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ĐỘC QUYỀN MTS ( SOUTHERN )" sheetId="1" r:id="rId4"/>
    <sheet state="hidden" name="ĐỘC QUYỀN MTS ( CENTRAL - SOUTH" sheetId="2" r:id="rId5"/>
    <sheet state="hidden" name="C1-CT" sheetId="3" r:id="rId6"/>
    <sheet state="hidden" name="C2-CT " sheetId="4" r:id="rId7"/>
    <sheet state="hidden" name="C3-CT" sheetId="5" r:id="rId8"/>
    <sheet state="hidden" name="N1-NT" sheetId="6" r:id="rId9"/>
    <sheet state="hidden" name="N2-NN" sheetId="7" r:id="rId10"/>
    <sheet state="hidden" name="N3-NN" sheetId="8" r:id="rId11"/>
    <sheet state="hidden" name="ĐQ HSG" sheetId="9" r:id="rId12"/>
    <sheet state="visible" name="Độc quyền HSG" sheetId="10" r:id="rId13"/>
    <sheet state="visible" name="Độc quyền MEL" sheetId="11" r:id="rId14"/>
    <sheet state="visible" name="Độc quyền LEK" sheetId="12" r:id="rId15"/>
    <sheet state="visible" name="Độc quyền GRAND COAST-THE WAVE" sheetId="13" r:id="rId16"/>
    <sheet state="visible" name="MGC-THE SAND" sheetId="14" r:id="rId17"/>
    <sheet state="visible" name="PENTHOUSE &amp; SHOP" sheetId="15" r:id="rId18"/>
    <sheet state="hidden" name="HSG" sheetId="16" r:id="rId19"/>
    <sheet state="visible" name="L1 - MGC" sheetId="17" r:id="rId20"/>
    <sheet state="visible" name="L2-MGC" sheetId="18" r:id="rId21"/>
    <sheet state="visible" name="Z1-MGC" sheetId="19" r:id="rId22"/>
    <sheet state="visible" name="Z2-MGC" sheetId="20" r:id="rId23"/>
    <sheet state="visible" name="Z3-MGC" sheetId="21" r:id="rId24"/>
    <sheet state="visible" name="PEAK 1" sheetId="22" r:id="rId25"/>
    <sheet state="visible" name="V1" sheetId="23" r:id="rId26"/>
    <sheet state="visible" name="V2" sheetId="24" r:id="rId27"/>
    <sheet state="visible" name="V3" sheetId="25" r:id="rId28"/>
    <sheet state="hidden" name="Độc quyền LOP" sheetId="26" r:id="rId29"/>
    <sheet state="hidden" name="S1 - MEL" sheetId="27" r:id="rId30"/>
    <sheet state="hidden" name="S2 - MEL" sheetId="28" r:id="rId31"/>
    <sheet state="hidden" name="S3 - MEL" sheetId="29" r:id="rId32"/>
    <sheet state="visible" name="V3A" sheetId="30" r:id="rId33"/>
    <sheet state="visible" name="L1-HSG" sheetId="31" r:id="rId34"/>
    <sheet state="hidden" name="L2-HSG" sheetId="32" r:id="rId35"/>
    <sheet state="visible" name="Bảng giá chi tiết" sheetId="33" r:id="rId36"/>
    <sheet state="visible" name="SỐ TK CĐT" sheetId="34" r:id="rId37"/>
    <sheet state="hidden" name="L1(AMOR)" sheetId="35" r:id="rId38"/>
    <sheet state="hidden" name="Độc quyền LSB" sheetId="36" r:id="rId39"/>
    <sheet state="hidden" name="PALMA1 " sheetId="37" r:id="rId40"/>
    <sheet state="hidden" name="PALMA2" sheetId="38" r:id="rId41"/>
    <sheet state="hidden" name="Z1(FIZA)" sheetId="39" r:id="rId42"/>
    <sheet state="hidden" name="Z2(VIDA)" sheetId="40" r:id="rId43"/>
    <sheet state="hidden" name="L2(VIDA)" sheetId="41" r:id="rId44"/>
    <sheet state="hidden" name="ĐỘC QUYỀN MTS" sheetId="42" r:id="rId45"/>
    <sheet state="hidden" name="ĐỘC QUYỀN MLS" sheetId="43" r:id="rId46"/>
    <sheet state="hidden" name="CSBH TÓM TẮT MWF" sheetId="44" r:id="rId47"/>
    <sheet state="hidden" name="H1 (L27M)" sheetId="45" r:id="rId48"/>
    <sheet state="hidden" name="H2 (U38) The Envy" sheetId="46" r:id="rId49"/>
    <sheet state="hidden" name="H3 (27) " sheetId="47" r:id="rId50"/>
    <sheet state="hidden" name="M1 (L26M)" sheetId="48" r:id="rId51"/>
    <sheet state="hidden" name="M2 (T30)" sheetId="49" r:id="rId52"/>
    <sheet state="hidden" name="M3 (L26)" sheetId="50" r:id="rId53"/>
    <sheet state="hidden" name="Giá chi tiết" sheetId="51" r:id="rId54"/>
    <sheet state="visible" name="CSBH TÓM TĂT" sheetId="52" r:id="rId55"/>
    <sheet state="hidden" name="QUỸ CHUNG LSB" sheetId="53" r:id="rId56"/>
    <sheet state="hidden" name="CSBH MLS " sheetId="54" r:id="rId57"/>
    <sheet state="hidden" name="CSBH MTS" sheetId="55" r:id="rId58"/>
  </sheets>
  <definedNames>
    <definedName name="NamedRange1">'Bảng giá chi tiết'!$1:$881</definedName>
    <definedName hidden="1" localSheetId="32" name="_xlnm._FilterDatabase">'Bảng giá chi tiết'!$A$1:$R$262</definedName>
    <definedName hidden="1" localSheetId="50" name="_xlnm._FilterDatabase">'Giá chi tiết'!$N$1:$N$999</definedName>
    <definedName hidden="1" localSheetId="52" name="_xlnm._FilterDatabase">'QUỸ CHUNG LSB'!$A$2:$Z$94</definedName>
    <definedName hidden="1" name="Google_Sheet_Link_1243177310">NamedRange1</definedName>
  </definedNames>
  <calcPr/>
  <extLst>
    <ext uri="GoogleSheetsCustomDataVersion2">
      <go:sheetsCustomData xmlns:go="http://customooxmlschemas.google.com/" r:id="rId59" roundtripDataChecksum="XE+9nwCqZ7UnMmIIigKX3XZFCfVcw2/fpBzBvt1zY8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500
======</t>
      </text>
    </comment>
    <comment authorId="0" ref="C22">
      <text>
        <t xml:space="preserve">100
======</t>
      </text>
    </comment>
    <comment authorId="0" ref="C4">
      <text>
        <t xml:space="preserve">50
======</t>
      </text>
    </comment>
    <comment authorId="0" ref="C20">
      <text>
        <t xml:space="preserve">100 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3">
      <text>
        <t xml:space="preserve">TC c N
======</t>
      </text>
    </comment>
    <comment authorId="0" ref="C45">
      <text>
        <t xml:space="preserve">chưa bán đối tác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9">
      <text>
        <t xml:space="preserve">TC C TR
======</t>
      </text>
    </comment>
    <comment authorId="0" ref="C47">
      <text>
        <t xml:space="preserve">TC C TR
======</t>
      </text>
    </comment>
    <comment authorId="0" ref="C59">
      <text>
        <t xml:space="preserve">cọc TC anh Đạt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500
======</t>
      </text>
    </comment>
    <comment authorId="0" ref="C11">
      <text>
        <t xml:space="preserve">100
======</t>
      </text>
    </comment>
    <comment authorId="0" ref="C9">
      <text>
        <t xml:space="preserve">100 
======</t>
      </text>
    </comment>
    <comment authorId="0" ref="C7">
      <text>
        <t xml:space="preserve">50
======</t>
      </text>
    </comment>
    <comment authorId="0" ref="C68">
      <text>
        <t xml:space="preserve">TC TS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*(cactus) THÔNG BÁO SỐ TÀI KHOẢN NHẬN CỌC DỰ ÁN MASTERI GRAND COAST*
Tên tài khoản: *CONG TY TNHH DT TC VA DV DIA OC PHAT LOC*
Số tài khoản: *19040088029103*
Ngân hàng: TECHCOMBANK
Chi nhánh: Hội sở
(fire) *Cú pháp chuyển tiền:* MGC_[TEN KH]_[CCCD]_DAT COC CAN _[MÃ CĂN] 
ĐL đi cọc và báo bán trên Group riêng
======</t>
      </text>
    </comment>
    <comment authorId="0" ref="B6">
      <text>
        <t xml:space="preserve">*(crown)MEL_STK NHẬN CỌC_MASTERI ERA LANDMARK - THE VISION*
(dragonfly) Tên tài khoản: CT TNHH DT TC VA DV DIA OC PHAT LOC
(dragonfly) Số tài khoản: 19040088029073
(dragonfly) Ngân hàng: Techcombank - Hội Sở
(dragonfly)Mã Swift: VTCBVNVX
(moneybag)Cú pháp chuyển tiền: MEL_TEN KH_CCCD_DAT COC_MA CAN
======</t>
      </text>
    </comment>
  </commentList>
</comments>
</file>

<file path=xl/sharedStrings.xml><?xml version="1.0" encoding="utf-8"?>
<sst xmlns="http://schemas.openxmlformats.org/spreadsheetml/2006/main" count="28021" uniqueCount="10760">
  <si>
    <t>HOME PLUS - BẢNG HÀNG ĐỘC QUYỀN DỰ ÁN TRINITY SQUARE - TÒA SOUTHER SQUARE</t>
  </si>
  <si>
    <t xml:space="preserve">QUỸ ĐỘC QUYỀN SƠ CẤP  S1 (C3L1) </t>
  </si>
  <si>
    <t>STT</t>
  </si>
  <si>
    <t xml:space="preserve">MÃ CĂN </t>
  </si>
  <si>
    <t>Loại căn</t>
  </si>
  <si>
    <t>Diện tích thông thủy (m2)</t>
  </si>
  <si>
    <t>Hướng</t>
  </si>
  <si>
    <t>CSBH</t>
  </si>
  <si>
    <t>Ngày KÝ XNDK</t>
  </si>
  <si>
    <t>Tổng giá chưa VAT &amp; KPBT</t>
  </si>
  <si>
    <t>Giá tiến độ</t>
  </si>
  <si>
    <t>Giá TTS</t>
  </si>
  <si>
    <t xml:space="preserve">Giá Vay </t>
  </si>
  <si>
    <t xml:space="preserve">THƯỞNG SALE </t>
  </si>
  <si>
    <t xml:space="preserve">Tình trạng </t>
  </si>
  <si>
    <t>LINK PTG+ CHỈ CĂN</t>
  </si>
  <si>
    <t>C3L1-13-05</t>
  </si>
  <si>
    <t>STUDIO</t>
  </si>
  <si>
    <t>29, 5</t>
  </si>
  <si>
    <t>1,875,428,575</t>
  </si>
  <si>
    <t>C3L1-14-19</t>
  </si>
  <si>
    <t>31, 8</t>
  </si>
  <si>
    <t>2,107,194,787</t>
  </si>
  <si>
    <t>C3L1-04-18A</t>
  </si>
  <si>
    <t>2 BR+</t>
  </si>
  <si>
    <t>ĐB</t>
  </si>
  <si>
    <t>3,679,377,723</t>
  </si>
  <si>
    <t>3, 753</t>
  </si>
  <si>
    <t>3, 468</t>
  </si>
  <si>
    <t>3, 997</t>
  </si>
  <si>
    <t>https://drive, google, com/drive/folders/1ourAKBlEocXFvtkPLUuyiXakQq7nlGNy</t>
  </si>
  <si>
    <t>C3L1-24-15A</t>
  </si>
  <si>
    <t>1 BR + 1MR</t>
  </si>
  <si>
    <t>58, 1</t>
  </si>
  <si>
    <t>TÂY BẮC</t>
  </si>
  <si>
    <t>3,455,608,064</t>
  </si>
  <si>
    <t>3, 526</t>
  </si>
  <si>
    <t>3, 259</t>
  </si>
  <si>
    <t>3, 755</t>
  </si>
  <si>
    <t>https://drive, google, com/drive/folders/1tPvxu7FmlyBm7kKhn4B66aHFbnZ1jrWY</t>
  </si>
  <si>
    <t>C3L1-10-05A</t>
  </si>
  <si>
    <t>67, 9</t>
  </si>
  <si>
    <t>TB - TN</t>
  </si>
  <si>
    <t>4,112,434,795</t>
  </si>
  <si>
    <t>4, 198</t>
  </si>
  <si>
    <t>3, 879</t>
  </si>
  <si>
    <t>4, 470</t>
  </si>
  <si>
    <t>25TR</t>
  </si>
  <si>
    <t>https://drive, google, com/drive/folders/1S3p9hl7IPBEWZuH_roevm8U1f7f2NQ8U</t>
  </si>
  <si>
    <t>C3L1-05-06</t>
  </si>
  <si>
    <t>1 BR+</t>
  </si>
  <si>
    <t>45, 6</t>
  </si>
  <si>
    <t>2,672,215,997</t>
  </si>
  <si>
    <t>2, 725</t>
  </si>
  <si>
    <t>2, 519</t>
  </si>
  <si>
    <t>2, 903</t>
  </si>
  <si>
    <t>15TR</t>
  </si>
  <si>
    <t>https://drive, google, com/drive/folders/1LDrUQVatAG0JaewTQPWT7oeYZzTUtVnX</t>
  </si>
  <si>
    <t>C3L1-07-10</t>
  </si>
  <si>
    <t>1 BR</t>
  </si>
  <si>
    <t>2,453,503,800</t>
  </si>
  <si>
    <t>2, 505</t>
  </si>
  <si>
    <t>2, 315</t>
  </si>
  <si>
    <t>2, 667</t>
  </si>
  <si>
    <t>https://drive, google, com/drive/folders/1QJ-922fBxDBLSQzQzrFShWFBLJnAD8kG</t>
  </si>
  <si>
    <t>C3L1-22-10</t>
  </si>
  <si>
    <t>2,481,134,040</t>
  </si>
  <si>
    <t>2, 534</t>
  </si>
  <si>
    <t>2, 342</t>
  </si>
  <si>
    <t>2, 698</t>
  </si>
  <si>
    <t>https://drive, google, com/drive/folders/1Ym8164pjlcW6ZcaLqOv_zEBqgOSnNcYl</t>
  </si>
  <si>
    <t>C3L1-05-22</t>
  </si>
  <si>
    <t>47, 3</t>
  </si>
  <si>
    <t>ĐÔNG NAM</t>
  </si>
  <si>
    <t>2,878,974,003</t>
  </si>
  <si>
    <t>2, 938</t>
  </si>
  <si>
    <t>2, 716</t>
  </si>
  <si>
    <t>3, 130</t>
  </si>
  <si>
    <t xml:space="preserve">đã bán </t>
  </si>
  <si>
    <t>https://drive, google, com/drive/folders/1JgutseMbOEM-oR0XAUCCmeBxIQK6My4O</t>
  </si>
  <si>
    <t>C3L1-08-09</t>
  </si>
  <si>
    <t>2, 476, 529, 000</t>
  </si>
  <si>
    <t>2, 529</t>
  </si>
  <si>
    <t>2, 337</t>
  </si>
  <si>
    <t>2, 693</t>
  </si>
  <si>
    <t>https://drive, google, com/drive/folders/1DnrZEAppl-pMwtOnoaoL-3yPCom_BSea</t>
  </si>
  <si>
    <t>C3L1-19-06</t>
  </si>
  <si>
    <t>2, 897, 955, 012</t>
  </si>
  <si>
    <t xml:space="preserve">NHẢ </t>
  </si>
  <si>
    <t>https://drive, google, com/drive/folders/1Eu0-6kChq3cK4oG3ZXRW0GSlo6Zsy5eX</t>
  </si>
  <si>
    <t>C3L1-05-11</t>
  </si>
  <si>
    <t>60, 8</t>
  </si>
  <si>
    <t>3, 426, 412, 640</t>
  </si>
  <si>
    <t>https://drive, google, com/drive/folders/1j7wmKRuaIXRxwnBtFVxSvXffxV8ovYNv</t>
  </si>
  <si>
    <t>C3L1-03-03</t>
  </si>
  <si>
    <t>3 BR</t>
  </si>
  <si>
    <t>112, 6</t>
  </si>
  <si>
    <t>ĐN -TN</t>
  </si>
  <si>
    <t>6, 231, 579, 800</t>
  </si>
  <si>
    <t>40TR</t>
  </si>
  <si>
    <t>https://drive, google, com/drive/folders/13otFzdQ1JqNkIKCY6uWedpQHaKjVoPwo</t>
  </si>
  <si>
    <t>C3L1-20-20</t>
  </si>
  <si>
    <t>61, 4</t>
  </si>
  <si>
    <t>3, 919, 975, 796</t>
  </si>
  <si>
    <t>4, 005</t>
  </si>
  <si>
    <t>3, 702</t>
  </si>
  <si>
    <t>4, 265</t>
  </si>
  <si>
    <t xml:space="preserve">ĐÃ BÁN </t>
  </si>
  <si>
    <t>https://drive, google, com/drive/folders/1ddA0r3Rc2xiORHjWiBGm4OfLaM7YVU-K</t>
  </si>
  <si>
    <t>C3L1-13-09</t>
  </si>
  <si>
    <t>2, 492, 646, 640</t>
  </si>
  <si>
    <t>2, 546</t>
  </si>
  <si>
    <t>2, 353</t>
  </si>
  <si>
    <t>2, 711</t>
  </si>
  <si>
    <t>https://drive, google, com/drive/folders/18lrWe3rL_piGyFS4GyRLtxHN-B2YB3Ol</t>
  </si>
  <si>
    <t>C3L1-07-03</t>
  </si>
  <si>
    <t>112, 7</t>
  </si>
  <si>
    <t>6, 431, 639, 447</t>
  </si>
  <si>
    <t>6, 558</t>
  </si>
  <si>
    <t>6, 060</t>
  </si>
  <si>
    <t>6, 984</t>
  </si>
  <si>
    <t>Đã bán</t>
  </si>
  <si>
    <t>https://drive, google, com/drive/folders/12Zyd654HJAPfpK1tMsBP-0auom8UtuAl</t>
  </si>
  <si>
    <t>C3L1-14-15A</t>
  </si>
  <si>
    <t>3, 599, 417, 707</t>
  </si>
  <si>
    <t>C3L1-24-08</t>
  </si>
  <si>
    <t>58, 8</t>
  </si>
  <si>
    <t>3, 543, 768, 161</t>
  </si>
  <si>
    <t>3, 674</t>
  </si>
  <si>
    <t>3, 397</t>
  </si>
  <si>
    <t>3, 891</t>
  </si>
  <si>
    <t>CHECK AD</t>
  </si>
  <si>
    <t>https://drive, google, com/drive/folders/1PQRObacVx5E8famlJsEoyTAMXWa1sEzh</t>
  </si>
  <si>
    <t>C3L1-13-05A</t>
  </si>
  <si>
    <t>4, 085, 075, 101</t>
  </si>
  <si>
    <t>4, 245</t>
  </si>
  <si>
    <t>3, 916</t>
  </si>
  <si>
    <t>4, 486</t>
  </si>
  <si>
    <t>https://drive, google, com/drive/folders/1cZLLR5mSNRJaqV7EMPMBrEKEzOem4fXF</t>
  </si>
  <si>
    <t>C3L1-04-03</t>
  </si>
  <si>
    <t>ĐN-TN</t>
  </si>
  <si>
    <t>6, 296, 395, 738</t>
  </si>
  <si>
    <t>6, 518</t>
  </si>
  <si>
    <t>6, 026</t>
  </si>
  <si>
    <t>6, 905</t>
  </si>
  <si>
    <t>https://drive, google, com/drive/folders/1zjcw8VWa9DdPofsH2lAfZM1YfSfG5iH3</t>
  </si>
  <si>
    <t xml:space="preserve">QUỸ ĐỘC QUYỀN SƠ CẤP  S2 (C3L2) </t>
  </si>
  <si>
    <t>C3L2-26-09</t>
  </si>
  <si>
    <t>2,414,460,680</t>
  </si>
  <si>
    <t>2, 464</t>
  </si>
  <si>
    <t>2, 277</t>
  </si>
  <si>
    <t>2, 624</t>
  </si>
  <si>
    <t>https://drive, google, com/drive/folders/10MX-C9wFgCNQmmyY-yCYWFGMkae8jU77</t>
  </si>
  <si>
    <t>C3L2-04-12A</t>
  </si>
  <si>
    <t>2,324,304,320</t>
  </si>
  <si>
    <t>2, 371</t>
  </si>
  <si>
    <t>2, 191</t>
  </si>
  <si>
    <t>2, 525</t>
  </si>
  <si>
    <t>https://drive, google, com/drive/folders/17sqNnEeF_u9WuWjjh07PHJ5hq3m3VSGq</t>
  </si>
  <si>
    <t>C3L2-25-06</t>
  </si>
  <si>
    <t>45, 7</t>
  </si>
  <si>
    <t>2,707,966,799</t>
  </si>
  <si>
    <t>2, 763</t>
  </si>
  <si>
    <t>2, 553</t>
  </si>
  <si>
    <t>2, 943</t>
  </si>
  <si>
    <t>ĐANG  KHÓA</t>
  </si>
  <si>
    <t>https://drive, google, com/drive/folders/1p3rmdwKj9a9wbzUH6XiaVlFxiNCtrm7e</t>
  </si>
  <si>
    <t>C3L2-14-18</t>
  </si>
  <si>
    <t>TÂY NAM</t>
  </si>
  <si>
    <t>1,916,605,590</t>
  </si>
  <si>
    <t>1, 958</t>
  </si>
  <si>
    <t>1, 810</t>
  </si>
  <si>
    <t>2, 086</t>
  </si>
  <si>
    <t>check AD</t>
  </si>
  <si>
    <t>https://drive, google, com/drive/folders/1dUO_OC2Ee_fMfonuq88-xPOOHGQrX0fK?usp=drive_link</t>
  </si>
  <si>
    <t>C3L2-05-20</t>
  </si>
  <si>
    <t>TB - ĐB</t>
  </si>
  <si>
    <t>6,376,458,054</t>
  </si>
  <si>
    <t>6, 500</t>
  </si>
  <si>
    <t>6, 006</t>
  </si>
  <si>
    <t>6, 923</t>
  </si>
  <si>
    <t>ĐÃ BÁN</t>
  </si>
  <si>
    <t>https://drive, google, com/drive/folders/1a5v8ea6wBWfu9ZeyuoQDmjARK2tDDdvF</t>
  </si>
  <si>
    <t>C3L2-23-15A</t>
  </si>
  <si>
    <t>2,491,093,560</t>
  </si>
  <si>
    <t>2, 544</t>
  </si>
  <si>
    <t>2, 351</t>
  </si>
  <si>
    <t>2, 709</t>
  </si>
  <si>
    <t>https://drive, google, com/drive/folders/1cY9eGJQ5jFHPty-74c6bGTbzl5nsnm0e</t>
  </si>
  <si>
    <t>C3L2-18-09</t>
  </si>
  <si>
    <t>3,627,120,310</t>
  </si>
  <si>
    <t>3, 704</t>
  </si>
  <si>
    <t>3, 424</t>
  </si>
  <si>
    <t>3, 945</t>
  </si>
  <si>
    <t>https://drive, google, com/drive/folders/1_6xlJfwq9x_pGtIb4stX0kV3xd5oqzWD</t>
  </si>
  <si>
    <t>C3L2-20-15A</t>
  </si>
  <si>
    <t>2,556,456,880</t>
  </si>
  <si>
    <t>2, 612</t>
  </si>
  <si>
    <t>2, 414</t>
  </si>
  <si>
    <t>2, 781</t>
  </si>
  <si>
    <t>https://drive, google, com/drive/folders/1qnKvYRbaYMEIr4-Eqrax2VZT5NUf-TJD</t>
  </si>
  <si>
    <t>C3L2-24-01</t>
  </si>
  <si>
    <t>47, 4</t>
  </si>
  <si>
    <t>2,897,741,362</t>
  </si>
  <si>
    <t>2, 958</t>
  </si>
  <si>
    <t>2, 734</t>
  </si>
  <si>
    <t>3, 150</t>
  </si>
  <si>
    <t>https://drive, google, com/drive/folders/1JUbsbnfb5IO6MXA5OdVfk5H33n-dumRA</t>
  </si>
  <si>
    <t>C3L2-10-09</t>
  </si>
  <si>
    <t>3,525,632,450</t>
  </si>
  <si>
    <t>3, 599</t>
  </si>
  <si>
    <t>3, 326</t>
  </si>
  <si>
    <t>3, 833</t>
  </si>
  <si>
    <t>https://drive, google, com/drive/folders/1fyrX-7NOi2z-TAPFiOd2wKnAjyhtctnk</t>
  </si>
  <si>
    <t>C3L2-17-01</t>
  </si>
  <si>
    <t>3,031,285,458</t>
  </si>
  <si>
    <t>3, 097</t>
  </si>
  <si>
    <t>2, 862</t>
  </si>
  <si>
    <t>3, 298</t>
  </si>
  <si>
    <t>https://drive, google, com/drive/folders/1G9SbK52gl94WTccA8zphPZJMy6Lo6Yfr</t>
  </si>
  <si>
    <t>C3L2-13-09</t>
  </si>
  <si>
    <t>3,505,989,654</t>
  </si>
  <si>
    <t>3, 578</t>
  </si>
  <si>
    <t>3, 307</t>
  </si>
  <si>
    <t>3, 811</t>
  </si>
  <si>
    <t xml:space="preserve">ĐÃ NHẢ </t>
  </si>
  <si>
    <t>https://drive, google, com/drive/folders/13sj4VIZhhP6Dv6ubk2k0SEvpKXK3SxPu</t>
  </si>
  <si>
    <t>C3L2-19-19</t>
  </si>
  <si>
    <t>4,303,409,452</t>
  </si>
  <si>
    <t>4, 396</t>
  </si>
  <si>
    <t>4, 063</t>
  </si>
  <si>
    <t>4, 681</t>
  </si>
  <si>
    <t>https://drive, google, com/drive/folders/16aSko0atSDJpzySp6eaQae8kelR577Nd</t>
  </si>
  <si>
    <t>C3L2-05-22</t>
  </si>
  <si>
    <t>ĐÔNG BẮC</t>
  </si>
  <si>
    <t>3, 553, 686, 638</t>
  </si>
  <si>
    <t>3, 682</t>
  </si>
  <si>
    <t>3, 404</t>
  </si>
  <si>
    <t>3, 900</t>
  </si>
  <si>
    <t xml:space="preserve">Đã bán </t>
  </si>
  <si>
    <t>https://drive, google, com/drive/folders/1BuZpDXJLwDFjB1axsWOLd4U68HVrIBDr</t>
  </si>
  <si>
    <t>C3L2-22-20</t>
  </si>
  <si>
    <t>6, 807, 501, 723</t>
  </si>
  <si>
    <t>6, 948</t>
  </si>
  <si>
    <t>6, 421</t>
  </si>
  <si>
    <t>7, 399</t>
  </si>
  <si>
    <t>https://drive, google, com/drive/folders/1wbXJ-7keklf82dlJAwgHDfrBBYqXEBsI</t>
  </si>
  <si>
    <t>C3L2-08-02</t>
  </si>
  <si>
    <t>60, 9</t>
  </si>
  <si>
    <t>3, 760, 735, 593</t>
  </si>
  <si>
    <t>3, 606</t>
  </si>
  <si>
    <t>4, 131</t>
  </si>
  <si>
    <t>https://drive, google, com/drive/folders/1ZkQ9gVciZsOtATfgS9GhsZm7F6fG6Asc</t>
  </si>
  <si>
    <t>C3L2-07-02</t>
  </si>
  <si>
    <t>3, 709, 261, 939</t>
  </si>
  <si>
    <t>3, 846</t>
  </si>
  <si>
    <t>3, 556</t>
  </si>
  <si>
    <t>4, 073</t>
  </si>
  <si>
    <t>https://drive, google, com/drive/folders/1EiLMRZjW1zwvLxeZom70qC9Vk4oadvo1</t>
  </si>
  <si>
    <t>C3L2-24-19</t>
  </si>
  <si>
    <t>4, 131, 239, 021</t>
  </si>
  <si>
    <t>4, 283</t>
  </si>
  <si>
    <t>3, 960</t>
  </si>
  <si>
    <t>4, 537</t>
  </si>
  <si>
    <t>https://drive, google, com/drive/folders/1vwKzZvzW4a2nl3wjKLfzrv3X3y_4D56s</t>
  </si>
  <si>
    <t xml:space="preserve">QUỸ ĐỘC QUYỀN SƠ CẤP  S3 (C3Z1) </t>
  </si>
  <si>
    <t>C3Z1-18-19</t>
  </si>
  <si>
    <t>1,995,351,718</t>
  </si>
  <si>
    <t>C3Z1-05-08</t>
  </si>
  <si>
    <t>2,765,917,684</t>
  </si>
  <si>
    <t>2, 823</t>
  </si>
  <si>
    <t>2, 609</t>
  </si>
  <si>
    <t>3, 007</t>
  </si>
  <si>
    <t>https://drive, google, com/drive/folders/1Eof2Kg69Uey6DcFWNrF3SPPVJUpmMc4l</t>
  </si>
  <si>
    <t>C3Z1-08-05</t>
  </si>
  <si>
    <t>5,951,827,939</t>
  </si>
  <si>
    <t>6, 069</t>
  </si>
  <si>
    <t>5, 609</t>
  </si>
  <si>
    <t>6, 464</t>
  </si>
  <si>
    <t>https://drive, google, com/drive/folders/1cSeYWbEqr7VZPJ7eAtwNGozglKRu7QWl</t>
  </si>
  <si>
    <t>C3Z1-08-12A</t>
  </si>
  <si>
    <t>ĐB - ĐN</t>
  </si>
  <si>
    <t>5,249,996,431</t>
  </si>
  <si>
    <t>5, 356</t>
  </si>
  <si>
    <t>4, 949</t>
  </si>
  <si>
    <t>5, 704</t>
  </si>
  <si>
    <t>https://drive, google, com/drive/folders/1rHOg-HHnK-27Xdkdzj7LAUYpkI7ujEIK</t>
  </si>
  <si>
    <t>C3Z1-24-11</t>
  </si>
  <si>
    <t>2 BR</t>
  </si>
  <si>
    <t>3,974,472,241</t>
  </si>
  <si>
    <t>4, 059</t>
  </si>
  <si>
    <t>3, 752</t>
  </si>
  <si>
    <t>4, 323</t>
  </si>
  <si>
    <t>https://drive, google, com/drive/folders/1JZaCbFhsESUh8-DoMZe4kkOVpGC90HTY</t>
  </si>
  <si>
    <t>C3Z1-07-20</t>
  </si>
  <si>
    <t>3, 634, 335, 706</t>
  </si>
  <si>
    <t>3, 711</t>
  </si>
  <si>
    <t>3, 429</t>
  </si>
  <si>
    <t>3, 952</t>
  </si>
  <si>
    <t>https://drive, google, com/drive/folders/1K9TYSpj7MIg8xT0B0_ZS1aTNGXG6yy2w</t>
  </si>
  <si>
    <t>C3Z1-14-20</t>
  </si>
  <si>
    <t>3, 776, 896, 726</t>
  </si>
  <si>
    <t>3, 919</t>
  </si>
  <si>
    <t>3, 624</t>
  </si>
  <si>
    <t>4, 151</t>
  </si>
  <si>
    <t>https://drive, google, com/drive/folders/19nhnLWb52i2hD50pynhAt73PhjnAdnGX</t>
  </si>
  <si>
    <t>C3Z1-27-08A</t>
  </si>
  <si>
    <t>ĐN - TN</t>
  </si>
  <si>
    <t>5, 381, 087, 462</t>
  </si>
  <si>
    <t>5, 574</t>
  </si>
  <si>
    <t>5, 153</t>
  </si>
  <si>
    <t>5, 904</t>
  </si>
  <si>
    <t>https://drive, google, com/drive/folders/1BDYCjEMV-S80H1MANQxE7D8rW-SHlShm</t>
  </si>
  <si>
    <t>C3Z1-27-09</t>
  </si>
  <si>
    <t>TN</t>
  </si>
  <si>
    <t>2,679,020,282</t>
  </si>
  <si>
    <t>2, 776</t>
  </si>
  <si>
    <t>2, 566</t>
  </si>
  <si>
    <t>2, 940</t>
  </si>
  <si>
    <t>https://drive, google, com/drive/folders/1SKvG7KeNQePSyFy5i9NZGi2q70-MrMpC</t>
  </si>
  <si>
    <t xml:space="preserve">C3Z1-25-01 </t>
  </si>
  <si>
    <t>62, 6</t>
  </si>
  <si>
    <t>3, 974</t>
  </si>
  <si>
    <t>3, 697</t>
  </si>
  <si>
    <t>4, 187</t>
  </si>
  <si>
    <t>https://drive, google, com/drive/folders/1DyJ3elXNDCiIy5cWYRe2XA5QTFulCiWj</t>
  </si>
  <si>
    <t>QUỸ ĐỘC QUYỀN TRINITY SQUARE HÀNG THỨ CẤP S1 (C3L1)</t>
  </si>
  <si>
    <t>Tổng giá bán
( chưa KPBT)</t>
  </si>
  <si>
    <t>KPBT</t>
  </si>
  <si>
    <t>Link PTG</t>
  </si>
  <si>
    <t>C3L1-16-18A</t>
  </si>
  <si>
    <t>TB</t>
  </si>
  <si>
    <t>4,475,590,214</t>
  </si>
  <si>
    <t>53,550,000</t>
  </si>
  <si>
    <t>3, 908</t>
  </si>
  <si>
    <t>4, 484</t>
  </si>
  <si>
    <t>C3L1-16-22</t>
  </si>
  <si>
    <t>ĐN</t>
  </si>
  <si>
    <t>3,375,628,450</t>
  </si>
  <si>
    <t>40,290,000</t>
  </si>
  <si>
    <t>2, 948</t>
  </si>
  <si>
    <t>3, 382</t>
  </si>
  <si>
    <t>https://drive, google, com/drive/folders/1z_oDT7xAQ-VQByDktDASdH-QOvNb1lK7</t>
  </si>
  <si>
    <t>C3L1-16-10</t>
  </si>
  <si>
    <t>2,806,144,500</t>
  </si>
  <si>
    <t>34,000,000</t>
  </si>
  <si>
    <t>2, 451</t>
  </si>
  <si>
    <t>2, 812</t>
  </si>
  <si>
    <t>https://drive, google, com/drive/folders/1-ujgXdyjxVojkqYizPX-W9wsw9G5BgQ_</t>
  </si>
  <si>
    <t>C3L1-16-03</t>
  </si>
  <si>
    <t>TN-ĐN</t>
  </si>
  <si>
    <t>7,605,448,468</t>
  </si>
  <si>
    <t>95,795,000</t>
  </si>
  <si>
    <t>6, 646</t>
  </si>
  <si>
    <t>7, 625</t>
  </si>
  <si>
    <t xml:space="preserve">Đã BÁN </t>
  </si>
  <si>
    <t>https://drive, google, com/drive/folders/1b_7MA_qmc79R9GaWYHkTJdOyTsgrRNkl</t>
  </si>
  <si>
    <t>QUỸ ĐỘC QUYỀN TRINITY SQUARE HÀNG THỨ CẤP S3 (C3Z1)</t>
  </si>
  <si>
    <t>C3Z1-06-09</t>
  </si>
  <si>
    <t>41, 6</t>
  </si>
  <si>
    <t>2,804,995,856</t>
  </si>
  <si>
    <t>35,360,000</t>
  </si>
  <si>
    <t>C3Z1-06-08</t>
  </si>
  <si>
    <t>45, 5</t>
  </si>
  <si>
    <t>3,004,166,134</t>
  </si>
  <si>
    <t>38,675,000</t>
  </si>
  <si>
    <t>2, 626</t>
  </si>
  <si>
    <t>3, 013</t>
  </si>
  <si>
    <t>https://drive, google, com/drive/folders/1lrysaEklXHxxoNTWw3y8BgCK3hKYgJp6</t>
  </si>
  <si>
    <t>C3Z1-06-10</t>
  </si>
  <si>
    <t>64, 8</t>
  </si>
  <si>
    <t>ĐB-ĐN</t>
  </si>
  <si>
    <t>4,177,585,537</t>
  </si>
  <si>
    <t>55,080,000</t>
  </si>
  <si>
    <t>3, 653</t>
  </si>
  <si>
    <t>4, 191</t>
  </si>
  <si>
    <t>https://drive, google, com/drive/folders/14L4BKyx-uJ-Togwzc4k0fn0HoropO9G7</t>
  </si>
  <si>
    <t>C3Z1-06-12A</t>
  </si>
  <si>
    <t>89, 5</t>
  </si>
  <si>
    <t>5,663,449,012</t>
  </si>
  <si>
    <t>76,075,000</t>
  </si>
  <si>
    <t>4, 954</t>
  </si>
  <si>
    <t>5, 683</t>
  </si>
  <si>
    <t>https://drive, google, com/drive/folders/1ETMaaqql_E6EUZMoEuovr1XmaLBP2T-C</t>
  </si>
  <si>
    <t>C3Z1-06-08A</t>
  </si>
  <si>
    <t>2,983,553,591</t>
  </si>
  <si>
    <t>2, 608</t>
  </si>
  <si>
    <t>2, 992</t>
  </si>
  <si>
    <t>https://drive, google, com/drive/folders/11hDA0uHjRVftyu3pYG_hebMm4dvzp07m</t>
  </si>
  <si>
    <t>C3Z1-06-12</t>
  </si>
  <si>
    <t>2,995,332,209</t>
  </si>
  <si>
    <t>2, 619</t>
  </si>
  <si>
    <t>3, 004</t>
  </si>
  <si>
    <t>https://drive, google, com/drive/folders/1OnrL-h1Cwp6eDk9hvto7a-ExBnVT5Q7v</t>
  </si>
  <si>
    <t>C3Z1-06-02</t>
  </si>
  <si>
    <t>2,765,293,843</t>
  </si>
  <si>
    <t>34,850,000</t>
  </si>
  <si>
    <t>2, 417</t>
  </si>
  <si>
    <t>2, 772</t>
  </si>
  <si>
    <t>https://drive, google, com/drive/folders/1VVUZ1wOwsQZWVbHZQznP9HBQIZxyLK7c</t>
  </si>
  <si>
    <t>C3Z1-06-18A</t>
  </si>
  <si>
    <t>2,974,719,617</t>
  </si>
  <si>
    <t>2, 601</t>
  </si>
  <si>
    <t>2, 984</t>
  </si>
  <si>
    <t>https://drive, google, com/drive/folders/1U2y5IAeDWzhuSISICBF40snBJHkkb3iO</t>
  </si>
  <si>
    <t>C3Z1-06-01</t>
  </si>
  <si>
    <t>4,119,444,789</t>
  </si>
  <si>
    <t>53,210,000</t>
  </si>
  <si>
    <t>3, 601</t>
  </si>
  <si>
    <t>https://drive, google, com/drive/folders/1QufRb2t2Ab4YYYAirnQ-vr9nv9gSuiE2</t>
  </si>
  <si>
    <t>C3Z1-06-20</t>
  </si>
  <si>
    <t>59, 1</t>
  </si>
  <si>
    <t>TN-TB</t>
  </si>
  <si>
    <t>3,950,884,543</t>
  </si>
  <si>
    <t>50,235,000</t>
  </si>
  <si>
    <t>3, 453</t>
  </si>
  <si>
    <t>3, 962</t>
  </si>
  <si>
    <t>https://drive, google, com/drive/folders/1SZyzXN10DaOKHOf9CWmj3_Fh0TdPI3gt</t>
  </si>
  <si>
    <t>C3Z1-06-05A</t>
  </si>
  <si>
    <t>64, 4</t>
  </si>
  <si>
    <t>4,173,121,449</t>
  </si>
  <si>
    <t>54,740,000</t>
  </si>
  <si>
    <t>3, 649</t>
  </si>
  <si>
    <t>4, 186</t>
  </si>
  <si>
    <t>https://drive, google, com/drive/folders/1rAmC3C04zhydLVvkR4Q71glUFizvVVKx</t>
  </si>
  <si>
    <t>C3Z1-06-03</t>
  </si>
  <si>
    <t>2,989,442,875</t>
  </si>
  <si>
    <t>2, 613</t>
  </si>
  <si>
    <t>2, 998</t>
  </si>
  <si>
    <t>https://drive, google, com/drive/folders/1sbyz5-OWDAJnd-sjcK7njdl90GNEprcn</t>
  </si>
  <si>
    <t>C3Z1-06-16</t>
  </si>
  <si>
    <t>40, 8</t>
  </si>
  <si>
    <t>2,796,947,961</t>
  </si>
  <si>
    <t>34,680,000</t>
  </si>
  <si>
    <t>2, 444</t>
  </si>
  <si>
    <t>2, 804</t>
  </si>
  <si>
    <t>https://drive, google, com/drive/folders/1UHJEbU65yZQhatleN4JbZU4kKRbEXgjp</t>
  </si>
  <si>
    <t>C3Z1-06-15A</t>
  </si>
  <si>
    <t>4,075,378,042</t>
  </si>
  <si>
    <t>51,850,000</t>
  </si>
  <si>
    <t>3, 562</t>
  </si>
  <si>
    <t>4, 086</t>
  </si>
  <si>
    <t>https://drive, google, com/drive/folders/1lNzfSmKpWzGk3onxC2VeCjIjYFPEFhTP</t>
  </si>
  <si>
    <t>C3Z1-06-18</t>
  </si>
  <si>
    <t>3, 012</t>
  </si>
  <si>
    <t>https://drive, google, com/drive/folders/11X2ozXtWaZsV9q5x_9XFlNeYhKu3BIyY</t>
  </si>
  <si>
    <t>C3Z1-06-11</t>
  </si>
  <si>
    <t>63, 2</t>
  </si>
  <si>
    <t>4,096,823,845</t>
  </si>
  <si>
    <t>53,720,000</t>
  </si>
  <si>
    <t>3, 582</t>
  </si>
  <si>
    <t>4, 110</t>
  </si>
  <si>
    <t>https://drive, google, com/drive/folders/1dWlphCmGp8A_Mid7iEAX0VI1w2X7yKJq</t>
  </si>
  <si>
    <t>C3Z1-06-05</t>
  </si>
  <si>
    <t>103, 3</t>
  </si>
  <si>
    <t>ĐB-TB</t>
  </si>
  <si>
    <t>6,418,264,349</t>
  </si>
  <si>
    <t>87,805,000</t>
  </si>
  <si>
    <t>5, 616</t>
  </si>
  <si>
    <t>6, 442</t>
  </si>
  <si>
    <t>https://drive, google, com/drive/folders/1G0uAgl2RK82e5_fp4mhKlr4Q6SyU402t</t>
  </si>
  <si>
    <t>HOME PLUS - BẢNG HÀNG ĐỘC QUYỀN DỰ ÁN TRINITY SQUARE - TÒA CENTRAL SQUARE</t>
  </si>
  <si>
    <t>QUỸ ĐỘC QUYỀN SƠ CẤP  C1  TẦNG 17, 7</t>
  </si>
  <si>
    <t>TỔNG GIÁ FULL</t>
  </si>
  <si>
    <t>Đơn giá 
(PA TTS)</t>
  </si>
  <si>
    <t>C2Z1-17-05</t>
  </si>
  <si>
    <t>65, 2</t>
  </si>
  <si>
    <t>4,234,214,358</t>
  </si>
  <si>
    <t>C2Z1-17-03</t>
  </si>
  <si>
    <t>38, 6</t>
  </si>
  <si>
    <t>2,591,802,829</t>
  </si>
  <si>
    <t>C2Z1-17-08A</t>
  </si>
  <si>
    <t>29, 4</t>
  </si>
  <si>
    <t>1,964,194,096</t>
  </si>
  <si>
    <t>2,166,516,628</t>
  </si>
  <si>
    <t>10TR</t>
  </si>
  <si>
    <t>C2Z1-17-11</t>
  </si>
  <si>
    <t>2,012,278,200</t>
  </si>
  <si>
    <t>2,219,689,584</t>
  </si>
  <si>
    <t>C2Z1-17-15</t>
  </si>
  <si>
    <t>30, 7</t>
  </si>
  <si>
    <t>2,055,015,296</t>
  </si>
  <si>
    <t>2,266,760,352</t>
  </si>
  <si>
    <t>C2Z1-17-02</t>
  </si>
  <si>
    <t>1 BR + 1 MR</t>
  </si>
  <si>
    <t>3,954,888,661</t>
  </si>
  <si>
    <t xml:space="preserve"> 4,359,534,660 
</t>
  </si>
  <si>
    <t>25tr</t>
  </si>
  <si>
    <t>https://drive, google, com/drive/folders/1LRnBpyMstD9OQKC3EhDZNjPxFuLaL7mx</t>
  </si>
  <si>
    <t>C2Z1-17-05A</t>
  </si>
  <si>
    <t>2,968,294,602</t>
  </si>
  <si>
    <t xml:space="preserve"> 3,272,829,254 
</t>
  </si>
  <si>
    <t>15tr</t>
  </si>
  <si>
    <t>https://drive, google, com/drive/folders/1zS0dBsznpyqWkePsBoWQYhcdEOuJm4Ed</t>
  </si>
  <si>
    <t>C2Z1-17-18</t>
  </si>
  <si>
    <t>3,057,113,686</t>
  </si>
  <si>
    <t xml:space="preserve"> 3,370,830,609 
</t>
  </si>
  <si>
    <t>https://drive, google, com/drive/folders/11FCXeSYbCT8CB3VbWk_0COvuVyZQcQgx</t>
  </si>
  <si>
    <t>C2Z1-17-19</t>
  </si>
  <si>
    <t>3,872,930,792</t>
  </si>
  <si>
    <t xml:space="preserve"> 4,269,217,867 
</t>
  </si>
  <si>
    <t>https://drive, google, com/drive/folders/1t0LxNViE5gorDeLfd4hi_ZBK4j7Cv9oo</t>
  </si>
  <si>
    <t>C2Z1-17-08</t>
  </si>
  <si>
    <t>2,945,938,022</t>
  </si>
  <si>
    <t xml:space="preserve"> 3,247,676,344 
</t>
  </si>
  <si>
    <t>https://drive, google, com/drive/folders/1kwMZnyEnL8j_hJutD9r-lKo9J1k_iPtB</t>
  </si>
  <si>
    <t>C2Z1-17-09</t>
  </si>
  <si>
    <t>3,764,467,480</t>
  </si>
  <si>
    <t xml:space="preserve"> 4,148,647,278 
</t>
  </si>
  <si>
    <t>check ad</t>
  </si>
  <si>
    <t>https://drive, google, com/drive/folders/175dOLg1CYPOYpCnuctV6pyYkxg31HNbY</t>
  </si>
  <si>
    <t>C2Z1-17-16</t>
  </si>
  <si>
    <t>4,212,035,075</t>
  </si>
  <si>
    <t xml:space="preserve"> 4,643,110,585 
</t>
  </si>
  <si>
    <t>https://drive, google, com/drive/folders/1fOCH76AHE1WwWHB3QpuCtvHqd05wsVm0</t>
  </si>
  <si>
    <t>C2Z1-17-10</t>
  </si>
  <si>
    <t>3,920,312,427</t>
  </si>
  <si>
    <t xml:space="preserve"> 4,322,852,999 
</t>
  </si>
  <si>
    <t>https://drive, google, com/drive/folders/1l-ohTmKtdvmD8_WDt_JOeKn5p8Jqejlf</t>
  </si>
  <si>
    <t>C2Z1-17-18A</t>
  </si>
  <si>
    <t>2 BR + 1 MR</t>
  </si>
  <si>
    <t>TB-ĐB</t>
  </si>
  <si>
    <t>6,302,925,028</t>
  </si>
  <si>
    <t xml:space="preserve"> 6,945,622,492 
</t>
  </si>
  <si>
    <t>https://drive, google, com/drive/folders/1SCRuLwR2HZGNQ8Sf0gZ_A51bCA-AWNRb</t>
  </si>
  <si>
    <t>C2Z1-17-12A</t>
  </si>
  <si>
    <t>2,910,346,644</t>
  </si>
  <si>
    <t xml:space="preserve"> 3,207,700,461 
</t>
  </si>
  <si>
    <t>https://drive, google, com/drive/folders/1RTz0Nm2YxvbIvhGwrk1u6KZe1jOIVi17</t>
  </si>
  <si>
    <t>C2Z1-17-15A</t>
  </si>
  <si>
    <t>2,715,745,716</t>
  </si>
  <si>
    <t xml:space="preserve"> 2,995,310,882 
</t>
  </si>
  <si>
    <t>https://drive, google, com/drive/folders/1Fht5b474d2ypJepMkNjlnRy284TWIgy5</t>
  </si>
  <si>
    <t>C2Z1-17-06</t>
  </si>
  <si>
    <t>4,174,368,060</t>
  </si>
  <si>
    <t xml:space="preserve"> 4,601,264,147 
</t>
  </si>
  <si>
    <t>https://drive, google, com/drive/folders/1jL_Xjswvxy-6P_-yGb0rCVx-axcGclLH</t>
  </si>
  <si>
    <t>C2Z1-13-12</t>
  </si>
  <si>
    <t>https://drive, google, com/drive/folders/19XvXvnMM4DvIvv6GaDo3NESLWaVjJ4jf</t>
  </si>
  <si>
    <t>C2Z1-17-12</t>
  </si>
  <si>
    <t>2,936,563,820</t>
  </si>
  <si>
    <t xml:space="preserve"> 3,237,063,698 
</t>
  </si>
  <si>
    <t>https://drive, google, com/drive/folders/1d3RhTlAM3j7efsttuuLh0ShoxTY-UBLd</t>
  </si>
  <si>
    <t>C2Z1-17-01</t>
  </si>
  <si>
    <t>6,423,337,603</t>
  </si>
  <si>
    <t xml:space="preserve"> 7,077,191,915 
</t>
  </si>
  <si>
    <t>https://drive, google, com/drive/folders/1Hlj886kTj3fRmj1Un5W5018EUzovqWm_</t>
  </si>
  <si>
    <t xml:space="preserve">QUỸ ĐỘC QUYỀN SƠ CẤP  C1 TẦNG 7 </t>
  </si>
  <si>
    <t>C2Z1-07-03</t>
  </si>
  <si>
    <t>2,478,868,261</t>
  </si>
  <si>
    <t>2,732,506,012</t>
  </si>
  <si>
    <t>https://drive, google, com/drive/folders/1XU0sQCw_1TGS9RQKuQpF8u-EHHOGuQj7</t>
  </si>
  <si>
    <t>C2Z1-07-05A</t>
  </si>
  <si>
    <t>2,835,172,204</t>
  </si>
  <si>
    <t>3,123,732,168</t>
  </si>
  <si>
    <t>https://drive, google, com/drive/folders/1KtUFMXB0Q_Srru9NL66mshyzQaeRJ50w</t>
  </si>
  <si>
    <t>C2Z1-07-18</t>
  </si>
  <si>
    <t>2,920,187,790</t>
  </si>
  <si>
    <t>3,217,473,605</t>
  </si>
  <si>
    <t>https://drive, google, com/drive/folders/1A4kfQWs1-YXZilUO9fdwEhfFWe0AAnpP</t>
  </si>
  <si>
    <t>C2Z1-07-05</t>
  </si>
  <si>
    <t>4,043,454,349</t>
  </si>
  <si>
    <t>4,454,640,791</t>
  </si>
  <si>
    <t>https://drive, google, com/drive/folders/1ozwB7lDTP68qWVKjF2OwAod4R6ZTupXr</t>
  </si>
  <si>
    <t>C2Z1-07-12</t>
  </si>
  <si>
    <t>2,787,125,962</t>
  </si>
  <si>
    <t>3,069,693,297</t>
  </si>
  <si>
    <t>https://drive, google, com/drive/folders/1W5h2vNByzLoGR2kBtkLCh8vxGjJDXN_D</t>
  </si>
  <si>
    <t>C2Z1-07-12A</t>
  </si>
  <si>
    <t>2,760,908,786</t>
  </si>
  <si>
    <t>3,040,330,061</t>
  </si>
  <si>
    <t>https://drive, google, com/drive/folders/10p96RBQE7H_4yv2OsQkEbCxABLjPSeju</t>
  </si>
  <si>
    <t>C2Z1-07-08</t>
  </si>
  <si>
    <t>2,796,827,162</t>
  </si>
  <si>
    <t>3,080,672,181</t>
  </si>
  <si>
    <t>https://drive, google, com/drive/folders/1CTmCZb0Z6OMEeVLTo7r1QFSd-KgBO3QQ</t>
  </si>
  <si>
    <t>C2Z1-07-15A</t>
  </si>
  <si>
    <t>2,582,330,736</t>
  </si>
  <si>
    <t>2,845,886,105</t>
  </si>
  <si>
    <t>https://drive, google, com/drive/folders/1mUAKNpphol3ZbmaqVLRX_SO5-KbaID_7</t>
  </si>
  <si>
    <t>C2Z1-07-02</t>
  </si>
  <si>
    <t>3,774,661,414</t>
  </si>
  <si>
    <t>4,157,680,143</t>
  </si>
  <si>
    <t>https://drive, google, com/drive/folders/1uTJv6V93ivV19Oekv0XFaPNtu-XWU8KB</t>
  </si>
  <si>
    <t>C2Z1-07-19</t>
  </si>
  <si>
    <t>3,696,507,103</t>
  </si>
  <si>
    <t>4,071,623,335</t>
  </si>
  <si>
    <t>https://drive, google, com/drive/folders/1cKrWEprokDLj5tzlAuh4FX0MIzSrgiPW</t>
  </si>
  <si>
    <t>C2Z1-07-10</t>
  </si>
  <si>
    <t>3,724,767,982</t>
  </si>
  <si>
    <t>4,103,843,220</t>
  </si>
  <si>
    <t>C2Z1-07-01</t>
  </si>
  <si>
    <t>6,092,439,185</t>
  </si>
  <si>
    <t>6,706,585,688</t>
  </si>
  <si>
    <t>C2Z1-07-18A</t>
  </si>
  <si>
    <t>5,981,343,068</t>
  </si>
  <si>
    <t>6,585,450,696</t>
  </si>
  <si>
    <t>C2Z1-07-06</t>
  </si>
  <si>
    <t>3,961,165,690</t>
  </si>
  <si>
    <t>4,362,477,493</t>
  </si>
  <si>
    <t>https://drive, google, com/drive/folders/1h9zrprqEjBrnFjTFuryFxJwWrxNJI84q</t>
  </si>
  <si>
    <t>C2Z1-07-16</t>
  </si>
  <si>
    <t>3,997,851,712</t>
  </si>
  <si>
    <t>4,403,225,217</t>
  </si>
  <si>
    <t>https://drive, google, com/drive/folders/1cV8AJNc6EBZiGU8VMsDArWV2GmghioXA</t>
  </si>
  <si>
    <t>C2Z1-07-09</t>
  </si>
  <si>
    <t>3,569,903,967</t>
  </si>
  <si>
    <t>3,930,736,143</t>
  </si>
  <si>
    <t>https://drive, google, com/drive/folders/1PsvIK3c_Tn4QvSYayQY_ZVJdX-5fRcIQ</t>
  </si>
  <si>
    <t>QUỸ ĐỘC QUYỀN SƠ CẤP  C3</t>
  </si>
  <si>
    <t xml:space="preserve">C2Z3-17-10
</t>
  </si>
  <si>
    <t>3,873,945,943</t>
  </si>
  <si>
    <t>https://drive, google, com/drive/folders/13z0fs2om4vPkRGj_pBrfGDFaGEjSmFCK</t>
  </si>
  <si>
    <t>C2Z3-21-19</t>
  </si>
  <si>
    <t>3, 828, 689, 080</t>
  </si>
  <si>
    <t>4, 220, 234, 850</t>
  </si>
  <si>
    <t>https://drive, google, com/drive/folders/1vvt9PlMbX2azvyAQx8SlgbEqIceYuP7u</t>
  </si>
  <si>
    <t>QUỸ ĐỘC QUYỀN THỨ CẤP  C1,C2,C3</t>
  </si>
  <si>
    <t xml:space="preserve">TÒA </t>
  </si>
  <si>
    <t>TÌNH TRẠNG</t>
  </si>
  <si>
    <t>LINK PTG
+ CHỈ CĂN</t>
  </si>
  <si>
    <t>C2Z2-06-08</t>
  </si>
  <si>
    <t>3,051,662,523</t>
  </si>
  <si>
    <t>C2Z2-12-10</t>
  </si>
  <si>
    <t>4,491,859,964</t>
  </si>
  <si>
    <t>55,930,000</t>
  </si>
  <si>
    <t>C2Z2-16-08A</t>
  </si>
  <si>
    <t>3,181,833,412</t>
  </si>
  <si>
    <t>https://drive, google, com/drive/folders/15lDDQ61hB2d_WKwTcXMJyAk9t7NT-cMU</t>
  </si>
  <si>
    <t>C2</t>
  </si>
  <si>
    <t>C2Z2-16-12A</t>
  </si>
  <si>
    <t>3,020,767,142</t>
  </si>
  <si>
    <t>35,615,000</t>
  </si>
  <si>
    <t>https://drive, google, com/drive/folders/1Z40bH1UWoq1dX_mW7UjMz5rZxKnKcycR</t>
  </si>
  <si>
    <t>C2Z2-06-15</t>
  </si>
  <si>
    <t>4,348,179,048</t>
  </si>
  <si>
    <t>55,760,000</t>
  </si>
  <si>
    <t>https://drive, google, com/drive/folders/12LbaxBhkvdQWJ-qJIXlcL9GkyIMgrgQE</t>
  </si>
  <si>
    <t>C2Z2-15-15</t>
  </si>
  <si>
    <t>4,515,061,019</t>
  </si>
  <si>
    <t>https://drive, google, com/drive/folders/1vN7g54zZZuD7HC_h3kaoVGuW8hAA2oRv</t>
  </si>
  <si>
    <t>C1</t>
  </si>
  <si>
    <t>C2Z1-16-12</t>
  </si>
  <si>
    <t>3,206,019,802</t>
  </si>
  <si>
    <t>38,760,000</t>
  </si>
  <si>
    <t>https://drive, google, com/drive/folders/1PasrM6_7ZCb1-QfynactpBPqMsadmMON</t>
  </si>
  <si>
    <t>C2Z1-16-12A</t>
  </si>
  <si>
    <t>3,177,267,475</t>
  </si>
  <si>
    <t>https://drive, google, com/drive/folders/1N2pLkwQD11-f-dV1CFiIBmHe2ybuQyiM</t>
  </si>
  <si>
    <t>C2Z1-16-16</t>
  </si>
  <si>
    <t>4,598,542,630</t>
  </si>
  <si>
    <t>55,675,000</t>
  </si>
  <si>
    <t>https://drive, google, com/drive/folders/1_vinlH9NXmio0dFci1g8ZBbA_DgvI5Pl</t>
  </si>
  <si>
    <t>C2Z2-15-10</t>
  </si>
  <si>
    <t>4,520,183,288</t>
  </si>
  <si>
    <t>https://drive, google, com/drive/folders/1VZYFOle4eXvaFlynwJo4Xkqg_AtF0dk7</t>
  </si>
  <si>
    <t>C2Z2-16-10</t>
  </si>
  <si>
    <t>4,562,206,391</t>
  </si>
  <si>
    <t>https://drive, google, com/drive/folders/1CqiGaEqAiWuwSsbxv2Nq7OiVPwPRcGCK</t>
  </si>
  <si>
    <t>C2Z1-06-18A</t>
  </si>
  <si>
    <t>2 BR+1</t>
  </si>
  <si>
    <t>6,491,090,997</t>
  </si>
  <si>
    <t>85,085,000</t>
  </si>
  <si>
    <t>40tr</t>
  </si>
  <si>
    <t>https://drive, google, com/drive/folders/1SzxuwemI-4CuKveYPCh2HdBRRV962BsE</t>
  </si>
  <si>
    <t>CẬP NHẬT BẢNG HÀNG TÒA C1 - PHÂN KHU CENTRAL SQUARE</t>
  </si>
  <si>
    <t>C2Z1-</t>
  </si>
  <si>
    <t xml:space="preserve">Ngày cập nhật: </t>
  </si>
  <si>
    <t>Quỹ chung</t>
  </si>
  <si>
    <t>Độc quyền</t>
  </si>
  <si>
    <t>Quỹ CHECK AD</t>
  </si>
  <si>
    <t>TẦNG/CĂN</t>
  </si>
  <si>
    <t>-01</t>
  </si>
  <si>
    <t>-02</t>
  </si>
  <si>
    <t>-03</t>
  </si>
  <si>
    <t>-05A</t>
  </si>
  <si>
    <t>-05</t>
  </si>
  <si>
    <t>-06</t>
  </si>
  <si>
    <t>-08A</t>
  </si>
  <si>
    <t>-08</t>
  </si>
  <si>
    <t>-09</t>
  </si>
  <si>
    <t>-10</t>
  </si>
  <si>
    <t>-11</t>
  </si>
  <si>
    <t>-12</t>
  </si>
  <si>
    <t>-12A</t>
  </si>
  <si>
    <t>-15A</t>
  </si>
  <si>
    <t>-15</t>
  </si>
  <si>
    <t>-16</t>
  </si>
  <si>
    <t>-18A</t>
  </si>
  <si>
    <t>-18</t>
  </si>
  <si>
    <t>-19</t>
  </si>
  <si>
    <t>2BR + 1MR</t>
  </si>
  <si>
    <t>Studio</t>
  </si>
  <si>
    <t>DT TT</t>
  </si>
  <si>
    <t>103</t>
  </si>
  <si>
    <t>61,6</t>
  </si>
  <si>
    <t>38,6</t>
  </si>
  <si>
    <t>45,5</t>
  </si>
  <si>
    <t>65,2</t>
  </si>
  <si>
    <t>29,4</t>
  </si>
  <si>
    <t>45,6</t>
  </si>
  <si>
    <t>59,5</t>
  </si>
  <si>
    <t>59,8</t>
  </si>
  <si>
    <t>30</t>
  </si>
  <si>
    <t>45,7</t>
  </si>
  <si>
    <t>40,8</t>
  </si>
  <si>
    <t>30,7</t>
  </si>
  <si>
    <t>65,5</t>
  </si>
  <si>
    <t>100,1</t>
  </si>
  <si>
    <t>46,8</t>
  </si>
  <si>
    <t>60,3</t>
  </si>
  <si>
    <t>Hướng ban công</t>
  </si>
  <si>
    <t>TN - TB</t>
  </si>
  <si>
    <t>View</t>
  </si>
  <si>
    <t>View Nội khu - Công viên</t>
  </si>
  <si>
    <t>View Biệt thự thấp tầng, đường lớn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</si>
  <si>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</si>
  <si>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</si>
  <si>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</si>
  <si>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</si>
  <si>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</si>
  <si>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</si>
  <si>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</si>
  <si>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</si>
  <si>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</si>
  <si>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</si>
  <si>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</si>
  <si>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</si>
  <si>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</si>
  <si>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</si>
  <si>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</si>
  <si>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</si>
  <si>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</si>
  <si>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</si>
  <si>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</si>
  <si>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05A</t>
  </si>
  <si>
    <t>08A</t>
  </si>
  <si>
    <t>12A</t>
  </si>
  <si>
    <t>15A</t>
  </si>
  <si>
    <t>Loại căn</t>
  </si>
  <si>
    <t>DUPLEX</t>
  </si>
  <si>
    <t>103,1</t>
  </si>
  <si>
    <t>102,1</t>
  </si>
  <si>
    <t>110,7</t>
  </si>
  <si>
    <t>96,3</t>
  </si>
  <si>
    <t>100,4</t>
  </si>
  <si>
    <t>80,9</t>
  </si>
  <si>
    <t>98,9</t>
  </si>
  <si>
    <t>84,1</t>
  </si>
  <si>
    <t>106,3</t>
  </si>
  <si>
    <t>58,8</t>
  </si>
  <si>
    <t>69,8</t>
  </si>
  <si>
    <t>46,6</t>
  </si>
  <si>
    <t>PENHOUSE</t>
  </si>
  <si>
    <t>191,4</t>
  </si>
  <si>
    <t>192,3</t>
  </si>
  <si>
    <t>187,2</t>
  </si>
  <si>
    <t>CẬP NHẬT BẢNG HÀNG TÒA C2 - PHÂN KHU CENTRAL SQUARE</t>
  </si>
  <si>
    <t>C2Z2-</t>
  </si>
  <si>
    <t>Quỹ chéo</t>
  </si>
  <si>
    <t>100,3</t>
  </si>
  <si>
    <t>39,3</t>
  </si>
  <si>
    <t>58</t>
  </si>
  <si>
    <t>45,4</t>
  </si>
  <si>
    <t>65,1</t>
  </si>
  <si>
    <t>61,4</t>
  </si>
  <si>
    <t>65,8</t>
  </si>
  <si>
    <t>58,4</t>
  </si>
  <si>
    <t>41,8</t>
  </si>
  <si>
    <t>28,8</t>
  </si>
  <si>
    <t>65,6</t>
  </si>
  <si>
    <t>67,4</t>
  </si>
  <si>
    <t>31,7</t>
  </si>
  <si>
    <t>View Công viên</t>
  </si>
  <si>
    <t>View Nội khu</t>
  </si>
  <si>
    <t>112</t>
  </si>
  <si>
    <t>99,4</t>
  </si>
  <si>
    <t>187,9</t>
  </si>
  <si>
    <t>CẬP NHẬT BẢNG HÀNG TÒA C3 - PHÂN KHU CENTRAL SQUARE</t>
  </si>
  <si>
    <t>C2Z3-</t>
  </si>
  <si>
    <t>Độc quyền ( ,  )</t>
  </si>
  <si>
    <t>Quỹ chéo ( ? )</t>
  </si>
  <si>
    <t>45,8</t>
  </si>
  <si>
    <t>80,5</t>
  </si>
  <si>
    <t>101,9</t>
  </si>
  <si>
    <t>83,4</t>
  </si>
  <si>
    <t>180,4</t>
  </si>
  <si>
    <t>194</t>
  </si>
  <si>
    <t>188,7</t>
  </si>
  <si>
    <t>18A</t>
  </si>
  <si>
    <t>20</t>
  </si>
  <si>
    <t>21</t>
  </si>
  <si>
    <t>22</t>
  </si>
  <si>
    <t>1BR+1MR</t>
  </si>
  <si>
    <t>4 BR</t>
  </si>
  <si>
    <t>60,4</t>
  </si>
  <si>
    <t>116,0</t>
  </si>
  <si>
    <t>74,4</t>
  </si>
  <si>
    <t>32,4</t>
  </si>
  <si>
    <t>50,3</t>
  </si>
  <si>
    <t>74,2</t>
  </si>
  <si>
    <t>31,1</t>
  </si>
  <si>
    <t>49,4</t>
  </si>
  <si>
    <t>61,9</t>
  </si>
  <si>
    <t>49,3</t>
  </si>
  <si>
    <t>50,2</t>
  </si>
  <si>
    <t>61,1</t>
  </si>
  <si>
    <t>32,2</t>
  </si>
  <si>
    <t>76,1</t>
  </si>
  <si>
    <t>95,8</t>
  </si>
  <si>
    <t>31,8</t>
  </si>
  <si>
    <t>60,2</t>
  </si>
  <si>
    <t>50,5</t>
  </si>
  <si>
    <t>Đông</t>
  </si>
  <si>
    <t>Đông - Nam</t>
  </si>
  <si>
    <t>Nam - Tây</t>
  </si>
  <si>
    <t>Tây</t>
  </si>
  <si>
    <t>View đường lớn</t>
  </si>
  <si>
    <t>View nội khu</t>
  </si>
  <si>
    <t>HP- LUMIÈRE HA NOI SEASONS GARDEN</t>
  </si>
  <si>
    <t>Tên tòa</t>
  </si>
  <si>
    <t>Mã căn</t>
  </si>
  <si>
    <t>LOẠI CĂN</t>
  </si>
  <si>
    <t>Diện tích tim 
tường (m2)</t>
  </si>
  <si>
    <t>Diện tích thông 
thủy (m2)</t>
  </si>
  <si>
    <t>Giá chưa VAT &amp; KPBT</t>
  </si>
  <si>
    <t>Giá Vay ko EB</t>
  </si>
  <si>
    <t xml:space="preserve">GHI CHÚ </t>
  </si>
  <si>
    <t>PTG +  CHỈ CĂN</t>
  </si>
  <si>
    <t xml:space="preserve">BẢNG HÀNG LUMIÈRE SEASON GARDEN L1 </t>
  </si>
  <si>
    <t xml:space="preserve">TOÀ </t>
  </si>
  <si>
    <t xml:space="preserve">LOẠI CĂN </t>
  </si>
  <si>
    <t xml:space="preserve">DT THÔNG THUỶ </t>
  </si>
  <si>
    <t xml:space="preserve">GIÁ TTTĐ GỒM VAT VÀ KPBT </t>
  </si>
  <si>
    <t xml:space="preserve">GIÁ TTS GỒM VAT VÀ KPBT </t>
  </si>
  <si>
    <t xml:space="preserve">GIÁ VAY GỒM VAT VÀ KPBT </t>
  </si>
  <si>
    <t xml:space="preserve">CSBH </t>
  </si>
  <si>
    <t xml:space="preserve">PTG+ CHỈ CĂN </t>
  </si>
  <si>
    <t xml:space="preserve">Tầng </t>
  </si>
  <si>
    <t>L1</t>
  </si>
  <si>
    <t>HH-A-39-06</t>
  </si>
  <si>
    <t>HH-A-3X-06</t>
  </si>
  <si>
    <t>03 Phòng Ngủ + 01 Đa Năng</t>
  </si>
  <si>
    <t>HH-A-07-15</t>
  </si>
  <si>
    <t>HH-A-0X-15</t>
  </si>
  <si>
    <t>01 Phòng Ngủ</t>
  </si>
  <si>
    <t>HOTTTTT</t>
  </si>
  <si>
    <t>HHA-07-15</t>
  </si>
  <si>
    <t>HH-A-12-15A</t>
  </si>
  <si>
    <t>HHA-1X-15A</t>
  </si>
  <si>
    <t>01 Phòng Ngủ + 01 Đa Năng</t>
  </si>
  <si>
    <t>https://drive.google.com/drive/folders/14_FQO61Jn_iuPBz3iyJYAe-WkQ0haOoM</t>
  </si>
  <si>
    <t>HH-A-27-19</t>
  </si>
  <si>
    <t>56.3</t>
  </si>
  <si>
    <t>https://drive.google.com/drive/folders/1g62q44RYtIWbfaaObSyo60Bz3uVoJ8kj</t>
  </si>
  <si>
    <t>HH-A-21-15</t>
  </si>
  <si>
    <t>HHA-2X-15</t>
  </si>
  <si>
    <t>https://drive.google.com/drive/folders/1BG_O1NLqZeKUKPpmsIDPkzYkLootecLR</t>
  </si>
  <si>
    <t>HH-A-23-18</t>
  </si>
  <si>
    <t>HHA-2X-18</t>
  </si>
  <si>
    <t>http://drive.google.com/drive/folders/1_EaUwQOHr1nU_yzXSp7fpxlUpdgxqKe6</t>
  </si>
  <si>
    <t>HH-A-27-12A</t>
  </si>
  <si>
    <t>HHA-2X-12A</t>
  </si>
  <si>
    <t>https://drive.google.com/drive/folders/15hc_BfGb5cneAbK-ZJv9JEi_KBbmteql</t>
  </si>
  <si>
    <t>HH-A-10-23</t>
  </si>
  <si>
    <t>HHA-1X-23</t>
  </si>
  <si>
    <t>https://drive.google.com/drive/folders/1Ze9gkfCVb7uzLd9FTG_b-SDkcpKnPrso</t>
  </si>
  <si>
    <t>HH-A-39-21</t>
  </si>
  <si>
    <t>HH-A-3X-21</t>
  </si>
  <si>
    <t>https://drive.google.com/drive/folders/16jT_1YLnJMisLj30e7p-C-fZ-85Lx0t3</t>
  </si>
  <si>
    <t>HH-A-43-12A</t>
  </si>
  <si>
    <t>HH-A-4X-12A</t>
  </si>
  <si>
    <t>https://drive.google.com/drive/folders/1A4-cFTxaJwRwZbW9i9Lfnn7OAcI_039C</t>
  </si>
  <si>
    <t>HH-A-35-22</t>
  </si>
  <si>
    <t>HH-A-3X-22</t>
  </si>
  <si>
    <t>https://drive.google.com/drive/folders/1Jqw_qdHHCZtrmWuN6v3BBo4SFGhbzIXv</t>
  </si>
  <si>
    <t>HH-A-34-03</t>
  </si>
  <si>
    <t>HH-A-3X-03</t>
  </si>
  <si>
    <t>02 Phòng Ngủ</t>
  </si>
  <si>
    <t>https://drive.google.com/drive/folders/1APD2uY5zCU9IJNEq4Gj6qW_NTI1ZLCRr</t>
  </si>
  <si>
    <t>HH-A-46-08A</t>
  </si>
  <si>
    <t>HH-A-4X-08A</t>
  </si>
  <si>
    <t>02 Phòng Ngủ + 01 Đa Năng</t>
  </si>
  <si>
    <t>https://drive.google.com/drive/folders/1NZPW2UoqaV5fVDtGPvKXG3WgRA_5Vrxi</t>
  </si>
  <si>
    <t>HH-A-44-15</t>
  </si>
  <si>
    <t>HH-A-4X-15</t>
  </si>
  <si>
    <t>https://drive.google.com/drive/folders/1-a7nWud2kz-9rNj2bowk6LEVtia9kX7P</t>
  </si>
  <si>
    <t>HH-A-20-20</t>
  </si>
  <si>
    <t>HHA-2X-20</t>
  </si>
  <si>
    <t>https://drive.google.com/drive/folders/1H-pMQbyLzi5ydwbL0RdY11R2hXeWcJzw</t>
  </si>
  <si>
    <t xml:space="preserve">BẢNG HÀNG LUMIÈRE SEASON GARDEN L2 </t>
  </si>
  <si>
    <t>L2</t>
  </si>
  <si>
    <t>HH-B-15-08A</t>
  </si>
  <si>
    <t>1BR</t>
  </si>
  <si>
    <t>47.9</t>
  </si>
  <si>
    <t>https://drive.google.com/drive/folders/1vhV4Lk9ctSARFkyfd6DFDAjpspFaDxBe</t>
  </si>
  <si>
    <t>HH-B-04-26</t>
  </si>
  <si>
    <t>2BR+1MR</t>
  </si>
  <si>
    <t>105.1</t>
  </si>
  <si>
    <t>https://drive.google.com/drive/folders/1lCIAQvfMhmDsp33--k3o4vcv411fer-F</t>
  </si>
  <si>
    <t>HH-B-11-12</t>
  </si>
  <si>
    <t>https://drive.google.com/drive/folders/1ShUwHMj7ytGMKYrwehdeMXudM0fe8NRX</t>
  </si>
  <si>
    <t>HH-B-14-24</t>
  </si>
  <si>
    <t>46.9</t>
  </si>
  <si>
    <t>https://drive.google.com/drive/folders/1WRDUIO5ihypejn1bcCApNpEBJfpGAblJ</t>
  </si>
  <si>
    <t>HH-B-30-09</t>
  </si>
  <si>
    <t>2BR</t>
  </si>
  <si>
    <t>83.4</t>
  </si>
  <si>
    <t>15,480</t>
  </si>
  <si>
    <t>https://drive.google.com/drive/folders/1BtpD2Yxie4MRybxJfGcGCFJ8BeHDYzlx</t>
  </si>
  <si>
    <t>HH-B-09-16</t>
  </si>
  <si>
    <t>74.7</t>
  </si>
  <si>
    <t>11,7420</t>
  </si>
  <si>
    <t>https://drive.google.com/drive/folders/1PmxCDQxMNpMcQPuue77Dw1EflyCK_43E</t>
  </si>
  <si>
    <t>HH-B-38-26</t>
  </si>
  <si>
    <t>107.2</t>
  </si>
  <si>
    <t>https://drive.google.com/drive/folders/1sFecg5xfDWaOMNH5vE-UU9KdQKFGocE5</t>
  </si>
  <si>
    <t>HH-B-39-15A</t>
  </si>
  <si>
    <t>3BR+1MR</t>
  </si>
  <si>
    <t>127.5</t>
  </si>
  <si>
    <t>https://drive.google.com/drive/folders/1v0P-Tyi3tpQSUT_Fo0oFSZ1npHAtfsJ2</t>
  </si>
  <si>
    <t>HH-B-41-06</t>
  </si>
  <si>
    <t>48.3</t>
  </si>
  <si>
    <t>https://drive.google.com/drive/folders/11BzRppv0AHjB3QxAITUdhsemt47j7Tu3</t>
  </si>
  <si>
    <t>HH-B-41-08</t>
  </si>
  <si>
    <t>97.8</t>
  </si>
  <si>
    <t>https://drive.google.com/drive/folders/18GFG-0137Jaaj4aY8lmtfYuekzsP98HE</t>
  </si>
  <si>
    <t>HH-B-07-12A</t>
  </si>
  <si>
    <t>76.3</t>
  </si>
  <si>
    <t>https://drive.google.com/drive/folders/1KXnxNijiztr68nFuYrhxhRy7l_3CX9LC</t>
  </si>
  <si>
    <t>HH-B-13-11</t>
  </si>
  <si>
    <t>76.1</t>
  </si>
  <si>
    <t>https://drive.google.com/drive/folders/1W70DmjamZ0U6t3Y0pw6dumcy5vmAhpB2</t>
  </si>
  <si>
    <t>HH-B-16-25</t>
  </si>
  <si>
    <t>48.5</t>
  </si>
  <si>
    <t>https://drive.google.com/drive/folders/17G3myVI8yGMS3FCZluQn0CyHre-urpc2</t>
  </si>
  <si>
    <t>HH-B-19-22</t>
  </si>
  <si>
    <t>https://drive.google.com/drive/folders/1kBPEONS-7qKyPVx1m3rG0j2AeHdxVVTV</t>
  </si>
  <si>
    <t>HH-B-20-05A</t>
  </si>
  <si>
    <t>https://drive.google.com/drive/folders/1Qv_Xto904CEgyW2TmLtE5xB_cr3U9BUC</t>
  </si>
  <si>
    <t>HH-B-21-02</t>
  </si>
  <si>
    <t>49.4</t>
  </si>
  <si>
    <t>https://drive.google.com/drive/folders/1y4pN8MRKieJnC6z0dSOLQPpH9_B9vl_t</t>
  </si>
  <si>
    <t>HH-B-22-25</t>
  </si>
  <si>
    <t>https://drive.google.com/drive/folders/1Kb4fQejHzAKPKG9Mvvx7pQnM5E31ops1</t>
  </si>
  <si>
    <t>HH-B-27-03</t>
  </si>
  <si>
    <t>https://drive.google.com/drive/folders/1bm_t_O8p2XIbnrKWBKGY2atxXMi5TaBS</t>
  </si>
  <si>
    <t>HH-B-29-16</t>
  </si>
  <si>
    <t>11,370</t>
  </si>
  <si>
    <t>https://drive.google.com/drive/folders/19AefhgPPTA1NwnYs8UDkv089SG1bEa63</t>
  </si>
  <si>
    <t>HH-B-31-05A</t>
  </si>
  <si>
    <t>https://drive.google.com/drive/folders/1LFxYDCLK_eh8ZsvPIT2JJS_uozt4dv-U</t>
  </si>
  <si>
    <t>HH-B-31-05</t>
  </si>
  <si>
    <t>47.7</t>
  </si>
  <si>
    <t>https://drive.google.com/drive/folders/1dARPwE0mq5Tn4NuC74jhAzSafdORFkKa</t>
  </si>
  <si>
    <t>HH-B-31-21</t>
  </si>
  <si>
    <t>https://drive.google.com/drive/folders/1jBGrIdGwYjowR65HGHQgKWF6YY6aFZRS</t>
  </si>
  <si>
    <t>HH-B-32-08A</t>
  </si>
  <si>
    <t>https://drive.google.com/drive/folders/16wUbkZmsfG02ydOogK9JTUQqkymM-4WJ</t>
  </si>
  <si>
    <t>HH-B-32-12A</t>
  </si>
  <si>
    <t>76.9</t>
  </si>
  <si>
    <t>https://drive.google.com/drive/folders/1tqdvR1IILPxNOMYXgu3Qo3K3AedGlAQq</t>
  </si>
  <si>
    <t>HH-B-33-11</t>
  </si>
  <si>
    <t>https://drive.google.com/drive/folders/1odTXni3LKd00xO7zIZ75ey0hd_PIs1Cx</t>
  </si>
  <si>
    <t>HH-B-33-15</t>
  </si>
  <si>
    <t>101.7</t>
  </si>
  <si>
    <t>https://drive.google.com/drive/folders/1I-xu-QL12VDVZTM-420_UcjDrCvikR5i</t>
  </si>
  <si>
    <t>HH-B-34-01</t>
  </si>
  <si>
    <t>https://drive.google.com/drive/folders/1-dLtmZ0tu5srY2KJ0P-kyUMUz6pOC1x5</t>
  </si>
  <si>
    <t>HH-B-35-18</t>
  </si>
  <si>
    <t>79.6</t>
  </si>
  <si>
    <t>https://drive.google.com/drive/folders/1xng4PPlbYcCbZBloUBYNWO8Li09FUAXu</t>
  </si>
  <si>
    <t>HH-B-37-02</t>
  </si>
  <si>
    <t>49.6</t>
  </si>
  <si>
    <t>https://drive.google.com/drive/folders/1QM6-zjMXP7iAUNVcsdg_yunB-CnAI5J5</t>
  </si>
  <si>
    <t>HH-B-37-18A</t>
  </si>
  <si>
    <t>79.1</t>
  </si>
  <si>
    <t>https://drive.google.com/drive/folders/15jL8HIQyNmTkmDvg6B0THq-J2IZjmOMY</t>
  </si>
  <si>
    <t xml:space="preserve">HH-B-08-19
</t>
  </si>
  <si>
    <t xml:space="preserve">2BR </t>
  </si>
  <si>
    <t xml:space="preserve">78.9
</t>
  </si>
  <si>
    <t>https://drive.google.com/drive/folders/1-XUKXXh72WpfG9h3fsg_3JRegZKpLv9s</t>
  </si>
  <si>
    <t>HH-B-16-06</t>
  </si>
  <si>
    <t>https://drive.google.com/drive/folders/19ure6W5F4CDCcNhe_yb3_otCsXE_b1DF</t>
  </si>
  <si>
    <t xml:space="preserve">HP- MASTERI ERA LANDMARK QUỸ SƠ CẤP - THE VISION </t>
  </si>
  <si>
    <t>V1</t>
  </si>
  <si>
    <t>C2Z1-25-18A</t>
  </si>
  <si>
    <t>72, 5</t>
  </si>
  <si>
    <t>66, 4</t>
  </si>
  <si>
    <t>Kí CN VBTT
Đóng 10% ĐL 
check AD</t>
  </si>
  <si>
    <t>https://drive.google.com/drive/folders/1EjkHleCEv3nCJ8vY73qy0dW-lTePQB5y</t>
  </si>
  <si>
    <t>V2</t>
  </si>
  <si>
    <t>C2Z2-14-08</t>
  </si>
  <si>
    <t>64, 0</t>
  </si>
  <si>
    <t>C2Z2-14-09</t>
  </si>
  <si>
    <t>59, 2</t>
  </si>
  <si>
    <t>https://drive.google.com/drive/folders/1csxVY6zALSpuX-TtqZbNE5vn0OZe3IxS</t>
  </si>
  <si>
    <t>C2Z2-14-12</t>
  </si>
  <si>
    <t>https://drive.google.com/drive/folders/15S_Aqizz2TM53ZVxP6iXOERdkZQpHlAs</t>
  </si>
  <si>
    <t>C2Z2-14-06</t>
  </si>
  <si>
    <t>90, 0</t>
  </si>
  <si>
    <t>83, 8</t>
  </si>
  <si>
    <t>https://drive.google.com/drive/folders/1wcvjTtcudcfXmBv_g_Z9jl8xpgyPlZ17</t>
  </si>
  <si>
    <t>C2Z1-25-16</t>
  </si>
  <si>
    <t>73, 7</t>
  </si>
  <si>
    <t>67, 0</t>
  </si>
  <si>
    <t>4,726,335,105</t>
  </si>
  <si>
    <t>4, 911</t>
  </si>
  <si>
    <t>4, 546</t>
  </si>
  <si>
    <t>5, 225</t>
  </si>
  <si>
    <t>https://drive, google, com/drive/folders/1SIyt1JLnol_eCZNgfl1KvmUSJxCNfzJO</t>
  </si>
  <si>
    <t>V3</t>
  </si>
  <si>
    <t>C2Z3-05-12A</t>
  </si>
  <si>
    <t>73, 1</t>
  </si>
  <si>
    <t>67, 6</t>
  </si>
  <si>
    <t>4,520,605,809</t>
  </si>
  <si>
    <t>4, 698</t>
  </si>
  <si>
    <t>4, 348</t>
  </si>
  <si>
    <t>4, 997</t>
  </si>
  <si>
    <t xml:space="preserve">Kí  VBTT
ĐÃ BÁN </t>
  </si>
  <si>
    <t>C2Z3-05-05</t>
  </si>
  <si>
    <t>30, 6</t>
  </si>
  <si>
    <t>2, 158</t>
  </si>
  <si>
    <t>1, 997</t>
  </si>
  <si>
    <t>2, 296</t>
  </si>
  <si>
    <t>Kí  VBTT</t>
  </si>
  <si>
    <t>C2Z3-05-15</t>
  </si>
  <si>
    <t>73, 3</t>
  </si>
  <si>
    <t>66, 6</t>
  </si>
  <si>
    <t>4,654,728,479</t>
  </si>
  <si>
    <t>4, 837</t>
  </si>
  <si>
    <t>4, 477</t>
  </si>
  <si>
    <t>5, 146</t>
  </si>
  <si>
    <t>C2Z2-14-05</t>
  </si>
  <si>
    <t>65, 6</t>
  </si>
  <si>
    <t>59, 8</t>
  </si>
  <si>
    <t>4,233,273,814</t>
  </si>
  <si>
    <t>4, 395</t>
  </si>
  <si>
    <t>4, 067</t>
  </si>
  <si>
    <t>4, 676</t>
  </si>
  <si>
    <t xml:space="preserve">Kí  VBTT
khóa căn </t>
  </si>
  <si>
    <t>https://drive, google, com/drive/folders/1hryCDC1LZrDKqanbsuvazYOrSsaA6Sop</t>
  </si>
  <si>
    <t>S2</t>
  </si>
  <si>
    <t>C1Z2-17-19</t>
  </si>
  <si>
    <t>1BR+</t>
  </si>
  <si>
    <t>48, 4</t>
  </si>
  <si>
    <t>3, 078</t>
  </si>
  <si>
    <t>3, 622</t>
  </si>
  <si>
    <t xml:space="preserve">KÍ HĐMB </t>
  </si>
  <si>
    <t>C2Z2-14-12A</t>
  </si>
  <si>
    <t>2, 513</t>
  </si>
  <si>
    <t>2, 326</t>
  </si>
  <si>
    <t>2, 674</t>
  </si>
  <si>
    <t>C2Z2-14-11</t>
  </si>
  <si>
    <t>52, 6</t>
  </si>
  <si>
    <t>47, 7</t>
  </si>
  <si>
    <t>3,479,859,626</t>
  </si>
  <si>
    <t>3, 613</t>
  </si>
  <si>
    <t>3, 342</t>
  </si>
  <si>
    <t>3, 843</t>
  </si>
  <si>
    <t>https://drive, google, com/drive/folders/1sveK9U8mVBmRQodbevK4bB1g4yoZ3Igq</t>
  </si>
  <si>
    <t>V3A</t>
  </si>
  <si>
    <t>C2Z4-07-15A</t>
  </si>
  <si>
    <t>1, 938, 186, 842</t>
  </si>
  <si>
    <t>2, 012</t>
  </si>
  <si>
    <t>1, 862</t>
  </si>
  <si>
    <t>2, 140</t>
  </si>
  <si>
    <t>chech admin</t>
  </si>
  <si>
    <t>https://drive, google, com/drive/folders/1kfhmL25uHWd6eVc4cy80-h7-OZ2fk66r</t>
  </si>
  <si>
    <t>C2Z2-14-19</t>
  </si>
  <si>
    <t>53, 1</t>
  </si>
  <si>
    <t>48, 1</t>
  </si>
  <si>
    <t>3,324,168,201</t>
  </si>
  <si>
    <t>3, 451</t>
  </si>
  <si>
    <t>3, 194</t>
  </si>
  <si>
    <t>3, 671</t>
  </si>
  <si>
    <t>https://drive, google, com/drive/folders/1IUaEcZylu0YY-slCcg8Mh-ZJgp_8jB4w</t>
  </si>
  <si>
    <t>C2Z2-14-18</t>
  </si>
  <si>
    <t>51, 4</t>
  </si>
  <si>
    <t>46, 9</t>
  </si>
  <si>
    <t>3,266,984,729</t>
  </si>
  <si>
    <t>3, 392</t>
  </si>
  <si>
    <t>3, 139</t>
  </si>
  <si>
    <t>3, 608</t>
  </si>
  <si>
    <t>https://drive, google, com/drive/folders/13wfOo376BtAiQrbgCzJfWBIE0Dw2g9g0</t>
  </si>
  <si>
    <t>C2Z2-14-18A</t>
  </si>
  <si>
    <t>48, 2</t>
  </si>
  <si>
    <t>3,340,568,046</t>
  </si>
  <si>
    <t>3, 209</t>
  </si>
  <si>
    <t>3, 689</t>
  </si>
  <si>
    <t>https://drive, google, com/drive/folders/1EOPzXHsKUjFK0guI8xh06KLtYDJ3yaKb</t>
  </si>
  <si>
    <t>C2Z2-14-15</t>
  </si>
  <si>
    <t>4,691,935,362</t>
  </si>
  <si>
    <t>4, 871</t>
  </si>
  <si>
    <t>4, 508</t>
  </si>
  <si>
    <t>5, 182</t>
  </si>
  <si>
    <t>https://drive, google, com/drive/folders/19hkoDLPsI5-4aaWIDCkzZbKGvgWIJasI</t>
  </si>
  <si>
    <t>C2Z2-14-05A</t>
  </si>
  <si>
    <t>30, 3</t>
  </si>
  <si>
    <t>2, 261</t>
  </si>
  <si>
    <t>2, 092</t>
  </si>
  <si>
    <t>2, 405</t>
  </si>
  <si>
    <t>C2Z4-10-10</t>
  </si>
  <si>
    <t>64, 70</t>
  </si>
  <si>
    <t>60, 30</t>
  </si>
  <si>
    <t>4,242,629,731</t>
  </si>
  <si>
    <t>4, 404</t>
  </si>
  <si>
    <t>4, 076</t>
  </si>
  <si>
    <t>4, 686</t>
  </si>
  <si>
    <t>https://drive, google, com/drive/folders/1vsTp1hf7QC5qAdtK6YONa06iFbyQCjTt</t>
  </si>
  <si>
    <t>C2Z2-14-03</t>
  </si>
  <si>
    <t>60, 1</t>
  </si>
  <si>
    <t>4,115,072,963</t>
  </si>
  <si>
    <t>4, 272</t>
  </si>
  <si>
    <t>3, 953</t>
  </si>
  <si>
    <t>4, 545</t>
  </si>
  <si>
    <t>https://drive, google, com/drive/folders/1TPDRpXeczN-VQ1Hwmckud2yaKmZf6Bo4</t>
  </si>
  <si>
    <t>C2Z4-10-05A</t>
  </si>
  <si>
    <t>98, 00</t>
  </si>
  <si>
    <t>90, 80</t>
  </si>
  <si>
    <t>6,367,156,596</t>
  </si>
  <si>
    <t>6, 610</t>
  </si>
  <si>
    <t>6, 117</t>
  </si>
  <si>
    <t>7, 032</t>
  </si>
  <si>
    <t>https://drive, google, com/drive/folders/1nvJg41A-TED0SM0k5Y9KNBpOREFTgX6T</t>
  </si>
  <si>
    <t>C2Z4-10-21</t>
  </si>
  <si>
    <t>64, 90</t>
  </si>
  <si>
    <t>59, 40</t>
  </si>
  <si>
    <t>4,120,529,530</t>
  </si>
  <si>
    <t>4, 278</t>
  </si>
  <si>
    <t>3, 959</t>
  </si>
  <si>
    <t>4, 551</t>
  </si>
  <si>
    <t xml:space="preserve">Kí  VBTT
đã bán </t>
  </si>
  <si>
    <t>https://drive, google, com/drive/folders/17lWsat45li38JYs0e1ZF8gw1ypptE5Np</t>
  </si>
  <si>
    <t>C2Z2-14-10</t>
  </si>
  <si>
    <t>74, 1</t>
  </si>
  <si>
    <t>67, 1</t>
  </si>
  <si>
    <t>4,987,393,434</t>
  </si>
  <si>
    <t>5, 118</t>
  </si>
  <si>
    <t>4, 792</t>
  </si>
  <si>
    <t>5, 509</t>
  </si>
  <si>
    <t>https://drive, google, com/drive/folders/1IfteqvbBEzJpWU0gbYxh4cQAzGwgyl-L</t>
  </si>
  <si>
    <t>C2Z2-14-01</t>
  </si>
  <si>
    <t>34, 3</t>
  </si>
  <si>
    <t>30, 2</t>
  </si>
  <si>
    <t>2,160,862,639</t>
  </si>
  <si>
    <t>2, 243</t>
  </si>
  <si>
    <t>2, 076</t>
  </si>
  <si>
    <t>2, 387</t>
  </si>
  <si>
    <t>Kí VBTT
check AD</t>
  </si>
  <si>
    <t>https://drive, google, com/drive/folders/1ELgRF-w8GcwzkAEFHp-mLWjU200hu8FA</t>
  </si>
  <si>
    <t>C2Z2-14-20</t>
  </si>
  <si>
    <t>64, 7</t>
  </si>
  <si>
    <t>59, 6</t>
  </si>
  <si>
    <t>4,160,158,732</t>
  </si>
  <si>
    <t>4, 319</t>
  </si>
  <si>
    <t>4, 595</t>
  </si>
  <si>
    <t>https://drive, google, com/drive/folders/1iqSj4BtTp8gRTCAL_vawewMYdjU1T7H1</t>
  </si>
  <si>
    <t>C2Z2-14-08A</t>
  </si>
  <si>
    <t>53, 5</t>
  </si>
  <si>
    <t>3,579,721,070</t>
  </si>
  <si>
    <t>3, 716</t>
  </si>
  <si>
    <t>3, 439</t>
  </si>
  <si>
    <t>3, 954</t>
  </si>
  <si>
    <t>https://drive, google, com/drive/folders/1JnrLqdcwQdxQlC-NQ_qrwNegb5hh1KVD</t>
  </si>
  <si>
    <t>C2Z1-25-18</t>
  </si>
  <si>
    <t>2, 578</t>
  </si>
  <si>
    <t>2, 386</t>
  </si>
  <si>
    <t>2, 743</t>
  </si>
  <si>
    <t>Kí CN VBTT
Đóng 10% ĐL 
ĐÃ BÁN</t>
  </si>
  <si>
    <t>https://drive, google, com/drive/folders/1Nudtr7_TEseo5-DXqx4E_UoctFe5MBnA</t>
  </si>
  <si>
    <t>C2Z4-10-11</t>
  </si>
  <si>
    <t>49, 30</t>
  </si>
  <si>
    <t>45, 20</t>
  </si>
  <si>
    <t>3,084,877,536</t>
  </si>
  <si>
    <t>3, 202</t>
  </si>
  <si>
    <t>2, 964</t>
  </si>
  <si>
    <t>3, 407</t>
  </si>
  <si>
    <t>https://drive, google, com/drive/folders/15crPLl0rZxz8l0CGYrXx5_mY3fOAZ8lQ</t>
  </si>
  <si>
    <t>C2Z2-14-16</t>
  </si>
  <si>
    <t>33, 5</t>
  </si>
  <si>
    <t>29, 8</t>
  </si>
  <si>
    <t>2,138,648,077</t>
  </si>
  <si>
    <t>2, 220</t>
  </si>
  <si>
    <t>2, 055</t>
  </si>
  <si>
    <t>2, 362</t>
  </si>
  <si>
    <t xml:space="preserve">Kí VBTT
Đã bán </t>
  </si>
  <si>
    <t>C2Z4-10-18</t>
  </si>
  <si>
    <t>51, 60</t>
  </si>
  <si>
    <t>46, 80</t>
  </si>
  <si>
    <t>3,224,071,984</t>
  </si>
  <si>
    <t>3, 347</t>
  </si>
  <si>
    <t>3, 561</t>
  </si>
  <si>
    <t xml:space="preserve">Kí  VBTT
đã bán  </t>
  </si>
  <si>
    <t>https://drive, google, com/drive/folders/17-r-It4qLzJmzT0gJoQTOrME_3Lv0D1d</t>
  </si>
  <si>
    <t>C2Z4-10-08A</t>
  </si>
  <si>
    <t>62, 90</t>
  </si>
  <si>
    <t>57, 90</t>
  </si>
  <si>
    <t>4,017,882,260</t>
  </si>
  <si>
    <t>4, 171</t>
  </si>
  <si>
    <t>3, 860</t>
  </si>
  <si>
    <t>4, 438</t>
  </si>
  <si>
    <t>https://drive, google, com/drive/folders/15FEQZKrJiSvU4QOW2u4UoOJttCjcYhy-</t>
  </si>
  <si>
    <t>C2Z2-14-15A</t>
  </si>
  <si>
    <t>5,001,836,171</t>
  </si>
  <si>
    <t>5, 193</t>
  </si>
  <si>
    <t>4, 806</t>
  </si>
  <si>
    <t>5, 525</t>
  </si>
  <si>
    <t>HP - BẢNG HÀNG LUMIÈRE ESSENCE PEAK</t>
  </si>
  <si>
    <t>DT thông 
thủy (m2)</t>
  </si>
  <si>
    <t>PEAK 1</t>
  </si>
  <si>
    <t>Y2-33-10</t>
  </si>
  <si>
    <t>36, 9</t>
  </si>
  <si>
    <t>Kí CN VBTT
Đóng 10% ĐL  check AD</t>
  </si>
  <si>
    <t>https://drive, google, com/drive/folders/1dk5rQpE7OzrL73yl6Z9OmuNVhsy9P1aT</t>
  </si>
  <si>
    <t>Y2-33-12</t>
  </si>
  <si>
    <t>45, 8</t>
  </si>
  <si>
    <t>Kí CN VBTT
Đóng 10% ĐL check AD</t>
  </si>
  <si>
    <t>https://drive, google, com/drive/folders/1AGTerdsNcFM6zDL9k5aM9ECUjkyXZzb3</t>
  </si>
  <si>
    <t>Y2-16-20</t>
  </si>
  <si>
    <t>3BRL</t>
  </si>
  <si>
    <t>92, 4</t>
  </si>
  <si>
    <t>https://drive, google, com/drive/folders/1knhFL5F6Ggx_-1HrN0cSe5MwVjXqUuxL?usp=drive_link</t>
  </si>
  <si>
    <t>PEAK 2</t>
  </si>
  <si>
    <t>Y3-09-12</t>
  </si>
  <si>
    <t>https://drive.google.com/drive/folders/1HThCbxDGKaJyHT5Hg8RO4N2lZMGf9EQA</t>
  </si>
  <si>
    <t>Y3-40-08</t>
  </si>
  <si>
    <t>https://drive.google.com/drive/folders/1XNpF3EAx7kMKpIiLJW5ofCTgitwei21c</t>
  </si>
  <si>
    <t>Y3-10-11</t>
  </si>
  <si>
    <t>https://drive.google.com/drive/folders/1rJGh2BJSrHEw0gOvrB9WRtyfBvydNmn0</t>
  </si>
  <si>
    <t>Y3-12-08A</t>
  </si>
  <si>
    <t>https://drive.google.com/drive/folders/1hJfDJPNcfUQs-0s-75EWCplF7MMWrnoE</t>
  </si>
  <si>
    <t>Y3-12-15A</t>
  </si>
  <si>
    <t>https://drive.google.com/drive/folders/1kP-8fKi90iVfkuwSK2L_2C4i2aivkWTn</t>
  </si>
  <si>
    <t>Y3-26-05A</t>
  </si>
  <si>
    <t>https://drive.google.com/drive/folders/1YRxlofbDZbfMJY9R2UeN6mfnGbBiJfRx</t>
  </si>
  <si>
    <t>Y3-34-12</t>
  </si>
  <si>
    <t>https://drive.google.com/drive/folders/1kejCGyc3VFYaCVb67OwXIeUhoiZCceYF</t>
  </si>
  <si>
    <t>Y3-37-12A</t>
  </si>
  <si>
    <t>https://drive.google.com/drive/folders/12LsNQRMVwvaco1ipoQ19XqjgTu0R8CA7</t>
  </si>
  <si>
    <t>Y3-12-10</t>
  </si>
  <si>
    <t>2BR+</t>
  </si>
  <si>
    <t>https://drive.google.com/drive/folders/1ljfRWQQY_QBkHfvFYa3WrMrPDr1Ar12z</t>
  </si>
  <si>
    <t>Y3-40-01</t>
  </si>
  <si>
    <t>3BR</t>
  </si>
  <si>
    <t>https://drive.google.com/drive/folders/14Ap0Aox4J5x_3pewBJRLJV_G72A9Gi2T</t>
  </si>
  <si>
    <t>Y3-17-02</t>
  </si>
  <si>
    <t>https://drive.google.com/drive/folders/1VOWMDfYCxRe6IPw3LnzY1HQkxuieUwz4</t>
  </si>
  <si>
    <t>Y3-22-03</t>
  </si>
  <si>
    <t>4BR-L</t>
  </si>
  <si>
    <t>https://drive.google.com/drive/folders/1QONC50G5hsyylMznore498xPndwm3cRz</t>
  </si>
  <si>
    <t>Y2-32-06</t>
  </si>
  <si>
    <t>58, 2</t>
  </si>
  <si>
    <t>https://drive, google, com/drive/folders/1omDxn-u3VmPmK7N5RHDdMqMTzHj7Fu83</t>
  </si>
  <si>
    <t>Y2-06-21</t>
  </si>
  <si>
    <t>https://drive, google, com/drive/folders/1YwQ8xaOWJZoHKFp7D_18hGT_wK9fKy_V</t>
  </si>
  <si>
    <t>Y2-39-05A</t>
  </si>
  <si>
    <t>79, 4</t>
  </si>
  <si>
    <t>https://drive, google, com/drive/folders/1qv2QFZp0m-EE5vbZr-XZO9e6bxMaCDRv</t>
  </si>
  <si>
    <t>Y3-05-12</t>
  </si>
  <si>
    <t xml:space="preserve">check admin </t>
  </si>
  <si>
    <t>https://drive.google.com/drive/folders/1URqNR6MS0W3i7hrGYCMECWYptEqTp30a</t>
  </si>
  <si>
    <t>Y3-33-15A</t>
  </si>
  <si>
    <t>https://drive.google.com/drive/folders/1_n56nWIzd8BjAauwCQbIKHYqlh2fJwij</t>
  </si>
  <si>
    <t>Y3-36-10</t>
  </si>
  <si>
    <t>https://drive.google.com/drive/folders/1tJVDiAFKfEF7uD7n-cl6HkjUaeTjnSpq</t>
  </si>
  <si>
    <t>Y3-05-09</t>
  </si>
  <si>
    <t>https://drive.google.com/drive/folders/1z3XRg7qxv6YyOlQuYU_pymL3l-DE0jhN</t>
  </si>
  <si>
    <t>Y3-37-01</t>
  </si>
  <si>
    <t>https://drive.google.com/drive/folders/1FTeG1jxBRY3PPOYWs0bGO12XQ0S7HBZG</t>
  </si>
  <si>
    <t>Y3-32-11</t>
  </si>
  <si>
    <t>check admin</t>
  </si>
  <si>
    <t>https://drive.google.com/drive/folders/1nPXNABZ523F2VntnOhYaHWPNEcOmN7_o</t>
  </si>
  <si>
    <t>Y3-06-11</t>
  </si>
  <si>
    <t>https://drive.google.com/drive/folders/16lyDIIHBCxOVZRIdXFdS-1hwd4Dhw7ky</t>
  </si>
  <si>
    <t>Y3-30-01</t>
  </si>
  <si>
    <t>https://drive.google.com/drive/folders/1Gl16Frp-eqWFSS9fmkUhaJS5en1s6lF6</t>
  </si>
  <si>
    <t>Y2-31-09</t>
  </si>
  <si>
    <t>34, 8</t>
  </si>
  <si>
    <t>5,096,777,446</t>
  </si>
  <si>
    <t>5, 229</t>
  </si>
  <si>
    <t>4, 717</t>
  </si>
  <si>
    <t>5, 684</t>
  </si>
  <si>
    <t>https://drive, google, com/drive/folders/18x46FX_mSsODpxsUmvRzfmmwDFQAL427</t>
  </si>
  <si>
    <t>Y2-06-01</t>
  </si>
  <si>
    <t>45, 3</t>
  </si>
  <si>
    <t>6,410,554,393</t>
  </si>
  <si>
    <t>6, 577</t>
  </si>
  <si>
    <t>5, 933</t>
  </si>
  <si>
    <t>7, 149</t>
  </si>
  <si>
    <t>https://drive, google, com/drive/folders/1JobU6Mfz__qXFsE0QHs6KwAnpQmgNy_E</t>
  </si>
  <si>
    <t>Y2-12-21</t>
  </si>
  <si>
    <t>8,869,160,843</t>
  </si>
  <si>
    <t>9, 099</t>
  </si>
  <si>
    <t>8, 208</t>
  </si>
  <si>
    <t>9, 892</t>
  </si>
  <si>
    <t>https://drive, google, com/drive/folders/1ZgtPsrvJhA3s5VypFNuazMY-p6-T_rHB</t>
  </si>
  <si>
    <t>Y2-07-02</t>
  </si>
  <si>
    <t>9,187,869,398</t>
  </si>
  <si>
    <t>9, 426</t>
  </si>
  <si>
    <t>8, 503</t>
  </si>
  <si>
    <t>10, 247</t>
  </si>
  <si>
    <t>https://drive, google, com/drive/folders/1rH0gRSkE_NxABeg07rk2jlX142hUK0GP</t>
  </si>
  <si>
    <t>Y2-31-01</t>
  </si>
  <si>
    <t>7,007,101,482</t>
  </si>
  <si>
    <t>7, 190</t>
  </si>
  <si>
    <t>6, 485</t>
  </si>
  <si>
    <t>7, 816</t>
  </si>
  <si>
    <t>https://drive, google, com/drive/folders/1UaHIhmsqH5v-XZNdauvNjzi1oOBBDrk4</t>
  </si>
  <si>
    <t>Y2-32-03</t>
  </si>
  <si>
    <t>6,912,136,170</t>
  </si>
  <si>
    <t>7, 092</t>
  </si>
  <si>
    <t>6, 397</t>
  </si>
  <si>
    <t>7, 709</t>
  </si>
  <si>
    <t>https://drive, google, com/drive/folders/1ZhyCHQGOhRb_W3NTSqWRgNdJjHTqsbYq</t>
  </si>
  <si>
    <t>Y2-28-08</t>
  </si>
  <si>
    <t>5,221,081,375</t>
  </si>
  <si>
    <t>5, 357</t>
  </si>
  <si>
    <t>4, 832</t>
  </si>
  <si>
    <t>5, 823</t>
  </si>
  <si>
    <t>https://drive, google, com/drive/folders/1vj7QxrF_ZjPooGgHANTL15AasOukaPwq</t>
  </si>
  <si>
    <t>Y2-04-18</t>
  </si>
  <si>
    <t>61, 3</t>
  </si>
  <si>
    <t>8,287,375,956</t>
  </si>
  <si>
    <t>8, 502</t>
  </si>
  <si>
    <t>7, 669</t>
  </si>
  <si>
    <t>9, 242</t>
  </si>
  <si>
    <t>https://drive, google, com/drive/folders/1qSK9gxnAFfFmak01tMYa41cjZeIIlbir</t>
  </si>
  <si>
    <t>Y2-34-15A</t>
  </si>
  <si>
    <t>79, 6</t>
  </si>
  <si>
    <t>12,445,514,208</t>
  </si>
  <si>
    <t>12, 770</t>
  </si>
  <si>
    <t>11, 519</t>
  </si>
  <si>
    <t>13, 882</t>
  </si>
  <si>
    <t>https://drive, google, com/drive/folders/12ZbgShuOmaGaNfwEHd-dyJxbnIm7ZI2c</t>
  </si>
  <si>
    <t>Y2-35-09</t>
  </si>
  <si>
    <t>4,982,035,373</t>
  </si>
  <si>
    <t>5, 111</t>
  </si>
  <si>
    <t>4, 611</t>
  </si>
  <si>
    <t>5, 556</t>
  </si>
  <si>
    <t>https://drive, google, com/drive/folders/18or6N9waNoVO-tiM1b7TnkyX40Tgqkn4</t>
  </si>
  <si>
    <t>Y2-23-15</t>
  </si>
  <si>
    <t>60, 7</t>
  </si>
  <si>
    <t>9, 883</t>
  </si>
  <si>
    <t>8, 915</t>
  </si>
  <si>
    <t>10, 744</t>
  </si>
  <si>
    <t>https://drive, google, com/drive/folders/1XfEVYfvK9VbL1vtBaLsBaqmL_M3wTyRH</t>
  </si>
  <si>
    <t>Y2-37-15</t>
  </si>
  <si>
    <t>61, 1</t>
  </si>
  <si>
    <t>9,049,381,387</t>
  </si>
  <si>
    <t>9, 285</t>
  </si>
  <si>
    <t>8, 375</t>
  </si>
  <si>
    <t>10, 093</t>
  </si>
  <si>
    <t>https://drive, google, com/drive/folders/1TukLUcxh3IG_kfrg8-GrNExpsXN9YwVJ</t>
  </si>
  <si>
    <t>Y2-09-19</t>
  </si>
  <si>
    <t>3BR-LIFT</t>
  </si>
  <si>
    <t>16, 323</t>
  </si>
  <si>
    <t>14, 724</t>
  </si>
  <si>
    <t>17, 744</t>
  </si>
  <si>
    <t>Y2-12-18A</t>
  </si>
  <si>
    <t>65, 3</t>
  </si>
  <si>
    <t>9,527,896,292</t>
  </si>
  <si>
    <t>9, 775</t>
  </si>
  <si>
    <t>8, 818</t>
  </si>
  <si>
    <t>10, 627</t>
  </si>
  <si>
    <t>https://drive, google, com/drive/folders/1iJZcW1fiHGKnY-nGTwkGWXnmgl7eSZqc</t>
  </si>
  <si>
    <t>Y2-11-11</t>
  </si>
  <si>
    <t>57, 1</t>
  </si>
  <si>
    <t>7,931,365,297</t>
  </si>
  <si>
    <t>8, 137</t>
  </si>
  <si>
    <t>7, 340</t>
  </si>
  <si>
    <t>8, 845</t>
  </si>
  <si>
    <t>https://drive, google, com/drive/folders/1ni8PSGDUBySuVV3bDpMWgj_qpDa2EIBQ</t>
  </si>
  <si>
    <t>Y2-10-15</t>
  </si>
  <si>
    <t>60, 4</t>
  </si>
  <si>
    <t>8,796,343,430</t>
  </si>
  <si>
    <t>9, 025</t>
  </si>
  <si>
    <t>8, 141</t>
  </si>
  <si>
    <t>9, 811</t>
  </si>
  <si>
    <t>https://drive, google, com/drive/folders/190kA3Inas-mFmvddCBOifJSdz8IUzR51</t>
  </si>
  <si>
    <t>Y2-30-19</t>
  </si>
  <si>
    <t>16,948,041,120</t>
  </si>
  <si>
    <t>https://drive.google.com/drive/folders/15iy40-Nm0Sq4MFdLJm-koC7WMIYPA0lX</t>
  </si>
  <si>
    <t>Y2-40-08A</t>
  </si>
  <si>
    <t>5,206,634,059</t>
  </si>
  <si>
    <t>5, 342</t>
  </si>
  <si>
    <t>4, 818</t>
  </si>
  <si>
    <t>5, 807</t>
  </si>
  <si>
    <t>https://drive, google, com/drive/folders/16Ua_X2X_J8bCdgLJfGMyyMcSGMP1ja2Z</t>
  </si>
  <si>
    <t>Y2-23-06</t>
  </si>
  <si>
    <t>57, 7</t>
  </si>
  <si>
    <t>8, 640, 938, 972</t>
  </si>
  <si>
    <t>8, 866</t>
  </si>
  <si>
    <t>7, 997</t>
  </si>
  <si>
    <t>9, 638</t>
  </si>
  <si>
    <t>https://drive, google, com/drive/folders/1yoqrQBJ4NqAS4Ik9T5xqH09cnP-ZnO4G</t>
  </si>
  <si>
    <t>HP - BẢNG HÀNG MASTERI GRAND COAST - THE WAVE</t>
  </si>
  <si>
    <t xml:space="preserve">Giá vay ko EB </t>
  </si>
  <si>
    <t>THE WAVE - L1</t>
  </si>
  <si>
    <t>C5L1</t>
  </si>
  <si>
    <t>C5L1-16-08</t>
  </si>
  <si>
    <t xml:space="preserve">Kí CN VBTT
Đóng 10% ĐL </t>
  </si>
  <si>
    <t>https://drive.google.com/open?id=1XZiWfdDLIt9YRFifq9Cw3QvJ55wysRRA&amp;usp=drive_copy</t>
  </si>
  <si>
    <t>C5L1-16-12</t>
  </si>
  <si>
    <t>https://drive.google.com/open?id=1u6gwZiyV6bOzj0oHbCRNDb_jqn20svTW&amp;usp=drive_copy</t>
  </si>
  <si>
    <t>C5L1-16-06</t>
  </si>
  <si>
    <t>https://drive.google.com/open?id=1uVISTBkJvOn2tPR13X7YDveO1HS2U-8v&amp;usp=drive_copy</t>
  </si>
  <si>
    <t>C5L1-16-08A</t>
  </si>
  <si>
    <t>https://drive.google.com/open?id=1UTxthTtRdfdNle8_tu4D_iLRqr4uTnm9&amp;usp=drive_copy</t>
  </si>
  <si>
    <t>C5L1-16-11</t>
  </si>
  <si>
    <t>https://drive.google.com/open?id=1zKXi7IcoHA1lrN5PerPe9hUpkFLEv7oe&amp;usp=drive_copy</t>
  </si>
  <si>
    <t xml:space="preserve"> </t>
  </si>
  <si>
    <t>C5L1-16-15A</t>
  </si>
  <si>
    <t>https://drive.google.com/open?id=1o1_WgZBDRxtkiu0FKywVo1qvyg7zfphj&amp;usp=drive_copy</t>
  </si>
  <si>
    <t>C5L1-16-09</t>
  </si>
  <si>
    <t>https://drive.google.com/open?id=1IRSsT5r8k-33L-Rl-x6VsUAHUkYyRhGv&amp;usp=drive_copy</t>
  </si>
  <si>
    <t>C5L1-16-10</t>
  </si>
  <si>
    <t>https://drive.google.com/open?id=1aSogI9d1O5rYHRrTjs3BhLE6UpnNqhd9&amp;usp=drive_copy</t>
  </si>
  <si>
    <t>C5L1-16-16</t>
  </si>
  <si>
    <t>https://drive.google.com/open?id=1JKqJxTiTBbfOviATTbHc5iXzS54ZxA9m&amp;usp=drive_copy</t>
  </si>
  <si>
    <t>C5L1-16-18A</t>
  </si>
  <si>
    <t>https://drive.google.com/open?id=1bGmBxGiqZCB81R_eCV7sKhphReMUoI5d&amp;usp=drive_copy</t>
  </si>
  <si>
    <t>C5L1-16-03</t>
  </si>
  <si>
    <t>4BR</t>
  </si>
  <si>
    <t>https://drive.google.com/open?id=1v4npyt3UGp1Glk3DAJwUQ9voCrSerHIv&amp;usp=drive_copy</t>
  </si>
  <si>
    <t>THE WAVE - L2</t>
  </si>
  <si>
    <t>C5L2</t>
  </si>
  <si>
    <t>C5L2-11-10</t>
  </si>
  <si>
    <t>T1/2026</t>
  </si>
  <si>
    <t>https://drive.google.com/drive/folders/1O1ShDhIRETd6UU9zILrFAnhGremoAKcb</t>
  </si>
  <si>
    <t>C5L2-04-16</t>
  </si>
  <si>
    <t>https://drive.google.com/drive/folders/1MOjmX3JdMVdto7oiKs0pVT4-6835NAud</t>
  </si>
  <si>
    <t>C5L2-04-03</t>
  </si>
  <si>
    <t>https://drive.google.com/drive/folders/1XYFyY13ZAJkZe9d6Ed_Vp_toWrxiyDgv</t>
  </si>
  <si>
    <t>C5L2-04-11</t>
  </si>
  <si>
    <t>https://drive.google.com/drive/folders/1H4eS-5o-yHCBFg4L2xM_yE87O1gQe67u</t>
  </si>
  <si>
    <t>C5L2-11-01</t>
  </si>
  <si>
    <t>https://drive.google.com/drive/folders/1GMqT-E186SXVi2pBFuzClWDg2qJ1h0Fg</t>
  </si>
  <si>
    <t>C5L2-11-15</t>
  </si>
  <si>
    <t>https://drive.google.com/drive/folders/1qwc2HtYt6DadKAgcTS-Njw6eWVGn1jZm</t>
  </si>
  <si>
    <t>C5L2-11-18A</t>
  </si>
  <si>
    <t>https://drive.google.com/drive/folders/1sJyFEkJ8VrxkznGiRxxcKwN5pZ2ZNQlg</t>
  </si>
  <si>
    <t>C5L2-04-18A</t>
  </si>
  <si>
    <t>https://drive.google.com/drive/folders/1gDVkQg8I3Ond1eA6SqlLrjQcdZPuqPgD</t>
  </si>
  <si>
    <t>C5L2-11-09</t>
  </si>
  <si>
    <t>https://drive.google.com/drive/folders/1LMMqoYrwbHxpRZdF_ilKnOkW7kJzPxrD</t>
  </si>
  <si>
    <t>C5L2-04-05A</t>
  </si>
  <si>
    <t>https://drive.google.com/drive/folders/1x7BvItkdINlbHDSltstet092B-9KCpyB</t>
  </si>
  <si>
    <t>C5L2-04-12A</t>
  </si>
  <si>
    <t>https://drive.google.com/drive/folders/19nRLfcP-kP-vj8pP0_xeRolQ5J6NUeRa</t>
  </si>
  <si>
    <t>C5L2-04-21</t>
  </si>
  <si>
    <t>https://drive.google.com/drive/folders/1HhX7J6euctWwKpvwgchEA-FgY3mfNQF6</t>
  </si>
  <si>
    <t>C5L2-11-15A</t>
  </si>
  <si>
    <t>https://drive.google.com/drive/folders/1uR0SjeQ-NVpbexCSoytmmiNjMvVlEKCN</t>
  </si>
  <si>
    <t>C5L2-04-08A</t>
  </si>
  <si>
    <t>https://drive.google.com/drive/folders/1FOOP06tr6kOd_X9zMUMev_lxV80htGwZ</t>
  </si>
  <si>
    <t>C5L2-11-21</t>
  </si>
  <si>
    <t>https://drive.google.com/drive/folders/1QLTvA4nQUylhmtSRETGDuiKGrxDQfcWV</t>
  </si>
  <si>
    <t>C5L2-11-06</t>
  </si>
  <si>
    <t>https://drive.google.com/drive/folders/1YwKT8uRmGZOPxkjy-1t5O1pgL6xwOAEF</t>
  </si>
  <si>
    <t>C5L2-11-20</t>
  </si>
  <si>
    <t>https://drive.google.com/drive/folders/1j2hPgzr8hbWi5wkEUhqhojbiGjawMq5S</t>
  </si>
  <si>
    <t>C5L2-11-22</t>
  </si>
  <si>
    <t>https://drive.google.com/drive/folders/1_Bs9z1q6BZXj5CjxBKrMckctod2TNmp0</t>
  </si>
  <si>
    <t>C5L2-04-12</t>
  </si>
  <si>
    <t>https://drive.google.com/drive/folders/1x1lJIO3w6A_gDaDFgZelhHF42wzz6S3P</t>
  </si>
  <si>
    <t>C5L1-16-05A</t>
  </si>
  <si>
    <t>https://drive, google, com/open?id=1cLtrmzoFF2foYA4j0huszEUuVCjqkQ0B&amp;usp=drive_copy</t>
  </si>
  <si>
    <t>C5L2-04-06</t>
  </si>
  <si>
    <t>7, 634, 513, 454</t>
  </si>
  <si>
    <t>7, 926</t>
  </si>
  <si>
    <t>7, 166</t>
  </si>
  <si>
    <t>8, 432</t>
  </si>
  <si>
    <t>https://drive, google, com/drive/folders/1NJbgnNEOw-AoY86zVvP-XCUa9mGT2El-</t>
  </si>
  <si>
    <t>C5L2-04-09</t>
  </si>
  <si>
    <t>4, 165, 150, 510</t>
  </si>
  <si>
    <t>3, 909</t>
  </si>
  <si>
    <t>4, 600</t>
  </si>
  <si>
    <t>https://drive, google, com/drive/folders/1L8C_X3seSLbAdyiS_qoUHpfGp_fkBayK</t>
  </si>
  <si>
    <t>C5L2-04-15A</t>
  </si>
  <si>
    <t>4, 481, 168, 360</t>
  </si>
  <si>
    <t>4, 651</t>
  </si>
  <si>
    <t>4, 206</t>
  </si>
  <si>
    <t>https://drive, google, com/drive/folders/19NWqvHR4Efxy3xnG9aG7CN8MF5v9tjzr</t>
  </si>
  <si>
    <t>C5L2-04-19</t>
  </si>
  <si>
    <t>4, 633, 053, 436</t>
  </si>
  <si>
    <t>4, 809</t>
  </si>
  <si>
    <t>5, 117</t>
  </si>
  <si>
    <t>https://drive, google, com/drive/folders/1tiuhyehq-aXhXzt66Lk-GAy_zEDTGYmX</t>
  </si>
  <si>
    <t>C5L2-04-20</t>
  </si>
  <si>
    <t>8, 921, 267, 230</t>
  </si>
  <si>
    <t>9, 262</t>
  </si>
  <si>
    <t>8, 374</t>
  </si>
  <si>
    <t>9, 853</t>
  </si>
  <si>
    <t>https://drive, google, com/drive/folders/1fWMXp5wL5w_GB9dz-PiHpgIXgMYpYvSP</t>
  </si>
  <si>
    <t>C5L2-11-08A</t>
  </si>
  <si>
    <t>5, 860, 524, 089</t>
  </si>
  <si>
    <t>6, 084</t>
  </si>
  <si>
    <t>5, 501</t>
  </si>
  <si>
    <t>6, 473</t>
  </si>
  <si>
    <t>https://drive, google, com/drive/folders/1SJ_kOjuVyS7gQ7Z6mrBpsVmoaaYNxFeA</t>
  </si>
  <si>
    <t>C5L2-11-12A</t>
  </si>
  <si>
    <t>4, 792, 808, 580</t>
  </si>
  <si>
    <t>4, 975</t>
  </si>
  <si>
    <t>4, 498</t>
  </si>
  <si>
    <t>5, 293</t>
  </si>
  <si>
    <t>https://drive, google, com/drive/folders/1vBK1OISd1TMDQUFMp7wyyBGRwoMmh2V4</t>
  </si>
  <si>
    <t>C5L2-11-16</t>
  </si>
  <si>
    <t>3, 249, 611, 893</t>
  </si>
  <si>
    <t>3, 373</t>
  </si>
  <si>
    <t>3, 050</t>
  </si>
  <si>
    <t>3, 589</t>
  </si>
  <si>
    <t>https://drive, google, com/drive/folders/1ZeFij-vgzt0_cAqE1D1n56ccodC2_NHj</t>
  </si>
  <si>
    <t>C5L2-04-22</t>
  </si>
  <si>
    <t>2, 283, 640, 236</t>
  </si>
  <si>
    <t>2, 370</t>
  </si>
  <si>
    <t>2, 143</t>
  </si>
  <si>
    <t>2, 522</t>
  </si>
  <si>
    <t>https://drive, google, com/drive/folders/1E8Xc0hAFWNxzSnrBvwNccnnlB7e3MCrM</t>
  </si>
  <si>
    <t>C5L2-11-12</t>
  </si>
  <si>
    <t>4, 484, 818, 919</t>
  </si>
  <si>
    <t>4, 656</t>
  </si>
  <si>
    <t>4, 209</t>
  </si>
  <si>
    <t>4, 953</t>
  </si>
  <si>
    <t>https://drive, google, com/drive/folders/1wlR9E_lZEKuUTFB60l1yDECkTvZbO5xZ</t>
  </si>
  <si>
    <t>C5L3</t>
  </si>
  <si>
    <t>C5L2-11-13</t>
  </si>
  <si>
    <t>4, 484, 818, 920</t>
  </si>
  <si>
    <t>T1/2027</t>
  </si>
  <si>
    <t>C5L2-04-02</t>
  </si>
  <si>
    <t>2, 291, 956, 883</t>
  </si>
  <si>
    <t>2, 379</t>
  </si>
  <si>
    <t>2, 151</t>
  </si>
  <si>
    <t>2, 531</t>
  </si>
  <si>
    <t>https://drive, google, com/drive/folders/1nf0p3lhvyYfPXx6LoYunmRW9PUQkNMNk</t>
  </si>
  <si>
    <t>2, 291, 956, 884</t>
  </si>
  <si>
    <t>C5L2-04-05</t>
  </si>
  <si>
    <t>2, 280, 817, 972</t>
  </si>
  <si>
    <t>2, 368</t>
  </si>
  <si>
    <t>2, 141</t>
  </si>
  <si>
    <t>https://drive, google, com/drive/folders/13w1EL4J8R-u1C_r8-iSdtIpaHai0RCPU</t>
  </si>
  <si>
    <t>2, 280, 817, 973</t>
  </si>
  <si>
    <t>C5L2-11-05A</t>
  </si>
  <si>
    <t>5, 463, 764, 312</t>
  </si>
  <si>
    <t>5, 672</t>
  </si>
  <si>
    <t>5, 129</t>
  </si>
  <si>
    <t>6, 035</t>
  </si>
  <si>
    <t>https://drive, google, com/drive/folders/17FxFBJhwKgOMKV2KRY1qlbUoI4Me6Kpo</t>
  </si>
  <si>
    <t>5, 463, 764, 313</t>
  </si>
  <si>
    <t>5, 414</t>
  </si>
  <si>
    <t>5, 957</t>
  </si>
  <si>
    <t>6, 036</t>
  </si>
  <si>
    <t>C5L2-04-10</t>
  </si>
  <si>
    <t>2, 778, 372, 298</t>
  </si>
  <si>
    <t>2, 884</t>
  </si>
  <si>
    <t>2, 607</t>
  </si>
  <si>
    <t>3, 068</t>
  </si>
  <si>
    <t>https://drive, google, com/drive/folders/17fFfmJSf1Y8Axst_7iPOu_MwF1Jbevka</t>
  </si>
  <si>
    <t>2, 778, 372, 299</t>
  </si>
  <si>
    <t>2, 330</t>
  </si>
  <si>
    <t>2, 053</t>
  </si>
  <si>
    <t>3, 069</t>
  </si>
  <si>
    <t>C5L2-11-19</t>
  </si>
  <si>
    <t>5, 006, 535, 165</t>
  </si>
  <si>
    <t>5, 197</t>
  </si>
  <si>
    <t>4, 699</t>
  </si>
  <si>
    <t>5, 530</t>
  </si>
  <si>
    <t>đã bán</t>
  </si>
  <si>
    <t>https://drive, google, com/drive/folders/1rweOtMfjuwS2WXCcalcbB6CFNhR9IUzY</t>
  </si>
  <si>
    <t>5, 006, 535, 166</t>
  </si>
  <si>
    <t>5, 198</t>
  </si>
  <si>
    <t>4, 700</t>
  </si>
  <si>
    <t>5, 531</t>
  </si>
  <si>
    <t>C5L2-04-15</t>
  </si>
  <si>
    <t>3, 153, 954, 437</t>
  </si>
  <si>
    <t>3, 274</t>
  </si>
  <si>
    <t>2, 960</t>
  </si>
  <si>
    <t>3, 483</t>
  </si>
  <si>
    <t>https://drive, google, com/drive/folders/19Gf83jurTNw4LsCP2VQE2Pot4S7bGckM</t>
  </si>
  <si>
    <t>3, 153, 954, 438</t>
  </si>
  <si>
    <t>3, 275</t>
  </si>
  <si>
    <t>2, 961</t>
  </si>
  <si>
    <t>3, 484</t>
  </si>
  <si>
    <t>C5L2-11-18</t>
  </si>
  <si>
    <t>2, 315, 805, 621</t>
  </si>
  <si>
    <t>2, 404</t>
  </si>
  <si>
    <t>2, 174</t>
  </si>
  <si>
    <t>2, 558</t>
  </si>
  <si>
    <t>https://drive, google, com/drive/folders/1GrLJF3XbvWhVmgcSsE0pLdznyfXacyS9</t>
  </si>
  <si>
    <t>2, 315, 805, 622</t>
  </si>
  <si>
    <t>https://drive, google, com/drive/folders/1GrLJF3XbvWhVmgcSsE0pLdznyfXacyS10</t>
  </si>
  <si>
    <t>C5L2-04-18</t>
  </si>
  <si>
    <t>2, 148, 874, 639</t>
  </si>
  <si>
    <t>2, 230</t>
  </si>
  <si>
    <t>2, 017</t>
  </si>
  <si>
    <t>2, 373</t>
  </si>
  <si>
    <t>https://drive, google, com/drive/folders/1_w46NttjlEobvgCGae1PFO6wwpJRZUov</t>
  </si>
  <si>
    <t>2, 148, 874, 640</t>
  </si>
  <si>
    <t>C5L2-04-08</t>
  </si>
  <si>
    <t>2, 111, 316, 698</t>
  </si>
  <si>
    <t>1, 981</t>
  </si>
  <si>
    <t>2, 331</t>
  </si>
  <si>
    <t>https://drive, google, com/drive/folders/1bWid1EynGLR3HyyxGfMrAMQdKHsEB2nF</t>
  </si>
  <si>
    <t>2, 111, 316, 699</t>
  </si>
  <si>
    <t>2, 192</t>
  </si>
  <si>
    <t>1, 982</t>
  </si>
  <si>
    <t>2, 332</t>
  </si>
  <si>
    <t>C5L2-11-05</t>
  </si>
  <si>
    <t>2, 453, 664, 129</t>
  </si>
  <si>
    <t>2, 547</t>
  </si>
  <si>
    <t>2, 303</t>
  </si>
  <si>
    <t>2, 710</t>
  </si>
  <si>
    <t>https://drive, google, com/drive/folders/1P4aEJvznD8wWyAwIdkC7LZ1bCKxiTnce</t>
  </si>
  <si>
    <t>2, 453, 664, 130</t>
  </si>
  <si>
    <t>C5L2-11-02</t>
  </si>
  <si>
    <t>2, 466, 492, 091</t>
  </si>
  <si>
    <t>2, 561</t>
  </si>
  <si>
    <t>2, 724</t>
  </si>
  <si>
    <t>https://drive, google, com/drive/folders/1cIUYIVFa3P1gWSm3HNyVsZeXTYzQGnnf</t>
  </si>
  <si>
    <t>C5L2-11-03</t>
  </si>
  <si>
    <t>2, 466, 492, 092</t>
  </si>
  <si>
    <t>3, 718, 498, 182</t>
  </si>
  <si>
    <t>3, 491</t>
  </si>
  <si>
    <t>4, 107</t>
  </si>
  <si>
    <t>https://drive, google, com/drive/folders/1i6wbCmiiabEoyD1V8d7POtn3g3nT0HEa</t>
  </si>
  <si>
    <t>C5L2-11-04</t>
  </si>
  <si>
    <t>3, 718, 498, 183</t>
  </si>
  <si>
    <t>3, 122</t>
  </si>
  <si>
    <t>3, 247</t>
  </si>
  <si>
    <t>4, 108</t>
  </si>
  <si>
    <t>C5L1-16-12A</t>
  </si>
  <si>
    <t>3, 033, 019, 259</t>
  </si>
  <si>
    <t>3, 148</t>
  </si>
  <si>
    <t>2, 847</t>
  </si>
  <si>
    <t>3, 350</t>
  </si>
  <si>
    <t>https://drive, google, com/open?id=1OxDWJFhLW3Du8onhutRvlZN8Y2HPZ8-N&amp;usp=drive_copy</t>
  </si>
  <si>
    <t>3, 033, 019, 260</t>
  </si>
  <si>
    <t>3, 149</t>
  </si>
  <si>
    <t>2, 848</t>
  </si>
  <si>
    <t>3, 351</t>
  </si>
  <si>
    <t>C5L1-16-05</t>
  </si>
  <si>
    <t>2, 315, 754, 808</t>
  </si>
  <si>
    <t>2, 173</t>
  </si>
  <si>
    <t>2, 557</t>
  </si>
  <si>
    <t>https://drive, google, com/open?id=1gf2sdW84bkTiM-p-dHxW_r_zrAnGjJDG&amp;usp=drive_copy</t>
  </si>
  <si>
    <t>2, 315, 754, 809</t>
  </si>
  <si>
    <t>C5L1-16-20</t>
  </si>
  <si>
    <t>3, 763, 180, 332</t>
  </si>
  <si>
    <t>3, 907</t>
  </si>
  <si>
    <t>3, 533</t>
  </si>
  <si>
    <t>4, 157</t>
  </si>
  <si>
    <t>C5L1-16-21</t>
  </si>
  <si>
    <t>3, 763, 180, 333</t>
  </si>
  <si>
    <t>3, 159</t>
  </si>
  <si>
    <t>3, 215</t>
  </si>
  <si>
    <t>4, 158</t>
  </si>
  <si>
    <t xml:space="preserve"> 2,494,440,823 
</t>
  </si>
  <si>
    <t>2, 590</t>
  </si>
  <si>
    <t>2, 756</t>
  </si>
  <si>
    <r>
      <rPr>
        <rFont val="Times New Roman"/>
        <color theme="1"/>
        <sz val="16.0"/>
        <u/>
      </rPr>
      <t>C5L1-16-21</t>
    </r>
  </si>
  <si>
    <t>C5L1-16-22</t>
  </si>
  <si>
    <t>3, 616, 524, 721</t>
  </si>
  <si>
    <t>3, 395</t>
  </si>
  <si>
    <t>3, 994</t>
  </si>
  <si>
    <t>https://drive, google, com/open?id=1qbxlvgT3Vhfh10QYH1zO1ZeiM9cJ3qrD&amp;usp=drive_copy</t>
  </si>
  <si>
    <t>C5L1-16-23</t>
  </si>
  <si>
    <t>3, 616, 524, 722</t>
  </si>
  <si>
    <t>C5L1-16-19</t>
  </si>
  <si>
    <t>5, 585, 485, 224</t>
  </si>
  <si>
    <t>5, 799</t>
  </si>
  <si>
    <t>5, 243</t>
  </si>
  <si>
    <t>6, 169</t>
  </si>
  <si>
    <t>https://drive, google, com/open?id=19HKQRKyR0ZUU-snbJda9fyM60PPMOByb&amp;usp=drive_copy</t>
  </si>
  <si>
    <t>5, 585, 485, 225</t>
  </si>
  <si>
    <t>5, 313</t>
  </si>
  <si>
    <t>5, 869</t>
  </si>
  <si>
    <t>6, 170</t>
  </si>
  <si>
    <t>C5L1-16-01</t>
  </si>
  <si>
    <t>2, 521, 182, 875</t>
  </si>
  <si>
    <t>2, 617</t>
  </si>
  <si>
    <t>2, 366</t>
  </si>
  <si>
    <t>2, 785</t>
  </si>
  <si>
    <t>https://drive, google, com/drive/folders/19fjr75efIcrYlD6Dhy74BjnHVHOFmmQi?usp=drive_link</t>
  </si>
  <si>
    <t>C5L1-16-02</t>
  </si>
  <si>
    <t>2, 521, 182, 876</t>
  </si>
  <si>
    <t>5, 453, 849, 565</t>
  </si>
  <si>
    <t>5, 662</t>
  </si>
  <si>
    <t>5, 120</t>
  </si>
  <si>
    <t>6, 024</t>
  </si>
  <si>
    <t>https://drive, google, com/open?id=1nADPIRwzKtE5DLGXVmMbZX0t8g_YQcu7&amp;usp=drive_copy</t>
  </si>
  <si>
    <t>5, 453, 849, 566</t>
  </si>
  <si>
    <t>5, 422</t>
  </si>
  <si>
    <t>5, 964</t>
  </si>
  <si>
    <t>6, 025</t>
  </si>
  <si>
    <t>4, 137, 750, 325</t>
  </si>
  <si>
    <t>4, 295</t>
  </si>
  <si>
    <t>3, 883</t>
  </si>
  <si>
    <t>4, 569</t>
  </si>
  <si>
    <t>ẩn</t>
  </si>
  <si>
    <t>https://drive, google, com/drive/folders/1x1lJIO3w6A_gDaDFgZelhHF42wzz6S3P</t>
  </si>
  <si>
    <t>C5L1-16-15</t>
  </si>
  <si>
    <t>2, 286, 927, 739</t>
  </si>
  <si>
    <t>2, 374</t>
  </si>
  <si>
    <t>2, 146</t>
  </si>
  <si>
    <t>2, 526</t>
  </si>
  <si>
    <t>https://drive, google, com/open?id=1LxPPnnKe-cC571033a60tj-rx09BNo2l&amp;usp=drive_copy</t>
  </si>
  <si>
    <t>C5L2-11-11</t>
  </si>
  <si>
    <t>3, 348, 849, 655</t>
  </si>
  <si>
    <t>3, 476</t>
  </si>
  <si>
    <t>3, 143</t>
  </si>
  <si>
    <t>3, 699</t>
  </si>
  <si>
    <t>https://drive, google, com/drive/folders/1Sbued2JB78oUabMoFOW-G11u9C_esE6I</t>
  </si>
  <si>
    <t>C5L2-04-01</t>
  </si>
  <si>
    <t>3, 299, 863, 918</t>
  </si>
  <si>
    <t>3, 425</t>
  </si>
  <si>
    <t>3, 644</t>
  </si>
  <si>
    <t>https://drive, google, com/drive/folders/17fAUII8yQa2Z7pxiJC5P4qIkJPtEcU9j</t>
  </si>
  <si>
    <t>C5L2-11-08</t>
  </si>
  <si>
    <t>2, 276, 134, 661</t>
  </si>
  <si>
    <t>2. 363</t>
  </si>
  <si>
    <t>2. 136</t>
  </si>
  <si>
    <t>2. 514</t>
  </si>
  <si>
    <t>https://drive, google, com/drive/folders/1eB6sPl--0SUG7aWlfE_yWhATzNGhOnV-</t>
  </si>
  <si>
    <t>15h53</t>
  </si>
  <si>
    <t>HP - BẢNG HÀNG MASTERI GRAND COAST - THE SAND</t>
  </si>
  <si>
    <t>THE SAND - Z3</t>
  </si>
  <si>
    <t>C5Z3</t>
  </si>
  <si>
    <t>C5Z3-17-09</t>
  </si>
  <si>
    <t>https://drive.google.com/drive/folders/1lRgnhUZAT0oPh101MH5bCQn8fLr7KlQQ</t>
  </si>
  <si>
    <t>C5Z3-17-02</t>
  </si>
  <si>
    <t>https://drive.google.com/drive/folders/1EEoiH7mWDZOk09LDBPrdb3_Vt5ftsQKF</t>
  </si>
  <si>
    <t>C5Z3-17-15</t>
  </si>
  <si>
    <t>https://drive.google.com/drive/folders/1e1A3F2AaH_6fnqn9BKh3Cj4NETMhhSd_</t>
  </si>
  <si>
    <t>C5Z3-17-01</t>
  </si>
  <si>
    <t>https://drive.google.com/drive/folders/1Et3aLK0XimfmQu4o9qBKYnwpWVJPOMHj</t>
  </si>
  <si>
    <t>C5Z3-17-06</t>
  </si>
  <si>
    <t>https://drive.google.com/drive/folders/1AwM9yG7aldo-iKH31yukmZYBgrLgyW00</t>
  </si>
  <si>
    <t>C5Z3-17-08A</t>
  </si>
  <si>
    <t>https://drive.google.com/drive/folders/1ISo7orkX7mlcDXJYjFX7V9fLzRZtuHsO</t>
  </si>
  <si>
    <t>C5Z3-17-11</t>
  </si>
  <si>
    <t>https://drive.google.com/drive/folders/1lrRd2HP1WUU4lAUpiVwkIAoAUlc7pTEM</t>
  </si>
  <si>
    <t>C5Z3-17-16</t>
  </si>
  <si>
    <t>https://drive.google.com/drive/folders/1Gsy1US-2daGIz7YWOiEk43zGxEhM7U7i</t>
  </si>
  <si>
    <t>C5Z3-17-08</t>
  </si>
  <si>
    <t>https://drive.google.com/drive/folders/1bNwmHRecJ_HdHMRlkc1HlgXhB-5Pg_px</t>
  </si>
  <si>
    <t>C5Z3-17-05</t>
  </si>
  <si>
    <t>https://drive.google.com/drive/folders/1hwXq1jg99g7_ru43L3UISpi_y3iEXmS9</t>
  </si>
  <si>
    <t>THE SAND - L4</t>
  </si>
  <si>
    <t>C5L4</t>
  </si>
  <si>
    <t>C5L4-08-22</t>
  </si>
  <si>
    <t>https://drive.google.com/drive/folders/1yIJX-TpGjpudqpWFFNhHHV-aFEDisdJ2</t>
  </si>
  <si>
    <t>C5L4-08-01</t>
  </si>
  <si>
    <t>https://drive.google.com/drive/folders/1_BERXZ84hKuaEGBE-jFsTi-UzB3VirQP</t>
  </si>
  <si>
    <t>C5L4-08-03</t>
  </si>
  <si>
    <t>Kí CN VBTT
Đóng 10% ĐL check ad</t>
  </si>
  <si>
    <t>https://drive.google.com/drive/folders/1UDNj8pCDwFjoSgW7rwkQhPsosLbH55y9</t>
  </si>
  <si>
    <t>C5L4-08-19</t>
  </si>
  <si>
    <t>https://drive.google.com/drive/folders/1BgpatBf9-S2lWFIogTwTkMY-sbZpxyGr</t>
  </si>
  <si>
    <t>C5L4-08-21</t>
  </si>
  <si>
    <t>https://drive.google.com/drive/folders/1tKlqgRuU4_x3I6Ku7T5gDO-1UmBWRjmk</t>
  </si>
  <si>
    <t>C5L4-08-05A</t>
  </si>
  <si>
    <t>https://drive.google.com/drive/folders/1Oqu-qDuYomPqxIU-hgDV0zaURkjOSdL9</t>
  </si>
  <si>
    <t>THE SAND - Z2</t>
  </si>
  <si>
    <t>C5Z2</t>
  </si>
  <si>
    <t>C5Z2-14-18A</t>
  </si>
  <si>
    <t>https://drive.google.com/drive/folders/1zhwf-LYCTOgbyjgNzZCD9nJDb51gj5VC</t>
  </si>
  <si>
    <t>C5Z2-14-08</t>
  </si>
  <si>
    <t>https://drive.google.com/drive/folders/1eC2eRxLLEbcB2MXOfqxWHOf-lnYAOCzy</t>
  </si>
  <si>
    <t>C5Z2-14-12A</t>
  </si>
  <si>
    <t>https://drive.google.com/drive/folders/1MLweq2b4eesBc3x93-Vwg2-2vE2CDLqg</t>
  </si>
  <si>
    <t>C5Z2-14-08A</t>
  </si>
  <si>
    <t>https://drive.google.com/drive/folders/1yhz1OuaoqxGqXNSkiUgWSHSrHytpWJTN</t>
  </si>
  <si>
    <t>C5Z2-14-15A</t>
  </si>
  <si>
    <t>https://drive.google.com/drive/folders/1WmRyTfD7Mw9PeGaLOfYPKfx01JQGWFrW</t>
  </si>
  <si>
    <t>C5L4-08-10</t>
  </si>
  <si>
    <t>https://drive.google.com/drive/folders/1ltYWViigikrFSwEI4LtJ-kQfvm0XoUt7</t>
  </si>
  <si>
    <t>C5L4-08-16</t>
  </si>
  <si>
    <t>https://drive.google.com/drive/folders/18ca8JqQvygcZS276nHYE5zOWyozYLLtL</t>
  </si>
  <si>
    <t>C5L4-08-18A</t>
  </si>
  <si>
    <t>https://drive.google.com/drive/folders/1IKo6f9ozoJKe_8-EWbYfCFDHShMVOzb-</t>
  </si>
  <si>
    <t>C5L4-08-11</t>
  </si>
  <si>
    <t>https://drive.google.com/drive/folders/1zq37ZUa7aBx3y4_Am9D2w82-VNgniDta</t>
  </si>
  <si>
    <t>C5L4-08-15</t>
  </si>
  <si>
    <t>https://drive.google.com/drive/folders/1uJGmd3M6NbkUya1Np3oddawjMbFH1nw2</t>
  </si>
  <si>
    <t>C5L4-08-09</t>
  </si>
  <si>
    <t>https://drive.google.com/drive/folders/1WYP6xC16xXFCB5suHF5ACf0O31XapmKV</t>
  </si>
  <si>
    <t>C5L4-08-12</t>
  </si>
  <si>
    <t>https://drive.google.com/drive/folders/1boBwLIUL2b3WMuX8L_FW0pJyGKHi6RxF</t>
  </si>
  <si>
    <t>C5Z2-14-06</t>
  </si>
  <si>
    <t>https://drive.google.com/drive/folders/1opDKNBU__kBTQTKaK6JiTxWCcmtM9Mqo</t>
  </si>
  <si>
    <t>C5Z2-14-15</t>
  </si>
  <si>
    <t xml:space="preserve">Kí CN VBTT
Đóng 10% ĐL  </t>
  </si>
  <si>
    <t>https://drive.google.com/drive/folders/1z2TKTtG9CYMiov1fW_NgEONOw8i1BsKi</t>
  </si>
  <si>
    <t>C5L4-08-12A</t>
  </si>
  <si>
    <t>https://drive.google.com/drive/folders/1ubtX2k1RlOvUvlK7ZrdfUZ5Nn_412q1m</t>
  </si>
  <si>
    <t>C5L4-08-15A</t>
  </si>
  <si>
    <t>https://drive.google.com/drive/folders/1ukmItLtpBclOGjPg7TwJrcoMhzwdskMx</t>
  </si>
  <si>
    <t>C5L4-08-08A</t>
  </si>
  <si>
    <t>https://drive.google.com/drive/folders/118IQFgw73XsOHG92ZPI2RQIO68BmbpNv</t>
  </si>
  <si>
    <t>C5L4-08-06</t>
  </si>
  <si>
    <t>https://drive.google.com/drive/folders/1851zDIzYyhifTW5C1Ro6EshNgGKvgBqo</t>
  </si>
  <si>
    <t>C5L4-08-20</t>
  </si>
  <si>
    <t>https://drive.google.com/drive/folders/1qJR1JMrG9UBvlFdYfdsvLgJXhFwCQ3jo</t>
  </si>
  <si>
    <t>C5Z2-14-10</t>
  </si>
  <si>
    <t>https://drive.google.com/drive/folders/1UZdaMmZeOk0vUzOWgKSMtxdQRgnCA5X4</t>
  </si>
  <si>
    <t>C5Z2-14-18</t>
  </si>
  <si>
    <t>https://drive.google.com/drive/folders/1F0fBgoPUxGTJPUNrJQEDKwHOfit-Mcz0</t>
  </si>
  <si>
    <t>C5Z2-14-11</t>
  </si>
  <si>
    <t>https://drive.google.com/drive/folders/1e9FcckVRqRH6b1c-i24pzGSDqzR7UZry</t>
  </si>
  <si>
    <t>C5L3-07-08A</t>
  </si>
  <si>
    <t>46,3</t>
  </si>
  <si>
    <t>2.994.140.762</t>
  </si>
  <si>
    <t>https://drive.google.com/drive/folders/1u3wKnbkJl6tYP6UYaUmpFLQqe2GWQV1r</t>
  </si>
  <si>
    <t>C5L4-08-08</t>
  </si>
  <si>
    <t>https://drive.google.com/drive/folders/1U1PaDWLtaxghnuCKmhsDgV2rjNkegBQX</t>
  </si>
  <si>
    <t>C5L4-12-16</t>
  </si>
  <si>
    <t xml:space="preserve">1BR+
</t>
  </si>
  <si>
    <t xml:space="preserve">ẩn </t>
  </si>
  <si>
    <t>https://drive.google.com/drive/folders/1d5h-UQlPMTJOrBuO2p8Oc72zcuMrDrW0</t>
  </si>
  <si>
    <t>C5Z2-14-03</t>
  </si>
  <si>
    <t>https://drive.google.com/drive/folders/1u1vkQKbqlCsFKOddLR_sKAsfmv8Epb6e</t>
  </si>
  <si>
    <t>C5L4-08-18</t>
  </si>
  <si>
    <t>https://drive.google.com/drive/folders/15J1Ce-Fbmh4xlg1RzyIyXlG2J2FMtK7l</t>
  </si>
  <si>
    <t>C5Z2-14-05A</t>
  </si>
  <si>
    <t>https://drive.google.com/drive/folders/1K7S7LjfPGDeuMlmMtRruVjQn6dzBwiki</t>
  </si>
  <si>
    <t>C5Z2-14-05</t>
  </si>
  <si>
    <t>https://drive.google.com/drive/folders/1L-vqz1FbWLnqi0BZhlCIEVozaV5K102F</t>
  </si>
  <si>
    <t>C5Z2-14-12</t>
  </si>
  <si>
    <t>https://drive.google.com/drive/folders/14HjvEamBUjzFwat_sA5tcOGBvfhfk1ep</t>
  </si>
  <si>
    <t>10h40</t>
  </si>
  <si>
    <t>C5Z2-14-02</t>
  </si>
  <si>
    <t>https://drive.google.com/drive/folders/16ZcOcjgMq20pteB2jbHwbChufb2rqAFm</t>
  </si>
  <si>
    <t>C5Z2-14-09</t>
  </si>
  <si>
    <t>https://drive.google.com/drive/folders/1LxRsFY_PAg12ju9gJcNyJFu0AhIId0rW</t>
  </si>
  <si>
    <t>C5L4-08-02</t>
  </si>
  <si>
    <t>https://drive.google.com/drive/folders/1F-wtgpxKlXAysOovTMw34JBdEj--458N</t>
  </si>
  <si>
    <t>C5Z3-17-12</t>
  </si>
  <si>
    <t>Check admin</t>
  </si>
  <si>
    <t>https://drive.google.com/drive/folders/1syc1s-ETN0wfI6PpO7QrGVe9BgBM0V_6</t>
  </si>
  <si>
    <t>C5Z3-17-12A</t>
  </si>
  <si>
    <t xml:space="preserve">Check admin </t>
  </si>
  <si>
    <t>https://drive.google.com/drive/folders/18c6hzjS3Bu8aW6dCvuXAFEmrTQOu8h4q</t>
  </si>
  <si>
    <t>C5Z3-17-18</t>
  </si>
  <si>
    <t>https://drive.google.com/drive/folders/1jXJIFQcO1_GZjSChwaIX03EGWsHq1UJO</t>
  </si>
  <si>
    <t>C5Z3-17-15A</t>
  </si>
  <si>
    <t>https://drive.google.com/drive/folders/1rpEo69qobxzMGIPawBd08wZDiBmug9H1</t>
  </si>
  <si>
    <t>C5Z3-17-03</t>
  </si>
  <si>
    <t>https://drive.google.com/drive/folders/1qjx5RGw2bycUd4Aa59TOEM8Zk0TbFIBt</t>
  </si>
  <si>
    <t>C5Z3-17-18A</t>
  </si>
  <si>
    <t>https://drive.google.com/drive/folders/1QEBtN2CQfwNWSnzUXWQdvemwMDlwF07s</t>
  </si>
  <si>
    <t>C5Z3-17-10</t>
  </si>
  <si>
    <t>https://drive.google.com/drive/folders/19J6DAGKQiCTTl9zZrgRqQm4r61keZheb</t>
  </si>
  <si>
    <t>C5Z3-17-05A</t>
  </si>
  <si>
    <t>https://drive.google.com/drive/folders/1Tq4RHxbMvJOE8nF1NJq_MqJLiCWJag7l</t>
  </si>
  <si>
    <t>C5L4-08-05</t>
  </si>
  <si>
    <t>https://drive.google.com/drive/folders/1rhHjMm1mzCqjHh2VDiioLD71MD6JiIU7</t>
  </si>
  <si>
    <t>20h</t>
  </si>
  <si>
    <t>C5Z2-14-16</t>
  </si>
  <si>
    <t>https://drive.google.com/drive/folders/14REUiwkWDbEt5SMiKo0Konk1kV9IWtKR</t>
  </si>
  <si>
    <t>C5Z2-14-01</t>
  </si>
  <si>
    <t>https://drive.google.com/drive/folders/1dq_F1bXC5VQ73mnhzDgjVi51InRQHfUc</t>
  </si>
  <si>
    <t>LUMIÈRE EVERGREEN</t>
  </si>
  <si>
    <t>Mã căn hộ</t>
  </si>
  <si>
    <t>Giá trị giao dịch
 (bao gồm VAT không KPBT)</t>
  </si>
  <si>
    <t>GIÁ TTS</t>
  </si>
  <si>
    <t>VAY 70%</t>
  </si>
  <si>
    <t xml:space="preserve">PTG + CHỈ CĂN </t>
  </si>
  <si>
    <t>L39M.1.TMDV11</t>
  </si>
  <si>
    <t>SHOP</t>
  </si>
  <si>
    <t>https://drive.google.com/drive/folders/1TFUrulYlQLV5I6M7xyCcnmWZSu6151pq</t>
  </si>
  <si>
    <t>HP - LUMIÈRE SPRINGBAY_QUỸ CĂN ĐẶC BIỆT</t>
  </si>
  <si>
    <t>C4L1.2703</t>
  </si>
  <si>
    <t>PENTHOUSE</t>
  </si>
  <si>
    <t>20/03/2026-30/04/2026</t>
  </si>
  <si>
    <t>https://drive.google.com/drive/folders/1cIi0yj6JJR48kRFLW0Q-C6PguFIqmB7P</t>
  </si>
  <si>
    <t>C4Z2.2603</t>
  </si>
  <si>
    <t>20/03/2026-30/04/2027</t>
  </si>
  <si>
    <t>https://drive.google.com/drive/folders/1PB48qyylNLouu5rM7Et4EQWq_sd12Mju</t>
  </si>
  <si>
    <t>HP - DỰ ÁN HANOI SEASONS GARDEN - THE BLOOM</t>
  </si>
  <si>
    <t xml:space="preserve">DT TIM TƯỜNG </t>
  </si>
  <si>
    <t>PTG VÀ CHỈ CĂN</t>
  </si>
  <si>
    <t>HHA-12-15A</t>
  </si>
  <si>
    <t>HHA-20-20</t>
  </si>
  <si>
    <t>HHA-10-23</t>
  </si>
  <si>
    <t>HHA-26-05A</t>
  </si>
  <si>
    <t>HHA-11-03</t>
  </si>
  <si>
    <t>HHA-16-03</t>
  </si>
  <si>
    <t>HHA-16-23</t>
  </si>
  <si>
    <t>HHA-10-05A</t>
  </si>
  <si>
    <t>HHA-21-15</t>
  </si>
  <si>
    <t>HHA-23-18</t>
  </si>
  <si>
    <t>HHA-27-12A</t>
  </si>
  <si>
    <t>HHA-27-19</t>
  </si>
  <si>
    <t>C5L1-</t>
  </si>
  <si>
    <t>BẢNG HÀNG MASTERI GRAND COAST- Toà C5L1</t>
  </si>
  <si>
    <t>Tòa</t>
  </si>
  <si>
    <t>Ngày cập nhật</t>
  </si>
  <si>
    <t>CHECK ADMIN</t>
  </si>
  <si>
    <t>QUỸ ĐỘC QUYỀN</t>
  </si>
  <si>
    <t xml:space="preserve"> Giá chưa bao gồm VAT và KPBT</t>
  </si>
  <si>
    <t>-20</t>
  </si>
  <si>
    <t>-21</t>
  </si>
  <si>
    <t>-22</t>
  </si>
  <si>
    <t>DT Thông Thuỷ</t>
  </si>
  <si>
    <t>32, 6</t>
  </si>
  <si>
    <t>72, 8</t>
  </si>
  <si>
    <t>130, 4</t>
  </si>
  <si>
    <t>70, 7</t>
  </si>
  <si>
    <t>31, 6</t>
  </si>
  <si>
    <t>46, 3</t>
  </si>
  <si>
    <t>47, 6</t>
  </si>
  <si>
    <t>73, 5</t>
  </si>
  <si>
    <t>65, 7</t>
  </si>
  <si>
    <t>47, 5</t>
  </si>
  <si>
    <t>42, 6</t>
  </si>
  <si>
    <t>31, 2</t>
  </si>
  <si>
    <t>106, 4</t>
  </si>
  <si>
    <t>72, 9</t>
  </si>
  <si>
    <t>47, 8</t>
  </si>
  <si>
    <t>DT Tim Tường</t>
  </si>
  <si>
    <t>36, 6</t>
  </si>
  <si>
    <t>79, 2</t>
  </si>
  <si>
    <t>139, 0</t>
  </si>
  <si>
    <t>76, 3</t>
  </si>
  <si>
    <t>51, 2</t>
  </si>
  <si>
    <t>52, 4</t>
  </si>
  <si>
    <t>78, 5</t>
  </si>
  <si>
    <t>71, 6</t>
  </si>
  <si>
    <t>35, 1</t>
  </si>
  <si>
    <t>90, 4</t>
  </si>
  <si>
    <t>113, 6</t>
  </si>
  <si>
    <t>79, 7</t>
  </si>
  <si>
    <t>52, 7</t>
  </si>
  <si>
    <t>34, 7</t>
  </si>
  <si>
    <t>52, 9</t>
  </si>
  <si>
    <t>TB-TN</t>
  </si>
  <si>
    <t>Số PN</t>
  </si>
  <si>
    <t>STU</t>
  </si>
  <si>
    <t>42, 7</t>
  </si>
  <si>
    <t>106, 6</t>
  </si>
  <si>
    <t>122, 2</t>
  </si>
  <si>
    <t>140, 5</t>
  </si>
  <si>
    <t>116, 7</t>
  </si>
  <si>
    <t>105, 9</t>
  </si>
  <si>
    <t>115, 9</t>
  </si>
  <si>
    <t>131, 0</t>
  </si>
  <si>
    <t>150, 3</t>
  </si>
  <si>
    <t>125, 5</t>
  </si>
  <si>
    <t>113, 8</t>
  </si>
  <si>
    <t>DL T1</t>
  </si>
  <si>
    <t>-07</t>
  </si>
  <si>
    <t>83, 7</t>
  </si>
  <si>
    <t>100, 9</t>
  </si>
  <si>
    <t>109, 8</t>
  </si>
  <si>
    <t>83, 6</t>
  </si>
  <si>
    <t>81, 2</t>
  </si>
  <si>
    <t>107, 5</t>
  </si>
  <si>
    <t>116, 4</t>
  </si>
  <si>
    <t>88, 7</t>
  </si>
  <si>
    <t>86, 2</t>
  </si>
  <si>
    <t>DL T2</t>
  </si>
  <si>
    <t>C5L2-</t>
  </si>
  <si>
    <t>BẢNG HÀNG MASTERI GRAND COAST- Toà C5L2</t>
  </si>
  <si>
    <t>47.8</t>
  </si>
  <si>
    <t>72.9</t>
  </si>
  <si>
    <t>106.4</t>
  </si>
  <si>
    <t>83.8</t>
  </si>
  <si>
    <t>31.2</t>
  </si>
  <si>
    <t>65.7</t>
  </si>
  <si>
    <t>42.6</t>
  </si>
  <si>
    <t>47.5</t>
  </si>
  <si>
    <t>73.5</t>
  </si>
  <si>
    <t>47.6</t>
  </si>
  <si>
    <t>46.3</t>
  </si>
  <si>
    <t>31.6</t>
  </si>
  <si>
    <t>70.7</t>
  </si>
  <si>
    <t>130.4</t>
  </si>
  <si>
    <t>72.8</t>
  </si>
  <si>
    <t>32.6</t>
  </si>
  <si>
    <t>105.9</t>
  </si>
  <si>
    <t>116.7</t>
  </si>
  <si>
    <t>42.7</t>
  </si>
  <si>
    <t>140.5</t>
  </si>
  <si>
    <t>122.2</t>
  </si>
  <si>
    <t>106.6</t>
  </si>
  <si>
    <t xml:space="preserve">DT Thông Thủy </t>
  </si>
  <si>
    <t>Số PN</t>
  </si>
  <si>
    <t>C5Z1-</t>
  </si>
  <si>
    <t>BẢNG HÀNG MASTERI GRAND COAST- Toà C5Z1</t>
  </si>
  <si>
    <t>C5Z2-</t>
  </si>
  <si>
    <t>BẢNG HÀNG MASTERI GRAND COAST- Toà C5Z2</t>
  </si>
  <si>
    <t>C5Z3-</t>
  </si>
  <si>
    <t>Y2-</t>
  </si>
  <si>
    <t>CẬP NHẬT BẢNG HÀNG DỰ ÁN LUMIERE CỔ LOA</t>
  </si>
  <si>
    <t>Note: Giá không bao gồm VAT và KPBT</t>
  </si>
  <si>
    <t>3BR - LIFT</t>
  </si>
  <si>
    <t>DT TT (m2)</t>
  </si>
  <si>
    <t>DT TThủy</t>
  </si>
  <si>
    <t>45, 1</t>
  </si>
  <si>
    <t>102, 9</t>
  </si>
  <si>
    <t>38, 2</t>
  </si>
  <si>
    <t>58, 3</t>
  </si>
  <si>
    <t>79, 1</t>
  </si>
  <si>
    <t>41, 3</t>
  </si>
  <si>
    <t>VIEW SÔNG VÀ THẤP TẦNG</t>
  </si>
  <si>
    <t>VIEW ĐẠI LỘ</t>
  </si>
  <si>
    <t>VIEW NỘI KHU, VIEW SÔNG VÀ THẤP TẦNG</t>
  </si>
  <si>
    <t>36, 3</t>
  </si>
  <si>
    <t>34, 4</t>
  </si>
  <si>
    <t>Tầng tiện ích</t>
  </si>
  <si>
    <t>64, 9</t>
  </si>
  <si>
    <t>45, 0</t>
  </si>
  <si>
    <t>78, 9</t>
  </si>
  <si>
    <t>103, 1</t>
  </si>
  <si>
    <t>57, 3</t>
  </si>
  <si>
    <t>41, 7</t>
  </si>
  <si>
    <t>65, 5</t>
  </si>
  <si>
    <t>61, 0</t>
  </si>
  <si>
    <t>23</t>
  </si>
  <si>
    <t>24</t>
  </si>
  <si>
    <t>25</t>
  </si>
  <si>
    <t>26</t>
  </si>
  <si>
    <t>57, 5</t>
  </si>
  <si>
    <t>58, 7</t>
  </si>
  <si>
    <t>42, 1</t>
  </si>
  <si>
    <t>65, 9</t>
  </si>
  <si>
    <t>61, 6</t>
  </si>
  <si>
    <t>93, 1</t>
  </si>
  <si>
    <t>61, 2</t>
  </si>
  <si>
    <t>27</t>
  </si>
  <si>
    <t>65, 4</t>
  </si>
  <si>
    <t>103, 7</t>
  </si>
  <si>
    <t>28</t>
  </si>
  <si>
    <t>29</t>
  </si>
  <si>
    <t>31</t>
  </si>
  <si>
    <t>32</t>
  </si>
  <si>
    <t>63, 9</t>
  </si>
  <si>
    <t>91, 3</t>
  </si>
  <si>
    <t>63, 5</t>
  </si>
  <si>
    <t>DL -
 LIFT</t>
  </si>
  <si>
    <t>74, 0</t>
  </si>
  <si>
    <t xml:space="preserve">                     CẬP NHẬT BẢNG HÀNG TÒA V1 - PHÂN KHU THE VISION</t>
  </si>
  <si>
    <t>Ngày cập nhật:</t>
  </si>
  <si>
    <t xml:space="preserve">Độc quyền </t>
  </si>
  <si>
    <t>Chech admin</t>
  </si>
  <si>
    <t xml:space="preserve">STUDIO </t>
  </si>
  <si>
    <t xml:space="preserve">1BR+ </t>
  </si>
  <si>
    <t>DT TThuỷ</t>
  </si>
  <si>
    <t xml:space="preserve">67, 1 </t>
  </si>
  <si>
    <t>59, 0</t>
  </si>
  <si>
    <t xml:space="preserve">83, 7 </t>
  </si>
  <si>
    <t xml:space="preserve">60, 1 </t>
  </si>
  <si>
    <t>28, 7</t>
  </si>
  <si>
    <t>30, 1</t>
  </si>
  <si>
    <t>48, 0</t>
  </si>
  <si>
    <t xml:space="preserve">66, 3 </t>
  </si>
  <si>
    <t>31, 9</t>
  </si>
  <si>
    <t xml:space="preserve">47, 6 </t>
  </si>
  <si>
    <t>05-</t>
  </si>
  <si>
    <t>06-</t>
  </si>
  <si>
    <t>28, 8</t>
  </si>
  <si>
    <t xml:space="preserve">48, 2 </t>
  </si>
  <si>
    <t>32, 0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</si>
  <si>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</si>
  <si>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</si>
  <si>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</si>
  <si>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</si>
  <si>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</si>
  <si>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</si>
  <si>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</si>
  <si>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</si>
  <si>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</si>
  <si>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</si>
  <si>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</si>
  <si>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</si>
  <si>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</si>
  <si>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</si>
  <si>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</si>
  <si>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</si>
  <si>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</si>
  <si>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</si>
  <si>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</si>
  <si>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</si>
  <si>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</si>
  <si>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 xml:space="preserve">                     CẬP NHẬT BẢNG HÀNG TÒA V2 - PHÂN KHU VISION</t>
  </si>
  <si>
    <t xml:space="preserve">48, 1 </t>
  </si>
  <si>
    <t xml:space="preserve">46, 9 </t>
  </si>
  <si>
    <t xml:space="preserve"> 67, 0</t>
  </si>
  <si>
    <t xml:space="preserve">                     CẬP NHẬT BẢNG HÀNG TÒA V3 - PHÂN KHU VISION</t>
  </si>
  <si>
    <t>Note: Quỹ Sơ cấp Gíá đã bao gồm VAT và KPBT
  Quỹ Thứ cấp Giá bao gồm VAT và chưa KPBT</t>
  </si>
  <si>
    <t>59, 5</t>
  </si>
  <si>
    <t>59, 4</t>
  </si>
  <si>
    <t>91, 0</t>
  </si>
  <si>
    <t>48, 6</t>
  </si>
  <si>
    <t>48, 5</t>
  </si>
  <si>
    <t>29, 1</t>
  </si>
  <si>
    <t>55, 8</t>
  </si>
  <si>
    <t>27, 3</t>
  </si>
  <si>
    <t>66, 7</t>
  </si>
  <si>
    <t>29, 3</t>
  </si>
  <si>
    <t>28, 5</t>
  </si>
  <si>
    <t>04-</t>
  </si>
  <si>
    <t>60, 5</t>
  </si>
  <si>
    <t>91, 2</t>
  </si>
  <si>
    <t>27, 4</t>
  </si>
  <si>
    <t xml:space="preserve">66, 6 </t>
  </si>
  <si>
    <t>47, 0</t>
  </si>
  <si>
    <t>28, 6</t>
  </si>
  <si>
    <t xml:space="preserve">LUMIÈRE ORIENT PEARL QUỸ CN HDMB </t>
  </si>
  <si>
    <t>Mã tòa</t>
  </si>
  <si>
    <t>Tầng</t>
  </si>
  <si>
    <t>Trục</t>
  </si>
  <si>
    <t>CÁ</t>
  </si>
  <si>
    <t>PTG</t>
  </si>
  <si>
    <t>Palma 1</t>
  </si>
  <si>
    <t>L31-1</t>
  </si>
  <si>
    <t>L31-1-17-05A</t>
  </si>
  <si>
    <t>40, 96</t>
  </si>
  <si>
    <t>4, 674</t>
  </si>
  <si>
    <t>4, 236</t>
  </si>
  <si>
    <t>4, 869</t>
  </si>
  <si>
    <t>L31-1-14-18A</t>
  </si>
  <si>
    <t>62, 9</t>
  </si>
  <si>
    <t>6, 355, 362, 912</t>
  </si>
  <si>
    <t>6, 809</t>
  </si>
  <si>
    <t>7, 093</t>
  </si>
  <si>
    <t>https://drive, google, com/drive/folders/1Fx2cA18i3cg0HiICQWH4VQva5i-Yboqp</t>
  </si>
  <si>
    <t>L31-1-15-18A</t>
  </si>
  <si>
    <t>6, 498, 290, 645</t>
  </si>
  <si>
    <t>6, 962</t>
  </si>
  <si>
    <t>6, 309</t>
  </si>
  <si>
    <t>7, 253</t>
  </si>
  <si>
    <t>https://drive, google, com/drive/folders/1VQjMJbVy70m232PJ3SXB_eWe1bl7wD0V</t>
  </si>
  <si>
    <t>Palma 2</t>
  </si>
  <si>
    <t>L31M-1</t>
  </si>
  <si>
    <t>L31M-1-23-01</t>
  </si>
  <si>
    <t>1BR +</t>
  </si>
  <si>
    <t>46, 96</t>
  </si>
  <si>
    <t>5,114,753,239</t>
  </si>
  <si>
    <t>5, 480</t>
  </si>
  <si>
    <t>4, 966</t>
  </si>
  <si>
    <t>5, 709</t>
  </si>
  <si>
    <t>https://drive, google, com/drive/folders/1v_V9ruGxu51MyyK-JFvh5k5E_h2X6eDC</t>
  </si>
  <si>
    <t>L31-1-10-06</t>
  </si>
  <si>
    <t>86, 5</t>
  </si>
  <si>
    <t>8, 844, 445, 876</t>
  </si>
  <si>
    <t>9, 381</t>
  </si>
  <si>
    <t>8, 501</t>
  </si>
  <si>
    <t>9, 772</t>
  </si>
  <si>
    <t xml:space="preserve">CHECK AD 
KÍ CN HĐMB </t>
  </si>
  <si>
    <t>https://drive, google, com/drive/folders/12OoEqSCm8OsB0_KPwFHo0lhAe5RVPuTq</t>
  </si>
  <si>
    <t>L31M-1-23-05</t>
  </si>
  <si>
    <t>89, 16</t>
  </si>
  <si>
    <t>8,723,390,534</t>
  </si>
  <si>
    <t>9, 346</t>
  </si>
  <si>
    <t>8, 469</t>
  </si>
  <si>
    <t>9, 736</t>
  </si>
  <si>
    <t>https://drive, google, com/drive/folders/1Sr2WkQ5ZIPOv9eMOKqK-UtqB0CkVv5P5</t>
  </si>
  <si>
    <t xml:space="preserve">LUMIÈRE ORIENT PEARL  QUỸ THỨ CẤP </t>
  </si>
  <si>
    <t>Diện tích thông
 thủy (m2)</t>
  </si>
  <si>
    <t>Tổng giá bán 
(Chưa KPBT)</t>
  </si>
  <si>
    <t>L31M-1-21-18A</t>
  </si>
  <si>
    <t>64, 75</t>
  </si>
  <si>
    <t>7,018,765,458</t>
  </si>
  <si>
    <t>75,168,000</t>
  </si>
  <si>
    <t>6, 181</t>
  </si>
  <si>
    <t>7, 094</t>
  </si>
  <si>
    <t>https://drive, google, com/drive/folders/1iv7u60cRKUArrGzJKlqv3Euv29fZWZim</t>
  </si>
  <si>
    <t>L31-1-22-09</t>
  </si>
  <si>
    <t>59, 35</t>
  </si>
  <si>
    <t>6,353,737,462</t>
  </si>
  <si>
    <t>68,904,000</t>
  </si>
  <si>
    <t>5, 597</t>
  </si>
  <si>
    <t>6, 423</t>
  </si>
  <si>
    <t>http://drive, google, com/drive/folders/1NksPBf0Q2h_V_fLbTJ_7Vn1rdlLntQlA</t>
  </si>
  <si>
    <t>L31-1-12-06</t>
  </si>
  <si>
    <t>86, 58</t>
  </si>
  <si>
    <t>10,066,006,283</t>
  </si>
  <si>
    <t>100,456,000</t>
  </si>
  <si>
    <t>8, 858</t>
  </si>
  <si>
    <t>10, 166</t>
  </si>
  <si>
    <t>https://drive, google, com/drive/folders/1DwZ_ONrduZyUI14o1ubXo1jKgA0FzScZ</t>
  </si>
  <si>
    <t>L31M-1-22-12A</t>
  </si>
  <si>
    <t>41, 33</t>
  </si>
  <si>
    <t>4,775,616,338</t>
  </si>
  <si>
    <t>47,908,000</t>
  </si>
  <si>
    <t>4, 203</t>
  </si>
  <si>
    <t>4, 824</t>
  </si>
  <si>
    <t>https://drive, google, com/drive/folders/15nAMlCYk8RaJ91mCROy8oUarilq6k6KG</t>
  </si>
  <si>
    <t>L31M-1-27-11</t>
  </si>
  <si>
    <t>65, 28</t>
  </si>
  <si>
    <t>7,285,309,392</t>
  </si>
  <si>
    <t>75,748,000</t>
  </si>
  <si>
    <t>6, 413</t>
  </si>
  <si>
    <t>7, 361</t>
  </si>
  <si>
    <t>https://drive, google, com/drive/folders/1l2gx9oMtSAEbUqjdQPNWYoIZb58atTAG</t>
  </si>
  <si>
    <t>L31M-1-12-08</t>
  </si>
  <si>
    <t>46, 52</t>
  </si>
  <si>
    <t>4,989,351,519</t>
  </si>
  <si>
    <t>53,940,000</t>
  </si>
  <si>
    <t>5, 043</t>
  </si>
  <si>
    <t>https://drive, google, com/drive/folders/1AcZA1DiEbP_xLnaPbccAX8a9SYQDDXqn</t>
  </si>
  <si>
    <t>L31-1-21-01</t>
  </si>
  <si>
    <t>64, 92</t>
  </si>
  <si>
    <t>7,284,920,246</t>
  </si>
  <si>
    <t>75,284,000</t>
  </si>
  <si>
    <t>7, 360</t>
  </si>
  <si>
    <t>https://drive, google, com/drive/folders/188Gto72stSFZ3Wm3JLSCGsb0HhBAW_dg</t>
  </si>
  <si>
    <t>L31-1-27-12A</t>
  </si>
  <si>
    <t>46, 59</t>
  </si>
  <si>
    <t>4,705,873,020</t>
  </si>
  <si>
    <t>54,056,000</t>
  </si>
  <si>
    <t>4, 148</t>
  </si>
  <si>
    <t>4, 760</t>
  </si>
  <si>
    <t xml:space="preserve">ĐÓNG 10% ĐL 
ĐÃ KÍ TTĐC: 5/11/2025 </t>
  </si>
  <si>
    <t>https://drive, google, com/drive/folders/1Sy41Qylbd3BTnm-FeOuBxq4BlpEiQ7kA</t>
  </si>
  <si>
    <t>BẢNG HÀNG TÒA S1 - MASTERI ERA LANDMARK</t>
  </si>
  <si>
    <t>S1-</t>
  </si>
  <si>
    <t>S1</t>
  </si>
  <si>
    <t>TN -TB</t>
  </si>
  <si>
    <t>View Đảo Ngọc</t>
  </si>
  <si>
    <t>View Nội Khu</t>
  </si>
  <si>
    <t>BẢNG HÀNG TÒA S2 - MASTERI ERA LANDMARK</t>
  </si>
  <si>
    <t>S2-</t>
  </si>
  <si>
    <t>View khu thấp tầng</t>
  </si>
  <si>
    <t>BẢNG HÀNG TÒA S3 - MASTERI ERA LANDMARK</t>
  </si>
  <si>
    <t>S3-</t>
  </si>
  <si>
    <t>View Khu thấp tầng</t>
  </si>
  <si>
    <t xml:space="preserve">                     CẬP NHẬT BẢNG HÀNG TÒA V3A - PHÂN KHU VISION</t>
  </si>
  <si>
    <t>C2Z4-</t>
  </si>
  <si>
    <t>29, 7</t>
  </si>
  <si>
    <t>90, 7</t>
  </si>
  <si>
    <t>46, 5</t>
  </si>
  <si>
    <t>57, 8</t>
  </si>
  <si>
    <t>60, 2</t>
  </si>
  <si>
    <t>68, 3</t>
  </si>
  <si>
    <t>27, 6</t>
  </si>
  <si>
    <t>27, 2</t>
  </si>
  <si>
    <t>55, 6</t>
  </si>
  <si>
    <t>46, 8</t>
  </si>
  <si>
    <t>59, 3</t>
  </si>
  <si>
    <t>90, 8</t>
  </si>
  <si>
    <t>46, 6</t>
  </si>
  <si>
    <t>57, 9</t>
  </si>
  <si>
    <t>60, 3</t>
  </si>
  <si>
    <t>45, 2</t>
  </si>
  <si>
    <t>68, 4</t>
  </si>
  <si>
    <t>27, 7</t>
  </si>
  <si>
    <t>Hướng
 ban công</t>
  </si>
  <si>
    <t>HH-A-</t>
  </si>
  <si>
    <t>CẬP NHẬT BẢNG HÀNG TÒA L1 - HANOI SEASONS GARDEN</t>
  </si>
  <si>
    <t>QUỸ CHUNG</t>
  </si>
  <si>
    <t>Toà L1</t>
  </si>
  <si>
    <t xml:space="preserve">  </t>
  </si>
  <si>
    <t>-23</t>
  </si>
  <si>
    <t>TIM TƯỜNG</t>
  </si>
  <si>
    <t>THÔNG THỦY</t>
  </si>
  <si>
    <t>View Đường Nguyễn Trãi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</si>
  <si>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</si>
  <si>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</si>
  <si>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</si>
  <si>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</si>
  <si>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</si>
  <si>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</si>
  <si>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</si>
  <si>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</si>
  <si>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</si>
  <si>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</si>
  <si>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</si>
  <si>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</si>
  <si>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</si>
  <si>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</si>
  <si>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CẬP NHẬT BẢNG HÀNG TÒA L2 - PHÂN KHU THE BLOOM</t>
  </si>
  <si>
    <t>HH-B</t>
  </si>
  <si>
    <t>2BR+1MMR</t>
  </si>
  <si>
    <t>96,5</t>
  </si>
  <si>
    <t>49,2</t>
  </si>
  <si>
    <t>78,5</t>
  </si>
  <si>
    <t>47,6</t>
  </si>
  <si>
    <t>47,8</t>
  </si>
  <si>
    <t>83,2</t>
  </si>
  <si>
    <t>75,5</t>
  </si>
  <si>
    <t>75,8</t>
  </si>
  <si>
    <t>52</t>
  </si>
  <si>
    <t>76,2</t>
  </si>
  <si>
    <t>125,9</t>
  </si>
  <si>
    <t>101,2</t>
  </si>
  <si>
    <t>74,7</t>
  </si>
  <si>
    <t>78,6</t>
  </si>
  <si>
    <t>78,8</t>
  </si>
  <si>
    <t>66,8</t>
  </si>
  <si>
    <t>48,4</t>
  </si>
  <si>
    <t>46,7</t>
  </si>
  <si>
    <t>48,5</t>
  </si>
  <si>
    <t>105,1</t>
  </si>
  <si>
    <t>14.754*</t>
  </si>
  <si>
    <t/>
  </si>
  <si>
    <t>10.506*</t>
  </si>
  <si>
    <t>15.175*</t>
  </si>
  <si>
    <t>12.837*</t>
  </si>
  <si>
    <t>11.940*</t>
  </si>
  <si>
    <t>11.840*</t>
  </si>
  <si>
    <t xml:space="preserve">  8.311 *</t>
  </si>
  <si>
    <t>11.803*</t>
  </si>
  <si>
    <t>20.633*</t>
  </si>
  <si>
    <t>10.790*</t>
  </si>
  <si>
    <t>11.630*</t>
  </si>
  <si>
    <t>16.141*</t>
  </si>
  <si>
    <t xml:space="preserve">  15.222*</t>
  </si>
  <si>
    <t>13.280*</t>
  </si>
  <si>
    <t>12.207*</t>
  </si>
  <si>
    <t>12.173*</t>
  </si>
  <si>
    <t>7.599*</t>
  </si>
  <si>
    <t>15.549*</t>
  </si>
  <si>
    <t>11.966*</t>
  </si>
  <si>
    <t xml:space="preserve">  11.167*</t>
  </si>
  <si>
    <t xml:space="preserve">  12.611*</t>
  </si>
  <si>
    <t>8,798,*</t>
  </si>
  <si>
    <t>12.443*</t>
  </si>
  <si>
    <t>11.453*</t>
  </si>
  <si>
    <t>10.740*</t>
  </si>
  <si>
    <t>17.057*</t>
  </si>
  <si>
    <t>47,7</t>
  </si>
  <si>
    <t>76,3</t>
  </si>
  <si>
    <t>78,9</t>
  </si>
  <si>
    <t>66,9</t>
  </si>
  <si>
    <t>105,2</t>
  </si>
  <si>
    <t>15.502*</t>
  </si>
  <si>
    <t>11.877*</t>
  </si>
  <si>
    <t>12.428*</t>
  </si>
  <si>
    <t>8.739.*</t>
  </si>
  <si>
    <t>11.368*</t>
  </si>
  <si>
    <t>12.172*</t>
  </si>
  <si>
    <t>7.803*</t>
  </si>
  <si>
    <t>16.972*</t>
  </si>
  <si>
    <t>12.131*</t>
  </si>
  <si>
    <t>11.289-</t>
  </si>
  <si>
    <t>8.908 *</t>
  </si>
  <si>
    <t xml:space="preserve">  12.619 *</t>
  </si>
  <si>
    <t>11.610*</t>
  </si>
  <si>
    <t>12.388-</t>
  </si>
  <si>
    <t>7.959*</t>
  </si>
  <si>
    <t>7.890.82*</t>
  </si>
  <si>
    <t>11.456*</t>
  </si>
  <si>
    <t>9.000.*</t>
  </si>
  <si>
    <t>12.792*</t>
  </si>
  <si>
    <t>11.742*</t>
  </si>
  <si>
    <t>10.982-</t>
  </si>
  <si>
    <t>8.045.*</t>
  </si>
  <si>
    <t>7.893.*</t>
  </si>
  <si>
    <t>7.103.*</t>
  </si>
  <si>
    <t>11.575*</t>
  </si>
  <si>
    <t>12.891-</t>
  </si>
  <si>
    <t>9.084.*</t>
  </si>
  <si>
    <t>11.827*</t>
  </si>
  <si>
    <t>8.123.*</t>
  </si>
  <si>
    <t>8,052,*</t>
  </si>
  <si>
    <t>8.090.*</t>
  </si>
  <si>
    <t>7.969.*</t>
  </si>
  <si>
    <t>7.962.*</t>
  </si>
  <si>
    <t>11.696*</t>
  </si>
  <si>
    <t>13.052*</t>
  </si>
  <si>
    <t>9.168.*</t>
  </si>
  <si>
    <t xml:space="preserve">  13.039*</t>
  </si>
  <si>
    <t>11.984*</t>
  </si>
  <si>
    <t>12.819*</t>
  </si>
  <si>
    <t>8.202.*</t>
  </si>
  <si>
    <t>8.044,*</t>
  </si>
  <si>
    <t>17.958*</t>
  </si>
  <si>
    <t>97</t>
  </si>
  <si>
    <t>79</t>
  </si>
  <si>
    <t>48</t>
  </si>
  <si>
    <t>47,9</t>
  </si>
  <si>
    <t>97,1</t>
  </si>
  <si>
    <t>75,7</t>
  </si>
  <si>
    <t>76,9</t>
  </si>
  <si>
    <t>126,7</t>
  </si>
  <si>
    <t>101,7</t>
  </si>
  <si>
    <t>75</t>
  </si>
  <si>
    <t>79,2</t>
  </si>
  <si>
    <t>67,1</t>
  </si>
  <si>
    <t>46,9</t>
  </si>
  <si>
    <t>106,2</t>
  </si>
  <si>
    <t>8.067*</t>
  </si>
  <si>
    <t>11.851*</t>
  </si>
  <si>
    <t>7.684*</t>
  </si>
  <si>
    <t>13.214*</t>
  </si>
  <si>
    <t>12.140*</t>
  </si>
  <si>
    <t>8.289.*</t>
  </si>
  <si>
    <t xml:space="preserve">  8.249.*</t>
  </si>
  <si>
    <t>7.463.*</t>
  </si>
  <si>
    <t>8.156.*</t>
  </si>
  <si>
    <t>18,281*</t>
  </si>
  <si>
    <t>16,303*</t>
  </si>
  <si>
    <t xml:space="preserve">  7.899.*</t>
  </si>
  <si>
    <t>12.450*</t>
  </si>
  <si>
    <t>11.563*</t>
  </si>
  <si>
    <t>7.677*</t>
  </si>
  <si>
    <t>14.079*</t>
  </si>
  <si>
    <t>11.738*</t>
  </si>
  <si>
    <t>12.956*</t>
  </si>
  <si>
    <t>9.040.*</t>
  </si>
  <si>
    <t xml:space="preserve">  11.850 *</t>
  </si>
  <si>
    <t>12.715*</t>
  </si>
  <si>
    <t>12.903.4*</t>
  </si>
  <si>
    <t>8.124.*</t>
  </si>
  <si>
    <t>8.125.*</t>
  </si>
  <si>
    <t>7.987*</t>
  </si>
  <si>
    <t>17.921*</t>
  </si>
  <si>
    <t>7.963*</t>
  </si>
  <si>
    <t>12.514*</t>
  </si>
  <si>
    <t>11.694*</t>
  </si>
  <si>
    <t>14.187*</t>
  </si>
  <si>
    <t>13.054*</t>
  </si>
  <si>
    <t>9.134.*</t>
  </si>
  <si>
    <t xml:space="preserve">  13.091*</t>
  </si>
  <si>
    <t>12.817*</t>
  </si>
  <si>
    <t xml:space="preserve">  8.124 *</t>
  </si>
  <si>
    <t>8.187.*</t>
  </si>
  <si>
    <t>8.048.*</t>
  </si>
  <si>
    <t>7.255.*</t>
  </si>
  <si>
    <t>12.104*</t>
  </si>
  <si>
    <t>7.938*</t>
  </si>
  <si>
    <t>13.550*</t>
  </si>
  <si>
    <t>12.431*</t>
  </si>
  <si>
    <t>13.288*</t>
  </si>
  <si>
    <t>8.328.*</t>
  </si>
  <si>
    <t>8.344*</t>
  </si>
  <si>
    <t>18.693*</t>
  </si>
  <si>
    <t>8.330*</t>
  </si>
  <si>
    <t>13.139*</t>
  </si>
  <si>
    <t>12.250*</t>
  </si>
  <si>
    <t>7.212.*</t>
  </si>
  <si>
    <t>8.096.*</t>
  </si>
  <si>
    <t>13.681*</t>
  </si>
  <si>
    <t xml:space="preserve">  12.540*</t>
  </si>
  <si>
    <t>11.720*</t>
  </si>
  <si>
    <t>8.522*</t>
  </si>
  <si>
    <t>8.504.*</t>
  </si>
  <si>
    <t>8.414.*</t>
  </si>
  <si>
    <t>8.298.*</t>
  </si>
  <si>
    <t xml:space="preserve">  13.088*</t>
  </si>
  <si>
    <t>12.201*</t>
  </si>
  <si>
    <t>7.145.*</t>
  </si>
  <si>
    <t>17.417*</t>
  </si>
  <si>
    <t>13.633*</t>
  </si>
  <si>
    <t>9.529.*</t>
  </si>
  <si>
    <t>13.675*</t>
  </si>
  <si>
    <t>12.492*</t>
  </si>
  <si>
    <t xml:space="preserve">  13.352*</t>
  </si>
  <si>
    <t>13.400*</t>
  </si>
  <si>
    <t>8.516.*</t>
  </si>
  <si>
    <t>8.474.*</t>
  </si>
  <si>
    <t>8.512.*</t>
  </si>
  <si>
    <t>8.341.*</t>
  </si>
  <si>
    <t>8.383 *</t>
  </si>
  <si>
    <t>8.458*</t>
  </si>
  <si>
    <t>12.405*</t>
  </si>
  <si>
    <t>8.106.-</t>
  </si>
  <si>
    <t>8.195*</t>
  </si>
  <si>
    <t>8.087.*</t>
  </si>
  <si>
    <t>13.878*</t>
  </si>
  <si>
    <t>9.668*</t>
  </si>
  <si>
    <t>12.734*</t>
  </si>
  <si>
    <t>13.607*</t>
  </si>
  <si>
    <t>11.893*</t>
  </si>
  <si>
    <t>8.629*</t>
  </si>
  <si>
    <t xml:space="preserve">  8.667.*</t>
  </si>
  <si>
    <t>8.518 *</t>
  </si>
  <si>
    <t>8.537.*</t>
  </si>
  <si>
    <t>13.470*</t>
  </si>
  <si>
    <t>12.563*</t>
  </si>
  <si>
    <t>8.208 *</t>
  </si>
  <si>
    <t>8.297,*</t>
  </si>
  <si>
    <t>8.164*</t>
  </si>
  <si>
    <t>9.781.*</t>
  </si>
  <si>
    <t>14.048*</t>
  </si>
  <si>
    <t>12.816-</t>
  </si>
  <si>
    <t>10.804*</t>
  </si>
  <si>
    <t>8.706.*</t>
  </si>
  <si>
    <t>8.744.*</t>
  </si>
  <si>
    <t>8.594.06*</t>
  </si>
  <si>
    <t>8.618*</t>
  </si>
  <si>
    <t>17.635*</t>
  </si>
  <si>
    <t>12.623*</t>
  </si>
  <si>
    <t>8.246.*</t>
  </si>
  <si>
    <t>7.506.*</t>
  </si>
  <si>
    <t>8.203*</t>
  </si>
  <si>
    <t>9.853*</t>
  </si>
  <si>
    <t>12.877*</t>
  </si>
  <si>
    <t>8.649.*</t>
  </si>
  <si>
    <t>19.430*</t>
  </si>
  <si>
    <t>17.628-</t>
  </si>
  <si>
    <t>8.601.*</t>
  </si>
  <si>
    <t>13.573*</t>
  </si>
  <si>
    <t>12.659*</t>
  </si>
  <si>
    <t>8.269*</t>
  </si>
  <si>
    <t>8.359.74*</t>
  </si>
  <si>
    <t>14.161*</t>
  </si>
  <si>
    <t>9.890.*</t>
  </si>
  <si>
    <t>12.952*</t>
  </si>
  <si>
    <t>13.836*</t>
  </si>
  <si>
    <t>13.926*</t>
  </si>
  <si>
    <t>14.029*</t>
  </si>
  <si>
    <t>12.089*</t>
  </si>
  <si>
    <t>8.814.*</t>
  </si>
  <si>
    <t>8.768.*</t>
  </si>
  <si>
    <t>8.806*</t>
  </si>
  <si>
    <t xml:space="preserve">  8.654.*</t>
  </si>
  <si>
    <t>17.488*</t>
  </si>
  <si>
    <t>17.807*</t>
  </si>
  <si>
    <t>8.639.-</t>
  </si>
  <si>
    <t>13.634*</t>
  </si>
  <si>
    <t>12.756*</t>
  </si>
  <si>
    <t>8.331.*</t>
  </si>
  <si>
    <t>8.421.*</t>
  </si>
  <si>
    <t>8.288 *</t>
  </si>
  <si>
    <t>14.265*</t>
  </si>
  <si>
    <t>13.049*</t>
  </si>
  <si>
    <t>13.938*</t>
  </si>
  <si>
    <t>12.176*</t>
  </si>
  <si>
    <t>8.877*</t>
  </si>
  <si>
    <t>8.829.*</t>
  </si>
  <si>
    <t>8.841*</t>
  </si>
  <si>
    <t>8.689*</t>
  </si>
  <si>
    <t>8.743.*</t>
  </si>
  <si>
    <t xml:space="preserve">  19.568*</t>
  </si>
  <si>
    <t>16.125*</t>
  </si>
  <si>
    <t>13.765*</t>
  </si>
  <si>
    <t>12.840*</t>
  </si>
  <si>
    <t>8.384.*</t>
  </si>
  <si>
    <t>8.450.*</t>
  </si>
  <si>
    <t>8.342.*</t>
  </si>
  <si>
    <t>18.249*</t>
  </si>
  <si>
    <t>15.602*</t>
  </si>
  <si>
    <t>12.908*</t>
  </si>
  <si>
    <t>10.017*</t>
  </si>
  <si>
    <t>14.395*</t>
  </si>
  <si>
    <t>13.134*</t>
  </si>
  <si>
    <t>14.027*</t>
  </si>
  <si>
    <t xml:space="preserve">  14.118*</t>
  </si>
  <si>
    <t>14.221*</t>
  </si>
  <si>
    <t>12.251*</t>
  </si>
  <si>
    <t>8.932*</t>
  </si>
  <si>
    <t>8.884.*</t>
  </si>
  <si>
    <t>8.922*</t>
  </si>
  <si>
    <t>8.768*</t>
  </si>
  <si>
    <t>8.772*</t>
  </si>
  <si>
    <t>19.688*</t>
  </si>
  <si>
    <t>17.995*</t>
  </si>
  <si>
    <t>8.761*</t>
  </si>
  <si>
    <t>13.828*</t>
  </si>
  <si>
    <t>12.901*</t>
  </si>
  <si>
    <t>7.583.*</t>
  </si>
  <si>
    <t>8.356*</t>
  </si>
  <si>
    <t>14.406*</t>
  </si>
  <si>
    <t xml:space="preserve">  10.058*</t>
  </si>
  <si>
    <t>14.457*</t>
  </si>
  <si>
    <t>18.695*</t>
  </si>
  <si>
    <t>13.155*</t>
  </si>
  <si>
    <t>14.049*</t>
  </si>
  <si>
    <t>14.182*</t>
  </si>
  <si>
    <t>14.285*</t>
  </si>
  <si>
    <t>12.306*</t>
  </si>
  <si>
    <t>8.971*</t>
  </si>
  <si>
    <t>8.922.*</t>
  </si>
  <si>
    <t>8.934.-</t>
  </si>
  <si>
    <t>8.838*</t>
  </si>
  <si>
    <t>8.848.*</t>
  </si>
  <si>
    <t>13.969*</t>
  </si>
  <si>
    <t>12.994-</t>
  </si>
  <si>
    <t>8.508*</t>
  </si>
  <si>
    <t>8.600*</t>
  </si>
  <si>
    <t>8.466.*</t>
  </si>
  <si>
    <t>15.817*</t>
  </si>
  <si>
    <t>10.150*</t>
  </si>
  <si>
    <t>14.594*</t>
  </si>
  <si>
    <t>14.231*</t>
  </si>
  <si>
    <t>14.323*</t>
  </si>
  <si>
    <t xml:space="preserve">  12.424*</t>
  </si>
  <si>
    <t>9.057.*</t>
  </si>
  <si>
    <t>8.981.*</t>
  </si>
  <si>
    <t>9.046.*</t>
  </si>
  <si>
    <t>8.889.*</t>
  </si>
  <si>
    <t xml:space="preserve">  8.924.*</t>
  </si>
  <si>
    <t>19.962*</t>
  </si>
  <si>
    <t>8.766.*</t>
  </si>
  <si>
    <t>13.879*</t>
  </si>
  <si>
    <t>12.949*</t>
  </si>
  <si>
    <t>8.454.*</t>
  </si>
  <si>
    <t>15.723*</t>
  </si>
  <si>
    <t xml:space="preserve">  14.456*</t>
  </si>
  <si>
    <t>10.062*</t>
  </si>
  <si>
    <t>12.343*</t>
  </si>
  <si>
    <t xml:space="preserve">  14.142*</t>
  </si>
  <si>
    <t>12.349*</t>
  </si>
  <si>
    <t>9.002.*</t>
  </si>
  <si>
    <t>8.953*</t>
  </si>
  <si>
    <t>8.992.*</t>
  </si>
  <si>
    <t>8.837*</t>
  </si>
  <si>
    <t xml:space="preserve">  8.741 *</t>
  </si>
  <si>
    <t>17.925*</t>
  </si>
  <si>
    <t>7.880.*</t>
  </si>
  <si>
    <t>13.815*</t>
  </si>
  <si>
    <t>12.889*</t>
  </si>
  <si>
    <t>8.415.*</t>
  </si>
  <si>
    <t>15.656*</t>
  </si>
  <si>
    <t>14.466*</t>
  </si>
  <si>
    <t>14.394*</t>
  </si>
  <si>
    <t>10.050*</t>
  </si>
  <si>
    <t>14.445*</t>
  </si>
  <si>
    <t>22.433*</t>
  </si>
  <si>
    <t xml:space="preserve">  18.679*</t>
  </si>
  <si>
    <t>13.143*</t>
  </si>
  <si>
    <t>12.674*</t>
  </si>
  <si>
    <t>14.127*</t>
  </si>
  <si>
    <t>12.294*</t>
  </si>
  <si>
    <t>8.936.*</t>
  </si>
  <si>
    <t>8.953.*</t>
  </si>
  <si>
    <t>8.829*</t>
  </si>
  <si>
    <t>19.756*</t>
  </si>
  <si>
    <t xml:space="preserve">  8.713.*</t>
  </si>
  <si>
    <t>12.382*</t>
  </si>
  <si>
    <t>11.552*</t>
  </si>
  <si>
    <t xml:space="preserve">  8.377.*</t>
  </si>
  <si>
    <t>8.468 *</t>
  </si>
  <si>
    <t>8.334.*</t>
  </si>
  <si>
    <t>10.008*</t>
  </si>
  <si>
    <t>13.122*</t>
  </si>
  <si>
    <t>14.106*</t>
  </si>
  <si>
    <t>14.208*</t>
  </si>
  <si>
    <t>12.240*</t>
  </si>
  <si>
    <t>8.924*</t>
  </si>
  <si>
    <t>8.850*</t>
  </si>
  <si>
    <t xml:space="preserve">  8.915.*</t>
  </si>
  <si>
    <t>8.760.*</t>
  </si>
  <si>
    <t>8.764.*</t>
  </si>
  <si>
    <t>13.672*</t>
  </si>
  <si>
    <t>8.328*</t>
  </si>
  <si>
    <t>8,445,*</t>
  </si>
  <si>
    <t>831.12*</t>
  </si>
  <si>
    <t>14.302-</t>
  </si>
  <si>
    <t>18.492-</t>
  </si>
  <si>
    <t>13.085*</t>
  </si>
  <si>
    <t>13.934*</t>
  </si>
  <si>
    <t>14.067*</t>
  </si>
  <si>
    <t>12.171*</t>
  </si>
  <si>
    <t>8.900,*</t>
  </si>
  <si>
    <t>8.853.*</t>
  </si>
  <si>
    <t>8.738*</t>
  </si>
  <si>
    <t>8.767.*</t>
  </si>
  <si>
    <t>19.619*</t>
  </si>
  <si>
    <t>8.623*</t>
  </si>
  <si>
    <t xml:space="preserve">  13.649*</t>
  </si>
  <si>
    <t>12.694*</t>
  </si>
  <si>
    <t xml:space="preserve">  8.406.*</t>
  </si>
  <si>
    <t>8.247.-</t>
  </si>
  <si>
    <t>15.480*</t>
  </si>
  <si>
    <t>14.234*</t>
  </si>
  <si>
    <t>9.911*</t>
  </si>
  <si>
    <t>14.283*</t>
  </si>
  <si>
    <t>13.025*</t>
  </si>
  <si>
    <t>13.871*</t>
  </si>
  <si>
    <t>14.004*</t>
  </si>
  <si>
    <t>12.154*</t>
  </si>
  <si>
    <t>8.834*</t>
  </si>
  <si>
    <t>7.967.*</t>
  </si>
  <si>
    <t>8.673.-</t>
  </si>
  <si>
    <t>8.728*</t>
  </si>
  <si>
    <t>19.533*</t>
  </si>
  <si>
    <t>17.666*</t>
  </si>
  <si>
    <t>12,647*</t>
  </si>
  <si>
    <t>8,261*</t>
  </si>
  <si>
    <t>8.326.-</t>
  </si>
  <si>
    <t>8.219*</t>
  </si>
  <si>
    <t>15.387*</t>
  </si>
  <si>
    <t xml:space="preserve">  14.106 *</t>
  </si>
  <si>
    <t>9.882.*</t>
  </si>
  <si>
    <t>24.529*</t>
  </si>
  <si>
    <t>18.350.9*</t>
  </si>
  <si>
    <t>13.823*</t>
  </si>
  <si>
    <t>13.914*</t>
  </si>
  <si>
    <t>13.974*</t>
  </si>
  <si>
    <t>8,790*</t>
  </si>
  <si>
    <t>8.654.*</t>
  </si>
  <si>
    <t>8.673.*</t>
  </si>
  <si>
    <t>19.413*</t>
  </si>
  <si>
    <t>17.556*</t>
  </si>
  <si>
    <t>8.207*</t>
  </si>
  <si>
    <t>8.297.*</t>
  </si>
  <si>
    <t>8,164*</t>
  </si>
  <si>
    <t xml:space="preserve">  14.094 *</t>
  </si>
  <si>
    <t>14,109*</t>
  </si>
  <si>
    <t>24.312-</t>
  </si>
  <si>
    <t>8.753*</t>
  </si>
  <si>
    <t>8.602*</t>
  </si>
  <si>
    <t>19.293*</t>
  </si>
  <si>
    <t>17.447*</t>
  </si>
  <si>
    <t>8.481.*</t>
  </si>
  <si>
    <t>13.382*</t>
  </si>
  <si>
    <t>8.153.*</t>
  </si>
  <si>
    <t>8.243*</t>
  </si>
  <si>
    <t>8.110*</t>
  </si>
  <si>
    <t>14.051*</t>
  </si>
  <si>
    <t>13,976*</t>
  </si>
  <si>
    <t>9.764*</t>
  </si>
  <si>
    <t>14.022*</t>
  </si>
  <si>
    <t>24.243*</t>
  </si>
  <si>
    <t>18,120*</t>
  </si>
  <si>
    <t>12.771*</t>
  </si>
  <si>
    <t>13.645*</t>
  </si>
  <si>
    <t>13.837*</t>
  </si>
  <si>
    <t>10,736*</t>
  </si>
  <si>
    <t>8.696*</t>
  </si>
  <si>
    <t>8.625.-</t>
  </si>
  <si>
    <t>8.690.*</t>
  </si>
  <si>
    <t>8.541.*</t>
  </si>
  <si>
    <t>8.564*</t>
  </si>
  <si>
    <t>97,6</t>
  </si>
  <si>
    <t>49,6</t>
  </si>
  <si>
    <t>79,3</t>
  </si>
  <si>
    <t>75,1</t>
  </si>
  <si>
    <t>48,3</t>
  </si>
  <si>
    <t>97,8</t>
  </si>
  <si>
    <t>83,8</t>
  </si>
  <si>
    <t>75,9</t>
  </si>
  <si>
    <t>77,6</t>
  </si>
  <si>
    <t>127,5</t>
  </si>
  <si>
    <t>102,3</t>
  </si>
  <si>
    <t>75,3</t>
  </si>
  <si>
    <t>79,1</t>
  </si>
  <si>
    <t>79,6</t>
  </si>
  <si>
    <t>48,7</t>
  </si>
  <si>
    <t>48,2</t>
  </si>
  <si>
    <t>47</t>
  </si>
  <si>
    <t>107,2</t>
  </si>
  <si>
    <t>17,431*</t>
  </si>
  <si>
    <t>8.436*</t>
  </si>
  <si>
    <t>13.303*</t>
  </si>
  <si>
    <t>12.424*</t>
  </si>
  <si>
    <t>8.216.*</t>
  </si>
  <si>
    <t>17.694*</t>
  </si>
  <si>
    <t>15.134*</t>
  </si>
  <si>
    <t>9.651.*</t>
  </si>
  <si>
    <t>13.944*</t>
  </si>
  <si>
    <t>24.116*</t>
  </si>
  <si>
    <t>18.061*</t>
  </si>
  <si>
    <t>12.699*</t>
  </si>
  <si>
    <t xml:space="preserve">  13.736 *</t>
  </si>
  <si>
    <t>11.834*</t>
  </si>
  <si>
    <t>8.653.*</t>
  </si>
  <si>
    <t>8.628*</t>
  </si>
  <si>
    <t>8.666*</t>
  </si>
  <si>
    <t>19.127*</t>
  </si>
  <si>
    <t xml:space="preserve">  17.316 *</t>
  </si>
  <si>
    <t>8.403.*</t>
  </si>
  <si>
    <t>13.252*</t>
  </si>
  <si>
    <t>8.055*</t>
  </si>
  <si>
    <t>8.018.*</t>
  </si>
  <si>
    <t>15.035-</t>
  </si>
  <si>
    <t>13.907*</t>
  </si>
  <si>
    <t>17.996*</t>
  </si>
  <si>
    <t>12.651*</t>
  </si>
  <si>
    <t>13.501*</t>
  </si>
  <si>
    <t>13,623*</t>
  </si>
  <si>
    <t>13.685*</t>
  </si>
  <si>
    <t>11.826*</t>
  </si>
  <si>
    <t>8.618.*</t>
  </si>
  <si>
    <t>8.596*</t>
  </si>
  <si>
    <t>8.609.*</t>
  </si>
  <si>
    <t>19.076*</t>
  </si>
  <si>
    <t>96,8</t>
  </si>
  <si>
    <t>82,9</t>
  </si>
  <si>
    <t>75,4</t>
  </si>
  <si>
    <t>51,2</t>
  </si>
  <si>
    <t>13.072-</t>
  </si>
  <si>
    <t xml:space="preserve">  12.205 *</t>
  </si>
  <si>
    <t>7.994*</t>
  </si>
  <si>
    <t>8.099.*</t>
  </si>
  <si>
    <t>17.458*</t>
  </si>
  <si>
    <t>14.782*</t>
  </si>
  <si>
    <t>13.829*</t>
  </si>
  <si>
    <t>13.593*</t>
  </si>
  <si>
    <t>13.886*</t>
  </si>
  <si>
    <t>17.826*</t>
  </si>
  <si>
    <t>12.566*</t>
  </si>
  <si>
    <t>13.411*</t>
  </si>
  <si>
    <t>13.534*</t>
  </si>
  <si>
    <t>13.636*</t>
  </si>
  <si>
    <t>8.581*</t>
  </si>
  <si>
    <t>8.222*</t>
  </si>
  <si>
    <t>8.399.*</t>
  </si>
  <si>
    <t>18.932*</t>
  </si>
  <si>
    <t>16.848*</t>
  </si>
  <si>
    <t>8,227*</t>
  </si>
  <si>
    <t>8.013.*</t>
  </si>
  <si>
    <t>17.336*</t>
  </si>
  <si>
    <t>14.692*</t>
  </si>
  <si>
    <t>13.707*</t>
  </si>
  <si>
    <t>13.472*</t>
  </si>
  <si>
    <t>9.358.*</t>
  </si>
  <si>
    <t>13.760*</t>
  </si>
  <si>
    <t>23.756*</t>
  </si>
  <si>
    <t>12.444*</t>
  </si>
  <si>
    <t>13,283*</t>
  </si>
  <si>
    <t>13.405*</t>
  </si>
  <si>
    <t>13.508*</t>
  </si>
  <si>
    <t>11.641*</t>
  </si>
  <si>
    <t>8.464.*</t>
  </si>
  <si>
    <t>8.503*</t>
  </si>
  <si>
    <t>7,335,*</t>
  </si>
  <si>
    <t>18.815*</t>
  </si>
  <si>
    <t>8.147*</t>
  </si>
  <si>
    <t>11.987*</t>
  </si>
  <si>
    <t>7.770 *</t>
  </si>
  <si>
    <t xml:space="preserve">  14.528 *</t>
  </si>
  <si>
    <t>13.597.0*</t>
  </si>
  <si>
    <t>13.362*</t>
  </si>
  <si>
    <t>9.284.*</t>
  </si>
  <si>
    <t>23.571*</t>
  </si>
  <si>
    <t>17.513*</t>
  </si>
  <si>
    <t>12.334*</t>
  </si>
  <si>
    <t>13.289*</t>
  </si>
  <si>
    <t>11.544*</t>
  </si>
  <si>
    <t>8.418*</t>
  </si>
  <si>
    <t>8.369.*</t>
  </si>
  <si>
    <t>8.408.*</t>
  </si>
  <si>
    <t>8.057.*</t>
  </si>
  <si>
    <t>8.225.-</t>
  </si>
  <si>
    <t>18,660*</t>
  </si>
  <si>
    <t>16.535*</t>
  </si>
  <si>
    <t>8.067.*</t>
  </si>
  <si>
    <t>12.714.6*</t>
  </si>
  <si>
    <t>11.866*</t>
  </si>
  <si>
    <t>7.831.*</t>
  </si>
  <si>
    <t>7.857.*</t>
  </si>
  <si>
    <t>14.451*</t>
  </si>
  <si>
    <t>13.487*</t>
  </si>
  <si>
    <t>9.210.*</t>
  </si>
  <si>
    <t>13.535*</t>
  </si>
  <si>
    <t>23,385*</t>
  </si>
  <si>
    <t>13.014*</t>
  </si>
  <si>
    <t>13.276*</t>
  </si>
  <si>
    <t xml:space="preserve">  11.411 *</t>
  </si>
  <si>
    <t>7,530,*</t>
  </si>
  <si>
    <t>8.014.*</t>
  </si>
  <si>
    <t>8.180*</t>
  </si>
  <si>
    <t>18.448*</t>
  </si>
  <si>
    <t>16.363.6*</t>
  </si>
  <si>
    <t>7.979.*</t>
  </si>
  <si>
    <t>12.573*</t>
  </si>
  <si>
    <t>11.732*</t>
  </si>
  <si>
    <t>14.274*</t>
  </si>
  <si>
    <t>13.323-</t>
  </si>
  <si>
    <t>13.130*</t>
  </si>
  <si>
    <t>9.127*</t>
  </si>
  <si>
    <t>23.179*</t>
  </si>
  <si>
    <t>17.251*</t>
  </si>
  <si>
    <t>12.103*</t>
  </si>
  <si>
    <t xml:space="preserve">  12.886 *</t>
  </si>
  <si>
    <t>11,752*</t>
  </si>
  <si>
    <t>13.148*</t>
  </si>
  <si>
    <t>11.336*</t>
  </si>
  <si>
    <t>8.221.*</t>
  </si>
  <si>
    <t>8.285*</t>
  </si>
  <si>
    <t xml:space="preserve">  7.916 *</t>
  </si>
  <si>
    <t>8.101*</t>
  </si>
  <si>
    <t>12.419*</t>
  </si>
  <si>
    <t>7,678*</t>
  </si>
  <si>
    <t>16,657*</t>
  </si>
  <si>
    <t>13.241*</t>
  </si>
  <si>
    <t>12.969*</t>
  </si>
  <si>
    <t>20,680*</t>
  </si>
  <si>
    <t>11.982*</t>
  </si>
  <si>
    <t>11.228*</t>
  </si>
  <si>
    <t>8.189.*</t>
  </si>
  <si>
    <t>7.865.*</t>
  </si>
  <si>
    <t>7.770.*</t>
  </si>
  <si>
    <t>7.445.-</t>
  </si>
  <si>
    <t>7.569*</t>
  </si>
  <si>
    <t>13.058*</t>
  </si>
  <si>
    <t>12.826*</t>
  </si>
  <si>
    <t>12.606*</t>
  </si>
  <si>
    <t xml:space="preserve">  8.047 *</t>
  </si>
  <si>
    <t>7.329*</t>
  </si>
  <si>
    <t>16.152*</t>
  </si>
  <si>
    <t>Căn</t>
  </si>
  <si>
    <t>Loại căn hộ</t>
  </si>
  <si>
    <t>DT tim tường (m2)</t>
  </si>
  <si>
    <t>DT thông thủy (m2)</t>
  </si>
  <si>
    <t>Giá chưa VAT</t>
  </si>
  <si>
    <t>Tổng giá chưa gồm  VAT &amp; KPBT</t>
  </si>
  <si>
    <t>Làm tròn</t>
  </si>
  <si>
    <t>Giá bảng hàng</t>
  </si>
  <si>
    <t>Check Ad</t>
  </si>
  <si>
    <t>Ngày bán</t>
  </si>
  <si>
    <t>ĐQ</t>
  </si>
  <si>
    <t xml:space="preserve">QUỸ CHÉO </t>
  </si>
  <si>
    <t>C2Z2-20-11</t>
  </si>
  <si>
    <t>C2Z2-20-06</t>
  </si>
  <si>
    <t>C2Z2-27-06</t>
  </si>
  <si>
    <t>C2Z4-28-01</t>
  </si>
  <si>
    <t>C2Z4-23-06</t>
  </si>
  <si>
    <t>C2Z4-23-08</t>
  </si>
  <si>
    <t>C2Z4-23-09</t>
  </si>
  <si>
    <t>C2Z4-28-02</t>
  </si>
  <si>
    <t>C2Z4-28-03</t>
  </si>
  <si>
    <t>C2Z4-23-05</t>
  </si>
  <si>
    <t>C2Z4-23-08A</t>
  </si>
  <si>
    <t>C2Z4-23-10</t>
  </si>
  <si>
    <t>C2Z4-08-12</t>
  </si>
  <si>
    <t>C2Z4-23-12</t>
  </si>
  <si>
    <t>C2Z4-23-15</t>
  </si>
  <si>
    <t>C2Z4-23-16</t>
  </si>
  <si>
    <t>C2Z4-23-05A</t>
  </si>
  <si>
    <t>C2Z4-28-05A</t>
  </si>
  <si>
    <t>C1Z2-16-10</t>
  </si>
  <si>
    <t>C2Z2-08-06</t>
  </si>
  <si>
    <t>C2Z2-08-08</t>
  </si>
  <si>
    <t>C2Z2-08-11</t>
  </si>
  <si>
    <t>C2Z2-08-12</t>
  </si>
  <si>
    <t>C2Z4-13-05</t>
  </si>
  <si>
    <t>C2Z4-13-10</t>
  </si>
  <si>
    <t>C2Z1-24-05</t>
  </si>
  <si>
    <t>C2Z2-19-11</t>
  </si>
  <si>
    <t>C2Z4-06-16</t>
  </si>
  <si>
    <t>C2Z4-27-02</t>
  </si>
  <si>
    <t>C2Z4-27-08</t>
  </si>
  <si>
    <t>C2Z4-27-09</t>
  </si>
  <si>
    <t>C2Z2-27-12A</t>
  </si>
  <si>
    <t>C2Z2-27-08A</t>
  </si>
  <si>
    <t>C2Z2-27-08</t>
  </si>
  <si>
    <t>C2Z2-27-09</t>
  </si>
  <si>
    <t>C2Z2-27-11</t>
  </si>
  <si>
    <t>C2Z2-27-12</t>
  </si>
  <si>
    <t>C2Z2-27-15</t>
  </si>
  <si>
    <t>C2Z2-27-18A</t>
  </si>
  <si>
    <t>C2Z2-27-20</t>
  </si>
  <si>
    <t>C2Z3-17-01</t>
  </si>
  <si>
    <t>C2Z3-17-03</t>
  </si>
  <si>
    <t>C2Z3-17-16</t>
  </si>
  <si>
    <t>C2Z3-17-19</t>
  </si>
  <si>
    <t>C2Z2-24-05A</t>
  </si>
  <si>
    <t>C2Z2-24-05</t>
  </si>
  <si>
    <t>C2Z2-24-06</t>
  </si>
  <si>
    <t>C2Z2-24-09</t>
  </si>
  <si>
    <t>C2Z2-24-11</t>
  </si>
  <si>
    <t>C2Z2-24-12</t>
  </si>
  <si>
    <t>C2Z2-24-20</t>
  </si>
  <si>
    <t>C2Z4-13-03</t>
  </si>
  <si>
    <t>C2Z4-13-08</t>
  </si>
  <si>
    <t>C2Z4-13-16</t>
  </si>
  <si>
    <t>C2Z1-05-01</t>
  </si>
  <si>
    <t>C2Z1-05-05</t>
  </si>
  <si>
    <t>C1Z1-27-12A</t>
  </si>
  <si>
    <t>C2Z1-18-18</t>
  </si>
  <si>
    <t>C2Z2-15-01</t>
  </si>
  <si>
    <t>C2Z2-15-11</t>
  </si>
  <si>
    <t>C2Z2-15-18A</t>
  </si>
  <si>
    <t>C2Z2-15-08</t>
  </si>
  <si>
    <t>C2Z2-15-12</t>
  </si>
  <si>
    <t>C2Z3-24-05</t>
  </si>
  <si>
    <t>C2Z4-10-05</t>
  </si>
  <si>
    <t>C2Z4-10-12</t>
  </si>
  <si>
    <t>C2Z2-26-18A</t>
  </si>
  <si>
    <t>C2Z2-26-11</t>
  </si>
  <si>
    <t>C2Z2-26-12</t>
  </si>
  <si>
    <t>C2Z2-26-09</t>
  </si>
  <si>
    <t>C2Z2-26-08</t>
  </si>
  <si>
    <t>C2Z4-22-11</t>
  </si>
  <si>
    <t>C2Z4-22-09</t>
  </si>
  <si>
    <t>C2Z4-22-15</t>
  </si>
  <si>
    <t>C2Z4-22-08A</t>
  </si>
  <si>
    <t>C2Z4-22-16</t>
  </si>
  <si>
    <t>C2Z2-16-05</t>
  </si>
  <si>
    <t>C2Z2-16-08</t>
  </si>
  <si>
    <t>C2Z2-16-09</t>
  </si>
  <si>
    <t>C2Z2-16-11</t>
  </si>
  <si>
    <t>C2Z2-16-12</t>
  </si>
  <si>
    <t>C2Z2-16-15</t>
  </si>
  <si>
    <t>C2Z2-16-18A</t>
  </si>
  <si>
    <t>C2Z2-16-19</t>
  </si>
  <si>
    <t>C2Z2-16-20</t>
  </si>
  <si>
    <t>C2Z2-05-08</t>
  </si>
  <si>
    <t>C2Z2-05-10</t>
  </si>
  <si>
    <t>C2Z2-05-15A</t>
  </si>
  <si>
    <t>C2Z2-06-08A</t>
  </si>
  <si>
    <t>C2Z2-06-11</t>
  </si>
  <si>
    <t>C2Z2-06-09</t>
  </si>
  <si>
    <t>C2Z2-06-10</t>
  </si>
  <si>
    <t>C2Z2-06-15A</t>
  </si>
  <si>
    <t>C2Z3-19-02</t>
  </si>
  <si>
    <t>C2Z3-19-03</t>
  </si>
  <si>
    <t>C2Z3-19-05A</t>
  </si>
  <si>
    <t>C2Z3-19-12A</t>
  </si>
  <si>
    <t>C2Z3-19-16</t>
  </si>
  <si>
    <t>C2Z3-19-19</t>
  </si>
  <si>
    <t>C2Z4-11-05</t>
  </si>
  <si>
    <t>C2Z4-11-05A</t>
  </si>
  <si>
    <t>C2Z4-11-10</t>
  </si>
  <si>
    <t>C2Z4-11-12</t>
  </si>
  <si>
    <t>C2Z4-11-16</t>
  </si>
  <si>
    <t>C2Z2-13-05</t>
  </si>
  <si>
    <t>C2Z2-13-06</t>
  </si>
  <si>
    <t>C2Z2-13-08</t>
  </si>
  <si>
    <t>C2Z2-13-09</t>
  </si>
  <si>
    <t>C2Z2-13-10</t>
  </si>
  <si>
    <t>C2Z2-13-12</t>
  </si>
  <si>
    <t>C2Z2-13-15A</t>
  </si>
  <si>
    <t>C2Z2-13-15</t>
  </si>
  <si>
    <t>C2Z2-13-18A</t>
  </si>
  <si>
    <t>C2Z2-13-20</t>
  </si>
  <si>
    <t>C2Z4-25-09</t>
  </si>
  <si>
    <t>C2Z4-25-10</t>
  </si>
  <si>
    <t>C2Z4-25-12</t>
  </si>
  <si>
    <t>C2Z4-25-15</t>
  </si>
  <si>
    <t>C2Z4-25-16</t>
  </si>
  <si>
    <t>C2Z4-26-06</t>
  </si>
  <si>
    <t>C2Z4-26-08</t>
  </si>
  <si>
    <t>C2Z4-26-09</t>
  </si>
  <si>
    <t>C2Z1-27-16</t>
  </si>
  <si>
    <t>C2Z1-27-05</t>
  </si>
  <si>
    <t xml:space="preserve"> C2Z2-09-12A</t>
  </si>
  <si>
    <t xml:space="preserve"> C2Z2-09-11 </t>
  </si>
  <si>
    <t xml:space="preserve"> C2Z2-09-12 </t>
  </si>
  <si>
    <t xml:space="preserve"> C2Z2-09-08 </t>
  </si>
  <si>
    <t xml:space="preserve"> C2Z2-09-09 </t>
  </si>
  <si>
    <t xml:space="preserve"> C2Z2-09-06 </t>
  </si>
  <si>
    <t>C2Z2-12-11</t>
  </si>
  <si>
    <t>C2Z2-12-05</t>
  </si>
  <si>
    <t>C2Z2-12-15</t>
  </si>
  <si>
    <t>C2Z2-12-06</t>
  </si>
  <si>
    <t>C2Z4-21-02</t>
  </si>
  <si>
    <t>C2Z4-21-08</t>
  </si>
  <si>
    <t>C2Z4-21-05</t>
  </si>
  <si>
    <t>C2Z4-21-08A</t>
  </si>
  <si>
    <t>C2Z4-21-10</t>
  </si>
  <si>
    <t>C2Z4-21-12</t>
  </si>
  <si>
    <t>C2Z4-21-15</t>
  </si>
  <si>
    <t>C2Z4-21-16</t>
  </si>
  <si>
    <t>C2Z4-21-05A</t>
  </si>
  <si>
    <t>C2Z1-11-20</t>
  </si>
  <si>
    <t>3.506.919.216</t>
  </si>
  <si>
    <t>C2Z1-11-19</t>
  </si>
  <si>
    <t>4.313.548.478</t>
  </si>
  <si>
    <t>C2Z1-11-02</t>
  </si>
  <si>
    <t>C2Z1-11-16</t>
  </si>
  <si>
    <t>4.730.749.601</t>
  </si>
  <si>
    <t>C2Z1-11-01</t>
  </si>
  <si>
    <t>5.025.099.608</t>
  </si>
  <si>
    <t>C2Z1-11-18A</t>
  </si>
  <si>
    <t>5.047.632.650</t>
  </si>
  <si>
    <t>C2Z1-11-05</t>
  </si>
  <si>
    <t>6.354.241.258</t>
  </si>
  <si>
    <t>C2Z4-14-08A</t>
  </si>
  <si>
    <t>4.068.238.527</t>
  </si>
  <si>
    <t>C2Z4-14-16</t>
  </si>
  <si>
    <t>4.671.159.365</t>
  </si>
  <si>
    <t>C2Z1-20-20</t>
  </si>
  <si>
    <t>C2Z3-20-06</t>
  </si>
  <si>
    <t>C2Z3-20-12A</t>
  </si>
  <si>
    <t>C2Z3-20-16</t>
  </si>
  <si>
    <t>C2Z3-20-01</t>
  </si>
  <si>
    <t>C2Z3-20-03</t>
  </si>
  <si>
    <t>C2Z2-18-01</t>
  </si>
  <si>
    <t>C2Z2-18-03</t>
  </si>
  <si>
    <t>C2Z2-18-05</t>
  </si>
  <si>
    <t>C2Z2-18-08</t>
  </si>
  <si>
    <t>C2Z2-18-09</t>
  </si>
  <si>
    <t>C2Z2-18-10</t>
  </si>
  <si>
    <t>C2Z2-18-11</t>
  </si>
  <si>
    <t>C2Z2-18-12</t>
  </si>
  <si>
    <t>C2Z2-18-15A</t>
  </si>
  <si>
    <t>C2Z2-18-18A</t>
  </si>
  <si>
    <t>C2Z2-18-20</t>
  </si>
  <si>
    <t>C1Z2-11-06</t>
  </si>
  <si>
    <t>C2Z3-27-06</t>
  </si>
  <si>
    <t>C2Z4-16-16</t>
  </si>
  <si>
    <t>C2Z2-07-06</t>
  </si>
  <si>
    <t>C2Z2-07-08</t>
  </si>
  <si>
    <t>C2Z2-07-08A</t>
  </si>
  <si>
    <t>C2Z2-07-09</t>
  </si>
  <si>
    <t>C2Z2-07-11</t>
  </si>
  <si>
    <t>C2Z2-07-12</t>
  </si>
  <si>
    <t>C2Z4-18-08</t>
  </si>
  <si>
    <t>C2Z4-18-12</t>
  </si>
  <si>
    <t>C2Z2-23-06</t>
  </si>
  <si>
    <t>C2Z2-23-12</t>
  </si>
  <si>
    <t xml:space="preserve"> C2Z4-12-08A</t>
  </si>
  <si>
    <t xml:space="preserve"> C2Z4-12-16</t>
  </si>
  <si>
    <t xml:space="preserve"> C2Z4-12-12</t>
  </si>
  <si>
    <t>C2Z2-17-06</t>
  </si>
  <si>
    <t>C2Z2-17-08</t>
  </si>
  <si>
    <t>C2Z2-17-11</t>
  </si>
  <si>
    <t>C2Z2-17-12</t>
  </si>
  <si>
    <t>C2Z1-26-20</t>
  </si>
  <si>
    <t>C2Z1-26-19</t>
  </si>
  <si>
    <t>C2Z1-26-18A</t>
  </si>
  <si>
    <t>C2Z2-21-11</t>
  </si>
  <si>
    <t>C2Z2-21-03</t>
  </si>
  <si>
    <t>C2Z2-21-08</t>
  </si>
  <si>
    <t>C2Z2-21-09</t>
  </si>
  <si>
    <t>C2Z2-21-12</t>
  </si>
  <si>
    <t>C2Z2-21-06</t>
  </si>
  <si>
    <t>C2Z4-22-03</t>
  </si>
  <si>
    <t>C2Z4-22-06</t>
  </si>
  <si>
    <t>C2Z4-22-05</t>
  </si>
  <si>
    <t>C2Z4-22-12</t>
  </si>
  <si>
    <t>C2Z4-22-05A</t>
  </si>
  <si>
    <t>C2Z1-14-16</t>
  </si>
  <si>
    <t>4.673.360.818</t>
  </si>
  <si>
    <t>C2Z1-14-18A</t>
  </si>
  <si>
    <t>4.990.757.796</t>
  </si>
  <si>
    <t>C2Z1-14-20</t>
  </si>
  <si>
    <t>3.466.061.781</t>
  </si>
  <si>
    <t>C2Z4-19-08</t>
  </si>
  <si>
    <t>3.532.008.585</t>
  </si>
  <si>
    <t>C2Z4-19-08A</t>
  </si>
  <si>
    <t>4.281.284.241</t>
  </si>
  <si>
    <t>C2Z4-19-09</t>
  </si>
  <si>
    <t>3.500.387.426</t>
  </si>
  <si>
    <t>C2Z4-19-10</t>
  </si>
  <si>
    <t>4.516.949.928</t>
  </si>
  <si>
    <t>C2Z4-19-12</t>
  </si>
  <si>
    <t>5.024.702.509</t>
  </si>
  <si>
    <t>C2Z4-19-15</t>
  </si>
  <si>
    <t>4.206.420.558</t>
  </si>
  <si>
    <t>C1Z1-15-20</t>
  </si>
  <si>
    <t>C2Z1-10-20</t>
  </si>
  <si>
    <t>C2Z4-20-03</t>
  </si>
  <si>
    <t>C2Z4-20-06</t>
  </si>
  <si>
    <t>C2Z4-20-08</t>
  </si>
  <si>
    <t>C2Z4-20-09</t>
  </si>
  <si>
    <t>C2Z1-10-02</t>
  </si>
  <si>
    <t>C2Z1-10-03</t>
  </si>
  <si>
    <t>C2Z1-10-19</t>
  </si>
  <si>
    <t>C2Z4-20-08A</t>
  </si>
  <si>
    <t>C2Z4-20-10</t>
  </si>
  <si>
    <t>C2Z4-20-12</t>
  </si>
  <si>
    <t>C2Z3-25-16</t>
  </si>
  <si>
    <t>C1Z1-06-05A</t>
  </si>
  <si>
    <t>C2Z4-20-05A</t>
  </si>
  <si>
    <t>C2Z4-17-18</t>
  </si>
  <si>
    <t>C2Z4-17-11</t>
  </si>
  <si>
    <t>C2Z4-17-02</t>
  </si>
  <si>
    <t>C2Z4-17-15</t>
  </si>
  <si>
    <t>C2Z4-17-08A</t>
  </si>
  <si>
    <t>C2Z4-17-10</t>
  </si>
  <si>
    <t>C2Z4-17-12</t>
  </si>
  <si>
    <t>C1Z2-16-12A</t>
  </si>
  <si>
    <t>C2Z2-25-06</t>
  </si>
  <si>
    <t>C2Z2-25-11</t>
  </si>
  <si>
    <t>C2Z4-14-10</t>
  </si>
  <si>
    <t>C2Z4-14-12</t>
  </si>
  <si>
    <t>C2Z2-25-12</t>
  </si>
  <si>
    <t>C2Z3-18-05</t>
  </si>
  <si>
    <t>C2Z3-18-16</t>
  </si>
  <si>
    <t>C2Z4-15-05</t>
  </si>
  <si>
    <t>C2Z4-15-08A</t>
  </si>
  <si>
    <t>C2Z4-15-08</t>
  </si>
  <si>
    <t>C2Z4-15-10</t>
  </si>
  <si>
    <t>C2Z4-15-12</t>
  </si>
  <si>
    <t>C2Z4-15-16</t>
  </si>
  <si>
    <t>C2Z4-15-18A</t>
  </si>
  <si>
    <t>C5L1-05-09</t>
  </si>
  <si>
    <t>C5L1-05-12</t>
  </si>
  <si>
    <t>C5L1-05-15A</t>
  </si>
  <si>
    <t>C5L1-05-16</t>
  </si>
  <si>
    <t>C5L1-05-22</t>
  </si>
  <si>
    <t>C3Z1-11-05A</t>
  </si>
  <si>
    <t>C2Z3-12-16</t>
  </si>
  <si>
    <t>C2Z1-23-05</t>
  </si>
  <si>
    <t>C1Z1-15-05A</t>
  </si>
  <si>
    <t>Y3-17-15A</t>
  </si>
  <si>
    <t>Y3-30-06</t>
  </si>
  <si>
    <t>Y3-32-15A</t>
  </si>
  <si>
    <t>Y3-34-10</t>
  </si>
  <si>
    <t>Y2-25-12</t>
  </si>
  <si>
    <t>Y2-28-10</t>
  </si>
  <si>
    <t>Y2-26-21</t>
  </si>
  <si>
    <t>Y2-14-18A</t>
  </si>
  <si>
    <t>Y2-39-12A</t>
  </si>
  <si>
    <t>Y2-34-05A</t>
  </si>
  <si>
    <t>Y2-29-05</t>
  </si>
  <si>
    <t>Y3-16-12A</t>
  </si>
  <si>
    <t>Y3-23-06</t>
  </si>
  <si>
    <t>Y3-26-08A</t>
  </si>
  <si>
    <t>Y3-06-05A</t>
  </si>
  <si>
    <t>Y3-06-15A</t>
  </si>
  <si>
    <t>Y3-30-12A</t>
  </si>
  <si>
    <t>Y3-31-02</t>
  </si>
  <si>
    <t>Y3-31-15A</t>
  </si>
  <si>
    <t>Y3-42-12</t>
  </si>
  <si>
    <t>Y2-36-01</t>
  </si>
  <si>
    <t>Y2-33-03</t>
  </si>
  <si>
    <t>Y2-34-03</t>
  </si>
  <si>
    <t>Y2-36-11</t>
  </si>
  <si>
    <t>Y2-34-21</t>
  </si>
  <si>
    <t>Y3-21-01</t>
  </si>
  <si>
    <t>Y3-20-05A</t>
  </si>
  <si>
    <t>Y3-22-05</t>
  </si>
  <si>
    <t>Y3-21-08</t>
  </si>
  <si>
    <t>Y3-24-10</t>
  </si>
  <si>
    <t>Y3-05-08A</t>
  </si>
  <si>
    <t>Y3-10-01</t>
  </si>
  <si>
    <t>Y3-30-09</t>
  </si>
  <si>
    <t>Y2-41-03</t>
  </si>
  <si>
    <t>Y2-29-02</t>
  </si>
  <si>
    <t>Y3-11-02</t>
  </si>
  <si>
    <t>Y3-10-15A</t>
  </si>
  <si>
    <t>Y3-25-12</t>
  </si>
  <si>
    <t>Y3-40-03</t>
  </si>
  <si>
    <t>Y3-43-05</t>
  </si>
  <si>
    <t>Y3-09-03</t>
  </si>
  <si>
    <t>Y3-09-08A</t>
  </si>
  <si>
    <t>Y3-14-01</t>
  </si>
  <si>
    <t>Y3-29-10</t>
  </si>
  <si>
    <t>Y3-14-05</t>
  </si>
  <si>
    <t>Y3-35-05A</t>
  </si>
  <si>
    <t>Y3-37-05</t>
  </si>
  <si>
    <t>Y3-40-11</t>
  </si>
  <si>
    <t>Y3-39-08</t>
  </si>
  <si>
    <t>Y3-33-08A</t>
  </si>
  <si>
    <t>Y3-07-03</t>
  </si>
  <si>
    <t>Y2-12-06</t>
  </si>
  <si>
    <t>Y2-06-09</t>
  </si>
  <si>
    <t>Y2-41-08A</t>
  </si>
  <si>
    <t>Y2-05-11</t>
  </si>
  <si>
    <t>Y2-38-02</t>
  </si>
  <si>
    <t>Y2-23-11</t>
  </si>
  <si>
    <t>Y2-04-18A</t>
  </si>
  <si>
    <t>Y2-35-05A</t>
  </si>
  <si>
    <t>Y3-23-09</t>
  </si>
  <si>
    <t>Y3-23-12A</t>
  </si>
  <si>
    <t>Y3-07-15</t>
  </si>
  <si>
    <t>Y3-40-08A</t>
  </si>
  <si>
    <t>Y3-14-06</t>
  </si>
  <si>
    <t>Y3-42-06</t>
  </si>
  <si>
    <t>Y3-17-08A</t>
  </si>
  <si>
    <t>Y3-08-03</t>
  </si>
  <si>
    <t>Y3-27-03</t>
  </si>
  <si>
    <t>Y2-08-10</t>
  </si>
  <si>
    <t>Y3-10-12A</t>
  </si>
  <si>
    <t>Y3-33-11</t>
  </si>
  <si>
    <t>Y3-03-02</t>
  </si>
  <si>
    <t>Y3-03-05</t>
  </si>
  <si>
    <t>Y3-29-09</t>
  </si>
  <si>
    <t>Y3-16-08</t>
  </si>
  <si>
    <t>Y3-30-12</t>
  </si>
  <si>
    <t>Y3-19-08A</t>
  </si>
  <si>
    <t>Y2-23-05</t>
  </si>
  <si>
    <t>Y2-06-19</t>
  </si>
  <si>
    <t>Y2-04-16</t>
  </si>
  <si>
    <t>Y2-41-18A</t>
  </si>
  <si>
    <t>Y2-39-06</t>
  </si>
  <si>
    <t>Y2-28-05A</t>
  </si>
  <si>
    <t>Y3-16-01</t>
  </si>
  <si>
    <t>Y3-19-05A</t>
  </si>
  <si>
    <t>Y3-26-05</t>
  </si>
  <si>
    <t>Y3-26-15A</t>
  </si>
  <si>
    <t>Y3-08-15</t>
  </si>
  <si>
    <t>Y3-10-02</t>
  </si>
  <si>
    <t>Y3-10-08</t>
  </si>
  <si>
    <t>Y3-35-12A</t>
  </si>
  <si>
    <t>Y3-39-01</t>
  </si>
  <si>
    <t>Y2-07-08</t>
  </si>
  <si>
    <t>Y2-04-09</t>
  </si>
  <si>
    <t>Y2-23-08</t>
  </si>
  <si>
    <t>Y2-34-08A</t>
  </si>
  <si>
    <t>Y2-05-16</t>
  </si>
  <si>
    <t>Y2-10-03</t>
  </si>
  <si>
    <t>Y2-30-11</t>
  </si>
  <si>
    <t>Y2-27-16</t>
  </si>
  <si>
    <t>Y2-41-21</t>
  </si>
  <si>
    <t>Y2-33-05A</t>
  </si>
  <si>
    <t>Y2-08-05</t>
  </si>
  <si>
    <t>Y2-28-05</t>
  </si>
  <si>
    <t>Y2-32-20</t>
  </si>
  <si>
    <t>Y3-20-15A</t>
  </si>
  <si>
    <t>Y3-22-09</t>
  </si>
  <si>
    <t>Y3-14-05A</t>
  </si>
  <si>
    <t>Y3-21-12</t>
  </si>
  <si>
    <t>Y3-26-01</t>
  </si>
  <si>
    <t>Y3-05-05A</t>
  </si>
  <si>
    <t>Y3-06-09</t>
  </si>
  <si>
    <t>Y3-07-08A</t>
  </si>
  <si>
    <t>Y3-09-10</t>
  </si>
  <si>
    <t>Y3-09-11</t>
  </si>
  <si>
    <t>Y3-10-06</t>
  </si>
  <si>
    <t>Y3-10-16</t>
  </si>
  <si>
    <t>Y3-11-15A</t>
  </si>
  <si>
    <t>Y3-12-15</t>
  </si>
  <si>
    <t>Y3-34-08A</t>
  </si>
  <si>
    <t>Y3-34-11</t>
  </si>
  <si>
    <t>Y3-35-12</t>
  </si>
  <si>
    <t>Y3-37-08</t>
  </si>
  <si>
    <t>Y3-38-10</t>
  </si>
  <si>
    <t>Y3-41-09</t>
  </si>
  <si>
    <t>Y3-42-11</t>
  </si>
  <si>
    <t>Y2-14-08</t>
  </si>
  <si>
    <t>Y2-03-03</t>
  </si>
  <si>
    <t>Y2-23-01</t>
  </si>
  <si>
    <t>Y2-07-11</t>
  </si>
  <si>
    <t>Y2-06-02</t>
  </si>
  <si>
    <t>Y2-12-05A</t>
  </si>
  <si>
    <t>Y2-08-20</t>
  </si>
  <si>
    <t>Y2-28-06</t>
  </si>
  <si>
    <t>Y2-34-08</t>
  </si>
  <si>
    <t>Y2-39-02</t>
  </si>
  <si>
    <t>Y2-42-09</t>
  </si>
  <si>
    <t>Y2-28-12</t>
  </si>
  <si>
    <t>Y2-35-05</t>
  </si>
  <si>
    <t>Y3-38-12</t>
  </si>
  <si>
    <t>Y3-15-15A</t>
  </si>
  <si>
    <t>Y3-42-08A</t>
  </si>
  <si>
    <t>Y3-43-03</t>
  </si>
  <si>
    <t>Y3-07-08</t>
  </si>
  <si>
    <t>Y3-31-05</t>
  </si>
  <si>
    <t>Y3-25-05</t>
  </si>
  <si>
    <t>Y3-22-06</t>
  </si>
  <si>
    <t>Y3-30-08</t>
  </si>
  <si>
    <t>Y3-19-12A</t>
  </si>
  <si>
    <t>Y3-10-03</t>
  </si>
  <si>
    <t>Y2-02-08A</t>
  </si>
  <si>
    <t>Y2-08-08A</t>
  </si>
  <si>
    <t>Y2-22-10</t>
  </si>
  <si>
    <t>Y2-36-12</t>
  </si>
  <si>
    <t>Y2-25-16</t>
  </si>
  <si>
    <t>Y2-36-12A</t>
  </si>
  <si>
    <t>Y2-37-05A</t>
  </si>
  <si>
    <t>Y3-12-12A</t>
  </si>
  <si>
    <t>Y3-11-12</t>
  </si>
  <si>
    <t>Y3-16-10</t>
  </si>
  <si>
    <t>Y3-10-15</t>
  </si>
  <si>
    <t>Y3-30-05A</t>
  </si>
  <si>
    <t>Y3-29-12A</t>
  </si>
  <si>
    <t>Y3-41-08A</t>
  </si>
  <si>
    <t>Y3-09-05A</t>
  </si>
  <si>
    <t>Y2-18-02</t>
  </si>
  <si>
    <t>Y2-22-21</t>
  </si>
  <si>
    <t>Y2-21-11</t>
  </si>
  <si>
    <t>Y2-19-03</t>
  </si>
  <si>
    <t>Y2-11-15</t>
  </si>
  <si>
    <t>Y2-07-19</t>
  </si>
  <si>
    <t>Y2-28-09</t>
  </si>
  <si>
    <t>Y2-34-06</t>
  </si>
  <si>
    <t>Y2-29-05A</t>
  </si>
  <si>
    <t>Y2-36-18A</t>
  </si>
  <si>
    <t>Y2-04-08</t>
  </si>
  <si>
    <t>Y2-05-09</t>
  </si>
  <si>
    <t>Y2-11-08</t>
  </si>
  <si>
    <t>Y2-12-08</t>
  </si>
  <si>
    <t>Y2-19-08</t>
  </si>
  <si>
    <t>Y2-21-08</t>
  </si>
  <si>
    <t>Y2-30-08</t>
  </si>
  <si>
    <t>Y2-34-09</t>
  </si>
  <si>
    <t>Y2-40-09</t>
  </si>
  <si>
    <t>Y2-05-12</t>
  </si>
  <si>
    <t>Y2-08-01</t>
  </si>
  <si>
    <t>6.522.576.310</t>
  </si>
  <si>
    <t>Y2-12-01</t>
  </si>
  <si>
    <t>6.684.385.735</t>
  </si>
  <si>
    <t>Y2-14-03</t>
  </si>
  <si>
    <t>6.633.936.090</t>
  </si>
  <si>
    <t>Y2-20-16</t>
  </si>
  <si>
    <t>6.548.467.712</t>
  </si>
  <si>
    <t>Y2-25-03</t>
  </si>
  <si>
    <t>Y2-28-01</t>
  </si>
  <si>
    <t>7.182.896.495</t>
  </si>
  <si>
    <t>Y2-29-12</t>
  </si>
  <si>
    <t>Y2-30-08A</t>
  </si>
  <si>
    <t>5.500.660.639</t>
  </si>
  <si>
    <t>Y2-33-01</t>
  </si>
  <si>
    <t>Y2-35-03</t>
  </si>
  <si>
    <t>Y2-38-01</t>
  </si>
  <si>
    <t>Y2-38-12</t>
  </si>
  <si>
    <t>Y2-39-08A</t>
  </si>
  <si>
    <t>Y2-07-21</t>
  </si>
  <si>
    <t>Y2-10-02</t>
  </si>
  <si>
    <t>9.392.624.633</t>
  </si>
  <si>
    <t>Y2-11-06</t>
  </si>
  <si>
    <t>Y2-12-02</t>
  </si>
  <si>
    <t>Y2-15-11</t>
  </si>
  <si>
    <t>Y2-23-02</t>
  </si>
  <si>
    <t>Y2-23-21</t>
  </si>
  <si>
    <t>Y2-29-06</t>
  </si>
  <si>
    <t>Y2-29-11</t>
  </si>
  <si>
    <t>Y2-30-21</t>
  </si>
  <si>
    <t>Y2-34-11</t>
  </si>
  <si>
    <t>Y2-40-18A</t>
  </si>
  <si>
    <t>Y2-06-05</t>
  </si>
  <si>
    <t>14.066.938.841</t>
  </si>
  <si>
    <t>Y2-23-05A</t>
  </si>
  <si>
    <t>Y2-24-05A</t>
  </si>
  <si>
    <t>13.192.389.288</t>
  </si>
  <si>
    <t>Y2-32-05</t>
  </si>
  <si>
    <t>15.244.797.316</t>
  </si>
  <si>
    <t>Y2-41-05A</t>
  </si>
  <si>
    <t>12.163.355.634</t>
  </si>
  <si>
    <t>Y2-10-20</t>
  </si>
  <si>
    <t>Y2-14-20</t>
  </si>
  <si>
    <t xml:space="preserve">Y2-27-15 </t>
  </si>
  <si>
    <t>Y3-03-08A</t>
  </si>
  <si>
    <t>Y3-07-05</t>
  </si>
  <si>
    <t>Y3-08-02</t>
  </si>
  <si>
    <t>Y3-08-08A</t>
  </si>
  <si>
    <t>Y3-08-09</t>
  </si>
  <si>
    <t>Y3-31-06</t>
  </si>
  <si>
    <t>Y3-06-12</t>
  </si>
  <si>
    <t>Y3-08-11</t>
  </si>
  <si>
    <t>Y3-10-10</t>
  </si>
  <si>
    <t>Y3-10-12</t>
  </si>
  <si>
    <t>Y3-35-09</t>
  </si>
  <si>
    <t>Y3-36-06</t>
  </si>
  <si>
    <t>Y3-38-03</t>
  </si>
  <si>
    <t>Y3-39-10</t>
  </si>
  <si>
    <t>Y3-40-05A</t>
  </si>
  <si>
    <t>Y3-41-05</t>
  </si>
  <si>
    <t>Y3-43-05A</t>
  </si>
  <si>
    <t>Y3-25-15A</t>
  </si>
  <si>
    <t>Y3-23-15A</t>
  </si>
  <si>
    <t>Y3-20-08</t>
  </si>
  <si>
    <t>Y3-15-11</t>
  </si>
  <si>
    <t>Y3-17-12</t>
  </si>
  <si>
    <t>Y3-25-08A</t>
  </si>
  <si>
    <t>Y2-36-08</t>
  </si>
  <si>
    <t>Y2-07-15A</t>
  </si>
  <si>
    <t>Y2-30-05</t>
  </si>
  <si>
    <t>Y2-04-15</t>
  </si>
  <si>
    <t>Y2-07-18</t>
  </si>
  <si>
    <t>Y2-34-12A</t>
  </si>
  <si>
    <t>Y2-31-12A</t>
  </si>
  <si>
    <t>Y2-36-06</t>
  </si>
  <si>
    <t>Y2-41-12</t>
  </si>
  <si>
    <t>Y2-06-10</t>
  </si>
  <si>
    <t>Y2-40-05</t>
  </si>
  <si>
    <t>Y2-25-11</t>
  </si>
  <si>
    <t>Y2-33-02</t>
  </si>
  <si>
    <t>Y2-30-03</t>
  </si>
  <si>
    <t>Y2-03-08A</t>
  </si>
  <si>
    <t>Y2-04-10</t>
  </si>
  <si>
    <t>Y2-39-01</t>
  </si>
  <si>
    <t>Y2-41-02</t>
  </si>
  <si>
    <t>Y2-32-11</t>
  </si>
  <si>
    <t>Y2-41-05</t>
  </si>
  <si>
    <t>Y2-35-08A</t>
  </si>
  <si>
    <t>Y2-41-08</t>
  </si>
  <si>
    <t>Y2-43-11</t>
  </si>
  <si>
    <t>Y2-39-21</t>
  </si>
  <si>
    <t>Y2-24-02</t>
  </si>
  <si>
    <t>Y2-26-06</t>
  </si>
  <si>
    <t>Y2-31-11</t>
  </si>
  <si>
    <t>Y3-14-03</t>
  </si>
  <si>
    <t>Y3-14-10</t>
  </si>
  <si>
    <t>Y3-16-05A</t>
  </si>
  <si>
    <t>Y3-05-02</t>
  </si>
  <si>
    <t>Y3-05-06</t>
  </si>
  <si>
    <t>Y3-06-08A</t>
  </si>
  <si>
    <t>Y3-07-01</t>
  </si>
  <si>
    <t>Y3-07-09</t>
  </si>
  <si>
    <t>Y3-08-05</t>
  </si>
  <si>
    <t>Y3-08-08</t>
  </si>
  <si>
    <t>Y3-08-16</t>
  </si>
  <si>
    <t>Y3-33-01</t>
  </si>
  <si>
    <t>Y3-34-05A</t>
  </si>
  <si>
    <t>Y2-25-09</t>
  </si>
  <si>
    <t>Y2-03-15A</t>
  </si>
  <si>
    <t>Y2-32-08</t>
  </si>
  <si>
    <t>Y3-19-02</t>
  </si>
  <si>
    <t>Y3-16-09</t>
  </si>
  <si>
    <t>Y3-21-12A</t>
  </si>
  <si>
    <t>Y3-24-01</t>
  </si>
  <si>
    <t>Y3-26-11</t>
  </si>
  <si>
    <t>Y3-05-05</t>
  </si>
  <si>
    <t>Y3-08-06</t>
  </si>
  <si>
    <t>Y3-34-01</t>
  </si>
  <si>
    <t>Y3-34-03</t>
  </si>
  <si>
    <t>Y3-37-09</t>
  </si>
  <si>
    <t>Y3-37-15A</t>
  </si>
  <si>
    <t>Y2-24-01</t>
  </si>
  <si>
    <t>Y2-09-03</t>
  </si>
  <si>
    <t>Y2-29-03</t>
  </si>
  <si>
    <t>Y2-38-08A</t>
  </si>
  <si>
    <t>Y2-32-12</t>
  </si>
  <si>
    <t>Y2-33-08A</t>
  </si>
  <si>
    <t>Y2-40-10</t>
  </si>
  <si>
    <t>Y2-34-02</t>
  </si>
  <si>
    <t>Y2-37-11</t>
  </si>
  <si>
    <t>Y2-35-02</t>
  </si>
  <si>
    <t>Y2-16-05A</t>
  </si>
  <si>
    <t>Y2-21-05A</t>
  </si>
  <si>
    <t>Y2-25-05</t>
  </si>
  <si>
    <t>Y2-39-05</t>
  </si>
  <si>
    <t>Y2-09-20</t>
  </si>
  <si>
    <t>Y3-35-15A</t>
  </si>
  <si>
    <t>Y3-43-12</t>
  </si>
  <si>
    <t>Y3-07-16</t>
  </si>
  <si>
    <t>Y3-04-06</t>
  </si>
  <si>
    <t>Y3-05-08</t>
  </si>
  <si>
    <t>Y3-24-08A</t>
  </si>
  <si>
    <t>Y3-10-09</t>
  </si>
  <si>
    <t>Y3-25-11</t>
  </si>
  <si>
    <t>Y3-30-11</t>
  </si>
  <si>
    <t>Y3-06-10</t>
  </si>
  <si>
    <t>Y3-23-08</t>
  </si>
  <si>
    <t>Y3-20-09</t>
  </si>
  <si>
    <t>Y3-37-12</t>
  </si>
  <si>
    <t>Y2-31-21</t>
  </si>
  <si>
    <t>Y2-14-02</t>
  </si>
  <si>
    <t>Y2-22-05A</t>
  </si>
  <si>
    <t>Y2-36-05</t>
  </si>
  <si>
    <t>Y2-23-03</t>
  </si>
  <si>
    <t>Y2-30-06</t>
  </si>
  <si>
    <t>Y2-35-01</t>
  </si>
  <si>
    <t>Y3-19-05</t>
  </si>
  <si>
    <t>Y3-25-01</t>
  </si>
  <si>
    <t>Y3-07-06</t>
  </si>
  <si>
    <t>Y3-10-05</t>
  </si>
  <si>
    <t>Y3-33-12A</t>
  </si>
  <si>
    <t>Y3-35-05</t>
  </si>
  <si>
    <t>Y3-37-05A</t>
  </si>
  <si>
    <t>Y2-31-10</t>
  </si>
  <si>
    <t>Y2-32-01</t>
  </si>
  <si>
    <t>Y2-28-08A</t>
  </si>
  <si>
    <t>Y2-15-03</t>
  </si>
  <si>
    <t>Y2-03-11</t>
  </si>
  <si>
    <t>Y2-17-06</t>
  </si>
  <si>
    <t>Y2-27-01</t>
  </si>
  <si>
    <t>Y2-43-15</t>
  </si>
  <si>
    <t>Y2-41-18</t>
  </si>
  <si>
    <t>Y2-38-05A</t>
  </si>
  <si>
    <t>Y3-14-12</t>
  </si>
  <si>
    <t>Y3-15-05</t>
  </si>
  <si>
    <t>Y3-27-05</t>
  </si>
  <si>
    <t>Y3-39-05A</t>
  </si>
  <si>
    <t>Y3-29-08A</t>
  </si>
  <si>
    <t>Y3-11-08</t>
  </si>
  <si>
    <t>Y3-31-08</t>
  </si>
  <si>
    <t>Y3-38-06</t>
  </si>
  <si>
    <t>Y3-35-01</t>
  </si>
  <si>
    <t>Y2-24-08A</t>
  </si>
  <si>
    <t>Y2-30-01</t>
  </si>
  <si>
    <t>Y2-40-12</t>
  </si>
  <si>
    <t>Y2-11-21</t>
  </si>
  <si>
    <t>Y2-25-06</t>
  </si>
  <si>
    <t>Y2-32-21</t>
  </si>
  <si>
    <t>Y2-35-11</t>
  </si>
  <si>
    <t>Y2-25-05A</t>
  </si>
  <si>
    <t>Y3-14-12A</t>
  </si>
  <si>
    <t>Y3-17-09</t>
  </si>
  <si>
    <t>Y3-17-10</t>
  </si>
  <si>
    <t>Y3-19-01</t>
  </si>
  <si>
    <t>Y3-04-05</t>
  </si>
  <si>
    <t>Y3-08-01</t>
  </si>
  <si>
    <t>Y3-08-05A</t>
  </si>
  <si>
    <t>Y3-11-06</t>
  </si>
  <si>
    <t>Y3-32-05A</t>
  </si>
  <si>
    <t>Y3-34-12A</t>
  </si>
  <si>
    <t>Y3-39-15A</t>
  </si>
  <si>
    <t>Y3-43-06</t>
  </si>
  <si>
    <t>Y2-07-10</t>
  </si>
  <si>
    <t>Y2-08-12</t>
  </si>
  <si>
    <t>Y3-09-12A</t>
  </si>
  <si>
    <t>Y2-06-18A</t>
  </si>
  <si>
    <t>Y3-19-06</t>
  </si>
  <si>
    <t>Y3-26-06</t>
  </si>
  <si>
    <t>Y3-40-02</t>
  </si>
  <si>
    <t>Y3-31-12A</t>
  </si>
  <si>
    <t>Y3-21-05A</t>
  </si>
  <si>
    <t>Y2-24-05</t>
  </si>
  <si>
    <t>Y3-31-08A</t>
  </si>
  <si>
    <t>Y3-06-03</t>
  </si>
  <si>
    <t>C5L3-21-15</t>
  </si>
  <si>
    <t>C5L3-21-01</t>
  </si>
  <si>
    <t>C5L1-15-12A</t>
  </si>
  <si>
    <t>C5L1-22-12A</t>
  </si>
  <si>
    <t>C5L3-23-10</t>
  </si>
  <si>
    <t>C5L3-23-05</t>
  </si>
  <si>
    <t>C5L1-22-08A</t>
  </si>
  <si>
    <t>C5L1-22-06</t>
  </si>
  <si>
    <t>C5Z3-20-09</t>
  </si>
  <si>
    <t>C5L3-21-06</t>
  </si>
  <si>
    <t>C5L1-15-12</t>
  </si>
  <si>
    <t>C5L1-22-12</t>
  </si>
  <si>
    <t>C5L1-20-12</t>
  </si>
  <si>
    <t>C5Z3-23-10</t>
  </si>
  <si>
    <t>C5L1-22-22</t>
  </si>
  <si>
    <t>C5Z3-20-06</t>
  </si>
  <si>
    <t>C5L3-21-20</t>
  </si>
  <si>
    <t>C5Z3-20-16</t>
  </si>
  <si>
    <t>C5L1-15-11</t>
  </si>
  <si>
    <t>C5L1-22-15A</t>
  </si>
  <si>
    <t>C5Z3-23-01</t>
  </si>
  <si>
    <t>C5L3-23-11</t>
  </si>
  <si>
    <t>C5L3-21-15A</t>
  </si>
  <si>
    <t>C5L1-22-10</t>
  </si>
  <si>
    <t>C5L1-19-09</t>
  </si>
  <si>
    <t>C5L1-15-05A</t>
  </si>
  <si>
    <t>C5L1-22-05A</t>
  </si>
  <si>
    <t>C5L3-21-05A</t>
  </si>
  <si>
    <t>C5Z3-20-12A</t>
  </si>
  <si>
    <t>C5L1-22-16</t>
  </si>
  <si>
    <t>C5L3-21-16</t>
  </si>
  <si>
    <t>C5Z3-23-08A</t>
  </si>
  <si>
    <t>C5Z3-23-08</t>
  </si>
  <si>
    <t>C5L1-22-18A</t>
  </si>
  <si>
    <t>C5Z3-20-05</t>
  </si>
  <si>
    <t>C5L1-22-03</t>
  </si>
  <si>
    <t>C5L3-23-02</t>
  </si>
  <si>
    <t>C5L3-21-03</t>
  </si>
  <si>
    <t>Y3-15-08A</t>
  </si>
  <si>
    <t>Y3-17-06</t>
  </si>
  <si>
    <t>Y2-17-12A</t>
  </si>
  <si>
    <t>Y3-22-05A</t>
  </si>
  <si>
    <t>Y3-24-12A</t>
  </si>
  <si>
    <t>Y3-04-09</t>
  </si>
  <si>
    <t>Y3-07-05A</t>
  </si>
  <si>
    <t>Y3-09-05</t>
  </si>
  <si>
    <t>Y2-19-08A</t>
  </si>
  <si>
    <t>Y2-28-11</t>
  </si>
  <si>
    <t>Y3-19-15A</t>
  </si>
  <si>
    <t>Y3-20-11</t>
  </si>
  <si>
    <t>Y3-23-08A</t>
  </si>
  <si>
    <t>Y3-24-05A</t>
  </si>
  <si>
    <t>Y3-04-16</t>
  </si>
  <si>
    <t>Y3-12-08</t>
  </si>
  <si>
    <t>Y3-33-02</t>
  </si>
  <si>
    <t>Y3-41-05A</t>
  </si>
  <si>
    <t>Y2-27-09</t>
  </si>
  <si>
    <t>Y2-09-08A</t>
  </si>
  <si>
    <t>Y2-11-20</t>
  </si>
  <si>
    <t>Y2-19-20</t>
  </si>
  <si>
    <t>Y2-31-20</t>
  </si>
  <si>
    <t>Y2-07-20</t>
  </si>
  <si>
    <t>Y2-11-09</t>
  </si>
  <si>
    <t>Y2-16-09</t>
  </si>
  <si>
    <t>Y2-22-08</t>
  </si>
  <si>
    <t>Y2-22-09</t>
  </si>
  <si>
    <t>Y2-23-09</t>
  </si>
  <si>
    <t>Y2-26-08</t>
  </si>
  <si>
    <t>Y2-27-03</t>
  </si>
  <si>
    <t>Y2-27-05A</t>
  </si>
  <si>
    <t>Y2-30-09</t>
  </si>
  <si>
    <t>Y2-32-09</t>
  </si>
  <si>
    <t>Y2-35-08</t>
  </si>
  <si>
    <t>Y2-37-09</t>
  </si>
  <si>
    <t>Y2-38-08</t>
  </si>
  <si>
    <t>Y2-02-08</t>
  </si>
  <si>
    <t>Y2-04-01</t>
  </si>
  <si>
    <t>Y2-05-10</t>
  </si>
  <si>
    <t>Y2-06-12</t>
  </si>
  <si>
    <t>Y2-07-08A</t>
  </si>
  <si>
    <t>Y2-07-12</t>
  </si>
  <si>
    <t>Y2-07-03</t>
  </si>
  <si>
    <t>Y2-14-01</t>
  </si>
  <si>
    <t>Y2-21-12</t>
  </si>
  <si>
    <t>Y2-22-12</t>
  </si>
  <si>
    <t>Y2-26-01</t>
  </si>
  <si>
    <t>Y2-35-12</t>
  </si>
  <si>
    <t>Y2-36-08A</t>
  </si>
  <si>
    <t>Y2-37-01</t>
  </si>
  <si>
    <t>Y2-03-18A</t>
  </si>
  <si>
    <t>Y2-04-12A</t>
  </si>
  <si>
    <t>Y2-06-11</t>
  </si>
  <si>
    <t>Y2-08-11</t>
  </si>
  <si>
    <t>Y2-09-02</t>
  </si>
  <si>
    <t>Y2-14-06</t>
  </si>
  <si>
    <t>Y2-16-21</t>
  </si>
  <si>
    <t>Y2-18-21</t>
  </si>
  <si>
    <t>Y2-20-11</t>
  </si>
  <si>
    <t>Y2-28-21</t>
  </si>
  <si>
    <t>Y2-29-21</t>
  </si>
  <si>
    <t>Y2-31-02</t>
  </si>
  <si>
    <t>Y2-33-06</t>
  </si>
  <si>
    <t>Y2-33-11</t>
  </si>
  <si>
    <t>Y2-36-02</t>
  </si>
  <si>
    <t>Y2-38-06</t>
  </si>
  <si>
    <t>Y2-40-06</t>
  </si>
  <si>
    <t>Y2-40-19</t>
  </si>
  <si>
    <t>Y2-42-06</t>
  </si>
  <si>
    <t>Y2-06-05A</t>
  </si>
  <si>
    <t>Y2-05-05</t>
  </si>
  <si>
    <t>Y2-09-05</t>
  </si>
  <si>
    <t>Y2-11-05</t>
  </si>
  <si>
    <t>Y2-11-05A</t>
  </si>
  <si>
    <t>Y2-17-05A</t>
  </si>
  <si>
    <t>Y2-31-05A</t>
  </si>
  <si>
    <t>Y2-36-05A</t>
  </si>
  <si>
    <t>Y2-37-05</t>
  </si>
  <si>
    <t>Y3-24-15A</t>
  </si>
  <si>
    <t>Y3-09-16</t>
  </si>
  <si>
    <t>Y3-36-12</t>
  </si>
  <si>
    <t>Y3-32-12A</t>
  </si>
  <si>
    <t>Y3-34-06</t>
  </si>
  <si>
    <t>Y3-12-09</t>
  </si>
  <si>
    <t>Y3-35-08A</t>
  </si>
  <si>
    <t>Y3-11-05</t>
  </si>
  <si>
    <t>Y3-12-02</t>
  </si>
  <si>
    <t>Y3-16-11</t>
  </si>
  <si>
    <t>Y3-07-12</t>
  </si>
  <si>
    <t>Y3-11-12A</t>
  </si>
  <si>
    <t>Y3-12-12</t>
  </si>
  <si>
    <t>Y3-29-11</t>
  </si>
  <si>
    <t>Y3-43-09</t>
  </si>
  <si>
    <t>Y3-14-09</t>
  </si>
  <si>
    <t>Y3-15-12</t>
  </si>
  <si>
    <t>Y3-16-05</t>
  </si>
  <si>
    <t>Y3-20-12</t>
  </si>
  <si>
    <t>Y3-21-05</t>
  </si>
  <si>
    <t>Y3-25-05A</t>
  </si>
  <si>
    <t>Y3-26-12</t>
  </si>
  <si>
    <t>Y3-05-15A</t>
  </si>
  <si>
    <t>Y3-08-15A</t>
  </si>
  <si>
    <t>Y3-09-06</t>
  </si>
  <si>
    <t>Y3-10-08A</t>
  </si>
  <si>
    <t>Y3-29-05A</t>
  </si>
  <si>
    <t>Y3-38-02</t>
  </si>
  <si>
    <t>Y3-42-03</t>
  </si>
  <si>
    <t>Y3-43-08A</t>
  </si>
  <si>
    <t>Y3-14-08</t>
  </si>
  <si>
    <t>Y3-19-08</t>
  </si>
  <si>
    <t>Y3-07-10</t>
  </si>
  <si>
    <t>Y3-11-10</t>
  </si>
  <si>
    <t>Y3-41-08</t>
  </si>
  <si>
    <t>Y3-20-01</t>
  </si>
  <si>
    <t>Y3-23-01</t>
  </si>
  <si>
    <t>Y3-29-01</t>
  </si>
  <si>
    <t>Y3-36-01</t>
  </si>
  <si>
    <t>Y2-36-10</t>
  </si>
  <si>
    <t>Y2-40-15</t>
  </si>
  <si>
    <t>Y2-42-11</t>
  </si>
  <si>
    <t>7.844.735.350</t>
  </si>
  <si>
    <t>Y2-20-01</t>
  </si>
  <si>
    <t>7.014.228.036</t>
  </si>
  <si>
    <t>Y3-2X-03</t>
  </si>
  <si>
    <t>Y3-08-12A</t>
  </si>
  <si>
    <t>Y3-29-05</t>
  </si>
  <si>
    <t>Y3-30-08A</t>
  </si>
  <si>
    <t>Y3-32-05</t>
  </si>
  <si>
    <t>Y3-34-15A</t>
  </si>
  <si>
    <t>Y3-41-06</t>
  </si>
  <si>
    <t>Y2-26-11</t>
  </si>
  <si>
    <t>Y2-19-09</t>
  </si>
  <si>
    <t>Y2-27-06</t>
  </si>
  <si>
    <t>Y2-09-12</t>
  </si>
  <si>
    <t>Y2-10-18</t>
  </si>
  <si>
    <t>Y2-11-03</t>
  </si>
  <si>
    <t>Y2-03-08</t>
  </si>
  <si>
    <t>Y2-29-12A</t>
  </si>
  <si>
    <t>Y2-41-06</t>
  </si>
  <si>
    <t>Y2-40-11</t>
  </si>
  <si>
    <t>C5L2-08-21</t>
  </si>
  <si>
    <t>C5L2-10-06</t>
  </si>
  <si>
    <t>C5L2-10-09</t>
  </si>
  <si>
    <t>C5L2-10-10</t>
  </si>
  <si>
    <t>C5L2-10-11</t>
  </si>
  <si>
    <t>C5L2-10-16</t>
  </si>
  <si>
    <t>C5L2-10-18A</t>
  </si>
  <si>
    <t>C5Z3-15-02</t>
  </si>
  <si>
    <t>C5Z3-15-05</t>
  </si>
  <si>
    <t>C5Z3-15-08A</t>
  </si>
  <si>
    <t>C5Z3-15-09</t>
  </si>
  <si>
    <t>C5Z3-15-12A</t>
  </si>
  <si>
    <t>C5Z3-15-16</t>
  </si>
  <si>
    <t>C5Z3-14-01</t>
  </si>
  <si>
    <t>C5Z3-14-02</t>
  </si>
  <si>
    <t>C5Z3-14-05</t>
  </si>
  <si>
    <t>C5Z3-14-06</t>
  </si>
  <si>
    <t>C5Z3-14-08</t>
  </si>
  <si>
    <t>C5Z3-14-08A</t>
  </si>
  <si>
    <t>C5Z3-14-09</t>
  </si>
  <si>
    <t>C5Z3-14-10</t>
  </si>
  <si>
    <t>C5Z3-14-11</t>
  </si>
  <si>
    <t>C5Z3-14-12</t>
  </si>
  <si>
    <t>C5Z3-14-12A</t>
  </si>
  <si>
    <t>C5Z3-14-15</t>
  </si>
  <si>
    <t>C5Z3-14-16</t>
  </si>
  <si>
    <t>C5Z3-14-18</t>
  </si>
  <si>
    <t>C5L3-03-19</t>
  </si>
  <si>
    <t>C5L4-12-08A</t>
  </si>
  <si>
    <t>C5L4-12-11</t>
  </si>
  <si>
    <t>C5L4-12-18A</t>
  </si>
  <si>
    <t>C5L2-06-10</t>
  </si>
  <si>
    <t>C5L2-06-01</t>
  </si>
  <si>
    <t>C5L2-06-11</t>
  </si>
  <si>
    <t>C5L2-06-15</t>
  </si>
  <si>
    <t>C5L2-06-16</t>
  </si>
  <si>
    <t>C5L2-06-18A</t>
  </si>
  <si>
    <t>C5L2-06-09</t>
  </si>
  <si>
    <t>C5L2-06-12</t>
  </si>
  <si>
    <t>C5L2-06-05A</t>
  </si>
  <si>
    <t>C5L2-06-08A</t>
  </si>
  <si>
    <t>C5Z1-21-01</t>
  </si>
  <si>
    <t>C5Z1-21-06</t>
  </si>
  <si>
    <t>C5Z1-21-08A</t>
  </si>
  <si>
    <t>C5Z1-21-08</t>
  </si>
  <si>
    <t>C5Z1-21-10</t>
  </si>
  <si>
    <t>C5Z1-21-18A</t>
  </si>
  <si>
    <t>C5Z1-21-18</t>
  </si>
  <si>
    <t>C5L3-20-01</t>
  </si>
  <si>
    <t>C5L3-20-05</t>
  </si>
  <si>
    <t>C5L3-20-15</t>
  </si>
  <si>
    <t>C5L3-20-18</t>
  </si>
  <si>
    <t>C5L3-20-21</t>
  </si>
  <si>
    <t>C5L3-20-12A</t>
  </si>
  <si>
    <t>C5L3-20-06</t>
  </si>
  <si>
    <t>C5L3-20-08</t>
  </si>
  <si>
    <t>C5L3-20-08A</t>
  </si>
  <si>
    <t>C5L3-20-12</t>
  </si>
  <si>
    <t>C5L3-20-20</t>
  </si>
  <si>
    <t>C5L3-20-22</t>
  </si>
  <si>
    <t>C5L3-20-05A</t>
  </si>
  <si>
    <t>C5L3-20-11</t>
  </si>
  <si>
    <t>C5L3-20-15A</t>
  </si>
  <si>
    <t>C5L3-20-02</t>
  </si>
  <si>
    <t>C5L3-20-09</t>
  </si>
  <si>
    <t>C5L3-20-16</t>
  </si>
  <si>
    <t>C5L3-20-19</t>
  </si>
  <si>
    <t>C5L3-20-18A</t>
  </si>
  <si>
    <t>C5L3-20-03</t>
  </si>
  <si>
    <t>C5Z2-12-10</t>
  </si>
  <si>
    <t>C5Z2-12-12</t>
  </si>
  <si>
    <t>C5Z2-12-12A</t>
  </si>
  <si>
    <t>C5Z2-12-18</t>
  </si>
  <si>
    <t>C5L4-12-19</t>
  </si>
  <si>
    <t>C5L1-21-12</t>
  </si>
  <si>
    <t>C5L1-21-22</t>
  </si>
  <si>
    <t>C5L1-21-05A</t>
  </si>
  <si>
    <t>C5L1-21-11</t>
  </si>
  <si>
    <t>C5L1-21-18A</t>
  </si>
  <si>
    <t>C5L2-17-18</t>
  </si>
  <si>
    <t>C5L2-17-22</t>
  </si>
  <si>
    <t>C5L2-17-10</t>
  </si>
  <si>
    <t>C5L2-17-01</t>
  </si>
  <si>
    <t>C5L2-17-11</t>
  </si>
  <si>
    <t>C5L2-17-15</t>
  </si>
  <si>
    <t>C5L2-17-16</t>
  </si>
  <si>
    <t>C5L2-17-18A</t>
  </si>
  <si>
    <t>C5L2-17-09</t>
  </si>
  <si>
    <t>C5L2-17-12</t>
  </si>
  <si>
    <t>C5L2-17-08A</t>
  </si>
  <si>
    <t>C5L2-17-12A</t>
  </si>
  <si>
    <t>C5L2-17-15A</t>
  </si>
  <si>
    <t>C5L2-17-21</t>
  </si>
  <si>
    <t>C5L2-17-06</t>
  </si>
  <si>
    <t>C5L2-17-20</t>
  </si>
  <si>
    <t>C5Z3-19-01</t>
  </si>
  <si>
    <t>C5Z3-19-15</t>
  </si>
  <si>
    <t>C5Z3-19-06</t>
  </si>
  <si>
    <t>C5Z3-19-09</t>
  </si>
  <si>
    <t>C5Z3-19-12</t>
  </si>
  <si>
    <t>C5Z3-19-18</t>
  </si>
  <si>
    <t>C5Z3-19-08</t>
  </si>
  <si>
    <t>C5L3-04-18</t>
  </si>
  <si>
    <t>C5L3-04-21</t>
  </si>
  <si>
    <t>C5L3-04-01</t>
  </si>
  <si>
    <t>C5L3-04-12A</t>
  </si>
  <si>
    <t>C5L3-04-06</t>
  </si>
  <si>
    <t>C5L3-04-12</t>
  </si>
  <si>
    <t>C5L3-04-20</t>
  </si>
  <si>
    <t>C5L3-04-22</t>
  </si>
  <si>
    <t>C5L3-04-11</t>
  </si>
  <si>
    <t>C5L3-04-15A</t>
  </si>
  <si>
    <t>C5L3-04-05A</t>
  </si>
  <si>
    <t>C5L3-04-02</t>
  </si>
  <si>
    <t>C5L3-04-19</t>
  </si>
  <si>
    <t>C5L3-04-16</t>
  </si>
  <si>
    <t>C5L3-04-18A</t>
  </si>
  <si>
    <t>C5L3-04-03</t>
  </si>
  <si>
    <t xml:space="preserve">C5L2-21-01 </t>
  </si>
  <si>
    <t xml:space="preserve">C5L2-21-11 </t>
  </si>
  <si>
    <t xml:space="preserve">C5L2-21-15 </t>
  </si>
  <si>
    <t xml:space="preserve">C5L2-21-16 </t>
  </si>
  <si>
    <t xml:space="preserve">C5L2-21-18A </t>
  </si>
  <si>
    <t xml:space="preserve">C5L2-21-10 </t>
  </si>
  <si>
    <t>C5L2-21-09</t>
  </si>
  <si>
    <t>C5L2-21-12</t>
  </si>
  <si>
    <t>C5L2-21-12A</t>
  </si>
  <si>
    <t>C5L2-21-15A</t>
  </si>
  <si>
    <t>C5L2-21-06</t>
  </si>
  <si>
    <t>C5L2-21-20</t>
  </si>
  <si>
    <t xml:space="preserve">C5L1-12-12A </t>
  </si>
  <si>
    <t xml:space="preserve">C5L1-12-06 </t>
  </si>
  <si>
    <t xml:space="preserve">C5L1-12-08A </t>
  </si>
  <si>
    <t xml:space="preserve">C5L1-12-12 </t>
  </si>
  <si>
    <t xml:space="preserve">C5L1-12-22 </t>
  </si>
  <si>
    <t>C5L1-17-16</t>
  </si>
  <si>
    <t>C5L1-12-11</t>
  </si>
  <si>
    <t>C5L1-17-05A</t>
  </si>
  <si>
    <t>C5L1-18-18A</t>
  </si>
  <si>
    <t>C5Z1-12-18A</t>
  </si>
  <si>
    <t>C5Z1-12-05A</t>
  </si>
  <si>
    <t>C5Z1-12-08A</t>
  </si>
  <si>
    <t>C5Z1-07-11</t>
  </si>
  <si>
    <t>C5Z1-14-06</t>
  </si>
  <si>
    <t>C5Z3-09-01</t>
  </si>
  <si>
    <t>C5Z3-09-02</t>
  </si>
  <si>
    <t>C5Z3-09-06</t>
  </si>
  <si>
    <t>C5Z3-09-08A</t>
  </si>
  <si>
    <t>C5Z3-09-11</t>
  </si>
  <si>
    <t>C5Z3-09-16</t>
  </si>
  <si>
    <t>C5Z3-09-15</t>
  </si>
  <si>
    <t>C5Z3-09-12</t>
  </si>
  <si>
    <t>C5Z3-09-12A</t>
  </si>
  <si>
    <t>C5Z3-09-08</t>
  </si>
  <si>
    <t>C5Z3-09-05</t>
  </si>
  <si>
    <t>C5Z2-12-01</t>
  </si>
  <si>
    <t>C5L3-05-03</t>
  </si>
  <si>
    <t>C5L4-12-01</t>
  </si>
  <si>
    <t>C5L4-12-03</t>
  </si>
  <si>
    <t>C5L4-12-05A</t>
  </si>
  <si>
    <t>C5L1-03-19</t>
  </si>
  <si>
    <t>C5L1-20-19</t>
  </si>
  <si>
    <t>C5L2-08-15</t>
  </si>
  <si>
    <t>C5L2-22-09</t>
  </si>
  <si>
    <t>C5L2-16-12</t>
  </si>
  <si>
    <t>C5L2-05-19</t>
  </si>
  <si>
    <t>C5L2-16-21</t>
  </si>
  <si>
    <t>C5Z1-14-01</t>
  </si>
  <si>
    <t>C5Z1-14-05A</t>
  </si>
  <si>
    <t>C5Z1-14-18</t>
  </si>
  <si>
    <t>C5Z3-11-01</t>
  </si>
  <si>
    <t>C5Z3-11-02</t>
  </si>
  <si>
    <t>C5Z3-11-05</t>
  </si>
  <si>
    <t>C5Z3-11-06</t>
  </si>
  <si>
    <t>C5Z3-11-12</t>
  </si>
  <si>
    <t>C5Z3-11-15</t>
  </si>
  <si>
    <t>C5Z3-06-10</t>
  </si>
  <si>
    <t>C5L3-03-01</t>
  </si>
  <si>
    <t>C5L3-03-02</t>
  </si>
  <si>
    <t>C5L3-03-08A</t>
  </si>
  <si>
    <t>C5L3-03-11</t>
  </si>
  <si>
    <t>C5L3-03-15A</t>
  </si>
  <si>
    <t>C5L3-03-18</t>
  </si>
  <si>
    <t>C5L3-03-20</t>
  </si>
  <si>
    <t>C5L3-03-21</t>
  </si>
  <si>
    <t>C5L3-03-22</t>
  </si>
  <si>
    <t>C5L3-05-06</t>
  </si>
  <si>
    <t>C5L3-05-09</t>
  </si>
  <si>
    <t>C5L3-05-05A</t>
  </si>
  <si>
    <t>C5L3-03-09</t>
  </si>
  <si>
    <t>C2Z2-11-11</t>
  </si>
  <si>
    <t>C2Z2-11-08</t>
  </si>
  <si>
    <t>C2Z2-11-09</t>
  </si>
  <si>
    <t>C2Z2-11-12</t>
  </si>
  <si>
    <t>C2Z2-11-06</t>
  </si>
  <si>
    <t>C2Z4-07-09</t>
  </si>
  <si>
    <t>C2Z4-07-16</t>
  </si>
  <si>
    <t>C5L1-07-06</t>
  </si>
  <si>
    <t>C5L1-07-11</t>
  </si>
  <si>
    <t>C5L1-07-12A</t>
  </si>
  <si>
    <t>C5L1-07-18A</t>
  </si>
  <si>
    <t>C5Z1-09-18</t>
  </si>
  <si>
    <t>C5L2-12-08</t>
  </si>
  <si>
    <t>C5L2-12-10</t>
  </si>
  <si>
    <t>C5L2-12-18A</t>
  </si>
  <si>
    <t>C5L2-12-16</t>
  </si>
  <si>
    <t>C5L2-12-15</t>
  </si>
  <si>
    <t>C5L2-12-11</t>
  </si>
  <si>
    <t>C5L2-12-09</t>
  </si>
  <si>
    <t>C5L2-12-12</t>
  </si>
  <si>
    <t>C5L2-12-05A</t>
  </si>
  <si>
    <t>C5L2-12-06</t>
  </si>
  <si>
    <t>C5L2-12-20</t>
  </si>
  <si>
    <t xml:space="preserve">C5Z3-22-15 </t>
  </si>
  <si>
    <t>C5Z3-22-01</t>
  </si>
  <si>
    <t>C5Z3-22-11</t>
  </si>
  <si>
    <t xml:space="preserve">C5Z3-22-12 </t>
  </si>
  <si>
    <t xml:space="preserve">C5Z3-22-06 </t>
  </si>
  <si>
    <t>C5Z3-22-10</t>
  </si>
  <si>
    <t>C5Z3-22-18</t>
  </si>
  <si>
    <t>C5Z3-22-08</t>
  </si>
  <si>
    <t>C5Z3-13-09</t>
  </si>
  <si>
    <t>C5Z3-13-01</t>
  </si>
  <si>
    <t>C5Z3-13-16</t>
  </si>
  <si>
    <t>C5Z3-13-10</t>
  </si>
  <si>
    <t>C5Z3-13-12A</t>
  </si>
  <si>
    <t>C5Z3-13-18</t>
  </si>
  <si>
    <t>C5Z3-13-05</t>
  </si>
  <si>
    <t>C5Z3-13-06</t>
  </si>
  <si>
    <t>C5Z3-22-15</t>
  </si>
  <si>
    <t>C5Z3-13-02</t>
  </si>
  <si>
    <t>C5Z3-13-15</t>
  </si>
  <si>
    <t>C5Z3-13-11</t>
  </si>
  <si>
    <t>C5Z3-22-06</t>
  </si>
  <si>
    <t>C5Z3-13-08A</t>
  </si>
  <si>
    <t>C5Z3-13-05A</t>
  </si>
  <si>
    <t>C5Z3-22-12</t>
  </si>
  <si>
    <t>C5Z3-13-12</t>
  </si>
  <si>
    <t>C5Z3-13-08</t>
  </si>
  <si>
    <t>C5L1-25-02</t>
  </si>
  <si>
    <t>C5L1-25-05</t>
  </si>
  <si>
    <t>C5L1-25-06</t>
  </si>
  <si>
    <t>C5L1-25-09</t>
  </si>
  <si>
    <t>C5L1-25-10</t>
  </si>
  <si>
    <t>C5L1-25-11</t>
  </si>
  <si>
    <t>C5L1-25-18</t>
  </si>
  <si>
    <t>C5L1-23-09</t>
  </si>
  <si>
    <t>C5L3-23-03</t>
  </si>
  <si>
    <t>C5L3-23-06</t>
  </si>
  <si>
    <t>C5L3-23-09</t>
  </si>
  <si>
    <t>C5L3-23-12A</t>
  </si>
  <si>
    <t>C5L3-23-16</t>
  </si>
  <si>
    <t>C5L3-21-08</t>
  </si>
  <si>
    <t>C5L3-21-10</t>
  </si>
  <si>
    <t>C5L3-21-11</t>
  </si>
  <si>
    <t>C5L3-21-12</t>
  </si>
  <si>
    <t>C5L3-21-18A</t>
  </si>
  <si>
    <t>C5L3-21-19</t>
  </si>
  <si>
    <t>C5L3-21-22</t>
  </si>
  <si>
    <t>C5Z1-11-18A</t>
  </si>
  <si>
    <t>C5Z1-11-18</t>
  </si>
  <si>
    <t>C5Z3-20-01</t>
  </si>
  <si>
    <t>C5Z3-20-08</t>
  </si>
  <si>
    <t>C5Z3-20-08A</t>
  </si>
  <si>
    <t>C5Z3-20-10</t>
  </si>
  <si>
    <t>C5Z3-20-11</t>
  </si>
  <si>
    <t>C5Z3-20-12</t>
  </si>
  <si>
    <t>C5Z3-20-15</t>
  </si>
  <si>
    <t>C5Z3-23-05A</t>
  </si>
  <si>
    <t>C5Z3-23-06</t>
  </si>
  <si>
    <t>C5Z3-23-11</t>
  </si>
  <si>
    <t>C5Z1-20-01</t>
  </si>
  <si>
    <t>C5Z1-20-05A</t>
  </si>
  <si>
    <t>C5Z1-20-08A</t>
  </si>
  <si>
    <t>C5Z1-20-08</t>
  </si>
  <si>
    <t>C5Z1-20-12A</t>
  </si>
  <si>
    <t>C5Z1-20-18</t>
  </si>
  <si>
    <t>C5L1-15-10</t>
  </si>
  <si>
    <t>C5L1-05-03</t>
  </si>
  <si>
    <t>C5L2-14-01</t>
  </si>
  <si>
    <t>C5L2-14-06</t>
  </si>
  <si>
    <t>C5L2-14-08</t>
  </si>
  <si>
    <t>C5L2-14-10</t>
  </si>
  <si>
    <t>C5L2-14-11</t>
  </si>
  <si>
    <t>C5L2-14-16</t>
  </si>
  <si>
    <t>C5L2-14-18A</t>
  </si>
  <si>
    <t>C5L2-14-21</t>
  </si>
  <si>
    <t>C5L2-14-22</t>
  </si>
  <si>
    <t>C5Z3-16-01</t>
  </si>
  <si>
    <t>C5Z3-16-05</t>
  </si>
  <si>
    <t>C5Z3-16-06</t>
  </si>
  <si>
    <t>C5Z3-16-11</t>
  </si>
  <si>
    <t>C5Z3-16-12</t>
  </si>
  <si>
    <t>C5Z3-16-15</t>
  </si>
  <si>
    <t>C5Z3-25-01</t>
  </si>
  <si>
    <t>C5Z3-25-05A</t>
  </si>
  <si>
    <t>C5Z3-25-08A</t>
  </si>
  <si>
    <t>C5Z3-25-10</t>
  </si>
  <si>
    <t>C5L3-22-01</t>
  </si>
  <si>
    <t>C5L3-22-05A</t>
  </si>
  <si>
    <t>C5L3-22-08A</t>
  </si>
  <si>
    <t>C5L3-22-09</t>
  </si>
  <si>
    <t>C5L3-22-11</t>
  </si>
  <si>
    <t>C5L3-22-15</t>
  </si>
  <si>
    <t>C5L3-22-18A</t>
  </si>
  <si>
    <t>C5L3-22-19</t>
  </si>
  <si>
    <t>C5L3-22-21</t>
  </si>
  <si>
    <t>C5L3-22-22</t>
  </si>
  <si>
    <t>C5L1-15-08</t>
  </si>
  <si>
    <t>C5L1-15-09</t>
  </si>
  <si>
    <t>C5L1-15-15A</t>
  </si>
  <si>
    <t>C5L1-15-16</t>
  </si>
  <si>
    <t>C5L1-15-18A</t>
  </si>
  <si>
    <t>C5L1-22-02</t>
  </si>
  <si>
    <t>C5L1-22-08</t>
  </si>
  <si>
    <t>C5L1-22-09</t>
  </si>
  <si>
    <t>C5L1-22-11</t>
  </si>
  <si>
    <t>C5L1-24-01</t>
  </si>
  <si>
    <t>C5L1-24-02</t>
  </si>
  <si>
    <t>C5L1-24-05A</t>
  </si>
  <si>
    <t>C5L1-24-05</t>
  </si>
  <si>
    <t>C5L1-24-06</t>
  </si>
  <si>
    <t>C5L1-24-08</t>
  </si>
  <si>
    <t>C5L1-24-10</t>
  </si>
  <si>
    <t>C5L1-24-11</t>
  </si>
  <si>
    <t>C5L1-24-12</t>
  </si>
  <si>
    <t>C5L1-24-12A</t>
  </si>
  <si>
    <t>C5Z3-10-02</t>
  </si>
  <si>
    <t>C5Z3-10-05</t>
  </si>
  <si>
    <t>C5Z3-10-06</t>
  </si>
  <si>
    <t>C5Z3-10-09</t>
  </si>
  <si>
    <t>C5Z3-10-12</t>
  </si>
  <si>
    <t>C5Z3-10-15</t>
  </si>
  <si>
    <t>C5L1-03-12</t>
  </si>
  <si>
    <t>C5L1-07-09</t>
  </si>
  <si>
    <t>C5L1-13-02</t>
  </si>
  <si>
    <t>C5L1-13-20</t>
  </si>
  <si>
    <t>C5L1-23-03</t>
  </si>
  <si>
    <t>C5L1-23-11</t>
  </si>
  <si>
    <t>C5L2-08-11</t>
  </si>
  <si>
    <t>C5L2-08-12A</t>
  </si>
  <si>
    <t>C5L2-08-16</t>
  </si>
  <si>
    <t>C5Z3-12-01</t>
  </si>
  <si>
    <t>C5Z3-12-05</t>
  </si>
  <si>
    <t>C5Z3-12-06</t>
  </si>
  <si>
    <t>C5Z3-12-11</t>
  </si>
  <si>
    <t>C5Z3-12-12A</t>
  </si>
  <si>
    <t>C5Z3-12-15</t>
  </si>
  <si>
    <t>C5Z3-12-18</t>
  </si>
  <si>
    <t>C5L3-24-01</t>
  </si>
  <si>
    <t>C5L3-24-02</t>
  </si>
  <si>
    <t>C5L3-24-03</t>
  </si>
  <si>
    <t>C5L3-24-05</t>
  </si>
  <si>
    <t>C5L3-24-05A</t>
  </si>
  <si>
    <t>C5L3-24-06</t>
  </si>
  <si>
    <t>C5L3-24-08</t>
  </si>
  <si>
    <t>C5L3-24-08A</t>
  </si>
  <si>
    <t>C5L3-24-09</t>
  </si>
  <si>
    <t>C5L3-24-10</t>
  </si>
  <si>
    <t>C5L3-24-11</t>
  </si>
  <si>
    <t>C5L2-12-15A</t>
  </si>
  <si>
    <t>C5L2-12-12A</t>
  </si>
  <si>
    <t>C5L2-06-12A</t>
  </si>
  <si>
    <t>C5L2-06-15A</t>
  </si>
  <si>
    <t>C5L2-06-06</t>
  </si>
  <si>
    <t>C5L2-06-20</t>
  </si>
  <si>
    <t>C5Z1-20-06</t>
  </si>
  <si>
    <t>5.009.763.430</t>
  </si>
  <si>
    <t>C5Z1-20-10</t>
  </si>
  <si>
    <t>3.280.981.653</t>
  </si>
  <si>
    <t>C5Z1-20-11</t>
  </si>
  <si>
    <t>6.925.096.992</t>
  </si>
  <si>
    <t>C5Z1-20-18A</t>
  </si>
  <si>
    <t>3.440.034.646</t>
  </si>
  <si>
    <t>C5L1-13-01</t>
  </si>
  <si>
    <t>2.403.381.080</t>
  </si>
  <si>
    <t>C5L1-13-05</t>
  </si>
  <si>
    <t>2.201.566.565</t>
  </si>
  <si>
    <t>C5L1-13-06</t>
  </si>
  <si>
    <t>3.100.780.635</t>
  </si>
  <si>
    <t>C5L1-13-08A</t>
  </si>
  <si>
    <t>3.069.213.203</t>
  </si>
  <si>
    <t>C5L1-13-08</t>
  </si>
  <si>
    <t>3.241.396.970</t>
  </si>
  <si>
    <t>C5L1-13-12</t>
  </si>
  <si>
    <t>3.212.038.445</t>
  </si>
  <si>
    <t>C5L1-13-19</t>
  </si>
  <si>
    <t>5.297.205.600</t>
  </si>
  <si>
    <t>C5L1-13-21</t>
  </si>
  <si>
    <t>2.371.852.780</t>
  </si>
  <si>
    <t>C5L3-21-02</t>
  </si>
  <si>
    <t>5.517.024.240</t>
  </si>
  <si>
    <t>C5L3-21-05</t>
  </si>
  <si>
    <t>2.346.404.470</t>
  </si>
  <si>
    <t>C5L3-21-08A</t>
  </si>
  <si>
    <t>3.287.664.427</t>
  </si>
  <si>
    <t>C5L3-21-12A</t>
  </si>
  <si>
    <t>3.155.503.611</t>
  </si>
  <si>
    <t>C5L3-21-18</t>
  </si>
  <si>
    <t>2.603.620.551</t>
  </si>
  <si>
    <t>C5Z3-26-05</t>
  </si>
  <si>
    <t>C5Z3-26-06</t>
  </si>
  <si>
    <t>C5L1-08-02</t>
  </si>
  <si>
    <t>C5L1-08-06</t>
  </si>
  <si>
    <t>C5L1-08-08</t>
  </si>
  <si>
    <t>C5L1-08-12</t>
  </si>
  <si>
    <t>C5L1-08-15A</t>
  </si>
  <si>
    <t>C5Z1-15-06</t>
  </si>
  <si>
    <t>C5Z3-18-06</t>
  </si>
  <si>
    <t>C5Z3-18-08</t>
  </si>
  <si>
    <t>C5Z3-18-09</t>
  </si>
  <si>
    <t>C5Z3-18-15</t>
  </si>
  <si>
    <t xml:space="preserve">C5L1-04-06 </t>
  </si>
  <si>
    <t>C5L1-04-11</t>
  </si>
  <si>
    <t>C5L1-04-10</t>
  </si>
  <si>
    <t>C5L1-04-09</t>
  </si>
  <si>
    <t>C5L1-04-19</t>
  </si>
  <si>
    <t>C5L1-04-03</t>
  </si>
  <si>
    <t>C5Z1-16-10</t>
  </si>
  <si>
    <t>C5Z1-16-18</t>
  </si>
  <si>
    <t>C5Z1-23-02</t>
  </si>
  <si>
    <t>C5Z1-16-08A</t>
  </si>
  <si>
    <t>C5Z1-26-03</t>
  </si>
  <si>
    <t>C5Z1-26-05</t>
  </si>
  <si>
    <t>C5Z1-16-15A</t>
  </si>
  <si>
    <t>C5L2-26-10</t>
  </si>
  <si>
    <t>C5L2-24-01</t>
  </si>
  <si>
    <t>C5L2-26-03</t>
  </si>
  <si>
    <t>C5L2-26-06</t>
  </si>
  <si>
    <t>C5L3-05-02</t>
  </si>
  <si>
    <t>C5Z3-07-10</t>
  </si>
  <si>
    <t>C5Z3-07-16</t>
  </si>
  <si>
    <t>C5Z3-07-02</t>
  </si>
  <si>
    <t>C5Z3-07-01</t>
  </si>
  <si>
    <t>C5Z3-07-12</t>
  </si>
  <si>
    <t>C5Z3-07-08A</t>
  </si>
  <si>
    <t>C5Z3-07-08</t>
  </si>
  <si>
    <t>C5Z3-07-18A</t>
  </si>
  <si>
    <t>C5Z3-07-12A</t>
  </si>
  <si>
    <t>C5Z3-07-19</t>
  </si>
  <si>
    <t>C5Z3-07-15A</t>
  </si>
  <si>
    <t>C5Z3-07-09</t>
  </si>
  <si>
    <t>C5Z3-07-05</t>
  </si>
  <si>
    <t>C5L2-09-08</t>
  </si>
  <si>
    <t>C5L2-09-18</t>
  </si>
  <si>
    <t>C5L2-09-10</t>
  </si>
  <si>
    <t>C5L2-09-16</t>
  </si>
  <si>
    <t>C5Z1-07-18</t>
  </si>
  <si>
    <t>C5Z1-07-06</t>
  </si>
  <si>
    <t>C5L2-09-11</t>
  </si>
  <si>
    <t>C5L2-09-15</t>
  </si>
  <si>
    <t>C5L2-09-01</t>
  </si>
  <si>
    <t>C5L2-09-12</t>
  </si>
  <si>
    <t>C5L2-09-09</t>
  </si>
  <si>
    <t>C5L2-09-12A</t>
  </si>
  <si>
    <t>C5L2-09-15A</t>
  </si>
  <si>
    <t>C5Z1-07-01</t>
  </si>
  <si>
    <t>C5Z1-07-08A</t>
  </si>
  <si>
    <t>C5Z1-18-15A</t>
  </si>
  <si>
    <t>C5L2-09-21</t>
  </si>
  <si>
    <t>C5L2-09-05A</t>
  </si>
  <si>
    <t>C5L1-08-18A</t>
  </si>
  <si>
    <t>C5L2-09-06</t>
  </si>
  <si>
    <t>C5L2-09-20</t>
  </si>
  <si>
    <t>C5L2-23-18A</t>
  </si>
  <si>
    <t>C5Z3-06-16</t>
  </si>
  <si>
    <t>C5Z3-06-02</t>
  </si>
  <si>
    <t>C5Z3-06-01</t>
  </si>
  <si>
    <t>C5Z3-06-12</t>
  </si>
  <si>
    <t>C5Z3-06-08A</t>
  </si>
  <si>
    <t>C5Z3-06-08</t>
  </si>
  <si>
    <t>C5Z3-06-11</t>
  </si>
  <si>
    <t>C5Z3-06-12A</t>
  </si>
  <si>
    <t>C5Z3-06-05A</t>
  </si>
  <si>
    <t>C5Z3-06-19</t>
  </si>
  <si>
    <t>C5Z3-06-05</t>
  </si>
  <si>
    <t xml:space="preserve">C5L3-03-05A                                                                </t>
  </si>
  <si>
    <t>C5Z1-15-01</t>
  </si>
  <si>
    <t>C5Z1-15-18</t>
  </si>
  <si>
    <t>C5Z1-23-06</t>
  </si>
  <si>
    <t>C5Z1-11-15A</t>
  </si>
  <si>
    <t>C5Z1-05-15A</t>
  </si>
  <si>
    <t>C5L1-18-05A</t>
  </si>
  <si>
    <t>C5L1-18-06</t>
  </si>
  <si>
    <t>C5L1-18-08A</t>
  </si>
  <si>
    <t>C5L1-18-12</t>
  </si>
  <si>
    <t>C5L1-18-12A</t>
  </si>
  <si>
    <t>C5L1-18-15</t>
  </si>
  <si>
    <t>C5L1-07-08A</t>
  </si>
  <si>
    <t>C5L1-18-11</t>
  </si>
  <si>
    <t>C5L1-18-19</t>
  </si>
  <si>
    <t>C5L1-18-15A</t>
  </si>
  <si>
    <t>C5L1-06-09</t>
  </si>
  <si>
    <t>C5L1-13-11</t>
  </si>
  <si>
    <t>C5L1-12-19</t>
  </si>
  <si>
    <t>C5L1-13-12A</t>
  </si>
  <si>
    <t>C5L2-26-08</t>
  </si>
  <si>
    <t>C5L2-03-06</t>
  </si>
  <si>
    <t>C5L2-08-10</t>
  </si>
  <si>
    <t>C5L2-08-12</t>
  </si>
  <si>
    <t>C5Z3-08-02</t>
  </si>
  <si>
    <t>C5Z3-08-05</t>
  </si>
  <si>
    <t>C5Z3-08-08A</t>
  </si>
  <si>
    <t>C5Z3-08-09</t>
  </si>
  <si>
    <t>C5Z3-08-12</t>
  </si>
  <si>
    <t>C5Z3-08-16</t>
  </si>
  <si>
    <t>C5Z3-08-18</t>
  </si>
  <si>
    <t>C5L3-10-01</t>
  </si>
  <si>
    <t>C5L3-10-03</t>
  </si>
  <si>
    <t>C5L3-10-05A</t>
  </si>
  <si>
    <t>C5L3-10-08A</t>
  </si>
  <si>
    <t>C5L3-10-08</t>
  </si>
  <si>
    <t>C5L3-10-09</t>
  </si>
  <si>
    <t>C5L3-10-11</t>
  </si>
  <si>
    <t>C5L3-10-15</t>
  </si>
  <si>
    <t>C5L3-10-19</t>
  </si>
  <si>
    <t>C5L3-17-02</t>
  </si>
  <si>
    <t>C5L3-17-05</t>
  </si>
  <si>
    <t>C5L3-17-06</t>
  </si>
  <si>
    <t>C5L3-17-10</t>
  </si>
  <si>
    <t>C5L3-17-12</t>
  </si>
  <si>
    <t>C5L3-17-12A</t>
  </si>
  <si>
    <t>C5L3-17-15A</t>
  </si>
  <si>
    <t>C5L3-17-16</t>
  </si>
  <si>
    <t>C5L3-17-18A</t>
  </si>
  <si>
    <t>C5L3-17-21</t>
  </si>
  <si>
    <t>C5L3-17-22</t>
  </si>
  <si>
    <t>C5L3-18-11</t>
  </si>
  <si>
    <t>C5L3-07-15A</t>
  </si>
  <si>
    <t>C5L1-08-22</t>
  </si>
  <si>
    <t>C5L1-08-12A</t>
  </si>
  <si>
    <t>C5L1-20-11</t>
  </si>
  <si>
    <t>C5L2-23-01</t>
  </si>
  <si>
    <t>C5L2-23-03</t>
  </si>
  <si>
    <t>C5L2-23-05A</t>
  </si>
  <si>
    <t>C5L2-23-08</t>
  </si>
  <si>
    <t>C5L2-23-09</t>
  </si>
  <si>
    <t>C5L2-23-10</t>
  </si>
  <si>
    <t>C5L2-23-12A</t>
  </si>
  <si>
    <t>C5L2-23-15</t>
  </si>
  <si>
    <t>C5L2-23-16</t>
  </si>
  <si>
    <t>C5Z1-11-06</t>
  </si>
  <si>
    <t>C5Z1-05-06</t>
  </si>
  <si>
    <t>C5Z1-05-11</t>
  </si>
  <si>
    <t>C5Z3-08-01</t>
  </si>
  <si>
    <t>C5Z3-08-06</t>
  </si>
  <si>
    <t>C5Z3-08-08</t>
  </si>
  <si>
    <t>C5Z3-08-11</t>
  </si>
  <si>
    <t>C5Z3-08-12A</t>
  </si>
  <si>
    <t>C5Z3-08-15</t>
  </si>
  <si>
    <t>C5L3-10-02</t>
  </si>
  <si>
    <t>C5L3-10-05</t>
  </si>
  <si>
    <t>C5L3-10-06</t>
  </si>
  <si>
    <t>C5L3-10-10</t>
  </si>
  <si>
    <t>C5L3-10-12</t>
  </si>
  <si>
    <t>C5L3-10-12A</t>
  </si>
  <si>
    <t>C5L3-10-15A</t>
  </si>
  <si>
    <t>C5L3-10-16</t>
  </si>
  <si>
    <t>C5L3-10-18A</t>
  </si>
  <si>
    <t>C5L3-10-22</t>
  </si>
  <si>
    <t>C5L3-17-01</t>
  </si>
  <si>
    <t>C5L3-17-05A</t>
  </si>
  <si>
    <t>C5L3-17-08</t>
  </si>
  <si>
    <t>C5L3-17-08A</t>
  </si>
  <si>
    <t>C5L3-17-09</t>
  </si>
  <si>
    <t>C5L3-17-11</t>
  </si>
  <si>
    <t>C5L3-17-15</t>
  </si>
  <si>
    <t>C5L3-17-18</t>
  </si>
  <si>
    <t>C5L3-17-19</t>
  </si>
  <si>
    <t>C5L3-17-20</t>
  </si>
  <si>
    <t>C5L1-07-12</t>
  </si>
  <si>
    <t>C5L1-10-12</t>
  </si>
  <si>
    <t>C5L1-13-22</t>
  </si>
  <si>
    <t>C5L1-10-11</t>
  </si>
  <si>
    <t>C5L1-10-10</t>
  </si>
  <si>
    <t>C5L1-10-09</t>
  </si>
  <si>
    <t>C5L1-07-19</t>
  </si>
  <si>
    <t>C5L1-10-16</t>
  </si>
  <si>
    <t>C5L1-10-18A</t>
  </si>
  <si>
    <t>C5L1-10-03</t>
  </si>
  <si>
    <t>C5L1-17-12</t>
  </si>
  <si>
    <t>C5L1-08-16</t>
  </si>
  <si>
    <t>C5L2-25-03</t>
  </si>
  <si>
    <t>C5L2-08-09</t>
  </si>
  <si>
    <t>C5L2-16-08A</t>
  </si>
  <si>
    <t>C5L2-25-18A</t>
  </si>
  <si>
    <t>C5Z3-22-09</t>
  </si>
  <si>
    <t>C5Z3-22-02</t>
  </si>
  <si>
    <t>C5Z3-22-08A</t>
  </si>
  <si>
    <t>C5Z3-22-16</t>
  </si>
  <si>
    <t>C5Z3-22-12A</t>
  </si>
  <si>
    <t>C5Z3-22-05</t>
  </si>
  <si>
    <t>C5L3-14-05</t>
  </si>
  <si>
    <t>C5L3-14-15</t>
  </si>
  <si>
    <t>C5L3-14-01</t>
  </si>
  <si>
    <t>C5L3-14-18</t>
  </si>
  <si>
    <t>C5L3-05-12A</t>
  </si>
  <si>
    <t>C5L3-14-12A</t>
  </si>
  <si>
    <t>C5L3-05-08A</t>
  </si>
  <si>
    <t>C5L3-14-08A</t>
  </si>
  <si>
    <t>C5L3-14-06</t>
  </si>
  <si>
    <t>C5L3-14-08</t>
  </si>
  <si>
    <t>C5L3-14-12</t>
  </si>
  <si>
    <t>C5L3-14-22</t>
  </si>
  <si>
    <t>C5L3-05-11</t>
  </si>
  <si>
    <t>C5L3-05-15A</t>
  </si>
  <si>
    <t>C5L3-14-11</t>
  </si>
  <si>
    <t>C5L3-14-15A</t>
  </si>
  <si>
    <t>C5L3-14-05A</t>
  </si>
  <si>
    <t>C5L3-14-09</t>
  </si>
  <si>
    <t>C5L3-14-10</t>
  </si>
  <si>
    <t>C5L3-14-02</t>
  </si>
  <si>
    <t>C5L3-14-19</t>
  </si>
  <si>
    <t>C5L3-14-16</t>
  </si>
  <si>
    <t>C5L3-14-18A</t>
  </si>
  <si>
    <t>C5L3-14-03</t>
  </si>
  <si>
    <t>C5L1-17-05</t>
  </si>
  <si>
    <t>C5L1-17-15</t>
  </si>
  <si>
    <t>C5L1-17-12A</t>
  </si>
  <si>
    <t>C5L1-17-06</t>
  </si>
  <si>
    <t>C5L1-17-08A</t>
  </si>
  <si>
    <t>C5L1-06-08</t>
  </si>
  <si>
    <t>C5L1-17-08</t>
  </si>
  <si>
    <t>C5L1-06-12</t>
  </si>
  <si>
    <t>C5L1-17-22</t>
  </si>
  <si>
    <t>C5L1-03-05A</t>
  </si>
  <si>
    <t>C5L1-06-05A</t>
  </si>
  <si>
    <t>C5L1-06-11</t>
  </si>
  <si>
    <t>C5L1-08-11</t>
  </si>
  <si>
    <t>C5L1-13-15A</t>
  </si>
  <si>
    <t>C5L1-05-10</t>
  </si>
  <si>
    <t>C5L1-06-02</t>
  </si>
  <si>
    <t>C5L1-17-02</t>
  </si>
  <si>
    <t>C5L1-17-19</t>
  </si>
  <si>
    <t>C5L1-26-10</t>
  </si>
  <si>
    <t>C5L1-03-18A</t>
  </si>
  <si>
    <t>C5L1-05-18A</t>
  </si>
  <si>
    <t>C5L1-17-18A</t>
  </si>
  <si>
    <t>C5L1-17-03</t>
  </si>
  <si>
    <t>C5L1-20-03</t>
  </si>
  <si>
    <t>C5L1-21-03</t>
  </si>
  <si>
    <t>C5Z1-06-08</t>
  </si>
  <si>
    <t>C5Z1-13-08</t>
  </si>
  <si>
    <t>C5Z1-13-12</t>
  </si>
  <si>
    <t>C5Z1-06-18</t>
  </si>
  <si>
    <t>C5Z1-13-18</t>
  </si>
  <si>
    <t>C5Z1-06-05A</t>
  </si>
  <si>
    <t>C5Z1-13-05A</t>
  </si>
  <si>
    <t>C5Z1-13-01</t>
  </si>
  <si>
    <t>C5Z1-06-06</t>
  </si>
  <si>
    <t>C5Z1-13-06</t>
  </si>
  <si>
    <t>C5Z1-13-08A</t>
  </si>
  <si>
    <t>C5Z1-14-08A</t>
  </si>
  <si>
    <t>C5Z1-06-11</t>
  </si>
  <si>
    <t>C5Z1-13-11</t>
  </si>
  <si>
    <t>C5Z1-21-11</t>
  </si>
  <si>
    <t>C5Z1-23-05</t>
  </si>
  <si>
    <t>C5Z1-06-15A</t>
  </si>
  <si>
    <t>C5Z1-07-15A</t>
  </si>
  <si>
    <t>C5Z1-09-15A</t>
  </si>
  <si>
    <t>C5Z1-10-15A</t>
  </si>
  <si>
    <t>C5Z1-13-15A</t>
  </si>
  <si>
    <t>C5L2-13-08</t>
  </si>
  <si>
    <t>C5L2-22-08</t>
  </si>
  <si>
    <t>C5L2-22-18</t>
  </si>
  <si>
    <t>C5L2-13-22</t>
  </si>
  <si>
    <t>C5L2-13-10</t>
  </si>
  <si>
    <t>C5L2-22-10</t>
  </si>
  <si>
    <t>C5L2-13-01</t>
  </si>
  <si>
    <t>C5L2-22-01</t>
  </si>
  <si>
    <t>C5L2-22-11</t>
  </si>
  <si>
    <t>C5L2-13-15</t>
  </si>
  <si>
    <t>C5L2-13-16</t>
  </si>
  <si>
    <t>C5L2-22-16</t>
  </si>
  <si>
    <t>C5L2-22-18A</t>
  </si>
  <si>
    <t>C5L2-13-18A</t>
  </si>
  <si>
    <t>C5L2-03-12</t>
  </si>
  <si>
    <t>C5L2-03-19</t>
  </si>
  <si>
    <t>C5L2-03-09</t>
  </si>
  <si>
    <t>C5L2-26-05A</t>
  </si>
  <si>
    <t>C5L2-13-21</t>
  </si>
  <si>
    <t>C5L2-22-21</t>
  </si>
  <si>
    <t>C5L2-13-06</t>
  </si>
  <si>
    <t>C5L2-22-06</t>
  </si>
  <si>
    <t>C5L2-19-20</t>
  </si>
  <si>
    <t>C5L2-22-20</t>
  </si>
  <si>
    <t>C5Z1-22-08</t>
  </si>
  <si>
    <t>C5Z1-22-12</t>
  </si>
  <si>
    <t>C5Z1-22-12A</t>
  </si>
  <si>
    <t>C5Z1-22-18A</t>
  </si>
  <si>
    <t>C5Z1-22-18</t>
  </si>
  <si>
    <t>C5Z1-22-05A</t>
  </si>
  <si>
    <t>C5Z1-22-01</t>
  </si>
  <si>
    <t>C5Z1-22-06</t>
  </si>
  <si>
    <t>C5Z1-22-08A</t>
  </si>
  <si>
    <t>C5Z1-22-15A</t>
  </si>
  <si>
    <t>C5L2-20-10</t>
  </si>
  <si>
    <t>C5L2-05-01</t>
  </si>
  <si>
    <t>C5L2-05-11</t>
  </si>
  <si>
    <t>C5L2-05-15</t>
  </si>
  <si>
    <t>C5L2-05-16</t>
  </si>
  <si>
    <t>C5L2-05-18A</t>
  </si>
  <si>
    <t>C5L2-20-01</t>
  </si>
  <si>
    <t>C5L2-20-11</t>
  </si>
  <si>
    <t>C5L2-20-15</t>
  </si>
  <si>
    <t>C5L2-20-16</t>
  </si>
  <si>
    <t>C5L2-20-18A</t>
  </si>
  <si>
    <t>C5L2-05-09</t>
  </si>
  <si>
    <t>C5L2-20-12</t>
  </si>
  <si>
    <t>C5L2-05-05A</t>
  </si>
  <si>
    <t>C5L2-05-08A</t>
  </si>
  <si>
    <t>C5L2-05-12A</t>
  </si>
  <si>
    <t>C5L2-05-15A</t>
  </si>
  <si>
    <t>C5L2-05-21</t>
  </si>
  <si>
    <t>C5L2-20-08A</t>
  </si>
  <si>
    <t>C5L2-20-12A</t>
  </si>
  <si>
    <t>C5L2-20-15A</t>
  </si>
  <si>
    <t>C5L2-20-21</t>
  </si>
  <si>
    <t>C5L2-05-06</t>
  </si>
  <si>
    <t>C5L2-20-06</t>
  </si>
  <si>
    <t>C5L2-05-20</t>
  </si>
  <si>
    <t>C5L2-20-20</t>
  </si>
  <si>
    <t>C5L2-20-08</t>
  </si>
  <si>
    <t>C5L3-15-02</t>
  </si>
  <si>
    <t>C5L3-15-03</t>
  </si>
  <si>
    <t>C5L3-15-05</t>
  </si>
  <si>
    <t>C5L3-15-05A</t>
  </si>
  <si>
    <t>C5L3-15-06</t>
  </si>
  <si>
    <t>C5L3-15-08</t>
  </si>
  <si>
    <t>C5L3-15-08A</t>
  </si>
  <si>
    <t>C5L3-15-09</t>
  </si>
  <si>
    <t>C5L3-15-10</t>
  </si>
  <si>
    <t>C5L3-15-11</t>
  </si>
  <si>
    <t>C5L3-15-12</t>
  </si>
  <si>
    <t>C5L3-15-12A</t>
  </si>
  <si>
    <t>C5L3-15-15A</t>
  </si>
  <si>
    <t>C5L3-15-16</t>
  </si>
  <si>
    <t>C5L3-15-18A</t>
  </si>
  <si>
    <t>C5L3-15-19</t>
  </si>
  <si>
    <t>C5L3-15-20</t>
  </si>
  <si>
    <t>C5L3-15-21</t>
  </si>
  <si>
    <t>C5L3-15-22</t>
  </si>
  <si>
    <t>C5L4-12-05</t>
  </si>
  <si>
    <t>C5L4-12-08</t>
  </si>
  <si>
    <t>C5L4-12-12</t>
  </si>
  <si>
    <t>C5Z1-16-05A</t>
  </si>
  <si>
    <t>C5Z1-16-18A</t>
  </si>
  <si>
    <t>C5Z1-26-02</t>
  </si>
  <si>
    <t>C5Z1-26-05A</t>
  </si>
  <si>
    <t>C5Z1-26-06</t>
  </si>
  <si>
    <t>C5L1-04-01</t>
  </si>
  <si>
    <t>C5L1-04-02</t>
  </si>
  <si>
    <t>C5L1-04-05A</t>
  </si>
  <si>
    <t>C5L1-04-08A</t>
  </si>
  <si>
    <t>C5L1-04-15A</t>
  </si>
  <si>
    <t>C5L1-04-16</t>
  </si>
  <si>
    <t>C5L1-04-18A</t>
  </si>
  <si>
    <t>C5L1-15-03</t>
  </si>
  <si>
    <t>C5L1-06-10</t>
  </si>
  <si>
    <t>C5L1-07-15A</t>
  </si>
  <si>
    <t>C5L2-26-01</t>
  </si>
  <si>
    <t>C5L2-26-08A</t>
  </si>
  <si>
    <t>C5L2-26-12</t>
  </si>
  <si>
    <t>C5L3-18-01</t>
  </si>
  <si>
    <t>C5L3-18-02</t>
  </si>
  <si>
    <t>C5L3-18-05</t>
  </si>
  <si>
    <t>C5L3-18-05A</t>
  </si>
  <si>
    <t>C5L3-18-06</t>
  </si>
  <si>
    <t>C5L3-18-08</t>
  </si>
  <si>
    <t>C5L3-18-08A</t>
  </si>
  <si>
    <t>C5L3-18-09</t>
  </si>
  <si>
    <t>C5L3-18-10</t>
  </si>
  <si>
    <t>C5L3-18-12</t>
  </si>
  <si>
    <t>C5L3-18-12A</t>
  </si>
  <si>
    <t>C5L3-18-15</t>
  </si>
  <si>
    <t>C5L3-18-15A</t>
  </si>
  <si>
    <t>C5L3-18-19</t>
  </si>
  <si>
    <t>C5L3-18-22</t>
  </si>
  <si>
    <t>C5L3-18-16</t>
  </si>
  <si>
    <t>C5L3-18-18A</t>
  </si>
  <si>
    <t>C5L3-18-03</t>
  </si>
  <si>
    <t>C5Z2-12-05A</t>
  </si>
  <si>
    <t>C5Z2-12-06</t>
  </si>
  <si>
    <t>C5Z2-12-08A</t>
  </si>
  <si>
    <t>C5Z2-12-08</t>
  </si>
  <si>
    <t>C5L4-12-12A</t>
  </si>
  <si>
    <t>C5L4-12-15A</t>
  </si>
  <si>
    <t>C5Z1-19-08</t>
  </si>
  <si>
    <t>C5Z1-19-11</t>
  </si>
  <si>
    <t>C5Z1-19-12A</t>
  </si>
  <si>
    <t>C5Z1-19-18</t>
  </si>
  <si>
    <t>C5Z1-04-18</t>
  </si>
  <si>
    <t>C5Z1-04-05A</t>
  </si>
  <si>
    <t>C5L1-20-01</t>
  </si>
  <si>
    <t>C5L1-20-08A</t>
  </si>
  <si>
    <t>C5L1-20-08</t>
  </si>
  <si>
    <t>C5L1-20-15A</t>
  </si>
  <si>
    <t>C5L1-20-05A</t>
  </si>
  <si>
    <t>C5Z3-11-09</t>
  </si>
  <si>
    <t>C5Z3-11-11</t>
  </si>
  <si>
    <t>C5Z3-11-08A</t>
  </si>
  <si>
    <t>C5Z3-11-16</t>
  </si>
  <si>
    <t>C5Z3-11-10</t>
  </si>
  <si>
    <t>C5Z3-11-12A</t>
  </si>
  <si>
    <t>C5Z3-11-08</t>
  </si>
  <si>
    <t>C5L3-11-05</t>
  </si>
  <si>
    <t>C5L3-11-15</t>
  </si>
  <si>
    <t>C5L3-11-01</t>
  </si>
  <si>
    <t>C5L3-11-12A</t>
  </si>
  <si>
    <t>C5L3-11-08A</t>
  </si>
  <si>
    <t>C5L3-11-06</t>
  </si>
  <si>
    <t>C5L3-11-08</t>
  </si>
  <si>
    <t>C5L3-11-12</t>
  </si>
  <si>
    <t>C5L3-11-22</t>
  </si>
  <si>
    <t>C5L3-11-20</t>
  </si>
  <si>
    <t>C5L3-11-11</t>
  </si>
  <si>
    <t>C5L3-11-15A</t>
  </si>
  <si>
    <t>C5L3-11-09</t>
  </si>
  <si>
    <t>C5L3-11-10</t>
  </si>
  <si>
    <t>C5L3-11-05A</t>
  </si>
  <si>
    <t>C5L3-11-02</t>
  </si>
  <si>
    <t>C5L3-11-19</t>
  </si>
  <si>
    <t>C5L3-11-16</t>
  </si>
  <si>
    <t>C5L3-11-18A</t>
  </si>
  <si>
    <t>C5L3-11-03</t>
  </si>
  <si>
    <t>C5Z1-14-10</t>
  </si>
  <si>
    <t>C5Z1-10-18</t>
  </si>
  <si>
    <t>C5Z1-15-05A</t>
  </si>
  <si>
    <t>C5L1-10-12A</t>
  </si>
  <si>
    <t>C5L1-10-06</t>
  </si>
  <si>
    <t>3.144.975.050</t>
  </si>
  <si>
    <t>C5L1-10-08</t>
  </si>
  <si>
    <t>3.286.832.265</t>
  </si>
  <si>
    <t>C5L1-07-22</t>
  </si>
  <si>
    <t>C5L1-12-15A</t>
  </si>
  <si>
    <t>C5L2-25-12A</t>
  </si>
  <si>
    <t>C5L2-25-01</t>
  </si>
  <si>
    <t>C5L4-12-10</t>
  </si>
  <si>
    <t>C5L4-12-21</t>
  </si>
  <si>
    <t>C5Z2-12-11</t>
  </si>
  <si>
    <t>C5Z2-12-15A</t>
  </si>
  <si>
    <t>C5Z3-04-10</t>
  </si>
  <si>
    <t>C5Z3-04-16</t>
  </si>
  <si>
    <t>C5Z3-04-02</t>
  </si>
  <si>
    <t>C5Z3-04-01</t>
  </si>
  <si>
    <t>C5Z3-04-12</t>
  </si>
  <si>
    <t>C5Z3-04-08A</t>
  </si>
  <si>
    <t>C5Z3-04-08</t>
  </si>
  <si>
    <t>C5Z3-19-02</t>
  </si>
  <si>
    <t>C5Z3-19-11</t>
  </si>
  <si>
    <t>C5Z3-04-18A</t>
  </si>
  <si>
    <t>C5Z3-06-18A</t>
  </si>
  <si>
    <t>C5Z3-19-16</t>
  </si>
  <si>
    <t>C5Z3-19-10</t>
  </si>
  <si>
    <t>C5Z3-04-12A</t>
  </si>
  <si>
    <t>C5Z3-04-05A</t>
  </si>
  <si>
    <t>C5Z3-04-19</t>
  </si>
  <si>
    <t>C5Z3-04-15A</t>
  </si>
  <si>
    <t>C5Z3-19-12A</t>
  </si>
  <si>
    <t>C5Z3-04-09</t>
  </si>
  <si>
    <t>C5Z3-06-09</t>
  </si>
  <si>
    <t>C5Z3-19-05</t>
  </si>
  <si>
    <t>C5L3-07-12</t>
  </si>
  <si>
    <t>C5L3-05-19</t>
  </si>
  <si>
    <t>C5L1-05-05A</t>
  </si>
  <si>
    <t>C5L1-05-08</t>
  </si>
  <si>
    <t>C5L1-05-19</t>
  </si>
  <si>
    <t>C5Z1-18-10</t>
  </si>
  <si>
    <t>C5Z1-18-18</t>
  </si>
  <si>
    <t>C5Z1-18-05A</t>
  </si>
  <si>
    <t>C5L1-23-10</t>
  </si>
  <si>
    <t>C5L1-23-05</t>
  </si>
  <si>
    <t>C5L1-23-06</t>
  </si>
  <si>
    <t>C5L1-23-18</t>
  </si>
  <si>
    <t>C5L1-23-16</t>
  </si>
  <si>
    <t>C5L1-23-15</t>
  </si>
  <si>
    <t>C5L2-03-01</t>
  </si>
  <si>
    <t>C5L2-03-18A</t>
  </si>
  <si>
    <t>C5L2-03-16</t>
  </si>
  <si>
    <t>C5L2-03-11</t>
  </si>
  <si>
    <t>C5L2-03-15</t>
  </si>
  <si>
    <t>C5L2-03-21</t>
  </si>
  <si>
    <t>C5L2-03-05A</t>
  </si>
  <si>
    <t>C5Z3-05-02</t>
  </si>
  <si>
    <t>C5Z3-05-01</t>
  </si>
  <si>
    <t>C5Z3-05-12</t>
  </si>
  <si>
    <t>C5Z3-05-08A</t>
  </si>
  <si>
    <t>C5Z3-05-08</t>
  </si>
  <si>
    <t>C5Z3-05-18A</t>
  </si>
  <si>
    <t>C5Z3-05-11</t>
  </si>
  <si>
    <t>C5Z3-05-12A</t>
  </si>
  <si>
    <t>C5Z3-05-05A</t>
  </si>
  <si>
    <t>C5Z3-05-19</t>
  </si>
  <si>
    <t>C5Z3-05-15A</t>
  </si>
  <si>
    <t>C5Z3-05-09</t>
  </si>
  <si>
    <t>C5Z3-05-05</t>
  </si>
  <si>
    <t>C5L1-20-05</t>
  </si>
  <si>
    <t>C5L1-20-21</t>
  </si>
  <si>
    <t>C5Z1-20-15A</t>
  </si>
  <si>
    <t>C5Z1-19-01</t>
  </si>
  <si>
    <t>C5Z1-19-05A</t>
  </si>
  <si>
    <t>C5Z1-19-06</t>
  </si>
  <si>
    <t>C5Z1-19-12</t>
  </si>
  <si>
    <t>C5Z1-19-18A</t>
  </si>
  <si>
    <t>C5Z1-04-11</t>
  </si>
  <si>
    <t>C5L1-20-12A</t>
  </si>
  <si>
    <t>C5L1-26-12A</t>
  </si>
  <si>
    <t>C5Z3-16-10</t>
  </si>
  <si>
    <t>C5Z3-16-12A</t>
  </si>
  <si>
    <t>C5Z3-16-18</t>
  </si>
  <si>
    <t>C5Z3-16-02</t>
  </si>
  <si>
    <t>C5Z3-16-08A</t>
  </si>
  <si>
    <t>C5Z3-16-09</t>
  </si>
  <si>
    <t>C5Z3-16-16</t>
  </si>
  <si>
    <t>C5Z3-16-08</t>
  </si>
  <si>
    <t>C5Z3-25-11</t>
  </si>
  <si>
    <t>C5Z3-25-06</t>
  </si>
  <si>
    <t>C5L3-22-10</t>
  </si>
  <si>
    <t>C5L3-22-06</t>
  </si>
  <si>
    <t>C5L3-22-12</t>
  </si>
  <si>
    <t>C5L3-22-05</t>
  </si>
  <si>
    <t>C5L3-22-16</t>
  </si>
  <si>
    <t>C5L3-22-20</t>
  </si>
  <si>
    <t>C5L3-22-12A</t>
  </si>
  <si>
    <t>C5L3-22-15A</t>
  </si>
  <si>
    <t>C5L3-22-18</t>
  </si>
  <si>
    <t>C5L3-22-02</t>
  </si>
  <si>
    <t>C5L1-21-01</t>
  </si>
  <si>
    <t>C5L1-21-02</t>
  </si>
  <si>
    <t>C5L1-21-08A</t>
  </si>
  <si>
    <t>3.642.580.902</t>
  </si>
  <si>
    <t>C5L1-21-10</t>
  </si>
  <si>
    <t>5.492.637.278</t>
  </si>
  <si>
    <t>C5L1-21-12A</t>
  </si>
  <si>
    <t>3.413.284.820</t>
  </si>
  <si>
    <t>C5L1-21-15A</t>
  </si>
  <si>
    <t>5.120.317.990</t>
  </si>
  <si>
    <t>C5L1-21-15</t>
  </si>
  <si>
    <t>2.573.271.512</t>
  </si>
  <si>
    <t>C5L1-21-16</t>
  </si>
  <si>
    <t>6.697.227.405</t>
  </si>
  <si>
    <t>C5L1-21-20</t>
  </si>
  <si>
    <t>4.233.012.447</t>
  </si>
  <si>
    <t>C5L2-16-08</t>
  </si>
  <si>
    <t>2.341.194.367</t>
  </si>
  <si>
    <t>C5L2-16-09</t>
  </si>
  <si>
    <t>C5L2-16-10</t>
  </si>
  <si>
    <t>3.099.367.245</t>
  </si>
  <si>
    <t>C5L2-16-11</t>
  </si>
  <si>
    <t>4.621.819.647</t>
  </si>
  <si>
    <t>C5L2-16-15A</t>
  </si>
  <si>
    <t>5.022.707.099</t>
  </si>
  <si>
    <t>C5L2-16-15</t>
  </si>
  <si>
    <t>3.504.665.240</t>
  </si>
  <si>
    <t>C5L2-16-16</t>
  </si>
  <si>
    <t>3.346.158.829</t>
  </si>
  <si>
    <t>C5L2-16-18A</t>
  </si>
  <si>
    <t>3.336.504.168</t>
  </si>
  <si>
    <t>C5L2-16-18</t>
  </si>
  <si>
    <t>5.405.781.690</t>
  </si>
  <si>
    <t>C5L2-16-22</t>
  </si>
  <si>
    <t>2.523.832.929</t>
  </si>
  <si>
    <t>C5Z3-15-01</t>
  </si>
  <si>
    <t>C5Z3-15-08</t>
  </si>
  <si>
    <t>C5Z3-15-11</t>
  </si>
  <si>
    <t>C5Z3-15-12</t>
  </si>
  <si>
    <t>C5Z3-15-15</t>
  </si>
  <si>
    <t>C5Z3-15-18</t>
  </si>
  <si>
    <t>C5L2-19-03</t>
  </si>
  <si>
    <t>HH-A-12-03</t>
  </si>
  <si>
    <t>HH-A-09-23</t>
  </si>
  <si>
    <t>HH-A-28-15</t>
  </si>
  <si>
    <t>HH-A-30-15A</t>
  </si>
  <si>
    <t>HH-A-23-19</t>
  </si>
  <si>
    <t>HH-A-29-20</t>
  </si>
  <si>
    <t>HH-A-37-10</t>
  </si>
  <si>
    <t>HH-A-44-06</t>
  </si>
  <si>
    <t>HH-A-46-02</t>
  </si>
  <si>
    <t>HH-A-28-03</t>
  </si>
  <si>
    <t>HH-A-25-03</t>
  </si>
  <si>
    <t>HH-A-15-20</t>
  </si>
  <si>
    <t>HH-A-27-21</t>
  </si>
  <si>
    <t>HH-A-31-20</t>
  </si>
  <si>
    <t>HH-A-31-16</t>
  </si>
  <si>
    <t>HH-A-35-15A</t>
  </si>
  <si>
    <t>HH-A-30-12A</t>
  </si>
  <si>
    <t>HH-A-45-08A</t>
  </si>
  <si>
    <t>HH-A-36-10</t>
  </si>
  <si>
    <t>HH-A-37-05A</t>
  </si>
  <si>
    <t>HH-A-42-15</t>
  </si>
  <si>
    <t>HH-A-43-12</t>
  </si>
  <si>
    <t>HH-A-43-20</t>
  </si>
  <si>
    <t>HH-A-45-12A</t>
  </si>
  <si>
    <t>HH-A-44-21</t>
  </si>
  <si>
    <t>HH-A-14-23</t>
  </si>
  <si>
    <t>HH-A-40-19</t>
  </si>
  <si>
    <t>HH-A-18-20</t>
  </si>
  <si>
    <t>HH-A-21-21</t>
  </si>
  <si>
    <t>HH-A-35-19</t>
  </si>
  <si>
    <t>HH-A-36-20</t>
  </si>
  <si>
    <t>HH-A-38-12A</t>
  </si>
  <si>
    <t>HH-A-38-15</t>
  </si>
  <si>
    <t>HH-A-38-16</t>
  </si>
  <si>
    <t>HH-A-38-21</t>
  </si>
  <si>
    <t>HH-A-39-15A</t>
  </si>
  <si>
    <t>HH-A-39-18A</t>
  </si>
  <si>
    <t>HH-A-4X-01</t>
  </si>
  <si>
    <t>HH-A-3X-08A</t>
  </si>
  <si>
    <t>HH-A-34-15A</t>
  </si>
  <si>
    <t>HH-A-37-15</t>
  </si>
  <si>
    <t>HH-A-38-22</t>
  </si>
  <si>
    <t>HH-A-42-21</t>
  </si>
  <si>
    <t>HH-A-05-23</t>
  </si>
  <si>
    <t>HH-A-22-20</t>
  </si>
  <si>
    <t>HH-A-17-21</t>
  </si>
  <si>
    <t>HH-A-08-20</t>
  </si>
  <si>
    <t>HH-A-14-20</t>
  </si>
  <si>
    <t>HH-A-32-16</t>
  </si>
  <si>
    <t>HH-A-27-15A</t>
  </si>
  <si>
    <t>HH-A-45-15A</t>
  </si>
  <si>
    <t>HH-A-39-20</t>
  </si>
  <si>
    <t>HH-A-33-21</t>
  </si>
  <si>
    <t>HH-A-36-22</t>
  </si>
  <si>
    <t>HH-A-41-12A</t>
  </si>
  <si>
    <t>HH-A-35-10</t>
  </si>
  <si>
    <t>HH-A-44-03</t>
  </si>
  <si>
    <t>HH-A-30-03</t>
  </si>
  <si>
    <t>HH-A-44-08A</t>
  </si>
  <si>
    <t>HH-A-42-22</t>
  </si>
  <si>
    <t>HH-A-07-23</t>
  </si>
  <si>
    <t>HH-A-13-15A</t>
  </si>
  <si>
    <t>HH-A-20-15</t>
  </si>
  <si>
    <t>HH-A-29-03</t>
  </si>
  <si>
    <t>HH-A-29-05A</t>
  </si>
  <si>
    <t>HH-A-34-10</t>
  </si>
  <si>
    <t>HH-A-35-21</t>
  </si>
  <si>
    <t>HH-A-38-15A</t>
  </si>
  <si>
    <t>HH-A-38-19</t>
  </si>
  <si>
    <t>HH-A-38-20</t>
  </si>
  <si>
    <t>HH-A-39-12A</t>
  </si>
  <si>
    <t>HH-A-39-15</t>
  </si>
  <si>
    <t>HH-A-39-16</t>
  </si>
  <si>
    <t>HH-A-45-10</t>
  </si>
  <si>
    <t>HH-A-45-21</t>
  </si>
  <si>
    <t>HH-A-30-05</t>
  </si>
  <si>
    <t>HH-A-29-19</t>
  </si>
  <si>
    <t>HH-A-26-12A</t>
  </si>
  <si>
    <t>HH-A-27-22</t>
  </si>
  <si>
    <t>HH-A-29-21</t>
  </si>
  <si>
    <t>HH-A-30-16</t>
  </si>
  <si>
    <t>HH-A-41-18</t>
  </si>
  <si>
    <t>HH-A-37-15A</t>
  </si>
  <si>
    <t>HH-A-34-20</t>
  </si>
  <si>
    <t>HH-A-40-10</t>
  </si>
  <si>
    <t>HH-A-37-03</t>
  </si>
  <si>
    <t>HH-A-42-06</t>
  </si>
  <si>
    <t>HH-A-16-21</t>
  </si>
  <si>
    <t>HH-A-25-15</t>
  </si>
  <si>
    <t>HH-A-26-16</t>
  </si>
  <si>
    <t>HH-A-30-20</t>
  </si>
  <si>
    <t>HH-A-34-05A</t>
  </si>
  <si>
    <t>HH-A-37-19</t>
  </si>
  <si>
    <t>HH-A-39-03</t>
  </si>
  <si>
    <t>HH-A-17-15A</t>
  </si>
  <si>
    <t>HH-A-22-16</t>
  </si>
  <si>
    <t>HH-A-23-18A</t>
  </si>
  <si>
    <t>HH-A-33-15A</t>
  </si>
  <si>
    <t>HH-A-34-12A</t>
  </si>
  <si>
    <t>HH-A-34-16</t>
  </si>
  <si>
    <t>HH-A-37-21</t>
  </si>
  <si>
    <t>HH-A-40-03</t>
  </si>
  <si>
    <t>HH-A-43-08A</t>
  </si>
  <si>
    <t>HH-A-13-23</t>
  </si>
  <si>
    <t>HH-A-19-15A</t>
  </si>
  <si>
    <t>HH-A-24-03</t>
  </si>
  <si>
    <t>HH-A-24-12A</t>
  </si>
  <si>
    <t>HH-A-25-16</t>
  </si>
  <si>
    <t>HH-A-25-21</t>
  </si>
  <si>
    <t>HH-A-46-03</t>
  </si>
  <si>
    <t>HH-A-33-05A</t>
  </si>
  <si>
    <t>HH-A-34-08A</t>
  </si>
  <si>
    <t>HH-A-36-12A</t>
  </si>
  <si>
    <t>HH-A-41-16</t>
  </si>
  <si>
    <t>HH-A-24-19</t>
  </si>
  <si>
    <t>HH-A-41-03</t>
  </si>
  <si>
    <t>HH-A-42-10</t>
  </si>
  <si>
    <t>HH-A-43-15A</t>
  </si>
  <si>
    <t>HH-A-27-05A</t>
  </si>
  <si>
    <t>HH-A-27-15</t>
  </si>
  <si>
    <t>HH-A-22-22</t>
  </si>
  <si>
    <t>HH-A-23-12A</t>
  </si>
  <si>
    <t>HH-A-40-08A</t>
  </si>
  <si>
    <t>HH-A-40-15A</t>
  </si>
  <si>
    <t>HH-A-40-18</t>
  </si>
  <si>
    <t>HH-A-45-18A</t>
  </si>
  <si>
    <t>HH-A-35-18A</t>
  </si>
  <si>
    <t>HH-A-19-16</t>
  </si>
  <si>
    <t>HH-A-36-21</t>
  </si>
  <si>
    <t>HH-A-38-05</t>
  </si>
  <si>
    <t>HH-A-40-06</t>
  </si>
  <si>
    <t>HH-A-46-18A</t>
  </si>
  <si>
    <t>HH-A-19-20</t>
  </si>
  <si>
    <t>HH-A-36-15</t>
  </si>
  <si>
    <t>HH-A-07-21</t>
  </si>
  <si>
    <t>HH-A-26-19</t>
  </si>
  <si>
    <t>HH-A-44-18</t>
  </si>
  <si>
    <t>HH-A-33-15</t>
  </si>
  <si>
    <t>HH-A-41-15A</t>
  </si>
  <si>
    <t>HH-A-11-20</t>
  </si>
  <si>
    <t>HH-A-33-20</t>
  </si>
  <si>
    <t>HH-A-22-21</t>
  </si>
  <si>
    <t>HH-A-41-21</t>
  </si>
  <si>
    <t>HH-A-25-12A</t>
  </si>
  <si>
    <t>HH-A-31-15A</t>
  </si>
  <si>
    <t>HH-A-46-12</t>
  </si>
  <si>
    <t>HH-A-46-20</t>
  </si>
  <si>
    <t>HH-A-38-03</t>
  </si>
  <si>
    <t>HH-A-46-16</t>
  </si>
  <si>
    <t>HH-A-44-22</t>
  </si>
  <si>
    <t>HH-A-20-15A</t>
  </si>
  <si>
    <t>HH-A-28-21</t>
  </si>
  <si>
    <t>HH-A-32-20</t>
  </si>
  <si>
    <t>HH-A-33-12A</t>
  </si>
  <si>
    <t>HH-A-33-16</t>
  </si>
  <si>
    <t>HH-A-36-05</t>
  </si>
  <si>
    <t>HH-A-40-20</t>
  </si>
  <si>
    <t>HH-A-41-19</t>
  </si>
  <si>
    <t>HH-A-43-15</t>
  </si>
  <si>
    <t>HH-A-45-18</t>
  </si>
  <si>
    <t>HH-A-35-03</t>
  </si>
  <si>
    <t>HH-A-44-08</t>
  </si>
  <si>
    <t>HH-A-21-20</t>
  </si>
  <si>
    <t>HH-A-22-15A</t>
  </si>
  <si>
    <t>HH-A-25-15A</t>
  </si>
  <si>
    <t>HH-A-25-19</t>
  </si>
  <si>
    <t>HH-A-28-22</t>
  </si>
  <si>
    <t>HH-A-30-21</t>
  </si>
  <si>
    <t>HH-A-33-03</t>
  </si>
  <si>
    <t>HH-A-36-16</t>
  </si>
  <si>
    <t>HH-A-36-08</t>
  </si>
  <si>
    <t>HH-A-23-12</t>
  </si>
  <si>
    <t>HH-A-31-12A</t>
  </si>
  <si>
    <t>HH-A-28-15A</t>
  </si>
  <si>
    <t>HH-A-27-16</t>
  </si>
  <si>
    <t>HH-A-35-20</t>
  </si>
  <si>
    <t>HH-A-41-20</t>
  </si>
  <si>
    <t>HH-A-43-21</t>
  </si>
  <si>
    <t>HH-A-43-10</t>
  </si>
  <si>
    <t>HH-A-42-11</t>
  </si>
  <si>
    <t>HH-A-46-01</t>
  </si>
  <si>
    <t>HH-A-24-16</t>
  </si>
  <si>
    <t>HH-A-xx-21</t>
  </si>
  <si>
    <t>HH-A-xx-05</t>
  </si>
  <si>
    <t>HH-A-43-06</t>
  </si>
  <si>
    <t>HH-A-35-05A</t>
  </si>
  <si>
    <t>SỐ TÀI KHOẢN DỰ ÁN MTR</t>
  </si>
  <si>
    <t xml:space="preserve">SƠ CẤP 
THE SPARK </t>
  </si>
  <si>
    <t>*(fire)MEL_STK NHẬN CỌC QUỸ SƠ CẤP_MASTERI ERA LANDMARK - THE SPARK*
(blue_flower) Tên tài khoản: CONG TY TNHH DAU TU VA PHAT TRIEN BDS DAI DUONG XANH
(blue_flower) Số tài khoản: 19038972555558
(blue_flower) Ngân hàng: Techcombank - Hội Sở
(blue_flower)Mã Swift: VTCBVNVX
(golf)*Cú pháp chuyển tiền:* MEL &lt; mã căn &gt; &lt; họ và tên KH &gt;</t>
  </si>
  <si>
    <t xml:space="preserve">THỨ CẤP 
THE SPARK </t>
  </si>
  <si>
    <t>MEL_STK NHẬN 10% TTDC/ VBCN THỨ CẤP_MASTERI ERA LANDMARK - THE SPARK*
Tên tài khoản: CT TNHH DT TC VA DV DIA OC PHAT LOC
(blue_flower) Số tài khoản: 19040088029081
(blue_flower) Ngân hàng: Techcombank - Hội Sở
(blue_flower)Mã Swift: VTCBVNVX
(golf)*Cú pháp chuyển tiền:* MEL &lt; Mã Căn &gt; &lt; Họ và tên khách &gt; 
Số tiền : 10% theo pa khách chọn , lấy trên ptg</t>
  </si>
  <si>
    <t xml:space="preserve">SƠ CẤP 
THE FLOW </t>
  </si>
  <si>
    <t xml:space="preserve">MEL_STK NHẬN TIỀN KÍ HDMB QUỸ SƠ CẤP_MASTERI ERA LANDMARK - THE FLOW*
(sun) Tên tài khoản: CONG TY TNHH DAU TU VA PHAT TRIEN BDS DAI DUONG XANH
(sun) Số tài khoản: 19038972555078
(sun) Ngân hàng: Techcombank - Hội Sở
(sun)Mã Swift: VTCBVNVX
(golf)*Cú pháp chuyển tiền:* MEL &lt; MÃ CĂN &gt; &lt; HỌ VÀ TÊN KHÁCH &gt;
</t>
  </si>
  <si>
    <t xml:space="preserve">THỨ CẤP 
THE FLOW </t>
  </si>
  <si>
    <t>*(2_hearts) MEL_STK NHẬN CỌC QUỸ BÁN BUÔN_MASTERI ERA LANDMARK - THE FLOW*
(sun) Tên tài khoản: CONG TY TNHH DT TC VA DV DIA OC PHAT LOC
(sun) Số tài khoản: 19040088029081
(sun) Ngân hàng: Techcombank - Hội Sở
(sun)Mã Swift: VTCBVNVX
(golf)*Cú pháp chuyển tiền:* MEL &lt; MÃ CĂN &gt; &lt; HỌ VÀ TÊN KHÁCH &gt;
ĐL ntt,</t>
  </si>
  <si>
    <t xml:space="preserve">SƠ CẤP 
THE VISION </t>
  </si>
  <si>
    <t xml:space="preserve">MEL_STK NHẬN 10%_MASTERI ERA LANDMARK - THE VISION*
🌹  Tên tài khoản: CT TNHH DT TC VA DV DIA OC PHAT LOC
/-share  Số tài khoản: 19040088029073
/-li  Ngân hàng: Techcombank - Hội Sở
🔥 Mã Swift: VTCBVNVX
:b Cú pháp chuyển tiền: MEL &lt; MÃ CĂN &gt; &lt; HỌ TÊN KH&gt;
Số tiền: đóng theo ptg
</t>
  </si>
  <si>
    <t>MGC- GRAND COAST 
(THE WAVE VÀ THE SAND)</t>
  </si>
  <si>
    <t xml:space="preserve">THÔNG BÁO SỐ TÀI KHOẢN NHẬN 10% DỰ ÁN MASTERI GRAND COAST*
Tên tài khoản: *CONG TY TNHH DT TC VA DV DIA OC PHAT LOC*
Số tài khoản: *19040088029103*
Ngân hàng: TECHCOMBANK
Chi nhánh: Hội sở
(fire) *Cú pháp chuyển tiền:* MGC [MÃ CĂN]  &lt; họ và tên KH &gt;
&lt; lưu ý đóng đúng cú pháp chuyển tiền , sale check lại cùng khách trước chuyển &gt;
Số tiền : 10% theo PTG
</t>
  </si>
  <si>
    <t xml:space="preserve"> *THÔNG BÁO ĐIỀU CHỈNH SỐ TÀI KHOẢN NHẬN CỌC DỰ ÁN MASTERI GRAND COAST*
Dự án Masteri Grand Coast *điều chỉnh số tài khoản nhận cọc dự án* từ ngày 01/06/2026, cụ thể như sau:
*Tên tài khoản: CONG TY TNHH DAU TU VA PHAT TRIEN BDS HAI DANG*
*Số tài khoản: 19038972460107*
Ngân hàng: TECHCOMBANK
Chi nhánh: Hội sở
Cú pháp chuyển tiền: MGC_[TEN KH]_[CCCD]_DAT COC CAN _[MÃ CĂN] 
</t>
  </si>
  <si>
    <t>🎯 *MGC_THÔNG BÁO VỀ LỊCH KÝ HỢP ĐỒNG MUA BÁN PHÂN KHU THE WAVE*
Hiện tại, Masterise Homes đã gửi *THÔNG BÁO MỜI KÝ* đến Khách hàng mua căn hộ thuộc *Phân khu The Wave*. Đề nghị các Admin Đại lý liên hệ và đặt lịch ký theo nhu cầu của Khách hàng. Mội số lưu ý đối với Đại lý như sau:
🌵 *Tài khoản nhận tiền Hợp đồng mua bán:*
*Tên tài khoản:* CONG TY TNHH DAU TU VA PHAT TRIEN BDS HAI DANG
*Số tài khoản:* 19038972460107
Ngân hàng: TECHCOMBANK
Chi nhánh: Hội sở
*Cú pháp chuyển tiền:* MGC_[MÃ CĂN]_[TEN KH]
🌵 *Hồ sơ đính kèm khi đặt lịch ký trên hệ thống đối với các căn chọn phương án vay:* yêu cầu phải có *Chấp thuận tín dụng của Ngân hàng* mới được duyệt lịch ký
🌵 *Ngiêm cấm việc đặt thông tin trùng để giữ slot ký, Đại lý nào vi phạm sẽ bị hủy lịch ký.*
Đại lý nhận thông tin và thực hiện</t>
  </si>
  <si>
    <t>LEK- LUMIÈRE ESSENCE PEAK</t>
  </si>
  <si>
    <t>Dự án LUMIÈRE ESSENCE PEAK sẽ nộp cọc chi tiết như sau:
*Tên tài khoản:* CÔNG TY TNHH MÔI GIỚI MASTERISE AGENTS HÀ NỘI
*Số tài khoản:* 19038457585061
*Ngân hàng:* Techcombank - Hội Sở
*Swift code:* VTCBVNVX
(clover) Nội dung UNC: LEK [MÃ CĂN]  &lt; họ và tên KH &gt;
&lt; lưu ý đóng đúng cú pháp chuyển tiền , sale check lại cùng khách trước chuyển &gt;
Số tiền : 10% theo PTG</t>
  </si>
  <si>
    <t>NẾU NỘP LÃI THÌ GHI THÊM "NOP LAI" VÀO SAU Ở NỘI DUNG</t>
  </si>
  <si>
    <t>MGC- GRAND COAST
PHÂN KHU THE SAND</t>
  </si>
  <si>
    <t>THÔNG BÁO SỐ TÀI KHOẢN NHẬN CỌC DỰ ÁN MASTERI GRAND COAST PHÂN KHU THE SAND*
Số tài khoản nhận cọc *không thay đổi* so với Phân khu The Wave
Tên tài khoản: *CONG TY TNHH DT TC VA DV DIA OC PHAT LOC*
Số tài khoản: *19040088029103*
Ngân hàng: TECHCOMBANK
Chi nhánh: Hội sở
 *Cú pháp chuyển tiền:* MGC_[TEN KH]_[CCCD]_DAT COC CAN _[MÃ CĂN] 
ĐL đi cọc và báo bán trên Group riêng</t>
  </si>
  <si>
    <t>HSG - HANOI SEASONS GARDEN</t>
  </si>
  <si>
    <t>*STK đóng tiền đợt 1*:
- Tên tài khoản: CÔNG TY TNHH ĐẦU TƯ TÀI CHÍNH VÀ DỊCH VỤ ĐỊA ỐC PHÁT LỘC
- Số tài khoản: 19040088029111
- Ngân hàng: Techcombank - Hội Sở
- Mã Swift: VTCBVNVX
++ND chuyển khoản++: HSG_MA CAN_TEN KHACH HANG</t>
  </si>
  <si>
    <t xml:space="preserve">GIÁ BÁN THUẦN </t>
  </si>
  <si>
    <t xml:space="preserve">đã vào ôm trước đó bỏ </t>
  </si>
  <si>
    <t xml:space="preserve">KHÁCH HNAY CHỐT VÀO </t>
  </si>
  <si>
    <t>TỔNG</t>
  </si>
  <si>
    <t xml:space="preserve">10 % ĐANG TÍNH 9 CĂN TRỪ 3 CĂN 
ĐẦU </t>
  </si>
  <si>
    <t xml:space="preserve">ĐL </t>
  </si>
  <si>
    <t xml:space="preserve">TỔNG CĂN TỒN </t>
  </si>
  <si>
    <t>NW</t>
  </si>
  <si>
    <t>THÀNH PHÁT</t>
  </si>
  <si>
    <t>đv</t>
  </si>
  <si>
    <t>MV</t>
  </si>
  <si>
    <t xml:space="preserve">Thiên phúc </t>
  </si>
  <si>
    <t>GLX</t>
  </si>
  <si>
    <t>EG</t>
  </si>
  <si>
    <t>CELLA</t>
  </si>
  <si>
    <t>VHS</t>
  </si>
  <si>
    <t>TPLAND</t>
  </si>
  <si>
    <t>VLS</t>
  </si>
  <si>
    <t>WDH</t>
  </si>
  <si>
    <t xml:space="preserve">QL </t>
  </si>
  <si>
    <t>SSM</t>
  </si>
  <si>
    <t>MAYHOMES</t>
  </si>
  <si>
    <t>JH</t>
  </si>
  <si>
    <t>MDLAND</t>
  </si>
  <si>
    <t>HDHOMES</t>
  </si>
  <si>
    <t>NOVA</t>
  </si>
  <si>
    <t>MICC</t>
  </si>
  <si>
    <t>ELLIE HOME</t>
  </si>
  <si>
    <t>ELLITE CAPITAL</t>
  </si>
  <si>
    <t xml:space="preserve">TPLAND </t>
  </si>
  <si>
    <t xml:space="preserve">PHÚ GIA </t>
  </si>
  <si>
    <t>AN HOLDING</t>
  </si>
  <si>
    <t>FUTURE</t>
  </si>
  <si>
    <t xml:space="preserve">TỔNG </t>
  </si>
  <si>
    <t xml:space="preserve">Ghi chú </t>
  </si>
  <si>
    <t>NGƯỜI ĐỨNG KÍ VBTT</t>
  </si>
  <si>
    <t>Đã bán ngày 3/1/2026 ,  Khách xin 12/1 
mới kí ĐL vào 10% kí vbtt trước</t>
  </si>
  <si>
    <t>Bùi Thị Thúy Hằng</t>
  </si>
  <si>
    <t>Khách vừa cọc tối 4/1,  Mình kí ôm vbtt trước</t>
  </si>
  <si>
    <t>Đặng Thị Mỹ Linh</t>
  </si>
  <si>
    <t>Ôm VBTT</t>
  </si>
  <si>
    <t xml:space="preserve">Phí Ngọc Thu </t>
  </si>
  <si>
    <t>Tổng</t>
  </si>
  <si>
    <t xml:space="preserve">NGƯỜI KÍ </t>
  </si>
  <si>
    <t>PHAM THI HONG NGAN</t>
  </si>
  <si>
    <t>tổng</t>
  </si>
  <si>
    <t>CẬP NHẬT BẢNG HÀNG TÒA L1 (AMOR) - LUMIÈRE SPRING BAY</t>
  </si>
  <si>
    <t xml:space="preserve">C4L1, </t>
  </si>
  <si>
    <t>Lưu ý: giá dưới bảng là giá trước VAT và KPBT
hoặc có căn giá full</t>
  </si>
  <si>
    <t>Loại</t>
  </si>
  <si>
    <t>DT tim (m2)</t>
  </si>
  <si>
    <t>Hướng BC</t>
  </si>
  <si>
    <t>View Biển hồ tạo sóng</t>
  </si>
  <si>
    <t>View Mega Grandworld</t>
  </si>
  <si>
    <t>5A</t>
  </si>
  <si>
    <t>1 BR +</t>
  </si>
  <si>
    <t>HOME PLUS - BẢNG HÀNG ĐỘC QUYỀN DỰ ÁN LUMIER SPRINGBAY</t>
  </si>
  <si>
    <t>QUỸ ĐỘC QUYỀN LUMIÈRE SPRING BAY</t>
  </si>
  <si>
    <t>TÒA</t>
  </si>
  <si>
    <t xml:space="preserve">Thưởng sale </t>
  </si>
  <si>
    <t xml:space="preserve">TÌNH TRẠNG </t>
  </si>
  <si>
    <t>Z2 
FELIZ</t>
  </si>
  <si>
    <t>C4Z2, 0706</t>
  </si>
  <si>
    <t xml:space="preserve">2,428,737,239
</t>
  </si>
  <si>
    <t>2, 653</t>
  </si>
  <si>
    <t>1 chỉ vàng
=8tr</t>
  </si>
  <si>
    <t>CĂN HOT</t>
  </si>
  <si>
    <t>https://drive, google, com/drive/folders/1dZlVtqPewMZ5kV0ErHl33vfZ36oASA4K</t>
  </si>
  <si>
    <t>C4Z2, 2120</t>
  </si>
  <si>
    <t>5,145,532,705</t>
  </si>
  <si>
    <t>5, 218</t>
  </si>
  <si>
    <t>4, 649</t>
  </si>
  <si>
    <t xml:space="preserve">check AD </t>
  </si>
  <si>
    <t xml:space="preserve">ĐÓNG 10% CTY </t>
  </si>
  <si>
    <t>https://drive, google, com/drive/folders/1IYMBy2LBp37DpIQXQgY9IRCff_YCxZgM?usp=drive_link</t>
  </si>
  <si>
    <t>C4Z2, 2105</t>
  </si>
  <si>
    <t>85, 4</t>
  </si>
  <si>
    <t>7,025,432,708</t>
  </si>
  <si>
    <t>7, 128</t>
  </si>
  <si>
    <t>6, 351</t>
  </si>
  <si>
    <t>7, 672</t>
  </si>
  <si>
    <t>https://drive, google, com/drive/folders/1EVkQYtxztiP6jp95OdDT07kS_dFhPuSp?usp=drive_link</t>
  </si>
  <si>
    <t xml:space="preserve">C4Z2, 1511
</t>
  </si>
  <si>
    <t>44, 2</t>
  </si>
  <si>
    <t xml:space="preserve">  3, 445, 458, 520   </t>
  </si>
  <si>
    <t>3, 580</t>
  </si>
  <si>
    <t>3, 771</t>
  </si>
  <si>
    <t>3 chỉ vảng
=24tr</t>
  </si>
  <si>
    <t>https://drive, google, com/drive/folders/10F7z7DUEBrzRuB83kR94ZN4ZaCrjyb6t</t>
  </si>
  <si>
    <t>C4Z2, 0510</t>
  </si>
  <si>
    <t>62, 5</t>
  </si>
  <si>
    <t>4,859,421,000</t>
  </si>
  <si>
    <t>4, 927</t>
  </si>
  <si>
    <t>4, 389</t>
  </si>
  <si>
    <t>5, 303</t>
  </si>
  <si>
    <t>https://drive, google, com/drive/folders/1XDS21iirmQkxQJRU1VdQ2Dp_4PVPuN2x?usp=drive_link</t>
  </si>
  <si>
    <t>C4Z2, 1501</t>
  </si>
  <si>
    <t xml:space="preserve">  3, 542, 856, 832   </t>
  </si>
  <si>
    <t>3, 591</t>
  </si>
  <si>
    <t>3, 199</t>
  </si>
  <si>
    <t>3, 865</t>
  </si>
  <si>
    <t>HỦY CĂN</t>
  </si>
  <si>
    <t>https://drive, google, com/drive/folders/1qXY3wEtSocWjhWguHK_4sPP7uAkmY6hY?usp=drive_link</t>
  </si>
  <si>
    <t>C4Z2, 1901</t>
  </si>
  <si>
    <t xml:space="preserve">  3, 558, 690, 969   </t>
  </si>
  <si>
    <t>3, 607</t>
  </si>
  <si>
    <t>3, 214</t>
  </si>
  <si>
    <t>https://drive, google, com/drive/folders/10Sa-MIQ6GoxDQrnsHCRqcop7eYb4w4Ib?usp=drive_link</t>
  </si>
  <si>
    <t>C4Z2, 2011</t>
  </si>
  <si>
    <t>117/2025</t>
  </si>
  <si>
    <t xml:space="preserve">3,448,502,910
</t>
  </si>
  <si>
    <t>3, 602</t>
  </si>
  <si>
    <t>3, 335</t>
  </si>
  <si>
    <t>3, 775</t>
  </si>
  <si>
    <t>24tr</t>
  </si>
  <si>
    <t>https://drive, google, com/drive/folders/1ofRKUSO0gWk-kx5ytYjcSX6KjReBDB4y</t>
  </si>
  <si>
    <t>C4Z2, 2502</t>
  </si>
  <si>
    <t>46, 7</t>
  </si>
  <si>
    <t>3,509,580,934</t>
  </si>
  <si>
    <t>3, 168</t>
  </si>
  <si>
    <t>3, 828</t>
  </si>
  <si>
    <t>https://drive, google, com/drive/folders/14jxKQDasdS7_32T07rNbNt_JmAXMVSKg?usp=drive_link</t>
  </si>
  <si>
    <t>7,088,844,432</t>
  </si>
  <si>
    <t>7, 362</t>
  </si>
  <si>
    <t>6, 815</t>
  </si>
  <si>
    <t>7, 713</t>
  </si>
  <si>
    <t>C4Z2, 2415</t>
  </si>
  <si>
    <t>5,476,883,443</t>
  </si>
  <si>
    <t>5, 242</t>
  </si>
  <si>
    <t>https://drive, google, com/drive/folders/1HzD5kY_jsJY4nzU2v2OSA89h9q6IJuEd</t>
  </si>
  <si>
    <t>C4Z2, 2518A</t>
  </si>
  <si>
    <t>5,039,324,291</t>
  </si>
  <si>
    <t>5, 109</t>
  </si>
  <si>
    <t>4, 552</t>
  </si>
  <si>
    <t>5, 499</t>
  </si>
  <si>
    <t>https://drive, google, com/drive/folders/1xUTsR1R7DdIhnMZ1t8J288gynPQXLLGB?usp=drive_link</t>
  </si>
  <si>
    <t>5,191,976,406</t>
  </si>
  <si>
    <t>5, 362</t>
  </si>
  <si>
    <t>4, 964</t>
  </si>
  <si>
    <t>5, 618</t>
  </si>
  <si>
    <t>https://drive, google, com/drive/folders/1ejmKdf5rHQPtUSkugwAJzmxreYDoM-r4</t>
  </si>
  <si>
    <t>C4Z2, 2015</t>
  </si>
  <si>
    <t>5,636,212,377</t>
  </si>
  <si>
    <t>5, 832</t>
  </si>
  <si>
    <t>5, 399</t>
  </si>
  <si>
    <t>6, 111</t>
  </si>
  <si>
    <t>https://drive, google, com/drive/folders/1B0PKlP4m3nCFAocOt-2Unh123mjkCMUp</t>
  </si>
  <si>
    <t>Z2</t>
  </si>
  <si>
    <t>C4Z2, 2005A</t>
  </si>
  <si>
    <t>5,565,920,230</t>
  </si>
  <si>
    <t>5, 757</t>
  </si>
  <si>
    <t>5, 330</t>
  </si>
  <si>
    <t>6, 032</t>
  </si>
  <si>
    <t xml:space="preserve">VÀO 10% ĐL </t>
  </si>
  <si>
    <t>https://drive, google, com/drive/folders/1VMFIgkEmYqsSAyHWut6OIWWHw0YToyGg</t>
  </si>
  <si>
    <t>C4Z2, 2305</t>
  </si>
  <si>
    <t xml:space="preserve">3 BR
</t>
  </si>
  <si>
    <t>7, 035, 799, 224</t>
  </si>
  <si>
    <t>7, 305</t>
  </si>
  <si>
    <t>6, 763</t>
  </si>
  <si>
    <t>7, 654</t>
  </si>
  <si>
    <t>https://drive, google, com/drive/folders/17etLfZ1uR5g3iZCZpyELfS2GeCKt6Ikg</t>
  </si>
  <si>
    <t>C4L2, 0805A</t>
  </si>
  <si>
    <t>7, 733, 850, 125</t>
  </si>
  <si>
    <t>8, 011</t>
  </si>
  <si>
    <t>7, 328</t>
  </si>
  <si>
    <t>8, 439</t>
  </si>
  <si>
    <t>48tr</t>
  </si>
  <si>
    <t>https://drive, google, com/drive/folders/1Ysm-VOKhWB_A8uRe-bMGoC98fCOZ-XpK</t>
  </si>
  <si>
    <t>C4L2, 1509</t>
  </si>
  <si>
    <t>Bắc</t>
  </si>
  <si>
    <t>4, 725, 383, 661</t>
  </si>
  <si>
    <t>4, 791</t>
  </si>
  <si>
    <t>4, 268</t>
  </si>
  <si>
    <t>5, 156</t>
  </si>
  <si>
    <t>https://drive, google, com/drive/folders/1NhLnWPfPEh149ns0v8dfr86krm1z8Bof?usp=drive_link</t>
  </si>
  <si>
    <t>C4L2, 0419</t>
  </si>
  <si>
    <t>4, 494, 315, 100</t>
  </si>
  <si>
    <t>4, 553</t>
  </si>
  <si>
    <t>4, 057</t>
  </si>
  <si>
    <t>4, 901</t>
  </si>
  <si>
    <t>https://drive, google, com/drive/folders/1q4ajAntepVThUC-F5Re4D6FXESFEcHWo?usp=drive_link</t>
  </si>
  <si>
    <t>C4L2, 1712A</t>
  </si>
  <si>
    <t>4, 573, 261, 066</t>
  </si>
  <si>
    <t>4, 635</t>
  </si>
  <si>
    <t>4, 129</t>
  </si>
  <si>
    <t>4, 989</t>
  </si>
  <si>
    <t>https://drive, google, com/drive/folders/11_-vfFNGCWDTYmn9EtqrmJeIa7QOiaoL?usp=drive_link</t>
  </si>
  <si>
    <t>C4L2, 0409</t>
  </si>
  <si>
    <t xml:space="preserve">Bắc
</t>
  </si>
  <si>
    <t>4,370,453,021</t>
  </si>
  <si>
    <t>4, 426</t>
  </si>
  <si>
    <t>3, 943</t>
  </si>
  <si>
    <t>4, 764</t>
  </si>
  <si>
    <t>https://drive, google, com/drive/folders/13q0-LGlf_RDtqG-q0ZfDsZXtg81HxeRI?usp=drive_link</t>
  </si>
  <si>
    <t>C4L2, 1119</t>
  </si>
  <si>
    <t>4, 776, 858, 570</t>
  </si>
  <si>
    <t>4, 844</t>
  </si>
  <si>
    <t>4, 316</t>
  </si>
  <si>
    <t>5, 214</t>
  </si>
  <si>
    <t>https://drive, google, com/drive/folders/19im7cp3BQSqIRtXeJQSqv7rURzq3NSBm?usp=drive_link</t>
  </si>
  <si>
    <t>C4L2, 1116</t>
  </si>
  <si>
    <t>3, 218, 872, 093</t>
  </si>
  <si>
    <t>3, 263</t>
  </si>
  <si>
    <t>2, 907</t>
  </si>
  <si>
    <t>3, 512</t>
  </si>
  <si>
    <t>https://drive, google, com/drive/folders/1Hi2jz1uaL-NXJGt1V48BF4tadNZdg4F2?usp=drive_link</t>
  </si>
  <si>
    <t>C4L2, 0815</t>
  </si>
  <si>
    <t>3, 424, 593, 820</t>
  </si>
  <si>
    <t>3, 470</t>
  </si>
  <si>
    <t>3, 091</t>
  </si>
  <si>
    <t>3, 735</t>
  </si>
  <si>
    <t>https://drive, google, com/drive/folders/1t97T6oaR39hzp0RNfbYs9LUp7gWX5kx-</t>
  </si>
  <si>
    <t>C4L2, 2519</t>
  </si>
  <si>
    <t>4,689,602,445</t>
  </si>
  <si>
    <t>4, 754</t>
  </si>
  <si>
    <t>https://drive, google, com/drive/folders/168UeJ2acLKEyLBf8VNRFRQG3kuW_P2on?usp=drive_link</t>
  </si>
  <si>
    <t>C4L2, 2212A</t>
  </si>
  <si>
    <t>3,470,438,744</t>
  </si>
  <si>
    <t>3, 612</t>
  </si>
  <si>
    <t>3, 343</t>
  </si>
  <si>
    <t>3, 784</t>
  </si>
  <si>
    <t>https://drive, google, com/drive/folders/1O82bn-xqTsw8rVpUS31Qm86oE6mdhDXc</t>
  </si>
  <si>
    <t>C4L2, 1215A</t>
  </si>
  <si>
    <t>3, 448, 769, 279</t>
  </si>
  <si>
    <t>3, 495</t>
  </si>
  <si>
    <t>3, 114</t>
  </si>
  <si>
    <t>3, 762</t>
  </si>
  <si>
    <t>https://drive, google, com/drive/folders/10QhHBYP3QfeFBq82R6aJ_p4C6hUZPhlg</t>
  </si>
  <si>
    <t>C4L2, 2412</t>
  </si>
  <si>
    <t>4,452,764,547</t>
  </si>
  <si>
    <t>4, 511</t>
  </si>
  <si>
    <t>4, 018</t>
  </si>
  <si>
    <t>4, 855</t>
  </si>
  <si>
    <t>https://drive, google, com/drive/folders/1emPSDYHAmehfE6_fu2a3iUxIj2tCim2c?usp=drive_link</t>
  </si>
  <si>
    <t>C4L2, 1415A</t>
  </si>
  <si>
    <t>3, 442, 519, 535</t>
  </si>
  <si>
    <t>3, 489</t>
  </si>
  <si>
    <t>3, 108</t>
  </si>
  <si>
    <t>https://drive, google, com/drive/folders/1GNFMn75rOhhBAJvdqs9hQ6lWZbc86kjL?usp=drive_link</t>
  </si>
  <si>
    <t>C4L2, 1210</t>
  </si>
  <si>
    <t>4,858,451,745</t>
  </si>
  <si>
    <t>5, 007</t>
  </si>
  <si>
    <t>5, 246</t>
  </si>
  <si>
    <t>https://drive, google, com/drive/folders/1HVw4yTlEs3SCzqkDZwtauV5R3vCkiUqm</t>
  </si>
  <si>
    <t>C4L2, 2410</t>
  </si>
  <si>
    <t>4,702,253,132</t>
  </si>
  <si>
    <t>4, 840</t>
  </si>
  <si>
    <t>4, 480</t>
  </si>
  <si>
    <t>5, 072</t>
  </si>
  <si>
    <t>https://drive, google, com/drive/folders/1zfVBXPhN7Hh-StcEmTmvLl5-RXjU0SBt</t>
  </si>
  <si>
    <t>C4L2, 1115</t>
  </si>
  <si>
    <t>46, 1</t>
  </si>
  <si>
    <t>3,528,981,397</t>
  </si>
  <si>
    <t>3, 401</t>
  </si>
  <si>
    <t>3, 849</t>
  </si>
  <si>
    <t>https://drive, google, com/drive/folders/17BM4HRqX9NTKis-qMRiLEwT-Njx6uw1M</t>
  </si>
  <si>
    <t>C4L2, 2409</t>
  </si>
  <si>
    <t>4,748,648,052</t>
  </si>
  <si>
    <t>4, 810</t>
  </si>
  <si>
    <t>4, 286</t>
  </si>
  <si>
    <t>5, 178</t>
  </si>
  <si>
    <t>https://drive, google, com/drive/folders/1NAOXmXlf9zne1KjA-WlLlLozm0sfOFaa?usp=drive_link</t>
  </si>
  <si>
    <t>L2 
VIDA</t>
  </si>
  <si>
    <t>C4L2, 2211</t>
  </si>
  <si>
    <t>4,560,036,214</t>
  </si>
  <si>
    <t>4, 693</t>
  </si>
  <si>
    <t>4, 344</t>
  </si>
  <si>
    <t>4, 917</t>
  </si>
  <si>
    <t>https://drive, google, com/drive/folders/1OdkEIPWxlWB8rooM9bQmBmx2akR0OUef</t>
  </si>
  <si>
    <t>4,534,880,895</t>
  </si>
  <si>
    <t>4, 666</t>
  </si>
  <si>
    <t>4, 889</t>
  </si>
  <si>
    <t>C4L2, 1205A</t>
  </si>
  <si>
    <t>97, 1</t>
  </si>
  <si>
    <t>T-N</t>
  </si>
  <si>
    <t>7, 915, 167, 138</t>
  </si>
  <si>
    <t>8, 248</t>
  </si>
  <si>
    <t>7, 635</t>
  </si>
  <si>
    <t>8, 641</t>
  </si>
  <si>
    <t>64tr</t>
  </si>
  <si>
    <t>https://drive, google, com/drive/folders/1MdnETQ6OmYfpchz8imLAXru5mAMORTms</t>
  </si>
  <si>
    <t>C4L2, 2609</t>
  </si>
  <si>
    <t>B</t>
  </si>
  <si>
    <t>4,706,715,917</t>
  </si>
  <si>
    <t>4, 845</t>
  </si>
  <si>
    <t>4, 485</t>
  </si>
  <si>
    <t>5, 077</t>
  </si>
  <si>
    <t>https://drive, google, com/drive/folders/1WkwP2sIg3W9S0YiyLaT-_LY83yB4BLVY</t>
  </si>
  <si>
    <t>C4L2, 2608</t>
  </si>
  <si>
    <t>4,570,007,905</t>
  </si>
  <si>
    <t>4, 703</t>
  </si>
  <si>
    <t>4, 353</t>
  </si>
  <si>
    <t>4, 928</t>
  </si>
  <si>
    <t>https://drive, google, com/drive/folders/1mBGErUD-FJgTRx8jd5CZv-208TqH7SPW</t>
  </si>
  <si>
    <t>C4L2, 1612A</t>
  </si>
  <si>
    <t>4,660,657,482</t>
  </si>
  <si>
    <t>4, 800</t>
  </si>
  <si>
    <t>4, 443</t>
  </si>
  <si>
    <t>5, 030</t>
  </si>
  <si>
    <t>https://drive, google, com/drive/folders/15uSSzofpYyvudcUTFlAv6CB0C-QoUEbX</t>
  </si>
  <si>
    <t>C4L2, 1011</t>
  </si>
  <si>
    <t>https://drive, google, com/drive/folders/1CPq8qeVgMVrKZGbAe4BG-3Wse3NiWa6z</t>
  </si>
  <si>
    <t>C4L2, 1511</t>
  </si>
  <si>
    <t>68, 8</t>
  </si>
  <si>
    <t>4,849,526,112</t>
  </si>
  <si>
    <t>4, 992</t>
  </si>
  <si>
    <t>4, 621</t>
  </si>
  <si>
    <t>5, 231</t>
  </si>
  <si>
    <t>https://drive, google, com/drive/folders/1Pe1jv18n7-NddYuLvBpBXEUqwPJikaR1</t>
  </si>
  <si>
    <t>C4L2, 1305</t>
  </si>
  <si>
    <t>68, 6</t>
  </si>
  <si>
    <t>T-B</t>
  </si>
  <si>
    <t>5,584,140,306</t>
  </si>
  <si>
    <t>5, 776</t>
  </si>
  <si>
    <t>5, 347</t>
  </si>
  <si>
    <t>6, 052</t>
  </si>
  <si>
    <t>https://drive, google, com/drive/folders/1jcriIH0KqjqMSIg-OY0QjH-E8SCxPneH</t>
  </si>
  <si>
    <t>C4L2, 1110</t>
  </si>
  <si>
    <t>4,840,600,478</t>
  </si>
  <si>
    <t>4, 988</t>
  </si>
  <si>
    <t>4, 617</t>
  </si>
  <si>
    <t>5, 226</t>
  </si>
  <si>
    <t>https://drive, google, com/drive/folders/1snm0sjsmi90OBi-kJtOynvOwgE9ldFaN</t>
  </si>
  <si>
    <t>C4L2, 2111</t>
  </si>
  <si>
    <t>4,787,046,679</t>
  </si>
  <si>
    <t>4, 931</t>
  </si>
  <si>
    <t>4, 564</t>
  </si>
  <si>
    <t>5, 166</t>
  </si>
  <si>
    <t>https://drive, google, com/drive/folders/17fn1QNUrRKsb2dO1PYl8e9WNYw_jfACa</t>
  </si>
  <si>
    <t>C4L2, 1811</t>
  </si>
  <si>
    <t>4,885,228,644</t>
  </si>
  <si>
    <t>5, 035</t>
  </si>
  <si>
    <t>4, 661</t>
  </si>
  <si>
    <t>5, 277</t>
  </si>
  <si>
    <t>https://drive, google, com/drive/folders/1LZAHdzQn2-XmvWSTnBCPPKeBqSxUczBW</t>
  </si>
  <si>
    <t>C4L2, 1405</t>
  </si>
  <si>
    <t>5,607,909,619</t>
  </si>
  <si>
    <t>5, 801</t>
  </si>
  <si>
    <t>5, 371</t>
  </si>
  <si>
    <t>6, 078</t>
  </si>
  <si>
    <t>https://drive, google, com/drive/folders/1yRh2T7QQyctu9gdfEPnEdk9uw6a51M3j</t>
  </si>
  <si>
    <t>C4L2, 1105</t>
  </si>
  <si>
    <t>5,598,401,880</t>
  </si>
  <si>
    <t>5, 791</t>
  </si>
  <si>
    <t>5, 361</t>
  </si>
  <si>
    <t>6, 068</t>
  </si>
  <si>
    <t>https://drive, google, com/drive/folders/1v68g4W7OjxuXs-rhRZKrxRAfsuBLyxly</t>
  </si>
  <si>
    <t>Thưởng sale CĐT</t>
  </si>
  <si>
    <t>C4L1, 1802</t>
  </si>
  <si>
    <t>3,469,908,333</t>
  </si>
  <si>
    <t>3, 521</t>
  </si>
  <si>
    <t>3, 138</t>
  </si>
  <si>
    <t>3, 790</t>
  </si>
  <si>
    <t>ĐÓNG 10% CTY , đã bán</t>
  </si>
  <si>
    <t>https://drive, google, com/drive/folders/1kAMn-5hNpgcEzFj_RNIEuNkFhAWJiJU6?usp=drive_link</t>
  </si>
  <si>
    <t>C4L1, 2002</t>
  </si>
  <si>
    <t>3, 433, 809, 537</t>
  </si>
  <si>
    <t>3, 571</t>
  </si>
  <si>
    <t>3, 228</t>
  </si>
  <si>
    <t>3, 761</t>
  </si>
  <si>
    <t>3 chỉ vàng
= 24tr</t>
  </si>
  <si>
    <t>https://drive, google, com/drive/folders/1pxNVscFoBbt0WOcSDEQV13inRaey7BMI</t>
  </si>
  <si>
    <t>C4L1, 1522</t>
  </si>
  <si>
    <t>3, 770, 260, 671</t>
  </si>
  <si>
    <t>3, 924</t>
  </si>
  <si>
    <t>4, 133</t>
  </si>
  <si>
    <t>https://drive, google, com/drive/folders/1DLXIQnL8xnHEl539bM1D1JkWEmV4ifWe</t>
  </si>
  <si>
    <t>C4L1, 1201</t>
  </si>
  <si>
    <t>3, 719, 659, 375</t>
  </si>
  <si>
    <t>3, 870</t>
  </si>
  <si>
    <t>3, 540</t>
  </si>
  <si>
    <t>4, 077</t>
  </si>
  <si>
    <t>https://drive, google, com/drive/folders/1kf-dg5EPGVy66K_jirDoA9AI1t8DRkoQ</t>
  </si>
  <si>
    <t xml:space="preserve">C4L1, 1915
</t>
  </si>
  <si>
    <t xml:space="preserve">1 BR+
</t>
  </si>
  <si>
    <t xml:space="preserve">3,646,936,854
</t>
  </si>
  <si>
    <t>3, 813</t>
  </si>
  <si>
    <t>3, 530</t>
  </si>
  <si>
    <t>3, 995</t>
  </si>
  <si>
    <t>https://drive, google, com/drive/folders/1Z5DRkQSH8l7HY_32eJgtQUt2fRNFg9A-</t>
  </si>
  <si>
    <t>C4L1, 2616</t>
  </si>
  <si>
    <t>74, 2</t>
  </si>
  <si>
    <t>5,525,556,917</t>
  </si>
  <si>
    <t>5, 707</t>
  </si>
  <si>
    <t>5, 283</t>
  </si>
  <si>
    <t>5, 980</t>
  </si>
  <si>
    <t>https://drive, google, com/drive/folders/1HrwIS3dHJcqQpezhLKIriNv_Fi0yM6V2</t>
  </si>
  <si>
    <t>C4L1, 0912A</t>
  </si>
  <si>
    <t>4,828,469,963</t>
  </si>
  <si>
    <t>4, 605</t>
  </si>
  <si>
    <t>5, 213</t>
  </si>
  <si>
    <t>https://drive, google, com/drive/folders/1jrb12ivengKAiNlwK72SLDb_x8xDBxBQ</t>
  </si>
  <si>
    <t>C4L1, 0812A</t>
  </si>
  <si>
    <t>4,810,667,261</t>
  </si>
  <si>
    <t>4, 956</t>
  </si>
  <si>
    <t>4, 587</t>
  </si>
  <si>
    <t>https://drive, google, com/drive/folders/1T4uSBupeDZgrqsiWRtplDGByOS78zVz8</t>
  </si>
  <si>
    <t>C4L1, 2312</t>
  </si>
  <si>
    <t>4,913,033,064</t>
  </si>
  <si>
    <t>5, 065</t>
  </si>
  <si>
    <t>4, 689</t>
  </si>
  <si>
    <t>5, 307</t>
  </si>
  <si>
    <t>https://drive, google, com/drive/folders/10qdt7XHSTGlQZOQNZFSYSOIicaQETAUg</t>
  </si>
  <si>
    <t>Z1</t>
  </si>
  <si>
    <t>C4Z1, 2203</t>
  </si>
  <si>
    <t>39, 2</t>
  </si>
  <si>
    <t>3, 130, 961, 785</t>
  </si>
  <si>
    <t>3, 252</t>
  </si>
  <si>
    <t>3, 426</t>
  </si>
  <si>
    <t>https://drive, google, com/drive/folders/12QfEK11zGK4MQKaGNH8CGLAVpn2FPSgB?usp=drive_link</t>
  </si>
  <si>
    <t>C4Z1, 1808</t>
  </si>
  <si>
    <t>66, 9</t>
  </si>
  <si>
    <t>5, 531, 555, 640</t>
  </si>
  <si>
    <t>5, 743</t>
  </si>
  <si>
    <t>5, 192</t>
  </si>
  <si>
    <t>6, 048</t>
  </si>
  <si>
    <t>6 chỉ vảng 
=48tr</t>
  </si>
  <si>
    <t>https://drive, google, com/drive/folders/1UXnuZBa8My91fWJ3f2giTXri6puTrXUG</t>
  </si>
  <si>
    <t>C4Z1, 1708</t>
  </si>
  <si>
    <t>5, 489, 376, 297</t>
  </si>
  <si>
    <t>5, 211</t>
  </si>
  <si>
    <t>6, 001</t>
  </si>
  <si>
    <t>https://drive, google, com/drive/folders/11Hag9ztDju7Cagjp5_GrqyfTULBbNxJD</t>
  </si>
  <si>
    <t>C4Z1, 1408</t>
  </si>
  <si>
    <t>5,315,972,392</t>
  </si>
  <si>
    <t>5, 543</t>
  </si>
  <si>
    <t>5, 132</t>
  </si>
  <si>
    <t>5, 808</t>
  </si>
  <si>
    <t>https://drive, google, com/drive/folders/1fOiHGPfy_eX5KKNM8_hL2mRPDFKgYyM5</t>
  </si>
  <si>
    <t>C4Z1, 0405A</t>
  </si>
  <si>
    <t>2, 930, 128, 000</t>
  </si>
  <si>
    <t>2, 969</t>
  </si>
  <si>
    <t>2, 645</t>
  </si>
  <si>
    <t>3, 196</t>
  </si>
  <si>
    <t>https://drive, google, com/drive/folders/1BLpNHR1Kga2A_iI4wlQOnWobmhgzdtMe?usp=drive_link</t>
  </si>
  <si>
    <t>C4Z1, 2608A</t>
  </si>
  <si>
    <t>ĐN-ĐB</t>
  </si>
  <si>
    <t>5, 226, 927, 172</t>
  </si>
  <si>
    <t>5, 448</t>
  </si>
  <si>
    <t>5, 044</t>
  </si>
  <si>
    <t>https://drive, google, com/drive/folders/1WShr5z2ezYhRN09Kaz9P_sSv_5-5-UJl</t>
  </si>
  <si>
    <t>C4Z1, 1510</t>
  </si>
  <si>
    <t>3,511,520,589</t>
  </si>
  <si>
    <t>3, 670</t>
  </si>
  <si>
    <t>3, 845</t>
  </si>
  <si>
    <t>https://drive, google, com/drive/folders/14BSnyU-CqzhJpsHS5mUkI_J_lqf06QAM</t>
  </si>
  <si>
    <t>C4Z1, 1308</t>
  </si>
  <si>
    <t>5, 306, 599, 256</t>
  </si>
  <si>
    <t>5, 533</t>
  </si>
  <si>
    <t>5, 122</t>
  </si>
  <si>
    <t>5, 797</t>
  </si>
  <si>
    <t>https://drive, google, com/drive/folders/1ciPczUZSePYLWWbztSMB3n56VGQXKl0E</t>
  </si>
  <si>
    <t>C4Z1, 1220</t>
  </si>
  <si>
    <t>3,576,071,594</t>
  </si>
  <si>
    <t>3, 724</t>
  </si>
  <si>
    <t>3, 447</t>
  </si>
  <si>
    <t>3, 902</t>
  </si>
  <si>
    <t>https://drive, google, com/drive/folders/1AINVgzQ4I0jC9JnoXykNqurnbAsyJ5ja</t>
  </si>
  <si>
    <t>C4Z1, 2302</t>
  </si>
  <si>
    <t>67, 2</t>
  </si>
  <si>
    <t>5,255,698,235</t>
  </si>
  <si>
    <t>5, 427</t>
  </si>
  <si>
    <t>5, 024</t>
  </si>
  <si>
    <t>5, 687</t>
  </si>
  <si>
    <t>https://drive, google, com/drive/folders/16Ghj2wlM-qlGGPmT6SjzbNTKvpvn8qhY</t>
  </si>
  <si>
    <t>C4Z1, 0918A</t>
  </si>
  <si>
    <t>5,485,743,332</t>
  </si>
  <si>
    <t>5, 251</t>
  </si>
  <si>
    <t>5, 943</t>
  </si>
  <si>
    <t>https://drive, google, com/drive/folders/1m_BPndpkXbbC3WtZOwpuJcudJ_CVTQSa</t>
  </si>
  <si>
    <t>C4Z1, 1202</t>
  </si>
  <si>
    <t>5,302,868,425</t>
  </si>
  <si>
    <t>5, 478</t>
  </si>
  <si>
    <t>5, 071</t>
  </si>
  <si>
    <t>5, 739</t>
  </si>
  <si>
    <t>https://drive, google, com/drive/folders/18YFo0wvGStjtPlVPIVYxtZjQgHkGwTHF</t>
  </si>
  <si>
    <t>C4Z1, 1518A</t>
  </si>
  <si>
    <t xml:space="preserve">2 BR+
</t>
  </si>
  <si>
    <t xml:space="preserve">5,619,195,770
</t>
  </si>
  <si>
    <t>5, 814</t>
  </si>
  <si>
    <t>5, 383</t>
  </si>
  <si>
    <t>6, 092</t>
  </si>
  <si>
    <t>https://drive, google, com/drive/folders/1L2XPHWKluk7lTJLzv8YqBw3Qr9e1oUEX</t>
  </si>
  <si>
    <t>C4Z1, 0702</t>
  </si>
  <si>
    <t>5,128,338,628</t>
  </si>
  <si>
    <t>5, 292</t>
  </si>
  <si>
    <t>4, 898</t>
  </si>
  <si>
    <t>5, 544</t>
  </si>
  <si>
    <t>https://drive, google, com/drive/folders/1V6M10ho09x3VyGzo2vo67A3PIkCaeAmm</t>
  </si>
  <si>
    <t>C4L2, 0810</t>
  </si>
  <si>
    <t>4,737,955,665</t>
  </si>
  <si>
    <t>4, 878</t>
  </si>
  <si>
    <t>4, 516</t>
  </si>
  <si>
    <t>5, 112</t>
  </si>
  <si>
    <t>https://drive, google, com/drive/folders/14pHU0dAtTZUCeJkFgEZfIsomFQLaRZmF</t>
  </si>
  <si>
    <t>C4L2, 2110</t>
  </si>
  <si>
    <t>4,889,691,493</t>
  </si>
  <si>
    <t>5, 040</t>
  </si>
  <si>
    <t>5, 281</t>
  </si>
  <si>
    <t>https://drive, google, com/drive/folders/1QOq-PNysxhvvn0hvVDPwQ8lgkCglZ3aU</t>
  </si>
  <si>
    <t>CẬP NHẬT BẢNG HÀNG TÒA PALMA 1 - LUMIÈRE ORIENT PEARL</t>
  </si>
  <si>
    <t>L31-1-</t>
  </si>
  <si>
    <t>Độc quyền</t>
  </si>
  <si>
    <t>Quỹ chéo</t>
  </si>
  <si>
    <t>3 BRL</t>
  </si>
  <si>
    <t>View nội khu - View biển hồ</t>
  </si>
  <si>
    <t>View Thành phố</t>
  </si>
  <si>
    <t>-</t>
  </si>
  <si>
    <t>DUPLEX PH</t>
  </si>
  <si>
    <t>CẬP NHẬT BẢNG HÀNG TÒA PALMA 2 - LUMIÈRE ORIENT PEARL</t>
  </si>
  <si>
    <t>View  công viên The Foreta</t>
  </si>
  <si>
    <t>View nội khu</t>
  </si>
  <si>
    <t>87, 1</t>
  </si>
  <si>
    <t>88, 3</t>
  </si>
  <si>
    <t>63, 8</t>
  </si>
  <si>
    <t>92, 5</t>
  </si>
  <si>
    <t>78, 6</t>
  </si>
  <si>
    <t>40, 3</t>
  </si>
  <si>
    <t>67, 3</t>
  </si>
  <si>
    <t>64, 1</t>
  </si>
  <si>
    <t>87, 2</t>
  </si>
  <si>
    <t>88, 4</t>
  </si>
  <si>
    <t>40, 9</t>
  </si>
  <si>
    <t>92, 6</t>
  </si>
  <si>
    <t>40, 4</t>
  </si>
  <si>
    <t>117, 3</t>
  </si>
  <si>
    <t>CẬP NHẬT BẢNG HÀNG TÒA Z1 (FIZA) - LUMIÈRE SPRING BAY</t>
  </si>
  <si>
    <t xml:space="preserve">C4Z1, </t>
  </si>
  <si>
    <t>ĐN - ĐB</t>
  </si>
  <si>
    <t>View hồ tạo sóng</t>
  </si>
  <si>
    <t>View MG - Vịnh biển Paradise</t>
  </si>
  <si>
    <t>Duplex</t>
  </si>
  <si>
    <t>2 BR +</t>
  </si>
  <si>
    <t>64,7</t>
  </si>
  <si>
    <t>62,7</t>
  </si>
  <si>
    <t>39,2</t>
  </si>
  <si>
    <t>97,7</t>
  </si>
  <si>
    <t>85,6</t>
  </si>
  <si>
    <t>42,2</t>
  </si>
  <si>
    <t>44,2</t>
  </si>
  <si>
    <t>107,6</t>
  </si>
  <si>
    <t>45,3</t>
  </si>
  <si>
    <t>97,4</t>
  </si>
  <si>
    <t>85,4</t>
  </si>
  <si>
    <t>67,9</t>
  </si>
  <si>
    <t>29,1</t>
  </si>
  <si>
    <t>CẬP NHẬT BẢNG HÀNG TÒA Z2 (VIDA) - LUMIÈRE SPRING BAY</t>
  </si>
  <si>
    <t xml:space="preserve">C4Z2, </t>
  </si>
  <si>
    <t>View Grandworld, Ktown</t>
  </si>
  <si>
    <t>View Vinwonder Wave Park, Little HongKong, Nội khu</t>
  </si>
  <si>
    <t>46,25</t>
  </si>
  <si>
    <t>46,71</t>
  </si>
  <si>
    <t>29,11</t>
  </si>
  <si>
    <t>67,86</t>
  </si>
  <si>
    <t>85,42</t>
  </si>
  <si>
    <t>97,42</t>
  </si>
  <si>
    <t>45,26</t>
  </si>
  <si>
    <t>107,56</t>
  </si>
  <si>
    <t>44,15</t>
  </si>
  <si>
    <t>45,24</t>
  </si>
  <si>
    <t>66,88</t>
  </si>
  <si>
    <t>85,55</t>
  </si>
  <si>
    <t>97,71</t>
  </si>
  <si>
    <t>39,24</t>
  </si>
  <si>
    <t>67,23</t>
  </si>
  <si>
    <t>64,65</t>
  </si>
  <si>
    <t xml:space="preserve">
</t>
  </si>
  <si>
    <t xml:space="preserve">C4L2, </t>
  </si>
  <si>
    <t>Nam</t>
  </si>
  <si>
    <t>T - N</t>
  </si>
  <si>
    <t>T - B</t>
  </si>
  <si>
    <t>View biển hồ tạo sóng</t>
  </si>
  <si>
    <t>BẢNG HÀNG ĐỘC QUYỀN DỰ ÁN TRINITY SQUARE - TÒA NORTHERN SQUARE SƠ CẤP</t>
  </si>
  <si>
    <t>C1L2-08-05</t>
  </si>
  <si>
    <t>6,122,069,685</t>
  </si>
  <si>
    <t>6,750,035,168</t>
  </si>
  <si>
    <t>https://drive, google, com/drive/folders/19D3JpyQT2kYXTHrldPhm20Z-L0N42Mrk?usp=drive_link,</t>
  </si>
  <si>
    <t>C1L2-08-06</t>
  </si>
  <si>
    <t>4,855,719,727</t>
  </si>
  <si>
    <t>5,353,549,775</t>
  </si>
  <si>
    <t>https://drive, google, com/drive/folders/1P_7wN9x3Q_HhT8sqDPKrwP_TTnFWA3Gs?usp=drive_link,</t>
  </si>
  <si>
    <t>C1L2-08-08</t>
  </si>
  <si>
    <t>3,240,363,624</t>
  </si>
  <si>
    <t>3,573,193,178</t>
  </si>
  <si>
    <t>https://drive, google, com/drive/folders/1zdLnUthndugKnxDtUCIyNbduBcWGdTRZ?usp=drive_link,</t>
  </si>
  <si>
    <t>C1L2-08-09</t>
  </si>
  <si>
    <t>3,820,092,550</t>
  </si>
  <si>
    <t>4,210,462,696</t>
  </si>
  <si>
    <t>https://drive, google, com/drive/folders/1z4tVY6TNjdRnFfONimecvJtQcOSPj5rI?usp=drive_link,</t>
  </si>
  <si>
    <t>C1L2-08-10</t>
  </si>
  <si>
    <t>3,220,174,864</t>
  </si>
  <si>
    <t>3,550,581,767</t>
  </si>
  <si>
    <t>https://drive, google, com/drive/folders/1rWeHgva6GgCJK1tkXlRYiF27NRT_0VID?usp=drive_link,</t>
  </si>
  <si>
    <t>C1L2-08-11</t>
  </si>
  <si>
    <t>3,157,103,818</t>
  </si>
  <si>
    <t>3,481,055,796</t>
  </si>
  <si>
    <t>https://drive, google, com/drive/folders/1QU6Vy1BzzuDUCtIOKdqNhKG9u5WHBhwt?usp=drive_link,</t>
  </si>
  <si>
    <t>C1L2-08-12</t>
  </si>
  <si>
    <t>3,893,083,106</t>
  </si>
  <si>
    <t>4,291,209,879</t>
  </si>
  <si>
    <t>https://drive, google, com/drive/folders/1aVVU8v6y8NgRym1jq457SntSPaWY20HA?usp=drive_link,</t>
  </si>
  <si>
    <t>C1L2-08-12A</t>
  </si>
  <si>
    <t>3,127,144,482</t>
  </si>
  <si>
    <t>3,447,278,620</t>
  </si>
  <si>
    <t>https://drive, google, com/drive/folders/17EGOJUWww1aAcj_O0Mi9uW2Vda9XqhWN?usp=drive_link,</t>
  </si>
  <si>
    <t>C1L2-08-21</t>
  </si>
  <si>
    <t>3,881,043,555</t>
  </si>
  <si>
    <t>4,279,507,342</t>
  </si>
  <si>
    <t>https://drive, google, com/drive/folders/1nG5LJKCRDXBk92AsdE9ff417CBY6Geqk?usp=drive_link,</t>
  </si>
  <si>
    <t>C1L2-08-03</t>
  </si>
  <si>
    <t>3,816,653,091</t>
  </si>
  <si>
    <t>4,207,612,742</t>
  </si>
  <si>
    <t>https://drive, google, com/drive/folders/1UKO2f_g3e1N97BZxLnUa8AGc-TkMz6sh?usp=drive_link,</t>
  </si>
  <si>
    <t>C1L2-08-02</t>
  </si>
  <si>
    <t>3,822,874,195</t>
  </si>
  <si>
    <t>4,214,469,019</t>
  </si>
  <si>
    <t>https://drive, google, com/drive/folders/121RqRo8N9x-ws69ReprvHqdhbjJjNfmj?usp=drive_link,</t>
  </si>
  <si>
    <t>C1L2-08-16</t>
  </si>
  <si>
    <t>4,645,061,203</t>
  </si>
  <si>
    <t>5,119,839,427</t>
  </si>
  <si>
    <t xml:space="preserve">CHECK AD </t>
  </si>
  <si>
    <t>https://drive, google, com/drive/folders/1oUCvXxMkm-LLZwGWZG2ObkBU1ACzh94X?usp=drive_link,</t>
  </si>
  <si>
    <t>C1L2-08-20</t>
  </si>
  <si>
    <t>7,236,302,478</t>
  </si>
  <si>
    <t>7,975,258,456</t>
  </si>
  <si>
    <t>https://drive, google, com/drive/folders/12Du73Vxa6GdLH--y-GtaK6JTdhNuWbmx?usp=drive_link,</t>
  </si>
  <si>
    <t>C1L2-08-01</t>
  </si>
  <si>
    <t>3,334,134,180</t>
  </si>
  <si>
    <t>3,677,993,482</t>
  </si>
  <si>
    <t>https://drive, google, com/drive/folders/1ts_BgL7E0elO7UH8xo8jKAg8dzllzBRn?usp=drive_link,</t>
  </si>
  <si>
    <t>C1L2-08-15</t>
  </si>
  <si>
    <t>3,263,436,486</t>
  </si>
  <si>
    <t>3,599,034,785</t>
  </si>
  <si>
    <t>https://drive, google, com/drive/folders/1WpGGyY8lUtA_9GfyhlGM7B_4SIfXRwqM?usp=drive_link,</t>
  </si>
  <si>
    <t>C1L2-08-22</t>
  </si>
  <si>
    <t>3,853,337,773</t>
  </si>
  <si>
    <t>4,248,476,865</t>
  </si>
  <si>
    <t>https://drive, google, com/drive/folders/1ywRy67FUuy4Vjx3-RBSupLH7oEHtSeD1?usp=drive_link</t>
  </si>
  <si>
    <t>TÒA N3 TẦNG 14</t>
  </si>
  <si>
    <t>C1Z1-14-05</t>
  </si>
  <si>
    <t>4,729,606,601</t>
  </si>
  <si>
    <t>5,217,871,073</t>
  </si>
  <si>
    <t>https://drive, google, com/drive/folders/1RP4YAhWAX8IWPw_9thsFfXXEYT2A-PIR</t>
  </si>
  <si>
    <t>C1Z1-14-05A</t>
  </si>
  <si>
    <t>3,376,350,549</t>
  </si>
  <si>
    <t>3,726,389,415</t>
  </si>
  <si>
    <t>https://drive, google, com/drive/folders/1manowGBhpJVOgAUVO6anuC7CDaHobPJS</t>
  </si>
  <si>
    <t>C1Z1-14-06</t>
  </si>
  <si>
    <t>4,540,171,981</t>
  </si>
  <si>
    <t>5,006,372,459</t>
  </si>
  <si>
    <t>https://drive, google, com/drive/folders/1w3aRpN9BQ6xT3A55_3tg7cEpWo-nbqs3</t>
  </si>
  <si>
    <t>C1Z1-14-03</t>
  </si>
  <si>
    <t>4,186,603,306</t>
  </si>
  <si>
    <t>4,618,950,263</t>
  </si>
  <si>
    <t>https://drive, google, com/drive/folders/1kMT0YM7kNTOch8_HLsNSv2LqZDh_bqgR</t>
  </si>
  <si>
    <t>C1Z1-14-09</t>
  </si>
  <si>
    <t>3,950,617,742</t>
  </si>
  <si>
    <t>4,355,648,671</t>
  </si>
  <si>
    <t>https://drive, google, com/drive/folders/1hc_jjUkFwu7-YebVcaJAfpSD-vZdGg61</t>
  </si>
  <si>
    <t>C1L2-08-18A</t>
  </si>
  <si>
    <t>3,277,856,993</t>
  </si>
  <si>
    <t>3,615,185,752</t>
  </si>
  <si>
    <t>https://drive, google, com/drive/folders/1gQku40HJvlhxNkum_7G6V7hL9KIzhjJT?usp=drive_link,</t>
  </si>
  <si>
    <t>C1Z1-14-18A</t>
  </si>
  <si>
    <t>3,881,956,814</t>
  </si>
  <si>
    <t>4,279,305,231</t>
  </si>
  <si>
    <t>https://drive, google, com/drive/folders/1_0CmCFOfGMYn-eVlWWCMAMD5MzSa196U</t>
  </si>
  <si>
    <t>C1Z1-14-08</t>
  </si>
  <si>
    <t>3,937,350,141</t>
  </si>
  <si>
    <t>4,339,452,638</t>
  </si>
  <si>
    <t>C1Z1-14-11</t>
  </si>
  <si>
    <t>3,379,158,178</t>
  </si>
  <si>
    <t>3,727,418,120</t>
  </si>
  <si>
    <t>https://drive, google, com/drive/folders/1BVkBvyrmX0gK3al2ooO21R2oHhcCo3bi</t>
  </si>
  <si>
    <t>C1Z1-14-12</t>
  </si>
  <si>
    <t>3,901,406,010</t>
  </si>
  <si>
    <t>4,301,867,851</t>
  </si>
  <si>
    <t>https://drive, google, com/drive/folders/1I9izKO-Oudr1CNyJ-bVWkpHS81zaOzHg</t>
  </si>
  <si>
    <t>C1Z1-14-15</t>
  </si>
  <si>
    <t>7,886,799,601</t>
  </si>
  <si>
    <t>8,695,017,793</t>
  </si>
  <si>
    <t>https://drive, google, com/drive/folders/189KlB43eqkCw_gUkVMtGMzrj41Nsfddg</t>
  </si>
  <si>
    <t>C1Z1-14-01</t>
  </si>
  <si>
    <t>6,494,616,968</t>
  </si>
  <si>
    <t>7,161,051,964</t>
  </si>
  <si>
    <t>https://drive, google, com/drive/folders/1lAnOB7N683yqbPHUORANf0NJLeNFRAvk</t>
  </si>
  <si>
    <t>N1</t>
  </si>
  <si>
    <t>C1L1-13-06</t>
  </si>
  <si>
    <t>3,329,703,567</t>
  </si>
  <si>
    <t>https://drive, google, com/drive/folders/1EfFDSf2sP5oWQFP1GKqgS79yI0bKwMki</t>
  </si>
  <si>
    <t>C1L1-10-08A</t>
  </si>
  <si>
    <t>4,732,512,877</t>
  </si>
  <si>
    <t>https://drive, google, com/drive/folders/1DpDkgu4qCR6L9FpMlP21_DDGsUS_mFIc</t>
  </si>
  <si>
    <t>N2</t>
  </si>
  <si>
    <t>C1L2-07-16</t>
  </si>
  <si>
    <t>https://drive, google, com/drive/folders/12HqPgcX0Am7_QdmB0dkqTp33xVm-WYPy</t>
  </si>
  <si>
    <t>C1L2-08-19</t>
  </si>
  <si>
    <t>4,727,627,854</t>
  </si>
  <si>
    <t>5,211,979,996</t>
  </si>
  <si>
    <t>https://drive, google, com/drive/folders/1CIbwplzz-Qm-9EooXSVXBljHIufgy6q3?usp=drive_link,</t>
  </si>
  <si>
    <t>N3</t>
  </si>
  <si>
    <t>C1Z1-14-15A</t>
  </si>
  <si>
    <t>4,493,617,287</t>
  </si>
  <si>
    <t>4,955,790,242</t>
  </si>
  <si>
    <t>https://drive, google, com/drive/folders/1rf-0lWV4K7lBgGYtzuFRci7fnBsQxKah</t>
  </si>
  <si>
    <t>C1Z1-18-12</t>
  </si>
  <si>
    <t>4,023,350,077</t>
  </si>
  <si>
    <t>https://drive, google, com/drive/folders/1pja2DU03fzB3mdnJdrgy9V0O30qSBT5k</t>
  </si>
  <si>
    <t>BẢNG HÀNG ĐỘC QUYỀN DỰ ÁN TRINITY SQUARE - TÒA NORTHERN SQUARE THỨ CẤP</t>
  </si>
  <si>
    <t>TỔNG GIÁ CHƯA GỒM KPBT</t>
  </si>
  <si>
    <t>C1Z1-11-09</t>
  </si>
  <si>
    <t>4,382,362,324</t>
  </si>
  <si>
    <t>4,436,922,324</t>
  </si>
  <si>
    <t>54,560,000</t>
  </si>
  <si>
    <t>https://drive, google, com/drive/folders/1l2LKGV5NWeCSIIf9tQ_9MbT8Tji_7SiH</t>
  </si>
  <si>
    <t>C1L1-11-01</t>
  </si>
  <si>
    <t>Đ</t>
  </si>
  <si>
    <t>4,402,485,698</t>
  </si>
  <si>
    <t>4,455,637,698</t>
  </si>
  <si>
    <t>53,152,000</t>
  </si>
  <si>
    <t>https://drive, google, com/drive/folders/1azBcn_Onw2v1Vco0VfsjjOEbCFflkWeX</t>
  </si>
  <si>
    <t>C1L1-11-02</t>
  </si>
  <si>
    <t>4,443,798,949</t>
  </si>
  <si>
    <t>4,496,950,949</t>
  </si>
  <si>
    <t>https://drive, google, com/drive/folders/1h0ZUDAFREP4SOGRWBKX8q5ECjXFx0MMI</t>
  </si>
  <si>
    <t>C1L1-12-12</t>
  </si>
  <si>
    <t>3,645,966,794</t>
  </si>
  <si>
    <t>3,689,350,794</t>
  </si>
  <si>
    <t>43,384,000</t>
  </si>
  <si>
    <t>https://drive, google, com/drive/folders/1dkJ85WGxUZ5lFj59cn0xlANsPRULDo2V</t>
  </si>
  <si>
    <t>C1L1-16-21</t>
  </si>
  <si>
    <t>4,461,405,721</t>
  </si>
  <si>
    <t>4,514,469,721</t>
  </si>
  <si>
    <t>53,064,000</t>
  </si>
  <si>
    <t>https://drive, google, com/drive/folders/1kFdxfQC4ElrI5QsS_zEF6WNAxUj5JjAj</t>
  </si>
  <si>
    <t>C1Z1-11-12</t>
  </si>
  <si>
    <t>4,328,448,368</t>
  </si>
  <si>
    <t>4,381,952,368</t>
  </si>
  <si>
    <t>53,504,000</t>
  </si>
  <si>
    <t>https://drive, google, com/drive/folders/1MClwPS6T4EEpO6b_q33SLW-wMBu18qbw</t>
  </si>
  <si>
    <t>C1L1-12-11</t>
  </si>
  <si>
    <t>4,426,578,509</t>
  </si>
  <si>
    <t>4,481,138,509</t>
  </si>
  <si>
    <t>https://drive, google, com/drive/folders/19FnotevEqGJ2ZvcEFfbS2VboomfU5IOX</t>
  </si>
  <si>
    <t>QUỸ ĐỘC QUYỀN SƠ CẤP  CENTRAL SQUARE</t>
  </si>
  <si>
    <t>C3</t>
  </si>
  <si>
    <t>THƯỞNG</t>
  </si>
  <si>
    <r>
      <rPr>
        <rFont val="Times New Roman"/>
        <b/>
        <color rgb="FFFF0000"/>
        <sz val="21.0"/>
      </rPr>
      <t>HOME PLUS - BẢNG HÀNG ĐỘC QUYỀN DỰ ÁN LAKESIDE</t>
    </r>
    <r>
      <rPr>
        <rFont val="Times New Roman"/>
        <b/>
        <color rgb="FF000000"/>
        <sz val="21.0"/>
      </rPr>
      <t xml:space="preserve">
</t>
    </r>
  </si>
  <si>
    <t xml:space="preserve">QUỸ ĐỘC QUYỀN LAKESIDE HÀNG SƠ CẤP </t>
  </si>
  <si>
    <t>U38-13-01</t>
  </si>
  <si>
    <t>82, 3</t>
  </si>
  <si>
    <t>U38-13-25</t>
  </si>
  <si>
    <t>86, 4</t>
  </si>
  <si>
    <t>U38</t>
  </si>
  <si>
    <t>U38-33-05A</t>
  </si>
  <si>
    <t>4, 860, 618, 209</t>
  </si>
  <si>
    <t>5, 102</t>
  </si>
  <si>
    <t>4, 618</t>
  </si>
  <si>
    <t>5, 370</t>
  </si>
  <si>
    <t>3 chỉ vàng
=24tr</t>
  </si>
  <si>
    <t>ĐÓNG 10% CTY
ĐÃ BÁN</t>
  </si>
  <si>
    <t>https://drive, google, com/drive/folders/1glhZFVCzU67glhxDgSs2o8QjBvkvK1VR</t>
  </si>
  <si>
    <t>U38-10-17</t>
  </si>
  <si>
    <t>3, 360, 562, 195</t>
  </si>
  <si>
    <t>3, 600</t>
  </si>
  <si>
    <t>3, 750</t>
  </si>
  <si>
    <t>2 chỉ vàng
=16tr</t>
  </si>
  <si>
    <t>https://drive, google, com/drive/folders/1p9_U0ZxjCpSF7V1iWUucoO5mbMoeYFFn</t>
  </si>
  <si>
    <t>U38-02-22</t>
  </si>
  <si>
    <t>https://drive, google, com/drive/folders/1TK52fa_Ayhk6Z8KVo7WOLHPLgVcA6fUP</t>
  </si>
  <si>
    <t>U38-16-25</t>
  </si>
  <si>
    <t>6, 903, 243, 792</t>
  </si>
  <si>
    <t>7, 396</t>
  </si>
  <si>
    <t>6, 702</t>
  </si>
  <si>
    <t>7, 704</t>
  </si>
  <si>
    <t>6 chỉ vàng
=48tr</t>
  </si>
  <si>
    <t>https://drive, google, com/drive/folders/1aqY0fw-JxuApsPYvlXuy4jLGHnAnTI2C</t>
  </si>
  <si>
    <t>U38-36-08A</t>
  </si>
  <si>
    <t>6, 102, 809, 425</t>
  </si>
  <si>
    <t>6, 405</t>
  </si>
  <si>
    <t>5, 798</t>
  </si>
  <si>
    <t>6, 743</t>
  </si>
  <si>
    <t>https://drive, google, com/drive/folders/1X093tlc6ksgkKYBrvnY1_cJUDhzAMx9n</t>
  </si>
  <si>
    <t>U38-18-23</t>
  </si>
  <si>
    <t>4, 934, 485, 058</t>
  </si>
  <si>
    <t>5, 397</t>
  </si>
  <si>
    <t>4, 916</t>
  </si>
  <si>
    <t>5, 507</t>
  </si>
  <si>
    <t>3 chỉ vàng 
=24tr</t>
  </si>
  <si>
    <t>https://drive, google, com/drive/folders/1PkY7aKoj0olkTLYFobuX54EB3U5-XjWH?usp=drive_link</t>
  </si>
  <si>
    <t xml:space="preserve">U38A </t>
  </si>
  <si>
    <t>U38A-16-27</t>
  </si>
  <si>
    <t>66, 1</t>
  </si>
  <si>
    <t>4, 896, 309, 445</t>
  </si>
  <si>
    <t>5, 355</t>
  </si>
  <si>
    <t>4, 863</t>
  </si>
  <si>
    <t>5, 464</t>
  </si>
  <si>
    <t>24TR</t>
  </si>
  <si>
    <t>https://drive, google, com/drive/folders/1QUYz0CZPlm0gXE0PmyRxpZjMNW2Otk9R</t>
  </si>
  <si>
    <t>U38A-23-22</t>
  </si>
  <si>
    <t xml:space="preserve"> 4,826,383,166 
</t>
  </si>
  <si>
    <t>5, 278</t>
  </si>
  <si>
    <t>4, 793</t>
  </si>
  <si>
    <t>5, 386</t>
  </si>
  <si>
    <t>https://drive, google, com/drive/folders/1zKehUPWUz5LZawA7Ay_aBqKXC9tiYcM6</t>
  </si>
  <si>
    <t>U38A-03-11</t>
  </si>
  <si>
    <t>U38A-27-08A</t>
  </si>
  <si>
    <t>U38A-33-10</t>
  </si>
  <si>
    <t>U38A</t>
  </si>
  <si>
    <t>U38A-10-19</t>
  </si>
  <si>
    <t>2, 902, 443, 516</t>
  </si>
  <si>
    <t>2, 790</t>
  </si>
  <si>
    <t>3, 207</t>
  </si>
  <si>
    <t>U38A-27-20</t>
  </si>
  <si>
    <t>4, 699, 493, 694</t>
  </si>
  <si>
    <t>4, 984</t>
  </si>
  <si>
    <t>4, 517</t>
  </si>
  <si>
    <t>https://drive, google, com/drive/folders/19GwXcCxKLNRCJeaKFWzlB0qenntpFAZh</t>
  </si>
  <si>
    <t>U38A-18-15A</t>
  </si>
  <si>
    <t>3, 443, 096, 094</t>
  </si>
  <si>
    <t>3, 652</t>
  </si>
  <si>
    <t>3, 309</t>
  </si>
  <si>
    <t>3, 804</t>
  </si>
  <si>
    <t>https://drive, google, com/drive/folders/1qeaSCnfgxCALWYrBmLWUVk-HNcafyW1j</t>
  </si>
  <si>
    <t>U38A-11-21</t>
  </si>
  <si>
    <t>3, 309, 520, 254</t>
  </si>
  <si>
    <t>3, 510</t>
  </si>
  <si>
    <t>3, 181</t>
  </si>
  <si>
    <t>3, 656</t>
  </si>
  <si>
    <t>https://drive, google, com/drive/folders/1I6ElCtSeywHNO7ZsIx_5Ovb5-x211NrA</t>
  </si>
  <si>
    <t>U38A-08-22</t>
  </si>
  <si>
    <t>https://drive, google, com/drive/folders/1nlNEtf3YLRRiUGt3iXEoIv7azeAfM8qs</t>
  </si>
  <si>
    <t>U38A-33-08A</t>
  </si>
  <si>
    <t>https://drive, google, com/drive/folders/1H34nv11VtiNGaiK3R3CHS2Cjd4XAuN58</t>
  </si>
  <si>
    <t xml:space="preserve">QUỸ ĐỘC QUYỀN LAKESIDE HÀNG THỨ CẤP </t>
  </si>
  <si>
    <t>Tổng giá bán
 (chưa KPBT)</t>
  </si>
  <si>
    <t>U38-17-21</t>
  </si>
  <si>
    <t>3, 725, 035, 535</t>
  </si>
  <si>
    <t>35,680,000</t>
  </si>
  <si>
    <t>3, 244</t>
  </si>
  <si>
    <t>3, 723</t>
  </si>
  <si>
    <t>https://drive, google, com/drive/folders/1HJoGTkQ55iGsiU9YUdlNl97aSv7fl-Sg</t>
  </si>
  <si>
    <t>U38-21-12A</t>
  </si>
  <si>
    <t>66, 8</t>
  </si>
  <si>
    <t>5,492,269,479</t>
  </si>
  <si>
    <t>53,440,000</t>
  </si>
  <si>
    <t>4, 784</t>
  </si>
  <si>
    <t>5, 491</t>
  </si>
  <si>
    <t>https://drive, google, com/drive/folders/1YcVxJLEIrtsoz9a8Wk_W6lIRJgYDIfrI?usp=drive_link</t>
  </si>
  <si>
    <t>U38-17-05</t>
  </si>
  <si>
    <t>5, 727, 413, 602</t>
  </si>
  <si>
    <t>52,000,000</t>
  </si>
  <si>
    <t>4, 985</t>
  </si>
  <si>
    <t>5, 722</t>
  </si>
  <si>
    <t>https://drive, google, com/drive/folders/1zVG8sDFlYfcAWVkq3t1D_5hi1TnCn-fR</t>
  </si>
  <si>
    <t>U38-17-17</t>
  </si>
  <si>
    <t>3, 820, 618, 197</t>
  </si>
  <si>
    <t>35,840,000</t>
  </si>
  <si>
    <t>3, 327</t>
  </si>
  <si>
    <t>3, 818</t>
  </si>
  <si>
    <t>https://drive, google, com/drive/folders/1egPIoEYWPTtS6H0A-lYmBTb3PptmpWMo</t>
  </si>
  <si>
    <t>U38-21-20</t>
  </si>
  <si>
    <t>02 Phòng Ngủ +</t>
  </si>
  <si>
    <t>63, 0</t>
  </si>
  <si>
    <t>5,252,175,987</t>
  </si>
  <si>
    <t>50,400,000</t>
  </si>
  <si>
    <t>4, 574</t>
  </si>
  <si>
    <t>5, 250</t>
  </si>
  <si>
    <t>https://drive, google, com/drive/folders/1y9kdCSlaJh6E2Qgoyura7MKnC5E8EUu9?usp=drive_link</t>
  </si>
  <si>
    <t>U38-21-23</t>
  </si>
  <si>
    <t>5,313,813,757</t>
  </si>
  <si>
    <t>53,600,000</t>
  </si>
  <si>
    <t>4, 630</t>
  </si>
  <si>
    <t>5, 314</t>
  </si>
  <si>
    <t>https://drive, google, com/drive/folders/1_Ahpb2E6A0IxFy3KROBfMRvCC0k9-FA4?usp=drive_link</t>
  </si>
  <si>
    <t>U38A-26-15</t>
  </si>
  <si>
    <t>5,236,465,888</t>
  </si>
  <si>
    <t>4, 561</t>
  </si>
  <si>
    <t>5, 235</t>
  </si>
  <si>
    <t>https://drive, google, com/drive/folders/1W2xa_ZthRYA_50kJ0lGhE1ZOncP9D8M-?usp=drive_link</t>
  </si>
  <si>
    <t>U38A-26-22</t>
  </si>
  <si>
    <t>5,242,279,623</t>
  </si>
  <si>
    <t>https://drive, google, com/drive/folders/13N4ipzImGAa_6noFmnlQLcLm9KkAVKUH?usp=drive_link</t>
  </si>
  <si>
    <t>U38A-26-23</t>
  </si>
  <si>
    <t>5,353,656,622</t>
  </si>
  <si>
    <t>4, 665</t>
  </si>
  <si>
    <t>5, 354</t>
  </si>
  <si>
    <t>https://drive, google, com/drive/folders/1OibyadtM-NisjQpdlDMlIMfPl6k9akjH?usp=drive_link</t>
  </si>
  <si>
    <t>U38-17-22</t>
  </si>
  <si>
    <t>5, 308, 214, 742</t>
  </si>
  <si>
    <t>4, 677</t>
  </si>
  <si>
    <t>5, 308</t>
  </si>
  <si>
    <t>https://drive, google, com/drive/folders/1AOV_c9m1UUJDS6T-r-YXqHCWBP1sQbhe</t>
  </si>
  <si>
    <t>U38-12-05A</t>
  </si>
  <si>
    <t>63, 7</t>
  </si>
  <si>
    <t>5, 471, 452, 031</t>
  </si>
  <si>
    <t>50, 960, 000</t>
  </si>
  <si>
    <t>5, 468</t>
  </si>
  <si>
    <t>https://drive, google, com/drive/folders/1ggDeXut4he_lZofsHNeRRFhObgLQRzRd</t>
  </si>
  <si>
    <t>U38-17-20</t>
  </si>
  <si>
    <t>5, 249, 923, 310</t>
  </si>
  <si>
    <t>4, 623</t>
  </si>
  <si>
    <t>5, 247</t>
  </si>
  <si>
    <t>https://drive, google, com/drive/folders/1b3O_5m9Ys36M_2Rdwk5ufPkpQEjFETJ_</t>
  </si>
  <si>
    <t>U38-12-08</t>
  </si>
  <si>
    <t>5, 500, 496, 331</t>
  </si>
  <si>
    <t>52, 880, 000</t>
  </si>
  <si>
    <t>https://drive, google, com/drive/folders/1rAeQg-Bv8qwSEUcH7HEWVISF0tQkR9Gb</t>
  </si>
  <si>
    <t>U38-17-01</t>
  </si>
  <si>
    <t>03 Phòng Ngủ</t>
  </si>
  <si>
    <t>7, 226, 586, 038</t>
  </si>
  <si>
    <t>6, 362</t>
  </si>
  <si>
    <t>7, 220</t>
  </si>
  <si>
    <t>https://drive, google, com/drive/folders/1tEQ_DQWX7HJ9r0cSbIqmSdLIwn_Lx7YW</t>
  </si>
  <si>
    <r>
      <rPr>
        <rFont val="Times New Roman"/>
        <b/>
        <color rgb="FF0070C0"/>
        <sz val="22.0"/>
      </rPr>
      <t xml:space="preserve">Masteri - TÓM TẮT CHÍNH SÁCH BÁN HÀNG
</t>
    </r>
    <r>
      <rPr>
        <rFont val="Times New Roman"/>
        <b/>
        <i/>
        <color rgb="FF073763"/>
        <sz val="14.0"/>
      </rPr>
      <t>Thời gian áp dụng: 01/10/2024 - 31/10/2024</t>
    </r>
  </si>
  <si>
    <t xml:space="preserve">      ***LƯU Ý: CK ĐỀU TÍNH VÀO GIÁ TRƯỚC VAT + KPBT
* Lưu ý: Người nước ngoài nhận nhà sớm sẽ phải thanh toán đủ 100% GTCH</t>
  </si>
  <si>
    <t>PHÂN KHU MIAMI (M1,M2,M3)</t>
  </si>
  <si>
    <t>PHÂN KHU HAWAII (H2)</t>
  </si>
  <si>
    <t>PHÂN KHU HAWAII (H1)</t>
  </si>
  <si>
    <t>PHÂN KHU HAWAII (H3)</t>
  </si>
  <si>
    <t>Thanh toán An Cư</t>
  </si>
  <si>
    <t>Không chiết khấu</t>
  </si>
  <si>
    <t>Thanh toán sớm</t>
  </si>
  <si>
    <t>HTLS</t>
  </si>
  <si>
    <r>
      <rPr>
        <rFont val="Arial"/>
        <color rgb="FFFF0000"/>
      </rPr>
      <t>VAY 80%</t>
    </r>
    <r>
      <rPr>
        <rFont val="Arial"/>
        <color rgb="FFFF0000"/>
      </rPr>
      <t>:</t>
    </r>
    <r>
      <rPr>
        <rFont val="Arial"/>
        <color theme="1"/>
      </rPr>
      <t xml:space="preserve"> Lãi suất 0% kể từ ngày giải ngân đầu tiên tới không muộn hơn ngày 30/06/2025, 
</t>
    </r>
    <r>
      <rPr>
        <rFont val="Arial"/>
        <color rgb="FFFF0000"/>
      </rPr>
      <t>VAY 50%:</t>
    </r>
    <r>
      <rPr>
        <rFont val="Arial"/>
        <color theme="1"/>
      </rPr>
      <t xml:space="preserve"> Lãi suất 0% kể từ ngày giải ngân đầu tiên tới không muộn hơn ngày 31/12/2025, </t>
    </r>
  </si>
  <si>
    <r>
      <rPr>
        <rFont val="Arial"/>
        <color rgb="FFFF0000"/>
      </rPr>
      <t xml:space="preserve">VAY 80%: </t>
    </r>
    <r>
      <rPr>
        <rFont val="Arial"/>
        <color theme="1"/>
      </rPr>
      <t xml:space="preserve">Lãi suất 0% kể từ ngày giải ngân đầu tiên tới ngày 30/09/2025, 
</t>
    </r>
    <r>
      <rPr>
        <rFont val="Arial"/>
        <color rgb="FFFF0000"/>
      </rPr>
      <t xml:space="preserve">
VAY 50%:</t>
    </r>
    <r>
      <rPr>
        <rFont val="Arial"/>
        <color theme="1"/>
      </rPr>
      <t xml:space="preserve"> Lãi suất 0% kể từ ngày giải ngân đầu tiên tới ngày 31/12/2025, </t>
    </r>
  </si>
  <si>
    <r>
      <rPr>
        <rFont val="Arial"/>
        <color rgb="FFFF0000"/>
      </rPr>
      <t xml:space="preserve">VAY 80%: </t>
    </r>
    <r>
      <rPr>
        <rFont val="Arial"/>
        <color theme="1"/>
      </rPr>
      <t xml:space="preserve">Lãi suất 0% kể từ ngày giải ngân đầu tiên tới ngày 30/04/2025, 
</t>
    </r>
    <r>
      <rPr>
        <rFont val="Arial"/>
        <color rgb="FFFF0000"/>
      </rPr>
      <t>VAY 50%:</t>
    </r>
    <r>
      <rPr>
        <rFont val="Arial"/>
        <color theme="1"/>
      </rPr>
      <t xml:space="preserve"> Lãi suất 0% kể từ ngày giải ngân đầu tiên tới ngày 31/07/2025, </t>
    </r>
  </si>
  <si>
    <r>
      <rPr>
        <rFont val="Arial"/>
        <color rgb="FFFF0000"/>
      </rPr>
      <t xml:space="preserve">VAY 80%: </t>
    </r>
    <r>
      <rPr>
        <rFont val="Arial"/>
        <color theme="1"/>
      </rPr>
      <t xml:space="preserve">Lãi suất 0% kể từ ngày giải ngân đầu tiên tới ngày 31/05/2025, 
</t>
    </r>
    <r>
      <rPr>
        <rFont val="Arial"/>
        <color rgb="FFFF0000"/>
      </rPr>
      <t>VAY 50%:</t>
    </r>
    <r>
      <rPr>
        <rFont val="Arial"/>
        <color theme="1"/>
      </rPr>
      <t xml:space="preserve"> Lãi suất 0% kể từ ngày giải ngân đầu tiên tới ngày 31/07/2025, </t>
    </r>
  </si>
  <si>
    <t>Quà Tặng</t>
  </si>
  <si>
    <t>- 2PN/ 2PN+1/ 3PN: 40 triệu/ 01 sản phẩm</t>
  </si>
  <si>
    <t>- 2PN/ 2PN+1: 60 triệu/ 01 sản phẩm
- 3PN: 140 triệu/ 01 Sản phẩm</t>
  </si>
  <si>
    <t>Lịch dự kiến bàn giao</t>
  </si>
  <si>
    <t>Bàn giao được luôn</t>
  </si>
  <si>
    <t>T9/2024</t>
  </si>
  <si>
    <t>T10/2024</t>
  </si>
  <si>
    <t>T11/2024</t>
  </si>
  <si>
    <t>Phí Quản lý</t>
  </si>
  <si>
    <t>Không hỗ trợ</t>
  </si>
  <si>
    <t>KH được hỗ trợ 36 tháng phí quản lý kể từ thời điểm dự án đủ điều kiện bàn giao</t>
  </si>
  <si>
    <t>KH được hỗ trợ 12 tháng phí quản lý kể từ thời điểm dự án đủ điều kiện bàn giao</t>
  </si>
  <si>
    <t xml:space="preserve">L27M, </t>
  </si>
  <si>
    <t>HOME PLUS  CẬP NHẬT BẢNG HÀNG TÒA L27M (H1) - MASTERI WATERFRONT</t>
  </si>
  <si>
    <r>
      <rPr>
        <rFont val="Calibri"/>
        <color rgb="FF000000"/>
        <sz val="13.0"/>
      </rPr>
      <t xml:space="preserve">Admin: </t>
    </r>
    <r>
      <rPr>
        <rFont val="Calibri"/>
        <b/>
        <color rgb="FF000000"/>
        <sz val="13.0"/>
      </rPr>
      <t>Ngọc - 0337469111</t>
    </r>
  </si>
  <si>
    <t>Giá đã bao gồm VAT và KPBT (có HTLS)</t>
  </si>
  <si>
    <t>Admin: Ngọc - 0337469111</t>
  </si>
  <si>
    <t>Tầng/ căn</t>
  </si>
  <si>
    <t>2PN</t>
  </si>
  <si>
    <t>1PN+</t>
  </si>
  <si>
    <t>2PN+</t>
  </si>
  <si>
    <t>3PN</t>
  </si>
  <si>
    <t>DT Tim</t>
  </si>
  <si>
    <t>35, 18</t>
  </si>
  <si>
    <t>66, 88</t>
  </si>
  <si>
    <t>50, 63</t>
  </si>
  <si>
    <t>68, 69</t>
  </si>
  <si>
    <t>80, 06</t>
  </si>
  <si>
    <t>59, 76</t>
  </si>
  <si>
    <t>46, 31</t>
  </si>
  <si>
    <t>45, 25</t>
  </si>
  <si>
    <t>45, 9</t>
  </si>
  <si>
    <t>80, 64</t>
  </si>
  <si>
    <t>69, 24</t>
  </si>
  <si>
    <t>47, 09</t>
  </si>
  <si>
    <t>66, 04</t>
  </si>
  <si>
    <t>67, 68</t>
  </si>
  <si>
    <t>67, 67</t>
  </si>
  <si>
    <t>79, 77</t>
  </si>
  <si>
    <t>68, 7</t>
  </si>
  <si>
    <t>67, 02</t>
  </si>
  <si>
    <t>29, 98</t>
  </si>
  <si>
    <t>DT thth</t>
  </si>
  <si>
    <t>79, 8</t>
  </si>
  <si>
    <t>47, 9</t>
  </si>
  <si>
    <t>42, 4</t>
  </si>
  <si>
    <t>48, 8</t>
  </si>
  <si>
    <t>31, 74</t>
  </si>
  <si>
    <t>61, 27</t>
  </si>
  <si>
    <t>46, 94</t>
  </si>
  <si>
    <t>63, 29</t>
  </si>
  <si>
    <t>73, 89</t>
  </si>
  <si>
    <t>55, 14</t>
  </si>
  <si>
    <t>42, 96</t>
  </si>
  <si>
    <t>42, 2</t>
  </si>
  <si>
    <t>42, 77</t>
  </si>
  <si>
    <t>74, 93</t>
  </si>
  <si>
    <t>63, 23</t>
  </si>
  <si>
    <t>43, 54</t>
  </si>
  <si>
    <t>61, 51</t>
  </si>
  <si>
    <t>62, 68</t>
  </si>
  <si>
    <t>62, 63</t>
  </si>
  <si>
    <t>74, 55</t>
  </si>
  <si>
    <t>63, 32</t>
  </si>
  <si>
    <t>46, 93</t>
  </si>
  <si>
    <t>60, 96</t>
  </si>
  <si>
    <t>43, 09</t>
  </si>
  <si>
    <t>27, 1</t>
  </si>
  <si>
    <t xml:space="preserve">THÔNG TIN TÀI KHOẢN CĐT 
</t>
  </si>
  <si>
    <t xml:space="preserve">Số tài khoản: 191 3425 8310 028 </t>
  </si>
  <si>
    <t xml:space="preserve">Ngân hàng: Techcombank – Hội Sở </t>
  </si>
  <si>
    <t xml:space="preserve">Người thụ hưởng: Công ty TNHH Bất Động Sản Minh Tân Hà Nội </t>
  </si>
  <si>
    <t>Nội dung chuyển khoản: [TÊN KHÁCH HÀNG] [Số CCCD] nộp cọc [MÃ CĂN] dự án MWF</t>
  </si>
  <si>
    <t>CÔNG TY CP ĐẦU TƯ BẤT ĐỘNG SẢN HOME PLUS</t>
  </si>
  <si>
    <t>TK nhận cọc: 33311686868</t>
  </si>
  <si>
    <t>Tại ngân hàng : TPbank</t>
  </si>
  <si>
    <t>Nội dung : &lt;tên KH&gt; nop tien can , , , , ,  du an MWF</t>
  </si>
  <si>
    <t xml:space="preserve">U38, </t>
  </si>
  <si>
    <t>HOME PLUS  CẬP NHẬT BẢNG HÀNG TÒA U38 (H2) - MASTERI WATERFRONT</t>
  </si>
  <si>
    <r>
      <rPr>
        <rFont val="Times New Roman"/>
        <color rgb="FF000000"/>
        <sz val="13.0"/>
      </rPr>
      <t xml:space="preserve">Admin: </t>
    </r>
    <r>
      <rPr>
        <rFont val="Times New Roman"/>
        <b/>
        <color rgb="FF000000"/>
        <sz val="13.0"/>
      </rPr>
      <t>Ngọc - 0337469111</t>
    </r>
  </si>
  <si>
    <t>quỹ chung</t>
  </si>
  <si>
    <t>86, 1</t>
  </si>
  <si>
    <t>52, 2</t>
  </si>
  <si>
    <t>50, 3</t>
  </si>
  <si>
    <t>81, 6</t>
  </si>
  <si>
    <t>64, 2</t>
  </si>
  <si>
    <t>51, 5</t>
  </si>
  <si>
    <t>44, 7</t>
  </si>
  <si>
    <t>50, 2</t>
  </si>
  <si>
    <t>31, 7</t>
  </si>
  <si>
    <t>58, 6</t>
  </si>
  <si>
    <t>34, 6</t>
  </si>
  <si>
    <t>54, 2</t>
  </si>
  <si>
    <t>54, 8</t>
  </si>
  <si>
    <t>Gian lánh nạn</t>
  </si>
  <si>
    <t>25A</t>
  </si>
  <si>
    <t>4PN</t>
  </si>
  <si>
    <t>129, 6</t>
  </si>
  <si>
    <t xml:space="preserve">L27, </t>
  </si>
  <si>
    <t>HOME PLUS  CẬP NHẬT BẢNG HÀNG TÒA L27 (H3) - MASTERI WATERFRONT</t>
  </si>
  <si>
    <r>
      <rPr>
        <rFont val="Calibri"/>
        <color rgb="FF000000"/>
        <sz val="13.0"/>
      </rPr>
      <t xml:space="preserve">Admin: </t>
    </r>
    <r>
      <rPr>
        <rFont val="Calibri"/>
        <b/>
        <color rgb="FF000000"/>
        <sz val="13.0"/>
      </rPr>
      <t>Ngọc - 0337469111</t>
    </r>
  </si>
  <si>
    <t>50, 6</t>
  </si>
  <si>
    <t>67, 7</t>
  </si>
  <si>
    <t>66, 0</t>
  </si>
  <si>
    <t>47, 1</t>
  </si>
  <si>
    <t>69, 2</t>
  </si>
  <si>
    <t>80, 6</t>
  </si>
  <si>
    <t>80, 1</t>
  </si>
  <si>
    <t>35, 2</t>
  </si>
  <si>
    <t>43, 1</t>
  </si>
  <si>
    <t>47, 2</t>
  </si>
  <si>
    <t>63, 3</t>
  </si>
  <si>
    <t>74, 6</t>
  </si>
  <si>
    <t>62, 8</t>
  </si>
  <si>
    <t>61, 5</t>
  </si>
  <si>
    <t>43, 5</t>
  </si>
  <si>
    <t>75, 0</t>
  </si>
  <si>
    <t>42, 8</t>
  </si>
  <si>
    <t>42, 0</t>
  </si>
  <si>
    <t>43, 0</t>
  </si>
  <si>
    <t>54, 7</t>
  </si>
  <si>
    <t>53, 3</t>
  </si>
  <si>
    <t>73, 9</t>
  </si>
  <si>
    <t>HOME PLUS  CẬP NHẬT BẢNG HÀNG TÒA L26M (M1) - MASTERI WATERFRONT</t>
  </si>
  <si>
    <r>
      <rPr>
        <rFont val="Calibri"/>
        <color rgb="FF000000"/>
        <sz val="13.0"/>
      </rPr>
      <t xml:space="preserve">Admin: </t>
    </r>
    <r>
      <rPr>
        <rFont val="Calibri"/>
        <b/>
        <color rgb="FF000000"/>
        <sz val="13.0"/>
      </rPr>
      <t>Ngọc - 0337469111</t>
    </r>
  </si>
  <si>
    <t>1PN+1</t>
  </si>
  <si>
    <t>2PN+1</t>
  </si>
  <si>
    <t>59, 61</t>
  </si>
  <si>
    <t>54, 59</t>
  </si>
  <si>
    <t>42, 02</t>
  </si>
  <si>
    <t xml:space="preserve">  3, 866 </t>
  </si>
  <si>
    <t>74, 7</t>
  </si>
  <si>
    <t>63, 4</t>
  </si>
  <si>
    <t>THÔNG TIN TÀI KHOẢN CĐT 
Số tài khoản: 191 3425 8310 028
Ngân hàng: Techcombank – Hội Sở
Người thụ hưởng: Công ty TNHH Bất Động Sản Minh Tân Hà Nội
Nội dung chuyển khoản: [TÊN KHÁCH HÀNG] [Số CCCD] nộp cọc [MÃ CĂN] dự án MWF</t>
  </si>
  <si>
    <t>HOME PLUS CẬP NHẬT BẢNG HÀNG TÒA T30 (M2) - MASTERI WATERFRONT</t>
  </si>
  <si>
    <r>
      <rPr>
        <rFont val="Calibri"/>
        <color rgb="FF000000"/>
        <sz val="13.0"/>
      </rPr>
      <t xml:space="preserve">Admin: </t>
    </r>
    <r>
      <rPr>
        <rFont val="Calibri"/>
        <b/>
        <color rgb="FF000000"/>
        <sz val="13.0"/>
      </rPr>
      <t>Ngọc - 0337469111</t>
    </r>
  </si>
  <si>
    <t>45, 54</t>
  </si>
  <si>
    <t>67, 45</t>
  </si>
  <si>
    <t>67, 4</t>
  </si>
  <si>
    <t>81, 57</t>
  </si>
  <si>
    <t>64, 53</t>
  </si>
  <si>
    <t>50, 23</t>
  </si>
  <si>
    <t>63, 03</t>
  </si>
  <si>
    <t>45, 81</t>
  </si>
  <si>
    <t>69, 06</t>
  </si>
  <si>
    <t>46, 46</t>
  </si>
  <si>
    <t>28, 78</t>
  </si>
  <si>
    <t>58, 62</t>
  </si>
  <si>
    <t>81, 61</t>
  </si>
  <si>
    <t>69, 26</t>
  </si>
  <si>
    <t>64, 5</t>
  </si>
  <si>
    <t>50, 81</t>
  </si>
  <si>
    <t>69, 31</t>
  </si>
  <si>
    <t>41, 62</t>
  </si>
  <si>
    <t>62, 35</t>
  </si>
  <si>
    <t>62, 19</t>
  </si>
  <si>
    <t>75, 44</t>
  </si>
  <si>
    <t>59, 51</t>
  </si>
  <si>
    <t>46, 65</t>
  </si>
  <si>
    <t>58, 21</t>
  </si>
  <si>
    <t>41, 98</t>
  </si>
  <si>
    <t>62, 97</t>
  </si>
  <si>
    <t>42, 79</t>
  </si>
  <si>
    <t>41, 24</t>
  </si>
  <si>
    <t>25, 41</t>
  </si>
  <si>
    <t>27, 06</t>
  </si>
  <si>
    <t>54, 17</t>
  </si>
  <si>
    <t>74, 43</t>
  </si>
  <si>
    <t>59, 56</t>
  </si>
  <si>
    <t>47, 47</t>
  </si>
  <si>
    <t xml:space="preserve">  3, 204 </t>
  </si>
  <si>
    <t xml:space="preserve">  2, 919 </t>
  </si>
  <si>
    <t xml:space="preserve">  3, 732 </t>
  </si>
  <si>
    <t xml:space="preserve">  3, 272 </t>
  </si>
  <si>
    <t xml:space="preserve">  4, 154 </t>
  </si>
  <si>
    <t xml:space="preserve">  3, 927 </t>
  </si>
  <si>
    <t xml:space="preserve">  3, 043 </t>
  </si>
  <si>
    <t>62, 7</t>
  </si>
  <si>
    <t>62, 52</t>
  </si>
  <si>
    <t>75, 7</t>
  </si>
  <si>
    <t>63, 67</t>
  </si>
  <si>
    <t>59, 99</t>
  </si>
  <si>
    <t>46, 18</t>
  </si>
  <si>
    <t>63, 45</t>
  </si>
  <si>
    <t>43, 02</t>
  </si>
  <si>
    <t>41, 46</t>
  </si>
  <si>
    <t>25, 77</t>
  </si>
  <si>
    <t>74, 87</t>
  </si>
  <si>
    <t>60, 04</t>
  </si>
  <si>
    <t>47, 59</t>
  </si>
  <si>
    <t>63, 68</t>
  </si>
  <si>
    <t>75, 8</t>
  </si>
  <si>
    <t>58, 5</t>
  </si>
  <si>
    <t>41, 5</t>
  </si>
  <si>
    <t>25, 8</t>
  </si>
  <si>
    <t>74, 9</t>
  </si>
  <si>
    <t>153, 3</t>
  </si>
  <si>
    <t xml:space="preserve">  2, 873 </t>
  </si>
  <si>
    <t>HOME PLUS CẬP NHẬT BẢNG HÀNG TÒA L26 (M3) - MASTERI WATERFRONT</t>
  </si>
  <si>
    <r>
      <rPr>
        <rFont val="Calibri"/>
        <color rgb="FF000000"/>
        <sz val="13.0"/>
      </rPr>
      <t xml:space="preserve">Admin: </t>
    </r>
    <r>
      <rPr>
        <rFont val="Calibri"/>
        <b/>
        <color rgb="FF000000"/>
        <sz val="13.0"/>
      </rPr>
      <t>Ngọc - 0337469111</t>
    </r>
  </si>
  <si>
    <t>61, 16</t>
  </si>
  <si>
    <t>47, 24</t>
  </si>
  <si>
    <t>74, 58</t>
  </si>
  <si>
    <t>74, 97</t>
  </si>
  <si>
    <t xml:space="preserve">  3, 656 </t>
  </si>
  <si>
    <t xml:space="preserve">  3, 596 </t>
  </si>
  <si>
    <t xml:space="preserve">  5, 270 </t>
  </si>
  <si>
    <t xml:space="preserve">  3, 857 </t>
  </si>
  <si>
    <t xml:space="preserve">  5, 505 </t>
  </si>
  <si>
    <t>Bể sục Jacuzzi</t>
  </si>
  <si>
    <t>63, 36</t>
  </si>
  <si>
    <t>74, 66</t>
  </si>
  <si>
    <t>62, 79</t>
  </si>
  <si>
    <t>96, 99</t>
  </si>
  <si>
    <t>106, 8</t>
  </si>
  <si>
    <t>THANH TOÁN SỚM</t>
  </si>
  <si>
    <t>THANH TOÁN AN CƯ</t>
  </si>
  <si>
    <t>BẢNG HÀNG HAWAII NGÀY 04/12/2023</t>
  </si>
  <si>
    <t>Diện Tích thông thủy (m2)</t>
  </si>
  <si>
    <t>Diện tích tim tường (m2)</t>
  </si>
  <si>
    <t>Tổng giá bán
  trước VAT và KPBT</t>
  </si>
  <si>
    <t>Tổng giá bán
  sau VAT và KPBT</t>
  </si>
  <si>
    <t>Kinh phí bảo trì</t>
  </si>
  <si>
    <t>M3</t>
  </si>
  <si>
    <t>L26, 0208A</t>
  </si>
  <si>
    <t xml:space="preserve">  3, 446, 591, 163 </t>
  </si>
  <si>
    <t xml:space="preserve">  3, 848, 409, 533 </t>
  </si>
  <si>
    <t xml:space="preserve">  60, 903, 000 </t>
  </si>
  <si>
    <t xml:space="preserve">  3, 961, 599, 038 </t>
  </si>
  <si>
    <t xml:space="preserve">  4, 414, 918, 196 </t>
  </si>
  <si>
    <t xml:space="preserve">  4, 415,000 </t>
  </si>
  <si>
    <t>H2</t>
  </si>
  <si>
    <t>U38, 3527</t>
  </si>
  <si>
    <t>1, 982, 090, 451</t>
  </si>
  <si>
    <t>2, 217, 873, 069</t>
  </si>
  <si>
    <t>2, 218</t>
  </si>
  <si>
    <t>H1</t>
  </si>
  <si>
    <t xml:space="preserve"> L27M, 2502 </t>
  </si>
  <si>
    <t xml:space="preserve"> 66, 9 </t>
  </si>
  <si>
    <t xml:space="preserve"> 61, 3 </t>
  </si>
  <si>
    <t xml:space="preserve">  3, 352, 464, 658,000 </t>
  </si>
  <si>
    <t xml:space="preserve">  3, 751, 096, 173,000 </t>
  </si>
  <si>
    <t>3, 751</t>
  </si>
  <si>
    <t>L26, 0218</t>
  </si>
  <si>
    <t xml:space="preserve">  4, 036, 977, 579 </t>
  </si>
  <si>
    <t xml:space="preserve">  4, 508, 312, 518 </t>
  </si>
  <si>
    <t xml:space="preserve">  72, 054, 000 </t>
  </si>
  <si>
    <t xml:space="preserve">  4, 640, 204, 114 </t>
  </si>
  <si>
    <t xml:space="preserve">  5, 171, 861, 706 </t>
  </si>
  <si>
    <t xml:space="preserve">  5, 172,000 </t>
  </si>
  <si>
    <t>U38, 0912</t>
  </si>
  <si>
    <t>2, 477, 883, 759</t>
  </si>
  <si>
    <t>2, 772, 707, 280</t>
  </si>
  <si>
    <t>2, 800</t>
  </si>
  <si>
    <t xml:space="preserve"> L27M, 2503 </t>
  </si>
  <si>
    <t xml:space="preserve"> 50, 6 </t>
  </si>
  <si>
    <t xml:space="preserve"> 47, 2 </t>
  </si>
  <si>
    <t xml:space="preserve">  2, 569, 548, 681,000 </t>
  </si>
  <si>
    <t xml:space="preserve">  2, 875, 073, 115,000 </t>
  </si>
  <si>
    <t>2, 875</t>
  </si>
  <si>
    <t>L26, 0308</t>
  </si>
  <si>
    <t xml:space="preserve">  3, 509, 335, 602 </t>
  </si>
  <si>
    <t xml:space="preserve">  3, 917, 434, 428 </t>
  </si>
  <si>
    <t xml:space="preserve">  60, 912, 000 </t>
  </si>
  <si>
    <t xml:space="preserve">  4, 033, 719, 083 </t>
  </si>
  <si>
    <t xml:space="preserve">  4, 494, 256, 257 </t>
  </si>
  <si>
    <t xml:space="preserve">  4, 494,000 </t>
  </si>
  <si>
    <t>U38, 3018A</t>
  </si>
  <si>
    <t>3, 691, 337, 390</t>
  </si>
  <si>
    <t>4, 130, 412, 463</t>
  </si>
  <si>
    <t xml:space="preserve"> L27M, 2505A </t>
  </si>
  <si>
    <t xml:space="preserve"> 68, 7 </t>
  </si>
  <si>
    <t xml:space="preserve"> 63, 3 </t>
  </si>
  <si>
    <t xml:space="preserve">  3, 688, 123, 531,000 </t>
  </si>
  <si>
    <t xml:space="preserve">  4, 126, 914, 560,000 </t>
  </si>
  <si>
    <t>4, 127</t>
  </si>
  <si>
    <t>L26, 0412A</t>
  </si>
  <si>
    <t xml:space="preserve">  2, 101, 861, 675 </t>
  </si>
  <si>
    <t xml:space="preserve">  2, 358, 837, 117 </t>
  </si>
  <si>
    <t xml:space="preserve">  49, 345, 877 </t>
  </si>
  <si>
    <t xml:space="preserve">  2, 415, 932, 960 </t>
  </si>
  <si>
    <t xml:space="preserve">  2, 704, 315, 531 </t>
  </si>
  <si>
    <t xml:space="preserve">  2, 704,000 </t>
  </si>
  <si>
    <t>U38, 2512A</t>
  </si>
  <si>
    <t>3, 671, 084, 507</t>
  </si>
  <si>
    <t>4, 108, 022, 134</t>
  </si>
  <si>
    <t>4, 149</t>
  </si>
  <si>
    <t xml:space="preserve"> L27M, 2505 </t>
  </si>
  <si>
    <t xml:space="preserve"> 80, 1 </t>
  </si>
  <si>
    <t xml:space="preserve">  74, 000,000 </t>
  </si>
  <si>
    <t xml:space="preserve">  4, 753, 006, 780,000 </t>
  </si>
  <si>
    <t xml:space="preserve">  5, 318, 944, 200,000 </t>
  </si>
  <si>
    <t>5, 319</t>
  </si>
  <si>
    <t>L26, 0415A</t>
  </si>
  <si>
    <t xml:space="preserve">  2, 134, 332, 177 </t>
  </si>
  <si>
    <t xml:space="preserve">  2, 393, 734, 188 </t>
  </si>
  <si>
    <t xml:space="preserve">  48, 480, 564 </t>
  </si>
  <si>
    <t xml:space="preserve">  2, 453, 255, 376 </t>
  </si>
  <si>
    <t xml:space="preserve">  2, 744, 549, 707 </t>
  </si>
  <si>
    <t>NSL</t>
  </si>
  <si>
    <t xml:space="preserve">  2, 745,000 </t>
  </si>
  <si>
    <t>U38, 2815A</t>
  </si>
  <si>
    <t>2, 582, 240, 873</t>
  </si>
  <si>
    <t>2, 889, 306, 302</t>
  </si>
  <si>
    <t>2, 918</t>
  </si>
  <si>
    <t xml:space="preserve"> L27M, 2506 </t>
  </si>
  <si>
    <t xml:space="preserve"> 59, 8 </t>
  </si>
  <si>
    <t xml:space="preserve"> 55, 3 </t>
  </si>
  <si>
    <t xml:space="preserve">  3, 316, 825, 211,000 </t>
  </si>
  <si>
    <t xml:space="preserve">  3, 711, 538, 645,000 </t>
  </si>
  <si>
    <t>3, 712</t>
  </si>
  <si>
    <t>L26, 0509</t>
  </si>
  <si>
    <t xml:space="preserve">  3, 731, 443, 974 </t>
  </si>
  <si>
    <t xml:space="preserve">  4, 160, 347, 574 </t>
  </si>
  <si>
    <t xml:space="preserve">  59, 436, 000 </t>
  </si>
  <si>
    <t xml:space="preserve">  4, 289, 016, 062 </t>
  </si>
  <si>
    <t xml:space="preserve">  4, 773, 676, 871 </t>
  </si>
  <si>
    <t xml:space="preserve">  4, 774,000 </t>
  </si>
  <si>
    <t>U38, 3410</t>
  </si>
  <si>
    <t>65, 0</t>
  </si>
  <si>
    <t>3, 722, 803, 728</t>
  </si>
  <si>
    <t>4, 165, 654, 761</t>
  </si>
  <si>
    <t>4, 207</t>
  </si>
  <si>
    <t xml:space="preserve"> L27M, 2508A </t>
  </si>
  <si>
    <t xml:space="preserve"> 59, 6 </t>
  </si>
  <si>
    <t xml:space="preserve"> 54, 7 </t>
  </si>
  <si>
    <t xml:space="preserve">  3, 278, 541, 615,000 </t>
  </si>
  <si>
    <t xml:space="preserve">  3, 668, 696, 883,000 </t>
  </si>
  <si>
    <t>3, 669</t>
  </si>
  <si>
    <t>L26, 0603</t>
  </si>
  <si>
    <t xml:space="preserve">  3, 354, 136, 026 </t>
  </si>
  <si>
    <t xml:space="preserve">  3, 746, 211, 753 </t>
  </si>
  <si>
    <t xml:space="preserve">  60, 318, 000 </t>
  </si>
  <si>
    <t xml:space="preserve">  3, 855, 328, 765 </t>
  </si>
  <si>
    <t xml:space="preserve">  4, 297, 523, 766 </t>
  </si>
  <si>
    <t xml:space="preserve">  4, 298,000 </t>
  </si>
  <si>
    <t>U38, 1520</t>
  </si>
  <si>
    <t>3, 282, 971, 351</t>
  </si>
  <si>
    <t>3, 673, 365, 287</t>
  </si>
  <si>
    <t>3, 710</t>
  </si>
  <si>
    <t xml:space="preserve"> L27M, 2508 </t>
  </si>
  <si>
    <t xml:space="preserve"> 46, 3 </t>
  </si>
  <si>
    <t xml:space="preserve">  43, 000,000 </t>
  </si>
  <si>
    <t xml:space="preserve">  2, 532, 312, 527,000 </t>
  </si>
  <si>
    <t xml:space="preserve">  2, 833, 619, 680,000 </t>
  </si>
  <si>
    <t>2, 834</t>
  </si>
  <si>
    <t>L26, 0605A</t>
  </si>
  <si>
    <t xml:space="preserve">  2, 476, 712, 176 </t>
  </si>
  <si>
    <t xml:space="preserve">  2, 776, 062, 732 </t>
  </si>
  <si>
    <t xml:space="preserve">  54, 503, 138 </t>
  </si>
  <si>
    <t xml:space="preserve">  2, 846, 795, 605 </t>
  </si>
  <si>
    <t xml:space="preserve">  3, 183, 154, 504 </t>
  </si>
  <si>
    <t xml:space="preserve">  3, 183,000 </t>
  </si>
  <si>
    <t>U38, 0501</t>
  </si>
  <si>
    <t xml:space="preserve">  5, 668, 689, 689 </t>
  </si>
  <si>
    <t xml:space="preserve">  6, 344, 174, 314 </t>
  </si>
  <si>
    <t>6, 344</t>
  </si>
  <si>
    <t xml:space="preserve"> L27M, 2509 </t>
  </si>
  <si>
    <t xml:space="preserve"> 45, 3 </t>
  </si>
  <si>
    <t xml:space="preserve">  42, 000,000 </t>
  </si>
  <si>
    <t xml:space="preserve">  2, 469, 550, 712,000 </t>
  </si>
  <si>
    <t xml:space="preserve">  2, 763, 386, 222,000 </t>
  </si>
  <si>
    <t>L26, 0616</t>
  </si>
  <si>
    <t xml:space="preserve">  2, 983, 561, 910 </t>
  </si>
  <si>
    <t xml:space="preserve">  3, 332, 298, 571 </t>
  </si>
  <si>
    <t xml:space="preserve">  53, 649, 000 </t>
  </si>
  <si>
    <t xml:space="preserve">  3, 429, 381, 506 </t>
  </si>
  <si>
    <t xml:space="preserve">  3, 822, 700, 127 </t>
  </si>
  <si>
    <t xml:space="preserve">  3, 823,000 </t>
  </si>
  <si>
    <t>U38, 0524</t>
  </si>
  <si>
    <t xml:space="preserve">  3, 920, 671, 469 </t>
  </si>
  <si>
    <t xml:space="preserve">  4, 387, 589, 419 </t>
  </si>
  <si>
    <t>4, 388</t>
  </si>
  <si>
    <t xml:space="preserve"> L27M, 2510 </t>
  </si>
  <si>
    <t xml:space="preserve"> 45, 9 </t>
  </si>
  <si>
    <t xml:space="preserve"> 42, 8 </t>
  </si>
  <si>
    <t xml:space="preserve">  2, 512, 715, 416,000 </t>
  </si>
  <si>
    <t xml:space="preserve">  2, 811, 682, 870,000 </t>
  </si>
  <si>
    <t>L26, 0815</t>
  </si>
  <si>
    <t xml:space="preserve">  2, 346, 005, 049 </t>
  </si>
  <si>
    <t xml:space="preserve">  2, 627, 602, 683 </t>
  </si>
  <si>
    <t xml:space="preserve">  49, 565, 089 </t>
  </si>
  <si>
    <t xml:space="preserve">  2, 696, 557, 528 </t>
  </si>
  <si>
    <t xml:space="preserve">  3, 013, 210, 410 </t>
  </si>
  <si>
    <t>PL</t>
  </si>
  <si>
    <t xml:space="preserve">  3, 013,000 </t>
  </si>
  <si>
    <t>U38, 0528</t>
  </si>
  <si>
    <t>53, 7</t>
  </si>
  <si>
    <t xml:space="preserve">  3, 549, 292, 519 </t>
  </si>
  <si>
    <t xml:space="preserve">  3, 971, 997, 671 </t>
  </si>
  <si>
    <t>3, 972</t>
  </si>
  <si>
    <t xml:space="preserve"> L27M, 2511 </t>
  </si>
  <si>
    <t xml:space="preserve"> 80, 6 </t>
  </si>
  <si>
    <t xml:space="preserve">  75, 000,000 </t>
  </si>
  <si>
    <t xml:space="preserve">  4, 666, 623, 181,000 </t>
  </si>
  <si>
    <t xml:space="preserve">  5, 222, 134, 793,000 </t>
  </si>
  <si>
    <t>5, 222</t>
  </si>
  <si>
    <t>L26, 0818A</t>
  </si>
  <si>
    <t>55, 3</t>
  </si>
  <si>
    <t xml:space="preserve">  2, 972, 305, 088 </t>
  </si>
  <si>
    <t xml:space="preserve">  3, 330, 021, 428 </t>
  </si>
  <si>
    <t xml:space="preserve">  63, 790, 824 </t>
  </si>
  <si>
    <t xml:space="preserve">  3, 416, 442, 630 </t>
  </si>
  <si>
    <t xml:space="preserve">  3, 818, 572, 724 </t>
  </si>
  <si>
    <t xml:space="preserve">  3, 819,000 </t>
  </si>
  <si>
    <t>U38, 0621</t>
  </si>
  <si>
    <t xml:space="preserve">  4, 846, 738, 426 </t>
  </si>
  <si>
    <t xml:space="preserve">  5, 423, 911, 688 </t>
  </si>
  <si>
    <t>5, 424</t>
  </si>
  <si>
    <t xml:space="preserve"> L27M, 2512 </t>
  </si>
  <si>
    <t xml:space="preserve"> 69, 2 </t>
  </si>
  <si>
    <t xml:space="preserve"> 63, 2 </t>
  </si>
  <si>
    <t xml:space="preserve">  3, 510, 221, 860,000 </t>
  </si>
  <si>
    <t xml:space="preserve">  3, 927, 670, 665,000 </t>
  </si>
  <si>
    <t>3, 928</t>
  </si>
  <si>
    <t>L26, 1016</t>
  </si>
  <si>
    <t xml:space="preserve">  3, 019, 168, 718 </t>
  </si>
  <si>
    <t xml:space="preserve">  3, 371, 466, 060 </t>
  </si>
  <si>
    <t xml:space="preserve">  3, 470, 308, 871 </t>
  </si>
  <si>
    <t xml:space="preserve">  3, 867, 720, 228 </t>
  </si>
  <si>
    <t xml:space="preserve">  3, 868,000 </t>
  </si>
  <si>
    <t>U38, 0701</t>
  </si>
  <si>
    <t xml:space="preserve">  5, 691, 704, 712 </t>
  </si>
  <si>
    <t xml:space="preserve">  6, 369, 951, 139 </t>
  </si>
  <si>
    <t>6, 370</t>
  </si>
  <si>
    <t xml:space="preserve"> L27M, 2512A </t>
  </si>
  <si>
    <t xml:space="preserve"> 47, 1 </t>
  </si>
  <si>
    <t xml:space="preserve"> 43, 5 </t>
  </si>
  <si>
    <t xml:space="preserve">  2, 343, 522, 176,000 </t>
  </si>
  <si>
    <t xml:space="preserve">  2, 622, 144, 599,000 </t>
  </si>
  <si>
    <t>2, 622</t>
  </si>
  <si>
    <t>L26, 1103</t>
  </si>
  <si>
    <t xml:space="preserve">  3, 363, 374, 422 </t>
  </si>
  <si>
    <t xml:space="preserve">  3, 756, 373, 989 </t>
  </si>
  <si>
    <t xml:space="preserve">  3, 865, 947, 612 </t>
  </si>
  <si>
    <t xml:space="preserve">  4, 309, 204, 498 </t>
  </si>
  <si>
    <t xml:space="preserve">  4, 309,000 </t>
  </si>
  <si>
    <t>U38, 0721</t>
  </si>
  <si>
    <t xml:space="preserve">  4, 803, 114, 295 </t>
  </si>
  <si>
    <t xml:space="preserve">  5, 375, 052, 661 </t>
  </si>
  <si>
    <t>5, 375</t>
  </si>
  <si>
    <t xml:space="preserve"> L27M, 2515A </t>
  </si>
  <si>
    <t xml:space="preserve">  66, 000,000 </t>
  </si>
  <si>
    <t xml:space="preserve"> 61, 5 </t>
  </si>
  <si>
    <t xml:space="preserve">  3, 238, 273, 322,000 </t>
  </si>
  <si>
    <t xml:space="preserve">  3, 623, 189, 921,000 </t>
  </si>
  <si>
    <t>3, 623</t>
  </si>
  <si>
    <t>L26, 1218A</t>
  </si>
  <si>
    <t xml:space="preserve">  2, 958, 575, 763 </t>
  </si>
  <si>
    <t xml:space="preserve">  3, 314, 919, 170 </t>
  </si>
  <si>
    <t xml:space="preserve">  3, 400, 661, 796 </t>
  </si>
  <si>
    <t xml:space="preserve">  3, 801, 213, 807 </t>
  </si>
  <si>
    <t>HDH</t>
  </si>
  <si>
    <t xml:space="preserve">  3, 801,000 </t>
  </si>
  <si>
    <t>U38, 1521</t>
  </si>
  <si>
    <t xml:space="preserve">  4, 992, 110, 323 </t>
  </si>
  <si>
    <t xml:space="preserve">  5, 586, 680, 391 </t>
  </si>
  <si>
    <t>5, 587</t>
  </si>
  <si>
    <t xml:space="preserve"> L27M, 2515 </t>
  </si>
  <si>
    <t xml:space="preserve"> 67, 7 </t>
  </si>
  <si>
    <t xml:space="preserve"> 62, 8 </t>
  </si>
  <si>
    <t xml:space="preserve">  3, 334, 936, 730,000 </t>
  </si>
  <si>
    <t xml:space="preserve">  3, 731, 375, 230,000 </t>
  </si>
  <si>
    <t>3, 731</t>
  </si>
  <si>
    <t>L26, 1302</t>
  </si>
  <si>
    <t xml:space="preserve">  2, 308, 580, 351 </t>
  </si>
  <si>
    <t xml:space="preserve">  2, 586, 577, 732 </t>
  </si>
  <si>
    <t xml:space="preserve">  49, 715, 077 </t>
  </si>
  <si>
    <t xml:space="preserve">  2, 653, 540, 633 </t>
  </si>
  <si>
    <t xml:space="preserve">  2, 966, 034, 043 </t>
  </si>
  <si>
    <t xml:space="preserve">  2, 966,000 </t>
  </si>
  <si>
    <t>U38, 0427</t>
  </si>
  <si>
    <t xml:space="preserve">  2, 001, 911, 356 </t>
  </si>
  <si>
    <t xml:space="preserve">  2, 240, 072, 483 </t>
  </si>
  <si>
    <t>2, 240</t>
  </si>
  <si>
    <t xml:space="preserve"> L27M, 2516 </t>
  </si>
  <si>
    <t xml:space="preserve">  3, 351, 779, 845,000 </t>
  </si>
  <si>
    <t xml:space="preserve">  3, 750, 239, 519,000 </t>
  </si>
  <si>
    <t>L26, 1405A</t>
  </si>
  <si>
    <t xml:space="preserve">  2, 474, 385, 807 </t>
  </si>
  <si>
    <t xml:space="preserve">  2, 773, 503, 726 </t>
  </si>
  <si>
    <t xml:space="preserve">  2, 844, 121, 617 </t>
  </si>
  <si>
    <t xml:space="preserve">  3, 180, 213, 117 </t>
  </si>
  <si>
    <t xml:space="preserve">  3, 180,000 </t>
  </si>
  <si>
    <t>U38, 0429</t>
  </si>
  <si>
    <t>54, 3</t>
  </si>
  <si>
    <t xml:space="preserve">  3, 480, 493, 216 </t>
  </si>
  <si>
    <t xml:space="preserve">  3, 894, 906, 587 </t>
  </si>
  <si>
    <t>3, 895</t>
  </si>
  <si>
    <t xml:space="preserve"> L27M, 2518A </t>
  </si>
  <si>
    <t xml:space="preserve"> 79, 8 </t>
  </si>
  <si>
    <t xml:space="preserve"> 74, 7 </t>
  </si>
  <si>
    <t xml:space="preserve">  4, 341, 362, 315,000 </t>
  </si>
  <si>
    <t xml:space="preserve">  4, 857, 860, 555,000 </t>
  </si>
  <si>
    <t>4, 858</t>
  </si>
  <si>
    <t>L26, 1418</t>
  </si>
  <si>
    <t xml:space="preserve">  4, 257, 733, 968 </t>
  </si>
  <si>
    <t xml:space="preserve">  4, 751, 142, 155 </t>
  </si>
  <si>
    <t xml:space="preserve">  4, 893, 947, 090 </t>
  </si>
  <si>
    <t xml:space="preserve">  5, 450, 976, 589 </t>
  </si>
  <si>
    <t xml:space="preserve">  5, 451,000 </t>
  </si>
  <si>
    <t>U38, 0502</t>
  </si>
  <si>
    <t xml:space="preserve">  2, 972, 195, 775 </t>
  </si>
  <si>
    <t xml:space="preserve">  3, 325, 990, 040 </t>
  </si>
  <si>
    <t xml:space="preserve"> L27M, 2518 </t>
  </si>
  <si>
    <t xml:space="preserve"> 63, 4 </t>
  </si>
  <si>
    <t xml:space="preserve">  3, 778, 845, 987,000 </t>
  </si>
  <si>
    <t xml:space="preserve">  4, 228, 517, 733,000 </t>
  </si>
  <si>
    <t>4, 229</t>
  </si>
  <si>
    <t>L26, 1518A</t>
  </si>
  <si>
    <t xml:space="preserve">  2, 983, 288, 656 </t>
  </si>
  <si>
    <t xml:space="preserve">  3, 332, 096, 529 </t>
  </si>
  <si>
    <t xml:space="preserve">  53, 784, 000 </t>
  </si>
  <si>
    <t xml:space="preserve">  3, 429, 067, 421 </t>
  </si>
  <si>
    <t xml:space="preserve">  3, 822, 453, 170 </t>
  </si>
  <si>
    <t xml:space="preserve">  3, 822,000 </t>
  </si>
  <si>
    <t>U38, 0522</t>
  </si>
  <si>
    <t xml:space="preserve">  4, 614, 752, 286 </t>
  </si>
  <si>
    <t xml:space="preserve">  5, 164, 690, 945 </t>
  </si>
  <si>
    <t>5, 165</t>
  </si>
  <si>
    <t xml:space="preserve"> L27M, 2519 </t>
  </si>
  <si>
    <t xml:space="preserve">  2, 640, 810, 470,000 </t>
  </si>
  <si>
    <t xml:space="preserve">  2, 954, 886, 318,000 </t>
  </si>
  <si>
    <t>2, 955</t>
  </si>
  <si>
    <t>L26, 1603</t>
  </si>
  <si>
    <t>U38, 0525</t>
  </si>
  <si>
    <t xml:space="preserve">  3, 056, 206, 837 </t>
  </si>
  <si>
    <t xml:space="preserve">  3, 420, 082, 429 </t>
  </si>
  <si>
    <t>3, 420</t>
  </si>
  <si>
    <t xml:space="preserve"> L27M, 2520 </t>
  </si>
  <si>
    <t xml:space="preserve">  67, 000,000 </t>
  </si>
  <si>
    <t xml:space="preserve"> 61, 2 </t>
  </si>
  <si>
    <t xml:space="preserve">  3, 389, 314, 289,000 </t>
  </si>
  <si>
    <t xml:space="preserve">  3, 792, 373, 737,000 </t>
  </si>
  <si>
    <t>3, 792</t>
  </si>
  <si>
    <t>L26, 1615</t>
  </si>
  <si>
    <t xml:space="preserve">  2, 328, 982, 077 </t>
  </si>
  <si>
    <t xml:space="preserve">  2, 608, 877, 414 </t>
  </si>
  <si>
    <t xml:space="preserve">  2, 676, 990, 893 </t>
  </si>
  <si>
    <t xml:space="preserve">  2, 991, 687, 112 </t>
  </si>
  <si>
    <t xml:space="preserve">  2, 992,000 </t>
  </si>
  <si>
    <t>U38, 0527</t>
  </si>
  <si>
    <t xml:space="preserve">  2, 073, 708, 287 </t>
  </si>
  <si>
    <t xml:space="preserve">  2, 320, 485, 046 </t>
  </si>
  <si>
    <t>2, 320</t>
  </si>
  <si>
    <t xml:space="preserve"> L27M, 2521 </t>
  </si>
  <si>
    <t xml:space="preserve"> 46, 5 </t>
  </si>
  <si>
    <t xml:space="preserve"> 43, 1 </t>
  </si>
  <si>
    <t xml:space="preserve">  2, 442, 224, 525,000 </t>
  </si>
  <si>
    <t xml:space="preserve">  2, 732, 715, 140,000 </t>
  </si>
  <si>
    <t>2, 733</t>
  </si>
  <si>
    <t>L26, 1722</t>
  </si>
  <si>
    <t xml:space="preserve">  1, 852, 432, 797 </t>
  </si>
  <si>
    <t xml:space="preserve">  2, 072, 398, 816 </t>
  </si>
  <si>
    <t xml:space="preserve">  36, 620, 017 </t>
  </si>
  <si>
    <t xml:space="preserve">  2, 129, 233, 100 </t>
  </si>
  <si>
    <t xml:space="preserve">  2, 376, 879, 149 </t>
  </si>
  <si>
    <t xml:space="preserve">  2, 377,000 </t>
  </si>
  <si>
    <t>U38, 0618A</t>
  </si>
  <si>
    <t xml:space="preserve">  3, 820, 400, 294 </t>
  </si>
  <si>
    <t xml:space="preserve">  4, 275, 010, 736 </t>
  </si>
  <si>
    <t>4, 275</t>
  </si>
  <si>
    <t xml:space="preserve"> L27M, 0321 </t>
  </si>
  <si>
    <t xml:space="preserve">  2, 347, 408, 653,000 </t>
  </si>
  <si>
    <t xml:space="preserve">  2, 626, 521, 363,000 </t>
  </si>
  <si>
    <t>2, 627</t>
  </si>
  <si>
    <t>L26, 1922</t>
  </si>
  <si>
    <t xml:space="preserve">  1, 858, 898, 625 </t>
  </si>
  <si>
    <t xml:space="preserve">  2, 079, 511, 227 </t>
  </si>
  <si>
    <t xml:space="preserve">  2, 136, 665, 086 </t>
  </si>
  <si>
    <t xml:space="preserve">  2, 385, 054, 334 </t>
  </si>
  <si>
    <t>QL</t>
  </si>
  <si>
    <t xml:space="preserve">  2, 385,000 </t>
  </si>
  <si>
    <t>U38, 0629</t>
  </si>
  <si>
    <t xml:space="preserve">  3, 655, 116, 193 </t>
  </si>
  <si>
    <t xml:space="preserve">  4, 090, 484, 321 </t>
  </si>
  <si>
    <t>4, 090</t>
  </si>
  <si>
    <t xml:space="preserve"> L27M, 1202 </t>
  </si>
  <si>
    <t xml:space="preserve">  3, 479, 587, 831,000 </t>
  </si>
  <si>
    <t xml:space="preserve">  3, 893, 474, 127,000 </t>
  </si>
  <si>
    <t>3, 893</t>
  </si>
  <si>
    <t>L26, 2016</t>
  </si>
  <si>
    <t xml:space="preserve">  2, 958, 911, 087 </t>
  </si>
  <si>
    <t xml:space="preserve">  3, 314, 620, 702 </t>
  </si>
  <si>
    <t xml:space="preserve">  63, 087, 036 </t>
  </si>
  <si>
    <t xml:space="preserve">  3, 401, 047, 227 </t>
  </si>
  <si>
    <t xml:space="preserve">  3, 800, 970, 456 </t>
  </si>
  <si>
    <t>U38, 0812A</t>
  </si>
  <si>
    <t xml:space="preserve">  3, 689, 090, 347 </t>
  </si>
  <si>
    <t xml:space="preserve">  4, 128, 218, 563 </t>
  </si>
  <si>
    <t>4, 128</t>
  </si>
  <si>
    <t xml:space="preserve"> L27M, 1405A </t>
  </si>
  <si>
    <t xml:space="preserve">  3, 778, 738, 146,000 </t>
  </si>
  <si>
    <t xml:space="preserve">  4, 228, 402, 928,000 </t>
  </si>
  <si>
    <t>4, 228</t>
  </si>
  <si>
    <t>L26, 2018</t>
  </si>
  <si>
    <t xml:space="preserve">  4, 228, 343, 542 </t>
  </si>
  <si>
    <t xml:space="preserve">  4, 718, 810, 295 </t>
  </si>
  <si>
    <t xml:space="preserve">  4, 860, 164, 991 </t>
  </si>
  <si>
    <t xml:space="preserve">  5, 413, 813, 889 </t>
  </si>
  <si>
    <t xml:space="preserve">  5, 414,000 </t>
  </si>
  <si>
    <t>U38, 0823</t>
  </si>
  <si>
    <t xml:space="preserve">  3, 108, 726, 549 </t>
  </si>
  <si>
    <t xml:space="preserve">  3, 478, 946, 349 </t>
  </si>
  <si>
    <t>3, 479</t>
  </si>
  <si>
    <t xml:space="preserve"> L27M, 1416 </t>
  </si>
  <si>
    <t xml:space="preserve">  3, 442, 442, 220,000 </t>
  </si>
  <si>
    <t xml:space="preserve">  3, 851, 781, 378,000 </t>
  </si>
  <si>
    <t>3, 852</t>
  </si>
  <si>
    <t>L26, 2018A</t>
  </si>
  <si>
    <t xml:space="preserve">  2, 911, 895, 832 </t>
  </si>
  <si>
    <t xml:space="preserve">  3, 263, 571, 246 </t>
  </si>
  <si>
    <t xml:space="preserve">  3, 347, 006, 703 </t>
  </si>
  <si>
    <t xml:space="preserve">  3, 742, 193, 204 </t>
  </si>
  <si>
    <t xml:space="preserve">  3, 742,000 </t>
  </si>
  <si>
    <t>U38, 0827</t>
  </si>
  <si>
    <t xml:space="preserve">  2, 135, 248, 519 </t>
  </si>
  <si>
    <t xml:space="preserve">  2, 389, 410, 105 </t>
  </si>
  <si>
    <t>2, 389</t>
  </si>
  <si>
    <t xml:space="preserve"> L27M, 2105 </t>
  </si>
  <si>
    <t xml:space="preserve">  4, 818, 014, 564,000 </t>
  </si>
  <si>
    <t xml:space="preserve">  5, 391, 752, 917,000 </t>
  </si>
  <si>
    <t>5, 392</t>
  </si>
  <si>
    <t>L26, 2503</t>
  </si>
  <si>
    <t xml:space="preserve">  3, 080, 064, 033 </t>
  </si>
  <si>
    <t xml:space="preserve">  3, 444, 732, 561 </t>
  </si>
  <si>
    <t xml:space="preserve">  3, 540, 303, 486 </t>
  </si>
  <si>
    <t xml:space="preserve">  3, 950, 995, 959 </t>
  </si>
  <si>
    <t xml:space="preserve">  3, 951,000 </t>
  </si>
  <si>
    <t>U38, 0902</t>
  </si>
  <si>
    <t xml:space="preserve">  3, 070, 208, 664 </t>
  </si>
  <si>
    <t xml:space="preserve">  3, 435, 764, 475 </t>
  </si>
  <si>
    <t>3, 436</t>
  </si>
  <si>
    <t xml:space="preserve"> L27M, 2212A </t>
  </si>
  <si>
    <t xml:space="preserve">  2, 375, 218, 320,000 </t>
  </si>
  <si>
    <t xml:space="preserve">  2, 657, 644, 279,000 </t>
  </si>
  <si>
    <t>2, 658</t>
  </si>
  <si>
    <t>L27M, 2405A</t>
  </si>
  <si>
    <t>4, 143, 829, 000</t>
  </si>
  <si>
    <t>L27M, 2418</t>
  </si>
  <si>
    <t>4, 245, 777, 000</t>
  </si>
  <si>
    <t>L26, 2505A</t>
  </si>
  <si>
    <t xml:space="preserve">  2, 269, 665, 534 </t>
  </si>
  <si>
    <t xml:space="preserve">  2, 548, 311, 426 </t>
  </si>
  <si>
    <t xml:space="preserve">  2, 608, 810, 959 </t>
  </si>
  <si>
    <t xml:space="preserve">  2, 921, 371, 394 </t>
  </si>
  <si>
    <t xml:space="preserve">  2, 921,000 </t>
  </si>
  <si>
    <t>U38, 0922</t>
  </si>
  <si>
    <t xml:space="preserve">  4, 709, 244, 608 </t>
  </si>
  <si>
    <t xml:space="preserve">  5, 270, 522, 345 </t>
  </si>
  <si>
    <t>5, 271</t>
  </si>
  <si>
    <t>L27M, 1709</t>
  </si>
  <si>
    <t>2, 836, 588, 749</t>
  </si>
  <si>
    <t>M1</t>
  </si>
  <si>
    <t>8A</t>
  </si>
  <si>
    <t>L26M, 0218A</t>
  </si>
  <si>
    <t xml:space="preserve">  3, 901, 696, 155 </t>
  </si>
  <si>
    <t xml:space="preserve">  4, 359, 202, 500 </t>
  </si>
  <si>
    <t xml:space="preserve">  71, 793, 000 </t>
  </si>
  <si>
    <t xml:space="preserve">  4, 484, 708, 224 </t>
  </si>
  <si>
    <t xml:space="preserve">  5, 000, 515, 775 </t>
  </si>
  <si>
    <t xml:space="preserve">  5, 001,000 </t>
  </si>
  <si>
    <t>U38, 0925</t>
  </si>
  <si>
    <t xml:space="preserve">  3, 154, 219, 725 </t>
  </si>
  <si>
    <t xml:space="preserve">  3, 529, 856, 864 </t>
  </si>
  <si>
    <t>L27M, 1720</t>
  </si>
  <si>
    <t>3, 899, 026, 000</t>
  </si>
  <si>
    <t>L26M, 0308A</t>
  </si>
  <si>
    <t>54, 6</t>
  </si>
  <si>
    <t xml:space="preserve">  2, 671, 502, 891 </t>
  </si>
  <si>
    <t xml:space="preserve">  2, 998, 373, 229 </t>
  </si>
  <si>
    <t xml:space="preserve">  62, 983, 199 </t>
  </si>
  <si>
    <t xml:space="preserve">  3, 070, 692, 978 </t>
  </si>
  <si>
    <t xml:space="preserve">  3, 437, 482, 325 </t>
  </si>
  <si>
    <t xml:space="preserve">  3, 437,000 </t>
  </si>
  <si>
    <t>U38, 0928</t>
  </si>
  <si>
    <t xml:space="preserve">  3, 659, 104, 427 </t>
  </si>
  <si>
    <t xml:space="preserve">  4, 094, 987, 009 </t>
  </si>
  <si>
    <t>4, 095</t>
  </si>
  <si>
    <t>1H</t>
  </si>
  <si>
    <t xml:space="preserve"> U38, 2521 </t>
  </si>
  <si>
    <t xml:space="preserve"> 81, 6 </t>
  </si>
  <si>
    <t>4, 826, 338, 356</t>
  </si>
  <si>
    <t>5, 401, 015, 789</t>
  </si>
  <si>
    <t>L26M, 0310</t>
  </si>
  <si>
    <t xml:space="preserve">  1, 934, 556, 386 </t>
  </si>
  <si>
    <t xml:space="preserve">  2, 174, 801, 299 </t>
  </si>
  <si>
    <t xml:space="preserve">  2, 223, 628, 030 </t>
  </si>
  <si>
    <t xml:space="preserve">  2, 492, 780, 108 </t>
  </si>
  <si>
    <t xml:space="preserve">  2, 493,000 </t>
  </si>
  <si>
    <t>U38, 1206</t>
  </si>
  <si>
    <t xml:space="preserve">  4, 739, 090, 013 </t>
  </si>
  <si>
    <t xml:space="preserve">  5, 303, 297, 644 </t>
  </si>
  <si>
    <t xml:space="preserve"> U38, 2323 </t>
  </si>
  <si>
    <t xml:space="preserve"> 50, 3 </t>
  </si>
  <si>
    <t xml:space="preserve"> 47, 3 </t>
  </si>
  <si>
    <t>3, 135, 710, 963</t>
  </si>
  <si>
    <t>3, 509, 168, 892</t>
  </si>
  <si>
    <t>L26M, 0316</t>
  </si>
  <si>
    <t xml:space="preserve">  2, 958, 040, 787 </t>
  </si>
  <si>
    <t xml:space="preserve">  3, 311, 004, 120 </t>
  </si>
  <si>
    <t xml:space="preserve">  3, 400, 046, 882 </t>
  </si>
  <si>
    <t xml:space="preserve">  3, 797, 210, 824 </t>
  </si>
  <si>
    <t xml:space="preserve">  3, 797,000 </t>
  </si>
  <si>
    <t>U38, 1211</t>
  </si>
  <si>
    <t xml:space="preserve">  2, 498, 075, 299 </t>
  </si>
  <si>
    <t xml:space="preserve">  2, 795, 357, 670 </t>
  </si>
  <si>
    <t>2, 795</t>
  </si>
  <si>
    <t xml:space="preserve"> U38, 1229 </t>
  </si>
  <si>
    <t xml:space="preserve"> 59, 3 </t>
  </si>
  <si>
    <t xml:space="preserve"> 54, 8 </t>
  </si>
  <si>
    <t>3, 751, 248, 852</t>
  </si>
  <si>
    <t>4, 198, 123, 011</t>
  </si>
  <si>
    <t>L26M, 0415</t>
  </si>
  <si>
    <t xml:space="preserve">  2, 874, 339, 174 </t>
  </si>
  <si>
    <t xml:space="preserve">  3, 230, 343, 391 </t>
  </si>
  <si>
    <t xml:space="preserve">  72, 317, 034 </t>
  </si>
  <si>
    <t xml:space="preserve">  3, 303, 838, 131 </t>
  </si>
  <si>
    <t xml:space="preserve">  3, 702, 792, 243 </t>
  </si>
  <si>
    <t xml:space="preserve">  3, 703,000 </t>
  </si>
  <si>
    <t>U38, 1222</t>
  </si>
  <si>
    <t xml:space="preserve">  4, 729, 378, 585 </t>
  </si>
  <si>
    <t xml:space="preserve">  5, 293, 030, 557 </t>
  </si>
  <si>
    <t xml:space="preserve"> U38, 1210 </t>
  </si>
  <si>
    <t xml:space="preserve"> 70, 7 </t>
  </si>
  <si>
    <t xml:space="preserve">  65, 000,000 </t>
  </si>
  <si>
    <t>4, 075, 480, 929</t>
  </si>
  <si>
    <t>4, 560, 653, 227</t>
  </si>
  <si>
    <t>L26M, 0512</t>
  </si>
  <si>
    <t xml:space="preserve">  3, 033, 869, 706 </t>
  </si>
  <si>
    <t xml:space="preserve">  3, 395, 793, 065 </t>
  </si>
  <si>
    <t xml:space="preserve">  62, 316, 000 </t>
  </si>
  <si>
    <t xml:space="preserve">  3, 487, 206, 559 </t>
  </si>
  <si>
    <t xml:space="preserve">  3, 894, 463, 604 </t>
  </si>
  <si>
    <t xml:space="preserve">  3, 894,000 </t>
  </si>
  <si>
    <t>U38, 1224</t>
  </si>
  <si>
    <t xml:space="preserve">  4, 095, 294, 810 </t>
  </si>
  <si>
    <t xml:space="preserve">  4, 583, 137, 673 </t>
  </si>
  <si>
    <t>4, 583</t>
  </si>
  <si>
    <t xml:space="preserve"> U38, 0930 </t>
  </si>
  <si>
    <t xml:space="preserve"> 38, 2 </t>
  </si>
  <si>
    <t xml:space="preserve"> 35, 1 </t>
  </si>
  <si>
    <t>2, 166, 905, 077</t>
  </si>
  <si>
    <t>2, 424, 835, 563</t>
  </si>
  <si>
    <t>L26M, 0715</t>
  </si>
  <si>
    <t xml:space="preserve">  2, 975, 585, 697 </t>
  </si>
  <si>
    <t xml:space="preserve">  3, 330, 302, 359 </t>
  </si>
  <si>
    <t xml:space="preserve">  3, 420, 213, 445 </t>
  </si>
  <si>
    <t xml:space="preserve">  3, 819, 392, 882 </t>
  </si>
  <si>
    <t>U38, 1229</t>
  </si>
  <si>
    <t xml:space="preserve">  3, 751, 248, 852 </t>
  </si>
  <si>
    <t xml:space="preserve">  4, 198, 123, 011 </t>
  </si>
  <si>
    <t xml:space="preserve"> U38, 0928 </t>
  </si>
  <si>
    <t xml:space="preserve"> 58, 6 </t>
  </si>
  <si>
    <t xml:space="preserve"> 53, 7 </t>
  </si>
  <si>
    <t>3, 659, 104, 427</t>
  </si>
  <si>
    <t>4, 094, 987, 009</t>
  </si>
  <si>
    <t>L26M, 0716</t>
  </si>
  <si>
    <t xml:space="preserve">  3, 039, 693, 487 </t>
  </si>
  <si>
    <t xml:space="preserve">  3, 400, 812, 526 </t>
  </si>
  <si>
    <t xml:space="preserve">  3, 493, 900, 560 </t>
  </si>
  <si>
    <t xml:space="preserve">  3, 900, 440, 306 </t>
  </si>
  <si>
    <t xml:space="preserve">  3, 900,000 </t>
  </si>
  <si>
    <t>U38, 1512A</t>
  </si>
  <si>
    <t xml:space="preserve">  3, 807, 465, 305 </t>
  </si>
  <si>
    <t xml:space="preserve">  4, 260, 768, 628 </t>
  </si>
  <si>
    <t>4, 261</t>
  </si>
  <si>
    <t xml:space="preserve"> U38, 0922 </t>
  </si>
  <si>
    <t xml:space="preserve"> 64, 1 </t>
  </si>
  <si>
    <t>4, 709, 244, 608</t>
  </si>
  <si>
    <t>5, 270, 522, 345</t>
  </si>
  <si>
    <t>L26M, 0802</t>
  </si>
  <si>
    <t xml:space="preserve">  3, 410, 635, 626 </t>
  </si>
  <si>
    <t xml:space="preserve">  3, 808, 228, 738 </t>
  </si>
  <si>
    <t xml:space="preserve">  60, 192, 000 </t>
  </si>
  <si>
    <t xml:space="preserve">  3, 920, 270, 834 </t>
  </si>
  <si>
    <t xml:space="preserve">  4, 368, 827, 466 </t>
  </si>
  <si>
    <t xml:space="preserve">  4, 369,000 </t>
  </si>
  <si>
    <t>U38, 1523</t>
  </si>
  <si>
    <t xml:space="preserve">  3, 197, 775, 105 </t>
  </si>
  <si>
    <t xml:space="preserve">  3, 578, 680, 732 </t>
  </si>
  <si>
    <t>3, 579</t>
  </si>
  <si>
    <t xml:space="preserve"> U38, 0730 </t>
  </si>
  <si>
    <t>2, 115, 621, 572</t>
  </si>
  <si>
    <t>2, 367, 398, 037</t>
  </si>
  <si>
    <t>L26M, 0911</t>
  </si>
  <si>
    <t xml:space="preserve">  4, 000, 368, 772 </t>
  </si>
  <si>
    <t xml:space="preserve">  4, 468, 503, 261 </t>
  </si>
  <si>
    <t xml:space="preserve">  72, 576, 000 </t>
  </si>
  <si>
    <t xml:space="preserve">  4, 598, 125, 025 </t>
  </si>
  <si>
    <t xml:space="preserve">  5, 126, 035, 140 </t>
  </si>
  <si>
    <t xml:space="preserve">  5, 126,000 </t>
  </si>
  <si>
    <t>U38, 1526</t>
  </si>
  <si>
    <t xml:space="preserve">  6, 051, 091, 089 </t>
  </si>
  <si>
    <t xml:space="preserve">  6, 772, 451, 927 </t>
  </si>
  <si>
    <t>6, 772</t>
  </si>
  <si>
    <t xml:space="preserve"> U38, 0705A </t>
  </si>
  <si>
    <t>2, 960, 312, 418</t>
  </si>
  <si>
    <t>3, 312, 722, 522</t>
  </si>
  <si>
    <t>L26M, 1008</t>
  </si>
  <si>
    <t xml:space="preserve">  2, 084, 039, 802 </t>
  </si>
  <si>
    <t xml:space="preserve">  2, 339, 440, 911 </t>
  </si>
  <si>
    <t xml:space="preserve">  2, 395, 448, 048 </t>
  </si>
  <si>
    <t xml:space="preserve">  2, 681, 989, 982 </t>
  </si>
  <si>
    <t xml:space="preserve">  2, 682,000 </t>
  </si>
  <si>
    <t>U38, 1802</t>
  </si>
  <si>
    <t xml:space="preserve">  3, 126, 570, 281 </t>
  </si>
  <si>
    <t xml:space="preserve">  3, 498, 877, 531 </t>
  </si>
  <si>
    <t>3, 499</t>
  </si>
  <si>
    <t xml:space="preserve"> U38, 0630 </t>
  </si>
  <si>
    <t>2, 136, 134, 966</t>
  </si>
  <si>
    <t>2, 390, 373, 038</t>
  </si>
  <si>
    <t>2A</t>
  </si>
  <si>
    <t>L26M, 1012A</t>
  </si>
  <si>
    <t xml:space="preserve">  2, 040, 785, 137 </t>
  </si>
  <si>
    <t xml:space="preserve">  2, 292, 495, 285 </t>
  </si>
  <si>
    <t xml:space="preserve">  50, 234, 264 </t>
  </si>
  <si>
    <t xml:space="preserve">  2, 345, 730, 043 </t>
  </si>
  <si>
    <t xml:space="preserve">  2, 627, 934, 682 </t>
  </si>
  <si>
    <t xml:space="preserve">  2, 628,000 </t>
  </si>
  <si>
    <t>U38, 1818A</t>
  </si>
  <si>
    <t xml:space="preserve">  4, 027, 602, 495 </t>
  </si>
  <si>
    <t xml:space="preserve">  4, 507, 029, 381 </t>
  </si>
  <si>
    <t>4, 507</t>
  </si>
  <si>
    <t xml:space="preserve"> U38, 0629 </t>
  </si>
  <si>
    <t xml:space="preserve"> 54, 3 </t>
  </si>
  <si>
    <t>3, 655, 116, 193</t>
  </si>
  <si>
    <t>4, 090, 484, 321</t>
  </si>
  <si>
    <t>L26M, 1016</t>
  </si>
  <si>
    <t xml:space="preserve">  3, 123, 887, 291 </t>
  </si>
  <si>
    <t xml:space="preserve">  3, 493, 425, 710 </t>
  </si>
  <si>
    <t xml:space="preserve">  3, 590, 675, 047 </t>
  </si>
  <si>
    <t xml:space="preserve">  4, 006, 892, 242 </t>
  </si>
  <si>
    <t xml:space="preserve">  4, 007,000 </t>
  </si>
  <si>
    <t>U38, 1828</t>
  </si>
  <si>
    <t xml:space="preserve">  3, 785, 487, 630 </t>
  </si>
  <si>
    <t xml:space="preserve">  4, 236, 506, 308 </t>
  </si>
  <si>
    <t>4, 237</t>
  </si>
  <si>
    <t xml:space="preserve"> U38, 0625 </t>
  </si>
  <si>
    <t xml:space="preserve"> 52, 2 </t>
  </si>
  <si>
    <t xml:space="preserve">  48, 000,000 </t>
  </si>
  <si>
    <t>3, 112, 214, 195</t>
  </si>
  <si>
    <t>3, 482, 810, 670</t>
  </si>
  <si>
    <t>L26M, 1112</t>
  </si>
  <si>
    <t xml:space="preserve">  3, 114, 273, 703 </t>
  </si>
  <si>
    <t xml:space="preserve">  3, 484, 237, 462 </t>
  </si>
  <si>
    <t xml:space="preserve">  3, 579, 624, 946 </t>
  </si>
  <si>
    <t xml:space="preserve">  3, 996, 123, 829 </t>
  </si>
  <si>
    <t xml:space="preserve">  3, 996,000 </t>
  </si>
  <si>
    <t>U38, 1905A</t>
  </si>
  <si>
    <t xml:space="preserve">  3, 054, 757, 769 </t>
  </si>
  <si>
    <t xml:space="preserve">  3, 418, 501, 315 </t>
  </si>
  <si>
    <t>3, 419</t>
  </si>
  <si>
    <t xml:space="preserve"> U38, 0622 </t>
  </si>
  <si>
    <t>4, 652, 549, 202</t>
  </si>
  <si>
    <t>5, 207, 023, 490</t>
  </si>
  <si>
    <t>L26M, 1115A</t>
  </si>
  <si>
    <t xml:space="preserve">  2, 944, 949, 602 </t>
  </si>
  <si>
    <t xml:space="preserve">  3, 295, 203, 765 </t>
  </si>
  <si>
    <t xml:space="preserve">  3, 384, 999, 542 </t>
  </si>
  <si>
    <t xml:space="preserve">  3, 779, 258, 699 </t>
  </si>
  <si>
    <t xml:space="preserve">  3, 779,000 </t>
  </si>
  <si>
    <t>U38, 1916</t>
  </si>
  <si>
    <t xml:space="preserve">  2, 390, 164, 515 </t>
  </si>
  <si>
    <t xml:space="preserve">  2, 674, 497, 592 </t>
  </si>
  <si>
    <t xml:space="preserve"> U38, 0618A </t>
  </si>
  <si>
    <t xml:space="preserve"> 64, 2 </t>
  </si>
  <si>
    <t>3, 820, 400, 294</t>
  </si>
  <si>
    <t>4, 275, 010, 736</t>
  </si>
  <si>
    <t>L26M, 1215</t>
  </si>
  <si>
    <t xml:space="preserve">  3, 045, 757, 555 </t>
  </si>
  <si>
    <t xml:space="preserve">  3, 407, 491, 403 </t>
  </si>
  <si>
    <t xml:space="preserve">  3, 500, 870, 753 </t>
  </si>
  <si>
    <t xml:space="preserve">  3, 908, 115, 921 </t>
  </si>
  <si>
    <t xml:space="preserve">  3, 908,000 </t>
  </si>
  <si>
    <t>U38, 2303</t>
  </si>
  <si>
    <t xml:space="preserve">  3, 987, 206, 665 </t>
  </si>
  <si>
    <t xml:space="preserve">  4, 462, 072, 973 </t>
  </si>
  <si>
    <t>4, 462</t>
  </si>
  <si>
    <t xml:space="preserve"> U38, 0605A </t>
  </si>
  <si>
    <t>2, 987, 296, 831</t>
  </si>
  <si>
    <t>3, 342, 945, 065</t>
  </si>
  <si>
    <t>L26M, 1316</t>
  </si>
  <si>
    <t xml:space="preserve">  3, 062, 145, 216 </t>
  </si>
  <si>
    <t xml:space="preserve">  3, 425, 509, 428 </t>
  </si>
  <si>
    <t xml:space="preserve">  3, 519, 707, 145 </t>
  </si>
  <si>
    <t xml:space="preserve">  3, 928, 827, 550 </t>
  </si>
  <si>
    <t xml:space="preserve">  3, 929,000 </t>
  </si>
  <si>
    <t>U38, 2325</t>
  </si>
  <si>
    <t xml:space="preserve">  3, 168, 575, 794 </t>
  </si>
  <si>
    <t xml:space="preserve">  3, 545, 923, 705 </t>
  </si>
  <si>
    <t>3, 546</t>
  </si>
  <si>
    <t xml:space="preserve"> U38, 0602 </t>
  </si>
  <si>
    <t>3, 028, 203, 133</t>
  </si>
  <si>
    <t>3, 388, 718, 281</t>
  </si>
  <si>
    <t>L26M, 1405</t>
  </si>
  <si>
    <t xml:space="preserve">  3, 940, 965, 274 </t>
  </si>
  <si>
    <t xml:space="preserve">  4, 402, 696, 591 </t>
  </si>
  <si>
    <t xml:space="preserve">  4, 529, 845, 143 </t>
  </si>
  <si>
    <t xml:space="preserve">  5, 050, 464, 447 </t>
  </si>
  <si>
    <t xml:space="preserve">  5, 050,000 </t>
  </si>
  <si>
    <t>U38, 2420</t>
  </si>
  <si>
    <t xml:space="preserve">  3, 167, 996, 638 </t>
  </si>
  <si>
    <t xml:space="preserve">  3, 544, 593, 609 </t>
  </si>
  <si>
    <t>3, 545</t>
  </si>
  <si>
    <t xml:space="preserve"> U38, 0526 </t>
  </si>
  <si>
    <t xml:space="preserve"> 86, 1 </t>
  </si>
  <si>
    <t xml:space="preserve"> 79, 6 </t>
  </si>
  <si>
    <t>5, 760, 749, 537</t>
  </si>
  <si>
    <t>6, 447, 281, 344</t>
  </si>
  <si>
    <t>L26M, 1406</t>
  </si>
  <si>
    <t xml:space="preserve">  2, 795, 643, 737 </t>
  </si>
  <si>
    <t xml:space="preserve">  3, 135, 693, 942 </t>
  </si>
  <si>
    <t xml:space="preserve">  3, 213, 383, 606 </t>
  </si>
  <si>
    <t xml:space="preserve">  3, 595, 207, 798 </t>
  </si>
  <si>
    <t xml:space="preserve">  3, 595,000 </t>
  </si>
  <si>
    <t>U38, 2424</t>
  </si>
  <si>
    <t xml:space="preserve">  4, 025, 975, 801 </t>
  </si>
  <si>
    <t xml:space="preserve">  4, 505, 494, 406 </t>
  </si>
  <si>
    <t>4, 505</t>
  </si>
  <si>
    <t xml:space="preserve"> U38, 0505A </t>
  </si>
  <si>
    <t>2, 933, 328, 052</t>
  </si>
  <si>
    <t>3, 282, 500, 032</t>
  </si>
  <si>
    <t>L26M, 1408</t>
  </si>
  <si>
    <t xml:space="preserve">  2, 047, 548, 405 </t>
  </si>
  <si>
    <t xml:space="preserve">  2, 299, 300, 375 </t>
  </si>
  <si>
    <t xml:space="preserve">  2, 353, 503, 914 </t>
  </si>
  <si>
    <t xml:space="preserve">  2, 635, 851, 435 </t>
  </si>
  <si>
    <t xml:space="preserve">  2, 636,000 </t>
  </si>
  <si>
    <t>U38, 2430</t>
  </si>
  <si>
    <t xml:space="preserve">  2, 156, 648, 397 </t>
  </si>
  <si>
    <t xml:space="preserve">  2, 413, 348, 081 </t>
  </si>
  <si>
    <t>2, 413</t>
  </si>
  <si>
    <t xml:space="preserve"> U38, 0427 </t>
  </si>
  <si>
    <t xml:space="preserve"> 34, 6 </t>
  </si>
  <si>
    <t>2, 001, 911, 356</t>
  </si>
  <si>
    <t>2, 240, 072, 483</t>
  </si>
  <si>
    <t>L26M, 1408A</t>
  </si>
  <si>
    <t xml:space="preserve">  2, 770, 539, 758 </t>
  </si>
  <si>
    <t xml:space="preserve">  3, 107, 412, 240 </t>
  </si>
  <si>
    <t xml:space="preserve">  3, 184, 528, 457 </t>
  </si>
  <si>
    <t xml:space="preserve">  3, 562, 799, 809 </t>
  </si>
  <si>
    <t xml:space="preserve">  3, 563,000 </t>
  </si>
  <si>
    <t>U38, 2528</t>
  </si>
  <si>
    <t xml:space="preserve">  3, 659, 988, 260 </t>
  </si>
  <si>
    <t xml:space="preserve">  4, 095, 947, 013 </t>
  </si>
  <si>
    <t>4, 096</t>
  </si>
  <si>
    <t xml:space="preserve"> U38, 0405A </t>
  </si>
  <si>
    <t>2, 838, 882, 652</t>
  </si>
  <si>
    <t>3, 176, 721, 184</t>
  </si>
  <si>
    <t>L26M, 1411</t>
  </si>
  <si>
    <t xml:space="preserve">  3, 946, 858, 990 </t>
  </si>
  <si>
    <t xml:space="preserve">  4, 409, 642, 501 </t>
  </si>
  <si>
    <t xml:space="preserve">  4, 536, 619, 529 </t>
  </si>
  <si>
    <t xml:space="preserve">  5, 058, 379, 094 </t>
  </si>
  <si>
    <t xml:space="preserve">  5, 058,000 </t>
  </si>
  <si>
    <t>U38, 2605A</t>
  </si>
  <si>
    <t xml:space="preserve">  2, 981, 899, 939 </t>
  </si>
  <si>
    <t xml:space="preserve">  3, 336, 900, 546 </t>
  </si>
  <si>
    <t>3, 337</t>
  </si>
  <si>
    <t xml:space="preserve"> U38, 0403 </t>
  </si>
  <si>
    <t xml:space="preserve"> 64, 9 </t>
  </si>
  <si>
    <t>3, 777, 382, 234</t>
  </si>
  <si>
    <t>4, 227, 105, 477</t>
  </si>
  <si>
    <t>L26M, 1415</t>
  </si>
  <si>
    <t xml:space="preserve">  3, 006, 461, 344 </t>
  </si>
  <si>
    <t xml:space="preserve">  3, 364, 265, 571 </t>
  </si>
  <si>
    <t xml:space="preserve">  3, 455, 702, 694 </t>
  </si>
  <si>
    <t xml:space="preserve">  3, 858, 431, 056 </t>
  </si>
  <si>
    <t xml:space="preserve">  3, 858,000 </t>
  </si>
  <si>
    <t>U38, 2610</t>
  </si>
  <si>
    <t xml:space="preserve">  3, 993, 325, 505 </t>
  </si>
  <si>
    <t xml:space="preserve">  4, 468, 639, 152 </t>
  </si>
  <si>
    <t>4, 469</t>
  </si>
  <si>
    <t xml:space="preserve">  66, 900,000 </t>
  </si>
  <si>
    <t xml:space="preserve">  61, 300,000 </t>
  </si>
  <si>
    <t>3, 352, 464, 658</t>
  </si>
  <si>
    <t>3, 751, 096, 173</t>
  </si>
  <si>
    <t>L26M, 1415A</t>
  </si>
  <si>
    <t xml:space="preserve">  2, 933, 994, 167 </t>
  </si>
  <si>
    <t xml:space="preserve">  3, 294, 683, 934 </t>
  </si>
  <si>
    <t xml:space="preserve">  70, 967, 147 </t>
  </si>
  <si>
    <t xml:space="preserve">  3, 372, 407, 088 </t>
  </si>
  <si>
    <t xml:space="preserve">  3, 776, 938, 147 </t>
  </si>
  <si>
    <t xml:space="preserve">  3, 777,000 </t>
  </si>
  <si>
    <t>U38, 2712A</t>
  </si>
  <si>
    <t xml:space="preserve">  3, 654, 400, 737 </t>
  </si>
  <si>
    <t xml:space="preserve">  4, 089, 336, 312 </t>
  </si>
  <si>
    <t>4, 089</t>
  </si>
  <si>
    <t xml:space="preserve">  50, 600,000 </t>
  </si>
  <si>
    <t xml:space="preserve">  47, 200,000 </t>
  </si>
  <si>
    <t>2, 569, 548, 681</t>
  </si>
  <si>
    <t>2, 875, 073, 115</t>
  </si>
  <si>
    <t>L26M, 1508</t>
  </si>
  <si>
    <t xml:space="preserve">  2, 082, 119, 252 </t>
  </si>
  <si>
    <t xml:space="preserve">  2, 337, 328, 306 </t>
  </si>
  <si>
    <t xml:space="preserve">  2, 393, 240, 519 </t>
  </si>
  <si>
    <t xml:space="preserve">  2, 679, 561, 700 </t>
  </si>
  <si>
    <t xml:space="preserve">  2, 680,000 </t>
  </si>
  <si>
    <t>U38, 2718A</t>
  </si>
  <si>
    <t xml:space="preserve">  3, 784, 379, 226 </t>
  </si>
  <si>
    <t xml:space="preserve">  4, 234, 619, 320 </t>
  </si>
  <si>
    <t>4, 235</t>
  </si>
  <si>
    <t xml:space="preserve">  68, 700,000 </t>
  </si>
  <si>
    <t xml:space="preserve">  63, 300,000 </t>
  </si>
  <si>
    <t>3, 688, 123, 531</t>
  </si>
  <si>
    <t>4, 126, 914, 560</t>
  </si>
  <si>
    <t>L26M, 1515</t>
  </si>
  <si>
    <t xml:space="preserve">  3, 056, 985, 180 </t>
  </si>
  <si>
    <t xml:space="preserve">  3, 419, 841, 790 </t>
  </si>
  <si>
    <t xml:space="preserve">  3, 513, 776, 069 </t>
  </si>
  <si>
    <t xml:space="preserve">  3, 922, 311, 768 </t>
  </si>
  <si>
    <t xml:space="preserve">  3, 922,000 </t>
  </si>
  <si>
    <t>U38, 2801</t>
  </si>
  <si>
    <t xml:space="preserve">  5, 701, 263, 660 </t>
  </si>
  <si>
    <t xml:space="preserve">  6, 380, 645, 206 </t>
  </si>
  <si>
    <t>6, 381</t>
  </si>
  <si>
    <t xml:space="preserve">  80, 100,000 </t>
  </si>
  <si>
    <t>4, 753, 006, 780</t>
  </si>
  <si>
    <t>5, 318, 944, 200</t>
  </si>
  <si>
    <t>L26M, 1616</t>
  </si>
  <si>
    <t xml:space="preserve">  3, 095, 822, 726 </t>
  </si>
  <si>
    <t xml:space="preserve">  3, 462, 554, 689 </t>
  </si>
  <si>
    <t xml:space="preserve">  3, 558, 416, 927 </t>
  </si>
  <si>
    <t xml:space="preserve">  3, 971, 408, 310 </t>
  </si>
  <si>
    <t>THP</t>
  </si>
  <si>
    <t xml:space="preserve">  3, 971,000 </t>
  </si>
  <si>
    <t>U38, 2805A</t>
  </si>
  <si>
    <t xml:space="preserve">  2, 952, 217, 103 </t>
  </si>
  <si>
    <t xml:space="preserve">  3, 303, 655, 769 </t>
  </si>
  <si>
    <t>3, 304</t>
  </si>
  <si>
    <t xml:space="preserve">  59, 800,000 </t>
  </si>
  <si>
    <t xml:space="preserve">  55, 300,000 </t>
  </si>
  <si>
    <t>3, 316, 825, 211</t>
  </si>
  <si>
    <t>3, 711, 538, 645</t>
  </si>
  <si>
    <t>L26M, 1712</t>
  </si>
  <si>
    <t xml:space="preserve">  3, 111, 402, 226 </t>
  </si>
  <si>
    <t xml:space="preserve">  3, 481, 078, 837 </t>
  </si>
  <si>
    <t xml:space="preserve">  3, 576, 324, 398 </t>
  </si>
  <si>
    <t xml:space="preserve">  3, 992, 493, 227 </t>
  </si>
  <si>
    <t xml:space="preserve">  3, 992,000 </t>
  </si>
  <si>
    <t>U38, 2821</t>
  </si>
  <si>
    <t xml:space="preserve">  4, 747, 814, 886 </t>
  </si>
  <si>
    <t xml:space="preserve">  5, 313, 069, 503 </t>
  </si>
  <si>
    <t xml:space="preserve">  59, 600,000 </t>
  </si>
  <si>
    <t xml:space="preserve">  54, 700,000 </t>
  </si>
  <si>
    <t>3, 278, 541, 615</t>
  </si>
  <si>
    <t>3, 668, 696, 883</t>
  </si>
  <si>
    <t>L26M, 1815</t>
  </si>
  <si>
    <t xml:space="preserve">  3, 026, 109, 477 </t>
  </si>
  <si>
    <t xml:space="preserve">  3, 385, 878, 517 </t>
  </si>
  <si>
    <t xml:space="preserve">  3, 478, 286, 755 </t>
  </si>
  <si>
    <t xml:space="preserve">  3, 883, 273, 523 </t>
  </si>
  <si>
    <t xml:space="preserve">  3, 883,000 </t>
  </si>
  <si>
    <t>U38, 2822</t>
  </si>
  <si>
    <t xml:space="preserve">  4, 642, 445, 640 </t>
  </si>
  <si>
    <t xml:space="preserve">  5, 195, 665, 658 </t>
  </si>
  <si>
    <t>5, 196</t>
  </si>
  <si>
    <t xml:space="preserve">  46, 300,000 </t>
  </si>
  <si>
    <t>2, 532, 312, 527</t>
  </si>
  <si>
    <t>2, 833, 619, 680</t>
  </si>
  <si>
    <t>L26M, 1902</t>
  </si>
  <si>
    <t xml:space="preserve">  3, 371, 803, 857 </t>
  </si>
  <si>
    <t xml:space="preserve">  3, 765, 513, 792 </t>
  </si>
  <si>
    <t xml:space="preserve">  3, 875, 636, 617 </t>
  </si>
  <si>
    <t xml:space="preserve">  4, 319, 729, 828 </t>
  </si>
  <si>
    <t xml:space="preserve">  4, 320,000 </t>
  </si>
  <si>
    <t>U38, 3029</t>
  </si>
  <si>
    <t xml:space="preserve">  3, 576, 625, 929 </t>
  </si>
  <si>
    <t xml:space="preserve">  4, 002, 545, 338 </t>
  </si>
  <si>
    <t>4, 003</t>
  </si>
  <si>
    <t xml:space="preserve">  45, 300,000 </t>
  </si>
  <si>
    <t>2, 469, 550, 712</t>
  </si>
  <si>
    <t>2, 763, 386, 222</t>
  </si>
  <si>
    <t>L26M, 2011</t>
  </si>
  <si>
    <t xml:space="preserve">  3, 920, 104, 032 </t>
  </si>
  <si>
    <t xml:space="preserve">  4, 380, 212, 047 </t>
  </si>
  <si>
    <t xml:space="preserve">  4, 505, 866, 704 </t>
  </si>
  <si>
    <t xml:space="preserve">  5, 024, 550, 986 </t>
  </si>
  <si>
    <t xml:space="preserve">  5, 025,000 </t>
  </si>
  <si>
    <t>U38, 3108A</t>
  </si>
  <si>
    <t xml:space="preserve">  3, 295, 362, 855 </t>
  </si>
  <si>
    <t xml:space="preserve">  3, 687, 243, 772 </t>
  </si>
  <si>
    <t>3, 687</t>
  </si>
  <si>
    <t xml:space="preserve">  45, 900,000 </t>
  </si>
  <si>
    <t xml:space="preserve">  42, 800,000 </t>
  </si>
  <si>
    <t>2, 512, 715, 416</t>
  </si>
  <si>
    <t>2, 811, 682, 870</t>
  </si>
  <si>
    <t>L26M, 2016</t>
  </si>
  <si>
    <t xml:space="preserve">  3, 048, 112, 878 </t>
  </si>
  <si>
    <t xml:space="preserve">  3, 410, 073, 856 </t>
  </si>
  <si>
    <t xml:space="preserve">  3, 503, 578, 021 </t>
  </si>
  <si>
    <t xml:space="preserve">  3, 911, 085, 513 </t>
  </si>
  <si>
    <t xml:space="preserve">  3, 911,000 </t>
  </si>
  <si>
    <t>U38, 3126</t>
  </si>
  <si>
    <t xml:space="preserve">  5, 724, 278, 588 </t>
  </si>
  <si>
    <t xml:space="preserve">  6, 406, 421, 926 </t>
  </si>
  <si>
    <t>6, 406</t>
  </si>
  <si>
    <t xml:space="preserve">  80, 600,000 </t>
  </si>
  <si>
    <t>4, 666, 623, 181</t>
  </si>
  <si>
    <t>5, 222, 134, 793</t>
  </si>
  <si>
    <t>L26M, 2515</t>
  </si>
  <si>
    <t xml:space="preserve">  2, 829, 628, 141 </t>
  </si>
  <si>
    <t xml:space="preserve">  3, 181, 292, 531 </t>
  </si>
  <si>
    <t xml:space="preserve">  72, 455, 484 </t>
  </si>
  <si>
    <t xml:space="preserve">  3, 252, 446, 139 </t>
  </si>
  <si>
    <t xml:space="preserve">  3, 646, 392, 329 </t>
  </si>
  <si>
    <t xml:space="preserve">  3, 646,000 </t>
  </si>
  <si>
    <t>U38, 3222</t>
  </si>
  <si>
    <t xml:space="preserve">  4, 574, 587, 678 </t>
  </si>
  <si>
    <t xml:space="preserve">  5, 119, 658, 763 </t>
  </si>
  <si>
    <t xml:space="preserve">  69, 200,000 </t>
  </si>
  <si>
    <t xml:space="preserve">  63, 200,000 </t>
  </si>
  <si>
    <t>3, 510, 221, 860</t>
  </si>
  <si>
    <t>3, 927, 670, 665</t>
  </si>
  <si>
    <t>L26M, 2515A</t>
  </si>
  <si>
    <t xml:space="preserve">  2, 761, 445, 864 </t>
  </si>
  <si>
    <t xml:space="preserve">  3, 104, 880, 800 </t>
  </si>
  <si>
    <t xml:space="preserve">  3, 174, 075, 706 </t>
  </si>
  <si>
    <t xml:space="preserve">  3, 558, 773, 626 </t>
  </si>
  <si>
    <t xml:space="preserve">  3, 559,000 </t>
  </si>
  <si>
    <t>U38, 3301</t>
  </si>
  <si>
    <t xml:space="preserve">  5, 599, 997, 828 </t>
  </si>
  <si>
    <t xml:space="preserve">  6, 267, 227, 475 </t>
  </si>
  <si>
    <t>6, 267</t>
  </si>
  <si>
    <t xml:space="preserve">  47, 100,000 </t>
  </si>
  <si>
    <t xml:space="preserve">  43, 500,000 </t>
  </si>
  <si>
    <t>2, 343, 522, 176</t>
  </si>
  <si>
    <t>2, 622, 144, 599</t>
  </si>
  <si>
    <t>M2</t>
  </si>
  <si>
    <t>T30, 0315</t>
  </si>
  <si>
    <t>30, 0</t>
  </si>
  <si>
    <t xml:space="preserve">  1, 418, 027, 915 </t>
  </si>
  <si>
    <t xml:space="preserve">  1, 589, 433, 647 </t>
  </si>
  <si>
    <t xml:space="preserve">  31, 220, 468 </t>
  </si>
  <si>
    <t xml:space="preserve">  1, 629, 917, 144 </t>
  </si>
  <si>
    <t xml:space="preserve">  1, 822, 511, 799 </t>
  </si>
  <si>
    <t>ĐV</t>
  </si>
  <si>
    <t xml:space="preserve">  1, 823,000 </t>
  </si>
  <si>
    <t>U38, 3308</t>
  </si>
  <si>
    <t xml:space="preserve">  2, 441, 426, 147 </t>
  </si>
  <si>
    <t xml:space="preserve">  2, 731, 534, 033 </t>
  </si>
  <si>
    <t>2, 732</t>
  </si>
  <si>
    <t xml:space="preserve">  61, 500,000 </t>
  </si>
  <si>
    <t>3, 238, 273, 322</t>
  </si>
  <si>
    <t>3, 623, 189, 921</t>
  </si>
  <si>
    <t>T30, 0316</t>
  </si>
  <si>
    <t xml:space="preserve">  2, 883, 389, 588 </t>
  </si>
  <si>
    <t xml:space="preserve">  3, 221, 248, 503 </t>
  </si>
  <si>
    <t xml:space="preserve">  52, 758, 000 </t>
  </si>
  <si>
    <t xml:space="preserve">  3, 314, 240, 906 </t>
  </si>
  <si>
    <t xml:space="preserve">  3, 695, 184, 952 </t>
  </si>
  <si>
    <t xml:space="preserve">  3, 695,000 </t>
  </si>
  <si>
    <t>U38, 3311</t>
  </si>
  <si>
    <t xml:space="preserve">  2, 342, 204, 185 </t>
  </si>
  <si>
    <t xml:space="preserve">  2, 620, 782, 023 </t>
  </si>
  <si>
    <t>2, 621</t>
  </si>
  <si>
    <t xml:space="preserve">  67, 700,000 </t>
  </si>
  <si>
    <t xml:space="preserve">  62, 800,000 </t>
  </si>
  <si>
    <t>3, 334, 936, 730</t>
  </si>
  <si>
    <t>3, 731, 375, 230</t>
  </si>
  <si>
    <t>T30, 0320</t>
  </si>
  <si>
    <t>50, 8</t>
  </si>
  <si>
    <t xml:space="preserve">  2, 511, 844, 710 </t>
  </si>
  <si>
    <t xml:space="preserve">  2, 805, 920, 633 </t>
  </si>
  <si>
    <t xml:space="preserve">  45, 729, 000 </t>
  </si>
  <si>
    <t xml:space="preserve">  2, 887, 177, 828 </t>
  </si>
  <si>
    <t xml:space="preserve">  3, 218, 787, 063 </t>
  </si>
  <si>
    <t xml:space="preserve">  3, 219,000 </t>
  </si>
  <si>
    <t>U38, 3312</t>
  </si>
  <si>
    <t xml:space="preserve">  2, 379, 897, 154 </t>
  </si>
  <si>
    <t xml:space="preserve">  2, 662, 950, 327 </t>
  </si>
  <si>
    <t>2, 663</t>
  </si>
  <si>
    <t>3, 351, 779, 845</t>
  </si>
  <si>
    <t>3, 750, 239, 519</t>
  </si>
  <si>
    <t>T30, 0408</t>
  </si>
  <si>
    <t xml:space="preserve">  3, 012, 612, 955 </t>
  </si>
  <si>
    <t xml:space="preserve">  3, 367, 121, 713 </t>
  </si>
  <si>
    <t xml:space="preserve">  56, 727, 000 </t>
  </si>
  <si>
    <t xml:space="preserve">  3, 462, 773, 511 </t>
  </si>
  <si>
    <t xml:space="preserve">  3, 862, 298, 324 </t>
  </si>
  <si>
    <t xml:space="preserve">  3, 862,000 </t>
  </si>
  <si>
    <t>U38, 3312A</t>
  </si>
  <si>
    <t xml:space="preserve">  3, 529, 813, 343 </t>
  </si>
  <si>
    <t xml:space="preserve">  3, 949, 798, 431 </t>
  </si>
  <si>
    <t>3, 950</t>
  </si>
  <si>
    <t xml:space="preserve">  79, 800,000 </t>
  </si>
  <si>
    <t xml:space="preserve">  74, 700,000 </t>
  </si>
  <si>
    <t>4, 341, 362, 315</t>
  </si>
  <si>
    <t>4, 857, 860, 555</t>
  </si>
  <si>
    <t>T30, 0408A</t>
  </si>
  <si>
    <t xml:space="preserve">  2, 412, 880, 914 </t>
  </si>
  <si>
    <t xml:space="preserve">  2, 696, 587, 474 </t>
  </si>
  <si>
    <t xml:space="preserve">  45, 207, 000 </t>
  </si>
  <si>
    <t xml:space="preserve">  2, 773, 426, 338 </t>
  </si>
  <si>
    <t xml:space="preserve">  3, 093, 187, 440 </t>
  </si>
  <si>
    <t xml:space="preserve">  3, 093,000 </t>
  </si>
  <si>
    <t>U38, 3318A</t>
  </si>
  <si>
    <t xml:space="preserve">  3, 653, 412, 881 </t>
  </si>
  <si>
    <t xml:space="preserve">  4, 087, 937, 013 </t>
  </si>
  <si>
    <t>4, 088</t>
  </si>
  <si>
    <t xml:space="preserve">  63, 400,000 </t>
  </si>
  <si>
    <t>3, 778, 845, 987</t>
  </si>
  <si>
    <t>4, 228, 517, 733</t>
  </si>
  <si>
    <t>T30, 0409</t>
  </si>
  <si>
    <t xml:space="preserve">  2, 246, 353, 403 </t>
  </si>
  <si>
    <t xml:space="preserve">  2, 516, 913, 778 </t>
  </si>
  <si>
    <t xml:space="preserve">  48, 434, 414 </t>
  </si>
  <si>
    <t xml:space="preserve">  2, 582, 015, 406 </t>
  </si>
  <si>
    <t xml:space="preserve">  2, 886, 141, 981 </t>
  </si>
  <si>
    <t xml:space="preserve">  2, 886,000 </t>
  </si>
  <si>
    <t>U38, 3328</t>
  </si>
  <si>
    <t xml:space="preserve">  3, 471, 739, 258 </t>
  </si>
  <si>
    <t xml:space="preserve">  3, 885, 108, 131 </t>
  </si>
  <si>
    <t>3, 885</t>
  </si>
  <si>
    <t>2, 640, 810, 470</t>
  </si>
  <si>
    <t>2, 954, 886, 318</t>
  </si>
  <si>
    <t>T30, 0415A</t>
  </si>
  <si>
    <t>25, 4</t>
  </si>
  <si>
    <t xml:space="preserve">  1, 380, 358, 927 </t>
  </si>
  <si>
    <t xml:space="preserve">  1, 546, 192, 703 </t>
  </si>
  <si>
    <t xml:space="preserve">  29, 316, 781 </t>
  </si>
  <si>
    <t xml:space="preserve">  1, 586, 619, 456 </t>
  </si>
  <si>
    <t xml:space="preserve">  1, 773, 079, 285 </t>
  </si>
  <si>
    <t xml:space="preserve">  1, 773,000 </t>
  </si>
  <si>
    <t>U38, 3405A</t>
  </si>
  <si>
    <t xml:space="preserve">  2, 852, 374, 859 </t>
  </si>
  <si>
    <t xml:space="preserve">  3, 191, 832, 456 </t>
  </si>
  <si>
    <t>3, 192</t>
  </si>
  <si>
    <t xml:space="preserve">  61, 200,000 </t>
  </si>
  <si>
    <t>3, 389, 314, 289</t>
  </si>
  <si>
    <t>3, 792, 373, 737</t>
  </si>
  <si>
    <t>T30, 0420</t>
  </si>
  <si>
    <t xml:space="preserve">  2, 500, 070, 268 </t>
  </si>
  <si>
    <t xml:space="preserve">  2, 792, 968, 747 </t>
  </si>
  <si>
    <t xml:space="preserve">  2, 873, 643, 986 </t>
  </si>
  <si>
    <t xml:space="preserve">  3, 203, 899, 837 </t>
  </si>
  <si>
    <t xml:space="preserve">  3, 204,000 </t>
  </si>
  <si>
    <t>U38, 3429</t>
  </si>
  <si>
    <t xml:space="preserve">  3, 497, 251, 878 </t>
  </si>
  <si>
    <t xml:space="preserve">  3, 913, 646, 401 </t>
  </si>
  <si>
    <t>3, 914</t>
  </si>
  <si>
    <t xml:space="preserve">  46, 500,000 </t>
  </si>
  <si>
    <t xml:space="preserve">  43, 100,000 </t>
  </si>
  <si>
    <t>2, 442, 224, 525</t>
  </si>
  <si>
    <t>2, 732, 715, 140</t>
  </si>
  <si>
    <t>T30, 0701</t>
  </si>
  <si>
    <t xml:space="preserve">  2, 325, 799, 817 </t>
  </si>
  <si>
    <t xml:space="preserve">  2, 603, 911, 003 </t>
  </si>
  <si>
    <t xml:space="preserve">  48, 019, 065 </t>
  </si>
  <si>
    <t xml:space="preserve">  2, 673, 333, 123 </t>
  </si>
  <si>
    <t xml:space="preserve">  2, 986, 197, 640 </t>
  </si>
  <si>
    <t xml:space="preserve">  2, 986,000 </t>
  </si>
  <si>
    <t>U38, 3521</t>
  </si>
  <si>
    <t xml:space="preserve">  4, 564, 593, 327 </t>
  </si>
  <si>
    <t xml:space="preserve">  5, 107, 861, 357 </t>
  </si>
  <si>
    <t>5, 108</t>
  </si>
  <si>
    <t xml:space="preserve"> L27M, 0602 </t>
  </si>
  <si>
    <t>3, 373, 159, 108</t>
  </si>
  <si>
    <t>3, 774, 273, 957</t>
  </si>
  <si>
    <t>T30, 0706</t>
  </si>
  <si>
    <t xml:space="preserve">  3, 332, 404, 318 </t>
  </si>
  <si>
    <t xml:space="preserve">  3, 720, 164, 504 </t>
  </si>
  <si>
    <t xml:space="preserve">  58, 077, 000 </t>
  </si>
  <si>
    <t xml:space="preserve">  3, 830, 349, 791 </t>
  </si>
  <si>
    <t xml:space="preserve">  4, 267, 904, 524 </t>
  </si>
  <si>
    <t xml:space="preserve">  4, 268,000 </t>
  </si>
  <si>
    <t>U38, 3522</t>
  </si>
  <si>
    <t xml:space="preserve">  4, 521, 671, 980 </t>
  </si>
  <si>
    <t xml:space="preserve">  5, 060, 393, 182 </t>
  </si>
  <si>
    <t>5, 060</t>
  </si>
  <si>
    <t xml:space="preserve"> L27M, 0603 </t>
  </si>
  <si>
    <t>2, 585, 201, 050</t>
  </si>
  <si>
    <t>2, 892, 603, 768</t>
  </si>
  <si>
    <t>T30, 0709</t>
  </si>
  <si>
    <t xml:space="preserve">  2, 333, 403, 029 </t>
  </si>
  <si>
    <t xml:space="preserve">  2, 612, 668, 366 </t>
  </si>
  <si>
    <t xml:space="preserve">  2, 682, 072, 447 </t>
  </si>
  <si>
    <t xml:space="preserve">  2, 996, 204, 726 </t>
  </si>
  <si>
    <t xml:space="preserve">  2, 996,000 </t>
  </si>
  <si>
    <t>U38, 3523</t>
  </si>
  <si>
    <t xml:space="preserve">  2, 933, 328, 052 </t>
  </si>
  <si>
    <t xml:space="preserve">  3, 282, 500, 032 </t>
  </si>
  <si>
    <t>3, 283</t>
  </si>
  <si>
    <t xml:space="preserve"> L27M, 0605A </t>
  </si>
  <si>
    <t>3, 709, 266, 951</t>
  </si>
  <si>
    <t>4, 150, 595, 190</t>
  </si>
  <si>
    <t>T30, 0715</t>
  </si>
  <si>
    <t xml:space="preserve">  1, 468, 049, 454 </t>
  </si>
  <si>
    <t xml:space="preserve">  1, 644, 457, 340 </t>
  </si>
  <si>
    <t xml:space="preserve">  1, 687, 413, 165 </t>
  </si>
  <si>
    <t xml:space="preserve">  1, 885, 757, 422 </t>
  </si>
  <si>
    <t xml:space="preserve">  1, 886,000 </t>
  </si>
  <si>
    <t>U38, 3525</t>
  </si>
  <si>
    <t xml:space="preserve">  2, 958, 548, 180 </t>
  </si>
  <si>
    <t xml:space="preserve">  3, 310, 692, 778 </t>
  </si>
  <si>
    <t>3, 311</t>
  </si>
  <si>
    <t xml:space="preserve"> L27M, 0605 </t>
  </si>
  <si>
    <t xml:space="preserve">  73, 900,000 </t>
  </si>
  <si>
    <t>4, 778, 243, 400</t>
  </si>
  <si>
    <t>5, 347, 215, 191</t>
  </si>
  <si>
    <t>T30, 0901</t>
  </si>
  <si>
    <t xml:space="preserve">  2, 382, 787, 278 </t>
  </si>
  <si>
    <t xml:space="preserve">  2, 666, 597, 210 </t>
  </si>
  <si>
    <t xml:space="preserve">  2, 738, 835, 952 </t>
  </si>
  <si>
    <t xml:space="preserve">  3, 058, 250, 752 </t>
  </si>
  <si>
    <t xml:space="preserve">  3, 058,000 </t>
  </si>
  <si>
    <t>U38, 1008</t>
  </si>
  <si>
    <t xml:space="preserve">  2, 595 </t>
  </si>
  <si>
    <t xml:space="preserve">  2, 904 </t>
  </si>
  <si>
    <t>2, 904</t>
  </si>
  <si>
    <t xml:space="preserve"> L27M, 0606 </t>
  </si>
  <si>
    <t>3, 335, 792, 945</t>
  </si>
  <si>
    <t>3, 732, 782, 508</t>
  </si>
  <si>
    <t>T30, 0916</t>
  </si>
  <si>
    <t xml:space="preserve">  3, 054, 552, 258 </t>
  </si>
  <si>
    <t xml:space="preserve">  3, 409, 527, 440 </t>
  </si>
  <si>
    <t xml:space="preserve">  3, 510, 979, 607 </t>
  </si>
  <si>
    <t xml:space="preserve">  3, 911, 597, 523 </t>
  </si>
  <si>
    <t>MAY</t>
  </si>
  <si>
    <t xml:space="preserve">  3, 912,000 </t>
  </si>
  <si>
    <t>U38, 0301</t>
  </si>
  <si>
    <t xml:space="preserve">  5, 461, 555, 051 </t>
  </si>
  <si>
    <t xml:space="preserve">  6, 112, 183, 519 </t>
  </si>
  <si>
    <t>6, 112</t>
  </si>
  <si>
    <t xml:space="preserve"> L27M, 0608A </t>
  </si>
  <si>
    <t>3, 297, 445, 868</t>
  </si>
  <si>
    <t>3, 689, 869, 646</t>
  </si>
  <si>
    <t>T30, 1008</t>
  </si>
  <si>
    <t xml:space="preserve">  3, 205, 416, 108 </t>
  </si>
  <si>
    <t xml:space="preserve">  3, 579, 205, 181 </t>
  </si>
  <si>
    <t xml:space="preserve">  3, 684, 386, 331 </t>
  </si>
  <si>
    <t xml:space="preserve">  4, 106, 072, 426 </t>
  </si>
  <si>
    <t xml:space="preserve">  4, 106,000 </t>
  </si>
  <si>
    <t>U38, 0302</t>
  </si>
  <si>
    <t xml:space="preserve">  2, 846, 179, 182 </t>
  </si>
  <si>
    <t xml:space="preserve">  3, 184, 851, 455 </t>
  </si>
  <si>
    <t>3, 185</t>
  </si>
  <si>
    <t xml:space="preserve"> L27M, 0608 </t>
  </si>
  <si>
    <t>2, 546, 852, 805</t>
  </si>
  <si>
    <t>2, 849, 904, 791</t>
  </si>
  <si>
    <t>T30, 1008A</t>
  </si>
  <si>
    <t xml:space="preserve">  2, 566, 529, 983 </t>
  </si>
  <si>
    <t xml:space="preserve">  2, 865, 601, 450 </t>
  </si>
  <si>
    <t xml:space="preserve">  2, 950, 034, 463 </t>
  </si>
  <si>
    <t xml:space="preserve">  3, 287, 456, 378 </t>
  </si>
  <si>
    <t xml:space="preserve">  3, 287,000 </t>
  </si>
  <si>
    <t>U38, 0303</t>
  </si>
  <si>
    <t xml:space="preserve">  3, 742, 286, 896 </t>
  </si>
  <si>
    <t xml:space="preserve">  4, 187, 798, 698 </t>
  </si>
  <si>
    <t>4, 188</t>
  </si>
  <si>
    <t xml:space="preserve"> L27M, 0609 </t>
  </si>
  <si>
    <t>2, 483, 848, 083</t>
  </si>
  <si>
    <t>2, 779, 399, 278</t>
  </si>
  <si>
    <t>T30, 1015</t>
  </si>
  <si>
    <t xml:space="preserve">  1, 502, 786, 612 </t>
  </si>
  <si>
    <t xml:space="preserve">  1, 682, 668, 213 </t>
  </si>
  <si>
    <t xml:space="preserve">  1, 727, 340, 933 </t>
  </si>
  <si>
    <t xml:space="preserve">  1, 929, 677, 967 </t>
  </si>
  <si>
    <t xml:space="preserve">  1, 930,000 </t>
  </si>
  <si>
    <t>U38, 0305A</t>
  </si>
  <si>
    <t xml:space="preserve">  2, 811, 898, 239 </t>
  </si>
  <si>
    <t xml:space="preserve">  3, 146, 498, 642 </t>
  </si>
  <si>
    <t>3, 146</t>
  </si>
  <si>
    <t xml:space="preserve"> L27M, 0610 </t>
  </si>
  <si>
    <t>2, 527, 202, 187</t>
  </si>
  <si>
    <t>2, 827, 908, 054</t>
  </si>
  <si>
    <t>T30, 1206</t>
  </si>
  <si>
    <t xml:space="preserve">  3, 392, 754, 383 </t>
  </si>
  <si>
    <t xml:space="preserve">  3, 786, 529, 849 </t>
  </si>
  <si>
    <t xml:space="preserve">  3, 899, 717, 682 </t>
  </si>
  <si>
    <t xml:space="preserve">  4, 344, 189, 478 </t>
  </si>
  <si>
    <t xml:space="preserve">  4, 344,000 </t>
  </si>
  <si>
    <t>U38, 0306</t>
  </si>
  <si>
    <t xml:space="preserve">  4, 279, 624, 113 </t>
  </si>
  <si>
    <t xml:space="preserve">  4, 788, 743, 657 </t>
  </si>
  <si>
    <t>4, 789</t>
  </si>
  <si>
    <t xml:space="preserve"> L27M, 0611 </t>
  </si>
  <si>
    <t>4, 692, 061, 866</t>
  </si>
  <si>
    <t>5, 250, 626, 120</t>
  </si>
  <si>
    <t>T30, 1302</t>
  </si>
  <si>
    <t>67, 5</t>
  </si>
  <si>
    <t xml:space="preserve">  3, 712, 175, 632 </t>
  </si>
  <si>
    <t xml:space="preserve">  4, 140, 351, 461 </t>
  </si>
  <si>
    <t xml:space="preserve">  60, 705, 000 </t>
  </si>
  <si>
    <t xml:space="preserve">  4, 266, 868, 542 </t>
  </si>
  <si>
    <t xml:space="preserve">  4, 750, 513, 662 </t>
  </si>
  <si>
    <t xml:space="preserve">  4, 751,000 </t>
  </si>
  <si>
    <t>U38, 0308A</t>
  </si>
  <si>
    <t xml:space="preserve">  3, 139, 931, 979 </t>
  </si>
  <si>
    <t xml:space="preserve">  3, 513, 173, 146 </t>
  </si>
  <si>
    <t>3, 513</t>
  </si>
  <si>
    <t xml:space="preserve"> L27M, 0612 </t>
  </si>
  <si>
    <t>3, 532, 279, 791</t>
  </si>
  <si>
    <t>3, 952, 375, 548</t>
  </si>
  <si>
    <t>T30, 1308A</t>
  </si>
  <si>
    <t xml:space="preserve">  2, 531, 755, 489 </t>
  </si>
  <si>
    <t xml:space="preserve">  2, 827, 344, 126 </t>
  </si>
  <si>
    <t xml:space="preserve">  2, 910, 063, 780 </t>
  </si>
  <si>
    <t xml:space="preserve">  3, 243, 483, 246 </t>
  </si>
  <si>
    <t xml:space="preserve">  3, 243,000 </t>
  </si>
  <si>
    <t>U38, 0308</t>
  </si>
  <si>
    <t xml:space="preserve">  2, 359, 678, 628 </t>
  </si>
  <si>
    <t xml:space="preserve">  2, 639, 994, 745 </t>
  </si>
  <si>
    <t>2, 640</t>
  </si>
  <si>
    <t xml:space="preserve"> L27M, 0612A </t>
  </si>
  <si>
    <t>2, 358, 313, 742</t>
  </si>
  <si>
    <t>2, 638, 711, 153</t>
  </si>
  <si>
    <t>T30, 1315A</t>
  </si>
  <si>
    <t xml:space="preserve">  1, 448, 969, 337 </t>
  </si>
  <si>
    <t xml:space="preserve">  1, 622, 057, 984 </t>
  </si>
  <si>
    <t xml:space="preserve">  29, 732, 131 </t>
  </si>
  <si>
    <t xml:space="preserve">  1, 665, 481, 996 </t>
  </si>
  <si>
    <t xml:space="preserve">  1, 860, 221, 909 </t>
  </si>
  <si>
    <t xml:space="preserve">  1, 860,000 </t>
  </si>
  <si>
    <t>U38, 0310</t>
  </si>
  <si>
    <t xml:space="preserve">  3, 666, 620, 945 </t>
  </si>
  <si>
    <t xml:space="preserve">  4, 102, 777, 865 </t>
  </si>
  <si>
    <t>4, 103</t>
  </si>
  <si>
    <t xml:space="preserve"> L27M, 0615A </t>
  </si>
  <si>
    <t>3, 258, 896, 725</t>
  </si>
  <si>
    <t>3, 646, 288, 133</t>
  </si>
  <si>
    <t>T30, 1316</t>
  </si>
  <si>
    <t>54, 5</t>
  </si>
  <si>
    <t xml:space="preserve">  3, 008, 964, 706 </t>
  </si>
  <si>
    <t xml:space="preserve">  3, 359, 359, 015 </t>
  </si>
  <si>
    <t xml:space="preserve">  3, 458, 580, 122 </t>
  </si>
  <si>
    <t xml:space="preserve">  3, 853, 935, 973 </t>
  </si>
  <si>
    <t xml:space="preserve">  3, 854,000 </t>
  </si>
  <si>
    <t>U38, 0311</t>
  </si>
  <si>
    <t xml:space="preserve">  2, 294, 243, 857 </t>
  </si>
  <si>
    <t xml:space="preserve">  2, 567, 066, 455 </t>
  </si>
  <si>
    <t>2, 567</t>
  </si>
  <si>
    <t xml:space="preserve"> L27M, 0615 </t>
  </si>
  <si>
    <t>3, 355, 984, 937</t>
  </si>
  <si>
    <t>3, 754, 949, 222</t>
  </si>
  <si>
    <t>T30, 1401</t>
  </si>
  <si>
    <t xml:space="preserve">  2, 353, 238, 228 </t>
  </si>
  <si>
    <t xml:space="preserve">  2, 634, 093, 255 </t>
  </si>
  <si>
    <t xml:space="preserve">  2, 704, 871, 526 </t>
  </si>
  <si>
    <t xml:space="preserve">  3, 020, 889, 883 </t>
  </si>
  <si>
    <t xml:space="preserve">  3, 021,000 </t>
  </si>
  <si>
    <t>U38, 0312</t>
  </si>
  <si>
    <t xml:space="preserve">  2, 330, 295, 070 </t>
  </si>
  <si>
    <t xml:space="preserve">  2, 607, 407, 948 </t>
  </si>
  <si>
    <t xml:space="preserve"> L27M, 0616 </t>
  </si>
  <si>
    <t>3, 372, 934, 356</t>
  </si>
  <si>
    <t>3, 773, 932, 571</t>
  </si>
  <si>
    <t>T30, 1408</t>
  </si>
  <si>
    <t xml:space="preserve">  3, 170, 782, 036 </t>
  </si>
  <si>
    <t xml:space="preserve">  3, 541, 092, 160 </t>
  </si>
  <si>
    <t xml:space="preserve">  3, 644, 577, 053 </t>
  </si>
  <si>
    <t xml:space="preserve">  4, 062, 266, 679 </t>
  </si>
  <si>
    <t xml:space="preserve">  4, 062,000 </t>
  </si>
  <si>
    <t>U38, 0312A</t>
  </si>
  <si>
    <t xml:space="preserve">  3, 422, 117, 266 </t>
  </si>
  <si>
    <t xml:space="preserve">  3, 829, 208, 712 </t>
  </si>
  <si>
    <t>3, 829</t>
  </si>
  <si>
    <t xml:space="preserve"> L27M, 0618A </t>
  </si>
  <si>
    <t xml:space="preserve">  74, 600,000 </t>
  </si>
  <si>
    <t>4, 366, 204, 053</t>
  </si>
  <si>
    <t>4, 885, 689, 280</t>
  </si>
  <si>
    <t>T30, 1706</t>
  </si>
  <si>
    <t>60, 0</t>
  </si>
  <si>
    <t xml:space="preserve">  3, 398, 978, 898 </t>
  </si>
  <si>
    <t xml:space="preserve">  3, 793, 367, 850 </t>
  </si>
  <si>
    <t xml:space="preserve">  3, 906, 872, 296 </t>
  </si>
  <si>
    <t xml:space="preserve">  4, 352, 050, 587 </t>
  </si>
  <si>
    <t xml:space="preserve">  4, 352,000 </t>
  </si>
  <si>
    <t>U38, 0315A</t>
  </si>
  <si>
    <t>46, 4</t>
  </si>
  <si>
    <t xml:space="preserve">  2, 465, 728, 582 </t>
  </si>
  <si>
    <t xml:space="preserve">  2, 758, 842, 424 </t>
  </si>
  <si>
    <t>2, 759</t>
  </si>
  <si>
    <t xml:space="preserve"> L27M, 0618 </t>
  </si>
  <si>
    <t>3, 800, 376, 915</t>
  </si>
  <si>
    <t>4, 252, 638, 349</t>
  </si>
  <si>
    <t>T30, 1801</t>
  </si>
  <si>
    <t xml:space="preserve">  2, 378, 566, 001 </t>
  </si>
  <si>
    <t xml:space="preserve">  2, 661, 953, 806 </t>
  </si>
  <si>
    <t xml:space="preserve">  2, 733, 983, 909 </t>
  </si>
  <si>
    <t xml:space="preserve">  3, 052, 913, 504 </t>
  </si>
  <si>
    <t xml:space="preserve">  3, 053,000 </t>
  </si>
  <si>
    <t>U38, 0315</t>
  </si>
  <si>
    <t xml:space="preserve">  2, 193, 932, 387 </t>
  </si>
  <si>
    <t xml:space="preserve">  2, 454, 681, 743 </t>
  </si>
  <si>
    <t>2, 455</t>
  </si>
  <si>
    <t xml:space="preserve"> L27M, 0619 </t>
  </si>
  <si>
    <t>2, 656, 621, 652</t>
  </si>
  <si>
    <t>2, 972, 594, 842</t>
  </si>
  <si>
    <t>T30, 1816</t>
  </si>
  <si>
    <t xml:space="preserve">  3, 049, 960, 741 </t>
  </si>
  <si>
    <t xml:space="preserve">  3, 404, 445, 688 </t>
  </si>
  <si>
    <t xml:space="preserve">  3, 505, 702, 001 </t>
  </si>
  <si>
    <t xml:space="preserve">  3, 905, 761, 074 </t>
  </si>
  <si>
    <t xml:space="preserve">  3, 906,000 </t>
  </si>
  <si>
    <t>U38, 0316</t>
  </si>
  <si>
    <t xml:space="preserve">  2, 115, 016, 953 </t>
  </si>
  <si>
    <t xml:space="preserve">  2, 366, 332, 322 </t>
  </si>
  <si>
    <t xml:space="preserve"> L27M, 0620 </t>
  </si>
  <si>
    <t>3, 410, 144, 929</t>
  </si>
  <si>
    <t>3, 815, 704, 054</t>
  </si>
  <si>
    <t>T30, 2101</t>
  </si>
  <si>
    <t xml:space="preserve">  2, 313, 135, 912 </t>
  </si>
  <si>
    <t xml:space="preserve">  2, 589, 980, 708 </t>
  </si>
  <si>
    <t xml:space="preserve">  2, 658, 776, 910 </t>
  </si>
  <si>
    <t xml:space="preserve">  2, 970, 185, 806 </t>
  </si>
  <si>
    <t xml:space="preserve">  2, 970,000 </t>
  </si>
  <si>
    <t>U38, 0318A</t>
  </si>
  <si>
    <t xml:space="preserve">  3, 539, 758, 079 </t>
  </si>
  <si>
    <t xml:space="preserve">  3, 960, 691, 455 </t>
  </si>
  <si>
    <t>3, 961</t>
  </si>
  <si>
    <t xml:space="preserve"> L27M, 0621 </t>
  </si>
  <si>
    <t>2, 456, 973, 611</t>
  </si>
  <si>
    <t>2, 749, 234, 116</t>
  </si>
  <si>
    <t>T30, 2106</t>
  </si>
  <si>
    <t xml:space="preserve">  3, 330, 190, 964 </t>
  </si>
  <si>
    <t xml:space="preserve">  3, 717, 701, 122 </t>
  </si>
  <si>
    <t xml:space="preserve">  3, 827, 805, 706 </t>
  </si>
  <si>
    <t xml:space="preserve">  4, 265, 077, 338 </t>
  </si>
  <si>
    <t xml:space="preserve">  4, 265,000 </t>
  </si>
  <si>
    <t>U38, 0319</t>
  </si>
  <si>
    <t xml:space="preserve">  2, 228, 252, 333 </t>
  </si>
  <si>
    <t xml:space="preserve">  2, 492, 797, 295 </t>
  </si>
  <si>
    <t>2, 493</t>
  </si>
  <si>
    <t>Nova</t>
  </si>
  <si>
    <t xml:space="preserve"> L27M, 0502 </t>
  </si>
  <si>
    <t>3, 287, 424, 836</t>
  </si>
  <si>
    <t>3, 678, 251, 572</t>
  </si>
  <si>
    <t>T30, 2108</t>
  </si>
  <si>
    <t xml:space="preserve">  3, 129, 884, 417 </t>
  </si>
  <si>
    <t xml:space="preserve">  3, 496, 104, 779 </t>
  </si>
  <si>
    <t xml:space="preserve">  3, 597, 568, 295 </t>
  </si>
  <si>
    <t xml:space="preserve">  4, 010, 557, 045 </t>
  </si>
  <si>
    <t xml:space="preserve">  4, 011,000 </t>
  </si>
  <si>
    <t>U38, 0320</t>
  </si>
  <si>
    <t xml:space="preserve">  2, 978, 590, 986 </t>
  </si>
  <si>
    <t xml:space="preserve">  3, 332, 471, 234 </t>
  </si>
  <si>
    <t>3, 332</t>
  </si>
  <si>
    <t>MICC + NOVA  DDL+PL</t>
  </si>
  <si>
    <t xml:space="preserve"> L27M, 0503 </t>
  </si>
  <si>
    <t xml:space="preserve">  46, 900,000 </t>
  </si>
  <si>
    <t>2, 520, 225, 666</t>
  </si>
  <si>
    <t>2, 819, 849, 270</t>
  </si>
  <si>
    <t>T30, 2108A</t>
  </si>
  <si>
    <t xml:space="preserve">  2, 506, 374, 085 </t>
  </si>
  <si>
    <t xml:space="preserve">  2, 799, 416, 213 </t>
  </si>
  <si>
    <t xml:space="preserve">  2, 880, 889, 753 </t>
  </si>
  <si>
    <t xml:space="preserve">  3, 211, 383, 448 </t>
  </si>
  <si>
    <t xml:space="preserve">  3, 211,000 </t>
  </si>
  <si>
    <t>U38, 0321</t>
  </si>
  <si>
    <t xml:space="preserve">  4, 563, 181, 345 </t>
  </si>
  <si>
    <t xml:space="preserve">  5, 106, 327, 757 </t>
  </si>
  <si>
    <t>5, 106</t>
  </si>
  <si>
    <t xml:space="preserve"> L27M, 0505A </t>
  </si>
  <si>
    <t>3, 621, 672, 835</t>
  </si>
  <si>
    <t>4, 052, 489, 780</t>
  </si>
  <si>
    <t>T30, 2115A</t>
  </si>
  <si>
    <t xml:space="preserve">  1, 440, 966, 105 </t>
  </si>
  <si>
    <t xml:space="preserve">  1, 613, 254, 429 </t>
  </si>
  <si>
    <t xml:space="preserve">  1, 656, 282, 879 </t>
  </si>
  <si>
    <t xml:space="preserve">  1, 850, 102, 881 </t>
  </si>
  <si>
    <t xml:space="preserve">  1, 850,000 </t>
  </si>
  <si>
    <t>U38, 0322</t>
  </si>
  <si>
    <t>4, 444, 666, 130</t>
  </si>
  <si>
    <t>4, 974, 194, 450</t>
  </si>
  <si>
    <t>4, 974</t>
  </si>
  <si>
    <t>L27M, 0505</t>
  </si>
  <si>
    <t>4, 673, 508, 626</t>
  </si>
  <si>
    <t>5, 229, 912, 245</t>
  </si>
  <si>
    <t>T30, 2201</t>
  </si>
  <si>
    <t xml:space="preserve">  2, 302, 582, 682 </t>
  </si>
  <si>
    <t xml:space="preserve">  2, 578, 372, 155 </t>
  </si>
  <si>
    <t xml:space="preserve">  2, 646, 646, 761 </t>
  </si>
  <si>
    <t xml:space="preserve">  2, 956, 842, 642 </t>
  </si>
  <si>
    <t xml:space="preserve">  2, 957,000 </t>
  </si>
  <si>
    <t>U38, 0323</t>
  </si>
  <si>
    <t xml:space="preserve">  2, 906, 343, 639 </t>
  </si>
  <si>
    <t xml:space="preserve">  3, 252, 277, 490 </t>
  </si>
  <si>
    <t xml:space="preserve"> L27M, 0506 </t>
  </si>
  <si>
    <t xml:space="preserve">  55, 100,000 </t>
  </si>
  <si>
    <t>3, 257, 123, 530</t>
  </si>
  <si>
    <t>3, 644, 684, 718</t>
  </si>
  <si>
    <t>T30, 2315</t>
  </si>
  <si>
    <t xml:space="preserve">  1, 450, 180, 464 </t>
  </si>
  <si>
    <t xml:space="preserve">  1, 624, 932, 728 </t>
  </si>
  <si>
    <t xml:space="preserve">  31, 358, 918 </t>
  </si>
  <si>
    <t xml:space="preserve">  1, 666, 874, 096 </t>
  </si>
  <si>
    <t xml:space="preserve">  1, 863, 295, 723 </t>
  </si>
  <si>
    <t xml:space="preserve">  1, 863,000 </t>
  </si>
  <si>
    <t>U38, 0324</t>
  </si>
  <si>
    <t xml:space="preserve">  3, 764, 305, 983 </t>
  </si>
  <si>
    <t xml:space="preserve">  4, 212, 460, 076 </t>
  </si>
  <si>
    <t>4, 212</t>
  </si>
  <si>
    <t xml:space="preserve"> L27M, 0508A </t>
  </si>
  <si>
    <t xml:space="preserve">  54, 600,000 </t>
  </si>
  <si>
    <t>3, 219, 083, 781</t>
  </si>
  <si>
    <t>3, 602, 110, 087</t>
  </si>
  <si>
    <t>T30, 2316</t>
  </si>
  <si>
    <t xml:space="preserve">  2, 946, 719, 717 </t>
  </si>
  <si>
    <t xml:space="preserve">  3, 290, 880, 561 </t>
  </si>
  <si>
    <t xml:space="preserve">  3, 387, 034, 157 </t>
  </si>
  <si>
    <t xml:space="preserve">  3, 775, 226, 445 </t>
  </si>
  <si>
    <t xml:space="preserve">  3, 775,000 </t>
  </si>
  <si>
    <t>U38, 0325</t>
  </si>
  <si>
    <t xml:space="preserve">  2, 930, 190, 244 </t>
  </si>
  <si>
    <t xml:space="preserve">  3, 278, 943, 845 </t>
  </si>
  <si>
    <t>3, 279</t>
  </si>
  <si>
    <t xml:space="preserve"> L27M, 0508 </t>
  </si>
  <si>
    <t>2, 486, 614, 449</t>
  </si>
  <si>
    <t>2, 782, 437, 832</t>
  </si>
  <si>
    <t>T30, 2412A</t>
  </si>
  <si>
    <t xml:space="preserve">  2, 097, 429, 331 </t>
  </si>
  <si>
    <t xml:space="preserve">  2, 352, 528, 433 </t>
  </si>
  <si>
    <t xml:space="preserve">  47, 834, 465 </t>
  </si>
  <si>
    <t xml:space="preserve">  2, 410, 838, 311 </t>
  </si>
  <si>
    <t xml:space="preserve">  2, 697, 278, 311 </t>
  </si>
  <si>
    <t xml:space="preserve">  2, 697,000 </t>
  </si>
  <si>
    <t>U38, 0326</t>
  </si>
  <si>
    <t xml:space="preserve">  5, 553, 614, 899 </t>
  </si>
  <si>
    <t xml:space="preserve">  6, 215, 290, 549 </t>
  </si>
  <si>
    <t>6, 215</t>
  </si>
  <si>
    <t xml:space="preserve"> L27M, 0509 </t>
  </si>
  <si>
    <t>2, 424, 616, 056</t>
  </si>
  <si>
    <t>2, 713, 059, 407</t>
  </si>
  <si>
    <t>T30, 2608</t>
  </si>
  <si>
    <t xml:space="preserve">  3, 015, 955, 281 </t>
  </si>
  <si>
    <t xml:space="preserve">  3, 370, 782, 730 </t>
  </si>
  <si>
    <t xml:space="preserve">  3, 466, 615, 266 </t>
  </si>
  <si>
    <t xml:space="preserve">  3, 866, 508, 713 </t>
  </si>
  <si>
    <t xml:space="preserve">  3, 867,000 </t>
  </si>
  <si>
    <t>U38, 0327</t>
  </si>
  <si>
    <t xml:space="preserve">  1, 981, 397, 957 </t>
  </si>
  <si>
    <t xml:space="preserve">  2, 217, 097, 476 </t>
  </si>
  <si>
    <t>2, 217</t>
  </si>
  <si>
    <t xml:space="preserve"> L27M, 0510 </t>
  </si>
  <si>
    <t>2, 467, 185, 613</t>
  </si>
  <si>
    <t>2, 760, 689, 491</t>
  </si>
  <si>
    <t>T30, 2706</t>
  </si>
  <si>
    <t xml:space="preserve">  3, 117, 845, 503 </t>
  </si>
  <si>
    <t xml:space="preserve">  3, 484, 121, 115 </t>
  </si>
  <si>
    <t xml:space="preserve">  3, 583, 730, 463 </t>
  </si>
  <si>
    <t xml:space="preserve">  3, 996, 594, 571 </t>
  </si>
  <si>
    <t xml:space="preserve">  3, 997,000 </t>
  </si>
  <si>
    <t>U38, 0328</t>
  </si>
  <si>
    <t xml:space="preserve">  3, 408, 105, 751 </t>
  </si>
  <si>
    <t xml:space="preserve">  3, 813, 868, 491 </t>
  </si>
  <si>
    <t>3, 814</t>
  </si>
  <si>
    <t xml:space="preserve"> L27M, 0511 </t>
  </si>
  <si>
    <t>4, 586, 673, 295</t>
  </si>
  <si>
    <t>5, 132, 590, 921</t>
  </si>
  <si>
    <t>T30, 2708A</t>
  </si>
  <si>
    <t xml:space="preserve">  2, 341, 084, 870 </t>
  </si>
  <si>
    <t xml:space="preserve">  2, 626, 478, 865 </t>
  </si>
  <si>
    <t xml:space="preserve">  54, 087, 788 </t>
  </si>
  <si>
    <t xml:space="preserve">  2, 690, 902, 149 </t>
  </si>
  <si>
    <t xml:space="preserve">  3, 011, 277, 872 </t>
  </si>
  <si>
    <t xml:space="preserve">  3, 011,000 </t>
  </si>
  <si>
    <t>U38, 0329</t>
  </si>
  <si>
    <t xml:space="preserve">  3, 448, 743, 639 </t>
  </si>
  <si>
    <t xml:space="preserve">  3, 859, 347, 061 </t>
  </si>
  <si>
    <t>3, 859</t>
  </si>
  <si>
    <t xml:space="preserve"> L27M, 0512 </t>
  </si>
  <si>
    <t>3, 440, 897, 052</t>
  </si>
  <si>
    <t>3, 850, 026, 880</t>
  </si>
  <si>
    <t>L26M, 1401</t>
  </si>
  <si>
    <t>1, 831, 174, 677</t>
  </si>
  <si>
    <t>2, 049, 014, 884</t>
  </si>
  <si>
    <t>2, 104, 798, 479</t>
  </si>
  <si>
    <t>2, 350, 001, 066</t>
  </si>
  <si>
    <t xml:space="preserve">  2, 350,000 </t>
  </si>
  <si>
    <t>U38, 0330</t>
  </si>
  <si>
    <t xml:space="preserve">  2, 002, 797, 811 </t>
  </si>
  <si>
    <t xml:space="preserve">  2, 241, 035, 425 </t>
  </si>
  <si>
    <t>2, 241</t>
  </si>
  <si>
    <t xml:space="preserve"> L27M, 0512A </t>
  </si>
  <si>
    <t>2, 297, 034, 509</t>
  </si>
  <si>
    <t>2, 570, 078, 411</t>
  </si>
  <si>
    <t>L26M, 1015A</t>
  </si>
  <si>
    <t>2, 986, 032, 458</t>
  </si>
  <si>
    <t>3, 340, 394, 907</t>
  </si>
  <si>
    <t>3, 432, 221, 216</t>
  </si>
  <si>
    <t>3, 831, 202, 540</t>
  </si>
  <si>
    <t xml:space="preserve">  3, 831,000 </t>
  </si>
  <si>
    <t>U38, 1301</t>
  </si>
  <si>
    <t xml:space="preserve">  5, 807, 132, 508 </t>
  </si>
  <si>
    <t xml:space="preserve">  6, 499, 218, 316 </t>
  </si>
  <si>
    <t>6, 499</t>
  </si>
  <si>
    <t xml:space="preserve"> L27M, 0515A </t>
  </si>
  <si>
    <t>3, 173, 457, 124</t>
  </si>
  <si>
    <t>3, 550, 595, 779</t>
  </si>
  <si>
    <t>L26M, 1211</t>
  </si>
  <si>
    <t>3, 993, 680, 099</t>
  </si>
  <si>
    <t>4, 461, 145, 721</t>
  </si>
  <si>
    <t>4, 590, 436, 895</t>
  </si>
  <si>
    <t>5, 117, 578, 197</t>
  </si>
  <si>
    <t xml:space="preserve">  5, 118,000 </t>
  </si>
  <si>
    <t>U38, 1302</t>
  </si>
  <si>
    <t xml:space="preserve">  3, 056, 561, 060 </t>
  </si>
  <si>
    <t xml:space="preserve">  3, 420, 467, 203 </t>
  </si>
  <si>
    <t xml:space="preserve"> L27M, 0515 </t>
  </si>
  <si>
    <t xml:space="preserve">  62, 700,000 </t>
  </si>
  <si>
    <t>3, 268, 741, 461</t>
  </si>
  <si>
    <t>3, 657, 242, 506</t>
  </si>
  <si>
    <t>L26M, 1402</t>
  </si>
  <si>
    <t>3, 371, 803, 857</t>
  </si>
  <si>
    <t>3, 765, 513, 792</t>
  </si>
  <si>
    <t>3, 875, 636, 617</t>
  </si>
  <si>
    <t>4, 319, 729, 828</t>
  </si>
  <si>
    <t>U38, 1303</t>
  </si>
  <si>
    <t xml:space="preserve">  4, 022, 261, 799 </t>
  </si>
  <si>
    <t xml:space="preserve">  4, 501, 340, 701 </t>
  </si>
  <si>
    <t>4, 501</t>
  </si>
  <si>
    <t xml:space="preserve"> L27M, 0516 </t>
  </si>
  <si>
    <t xml:space="preserve">  62, 600,000 </t>
  </si>
  <si>
    <t>3, 285, 206, 542</t>
  </si>
  <si>
    <t>3, 675, 689, 375</t>
  </si>
  <si>
    <t>L26M, 0812A</t>
  </si>
  <si>
    <t>2, 031, 020, 420</t>
  </si>
  <si>
    <t>2, 281, 754, 096</t>
  </si>
  <si>
    <t>2, 334, 506, 230</t>
  </si>
  <si>
    <t>2, 615, 588, 487</t>
  </si>
  <si>
    <t xml:space="preserve">  2, 616,000 </t>
  </si>
  <si>
    <t>U38, 1305A</t>
  </si>
  <si>
    <t xml:space="preserve">  3, 014, 281, 246 </t>
  </si>
  <si>
    <t xml:space="preserve">  3, 373, 167, 610 </t>
  </si>
  <si>
    <t xml:space="preserve"> L27M, 0518A </t>
  </si>
  <si>
    <t>4, 263, 107, 461</t>
  </si>
  <si>
    <t>4, 770, 221, 096</t>
  </si>
  <si>
    <t>L26M, 1208</t>
  </si>
  <si>
    <t>2, 074, 436, 863</t>
  </si>
  <si>
    <t>2, 328, 877, 679</t>
  </si>
  <si>
    <t>2, 384, 410, 187</t>
  </si>
  <si>
    <t>2, 669, 848, 335</t>
  </si>
  <si>
    <t xml:space="preserve">  2, 670,000 </t>
  </si>
  <si>
    <t>U38, 1306</t>
  </si>
  <si>
    <t xml:space="preserve">  4, 695, 465, 880 </t>
  </si>
  <si>
    <t xml:space="preserve">  5, 254, 438, 616 </t>
  </si>
  <si>
    <t>5, 254</t>
  </si>
  <si>
    <t xml:space="preserve"> L27M, 0518 </t>
  </si>
  <si>
    <t>3, 710, 995, 163</t>
  </si>
  <si>
    <t>4, 152, 530, 787</t>
  </si>
  <si>
    <t>L26M, 0808</t>
  </si>
  <si>
    <t>U38, 1308A</t>
  </si>
  <si>
    <t xml:space="preserve">  3, 453, 754, 200 </t>
  </si>
  <si>
    <t xml:space="preserve">  3, 864, 642, 078 </t>
  </si>
  <si>
    <t xml:space="preserve"> L27M, 0519 </t>
  </si>
  <si>
    <t>2, 590, 986, 624</t>
  </si>
  <si>
    <t>2, 899, 101, 543</t>
  </si>
  <si>
    <t>L26M, 1412A</t>
  </si>
  <si>
    <t>2, 003, 679, 066</t>
  </si>
  <si>
    <t>2, 251, 678, 607</t>
  </si>
  <si>
    <t>2, 303, 079, 386</t>
  </si>
  <si>
    <t>2, 581, 018, 959</t>
  </si>
  <si>
    <t xml:space="preserve">  2, 581,000 </t>
  </si>
  <si>
    <t>U38, 1308</t>
  </si>
  <si>
    <t xml:space="preserve">  2, 617, 417, 505 </t>
  </si>
  <si>
    <t xml:space="preserve">  2, 928, 644, 354 </t>
  </si>
  <si>
    <t>2, 929</t>
  </si>
  <si>
    <t xml:space="preserve"> L27M, 0520 </t>
  </si>
  <si>
    <t xml:space="preserve">  61, 000,000 </t>
  </si>
  <si>
    <t>3, 323, 759, 555</t>
  </si>
  <si>
    <t>3, 718, 964, 390</t>
  </si>
  <si>
    <t>L26M, 1206</t>
  </si>
  <si>
    <t>2, 830, 341, 517</t>
  </si>
  <si>
    <t>3, 173, 861, 500</t>
  </si>
  <si>
    <t>3, 253, 266, 112</t>
  </si>
  <si>
    <t>3, 639, 078, 554</t>
  </si>
  <si>
    <t xml:space="preserve">  3, 639,000 </t>
  </si>
  <si>
    <t>U38, 1310</t>
  </si>
  <si>
    <t xml:space="preserve">  4, 038, 137, 615 </t>
  </si>
  <si>
    <t xml:space="preserve">  4, 518, 828, 715 </t>
  </si>
  <si>
    <t>4, 519</t>
  </si>
  <si>
    <t xml:space="preserve"> L27M, 0521 </t>
  </si>
  <si>
    <t>2, 395, 870, 104</t>
  </si>
  <si>
    <t>2, 680, 798, 188</t>
  </si>
  <si>
    <t>L26M, 1508A</t>
  </si>
  <si>
    <t>2, 815, 039, 195</t>
  </si>
  <si>
    <t>3, 156, 361, 621</t>
  </si>
  <si>
    <t>3, 235, 677, 236</t>
  </si>
  <si>
    <t>3, 619, 063, 466</t>
  </si>
  <si>
    <t xml:space="preserve">  3, 619,000 </t>
  </si>
  <si>
    <t>U38, 1312A</t>
  </si>
  <si>
    <t xml:space="preserve">  3, 725, 412, 261 </t>
  </si>
  <si>
    <t xml:space="preserve">  4, 168, 875, 196 </t>
  </si>
  <si>
    <t>4, 169</t>
  </si>
  <si>
    <t xml:space="preserve"> L27M, 2302 </t>
  </si>
  <si>
    <t>3, 382, 028, 158</t>
  </si>
  <si>
    <t>3, 784, 207, 293</t>
  </si>
  <si>
    <t>L26M, 1908</t>
  </si>
  <si>
    <t>2, 047, 548, 405</t>
  </si>
  <si>
    <t>2, 299, 300, 375</t>
  </si>
  <si>
    <t>2, 353, 503, 914</t>
  </si>
  <si>
    <t>2, 635, 851, 435</t>
  </si>
  <si>
    <t>U38, 1315A</t>
  </si>
  <si>
    <t xml:space="preserve">  2, 697, 465, 667 </t>
  </si>
  <si>
    <t xml:space="preserve">  3, 018, 370, 026 </t>
  </si>
  <si>
    <t>3, 018</t>
  </si>
  <si>
    <t xml:space="preserve"> L27M, 2303 </t>
  </si>
  <si>
    <t>2, 591, 909, 148</t>
  </si>
  <si>
    <t>2, 900, 116, 837</t>
  </si>
  <si>
    <t>T30, 0519</t>
  </si>
  <si>
    <t>64, 50</t>
  </si>
  <si>
    <t>3, 411, 694, 405</t>
  </si>
  <si>
    <t>3, 807, 353, 611</t>
  </si>
  <si>
    <t>3, 921, 487, 822</t>
  </si>
  <si>
    <t>4, 368, 126, 369</t>
  </si>
  <si>
    <t xml:space="preserve">  4, 368,000 </t>
  </si>
  <si>
    <t>U38, 1315</t>
  </si>
  <si>
    <t>42, 3</t>
  </si>
  <si>
    <t>2, 416, 867, 085</t>
  </si>
  <si>
    <t xml:space="preserve">  2, 704, 362, 628 </t>
  </si>
  <si>
    <t>2, 704</t>
  </si>
  <si>
    <t xml:space="preserve"> L27M, 2305A </t>
  </si>
  <si>
    <t>3, 718, 328, 381</t>
  </si>
  <si>
    <t>4, 160, 743, 992</t>
  </si>
  <si>
    <t>T30, 2301</t>
  </si>
  <si>
    <t>2, 287, 808, 138</t>
  </si>
  <si>
    <t>2, 562, 120, 156</t>
  </si>
  <si>
    <t>2, 629, 664, 527</t>
  </si>
  <si>
    <t>2, 938, 162, 184</t>
  </si>
  <si>
    <t xml:space="preserve">  2, 938,000 </t>
  </si>
  <si>
    <t>U38, 1316</t>
  </si>
  <si>
    <t>2, 330, 214, 104</t>
  </si>
  <si>
    <t>2, 607, 353, 131</t>
  </si>
  <si>
    <t xml:space="preserve"> L27M, 2305 </t>
  </si>
  <si>
    <t>4, 789, 122, 265</t>
  </si>
  <si>
    <t>5, 359, 393, 542</t>
  </si>
  <si>
    <t>T30, 2715</t>
  </si>
  <si>
    <t>1, 382, 095, 596</t>
  </si>
  <si>
    <t>1, 550, 039, 373</t>
  </si>
  <si>
    <t>1, 588, 615, 628</t>
  </si>
  <si>
    <t>1, 777, 211, 408</t>
  </si>
  <si>
    <t xml:space="preserve">  1, 777,000 </t>
  </si>
  <si>
    <t>U38, 1318A</t>
  </si>
  <si>
    <t>3, 896, 636, 084</t>
  </si>
  <si>
    <t>4, 360, 347, 000</t>
  </si>
  <si>
    <t>4, 360</t>
  </si>
  <si>
    <t xml:space="preserve"> L27M, 2306 </t>
  </si>
  <si>
    <t>3, 343, 921, 958</t>
  </si>
  <si>
    <t>3, 741, 887, 002</t>
  </si>
  <si>
    <t>L26, 0318A</t>
  </si>
  <si>
    <t>2, 796, 424, 093</t>
  </si>
  <si>
    <t>3, 136, 388, 237</t>
  </si>
  <si>
    <t>3, 214, 280, 567</t>
  </si>
  <si>
    <t>3, 596, 030, 358</t>
  </si>
  <si>
    <t xml:space="preserve">  3, 596,000 </t>
  </si>
  <si>
    <t>U38, 1319</t>
  </si>
  <si>
    <t>2, 435, 994, 832</t>
  </si>
  <si>
    <t>2, 725, 450, 961</t>
  </si>
  <si>
    <t xml:space="preserve"> L27M, 2308A </t>
  </si>
  <si>
    <t>3, 305, 547, 730</t>
  </si>
  <si>
    <t>3, 698, 943, 733</t>
  </si>
  <si>
    <t>L26, 0406</t>
  </si>
  <si>
    <t>4, 378, 785, 453</t>
  </si>
  <si>
    <t>4, 884, 000, 727</t>
  </si>
  <si>
    <t>5, 033, 086, 728</t>
  </si>
  <si>
    <t>5, 603, 732, 130</t>
  </si>
  <si>
    <t xml:space="preserve">  5, 604,000 </t>
  </si>
  <si>
    <t>U38, 1320</t>
  </si>
  <si>
    <t>3, 236, 742, 927</t>
  </si>
  <si>
    <t>3, 621, 589, 453</t>
  </si>
  <si>
    <t>L27M, 2308</t>
  </si>
  <si>
    <t>2, 553, 084, 322</t>
  </si>
  <si>
    <t>2, 856, 884, 089</t>
  </si>
  <si>
    <t>L26M, 0212</t>
  </si>
  <si>
    <t>3, 800, 064, 654</t>
  </si>
  <si>
    <t xml:space="preserve">  3, 800,000 </t>
  </si>
  <si>
    <t>U38, 1321</t>
  </si>
  <si>
    <t>4, 891, 774, 595</t>
  </si>
  <si>
    <t>5, 474, 304, 377</t>
  </si>
  <si>
    <t>5, 474</t>
  </si>
  <si>
    <t>L27M, 2309</t>
  </si>
  <si>
    <t>2, 489, 975, 540</t>
  </si>
  <si>
    <t>2, 786, 262, 030</t>
  </si>
  <si>
    <t>L26M, 0219</t>
  </si>
  <si>
    <t>2, 982, 500, 870</t>
  </si>
  <si>
    <t xml:space="preserve">  2, 983,000 </t>
  </si>
  <si>
    <t>U38, 1322</t>
  </si>
  <si>
    <t>4, 691, 581, 672</t>
  </si>
  <si>
    <t>5, 250, 698, 013</t>
  </si>
  <si>
    <t xml:space="preserve"> L27M, 2310 </t>
  </si>
  <si>
    <t>2, 533, 410, 785</t>
  </si>
  <si>
    <t>2, 834, 861, 684</t>
  </si>
  <si>
    <t>T30, 1808A</t>
  </si>
  <si>
    <t>3, 287, 913, 588</t>
  </si>
  <si>
    <t xml:space="preserve">  3, 288,000 </t>
  </si>
  <si>
    <t>U38, 1323</t>
  </si>
  <si>
    <t>3, 509</t>
  </si>
  <si>
    <t xml:space="preserve"> L27M, 2311 </t>
  </si>
  <si>
    <t>4, 702, 964, 031</t>
  </si>
  <si>
    <t>5, 262, 836, 545</t>
  </si>
  <si>
    <t>T30, 2306</t>
  </si>
  <si>
    <t>4, 219, 699, 959</t>
  </si>
  <si>
    <t xml:space="preserve">  4, 220,000 </t>
  </si>
  <si>
    <t>U38, 1324</t>
  </si>
  <si>
    <t>4, 060, 546, 936</t>
  </si>
  <si>
    <t>4, 544, 220, 055</t>
  </si>
  <si>
    <t>4, 544</t>
  </si>
  <si>
    <t xml:space="preserve"> L27M, 2312 </t>
  </si>
  <si>
    <t>3, 541, 733, 154</t>
  </si>
  <si>
    <t>3, 962, 963, 314</t>
  </si>
  <si>
    <t>L26, 1918A</t>
  </si>
  <si>
    <t>3, 759, 552, 308</t>
  </si>
  <si>
    <t xml:space="preserve">  3, 760,000 </t>
  </si>
  <si>
    <t>U38, 1325</t>
  </si>
  <si>
    <t>3, 168, 575, 794</t>
  </si>
  <si>
    <t>3, 545, 923, 705</t>
  </si>
  <si>
    <t xml:space="preserve"> L27M, 2312A </t>
  </si>
  <si>
    <t>2, 364, 652, 910</t>
  </si>
  <si>
    <t>2, 645, 811, 020</t>
  </si>
  <si>
    <t>L26, 1903</t>
  </si>
  <si>
    <t>4, 262, 481, 644</t>
  </si>
  <si>
    <t xml:space="preserve">  4, 262,000 </t>
  </si>
  <si>
    <t>U38, 1326</t>
  </si>
  <si>
    <t>5, 945, 222, 241</t>
  </si>
  <si>
    <t>6, 653, 878, 817</t>
  </si>
  <si>
    <t>6, 654</t>
  </si>
  <si>
    <t xml:space="preserve"> L27M, 2315A </t>
  </si>
  <si>
    <t>3, 267, 735, 247</t>
  </si>
  <si>
    <t>3, 656, 187, 277</t>
  </si>
  <si>
    <t>L26, 0416</t>
  </si>
  <si>
    <t>3, 166, 795, 431</t>
  </si>
  <si>
    <t>3, 631, 071, 063</t>
  </si>
  <si>
    <t xml:space="preserve">  3, 631,000 </t>
  </si>
  <si>
    <t>U38, 1327</t>
  </si>
  <si>
    <t>2, 155, 761, 919</t>
  </si>
  <si>
    <t>2, 412, 385, 113</t>
  </si>
  <si>
    <t>2, 412</t>
  </si>
  <si>
    <t xml:space="preserve"> L27M, 2315 </t>
  </si>
  <si>
    <t>3, 365, 005, 659</t>
  </si>
  <si>
    <t>3, 765, 052, 430</t>
  </si>
  <si>
    <t>L26, 0316</t>
  </si>
  <si>
    <t>3, 187, 885, 609</t>
  </si>
  <si>
    <t>3, 655, 312, 647</t>
  </si>
  <si>
    <t xml:space="preserve">  3, 655,000 </t>
  </si>
  <si>
    <t>U38, 1328</t>
  </si>
  <si>
    <t>3, 675, 675, 694</t>
  </si>
  <si>
    <t>4, 113, 516, 940</t>
  </si>
  <si>
    <t>4, 114</t>
  </si>
  <si>
    <t xml:space="preserve"> L27M, 2316 </t>
  </si>
  <si>
    <t>3, 382, 000, 637</t>
  </si>
  <si>
    <t>3, 784, 086, 806</t>
  </si>
  <si>
    <t>L26, 0408A</t>
  </si>
  <si>
    <t>3, 858, 670, 288</t>
  </si>
  <si>
    <t>4, 426, 712, 167</t>
  </si>
  <si>
    <t xml:space="preserve">  4, 427,000 </t>
  </si>
  <si>
    <t>U38, 1329</t>
  </si>
  <si>
    <t>3, 719, 499, 208</t>
  </si>
  <si>
    <t>4, 162, 563, 410</t>
  </si>
  <si>
    <t>4, 163</t>
  </si>
  <si>
    <t xml:space="preserve"> L27M, 2318A </t>
  </si>
  <si>
    <t>4, 376, 912, 878</t>
  </si>
  <si>
    <t>4, 897, 677, 186</t>
  </si>
  <si>
    <t>L26M, 1012</t>
  </si>
  <si>
    <t>3, 531, 618, 501</t>
  </si>
  <si>
    <t>4, 050, 584, 794</t>
  </si>
  <si>
    <t xml:space="preserve">  4, 051,000 </t>
  </si>
  <si>
    <t>U38, 1330</t>
  </si>
  <si>
    <t>2, 177, 161, 828</t>
  </si>
  <si>
    <t>2, 436, 323, 124</t>
  </si>
  <si>
    <t>2, 436</t>
  </si>
  <si>
    <t xml:space="preserve"> L27M, 2318 </t>
  </si>
  <si>
    <t>3, 809, 667, 263</t>
  </si>
  <si>
    <t>4, 263, 037, 561</t>
  </si>
  <si>
    <t>T30, 0521</t>
  </si>
  <si>
    <t>69, 3</t>
  </si>
  <si>
    <t>4, 174, 879, 049</t>
  </si>
  <si>
    <t>4, 789, 955, 945</t>
  </si>
  <si>
    <t xml:space="preserve">  4, 790,000 </t>
  </si>
  <si>
    <t>U38, 2101</t>
  </si>
  <si>
    <t>5, 899, 192, 304</t>
  </si>
  <si>
    <t>6, 602, 325, 288</t>
  </si>
  <si>
    <t>6, 602</t>
  </si>
  <si>
    <t>L27M, 2319</t>
  </si>
  <si>
    <t>2, 663, 397, 900</t>
  </si>
  <si>
    <t>2, 980, 184, 240</t>
  </si>
  <si>
    <t>L26M, 0711</t>
  </si>
  <si>
    <t>4, 369, 175, 665</t>
  </si>
  <si>
    <t>5, 011, 865, 488</t>
  </si>
  <si>
    <t xml:space="preserve">  5, 012,000 </t>
  </si>
  <si>
    <t>U38, 2102</t>
  </si>
  <si>
    <t>3, 056, 561, 060</t>
  </si>
  <si>
    <t>3, 420, 467, 203</t>
  </si>
  <si>
    <t>L27M, 2320</t>
  </si>
  <si>
    <t>3, 419, 072, 328</t>
  </si>
  <si>
    <t>3, 825, 702, 741</t>
  </si>
  <si>
    <t>L26M, 0221</t>
  </si>
  <si>
    <t xml:space="preserve">  2, 732 </t>
  </si>
  <si>
    <t>U38, 2103</t>
  </si>
  <si>
    <t>4, 022, 441, 032</t>
  </si>
  <si>
    <t>4, 501, 535, 465</t>
  </si>
  <si>
    <t>4, 502</t>
  </si>
  <si>
    <t>L27M, 2321</t>
  </si>
  <si>
    <t>2, 463, 294, 704</t>
  </si>
  <si>
    <t>2, 756, 313, 740</t>
  </si>
  <si>
    <t>L26M, 1212A</t>
  </si>
  <si>
    <t xml:space="preserve">  2, 616 </t>
  </si>
  <si>
    <t>U38, 2105A</t>
  </si>
  <si>
    <t>3, 041, 265, 562</t>
  </si>
  <si>
    <t>3, 403, 390, 043</t>
  </si>
  <si>
    <t>3, 403</t>
  </si>
  <si>
    <t>L27M, 0311</t>
  </si>
  <si>
    <t>4, 503, 089, 355</t>
  </si>
  <si>
    <t>5, 038, 976, 908</t>
  </si>
  <si>
    <t>L26M, 1708</t>
  </si>
  <si>
    <t xml:space="preserve">  2, 643 </t>
  </si>
  <si>
    <t>U38, 2106</t>
  </si>
  <si>
    <t>4, 739, 090, 013</t>
  </si>
  <si>
    <t>5, 303, 297, 644</t>
  </si>
  <si>
    <t>L27M, 0315</t>
  </si>
  <si>
    <t>3, 199, 582, 952</t>
  </si>
  <si>
    <t>3, 579, 784, 976</t>
  </si>
  <si>
    <t>L26M, 2212A</t>
  </si>
  <si>
    <t xml:space="preserve">  2, 524 </t>
  </si>
  <si>
    <t>U38, 2108A</t>
  </si>
  <si>
    <t>3, 486, 752, 389</t>
  </si>
  <si>
    <t>3, 901, 600, 050</t>
  </si>
  <si>
    <t>L27M, 1402</t>
  </si>
  <si>
    <t>3, 441, 155, 219</t>
  </si>
  <si>
    <t>3, 850, 429, 601</t>
  </si>
  <si>
    <t>L26M, 2315A</t>
  </si>
  <si>
    <t xml:space="preserve">  3, 611 </t>
  </si>
  <si>
    <t>U38, 2108</t>
  </si>
  <si>
    <t>2, 644, 493, 088</t>
  </si>
  <si>
    <t>2, 958, 969, 008</t>
  </si>
  <si>
    <t>2, 959</t>
  </si>
  <si>
    <t>L27M, 1410</t>
  </si>
  <si>
    <t>2, 574, 801, 480</t>
  </si>
  <si>
    <t>2, 881, 219, 262</t>
  </si>
  <si>
    <t>L26M, 2315</t>
  </si>
  <si>
    <t xml:space="preserve">  3, 700 </t>
  </si>
  <si>
    <t>U38, 2110</t>
  </si>
  <si>
    <t>L27M, 1415A</t>
  </si>
  <si>
    <t>3, 326, 659, 096</t>
  </si>
  <si>
    <t>3, 722, 181, 988</t>
  </si>
  <si>
    <t>T30, 0515</t>
  </si>
  <si>
    <t xml:space="preserve">  1, 858 </t>
  </si>
  <si>
    <t>U38, 2111</t>
  </si>
  <si>
    <t>2, 522, 055, 422</t>
  </si>
  <si>
    <t>2, 822, 215, 407</t>
  </si>
  <si>
    <t>2, 822</t>
  </si>
  <si>
    <t>L27M, 1706</t>
  </si>
  <si>
    <t>3, 403, 534, 703</t>
  </si>
  <si>
    <t>3, 808, 653, 277</t>
  </si>
  <si>
    <t>T30, 0518A</t>
  </si>
  <si>
    <t xml:space="preserve">  5, 520 </t>
  </si>
  <si>
    <t>U38, 2112</t>
  </si>
  <si>
    <t>2, 564, 576, 650</t>
  </si>
  <si>
    <t>2, 869, 791, 363</t>
  </si>
  <si>
    <t>2, 870</t>
  </si>
  <si>
    <t>L27M, 1711</t>
  </si>
  <si>
    <t>4, 782, 913, 917</t>
  </si>
  <si>
    <t>5, 352, 380, 417</t>
  </si>
  <si>
    <t>T30, 0702</t>
  </si>
  <si>
    <t>62, 4</t>
  </si>
  <si>
    <t>3, 680, 380, 076</t>
  </si>
  <si>
    <t>4, 105, 396, 075</t>
  </si>
  <si>
    <t>4, 230, 321, 927</t>
  </si>
  <si>
    <t>4, 710, 332, 111</t>
  </si>
  <si>
    <t xml:space="preserve">  4, 710,000 </t>
  </si>
  <si>
    <t>U38, 2112A</t>
  </si>
  <si>
    <t>3, 761, 189, 967</t>
  </si>
  <si>
    <t>4, 208, 940, 249</t>
  </si>
  <si>
    <t>L27M, 1421</t>
  </si>
  <si>
    <t>2, 505, 435, 106</t>
  </si>
  <si>
    <t>2, 803, 510, 990</t>
  </si>
  <si>
    <t>T30, 0806</t>
  </si>
  <si>
    <t xml:space="preserve">  4, 362 </t>
  </si>
  <si>
    <t>U38, 2115A</t>
  </si>
  <si>
    <t>2, 725, 023, 483</t>
  </si>
  <si>
    <t>3, 049, 222, 826</t>
  </si>
  <si>
    <t>3, 049</t>
  </si>
  <si>
    <t>L27M, 2205A</t>
  </si>
  <si>
    <t>3, 733, 430, 808</t>
  </si>
  <si>
    <t>4, 177, 658, 709</t>
  </si>
  <si>
    <t>T30, 0808A</t>
  </si>
  <si>
    <t xml:space="preserve">  3, 287 </t>
  </si>
  <si>
    <t>U38, 2115</t>
  </si>
  <si>
    <t>2, 441, 420, 109</t>
  </si>
  <si>
    <t>2, 731, 856, 036</t>
  </si>
  <si>
    <t>L27M, 0308A</t>
  </si>
  <si>
    <t>3, 156, 969, 808</t>
  </si>
  <si>
    <t>3, 532, 542, 437</t>
  </si>
  <si>
    <t>T30, 0815</t>
  </si>
  <si>
    <t xml:space="preserve">  1, 930 </t>
  </si>
  <si>
    <t>U38, 2116</t>
  </si>
  <si>
    <t>2, 354, 194, 311</t>
  </si>
  <si>
    <t>2, 634, 210, 963</t>
  </si>
  <si>
    <t>2, 634</t>
  </si>
  <si>
    <t>L27M, 2109</t>
  </si>
  <si>
    <t>2, 506, 315, 369</t>
  </si>
  <si>
    <t>2, 804, 562, 638</t>
  </si>
  <si>
    <t>T30, 2512</t>
  </si>
  <si>
    <t xml:space="preserve">  2, 776 </t>
  </si>
  <si>
    <t>U38, 2118A</t>
  </si>
  <si>
    <t>3, 934, 055, 059</t>
  </si>
  <si>
    <t>4, 402, 256, 252</t>
  </si>
  <si>
    <t>4, 402</t>
  </si>
  <si>
    <t>L27M, 2110</t>
  </si>
  <si>
    <t>2, 549, 967, 045</t>
  </si>
  <si>
    <t>2, 853, 404, 695</t>
  </si>
  <si>
    <t>L26, 0315A</t>
  </si>
  <si>
    <t xml:space="preserve">  2, 763 </t>
  </si>
  <si>
    <t>U38, 2119</t>
  </si>
  <si>
    <t>2, 463, 623, 026</t>
  </si>
  <si>
    <t>2, 756, 394, 538</t>
  </si>
  <si>
    <t>L27M, 2112</t>
  </si>
  <si>
    <t>3, 566, 942, 227</t>
  </si>
  <si>
    <t>3, 991, 197, 477</t>
  </si>
  <si>
    <t>L26, 1315A</t>
  </si>
  <si>
    <t xml:space="preserve">  2, 887 </t>
  </si>
  <si>
    <t>U38, 2120</t>
  </si>
  <si>
    <t>L27M, 2115</t>
  </si>
  <si>
    <t>3, 389, 060, 752</t>
  </si>
  <si>
    <t>3, 791, 994, 135</t>
  </si>
  <si>
    <t>L26, 1715</t>
  </si>
  <si>
    <t xml:space="preserve">  2, 957 </t>
  </si>
  <si>
    <t>U38, 2121</t>
  </si>
  <si>
    <t>L27M, 2121</t>
  </si>
  <si>
    <t>2, 480, 150, 865</t>
  </si>
  <si>
    <t>2, 775, 192, 640</t>
  </si>
  <si>
    <t>L26, 1415</t>
  </si>
  <si>
    <t xml:space="preserve">  2, 976 </t>
  </si>
  <si>
    <t>U38, 2122</t>
  </si>
  <si>
    <t>4, 767, 175, 496</t>
  </si>
  <si>
    <t>5, 335, 363, 097</t>
  </si>
  <si>
    <t>5, 335</t>
  </si>
  <si>
    <t>L27M, 2218A</t>
  </si>
  <si>
    <t>4, 394, 688, 085</t>
  </si>
  <si>
    <t>4, 917, 585, 418</t>
  </si>
  <si>
    <t>L26, 0703</t>
  </si>
  <si>
    <t xml:space="preserve">  4, 251 </t>
  </si>
  <si>
    <t>U38, 2123</t>
  </si>
  <si>
    <t>3, 162, 695, 377</t>
  </si>
  <si>
    <t>3, 539, 391, 437</t>
  </si>
  <si>
    <t>3, 539</t>
  </si>
  <si>
    <t>MGVN</t>
  </si>
  <si>
    <t>L27M, 0305A</t>
  </si>
  <si>
    <t>3, 552, 201, 640</t>
  </si>
  <si>
    <t>3, 974, 682, 042</t>
  </si>
  <si>
    <t>L26, 0511</t>
  </si>
  <si>
    <t xml:space="preserve">  4, 722 </t>
  </si>
  <si>
    <t>U38, 2124</t>
  </si>
  <si>
    <t>4, 095, 471, 594</t>
  </si>
  <si>
    <t>4, 583, 329, 694</t>
  </si>
  <si>
    <t>L27M, 0319</t>
  </si>
  <si>
    <t>2, 539, 035, 463</t>
  </si>
  <si>
    <t>2, 840, 916, 243</t>
  </si>
  <si>
    <t>L26M, 1612A</t>
  </si>
  <si>
    <t>2, 021, 255, 665</t>
  </si>
  <si>
    <t>2, 271, 012, 866</t>
  </si>
  <si>
    <t>2, 323, 282, 373</t>
  </si>
  <si>
    <t>2, 603, 242, 245</t>
  </si>
  <si>
    <t xml:space="preserve">  2, 603,000 </t>
  </si>
  <si>
    <t>U38, 2125</t>
  </si>
  <si>
    <t>3, 196, 579, 503</t>
  </si>
  <si>
    <t>3, 577, 287, 859</t>
  </si>
  <si>
    <t>3, 577</t>
  </si>
  <si>
    <t>L27M, 1215A</t>
  </si>
  <si>
    <t>3, 364, 959, 604</t>
  </si>
  <si>
    <t>3, 765, 078, 557</t>
  </si>
  <si>
    <t>L26M, 1112A</t>
  </si>
  <si>
    <t>2, 011, 490, 909</t>
  </si>
  <si>
    <t>2, 260, 271, 634</t>
  </si>
  <si>
    <t>2, 312, 058, 516</t>
  </si>
  <si>
    <t>2, 590, 896, 002</t>
  </si>
  <si>
    <t xml:space="preserve">  2, 591,000 </t>
  </si>
  <si>
    <t>U38, 2126</t>
  </si>
  <si>
    <t>5, 991, 252, 179</t>
  </si>
  <si>
    <t>6, 705, 432, 348</t>
  </si>
  <si>
    <t>6, 705</t>
  </si>
  <si>
    <t>L27M, 1405</t>
  </si>
  <si>
    <t>4, 861, 308, 860</t>
  </si>
  <si>
    <t>5, 440, 248, 506</t>
  </si>
  <si>
    <t>L26M, 1312A</t>
  </si>
  <si>
    <t>1, 997, 820, 173</t>
  </si>
  <si>
    <t>2, 245, 233, 825</t>
  </si>
  <si>
    <t>2, 296, 345, 027</t>
  </si>
  <si>
    <t>2, 573, 611, 164</t>
  </si>
  <si>
    <t xml:space="preserve">  2, 574,000 </t>
  </si>
  <si>
    <t>U38, 2127</t>
  </si>
  <si>
    <t>2, 176, 275, 353</t>
  </si>
  <si>
    <t>2, 435, 360, 160</t>
  </si>
  <si>
    <t>2, 435</t>
  </si>
  <si>
    <t>L27M, 2108</t>
  </si>
  <si>
    <t>2, 569, 701, 844</t>
  </si>
  <si>
    <t>2, 875, 495, 715</t>
  </si>
  <si>
    <t>L26, 0615A</t>
  </si>
  <si>
    <t>2, 254, 923, 695</t>
  </si>
  <si>
    <t>2, 526, 384, 858</t>
  </si>
  <si>
    <t>2, 591, 866, 316</t>
  </si>
  <si>
    <t>2, 897, 021, 741</t>
  </si>
  <si>
    <t xml:space="preserve">  2, 897,000 </t>
  </si>
  <si>
    <t>U38, 2128</t>
  </si>
  <si>
    <t>3, 707, 050, 564</t>
  </si>
  <si>
    <t>4, 148, 656, 794</t>
  </si>
  <si>
    <t>L27M, 2215</t>
  </si>
  <si>
    <t>3, 380, 040, 092</t>
  </si>
  <si>
    <t>3, 781, 890, 996</t>
  </si>
  <si>
    <t>L26M, 2012A</t>
  </si>
  <si>
    <t>1, 988, 055, 456</t>
  </si>
  <si>
    <t>2, 234, 492, 636</t>
  </si>
  <si>
    <t>2, 285, 121, 214</t>
  </si>
  <si>
    <t>2, 561, 264, 970</t>
  </si>
  <si>
    <t xml:space="preserve">  2, 561,000 </t>
  </si>
  <si>
    <t>U38, 2129</t>
  </si>
  <si>
    <t>L27M, 0702</t>
  </si>
  <si>
    <t>L26M, 0308</t>
  </si>
  <si>
    <t>1, 970, 724, 285</t>
  </si>
  <si>
    <t>2, 214, 793, 843</t>
  </si>
  <si>
    <t>2, 265, 200, 328</t>
  </si>
  <si>
    <t>2, 538, 717, 490</t>
  </si>
  <si>
    <t xml:space="preserve">  2, 539,000 </t>
  </si>
  <si>
    <t>U38, 2130</t>
  </si>
  <si>
    <t>2, 197, 675, 187</t>
  </si>
  <si>
    <t>2, 459, 298, 086</t>
  </si>
  <si>
    <t>2, 459</t>
  </si>
  <si>
    <t>L27M, 0703</t>
  </si>
  <si>
    <t>L26M, 0208</t>
  </si>
  <si>
    <t>1, 951, 518, 179</t>
  </si>
  <si>
    <t>2, 193, 667, 126</t>
  </si>
  <si>
    <t>2, 243, 124, 344</t>
  </si>
  <si>
    <t>2, 514, 433, 908</t>
  </si>
  <si>
    <t xml:space="preserve">  2, 514,000 </t>
  </si>
  <si>
    <t>U38, 1924</t>
  </si>
  <si>
    <t>4, 642</t>
  </si>
  <si>
    <t>L27M, 0705A</t>
  </si>
  <si>
    <t>L26M, 0312A</t>
  </si>
  <si>
    <t>1, 925, 561, 058</t>
  </si>
  <si>
    <t>2, 165, 748, 798</t>
  </si>
  <si>
    <t>2, 213, 288, 572</t>
  </si>
  <si>
    <t>2, 482, 249, 064</t>
  </si>
  <si>
    <t xml:space="preserve">  2, 482,000 </t>
  </si>
  <si>
    <t>L27M, 0705</t>
  </si>
  <si>
    <t>4, 752, 962, 656</t>
  </si>
  <si>
    <t>5, 318, 900, 758</t>
  </si>
  <si>
    <t>L26M, 0610</t>
  </si>
  <si>
    <t>2, 012, 603, 974</t>
  </si>
  <si>
    <t>2, 260, 653, 646</t>
  </si>
  <si>
    <t>2, 313, 337, 901</t>
  </si>
  <si>
    <t>2, 591, 460, 966</t>
  </si>
  <si>
    <t>U38, 0305</t>
  </si>
  <si>
    <t>4, 217, 884, 504</t>
  </si>
  <si>
    <t>4, 720, 199, 028</t>
  </si>
  <si>
    <t>4, 720</t>
  </si>
  <si>
    <t>L27M, 0706</t>
  </si>
  <si>
    <t>L26M, 0708</t>
  </si>
  <si>
    <t>2, 026, 421, 750</t>
  </si>
  <si>
    <t>2, 276, 061, 054</t>
  </si>
  <si>
    <t>2, 329, 220, 402</t>
  </si>
  <si>
    <t>2, 609, 139, 571</t>
  </si>
  <si>
    <t xml:space="preserve">  2, 609,000 </t>
  </si>
  <si>
    <t>U38, 0418A</t>
  </si>
  <si>
    <t>3, 577, 177, 059</t>
  </si>
  <si>
    <t>4, 002, 600, 712</t>
  </si>
  <si>
    <t>L27M, 0708A</t>
  </si>
  <si>
    <t>T30, 2512A</t>
  </si>
  <si>
    <t>2, 076, 712, 174</t>
  </si>
  <si>
    <t>2, 329, 739, 560</t>
  </si>
  <si>
    <t>2, 387, 025, 487</t>
  </si>
  <si>
    <t>2, 671, 084, 204</t>
  </si>
  <si>
    <t xml:space="preserve">  2, 671,000 </t>
  </si>
  <si>
    <t>U38, 0423</t>
  </si>
  <si>
    <t>L27M, 0708</t>
  </si>
  <si>
    <t>L26M, 1309</t>
  </si>
  <si>
    <t>1, 980, 110, 393</t>
  </si>
  <si>
    <t>2, 224, 090, 226</t>
  </si>
  <si>
    <t>2, 275, 988, 957</t>
  </si>
  <si>
    <t>2, 549, 556, 646</t>
  </si>
  <si>
    <t xml:space="preserve">  2, 550,000 </t>
  </si>
  <si>
    <t>5, 668, 689, 689</t>
  </si>
  <si>
    <t>6, 344, 174, 314</t>
  </si>
  <si>
    <t>L27M, 0709</t>
  </si>
  <si>
    <t>T30, 2212A</t>
  </si>
  <si>
    <t>2, 126, 433, 396</t>
  </si>
  <si>
    <t>2, 384, 432, 904</t>
  </si>
  <si>
    <t>2, 444, 176, 317</t>
  </si>
  <si>
    <t>2, 733, 950, 117</t>
  </si>
  <si>
    <t xml:space="preserve">  2, 734,000 </t>
  </si>
  <si>
    <t>U38, 0523</t>
  </si>
  <si>
    <t>3, 027, 773, 356</t>
  </si>
  <si>
    <t>3, 388, 278, 773</t>
  </si>
  <si>
    <t>3, 388</t>
  </si>
  <si>
    <t>L27M, 0710</t>
  </si>
  <si>
    <t>L26, 0718A</t>
  </si>
  <si>
    <t>2, 903, 658, 267</t>
  </si>
  <si>
    <t>3, 254, 509, 925</t>
  </si>
  <si>
    <t>3, 337, 538, 238</t>
  </si>
  <si>
    <t>3, 731, 777, 893</t>
  </si>
  <si>
    <t xml:space="preserve">  3, 732,000 </t>
  </si>
  <si>
    <t>3, 549, 292, 519</t>
  </si>
  <si>
    <t>3, 971, 997, 671</t>
  </si>
  <si>
    <t>L27M, 0711</t>
  </si>
  <si>
    <t>L26, 0716</t>
  </si>
  <si>
    <t>2, 950, 694, 147</t>
  </si>
  <si>
    <t>3, 305, 582, 068</t>
  </si>
  <si>
    <t>3, 391, 602, 468</t>
  </si>
  <si>
    <t>3, 790, 581, 221</t>
  </si>
  <si>
    <t xml:space="preserve">  3, 791,000 </t>
  </si>
  <si>
    <t>U38, 0612A</t>
  </si>
  <si>
    <t>3, 653, 493, 953</t>
  </si>
  <si>
    <t>4, 088, 350, 602</t>
  </si>
  <si>
    <t>L27M, 0712</t>
  </si>
  <si>
    <t>L26, 1321</t>
  </si>
  <si>
    <t>3, 427, 258, 007</t>
  </si>
  <si>
    <t>3, 826, 513, 357</t>
  </si>
  <si>
    <t>3, 939, 377, 020</t>
  </si>
  <si>
    <t>4, 389, 844, 271</t>
  </si>
  <si>
    <t xml:space="preserve">  4, 390,000 </t>
  </si>
  <si>
    <t>U38, 0623</t>
  </si>
  <si>
    <t>3, 081, 742, 183</t>
  </si>
  <si>
    <t>3, 448, 723, 859</t>
  </si>
  <si>
    <t>3, 449</t>
  </si>
  <si>
    <t>L27M, 0712A</t>
  </si>
  <si>
    <t>L26M, 2402</t>
  </si>
  <si>
    <t>3, 183, 192, 389</t>
  </si>
  <si>
    <t>3, 558, 041, 177</t>
  </si>
  <si>
    <t>3, 658, 841, 826</t>
  </si>
  <si>
    <t>4, 081, 255, 558</t>
  </si>
  <si>
    <t xml:space="preserve">  4, 081,000 </t>
  </si>
  <si>
    <t>U38, 0703</t>
  </si>
  <si>
    <t>3, 935, 311, 435</t>
  </si>
  <si>
    <t>4, 403, 986, 182</t>
  </si>
  <si>
    <t>L27M, 0715A</t>
  </si>
  <si>
    <t>L26, 1816</t>
  </si>
  <si>
    <t>54, 68</t>
  </si>
  <si>
    <t>2, 980, 822, 962</t>
  </si>
  <si>
    <t>3, 329, 285, 728</t>
  </si>
  <si>
    <t>3, 426, 233, 290</t>
  </si>
  <si>
    <t>3, 819, 237, 089</t>
  </si>
  <si>
    <t>U38, 0705</t>
  </si>
  <si>
    <t>4, 425, 767, 640</t>
  </si>
  <si>
    <t>4, 953, 028, 141</t>
  </si>
  <si>
    <t>L27M, 0715</t>
  </si>
  <si>
    <t>L26M, 1815A</t>
  </si>
  <si>
    <t>3, 304, 241, 969</t>
  </si>
  <si>
    <t>3, 394, 443, 852</t>
  </si>
  <si>
    <t>3, 789, 647, 440</t>
  </si>
  <si>
    <t xml:space="preserve">  3, 790,000 </t>
  </si>
  <si>
    <t>U38, 0706</t>
  </si>
  <si>
    <t>4, 563, 181, 345</t>
  </si>
  <si>
    <t>5, 106, 327, 757</t>
  </si>
  <si>
    <t>L27M, 0716</t>
  </si>
  <si>
    <t>L26M, 1915A</t>
  </si>
  <si>
    <t>3, 372, 407, 088</t>
  </si>
  <si>
    <t>3, 776, 938, 147</t>
  </si>
  <si>
    <t>U38, 0727</t>
  </si>
  <si>
    <t>2, 094, 221, 722</t>
  </si>
  <si>
    <t>2, 343, 460, 092</t>
  </si>
  <si>
    <t>2, 343</t>
  </si>
  <si>
    <t>L27M, 0718A</t>
  </si>
  <si>
    <t>4, 341, 318, 653</t>
  </si>
  <si>
    <t>4, 857, 817, 632</t>
  </si>
  <si>
    <t>L26M, 2215A</t>
  </si>
  <si>
    <t>3, 300, 000, 378</t>
  </si>
  <si>
    <t>3, 697, 290, 766</t>
  </si>
  <si>
    <t xml:space="preserve">  3, 697,000 </t>
  </si>
  <si>
    <t>U38, 0818A</t>
  </si>
  <si>
    <t>3, 857, 819, 273</t>
  </si>
  <si>
    <t>4, 316, 919, 992</t>
  </si>
  <si>
    <t>4, 317</t>
  </si>
  <si>
    <t>L27M, 0718</t>
  </si>
  <si>
    <t>3, 778, 801, 996</t>
  </si>
  <si>
    <t>4, 228, 474, 440</t>
  </si>
  <si>
    <t>L26M, 0612</t>
  </si>
  <si>
    <t>3, 569, 723, 043</t>
  </si>
  <si>
    <t>3, 985, 231, 736</t>
  </si>
  <si>
    <t xml:space="preserve">  3, 985,000 </t>
  </si>
  <si>
    <t>U38, 0822</t>
  </si>
  <si>
    <t>4, 690, 346, 118</t>
  </si>
  <si>
    <t>5, 249, 356, 036</t>
  </si>
  <si>
    <t>5, 249</t>
  </si>
  <si>
    <t>L27M, 0719</t>
  </si>
  <si>
    <t>L26M, 0812</t>
  </si>
  <si>
    <t>3, 612, 631, 591</t>
  </si>
  <si>
    <t>4, 032, 431, 139</t>
  </si>
  <si>
    <t xml:space="preserve">  4, 032,000 </t>
  </si>
  <si>
    <t>U38, 0825</t>
  </si>
  <si>
    <t>3, 140, 217, 898</t>
  </si>
  <si>
    <t>3, 514, 174, 817</t>
  </si>
  <si>
    <t>3, 514</t>
  </si>
  <si>
    <t>L27M, 0720</t>
  </si>
  <si>
    <t>L26M, 0912</t>
  </si>
  <si>
    <t>3, 619, 232, 881</t>
  </si>
  <si>
    <t>4, 039, 692, 558</t>
  </si>
  <si>
    <t xml:space="preserve">  4, 040,000 </t>
  </si>
  <si>
    <t>U38, 0912A</t>
  </si>
  <si>
    <t>3, 706, 888, 605</t>
  </si>
  <si>
    <t>4, 148, 152, 612</t>
  </si>
  <si>
    <t>L27M, 0721</t>
  </si>
  <si>
    <t>T30, 2415</t>
  </si>
  <si>
    <t>1, 655, 694, 304</t>
  </si>
  <si>
    <t>1, 850, 997, 952</t>
  </si>
  <si>
    <t xml:space="preserve">  1, 851,000 </t>
  </si>
  <si>
    <t>U38, 1027</t>
  </si>
  <si>
    <t>2, 139, 351, 193</t>
  </si>
  <si>
    <t>2, 394, 005, 101</t>
  </si>
  <si>
    <t>2, 394</t>
  </si>
  <si>
    <t>L27M, 0903</t>
  </si>
  <si>
    <t>L26, 1901</t>
  </si>
  <si>
    <t>1, 522, 193, 357</t>
  </si>
  <si>
    <t>1, 704, 059, 392</t>
  </si>
  <si>
    <t>1, 749, 647, 537</t>
  </si>
  <si>
    <t>1, 954, 258, 990</t>
  </si>
  <si>
    <t xml:space="preserve">  1, 954,000 </t>
  </si>
  <si>
    <t>U38, 1202</t>
  </si>
  <si>
    <t>3, 084, 564, 769</t>
  </si>
  <si>
    <t>3, 451, 831, 357</t>
  </si>
  <si>
    <t>3, 452</t>
  </si>
  <si>
    <t>L26, 1622</t>
  </si>
  <si>
    <t>1, 877, 182, 539</t>
  </si>
  <si>
    <t>2, 099, 623, 532</t>
  </si>
  <si>
    <t>2, 157, 681, 079</t>
  </si>
  <si>
    <t>2, 408, 171, 926</t>
  </si>
  <si>
    <t xml:space="preserve">  2, 408,000 </t>
  </si>
  <si>
    <t>U38, 1311</t>
  </si>
  <si>
    <t>2, 474, 095, 134</t>
  </si>
  <si>
    <t>2, 768, 499, 885</t>
  </si>
  <si>
    <t>2, 768</t>
  </si>
  <si>
    <t>L27M, 0915A</t>
  </si>
  <si>
    <t>T30, 1815</t>
  </si>
  <si>
    <t>1, 502, 980, 962</t>
  </si>
  <si>
    <t>1, 683, 013, 275</t>
  </si>
  <si>
    <t>1, 727, 564, 324</t>
  </si>
  <si>
    <t>1, 930, 054, 974</t>
  </si>
  <si>
    <t>U38, 1505A</t>
  </si>
  <si>
    <t>3, 076, 345, 290</t>
  </si>
  <si>
    <t>3, 442, 679, 339</t>
  </si>
  <si>
    <t>3, 443</t>
  </si>
  <si>
    <t>L27M, 0918</t>
  </si>
  <si>
    <t>4, 218</t>
  </si>
  <si>
    <t>L26M, 0201</t>
  </si>
  <si>
    <t>1, 743, 633, 991</t>
  </si>
  <si>
    <t>1, 952, 720, 130</t>
  </si>
  <si>
    <t>2, 004, 177, 001</t>
  </si>
  <si>
    <t>2, 239, 317, 441</t>
  </si>
  <si>
    <t xml:space="preserve">  2, 239,000 </t>
  </si>
  <si>
    <t>U38, 1525</t>
  </si>
  <si>
    <t>3, 232, 984, 293</t>
  </si>
  <si>
    <t>3, 618, 061, 224</t>
  </si>
  <si>
    <t>3, 618</t>
  </si>
  <si>
    <t>L27M, 0919</t>
  </si>
  <si>
    <t>L26, 2422</t>
  </si>
  <si>
    <t>1, 753, 828, 491</t>
  </si>
  <si>
    <t>1, 963, 934, 080</t>
  </si>
  <si>
    <t>2, 015, 894, 817</t>
  </si>
  <si>
    <t>2, 252, 207, 038</t>
  </si>
  <si>
    <t xml:space="preserve">  2, 252,000 </t>
  </si>
  <si>
    <t>U38, 1529</t>
  </si>
  <si>
    <t>3, 792, 523, 375</t>
  </si>
  <si>
    <t>4, 244, 350, 478</t>
  </si>
  <si>
    <t>4, 244</t>
  </si>
  <si>
    <t>Micc</t>
  </si>
  <si>
    <t>L27M, 0905A</t>
  </si>
  <si>
    <t>4, 184, 424, 623</t>
  </si>
  <si>
    <t>L26, 1822</t>
  </si>
  <si>
    <t>1, 863, 748, 081</t>
  </si>
  <si>
    <t>2, 084, 845, 629</t>
  </si>
  <si>
    <t>2, 142, 239, 174</t>
  </si>
  <si>
    <t>2, 391, 185, 831</t>
  </si>
  <si>
    <t xml:space="preserve">  2, 391,000 </t>
  </si>
  <si>
    <t>U38, 1808</t>
  </si>
  <si>
    <t>2, 712, 182, 068</t>
  </si>
  <si>
    <t>3, 034, 780, 665</t>
  </si>
  <si>
    <t>3, 035</t>
  </si>
  <si>
    <t>L27M, 0905</t>
  </si>
  <si>
    <t>5, 387, 664, 441</t>
  </si>
  <si>
    <t>L26M, 0701</t>
  </si>
  <si>
    <t>1, 815, 125, 573</t>
  </si>
  <si>
    <t>2, 031, 360, 870</t>
  </si>
  <si>
    <t>2, 086, 351, 233</t>
  </si>
  <si>
    <t>2, 329, 709, 096</t>
  </si>
  <si>
    <t xml:space="preserve">  2, 330,000 </t>
  </si>
  <si>
    <t>U38, 1902</t>
  </si>
  <si>
    <t>3, 098, 566, 622</t>
  </si>
  <si>
    <t>3, 467, 513, 432</t>
  </si>
  <si>
    <t>L27M, 0909</t>
  </si>
  <si>
    <t>2, 802, 275, 085</t>
  </si>
  <si>
    <t>L26, 1815</t>
  </si>
  <si>
    <t>2, 641, 186, 458</t>
  </si>
  <si>
    <t>2, 952, 302, 233</t>
  </si>
  <si>
    <t xml:space="preserve">  2, 952,000 </t>
  </si>
  <si>
    <t>U38, 1925</t>
  </si>
  <si>
    <t>3, 238, 585, 064</t>
  </si>
  <si>
    <t>3, 624, 334, 087</t>
  </si>
  <si>
    <t>L27M, 0912A</t>
  </si>
  <si>
    <t>2, 662, 377, 575</t>
  </si>
  <si>
    <t>T30, 3008A</t>
  </si>
  <si>
    <t>2, 536, 813, 615</t>
  </si>
  <si>
    <t>2, 841, 780, 484</t>
  </si>
  <si>
    <t xml:space="preserve">  2, 842,000 </t>
  </si>
  <si>
    <t>U38, 2412A</t>
  </si>
  <si>
    <t>3, 689, 997, 126</t>
  </si>
  <si>
    <t>4, 129, 204, 268</t>
  </si>
  <si>
    <t>L27M, 0916</t>
  </si>
  <si>
    <t>3, 807, 779, 858</t>
  </si>
  <si>
    <t>L26M, 1721</t>
  </si>
  <si>
    <t>2, 225, 578, 865</t>
  </si>
  <si>
    <t>2, 495, 276, 098</t>
  </si>
  <si>
    <t>2, 558, 136, 626</t>
  </si>
  <si>
    <t>2, 861, 089, 635</t>
  </si>
  <si>
    <t xml:space="preserve">  2, 861,000 </t>
  </si>
  <si>
    <t>U38, 2530</t>
  </si>
  <si>
    <t>2, 425</t>
  </si>
  <si>
    <t>L27M, 0318A</t>
  </si>
  <si>
    <t>4, 678, 642, 884</t>
  </si>
  <si>
    <t>T30, 1208A</t>
  </si>
  <si>
    <t>2, 555, 035, 673</t>
  </si>
  <si>
    <t>2, 852, 952, 329</t>
  </si>
  <si>
    <t>2, 936, 822, 613</t>
  </si>
  <si>
    <t>3, 272, 917, 963</t>
  </si>
  <si>
    <t xml:space="preserve">  3, 273,000 </t>
  </si>
  <si>
    <t>U38, 2620</t>
  </si>
  <si>
    <t>3, 161, 122, 052</t>
  </si>
  <si>
    <t>3, 536, 894, 072</t>
  </si>
  <si>
    <t>3, 537</t>
  </si>
  <si>
    <t>L27M, 1203</t>
  </si>
  <si>
    <t>2, 982, 761, 129</t>
  </si>
  <si>
    <t>T30, 2116</t>
  </si>
  <si>
    <t>2, 979, 322, 110</t>
  </si>
  <si>
    <t>3, 326, 743, 193</t>
  </si>
  <si>
    <t>3, 424, 508, 172</t>
  </si>
  <si>
    <t>3, 816, 447, 862</t>
  </si>
  <si>
    <t xml:space="preserve">  3, 816,000 </t>
  </si>
  <si>
    <t>U38, 2703</t>
  </si>
  <si>
    <t>3, 916, 737, 930</t>
  </si>
  <si>
    <t>4, 383, 147, 991</t>
  </si>
  <si>
    <t>4, 383</t>
  </si>
  <si>
    <t>L27M, 1212</t>
  </si>
  <si>
    <t>4, 079, 429, 027</t>
  </si>
  <si>
    <t>L26M, 0208A</t>
  </si>
  <si>
    <t>2, 971, 179, 118</t>
  </si>
  <si>
    <t>3, 406, 224, 726</t>
  </si>
  <si>
    <t xml:space="preserve">  3, 406,000 </t>
  </si>
  <si>
    <t>U38, 2708A</t>
  </si>
  <si>
    <t>3, 354, 759, 632</t>
  </si>
  <si>
    <t>3, 753, 768, 162</t>
  </si>
  <si>
    <t>3, 754</t>
  </si>
  <si>
    <t>L27M, 1415</t>
  </si>
  <si>
    <t>3, 832, 406, 830</t>
  </si>
  <si>
    <t>L26M, 0615A</t>
  </si>
  <si>
    <t>3, 297, 696, 587</t>
  </si>
  <si>
    <t>3, 780, 400, 968</t>
  </si>
  <si>
    <t xml:space="preserve">  3, 780,000 </t>
  </si>
  <si>
    <t>U38, 2710</t>
  </si>
  <si>
    <t>3, 907, 288, 595</t>
  </si>
  <si>
    <t>4, 372, 277, 813</t>
  </si>
  <si>
    <t>4, 372</t>
  </si>
  <si>
    <t>L27M, 1419</t>
  </si>
  <si>
    <t>3, 030, 780, 240</t>
  </si>
  <si>
    <t>L26M, 1515A</t>
  </si>
  <si>
    <t>3, 337, 382, 132</t>
  </si>
  <si>
    <t>3, 827, 739, 581</t>
  </si>
  <si>
    <t xml:space="preserve">  3, 828,000 </t>
  </si>
  <si>
    <t>3, 654, 400, 737</t>
  </si>
  <si>
    <t>4, 089, 336, 312</t>
  </si>
  <si>
    <t>L27M, 2215A</t>
  </si>
  <si>
    <t>3, 672, 685, 990</t>
  </si>
  <si>
    <t>L26M, 2415A</t>
  </si>
  <si>
    <t>3, 150, 072, 002</t>
  </si>
  <si>
    <t>3, 610, 717, 536</t>
  </si>
  <si>
    <t xml:space="preserve">  3, 611,000 </t>
  </si>
  <si>
    <t>U38, 2720</t>
  </si>
  <si>
    <t>3, 133, 623, 523</t>
  </si>
  <si>
    <t>3, 506, 095, 720</t>
  </si>
  <si>
    <t>3, 506</t>
  </si>
  <si>
    <t>HP</t>
  </si>
  <si>
    <t>L26M, 1915</t>
  </si>
  <si>
    <t>3, 364, 265, 571</t>
  </si>
  <si>
    <t>3, 858, 431, 056</t>
  </si>
  <si>
    <t>U38, 2728</t>
  </si>
  <si>
    <t>3, 581, 551, 194</t>
  </si>
  <si>
    <t>4, 008, 097, 500</t>
  </si>
  <si>
    <t>4, 008</t>
  </si>
  <si>
    <t>L27M, 0315A</t>
  </si>
  <si>
    <t>3, 105, 694, 692</t>
  </si>
  <si>
    <t>3, 474, 701, 856</t>
  </si>
  <si>
    <t>L26M, 1116</t>
  </si>
  <si>
    <t>3, 447, 119, 180</t>
  </si>
  <si>
    <t>3, 953, 666, 345</t>
  </si>
  <si>
    <t xml:space="preserve">  3, 954,000 </t>
  </si>
  <si>
    <t>5, 701, 263, 660</t>
  </si>
  <si>
    <t>6, 380, 645, 206</t>
  </si>
  <si>
    <t>4, 181, 341, 200</t>
  </si>
  <si>
    <t>L26M, 1816</t>
  </si>
  <si>
    <t>3, 456, 380, 510</t>
  </si>
  <si>
    <t>3, 964, 311, 552</t>
  </si>
  <si>
    <t xml:space="preserve">  3, 964,000 </t>
  </si>
  <si>
    <t>U38, 2810</t>
  </si>
  <si>
    <t>3, 896, 244, 378</t>
  </si>
  <si>
    <t>4, 359, 908, 290</t>
  </si>
  <si>
    <t>L27M, 0506</t>
  </si>
  <si>
    <t>55, 1</t>
  </si>
  <si>
    <t>L26M, 2216</t>
  </si>
  <si>
    <t>3, 332, 896, 119</t>
  </si>
  <si>
    <t>3, 822, 375, 471</t>
  </si>
  <si>
    <t>2, 608, 063, 282</t>
  </si>
  <si>
    <t>2, 918, 227, 401</t>
  </si>
  <si>
    <t>DDL</t>
  </si>
  <si>
    <t>L27M, 0515</t>
  </si>
  <si>
    <t>T30, 1002</t>
  </si>
  <si>
    <t>4, 771, 430, 422</t>
  </si>
  <si>
    <t xml:space="preserve">  4, 771,000 </t>
  </si>
  <si>
    <t>4, 747, 814, 886</t>
  </si>
  <si>
    <t>5, 313, 069, 503</t>
  </si>
  <si>
    <t>L27M, 0815A</t>
  </si>
  <si>
    <t>3, 282, 466, 240</t>
  </si>
  <si>
    <t>T30, 0206</t>
  </si>
  <si>
    <t>2, 792, 968, 747</t>
  </si>
  <si>
    <t>3, 203, 899, 837</t>
  </si>
  <si>
    <t>U38, 2825</t>
  </si>
  <si>
    <t>3, 076, 163, 637</t>
  </si>
  <si>
    <t>3, 442, 422, 090</t>
  </si>
  <si>
    <t>3, 442</t>
  </si>
  <si>
    <t>L27M, 0816</t>
  </si>
  <si>
    <t>3, 397, 111, 001</t>
  </si>
  <si>
    <t>3, 801, 010, 413</t>
  </si>
  <si>
    <t>T30, 2608A</t>
  </si>
  <si>
    <t>2, 699, 544, 292</t>
  </si>
  <si>
    <t>3, 096, 588, 136</t>
  </si>
  <si>
    <t xml:space="preserve">  3, 097,000 </t>
  </si>
  <si>
    <t>U38, 3005A</t>
  </si>
  <si>
    <t>2, 919, 835, 845</t>
  </si>
  <si>
    <t>3, 267, 388, 761</t>
  </si>
  <si>
    <t>3, 267</t>
  </si>
  <si>
    <t>L27M, 0912</t>
  </si>
  <si>
    <t>3, 563, 791, 085</t>
  </si>
  <si>
    <t>3, 987, 668, 198</t>
  </si>
  <si>
    <t>T30, 0708</t>
  </si>
  <si>
    <t>3, 498, 870, 553</t>
  </si>
  <si>
    <t>4, 013, 733, 773</t>
  </si>
  <si>
    <t xml:space="preserve">  4, 014,000 </t>
  </si>
  <si>
    <t>U38, 3010</t>
  </si>
  <si>
    <t>3, 852, 067, 259</t>
  </si>
  <si>
    <t>4, 310, 429, 916</t>
  </si>
  <si>
    <t>4, 310</t>
  </si>
  <si>
    <t>L27M, 0915</t>
  </si>
  <si>
    <t>3, 386, 053, 866</t>
  </si>
  <si>
    <t>3, 788, 626, 422</t>
  </si>
  <si>
    <t>T30, 2508</t>
  </si>
  <si>
    <t>3, 402, 916, 596</t>
  </si>
  <si>
    <t>3, 903, 444, 192</t>
  </si>
  <si>
    <t xml:space="preserve">  3, 903,000 </t>
  </si>
  <si>
    <t>3, 728, 250, 764</t>
  </si>
  <si>
    <t>4, 171, 755, 441</t>
  </si>
  <si>
    <t>4, 172</t>
  </si>
  <si>
    <t>L27M, 0918A</t>
  </si>
  <si>
    <t>4, 401, 754, 583</t>
  </si>
  <si>
    <t>4, 925, 505, 874</t>
  </si>
  <si>
    <t>T30, 1612</t>
  </si>
  <si>
    <t>2, 525, 480, 647</t>
  </si>
  <si>
    <t>2, 895, 818, 950</t>
  </si>
  <si>
    <t xml:space="preserve">  2, 896,000 </t>
  </si>
  <si>
    <t>U38, 3022</t>
  </si>
  <si>
    <t>4, 597, 265, 817</t>
  </si>
  <si>
    <t>5, 145, 058, 278</t>
  </si>
  <si>
    <t>5, 145</t>
  </si>
  <si>
    <t>L27M, 1105A</t>
  </si>
  <si>
    <t>3, 793, 840, 571</t>
  </si>
  <si>
    <t>4, 245, 317, 644</t>
  </si>
  <si>
    <t>T30, 2702</t>
  </si>
  <si>
    <t>3, 818, 407, 104</t>
  </si>
  <si>
    <t>4, 378, 727, 546</t>
  </si>
  <si>
    <t xml:space="preserve">  4, 379,000 </t>
  </si>
  <si>
    <t>U38, 3023</t>
  </si>
  <si>
    <t>3, 014, 281, 246</t>
  </si>
  <si>
    <t>3, 373, 167, 610</t>
  </si>
  <si>
    <t>L27M, 1108A</t>
  </si>
  <si>
    <t>3, 373, 062, 935</t>
  </si>
  <si>
    <t>3, 774, 560, 762</t>
  </si>
  <si>
    <t>T30, 1103</t>
  </si>
  <si>
    <t>4, 171, 448, 579</t>
  </si>
  <si>
    <t>4, 786, 262, 771</t>
  </si>
  <si>
    <t xml:space="preserve">  4, 786,000 </t>
  </si>
  <si>
    <t>U38, 3026</t>
  </si>
  <si>
    <t>5, 738, 087, 561</t>
  </si>
  <si>
    <t>6, 421, 887, 975</t>
  </si>
  <si>
    <t>6, 422</t>
  </si>
  <si>
    <t>L27M, 1108</t>
  </si>
  <si>
    <t>2, 605, 013, 960</t>
  </si>
  <si>
    <t>2, 915, 045, 284</t>
  </si>
  <si>
    <t>L26, 0503</t>
  </si>
  <si>
    <t>3, 627, 451, 822</t>
  </si>
  <si>
    <t>4, 161, 016, 312</t>
  </si>
  <si>
    <t xml:space="preserve">  4, 161,000 </t>
  </si>
  <si>
    <t>U38, 3028</t>
  </si>
  <si>
    <t>3, 534, 488, 890</t>
  </si>
  <si>
    <t>3, 955, 387, 719</t>
  </si>
  <si>
    <t>3, 955</t>
  </si>
  <si>
    <t>L27M, 1118</t>
  </si>
  <si>
    <t>3, 886, 676, 527</t>
  </si>
  <si>
    <t>4, 349, 293, 915</t>
  </si>
  <si>
    <t>L26, 0210</t>
  </si>
  <si>
    <t>2, 673, 929, 815</t>
  </si>
  <si>
    <t>3, 066, 365, 175</t>
  </si>
  <si>
    <t xml:space="preserve">  3, 066,000 </t>
  </si>
  <si>
    <t>U38, 3105A</t>
  </si>
  <si>
    <t>2, 911, 740, 530</t>
  </si>
  <si>
    <t>3, 258, 322, 008</t>
  </si>
  <si>
    <t>3, 258</t>
  </si>
  <si>
    <t>2, 665, 698, 694</t>
  </si>
  <si>
    <t>L26, 1615A</t>
  </si>
  <si>
    <t>2, 887, 000, 000</t>
  </si>
  <si>
    <t xml:space="preserve">  2, 887,000 </t>
  </si>
  <si>
    <t>U38, 3115A</t>
  </si>
  <si>
    <t>2, 567, 263, 203</t>
  </si>
  <si>
    <t>2, 872, 531, 312</t>
  </si>
  <si>
    <t>2, 873</t>
  </si>
  <si>
    <t>L27M, 1216</t>
  </si>
  <si>
    <t>3, 481, 729, 230</t>
  </si>
  <si>
    <t>3, 895, 782, 830</t>
  </si>
  <si>
    <t>L26, 0415</t>
  </si>
  <si>
    <t>2, 461, 416, 055</t>
  </si>
  <si>
    <t>2, 822, 191, 297</t>
  </si>
  <si>
    <t xml:space="preserve">  2, 822,000 </t>
  </si>
  <si>
    <t>U38, 3122</t>
  </si>
  <si>
    <t>4, 585, 926, 747</t>
  </si>
  <si>
    <t>5, 132, 358, 520</t>
  </si>
  <si>
    <t>L27M, 1412</t>
  </si>
  <si>
    <t>3, 604, 755, 741</t>
  </si>
  <si>
    <t>4, 033, 548, 612</t>
  </si>
  <si>
    <t>L26, 1116</t>
  </si>
  <si>
    <t>3, 341, 337, 206</t>
  </si>
  <si>
    <t>3, 833, 089, 362</t>
  </si>
  <si>
    <t xml:space="preserve">  3, 833,000 </t>
  </si>
  <si>
    <t>U38, 3127</t>
  </si>
  <si>
    <t>2, 057, 297, 561</t>
  </si>
  <si>
    <t>2, 302, 105, 032</t>
  </si>
  <si>
    <t>2, 302</t>
  </si>
  <si>
    <t>3, 425, 143, 516</t>
  </si>
  <si>
    <t>T30, 1715</t>
  </si>
  <si>
    <t>1, 678, 427, 986</t>
  </si>
  <si>
    <t>1, 924, 784, 526</t>
  </si>
  <si>
    <t xml:space="preserve">  1, 925,000 </t>
  </si>
  <si>
    <t>U38, 3129</t>
  </si>
  <si>
    <t>3, 567, 101, 048</t>
  </si>
  <si>
    <t>3, 991, 877, 471</t>
  </si>
  <si>
    <t>3, 992</t>
  </si>
  <si>
    <t>L27M, 1518</t>
  </si>
  <si>
    <t>3, 923, 662, 084</t>
  </si>
  <si>
    <t>4, 390, 717, 739</t>
  </si>
  <si>
    <t>T30, 0812A</t>
  </si>
  <si>
    <t>41, 2</t>
  </si>
  <si>
    <t>2, 443, 051, 405</t>
  </si>
  <si>
    <t>2, 801, 363, 667</t>
  </si>
  <si>
    <t xml:space="preserve">  2, 801,000 </t>
  </si>
  <si>
    <t>U38, 3205A</t>
  </si>
  <si>
    <t>2, 876, 660, 802</t>
  </si>
  <si>
    <t>3, 219, 032, 712</t>
  </si>
  <si>
    <t>3, 219</t>
  </si>
  <si>
    <t>L27M, 1708</t>
  </si>
  <si>
    <t>2, 598, 782, 400</t>
  </si>
  <si>
    <t>2, 908, 065, 937</t>
  </si>
  <si>
    <t>T30, 2412</t>
  </si>
  <si>
    <t>2, 444, 947, 644</t>
  </si>
  <si>
    <t>2, 803, 252, 281</t>
  </si>
  <si>
    <t xml:space="preserve">  2, 803,000 </t>
  </si>
  <si>
    <t>U38, 3218A</t>
  </si>
  <si>
    <t>3, 668, 380, 443</t>
  </si>
  <si>
    <t>4, 104, 700, 682</t>
  </si>
  <si>
    <t>4, 105</t>
  </si>
  <si>
    <t>L27M, 1710</t>
  </si>
  <si>
    <t>2, 578, 940, 545</t>
  </si>
  <si>
    <t>2, 885, 855, 015</t>
  </si>
  <si>
    <t>T30, 0712</t>
  </si>
  <si>
    <t>2, 386, 079, 193</t>
  </si>
  <si>
    <t>2, 847, 424, 132</t>
  </si>
  <si>
    <t xml:space="preserve">  2, 847,000 </t>
  </si>
  <si>
    <t>U38, 3221</t>
  </si>
  <si>
    <t>4, 625, 667, 129</t>
  </si>
  <si>
    <t>5, 176, 264, 015</t>
  </si>
  <si>
    <t>5, 176</t>
  </si>
  <si>
    <t>L27M, 1712</t>
  </si>
  <si>
    <t>3, 611, 058, 026</t>
  </si>
  <si>
    <t>4, 040, 607, 172</t>
  </si>
  <si>
    <t>L26M, 2208A</t>
  </si>
  <si>
    <t>3, 044, 865, 793</t>
  </si>
  <si>
    <t>3, 490, 907, 342</t>
  </si>
  <si>
    <t xml:space="preserve">  3, 491,000 </t>
  </si>
  <si>
    <t>U38, 3223</t>
  </si>
  <si>
    <t>2, 971, 106, 203</t>
  </si>
  <si>
    <t>3, 324, 811, 561</t>
  </si>
  <si>
    <t>3, 325</t>
  </si>
  <si>
    <t>L27M, 1715A</t>
  </si>
  <si>
    <t>3, 332, 551, 444</t>
  </si>
  <si>
    <t>3, 728, 781, 418</t>
  </si>
  <si>
    <t>T30, 1311</t>
  </si>
  <si>
    <t>69, 1</t>
  </si>
  <si>
    <t>4, 047, 806, 006</t>
  </si>
  <si>
    <t>4, 643, 929, 937</t>
  </si>
  <si>
    <t xml:space="preserve">  4, 644,000 </t>
  </si>
  <si>
    <t>U38, 3321</t>
  </si>
  <si>
    <t>4, 608, 217, 537</t>
  </si>
  <si>
    <t>5, 156, 720, 472</t>
  </si>
  <si>
    <t>5, 157</t>
  </si>
  <si>
    <t>L27M, 1716</t>
  </si>
  <si>
    <t>3, 448, 486, 366</t>
  </si>
  <si>
    <t>3, 858, 550, 822</t>
  </si>
  <si>
    <t>T30, 2718A</t>
  </si>
  <si>
    <t>4, 579, 353, 778</t>
  </si>
  <si>
    <t>5, 253, 318, 721</t>
  </si>
  <si>
    <t xml:space="preserve">  5, 253,000 </t>
  </si>
  <si>
    <t>U38, 3322</t>
  </si>
  <si>
    <t>4, 559, 468, 897</t>
  </si>
  <si>
    <t>5, 102, 725, 728</t>
  </si>
  <si>
    <t>5, 103</t>
  </si>
  <si>
    <t>L27M, 1718A</t>
  </si>
  <si>
    <t>4, 455, 080, 376</t>
  </si>
  <si>
    <t>4, 985, 230, 762</t>
  </si>
  <si>
    <t>U38, 3323</t>
  </si>
  <si>
    <t>3, 313</t>
  </si>
  <si>
    <t>L27M, 2115A</t>
  </si>
  <si>
    <t>3, 291, 304, 762</t>
  </si>
  <si>
    <t>3, 682, 585, 134</t>
  </si>
  <si>
    <t>U38, 3329</t>
  </si>
  <si>
    <t>3, 513, 126, 700</t>
  </si>
  <si>
    <t>3, 931, 426, 201</t>
  </si>
  <si>
    <t>3, 931</t>
  </si>
  <si>
    <t>L27M, 2211</t>
  </si>
  <si>
    <t>4, 721, 134, 532</t>
  </si>
  <si>
    <t>5, 283, 187, 506</t>
  </si>
  <si>
    <t>2, 423, 180, 759</t>
  </si>
  <si>
    <t>2, 712, 288, 109</t>
  </si>
  <si>
    <t>49, 345, 877</t>
  </si>
  <si>
    <t>2, 156, 630, 876</t>
  </si>
  <si>
    <t>2, 419, 083, 238</t>
  </si>
  <si>
    <t>U38, 3330</t>
  </si>
  <si>
    <t>2, 043, 824, 636</t>
  </si>
  <si>
    <t>2, 286, 985, 469</t>
  </si>
  <si>
    <t>2, 287</t>
  </si>
  <si>
    <t>L27M, 2305A</t>
  </si>
  <si>
    <t>2, 530, 472, 500</t>
  </si>
  <si>
    <t>2, 830, 516, 879</t>
  </si>
  <si>
    <t>49, 565, 089</t>
  </si>
  <si>
    <t>2, 252, 120, 525</t>
  </si>
  <si>
    <t>2, 524, 329, 707</t>
  </si>
  <si>
    <t>U38, 3418A</t>
  </si>
  <si>
    <t>3, 634, 703, 393</t>
  </si>
  <si>
    <t>4, 066, 982, 386</t>
  </si>
  <si>
    <t>L27M, 2316</t>
  </si>
  <si>
    <t>2, 460, 615, 142</t>
  </si>
  <si>
    <t>2, 752, 645, 449</t>
  </si>
  <si>
    <t>48, 480, 564</t>
  </si>
  <si>
    <t>2, 189, 947, 476</t>
  </si>
  <si>
    <t>2, 454, 911, 017</t>
  </si>
  <si>
    <t>U38, 3425</t>
  </si>
  <si>
    <t>2, 972, 550, 034</t>
  </si>
  <si>
    <t>3, 326, 374, 854</t>
  </si>
  <si>
    <t>L27M, 2415A</t>
  </si>
  <si>
    <t>3, 253, 004, 315</t>
  </si>
  <si>
    <t>3, 639, 688, 633</t>
  </si>
  <si>
    <t>3, 256, 422, 788</t>
  </si>
  <si>
    <t>3, 641, 785, 116</t>
  </si>
  <si>
    <t>62, 983, 199</t>
  </si>
  <si>
    <t>2, 898, 216, 281</t>
  </si>
  <si>
    <t>3, 247, 757, 958</t>
  </si>
  <si>
    <t>U38, 3501</t>
  </si>
  <si>
    <t>5, 553, 967, 891</t>
  </si>
  <si>
    <t>6, 215, 673, 945</t>
  </si>
  <si>
    <t>6, 216</t>
  </si>
  <si>
    <t>L27M, 2418A</t>
  </si>
  <si>
    <t>4, 359, 137, 596</t>
  </si>
  <si>
    <t>4, 877, 768, 870</t>
  </si>
  <si>
    <t>3, 824, 292, 005</t>
  </si>
  <si>
    <t>4, 263, 383, 330</t>
  </si>
  <si>
    <t>60, 318, 000</t>
  </si>
  <si>
    <t>3, 403, 619, 884</t>
  </si>
  <si>
    <t>3, 800, 643, 997</t>
  </si>
  <si>
    <t>U38, 3526</t>
  </si>
  <si>
    <t>5, 599, 997, 828</t>
  </si>
  <si>
    <t>6, 267, 227, 475</t>
  </si>
  <si>
    <t>L27M, 2421</t>
  </si>
  <si>
    <t>2, 452, 759, 592</t>
  </si>
  <si>
    <t>2, 744, 514, 415</t>
  </si>
  <si>
    <t>L26, 1305A</t>
  </si>
  <si>
    <t>2, 844, 607, 950</t>
  </si>
  <si>
    <t>3, 180, 748, 084</t>
  </si>
  <si>
    <t>54, 503, 138</t>
  </si>
  <si>
    <t>2, 531, 701, 076</t>
  </si>
  <si>
    <t>2, 836, 550, 522</t>
  </si>
  <si>
    <t>U38, 1101</t>
  </si>
  <si>
    <t>5, 830, 147, 437</t>
  </si>
  <si>
    <t>6, 524, 995, 037</t>
  </si>
  <si>
    <t>6, 525</t>
  </si>
  <si>
    <t>TTD</t>
  </si>
  <si>
    <t>L27M, 2515</t>
  </si>
  <si>
    <t>2, 590, 053, 906</t>
  </si>
  <si>
    <t>2, 895, 028, 090</t>
  </si>
  <si>
    <t>2, 305, 147, 976</t>
  </si>
  <si>
    <t>2, 581, 631, 567</t>
  </si>
  <si>
    <t>U38, 1102</t>
  </si>
  <si>
    <t>3, 070, 562, 865</t>
  </si>
  <si>
    <t>3, 436, 149, 225</t>
  </si>
  <si>
    <t>L27M, 0402</t>
  </si>
  <si>
    <t>3, 234, 210, 415</t>
  </si>
  <si>
    <t>3, 618, 651, 420</t>
  </si>
  <si>
    <t>L26, 1318A</t>
  </si>
  <si>
    <t>55, 29</t>
  </si>
  <si>
    <t>3, 372, 876, 069</t>
  </si>
  <si>
    <t>3, 770, 649, 507</t>
  </si>
  <si>
    <t>63, 790, 824</t>
  </si>
  <si>
    <t>3, 001, 859, 701</t>
  </si>
  <si>
    <t>3, 362, 531, 502</t>
  </si>
  <si>
    <t>U38, 1103</t>
  </si>
  <si>
    <t>4, 039, 878, 973</t>
  </si>
  <si>
    <t>4, 521, 071, 936</t>
  </si>
  <si>
    <t>4, 521</t>
  </si>
  <si>
    <t>L27M, 0403</t>
  </si>
  <si>
    <t>2, 479, 976, 826</t>
  </si>
  <si>
    <t>2, 774, 770, 570</t>
  </si>
  <si>
    <t>2, 670, 302, 898</t>
  </si>
  <si>
    <t>2, 984, 330, 317</t>
  </si>
  <si>
    <t>2, 376, 569, 579</t>
  </si>
  <si>
    <t>2, 661, 223, 666</t>
  </si>
  <si>
    <t>U38, 1105A</t>
  </si>
  <si>
    <t>L27M, 0405A</t>
  </si>
  <si>
    <t>3, 567, 304, 065</t>
  </si>
  <si>
    <t>3, 991, 596, 757</t>
  </si>
  <si>
    <t>L26, 1416</t>
  </si>
  <si>
    <t>3, 436, 511, 990</t>
  </si>
  <si>
    <t>3, 830, 543, 659</t>
  </si>
  <si>
    <t>53, 649, 000</t>
  </si>
  <si>
    <t>3, 058, 495, 671</t>
  </si>
  <si>
    <t>3, 414, 725, 708</t>
  </si>
  <si>
    <t>U38, 1106</t>
  </si>
  <si>
    <t>4, 717, 277, 909</t>
  </si>
  <si>
    <t>5, 278, 868, 088</t>
  </si>
  <si>
    <t>5, 279</t>
  </si>
  <si>
    <t>L27M, 0405</t>
  </si>
  <si>
    <t>4, 608, 500, 903</t>
  </si>
  <si>
    <t>5, 157, 103, 594</t>
  </si>
  <si>
    <t>L26M, 0203</t>
  </si>
  <si>
    <t>2, 738, 065, 299</t>
  </si>
  <si>
    <t>3, 063, 222, 975</t>
  </si>
  <si>
    <t>54, 157, 013</t>
  </si>
  <si>
    <t>2, 436, 878, 116</t>
  </si>
  <si>
    <t>2, 731, 917, 074</t>
  </si>
  <si>
    <t>U38, 1108A</t>
  </si>
  <si>
    <t>3, 470, 253, 296</t>
  </si>
  <si>
    <t>3, 883, 121, 066</t>
  </si>
  <si>
    <t>L27M, 0406</t>
  </si>
  <si>
    <t>3, 208, 349, 492</t>
  </si>
  <si>
    <t>3, 590, 057, 796</t>
  </si>
  <si>
    <t>2, 447, 976, 284</t>
  </si>
  <si>
    <t>2, 739, 913, 259</t>
  </si>
  <si>
    <t>49, 715, 077</t>
  </si>
  <si>
    <t>2, 178, 698, 893</t>
  </si>
  <si>
    <t>2, 443, 708, 129</t>
  </si>
  <si>
    <t>U38, 1110</t>
  </si>
  <si>
    <t>4, 056, 809, 239</t>
  </si>
  <si>
    <t>4, 539, 740, 934</t>
  </si>
  <si>
    <t>4, 540</t>
  </si>
  <si>
    <t>L27M, 0408A</t>
  </si>
  <si>
    <t>3, 170, 472, 802</t>
  </si>
  <si>
    <t>3, 547, 665, 790</t>
  </si>
  <si>
    <t>L26M, 0306</t>
  </si>
  <si>
    <t>3, 108, 445, 207</t>
  </si>
  <si>
    <t>3, 479, 611, 462</t>
  </si>
  <si>
    <t>63, 617, 761</t>
  </si>
  <si>
    <t>2, 766, 516, 234</t>
  </si>
  <si>
    <t>3, 103, 489, 592</t>
  </si>
  <si>
    <t>U38, 1111</t>
  </si>
  <si>
    <t>2, 486, 085, 217</t>
  </si>
  <si>
    <t>2, 781, 928, 778</t>
  </si>
  <si>
    <t>2, 782</t>
  </si>
  <si>
    <t>L27M, 0408</t>
  </si>
  <si>
    <t>2, 449, 225, 175</t>
  </si>
  <si>
    <t>2, 740, 561, 846</t>
  </si>
  <si>
    <t>3, 079, 905, 057</t>
  </si>
  <si>
    <t>3, 447, 615, 612</t>
  </si>
  <si>
    <t>2, 741, 115, 501</t>
  </si>
  <si>
    <t>3, 074, 947, 100</t>
  </si>
  <si>
    <t>U38, 1112</t>
  </si>
  <si>
    <t>2, 527, 463, 621</t>
  </si>
  <si>
    <t>2, 828, 230, 747</t>
  </si>
  <si>
    <t>2, 828</t>
  </si>
  <si>
    <t>L27M, 0409</t>
  </si>
  <si>
    <t>2, 387, 851, 400</t>
  </si>
  <si>
    <t>2, 671, 882, 993</t>
  </si>
  <si>
    <t>3, 385, 681, 772</t>
  </si>
  <si>
    <t>3, 791, 540, 299</t>
  </si>
  <si>
    <t>70, 967, 147</t>
  </si>
  <si>
    <t>3, 013, 256, 777</t>
  </si>
  <si>
    <t>3, 381, 872, 805</t>
  </si>
  <si>
    <t>U38, 1112A</t>
  </si>
  <si>
    <t>3, 743, 210, 391</t>
  </si>
  <si>
    <t>4, 188, 809, 102</t>
  </si>
  <si>
    <t>4, 189</t>
  </si>
  <si>
    <t>L27M, 0410</t>
  </si>
  <si>
    <t>2, 429, 933, 984</t>
  </si>
  <si>
    <t>2, 718, 967, 667</t>
  </si>
  <si>
    <t>3, 194, 082, 042</t>
  </si>
  <si>
    <t>3, 573, 308, 752</t>
  </si>
  <si>
    <t>63, 087, 036</t>
  </si>
  <si>
    <t>2, 842, 733, 017</t>
  </si>
  <si>
    <t>3, 186, 824, 825</t>
  </si>
  <si>
    <t>U38, 1115A</t>
  </si>
  <si>
    <t>2, 711, 065, 725</t>
  </si>
  <si>
    <t>3, 033, 602, 092</t>
  </si>
  <si>
    <t>3, 034</t>
  </si>
  <si>
    <t>L27M, 0411</t>
  </si>
  <si>
    <t>4, 521, 259, 780</t>
  </si>
  <si>
    <t>5, 059, 327, 784</t>
  </si>
  <si>
    <t>3, 439, 360, 290</t>
  </si>
  <si>
    <t>3, 839, 055, 522</t>
  </si>
  <si>
    <t>59, 436, 000</t>
  </si>
  <si>
    <t>3, 061, 030, 658</t>
  </si>
  <si>
    <t>3, 422, 892, 927</t>
  </si>
  <si>
    <t>U38, 1115</t>
  </si>
  <si>
    <t>2, 429, 055, 890</t>
  </si>
  <si>
    <t>2, 718, 014, 089</t>
  </si>
  <si>
    <t>2, 718</t>
  </si>
  <si>
    <t>L27M, 0412</t>
  </si>
  <si>
    <t>3, 384, 176, 685</t>
  </si>
  <si>
    <t>3, 786, 500, 070</t>
  </si>
  <si>
    <t>L26M, 1715</t>
  </si>
  <si>
    <t>3, 475, 777, 778</t>
  </si>
  <si>
    <t>3, 880, 513, 648</t>
  </si>
  <si>
    <t>60, 912, 000</t>
  </si>
  <si>
    <t>3, 093, 442, 222</t>
  </si>
  <si>
    <t>3, 459, 944, 537</t>
  </si>
  <si>
    <t>U38, 1116</t>
  </si>
  <si>
    <t>2, 342, 204, 185</t>
  </si>
  <si>
    <t>2, 620, 782, 023</t>
  </si>
  <si>
    <t>L27M, 0412A</t>
  </si>
  <si>
    <t>2, 258, 999, 153</t>
  </si>
  <si>
    <t>2, 527, 478, 813</t>
  </si>
  <si>
    <t>3, 382, 524, 309</t>
  </si>
  <si>
    <t>3, 788, 067, 090</t>
  </si>
  <si>
    <t>3, 010, 446, 635</t>
  </si>
  <si>
    <t>3, 378, 781, 648</t>
  </si>
  <si>
    <t>U38, 1118A</t>
  </si>
  <si>
    <t>3, 915, 345, 572</t>
  </si>
  <si>
    <t>4, 381, 301, 626</t>
  </si>
  <si>
    <t>4, 381</t>
  </si>
  <si>
    <t>L27M, 0415A</t>
  </si>
  <si>
    <t>3, 120, 425, 623</t>
  </si>
  <si>
    <t>3, 491, 200, 498</t>
  </si>
  <si>
    <t>3, 183, 597, 933</t>
  </si>
  <si>
    <t>3, 569, 248, 076</t>
  </si>
  <si>
    <t>2, 833, 402, 160</t>
  </si>
  <si>
    <t>3, 184, 032, 726</t>
  </si>
  <si>
    <t>U38, 1119</t>
  </si>
  <si>
    <t>2, 449, 808, 929</t>
  </si>
  <si>
    <t>2, 740, 922, 750</t>
  </si>
  <si>
    <t>2, 741</t>
  </si>
  <si>
    <t>L27M, 0415</t>
  </si>
  <si>
    <t>3, 214, 617, 467</t>
  </si>
  <si>
    <t>3, 596, 623, 633</t>
  </si>
  <si>
    <t>2, 895, 839, 361</t>
  </si>
  <si>
    <t>3, 228, 314, 749</t>
  </si>
  <si>
    <t>45, 729, 000</t>
  </si>
  <si>
    <t>2, 577, 297, 031</t>
  </si>
  <si>
    <t>2, 877, 918, 186</t>
  </si>
  <si>
    <t>U38, 1120</t>
  </si>
  <si>
    <t>3, 253, 929, 484</t>
  </si>
  <si>
    <t>3, 640, 838, 397</t>
  </si>
  <si>
    <t>3, 641</t>
  </si>
  <si>
    <t>L27M, 0416</t>
  </si>
  <si>
    <t>3, 230, 809, 125</t>
  </si>
  <si>
    <t>3, 614, 764, 268</t>
  </si>
  <si>
    <t>T30, 0508</t>
  </si>
  <si>
    <t>3, 557, 357, 895</t>
  </si>
  <si>
    <t>3, 966, 341, 147</t>
  </si>
  <si>
    <t>56, 727, 000</t>
  </si>
  <si>
    <t>3, 166, 048, 527</t>
  </si>
  <si>
    <t>3, 535, 900, 842</t>
  </si>
  <si>
    <t>U38, 1121</t>
  </si>
  <si>
    <t>4, 913, 586, 699</t>
  </si>
  <si>
    <t>5, 498, 733, 933</t>
  </si>
  <si>
    <t>L27M, 0418A</t>
  </si>
  <si>
    <t>4, 199, 116, 465</t>
  </si>
  <si>
    <t>4, 698, 551, 181</t>
  </si>
  <si>
    <t>T30, 0608A</t>
  </si>
  <si>
    <t>2, 915, 942, 024</t>
  </si>
  <si>
    <t>3, 249, 954, 695</t>
  </si>
  <si>
    <t>45, 207, 000</t>
  </si>
  <si>
    <t>2, 595, 188, 401</t>
  </si>
  <si>
    <t>2, 897, 125, 709</t>
  </si>
  <si>
    <t>U38, 1122</t>
  </si>
  <si>
    <t>4, 710, 480, 095</t>
  </si>
  <si>
    <t>5, 271, 864, 248</t>
  </si>
  <si>
    <t>5, 272</t>
  </si>
  <si>
    <t>L27M, 0418</t>
  </si>
  <si>
    <t>3, 655, 516, 827</t>
  </si>
  <si>
    <t>4, 090, 395, 051</t>
  </si>
  <si>
    <t>T30, 0801</t>
  </si>
  <si>
    <t>2, 742, 185, 861</t>
  </si>
  <si>
    <t>3, 061, 935, 652</t>
  </si>
  <si>
    <t>48, 019, 065</t>
  </si>
  <si>
    <t>2, 440, 545, 416</t>
  </si>
  <si>
    <t>2, 730, 131, 162</t>
  </si>
  <si>
    <t>U38, 1123</t>
  </si>
  <si>
    <t>3, 149, 203, 169</t>
  </si>
  <si>
    <t>3, 524, 280, 163</t>
  </si>
  <si>
    <t>3, 524</t>
  </si>
  <si>
    <t>L27M, 0419</t>
  </si>
  <si>
    <t>2, 550, 329, 213</t>
  </si>
  <si>
    <t>2, 853, 565, 243</t>
  </si>
  <si>
    <t>T30, 1006</t>
  </si>
  <si>
    <t>3, 928, 040, 663</t>
  </si>
  <si>
    <t>4, 375, 364, 483</t>
  </si>
  <si>
    <t>58, 077, 000</t>
  </si>
  <si>
    <t>3, 495, 956, 190</t>
  </si>
  <si>
    <t>3, 900, 071, 563</t>
  </si>
  <si>
    <t>U38, 1124</t>
  </si>
  <si>
    <t>4, 077, 920, 873</t>
  </si>
  <si>
    <t>4, 563, 678, 864</t>
  </si>
  <si>
    <t>L27M, 0420</t>
  </si>
  <si>
    <t>3, 270, 195, 135</t>
  </si>
  <si>
    <t>3, 658, 972, 240</t>
  </si>
  <si>
    <t>T30, 1312</t>
  </si>
  <si>
    <t>2, 575, 205, 459</t>
  </si>
  <si>
    <t>2, 879, 788, 773</t>
  </si>
  <si>
    <t>49, 634, 314</t>
  </si>
  <si>
    <t>2, 291, 932, 859</t>
  </si>
  <si>
    <t>2, 568, 188, 913</t>
  </si>
  <si>
    <t>U38, 1125</t>
  </si>
  <si>
    <t>3, 182, 577, 649</t>
  </si>
  <si>
    <t>3, 561, 605, 783</t>
  </si>
  <si>
    <t>L27M, 0421</t>
  </si>
  <si>
    <t>2, 357, 943, 764</t>
  </si>
  <si>
    <t>2, 638, 320, 687</t>
  </si>
  <si>
    <t>T30, 1312A</t>
  </si>
  <si>
    <t>2, 477, 781, 548</t>
  </si>
  <si>
    <t>2, 770, 915, 871</t>
  </si>
  <si>
    <t>47, 834, 465</t>
  </si>
  <si>
    <t>2, 205, 225, 578</t>
  </si>
  <si>
    <t>2, 471, 104, 304</t>
  </si>
  <si>
    <t>U38, 1126</t>
  </si>
  <si>
    <t>5, 968, 237, 250</t>
  </si>
  <si>
    <t>6, 679, 655, 627</t>
  </si>
  <si>
    <t>6, 680</t>
  </si>
  <si>
    <t>L27M, 2002</t>
  </si>
  <si>
    <t>3, 447, 067, 920</t>
  </si>
  <si>
    <t>3, 857, 051, 826</t>
  </si>
  <si>
    <t>T30, 1411</t>
  </si>
  <si>
    <t>4, 192, 275, 000</t>
  </si>
  <si>
    <t>4, 669, 863, 738</t>
  </si>
  <si>
    <t>62, 154, 000</t>
  </si>
  <si>
    <t>3, 731, 124, 750</t>
  </si>
  <si>
    <t>4, 162, 598, 463</t>
  </si>
  <si>
    <t>U38, 1127</t>
  </si>
  <si>
    <t>2, 166, 018, 653</t>
  </si>
  <si>
    <t>2, 423, 872, 656</t>
  </si>
  <si>
    <t>2, 424</t>
  </si>
  <si>
    <t>DĐV</t>
  </si>
  <si>
    <t>L27M, 2003</t>
  </si>
  <si>
    <t>2, 641, 102, 194</t>
  </si>
  <si>
    <t>2, 955, 213, 049</t>
  </si>
  <si>
    <t>T30, 1416</t>
  </si>
  <si>
    <t>54, 54</t>
  </si>
  <si>
    <t>3, 478, 352, 548</t>
  </si>
  <si>
    <t>3, 875, 685, 642</t>
  </si>
  <si>
    <t>52, 758, 000</t>
  </si>
  <si>
    <t>3, 095, 733, 768</t>
  </si>
  <si>
    <t>3, 454, 804, 984</t>
  </si>
  <si>
    <t>U38, 1128</t>
  </si>
  <si>
    <t>3, 691, 363, 129</t>
  </si>
  <si>
    <t>4, 131, 086, 867</t>
  </si>
  <si>
    <t>L27M, 2005A</t>
  </si>
  <si>
    <t>3, 784, 779, 079</t>
  </si>
  <si>
    <t>4, 235, 168, 773</t>
  </si>
  <si>
    <t>T30, 1508A</t>
  </si>
  <si>
    <t>46, 74</t>
  </si>
  <si>
    <t>2, 975, 156, 102</t>
  </si>
  <si>
    <t>3, 315, 084, 801</t>
  </si>
  <si>
    <t>2, 647, 888, 931</t>
  </si>
  <si>
    <t>2, 955, 090, 913</t>
  </si>
  <si>
    <t>U38, 1129</t>
  </si>
  <si>
    <t>3, 735, 374, 030</t>
  </si>
  <si>
    <t>4, 180, 343, 211</t>
  </si>
  <si>
    <t>4, 180</t>
  </si>
  <si>
    <t>L27M, 2005</t>
  </si>
  <si>
    <t>4, 868, 576, 124</t>
  </si>
  <si>
    <t>5, 448, 381, 864</t>
  </si>
  <si>
    <t>T30, 1608</t>
  </si>
  <si>
    <t>58, 47</t>
  </si>
  <si>
    <t>3, 675, 717, 885</t>
  </si>
  <si>
    <t>4, 096, 521, 594</t>
  </si>
  <si>
    <t>3, 271, 388, 918</t>
  </si>
  <si>
    <t>3, 651, 759, 730</t>
  </si>
  <si>
    <t>U38, 1130</t>
  </si>
  <si>
    <t>2, 187, 418, 508</t>
  </si>
  <si>
    <t>2, 447, 810, 605</t>
  </si>
  <si>
    <t>2, 448</t>
  </si>
  <si>
    <t>L27M, 2006</t>
  </si>
  <si>
    <t>T30, 1701</t>
  </si>
  <si>
    <t>2, 734, 885, 920</t>
  </si>
  <si>
    <t>3, 053, 905, 717</t>
  </si>
  <si>
    <t>2, 434, 048, 469</t>
  </si>
  <si>
    <t>2, 722, 984, 520</t>
  </si>
  <si>
    <t>U38, 2001</t>
  </si>
  <si>
    <t>5, 916, 285, 104</t>
  </si>
  <si>
    <t>6, 621, 469, 224</t>
  </si>
  <si>
    <t>6, 621</t>
  </si>
  <si>
    <t>L27M, 2008A</t>
  </si>
  <si>
    <t>3, 364, 961, 072</t>
  </si>
  <si>
    <t>3, 765, 486, 675</t>
  </si>
  <si>
    <t>T30, 1712A</t>
  </si>
  <si>
    <t>2, 506, 442, 646</t>
  </si>
  <si>
    <t>2, 802, 443, 079</t>
  </si>
  <si>
    <t>2, 230, 733, 955</t>
  </si>
  <si>
    <t>2, 499, 163, 519</t>
  </si>
  <si>
    <t>U38, 2002</t>
  </si>
  <si>
    <t>3, 095, 468, 056</t>
  </si>
  <si>
    <t>3, 464, 043, 039</t>
  </si>
  <si>
    <t>3, 464</t>
  </si>
  <si>
    <t>L27M, 2008</t>
  </si>
  <si>
    <t>46, 88</t>
  </si>
  <si>
    <t>2, 959, 313, 995</t>
  </si>
  <si>
    <t>3, 297, 650, 114</t>
  </si>
  <si>
    <t>2, 633, 789, 456</t>
  </si>
  <si>
    <t>2, 939, 573, 121</t>
  </si>
  <si>
    <t>U38, 2003</t>
  </si>
  <si>
    <t>4, 015, 007, 158</t>
  </si>
  <si>
    <t>4, 493, 209, 526</t>
  </si>
  <si>
    <t>4, 493</t>
  </si>
  <si>
    <t>L27M, 2009</t>
  </si>
  <si>
    <t>2, 534, 910, 111</t>
  </si>
  <si>
    <t>54, 69</t>
  </si>
  <si>
    <t>3, 516, 219, 107</t>
  </si>
  <si>
    <t>3, 917, 329, 890</t>
  </si>
  <si>
    <t>3, 129, 435, 005</t>
  </si>
  <si>
    <t>3, 491, 867, 378</t>
  </si>
  <si>
    <t>U38, 2005A</t>
  </si>
  <si>
    <t>3, 051, 703, 011</t>
  </si>
  <si>
    <t>3, 415, 079, 986</t>
  </si>
  <si>
    <t>3, 415</t>
  </si>
  <si>
    <t>L27M, 2010</t>
  </si>
  <si>
    <t>T30, 2010</t>
  </si>
  <si>
    <t>2, 597, 547, 683</t>
  </si>
  <si>
    <t>2, 904, 365, 219</t>
  </si>
  <si>
    <t>2, 311, 817, 438</t>
  </si>
  <si>
    <t>2, 590, 061, 949</t>
  </si>
  <si>
    <t>U38, 2006</t>
  </si>
  <si>
    <t>4, 158, 614, 865</t>
  </si>
  <si>
    <t>4, 653, 763, 235</t>
  </si>
  <si>
    <t>4, 654</t>
  </si>
  <si>
    <t>L27M, 2011</t>
  </si>
  <si>
    <t>T30, 2011</t>
  </si>
  <si>
    <t>2, 521, 748, 438</t>
  </si>
  <si>
    <t>2, 819, 279, 450</t>
  </si>
  <si>
    <t>2, 244, 356, 110</t>
  </si>
  <si>
    <t>2, 514, 147, 890</t>
  </si>
  <si>
    <t>U38, 2008A</t>
  </si>
  <si>
    <t>2, 531, 465, 557</t>
  </si>
  <si>
    <t>2, 832, 754, 759</t>
  </si>
  <si>
    <t>2, 833</t>
  </si>
  <si>
    <t>L27M, 2012</t>
  </si>
  <si>
    <t>T30, 2208</t>
  </si>
  <si>
    <t>3, 591, 521, 840</t>
  </si>
  <si>
    <t>4, 003, 905, 945</t>
  </si>
  <si>
    <t>3, 196, 454, 438</t>
  </si>
  <si>
    <t>3, 569, 331, 802</t>
  </si>
  <si>
    <t>U38, 2008</t>
  </si>
  <si>
    <t>2, 565, 971, 292</t>
  </si>
  <si>
    <t>2, 871, 353, 362</t>
  </si>
  <si>
    <t>2, 871</t>
  </si>
  <si>
    <t>MH</t>
  </si>
  <si>
    <t>L27M, 2012A</t>
  </si>
  <si>
    <t>2, 411, 140, 577</t>
  </si>
  <si>
    <t>2, 697, 877, 208</t>
  </si>
  <si>
    <t>3, 510, 693, 553</t>
  </si>
  <si>
    <t>3, 914, 994, 829</t>
  </si>
  <si>
    <t>3, 124, 517, 262</t>
  </si>
  <si>
    <t>3, 490, 200, 909</t>
  </si>
  <si>
    <t>U38, 2009</t>
  </si>
  <si>
    <t>3, 668, 858, 449</t>
  </si>
  <si>
    <t>4, 105, 528, 949</t>
  </si>
  <si>
    <t>4, 106</t>
  </si>
  <si>
    <t>L27M, 2015A</t>
  </si>
  <si>
    <t>2, 784, 859, 969</t>
  </si>
  <si>
    <t>3, 105, 750, 686</t>
  </si>
  <si>
    <t>2, 478, 525, 372</t>
  </si>
  <si>
    <t>2, 768, 782, 629</t>
  </si>
  <si>
    <t>U38, 2010</t>
  </si>
  <si>
    <t>2, 720, 931, 066</t>
  </si>
  <si>
    <t>3, 044, 639, 318</t>
  </si>
  <si>
    <t>3, 045</t>
  </si>
  <si>
    <t>L27M, 2015</t>
  </si>
  <si>
    <t>3, 431, 157, 289</t>
  </si>
  <si>
    <t>3, 839, 142, 256</t>
  </si>
  <si>
    <t>L26M, 0305</t>
  </si>
  <si>
    <t>5, 016, 000, 000</t>
  </si>
  <si>
    <t>làm tròn</t>
  </si>
  <si>
    <t xml:space="preserve">Giá </t>
  </si>
  <si>
    <t>Giá BH</t>
  </si>
  <si>
    <t>U38, 2011</t>
  </si>
  <si>
    <t>2, 471, 436, 921</t>
  </si>
  <si>
    <t>2, 765, 474, 866</t>
  </si>
  <si>
    <t>2, 765</t>
  </si>
  <si>
    <t>L27M, 2016</t>
  </si>
  <si>
    <t>2, 024, 260, 859</t>
  </si>
  <si>
    <t>2, 261, 409, 684</t>
  </si>
  <si>
    <t>36, 620, 017</t>
  </si>
  <si>
    <t>1, 823, 934, 773</t>
  </si>
  <si>
    <t>2, 041, 050, 990</t>
  </si>
  <si>
    <t>U38, 2012</t>
  </si>
  <si>
    <t>2, 384, 562, 113</t>
  </si>
  <si>
    <t>2, 668, 222, 901</t>
  </si>
  <si>
    <t>2, 668</t>
  </si>
  <si>
    <t>L27M, 2018A</t>
  </si>
  <si>
    <t>4, 455, 124, 025</t>
  </si>
  <si>
    <t>4, 985, 273, 671</t>
  </si>
  <si>
    <t>L26M, 0202</t>
  </si>
  <si>
    <t>3, 721, 267, 952</t>
  </si>
  <si>
    <t>4, 149, 924, 296</t>
  </si>
  <si>
    <t>60, 192, 000</t>
  </si>
  <si>
    <t>3, 353, 341, 157</t>
  </si>
  <si>
    <t>3, 745, 204, 822</t>
  </si>
  <si>
    <t>U38, 2012A</t>
  </si>
  <si>
    <t>3, 984, 069, 238</t>
  </si>
  <si>
    <t>4, 458, 272, 133</t>
  </si>
  <si>
    <t>4, 458</t>
  </si>
  <si>
    <t>vsl</t>
  </si>
  <si>
    <t>L27M, 2018</t>
  </si>
  <si>
    <t>3, 877, 474, 133</t>
  </si>
  <si>
    <t>4, 338, 981, 256</t>
  </si>
  <si>
    <t>L26M, 0205A</t>
  </si>
  <si>
    <t>3, 991, 344, 681</t>
  </si>
  <si>
    <t>4, 448, 516, 951</t>
  </si>
  <si>
    <t>61, 821, 000</t>
  </si>
  <si>
    <t>3, 596, 410, 213</t>
  </si>
  <si>
    <t>4, 014, 089, 037</t>
  </si>
  <si>
    <t>U38, 2015A</t>
  </si>
  <si>
    <t>4, 647, 189, 828</t>
  </si>
  <si>
    <t>5, 200, 369, 438</t>
  </si>
  <si>
    <t>5, 200</t>
  </si>
  <si>
    <t>L27M, 2019</t>
  </si>
  <si>
    <t>2, 713, 090, 367</t>
  </si>
  <si>
    <t>3, 035, 839, 802</t>
  </si>
  <si>
    <t>L26M, 0218</t>
  </si>
  <si>
    <t>4, 054, 812, 772</t>
  </si>
  <si>
    <t>4, 518, 339, 058</t>
  </si>
  <si>
    <t>61, 830, 000</t>
  </si>
  <si>
    <t>3, 653, 531, 495</t>
  </si>
  <si>
    <t>4, 076, 929, 654</t>
  </si>
  <si>
    <t>U38, 2015</t>
  </si>
  <si>
    <t>4, 779, 740, 598</t>
  </si>
  <si>
    <t>5, 349, 436, 011</t>
  </si>
  <si>
    <t>5, 349</t>
  </si>
  <si>
    <t>VSL</t>
  </si>
  <si>
    <t>L27M, 2020</t>
  </si>
  <si>
    <t>3, 484, 539, 965</t>
  </si>
  <si>
    <t>3, 899, 026, 494</t>
  </si>
  <si>
    <t>3, 130, 204, 323</t>
  </si>
  <si>
    <t>3, 503, 546, 490</t>
  </si>
  <si>
    <t>2, 821, 383, 891</t>
  </si>
  <si>
    <t>3, 163, 844, 015</t>
  </si>
  <si>
    <t>U38, 2016</t>
  </si>
  <si>
    <t>3, 174, 752, 798</t>
  </si>
  <si>
    <t>3, 552, 895, 748</t>
  </si>
  <si>
    <t>3, 553</t>
  </si>
  <si>
    <t>L27M, 2021</t>
  </si>
  <si>
    <t>2, 509, 649, 125</t>
  </si>
  <si>
    <t>2, 808, 230, 692</t>
  </si>
  <si>
    <t>MIC</t>
  </si>
  <si>
    <t>L26M, 0405</t>
  </si>
  <si>
    <t>4, 471, 085, 110</t>
  </si>
  <si>
    <t>4, 985, 830, 802</t>
  </si>
  <si>
    <t>72, 054, 000</t>
  </si>
  <si>
    <t>4, 028, 176, 599</t>
  </si>
  <si>
    <t>4, 498, 631, 440</t>
  </si>
  <si>
    <t>U38, 2018A</t>
  </si>
  <si>
    <t>4, 133, 090, 091</t>
  </si>
  <si>
    <t>4, 625, 462, 411</t>
  </si>
  <si>
    <t>4, 625</t>
  </si>
  <si>
    <t>L27M, 0303</t>
  </si>
  <si>
    <t>2, 468, 796, 627</t>
  </si>
  <si>
    <t>2, 762, 248, 747</t>
  </si>
  <si>
    <t>L26M, 0508A</t>
  </si>
  <si>
    <t>3, 147, 385, 534</t>
  </si>
  <si>
    <t>3, 521, 844, 136</t>
  </si>
  <si>
    <t>2, 836, 846, 981</t>
  </si>
  <si>
    <t>3, 180, 251, 728</t>
  </si>
  <si>
    <t>U38, 2018</t>
  </si>
  <si>
    <t>3, 213, 955, 778</t>
  </si>
  <si>
    <t>3, 596, 749, 288</t>
  </si>
  <si>
    <t>3, 597</t>
  </si>
  <si>
    <t>L27M, 0305</t>
  </si>
  <si>
    <t>4, 590, 443, 166</t>
  </si>
  <si>
    <t>5, 136, 878, 929</t>
  </si>
  <si>
    <t>L26M, 0515A</t>
  </si>
  <si>
    <t>3, 329, 889, 990</t>
  </si>
  <si>
    <t>3, 730, 169, 339</t>
  </si>
  <si>
    <t>3, 001, 100, 991</t>
  </si>
  <si>
    <t>3, 368, 501, 440</t>
  </si>
  <si>
    <t>U38, 2019</t>
  </si>
  <si>
    <t>6, 012, 921, 970</t>
  </si>
  <si>
    <t>6, 729, 702, 513</t>
  </si>
  <si>
    <t>6, 730</t>
  </si>
  <si>
    <t>L26M, 0516</t>
  </si>
  <si>
    <t>3, 486, 249, 113</t>
  </si>
  <si>
    <t>3, 892, 033, 278</t>
  </si>
  <si>
    <t>60, 903, 000</t>
  </si>
  <si>
    <t>3, 141, 824, 202</t>
  </si>
  <si>
    <t>3, 513, 165, 876</t>
  </si>
  <si>
    <t>U38, 2020</t>
  </si>
  <si>
    <t>2, 196, 190, 704</t>
  </si>
  <si>
    <t>2, 457, 665, 353</t>
  </si>
  <si>
    <t>2, 458</t>
  </si>
  <si>
    <t>L27M, 0312</t>
  </si>
  <si>
    <t>3, 368, 421, 102</t>
  </si>
  <si>
    <t>3, 768, 853, 816</t>
  </si>
  <si>
    <t>L26M, 0608A</t>
  </si>
  <si>
    <t>3, 219, 310, 751</t>
  </si>
  <si>
    <t>3, 601, 060, 332</t>
  </si>
  <si>
    <t>2, 901, 579, 676</t>
  </si>
  <si>
    <t>3, 251, 556, 150</t>
  </si>
  <si>
    <t>U38, 2021</t>
  </si>
  <si>
    <t>3, 743, 665, 773</t>
  </si>
  <si>
    <t>4, 189, 665, 828</t>
  </si>
  <si>
    <t>4, 190</t>
  </si>
  <si>
    <t>L26M, 0916</t>
  </si>
  <si>
    <t>3, 616, 882, 763</t>
  </si>
  <si>
    <t>4, 035, 720, 729</t>
  </si>
  <si>
    <t>3, 259, 394, 487</t>
  </si>
  <si>
    <t>3, 642, 483, 626</t>
  </si>
  <si>
    <t>U38, 2022</t>
  </si>
  <si>
    <t>3, 796, 712, 155</t>
  </si>
  <si>
    <t>4, 249, 041, 911</t>
  </si>
  <si>
    <t>4, 249</t>
  </si>
  <si>
    <t>L26M, 1216</t>
  </si>
  <si>
    <t>3, 610, 366, 513</t>
  </si>
  <si>
    <t>4, 028, 552, 854</t>
  </si>
  <si>
    <t>3, 253, 529, 862</t>
  </si>
  <si>
    <t>3, 636, 032, 538</t>
  </si>
  <si>
    <t>U38, 2023</t>
  </si>
  <si>
    <t>2, 214, 557, 277</t>
  </si>
  <si>
    <t>2, 478, 206, 027</t>
  </si>
  <si>
    <t>2, 478</t>
  </si>
  <si>
    <t>L26M, 1315</t>
  </si>
  <si>
    <t>3, 480, 556, 490</t>
  </si>
  <si>
    <t>3, 885, 770, 231</t>
  </si>
  <si>
    <t>3, 136, 700, 841</t>
  </si>
  <si>
    <t>3, 507, 529, 017</t>
  </si>
  <si>
    <t>U38, 0401</t>
  </si>
  <si>
    <t>5, 507, 584, 935</t>
  </si>
  <si>
    <t>6, 163, 736, 990</t>
  </si>
  <si>
    <t>6, 164</t>
  </si>
  <si>
    <t>2, 125, 890, 664</t>
  </si>
  <si>
    <t>2, 373, 202, 470</t>
  </si>
  <si>
    <t>1, 915, 401, 598</t>
  </si>
  <si>
    <t>2, 141, 664, 497</t>
  </si>
  <si>
    <t>U38, 0421</t>
  </si>
  <si>
    <t>4, 606, 805, 476</t>
  </si>
  <si>
    <t>5, 155, 186, 784</t>
  </si>
  <si>
    <t>5, 155</t>
  </si>
  <si>
    <t>L27M, 0510</t>
  </si>
  <si>
    <t>3, 268, 101, 958</t>
  </si>
  <si>
    <t>3, 654, 730, 660</t>
  </si>
  <si>
    <t>2, 945, 491, 762</t>
  </si>
  <si>
    <t>3, 299, 859, 444</t>
  </si>
  <si>
    <t>U38, 0422</t>
  </si>
  <si>
    <t>4, 482, 463, 046</t>
  </si>
  <si>
    <t>5, 016, 526, 996</t>
  </si>
  <si>
    <t>5, 017</t>
  </si>
  <si>
    <t>L27M, 0511</t>
  </si>
  <si>
    <t>3, 548, 987, 619</t>
  </si>
  <si>
    <t>3, 961, 044, 473</t>
  </si>
  <si>
    <t>3, 198, 288, 857</t>
  </si>
  <si>
    <t>3, 575, 275, 835</t>
  </si>
  <si>
    <t>U38, 0424</t>
  </si>
  <si>
    <t>3, 799, 053, 842</t>
  </si>
  <si>
    <t>4, 251, 377, 677</t>
  </si>
  <si>
    <t>4, 251</t>
  </si>
  <si>
    <t>L27M, 0518A</t>
  </si>
  <si>
    <t>L26M, 1516</t>
  </si>
  <si>
    <t>3, 623, 399, 077</t>
  </si>
  <si>
    <t>4, 042, 888, 675</t>
  </si>
  <si>
    <t>3, 265, 259, 169</t>
  </si>
  <si>
    <t>3, 648, 934, 776</t>
  </si>
  <si>
    <t>U38, 0428</t>
  </si>
  <si>
    <t>3, 439, 480, 558</t>
  </si>
  <si>
    <t>3, 849, 008, 275</t>
  </si>
  <si>
    <t>L27M, 0518</t>
  </si>
  <si>
    <t>L26M, 1615A</t>
  </si>
  <si>
    <t>3, 434, 818, 895</t>
  </si>
  <si>
    <t>3, 834, 059, 987</t>
  </si>
  <si>
    <t>3, 095, 537, 006</t>
  </si>
  <si>
    <t>3, 460, 849, 909</t>
  </si>
  <si>
    <t>U38, 0529</t>
  </si>
  <si>
    <t>3, 591, 616, 930</t>
  </si>
  <si>
    <t>4, 019, 365, 147</t>
  </si>
  <si>
    <t>4, 019</t>
  </si>
  <si>
    <t>L27M, 0615</t>
  </si>
  <si>
    <t>3, 513, 142, 666</t>
  </si>
  <si>
    <t>3, 921, 615, 025</t>
  </si>
  <si>
    <t>3, 166, 028, 399</t>
  </si>
  <si>
    <t>3, 539, 789, 331</t>
  </si>
  <si>
    <t>U38, 0530</t>
  </si>
  <si>
    <t>2, 095, 108, 141</t>
  </si>
  <si>
    <t>2, 344, 422, 995</t>
  </si>
  <si>
    <t>2, 344</t>
  </si>
  <si>
    <t>L27M, 0616</t>
  </si>
  <si>
    <t>3, 587, 559, 574</t>
  </si>
  <si>
    <t>4, 003, 465, 221</t>
  </si>
  <si>
    <t>3, 233, 003, 617</t>
  </si>
  <si>
    <t>3, 613, 453, 669</t>
  </si>
  <si>
    <t>U38, 0628</t>
  </si>
  <si>
    <t>3, 612, 042, 242</t>
  </si>
  <si>
    <t>4, 042, 277, 361</t>
  </si>
  <si>
    <t>4, 042</t>
  </si>
  <si>
    <t>L27M, 0618</t>
  </si>
  <si>
    <t>L26M, 2115A</t>
  </si>
  <si>
    <t>3, 333, 069, 682</t>
  </si>
  <si>
    <t>3, 733, 667, 000</t>
  </si>
  <si>
    <t>3, 003, 962, 714</t>
  </si>
  <si>
    <t>3, 371, 649, 335</t>
  </si>
  <si>
    <t>U38, 0718A</t>
  </si>
  <si>
    <t>3, 782, 981, 316</t>
  </si>
  <si>
    <t>4, 233, 101, 480</t>
  </si>
  <si>
    <t>4, 233</t>
  </si>
  <si>
    <t>U38, 0722</t>
  </si>
  <si>
    <t>4, 614, 752, 286</t>
  </si>
  <si>
    <t>5, 164, 690, 945</t>
  </si>
  <si>
    <t>L26M, 2215</t>
  </si>
  <si>
    <t>3, 415, 384, 004</t>
  </si>
  <si>
    <t>3, 825, 623, 981</t>
  </si>
  <si>
    <t>72, 455, 484</t>
  </si>
  <si>
    <t>3, 078, 045, 604</t>
  </si>
  <si>
    <t>3, 454, 551, 741</t>
  </si>
  <si>
    <t>U38, 0724</t>
  </si>
  <si>
    <t>3, 955, 419, 450</t>
  </si>
  <si>
    <t>4, 426, 507, 158</t>
  </si>
  <si>
    <t>4, 427</t>
  </si>
  <si>
    <t>L27M, 0815</t>
  </si>
  <si>
    <t>L26M, 2416</t>
  </si>
  <si>
    <t>3, 375, 780, 159</t>
  </si>
  <si>
    <t>3, 782, 048, 812</t>
  </si>
  <si>
    <t>72, 443, 947</t>
  </si>
  <si>
    <t>3, 042, 402, 143</t>
  </si>
  <si>
    <t>3, 415, 332, 994</t>
  </si>
  <si>
    <t>U38, 0801</t>
  </si>
  <si>
    <t>5, 783, 764, 479</t>
  </si>
  <si>
    <t>6, 473, 058, 079</t>
  </si>
  <si>
    <t>L27M, 0906</t>
  </si>
  <si>
    <t>3, 362, 889, 637</t>
  </si>
  <si>
    <t>3, 763, 130, 803</t>
  </si>
  <si>
    <t>3, 285, 038, 901</t>
  </si>
  <si>
    <t>3, 682, 244, 367</t>
  </si>
  <si>
    <t>2, 960, 735, 011</t>
  </si>
  <si>
    <t>3, 325, 510, 088</t>
  </si>
  <si>
    <t>U38, 0921</t>
  </si>
  <si>
    <t>4, 912, 174, 699</t>
  </si>
  <si>
    <t>5, 497, 200, 313</t>
  </si>
  <si>
    <t>5, 497</t>
  </si>
  <si>
    <t>L27M, 0910</t>
  </si>
  <si>
    <t>2, 547, 897, 513</t>
  </si>
  <si>
    <t>2, 851, 086, 819</t>
  </si>
  <si>
    <t>T30, 0301</t>
  </si>
  <si>
    <t>2, 611, 910, 155</t>
  </si>
  <si>
    <t>2, 918, 632, 375</t>
  </si>
  <si>
    <t>2, 352, 819, 140</t>
  </si>
  <si>
    <t>2, 633, 632, 259</t>
  </si>
  <si>
    <t>U38, 0929</t>
  </si>
  <si>
    <t>3, 702, 740, 587</t>
  </si>
  <si>
    <t>4, 143, 823, 643</t>
  </si>
  <si>
    <t>4, 144</t>
  </si>
  <si>
    <t>L27M, 0911</t>
  </si>
  <si>
    <t>4, 728, 402, 641</t>
  </si>
  <si>
    <t>5, 291, 327, 788</t>
  </si>
  <si>
    <t>T30, 0303</t>
  </si>
  <si>
    <t>4, 156, 909, 600</t>
  </si>
  <si>
    <t>4, 629, 543, 115</t>
  </si>
  <si>
    <t>60, 660, 000</t>
  </si>
  <si>
    <t>3, 745, 418, 640</t>
  </si>
  <si>
    <t>4, 176, 903, 059</t>
  </si>
  <si>
    <t>U38, 1001</t>
  </si>
  <si>
    <t>5, 792, 970, 423</t>
  </si>
  <si>
    <t>6, 483, 368, 736</t>
  </si>
  <si>
    <t>6, 483</t>
  </si>
  <si>
    <t>3, 288, 358, 588</t>
  </si>
  <si>
    <t>3, 679, 285, 419</t>
  </si>
  <si>
    <t>T30, 0308A</t>
  </si>
  <si>
    <t>2, 814, 732, 354</t>
  </si>
  <si>
    <t>3, 138, 624, 058</t>
  </si>
  <si>
    <t>2, 535, 359, 119</t>
  </si>
  <si>
    <t>2, 831, 313, 499</t>
  </si>
  <si>
    <t>U38, 1212A</t>
  </si>
  <si>
    <t>3, 761, 008, 648</t>
  </si>
  <si>
    <t>4, 208, 743, 150</t>
  </si>
  <si>
    <t>L27M, 1103</t>
  </si>
  <si>
    <t>2, 647, 810, 338</t>
  </si>
  <si>
    <t>2, 962, 726, 170</t>
  </si>
  <si>
    <t>T30, 0401</t>
  </si>
  <si>
    <t>2, 599, 658, 449</t>
  </si>
  <si>
    <t>2, 905, 155, 498</t>
  </si>
  <si>
    <t>2, 341, 792, 604</t>
  </si>
  <si>
    <t>2, 621, 503, 069</t>
  </si>
  <si>
    <t>U38, 1518A</t>
  </si>
  <si>
    <t>3, 982, 699, 673</t>
  </si>
  <si>
    <t>4, 456, 738, 219</t>
  </si>
  <si>
    <t>4, 457</t>
  </si>
  <si>
    <t>L27M, 1106</t>
  </si>
  <si>
    <t>3, 411, 663, 717</t>
  </si>
  <si>
    <t>3, 817, 757, 772</t>
  </si>
  <si>
    <t>T30, 0405A</t>
  </si>
  <si>
    <t>5, 421, 797, 082</t>
  </si>
  <si>
    <t>6, 032, 880, 319</t>
  </si>
  <si>
    <t>73, 413, 000</t>
  </si>
  <si>
    <t>4, 883, 817, 374</t>
  </si>
  <si>
    <t>5, 441, 102, 640</t>
  </si>
  <si>
    <t>U38, 1522</t>
  </si>
  <si>
    <t>4, 778, 514, 550</t>
  </si>
  <si>
    <t>5, 348, 062, 837</t>
  </si>
  <si>
    <t>5, 348</t>
  </si>
  <si>
    <t>L27M, 1110</t>
  </si>
  <si>
    <t>2, 585, 149, 186</t>
  </si>
  <si>
    <t>2, 892, 808, 693</t>
  </si>
  <si>
    <t>NV</t>
  </si>
  <si>
    <t>T30, 0421</t>
  </si>
  <si>
    <t>4, 251, 106, 793</t>
  </si>
  <si>
    <t>4, 734, 812, 677</t>
  </si>
  <si>
    <t>62, 379, 000</t>
  </si>
  <si>
    <t>3, 830, 196, 114</t>
  </si>
  <si>
    <t>4, 271, 810, 930</t>
  </si>
  <si>
    <t>U38, 1528</t>
  </si>
  <si>
    <t>3, 747, 837, 807</t>
  </si>
  <si>
    <t>4, 194, 338, 506</t>
  </si>
  <si>
    <t>4, 194</t>
  </si>
  <si>
    <t>L27M, 1115A</t>
  </si>
  <si>
    <t>3, 341, 390, 089</t>
  </si>
  <si>
    <t>3, 738, 680, 701</t>
  </si>
  <si>
    <t>T30, 0516</t>
  </si>
  <si>
    <t>3, 410, 535, 463</t>
  </si>
  <si>
    <t>3, 801, 108, 965</t>
  </si>
  <si>
    <t>3, 073, 681, 917</t>
  </si>
  <si>
    <t>3, 430, 570, 064</t>
  </si>
  <si>
    <t>L27M, 1118A</t>
  </si>
  <si>
    <t>4, 465, 745, 579</t>
  </si>
  <si>
    <t>4, 997, 175, 789</t>
  </si>
  <si>
    <t>T30, 0601</t>
  </si>
  <si>
    <t>2, 722, 175, 629</t>
  </si>
  <si>
    <t>3, 039, 924, 396</t>
  </si>
  <si>
    <t>2, 452, 058, 066</t>
  </si>
  <si>
    <t>2, 742, 795, 077</t>
  </si>
  <si>
    <t>U38, 2318A</t>
  </si>
  <si>
    <t>L27M, 1211</t>
  </si>
  <si>
    <t>4, 822, 888, 897</t>
  </si>
  <si>
    <t>5, 397, 152, 395</t>
  </si>
  <si>
    <t>2, 936, 353, 618</t>
  </si>
  <si>
    <t>3, 272, 407, 448</t>
  </si>
  <si>
    <t>2, 644, 818, 256</t>
  </si>
  <si>
    <t>2, 951, 718, 550</t>
  </si>
  <si>
    <t>U38, 2321</t>
  </si>
  <si>
    <t>4, 848, 150, 462</t>
  </si>
  <si>
    <t>5, 425, 445, 347</t>
  </si>
  <si>
    <t>5, 425</t>
  </si>
  <si>
    <t>L27M, 1215</t>
  </si>
  <si>
    <t>3, 464, 233, 103</t>
  </si>
  <si>
    <t>3, 876, 187, 168</t>
  </si>
  <si>
    <t>T30, 0608</t>
  </si>
  <si>
    <t>3, 667, 044, 836</t>
  </si>
  <si>
    <t>4, 086, 996, 782</t>
  </si>
  <si>
    <t>3, 304, 540, 352</t>
  </si>
  <si>
    <t>3, 688, 241, 850</t>
  </si>
  <si>
    <t>U38, 2329</t>
  </si>
  <si>
    <t>4, 272, 713, 983</t>
  </si>
  <si>
    <t>4, 756, 963, 373</t>
  </si>
  <si>
    <t>60, 705, 000</t>
  </si>
  <si>
    <t>3, 849, 642, 585</t>
  </si>
  <si>
    <t>4, 291, 584, 835</t>
  </si>
  <si>
    <t>U38, 2422</t>
  </si>
  <si>
    <t>L27M, 1218A</t>
  </si>
  <si>
    <t>4, 494, 185, 972</t>
  </si>
  <si>
    <t>5, 029, 029, 028</t>
  </si>
  <si>
    <t>2, 761, 381, 162</t>
  </si>
  <si>
    <t>3, 083, 050, 483</t>
  </si>
  <si>
    <t>2, 487, 343, 046</t>
  </si>
  <si>
    <t>2, 781, 608, 555</t>
  </si>
  <si>
    <t>U38, 2428</t>
  </si>
  <si>
    <t>3, 644, 300, 879</t>
  </si>
  <si>
    <t>4, 078, 377, 147</t>
  </si>
  <si>
    <t>4, 078</t>
  </si>
  <si>
    <t>L27M, 1218</t>
  </si>
  <si>
    <t>3, 911, 333, 523</t>
  </si>
  <si>
    <t>4, 376, 909, 750</t>
  </si>
  <si>
    <t>2, 979, 596, 758</t>
  </si>
  <si>
    <t>3, 319, 974, 902</t>
  </si>
  <si>
    <t>2, 683, 737, 082</t>
  </si>
  <si>
    <t>2, 994, 529, 258</t>
  </si>
  <si>
    <t>U38, 2529</t>
  </si>
  <si>
    <t>3, 703, 624, 444</t>
  </si>
  <si>
    <t>4, 144, 783, 675</t>
  </si>
  <si>
    <t>4, 145</t>
  </si>
  <si>
    <t>T30, 0908A</t>
  </si>
  <si>
    <t>2, 985, 002, 162</t>
  </si>
  <si>
    <t>3, 325, 920, 846</t>
  </si>
  <si>
    <t>2, 688, 601, 946</t>
  </si>
  <si>
    <t>2, 999, 880, 609</t>
  </si>
  <si>
    <t>U38, 2612A</t>
  </si>
  <si>
    <t>3, 682, 877, 912</t>
  </si>
  <si>
    <t>4, 121, 230, 748</t>
  </si>
  <si>
    <t>4, 121</t>
  </si>
  <si>
    <t>L27M, 1406</t>
  </si>
  <si>
    <t>3, 398, 115, 342</t>
  </si>
  <si>
    <t>3, 802, 583, 593</t>
  </si>
  <si>
    <t>T30, 0908</t>
  </si>
  <si>
    <t>3, 728, 090, 363</t>
  </si>
  <si>
    <t>4, 154, 146, 862</t>
  </si>
  <si>
    <t>3, 359, 481, 327</t>
  </si>
  <si>
    <t>3, 748, 676, 922</t>
  </si>
  <si>
    <t>U38, 2618A</t>
  </si>
  <si>
    <t>3, 851, 733, 393</t>
  </si>
  <si>
    <t>4, 310, 055, 986</t>
  </si>
  <si>
    <t>L27M, 1408</t>
  </si>
  <si>
    <t>2, 594, 628, 041</t>
  </si>
  <si>
    <t>2, 903, 413, 055</t>
  </si>
  <si>
    <t>3, 546, 163, 134</t>
  </si>
  <si>
    <t>3, 950, 299, 403</t>
  </si>
  <si>
    <t>3, 195, 746, 821</t>
  </si>
  <si>
    <t>3, 564, 841, 459</t>
  </si>
  <si>
    <t>U38, 2621</t>
  </si>
  <si>
    <t>4, 795, 801, 456</t>
  </si>
  <si>
    <t>5, 366, 814, 461</t>
  </si>
  <si>
    <t>5, 367</t>
  </si>
  <si>
    <t>L27M, 1409</t>
  </si>
  <si>
    <t>2, 530, 825, 154</t>
  </si>
  <si>
    <t>2, 832, 013, 597</t>
  </si>
  <si>
    <t>3, 955, 536, 948</t>
  </si>
  <si>
    <t>4, 405, 610, 397</t>
  </si>
  <si>
    <t>3, 564, 183, 253</t>
  </si>
  <si>
    <t>3, 975, 121, 332</t>
  </si>
  <si>
    <t>U38, 2722</t>
  </si>
  <si>
    <t>4, 653, 784, 694</t>
  </si>
  <si>
    <t>5, 208, 365, 399</t>
  </si>
  <si>
    <t>5, 208</t>
  </si>
  <si>
    <t>T30, 1112</t>
  </si>
  <si>
    <t>2, 605, 731, 151</t>
  </si>
  <si>
    <t>2, 913, 367, 034</t>
  </si>
  <si>
    <t>2, 347, 258, 036</t>
  </si>
  <si>
    <t>2, 629, 046, 607</t>
  </si>
  <si>
    <t>U38, 2818A</t>
  </si>
  <si>
    <t>3, 773, 153, 521</t>
  </si>
  <si>
    <t>4, 222, 046, 529</t>
  </si>
  <si>
    <t>4, 222</t>
  </si>
  <si>
    <t>L27M, 1412A</t>
  </si>
  <si>
    <t>2, 406, 914, 421</t>
  </si>
  <si>
    <t>2, 693, 143, 913</t>
  </si>
  <si>
    <t>T30, 1201</t>
  </si>
  <si>
    <t>2, 749, 129, 499</t>
  </si>
  <si>
    <t>3, 069, 573, 653</t>
  </si>
  <si>
    <t>2, 476, 316, 549</t>
  </si>
  <si>
    <t>2, 769, 479, 408</t>
  </si>
  <si>
    <t>U38, 3121</t>
  </si>
  <si>
    <t>4, 682, 378, 648</t>
  </si>
  <si>
    <t>5, 239, 780, 916</t>
  </si>
  <si>
    <t>5, 240</t>
  </si>
  <si>
    <t>2, 966, 252, 513</t>
  </si>
  <si>
    <t>3, 305, 290, 853</t>
  </si>
  <si>
    <t>2, 671, 727, 262</t>
  </si>
  <si>
    <t>2, 981, 313, 077</t>
  </si>
  <si>
    <t>U38, 3224</t>
  </si>
  <si>
    <t>3, 848, 761, 510</t>
  </si>
  <si>
    <t>4, 307, 014, 400</t>
  </si>
  <si>
    <t>4, 307</t>
  </si>
  <si>
    <t>L27M, 1420</t>
  </si>
  <si>
    <t>3, 478, 588, 405</t>
  </si>
  <si>
    <t>3, 892, 360, 747</t>
  </si>
  <si>
    <t>T30, 1208</t>
  </si>
  <si>
    <t>3, 704, 839, 306</t>
  </si>
  <si>
    <t>4, 128, 555, 157</t>
  </si>
  <si>
    <t>3, 338, 555, 375</t>
  </si>
  <si>
    <t>3, 725, 642, 833</t>
  </si>
  <si>
    <t>U38, 1003</t>
  </si>
  <si>
    <t>L27M, 1515</t>
  </si>
  <si>
    <t>3, 476, 260, 650</t>
  </si>
  <si>
    <t>3, 889, 658, 020</t>
  </si>
  <si>
    <t>2, 939, 225, 529</t>
  </si>
  <si>
    <t>3, 275, 561, 170</t>
  </si>
  <si>
    <t>2, 647, 402, 976</t>
  </si>
  <si>
    <t>2, 954, 556, 362</t>
  </si>
  <si>
    <t>U38, 3503</t>
  </si>
  <si>
    <t>L27M, 1705A</t>
  </si>
  <si>
    <t>4, 210, 473, 347</t>
  </si>
  <si>
    <t>4, 689, 881, 920</t>
  </si>
  <si>
    <t>3, 793, 626, 012</t>
  </si>
  <si>
    <t>4, 231, 349, 851</t>
  </si>
  <si>
    <t>U38, 2427</t>
  </si>
  <si>
    <t>2, 389, 000, 000</t>
  </si>
  <si>
    <t>2, 495, 126, 019</t>
  </si>
  <si>
    <t>2, 789, 994, 790</t>
  </si>
  <si>
    <t>2, 247, 713, 417</t>
  </si>
  <si>
    <t>2, 517, 840, 927</t>
  </si>
  <si>
    <t>U38, 2505A</t>
  </si>
  <si>
    <t>3, 358, 000, 000</t>
  </si>
  <si>
    <t>L27M, 1708A</t>
  </si>
  <si>
    <t>3, 493, 238, 553</t>
  </si>
  <si>
    <t>3, 892, 060, 247</t>
  </si>
  <si>
    <t>3, 148, 114, 698</t>
  </si>
  <si>
    <t>3, 512, 424, 007</t>
  </si>
  <si>
    <t>U38, 0406</t>
  </si>
  <si>
    <t>4, 838, 000, 000</t>
  </si>
  <si>
    <t>L27M, 1715</t>
  </si>
  <si>
    <t>3, 681, 099, 359</t>
  </si>
  <si>
    <t>4, 102, 441, 216</t>
  </si>
  <si>
    <t>3, 317, 189, 423</t>
  </si>
  <si>
    <t>3, 702, 140, 286</t>
  </si>
  <si>
    <t>U38, 0201</t>
  </si>
  <si>
    <t>5, 369, 495, 204</t>
  </si>
  <si>
    <t>6, 009, 076, 491</t>
  </si>
  <si>
    <t>T30, 1412A</t>
  </si>
  <si>
    <t>2, 502, 341, 407</t>
  </si>
  <si>
    <t>2, 797, 931, 716</t>
  </si>
  <si>
    <t>2, 254, 207, 266</t>
  </si>
  <si>
    <t>2, 524, 984, 161</t>
  </si>
  <si>
    <t>U38, 0202</t>
  </si>
  <si>
    <t>2, 790, 171, 824</t>
  </si>
  <si>
    <t>3, 122, 123, 214</t>
  </si>
  <si>
    <t>3, 502, 701, 016</t>
  </si>
  <si>
    <t>3, 902, 468, 956</t>
  </si>
  <si>
    <t>3, 156, 630, 914</t>
  </si>
  <si>
    <t>3, 521, 791, 844</t>
  </si>
  <si>
    <t>U38, 0203</t>
  </si>
  <si>
    <t>3, 672, 096, 098</t>
  </si>
  <si>
    <t>4, 109, 185, 004</t>
  </si>
  <si>
    <t>L27M, 1811</t>
  </si>
  <si>
    <t>4, 808, 352, 602</t>
  </si>
  <si>
    <t>5, 380, 871, 744</t>
  </si>
  <si>
    <t>T30, 1506</t>
  </si>
  <si>
    <t>59, 84</t>
  </si>
  <si>
    <t>3, 976, 990, 168</t>
  </si>
  <si>
    <t>4, 429, 189, 213</t>
  </si>
  <si>
    <t>3, 583, 491, 151</t>
  </si>
  <si>
    <t>3, 996, 340, 294</t>
  </si>
  <si>
    <t>U38, 0205A</t>
  </si>
  <si>
    <t>2, 757, 929, 460</t>
  </si>
  <si>
    <t>3, 086, 053, 609</t>
  </si>
  <si>
    <t>L27M, 2102</t>
  </si>
  <si>
    <t>3, 405, 679, 019</t>
  </si>
  <si>
    <t>3, 810, 696, 257</t>
  </si>
  <si>
    <t>T30, 1601</t>
  </si>
  <si>
    <t>2, 746, 679, 124</t>
  </si>
  <si>
    <t>3, 066, 878, 241</t>
  </si>
  <si>
    <t>2, 474, 111, 212</t>
  </si>
  <si>
    <t>2, 767, 053, 538</t>
  </si>
  <si>
    <t>U38, 0206</t>
  </si>
  <si>
    <t>1, 240, 622, 488</t>
  </si>
  <si>
    <t>1, 387, 775, 650</t>
  </si>
  <si>
    <t>L27M, 2103</t>
  </si>
  <si>
    <t>2, 609, 797, 503</t>
  </si>
  <si>
    <t>2, 920, 151, 795</t>
  </si>
  <si>
    <t>T30, 1606</t>
  </si>
  <si>
    <t>3, 935, 606, 692</t>
  </si>
  <si>
    <t>4, 383, 658, 423</t>
  </si>
  <si>
    <t>3, 546, 246, 023</t>
  </si>
  <si>
    <t>3, 955, 361, 687</t>
  </si>
  <si>
    <t>U38, 0208A</t>
  </si>
  <si>
    <t>2, 213, 299, 677</t>
  </si>
  <si>
    <t>2, 476, 050, 320</t>
  </si>
  <si>
    <t>L27M, 2108A</t>
  </si>
  <si>
    <t>3, 327, 152, 622</t>
  </si>
  <si>
    <t>3, 723, 141, 211</t>
  </si>
  <si>
    <t>T30, 1608A</t>
  </si>
  <si>
    <t>2, 963, 813, 069</t>
  </si>
  <si>
    <t>3, 302, 599, 096</t>
  </si>
  <si>
    <t>2, 669, 531, 762</t>
  </si>
  <si>
    <t>2, 978, 889, 658</t>
  </si>
  <si>
    <t>U38, 0208</t>
  </si>
  <si>
    <t>2, 868, 490, 752</t>
  </si>
  <si>
    <t>3, 209, 158, 972</t>
  </si>
  <si>
    <t>L27M, 2112A</t>
  </si>
  <si>
    <t>2, 381, 557, 532</t>
  </si>
  <si>
    <t>2, 664, 744, 198</t>
  </si>
  <si>
    <t>2, 754, 030, 121</t>
  </si>
  <si>
    <t>3, 074, 964, 338</t>
  </si>
  <si>
    <t>2, 480, 727, 109</t>
  </si>
  <si>
    <t>2, 774, 331, 024</t>
  </si>
  <si>
    <t>U38, 0209</t>
  </si>
  <si>
    <t>4, 495, 324, 211</t>
  </si>
  <si>
    <t>5, 030, 327, 767</t>
  </si>
  <si>
    <t>L27M, 2202</t>
  </si>
  <si>
    <t>3, 396, 809, 968</t>
  </si>
  <si>
    <t>3, 800, 762, 920</t>
  </si>
  <si>
    <t>T30, 1708</t>
  </si>
  <si>
    <t>3, 711, 622, 215</t>
  </si>
  <si>
    <t>4, 136, 016, 357</t>
  </si>
  <si>
    <t>3, 344, 659, 994</t>
  </si>
  <si>
    <t>3, 732, 357, 914</t>
  </si>
  <si>
    <t>U38, 0210</t>
  </si>
  <si>
    <t>4, 389, 585, 703</t>
  </si>
  <si>
    <t>4, 912, 504, 371</t>
  </si>
  <si>
    <t>T30, 1709</t>
  </si>
  <si>
    <t>42, 18</t>
  </si>
  <si>
    <t>2, 763, 552, 684</t>
  </si>
  <si>
    <t>3, 086, 051, 782</t>
  </si>
  <si>
    <t>48, 665, 164</t>
  </si>
  <si>
    <t>2, 489, 297, 416</t>
  </si>
  <si>
    <t>2, 784, 370, 987</t>
  </si>
  <si>
    <t>U38, 0211</t>
  </si>
  <si>
    <t>2, 831, 989, 592</t>
  </si>
  <si>
    <t>3, 169, 000, 957</t>
  </si>
  <si>
    <t>L27M, 2206</t>
  </si>
  <si>
    <t>3, 357, 470, 277</t>
  </si>
  <si>
    <t>3, 757, 061, 120</t>
  </si>
  <si>
    <t>T30, 1716</t>
  </si>
  <si>
    <t>3, 531, 370, 255</t>
  </si>
  <si>
    <t>3, 933, 996, 153</t>
  </si>
  <si>
    <t>3, 182, 433, 230</t>
  </si>
  <si>
    <t>3, 550, 165, 425</t>
  </si>
  <si>
    <t>U38, 0212</t>
  </si>
  <si>
    <t>3, 701, 578, 578</t>
  </si>
  <si>
    <t>4, 142, 205, 382</t>
  </si>
  <si>
    <t>L27M, 2212</t>
  </si>
  <si>
    <t>3, 557, 488, 800</t>
  </si>
  <si>
    <t>3, 980, 609, 638</t>
  </si>
  <si>
    <t>T30, 1908</t>
  </si>
  <si>
    <t>U38, 0212A</t>
  </si>
  <si>
    <t>2, 847, 043, 649</t>
  </si>
  <si>
    <t>3, 185, 819, 658</t>
  </si>
  <si>
    <t>T30, 1916</t>
  </si>
  <si>
    <t>U38, 0215A</t>
  </si>
  <si>
    <t>5, 517, 832, 848</t>
  </si>
  <si>
    <t>6, 175, 214, 652</t>
  </si>
  <si>
    <t>T30, 2006</t>
  </si>
  <si>
    <t>U38, 1401</t>
  </si>
  <si>
    <t>L27M, 2308A</t>
  </si>
  <si>
    <t>2, 615, 730, 517</t>
  </si>
  <si>
    <t>2, 924, 366, 336</t>
  </si>
  <si>
    <t>2, 356, 257, 465</t>
  </si>
  <si>
    <t>2, 638, 945, 979</t>
  </si>
  <si>
    <t>U38, 1402</t>
  </si>
  <si>
    <t>L27M, 2311</t>
  </si>
  <si>
    <t>2, 539, 400, 677</t>
  </si>
  <si>
    <t>2, 838, 696, 913</t>
  </si>
  <si>
    <t>2, 287, 560, 609</t>
  </si>
  <si>
    <t>2, 561, 672, 839</t>
  </si>
  <si>
    <t>U38, 1403</t>
  </si>
  <si>
    <t>4, 040, 058, 246</t>
  </si>
  <si>
    <t>4, 521, 266, 744</t>
  </si>
  <si>
    <t>L27M, 2312</t>
  </si>
  <si>
    <t>2, 685, 420, 514</t>
  </si>
  <si>
    <t>2, 999, 493, 770</t>
  </si>
  <si>
    <t>2, 418, 978, 463</t>
  </si>
  <si>
    <t>2, 706, 407, 514</t>
  </si>
  <si>
    <t>U38, 1405A</t>
  </si>
  <si>
    <t>L27M, 2315A</t>
  </si>
  <si>
    <t>2, 909, 759, 149</t>
  </si>
  <si>
    <t>3, 243, 139, 784</t>
  </si>
  <si>
    <t>2, 620, 883, 234</t>
  </si>
  <si>
    <t>2, 925, 376, 277</t>
  </si>
  <si>
    <t>U38, 1406</t>
  </si>
  <si>
    <t>L27M, 2315</t>
  </si>
  <si>
    <t>3, 633, 619, 527</t>
  </si>
  <si>
    <t>4, 050, 213, 400</t>
  </si>
  <si>
    <t>3, 274, 457, 574</t>
  </si>
  <si>
    <t>3, 655, 135, 252</t>
  </si>
  <si>
    <t>U38, 1408A</t>
  </si>
  <si>
    <t>3, 458, 825, 169</t>
  </si>
  <si>
    <t>3, 854, 196, 558</t>
  </si>
  <si>
    <t>3, 117, 142, 652</t>
  </si>
  <si>
    <t>3, 478, 345, 790</t>
  </si>
  <si>
    <t>U38, 1408</t>
  </si>
  <si>
    <t>2, 630, 955, 321</t>
  </si>
  <si>
    <t>2, 943, 806, 708</t>
  </si>
  <si>
    <t>L27M, 2318A</t>
  </si>
  <si>
    <t>T30, 2206</t>
  </si>
  <si>
    <t>3, 848, 803, 526</t>
  </si>
  <si>
    <t>4, 288, 174, 940</t>
  </si>
  <si>
    <t>3, 468, 123, 173</t>
  </si>
  <si>
    <t>3, 869, 426, 552</t>
  </si>
  <si>
    <t>U38, 1410</t>
  </si>
  <si>
    <t>L27M, 2318</t>
  </si>
  <si>
    <t>T30, 2208A</t>
  </si>
  <si>
    <t>2, 896, 245, 658</t>
  </si>
  <si>
    <t>3, 228, 274, 944</t>
  </si>
  <si>
    <t>2, 608, 721, 092</t>
  </si>
  <si>
    <t>2, 911, 997, 921</t>
  </si>
  <si>
    <t>U38, 1411</t>
  </si>
  <si>
    <t>2, 656, 016, 396</t>
  </si>
  <si>
    <t>2, 967, 149, 240</t>
  </si>
  <si>
    <t>2, 392, 514, 756</t>
  </si>
  <si>
    <t>2, 677, 297, 436</t>
  </si>
  <si>
    <t>U38, 1412</t>
  </si>
  <si>
    <t>2, 527, 640, 750</t>
  </si>
  <si>
    <t>2, 828, 423, 155</t>
  </si>
  <si>
    <t>3, 824, 498, 596</t>
  </si>
  <si>
    <t>4, 261, 439, 517</t>
  </si>
  <si>
    <t>3, 446, 248, 736</t>
  </si>
  <si>
    <t>3, 845, 364, 671</t>
  </si>
  <si>
    <t>U38, 1412A</t>
  </si>
  <si>
    <t>3, 743, 391, 804</t>
  </si>
  <si>
    <t>4, 189, 006, 307</t>
  </si>
  <si>
    <t>L27M, 2408A</t>
  </si>
  <si>
    <t>3, 292, 044, 701</t>
  </si>
  <si>
    <t>3, 683, 820, 340</t>
  </si>
  <si>
    <t>T30, 2308</t>
  </si>
  <si>
    <t>3, 592, 922, 486</t>
  </si>
  <si>
    <t>4, 005, 446, 655</t>
  </si>
  <si>
    <t>3, 237, 830, 237</t>
  </si>
  <si>
    <t>3, 614, 845, 181</t>
  </si>
  <si>
    <t>U38, 1415A</t>
  </si>
  <si>
    <t>2, 711, 423, 503</t>
  </si>
  <si>
    <t>3, 033, 990, 848</t>
  </si>
  <si>
    <t>L27M, 2411</t>
  </si>
  <si>
    <t>4, 684, 793, 606</t>
  </si>
  <si>
    <t>5, 242, 485, 669</t>
  </si>
  <si>
    <t>3, 420, 975, 626</t>
  </si>
  <si>
    <t>3, 812, 562, 061</t>
  </si>
  <si>
    <t>3, 083, 078, 063</t>
  </si>
  <si>
    <t>3, 440, 874, 742</t>
  </si>
  <si>
    <t>U38, 1415</t>
  </si>
  <si>
    <t>2, 429, 231, 263</t>
  </si>
  <si>
    <t>2, 718, 204, 529</t>
  </si>
  <si>
    <t>L27M, 2416</t>
  </si>
  <si>
    <t>3, 366, 890, 210</t>
  </si>
  <si>
    <t>3, 767, 163, 127</t>
  </si>
  <si>
    <t>T30, 2408A</t>
  </si>
  <si>
    <t>2, 858, 407, 909</t>
  </si>
  <si>
    <t>3, 186, 653, 420</t>
  </si>
  <si>
    <t>2, 574, 667, 118</t>
  </si>
  <si>
    <t>2, 874, 538, 550</t>
  </si>
  <si>
    <t>U38, 1416</t>
  </si>
  <si>
    <t>3, 794, 256, 688</t>
  </si>
  <si>
    <t>4, 245, 777, 718</t>
  </si>
  <si>
    <t>T30, 2511</t>
  </si>
  <si>
    <t>63, 49</t>
  </si>
  <si>
    <t>4, 080, 493, 068</t>
  </si>
  <si>
    <t>4, 546, 901, 222</t>
  </si>
  <si>
    <t>3, 676, 643, 761</t>
  </si>
  <si>
    <t>4, 102, 666, 984</t>
  </si>
  <si>
    <t>U38, 1418A</t>
  </si>
  <si>
    <t>L27M, 2505A</t>
  </si>
  <si>
    <t>T30, 2708</t>
  </si>
  <si>
    <t>3, 392, 828, 853</t>
  </si>
  <si>
    <t>3, 785, 343, 659</t>
  </si>
  <si>
    <t>3, 057, 745, 968</t>
  </si>
  <si>
    <t>3, 416, 752, 485</t>
  </si>
  <si>
    <t>U38, 1419</t>
  </si>
  <si>
    <t>L27M, 2506</t>
  </si>
  <si>
    <t>74, 88</t>
  </si>
  <si>
    <t>4, 760, 270, 952</t>
  </si>
  <si>
    <t>5, 305, 271, 050</t>
  </si>
  <si>
    <t>73, 449, 000</t>
  </si>
  <si>
    <t>4, 288, 443, 857</t>
  </si>
  <si>
    <t>4, 786, 261, 246</t>
  </si>
  <si>
    <t>U38, 1420</t>
  </si>
  <si>
    <t>L27M, 2511</t>
  </si>
  <si>
    <t>T30, 2808</t>
  </si>
  <si>
    <t>3, 341, 957, 626</t>
  </si>
  <si>
    <t>3, 729, 385, 309</t>
  </si>
  <si>
    <t>3, 011, 961, 863</t>
  </si>
  <si>
    <t>3, 366, 389, 970</t>
  </si>
  <si>
    <t>U38, 1421</t>
  </si>
  <si>
    <t>L27M, 2512</t>
  </si>
  <si>
    <t>T30, 2818A</t>
  </si>
  <si>
    <t>4, 694, 403, 832</t>
  </si>
  <si>
    <t>5, 232, 817, 218</t>
  </si>
  <si>
    <t>4, 229, 163, 449</t>
  </si>
  <si>
    <t>4, 721, 052, 797</t>
  </si>
  <si>
    <t>U38, 1422</t>
  </si>
  <si>
    <t>L27M, 2516</t>
  </si>
  <si>
    <t>4, 001, 298, 222</t>
  </si>
  <si>
    <t>4, 458, 587, 298</t>
  </si>
  <si>
    <t>3, 605, 368, 400</t>
  </si>
  <si>
    <t>4, 023, 064, 494</t>
  </si>
  <si>
    <t>U38, 1423</t>
  </si>
  <si>
    <t>MHH</t>
  </si>
  <si>
    <t>L26, 0209</t>
  </si>
  <si>
    <t>3, 930, 012, 690</t>
  </si>
  <si>
    <t>4, 378, 773, 162</t>
  </si>
  <si>
    <t>3, 541, 211, 421</t>
  </si>
  <si>
    <t>3, 951, 091, 766</t>
  </si>
  <si>
    <t>U38, 1424</t>
  </si>
  <si>
    <t>4, 078, 097, 614</t>
  </si>
  <si>
    <t>4, 563, 870, 836</t>
  </si>
  <si>
    <t>2, 771, 803, 882</t>
  </si>
  <si>
    <t>3, 096, 615, 905</t>
  </si>
  <si>
    <t>50, 234, 264</t>
  </si>
  <si>
    <t>2, 496, 723, 494</t>
  </si>
  <si>
    <t>2, 794, 027, 478</t>
  </si>
  <si>
    <t>U38, 1425</t>
  </si>
  <si>
    <t>L26, 0216</t>
  </si>
  <si>
    <t>3, 269, 678, 289</t>
  </si>
  <si>
    <t>3, 656, 366, 167</t>
  </si>
  <si>
    <t>2, 946, 910, 460</t>
  </si>
  <si>
    <t>3, 301, 321, 555</t>
  </si>
  <si>
    <t>U38, 1426</t>
  </si>
  <si>
    <t>L26, 0218A</t>
  </si>
  <si>
    <t>3, 214, 612, 881</t>
  </si>
  <si>
    <t>3, 596, 395, 904</t>
  </si>
  <si>
    <t>2, 897, 351, 593</t>
  </si>
  <si>
    <t>3, 247, 408, 487</t>
  </si>
  <si>
    <t>U38, 1427</t>
  </si>
  <si>
    <t>4, 686, 703, 599</t>
  </si>
  <si>
    <t>5, 223, 011, 140</t>
  </si>
  <si>
    <t>4, 222, 233, 239</t>
  </si>
  <si>
    <t>4, 712, 093, 744</t>
  </si>
  <si>
    <t>U38, 1428</t>
  </si>
  <si>
    <t>L26, 0303</t>
  </si>
  <si>
    <t>3, 711, 409, 561</t>
  </si>
  <si>
    <t>4, 139, 224, 597</t>
  </si>
  <si>
    <t>3, 344, 468, 605</t>
  </si>
  <si>
    <t>3, 735, 589, 545</t>
  </si>
  <si>
    <t>U38, 1429</t>
  </si>
  <si>
    <t>4, 074, 140, 982</t>
  </si>
  <si>
    <t>4, 538, 720, 346</t>
  </si>
  <si>
    <t>3, 670, 926, 884</t>
  </si>
  <si>
    <t>4, 095, 184, 838</t>
  </si>
  <si>
    <t>U38, 1430</t>
  </si>
  <si>
    <t>3, 246, 490, 873</t>
  </si>
  <si>
    <t>3, 631, 461, 695</t>
  </si>
  <si>
    <t>2, 926, 041, 786</t>
  </si>
  <si>
    <t>3, 278, 967, 699</t>
  </si>
  <si>
    <t>U38, 0426</t>
  </si>
  <si>
    <t>5, 599, 644, 783</t>
  </si>
  <si>
    <t>6, 266, 844, 020</t>
  </si>
  <si>
    <t>L26, 0318</t>
  </si>
  <si>
    <t>4, 729, 410, 414</t>
  </si>
  <si>
    <t>5, 269, 988, 636</t>
  </si>
  <si>
    <t>4, 260, 669, 373</t>
  </si>
  <si>
    <t>4, 754, 373, 491</t>
  </si>
  <si>
    <t>3, 480, 493, 216</t>
  </si>
  <si>
    <t>3, 894, 906, 587</t>
  </si>
  <si>
    <t>5, 083, 523, 290</t>
  </si>
  <si>
    <t>5, 659, 212, 348</t>
  </si>
  <si>
    <t>71, 793, 000</t>
  </si>
  <si>
    <t>4, 579, 370, 961</t>
  </si>
  <si>
    <t>5, 104, 644, 786</t>
  </si>
  <si>
    <t>4, 012, 127, 457</t>
  </si>
  <si>
    <t>4, 470, 499, 457</t>
  </si>
  <si>
    <t>3, 615, 114, 711</t>
  </si>
  <si>
    <t>4, 033, 785, 436</t>
  </si>
  <si>
    <t>L26, 0408</t>
  </si>
  <si>
    <t>4, 048, 868, 999</t>
  </si>
  <si>
    <t>4, 510, 921, 164</t>
  </si>
  <si>
    <t>3, 648, 182, 099</t>
  </si>
  <si>
    <t>4, 070, 165, 574</t>
  </si>
  <si>
    <t>U38, 0926</t>
  </si>
  <si>
    <t>5, 921, 854, 210</t>
  </si>
  <si>
    <t>6, 627, 718, 577</t>
  </si>
  <si>
    <t>L26, 0409</t>
  </si>
  <si>
    <t>3, 940, 581, 074</t>
  </si>
  <si>
    <t>4, 390, 398, 384</t>
  </si>
  <si>
    <t>3, 550, 722, 967</t>
  </si>
  <si>
    <t>3, 961, 554, 467</t>
  </si>
  <si>
    <t>U38, 1029</t>
  </si>
  <si>
    <t>3, 693, 215, 709</t>
  </si>
  <si>
    <t>4, 133, 155, 779</t>
  </si>
  <si>
    <t>2, 440, 143, 024</t>
  </si>
  <si>
    <t>2, 730, 946, 601</t>
  </si>
  <si>
    <t>2, 198, 228, 722</t>
  </si>
  <si>
    <t>2, 464, 840, 869</t>
  </si>
  <si>
    <t>2, 477, 839, 448</t>
  </si>
  <si>
    <t>2, 771, 592, 186</t>
  </si>
  <si>
    <t>2, 232, 155, 503</t>
  </si>
  <si>
    <t>2, 501, 339, 847</t>
  </si>
  <si>
    <t>2, 548, 185, 808</t>
  </si>
  <si>
    <t>2, 850, 001, 518</t>
  </si>
  <si>
    <t>2, 295, 467, 227</t>
  </si>
  <si>
    <t>2, 572, 011, 079</t>
  </si>
  <si>
    <t>U38, 1829</t>
  </si>
  <si>
    <t>3, 830, 622, 901</t>
  </si>
  <si>
    <t>4, 287, 021, 946</t>
  </si>
  <si>
    <t>3, 768, 610, 769</t>
  </si>
  <si>
    <t>4, 202, 145, 925</t>
  </si>
  <si>
    <t>3, 395, 949, 692</t>
  </si>
  <si>
    <t>3, 792, 218, 741</t>
  </si>
  <si>
    <t>4, 281, 543, 111</t>
  </si>
  <si>
    <t>4, 768, 233, 811</t>
  </si>
  <si>
    <t>62, 316, 000</t>
  </si>
  <si>
    <t>3, 857, 588, 800</t>
  </si>
  <si>
    <t>4, 301, 884, 069</t>
  </si>
  <si>
    <t>U38, 2301</t>
  </si>
  <si>
    <t>5, 853, 162, 365</t>
  </si>
  <si>
    <t>6, 550, 771, 756</t>
  </si>
  <si>
    <t>L26, 0515</t>
  </si>
  <si>
    <t>2, 605, 003, 590</t>
  </si>
  <si>
    <t>2, 912, 501, 078</t>
  </si>
  <si>
    <t>2, 346, 603, 231</t>
  </si>
  <si>
    <t>2, 628, 260, 683</t>
  </si>
  <si>
    <t>L26, 0518A</t>
  </si>
  <si>
    <t>3, 297, 495, 809</t>
  </si>
  <si>
    <t>3, 687, 567, 124</t>
  </si>
  <si>
    <t>2, 971, 946, 228</t>
  </si>
  <si>
    <t>3, 329, 462, 585</t>
  </si>
  <si>
    <t>U38, 2501</t>
  </si>
  <si>
    <t>L26, 0705A</t>
  </si>
  <si>
    <t>2, 842, 913, 977</t>
  </si>
  <si>
    <t>3, 178, 884, 713</t>
  </si>
  <si>
    <t>2, 560, 722, 579</t>
  </si>
  <si>
    <t>2, 868, 474, 176</t>
  </si>
  <si>
    <t>U38, 2518A</t>
  </si>
  <si>
    <t>3, 877, 926, 662</t>
  </si>
  <si>
    <t>4, 339, 392, 447</t>
  </si>
  <si>
    <t>3, 425, 589, 716</t>
  </si>
  <si>
    <t>3, 827, 967, 194</t>
  </si>
  <si>
    <t>3, 087, 230, 744</t>
  </si>
  <si>
    <t>3, 455, 772, 325</t>
  </si>
  <si>
    <t>3, 659, 988, 260</t>
  </si>
  <si>
    <t>4, 095, 947, 013</t>
  </si>
  <si>
    <t>3, 370, 983, 709</t>
  </si>
  <si>
    <t>3, 768, 567, 911</t>
  </si>
  <si>
    <t>3, 038, 085, 338</t>
  </si>
  <si>
    <t>3, 402, 379, 703</t>
  </si>
  <si>
    <t>2, 952, 217, 103</t>
  </si>
  <si>
    <t>3, 303, 655, 769</t>
  </si>
  <si>
    <t>2, 723, 579, 731</t>
  </si>
  <si>
    <t>3, 042, 934, 833</t>
  </si>
  <si>
    <t>2, 453, 321, 758</t>
  </si>
  <si>
    <t>2, 745, 651, 063</t>
  </si>
  <si>
    <t>U38, 3021</t>
  </si>
  <si>
    <t>4, 695, 465, 880</t>
  </si>
  <si>
    <t>5, 254, 438, 616</t>
  </si>
  <si>
    <t>L26, 1018A</t>
  </si>
  <si>
    <t>3, 450, 678, 802</t>
  </si>
  <si>
    <t>3, 856, 232, 513</t>
  </si>
  <si>
    <t>3, 109, 810, 922</t>
  </si>
  <si>
    <t>3, 481, 277, 845</t>
  </si>
  <si>
    <t>4, 574, 587, 678</t>
  </si>
  <si>
    <t>5, 119, 658, 763</t>
  </si>
  <si>
    <t>L26, 1105A</t>
  </si>
  <si>
    <t>2, 883, 425, 650</t>
  </si>
  <si>
    <t>3, 223, 447, 554</t>
  </si>
  <si>
    <t>2, 597, 183, 085</t>
  </si>
  <si>
    <t>2, 908, 580, 732</t>
  </si>
  <si>
    <t>U38, 3422</t>
  </si>
  <si>
    <t>4, 540, 570, 406</t>
  </si>
  <si>
    <t>5, 081, 559, 418</t>
  </si>
  <si>
    <t>BH</t>
  </si>
  <si>
    <t>L26, 1115</t>
  </si>
  <si>
    <t>2, 698, 876, 352</t>
  </si>
  <si>
    <t>3, 015, 761, 116</t>
  </si>
  <si>
    <t>2, 431, 088, 717</t>
  </si>
  <si>
    <t>2, 721, 194, 718</t>
  </si>
  <si>
    <t>U38, 0205</t>
  </si>
  <si>
    <t>4, 154, 717, 542</t>
  </si>
  <si>
    <t>4, 649, 452, 031</t>
  </si>
  <si>
    <t>2, 680, 131, 764</t>
  </si>
  <si>
    <t>2, 995, 284, 287</t>
  </si>
  <si>
    <t>2, 414, 218, 588</t>
  </si>
  <si>
    <t>2, 702, 779, 793</t>
  </si>
  <si>
    <t>5, 477, 939, 716</t>
  </si>
  <si>
    <t>6, 130, 534, 344</t>
  </si>
  <si>
    <t>L26, 1303</t>
  </si>
  <si>
    <t>3, 879, 662, 694</t>
  </si>
  <si>
    <t>4, 324, 291, 088</t>
  </si>
  <si>
    <t>3, 495, 896, 425</t>
  </si>
  <si>
    <t>3, 902, 148, 192</t>
  </si>
  <si>
    <t>3, 753, 513, 757</t>
  </si>
  <si>
    <t>4, 200, 372, 782</t>
  </si>
  <si>
    <t>2, 864, 520, 206</t>
  </si>
  <si>
    <t>3, 202, 651, 565</t>
  </si>
  <si>
    <t>2, 580, 168, 185</t>
  </si>
  <si>
    <t>2, 889, 864, 342</t>
  </si>
  <si>
    <t>4, 458, 000, 128</t>
  </si>
  <si>
    <t>4, 989, 128, 527</t>
  </si>
  <si>
    <t>2, 608, 184, 283</t>
  </si>
  <si>
    <t>2, 914, 971, 505</t>
  </si>
  <si>
    <t>2, 349, 465, 855</t>
  </si>
  <si>
    <t>2, 630, 381, 234</t>
  </si>
  <si>
    <t>3, 775, 598, 901</t>
  </si>
  <si>
    <t>4, 225, 108, 143</t>
  </si>
  <si>
    <t>L26, 1316</t>
  </si>
  <si>
    <t>3, 451, 028, 168</t>
  </si>
  <si>
    <t>3, 855, 949, 491</t>
  </si>
  <si>
    <t>3, 110, 125, 351</t>
  </si>
  <si>
    <t>3, 480, 956, 392</t>
  </si>
  <si>
    <t>U38, 0403</t>
  </si>
  <si>
    <t>3, 788, 714, 381</t>
  </si>
  <si>
    <t>4, 239, 797, 481</t>
  </si>
  <si>
    <t>3, 978, 853, 517</t>
  </si>
  <si>
    <t>4, 433, 268, 418</t>
  </si>
  <si>
    <t>3, 585, 168, 165</t>
  </si>
  <si>
    <t>4, 000, 214, 530</t>
  </si>
  <si>
    <t>5, 685, 695, 758</t>
  </si>
  <si>
    <t>6, 363, 221, 111</t>
  </si>
  <si>
    <t>L26, 1402</t>
  </si>
  <si>
    <t>2, 687, 573, 147</t>
  </si>
  <si>
    <t>3, 003, 469, 808</t>
  </si>
  <si>
    <t>2, 420, 915, 832</t>
  </si>
  <si>
    <t>2, 710, 146, 762</t>
  </si>
  <si>
    <t>4, 628, 596, 543</t>
  </si>
  <si>
    <t>5, 180, 196, 512</t>
  </si>
  <si>
    <t>L26, 1418A</t>
  </si>
  <si>
    <t>3, 406, 049, 493</t>
  </si>
  <si>
    <t>3, 807, 140, 273</t>
  </si>
  <si>
    <t>3, 069, 644, 544</t>
  </si>
  <si>
    <t>3, 437, 094, 829</t>
  </si>
  <si>
    <t>3, 932, 433, 483</t>
  </si>
  <si>
    <t>4, 400, 762, 875</t>
  </si>
  <si>
    <t>73, 93</t>
  </si>
  <si>
    <t>4, 942, 989, 334</t>
  </si>
  <si>
    <t>5, 504, 923, 057</t>
  </si>
  <si>
    <t>4, 452, 890, 401</t>
  </si>
  <si>
    <t>4, 965, 814, 231</t>
  </si>
  <si>
    <t>3, 602, 391, 781</t>
  </si>
  <si>
    <t>4, 031, 432, 980</t>
  </si>
  <si>
    <t>L26, 1502</t>
  </si>
  <si>
    <t>2, 732, 221, 625</t>
  </si>
  <si>
    <t>3, 052, 583, 134</t>
  </si>
  <si>
    <t>2, 461, 099, 463</t>
  </si>
  <si>
    <t>2, 754, 348, 756</t>
  </si>
  <si>
    <t>U38, 0622</t>
  </si>
  <si>
    <t>4, 666, 506, 850</t>
  </si>
  <si>
    <t>5, 222, 656, 056</t>
  </si>
  <si>
    <t>L26, 1605A</t>
  </si>
  <si>
    <t>2, 875, 323, 344</t>
  </si>
  <si>
    <t>3, 214, 535, 017</t>
  </si>
  <si>
    <t>2, 589, 891, 010</t>
  </si>
  <si>
    <t>2, 900, 559, 450</t>
  </si>
  <si>
    <t>3, 947, 117, 369</t>
  </si>
  <si>
    <t>4, 417, 208, 828</t>
  </si>
  <si>
    <t>2, 703, 817, 019</t>
  </si>
  <si>
    <t>3, 021, 195, 850</t>
  </si>
  <si>
    <t>2, 435, 535, 317</t>
  </si>
  <si>
    <t>2, 726, 085, 978</t>
  </si>
  <si>
    <t>U38, 0728</t>
  </si>
  <si>
    <t>3, 591, 409, 329</t>
  </si>
  <si>
    <t>4, 019, 168, 499</t>
  </si>
  <si>
    <t>2, 179, 303, 201</t>
  </si>
  <si>
    <t>2, 431, 956, 261</t>
  </si>
  <si>
    <t>1, 963, 472, 881</t>
  </si>
  <si>
    <t>2, 194, 542, 909</t>
  </si>
  <si>
    <t>U38, 0829</t>
  </si>
  <si>
    <t>3, 697, 926, 367</t>
  </si>
  <si>
    <t>4, 138, 431, 716</t>
  </si>
  <si>
    <t>L26, 1716</t>
  </si>
  <si>
    <t>3, 438, 308, 944</t>
  </si>
  <si>
    <t>3, 841, 958, 345</t>
  </si>
  <si>
    <t>3, 098, 678, 050</t>
  </si>
  <si>
    <t>3, 468, 364, 361</t>
  </si>
  <si>
    <t>U38, 0906</t>
  </si>
  <si>
    <t>4, 686, 258, 474</t>
  </si>
  <si>
    <t>5, 244, 174, 141</t>
  </si>
  <si>
    <t>GLG</t>
  </si>
  <si>
    <t>2, 150, 570, 145</t>
  </si>
  <si>
    <t>2, 400, 349, 899</t>
  </si>
  <si>
    <t>1, 937, 613, 131</t>
  </si>
  <si>
    <t>2, 166, 097, 184</t>
  </si>
  <si>
    <t>3, 670, 081, 740</t>
  </si>
  <si>
    <t>4, 107, 281, 599</t>
  </si>
  <si>
    <t>L26, 1802</t>
  </si>
  <si>
    <t>2, 675, 170, 753</t>
  </si>
  <si>
    <t>2, 989, 827, 175</t>
  </si>
  <si>
    <t>2, 409, 753, 678</t>
  </si>
  <si>
    <t>2, 697, 868, 392</t>
  </si>
  <si>
    <t>4, 753, 307, 283</t>
  </si>
  <si>
    <t>5, 319, 220, 987</t>
  </si>
  <si>
    <t>L26, 1805A</t>
  </si>
  <si>
    <t>2, 859, 118, 637</t>
  </si>
  <si>
    <t>3, 196, 709, 839</t>
  </si>
  <si>
    <t>2, 575, 306, 773</t>
  </si>
  <si>
    <t>2, 884, 516, 789</t>
  </si>
  <si>
    <t>U38, 1210</t>
  </si>
  <si>
    <t>4, 087, 707, 372</t>
  </si>
  <si>
    <t>4, 574, 346, 843</t>
  </si>
  <si>
    <t>2, 163, 706, 553</t>
  </si>
  <si>
    <t>2, 414, 799, 948</t>
  </si>
  <si>
    <t>1, 949, 435, 898</t>
  </si>
  <si>
    <t>2, 179, 102, 227</t>
  </si>
  <si>
    <t>U38, 1218A</t>
  </si>
  <si>
    <t>3, 945, 857, 224</t>
  </si>
  <si>
    <t>4, 415, 474, 677</t>
  </si>
  <si>
    <t>3, 861, 787, 307</t>
  </si>
  <si>
    <t>4, 304, 628, 162</t>
  </si>
  <si>
    <t>3, 479, 808, 576</t>
  </si>
  <si>
    <t>3, 884, 451, 558</t>
  </si>
  <si>
    <t>3, 736, 588, 498</t>
  </si>
  <si>
    <t>4, 181, 392, 582</t>
  </si>
  <si>
    <t>2, 158, 076, 607</t>
  </si>
  <si>
    <t>2, 408, 607, 007</t>
  </si>
  <si>
    <t>1, 944, 368, 946</t>
  </si>
  <si>
    <t>2, 173, 528, 580</t>
  </si>
  <si>
    <t>4, 072, 728, 577</t>
  </si>
  <si>
    <t>4, 557, 863, 493</t>
  </si>
  <si>
    <t>L26, 2303</t>
  </si>
  <si>
    <t>3, 665, 157, 927</t>
  </si>
  <si>
    <t>4, 088, 335, 844</t>
  </si>
  <si>
    <t>3, 302, 842, 134</t>
  </si>
  <si>
    <t>3, 689, 788, 472</t>
  </si>
  <si>
    <t>3, 686, 702, 721</t>
  </si>
  <si>
    <t>4, 125, 867, 210</t>
  </si>
  <si>
    <t>QLG</t>
  </si>
  <si>
    <t>3, 730, 657, 706</t>
  </si>
  <si>
    <t>4, 175, 060, 928</t>
  </si>
  <si>
    <t>U38, 1501</t>
  </si>
  <si>
    <t>5, 930, 740, 280</t>
  </si>
  <si>
    <t>6, 637, 659, 021</t>
  </si>
  <si>
    <t>U38, 1510</t>
  </si>
  <si>
    <t>4, 136, 399, 420</t>
  </si>
  <si>
    <t>4, 628, 881, 936</t>
  </si>
  <si>
    <t>3, 135, 949, 992</t>
  </si>
  <si>
    <t>3, 509, 382, 807</t>
  </si>
  <si>
    <t>3, 107, 862, 322</t>
  </si>
  <si>
    <t>3, 477, 924, 617</t>
  </si>
  <si>
    <t>U38, 2306</t>
  </si>
  <si>
    <t>4, 709, 552, 278</t>
  </si>
  <si>
    <t>5, 270, 215, 381</t>
  </si>
  <si>
    <t>U38, 2324</t>
  </si>
  <si>
    <t>4, 072, 905, 868</t>
  </si>
  <si>
    <t>4, 558, 056, 081</t>
  </si>
  <si>
    <t>U38, 2328</t>
  </si>
  <si>
    <t>U38, 2401</t>
  </si>
  <si>
    <t>5, 824, 553, 906</t>
  </si>
  <si>
    <t>6, 518, 730, 282</t>
  </si>
  <si>
    <t>3, 795, 732, 364</t>
  </si>
  <si>
    <t>4, 247, 334, 834</t>
  </si>
  <si>
    <t>4, 656, 372, 977</t>
  </si>
  <si>
    <t>5, 211, 264, 275</t>
  </si>
  <si>
    <t>3, 587, 355, 807</t>
  </si>
  <si>
    <t>4, 014, 562, 801</t>
  </si>
  <si>
    <t>U38, 3101</t>
  </si>
  <si>
    <t>5, 649, 115, 368</t>
  </si>
  <si>
    <t>6, 322, 239, 119</t>
  </si>
  <si>
    <t>U38, 3128</t>
  </si>
  <si>
    <t>3, 535, 651, 689</t>
  </si>
  <si>
    <t>3, 956, 690, 054</t>
  </si>
  <si>
    <t>4, 639, 544, 130</t>
  </si>
  <si>
    <t>5, 191, 806, 256</t>
  </si>
  <si>
    <t>4, 622, 042, 190</t>
  </si>
  <si>
    <t>5, 172, 204, 083</t>
  </si>
  <si>
    <t>3, 482, 154, 476</t>
  </si>
  <si>
    <t>3, 896, 773, 176</t>
  </si>
  <si>
    <t>4, 230, 538, 158</t>
  </si>
  <si>
    <t>4, 734, 371, 121</t>
  </si>
  <si>
    <t>5, 570, 275, 744</t>
  </si>
  <si>
    <t>6, 233, 950, 696</t>
  </si>
  <si>
    <t>3, 418, 330, 068</t>
  </si>
  <si>
    <t>3, 825, 319, 726</t>
  </si>
  <si>
    <t>U38, 0405</t>
  </si>
  <si>
    <t>4, 268, 448, 464</t>
  </si>
  <si>
    <t>4, 776, 830, 664</t>
  </si>
  <si>
    <t>4, 620, 625, 892</t>
  </si>
  <si>
    <t>5, 170, 665, 650</t>
  </si>
  <si>
    <t>U38, 0425</t>
  </si>
  <si>
    <t>2, 967, 068, 529</t>
  </si>
  <si>
    <t>3, 320, 247, 524</t>
  </si>
  <si>
    <t>U38, 0521</t>
  </si>
  <si>
    <t>4, 773, 768, 558</t>
  </si>
  <si>
    <t>5, 342, 185, 435</t>
  </si>
  <si>
    <t>U38, 0526</t>
  </si>
  <si>
    <t>5, 778, 031, 786</t>
  </si>
  <si>
    <t>6, 466, 637, 463</t>
  </si>
  <si>
    <t>U38, 0624</t>
  </si>
  <si>
    <t>4, 002, 137, 810</t>
  </si>
  <si>
    <t>4, 478, 831, 721</t>
  </si>
  <si>
    <t>U38, 0710</t>
  </si>
  <si>
    <t>3, 936, 486, 543</t>
  </si>
  <si>
    <t>4, 405, 027, 335</t>
  </si>
  <si>
    <t>U38, 0723</t>
  </si>
  <si>
    <t>3, 063, 922, 042</t>
  </si>
  <si>
    <t>3, 428, 765, 301</t>
  </si>
  <si>
    <t>4, 704, 417, 156</t>
  </si>
  <si>
    <t>5, 265, 115, 599</t>
  </si>
  <si>
    <t>U38, 1012A</t>
  </si>
  <si>
    <t>3, 707, 298, 292</t>
  </si>
  <si>
    <t>4, 148, 611, 461</t>
  </si>
  <si>
    <t>U38, 1021</t>
  </si>
  <si>
    <t>4, 913, 784, 707</t>
  </si>
  <si>
    <t>5, 499, 003, 522</t>
  </si>
  <si>
    <t>U38, 1025</t>
  </si>
  <si>
    <t>3, 155, 256, 046</t>
  </si>
  <si>
    <t>3, 531, 017, 543</t>
  </si>
  <si>
    <t>3, 079, 774, 554</t>
  </si>
  <si>
    <t>3, 446, 466, 317</t>
  </si>
  <si>
    <t>4, 051, 998, 610</t>
  </si>
  <si>
    <t>4, 534, 645, 930</t>
  </si>
  <si>
    <t>3, 927, 091, 609</t>
  </si>
  <si>
    <t>4, 394, 457, 188</t>
  </si>
  <si>
    <t>4, 928, 327, 459</t>
  </si>
  <si>
    <t>5, 515, 243, 584</t>
  </si>
  <si>
    <t>5, 986, 141, 962</t>
  </si>
  <si>
    <t>6, 699, 708, 905</t>
  </si>
  <si>
    <t>3, 702, 437, 218</t>
  </si>
  <si>
    <t>4, 143, 489, 847</t>
  </si>
  <si>
    <t>3, 746, 580, 152</t>
  </si>
  <si>
    <t>4, 192, 894, 067</t>
  </si>
  <si>
    <t>3, 908, 325, 992</t>
  </si>
  <si>
    <t>4, 373, 439, 697</t>
  </si>
  <si>
    <t>4, 705, 656, 417</t>
  </si>
  <si>
    <t>5, 266, 461, 728</t>
  </si>
  <si>
    <t>3, 994, 647, 772</t>
  </si>
  <si>
    <t>4, 470, 120, 091</t>
  </si>
  <si>
    <t>U38, 1823</t>
  </si>
  <si>
    <t>3, 239, 846, 831</t>
  </si>
  <si>
    <t>3, 625, 801, 065</t>
  </si>
  <si>
    <t>MD</t>
  </si>
  <si>
    <t>3, 796, 844, 093</t>
  </si>
  <si>
    <t>4, 249, 225, 547</t>
  </si>
  <si>
    <t>U38, 1912A</t>
  </si>
  <si>
    <t>3, 826, 028, 335</t>
  </si>
  <si>
    <t>4, 281, 559, 222</t>
  </si>
  <si>
    <t>U38, 1923</t>
  </si>
  <si>
    <t>3, 212, 781, 465</t>
  </si>
  <si>
    <t>3, 595, 487, 855</t>
  </si>
  <si>
    <t>U38, 1929</t>
  </si>
  <si>
    <t>3, 810, 269, 934</t>
  </si>
  <si>
    <t>4, 264, 226, 623</t>
  </si>
  <si>
    <t>3, 996, 021, 446</t>
  </si>
  <si>
    <t>4, 471, 658, 606</t>
  </si>
  <si>
    <t>U38, 2322</t>
  </si>
  <si>
    <t>4, 743, 566, 721</t>
  </si>
  <si>
    <t>5, 308, 921, 269</t>
  </si>
  <si>
    <t>U38, 2421</t>
  </si>
  <si>
    <t>4, 818, 939, 831</t>
  </si>
  <si>
    <t>5, 392, 729, 441</t>
  </si>
  <si>
    <t>U38, 2425</t>
  </si>
  <si>
    <t>3, 149, 993, 852</t>
  </si>
  <si>
    <t>3, 525, 111, 930</t>
  </si>
  <si>
    <t>U38, 2702</t>
  </si>
  <si>
    <t>2, 981, 467, 684</t>
  </si>
  <si>
    <t>3, 336, 362, 622</t>
  </si>
  <si>
    <t>3, 592, 295, 848</t>
  </si>
  <si>
    <t>4, 020, 131, 512</t>
  </si>
  <si>
    <t>4, 762, 058, 331</t>
  </si>
  <si>
    <t>5, 329, 022, 161</t>
  </si>
  <si>
    <t>4, 611, 057, 614</t>
  </si>
  <si>
    <t>5, 160, 505, 091</t>
  </si>
  <si>
    <t>U38, 3528</t>
  </si>
  <si>
    <t>3, 450, 685, 482</t>
  </si>
  <si>
    <t>3, 861, 527, 902</t>
  </si>
  <si>
    <t>U38, 3529</t>
  </si>
  <si>
    <t>3, 491, 821, 189</t>
  </si>
  <si>
    <t>3, 907, 564, 029</t>
  </si>
  <si>
    <r>
      <rPr>
        <rFont val="Times New Roman"/>
        <b/>
        <color rgb="FF0070C0"/>
        <sz val="22.0"/>
      </rPr>
      <t xml:space="preserve">Masteri - TÓM TẮT CHÍNH SÁCH BÁN HÀNG
</t>
    </r>
    <r>
      <rPr>
        <rFont val="Times New Roman"/>
        <b/>
        <i/>
        <color rgb="FF073763"/>
        <sz val="14.0"/>
      </rPr>
      <t>Thời gian áp dụng: 01/11/2024 - 30/11/2024</t>
    </r>
  </si>
  <si>
    <t>LUMIÈRE SPRING BAY (L2, Z2)</t>
  </si>
  <si>
    <t>LUMIÈRE SPRING BAY (L1, Z1)</t>
  </si>
  <si>
    <r>
      <rPr>
        <rFont val="Arial"/>
        <color rgb="FFFF0000"/>
        <sz val="19.0"/>
      </rPr>
      <t xml:space="preserve">VAY 80%: </t>
    </r>
    <r>
      <rPr>
        <rFont val="Arial"/>
        <color theme="1"/>
        <sz val="19.0"/>
      </rPr>
      <t xml:space="preserve">Lãi suất 0% kể từ ngày giải ngân đầu tiên tới ngày 30/06/2027
</t>
    </r>
    <r>
      <rPr>
        <rFont val="Arial"/>
        <color rgb="FFFF0000"/>
        <sz val="19.0"/>
      </rPr>
      <t>VAY 50%:</t>
    </r>
    <r>
      <rPr>
        <rFont val="Arial"/>
        <color theme="1"/>
        <sz val="19.0"/>
      </rPr>
      <t xml:space="preserve"> Lãi suất 0% kể từ ngày giải ngân đầu tiên tới ngày 31/12/2027</t>
    </r>
  </si>
  <si>
    <r>
      <rPr>
        <rFont val="Arial"/>
        <color rgb="FFFF0000"/>
        <sz val="19.0"/>
      </rPr>
      <t xml:space="preserve">VAY 80%: </t>
    </r>
    <r>
      <rPr>
        <rFont val="Arial"/>
        <color theme="1"/>
        <sz val="19.0"/>
      </rPr>
      <t xml:space="preserve">Lãi suất 0% kể từ ngày giải ngân đầu tiên tới ngày 20/08/2027
</t>
    </r>
    <r>
      <rPr>
        <rFont val="Arial"/>
        <color rgb="FFFF0000"/>
        <sz val="19.0"/>
      </rPr>
      <t>VAY 50%:</t>
    </r>
    <r>
      <rPr>
        <rFont val="Arial"/>
        <color theme="1"/>
        <sz val="19.0"/>
      </rPr>
      <t xml:space="preserve"> Lãi suất 0% kể từ ngày giải ngân đầu tiên tới ngày 20/02/2028</t>
    </r>
  </si>
  <si>
    <r>
      <rPr>
        <rFont val="Arial"/>
        <color rgb="FFFF0000"/>
        <sz val="19.0"/>
      </rPr>
      <t xml:space="preserve">VAY 80%: </t>
    </r>
    <r>
      <rPr>
        <rFont val="Arial"/>
        <color theme="1"/>
        <sz val="19.0"/>
      </rPr>
      <t xml:space="preserve">Lãi suất 0% kể từ ngày giải ngân đầu tiên tới ngày 20/08/2027
</t>
    </r>
    <r>
      <rPr>
        <rFont val="Arial"/>
        <color rgb="FFFF0000"/>
        <sz val="19.0"/>
      </rPr>
      <t>VAY 50%:</t>
    </r>
    <r>
      <rPr>
        <rFont val="Arial"/>
        <color theme="1"/>
        <sz val="19.0"/>
      </rPr>
      <t xml:space="preserve"> Lãi suất 0% kể từ ngày giải ngân đầu tiên tới ngày 20/02/2028</t>
    </r>
  </si>
  <si>
    <t>- Chiết khấu Early bird: 1%</t>
  </si>
  <si>
    <t>Quý IV/2026</t>
  </si>
  <si>
    <t>TÓM TẮT CHÍNH SÁCH BÁN HÀNG DỰ ÁN MEL</t>
  </si>
  <si>
    <t>06/11/2025 - 31/12/2025</t>
  </si>
  <si>
    <r>
      <rPr>
        <rFont val="Times New Roman"/>
        <b/>
        <color theme="1"/>
        <sz val="19.0"/>
      </rPr>
      <t>01/12/2025 - 31/01/2026</t>
    </r>
    <r>
      <rPr>
        <rFont val="Times New Roman"/>
        <b/>
        <color theme="1"/>
        <sz val="12.0"/>
      </rPr>
      <t xml:space="preserve">
</t>
    </r>
    <r>
      <rPr>
        <rFont val="Times New Roman"/>
        <b/>
        <i/>
        <color theme="1"/>
        <sz val="12.0"/>
      </rPr>
      <t>(hoặc đến khi có CSBH mới thay thế)</t>
    </r>
  </si>
  <si>
    <t>20/11/2025 - 31/12/2025</t>
  </si>
  <si>
    <r>
      <rPr>
        <rFont val="Times New Roman"/>
        <b/>
        <color theme="1"/>
        <sz val="19.0"/>
      </rPr>
      <t xml:space="preserve">01/01/2026 - 28/02/2026
</t>
    </r>
    <r>
      <rPr>
        <rFont val="Times New Roman"/>
        <b/>
        <i/>
        <color theme="1"/>
        <sz val="12.0"/>
      </rPr>
      <t>(hoặc đến khi có CSBH mới thay thế)</t>
    </r>
  </si>
  <si>
    <r>
      <rPr>
        <rFont val="Times New Roman"/>
        <b/>
        <color theme="1"/>
        <sz val="19.0"/>
      </rPr>
      <t xml:space="preserve">01/01/2026 - 28/02/2026
</t>
    </r>
    <r>
      <rPr>
        <rFont val="Times New Roman"/>
        <b/>
        <i/>
        <color theme="1"/>
        <sz val="12.0"/>
      </rPr>
      <t>(hoặc đến khi có CSBH mới thay thế)</t>
    </r>
  </si>
  <si>
    <t>01/02/2026-31/03/2026 
(hoặc đến khi có CSBH mới thay thế)</t>
  </si>
  <si>
    <t>01/01/2026-28/-02/02/2026 (hoặc đến khi có chính sách mới thay thế)</t>
  </si>
  <si>
    <t>01/01/2026-31/03/2026 (hoặc đến khi có chính sách mới thay thế)</t>
  </si>
  <si>
    <t>NỘI DUNG</t>
  </si>
  <si>
    <t>THE SPARK</t>
  </si>
  <si>
    <t>THE VISION</t>
  </si>
  <si>
    <t>THE FLOW</t>
  </si>
  <si>
    <t>LUMIERE ESSENCE PEAK (LEK)</t>
  </si>
  <si>
    <t>MASTERISE GRAND COAST (MGC)</t>
  </si>
  <si>
    <t>Quỹ sơ cấp</t>
  </si>
  <si>
    <t>Quỹ thứ cấp</t>
  </si>
  <si>
    <t xml:space="preserve">Quỹ sơ cấp </t>
  </si>
  <si>
    <t xml:space="preserve">QUỸ SƠ CẤP </t>
  </si>
  <si>
    <t>Vay 70%</t>
  </si>
  <si>
    <r>
      <rPr>
        <rFont val="Times New Roman"/>
        <color theme="1"/>
        <sz val="14.0"/>
      </rPr>
      <t>-  Ân hạn nợ gốc:</t>
    </r>
    <r>
      <rPr>
        <rFont val="Times New Roman"/>
        <color theme="1"/>
        <sz val="16.0"/>
      </rPr>
      <t xml:space="preserve"> </t>
    </r>
    <r>
      <rPr>
        <rFont val="Times New Roman"/>
        <b/>
        <color theme="1"/>
        <sz val="16.0"/>
      </rPr>
      <t>31/08/2028</t>
    </r>
    <r>
      <rPr>
        <rFont val="Times New Roman"/>
        <color theme="1"/>
        <sz val="14.0"/>
      </rPr>
      <t xml:space="preserve">
-  HTLS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8.0"/>
      </rPr>
      <t>70%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5.0"/>
      </rPr>
      <t>31/08/2028</t>
    </r>
  </si>
  <si>
    <r>
      <rPr>
        <rFont val="Times New Roman"/>
        <color theme="1"/>
        <sz val="14.0"/>
      </rPr>
      <t>-  Ân hạn nợ gốc:</t>
    </r>
    <r>
      <rPr>
        <rFont val="Times New Roman"/>
        <color theme="1"/>
        <sz val="16.0"/>
      </rPr>
      <t xml:space="preserve"> </t>
    </r>
    <r>
      <rPr>
        <rFont val="Times New Roman"/>
        <b/>
        <color theme="1"/>
        <sz val="16.0"/>
      </rPr>
      <t>31/08/2028</t>
    </r>
    <r>
      <rPr>
        <rFont val="Times New Roman"/>
        <color theme="1"/>
        <sz val="14.0"/>
      </rPr>
      <t xml:space="preserve">
-  HTLS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8.0"/>
      </rPr>
      <t>70%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5.0"/>
      </rPr>
      <t>31/08/2028</t>
    </r>
  </si>
  <si>
    <r>
      <rPr>
        <rFont val="Times New Roman"/>
        <color theme="1"/>
        <sz val="14.0"/>
      </rPr>
      <t xml:space="preserve">-  Ân hạn nợ gốc: </t>
    </r>
    <r>
      <rPr>
        <rFont val="Times New Roman"/>
        <b/>
        <color theme="1"/>
        <sz val="17.0"/>
      </rPr>
      <t>31/10/2028</t>
    </r>
    <r>
      <rPr>
        <rFont val="Times New Roman"/>
        <color theme="1"/>
        <sz val="14.0"/>
      </rPr>
      <t xml:space="preserve">
-  HTLS </t>
    </r>
    <r>
      <rPr>
        <rFont val="Times New Roman"/>
        <b/>
        <color theme="1"/>
        <sz val="16.0"/>
      </rPr>
      <t>70%</t>
    </r>
    <r>
      <rPr>
        <rFont val="Times New Roman"/>
        <color theme="1"/>
        <sz val="16.0"/>
      </rPr>
      <t>,</t>
    </r>
    <r>
      <rPr>
        <rFont val="Times New Roman"/>
        <color theme="1"/>
        <sz val="14.0"/>
      </rPr>
      <t xml:space="preserve"> lãi suất 0% chốt chặn</t>
    </r>
    <r>
      <rPr>
        <rFont val="Times New Roman"/>
        <color theme="1"/>
        <sz val="16.0"/>
      </rPr>
      <t xml:space="preserve"> </t>
    </r>
    <r>
      <rPr>
        <rFont val="Times New Roman"/>
        <b/>
        <color theme="1"/>
        <sz val="16.0"/>
      </rPr>
      <t>31/10/2028</t>
    </r>
  </si>
  <si>
    <r>
      <rPr>
        <rFont val="Times New Roman"/>
        <color theme="1"/>
        <sz val="14.0"/>
      </rPr>
      <t>-  Ân hạn nợ gốc:</t>
    </r>
    <r>
      <rPr>
        <rFont val="Times New Roman"/>
        <color theme="1"/>
        <sz val="16.0"/>
      </rPr>
      <t xml:space="preserve"> </t>
    </r>
    <r>
      <rPr>
        <rFont val="Times New Roman"/>
        <b/>
        <color theme="1"/>
        <sz val="16.0"/>
      </rPr>
      <t>31/08/2028</t>
    </r>
    <r>
      <rPr>
        <rFont val="Times New Roman"/>
        <color theme="1"/>
        <sz val="14.0"/>
      </rPr>
      <t xml:space="preserve">
-  HTLS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8.0"/>
      </rPr>
      <t>70%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5.0"/>
      </rPr>
      <t>31/08/2028</t>
    </r>
  </si>
  <si>
    <r>
      <rPr>
        <rFont val="Times New Roman"/>
        <color theme="1"/>
        <sz val="12.0"/>
      </rPr>
      <t>-  Ân hạn nợ gốc:</t>
    </r>
    <r>
      <rPr>
        <rFont val="Times New Roman"/>
        <color theme="1"/>
        <sz val="16.0"/>
      </rPr>
      <t xml:space="preserve"> </t>
    </r>
    <r>
      <rPr>
        <rFont val="Times New Roman"/>
        <b/>
        <color theme="1"/>
        <sz val="16.0"/>
      </rPr>
      <t>31/08/2028</t>
    </r>
    <r>
      <rPr>
        <rFont val="Times New Roman"/>
        <color theme="1"/>
        <sz val="12.0"/>
      </rPr>
      <t xml:space="preserve">
-  HTLS </t>
    </r>
    <r>
      <rPr>
        <rFont val="Times New Roman"/>
        <b/>
        <color theme="1"/>
        <sz val="18.0"/>
      </rPr>
      <t>70%</t>
    </r>
    <r>
      <rPr>
        <rFont val="Times New Roman"/>
        <color theme="1"/>
        <sz val="12.0"/>
      </rPr>
      <t xml:space="preserve">, lãi suất 0% chốt chặn </t>
    </r>
    <r>
      <rPr>
        <rFont val="Times New Roman"/>
        <b/>
        <color theme="1"/>
        <sz val="15.0"/>
      </rPr>
      <t>31/08/2028</t>
    </r>
  </si>
  <si>
    <r>
      <rPr>
        <rFont val="Times New Roman"/>
        <color theme="1"/>
        <sz val="14.0"/>
      </rPr>
      <t>-  Ân hạn nợ gốc:</t>
    </r>
    <r>
      <rPr>
        <rFont val="Times New Roman"/>
        <color theme="1"/>
        <sz val="16.0"/>
      </rPr>
      <t xml:space="preserve"> </t>
    </r>
    <r>
      <rPr>
        <rFont val="Times New Roman"/>
        <b/>
        <color theme="1"/>
        <sz val="16.0"/>
      </rPr>
      <t>31/08/2028</t>
    </r>
    <r>
      <rPr>
        <rFont val="Times New Roman"/>
        <color theme="1"/>
        <sz val="14.0"/>
      </rPr>
      <t xml:space="preserve">
-  HTLS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8.0"/>
      </rPr>
      <t>70%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5.0"/>
      </rPr>
      <t>31/08/2028</t>
    </r>
  </si>
  <si>
    <r>
      <rPr>
        <rFont val="Times New Roman"/>
        <color theme="1"/>
        <sz val="14.0"/>
      </rPr>
      <t>-  Ân hạn nợ gốc:</t>
    </r>
    <r>
      <rPr>
        <rFont val="Times New Roman"/>
        <color theme="1"/>
        <sz val="16.0"/>
      </rPr>
      <t xml:space="preserve"> </t>
    </r>
    <r>
      <rPr>
        <rFont val="Times New Roman"/>
        <b/>
        <color theme="1"/>
        <sz val="16.0"/>
      </rPr>
      <t>31/08/2028</t>
    </r>
    <r>
      <rPr>
        <rFont val="Times New Roman"/>
        <color theme="1"/>
        <sz val="14.0"/>
      </rPr>
      <t xml:space="preserve">
-  HTLS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8.0"/>
      </rPr>
      <t>70%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5.0"/>
      </rPr>
      <t>31/08/2028</t>
    </r>
  </si>
  <si>
    <r>
      <rPr>
        <rFont val="Times New Roman"/>
        <color theme="1"/>
        <sz val="14.0"/>
      </rPr>
      <t>-  Ân hạn nợ gốc:</t>
    </r>
    <r>
      <rPr>
        <rFont val="Times New Roman"/>
        <color theme="1"/>
        <sz val="16.0"/>
      </rPr>
      <t xml:space="preserve"> </t>
    </r>
    <r>
      <rPr>
        <rFont val="Times New Roman"/>
        <b/>
        <color theme="1"/>
        <sz val="16.0"/>
      </rPr>
      <t>31/08/2028</t>
    </r>
    <r>
      <rPr>
        <rFont val="Times New Roman"/>
        <color theme="1"/>
        <sz val="14.0"/>
      </rPr>
      <t xml:space="preserve">
-  HTLS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8.0"/>
      </rPr>
      <t>70%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5.0"/>
      </rPr>
      <t>31/08/2028</t>
    </r>
  </si>
  <si>
    <r>
      <rPr>
        <rFont val="Times New Roman"/>
        <color theme="1"/>
        <sz val="12.0"/>
      </rPr>
      <t>-  Ân hạn nợ gốc:</t>
    </r>
    <r>
      <rPr>
        <rFont val="Times New Roman"/>
        <color theme="1"/>
        <sz val="16.0"/>
      </rPr>
      <t xml:space="preserve"> </t>
    </r>
    <r>
      <rPr>
        <rFont val="Times New Roman"/>
        <b/>
        <color theme="1"/>
        <sz val="16.0"/>
      </rPr>
      <t>31/08/2028</t>
    </r>
    <r>
      <rPr>
        <rFont val="Times New Roman"/>
        <color theme="1"/>
        <sz val="12.0"/>
      </rPr>
      <t xml:space="preserve">
-  HTLS </t>
    </r>
    <r>
      <rPr>
        <rFont val="Times New Roman"/>
        <b/>
        <color theme="1"/>
        <sz val="18.0"/>
      </rPr>
      <t>70%</t>
    </r>
    <r>
      <rPr>
        <rFont val="Times New Roman"/>
        <color theme="1"/>
        <sz val="12.0"/>
      </rPr>
      <t xml:space="preserve">, lãi suất 0% chốt chặn </t>
    </r>
    <r>
      <rPr>
        <rFont val="Times New Roman"/>
        <b/>
        <color theme="1"/>
        <sz val="15.0"/>
      </rPr>
      <t>31/08/2028</t>
    </r>
  </si>
  <si>
    <r>
      <rPr>
        <rFont val="Times New Roman"/>
        <color theme="1"/>
        <sz val="14.0"/>
      </rPr>
      <t xml:space="preserve">-  Ân hạn nợ gốc: </t>
    </r>
    <r>
      <rPr>
        <rFont val="Times New Roman"/>
        <b/>
        <color theme="1"/>
        <sz val="17.0"/>
      </rPr>
      <t>31/10/2028</t>
    </r>
    <r>
      <rPr>
        <rFont val="Times New Roman"/>
        <color theme="1"/>
        <sz val="14.0"/>
      </rPr>
      <t xml:space="preserve">
-  HTLS </t>
    </r>
    <r>
      <rPr>
        <rFont val="Times New Roman"/>
        <b/>
        <color theme="1"/>
        <sz val="16.0"/>
      </rPr>
      <t>70%</t>
    </r>
    <r>
      <rPr>
        <rFont val="Times New Roman"/>
        <color theme="1"/>
        <sz val="16.0"/>
      </rPr>
      <t>,</t>
    </r>
    <r>
      <rPr>
        <rFont val="Times New Roman"/>
        <color theme="1"/>
        <sz val="14.0"/>
      </rPr>
      <t xml:space="preserve"> lãi suất 0% chốt chặn</t>
    </r>
    <r>
      <rPr>
        <rFont val="Times New Roman"/>
        <color theme="1"/>
        <sz val="16.0"/>
      </rPr>
      <t xml:space="preserve"> </t>
    </r>
    <r>
      <rPr>
        <rFont val="Times New Roman"/>
        <b/>
        <color theme="1"/>
        <sz val="16.0"/>
      </rPr>
      <t>31/10/2028</t>
    </r>
  </si>
  <si>
    <r>
      <rPr>
        <rFont val="Times New Roman"/>
        <color theme="1"/>
        <sz val="14.0"/>
      </rPr>
      <t>-  Ân hạn nợ gốc:</t>
    </r>
    <r>
      <rPr>
        <rFont val="Times New Roman"/>
        <color theme="1"/>
        <sz val="14.0"/>
      </rPr>
      <t xml:space="preserve"> </t>
    </r>
    <r>
      <rPr>
        <rFont val="Times New Roman"/>
        <b/>
        <color theme="1"/>
        <sz val="14.0"/>
      </rPr>
      <t>31/03/2029</t>
    </r>
    <r>
      <rPr>
        <rFont val="Times New Roman"/>
        <color theme="1"/>
        <sz val="14.0"/>
      </rPr>
      <t xml:space="preserve">
-  HTLS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4.0"/>
      </rPr>
      <t>70%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4.0"/>
      </rPr>
      <t>31/03/2029</t>
    </r>
  </si>
  <si>
    <r>
      <rPr>
        <rFont val="Times New Roman"/>
        <color theme="1"/>
        <sz val="14.0"/>
      </rPr>
      <t>-  Ân hạn nợ gốc:</t>
    </r>
    <r>
      <rPr>
        <rFont val="Times New Roman"/>
        <color theme="1"/>
        <sz val="14.0"/>
      </rPr>
      <t xml:space="preserve"> </t>
    </r>
    <r>
      <rPr>
        <rFont val="Times New Roman"/>
        <b/>
        <color theme="1"/>
        <sz val="14.0"/>
      </rPr>
      <t>28/02/2029</t>
    </r>
    <r>
      <rPr>
        <rFont val="Times New Roman"/>
        <color theme="1"/>
        <sz val="14.0"/>
      </rPr>
      <t xml:space="preserve">
-  HTLS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4.0"/>
      </rPr>
      <t>70%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4.0"/>
      </rPr>
      <t>28/02/2029</t>
    </r>
  </si>
  <si>
    <t>Vay 50%</t>
  </si>
  <si>
    <r>
      <rPr>
        <rFont val="Times New Roman"/>
        <color theme="1"/>
        <sz val="14.0"/>
      </rPr>
      <t>-  Ân hạn nợ gốc:</t>
    </r>
    <r>
      <rPr>
        <rFont val="Times New Roman"/>
        <color theme="1"/>
        <sz val="16.0"/>
      </rPr>
      <t xml:space="preserve"> </t>
    </r>
    <r>
      <rPr>
        <rFont val="Times New Roman"/>
        <b/>
        <color theme="1"/>
        <sz val="16.0"/>
      </rPr>
      <t>31/11/2028</t>
    </r>
    <r>
      <rPr>
        <rFont val="Times New Roman"/>
        <color theme="1"/>
        <sz val="14.0"/>
      </rPr>
      <t xml:space="preserve">
-  HTLS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7.0"/>
      </rPr>
      <t>50%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5.0"/>
      </rPr>
      <t>31/11/2028</t>
    </r>
  </si>
  <si>
    <r>
      <rPr>
        <rFont val="Times New Roman"/>
        <color theme="1"/>
        <sz val="14.0"/>
      </rPr>
      <t xml:space="preserve">-  Ân hạn nợ gốc: </t>
    </r>
    <r>
      <rPr>
        <rFont val="Times New Roman"/>
        <b/>
        <color theme="1"/>
        <sz val="16.0"/>
      </rPr>
      <t>31/12/2028</t>
    </r>
    <r>
      <rPr>
        <rFont val="Times New Roman"/>
        <color theme="1"/>
        <sz val="14.0"/>
      </rPr>
      <t xml:space="preserve">
-  HTLS </t>
    </r>
    <r>
      <rPr>
        <rFont val="Times New Roman"/>
        <b/>
        <color theme="1"/>
        <sz val="14.0"/>
      </rPr>
      <t>50%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8.0"/>
      </rPr>
      <t>31/12/2028</t>
    </r>
  </si>
  <si>
    <r>
      <rPr>
        <rFont val="Times New Roman"/>
        <color theme="1"/>
        <sz val="14.0"/>
      </rPr>
      <t>-  Ân hạn nợ gốc:</t>
    </r>
    <r>
      <rPr>
        <rFont val="Times New Roman"/>
        <color theme="1"/>
        <sz val="16.0"/>
      </rPr>
      <t xml:space="preserve"> </t>
    </r>
    <r>
      <rPr>
        <rFont val="Times New Roman"/>
        <b/>
        <color theme="1"/>
        <sz val="16.0"/>
      </rPr>
      <t>31/11/2028</t>
    </r>
    <r>
      <rPr>
        <rFont val="Times New Roman"/>
        <color theme="1"/>
        <sz val="14.0"/>
      </rPr>
      <t xml:space="preserve">
-  HTLS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7.0"/>
      </rPr>
      <t>50%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5.0"/>
      </rPr>
      <t>31/11/2028</t>
    </r>
  </si>
  <si>
    <r>
      <rPr>
        <rFont val="Times New Roman"/>
        <color theme="1"/>
        <sz val="14.0"/>
      </rPr>
      <t>-  Ân hạn nợ gốc:</t>
    </r>
    <r>
      <rPr>
        <rFont val="Times New Roman"/>
        <color theme="1"/>
        <sz val="16.0"/>
      </rPr>
      <t xml:space="preserve"> </t>
    </r>
    <r>
      <rPr>
        <rFont val="Times New Roman"/>
        <b/>
        <color theme="1"/>
        <sz val="16.0"/>
      </rPr>
      <t>30/11/2028</t>
    </r>
    <r>
      <rPr>
        <rFont val="Times New Roman"/>
        <color theme="1"/>
        <sz val="14.0"/>
      </rPr>
      <t xml:space="preserve">
-  HTLS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7.0"/>
      </rPr>
      <t>50%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5.0"/>
      </rPr>
      <t>30/11/2028</t>
    </r>
  </si>
  <si>
    <r>
      <rPr>
        <rFont val="Times New Roman"/>
        <color theme="1"/>
        <sz val="14.0"/>
      </rPr>
      <t>-  Ân hạn nợ gốc:</t>
    </r>
    <r>
      <rPr>
        <rFont val="Times New Roman"/>
        <color theme="1"/>
        <sz val="16.0"/>
      </rPr>
      <t xml:space="preserve"> </t>
    </r>
    <r>
      <rPr>
        <rFont val="Times New Roman"/>
        <b/>
        <color theme="1"/>
        <sz val="16.0"/>
      </rPr>
      <t>31/11/2028</t>
    </r>
    <r>
      <rPr>
        <rFont val="Times New Roman"/>
        <color theme="1"/>
        <sz val="14.0"/>
      </rPr>
      <t xml:space="preserve">
-  HTLS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7.0"/>
      </rPr>
      <t>50%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5.0"/>
      </rPr>
      <t>31/11/2028</t>
    </r>
  </si>
  <si>
    <r>
      <rPr>
        <rFont val="Times New Roman"/>
        <color theme="1"/>
        <sz val="14.0"/>
      </rPr>
      <t xml:space="preserve">-  Ân hạn nợ gốc: </t>
    </r>
    <r>
      <rPr>
        <rFont val="Times New Roman"/>
        <b/>
        <color theme="1"/>
        <sz val="16.0"/>
      </rPr>
      <t>31/12/2028</t>
    </r>
    <r>
      <rPr>
        <rFont val="Times New Roman"/>
        <color theme="1"/>
        <sz val="14.0"/>
      </rPr>
      <t xml:space="preserve">
-  HTLS </t>
    </r>
    <r>
      <rPr>
        <rFont val="Times New Roman"/>
        <b/>
        <color theme="1"/>
        <sz val="14.0"/>
      </rPr>
      <t>50%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8.0"/>
      </rPr>
      <t>31/12/2028</t>
    </r>
  </si>
  <si>
    <r>
      <rPr>
        <rFont val="Times New Roman"/>
        <color theme="1"/>
        <sz val="14.0"/>
      </rPr>
      <t>-  Ân hạn nợ gốc:</t>
    </r>
    <r>
      <rPr>
        <rFont val="Times New Roman"/>
        <color theme="1"/>
        <sz val="14.0"/>
      </rPr>
      <t xml:space="preserve"> </t>
    </r>
    <r>
      <rPr>
        <rFont val="Times New Roman"/>
        <b/>
        <color theme="1"/>
        <sz val="14.0"/>
      </rPr>
      <t>30/06/2029</t>
    </r>
    <r>
      <rPr>
        <rFont val="Times New Roman"/>
        <color theme="1"/>
        <sz val="14.0"/>
      </rPr>
      <t xml:space="preserve">
-  HTLS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4.0"/>
      </rPr>
      <t>50%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4.0"/>
      </rPr>
      <t>30/06/2029</t>
    </r>
  </si>
  <si>
    <r>
      <rPr>
        <rFont val="Times New Roman"/>
        <color theme="1"/>
        <sz val="14.0"/>
      </rPr>
      <t>-  Ân hạn nợ gốc:</t>
    </r>
    <r>
      <rPr>
        <rFont val="Times New Roman"/>
        <color theme="1"/>
        <sz val="14.0"/>
      </rPr>
      <t xml:space="preserve"> </t>
    </r>
    <r>
      <rPr>
        <rFont val="Times New Roman"/>
        <b/>
        <color theme="1"/>
        <sz val="14.0"/>
      </rPr>
      <t>31/05/2029</t>
    </r>
    <r>
      <rPr>
        <rFont val="Times New Roman"/>
        <color theme="1"/>
        <sz val="14.0"/>
      </rPr>
      <t xml:space="preserve">
-  HTLS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4.0"/>
      </rPr>
      <t>50%</t>
    </r>
    <r>
      <rPr>
        <rFont val="Times New Roman"/>
        <color theme="1"/>
        <sz val="14.0"/>
      </rPr>
      <t xml:space="preserve">, lãi suất 0% chốt chặn </t>
    </r>
    <r>
      <rPr>
        <rFont val="Times New Roman"/>
        <b/>
        <color theme="1"/>
        <sz val="14.0"/>
      </rPr>
      <t>31/05/2029</t>
    </r>
  </si>
  <si>
    <t>TTS</t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</si>
  <si>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6.0"/>
      </rPr>
      <t>15%</t>
    </r>
    <r>
      <rPr>
        <rFont val="Times New Roman"/>
        <color theme="1"/>
        <sz val="14.0"/>
      </rPr>
      <t xml:space="preserve"> giá trước VAT+KPBT (Cá nhân, tổ chức Việt Nam),  
- Chiết khấu </t>
    </r>
    <r>
      <rPr>
        <rFont val="Times New Roman"/>
        <b/>
        <color theme="1"/>
        <sz val="16.0"/>
      </rPr>
      <t>15%</t>
    </r>
    <r>
      <rPr>
        <rFont val="Times New Roman"/>
        <color theme="1"/>
        <sz val="18.0"/>
      </rPr>
      <t xml:space="preserve"> g</t>
    </r>
    <r>
      <rPr>
        <rFont val="Times New Roman"/>
        <color theme="1"/>
        <sz val="14.0"/>
      </rPr>
      <t>iá trước VAT+KPBT (Cá nhân, tổ chức nước ngoài là người cư trú)
- Chiết khấu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6.0"/>
      </rPr>
      <t>11</t>
    </r>
    <r>
      <rPr>
        <rFont val="Times New Roman"/>
        <color theme="1"/>
        <sz val="16.0"/>
      </rPr>
      <t>%</t>
    </r>
    <r>
      <rPr>
        <rFont val="Times New Roman"/>
        <color theme="1"/>
        <sz val="14.0"/>
      </rPr>
      <t xml:space="preserve"> giá trước VAT + KPBT (Cá nhân, tổ chức nước ngoài còn lại)</t>
    </r>
  </si>
  <si>
    <r>
      <rPr>
        <rFont val="Times New Roman"/>
        <color theme="1"/>
        <sz val="14.0"/>
      </rPr>
      <t>- Chiết khấu</t>
    </r>
    <r>
      <rPr>
        <rFont val="Times New Roman"/>
        <b/>
        <color theme="1"/>
        <sz val="17.0"/>
      </rPr>
      <t xml:space="preserve"> 15% </t>
    </r>
    <r>
      <rPr>
        <rFont val="Times New Roman"/>
        <color theme="1"/>
        <sz val="14.0"/>
      </rPr>
      <t>giá trước VAT+KPBT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</si>
  <si>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7.0"/>
      </rPr>
      <t>13%</t>
    </r>
    <r>
      <rPr>
        <rFont val="Times New Roman"/>
        <b/>
        <color theme="1"/>
        <sz val="14.0"/>
      </rPr>
      <t xml:space="preserve"> </t>
    </r>
    <r>
      <rPr>
        <rFont val="Times New Roman"/>
        <color theme="1"/>
        <sz val="14.0"/>
      </rPr>
      <t xml:space="preserve">giá trước VAT+KPBT (Cá nhân, tổ chức Việt Nam),  
- Không có chính sách cho người nước ngoài
- Chỉ được CN VBTT vào 1 lần duy nhất khi ký HDMB (dự kiến ký HDMB vào tháng 6/2026)
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</si>
  <si>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6.0"/>
      </rPr>
      <t>15%</t>
    </r>
    <r>
      <rPr>
        <rFont val="Times New Roman"/>
        <color theme="1"/>
        <sz val="14.0"/>
      </rPr>
      <t xml:space="preserve"> giá trước VAT+KPBT (Cá nhân, tổ chức Việt Nam),  
- Chiết khấu </t>
    </r>
    <r>
      <rPr>
        <rFont val="Times New Roman"/>
        <b/>
        <color theme="1"/>
        <sz val="16.0"/>
      </rPr>
      <t>15%</t>
    </r>
    <r>
      <rPr>
        <rFont val="Times New Roman"/>
        <color theme="1"/>
        <sz val="18.0"/>
      </rPr>
      <t xml:space="preserve"> g</t>
    </r>
    <r>
      <rPr>
        <rFont val="Times New Roman"/>
        <color theme="1"/>
        <sz val="14.0"/>
      </rPr>
      <t>iá trước VAT+KPBT (Cá nhân, tổ chức nước ngoài là người cư trú)
- Chiết khấu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6.0"/>
      </rPr>
      <t>11</t>
    </r>
    <r>
      <rPr>
        <rFont val="Times New Roman"/>
        <color theme="1"/>
        <sz val="16.0"/>
      </rPr>
      <t>%</t>
    </r>
    <r>
      <rPr>
        <rFont val="Times New Roman"/>
        <color theme="1"/>
        <sz val="14.0"/>
      </rPr>
      <t xml:space="preserve"> giá trước VAT + KPBT (Cá nhân, tổ chức nước ngoài còn lại)</t>
    </r>
  </si>
  <si>
    <r>
      <rPr>
        <rFont val="Times New Roman"/>
        <b/>
        <color theme="1"/>
        <sz val="12.0"/>
      </rPr>
      <t>- Chiết khấu</t>
    </r>
    <r>
      <rPr>
        <rFont val="Times New Roman"/>
        <b/>
        <color theme="1"/>
        <sz val="17.0"/>
      </rPr>
      <t xml:space="preserve"> 15% </t>
    </r>
    <r>
      <rPr>
        <rFont val="Times New Roman"/>
        <b/>
        <color theme="1"/>
        <sz val="12.0"/>
      </rPr>
      <t>giá trước VAT+KPBT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</si>
  <si>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6.0"/>
      </rPr>
      <t>15%</t>
    </r>
    <r>
      <rPr>
        <rFont val="Times New Roman"/>
        <color theme="1"/>
        <sz val="14.0"/>
      </rPr>
      <t xml:space="preserve"> giá trước VAT+KPBT (Cá nhân, tổ chức Việt Nam),  
- Chiết khấu </t>
    </r>
    <r>
      <rPr>
        <rFont val="Times New Roman"/>
        <b/>
        <color theme="1"/>
        <sz val="16.0"/>
      </rPr>
      <t>15%</t>
    </r>
    <r>
      <rPr>
        <rFont val="Times New Roman"/>
        <color theme="1"/>
        <sz val="18.0"/>
      </rPr>
      <t xml:space="preserve"> g</t>
    </r>
    <r>
      <rPr>
        <rFont val="Times New Roman"/>
        <color theme="1"/>
        <sz val="14.0"/>
      </rPr>
      <t>iá trước VAT+KPBT (Cá nhân, tổ chức nước ngoài là người cư trú)
- Chiết khấu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6.0"/>
      </rPr>
      <t>11</t>
    </r>
    <r>
      <rPr>
        <rFont val="Times New Roman"/>
        <color theme="1"/>
        <sz val="16.0"/>
      </rPr>
      <t>%</t>
    </r>
    <r>
      <rPr>
        <rFont val="Times New Roman"/>
        <color theme="1"/>
        <sz val="14.0"/>
      </rPr>
      <t xml:space="preserve"> giá trước VAT + KPBT (Cá nhân, tổ chức nước ngoài còn lại)</t>
    </r>
  </si>
  <si>
    <r>
      <rPr>
        <rFont val="Times New Roman"/>
        <color theme="1"/>
        <sz val="14.0"/>
      </rPr>
      <t>- Chiết khấu</t>
    </r>
    <r>
      <rPr>
        <rFont val="Times New Roman"/>
        <b/>
        <color theme="1"/>
        <sz val="17.0"/>
      </rPr>
      <t xml:space="preserve"> 15% </t>
    </r>
    <r>
      <rPr>
        <rFont val="Times New Roman"/>
        <color theme="1"/>
        <sz val="14.0"/>
      </rPr>
      <t>giá trước VAT+KPBT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</si>
  <si>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6.0"/>
      </rPr>
      <t>15%</t>
    </r>
    <r>
      <rPr>
        <rFont val="Times New Roman"/>
        <color theme="1"/>
        <sz val="14.0"/>
      </rPr>
      <t xml:space="preserve"> giá trước VAT+KPBT (Cá nhân, tổ chức Việt Nam),  
- Chiết khấu </t>
    </r>
    <r>
      <rPr>
        <rFont val="Times New Roman"/>
        <b/>
        <color theme="1"/>
        <sz val="16.0"/>
      </rPr>
      <t>15%</t>
    </r>
    <r>
      <rPr>
        <rFont val="Times New Roman"/>
        <color theme="1"/>
        <sz val="18.0"/>
      </rPr>
      <t xml:space="preserve"> g</t>
    </r>
    <r>
      <rPr>
        <rFont val="Times New Roman"/>
        <color theme="1"/>
        <sz val="14.0"/>
      </rPr>
      <t>iá trước VAT+KPBT (Cá nhân, tổ chức nước ngoài là người cư trú)
- Chiết khấu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6.0"/>
      </rPr>
      <t>11</t>
    </r>
    <r>
      <rPr>
        <rFont val="Times New Roman"/>
        <color theme="1"/>
        <sz val="16.0"/>
      </rPr>
      <t>%</t>
    </r>
    <r>
      <rPr>
        <rFont val="Times New Roman"/>
        <color theme="1"/>
        <sz val="14.0"/>
      </rPr>
      <t xml:space="preserve"> giá trước VAT + KPBT (Cá nhân, tổ chức nước ngoài còn lại)</t>
    </r>
  </si>
  <si>
    <r>
      <rPr>
        <rFont val="Times New Roman"/>
        <b/>
        <color theme="1"/>
        <sz val="12.0"/>
      </rPr>
      <t>- Chiết khấu</t>
    </r>
    <r>
      <rPr>
        <rFont val="Times New Roman"/>
        <b/>
        <color theme="1"/>
        <sz val="17.0"/>
      </rPr>
      <t xml:space="preserve"> 15% </t>
    </r>
    <r>
      <rPr>
        <rFont val="Times New Roman"/>
        <b/>
        <color theme="1"/>
        <sz val="12.0"/>
      </rPr>
      <t>giá trước VAT+KPBT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</si>
  <si>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7.0"/>
      </rPr>
      <t>13%</t>
    </r>
    <r>
      <rPr>
        <rFont val="Times New Roman"/>
        <b/>
        <color theme="1"/>
        <sz val="14.0"/>
      </rPr>
      <t xml:space="preserve"> </t>
    </r>
    <r>
      <rPr>
        <rFont val="Times New Roman"/>
        <color theme="1"/>
        <sz val="14.0"/>
      </rPr>
      <t xml:space="preserve">giá trước VAT+KPBT (Cá nhân, tổ chức Việt Nam),  
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</si>
  <si>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4.0"/>
      </rPr>
      <t>17%</t>
    </r>
    <r>
      <rPr>
        <rFont val="Times New Roman"/>
        <color theme="1"/>
        <sz val="14.0"/>
      </rPr>
      <t xml:space="preserve"> giá trước VAT+KPBT 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</si>
  <si>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4.0"/>
      </rPr>
      <t>15%</t>
    </r>
    <r>
      <rPr>
        <rFont val="Times New Roman"/>
        <color theme="1"/>
        <sz val="14.0"/>
      </rPr>
      <t xml:space="preserve"> giá trước VAT+KPBT </t>
    </r>
  </si>
  <si>
    <t>TTTĐ</t>
  </si>
  <si>
    <r>
      <rPr>
        <rFont val="Times New Roman"/>
        <color theme="1"/>
        <sz val="14.0"/>
      </rPr>
      <t>- Chiết khấu</t>
    </r>
    <r>
      <rPr>
        <rFont val="Times New Roman"/>
        <b/>
        <color theme="1"/>
        <sz val="16.0"/>
      </rPr>
      <t xml:space="preserve"> 6%</t>
    </r>
    <r>
      <rPr>
        <rFont val="Times New Roman"/>
        <b/>
        <color theme="1"/>
        <sz val="14.0"/>
      </rPr>
      <t xml:space="preserve"> </t>
    </r>
    <r>
      <rPr>
        <rFont val="Times New Roman"/>
        <color theme="1"/>
        <sz val="14.0"/>
      </rPr>
      <t>giá trước VAT+KPBT (Cá nhân, tổ chức Việt Nam),  
- Chiết khấu</t>
    </r>
    <r>
      <rPr>
        <rFont val="Times New Roman"/>
        <b/>
        <color theme="1"/>
        <sz val="16.0"/>
      </rPr>
      <t xml:space="preserve"> 6% </t>
    </r>
    <r>
      <rPr>
        <rFont val="Times New Roman"/>
        <color theme="1"/>
        <sz val="14.0"/>
      </rPr>
      <t>giá trước VAT+KPBT (Cá nhân, tổ chức nước ngoài)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</si>
  <si>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7.0"/>
      </rPr>
      <t>6%</t>
    </r>
    <r>
      <rPr>
        <rFont val="Times New Roman"/>
        <color theme="1"/>
        <sz val="14.0"/>
      </rPr>
      <t xml:space="preserve"> giá trước VAT+KPBT 
</t>
    </r>
  </si>
  <si>
    <r>
      <rPr>
        <rFont val="Times New Roman"/>
        <color theme="1"/>
        <sz val="14.0"/>
      </rPr>
      <t>- Chiết khấu</t>
    </r>
    <r>
      <rPr>
        <rFont val="Times New Roman"/>
        <b/>
        <color theme="1"/>
        <sz val="16.0"/>
      </rPr>
      <t xml:space="preserve"> 6%</t>
    </r>
    <r>
      <rPr>
        <rFont val="Times New Roman"/>
        <b/>
        <color theme="1"/>
        <sz val="14.0"/>
      </rPr>
      <t xml:space="preserve"> </t>
    </r>
    <r>
      <rPr>
        <rFont val="Times New Roman"/>
        <color theme="1"/>
        <sz val="14.0"/>
      </rPr>
      <t>giá trước VAT+KPBT (Cá nhân, tổ chức Việt Nam),  
- Chiết khấu</t>
    </r>
    <r>
      <rPr>
        <rFont val="Times New Roman"/>
        <b/>
        <color theme="1"/>
        <sz val="16.0"/>
      </rPr>
      <t xml:space="preserve"> 6% </t>
    </r>
    <r>
      <rPr>
        <rFont val="Times New Roman"/>
        <color theme="1"/>
        <sz val="14.0"/>
      </rPr>
      <t>giá trước VAT+KPBT (Cá nhân, tổ chức nước ngoài)</t>
    </r>
  </si>
  <si>
    <r>
      <rPr>
        <rFont val="Times New Roman"/>
        <color theme="1"/>
        <sz val="14.0"/>
      </rPr>
      <t>- Chiết khấu</t>
    </r>
    <r>
      <rPr>
        <rFont val="Times New Roman"/>
        <b/>
        <color theme="1"/>
        <sz val="16.0"/>
      </rPr>
      <t xml:space="preserve"> 6%</t>
    </r>
    <r>
      <rPr>
        <rFont val="Times New Roman"/>
        <b/>
        <color theme="1"/>
        <sz val="14.0"/>
      </rPr>
      <t xml:space="preserve"> </t>
    </r>
    <r>
      <rPr>
        <rFont val="Times New Roman"/>
        <color theme="1"/>
        <sz val="14.0"/>
      </rPr>
      <t>giá trước VAT+KPBT (Cá nhân, tổ chức Việt Nam),  
- Chiết khấu</t>
    </r>
    <r>
      <rPr>
        <rFont val="Times New Roman"/>
        <b/>
        <color theme="1"/>
        <sz val="16.0"/>
      </rPr>
      <t xml:space="preserve"> 6% </t>
    </r>
    <r>
      <rPr>
        <rFont val="Times New Roman"/>
        <color theme="1"/>
        <sz val="14.0"/>
      </rPr>
      <t>giá trước VAT+KPBT (Cá nhân, tổ chức nước ngoài)</t>
    </r>
  </si>
  <si>
    <r>
      <rPr>
        <rFont val="Times New Roman"/>
        <color theme="1"/>
        <sz val="14.0"/>
      </rPr>
      <t>- Chiết khấu</t>
    </r>
    <r>
      <rPr>
        <rFont val="Times New Roman"/>
        <b/>
        <color theme="1"/>
        <sz val="16.0"/>
      </rPr>
      <t xml:space="preserve"> 6%</t>
    </r>
    <r>
      <rPr>
        <rFont val="Times New Roman"/>
        <b/>
        <color theme="1"/>
        <sz val="14.0"/>
      </rPr>
      <t xml:space="preserve"> </t>
    </r>
    <r>
      <rPr>
        <rFont val="Times New Roman"/>
        <color theme="1"/>
        <sz val="14.0"/>
      </rPr>
      <t>giá trước VAT+KPBT (Cá nhân, tổ chức Việt Nam),  
- Chiết khấu</t>
    </r>
    <r>
      <rPr>
        <rFont val="Times New Roman"/>
        <b/>
        <color theme="1"/>
        <sz val="16.0"/>
      </rPr>
      <t xml:space="preserve"> 6% </t>
    </r>
    <r>
      <rPr>
        <rFont val="Times New Roman"/>
        <color theme="1"/>
        <sz val="14.0"/>
      </rPr>
      <t>giá trước VAT+KPBT (Cá nhân, tổ chức nước ngoài)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</si>
  <si>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7.0"/>
      </rPr>
      <t>6%</t>
    </r>
    <r>
      <rPr>
        <rFont val="Times New Roman"/>
        <color theme="1"/>
        <sz val="14.0"/>
      </rPr>
      <t xml:space="preserve"> giá trước VAT+KPBT 
</t>
    </r>
  </si>
  <si>
    <r>
      <rPr>
        <rFont val="Times New Roman"/>
        <color theme="1"/>
        <sz val="14.0"/>
      </rPr>
      <t>- Chiết khấu</t>
    </r>
    <r>
      <rPr>
        <rFont val="Times New Roman"/>
        <b/>
        <color theme="1"/>
        <sz val="14.0"/>
      </rPr>
      <t xml:space="preserve"> 8%</t>
    </r>
    <r>
      <rPr>
        <rFont val="Times New Roman"/>
        <b/>
        <color theme="1"/>
        <sz val="14.0"/>
      </rPr>
      <t xml:space="preserve"> </t>
    </r>
    <r>
      <rPr>
        <rFont val="Times New Roman"/>
        <color theme="1"/>
        <sz val="14.0"/>
      </rPr>
      <t xml:space="preserve">giá trước VAT+KPBT </t>
    </r>
  </si>
  <si>
    <r>
      <rPr>
        <rFont val="Times New Roman"/>
        <color theme="1"/>
        <sz val="14.0"/>
      </rPr>
      <t>- Chiết khấu</t>
    </r>
    <r>
      <rPr>
        <rFont val="Times New Roman"/>
        <b/>
        <color theme="1"/>
        <sz val="14.0"/>
      </rPr>
      <t xml:space="preserve"> 6%</t>
    </r>
    <r>
      <rPr>
        <rFont val="Times New Roman"/>
        <b/>
        <color theme="1"/>
        <sz val="14.0"/>
      </rPr>
      <t xml:space="preserve"> </t>
    </r>
    <r>
      <rPr>
        <rFont val="Times New Roman"/>
        <color theme="1"/>
        <sz val="14.0"/>
      </rPr>
      <t xml:space="preserve">giá trước VAT+KPBT </t>
    </r>
  </si>
  <si>
    <t>Quà tặng</t>
  </si>
  <si>
    <t>Miễn phí PDV 12 tháng</t>
  </si>
  <si>
    <t>Miễn phí PDV 24 tháng</t>
  </si>
  <si>
    <t>CK EB</t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</si>
  <si>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6.0"/>
      </rPr>
      <t>2%</t>
    </r>
    <r>
      <rPr>
        <rFont val="Times New Roman"/>
        <color theme="1"/>
        <sz val="14.0"/>
      </rPr>
      <t xml:space="preserve"> với KH đã là cư dân Masteri
- Chiếu khấu </t>
    </r>
    <r>
      <rPr>
        <rFont val="Times New Roman"/>
        <b/>
        <color theme="1"/>
        <sz val="18.0"/>
      </rPr>
      <t xml:space="preserve">1% </t>
    </r>
    <r>
      <rPr>
        <rFont val="Times New Roman"/>
        <color theme="1"/>
        <sz val="14.0"/>
      </rPr>
      <t>đối với những khách hàng còn lại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</si>
  <si>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6.0"/>
      </rPr>
      <t>2%</t>
    </r>
    <r>
      <rPr>
        <rFont val="Times New Roman"/>
        <color theme="1"/>
        <sz val="14.0"/>
      </rPr>
      <t xml:space="preserve"> với KH đã là cư dân Masteri
- Chiếu khấu </t>
    </r>
    <r>
      <rPr>
        <rFont val="Times New Roman"/>
        <b/>
        <color theme="1"/>
        <sz val="18.0"/>
      </rPr>
      <t xml:space="preserve">1% </t>
    </r>
    <r>
      <rPr>
        <rFont val="Times New Roman"/>
        <color theme="1"/>
        <sz val="14.0"/>
      </rPr>
      <t>đối với những khách hàng còn lại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</si>
  <si>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6.0"/>
      </rPr>
      <t>2%</t>
    </r>
    <r>
      <rPr>
        <rFont val="Times New Roman"/>
        <color theme="1"/>
        <sz val="14.0"/>
      </rPr>
      <t xml:space="preserve"> với KH đã là cư dân Masteri
- Chiếu khấu </t>
    </r>
    <r>
      <rPr>
        <rFont val="Times New Roman"/>
        <b/>
        <color theme="1"/>
        <sz val="18.0"/>
      </rPr>
      <t xml:space="preserve">1% </t>
    </r>
    <r>
      <rPr>
        <rFont val="Times New Roman"/>
        <color theme="1"/>
        <sz val="14.0"/>
      </rPr>
      <t>đối với những khách hàng còn lại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</si>
  <si>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6.0"/>
      </rPr>
      <t>2%</t>
    </r>
    <r>
      <rPr>
        <rFont val="Times New Roman"/>
        <color theme="1"/>
        <sz val="14.0"/>
      </rPr>
      <t xml:space="preserve"> với KH đã là cư dân Masteri
- Chiếu khấu </t>
    </r>
    <r>
      <rPr>
        <rFont val="Times New Roman"/>
        <b/>
        <color theme="1"/>
        <sz val="18.0"/>
      </rPr>
      <t xml:space="preserve">1% </t>
    </r>
    <r>
      <rPr>
        <rFont val="Times New Roman"/>
        <color theme="1"/>
        <sz val="14.0"/>
      </rPr>
      <t>đối với những khách hàng còn lại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</si>
  <si>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6.0"/>
      </rPr>
      <t>2%</t>
    </r>
    <r>
      <rPr>
        <rFont val="Times New Roman"/>
        <color theme="1"/>
        <sz val="14.0"/>
      </rPr>
      <t xml:space="preserve"> với KH đã là cư dân Masteri
- Chiếu khấu </t>
    </r>
    <r>
      <rPr>
        <rFont val="Times New Roman"/>
        <b/>
        <color theme="1"/>
        <sz val="18.0"/>
      </rPr>
      <t xml:space="preserve">1% </t>
    </r>
    <r>
      <rPr>
        <rFont val="Times New Roman"/>
        <color theme="1"/>
        <sz val="14.0"/>
      </rPr>
      <t>đối với những khách hàng còn lại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</si>
  <si>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6.0"/>
      </rPr>
      <t>2%</t>
    </r>
    <r>
      <rPr>
        <rFont val="Times New Roman"/>
        <color theme="1"/>
        <sz val="14.0"/>
      </rPr>
      <t xml:space="preserve"> với KH đã là cư dân Masteri
- Chiếu khấu </t>
    </r>
    <r>
      <rPr>
        <rFont val="Times New Roman"/>
        <b/>
        <color theme="1"/>
        <sz val="18.0"/>
      </rPr>
      <t xml:space="preserve">1% </t>
    </r>
    <r>
      <rPr>
        <rFont val="Times New Roman"/>
        <color theme="1"/>
        <sz val="14.0"/>
      </rPr>
      <t>đối với những khách hàng còn lại</t>
    </r>
  </si>
  <si>
    <r>
      <rPr>
        <rFont val="Times New Roman"/>
        <color theme="1"/>
        <sz val="14.0"/>
      </rPr>
      <t xml:space="preserve">- Chiết khấu </t>
    </r>
    <r>
      <rPr>
        <rFont val="Times New Roman"/>
        <b/>
        <color theme="1"/>
        <sz val="14.0"/>
      </rPr>
      <t>1</t>
    </r>
    <r>
      <rPr>
        <rFont val="Times New Roman"/>
        <b/>
        <color theme="1"/>
        <sz val="14.0"/>
      </rPr>
      <t>%</t>
    </r>
    <r>
      <rPr>
        <rFont val="Times New Roman"/>
        <color theme="1"/>
        <sz val="14.0"/>
      </rPr>
      <t xml:space="preserve"> với KH đã là cư dân Masteri
- Chiếu khấu</t>
    </r>
    <r>
      <rPr>
        <rFont val="Times New Roman"/>
        <b/>
        <color theme="1"/>
        <sz val="14.0"/>
      </rPr>
      <t xml:space="preserve"> 0</t>
    </r>
    <r>
      <rPr>
        <rFont val="Times New Roman"/>
        <b/>
        <color theme="1"/>
        <sz val="14.0"/>
      </rPr>
      <t xml:space="preserve">% </t>
    </r>
    <r>
      <rPr>
        <rFont val="Times New Roman"/>
        <color theme="1"/>
        <sz val="14.0"/>
      </rPr>
      <t>đối với những khách hàng còn lại</t>
    </r>
  </si>
  <si>
    <r>
      <rPr>
        <rFont val="Times New Roman"/>
        <color theme="1"/>
        <sz val="14.0"/>
      </rPr>
      <t>- Chiết khấu 2</t>
    </r>
    <r>
      <rPr>
        <rFont val="Times New Roman"/>
        <b/>
        <color theme="1"/>
        <sz val="14.0"/>
      </rPr>
      <t>%</t>
    </r>
    <r>
      <rPr>
        <rFont val="Times New Roman"/>
        <color theme="1"/>
        <sz val="14.0"/>
      </rPr>
      <t xml:space="preserve"> với KH đã là cư dân Masteri
- Chiếu khấu</t>
    </r>
    <r>
      <rPr>
        <rFont val="Times New Roman"/>
        <b/>
        <color theme="1"/>
        <sz val="14.0"/>
      </rPr>
      <t xml:space="preserve"> 1</t>
    </r>
    <r>
      <rPr>
        <rFont val="Times New Roman"/>
        <b/>
        <color theme="1"/>
        <sz val="14.0"/>
      </rPr>
      <t xml:space="preserve">% </t>
    </r>
    <r>
      <rPr>
        <rFont val="Times New Roman"/>
        <color theme="1"/>
        <sz val="14.0"/>
      </rPr>
      <t>đối với những khách hàng còn lại</t>
    </r>
  </si>
  <si>
    <t>Lọc trùng</t>
  </si>
  <si>
    <t>Tên thương mại</t>
  </si>
  <si>
    <t>Giá gồm VAT+KPBT 
 (tạm tính)</t>
  </si>
  <si>
    <t>Tình trạng</t>
  </si>
  <si>
    <t>ĐL</t>
  </si>
  <si>
    <t>Ngày ra hàng</t>
  </si>
  <si>
    <t>Ngày nhập quỹ</t>
  </si>
  <si>
    <t xml:space="preserve">Ngày bán </t>
  </si>
  <si>
    <t>FELIZ</t>
  </si>
  <si>
    <t>C4Z2, 0701</t>
  </si>
  <si>
    <t>3, 394, 668, 962</t>
  </si>
  <si>
    <t>NVS</t>
  </si>
  <si>
    <t>VIDA</t>
  </si>
  <si>
    <t>C4L2, 0721</t>
  </si>
  <si>
    <t>3, 181, 730, 781</t>
  </si>
  <si>
    <t>3, 563, 538, 475</t>
  </si>
  <si>
    <t>C4L2, 0722</t>
  </si>
  <si>
    <t>48, 9</t>
  </si>
  <si>
    <t>3, 512, 858, 355</t>
  </si>
  <si>
    <t>3, 934, 401, 358</t>
  </si>
  <si>
    <t>C4Z2, 0408</t>
  </si>
  <si>
    <t>49, 1</t>
  </si>
  <si>
    <t>3, 460, 140, 387</t>
  </si>
  <si>
    <t>C4L2, 1508A</t>
  </si>
  <si>
    <t>49, 3</t>
  </si>
  <si>
    <t>3, 536, 151, 686</t>
  </si>
  <si>
    <t>3, 960, 489, 888</t>
  </si>
  <si>
    <t>C4Z2, 0611</t>
  </si>
  <si>
    <t>3, 285, 423, 526</t>
  </si>
  <si>
    <t>3, 679, 674, 349</t>
  </si>
  <si>
    <t>C4L2, 0608</t>
  </si>
  <si>
    <t>3, 381, 281, 624</t>
  </si>
  <si>
    <t>3, 787, 035, 419</t>
  </si>
  <si>
    <t>CĐT thu căn</t>
  </si>
  <si>
    <t>AMOR</t>
  </si>
  <si>
    <t>C4L1, 1822</t>
  </si>
  <si>
    <t>3, 806, 293, 627</t>
  </si>
  <si>
    <t>C4L1, 2515</t>
  </si>
  <si>
    <t>3, 552, 733, 378</t>
  </si>
  <si>
    <t>3, 979, 061, 383</t>
  </si>
  <si>
    <t>ARMOR</t>
  </si>
  <si>
    <t>C4L1, 2205</t>
  </si>
  <si>
    <t>3, 341, 050, 253</t>
  </si>
  <si>
    <t>3, 741, 976, 283</t>
  </si>
  <si>
    <t>FIRA</t>
  </si>
  <si>
    <t>C4Z1, 0620</t>
  </si>
  <si>
    <t>3, 458, 225, 756</t>
  </si>
  <si>
    <t>3, 873, 212, 847</t>
  </si>
  <si>
    <t>C4Z1, 1020</t>
  </si>
  <si>
    <t>3, 500, 306, 900</t>
  </si>
  <si>
    <t>3, 920, 343, 728</t>
  </si>
  <si>
    <t>C4Z1, 1419</t>
  </si>
  <si>
    <t>51, 1</t>
  </si>
  <si>
    <t>3, 601, 943, 073</t>
  </si>
  <si>
    <t>4, 034, 176, 242</t>
  </si>
  <si>
    <t>C4L1, 0916</t>
  </si>
  <si>
    <t>3, 543, 420, 092</t>
  </si>
  <si>
    <t>3, 968, 630, 503</t>
  </si>
  <si>
    <t>C4L1, 2208A</t>
  </si>
  <si>
    <t>49, 6</t>
  </si>
  <si>
    <t>3, 549, 346, 574</t>
  </si>
  <si>
    <t>3, 975, 268, 163</t>
  </si>
  <si>
    <t>C4L1, 2315A</t>
  </si>
  <si>
    <t xml:space="preserve">  3, 544, 285, 642   </t>
  </si>
  <si>
    <t>C4Z2, 1202</t>
  </si>
  <si>
    <t xml:space="preserve">  3, 614, 604, 722   </t>
  </si>
  <si>
    <t>C4L1, 0512</t>
  </si>
  <si>
    <t>4, 667, 810, 965</t>
  </si>
  <si>
    <t>C4L1, 0512A</t>
  </si>
  <si>
    <t>4, 690, 020, 035</t>
  </si>
  <si>
    <t>4, 801, 065, 131</t>
  </si>
  <si>
    <t>Chung</t>
  </si>
  <si>
    <t>4, 818, 832, 298</t>
  </si>
  <si>
    <t>C4L1, 1012A</t>
  </si>
  <si>
    <t>4, 836, 599, 592</t>
  </si>
  <si>
    <t>C4L1, 1712</t>
  </si>
  <si>
    <t>5, 005, 388, 156</t>
  </si>
  <si>
    <t>C4L1, 2011</t>
  </si>
  <si>
    <t>4, 783, 467, 076</t>
  </si>
  <si>
    <t>C4L1, 2112A</t>
  </si>
  <si>
    <t>4, 827, 655, 674</t>
  </si>
  <si>
    <t>C4L1, 2311</t>
  </si>
  <si>
    <t>4, 876, 575, 829</t>
  </si>
  <si>
    <t>C4L2, 0518A</t>
  </si>
  <si>
    <t>5, 496, 305, 038</t>
  </si>
  <si>
    <t>C4L2, 0615A</t>
  </si>
  <si>
    <t>3, 372, 254, 936</t>
  </si>
  <si>
    <t>C4L2, 0715A</t>
  </si>
  <si>
    <t>3, 356, 521, 042</t>
  </si>
  <si>
    <t>C4L2, 0805</t>
  </si>
  <si>
    <t>5, 478, 106, 626</t>
  </si>
  <si>
    <t>C4L2, 0905</t>
  </si>
  <si>
    <t>5, 497, 084, 151</t>
  </si>
  <si>
    <t>C4L2, 0915</t>
  </si>
  <si>
    <t>3, 461, 360, 189</t>
  </si>
  <si>
    <t>4, 697, 321, 274</t>
  </si>
  <si>
    <t>C4L2, 1012A</t>
  </si>
  <si>
    <t>4, 454, 698, 072</t>
  </si>
  <si>
    <t>4, 848, 754, 237</t>
  </si>
  <si>
    <t>C4L2, 1319</t>
  </si>
  <si>
    <t>4, 797, 801, 318</t>
  </si>
  <si>
    <t>C4L2, 1512</t>
  </si>
  <si>
    <t>4, 630, 433, 880</t>
  </si>
  <si>
    <t>C4L2, 1609</t>
  </si>
  <si>
    <t>4, 821, 592, 068</t>
  </si>
  <si>
    <t>4, 651, 354, 772</t>
  </si>
  <si>
    <t>C4L2, 1615</t>
  </si>
  <si>
    <t>3, 623, 962, 509</t>
  </si>
  <si>
    <t>C4L2, 1719</t>
  </si>
  <si>
    <t>4, 898, 221, 807</t>
  </si>
  <si>
    <t>4, 875, 477, 689</t>
  </si>
  <si>
    <t>C4L2, 1815</t>
  </si>
  <si>
    <t>3, 601, 644, 529</t>
  </si>
  <si>
    <t>C4L2, 2012</t>
  </si>
  <si>
    <t>4, 634, 618, 034</t>
  </si>
  <si>
    <t>C4L2, 2012A</t>
  </si>
  <si>
    <t>4, 592, 776, 189</t>
  </si>
  <si>
    <t>C4L2, 2015</t>
  </si>
  <si>
    <t>3, 579, 326, 550</t>
  </si>
  <si>
    <t>4, 879, 931, 630</t>
  </si>
  <si>
    <t>C4L2, 2208</t>
  </si>
  <si>
    <t>4, 678, 624, 303</t>
  </si>
  <si>
    <t>4, 550, 934, 345</t>
  </si>
  <si>
    <t>C4L2, 2312</t>
  </si>
  <si>
    <t>4, 534, 197, 607</t>
  </si>
  <si>
    <t>C4L2, 2312A</t>
  </si>
  <si>
    <t>4, 504, 908, 285</t>
  </si>
  <si>
    <t>4, 692, 867, 397</t>
  </si>
  <si>
    <t>C4L2, 2605A</t>
  </si>
  <si>
    <t>5, 435, 407, 162</t>
  </si>
  <si>
    <t>C4Z1, 0401</t>
  </si>
  <si>
    <t>70, 5</t>
  </si>
  <si>
    <t>4, 999, 424, 918</t>
  </si>
  <si>
    <t>C4Z1, 0402</t>
  </si>
  <si>
    <t>4, 953, 336, 224</t>
  </si>
  <si>
    <t>C4Z1, 0406</t>
  </si>
  <si>
    <t>5, 360, 634, 299</t>
  </si>
  <si>
    <t>C4Z1, 0408A</t>
  </si>
  <si>
    <t>85, 6</t>
  </si>
  <si>
    <t>6, 726, 974, 147</t>
  </si>
  <si>
    <t>C4Z1, 0416</t>
  </si>
  <si>
    <t>6, 741, 463, 581</t>
  </si>
  <si>
    <t>C4Z1, 0418A</t>
  </si>
  <si>
    <t>5, 241, 718, 198</t>
  </si>
  <si>
    <t>C4Z1, 0701</t>
  </si>
  <si>
    <t>5, 158, 061, 423</t>
  </si>
  <si>
    <t>5, 118, 102, 423</t>
  </si>
  <si>
    <t>C4Z1, 0706</t>
  </si>
  <si>
    <t>5, 527, 116, 881</t>
  </si>
  <si>
    <t>C4Z1, 0718A</t>
  </si>
  <si>
    <t>5, 408, 200, 713</t>
  </si>
  <si>
    <t>C4Z1, 0720</t>
  </si>
  <si>
    <t>3, 448, 924, 746</t>
  </si>
  <si>
    <t>5, 474, 793, 745</t>
  </si>
  <si>
    <t>C4Z1, 1102</t>
  </si>
  <si>
    <t>5, 249, 915, 436</t>
  </si>
  <si>
    <t>C4Z1, 1106</t>
  </si>
  <si>
    <t>5, 660, 302, 879</t>
  </si>
  <si>
    <t>5, 292, 283, 857</t>
  </si>
  <si>
    <t>C4Z1, 1308A</t>
  </si>
  <si>
    <t>7, 026, 803, 931</t>
  </si>
  <si>
    <t>C4Z1, 1820</t>
  </si>
  <si>
    <t>3, 653, 264, 340</t>
  </si>
  <si>
    <t>C4Z1, 2006</t>
  </si>
  <si>
    <t>5, 769, 705, 670</t>
  </si>
  <si>
    <t>5, 245, 207, 819</t>
  </si>
  <si>
    <t>C4Z1, 2401</t>
  </si>
  <si>
    <t>5, 235, 113, 433</t>
  </si>
  <si>
    <t>C4Z2, 0408A</t>
  </si>
  <si>
    <t>71, 8</t>
  </si>
  <si>
    <t>4, 969, 661, 514</t>
  </si>
  <si>
    <t>C4Z2, 0501</t>
  </si>
  <si>
    <t>3, 360, 412, 140</t>
  </si>
  <si>
    <t>C4Z2, 0502</t>
  </si>
  <si>
    <t>3, 447, 342, 294</t>
  </si>
  <si>
    <t>C4Z2, 0505A</t>
  </si>
  <si>
    <t>5, 246, 142, 366</t>
  </si>
  <si>
    <t>C4Z2, 0519</t>
  </si>
  <si>
    <t>5, 030, 058, 225</t>
  </si>
  <si>
    <t>C4Z2, 0620</t>
  </si>
  <si>
    <t>5, 043, 465, 299</t>
  </si>
  <si>
    <t>C4Z2, 0805A</t>
  </si>
  <si>
    <t>5, 363, 062, 172</t>
  </si>
  <si>
    <t>C4Z2, 0705A</t>
  </si>
  <si>
    <t>5, 316, 294, 208</t>
  </si>
  <si>
    <t>C4Z2, 0819</t>
  </si>
  <si>
    <t>5, 145, 772, 671</t>
  </si>
  <si>
    <t>C4Z2, 0915</t>
  </si>
  <si>
    <t>5, 451, 921, 171</t>
  </si>
  <si>
    <t>C4Z2, 1320</t>
  </si>
  <si>
    <t>5, 154, 874, 894</t>
  </si>
  <si>
    <t>C4Z2, 1405A</t>
  </si>
  <si>
    <t>5, 479, 981, 909</t>
  </si>
  <si>
    <t>C4Z2, 1520</t>
  </si>
  <si>
    <t>5, 244, 002, 517</t>
  </si>
  <si>
    <t>C4Z2, 1820</t>
  </si>
  <si>
    <t>5, 279, 653, 566</t>
  </si>
  <si>
    <t>5, 554, 810, 609</t>
  </si>
  <si>
    <t>C4Z2, 2119</t>
  </si>
  <si>
    <t>5, 266, 115, 694</t>
  </si>
  <si>
    <t xml:space="preserve">1H </t>
  </si>
  <si>
    <t>5, 465, 951, 540</t>
  </si>
  <si>
    <t>C4Z2, 2419</t>
  </si>
  <si>
    <t>5, 178, 172, 698</t>
  </si>
  <si>
    <t xml:space="preserve"> CSBH TÓM TẮT - MASTERI LAKESIDE</t>
  </si>
  <si>
    <t xml:space="preserve">      ***LƯU Ý: CK ĐỀU TÍNH VÀO GIÁ TRƯỚC VAT + KPBT</t>
  </si>
  <si>
    <t>CSBH ngày 08/12/2024 - 07/01/2025</t>
  </si>
  <si>
    <t>CSBH ngày 20/01/2025 - 28/02/2025</t>
  </si>
  <si>
    <t>CSBH ngày 01/03/2025 - 31/03/2025</t>
  </si>
  <si>
    <t>L1/L2</t>
  </si>
  <si>
    <t>Thanh toán tiến độ</t>
  </si>
  <si>
    <t>Thanh toán sớm</t>
  </si>
  <si>
    <t>HTLS: PA1 - Vay 70%</t>
  </si>
  <si>
    <t xml:space="preserve"> VAY 70%, Lãi suất 0% chốt chặn đến 15/06/2027  Miễn phí trả nợ trước hạn</t>
  </si>
  <si>
    <t>HTLS: PA2 - Vay 50%</t>
  </si>
  <si>
    <t>VAY 50%, lãi suất 0% chốt chặn đến 15/09/2027 Miễn phí trả nợ trước hạn</t>
  </si>
  <si>
    <t>Quà tặng phí quản lí</t>
  </si>
  <si>
    <t>24 tháng phí quản lý</t>
  </si>
  <si>
    <t xml:space="preserve">Quà tặng </t>
  </si>
  <si>
    <t>Dự kiến bàn giao</t>
  </si>
  <si>
    <t>Thời gian bàn giao dự kiến : Quý IV/ 2026</t>
  </si>
  <si>
    <t xml:space="preserve"> TÓM TẮT CSBH MASTERI LAKESIDE  HÀNG SƠ CẤP </t>
  </si>
  <si>
    <t>Z34 - U38</t>
  </si>
  <si>
    <t>Nội dung</t>
  </si>
  <si>
    <t>Từ 21/01/2025-28/02/2025</t>
  </si>
  <si>
    <t>Từ 1/03/2025-31/03/2025</t>
  </si>
  <si>
    <t>Từ 1/04/2025-30/4/2025</t>
  </si>
  <si>
    <t>Từ 28/2/2025-31/03/2025</t>
  </si>
  <si>
    <t>HTLS: Vay 70%</t>
  </si>
  <si>
    <r>
      <rPr>
        <rFont val="Times New Roman"/>
        <b/>
        <color theme="1"/>
        <sz val="18.0"/>
      </rPr>
      <t xml:space="preserve">HTLS: </t>
    </r>
    <r>
      <rPr>
        <rFont val="Times New Roman"/>
        <b/>
        <color rgb="FFFF0000"/>
        <sz val="18.0"/>
      </rPr>
      <t>70%</t>
    </r>
    <r>
      <rPr>
        <rFont val="Times New Roman"/>
        <b/>
        <color theme="1"/>
        <sz val="18.0"/>
      </rPr>
      <t xml:space="preserve">, Lãi suất </t>
    </r>
    <r>
      <rPr>
        <rFont val="Times New Roman"/>
        <b/>
        <color rgb="FFFF0000"/>
        <sz val="18.0"/>
      </rPr>
      <t>0%</t>
    </r>
    <r>
      <rPr>
        <rFont val="Times New Roman"/>
        <b/>
        <color theme="1"/>
        <sz val="18.0"/>
      </rPr>
      <t xml:space="preserve"> chốt chặn </t>
    </r>
    <r>
      <rPr>
        <rFont val="Times New Roman"/>
        <b/>
        <color rgb="FFFF0000"/>
        <sz val="18.0"/>
      </rPr>
      <t>15/6/2027</t>
    </r>
  </si>
  <si>
    <r>
      <rPr>
        <rFont val="Times New Roman"/>
        <b/>
        <color theme="1"/>
        <sz val="18.0"/>
      </rPr>
      <t xml:space="preserve">HTLS: </t>
    </r>
    <r>
      <rPr>
        <rFont val="Times New Roman"/>
        <b/>
        <color rgb="FFFF0000"/>
        <sz val="18.0"/>
      </rPr>
      <t>70%</t>
    </r>
    <r>
      <rPr>
        <rFont val="Times New Roman"/>
        <b/>
        <color theme="1"/>
        <sz val="18.0"/>
      </rPr>
      <t xml:space="preserve">, Lãi suất </t>
    </r>
    <r>
      <rPr>
        <rFont val="Times New Roman"/>
        <b/>
        <color rgb="FFFF0000"/>
        <sz val="18.0"/>
      </rPr>
      <t>0%</t>
    </r>
    <r>
      <rPr>
        <rFont val="Times New Roman"/>
        <b/>
        <color theme="1"/>
        <sz val="18.0"/>
      </rPr>
      <t xml:space="preserve"> chốt chặn </t>
    </r>
    <r>
      <rPr>
        <rFont val="Times New Roman"/>
        <b/>
        <color rgb="FFFF0000"/>
        <sz val="18.0"/>
      </rPr>
      <t>15/6/2027</t>
    </r>
  </si>
  <si>
    <r>
      <rPr>
        <rFont val="Times New Roman"/>
        <b/>
        <color theme="1"/>
        <sz val="18.0"/>
      </rPr>
      <t xml:space="preserve">HTLS: </t>
    </r>
    <r>
      <rPr>
        <rFont val="Times New Roman"/>
        <b/>
        <color rgb="FFFF0000"/>
        <sz val="18.0"/>
      </rPr>
      <t>70%</t>
    </r>
    <r>
      <rPr>
        <rFont val="Times New Roman"/>
        <b/>
        <color theme="1"/>
        <sz val="18.0"/>
      </rPr>
      <t xml:space="preserve">, Lãi suất </t>
    </r>
    <r>
      <rPr>
        <rFont val="Times New Roman"/>
        <b/>
        <color rgb="FFFF0000"/>
        <sz val="18.0"/>
      </rPr>
      <t>0%</t>
    </r>
    <r>
      <rPr>
        <rFont val="Times New Roman"/>
        <b/>
        <color theme="1"/>
        <sz val="18.0"/>
      </rPr>
      <t xml:space="preserve"> chốt chặn </t>
    </r>
    <r>
      <rPr>
        <rFont val="Times New Roman"/>
        <b/>
        <color rgb="FFFF0000"/>
        <sz val="18.0"/>
      </rPr>
      <t>15/6/2027</t>
    </r>
  </si>
  <si>
    <r>
      <rPr>
        <rFont val="Times New Roman"/>
        <b/>
        <color theme="1"/>
        <sz val="16.0"/>
      </rPr>
      <t xml:space="preserve">HTLS: </t>
    </r>
    <r>
      <rPr>
        <rFont val="Times New Roman"/>
        <b/>
        <color rgb="FFFF0000"/>
        <sz val="16.0"/>
      </rPr>
      <t>70%</t>
    </r>
    <r>
      <rPr>
        <rFont val="Times New Roman"/>
        <b/>
        <color theme="1"/>
        <sz val="16.0"/>
      </rPr>
      <t xml:space="preserve">, Lãi suất </t>
    </r>
    <r>
      <rPr>
        <rFont val="Times New Roman"/>
        <b/>
        <color rgb="FFFF0000"/>
        <sz val="16.0"/>
      </rPr>
      <t>0%</t>
    </r>
    <r>
      <rPr>
        <rFont val="Times New Roman"/>
        <b/>
        <color theme="1"/>
        <sz val="16.0"/>
      </rPr>
      <t xml:space="preserve"> chốt chặn </t>
    </r>
    <r>
      <rPr>
        <rFont val="Times New Roman"/>
        <b/>
        <color rgb="FFFF0000"/>
        <sz val="16.0"/>
      </rPr>
      <t>15/6/2027</t>
    </r>
  </si>
  <si>
    <r>
      <rPr>
        <rFont val="Times New Roman"/>
        <b/>
        <color theme="1"/>
        <sz val="16.0"/>
      </rPr>
      <t xml:space="preserve">HTLS: </t>
    </r>
    <r>
      <rPr>
        <rFont val="Times New Roman"/>
        <b/>
        <color rgb="FFFF0000"/>
        <sz val="16.0"/>
      </rPr>
      <t>70%</t>
    </r>
    <r>
      <rPr>
        <rFont val="Times New Roman"/>
        <b/>
        <color theme="1"/>
        <sz val="16.0"/>
      </rPr>
      <t xml:space="preserve">, Lãi suất </t>
    </r>
    <r>
      <rPr>
        <rFont val="Times New Roman"/>
        <b/>
        <color rgb="FFFF0000"/>
        <sz val="16.0"/>
      </rPr>
      <t>0%</t>
    </r>
    <r>
      <rPr>
        <rFont val="Times New Roman"/>
        <b/>
        <color theme="1"/>
        <sz val="16.0"/>
      </rPr>
      <t xml:space="preserve"> chốt chặn </t>
    </r>
    <r>
      <rPr>
        <rFont val="Times New Roman"/>
        <b/>
        <color rgb="FFFF0000"/>
        <sz val="16.0"/>
      </rPr>
      <t>15/6/2027</t>
    </r>
  </si>
  <si>
    <t>HTLS: Vay 50%</t>
  </si>
  <si>
    <r>
      <rPr>
        <rFont val="Times New Roman"/>
        <b/>
        <color theme="1"/>
        <sz val="18.0"/>
      </rPr>
      <t xml:space="preserve">HTLS: </t>
    </r>
    <r>
      <rPr>
        <rFont val="Times New Roman"/>
        <b/>
        <color rgb="FFFF0000"/>
        <sz val="18.0"/>
      </rPr>
      <t>50%</t>
    </r>
    <r>
      <rPr>
        <rFont val="Times New Roman"/>
        <b/>
        <color theme="1"/>
        <sz val="18.0"/>
      </rPr>
      <t>, Lãi suất</t>
    </r>
    <r>
      <rPr>
        <rFont val="Times New Roman"/>
        <b/>
        <color rgb="FFFF0000"/>
        <sz val="18.0"/>
      </rPr>
      <t xml:space="preserve"> 0%</t>
    </r>
    <r>
      <rPr>
        <rFont val="Times New Roman"/>
        <b/>
        <color theme="1"/>
        <sz val="18.0"/>
      </rPr>
      <t xml:space="preserve"> chốt chặn </t>
    </r>
    <r>
      <rPr>
        <rFont val="Times New Roman"/>
        <b/>
        <color rgb="FFFF0000"/>
        <sz val="18.0"/>
      </rPr>
      <t>15/9/2027</t>
    </r>
  </si>
  <si>
    <r>
      <rPr>
        <rFont val="Times New Roman"/>
        <b/>
        <color theme="1"/>
        <sz val="18.0"/>
      </rPr>
      <t xml:space="preserve">HTLS: </t>
    </r>
    <r>
      <rPr>
        <rFont val="Times New Roman"/>
        <b/>
        <color rgb="FFFF0000"/>
        <sz val="18.0"/>
      </rPr>
      <t>50%</t>
    </r>
    <r>
      <rPr>
        <rFont val="Times New Roman"/>
        <b/>
        <color theme="1"/>
        <sz val="18.0"/>
      </rPr>
      <t>, Lãi suất</t>
    </r>
    <r>
      <rPr>
        <rFont val="Times New Roman"/>
        <b/>
        <color rgb="FFFF0000"/>
        <sz val="18.0"/>
      </rPr>
      <t xml:space="preserve"> 0%</t>
    </r>
    <r>
      <rPr>
        <rFont val="Times New Roman"/>
        <b/>
        <color theme="1"/>
        <sz val="18.0"/>
      </rPr>
      <t xml:space="preserve"> chốt chặn </t>
    </r>
    <r>
      <rPr>
        <rFont val="Times New Roman"/>
        <b/>
        <color rgb="FFFF0000"/>
        <sz val="18.0"/>
      </rPr>
      <t>15/9/2027</t>
    </r>
  </si>
  <si>
    <r>
      <rPr>
        <rFont val="Times New Roman"/>
        <b/>
        <color theme="1"/>
        <sz val="18.0"/>
      </rPr>
      <t xml:space="preserve">HTLS: </t>
    </r>
    <r>
      <rPr>
        <rFont val="Times New Roman"/>
        <b/>
        <color rgb="FFFF0000"/>
        <sz val="18.0"/>
      </rPr>
      <t>50%</t>
    </r>
    <r>
      <rPr>
        <rFont val="Times New Roman"/>
        <b/>
        <color theme="1"/>
        <sz val="18.0"/>
      </rPr>
      <t>, Lãi suất</t>
    </r>
    <r>
      <rPr>
        <rFont val="Times New Roman"/>
        <b/>
        <color rgb="FFFF0000"/>
        <sz val="18.0"/>
      </rPr>
      <t xml:space="preserve"> 0%</t>
    </r>
    <r>
      <rPr>
        <rFont val="Times New Roman"/>
        <b/>
        <color theme="1"/>
        <sz val="18.0"/>
      </rPr>
      <t xml:space="preserve"> chốt chặn </t>
    </r>
    <r>
      <rPr>
        <rFont val="Times New Roman"/>
        <b/>
        <color rgb="FFFF0000"/>
        <sz val="18.0"/>
      </rPr>
      <t>15/9/2027</t>
    </r>
  </si>
  <si>
    <r>
      <rPr>
        <rFont val="Times New Roman"/>
        <b/>
        <color theme="1"/>
        <sz val="16.0"/>
      </rPr>
      <t xml:space="preserve">HTLS: </t>
    </r>
    <r>
      <rPr>
        <rFont val="Times New Roman"/>
        <b/>
        <color rgb="FFFF0000"/>
        <sz val="16.0"/>
      </rPr>
      <t>50%</t>
    </r>
    <r>
      <rPr>
        <rFont val="Times New Roman"/>
        <b/>
        <color theme="1"/>
        <sz val="16.0"/>
      </rPr>
      <t>, Lãi suất</t>
    </r>
    <r>
      <rPr>
        <rFont val="Times New Roman"/>
        <b/>
        <color rgb="FFFF0000"/>
        <sz val="16.0"/>
      </rPr>
      <t xml:space="preserve"> 0%</t>
    </r>
    <r>
      <rPr>
        <rFont val="Times New Roman"/>
        <b/>
        <color theme="1"/>
        <sz val="16.0"/>
      </rPr>
      <t xml:space="preserve"> chốt chặn </t>
    </r>
    <r>
      <rPr>
        <rFont val="Times New Roman"/>
        <b/>
        <color rgb="FFFF0000"/>
        <sz val="16.0"/>
      </rPr>
      <t>15/9/2027</t>
    </r>
  </si>
  <si>
    <r>
      <rPr>
        <rFont val="Times New Roman"/>
        <b/>
        <color theme="1"/>
        <sz val="16.0"/>
      </rPr>
      <t xml:space="preserve">HTLS: </t>
    </r>
    <r>
      <rPr>
        <rFont val="Times New Roman"/>
        <b/>
        <color rgb="FFFF0000"/>
        <sz val="16.0"/>
      </rPr>
      <t>50%</t>
    </r>
    <r>
      <rPr>
        <rFont val="Times New Roman"/>
        <b/>
        <color theme="1"/>
        <sz val="16.0"/>
      </rPr>
      <t>, Lãi suất</t>
    </r>
    <r>
      <rPr>
        <rFont val="Times New Roman"/>
        <b/>
        <color rgb="FFFF0000"/>
        <sz val="16.0"/>
      </rPr>
      <t xml:space="preserve"> 0%</t>
    </r>
    <r>
      <rPr>
        <rFont val="Times New Roman"/>
        <b/>
        <color theme="1"/>
        <sz val="16.0"/>
      </rPr>
      <t xml:space="preserve"> chốt chặn </t>
    </r>
    <r>
      <rPr>
        <rFont val="Times New Roman"/>
        <b/>
        <color rgb="FFFF0000"/>
        <sz val="16.0"/>
      </rPr>
      <t>15/9/2027</t>
    </r>
  </si>
  <si>
    <r>
      <rPr>
        <rFont val="Times New Roman"/>
        <b/>
        <color theme="1"/>
        <sz val="18.0"/>
      </rPr>
      <t xml:space="preserve">Chiết khấu </t>
    </r>
    <r>
      <rPr>
        <rFont val="Times New Roman"/>
        <b/>
        <color rgb="FFFF0000"/>
        <sz val="18.0"/>
      </rPr>
      <t>14%</t>
    </r>
    <r>
      <rPr>
        <rFont val="Times New Roman"/>
        <b/>
        <color theme="1"/>
        <sz val="18.0"/>
      </rPr>
      <t xml:space="preserve"> giá trước VAT+KPBT</t>
    </r>
  </si>
  <si>
    <r>
      <rPr>
        <rFont val="Times New Roman"/>
        <b/>
        <color theme="1"/>
        <sz val="18.0"/>
      </rPr>
      <t xml:space="preserve">Chiết khấu </t>
    </r>
    <r>
      <rPr>
        <rFont val="Times New Roman"/>
        <b/>
        <color rgb="FFFF0000"/>
        <sz val="18.0"/>
      </rPr>
      <t>13%</t>
    </r>
    <r>
      <rPr>
        <rFont val="Times New Roman"/>
        <b/>
        <color theme="1"/>
        <sz val="18.0"/>
      </rPr>
      <t xml:space="preserve"> giá trước VAT+KPBT</t>
    </r>
  </si>
  <si>
    <r>
      <rPr>
        <rFont val="Times New Roman"/>
        <b/>
        <color theme="1"/>
        <sz val="18.0"/>
      </rPr>
      <t xml:space="preserve">Chiết khấu </t>
    </r>
    <r>
      <rPr>
        <rFont val="Times New Roman"/>
        <b/>
        <color rgb="FFFF0000"/>
        <sz val="18.0"/>
      </rPr>
      <t>13%</t>
    </r>
    <r>
      <rPr>
        <rFont val="Times New Roman"/>
        <b/>
        <color theme="1"/>
        <sz val="18.0"/>
      </rPr>
      <t xml:space="preserve"> giá trước VAT+KPBT</t>
    </r>
  </si>
  <si>
    <r>
      <rPr>
        <rFont val="Times New Roman"/>
        <b/>
        <color theme="1"/>
        <sz val="16.0"/>
      </rPr>
      <t xml:space="preserve">Chiết khấu </t>
    </r>
    <r>
      <rPr>
        <rFont val="Times New Roman"/>
        <b/>
        <color rgb="FFFF0000"/>
        <sz val="16.0"/>
      </rPr>
      <t>13%</t>
    </r>
    <r>
      <rPr>
        <rFont val="Times New Roman"/>
        <b/>
        <color theme="1"/>
        <sz val="16.0"/>
      </rPr>
      <t xml:space="preserve"> giá trước VAT+KPBT</t>
    </r>
  </si>
  <si>
    <r>
      <rPr>
        <rFont val="Times New Roman"/>
        <b/>
        <color theme="1"/>
        <sz val="16.0"/>
      </rPr>
      <t xml:space="preserve">Chiết khấu </t>
    </r>
    <r>
      <rPr>
        <rFont val="Times New Roman"/>
        <b/>
        <color rgb="FFFF0000"/>
        <sz val="16.0"/>
      </rPr>
      <t>13%</t>
    </r>
    <r>
      <rPr>
        <rFont val="Times New Roman"/>
        <b/>
        <color theme="1"/>
        <sz val="16.0"/>
      </rPr>
      <t xml:space="preserve"> giá trước VAT+KPBT</t>
    </r>
  </si>
  <si>
    <r>
      <rPr>
        <rFont val="Times New Roman"/>
        <b/>
        <color theme="1"/>
        <sz val="18.0"/>
      </rPr>
      <t xml:space="preserve">Chiết khấu </t>
    </r>
    <r>
      <rPr>
        <rFont val="Times New Roman"/>
        <b/>
        <color rgb="FFFF0000"/>
        <sz val="18.0"/>
      </rPr>
      <t xml:space="preserve">5% </t>
    </r>
    <r>
      <rPr>
        <rFont val="Times New Roman"/>
        <b/>
        <color theme="1"/>
        <sz val="18.0"/>
      </rPr>
      <t xml:space="preserve"> giá trước VAT+KPBT</t>
    </r>
  </si>
  <si>
    <r>
      <rPr>
        <rFont val="Times New Roman"/>
        <b/>
        <color theme="1"/>
        <sz val="18.0"/>
      </rPr>
      <t xml:space="preserve">Chiết khấu </t>
    </r>
    <r>
      <rPr>
        <rFont val="Times New Roman"/>
        <b/>
        <color rgb="FFFF0000"/>
        <sz val="18.0"/>
      </rPr>
      <t xml:space="preserve">4% </t>
    </r>
    <r>
      <rPr>
        <rFont val="Times New Roman"/>
        <b/>
        <color theme="1"/>
        <sz val="18.0"/>
      </rPr>
      <t xml:space="preserve"> giá trước VAT+KPBT</t>
    </r>
  </si>
  <si>
    <r>
      <rPr>
        <rFont val="Times New Roman"/>
        <b/>
        <color theme="1"/>
        <sz val="18.0"/>
      </rPr>
      <t xml:space="preserve">Chiết khấu </t>
    </r>
    <r>
      <rPr>
        <rFont val="Times New Roman"/>
        <b/>
        <color rgb="FFFF0000"/>
        <sz val="18.0"/>
      </rPr>
      <t xml:space="preserve">4% </t>
    </r>
    <r>
      <rPr>
        <rFont val="Times New Roman"/>
        <b/>
        <color theme="1"/>
        <sz val="18.0"/>
      </rPr>
      <t xml:space="preserve"> giá trước VAT+KPBT</t>
    </r>
  </si>
  <si>
    <r>
      <rPr>
        <rFont val="Times New Roman"/>
        <b/>
        <color theme="1"/>
        <sz val="16.0"/>
      </rPr>
      <t xml:space="preserve">Chiết khấu </t>
    </r>
    <r>
      <rPr>
        <rFont val="Times New Roman"/>
        <b/>
        <color rgb="FFFF0000"/>
        <sz val="16.0"/>
      </rPr>
      <t xml:space="preserve">4% </t>
    </r>
    <r>
      <rPr>
        <rFont val="Times New Roman"/>
        <b/>
        <color theme="1"/>
        <sz val="16.0"/>
      </rPr>
      <t xml:space="preserve"> giá trước VAT+KPBT</t>
    </r>
  </si>
  <si>
    <r>
      <rPr>
        <rFont val="Times New Roman"/>
        <b/>
        <color theme="1"/>
        <sz val="16.0"/>
      </rPr>
      <t xml:space="preserve">Chiết khấu </t>
    </r>
    <r>
      <rPr>
        <rFont val="Times New Roman"/>
        <b/>
        <color rgb="FFFF0000"/>
        <sz val="16.0"/>
      </rPr>
      <t xml:space="preserve">4% </t>
    </r>
    <r>
      <rPr>
        <rFont val="Times New Roman"/>
        <b/>
        <color theme="1"/>
        <sz val="16.0"/>
      </rPr>
      <t xml:space="preserve"> giá trước VAT+KPBT</t>
    </r>
  </si>
  <si>
    <r>
      <rPr>
        <rFont val="Times New Roman"/>
        <b/>
        <color theme="1"/>
        <sz val="18.0"/>
      </rPr>
      <t xml:space="preserve">Thời gian bàn giao dự kiến : </t>
    </r>
    <r>
      <rPr>
        <rFont val="Times New Roman"/>
        <b/>
        <color rgb="FFFF0000"/>
        <sz val="18.0"/>
      </rPr>
      <t>31/12/2026</t>
    </r>
  </si>
  <si>
    <r>
      <rPr>
        <rFont val="Times New Roman"/>
        <b/>
        <color theme="1"/>
        <sz val="18.0"/>
      </rPr>
      <t xml:space="preserve">Thời gian bàn giao dự kiến : </t>
    </r>
    <r>
      <rPr>
        <rFont val="Times New Roman"/>
        <b/>
        <color rgb="FFFF0000"/>
        <sz val="18.0"/>
      </rPr>
      <t>31/12/2026</t>
    </r>
  </si>
  <si>
    <r>
      <rPr>
        <rFont val="Times New Roman"/>
        <b/>
        <color theme="1"/>
        <sz val="18.0"/>
      </rPr>
      <t xml:space="preserve">Thời gian bàn giao dự kiến : </t>
    </r>
    <r>
      <rPr>
        <rFont val="Times New Roman"/>
        <b/>
        <color rgb="FFFF0000"/>
        <sz val="18.0"/>
      </rPr>
      <t>31/12/2026</t>
    </r>
  </si>
  <si>
    <r>
      <rPr>
        <rFont val="Times New Roman"/>
        <b/>
        <color theme="1"/>
        <sz val="16.0"/>
      </rPr>
      <t>Thời gian bàn giao dự kiến :</t>
    </r>
    <r>
      <rPr>
        <rFont val="Times New Roman"/>
        <b/>
        <color rgb="FFFF0000"/>
        <sz val="16.0"/>
      </rPr>
      <t xml:space="preserve"> Quý I/2027</t>
    </r>
  </si>
  <si>
    <r>
      <rPr>
        <rFont val="Times New Roman"/>
        <b/>
        <color theme="1"/>
        <sz val="16.0"/>
      </rPr>
      <t>Thời gian bàn giao dự kiến :</t>
    </r>
    <r>
      <rPr>
        <rFont val="Times New Roman"/>
        <b/>
        <color rgb="FFFF0000"/>
        <sz val="16.0"/>
      </rPr>
      <t xml:space="preserve"> Quý I/2027</t>
    </r>
  </si>
  <si>
    <t>Quà tặng 
phí Quản lý</t>
  </si>
  <si>
    <t>24 tháng Phí Quản Lý</t>
  </si>
  <si>
    <t>Không có</t>
  </si>
  <si>
    <t>BLNH</t>
  </si>
  <si>
    <t xml:space="preserve">TÓM TẮT CSBH MASTERI LAKESIDE  HÀNG THỨ CẤP </t>
  </si>
  <si>
    <t>U38, U38A</t>
  </si>
  <si>
    <t>Từ 1/3/2025 - đến khi có TB mới</t>
  </si>
  <si>
    <t>Từ 1/4/2025 - đến khi có TB mới</t>
  </si>
  <si>
    <t>Từ 1/6/2025 - đến khi có TB mới</t>
  </si>
  <si>
    <r>
      <rPr>
        <rFont val="Times New Roman"/>
        <b/>
        <color theme="1"/>
        <sz val="18.0"/>
      </rPr>
      <t xml:space="preserve">HTLS: </t>
    </r>
    <r>
      <rPr>
        <rFont val="Times New Roman"/>
        <b/>
        <color rgb="FFFF0000"/>
        <sz val="18.0"/>
      </rPr>
      <t>70%</t>
    </r>
    <r>
      <rPr>
        <rFont val="Times New Roman"/>
        <b/>
        <color theme="1"/>
        <sz val="18.0"/>
      </rPr>
      <t xml:space="preserve">, Lãi suất </t>
    </r>
    <r>
      <rPr>
        <rFont val="Times New Roman"/>
        <b/>
        <color rgb="FFFF0000"/>
        <sz val="18.0"/>
      </rPr>
      <t>0%</t>
    </r>
    <r>
      <rPr>
        <rFont val="Times New Roman"/>
        <b/>
        <color theme="1"/>
        <sz val="18.0"/>
      </rPr>
      <t xml:space="preserve"> chốt chặn </t>
    </r>
    <r>
      <rPr>
        <rFont val="Times New Roman"/>
        <b/>
        <color rgb="FFFF0000"/>
        <sz val="18.0"/>
      </rPr>
      <t>15/6/2027</t>
    </r>
  </si>
  <si>
    <r>
      <rPr>
        <rFont val="Times New Roman"/>
        <b/>
        <color theme="1"/>
        <sz val="18.0"/>
      </rPr>
      <t xml:space="preserve">HTLS: </t>
    </r>
    <r>
      <rPr>
        <rFont val="Times New Roman"/>
        <b/>
        <color rgb="FFFF0000"/>
        <sz val="18.0"/>
      </rPr>
      <t>70%</t>
    </r>
    <r>
      <rPr>
        <rFont val="Times New Roman"/>
        <b/>
        <color theme="1"/>
        <sz val="18.0"/>
      </rPr>
      <t xml:space="preserve">, Lãi suất </t>
    </r>
    <r>
      <rPr>
        <rFont val="Times New Roman"/>
        <b/>
        <color rgb="FFFF0000"/>
        <sz val="18.0"/>
      </rPr>
      <t>0%</t>
    </r>
    <r>
      <rPr>
        <rFont val="Times New Roman"/>
        <b/>
        <color theme="1"/>
        <sz val="18.0"/>
      </rPr>
      <t xml:space="preserve"> chốt chặn </t>
    </r>
    <r>
      <rPr>
        <rFont val="Times New Roman"/>
        <b/>
        <color rgb="FFFF0000"/>
        <sz val="18.0"/>
      </rPr>
      <t>15/6/2027</t>
    </r>
  </si>
  <si>
    <r>
      <rPr>
        <rFont val="Times New Roman"/>
        <b/>
        <color theme="1"/>
        <sz val="18.0"/>
      </rPr>
      <t xml:space="preserve">HTLS: </t>
    </r>
    <r>
      <rPr>
        <rFont val="Times New Roman"/>
        <b/>
        <color rgb="FFFF0000"/>
        <sz val="18.0"/>
      </rPr>
      <t>70%</t>
    </r>
    <r>
      <rPr>
        <rFont val="Times New Roman"/>
        <b/>
        <color theme="1"/>
        <sz val="18.0"/>
      </rPr>
      <t xml:space="preserve">, Lãi suất </t>
    </r>
    <r>
      <rPr>
        <rFont val="Times New Roman"/>
        <b/>
        <color rgb="FFFF0000"/>
        <sz val="18.0"/>
      </rPr>
      <t>0%</t>
    </r>
    <r>
      <rPr>
        <rFont val="Times New Roman"/>
        <b/>
        <color theme="1"/>
        <sz val="18.0"/>
      </rPr>
      <t xml:space="preserve"> chốt chặn </t>
    </r>
    <r>
      <rPr>
        <rFont val="Times New Roman"/>
        <b/>
        <color rgb="FFFF0000"/>
        <sz val="18.0"/>
      </rPr>
      <t>15/6/2027</t>
    </r>
  </si>
  <si>
    <r>
      <rPr>
        <rFont val="Times New Roman"/>
        <b/>
        <color theme="1"/>
        <sz val="16.0"/>
      </rPr>
      <t xml:space="preserve">Chiết khấu </t>
    </r>
    <r>
      <rPr>
        <rFont val="Times New Roman"/>
        <b/>
        <color rgb="FFFF0000"/>
        <sz val="16.0"/>
      </rPr>
      <t>13%</t>
    </r>
    <r>
      <rPr>
        <rFont val="Times New Roman"/>
        <b/>
        <color theme="1"/>
        <sz val="16.0"/>
      </rPr>
      <t xml:space="preserve"> giá trước VAT+KPBT</t>
    </r>
  </si>
  <si>
    <r>
      <rPr>
        <rFont val="Times New Roman"/>
        <b/>
        <color theme="1"/>
        <sz val="16.0"/>
      </rPr>
      <t xml:space="preserve">Chiết khấu </t>
    </r>
    <r>
      <rPr>
        <rFont val="Times New Roman"/>
        <b/>
        <color rgb="FFFF0000"/>
        <sz val="16.0"/>
      </rPr>
      <t>13%</t>
    </r>
    <r>
      <rPr>
        <rFont val="Times New Roman"/>
        <b/>
        <color theme="1"/>
        <sz val="16.0"/>
      </rPr>
      <t xml:space="preserve"> giá trước VAT+KPBT</t>
    </r>
  </si>
  <si>
    <r>
      <rPr>
        <rFont val="Times New Roman"/>
        <b/>
        <color theme="1"/>
        <sz val="16.0"/>
      </rPr>
      <t xml:space="preserve">Chiết khấu </t>
    </r>
    <r>
      <rPr>
        <rFont val="Times New Roman"/>
        <b/>
        <color rgb="FFFF0000"/>
        <sz val="16.0"/>
      </rPr>
      <t>12%</t>
    </r>
    <r>
      <rPr>
        <rFont val="Times New Roman"/>
        <b/>
        <color theme="1"/>
        <sz val="16.0"/>
      </rPr>
      <t xml:space="preserve"> giá trước VAT+KPBT</t>
    </r>
  </si>
  <si>
    <t>Qùa tặng</t>
  </si>
  <si>
    <t>KHÔNG CÓ BLNH</t>
  </si>
  <si>
    <t>TÓM TẮT CSBH MASTERISE TRINITY SQUARE SƠ CẤP</t>
  </si>
  <si>
    <t>TÓM TẮT CSBH MASTERISE TRINITY SQUARE THỨ CẤP</t>
  </si>
  <si>
    <t>ÁP DỤNG 17/03/2025-30/04/2025</t>
  </si>
  <si>
    <t>ÁP DỤNG 21/4/2025-30/04/2025</t>
  </si>
  <si>
    <t>ÁP DỤNG 10/4/2025 - CHO ĐẾN KHI CÓ TB MỚI</t>
  </si>
  <si>
    <t>Nội Dung Chính</t>
  </si>
  <si>
    <t>SOUTHERN SQUARE</t>
  </si>
  <si>
    <t>CENTRAL SQUARE</t>
  </si>
  <si>
    <t>HTLS: VAY 70%</t>
  </si>
  <si>
    <r>
      <rPr>
        <rFont val="Times New Roman"/>
        <b/>
        <color theme="1"/>
        <sz val="20.0"/>
      </rPr>
      <t xml:space="preserve">Ân Hạn Nợ Gốc :10/06/2027
-HTLS </t>
    </r>
    <r>
      <rPr>
        <rFont val="Times New Roman"/>
        <b/>
        <color rgb="FFFF0000"/>
        <sz val="20.0"/>
      </rPr>
      <t>70%</t>
    </r>
    <r>
      <rPr>
        <rFont val="Times New Roman"/>
        <b/>
        <color theme="1"/>
        <sz val="20.0"/>
      </rPr>
      <t xml:space="preserve">, Lãi Suất 0%  chốt chặn </t>
    </r>
    <r>
      <rPr>
        <rFont val="Times New Roman"/>
        <b/>
        <color rgb="FFFF0000"/>
        <sz val="20.0"/>
      </rPr>
      <t>10/06/2027</t>
    </r>
  </si>
  <si>
    <r>
      <rPr>
        <rFont val="Times New Roman"/>
        <b/>
        <color theme="1"/>
        <sz val="20.0"/>
      </rPr>
      <t xml:space="preserve">Ân Hạn Nợ Gốc :10/06/2027
-HTLS </t>
    </r>
    <r>
      <rPr>
        <rFont val="Times New Roman"/>
        <b/>
        <color rgb="FFFF0000"/>
        <sz val="20.0"/>
      </rPr>
      <t>70%</t>
    </r>
    <r>
      <rPr>
        <rFont val="Times New Roman"/>
        <b/>
        <color theme="1"/>
        <sz val="20.0"/>
      </rPr>
      <t xml:space="preserve">, Lãi Suất 0%  chốt chặn </t>
    </r>
    <r>
      <rPr>
        <rFont val="Times New Roman"/>
        <b/>
        <color rgb="FFFF0000"/>
        <sz val="20.0"/>
      </rPr>
      <t>10/06/2027</t>
    </r>
  </si>
  <si>
    <r>
      <rPr>
        <rFont val="Times New Roman"/>
        <b/>
        <color theme="1"/>
        <sz val="20.0"/>
      </rPr>
      <t xml:space="preserve">Ân Hạn Nợ Gốc :10/06/2027
-HTLS </t>
    </r>
    <r>
      <rPr>
        <rFont val="Times New Roman"/>
        <b/>
        <color rgb="FFFF0000"/>
        <sz val="20.0"/>
      </rPr>
      <t>70%</t>
    </r>
    <r>
      <rPr>
        <rFont val="Times New Roman"/>
        <b/>
        <color theme="1"/>
        <sz val="20.0"/>
      </rPr>
      <t xml:space="preserve">, Lãi Suất 0%  chốt chặn </t>
    </r>
    <r>
      <rPr>
        <rFont val="Times New Roman"/>
        <b/>
        <color rgb="FFFF0000"/>
        <sz val="20.0"/>
      </rPr>
      <t>10/06/2027</t>
    </r>
  </si>
  <si>
    <t>HTLS : VAY 50%</t>
  </si>
  <si>
    <r>
      <rPr>
        <rFont val="Times New Roman"/>
        <b/>
        <color theme="1"/>
        <sz val="20.0"/>
      </rPr>
      <t xml:space="preserve">Ân Hạn Nợ Gốc :10/09/2027
-HTLS </t>
    </r>
    <r>
      <rPr>
        <rFont val="Times New Roman"/>
        <b/>
        <color rgb="FFFF0000"/>
        <sz val="20.0"/>
      </rPr>
      <t>50%</t>
    </r>
    <r>
      <rPr>
        <rFont val="Times New Roman"/>
        <b/>
        <color theme="1"/>
        <sz val="20.0"/>
      </rPr>
      <t xml:space="preserve">, Lãi Suất 0% chốt chặn </t>
    </r>
    <r>
      <rPr>
        <rFont val="Times New Roman"/>
        <b/>
        <color rgb="FFFF0000"/>
        <sz val="20.0"/>
      </rPr>
      <t>10/09/2027</t>
    </r>
  </si>
  <si>
    <r>
      <rPr>
        <rFont val="Times New Roman"/>
        <b/>
        <color theme="1"/>
        <sz val="20.0"/>
      </rPr>
      <t xml:space="preserve">Ân Hạn Nợ Gốc :10/09/2027
-HTLS </t>
    </r>
    <r>
      <rPr>
        <rFont val="Times New Roman"/>
        <b/>
        <color rgb="FFFF0000"/>
        <sz val="20.0"/>
      </rPr>
      <t>50%</t>
    </r>
    <r>
      <rPr>
        <rFont val="Times New Roman"/>
        <b/>
        <color theme="1"/>
        <sz val="20.0"/>
      </rPr>
      <t xml:space="preserve">, Lãi Suất 0% chốt chặn </t>
    </r>
    <r>
      <rPr>
        <rFont val="Times New Roman"/>
        <b/>
        <color rgb="FFFF0000"/>
        <sz val="20.0"/>
      </rPr>
      <t>10/09/2027</t>
    </r>
  </si>
  <si>
    <r>
      <rPr>
        <rFont val="Arial"/>
        <b/>
        <color theme="1"/>
        <sz val="16.0"/>
      </rPr>
      <t xml:space="preserve">Chiết khấu </t>
    </r>
    <r>
      <rPr>
        <rFont val="Arial"/>
        <b/>
        <color rgb="FFFF0000"/>
        <sz val="22.0"/>
      </rPr>
      <t>13%</t>
    </r>
    <r>
      <rPr>
        <rFont val="Arial"/>
        <b/>
        <color theme="1"/>
        <sz val="16.0"/>
      </rPr>
      <t xml:space="preserve"> giá trước VAT + KPBT</t>
    </r>
  </si>
  <si>
    <r>
      <rPr>
        <rFont val="Arial"/>
        <b/>
        <color theme="1"/>
        <sz val="16.0"/>
      </rPr>
      <t xml:space="preserve">Chiết khấu </t>
    </r>
    <r>
      <rPr>
        <rFont val="Arial"/>
        <b/>
        <color rgb="FFFF0000"/>
        <sz val="22.0"/>
      </rPr>
      <t>13%</t>
    </r>
    <r>
      <rPr>
        <rFont val="Arial"/>
        <b/>
        <color theme="1"/>
        <sz val="16.0"/>
      </rPr>
      <t xml:space="preserve"> giá trước VAT + KPBT</t>
    </r>
  </si>
  <si>
    <r>
      <rPr>
        <rFont val="Arial"/>
        <b/>
        <color theme="1"/>
        <sz val="16.0"/>
      </rPr>
      <t xml:space="preserve">Chiết khấu </t>
    </r>
    <r>
      <rPr>
        <rFont val="Arial"/>
        <b/>
        <color rgb="FFFF0000"/>
        <sz val="22.0"/>
      </rPr>
      <t>13%</t>
    </r>
    <r>
      <rPr>
        <rFont val="Arial"/>
        <b/>
        <color theme="1"/>
        <sz val="16.0"/>
      </rPr>
      <t xml:space="preserve"> giá trước VAT + KPBT</t>
    </r>
  </si>
  <si>
    <t>DỰ KIẾN BÀN GIAO</t>
  </si>
  <si>
    <t>Thời Gian Bàn Giao Dự Kiến :QI /2027</t>
  </si>
  <si>
    <t>THANH TOÁN TIẾN ĐỘ</t>
  </si>
  <si>
    <r>
      <rPr>
        <rFont val="Arial"/>
        <b/>
        <color theme="1"/>
        <sz val="16.0"/>
      </rPr>
      <t xml:space="preserve">Chiết khấu </t>
    </r>
    <r>
      <rPr>
        <rFont val="Arial"/>
        <b/>
        <color rgb="FFFF0000"/>
        <sz val="23.0"/>
      </rPr>
      <t>6%</t>
    </r>
    <r>
      <rPr>
        <rFont val="Arial"/>
        <b/>
        <color theme="1"/>
        <sz val="16.0"/>
      </rPr>
      <t xml:space="preserve"> giá trước VAT + KPBT</t>
    </r>
  </si>
  <si>
    <r>
      <rPr>
        <rFont val="Arial"/>
        <b/>
        <color theme="1"/>
        <sz val="16.0"/>
      </rPr>
      <t xml:space="preserve">Chiết khấu </t>
    </r>
    <r>
      <rPr>
        <rFont val="Arial"/>
        <b/>
        <color rgb="FFFF0000"/>
        <sz val="23.0"/>
      </rPr>
      <t>6%</t>
    </r>
    <r>
      <rPr>
        <rFont val="Arial"/>
        <b/>
        <color theme="1"/>
        <sz val="16.0"/>
      </rPr>
      <t xml:space="preserve"> giá trước VAT + KPBT</t>
    </r>
  </si>
  <si>
    <t>QUÀ TẶNG PHÍ QUẢN LÝ</t>
  </si>
  <si>
    <t>12 tháng Phí Quản Lý</t>
  </si>
  <si>
    <t>QUÀ TẶNG</t>
  </si>
  <si>
    <t xml:space="preserve">CK 1% </t>
  </si>
  <si>
    <t xml:space="preserve">KHÔNG CÓ CK </t>
  </si>
  <si>
    <t>CK TRI ÂN</t>
  </si>
  <si>
    <t>0,3 %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</si>
</sst>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2">
    <numFmt numFmtId="164" formatCode="d.m"/>
    <numFmt numFmtId="165" formatCode="d/m/yyyy"/>
    <numFmt numFmtId="166" formatCode="dd&quot;/&quot;mm&quot;/&quot;yyyy"/>
    <numFmt numFmtId="167" formatCode="d.m.yyyy"/>
    <numFmt numFmtId="168" formatCode="dd/mm/yyyy"/>
    <numFmt numFmtId="169" formatCode="dd/MM/yyyy"/>
    <numFmt numFmtId="170" formatCode="_-* #,##0_-;\-* #,##0_-;_-* &quot;-&quot;??_-;_-@"/>
    <numFmt numFmtId="171" formatCode="_(* #,##0.00_);_(* \(#,##0.00\);_(* &quot;-&quot;??_);_(@_)"/>
    <numFmt numFmtId="172" formatCode="0.0"/>
    <numFmt numFmtId="173" formatCode="#,##0_);(#,##0)"/>
    <numFmt numFmtId="174" formatCode="0#"/>
    <numFmt numFmtId="175" formatCode="#,##0.0"/>
    <numFmt numFmtId="176" formatCode="_-* #,##0\ _₫_-;\-* #,##0\ _₫_-;_-* &quot;-&quot;??\ _₫_-;_-@"/>
    <numFmt numFmtId="177" formatCode="#,##0.00\ [$đ-42A]"/>
    <numFmt numFmtId="178" formatCode="0.000"/>
    <numFmt numFmtId="179" formatCode="_(* #,##0_);_(* \(#,##0\);_(* &quot;-&quot;??_);_(@_)"/>
    <numFmt numFmtId="180" formatCode="_(* #,##0_);_(* \(#,##0\);_(* &quot;-&quot;_);_(@_)"/>
    <numFmt numFmtId="181" formatCode="_(* #,##0.000_);_(* \(#,##0.000\);_(* &quot;-&quot;_);_(@_)"/>
    <numFmt numFmtId="182" formatCode="d/m"/>
    <numFmt numFmtId="183" formatCode="dd/mm/yy"/>
    <numFmt numFmtId="184" formatCode="d/m/yy"/>
    <numFmt numFmtId="185" formatCode="0.0%"/>
  </numFmts>
  <fonts count="561">
    <font>
      <sz val="12.0"/>
      <color theme="1"/>
      <name val="Times New Roman"/>
      <scheme val="minor"/>
    </font>
    <font>
      <b/>
      <sz val="21.0"/>
      <color rgb="FFFF0000"/>
      <name val="Times New Roman"/>
      <scheme val="minor"/>
    </font>
    <font/>
    <font>
      <color theme="1"/>
      <name val="Times New Roman"/>
      <scheme val="minor"/>
    </font>
    <font>
      <b/>
      <sz val="23.0"/>
      <color rgb="FF000000"/>
      <name val="Times New Roman"/>
      <scheme val="minor"/>
    </font>
    <font>
      <b/>
      <sz val="13.0"/>
      <color rgb="FF000000"/>
      <name val="Times New Roman"/>
      <scheme val="minor"/>
    </font>
    <font>
      <color rgb="FF000000"/>
      <name val="Times New Roman"/>
      <scheme val="minor"/>
    </font>
    <font>
      <b/>
      <sz val="22.0"/>
      <color rgb="FF000000"/>
      <name val="Times New Roman"/>
      <scheme val="minor"/>
    </font>
    <font>
      <b/>
      <u/>
      <sz val="13.0"/>
      <color rgb="FF000000"/>
    </font>
    <font>
      <b/>
      <sz val="13.0"/>
      <color rgb="FFFF0000"/>
      <name val="Times New Roman"/>
      <scheme val="minor"/>
    </font>
    <font>
      <b/>
      <sz val="22.0"/>
      <color rgb="FFFF0000"/>
      <name val="Times New Roman"/>
      <scheme val="minor"/>
    </font>
    <font>
      <b/>
      <sz val="22.0"/>
      <color rgb="FF0000FF"/>
      <name val="Times New Roman"/>
      <scheme val="minor"/>
    </font>
    <font>
      <b/>
      <u/>
      <sz val="13.0"/>
      <color rgb="FF000000"/>
    </font>
    <font>
      <sz val="13.0"/>
      <color rgb="FF000000"/>
      <name val="Times New Roman"/>
      <scheme val="minor"/>
    </font>
    <font>
      <b/>
      <sz val="15.0"/>
      <color rgb="FF000000"/>
      <name val="Times New Roman"/>
    </font>
    <font>
      <b/>
      <u/>
      <sz val="13.0"/>
      <color rgb="FF000000"/>
    </font>
    <font>
      <b/>
      <sz val="17.0"/>
      <color rgb="FF000000"/>
      <name val="Times New Roman"/>
      <scheme val="minor"/>
    </font>
    <font>
      <b/>
      <sz val="15.0"/>
      <color rgb="FF000000"/>
      <name val="Times New Roman"/>
      <scheme val="minor"/>
    </font>
    <font>
      <b/>
      <sz val="17.0"/>
      <color rgb="FFFF0000"/>
      <name val="Times New Roman"/>
      <scheme val="minor"/>
    </font>
    <font>
      <b/>
      <sz val="13.0"/>
      <color theme="1"/>
      <name val="Times New Roman"/>
      <scheme val="minor"/>
    </font>
    <font>
      <b/>
      <sz val="22.0"/>
      <color theme="1"/>
      <name val="Times New Roman"/>
      <scheme val="minor"/>
    </font>
    <font>
      <b/>
      <u/>
      <sz val="13.0"/>
      <color rgb="FFFF0000"/>
    </font>
    <font>
      <b/>
      <color rgb="FF000000"/>
      <name val="Times New Roman"/>
      <scheme val="minor"/>
    </font>
    <font>
      <u/>
      <color rgb="FF000000"/>
    </font>
    <font>
      <b/>
      <u/>
      <sz val="13.0"/>
      <color rgb="FF000000"/>
    </font>
    <font>
      <b/>
      <sz val="23.0"/>
      <color rgb="FF000000"/>
      <name val="Times New Roman"/>
    </font>
    <font>
      <b/>
      <sz val="13.0"/>
      <color rgb="FF000000"/>
      <name val="Times New Roman"/>
    </font>
    <font>
      <b/>
      <sz val="11.0"/>
      <color rgb="FF000000"/>
      <name val="Montserrat"/>
    </font>
    <font>
      <b/>
      <sz val="12.0"/>
      <color theme="1"/>
      <name val="Times New Roman"/>
    </font>
    <font>
      <b/>
      <sz val="14.0"/>
      <color rgb="FF000000"/>
      <name val="Arial"/>
    </font>
    <font>
      <b/>
      <sz val="14.0"/>
      <color rgb="FF000000"/>
      <name val="&quot;Times New Roman&quot;"/>
    </font>
    <font>
      <b/>
      <sz val="14.0"/>
      <color rgb="FF000000"/>
      <name val="Times New Roman"/>
    </font>
    <font>
      <b/>
      <sz val="19.0"/>
      <color rgb="FF000000"/>
      <name val="Times New Roman"/>
    </font>
    <font>
      <b/>
      <u/>
      <sz val="14.0"/>
      <color rgb="FF000000"/>
      <name val="Times New Roman"/>
    </font>
    <font>
      <b/>
      <sz val="15.0"/>
      <color rgb="FF000000"/>
      <name val="Arial"/>
    </font>
    <font>
      <b/>
      <sz val="13.0"/>
      <color rgb="FF000000"/>
      <name val="Arial"/>
    </font>
    <font>
      <b/>
      <sz val="22.0"/>
      <color rgb="FF000000"/>
      <name val="Times New Roman"/>
    </font>
    <font>
      <b/>
      <u/>
      <sz val="15.0"/>
      <color rgb="FF000000"/>
      <name val="Times New Roman"/>
    </font>
    <font>
      <b/>
      <sz val="15.0"/>
      <color theme="1"/>
      <name val="Times New Roman"/>
      <scheme val="minor"/>
    </font>
    <font>
      <b/>
      <sz val="15.0"/>
      <color rgb="FF0000FF"/>
      <name val="Arial"/>
    </font>
    <font>
      <b/>
      <sz val="22.0"/>
      <color rgb="FF0000FF"/>
      <name val="Times New Roman"/>
    </font>
    <font>
      <b/>
      <u/>
      <sz val="15.0"/>
      <color rgb="FF000000"/>
      <name val="Times New Roman"/>
    </font>
    <font>
      <b/>
      <sz val="15.0"/>
      <color theme="1"/>
      <name val="Arial"/>
    </font>
    <font>
      <b/>
      <sz val="15.0"/>
      <color theme="1"/>
      <name val="Times New Roman"/>
    </font>
    <font>
      <b/>
      <sz val="13.0"/>
      <color theme="1"/>
      <name val="Arial"/>
    </font>
    <font>
      <b/>
      <sz val="22.0"/>
      <color theme="1"/>
      <name val="Times New Roman"/>
    </font>
    <font>
      <b/>
      <u/>
      <sz val="15.0"/>
      <color rgb="FF0000FF"/>
      <name val="Times New Roman"/>
    </font>
    <font>
      <b/>
      <sz val="14.0"/>
      <color rgb="FF000000"/>
      <name val="Times New Roman"/>
      <scheme val="minor"/>
    </font>
    <font>
      <b/>
      <sz val="14.0"/>
      <color rgb="FF000000"/>
      <name val="Saygon"/>
    </font>
    <font>
      <b/>
      <sz val="16.0"/>
      <color rgb="FF0000FF"/>
      <name val="Saygon"/>
    </font>
    <font>
      <b/>
      <sz val="23.0"/>
      <color rgb="FF0000FF"/>
      <name val="Times New Roman"/>
      <scheme val="minor"/>
    </font>
    <font>
      <b/>
      <sz val="16.0"/>
      <color rgb="FF000000"/>
      <name val="Saygon"/>
    </font>
    <font>
      <b/>
      <sz val="15.0"/>
      <color rgb="FF000000"/>
      <name val="Saygon"/>
    </font>
    <font>
      <b/>
      <sz val="27.0"/>
      <color rgb="FF0000FF"/>
      <name val="Times New Roman"/>
      <scheme val="minor"/>
    </font>
    <font>
      <b/>
      <u/>
      <sz val="14.0"/>
      <color rgb="FF000000"/>
      <name val="Times New Roman"/>
      <scheme val="minor"/>
    </font>
    <font>
      <b/>
      <sz val="20.0"/>
      <color rgb="FF000000"/>
      <name val="Times New Roman"/>
      <scheme val="minor"/>
    </font>
    <font>
      <b/>
      <sz val="27.0"/>
      <color rgb="FF000000"/>
      <name val="Times New Roman"/>
      <scheme val="minor"/>
    </font>
    <font>
      <b/>
      <u/>
      <sz val="14.0"/>
      <color rgb="FF000000"/>
    </font>
    <font>
      <b/>
      <sz val="14.0"/>
      <color rgb="FFFF0000"/>
      <name val="Saygon"/>
    </font>
    <font>
      <b/>
      <sz val="20.0"/>
      <color rgb="FFFF0000"/>
      <name val="Times New Roman"/>
      <scheme val="minor"/>
    </font>
    <font>
      <b/>
      <u/>
      <sz val="14.0"/>
      <color rgb="FF000000"/>
    </font>
    <font>
      <b/>
      <sz val="13.0"/>
      <color rgb="FF000000"/>
      <name val="Saygon"/>
    </font>
    <font>
      <b/>
      <sz val="16.0"/>
      <color rgb="FF000000"/>
      <name val="Arial"/>
    </font>
    <font>
      <b/>
      <u/>
      <sz val="14.0"/>
      <color rgb="FF000000"/>
    </font>
    <font>
      <b/>
      <sz val="26.0"/>
      <color rgb="FF000000"/>
      <name val="Times New Roman"/>
      <scheme val="minor"/>
    </font>
    <font>
      <b/>
      <u/>
      <sz val="13.0"/>
      <color rgb="FF000000"/>
    </font>
    <font>
      <b/>
      <sz val="14.0"/>
      <color theme="1"/>
      <name val="Arial"/>
    </font>
    <font>
      <b/>
      <sz val="14.0"/>
      <color theme="1"/>
      <name val="Saygon"/>
    </font>
    <font>
      <b/>
      <sz val="14.0"/>
      <color theme="1"/>
      <name val="Times New Roman"/>
      <scheme val="minor"/>
    </font>
    <font>
      <b/>
      <sz val="15.0"/>
      <color theme="1"/>
      <name val="Saygon"/>
    </font>
    <font>
      <b/>
      <sz val="26.0"/>
      <color theme="1"/>
      <name val="Times New Roman"/>
      <scheme val="minor"/>
    </font>
    <font>
      <b/>
      <sz val="27.0"/>
      <color theme="1"/>
      <name val="Times New Roman"/>
      <scheme val="minor"/>
    </font>
    <font>
      <b/>
      <u/>
      <sz val="13.0"/>
      <color rgb="FF0000FF"/>
    </font>
    <font>
      <b/>
      <sz val="13.0"/>
      <color rgb="FF5B0F00"/>
      <name val="Times New Roman"/>
      <scheme val="minor"/>
    </font>
    <font>
      <b/>
      <sz val="14.0"/>
      <color rgb="FF5B0F00"/>
      <name val="Saygon"/>
    </font>
    <font>
      <b/>
      <sz val="14.0"/>
      <color rgb="FF5B0F00"/>
      <name val="Times New Roman"/>
      <scheme val="minor"/>
    </font>
    <font>
      <b/>
      <sz val="15.0"/>
      <color rgb="FF5B0F00"/>
      <name val="Saygon"/>
    </font>
    <font>
      <b/>
      <sz val="26.0"/>
      <color rgb="FF5B0F00"/>
      <name val="Times New Roman"/>
      <scheme val="minor"/>
    </font>
    <font>
      <b/>
      <sz val="15.0"/>
      <color rgb="FF5B0F00"/>
      <name val="Times New Roman"/>
      <scheme val="minor"/>
    </font>
    <font>
      <b/>
      <sz val="27.0"/>
      <color rgb="FF5B0F00"/>
      <name val="Times New Roman"/>
      <scheme val="minor"/>
    </font>
    <font>
      <b/>
      <u/>
      <sz val="13.0"/>
      <color rgb="FF5B0F00"/>
    </font>
    <font>
      <color rgb="FF5B0F00"/>
      <name val="Times New Roman"/>
      <scheme val="minor"/>
    </font>
    <font>
      <b/>
      <sz val="15.0"/>
      <color rgb="FF0000FF"/>
      <name val="Saygon"/>
    </font>
    <font>
      <b/>
      <sz val="15.0"/>
      <color rgb="FFFF0000"/>
      <name val="Saygon"/>
    </font>
    <font>
      <b/>
      <sz val="26.0"/>
      <color rgb="FF0000FF"/>
      <name val="Times New Roman"/>
      <scheme val="minor"/>
    </font>
    <font>
      <b/>
      <sz val="15.0"/>
      <color rgb="FFFF0000"/>
      <name val="Times New Roman"/>
      <scheme val="minor"/>
    </font>
    <font>
      <b/>
      <sz val="14.0"/>
      <color rgb="FFFF0000"/>
      <name val="Arial"/>
    </font>
    <font>
      <b/>
      <sz val="15.0"/>
      <color rgb="FFFF0000"/>
      <name val="Arial"/>
    </font>
    <font>
      <b/>
      <sz val="16.0"/>
      <color rgb="FF000000"/>
      <name val="Times New Roman"/>
      <scheme val="minor"/>
    </font>
    <font>
      <b/>
      <sz val="18.0"/>
      <color rgb="FF000000"/>
      <name val="Times New Roman"/>
      <scheme val="minor"/>
    </font>
    <font>
      <b/>
      <sz val="18.0"/>
      <color rgb="FF000000"/>
      <name val="Saygon"/>
    </font>
    <font>
      <b/>
      <sz val="18.0"/>
      <color rgb="FF000000"/>
      <name val="&quot;Times New Roman&quot;"/>
    </font>
    <font>
      <b/>
      <u/>
      <sz val="18.0"/>
      <color rgb="FF000000"/>
    </font>
    <font>
      <b/>
      <sz val="24.0"/>
      <color rgb="FF000000"/>
      <name val="Times New Roman"/>
      <scheme val="minor"/>
    </font>
    <font>
      <b/>
      <sz val="30.0"/>
      <color rgb="FFFF0000"/>
      <name val="Arial"/>
    </font>
    <font>
      <b/>
      <sz val="16.0"/>
      <color rgb="FF000000"/>
      <name val="Times New Roman"/>
    </font>
    <font>
      <b/>
      <sz val="16.0"/>
      <color theme="1"/>
      <name val="Times New Roman"/>
      <scheme val="minor"/>
    </font>
    <font>
      <b/>
      <color theme="1"/>
      <name val="Times New Roman"/>
      <scheme val="minor"/>
    </font>
    <font>
      <b/>
      <sz val="27.0"/>
      <color rgb="FF000000"/>
      <name val="Times New Roman"/>
    </font>
    <font>
      <b/>
      <u/>
      <sz val="16.0"/>
      <color rgb="FF000000"/>
    </font>
    <font>
      <b/>
      <u/>
      <sz val="16.0"/>
      <color rgb="FF000000"/>
      <name val="Times New Roman"/>
    </font>
    <font>
      <b/>
      <sz val="16.0"/>
      <color theme="1"/>
      <name val="Times New Roman"/>
    </font>
    <font>
      <b/>
      <u/>
      <sz val="16.0"/>
      <color rgb="FF000000"/>
    </font>
    <font>
      <b/>
      <sz val="16.0"/>
      <color theme="1"/>
      <name val="Arial"/>
    </font>
    <font>
      <b/>
      <sz val="18.0"/>
      <color theme="1"/>
      <name val="Times New Roman"/>
      <scheme val="minor"/>
    </font>
    <font>
      <b/>
      <sz val="25.0"/>
      <color rgb="FFFF0000"/>
      <name val="Times New Roman"/>
      <scheme val="minor"/>
    </font>
    <font>
      <b/>
      <sz val="16.0"/>
      <color rgb="FFFF0000"/>
      <name val="Times New Roman"/>
    </font>
    <font>
      <b/>
      <u/>
      <sz val="18.0"/>
      <color rgb="FF0000FF"/>
    </font>
    <font>
      <color theme="1"/>
      <name val="Arial"/>
    </font>
    <font>
      <b/>
      <sz val="37.0"/>
      <color rgb="FF744C27"/>
      <name val="Times New Roman"/>
    </font>
    <font>
      <b/>
      <sz val="11.0"/>
      <color theme="1"/>
      <name val="Times New Roman"/>
    </font>
    <font>
      <b/>
      <sz val="18.0"/>
      <color rgb="FF000000"/>
      <name val="Times New Roman"/>
    </font>
    <font>
      <b/>
      <sz val="11.0"/>
      <color rgb="FF000000"/>
      <name val="Times New Roman"/>
    </font>
    <font>
      <b/>
      <sz val="17.0"/>
      <color rgb="FF000000"/>
      <name val="Times New Roman"/>
    </font>
    <font>
      <b/>
      <sz val="11.0"/>
      <color rgb="FFFFFFFF"/>
      <name val="Times New Roman"/>
    </font>
    <font>
      <b/>
      <sz val="9.0"/>
      <color theme="1"/>
      <name val="Times New Roman"/>
    </font>
    <font>
      <sz val="14.0"/>
      <color theme="1"/>
      <name val="Times New Roman"/>
    </font>
    <font>
      <sz val="14.0"/>
      <color theme="1"/>
      <name val="Times New Roman"/>
      <scheme val="minor"/>
    </font>
    <font>
      <color rgb="FF000000"/>
      <name val="Arial"/>
    </font>
    <font>
      <b/>
      <sz val="36.0"/>
      <color rgb="FF744C27"/>
      <name val="Times New Roman"/>
    </font>
    <font>
      <b/>
      <sz val="13.0"/>
      <color theme="1"/>
      <name val="Times New Roman"/>
    </font>
    <font>
      <b/>
      <sz val="13.0"/>
      <color rgb="FFFFFFFF"/>
      <name val="Times New Roman"/>
    </font>
    <font>
      <b/>
      <sz val="17.0"/>
      <color theme="1"/>
      <name val="Times New Roman"/>
    </font>
    <font>
      <b/>
      <sz val="17.0"/>
      <color rgb="FFFFFFFF"/>
      <name val="Times New Roman"/>
    </font>
    <font>
      <sz val="17.0"/>
      <color theme="1"/>
      <name val="Times New Roman"/>
      <scheme val="minor"/>
    </font>
    <font>
      <b/>
      <sz val="9.0"/>
      <color rgb="FFFFFFFF"/>
      <name val="Times New Roman"/>
    </font>
    <font>
      <b/>
      <sz val="12.0"/>
      <color rgb="FFFFFFFF"/>
      <name val="Times New Roman"/>
    </font>
    <font>
      <b/>
      <color rgb="FF434343"/>
      <name val="Times New Roman"/>
    </font>
    <font>
      <b/>
      <sz val="30.0"/>
      <color rgb="FFFF0000"/>
      <name val="Times New Roman"/>
    </font>
    <font>
      <b/>
      <sz val="28.0"/>
      <color rgb="FFFF0000"/>
      <name val="Montserrat"/>
    </font>
    <font>
      <b/>
      <sz val="19.0"/>
      <color rgb="FFFFFFFF"/>
      <name val="Times New Roman"/>
    </font>
    <font>
      <b/>
      <sz val="23.0"/>
      <color theme="1"/>
      <name val="Times New Roman"/>
    </font>
    <font>
      <b/>
      <color theme="1"/>
      <name val="Arial"/>
    </font>
    <font>
      <sz val="15.0"/>
      <color rgb="FF000000"/>
      <name val="Times New Roman"/>
    </font>
    <font>
      <b/>
      <u/>
      <color rgb="FF000000"/>
      <name val="Times New Roman"/>
      <scheme val="minor"/>
    </font>
    <font>
      <b/>
      <sz val="15.0"/>
      <color rgb="FFFF0000"/>
      <name val="Times New Roman"/>
    </font>
    <font>
      <sz val="15.0"/>
      <color theme="1"/>
      <name val="Times New Roman"/>
    </font>
    <font>
      <b/>
      <sz val="15.0"/>
      <color rgb="FF0000FF"/>
      <name val="Times New Roman"/>
    </font>
    <font>
      <b/>
      <u/>
      <color rgb="FF0000FF"/>
    </font>
    <font>
      <b/>
      <sz val="17.0"/>
      <color rgb="FFFF0000"/>
      <name val="Times New Roman"/>
    </font>
    <font>
      <b/>
      <u/>
      <color rgb="FF0563C1"/>
    </font>
    <font>
      <b/>
      <u/>
      <color rgb="FF0000FF"/>
    </font>
    <font>
      <b/>
      <sz val="11.0"/>
      <color theme="1"/>
      <name val="Montserrat"/>
    </font>
    <font>
      <b/>
      <sz val="16.0"/>
      <color rgb="FF0000FF"/>
      <name val="Montserrat"/>
    </font>
    <font>
      <b/>
      <sz val="16.0"/>
      <color theme="1"/>
      <name val="Montserrat"/>
    </font>
    <font>
      <b/>
      <sz val="16.0"/>
      <color rgb="FF000000"/>
      <name val="Montserrat"/>
    </font>
    <font>
      <sz val="16.0"/>
      <color rgb="FF000000"/>
      <name val="Montserrat"/>
    </font>
    <font>
      <b/>
      <u/>
      <color rgb="FF0563C1"/>
    </font>
    <font>
      <b/>
      <sz val="12.0"/>
      <color theme="1"/>
      <name val="Times New Roman"/>
      <scheme val="minor"/>
    </font>
    <font>
      <b/>
      <sz val="12.0"/>
      <color rgb="FF0000FF"/>
      <name val="Montserrat"/>
    </font>
    <font>
      <b/>
      <sz val="12.0"/>
      <color theme="1"/>
      <name val="Montserrat"/>
    </font>
    <font>
      <b/>
      <sz val="14.0"/>
      <color rgb="FF0000FF"/>
      <name val="Montserrat"/>
    </font>
    <font>
      <b/>
      <u/>
      <color rgb="FF0000FF"/>
    </font>
    <font>
      <b/>
      <sz val="18.0"/>
      <color theme="1"/>
      <name val="Times New Roman"/>
    </font>
    <font>
      <b/>
      <sz val="18.0"/>
      <color rgb="FFFF0000"/>
      <name val="Times New Roman"/>
    </font>
    <font>
      <b/>
      <sz val="18.0"/>
      <color rgb="FF0000FF"/>
      <name val="Times New Roman"/>
    </font>
    <font>
      <u/>
      <sz val="15.0"/>
      <color rgb="FF0000FF"/>
      <name val="Times New Roman"/>
    </font>
    <font>
      <sz val="15.0"/>
      <color theme="1"/>
      <name val="Times New Roman"/>
      <scheme val="minor"/>
    </font>
    <font>
      <u/>
      <sz val="15.0"/>
      <color rgb="FF000000"/>
      <name val="Times New Roman"/>
    </font>
    <font>
      <sz val="15.0"/>
      <color rgb="FF000000"/>
      <name val="Times New Roman"/>
      <scheme val="minor"/>
    </font>
    <font>
      <b/>
      <sz val="21.0"/>
      <color rgb="FF000000"/>
      <name val="Times New Roman"/>
    </font>
    <font>
      <b/>
      <sz val="20.0"/>
      <color rgb="FF000000"/>
      <name val="Times New Roman"/>
    </font>
    <font>
      <b/>
      <u/>
      <sz val="15.0"/>
      <color rgb="FF000000"/>
      <name val="Times New Roman"/>
    </font>
    <font>
      <u/>
      <sz val="18.0"/>
      <color rgb="FF000000"/>
    </font>
    <font>
      <b/>
      <sz val="17.0"/>
      <color theme="1"/>
      <name val="Times New Roman"/>
      <scheme val="minor"/>
    </font>
    <font>
      <b/>
      <sz val="22.0"/>
      <color rgb="FF000000"/>
      <name val="Montserrat"/>
    </font>
    <font>
      <b/>
      <sz val="17.0"/>
      <color rgb="FF000000"/>
      <name val="Montserrat"/>
    </font>
    <font>
      <b/>
      <sz val="20.0"/>
      <color rgb="FF000000"/>
      <name val="Montserrat"/>
    </font>
    <font>
      <b/>
      <sz val="15.0"/>
      <color rgb="FF000000"/>
      <name val="Montserrat"/>
    </font>
    <font>
      <b/>
      <u/>
      <sz val="15.0"/>
      <color rgb="FF000000"/>
      <name val="Verdana"/>
    </font>
    <font>
      <b/>
      <sz val="15.0"/>
      <color rgb="FF000000"/>
      <name val="Verdana"/>
    </font>
    <font>
      <b/>
      <sz val="13.0"/>
      <color rgb="FF000000"/>
      <name val="Montserrat"/>
    </font>
    <font>
      <b/>
      <sz val="21.0"/>
      <color rgb="FF000000"/>
      <name val="Montserrat"/>
    </font>
    <font>
      <b/>
      <sz val="15.0"/>
      <color theme="1"/>
      <name val="Verdana"/>
    </font>
    <font>
      <b/>
      <sz val="17.0"/>
      <color theme="1"/>
      <name val="Montserrat"/>
    </font>
    <font>
      <b/>
      <sz val="29.0"/>
      <color rgb="FFFFF2CC"/>
      <name val="Times New Roman"/>
    </font>
    <font>
      <b/>
      <sz val="28.0"/>
      <color rgb="FFFFFFFF"/>
      <name val="Montserrat"/>
    </font>
    <font>
      <b/>
      <sz val="20.0"/>
      <color theme="1"/>
      <name val="Times New Roman"/>
    </font>
    <font>
      <u/>
      <sz val="17.0"/>
      <color rgb="FF0000FF"/>
      <name val="Times New Roman"/>
    </font>
    <font>
      <b/>
      <sz val="17.0"/>
      <color rgb="FF0000FF"/>
      <name val="Times New Roman"/>
    </font>
    <font>
      <u/>
      <sz val="17.0"/>
      <color rgb="FF0000FF"/>
      <name val="Times New Roman"/>
    </font>
    <font>
      <u/>
      <sz val="17.0"/>
      <color rgb="FF0000FF"/>
      <name val="Times New Roman"/>
    </font>
    <font>
      <u/>
      <sz val="17.0"/>
      <color rgb="FF0563C1"/>
      <name val="Times New Roman"/>
    </font>
    <font>
      <u/>
      <sz val="17.0"/>
      <color rgb="FF0000FF"/>
      <name val="Times New Roman"/>
    </font>
    <font>
      <u/>
      <sz val="17.0"/>
      <color rgb="FF0000FF"/>
      <name val="Times New Roman"/>
    </font>
    <font>
      <u/>
      <sz val="17.0"/>
      <color rgb="FF0563C1"/>
      <name val="Times New Roman"/>
    </font>
    <font>
      <u/>
      <sz val="17.0"/>
      <color rgb="FF0000FF"/>
      <name val="Times New Roman"/>
    </font>
    <font>
      <b/>
      <u/>
      <sz val="11.0"/>
      <color rgb="FF000000"/>
      <name val="Verdana"/>
    </font>
    <font>
      <b/>
      <sz val="18.0"/>
      <color rgb="FF000000"/>
      <name val="Calibri"/>
    </font>
    <font>
      <b/>
      <sz val="15.0"/>
      <color rgb="FF000000"/>
      <name val="Calibri"/>
    </font>
    <font>
      <b/>
      <sz val="19.0"/>
      <color rgb="FF000000"/>
      <name val="Calibri"/>
    </font>
    <font>
      <b/>
      <sz val="21.0"/>
      <color rgb="FF000000"/>
      <name val="Verdana"/>
    </font>
    <font>
      <b/>
      <sz val="18.0"/>
      <color rgb="FF000000"/>
      <name val="Verdana"/>
    </font>
    <font>
      <b/>
      <sz val="18.0"/>
      <color rgb="FF000000"/>
      <name val="Arial"/>
    </font>
    <font>
      <b/>
      <sz val="11.0"/>
      <color rgb="FF000000"/>
      <name val="Verdana"/>
    </font>
    <font>
      <u/>
      <sz val="17.0"/>
      <color rgb="FF000000"/>
      <name val="Times New Roman"/>
    </font>
    <font>
      <b/>
      <sz val="12.0"/>
      <color rgb="FF000000"/>
      <name val="Times New Roman"/>
    </font>
    <font>
      <u/>
      <sz val="17.0"/>
      <color rgb="FF000000"/>
      <name val="Times New Roman"/>
    </font>
    <font>
      <u/>
      <sz val="17.0"/>
      <color rgb="FF000000"/>
      <name val="Times New Roman"/>
    </font>
    <font>
      <b/>
      <sz val="25.0"/>
      <color theme="1"/>
      <name val="Times New Roman"/>
    </font>
    <font>
      <u/>
      <sz val="14.0"/>
      <color rgb="FF0000FF"/>
    </font>
    <font>
      <u/>
      <sz val="14.0"/>
      <color theme="1"/>
      <name val="Times New Roman"/>
      <scheme val="minor"/>
    </font>
    <font>
      <u/>
      <sz val="14.0"/>
      <color rgb="FF0563C1"/>
    </font>
    <font>
      <u/>
      <sz val="14.0"/>
      <color rgb="FF0563C1"/>
      <name val="Times New Roman"/>
      <scheme val="minor"/>
    </font>
    <font>
      <b/>
      <sz val="16.0"/>
      <color rgb="FF0000FF"/>
      <name val="Times New Roman"/>
    </font>
    <font>
      <u/>
      <sz val="16.0"/>
      <color rgb="FF0000FF"/>
      <name val="Times New Roman"/>
    </font>
    <font>
      <u/>
      <sz val="16.0"/>
      <color theme="1"/>
      <name val="Times New Roman"/>
    </font>
    <font>
      <u/>
      <sz val="16.0"/>
      <color rgb="FF000000"/>
      <name val="Times New Roman"/>
    </font>
    <font>
      <u/>
      <sz val="16.0"/>
      <color theme="1"/>
      <name val="Times New Roman"/>
    </font>
    <font>
      <u/>
      <sz val="16.0"/>
      <color rgb="FF0563C1"/>
      <name val="Times New Roman"/>
    </font>
    <font>
      <u/>
      <sz val="16.0"/>
      <color rgb="FF0563C1"/>
      <name val="Times New Roman"/>
    </font>
    <font>
      <u/>
      <sz val="16.0"/>
      <color rgb="FF000000"/>
      <name val="Times New Roman"/>
    </font>
    <font>
      <u/>
      <sz val="16.0"/>
      <color rgb="FF000000"/>
      <name val="Times New Roman"/>
    </font>
    <font>
      <u/>
      <sz val="16.0"/>
      <color rgb="FF0563C1"/>
      <name val="Times New Roman"/>
    </font>
    <font>
      <sz val="16.0"/>
      <color theme="1"/>
      <name val="Times New Roman"/>
    </font>
    <font>
      <u/>
      <sz val="14.0"/>
      <color rgb="FF000000"/>
    </font>
    <font>
      <u/>
      <sz val="14.0"/>
      <color rgb="FF000000"/>
      <name val="Times New Roman"/>
      <scheme val="minor"/>
    </font>
    <font>
      <u/>
      <sz val="16.0"/>
      <color rgb="FF0000FF"/>
      <name val="Times New Roman"/>
    </font>
    <font>
      <u/>
      <sz val="16.0"/>
      <color rgb="FF0000FF"/>
      <name val="Times New Roman"/>
    </font>
    <font>
      <sz val="16.0"/>
      <color rgb="FF000000"/>
      <name val="Times New Roman"/>
    </font>
    <font>
      <sz val="17.0"/>
      <color rgb="FF000000"/>
      <name val="Times New Roman"/>
    </font>
    <font>
      <u/>
      <sz val="16.0"/>
      <color theme="1"/>
      <name val="Times New Roman"/>
    </font>
    <font>
      <u/>
      <sz val="16.0"/>
      <color theme="1"/>
      <name val="Times New Roman"/>
    </font>
    <font>
      <u/>
      <sz val="16.0"/>
      <color rgb="FF0000FF"/>
      <name val="Times New Roman"/>
    </font>
    <font>
      <sz val="14.0"/>
      <color rgb="FF000000"/>
      <name val="Times New Roman"/>
      <scheme val="minor"/>
    </font>
    <font>
      <b/>
      <sz val="22.0"/>
      <color rgb="FFFF0000"/>
      <name val="Times New Roman"/>
    </font>
    <font>
      <u/>
      <sz val="16.0"/>
      <color rgb="FF0000FF"/>
      <name val="Times New Roman"/>
    </font>
    <font>
      <u/>
      <sz val="16.0"/>
      <color theme="1"/>
      <name val="Times New Roman"/>
    </font>
    <font>
      <sz val="16.0"/>
      <color theme="1"/>
      <name val="Times New Roman"/>
      <scheme val="minor"/>
    </font>
    <font>
      <u/>
      <sz val="16.0"/>
      <color theme="8"/>
      <name val="Times New Roman"/>
    </font>
    <font>
      <u/>
      <sz val="16.0"/>
      <color rgb="FF000000"/>
      <name val="Times New Roman"/>
    </font>
    <font>
      <sz val="16.0"/>
      <color rgb="FF000000"/>
      <name val="Times New Roman"/>
      <scheme val="minor"/>
    </font>
    <font>
      <u/>
      <sz val="16.0"/>
      <color theme="1"/>
      <name val="Times New Roman"/>
      <scheme val="minor"/>
    </font>
    <font>
      <u/>
      <sz val="16.0"/>
      <color rgb="FF0563C1"/>
      <name val="Times New Roman"/>
    </font>
    <font>
      <u/>
      <sz val="16.0"/>
      <color theme="1"/>
      <name val="Times New Roman"/>
      <scheme val="minor"/>
    </font>
    <font>
      <u/>
      <sz val="16.0"/>
      <color rgb="FF0000FF"/>
      <name val="Times New Roman"/>
    </font>
    <font>
      <u/>
      <sz val="16.0"/>
      <color theme="1"/>
      <name val="Times New Roman"/>
    </font>
    <font>
      <u/>
      <sz val="16.0"/>
      <color theme="1"/>
      <name val="Times New Roman"/>
      <scheme val="minor"/>
    </font>
    <font>
      <u/>
      <sz val="16.0"/>
      <color rgb="FF0000FF"/>
      <name val="Times New Roman"/>
    </font>
    <font>
      <u/>
      <sz val="16.0"/>
      <color rgb="FF000000"/>
      <name val="Times New Roman"/>
    </font>
    <font>
      <u/>
      <sz val="16.0"/>
      <color rgb="FF000000"/>
      <name val="Times New Roman"/>
    </font>
    <font>
      <b/>
      <sz val="14.0"/>
      <color theme="1"/>
      <name val="Times New Roman"/>
    </font>
    <font>
      <u/>
      <sz val="16.0"/>
      <color theme="1"/>
      <name val="Times New Roman"/>
      <scheme val="minor"/>
    </font>
    <font>
      <u/>
      <sz val="16.0"/>
      <color rgb="FF0000FF"/>
      <name val="Times New Roman"/>
    </font>
    <font>
      <u/>
      <sz val="16.0"/>
      <color rgb="FF0000FF"/>
      <name val="Times New Roman"/>
    </font>
    <font>
      <u/>
      <sz val="16.0"/>
      <color theme="1"/>
      <name val="Times New Roman"/>
    </font>
    <font>
      <u/>
      <sz val="16.0"/>
      <color theme="1"/>
      <name val="Times New Roman"/>
    </font>
    <font>
      <u/>
      <sz val="17.0"/>
      <color rgb="FF0000FF"/>
      <name val="Times New Roman"/>
    </font>
    <font>
      <u/>
      <sz val="17.0"/>
      <color theme="1"/>
      <name val="Times New Roman"/>
    </font>
    <font>
      <u/>
      <sz val="16.0"/>
      <color rgb="FF000000"/>
      <name val="Times New Roman"/>
      <scheme val="minor"/>
    </font>
    <font>
      <u/>
      <sz val="17.0"/>
      <color rgb="FF0000FF"/>
    </font>
    <font>
      <u/>
      <sz val="17.0"/>
      <color theme="1"/>
      <name val="Times New Roman"/>
      <scheme val="minor"/>
    </font>
    <font>
      <u/>
      <sz val="16.0"/>
      <color rgb="FF0000FF"/>
      <name val="Times New Roman"/>
    </font>
    <font>
      <u/>
      <sz val="17.0"/>
      <color rgb="FF0000FF"/>
      <name val="Times New Roman"/>
    </font>
    <font>
      <u/>
      <sz val="17.0"/>
      <color rgb="FF000000"/>
      <name val="Times New Roman"/>
    </font>
    <font>
      <u/>
      <sz val="17.0"/>
      <color rgb="FF000000"/>
      <name val="Times New Roman"/>
    </font>
    <font>
      <b/>
      <sz val="22.0"/>
      <color rgb="FFFFFFFF"/>
      <name val="Times New Roman"/>
    </font>
    <font>
      <b/>
      <sz val="20.0"/>
      <color rgb="FFFFFFFF"/>
      <name val="Times New Roman"/>
    </font>
    <font>
      <color theme="1"/>
      <name val="Times New Roman"/>
    </font>
    <font>
      <b/>
      <color theme="1"/>
      <name val="Times New Roman"/>
    </font>
    <font>
      <u/>
      <sz val="15.0"/>
      <color rgb="FF0000FF"/>
      <name val="Times New Roman"/>
    </font>
    <font>
      <b/>
      <sz val="24.0"/>
      <color rgb="FFFFFFFF"/>
      <name val="Times New Roman"/>
    </font>
    <font>
      <u/>
      <sz val="18.0"/>
      <color rgb="FF0000FF"/>
      <name val="Times New Roman"/>
    </font>
    <font>
      <b/>
      <sz val="24.0"/>
      <color theme="1"/>
      <name val="Times New Roman"/>
    </font>
    <font>
      <b/>
      <sz val="22.0"/>
      <color rgb="FF0B5394"/>
      <name val="Times New Roman"/>
    </font>
    <font>
      <b/>
      <i/>
      <sz val="11.0"/>
      <color theme="1"/>
      <name val="Times New Roman"/>
    </font>
    <font>
      <b/>
      <i/>
      <sz val="10.0"/>
      <color theme="1"/>
      <name val="Times New Roman"/>
    </font>
    <font>
      <b/>
      <i/>
      <sz val="11.0"/>
      <color theme="1"/>
      <name val="Arial"/>
    </font>
    <font>
      <b/>
      <i/>
      <sz val="11.0"/>
      <color rgb="FFFF0000"/>
      <name val="Times New Roman"/>
    </font>
    <font>
      <sz val="11.0"/>
      <color theme="1"/>
      <name val="Times New Roman"/>
      <scheme val="minor"/>
    </font>
    <font>
      <color rgb="FFFFFFFF"/>
      <name val="Arial"/>
    </font>
    <font>
      <sz val="12.0"/>
      <color theme="1"/>
      <name val="Arial"/>
    </font>
    <font>
      <b/>
      <sz val="12.0"/>
      <color rgb="FF0B5394"/>
      <name val="Times New Roman"/>
    </font>
    <font>
      <b/>
      <i/>
      <color theme="1"/>
      <name val="Arial"/>
    </font>
    <font>
      <b/>
      <color rgb="FFFFFFFF"/>
      <name val="Times New Roman"/>
    </font>
    <font>
      <sz val="11.0"/>
      <color theme="1"/>
      <name val="Calibri"/>
    </font>
    <font>
      <b/>
      <i/>
      <color theme="1"/>
      <name val="Times New Roman"/>
    </font>
    <font>
      <b/>
      <i/>
      <sz val="13.0"/>
      <color theme="1"/>
      <name val="Times New Roman"/>
    </font>
    <font>
      <b/>
      <sz val="14.0"/>
      <color rgb="FFFFFFFF"/>
      <name val="Times New Roman"/>
    </font>
    <font>
      <b/>
      <sz val="10.0"/>
      <color rgb="FFFF0000"/>
      <name val="Times New Roman"/>
    </font>
    <font>
      <sz val="10.0"/>
      <color theme="1"/>
      <name val="Times New Roman"/>
      <scheme val="minor"/>
    </font>
    <font>
      <sz val="14.0"/>
      <color rgb="FFFF0000"/>
      <name val="Times New Roman"/>
    </font>
    <font>
      <b/>
      <sz val="14.0"/>
      <color rgb="FFFF0000"/>
      <name val="Times New Roman"/>
    </font>
    <font>
      <b/>
      <sz val="40.0"/>
      <color rgb="FF990000"/>
      <name val="Times New Roman"/>
    </font>
    <font>
      <b/>
      <sz val="30.0"/>
      <color rgb="FFFFFFFF"/>
      <name val="Times New Roman"/>
    </font>
    <font>
      <b/>
      <i/>
      <sz val="12.0"/>
      <color rgb="FFFF0000"/>
      <name val="Times New Roman"/>
    </font>
    <font>
      <b/>
      <sz val="18.0"/>
      <color rgb="FF434343"/>
      <name val="Times New Roman"/>
    </font>
    <font>
      <b/>
      <sz val="26.0"/>
      <color rgb="FFFFFFFF"/>
      <name val="Times New Roman"/>
    </font>
    <font>
      <sz val="12.0"/>
      <color theme="1"/>
      <name val="Calibri"/>
    </font>
    <font>
      <b/>
      <sz val="14.0"/>
      <color rgb="FFFFFFFF"/>
      <name val="Montserrat"/>
    </font>
    <font>
      <b/>
      <sz val="11.0"/>
      <color rgb="FFFFFFFF"/>
      <name val="Verdana"/>
    </font>
    <font>
      <b/>
      <sz val="14.0"/>
      <color rgb="FFFFFFFF"/>
      <name val="Arial"/>
    </font>
    <font>
      <b/>
      <sz val="15.0"/>
      <color theme="1"/>
      <name val="Montserrat"/>
    </font>
    <font>
      <b/>
      <sz val="19.0"/>
      <color rgb="FF0000FF"/>
      <name val="Montserrat"/>
    </font>
    <font>
      <b/>
      <sz val="21.0"/>
      <color rgb="FFFF0000"/>
      <name val="Montserrat"/>
    </font>
    <font>
      <b/>
      <sz val="21.0"/>
      <color rgb="FF0000FF"/>
      <name val="Verdana"/>
    </font>
    <font>
      <b/>
      <sz val="14.0"/>
      <color rgb="FF0000FF"/>
      <name val="Verdana"/>
    </font>
    <font>
      <b/>
      <sz val="19.0"/>
      <color rgb="FF000000"/>
      <name val="Montserrat"/>
    </font>
    <font>
      <b/>
      <sz val="14.0"/>
      <color rgb="FF000000"/>
      <name val="Verdana"/>
    </font>
    <font>
      <b/>
      <u/>
      <sz val="14.0"/>
      <color rgb="FF000000"/>
      <name val="Arial"/>
    </font>
    <font>
      <b/>
      <sz val="19.0"/>
      <color rgb="FFFF0000"/>
      <name val="Arial"/>
    </font>
    <font>
      <b/>
      <sz val="21.0"/>
      <color rgb="FF000000"/>
      <name val="Arial"/>
    </font>
    <font>
      <b/>
      <u/>
      <sz val="14.0"/>
      <color rgb="FF000000"/>
      <name val="Arial"/>
    </font>
    <font>
      <b/>
      <sz val="27.0"/>
      <color rgb="FFFF0000"/>
      <name val="Montserrat"/>
    </font>
    <font>
      <b/>
      <sz val="14.0"/>
      <color theme="1"/>
      <name val="Montserrat"/>
    </font>
    <font>
      <b/>
      <sz val="18.0"/>
      <color rgb="FF0000FF"/>
      <name val="Montserrat"/>
    </font>
    <font>
      <b/>
      <sz val="20.0"/>
      <color rgb="FF0000FF"/>
      <name val="Montserrat"/>
    </font>
    <font>
      <b/>
      <sz val="20.0"/>
      <color rgb="FF0000FF"/>
      <name val="Verdana"/>
    </font>
    <font>
      <b/>
      <sz val="13.0"/>
      <color rgb="FF000000"/>
      <name val="Verdana"/>
    </font>
    <font>
      <b/>
      <u/>
      <sz val="11.0"/>
      <color rgb="FF000000"/>
      <name val="Verdana"/>
    </font>
    <font>
      <b/>
      <sz val="14.0"/>
      <color rgb="FF000000"/>
      <name val="Montserrat"/>
    </font>
    <font>
      <b/>
      <sz val="18.0"/>
      <color rgb="FF000000"/>
      <name val="Montserrat"/>
    </font>
    <font>
      <b/>
      <sz val="20.0"/>
      <color rgb="FF000000"/>
      <name val="Verdana"/>
    </font>
    <font>
      <b/>
      <sz val="17.0"/>
      <color rgb="FF000000"/>
      <name val="Verdana"/>
    </font>
    <font>
      <b/>
      <u/>
      <sz val="11.0"/>
      <color rgb="FF000000"/>
      <name val="Verdana"/>
    </font>
    <font>
      <b/>
      <sz val="36.0"/>
      <color rgb="FF000000"/>
      <name val="Times New Roman"/>
    </font>
    <font>
      <b/>
      <sz val="28.0"/>
      <color rgb="FFFF0000"/>
      <name val="Times New Roman"/>
    </font>
    <font>
      <sz val="13.0"/>
      <color rgb="FF000000"/>
      <name val="Arial"/>
    </font>
    <font>
      <u/>
      <sz val="13.0"/>
      <color rgb="FF000000"/>
      <name val="Arial"/>
    </font>
    <font>
      <b/>
      <sz val="30.0"/>
      <color rgb="FF000000"/>
      <name val="Times New Roman"/>
    </font>
    <font>
      <u/>
      <sz val="13.0"/>
      <color rgb="FF000000"/>
      <name val="Arial"/>
    </font>
    <font>
      <b/>
      <sz val="28.0"/>
      <color rgb="FF000000"/>
      <name val="Times New Roman"/>
    </font>
    <font>
      <b/>
      <sz val="28.0"/>
      <color rgb="FFFFFFFF"/>
      <name val="Times New Roman"/>
    </font>
    <font>
      <b/>
      <sz val="39.0"/>
      <color rgb="FFFFFFFF"/>
      <name val="Times New Roman"/>
    </font>
    <font>
      <b/>
      <color rgb="FF000000"/>
      <name val="Calibri"/>
    </font>
    <font>
      <b/>
      <sz val="9.0"/>
      <color rgb="FF000000"/>
      <name val="Times New Roman"/>
    </font>
    <font>
      <b/>
      <sz val="12.0"/>
      <color rgb="FF000000"/>
      <name val="Calibri"/>
    </font>
    <font>
      <b/>
      <sz val="37.0"/>
      <color rgb="FF084537"/>
      <name val="Times New Roman"/>
    </font>
    <font>
      <b/>
      <sz val="12.0"/>
      <color rgb="FFFBBC04"/>
      <name val="Times New Roman"/>
    </font>
    <font>
      <b/>
      <sz val="12.0"/>
      <color rgb="FF434343"/>
      <name val="Times New Roman"/>
    </font>
    <font>
      <b/>
      <color rgb="FFFBBC04"/>
      <name val="Times New Roman"/>
    </font>
    <font>
      <b/>
      <sz val="12.0"/>
      <color theme="1"/>
      <name val="&quot;Times New Roman&quot;"/>
    </font>
    <font>
      <sz val="12.0"/>
      <color rgb="FF000000"/>
      <name val="Times New Roman"/>
    </font>
    <font>
      <sz val="12.0"/>
      <color theme="1"/>
      <name val="Times New Roman"/>
    </font>
    <font>
      <sz val="11.0"/>
      <color rgb="FF008000"/>
      <name val="&quot;Google Sans Mono&quot;"/>
    </font>
    <font>
      <sz val="11.0"/>
      <color rgb="FF000000"/>
      <name val="&quot;Plus Jakarta Sans Medium&quot;"/>
    </font>
    <font>
      <b/>
      <sz val="12.0"/>
      <color rgb="FFCC0000"/>
      <name val="Times New Roman"/>
    </font>
    <font>
      <sz val="13.0"/>
      <color theme="1"/>
      <name val="Times New Roman"/>
    </font>
    <font>
      <sz val="11.0"/>
      <color rgb="FF000000"/>
      <name val="&quot;Google Sans Mono&quot;"/>
    </font>
    <font>
      <sz val="11.0"/>
      <color rgb="FF000000"/>
      <name val="&quot;Times New Roman&quot;"/>
    </font>
    <font>
      <sz val="11.0"/>
      <color rgb="FF000000"/>
      <name val="Times New Roman"/>
    </font>
    <font>
      <sz val="9.0"/>
      <color rgb="FF000000"/>
      <name val="Montserrat"/>
    </font>
    <font>
      <color rgb="FF000000"/>
      <name val="Saygon"/>
    </font>
    <font>
      <color rgb="FF000000"/>
      <name val="&quot;Public Sans&quot;"/>
    </font>
    <font>
      <b/>
      <u/>
      <sz val="12.0"/>
      <color theme="1"/>
      <name val="Times New Roman"/>
    </font>
    <font>
      <b/>
      <u/>
      <sz val="12.0"/>
      <color rgb="FF0000FF"/>
      <name val="Times New Roman"/>
    </font>
    <font>
      <b/>
      <u/>
      <sz val="12.0"/>
      <color rgb="FF0000FF"/>
      <name val="Times New Roman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i/>
      <sz val="12.0"/>
      <color theme="1"/>
      <name val="Times New Roman"/>
    </font>
    <font>
      <i/>
      <sz val="12.0"/>
      <color theme="1"/>
      <name val="Times New Roman"/>
    </font>
    <font>
      <b/>
      <u/>
      <sz val="12.0"/>
      <color rgb="FF0000FF"/>
      <name val="Times New Roman"/>
    </font>
    <font>
      <b/>
      <sz val="12.0"/>
      <color rgb="FF434343"/>
      <name val="Arial"/>
    </font>
    <font>
      <sz val="12.0"/>
      <color rgb="FF434343"/>
      <name val="Arial"/>
    </font>
    <font>
      <b/>
      <sz val="12.0"/>
      <color theme="1"/>
      <name val="Arial"/>
    </font>
    <font>
      <b/>
      <sz val="12.0"/>
      <color theme="1"/>
      <name val="Roboto"/>
    </font>
    <font>
      <sz val="12.0"/>
      <color theme="1"/>
      <name val="Roboto"/>
    </font>
    <font>
      <b/>
      <sz val="12.0"/>
      <color rgb="FF0000FF"/>
      <name val="Times New Roman"/>
    </font>
    <font>
      <sz val="12.0"/>
      <color rgb="FF0000FF"/>
      <name val="Arial"/>
    </font>
    <font>
      <sz val="12.0"/>
      <color theme="1"/>
      <name val="Montserrat"/>
    </font>
    <font>
      <b/>
      <sz val="29.0"/>
      <color rgb="FFFF0000"/>
      <name val="Times New Roman"/>
      <scheme val="minor"/>
    </font>
    <font>
      <sz val="18.0"/>
      <color theme="1"/>
      <name val="Times New Roman"/>
      <scheme val="minor"/>
    </font>
    <font>
      <b/>
      <sz val="22.0"/>
      <color rgb="FFFF0000"/>
      <name val="Montserrat"/>
    </font>
    <font>
      <sz val="22.0"/>
      <color theme="1"/>
      <name val="Times New Roman"/>
      <scheme val="minor"/>
    </font>
    <font>
      <sz val="29.0"/>
      <color theme="1"/>
      <name val="Times New Roman"/>
      <scheme val="minor"/>
    </font>
    <font>
      <b/>
      <color rgb="FFFF0000"/>
      <name val="Times New Roman"/>
      <scheme val="minor"/>
    </font>
    <font>
      <b/>
      <sz val="17.0"/>
      <color rgb="FFFF0000"/>
      <name val="Montserrat"/>
    </font>
    <font>
      <b/>
      <sz val="14.0"/>
      <color rgb="FF081B3A"/>
      <name val="Arial"/>
    </font>
    <font>
      <b/>
      <sz val="19.0"/>
      <color theme="1"/>
      <name val="Times New Roman"/>
      <scheme val="minor"/>
    </font>
    <font>
      <b/>
      <sz val="25.0"/>
      <color rgb="FF084537"/>
      <name val="Times New Roman"/>
    </font>
    <font>
      <b/>
      <sz val="27.0"/>
      <color rgb="FFECECEC"/>
      <name val="Times New Roman"/>
    </font>
    <font>
      <b/>
      <color rgb="FF000000"/>
      <name val="Arial"/>
    </font>
    <font>
      <b/>
      <color rgb="FFC3E3D6"/>
      <name val="Times New Roman"/>
    </font>
    <font>
      <b/>
      <color rgb="FFB7E1CD"/>
      <name val="Times New Roman"/>
    </font>
    <font>
      <b/>
      <sz val="21.0"/>
      <color rgb="FFFF0000"/>
      <name val="&quot;Times New Roman&quot;"/>
    </font>
    <font>
      <b/>
      <sz val="23.0"/>
      <color rgb="FFFFFFFF"/>
      <name val="Times New Roman"/>
    </font>
    <font>
      <sz val="11.0"/>
      <color rgb="FFFFFFFF"/>
      <name val="Verdana"/>
    </font>
    <font>
      <b/>
      <sz val="11.0"/>
      <color rgb="FF000000"/>
      <name val="SVN"/>
    </font>
    <font>
      <b/>
      <sz val="11.0"/>
      <color rgb="FF000000"/>
      <name val="Arial"/>
    </font>
    <font>
      <b/>
      <sz val="12.0"/>
      <color rgb="FF000000"/>
      <name val="SVN"/>
    </font>
    <font>
      <b/>
      <color rgb="FF000000"/>
      <name val="SVN"/>
    </font>
    <font>
      <sz val="11.0"/>
      <color rgb="FF000000"/>
      <name val="Verdana"/>
    </font>
    <font>
      <sz val="11.0"/>
      <color theme="1"/>
      <name val="Verdana"/>
    </font>
    <font>
      <b/>
      <sz val="13.0"/>
      <color theme="1"/>
      <name val="Verdana"/>
    </font>
    <font>
      <u/>
      <color rgb="FF0000FF"/>
    </font>
    <font>
      <b/>
      <sz val="11.0"/>
      <color theme="1"/>
      <name val="Verdana"/>
    </font>
    <font>
      <b/>
      <sz val="14.0"/>
      <color rgb="FFFF0000"/>
      <name val="Montserrat"/>
    </font>
    <font>
      <b/>
      <sz val="11.0"/>
      <color rgb="FF000000"/>
      <name val="&quot;Times New Roman&quot;"/>
    </font>
    <font>
      <b/>
      <sz val="13.0"/>
      <color rgb="FFFF0000"/>
      <name val="&quot;Times New Roman&quot;"/>
    </font>
    <font>
      <b/>
      <sz val="13.0"/>
      <color rgb="FFFF0000"/>
      <name val="Verdana"/>
    </font>
    <font>
      <u/>
      <color rgb="FF0000FF"/>
    </font>
    <font>
      <color theme="1"/>
      <name val="SVN"/>
    </font>
    <font>
      <b/>
      <sz val="14.0"/>
      <color rgb="FFFF0000"/>
      <name val="SVN"/>
    </font>
    <font>
      <sz val="11.0"/>
      <color rgb="FF000000"/>
      <name val="SVN"/>
    </font>
    <font>
      <sz val="11.0"/>
      <color rgb="FF000000"/>
      <name val="Arial"/>
    </font>
    <font>
      <b/>
      <sz val="13.0"/>
      <color rgb="FFFF0000"/>
      <name val="SVN"/>
    </font>
    <font>
      <u/>
      <color rgb="FF000000"/>
    </font>
    <font>
      <sz val="14.0"/>
      <color rgb="FF000000"/>
      <name val="Arial"/>
    </font>
    <font>
      <sz val="14.0"/>
      <color rgb="FF000000"/>
      <name val="Verdana"/>
    </font>
    <font>
      <b/>
      <sz val="17.0"/>
      <color rgb="FF000000"/>
      <name val="Arial"/>
    </font>
    <font>
      <u/>
      <color rgb="FF000000"/>
    </font>
    <font>
      <b/>
      <sz val="14.0"/>
      <color rgb="FF000000"/>
      <name val="&quot;Google Sans&quot;"/>
    </font>
    <font>
      <sz val="14.0"/>
      <color rgb="FF000000"/>
      <name val="&quot;Times New Roman&quot;"/>
    </font>
    <font>
      <b/>
      <sz val="14.0"/>
      <color theme="1"/>
      <name val="SVN"/>
    </font>
    <font>
      <b/>
      <sz val="14.0"/>
      <color theme="1"/>
      <name val="Verdana"/>
    </font>
    <font>
      <b/>
      <sz val="14.0"/>
      <color rgb="FFFF0000"/>
      <name val="Verdana"/>
    </font>
    <font>
      <b/>
      <sz val="14.0"/>
      <color rgb="FF0000FF"/>
      <name val="Arial"/>
    </font>
    <font>
      <b/>
      <u/>
      <sz val="14.0"/>
      <color rgb="FF0000FF"/>
    </font>
    <font>
      <b/>
      <u/>
      <sz val="14.0"/>
      <color rgb="FF0000FF"/>
    </font>
    <font>
      <b/>
      <sz val="14.0"/>
      <color rgb="FF000000"/>
      <name val="SVN"/>
    </font>
    <font>
      <b/>
      <sz val="22.0"/>
      <color rgb="FF000000"/>
      <name val="Arial"/>
    </font>
    <font>
      <b/>
      <u/>
      <sz val="14.0"/>
      <color rgb="FF000000"/>
    </font>
    <font>
      <b/>
      <sz val="16.0"/>
      <color rgb="FF000000"/>
      <name val="SVN"/>
    </font>
    <font>
      <b/>
      <sz val="16.0"/>
      <color rgb="FF000000"/>
      <name val="&quot;Times New Roman&quot;"/>
    </font>
    <font>
      <b/>
      <sz val="16.0"/>
      <color rgb="FF000000"/>
      <name val="Verdana"/>
    </font>
    <font>
      <b/>
      <u/>
      <sz val="14.0"/>
      <color rgb="FF000000"/>
      <name val="Times New Roman"/>
      <scheme val="minor"/>
    </font>
    <font>
      <b/>
      <sz val="15.0"/>
      <color rgb="FF000000"/>
      <name val="SVN"/>
    </font>
    <font>
      <b/>
      <u/>
      <sz val="14.0"/>
      <color rgb="FF000000"/>
      <name val="Times New Roman"/>
    </font>
    <font>
      <b/>
      <sz val="15.0"/>
      <color rgb="FF000000"/>
      <name val="&quot;Times New Roman&quot;"/>
    </font>
    <font>
      <sz val="13.0"/>
      <color rgb="FF000000"/>
      <name val="Montserrat"/>
    </font>
    <font>
      <u/>
      <color rgb="FF000000"/>
    </font>
    <font>
      <b/>
      <sz val="13.0"/>
      <color rgb="FFFF0000"/>
      <name val="Arial"/>
    </font>
    <font>
      <sz val="13.0"/>
      <color theme="1"/>
      <name val="Arial"/>
    </font>
    <font>
      <b/>
      <sz val="15.0"/>
      <color rgb="FFFF0000"/>
      <name val="&quot;Times New Roman&quot;"/>
    </font>
    <font>
      <u/>
      <color rgb="FF0000FF"/>
    </font>
    <font>
      <sz val="13.0"/>
      <color theme="1"/>
      <name val="Montserrat"/>
    </font>
    <font>
      <b/>
      <sz val="16.0"/>
      <color rgb="FFFF0000"/>
      <name val="Arial"/>
    </font>
    <font>
      <u/>
      <color rgb="FF0000FF"/>
    </font>
    <font>
      <sz val="13.0"/>
      <color rgb="FF000000"/>
      <name val="SVN"/>
    </font>
    <font>
      <b/>
      <sz val="15.0"/>
      <color rgb="FFFF0000"/>
      <name val="Verdana"/>
    </font>
    <font>
      <b/>
      <sz val="15.0"/>
      <color rgb="FFFF0000"/>
      <name val="SVN"/>
    </font>
    <font>
      <b/>
      <sz val="15.0"/>
      <color rgb="FFFF0000"/>
      <name val="Montserrat"/>
    </font>
    <font>
      <sz val="13.0"/>
      <color rgb="FF000000"/>
      <name val="Verdana"/>
    </font>
    <font>
      <u/>
      <color rgb="FF0000FF"/>
    </font>
    <font>
      <sz val="12.0"/>
      <color rgb="FF000000"/>
      <name val="Times New Roman"/>
      <scheme val="minor"/>
    </font>
    <font>
      <b/>
      <sz val="18.0"/>
      <color rgb="FF0000FF"/>
      <name val="Arial"/>
    </font>
    <font>
      <b/>
      <u/>
      <sz val="14.0"/>
      <color rgb="FF0563C1"/>
    </font>
    <font>
      <b/>
      <sz val="15.0"/>
      <color rgb="FF434343"/>
      <name val="Arial"/>
    </font>
    <font>
      <b/>
      <sz val="15.0"/>
      <color rgb="FF434343"/>
      <name val="Times New Roman"/>
    </font>
    <font>
      <b/>
      <sz val="15.0"/>
      <color rgb="FF434343"/>
      <name val="Times New Roman"/>
      <scheme val="minor"/>
    </font>
    <font>
      <b/>
      <sz val="15.0"/>
      <color rgb="FF434343"/>
      <name val="SVN"/>
    </font>
    <font>
      <b/>
      <sz val="18.0"/>
      <color rgb="FF434343"/>
      <name val="Arial"/>
    </font>
    <font>
      <b/>
      <sz val="14.0"/>
      <color rgb="FF434343"/>
      <name val="Arial"/>
    </font>
    <font>
      <b/>
      <u/>
      <sz val="14.0"/>
      <color rgb="FF434343"/>
    </font>
    <font>
      <sz val="11.0"/>
      <color rgb="FF434343"/>
      <name val="Verdana"/>
    </font>
    <font>
      <b/>
      <sz val="13.0"/>
      <color rgb="FF000000"/>
      <name val="SVN"/>
    </font>
    <font>
      <b/>
      <sz val="12.0"/>
      <color rgb="FFFF0000"/>
      <name val="Arial"/>
    </font>
    <font>
      <b/>
      <u/>
      <sz val="11.0"/>
      <color rgb="FF000000"/>
      <name val="Verdana"/>
    </font>
    <font>
      <b/>
      <sz val="12.0"/>
      <color rgb="FF000000"/>
      <name val="Arial"/>
    </font>
    <font>
      <sz val="13.0"/>
      <color rgb="FF000000"/>
      <name val="Times New Roman"/>
    </font>
    <font>
      <b/>
      <u/>
      <sz val="14.0"/>
      <color rgb="FF000000"/>
      <name val="Verdana"/>
    </font>
    <font>
      <u/>
      <color rgb="FF000000"/>
    </font>
    <font>
      <u/>
      <sz val="13.0"/>
      <color rgb="FF000000"/>
      <name val="Times New Roman"/>
    </font>
    <font>
      <u/>
      <sz val="13.0"/>
      <color rgb="FF000000"/>
      <name val="Times New Roman"/>
    </font>
    <font>
      <b/>
      <sz val="24.0"/>
      <color rgb="FF000000"/>
      <name val="Times New Roman"/>
    </font>
    <font>
      <b/>
      <u/>
      <sz val="15.0"/>
      <color rgb="FF000000"/>
      <name val="Times New Roman"/>
    </font>
    <font>
      <b/>
      <u/>
      <sz val="15.0"/>
      <color theme="1"/>
      <name val="Times New Roman"/>
    </font>
    <font>
      <sz val="20.0"/>
      <color theme="1"/>
      <name val="Times New Roman"/>
    </font>
    <font>
      <b/>
      <sz val="36.0"/>
      <color rgb="FF344532"/>
      <name val="Times New Roman"/>
    </font>
    <font>
      <b/>
      <sz val="13.0"/>
      <color rgb="FF084537"/>
      <name val="Times New Roman"/>
    </font>
    <font>
      <u/>
      <sz val="16.0"/>
      <color rgb="FF000000"/>
    </font>
    <font>
      <b/>
      <sz val="18.0"/>
      <color theme="1"/>
      <name val="Arial"/>
    </font>
    <font>
      <b/>
      <sz val="23.0"/>
      <color theme="1"/>
      <name val="Times New Roman"/>
      <scheme val="minor"/>
    </font>
    <font>
      <u/>
      <sz val="16.0"/>
      <color rgb="FF0000FF"/>
    </font>
    <font>
      <b/>
      <sz val="18.0"/>
      <color rgb="FFFF0000"/>
      <name val="Arial"/>
    </font>
    <font>
      <b/>
      <sz val="16.0"/>
      <color rgb="FF0000FF"/>
      <name val="Arial"/>
    </font>
    <font>
      <b/>
      <sz val="23.0"/>
      <color rgb="FFFF0000"/>
      <name val="Times New Roman"/>
      <scheme val="minor"/>
    </font>
    <font>
      <u/>
      <sz val="16.0"/>
      <color rgb="FF000000"/>
    </font>
    <font>
      <u/>
      <sz val="16.0"/>
      <color rgb="FF000000"/>
    </font>
    <font>
      <b/>
      <sz val="19.0"/>
      <color rgb="FF000000"/>
      <name val="Arial"/>
    </font>
    <font>
      <b/>
      <sz val="19.0"/>
      <color rgb="FF000000"/>
      <name val="Times New Roman"/>
      <scheme val="minor"/>
    </font>
    <font>
      <b/>
      <u/>
      <sz val="19.0"/>
      <color rgb="FF000000"/>
    </font>
    <font>
      <b/>
      <sz val="19.0"/>
      <color rgb="FF000000"/>
      <name val="&quot;Times New Roman&quot;"/>
    </font>
    <font>
      <b/>
      <u/>
      <sz val="18.0"/>
      <color rgb="FF000000"/>
    </font>
    <font>
      <b/>
      <sz val="25.0"/>
      <color rgb="FF000000"/>
      <name val="Times New Roman"/>
      <scheme val="minor"/>
    </font>
    <font>
      <b/>
      <u/>
      <sz val="18.0"/>
      <color rgb="FF000000"/>
    </font>
    <font>
      <b/>
      <sz val="21.0"/>
      <color rgb="FF0000FF"/>
      <name val="Times New Roman"/>
    </font>
    <font>
      <b/>
      <sz val="17.0"/>
      <color rgb="FF0000FF"/>
      <name val="Montserrat"/>
    </font>
    <font>
      <color rgb="FF000000"/>
      <name val="Times New Roman"/>
    </font>
    <font>
      <u/>
      <color rgb="FF000000"/>
      <name val="Times New Roman"/>
    </font>
    <font>
      <b/>
      <sz val="12.0"/>
      <color rgb="FF000000"/>
      <name val="Montserrat"/>
    </font>
    <font>
      <u/>
      <color rgb="FF0000FF"/>
      <name val="Times New Roman"/>
    </font>
    <font>
      <u/>
      <color rgb="FF0000FF"/>
      <name val="Times New Roman"/>
    </font>
    <font>
      <b/>
      <u/>
      <sz val="14.0"/>
      <color rgb="FF0000FF"/>
      <name val="Times New Roman"/>
    </font>
    <font>
      <b/>
      <u/>
      <sz val="12.0"/>
      <color rgb="FF000000"/>
      <name val="Times New Roman"/>
    </font>
    <font>
      <b/>
      <u/>
      <sz val="14.0"/>
      <color rgb="FF000000"/>
      <name val="Times New Roman"/>
    </font>
    <font>
      <b/>
      <sz val="23.0"/>
      <color rgb="FFFF0000"/>
      <name val="Times New Roman"/>
    </font>
    <font>
      <b/>
      <u/>
      <sz val="12.0"/>
      <color rgb="FF000000"/>
      <name val="Times New Roman"/>
    </font>
    <font>
      <b/>
      <sz val="19.0"/>
      <color rgb="FF0000FF"/>
      <name val="Times New Roman"/>
    </font>
    <font>
      <b/>
      <u/>
      <sz val="14.0"/>
      <color rgb="FF0000FF"/>
      <name val="Times New Roman"/>
    </font>
    <font>
      <b/>
      <sz val="22.0"/>
      <color rgb="FF0070C0"/>
      <name val="Times New Roman"/>
    </font>
    <font>
      <b/>
      <sz val="11.0"/>
      <color rgb="FFFF0000"/>
      <name val="Times New Roman"/>
    </font>
    <font>
      <b/>
      <sz val="12.0"/>
      <color rgb="FFFFFFFF"/>
      <name val="Arial"/>
    </font>
    <font>
      <b/>
      <sz val="20.0"/>
      <color rgb="FF1C4587"/>
      <name val="Times New Roman"/>
    </font>
    <font>
      <sz val="11.0"/>
      <color rgb="FF000000"/>
      <name val="Calibri"/>
    </font>
    <font>
      <sz val="13.0"/>
      <color rgb="FF000000"/>
      <name val="Calibri"/>
    </font>
    <font>
      <b/>
      <sz val="13.0"/>
      <color rgb="FF000000"/>
      <name val="Calibri"/>
    </font>
    <font>
      <b/>
      <sz val="13.0"/>
      <color theme="1"/>
      <name val="Calibri"/>
    </font>
    <font>
      <b/>
      <i/>
      <sz val="13.0"/>
      <color rgb="FF000000"/>
      <name val="Calibri"/>
    </font>
    <font>
      <sz val="9.0"/>
      <color rgb="FF1F1F1F"/>
      <name val="&quot;Google Sans&quot;"/>
    </font>
    <font>
      <b/>
      <sz val="10.0"/>
      <color theme="1"/>
      <name val="Times New Roman"/>
    </font>
    <font>
      <sz val="12.0"/>
      <color rgb="FFFF0000"/>
      <name val="Times New Roman"/>
    </font>
    <font>
      <b/>
      <sz val="11.0"/>
      <color rgb="FF1F1F1F"/>
      <name val="&quot;Google Sans&quot;"/>
    </font>
    <font>
      <b/>
      <sz val="11.0"/>
      <color rgb="FF1F1F1F"/>
      <name val="Google Sans"/>
    </font>
    <font>
      <b/>
      <color theme="1"/>
      <name val="Roboto"/>
    </font>
    <font>
      <sz val="11.0"/>
      <color rgb="FF081C36"/>
      <name val="Arial"/>
    </font>
    <font>
      <color theme="1"/>
      <name val="Roboto"/>
    </font>
    <font>
      <b/>
      <sz val="25.0"/>
      <color theme="0"/>
      <name val="Times New Roman"/>
      <scheme val="minor"/>
    </font>
    <font>
      <sz val="11.0"/>
      <color rgb="FF000000"/>
      <name val="Times New Roman"/>
      <scheme val="minor"/>
    </font>
    <font>
      <sz val="13.0"/>
      <color theme="1"/>
      <name val="Times New Roman"/>
      <scheme val="minor"/>
    </font>
    <font>
      <b/>
      <i/>
      <sz val="13.0"/>
      <color rgb="FF000000"/>
      <name val="Times New Roman"/>
      <scheme val="minor"/>
    </font>
    <font>
      <b/>
      <sz val="11.0"/>
      <color theme="1"/>
      <name val="Times New Roman"/>
      <scheme val="minor"/>
    </font>
    <font>
      <b/>
      <sz val="10.0"/>
      <color theme="1"/>
      <name val="Times New Roman"/>
      <scheme val="minor"/>
    </font>
    <font>
      <b/>
      <sz val="12.0"/>
      <color rgb="FF000000"/>
      <name val="Times New Roman"/>
      <scheme val="minor"/>
    </font>
    <font>
      <sz val="9.0"/>
      <color rgb="FF000000"/>
      <name val="Times New Roman"/>
      <scheme val="minor"/>
    </font>
    <font>
      <sz val="12.0"/>
      <color rgb="FFFF0000"/>
      <name val="Times New Roman"/>
      <scheme val="minor"/>
    </font>
    <font>
      <sz val="9.0"/>
      <color rgb="FF000000"/>
      <name val="&quot;Google Sans Mono&quot;"/>
    </font>
    <font>
      <sz val="11.0"/>
      <color theme="1"/>
      <name val="Times New Roman"/>
    </font>
    <font>
      <b/>
      <sz val="18.0"/>
      <color theme="0"/>
      <name val="Times New Roman"/>
    </font>
    <font>
      <b/>
      <i/>
      <sz val="11.0"/>
      <color rgb="FF000000"/>
      <name val="Calibri"/>
    </font>
    <font>
      <sz val="11.0"/>
      <color rgb="FF000000"/>
      <name val="Montserrat"/>
    </font>
    <font>
      <sz val="11.0"/>
      <color rgb="FFFFFFFF"/>
      <name val="Montserrat"/>
    </font>
    <font>
      <sz val="11.0"/>
      <color rgb="FFFFFFFF"/>
      <name val="Times New Roman"/>
    </font>
    <font>
      <b/>
      <sz val="11.0"/>
      <color rgb="FFFFFFFF"/>
      <name val="Montserrat"/>
    </font>
    <font>
      <b/>
      <sz val="11.0"/>
      <color rgb="FFFFFFFF"/>
      <name val="Plus Jakarta Sans"/>
    </font>
    <font>
      <sz val="11.0"/>
      <color rgb="FFFFFFFF"/>
      <name val="Plus Jakarta Sans"/>
    </font>
    <font>
      <b/>
      <sz val="11.0"/>
      <color rgb="FFFFFFFF"/>
      <name val="&quot;Plus Jakarta Sans ExtraBold&quot;"/>
    </font>
    <font>
      <sz val="11.0"/>
      <color rgb="FF000000"/>
      <name val="Plus Jakarta Sans"/>
    </font>
    <font>
      <sz val="11.0"/>
      <color rgb="FFFF0000"/>
      <name val="&quot;Plus Jakarta Sans ExtraBold&quot;"/>
    </font>
    <font>
      <sz val="11.0"/>
      <color rgb="FF000000"/>
      <name val="&quot;Plus Jakarta Sans ExtraBold&quot;"/>
    </font>
    <font>
      <b/>
      <sz val="11.0"/>
      <color rgb="FF000000"/>
      <name val="&quot;Plus Jakarta Sans Medium&quot;"/>
    </font>
    <font>
      <sz val="12.0"/>
      <color rgb="FF000000"/>
      <name val="&quot;Times New Roman&quot;"/>
    </font>
    <font>
      <b/>
      <sz val="11.0"/>
      <color rgb="FFFF0000"/>
      <name val="Montserrat"/>
    </font>
    <font>
      <b/>
      <sz val="9.0"/>
      <color rgb="FFFF0000"/>
      <name val="Montserrat"/>
    </font>
    <font>
      <sz val="9.0"/>
      <color rgb="FF777777"/>
      <name val="&quot;Google Sans Mono&quot;"/>
    </font>
    <font>
      <sz val="11.0"/>
      <color theme="1"/>
      <name val="&quot;Times New Roman&quot;"/>
    </font>
    <font>
      <b/>
      <sz val="11.0"/>
      <color theme="1"/>
      <name val="&quot;Times New Roman&quot;"/>
    </font>
    <font>
      <b/>
      <sz val="11.0"/>
      <color rgb="FF000000"/>
      <name val="Plus Jakarta Sans"/>
    </font>
    <font>
      <sz val="10.0"/>
      <color theme="1"/>
      <name val="Times New Roman"/>
    </font>
    <font>
      <sz val="10.0"/>
      <color theme="1"/>
      <name val="Arial"/>
    </font>
    <font>
      <color theme="1"/>
      <name val="&quot;Times New Roman&quot;"/>
    </font>
    <font>
      <b/>
      <sz val="9.0"/>
      <color rgb="FF000000"/>
      <name val="Montserrat"/>
    </font>
    <font>
      <sz val="10.0"/>
      <color rgb="FFFFFFFF"/>
      <name val="Times New Roman"/>
    </font>
    <font>
      <b/>
      <sz val="9.0"/>
      <color rgb="FFFFFFFF"/>
      <name val="Montserrat"/>
    </font>
    <font>
      <b/>
      <sz val="15.0"/>
      <color rgb="FF783F04"/>
      <name val="Times New Roman"/>
    </font>
    <font>
      <b/>
      <sz val="17.0"/>
      <color theme="1"/>
      <name val="Arial"/>
    </font>
    <font>
      <sz val="19.0"/>
      <color theme="1"/>
      <name val="Arial"/>
    </font>
    <font>
      <b/>
      <sz val="19.0"/>
      <color theme="1"/>
      <name val="Arial"/>
    </font>
    <font>
      <b/>
      <sz val="31.0"/>
      <color rgb="FFFFFFFF"/>
      <name val="Times New Roman"/>
    </font>
    <font>
      <b/>
      <sz val="19.0"/>
      <color theme="1"/>
      <name val="Times New Roman"/>
    </font>
    <font>
      <sz val="11.0"/>
      <color theme="1"/>
      <name val="SVN"/>
    </font>
    <font>
      <b/>
      <sz val="22.0"/>
      <color rgb="FF783F04"/>
      <name val="Times New Roman"/>
    </font>
    <font>
      <b/>
      <i/>
      <sz val="14.0"/>
      <color theme="1"/>
      <name val="Times New Roman"/>
    </font>
    <font>
      <sz val="13.0"/>
      <color rgb="FFFFFFFF"/>
      <name val="Times New Roman"/>
    </font>
    <font>
      <b/>
      <sz val="13.0"/>
      <color rgb="FFFF0000"/>
      <name val="Times New Roman"/>
    </font>
    <font>
      <b/>
      <sz val="13.0"/>
      <color rgb="FFC00000"/>
      <name val="Times New Roman"/>
    </font>
    <font>
      <b/>
      <sz val="18.0"/>
      <color rgb="FFFFFFFF"/>
      <name val="Times New Roman"/>
    </font>
    <font>
      <b/>
      <sz val="26.0"/>
      <color theme="1"/>
      <name val="Times New Roman"/>
    </font>
    <font>
      <b/>
      <sz val="15.0"/>
      <color rgb="FFFFFFFF"/>
      <name val="Times New Roman"/>
    </font>
    <font>
      <b/>
      <sz val="15.0"/>
      <color rgb="FFFFFFFF"/>
      <name val="Arial"/>
    </font>
    <font>
      <b/>
      <sz val="21.0"/>
      <color rgb="FFFF0000"/>
      <name val="Arial"/>
    </font>
  </fonts>
  <fills count="9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7"/>
        <bgColor theme="7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  <fill>
      <patternFill patternType="solid">
        <fgColor rgb="FFBDD6EE"/>
        <bgColor rgb="FFBDD6EE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5ECE4"/>
        <bgColor rgb="FFF5ECE4"/>
      </patternFill>
    </fill>
    <fill>
      <patternFill patternType="solid">
        <fgColor rgb="FFFF9900"/>
        <bgColor rgb="FFFF9900"/>
      </patternFill>
    </fill>
    <fill>
      <patternFill patternType="solid">
        <fgColor rgb="FFC1B49D"/>
        <bgColor rgb="FFC1B49D"/>
      </patternFill>
    </fill>
    <fill>
      <patternFill patternType="solid">
        <fgColor rgb="FFBF9000"/>
        <bgColor rgb="FFBF9000"/>
      </patternFill>
    </fill>
    <fill>
      <patternFill patternType="solid">
        <fgColor rgb="FFD3B9AE"/>
        <bgColor rgb="FFD3B9AE"/>
      </patternFill>
    </fill>
    <fill>
      <patternFill patternType="solid">
        <fgColor rgb="FFF4F1DF"/>
        <bgColor rgb="FFF4F1DF"/>
      </patternFill>
    </fill>
    <fill>
      <patternFill patternType="solid">
        <fgColor rgb="FF999999"/>
        <bgColor rgb="FF999999"/>
      </patternFill>
    </fill>
    <fill>
      <patternFill patternType="solid">
        <fgColor rgb="FFCFBB9A"/>
        <bgColor rgb="FFCFBB9A"/>
      </patternFill>
    </fill>
    <fill>
      <patternFill patternType="solid">
        <fgColor rgb="FFAEACA5"/>
        <bgColor rgb="FFAEACA5"/>
      </patternFill>
    </fill>
    <fill>
      <patternFill patternType="solid">
        <fgColor rgb="FFFBBC04"/>
        <bgColor rgb="FFFBBC04"/>
      </patternFill>
    </fill>
    <fill>
      <patternFill patternType="solid">
        <fgColor rgb="FFFFE599"/>
        <bgColor rgb="FFFFE599"/>
      </patternFill>
    </fill>
    <fill>
      <patternFill patternType="solid">
        <fgColor rgb="FF657C8D"/>
        <bgColor rgb="FF657C8D"/>
      </patternFill>
    </fill>
    <fill>
      <patternFill patternType="solid">
        <fgColor rgb="FFE4D9B6"/>
        <bgColor rgb="FFE4D9B6"/>
      </patternFill>
    </fill>
    <fill>
      <patternFill patternType="solid">
        <fgColor rgb="FF92AEC3"/>
        <bgColor rgb="FF92AEC3"/>
      </patternFill>
    </fill>
    <fill>
      <patternFill patternType="solid">
        <fgColor rgb="FF196B24"/>
        <bgColor rgb="FF196B24"/>
      </patternFill>
    </fill>
    <fill>
      <patternFill patternType="solid">
        <fgColor rgb="FF008000"/>
        <bgColor rgb="FF00800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E8F0FE"/>
        <bgColor rgb="FFE8F0FE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277E3E"/>
        <bgColor rgb="FF277E3E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57BB8A"/>
        <bgColor rgb="FF57BB8A"/>
      </patternFill>
    </fill>
    <fill>
      <patternFill patternType="solid">
        <fgColor rgb="FFCC4125"/>
        <bgColor rgb="FFCC4125"/>
      </patternFill>
    </fill>
    <fill>
      <patternFill patternType="solid">
        <fgColor rgb="FFF4F1EC"/>
        <bgColor rgb="FFF4F1EC"/>
      </patternFill>
    </fill>
    <fill>
      <patternFill patternType="solid">
        <fgColor rgb="FFF6F1F2"/>
        <bgColor rgb="FFF6F1F2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666666"/>
        <bgColor rgb="FF666666"/>
      </patternFill>
    </fill>
    <fill>
      <patternFill patternType="solid">
        <fgColor rgb="FF67734A"/>
        <bgColor rgb="FF67734A"/>
      </patternFill>
    </fill>
    <fill>
      <patternFill patternType="solid">
        <fgColor rgb="FFE4C5B1"/>
        <bgColor rgb="FFE4C5B1"/>
      </patternFill>
    </fill>
    <fill>
      <patternFill patternType="solid">
        <fgColor rgb="FFDAE0BD"/>
        <bgColor rgb="FFDAE0BD"/>
      </patternFill>
    </fill>
    <fill>
      <patternFill patternType="solid">
        <fgColor rgb="FFB7BA9F"/>
        <bgColor rgb="FFB7BA9F"/>
      </patternFill>
    </fill>
    <fill>
      <patternFill patternType="solid">
        <fgColor rgb="FF084537"/>
        <bgColor rgb="FF084537"/>
      </patternFill>
    </fill>
    <fill>
      <patternFill patternType="solid">
        <fgColor rgb="FFBFBFBF"/>
        <bgColor rgb="FFBFBFBF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F1F1F1"/>
        <bgColor rgb="FFF1F1F1"/>
      </patternFill>
    </fill>
    <fill>
      <patternFill patternType="solid">
        <fgColor rgb="FFC3E3D6"/>
        <bgColor rgb="FFC3E3D6"/>
      </patternFill>
    </fill>
    <fill>
      <patternFill patternType="solid">
        <fgColor rgb="FFECECEC"/>
        <bgColor rgb="FFECECEC"/>
      </patternFill>
    </fill>
    <fill>
      <patternFill patternType="solid">
        <fgColor rgb="FF007033"/>
        <bgColor rgb="FF007033"/>
      </patternFill>
    </fill>
    <fill>
      <patternFill patternType="solid">
        <fgColor rgb="FFB7B7B7"/>
        <bgColor rgb="FFB7B7B7"/>
      </patternFill>
    </fill>
    <fill>
      <patternFill patternType="solid">
        <fgColor rgb="FF344532"/>
        <bgColor rgb="FF344532"/>
      </patternFill>
    </fill>
    <fill>
      <patternFill patternType="solid">
        <fgColor rgb="FFE8E5DA"/>
        <bgColor rgb="FFE8E5DA"/>
      </patternFill>
    </fill>
    <fill>
      <patternFill patternType="solid">
        <fgColor rgb="FF808080"/>
        <bgColor rgb="FF80808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7F6000"/>
        <bgColor rgb="FF7F6000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  <fill>
      <patternFill patternType="solid">
        <fgColor rgb="FF741B47"/>
        <bgColor rgb="FF741B47"/>
      </patternFill>
    </fill>
    <fill>
      <patternFill patternType="solid">
        <fgColor rgb="FFA2C4C9"/>
        <bgColor rgb="FFA2C4C9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6"/>
        <bgColor theme="6"/>
      </patternFill>
    </fill>
    <fill>
      <patternFill patternType="solid">
        <fgColor rgb="FF1F3864"/>
        <bgColor rgb="FF1F3864"/>
      </patternFill>
    </fill>
    <fill>
      <patternFill patternType="solid">
        <fgColor rgb="FFF4B083"/>
        <bgColor rgb="FFF4B083"/>
      </patternFill>
    </fill>
    <fill>
      <patternFill patternType="solid">
        <fgColor rgb="FFBF8F00"/>
        <bgColor rgb="FFBF8F00"/>
      </patternFill>
    </fill>
    <fill>
      <patternFill patternType="solid">
        <fgColor rgb="FFDD803D"/>
        <bgColor rgb="FFDD803D"/>
      </patternFill>
    </fill>
    <fill>
      <patternFill patternType="solid">
        <fgColor rgb="FF0000FF"/>
        <bgColor rgb="FF0000FF"/>
      </patternFill>
    </fill>
    <fill>
      <patternFill patternType="solid">
        <fgColor rgb="FF3C78D8"/>
        <bgColor rgb="FF3C78D8"/>
      </patternFill>
    </fill>
    <fill>
      <patternFill patternType="solid">
        <fgColor rgb="FFC65911"/>
        <bgColor rgb="FFC65911"/>
      </patternFill>
    </fill>
    <fill>
      <patternFill patternType="solid">
        <fgColor rgb="FFFCE4D6"/>
        <bgColor rgb="FFFCE4D6"/>
      </patternFill>
    </fill>
  </fills>
  <borders count="15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A6A6"/>
      </left>
      <right style="thin">
        <color rgb="FFA6A6A6"/>
      </right>
      <bottom style="thin">
        <color rgb="FFA6A6A6"/>
      </bottom>
    </border>
    <border>
      <right style="thin">
        <color rgb="FFA6A6A6"/>
      </right>
      <bottom style="thin">
        <color rgb="FFA6A6A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</border>
    <border>
      <right style="hair">
        <color rgb="FF000000"/>
      </right>
      <top style="medium">
        <color rgb="FF000000"/>
      </top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hair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thin">
        <color rgb="FF196B24"/>
      </left>
      <right style="thin">
        <color rgb="FF196B24"/>
      </right>
      <top style="thin">
        <color rgb="FF196B24"/>
      </top>
      <bottom style="thin">
        <color rgb="FF196B24"/>
      </bottom>
    </border>
    <border>
      <left style="thin">
        <color rgb="FF196B24"/>
      </left>
      <top style="thin">
        <color rgb="FF196B24"/>
      </top>
      <bottom style="thin">
        <color rgb="FF196B24"/>
      </bottom>
    </border>
    <border>
      <left style="thin">
        <color rgb="FF196B24"/>
      </left>
      <right style="thin">
        <color rgb="FF196B24"/>
      </right>
      <top style="thin">
        <color rgb="FF196B24"/>
      </top>
    </border>
    <border>
      <left style="thin">
        <color rgb="FF196B24"/>
      </left>
      <top style="thin">
        <color rgb="FF196B24"/>
      </top>
    </border>
    <border>
      <left/>
      <top/>
    </border>
    <border>
      <left/>
    </border>
    <border>
      <left/>
      <bottom/>
    </border>
    <border>
      <left/>
      <right/>
      <top/>
      <bottom/>
    </border>
    <border>
      <left/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808080"/>
      </left>
      <right style="thin">
        <color rgb="FF808080"/>
      </right>
    </border>
    <border>
      <left style="medium">
        <color rgb="FF084537"/>
      </left>
      <right style="thin">
        <color rgb="FF084537"/>
      </right>
      <top style="medium">
        <color rgb="FF084537"/>
      </top>
      <bottom style="thin">
        <color rgb="FF084537"/>
      </bottom>
    </border>
    <border>
      <left style="thin">
        <color rgb="FF084537"/>
      </left>
      <right style="thin">
        <color rgb="FF084537"/>
      </right>
      <top style="medium">
        <color rgb="FF084537"/>
      </top>
    </border>
    <border>
      <left style="thin">
        <color rgb="FF084537"/>
      </left>
      <right style="medium">
        <color rgb="FF084537"/>
      </right>
      <top style="medium">
        <color rgb="FF084537"/>
      </top>
      <bottom style="thin">
        <color rgb="FF084537"/>
      </bottom>
    </border>
    <border>
      <left style="medium">
        <color rgb="FF084537"/>
      </left>
      <top style="thin">
        <color rgb="FF084537"/>
      </top>
      <bottom style="thin">
        <color rgb="FF084537"/>
      </bottom>
    </border>
    <border>
      <left style="medium">
        <color rgb="FF434343"/>
      </left>
      <right style="thin">
        <color rgb="FF084537"/>
      </right>
      <top style="medium">
        <color rgb="FF434343"/>
      </top>
      <bottom style="thin">
        <color rgb="FF084537"/>
      </bottom>
    </border>
    <border>
      <left style="thin">
        <color rgb="FF084537"/>
      </left>
      <right style="thin">
        <color rgb="FF084537"/>
      </right>
      <top style="medium">
        <color rgb="FF434343"/>
      </top>
      <bottom style="thin">
        <color rgb="FF084537"/>
      </bottom>
    </border>
    <border>
      <right style="medium">
        <color rgb="FF084537"/>
      </right>
      <top style="thin">
        <color rgb="FF084537"/>
      </top>
      <bottom style="thin">
        <color rgb="FF084537"/>
      </bottom>
    </border>
    <border>
      <left style="medium">
        <color rgb="FF434343"/>
      </left>
      <right style="thin">
        <color rgb="FF084537"/>
      </right>
      <top style="thin">
        <color rgb="FF084537"/>
      </top>
      <bottom style="thin">
        <color rgb="FF084537"/>
      </bottom>
    </border>
    <border>
      <left style="thin">
        <color rgb="FF084537"/>
      </left>
      <right style="thin">
        <color rgb="FF084537"/>
      </right>
      <top style="thin">
        <color rgb="FF084537"/>
      </top>
      <bottom style="thin">
        <color rgb="FF084537"/>
      </bottom>
    </border>
    <border>
      <left style="medium">
        <color rgb="FF084537"/>
      </left>
      <top style="thin">
        <color rgb="FF084537"/>
      </top>
      <bottom style="medium">
        <color rgb="FF084537"/>
      </bottom>
    </border>
    <border>
      <left style="medium">
        <color rgb="FF434343"/>
      </left>
      <top style="thin">
        <color rgb="FF084537"/>
      </top>
      <bottom style="medium">
        <color rgb="FF434343"/>
      </bottom>
    </border>
    <border>
      <top style="thin">
        <color rgb="FF084537"/>
      </top>
      <bottom style="medium">
        <color rgb="FF434343"/>
      </bottom>
    </border>
    <border>
      <right style="thin">
        <color rgb="FF084537"/>
      </right>
      <top style="thin">
        <color rgb="FF084537"/>
      </top>
      <bottom style="medium">
        <color rgb="FF434343"/>
      </bottom>
    </border>
    <border>
      <right style="medium">
        <color rgb="FF084537"/>
      </right>
      <top style="thin">
        <color rgb="FF084537"/>
      </top>
      <bottom style="medium">
        <color rgb="FF084537"/>
      </bottom>
    </border>
    <border>
      <left style="thin">
        <color rgb="FF084537"/>
      </left>
      <right style="thin">
        <color rgb="FF084537"/>
      </right>
      <bottom style="thin">
        <color rgb="FF084537"/>
      </bottom>
    </border>
    <border>
      <right style="thin">
        <color rgb="FF134F5C"/>
      </right>
      <bottom style="thin">
        <color rgb="FF134F5C"/>
      </bottom>
    </border>
    <border>
      <left style="thin">
        <color rgb="FF084537"/>
      </left>
      <right style="thin">
        <color rgb="FF084537"/>
      </right>
      <top style="medium">
        <color rgb="FF084537"/>
      </top>
      <bottom style="medium">
        <color rgb="FF434343"/>
      </bottom>
    </border>
    <border>
      <right style="thin">
        <color rgb="FFA8D08D"/>
      </right>
      <top/>
      <bottom style="thin">
        <color rgb="FFA8D08D"/>
      </bottom>
    </border>
    <border>
      <left style="thin">
        <color rgb="FFA8D08D"/>
      </left>
      <right style="thin">
        <color rgb="FFA8D08D"/>
      </right>
      <top/>
      <bottom style="thin">
        <color rgb="FFA8D08D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  <border>
      <right style="thin">
        <color rgb="FFA8D08D"/>
      </right>
      <bottom style="thin">
        <color rgb="FFA8D08D"/>
      </bottom>
    </border>
    <border>
      <left style="thin">
        <color rgb="FFA8D08D"/>
      </left>
      <right style="thin">
        <color rgb="FFA8D08D"/>
      </right>
      <bottom style="thin">
        <color rgb="FFA8D08D"/>
      </bottom>
    </border>
    <border>
      <right style="thin">
        <color rgb="FFA8D08D"/>
      </right>
      <top style="thin">
        <color rgb="FFA8D08D"/>
      </top>
      <bottom style="thin">
        <color rgb="FFA8D08D"/>
      </bottom>
    </border>
    <border>
      <left style="thin">
        <color rgb="FFA8D08D"/>
      </left>
      <right style="thin">
        <color rgb="FFA8D08D"/>
      </right>
      <top style="thin">
        <color rgb="FFA8D08D"/>
      </top>
      <bottom style="thin">
        <color rgb="FFA8D08D"/>
      </bottom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</border>
    <border>
      <left style="thin">
        <color rgb="FF084537"/>
      </left>
      <right style="thin">
        <color rgb="FF084537"/>
      </right>
    </border>
    <border>
      <left style="thin">
        <color rgb="FF084537"/>
      </left>
      <right style="medium">
        <color rgb="FF084537"/>
      </right>
      <bottom style="thin">
        <color rgb="FF084537"/>
      </bottom>
    </border>
    <border>
      <left style="thin">
        <color rgb="FF084537"/>
      </left>
      <right style="medium">
        <color rgb="FF434343"/>
      </right>
      <top style="medium">
        <color rgb="FF434343"/>
      </top>
      <bottom style="thin">
        <color rgb="FF084537"/>
      </bottom>
    </border>
    <border>
      <left style="thin">
        <color rgb="FF084537"/>
      </left>
      <right style="medium">
        <color rgb="FF434343"/>
      </right>
      <top style="thin">
        <color rgb="FF084537"/>
      </top>
      <bottom style="thin">
        <color rgb="FF084537"/>
      </bottom>
    </border>
    <border>
      <left style="thin">
        <color rgb="FF084537"/>
      </left>
      <top style="thin">
        <color rgb="FF084537"/>
      </top>
      <bottom style="thin">
        <color rgb="FF084537"/>
      </bottom>
    </border>
    <border>
      <right style="thin">
        <color rgb="FF084537"/>
      </right>
      <top style="thin">
        <color rgb="FF084537"/>
      </top>
      <bottom style="thin">
        <color rgb="FF084537"/>
      </bottom>
    </border>
    <border>
      <left style="thin">
        <color rgb="FF084537"/>
      </left>
      <right style="thin">
        <color rgb="FF084537"/>
      </right>
      <top style="thin">
        <color rgb="FF084537"/>
      </top>
    </border>
    <border>
      <right style="thin">
        <color rgb="FF134F5C"/>
      </right>
    </border>
    <border>
      <left style="thin">
        <color rgb="FF134F5C"/>
      </left>
      <right style="thin">
        <color rgb="FF134F5C"/>
      </right>
    </border>
    <border>
      <left style="thin">
        <color rgb="FF134F5C"/>
      </left>
      <right style="thin">
        <color rgb="FF739A9E"/>
      </right>
    </border>
    <border>
      <left style="thin">
        <color rgb="FF084537"/>
      </left>
      <top style="thin">
        <color rgb="FF084537"/>
      </top>
      <bottom style="medium">
        <color rgb="FF434343"/>
      </bottom>
    </border>
    <border>
      <right style="medium">
        <color rgb="FF434343"/>
      </right>
      <top style="thin">
        <color rgb="FF084537"/>
      </top>
      <bottom style="medium">
        <color rgb="FF434343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/>
    </border>
    <border>
      <right/>
      <top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top style="thin">
        <color rgb="FF000000"/>
      </top>
    </border>
    <border>
      <left/>
      <bottom style="thin">
        <color rgb="FF000000"/>
      </bottom>
    </border>
    <border>
      <left style="thin">
        <color rgb="FFA5A5A5"/>
      </left>
      <top/>
      <bottom style="thin">
        <color rgb="FFA5A5A5"/>
      </bottom>
    </border>
    <border>
      <top/>
      <bottom style="thin">
        <color rgb="FFA5A5A5"/>
      </bottom>
    </border>
    <border>
      <right style="thin">
        <color rgb="FFA5A5A5"/>
      </right>
      <top/>
      <bottom style="thin">
        <color rgb="FFA5A5A5"/>
      </bottom>
    </border>
    <border>
      <left/>
      <top/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/>
      <right style="thin">
        <color rgb="FFA5A5A5"/>
      </right>
      <top/>
      <bottom style="thin">
        <color rgb="FFA5A5A5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right style="thin">
        <color rgb="FFA5A5A5"/>
      </right>
      <bottom style="thin">
        <color rgb="FFA5A5A5"/>
      </bottom>
    </border>
    <border>
      <right style="thin">
        <color rgb="FF808080"/>
      </right>
      <bottom style="thin">
        <color rgb="FF808080"/>
      </bottom>
    </border>
    <border>
      <right style="thin">
        <color rgb="FF808080"/>
      </right>
    </border>
    <border>
      <right style="thin">
        <color rgb="FF000000"/>
      </right>
      <top style="thin">
        <color rgb="FF808080"/>
      </top>
      <bottom style="thin">
        <color rgb="FF808080"/>
      </bottom>
    </border>
    <border>
      <right style="thin">
        <color rgb="FF000000"/>
      </right>
      <bottom style="thin">
        <color rgb="FF808080"/>
      </bottom>
    </border>
    <border>
      <left style="thin">
        <color rgb="FFA5A5A5"/>
      </left>
      <right style="thin">
        <color rgb="FFA5A5A5"/>
      </right>
      <top/>
      <bottom style="thin">
        <color rgb="FFA5A5A5"/>
      </bottom>
    </border>
    <border>
      <left style="thin">
        <color rgb="FFA5A5A5"/>
      </left>
      <bottom style="thin">
        <color rgb="FFA5A5A5"/>
      </bottom>
    </border>
    <border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9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readingOrder="0" vertical="center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vertical="center"/>
    </xf>
    <xf borderId="4" fillId="4" fontId="5" numFmtId="3" xfId="0" applyAlignment="1" applyBorder="1" applyFont="1" applyNumberFormat="1">
      <alignment horizontal="center" vertical="center"/>
    </xf>
    <xf borderId="4" fillId="4" fontId="5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readingOrder="0" shrinkToFit="0" vertical="center" wrapText="0"/>
    </xf>
    <xf borderId="4" fillId="5" fontId="5" numFmtId="0" xfId="0" applyAlignment="1" applyBorder="1" applyFill="1" applyFont="1">
      <alignment horizontal="center" readingOrder="0" shrinkToFit="0" vertical="center" wrapText="1"/>
    </xf>
    <xf borderId="4" fillId="5" fontId="5" numFmtId="0" xfId="0" applyAlignment="1" applyBorder="1" applyFont="1">
      <alignment horizontal="center" readingOrder="0" shrinkToFit="0" vertical="center" wrapText="0"/>
    </xf>
    <xf borderId="4" fillId="5" fontId="5" numFmtId="164" xfId="0" applyAlignment="1" applyBorder="1" applyFont="1" applyNumberFormat="1">
      <alignment horizontal="center" readingOrder="0" shrinkToFit="0" vertical="center" wrapText="0"/>
    </xf>
    <xf borderId="4" fillId="5" fontId="5" numFmtId="165" xfId="0" applyAlignment="1" applyBorder="1" applyFont="1" applyNumberFormat="1">
      <alignment horizontal="center" readingOrder="0" shrinkToFit="0" vertical="center" wrapText="0"/>
    </xf>
    <xf borderId="4" fillId="5" fontId="5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center" readingOrder="0" vertical="center"/>
    </xf>
    <xf borderId="4" fillId="5" fontId="5" numFmtId="0" xfId="0" applyAlignment="1" applyBorder="1" applyFont="1">
      <alignment horizontal="left" readingOrder="0" shrinkToFit="0" vertical="center" wrapText="0"/>
    </xf>
    <xf borderId="0" fillId="5" fontId="6" numFmtId="0" xfId="0" applyAlignment="1" applyFont="1">
      <alignment horizontal="center" vertical="center"/>
    </xf>
    <xf borderId="0" fillId="5" fontId="6" numFmtId="0" xfId="0" applyFont="1"/>
    <xf borderId="4" fillId="5" fontId="7" numFmtId="3" xfId="0" applyAlignment="1" applyBorder="1" applyFont="1" applyNumberFormat="1">
      <alignment horizontal="center" readingOrder="0" vertical="center"/>
    </xf>
    <xf borderId="4" fillId="5" fontId="8" numFmtId="0" xfId="0" applyAlignment="1" applyBorder="1" applyFont="1">
      <alignment horizontal="left" readingOrder="0" shrinkToFit="0" vertical="center" wrapText="0"/>
    </xf>
    <xf borderId="4" fillId="5" fontId="5" numFmtId="3" xfId="0" applyAlignment="1" applyBorder="1" applyFont="1" applyNumberFormat="1">
      <alignment horizontal="center" readingOrder="0" shrinkToFit="0" vertical="center" wrapText="0"/>
    </xf>
    <xf borderId="4" fillId="6" fontId="5" numFmtId="0" xfId="0" applyAlignment="1" applyBorder="1" applyFill="1" applyFont="1">
      <alignment horizontal="center" readingOrder="0" shrinkToFit="0" vertical="center" wrapText="1"/>
    </xf>
    <xf borderId="4" fillId="6" fontId="9" numFmtId="0" xfId="0" applyAlignment="1" applyBorder="1" applyFont="1">
      <alignment horizontal="center" readingOrder="0" shrinkToFit="0" vertical="center" wrapText="0"/>
    </xf>
    <xf borderId="4" fillId="6" fontId="5" numFmtId="0" xfId="0" applyAlignment="1" applyBorder="1" applyFont="1">
      <alignment horizontal="center" readingOrder="0" shrinkToFit="0" vertical="center" wrapText="0"/>
    </xf>
    <xf borderId="4" fillId="6" fontId="5" numFmtId="165" xfId="0" applyAlignment="1" applyBorder="1" applyFont="1" applyNumberFormat="1">
      <alignment horizontal="center" readingOrder="0" shrinkToFit="0" vertical="center" wrapText="0"/>
    </xf>
    <xf borderId="4" fillId="6" fontId="5" numFmtId="3" xfId="0" applyAlignment="1" applyBorder="1" applyFont="1" applyNumberFormat="1">
      <alignment horizontal="center" readingOrder="0" shrinkToFit="0" vertical="center" wrapText="0"/>
    </xf>
    <xf borderId="4" fillId="6" fontId="10" numFmtId="3" xfId="0" applyAlignment="1" applyBorder="1" applyFont="1" applyNumberFormat="1">
      <alignment horizontal="center" readingOrder="0" vertical="center"/>
    </xf>
    <xf borderId="4" fillId="6" fontId="11" numFmtId="3" xfId="0" applyAlignment="1" applyBorder="1" applyFont="1" applyNumberFormat="1">
      <alignment horizontal="center" readingOrder="0" vertical="center"/>
    </xf>
    <xf borderId="4" fillId="6" fontId="7" numFmtId="3" xfId="0" applyAlignment="1" applyBorder="1" applyFont="1" applyNumberFormat="1">
      <alignment horizontal="center" readingOrder="0" vertical="center"/>
    </xf>
    <xf borderId="4" fillId="6" fontId="12" numFmtId="0" xfId="0" applyAlignment="1" applyBorder="1" applyFont="1">
      <alignment horizontal="left" readingOrder="0" shrinkToFit="0" vertical="center" wrapText="0"/>
    </xf>
    <xf borderId="0" fillId="6" fontId="3" numFmtId="0" xfId="0" applyAlignment="1" applyFont="1">
      <alignment horizontal="center" vertical="center"/>
    </xf>
    <xf borderId="0" fillId="6" fontId="3" numFmtId="0" xfId="0" applyFont="1"/>
    <xf borderId="4" fillId="5" fontId="13" numFmtId="165" xfId="0" applyAlignment="1" applyBorder="1" applyFont="1" applyNumberFormat="1">
      <alignment horizontal="center" readingOrder="0" vertical="center"/>
    </xf>
    <xf borderId="4" fillId="5" fontId="5" numFmtId="0" xfId="0" applyAlignment="1" applyBorder="1" applyFont="1">
      <alignment horizontal="left" readingOrder="0" shrinkToFit="0" vertical="center" wrapText="0"/>
    </xf>
    <xf borderId="4" fillId="6" fontId="13" numFmtId="165" xfId="0" applyAlignment="1" applyBorder="1" applyFont="1" applyNumberFormat="1">
      <alignment horizontal="center" readingOrder="0" vertical="center"/>
    </xf>
    <xf borderId="4" fillId="6" fontId="14" numFmtId="0" xfId="0" applyAlignment="1" applyBorder="1" applyFont="1">
      <alignment horizontal="center" readingOrder="0" vertical="center"/>
    </xf>
    <xf borderId="4" fillId="7" fontId="5" numFmtId="0" xfId="0" applyAlignment="1" applyBorder="1" applyFill="1" applyFont="1">
      <alignment horizontal="center" readingOrder="0" shrinkToFit="0" vertical="center" wrapText="1"/>
    </xf>
    <xf borderId="4" fillId="7" fontId="9" numFmtId="0" xfId="0" applyAlignment="1" applyBorder="1" applyFont="1">
      <alignment horizontal="center" readingOrder="0" shrinkToFit="0" vertical="center" wrapText="0"/>
    </xf>
    <xf borderId="4" fillId="7" fontId="5" numFmtId="0" xfId="0" applyAlignment="1" applyBorder="1" applyFont="1">
      <alignment horizontal="center" readingOrder="0" shrinkToFit="0" vertical="center" wrapText="0"/>
    </xf>
    <xf borderId="4" fillId="7" fontId="5" numFmtId="165" xfId="0" applyAlignment="1" applyBorder="1" applyFont="1" applyNumberFormat="1">
      <alignment horizontal="center" readingOrder="0" shrinkToFit="0" vertical="center" wrapText="0"/>
    </xf>
    <xf borderId="4" fillId="7" fontId="13" numFmtId="165" xfId="0" applyAlignment="1" applyBorder="1" applyFont="1" applyNumberFormat="1">
      <alignment horizontal="center" readingOrder="0" vertical="center"/>
    </xf>
    <xf borderId="4" fillId="7" fontId="5" numFmtId="3" xfId="0" applyAlignment="1" applyBorder="1" applyFont="1" applyNumberFormat="1">
      <alignment horizontal="center" readingOrder="0" shrinkToFit="0" vertical="center" wrapText="0"/>
    </xf>
    <xf borderId="4" fillId="7" fontId="10" numFmtId="3" xfId="0" applyAlignment="1" applyBorder="1" applyFont="1" applyNumberFormat="1">
      <alignment horizontal="center" readingOrder="0" vertical="center"/>
    </xf>
    <xf borderId="4" fillId="7" fontId="11" numFmtId="3" xfId="0" applyAlignment="1" applyBorder="1" applyFont="1" applyNumberFormat="1">
      <alignment horizontal="center" readingOrder="0" vertical="center"/>
    </xf>
    <xf borderId="4" fillId="7" fontId="7" numFmtId="3" xfId="0" applyAlignment="1" applyBorder="1" applyFont="1" applyNumberFormat="1">
      <alignment horizontal="center" readingOrder="0" vertical="center"/>
    </xf>
    <xf borderId="4" fillId="7" fontId="15" numFmtId="0" xfId="0" applyAlignment="1" applyBorder="1" applyFont="1">
      <alignment horizontal="left" readingOrder="0" shrinkToFit="0" vertical="center" wrapText="0"/>
    </xf>
    <xf borderId="0" fillId="8" fontId="3" numFmtId="0" xfId="0" applyAlignment="1" applyFill="1" applyFont="1">
      <alignment horizontal="center" vertical="center"/>
    </xf>
    <xf borderId="0" fillId="8" fontId="3" numFmtId="0" xfId="0" applyFont="1"/>
    <xf borderId="2" fillId="9" fontId="2" numFmtId="0" xfId="0" applyBorder="1" applyFill="1" applyFont="1"/>
    <xf borderId="3" fillId="9" fontId="2" numFmtId="0" xfId="0" applyBorder="1" applyFont="1"/>
    <xf borderId="4" fillId="4" fontId="5" numFmtId="0" xfId="0" applyAlignment="1" applyBorder="1" applyFont="1">
      <alignment horizontal="left" readingOrder="0" shrinkToFit="0" vertical="center" wrapText="0"/>
    </xf>
    <xf borderId="4" fillId="5" fontId="16" numFmtId="3" xfId="0" applyAlignment="1" applyBorder="1" applyFont="1" applyNumberFormat="1">
      <alignment horizontal="center" readingOrder="0" vertical="center"/>
    </xf>
    <xf borderId="0" fillId="5" fontId="5" numFmtId="0" xfId="0" applyAlignment="1" applyFont="1">
      <alignment horizontal="center" vertical="center"/>
    </xf>
    <xf borderId="0" fillId="5" fontId="5" numFmtId="0" xfId="0" applyFont="1"/>
    <xf borderId="4" fillId="5" fontId="5" numFmtId="0" xfId="0" applyAlignment="1" applyBorder="1" applyFont="1">
      <alignment horizontal="center" readingOrder="0" vertical="center"/>
    </xf>
    <xf borderId="4" fillId="5" fontId="17" numFmtId="3" xfId="0" applyAlignment="1" applyBorder="1" applyFont="1" applyNumberFormat="1">
      <alignment horizontal="center" readingOrder="0" vertical="center"/>
    </xf>
    <xf borderId="4" fillId="6" fontId="18" numFmtId="3" xfId="0" applyAlignment="1" applyBorder="1" applyFont="1" applyNumberFormat="1">
      <alignment horizontal="center" readingOrder="0" vertical="center"/>
    </xf>
    <xf borderId="0" fillId="6" fontId="19" numFmtId="0" xfId="0" applyAlignment="1" applyFont="1">
      <alignment horizontal="center" vertical="center"/>
    </xf>
    <xf borderId="0" fillId="6" fontId="19" numFmtId="0" xfId="0" applyFont="1"/>
    <xf borderId="4" fillId="5" fontId="20" numFmtId="3" xfId="0" applyAlignment="1" applyBorder="1" applyFont="1" applyNumberFormat="1">
      <alignment horizontal="center" readingOrder="0" vertical="center"/>
    </xf>
    <xf borderId="4" fillId="6" fontId="21" numFmtId="0" xfId="0" applyAlignment="1" applyBorder="1" applyFont="1">
      <alignment horizontal="left" readingOrder="0" shrinkToFit="0" vertical="center" wrapText="0"/>
    </xf>
    <xf borderId="4" fillId="5" fontId="22" numFmtId="0" xfId="0" applyAlignment="1" applyBorder="1" applyFont="1">
      <alignment horizontal="center" readingOrder="0" vertical="center"/>
    </xf>
    <xf borderId="4" fillId="5" fontId="6" numFmtId="0" xfId="0" applyAlignment="1" applyBorder="1" applyFont="1">
      <alignment horizontal="center" readingOrder="0" vertical="center"/>
    </xf>
    <xf borderId="4" fillId="5" fontId="6" numFmtId="3" xfId="0" applyAlignment="1" applyBorder="1" applyFont="1" applyNumberFormat="1">
      <alignment horizontal="center" readingOrder="0" vertical="center"/>
    </xf>
    <xf borderId="4" fillId="5" fontId="23" numFmtId="0" xfId="0" applyAlignment="1" applyBorder="1" applyFont="1">
      <alignment horizontal="left" readingOrder="0" shrinkToFit="0" vertical="center" wrapText="0"/>
    </xf>
    <xf borderId="4" fillId="8" fontId="5" numFmtId="0" xfId="0" applyAlignment="1" applyBorder="1" applyFont="1">
      <alignment horizontal="center" readingOrder="0" shrinkToFit="0" vertical="center" wrapText="1"/>
    </xf>
    <xf borderId="4" fillId="8" fontId="5" numFmtId="0" xfId="0" applyAlignment="1" applyBorder="1" applyFont="1">
      <alignment horizontal="center" readingOrder="0" shrinkToFit="0" vertical="center" wrapText="0"/>
    </xf>
    <xf borderId="4" fillId="8" fontId="5" numFmtId="165" xfId="0" applyAlignment="1" applyBorder="1" applyFont="1" applyNumberFormat="1">
      <alignment horizontal="center" readingOrder="0" shrinkToFit="0" vertical="center" wrapText="0"/>
    </xf>
    <xf borderId="4" fillId="10" fontId="13" numFmtId="165" xfId="0" applyAlignment="1" applyBorder="1" applyFill="1" applyFont="1" applyNumberFormat="1">
      <alignment horizontal="center" readingOrder="0" vertical="center"/>
    </xf>
    <xf borderId="4" fillId="8" fontId="7" numFmtId="3" xfId="0" applyAlignment="1" applyBorder="1" applyFont="1" applyNumberFormat="1">
      <alignment horizontal="center" readingOrder="0" vertical="center"/>
    </xf>
    <xf borderId="4" fillId="8" fontId="11" numFmtId="3" xfId="0" applyAlignment="1" applyBorder="1" applyFont="1" applyNumberFormat="1">
      <alignment horizontal="center" readingOrder="0" vertical="center"/>
    </xf>
    <xf borderId="4" fillId="8" fontId="24" numFmtId="0" xfId="0" applyAlignment="1" applyBorder="1" applyFont="1">
      <alignment horizontal="left" readingOrder="0" shrinkToFit="0" vertical="center" wrapText="0"/>
    </xf>
    <xf borderId="0" fillId="8" fontId="5" numFmtId="0" xfId="0" applyAlignment="1" applyFont="1">
      <alignment horizontal="center" vertical="center"/>
    </xf>
    <xf borderId="0" fillId="8" fontId="5" numFmtId="0" xfId="0" applyFont="1"/>
    <xf borderId="1" fillId="11" fontId="25" numFmtId="0" xfId="0" applyAlignment="1" applyBorder="1" applyFill="1" applyFont="1">
      <alignment horizontal="center" readingOrder="0" vertical="center"/>
    </xf>
    <xf borderId="4" fillId="4" fontId="26" numFmtId="0" xfId="0" applyAlignment="1" applyBorder="1" applyFont="1">
      <alignment horizontal="center" shrinkToFit="0" vertical="center" wrapText="1"/>
    </xf>
    <xf borderId="4" fillId="4" fontId="26" numFmtId="0" xfId="0" applyAlignment="1" applyBorder="1" applyFont="1">
      <alignment horizontal="center" readingOrder="0" shrinkToFit="0" vertical="center" wrapText="1"/>
    </xf>
    <xf borderId="4" fillId="4" fontId="26" numFmtId="0" xfId="0" applyAlignment="1" applyBorder="1" applyFont="1">
      <alignment horizontal="center" vertical="center"/>
    </xf>
    <xf borderId="4" fillId="12" fontId="27" numFmtId="0" xfId="0" applyAlignment="1" applyBorder="1" applyFill="1" applyFont="1">
      <alignment horizontal="center" readingOrder="0" vertical="center"/>
    </xf>
    <xf borderId="4" fillId="12" fontId="27" numFmtId="3" xfId="0" applyAlignment="1" applyBorder="1" applyFont="1" applyNumberFormat="1">
      <alignment horizontal="center" readingOrder="0" vertical="center"/>
    </xf>
    <xf borderId="4" fillId="4" fontId="26" numFmtId="3" xfId="0" applyAlignment="1" applyBorder="1" applyFont="1" applyNumberFormat="1">
      <alignment horizontal="center" vertical="center"/>
    </xf>
    <xf borderId="4" fillId="4" fontId="26" numFmtId="0" xfId="0" applyAlignment="1" applyBorder="1" applyFont="1">
      <alignment horizontal="center" readingOrder="0" vertical="center"/>
    </xf>
    <xf borderId="4" fillId="13" fontId="28" numFmtId="0" xfId="0" applyAlignment="1" applyBorder="1" applyFill="1" applyFont="1">
      <alignment horizontal="center" readingOrder="0" shrinkToFit="0" vertical="center" wrapText="1"/>
    </xf>
    <xf borderId="4" fillId="5" fontId="25" numFmtId="0" xfId="0" applyAlignment="1" applyBorder="1" applyFont="1">
      <alignment horizontal="center" readingOrder="0" vertical="center"/>
    </xf>
    <xf borderId="5" fillId="5" fontId="29" numFmtId="0" xfId="0" applyAlignment="1" applyBorder="1" applyFont="1">
      <alignment horizontal="center" readingOrder="0" shrinkToFit="0" vertical="center" wrapText="0"/>
    </xf>
    <xf borderId="5" fillId="5" fontId="30" numFmtId="0" xfId="0" applyAlignment="1" applyBorder="1" applyFont="1">
      <alignment horizontal="center" readingOrder="0" shrinkToFit="0" vertical="center" wrapText="0"/>
    </xf>
    <xf borderId="4" fillId="5" fontId="31" numFmtId="0" xfId="0" applyAlignment="1" applyBorder="1" applyFont="1">
      <alignment horizontal="center" readingOrder="0" shrinkToFit="0" vertical="center" wrapText="1"/>
    </xf>
    <xf borderId="4" fillId="5" fontId="31" numFmtId="165" xfId="0" applyAlignment="1" applyBorder="1" applyFont="1" applyNumberFormat="1">
      <alignment horizontal="center" readingOrder="0" shrinkToFit="0" vertical="center" wrapText="1"/>
    </xf>
    <xf borderId="4" fillId="5" fontId="31" numFmtId="0" xfId="0" applyAlignment="1" applyBorder="1" applyFont="1">
      <alignment horizontal="center" readingOrder="0" vertical="center"/>
    </xf>
    <xf borderId="6" fillId="5" fontId="30" numFmtId="0" xfId="0" applyAlignment="1" applyBorder="1" applyFont="1">
      <alignment horizontal="center" readingOrder="0" shrinkToFit="0" vertical="center" wrapText="0"/>
    </xf>
    <xf borderId="4" fillId="5" fontId="32" numFmtId="3" xfId="0" applyAlignment="1" applyBorder="1" applyFont="1" applyNumberFormat="1">
      <alignment horizontal="center" readingOrder="0" vertical="center"/>
    </xf>
    <xf borderId="4" fillId="5" fontId="31" numFmtId="0" xfId="0" applyAlignment="1" applyBorder="1" applyFont="1">
      <alignment horizontal="left" readingOrder="0" shrinkToFit="0" vertical="center" wrapText="0"/>
    </xf>
    <xf borderId="0" fillId="5" fontId="25" numFmtId="0" xfId="0" applyAlignment="1" applyFont="1">
      <alignment horizontal="center" readingOrder="0" vertical="center"/>
    </xf>
    <xf borderId="4" fillId="5" fontId="33" numFmtId="0" xfId="0" applyAlignment="1" applyBorder="1" applyFont="1">
      <alignment horizontal="left" readingOrder="0" shrinkToFit="0" vertical="center" wrapText="0"/>
    </xf>
    <xf borderId="4" fillId="5" fontId="31" numFmtId="165" xfId="0" applyAlignment="1" applyBorder="1" applyFont="1" applyNumberFormat="1">
      <alignment horizontal="center" readingOrder="0" vertical="center"/>
    </xf>
    <xf borderId="4" fillId="5" fontId="17" numFmtId="0" xfId="0" applyAlignment="1" applyBorder="1" applyFont="1">
      <alignment horizontal="center" readingOrder="0" vertical="center"/>
    </xf>
    <xf borderId="4" fillId="5" fontId="34" numFmtId="0" xfId="0" applyAlignment="1" applyBorder="1" applyFont="1">
      <alignment horizontal="center" readingOrder="0" shrinkToFit="0" vertical="center" wrapText="0"/>
    </xf>
    <xf borderId="4" fillId="5" fontId="14" numFmtId="0" xfId="0" applyAlignment="1" applyBorder="1" applyFont="1">
      <alignment horizontal="center" readingOrder="0" shrinkToFit="0" vertical="center" wrapText="1"/>
    </xf>
    <xf borderId="4" fillId="5" fontId="14" numFmtId="165" xfId="0" applyAlignment="1" applyBorder="1" applyFont="1" applyNumberFormat="1">
      <alignment horizontal="center" readingOrder="0" shrinkToFit="0" vertical="center" wrapText="1"/>
    </xf>
    <xf borderId="4" fillId="5" fontId="14" numFmtId="0" xfId="0" applyAlignment="1" applyBorder="1" applyFont="1">
      <alignment horizontal="center" vertical="center"/>
    </xf>
    <xf borderId="4" fillId="5" fontId="35" numFmtId="0" xfId="0" applyAlignment="1" applyBorder="1" applyFont="1">
      <alignment horizontal="center" readingOrder="0" shrinkToFit="0" vertical="center" wrapText="0"/>
    </xf>
    <xf borderId="4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left" readingOrder="0" shrinkToFit="0" vertical="center" wrapText="0"/>
    </xf>
    <xf borderId="4" fillId="5" fontId="14" numFmtId="0" xfId="0" applyAlignment="1" applyBorder="1" applyFont="1">
      <alignment horizontal="center" readingOrder="0" shrinkToFit="0" vertical="center" wrapText="1"/>
    </xf>
    <xf borderId="4" fillId="5" fontId="36" numFmtId="3" xfId="0" applyAlignment="1" applyBorder="1" applyFont="1" applyNumberFormat="1">
      <alignment horizontal="center" readingOrder="0" vertical="center"/>
    </xf>
    <xf borderId="4" fillId="5" fontId="37" numFmtId="0" xfId="0" applyAlignment="1" applyBorder="1" applyFont="1">
      <alignment horizontal="left" readingOrder="0" shrinkToFit="0" vertical="center" wrapText="0"/>
    </xf>
    <xf borderId="4" fillId="5" fontId="14" numFmtId="165" xfId="0" applyAlignment="1" applyBorder="1" applyFont="1" applyNumberFormat="1">
      <alignment horizontal="center" readingOrder="0" vertical="center"/>
    </xf>
    <xf borderId="4" fillId="6" fontId="38" numFmtId="0" xfId="0" applyAlignment="1" applyBorder="1" applyFont="1">
      <alignment horizontal="center" readingOrder="0" vertical="center"/>
    </xf>
    <xf borderId="4" fillId="6" fontId="39" numFmtId="0" xfId="0" applyAlignment="1" applyBorder="1" applyFont="1">
      <alignment horizontal="center" readingOrder="0" shrinkToFit="0" vertical="center" wrapText="0"/>
    </xf>
    <xf borderId="4" fillId="6" fontId="34" numFmtId="0" xfId="0" applyAlignment="1" applyBorder="1" applyFont="1">
      <alignment horizontal="center" readingOrder="0" shrinkToFit="0" vertical="center" wrapText="0"/>
    </xf>
    <xf borderId="4" fillId="6" fontId="14" numFmtId="0" xfId="0" applyAlignment="1" applyBorder="1" applyFont="1">
      <alignment horizontal="center" readingOrder="0" shrinkToFit="0" vertical="center" wrapText="1"/>
    </xf>
    <xf borderId="4" fillId="6" fontId="14" numFmtId="165" xfId="0" applyAlignment="1" applyBorder="1" applyFont="1" applyNumberFormat="1">
      <alignment horizontal="center" readingOrder="0" shrinkToFit="0" vertical="center" wrapText="1"/>
    </xf>
    <xf borderId="4" fillId="6" fontId="14" numFmtId="165" xfId="0" applyAlignment="1" applyBorder="1" applyFont="1" applyNumberFormat="1">
      <alignment horizontal="center" readingOrder="0" vertical="center"/>
    </xf>
    <xf borderId="4" fillId="6" fontId="35" numFmtId="0" xfId="0" applyAlignment="1" applyBorder="1" applyFont="1">
      <alignment horizontal="center" readingOrder="0" shrinkToFit="0" vertical="center" wrapText="0"/>
    </xf>
    <xf borderId="4" fillId="6" fontId="40" numFmtId="3" xfId="0" applyAlignment="1" applyBorder="1" applyFont="1" applyNumberFormat="1">
      <alignment horizontal="center" readingOrder="0" vertical="center"/>
    </xf>
    <xf borderId="4" fillId="6" fontId="41" numFmtId="0" xfId="0" applyAlignment="1" applyBorder="1" applyFont="1">
      <alignment horizontal="left" readingOrder="0" shrinkToFit="0" vertical="center" wrapText="0"/>
    </xf>
    <xf borderId="4" fillId="5" fontId="38" numFmtId="0" xfId="0" applyAlignment="1" applyBorder="1" applyFont="1">
      <alignment horizontal="center" readingOrder="0" vertical="center"/>
    </xf>
    <xf borderId="4" fillId="5" fontId="42" numFmtId="0" xfId="0" applyAlignment="1" applyBorder="1" applyFont="1">
      <alignment horizontal="center" readingOrder="0" shrinkToFit="0" vertical="center" wrapText="0"/>
    </xf>
    <xf borderId="4" fillId="5" fontId="43" numFmtId="0" xfId="0" applyAlignment="1" applyBorder="1" applyFont="1">
      <alignment horizontal="center" readingOrder="0" shrinkToFit="0" vertical="center" wrapText="1"/>
    </xf>
    <xf borderId="4" fillId="5" fontId="43" numFmtId="165" xfId="0" applyAlignment="1" applyBorder="1" applyFont="1" applyNumberFormat="1">
      <alignment horizontal="center" readingOrder="0" shrinkToFit="0" vertical="center" wrapText="1"/>
    </xf>
    <xf borderId="4" fillId="5" fontId="43" numFmtId="165" xfId="0" applyAlignment="1" applyBorder="1" applyFont="1" applyNumberFormat="1">
      <alignment horizontal="center" readingOrder="0" vertical="center"/>
    </xf>
    <xf borderId="4" fillId="5" fontId="44" numFmtId="0" xfId="0" applyAlignment="1" applyBorder="1" applyFont="1">
      <alignment horizontal="center" readingOrder="0" shrinkToFit="0" vertical="center" wrapText="0"/>
    </xf>
    <xf borderId="4" fillId="5" fontId="45" numFmtId="3" xfId="0" applyAlignment="1" applyBorder="1" applyFont="1" applyNumberFormat="1">
      <alignment horizontal="center" readingOrder="0" vertical="center"/>
    </xf>
    <xf borderId="4" fillId="5" fontId="46" numFmtId="0" xfId="0" applyAlignment="1" applyBorder="1" applyFont="1">
      <alignment horizontal="left" readingOrder="0" shrinkToFit="0" vertical="center" wrapText="0"/>
    </xf>
    <xf borderId="0" fillId="5" fontId="3" numFmtId="0" xfId="0" applyAlignment="1" applyFont="1">
      <alignment horizontal="center" vertical="center"/>
    </xf>
    <xf borderId="0" fillId="5" fontId="3" numFmtId="0" xfId="0" applyFont="1"/>
    <xf borderId="0" fillId="0" fontId="3" numFmtId="0" xfId="0" applyAlignment="1" applyFont="1">
      <alignment horizontal="left" shrinkToFit="0" wrapText="0"/>
    </xf>
    <xf borderId="4" fillId="4" fontId="5" numFmtId="3" xfId="0" applyAlignment="1" applyBorder="1" applyFont="1" applyNumberFormat="1">
      <alignment horizontal="center" readingOrder="0" vertical="center"/>
    </xf>
    <xf borderId="4" fillId="5" fontId="47" numFmtId="0" xfId="0" applyAlignment="1" applyBorder="1" applyFont="1">
      <alignment horizontal="center" readingOrder="0" shrinkToFit="0" vertical="center" wrapText="1"/>
    </xf>
    <xf borderId="7" fillId="5" fontId="48" numFmtId="0" xfId="0" applyAlignment="1" applyBorder="1" applyFont="1">
      <alignment horizontal="center" readingOrder="0" shrinkToFit="0" vertical="center" wrapText="0"/>
    </xf>
    <xf borderId="4" fillId="5" fontId="47" numFmtId="0" xfId="0" applyAlignment="1" applyBorder="1" applyFont="1">
      <alignment horizontal="center" readingOrder="0" shrinkToFit="0" vertical="center" wrapText="1"/>
    </xf>
    <xf borderId="4" fillId="5" fontId="47" numFmtId="165" xfId="0" applyAlignment="1" applyBorder="1" applyFont="1" applyNumberFormat="1">
      <alignment horizontal="center" readingOrder="0" shrinkToFit="0" vertical="center" wrapText="1"/>
    </xf>
    <xf borderId="4" fillId="5" fontId="47" numFmtId="0" xfId="0" applyAlignment="1" applyBorder="1" applyFont="1">
      <alignment horizontal="center" vertical="center"/>
    </xf>
    <xf borderId="7" fillId="5" fontId="49" numFmtId="0" xfId="0" applyAlignment="1" applyBorder="1" applyFont="1">
      <alignment horizontal="center" readingOrder="0" shrinkToFit="0" vertical="center" wrapText="0"/>
    </xf>
    <xf borderId="7" fillId="5" fontId="50" numFmtId="0" xfId="0" applyAlignment="1" applyBorder="1" applyFont="1">
      <alignment horizontal="center" vertical="center"/>
    </xf>
    <xf borderId="4" fillId="5" fontId="50" numFmtId="0" xfId="0" applyAlignment="1" applyBorder="1" applyFont="1">
      <alignment horizontal="center" vertical="center"/>
    </xf>
    <xf borderId="4" fillId="5" fontId="47" numFmtId="0" xfId="0" applyAlignment="1" applyBorder="1" applyFont="1">
      <alignment horizontal="center" readingOrder="0" vertical="center"/>
    </xf>
    <xf borderId="4" fillId="5" fontId="47" numFmtId="0" xfId="0" applyAlignment="1" applyBorder="1" applyFont="1">
      <alignment horizontal="center" readingOrder="0" vertical="center"/>
    </xf>
    <xf borderId="4" fillId="5" fontId="47" numFmtId="0" xfId="0" applyAlignment="1" applyBorder="1" applyFont="1">
      <alignment horizontal="center" readingOrder="0" shrinkToFit="0" vertical="center" wrapText="0"/>
    </xf>
    <xf borderId="7" fillId="5" fontId="51" numFmtId="0" xfId="0" applyAlignment="1" applyBorder="1" applyFont="1">
      <alignment horizontal="center" readingOrder="0" shrinkToFit="0" vertical="center" wrapText="0"/>
    </xf>
    <xf borderId="7" fillId="5" fontId="4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vertical="center"/>
    </xf>
    <xf borderId="4" fillId="8" fontId="47" numFmtId="0" xfId="0" applyAlignment="1" applyBorder="1" applyFont="1">
      <alignment horizontal="center" readingOrder="0" shrinkToFit="0" vertical="center" wrapText="1"/>
    </xf>
    <xf borderId="4" fillId="9" fontId="52" numFmtId="0" xfId="0" applyAlignment="1" applyBorder="1" applyFont="1">
      <alignment horizontal="center" readingOrder="0" shrinkToFit="0" vertical="center" wrapText="0"/>
    </xf>
    <xf borderId="4" fillId="8" fontId="17" numFmtId="0" xfId="0" applyAlignment="1" applyBorder="1" applyFont="1">
      <alignment horizontal="center" readingOrder="0" shrinkToFit="0" vertical="center" wrapText="1"/>
    </xf>
    <xf borderId="4" fillId="8" fontId="17" numFmtId="165" xfId="0" applyAlignment="1" applyBorder="1" applyFont="1" applyNumberFormat="1">
      <alignment horizontal="center" readingOrder="0" shrinkToFit="0" vertical="center" wrapText="1"/>
    </xf>
    <xf borderId="4" fillId="8" fontId="17" numFmtId="0" xfId="0" applyAlignment="1" applyBorder="1" applyFont="1">
      <alignment horizontal="center" vertical="center"/>
    </xf>
    <xf borderId="4" fillId="8" fontId="52" numFmtId="0" xfId="0" applyAlignment="1" applyBorder="1" applyFont="1">
      <alignment horizontal="center" readingOrder="0" shrinkToFit="0" vertical="center" wrapText="0"/>
    </xf>
    <xf borderId="4" fillId="8" fontId="50" numFmtId="0" xfId="0" applyAlignment="1" applyBorder="1" applyFont="1">
      <alignment horizontal="center" readingOrder="0" vertical="center"/>
    </xf>
    <xf borderId="4" fillId="8" fontId="18" numFmtId="0" xfId="0" applyAlignment="1" applyBorder="1" applyFont="1">
      <alignment horizontal="center" readingOrder="0" vertical="center"/>
    </xf>
    <xf borderId="4" fillId="8" fontId="53" numFmtId="0" xfId="0" applyAlignment="1" applyBorder="1" applyFont="1">
      <alignment horizontal="center" readingOrder="0" vertical="center"/>
    </xf>
    <xf borderId="4" fillId="8" fontId="47" numFmtId="0" xfId="0" applyAlignment="1" applyBorder="1" applyFont="1">
      <alignment horizontal="center" readingOrder="0" vertical="center"/>
    </xf>
    <xf borderId="4" fillId="8" fontId="54" numFmtId="0" xfId="0" applyAlignment="1" applyBorder="1" applyFont="1">
      <alignment horizontal="center" readingOrder="0" shrinkToFit="0" vertical="center" wrapText="0"/>
    </xf>
    <xf borderId="7" fillId="14" fontId="52" numFmtId="0" xfId="0" applyAlignment="1" applyBorder="1" applyFill="1" applyFont="1">
      <alignment horizontal="center" readingOrder="0" shrinkToFit="0" vertical="center" wrapText="0"/>
    </xf>
    <xf borderId="7" fillId="8" fontId="52" numFmtId="0" xfId="0" applyAlignment="1" applyBorder="1" applyFont="1">
      <alignment horizontal="center" readingOrder="0" shrinkToFit="0" vertical="center" wrapText="0"/>
    </xf>
    <xf borderId="7" fillId="9" fontId="52" numFmtId="0" xfId="0" applyAlignment="1" applyBorder="1" applyFont="1">
      <alignment horizontal="center" readingOrder="0" shrinkToFit="0" vertical="center" wrapText="0"/>
    </xf>
    <xf borderId="4" fillId="5" fontId="47" numFmtId="165" xfId="0" applyAlignment="1" applyBorder="1" applyFont="1" applyNumberFormat="1">
      <alignment horizontal="center" readingOrder="0" vertical="center"/>
    </xf>
    <xf borderId="7" fillId="5" fontId="55" numFmtId="0" xfId="0" applyAlignment="1" applyBorder="1" applyFont="1">
      <alignment horizontal="center" readingOrder="0" vertical="center"/>
    </xf>
    <xf borderId="4" fillId="5" fontId="16" numFmtId="0" xfId="0" applyAlignment="1" applyBorder="1" applyFont="1">
      <alignment horizontal="center" readingOrder="0" vertical="center"/>
    </xf>
    <xf borderId="4" fillId="5" fontId="56" numFmtId="0" xfId="0" applyAlignment="1" applyBorder="1" applyFont="1">
      <alignment horizontal="center" readingOrder="0" vertical="center"/>
    </xf>
    <xf borderId="4" fillId="5" fontId="57" numFmtId="0" xfId="0" applyAlignment="1" applyBorder="1" applyFont="1">
      <alignment horizontal="center" readingOrder="0" shrinkToFit="0" vertical="center" wrapText="0"/>
    </xf>
    <xf borderId="4" fillId="7" fontId="47" numFmtId="0" xfId="0" applyAlignment="1" applyBorder="1" applyFont="1">
      <alignment horizontal="center" readingOrder="0" shrinkToFit="0" vertical="center" wrapText="1"/>
    </xf>
    <xf borderId="7" fillId="7" fontId="58" numFmtId="0" xfId="0" applyAlignment="1" applyBorder="1" applyFont="1">
      <alignment horizontal="center" readingOrder="0" shrinkToFit="0" vertical="center" wrapText="0"/>
    </xf>
    <xf borderId="7" fillId="7" fontId="48" numFmtId="0" xfId="0" applyAlignment="1" applyBorder="1" applyFont="1">
      <alignment horizontal="center" readingOrder="0" shrinkToFit="0" vertical="center" wrapText="0"/>
    </xf>
    <xf borderId="4" fillId="7" fontId="47" numFmtId="165" xfId="0" applyAlignment="1" applyBorder="1" applyFont="1" applyNumberFormat="1">
      <alignment horizontal="center" readingOrder="0" shrinkToFit="0" vertical="center" wrapText="1"/>
    </xf>
    <xf borderId="4" fillId="7" fontId="47" numFmtId="165" xfId="0" applyAlignment="1" applyBorder="1" applyFont="1" applyNumberFormat="1">
      <alignment horizontal="center" readingOrder="0" vertical="center"/>
    </xf>
    <xf borderId="7" fillId="7" fontId="49" numFmtId="0" xfId="0" applyAlignment="1" applyBorder="1" applyFont="1">
      <alignment horizontal="center" readingOrder="0" shrinkToFit="0" vertical="center" wrapText="0"/>
    </xf>
    <xf borderId="7" fillId="7" fontId="59" numFmtId="0" xfId="0" applyAlignment="1" applyBorder="1" applyFont="1">
      <alignment horizontal="center" readingOrder="0" vertical="center"/>
    </xf>
    <xf borderId="4" fillId="7" fontId="50" numFmtId="0" xfId="0" applyAlignment="1" applyBorder="1" applyFont="1">
      <alignment horizontal="center" readingOrder="0" vertical="center"/>
    </xf>
    <xf borderId="4" fillId="7" fontId="18" numFmtId="0" xfId="0" applyAlignment="1" applyBorder="1" applyFont="1">
      <alignment horizontal="center" readingOrder="0" vertical="center"/>
    </xf>
    <xf borderId="4" fillId="7" fontId="53" numFmtId="0" xfId="0" applyAlignment="1" applyBorder="1" applyFont="1">
      <alignment horizontal="center" readingOrder="0" vertical="center"/>
    </xf>
    <xf borderId="4" fillId="7" fontId="47" numFmtId="0" xfId="0" applyAlignment="1" applyBorder="1" applyFont="1">
      <alignment horizontal="center" readingOrder="0" vertical="center"/>
    </xf>
    <xf borderId="4" fillId="7" fontId="60" numFmtId="0" xfId="0" applyAlignment="1" applyBorder="1" applyFont="1">
      <alignment horizontal="center" readingOrder="0" shrinkToFit="0" vertical="center" wrapText="0"/>
    </xf>
    <xf borderId="0" fillId="7" fontId="3" numFmtId="0" xfId="0" applyAlignment="1" applyFont="1">
      <alignment horizontal="center" vertical="center"/>
    </xf>
    <xf borderId="7" fillId="5" fontId="29" numFmtId="0" xfId="0" applyAlignment="1" applyBorder="1" applyFont="1">
      <alignment horizontal="center" readingOrder="0" shrinkToFit="0" vertical="center" wrapText="0"/>
    </xf>
    <xf borderId="4" fillId="5" fontId="61" numFmtId="0" xfId="0" applyAlignment="1" applyBorder="1" applyFont="1">
      <alignment horizontal="center" vertical="center"/>
    </xf>
    <xf borderId="7" fillId="5" fontId="62" numFmtId="0" xfId="0" applyAlignment="1" applyBorder="1" applyFont="1">
      <alignment horizontal="center" readingOrder="0" shrinkToFit="0" vertical="center" wrapText="0"/>
    </xf>
    <xf borderId="4" fillId="8" fontId="58" numFmtId="0" xfId="0" applyAlignment="1" applyBorder="1" applyFont="1">
      <alignment horizontal="center" readingOrder="0" shrinkToFit="0" vertical="center" wrapText="0"/>
    </xf>
    <xf borderId="4" fillId="8" fontId="48" numFmtId="0" xfId="0" applyAlignment="1" applyBorder="1" applyFont="1">
      <alignment horizontal="center" readingOrder="0" shrinkToFit="0" vertical="center" wrapText="0"/>
    </xf>
    <xf borderId="4" fillId="8" fontId="47" numFmtId="165" xfId="0" applyAlignment="1" applyBorder="1" applyFont="1" applyNumberFormat="1">
      <alignment horizontal="center" readingOrder="0" shrinkToFit="0" vertical="center" wrapText="1"/>
    </xf>
    <xf borderId="4" fillId="8" fontId="47" numFmtId="165" xfId="0" applyAlignment="1" applyBorder="1" applyFont="1" applyNumberFormat="1">
      <alignment horizontal="center" readingOrder="0" vertical="center"/>
    </xf>
    <xf borderId="4" fillId="8" fontId="49" numFmtId="0" xfId="0" applyAlignment="1" applyBorder="1" applyFont="1">
      <alignment horizontal="center" readingOrder="0" shrinkToFit="0" vertical="center" wrapText="0"/>
    </xf>
    <xf borderId="4" fillId="8" fontId="59" numFmtId="0" xfId="0" applyAlignment="1" applyBorder="1" applyFont="1">
      <alignment horizontal="center" readingOrder="0" vertical="center"/>
    </xf>
    <xf borderId="4" fillId="8" fontId="47" numFmtId="0" xfId="0" applyAlignment="1" applyBorder="1" applyFont="1">
      <alignment horizontal="center" readingOrder="0" vertical="center"/>
    </xf>
    <xf borderId="4" fillId="8" fontId="63" numFmtId="0" xfId="0" applyAlignment="1" applyBorder="1" applyFont="1">
      <alignment horizontal="center" readingOrder="0" shrinkToFit="0" vertical="center" wrapText="0"/>
    </xf>
    <xf borderId="7" fillId="5" fontId="34" numFmtId="0" xfId="0" applyAlignment="1" applyBorder="1" applyFont="1">
      <alignment horizontal="center" readingOrder="0" shrinkToFit="0" vertical="center" wrapText="0"/>
    </xf>
    <xf borderId="7" fillId="5" fontId="52" numFmtId="0" xfId="0" applyAlignment="1" applyBorder="1" applyFont="1">
      <alignment horizontal="center" readingOrder="0" shrinkToFit="0" vertical="center" wrapText="0"/>
    </xf>
    <xf borderId="4" fillId="5" fontId="64" numFmtId="0" xfId="0" applyAlignment="1" applyBorder="1" applyFont="1">
      <alignment horizontal="center" readingOrder="0" vertical="center"/>
    </xf>
    <xf borderId="4" fillId="5" fontId="17" numFmtId="0" xfId="0" applyAlignment="1" applyBorder="1" applyFont="1">
      <alignment horizontal="center" readingOrder="0" vertical="center"/>
    </xf>
    <xf borderId="4" fillId="5" fontId="65" numFmtId="0" xfId="0" applyAlignment="1" applyBorder="1" applyFont="1">
      <alignment horizontal="center" readingOrder="0" shrinkToFit="0" vertical="center" wrapText="0"/>
    </xf>
    <xf borderId="4" fillId="5" fontId="19" numFmtId="0" xfId="0" applyAlignment="1" applyBorder="1" applyFont="1">
      <alignment horizontal="center" readingOrder="0" shrinkToFit="0" vertical="center" wrapText="1"/>
    </xf>
    <xf borderId="7" fillId="5" fontId="66" numFmtId="0" xfId="0" applyAlignment="1" applyBorder="1" applyFont="1">
      <alignment horizontal="center" readingOrder="0" shrinkToFit="0" vertical="center" wrapText="0"/>
    </xf>
    <xf borderId="7" fillId="5" fontId="67" numFmtId="0" xfId="0" applyAlignment="1" applyBorder="1" applyFont="1">
      <alignment horizontal="center" readingOrder="0" shrinkToFit="0" vertical="center" wrapText="0"/>
    </xf>
    <xf borderId="4" fillId="5" fontId="68" numFmtId="0" xfId="0" applyAlignment="1" applyBorder="1" applyFont="1">
      <alignment horizontal="center" readingOrder="0" shrinkToFit="0" vertical="center" wrapText="1"/>
    </xf>
    <xf borderId="4" fillId="5" fontId="68" numFmtId="165" xfId="0" applyAlignment="1" applyBorder="1" applyFont="1" applyNumberFormat="1">
      <alignment horizontal="center" readingOrder="0" shrinkToFit="0" vertical="center" wrapText="1"/>
    </xf>
    <xf borderId="4" fillId="5" fontId="68" numFmtId="165" xfId="0" applyAlignment="1" applyBorder="1" applyFont="1" applyNumberFormat="1">
      <alignment horizontal="center" readingOrder="0" vertical="center"/>
    </xf>
    <xf borderId="7" fillId="5" fontId="69" numFmtId="0" xfId="0" applyAlignment="1" applyBorder="1" applyFont="1">
      <alignment horizontal="center" readingOrder="0" shrinkToFit="0" vertical="center" wrapText="0"/>
    </xf>
    <xf borderId="4" fillId="5" fontId="70" numFmtId="0" xfId="0" applyAlignment="1" applyBorder="1" applyFont="1">
      <alignment horizontal="center" readingOrder="0" vertical="center"/>
    </xf>
    <xf borderId="4" fillId="5" fontId="38" numFmtId="0" xfId="0" applyAlignment="1" applyBorder="1" applyFont="1">
      <alignment horizontal="center" readingOrder="0" vertical="center"/>
    </xf>
    <xf borderId="4" fillId="5" fontId="71" numFmtId="0" xfId="0" applyAlignment="1" applyBorder="1" applyFont="1">
      <alignment horizontal="center" readingOrder="0" vertical="center"/>
    </xf>
    <xf borderId="4" fillId="5" fontId="72" numFmtId="0" xfId="0" applyAlignment="1" applyBorder="1" applyFont="1">
      <alignment horizontal="center" readingOrder="0" shrinkToFit="0" vertical="center" wrapText="0"/>
    </xf>
    <xf borderId="4" fillId="5" fontId="73" numFmtId="0" xfId="0" applyAlignment="1" applyBorder="1" applyFont="1">
      <alignment horizontal="center" readingOrder="0" shrinkToFit="0" vertical="center" wrapText="1"/>
    </xf>
    <xf borderId="7" fillId="5" fontId="74" numFmtId="0" xfId="0" applyAlignment="1" applyBorder="1" applyFont="1">
      <alignment horizontal="center" readingOrder="0" shrinkToFit="0" vertical="center" wrapText="0"/>
    </xf>
    <xf borderId="4" fillId="5" fontId="75" numFmtId="0" xfId="0" applyAlignment="1" applyBorder="1" applyFont="1">
      <alignment horizontal="center" readingOrder="0" shrinkToFit="0" vertical="center" wrapText="1"/>
    </xf>
    <xf borderId="4" fillId="5" fontId="75" numFmtId="165" xfId="0" applyAlignment="1" applyBorder="1" applyFont="1" applyNumberFormat="1">
      <alignment horizontal="center" readingOrder="0" shrinkToFit="0" vertical="center" wrapText="1"/>
    </xf>
    <xf borderId="4" fillId="5" fontId="75" numFmtId="165" xfId="0" applyAlignment="1" applyBorder="1" applyFont="1" applyNumberFormat="1">
      <alignment horizontal="center" readingOrder="0" vertical="center"/>
    </xf>
    <xf borderId="7" fillId="5" fontId="76" numFmtId="0" xfId="0" applyAlignment="1" applyBorder="1" applyFont="1">
      <alignment horizontal="center" readingOrder="0" shrinkToFit="0" vertical="center" wrapText="0"/>
    </xf>
    <xf borderId="4" fillId="5" fontId="77" numFmtId="0" xfId="0" applyAlignment="1" applyBorder="1" applyFont="1">
      <alignment horizontal="center" readingOrder="0" vertical="center"/>
    </xf>
    <xf borderId="4" fillId="5" fontId="78" numFmtId="0" xfId="0" applyAlignment="1" applyBorder="1" applyFont="1">
      <alignment horizontal="center" readingOrder="0" vertical="center"/>
    </xf>
    <xf borderId="4" fillId="5" fontId="79" numFmtId="0" xfId="0" applyAlignment="1" applyBorder="1" applyFont="1">
      <alignment horizontal="center" readingOrder="0" vertical="center"/>
    </xf>
    <xf borderId="4" fillId="5" fontId="80" numFmtId="0" xfId="0" applyAlignment="1" applyBorder="1" applyFont="1">
      <alignment horizontal="center" readingOrder="0" shrinkToFit="0" vertical="center" wrapText="0"/>
    </xf>
    <xf borderId="0" fillId="5" fontId="81" numFmtId="0" xfId="0" applyFont="1"/>
    <xf borderId="7" fillId="7" fontId="82" numFmtId="0" xfId="0" applyAlignment="1" applyBorder="1" applyFont="1">
      <alignment horizontal="center" readingOrder="0" shrinkToFit="0" vertical="center" wrapText="0"/>
    </xf>
    <xf borderId="7" fillId="7" fontId="83" numFmtId="0" xfId="0" applyAlignment="1" applyBorder="1" applyFont="1">
      <alignment horizontal="center" readingOrder="0" shrinkToFit="0" vertical="center" wrapText="0"/>
    </xf>
    <xf borderId="4" fillId="7" fontId="84" numFmtId="0" xfId="0" applyAlignment="1" applyBorder="1" applyFont="1">
      <alignment horizontal="center" readingOrder="0" vertical="center"/>
    </xf>
    <xf borderId="4" fillId="7" fontId="85" numFmtId="0" xfId="0" applyAlignment="1" applyBorder="1" applyFont="1">
      <alignment horizontal="center" readingOrder="0" vertical="center"/>
    </xf>
    <xf borderId="4" fillId="7" fontId="5" numFmtId="0" xfId="0" applyAlignment="1" applyBorder="1" applyFont="1">
      <alignment horizontal="center" readingOrder="0" shrinkToFit="0" vertical="center" wrapText="0"/>
    </xf>
    <xf borderId="0" fillId="7" fontId="3" numFmtId="0" xfId="0" applyFont="1"/>
    <xf borderId="4" fillId="7" fontId="86" numFmtId="0" xfId="0" applyAlignment="1" applyBorder="1" applyFont="1">
      <alignment horizontal="center" readingOrder="0" shrinkToFit="0" vertical="center" wrapText="0"/>
    </xf>
    <xf borderId="4" fillId="7" fontId="48" numFmtId="0" xfId="0" applyAlignment="1" applyBorder="1" applyFont="1">
      <alignment horizontal="center" readingOrder="0" shrinkToFit="0" vertical="center" wrapText="0"/>
    </xf>
    <xf borderId="4" fillId="7" fontId="82" numFmtId="0" xfId="0" applyAlignment="1" applyBorder="1" applyFont="1">
      <alignment horizontal="center" readingOrder="0" shrinkToFit="0" vertical="center" wrapText="0"/>
    </xf>
    <xf borderId="4" fillId="7" fontId="87" numFmtId="0" xfId="0" applyAlignment="1" applyBorder="1" applyFont="1">
      <alignment horizontal="center" readingOrder="0" shrinkToFit="0" vertical="center" wrapText="0"/>
    </xf>
    <xf borderId="4" fillId="5" fontId="88" numFmtId="0" xfId="0" applyAlignment="1" applyBorder="1" applyFont="1">
      <alignment horizontal="center" readingOrder="0" shrinkToFit="0" vertical="center" wrapText="0"/>
    </xf>
    <xf borderId="4" fillId="5" fontId="88" numFmtId="0" xfId="0" applyAlignment="1" applyBorder="1" applyFont="1">
      <alignment horizontal="center" readingOrder="0" vertical="center"/>
    </xf>
    <xf borderId="0" fillId="11" fontId="3" numFmtId="0" xfId="0" applyFont="1"/>
    <xf borderId="4" fillId="5" fontId="89" numFmtId="0" xfId="0" applyAlignment="1" applyBorder="1" applyFont="1">
      <alignment horizontal="center" readingOrder="0" shrinkToFit="0" vertical="center" wrapText="1"/>
    </xf>
    <xf borderId="7" fillId="5" fontId="90" numFmtId="0" xfId="0" applyAlignment="1" applyBorder="1" applyFont="1">
      <alignment horizontal="center" readingOrder="0" shrinkToFit="0" vertical="center" wrapText="0"/>
    </xf>
    <xf borderId="4" fillId="5" fontId="91" numFmtId="0" xfId="0" applyAlignment="1" applyBorder="1" applyFont="1">
      <alignment horizontal="center" readingOrder="0" shrinkToFit="0" vertical="center" wrapText="0"/>
    </xf>
    <xf borderId="4" fillId="5" fontId="89" numFmtId="165" xfId="0" applyAlignment="1" applyBorder="1" applyFont="1" applyNumberFormat="1">
      <alignment horizontal="center" readingOrder="0" shrinkToFit="0" vertical="center" wrapText="1"/>
    </xf>
    <xf borderId="4" fillId="5" fontId="89" numFmtId="165" xfId="0" applyAlignment="1" applyBorder="1" applyFont="1" applyNumberFormat="1">
      <alignment horizontal="center" readingOrder="0" vertical="center"/>
    </xf>
    <xf borderId="4" fillId="5" fontId="89" numFmtId="3" xfId="0" applyAlignment="1" applyBorder="1" applyFont="1" applyNumberFormat="1">
      <alignment horizontal="center" readingOrder="0" vertical="center"/>
    </xf>
    <xf borderId="4" fillId="5" fontId="89" numFmtId="0" xfId="0" applyAlignment="1" applyBorder="1" applyFont="1">
      <alignment horizontal="center" readingOrder="0" vertical="center"/>
    </xf>
    <xf borderId="4" fillId="5" fontId="92" numFmtId="0" xfId="0" applyAlignment="1" applyBorder="1" applyFont="1">
      <alignment horizontal="center" readingOrder="0" shrinkToFit="0" vertical="center" wrapText="0"/>
    </xf>
    <xf borderId="0" fillId="5" fontId="89" numFmtId="0" xfId="0" applyAlignment="1" applyFont="1">
      <alignment horizontal="center" vertical="center"/>
    </xf>
    <xf borderId="4" fillId="5" fontId="5" numFmtId="165" xfId="0" applyAlignment="1" applyBorder="1" applyFont="1" applyNumberFormat="1">
      <alignment horizontal="center" readingOrder="0" vertical="center"/>
    </xf>
    <xf borderId="4" fillId="5" fontId="5" numFmtId="3" xfId="0" applyAlignment="1" applyBorder="1" applyFont="1" applyNumberFormat="1">
      <alignment horizontal="center" readingOrder="0" shrinkToFit="0" vertical="center" wrapText="1"/>
    </xf>
    <xf borderId="4" fillId="5" fontId="5" numFmtId="3" xfId="0" applyAlignment="1" applyBorder="1" applyFont="1" applyNumberFormat="1">
      <alignment horizontal="center" readingOrder="0" vertical="center"/>
    </xf>
    <xf borderId="4" fillId="5" fontId="93" numFmtId="0" xfId="0" applyAlignment="1" applyBorder="1" applyFont="1">
      <alignment horizontal="center" readingOrder="0" vertical="center"/>
    </xf>
    <xf borderId="1" fillId="11" fontId="4" numFmtId="0" xfId="0" applyAlignment="1" applyBorder="1" applyFont="1">
      <alignment horizontal="center" readingOrder="0" vertical="center"/>
    </xf>
    <xf borderId="4" fillId="15" fontId="26" numFmtId="0" xfId="0" applyAlignment="1" applyBorder="1" applyFill="1" applyFont="1">
      <alignment horizontal="center" shrinkToFit="0" vertical="center" wrapText="1"/>
    </xf>
    <xf borderId="4" fillId="15" fontId="26" numFmtId="0" xfId="0" applyAlignment="1" applyBorder="1" applyFont="1">
      <alignment horizontal="center" readingOrder="0" shrinkToFit="0" vertical="center" wrapText="1"/>
    </xf>
    <xf borderId="4" fillId="15" fontId="26" numFmtId="0" xfId="0" applyAlignment="1" applyBorder="1" applyFont="1">
      <alignment horizontal="center" vertical="center"/>
    </xf>
    <xf borderId="4" fillId="15" fontId="27" numFmtId="0" xfId="0" applyAlignment="1" applyBorder="1" applyFont="1">
      <alignment horizontal="center" readingOrder="0" vertical="center"/>
    </xf>
    <xf borderId="4" fillId="15" fontId="27" numFmtId="3" xfId="0" applyAlignment="1" applyBorder="1" applyFont="1" applyNumberFormat="1">
      <alignment horizontal="center" readingOrder="0" vertical="center"/>
    </xf>
    <xf borderId="4" fillId="15" fontId="26" numFmtId="3" xfId="0" applyAlignment="1" applyBorder="1" applyFont="1" applyNumberFormat="1">
      <alignment horizontal="center" vertical="center"/>
    </xf>
    <xf borderId="4" fillId="15" fontId="26" numFmtId="0" xfId="0" applyAlignment="1" applyBorder="1" applyFont="1">
      <alignment horizontal="center" readingOrder="0" vertical="center"/>
    </xf>
    <xf borderId="4" fillId="15" fontId="5" numFmtId="0" xfId="0" applyAlignment="1" applyBorder="1" applyFont="1">
      <alignment horizontal="center" readingOrder="0" vertical="center"/>
    </xf>
    <xf borderId="4" fillId="15" fontId="5" numFmtId="0" xfId="0" applyAlignment="1" applyBorder="1" applyFont="1">
      <alignment horizontal="center" readingOrder="0" shrinkToFit="0" vertical="center" wrapText="0"/>
    </xf>
    <xf borderId="4" fillId="15" fontId="5" numFmtId="0" xfId="0" applyAlignment="1" applyBorder="1" applyFont="1">
      <alignment horizontal="left" readingOrder="0" shrinkToFit="0" vertical="center" wrapText="0"/>
    </xf>
    <xf borderId="0" fillId="15" fontId="3" numFmtId="0" xfId="0" applyFont="1"/>
    <xf borderId="4" fillId="5" fontId="26" numFmtId="0" xfId="0" applyAlignment="1" applyBorder="1" applyFont="1">
      <alignment horizontal="center" readingOrder="0" shrinkToFit="0" vertical="center" wrapText="1"/>
    </xf>
    <xf borderId="8" fillId="5" fontId="94" numFmtId="0" xfId="0" applyAlignment="1" applyBorder="1" applyFont="1">
      <alignment horizontal="center" readingOrder="0" vertical="center"/>
    </xf>
    <xf borderId="9" fillId="5" fontId="62" numFmtId="0" xfId="0" applyAlignment="1" applyBorder="1" applyFont="1">
      <alignment horizontal="center" vertical="center"/>
    </xf>
    <xf borderId="9" fillId="5" fontId="62" numFmtId="0" xfId="0" applyAlignment="1" applyBorder="1" applyFont="1">
      <alignment horizontal="center" readingOrder="0" vertical="center"/>
    </xf>
    <xf borderId="4" fillId="5" fontId="95" numFmtId="165" xfId="0" applyAlignment="1" applyBorder="1" applyFont="1" applyNumberFormat="1">
      <alignment horizontal="center" readingOrder="0" shrinkToFit="0" vertical="center" wrapText="1"/>
    </xf>
    <xf borderId="4" fillId="5" fontId="22" numFmtId="0" xfId="0" applyAlignment="1" applyBorder="1" applyFont="1">
      <alignment horizontal="center" vertical="center"/>
    </xf>
    <xf borderId="4" fillId="5" fontId="95" numFmtId="0" xfId="0" applyAlignment="1" applyBorder="1" applyFont="1">
      <alignment horizontal="center" readingOrder="0" vertical="center"/>
    </xf>
    <xf borderId="4" fillId="5" fontId="88" numFmtId="0" xfId="0" applyAlignment="1" applyBorder="1" applyFont="1">
      <alignment horizontal="center" vertical="center"/>
    </xf>
    <xf borderId="4" fillId="5" fontId="96" numFmtId="0" xfId="0" applyAlignment="1" applyBorder="1" applyFont="1">
      <alignment horizontal="center" vertical="center"/>
    </xf>
    <xf borderId="0" fillId="5" fontId="97" numFmtId="0" xfId="0" applyAlignment="1" applyFont="1">
      <alignment horizontal="center" vertical="center"/>
    </xf>
    <xf borderId="4" fillId="8" fontId="26" numFmtId="0" xfId="0" applyAlignment="1" applyBorder="1" applyFont="1">
      <alignment horizontal="center" readingOrder="0" shrinkToFit="0" vertical="center" wrapText="1"/>
    </xf>
    <xf borderId="8" fillId="8" fontId="94" numFmtId="0" xfId="0" applyAlignment="1" applyBorder="1" applyFont="1">
      <alignment horizontal="center" readingOrder="0" vertical="center"/>
    </xf>
    <xf borderId="4" fillId="5" fontId="26" numFmtId="165" xfId="0" applyAlignment="1" applyBorder="1" applyFont="1" applyNumberFormat="1">
      <alignment horizontal="center" readingOrder="0" vertical="center"/>
    </xf>
    <xf borderId="4" fillId="5" fontId="98" numFmtId="0" xfId="0" applyAlignment="1" applyBorder="1" applyFont="1">
      <alignment horizontal="center" readingOrder="0" vertical="center"/>
    </xf>
    <xf borderId="4" fillId="5" fontId="99" numFmtId="0" xfId="0" applyAlignment="1" applyBorder="1" applyFont="1">
      <alignment horizontal="center" readingOrder="0" vertical="center"/>
    </xf>
    <xf borderId="4" fillId="8" fontId="96" numFmtId="0" xfId="0" applyAlignment="1" applyBorder="1" applyFont="1">
      <alignment horizontal="center" vertical="center"/>
    </xf>
    <xf borderId="0" fillId="8" fontId="97" numFmtId="0" xfId="0" applyAlignment="1" applyFont="1">
      <alignment horizontal="center" vertical="center"/>
    </xf>
    <xf borderId="9" fillId="8" fontId="94" numFmtId="0" xfId="0" applyAlignment="1" applyBorder="1" applyFont="1">
      <alignment horizontal="center" readingOrder="0" vertical="center"/>
    </xf>
    <xf borderId="4" fillId="5" fontId="100" numFmtId="0" xfId="0" applyAlignment="1" applyBorder="1" applyFont="1">
      <alignment horizontal="left" readingOrder="0" vertical="center"/>
    </xf>
    <xf borderId="4" fillId="8" fontId="101" numFmtId="0" xfId="0" applyAlignment="1" applyBorder="1" applyFont="1">
      <alignment horizontal="center" readingOrder="0" shrinkToFit="0" vertical="center" wrapText="1"/>
    </xf>
    <xf borderId="8" fillId="14" fontId="2" numFmtId="0" xfId="0" applyBorder="1" applyFont="1"/>
    <xf borderId="8" fillId="0" fontId="2" numFmtId="0" xfId="0" applyBorder="1" applyFont="1"/>
    <xf borderId="4" fillId="5" fontId="102" numFmtId="0" xfId="0" applyAlignment="1" applyBorder="1" applyFont="1">
      <alignment horizontal="left" readingOrder="0" vertical="center"/>
    </xf>
    <xf borderId="0" fillId="5" fontId="22" numFmtId="0" xfId="0" applyAlignment="1" applyFont="1">
      <alignment horizontal="center" vertical="center"/>
    </xf>
    <xf borderId="4" fillId="0" fontId="97" numFmtId="0" xfId="0" applyAlignment="1" applyBorder="1" applyFont="1">
      <alignment horizontal="center" readingOrder="0" vertical="center"/>
    </xf>
    <xf borderId="9" fillId="0" fontId="2" numFmtId="0" xfId="0" applyBorder="1" applyFont="1"/>
    <xf borderId="4" fillId="0" fontId="18" numFmtId="0" xfId="0" applyAlignment="1" applyBorder="1" applyFont="1">
      <alignment horizontal="center" readingOrder="0" vertical="center"/>
    </xf>
    <xf borderId="9" fillId="8" fontId="103" numFmtId="0" xfId="0" applyAlignment="1" applyBorder="1" applyFont="1">
      <alignment horizontal="center" readingOrder="0" vertical="center"/>
    </xf>
    <xf borderId="4" fillId="0" fontId="38" numFmtId="0" xfId="0" applyAlignment="1" applyBorder="1" applyFont="1">
      <alignment horizontal="center" readingOrder="0" vertical="center"/>
    </xf>
    <xf borderId="4" fillId="0" fontId="38" numFmtId="165" xfId="0" applyAlignment="1" applyBorder="1" applyFont="1" applyNumberFormat="1">
      <alignment horizontal="center" readingOrder="0" vertical="center"/>
    </xf>
    <xf borderId="4" fillId="8" fontId="19" numFmtId="165" xfId="0" applyAlignment="1" applyBorder="1" applyFont="1" applyNumberFormat="1">
      <alignment horizontal="center" readingOrder="0" vertical="center"/>
    </xf>
    <xf borderId="4" fillId="7" fontId="104" numFmtId="0" xfId="0" applyAlignment="1" applyBorder="1" applyFont="1">
      <alignment horizontal="center" readingOrder="0" vertical="center"/>
    </xf>
    <xf borderId="4" fillId="8" fontId="105" numFmtId="0" xfId="0" applyAlignment="1" applyBorder="1" applyFont="1">
      <alignment horizontal="center" readingOrder="0" vertical="center"/>
    </xf>
    <xf borderId="4" fillId="8" fontId="106" numFmtId="0" xfId="0" applyAlignment="1" applyBorder="1" applyFont="1">
      <alignment horizontal="center" readingOrder="0" vertical="center"/>
    </xf>
    <xf borderId="4" fillId="0" fontId="104" numFmtId="0" xfId="0" applyAlignment="1" applyBorder="1" applyFont="1">
      <alignment horizontal="center" vertical="center"/>
    </xf>
    <xf borderId="4" fillId="0" fontId="107" numFmtId="0" xfId="0" applyAlignment="1" applyBorder="1" applyFont="1">
      <alignment horizontal="left" readingOrder="0" vertical="center"/>
    </xf>
    <xf borderId="4" fillId="0" fontId="3" numFmtId="0" xfId="0" applyBorder="1" applyFont="1"/>
    <xf borderId="4" fillId="0" fontId="108" numFmtId="49" xfId="0" applyBorder="1" applyFont="1" applyNumberFormat="1"/>
    <xf borderId="4" fillId="0" fontId="108" numFmtId="0" xfId="0" applyBorder="1" applyFont="1"/>
    <xf borderId="4" fillId="16" fontId="109" numFmtId="0" xfId="0" applyBorder="1" applyFill="1" applyFont="1"/>
    <xf borderId="4" fillId="16" fontId="108" numFmtId="0" xfId="0" applyBorder="1" applyFont="1"/>
    <xf borderId="0" fillId="16" fontId="108" numFmtId="0" xfId="0" applyFont="1"/>
    <xf borderId="0" fillId="0" fontId="108" numFmtId="0" xfId="0" applyFont="1"/>
    <xf borderId="4" fillId="16" fontId="36" numFmtId="49" xfId="0" applyAlignment="1" applyBorder="1" applyFont="1" applyNumberFormat="1">
      <alignment horizontal="center" readingOrder="0" shrinkToFit="0" wrapText="1"/>
    </xf>
    <xf borderId="1" fillId="0" fontId="28" numFmtId="0" xfId="0" applyAlignment="1" applyBorder="1" applyFont="1">
      <alignment horizontal="right"/>
    </xf>
    <xf borderId="1" fillId="0" fontId="110" numFmtId="166" xfId="0" applyAlignment="1" applyBorder="1" applyFont="1" applyNumberFormat="1">
      <alignment horizontal="center"/>
    </xf>
    <xf borderId="1" fillId="0" fontId="108" numFmtId="0" xfId="0" applyBorder="1" applyFont="1"/>
    <xf borderId="1" fillId="7" fontId="111" numFmtId="0" xfId="0" applyAlignment="1" applyBorder="1" applyFont="1">
      <alignment horizontal="center"/>
    </xf>
    <xf borderId="1" fillId="11" fontId="111" numFmtId="0" xfId="0" applyAlignment="1" applyBorder="1" applyFont="1">
      <alignment horizontal="center"/>
    </xf>
    <xf borderId="1" fillId="5" fontId="111" numFmtId="0" xfId="0" applyAlignment="1" applyBorder="1" applyFont="1">
      <alignment horizontal="center"/>
    </xf>
    <xf borderId="2" fillId="4" fontId="111" numFmtId="0" xfId="0" applyAlignment="1" applyBorder="1" applyFont="1">
      <alignment horizontal="center" readingOrder="0" shrinkToFit="0" wrapText="1"/>
    </xf>
    <xf borderId="10" fillId="0" fontId="108" numFmtId="0" xfId="0" applyBorder="1" applyFont="1"/>
    <xf borderId="4" fillId="14" fontId="112" numFmtId="49" xfId="0" applyAlignment="1" applyBorder="1" applyFont="1" applyNumberFormat="1">
      <alignment horizontal="center" shrinkToFit="0" wrapText="1"/>
    </xf>
    <xf borderId="4" fillId="14" fontId="113" numFmtId="49" xfId="0" applyAlignment="1" applyBorder="1" applyFont="1" applyNumberFormat="1">
      <alignment horizontal="center" readingOrder="0" shrinkToFit="0" wrapText="1"/>
    </xf>
    <xf borderId="7" fillId="14" fontId="112" numFmtId="49" xfId="0" applyAlignment="1" applyBorder="1" applyFont="1" applyNumberFormat="1">
      <alignment horizontal="center" shrinkToFit="0" wrapText="1"/>
    </xf>
    <xf borderId="4" fillId="17" fontId="110" numFmtId="49" xfId="0" applyAlignment="1" applyBorder="1" applyFill="1" applyFont="1" applyNumberFormat="1">
      <alignment horizontal="center" shrinkToFit="0" wrapText="1"/>
    </xf>
    <xf borderId="4" fillId="10" fontId="110" numFmtId="49" xfId="0" applyAlignment="1" applyBorder="1" applyFont="1" applyNumberFormat="1">
      <alignment horizontal="center" shrinkToFit="0" wrapText="1"/>
    </xf>
    <xf borderId="4" fillId="18" fontId="110" numFmtId="49" xfId="0" applyAlignment="1" applyBorder="1" applyFill="1" applyFont="1" applyNumberFormat="1">
      <alignment horizontal="center" shrinkToFit="0" wrapText="1"/>
    </xf>
    <xf borderId="4" fillId="19" fontId="110" numFmtId="49" xfId="0" applyAlignment="1" applyBorder="1" applyFill="1" applyFont="1" applyNumberFormat="1">
      <alignment horizontal="center" shrinkToFit="0" wrapText="1"/>
    </xf>
    <xf borderId="4" fillId="15" fontId="110" numFmtId="49" xfId="0" applyAlignment="1" applyBorder="1" applyFont="1" applyNumberFormat="1">
      <alignment horizontal="center" shrinkToFit="0" wrapText="1"/>
    </xf>
    <xf borderId="4" fillId="11" fontId="110" numFmtId="49" xfId="0" applyAlignment="1" applyBorder="1" applyFont="1" applyNumberFormat="1">
      <alignment horizontal="center" shrinkToFit="0" wrapText="1"/>
    </xf>
    <xf borderId="9" fillId="17" fontId="110" numFmtId="49" xfId="0" applyAlignment="1" applyBorder="1" applyFont="1" applyNumberFormat="1">
      <alignment horizontal="center" shrinkToFit="0" wrapText="1"/>
    </xf>
    <xf borderId="9" fillId="19" fontId="110" numFmtId="49" xfId="0" applyAlignment="1" applyBorder="1" applyFont="1" applyNumberFormat="1">
      <alignment horizontal="center" shrinkToFit="0" wrapText="1"/>
    </xf>
    <xf borderId="9" fillId="10" fontId="110" numFmtId="49" xfId="0" applyAlignment="1" applyBorder="1" applyFont="1" applyNumberFormat="1">
      <alignment horizontal="center" shrinkToFit="0" wrapText="1"/>
    </xf>
    <xf borderId="1" fillId="20" fontId="110" numFmtId="49" xfId="0" applyAlignment="1" applyBorder="1" applyFill="1" applyFont="1" applyNumberFormat="1">
      <alignment horizontal="center" shrinkToFit="0" vertical="bottom" wrapText="1"/>
    </xf>
    <xf borderId="1" fillId="21" fontId="114" numFmtId="49" xfId="0" applyAlignment="1" applyBorder="1" applyFill="1" applyFont="1" applyNumberFormat="1">
      <alignment horizontal="center" shrinkToFit="0" vertical="bottom" wrapText="1"/>
    </xf>
    <xf borderId="11" fillId="20" fontId="110" numFmtId="49" xfId="0" applyAlignment="1" applyBorder="1" applyFont="1" applyNumberFormat="1">
      <alignment horizontal="center" shrinkToFit="0" vertical="bottom" wrapText="1"/>
    </xf>
    <xf borderId="11" fillId="0" fontId="2" numFmtId="0" xfId="0" applyBorder="1" applyFont="1"/>
    <xf borderId="12" fillId="0" fontId="2" numFmtId="0" xfId="0" applyBorder="1" applyFont="1"/>
    <xf borderId="4" fillId="22" fontId="110" numFmtId="49" xfId="0" applyAlignment="1" applyBorder="1" applyFill="1" applyFont="1" applyNumberFormat="1">
      <alignment horizontal="center" readingOrder="0" shrinkToFit="0" wrapText="1"/>
    </xf>
    <xf borderId="4" fillId="23" fontId="103" numFmtId="0" xfId="0" applyBorder="1" applyFill="1" applyFont="1"/>
    <xf borderId="1" fillId="22" fontId="110" numFmtId="49" xfId="0" applyAlignment="1" applyBorder="1" applyFont="1" applyNumberFormat="1">
      <alignment horizontal="center" shrinkToFit="0" wrapText="1"/>
    </xf>
    <xf borderId="4" fillId="22" fontId="110" numFmtId="49" xfId="0" applyAlignment="1" applyBorder="1" applyFont="1" applyNumberFormat="1">
      <alignment horizontal="center" shrinkToFit="0" wrapText="1"/>
    </xf>
    <xf borderId="4" fillId="22" fontId="115" numFmtId="49" xfId="0" applyAlignment="1" applyBorder="1" applyFont="1" applyNumberFormat="1">
      <alignment horizontal="center" shrinkToFit="0" wrapText="1"/>
    </xf>
    <xf borderId="1" fillId="22" fontId="115" numFmtId="49" xfId="0" applyAlignment="1" applyBorder="1" applyFont="1" applyNumberFormat="1">
      <alignment horizontal="center" shrinkToFit="0" wrapText="1"/>
    </xf>
    <xf borderId="4" fillId="22" fontId="116" numFmtId="49" xfId="0" applyAlignment="1" applyBorder="1" applyFont="1" applyNumberFormat="1">
      <alignment horizontal="center" shrinkToFit="0" vertical="center" wrapText="1"/>
    </xf>
    <xf borderId="1" fillId="22" fontId="116" numFmtId="49" xfId="0" applyAlignment="1" applyBorder="1" applyFont="1" applyNumberFormat="1">
      <alignment horizontal="center" shrinkToFit="0" vertical="center" wrapText="1"/>
    </xf>
    <xf borderId="0" fillId="0" fontId="117" numFmtId="0" xfId="0" applyAlignment="1" applyFont="1">
      <alignment horizontal="center" vertical="center"/>
    </xf>
    <xf borderId="4" fillId="22" fontId="110" numFmtId="0" xfId="0" applyAlignment="1" applyBorder="1" applyFont="1">
      <alignment horizontal="center" shrinkToFit="0" wrapText="1"/>
    </xf>
    <xf borderId="1" fillId="22" fontId="110" numFmtId="0" xfId="0" applyAlignment="1" applyBorder="1" applyFont="1">
      <alignment horizontal="center" shrinkToFit="0" wrapText="1"/>
    </xf>
    <xf borderId="13" fillId="22" fontId="110" numFmtId="0" xfId="0" applyAlignment="1" applyBorder="1" applyFont="1">
      <alignment horizontal="center" shrinkToFit="0" wrapText="1"/>
    </xf>
    <xf borderId="4" fillId="14" fontId="113" numFmtId="49" xfId="0" applyAlignment="1" applyBorder="1" applyFont="1" applyNumberFormat="1">
      <alignment horizontal="center" shrinkToFit="0" wrapText="1"/>
    </xf>
    <xf borderId="1" fillId="14" fontId="113" numFmtId="49" xfId="0" applyAlignment="1" applyBorder="1" applyFont="1" applyNumberFormat="1">
      <alignment horizontal="center" shrinkToFit="0" wrapText="1"/>
    </xf>
    <xf borderId="14" fillId="14" fontId="113" numFmtId="49" xfId="0" applyAlignment="1" applyBorder="1" applyFont="1" applyNumberFormat="1">
      <alignment horizontal="center" shrinkToFit="0" wrapText="1"/>
    </xf>
    <xf borderId="15" fillId="14" fontId="112" numFmtId="49" xfId="0" applyAlignment="1" applyBorder="1" applyFont="1" applyNumberFormat="1">
      <alignment horizontal="center" shrinkToFit="0" wrapText="1"/>
    </xf>
    <xf borderId="4" fillId="16" fontId="110" numFmtId="49" xfId="0" applyAlignment="1" applyBorder="1" applyFont="1" applyNumberFormat="1">
      <alignment horizontal="center" shrinkToFit="0" wrapText="1"/>
    </xf>
    <xf borderId="1" fillId="17" fontId="110" numFmtId="49" xfId="0" applyAlignment="1" applyBorder="1" applyFont="1" applyNumberFormat="1">
      <alignment horizontal="center" shrinkToFit="0" wrapText="1"/>
    </xf>
    <xf borderId="1" fillId="16" fontId="110" numFmtId="49" xfId="0" applyAlignment="1" applyBorder="1" applyFont="1" applyNumberFormat="1">
      <alignment horizontal="center" shrinkToFit="0" wrapText="1"/>
    </xf>
    <xf borderId="9" fillId="16" fontId="110" numFmtId="49" xfId="0" applyAlignment="1" applyBorder="1" applyFont="1" applyNumberFormat="1">
      <alignment horizontal="center" shrinkToFit="0" wrapText="1"/>
    </xf>
    <xf borderId="16" fillId="14" fontId="112" numFmtId="49" xfId="0" applyAlignment="1" applyBorder="1" applyFont="1" applyNumberFormat="1">
      <alignment horizontal="center" shrinkToFit="0" wrapText="1"/>
    </xf>
    <xf borderId="17" fillId="16" fontId="110" numFmtId="49" xfId="0" applyAlignment="1" applyBorder="1" applyFont="1" applyNumberFormat="1">
      <alignment horizontal="center" shrinkToFit="0" wrapText="1"/>
    </xf>
    <xf borderId="17" fillId="19" fontId="110" numFmtId="49" xfId="0" applyAlignment="1" applyBorder="1" applyFont="1" applyNumberFormat="1">
      <alignment horizontal="center" shrinkToFit="0" wrapText="1"/>
    </xf>
    <xf borderId="17" fillId="10" fontId="110" numFmtId="49" xfId="0" applyAlignment="1" applyBorder="1" applyFont="1" applyNumberFormat="1">
      <alignment horizontal="center" shrinkToFit="0" wrapText="1"/>
    </xf>
    <xf borderId="18" fillId="14" fontId="112" numFmtId="49" xfId="0" applyAlignment="1" applyBorder="1" applyFont="1" applyNumberFormat="1">
      <alignment horizontal="center" shrinkToFit="0" wrapText="1"/>
    </xf>
    <xf borderId="19" fillId="22" fontId="110" numFmtId="0" xfId="0" applyAlignment="1" applyBorder="1" applyFont="1">
      <alignment horizontal="center" shrinkToFit="0" wrapText="1"/>
    </xf>
    <xf borderId="1" fillId="23" fontId="108" numFmtId="0" xfId="0" applyBorder="1" applyFont="1"/>
    <xf borderId="20" fillId="14" fontId="112" numFmtId="49" xfId="0" applyAlignment="1" applyBorder="1" applyFont="1" applyNumberFormat="1">
      <alignment horizontal="center" shrinkToFit="0" wrapText="1"/>
    </xf>
    <xf borderId="14" fillId="14" fontId="118" numFmtId="49" xfId="0" applyBorder="1" applyFont="1" applyNumberFormat="1"/>
    <xf borderId="21" fillId="14" fontId="113" numFmtId="49" xfId="0" applyAlignment="1" applyBorder="1" applyFont="1" applyNumberFormat="1">
      <alignment horizontal="center" shrinkToFit="0" wrapText="1"/>
    </xf>
    <xf borderId="22" fillId="0" fontId="2" numFmtId="0" xfId="0" applyBorder="1" applyFont="1"/>
    <xf borderId="21" fillId="14" fontId="118" numFmtId="49" xfId="0" applyBorder="1" applyFont="1" applyNumberFormat="1"/>
    <xf borderId="23" fillId="24" fontId="108" numFmtId="49" xfId="0" applyBorder="1" applyFill="1" applyFont="1" applyNumberFormat="1"/>
    <xf borderId="24" fillId="24" fontId="108" numFmtId="49" xfId="0" applyBorder="1" applyFont="1" applyNumberFormat="1"/>
    <xf borderId="22" fillId="14" fontId="118" numFmtId="49" xfId="0" applyBorder="1" applyFont="1" applyNumberFormat="1"/>
    <xf borderId="25" fillId="14" fontId="112" numFmtId="49" xfId="0" applyAlignment="1" applyBorder="1" applyFont="1" applyNumberFormat="1">
      <alignment horizontal="center" shrinkToFit="0" wrapText="1"/>
    </xf>
    <xf borderId="10" fillId="18" fontId="110" numFmtId="49" xfId="0" applyAlignment="1" applyBorder="1" applyFont="1" applyNumberFormat="1">
      <alignment horizontal="center" shrinkToFit="0" wrapText="1"/>
    </xf>
    <xf borderId="10" fillId="16" fontId="110" numFmtId="49" xfId="0" applyAlignment="1" applyBorder="1" applyFont="1" applyNumberFormat="1">
      <alignment horizontal="center" shrinkToFit="0" wrapText="1"/>
    </xf>
    <xf borderId="10" fillId="17" fontId="110" numFmtId="49" xfId="0" applyAlignment="1" applyBorder="1" applyFont="1" applyNumberFormat="1">
      <alignment horizontal="center" shrinkToFit="0" wrapText="1"/>
    </xf>
    <xf borderId="26" fillId="18" fontId="110" numFmtId="49" xfId="0" applyAlignment="1" applyBorder="1" applyFont="1" applyNumberFormat="1">
      <alignment horizontal="center" shrinkToFit="0" wrapText="1"/>
    </xf>
    <xf borderId="0" fillId="24" fontId="108" numFmtId="49" xfId="0" applyFont="1" applyNumberFormat="1"/>
    <xf borderId="27" fillId="24" fontId="108" numFmtId="49" xfId="0" applyBorder="1" applyFont="1" applyNumberFormat="1"/>
    <xf borderId="9" fillId="18" fontId="110" numFmtId="49" xfId="0" applyAlignment="1" applyBorder="1" applyFont="1" applyNumberFormat="1">
      <alignment horizontal="center" shrinkToFit="0" wrapText="1"/>
    </xf>
    <xf borderId="28" fillId="14" fontId="112" numFmtId="49" xfId="0" applyAlignment="1" applyBorder="1" applyFont="1" applyNumberFormat="1">
      <alignment horizontal="center" shrinkToFit="0" wrapText="1"/>
    </xf>
    <xf borderId="29" fillId="18" fontId="110" numFmtId="49" xfId="0" applyAlignment="1" applyBorder="1" applyFont="1" applyNumberFormat="1">
      <alignment horizontal="center" shrinkToFit="0" wrapText="1"/>
    </xf>
    <xf borderId="17" fillId="0" fontId="2" numFmtId="0" xfId="0" applyBorder="1" applyFont="1"/>
    <xf borderId="29" fillId="16" fontId="110" numFmtId="49" xfId="0" applyAlignment="1" applyBorder="1" applyFont="1" applyNumberFormat="1">
      <alignment horizontal="center" shrinkToFit="0" wrapText="1"/>
    </xf>
    <xf borderId="29" fillId="17" fontId="110" numFmtId="49" xfId="0" applyAlignment="1" applyBorder="1" applyFont="1" applyNumberFormat="1">
      <alignment horizontal="center" shrinkToFit="0" wrapText="1"/>
    </xf>
    <xf borderId="30" fillId="19" fontId="110" numFmtId="49" xfId="0" applyAlignment="1" applyBorder="1" applyFont="1" applyNumberFormat="1">
      <alignment horizontal="center" shrinkToFit="0" wrapText="1"/>
    </xf>
    <xf borderId="31" fillId="18" fontId="110" numFmtId="49" xfId="0" applyAlignment="1" applyBorder="1" applyFont="1" applyNumberFormat="1">
      <alignment horizontal="center" shrinkToFit="0" wrapText="1"/>
    </xf>
    <xf borderId="17" fillId="18" fontId="110" numFmtId="49" xfId="0" applyAlignment="1" applyBorder="1" applyFont="1" applyNumberFormat="1">
      <alignment horizontal="center" shrinkToFit="0" wrapText="1"/>
    </xf>
    <xf borderId="32" fillId="23" fontId="108" numFmtId="0" xfId="0" applyBorder="1" applyFont="1"/>
    <xf borderId="33" fillId="23" fontId="108" numFmtId="0" xfId="0" applyBorder="1" applyFont="1"/>
    <xf borderId="34" fillId="0" fontId="2" numFmtId="0" xfId="0" applyBorder="1" applyFont="1"/>
    <xf borderId="35" fillId="23" fontId="108" numFmtId="0" xfId="0" applyBorder="1" applyFont="1"/>
    <xf borderId="36" fillId="0" fontId="2" numFmtId="0" xfId="0" applyBorder="1" applyFont="1"/>
    <xf borderId="0" fillId="24" fontId="108" numFmtId="0" xfId="0" applyFont="1"/>
    <xf borderId="27" fillId="24" fontId="108" numFmtId="0" xfId="0" applyBorder="1" applyFont="1"/>
    <xf borderId="34" fillId="23" fontId="108" numFmtId="0" xfId="0" applyBorder="1" applyFont="1"/>
    <xf borderId="37" fillId="23" fontId="108" numFmtId="0" xfId="0" applyBorder="1" applyFont="1"/>
    <xf borderId="38" fillId="0" fontId="2" numFmtId="0" xfId="0" applyBorder="1" applyFont="1"/>
    <xf borderId="38" fillId="14" fontId="113" numFmtId="49" xfId="0" applyAlignment="1" applyBorder="1" applyFont="1" applyNumberFormat="1">
      <alignment horizontal="center" shrinkToFit="0" wrapText="1"/>
    </xf>
    <xf borderId="10" fillId="3" fontId="110" numFmtId="49" xfId="0" applyAlignment="1" applyBorder="1" applyFont="1" applyNumberFormat="1">
      <alignment horizontal="center" shrinkToFit="0" wrapText="1"/>
    </xf>
    <xf borderId="10" fillId="0" fontId="2" numFmtId="0" xfId="0" applyBorder="1" applyFont="1"/>
    <xf borderId="29" fillId="3" fontId="110" numFmtId="49" xfId="0" applyAlignment="1" applyBorder="1" applyFont="1" applyNumberFormat="1">
      <alignment horizontal="center" shrinkToFit="0" wrapText="1"/>
    </xf>
    <xf borderId="29" fillId="0" fontId="2" numFmtId="0" xfId="0" applyBorder="1" applyFont="1"/>
    <xf borderId="26" fillId="22" fontId="110" numFmtId="0" xfId="0" applyAlignment="1" applyBorder="1" applyFont="1">
      <alignment horizontal="center" shrinkToFit="0" wrapText="1"/>
    </xf>
    <xf borderId="39" fillId="24" fontId="108" numFmtId="0" xfId="0" applyBorder="1" applyFont="1"/>
    <xf borderId="40" fillId="23" fontId="108" numFmtId="0" xfId="0" applyBorder="1" applyFont="1"/>
    <xf borderId="41" fillId="0" fontId="2" numFmtId="0" xfId="0" applyBorder="1" applyFont="1"/>
    <xf borderId="29" fillId="24" fontId="108" numFmtId="0" xfId="0" applyBorder="1" applyFont="1"/>
    <xf borderId="29" fillId="23" fontId="108" numFmtId="0" xfId="0" applyBorder="1" applyFont="1"/>
    <xf borderId="0" fillId="0" fontId="108" numFmtId="49" xfId="0" applyFont="1" applyNumberFormat="1"/>
    <xf borderId="0" fillId="16" fontId="119" numFmtId="0" xfId="0" applyFont="1"/>
    <xf borderId="0" fillId="16" fontId="36" numFmtId="49" xfId="0" applyAlignment="1" applyFont="1" applyNumberFormat="1">
      <alignment horizontal="center" readingOrder="0" shrinkToFit="0" wrapText="1"/>
    </xf>
    <xf borderId="0" fillId="0" fontId="28" numFmtId="0" xfId="0" applyAlignment="1" applyFont="1">
      <alignment horizontal="right"/>
    </xf>
    <xf borderId="0" fillId="0" fontId="110" numFmtId="166" xfId="0" applyAlignment="1" applyFont="1" applyNumberFormat="1">
      <alignment horizontal="center"/>
    </xf>
    <xf borderId="8" fillId="0" fontId="108" numFmtId="0" xfId="0" applyBorder="1" applyFont="1"/>
    <xf borderId="1" fillId="8" fontId="31" numFmtId="0" xfId="0" applyAlignment="1" applyBorder="1" applyFont="1">
      <alignment horizontal="center"/>
    </xf>
    <xf borderId="2" fillId="11" fontId="31" numFmtId="0" xfId="0" applyAlignment="1" applyBorder="1" applyFont="1">
      <alignment horizontal="center"/>
    </xf>
    <xf borderId="2" fillId="5" fontId="31" numFmtId="0" xfId="0" applyAlignment="1" applyBorder="1" applyFont="1">
      <alignment horizontal="center"/>
    </xf>
    <xf borderId="2" fillId="25" fontId="31" numFmtId="0" xfId="0" applyAlignment="1" applyBorder="1" applyFill="1" applyFont="1">
      <alignment horizontal="center" shrinkToFit="0" wrapText="1"/>
    </xf>
    <xf borderId="10" fillId="0" fontId="108" numFmtId="49" xfId="0" applyBorder="1" applyFont="1" applyNumberFormat="1"/>
    <xf borderId="9" fillId="15" fontId="110" numFmtId="49" xfId="0" applyAlignment="1" applyBorder="1" applyFont="1" applyNumberFormat="1">
      <alignment horizontal="center" shrinkToFit="0" wrapText="1"/>
    </xf>
    <xf borderId="9" fillId="11" fontId="110" numFmtId="49" xfId="0" applyAlignment="1" applyBorder="1" applyFont="1" applyNumberFormat="1">
      <alignment horizontal="center" shrinkToFit="0" wrapText="1"/>
    </xf>
    <xf borderId="13" fillId="20" fontId="120" numFmtId="49" xfId="0" applyAlignment="1" applyBorder="1" applyFont="1" applyNumberFormat="1">
      <alignment horizontal="center" shrinkToFit="0" vertical="bottom" wrapText="1"/>
    </xf>
    <xf borderId="11" fillId="21" fontId="121" numFmtId="49" xfId="0" applyAlignment="1" applyBorder="1" applyFont="1" applyNumberFormat="1">
      <alignment horizontal="center" shrinkToFit="0" vertical="bottom" wrapText="1"/>
    </xf>
    <xf borderId="11" fillId="26" fontId="120" numFmtId="49" xfId="0" applyAlignment="1" applyBorder="1" applyFill="1" applyFont="1" applyNumberFormat="1">
      <alignment horizontal="center" shrinkToFit="0" vertical="bottom" wrapText="1"/>
    </xf>
    <xf borderId="42" fillId="14" fontId="112" numFmtId="49" xfId="0" applyAlignment="1" applyBorder="1" applyFont="1" applyNumberFormat="1">
      <alignment horizontal="center" shrinkToFit="0" wrapText="1"/>
    </xf>
    <xf borderId="43" fillId="14" fontId="112" numFmtId="49" xfId="0" applyAlignment="1" applyBorder="1" applyFont="1" applyNumberFormat="1">
      <alignment horizontal="center" shrinkToFit="0" wrapText="1"/>
    </xf>
    <xf borderId="17" fillId="15" fontId="110" numFmtId="49" xfId="0" applyAlignment="1" applyBorder="1" applyFont="1" applyNumberFormat="1">
      <alignment horizontal="center" shrinkToFit="0" wrapText="1"/>
    </xf>
    <xf borderId="17" fillId="11" fontId="110" numFmtId="49" xfId="0" applyAlignment="1" applyBorder="1" applyFont="1" applyNumberFormat="1">
      <alignment horizontal="center" shrinkToFit="0" wrapText="1"/>
    </xf>
    <xf borderId="44" fillId="14" fontId="112" numFmtId="49" xfId="0" applyAlignment="1" applyBorder="1" applyFont="1" applyNumberFormat="1">
      <alignment horizontal="center" shrinkToFit="0" wrapText="1"/>
    </xf>
    <xf borderId="45" fillId="24" fontId="108" numFmtId="49" xfId="0" applyBorder="1" applyFont="1" applyNumberFormat="1"/>
    <xf borderId="38" fillId="14" fontId="118" numFmtId="49" xfId="0" applyBorder="1" applyFont="1" applyNumberFormat="1"/>
    <xf borderId="10" fillId="19" fontId="110" numFmtId="49" xfId="0" applyAlignment="1" applyBorder="1" applyFont="1" applyNumberFormat="1">
      <alignment horizontal="center" shrinkToFit="0" wrapText="1"/>
    </xf>
    <xf borderId="46" fillId="24" fontId="108" numFmtId="49" xfId="0" applyBorder="1" applyFont="1" applyNumberFormat="1"/>
    <xf borderId="29" fillId="19" fontId="110" numFmtId="49" xfId="0" applyAlignment="1" applyBorder="1" applyFont="1" applyNumberFormat="1">
      <alignment horizontal="center" shrinkToFit="0" wrapText="1"/>
    </xf>
    <xf borderId="47" fillId="23" fontId="108" numFmtId="0" xfId="0" applyBorder="1" applyFont="1"/>
    <xf borderId="23" fillId="23" fontId="108" numFmtId="0" xfId="0" applyBorder="1" applyFont="1"/>
    <xf borderId="48" fillId="24" fontId="108" numFmtId="49" xfId="0" applyBorder="1" applyFont="1" applyNumberFormat="1"/>
    <xf borderId="49" fillId="24" fontId="108" numFmtId="49" xfId="0" applyBorder="1" applyFont="1" applyNumberFormat="1"/>
    <xf borderId="10" fillId="27" fontId="110" numFmtId="49" xfId="0" applyAlignment="1" applyBorder="1" applyFill="1" applyFont="1" applyNumberFormat="1">
      <alignment horizontal="center" shrinkToFit="0" wrapText="1"/>
    </xf>
    <xf borderId="29" fillId="27" fontId="110" numFmtId="49" xfId="0" applyAlignment="1" applyBorder="1" applyFont="1" applyNumberFormat="1">
      <alignment horizontal="center" shrinkToFit="0" wrapText="1"/>
    </xf>
    <xf borderId="7" fillId="24" fontId="108" numFmtId="49" xfId="0" applyBorder="1" applyFont="1" applyNumberFormat="1"/>
    <xf borderId="50" fillId="24" fontId="108" numFmtId="49" xfId="0" applyBorder="1" applyFont="1" applyNumberFormat="1"/>
    <xf borderId="29" fillId="24" fontId="108" numFmtId="49" xfId="0" applyBorder="1" applyFont="1" applyNumberFormat="1"/>
    <xf borderId="39" fillId="24" fontId="108" numFmtId="49" xfId="0" applyBorder="1" applyFont="1" applyNumberFormat="1"/>
    <xf borderId="10" fillId="22" fontId="110" numFmtId="0" xfId="0" applyAlignment="1" applyBorder="1" applyFont="1">
      <alignment horizontal="center" shrinkToFit="0" wrapText="1"/>
    </xf>
    <xf borderId="0" fillId="16" fontId="45" numFmtId="49" xfId="0" applyAlignment="1" applyFont="1" applyNumberFormat="1">
      <alignment horizontal="center" readingOrder="0" shrinkToFit="0" wrapText="1"/>
    </xf>
    <xf borderId="1" fillId="28" fontId="31" numFmtId="0" xfId="0" applyAlignment="1" applyBorder="1" applyFill="1" applyFont="1">
      <alignment horizontal="center"/>
    </xf>
    <xf borderId="2" fillId="11" fontId="31" numFmtId="0" xfId="0" applyAlignment="1" applyBorder="1" applyFont="1">
      <alignment horizontal="center" readingOrder="0"/>
    </xf>
    <xf borderId="2" fillId="4" fontId="31" numFmtId="0" xfId="0" applyAlignment="1" applyBorder="1" applyFont="1">
      <alignment horizontal="center" readingOrder="0" shrinkToFit="0" wrapText="1"/>
    </xf>
    <xf borderId="9" fillId="19" fontId="28" numFmtId="49" xfId="0" applyAlignment="1" applyBorder="1" applyFont="1" applyNumberFormat="1">
      <alignment horizontal="center" shrinkToFit="0" wrapText="1"/>
    </xf>
    <xf borderId="9" fillId="10" fontId="28" numFmtId="49" xfId="0" applyAlignment="1" applyBorder="1" applyFont="1" applyNumberFormat="1">
      <alignment horizontal="center" shrinkToFit="0" wrapText="1"/>
    </xf>
    <xf borderId="9" fillId="11" fontId="28" numFmtId="49" xfId="0" applyAlignment="1" applyBorder="1" applyFont="1" applyNumberFormat="1">
      <alignment horizontal="center" shrinkToFit="0" wrapText="1"/>
    </xf>
    <xf borderId="9" fillId="15" fontId="28" numFmtId="49" xfId="0" applyAlignment="1" applyBorder="1" applyFont="1" applyNumberFormat="1">
      <alignment horizontal="center" shrinkToFit="0" wrapText="1"/>
    </xf>
    <xf borderId="9" fillId="18" fontId="28" numFmtId="49" xfId="0" applyAlignment="1" applyBorder="1" applyFont="1" applyNumberFormat="1">
      <alignment horizontal="center" shrinkToFit="0" wrapText="1"/>
    </xf>
    <xf borderId="9" fillId="17" fontId="28" numFmtId="49" xfId="0" applyAlignment="1" applyBorder="1" applyFont="1" applyNumberFormat="1">
      <alignment horizontal="center" shrinkToFit="0" wrapText="1"/>
    </xf>
    <xf borderId="7" fillId="14" fontId="113" numFmtId="49" xfId="0" applyAlignment="1" applyBorder="1" applyFont="1" applyNumberFormat="1">
      <alignment horizontal="center" shrinkToFit="0" wrapText="1"/>
    </xf>
    <xf borderId="13" fillId="20" fontId="122" numFmtId="49" xfId="0" applyAlignment="1" applyBorder="1" applyFont="1" applyNumberFormat="1">
      <alignment horizontal="center" shrinkToFit="0" vertical="bottom" wrapText="1"/>
    </xf>
    <xf borderId="11" fillId="21" fontId="123" numFmtId="49" xfId="0" applyAlignment="1" applyBorder="1" applyFont="1" applyNumberFormat="1">
      <alignment horizontal="center" shrinkToFit="0" vertical="bottom" wrapText="1"/>
    </xf>
    <xf borderId="11" fillId="20" fontId="122" numFmtId="49" xfId="0" applyAlignment="1" applyBorder="1" applyFont="1" applyNumberFormat="1">
      <alignment horizontal="center" shrinkToFit="0" vertical="bottom" wrapText="1"/>
    </xf>
    <xf borderId="7" fillId="16" fontId="113" numFmtId="49" xfId="0" applyAlignment="1" applyBorder="1" applyFont="1" applyNumberFormat="1">
      <alignment horizontal="center" shrinkToFit="0" wrapText="1"/>
    </xf>
    <xf borderId="0" fillId="0" fontId="124" numFmtId="0" xfId="0" applyFont="1"/>
    <xf borderId="4" fillId="19" fontId="28" numFmtId="49" xfId="0" applyAlignment="1" applyBorder="1" applyFont="1" applyNumberFormat="1">
      <alignment horizontal="center" shrinkToFit="0" wrapText="1"/>
    </xf>
    <xf borderId="4" fillId="10" fontId="28" numFmtId="49" xfId="0" applyAlignment="1" applyBorder="1" applyFont="1" applyNumberFormat="1">
      <alignment horizontal="center" shrinkToFit="0" wrapText="1"/>
    </xf>
    <xf borderId="4" fillId="11" fontId="28" numFmtId="49" xfId="0" applyAlignment="1" applyBorder="1" applyFont="1" applyNumberFormat="1">
      <alignment horizontal="center" shrinkToFit="0" wrapText="1"/>
    </xf>
    <xf borderId="4" fillId="15" fontId="28" numFmtId="49" xfId="0" applyAlignment="1" applyBorder="1" applyFont="1" applyNumberFormat="1">
      <alignment horizontal="center" shrinkToFit="0" wrapText="1"/>
    </xf>
    <xf borderId="1" fillId="16" fontId="28" numFmtId="49" xfId="0" applyAlignment="1" applyBorder="1" applyFont="1" applyNumberFormat="1">
      <alignment horizontal="center" shrinkToFit="0" wrapText="1"/>
    </xf>
    <xf borderId="1" fillId="17" fontId="28" numFmtId="49" xfId="0" applyAlignment="1" applyBorder="1" applyFont="1" applyNumberFormat="1">
      <alignment horizontal="center" shrinkToFit="0" wrapText="1"/>
    </xf>
    <xf borderId="4" fillId="16" fontId="28" numFmtId="49" xfId="0" applyAlignment="1" applyBorder="1" applyFont="1" applyNumberFormat="1">
      <alignment horizontal="center" shrinkToFit="0" wrapText="1"/>
    </xf>
    <xf borderId="4" fillId="18" fontId="28" numFmtId="49" xfId="0" applyAlignment="1" applyBorder="1" applyFont="1" applyNumberFormat="1">
      <alignment horizontal="center" shrinkToFit="0" wrapText="1"/>
    </xf>
    <xf borderId="4" fillId="23" fontId="108" numFmtId="0" xfId="0" applyBorder="1" applyFont="1"/>
    <xf borderId="1" fillId="14" fontId="118" numFmtId="49" xfId="0" applyBorder="1" applyFont="1" applyNumberFormat="1"/>
    <xf borderId="4" fillId="14" fontId="118" numFmtId="49" xfId="0" applyBorder="1" applyFont="1" applyNumberFormat="1"/>
    <xf borderId="13" fillId="24" fontId="108" numFmtId="49" xfId="0" applyBorder="1" applyFont="1" applyNumberFormat="1"/>
    <xf borderId="11" fillId="24" fontId="108" numFmtId="49" xfId="0" applyBorder="1" applyFont="1" applyNumberFormat="1"/>
    <xf borderId="12" fillId="24" fontId="108" numFmtId="49" xfId="0" applyBorder="1" applyFont="1" applyNumberFormat="1"/>
    <xf borderId="3" fillId="14" fontId="112" numFmtId="49" xfId="0" applyAlignment="1" applyBorder="1" applyFont="1" applyNumberFormat="1">
      <alignment horizontal="center" shrinkToFit="0" wrapText="1"/>
    </xf>
    <xf borderId="19" fillId="24" fontId="108" numFmtId="49" xfId="0" applyBorder="1" applyFont="1" applyNumberFormat="1"/>
    <xf borderId="8" fillId="24" fontId="108" numFmtId="49" xfId="0" applyBorder="1" applyFont="1" applyNumberFormat="1"/>
    <xf borderId="51" fillId="23" fontId="108" numFmtId="0" xfId="0" applyBorder="1" applyFont="1"/>
    <xf borderId="52" fillId="23" fontId="108" numFmtId="0" xfId="0" applyBorder="1" applyFont="1"/>
    <xf borderId="0" fillId="22" fontId="110" numFmtId="0" xfId="0" applyAlignment="1" applyFont="1">
      <alignment horizontal="center" shrinkToFit="0" wrapText="1"/>
    </xf>
    <xf borderId="2" fillId="14" fontId="113" numFmtId="49" xfId="0" applyAlignment="1" applyBorder="1" applyFont="1" applyNumberFormat="1">
      <alignment horizontal="center" shrinkToFit="0" wrapText="1"/>
    </xf>
    <xf borderId="1" fillId="27" fontId="28" numFmtId="49" xfId="0" applyAlignment="1" applyBorder="1" applyFont="1" applyNumberFormat="1">
      <alignment horizontal="center" shrinkToFit="0" wrapText="1"/>
    </xf>
    <xf borderId="2" fillId="3" fontId="28" numFmtId="49" xfId="0" applyAlignment="1" applyBorder="1" applyFont="1" applyNumberFormat="1">
      <alignment horizontal="center" shrinkToFit="0" wrapText="1"/>
    </xf>
    <xf borderId="50" fillId="23" fontId="108" numFmtId="0" xfId="0" applyBorder="1" applyFont="1"/>
    <xf borderId="26" fillId="24" fontId="108" numFmtId="49" xfId="0" applyBorder="1" applyFont="1" applyNumberFormat="1"/>
    <xf borderId="10" fillId="24" fontId="108" numFmtId="49" xfId="0" applyBorder="1" applyFont="1" applyNumberFormat="1"/>
    <xf borderId="9" fillId="24" fontId="108" numFmtId="49" xfId="0" applyBorder="1" applyFont="1" applyNumberFormat="1"/>
    <xf borderId="7" fillId="29" fontId="125" numFmtId="49" xfId="0" applyAlignment="1" applyBorder="1" applyFill="1" applyFont="1" applyNumberFormat="1">
      <alignment horizontal="center" shrinkToFit="0" wrapText="1"/>
    </xf>
    <xf borderId="4" fillId="29" fontId="126" numFmtId="49" xfId="0" applyAlignment="1" applyBorder="1" applyFont="1" applyNumberFormat="1">
      <alignment horizontal="center" shrinkToFit="0" wrapText="1"/>
    </xf>
    <xf borderId="9" fillId="30" fontId="127" numFmtId="49" xfId="0" applyAlignment="1" applyBorder="1" applyFill="1" applyFont="1" applyNumberFormat="1">
      <alignment horizontal="center" shrinkToFit="0" wrapText="1"/>
    </xf>
    <xf borderId="4" fillId="30" fontId="127" numFmtId="49" xfId="0" applyAlignment="1" applyBorder="1" applyFont="1" applyNumberFormat="1">
      <alignment horizontal="center" shrinkToFit="0" wrapText="1"/>
    </xf>
    <xf borderId="9" fillId="30" fontId="127" numFmtId="0" xfId="0" applyAlignment="1" applyBorder="1" applyFont="1">
      <alignment horizontal="center" shrinkToFit="0" wrapText="1"/>
    </xf>
    <xf borderId="7" fillId="30" fontId="127" numFmtId="49" xfId="0" applyAlignment="1" applyBorder="1" applyFont="1" applyNumberFormat="1">
      <alignment horizontal="center" shrinkToFit="0" wrapText="1"/>
    </xf>
    <xf borderId="13" fillId="25" fontId="120" numFmtId="49" xfId="0" applyAlignment="1" applyBorder="1" applyFont="1" applyNumberFormat="1">
      <alignment horizontal="center" shrinkToFit="0" wrapText="1"/>
    </xf>
    <xf borderId="11" fillId="31" fontId="121" numFmtId="49" xfId="0" applyAlignment="1" applyBorder="1" applyFill="1" applyFont="1" applyNumberFormat="1">
      <alignment horizontal="center" shrinkToFit="0" wrapText="1"/>
    </xf>
    <xf borderId="11" fillId="25" fontId="120" numFmtId="49" xfId="0" applyAlignment="1" applyBorder="1" applyFont="1" applyNumberFormat="1">
      <alignment horizontal="center" shrinkToFit="0" wrapText="1"/>
    </xf>
    <xf borderId="1" fillId="10" fontId="128" numFmtId="0" xfId="0" applyAlignment="1" applyBorder="1" applyFont="1">
      <alignment horizontal="center" readingOrder="0" vertical="center"/>
    </xf>
    <xf borderId="4" fillId="10" fontId="129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4" fillId="32" fontId="130" numFmtId="0" xfId="0" applyAlignment="1" applyBorder="1" applyFill="1" applyFont="1">
      <alignment horizontal="center" shrinkToFit="0" vertical="center" wrapText="1"/>
    </xf>
    <xf borderId="4" fillId="32" fontId="130" numFmtId="0" xfId="0" applyAlignment="1" applyBorder="1" applyFont="1">
      <alignment horizontal="center" readingOrder="0" shrinkToFit="0" vertical="center" wrapText="1"/>
    </xf>
    <xf borderId="4" fillId="32" fontId="130" numFmtId="3" xfId="0" applyAlignment="1" applyBorder="1" applyFont="1" applyNumberFormat="1">
      <alignment horizontal="center" shrinkToFit="0" vertical="center" wrapText="1"/>
    </xf>
    <xf borderId="4" fillId="32" fontId="130" numFmtId="3" xfId="0" applyAlignment="1" applyBorder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10" fontId="131" numFmtId="0" xfId="0" applyAlignment="1" applyFont="1">
      <alignment horizontal="center" readingOrder="0" shrinkToFit="0" vertical="center" wrapText="1"/>
    </xf>
    <xf borderId="0" fillId="10" fontId="132" numFmtId="0" xfId="0" applyAlignment="1" applyFont="1">
      <alignment horizontal="center" readingOrder="0" vertical="center"/>
    </xf>
    <xf borderId="0" fillId="0" fontId="132" numFmtId="0" xfId="0" applyAlignment="1" applyFont="1">
      <alignment horizontal="left" readingOrder="0" vertical="center"/>
    </xf>
    <xf borderId="0" fillId="8" fontId="132" numFmtId="0" xfId="0" applyAlignment="1" applyFont="1">
      <alignment vertical="center"/>
    </xf>
    <xf borderId="0" fillId="8" fontId="97" numFmtId="0" xfId="0" applyAlignment="1" applyFont="1">
      <alignment vertical="center"/>
    </xf>
    <xf borderId="4" fillId="19" fontId="43" numFmtId="0" xfId="0" applyAlignment="1" applyBorder="1" applyFont="1">
      <alignment horizontal="center" shrinkToFit="0" vertical="center" wrapText="1"/>
    </xf>
    <xf borderId="4" fillId="19" fontId="132" numFmtId="0" xfId="0" applyAlignment="1" applyBorder="1" applyFont="1">
      <alignment horizontal="center" readingOrder="0" vertical="center"/>
    </xf>
    <xf borderId="4" fillId="5" fontId="113" numFmtId="0" xfId="0" applyAlignment="1" applyBorder="1" applyFont="1">
      <alignment horizontal="center" vertical="center"/>
    </xf>
    <xf borderId="4" fillId="5" fontId="14" numFmtId="3" xfId="0" applyAlignment="1" applyBorder="1" applyFont="1" applyNumberFormat="1">
      <alignment horizontal="center" vertical="center"/>
    </xf>
    <xf borderId="4" fillId="5" fontId="22" numFmtId="165" xfId="0" applyAlignment="1" applyBorder="1" applyFont="1" applyNumberFormat="1">
      <alignment horizontal="center" readingOrder="0" vertical="center"/>
    </xf>
    <xf borderId="4" fillId="5" fontId="22" numFmtId="0" xfId="0" applyAlignment="1" applyBorder="1" applyFont="1">
      <alignment vertical="center"/>
    </xf>
    <xf borderId="0" fillId="5" fontId="22" numFmtId="0" xfId="0" applyAlignment="1" applyFont="1">
      <alignment readingOrder="0" vertical="center"/>
    </xf>
    <xf borderId="0" fillId="8" fontId="22" numFmtId="0" xfId="0" applyAlignment="1" applyFont="1">
      <alignment vertical="center"/>
    </xf>
    <xf borderId="4" fillId="11" fontId="14" numFmtId="0" xfId="0" applyAlignment="1" applyBorder="1" applyFont="1">
      <alignment horizontal="center" vertical="center"/>
    </xf>
    <xf borderId="4" fillId="11" fontId="14" numFmtId="0" xfId="0" applyAlignment="1" applyBorder="1" applyFont="1">
      <alignment horizontal="center" readingOrder="0"/>
    </xf>
    <xf borderId="4" fillId="11" fontId="133" numFmtId="0" xfId="0" applyAlignment="1" applyBorder="1" applyFont="1">
      <alignment horizontal="center"/>
    </xf>
    <xf borderId="9" fillId="11" fontId="14" numFmtId="3" xfId="0" applyAlignment="1" applyBorder="1" applyFont="1" applyNumberFormat="1">
      <alignment horizontal="center"/>
    </xf>
    <xf borderId="4" fillId="11" fontId="22" numFmtId="165" xfId="0" applyAlignment="1" applyBorder="1" applyFont="1" applyNumberFormat="1">
      <alignment horizontal="center" readingOrder="0" vertical="center"/>
    </xf>
    <xf borderId="4" fillId="11" fontId="22" numFmtId="0" xfId="0" applyAlignment="1" applyBorder="1" applyFont="1">
      <alignment horizontal="center" readingOrder="0" vertical="center"/>
    </xf>
    <xf borderId="4" fillId="11" fontId="134" numFmtId="0" xfId="0" applyAlignment="1" applyBorder="1" applyFont="1">
      <alignment horizontal="center" readingOrder="0" vertical="center"/>
    </xf>
    <xf borderId="0" fillId="8" fontId="22" numFmtId="0" xfId="0" applyAlignment="1" applyFont="1">
      <alignment horizontal="left" readingOrder="0" vertical="center"/>
    </xf>
    <xf borderId="4" fillId="7" fontId="43" numFmtId="0" xfId="0" applyAlignment="1" applyBorder="1" applyFont="1">
      <alignment horizontal="center" readingOrder="0" vertical="center"/>
    </xf>
    <xf borderId="4" fillId="7" fontId="43" numFmtId="0" xfId="0" applyAlignment="1" applyBorder="1" applyFont="1">
      <alignment horizontal="center" vertical="center"/>
    </xf>
    <xf borderId="4" fillId="7" fontId="135" numFmtId="0" xfId="0" applyAlignment="1" applyBorder="1" applyFont="1">
      <alignment horizontal="center" readingOrder="0"/>
    </xf>
    <xf borderId="4" fillId="7" fontId="136" numFmtId="0" xfId="0" applyAlignment="1" applyBorder="1" applyFont="1">
      <alignment horizontal="center"/>
    </xf>
    <xf borderId="9" fillId="7" fontId="137" numFmtId="3" xfId="0" applyAlignment="1" applyBorder="1" applyFont="1" applyNumberFormat="1">
      <alignment horizontal="center"/>
    </xf>
    <xf borderId="4" fillId="7" fontId="97" numFmtId="165" xfId="0" applyAlignment="1" applyBorder="1" applyFont="1" applyNumberFormat="1">
      <alignment horizontal="center" readingOrder="0" vertical="center"/>
    </xf>
    <xf borderId="4" fillId="7" fontId="97" numFmtId="0" xfId="0" applyAlignment="1" applyBorder="1" applyFont="1">
      <alignment readingOrder="0" vertical="center"/>
    </xf>
    <xf borderId="4" fillId="8" fontId="138" numFmtId="0" xfId="0" applyAlignment="1" applyBorder="1" applyFont="1">
      <alignment horizontal="left" readingOrder="0" vertical="center"/>
    </xf>
    <xf borderId="0" fillId="0" fontId="97" numFmtId="0" xfId="0" applyAlignment="1" applyFont="1">
      <alignment horizontal="left" readingOrder="0" vertical="center"/>
    </xf>
    <xf borderId="4" fillId="7" fontId="139" numFmtId="0" xfId="0" applyAlignment="1" applyBorder="1" applyFont="1">
      <alignment horizontal="center" readingOrder="0" vertical="center"/>
    </xf>
    <xf borderId="4" fillId="7" fontId="135" numFmtId="0" xfId="0" applyAlignment="1" applyBorder="1" applyFont="1">
      <alignment horizontal="center" vertical="center"/>
    </xf>
    <xf borderId="9" fillId="7" fontId="137" numFmtId="3" xfId="0" applyAlignment="1" applyBorder="1" applyFont="1" applyNumberFormat="1">
      <alignment horizontal="center" readingOrder="0" vertical="center"/>
    </xf>
    <xf borderId="4" fillId="7" fontId="137" numFmtId="3" xfId="0" applyAlignment="1" applyBorder="1" applyFont="1" applyNumberFormat="1">
      <alignment horizontal="center" vertical="center"/>
    </xf>
    <xf borderId="4" fillId="0" fontId="140" numFmtId="0" xfId="0" applyAlignment="1" applyBorder="1" applyFont="1">
      <alignment readingOrder="0" vertical="center"/>
    </xf>
    <xf borderId="4" fillId="0" fontId="141" numFmtId="0" xfId="0" applyAlignment="1" applyBorder="1" applyFont="1">
      <alignment horizontal="left" readingOrder="0" vertical="center"/>
    </xf>
    <xf borderId="9" fillId="7" fontId="137" numFmtId="3" xfId="0" applyAlignment="1" applyBorder="1" applyFont="1" applyNumberFormat="1">
      <alignment horizontal="center" vertical="center"/>
    </xf>
    <xf borderId="0" fillId="8" fontId="97" numFmtId="0" xfId="0" applyAlignment="1" applyFont="1">
      <alignment readingOrder="0" vertical="center"/>
    </xf>
    <xf borderId="4" fillId="7" fontId="139" numFmtId="0" xfId="0" applyAlignment="1" applyBorder="1" applyFont="1">
      <alignment horizontal="center" vertical="center"/>
    </xf>
    <xf borderId="0" fillId="0" fontId="142" numFmtId="0" xfId="0" applyAlignment="1" applyFont="1">
      <alignment horizontal="left" vertical="bottom"/>
    </xf>
    <xf borderId="4" fillId="11" fontId="96" numFmtId="0" xfId="0" applyAlignment="1" applyBorder="1" applyFont="1">
      <alignment horizontal="center" readingOrder="0" vertical="center"/>
    </xf>
    <xf borderId="4" fillId="11" fontId="143" numFmtId="0" xfId="0" applyAlignment="1" applyBorder="1" applyFont="1">
      <alignment horizontal="center" readingOrder="0" vertical="center"/>
    </xf>
    <xf borderId="4" fillId="11" fontId="96" numFmtId="0" xfId="0" applyAlignment="1" applyBorder="1" applyFont="1">
      <alignment horizontal="center" vertical="center"/>
    </xf>
    <xf borderId="4" fillId="11" fontId="144" numFmtId="0" xfId="0" applyAlignment="1" applyBorder="1" applyFont="1">
      <alignment horizontal="center" vertical="bottom"/>
    </xf>
    <xf borderId="4" fillId="11" fontId="144" numFmtId="0" xfId="0" applyAlignment="1" applyBorder="1" applyFont="1">
      <alignment horizontal="center" readingOrder="0" vertical="bottom"/>
    </xf>
    <xf borderId="9" fillId="11" fontId="143" numFmtId="3" xfId="0" applyAlignment="1" applyBorder="1" applyFont="1" applyNumberFormat="1">
      <alignment horizontal="center" readingOrder="0" vertical="center"/>
    </xf>
    <xf borderId="4" fillId="11" fontId="96" numFmtId="165" xfId="0" applyAlignment="1" applyBorder="1" applyFont="1" applyNumberFormat="1">
      <alignment horizontal="center" readingOrder="0" vertical="center"/>
    </xf>
    <xf borderId="4" fillId="11" fontId="143" numFmtId="0" xfId="0" applyAlignment="1" applyBorder="1" applyFont="1">
      <alignment horizontal="center" vertical="center"/>
    </xf>
    <xf borderId="4" fillId="0" fontId="142" numFmtId="0" xfId="0" applyAlignment="1" applyBorder="1" applyFont="1">
      <alignment horizontal="left" vertical="bottom"/>
    </xf>
    <xf quotePrefix="1" borderId="4" fillId="11" fontId="143" numFmtId="0" xfId="0" applyAlignment="1" applyBorder="1" applyFont="1">
      <alignment horizontal="center" readingOrder="0" vertical="center"/>
    </xf>
    <xf borderId="4" fillId="11" fontId="143" numFmtId="0" xfId="0" applyAlignment="1" applyBorder="1" applyFont="1">
      <alignment horizontal="center" readingOrder="0" shrinkToFit="0" vertical="bottom" wrapText="0"/>
    </xf>
    <xf borderId="4" fillId="11" fontId="96" numFmtId="0" xfId="0" applyAlignment="1" applyBorder="1" applyFont="1">
      <alignment vertical="center"/>
    </xf>
    <xf borderId="4" fillId="11" fontId="145" numFmtId="0" xfId="0" applyAlignment="1" applyBorder="1" applyFont="1">
      <alignment horizontal="center" readingOrder="0" shrinkToFit="0" vertical="bottom" wrapText="0"/>
    </xf>
    <xf borderId="4" fillId="11" fontId="146" numFmtId="0" xfId="0" applyAlignment="1" applyBorder="1" applyFont="1">
      <alignment readingOrder="0" shrinkToFit="0" vertical="bottom" wrapText="0"/>
    </xf>
    <xf borderId="4" fillId="0" fontId="97" numFmtId="0" xfId="0" applyAlignment="1" applyBorder="1" applyFont="1">
      <alignment vertical="center"/>
    </xf>
    <xf borderId="4" fillId="11" fontId="96" numFmtId="3" xfId="0" applyAlignment="1" applyBorder="1" applyFont="1" applyNumberFormat="1">
      <alignment horizontal="center" readingOrder="0" vertical="center"/>
    </xf>
    <xf borderId="4" fillId="11" fontId="143" numFmtId="3" xfId="0" applyAlignment="1" applyBorder="1" applyFont="1" applyNumberFormat="1">
      <alignment horizontal="center" readingOrder="0" vertical="center"/>
    </xf>
    <xf borderId="0" fillId="0" fontId="97" numFmtId="0" xfId="0" applyAlignment="1" applyFont="1">
      <alignment vertical="center"/>
    </xf>
    <xf borderId="4" fillId="8" fontId="96" numFmtId="0" xfId="0" applyAlignment="1" applyBorder="1" applyFont="1">
      <alignment horizontal="center" readingOrder="0" vertical="center"/>
    </xf>
    <xf borderId="4" fillId="8" fontId="143" numFmtId="0" xfId="0" applyAlignment="1" applyBorder="1" applyFont="1">
      <alignment horizontal="center" readingOrder="0" vertical="center"/>
    </xf>
    <xf borderId="4" fillId="8" fontId="144" numFmtId="0" xfId="0" applyAlignment="1" applyBorder="1" applyFont="1">
      <alignment horizontal="center" vertical="bottom"/>
    </xf>
    <xf borderId="4" fillId="8" fontId="143" numFmtId="0" xfId="0" applyAlignment="1" applyBorder="1" applyFont="1">
      <alignment horizontal="center" vertical="center"/>
    </xf>
    <xf borderId="4" fillId="8" fontId="96" numFmtId="165" xfId="0" applyAlignment="1" applyBorder="1" applyFont="1" applyNumberFormat="1">
      <alignment horizontal="center" readingOrder="0" vertical="center"/>
    </xf>
    <xf borderId="4" fillId="8" fontId="96" numFmtId="0" xfId="0" applyAlignment="1" applyBorder="1" applyFont="1">
      <alignment readingOrder="0" vertical="center"/>
    </xf>
    <xf borderId="4" fillId="0" fontId="147" numFmtId="0" xfId="0" applyAlignment="1" applyBorder="1" applyFont="1">
      <alignment horizontal="left" readingOrder="0" vertical="center"/>
    </xf>
    <xf quotePrefix="1" borderId="4" fillId="8" fontId="143" numFmtId="0" xfId="0" applyAlignment="1" applyBorder="1" applyFont="1">
      <alignment horizontal="center" readingOrder="0" vertical="center"/>
    </xf>
    <xf borderId="4" fillId="8" fontId="143" numFmtId="0" xfId="0" applyAlignment="1" applyBorder="1" applyFont="1">
      <alignment horizontal="center" readingOrder="0" shrinkToFit="0" vertical="bottom" wrapText="0"/>
    </xf>
    <xf borderId="4" fillId="8" fontId="145" numFmtId="0" xfId="0" applyAlignment="1" applyBorder="1" applyFont="1">
      <alignment horizontal="center" readingOrder="0" shrinkToFit="0" vertical="bottom" wrapText="0"/>
    </xf>
    <xf borderId="4" fillId="0" fontId="97" numFmtId="0" xfId="0" applyAlignment="1" applyBorder="1" applyFont="1">
      <alignment horizontal="center" vertical="center"/>
    </xf>
    <xf borderId="4" fillId="8" fontId="96" numFmtId="0" xfId="0" applyAlignment="1" applyBorder="1" applyFont="1">
      <alignment vertical="center"/>
    </xf>
    <xf borderId="4" fillId="5" fontId="148" numFmtId="0" xfId="0" applyAlignment="1" applyBorder="1" applyFont="1">
      <alignment horizontal="center" readingOrder="0" vertical="center"/>
    </xf>
    <xf borderId="4" fillId="5" fontId="149" numFmtId="0" xfId="0" applyAlignment="1" applyBorder="1" applyFont="1">
      <alignment horizontal="center" readingOrder="0" vertical="center"/>
    </xf>
    <xf borderId="4" fillId="5" fontId="148" numFmtId="0" xfId="0" applyAlignment="1" applyBorder="1" applyFont="1">
      <alignment horizontal="center" vertical="center"/>
    </xf>
    <xf borderId="4" fillId="5" fontId="150" numFmtId="0" xfId="0" applyAlignment="1" applyBorder="1" applyFont="1">
      <alignment horizontal="center" readingOrder="0" vertical="bottom"/>
    </xf>
    <xf borderId="4" fillId="5" fontId="151" numFmtId="3" xfId="0" applyAlignment="1" applyBorder="1" applyFont="1" applyNumberFormat="1">
      <alignment horizontal="center" readingOrder="0" vertical="bottom"/>
    </xf>
    <xf borderId="4" fillId="5" fontId="148" numFmtId="165" xfId="0" applyAlignment="1" applyBorder="1" applyFont="1" applyNumberFormat="1">
      <alignment horizontal="center" readingOrder="0" vertical="center"/>
    </xf>
    <xf borderId="4" fillId="5" fontId="97" numFmtId="0" xfId="0" applyAlignment="1" applyBorder="1" applyFont="1">
      <alignment horizontal="center" readingOrder="0" vertical="center"/>
    </xf>
    <xf borderId="4" fillId="5" fontId="152" numFmtId="0" xfId="0" applyAlignment="1" applyBorder="1" applyFont="1">
      <alignment horizontal="left" readingOrder="0" vertical="center"/>
    </xf>
    <xf borderId="0" fillId="5" fontId="142" numFmtId="0" xfId="0" applyAlignment="1" applyFont="1">
      <alignment horizontal="left" vertical="bottom"/>
    </xf>
    <xf borderId="4" fillId="5" fontId="150" numFmtId="0" xfId="0" applyAlignment="1" applyBorder="1" applyFont="1">
      <alignment horizontal="center" vertical="bottom"/>
    </xf>
    <xf borderId="4" fillId="5" fontId="149" numFmtId="0" xfId="0" applyAlignment="1" applyBorder="1" applyFont="1">
      <alignment horizontal="center" vertical="center"/>
    </xf>
    <xf borderId="4" fillId="5" fontId="142" numFmtId="0" xfId="0" applyAlignment="1" applyBorder="1" applyFont="1">
      <alignment horizontal="left" vertical="bottom"/>
    </xf>
    <xf borderId="0" fillId="0" fontId="97" numFmtId="0" xfId="0" applyAlignment="1" applyFont="1">
      <alignment horizontal="center" vertical="center"/>
    </xf>
    <xf borderId="0" fillId="0" fontId="143" numFmtId="0" xfId="0" applyAlignment="1" applyFont="1">
      <alignment horizontal="center" readingOrder="0" vertical="center"/>
    </xf>
    <xf borderId="0" fillId="0" fontId="97" numFmtId="0" xfId="0" applyAlignment="1" applyFont="1">
      <alignment horizontal="left" vertical="center"/>
    </xf>
    <xf borderId="0" fillId="0" fontId="143" numFmtId="0" xfId="0" applyAlignment="1" applyFont="1">
      <alignment horizontal="center" vertical="center"/>
    </xf>
    <xf borderId="1" fillId="11" fontId="128" numFmtId="0" xfId="0" applyAlignment="1" applyBorder="1" applyFont="1">
      <alignment horizontal="center" readingOrder="0" vertical="center"/>
    </xf>
    <xf borderId="3" fillId="11" fontId="129" numFmtId="0" xfId="0" applyAlignment="1" applyBorder="1" applyFont="1">
      <alignment horizontal="center" readingOrder="0" vertical="center"/>
    </xf>
    <xf borderId="4" fillId="33" fontId="130" numFmtId="0" xfId="0" applyAlignment="1" applyBorder="1" applyFill="1" applyFont="1">
      <alignment horizontal="center" shrinkToFit="0" vertical="center" wrapText="1"/>
    </xf>
    <xf borderId="4" fillId="33" fontId="130" numFmtId="0" xfId="0" applyAlignment="1" applyBorder="1" applyFont="1">
      <alignment horizontal="center" readingOrder="0" shrinkToFit="0" vertical="center" wrapText="1"/>
    </xf>
    <xf borderId="4" fillId="33" fontId="130" numFmtId="3" xfId="0" applyAlignment="1" applyBorder="1" applyFont="1" applyNumberFormat="1">
      <alignment horizontal="center" shrinkToFit="0" vertical="center" wrapText="1"/>
    </xf>
    <xf borderId="4" fillId="33" fontId="130" numFmtId="3" xfId="0" applyAlignment="1" applyBorder="1" applyFont="1" applyNumberFormat="1">
      <alignment horizontal="center" readingOrder="0" shrinkToFit="0" vertical="center" wrapText="1"/>
    </xf>
    <xf borderId="0" fillId="8" fontId="3" numFmtId="0" xfId="0" applyAlignment="1" applyFont="1">
      <alignment horizontal="center" shrinkToFit="0" vertical="center" wrapText="1"/>
    </xf>
    <xf borderId="4" fillId="10" fontId="153" numFmtId="0" xfId="0" applyAlignment="1" applyBorder="1" applyFont="1">
      <alignment horizontal="center" readingOrder="0" vertical="center"/>
    </xf>
    <xf borderId="48" fillId="10" fontId="153" numFmtId="0" xfId="0" applyAlignment="1" applyBorder="1" applyFont="1">
      <alignment horizontal="center" readingOrder="0" vertical="center"/>
    </xf>
    <xf borderId="4" fillId="10" fontId="154" numFmtId="0" xfId="0" applyAlignment="1" applyBorder="1" applyFont="1">
      <alignment horizontal="center" vertical="center"/>
    </xf>
    <xf borderId="4" fillId="10" fontId="153" numFmtId="0" xfId="0" applyAlignment="1" applyBorder="1" applyFont="1">
      <alignment horizontal="center" vertical="center"/>
    </xf>
    <xf borderId="4" fillId="10" fontId="154" numFmtId="3" xfId="0" applyAlignment="1" applyBorder="1" applyFont="1" applyNumberFormat="1">
      <alignment horizontal="center" readingOrder="0" vertical="center"/>
    </xf>
    <xf borderId="4" fillId="10" fontId="155" numFmtId="3" xfId="0" applyAlignment="1" applyBorder="1" applyFont="1" applyNumberFormat="1">
      <alignment horizontal="center" readingOrder="0" vertical="center"/>
    </xf>
    <xf borderId="4" fillId="10" fontId="153" numFmtId="165" xfId="0" applyAlignment="1" applyBorder="1" applyFont="1" applyNumberFormat="1">
      <alignment horizontal="center" readingOrder="0" vertical="center"/>
    </xf>
    <xf borderId="4" fillId="10" fontId="28" numFmtId="0" xfId="0" applyAlignment="1" applyBorder="1" applyFont="1">
      <alignment horizontal="center" readingOrder="0" vertical="center"/>
    </xf>
    <xf borderId="4" fillId="10" fontId="156" numFmtId="0" xfId="0" applyAlignment="1" applyBorder="1" applyFont="1">
      <alignment horizontal="left" readingOrder="0" shrinkToFit="0" vertical="center" wrapText="0"/>
    </xf>
    <xf borderId="0" fillId="10" fontId="157" numFmtId="0" xfId="0" applyFont="1"/>
    <xf borderId="48" fillId="10" fontId="111" numFmtId="0" xfId="0" applyAlignment="1" applyBorder="1" applyFont="1">
      <alignment horizontal="center" readingOrder="0" vertical="center"/>
    </xf>
    <xf borderId="49" fillId="0" fontId="2" numFmtId="0" xfId="0" applyBorder="1" applyFont="1"/>
    <xf borderId="7" fillId="0" fontId="2" numFmtId="0" xfId="0" applyBorder="1" applyFont="1"/>
    <xf borderId="4" fillId="5" fontId="111" numFmtId="0" xfId="0" applyAlignment="1" applyBorder="1" applyFont="1">
      <alignment horizontal="center" readingOrder="0" vertical="center"/>
    </xf>
    <xf borderId="4" fillId="5" fontId="111" numFmtId="0" xfId="0" applyAlignment="1" applyBorder="1" applyFont="1">
      <alignment horizontal="center" vertical="center"/>
    </xf>
    <xf borderId="4" fillId="5" fontId="111" numFmtId="3" xfId="0" applyAlignment="1" applyBorder="1" applyFont="1" applyNumberFormat="1">
      <alignment horizontal="center" readingOrder="0" vertical="center"/>
    </xf>
    <xf borderId="4" fillId="5" fontId="111" numFmtId="165" xfId="0" applyAlignment="1" applyBorder="1" applyFont="1" applyNumberFormat="1">
      <alignment horizontal="center" readingOrder="0" vertical="center"/>
    </xf>
    <xf borderId="4" fillId="5" fontId="158" numFmtId="0" xfId="0" applyAlignment="1" applyBorder="1" applyFont="1">
      <alignment horizontal="left" readingOrder="0" shrinkToFit="0" vertical="center" wrapText="0"/>
    </xf>
    <xf borderId="0" fillId="5" fontId="159" numFmtId="0" xfId="0" applyFont="1"/>
    <xf borderId="53" fillId="5" fontId="160" numFmtId="0" xfId="0" applyAlignment="1" applyBorder="1" applyFont="1">
      <alignment horizontal="center" vertical="center"/>
    </xf>
    <xf borderId="53" fillId="5" fontId="14" numFmtId="0" xfId="0" applyAlignment="1" applyBorder="1" applyFont="1">
      <alignment horizontal="center" vertical="center"/>
    </xf>
    <xf borderId="53" fillId="5" fontId="14" numFmtId="0" xfId="0" applyAlignment="1" applyBorder="1" applyFont="1">
      <alignment horizontal="center" readingOrder="0" vertical="center"/>
    </xf>
    <xf borderId="53" fillId="5" fontId="32" numFmtId="3" xfId="0" applyAlignment="1" applyBorder="1" applyFont="1" applyNumberFormat="1">
      <alignment horizontal="center" readingOrder="0" vertical="center"/>
    </xf>
    <xf borderId="54" fillId="5" fontId="32" numFmtId="3" xfId="0" applyAlignment="1" applyBorder="1" applyFont="1" applyNumberFormat="1">
      <alignment horizontal="center" readingOrder="0" vertical="center"/>
    </xf>
    <xf borderId="54" fillId="5" fontId="14" numFmtId="165" xfId="0" applyAlignment="1" applyBorder="1" applyFont="1" applyNumberFormat="1">
      <alignment horizontal="center" readingOrder="0" vertical="center"/>
    </xf>
    <xf borderId="54" fillId="5" fontId="14" numFmtId="0" xfId="0" applyAlignment="1" applyBorder="1" applyFont="1">
      <alignment horizontal="center" readingOrder="0" vertical="center"/>
    </xf>
    <xf borderId="0" fillId="8" fontId="159" numFmtId="0" xfId="0" applyFont="1"/>
    <xf borderId="53" fillId="5" fontId="160" numFmtId="0" xfId="0" applyAlignment="1" applyBorder="1" applyFont="1">
      <alignment horizontal="center" readingOrder="0" vertical="center"/>
    </xf>
    <xf borderId="53" fillId="5" fontId="14" numFmtId="164" xfId="0" applyAlignment="1" applyBorder="1" applyFont="1" applyNumberForma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55" fillId="5" fontId="160" numFmtId="0" xfId="0" applyAlignment="1" applyBorder="1" applyFont="1">
      <alignment horizontal="center" vertical="center"/>
    </xf>
    <xf borderId="55" fillId="5" fontId="14" numFmtId="0" xfId="0" applyAlignment="1" applyBorder="1" applyFont="1">
      <alignment horizontal="center" vertical="center"/>
    </xf>
    <xf borderId="55" fillId="5" fontId="14" numFmtId="0" xfId="0" applyAlignment="1" applyBorder="1" applyFont="1">
      <alignment horizontal="center" readingOrder="0" vertical="center"/>
    </xf>
    <xf borderId="55" fillId="5" fontId="32" numFmtId="3" xfId="0" applyAlignment="1" applyBorder="1" applyFont="1" applyNumberFormat="1">
      <alignment horizontal="center" readingOrder="0" vertical="center"/>
    </xf>
    <xf borderId="56" fillId="5" fontId="32" numFmtId="3" xfId="0" applyAlignment="1" applyBorder="1" applyFont="1" applyNumberFormat="1">
      <alignment horizontal="center" readingOrder="0" vertical="center"/>
    </xf>
    <xf borderId="56" fillId="5" fontId="14" numFmtId="165" xfId="0" applyAlignment="1" applyBorder="1" applyFont="1" applyNumberFormat="1">
      <alignment horizontal="center" readingOrder="0" vertical="center"/>
    </xf>
    <xf borderId="56" fillId="5" fontId="14" numFmtId="0" xfId="0" applyAlignment="1" applyBorder="1" applyFont="1">
      <alignment horizontal="center" readingOrder="0" vertical="center"/>
    </xf>
    <xf borderId="4" fillId="5" fontId="113" numFmtId="0" xfId="0" applyAlignment="1" applyBorder="1" applyFont="1">
      <alignment horizontal="center" readingOrder="0" vertical="center"/>
    </xf>
    <xf borderId="49" fillId="5" fontId="113" numFmtId="0" xfId="0" applyAlignment="1" applyBorder="1" applyFont="1">
      <alignment horizontal="center" readingOrder="0" vertical="center"/>
    </xf>
    <xf borderId="4" fillId="5" fontId="36" numFmtId="0" xfId="0" applyAlignment="1" applyBorder="1" applyFont="1">
      <alignment horizontal="center"/>
    </xf>
    <xf borderId="4" fillId="5" fontId="113" numFmtId="0" xfId="0" applyAlignment="1" applyBorder="1" applyFont="1">
      <alignment horizontal="center"/>
    </xf>
    <xf borderId="4" fillId="5" fontId="113" numFmtId="0" xfId="0" applyAlignment="1" applyBorder="1" applyFont="1">
      <alignment horizontal="center" readingOrder="0"/>
    </xf>
    <xf borderId="4" fillId="5" fontId="161" numFmtId="3" xfId="0" applyAlignment="1" applyBorder="1" applyFont="1" applyNumberFormat="1">
      <alignment horizontal="center" readingOrder="0" vertical="center"/>
    </xf>
    <xf borderId="4" fillId="5" fontId="162" numFmtId="0" xfId="0" applyAlignment="1" applyBorder="1" applyFont="1">
      <alignment horizontal="left" readingOrder="0" vertical="center"/>
    </xf>
    <xf borderId="4" fillId="5" fontId="160" numFmtId="0" xfId="0" applyAlignment="1" applyBorder="1" applyFont="1">
      <alignment horizontal="center" readingOrder="0" vertical="center"/>
    </xf>
    <xf borderId="48" fillId="5" fontId="113" numFmtId="0" xfId="0" applyAlignment="1" applyBorder="1" applyFont="1">
      <alignment horizontal="center" readingOrder="0" vertical="center"/>
    </xf>
    <xf borderId="4" fillId="5" fontId="36" numFmtId="0" xfId="0" applyAlignment="1" applyBorder="1" applyFont="1">
      <alignment horizontal="center" readingOrder="0"/>
    </xf>
    <xf borderId="4" fillId="5" fontId="14" numFmtId="0" xfId="0" applyAlignment="1" applyBorder="1" applyFont="1">
      <alignment horizontal="left" readingOrder="0" vertical="center"/>
    </xf>
    <xf borderId="4" fillId="13" fontId="122" numFmtId="0" xfId="0" applyAlignment="1" applyBorder="1" applyFont="1">
      <alignment horizontal="center" readingOrder="0" vertical="center"/>
    </xf>
    <xf borderId="48" fillId="7" fontId="113" numFmtId="0" xfId="0" applyAlignment="1" applyBorder="1" applyFont="1">
      <alignment horizontal="center" readingOrder="0" vertical="center"/>
    </xf>
    <xf borderId="0" fillId="8" fontId="157" numFmtId="0" xfId="0" applyFont="1"/>
    <xf borderId="4" fillId="5" fontId="163" numFmtId="0" xfId="0" applyAlignment="1" applyBorder="1" applyFont="1">
      <alignment horizontal="center" readingOrder="0" shrinkToFit="0" vertical="center" wrapText="0"/>
    </xf>
    <xf borderId="48" fillId="5" fontId="111" numFmtId="0" xfId="0" applyAlignment="1" applyBorder="1" applyFont="1">
      <alignment horizontal="center" readingOrder="0" vertical="center"/>
    </xf>
    <xf borderId="4" fillId="13" fontId="153" numFmtId="0" xfId="0" applyAlignment="1" applyBorder="1" applyFont="1">
      <alignment horizontal="center" readingOrder="0" vertical="center"/>
    </xf>
    <xf borderId="49" fillId="13" fontId="164" numFmtId="0" xfId="0" applyAlignment="1" applyBorder="1" applyFont="1">
      <alignment horizontal="center" readingOrder="0" vertical="center"/>
    </xf>
    <xf borderId="4" fillId="5" fontId="165" numFmtId="0" xfId="0" applyAlignment="1" applyBorder="1" applyFont="1">
      <alignment horizontal="center"/>
    </xf>
    <xf borderId="4" fillId="5" fontId="166" numFmtId="0" xfId="0" applyAlignment="1" applyBorder="1" applyFont="1">
      <alignment horizontal="center"/>
    </xf>
    <xf borderId="4" fillId="5" fontId="166" numFmtId="0" xfId="0" applyAlignment="1" applyBorder="1" applyFont="1">
      <alignment horizontal="center" readingOrder="0"/>
    </xf>
    <xf borderId="4" fillId="5" fontId="167" numFmtId="3" xfId="0" applyAlignment="1" applyBorder="1" applyFont="1" applyNumberFormat="1">
      <alignment horizontal="center" readingOrder="0" vertical="center"/>
    </xf>
    <xf borderId="4" fillId="5" fontId="168" numFmtId="165" xfId="0" applyAlignment="1" applyBorder="1" applyFont="1" applyNumberFormat="1">
      <alignment horizontal="center" readingOrder="0" vertical="center"/>
    </xf>
    <xf borderId="4" fillId="5" fontId="168" numFmtId="0" xfId="0" applyAlignment="1" applyBorder="1" applyFont="1">
      <alignment horizontal="center" readingOrder="0" vertical="center"/>
    </xf>
    <xf borderId="4" fillId="5" fontId="169" numFmtId="0" xfId="0" applyAlignment="1" applyBorder="1" applyFont="1">
      <alignment horizontal="left" readingOrder="0" vertical="center"/>
    </xf>
    <xf borderId="4" fillId="13" fontId="164" numFmtId="0" xfId="0" applyAlignment="1" applyBorder="1" applyFont="1">
      <alignment horizontal="center" readingOrder="0" vertical="center"/>
    </xf>
    <xf borderId="4" fillId="5" fontId="165" numFmtId="0" xfId="0" applyAlignment="1" applyBorder="1" applyFont="1">
      <alignment horizontal="center" readingOrder="0"/>
    </xf>
    <xf borderId="4" fillId="5" fontId="170" numFmtId="0" xfId="0" applyAlignment="1" applyBorder="1" applyFont="1">
      <alignment horizontal="left" readingOrder="0" vertical="center"/>
    </xf>
    <xf borderId="48" fillId="5" fontId="16" numFmtId="0" xfId="0" applyAlignment="1" applyBorder="1" applyFont="1">
      <alignment horizontal="center" readingOrder="0" vertical="center"/>
    </xf>
    <xf borderId="49" fillId="5" fontId="164" numFmtId="0" xfId="0" applyAlignment="1" applyBorder="1" applyFont="1">
      <alignment horizontal="center" readingOrder="0" vertical="center"/>
    </xf>
    <xf borderId="0" fillId="5" fontId="157" numFmtId="0" xfId="0" applyFont="1"/>
    <xf borderId="49" fillId="5" fontId="16" numFmtId="0" xfId="0" applyAlignment="1" applyBorder="1" applyFont="1">
      <alignment horizontal="center" readingOrder="0" vertical="center"/>
    </xf>
    <xf borderId="0" fillId="8" fontId="6" numFmtId="0" xfId="0" applyFont="1"/>
    <xf borderId="48" fillId="5" fontId="164" numFmtId="0" xfId="0" applyAlignment="1" applyBorder="1" applyFont="1">
      <alignment horizontal="center" readingOrder="0" vertical="center"/>
    </xf>
    <xf borderId="4" fillId="5" fontId="167" numFmtId="0" xfId="0" applyAlignment="1" applyBorder="1" applyFont="1">
      <alignment horizontal="center"/>
    </xf>
    <xf borderId="4" fillId="5" fontId="171" numFmtId="0" xfId="0" applyAlignment="1" applyBorder="1" applyFont="1">
      <alignment horizontal="center"/>
    </xf>
    <xf borderId="4" fillId="5" fontId="171" numFmtId="0" xfId="0" applyAlignment="1" applyBorder="1" applyFont="1">
      <alignment horizontal="center" readingOrder="0"/>
    </xf>
    <xf borderId="4" fillId="5" fontId="172" numFmtId="0" xfId="0" applyAlignment="1" applyBorder="1" applyFont="1">
      <alignment horizontal="center" readingOrder="0" vertical="center"/>
    </xf>
    <xf borderId="4" fillId="5" fontId="166" numFmtId="0" xfId="0" applyAlignment="1" applyBorder="1" applyFont="1">
      <alignment horizontal="center" readingOrder="0" vertical="center"/>
    </xf>
    <xf borderId="4" fillId="5" fontId="164" numFmtId="0" xfId="0" applyAlignment="1" applyBorder="1" applyFont="1">
      <alignment horizontal="center" readingOrder="0" vertical="center"/>
    </xf>
    <xf borderId="4" fillId="5" fontId="173" numFmtId="0" xfId="0" applyAlignment="1" applyBorder="1" applyFont="1">
      <alignment horizontal="left" readingOrder="0" vertical="center"/>
    </xf>
    <xf borderId="4" fillId="5" fontId="174" numFmtId="0" xfId="0" applyAlignment="1" applyBorder="1" applyFont="1">
      <alignment horizontal="center"/>
    </xf>
    <xf borderId="4" fillId="5" fontId="174" numFmtId="0" xfId="0" applyAlignment="1" applyBorder="1" applyFont="1">
      <alignment horizontal="center" readingOrder="0"/>
    </xf>
    <xf borderId="4" fillId="5" fontId="170" numFmtId="0" xfId="0" applyAlignment="1" applyBorder="1" applyFont="1">
      <alignment horizontal="center" readingOrder="0" vertical="center"/>
    </xf>
    <xf borderId="1" fillId="34" fontId="175" numFmtId="0" xfId="0" applyAlignment="1" applyBorder="1" applyFill="1" applyFont="1">
      <alignment horizontal="center" readingOrder="0" vertical="center"/>
    </xf>
    <xf borderId="3" fillId="34" fontId="176" numFmtId="0" xfId="0" applyAlignment="1" applyBorder="1" applyFont="1">
      <alignment horizontal="center" readingOrder="0" shrinkToFit="0" vertical="center" wrapText="0"/>
    </xf>
    <xf borderId="4" fillId="10" fontId="14" numFmtId="0" xfId="0" applyAlignment="1" applyBorder="1" applyFont="1">
      <alignment horizontal="center" shrinkToFit="0" vertical="center" wrapText="1"/>
    </xf>
    <xf borderId="4" fillId="10" fontId="14" numFmtId="0" xfId="0" applyAlignment="1" applyBorder="1" applyFont="1">
      <alignment horizontal="center" readingOrder="0" shrinkToFit="0" vertical="center" wrapText="1"/>
    </xf>
    <xf borderId="4" fillId="10" fontId="14" numFmtId="3" xfId="0" applyAlignment="1" applyBorder="1" applyFont="1" applyNumberFormat="1">
      <alignment horizontal="center" shrinkToFit="0" vertical="center" wrapText="1"/>
    </xf>
    <xf borderId="4" fillId="10" fontId="14" numFmtId="0" xfId="0" applyAlignment="1" applyBorder="1" applyFont="1">
      <alignment horizontal="center" readingOrder="0" shrinkToFit="0" vertical="center" wrapText="0"/>
    </xf>
    <xf borderId="0" fillId="8" fontId="136" numFmtId="0" xfId="0" applyAlignment="1" applyFont="1">
      <alignment shrinkToFit="0" wrapText="1"/>
    </xf>
    <xf borderId="0" fillId="0" fontId="136" numFmtId="0" xfId="0" applyAlignment="1" applyFont="1">
      <alignment shrinkToFit="0" wrapText="1"/>
    </xf>
    <xf borderId="1" fillId="35" fontId="177" numFmtId="0" xfId="0" applyAlignment="1" applyBorder="1" applyFill="1" applyFont="1">
      <alignment horizontal="center" readingOrder="0" vertical="center"/>
    </xf>
    <xf borderId="4" fillId="35" fontId="178" numFmtId="0" xfId="0" applyAlignment="1" applyBorder="1" applyFont="1">
      <alignment horizontal="left" readingOrder="0" shrinkToFit="0" vertical="center" wrapText="0"/>
    </xf>
    <xf borderId="4" fillId="35" fontId="122" numFmtId="0" xfId="0" applyAlignment="1" applyBorder="1" applyFont="1">
      <alignment horizontal="center" readingOrder="0" vertical="center"/>
    </xf>
    <xf borderId="4" fillId="35" fontId="155" numFmtId="0" xfId="0" applyAlignment="1" applyBorder="1" applyFont="1">
      <alignment horizontal="center" vertical="center"/>
    </xf>
    <xf borderId="4" fillId="35" fontId="122" numFmtId="0" xfId="0" applyAlignment="1" applyBorder="1" applyFont="1">
      <alignment horizontal="center" vertical="center"/>
    </xf>
    <xf borderId="4" fillId="35" fontId="179" numFmtId="3" xfId="0" applyAlignment="1" applyBorder="1" applyFont="1" applyNumberFormat="1">
      <alignment horizontal="center" readingOrder="0" vertical="center"/>
    </xf>
    <xf borderId="4" fillId="35" fontId="139" numFmtId="3" xfId="0" applyAlignment="1" applyBorder="1" applyFont="1" applyNumberFormat="1">
      <alignment horizontal="center" readingOrder="0" vertical="center"/>
    </xf>
    <xf borderId="4" fillId="35" fontId="113" numFmtId="167" xfId="0" applyAlignment="1" applyBorder="1" applyFont="1" applyNumberFormat="1">
      <alignment horizontal="center" readingOrder="0" vertical="center"/>
    </xf>
    <xf borderId="4" fillId="8" fontId="28" numFmtId="0" xfId="0" applyAlignment="1" applyBorder="1" applyFont="1">
      <alignment horizontal="center" readingOrder="0" shrinkToFit="0" vertical="center" wrapText="0"/>
    </xf>
    <xf borderId="4" fillId="35" fontId="155" numFmtId="0" xfId="0" applyAlignment="1" applyBorder="1" applyFont="1">
      <alignment horizontal="center" readingOrder="0" vertical="center"/>
    </xf>
    <xf borderId="1" fillId="8" fontId="177" numFmtId="0" xfId="0" applyAlignment="1" applyBorder="1" applyFont="1">
      <alignment horizontal="center" readingOrder="0" vertical="center"/>
    </xf>
    <xf borderId="2" fillId="36" fontId="2" numFmtId="0" xfId="0" applyBorder="1" applyFill="1" applyFont="1"/>
    <xf borderId="3" fillId="36" fontId="2" numFmtId="0" xfId="0" applyBorder="1" applyFont="1"/>
    <xf borderId="4" fillId="8" fontId="180" numFmtId="0" xfId="0" applyAlignment="1" applyBorder="1" applyFont="1">
      <alignment horizontal="left" readingOrder="0" shrinkToFit="0" vertical="center" wrapText="0"/>
    </xf>
    <xf borderId="4" fillId="8" fontId="122" numFmtId="0" xfId="0" applyAlignment="1" applyBorder="1" applyFont="1">
      <alignment horizontal="center" readingOrder="0" vertical="center"/>
    </xf>
    <xf borderId="4" fillId="8" fontId="179" numFmtId="0" xfId="0" applyAlignment="1" applyBorder="1" applyFont="1">
      <alignment horizontal="center" readingOrder="0" shrinkToFit="0" vertical="center" wrapText="0"/>
    </xf>
    <xf borderId="4" fillId="8" fontId="113" numFmtId="0" xfId="0" applyAlignment="1" applyBorder="1" applyFont="1">
      <alignment horizontal="center" readingOrder="0" shrinkToFit="0" vertical="center" wrapText="0"/>
    </xf>
    <xf borderId="26" fillId="8" fontId="179" numFmtId="3" xfId="0" applyAlignment="1" applyBorder="1" applyFont="1" applyNumberFormat="1">
      <alignment horizontal="center" readingOrder="0" shrinkToFit="0" vertical="center" wrapText="0"/>
    </xf>
    <xf borderId="4" fillId="8" fontId="139" numFmtId="3" xfId="0" applyAlignment="1" applyBorder="1" applyFont="1" applyNumberFormat="1">
      <alignment horizontal="center" readingOrder="0" shrinkToFit="0" vertical="center" wrapText="0"/>
    </xf>
    <xf borderId="4" fillId="8" fontId="113" numFmtId="167" xfId="0" applyAlignment="1" applyBorder="1" applyFont="1" applyNumberFormat="1">
      <alignment horizontal="center" readingOrder="0" vertical="center"/>
    </xf>
    <xf borderId="4" fillId="8" fontId="113" numFmtId="0" xfId="0" applyAlignment="1" applyBorder="1" applyFont="1">
      <alignment horizontal="center" readingOrder="0" vertical="center"/>
    </xf>
    <xf borderId="4" fillId="8" fontId="181" numFmtId="0" xfId="0" applyAlignment="1" applyBorder="1" applyFont="1">
      <alignment horizontal="center" readingOrder="0" shrinkToFit="0" vertical="center" wrapText="0"/>
    </xf>
    <xf borderId="0" fillId="8" fontId="122" numFmtId="0" xfId="0" applyAlignment="1" applyFont="1">
      <alignment horizontal="center" vertical="center"/>
    </xf>
    <xf borderId="4" fillId="8" fontId="182" numFmtId="0" xfId="0" applyAlignment="1" applyBorder="1" applyFont="1">
      <alignment horizontal="center" readingOrder="0" shrinkToFit="0" vertical="center" wrapText="0"/>
    </xf>
    <xf borderId="4" fillId="8" fontId="179" numFmtId="3" xfId="0" applyAlignment="1" applyBorder="1" applyFont="1" applyNumberFormat="1">
      <alignment horizontal="center" readingOrder="0" shrinkToFit="0" vertical="center" wrapText="0"/>
    </xf>
    <xf borderId="49" fillId="8" fontId="139" numFmtId="3" xfId="0" applyAlignment="1" applyBorder="1" applyFont="1" applyNumberFormat="1">
      <alignment horizontal="center" readingOrder="0" shrinkToFit="0" vertical="center" wrapText="0"/>
    </xf>
    <xf borderId="8" fillId="8" fontId="139" numFmtId="3" xfId="0" applyAlignment="1" applyBorder="1" applyFont="1" applyNumberFormat="1">
      <alignment horizontal="center" readingOrder="0" shrinkToFit="0" vertical="center" wrapText="0"/>
    </xf>
    <xf borderId="26" fillId="8" fontId="179" numFmtId="0" xfId="0" applyAlignment="1" applyBorder="1" applyFont="1">
      <alignment horizontal="center" readingOrder="0" shrinkToFit="0" vertical="center" wrapText="0"/>
    </xf>
    <xf borderId="4" fillId="10" fontId="122" numFmtId="0" xfId="0" applyAlignment="1" applyBorder="1" applyFont="1">
      <alignment horizontal="center" readingOrder="0" vertical="center"/>
    </xf>
    <xf borderId="4" fillId="10" fontId="155" numFmtId="0" xfId="0" applyAlignment="1" applyBorder="1" applyFont="1">
      <alignment horizontal="center" vertical="center"/>
    </xf>
    <xf borderId="4" fillId="10" fontId="122" numFmtId="0" xfId="0" applyAlignment="1" applyBorder="1" applyFont="1">
      <alignment horizontal="center" vertical="center"/>
    </xf>
    <xf borderId="4" fillId="10" fontId="179" numFmtId="3" xfId="0" applyAlignment="1" applyBorder="1" applyFont="1" applyNumberFormat="1">
      <alignment horizontal="center" readingOrder="0" vertical="center"/>
    </xf>
    <xf borderId="4" fillId="10" fontId="139" numFmtId="3" xfId="0" applyAlignment="1" applyBorder="1" applyFont="1" applyNumberFormat="1">
      <alignment horizontal="center" readingOrder="0" vertical="center"/>
    </xf>
    <xf borderId="4" fillId="10" fontId="113" numFmtId="167" xfId="0" applyAlignment="1" applyBorder="1" applyFont="1" applyNumberFormat="1">
      <alignment horizontal="center" readingOrder="0" vertical="center"/>
    </xf>
    <xf borderId="4" fillId="10" fontId="28" numFmtId="0" xfId="0" applyAlignment="1" applyBorder="1" applyFont="1">
      <alignment horizontal="center" readingOrder="0" shrinkToFit="0" vertical="center" wrapText="0"/>
    </xf>
    <xf borderId="4" fillId="10" fontId="183" numFmtId="0" xfId="0" applyAlignment="1" applyBorder="1" applyFont="1">
      <alignment horizontal="center" readingOrder="0" shrinkToFit="0" vertical="center" wrapText="0"/>
    </xf>
    <xf borderId="0" fillId="10" fontId="3" numFmtId="0" xfId="0" applyFont="1"/>
    <xf borderId="4" fillId="10" fontId="184" numFmtId="0" xfId="0" applyAlignment="1" applyBorder="1" applyFont="1">
      <alignment horizontal="left" readingOrder="0" shrinkToFit="0" vertical="center" wrapText="0"/>
    </xf>
    <xf borderId="4" fillId="10" fontId="179" numFmtId="0" xfId="0" applyAlignment="1" applyBorder="1" applyFont="1">
      <alignment horizontal="center" readingOrder="0" shrinkToFit="0" vertical="center" wrapText="0"/>
    </xf>
    <xf borderId="4" fillId="10" fontId="113" numFmtId="0" xfId="0" applyAlignment="1" applyBorder="1" applyFont="1">
      <alignment horizontal="center" readingOrder="0" shrinkToFit="0" vertical="center" wrapText="0"/>
    </xf>
    <xf borderId="26" fillId="10" fontId="179" numFmtId="3" xfId="0" applyAlignment="1" applyBorder="1" applyFont="1" applyNumberFormat="1">
      <alignment horizontal="center" readingOrder="0" shrinkToFit="0" vertical="center" wrapText="0"/>
    </xf>
    <xf borderId="4" fillId="10" fontId="139" numFmtId="3" xfId="0" applyAlignment="1" applyBorder="1" applyFont="1" applyNumberFormat="1">
      <alignment horizontal="center" readingOrder="0" shrinkToFit="0" vertical="center" wrapText="0"/>
    </xf>
    <xf borderId="4" fillId="10" fontId="113" numFmtId="0" xfId="0" applyAlignment="1" applyBorder="1" applyFont="1">
      <alignment horizontal="center" readingOrder="0" vertical="center"/>
    </xf>
    <xf borderId="4" fillId="10" fontId="185" numFmtId="0" xfId="0" applyAlignment="1" applyBorder="1" applyFont="1">
      <alignment horizontal="center" readingOrder="0" shrinkToFit="0" vertical="center" wrapText="0"/>
    </xf>
    <xf borderId="0" fillId="10" fontId="122" numFmtId="0" xfId="0" applyAlignment="1" applyFont="1">
      <alignment horizontal="center" vertical="center"/>
    </xf>
    <xf borderId="1" fillId="10" fontId="179" numFmtId="3" xfId="0" applyAlignment="1" applyBorder="1" applyFont="1" applyNumberFormat="1">
      <alignment horizontal="center" readingOrder="0" shrinkToFit="0" vertical="center" wrapText="0"/>
    </xf>
    <xf borderId="4" fillId="37" fontId="122" numFmtId="0" xfId="0" applyAlignment="1" applyBorder="1" applyFill="1" applyFont="1">
      <alignment horizontal="center" readingOrder="0" vertical="center"/>
    </xf>
    <xf borderId="4" fillId="37" fontId="155" numFmtId="0" xfId="0" applyAlignment="1" applyBorder="1" applyFont="1">
      <alignment horizontal="center" vertical="center"/>
    </xf>
    <xf borderId="4" fillId="37" fontId="122" numFmtId="0" xfId="0" applyAlignment="1" applyBorder="1" applyFont="1">
      <alignment horizontal="center" vertical="center"/>
    </xf>
    <xf borderId="4" fillId="37" fontId="179" numFmtId="0" xfId="0" applyAlignment="1" applyBorder="1" applyFont="1">
      <alignment horizontal="center" vertical="center"/>
    </xf>
    <xf borderId="4" fillId="37" fontId="139" numFmtId="3" xfId="0" applyAlignment="1" applyBorder="1" applyFont="1" applyNumberFormat="1">
      <alignment horizontal="center" readingOrder="0" vertical="center"/>
    </xf>
    <xf borderId="4" fillId="37" fontId="113" numFmtId="167" xfId="0" applyAlignment="1" applyBorder="1" applyFont="1" applyNumberFormat="1">
      <alignment horizontal="center" readingOrder="0" vertical="center"/>
    </xf>
    <xf borderId="4" fillId="37" fontId="14" numFmtId="0" xfId="0" applyAlignment="1" applyBorder="1" applyFont="1">
      <alignment horizontal="center" readingOrder="0" vertical="center"/>
    </xf>
    <xf borderId="4" fillId="37" fontId="186" numFmtId="0" xfId="0" applyAlignment="1" applyBorder="1" applyFont="1">
      <alignment horizontal="left" readingOrder="0" shrinkToFit="0" vertical="center" wrapText="0"/>
    </xf>
    <xf borderId="4" fillId="5" fontId="36" numFmtId="167" xfId="0" applyAlignment="1" applyBorder="1" applyFont="1" applyNumberFormat="1">
      <alignment horizontal="center" readingOrder="0" vertical="center"/>
    </xf>
    <xf borderId="4" fillId="5" fontId="29" numFmtId="0" xfId="0" applyAlignment="1" applyBorder="1" applyFont="1">
      <alignment horizontal="center" readingOrder="0" vertical="center"/>
    </xf>
    <xf borderId="4" fillId="5" fontId="187" numFmtId="0" xfId="0" applyAlignment="1" applyBorder="1" applyFont="1">
      <alignment horizontal="left" readingOrder="0" shrinkToFit="0" vertical="center" wrapText="0"/>
    </xf>
    <xf borderId="4" fillId="5" fontId="188" numFmtId="0" xfId="0" applyAlignment="1" applyBorder="1" applyFont="1">
      <alignment horizontal="center" vertical="bottom"/>
    </xf>
    <xf borderId="4" fillId="5" fontId="189" numFmtId="0" xfId="0" applyAlignment="1" applyBorder="1" applyFont="1">
      <alignment horizontal="center" vertical="bottom"/>
    </xf>
    <xf borderId="4" fillId="5" fontId="189" numFmtId="0" xfId="0" applyAlignment="1" applyBorder="1" applyFont="1">
      <alignment horizontal="center" readingOrder="0" vertical="bottom"/>
    </xf>
    <xf borderId="4" fillId="5" fontId="190" numFmtId="0" xfId="0" applyAlignment="1" applyBorder="1" applyFont="1">
      <alignment horizontal="center" vertical="bottom"/>
    </xf>
    <xf borderId="4" fillId="5" fontId="191" numFmtId="3" xfId="0" applyAlignment="1" applyBorder="1" applyFont="1" applyNumberFormat="1">
      <alignment horizontal="center" readingOrder="0" vertical="center"/>
    </xf>
    <xf borderId="4" fillId="5" fontId="192" numFmtId="167" xfId="0" applyAlignment="1" applyBorder="1" applyFont="1" applyNumberFormat="1">
      <alignment horizontal="center" readingOrder="0" vertical="center"/>
    </xf>
    <xf borderId="4" fillId="5" fontId="193" numFmtId="0" xfId="0" applyAlignment="1" applyBorder="1" applyFont="1">
      <alignment horizontal="center" vertical="center"/>
    </xf>
    <xf borderId="4" fillId="5" fontId="192" numFmtId="3" xfId="0" applyAlignment="1" applyBorder="1" applyFont="1" applyNumberFormat="1">
      <alignment horizontal="center" readingOrder="0" vertical="center"/>
    </xf>
    <xf borderId="4" fillId="5" fontId="62" numFmtId="0" xfId="0" applyAlignment="1" applyBorder="1" applyFont="1">
      <alignment horizontal="center" readingOrder="0" vertical="center"/>
    </xf>
    <xf borderId="4" fillId="5" fontId="34" numFmtId="0" xfId="0" applyAlignment="1" applyBorder="1" applyFont="1">
      <alignment horizontal="center" readingOrder="0" vertical="center"/>
    </xf>
    <xf borderId="4" fillId="5" fontId="193" numFmtId="0" xfId="0" applyAlignment="1" applyBorder="1" applyFont="1">
      <alignment horizontal="center" readingOrder="0" vertical="center"/>
    </xf>
    <xf borderId="4" fillId="5" fontId="194" numFmtId="0" xfId="0" applyAlignment="1" applyBorder="1" applyFont="1">
      <alignment horizontal="left" readingOrder="0" shrinkToFit="0" vertical="center" wrapText="0"/>
    </xf>
    <xf borderId="4" fillId="5" fontId="62" numFmtId="0" xfId="0" applyAlignment="1" applyBorder="1" applyFont="1">
      <alignment horizontal="center" vertical="center"/>
    </xf>
    <xf borderId="4" fillId="5" fontId="34" numFmtId="0" xfId="0" applyAlignment="1" applyBorder="1" applyFont="1">
      <alignment horizontal="center" vertical="center"/>
    </xf>
    <xf borderId="4" fillId="5" fontId="113" numFmtId="3" xfId="0" applyAlignment="1" applyBorder="1" applyFont="1" applyNumberFormat="1">
      <alignment horizontal="center" readingOrder="0" vertical="center"/>
    </xf>
    <xf borderId="4" fillId="5" fontId="113" numFmtId="167" xfId="0" applyAlignment="1" applyBorder="1" applyFont="1" applyNumberFormat="1">
      <alignment horizontal="center" readingOrder="0" vertical="center"/>
    </xf>
    <xf borderId="4" fillId="5" fontId="95" numFmtId="0" xfId="0" applyAlignment="1" applyBorder="1" applyFont="1">
      <alignment horizontal="center" readingOrder="0" shrinkToFit="0" vertical="center" wrapText="0"/>
    </xf>
    <xf borderId="4" fillId="5" fontId="195" numFmtId="0" xfId="0" applyAlignment="1" applyBorder="1" applyFont="1">
      <alignment horizontal="left" readingOrder="0" shrinkToFit="0" vertical="center" wrapText="0"/>
    </xf>
    <xf borderId="4" fillId="5" fontId="196" numFmtId="0" xfId="0" applyAlignment="1" applyBorder="1" applyFont="1">
      <alignment horizontal="center" readingOrder="0" shrinkToFit="0" vertical="center" wrapText="0"/>
    </xf>
    <xf borderId="4" fillId="5" fontId="197" numFmtId="0" xfId="0" applyAlignment="1" applyBorder="1" applyFont="1">
      <alignment horizontal="left" readingOrder="0" shrinkToFit="0" vertical="center" wrapText="0"/>
    </xf>
    <xf borderId="4" fillId="5" fontId="198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wrapText="0"/>
    </xf>
    <xf borderId="3" fillId="11" fontId="129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vertical="center"/>
    </xf>
    <xf borderId="4" fillId="19" fontId="32" numFmtId="0" xfId="0" applyAlignment="1" applyBorder="1" applyFont="1">
      <alignment horizontal="center" shrinkToFit="0" vertical="center" wrapText="1"/>
    </xf>
    <xf borderId="4" fillId="19" fontId="32" numFmtId="0" xfId="0" applyAlignment="1" applyBorder="1" applyFont="1">
      <alignment horizontal="center" readingOrder="0" shrinkToFit="0" vertical="center" wrapText="1"/>
    </xf>
    <xf borderId="4" fillId="19" fontId="32" numFmtId="3" xfId="0" applyAlignment="1" applyBorder="1" applyFont="1" applyNumberFormat="1">
      <alignment horizontal="center" shrinkToFit="0" vertical="center" wrapText="1"/>
    </xf>
    <xf borderId="4" fillId="19" fontId="32" numFmtId="3" xfId="0" applyAlignment="1" applyBorder="1" applyFont="1" applyNumberFormat="1">
      <alignment horizontal="center" readingOrder="0" shrinkToFit="0" vertical="center" wrapText="1"/>
    </xf>
    <xf borderId="4" fillId="19" fontId="32" numFmtId="0" xfId="0" applyAlignment="1" applyBorder="1" applyFont="1">
      <alignment horizontal="center" readingOrder="0" shrinkToFit="0" vertical="center" wrapText="0"/>
    </xf>
    <xf borderId="1" fillId="19" fontId="199" numFmtId="0" xfId="0" applyAlignment="1" applyBorder="1" applyFont="1">
      <alignment horizontal="center" readingOrder="0" vertical="center"/>
    </xf>
    <xf borderId="3" fillId="19" fontId="199" numFmtId="0" xfId="0" applyAlignment="1" applyBorder="1" applyFont="1">
      <alignment horizontal="center" readingOrder="0" vertical="center"/>
    </xf>
    <xf borderId="0" fillId="8" fontId="117" numFmtId="0" xfId="0" applyAlignment="1" applyFont="1">
      <alignment horizontal="center" readingOrder="0" shrinkToFit="0" vertical="center" wrapText="0"/>
    </xf>
    <xf borderId="0" fillId="8" fontId="3" numFmtId="0" xfId="0" applyAlignment="1" applyFont="1">
      <alignment vertical="center"/>
    </xf>
    <xf borderId="4" fillId="10" fontId="101" numFmtId="0" xfId="0" applyAlignment="1" applyBorder="1" applyFont="1">
      <alignment horizontal="center" readingOrder="0" vertical="center"/>
    </xf>
    <xf borderId="4" fillId="10" fontId="95" numFmtId="0" xfId="0" applyAlignment="1" applyBorder="1" applyFont="1">
      <alignment horizontal="center" readingOrder="0" shrinkToFit="0" vertical="center" wrapText="0"/>
    </xf>
    <xf borderId="4" fillId="10" fontId="154" numFmtId="0" xfId="0" applyAlignment="1" applyBorder="1" applyFont="1">
      <alignment horizontal="center" readingOrder="0" shrinkToFit="0" vertical="center" wrapText="0"/>
    </xf>
    <xf borderId="4" fillId="10" fontId="106" numFmtId="3" xfId="0" applyAlignment="1" applyBorder="1" applyFont="1" applyNumberFormat="1">
      <alignment horizontal="center" readingOrder="0" shrinkToFit="0" vertical="center" wrapText="0"/>
    </xf>
    <xf borderId="4" fillId="10" fontId="95" numFmtId="165" xfId="0" applyAlignment="1" applyBorder="1" applyFont="1" applyNumberFormat="1">
      <alignment horizontal="center" readingOrder="0" shrinkToFit="0" vertical="center" wrapText="1"/>
    </xf>
    <xf borderId="1" fillId="10" fontId="28" numFmtId="0" xfId="0" applyAlignment="1" applyBorder="1" applyFont="1">
      <alignment horizontal="center" readingOrder="0" vertical="center"/>
    </xf>
    <xf borderId="4" fillId="10" fontId="200" numFmtId="0" xfId="0" applyAlignment="1" applyBorder="1" applyFont="1">
      <alignment horizontal="center" readingOrder="0" shrinkToFit="0" vertical="center" wrapText="0"/>
    </xf>
    <xf borderId="0" fillId="10" fontId="201" numFmtId="0" xfId="0" applyAlignment="1" applyFont="1">
      <alignment horizontal="center" readingOrder="0" shrinkToFit="0" vertical="center" wrapText="0"/>
    </xf>
    <xf borderId="0" fillId="10" fontId="3" numFmtId="0" xfId="0" applyAlignment="1" applyFont="1">
      <alignment vertical="center"/>
    </xf>
    <xf borderId="0" fillId="10" fontId="3" numFmtId="0" xfId="0" applyAlignment="1" applyFont="1">
      <alignment readingOrder="0" vertical="center"/>
    </xf>
    <xf borderId="4" fillId="10" fontId="202" numFmtId="0" xfId="0" applyAlignment="1" applyBorder="1" applyFont="1">
      <alignment horizontal="center" readingOrder="0" shrinkToFit="0" vertical="center" wrapText="0"/>
    </xf>
    <xf borderId="0" fillId="10" fontId="203" numFmtId="0" xfId="0" applyAlignment="1" applyFont="1">
      <alignment horizontal="center" readingOrder="0" shrinkToFit="0" vertical="center" wrapText="0"/>
    </xf>
    <xf borderId="4" fillId="10" fontId="155" numFmtId="3" xfId="0" applyAlignment="1" applyBorder="1" applyFont="1" applyNumberFormat="1">
      <alignment horizontal="center" readingOrder="0" shrinkToFit="0" vertical="center" wrapText="1"/>
    </xf>
    <xf borderId="4" fillId="10" fontId="106" numFmtId="0" xfId="0" applyAlignment="1" applyBorder="1" applyFont="1">
      <alignment horizontal="center" readingOrder="0" shrinkToFit="0" vertical="center" wrapText="0"/>
    </xf>
    <xf borderId="4" fillId="10" fontId="204" numFmtId="3" xfId="0" applyAlignment="1" applyBorder="1" applyFont="1" applyNumberFormat="1">
      <alignment horizontal="center" readingOrder="0" vertical="center"/>
    </xf>
    <xf borderId="4" fillId="10" fontId="205" numFmtId="0" xfId="0" applyAlignment="1" applyBorder="1" applyFont="1">
      <alignment horizontal="center" readingOrder="0" shrinkToFit="0" vertical="center" wrapText="0"/>
    </xf>
    <xf borderId="0" fillId="10" fontId="206" numFmtId="0" xfId="0" applyAlignment="1" applyFont="1">
      <alignment horizontal="center" readingOrder="0" shrinkToFit="0" vertical="center" wrapText="0"/>
    </xf>
    <xf borderId="4" fillId="10" fontId="95" numFmtId="0" xfId="0" applyAlignment="1" applyBorder="1" applyFont="1">
      <alignment horizontal="center" readingOrder="0" vertical="center"/>
    </xf>
    <xf borderId="0" fillId="10" fontId="207" numFmtId="0" xfId="0" applyAlignment="1" applyFont="1">
      <alignment horizontal="center" readingOrder="0" shrinkToFit="0" vertical="center" wrapText="0"/>
    </xf>
    <xf borderId="0" fillId="10" fontId="6" numFmtId="0" xfId="0" applyAlignment="1" applyFont="1">
      <alignment vertical="center"/>
    </xf>
    <xf borderId="0" fillId="10" fontId="6" numFmtId="0" xfId="0" applyFont="1"/>
    <xf borderId="0" fillId="10" fontId="208" numFmtId="0" xfId="0" applyAlignment="1" applyFont="1">
      <alignment horizontal="center" readingOrder="0" shrinkToFit="0" vertical="center" wrapText="0"/>
    </xf>
    <xf borderId="4" fillId="10" fontId="209" numFmtId="0" xfId="0" applyAlignment="1" applyBorder="1" applyFont="1">
      <alignment horizontal="center" readingOrder="0" shrinkToFit="0" vertical="center" wrapText="0"/>
    </xf>
    <xf borderId="0" fillId="10" fontId="210" numFmtId="0" xfId="0" applyAlignment="1" applyFont="1">
      <alignment horizontal="center" readingOrder="0" shrinkToFit="0" vertical="center" wrapText="0"/>
    </xf>
    <xf borderId="4" fillId="5" fontId="95" numFmtId="0" xfId="0" applyAlignment="1" applyBorder="1" applyFont="1">
      <alignment horizontal="center" readingOrder="0" vertical="center"/>
    </xf>
    <xf borderId="4" fillId="5" fontId="95" numFmtId="0" xfId="0" applyAlignment="1" applyBorder="1" applyFont="1">
      <alignment horizontal="center" readingOrder="0" shrinkToFit="0" vertical="center" wrapText="0"/>
    </xf>
    <xf borderId="4" fillId="5" fontId="95" numFmtId="3" xfId="0" applyAlignment="1" applyBorder="1" applyFont="1" applyNumberFormat="1">
      <alignment horizontal="center" readingOrder="0" shrinkToFit="0" vertical="center" wrapText="0"/>
    </xf>
    <xf borderId="4" fillId="5" fontId="95" numFmtId="3" xfId="0" applyAlignment="1" applyBorder="1" applyFont="1" applyNumberFormat="1">
      <alignment horizontal="center" readingOrder="0" vertical="center"/>
    </xf>
    <xf borderId="1" fillId="5" fontId="196" numFmtId="0" xfId="0" applyAlignment="1" applyBorder="1" applyFont="1">
      <alignment horizontal="center" readingOrder="0" vertical="center"/>
    </xf>
    <xf borderId="4" fillId="5" fontId="211" numFmtId="0" xfId="0" applyAlignment="1" applyBorder="1" applyFont="1">
      <alignment horizontal="center" readingOrder="0" shrinkToFit="0" vertical="center" wrapText="0"/>
    </xf>
    <xf borderId="0" fillId="5" fontId="212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vertical="center"/>
    </xf>
    <xf borderId="4" fillId="38" fontId="122" numFmtId="0" xfId="0" applyAlignment="1" applyBorder="1" applyFill="1" applyFont="1">
      <alignment horizontal="center" readingOrder="0" vertical="center"/>
    </xf>
    <xf borderId="4" fillId="38" fontId="101" numFmtId="0" xfId="0" applyAlignment="1" applyBorder="1" applyFont="1">
      <alignment horizontal="center" readingOrder="0" vertical="center"/>
    </xf>
    <xf borderId="4" fillId="38" fontId="106" numFmtId="0" xfId="0" applyAlignment="1" applyBorder="1" applyFont="1">
      <alignment horizontal="center" readingOrder="0" shrinkToFit="0" vertical="center" wrapText="0"/>
    </xf>
    <xf borderId="4" fillId="38" fontId="95" numFmtId="0" xfId="0" applyAlignment="1" applyBorder="1" applyFont="1">
      <alignment horizontal="center" readingOrder="0" shrinkToFit="0" vertical="center" wrapText="0"/>
    </xf>
    <xf borderId="4" fillId="38" fontId="106" numFmtId="3" xfId="0" applyAlignment="1" applyBorder="1" applyFont="1" applyNumberFormat="1">
      <alignment horizontal="center" readingOrder="0" shrinkToFit="0" vertical="center" wrapText="0"/>
    </xf>
    <xf borderId="4" fillId="38" fontId="204" numFmtId="3" xfId="0" applyAlignment="1" applyBorder="1" applyFont="1" applyNumberFormat="1">
      <alignment horizontal="center" readingOrder="0" vertical="center"/>
    </xf>
    <xf borderId="4" fillId="38" fontId="101" numFmtId="165" xfId="0" applyAlignment="1" applyBorder="1" applyFont="1" applyNumberFormat="1">
      <alignment horizontal="center" readingOrder="0" vertical="center"/>
    </xf>
    <xf borderId="4" fillId="38" fontId="153" numFmtId="0" xfId="0" applyAlignment="1" applyBorder="1" applyFont="1">
      <alignment horizontal="center" readingOrder="0" vertical="center"/>
    </xf>
    <xf borderId="4" fillId="38" fontId="213" numFmtId="0" xfId="0" applyAlignment="1" applyBorder="1" applyFont="1">
      <alignment horizontal="center" readingOrder="0" shrinkToFit="0" vertical="center" wrapText="0"/>
    </xf>
    <xf borderId="0" fillId="38" fontId="214" numFmtId="0" xfId="0" applyAlignment="1" applyFont="1">
      <alignment horizontal="center" readingOrder="0" shrinkToFit="0" vertical="center" wrapText="0"/>
    </xf>
    <xf borderId="0" fillId="38" fontId="3" numFmtId="0" xfId="0" applyAlignment="1" applyFont="1">
      <alignment vertical="center"/>
    </xf>
    <xf borderId="0" fillId="38" fontId="3" numFmtId="0" xfId="0" applyFont="1"/>
    <xf borderId="4" fillId="5" fontId="111" numFmtId="0" xfId="0" applyAlignment="1" applyBorder="1" applyFont="1">
      <alignment horizontal="center" readingOrder="0" shrinkToFit="0" vertical="center" wrapText="0"/>
    </xf>
    <xf borderId="4" fillId="5" fontId="111" numFmtId="3" xfId="0" applyAlignment="1" applyBorder="1" applyFont="1" applyNumberFormat="1">
      <alignment horizontal="center" readingOrder="0" shrinkToFit="0" vertical="center" wrapText="1"/>
    </xf>
    <xf borderId="1" fillId="5" fontId="31" numFmtId="0" xfId="0" applyAlignment="1" applyBorder="1" applyFont="1">
      <alignment horizontal="center" readingOrder="0" vertical="center"/>
    </xf>
    <xf borderId="4" fillId="5" fontId="215" numFmtId="0" xfId="0" applyAlignment="1" applyBorder="1" applyFont="1">
      <alignment horizontal="center" readingOrder="0" shrinkToFit="0" vertical="center" wrapText="0"/>
    </xf>
    <xf borderId="0" fillId="5" fontId="216" numFmtId="0" xfId="0" applyAlignment="1" applyFont="1">
      <alignment horizontal="center" readingOrder="0" shrinkToFit="0" vertical="center" wrapText="0"/>
    </xf>
    <xf borderId="7" fillId="39" fontId="101" numFmtId="0" xfId="0" applyAlignment="1" applyBorder="1" applyFill="1" applyFont="1">
      <alignment horizontal="center" readingOrder="0" vertical="center"/>
    </xf>
    <xf borderId="7" fillId="39" fontId="106" numFmtId="0" xfId="0" applyAlignment="1" applyBorder="1" applyFont="1">
      <alignment horizontal="center" readingOrder="0" shrinkToFit="0" vertical="center" wrapText="0"/>
    </xf>
    <xf borderId="7" fillId="39" fontId="95" numFmtId="0" xfId="0" applyAlignment="1" applyBorder="1" applyFont="1">
      <alignment horizontal="center" readingOrder="0" shrinkToFit="0" vertical="center" wrapText="0"/>
    </xf>
    <xf borderId="7" fillId="39" fontId="106" numFmtId="3" xfId="0" applyAlignment="1" applyBorder="1" applyFont="1" applyNumberFormat="1">
      <alignment horizontal="center" readingOrder="0" shrinkToFit="0" vertical="center" wrapText="0"/>
    </xf>
    <xf borderId="7" fillId="39" fontId="204" numFmtId="3" xfId="0" applyAlignment="1" applyBorder="1" applyFont="1" applyNumberFormat="1">
      <alignment horizontal="center" readingOrder="0" vertical="center"/>
    </xf>
    <xf borderId="7" fillId="39" fontId="214" numFmtId="0" xfId="0" applyAlignment="1" applyBorder="1" applyFont="1">
      <alignment horizontal="center" readingOrder="0" vertical="center"/>
    </xf>
    <xf borderId="7" fillId="39" fontId="217" numFmtId="0" xfId="0" applyAlignment="1" applyBorder="1" applyFont="1">
      <alignment horizontal="center" readingOrder="0" shrinkToFit="0" vertical="center" wrapText="0"/>
    </xf>
    <xf borderId="0" fillId="8" fontId="214" numFmtId="0" xfId="0" applyAlignment="1" applyFont="1">
      <alignment horizontal="center" readingOrder="0" shrinkToFit="0" vertical="center" wrapText="0"/>
    </xf>
    <xf borderId="4" fillId="39" fontId="101" numFmtId="0" xfId="0" applyAlignment="1" applyBorder="1" applyFont="1">
      <alignment horizontal="center" readingOrder="0" vertical="center"/>
    </xf>
    <xf borderId="4" fillId="39" fontId="106" numFmtId="0" xfId="0" applyAlignment="1" applyBorder="1" applyFont="1">
      <alignment horizontal="center" readingOrder="0" shrinkToFit="0" vertical="center" wrapText="0"/>
    </xf>
    <xf borderId="4" fillId="39" fontId="95" numFmtId="0" xfId="0" applyAlignment="1" applyBorder="1" applyFont="1">
      <alignment horizontal="center" readingOrder="0" shrinkToFit="0" vertical="center" wrapText="0"/>
    </xf>
    <xf borderId="4" fillId="39" fontId="106" numFmtId="3" xfId="0" applyAlignment="1" applyBorder="1" applyFont="1" applyNumberFormat="1">
      <alignment horizontal="center" readingOrder="0" shrinkToFit="0" vertical="center" wrapText="0"/>
    </xf>
    <xf borderId="4" fillId="39" fontId="204" numFmtId="3" xfId="0" applyAlignment="1" applyBorder="1" applyFont="1" applyNumberFormat="1">
      <alignment horizontal="center" readingOrder="0" vertical="center"/>
    </xf>
    <xf borderId="4" fillId="39" fontId="214" numFmtId="0" xfId="0" applyAlignment="1" applyBorder="1" applyFont="1">
      <alignment horizontal="center" readingOrder="0" vertical="center"/>
    </xf>
    <xf borderId="4" fillId="39" fontId="218" numFmtId="0" xfId="0" applyAlignment="1" applyBorder="1" applyFont="1">
      <alignment horizontal="center" readingOrder="0" shrinkToFit="0" vertical="center" wrapText="0"/>
    </xf>
    <xf borderId="0" fillId="5" fontId="219" numFmtId="0" xfId="0" applyAlignment="1" applyFont="1">
      <alignment horizontal="center" readingOrder="0" shrinkToFit="0" vertical="center" wrapText="0"/>
    </xf>
    <xf borderId="4" fillId="5" fontId="113" numFmtId="0" xfId="0" applyAlignment="1" applyBorder="1" applyFont="1">
      <alignment horizontal="center" readingOrder="0" shrinkToFit="0" vertical="center" wrapText="0"/>
    </xf>
    <xf borderId="4" fillId="5" fontId="220" numFmtId="0" xfId="0" applyAlignment="1" applyBorder="1" applyFont="1">
      <alignment horizontal="center" readingOrder="0" vertical="center"/>
    </xf>
    <xf borderId="4" fillId="5" fontId="219" numFmtId="0" xfId="0" applyAlignment="1" applyBorder="1" applyFont="1">
      <alignment horizontal="center" vertical="center"/>
    </xf>
    <xf borderId="4" fillId="5" fontId="219" numFmtId="0" xfId="0" applyAlignment="1" applyBorder="1" applyFont="1">
      <alignment horizontal="center" readingOrder="0" vertical="center"/>
    </xf>
    <xf borderId="4" fillId="5" fontId="219" numFmtId="0" xfId="0" applyAlignment="1" applyBorder="1" applyFont="1">
      <alignment horizontal="center" readingOrder="0" shrinkToFit="0" vertical="center" wrapText="0"/>
    </xf>
    <xf borderId="4" fillId="5" fontId="101" numFmtId="0" xfId="0" applyAlignment="1" applyBorder="1" applyFont="1">
      <alignment horizontal="center" readingOrder="0" vertical="center"/>
    </xf>
    <xf borderId="4" fillId="5" fontId="101" numFmtId="0" xfId="0" applyAlignment="1" applyBorder="1" applyFont="1">
      <alignment horizontal="center" readingOrder="0" shrinkToFit="0" vertical="center" wrapText="0"/>
    </xf>
    <xf borderId="4" fillId="5" fontId="101" numFmtId="3" xfId="0" applyAlignment="1" applyBorder="1" applyFont="1" applyNumberFormat="1">
      <alignment horizontal="center" readingOrder="0" shrinkToFit="0" vertical="center" wrapText="0"/>
    </xf>
    <xf borderId="4" fillId="5" fontId="101" numFmtId="3" xfId="0" applyAlignment="1" applyBorder="1" applyFont="1" applyNumberFormat="1">
      <alignment horizontal="center" readingOrder="0" vertical="center"/>
    </xf>
    <xf borderId="4" fillId="5" fontId="214" numFmtId="0" xfId="0" applyAlignment="1" applyBorder="1" applyFont="1">
      <alignment horizontal="center" readingOrder="0" vertical="center"/>
    </xf>
    <xf borderId="4" fillId="5" fontId="221" numFmtId="0" xfId="0" applyAlignment="1" applyBorder="1" applyFont="1">
      <alignment horizontal="center" readingOrder="0" shrinkToFit="0" vertical="center" wrapText="0"/>
    </xf>
    <xf borderId="4" fillId="5" fontId="101" numFmtId="165" xfId="0" applyAlignment="1" applyBorder="1" applyFont="1" applyNumberFormat="1">
      <alignment horizontal="center" readingOrder="0" shrinkToFit="0" vertical="center" wrapText="1"/>
    </xf>
    <xf borderId="1" fillId="5" fontId="101" numFmtId="0" xfId="0" applyAlignment="1" applyBorder="1" applyFont="1">
      <alignment horizontal="center" readingOrder="0" vertical="center"/>
    </xf>
    <xf borderId="4" fillId="5" fontId="101" numFmtId="3" xfId="0" applyAlignment="1" applyBorder="1" applyFont="1" applyNumberFormat="1">
      <alignment horizontal="center" readingOrder="0" shrinkToFit="0" vertical="center" wrapText="1"/>
    </xf>
    <xf borderId="48" fillId="5" fontId="101" numFmtId="0" xfId="0" applyAlignment="1" applyBorder="1" applyFont="1">
      <alignment horizontal="center" shrinkToFit="0" vertical="center" wrapText="0"/>
    </xf>
    <xf borderId="4" fillId="5" fontId="222" numFmtId="0" xfId="0" applyAlignment="1" applyBorder="1" applyFont="1">
      <alignment horizontal="center" readingOrder="0" shrinkToFit="0" vertical="center" wrapText="0"/>
    </xf>
    <xf borderId="4" fillId="5" fontId="214" numFmtId="0" xfId="0" applyAlignment="1" applyBorder="1" applyFont="1">
      <alignment horizontal="center" readingOrder="0" shrinkToFit="0" vertical="center" wrapText="0"/>
    </xf>
    <xf borderId="1" fillId="5" fontId="101" numFmtId="0" xfId="0" applyAlignment="1" applyBorder="1" applyFont="1">
      <alignment horizontal="center" shrinkToFit="0" vertical="center" wrapText="1"/>
    </xf>
    <xf borderId="4" fillId="0" fontId="101" numFmtId="0" xfId="0" applyAlignment="1" applyBorder="1" applyFont="1">
      <alignment horizontal="center" readingOrder="0" vertical="center"/>
    </xf>
    <xf borderId="4" fillId="0" fontId="106" numFmtId="0" xfId="0" applyAlignment="1" applyBorder="1" applyFont="1">
      <alignment horizontal="center" readingOrder="0" shrinkToFit="0" vertical="center" wrapText="0"/>
    </xf>
    <xf borderId="4" fillId="0" fontId="95" numFmtId="0" xfId="0" applyAlignment="1" applyBorder="1" applyFont="1">
      <alignment horizontal="center" readingOrder="0" shrinkToFit="0" vertical="center" wrapText="0"/>
    </xf>
    <xf borderId="4" fillId="0" fontId="106" numFmtId="3" xfId="0" applyAlignment="1" applyBorder="1" applyFont="1" applyNumberFormat="1">
      <alignment horizontal="center" readingOrder="0" shrinkToFit="0" vertical="center" wrapText="0"/>
    </xf>
    <xf borderId="4" fillId="0" fontId="204" numFmtId="3" xfId="0" applyAlignment="1" applyBorder="1" applyFont="1" applyNumberFormat="1">
      <alignment horizontal="center" readingOrder="0" vertical="center"/>
    </xf>
    <xf borderId="4" fillId="0" fontId="214" numFmtId="0" xfId="0" applyAlignment="1" applyBorder="1" applyFont="1">
      <alignment horizontal="center" readingOrder="0" vertical="center"/>
    </xf>
    <xf borderId="4" fillId="0" fontId="223" numFmtId="0" xfId="0" applyAlignment="1" applyBorder="1" applyFont="1">
      <alignment horizontal="center" readingOrder="0" shrinkToFit="0" vertical="center" wrapText="0"/>
    </xf>
    <xf borderId="0" fillId="0" fontId="214" numFmtId="0" xfId="0" applyAlignment="1" applyFont="1">
      <alignment horizontal="center" readingOrder="0" shrinkToFit="0" vertical="center" wrapText="0"/>
    </xf>
    <xf borderId="0" fillId="5" fontId="224" numFmtId="0" xfId="0" applyAlignment="1" applyFont="1">
      <alignment horizontal="center" readingOrder="0" shrinkToFit="0" vertical="center" wrapText="0"/>
    </xf>
    <xf borderId="0" fillId="0" fontId="214" numFmtId="0" xfId="0" applyAlignment="1" applyFont="1">
      <alignment horizontal="center" vertical="center"/>
    </xf>
    <xf borderId="0" fillId="0" fontId="214" numFmtId="0" xfId="0" applyAlignment="1" applyFont="1">
      <alignment horizontal="center" shrinkToFit="0" vertical="center" wrapText="0"/>
    </xf>
    <xf borderId="0" fillId="5" fontId="219" numFmtId="0" xfId="0" applyAlignment="1" applyFont="1">
      <alignment horizontal="center" readingOrder="0" shrinkToFit="0" vertical="center" wrapText="0"/>
    </xf>
    <xf borderId="3" fillId="11" fontId="225" numFmtId="0" xfId="0" applyAlignment="1" applyBorder="1" applyFont="1">
      <alignment horizontal="center" readingOrder="0" shrinkToFit="0" vertical="center" wrapText="0"/>
    </xf>
    <xf borderId="4" fillId="19" fontId="36" numFmtId="0" xfId="0" applyAlignment="1" applyBorder="1" applyFont="1">
      <alignment horizontal="center" shrinkToFit="0" vertical="center" wrapText="1"/>
    </xf>
    <xf borderId="4" fillId="19" fontId="36" numFmtId="0" xfId="0" applyAlignment="1" applyBorder="1" applyFont="1">
      <alignment horizontal="center" readingOrder="0" shrinkToFit="0" vertical="center" wrapText="1"/>
    </xf>
    <xf borderId="4" fillId="19" fontId="36" numFmtId="3" xfId="0" applyAlignment="1" applyBorder="1" applyFont="1" applyNumberFormat="1">
      <alignment horizontal="center" shrinkToFit="0" vertical="center" wrapText="1"/>
    </xf>
    <xf borderId="4" fillId="19" fontId="36" numFmtId="3" xfId="0" applyAlignment="1" applyBorder="1" applyFont="1" applyNumberFormat="1">
      <alignment horizontal="center" readingOrder="0" shrinkToFit="0" vertical="center" wrapText="1"/>
    </xf>
    <xf borderId="4" fillId="19" fontId="36" numFmtId="0" xfId="0" applyAlignment="1" applyBorder="1" applyFont="1">
      <alignment horizontal="center" readingOrder="0" shrinkToFit="0" vertical="center" wrapText="0"/>
    </xf>
    <xf borderId="1" fillId="19" fontId="36" numFmtId="0" xfId="0" applyAlignment="1" applyBorder="1" applyFont="1">
      <alignment horizontal="center" readingOrder="0" shrinkToFit="0" vertical="center" wrapText="0"/>
    </xf>
    <xf borderId="3" fillId="19" fontId="36" numFmtId="0" xfId="0" applyAlignment="1" applyBorder="1" applyFont="1">
      <alignment horizontal="center" readingOrder="0" shrinkToFit="0" vertical="center" wrapText="0"/>
    </xf>
    <xf borderId="4" fillId="0" fontId="95" numFmtId="0" xfId="0" applyAlignment="1" applyBorder="1" applyFont="1">
      <alignment horizontal="center" readingOrder="0" shrinkToFit="0" vertical="center" wrapText="0"/>
    </xf>
    <xf borderId="4" fillId="0" fontId="106" numFmtId="0" xfId="0" applyAlignment="1" applyBorder="1" applyFont="1">
      <alignment horizontal="center" readingOrder="0" shrinkToFit="0" vertical="center" wrapText="0"/>
    </xf>
    <xf borderId="4" fillId="0" fontId="106" numFmtId="3" xfId="0" applyAlignment="1" applyBorder="1" applyFont="1" applyNumberFormat="1">
      <alignment horizontal="center" readingOrder="0" shrinkToFit="0" vertical="center" wrapText="0"/>
    </xf>
    <xf borderId="4" fillId="0" fontId="101" numFmtId="3" xfId="0" applyAlignment="1" applyBorder="1" applyFont="1" applyNumberFormat="1">
      <alignment horizontal="center" readingOrder="0" vertical="center"/>
    </xf>
    <xf borderId="4" fillId="0" fontId="101" numFmtId="165" xfId="0" applyAlignment="1" applyBorder="1" applyFont="1" applyNumberFormat="1">
      <alignment horizontal="center" readingOrder="0" vertical="center"/>
    </xf>
    <xf borderId="1" fillId="8" fontId="28" numFmtId="0" xfId="0" applyAlignment="1" applyBorder="1" applyFont="1">
      <alignment horizontal="center" readingOrder="0" vertical="center"/>
    </xf>
    <xf borderId="4" fillId="0" fontId="226" numFmtId="0" xfId="0" applyAlignment="1" applyBorder="1" applyFont="1">
      <alignment horizontal="center" readingOrder="0" shrinkToFit="0" vertical="center" wrapText="0"/>
    </xf>
    <xf borderId="0" fillId="8" fontId="227" numFmtId="0" xfId="0" applyAlignment="1" applyFont="1">
      <alignment horizontal="center" readingOrder="0" shrinkToFit="0" vertical="center" wrapText="0"/>
    </xf>
    <xf borderId="0" fillId="0" fontId="228" numFmtId="0" xfId="0" applyAlignment="1" applyFont="1">
      <alignment horizontal="center" vertical="center"/>
    </xf>
    <xf borderId="4" fillId="8" fontId="95" numFmtId="0" xfId="0" applyAlignment="1" applyBorder="1" applyFont="1">
      <alignment horizontal="center" readingOrder="0" shrinkToFit="0" vertical="center" wrapText="0"/>
    </xf>
    <xf borderId="4" fillId="0" fontId="95" numFmtId="3" xfId="0" applyAlignment="1" applyBorder="1" applyFont="1" applyNumberFormat="1">
      <alignment horizontal="center" readingOrder="0" vertical="center"/>
    </xf>
    <xf borderId="4" fillId="0" fontId="95" numFmtId="165" xfId="0" applyAlignment="1" applyBorder="1" applyFont="1" applyNumberFormat="1">
      <alignment horizontal="center" readingOrder="0" vertical="center"/>
    </xf>
    <xf borderId="4" fillId="0" fontId="229" numFmtId="0" xfId="0" applyAlignment="1" applyBorder="1" applyFont="1">
      <alignment horizontal="center" readingOrder="0" shrinkToFit="0" vertical="center" wrapText="0"/>
    </xf>
    <xf borderId="0" fillId="8" fontId="219" numFmtId="0" xfId="0" applyAlignment="1" applyFont="1">
      <alignment horizontal="center" readingOrder="0" shrinkToFit="0" vertical="center" wrapText="0"/>
    </xf>
    <xf borderId="0" fillId="8" fontId="230" numFmtId="0" xfId="0" applyAlignment="1" applyFont="1">
      <alignment horizontal="center" readingOrder="0" shrinkToFit="0" vertical="center" wrapText="0"/>
    </xf>
    <xf borderId="0" fillId="0" fontId="231" numFmtId="0" xfId="0" applyAlignment="1" applyFont="1">
      <alignment horizontal="center" vertical="center"/>
    </xf>
    <xf borderId="1" fillId="19" fontId="45" numFmtId="0" xfId="0" applyAlignment="1" applyBorder="1" applyFont="1">
      <alignment horizontal="center" readingOrder="0" vertical="center"/>
    </xf>
    <xf borderId="4" fillId="19" fontId="3" numFmtId="0" xfId="0" applyAlignment="1" applyBorder="1" applyFont="1">
      <alignment horizontal="center" shrinkToFit="0" vertical="center" wrapText="0"/>
    </xf>
    <xf borderId="4" fillId="0" fontId="101" numFmtId="3" xfId="0" applyAlignment="1" applyBorder="1" applyFont="1" applyNumberFormat="1">
      <alignment horizontal="center" readingOrder="0" vertical="center"/>
    </xf>
    <xf borderId="4" fillId="0" fontId="101" numFmtId="168" xfId="0" applyAlignment="1" applyBorder="1" applyFont="1" applyNumberFormat="1">
      <alignment horizontal="center" readingOrder="0" vertical="center"/>
    </xf>
    <xf borderId="4" fillId="0" fontId="101" numFmtId="0" xfId="0" applyAlignment="1" applyBorder="1" applyFont="1">
      <alignment horizontal="center" vertical="center"/>
    </xf>
    <xf borderId="0" fillId="0" fontId="232" numFmtId="0" xfId="0" applyAlignment="1" applyFont="1">
      <alignment horizontal="center" readingOrder="0" vertical="center"/>
    </xf>
    <xf borderId="4" fillId="8" fontId="101" numFmtId="0" xfId="0" applyAlignment="1" applyBorder="1" applyFont="1">
      <alignment horizontal="center" readingOrder="0" vertical="center"/>
    </xf>
    <xf borderId="4" fillId="8" fontId="106" numFmtId="0" xfId="0" applyAlignment="1" applyBorder="1" applyFont="1">
      <alignment horizontal="center" readingOrder="0" shrinkToFit="0" vertical="center" wrapText="0"/>
    </xf>
    <xf borderId="4" fillId="8" fontId="95" numFmtId="0" xfId="0" applyAlignment="1" applyBorder="1" applyFont="1">
      <alignment horizontal="center" readingOrder="0" shrinkToFit="0" vertical="center" wrapText="0"/>
    </xf>
    <xf borderId="4" fillId="8" fontId="106" numFmtId="3" xfId="0" applyAlignment="1" applyBorder="1" applyFont="1" applyNumberFormat="1">
      <alignment horizontal="center" readingOrder="0" shrinkToFit="0" vertical="center" wrapText="0"/>
    </xf>
    <xf borderId="4" fillId="8" fontId="101" numFmtId="3" xfId="0" applyAlignment="1" applyBorder="1" applyFont="1" applyNumberFormat="1">
      <alignment horizontal="center" readingOrder="0" vertical="center"/>
    </xf>
    <xf borderId="4" fillId="8" fontId="101" numFmtId="168" xfId="0" applyAlignment="1" applyBorder="1" applyFont="1" applyNumberFormat="1">
      <alignment horizontal="center" readingOrder="0" vertical="center"/>
    </xf>
    <xf borderId="4" fillId="8" fontId="28" numFmtId="0" xfId="0" applyAlignment="1" applyBorder="1" applyFont="1">
      <alignment horizontal="center" readingOrder="0" vertical="center"/>
    </xf>
    <xf borderId="4" fillId="8" fontId="233" numFmtId="0" xfId="0" applyAlignment="1" applyBorder="1" applyFont="1">
      <alignment horizontal="center" readingOrder="0" shrinkToFit="0" vertical="center" wrapText="0"/>
    </xf>
    <xf borderId="0" fillId="8" fontId="228" numFmtId="0" xfId="0" applyAlignment="1" applyFont="1">
      <alignment horizontal="center" vertical="center"/>
    </xf>
    <xf borderId="0" fillId="8" fontId="234" numFmtId="0" xfId="0" applyAlignment="1" applyFont="1">
      <alignment horizontal="center" readingOrder="0" vertical="center"/>
    </xf>
    <xf borderId="4" fillId="0" fontId="235" numFmtId="0" xfId="0" applyAlignment="1" applyBorder="1" applyFont="1">
      <alignment horizontal="center" readingOrder="0" shrinkToFit="0" vertical="center" wrapText="0"/>
    </xf>
    <xf borderId="4" fillId="0" fontId="101" numFmtId="3" xfId="0" applyAlignment="1" applyBorder="1" applyFont="1" applyNumberFormat="1">
      <alignment horizontal="center" vertical="center"/>
    </xf>
    <xf borderId="0" fillId="0" fontId="101" numFmtId="0" xfId="0" applyAlignment="1" applyFont="1">
      <alignment horizontal="center" vertical="center"/>
    </xf>
    <xf borderId="0" fillId="0" fontId="236" numFmtId="0" xfId="0" applyAlignment="1" applyFont="1">
      <alignment horizontal="center" readingOrder="0" vertical="center"/>
    </xf>
    <xf borderId="4" fillId="10" fontId="101" numFmtId="3" xfId="0" applyAlignment="1" applyBorder="1" applyFont="1" applyNumberFormat="1">
      <alignment horizontal="center" readingOrder="0" vertical="center"/>
    </xf>
    <xf borderId="4" fillId="10" fontId="101" numFmtId="168" xfId="0" applyAlignment="1" applyBorder="1" applyFont="1" applyNumberFormat="1">
      <alignment horizontal="center" readingOrder="0" vertical="center"/>
    </xf>
    <xf borderId="0" fillId="10" fontId="228" numFmtId="0" xfId="0" applyAlignment="1" applyFont="1">
      <alignment horizontal="center" vertical="center"/>
    </xf>
    <xf borderId="0" fillId="10" fontId="237" numFmtId="0" xfId="0" applyAlignment="1" applyFont="1">
      <alignment horizontal="center" readingOrder="0" vertical="center"/>
    </xf>
    <xf borderId="4" fillId="10" fontId="238" numFmtId="0" xfId="0" applyAlignment="1" applyBorder="1" applyFont="1">
      <alignment horizontal="center" readingOrder="0" shrinkToFit="0" vertical="center" wrapText="0"/>
    </xf>
    <xf borderId="4" fillId="5" fontId="95" numFmtId="3" xfId="0" applyAlignment="1" applyBorder="1" applyFont="1" applyNumberFormat="1">
      <alignment horizontal="center" vertical="center"/>
    </xf>
    <xf borderId="4" fillId="5" fontId="95" numFmtId="168" xfId="0" applyAlignment="1" applyBorder="1" applyFont="1" applyNumberFormat="1">
      <alignment horizontal="center" readingOrder="0" vertical="center"/>
    </xf>
    <xf borderId="4" fillId="5" fontId="95" numFmtId="0" xfId="0" applyAlignment="1" applyBorder="1" applyFont="1">
      <alignment horizontal="center" vertical="center"/>
    </xf>
    <xf borderId="4" fillId="5" fontId="239" numFmtId="0" xfId="0" applyAlignment="1" applyBorder="1" applyFont="1">
      <alignment horizontal="center" readingOrder="0" shrinkToFit="0" vertical="center" wrapText="0"/>
    </xf>
    <xf borderId="0" fillId="5" fontId="95" numFmtId="0" xfId="0" applyAlignment="1" applyFont="1">
      <alignment horizontal="center" vertical="center"/>
    </xf>
    <xf borderId="0" fillId="5" fontId="240" numFmtId="0" xfId="0" applyAlignment="1" applyFont="1">
      <alignment horizontal="center" readingOrder="0" vertical="center"/>
    </xf>
    <xf borderId="4" fillId="5" fontId="196" numFmtId="0" xfId="0" applyAlignment="1" applyBorder="1" applyFont="1">
      <alignment horizontal="center" readingOrder="0" vertical="center"/>
    </xf>
    <xf borderId="0" fillId="5" fontId="95" numFmtId="0" xfId="0" applyAlignment="1" applyFont="1">
      <alignment horizontal="center" readingOrder="0" vertical="center"/>
    </xf>
    <xf borderId="4" fillId="38" fontId="101" numFmtId="3" xfId="0" applyAlignment="1" applyBorder="1" applyFont="1" applyNumberFormat="1">
      <alignment horizontal="center" readingOrder="0" vertical="center"/>
    </xf>
    <xf borderId="4" fillId="38" fontId="101" numFmtId="168" xfId="0" applyAlignment="1" applyBorder="1" applyFont="1" applyNumberFormat="1">
      <alignment horizontal="center" readingOrder="0" vertical="center"/>
    </xf>
    <xf borderId="4" fillId="38" fontId="241" numFmtId="0" xfId="0" applyAlignment="1" applyBorder="1" applyFont="1">
      <alignment horizontal="center" readingOrder="0" vertical="center"/>
    </xf>
    <xf borderId="0" fillId="38" fontId="228" numFmtId="0" xfId="0" applyAlignment="1" applyFont="1">
      <alignment horizontal="center" vertical="center"/>
    </xf>
    <xf borderId="0" fillId="38" fontId="242" numFmtId="0" xfId="0" applyAlignment="1" applyFont="1">
      <alignment horizontal="center" readingOrder="0" vertical="center"/>
    </xf>
    <xf borderId="4" fillId="38" fontId="243" numFmtId="0" xfId="0" applyAlignment="1" applyBorder="1" applyFont="1">
      <alignment horizontal="center" readingOrder="0" shrinkToFit="0" vertical="center" wrapText="0"/>
    </xf>
    <xf borderId="4" fillId="38" fontId="244" numFmtId="0" xfId="0" applyAlignment="1" applyBorder="1" applyFont="1">
      <alignment horizontal="center" readingOrder="0" shrinkToFit="0" vertical="center" wrapText="0"/>
    </xf>
    <xf borderId="4" fillId="38" fontId="101" numFmtId="3" xfId="0" applyAlignment="1" applyBorder="1" applyFont="1" applyNumberFormat="1">
      <alignment horizontal="center" vertical="center"/>
    </xf>
    <xf borderId="0" fillId="38" fontId="101" numFmtId="0" xfId="0" applyAlignment="1" applyFont="1">
      <alignment horizontal="center" vertical="center"/>
    </xf>
    <xf borderId="0" fillId="38" fontId="245" numFmtId="0" xfId="0" applyAlignment="1" applyFont="1">
      <alignment horizontal="center" readingOrder="0" vertical="center"/>
    </xf>
    <xf borderId="0" fillId="38" fontId="246" numFmtId="0" xfId="0" applyAlignment="1" applyFont="1">
      <alignment horizontal="center" readingOrder="0" shrinkToFit="0" vertical="center" wrapText="0"/>
    </xf>
    <xf borderId="4" fillId="38" fontId="113" numFmtId="0" xfId="0" applyAlignment="1" applyBorder="1" applyFont="1">
      <alignment horizontal="center" readingOrder="0" shrinkToFit="0" vertical="center" wrapText="0"/>
    </xf>
    <xf borderId="4" fillId="38" fontId="139" numFmtId="0" xfId="0" applyAlignment="1" applyBorder="1" applyFont="1">
      <alignment horizontal="center" readingOrder="0" shrinkToFit="0" vertical="center" wrapText="0"/>
    </xf>
    <xf borderId="4" fillId="38" fontId="122" numFmtId="49" xfId="0" applyAlignment="1" applyBorder="1" applyFont="1" applyNumberFormat="1">
      <alignment horizontal="center" readingOrder="0" shrinkToFit="0" vertical="center" wrapText="0"/>
    </xf>
    <xf borderId="4" fillId="38" fontId="139" numFmtId="49" xfId="0" applyAlignment="1" applyBorder="1" applyFont="1" applyNumberFormat="1">
      <alignment horizontal="center" readingOrder="0" shrinkToFit="0" vertical="center" wrapText="0"/>
    </xf>
    <xf borderId="4" fillId="38" fontId="122" numFmtId="3" xfId="0" applyAlignment="1" applyBorder="1" applyFont="1" applyNumberFormat="1">
      <alignment horizontal="center" readingOrder="0" vertical="center"/>
    </xf>
    <xf borderId="4" fillId="38" fontId="122" numFmtId="165" xfId="0" applyAlignment="1" applyBorder="1" applyFont="1" applyNumberFormat="1">
      <alignment horizontal="center" readingOrder="0" vertical="center"/>
    </xf>
    <xf borderId="4" fillId="38" fontId="247" numFmtId="0" xfId="0" applyAlignment="1" applyBorder="1" applyFont="1">
      <alignment horizontal="center" readingOrder="0" shrinkToFit="0" vertical="center" wrapText="0"/>
    </xf>
    <xf borderId="0" fillId="38" fontId="122" numFmtId="0" xfId="0" applyAlignment="1" applyFont="1">
      <alignment horizontal="center" vertical="center"/>
    </xf>
    <xf borderId="0" fillId="38" fontId="248" numFmtId="0" xfId="0" applyAlignment="1" applyFont="1">
      <alignment horizontal="center" readingOrder="0" vertical="center"/>
    </xf>
    <xf borderId="0" fillId="5" fontId="231" numFmtId="0" xfId="0" applyAlignment="1" applyFont="1">
      <alignment horizontal="center" vertical="center"/>
    </xf>
    <xf borderId="0" fillId="5" fontId="249" numFmtId="0" xfId="0" applyAlignment="1" applyFont="1">
      <alignment horizontal="center" readingOrder="0" vertical="center"/>
    </xf>
    <xf borderId="4" fillId="40" fontId="164" numFmtId="0" xfId="0" applyAlignment="1" applyBorder="1" applyFill="1" applyFont="1">
      <alignment horizontal="center" readingOrder="0" vertical="center"/>
    </xf>
    <xf borderId="4" fillId="40" fontId="18" numFmtId="0" xfId="0" applyAlignment="1" applyBorder="1" applyFont="1">
      <alignment horizontal="center" readingOrder="0" vertical="center"/>
    </xf>
    <xf borderId="4" fillId="40" fontId="18" numFmtId="3" xfId="0" applyAlignment="1" applyBorder="1" applyFont="1" applyNumberFormat="1">
      <alignment horizontal="center" readingOrder="0" vertical="center"/>
    </xf>
    <xf borderId="4" fillId="40" fontId="164" numFmtId="3" xfId="0" applyAlignment="1" applyBorder="1" applyFont="1" applyNumberFormat="1">
      <alignment horizontal="center" readingOrder="0" vertical="center"/>
    </xf>
    <xf borderId="4" fillId="40" fontId="164" numFmtId="165" xfId="0" applyAlignment="1" applyBorder="1" applyFont="1" applyNumberFormat="1">
      <alignment horizontal="center" readingOrder="0" vertical="center"/>
    </xf>
    <xf borderId="4" fillId="0" fontId="250" numFmtId="0" xfId="0" applyAlignment="1" applyBorder="1" applyFont="1">
      <alignment horizontal="center" readingOrder="0" shrinkToFit="0" vertical="center" wrapText="0"/>
    </xf>
    <xf borderId="0" fillId="8" fontId="164" numFmtId="0" xfId="0" applyAlignment="1" applyFont="1">
      <alignment horizontal="center" vertical="center"/>
    </xf>
    <xf borderId="0" fillId="8" fontId="251" numFmtId="0" xfId="0" applyAlignment="1" applyFont="1">
      <alignment horizontal="center" readingOrder="0" vertical="center"/>
    </xf>
    <xf borderId="0" fillId="0" fontId="164" numFmtId="0" xfId="0" applyAlignment="1" applyFont="1">
      <alignment horizontal="center" vertical="center"/>
    </xf>
    <xf borderId="4" fillId="5" fontId="252" numFmtId="0" xfId="0" applyAlignment="1" applyBorder="1" applyFont="1">
      <alignment horizontal="center" readingOrder="0" shrinkToFit="0" vertical="center" wrapText="0"/>
    </xf>
    <xf borderId="0" fillId="5" fontId="228" numFmtId="0" xfId="0" applyAlignment="1" applyFont="1">
      <alignment horizontal="center" vertical="center"/>
    </xf>
    <xf borderId="4" fillId="38" fontId="139" numFmtId="3" xfId="0" applyAlignment="1" applyBorder="1" applyFont="1" applyNumberFormat="1">
      <alignment horizontal="center" readingOrder="0" shrinkToFit="0" vertical="center" wrapText="0"/>
    </xf>
    <xf borderId="4" fillId="38" fontId="253" numFmtId="0" xfId="0" applyAlignment="1" applyBorder="1" applyFont="1">
      <alignment horizontal="center" readingOrder="0" shrinkToFit="0" vertical="center" wrapText="0"/>
    </xf>
    <xf borderId="0" fillId="38" fontId="3" numFmtId="0" xfId="0" applyAlignment="1" applyFont="1">
      <alignment horizontal="center" vertical="center"/>
    </xf>
    <xf borderId="4" fillId="5" fontId="113" numFmtId="3" xfId="0" applyAlignment="1" applyBorder="1" applyFont="1" applyNumberFormat="1">
      <alignment horizontal="center" readingOrder="0" shrinkToFit="0" vertical="center" wrapText="0"/>
    </xf>
    <xf borderId="4" fillId="5" fontId="113" numFmtId="165" xfId="0" applyAlignment="1" applyBorder="1" applyFont="1" applyNumberFormat="1">
      <alignment horizontal="center" readingOrder="0" vertical="center"/>
    </xf>
    <xf borderId="4" fillId="5" fontId="254" numFmtId="0" xfId="0" applyAlignment="1" applyBorder="1" applyFont="1">
      <alignment horizontal="center" readingOrder="0" shrinkToFit="0" vertical="center" wrapText="0"/>
    </xf>
    <xf borderId="0" fillId="5" fontId="113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horizontal="center" readingOrder="0" vertical="center"/>
    </xf>
    <xf borderId="4" fillId="5" fontId="255" numFmtId="0" xfId="0" applyAlignment="1" applyBorder="1" applyFont="1">
      <alignment horizontal="center" readingOrder="0" shrinkToFit="0" vertical="center" wrapText="0"/>
    </xf>
    <xf borderId="0" fillId="5" fontId="220" numFmtId="0" xfId="0" applyAlignment="1" applyFont="1">
      <alignment horizontal="center" readingOrder="0" shrinkToFit="0" vertical="center" wrapText="0"/>
    </xf>
    <xf borderId="0" fillId="5" fontId="231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0"/>
    </xf>
    <xf borderId="1" fillId="41" fontId="256" numFmtId="0" xfId="0" applyAlignment="1" applyBorder="1" applyFill="1" applyFont="1">
      <alignment horizontal="center" readingOrder="0" vertical="center"/>
    </xf>
    <xf borderId="3" fillId="41" fontId="257" numFmtId="0" xfId="0" applyAlignment="1" applyBorder="1" applyFont="1">
      <alignment horizontal="center" readingOrder="0" vertical="center"/>
    </xf>
    <xf borderId="0" fillId="0" fontId="258" numFmtId="0" xfId="0" applyFont="1"/>
    <xf borderId="7" fillId="38" fontId="111" numFmtId="0" xfId="0" applyAlignment="1" applyBorder="1" applyFont="1">
      <alignment horizontal="center" readingOrder="0" shrinkToFit="0" vertical="center" wrapText="1"/>
    </xf>
    <xf borderId="7" fillId="38" fontId="111" numFmtId="0" xfId="0" applyAlignment="1" applyBorder="1" applyFont="1">
      <alignment horizontal="center" readingOrder="0" shrinkToFit="0" vertical="center" wrapText="0"/>
    </xf>
    <xf borderId="0" fillId="0" fontId="259" numFmtId="0" xfId="0" applyAlignment="1" applyFont="1">
      <alignment horizontal="center" shrinkToFit="0" vertical="center" wrapText="1"/>
    </xf>
    <xf borderId="4" fillId="0" fontId="153" numFmtId="0" xfId="0" applyAlignment="1" applyBorder="1" applyFont="1">
      <alignment horizontal="center" readingOrder="0" vertical="center"/>
    </xf>
    <xf borderId="4" fillId="8" fontId="154" numFmtId="0" xfId="0" applyAlignment="1" applyBorder="1" applyFont="1">
      <alignment horizontal="center" vertical="center"/>
    </xf>
    <xf borderId="4" fillId="8" fontId="153" numFmtId="0" xfId="0" applyAlignment="1" applyBorder="1" applyFont="1">
      <alignment horizontal="center" vertical="center"/>
    </xf>
    <xf borderId="4" fillId="0" fontId="153" numFmtId="0" xfId="0" applyAlignment="1" applyBorder="1" applyFont="1">
      <alignment horizontal="center" vertical="center"/>
    </xf>
    <xf borderId="4" fillId="0" fontId="154" numFmtId="3" xfId="0" applyAlignment="1" applyBorder="1" applyFont="1" applyNumberFormat="1">
      <alignment horizontal="center" readingOrder="0" vertical="center"/>
    </xf>
    <xf borderId="4" fillId="0" fontId="155" numFmtId="3" xfId="0" applyAlignment="1" applyBorder="1" applyFont="1" applyNumberFormat="1">
      <alignment horizontal="center" readingOrder="0" vertical="center"/>
    </xf>
    <xf borderId="4" fillId="0" fontId="153" numFmtId="168" xfId="0" applyAlignment="1" applyBorder="1" applyFont="1" applyNumberFormat="1">
      <alignment horizontal="center" readingOrder="0" vertical="center"/>
    </xf>
    <xf borderId="4" fillId="0" fontId="43" numFmtId="0" xfId="0" applyAlignment="1" applyBorder="1" applyFont="1">
      <alignment horizontal="center" vertical="center"/>
    </xf>
    <xf borderId="4" fillId="0" fontId="260" numFmtId="0" xfId="0" applyAlignment="1" applyBorder="1" applyFont="1">
      <alignment horizontal="center" readingOrder="0" shrinkToFit="0" vertical="center" wrapText="0"/>
    </xf>
    <xf borderId="0" fillId="0" fontId="43" numFmtId="0" xfId="0" applyAlignment="1" applyFont="1">
      <alignment horizontal="center" vertical="center"/>
    </xf>
    <xf borderId="1" fillId="41" fontId="261" numFmtId="0" xfId="0" applyAlignment="1" applyBorder="1" applyFont="1">
      <alignment horizontal="center" readingOrder="0" vertical="center"/>
    </xf>
    <xf borderId="3" fillId="41" fontId="258" numFmtId="0" xfId="0" applyAlignment="1" applyBorder="1" applyFont="1">
      <alignment shrinkToFit="0" vertical="center" wrapText="0"/>
    </xf>
    <xf borderId="4" fillId="8" fontId="111" numFmtId="0" xfId="0" applyAlignment="1" applyBorder="1" applyFont="1">
      <alignment horizontal="center" readingOrder="0" shrinkToFit="0" vertical="center" wrapText="0"/>
    </xf>
    <xf borderId="4" fillId="8" fontId="154" numFmtId="0" xfId="0" applyAlignment="1" applyBorder="1" applyFont="1">
      <alignment horizontal="center" readingOrder="0" shrinkToFit="0" vertical="center" wrapText="0"/>
    </xf>
    <xf borderId="4" fillId="8" fontId="154" numFmtId="3" xfId="0" applyAlignment="1" applyBorder="1" applyFont="1" applyNumberFormat="1">
      <alignment horizontal="center" readingOrder="0" shrinkToFit="0" vertical="center" wrapText="0"/>
    </xf>
    <xf borderId="4" fillId="0" fontId="262" numFmtId="0" xfId="0" applyAlignment="1" applyBorder="1" applyFont="1">
      <alignment horizontal="center" readingOrder="0" shrinkToFit="0" vertical="center" wrapText="0"/>
    </xf>
    <xf borderId="0" fillId="0" fontId="153" numFmtId="0" xfId="0" applyAlignment="1" applyFont="1">
      <alignment horizontal="center" vertical="center"/>
    </xf>
    <xf borderId="0" fillId="0" fontId="258" numFmtId="0" xfId="0" applyAlignment="1" applyFont="1">
      <alignment shrinkToFit="0" vertical="center" wrapText="0"/>
    </xf>
    <xf borderId="0" fillId="2" fontId="263" numFmtId="0" xfId="0" applyAlignment="1" applyFont="1">
      <alignment horizontal="center" readingOrder="0" vertical="center"/>
    </xf>
    <xf borderId="0" fillId="2" fontId="43" numFmtId="0" xfId="0" applyAlignment="1" applyFont="1">
      <alignment horizontal="center" vertical="center"/>
    </xf>
    <xf borderId="4" fillId="37" fontId="43" numFmtId="0" xfId="0" applyAlignment="1" applyBorder="1" applyFont="1">
      <alignment horizontal="center" shrinkToFit="0" vertical="center" wrapText="1"/>
    </xf>
    <xf borderId="3" fillId="37" fontId="43" numFmtId="0" xfId="0" applyAlignment="1" applyBorder="1" applyFont="1">
      <alignment horizontal="center" shrinkToFit="0" vertical="center" wrapText="1"/>
    </xf>
    <xf borderId="3" fillId="37" fontId="43" numFmtId="0" xfId="0" applyAlignment="1" applyBorder="1" applyFont="1">
      <alignment horizontal="center" shrinkToFit="0" vertical="center" wrapText="1"/>
    </xf>
    <xf borderId="3" fillId="37" fontId="43" numFmtId="3" xfId="0" applyAlignment="1" applyBorder="1" applyFont="1" applyNumberFormat="1">
      <alignment horizontal="center" shrinkToFit="0" vertical="center" wrapText="1"/>
    </xf>
    <xf borderId="0" fillId="0" fontId="42" numFmtId="0" xfId="0" applyAlignment="1" applyFont="1">
      <alignment horizontal="center" readingOrder="0" vertical="center"/>
    </xf>
    <xf borderId="0" fillId="0" fontId="42" numFmtId="0" xfId="0" applyAlignment="1" applyFont="1">
      <alignment horizontal="center" vertical="center"/>
    </xf>
    <xf borderId="0" fillId="0" fontId="42" numFmtId="0" xfId="0" applyAlignment="1" applyFont="1">
      <alignment horizontal="center" vertical="center"/>
    </xf>
    <xf borderId="4" fillId="8" fontId="43" numFmtId="0" xfId="0" applyAlignment="1" applyBorder="1" applyFont="1">
      <alignment horizontal="center" vertical="center"/>
    </xf>
    <xf borderId="3" fillId="0" fontId="43" numFmtId="0" xfId="0" applyAlignment="1" applyBorder="1" applyFont="1">
      <alignment horizontal="center" vertical="center"/>
    </xf>
    <xf borderId="3" fillId="8" fontId="43" numFmtId="0" xfId="0" applyAlignment="1" applyBorder="1" applyFont="1">
      <alignment horizontal="center" vertical="center"/>
    </xf>
    <xf borderId="3" fillId="0" fontId="43" numFmtId="0" xfId="0" applyAlignment="1" applyBorder="1" applyFont="1">
      <alignment horizontal="center" vertical="center"/>
    </xf>
    <xf borderId="3" fillId="0" fontId="43" numFmtId="3" xfId="0" applyAlignment="1" applyBorder="1" applyFont="1" applyNumberFormat="1">
      <alignment horizontal="center" vertical="center"/>
    </xf>
    <xf borderId="7" fillId="8" fontId="43" numFmtId="0" xfId="0" applyAlignment="1" applyBorder="1" applyFont="1">
      <alignment horizontal="center" vertical="center"/>
    </xf>
    <xf borderId="9" fillId="0" fontId="43" numFmtId="0" xfId="0" applyAlignment="1" applyBorder="1" applyFont="1">
      <alignment horizontal="center" vertical="center"/>
    </xf>
    <xf borderId="9" fillId="8" fontId="43" numFmtId="0" xfId="0" applyAlignment="1" applyBorder="1" applyFont="1">
      <alignment horizontal="center" vertical="center"/>
    </xf>
    <xf borderId="9" fillId="0" fontId="43" numFmtId="0" xfId="0" applyAlignment="1" applyBorder="1" applyFont="1">
      <alignment horizontal="center" vertical="center"/>
    </xf>
    <xf borderId="9" fillId="0" fontId="43" numFmtId="3" xfId="0" applyAlignment="1" applyBorder="1" applyFont="1" applyNumberFormat="1">
      <alignment horizontal="center" vertical="center"/>
    </xf>
    <xf borderId="7" fillId="10" fontId="43" numFmtId="0" xfId="0" applyAlignment="1" applyBorder="1" applyFont="1">
      <alignment horizontal="center" vertical="center"/>
    </xf>
    <xf borderId="9" fillId="10" fontId="43" numFmtId="0" xfId="0" applyAlignment="1" applyBorder="1" applyFont="1">
      <alignment horizontal="center" vertical="center"/>
    </xf>
    <xf borderId="9" fillId="10" fontId="43" numFmtId="0" xfId="0" applyAlignment="1" applyBorder="1" applyFont="1">
      <alignment horizontal="center" vertical="center"/>
    </xf>
    <xf borderId="9" fillId="10" fontId="43" numFmtId="3" xfId="0" applyAlignment="1" applyBorder="1" applyFont="1" applyNumberFormat="1">
      <alignment horizontal="center" vertical="center"/>
    </xf>
    <xf borderId="0" fillId="10" fontId="42" numFmtId="0" xfId="0" applyAlignment="1" applyFont="1">
      <alignment horizontal="center" vertical="center"/>
    </xf>
    <xf borderId="7" fillId="0" fontId="43" numFmtId="0" xfId="0" applyAlignment="1" applyBorder="1" applyFont="1">
      <alignment horizontal="center" vertical="center"/>
    </xf>
    <xf borderId="0" fillId="0" fontId="38" numFmtId="0" xfId="0" applyAlignment="1" applyFont="1">
      <alignment horizontal="center" vertical="center"/>
    </xf>
    <xf borderId="0" fillId="0" fontId="43" numFmtId="0" xfId="0" applyAlignment="1" applyFont="1">
      <alignment horizontal="center" readingOrder="0" vertical="center"/>
    </xf>
    <xf borderId="4" fillId="0" fontId="110" numFmtId="0" xfId="0" applyAlignment="1" applyBorder="1" applyFont="1">
      <alignment horizontal="center" vertical="bottom"/>
    </xf>
    <xf borderId="1" fillId="8" fontId="264" numFmtId="0" xfId="0" applyAlignment="1" applyBorder="1" applyFont="1">
      <alignment horizontal="center" vertical="center"/>
    </xf>
    <xf borderId="0" fillId="8" fontId="108" numFmtId="0" xfId="0" applyFont="1"/>
    <xf borderId="4" fillId="0" fontId="265" numFmtId="0" xfId="0" applyAlignment="1" applyBorder="1" applyFont="1">
      <alignment horizontal="center" vertical="center"/>
    </xf>
    <xf borderId="4" fillId="0" fontId="266" numFmtId="0" xfId="0" applyAlignment="1" applyBorder="1" applyFont="1">
      <alignment horizontal="center" readingOrder="0" vertical="center"/>
    </xf>
    <xf borderId="4" fillId="0" fontId="267" numFmtId="169" xfId="0" applyAlignment="1" applyBorder="1" applyFont="1" applyNumberFormat="1">
      <alignment vertical="center"/>
    </xf>
    <xf borderId="2" fillId="0" fontId="108" numFmtId="0" xfId="0" applyAlignment="1" applyBorder="1" applyFont="1">
      <alignment vertical="center"/>
    </xf>
    <xf borderId="3" fillId="0" fontId="108" numFmtId="0" xfId="0" applyAlignment="1" applyBorder="1" applyFont="1">
      <alignment vertical="center"/>
    </xf>
    <xf borderId="1" fillId="10" fontId="110" numFmtId="0" xfId="0" applyAlignment="1" applyBorder="1" applyFont="1">
      <alignment horizontal="center" readingOrder="0" vertical="center"/>
    </xf>
    <xf borderId="1" fillId="11" fontId="110" numFmtId="0" xfId="0" applyAlignment="1" applyBorder="1" applyFont="1">
      <alignment horizontal="center" shrinkToFit="0" vertical="center" wrapText="1"/>
    </xf>
    <xf borderId="1" fillId="5" fontId="110" numFmtId="0" xfId="0" applyAlignment="1" applyBorder="1" applyFont="1">
      <alignment horizontal="center" shrinkToFit="0" vertical="center" wrapText="1"/>
    </xf>
    <xf borderId="1" fillId="0" fontId="108" numFmtId="0" xfId="0" applyAlignment="1" applyBorder="1" applyFont="1">
      <alignment vertical="center"/>
    </xf>
    <xf borderId="1" fillId="0" fontId="268" numFmtId="0" xfId="0" applyAlignment="1" applyBorder="1" applyFont="1">
      <alignment horizontal="center" vertical="center"/>
    </xf>
    <xf borderId="0" fillId="0" fontId="108" numFmtId="0" xfId="0" applyAlignment="1" applyFont="1">
      <alignment vertical="center"/>
    </xf>
    <xf borderId="7" fillId="41" fontId="114" numFmtId="0" xfId="0" applyAlignment="1" applyBorder="1" applyFont="1">
      <alignment horizontal="center" vertical="bottom"/>
    </xf>
    <xf quotePrefix="1" borderId="4" fillId="41" fontId="114" numFmtId="0" xfId="0" applyAlignment="1" applyBorder="1" applyFont="1">
      <alignment horizontal="center" shrinkToFit="0" vertical="bottom" wrapText="1"/>
    </xf>
    <xf quotePrefix="1" borderId="9" fillId="41" fontId="114" numFmtId="0" xfId="0" applyAlignment="1" applyBorder="1" applyFont="1">
      <alignment horizontal="center" shrinkToFit="0" vertical="bottom" wrapText="1"/>
    </xf>
    <xf borderId="4" fillId="41" fontId="114" numFmtId="0" xfId="0" applyAlignment="1" applyBorder="1" applyFont="1">
      <alignment horizontal="center" shrinkToFit="0" vertical="bottom" wrapText="1"/>
    </xf>
    <xf quotePrefix="1" borderId="4" fillId="41" fontId="114" numFmtId="0" xfId="0" applyAlignment="1" applyBorder="1" applyFont="1">
      <alignment horizontal="center" vertical="bottom"/>
    </xf>
    <xf borderId="4" fillId="41" fontId="114" numFmtId="0" xfId="0" applyAlignment="1" applyBorder="1" applyFont="1">
      <alignment horizontal="center" vertical="bottom"/>
    </xf>
    <xf borderId="4" fillId="41" fontId="114" numFmtId="0" xfId="0" applyAlignment="1" applyBorder="1" applyFont="1">
      <alignment horizontal="center" readingOrder="0" shrinkToFit="0" vertical="bottom" wrapText="1"/>
    </xf>
    <xf borderId="9" fillId="41" fontId="114" numFmtId="0" xfId="0" applyAlignment="1" applyBorder="1" applyFont="1">
      <alignment horizontal="center" readingOrder="0" shrinkToFit="0" vertical="bottom" wrapText="1"/>
    </xf>
    <xf borderId="4" fillId="41" fontId="114" numFmtId="0" xfId="0" applyAlignment="1" applyBorder="1" applyFont="1">
      <alignment horizontal="center" readingOrder="0" vertical="bottom"/>
    </xf>
    <xf borderId="9" fillId="41" fontId="114" numFmtId="0" xfId="0" applyAlignment="1" applyBorder="1" applyFont="1">
      <alignment horizontal="center" shrinkToFit="0" vertical="bottom" wrapText="1"/>
    </xf>
    <xf borderId="7" fillId="41" fontId="114" numFmtId="0" xfId="0" applyAlignment="1" applyBorder="1" applyFont="1">
      <alignment horizontal="center" shrinkToFit="0" vertical="bottom" wrapText="1"/>
    </xf>
    <xf quotePrefix="1" borderId="7" fillId="38" fontId="110" numFmtId="0" xfId="0" applyAlignment="1" applyBorder="1" applyFont="1">
      <alignment horizontal="center" vertical="bottom"/>
    </xf>
    <xf borderId="4" fillId="8" fontId="196" numFmtId="4" xfId="0" applyAlignment="1" applyBorder="1" applyFont="1" applyNumberFormat="1">
      <alignment horizontal="center" vertical="center"/>
    </xf>
    <xf borderId="7" fillId="38" fontId="110" numFmtId="0" xfId="0" applyAlignment="1" applyBorder="1" applyFont="1">
      <alignment horizontal="center" vertical="bottom"/>
    </xf>
    <xf quotePrefix="1" borderId="1" fillId="41" fontId="114" numFmtId="0" xfId="0" applyAlignment="1" applyBorder="1" applyFont="1">
      <alignment horizontal="center" shrinkToFit="0" vertical="bottom" wrapText="1"/>
    </xf>
    <xf borderId="1" fillId="41" fontId="114" numFmtId="0" xfId="0" applyAlignment="1" applyBorder="1" applyFont="1">
      <alignment horizontal="center" readingOrder="0" shrinkToFit="0" vertical="bottom" wrapText="1"/>
    </xf>
    <xf borderId="1" fillId="41" fontId="114" numFmtId="0" xfId="0" applyAlignment="1" applyBorder="1" applyFont="1">
      <alignment horizontal="center" shrinkToFit="0" vertical="bottom" wrapText="1"/>
    </xf>
    <xf borderId="7" fillId="38" fontId="110" numFmtId="0" xfId="0" applyAlignment="1" applyBorder="1" applyFont="1">
      <alignment horizontal="center" vertical="center"/>
    </xf>
    <xf borderId="1" fillId="8" fontId="112" numFmtId="4" xfId="0" applyAlignment="1" applyBorder="1" applyFont="1" applyNumberFormat="1">
      <alignment horizontal="center" vertical="center"/>
    </xf>
    <xf borderId="4" fillId="8" fontId="112" numFmtId="4" xfId="0" applyAlignment="1" applyBorder="1" applyFont="1" applyNumberFormat="1">
      <alignment horizontal="center" vertical="center"/>
    </xf>
    <xf borderId="0" fillId="0" fontId="269" numFmtId="0" xfId="0" applyAlignment="1" applyFont="1">
      <alignment vertical="center"/>
    </xf>
    <xf borderId="1" fillId="41" fontId="270" numFmtId="0" xfId="0" applyAlignment="1" applyBorder="1" applyFont="1">
      <alignment vertical="bottom"/>
    </xf>
    <xf borderId="4" fillId="41" fontId="270" numFmtId="0" xfId="0" applyAlignment="1" applyBorder="1" applyFont="1">
      <alignment vertical="bottom"/>
    </xf>
    <xf borderId="7" fillId="38" fontId="28" numFmtId="0" xfId="0" applyAlignment="1" applyBorder="1" applyFont="1">
      <alignment horizontal="center" vertical="center"/>
    </xf>
    <xf borderId="1" fillId="8" fontId="196" numFmtId="4" xfId="0" applyAlignment="1" applyBorder="1" applyFont="1" applyNumberFormat="1">
      <alignment horizontal="center" vertical="center"/>
    </xf>
    <xf borderId="0" fillId="0" fontId="0" numFmtId="0" xfId="0" applyAlignment="1" applyFont="1">
      <alignment vertical="center"/>
    </xf>
    <xf borderId="1" fillId="8" fontId="271" numFmtId="0" xfId="0" applyAlignment="1" applyBorder="1" applyFont="1">
      <alignment vertical="center"/>
    </xf>
    <xf borderId="4" fillId="0" fontId="110" numFmtId="0" xfId="0" applyAlignment="1" applyBorder="1" applyFont="1">
      <alignment horizontal="center" readingOrder="0" vertical="bottom"/>
    </xf>
    <xf borderId="1" fillId="8" fontId="264" numFmtId="0" xfId="0" applyAlignment="1" applyBorder="1" applyFont="1">
      <alignment horizontal="center" readingOrder="0" vertical="center"/>
    </xf>
    <xf quotePrefix="1" borderId="4" fillId="41" fontId="112" numFmtId="0" xfId="0" applyAlignment="1" applyBorder="1" applyFont="1">
      <alignment horizontal="center" shrinkToFit="0" vertical="bottom" wrapText="1"/>
    </xf>
    <xf quotePrefix="1" borderId="9" fillId="41" fontId="112" numFmtId="0" xfId="0" applyAlignment="1" applyBorder="1" applyFont="1">
      <alignment horizontal="center" shrinkToFit="0" vertical="bottom" wrapText="1"/>
    </xf>
    <xf borderId="4" fillId="41" fontId="112" numFmtId="0" xfId="0" applyAlignment="1" applyBorder="1" applyFont="1">
      <alignment horizontal="center" shrinkToFit="0" vertical="bottom" wrapText="1"/>
    </xf>
    <xf quotePrefix="1" borderId="4" fillId="41" fontId="112" numFmtId="0" xfId="0" applyAlignment="1" applyBorder="1" applyFont="1">
      <alignment horizontal="center" vertical="bottom"/>
    </xf>
    <xf borderId="4" fillId="41" fontId="112" numFmtId="0" xfId="0" applyAlignment="1" applyBorder="1" applyFont="1">
      <alignment horizontal="center" vertical="bottom"/>
    </xf>
    <xf borderId="7" fillId="41" fontId="112" numFmtId="0" xfId="0" applyAlignment="1" applyBorder="1" applyFont="1">
      <alignment horizontal="center" vertical="bottom"/>
    </xf>
    <xf borderId="4" fillId="41" fontId="196" numFmtId="0" xfId="0" applyAlignment="1" applyBorder="1" applyFont="1">
      <alignment horizontal="center" shrinkToFit="0" wrapText="1"/>
    </xf>
    <xf borderId="4" fillId="41" fontId="196" numFmtId="164" xfId="0" applyAlignment="1" applyBorder="1" applyFont="1" applyNumberFormat="1">
      <alignment horizontal="center" shrinkToFit="0" wrapText="1"/>
    </xf>
    <xf borderId="4" fillId="41" fontId="196" numFmtId="0" xfId="0" applyAlignment="1" applyBorder="1" applyFont="1">
      <alignment horizontal="center" shrinkToFit="0" wrapText="1"/>
    </xf>
    <xf borderId="4" fillId="41" fontId="112" numFmtId="0" xfId="0" applyAlignment="1" applyBorder="1" applyFont="1">
      <alignment horizontal="center" readingOrder="0" shrinkToFit="0" vertical="bottom" wrapText="1"/>
    </xf>
    <xf borderId="9" fillId="41" fontId="112" numFmtId="0" xfId="0" applyAlignment="1" applyBorder="1" applyFont="1">
      <alignment horizontal="center" readingOrder="0" shrinkToFit="0" vertical="bottom" wrapText="1"/>
    </xf>
    <xf borderId="4" fillId="41" fontId="112" numFmtId="0" xfId="0" applyAlignment="1" applyBorder="1" applyFont="1">
      <alignment horizontal="center" readingOrder="0" vertical="bottom"/>
    </xf>
    <xf borderId="7" fillId="41" fontId="112" numFmtId="0" xfId="0" applyAlignment="1" applyBorder="1" applyFont="1">
      <alignment horizontal="center" shrinkToFit="0" vertical="bottom" wrapText="1"/>
    </xf>
    <xf quotePrefix="1" borderId="7" fillId="38" fontId="110" numFmtId="0" xfId="0" applyAlignment="1" applyBorder="1" applyFont="1">
      <alignment horizontal="center" readingOrder="0" vertical="bottom"/>
    </xf>
    <xf borderId="1" fillId="41" fontId="126" numFmtId="0" xfId="0" applyAlignment="1" applyBorder="1" applyFont="1">
      <alignment horizontal="center" shrinkToFit="0" wrapText="1"/>
    </xf>
    <xf borderId="4" fillId="41" fontId="126" numFmtId="0" xfId="0" applyAlignment="1" applyBorder="1" applyFont="1">
      <alignment horizontal="center" shrinkToFit="0" vertical="bottom" wrapText="1"/>
    </xf>
    <xf borderId="4" fillId="41" fontId="126" numFmtId="164" xfId="0" applyAlignment="1" applyBorder="1" applyFont="1" applyNumberFormat="1">
      <alignment horizontal="center" shrinkToFit="0" vertical="bottom" wrapText="1"/>
    </xf>
    <xf borderId="1" fillId="41" fontId="126" numFmtId="0" xfId="0" applyAlignment="1" applyBorder="1" applyFont="1">
      <alignment horizontal="center" shrinkToFit="0" vertical="bottom" wrapText="1"/>
    </xf>
    <xf borderId="4" fillId="41" fontId="126" numFmtId="0" xfId="0" applyAlignment="1" applyBorder="1" applyFont="1">
      <alignment horizontal="center" shrinkToFit="0" vertical="bottom" wrapText="1"/>
    </xf>
    <xf borderId="1" fillId="41" fontId="126" numFmtId="0" xfId="0" applyAlignment="1" applyBorder="1" applyFont="1">
      <alignment horizontal="center" shrinkToFit="0" vertical="bottom" wrapText="1"/>
    </xf>
    <xf borderId="4" fillId="41" fontId="126" numFmtId="0" xfId="0" applyAlignment="1" applyBorder="1" applyFont="1">
      <alignment horizontal="center" readingOrder="0" shrinkToFit="0" vertical="bottom" wrapText="1"/>
    </xf>
    <xf borderId="0" fillId="35" fontId="272" numFmtId="0" xfId="0" applyAlignment="1" applyFont="1">
      <alignment horizontal="center" shrinkToFit="0" vertical="bottom" wrapText="1"/>
    </xf>
    <xf borderId="1" fillId="41" fontId="126" numFmtId="0" xfId="0" applyAlignment="1" applyBorder="1" applyFont="1">
      <alignment horizontal="center" shrinkToFit="0" wrapText="1"/>
    </xf>
    <xf borderId="0" fillId="8" fontId="272" numFmtId="0" xfId="0" applyAlignment="1" applyFont="1">
      <alignment horizontal="center" shrinkToFit="0" vertical="bottom" wrapText="1"/>
    </xf>
    <xf borderId="4" fillId="38" fontId="28" numFmtId="0" xfId="0" applyAlignment="1" applyBorder="1" applyFont="1">
      <alignment horizontal="center" vertical="center"/>
    </xf>
    <xf borderId="0" fillId="8" fontId="0" numFmtId="0" xfId="0" applyAlignment="1" applyFont="1">
      <alignment vertical="center"/>
    </xf>
    <xf borderId="4" fillId="41" fontId="126" numFmtId="0" xfId="0" applyAlignment="1" applyBorder="1" applyFont="1">
      <alignment horizontal="center" shrinkToFit="0" wrapText="1"/>
    </xf>
    <xf borderId="4" fillId="41" fontId="126" numFmtId="164" xfId="0" applyAlignment="1" applyBorder="1" applyFont="1" applyNumberFormat="1">
      <alignment horizontal="center" shrinkToFit="0" wrapText="1"/>
    </xf>
    <xf borderId="4" fillId="41" fontId="126" numFmtId="0" xfId="0" applyAlignment="1" applyBorder="1" applyFont="1">
      <alignment horizontal="center" shrinkToFit="0" wrapText="1"/>
    </xf>
    <xf borderId="4" fillId="0" fontId="265" numFmtId="0" xfId="0" applyAlignment="1" applyBorder="1" applyFont="1">
      <alignment horizontal="center" readingOrder="0" vertical="center"/>
    </xf>
    <xf borderId="4" fillId="0" fontId="273" numFmtId="169" xfId="0" applyAlignment="1" applyBorder="1" applyFont="1" applyNumberFormat="1">
      <alignment vertical="center"/>
    </xf>
    <xf borderId="7" fillId="41" fontId="114" numFmtId="0" xfId="0" applyAlignment="1" applyBorder="1" applyFont="1">
      <alignment horizontal="center" readingOrder="0" vertical="bottom"/>
    </xf>
    <xf borderId="7" fillId="38" fontId="110" numFmtId="0" xfId="0" applyAlignment="1" applyBorder="1" applyFont="1">
      <alignment horizontal="center" readingOrder="0" vertical="bottom"/>
    </xf>
    <xf borderId="13" fillId="42" fontId="111" numFmtId="4" xfId="0" applyAlignment="1" applyBorder="1" applyFill="1" applyFont="1" applyNumberFormat="1">
      <alignment horizontal="center" vertical="center"/>
    </xf>
    <xf quotePrefix="1" borderId="4" fillId="41" fontId="114" numFmtId="0" xfId="0" applyAlignment="1" applyBorder="1" applyFont="1">
      <alignment horizontal="center" readingOrder="0" shrinkToFit="0" vertical="bottom" wrapText="1"/>
    </xf>
    <xf quotePrefix="1" borderId="4" fillId="41" fontId="114" numFmtId="0" xfId="0" applyAlignment="1" applyBorder="1" applyFont="1">
      <alignment horizontal="center" readingOrder="0" vertical="bottom"/>
    </xf>
    <xf borderId="19" fillId="0" fontId="2" numFmtId="0" xfId="0" applyBorder="1" applyFont="1"/>
    <xf borderId="4" fillId="41" fontId="114" numFmtId="164" xfId="0" applyAlignment="1" applyBorder="1" applyFont="1" applyNumberFormat="1">
      <alignment horizontal="center" vertical="bottom"/>
    </xf>
    <xf borderId="26" fillId="0" fontId="2" numFmtId="0" xfId="0" applyBorder="1" applyFont="1"/>
    <xf quotePrefix="1" borderId="4" fillId="41" fontId="274" numFmtId="0" xfId="0" applyAlignment="1" applyBorder="1" applyFont="1">
      <alignment horizontal="center" readingOrder="0" vertical="bottom"/>
    </xf>
    <xf borderId="4" fillId="41" fontId="274" numFmtId="0" xfId="0" applyAlignment="1" applyBorder="1" applyFont="1">
      <alignment horizontal="center" readingOrder="0" vertical="bottom"/>
    </xf>
    <xf borderId="57" fillId="43" fontId="263" numFmtId="0" xfId="0" applyAlignment="1" applyBorder="1" applyFill="1" applyFont="1">
      <alignment horizontal="center" shrinkToFit="0" vertical="center" wrapText="1"/>
    </xf>
    <xf borderId="8" fillId="8" fontId="275" numFmtId="0" xfId="0" applyAlignment="1" applyBorder="1" applyFont="1">
      <alignment vertical="center"/>
    </xf>
    <xf borderId="0" fillId="19" fontId="263" numFmtId="0" xfId="0" applyAlignment="1" applyFont="1">
      <alignment horizontal="center" shrinkToFit="0" vertical="center" wrapText="1"/>
    </xf>
    <xf borderId="58" fillId="0" fontId="2" numFmtId="0" xfId="0" applyBorder="1" applyFont="1"/>
    <xf borderId="59" fillId="0" fontId="2" numFmtId="0" xfId="0" applyBorder="1" applyFont="1"/>
    <xf borderId="1" fillId="11" fontId="276" numFmtId="0" xfId="0" applyAlignment="1" applyBorder="1" applyFont="1">
      <alignment horizontal="center" shrinkToFit="0" vertical="center" wrapText="1"/>
    </xf>
    <xf borderId="1" fillId="5" fontId="276" numFmtId="0" xfId="0" applyAlignment="1" applyBorder="1" applyFont="1">
      <alignment horizontal="center" shrinkToFit="0" vertical="center" wrapText="1"/>
    </xf>
    <xf borderId="1" fillId="10" fontId="276" numFmtId="0" xfId="0" applyAlignment="1" applyBorder="1" applyFont="1">
      <alignment horizontal="center" shrinkToFit="0" vertical="center" wrapText="1"/>
    </xf>
    <xf borderId="1" fillId="8" fontId="276" numFmtId="0" xfId="0" applyAlignment="1" applyBorder="1" applyFont="1">
      <alignment horizontal="center" shrinkToFit="0" vertical="center" wrapText="1"/>
    </xf>
    <xf borderId="4" fillId="8" fontId="265" numFmtId="0" xfId="0" applyAlignment="1" applyBorder="1" applyFont="1">
      <alignment vertical="center"/>
    </xf>
    <xf borderId="1" fillId="8" fontId="277" numFmtId="169" xfId="0" applyAlignment="1" applyBorder="1" applyFont="1" applyNumberFormat="1">
      <alignment horizontal="center" vertical="center"/>
    </xf>
    <xf borderId="0" fillId="8" fontId="276" numFmtId="0" xfId="0" applyAlignment="1" applyFont="1">
      <alignment horizontal="center" readingOrder="0" shrinkToFit="0" vertical="center" wrapText="1"/>
    </xf>
    <xf borderId="4" fillId="44" fontId="278" numFmtId="0" xfId="0" applyAlignment="1" applyBorder="1" applyFill="1" applyFont="1">
      <alignment horizontal="center" shrinkToFit="0" vertical="center" wrapText="1"/>
    </xf>
    <xf quotePrefix="1" borderId="4" fillId="28" fontId="241" numFmtId="0" xfId="0" applyAlignment="1" applyBorder="1" applyFont="1">
      <alignment horizontal="center" shrinkToFit="0" vertical="center" wrapText="1"/>
    </xf>
    <xf borderId="13" fillId="28" fontId="116" numFmtId="0" xfId="0" applyAlignment="1" applyBorder="1" applyFont="1">
      <alignment vertical="center"/>
    </xf>
    <xf borderId="4" fillId="28" fontId="241" numFmtId="0" xfId="0" applyAlignment="1" applyBorder="1" applyFont="1">
      <alignment horizontal="center" shrinkToFit="0" vertical="center" wrapText="1"/>
    </xf>
    <xf borderId="4" fillId="34" fontId="278" numFmtId="0" xfId="0" applyAlignment="1" applyBorder="1" applyFont="1">
      <alignment horizontal="center" shrinkToFit="0" vertical="center" wrapText="1"/>
    </xf>
    <xf borderId="4" fillId="34" fontId="278" numFmtId="0" xfId="0" applyAlignment="1" applyBorder="1" applyFont="1">
      <alignment horizontal="center" readingOrder="0" shrinkToFit="0" vertical="center" wrapText="1"/>
    </xf>
    <xf borderId="0" fillId="0" fontId="117" numFmtId="0" xfId="0" applyFont="1"/>
    <xf borderId="46" fillId="37" fontId="279" numFmtId="0" xfId="0" applyAlignment="1" applyBorder="1" applyFont="1">
      <alignment horizontal="center" shrinkToFit="0" vertical="center" wrapText="1"/>
    </xf>
    <xf borderId="1" fillId="7" fontId="279" numFmtId="49" xfId="0" applyAlignment="1" applyBorder="1" applyFont="1" applyNumberFormat="1">
      <alignment horizontal="center" shrinkToFit="0" vertical="center" wrapText="1"/>
    </xf>
    <xf borderId="2" fillId="45" fontId="279" numFmtId="49" xfId="0" applyAlignment="1" applyBorder="1" applyFill="1" applyFont="1" applyNumberFormat="1">
      <alignment horizontal="center" shrinkToFit="0" vertical="center" wrapText="1"/>
    </xf>
    <xf borderId="2" fillId="46" fontId="279" numFmtId="49" xfId="0" applyAlignment="1" applyBorder="1" applyFill="1" applyFont="1" applyNumberFormat="1">
      <alignment horizontal="center" shrinkToFit="0" vertical="center" wrapText="1"/>
    </xf>
    <xf borderId="2" fillId="7" fontId="279" numFmtId="49" xfId="0" applyAlignment="1" applyBorder="1" applyFont="1" applyNumberFormat="1">
      <alignment horizontal="center" shrinkToFit="0" vertical="center" wrapText="1"/>
    </xf>
    <xf borderId="4" fillId="37" fontId="279" numFmtId="0" xfId="0" applyAlignment="1" applyBorder="1" applyFont="1">
      <alignment horizontal="center" shrinkToFit="0" vertical="center" wrapText="1"/>
    </xf>
    <xf borderId="0" fillId="0" fontId="280" numFmtId="0" xfId="0" applyFont="1"/>
    <xf quotePrefix="1" borderId="4" fillId="34" fontId="278" numFmtId="0" xfId="0" applyAlignment="1" applyBorder="1" applyFont="1">
      <alignment horizontal="center" shrinkToFit="0" vertical="center" wrapText="1"/>
    </xf>
    <xf borderId="4" fillId="5" fontId="281" numFmtId="170" xfId="0" applyAlignment="1" applyBorder="1" applyFont="1" applyNumberFormat="1">
      <alignment horizontal="center" vertical="center"/>
    </xf>
    <xf borderId="4" fillId="44" fontId="126" numFmtId="0" xfId="0" applyAlignment="1" applyBorder="1" applyFont="1">
      <alignment horizontal="center" shrinkToFit="0" vertical="center" wrapText="1"/>
    </xf>
    <xf borderId="4" fillId="34" fontId="126" numFmtId="0" xfId="0" applyAlignment="1" applyBorder="1" applyFont="1">
      <alignment horizontal="center" shrinkToFit="0" vertical="center" wrapText="1"/>
    </xf>
    <xf borderId="4" fillId="34" fontId="126" numFmtId="0" xfId="0" applyAlignment="1" applyBorder="1" applyFont="1">
      <alignment horizontal="center" readingOrder="0" shrinkToFit="0" vertical="center" wrapText="1"/>
    </xf>
    <xf borderId="4" fillId="5" fontId="31" numFmtId="170" xfId="0" applyAlignment="1" applyBorder="1" applyFont="1" applyNumberFormat="1">
      <alignment horizontal="center" vertical="center"/>
    </xf>
    <xf borderId="4" fillId="5" fontId="282" numFmtId="170" xfId="0" applyAlignment="1" applyBorder="1" applyFont="1" applyNumberFormat="1">
      <alignment horizontal="center" vertical="center"/>
    </xf>
    <xf borderId="4" fillId="13" fontId="241" numFmtId="0" xfId="0" applyAlignment="1" applyBorder="1" applyFont="1">
      <alignment horizontal="center" shrinkToFit="0" vertical="center" wrapText="1"/>
    </xf>
    <xf borderId="1" fillId="47" fontId="241" numFmtId="170" xfId="0" applyAlignment="1" applyBorder="1" applyFill="1" applyFont="1" applyNumberFormat="1">
      <alignment horizontal="center" vertical="center"/>
    </xf>
    <xf borderId="13" fillId="28" fontId="116" numFmtId="170" xfId="0" applyAlignment="1" applyBorder="1" applyFont="1" applyNumberFormat="1">
      <alignment vertical="center"/>
    </xf>
    <xf borderId="4" fillId="28" fontId="116" numFmtId="0" xfId="0" applyAlignment="1" applyBorder="1" applyFont="1">
      <alignment vertical="center"/>
    </xf>
    <xf borderId="4" fillId="44" fontId="278" numFmtId="0" xfId="0" applyAlignment="1" applyBorder="1" applyFont="1">
      <alignment horizontal="center" shrinkToFit="0" vertical="center" wrapText="0"/>
    </xf>
    <xf borderId="4" fillId="34" fontId="278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wrapText="0"/>
    </xf>
    <xf borderId="0" fillId="8" fontId="31" numFmtId="170" xfId="0" applyAlignment="1" applyFont="1" applyNumberFormat="1">
      <alignment horizontal="center" vertical="center"/>
    </xf>
    <xf borderId="0" fillId="8" fontId="275" numFmtId="0" xfId="0" applyAlignment="1" applyFont="1">
      <alignment vertical="center"/>
    </xf>
    <xf borderId="0" fillId="8" fontId="283" numFmtId="0" xfId="0" applyAlignment="1" applyFont="1">
      <alignment vertical="center"/>
    </xf>
    <xf borderId="60" fillId="48" fontId="284" numFmtId="0" xfId="0" applyAlignment="1" applyBorder="1" applyFill="1" applyFont="1">
      <alignment horizontal="center" vertical="center"/>
    </xf>
    <xf borderId="0" fillId="0" fontId="28" numFmtId="0" xfId="0" applyAlignment="1" applyFont="1">
      <alignment shrinkToFit="0" vertical="center" wrapText="1"/>
    </xf>
    <xf borderId="0" fillId="0" fontId="28" numFmtId="168" xfId="0" applyAlignment="1" applyFont="1" applyNumberFormat="1">
      <alignment horizontal="center" vertical="center"/>
    </xf>
    <xf borderId="0" fillId="0" fontId="285" numFmtId="0" xfId="0" applyAlignment="1" applyFont="1">
      <alignment readingOrder="0" vertical="center"/>
    </xf>
    <xf borderId="0" fillId="0" fontId="275" numFmtId="0" xfId="0" applyAlignment="1" applyFont="1">
      <alignment vertical="center"/>
    </xf>
    <xf borderId="61" fillId="11" fontId="101" numFmtId="0" xfId="0" applyAlignment="1" applyBorder="1" applyFont="1">
      <alignment horizontal="center" readingOrder="0" vertical="center"/>
    </xf>
    <xf borderId="62" fillId="0" fontId="2" numFmtId="0" xfId="0" applyBorder="1" applyFont="1"/>
    <xf borderId="0" fillId="10" fontId="101" numFmtId="0" xfId="0" applyAlignment="1" applyFont="1">
      <alignment horizontal="center" readingOrder="0" vertical="center"/>
    </xf>
    <xf borderId="0" fillId="8" fontId="43" numFmtId="0" xfId="0" applyAlignment="1" applyFont="1">
      <alignment horizontal="center" shrinkToFit="0" vertical="center" wrapText="1"/>
    </xf>
    <xf borderId="63" fillId="41" fontId="122" numFmtId="0" xfId="0" applyAlignment="1" applyBorder="1" applyFont="1">
      <alignment horizontal="center" vertical="center"/>
    </xf>
    <xf quotePrefix="1" borderId="64" fillId="41" fontId="153" numFmtId="0" xfId="0" applyAlignment="1" applyBorder="1" applyFont="1">
      <alignment horizontal="center" vertical="center"/>
    </xf>
    <xf quotePrefix="1" borderId="65" fillId="41" fontId="153" numFmtId="0" xfId="0" applyAlignment="1" applyBorder="1" applyFont="1">
      <alignment horizontal="center" vertical="center"/>
    </xf>
    <xf borderId="65" fillId="41" fontId="153" numFmtId="0" xfId="0" applyAlignment="1" applyBorder="1" applyFont="1">
      <alignment horizontal="center" vertical="center"/>
    </xf>
    <xf borderId="64" fillId="41" fontId="153" numFmtId="0" xfId="0" applyAlignment="1" applyBorder="1" applyFont="1">
      <alignment horizontal="center" vertical="center"/>
    </xf>
    <xf borderId="7" fillId="41" fontId="122" numFmtId="0" xfId="0" applyAlignment="1" applyBorder="1" applyFont="1">
      <alignment horizontal="center" vertical="center"/>
    </xf>
    <xf borderId="0" fillId="41" fontId="3" numFmtId="0" xfId="0" applyAlignment="1" applyFont="1">
      <alignment vertical="center"/>
    </xf>
    <xf borderId="64" fillId="37" fontId="286" numFmtId="0" xfId="0" applyAlignment="1" applyBorder="1" applyFont="1">
      <alignment horizontal="center" vertical="center"/>
    </xf>
    <xf borderId="64" fillId="37" fontId="286" numFmtId="0" xfId="0" applyAlignment="1" applyBorder="1" applyFont="1">
      <alignment horizontal="center" readingOrder="0" shrinkToFit="0" vertical="center" wrapText="1"/>
    </xf>
    <xf borderId="63" fillId="41" fontId="122" numFmtId="0" xfId="0" applyAlignment="1" applyBorder="1" applyFont="1">
      <alignment horizontal="center" readingOrder="0" shrinkToFit="0" vertical="center" wrapText="0"/>
    </xf>
    <xf borderId="9" fillId="37" fontId="275" numFmtId="0" xfId="0" applyAlignment="1" applyBorder="1" applyFont="1">
      <alignment vertical="center"/>
    </xf>
    <xf borderId="13" fillId="41" fontId="275" numFmtId="49" xfId="0" applyAlignment="1" applyBorder="1" applyFont="1" applyNumberFormat="1">
      <alignment vertical="center"/>
    </xf>
    <xf borderId="11" fillId="41" fontId="275" numFmtId="49" xfId="0" applyAlignment="1" applyBorder="1" applyFont="1" applyNumberFormat="1">
      <alignment vertical="center"/>
    </xf>
    <xf borderId="0" fillId="41" fontId="275" numFmtId="49" xfId="0" applyAlignment="1" applyFont="1" applyNumberFormat="1">
      <alignment vertical="center"/>
    </xf>
    <xf quotePrefix="1" borderId="66" fillId="37" fontId="122" numFmtId="0" xfId="0" applyAlignment="1" applyBorder="1" applyFont="1">
      <alignment horizontal="center" vertical="center"/>
    </xf>
    <xf borderId="4" fillId="8" fontId="111" numFmtId="4" xfId="0" applyAlignment="1" applyBorder="1" applyFont="1" applyNumberFormat="1">
      <alignment horizontal="center" vertical="center"/>
    </xf>
    <xf borderId="63" fillId="41" fontId="122" numFmtId="0" xfId="0" applyAlignment="1" applyBorder="1" applyFont="1">
      <alignment horizontal="center" readingOrder="0" vertical="center"/>
    </xf>
    <xf borderId="64" fillId="37" fontId="275" numFmtId="0" xfId="0" applyAlignment="1" applyBorder="1" applyFont="1">
      <alignment vertical="center"/>
    </xf>
    <xf borderId="4" fillId="41" fontId="122" numFmtId="0" xfId="0" applyAlignment="1" applyBorder="1" applyFont="1">
      <alignment horizontal="center" readingOrder="0" vertical="center"/>
    </xf>
    <xf borderId="4" fillId="8" fontId="153" numFmtId="4" xfId="0" applyAlignment="1" applyBorder="1" applyFont="1" applyNumberFormat="1">
      <alignment horizontal="center" vertical="center"/>
    </xf>
    <xf quotePrefix="1" borderId="26" fillId="37" fontId="122" numFmtId="0" xfId="0" applyAlignment="1" applyBorder="1" applyFont="1">
      <alignment horizontal="center" vertical="center"/>
    </xf>
    <xf borderId="66" fillId="37" fontId="122" numFmtId="0" xfId="0" applyAlignment="1" applyBorder="1" applyFont="1">
      <alignment horizontal="center" vertical="center"/>
    </xf>
    <xf borderId="0" fillId="8" fontId="275" numFmtId="0" xfId="0" applyAlignment="1" applyFont="1">
      <alignment vertical="center"/>
    </xf>
    <xf borderId="60" fillId="48" fontId="284" numFmtId="0" xfId="0" applyAlignment="1" applyBorder="1" applyFont="1">
      <alignment horizontal="center" vertical="center"/>
    </xf>
    <xf borderId="61" fillId="8" fontId="28" numFmtId="0" xfId="0" applyAlignment="1" applyBorder="1" applyFont="1">
      <alignment horizontal="center" shrinkToFit="0" vertical="center" wrapText="1"/>
    </xf>
    <xf borderId="67" fillId="0" fontId="2" numFmtId="0" xfId="0" applyBorder="1" applyFont="1"/>
    <xf quotePrefix="1" borderId="66" fillId="37" fontId="122" numFmtId="0" xfId="0" applyAlignment="1" applyBorder="1" applyFont="1">
      <alignment horizontal="center" readingOrder="0" vertical="center"/>
    </xf>
    <xf borderId="0" fillId="8" fontId="275" numFmtId="49" xfId="0" applyAlignment="1" applyFont="1" applyNumberFormat="1">
      <alignment vertical="bottom"/>
    </xf>
    <xf borderId="0" fillId="8" fontId="283" numFmtId="49" xfId="0" applyFont="1" applyNumberFormat="1"/>
    <xf borderId="60" fillId="48" fontId="287" numFmtId="49" xfId="0" applyAlignment="1" applyBorder="1" applyFont="1" applyNumberFormat="1">
      <alignment horizontal="center" vertical="center"/>
    </xf>
    <xf borderId="0" fillId="0" fontId="28" numFmtId="49" xfId="0" applyAlignment="1" applyFont="1" applyNumberFormat="1">
      <alignment shrinkToFit="0" vertical="center" wrapText="1"/>
    </xf>
    <xf borderId="0" fillId="0" fontId="28" numFmtId="169" xfId="0" applyAlignment="1" applyFont="1" applyNumberFormat="1">
      <alignment horizontal="center" vertical="center"/>
    </xf>
    <xf borderId="0" fillId="0" fontId="285" numFmtId="49" xfId="0" applyAlignment="1" applyFont="1" applyNumberFormat="1">
      <alignment vertical="center"/>
    </xf>
    <xf borderId="0" fillId="0" fontId="288" numFmtId="49" xfId="0" applyAlignment="1" applyFont="1" applyNumberFormat="1">
      <alignment vertical="center"/>
    </xf>
    <xf borderId="61" fillId="8" fontId="275" numFmtId="49" xfId="0" applyAlignment="1" applyBorder="1" applyFont="1" applyNumberFormat="1">
      <alignment vertical="center"/>
    </xf>
    <xf borderId="0" fillId="0" fontId="275" numFmtId="49" xfId="0" applyAlignment="1" applyFont="1" applyNumberFormat="1">
      <alignment vertical="bottom"/>
    </xf>
    <xf borderId="61" fillId="8" fontId="28" numFmtId="49" xfId="0" applyAlignment="1" applyBorder="1" applyFont="1" applyNumberFormat="1">
      <alignment horizontal="center" shrinkToFit="0" wrapText="1"/>
    </xf>
    <xf borderId="63" fillId="41" fontId="153" numFmtId="49" xfId="0" applyAlignment="1" applyBorder="1" applyFont="1" applyNumberFormat="1">
      <alignment horizontal="center"/>
    </xf>
    <xf quotePrefix="1" borderId="64" fillId="41" fontId="153" numFmtId="49" xfId="0" applyAlignment="1" applyBorder="1" applyFont="1" applyNumberFormat="1">
      <alignment horizontal="center"/>
    </xf>
    <xf quotePrefix="1" borderId="65" fillId="41" fontId="153" numFmtId="49" xfId="0" applyAlignment="1" applyBorder="1" applyFont="1" applyNumberFormat="1">
      <alignment horizontal="center"/>
    </xf>
    <xf borderId="65" fillId="41" fontId="153" numFmtId="49" xfId="0" applyAlignment="1" applyBorder="1" applyFont="1" applyNumberFormat="1">
      <alignment horizontal="center"/>
    </xf>
    <xf borderId="64" fillId="41" fontId="153" numFmtId="49" xfId="0" applyAlignment="1" applyBorder="1" applyFont="1" applyNumberFormat="1">
      <alignment horizontal="center"/>
    </xf>
    <xf borderId="64" fillId="37" fontId="286" numFmtId="49" xfId="0" applyAlignment="1" applyBorder="1" applyFont="1" applyNumberFormat="1">
      <alignment horizontal="center"/>
    </xf>
    <xf borderId="64" fillId="37" fontId="286" numFmtId="49" xfId="0" applyAlignment="1" applyBorder="1" applyFont="1" applyNumberFormat="1">
      <alignment horizontal="center" readingOrder="0" shrinkToFit="0" wrapText="1"/>
    </xf>
    <xf borderId="64" fillId="37" fontId="275" numFmtId="49" xfId="0" applyBorder="1" applyFont="1" applyNumberFormat="1"/>
    <xf borderId="1" fillId="41" fontId="275" numFmtId="49" xfId="0" applyBorder="1" applyFont="1" applyNumberFormat="1"/>
    <xf borderId="2" fillId="41" fontId="275" numFmtId="49" xfId="0" applyBorder="1" applyFont="1" applyNumberFormat="1"/>
    <xf quotePrefix="1" borderId="66" fillId="37" fontId="153" numFmtId="49" xfId="0" applyAlignment="1" applyBorder="1" applyFont="1" applyNumberFormat="1">
      <alignment horizontal="center"/>
    </xf>
    <xf borderId="4" fillId="8" fontId="275" numFmtId="4" xfId="0" applyBorder="1" applyFont="1" applyNumberFormat="1"/>
    <xf borderId="66" fillId="37" fontId="153" numFmtId="49" xfId="0" applyAlignment="1" applyBorder="1" applyFont="1" applyNumberFormat="1">
      <alignment horizontal="center"/>
    </xf>
    <xf borderId="1" fillId="11" fontId="129" numFmtId="0" xfId="0" applyAlignment="1" applyBorder="1" applyFont="1">
      <alignment horizontal="center" readingOrder="0" vertical="center"/>
    </xf>
    <xf borderId="0" fillId="40" fontId="3" numFmtId="0" xfId="0" applyFont="1"/>
    <xf borderId="4" fillId="33" fontId="289" numFmtId="0" xfId="0" applyAlignment="1" applyBorder="1" applyFont="1">
      <alignment horizontal="center" vertical="center"/>
    </xf>
    <xf borderId="4" fillId="33" fontId="289" numFmtId="0" xfId="0" applyAlignment="1" applyBorder="1" applyFont="1">
      <alignment horizontal="center" readingOrder="0" vertical="center"/>
    </xf>
    <xf borderId="4" fillId="33" fontId="290" numFmtId="3" xfId="0" applyAlignment="1" applyBorder="1" applyFont="1" applyNumberFormat="1">
      <alignment horizontal="center" vertical="center"/>
    </xf>
    <xf borderId="4" fillId="33" fontId="290" numFmtId="0" xfId="0" applyAlignment="1" applyBorder="1" applyFont="1">
      <alignment horizontal="center" readingOrder="0" vertical="center"/>
    </xf>
    <xf borderId="4" fillId="33" fontId="291" numFmtId="0" xfId="0" applyAlignment="1" applyBorder="1" applyFont="1">
      <alignment horizontal="left" vertical="center"/>
    </xf>
    <xf borderId="4" fillId="5" fontId="292" numFmtId="0" xfId="0" applyAlignment="1" applyBorder="1" applyFont="1">
      <alignment horizontal="center" vertical="center"/>
    </xf>
    <xf borderId="4" fillId="5" fontId="168" numFmtId="0" xfId="0" applyAlignment="1" applyBorder="1" applyFont="1">
      <alignment horizontal="center" vertical="center"/>
    </xf>
    <xf borderId="4" fillId="5" fontId="292" numFmtId="3" xfId="0" applyAlignment="1" applyBorder="1" applyFont="1" applyNumberFormat="1">
      <alignment horizontal="center" vertical="center"/>
    </xf>
    <xf borderId="4" fillId="5" fontId="293" numFmtId="0" xfId="0" applyAlignment="1" applyBorder="1" applyFont="1">
      <alignment horizontal="center" readingOrder="0" vertical="center"/>
    </xf>
    <xf borderId="4" fillId="5" fontId="292" numFmtId="0" xfId="0" applyAlignment="1" applyBorder="1" applyFont="1">
      <alignment horizontal="center" readingOrder="0" vertical="center"/>
    </xf>
    <xf borderId="4" fillId="5" fontId="294" numFmtId="0" xfId="0" applyAlignment="1" applyBorder="1" applyFont="1">
      <alignment horizontal="center" readingOrder="0" vertical="center"/>
    </xf>
    <xf borderId="4" fillId="5" fontId="295" numFmtId="3" xfId="0" applyAlignment="1" applyBorder="1" applyFont="1" applyNumberFormat="1">
      <alignment horizontal="center" readingOrder="0" vertical="center"/>
    </xf>
    <xf borderId="4" fillId="5" fontId="296" numFmtId="165" xfId="0" applyAlignment="1" applyBorder="1" applyFont="1" applyNumberFormat="1">
      <alignment horizontal="center" readingOrder="0" vertical="center"/>
    </xf>
    <xf borderId="4" fillId="5" fontId="29" numFmtId="0" xfId="0" applyAlignment="1" applyBorder="1" applyFont="1">
      <alignment horizontal="left" readingOrder="0" vertical="center"/>
    </xf>
    <xf borderId="0" fillId="8" fontId="3" numFmtId="0" xfId="0" applyAlignment="1" applyFont="1">
      <alignment readingOrder="0"/>
    </xf>
    <xf borderId="4" fillId="5" fontId="168" numFmtId="3" xfId="0" applyAlignment="1" applyBorder="1" applyFont="1" applyNumberFormat="1">
      <alignment horizontal="center" vertical="center"/>
    </xf>
    <xf borderId="4" fillId="5" fontId="297" numFmtId="0" xfId="0" applyAlignment="1" applyBorder="1" applyFont="1">
      <alignment horizontal="center" vertical="center"/>
    </xf>
    <xf borderId="4" fillId="5" fontId="172" numFmtId="3" xfId="0" applyAlignment="1" applyBorder="1" applyFont="1" applyNumberFormat="1">
      <alignment horizontal="center" readingOrder="0" vertical="center"/>
    </xf>
    <xf borderId="4" fillId="5" fontId="298" numFmtId="165" xfId="0" applyAlignment="1" applyBorder="1" applyFont="1" applyNumberFormat="1">
      <alignment horizontal="center" readingOrder="0" vertical="center"/>
    </xf>
    <xf borderId="4" fillId="5" fontId="299" numFmtId="0" xfId="0" applyAlignment="1" applyBorder="1" applyFont="1">
      <alignment horizontal="left" readingOrder="0" vertical="center"/>
    </xf>
    <xf borderId="0" fillId="40" fontId="6" numFmtId="0" xfId="0" applyFont="1"/>
    <xf borderId="4" fillId="5" fontId="172" numFmtId="0" xfId="0" applyAlignment="1" applyBorder="1" applyFont="1">
      <alignment horizontal="center" vertical="center"/>
    </xf>
    <xf borderId="0" fillId="8" fontId="6" numFmtId="0" xfId="0" applyAlignment="1" applyFont="1">
      <alignment readingOrder="0"/>
    </xf>
    <xf borderId="4" fillId="8" fontId="168" numFmtId="0" xfId="0" applyAlignment="1" applyBorder="1" applyFont="1">
      <alignment horizontal="center" readingOrder="0" vertical="center"/>
    </xf>
    <xf borderId="4" fillId="8" fontId="168" numFmtId="0" xfId="0" applyAlignment="1" applyBorder="1" applyFont="1">
      <alignment horizontal="center" vertical="center"/>
    </xf>
    <xf borderId="4" fillId="8" fontId="34" numFmtId="0" xfId="0" applyAlignment="1" applyBorder="1" applyFont="1">
      <alignment horizontal="center" vertical="center"/>
    </xf>
    <xf borderId="4" fillId="8" fontId="300" numFmtId="0" xfId="0" applyAlignment="1" applyBorder="1" applyFont="1">
      <alignment horizontal="center" vertical="center"/>
    </xf>
    <xf borderId="4" fillId="8" fontId="34" numFmtId="0" xfId="0" applyAlignment="1" applyBorder="1" applyFont="1">
      <alignment horizontal="center" readingOrder="0" vertical="center"/>
    </xf>
    <xf borderId="4" fillId="8" fontId="301" numFmtId="3" xfId="0" applyAlignment="1" applyBorder="1" applyFont="1" applyNumberFormat="1">
      <alignment horizontal="center" readingOrder="0" vertical="center"/>
    </xf>
    <xf borderId="4" fillId="8" fontId="295" numFmtId="3" xfId="0" applyAlignment="1" applyBorder="1" applyFont="1" applyNumberFormat="1">
      <alignment horizontal="center" readingOrder="0" vertical="center"/>
    </xf>
    <xf borderId="4" fillId="8" fontId="298" numFmtId="165" xfId="0" applyAlignment="1" applyBorder="1" applyFont="1" applyNumberFormat="1">
      <alignment horizontal="center" readingOrder="0" vertical="center"/>
    </xf>
    <xf borderId="4" fillId="8" fontId="34" numFmtId="0" xfId="0" applyAlignment="1" applyBorder="1" applyFont="1">
      <alignment horizontal="left" readingOrder="0" vertical="center"/>
    </xf>
    <xf borderId="4" fillId="8" fontId="302" numFmtId="0" xfId="0" applyAlignment="1" applyBorder="1" applyFont="1">
      <alignment horizontal="left" readingOrder="0" vertical="center"/>
    </xf>
    <xf borderId="1" fillId="19" fontId="303" numFmtId="0" xfId="0" applyAlignment="1" applyBorder="1" applyFont="1">
      <alignment horizontal="center" vertical="center"/>
    </xf>
    <xf borderId="4" fillId="5" fontId="304" numFmtId="0" xfId="0" applyAlignment="1" applyBorder="1" applyFont="1">
      <alignment horizontal="center" readingOrder="0" vertical="center"/>
    </xf>
    <xf borderId="4" fillId="5" fontId="304" numFmtId="0" xfId="0" applyAlignment="1" applyBorder="1" applyFont="1">
      <alignment horizontal="center" vertical="center"/>
    </xf>
    <xf borderId="4" fillId="5" fontId="151" numFmtId="0" xfId="0" applyAlignment="1" applyBorder="1" applyFont="1">
      <alignment horizontal="center" vertical="center"/>
    </xf>
    <xf borderId="4" fillId="5" fontId="305" numFmtId="0" xfId="0" applyAlignment="1" applyBorder="1" applyFont="1">
      <alignment horizontal="center" vertical="center"/>
    </xf>
    <xf borderId="4" fillId="5" fontId="306" numFmtId="0" xfId="0" applyAlignment="1" applyBorder="1" applyFont="1">
      <alignment horizontal="center" vertical="center"/>
    </xf>
    <xf borderId="4" fillId="5" fontId="307" numFmtId="3" xfId="0" applyAlignment="1" applyBorder="1" applyFont="1" applyNumberFormat="1">
      <alignment horizontal="center" readingOrder="0" vertical="center"/>
    </xf>
    <xf borderId="4" fillId="5" fontId="308" numFmtId="165" xfId="0" applyAlignment="1" applyBorder="1" applyFont="1" applyNumberFormat="1">
      <alignment horizontal="center" readingOrder="0" vertical="center"/>
    </xf>
    <xf borderId="4" fillId="5" fontId="194" numFmtId="0" xfId="0" applyAlignment="1" applyBorder="1" applyFont="1">
      <alignment horizontal="center" readingOrder="0" vertical="center"/>
    </xf>
    <xf borderId="4" fillId="5" fontId="309" numFmtId="0" xfId="0" applyAlignment="1" applyBorder="1" applyFont="1">
      <alignment horizontal="center" readingOrder="0" vertical="center"/>
    </xf>
    <xf borderId="4" fillId="5" fontId="310" numFmtId="0" xfId="0" applyAlignment="1" applyBorder="1" applyFont="1">
      <alignment horizontal="center" readingOrder="0" vertical="center"/>
    </xf>
    <xf borderId="4" fillId="5" fontId="310" numFmtId="0" xfId="0" applyAlignment="1" applyBorder="1" applyFont="1">
      <alignment horizontal="center" vertical="center"/>
    </xf>
    <xf borderId="4" fillId="5" fontId="311" numFmtId="0" xfId="0" applyAlignment="1" applyBorder="1" applyFont="1">
      <alignment horizontal="center" vertical="center"/>
    </xf>
    <xf borderId="4" fillId="5" fontId="167" numFmtId="0" xfId="0" applyAlignment="1" applyBorder="1" applyFont="1">
      <alignment horizontal="center" vertical="center"/>
    </xf>
    <xf borderId="4" fillId="5" fontId="312" numFmtId="3" xfId="0" applyAlignment="1" applyBorder="1" applyFont="1" applyNumberFormat="1">
      <alignment horizontal="center" readingOrder="0" vertical="center"/>
    </xf>
    <xf borderId="0" fillId="0" fontId="6" numFmtId="0" xfId="0" applyFont="1"/>
    <xf borderId="4" fillId="5" fontId="171" numFmtId="0" xfId="0" applyAlignment="1" applyBorder="1" applyFont="1">
      <alignment horizontal="center" vertical="center"/>
    </xf>
    <xf borderId="4" fillId="5" fontId="171" numFmtId="0" xfId="0" applyAlignment="1" applyBorder="1" applyFont="1">
      <alignment horizontal="center" readingOrder="0" vertical="center"/>
    </xf>
    <xf borderId="4" fillId="5" fontId="166" numFmtId="0" xfId="0" applyAlignment="1" applyBorder="1" applyFont="1">
      <alignment horizontal="center" vertical="center"/>
    </xf>
    <xf borderId="4" fillId="5" fontId="313" numFmtId="3" xfId="0" applyAlignment="1" applyBorder="1" applyFont="1" applyNumberFormat="1">
      <alignment horizontal="center" readingOrder="0" vertical="center"/>
    </xf>
    <xf borderId="4" fillId="5" fontId="314" numFmtId="0" xfId="0" applyAlignment="1" applyBorder="1" applyFont="1">
      <alignment horizontal="left" readingOrder="0" vertical="center"/>
    </xf>
    <xf borderId="0" fillId="0" fontId="108" numFmtId="49" xfId="0" applyAlignment="1" applyFont="1" applyNumberFormat="1">
      <alignment vertical="bottom"/>
    </xf>
    <xf borderId="0" fillId="11" fontId="315" numFmtId="0" xfId="0" applyAlignment="1" applyFont="1">
      <alignment horizontal="center" vertical="center"/>
    </xf>
    <xf borderId="0" fillId="4" fontId="316" numFmtId="49" xfId="0" applyAlignment="1" applyFont="1" applyNumberFormat="1">
      <alignment horizontal="center" shrinkToFit="0" wrapText="1"/>
    </xf>
    <xf borderId="0" fillId="0" fontId="108" numFmtId="0" xfId="0" applyAlignment="1" applyFont="1">
      <alignment vertical="bottom"/>
    </xf>
    <xf borderId="7" fillId="10" fontId="111" numFmtId="49" xfId="0" applyAlignment="1" applyBorder="1" applyFont="1" applyNumberFormat="1">
      <alignment horizontal="center" shrinkToFit="0" wrapText="1"/>
    </xf>
    <xf borderId="9" fillId="10" fontId="111" numFmtId="49" xfId="0" applyAlignment="1" applyBorder="1" applyFont="1" applyNumberFormat="1">
      <alignment horizontal="center" shrinkToFit="0" wrapText="1"/>
    </xf>
    <xf borderId="7" fillId="10" fontId="26" numFmtId="49" xfId="0" applyAlignment="1" applyBorder="1" applyFont="1" applyNumberFormat="1">
      <alignment horizontal="center" shrinkToFit="0" wrapText="1"/>
    </xf>
    <xf borderId="9" fillId="6" fontId="26" numFmtId="0" xfId="0" applyAlignment="1" applyBorder="1" applyFont="1">
      <alignment horizontal="center" shrinkToFit="0" wrapText="1"/>
    </xf>
    <xf borderId="7" fillId="10" fontId="26" numFmtId="4" xfId="0" applyAlignment="1" applyBorder="1" applyFont="1" applyNumberFormat="1">
      <alignment horizontal="center" shrinkToFit="0" wrapText="1"/>
    </xf>
    <xf borderId="9" fillId="6" fontId="26" numFmtId="4" xfId="0" applyAlignment="1" applyBorder="1" applyFont="1" applyNumberFormat="1">
      <alignment horizontal="center" shrinkToFit="0" wrapText="1"/>
    </xf>
    <xf borderId="13" fillId="4" fontId="26" numFmtId="49" xfId="0" applyAlignment="1" applyBorder="1" applyFont="1" applyNumberFormat="1">
      <alignment horizontal="center" shrinkToFit="0" wrapText="1"/>
    </xf>
    <xf borderId="11" fillId="49" fontId="26" numFmtId="49" xfId="0" applyAlignment="1" applyBorder="1" applyFill="1" applyFont="1" applyNumberFormat="1">
      <alignment horizontal="center" shrinkToFit="0" wrapText="1"/>
    </xf>
    <xf borderId="11" fillId="4" fontId="26" numFmtId="49" xfId="0" applyAlignment="1" applyBorder="1" applyFont="1" applyNumberFormat="1">
      <alignment horizontal="center" shrinkToFit="0" wrapText="1"/>
    </xf>
    <xf borderId="10" fillId="4" fontId="26" numFmtId="49" xfId="0" applyAlignment="1" applyBorder="1" applyFont="1" applyNumberFormat="1">
      <alignment horizontal="center" shrinkToFit="0" wrapText="1"/>
    </xf>
    <xf borderId="68" fillId="50" fontId="317" numFmtId="0" xfId="0" applyBorder="1" applyFill="1" applyFont="1"/>
    <xf borderId="69" fillId="50" fontId="317" numFmtId="0" xfId="0" applyBorder="1" applyFont="1"/>
    <xf borderId="70" fillId="50" fontId="317" numFmtId="0" xfId="0" applyBorder="1" applyFont="1"/>
    <xf borderId="71" fillId="50" fontId="317" numFmtId="0" xfId="0" applyBorder="1" applyFont="1"/>
    <xf borderId="71" fillId="50" fontId="318" numFmtId="0" xfId="0" applyBorder="1" applyFont="1"/>
    <xf borderId="72" fillId="50" fontId="317" numFmtId="0" xfId="0" applyBorder="1" applyFont="1"/>
    <xf borderId="73" fillId="50" fontId="317" numFmtId="0" xfId="0" applyBorder="1" applyFont="1"/>
    <xf borderId="74" fillId="50" fontId="317" numFmtId="0" xfId="0" applyBorder="1" applyFont="1"/>
    <xf borderId="75" fillId="50" fontId="317" numFmtId="0" xfId="0" applyBorder="1" applyFont="1"/>
    <xf borderId="76" fillId="50" fontId="317" numFmtId="0" xfId="0" applyBorder="1" applyFont="1"/>
    <xf borderId="0" fillId="0" fontId="118" numFmtId="49" xfId="0" applyAlignment="1" applyFont="1" applyNumberFormat="1">
      <alignment vertical="bottom"/>
    </xf>
    <xf borderId="0" fillId="4" fontId="319" numFmtId="49" xfId="0" applyAlignment="1" applyFont="1" applyNumberFormat="1">
      <alignment horizontal="center" shrinkToFit="0" wrapText="1"/>
    </xf>
    <xf borderId="0" fillId="0" fontId="317" numFmtId="0" xfId="0" applyFont="1"/>
    <xf borderId="0" fillId="0" fontId="26" numFmtId="0" xfId="0" applyAlignment="1" applyFont="1">
      <alignment horizontal="right"/>
    </xf>
    <xf borderId="0" fillId="0" fontId="26" numFmtId="166" xfId="0" applyAlignment="1" applyFont="1" applyNumberFormat="1">
      <alignment horizontal="center"/>
    </xf>
    <xf borderId="0" fillId="0" fontId="317" numFmtId="0" xfId="0" applyAlignment="1" applyFont="1">
      <alignment vertical="bottom"/>
    </xf>
    <xf borderId="0" fillId="0" fontId="13" numFmtId="0" xfId="0" applyFont="1"/>
    <xf borderId="10" fillId="0" fontId="317" numFmtId="49" xfId="0" applyBorder="1" applyFont="1" applyNumberFormat="1"/>
    <xf borderId="10" fillId="0" fontId="317" numFmtId="0" xfId="0" applyBorder="1" applyFont="1"/>
    <xf borderId="9" fillId="10" fontId="26" numFmtId="49" xfId="0" applyAlignment="1" applyBorder="1" applyFont="1" applyNumberFormat="1">
      <alignment horizontal="center" shrinkToFit="0" wrapText="1"/>
    </xf>
    <xf borderId="0" fillId="10" fontId="13" numFmtId="0" xfId="0" applyFont="1"/>
    <xf borderId="13" fillId="19" fontId="26" numFmtId="49" xfId="0" applyAlignment="1" applyBorder="1" applyFont="1" applyNumberFormat="1">
      <alignment horizontal="center" shrinkToFit="0" wrapText="1"/>
    </xf>
    <xf borderId="11" fillId="19" fontId="26" numFmtId="49" xfId="0" applyAlignment="1" applyBorder="1" applyFont="1" applyNumberFormat="1">
      <alignment horizontal="center" shrinkToFit="0" wrapText="1"/>
    </xf>
    <xf borderId="74" fillId="50" fontId="320" numFmtId="0" xfId="0" applyBorder="1" applyFont="1"/>
    <xf borderId="0" fillId="11" fontId="315" numFmtId="0" xfId="0" applyAlignment="1" applyFont="1">
      <alignment horizontal="center" vertical="bottom"/>
    </xf>
    <xf borderId="0" fillId="4" fontId="321" numFmtId="49" xfId="0" applyAlignment="1" applyFont="1" applyNumberFormat="1">
      <alignment horizontal="center" shrinkToFit="0" wrapText="1"/>
    </xf>
    <xf borderId="0" fillId="0" fontId="118" numFmtId="0" xfId="0" applyFont="1"/>
    <xf borderId="0" fillId="0" fontId="14" numFmtId="0" xfId="0" applyAlignment="1" applyFont="1">
      <alignment horizontal="right"/>
    </xf>
    <xf borderId="0" fillId="0" fontId="14" numFmtId="166" xfId="0" applyAlignment="1" applyFont="1" applyNumberFormat="1">
      <alignment horizontal="center"/>
    </xf>
    <xf borderId="0" fillId="0" fontId="118" numFmtId="0" xfId="0" applyAlignment="1" applyFont="1">
      <alignment vertical="bottom"/>
    </xf>
    <xf borderId="10" fillId="0" fontId="118" numFmtId="49" xfId="0" applyBorder="1" applyFont="1" applyNumberFormat="1"/>
    <xf borderId="10" fillId="0" fontId="118" numFmtId="0" xfId="0" applyBorder="1" applyFont="1"/>
    <xf borderId="60" fillId="48" fontId="284" numFmtId="49" xfId="0" applyAlignment="1" applyBorder="1" applyFont="1" applyNumberFormat="1">
      <alignment horizontal="center" vertical="center"/>
    </xf>
    <xf borderId="0" fillId="0" fontId="275" numFmtId="49" xfId="0" applyAlignment="1" applyFont="1" applyNumberFormat="1">
      <alignment vertical="center"/>
    </xf>
    <xf borderId="63" fillId="41" fontId="122" numFmtId="49" xfId="0" applyAlignment="1" applyBorder="1" applyFont="1" applyNumberFormat="1">
      <alignment horizontal="center"/>
    </xf>
    <xf borderId="63" fillId="41" fontId="122" numFmtId="0" xfId="0" applyAlignment="1" applyBorder="1" applyFont="1">
      <alignment horizontal="center"/>
    </xf>
    <xf borderId="77" fillId="37" fontId="286" numFmtId="49" xfId="0" applyAlignment="1" applyBorder="1" applyFont="1" applyNumberFormat="1">
      <alignment horizontal="center"/>
    </xf>
    <xf borderId="64" fillId="37" fontId="286" numFmtId="0" xfId="0" applyAlignment="1" applyBorder="1" applyFont="1">
      <alignment horizontal="center" readingOrder="0" shrinkToFit="0" wrapText="1"/>
    </xf>
    <xf borderId="77" fillId="37" fontId="286" numFmtId="49" xfId="0" applyAlignment="1" applyBorder="1" applyFont="1" applyNumberFormat="1">
      <alignment horizontal="center" readingOrder="0" shrinkToFit="0" wrapText="1"/>
    </xf>
    <xf borderId="63" fillId="41" fontId="122" numFmtId="49" xfId="0" applyAlignment="1" applyBorder="1" applyFont="1" applyNumberFormat="1">
      <alignment horizontal="center" readingOrder="0"/>
    </xf>
    <xf borderId="9" fillId="37" fontId="275" numFmtId="49" xfId="0" applyAlignment="1" applyBorder="1" applyFont="1" applyNumberFormat="1">
      <alignment vertical="bottom"/>
    </xf>
    <xf borderId="13" fillId="41" fontId="275" numFmtId="49" xfId="0" applyAlignment="1" applyBorder="1" applyFont="1" applyNumberFormat="1">
      <alignment vertical="bottom"/>
    </xf>
    <xf borderId="11" fillId="41" fontId="275" numFmtId="49" xfId="0" applyAlignment="1" applyBorder="1" applyFont="1" applyNumberFormat="1">
      <alignment vertical="bottom"/>
    </xf>
    <xf borderId="0" fillId="41" fontId="275" numFmtId="49" xfId="0" applyAlignment="1" applyFont="1" applyNumberFormat="1">
      <alignment vertical="bottom"/>
    </xf>
    <xf quotePrefix="1" borderId="66" fillId="41" fontId="122" numFmtId="49" xfId="0" applyAlignment="1" applyBorder="1" applyFont="1" applyNumberFormat="1">
      <alignment horizontal="center"/>
    </xf>
    <xf quotePrefix="1" borderId="66" fillId="41" fontId="122" numFmtId="0" xfId="0" applyAlignment="1" applyBorder="1" applyFont="1">
      <alignment horizontal="center"/>
    </xf>
    <xf borderId="77" fillId="37" fontId="275" numFmtId="49" xfId="0" applyBorder="1" applyFont="1" applyNumberFormat="1"/>
    <xf quotePrefix="1" borderId="66" fillId="37" fontId="122" numFmtId="49" xfId="0" applyAlignment="1" applyBorder="1" applyFont="1" applyNumberFormat="1">
      <alignment horizontal="center"/>
    </xf>
    <xf quotePrefix="1" borderId="66" fillId="37" fontId="122" numFmtId="0" xfId="0" applyAlignment="1" applyBorder="1" applyFont="1">
      <alignment horizontal="center"/>
    </xf>
    <xf borderId="66" fillId="37" fontId="122" numFmtId="49" xfId="0" applyAlignment="1" applyBorder="1" applyFont="1" applyNumberFormat="1">
      <alignment horizontal="center"/>
    </xf>
    <xf borderId="66" fillId="37" fontId="122" numFmtId="0" xfId="0" applyAlignment="1" applyBorder="1" applyFont="1">
      <alignment horizontal="center"/>
    </xf>
    <xf borderId="0" fillId="32" fontId="322" numFmtId="49" xfId="0" applyAlignment="1" applyFont="1" applyNumberFormat="1">
      <alignment horizontal="center" readingOrder="0" shrinkToFit="0" vertical="bottom" wrapText="1"/>
    </xf>
    <xf borderId="0" fillId="32" fontId="270" numFmtId="0" xfId="0" applyAlignment="1" applyFont="1">
      <alignment vertical="bottom"/>
    </xf>
    <xf borderId="0" fillId="32" fontId="323" numFmtId="0" xfId="0" applyAlignment="1" applyFont="1">
      <alignment vertical="bottom"/>
    </xf>
    <xf borderId="0" fillId="0" fontId="28" numFmtId="0" xfId="0" applyAlignment="1" applyFont="1">
      <alignment horizontal="right" vertical="bottom"/>
    </xf>
    <xf borderId="0" fillId="0" fontId="110" numFmtId="166" xfId="0" applyAlignment="1" applyFont="1" applyNumberFormat="1">
      <alignment horizontal="center" vertical="bottom"/>
    </xf>
    <xf borderId="1" fillId="10" fontId="324" numFmtId="0" xfId="0" applyAlignment="1" applyBorder="1" applyFont="1">
      <alignment horizontal="center" shrinkToFit="0" wrapText="1"/>
    </xf>
    <xf borderId="1" fillId="5" fontId="324" numFmtId="0" xfId="0" applyAlignment="1" applyBorder="1" applyFont="1">
      <alignment horizontal="center" shrinkToFit="0" wrapText="1"/>
    </xf>
    <xf borderId="0" fillId="32" fontId="322" numFmtId="49" xfId="0" applyAlignment="1" applyFont="1" applyNumberFormat="1">
      <alignment horizontal="center" shrinkToFit="0" vertical="bottom" wrapText="1"/>
    </xf>
    <xf borderId="20" fillId="51" fontId="196" numFmtId="49" xfId="0" applyAlignment="1" applyBorder="1" applyFill="1" applyFont="1" applyNumberFormat="1">
      <alignment horizontal="center" shrinkToFit="0" vertical="bottom" wrapText="1"/>
    </xf>
    <xf borderId="22" fillId="51" fontId="31" numFmtId="49" xfId="0" applyAlignment="1" applyBorder="1" applyFont="1" applyNumberFormat="1">
      <alignment horizontal="center" readingOrder="0" shrinkToFit="0" vertical="bottom" wrapText="1"/>
    </xf>
    <xf borderId="14" fillId="51" fontId="31" numFmtId="49" xfId="0" applyAlignment="1" applyBorder="1" applyFont="1" applyNumberFormat="1">
      <alignment horizontal="center" readingOrder="0" shrinkToFit="0" vertical="bottom" wrapText="1"/>
    </xf>
    <xf borderId="15" fillId="51" fontId="196" numFmtId="49" xfId="0" applyAlignment="1" applyBorder="1" applyFont="1" applyNumberFormat="1">
      <alignment horizontal="center" shrinkToFit="0" vertical="bottom" wrapText="1"/>
    </xf>
    <xf borderId="0" fillId="51" fontId="118" numFmtId="0" xfId="0" applyAlignment="1" applyFont="1">
      <alignment vertical="bottom"/>
    </xf>
    <xf borderId="25" fillId="51" fontId="325" numFmtId="4" xfId="0" applyAlignment="1" applyBorder="1" applyFont="1" applyNumberFormat="1">
      <alignment horizontal="center" shrinkToFit="0" vertical="bottom" wrapText="1"/>
    </xf>
    <xf borderId="9" fillId="51" fontId="112" numFmtId="4" xfId="0" applyAlignment="1" applyBorder="1" applyFont="1" applyNumberFormat="1">
      <alignment horizontal="center" shrinkToFit="0" vertical="bottom" wrapText="1"/>
    </xf>
    <xf borderId="7" fillId="51" fontId="112" numFmtId="4" xfId="0" applyAlignment="1" applyBorder="1" applyFont="1" applyNumberFormat="1">
      <alignment horizontal="center" shrinkToFit="0" vertical="bottom" wrapText="1"/>
    </xf>
    <xf borderId="16" fillId="51" fontId="325" numFmtId="4" xfId="0" applyAlignment="1" applyBorder="1" applyFont="1" applyNumberFormat="1">
      <alignment horizontal="center" shrinkToFit="0" vertical="bottom" wrapText="1"/>
    </xf>
    <xf borderId="25" fillId="51" fontId="325" numFmtId="49" xfId="0" applyAlignment="1" applyBorder="1" applyFont="1" applyNumberFormat="1">
      <alignment horizontal="center" shrinkToFit="0" vertical="bottom" wrapText="1"/>
    </xf>
    <xf borderId="16" fillId="51" fontId="325" numFmtId="49" xfId="0" applyAlignment="1" applyBorder="1" applyFont="1" applyNumberFormat="1">
      <alignment horizontal="center" shrinkToFit="0" vertical="bottom" wrapText="1"/>
    </xf>
    <xf borderId="9" fillId="51" fontId="112" numFmtId="0" xfId="0" applyAlignment="1" applyBorder="1" applyFont="1">
      <alignment horizontal="center" shrinkToFit="0" vertical="bottom" wrapText="1"/>
    </xf>
    <xf borderId="7" fillId="51" fontId="112" numFmtId="0" xfId="0" applyAlignment="1" applyBorder="1" applyFont="1">
      <alignment horizontal="center" shrinkToFit="0" vertical="bottom" wrapText="1"/>
    </xf>
    <xf borderId="28" fillId="52" fontId="112" numFmtId="49" xfId="0" applyAlignment="1" applyBorder="1" applyFill="1" applyFont="1" applyNumberFormat="1">
      <alignment horizontal="center" shrinkToFit="0" vertical="bottom" wrapText="1"/>
    </xf>
    <xf borderId="31" fillId="52" fontId="196" numFmtId="49" xfId="0" applyAlignment="1" applyBorder="1" applyFont="1" applyNumberFormat="1">
      <alignment horizontal="center" shrinkToFit="0" vertical="bottom" wrapText="1"/>
    </xf>
    <xf borderId="78" fillId="0" fontId="2" numFmtId="0" xfId="0" applyBorder="1" applyFont="1"/>
    <xf borderId="78" fillId="52" fontId="196" numFmtId="49" xfId="0" applyAlignment="1" applyBorder="1" applyFont="1" applyNumberFormat="1">
      <alignment horizontal="center" shrinkToFit="0" vertical="bottom" wrapText="1"/>
    </xf>
    <xf borderId="78" fillId="52" fontId="118" numFmtId="49" xfId="0" applyAlignment="1" applyBorder="1" applyFont="1" applyNumberFormat="1">
      <alignment vertical="bottom"/>
    </xf>
    <xf borderId="18" fillId="52" fontId="112" numFmtId="49" xfId="0" applyAlignment="1" applyBorder="1" applyFont="1" applyNumberFormat="1">
      <alignment horizontal="center" shrinkToFit="0" vertical="bottom" wrapText="1"/>
    </xf>
    <xf borderId="0" fillId="52" fontId="118" numFmtId="0" xfId="0" applyAlignment="1" applyFont="1">
      <alignment vertical="bottom"/>
    </xf>
    <xf borderId="0" fillId="28" fontId="196" numFmtId="49" xfId="0" applyAlignment="1" applyFont="1" applyNumberFormat="1">
      <alignment horizontal="center" shrinkToFit="0" vertical="bottom" wrapText="1"/>
    </xf>
    <xf borderId="4" fillId="8" fontId="326" numFmtId="49" xfId="0" applyAlignment="1" applyBorder="1" applyFont="1" applyNumberFormat="1">
      <alignment horizontal="center" vertical="bottom"/>
    </xf>
    <xf borderId="10" fillId="28" fontId="196" numFmtId="49" xfId="0" applyAlignment="1" applyBorder="1" applyFont="1" applyNumberFormat="1">
      <alignment horizontal="center" shrinkToFit="0" vertical="bottom" wrapText="1"/>
    </xf>
    <xf borderId="7" fillId="51" fontId="196" numFmtId="49" xfId="0" applyAlignment="1" applyBorder="1" applyFont="1" applyNumberFormat="1">
      <alignment horizontal="center" shrinkToFit="0" vertical="bottom" wrapText="1"/>
    </xf>
    <xf borderId="9" fillId="51" fontId="31" numFmtId="49" xfId="0" applyAlignment="1" applyBorder="1" applyFont="1" applyNumberFormat="1">
      <alignment horizontal="center" shrinkToFit="0" vertical="bottom" wrapText="1"/>
    </xf>
    <xf borderId="10" fillId="51" fontId="31" numFmtId="49" xfId="0" applyAlignment="1" applyBorder="1" applyFont="1" applyNumberFormat="1">
      <alignment horizontal="center" shrinkToFit="0" vertical="bottom" wrapText="1"/>
    </xf>
    <xf borderId="48" fillId="53" fontId="118" numFmtId="49" xfId="0" applyAlignment="1" applyBorder="1" applyFill="1" applyFont="1" applyNumberFormat="1">
      <alignment vertical="bottom"/>
    </xf>
    <xf borderId="13" fillId="53" fontId="118" numFmtId="49" xfId="0" applyAlignment="1" applyBorder="1" applyFont="1" applyNumberFormat="1">
      <alignment vertical="bottom"/>
    </xf>
    <xf borderId="12" fillId="53" fontId="118" numFmtId="49" xfId="0" applyAlignment="1" applyBorder="1" applyFont="1" applyNumberFormat="1">
      <alignment vertical="bottom"/>
    </xf>
    <xf borderId="7" fillId="51" fontId="325" numFmtId="4" xfId="0" applyAlignment="1" applyBorder="1" applyFont="1" applyNumberFormat="1">
      <alignment horizontal="center" shrinkToFit="0" vertical="bottom" wrapText="1"/>
    </xf>
    <xf borderId="10" fillId="51" fontId="112" numFmtId="4" xfId="0" applyAlignment="1" applyBorder="1" applyFont="1" applyNumberFormat="1">
      <alignment horizontal="center" shrinkToFit="0" vertical="bottom" wrapText="1"/>
    </xf>
    <xf borderId="49" fillId="53" fontId="118" numFmtId="49" xfId="0" applyAlignment="1" applyBorder="1" applyFont="1" applyNumberFormat="1">
      <alignment vertical="bottom"/>
    </xf>
    <xf borderId="19" fillId="53" fontId="118" numFmtId="49" xfId="0" applyAlignment="1" applyBorder="1" applyFont="1" applyNumberFormat="1">
      <alignment vertical="bottom"/>
    </xf>
    <xf borderId="8" fillId="53" fontId="118" numFmtId="49" xfId="0" applyAlignment="1" applyBorder="1" applyFont="1" applyNumberFormat="1">
      <alignment vertical="bottom"/>
    </xf>
    <xf borderId="7" fillId="51" fontId="325" numFmtId="49" xfId="0" applyAlignment="1" applyBorder="1" applyFont="1" applyNumberFormat="1">
      <alignment horizontal="center" shrinkToFit="0" vertical="bottom" wrapText="1"/>
    </xf>
    <xf borderId="10" fillId="51" fontId="112" numFmtId="0" xfId="0" applyAlignment="1" applyBorder="1" applyFont="1">
      <alignment horizontal="center" shrinkToFit="0" vertical="bottom" wrapText="1"/>
    </xf>
    <xf borderId="7" fillId="53" fontId="118" numFmtId="49" xfId="0" applyAlignment="1" applyBorder="1" applyFont="1" applyNumberFormat="1">
      <alignment vertical="bottom"/>
    </xf>
    <xf borderId="26" fillId="53" fontId="118" numFmtId="49" xfId="0" applyAlignment="1" applyBorder="1" applyFont="1" applyNumberFormat="1">
      <alignment vertical="bottom"/>
    </xf>
    <xf borderId="9" fillId="53" fontId="118" numFmtId="49" xfId="0" applyAlignment="1" applyBorder="1" applyFont="1" applyNumberFormat="1">
      <alignment vertical="bottom"/>
    </xf>
    <xf borderId="7" fillId="52" fontId="112" numFmtId="49" xfId="0" applyAlignment="1" applyBorder="1" applyFont="1" applyNumberFormat="1">
      <alignment horizontal="center" shrinkToFit="0" vertical="bottom" wrapText="1"/>
    </xf>
    <xf borderId="13" fillId="52" fontId="196" numFmtId="49" xfId="0" applyAlignment="1" applyBorder="1" applyFont="1" applyNumberFormat="1">
      <alignment horizontal="center" shrinkToFit="0" vertical="bottom" wrapText="1"/>
    </xf>
    <xf borderId="11" fillId="52" fontId="196" numFmtId="49" xfId="0" applyAlignment="1" applyBorder="1" applyFont="1" applyNumberFormat="1">
      <alignment horizontal="center" shrinkToFit="0" vertical="bottom" wrapText="1"/>
    </xf>
    <xf borderId="11" fillId="52" fontId="118" numFmtId="49" xfId="0" applyAlignment="1" applyBorder="1" applyFont="1" applyNumberFormat="1">
      <alignment vertical="bottom"/>
    </xf>
    <xf borderId="0" fillId="0" fontId="327" numFmtId="0" xfId="0" applyFont="1"/>
    <xf borderId="0" fillId="54" fontId="256" numFmtId="49" xfId="0" applyAlignment="1" applyFill="1" applyFont="1" applyNumberFormat="1">
      <alignment horizontal="center" shrinkToFit="0" wrapText="1"/>
    </xf>
    <xf borderId="0" fillId="0" fontId="28" numFmtId="0" xfId="0" applyAlignment="1" applyFont="1">
      <alignment horizontal="center"/>
    </xf>
    <xf borderId="1" fillId="8" fontId="126" numFmtId="0" xfId="0" applyAlignment="1" applyBorder="1" applyFont="1">
      <alignment horizontal="center"/>
    </xf>
    <xf borderId="2" fillId="10" fontId="328" numFmtId="0" xfId="0" applyAlignment="1" applyBorder="1" applyFont="1">
      <alignment horizontal="center"/>
    </xf>
    <xf borderId="2" fillId="5" fontId="28" numFmtId="0" xfId="0" applyAlignment="1" applyBorder="1" applyFont="1">
      <alignment horizontal="center"/>
    </xf>
    <xf borderId="2" fillId="55" fontId="329" numFmtId="0" xfId="0" applyAlignment="1" applyBorder="1" applyFill="1" applyFont="1">
      <alignment horizontal="center" shrinkToFit="0" wrapText="1"/>
    </xf>
    <xf borderId="4" fillId="54" fontId="126" numFmtId="49" xfId="0" applyAlignment="1" applyBorder="1" applyFont="1" applyNumberFormat="1">
      <alignment horizontal="center" shrinkToFit="0" wrapText="1"/>
    </xf>
    <xf borderId="4" fillId="56" fontId="28" numFmtId="49" xfId="0" applyAlignment="1" applyBorder="1" applyFill="1" applyFont="1" applyNumberFormat="1">
      <alignment horizontal="center" shrinkToFit="0" wrapText="1"/>
    </xf>
    <xf borderId="1" fillId="20" fontId="108" numFmtId="49" xfId="0" applyBorder="1" applyFont="1" applyNumberFormat="1"/>
    <xf borderId="2" fillId="27" fontId="108" numFmtId="49" xfId="0" applyBorder="1" applyFont="1" applyNumberFormat="1"/>
    <xf borderId="2" fillId="20" fontId="108" numFmtId="49" xfId="0" applyBorder="1" applyFont="1" applyNumberFormat="1"/>
    <xf borderId="4" fillId="57" fontId="28" numFmtId="49" xfId="0" applyAlignment="1" applyBorder="1" applyFill="1" applyFont="1" applyNumberFormat="1">
      <alignment horizontal="center" shrinkToFit="0" wrapText="1"/>
    </xf>
    <xf borderId="4" fillId="55" fontId="259" numFmtId="3" xfId="0" applyAlignment="1" applyBorder="1" applyFont="1" applyNumberFormat="1">
      <alignment horizontal="center"/>
    </xf>
    <xf borderId="4" fillId="8" fontId="108" numFmtId="3" xfId="0" applyBorder="1" applyFont="1" applyNumberFormat="1"/>
    <xf borderId="4" fillId="58" fontId="330" numFmtId="3" xfId="0" applyAlignment="1" applyBorder="1" applyFill="1" applyFont="1" applyNumberFormat="1">
      <alignment horizontal="center"/>
    </xf>
    <xf borderId="4" fillId="57" fontId="28" numFmtId="0" xfId="0" applyAlignment="1" applyBorder="1" applyFont="1">
      <alignment horizontal="center" shrinkToFit="0" wrapText="1"/>
    </xf>
    <xf borderId="48" fillId="53" fontId="108" numFmtId="49" xfId="0" applyBorder="1" applyFont="1" applyNumberFormat="1"/>
    <xf borderId="3" fillId="59" fontId="331" numFmtId="0" xfId="0" applyAlignment="1" applyBorder="1" applyFill="1" applyFont="1">
      <alignment horizontal="center" shrinkToFit="0" vertical="center" wrapText="1"/>
    </xf>
    <xf borderId="3" fillId="59" fontId="331" numFmtId="4" xfId="0" applyAlignment="1" applyBorder="1" applyFont="1" applyNumberFormat="1">
      <alignment horizontal="center" shrinkToFit="0" vertical="center" wrapText="1"/>
    </xf>
    <xf borderId="3" fillId="8" fontId="331" numFmtId="0" xfId="0" applyAlignment="1" applyBorder="1" applyFont="1">
      <alignment horizontal="center" shrinkToFit="0" vertical="center" wrapText="1"/>
    </xf>
    <xf borderId="3" fillId="59" fontId="331" numFmtId="3" xfId="0" applyAlignment="1" applyBorder="1" applyFont="1" applyNumberFormat="1">
      <alignment horizontal="center" shrinkToFit="0" vertical="center" wrapText="1"/>
    </xf>
    <xf borderId="3" fillId="59" fontId="331" numFmtId="3" xfId="0" applyAlignment="1" applyBorder="1" applyFont="1" applyNumberFormat="1">
      <alignment horizontal="center" readingOrder="0" shrinkToFit="0" vertical="center" wrapText="1"/>
    </xf>
    <xf borderId="3" fillId="60" fontId="331" numFmtId="3" xfId="0" applyAlignment="1" applyBorder="1" applyFill="1" applyFont="1" applyNumberFormat="1">
      <alignment horizontal="center" shrinkToFit="0" vertical="center" wrapText="1"/>
    </xf>
    <xf borderId="3" fillId="11" fontId="331" numFmtId="3" xfId="0" applyAlignment="1" applyBorder="1" applyFont="1" applyNumberFormat="1">
      <alignment horizontal="center" shrinkToFit="0" vertical="center" wrapText="1"/>
    </xf>
    <xf borderId="3" fillId="10" fontId="331" numFmtId="3" xfId="0" applyAlignment="1" applyBorder="1" applyFont="1" applyNumberFormat="1">
      <alignment horizontal="center" vertical="center"/>
    </xf>
    <xf borderId="4" fillId="11" fontId="269" numFmtId="0" xfId="0" applyAlignment="1" applyBorder="1" applyFont="1">
      <alignment horizontal="center" readingOrder="0" vertical="center"/>
    </xf>
    <xf borderId="4" fillId="11" fontId="332" numFmtId="0" xfId="0" applyAlignment="1" applyBorder="1" applyFont="1">
      <alignment horizontal="center" readingOrder="0" vertical="center"/>
    </xf>
    <xf borderId="4" fillId="11" fontId="332" numFmtId="3" xfId="0" applyAlignment="1" applyBorder="1" applyFont="1" applyNumberFormat="1">
      <alignment horizontal="center" readingOrder="0" vertical="center"/>
    </xf>
    <xf borderId="79" fillId="11" fontId="332" numFmtId="3" xfId="0" applyAlignment="1" applyBorder="1" applyFont="1" applyNumberFormat="1">
      <alignment horizontal="center" readingOrder="0" shrinkToFit="0" vertical="center" wrapText="0"/>
    </xf>
    <xf borderId="4" fillId="11" fontId="333" numFmtId="0" xfId="0" applyAlignment="1" applyBorder="1" applyFont="1">
      <alignment horizontal="center" vertical="center"/>
    </xf>
    <xf borderId="4" fillId="8" fontId="154" numFmtId="3" xfId="0" applyAlignment="1" applyBorder="1" applyFont="1" applyNumberFormat="1">
      <alignment horizontal="center" readingOrder="0" vertical="center"/>
    </xf>
    <xf borderId="4" fillId="11" fontId="3" numFmtId="0" xfId="0" applyAlignment="1" applyBorder="1" applyFont="1">
      <alignment horizontal="center" vertical="center"/>
    </xf>
    <xf borderId="4" fillId="11" fontId="334" numFmtId="0" xfId="0" applyAlignment="1" applyBorder="1" applyFont="1">
      <alignment horizontal="center" vertical="center"/>
    </xf>
    <xf borderId="4" fillId="11" fontId="269" numFmtId="0" xfId="0" applyAlignment="1" applyBorder="1" applyFont="1">
      <alignment horizontal="center" vertical="center"/>
    </xf>
    <xf borderId="4" fillId="7" fontId="154" numFmtId="0" xfId="0" applyAlignment="1" applyBorder="1" applyFont="1">
      <alignment horizontal="center" vertical="center"/>
    </xf>
    <xf borderId="80" fillId="11" fontId="332" numFmtId="0" xfId="0" applyAlignment="1" applyBorder="1" applyFont="1">
      <alignment horizontal="center" readingOrder="0" shrinkToFit="0" vertical="center" wrapText="0"/>
    </xf>
    <xf borderId="4" fillId="7" fontId="154" numFmtId="3" xfId="0" applyAlignment="1" applyBorder="1" applyFont="1" applyNumberFormat="1">
      <alignment horizontal="center" readingOrder="0" vertical="center"/>
    </xf>
    <xf borderId="4" fillId="11" fontId="332" numFmtId="0" xfId="0" applyAlignment="1" applyBorder="1" applyFont="1">
      <alignment horizontal="center" vertical="center"/>
    </xf>
    <xf borderId="81" fillId="11" fontId="332" numFmtId="0" xfId="0" applyAlignment="1" applyBorder="1" applyFont="1">
      <alignment horizontal="center" readingOrder="0" shrinkToFit="0" vertical="center" wrapText="0"/>
    </xf>
    <xf borderId="82" fillId="11" fontId="112" numFmtId="0" xfId="0" applyAlignment="1" applyBorder="1" applyFont="1">
      <alignment horizontal="center" vertical="center"/>
    </xf>
    <xf borderId="83" fillId="11" fontId="332" numFmtId="0" xfId="0" applyAlignment="1" applyBorder="1" applyFont="1">
      <alignment horizontal="center" readingOrder="0" shrinkToFit="0" vertical="center" wrapText="0"/>
    </xf>
    <xf borderId="4" fillId="11" fontId="332" numFmtId="3" xfId="0" applyAlignment="1" applyBorder="1" applyFont="1" applyNumberFormat="1">
      <alignment horizontal="center" readingOrder="0" shrinkToFit="0" vertical="center" wrapText="0"/>
    </xf>
    <xf borderId="4" fillId="11" fontId="3" numFmtId="0" xfId="0" applyAlignment="1" applyBorder="1" applyFont="1">
      <alignment horizontal="center"/>
    </xf>
    <xf borderId="79" fillId="11" fontId="332" numFmtId="0" xfId="0" applyAlignment="1" applyBorder="1" applyFont="1">
      <alignment horizontal="center" readingOrder="0" shrinkToFit="0" vertical="center" wrapText="0"/>
    </xf>
    <xf borderId="1" fillId="8" fontId="179" numFmtId="3" xfId="0" applyAlignment="1" applyBorder="1" applyFont="1" applyNumberFormat="1">
      <alignment horizontal="center" readingOrder="0" shrinkToFit="0" vertical="center" wrapText="0"/>
    </xf>
    <xf borderId="4" fillId="7" fontId="154" numFmtId="0" xfId="0" applyAlignment="1" applyBorder="1" applyFont="1">
      <alignment horizontal="center" readingOrder="0" shrinkToFit="0" vertical="center" wrapText="0"/>
    </xf>
    <xf borderId="4" fillId="7" fontId="106" numFmtId="3" xfId="0" applyAlignment="1" applyBorder="1" applyFont="1" applyNumberFormat="1">
      <alignment horizontal="center" readingOrder="0" shrinkToFit="0" vertical="center" wrapText="0"/>
    </xf>
    <xf borderId="80" fillId="11" fontId="335" numFmtId="0" xfId="0" applyAlignment="1" applyBorder="1" applyFont="1">
      <alignment horizontal="center" readingOrder="0" shrinkToFit="0" vertical="bottom" wrapText="0"/>
    </xf>
    <xf borderId="4" fillId="35" fontId="106" numFmtId="0" xfId="0" applyAlignment="1" applyBorder="1" applyFont="1">
      <alignment horizontal="center" readingOrder="0" shrinkToFit="0" vertical="center" wrapText="0"/>
    </xf>
    <xf borderId="4" fillId="35" fontId="106" numFmtId="3" xfId="0" applyAlignment="1" applyBorder="1" applyFont="1" applyNumberFormat="1">
      <alignment horizontal="center" readingOrder="0" shrinkToFit="0" vertical="center" wrapText="0"/>
    </xf>
    <xf borderId="4" fillId="61" fontId="106" numFmtId="0" xfId="0" applyAlignment="1" applyBorder="1" applyFill="1" applyFont="1">
      <alignment horizontal="center" readingOrder="0" shrinkToFit="0" vertical="center" wrapText="0"/>
    </xf>
    <xf borderId="4" fillId="61" fontId="106" numFmtId="3" xfId="0" applyAlignment="1" applyBorder="1" applyFont="1" applyNumberFormat="1">
      <alignment horizontal="center" readingOrder="0" shrinkToFit="0" vertical="center" wrapText="0"/>
    </xf>
    <xf borderId="4" fillId="9" fontId="139" numFmtId="0" xfId="0" applyAlignment="1" applyBorder="1" applyFont="1">
      <alignment horizontal="center" readingOrder="0" shrinkToFit="0" vertical="center" wrapText="0"/>
    </xf>
    <xf borderId="4" fillId="14" fontId="139" numFmtId="3" xfId="0" applyAlignment="1" applyBorder="1" applyFont="1" applyNumberFormat="1">
      <alignment horizontal="center" readingOrder="0" shrinkToFit="0" vertical="center" wrapText="0"/>
    </xf>
    <xf borderId="4" fillId="14" fontId="139" numFmtId="0" xfId="0" applyAlignment="1" applyBorder="1" applyFont="1">
      <alignment horizontal="center" readingOrder="0" shrinkToFit="0" vertical="center" wrapText="0"/>
    </xf>
    <xf borderId="4" fillId="9" fontId="139" numFmtId="3" xfId="0" applyAlignment="1" applyBorder="1" applyFont="1" applyNumberFormat="1">
      <alignment horizontal="center" readingOrder="0" shrinkToFit="0" vertical="center" wrapText="0"/>
    </xf>
    <xf borderId="84" fillId="11" fontId="335" numFmtId="0" xfId="0" applyAlignment="1" applyBorder="1" applyFont="1">
      <alignment horizontal="center" readingOrder="0" shrinkToFit="0" vertical="bottom" wrapText="0"/>
    </xf>
    <xf borderId="0" fillId="8" fontId="120" numFmtId="0" xfId="0" applyAlignment="1" applyFont="1">
      <alignment horizontal="center"/>
    </xf>
    <xf borderId="0" fillId="8" fontId="336" numFmtId="3" xfId="0" applyAlignment="1" applyFont="1" applyNumberFormat="1">
      <alignment horizontal="center"/>
    </xf>
    <xf borderId="0" fillId="11" fontId="335" numFmtId="0" xfId="0" applyAlignment="1" applyFont="1">
      <alignment horizontal="center" readingOrder="0" shrinkToFit="0" vertical="bottom" wrapText="0"/>
    </xf>
    <xf borderId="4" fillId="11" fontId="3" numFmtId="0" xfId="0" applyAlignment="1" applyBorder="1" applyFont="1">
      <alignment horizontal="center" readingOrder="0"/>
    </xf>
    <xf borderId="4" fillId="8" fontId="6" numFmtId="0" xfId="0" applyAlignment="1" applyBorder="1" applyFont="1">
      <alignment horizontal="center" readingOrder="0"/>
    </xf>
    <xf borderId="4" fillId="8" fontId="6" numFmtId="0" xfId="0" applyAlignment="1" applyBorder="1" applyFont="1">
      <alignment horizontal="center"/>
    </xf>
    <xf borderId="4" fillId="8" fontId="337" numFmtId="0" xfId="0" applyAlignment="1" applyBorder="1" applyFont="1">
      <alignment horizontal="center" vertical="center"/>
    </xf>
    <xf borderId="4" fillId="8" fontId="335" numFmtId="0" xfId="0" applyAlignment="1" applyBorder="1" applyFont="1">
      <alignment horizontal="center" readingOrder="0" shrinkToFit="0" vertical="bottom" wrapText="0"/>
    </xf>
    <xf borderId="4" fillId="8" fontId="338" numFmtId="0" xfId="0" applyAlignment="1" applyBorder="1" applyFont="1">
      <alignment horizontal="center" vertical="center"/>
    </xf>
    <xf borderId="4" fillId="8" fontId="6" numFmtId="0" xfId="0" applyBorder="1" applyFont="1"/>
    <xf borderId="4" fillId="8" fontId="337" numFmtId="49" xfId="0" applyAlignment="1" applyBorder="1" applyFont="1" applyNumberFormat="1">
      <alignment horizontal="center" vertical="center"/>
    </xf>
    <xf borderId="4" fillId="8" fontId="339" numFmtId="0" xfId="0" applyAlignment="1" applyBorder="1" applyFont="1">
      <alignment horizontal="center" readingOrder="0"/>
    </xf>
    <xf borderId="4" fillId="8" fontId="340" numFmtId="3" xfId="0" applyAlignment="1" applyBorder="1" applyFont="1" applyNumberFormat="1">
      <alignment horizontal="center" readingOrder="0" vertical="center"/>
    </xf>
    <xf borderId="4" fillId="8" fontId="335" numFmtId="3" xfId="0" applyAlignment="1" applyBorder="1" applyFont="1" applyNumberFormat="1">
      <alignment horizontal="center" readingOrder="0" shrinkToFit="0" vertical="bottom" wrapText="0"/>
    </xf>
    <xf borderId="4" fillId="8" fontId="337" numFmtId="0" xfId="0" applyAlignment="1" applyBorder="1" applyFont="1">
      <alignment horizontal="center" vertical="center"/>
    </xf>
    <xf borderId="4" fillId="8" fontId="108" numFmtId="49" xfId="0" applyBorder="1" applyFont="1" applyNumberFormat="1"/>
    <xf borderId="4" fillId="8" fontId="341" numFmtId="0" xfId="0" applyAlignment="1" applyBorder="1" applyFont="1">
      <alignment horizontal="center" readingOrder="0" shrinkToFit="0" vertical="bottom" wrapText="0"/>
    </xf>
    <xf borderId="4" fillId="8" fontId="341" numFmtId="3" xfId="0" applyAlignment="1" applyBorder="1" applyFont="1" applyNumberFormat="1">
      <alignment horizontal="center" readingOrder="0" shrinkToFit="0" vertical="bottom" wrapText="0"/>
    </xf>
    <xf borderId="4" fillId="8" fontId="337" numFmtId="49" xfId="0" applyAlignment="1" applyBorder="1" applyFont="1" applyNumberFormat="1">
      <alignment horizontal="center"/>
    </xf>
    <xf borderId="4" fillId="8" fontId="341" numFmtId="165" xfId="0" applyAlignment="1" applyBorder="1" applyFont="1" applyNumberFormat="1">
      <alignment horizontal="left" readingOrder="0" shrinkToFit="0" vertical="bottom" wrapText="0"/>
    </xf>
    <xf borderId="4" fillId="8" fontId="342" numFmtId="0" xfId="0" applyAlignment="1" applyBorder="1" applyFont="1">
      <alignment horizontal="center" readingOrder="0" shrinkToFit="0" wrapText="0"/>
    </xf>
    <xf borderId="4" fillId="8" fontId="332" numFmtId="0" xfId="0" applyAlignment="1" applyBorder="1" applyFont="1">
      <alignment vertical="bottom"/>
    </xf>
    <xf borderId="4" fillId="8" fontId="332" numFmtId="3" xfId="0" applyAlignment="1" applyBorder="1" applyFont="1" applyNumberFormat="1">
      <alignment vertical="bottom"/>
    </xf>
    <xf borderId="4" fillId="8" fontId="337" numFmtId="171" xfId="0" applyAlignment="1" applyBorder="1" applyFont="1" applyNumberFormat="1">
      <alignment horizontal="center" vertical="center"/>
    </xf>
    <xf borderId="4" fillId="8" fontId="108" numFmtId="0" xfId="0" applyBorder="1" applyFont="1"/>
    <xf borderId="4" fillId="8" fontId="337" numFmtId="1" xfId="0" applyAlignment="1" applyBorder="1" applyFont="1" applyNumberFormat="1">
      <alignment horizontal="center" vertical="center"/>
    </xf>
    <xf borderId="4" fillId="9" fontId="337" numFmtId="0" xfId="0" applyAlignment="1" applyBorder="1" applyFont="1">
      <alignment horizontal="center" vertical="center"/>
    </xf>
    <xf borderId="4" fillId="14" fontId="337" numFmtId="0" xfId="0" applyAlignment="1" applyBorder="1" applyFont="1">
      <alignment horizontal="center" vertical="center"/>
    </xf>
    <xf borderId="4" fillId="14" fontId="337" numFmtId="0" xfId="0" applyAlignment="1" applyBorder="1" applyFont="1">
      <alignment horizontal="center" shrinkToFit="0" vertical="center" wrapText="1"/>
    </xf>
    <xf borderId="4" fillId="9" fontId="337" numFmtId="0" xfId="0" applyAlignment="1" applyBorder="1" applyFont="1">
      <alignment horizontal="center" shrinkToFit="0" vertical="center" wrapText="1"/>
    </xf>
    <xf borderId="4" fillId="8" fontId="108" numFmtId="3" xfId="0" applyBorder="1" applyFont="1" applyNumberFormat="1"/>
    <xf borderId="4" fillId="8" fontId="341" numFmtId="0" xfId="0" applyAlignment="1" applyBorder="1" applyFont="1">
      <alignment horizontal="left" readingOrder="0" shrinkToFit="0" vertical="bottom" wrapText="0"/>
    </xf>
    <xf borderId="4" fillId="8" fontId="337" numFmtId="3" xfId="0" applyAlignment="1" applyBorder="1" applyFont="1" applyNumberFormat="1">
      <alignment horizontal="center"/>
    </xf>
    <xf borderId="4" fillId="14" fontId="337" numFmtId="49" xfId="0" applyAlignment="1" applyBorder="1" applyFont="1" applyNumberFormat="1">
      <alignment horizontal="center" vertical="center"/>
    </xf>
    <xf borderId="4" fillId="9" fontId="337" numFmtId="49" xfId="0" applyAlignment="1" applyBorder="1" applyFont="1" applyNumberFormat="1">
      <alignment horizontal="center" vertical="center"/>
    </xf>
    <xf borderId="4" fillId="8" fontId="6" numFmtId="0" xfId="0" applyAlignment="1" applyBorder="1" applyFont="1">
      <alignment readingOrder="0"/>
    </xf>
    <xf borderId="4" fillId="8" fontId="6" numFmtId="165" xfId="0" applyAlignment="1" applyBorder="1" applyFont="1" applyNumberFormat="1">
      <alignment readingOrder="0"/>
    </xf>
    <xf borderId="4" fillId="9" fontId="337" numFmtId="171" xfId="0" applyAlignment="1" applyBorder="1" applyFont="1" applyNumberFormat="1">
      <alignment horizontal="center" vertical="center"/>
    </xf>
    <xf borderId="4" fillId="14" fontId="337" numFmtId="171" xfId="0" applyAlignment="1" applyBorder="1" applyFont="1" applyNumberFormat="1">
      <alignment horizontal="center" vertical="center"/>
    </xf>
    <xf borderId="4" fillId="14" fontId="337" numFmtId="0" xfId="0" applyAlignment="1" applyBorder="1" applyFont="1">
      <alignment horizontal="center" vertical="center"/>
    </xf>
    <xf borderId="4" fillId="9" fontId="337" numFmtId="0" xfId="0" applyAlignment="1" applyBorder="1" applyFont="1">
      <alignment horizontal="center" vertical="center"/>
    </xf>
    <xf borderId="4" fillId="14" fontId="337" numFmtId="49" xfId="0" applyAlignment="1" applyBorder="1" applyFont="1" applyNumberFormat="1">
      <alignment horizontal="center" shrinkToFit="0" vertical="center" wrapText="1"/>
    </xf>
    <xf borderId="4" fillId="14" fontId="337" numFmtId="3" xfId="0" applyAlignment="1" applyBorder="1" applyFont="1" applyNumberFormat="1">
      <alignment horizontal="center" vertical="center"/>
    </xf>
    <xf borderId="4" fillId="9" fontId="108" numFmtId="3" xfId="0" applyBorder="1" applyFont="1" applyNumberFormat="1"/>
    <xf borderId="4" fillId="9" fontId="337" numFmtId="3" xfId="0" applyAlignment="1" applyBorder="1" applyFont="1" applyNumberFormat="1">
      <alignment horizontal="center" vertical="center"/>
    </xf>
    <xf borderId="4" fillId="14" fontId="108" numFmtId="3" xfId="0" applyBorder="1" applyFont="1" applyNumberFormat="1"/>
    <xf borderId="4" fillId="9" fontId="337" numFmtId="3" xfId="0" applyAlignment="1" applyBorder="1" applyFont="1" applyNumberFormat="1">
      <alignment horizontal="center"/>
    </xf>
    <xf borderId="4" fillId="8" fontId="337" numFmtId="0" xfId="0" applyAlignment="1" applyBorder="1" applyFont="1">
      <alignment horizontal="center" vertical="center"/>
    </xf>
    <xf borderId="4" fillId="9" fontId="337" numFmtId="3" xfId="0" applyAlignment="1" applyBorder="1" applyFont="1" applyNumberFormat="1">
      <alignment horizontal="center" vertical="bottom"/>
    </xf>
    <xf borderId="4" fillId="14" fontId="337" numFmtId="3" xfId="0" applyAlignment="1" applyBorder="1" applyFont="1" applyNumberFormat="1">
      <alignment horizontal="center" vertical="bottom"/>
    </xf>
    <xf borderId="4" fillId="8" fontId="116" numFmtId="0" xfId="0" applyAlignment="1" applyBorder="1" applyFont="1">
      <alignment horizontal="center"/>
    </xf>
    <xf borderId="4" fillId="8" fontId="116" numFmtId="3" xfId="0" applyAlignment="1" applyBorder="1" applyFont="1" applyNumberFormat="1">
      <alignment horizontal="center"/>
    </xf>
    <xf borderId="4" fillId="43" fontId="241" numFmtId="0" xfId="0" applyAlignment="1" applyBorder="1" applyFont="1">
      <alignment horizontal="center"/>
    </xf>
    <xf borderId="4" fillId="8" fontId="241" numFmtId="3" xfId="0" applyAlignment="1" applyBorder="1" applyFont="1" applyNumberFormat="1">
      <alignment horizontal="center"/>
    </xf>
    <xf borderId="4" fillId="8" fontId="241" numFmtId="0" xfId="0" applyAlignment="1" applyBorder="1" applyFont="1">
      <alignment horizontal="center"/>
    </xf>
    <xf borderId="4" fillId="43" fontId="241" numFmtId="0" xfId="0" applyAlignment="1" applyBorder="1" applyFont="1">
      <alignment horizontal="center"/>
    </xf>
    <xf borderId="4" fillId="8" fontId="343" numFmtId="0" xfId="0" applyAlignment="1" applyBorder="1" applyFont="1">
      <alignment horizontal="center" readingOrder="0" shrinkToFit="0" vertical="bottom" wrapText="0"/>
    </xf>
    <xf borderId="4" fillId="8" fontId="343" numFmtId="0" xfId="0" applyAlignment="1" applyBorder="1" applyFont="1">
      <alignment horizontal="center" shrinkToFit="0" vertical="bottom" wrapText="0"/>
    </xf>
    <xf borderId="4" fillId="8" fontId="241" numFmtId="0" xfId="0" applyAlignment="1" applyBorder="1" applyFont="1">
      <alignment horizontal="center"/>
    </xf>
    <xf borderId="4" fillId="8" fontId="116" numFmtId="0" xfId="0" applyAlignment="1" applyBorder="1" applyFont="1">
      <alignment horizontal="center" shrinkToFit="0" wrapText="0"/>
    </xf>
    <xf borderId="4" fillId="8" fontId="116" numFmtId="3" xfId="0" applyAlignment="1" applyBorder="1" applyFont="1" applyNumberFormat="1">
      <alignment horizontal="center" shrinkToFit="0" wrapText="0"/>
    </xf>
    <xf borderId="4" fillId="8" fontId="108" numFmtId="172" xfId="0" applyBorder="1" applyFont="1" applyNumberFormat="1"/>
    <xf borderId="4" fillId="8" fontId="241" numFmtId="0" xfId="0" applyAlignment="1" applyBorder="1" applyFont="1">
      <alignment horizontal="center" shrinkToFit="0" wrapText="1"/>
    </xf>
    <xf borderId="4" fillId="8" fontId="116" numFmtId="170" xfId="0" applyAlignment="1" applyBorder="1" applyFont="1" applyNumberFormat="1">
      <alignment horizontal="center" shrinkToFit="0" wrapText="1"/>
    </xf>
    <xf borderId="4" fillId="8" fontId="241" numFmtId="0" xfId="0" applyAlignment="1" applyBorder="1" applyFont="1">
      <alignment horizontal="center" shrinkToFit="0" wrapText="1"/>
    </xf>
    <xf borderId="4" fillId="8" fontId="116" numFmtId="170" xfId="0" applyAlignment="1" applyBorder="1" applyFont="1" applyNumberFormat="1">
      <alignment horizontal="center"/>
    </xf>
    <xf borderId="4" fillId="8" fontId="241" numFmtId="49" xfId="0" applyAlignment="1" applyBorder="1" applyFont="1" applyNumberFormat="1">
      <alignment horizontal="center"/>
    </xf>
    <xf borderId="4" fillId="8" fontId="108" numFmtId="0" xfId="0" applyBorder="1" applyFont="1"/>
    <xf borderId="4" fillId="8" fontId="116" numFmtId="0" xfId="0" applyAlignment="1" applyBorder="1" applyFont="1">
      <alignment horizontal="center" shrinkToFit="0" wrapText="0"/>
    </xf>
    <xf borderId="4" fillId="8" fontId="116" numFmtId="171" xfId="0" applyAlignment="1" applyBorder="1" applyFont="1" applyNumberFormat="1">
      <alignment horizontal="center" shrinkToFit="0" wrapText="0"/>
    </xf>
    <xf borderId="4" fillId="43" fontId="116" numFmtId="0" xfId="0" applyAlignment="1" applyBorder="1" applyFont="1">
      <alignment horizontal="center" shrinkToFit="0" wrapText="0"/>
    </xf>
    <xf borderId="4" fillId="8" fontId="241" numFmtId="1" xfId="0" applyAlignment="1" applyBorder="1" applyFont="1" applyNumberFormat="1">
      <alignment horizontal="center"/>
    </xf>
    <xf borderId="4" fillId="8" fontId="241" numFmtId="1" xfId="0" applyAlignment="1" applyBorder="1" applyFont="1" applyNumberFormat="1">
      <alignment horizontal="center" shrinkToFit="0" wrapText="1"/>
    </xf>
    <xf borderId="4" fillId="8" fontId="241" numFmtId="3" xfId="0" applyAlignment="1" applyBorder="1" applyFont="1" applyNumberFormat="1">
      <alignment horizontal="center" shrinkToFit="0" wrapText="1"/>
    </xf>
    <xf quotePrefix="1" borderId="4" fillId="8" fontId="241" numFmtId="3" xfId="0" applyAlignment="1" applyBorder="1" applyFont="1" applyNumberFormat="1">
      <alignment horizontal="center" shrinkToFit="0" wrapText="1"/>
    </xf>
    <xf quotePrefix="1" borderId="4" fillId="8" fontId="241" numFmtId="3" xfId="0" applyAlignment="1" applyBorder="1" applyFont="1" applyNumberFormat="1">
      <alignment horizontal="center"/>
    </xf>
    <xf borderId="4" fillId="8" fontId="116" numFmtId="0" xfId="0" applyAlignment="1" applyBorder="1" applyFont="1">
      <alignment horizontal="center" shrinkToFit="0" wrapText="1"/>
    </xf>
    <xf borderId="4" fillId="8" fontId="116" numFmtId="3" xfId="0" applyAlignment="1" applyBorder="1" applyFont="1" applyNumberFormat="1">
      <alignment horizontal="center" shrinkToFit="0" wrapText="1"/>
    </xf>
    <xf borderId="4" fillId="43" fontId="241" numFmtId="171" xfId="0" applyAlignment="1" applyBorder="1" applyFont="1" applyNumberFormat="1">
      <alignment horizontal="center"/>
    </xf>
    <xf borderId="4" fillId="8" fontId="241" numFmtId="171" xfId="0" applyAlignment="1" applyBorder="1" applyFont="1" applyNumberFormat="1">
      <alignment horizontal="center"/>
    </xf>
    <xf borderId="4" fillId="8" fontId="241" numFmtId="3" xfId="0" applyAlignment="1" applyBorder="1" applyFont="1" applyNumberFormat="1">
      <alignment horizontal="center" readingOrder="0" shrinkToFit="0" wrapText="1"/>
    </xf>
    <xf borderId="4" fillId="8" fontId="3" numFmtId="0" xfId="0" applyBorder="1" applyFont="1"/>
    <xf borderId="4" fillId="9" fontId="241" numFmtId="0" xfId="0" applyAlignment="1" applyBorder="1" applyFont="1">
      <alignment horizontal="center"/>
    </xf>
    <xf borderId="4" fillId="14" fontId="116" numFmtId="3" xfId="0" applyAlignment="1" applyBorder="1" applyFont="1" applyNumberFormat="1">
      <alignment horizontal="center"/>
    </xf>
    <xf borderId="4" fillId="14" fontId="241" numFmtId="0" xfId="0" applyAlignment="1" applyBorder="1" applyFont="1">
      <alignment horizontal="center"/>
    </xf>
    <xf borderId="4" fillId="9" fontId="116" numFmtId="3" xfId="0" applyAlignment="1" applyBorder="1" applyFont="1" applyNumberFormat="1">
      <alignment horizontal="center"/>
    </xf>
    <xf borderId="4" fillId="14" fontId="241" numFmtId="3" xfId="0" applyAlignment="1" applyBorder="1" applyFont="1" applyNumberFormat="1">
      <alignment horizontal="center"/>
    </xf>
    <xf borderId="4" fillId="9" fontId="241" numFmtId="3" xfId="0" applyAlignment="1" applyBorder="1" applyFont="1" applyNumberFormat="1">
      <alignment horizontal="center"/>
    </xf>
    <xf borderId="4" fillId="14" fontId="116" numFmtId="0" xfId="0" applyAlignment="1" applyBorder="1" applyFont="1">
      <alignment horizontal="center" shrinkToFit="0" wrapText="0"/>
    </xf>
    <xf borderId="4" fillId="9" fontId="116" numFmtId="0" xfId="0" applyAlignment="1" applyBorder="1" applyFont="1">
      <alignment horizontal="center" shrinkToFit="0" wrapText="0"/>
    </xf>
    <xf borderId="4" fillId="8" fontId="116" numFmtId="1" xfId="0" applyAlignment="1" applyBorder="1" applyFont="1" applyNumberFormat="1">
      <alignment horizontal="center" shrinkToFit="0" wrapText="1"/>
    </xf>
    <xf borderId="4" fillId="8" fontId="116" numFmtId="49" xfId="0" applyAlignment="1" applyBorder="1" applyFont="1" applyNumberFormat="1">
      <alignment horizontal="center" shrinkToFit="0" wrapText="1"/>
    </xf>
    <xf borderId="4" fillId="8" fontId="241" numFmtId="49" xfId="0" applyAlignment="1" applyBorder="1" applyFont="1" applyNumberFormat="1">
      <alignment horizontal="center" shrinkToFit="0" wrapText="1"/>
    </xf>
    <xf borderId="4" fillId="8" fontId="116" numFmtId="49" xfId="0" applyAlignment="1" applyBorder="1" applyFont="1" applyNumberFormat="1">
      <alignment horizontal="center"/>
    </xf>
    <xf borderId="4" fillId="43" fontId="116" numFmtId="49" xfId="0" applyAlignment="1" applyBorder="1" applyFont="1" applyNumberFormat="1">
      <alignment horizontal="center"/>
    </xf>
    <xf borderId="4" fillId="8" fontId="116" numFmtId="170" xfId="0" applyAlignment="1" applyBorder="1" applyFont="1" applyNumberFormat="1">
      <alignment horizontal="center" readingOrder="0"/>
    </xf>
    <xf borderId="4" fillId="8" fontId="116" numFmtId="49" xfId="0" applyAlignment="1" applyBorder="1" applyFont="1" applyNumberFormat="1">
      <alignment horizontal="center" readingOrder="0"/>
    </xf>
    <xf borderId="4" fillId="8" fontId="28" numFmtId="49" xfId="0" applyAlignment="1" applyBorder="1" applyFont="1" applyNumberFormat="1">
      <alignment horizontal="center"/>
    </xf>
    <xf borderId="4" fillId="9" fontId="28" numFmtId="49" xfId="0" applyAlignment="1" applyBorder="1" applyFont="1" applyNumberFormat="1">
      <alignment horizontal="center"/>
    </xf>
    <xf borderId="4" fillId="14" fontId="28" numFmtId="49" xfId="0" applyAlignment="1" applyBorder="1" applyFont="1" applyNumberFormat="1">
      <alignment horizontal="center"/>
    </xf>
    <xf borderId="4" fillId="9" fontId="108" numFmtId="49" xfId="0" applyBorder="1" applyFont="1" applyNumberFormat="1"/>
    <xf borderId="4" fillId="14" fontId="108" numFmtId="49" xfId="0" applyBorder="1" applyFont="1" applyNumberFormat="1"/>
    <xf borderId="4" fillId="9" fontId="28" numFmtId="3" xfId="0" applyAlignment="1" applyBorder="1" applyFont="1" applyNumberFormat="1">
      <alignment horizontal="center"/>
    </xf>
    <xf borderId="4" fillId="14" fontId="28" numFmtId="3" xfId="0" applyAlignment="1" applyBorder="1" applyFont="1" applyNumberFormat="1">
      <alignment horizontal="center"/>
    </xf>
    <xf borderId="4" fillId="9" fontId="333" numFmtId="3" xfId="0" applyAlignment="1" applyBorder="1" applyFont="1" applyNumberFormat="1">
      <alignment horizontal="center"/>
    </xf>
    <xf borderId="4" fillId="14" fontId="333" numFmtId="3" xfId="0" applyAlignment="1" applyBorder="1" applyFont="1" applyNumberFormat="1">
      <alignment horizontal="center"/>
    </xf>
    <xf borderId="4" fillId="9" fontId="333" numFmtId="3" xfId="0" applyAlignment="1" applyBorder="1" applyFont="1" applyNumberFormat="1">
      <alignment horizontal="center" readingOrder="0"/>
    </xf>
    <xf borderId="4" fillId="14" fontId="333" numFmtId="3" xfId="0" applyAlignment="1" applyBorder="1" applyFont="1" applyNumberFormat="1">
      <alignment horizontal="center" readingOrder="0"/>
    </xf>
    <xf borderId="4" fillId="9" fontId="344" numFmtId="49" xfId="0" applyAlignment="1" applyBorder="1" applyFont="1" applyNumberFormat="1">
      <alignment horizontal="center" shrinkToFit="0" wrapText="1"/>
    </xf>
    <xf borderId="4" fillId="8" fontId="28" numFmtId="3" xfId="0" applyAlignment="1" applyBorder="1" applyFont="1" applyNumberFormat="1">
      <alignment horizontal="center" shrinkToFit="0" wrapText="1"/>
    </xf>
    <xf borderId="4" fillId="14" fontId="345" numFmtId="49" xfId="0" applyAlignment="1" applyBorder="1" applyFont="1" applyNumberFormat="1">
      <alignment horizontal="center"/>
    </xf>
    <xf borderId="4" fillId="9" fontId="28" numFmtId="3" xfId="0" applyAlignment="1" applyBorder="1" applyFont="1" applyNumberFormat="1">
      <alignment horizontal="center"/>
    </xf>
    <xf borderId="4" fillId="9" fontId="346" numFmtId="49" xfId="0" applyAlignment="1" applyBorder="1" applyFont="1" applyNumberFormat="1">
      <alignment horizontal="center"/>
    </xf>
    <xf borderId="4" fillId="14" fontId="28" numFmtId="3" xfId="0" applyAlignment="1" applyBorder="1" applyFont="1" applyNumberFormat="1">
      <alignment horizontal="center"/>
    </xf>
    <xf borderId="4" fillId="14" fontId="347" numFmtId="49" xfId="0" applyAlignment="1" applyBorder="1" applyFont="1" applyNumberFormat="1">
      <alignment horizontal="center"/>
    </xf>
    <xf borderId="4" fillId="9" fontId="348" numFmtId="49" xfId="0" applyAlignment="1" applyBorder="1" applyFont="1" applyNumberFormat="1">
      <alignment horizontal="center"/>
    </xf>
    <xf borderId="4" fillId="9" fontId="28" numFmtId="170" xfId="0" applyAlignment="1" applyBorder="1" applyFont="1" applyNumberFormat="1">
      <alignment horizontal="center"/>
    </xf>
    <xf borderId="4" fillId="14" fontId="28" numFmtId="170" xfId="0" applyAlignment="1" applyBorder="1" applyFont="1" applyNumberFormat="1">
      <alignment horizontal="center"/>
    </xf>
    <xf borderId="4" fillId="9" fontId="28" numFmtId="173" xfId="0" applyAlignment="1" applyBorder="1" applyFont="1" applyNumberFormat="1">
      <alignment horizontal="center"/>
    </xf>
    <xf borderId="4" fillId="14" fontId="28" numFmtId="173" xfId="0" applyAlignment="1" applyBorder="1" applyFont="1" applyNumberFormat="1">
      <alignment horizontal="center"/>
    </xf>
    <xf borderId="4" fillId="14" fontId="349" numFmtId="49" xfId="0" applyAlignment="1" applyBorder="1" applyFont="1" applyNumberFormat="1">
      <alignment horizontal="center"/>
    </xf>
    <xf borderId="4" fillId="9" fontId="350" numFmtId="173" xfId="0" applyAlignment="1" applyBorder="1" applyFont="1" applyNumberFormat="1">
      <alignment horizontal="center"/>
    </xf>
    <xf borderId="4" fillId="9" fontId="349" numFmtId="49" xfId="0" applyAlignment="1" applyBorder="1" applyFont="1" applyNumberFormat="1">
      <alignment horizontal="center"/>
    </xf>
    <xf borderId="4" fillId="14" fontId="350" numFmtId="173" xfId="0" applyAlignment="1" applyBorder="1" applyFont="1" applyNumberFormat="1">
      <alignment horizontal="center"/>
    </xf>
    <xf borderId="4" fillId="14" fontId="28" numFmtId="49" xfId="0" applyAlignment="1" applyBorder="1" applyFont="1" applyNumberFormat="1">
      <alignment horizontal="center" shrinkToFit="0" wrapText="1"/>
    </xf>
    <xf borderId="4" fillId="9" fontId="28" numFmtId="49" xfId="0" applyAlignment="1" applyBorder="1" applyFont="1" applyNumberFormat="1">
      <alignment horizontal="center" shrinkToFit="0" wrapText="1"/>
    </xf>
    <xf borderId="4" fillId="8" fontId="333" numFmtId="49" xfId="0" applyAlignment="1" applyBorder="1" applyFont="1" applyNumberFormat="1">
      <alignment horizontal="center"/>
    </xf>
    <xf borderId="4" fillId="8" fontId="333" numFmtId="3" xfId="0" applyAlignment="1" applyBorder="1" applyFont="1" applyNumberFormat="1">
      <alignment horizontal="center"/>
    </xf>
    <xf borderId="4" fillId="8" fontId="349" numFmtId="3" xfId="0" applyAlignment="1" applyBorder="1" applyFont="1" applyNumberFormat="1">
      <alignment horizontal="center"/>
    </xf>
    <xf borderId="4" fillId="8" fontId="351" numFmtId="49" xfId="0" applyAlignment="1" applyBorder="1" applyFont="1" applyNumberFormat="1">
      <alignment horizontal="center"/>
    </xf>
    <xf borderId="4" fillId="8" fontId="28" numFmtId="49" xfId="0" applyAlignment="1" applyBorder="1" applyFont="1" applyNumberFormat="1">
      <alignment horizontal="center" shrinkToFit="0" wrapText="1"/>
    </xf>
    <xf borderId="4" fillId="8" fontId="333" numFmtId="38" xfId="0" applyAlignment="1" applyBorder="1" applyFont="1" applyNumberFormat="1">
      <alignment horizontal="center"/>
    </xf>
    <xf borderId="4" fillId="8" fontId="333" numFmtId="38" xfId="0" applyAlignment="1" applyBorder="1" applyFont="1" applyNumberFormat="1">
      <alignment horizontal="center" readingOrder="0"/>
    </xf>
    <xf borderId="4" fillId="8" fontId="28" numFmtId="3" xfId="0" applyAlignment="1" applyBorder="1" applyFont="1" applyNumberFormat="1">
      <alignment horizontal="center" readingOrder="0"/>
    </xf>
    <xf borderId="4" fillId="8" fontId="28" numFmtId="3" xfId="0" applyAlignment="1" applyBorder="1" applyFont="1" applyNumberFormat="1">
      <alignment horizontal="center"/>
    </xf>
    <xf borderId="4" fillId="8" fontId="333" numFmtId="3" xfId="0" applyAlignment="1" applyBorder="1" applyFont="1" applyNumberFormat="1">
      <alignment horizontal="center" readingOrder="0"/>
    </xf>
    <xf borderId="4" fillId="8" fontId="333" numFmtId="170" xfId="0" applyAlignment="1" applyBorder="1" applyFont="1" applyNumberFormat="1">
      <alignment horizontal="center"/>
    </xf>
    <xf borderId="4" fillId="8" fontId="196" numFmtId="49" xfId="0" applyAlignment="1" applyBorder="1" applyFont="1" applyNumberFormat="1">
      <alignment horizontal="center" readingOrder="0" vertical="center"/>
    </xf>
    <xf borderId="4" fillId="62" fontId="352" numFmtId="49" xfId="0" applyAlignment="1" applyBorder="1" applyFill="1" applyFont="1" applyNumberFormat="1">
      <alignment readingOrder="0" vertical="bottom"/>
    </xf>
    <xf borderId="4" fillId="62" fontId="353" numFmtId="3" xfId="0" applyAlignment="1" applyBorder="1" applyFont="1" applyNumberFormat="1">
      <alignment horizontal="right" readingOrder="0" vertical="bottom"/>
    </xf>
    <xf borderId="4" fillId="8" fontId="352" numFmtId="49" xfId="0" applyAlignment="1" applyBorder="1" applyFont="1" applyNumberFormat="1">
      <alignment readingOrder="0" vertical="bottom"/>
    </xf>
    <xf borderId="4" fillId="8" fontId="353" numFmtId="3" xfId="0" applyAlignment="1" applyBorder="1" applyFont="1" applyNumberFormat="1">
      <alignment horizontal="right" readingOrder="0" vertical="bottom"/>
    </xf>
    <xf borderId="4" fillId="62" fontId="354" numFmtId="49" xfId="0" applyAlignment="1" applyBorder="1" applyFont="1" applyNumberFormat="1">
      <alignment readingOrder="0" vertical="bottom"/>
    </xf>
    <xf borderId="4" fillId="10" fontId="271" numFmtId="3" xfId="0" applyAlignment="1" applyBorder="1" applyFont="1" applyNumberFormat="1">
      <alignment horizontal="right" readingOrder="0" vertical="bottom"/>
    </xf>
    <xf borderId="4" fillId="8" fontId="354" numFmtId="49" xfId="0" applyAlignment="1" applyBorder="1" applyFont="1" applyNumberFormat="1">
      <alignment readingOrder="0" vertical="bottom"/>
    </xf>
    <xf borderId="4" fillId="62" fontId="271" numFmtId="3" xfId="0" applyAlignment="1" applyBorder="1" applyFont="1" applyNumberFormat="1">
      <alignment horizontal="right" readingOrder="0" vertical="bottom"/>
    </xf>
    <xf borderId="4" fillId="8" fontId="28" numFmtId="49" xfId="0" applyAlignment="1" applyBorder="1" applyFont="1" applyNumberFormat="1">
      <alignment readingOrder="0" vertical="bottom"/>
    </xf>
    <xf borderId="4" fillId="8" fontId="28" numFmtId="3" xfId="0" applyAlignment="1" applyBorder="1" applyFont="1" applyNumberFormat="1">
      <alignment horizontal="right" readingOrder="0" vertical="bottom"/>
    </xf>
    <xf borderId="4" fillId="62" fontId="28" numFmtId="49" xfId="0" applyAlignment="1" applyBorder="1" applyFont="1" applyNumberFormat="1">
      <alignment readingOrder="0" vertical="bottom"/>
    </xf>
    <xf borderId="4" fillId="62" fontId="28" numFmtId="3" xfId="0" applyAlignment="1" applyBorder="1" applyFont="1" applyNumberFormat="1">
      <alignment horizontal="right" readingOrder="0" vertical="bottom"/>
    </xf>
    <xf borderId="4" fillId="8" fontId="28" numFmtId="49" xfId="0" applyAlignment="1" applyBorder="1" applyFont="1" applyNumberFormat="1">
      <alignment vertical="bottom"/>
    </xf>
    <xf borderId="4" fillId="62" fontId="28" numFmtId="49" xfId="0" applyAlignment="1" applyBorder="1" applyFont="1" applyNumberFormat="1">
      <alignment vertical="bottom"/>
    </xf>
    <xf borderId="4" fillId="8" fontId="271" numFmtId="3" xfId="0" applyAlignment="1" applyBorder="1" applyFont="1" applyNumberFormat="1">
      <alignment horizontal="right" readingOrder="0" vertical="bottom"/>
    </xf>
    <xf borderId="4" fillId="62" fontId="354" numFmtId="49" xfId="0" applyAlignment="1" applyBorder="1" applyFont="1" applyNumberFormat="1">
      <alignment vertical="bottom"/>
    </xf>
    <xf borderId="4" fillId="8" fontId="352" numFmtId="49" xfId="0" applyAlignment="1" applyBorder="1" applyFont="1" applyNumberFormat="1">
      <alignment vertical="bottom"/>
    </xf>
    <xf borderId="4" fillId="62" fontId="352" numFmtId="49" xfId="0" applyAlignment="1" applyBorder="1" applyFont="1" applyNumberFormat="1">
      <alignment vertical="bottom"/>
    </xf>
    <xf borderId="4" fillId="8" fontId="354" numFmtId="49" xfId="0" applyAlignment="1" applyBorder="1" applyFont="1" applyNumberFormat="1">
      <alignment vertical="bottom"/>
    </xf>
    <xf borderId="4" fillId="7" fontId="28" numFmtId="3" xfId="0" applyAlignment="1" applyBorder="1" applyFont="1" applyNumberFormat="1">
      <alignment horizontal="right" readingOrder="0" vertical="bottom"/>
    </xf>
    <xf borderId="4" fillId="6" fontId="28" numFmtId="49" xfId="0" applyAlignment="1" applyBorder="1" applyFont="1" applyNumberFormat="1">
      <alignment vertical="bottom"/>
    </xf>
    <xf borderId="4" fillId="6" fontId="28" numFmtId="3" xfId="0" applyAlignment="1" applyBorder="1" applyFont="1" applyNumberFormat="1">
      <alignment horizontal="right" readingOrder="0" vertical="bottom"/>
    </xf>
    <xf borderId="4" fillId="8" fontId="333" numFmtId="49" xfId="0" applyAlignment="1" applyBorder="1" applyFont="1" applyNumberFormat="1">
      <alignment vertical="bottom"/>
    </xf>
    <xf borderId="4" fillId="63" fontId="354" numFmtId="49" xfId="0" applyAlignment="1" applyBorder="1" applyFill="1" applyFont="1" applyNumberFormat="1">
      <alignment readingOrder="0" vertical="bottom"/>
    </xf>
    <xf borderId="4" fillId="63" fontId="271" numFmtId="3" xfId="0" applyAlignment="1" applyBorder="1" applyFont="1" applyNumberFormat="1">
      <alignment horizontal="right" readingOrder="0" vertical="bottom"/>
    </xf>
    <xf borderId="4" fillId="8" fontId="355" numFmtId="49" xfId="0" applyAlignment="1" applyBorder="1" applyFont="1" applyNumberFormat="1">
      <alignment readingOrder="0" vertical="bottom"/>
    </xf>
    <xf borderId="4" fillId="8" fontId="356" numFmtId="3" xfId="0" applyAlignment="1" applyBorder="1" applyFont="1" applyNumberFormat="1">
      <alignment horizontal="right" readingOrder="0" vertical="bottom"/>
    </xf>
    <xf borderId="4" fillId="62" fontId="355" numFmtId="3" xfId="0" applyAlignment="1" applyBorder="1" applyFont="1" applyNumberFormat="1">
      <alignment horizontal="right" readingOrder="0" vertical="bottom"/>
    </xf>
    <xf borderId="4" fillId="8" fontId="355" numFmtId="3" xfId="0" applyAlignment="1" applyBorder="1" applyFont="1" applyNumberFormat="1">
      <alignment horizontal="right" readingOrder="0" vertical="bottom"/>
    </xf>
    <xf borderId="4" fillId="8" fontId="333" numFmtId="3" xfId="0" applyAlignment="1" applyBorder="1" applyFont="1" applyNumberFormat="1">
      <alignment horizontal="right" readingOrder="0" vertical="bottom"/>
    </xf>
    <xf borderId="4" fillId="8" fontId="357" numFmtId="3" xfId="0" applyAlignment="1" applyBorder="1" applyFont="1" applyNumberFormat="1">
      <alignment horizontal="right" readingOrder="0" vertical="bottom"/>
    </xf>
    <xf borderId="4" fillId="8" fontId="358" numFmtId="3" xfId="0" applyAlignment="1" applyBorder="1" applyFont="1" applyNumberFormat="1">
      <alignment horizontal="right" readingOrder="0" vertical="bottom"/>
    </xf>
    <xf borderId="4" fillId="62" fontId="358" numFmtId="3" xfId="0" applyAlignment="1" applyBorder="1" applyFont="1" applyNumberFormat="1">
      <alignment horizontal="right" readingOrder="0" vertical="bottom"/>
    </xf>
    <xf borderId="4" fillId="16" fontId="354" numFmtId="49" xfId="0" applyAlignment="1" applyBorder="1" applyFont="1" applyNumberFormat="1">
      <alignment readingOrder="0" vertical="bottom"/>
    </xf>
    <xf borderId="4" fillId="62" fontId="333" numFmtId="3" xfId="0" applyAlignment="1" applyBorder="1" applyFont="1" applyNumberFormat="1">
      <alignment horizontal="right" readingOrder="0" vertical="bottom"/>
    </xf>
    <xf borderId="4" fillId="8" fontId="355" numFmtId="49" xfId="0" applyAlignment="1" applyBorder="1" applyFont="1" applyNumberFormat="1">
      <alignment vertical="bottom"/>
    </xf>
    <xf borderId="4" fillId="9" fontId="271" numFmtId="49" xfId="0" applyAlignment="1" applyBorder="1" applyFont="1" applyNumberFormat="1">
      <alignment vertical="bottom"/>
    </xf>
    <xf borderId="4" fillId="14" fontId="359" numFmtId="3" xfId="0" applyAlignment="1" applyBorder="1" applyFont="1" applyNumberFormat="1">
      <alignment horizontal="right" readingOrder="0" vertical="bottom"/>
    </xf>
    <xf borderId="4" fillId="14" fontId="333" numFmtId="49" xfId="0" applyAlignment="1" applyBorder="1" applyFont="1" applyNumberFormat="1">
      <alignment readingOrder="0" vertical="bottom"/>
    </xf>
    <xf borderId="4" fillId="9" fontId="333" numFmtId="3" xfId="0" applyAlignment="1" applyBorder="1" applyFont="1" applyNumberFormat="1">
      <alignment horizontal="right" readingOrder="0" vertical="bottom"/>
    </xf>
    <xf borderId="4" fillId="9" fontId="333" numFmtId="49" xfId="0" applyAlignment="1" applyBorder="1" applyFont="1" applyNumberFormat="1">
      <alignment readingOrder="0" vertical="bottom"/>
    </xf>
    <xf borderId="4" fillId="14" fontId="333" numFmtId="3" xfId="0" applyAlignment="1" applyBorder="1" applyFont="1" applyNumberFormat="1">
      <alignment horizontal="right" readingOrder="0" vertical="bottom"/>
    </xf>
    <xf borderId="4" fillId="14" fontId="271" numFmtId="3" xfId="0" applyAlignment="1" applyBorder="1" applyFont="1" applyNumberFormat="1">
      <alignment horizontal="right" vertical="bottom"/>
    </xf>
    <xf borderId="0" fillId="8" fontId="28" numFmtId="49" xfId="0" applyAlignment="1" applyFont="1" applyNumberFormat="1">
      <alignment horizontal="center"/>
    </xf>
    <xf borderId="0" fillId="8" fontId="28" numFmtId="3" xfId="0" applyAlignment="1" applyFont="1" applyNumberFormat="1">
      <alignment horizontal="center"/>
    </xf>
    <xf borderId="0" fillId="8" fontId="6" numFmtId="0" xfId="0" applyAlignment="1" applyFont="1">
      <alignment horizontal="center"/>
    </xf>
    <xf borderId="1" fillId="10" fontId="360" numFmtId="0" xfId="0" applyAlignment="1" applyBorder="1" applyFont="1">
      <alignment horizontal="center" readingOrder="0" vertical="center"/>
    </xf>
    <xf borderId="0" fillId="0" fontId="3" numFmtId="3" xfId="0" applyFont="1" applyNumberFormat="1"/>
    <xf borderId="4" fillId="7" fontId="59" numFmtId="0" xfId="0" applyAlignment="1" applyBorder="1" applyFont="1">
      <alignment horizontal="center" readingOrder="0" vertical="center"/>
    </xf>
    <xf borderId="4" fillId="37" fontId="96" numFmtId="0" xfId="0" applyAlignment="1" applyBorder="1" applyFont="1">
      <alignment readingOrder="0"/>
    </xf>
    <xf borderId="4" fillId="6" fontId="96" numFmtId="0" xfId="0" applyAlignment="1" applyBorder="1" applyFont="1">
      <alignment readingOrder="0"/>
    </xf>
    <xf borderId="4" fillId="3" fontId="38" numFmtId="0" xfId="0" applyAlignment="1" applyBorder="1" applyFont="1">
      <alignment horizontal="left" readingOrder="0" vertical="center"/>
    </xf>
    <xf borderId="4" fillId="7" fontId="59" numFmtId="0" xfId="0" applyAlignment="1" applyBorder="1" applyFont="1">
      <alignment horizontal="center" readingOrder="0" shrinkToFit="0" vertical="center" wrapText="1"/>
    </xf>
    <xf borderId="4" fillId="37" fontId="177" numFmtId="0" xfId="0" applyAlignment="1" applyBorder="1" applyFont="1">
      <alignment readingOrder="0"/>
    </xf>
    <xf borderId="4" fillId="37" fontId="104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4" fillId="19" fontId="96" numFmtId="0" xfId="0" applyAlignment="1" applyBorder="1" applyFont="1">
      <alignment readingOrder="0" shrinkToFit="0" wrapText="1"/>
    </xf>
    <xf borderId="4" fillId="7" fontId="104" numFmtId="0" xfId="0" applyAlignment="1" applyBorder="1" applyFont="1">
      <alignment horizontal="center" readingOrder="0" shrinkToFit="0" vertical="center" wrapText="1"/>
    </xf>
    <xf borderId="4" fillId="7" fontId="104" numFmtId="0" xfId="0" applyAlignment="1" applyBorder="1" applyFont="1">
      <alignment horizontal="left" readingOrder="0" vertical="center"/>
    </xf>
    <xf borderId="0" fillId="0" fontId="361" numFmtId="0" xfId="0" applyAlignment="1" applyFont="1">
      <alignment horizontal="left" vertical="center"/>
    </xf>
    <xf borderId="0" fillId="0" fontId="361" numFmtId="3" xfId="0" applyAlignment="1" applyFont="1" applyNumberFormat="1">
      <alignment horizontal="left" vertical="center"/>
    </xf>
    <xf borderId="4" fillId="10" fontId="3" numFmtId="0" xfId="0" applyAlignment="1" applyBorder="1" applyFont="1">
      <alignment horizontal="center" readingOrder="0" vertical="center"/>
    </xf>
    <xf borderId="4" fillId="10" fontId="3" numFmtId="9" xfId="0" applyAlignment="1" applyBorder="1" applyFont="1" applyNumberFormat="1">
      <alignment horizontal="center" readingOrder="0" vertical="center"/>
    </xf>
    <xf borderId="4" fillId="8" fontId="362" numFmtId="0" xfId="0" applyAlignment="1" applyBorder="1" applyFont="1">
      <alignment horizontal="center" vertical="center"/>
    </xf>
    <xf borderId="4" fillId="8" fontId="362" numFmtId="0" xfId="0" applyAlignment="1" applyBorder="1" applyFont="1">
      <alignment horizontal="center" readingOrder="0" vertical="center"/>
    </xf>
    <xf borderId="4" fillId="0" fontId="363" numFmtId="3" xfId="0" applyAlignment="1" applyBorder="1" applyFont="1" applyNumberFormat="1">
      <alignment horizontal="center" vertical="center"/>
    </xf>
    <xf borderId="4" fillId="10" fontId="362" numFmtId="0" xfId="0" applyAlignment="1" applyBorder="1" applyFont="1">
      <alignment horizontal="center" vertical="center"/>
    </xf>
    <xf borderId="4" fillId="10" fontId="362" numFmtId="0" xfId="0" applyAlignment="1" applyBorder="1" applyFont="1">
      <alignment horizontal="center" readingOrder="0" vertical="center"/>
    </xf>
    <xf borderId="4" fillId="10" fontId="363" numFmtId="3" xfId="0" applyAlignment="1" applyBorder="1" applyFont="1" applyNumberFormat="1">
      <alignment horizontal="center" vertical="center"/>
    </xf>
    <xf borderId="0" fillId="10" fontId="68" numFmtId="0" xfId="0" applyAlignment="1" applyFont="1">
      <alignment readingOrder="0"/>
    </xf>
    <xf borderId="0" fillId="10" fontId="3" numFmtId="0" xfId="0" applyAlignment="1" applyFont="1">
      <alignment readingOrder="0"/>
    </xf>
    <xf borderId="4" fillId="7" fontId="362" numFmtId="0" xfId="0" applyAlignment="1" applyBorder="1" applyFont="1">
      <alignment horizontal="center" vertical="center"/>
    </xf>
    <xf borderId="4" fillId="7" fontId="362" numFmtId="0" xfId="0" applyAlignment="1" applyBorder="1" applyFont="1">
      <alignment horizontal="center" readingOrder="0" vertical="center"/>
    </xf>
    <xf borderId="4" fillId="16" fontId="362" numFmtId="0" xfId="0" applyAlignment="1" applyBorder="1" applyFont="1">
      <alignment horizontal="center" vertical="center"/>
    </xf>
    <xf borderId="4" fillId="16" fontId="362" numFmtId="0" xfId="0" applyAlignment="1" applyBorder="1" applyFont="1">
      <alignment horizontal="center" readingOrder="0" vertical="center"/>
    </xf>
    <xf borderId="4" fillId="13" fontId="362" numFmtId="0" xfId="0" applyAlignment="1" applyBorder="1" applyFont="1">
      <alignment horizontal="center" vertical="center"/>
    </xf>
    <xf borderId="4" fillId="13" fontId="362" numFmtId="0" xfId="0" applyAlignment="1" applyBorder="1" applyFont="1">
      <alignment horizontal="center" readingOrder="0" vertical="center"/>
    </xf>
    <xf borderId="0" fillId="19" fontId="364" numFmtId="0" xfId="0" applyAlignment="1" applyFont="1">
      <alignment readingOrder="0"/>
    </xf>
    <xf borderId="0" fillId="19" fontId="364" numFmtId="3" xfId="0" applyFont="1" applyNumberFormat="1"/>
    <xf borderId="0" fillId="0" fontId="38" numFmtId="0" xfId="0" applyAlignment="1" applyFont="1">
      <alignment readingOrder="0"/>
    </xf>
    <xf borderId="4" fillId="10" fontId="38" numFmtId="0" xfId="0" applyAlignment="1" applyBorder="1" applyFont="1">
      <alignment horizontal="center" readingOrder="0" vertical="center"/>
    </xf>
    <xf borderId="4" fillId="0" fontId="38" numFmtId="0" xfId="0" applyAlignment="1" applyBorder="1" applyFont="1">
      <alignment horizontal="center" vertical="center"/>
    </xf>
    <xf borderId="0" fillId="10" fontId="19" numFmtId="0" xfId="0" applyFont="1"/>
    <xf borderId="0" fillId="10" fontId="19" numFmtId="3" xfId="0" applyFont="1" applyNumberFormat="1"/>
    <xf borderId="4" fillId="10" fontId="19" numFmtId="0" xfId="0" applyAlignment="1" applyBorder="1" applyFont="1">
      <alignment horizontal="center" readingOrder="0" vertical="center"/>
    </xf>
    <xf borderId="4" fillId="10" fontId="19" numFmtId="9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0" fillId="0" fontId="365" numFmtId="3" xfId="0" applyFont="1" applyNumberFormat="1"/>
    <xf borderId="4" fillId="10" fontId="3" numFmtId="0" xfId="0" applyAlignment="1" applyBorder="1" applyFont="1">
      <alignment horizontal="left" readingOrder="0" vertical="center"/>
    </xf>
    <xf borderId="4" fillId="10" fontId="3" numFmtId="9" xfId="0" applyAlignment="1" applyBorder="1" applyFont="1" applyNumberFormat="1">
      <alignment horizontal="left" readingOrder="0" vertical="center"/>
    </xf>
    <xf borderId="4" fillId="7" fontId="362" numFmtId="0" xfId="0" applyAlignment="1" applyBorder="1" applyFont="1">
      <alignment horizontal="left" vertical="center"/>
    </xf>
    <xf borderId="4" fillId="7" fontId="366" numFmtId="0" xfId="0" applyAlignment="1" applyBorder="1" applyFont="1">
      <alignment horizontal="left" readingOrder="0" vertical="center"/>
    </xf>
    <xf borderId="4" fillId="0" fontId="68" numFmtId="3" xfId="0" applyAlignment="1" applyBorder="1" applyFont="1" applyNumberFormat="1">
      <alignment horizontal="left" vertical="center"/>
    </xf>
    <xf borderId="4" fillId="8" fontId="367" numFmtId="0" xfId="0" applyAlignment="1" applyBorder="1" applyFont="1">
      <alignment horizontal="center" readingOrder="0" vertical="center"/>
    </xf>
    <xf borderId="4" fillId="8" fontId="362" numFmtId="0" xfId="0" applyAlignment="1" applyBorder="1" applyFont="1">
      <alignment horizontal="left" vertical="center"/>
    </xf>
    <xf borderId="4" fillId="8" fontId="366" numFmtId="0" xfId="0" applyAlignment="1" applyBorder="1" applyFont="1">
      <alignment horizontal="left" readingOrder="0" vertical="center"/>
    </xf>
    <xf borderId="4" fillId="8" fontId="97" numFmtId="0" xfId="0" applyAlignment="1" applyBorder="1" applyFont="1">
      <alignment horizontal="center" readingOrder="0" vertical="center"/>
    </xf>
    <xf borderId="1" fillId="0" fontId="368" numFmtId="0" xfId="0" applyAlignment="1" applyBorder="1" applyFont="1">
      <alignment horizontal="center" readingOrder="0" vertical="center"/>
    </xf>
    <xf borderId="4" fillId="0" fontId="368" numFmtId="3" xfId="0" applyAlignment="1" applyBorder="1" applyFont="1" applyNumberFormat="1">
      <alignment horizontal="center" vertical="center"/>
    </xf>
    <xf borderId="4" fillId="0" fontId="368" numFmtId="0" xfId="0" applyAlignment="1" applyBorder="1" applyFont="1">
      <alignment horizontal="center" vertical="center"/>
    </xf>
    <xf borderId="0" fillId="0" fontId="108" numFmtId="0" xfId="0" applyAlignment="1" applyFont="1">
      <alignment horizontal="center" vertical="center"/>
    </xf>
    <xf borderId="0" fillId="0" fontId="108" numFmtId="49" xfId="0" applyAlignment="1" applyFont="1" applyNumberFormat="1">
      <alignment horizontal="center" vertical="center"/>
    </xf>
    <xf borderId="13" fillId="34" fontId="369" numFmtId="0" xfId="0" applyAlignment="1" applyBorder="1" applyFont="1">
      <alignment horizontal="center" readingOrder="0" vertical="center"/>
    </xf>
    <xf borderId="0" fillId="58" fontId="370" numFmtId="0" xfId="0" applyAlignment="1" applyFont="1">
      <alignment horizontal="center" readingOrder="0" vertical="center"/>
    </xf>
    <xf borderId="0" fillId="0" fontId="118" numFmtId="49" xfId="0" applyAlignment="1" applyFont="1" applyNumberFormat="1">
      <alignment horizontal="center" vertical="center"/>
    </xf>
    <xf borderId="0" fillId="0" fontId="118" numFmtId="0" xfId="0" applyAlignment="1" applyFont="1">
      <alignment horizontal="center" vertical="center"/>
    </xf>
    <xf borderId="4" fillId="0" fontId="118" numFmtId="0" xfId="0" applyAlignment="1" applyBorder="1" applyFont="1">
      <alignment horizontal="center" vertical="center"/>
    </xf>
    <xf borderId="1" fillId="0" fontId="196" numFmtId="0" xfId="0" applyAlignment="1" applyBorder="1" applyFont="1">
      <alignment horizontal="center" vertical="center"/>
    </xf>
    <xf borderId="1" fillId="0" fontId="112" numFmtId="166" xfId="0" applyAlignment="1" applyBorder="1" applyFont="1" applyNumberFormat="1">
      <alignment horizontal="center" vertical="center"/>
    </xf>
    <xf borderId="1" fillId="0" fontId="118" numFmtId="0" xfId="0" applyAlignment="1" applyBorder="1" applyFont="1">
      <alignment horizontal="center" vertical="center"/>
    </xf>
    <xf borderId="1" fillId="0" fontId="112" numFmtId="0" xfId="0" applyAlignment="1" applyBorder="1" applyFont="1">
      <alignment horizontal="center" vertical="center"/>
    </xf>
    <xf borderId="1" fillId="11" fontId="112" numFmtId="0" xfId="0" applyAlignment="1" applyBorder="1" applyFont="1">
      <alignment horizontal="center" vertical="center"/>
    </xf>
    <xf borderId="1" fillId="5" fontId="112" numFmtId="0" xfId="0" applyAlignment="1" applyBorder="1" applyFont="1">
      <alignment horizontal="center" vertical="center"/>
    </xf>
    <xf borderId="1" fillId="16" fontId="112" numFmtId="0" xfId="0" applyAlignment="1" applyBorder="1" applyFont="1">
      <alignment horizontal="center" shrinkToFit="0" vertical="center" wrapText="1"/>
    </xf>
    <xf borderId="1" fillId="17" fontId="371" numFmtId="0" xfId="0" applyAlignment="1" applyBorder="1" applyFont="1">
      <alignment horizontal="center" readingOrder="0" vertical="center"/>
    </xf>
    <xf borderId="85" fillId="37" fontId="259" numFmtId="0" xfId="0" applyBorder="1" applyFont="1"/>
    <xf borderId="86" fillId="37" fontId="259" numFmtId="49" xfId="0" applyAlignment="1" applyBorder="1" applyFont="1" applyNumberFormat="1">
      <alignment horizontal="center"/>
    </xf>
    <xf borderId="87" fillId="37" fontId="259" numFmtId="0" xfId="0" applyAlignment="1" applyBorder="1" applyFont="1">
      <alignment horizontal="right"/>
    </xf>
    <xf borderId="0" fillId="37" fontId="108" numFmtId="0" xfId="0" applyFont="1"/>
    <xf borderId="88" fillId="64" fontId="259" numFmtId="0" xfId="0" applyBorder="1" applyFill="1" applyFont="1"/>
    <xf borderId="89" fillId="19" fontId="259" numFmtId="0" xfId="0" applyAlignment="1" applyBorder="1" applyFont="1">
      <alignment horizontal="center"/>
    </xf>
    <xf borderId="90" fillId="19" fontId="259" numFmtId="0" xfId="0" applyAlignment="1" applyBorder="1" applyFont="1">
      <alignment horizontal="center"/>
    </xf>
    <xf borderId="90" fillId="10" fontId="259" numFmtId="0" xfId="0" applyAlignment="1" applyBorder="1" applyFont="1">
      <alignment horizontal="center"/>
    </xf>
    <xf borderId="90" fillId="17" fontId="259" numFmtId="0" xfId="0" applyAlignment="1" applyBorder="1" applyFont="1">
      <alignment horizontal="center"/>
    </xf>
    <xf borderId="91" fillId="64" fontId="259" numFmtId="0" xfId="0" applyAlignment="1" applyBorder="1" applyFont="1">
      <alignment horizontal="right"/>
    </xf>
    <xf borderId="92" fillId="19" fontId="258" numFmtId="0" xfId="0" applyAlignment="1" applyBorder="1" applyFont="1">
      <alignment horizontal="center"/>
    </xf>
    <xf borderId="93" fillId="19" fontId="258" numFmtId="0" xfId="0" applyAlignment="1" applyBorder="1" applyFont="1">
      <alignment horizontal="center"/>
    </xf>
    <xf borderId="93" fillId="10" fontId="258" numFmtId="0" xfId="0" applyAlignment="1" applyBorder="1" applyFont="1">
      <alignment horizontal="center"/>
    </xf>
    <xf borderId="93" fillId="17" fontId="258" numFmtId="0" xfId="0" applyAlignment="1" applyBorder="1" applyFont="1">
      <alignment horizontal="center"/>
    </xf>
    <xf borderId="92" fillId="19" fontId="259" numFmtId="0" xfId="0" applyAlignment="1" applyBorder="1" applyFont="1">
      <alignment horizontal="center"/>
    </xf>
    <xf borderId="93" fillId="19" fontId="259" numFmtId="0" xfId="0" applyAlignment="1" applyBorder="1" applyFont="1">
      <alignment horizontal="center"/>
    </xf>
    <xf borderId="93" fillId="10" fontId="259" numFmtId="0" xfId="0" applyAlignment="1" applyBorder="1" applyFont="1">
      <alignment horizontal="center"/>
    </xf>
    <xf borderId="93" fillId="17" fontId="259" numFmtId="0" xfId="0" applyAlignment="1" applyBorder="1" applyFont="1">
      <alignment horizontal="center"/>
    </xf>
    <xf borderId="94" fillId="64" fontId="259" numFmtId="0" xfId="0" applyAlignment="1" applyBorder="1" applyFont="1">
      <alignment horizontal="center"/>
    </xf>
    <xf borderId="95" fillId="20" fontId="259" numFmtId="0" xfId="0" applyAlignment="1" applyBorder="1" applyFont="1">
      <alignment horizontal="center"/>
    </xf>
    <xf borderId="96" fillId="0" fontId="2" numFmtId="0" xfId="0" applyBorder="1" applyFont="1"/>
    <xf borderId="96" fillId="0" fontId="259" numFmtId="0" xfId="0" applyAlignment="1" applyBorder="1" applyFont="1">
      <alignment horizontal="center"/>
    </xf>
    <xf borderId="96" fillId="20" fontId="259" numFmtId="0" xfId="0" applyAlignment="1" applyBorder="1" applyFont="1">
      <alignment horizontal="center"/>
    </xf>
    <xf borderId="97" fillId="0" fontId="2" numFmtId="0" xfId="0" applyBorder="1" applyFont="1"/>
    <xf borderId="98" fillId="64" fontId="259" numFmtId="0" xfId="0" applyAlignment="1" applyBorder="1" applyFont="1">
      <alignment horizontal="right"/>
    </xf>
    <xf borderId="99" fillId="65" fontId="259" numFmtId="49" xfId="0" applyAlignment="1" applyBorder="1" applyFill="1" applyFont="1" applyNumberFormat="1">
      <alignment horizontal="center"/>
    </xf>
    <xf borderId="100" fillId="5" fontId="42" numFmtId="0" xfId="0" applyAlignment="1" applyBorder="1" applyFont="1">
      <alignment horizontal="center" vertical="center"/>
    </xf>
    <xf borderId="93" fillId="65" fontId="259" numFmtId="49" xfId="0" applyAlignment="1" applyBorder="1" applyFont="1" applyNumberFormat="1">
      <alignment horizontal="center"/>
    </xf>
    <xf borderId="85" fillId="2" fontId="259" numFmtId="49" xfId="0" applyBorder="1" applyFont="1" applyNumberFormat="1"/>
    <xf borderId="86" fillId="2" fontId="259" numFmtId="49" xfId="0" applyAlignment="1" applyBorder="1" applyFont="1" applyNumberFormat="1">
      <alignment horizontal="center"/>
    </xf>
    <xf borderId="86" fillId="2" fontId="259" numFmtId="49" xfId="0" applyAlignment="1" applyBorder="1" applyFont="1" applyNumberFormat="1">
      <alignment horizontal="center" vertical="bottom"/>
    </xf>
    <xf borderId="87" fillId="2" fontId="259" numFmtId="49" xfId="0" applyAlignment="1" applyBorder="1" applyFont="1" applyNumberFormat="1">
      <alignment horizontal="right"/>
    </xf>
    <xf borderId="0" fillId="2" fontId="108" numFmtId="49" xfId="0" applyFont="1" applyNumberFormat="1"/>
    <xf borderId="88" fillId="64" fontId="259" numFmtId="49" xfId="0" applyBorder="1" applyFont="1" applyNumberFormat="1"/>
    <xf borderId="90" fillId="65" fontId="259" numFmtId="0" xfId="0" applyAlignment="1" applyBorder="1" applyFont="1">
      <alignment horizontal="center"/>
    </xf>
    <xf borderId="0" fillId="24" fontId="108" numFmtId="174" xfId="0" applyFont="1" applyNumberFormat="1"/>
    <xf borderId="90" fillId="65" fontId="259" numFmtId="174" xfId="0" applyAlignment="1" applyBorder="1" applyFont="1" applyNumberFormat="1">
      <alignment horizontal="center" vertical="bottom"/>
    </xf>
    <xf borderId="90" fillId="65" fontId="259" numFmtId="0" xfId="0" applyAlignment="1" applyBorder="1" applyFont="1">
      <alignment horizontal="center" vertical="bottom"/>
    </xf>
    <xf borderId="90" fillId="19" fontId="259" numFmtId="174" xfId="0" applyAlignment="1" applyBorder="1" applyFont="1" applyNumberFormat="1">
      <alignment horizontal="center" vertical="bottom"/>
    </xf>
    <xf borderId="91" fillId="64" fontId="259" numFmtId="49" xfId="0" applyAlignment="1" applyBorder="1" applyFont="1" applyNumberFormat="1">
      <alignment horizontal="right"/>
    </xf>
    <xf borderId="88" fillId="64" fontId="259" numFmtId="175" xfId="0" applyBorder="1" applyFont="1" applyNumberFormat="1"/>
    <xf borderId="92" fillId="19" fontId="259" numFmtId="175" xfId="0" applyAlignment="1" applyBorder="1" applyFont="1" applyNumberFormat="1">
      <alignment horizontal="center"/>
    </xf>
    <xf borderId="93" fillId="65" fontId="259" numFmtId="175" xfId="0" applyAlignment="1" applyBorder="1" applyFont="1" applyNumberFormat="1">
      <alignment horizontal="center"/>
    </xf>
    <xf borderId="0" fillId="24" fontId="108" numFmtId="175" xfId="0" applyFont="1" applyNumberFormat="1"/>
    <xf borderId="93" fillId="19" fontId="259" numFmtId="175" xfId="0" applyAlignment="1" applyBorder="1" applyFont="1" applyNumberFormat="1">
      <alignment horizontal="center"/>
    </xf>
    <xf borderId="93" fillId="65" fontId="259" numFmtId="175" xfId="0" applyAlignment="1" applyBorder="1" applyFont="1" applyNumberFormat="1">
      <alignment horizontal="center" vertical="bottom"/>
    </xf>
    <xf borderId="93" fillId="19" fontId="259" numFmtId="175" xfId="0" applyAlignment="1" applyBorder="1" applyFont="1" applyNumberFormat="1">
      <alignment horizontal="center" vertical="bottom"/>
    </xf>
    <xf borderId="91" fillId="64" fontId="259" numFmtId="175" xfId="0" applyAlignment="1" applyBorder="1" applyFont="1" applyNumberFormat="1">
      <alignment horizontal="right"/>
    </xf>
    <xf borderId="0" fillId="0" fontId="108" numFmtId="175" xfId="0" applyFont="1" applyNumberFormat="1"/>
    <xf borderId="86" fillId="2" fontId="259" numFmtId="174" xfId="0" applyAlignment="1" applyBorder="1" applyFont="1" applyNumberFormat="1">
      <alignment horizontal="center"/>
    </xf>
    <xf borderId="86" fillId="2" fontId="372" numFmtId="49" xfId="0" applyAlignment="1" applyBorder="1" applyFont="1" applyNumberFormat="1">
      <alignment horizontal="center"/>
    </xf>
    <xf borderId="101" fillId="2" fontId="373" numFmtId="174" xfId="0" applyAlignment="1" applyBorder="1" applyFont="1" applyNumberFormat="1">
      <alignment horizontal="center"/>
    </xf>
    <xf borderId="99" fillId="65" fontId="259" numFmtId="0" xfId="0" applyAlignment="1" applyBorder="1" applyFont="1">
      <alignment horizontal="center"/>
    </xf>
    <xf borderId="90" fillId="65" fontId="259" numFmtId="174" xfId="0" applyAlignment="1" applyBorder="1" applyFont="1" applyNumberFormat="1">
      <alignment horizontal="center"/>
    </xf>
    <xf borderId="90" fillId="19" fontId="259" numFmtId="174" xfId="0" applyAlignment="1" applyBorder="1" applyFont="1" applyNumberFormat="1">
      <alignment horizontal="center"/>
    </xf>
    <xf borderId="99" fillId="65" fontId="259" numFmtId="175" xfId="0" applyAlignment="1" applyBorder="1" applyFont="1" applyNumberFormat="1">
      <alignment horizontal="center"/>
    </xf>
    <xf borderId="93" fillId="8" fontId="259" numFmtId="49" xfId="0" applyAlignment="1" applyBorder="1" applyFont="1" applyNumberFormat="1">
      <alignment horizontal="center"/>
    </xf>
    <xf borderId="0" fillId="8" fontId="108" numFmtId="49" xfId="0" applyFont="1" applyNumberFormat="1"/>
    <xf borderId="86" fillId="19" fontId="259" numFmtId="49" xfId="0" applyAlignment="1" applyBorder="1" applyFont="1" applyNumberFormat="1">
      <alignment horizontal="center"/>
    </xf>
    <xf borderId="99" fillId="8" fontId="259" numFmtId="49" xfId="0" applyAlignment="1" applyBorder="1" applyFont="1" applyNumberFormat="1">
      <alignment horizontal="center"/>
    </xf>
    <xf borderId="1" fillId="2" fontId="374" numFmtId="0" xfId="0" applyAlignment="1" applyBorder="1" applyFont="1">
      <alignment horizontal="center" readingOrder="0" vertical="center"/>
    </xf>
    <xf borderId="0" fillId="8" fontId="333" numFmtId="0" xfId="0" applyAlignment="1" applyFont="1">
      <alignment horizontal="center" vertical="center"/>
    </xf>
    <xf borderId="0" fillId="0" fontId="333" numFmtId="0" xfId="0" applyAlignment="1" applyFont="1">
      <alignment horizontal="center" vertical="center"/>
    </xf>
    <xf borderId="1" fillId="66" fontId="375" numFmtId="0" xfId="0" applyAlignment="1" applyBorder="1" applyFill="1" applyFont="1">
      <alignment horizontal="center" vertical="center"/>
    </xf>
    <xf borderId="23" fillId="66" fontId="270" numFmtId="49" xfId="0" applyAlignment="1" applyBorder="1" applyFont="1" applyNumberFormat="1">
      <alignment horizontal="center" vertical="center"/>
    </xf>
    <xf borderId="24" fillId="66" fontId="270" numFmtId="0" xfId="0" applyAlignment="1" applyBorder="1" applyFont="1">
      <alignment horizontal="center" vertical="center"/>
    </xf>
    <xf borderId="0" fillId="66" fontId="270" numFmtId="0" xfId="0" applyAlignment="1" applyFont="1">
      <alignment horizontal="center" vertical="center"/>
    </xf>
    <xf borderId="0" fillId="66" fontId="376" numFmtId="0" xfId="0" applyAlignment="1" applyFont="1">
      <alignment horizontal="center" vertical="center"/>
    </xf>
    <xf borderId="4" fillId="52" fontId="377" numFmtId="0" xfId="0" applyAlignment="1" applyBorder="1" applyFont="1">
      <alignment horizontal="center" shrinkToFit="0" vertical="center" wrapText="1"/>
    </xf>
    <xf borderId="4" fillId="52" fontId="378" numFmtId="0" xfId="0" applyAlignment="1" applyBorder="1" applyFont="1">
      <alignment horizontal="center" readingOrder="0" shrinkToFit="0" vertical="center" wrapText="1"/>
    </xf>
    <xf borderId="4" fillId="52" fontId="371" numFmtId="0" xfId="0" applyAlignment="1" applyBorder="1" applyFont="1">
      <alignment horizontal="center" shrinkToFit="0" vertical="center" wrapText="1"/>
    </xf>
    <xf borderId="4" fillId="52" fontId="371" numFmtId="0" xfId="0" applyAlignment="1" applyBorder="1" applyFont="1">
      <alignment horizontal="center" readingOrder="0" shrinkToFit="0" vertical="center" wrapText="1"/>
    </xf>
    <xf borderId="4" fillId="52" fontId="194" numFmtId="0" xfId="0" applyAlignment="1" applyBorder="1" applyFont="1">
      <alignment horizontal="center" vertical="center"/>
    </xf>
    <xf borderId="4" fillId="52" fontId="379" numFmtId="0" xfId="0" applyAlignment="1" applyBorder="1" applyFont="1">
      <alignment horizontal="center" shrinkToFit="0" vertical="center" wrapText="1"/>
    </xf>
    <xf borderId="4" fillId="52" fontId="194" numFmtId="3" xfId="0" applyAlignment="1" applyBorder="1" applyFont="1" applyNumberFormat="1">
      <alignment horizontal="center" vertical="center"/>
    </xf>
    <xf borderId="4" fillId="52" fontId="194" numFmtId="0" xfId="0" applyAlignment="1" applyBorder="1" applyFont="1">
      <alignment horizontal="center" readingOrder="0" vertical="center"/>
    </xf>
    <xf borderId="4" fillId="52" fontId="28" numFmtId="0" xfId="0" applyAlignment="1" applyBorder="1" applyFont="1">
      <alignment horizontal="center" readingOrder="0" shrinkToFit="0" vertical="center" wrapText="1"/>
    </xf>
    <xf borderId="102" fillId="52" fontId="380" numFmtId="0" xfId="0" applyAlignment="1" applyBorder="1" applyFont="1">
      <alignment horizontal="center" shrinkToFit="0" vertical="center" wrapText="1"/>
    </xf>
    <xf borderId="103" fillId="52" fontId="380" numFmtId="0" xfId="0" applyAlignment="1" applyBorder="1" applyFont="1">
      <alignment horizontal="center" shrinkToFit="0" vertical="center" wrapText="1"/>
    </xf>
    <xf borderId="0" fillId="52" fontId="381" numFmtId="0" xfId="0" applyAlignment="1" applyFont="1">
      <alignment horizontal="center" vertical="center"/>
    </xf>
    <xf borderId="4" fillId="2" fontId="108" numFmtId="0" xfId="0" applyAlignment="1" applyBorder="1" applyFont="1">
      <alignment horizontal="center" readingOrder="0" vertical="center"/>
    </xf>
    <xf borderId="48" fillId="2" fontId="132" numFmtId="0" xfId="0" applyAlignment="1" applyBorder="1" applyFont="1">
      <alignment horizontal="center" readingOrder="0" vertical="center"/>
    </xf>
    <xf borderId="104" fillId="5" fontId="66" numFmtId="0" xfId="0" applyAlignment="1" applyBorder="1" applyFont="1">
      <alignment horizontal="center" readingOrder="0" shrinkToFit="0" vertical="center" wrapText="0"/>
    </xf>
    <xf borderId="4" fillId="5" fontId="108" numFmtId="0" xfId="0" applyAlignment="1" applyBorder="1" applyFont="1">
      <alignment horizontal="center" readingOrder="0" vertical="center"/>
    </xf>
    <xf borderId="4" fillId="5" fontId="108" numFmtId="165" xfId="0" applyAlignment="1" applyBorder="1" applyFont="1" applyNumberFormat="1">
      <alignment horizontal="center" readingOrder="0" vertical="center"/>
    </xf>
    <xf borderId="4" fillId="5" fontId="382" numFmtId="165" xfId="0" applyAlignment="1" applyBorder="1" applyFont="1" applyNumberFormat="1">
      <alignment horizontal="center" readingOrder="0" vertical="center"/>
    </xf>
    <xf borderId="4" fillId="5" fontId="44" numFmtId="176" xfId="0" applyAlignment="1" applyBorder="1" applyFont="1" applyNumberFormat="1">
      <alignment horizontal="center" readingOrder="0" vertical="center"/>
    </xf>
    <xf borderId="4" fillId="5" fontId="383" numFmtId="3" xfId="0" applyAlignment="1" applyBorder="1" applyFont="1" applyNumberFormat="1">
      <alignment horizontal="center" readingOrder="0" vertical="center"/>
    </xf>
    <xf borderId="4" fillId="5" fontId="44" numFmtId="0" xfId="0" applyAlignment="1" applyBorder="1" applyFont="1">
      <alignment horizontal="center" readingOrder="0" vertical="center"/>
    </xf>
    <xf borderId="4" fillId="5" fontId="384" numFmtId="0" xfId="0" applyAlignment="1" applyBorder="1" applyFont="1">
      <alignment horizontal="center" readingOrder="0" vertical="center"/>
    </xf>
    <xf borderId="4" fillId="5" fontId="385" numFmtId="0" xfId="0" applyAlignment="1" applyBorder="1" applyFont="1">
      <alignment horizontal="center" vertical="center"/>
    </xf>
    <xf borderId="105" fillId="5" fontId="382" numFmtId="0" xfId="0" applyAlignment="1" applyBorder="1" applyFont="1">
      <alignment horizontal="center" vertical="center"/>
    </xf>
    <xf borderId="106" fillId="5" fontId="382" numFmtId="0" xfId="0" applyAlignment="1" applyBorder="1" applyFont="1">
      <alignment horizontal="center" vertical="center"/>
    </xf>
    <xf borderId="0" fillId="5" fontId="382" numFmtId="0" xfId="0" applyAlignment="1" applyFont="1">
      <alignment horizontal="center" vertical="center"/>
    </xf>
    <xf borderId="49" fillId="2" fontId="132" numFmtId="0" xfId="0" applyAlignment="1" applyBorder="1" applyFont="1">
      <alignment horizontal="center" readingOrder="0" vertical="center"/>
    </xf>
    <xf borderId="4" fillId="6" fontId="386" numFmtId="0" xfId="0" applyAlignment="1" applyBorder="1" applyFont="1">
      <alignment horizontal="center" readingOrder="0" shrinkToFit="0" vertical="center" wrapText="0"/>
    </xf>
    <xf borderId="4" fillId="6" fontId="378" numFmtId="0" xfId="0" applyAlignment="1" applyBorder="1" applyFont="1">
      <alignment horizontal="center" readingOrder="0" shrinkToFit="0" vertical="center" wrapText="0"/>
    </xf>
    <xf borderId="4" fillId="6" fontId="387" numFmtId="0" xfId="0" applyAlignment="1" applyBorder="1" applyFont="1">
      <alignment horizontal="center" readingOrder="0" shrinkToFit="0" vertical="center" wrapText="0"/>
    </xf>
    <xf borderId="4" fillId="6" fontId="108" numFmtId="0" xfId="0" applyAlignment="1" applyBorder="1" applyFont="1">
      <alignment horizontal="center" readingOrder="0" vertical="center"/>
    </xf>
    <xf borderId="4" fillId="6" fontId="132" numFmtId="165" xfId="0" applyAlignment="1" applyBorder="1" applyFont="1" applyNumberFormat="1">
      <alignment horizontal="center" readingOrder="0" vertical="center"/>
    </xf>
    <xf borderId="4" fillId="6" fontId="385" numFmtId="165" xfId="0" applyAlignment="1" applyBorder="1" applyFont="1" applyNumberFormat="1">
      <alignment horizontal="center" readingOrder="0" vertical="center"/>
    </xf>
    <xf borderId="4" fillId="6" fontId="388" numFmtId="176" xfId="0" applyAlignment="1" applyBorder="1" applyFont="1" applyNumberFormat="1">
      <alignment horizontal="center" readingOrder="0" shrinkToFit="0" vertical="center" wrapText="0"/>
    </xf>
    <xf borderId="4" fillId="6" fontId="389" numFmtId="3" xfId="0" applyAlignment="1" applyBorder="1" applyFont="1" applyNumberFormat="1">
      <alignment horizontal="center" readingOrder="0" vertical="center"/>
    </xf>
    <xf borderId="4" fillId="6" fontId="35" numFmtId="0" xfId="0" applyAlignment="1" applyBorder="1" applyFont="1">
      <alignment horizontal="center" readingOrder="0" vertical="center"/>
    </xf>
    <xf borderId="4" fillId="6" fontId="44" numFmtId="0" xfId="0" applyAlignment="1" applyBorder="1" applyFont="1">
      <alignment horizontal="center" readingOrder="0" vertical="center"/>
    </xf>
    <xf borderId="4" fillId="6" fontId="390" numFmtId="0" xfId="0" applyAlignment="1" applyBorder="1" applyFont="1">
      <alignment horizontal="center" readingOrder="0" vertical="center"/>
    </xf>
    <xf borderId="4" fillId="8" fontId="382" numFmtId="0" xfId="0" applyAlignment="1" applyBorder="1" applyFont="1">
      <alignment horizontal="center" vertical="center"/>
    </xf>
    <xf borderId="107" fillId="8" fontId="391" numFmtId="0" xfId="0" applyAlignment="1" applyBorder="1" applyFont="1">
      <alignment horizontal="center" vertical="center"/>
    </xf>
    <xf borderId="108" fillId="8" fontId="391" numFmtId="0" xfId="0" applyAlignment="1" applyBorder="1" applyFont="1">
      <alignment horizontal="center" vertical="center"/>
    </xf>
    <xf borderId="60" fillId="8" fontId="382" numFmtId="0" xfId="0" applyAlignment="1" applyBorder="1" applyFont="1">
      <alignment horizontal="center" vertical="center"/>
    </xf>
    <xf borderId="7" fillId="2" fontId="132" numFmtId="0" xfId="0" applyAlignment="1" applyBorder="1" applyFont="1">
      <alignment horizontal="center" readingOrder="0" vertical="center"/>
    </xf>
    <xf borderId="4" fillId="6" fontId="392" numFmtId="0" xfId="0" applyAlignment="1" applyBorder="1" applyFont="1">
      <alignment horizontal="center" readingOrder="0" vertical="center"/>
    </xf>
    <xf borderId="4" fillId="6" fontId="393" numFmtId="0" xfId="0" applyAlignment="1" applyBorder="1" applyFont="1">
      <alignment horizontal="center" vertical="center"/>
    </xf>
    <xf borderId="4" fillId="6" fontId="393" numFmtId="0" xfId="0" applyAlignment="1" applyBorder="1" applyFont="1">
      <alignment horizontal="center" readingOrder="0" vertical="center"/>
    </xf>
    <xf borderId="4" fillId="6" fontId="394" numFmtId="0" xfId="0" applyAlignment="1" applyBorder="1" applyFont="1">
      <alignment horizontal="center" readingOrder="0" vertical="center"/>
    </xf>
    <xf borderId="4" fillId="6" fontId="118" numFmtId="165" xfId="0" applyAlignment="1" applyBorder="1" applyFont="1" applyNumberFormat="1">
      <alignment horizontal="center" readingOrder="0" vertical="center"/>
    </xf>
    <xf borderId="4" fillId="6" fontId="381" numFmtId="165" xfId="0" applyAlignment="1" applyBorder="1" applyFont="1" applyNumberFormat="1">
      <alignment horizontal="center" vertical="center"/>
    </xf>
    <xf borderId="4" fillId="6" fontId="395" numFmtId="0" xfId="0" applyAlignment="1" applyBorder="1" applyFont="1">
      <alignment horizontal="center" vertical="center"/>
    </xf>
    <xf borderId="4" fillId="6" fontId="396" numFmtId="0" xfId="0" applyAlignment="1" applyBorder="1" applyFont="1">
      <alignment horizontal="center" readingOrder="0" vertical="center"/>
    </xf>
    <xf borderId="4" fillId="5" fontId="381" numFmtId="0" xfId="0" applyAlignment="1" applyBorder="1" applyFont="1">
      <alignment horizontal="center" vertical="center"/>
    </xf>
    <xf borderId="107" fillId="5" fontId="381" numFmtId="0" xfId="0" applyAlignment="1" applyBorder="1" applyFont="1">
      <alignment horizontal="center" vertical="center"/>
    </xf>
    <xf borderId="108" fillId="5" fontId="381" numFmtId="0" xfId="0" applyAlignment="1" applyBorder="1" applyFont="1">
      <alignment horizontal="center" vertical="center"/>
    </xf>
    <xf borderId="60" fillId="5" fontId="381" numFmtId="0" xfId="0" applyAlignment="1" applyBorder="1" applyFont="1">
      <alignment horizontal="center" vertical="center"/>
    </xf>
    <xf borderId="49" fillId="5" fontId="132" numFmtId="0" xfId="0" applyAlignment="1" applyBorder="1" applyFont="1">
      <alignment horizontal="center" readingOrder="0" vertical="center"/>
    </xf>
    <xf borderId="4" fillId="5" fontId="397" numFmtId="0" xfId="0" applyAlignment="1" applyBorder="1" applyFont="1">
      <alignment horizontal="center" readingOrder="0" vertical="center"/>
    </xf>
    <xf borderId="4" fillId="5" fontId="397" numFmtId="165" xfId="0" applyAlignment="1" applyBorder="1" applyFont="1" applyNumberFormat="1">
      <alignment horizontal="center" readingOrder="0" vertical="center"/>
    </xf>
    <xf borderId="4" fillId="5" fontId="398" numFmtId="165" xfId="0" applyAlignment="1" applyBorder="1" applyFont="1" applyNumberFormat="1">
      <alignment horizontal="center" readingOrder="0" vertical="center"/>
    </xf>
    <xf borderId="4" fillId="5" fontId="29" numFmtId="176" xfId="0" applyAlignment="1" applyBorder="1" applyFont="1" applyNumberFormat="1">
      <alignment horizontal="center" readingOrder="0" vertical="center"/>
    </xf>
    <xf borderId="4" fillId="5" fontId="298" numFmtId="3" xfId="0" applyAlignment="1" applyBorder="1" applyFont="1" applyNumberFormat="1">
      <alignment horizontal="center" readingOrder="0" vertical="center"/>
    </xf>
    <xf borderId="4" fillId="5" fontId="399" numFmtId="0" xfId="0" applyAlignment="1" applyBorder="1" applyFont="1">
      <alignment horizontal="center" readingOrder="0" vertical="center"/>
    </xf>
    <xf borderId="4" fillId="5" fontId="35" numFmtId="0" xfId="0" applyAlignment="1" applyBorder="1" applyFont="1">
      <alignment horizontal="center" readingOrder="0" vertical="center"/>
    </xf>
    <xf borderId="4" fillId="5" fontId="400" numFmtId="0" xfId="0" applyAlignment="1" applyBorder="1" applyFont="1">
      <alignment horizontal="center" readingOrder="0" vertical="center"/>
    </xf>
    <xf borderId="4" fillId="5" fontId="118" numFmtId="0" xfId="0" applyAlignment="1" applyBorder="1" applyFont="1">
      <alignment horizontal="center" readingOrder="0" vertical="center"/>
    </xf>
    <xf borderId="49" fillId="5" fontId="371" numFmtId="0" xfId="0" applyAlignment="1" applyBorder="1" applyFont="1">
      <alignment horizontal="center" readingOrder="0" vertical="center"/>
    </xf>
    <xf borderId="4" fillId="5" fontId="401" numFmtId="0" xfId="0" applyAlignment="1" applyBorder="1" applyFont="1">
      <alignment horizontal="center" readingOrder="0" vertical="center"/>
    </xf>
    <xf borderId="4" fillId="5" fontId="29" numFmtId="0" xfId="0" applyAlignment="1" applyBorder="1" applyFont="1">
      <alignment horizontal="center" readingOrder="0" shrinkToFit="0" vertical="center" wrapText="0"/>
    </xf>
    <xf borderId="4" fillId="5" fontId="402" numFmtId="0" xfId="0" applyAlignment="1" applyBorder="1" applyFont="1">
      <alignment horizontal="center" readingOrder="0" shrinkToFit="0" vertical="center" wrapText="0"/>
    </xf>
    <xf borderId="4" fillId="5" fontId="30" numFmtId="0" xfId="0" applyAlignment="1" applyBorder="1" applyFont="1">
      <alignment horizontal="center" readingOrder="0" shrinkToFit="0" vertical="center" wrapText="0"/>
    </xf>
    <xf borderId="4" fillId="8" fontId="66" numFmtId="0" xfId="0" applyAlignment="1" applyBorder="1" applyFont="1">
      <alignment horizontal="center" readingOrder="0" vertical="center"/>
    </xf>
    <xf borderId="49" fillId="8" fontId="66" numFmtId="0" xfId="0" applyAlignment="1" applyBorder="1" applyFont="1">
      <alignment horizontal="center" readingOrder="0" vertical="center"/>
    </xf>
    <xf borderId="4" fillId="67" fontId="86" numFmtId="0" xfId="0" applyAlignment="1" applyBorder="1" applyFill="1" applyFont="1">
      <alignment horizontal="center" readingOrder="0" vertical="center"/>
    </xf>
    <xf borderId="4" fillId="67" fontId="403" numFmtId="0" xfId="0" applyAlignment="1" applyBorder="1" applyFont="1">
      <alignment horizontal="center" vertical="center"/>
    </xf>
    <xf borderId="4" fillId="67" fontId="66" numFmtId="0" xfId="0" applyAlignment="1" applyBorder="1" applyFont="1">
      <alignment horizontal="center" vertical="center"/>
    </xf>
    <xf borderId="4" fillId="67" fontId="66" numFmtId="0" xfId="0" applyAlignment="1" applyBorder="1" applyFont="1">
      <alignment horizontal="center" readingOrder="0" vertical="center"/>
    </xf>
    <xf borderId="4" fillId="67" fontId="66" numFmtId="165" xfId="0" applyAlignment="1" applyBorder="1" applyFont="1" applyNumberFormat="1">
      <alignment horizontal="center" readingOrder="0" vertical="center"/>
    </xf>
    <xf borderId="4" fillId="67" fontId="404" numFmtId="165" xfId="0" applyAlignment="1" applyBorder="1" applyFont="1" applyNumberFormat="1">
      <alignment horizontal="center" readingOrder="0" vertical="center"/>
    </xf>
    <xf borderId="4" fillId="67" fontId="86" numFmtId="176" xfId="0" applyAlignment="1" applyBorder="1" applyFont="1" applyNumberFormat="1">
      <alignment horizontal="center" readingOrder="0" vertical="center"/>
    </xf>
    <xf borderId="4" fillId="67" fontId="405" numFmtId="3" xfId="0" applyAlignment="1" applyBorder="1" applyFont="1" applyNumberFormat="1">
      <alignment horizontal="center" readingOrder="0" vertical="center"/>
    </xf>
    <xf borderId="4" fillId="67" fontId="406" numFmtId="0" xfId="0" applyAlignment="1" applyBorder="1" applyFont="1">
      <alignment horizontal="center" readingOrder="0" vertical="center"/>
    </xf>
    <xf borderId="4" fillId="67" fontId="407" numFmtId="0" xfId="0" applyAlignment="1" applyBorder="1" applyFont="1">
      <alignment horizontal="center" readingOrder="0" vertical="center"/>
    </xf>
    <xf borderId="4" fillId="8" fontId="404" numFmtId="0" xfId="0" applyAlignment="1" applyBorder="1" applyFont="1">
      <alignment horizontal="center" vertical="center"/>
    </xf>
    <xf borderId="107" fillId="8" fontId="404" numFmtId="0" xfId="0" applyAlignment="1" applyBorder="1" applyFont="1">
      <alignment horizontal="center" vertical="center"/>
    </xf>
    <xf borderId="108" fillId="8" fontId="404" numFmtId="0" xfId="0" applyAlignment="1" applyBorder="1" applyFont="1">
      <alignment horizontal="center" vertical="center"/>
    </xf>
    <xf borderId="60" fillId="8" fontId="404" numFmtId="0" xfId="0" applyAlignment="1" applyBorder="1" applyFont="1">
      <alignment horizontal="center" vertical="center"/>
    </xf>
    <xf borderId="4" fillId="24" fontId="86" numFmtId="0" xfId="0" applyAlignment="1" applyBorder="1" applyFont="1">
      <alignment horizontal="center" readingOrder="0" vertical="center"/>
    </xf>
    <xf borderId="4" fillId="24" fontId="66" numFmtId="0" xfId="0" applyAlignment="1" applyBorder="1" applyFont="1">
      <alignment horizontal="center" vertical="center"/>
    </xf>
    <xf borderId="4" fillId="24" fontId="66" numFmtId="0" xfId="0" applyAlignment="1" applyBorder="1" applyFont="1">
      <alignment horizontal="center" readingOrder="0" vertical="center"/>
    </xf>
    <xf borderId="4" fillId="24" fontId="66" numFmtId="165" xfId="0" applyAlignment="1" applyBorder="1" applyFont="1" applyNumberFormat="1">
      <alignment horizontal="center" readingOrder="0" vertical="center"/>
    </xf>
    <xf borderId="4" fillId="24" fontId="404" numFmtId="165" xfId="0" applyAlignment="1" applyBorder="1" applyFont="1" applyNumberFormat="1">
      <alignment horizontal="center" readingOrder="0" vertical="center"/>
    </xf>
    <xf borderId="4" fillId="24" fontId="86" numFmtId="176" xfId="0" applyAlignment="1" applyBorder="1" applyFont="1" applyNumberFormat="1">
      <alignment horizontal="center" readingOrder="0" vertical="center"/>
    </xf>
    <xf borderId="4" fillId="24" fontId="405" numFmtId="3" xfId="0" applyAlignment="1" applyBorder="1" applyFont="1" applyNumberFormat="1">
      <alignment horizontal="center" readingOrder="0" vertical="center"/>
    </xf>
    <xf borderId="4" fillId="24" fontId="408" numFmtId="0" xfId="0" applyAlignment="1" applyBorder="1" applyFont="1">
      <alignment horizontal="center" readingOrder="0" vertical="center"/>
    </xf>
    <xf borderId="60" fillId="8" fontId="404" numFmtId="177" xfId="0" applyAlignment="1" applyBorder="1" applyFont="1" applyNumberFormat="1">
      <alignment horizontal="center" vertical="center"/>
    </xf>
    <xf borderId="4" fillId="5" fontId="409" numFmtId="0" xfId="0" applyAlignment="1" applyBorder="1" applyFont="1">
      <alignment horizontal="center" readingOrder="0" vertical="center"/>
    </xf>
    <xf borderId="4" fillId="5" fontId="410" numFmtId="0" xfId="0" applyAlignment="1" applyBorder="1" applyFont="1">
      <alignment horizontal="center" readingOrder="0" vertical="center"/>
    </xf>
    <xf borderId="4" fillId="5" fontId="411" numFmtId="0" xfId="0" applyAlignment="1" applyBorder="1" applyFont="1">
      <alignment horizontal="center" readingOrder="0" vertical="center"/>
    </xf>
    <xf borderId="105" fillId="8" fontId="404" numFmtId="0" xfId="0" applyAlignment="1" applyBorder="1" applyFont="1">
      <alignment horizontal="center" vertical="center"/>
    </xf>
    <xf borderId="106" fillId="8" fontId="404" numFmtId="0" xfId="0" applyAlignment="1" applyBorder="1" applyFont="1">
      <alignment horizontal="center" vertical="center"/>
    </xf>
    <xf borderId="0" fillId="8" fontId="404" numFmtId="0" xfId="0" applyAlignment="1" applyFont="1">
      <alignment horizontal="center" vertical="center"/>
    </xf>
    <xf borderId="4" fillId="5" fontId="409" numFmtId="0" xfId="0" applyAlignment="1" applyBorder="1" applyFont="1">
      <alignment horizontal="center" vertical="center"/>
    </xf>
    <xf borderId="4" fillId="5" fontId="29" numFmtId="165" xfId="0" applyAlignment="1" applyBorder="1" applyFont="1" applyNumberFormat="1">
      <alignment horizontal="center" readingOrder="0" vertical="center"/>
    </xf>
    <xf borderId="4" fillId="5" fontId="298" numFmtId="165" xfId="0" applyAlignment="1" applyBorder="1" applyFont="1" applyNumberFormat="1">
      <alignment horizontal="center" vertical="center"/>
    </xf>
    <xf borderId="0" fillId="5" fontId="62" numFmtId="0" xfId="0" applyAlignment="1" applyFont="1">
      <alignment horizontal="center" readingOrder="0" vertical="center"/>
    </xf>
    <xf borderId="0" fillId="5" fontId="412" numFmtId="0" xfId="0" applyAlignment="1" applyFont="1">
      <alignment horizontal="center" readingOrder="0" vertical="center"/>
    </xf>
    <xf borderId="4" fillId="5" fontId="413" numFmtId="0" xfId="0" applyAlignment="1" applyBorder="1" applyFont="1">
      <alignment horizontal="center" readingOrder="0" shrinkToFit="0" vertical="center" wrapText="0"/>
    </xf>
    <xf borderId="4" fillId="5" fontId="62" numFmtId="165" xfId="0" applyAlignment="1" applyBorder="1" applyFont="1" applyNumberFormat="1">
      <alignment horizontal="center" readingOrder="0" vertical="center"/>
    </xf>
    <xf borderId="4" fillId="5" fontId="414" numFmtId="165" xfId="0" applyAlignment="1" applyBorder="1" applyFont="1" applyNumberFormat="1">
      <alignment horizontal="center" readingOrder="0" vertical="center"/>
    </xf>
    <xf borderId="0" fillId="5" fontId="412" numFmtId="3" xfId="0" applyAlignment="1" applyFont="1" applyNumberFormat="1">
      <alignment horizontal="center" readingOrder="0" vertical="center"/>
    </xf>
    <xf borderId="4" fillId="5" fontId="414" numFmtId="3" xfId="0" applyAlignment="1" applyBorder="1" applyFont="1" applyNumberFormat="1">
      <alignment horizontal="center" readingOrder="0" vertical="center"/>
    </xf>
    <xf borderId="4" fillId="5" fontId="415" numFmtId="0" xfId="0" applyAlignment="1" applyBorder="1" applyFont="1">
      <alignment horizontal="center" readingOrder="0" vertical="center"/>
    </xf>
    <xf borderId="4" fillId="8" fontId="298" numFmtId="0" xfId="0" applyAlignment="1" applyBorder="1" applyFont="1">
      <alignment horizontal="center" vertical="center"/>
    </xf>
    <xf borderId="107" fillId="8" fontId="298" numFmtId="0" xfId="0" applyAlignment="1" applyBorder="1" applyFont="1">
      <alignment horizontal="center" vertical="center"/>
    </xf>
    <xf borderId="108" fillId="8" fontId="298" numFmtId="0" xfId="0" applyAlignment="1" applyBorder="1" applyFont="1">
      <alignment horizontal="center" vertical="center"/>
    </xf>
    <xf borderId="60" fillId="8" fontId="298" numFmtId="0" xfId="0" applyAlignment="1" applyBorder="1" applyFont="1">
      <alignment horizontal="center" vertical="center"/>
    </xf>
    <xf borderId="4" fillId="5" fontId="34" numFmtId="165" xfId="0" applyAlignment="1" applyBorder="1" applyFont="1" applyNumberFormat="1">
      <alignment horizontal="center" readingOrder="0" vertical="center"/>
    </xf>
    <xf borderId="4" fillId="5" fontId="416" numFmtId="3" xfId="0" applyAlignment="1" applyBorder="1" applyFont="1" applyNumberFormat="1">
      <alignment horizontal="center" readingOrder="0" vertical="center"/>
    </xf>
    <xf borderId="4" fillId="5" fontId="14" numFmtId="3" xfId="0" applyAlignment="1" applyBorder="1" applyFont="1" applyNumberFormat="1">
      <alignment horizontal="center" readingOrder="0" vertical="center"/>
    </xf>
    <xf borderId="4" fillId="5" fontId="417" numFmtId="3" xfId="0" applyAlignment="1" applyBorder="1" applyFont="1" applyNumberFormat="1">
      <alignment horizontal="center" readingOrder="0" vertical="center"/>
    </xf>
    <xf borderId="4" fillId="5" fontId="170" numFmtId="165" xfId="0" applyAlignment="1" applyBorder="1" applyFont="1" applyNumberFormat="1">
      <alignment horizontal="center" vertical="center"/>
    </xf>
    <xf borderId="4" fillId="5" fontId="416" numFmtId="0" xfId="0" applyAlignment="1" applyBorder="1" applyFont="1">
      <alignment horizontal="center" vertical="center"/>
    </xf>
    <xf borderId="4" fillId="5" fontId="170" numFmtId="3" xfId="0" applyAlignment="1" applyBorder="1" applyFont="1" applyNumberFormat="1">
      <alignment horizontal="center" readingOrder="0" vertical="center"/>
    </xf>
    <xf borderId="4" fillId="5" fontId="416" numFmtId="0" xfId="0" applyAlignment="1" applyBorder="1" applyFont="1">
      <alignment horizontal="center" readingOrder="0" vertical="center"/>
    </xf>
    <xf borderId="4" fillId="5" fontId="418" numFmtId="0" xfId="0" applyAlignment="1" applyBorder="1" applyFont="1">
      <alignment horizontal="center" readingOrder="0" shrinkToFit="0" vertical="center" wrapText="0"/>
    </xf>
    <xf borderId="4" fillId="5" fontId="170" numFmtId="165" xfId="0" applyAlignment="1" applyBorder="1" applyFont="1" applyNumberFormat="1">
      <alignment horizontal="center" readingOrder="0" vertical="center"/>
    </xf>
    <xf borderId="49" fillId="14" fontId="2" numFmtId="0" xfId="0" applyBorder="1" applyFont="1"/>
    <xf borderId="4" fillId="5" fontId="34" numFmtId="0" xfId="0" applyAlignment="1" applyBorder="1" applyFont="1">
      <alignment horizontal="center" readingOrder="0"/>
    </xf>
    <xf borderId="4" fillId="5" fontId="34" numFmtId="3" xfId="0" applyAlignment="1" applyBorder="1" applyFont="1" applyNumberFormat="1">
      <alignment horizontal="center" readingOrder="0" vertical="center"/>
    </xf>
    <xf borderId="4" fillId="37" fontId="108" numFmtId="0" xfId="0" applyAlignment="1" applyBorder="1" applyFont="1">
      <alignment horizontal="center" readingOrder="0" vertical="center"/>
    </xf>
    <xf borderId="7" fillId="37" fontId="132" numFmtId="0" xfId="0" applyAlignment="1" applyBorder="1" applyFont="1">
      <alignment horizontal="center" readingOrder="0" vertical="center"/>
    </xf>
    <xf borderId="4" fillId="5" fontId="371" numFmtId="0" xfId="0" applyAlignment="1" applyBorder="1" applyFont="1">
      <alignment horizontal="center" readingOrder="0" shrinkToFit="0" vertical="center" wrapText="0"/>
    </xf>
    <xf borderId="4" fillId="5" fontId="118" numFmtId="0" xfId="0" applyAlignment="1" applyBorder="1" applyFont="1">
      <alignment horizontal="center" readingOrder="0" shrinkToFit="0" vertical="center" wrapText="0"/>
    </xf>
    <xf borderId="4" fillId="5" fontId="317" numFmtId="0" xfId="0" applyAlignment="1" applyBorder="1" applyFont="1">
      <alignment horizontal="center" readingOrder="0" vertical="center"/>
    </xf>
    <xf borderId="4" fillId="5" fontId="35" numFmtId="165" xfId="0" applyAlignment="1" applyBorder="1" applyFont="1" applyNumberFormat="1">
      <alignment horizontal="center" readingOrder="0" vertical="center"/>
    </xf>
    <xf borderId="4" fillId="5" fontId="419" numFmtId="168" xfId="0" applyAlignment="1" applyBorder="1" applyFont="1" applyNumberFormat="1">
      <alignment horizontal="center" readingOrder="0" vertical="center"/>
    </xf>
    <xf borderId="4" fillId="5" fontId="62" numFmtId="3" xfId="0" applyAlignment="1" applyBorder="1" applyFont="1" applyNumberFormat="1">
      <alignment horizontal="center" readingOrder="0" shrinkToFit="0" vertical="center" wrapText="0"/>
    </xf>
    <xf borderId="4" fillId="5" fontId="62" numFmtId="3" xfId="0" applyAlignment="1" applyBorder="1" applyFont="1" applyNumberFormat="1">
      <alignment horizontal="center" readingOrder="0" vertical="center"/>
    </xf>
    <xf borderId="4" fillId="5" fontId="420" numFmtId="0" xfId="0" applyAlignment="1" applyBorder="1" applyFont="1">
      <alignment horizontal="left" readingOrder="0" vertical="center"/>
    </xf>
    <xf borderId="48" fillId="5" fontId="381" numFmtId="0" xfId="0" applyAlignment="1" applyBorder="1" applyFont="1">
      <alignment horizontal="center" vertical="center"/>
    </xf>
    <xf borderId="0" fillId="5" fontId="381" numFmtId="0" xfId="0" applyAlignment="1" applyFont="1">
      <alignment horizontal="center" vertical="center"/>
    </xf>
    <xf borderId="49" fillId="37" fontId="132" numFmtId="0" xfId="0" applyAlignment="1" applyBorder="1" applyFont="1">
      <alignment horizontal="center" readingOrder="0" vertical="center"/>
    </xf>
    <xf borderId="4" fillId="67" fontId="421" numFmtId="0" xfId="0" applyAlignment="1" applyBorder="1" applyFont="1">
      <alignment horizontal="center" readingOrder="0" vertical="center"/>
    </xf>
    <xf borderId="4" fillId="67" fontId="317" numFmtId="0" xfId="0" applyAlignment="1" applyBorder="1" applyFont="1">
      <alignment horizontal="center" vertical="center"/>
    </xf>
    <xf borderId="4" fillId="67" fontId="422" numFmtId="0" xfId="0" applyAlignment="1" applyBorder="1" applyFont="1">
      <alignment horizontal="center" readingOrder="0" vertical="center"/>
    </xf>
    <xf borderId="4" fillId="67" fontId="422" numFmtId="165" xfId="0" applyAlignment="1" applyBorder="1" applyFont="1" applyNumberFormat="1">
      <alignment horizontal="center" readingOrder="0" vertical="center"/>
    </xf>
    <xf borderId="4" fillId="67" fontId="0" numFmtId="169" xfId="0" applyAlignment="1" applyBorder="1" applyFont="1" applyNumberFormat="1">
      <alignment horizontal="center" readingOrder="0" vertical="center"/>
    </xf>
    <xf borderId="4" fillId="67" fontId="87" numFmtId="3" xfId="0" applyAlignment="1" applyBorder="1" applyFont="1" applyNumberFormat="1">
      <alignment horizontal="center" readingOrder="0" vertical="center"/>
    </xf>
    <xf borderId="4" fillId="67" fontId="423" numFmtId="3" xfId="0" applyAlignment="1" applyBorder="1" applyFont="1" applyNumberFormat="1">
      <alignment horizontal="center" readingOrder="0" vertical="center"/>
    </xf>
    <xf borderId="4" fillId="67" fontId="35" numFmtId="0" xfId="0" applyAlignment="1" applyBorder="1" applyFont="1">
      <alignment horizontal="center" readingOrder="0" vertical="center"/>
    </xf>
    <xf borderId="4" fillId="67" fontId="424" numFmtId="0" xfId="0" applyAlignment="1" applyBorder="1" applyFont="1">
      <alignment horizontal="center" readingOrder="0" vertical="center"/>
    </xf>
    <xf borderId="48" fillId="8" fontId="385" numFmtId="0" xfId="0" applyAlignment="1" applyBorder="1" applyFont="1">
      <alignment horizontal="center" vertical="center"/>
    </xf>
    <xf borderId="107" fillId="8" fontId="382" numFmtId="0" xfId="0" applyAlignment="1" applyBorder="1" applyFont="1">
      <alignment horizontal="center" vertical="center"/>
    </xf>
    <xf borderId="108" fillId="8" fontId="382" numFmtId="0" xfId="0" applyAlignment="1" applyBorder="1" applyFont="1">
      <alignment horizontal="center" vertical="center"/>
    </xf>
    <xf borderId="4" fillId="24" fontId="421" numFmtId="0" xfId="0" applyAlignment="1" applyBorder="1" applyFont="1">
      <alignment horizontal="center" readingOrder="0" vertical="center"/>
    </xf>
    <xf borderId="4" fillId="24" fontId="317" numFmtId="0" xfId="0" applyAlignment="1" applyBorder="1" applyFont="1">
      <alignment horizontal="center" vertical="center"/>
    </xf>
    <xf borderId="4" fillId="24" fontId="317" numFmtId="0" xfId="0" applyAlignment="1" applyBorder="1" applyFont="1">
      <alignment horizontal="center" readingOrder="0" vertical="center"/>
    </xf>
    <xf borderId="4" fillId="24" fontId="422" numFmtId="165" xfId="0" applyAlignment="1" applyBorder="1" applyFont="1" applyNumberFormat="1">
      <alignment horizontal="center" readingOrder="0" vertical="center"/>
    </xf>
    <xf borderId="4" fillId="24" fontId="425" numFmtId="168" xfId="0" applyAlignment="1" applyBorder="1" applyFont="1" applyNumberFormat="1">
      <alignment horizontal="center" vertical="center"/>
    </xf>
    <xf borderId="4" fillId="24" fontId="426" numFmtId="3" xfId="0" applyAlignment="1" applyBorder="1" applyFont="1" applyNumberFormat="1">
      <alignment horizontal="center" readingOrder="0" vertical="center"/>
    </xf>
    <xf borderId="4" fillId="24" fontId="106" numFmtId="3" xfId="0" applyAlignment="1" applyBorder="1" applyFont="1" applyNumberFormat="1">
      <alignment horizontal="center" readingOrder="0" vertical="center"/>
    </xf>
    <xf borderId="4" fillId="24" fontId="35" numFmtId="0" xfId="0" applyAlignment="1" applyBorder="1" applyFont="1">
      <alignment horizontal="center" readingOrder="0" vertical="center"/>
    </xf>
    <xf borderId="4" fillId="24" fontId="427" numFmtId="0" xfId="0" applyAlignment="1" applyBorder="1" applyFont="1">
      <alignment horizontal="center" readingOrder="0" vertical="center"/>
    </xf>
    <xf borderId="48" fillId="8" fontId="382" numFmtId="0" xfId="0" applyAlignment="1" applyBorder="1" applyFont="1">
      <alignment horizontal="center" vertical="center"/>
    </xf>
    <xf borderId="0" fillId="8" fontId="382" numFmtId="0" xfId="0" applyAlignment="1" applyFont="1">
      <alignment horizontal="center" vertical="center"/>
    </xf>
    <xf borderId="4" fillId="67" fontId="428" numFmtId="0" xfId="0" applyAlignment="1" applyBorder="1" applyFont="1">
      <alignment horizontal="center" vertical="center"/>
    </xf>
    <xf borderId="4" fillId="67" fontId="429" numFmtId="3" xfId="0" applyAlignment="1" applyBorder="1" applyFont="1" applyNumberFormat="1">
      <alignment horizontal="center" readingOrder="0" vertical="center"/>
    </xf>
    <xf borderId="4" fillId="67" fontId="428" numFmtId="0" xfId="0" applyAlignment="1" applyBorder="1" applyFont="1">
      <alignment horizontal="center" readingOrder="0" vertical="center"/>
    </xf>
    <xf borderId="4" fillId="67" fontId="317" numFmtId="0" xfId="0" applyAlignment="1" applyBorder="1" applyFont="1">
      <alignment horizontal="center" readingOrder="0" vertical="center"/>
    </xf>
    <xf borderId="4" fillId="67" fontId="425" numFmtId="165" xfId="0" applyAlignment="1" applyBorder="1" applyFont="1" applyNumberFormat="1">
      <alignment horizontal="center" vertical="center"/>
    </xf>
    <xf borderId="4" fillId="67" fontId="430" numFmtId="3" xfId="0" applyAlignment="1" applyBorder="1" applyFont="1" applyNumberFormat="1">
      <alignment horizontal="center" vertical="center"/>
    </xf>
    <xf borderId="4" fillId="67" fontId="431" numFmtId="3" xfId="0" applyAlignment="1" applyBorder="1" applyFont="1" applyNumberFormat="1">
      <alignment horizontal="center" readingOrder="0" vertical="center"/>
    </xf>
    <xf borderId="48" fillId="37" fontId="132" numFmtId="0" xfId="0" applyAlignment="1" applyBorder="1" applyFont="1">
      <alignment horizontal="center" readingOrder="0" vertical="center"/>
    </xf>
    <xf borderId="4" fillId="5" fontId="428" numFmtId="0" xfId="0" applyAlignment="1" applyBorder="1" applyFont="1">
      <alignment horizontal="center" vertical="center"/>
    </xf>
    <xf borderId="4" fillId="5" fontId="317" numFmtId="165" xfId="0" applyAlignment="1" applyBorder="1" applyFont="1" applyNumberFormat="1">
      <alignment horizontal="center" readingOrder="0" vertical="center"/>
    </xf>
    <xf borderId="4" fillId="5" fontId="432" numFmtId="165" xfId="0" applyAlignment="1" applyBorder="1" applyFont="1" applyNumberFormat="1">
      <alignment horizontal="center" vertical="center"/>
    </xf>
    <xf borderId="4" fillId="8" fontId="433" numFmtId="0" xfId="0" applyAlignment="1" applyBorder="1" applyFont="1">
      <alignment horizontal="center" readingOrder="0" vertical="center"/>
    </xf>
    <xf borderId="4" fillId="5" fontId="317" numFmtId="0" xfId="0" applyAlignment="1" applyBorder="1" applyFont="1">
      <alignment horizontal="center" vertical="center"/>
    </xf>
    <xf borderId="4" fillId="5" fontId="432" numFmtId="165" xfId="0" applyAlignment="1" applyBorder="1" applyFont="1" applyNumberFormat="1">
      <alignment horizontal="center" readingOrder="0" vertical="center"/>
    </xf>
    <xf borderId="4" fillId="5" fontId="35" numFmtId="3" xfId="0" applyAlignment="1" applyBorder="1" applyFont="1" applyNumberFormat="1">
      <alignment horizontal="center" readingOrder="0" vertical="center"/>
    </xf>
    <xf borderId="4" fillId="5" fontId="308" numFmtId="3" xfId="0" applyAlignment="1" applyBorder="1" applyFont="1" applyNumberFormat="1">
      <alignment horizontal="center" readingOrder="0" vertical="center"/>
    </xf>
    <xf borderId="4" fillId="5" fontId="434" numFmtId="169" xfId="0" applyAlignment="1" applyBorder="1" applyFont="1" applyNumberFormat="1">
      <alignment horizontal="center" readingOrder="0" vertical="center"/>
    </xf>
    <xf borderId="48" fillId="8" fontId="142" numFmtId="0" xfId="0" applyAlignment="1" applyBorder="1" applyFont="1">
      <alignment horizontal="center" vertical="center"/>
    </xf>
    <xf borderId="4" fillId="5" fontId="428" numFmtId="0" xfId="0" applyAlignment="1" applyBorder="1" applyFont="1">
      <alignment horizontal="center" readingOrder="0" vertical="center"/>
    </xf>
    <xf borderId="4" fillId="5" fontId="412" numFmtId="3" xfId="0" applyAlignment="1" applyBorder="1" applyFont="1" applyNumberFormat="1">
      <alignment horizontal="center" vertical="center"/>
    </xf>
    <xf borderId="4" fillId="5" fontId="47" numFmtId="169" xfId="0" applyAlignment="1" applyBorder="1" applyFont="1" applyNumberFormat="1">
      <alignment horizontal="center" readingOrder="0" vertical="center"/>
    </xf>
    <xf borderId="4" fillId="5" fontId="412" numFmtId="3" xfId="0" applyAlignment="1" applyBorder="1" applyFont="1" applyNumberFormat="1">
      <alignment horizontal="center" readingOrder="0" vertical="center"/>
    </xf>
    <xf borderId="4" fillId="5" fontId="416" numFmtId="3" xfId="0" applyAlignment="1" applyBorder="1" applyFont="1" applyNumberFormat="1">
      <alignment horizontal="center" vertical="center"/>
    </xf>
    <xf borderId="4" fillId="8" fontId="42" numFmtId="0" xfId="0" applyAlignment="1" applyBorder="1" applyFont="1">
      <alignment horizontal="center" readingOrder="0" vertical="center"/>
    </xf>
    <xf borderId="4" fillId="7" fontId="85" numFmtId="0" xfId="0" applyAlignment="1" applyBorder="1" applyFont="1">
      <alignment horizontal="center" readingOrder="0" vertical="center"/>
    </xf>
    <xf borderId="4" fillId="7" fontId="34" numFmtId="0" xfId="0" applyAlignment="1" applyBorder="1" applyFont="1">
      <alignment horizontal="center" readingOrder="0" vertical="center"/>
    </xf>
    <xf borderId="4" fillId="7" fontId="42" numFmtId="165" xfId="0" applyAlignment="1" applyBorder="1" applyFont="1" applyNumberFormat="1">
      <alignment horizontal="center" readingOrder="0" vertical="center"/>
    </xf>
    <xf borderId="4" fillId="7" fontId="38" numFmtId="169" xfId="0" applyAlignment="1" applyBorder="1" applyFont="1" applyNumberFormat="1">
      <alignment horizontal="center" readingOrder="0" vertical="center"/>
    </xf>
    <xf borderId="4" fillId="7" fontId="430" numFmtId="3" xfId="0" applyAlignment="1" applyBorder="1" applyFont="1" applyNumberFormat="1">
      <alignment horizontal="center" readingOrder="0" vertical="center"/>
    </xf>
    <xf borderId="4" fillId="7" fontId="435" numFmtId="3" xfId="0" applyAlignment="1" applyBorder="1" applyFont="1" applyNumberFormat="1">
      <alignment horizontal="center" readingOrder="0" vertical="center"/>
    </xf>
    <xf borderId="4" fillId="7" fontId="155" numFmtId="3" xfId="0" applyAlignment="1" applyBorder="1" applyFont="1" applyNumberFormat="1">
      <alignment horizontal="center" readingOrder="0" vertical="center"/>
    </xf>
    <xf borderId="4" fillId="7" fontId="62" numFmtId="0" xfId="0" applyAlignment="1" applyBorder="1" applyFont="1">
      <alignment horizontal="center" readingOrder="0" vertical="center"/>
    </xf>
    <xf borderId="4" fillId="7" fontId="436" numFmtId="0" xfId="0" applyAlignment="1" applyBorder="1" applyFont="1">
      <alignment horizontal="center" readingOrder="0" vertical="center"/>
    </xf>
    <xf borderId="4" fillId="7" fontId="430" numFmtId="3" xfId="0" applyAlignment="1" applyBorder="1" applyFont="1" applyNumberFormat="1">
      <alignment horizontal="center" readingOrder="0" shrinkToFit="0" vertical="center" wrapText="0"/>
    </xf>
    <xf borderId="4" fillId="5" fontId="17" numFmtId="169" xfId="0" applyAlignment="1" applyBorder="1" applyFont="1" applyNumberFormat="1">
      <alignment horizontal="center" readingOrder="0" vertical="center"/>
    </xf>
    <xf borderId="4" fillId="5" fontId="416" numFmtId="3" xfId="0" applyAlignment="1" applyBorder="1" applyFont="1" applyNumberFormat="1">
      <alignment horizontal="center" readingOrder="0"/>
    </xf>
    <xf borderId="4" fillId="5" fontId="193" numFmtId="3" xfId="0" applyAlignment="1" applyBorder="1" applyFont="1" applyNumberFormat="1">
      <alignment horizontal="center" readingOrder="0" vertical="center"/>
    </xf>
    <xf borderId="4" fillId="5" fontId="418" numFmtId="3" xfId="0" applyAlignment="1" applyBorder="1" applyFont="1" applyNumberFormat="1">
      <alignment horizontal="center" readingOrder="0" shrinkToFit="0" vertical="center" wrapText="0"/>
    </xf>
    <xf borderId="4" fillId="5" fontId="91" numFmtId="3" xfId="0" applyAlignment="1" applyBorder="1" applyFont="1" applyNumberFormat="1">
      <alignment horizontal="center" readingOrder="0" vertical="center"/>
    </xf>
    <xf borderId="4" fillId="5" fontId="416" numFmtId="3" xfId="0" applyAlignment="1" applyBorder="1" applyFont="1" applyNumberFormat="1">
      <alignment horizontal="center" readingOrder="0" shrinkToFit="0" vertical="center" wrapText="0"/>
    </xf>
    <xf borderId="4" fillId="5" fontId="34" numFmtId="0" xfId="0" applyAlignment="1" applyBorder="1" applyFont="1">
      <alignment horizontal="center" readingOrder="0" shrinkToFit="0" vertical="bottom" wrapText="0"/>
    </xf>
    <xf borderId="4" fillId="5" fontId="416" numFmtId="0" xfId="0" applyAlignment="1" applyBorder="1" applyFont="1">
      <alignment horizontal="center" readingOrder="0" shrinkToFit="0" vertical="bottom" wrapText="0"/>
    </xf>
    <xf borderId="4" fillId="5" fontId="416" numFmtId="3" xfId="0" applyAlignment="1" applyBorder="1" applyFont="1" applyNumberFormat="1">
      <alignment horizontal="center" readingOrder="0" shrinkToFit="0" vertical="bottom" wrapText="0"/>
    </xf>
    <xf borderId="48" fillId="8" fontId="42" numFmtId="0" xfId="0" applyAlignment="1" applyBorder="1" applyFont="1">
      <alignment horizontal="center" readingOrder="0" vertical="center"/>
    </xf>
    <xf borderId="4" fillId="5" fontId="437" numFmtId="0" xfId="0" applyAlignment="1" applyBorder="1" applyFont="1">
      <alignment horizontal="center" readingOrder="0" vertical="center"/>
    </xf>
    <xf borderId="7" fillId="14" fontId="2" numFmtId="0" xfId="0" applyBorder="1" applyFont="1"/>
    <xf borderId="4" fillId="5" fontId="438" numFmtId="0" xfId="0" applyAlignment="1" applyBorder="1" applyFont="1">
      <alignment horizontal="center" readingOrder="0" vertical="center"/>
    </xf>
    <xf borderId="4" fillId="5" fontId="437" numFmtId="165" xfId="0" applyAlignment="1" applyBorder="1" applyFont="1" applyNumberFormat="1">
      <alignment horizontal="center" readingOrder="0" vertical="center"/>
    </xf>
    <xf borderId="4" fillId="5" fontId="439" numFmtId="169" xfId="0" applyAlignment="1" applyBorder="1" applyFont="1" applyNumberFormat="1">
      <alignment horizontal="center" readingOrder="0" vertical="center"/>
    </xf>
    <xf borderId="4" fillId="5" fontId="440" numFmtId="3" xfId="0" applyAlignment="1" applyBorder="1" applyFont="1" applyNumberFormat="1">
      <alignment horizontal="center" readingOrder="0" shrinkToFit="0" vertical="center" wrapText="0"/>
    </xf>
    <xf borderId="4" fillId="5" fontId="441" numFmtId="3" xfId="0" applyAlignment="1" applyBorder="1" applyFont="1" applyNumberFormat="1">
      <alignment horizontal="center" readingOrder="0" vertical="center"/>
    </xf>
    <xf borderId="4" fillId="5" fontId="286" numFmtId="3" xfId="0" applyAlignment="1" applyBorder="1" applyFont="1" applyNumberFormat="1">
      <alignment horizontal="center" readingOrder="0" vertical="center"/>
    </xf>
    <xf borderId="4" fillId="5" fontId="442" numFmtId="0" xfId="0" applyAlignment="1" applyBorder="1" applyFont="1">
      <alignment horizontal="center" readingOrder="0" vertical="center"/>
    </xf>
    <xf borderId="4" fillId="5" fontId="443" numFmtId="0" xfId="0" applyAlignment="1" applyBorder="1" applyFont="1">
      <alignment horizontal="center" readingOrder="0" vertical="center"/>
    </xf>
    <xf borderId="48" fillId="5" fontId="444" numFmtId="0" xfId="0" applyAlignment="1" applyBorder="1" applyFont="1">
      <alignment horizontal="center" vertical="center"/>
    </xf>
    <xf borderId="0" fillId="5" fontId="444" numFmtId="0" xfId="0" applyAlignment="1" applyFont="1">
      <alignment horizontal="center" vertical="center"/>
    </xf>
    <xf borderId="4" fillId="52" fontId="194" numFmtId="3" xfId="0" applyAlignment="1" applyBorder="1" applyFont="1" applyNumberFormat="1">
      <alignment horizontal="center" readingOrder="0" vertical="center"/>
    </xf>
    <xf borderId="4" fillId="42" fontId="378" numFmtId="0" xfId="0" applyAlignment="1" applyBorder="1" applyFont="1">
      <alignment horizontal="center" readingOrder="0" shrinkToFit="0" vertical="center" wrapText="1"/>
    </xf>
    <xf borderId="48" fillId="42" fontId="28" numFmtId="0" xfId="0" applyAlignment="1" applyBorder="1" applyFont="1">
      <alignment horizontal="center" readingOrder="0" shrinkToFit="0" vertical="center" wrapText="1"/>
    </xf>
    <xf borderId="4" fillId="5" fontId="445" numFmtId="0" xfId="0" applyAlignment="1" applyBorder="1" applyFont="1">
      <alignment horizontal="center" readingOrder="0" vertical="center"/>
    </xf>
    <xf borderId="4" fillId="5" fontId="412" numFmtId="0" xfId="0" applyAlignment="1" applyBorder="1" applyFont="1">
      <alignment horizontal="center" vertical="center"/>
    </xf>
    <xf borderId="48" fillId="8" fontId="446" numFmtId="0" xfId="0" applyAlignment="1" applyBorder="1" applyFont="1">
      <alignment horizontal="center" readingOrder="0" vertical="center"/>
    </xf>
    <xf borderId="49" fillId="42" fontId="28" numFmtId="0" xfId="0" applyAlignment="1" applyBorder="1" applyFont="1">
      <alignment horizontal="center" readingOrder="0" shrinkToFit="0" vertical="center" wrapText="1"/>
    </xf>
    <xf borderId="4" fillId="5" fontId="118" numFmtId="165" xfId="0" applyAlignment="1" applyBorder="1" applyFont="1" applyNumberFormat="1">
      <alignment horizontal="center" readingOrder="0" vertical="center"/>
    </xf>
    <xf borderId="4" fillId="5" fontId="371" numFmtId="169" xfId="0" applyAlignment="1" applyBorder="1" applyFont="1" applyNumberFormat="1">
      <alignment horizontal="center" readingOrder="0" vertical="center"/>
    </xf>
    <xf borderId="4" fillId="5" fontId="62" numFmtId="3" xfId="0" applyAlignment="1" applyBorder="1" applyFont="1" applyNumberFormat="1">
      <alignment horizontal="center" readingOrder="0" shrinkToFit="0" vertical="center" wrapText="1"/>
    </xf>
    <xf borderId="4" fillId="5" fontId="332" numFmtId="3" xfId="0" applyAlignment="1" applyBorder="1" applyFont="1" applyNumberFormat="1">
      <alignment horizontal="center" readingOrder="0" vertical="center"/>
    </xf>
    <xf borderId="4" fillId="5" fontId="447" numFmtId="0" xfId="0" applyAlignment="1" applyBorder="1" applyFont="1">
      <alignment horizontal="center" readingOrder="0" shrinkToFit="0" vertical="center" wrapText="0"/>
    </xf>
    <xf borderId="48" fillId="8" fontId="446" numFmtId="0" xfId="0" applyAlignment="1" applyBorder="1" applyFont="1">
      <alignment horizontal="center" readingOrder="0" shrinkToFit="0" vertical="center" wrapText="1"/>
    </xf>
    <xf borderId="0" fillId="8" fontId="380" numFmtId="0" xfId="0" applyAlignment="1" applyFont="1">
      <alignment horizontal="center" shrinkToFit="0" vertical="center" wrapText="1"/>
    </xf>
    <xf borderId="0" fillId="8" fontId="381" numFmtId="0" xfId="0" applyAlignment="1" applyFont="1">
      <alignment horizontal="center" vertical="center"/>
    </xf>
    <xf borderId="4" fillId="5" fontId="371" numFmtId="0" xfId="0" applyAlignment="1" applyBorder="1" applyFont="1">
      <alignment horizontal="center" readingOrder="0" vertical="center"/>
    </xf>
    <xf borderId="4" fillId="5" fontId="35" numFmtId="0" xfId="0" applyAlignment="1" applyBorder="1" applyFont="1">
      <alignment horizontal="center" readingOrder="0" shrinkToFit="0" vertical="center" wrapText="1"/>
    </xf>
    <xf borderId="4" fillId="5" fontId="448" numFmtId="165" xfId="0" applyAlignment="1" applyBorder="1" applyFont="1" applyNumberFormat="1">
      <alignment horizontal="center" readingOrder="0" vertical="center"/>
    </xf>
    <xf borderId="4" fillId="5" fontId="6" numFmtId="165" xfId="0" applyAlignment="1" applyBorder="1" applyFont="1" applyNumberFormat="1">
      <alignment horizontal="center" readingOrder="0" vertical="center"/>
    </xf>
    <xf borderId="48" fillId="8" fontId="28" numFmtId="0" xfId="0" applyAlignment="1" applyBorder="1" applyFont="1">
      <alignment horizontal="center" readingOrder="0" shrinkToFit="0" vertical="center" wrapText="1"/>
    </xf>
    <xf borderId="0" fillId="8" fontId="379" numFmtId="0" xfId="0" applyAlignment="1" applyFont="1">
      <alignment horizontal="center" shrinkToFit="0" vertical="center" wrapText="1"/>
    </xf>
    <xf borderId="4" fillId="5" fontId="449" numFmtId="165" xfId="0" applyAlignment="1" applyBorder="1" applyFont="1" applyNumberFormat="1">
      <alignment horizontal="center" readingOrder="0" vertical="center"/>
    </xf>
    <xf borderId="7" fillId="42" fontId="28" numFmtId="0" xfId="0" applyAlignment="1" applyBorder="1" applyFont="1">
      <alignment horizontal="center" readingOrder="0" shrinkToFit="0" vertical="center" wrapText="1"/>
    </xf>
    <xf borderId="109" fillId="5" fontId="62" numFmtId="0" xfId="0" applyAlignment="1" applyBorder="1" applyFont="1">
      <alignment horizontal="center" readingOrder="0" shrinkToFit="0" vertical="bottom" wrapText="0"/>
    </xf>
    <xf borderId="4" fillId="5" fontId="62" numFmtId="0" xfId="0" applyAlignment="1" applyBorder="1" applyFont="1">
      <alignment horizontal="center" readingOrder="0" shrinkToFit="0" vertical="center" wrapText="1"/>
    </xf>
    <xf borderId="4" fillId="5" fontId="88" numFmtId="165" xfId="0" applyAlignment="1" applyBorder="1" applyFont="1" applyNumberFormat="1">
      <alignment horizontal="center" readingOrder="0" vertical="center"/>
    </xf>
    <xf borderId="109" fillId="5" fontId="412" numFmtId="3" xfId="0" applyAlignment="1" applyBorder="1" applyFont="1" applyNumberFormat="1">
      <alignment horizontal="center" readingOrder="0" shrinkToFit="0" vertical="bottom" wrapText="0"/>
    </xf>
    <xf borderId="4" fillId="5" fontId="450" numFmtId="0" xfId="0" applyAlignment="1" applyBorder="1" applyFont="1">
      <alignment horizontal="center" readingOrder="0" shrinkToFit="0" vertical="center" wrapText="0"/>
    </xf>
    <xf borderId="4" fillId="5" fontId="62" numFmtId="0" xfId="0" applyAlignment="1" applyBorder="1" applyFont="1">
      <alignment horizontal="center" readingOrder="0"/>
    </xf>
    <xf borderId="4" fillId="5" fontId="412" numFmtId="0" xfId="0" applyAlignment="1" applyBorder="1" applyFont="1">
      <alignment horizontal="center" readingOrder="0"/>
    </xf>
    <xf borderId="4" fillId="5" fontId="412" numFmtId="3" xfId="0" applyAlignment="1" applyBorder="1" applyFont="1" applyNumberFormat="1">
      <alignment horizontal="center" readingOrder="0"/>
    </xf>
    <xf borderId="4" fillId="5" fontId="29" numFmtId="0" xfId="0" applyAlignment="1" applyBorder="1" applyFont="1">
      <alignment horizontal="center" readingOrder="0" shrinkToFit="0" vertical="center" wrapText="1"/>
    </xf>
    <xf borderId="4" fillId="5" fontId="451" numFmtId="0" xfId="0" applyAlignment="1" applyBorder="1" applyFont="1">
      <alignment horizontal="center" readingOrder="0" shrinkToFit="0" vertical="center" wrapText="0"/>
    </xf>
    <xf borderId="49" fillId="5" fontId="448" numFmtId="0" xfId="0" applyAlignment="1" applyBorder="1" applyFont="1">
      <alignment horizontal="center" readingOrder="0" vertical="center"/>
    </xf>
    <xf borderId="0" fillId="5" fontId="332" numFmtId="0" xfId="0" applyAlignment="1" applyFont="1">
      <alignment horizontal="center" vertical="center"/>
    </xf>
    <xf borderId="4" fillId="42" fontId="44" numFmtId="0" xfId="0" applyAlignment="1" applyBorder="1" applyFont="1">
      <alignment horizontal="center" readingOrder="0" vertical="center"/>
    </xf>
    <xf borderId="48" fillId="42" fontId="120" numFmtId="0" xfId="0" applyAlignment="1" applyBorder="1" applyFont="1">
      <alignment horizontal="center" readingOrder="0" shrinkToFit="0" vertical="center" wrapText="1"/>
    </xf>
    <xf borderId="4" fillId="5" fontId="26" numFmtId="0" xfId="0" applyAlignment="1" applyBorder="1" applyFont="1">
      <alignment horizontal="center" readingOrder="0" vertical="center"/>
    </xf>
    <xf borderId="4" fillId="5" fontId="26" numFmtId="3" xfId="0" applyAlignment="1" applyBorder="1" applyFont="1" applyNumberFormat="1">
      <alignment horizontal="center" readingOrder="0" vertical="center"/>
    </xf>
    <xf borderId="4" fillId="5" fontId="449" numFmtId="3" xfId="0" applyAlignment="1" applyBorder="1" applyFont="1" applyNumberFormat="1">
      <alignment horizontal="center" readingOrder="0" vertical="center"/>
    </xf>
    <xf borderId="4" fillId="5" fontId="452" numFmtId="3" xfId="0" applyAlignment="1" applyBorder="1" applyFont="1" applyNumberFormat="1">
      <alignment horizontal="center" readingOrder="0" shrinkToFit="0" vertical="center" wrapText="0"/>
    </xf>
    <xf borderId="0" fillId="0" fontId="333" numFmtId="3" xfId="0" applyAlignment="1" applyFont="1" applyNumberFormat="1">
      <alignment horizontal="center" vertical="center"/>
    </xf>
    <xf borderId="4" fillId="42" fontId="35" numFmtId="0" xfId="0" applyAlignment="1" applyBorder="1" applyFont="1">
      <alignment horizontal="center" readingOrder="0" vertical="center"/>
    </xf>
    <xf borderId="49" fillId="42" fontId="120" numFmtId="0" xfId="0" applyAlignment="1" applyBorder="1" applyFont="1">
      <alignment horizontal="center" readingOrder="0" shrinkToFit="0" vertical="center" wrapText="1"/>
    </xf>
    <xf borderId="4" fillId="5" fontId="453" numFmtId="3" xfId="0" applyAlignment="1" applyBorder="1" applyFont="1" applyNumberFormat="1">
      <alignment horizontal="center" readingOrder="0" vertical="center"/>
    </xf>
    <xf borderId="0" fillId="0" fontId="332" numFmtId="3" xfId="0" applyAlignment="1" applyFont="1" applyNumberFormat="1">
      <alignment horizontal="center" vertical="center"/>
    </xf>
    <xf borderId="0" fillId="8" fontId="332" numFmtId="0" xfId="0" applyAlignment="1" applyFont="1">
      <alignment horizontal="center" vertical="center"/>
    </xf>
    <xf borderId="0" fillId="0" fontId="332" numFmtId="0" xfId="0" applyAlignment="1" applyFont="1">
      <alignment horizontal="center" vertical="center"/>
    </xf>
    <xf borderId="4" fillId="5" fontId="35" numFmtId="0" xfId="0" applyAlignment="1" applyBorder="1" applyFont="1">
      <alignment horizontal="center" readingOrder="0"/>
    </xf>
    <xf borderId="4" fillId="5" fontId="445" numFmtId="0" xfId="0" applyAlignment="1" applyBorder="1" applyFont="1">
      <alignment horizontal="center" readingOrder="0"/>
    </xf>
    <xf borderId="4" fillId="5" fontId="449" numFmtId="0" xfId="0" applyAlignment="1" applyBorder="1" applyFont="1">
      <alignment horizontal="center" vertical="center"/>
    </xf>
    <xf borderId="4" fillId="5" fontId="449" numFmtId="3" xfId="0" applyAlignment="1" applyBorder="1" applyFont="1" applyNumberFormat="1">
      <alignment horizontal="center" vertical="center"/>
    </xf>
    <xf borderId="48" fillId="8" fontId="241" numFmtId="0" xfId="0" applyAlignment="1" applyBorder="1" applyFont="1">
      <alignment horizontal="center" readingOrder="0" shrinkToFit="0" vertical="center" wrapText="1"/>
    </xf>
    <xf borderId="4" fillId="5" fontId="29" numFmtId="3" xfId="0" applyAlignment="1" applyBorder="1" applyFont="1" applyNumberFormat="1">
      <alignment horizontal="center" readingOrder="0" shrinkToFit="0" vertical="center" wrapText="1"/>
    </xf>
    <xf borderId="48" fillId="52" fontId="28" numFmtId="0" xfId="0" applyAlignment="1" applyBorder="1" applyFont="1">
      <alignment horizontal="center" readingOrder="0" shrinkToFit="0" vertical="center" wrapText="1"/>
    </xf>
    <xf borderId="0" fillId="52" fontId="379" numFmtId="0" xfId="0" applyAlignment="1" applyFont="1">
      <alignment horizontal="center" shrinkToFit="0" vertical="center" wrapText="1"/>
    </xf>
    <xf borderId="49" fillId="8" fontId="241" numFmtId="0" xfId="0" applyAlignment="1" applyBorder="1" applyFont="1">
      <alignment horizontal="center" readingOrder="0" shrinkToFit="0" vertical="center" wrapText="1"/>
    </xf>
    <xf borderId="4" fillId="5" fontId="31" numFmtId="3" xfId="0" applyAlignment="1" applyBorder="1" applyFont="1" applyNumberFormat="1">
      <alignment horizontal="center" vertical="center"/>
    </xf>
    <xf borderId="4" fillId="5" fontId="29" numFmtId="3" xfId="0" applyAlignment="1" applyBorder="1" applyFont="1" applyNumberFormat="1">
      <alignment horizontal="center" readingOrder="0" vertical="center"/>
    </xf>
    <xf borderId="4" fillId="5" fontId="454" numFmtId="3" xfId="0" applyAlignment="1" applyBorder="1" applyFont="1" applyNumberFormat="1">
      <alignment horizontal="center" readingOrder="0" vertical="center"/>
    </xf>
    <xf borderId="4" fillId="5" fontId="31" numFmtId="3" xfId="0" applyAlignment="1" applyBorder="1" applyFont="1" applyNumberFormat="1">
      <alignment horizontal="center" readingOrder="0" vertical="center"/>
    </xf>
    <xf borderId="4" fillId="5" fontId="409" numFmtId="3" xfId="0" applyAlignment="1" applyBorder="1" applyFont="1" applyNumberFormat="1">
      <alignment horizontal="center" readingOrder="0" vertical="center"/>
    </xf>
    <xf borderId="4" fillId="13" fontId="43" numFmtId="0" xfId="0" applyAlignment="1" applyBorder="1" applyFont="1">
      <alignment horizontal="center" readingOrder="0" shrinkToFit="0" vertical="center" wrapText="1"/>
    </xf>
    <xf borderId="4" fillId="5" fontId="455" numFmtId="3" xfId="0" applyAlignment="1" applyBorder="1" applyFont="1" applyNumberFormat="1">
      <alignment horizontal="center" readingOrder="0" vertical="center"/>
    </xf>
    <xf borderId="4" fillId="8" fontId="120" numFmtId="3" xfId="0" applyAlignment="1" applyBorder="1" applyFont="1" applyNumberFormat="1">
      <alignment horizontal="center" vertical="center"/>
    </xf>
    <xf borderId="4" fillId="8" fontId="120" numFmtId="0" xfId="0" applyAlignment="1" applyBorder="1" applyFont="1">
      <alignment horizontal="center" vertical="center"/>
    </xf>
    <xf borderId="4" fillId="13" fontId="43" numFmtId="0" xfId="0" applyAlignment="1" applyBorder="1" applyFont="1">
      <alignment horizontal="center" vertical="center"/>
    </xf>
    <xf borderId="4" fillId="5" fontId="416" numFmtId="0" xfId="0" applyAlignment="1" applyBorder="1" applyFont="1">
      <alignment horizontal="center" readingOrder="0"/>
    </xf>
    <xf borderId="4" fillId="5" fontId="14" numFmtId="0" xfId="0" applyAlignment="1" applyBorder="1" applyFont="1">
      <alignment horizontal="center" readingOrder="0" vertical="center"/>
    </xf>
    <xf borderId="4" fillId="5" fontId="34" numFmtId="0" xfId="0" applyAlignment="1" applyBorder="1" applyFont="1">
      <alignment horizontal="center" readingOrder="0" vertical="center"/>
    </xf>
    <xf borderId="4" fillId="5" fontId="43" numFmtId="3" xfId="0" applyAlignment="1" applyBorder="1" applyFont="1" applyNumberFormat="1">
      <alignment horizontal="center" vertical="center"/>
    </xf>
    <xf borderId="4" fillId="5" fontId="430" numFmtId="3" xfId="0" applyAlignment="1" applyBorder="1" applyFont="1" applyNumberFormat="1">
      <alignment horizontal="center" readingOrder="0" vertical="center"/>
    </xf>
    <xf borderId="4" fillId="5" fontId="137" numFmtId="3" xfId="0" applyAlignment="1" applyBorder="1" applyFont="1" applyNumberFormat="1">
      <alignment horizontal="center" readingOrder="0" vertical="center"/>
    </xf>
    <xf borderId="4" fillId="5" fontId="456" numFmtId="3" xfId="0" applyAlignment="1" applyBorder="1" applyFont="1" applyNumberFormat="1">
      <alignment horizontal="center" readingOrder="0" vertical="center"/>
    </xf>
    <xf borderId="4" fillId="0" fontId="42" numFmtId="0" xfId="0" applyAlignment="1" applyBorder="1" applyFont="1">
      <alignment horizontal="center" readingOrder="0" vertical="center"/>
    </xf>
    <xf borderId="48" fillId="0" fontId="382" numFmtId="0" xfId="0" applyAlignment="1" applyBorder="1" applyFont="1">
      <alignment horizontal="center" vertical="center"/>
    </xf>
    <xf borderId="0" fillId="0" fontId="382" numFmtId="0" xfId="0" applyAlignment="1" applyFont="1">
      <alignment horizontal="center" vertical="center"/>
    </xf>
    <xf borderId="7" fillId="9" fontId="2" numFmtId="0" xfId="0" applyBorder="1" applyFont="1"/>
    <xf borderId="0" fillId="0" fontId="457" numFmtId="0" xfId="0" applyAlignment="1" applyFont="1">
      <alignment horizontal="center" vertical="center"/>
    </xf>
    <xf borderId="0" fillId="0" fontId="458" numFmtId="0" xfId="0" applyAlignment="1" applyFont="1">
      <alignment vertical="bottom"/>
    </xf>
    <xf borderId="0" fillId="68" fontId="322" numFmtId="49" xfId="0" applyAlignment="1" applyFill="1" applyFont="1" applyNumberFormat="1">
      <alignment horizontal="center" readingOrder="0" shrinkToFit="0" wrapText="1"/>
    </xf>
    <xf borderId="1" fillId="11" fontId="31" numFmtId="0" xfId="0" applyAlignment="1" applyBorder="1" applyFont="1">
      <alignment horizontal="center" shrinkToFit="0" wrapText="1"/>
    </xf>
    <xf borderId="1" fillId="16" fontId="196" numFmtId="0" xfId="0" applyAlignment="1" applyBorder="1" applyFont="1">
      <alignment horizontal="center" shrinkToFit="0" wrapText="1"/>
    </xf>
    <xf borderId="4" fillId="68" fontId="126" numFmtId="49" xfId="0" applyAlignment="1" applyBorder="1" applyFont="1" applyNumberFormat="1">
      <alignment horizontal="center" shrinkToFit="0" wrapText="1"/>
    </xf>
    <xf borderId="4" fillId="68" fontId="278" numFmtId="49" xfId="0" applyAlignment="1" applyBorder="1" applyFont="1" applyNumberFormat="1">
      <alignment horizontal="center" shrinkToFit="0" wrapText="1"/>
    </xf>
    <xf borderId="7" fillId="68" fontId="126" numFmtId="49" xfId="0" applyAlignment="1" applyBorder="1" applyFont="1" applyNumberFormat="1">
      <alignment horizontal="center" shrinkToFit="0" wrapText="1"/>
    </xf>
    <xf borderId="4" fillId="68" fontId="125" numFmtId="4" xfId="0" applyAlignment="1" applyBorder="1" applyFont="1" applyNumberFormat="1">
      <alignment horizontal="center" shrinkToFit="0" wrapText="1"/>
    </xf>
    <xf borderId="4" fillId="69" fontId="110" numFmtId="4" xfId="0" applyAlignment="1" applyBorder="1" applyFill="1" applyFont="1" applyNumberFormat="1">
      <alignment horizontal="center" shrinkToFit="0" wrapText="1"/>
    </xf>
    <xf borderId="4" fillId="69" fontId="110" numFmtId="0" xfId="0" applyAlignment="1" applyBorder="1" applyFont="1">
      <alignment horizontal="center" shrinkToFit="0" wrapText="1"/>
    </xf>
    <xf borderId="7" fillId="68" fontId="125" numFmtId="4" xfId="0" applyAlignment="1" applyBorder="1" applyFont="1" applyNumberFormat="1">
      <alignment horizontal="center" shrinkToFit="0" wrapText="1"/>
    </xf>
    <xf borderId="4" fillId="68" fontId="125" numFmtId="49" xfId="0" applyAlignment="1" applyBorder="1" applyFont="1" applyNumberFormat="1">
      <alignment horizontal="center" shrinkToFit="0" wrapText="1"/>
    </xf>
    <xf borderId="7" fillId="68" fontId="125" numFmtId="49" xfId="0" applyAlignment="1" applyBorder="1" applyFont="1" applyNumberFormat="1">
      <alignment horizontal="center" shrinkToFit="0" wrapText="1"/>
    </xf>
    <xf borderId="1" fillId="52" fontId="28" numFmtId="49" xfId="0" applyAlignment="1" applyBorder="1" applyFont="1" applyNumberFormat="1">
      <alignment horizontal="center" shrinkToFit="0" wrapText="1"/>
    </xf>
    <xf borderId="4" fillId="69" fontId="259" numFmtId="49" xfId="0" applyAlignment="1" applyBorder="1" applyFont="1" applyNumberFormat="1">
      <alignment horizontal="center" shrinkToFit="0" wrapText="1"/>
    </xf>
    <xf borderId="4" fillId="5" fontId="108" numFmtId="0" xfId="0" applyBorder="1" applyFont="1"/>
    <xf borderId="0" fillId="69" fontId="259" numFmtId="49" xfId="0" applyAlignment="1" applyFont="1" applyNumberFormat="1">
      <alignment horizontal="center" shrinkToFit="0" wrapText="1"/>
    </xf>
    <xf borderId="22" fillId="68" fontId="126" numFmtId="49" xfId="0" applyAlignment="1" applyBorder="1" applyFont="1" applyNumberFormat="1">
      <alignment horizontal="center" shrinkToFit="0" wrapText="1"/>
    </xf>
    <xf borderId="9" fillId="68" fontId="125" numFmtId="4" xfId="0" applyAlignment="1" applyBorder="1" applyFont="1" applyNumberFormat="1">
      <alignment horizontal="center" shrinkToFit="0" wrapText="1"/>
    </xf>
    <xf borderId="9" fillId="68" fontId="125" numFmtId="49" xfId="0" applyAlignment="1" applyBorder="1" applyFont="1" applyNumberFormat="1">
      <alignment horizontal="center" shrinkToFit="0" wrapText="1"/>
    </xf>
    <xf borderId="17" fillId="68" fontId="125" numFmtId="49" xfId="0" applyAlignment="1" applyBorder="1" applyFont="1" applyNumberFormat="1">
      <alignment horizontal="center" shrinkToFit="0" wrapText="1"/>
    </xf>
    <xf borderId="10" fillId="69" fontId="259" numFmtId="49" xfId="0" applyAlignment="1" applyBorder="1" applyFont="1" applyNumberFormat="1">
      <alignment horizontal="center" shrinkToFit="0" wrapText="1"/>
    </xf>
    <xf borderId="4" fillId="68" fontId="278" numFmtId="49" xfId="0" applyAlignment="1" applyBorder="1" applyFont="1" applyNumberFormat="1">
      <alignment horizontal="center" readingOrder="0" shrinkToFit="0" wrapText="1"/>
    </xf>
    <xf borderId="1" fillId="68" fontId="278" numFmtId="49" xfId="0" applyAlignment="1" applyBorder="1" applyFont="1" applyNumberFormat="1">
      <alignment horizontal="center" shrinkToFit="0" wrapText="1"/>
    </xf>
    <xf borderId="1" fillId="69" fontId="110" numFmtId="4" xfId="0" applyAlignment="1" applyBorder="1" applyFont="1" applyNumberFormat="1">
      <alignment horizontal="center" shrinkToFit="0" wrapText="1"/>
    </xf>
    <xf borderId="1" fillId="69" fontId="110" numFmtId="0" xfId="0" applyAlignment="1" applyBorder="1" applyFont="1">
      <alignment horizontal="center" shrinkToFit="0" wrapText="1"/>
    </xf>
    <xf borderId="1" fillId="5" fontId="108" numFmtId="0" xfId="0" applyBorder="1" applyFont="1"/>
    <xf borderId="0" fillId="68" fontId="322" numFmtId="49" xfId="0" applyAlignment="1" applyFont="1" applyNumberFormat="1">
      <alignment horizontal="center" shrinkToFit="0" wrapText="1"/>
    </xf>
    <xf borderId="4" fillId="69" fontId="110" numFmtId="4" xfId="0" applyAlignment="1" applyBorder="1" applyFont="1" applyNumberFormat="1">
      <alignment horizontal="center" readingOrder="0" shrinkToFit="0" wrapText="1"/>
    </xf>
    <xf borderId="1" fillId="12" fontId="28" numFmtId="49" xfId="0" applyAlignment="1" applyBorder="1" applyFont="1" applyNumberFormat="1">
      <alignment horizontal="center" shrinkToFit="0" wrapText="1"/>
    </xf>
    <xf borderId="4" fillId="68" fontId="126" numFmtId="0" xfId="0" applyAlignment="1" applyBorder="1" applyFont="1">
      <alignment horizontal="center"/>
    </xf>
    <xf borderId="4" fillId="68" fontId="126" numFmtId="49" xfId="0" applyAlignment="1" applyBorder="1" applyFont="1" applyNumberFormat="1">
      <alignment horizontal="center" shrinkToFit="0" vertical="bottom" wrapText="1"/>
    </xf>
    <xf borderId="4" fillId="68" fontId="126" numFmtId="49" xfId="0" applyAlignment="1" applyBorder="1" applyFont="1" applyNumberFormat="1">
      <alignment horizontal="center" vertical="bottom"/>
    </xf>
    <xf borderId="4" fillId="69" fontId="28" numFmtId="0" xfId="0" applyAlignment="1" applyBorder="1" applyFont="1">
      <alignment horizontal="center"/>
    </xf>
    <xf borderId="1" fillId="68" fontId="126" numFmtId="49" xfId="0" applyAlignment="1" applyBorder="1" applyFont="1" applyNumberFormat="1">
      <alignment horizontal="center" vertical="bottom"/>
    </xf>
    <xf borderId="1" fillId="69" fontId="28" numFmtId="49" xfId="0" applyAlignment="1" applyBorder="1" applyFont="1" applyNumberFormat="1">
      <alignment horizontal="center" vertical="bottom"/>
    </xf>
    <xf borderId="1" fillId="69" fontId="28" numFmtId="4" xfId="0" applyAlignment="1" applyBorder="1" applyFont="1" applyNumberFormat="1">
      <alignment horizontal="center"/>
    </xf>
    <xf borderId="13" fillId="34" fontId="98" numFmtId="0" xfId="0" applyAlignment="1" applyBorder="1" applyFont="1">
      <alignment horizontal="center" vertical="center"/>
    </xf>
    <xf borderId="85" fillId="2" fontId="259" numFmtId="49" xfId="0" applyAlignment="1" applyBorder="1" applyFont="1" applyNumberFormat="1">
      <alignment horizontal="center" vertical="center"/>
    </xf>
    <xf borderId="86" fillId="2" fontId="120" numFmtId="49" xfId="0" applyAlignment="1" applyBorder="1" applyFont="1" applyNumberFormat="1">
      <alignment horizontal="center" vertical="center"/>
    </xf>
    <xf borderId="110" fillId="2" fontId="120" numFmtId="49" xfId="0" applyAlignment="1" applyBorder="1" applyFont="1" applyNumberFormat="1">
      <alignment horizontal="center" vertical="center"/>
    </xf>
    <xf borderId="111" fillId="2" fontId="120" numFmtId="49" xfId="0" applyAlignment="1" applyBorder="1" applyFont="1" applyNumberFormat="1">
      <alignment horizontal="center" vertical="center"/>
    </xf>
    <xf borderId="0" fillId="2" fontId="3" numFmtId="0" xfId="0" applyAlignment="1" applyFont="1">
      <alignment horizontal="center" vertical="center"/>
    </xf>
    <xf borderId="88" fillId="64" fontId="259" numFmtId="49" xfId="0" applyAlignment="1" applyBorder="1" applyFont="1" applyNumberFormat="1">
      <alignment horizontal="center" vertical="center"/>
    </xf>
    <xf borderId="89" fillId="10" fontId="120" numFmtId="0" xfId="0" applyAlignment="1" applyBorder="1" applyFont="1">
      <alignment horizontal="center" vertical="center"/>
    </xf>
    <xf borderId="90" fillId="10" fontId="120" numFmtId="0" xfId="0" applyAlignment="1" applyBorder="1" applyFont="1">
      <alignment horizontal="center" vertical="center"/>
    </xf>
    <xf borderId="90" fillId="19" fontId="120" numFmtId="0" xfId="0" applyAlignment="1" applyBorder="1" applyFont="1">
      <alignment horizontal="center" vertical="center"/>
    </xf>
    <xf borderId="90" fillId="16" fontId="120" numFmtId="0" xfId="0" applyAlignment="1" applyBorder="1" applyFont="1">
      <alignment horizontal="center" vertical="center"/>
    </xf>
    <xf borderId="90" fillId="17" fontId="120" numFmtId="0" xfId="0" applyAlignment="1" applyBorder="1" applyFont="1">
      <alignment horizontal="center" vertical="center"/>
    </xf>
    <xf borderId="112" fillId="19" fontId="120" numFmtId="0" xfId="0" applyAlignment="1" applyBorder="1" applyFont="1">
      <alignment horizontal="center" vertical="center"/>
    </xf>
    <xf borderId="91" fillId="64" fontId="120" numFmtId="49" xfId="0" applyAlignment="1" applyBorder="1" applyFont="1" applyNumberFormat="1">
      <alignment horizontal="center" vertical="center"/>
    </xf>
    <xf borderId="92" fillId="10" fontId="120" numFmtId="0" xfId="0" applyAlignment="1" applyBorder="1" applyFont="1">
      <alignment horizontal="center" vertical="center"/>
    </xf>
    <xf borderId="93" fillId="10" fontId="120" numFmtId="0" xfId="0" applyAlignment="1" applyBorder="1" applyFont="1">
      <alignment horizontal="center" vertical="center"/>
    </xf>
    <xf borderId="93" fillId="19" fontId="120" numFmtId="0" xfId="0" applyAlignment="1" applyBorder="1" applyFont="1">
      <alignment horizontal="center" vertical="center"/>
    </xf>
    <xf borderId="93" fillId="16" fontId="120" numFmtId="0" xfId="0" applyAlignment="1" applyBorder="1" applyFont="1">
      <alignment horizontal="center" vertical="center"/>
    </xf>
    <xf borderId="93" fillId="17" fontId="120" numFmtId="0" xfId="0" applyAlignment="1" applyBorder="1" applyFont="1">
      <alignment horizontal="center" vertical="center"/>
    </xf>
    <xf borderId="113" fillId="19" fontId="120" numFmtId="0" xfId="0" applyAlignment="1" applyBorder="1" applyFont="1">
      <alignment horizontal="center" vertical="center"/>
    </xf>
    <xf borderId="93" fillId="10" fontId="120" numFmtId="3" xfId="0" applyAlignment="1" applyBorder="1" applyFont="1" applyNumberFormat="1">
      <alignment horizontal="center" vertical="center"/>
    </xf>
    <xf borderId="93" fillId="17" fontId="120" numFmtId="178" xfId="0" applyAlignment="1" applyBorder="1" applyFont="1" applyNumberFormat="1">
      <alignment horizontal="center" vertical="center"/>
    </xf>
    <xf borderId="94" fillId="64" fontId="259" numFmtId="49" xfId="0" applyAlignment="1" applyBorder="1" applyFont="1" applyNumberFormat="1">
      <alignment horizontal="center" vertical="center"/>
    </xf>
    <xf borderId="95" fillId="0" fontId="110" numFmtId="0" xfId="0" applyAlignment="1" applyBorder="1" applyFont="1">
      <alignment horizontal="center" vertical="center"/>
    </xf>
    <xf borderId="96" fillId="20" fontId="110" numFmtId="0" xfId="0" applyAlignment="1" applyBorder="1" applyFont="1">
      <alignment horizontal="center" vertical="center"/>
    </xf>
    <xf borderId="96" fillId="0" fontId="110" numFmtId="0" xfId="0" applyAlignment="1" applyBorder="1" applyFont="1">
      <alignment horizontal="center" vertical="center"/>
    </xf>
    <xf borderId="98" fillId="64" fontId="259" numFmtId="49" xfId="0" applyAlignment="1" applyBorder="1" applyFont="1" applyNumberFormat="1">
      <alignment horizontal="center" vertical="center"/>
    </xf>
    <xf borderId="99" fillId="65" fontId="259" numFmtId="49" xfId="0" applyAlignment="1" applyBorder="1" applyFont="1" applyNumberFormat="1">
      <alignment horizontal="center" vertical="center"/>
    </xf>
    <xf borderId="93" fillId="65" fontId="259" numFmtId="49" xfId="0" applyAlignment="1" applyBorder="1" applyFont="1" applyNumberFormat="1">
      <alignment horizontal="center" vertical="center"/>
    </xf>
    <xf borderId="93" fillId="64" fontId="259" numFmtId="0" xfId="0" applyAlignment="1" applyBorder="1" applyFont="1">
      <alignment horizontal="center" vertical="center"/>
    </xf>
    <xf borderId="89" fillId="65" fontId="259" numFmtId="0" xfId="0" applyAlignment="1" applyBorder="1" applyFont="1">
      <alignment horizontal="center" vertical="center"/>
    </xf>
    <xf borderId="93" fillId="65" fontId="259" numFmtId="0" xfId="0" applyAlignment="1" applyBorder="1" applyFont="1">
      <alignment horizontal="center" vertical="center"/>
    </xf>
    <xf borderId="114" fillId="65" fontId="259" numFmtId="0" xfId="0" applyAlignment="1" applyBorder="1" applyFont="1">
      <alignment horizontal="center" vertical="center"/>
    </xf>
    <xf borderId="0" fillId="70" fontId="108" numFmtId="49" xfId="0" applyAlignment="1" applyFill="1" applyFont="1" applyNumberFormat="1">
      <alignment horizontal="center" vertical="center"/>
    </xf>
    <xf borderId="115" fillId="65" fontId="259" numFmtId="0" xfId="0" applyAlignment="1" applyBorder="1" applyFont="1">
      <alignment horizontal="center" vertical="center"/>
    </xf>
    <xf borderId="114" fillId="65" fontId="259" numFmtId="49" xfId="0" applyAlignment="1" applyBorder="1" applyFont="1" applyNumberFormat="1">
      <alignment horizontal="center" vertical="center"/>
    </xf>
    <xf borderId="116" fillId="64" fontId="259" numFmtId="0" xfId="0" applyAlignment="1" applyBorder="1" applyFont="1">
      <alignment horizontal="center" vertical="center"/>
    </xf>
    <xf borderId="92" fillId="65" fontId="259" numFmtId="49" xfId="0" applyAlignment="1" applyBorder="1" applyFont="1" applyNumberFormat="1">
      <alignment horizontal="center" vertical="center"/>
    </xf>
    <xf borderId="115" fillId="65" fontId="259" numFmtId="49" xfId="0" applyAlignment="1" applyBorder="1" applyFont="1" applyNumberFormat="1">
      <alignment horizontal="center" vertical="center"/>
    </xf>
    <xf borderId="100" fillId="11" fontId="42" numFmtId="0" xfId="0" applyAlignment="1" applyBorder="1" applyFont="1">
      <alignment horizontal="center" readingOrder="0" vertical="center"/>
    </xf>
    <xf borderId="117" fillId="5" fontId="459" numFmtId="0" xfId="0" applyAlignment="1" applyBorder="1" applyFont="1">
      <alignment horizontal="center" vertical="center"/>
    </xf>
    <xf borderId="118" fillId="5" fontId="459" numFmtId="0" xfId="0" applyAlignment="1" applyBorder="1" applyFont="1">
      <alignment horizontal="center" vertical="center"/>
    </xf>
    <xf borderId="118" fillId="70" fontId="108" numFmtId="49" xfId="0" applyAlignment="1" applyBorder="1" applyFont="1" applyNumberFormat="1">
      <alignment horizontal="center" vertical="center"/>
    </xf>
    <xf borderId="118" fillId="5" fontId="459" numFmtId="49" xfId="0" applyAlignment="1" applyBorder="1" applyFont="1" applyNumberFormat="1">
      <alignment horizontal="center" vertical="center"/>
    </xf>
    <xf borderId="119" fillId="5" fontId="459" numFmtId="49" xfId="0" applyAlignment="1" applyBorder="1" applyFont="1" applyNumberFormat="1">
      <alignment horizontal="center" vertical="center"/>
    </xf>
    <xf borderId="4" fillId="0" fontId="118" numFmtId="14" xfId="0" applyAlignment="1" applyBorder="1" applyFont="1" applyNumberFormat="1">
      <alignment horizontal="center" vertical="center"/>
    </xf>
    <xf borderId="4" fillId="0" fontId="118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85" fillId="2" fontId="259" numFmtId="0" xfId="0" applyAlignment="1" applyBorder="1" applyFont="1">
      <alignment horizontal="center" vertical="center"/>
    </xf>
    <xf borderId="86" fillId="2" fontId="259" numFmtId="49" xfId="0" applyAlignment="1" applyBorder="1" applyFont="1" applyNumberFormat="1">
      <alignment horizontal="center" vertical="center"/>
    </xf>
    <xf borderId="110" fillId="2" fontId="259" numFmtId="49" xfId="0" applyAlignment="1" applyBorder="1" applyFont="1" applyNumberFormat="1">
      <alignment horizontal="center" vertical="center"/>
    </xf>
    <xf borderId="87" fillId="2" fontId="259" numFmtId="0" xfId="0" applyAlignment="1" applyBorder="1" applyFont="1">
      <alignment horizontal="center" vertical="center"/>
    </xf>
    <xf borderId="0" fillId="2" fontId="3" numFmtId="0" xfId="0" applyFont="1"/>
    <xf borderId="88" fillId="64" fontId="259" numFmtId="0" xfId="0" applyAlignment="1" applyBorder="1" applyFont="1">
      <alignment horizontal="center" vertical="center"/>
    </xf>
    <xf borderId="89" fillId="19" fontId="259" numFmtId="0" xfId="0" applyAlignment="1" applyBorder="1" applyFont="1">
      <alignment horizontal="center" vertical="center"/>
    </xf>
    <xf borderId="90" fillId="19" fontId="259" numFmtId="0" xfId="0" applyAlignment="1" applyBorder="1" applyFont="1">
      <alignment horizontal="center" vertical="center"/>
    </xf>
    <xf borderId="90" fillId="16" fontId="259" numFmtId="0" xfId="0" applyAlignment="1" applyBorder="1" applyFont="1">
      <alignment horizontal="center" vertical="center"/>
    </xf>
    <xf borderId="90" fillId="10" fontId="259" numFmtId="0" xfId="0" applyAlignment="1" applyBorder="1" applyFont="1">
      <alignment horizontal="center" vertical="center"/>
    </xf>
    <xf borderId="90" fillId="17" fontId="259" numFmtId="0" xfId="0" applyAlignment="1" applyBorder="1" applyFont="1">
      <alignment horizontal="center" vertical="center"/>
    </xf>
    <xf borderId="112" fillId="10" fontId="259" numFmtId="0" xfId="0" applyAlignment="1" applyBorder="1" applyFont="1">
      <alignment horizontal="center" vertical="center"/>
    </xf>
    <xf borderId="91" fillId="64" fontId="259" numFmtId="0" xfId="0" applyAlignment="1" applyBorder="1" applyFont="1">
      <alignment horizontal="center" vertical="center"/>
    </xf>
    <xf borderId="92" fillId="19" fontId="258" numFmtId="0" xfId="0" applyAlignment="1" applyBorder="1" applyFont="1">
      <alignment horizontal="center" vertical="center"/>
    </xf>
    <xf borderId="93" fillId="19" fontId="258" numFmtId="0" xfId="0" applyAlignment="1" applyBorder="1" applyFont="1">
      <alignment horizontal="center" vertical="center"/>
    </xf>
    <xf borderId="93" fillId="16" fontId="258" numFmtId="0" xfId="0" applyAlignment="1" applyBorder="1" applyFont="1">
      <alignment horizontal="center" vertical="center"/>
    </xf>
    <xf borderId="93" fillId="10" fontId="258" numFmtId="0" xfId="0" applyAlignment="1" applyBorder="1" applyFont="1">
      <alignment horizontal="center" vertical="center"/>
    </xf>
    <xf borderId="93" fillId="17" fontId="258" numFmtId="0" xfId="0" applyAlignment="1" applyBorder="1" applyFont="1">
      <alignment horizontal="center" vertical="center"/>
    </xf>
    <xf borderId="113" fillId="10" fontId="258" numFmtId="0" xfId="0" applyAlignment="1" applyBorder="1" applyFont="1">
      <alignment horizontal="center" vertical="center"/>
    </xf>
    <xf borderId="92" fillId="19" fontId="259" numFmtId="0" xfId="0" applyAlignment="1" applyBorder="1" applyFont="1">
      <alignment horizontal="center" vertical="center"/>
    </xf>
    <xf borderId="93" fillId="19" fontId="259" numFmtId="0" xfId="0" applyAlignment="1" applyBorder="1" applyFont="1">
      <alignment horizontal="center" vertical="center"/>
    </xf>
    <xf borderId="93" fillId="16" fontId="259" numFmtId="0" xfId="0" applyAlignment="1" applyBorder="1" applyFont="1">
      <alignment horizontal="center" vertical="center"/>
    </xf>
    <xf borderId="93" fillId="10" fontId="259" numFmtId="0" xfId="0" applyAlignment="1" applyBorder="1" applyFont="1">
      <alignment horizontal="center" vertical="center"/>
    </xf>
    <xf borderId="93" fillId="17" fontId="259" numFmtId="0" xfId="0" applyAlignment="1" applyBorder="1" applyFont="1">
      <alignment horizontal="center" vertical="center"/>
    </xf>
    <xf borderId="113" fillId="10" fontId="259" numFmtId="0" xfId="0" applyAlignment="1" applyBorder="1" applyFont="1">
      <alignment horizontal="center" vertical="center"/>
    </xf>
    <xf borderId="94" fillId="64" fontId="259" numFmtId="0" xfId="0" applyAlignment="1" applyBorder="1" applyFont="1">
      <alignment horizontal="center" vertical="center"/>
    </xf>
    <xf borderId="95" fillId="15" fontId="110" numFmtId="0" xfId="0" applyAlignment="1" applyBorder="1" applyFont="1">
      <alignment horizontal="center" vertical="center"/>
    </xf>
    <xf borderId="120" fillId="7" fontId="110" numFmtId="0" xfId="0" applyAlignment="1" applyBorder="1" applyFont="1">
      <alignment horizontal="center" vertical="center"/>
    </xf>
    <xf borderId="120" fillId="15" fontId="110" numFmtId="0" xfId="0" applyAlignment="1" applyBorder="1" applyFont="1">
      <alignment horizontal="center" vertical="center"/>
    </xf>
    <xf borderId="121" fillId="0" fontId="2" numFmtId="0" xfId="0" applyBorder="1" applyFont="1"/>
    <xf borderId="98" fillId="64" fontId="259" numFmtId="0" xfId="0" applyAlignment="1" applyBorder="1" applyFont="1">
      <alignment horizontal="center" vertical="center"/>
    </xf>
    <xf borderId="93" fillId="2" fontId="259" numFmtId="0" xfId="0" applyBorder="1" applyFont="1"/>
    <xf borderId="93" fillId="2" fontId="259" numFmtId="174" xfId="0" applyAlignment="1" applyBorder="1" applyFont="1" applyNumberFormat="1">
      <alignment horizontal="center"/>
    </xf>
    <xf borderId="0" fillId="2" fontId="108" numFmtId="174" xfId="0" applyFont="1" applyNumberFormat="1"/>
    <xf borderId="114" fillId="2" fontId="259" numFmtId="174" xfId="0" applyAlignment="1" applyBorder="1" applyFont="1" applyNumberFormat="1">
      <alignment horizontal="center"/>
    </xf>
    <xf borderId="93" fillId="2" fontId="259" numFmtId="0" xfId="0" applyAlignment="1" applyBorder="1" applyFont="1">
      <alignment horizontal="right"/>
    </xf>
    <xf borderId="93" fillId="64" fontId="259" numFmtId="0" xfId="0" applyBorder="1" applyFont="1"/>
    <xf borderId="89" fillId="65" fontId="259" numFmtId="0" xfId="0" applyAlignment="1" applyBorder="1" applyFont="1">
      <alignment horizontal="center"/>
    </xf>
    <xf borderId="93" fillId="65" fontId="259" numFmtId="0" xfId="0" applyAlignment="1" applyBorder="1" applyFont="1">
      <alignment horizontal="center"/>
    </xf>
    <xf borderId="114" fillId="65" fontId="259" numFmtId="49" xfId="0" applyAlignment="1" applyBorder="1" applyFont="1" applyNumberFormat="1">
      <alignment horizontal="center"/>
    </xf>
    <xf borderId="0" fillId="70" fontId="108" numFmtId="49" xfId="0" applyFont="1" applyNumberFormat="1"/>
    <xf borderId="115" fillId="65" fontId="259" numFmtId="0" xfId="0" applyAlignment="1" applyBorder="1" applyFont="1">
      <alignment horizontal="center"/>
    </xf>
    <xf borderId="93" fillId="64" fontId="259" numFmtId="0" xfId="0" applyAlignment="1" applyBorder="1" applyFont="1">
      <alignment horizontal="right"/>
    </xf>
    <xf borderId="116" fillId="64" fontId="259" numFmtId="0" xfId="0" applyBorder="1" applyFont="1"/>
    <xf borderId="92" fillId="65" fontId="259" numFmtId="49" xfId="0" applyAlignment="1" applyBorder="1" applyFont="1" applyNumberFormat="1">
      <alignment horizontal="center"/>
    </xf>
    <xf borderId="115" fillId="65" fontId="259" numFmtId="49" xfId="0" applyAlignment="1" applyBorder="1" applyFont="1" applyNumberFormat="1">
      <alignment horizontal="center"/>
    </xf>
    <xf borderId="116" fillId="64" fontId="259" numFmtId="0" xfId="0" applyAlignment="1" applyBorder="1" applyFont="1">
      <alignment horizontal="right"/>
    </xf>
    <xf borderId="118" fillId="70" fontId="108" numFmtId="49" xfId="0" applyBorder="1" applyFont="1" applyNumberFormat="1"/>
    <xf borderId="118" fillId="58" fontId="108" numFmtId="0" xfId="0" applyAlignment="1" applyBorder="1" applyFont="1">
      <alignment readingOrder="0"/>
    </xf>
    <xf borderId="90" fillId="16" fontId="259" numFmtId="0" xfId="0" applyAlignment="1" applyBorder="1" applyFont="1">
      <alignment horizontal="center"/>
    </xf>
    <xf borderId="93" fillId="16" fontId="258" numFmtId="0" xfId="0" applyAlignment="1" applyBorder="1" applyFont="1">
      <alignment horizontal="center"/>
    </xf>
    <xf borderId="93" fillId="16" fontId="259" numFmtId="0" xfId="0" applyAlignment="1" applyBorder="1" applyFont="1">
      <alignment horizontal="center"/>
    </xf>
    <xf borderId="95" fillId="0" fontId="259" numFmtId="0" xfId="0" applyAlignment="1" applyBorder="1" applyFont="1">
      <alignment horizontal="center"/>
    </xf>
    <xf borderId="120" fillId="20" fontId="259" numFmtId="0" xfId="0" applyAlignment="1" applyBorder="1" applyFont="1">
      <alignment horizontal="center"/>
    </xf>
    <xf borderId="95" fillId="0" fontId="108" numFmtId="0" xfId="0" applyBorder="1" applyFont="1"/>
    <xf borderId="85" fillId="37" fontId="259" numFmtId="49" xfId="0" applyBorder="1" applyFont="1" applyNumberFormat="1"/>
    <xf borderId="86" fillId="37" fontId="259" numFmtId="49" xfId="0" applyAlignment="1" applyBorder="1" applyFont="1" applyNumberFormat="1">
      <alignment horizontal="center" vertical="bottom"/>
    </xf>
    <xf borderId="0" fillId="37" fontId="108" numFmtId="49" xfId="0" applyFont="1" applyNumberFormat="1"/>
    <xf borderId="87" fillId="37" fontId="259" numFmtId="49" xfId="0" applyAlignment="1" applyBorder="1" applyFont="1" applyNumberFormat="1">
      <alignment horizontal="right"/>
    </xf>
    <xf borderId="0" fillId="70" fontId="108" numFmtId="174" xfId="0" applyFont="1" applyNumberFormat="1"/>
    <xf borderId="92" fillId="65" fontId="259" numFmtId="0" xfId="0" applyAlignment="1" applyBorder="1" applyFont="1">
      <alignment horizontal="center"/>
    </xf>
    <xf borderId="0" fillId="8" fontId="108" numFmtId="174" xfId="0" applyFont="1" applyNumberFormat="1"/>
    <xf borderId="86" fillId="37" fontId="259" numFmtId="174" xfId="0" applyAlignment="1" applyBorder="1" applyFont="1" applyNumberFormat="1">
      <alignment horizontal="center"/>
    </xf>
    <xf borderId="86" fillId="37" fontId="372" numFmtId="49" xfId="0" applyAlignment="1" applyBorder="1" applyFont="1" applyNumberFormat="1">
      <alignment horizontal="center"/>
    </xf>
    <xf borderId="101" fillId="37" fontId="373" numFmtId="174" xfId="0" applyAlignment="1" applyBorder="1" applyFont="1" applyNumberFormat="1">
      <alignment horizontal="center"/>
    </xf>
    <xf borderId="4" fillId="5" fontId="88" numFmtId="0" xfId="0" applyAlignment="1" applyBorder="1" applyFont="1">
      <alignment horizontal="center" readingOrder="0" shrinkToFit="0" vertical="center" wrapText="1"/>
    </xf>
    <xf borderId="4" fillId="5" fontId="193" numFmtId="0" xfId="0" applyAlignment="1" applyBorder="1" applyFont="1">
      <alignment horizontal="center" readingOrder="0" shrinkToFit="0" vertical="center" wrapText="0"/>
    </xf>
    <xf borderId="4" fillId="5" fontId="62" numFmtId="0" xfId="0" applyAlignment="1" applyBorder="1" applyFont="1">
      <alignment horizontal="center" readingOrder="0" shrinkToFit="0" vertical="center" wrapText="0"/>
    </xf>
    <xf borderId="4" fillId="5" fontId="88" numFmtId="165" xfId="0" applyAlignment="1" applyBorder="1" applyFont="1" applyNumberFormat="1">
      <alignment horizontal="center" readingOrder="0" shrinkToFit="0" vertical="center" wrapText="1"/>
    </xf>
    <xf borderId="4" fillId="5" fontId="62" numFmtId="165" xfId="0" applyAlignment="1" applyBorder="1" applyFont="1" applyNumberFormat="1">
      <alignment horizontal="center" readingOrder="0" shrinkToFit="0" vertical="center" wrapText="0"/>
    </xf>
    <xf borderId="4" fillId="5" fontId="88" numFmtId="0" xfId="0" applyAlignment="1" applyBorder="1" applyFont="1">
      <alignment horizontal="center" readingOrder="0" vertical="center"/>
    </xf>
    <xf borderId="4" fillId="5" fontId="460" numFmtId="0" xfId="0" applyAlignment="1" applyBorder="1" applyFont="1">
      <alignment horizontal="left" readingOrder="0" shrinkToFit="0" vertical="center" wrapText="0"/>
    </xf>
    <xf borderId="0" fillId="5" fontId="88" numFmtId="0" xfId="0" applyFont="1"/>
    <xf borderId="4" fillId="5" fontId="96" numFmtId="0" xfId="0" applyAlignment="1" applyBorder="1" applyFont="1">
      <alignment horizontal="center" readingOrder="0" shrinkToFit="0" vertical="center" wrapText="1"/>
    </xf>
    <xf borderId="4" fillId="5" fontId="461" numFmtId="0" xfId="0" applyAlignment="1" applyBorder="1" applyFont="1">
      <alignment horizontal="center" readingOrder="0" shrinkToFit="0" vertical="center" wrapText="0"/>
    </xf>
    <xf borderId="4" fillId="5" fontId="103" numFmtId="0" xfId="0" applyAlignment="1" applyBorder="1" applyFont="1">
      <alignment horizontal="center" readingOrder="0" shrinkToFit="0" vertical="center" wrapText="0"/>
    </xf>
    <xf borderId="4" fillId="5" fontId="96" numFmtId="165" xfId="0" applyAlignment="1" applyBorder="1" applyFont="1" applyNumberFormat="1">
      <alignment horizontal="center" readingOrder="0" shrinkToFit="0" vertical="center" wrapText="1"/>
    </xf>
    <xf borderId="4" fillId="5" fontId="103" numFmtId="165" xfId="0" applyAlignment="1" applyBorder="1" applyFont="1" applyNumberFormat="1">
      <alignment horizontal="center" readingOrder="0" shrinkToFit="0" vertical="center" wrapText="0"/>
    </xf>
    <xf borderId="4" fillId="5" fontId="462" numFmtId="0" xfId="0" applyAlignment="1" applyBorder="1" applyFont="1">
      <alignment horizontal="center" readingOrder="0" vertical="center"/>
    </xf>
    <xf borderId="4" fillId="5" fontId="96" numFmtId="0" xfId="0" applyAlignment="1" applyBorder="1" applyFont="1">
      <alignment horizontal="center" readingOrder="0" vertical="center"/>
    </xf>
    <xf borderId="4" fillId="5" fontId="96" numFmtId="0" xfId="0" applyAlignment="1" applyBorder="1" applyFont="1">
      <alignment horizontal="center" readingOrder="0" vertical="center"/>
    </xf>
    <xf borderId="4" fillId="5" fontId="463" numFmtId="0" xfId="0" applyAlignment="1" applyBorder="1" applyFont="1">
      <alignment horizontal="center" readingOrder="0" shrinkToFit="0" vertical="center" wrapText="0"/>
    </xf>
    <xf borderId="0" fillId="5" fontId="96" numFmtId="0" xfId="0" applyAlignment="1" applyFont="1">
      <alignment horizontal="center" vertical="center"/>
    </xf>
    <xf borderId="4" fillId="7" fontId="88" numFmtId="0" xfId="0" applyAlignment="1" applyBorder="1" applyFont="1">
      <alignment horizontal="center" readingOrder="0" shrinkToFit="0" vertical="center" wrapText="1"/>
    </xf>
    <xf borderId="4" fillId="7" fontId="464" numFmtId="0" xfId="0" applyAlignment="1" applyBorder="1" applyFont="1">
      <alignment horizontal="center" readingOrder="0" shrinkToFit="0" vertical="center" wrapText="0"/>
    </xf>
    <xf borderId="4" fillId="7" fontId="62" numFmtId="0" xfId="0" applyAlignment="1" applyBorder="1" applyFont="1">
      <alignment horizontal="center" readingOrder="0" shrinkToFit="0" vertical="center" wrapText="0"/>
    </xf>
    <xf borderId="4" fillId="7" fontId="88" numFmtId="165" xfId="0" applyAlignment="1" applyBorder="1" applyFont="1" applyNumberFormat="1">
      <alignment horizontal="center" readingOrder="0" shrinkToFit="0" vertical="center" wrapText="1"/>
    </xf>
    <xf borderId="4" fillId="7" fontId="62" numFmtId="165" xfId="0" applyAlignment="1" applyBorder="1" applyFont="1" applyNumberFormat="1">
      <alignment horizontal="center" readingOrder="0" shrinkToFit="0" vertical="center" wrapText="0"/>
    </xf>
    <xf borderId="4" fillId="7" fontId="465" numFmtId="0" xfId="0" applyAlignment="1" applyBorder="1" applyFont="1">
      <alignment horizontal="center" readingOrder="0" shrinkToFit="0" vertical="center" wrapText="0"/>
    </xf>
    <xf borderId="4" fillId="7" fontId="466" numFmtId="0" xfId="0" applyAlignment="1" applyBorder="1" applyFont="1">
      <alignment horizontal="center" readingOrder="0" vertical="center"/>
    </xf>
    <xf borderId="4" fillId="7" fontId="88" numFmtId="0" xfId="0" applyAlignment="1" applyBorder="1" applyFont="1">
      <alignment horizontal="center" readingOrder="0" vertical="center"/>
    </xf>
    <xf borderId="4" fillId="7" fontId="88" numFmtId="0" xfId="0" applyAlignment="1" applyBorder="1" applyFont="1">
      <alignment horizontal="center" readingOrder="0" vertical="center"/>
    </xf>
    <xf borderId="4" fillId="7" fontId="467" numFmtId="0" xfId="0" applyAlignment="1" applyBorder="1" applyFont="1">
      <alignment horizontal="center" readingOrder="0" shrinkToFit="0" vertical="center" wrapText="0"/>
    </xf>
    <xf borderId="0" fillId="7" fontId="96" numFmtId="0" xfId="0" applyAlignment="1" applyFont="1">
      <alignment horizontal="center" vertical="center"/>
    </xf>
    <xf borderId="4" fillId="5" fontId="468" numFmtId="0" xfId="0" applyAlignment="1" applyBorder="1" applyFont="1">
      <alignment horizontal="center" readingOrder="0" shrinkToFit="0" vertical="center" wrapText="0"/>
    </xf>
    <xf borderId="0" fillId="5" fontId="88" numFmtId="0" xfId="0" applyAlignment="1" applyFont="1">
      <alignment horizontal="center" vertical="center"/>
    </xf>
    <xf borderId="1" fillId="52" fontId="4" numFmtId="0" xfId="0" applyAlignment="1" applyBorder="1" applyFont="1">
      <alignment horizontal="center" readingOrder="0" shrinkToFit="0" vertical="center" wrapText="1"/>
    </xf>
    <xf borderId="4" fillId="5" fontId="469" numFmtId="0" xfId="0" applyAlignment="1" applyBorder="1" applyFont="1">
      <alignment horizontal="center" readingOrder="0" shrinkToFit="0" vertical="center" wrapText="0"/>
    </xf>
    <xf borderId="4" fillId="5" fontId="470" numFmtId="0" xfId="0" applyAlignment="1" applyBorder="1" applyFont="1">
      <alignment horizontal="center" readingOrder="0" shrinkToFit="0" vertical="center" wrapText="1"/>
    </xf>
    <xf borderId="4" fillId="5" fontId="470" numFmtId="165" xfId="0" applyAlignment="1" applyBorder="1" applyFont="1" applyNumberFormat="1">
      <alignment horizontal="center" readingOrder="0" shrinkToFit="0" vertical="center" wrapText="1"/>
    </xf>
    <xf borderId="4" fillId="5" fontId="470" numFmtId="0" xfId="0" applyAlignment="1" applyBorder="1" applyFont="1">
      <alignment horizontal="center" vertical="center"/>
    </xf>
    <xf borderId="4" fillId="5" fontId="470" numFmtId="0" xfId="0" applyAlignment="1" applyBorder="1" applyFont="1">
      <alignment horizontal="center" readingOrder="0" vertical="center"/>
    </xf>
    <xf borderId="4" fillId="5" fontId="470" numFmtId="0" xfId="0" applyAlignment="1" applyBorder="1" applyFont="1">
      <alignment horizontal="center" readingOrder="0" vertical="center"/>
    </xf>
    <xf borderId="4" fillId="5" fontId="471" numFmtId="0" xfId="0" applyAlignment="1" applyBorder="1" applyFont="1">
      <alignment horizontal="center" readingOrder="0" shrinkToFit="0" vertical="center" wrapText="0"/>
    </xf>
    <xf borderId="4" fillId="5" fontId="470" numFmtId="0" xfId="0" applyBorder="1" applyFont="1"/>
    <xf borderId="0" fillId="5" fontId="470" numFmtId="0" xfId="0" applyFont="1"/>
    <xf borderId="0" fillId="5" fontId="470" numFmtId="0" xfId="0" applyAlignment="1" applyFont="1">
      <alignment horizontal="center" vertical="center"/>
    </xf>
    <xf borderId="4" fillId="8" fontId="89" numFmtId="0" xfId="0" applyAlignment="1" applyBorder="1" applyFont="1">
      <alignment horizontal="center" readingOrder="0" shrinkToFit="0" vertical="center" wrapText="1"/>
    </xf>
    <xf borderId="4" fillId="8" fontId="300" numFmtId="0" xfId="0" applyAlignment="1" applyBorder="1" applyFont="1">
      <alignment horizontal="center" readingOrder="0" shrinkToFit="0" vertical="center" wrapText="0"/>
    </xf>
    <xf borderId="4" fillId="8" fontId="368" numFmtId="0" xfId="0" applyAlignment="1" applyBorder="1" applyFont="1">
      <alignment horizontal="center" vertical="center"/>
    </xf>
    <xf borderId="0" fillId="8" fontId="368" numFmtId="0" xfId="0" applyAlignment="1" applyFont="1">
      <alignment horizontal="center" vertical="center"/>
    </xf>
    <xf borderId="48" fillId="5" fontId="472" numFmtId="0" xfId="0" applyAlignment="1" applyBorder="1" applyFont="1">
      <alignment horizontal="center" readingOrder="0" shrinkToFit="0" vertical="center" wrapText="0"/>
    </xf>
    <xf borderId="4" fillId="5" fontId="472" numFmtId="0" xfId="0" applyAlignment="1" applyBorder="1" applyFont="1">
      <alignment horizontal="center" readingOrder="0" shrinkToFit="0" vertical="center" wrapText="0"/>
    </xf>
    <xf borderId="4" fillId="5" fontId="89" numFmtId="0" xfId="0" applyAlignment="1" applyBorder="1" applyFont="1">
      <alignment horizontal="center" vertical="center"/>
    </xf>
    <xf borderId="4" fillId="5" fontId="193" numFmtId="0" xfId="0" applyAlignment="1" applyBorder="1" applyFont="1">
      <alignment horizontal="center" readingOrder="0" shrinkToFit="0" vertical="center" wrapText="0"/>
    </xf>
    <xf borderId="4" fillId="5" fontId="89" numFmtId="0" xfId="0" applyAlignment="1" applyBorder="1" applyFont="1">
      <alignment horizontal="center" readingOrder="0" vertical="center"/>
    </xf>
    <xf borderId="4" fillId="8" fontId="104" numFmtId="0" xfId="0" applyAlignment="1" applyBorder="1" applyFont="1">
      <alignment horizontal="center" vertical="center"/>
    </xf>
    <xf borderId="0" fillId="8" fontId="104" numFmtId="0" xfId="0" applyAlignment="1" applyFont="1">
      <alignment horizontal="center" vertical="center"/>
    </xf>
    <xf borderId="4" fillId="5" fontId="91" numFmtId="0" xfId="0" applyAlignment="1" applyBorder="1" applyFont="1">
      <alignment horizontal="center" readingOrder="0" shrinkToFit="0" vertical="center" wrapText="0"/>
    </xf>
    <xf borderId="48" fillId="5" fontId="469" numFmtId="0" xfId="0" applyAlignment="1" applyBorder="1" applyFont="1">
      <alignment horizontal="center" readingOrder="0" shrinkToFit="0" vertical="center" wrapText="0"/>
    </xf>
    <xf borderId="48" fillId="8" fontId="300" numFmtId="0" xfId="0" applyAlignment="1" applyBorder="1" applyFont="1">
      <alignment horizontal="center" readingOrder="0" shrinkToFit="0" vertical="center" wrapText="0"/>
    </xf>
    <xf borderId="0" fillId="8" fontId="96" numFmtId="0" xfId="0" applyAlignment="1" applyFont="1">
      <alignment horizontal="center" vertical="center"/>
    </xf>
    <xf borderId="48" fillId="8" fontId="469" numFmtId="0" xfId="0" applyAlignment="1" applyBorder="1" applyFont="1">
      <alignment horizontal="center" readingOrder="0" shrinkToFit="0" vertical="center" wrapText="0"/>
    </xf>
    <xf borderId="1" fillId="11" fontId="1" numFmtId="0" xfId="0" applyAlignment="1" applyBorder="1" applyFont="1">
      <alignment horizontal="center" readingOrder="0" vertical="center"/>
    </xf>
    <xf borderId="4" fillId="8" fontId="466" numFmtId="0" xfId="0" applyAlignment="1" applyBorder="1" applyFont="1">
      <alignment horizontal="center" readingOrder="0" shrinkToFit="0" vertical="center" wrapText="1"/>
    </xf>
    <xf borderId="4" fillId="8" fontId="104" numFmtId="0" xfId="0" applyBorder="1" applyFont="1"/>
    <xf borderId="0" fillId="8" fontId="104" numFmtId="0" xfId="0" applyFont="1"/>
    <xf borderId="4" fillId="8" fontId="473" numFmtId="0" xfId="0" applyAlignment="1" applyBorder="1" applyFont="1">
      <alignment horizontal="center" readingOrder="0" shrinkToFit="0" vertical="center" wrapText="0"/>
    </xf>
    <xf borderId="4" fillId="8" fontId="361" numFmtId="0" xfId="0" applyBorder="1" applyFont="1"/>
    <xf borderId="0" fillId="8" fontId="361" numFmtId="0" xfId="0" applyFont="1"/>
    <xf borderId="4" fillId="5" fontId="4" numFmtId="0" xfId="0" applyAlignment="1" applyBorder="1" applyFont="1">
      <alignment horizontal="center" readingOrder="0" shrinkToFit="0" vertical="center" wrapText="1"/>
    </xf>
    <xf borderId="4" fillId="5" fontId="89" numFmtId="0" xfId="0" applyBorder="1" applyFont="1"/>
    <xf borderId="0" fillId="5" fontId="89" numFmtId="0" xfId="0" applyFont="1"/>
    <xf borderId="4" fillId="0" fontId="3" numFmtId="0" xfId="0" applyAlignment="1" applyBorder="1" applyFont="1">
      <alignment vertical="center"/>
    </xf>
    <xf borderId="4" fillId="5" fontId="29" numFmtId="0" xfId="0" applyAlignment="1" applyBorder="1" applyFont="1">
      <alignment horizontal="center" readingOrder="0" shrinkToFit="0" vertical="center" wrapText="0"/>
    </xf>
    <xf borderId="4" fillId="5" fontId="48" numFmtId="0" xfId="0" applyAlignment="1" applyBorder="1" applyFont="1">
      <alignment horizontal="center" readingOrder="0" shrinkToFit="0" vertical="center" wrapText="0"/>
    </xf>
    <xf borderId="4" fillId="5" fontId="51" numFmtId="0" xfId="0" applyAlignment="1" applyBorder="1" applyFont="1">
      <alignment horizontal="center" readingOrder="0" shrinkToFit="0" vertical="center" wrapText="0"/>
    </xf>
    <xf borderId="4" fillId="5" fontId="55" numFmtId="0" xfId="0" applyAlignment="1" applyBorder="1" applyFont="1">
      <alignment horizontal="center" readingOrder="0" vertical="center"/>
    </xf>
    <xf borderId="4" fillId="11" fontId="3" numFmtId="0" xfId="0" applyAlignment="1" applyBorder="1" applyFont="1">
      <alignment vertical="center"/>
    </xf>
    <xf borderId="4" fillId="5" fontId="17" numFmtId="165" xfId="0" applyAlignment="1" applyBorder="1" applyFont="1" applyNumberFormat="1">
      <alignment horizontal="center" readingOrder="0" vertical="center"/>
    </xf>
    <xf borderId="4" fillId="5" fontId="474" numFmtId="0" xfId="0" applyAlignment="1" applyBorder="1" applyFont="1">
      <alignment horizontal="center" readingOrder="0" vertical="center"/>
    </xf>
    <xf borderId="4" fillId="5" fontId="475" numFmtId="0" xfId="0" applyAlignment="1" applyBorder="1" applyFont="1">
      <alignment horizontal="left" readingOrder="0" vertical="center"/>
    </xf>
    <xf borderId="4" fillId="5" fontId="6" numFmtId="0" xfId="0" applyAlignment="1" applyBorder="1" applyFont="1">
      <alignment horizontal="center" vertical="center"/>
    </xf>
    <xf borderId="1" fillId="2" fontId="160" numFmtId="0" xfId="0" applyAlignment="1" applyBorder="1" applyFont="1">
      <alignment horizontal="center" readingOrder="0" vertical="center"/>
    </xf>
    <xf borderId="0" fillId="0" fontId="258" numFmtId="0" xfId="0" applyAlignment="1" applyFont="1">
      <alignment horizontal="center" vertical="center"/>
    </xf>
    <xf borderId="1" fillId="3" fontId="25" numFmtId="0" xfId="0" applyAlignment="1" applyBorder="1" applyFont="1">
      <alignment horizontal="center" readingOrder="0" vertical="center"/>
    </xf>
    <xf borderId="4" fillId="4" fontId="26" numFmtId="0" xfId="0" applyAlignment="1" applyBorder="1" applyFont="1">
      <alignment horizontal="left" readingOrder="0" vertical="center"/>
    </xf>
    <xf borderId="0" fillId="13" fontId="258" numFmtId="0" xfId="0" applyAlignment="1" applyFont="1">
      <alignment horizontal="center" vertical="center"/>
    </xf>
    <xf borderId="4" fillId="8" fontId="258" numFmtId="0" xfId="0" applyAlignment="1" applyBorder="1" applyFont="1">
      <alignment horizontal="center" readingOrder="0" shrinkToFit="0" vertical="center" wrapText="1"/>
    </xf>
    <xf borderId="49" fillId="8" fontId="476" numFmtId="0" xfId="0" applyAlignment="1" applyBorder="1" applyFont="1">
      <alignment horizontal="center" readingOrder="0" shrinkToFit="0" vertical="center" wrapText="1"/>
    </xf>
    <xf borderId="4" fillId="71" fontId="477" numFmtId="0" xfId="0" applyAlignment="1" applyBorder="1" applyFill="1" applyFont="1">
      <alignment horizontal="center" readingOrder="0" shrinkToFit="0" vertical="center" wrapText="0"/>
    </xf>
    <xf borderId="4" fillId="71" fontId="145" numFmtId="0" xfId="0" applyAlignment="1" applyBorder="1" applyFont="1">
      <alignment horizontal="center" readingOrder="0" shrinkToFit="0" vertical="center" wrapText="0"/>
    </xf>
    <xf borderId="4" fillId="71" fontId="31" numFmtId="0" xfId="0" applyAlignment="1" applyBorder="1" applyFont="1">
      <alignment horizontal="center" readingOrder="0" shrinkToFit="0" vertical="center" wrapText="1"/>
    </xf>
    <xf borderId="4" fillId="71" fontId="14" numFmtId="165" xfId="0" applyAlignment="1" applyBorder="1" applyFont="1" applyNumberFormat="1">
      <alignment horizontal="center" readingOrder="0" shrinkToFit="0" vertical="center" wrapText="1"/>
    </xf>
    <xf borderId="4" fillId="71" fontId="120" numFmtId="165" xfId="0" applyAlignment="1" applyBorder="1" applyFont="1" applyNumberFormat="1">
      <alignment horizontal="center" readingOrder="0" shrinkToFit="0" vertical="center" wrapText="1"/>
    </xf>
    <xf borderId="4" fillId="71" fontId="171" numFmtId="3" xfId="0" applyAlignment="1" applyBorder="1" applyFont="1" applyNumberFormat="1">
      <alignment horizontal="center" readingOrder="0" shrinkToFit="0" vertical="center" wrapText="0"/>
    </xf>
    <xf borderId="4" fillId="71" fontId="154" numFmtId="3" xfId="0" applyAlignment="1" applyBorder="1" applyFont="1" applyNumberFormat="1">
      <alignment horizontal="center" readingOrder="0" shrinkToFit="0" vertical="center" wrapText="1"/>
    </xf>
    <xf borderId="4" fillId="71" fontId="204" numFmtId="0" xfId="0" applyAlignment="1" applyBorder="1" applyFont="1">
      <alignment horizontal="center" readingOrder="0" shrinkToFit="0" vertical="center" wrapText="1"/>
    </xf>
    <xf borderId="4" fillId="71" fontId="258" numFmtId="0" xfId="0" applyAlignment="1" applyBorder="1" applyFont="1">
      <alignment horizontal="center" readingOrder="0" shrinkToFit="0" vertical="center" wrapText="1"/>
    </xf>
    <xf borderId="4" fillId="71" fontId="258" numFmtId="0" xfId="0" applyAlignment="1" applyBorder="1" applyFont="1">
      <alignment horizontal="left" readingOrder="0" shrinkToFit="0" vertical="center" wrapText="0"/>
    </xf>
    <xf borderId="4" fillId="8" fontId="110" numFmtId="0" xfId="0" applyAlignment="1" applyBorder="1" applyFont="1">
      <alignment horizontal="center" vertical="center"/>
    </xf>
    <xf borderId="0" fillId="8" fontId="258" numFmtId="0" xfId="0" applyAlignment="1" applyFont="1">
      <alignment horizontal="center" vertical="center"/>
    </xf>
    <xf borderId="4" fillId="71" fontId="310" numFmtId="0" xfId="0" applyAlignment="1" applyBorder="1" applyFont="1">
      <alignment horizontal="center" readingOrder="0" shrinkToFit="0" vertical="center" wrapText="0"/>
    </xf>
    <xf borderId="4" fillId="5" fontId="478" numFmtId="0" xfId="0" applyAlignment="1" applyBorder="1" applyFont="1">
      <alignment horizontal="center" readingOrder="0" shrinkToFit="0" vertical="center" wrapText="1"/>
    </xf>
    <xf borderId="48" fillId="8" fontId="476" numFmtId="0" xfId="0" applyAlignment="1" applyBorder="1" applyFont="1">
      <alignment horizontal="center" readingOrder="0" shrinkToFit="0" vertical="center" wrapText="1"/>
    </xf>
    <xf borderId="4" fillId="5" fontId="311" numFmtId="0" xfId="0" applyAlignment="1" applyBorder="1" applyFont="1">
      <alignment horizontal="center" readingOrder="0" shrinkToFit="0" vertical="center" wrapText="1"/>
    </xf>
    <xf borderId="4" fillId="5" fontId="171" numFmtId="0" xfId="0" applyAlignment="1" applyBorder="1" applyFont="1">
      <alignment horizontal="center" readingOrder="0" shrinkToFit="0" vertical="center" wrapText="1"/>
    </xf>
    <xf borderId="4" fillId="5" fontId="26" numFmtId="165" xfId="0" applyAlignment="1" applyBorder="1" applyFont="1" applyNumberFormat="1">
      <alignment horizontal="center" readingOrder="0" shrinkToFit="0" vertical="center" wrapText="1"/>
    </xf>
    <xf borderId="4" fillId="5" fontId="171" numFmtId="3" xfId="0" applyAlignment="1" applyBorder="1" applyFont="1" applyNumberFormat="1">
      <alignment horizontal="center" readingOrder="0" shrinkToFit="0" vertical="center" wrapText="1"/>
    </xf>
    <xf borderId="4" fillId="5" fontId="95" numFmtId="0" xfId="0" applyAlignment="1" applyBorder="1" applyFont="1">
      <alignment horizontal="center" readingOrder="0" shrinkToFit="0" vertical="center" wrapText="1"/>
    </xf>
    <xf borderId="4" fillId="5" fontId="479" numFmtId="0" xfId="0" applyAlignment="1" applyBorder="1" applyFont="1">
      <alignment horizontal="left" readingOrder="0" shrinkToFit="0" vertical="center" wrapText="0"/>
    </xf>
    <xf borderId="4" fillId="5" fontId="112" numFmtId="0" xfId="0" applyAlignment="1" applyBorder="1" applyFont="1">
      <alignment horizontal="center" vertical="center"/>
    </xf>
    <xf borderId="0" fillId="5" fontId="478" numFmtId="0" xfId="0" applyAlignment="1" applyFont="1">
      <alignment horizontal="center" vertical="center"/>
    </xf>
    <xf borderId="4" fillId="5" fontId="310" numFmtId="0" xfId="0" applyAlignment="1" applyBorder="1" applyFont="1">
      <alignment horizontal="center" readingOrder="0" shrinkToFit="0" vertical="center" wrapText="1"/>
    </xf>
    <xf borderId="4" fillId="5" fontId="168" numFmtId="0" xfId="0" applyAlignment="1" applyBorder="1" applyFont="1">
      <alignment horizontal="center" readingOrder="0" shrinkToFit="0" vertical="center" wrapText="1"/>
    </xf>
    <xf borderId="4" fillId="5" fontId="480" numFmtId="3" xfId="0" applyAlignment="1" applyBorder="1" applyFont="1" applyNumberFormat="1">
      <alignment horizontal="center" readingOrder="0" shrinkToFit="0" vertical="center" wrapText="1"/>
    </xf>
    <xf borderId="4" fillId="8" fontId="478" numFmtId="0" xfId="0" applyAlignment="1" applyBorder="1" applyFont="1">
      <alignment horizontal="center" readingOrder="0" shrinkToFit="0" vertical="center" wrapText="1"/>
    </xf>
    <xf borderId="7" fillId="8" fontId="476" numFmtId="0" xfId="0" applyAlignment="1" applyBorder="1" applyFont="1">
      <alignment horizontal="center" readingOrder="0" shrinkToFit="0" vertical="center" wrapText="1"/>
    </xf>
    <xf borderId="4" fillId="5" fontId="174" numFmtId="0" xfId="0" applyAlignment="1" applyBorder="1" applyFont="1">
      <alignment horizontal="center" readingOrder="0" shrinkToFit="0" vertical="center" wrapText="0"/>
    </xf>
    <xf borderId="4" fillId="5" fontId="144" numFmtId="0" xfId="0" applyAlignment="1" applyBorder="1" applyFont="1">
      <alignment horizontal="center" readingOrder="0" shrinkToFit="0" vertical="center" wrapText="0"/>
    </xf>
    <xf borderId="4" fillId="5" fontId="304" numFmtId="0" xfId="0" applyAlignment="1" applyBorder="1" applyFont="1">
      <alignment horizontal="center" readingOrder="0" shrinkToFit="0" vertical="center" wrapText="0"/>
    </xf>
    <xf borderId="4" fillId="5" fontId="120" numFmtId="165" xfId="0" applyAlignment="1" applyBorder="1" applyFont="1" applyNumberFormat="1">
      <alignment horizontal="center" readingOrder="0" shrinkToFit="0" vertical="center" wrapText="1"/>
    </xf>
    <xf borderId="4" fillId="5" fontId="101" numFmtId="0" xfId="0" applyAlignment="1" applyBorder="1" applyFont="1">
      <alignment horizontal="center" readingOrder="0" shrinkToFit="0" vertical="center" wrapText="1"/>
    </xf>
    <xf borderId="4" fillId="5" fontId="241" numFmtId="0" xfId="0" applyAlignment="1" applyBorder="1" applyFont="1">
      <alignment horizontal="center" readingOrder="0" shrinkToFit="0" vertical="center" wrapText="1"/>
    </xf>
    <xf borderId="4" fillId="5" fontId="481" numFmtId="0" xfId="0" applyAlignment="1" applyBorder="1" applyFont="1">
      <alignment horizontal="left" readingOrder="0" shrinkToFit="0" vertical="center" wrapText="0"/>
    </xf>
    <xf borderId="4" fillId="14" fontId="258" numFmtId="0" xfId="0" applyAlignment="1" applyBorder="1" applyFont="1">
      <alignment horizontal="center" vertical="center"/>
    </xf>
    <xf borderId="4" fillId="9" fontId="110" numFmtId="0" xfId="0" applyAlignment="1" applyBorder="1" applyFont="1">
      <alignment horizontal="center" vertical="center"/>
    </xf>
    <xf borderId="4" fillId="8" fontId="476" numFmtId="0" xfId="0" applyAlignment="1" applyBorder="1" applyFont="1">
      <alignment horizontal="center" readingOrder="0" shrinkToFit="0" vertical="center" wrapText="1"/>
    </xf>
    <xf borderId="49" fillId="8" fontId="476" numFmtId="0" xfId="0" applyAlignment="1" applyBorder="1" applyFont="1">
      <alignment horizontal="center" readingOrder="0" vertical="center"/>
    </xf>
    <xf borderId="4" fillId="72" fontId="477" numFmtId="0" xfId="0" applyAlignment="1" applyBorder="1" applyFill="1" applyFont="1">
      <alignment horizontal="center" readingOrder="0" shrinkToFit="0" vertical="center" wrapText="0"/>
    </xf>
    <xf borderId="4" fillId="72" fontId="310" numFmtId="0" xfId="0" applyAlignment="1" applyBorder="1" applyFont="1">
      <alignment horizontal="center" readingOrder="0" shrinkToFit="0" vertical="center" wrapText="0"/>
    </xf>
    <xf borderId="4" fillId="72" fontId="310" numFmtId="172" xfId="0" applyAlignment="1" applyBorder="1" applyFont="1" applyNumberFormat="1">
      <alignment horizontal="center" readingOrder="0" shrinkToFit="0" vertical="center" wrapText="0"/>
    </xf>
    <xf borderId="4" fillId="72" fontId="31" numFmtId="165" xfId="0" applyAlignment="1" applyBorder="1" applyFont="1" applyNumberFormat="1">
      <alignment horizontal="center" readingOrder="0" shrinkToFit="0" vertical="center" wrapText="1"/>
    </xf>
    <xf borderId="4" fillId="72" fontId="310" numFmtId="3" xfId="0" applyAlignment="1" applyBorder="1" applyFont="1" applyNumberFormat="1">
      <alignment horizontal="center" readingOrder="0" shrinkToFit="0" vertical="center" wrapText="0"/>
    </xf>
    <xf borderId="4" fillId="72" fontId="282" numFmtId="3" xfId="0" applyAlignment="1" applyBorder="1" applyFont="1" applyNumberFormat="1">
      <alignment horizontal="center" readingOrder="0" shrinkToFit="0" vertical="center" wrapText="1"/>
    </xf>
    <xf borderId="4" fillId="72" fontId="204" numFmtId="0" xfId="0" applyAlignment="1" applyBorder="1" applyFont="1">
      <alignment horizontal="center" readingOrder="0" shrinkToFit="0" vertical="center" wrapText="1"/>
    </xf>
    <xf borderId="4" fillId="72" fontId="258" numFmtId="0" xfId="0" applyAlignment="1" applyBorder="1" applyFont="1">
      <alignment horizontal="center" readingOrder="0" shrinkToFit="0" vertical="center" wrapText="1"/>
    </xf>
    <xf borderId="4" fillId="72" fontId="258" numFmtId="0" xfId="0" applyAlignment="1" applyBorder="1" applyFont="1">
      <alignment horizontal="left" readingOrder="0" shrinkToFit="0" vertical="center" wrapText="0"/>
    </xf>
    <xf borderId="4" fillId="8" fontId="241" numFmtId="0" xfId="0" applyAlignment="1" applyBorder="1" applyFont="1">
      <alignment horizontal="center" vertical="center"/>
    </xf>
    <xf borderId="0" fillId="8" fontId="241" numFmtId="0" xfId="0" applyAlignment="1" applyFont="1">
      <alignment horizontal="center" vertical="center"/>
    </xf>
    <xf borderId="4" fillId="71" fontId="310" numFmtId="172" xfId="0" applyAlignment="1" applyBorder="1" applyFont="1" applyNumberFormat="1">
      <alignment horizontal="center" readingOrder="0" shrinkToFit="0" vertical="center" wrapText="0"/>
    </xf>
    <xf borderId="4" fillId="71" fontId="31" numFmtId="165" xfId="0" applyAlignment="1" applyBorder="1" applyFont="1" applyNumberFormat="1">
      <alignment horizontal="center" readingOrder="0" shrinkToFit="0" vertical="center" wrapText="1"/>
    </xf>
    <xf borderId="4" fillId="71" fontId="310" numFmtId="3" xfId="0" applyAlignment="1" applyBorder="1" applyFont="1" applyNumberFormat="1">
      <alignment horizontal="center" readingOrder="0" shrinkToFit="0" vertical="center" wrapText="0"/>
    </xf>
    <xf borderId="4" fillId="71" fontId="282" numFmtId="3" xfId="0" applyAlignment="1" applyBorder="1" applyFont="1" applyNumberFormat="1">
      <alignment horizontal="center" readingOrder="0" shrinkToFit="0" vertical="center" wrapText="1"/>
    </xf>
    <xf borderId="7" fillId="8" fontId="476" numFmtId="0" xfId="0" applyAlignment="1" applyBorder="1" applyFont="1">
      <alignment horizontal="center" readingOrder="0" vertical="center"/>
    </xf>
    <xf borderId="48" fillId="8" fontId="476" numFmtId="0" xfId="0" applyAlignment="1" applyBorder="1" applyFont="1">
      <alignment horizontal="center" readingOrder="0" vertical="center"/>
    </xf>
    <xf borderId="4" fillId="5" fontId="166" numFmtId="0" xfId="0" applyAlignment="1" applyBorder="1" applyFont="1">
      <alignment horizontal="center" readingOrder="0" shrinkToFit="0" vertical="center" wrapText="0"/>
    </xf>
    <xf borderId="4" fillId="5" fontId="310" numFmtId="0" xfId="0" applyAlignment="1" applyBorder="1" applyFont="1">
      <alignment horizontal="center" readingOrder="0" shrinkToFit="0" vertical="center" wrapText="0"/>
    </xf>
    <xf borderId="4" fillId="5" fontId="310" numFmtId="172" xfId="0" applyAlignment="1" applyBorder="1" applyFont="1" applyNumberFormat="1">
      <alignment horizontal="center" readingOrder="0" shrinkToFit="0" vertical="center" wrapText="0"/>
    </xf>
    <xf borderId="4" fillId="5" fontId="310" numFmtId="3" xfId="0" applyAlignment="1" applyBorder="1" applyFont="1" applyNumberFormat="1">
      <alignment horizontal="center" readingOrder="0" shrinkToFit="0" vertical="center" wrapText="0"/>
    </xf>
    <xf borderId="4" fillId="5" fontId="31" numFmtId="3" xfId="0" applyAlignment="1" applyBorder="1" applyFont="1" applyNumberFormat="1">
      <alignment horizontal="center" readingOrder="0" shrinkToFit="0" vertical="center" wrapText="1"/>
    </xf>
    <xf borderId="4" fillId="5" fontId="31" numFmtId="0" xfId="0" applyAlignment="1" applyBorder="1" applyFont="1">
      <alignment horizontal="center" readingOrder="0" shrinkToFit="0" vertical="center" wrapText="1"/>
    </xf>
    <xf borderId="4" fillId="5" fontId="31" numFmtId="0" xfId="0" applyAlignment="1" applyBorder="1" applyFont="1">
      <alignment horizontal="left" vertical="center"/>
    </xf>
    <xf borderId="4" fillId="6" fontId="477" numFmtId="0" xfId="0" applyAlignment="1" applyBorder="1" applyFont="1">
      <alignment horizontal="center" readingOrder="0" shrinkToFit="0" vertical="center" wrapText="0"/>
    </xf>
    <xf borderId="4" fillId="6" fontId="310" numFmtId="0" xfId="0" applyAlignment="1" applyBorder="1" applyFont="1">
      <alignment horizontal="center" readingOrder="0" shrinkToFit="0" vertical="center" wrapText="0"/>
    </xf>
    <xf borderId="4" fillId="6" fontId="310" numFmtId="172" xfId="0" applyAlignment="1" applyBorder="1" applyFont="1" applyNumberFormat="1">
      <alignment horizontal="center" readingOrder="0" shrinkToFit="0" vertical="center" wrapText="0"/>
    </xf>
    <xf borderId="4" fillId="6" fontId="31" numFmtId="165" xfId="0" applyAlignment="1" applyBorder="1" applyFont="1" applyNumberFormat="1">
      <alignment horizontal="center" readingOrder="0" shrinkToFit="0" vertical="center" wrapText="1"/>
    </xf>
    <xf borderId="4" fillId="6" fontId="310" numFmtId="3" xfId="0" applyAlignment="1" applyBorder="1" applyFont="1" applyNumberFormat="1">
      <alignment horizontal="center" readingOrder="0" shrinkToFit="0" vertical="center" wrapText="0"/>
    </xf>
    <xf borderId="4" fillId="6" fontId="282" numFmtId="3" xfId="0" applyAlignment="1" applyBorder="1" applyFont="1" applyNumberFormat="1">
      <alignment horizontal="center" readingOrder="0" shrinkToFit="0" vertical="center" wrapText="1"/>
    </xf>
    <xf borderId="4" fillId="6" fontId="204" numFmtId="0" xfId="0" applyAlignment="1" applyBorder="1" applyFont="1">
      <alignment horizontal="center" readingOrder="0" shrinkToFit="0" vertical="center" wrapText="1"/>
    </xf>
    <xf borderId="4" fillId="6" fontId="120" numFmtId="0" xfId="0" applyAlignment="1" applyBorder="1" applyFont="1">
      <alignment horizontal="center" readingOrder="0" shrinkToFit="0" vertical="center" wrapText="1"/>
    </xf>
    <xf borderId="4" fillId="6" fontId="482" numFmtId="0" xfId="0" applyAlignment="1" applyBorder="1" applyFont="1">
      <alignment horizontal="left" readingOrder="0" shrinkToFit="0" vertical="center" wrapText="0"/>
    </xf>
    <xf borderId="2" fillId="14" fontId="2" numFmtId="0" xfId="0" applyBorder="1" applyFont="1"/>
    <xf borderId="4" fillId="73" fontId="26" numFmtId="0" xfId="0" applyAlignment="1" applyBorder="1" applyFill="1" applyFont="1">
      <alignment horizontal="center" shrinkToFit="0" vertical="center" wrapText="1"/>
    </xf>
    <xf borderId="4" fillId="73" fontId="26" numFmtId="0" xfId="0" applyAlignment="1" applyBorder="1" applyFont="1">
      <alignment horizontal="center" readingOrder="0" shrinkToFit="0" vertical="center" wrapText="1"/>
    </xf>
    <xf borderId="4" fillId="73" fontId="26" numFmtId="0" xfId="0" applyAlignment="1" applyBorder="1" applyFont="1">
      <alignment horizontal="center" vertical="center"/>
    </xf>
    <xf borderId="4" fillId="73" fontId="27" numFmtId="0" xfId="0" applyAlignment="1" applyBorder="1" applyFont="1">
      <alignment horizontal="center" readingOrder="0" vertical="center"/>
    </xf>
    <xf borderId="4" fillId="73" fontId="27" numFmtId="3" xfId="0" applyAlignment="1" applyBorder="1" applyFont="1" applyNumberFormat="1">
      <alignment horizontal="center" readingOrder="0" vertical="center"/>
    </xf>
    <xf borderId="4" fillId="73" fontId="26" numFmtId="3" xfId="0" applyAlignment="1" applyBorder="1" applyFont="1" applyNumberFormat="1">
      <alignment horizontal="center" vertical="center"/>
    </xf>
    <xf borderId="4" fillId="73" fontId="26" numFmtId="0" xfId="0" applyAlignment="1" applyBorder="1" applyFont="1">
      <alignment horizontal="center" readingOrder="0" vertical="center"/>
    </xf>
    <xf borderId="4" fillId="73" fontId="26" numFmtId="0" xfId="0" applyAlignment="1" applyBorder="1" applyFont="1">
      <alignment horizontal="left" readingOrder="0" vertical="center"/>
    </xf>
    <xf borderId="4" fillId="73" fontId="28" numFmtId="0" xfId="0" applyAlignment="1" applyBorder="1" applyFont="1">
      <alignment horizontal="center" readingOrder="0" shrinkToFit="0" vertical="center" wrapText="1"/>
    </xf>
    <xf borderId="0" fillId="73" fontId="258" numFmtId="0" xfId="0" applyAlignment="1" applyFont="1">
      <alignment horizontal="center" vertical="center"/>
    </xf>
    <xf borderId="4" fillId="0" fontId="258" numFmtId="0" xfId="0" applyAlignment="1" applyBorder="1" applyFont="1">
      <alignment horizontal="center" readingOrder="0" vertical="center"/>
    </xf>
    <xf borderId="48" fillId="0" fontId="40" numFmtId="0" xfId="0" applyAlignment="1" applyBorder="1" applyFont="1">
      <alignment horizontal="center" readingOrder="0" vertical="center"/>
    </xf>
    <xf borderId="4" fillId="5" fontId="27" numFmtId="0" xfId="0" applyAlignment="1" applyBorder="1" applyFont="1">
      <alignment horizontal="center" readingOrder="0" shrinkToFit="0" vertical="center" wrapText="0"/>
    </xf>
    <xf borderId="4" fillId="8" fontId="483" numFmtId="0" xfId="0" applyAlignment="1" applyBorder="1" applyFont="1">
      <alignment horizontal="center" readingOrder="0" vertical="center"/>
    </xf>
    <xf borderId="4" fillId="0" fontId="258" numFmtId="0" xfId="0" applyAlignment="1" applyBorder="1" applyFont="1">
      <alignment horizontal="center" vertical="center"/>
    </xf>
    <xf borderId="49" fillId="0" fontId="40" numFmtId="0" xfId="0" applyAlignment="1" applyBorder="1" applyFont="1">
      <alignment horizontal="center" readingOrder="0" vertical="center"/>
    </xf>
    <xf borderId="4" fillId="5" fontId="480" numFmtId="0" xfId="0" applyAlignment="1" applyBorder="1" applyFont="1">
      <alignment horizontal="center" readingOrder="0" shrinkToFit="0" vertical="center" wrapText="0"/>
    </xf>
    <xf borderId="4" fillId="5" fontId="448" numFmtId="0" xfId="0" applyAlignment="1" applyBorder="1" applyFont="1">
      <alignment horizontal="center" readingOrder="0" shrinkToFit="0" vertical="center" wrapText="1"/>
    </xf>
    <xf borderId="4" fillId="5" fontId="196" numFmtId="165" xfId="0" applyAlignment="1" applyBorder="1" applyFont="1" applyNumberFormat="1">
      <alignment horizontal="center" readingOrder="0" vertical="center"/>
    </xf>
    <xf borderId="4" fillId="5" fontId="25" numFmtId="3" xfId="0" applyAlignment="1" applyBorder="1" applyFont="1" applyNumberFormat="1">
      <alignment horizontal="center" readingOrder="0" vertical="center"/>
    </xf>
    <xf borderId="4" fillId="5" fontId="484" numFmtId="0" xfId="0" applyAlignment="1" applyBorder="1" applyFont="1">
      <alignment horizontal="left" readingOrder="0" vertical="center"/>
    </xf>
    <xf borderId="4" fillId="5" fontId="485" numFmtId="0" xfId="0" applyAlignment="1" applyBorder="1" applyFont="1">
      <alignment horizontal="left" readingOrder="0" vertical="center"/>
    </xf>
    <xf borderId="4" fillId="13" fontId="149" numFmtId="0" xfId="0" applyAlignment="1" applyBorder="1" applyFont="1">
      <alignment horizontal="center" readingOrder="0" shrinkToFit="0" vertical="center" wrapText="0"/>
    </xf>
    <xf borderId="4" fillId="13" fontId="480" numFmtId="0" xfId="0" applyAlignment="1" applyBorder="1" applyFont="1">
      <alignment horizontal="center" readingOrder="0" shrinkToFit="0" vertical="center" wrapText="0"/>
    </xf>
    <xf borderId="4" fillId="13" fontId="448" numFmtId="0" xfId="0" applyAlignment="1" applyBorder="1" applyFont="1">
      <alignment horizontal="center" readingOrder="0" shrinkToFit="0" vertical="center" wrapText="1"/>
    </xf>
    <xf borderId="4" fillId="13" fontId="31" numFmtId="165" xfId="0" applyAlignment="1" applyBorder="1" applyFont="1" applyNumberFormat="1">
      <alignment horizontal="center" readingOrder="0" shrinkToFit="0" vertical="center" wrapText="1"/>
    </xf>
    <xf borderId="4" fillId="13" fontId="196" numFmtId="165" xfId="0" applyAlignment="1" applyBorder="1" applyFont="1" applyNumberFormat="1">
      <alignment horizontal="center" readingOrder="0" vertical="center"/>
    </xf>
    <xf borderId="4" fillId="13" fontId="486" numFmtId="3" xfId="0" applyAlignment="1" applyBorder="1" applyFont="1" applyNumberFormat="1">
      <alignment horizontal="center" readingOrder="0" vertical="center"/>
    </xf>
    <xf borderId="4" fillId="13" fontId="204" numFmtId="0" xfId="0" applyAlignment="1" applyBorder="1" applyFont="1">
      <alignment horizontal="center" readingOrder="0" shrinkToFit="0" vertical="center" wrapText="1"/>
    </xf>
    <xf borderId="4" fillId="13" fontId="31" numFmtId="0" xfId="0" applyAlignment="1" applyBorder="1" applyFont="1">
      <alignment horizontal="center" readingOrder="0" vertical="center"/>
    </xf>
    <xf borderId="4" fillId="8" fontId="487" numFmtId="0" xfId="0" applyAlignment="1" applyBorder="1" applyFont="1">
      <alignment horizontal="left" readingOrder="0" vertical="center"/>
    </xf>
    <xf borderId="7" fillId="0" fontId="40" numFmtId="0" xfId="0" applyAlignment="1" applyBorder="1" applyFont="1">
      <alignment horizontal="center" readingOrder="0" vertical="center"/>
    </xf>
    <xf borderId="48" fillId="0" fontId="488" numFmtId="0" xfId="0" applyAlignment="1" applyBorder="1" applyFont="1">
      <alignment horizontal="center" readingOrder="0" vertical="center"/>
    </xf>
    <xf borderId="4" fillId="13" fontId="196" numFmtId="0" xfId="0" applyAlignment="1" applyBorder="1" applyFont="1">
      <alignment horizontal="center" readingOrder="0" shrinkToFit="0" vertical="center" wrapText="1"/>
    </xf>
    <xf borderId="49" fillId="0" fontId="488" numFmtId="0" xfId="0" applyAlignment="1" applyBorder="1" applyFont="1">
      <alignment horizontal="center" readingOrder="0" vertical="center"/>
    </xf>
    <xf borderId="7" fillId="0" fontId="488" numFmtId="0" xfId="0" applyAlignment="1" applyBorder="1" applyFont="1">
      <alignment horizontal="center" readingOrder="0" vertical="center"/>
    </xf>
    <xf borderId="4" fillId="8" fontId="258" numFmtId="0" xfId="0" applyAlignment="1" applyBorder="1" applyFont="1">
      <alignment horizontal="center" vertical="center"/>
    </xf>
    <xf borderId="4" fillId="5" fontId="151" numFmtId="0" xfId="0" applyAlignment="1" applyBorder="1" applyFont="1">
      <alignment horizontal="center" readingOrder="0" shrinkToFit="0" vertical="center" wrapText="0"/>
    </xf>
    <xf borderId="4" fillId="5" fontId="486" numFmtId="3" xfId="0" applyAlignment="1" applyBorder="1" applyFont="1" applyNumberFormat="1">
      <alignment horizontal="center" readingOrder="0" vertical="center"/>
    </xf>
    <xf borderId="4" fillId="5" fontId="204" numFmtId="0" xfId="0" applyAlignment="1" applyBorder="1" applyFont="1">
      <alignment horizontal="center" readingOrder="0" shrinkToFit="0" vertical="center" wrapText="1"/>
    </xf>
    <xf borderId="4" fillId="5" fontId="489" numFmtId="0" xfId="0" applyAlignment="1" applyBorder="1" applyFont="1">
      <alignment horizontal="left" readingOrder="0" vertical="center"/>
    </xf>
    <xf borderId="4" fillId="0" fontId="478" numFmtId="0" xfId="0" applyAlignment="1" applyBorder="1" applyFont="1">
      <alignment horizontal="center" readingOrder="0" vertical="center"/>
    </xf>
    <xf borderId="4" fillId="5" fontId="478" numFmtId="0" xfId="0" applyAlignment="1" applyBorder="1" applyFont="1">
      <alignment horizontal="center" vertical="center"/>
    </xf>
    <xf borderId="0" fillId="0" fontId="258" numFmtId="0" xfId="0" applyAlignment="1" applyFont="1">
      <alignment horizontal="left" vertical="center"/>
    </xf>
    <xf borderId="0" fillId="0" fontId="258" numFmtId="0" xfId="0" applyAlignment="1" applyFont="1">
      <alignment horizontal="center" readingOrder="0" vertical="center"/>
    </xf>
    <xf borderId="0" fillId="8" fontId="108" numFmtId="0" xfId="0" applyAlignment="1" applyFont="1">
      <alignment horizontal="center" vertical="center"/>
    </xf>
    <xf borderId="0" fillId="8" fontId="490" numFmtId="0" xfId="0" applyAlignment="1" applyFont="1">
      <alignment horizontal="center" shrinkToFit="0" vertical="center" wrapText="1"/>
    </xf>
    <xf borderId="0" fillId="8" fontId="491" numFmtId="0" xfId="0" applyAlignment="1" applyFont="1">
      <alignment horizontal="center" shrinkToFit="0" vertical="center" wrapText="1"/>
    </xf>
    <xf borderId="29" fillId="8" fontId="108" numFmtId="0" xfId="0" applyAlignment="1" applyBorder="1" applyFont="1">
      <alignment horizontal="center" vertical="center"/>
    </xf>
    <xf borderId="42" fillId="74" fontId="492" numFmtId="0" xfId="0" applyAlignment="1" applyBorder="1" applyFill="1" applyFont="1">
      <alignment horizontal="center" vertical="center"/>
    </xf>
    <xf borderId="42" fillId="75" fontId="354" numFmtId="0" xfId="0" applyAlignment="1" applyBorder="1" applyFill="1" applyFont="1">
      <alignment horizontal="center" vertical="center"/>
    </xf>
    <xf borderId="42" fillId="76" fontId="492" numFmtId="0" xfId="0" applyAlignment="1" applyBorder="1" applyFill="1" applyFont="1">
      <alignment horizontal="center" vertical="center"/>
    </xf>
    <xf borderId="42" fillId="77" fontId="492" numFmtId="0" xfId="0" applyAlignment="1" applyBorder="1" applyFill="1" applyFont="1">
      <alignment horizontal="center" vertical="center"/>
    </xf>
    <xf borderId="42" fillId="78" fontId="354" numFmtId="0" xfId="0" applyAlignment="1" applyBorder="1" applyFill="1" applyFont="1">
      <alignment horizontal="center" vertical="center"/>
    </xf>
    <xf borderId="122" fillId="7" fontId="108" numFmtId="0" xfId="0" applyAlignment="1" applyBorder="1" applyFont="1">
      <alignment horizontal="center" shrinkToFit="0" vertical="center" wrapText="1"/>
    </xf>
    <xf borderId="122" fillId="13" fontId="108" numFmtId="0" xfId="0" applyAlignment="1" applyBorder="1" applyFont="1">
      <alignment horizontal="center" shrinkToFit="0" vertical="center" wrapText="1"/>
    </xf>
    <xf borderId="122" fillId="6" fontId="108" numFmtId="0" xfId="0" applyAlignment="1" applyBorder="1" applyFont="1">
      <alignment horizontal="center" shrinkToFit="0" vertical="center" wrapText="1"/>
    </xf>
    <xf borderId="122" fillId="46" fontId="108" numFmtId="0" xfId="0" applyAlignment="1" applyBorder="1" applyFont="1">
      <alignment horizontal="center" shrinkToFit="0" vertical="center" wrapText="1"/>
    </xf>
    <xf borderId="122" fillId="78" fontId="354" numFmtId="0" xfId="0" applyAlignment="1" applyBorder="1" applyFont="1">
      <alignment horizontal="center" vertical="center"/>
    </xf>
    <xf borderId="122" fillId="13" fontId="132" numFmtId="9" xfId="0" applyAlignment="1" applyBorder="1" applyFont="1" applyNumberFormat="1">
      <alignment horizontal="center" shrinkToFit="0" vertical="center" wrapText="1"/>
    </xf>
    <xf borderId="122" fillId="6" fontId="132" numFmtId="9" xfId="0" applyAlignment="1" applyBorder="1" applyFont="1" applyNumberFormat="1">
      <alignment horizontal="center" shrinkToFit="0" vertical="center" wrapText="1"/>
    </xf>
    <xf borderId="122" fillId="46" fontId="132" numFmtId="9" xfId="0" applyAlignment="1" applyBorder="1" applyFont="1" applyNumberFormat="1">
      <alignment horizontal="center" shrinkToFit="0" vertical="center" wrapText="1"/>
    </xf>
    <xf borderId="122" fillId="7" fontId="108" numFmtId="0" xfId="0" applyAlignment="1" applyBorder="1" applyFont="1">
      <alignment horizontal="center" readingOrder="0" shrinkToFit="0" vertical="center" wrapText="1"/>
    </xf>
    <xf borderId="122" fillId="13" fontId="108" numFmtId="0" xfId="0" applyAlignment="1" applyBorder="1" applyFont="1">
      <alignment horizontal="center" readingOrder="0" shrinkToFit="0" vertical="center" wrapText="1"/>
    </xf>
    <xf borderId="122" fillId="6" fontId="108" numFmtId="0" xfId="0" applyAlignment="1" applyBorder="1" applyFont="1">
      <alignment horizontal="center" readingOrder="0" shrinkToFit="0" vertical="center" wrapText="1"/>
    </xf>
    <xf borderId="122" fillId="46" fontId="108" numFmtId="0" xfId="0" applyAlignment="1" applyBorder="1" applyFont="1">
      <alignment horizontal="center" readingOrder="0" shrinkToFit="0" vertical="center" wrapText="1"/>
    </xf>
    <xf borderId="122" fillId="7" fontId="132" numFmtId="0" xfId="0" applyAlignment="1" applyBorder="1" applyFont="1">
      <alignment horizontal="center" shrinkToFit="0" vertical="center" wrapText="1"/>
    </xf>
    <xf borderId="122" fillId="13" fontId="132" numFmtId="0" xfId="0" applyAlignment="1" applyBorder="1" applyFont="1">
      <alignment horizontal="center" shrinkToFit="0" vertical="center" wrapText="1"/>
    </xf>
    <xf borderId="122" fillId="6" fontId="132" numFmtId="0" xfId="0" applyAlignment="1" applyBorder="1" applyFont="1">
      <alignment horizontal="center" shrinkToFit="0" vertical="center" wrapText="1"/>
    </xf>
    <xf borderId="122" fillId="46" fontId="132" numFmtId="0" xfId="0" applyAlignment="1" applyBorder="1" applyFont="1">
      <alignment horizontal="center" shrinkToFit="0" vertical="center" wrapText="1"/>
    </xf>
    <xf borderId="123" fillId="78" fontId="354" numFmtId="0" xfId="0" applyAlignment="1" applyBorder="1" applyFont="1">
      <alignment horizontal="center" vertical="center"/>
    </xf>
    <xf borderId="123" fillId="7" fontId="108" numFmtId="0" xfId="0" applyAlignment="1" applyBorder="1" applyFont="1">
      <alignment horizontal="center" shrinkToFit="0" vertical="center" wrapText="1"/>
    </xf>
    <xf borderId="123" fillId="13" fontId="108" numFmtId="0" xfId="0" applyAlignment="1" applyBorder="1" applyFont="1">
      <alignment horizontal="center" shrinkToFit="0" vertical="center" wrapText="1"/>
    </xf>
    <xf borderId="123" fillId="6" fontId="108" numFmtId="0" xfId="0" applyAlignment="1" applyBorder="1" applyFont="1">
      <alignment horizontal="center" shrinkToFit="0" vertical="center" wrapText="1"/>
    </xf>
    <xf borderId="123" fillId="46" fontId="108" numFmtId="0" xfId="0" applyAlignment="1" applyBorder="1" applyFont="1">
      <alignment horizontal="center" shrinkToFit="0" vertical="center" wrapText="1"/>
    </xf>
    <xf borderId="0" fillId="0" fontId="333" numFmtId="0" xfId="0" applyAlignment="1" applyFont="1">
      <alignment horizontal="center" readingOrder="0" vertical="center"/>
    </xf>
    <xf borderId="57" fillId="75" fontId="493" numFmtId="0" xfId="0" applyAlignment="1" applyBorder="1" applyFont="1">
      <alignment horizontal="center" readingOrder="0" shrinkToFit="0" vertical="center" wrapText="1"/>
    </xf>
    <xf borderId="124" fillId="0" fontId="2" numFmtId="0" xfId="0" applyBorder="1" applyFont="1"/>
    <xf borderId="125" fillId="0" fontId="2" numFmtId="0" xfId="0" applyBorder="1" applyFont="1"/>
    <xf borderId="0" fillId="0" fontId="494" numFmtId="0" xfId="0" applyAlignment="1" applyFont="1">
      <alignment horizontal="center" shrinkToFit="0" vertical="center" wrapText="1"/>
    </xf>
    <xf borderId="126" fillId="0" fontId="2" numFmtId="0" xfId="0" applyBorder="1" applyFont="1"/>
    <xf borderId="127" fillId="0" fontId="2" numFmtId="0" xfId="0" applyBorder="1" applyFont="1"/>
    <xf borderId="0" fillId="0" fontId="495" numFmtId="0" xfId="0" applyAlignment="1" applyFont="1">
      <alignment horizontal="center" shrinkToFit="0" vertical="center" wrapText="1"/>
    </xf>
    <xf borderId="0" fillId="0" fontId="337" numFmtId="0" xfId="0" applyAlignment="1" applyFont="1">
      <alignment horizontal="center" vertical="center"/>
    </xf>
    <xf borderId="60" fillId="5" fontId="496" numFmtId="0" xfId="0" applyAlignment="1" applyBorder="1" applyFont="1">
      <alignment horizontal="center" shrinkToFit="0" vertical="center" wrapText="0"/>
    </xf>
    <xf borderId="60" fillId="11" fontId="497" numFmtId="0" xfId="0" applyAlignment="1" applyBorder="1" applyFont="1">
      <alignment horizontal="left" vertical="center"/>
    </xf>
    <xf borderId="60" fillId="10" fontId="495" numFmtId="0" xfId="0" applyAlignment="1" applyBorder="1" applyFont="1">
      <alignment horizontal="center" readingOrder="0" vertical="center"/>
    </xf>
    <xf borderId="60" fillId="35" fontId="495" numFmtId="0" xfId="0" applyAlignment="1" applyBorder="1" applyFont="1">
      <alignment horizontal="center" shrinkToFit="0" vertical="center" wrapText="1"/>
    </xf>
    <xf borderId="0" fillId="0" fontId="495" numFmtId="0" xfId="0" applyAlignment="1" applyFont="1">
      <alignment horizontal="center" shrinkToFit="0" vertical="center" wrapText="0"/>
    </xf>
    <xf borderId="0" fillId="0" fontId="498" numFmtId="14" xfId="0" applyAlignment="1" applyFont="1" applyNumberFormat="1">
      <alignment horizontal="center" shrinkToFit="0" vertical="center" wrapText="1"/>
    </xf>
    <xf borderId="0" fillId="0" fontId="495" numFmtId="0" xfId="0" applyAlignment="1" applyFont="1">
      <alignment horizontal="center" readingOrder="0" vertical="center"/>
    </xf>
    <xf borderId="0" fillId="0" fontId="120" numFmtId="0" xfId="0" applyAlignment="1" applyFont="1">
      <alignment readingOrder="0" vertical="center"/>
    </xf>
    <xf borderId="0" fillId="0" fontId="499" numFmtId="0" xfId="0" applyAlignment="1" applyFont="1">
      <alignment readingOrder="0"/>
    </xf>
    <xf borderId="60" fillId="8" fontId="495" numFmtId="0" xfId="0" applyAlignment="1" applyBorder="1" applyFont="1">
      <alignment horizontal="center" shrinkToFit="0" vertical="center" wrapText="1"/>
    </xf>
    <xf borderId="4" fillId="79" fontId="28" numFmtId="0" xfId="0" applyAlignment="1" applyBorder="1" applyFill="1" applyFont="1">
      <alignment horizontal="center" vertical="center"/>
    </xf>
    <xf quotePrefix="1" borderId="4" fillId="79" fontId="28" numFmtId="0" xfId="0" applyAlignment="1" applyBorder="1" applyFont="1">
      <alignment horizontal="center" vertical="center"/>
    </xf>
    <xf borderId="4" fillId="16" fontId="110" numFmtId="0" xfId="0" applyAlignment="1" applyBorder="1" applyFont="1">
      <alignment horizontal="center" vertical="center"/>
    </xf>
    <xf borderId="4" fillId="17" fontId="110" numFmtId="0" xfId="0" applyAlignment="1" applyBorder="1" applyFont="1">
      <alignment horizontal="center" vertical="center"/>
    </xf>
    <xf borderId="4" fillId="19" fontId="110" numFmtId="0" xfId="0" applyAlignment="1" applyBorder="1" applyFont="1">
      <alignment horizontal="center" vertical="center"/>
    </xf>
    <xf borderId="4" fillId="11" fontId="110" numFmtId="0" xfId="0" applyAlignment="1" applyBorder="1" applyFont="1">
      <alignment horizontal="center" vertical="center"/>
    </xf>
    <xf borderId="4" fillId="16" fontId="500" numFmtId="0" xfId="0" applyAlignment="1" applyBorder="1" applyFont="1">
      <alignment horizontal="center" vertical="center"/>
    </xf>
    <xf borderId="4" fillId="17" fontId="500" numFmtId="0" xfId="0" applyAlignment="1" applyBorder="1" applyFont="1">
      <alignment horizontal="center" vertical="center"/>
    </xf>
    <xf borderId="4" fillId="19" fontId="500" numFmtId="0" xfId="0" applyAlignment="1" applyBorder="1" applyFont="1">
      <alignment horizontal="center" vertical="center"/>
    </xf>
    <xf borderId="4" fillId="11" fontId="500" numFmtId="0" xfId="0" applyAlignment="1" applyBorder="1" applyFont="1">
      <alignment horizontal="center" vertical="center"/>
    </xf>
    <xf borderId="4" fillId="16" fontId="500" numFmtId="0" xfId="0" applyAlignment="1" applyBorder="1" applyFont="1">
      <alignment horizontal="center" readingOrder="0" vertical="center"/>
    </xf>
    <xf borderId="82" fillId="79" fontId="28" numFmtId="0" xfId="0" applyAlignment="1" applyBorder="1" applyFont="1">
      <alignment horizontal="center" vertical="center"/>
    </xf>
    <xf borderId="4" fillId="16" fontId="28" numFmtId="0" xfId="0" applyAlignment="1" applyBorder="1" applyFont="1">
      <alignment horizontal="center" readingOrder="0" vertical="center"/>
    </xf>
    <xf borderId="4" fillId="17" fontId="28" numFmtId="0" xfId="0" applyAlignment="1" applyBorder="1" applyFont="1">
      <alignment horizontal="center" readingOrder="0" vertical="center"/>
    </xf>
    <xf borderId="4" fillId="19" fontId="28" numFmtId="0" xfId="0" applyAlignment="1" applyBorder="1" applyFont="1">
      <alignment horizontal="center" readingOrder="0" vertical="center"/>
    </xf>
    <xf borderId="4" fillId="11" fontId="28" numFmtId="0" xfId="0" applyAlignment="1" applyBorder="1" applyFont="1">
      <alignment horizontal="center" readingOrder="0" vertical="center"/>
    </xf>
    <xf borderId="60" fillId="16" fontId="28" numFmtId="0" xfId="0" applyAlignment="1" applyBorder="1" applyFont="1">
      <alignment horizontal="center" readingOrder="0" vertical="center"/>
    </xf>
    <xf borderId="4" fillId="17" fontId="28" numFmtId="0" xfId="0" applyAlignment="1" applyBorder="1" applyFont="1">
      <alignment horizontal="center" vertical="center"/>
    </xf>
    <xf borderId="4" fillId="19" fontId="28" numFmtId="0" xfId="0" applyAlignment="1" applyBorder="1" applyFont="1">
      <alignment horizontal="center" vertical="center"/>
    </xf>
    <xf borderId="4" fillId="11" fontId="28" numFmtId="0" xfId="0" applyAlignment="1" applyBorder="1" applyFont="1">
      <alignment horizontal="center" vertical="center"/>
    </xf>
    <xf borderId="4" fillId="10" fontId="28" numFmtId="0" xfId="0" applyAlignment="1" applyBorder="1" applyFont="1">
      <alignment horizontal="center" vertical="center"/>
    </xf>
    <xf borderId="128" fillId="16" fontId="28" numFmtId="0" xfId="0" applyAlignment="1" applyBorder="1" applyFont="1">
      <alignment horizontal="center" vertical="center"/>
    </xf>
    <xf borderId="128" fillId="17" fontId="28" numFmtId="0" xfId="0" applyAlignment="1" applyBorder="1" applyFont="1">
      <alignment horizontal="center" vertical="center"/>
    </xf>
    <xf borderId="128" fillId="19" fontId="28" numFmtId="0" xfId="0" applyAlignment="1" applyBorder="1" applyFont="1">
      <alignment horizontal="center" vertical="center"/>
    </xf>
    <xf quotePrefix="1" borderId="128" fillId="11" fontId="28" numFmtId="0" xfId="0" applyAlignment="1" applyBorder="1" applyFont="1">
      <alignment horizontal="center" vertical="center"/>
    </xf>
    <xf borderId="129" fillId="16" fontId="28" numFmtId="0" xfId="0" applyAlignment="1" applyBorder="1" applyFont="1">
      <alignment horizontal="center" vertical="center"/>
    </xf>
    <xf borderId="4" fillId="16" fontId="28" numFmtId="0" xfId="0" applyAlignment="1" applyBorder="1" applyFont="1">
      <alignment horizontal="center" vertical="center"/>
    </xf>
    <xf quotePrefix="1" borderId="4" fillId="19" fontId="28" numFmtId="0" xfId="0" applyAlignment="1" applyBorder="1" applyFont="1">
      <alignment horizontal="center" vertical="center"/>
    </xf>
    <xf quotePrefix="1" borderId="82" fillId="80" fontId="196" numFmtId="0" xfId="0" applyAlignment="1" applyBorder="1" applyFill="1" applyFont="1">
      <alignment horizontal="center" vertical="center"/>
    </xf>
    <xf borderId="4" fillId="16" fontId="501" numFmtId="179" xfId="0" applyAlignment="1" applyBorder="1" applyFont="1" applyNumberFormat="1">
      <alignment horizontal="center" shrinkToFit="0" vertical="center" wrapText="1"/>
    </xf>
    <xf borderId="4" fillId="17" fontId="501" numFmtId="179" xfId="0" applyAlignment="1" applyBorder="1" applyFont="1" applyNumberFormat="1">
      <alignment horizontal="center" shrinkToFit="0" vertical="center" wrapText="1"/>
    </xf>
    <xf borderId="4" fillId="19" fontId="501" numFmtId="179" xfId="0" applyAlignment="1" applyBorder="1" applyFont="1" applyNumberFormat="1">
      <alignment horizontal="center" shrinkToFit="0" vertical="center" wrapText="1"/>
    </xf>
    <xf borderId="4" fillId="11" fontId="501" numFmtId="179" xfId="0" applyAlignment="1" applyBorder="1" applyFont="1" applyNumberFormat="1">
      <alignment horizontal="center" shrinkToFit="0" vertical="center" wrapText="1"/>
    </xf>
    <xf borderId="82" fillId="16" fontId="501" numFmtId="179" xfId="0" applyAlignment="1" applyBorder="1" applyFont="1" applyNumberFormat="1">
      <alignment horizontal="center" shrinkToFit="0" vertical="center" wrapText="1"/>
    </xf>
    <xf borderId="130" fillId="11" fontId="501" numFmtId="179" xfId="0" applyAlignment="1" applyBorder="1" applyFont="1" applyNumberFormat="1">
      <alignment horizontal="center" shrinkToFit="0" vertical="center" wrapText="1"/>
    </xf>
    <xf borderId="1" fillId="80" fontId="196" numFmtId="0" xfId="0" applyAlignment="1" applyBorder="1" applyFont="1">
      <alignment horizontal="center" vertical="center"/>
    </xf>
    <xf borderId="4" fillId="5" fontId="110" numFmtId="180" xfId="0" applyAlignment="1" applyBorder="1" applyFont="1" applyNumberFormat="1">
      <alignment horizontal="center" readingOrder="0" shrinkToFit="0" vertical="center" wrapText="1"/>
    </xf>
    <xf borderId="82" fillId="80" fontId="196" numFmtId="0" xfId="0" applyAlignment="1" applyBorder="1" applyFont="1">
      <alignment horizontal="center" vertical="center"/>
    </xf>
    <xf borderId="0" fillId="0" fontId="112" numFmtId="0" xfId="0" applyAlignment="1" applyFont="1">
      <alignment horizontal="center" vertical="center"/>
    </xf>
    <xf borderId="0" fillId="0" fontId="340" numFmtId="0" xfId="0" applyAlignment="1" applyFont="1">
      <alignment horizontal="center" vertical="center"/>
    </xf>
    <xf borderId="4" fillId="8" fontId="110" numFmtId="0" xfId="0" applyAlignment="1" applyBorder="1" applyFont="1">
      <alignment horizontal="left" readingOrder="0" shrinkToFit="0" vertical="center" wrapText="0"/>
    </xf>
    <xf borderId="0" fillId="8" fontId="387" numFmtId="0" xfId="0" applyAlignment="1" applyFont="1">
      <alignment horizontal="left" readingOrder="0"/>
    </xf>
    <xf borderId="0" fillId="8" fontId="502" numFmtId="0" xfId="0" applyAlignment="1" applyFont="1">
      <alignment readingOrder="0"/>
    </xf>
    <xf borderId="0" fillId="8" fontId="503" numFmtId="0" xfId="0" applyAlignment="1" applyFont="1">
      <alignment horizontal="left" readingOrder="0"/>
    </xf>
    <xf borderId="0" fillId="8" fontId="504" numFmtId="0" xfId="0" applyAlignment="1" applyFont="1">
      <alignment shrinkToFit="0" vertical="bottom" wrapText="0"/>
    </xf>
    <xf borderId="0" fillId="8" fontId="505" numFmtId="0" xfId="0" applyAlignment="1" applyFont="1">
      <alignment shrinkToFit="0" vertical="bottom" wrapText="0"/>
    </xf>
    <xf borderId="0" fillId="8" fontId="506" numFmtId="0" xfId="0" applyAlignment="1" applyFont="1">
      <alignment shrinkToFit="0" vertical="bottom" wrapText="0"/>
    </xf>
    <xf borderId="0" fillId="8" fontId="506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 readingOrder="0" vertical="center"/>
    </xf>
    <xf borderId="0" fillId="0" fontId="0" numFmtId="0" xfId="0" applyAlignment="1" applyFont="1">
      <alignment horizontal="center" vertical="center"/>
    </xf>
    <xf borderId="57" fillId="76" fontId="507" numFmtId="0" xfId="0" applyAlignment="1" applyBorder="1" applyFont="1">
      <alignment horizontal="center" shrinkToFit="0" vertical="center" wrapText="1"/>
    </xf>
    <xf borderId="0" fillId="0" fontId="508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509" numFmtId="0" xfId="0" applyAlignment="1" applyFont="1">
      <alignment horizontal="center" vertical="center"/>
    </xf>
    <xf borderId="60" fillId="5" fontId="5" numFmtId="0" xfId="0" applyAlignment="1" applyBorder="1" applyFont="1">
      <alignment horizontal="center" shrinkToFit="0" vertical="center" wrapText="0"/>
    </xf>
    <xf borderId="60" fillId="11" fontId="19" numFmtId="0" xfId="0" applyAlignment="1" applyBorder="1" applyFont="1">
      <alignment horizontal="left" vertical="center"/>
    </xf>
    <xf borderId="60" fillId="11" fontId="13" numFmtId="0" xfId="0" applyAlignment="1" applyBorder="1" applyFont="1">
      <alignment horizontal="center" readingOrder="0" vertical="center"/>
    </xf>
    <xf borderId="60" fillId="35" fontId="13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0"/>
    </xf>
    <xf borderId="0" fillId="0" fontId="510" numFmtId="14" xfId="0" applyAlignment="1" applyFont="1" applyNumberFormat="1">
      <alignment horizontal="center" shrinkToFit="0" vertical="center" wrapText="1"/>
    </xf>
    <xf borderId="60" fillId="8" fontId="13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readingOrder="0" vertical="center"/>
    </xf>
    <xf borderId="0" fillId="1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0" fillId="0" fontId="449" numFmtId="0" xfId="0" applyAlignment="1" applyFont="1">
      <alignment horizontal="center" vertical="center"/>
    </xf>
    <xf borderId="0" fillId="0" fontId="19" numFmtId="0" xfId="0" applyAlignment="1" applyFont="1">
      <alignment readingOrder="0" vertical="center"/>
    </xf>
    <xf borderId="4" fillId="79" fontId="148" numFmtId="0" xfId="0" applyAlignment="1" applyBorder="1" applyFont="1">
      <alignment horizontal="center" vertical="center"/>
    </xf>
    <xf quotePrefix="1" borderId="4" fillId="79" fontId="148" numFmtId="0" xfId="0" applyAlignment="1" applyBorder="1" applyFont="1">
      <alignment horizontal="center" vertical="center"/>
    </xf>
    <xf borderId="4" fillId="79" fontId="511" numFmtId="0" xfId="0" applyAlignment="1" applyBorder="1" applyFont="1">
      <alignment horizontal="center" vertical="center"/>
    </xf>
    <xf borderId="128" fillId="79" fontId="512" numFmtId="0" xfId="0" applyAlignment="1" applyBorder="1" applyFont="1">
      <alignment horizontal="center" vertical="center"/>
    </xf>
    <xf borderId="4" fillId="79" fontId="512" numFmtId="0" xfId="0" applyAlignment="1" applyBorder="1" applyFont="1">
      <alignment horizontal="center" vertical="center"/>
    </xf>
    <xf borderId="82" fillId="79" fontId="148" numFmtId="0" xfId="0" applyAlignment="1" applyBorder="1" applyFont="1">
      <alignment horizontal="center" vertical="center"/>
    </xf>
    <xf borderId="4" fillId="79" fontId="148" numFmtId="0" xfId="0" applyAlignment="1" applyBorder="1" applyFont="1">
      <alignment horizontal="center" readingOrder="0" vertical="center"/>
    </xf>
    <xf borderId="60" fillId="79" fontId="148" numFmtId="0" xfId="0" applyAlignment="1" applyBorder="1" applyFont="1">
      <alignment horizontal="center" readingOrder="0" vertical="center"/>
    </xf>
    <xf borderId="4" fillId="10" fontId="148" numFmtId="0" xfId="0" applyAlignment="1" applyBorder="1" applyFont="1">
      <alignment horizontal="center" vertical="center"/>
    </xf>
    <xf borderId="128" fillId="79" fontId="148" numFmtId="0" xfId="0" applyAlignment="1" applyBorder="1" applyFont="1">
      <alignment horizontal="center" vertical="center"/>
    </xf>
    <xf quotePrefix="1" borderId="128" fillId="79" fontId="148" numFmtId="0" xfId="0" applyAlignment="1" applyBorder="1" applyFont="1">
      <alignment horizontal="center" vertical="center"/>
    </xf>
    <xf borderId="129" fillId="79" fontId="148" numFmtId="0" xfId="0" applyAlignment="1" applyBorder="1" applyFont="1">
      <alignment horizontal="center" vertical="center"/>
    </xf>
    <xf borderId="4" fillId="81" fontId="148" numFmtId="0" xfId="0" applyAlignment="1" applyBorder="1" applyFill="1" applyFont="1">
      <alignment horizontal="center" vertical="center"/>
    </xf>
    <xf quotePrefix="1" borderId="82" fillId="80" fontId="513" numFmtId="0" xfId="0" applyAlignment="1" applyBorder="1" applyFont="1">
      <alignment horizontal="center" vertical="center"/>
    </xf>
    <xf borderId="0" fillId="8" fontId="514" numFmtId="180" xfId="0" applyFont="1" applyNumberFormat="1"/>
    <xf borderId="0" fillId="0" fontId="340" numFmtId="179" xfId="0" applyAlignment="1" applyFont="1" applyNumberFormat="1">
      <alignment horizontal="center" vertical="center"/>
    </xf>
    <xf borderId="1" fillId="80" fontId="513" numFmtId="0" xfId="0" applyAlignment="1" applyBorder="1" applyFont="1">
      <alignment horizontal="center" vertical="center"/>
    </xf>
    <xf borderId="4" fillId="5" fontId="511" numFmtId="180" xfId="0" applyAlignment="1" applyBorder="1" applyFont="1" applyNumberFormat="1">
      <alignment horizontal="center" shrinkToFit="0" vertical="center" wrapText="1"/>
    </xf>
    <xf borderId="82" fillId="80" fontId="513" numFmtId="0" xfId="0" applyAlignment="1" applyBorder="1" applyFont="1">
      <alignment horizontal="center" vertical="center"/>
    </xf>
    <xf borderId="4" fillId="81" fontId="515" numFmtId="179" xfId="0" applyAlignment="1" applyBorder="1" applyFont="1" applyNumberFormat="1">
      <alignment horizontal="center" shrinkToFit="0" vertical="center" wrapText="1"/>
    </xf>
    <xf borderId="0" fillId="8" fontId="516" numFmtId="180" xfId="0" applyFont="1" applyNumberFormat="1"/>
    <xf borderId="1" fillId="81" fontId="513" numFmtId="179" xfId="0" applyAlignment="1" applyBorder="1" applyFont="1" applyNumberFormat="1">
      <alignment horizontal="center" readingOrder="0" shrinkToFit="0" vertical="center" wrapText="1"/>
    </xf>
    <xf borderId="0" fillId="0" fontId="517" numFmtId="181" xfId="0" applyFont="1" applyNumberFormat="1"/>
    <xf borderId="131" fillId="80" fontId="513" numFmtId="0" xfId="0" applyAlignment="1" applyBorder="1" applyFont="1">
      <alignment horizontal="center" vertical="center"/>
    </xf>
    <xf borderId="4" fillId="5" fontId="511" numFmtId="180" xfId="0" applyAlignment="1" applyBorder="1" applyFont="1" applyNumberFormat="1">
      <alignment horizontal="center" readingOrder="0" shrinkToFit="0" vertical="center" wrapText="1"/>
    </xf>
    <xf borderId="131" fillId="80" fontId="513" numFmtId="0" xfId="0" applyAlignment="1" applyBorder="1" applyFont="1">
      <alignment horizontal="center" readingOrder="0" vertical="center"/>
    </xf>
    <xf borderId="4" fillId="16" fontId="110" numFmtId="0" xfId="0" applyAlignment="1" applyBorder="1" applyFont="1">
      <alignment horizontal="center" readingOrder="0" vertical="center"/>
    </xf>
    <xf borderId="4" fillId="19" fontId="110" numFmtId="0" xfId="0" applyAlignment="1" applyBorder="1" applyFont="1">
      <alignment horizontal="center" readingOrder="0" vertical="center"/>
    </xf>
    <xf borderId="4" fillId="17" fontId="110" numFmtId="0" xfId="0" applyAlignment="1" applyBorder="1" applyFont="1">
      <alignment horizontal="center" readingOrder="0" vertical="center"/>
    </xf>
    <xf borderId="4" fillId="11" fontId="110" numFmtId="0" xfId="0" applyAlignment="1" applyBorder="1" applyFont="1">
      <alignment horizontal="center" readingOrder="0" vertical="center"/>
    </xf>
    <xf borderId="129" fillId="11" fontId="28" numFmtId="0" xfId="0" applyAlignment="1" applyBorder="1" applyFont="1">
      <alignment horizontal="center" vertical="center"/>
    </xf>
    <xf borderId="82" fillId="11" fontId="501" numFmtId="179" xfId="0" applyAlignment="1" applyBorder="1" applyFont="1" applyNumberFormat="1">
      <alignment horizontal="center" shrinkToFit="0" vertical="center" wrapText="1"/>
    </xf>
    <xf borderId="57" fillId="82" fontId="518" numFmtId="0" xfId="0" applyAlignment="1" applyBorder="1" applyFill="1" applyFont="1">
      <alignment horizontal="center" shrinkToFit="0" vertical="center" wrapText="1"/>
    </xf>
    <xf borderId="60" fillId="35" fontId="494" numFmtId="0" xfId="0" applyAlignment="1" applyBorder="1" applyFont="1">
      <alignment horizontal="center" vertical="center"/>
    </xf>
    <xf borderId="60" fillId="35" fontId="494" numFmtId="0" xfId="0" applyAlignment="1" applyBorder="1" applyFont="1">
      <alignment horizontal="center" shrinkToFit="0" vertical="center" wrapText="1"/>
    </xf>
    <xf borderId="0" fillId="0" fontId="519" numFmtId="14" xfId="0" applyAlignment="1" applyFont="1" applyNumberFormat="1">
      <alignment horizontal="center" shrinkToFit="0" vertical="center" wrapText="1"/>
    </xf>
    <xf borderId="60" fillId="8" fontId="494" numFmtId="0" xfId="0" applyAlignment="1" applyBorder="1" applyFont="1">
      <alignment horizontal="center" shrinkToFit="0" vertical="center" wrapText="1"/>
    </xf>
    <xf borderId="4" fillId="79" fontId="110" numFmtId="0" xfId="0" applyAlignment="1" applyBorder="1" applyFont="1">
      <alignment horizontal="center" vertical="center"/>
    </xf>
    <xf borderId="4" fillId="79" fontId="500" numFmtId="0" xfId="0" applyAlignment="1" applyBorder="1" applyFont="1">
      <alignment horizontal="center" shrinkToFit="0" vertical="center" wrapText="1"/>
    </xf>
    <xf borderId="4" fillId="79" fontId="28" numFmtId="0" xfId="0" applyAlignment="1" applyBorder="1" applyFont="1">
      <alignment horizontal="center" readingOrder="0" vertical="center"/>
    </xf>
    <xf borderId="128" fillId="79" fontId="28" numFmtId="0" xfId="0" applyAlignment="1" applyBorder="1" applyFont="1">
      <alignment horizontal="center" readingOrder="0" vertical="center"/>
    </xf>
    <xf borderId="4" fillId="5" fontId="112" numFmtId="180" xfId="0" applyAlignment="1" applyBorder="1" applyFont="1" applyNumberFormat="1">
      <alignment horizontal="center" readingOrder="0" shrinkToFit="0" vertical="center" wrapText="1"/>
    </xf>
    <xf borderId="4" fillId="11" fontId="112" numFmtId="180" xfId="0" applyAlignment="1" applyBorder="1" applyFont="1" applyNumberFormat="1">
      <alignment horizontal="center" readingOrder="0" shrinkToFit="0" vertical="center" wrapText="1"/>
    </xf>
    <xf borderId="129" fillId="80" fontId="196" numFmtId="0" xfId="0" applyAlignment="1" applyBorder="1" applyFont="1">
      <alignment horizontal="center" vertical="center"/>
    </xf>
    <xf borderId="13" fillId="81" fontId="196" numFmtId="179" xfId="0" applyAlignment="1" applyBorder="1" applyFont="1" applyNumberFormat="1">
      <alignment horizontal="center" shrinkToFit="0" vertical="center" wrapText="1"/>
    </xf>
    <xf borderId="131" fillId="80" fontId="196" numFmtId="0" xfId="0" applyAlignment="1" applyBorder="1" applyFont="1">
      <alignment horizontal="center" vertical="center"/>
    </xf>
    <xf borderId="4" fillId="81" fontId="501" numFmtId="179" xfId="0" applyAlignment="1" applyBorder="1" applyFont="1" applyNumberFormat="1">
      <alignment horizontal="center" shrinkToFit="0" vertical="center" wrapText="1"/>
    </xf>
    <xf borderId="4" fillId="5" fontId="501" numFmtId="179" xfId="0" applyAlignment="1" applyBorder="1" applyFont="1" applyNumberFormat="1">
      <alignment horizontal="center" shrinkToFit="0" vertical="center" wrapText="1"/>
    </xf>
    <xf borderId="4" fillId="8" fontId="110" numFmtId="0" xfId="0" applyAlignment="1" applyBorder="1" applyFont="1">
      <alignment horizontal="left" shrinkToFit="0" vertical="center" wrapText="0"/>
    </xf>
    <xf borderId="60" fillId="10" fontId="494" numFmtId="0" xfId="0" applyAlignment="1" applyBorder="1" applyFont="1">
      <alignment horizontal="center" readingOrder="0" vertical="center"/>
    </xf>
    <xf borderId="128" fillId="79" fontId="500" numFmtId="0" xfId="0" applyAlignment="1" applyBorder="1" applyFont="1">
      <alignment horizontal="center" shrinkToFit="0" vertical="center" wrapText="1"/>
    </xf>
    <xf borderId="82" fillId="10" fontId="28" numFmtId="0" xfId="0" applyAlignment="1" applyBorder="1" applyFont="1">
      <alignment horizontal="center" vertical="center"/>
    </xf>
    <xf borderId="1" fillId="81" fontId="28" numFmtId="0" xfId="0" applyAlignment="1" applyBorder="1" applyFont="1">
      <alignment horizontal="center" vertical="center"/>
    </xf>
    <xf borderId="4" fillId="81" fontId="196" numFmtId="179" xfId="0" applyAlignment="1" applyBorder="1" applyFont="1" applyNumberFormat="1">
      <alignment horizontal="center" shrinkToFit="0" vertical="center" wrapText="1"/>
    </xf>
    <xf borderId="4" fillId="5" fontId="28" numFmtId="180" xfId="0" applyAlignment="1" applyBorder="1" applyFont="1" applyNumberFormat="1">
      <alignment horizontal="center" readingOrder="0" shrinkToFit="0" vertical="center" wrapText="1"/>
    </xf>
    <xf borderId="4" fillId="10" fontId="112" numFmtId="180" xfId="0" applyAlignment="1" applyBorder="1" applyFont="1" applyNumberFormat="1">
      <alignment horizontal="center" readingOrder="0" shrinkToFit="0" vertical="center" wrapText="1"/>
    </xf>
    <xf borderId="4" fillId="81" fontId="28" numFmtId="0" xfId="0" applyAlignment="1" applyBorder="1" applyFont="1">
      <alignment horizontal="center" vertical="center"/>
    </xf>
    <xf borderId="4" fillId="11" fontId="110" numFmtId="180" xfId="0" applyAlignment="1" applyBorder="1" applyFont="1" applyNumberFormat="1">
      <alignment horizontal="center" readingOrder="0" shrinkToFit="0" vertical="center" wrapText="1"/>
    </xf>
    <xf borderId="4" fillId="83" fontId="501" numFmtId="179" xfId="0" applyAlignment="1" applyBorder="1" applyFill="1" applyFont="1" applyNumberFormat="1">
      <alignment horizontal="center" shrinkToFit="0" vertical="center" wrapText="1"/>
    </xf>
    <xf borderId="4" fillId="10" fontId="110" numFmtId="180" xfId="0" applyAlignment="1" applyBorder="1" applyFont="1" applyNumberFormat="1">
      <alignment horizontal="center" readingOrder="0" shrinkToFit="0" vertical="center" wrapText="1"/>
    </xf>
    <xf quotePrefix="1" borderId="132" fillId="81" fontId="28" numFmtId="0" xfId="0" applyAlignment="1" applyBorder="1" applyFont="1">
      <alignment horizontal="center" vertical="center"/>
    </xf>
    <xf borderId="4" fillId="5" fontId="494" numFmtId="0" xfId="0" applyAlignment="1" applyBorder="1" applyFont="1">
      <alignment horizontal="center" shrinkToFit="0" vertical="center" wrapText="1"/>
    </xf>
    <xf borderId="133" fillId="0" fontId="2" numFmtId="0" xfId="0" applyBorder="1" applyFont="1"/>
    <xf borderId="0" fillId="0" fontId="520" numFmtId="0" xfId="0" applyAlignment="1" applyFont="1">
      <alignment horizontal="center"/>
    </xf>
    <xf borderId="0" fillId="0" fontId="520" numFmtId="0" xfId="0" applyFont="1"/>
    <xf borderId="134" fillId="84" fontId="521" numFmtId="0" xfId="0" applyAlignment="1" applyBorder="1" applyFill="1" applyFont="1">
      <alignment horizontal="center"/>
    </xf>
    <xf borderId="135" fillId="0" fontId="2" numFmtId="0" xfId="0" applyBorder="1" applyFont="1"/>
    <xf borderId="136" fillId="0" fontId="2" numFmtId="0" xfId="0" applyBorder="1" applyFont="1"/>
    <xf borderId="137" fillId="84" fontId="521" numFmtId="0" xfId="0" applyAlignment="1" applyBorder="1" applyFont="1">
      <alignment horizontal="center"/>
    </xf>
    <xf borderId="0" fillId="0" fontId="522" numFmtId="0" xfId="0" applyFont="1"/>
    <xf borderId="10" fillId="0" fontId="275" numFmtId="0" xfId="0" applyAlignment="1" applyBorder="1" applyFont="1">
      <alignment readingOrder="0"/>
    </xf>
    <xf borderId="10" fillId="0" fontId="517" numFmtId="0" xfId="0" applyBorder="1" applyFont="1"/>
    <xf borderId="83" fillId="84" fontId="523" numFmtId="0" xfId="0" applyAlignment="1" applyBorder="1" applyFont="1">
      <alignment horizontal="center" shrinkToFit="0" wrapText="1"/>
    </xf>
    <xf borderId="138" fillId="84" fontId="523" numFmtId="0" xfId="0" applyAlignment="1" applyBorder="1" applyFont="1">
      <alignment horizontal="center" shrinkToFit="0" wrapText="1"/>
    </xf>
    <xf borderId="139" fillId="84" fontId="521" numFmtId="0" xfId="0" applyAlignment="1" applyBorder="1" applyFont="1">
      <alignment horizontal="center" shrinkToFit="0" wrapText="1"/>
    </xf>
    <xf borderId="139" fillId="84" fontId="523" numFmtId="0" xfId="0" applyAlignment="1" applyBorder="1" applyFont="1">
      <alignment horizontal="center" shrinkToFit="0" wrapText="1"/>
    </xf>
    <xf borderId="0" fillId="0" fontId="522" numFmtId="0" xfId="0" applyAlignment="1" applyFont="1">
      <alignment shrinkToFit="0" wrapText="1"/>
    </xf>
    <xf borderId="0" fillId="0" fontId="517" numFmtId="181" xfId="0" applyAlignment="1" applyFont="1" applyNumberFormat="1">
      <alignment shrinkToFit="0" wrapText="1"/>
    </xf>
    <xf borderId="4" fillId="85" fontId="524" numFmtId="0" xfId="0" applyAlignment="1" applyBorder="1" applyFill="1" applyFont="1">
      <alignment horizontal="center" shrinkToFit="0" wrapText="1"/>
    </xf>
    <xf borderId="4" fillId="85" fontId="524" numFmtId="0" xfId="0" applyAlignment="1" applyBorder="1" applyFont="1">
      <alignment horizontal="left" shrinkToFit="0" wrapText="1"/>
    </xf>
    <xf borderId="4" fillId="85" fontId="525" numFmtId="0" xfId="0" applyAlignment="1" applyBorder="1" applyFont="1">
      <alignment horizontal="center" shrinkToFit="0" wrapText="1"/>
    </xf>
    <xf borderId="79" fillId="85" fontId="526" numFmtId="181" xfId="0" applyAlignment="1" applyBorder="1" applyFont="1" applyNumberFormat="1">
      <alignment horizontal="center" readingOrder="0"/>
    </xf>
    <xf borderId="140" fillId="85" fontId="526" numFmtId="181" xfId="0" applyAlignment="1" applyBorder="1" applyFont="1" applyNumberFormat="1">
      <alignment horizontal="center" readingOrder="0"/>
    </xf>
    <xf borderId="81" fillId="0" fontId="520" numFmtId="0" xfId="0" applyAlignment="1" applyBorder="1" applyFont="1">
      <alignment horizontal="center"/>
    </xf>
    <xf borderId="141" fillId="0" fontId="520" numFmtId="0" xfId="0" applyAlignment="1" applyBorder="1" applyFont="1">
      <alignment horizontal="center"/>
    </xf>
    <xf borderId="141" fillId="0" fontId="27" numFmtId="0" xfId="0" applyAlignment="1" applyBorder="1" applyFont="1">
      <alignment horizontal="left" readingOrder="0"/>
    </xf>
    <xf borderId="141" fillId="0" fontId="520" numFmtId="0" xfId="0" applyAlignment="1" applyBorder="1" applyFont="1">
      <alignment horizontal="center" readingOrder="0"/>
    </xf>
    <xf borderId="141" fillId="0" fontId="520" numFmtId="180" xfId="0" applyAlignment="1" applyBorder="1" applyFont="1" applyNumberFormat="1">
      <alignment horizontal="left" readingOrder="0"/>
    </xf>
    <xf borderId="141" fillId="0" fontId="27" numFmtId="180" xfId="0" applyAlignment="1" applyBorder="1" applyFont="1" applyNumberFormat="1">
      <alignment horizontal="left" readingOrder="0"/>
    </xf>
    <xf borderId="0" fillId="0" fontId="517" numFmtId="181" xfId="0" applyAlignment="1" applyFont="1" applyNumberFormat="1">
      <alignment readingOrder="0"/>
    </xf>
    <xf borderId="80" fillId="0" fontId="527" numFmtId="0" xfId="0" applyAlignment="1" applyBorder="1" applyFont="1">
      <alignment horizontal="center"/>
    </xf>
    <xf borderId="7" fillId="0" fontId="528" numFmtId="0" xfId="0" applyAlignment="1" applyBorder="1" applyFont="1">
      <alignment horizontal="left" readingOrder="0" shrinkToFit="0" vertical="bottom" wrapText="0"/>
    </xf>
    <xf borderId="9" fillId="0" fontId="529" numFmtId="0" xfId="0" applyAlignment="1" applyBorder="1" applyFont="1">
      <alignment horizontal="center" readingOrder="0" shrinkToFit="0" vertical="bottom" wrapText="0"/>
    </xf>
    <xf borderId="9" fillId="0" fontId="529" numFmtId="0" xfId="0" applyAlignment="1" applyBorder="1" applyFont="1">
      <alignment horizontal="center" readingOrder="0" shrinkToFit="0" wrapText="0"/>
    </xf>
    <xf borderId="9" fillId="0" fontId="529" numFmtId="3" xfId="0" applyAlignment="1" applyBorder="1" applyFont="1" applyNumberFormat="1">
      <alignment horizontal="center" readingOrder="0" shrinkToFit="0" vertical="bottom" wrapText="0"/>
    </xf>
    <xf borderId="9" fillId="0" fontId="520" numFmtId="3" xfId="0" applyAlignment="1" applyBorder="1" applyFont="1" applyNumberFormat="1">
      <alignment horizontal="right" readingOrder="0" shrinkToFit="0" vertical="bottom" wrapText="0"/>
    </xf>
    <xf borderId="80" fillId="0" fontId="335" numFmtId="181" xfId="0" applyAlignment="1" applyBorder="1" applyFont="1" applyNumberFormat="1">
      <alignment horizontal="center" readingOrder="0" shrinkToFit="0" wrapText="0"/>
    </xf>
    <xf borderId="142" fillId="0" fontId="530" numFmtId="181" xfId="0" applyAlignment="1" applyBorder="1" applyFont="1" applyNumberFormat="1">
      <alignment horizontal="left" readingOrder="0" shrinkToFit="0" vertical="bottom" wrapText="0"/>
    </xf>
    <xf borderId="142" fillId="0" fontId="335" numFmtId="181" xfId="0" applyAlignment="1" applyBorder="1" applyFont="1" applyNumberFormat="1">
      <alignment horizontal="center" readingOrder="0" shrinkToFit="0" vertical="bottom" wrapText="0"/>
    </xf>
    <xf borderId="0" fillId="0" fontId="494" numFmtId="3" xfId="0" applyAlignment="1" applyFont="1" applyNumberFormat="1">
      <alignment horizontal="right" readingOrder="0" shrinkToFit="0" vertical="bottom" wrapText="0"/>
    </xf>
    <xf borderId="0" fillId="0" fontId="528" numFmtId="0" xfId="0" applyAlignment="1" applyFont="1">
      <alignment horizontal="left" readingOrder="0" shrinkToFit="0" vertical="bottom" wrapText="0"/>
    </xf>
    <xf borderId="0" fillId="0" fontId="531" numFmtId="0" xfId="0" applyAlignment="1" applyFont="1">
      <alignment shrinkToFit="0" vertical="bottom" wrapText="0"/>
    </xf>
    <xf borderId="49" fillId="0" fontId="529" numFmtId="3" xfId="0" applyAlignment="1" applyBorder="1" applyFont="1" applyNumberFormat="1">
      <alignment horizontal="center" readingOrder="0" shrinkToFit="0" vertical="bottom" wrapText="0"/>
    </xf>
    <xf borderId="0" fillId="0" fontId="531" numFmtId="3" xfId="0" applyAlignment="1" applyFont="1" applyNumberFormat="1">
      <alignment horizontal="right" readingOrder="0" shrinkToFit="0" vertical="bottom" wrapText="0"/>
    </xf>
    <xf borderId="49" fillId="0" fontId="520" numFmtId="3" xfId="0" applyAlignment="1" applyBorder="1" applyFont="1" applyNumberFormat="1">
      <alignment horizontal="right" readingOrder="0" shrinkToFit="0" vertical="bottom" wrapText="0"/>
    </xf>
    <xf borderId="7" fillId="0" fontId="532" numFmtId="0" xfId="0" applyAlignment="1" applyBorder="1" applyFont="1">
      <alignment horizontal="left" readingOrder="0" vertical="bottom"/>
    </xf>
    <xf borderId="9" fillId="0" fontId="520" numFmtId="0" xfId="0" applyAlignment="1" applyBorder="1" applyFont="1">
      <alignment horizontal="center" readingOrder="0" vertical="bottom"/>
    </xf>
    <xf borderId="9" fillId="0" fontId="520" numFmtId="3" xfId="0" applyAlignment="1" applyBorder="1" applyFont="1" applyNumberFormat="1">
      <alignment horizontal="center" readingOrder="0" vertical="bottom"/>
    </xf>
    <xf borderId="81" fillId="0" fontId="533" numFmtId="0" xfId="0" applyAlignment="1" applyBorder="1" applyFont="1">
      <alignment horizontal="left" readingOrder="0" shrinkToFit="0" vertical="bottom" wrapText="0"/>
    </xf>
    <xf borderId="141" fillId="0" fontId="341" numFmtId="0" xfId="0" applyAlignment="1" applyBorder="1" applyFont="1">
      <alignment horizontal="center" readingOrder="0" shrinkToFit="0" vertical="bottom" wrapText="0"/>
    </xf>
    <xf borderId="141" fillId="0" fontId="341" numFmtId="3" xfId="0" applyAlignment="1" applyBorder="1" applyFont="1" applyNumberFormat="1">
      <alignment horizontal="left" readingOrder="0" shrinkToFit="0" vertical="bottom" wrapText="0"/>
    </xf>
    <xf borderId="0" fillId="0" fontId="531" numFmtId="3" xfId="0" applyAlignment="1" applyFont="1" applyNumberFormat="1">
      <alignment horizontal="right" readingOrder="0" shrinkToFit="0" vertical="bottom" wrapText="0"/>
    </xf>
    <xf borderId="0" fillId="0" fontId="531" numFmtId="0" xfId="0" applyAlignment="1" applyFont="1">
      <alignment horizontal="center" readingOrder="0" shrinkToFit="0" vertical="bottom" wrapText="0"/>
    </xf>
    <xf borderId="0" fillId="0" fontId="531" numFmtId="180" xfId="0" applyAlignment="1" applyFont="1" applyNumberFormat="1">
      <alignment horizontal="right" readingOrder="0" shrinkToFit="0" vertical="bottom" wrapText="0"/>
    </xf>
    <xf borderId="0" fillId="0" fontId="494" numFmtId="181" xfId="0" applyAlignment="1" applyFont="1" applyNumberFormat="1">
      <alignment shrinkToFit="0" vertical="bottom" wrapText="0"/>
    </xf>
    <xf borderId="79" fillId="0" fontId="530" numFmtId="181" xfId="0" applyAlignment="1" applyBorder="1" applyFont="1" applyNumberFormat="1">
      <alignment horizontal="left" readingOrder="0" shrinkToFit="0" vertical="bottom" wrapText="0"/>
    </xf>
    <xf borderId="140" fillId="0" fontId="335" numFmtId="181" xfId="0" applyAlignment="1" applyBorder="1" applyFont="1" applyNumberFormat="1">
      <alignment horizontal="center" readingOrder="0" shrinkToFit="0" vertical="bottom" wrapText="0"/>
    </xf>
    <xf borderId="80" fillId="0" fontId="530" numFmtId="181" xfId="0" applyAlignment="1" applyBorder="1" applyFont="1" applyNumberFormat="1">
      <alignment horizontal="left" readingOrder="0" shrinkToFit="0" vertical="bottom" wrapText="0"/>
    </xf>
    <xf borderId="142" fillId="0" fontId="394" numFmtId="181" xfId="0" applyAlignment="1" applyBorder="1" applyFont="1" applyNumberFormat="1">
      <alignment horizontal="center" readingOrder="0" shrinkToFit="0" vertical="bottom" wrapText="0"/>
    </xf>
    <xf borderId="141" fillId="0" fontId="27" numFmtId="0" xfId="0" applyAlignment="1" applyBorder="1" applyFont="1">
      <alignment horizontal="left"/>
    </xf>
    <xf borderId="141" fillId="0" fontId="520" numFmtId="180" xfId="0" applyAlignment="1" applyBorder="1" applyFont="1" applyNumberFormat="1">
      <alignment horizontal="left"/>
    </xf>
    <xf borderId="141" fillId="0" fontId="27" numFmtId="180" xfId="0" applyAlignment="1" applyBorder="1" applyFont="1" applyNumberFormat="1">
      <alignment horizontal="left"/>
    </xf>
    <xf borderId="4" fillId="10" fontId="108" numFmtId="0" xfId="0" applyAlignment="1" applyBorder="1" applyFont="1">
      <alignment readingOrder="0" vertical="bottom"/>
    </xf>
    <xf borderId="0" fillId="8" fontId="329" numFmtId="3" xfId="0" applyAlignment="1" applyFont="1" applyNumberFormat="1">
      <alignment horizontal="center" readingOrder="0" vertical="center"/>
    </xf>
    <xf borderId="0" fillId="8" fontId="534" numFmtId="180" xfId="0" applyFont="1" applyNumberFormat="1"/>
    <xf borderId="7" fillId="10" fontId="108" numFmtId="0" xfId="0" applyAlignment="1" applyBorder="1" applyFont="1">
      <alignment readingOrder="0" vertical="bottom"/>
    </xf>
    <xf borderId="4" fillId="8" fontId="137" numFmtId="0" xfId="0" applyAlignment="1" applyBorder="1" applyFont="1">
      <alignment horizontal="left" readingOrder="0" vertical="center"/>
    </xf>
    <xf borderId="4" fillId="8" fontId="329" numFmtId="3" xfId="0" applyAlignment="1" applyBorder="1" applyFont="1" applyNumberFormat="1">
      <alignment horizontal="center" readingOrder="0" vertical="center"/>
    </xf>
    <xf borderId="143" fillId="10" fontId="535" numFmtId="3" xfId="0" applyAlignment="1" applyBorder="1" applyFont="1" applyNumberFormat="1">
      <alignment horizontal="center"/>
    </xf>
    <xf borderId="79" fillId="10" fontId="536" numFmtId="181" xfId="0" applyAlignment="1" applyBorder="1" applyFont="1" applyNumberFormat="1">
      <alignment horizontal="center" readingOrder="0"/>
    </xf>
    <xf borderId="79" fillId="10" fontId="535" numFmtId="181" xfId="0" applyAlignment="1" applyBorder="1" applyFont="1" applyNumberFormat="1">
      <alignment horizontal="center"/>
    </xf>
    <xf borderId="140" fillId="10" fontId="535" numFmtId="181" xfId="0" applyAlignment="1" applyBorder="1" applyFont="1" applyNumberFormat="1">
      <alignment horizontal="center" readingOrder="0"/>
    </xf>
    <xf borderId="140" fillId="10" fontId="535" numFmtId="3" xfId="0" applyAlignment="1" applyBorder="1" applyFont="1" applyNumberFormat="1">
      <alignment horizontal="center" readingOrder="0"/>
    </xf>
    <xf borderId="144" fillId="10" fontId="535" numFmtId="3" xfId="0" applyAlignment="1" applyBorder="1" applyFont="1" applyNumberFormat="1">
      <alignment horizontal="center" readingOrder="0"/>
    </xf>
    <xf borderId="80" fillId="10" fontId="536" numFmtId="181" xfId="0" applyAlignment="1" applyBorder="1" applyFont="1" applyNumberFormat="1">
      <alignment horizontal="center" readingOrder="0"/>
    </xf>
    <xf borderId="80" fillId="10" fontId="535" numFmtId="181" xfId="0" applyAlignment="1" applyBorder="1" applyFont="1" applyNumberFormat="1">
      <alignment horizontal="center"/>
    </xf>
    <xf borderId="142" fillId="10" fontId="535" numFmtId="181" xfId="0" applyAlignment="1" applyBorder="1" applyFont="1" applyNumberFormat="1">
      <alignment horizontal="center" readingOrder="0"/>
    </xf>
    <xf borderId="142" fillId="10" fontId="535" numFmtId="3" xfId="0" applyAlignment="1" applyBorder="1" applyFont="1" applyNumberFormat="1">
      <alignment horizontal="center" readingOrder="0"/>
    </xf>
    <xf borderId="145" fillId="10" fontId="535" numFmtId="3" xfId="0" applyAlignment="1" applyBorder="1" applyFont="1" applyNumberFormat="1">
      <alignment horizontal="center" readingOrder="0"/>
    </xf>
    <xf borderId="80" fillId="86" fontId="536" numFmtId="181" xfId="0" applyAlignment="1" applyBorder="1" applyFill="1" applyFont="1" applyNumberFormat="1">
      <alignment horizontal="center" readingOrder="0"/>
    </xf>
    <xf borderId="143" fillId="5" fontId="535" numFmtId="3" xfId="0" applyAlignment="1" applyBorder="1" applyFont="1" applyNumberFormat="1">
      <alignment horizontal="center"/>
    </xf>
    <xf borderId="80" fillId="5" fontId="536" numFmtId="181" xfId="0" applyAlignment="1" applyBorder="1" applyFont="1" applyNumberFormat="1">
      <alignment horizontal="center" readingOrder="0"/>
    </xf>
    <xf borderId="80" fillId="5" fontId="535" numFmtId="181" xfId="0" applyAlignment="1" applyBorder="1" applyFont="1" applyNumberFormat="1">
      <alignment horizontal="center"/>
    </xf>
    <xf borderId="142" fillId="5" fontId="535" numFmtId="181" xfId="0" applyAlignment="1" applyBorder="1" applyFont="1" applyNumberFormat="1">
      <alignment horizontal="center" readingOrder="0"/>
    </xf>
    <xf borderId="142" fillId="5" fontId="535" numFmtId="3" xfId="0" applyAlignment="1" applyBorder="1" applyFont="1" applyNumberFormat="1">
      <alignment horizontal="center" readingOrder="0"/>
    </xf>
    <xf borderId="145" fillId="5" fontId="535" numFmtId="3" xfId="0" applyAlignment="1" applyBorder="1" applyFont="1" applyNumberFormat="1">
      <alignment horizontal="center" readingOrder="0"/>
    </xf>
    <xf borderId="146" fillId="10" fontId="520" numFmtId="0" xfId="0" applyAlignment="1" applyBorder="1" applyFont="1">
      <alignment horizontal="center"/>
    </xf>
    <xf borderId="139" fillId="10" fontId="520" numFmtId="0" xfId="0" applyAlignment="1" applyBorder="1" applyFont="1">
      <alignment horizontal="center"/>
    </xf>
    <xf borderId="139" fillId="10" fontId="27" numFmtId="0" xfId="0" applyAlignment="1" applyBorder="1" applyFont="1">
      <alignment horizontal="left" readingOrder="0"/>
    </xf>
    <xf borderId="139" fillId="10" fontId="520" numFmtId="0" xfId="0" applyAlignment="1" applyBorder="1" applyFont="1">
      <alignment horizontal="center" readingOrder="0"/>
    </xf>
    <xf borderId="142" fillId="0" fontId="537" numFmtId="0" xfId="0" applyAlignment="1" applyBorder="1" applyFont="1">
      <alignment horizontal="left" readingOrder="0"/>
    </xf>
    <xf borderId="142" fillId="0" fontId="527" numFmtId="0" xfId="0" applyAlignment="1" applyBorder="1" applyFont="1">
      <alignment horizontal="center"/>
    </xf>
    <xf borderId="79" fillId="0" fontId="27" numFmtId="0" xfId="0" applyAlignment="1" applyBorder="1" applyFont="1">
      <alignment horizontal="center" readingOrder="0" shrinkToFit="0" vertical="bottom" wrapText="0"/>
    </xf>
    <xf borderId="140" fillId="0" fontId="520" numFmtId="0" xfId="0" applyAlignment="1" applyBorder="1" applyFont="1">
      <alignment horizontal="center" readingOrder="0" shrinkToFit="0" vertical="bottom" wrapText="0"/>
    </xf>
    <xf borderId="140" fillId="0" fontId="27" numFmtId="180" xfId="0" applyAlignment="1" applyBorder="1" applyFont="1" applyNumberFormat="1">
      <alignment horizontal="right" readingOrder="0" shrinkToFit="0" vertical="bottom" wrapText="0"/>
    </xf>
    <xf borderId="80" fillId="0" fontId="27" numFmtId="0" xfId="0" applyAlignment="1" applyBorder="1" applyFont="1">
      <alignment horizontal="center" readingOrder="0" shrinkToFit="0" vertical="bottom" wrapText="0"/>
    </xf>
    <xf borderId="142" fillId="0" fontId="520" numFmtId="0" xfId="0" applyAlignment="1" applyBorder="1" applyFont="1">
      <alignment horizontal="center" readingOrder="0" shrinkToFit="0" vertical="bottom" wrapText="0"/>
    </xf>
    <xf borderId="142" fillId="0" fontId="27" numFmtId="180" xfId="0" applyAlignment="1" applyBorder="1" applyFont="1" applyNumberFormat="1">
      <alignment horizontal="right" readingOrder="0" shrinkToFit="0" vertical="bottom" wrapText="0"/>
    </xf>
    <xf borderId="0" fillId="0" fontId="517" numFmtId="0" xfId="0" applyFont="1"/>
    <xf borderId="80" fillId="0" fontId="27" numFmtId="3" xfId="0" applyAlignment="1" applyBorder="1" applyFont="1" applyNumberFormat="1">
      <alignment horizontal="center" readingOrder="0" shrinkToFit="0" vertical="bottom" wrapText="0"/>
    </xf>
    <xf borderId="142" fillId="0" fontId="520" numFmtId="3" xfId="0" applyAlignment="1" applyBorder="1" applyFont="1" applyNumberFormat="1">
      <alignment horizontal="center" readingOrder="0" shrinkToFit="0" vertical="bottom" wrapText="0"/>
    </xf>
    <xf borderId="142" fillId="0" fontId="27" numFmtId="3" xfId="0" applyAlignment="1" applyBorder="1" applyFont="1" applyNumberFormat="1">
      <alignment horizontal="right" readingOrder="0" shrinkToFit="0" vertical="bottom" wrapText="0"/>
    </xf>
    <xf borderId="80" fillId="10" fontId="536" numFmtId="0" xfId="0" applyAlignment="1" applyBorder="1" applyFont="1">
      <alignment horizontal="center" readingOrder="0"/>
    </xf>
    <xf borderId="80" fillId="10" fontId="535" numFmtId="0" xfId="0" applyAlignment="1" applyBorder="1" applyFont="1">
      <alignment horizontal="center"/>
    </xf>
    <xf borderId="142" fillId="10" fontId="535" numFmtId="0" xfId="0" applyAlignment="1" applyBorder="1" applyFont="1">
      <alignment horizontal="center" readingOrder="0"/>
    </xf>
    <xf borderId="4" fillId="8" fontId="357" numFmtId="0" xfId="0" applyAlignment="1" applyBorder="1" applyFont="1">
      <alignment horizontal="left" readingOrder="0"/>
    </xf>
    <xf borderId="4" fillId="0" fontId="340" numFmtId="0" xfId="0" applyAlignment="1" applyBorder="1" applyFont="1">
      <alignment horizontal="center"/>
    </xf>
    <xf borderId="4" fillId="0" fontId="340" numFmtId="0" xfId="0" applyAlignment="1" applyBorder="1" applyFont="1">
      <alignment horizontal="center" readingOrder="0"/>
    </xf>
    <xf borderId="4" fillId="0" fontId="340" numFmtId="3" xfId="0" applyAlignment="1" applyBorder="1" applyFont="1" applyNumberFormat="1">
      <alignment horizontal="center" readingOrder="0"/>
    </xf>
    <xf borderId="4" fillId="0" fontId="491" numFmtId="3" xfId="0" applyAlignment="1" applyBorder="1" applyFont="1" applyNumberFormat="1">
      <alignment horizontal="center" readingOrder="0"/>
    </xf>
    <xf borderId="4" fillId="0" fontId="110" numFmtId="3" xfId="0" applyAlignment="1" applyBorder="1" applyFont="1" applyNumberFormat="1">
      <alignment horizontal="center" readingOrder="0"/>
    </xf>
    <xf borderId="4" fillId="8" fontId="340" numFmtId="0" xfId="0" applyAlignment="1" applyBorder="1" applyFont="1">
      <alignment horizontal="center"/>
    </xf>
    <xf borderId="4" fillId="8" fontId="340" numFmtId="0" xfId="0" applyAlignment="1" applyBorder="1" applyFont="1">
      <alignment horizontal="center" readingOrder="0"/>
    </xf>
    <xf borderId="4" fillId="8" fontId="340" numFmtId="3" xfId="0" applyAlignment="1" applyBorder="1" applyFont="1" applyNumberFormat="1">
      <alignment horizontal="center" readingOrder="0"/>
    </xf>
    <xf borderId="4" fillId="8" fontId="491" numFmtId="3" xfId="0" applyAlignment="1" applyBorder="1" applyFont="1" applyNumberFormat="1">
      <alignment horizontal="center" readingOrder="0"/>
    </xf>
    <xf borderId="4" fillId="8" fontId="110" numFmtId="3" xfId="0" applyAlignment="1" applyBorder="1" applyFont="1" applyNumberFormat="1">
      <alignment horizontal="center" readingOrder="0"/>
    </xf>
    <xf borderId="4" fillId="5" fontId="357" numFmtId="0" xfId="0" applyAlignment="1" applyBorder="1" applyFont="1">
      <alignment horizontal="left" readingOrder="0"/>
    </xf>
    <xf borderId="4" fillId="5" fontId="340" numFmtId="0" xfId="0" applyAlignment="1" applyBorder="1" applyFont="1">
      <alignment horizontal="center"/>
    </xf>
    <xf borderId="4" fillId="5" fontId="340" numFmtId="0" xfId="0" applyAlignment="1" applyBorder="1" applyFont="1">
      <alignment horizontal="center" readingOrder="0"/>
    </xf>
    <xf borderId="4" fillId="5" fontId="340" numFmtId="3" xfId="0" applyAlignment="1" applyBorder="1" applyFont="1" applyNumberFormat="1">
      <alignment horizontal="center" readingOrder="0"/>
    </xf>
    <xf borderId="4" fillId="5" fontId="491" numFmtId="3" xfId="0" applyAlignment="1" applyBorder="1" applyFont="1" applyNumberFormat="1">
      <alignment horizontal="center" readingOrder="0"/>
    </xf>
    <xf borderId="4" fillId="5" fontId="110" numFmtId="3" xfId="0" applyAlignment="1" applyBorder="1" applyFont="1" applyNumberFormat="1">
      <alignment horizontal="center" readingOrder="0"/>
    </xf>
    <xf borderId="142" fillId="10" fontId="535" numFmtId="0" xfId="0" applyAlignment="1" applyBorder="1" applyFont="1">
      <alignment horizontal="center"/>
    </xf>
    <xf borderId="0" fillId="0" fontId="538" numFmtId="0" xfId="0" applyAlignment="1" applyFont="1">
      <alignment readingOrder="0"/>
    </xf>
    <xf borderId="0" fillId="0" fontId="538" numFmtId="0" xfId="0" applyFont="1"/>
    <xf borderId="4" fillId="0" fontId="340" numFmtId="3" xfId="0" applyAlignment="1" applyBorder="1" applyFont="1" applyNumberFormat="1">
      <alignment horizontal="center"/>
    </xf>
    <xf borderId="4" fillId="0" fontId="112" numFmtId="3" xfId="0" applyAlignment="1" applyBorder="1" applyFont="1" applyNumberFormat="1">
      <alignment horizontal="center" readingOrder="0"/>
    </xf>
    <xf borderId="0" fillId="0" fontId="28" numFmtId="0" xfId="0" applyAlignment="1" applyFont="1">
      <alignment readingOrder="0"/>
    </xf>
    <xf borderId="0" fillId="0" fontId="3" numFmtId="0" xfId="0" applyFont="1"/>
    <xf borderId="80" fillId="10" fontId="535" numFmtId="0" xfId="0" applyAlignment="1" applyBorder="1" applyFont="1">
      <alignment horizontal="center"/>
    </xf>
    <xf borderId="142" fillId="10" fontId="535" numFmtId="0" xfId="0" applyAlignment="1" applyBorder="1" applyFont="1">
      <alignment horizontal="center"/>
    </xf>
    <xf borderId="0" fillId="0" fontId="539" numFmtId="0" xfId="0" applyFont="1"/>
    <xf borderId="4" fillId="0" fontId="112" numFmtId="3" xfId="0" applyAlignment="1" applyBorder="1" applyFont="1" applyNumberFormat="1">
      <alignment horizontal="center"/>
    </xf>
    <xf borderId="22" fillId="8" fontId="540" numFmtId="179" xfId="0" applyAlignment="1" applyBorder="1" applyFont="1" applyNumberFormat="1">
      <alignment horizontal="center" readingOrder="0"/>
    </xf>
    <xf borderId="9" fillId="10" fontId="535" numFmtId="3" xfId="0" applyAlignment="1" applyBorder="1" applyFont="1" applyNumberFormat="1">
      <alignment horizontal="center" readingOrder="0"/>
    </xf>
    <xf borderId="9" fillId="8" fontId="540" numFmtId="179" xfId="0" applyAlignment="1" applyBorder="1" applyFont="1" applyNumberFormat="1">
      <alignment horizontal="center" readingOrder="0"/>
    </xf>
    <xf borderId="143" fillId="16" fontId="535" numFmtId="3" xfId="0" applyAlignment="1" applyBorder="1" applyFont="1" applyNumberFormat="1">
      <alignment horizontal="center"/>
    </xf>
    <xf borderId="80" fillId="16" fontId="536" numFmtId="0" xfId="0" applyAlignment="1" applyBorder="1" applyFont="1">
      <alignment horizontal="center" readingOrder="0"/>
    </xf>
    <xf borderId="80" fillId="16" fontId="535" numFmtId="0" xfId="0" applyAlignment="1" applyBorder="1" applyFont="1">
      <alignment horizontal="center"/>
    </xf>
    <xf borderId="142" fillId="16" fontId="535" numFmtId="0" xfId="0" applyAlignment="1" applyBorder="1" applyFont="1">
      <alignment horizontal="center" readingOrder="0"/>
    </xf>
    <xf borderId="142" fillId="16" fontId="535" numFmtId="0" xfId="0" applyAlignment="1" applyBorder="1" applyFont="1">
      <alignment horizontal="center"/>
    </xf>
    <xf borderId="145" fillId="16" fontId="535" numFmtId="3" xfId="0" applyAlignment="1" applyBorder="1" applyFont="1" applyNumberFormat="1">
      <alignment horizontal="center" readingOrder="0"/>
    </xf>
    <xf borderId="9" fillId="16" fontId="535" numFmtId="3" xfId="0" applyAlignment="1" applyBorder="1" applyFont="1" applyNumberFormat="1">
      <alignment horizontal="center" readingOrder="0"/>
    </xf>
    <xf borderId="3" fillId="8" fontId="540" numFmtId="179" xfId="0" applyAlignment="1" applyBorder="1" applyFont="1" applyNumberFormat="1">
      <alignment horizontal="center" readingOrder="0"/>
    </xf>
    <xf borderId="9" fillId="8" fontId="538" numFmtId="179" xfId="0" applyAlignment="1" applyBorder="1" applyFont="1" applyNumberFormat="1">
      <alignment horizontal="center" readingOrder="0" vertical="center"/>
    </xf>
    <xf borderId="0" fillId="0" fontId="110" numFmtId="0" xfId="0" applyFont="1"/>
    <xf borderId="81" fillId="0" fontId="541" numFmtId="0" xfId="0" applyAlignment="1" applyBorder="1" applyFont="1">
      <alignment horizontal="left" readingOrder="0" shrinkToFit="0" vertical="bottom" wrapText="0"/>
    </xf>
    <xf borderId="141" fillId="0" fontId="341" numFmtId="0" xfId="0" applyAlignment="1" applyBorder="1" applyFont="1">
      <alignment horizontal="left" readingOrder="0" shrinkToFit="0" vertical="bottom" wrapText="0"/>
    </xf>
    <xf borderId="79" fillId="0" fontId="530" numFmtId="0" xfId="0" applyAlignment="1" applyBorder="1" applyFont="1">
      <alignment horizontal="left" readingOrder="0" shrinkToFit="0" vertical="bottom" wrapText="0"/>
    </xf>
    <xf borderId="140" fillId="0" fontId="335" numFmtId="0" xfId="0" applyAlignment="1" applyBorder="1" applyFont="1">
      <alignment horizontal="center" readingOrder="0" shrinkToFit="0" vertical="bottom" wrapText="0"/>
    </xf>
    <xf borderId="140" fillId="0" fontId="335" numFmtId="3" xfId="0" applyAlignment="1" applyBorder="1" applyFont="1" applyNumberFormat="1">
      <alignment horizontal="center" readingOrder="0" shrinkToFit="0" vertical="bottom" wrapText="0"/>
    </xf>
    <xf borderId="80" fillId="0" fontId="530" numFmtId="0" xfId="0" applyAlignment="1" applyBorder="1" applyFont="1">
      <alignment horizontal="left" readingOrder="0" shrinkToFit="0" vertical="bottom" wrapText="0"/>
    </xf>
    <xf borderId="142" fillId="0" fontId="335" numFmtId="0" xfId="0" applyAlignment="1" applyBorder="1" applyFont="1">
      <alignment horizontal="center" readingOrder="0" shrinkToFit="0" vertical="bottom" wrapText="0"/>
    </xf>
    <xf borderId="142" fillId="0" fontId="335" numFmtId="3" xfId="0" applyAlignment="1" applyBorder="1" applyFont="1" applyNumberFormat="1">
      <alignment horizontal="center" readingOrder="0" shrinkToFit="0" vertical="bottom" wrapText="0"/>
    </xf>
    <xf borderId="142" fillId="10" fontId="275" numFmtId="0" xfId="0" applyBorder="1" applyFont="1"/>
    <xf borderId="142" fillId="10" fontId="275" numFmtId="3" xfId="0" applyBorder="1" applyFont="1" applyNumberFormat="1"/>
    <xf borderId="145" fillId="8" fontId="535" numFmtId="3" xfId="0" applyAlignment="1" applyBorder="1" applyFont="1" applyNumberFormat="1">
      <alignment horizontal="center" readingOrder="0"/>
    </xf>
    <xf borderId="80" fillId="10" fontId="536" numFmtId="0" xfId="0" applyAlignment="1" applyBorder="1" applyFont="1">
      <alignment horizontal="center"/>
    </xf>
    <xf borderId="145" fillId="10" fontId="535" numFmtId="3" xfId="0" applyAlignment="1" applyBorder="1" applyFont="1" applyNumberFormat="1">
      <alignment horizontal="center"/>
    </xf>
    <xf borderId="145" fillId="8" fontId="535" numFmtId="3" xfId="0" applyAlignment="1" applyBorder="1" applyFont="1" applyNumberFormat="1">
      <alignment horizontal="center"/>
    </xf>
    <xf borderId="0" fillId="0" fontId="542" numFmtId="0" xfId="0" applyFont="1"/>
    <xf borderId="0" fillId="0" fontId="517" numFmtId="0" xfId="0" applyAlignment="1" applyFont="1">
      <alignment readingOrder="0"/>
    </xf>
    <xf borderId="79" fillId="10" fontId="530" numFmtId="0" xfId="0" applyAlignment="1" applyBorder="1" applyFont="1">
      <alignment horizontal="left" readingOrder="0" shrinkToFit="0" vertical="bottom" wrapText="0"/>
    </xf>
    <xf borderId="80" fillId="10" fontId="530" numFmtId="0" xfId="0" applyAlignment="1" applyBorder="1" applyFont="1">
      <alignment horizontal="left" readingOrder="0" shrinkToFit="0" vertical="bottom" wrapText="0"/>
    </xf>
    <xf borderId="0" fillId="0" fontId="500" numFmtId="0" xfId="0" applyAlignment="1" applyFont="1">
      <alignment readingOrder="0"/>
    </xf>
    <xf borderId="0" fillId="0" fontId="341" numFmtId="0" xfId="0" applyAlignment="1" applyFont="1">
      <alignment shrinkToFit="0" vertical="bottom" wrapText="0"/>
    </xf>
    <xf borderId="0" fillId="0" fontId="341" numFmtId="0" xfId="0" applyAlignment="1" applyFont="1">
      <alignment horizontal="center" shrinkToFit="0" vertical="bottom" wrapText="0"/>
    </xf>
    <xf borderId="147" fillId="84" fontId="543" numFmtId="0" xfId="0" applyAlignment="1" applyBorder="1" applyFont="1">
      <alignment horizontal="center" readingOrder="0"/>
    </xf>
    <xf borderId="148" fillId="0" fontId="2" numFmtId="0" xfId="0" applyBorder="1" applyFont="1"/>
    <xf borderId="141" fillId="0" fontId="2" numFmtId="0" xfId="0" applyBorder="1" applyFont="1"/>
    <xf borderId="148" fillId="84" fontId="543" numFmtId="0" xfId="0" applyAlignment="1" applyBorder="1" applyFont="1">
      <alignment horizontal="center" readingOrder="0"/>
    </xf>
    <xf borderId="83" fillId="84" fontId="543" numFmtId="0" xfId="0" applyAlignment="1" applyBorder="1" applyFont="1">
      <alignment horizontal="center" readingOrder="0"/>
    </xf>
    <xf borderId="149" fillId="84" fontId="543" numFmtId="0" xfId="0" applyAlignment="1" applyBorder="1" applyFont="1">
      <alignment horizontal="center" readingOrder="0"/>
    </xf>
    <xf borderId="141" fillId="84" fontId="543" numFmtId="0" xfId="0" applyAlignment="1" applyBorder="1" applyFont="1">
      <alignment horizontal="center" readingOrder="0"/>
    </xf>
    <xf borderId="83" fillId="0" fontId="541" numFmtId="0" xfId="0" applyAlignment="1" applyBorder="1" applyFont="1">
      <alignment horizontal="left" readingOrder="0" shrinkToFit="0" vertical="bottom" wrapText="0"/>
    </xf>
    <xf borderId="149" fillId="0" fontId="341" numFmtId="0" xfId="0" applyAlignment="1" applyBorder="1" applyFont="1">
      <alignment horizontal="center" readingOrder="0" shrinkToFit="0" vertical="bottom" wrapText="0"/>
    </xf>
    <xf borderId="149" fillId="0" fontId="341" numFmtId="3" xfId="0" applyAlignment="1" applyBorder="1" applyFont="1" applyNumberFormat="1">
      <alignment horizontal="left" readingOrder="0" shrinkToFit="0" vertical="bottom" wrapText="0"/>
    </xf>
    <xf borderId="0" fillId="10" fontId="517" numFmtId="0" xfId="0" applyAlignment="1" applyFont="1">
      <alignment readingOrder="0"/>
    </xf>
    <xf borderId="142" fillId="10" fontId="335" numFmtId="0" xfId="0" applyAlignment="1" applyBorder="1" applyFont="1">
      <alignment horizontal="center" readingOrder="0" shrinkToFit="0" vertical="bottom" wrapText="0"/>
    </xf>
    <xf borderId="142" fillId="10" fontId="335" numFmtId="3" xfId="0" applyAlignment="1" applyBorder="1" applyFont="1" applyNumberFormat="1">
      <alignment horizontal="center" readingOrder="0" shrinkToFit="0" vertical="bottom" wrapText="0"/>
    </xf>
    <xf borderId="0" fillId="10" fontId="534" numFmtId="180" xfId="0" applyFont="1" applyNumberFormat="1"/>
    <xf borderId="0" fillId="0" fontId="517" numFmtId="182" xfId="0" applyAlignment="1" applyFont="1" applyNumberFormat="1">
      <alignment readingOrder="0"/>
    </xf>
    <xf borderId="4" fillId="8" fontId="544" numFmtId="0" xfId="0" applyAlignment="1" applyBorder="1" applyFont="1">
      <alignment horizontal="left" readingOrder="0" vertical="center"/>
    </xf>
    <xf borderId="0" fillId="0" fontId="522" numFmtId="0" xfId="0" applyAlignment="1" applyFont="1">
      <alignment readingOrder="0"/>
    </xf>
    <xf borderId="83" fillId="10" fontId="341" numFmtId="0" xfId="0" applyAlignment="1" applyBorder="1" applyFont="1">
      <alignment horizontal="center" readingOrder="0" shrinkToFit="0" vertical="bottom" wrapText="0"/>
    </xf>
    <xf borderId="149" fillId="10" fontId="341" numFmtId="0" xfId="0" applyAlignment="1" applyBorder="1" applyFont="1">
      <alignment horizontal="center" readingOrder="0" shrinkToFit="0" vertical="bottom" wrapText="0"/>
    </xf>
    <xf borderId="149" fillId="10" fontId="341" numFmtId="3" xfId="0" applyAlignment="1" applyBorder="1" applyFont="1" applyNumberFormat="1">
      <alignment horizontal="left" readingOrder="0" shrinkToFit="0" vertical="bottom" wrapText="0"/>
    </xf>
    <xf borderId="149" fillId="10" fontId="341" numFmtId="0" xfId="0" applyAlignment="1" applyBorder="1" applyFont="1">
      <alignment horizontal="left" readingOrder="0" shrinkToFit="0" vertical="bottom" wrapText="0"/>
    </xf>
    <xf borderId="81" fillId="10" fontId="341" numFmtId="0" xfId="0" applyAlignment="1" applyBorder="1" applyFont="1">
      <alignment horizontal="center" readingOrder="0" shrinkToFit="0" vertical="bottom" wrapText="0"/>
    </xf>
    <xf borderId="141" fillId="10" fontId="341" numFmtId="0" xfId="0" applyAlignment="1" applyBorder="1" applyFont="1">
      <alignment horizontal="center" readingOrder="0" shrinkToFit="0" vertical="bottom" wrapText="0"/>
    </xf>
    <xf borderId="141" fillId="10" fontId="341" numFmtId="3" xfId="0" applyAlignment="1" applyBorder="1" applyFont="1" applyNumberFormat="1">
      <alignment horizontal="left" readingOrder="0" shrinkToFit="0" vertical="bottom" wrapText="0"/>
    </xf>
    <xf borderId="83" fillId="16" fontId="341" numFmtId="0" xfId="0" applyAlignment="1" applyBorder="1" applyFont="1">
      <alignment horizontal="center" readingOrder="0" shrinkToFit="0" vertical="bottom" wrapText="0"/>
    </xf>
    <xf borderId="149" fillId="16" fontId="341" numFmtId="0" xfId="0" applyAlignment="1" applyBorder="1" applyFont="1">
      <alignment horizontal="center" readingOrder="0" shrinkToFit="0" vertical="bottom" wrapText="0"/>
    </xf>
    <xf borderId="149" fillId="16" fontId="341" numFmtId="3" xfId="0" applyAlignment="1" applyBorder="1" applyFont="1" applyNumberFormat="1">
      <alignment horizontal="left" readingOrder="0" shrinkToFit="0" vertical="bottom" wrapText="0"/>
    </xf>
    <xf borderId="81" fillId="16" fontId="341" numFmtId="0" xfId="0" applyAlignment="1" applyBorder="1" applyFont="1">
      <alignment horizontal="center" readingOrder="0" shrinkToFit="0" vertical="bottom" wrapText="0"/>
    </xf>
    <xf borderId="141" fillId="16" fontId="341" numFmtId="0" xfId="0" applyAlignment="1" applyBorder="1" applyFont="1">
      <alignment horizontal="center" readingOrder="0" shrinkToFit="0" vertical="bottom" wrapText="0"/>
    </xf>
    <xf borderId="141" fillId="16" fontId="341" numFmtId="3" xfId="0" applyAlignment="1" applyBorder="1" applyFont="1" applyNumberFormat="1">
      <alignment horizontal="left" readingOrder="0" shrinkToFit="0" vertical="bottom" wrapText="0"/>
    </xf>
    <xf borderId="142" fillId="0" fontId="394" numFmtId="3" xfId="0" applyAlignment="1" applyBorder="1" applyFont="1" applyNumberFormat="1">
      <alignment horizontal="center" readingOrder="0" shrinkToFit="0" vertical="bottom" wrapText="0"/>
    </xf>
    <xf borderId="80" fillId="0" fontId="530" numFmtId="0" xfId="0" applyAlignment="1" applyBorder="1" applyFont="1">
      <alignment horizontal="left" shrinkToFit="0" vertical="bottom" wrapText="0"/>
    </xf>
    <xf borderId="142" fillId="0" fontId="335" numFmtId="0" xfId="0" applyAlignment="1" applyBorder="1" applyFont="1">
      <alignment horizontal="center" shrinkToFit="0" vertical="bottom" wrapText="0"/>
    </xf>
    <xf borderId="0" fillId="0" fontId="340" numFmtId="0" xfId="0" applyAlignment="1" applyFont="1">
      <alignment readingOrder="0"/>
    </xf>
    <xf borderId="4" fillId="8" fontId="196" numFmtId="3" xfId="0" applyAlignment="1" applyBorder="1" applyFont="1" applyNumberFormat="1">
      <alignment horizontal="center" readingOrder="0" vertical="center"/>
    </xf>
    <xf borderId="0" fillId="8" fontId="516" numFmtId="0" xfId="0" applyAlignment="1" applyFont="1">
      <alignment readingOrder="0"/>
    </xf>
    <xf borderId="0" fillId="8" fontId="516" numFmtId="0" xfId="0" applyFont="1"/>
    <xf borderId="79" fillId="16" fontId="530" numFmtId="0" xfId="0" applyAlignment="1" applyBorder="1" applyFont="1">
      <alignment horizontal="left" readingOrder="0" shrinkToFit="0" vertical="bottom" wrapText="0"/>
    </xf>
    <xf borderId="140" fillId="16" fontId="335" numFmtId="0" xfId="0" applyAlignment="1" applyBorder="1" applyFont="1">
      <alignment horizontal="center" readingOrder="0" shrinkToFit="0" vertical="bottom" wrapText="0"/>
    </xf>
    <xf borderId="140" fillId="16" fontId="335" numFmtId="3" xfId="0" applyAlignment="1" applyBorder="1" applyFont="1" applyNumberFormat="1">
      <alignment horizontal="center" readingOrder="0" shrinkToFit="0" vertical="bottom" wrapText="0"/>
    </xf>
    <xf borderId="80" fillId="16" fontId="530" numFmtId="0" xfId="0" applyAlignment="1" applyBorder="1" applyFont="1">
      <alignment horizontal="left" readingOrder="0" shrinkToFit="0" vertical="bottom" wrapText="0"/>
    </xf>
    <xf borderId="142" fillId="16" fontId="335" numFmtId="0" xfId="0" applyAlignment="1" applyBorder="1" applyFont="1">
      <alignment horizontal="center" readingOrder="0" shrinkToFit="0" vertical="bottom" wrapText="0"/>
    </xf>
    <xf borderId="142" fillId="16" fontId="335" numFmtId="3" xfId="0" applyAlignment="1" applyBorder="1" applyFont="1" applyNumberFormat="1">
      <alignment horizontal="center" readingOrder="0" shrinkToFit="0" vertical="bottom" wrapText="0"/>
    </xf>
    <xf borderId="0" fillId="0" fontId="517" numFmtId="0" xfId="0" applyAlignment="1" applyFont="1">
      <alignment horizontal="left"/>
    </xf>
    <xf borderId="1" fillId="8" fontId="490" numFmtId="0" xfId="0" applyAlignment="1" applyBorder="1" applyFont="1">
      <alignment horizontal="center" readingOrder="0" shrinkToFit="0" vertical="center" wrapText="1"/>
    </xf>
    <xf borderId="1" fillId="8" fontId="491" numFmtId="0" xfId="0" applyAlignment="1" applyBorder="1" applyFont="1">
      <alignment horizontal="center" shrinkToFit="0" vertical="center" wrapText="1"/>
    </xf>
    <xf borderId="43" fillId="58" fontId="492" numFmtId="0" xfId="0" applyAlignment="1" applyBorder="1" applyFont="1">
      <alignment horizontal="center" vertical="center"/>
    </xf>
    <xf borderId="42" fillId="78" fontId="545" numFmtId="0" xfId="0" applyAlignment="1" applyBorder="1" applyFont="1">
      <alignment horizontal="center" vertical="center"/>
    </xf>
    <xf borderId="122" fillId="64" fontId="546" numFmtId="9" xfId="0" applyAlignment="1" applyBorder="1" applyFont="1" applyNumberFormat="1">
      <alignment horizontal="center" shrinkToFit="0" vertical="center" wrapText="1"/>
    </xf>
    <xf borderId="122" fillId="78" fontId="545" numFmtId="0" xfId="0" applyAlignment="1" applyBorder="1" applyFont="1">
      <alignment horizontal="center" vertical="center"/>
    </xf>
    <xf borderId="122" fillId="64" fontId="547" numFmtId="9" xfId="0" applyAlignment="1" applyBorder="1" applyFont="1" applyNumberFormat="1">
      <alignment horizontal="center" shrinkToFit="0" vertical="center" wrapText="1"/>
    </xf>
    <xf borderId="122" fillId="64" fontId="547" numFmtId="9" xfId="0" applyAlignment="1" applyBorder="1" applyFont="1" applyNumberFormat="1">
      <alignment horizontal="center" readingOrder="0" shrinkToFit="0" vertical="center" wrapText="1"/>
    </xf>
    <xf borderId="122" fillId="64" fontId="546" numFmtId="0" xfId="0" applyAlignment="1" applyBorder="1" applyFont="1">
      <alignment horizontal="center" shrinkToFit="0" vertical="center" wrapText="1"/>
    </xf>
    <xf borderId="122" fillId="64" fontId="546" numFmtId="0" xfId="0" applyAlignment="1" applyBorder="1" applyFont="1">
      <alignment horizontal="center" readingOrder="0" shrinkToFit="0" vertical="center" wrapText="1"/>
    </xf>
    <xf borderId="122" fillId="64" fontId="547" numFmtId="0" xfId="0" applyAlignment="1" applyBorder="1" applyFont="1">
      <alignment horizontal="center" shrinkToFit="0" vertical="center" wrapText="1"/>
    </xf>
    <xf borderId="123" fillId="78" fontId="545" numFmtId="0" xfId="0" applyAlignment="1" applyBorder="1" applyFont="1">
      <alignment horizontal="center" vertical="center"/>
    </xf>
    <xf borderId="123" fillId="64" fontId="546" numFmtId="0" xfId="0" applyAlignment="1" applyBorder="1" applyFont="1">
      <alignment horizontal="center" shrinkToFit="0" vertical="center" wrapText="1"/>
    </xf>
    <xf borderId="0" fillId="87" fontId="548" numFmtId="0" xfId="0" applyAlignment="1" applyFill="1" applyFont="1">
      <alignment horizontal="center" shrinkToFit="0" vertical="center" wrapText="1"/>
    </xf>
    <xf borderId="0" fillId="8" fontId="108" numFmtId="0" xfId="0" applyAlignment="1" applyFont="1">
      <alignment vertical="center"/>
    </xf>
    <xf borderId="4" fillId="2" fontId="108" numFmtId="0" xfId="0" applyAlignment="1" applyBorder="1" applyFont="1">
      <alignment vertical="center"/>
    </xf>
    <xf borderId="1" fillId="0" fontId="549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4" fillId="0" fontId="122" numFmtId="0" xfId="0" applyAlignment="1" applyBorder="1" applyFont="1">
      <alignment horizontal="center" readingOrder="0" shrinkToFit="0" vertical="center" wrapText="1"/>
    </xf>
    <xf borderId="4" fillId="0" fontId="241" numFmtId="0" xfId="0" applyAlignment="1" applyBorder="1" applyFont="1">
      <alignment horizontal="center" readingOrder="0" shrinkToFit="0" vertical="center" wrapText="1"/>
    </xf>
    <xf borderId="48" fillId="2" fontId="101" numFmtId="0" xfId="0" applyAlignment="1" applyBorder="1" applyFont="1">
      <alignment horizontal="center" shrinkToFit="0" vertical="center" wrapText="1"/>
    </xf>
    <xf borderId="1" fillId="28" fontId="101" numFmtId="0" xfId="0" applyAlignment="1" applyBorder="1" applyFont="1">
      <alignment horizontal="center" shrinkToFit="0" vertical="center" wrapText="1"/>
    </xf>
    <xf borderId="4" fillId="42" fontId="122" numFmtId="0" xfId="0" applyAlignment="1" applyBorder="1" applyFont="1">
      <alignment horizontal="center" shrinkToFit="0" vertical="center" wrapText="1"/>
    </xf>
    <xf borderId="1" fillId="73" fontId="153" numFmtId="0" xfId="0" applyAlignment="1" applyBorder="1" applyFont="1">
      <alignment horizontal="center" shrinkToFit="0" vertical="center" wrapText="1"/>
    </xf>
    <xf borderId="4" fillId="73" fontId="241" numFmtId="0" xfId="0" applyAlignment="1" applyBorder="1" applyFont="1">
      <alignment horizontal="center" readingOrder="0" vertical="center"/>
    </xf>
    <xf borderId="4" fillId="28" fontId="28" numFmtId="0" xfId="0" applyAlignment="1" applyBorder="1" applyFont="1">
      <alignment horizontal="center" shrinkToFit="0" vertical="center" wrapText="1"/>
    </xf>
    <xf borderId="4" fillId="42" fontId="28" numFmtId="0" xfId="0" applyAlignment="1" applyBorder="1" applyFont="1">
      <alignment horizontal="center" shrinkToFit="0" vertical="center" wrapText="1"/>
    </xf>
    <xf borderId="4" fillId="73" fontId="28" numFmtId="0" xfId="0" applyAlignment="1" applyBorder="1" applyFont="1">
      <alignment horizontal="center" shrinkToFit="0" vertical="center" wrapText="1"/>
    </xf>
    <xf borderId="4" fillId="42" fontId="241" numFmtId="0" xfId="0" applyAlignment="1" applyBorder="1" applyFont="1">
      <alignment horizontal="center" readingOrder="0" vertical="center"/>
    </xf>
    <xf borderId="4" fillId="0" fontId="101" numFmtId="0" xfId="0" applyAlignment="1" applyBorder="1" applyFont="1">
      <alignment horizontal="center" shrinkToFit="0" vertical="center" wrapText="1"/>
    </xf>
    <xf borderId="4" fillId="28" fontId="116" numFmtId="0" xfId="0" applyAlignment="1" applyBorder="1" applyFont="1">
      <alignment shrinkToFit="0" vertical="center" wrapText="1"/>
    </xf>
    <xf borderId="4" fillId="42" fontId="116" numFmtId="0" xfId="0" applyAlignment="1" applyBorder="1" applyFont="1">
      <alignment shrinkToFit="0" vertical="center" wrapText="1"/>
    </xf>
    <xf borderId="4" fillId="73" fontId="116" numFmtId="0" xfId="0" applyAlignment="1" applyBorder="1" applyFont="1">
      <alignment shrinkToFit="0" vertical="center" wrapText="1"/>
    </xf>
    <xf borderId="4" fillId="73" fontId="333" numFmtId="0" xfId="0" applyAlignment="1" applyBorder="1" applyFont="1">
      <alignment horizontal="center" shrinkToFit="0" vertical="center" wrapText="1"/>
    </xf>
    <xf borderId="4" fillId="42" fontId="116" numFmtId="0" xfId="0" applyAlignment="1" applyBorder="1" applyFont="1">
      <alignment horizontal="center" shrinkToFit="0" vertical="center" wrapText="1"/>
    </xf>
    <xf borderId="4" fillId="73" fontId="116" numFmtId="0" xfId="0" applyAlignment="1" applyBorder="1" applyFont="1">
      <alignment horizontal="center" readingOrder="0" shrinkToFit="0" vertical="center" wrapText="1"/>
    </xf>
    <xf borderId="4" fillId="28" fontId="108" numFmtId="0" xfId="0" applyAlignment="1" applyBorder="1" applyFont="1">
      <alignment vertical="center"/>
    </xf>
    <xf borderId="4" fillId="73" fontId="108" numFmtId="0" xfId="0" applyAlignment="1" applyBorder="1" applyFont="1">
      <alignment vertical="center"/>
    </xf>
    <xf borderId="4" fillId="28" fontId="116" numFmtId="0" xfId="0" applyAlignment="1" applyBorder="1" applyFont="1">
      <alignment readingOrder="0" shrinkToFit="0" vertical="center" wrapText="1"/>
    </xf>
    <xf borderId="4" fillId="42" fontId="116" numFmtId="0" xfId="0" applyAlignment="1" applyBorder="1" applyFont="1">
      <alignment readingOrder="0" shrinkToFit="0" vertical="center" wrapText="1"/>
    </xf>
    <xf borderId="4" fillId="73" fontId="116" numFmtId="0" xfId="0" applyAlignment="1" applyBorder="1" applyFont="1">
      <alignment readingOrder="0" shrinkToFit="0" vertical="center" wrapText="1"/>
    </xf>
    <xf borderId="4" fillId="42" fontId="116" numFmtId="0" xfId="0" applyAlignment="1" applyBorder="1" applyFont="1">
      <alignment horizontal="center" readingOrder="0" shrinkToFit="0" vertical="center" wrapText="1"/>
    </xf>
    <xf borderId="1" fillId="28" fontId="241" numFmtId="0" xfId="0" applyAlignment="1" applyBorder="1" applyFont="1">
      <alignment horizontal="center" shrinkToFit="0" vertical="center" wrapText="1"/>
    </xf>
    <xf borderId="4" fillId="42" fontId="241" numFmtId="0" xfId="0" applyAlignment="1" applyBorder="1" applyFont="1">
      <alignment horizontal="center" shrinkToFit="0" vertical="center" wrapText="1"/>
    </xf>
    <xf borderId="1" fillId="73" fontId="241" numFmtId="0" xfId="0" applyAlignment="1" applyBorder="1" applyFont="1">
      <alignment horizontal="center" shrinkToFit="0" vertical="center" wrapText="1"/>
    </xf>
    <xf borderId="4" fillId="73" fontId="241" numFmtId="0" xfId="0" applyAlignment="1" applyBorder="1" applyFont="1">
      <alignment horizontal="center" readingOrder="0" shrinkToFit="0" vertical="center" wrapText="1"/>
    </xf>
    <xf borderId="1" fillId="28" fontId="116" numFmtId="0" xfId="0" applyAlignment="1" applyBorder="1" applyFont="1">
      <alignment shrinkToFit="0" vertical="center" wrapText="1"/>
    </xf>
    <xf borderId="1" fillId="73" fontId="116" numFmtId="0" xfId="0" applyAlignment="1" applyBorder="1" applyFont="1">
      <alignment shrinkToFit="0" vertical="center" wrapText="1"/>
    </xf>
    <xf borderId="0" fillId="10" fontId="108" numFmtId="0" xfId="0" applyAlignment="1" applyFont="1">
      <alignment vertical="bottom"/>
    </xf>
    <xf borderId="0" fillId="0" fontId="108" numFmtId="3" xfId="0" applyAlignment="1" applyFont="1" applyNumberFormat="1">
      <alignment vertical="bottom"/>
    </xf>
    <xf borderId="4" fillId="66" fontId="274" numFmtId="0" xfId="0" applyAlignment="1" applyBorder="1" applyFont="1">
      <alignment horizontal="center" vertical="bottom"/>
    </xf>
    <xf borderId="4" fillId="66" fontId="274" numFmtId="0" xfId="0" applyAlignment="1" applyBorder="1" applyFont="1">
      <alignment horizontal="center" shrinkToFit="0" vertical="bottom" wrapText="1"/>
    </xf>
    <xf borderId="4" fillId="66" fontId="274" numFmtId="3" xfId="0" applyAlignment="1" applyBorder="1" applyFont="1" applyNumberFormat="1">
      <alignment horizontal="center" shrinkToFit="0" vertical="bottom" wrapText="1"/>
    </xf>
    <xf borderId="4" fillId="66" fontId="274" numFmtId="0" xfId="0" applyAlignment="1" applyBorder="1" applyFont="1">
      <alignment vertical="bottom"/>
    </xf>
    <xf borderId="4" fillId="66" fontId="274" numFmtId="0" xfId="0" applyAlignment="1" applyBorder="1" applyFont="1">
      <alignment shrinkToFit="0" vertical="bottom" wrapText="1"/>
    </xf>
    <xf borderId="0" fillId="66" fontId="274" numFmtId="0" xfId="0" applyAlignment="1" applyFont="1">
      <alignment horizontal="center" shrinkToFit="0" vertical="bottom" wrapText="1"/>
    </xf>
    <xf borderId="4" fillId="0" fontId="258" numFmtId="0" xfId="0" applyAlignment="1" applyBorder="1" applyFont="1">
      <alignment horizontal="center" vertical="bottom"/>
    </xf>
    <xf borderId="4" fillId="8" fontId="258" numFmtId="0" xfId="0" applyAlignment="1" applyBorder="1" applyFont="1">
      <alignment horizontal="center" vertical="bottom"/>
    </xf>
    <xf borderId="4" fillId="10" fontId="258" numFmtId="0" xfId="0" applyAlignment="1" applyBorder="1" applyFont="1">
      <alignment horizontal="center" readingOrder="0" vertical="bottom"/>
    </xf>
    <xf borderId="4" fillId="8" fontId="258" numFmtId="0" xfId="0" applyAlignment="1" applyBorder="1" applyFont="1">
      <alignment horizontal="center" readingOrder="0" vertical="bottom"/>
    </xf>
    <xf borderId="4" fillId="8" fontId="258" numFmtId="3" xfId="0" applyAlignment="1" applyBorder="1" applyFont="1" applyNumberFormat="1">
      <alignment horizontal="center" readingOrder="0" vertical="bottom"/>
    </xf>
    <xf borderId="4" fillId="8" fontId="258" numFmtId="3" xfId="0" applyAlignment="1" applyBorder="1" applyFont="1" applyNumberFormat="1">
      <alignment horizontal="right" vertical="bottom"/>
    </xf>
    <xf borderId="4" fillId="0" fontId="258" numFmtId="4" xfId="0" applyAlignment="1" applyBorder="1" applyFont="1" applyNumberFormat="1">
      <alignment horizontal="center"/>
    </xf>
    <xf borderId="4" fillId="0" fontId="258" numFmtId="0" xfId="0" applyAlignment="1" applyBorder="1" applyFont="1">
      <alignment vertical="bottom"/>
    </xf>
    <xf borderId="4" fillId="0" fontId="108" numFmtId="0" xfId="0" applyAlignment="1" applyBorder="1" applyFont="1">
      <alignment vertical="bottom"/>
    </xf>
    <xf borderId="4" fillId="0" fontId="258" numFmtId="183" xfId="0" applyAlignment="1" applyBorder="1" applyFont="1" applyNumberFormat="1">
      <alignment horizontal="center" vertical="bottom"/>
    </xf>
    <xf borderId="4" fillId="0" fontId="258" numFmtId="3" xfId="0" applyAlignment="1" applyBorder="1" applyFont="1" applyNumberFormat="1">
      <alignment horizontal="center" readingOrder="0" vertical="bottom"/>
    </xf>
    <xf quotePrefix="1" borderId="4" fillId="0" fontId="258" numFmtId="0" xfId="0" applyAlignment="1" applyBorder="1" applyFont="1">
      <alignment horizontal="center" vertical="bottom"/>
    </xf>
    <xf quotePrefix="1" borderId="4" fillId="8" fontId="258" numFmtId="0" xfId="0" applyAlignment="1" applyBorder="1" applyFont="1">
      <alignment horizontal="center" vertical="bottom"/>
    </xf>
    <xf borderId="4" fillId="0" fontId="258" numFmtId="0" xfId="0" applyAlignment="1" applyBorder="1" applyFont="1">
      <alignment horizontal="center" readingOrder="0" vertical="bottom"/>
    </xf>
    <xf borderId="4" fillId="0" fontId="258" numFmtId="3" xfId="0" applyAlignment="1" applyBorder="1" applyFont="1" applyNumberFormat="1">
      <alignment horizontal="right" readingOrder="0" vertical="bottom"/>
    </xf>
    <xf borderId="4" fillId="8" fontId="258" numFmtId="3" xfId="0" applyAlignment="1" applyBorder="1" applyFont="1" applyNumberFormat="1">
      <alignment horizontal="right" readingOrder="0" vertical="bottom"/>
    </xf>
    <xf borderId="4" fillId="0" fontId="258" numFmtId="3" xfId="0" applyAlignment="1" applyBorder="1" applyFont="1" applyNumberFormat="1">
      <alignment horizontal="right" vertical="bottom"/>
    </xf>
    <xf borderId="4" fillId="0" fontId="258" numFmtId="183" xfId="0" applyAlignment="1" applyBorder="1" applyFont="1" applyNumberFormat="1">
      <alignment horizontal="right" vertical="bottom"/>
    </xf>
    <xf borderId="4" fillId="0" fontId="258" numFmtId="184" xfId="0" applyAlignment="1" applyBorder="1" applyFont="1" applyNumberFormat="1">
      <alignment horizontal="right" vertical="bottom"/>
    </xf>
    <xf borderId="4" fillId="9" fontId="258" numFmtId="0" xfId="0" applyAlignment="1" applyBorder="1" applyFont="1">
      <alignment horizontal="center" vertical="bottom"/>
    </xf>
    <xf borderId="4" fillId="9" fontId="258" numFmtId="0" xfId="0" applyAlignment="1" applyBorder="1" applyFont="1">
      <alignment horizontal="center" shrinkToFit="0" vertical="bottom" wrapText="1"/>
    </xf>
    <xf borderId="4" fillId="9" fontId="258" numFmtId="0" xfId="0" applyAlignment="1" applyBorder="1" applyFont="1">
      <alignment horizontal="center" readingOrder="0" vertical="bottom"/>
    </xf>
    <xf quotePrefix="1" borderId="4" fillId="9" fontId="258" numFmtId="0" xfId="0" applyAlignment="1" applyBorder="1" applyFont="1">
      <alignment horizontal="center" shrinkToFit="0" vertical="bottom" wrapText="1"/>
    </xf>
    <xf borderId="4" fillId="9" fontId="258" numFmtId="176" xfId="0" applyAlignment="1" applyBorder="1" applyFont="1" applyNumberFormat="1">
      <alignment horizontal="right" readingOrder="0" vertical="bottom"/>
    </xf>
    <xf borderId="4" fillId="0" fontId="258" numFmtId="168" xfId="0" applyAlignment="1" applyBorder="1" applyFont="1" applyNumberFormat="1">
      <alignment horizontal="right" vertical="bottom"/>
    </xf>
    <xf borderId="4" fillId="14" fontId="258" numFmtId="0" xfId="0" applyAlignment="1" applyBorder="1" applyFont="1">
      <alignment horizontal="center" vertical="bottom"/>
    </xf>
    <xf borderId="4" fillId="14" fontId="258" numFmtId="0" xfId="0" applyAlignment="1" applyBorder="1" applyFont="1">
      <alignment horizontal="center" shrinkToFit="0" vertical="bottom" wrapText="1"/>
    </xf>
    <xf borderId="4" fillId="14" fontId="258" numFmtId="0" xfId="0" applyAlignment="1" applyBorder="1" applyFont="1">
      <alignment horizontal="center" readingOrder="0" vertical="bottom"/>
    </xf>
    <xf quotePrefix="1" borderId="4" fillId="14" fontId="258" numFmtId="0" xfId="0" applyAlignment="1" applyBorder="1" applyFont="1">
      <alignment horizontal="center" shrinkToFit="0" vertical="bottom" wrapText="1"/>
    </xf>
    <xf borderId="4" fillId="14" fontId="258" numFmtId="176" xfId="0" applyAlignment="1" applyBorder="1" applyFont="1" applyNumberFormat="1">
      <alignment horizontal="right" readingOrder="0" vertical="bottom"/>
    </xf>
    <xf borderId="4" fillId="9" fontId="258" numFmtId="3" xfId="0" applyAlignment="1" applyBorder="1" applyFont="1" applyNumberFormat="1">
      <alignment horizontal="right" readingOrder="0" vertical="bottom"/>
    </xf>
    <xf borderId="4" fillId="9" fontId="550" numFmtId="0" xfId="0" applyAlignment="1" applyBorder="1" applyFont="1">
      <alignment horizontal="center" vertical="bottom"/>
    </xf>
    <xf borderId="4" fillId="5" fontId="258" numFmtId="0" xfId="0" applyAlignment="1" applyBorder="1" applyFont="1">
      <alignment horizontal="center" vertical="bottom"/>
    </xf>
    <xf borderId="4" fillId="5" fontId="258" numFmtId="0" xfId="0" applyAlignment="1" applyBorder="1" applyFont="1">
      <alignment horizontal="center" readingOrder="0" vertical="bottom"/>
    </xf>
    <xf borderId="4" fillId="5" fontId="258" numFmtId="3" xfId="0" applyAlignment="1" applyBorder="1" applyFont="1" applyNumberFormat="1">
      <alignment horizontal="right" readingOrder="0" vertical="bottom"/>
    </xf>
    <xf borderId="4" fillId="5" fontId="258" numFmtId="3" xfId="0" applyAlignment="1" applyBorder="1" applyFont="1" applyNumberFormat="1">
      <alignment horizontal="right" vertical="bottom"/>
    </xf>
    <xf borderId="4" fillId="5" fontId="258" numFmtId="4" xfId="0" applyAlignment="1" applyBorder="1" applyFont="1" applyNumberFormat="1">
      <alignment horizontal="center"/>
    </xf>
    <xf borderId="4" fillId="5" fontId="258" numFmtId="0" xfId="0" applyAlignment="1" applyBorder="1" applyFont="1">
      <alignment readingOrder="0" vertical="bottom"/>
    </xf>
    <xf borderId="4" fillId="14" fontId="550" numFmtId="0" xfId="0" applyAlignment="1" applyBorder="1" applyFont="1">
      <alignment horizontal="center" readingOrder="0" vertical="bottom"/>
    </xf>
    <xf borderId="4" fillId="5" fontId="258" numFmtId="168" xfId="0" applyAlignment="1" applyBorder="1" applyFont="1" applyNumberFormat="1">
      <alignment horizontal="right" vertical="bottom"/>
    </xf>
    <xf borderId="4" fillId="5" fontId="108" numFmtId="0" xfId="0" applyAlignment="1" applyBorder="1" applyFont="1">
      <alignment vertical="bottom"/>
    </xf>
    <xf borderId="4" fillId="10" fontId="258" numFmtId="0" xfId="0" applyAlignment="1" applyBorder="1" applyFont="1">
      <alignment horizontal="center" vertical="bottom"/>
    </xf>
    <xf borderId="4" fillId="10" fontId="258" numFmtId="3" xfId="0" applyAlignment="1" applyBorder="1" applyFont="1" applyNumberFormat="1">
      <alignment horizontal="right" readingOrder="0" vertical="bottom"/>
    </xf>
    <xf borderId="4" fillId="10" fontId="258" numFmtId="3" xfId="0" applyAlignment="1" applyBorder="1" applyFont="1" applyNumberFormat="1">
      <alignment horizontal="right" vertical="bottom"/>
    </xf>
    <xf borderId="4" fillId="10" fontId="258" numFmtId="4" xfId="0" applyAlignment="1" applyBorder="1" applyFont="1" applyNumberFormat="1">
      <alignment horizontal="center"/>
    </xf>
    <xf borderId="4" fillId="10" fontId="258" numFmtId="0" xfId="0" applyAlignment="1" applyBorder="1" applyFont="1">
      <alignment vertical="bottom"/>
    </xf>
    <xf borderId="4" fillId="10" fontId="108" numFmtId="0" xfId="0" applyAlignment="1" applyBorder="1" applyFont="1">
      <alignment vertical="bottom"/>
    </xf>
    <xf borderId="4" fillId="10" fontId="258" numFmtId="168" xfId="0" applyAlignment="1" applyBorder="1" applyFont="1" applyNumberFormat="1">
      <alignment horizontal="right" vertical="bottom"/>
    </xf>
    <xf borderId="4" fillId="14" fontId="258" numFmtId="3" xfId="0" applyAlignment="1" applyBorder="1" applyFont="1" applyNumberFormat="1">
      <alignment horizontal="right" readingOrder="0" vertical="bottom"/>
    </xf>
    <xf borderId="4" fillId="10" fontId="258" numFmtId="0" xfId="0" applyAlignment="1" applyBorder="1" applyFont="1">
      <alignment readingOrder="0" vertical="bottom"/>
    </xf>
    <xf borderId="4" fillId="5" fontId="108" numFmtId="0" xfId="0" applyAlignment="1" applyBorder="1" applyFont="1">
      <alignment readingOrder="0" vertical="bottom"/>
    </xf>
    <xf borderId="4" fillId="37" fontId="258" numFmtId="0" xfId="0" applyAlignment="1" applyBorder="1" applyFont="1">
      <alignment horizontal="center" readingOrder="0" vertical="bottom"/>
    </xf>
    <xf borderId="0" fillId="0" fontId="551" numFmtId="0" xfId="0" applyAlignment="1" applyFont="1">
      <alignment horizontal="center" shrinkToFit="0" wrapText="1"/>
    </xf>
    <xf borderId="150" fillId="8" fontId="282" numFmtId="0" xfId="0" applyAlignment="1" applyBorder="1" applyFont="1">
      <alignment horizontal="center"/>
    </xf>
    <xf borderId="151" fillId="0" fontId="2" numFmtId="0" xfId="0" applyBorder="1" applyFont="1"/>
    <xf borderId="4" fillId="13" fontId="552" numFmtId="0" xfId="0" applyAlignment="1" applyBorder="1" applyFont="1">
      <alignment horizontal="center" shrinkToFit="0" wrapText="1"/>
    </xf>
    <xf borderId="4" fillId="38" fontId="120" numFmtId="0" xfId="0" applyAlignment="1" applyBorder="1" applyFont="1">
      <alignment horizontal="center" shrinkToFit="0" wrapText="1"/>
    </xf>
    <xf borderId="3" fillId="38" fontId="120" numFmtId="0" xfId="0" applyAlignment="1" applyBorder="1" applyFont="1">
      <alignment horizontal="center" shrinkToFit="0" wrapText="1"/>
    </xf>
    <xf borderId="7" fillId="88" fontId="553" numFmtId="0" xfId="0" applyAlignment="1" applyBorder="1" applyFill="1" applyFont="1">
      <alignment horizontal="center" shrinkToFit="0" wrapText="1"/>
    </xf>
    <xf borderId="9" fillId="88" fontId="126" numFmtId="0" xfId="0" applyAlignment="1" applyBorder="1" applyFont="1">
      <alignment horizontal="center" shrinkToFit="0" wrapText="1"/>
    </xf>
    <xf borderId="9" fillId="89" fontId="554" numFmtId="9" xfId="0" applyAlignment="1" applyBorder="1" applyFill="1" applyFont="1" applyNumberFormat="1">
      <alignment horizontal="center" shrinkToFit="0" wrapText="1"/>
    </xf>
    <xf borderId="49" fillId="88" fontId="553" numFmtId="0" xfId="0" applyAlignment="1" applyBorder="1" applyFont="1">
      <alignment horizontal="center" shrinkToFit="0" wrapText="1"/>
    </xf>
    <xf borderId="9" fillId="89" fontId="555" numFmtId="0" xfId="0" applyAlignment="1" applyBorder="1" applyFont="1">
      <alignment shrinkToFit="0" wrapText="1"/>
    </xf>
    <xf borderId="9" fillId="89" fontId="554" numFmtId="0" xfId="0" applyAlignment="1" applyBorder="1" applyFont="1">
      <alignment horizontal="center" shrinkToFit="0" wrapText="1"/>
    </xf>
    <xf borderId="9" fillId="89" fontId="337" numFmtId="0" xfId="0" applyAlignment="1" applyBorder="1" applyFont="1">
      <alignment horizontal="center" shrinkToFit="0" wrapText="1"/>
    </xf>
    <xf borderId="3" fillId="89" fontId="337" numFmtId="0" xfId="0" applyAlignment="1" applyBorder="1" applyFont="1">
      <alignment horizontal="center" shrinkToFit="0" wrapText="1"/>
    </xf>
    <xf borderId="1" fillId="16" fontId="199" numFmtId="0" xfId="0" applyAlignment="1" applyBorder="1" applyFont="1">
      <alignment horizontal="center" readingOrder="0" vertical="center"/>
    </xf>
    <xf borderId="1" fillId="10" fontId="108" numFmtId="0" xfId="0" applyAlignment="1" applyBorder="1" applyFont="1">
      <alignment vertical="center"/>
    </xf>
    <xf borderId="1" fillId="10" fontId="153" numFmtId="0" xfId="0" applyAlignment="1" applyBorder="1" applyFont="1">
      <alignment horizontal="center" vertical="center"/>
    </xf>
    <xf borderId="1" fillId="10" fontId="461" numFmtId="0" xfId="0" applyAlignment="1" applyBorder="1" applyFont="1">
      <alignment horizontal="center" vertical="center"/>
    </xf>
    <xf borderId="4" fillId="19" fontId="131" numFmtId="0" xfId="0" applyAlignment="1" applyBorder="1" applyFont="1">
      <alignment horizontal="center" vertical="center"/>
    </xf>
    <xf borderId="1" fillId="19" fontId="131" numFmtId="0" xfId="0" applyAlignment="1" applyBorder="1" applyFont="1">
      <alignment horizontal="center" vertical="center"/>
    </xf>
    <xf borderId="4" fillId="19" fontId="131" numFmtId="0" xfId="0" applyAlignment="1" applyBorder="1" applyFont="1">
      <alignment horizontal="center" readingOrder="0" vertical="center"/>
    </xf>
    <xf borderId="0" fillId="0" fontId="462" numFmtId="0" xfId="0" applyAlignment="1" applyFont="1">
      <alignment vertical="center"/>
    </xf>
    <xf borderId="4" fillId="41" fontId="457" numFmtId="0" xfId="0" applyAlignment="1" applyBorder="1" applyFont="1">
      <alignment horizontal="center" vertical="center"/>
    </xf>
    <xf borderId="4" fillId="51" fontId="518" numFmtId="0" xfId="0" applyAlignment="1" applyBorder="1" applyFont="1">
      <alignment horizontal="center" vertical="center"/>
    </xf>
    <xf borderId="1" fillId="28" fontId="153" numFmtId="0" xfId="0" applyAlignment="1" applyBorder="1" applyFont="1">
      <alignment horizontal="center" vertical="center"/>
    </xf>
    <xf borderId="4" fillId="28" fontId="153" numFmtId="0" xfId="0" applyAlignment="1" applyBorder="1" applyFont="1">
      <alignment horizontal="center" vertical="center"/>
    </xf>
    <xf borderId="4" fillId="8" fontId="101" numFmtId="0" xfId="0" applyAlignment="1" applyBorder="1" applyFont="1">
      <alignment horizontal="center" vertical="center"/>
    </xf>
    <xf borderId="4" fillId="28" fontId="101" numFmtId="0" xfId="0" applyAlignment="1" applyBorder="1" applyFont="1">
      <alignment horizontal="center" vertical="center"/>
    </xf>
    <xf borderId="4" fillId="51" fontId="518" numFmtId="0" xfId="0" applyAlignment="1" applyBorder="1" applyFont="1">
      <alignment horizontal="center" readingOrder="0" vertical="center"/>
    </xf>
    <xf borderId="1" fillId="28" fontId="154" numFmtId="9" xfId="0" applyAlignment="1" applyBorder="1" applyFont="1" applyNumberFormat="1">
      <alignment horizontal="center" vertical="center"/>
    </xf>
    <xf borderId="4" fillId="8" fontId="106" numFmtId="9" xfId="0" applyAlignment="1" applyBorder="1" applyFont="1" applyNumberFormat="1">
      <alignment horizontal="center" vertical="center"/>
    </xf>
    <xf borderId="4" fillId="28" fontId="106" numFmtId="9" xfId="0" applyAlignment="1" applyBorder="1" applyFont="1" applyNumberFormat="1">
      <alignment horizontal="center" vertical="center"/>
    </xf>
    <xf borderId="1" fillId="28" fontId="154" numFmtId="185" xfId="0" applyAlignment="1" applyBorder="1" applyFont="1" applyNumberFormat="1">
      <alignment horizontal="center" vertical="center"/>
    </xf>
    <xf borderId="4" fillId="8" fontId="154" numFmtId="185" xfId="0" applyAlignment="1" applyBorder="1" applyFont="1" applyNumberFormat="1">
      <alignment horizontal="center" vertical="center"/>
    </xf>
    <xf borderId="4" fillId="28" fontId="154" numFmtId="185" xfId="0" applyAlignment="1" applyBorder="1" applyFont="1" applyNumberFormat="1">
      <alignment horizontal="center" vertical="center"/>
    </xf>
    <xf borderId="4" fillId="8" fontId="106" numFmtId="185" xfId="0" applyAlignment="1" applyBorder="1" applyFont="1" applyNumberFormat="1">
      <alignment horizontal="center" vertical="center"/>
    </xf>
    <xf borderId="4" fillId="28" fontId="106" numFmtId="185" xfId="0" applyAlignment="1" applyBorder="1" applyFont="1" applyNumberFormat="1">
      <alignment horizontal="center" vertical="center"/>
    </xf>
    <xf borderId="0" fillId="11" fontId="462" numFmtId="0" xfId="0" applyAlignment="1" applyFont="1">
      <alignment horizontal="center" readingOrder="0" vertical="center"/>
    </xf>
    <xf borderId="0" fillId="10" fontId="20" numFmtId="0" xfId="0" applyAlignment="1" applyFont="1">
      <alignment horizontal="center" readingOrder="0" vertical="center"/>
    </xf>
    <xf borderId="1" fillId="19" fontId="131" numFmtId="0" xfId="0" applyAlignment="1" applyBorder="1" applyFont="1">
      <alignment horizontal="center" readingOrder="0" vertical="center"/>
    </xf>
    <xf borderId="4" fillId="41" fontId="457" numFmtId="0" xfId="0" applyAlignment="1" applyBorder="1" applyFont="1">
      <alignment horizontal="center" readingOrder="0" vertical="center"/>
    </xf>
    <xf borderId="1" fillId="28" fontId="101" numFmtId="0" xfId="0" applyAlignment="1" applyBorder="1" applyFont="1">
      <alignment horizontal="center" vertical="center"/>
    </xf>
    <xf borderId="4" fillId="51" fontId="556" numFmtId="0" xfId="0" applyAlignment="1" applyBorder="1" applyFont="1">
      <alignment horizontal="center" readingOrder="0" vertical="center"/>
    </xf>
    <xf borderId="0" fillId="28" fontId="19" numFmtId="0" xfId="0" applyAlignment="1" applyFont="1">
      <alignment horizontal="center" readingOrder="0" vertical="center"/>
    </xf>
    <xf borderId="1" fillId="16" fontId="557" numFmtId="0" xfId="0" applyAlignment="1" applyBorder="1" applyFont="1">
      <alignment horizontal="center" readingOrder="0" vertical="center"/>
    </xf>
    <xf borderId="1" fillId="11" fontId="557" numFmtId="0" xfId="0" applyAlignment="1" applyBorder="1" applyFont="1">
      <alignment horizontal="center" readingOrder="0" vertical="center"/>
    </xf>
    <xf borderId="1" fillId="10" fontId="122" numFmtId="0" xfId="0" applyAlignment="1" applyBorder="1" applyFont="1">
      <alignment horizontal="center" readingOrder="0" vertical="center"/>
    </xf>
    <xf borderId="2" fillId="10" fontId="122" numFmtId="0" xfId="0" applyAlignment="1" applyBorder="1" applyFont="1">
      <alignment horizontal="center" readingOrder="0" vertical="center"/>
    </xf>
    <xf borderId="4" fillId="19" fontId="153" numFmtId="0" xfId="0" applyAlignment="1" applyBorder="1" applyFont="1">
      <alignment horizontal="center" vertical="center"/>
    </xf>
    <xf borderId="4" fillId="19" fontId="153" numFmtId="0" xfId="0" applyAlignment="1" applyBorder="1" applyFont="1">
      <alignment horizontal="center" readingOrder="0" vertical="center"/>
    </xf>
    <xf borderId="4" fillId="51" fontId="278" numFmtId="0" xfId="0" applyAlignment="1" applyBorder="1" applyFont="1">
      <alignment horizontal="center" vertical="center"/>
    </xf>
    <xf borderId="4" fillId="51" fontId="558" numFmtId="0" xfId="0" applyAlignment="1" applyBorder="1" applyFont="1">
      <alignment horizontal="center" vertical="center"/>
    </xf>
    <xf borderId="4" fillId="13" fontId="177" numFmtId="0" xfId="0" applyAlignment="1" applyBorder="1" applyFont="1">
      <alignment horizontal="center" readingOrder="0" vertical="center"/>
    </xf>
    <xf borderId="4" fillId="8" fontId="177" numFmtId="0" xfId="0" applyAlignment="1" applyBorder="1" applyFont="1">
      <alignment horizontal="center" readingOrder="0" vertical="center"/>
    </xf>
    <xf borderId="4" fillId="51" fontId="291" numFmtId="0" xfId="0" applyAlignment="1" applyBorder="1" applyFont="1">
      <alignment horizontal="center" vertical="center"/>
    </xf>
    <xf borderId="4" fillId="51" fontId="559" numFmtId="0" xfId="0" applyAlignment="1" applyBorder="1" applyFont="1">
      <alignment horizontal="center" vertical="center"/>
    </xf>
    <xf borderId="4" fillId="51" fontId="291" numFmtId="0" xfId="0" applyAlignment="1" applyBorder="1" applyFont="1">
      <alignment horizontal="center" readingOrder="0" vertical="center"/>
    </xf>
    <xf borderId="4" fillId="13" fontId="103" numFmtId="0" xfId="0" applyAlignment="1" applyBorder="1" applyFont="1">
      <alignment horizontal="center" readingOrder="0" vertical="center"/>
    </xf>
    <xf borderId="4" fillId="8" fontId="103" numFmtId="0" xfId="0" applyAlignment="1" applyBorder="1" applyFont="1">
      <alignment horizontal="center" readingOrder="0" vertical="center"/>
    </xf>
    <xf borderId="4" fillId="13" fontId="42" numFmtId="0" xfId="0" applyAlignment="1" applyBorder="1" applyFont="1">
      <alignment horizontal="center" readingOrder="0" vertical="center"/>
    </xf>
    <xf borderId="4" fillId="51" fontId="559" numFmtId="0" xfId="0" applyAlignment="1" applyBorder="1" applyFont="1">
      <alignment horizontal="center" readingOrder="0" vertical="center"/>
    </xf>
    <xf borderId="4" fillId="13" fontId="300" numFmtId="0" xfId="0" applyAlignment="1" applyBorder="1" applyFont="1">
      <alignment horizontal="center" readingOrder="0" vertical="center"/>
    </xf>
    <xf borderId="4" fillId="13" fontId="3" numFmtId="0" xfId="0" applyAlignment="1" applyBorder="1" applyFont="1">
      <alignment horizontal="center" readingOrder="0" vertical="center"/>
    </xf>
    <xf borderId="4" fillId="8" fontId="300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vertical="center"/>
    </xf>
    <xf borderId="4" fillId="13" fontId="560" numFmtId="0" xfId="0" applyAlignment="1" applyBorder="1" applyFont="1">
      <alignment horizontal="center" readingOrder="0" vertical="center"/>
    </xf>
    <xf borderId="4" fillId="8" fontId="56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5">
    <tableStyle count="2" pivot="0" name="ĐQ HSG-style">
      <tableStyleElement dxfId="6" type="firstRowStripe"/>
      <tableStyleElement dxfId="7" type="secondRowStripe"/>
    </tableStyle>
    <tableStyle count="2" pivot="0" name="Độc quyền MEL-style">
      <tableStyleElement dxfId="6" type="firstRowStripe"/>
      <tableStyleElement dxfId="7" type="secondRowStripe"/>
    </tableStyle>
    <tableStyle count="2" pivot="0" name="Độc quyền GRAND COAST-THE WAVE-style">
      <tableStyleElement dxfId="8" type="firstRowStripe"/>
      <tableStyleElement dxfId="9" type="secondRowStripe"/>
    </tableStyle>
    <tableStyle count="2" pivot="0" name="MGC-THE SAND-style">
      <tableStyleElement dxfId="8" type="firstRowStripe"/>
      <tableStyleElement dxfId="10" type="secondRowStripe"/>
    </tableStyle>
    <tableStyle count="2" pivot="0" name="Độc quyền LOP-style">
      <tableStyleElement dxfId="6" type="firstRowStripe"/>
      <tableStyleElement dxfId="7" type="secondRowStripe"/>
    </tableStyle>
    <tableStyle count="2" pivot="0" name="Độc quyền LOP-style 2">
      <tableStyleElement dxfId="6" type="firstRowStripe"/>
      <tableStyleElement dxfId="7" type="secondRowStripe"/>
    </tableStyle>
    <tableStyle count="2" pivot="0" name="Bảng giá chi tiết-style">
      <tableStyleElement dxfId="7" type="firstRowStripe"/>
      <tableStyleElement dxfId="6" type="secondRowStripe"/>
    </tableStyle>
    <tableStyle count="3" pivot="0" name="Độc quyền LSB-style">
      <tableStyleElement dxfId="16" type="headerRow"/>
      <tableStyleElement dxfId="6" type="firstRowStripe"/>
      <tableStyleElement dxfId="7" type="secondRowStripe"/>
    </tableStyle>
    <tableStyle count="3" pivot="0" name="Độc quyền LSB-style 2">
      <tableStyleElement dxfId="16" type="headerRow"/>
      <tableStyleElement dxfId="6" type="firstRowStripe"/>
      <tableStyleElement dxfId="7" type="secondRowStripe"/>
    </tableStyle>
    <tableStyle count="2" pivot="0" name="Độc quyền LSB-style 3">
      <tableStyleElement dxfId="6" type="firstRowStripe"/>
      <tableStyleElement dxfId="7" type="secondRowStripe"/>
    </tableStyle>
    <tableStyle count="3" pivot="0" name="ĐỘC QUYỀN MTS-style">
      <tableStyleElement dxfId="16" type="headerRow"/>
      <tableStyleElement dxfId="6" type="firstRowStripe"/>
      <tableStyleElement dxfId="7" type="secondRowStripe"/>
    </tableStyle>
    <tableStyle count="3" pivot="0" name="ĐỘC QUYỀN MTS-style 2">
      <tableStyleElement dxfId="16" type="headerRow"/>
      <tableStyleElement dxfId="6" type="firstRowStripe"/>
      <tableStyleElement dxfId="7" type="secondRowStripe"/>
    </tableStyle>
    <tableStyle count="2" pivot="0" name="ĐỘC QUYỀN MTS-style 3">
      <tableStyleElement dxfId="7" type="firstRowStripe"/>
      <tableStyleElement dxfId="6" type="secondRowStripe"/>
    </tableStyle>
    <tableStyle count="3" pivot="0" name="ĐỘC QUYỀN MTS-style 4">
      <tableStyleElement dxfId="16" type="headerRow"/>
      <tableStyleElement dxfId="6" type="firstRowStripe"/>
      <tableStyleElement dxfId="7" type="secondRowStripe"/>
    </tableStyle>
    <tableStyle count="2" pivot="0" name="ĐỘC QUYỀN MLS-style"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customschemas.google.com/relationships/workbookmetadata" Target="metadata"/><Relationship Id="rId58" Type="http://schemas.openxmlformats.org/officeDocument/2006/relationships/worksheet" Target="worksheets/sheet5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857250</xdr:colOff>
      <xdr:row>0</xdr:row>
      <xdr:rowOff>0</xdr:rowOff>
    </xdr:from>
    <xdr:ext cx="2028825" cy="14478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0</xdr:row>
      <xdr:rowOff>0</xdr:rowOff>
    </xdr:from>
    <xdr:ext cx="1905000" cy="15144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0</xdr:row>
      <xdr:rowOff>0</xdr:rowOff>
    </xdr:from>
    <xdr:ext cx="2009775" cy="14763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-38100</xdr:rowOff>
    </xdr:from>
    <xdr:ext cx="1524000" cy="8572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-38100</xdr:rowOff>
    </xdr:from>
    <xdr:ext cx="1209675" cy="6762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1209675" cy="6000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0</xdr:row>
      <xdr:rowOff>0</xdr:rowOff>
    </xdr:from>
    <xdr:ext cx="2095500" cy="16859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2100" cy="14382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0</xdr:row>
      <xdr:rowOff>0</xdr:rowOff>
    </xdr:from>
    <xdr:ext cx="2095500" cy="16859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0</xdr:row>
      <xdr:rowOff>0</xdr:rowOff>
    </xdr:from>
    <xdr:ext cx="1924050" cy="15430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0</xdr:row>
      <xdr:rowOff>0</xdr:rowOff>
    </xdr:from>
    <xdr:ext cx="1905000" cy="15240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33525" cy="10287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66975" cy="19145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14475" cy="14001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14475" cy="14001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4800" cy="428625"/>
    <xdr:sp>
      <xdr:nvSpPr>
        <xdr:cNvPr descr="data:image/png;base64,iVBORw0KGgoAAAANSUhEUgAAAIkAAAByCAYAAABncfITAAAgAElEQVR4Xu2dBXgURxvH/7t38UAECBYKxaFocQmuhQJFg7t7sOJWJBBcShvkw0MpBYI1WCG4uyVA8ISQQALRu9vd73ln7474XQKUXHrzPDzk7mZ3Z2d++9q8M8tJkiTBXMw9kEYPcGZIzHwY6gEzJIZ6yPw7zJCYITDYA2ZIDHaRuYIZEjMDBnvADInBLjJXMENiZsBgD5ghMdhF5gpmSMwMGOwBMyQGu8hcwQyJmQGDPWCGxGAXmStkakjiBTUevXuF4X6rcfV1ACSVAEEtQdAIgEqEpBbAqQXwKgGcRmCfebUASSNie9uaGL73FMI1CoAHRI4Hr+Ag8TwkjgPHSYCC/uYBXgLH8ZB4ADwPUfs/eA7g6BgACgUcrG1xcOACfOuYB0622f4z9GRaSGhyusL24XgTGwYxXoCoEqBRySCIalGGRCNDQaBALbL/6Z9apcG7TcdwZ0sz7HvNY/HteIicAjwBwtOgEySARNBwPIgTAoLgYf9r/1F9AkbkOHYsO4jnYGNtiZDJf4HjFf8JUDItJItv+sLzug8UKgmiSpMuSHrlUmDR4tMIveqNyKtr8CpewponChwOUcqS5BMh4XgJubM54+qodbC3tMnyoGRaSLr5e+HIk6vph0QlYEgeDrMWniHxgPsbakIpxpJmwYNoATPu2SAg1oKpm4xKEpI8pIKal6qOHe7TzZB8rR7o7u+FwxmAJBckLCligeaT/gHHKSBJIh54VwHPC1DwEnhexK33lhh1xwLvREWG1I0OEiIvv40zbo/dBAWpoixaMq0kySgk+SFidXEebj+fImuTDVvY1U0Iv7wUHCeCV0jgOQkCJNyKVqLPTWtwvDJdNklCSJQcMKFuV0yo0yWLIoLMm0+SUUhGuypQ305E7Qn+ekhU718iaFdXSOr3DBCOF5n6IZXzKAa4FmuLuQ8tma1ijOGaFBKB5zCocht4Nu2XJUHJUpJE0qhxsLgS4ETUHH+a2SRUKIk3+OoGRFxYzdQOz1xeUj3k8UpQcBL8IyQcj8qO3SEWEA14N0khYS4yx2N7x6loVrRqlgMlS0HiKmngXUy2DaqP+wiJDIqEB1s6QvwQBOgkCUj9ULhEZDYFAbQzTImtoU4IjOXAKVJ2gVOEhIgDh72df0GdQuWyFChZCpKpeUTU0sa4qo0lm0SWJLry7oEfXhydxoxX9o/FygQWJ1GSdOEJGAEceGx+Yw3Pl9mYVEkaJ0kNEo7jYMHzeDnuLyhZ8CVrlCwDCa9WY2ZeEVXs5cGpNpZc4OQex91t3aF594CpGKZ2GCz0v/xZwcwSEQqFiLciwWKD1a8dEgXT0oKE4znksHGEr/tslMz1TZagJMtAUkKpxpIC5M/Iy4iqjjmbIiSCJOHGiupQMqkhauEQ5WAqgUKAkK1CnhAvQcmJuB5nga1h9vCNyA5JwcwPbaieB3k3unA+SRKChCpUzV8cBzvPB31n6iXLQFJeocLCgmR5yKWqx7kUIaHfIp+cRZDvaAaIrGoEGRKtjUKusoKmfDhJBomBo8HOCFv4hDvjtsrKACQcFAoOJVwKYW/72XCytk9BppkOOlkCEqgF+BblYCuqINHEHYAqo1OWJPSbIAl4tHsEol9c1domBINW5TAbhYxYAkNikoliKxwDSMOki9crO3hH5IaoVKQiSWRIaC5obC13jK/SwaQlSpaAhFNpcLSoKtGjWWl06pKEKkaHBOLe9j5QKFQfVQ1BoXOPOVkVsSit1k6RwZEDcmTe/vzKAQeickJDATqeZyDI6uYjJDTz7F6yHpY2GW6y0iRLQNLRPh4DcwmJIRmRNiRUOejIHITf2acNrJFNItshpGaYUcukhxxHIVeZqSNtaF+hEFi9eF6BQc9dcCY+G0s3SAkSBc9hZp0+6F/uB9PRMQlamgUgEbE0nwrlrdSJbJCKI1JXN7r7j377BPd3DIEU/1aWFhSFZR4OwSBDw0DRqiJm0CYBRY7cCghHNnR7nhNBGlsWudWpG5IkdC7KZ/FtOxtV85YAZ2IyxeQhcRLUWJo3Dt9aJX5Iyw87y57stIuEBwdm4MPdw4CFbMTK+UayfcJiJyRFtLEUWd3IBq2SbB82aSjIbrOCXGkBN3g7tA8qLOeuUIBOCwnlrfBKHnOq90Xv8k1MSqKYPCS1LFWYnycuWaeXG3reKGOR/KHzC2oxb4bFTBgEZFvIEkSh83gSSRQ5ECfbL+QJUagfsgTiBLwHhx2xObHobT5wCSAhK9c1W05ccF8JBYvQmkYxaUgojbGdTQw8cqmSxc3KDblghCSRByku4hWuendgtod+8o/BogUnSexEF3hjEkUbW5GPkz0ipqY4DUIlJWZEFsDJOGeWkiApKSOO0YX9LWejUu6iJkGJSUNC6YunC30AICbr7LKDSZIY/7Q+OrIIb679RfPi8iCzYBvZE1pwmNpJ4A5rbRbdBKE8aShAwQxdbdifqSMRwZIFeoeVwGPYMcOW43k0+7Ya1tQdBkuFMtODYtKQKNQSTn37NlknU6SkzOCLck6qkYVyak971oeCVzG7Q4aFVIjs2ZBtwtGgk83C7A/ZyJXVk6ymKCgnR2xFZq8o2aShhtWXeA3ClQrUDa4GkVdApEgtFHjZeyOUXObOlTVZSDiVgCUukahqrUnRWyg10Hh1QxyRbfIu6BJu7xjNAmRko5CEkiHQgaK1UxLM9ejmfZiqUgBKTk5FINtE7z4TKEw6iQiTeLzgs6HT2zIsxN+vZHPMqdbDSJS/TjWThQQqCT5536KQZeL4iK4bSw64mC51w0ARNLjlMwYRzy5rJQNJEO38jmxKaCcEta6ydnJQVkmy4SqrKXnSkDwfXexFwaAhW0UApxQQoLaBH/JhaawrOhWuj5U1+38dAoy4qslCUkERD69ckbBPRaOUHECSJP1i/PXtI3jgOxvQSgRyb5kbzFSO7NHI9ocsZXRAyCsuCAIp0byPHJiTYZFVFx1HnzVQKkScVTtglboYfqg4DP2KZ07X2GQh+dEqFlNyvE/1OSBJostxNeJhSVBFwsml7SBFhWqNVi0Y2lliFkth4XoZCgaR1qORgdDNKJNtwsn5KVpQlHrJI6si8oAoJYFJHZc6sKi2FZw2Lzd9bf6ytU0WktlOEWhqE5tq7xTvfzlDkoT8pBd+AxDz9JI2gitB3sRUFlm6DU0lidxZnn0me0aSeFZD/qzNmdQeI2oPkn/n2O+6ugSaKHGwL1gNxVovAcdlPm/HZCE57xoCRRpb0BbrdyXdNgmNbXTwBYQeHQIIaogsUQQQmYfNyQDQCEtgA0vxWRp0goDqcuxvLSiMFPqdfpPhYOyIdJ6PwEWKwMFgAeH5amDL+MWppjd8WVmR9tlNDhJRLeBbTo0/cgfTOs1U765o3/RDIkkC3pyajKigg+QBfzFICDC1xOHyezVmB4hw++577Jn2W6ad0TE5SGgtsJ/LSzjxaW9kXbTP1XRLEk1MKF7tbAjmVH8hSESRwwcN4H5DxWIlVQqVhs/PK+CUzeFrCos0r21ykGhUapxwCYaDInmUNeGdFu57jSU0G1tIJbzYWg4QRGhAquPzShKCI0YQMeaRhCfRsuriBRHXlvmigEteY5v5VeqZHCQdLWMw1uENcyfTKoV6XU2XpxB2eSGi724AJ/GfHZJ3amDHa2BnGA9OFMGJEpztHHDB608422f/KgOfnouaHCQ9rSIwwuGdwXv8ttdVAMZ5CproVwje+wNEQQVO/HyQRAk8rkVzmPqUB0+iQ5AYJLwoYUX/aehcp4XB+8gMFUwOkr9zh8AFyVMDknZmoZ5XjIbk6Y6G4FUhEEGD+OmQaCQJHwQF2txXyHOPksQgkQRaFybi0W+H4Wid+SWIrk9NChK1Ro3ruZ6SM5rmA0a/Fux5zQhIJITfWYeo64vAi5Rz9umQkNHbLdASIWpAFCRIWp9YB8mwxp0wq8vITOvJpNSxJgXJQOtwDLANN0oCF+hxw2DEVR3zBmHHB0CIuM+CYRmFRBJFCJISU0MscTZSAZUoMZVCARIdJApRws9tBmFsy+5GJUMZdZP/UiWTguRKjgCDUkTXb67dCZK0bZKIB5sQfXk+C3hlFBJa7LU9whZrQi2hESVwGkItOSSVC5bGkSneJiVBTE7dOKti8XfO51BAY9Tzk7/brWRrgRMeqFZHIvyPqqAMkfRCItugHB4Ktujx2Fp2l8lrkZAiJBUKFMeJKevSld9i1E3+S5VMRpKMtApBH2vjVA3ZJHm63k4DEglhJwdB/cofFL9ILyQfeEv0emyPp2ryWminCylVSCjF8vnyv+FgazqGalL2TAISSaXGz1bP0ck2wuhnJ0/nO6mqm7jX5/D25ABwgiZdkKihwJTXdjgWZc3sDZFsjzQgKZwjH/aMXgpX5zwmqWZMSt3YaWLxj2MAlORDGlnydCZJYpGsNtkLL/fWhyImhE2mGZYkEjQS8Ps7W2yMyIZ4ScEkh2yUiqlCQnW8e01Hh6oNjWxx5q1mEpIkpyoGx3PcN7oXSd3k6pQyJCEXxkJ64gt5R1/DkBz5YIXpEc6IEzg2HUyTc4YgsVRawG/0SlQsWMLoNmfmiiYByaFsgXDlKCveuEKQ5Ox4N5kLHBd+FZEnB7C906Q0IIHA44rGArPf5cRjtRISBcQEZp0ahITXiOhcqQlW9Z5ociv1UuvdTA8Jr5Jwx0GXAGQcJFTLuQNB8lHdiJKIyIseiA86yDJ+UoPkmdoS66KdsDfKXlYp5B6nA5KZLfpjZCN3k4uFpNWzmR6SxtIbrLB9bDwd2pqO7R8kyvKKeXMJMf90gYbm55NAQibGe9ESh+KsMDciD21JCZHMH0k0GhJJEPFThfrw7j4JFnKqfZYpmR6SBcqHaGUZmu4Od2r/UO/dSJpYvDvgBo3qvTz4CSBRSQrcjLdCn/AC0FDys0DbGKUPEpI4eR1y4t7U7VlKgpiEd+P/9BxWWQTCzdJ4e0R3Yw5tCRL5iY4N3IzoazPYUkuBDFAtJAGCEoMjCyFMbclsDlJJTLWkE5IaBUpgz+BFsLZIsmo93WhnzgMytSR58vw09ttc12UVp6sHHdo+0kuSMN+KQFwkJE7BIAkULLE2Lh8OxzqA1ASpG0o2yggkCnA4OWI1yruaxrredHWitnKmhYReQBD3/BjW25Erm/6SvU0Qm48JP9UReHMZnMDjuWSN02pHzI7OK6sVkRZkZRyS7Ja2eDJzF5SUAWf8itL038xXPiLTQjLywnr88no6OCb/0z8C9q2fIOblIcSdG4kPEo8QwRator8DzcayeRayTch7ySAkBMaqdqPRuVLjrzyEX/7ymRYS2vwubn9eQEoeNTWmW2xbPMD7Mz0Q+/YK6kRWQ6SgYBNwNIX/qZBQvOTKmPUo7pw/I/wa0/xMVSfTQkK9JKkjER+0DtJ9T7YCn7amMra8r+iFXqd34oqQjYEhUWxdkkD504IoyJKEDFUyWOm0FCgTBWa4sgk7slNYnISqyRKHPrja5MLmbpNQybXUfwIQ6u9MDQkDhbLQaBKNPJK0E9IS8SOB9jszPls+0cGpblkhN8DU9jwz9sFKrV6mh+RTb9B8/Kf3gBmST+/DLH8GMyRZfog//QbNkHx6H2b5M5ghyfJD/Ok3aIbk0/swy58hTUjI4Ru2dS4iYxNPsLnYOmFWu2Gwt7JN7HZKEi4+voXVJ3ZCFDUs7c+9Yl20qtwUT98GY/LuFanETjl4dfBAHoecic737G0IJv21jH1nZ2GN33omfAevhPE7lyBeFYuJLfojl+IDVLc9ES9yiBMskNttBZuR7bluCnsrRdIiqGKwfcgyHLjmj+1XDqU60M1K1ULXWi1TbHdwRBhGbp8LK6UV2/25oHNuTGreH3Y2ifuFll3sv3YC2y78zWIrFfMVxYQf+yWbMaZ4zN5bp7Dz/AG2QRvtoDCwoTvqFKuorSshKCwYU/esYO0t51oc45r1xtPwV5iye6U8xyUBW/rN1WfmUz7MRv8/cDDgOiw5wFppjQnNe6NYbuNf2GRQkpSc0hqh7+VtMPvWaYs7zx7i3NOb4CUOXp3GoHetVixysOLoNkzf9ytrZPfaP4LmNf64cBhvot8hv4MLDnmsxu8n/0RUfCw2nt4L7T4u6FenLayVlhjZqBty2CfefuHOy8dw8+ypH8CwZSfBa/dmJYCrz+mKb3Lkhc/ABbQPAFSPN+HtlRmIFixRxP0uezmRy6j6LHhGDetQuQlyZ3dm5xM08ZjTfgzOBFyF392ztHYPq4776K81uH5H9l6+GoUronm5WskehrkH12GR30b2ffUi5VAidyFsPOvLtpNY12M62lVqhOCIN2i1chQevnlGr/3DkIbuOPvwBq49u8eO+7lZX4xr3pMB8DjsJdqv9sCTsFewU9qgY/Wm2HPlH7yLjUSdEpWxc5AXy1O59iIADRf0Zcc3LFUNOwd74eaLQNRd0EcGWQLCVpxkC98bLuyHGy8esBBkh+8bI4+DM1b+s4MdW8ylEI6OXYNs1nYGJWG6IAmYvx85bLLDeaQbCyhZKS2wtuc0tChfD56H1sHz0P/YBW/P2oV8Di6o69kXt14FsJaXyv0tzkzejFcRoSg7tb3+vTSP5x+Eo632xXlJmns3OAh15/eBIMlrbd4s89e/pPl97AfUW9AXxfN8C58Bnrj09DbrYLfwxYgKD0KRzkkhAY54eKNSoZIpdgoF6nKMrK3fAitk6T+w5FOeEnj57jXKTuvA9npV8Eq8XvIP+zvniDrs3OULlGSD9zD0KX5YOpR9R7sgha/whyCJyDWyrtwGCXi99B9YKJRYedwH0/asYl+v7T0LP1WsD48/FmLjaV/23fZBC9G0dPVUIam3oI/+nAwScCgwrili4uUtw/xG/YbK35aCw3A3KGkTWgAru0xEl+qG35yRLkgCCRJbB9gOqQFrpbw6blGnsehdq3VySBxdUHt+b9x9RXkdQNn8xXBywvp0QfI+Lhrd107GqQBa/A2ELT+lj6FuPrsfI3080aR0TfgM8sTlJ3fQcvkIvPT0xaszw+Fa1zuJJPl8kHjuXY/5xzawJ5deyBiylAZFRA7t4JPcOjx6DWjnpKSQkErJMUqGicrxsWtR4ZsS+G5SOwRHyclVG3rPQuuK9TFmhxc2nNnLvsth7YzABXs/CZIqhUuj4Jhm+KCOliHpOhFdqn0hSOwGVYOVpSW70OJOY9HLCEjK5C8K/wkb0gUJnX/YlnnYdvEgu1bL0nWwadAc9veWc/sx3McTPv0XommZ6gySJosHo4BTHhwfOhHOOSuwV058VDefD5L5e9fB89j/ZEh4Hq8ZJBKctZKEcqYPe/wKSRKTQyJJyDHyIyRHx/yO7wuWwneT2iI46k2qkDhaOeLxwn2fAZLm+KCOylqQDN0yF9svag1LEXi7kl7lCmw8uw+jfRYifNlJptN1kJAMb1G2Ljb1/4XJ8y8NCb3ilSQJXet9fIwsHiTAztKatSmZJDFDksAmSaJuMipJhm9fgK3n9uk7P2y5P3vVyKx9a7D0yBaELzuVDBKqTPDQrGBCw3WF+0QUz1sI2WztmKGZMEslPTZJQkmigySljJfzj2+aIfk31M2VJ/fQePEAvQ4PX+bPoHAYVB0aQYMo70vMSEsoSVKChO0/QrmrnIRGpapg59BFiWZz/yuQFBrTHO+zmrqhgc2ZQIev7T4Dbas0RI7hbljfZwZaVWhgpCT5MjbJp0qSYx7eqFio5L9mk9gPqw1LnXfzNQ3XvcOXwyWbE7p7T8HDN0+ZFMiouiH9nmOkm35voxGNumJGq0FwGlEHFyZvRvHcBdn5DUkSqvO5XOCU1M3xO/5QCx+3xahWpBIevE7uAieF/slCP2S3sv3vQaKkra85QEPxDW2iUIYhAZB/VCPEivEMhpGNuqJ+qapovWIkLkzeiuLayOHXhqTNylF6Vz0l74a64eCoVdh65gC2XZK9te8LfYejHmvY3/+Wd5NpJMnV6X8gv2Mu1F0wAPeDAz9NkgCYf3QbFvj+ys4zolE3rD2zGxYihxMT1qFgznyZQpJQ+FunFlOCRG9U6f/g8GCuL3LZO/6rkNgNLAcrKzmyvbLrJHSp1jx505J8k6Fg2r8ZJ6H2hkVFoPikH+XOzFsEj0KfofX3DdhN6l54+LUlCSXH6oNpKcRJqO1vl5/Cpad30XTRQHYvZCy/XS4b4l9SktCy1UOjf0OFQiWQZ1R9du28zi44OGIlCjob3mg4Q5BkJOL6KeomISSk02mepluNlljWZYLejTUECeXK7hq2HA2Kf5/ik5NR70YXTDMEiS4sHy+okHf0xz1LdN5a6UltEaINpq3vPQttkkRcHS0d8dhrH66+CECjFOZuEofl/Vm/JAzLa0Syl3jktHeCe9UmqFW0MlqUq2lQilCFDEFCngVN0NE+HGt7zUDLcnUMhuU/FZKSk1uzFXa60r1aCyzr+rP+c4qQgIPL6I8TfB4Ne2BK64/udMIeSg8kR26eRKe1k9k8j4JXIJTmbkCRVHlOxtXBBXuGL0No1NtkcRK1qEFu7dOsky50bN+107D75gl2vD4s7+OFDWflsPygWj9hTicPxKrj4TqmEfuudvGK2Dl4ER6EPEE9T5r0k2BrYYXnXkfY79+Mb4roJHM37G2i6SzpgiQ2LhRWFg7gFVYyqc65cX3Gn+ySySb4PlMwjc5NHdPu13E4/5D2ZpXLr13GoFP1NmlDwvF48u4Nqs7ooE8XsLO0hUoVh/dxEXjkdQz5ssvpCemBhKSZi0d9iIKcgkAel9+l43gQGcw+t6jghs195iKlYFrKkAB+d86hy+8T5FefCBIuTtuKmnN6QKT3AHI8nnsdho12rbHTsDrsRUwEKc0Or/DbCv+gqyxdwavtKPSt25adJykkNHeTkZJ2PgnpsjtnEa9R6c/NK3i42DnBRmGBCgVL6b+/HxKEeyFP2OempWvAxtIaRx9cRFSsPJnkYGOPBiUqI0Ydj7/vnNOriZZl3dgsqKFy88VDPAp7rq/WqlzdRC9gDo+OxMlA2k9eLm3K19Pna1Auy6t3oYhSxSAq/uNu0k1KVwNBwyChXI6bJ5gzRlKyTdm67C3hqRWVRo2rT+7ht5Pb4Xf3Giw5BfrVaY6G39VhqQPUDmqTfyBtXy47eW0ryFLN96a//rQ/la+nz/248+oRnr8NwZpjuxAU+gxlChTHkMbuKOiUG67OufXHvPnwFg9Dn2PPtRPYfekY7K1tMbxRe5QrUBoVC5ZiEWm6n/13TkEjCKwttYt+j5xJUjEM9bnud4OSxNgTmetl3R4wQ5J1x/az3ZkZks/WlVn3RAYg0b5w7ovdv/6VhRnaOeCLNes/c2KyVgx7O0ZAkrDHEi7GTe3k5oE3BcbSs6rZrG5MYUS/chvNkHzlATCFy381SARRgyVHtmNwvfaws7Ixhb5K1Ma30ZE4fu8i2lf+93c6Emi7cl5+WfW/UdKGRAJiRTXLCKdwroK9UVvWZhpRgIL2K6WNYTjK+qL9QChnXP6sK9HqeBYqlsNJ9HJlEYIg4FzANRRxcYWTgzNslVaJFirRsgO6jpJT6O2q6Pg42FpaJbCz2Du68fDVMxTLV1DeFI/2W0xwbfpCAxG+l/xQu1R15MrmlKxjH4Y8R5E8BbTNldtI11aLAix4BdsfJeF9CxDldgHYdHYPutdozdpOkVT6PmHYmwaT2qgWBDaFwd6DQ+2jPuQ40O8095O00CqBRYc3I5vCEoObdoUkCrDXBv2oXU29+mFp10kok68YKH8oXq1i5098bUEbpKNx4xAeFYmD1yiIJ6F5RTcEPAlEzTJVjWLMoCTRSCJGbZmPld0n6U/oMqoRdg32xKrj29GuchN0qNKEzR/M9vXGlgFyNruuzNq/DpN/6I2Gc/rDo0V3VC36Ha4/C8CSfRvRpkojDKrfHjlH1cXCDh7oXecnNogUlSU4nS3t9DdOCNx58ZAlLxWb1BIB8w7gdnAQoNag3DfFcOtFAP66chTTWw9hl1ZpNFhweAN+btoHHM/D/95ZbL/kh8ENuqBigY9rb/66eACNytdjg1BgQhM89/TD8iN/oFfdH1FrTg/cmbVLvhUJaP/rGLaehgaDotC0OnD7QE/2cBBYhcc0w9S2Q9CndmvtMRLG+yzGrPbD0W/TTGzuM4dtxkNlxbFtcK/+A3LZyakC7MGjVQBnfVE8T0HULFyefRcZGwWfC4cwoF57LPDbiL4128DZ3gHHbp3C7pv+GNG4G+LUarY466+BC9CgdA12DZo6uPb8AXLZZkezRUMwtIE7hjTqxM656+pxXL5/DvO7Tvk8kNDND9s6D6u6fYSk1i+9sKSzB6oWKYexOxZjXPMe8LtxDj3c5On8hIVJHo6D+woP9K/fCY3KVGMd2td7IuqVroUetX/EuG1eOP/0Dr7JmRcb+85mk2a0FRWnTbPTnU93rhI/t8CDefv1l6FBa7tiDLLb22CZ+zg42Dggn0cD3J2zF442Hxd+0Wq9zt4T8GyhPAHGxl6S2KDT/wXHNcVTr8PsSVdJAqrM6oRTEzayzyRjeq2fij3DljBpExwRiuN3z2P4di+ELaeVhRzWHN0BeqguPL+F9T1nsemGLSd84F6nA4Zum4sF7UbrpQitZuzj1gY5EkAyf//vOBZwBUdYItJHZUJd6Dq6MYIWHYClQl7KQuX8w1to/6sHDoxajQfBjzDL9zcMqt8Rwxp2ZvejEjVYe2oPWpZzwzdOufX3SZN+akmEnYUVk0CGikFJQr0zbNs8tpBHVypPd4d378moWKgsXkeGo9IvnfFg9h7YWSdeA5twIDqvHMMgaVimGvt6yIYpqFmsOrrVbomxPouw0H0MfM4fgvfJXTgy3pstwkptxrLoxBYInHtA/1RuOL0X0/auQS5asmihxJVpPnAd3wQXJm2Fq2Ouj0BAQo15PXFu4qZkaoc6tcD4pni+8DD7TfLmS2oAAAO6SURBVC0JqDSzI7b0m6+HZMLOpfjbYxXTFgXHN0PhHK64+eohlnYahx61WmLV4W0Y2qQLgt+/Ycs9htVrj2dRsehU0Q1Dts7B0Hruekh2XPwbHk1oaauTvn1NFg0ghSRDksDgoLblG9sAAfMOIpvlR/uNzQetGonprYYi8PUT/PR9Q+y+chjeJ/7CPo/VsOAtMPfA7+hRsxW+cc7DrkObCgaFvUJ374nYP2olez+xoWIQEhLz3bwnY33vGWzNLpXac7vj+IQNsFQoGbGuE5rihadfqoNKoq/JvAEY9UN3tKwgL0xqt2wUmpV1Q/8G7TBmx0Is6jSOfX/rWQCWH9+CkY17okz+Iim2vxhBMu8A++19XAz2XjuB7jXklWgz9q5G8dyFUNA5D2bvX4f9o5ZDSbaFJGHvtX9w68VDTG2VPF0goSSh8YlSxaH6L11we9Zf+jZ0+HUM/hi0EJ4H1mJ8i37MvlCpVXD/bQK2D/LE7L3e+KWdvKyTzkfLNl9HvMaK7tMwaNNsbOgzS3+ulce2o3P1Zshh9xESkkLVZ3XChr5zUda1GKsbq4rDycArUEoWmLn/N+wbsVS/LPbAjdM4cf8SetRqgcDXz9G2kpyn8iIyFF5/b8TctiMQFPoca0/txuy2w2FvaS2DIklwm98TZyZuMsQH+90gJFTpXOANrPH/E9+7Fkbg65dY1mOKdkNu4ND109h6YT+6VG2BHyq6pXhReioHrJ+JPnV+gluxiqwDe/5vJlqVrY3Y+BjcfBWEKS37spliKh/iY9hyCacUXkl260UgFh3dgm5VWqBh6SrwD7yOW8/uoXONFohTqzBnz++IiIvE1oHzEatRYeTmecwTEEQJPWu1gluJlJOOdl06Ct9bpzG33TDkd8gJv9vnsOnUn+hdqw0alXPD7ZcPMffQBpRwzIOgyDfY0HsmU4dvoiMwwmch3ApXwOXHtzG/3Ui4OMqL0qn43TyJ0gVK4ecdC9G8VA10rdsWoiSg27rpKJsjHyb9JNtQuhKjisOyo1tgI1nBydERN57ewaLOE9gDSAbt1N2rEE0z6zyPgbVao3LR8vjzymFceXQX8zqO0j+o8YKarTu2oQdbAibsWIrQqHfIZe+E0A/haF+tMRqVqAYbKxmctIpRkBg6SWb4PTjyLaiDi+SSc17N5fP1QJaB5PN1iflMSXvADImZCYM9YIbEYBeZK5ghMTNgsAfMkBjsInMFMyRmBgz2gBkSg11krmCGxMyAwR4wQ2Kwi8wVzJCYGTDYA/8HAl+WIvd77W0AAAAASUVORK5CYII=" id="3" name="Shape 3"/>
        <xdr:cNvSpPr/>
      </xdr:nvSpPr>
      <xdr:spPr>
        <a:xfrm>
          <a:off x="5193600" y="3565688"/>
          <a:ext cx="304800" cy="428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57150</xdr:rowOff>
    </xdr:from>
    <xdr:ext cx="1247775" cy="11715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4800" cy="676275"/>
    <xdr:sp>
      <xdr:nvSpPr>
        <xdr:cNvPr descr="data:image/png;base64,iVBORw0KGgoAAAANSUhEUgAAAIkAAAByCAYAAABncfITAAAgAElEQVR4Xu2dBXgURxvH/7t38UAECBYKxaFocQmuhQJFg7t7sOJWJBBcShvkw0MpBYI1WCG4uyVA8ISQQALRu9vd73ln7474XQKUXHrzPDzk7mZ3Z2d++9q8M8tJkiTBXMw9kEYPcGZIzHwY6gEzJIZ6yPw7zJCYITDYA2ZIDHaRuYIZEjMDBnvADInBLjJXMENiZsBgD5ghMdhF5gpmSMwMGOwBMyQGu8hcwQyJmQGDPWCGxGAXmStkakjiBTUevXuF4X6rcfV1ACSVAEEtQdAIgEqEpBbAqQXwKgGcRmCfebUASSNie9uaGL73FMI1CoAHRI4Hr+Ag8TwkjgPHSYCC/uYBXgLH8ZB4ADwPUfs/eA7g6BgACgUcrG1xcOACfOuYB0622f4z9GRaSGhyusL24XgTGwYxXoCoEqBRySCIalGGRCNDQaBALbL/6Z9apcG7TcdwZ0sz7HvNY/HteIicAjwBwtOgEySARNBwPIgTAoLgYf9r/1F9AkbkOHYsO4jnYGNtiZDJf4HjFf8JUDItJItv+sLzug8UKgmiSpMuSHrlUmDR4tMIveqNyKtr8CpewponChwOUcqS5BMh4XgJubM54+qodbC3tMnyoGRaSLr5e+HIk6vph0QlYEgeDrMWniHxgPsbakIpxpJmwYNoATPu2SAg1oKpm4xKEpI8pIKal6qOHe7TzZB8rR7o7u+FwxmAJBckLCligeaT/gHHKSBJIh54VwHPC1DwEnhexK33lhh1xwLvREWG1I0OEiIvv40zbo/dBAWpoixaMq0kySgk+SFidXEebj+fImuTDVvY1U0Iv7wUHCeCV0jgOQkCJNyKVqLPTWtwvDJdNklCSJQcMKFuV0yo0yWLIoLMm0+SUUhGuypQ305E7Qn+ekhU718iaFdXSOr3DBCOF5n6IZXzKAa4FmuLuQ8tma1ijOGaFBKB5zCocht4Nu2XJUHJUpJE0qhxsLgS4ETUHH+a2SRUKIk3+OoGRFxYzdQOz1xeUj3k8UpQcBL8IyQcj8qO3SEWEA14N0khYS4yx2N7x6loVrRqlgMlS0HiKmngXUy2DaqP+wiJDIqEB1s6QvwQBOgkCUj9ULhEZDYFAbQzTImtoU4IjOXAKVJ2gVOEhIgDh72df0GdQuWyFChZCpKpeUTU0sa4qo0lm0SWJLry7oEfXhydxoxX9o/FygQWJ1GSdOEJGAEceGx+Yw3Pl9mYVEkaJ0kNEo7jYMHzeDnuLyhZ8CVrlCwDCa9WY2ZeEVXs5cGpNpZc4OQex91t3aF594CpGKZ2GCz0v/xZwcwSEQqFiLciwWKD1a8dEgXT0oKE4znksHGEr/tslMz1TZagJMtAUkKpxpIC5M/Iy4iqjjmbIiSCJOHGiupQMqkhauEQ5WAqgUKAkK1CnhAvQcmJuB5nga1h9vCNyA5JwcwPbaieB3k3unA+SRKChCpUzV8cBzvPB31n6iXLQFJeocLCgmR5yKWqx7kUIaHfIp+cRZDvaAaIrGoEGRKtjUKusoKmfDhJBomBo8HOCFv4hDvjtsrKACQcFAoOJVwKYW/72XCytk9BppkOOlkCEqgF+BblYCuqINHEHYAqo1OWJPSbIAl4tHsEol9c1domBINW5TAbhYxYAkNikoliKxwDSMOki9crO3hH5IaoVKQiSWRIaC5obC13jK/SwaQlSpaAhFNpcLSoKtGjWWl06pKEKkaHBOLe9j5QKFQfVQ1BoXOPOVkVsSit1k6RwZEDcmTe/vzKAQeickJDATqeZyDI6uYjJDTz7F6yHpY2GW6y0iRLQNLRPh4DcwmJIRmRNiRUOejIHITf2acNrJFNItshpGaYUcukhxxHIVeZqSNtaF+hEFi9eF6BQc9dcCY+G0s3SAkSBc9hZp0+6F/uB9PRMQlamgUgEbE0nwrlrdSJbJCKI1JXN7r7j377BPd3DIEU/1aWFhSFZR4OwSBDw0DRqiJm0CYBRY7cCghHNnR7nhNBGlsWudWpG5IkdC7KZ/FtOxtV85YAZ2IyxeQhcRLUWJo3Dt9aJX5Iyw87y57stIuEBwdm4MPdw4CFbMTK+UayfcJiJyRFtLEUWd3IBq2SbB82aSjIbrOCXGkBN3g7tA8qLOeuUIBOCwnlrfBKHnOq90Xv8k1MSqKYPCS1LFWYnycuWaeXG3reKGOR/KHzC2oxb4bFTBgEZFvIEkSh83gSSRQ5ECfbL+QJUagfsgTiBLwHhx2xObHobT5wCSAhK9c1W05ccF8JBYvQmkYxaUgojbGdTQw8cqmSxc3KDblghCSRByku4hWuendgtod+8o/BogUnSexEF3hjEkUbW5GPkz0ipqY4DUIlJWZEFsDJOGeWkiApKSOO0YX9LWejUu6iJkGJSUNC6YunC30AICbr7LKDSZIY/7Q+OrIIb679RfPi8iCzYBvZE1pwmNpJ4A5rbRbdBKE8aShAwQxdbdifqSMRwZIFeoeVwGPYMcOW43k0+7Ya1tQdBkuFMtODYtKQKNQSTn37NlknU6SkzOCLck6qkYVyak971oeCVzG7Q4aFVIjs2ZBtwtGgk83C7A/ZyJXVk6ymKCgnR2xFZq8o2aShhtWXeA3ClQrUDa4GkVdApEgtFHjZeyOUXObOlTVZSDiVgCUukahqrUnRWyg10Hh1QxyRbfIu6BJu7xjNAmRko5CEkiHQgaK1UxLM9ejmfZiqUgBKTk5FINtE7z4TKEw6iQiTeLzgs6HT2zIsxN+vZHPMqdbDSJS/TjWThQQqCT5536KQZeL4iK4bSw64mC51w0ARNLjlMwYRzy5rJQNJEO38jmxKaCcEta6ydnJQVkmy4SqrKXnSkDwfXexFwaAhW0UApxQQoLaBH/JhaawrOhWuj5U1+38dAoy4qslCUkERD69ckbBPRaOUHECSJP1i/PXtI3jgOxvQSgRyb5kbzFSO7NHI9ocsZXRAyCsuCAIp0byPHJiTYZFVFx1HnzVQKkScVTtglboYfqg4DP2KZ07X2GQh+dEqFlNyvE/1OSBJostxNeJhSVBFwsml7SBFhWqNVi0Y2lliFkth4XoZCgaR1qORgdDNKJNtwsn5KVpQlHrJI6si8oAoJYFJHZc6sKi2FZw2Lzd9bf6ytU0WktlOEWhqE5tq7xTvfzlDkoT8pBd+AxDz9JI2gitB3sRUFlm6DU0lidxZnn0me0aSeFZD/qzNmdQeI2oPkn/n2O+6ugSaKHGwL1gNxVovAcdlPm/HZCE57xoCRRpb0BbrdyXdNgmNbXTwBYQeHQIIaogsUQQQmYfNyQDQCEtgA0vxWRp0goDqcuxvLSiMFPqdfpPhYOyIdJ6PwEWKwMFgAeH5amDL+MWppjd8WVmR9tlNDhJRLeBbTo0/cgfTOs1U765o3/RDIkkC3pyajKigg+QBfzFICDC1xOHyezVmB4hw++577Jn2W6ad0TE5SGgtsJ/LSzjxaW9kXbTP1XRLEk1MKF7tbAjmVH8hSESRwwcN4H5DxWIlVQqVhs/PK+CUzeFrCos0r21ykGhUapxwCYaDInmUNeGdFu57jSU0G1tIJbzYWg4QRGhAquPzShKCI0YQMeaRhCfRsuriBRHXlvmigEteY5v5VeqZHCQdLWMw1uENcyfTKoV6XU2XpxB2eSGi724AJ/GfHZJ3amDHa2BnGA9OFMGJEpztHHDB608422f/KgOfnouaHCQ9rSIwwuGdwXv8ttdVAMZ5CproVwje+wNEQQVO/HyQRAk8rkVzmPqUB0+iQ5AYJLwoYUX/aehcp4XB+8gMFUwOkr9zh8AFyVMDknZmoZ5XjIbk6Y6G4FUhEEGD+OmQaCQJHwQF2txXyHOPksQgkQRaFybi0W+H4Wid+SWIrk9NChK1Ro3ruZ6SM5rmA0a/Fux5zQhIJITfWYeo64vAi5Rz9umQkNHbLdASIWpAFCRIWp9YB8mwxp0wq8vITOvJpNSxJgXJQOtwDLANN0oCF+hxw2DEVR3zBmHHB0CIuM+CYRmFRBJFCJISU0MscTZSAZUoMZVCARIdJApRws9tBmFsy+5GJUMZdZP/UiWTguRKjgCDUkTXb67dCZK0bZKIB5sQfXk+C3hlFBJa7LU9whZrQi2hESVwGkItOSSVC5bGkSneJiVBTE7dOKti8XfO51BAY9Tzk7/brWRrgRMeqFZHIvyPqqAMkfRCItugHB4Ktujx2Fp2l8lrkZAiJBUKFMeJKevSld9i1E3+S5VMRpKMtApBH2vjVA3ZJHm63k4DEglhJwdB/cofFL9ILyQfeEv0emyPp2ryWminCylVSCjF8vnyv+FgazqGalL2TAISSaXGz1bP0ck2wuhnJ0/nO6mqm7jX5/D25ABwgiZdkKihwJTXdjgWZc3sDZFsjzQgKZwjH/aMXgpX5zwmqWZMSt3YaWLxj2MAlORDGlnydCZJYpGsNtkLL/fWhyImhE2mGZYkEjQS8Ps7W2yMyIZ4ScEkh2yUiqlCQnW8e01Hh6oNjWxx5q1mEpIkpyoGx3PcN7oXSd3k6pQyJCEXxkJ64gt5R1/DkBz5YIXpEc6IEzg2HUyTc4YgsVRawG/0SlQsWMLoNmfmiiYByaFsgXDlKCveuEKQ5Ox4N5kLHBd+FZEnB7C906Q0IIHA44rGArPf5cRjtRISBcQEZp0ahITXiOhcqQlW9Z5ociv1UuvdTA8Jr5Jwx0GXAGQcJFTLuQNB8lHdiJKIyIseiA86yDJ+UoPkmdoS66KdsDfKXlYp5B6nA5KZLfpjZCN3k4uFpNWzmR6SxtIbrLB9bDwd2pqO7R8kyvKKeXMJMf90gYbm55NAQibGe9ESh+KsMDciD21JCZHMH0k0GhJJEPFThfrw7j4JFnKqfZYpmR6SBcqHaGUZmu4Od2r/UO/dSJpYvDvgBo3qvTz4CSBRSQrcjLdCn/AC0FDys0DbGKUPEpI4eR1y4t7U7VlKgpiEd+P/9BxWWQTCzdJ4e0R3Yw5tCRL5iY4N3IzoazPYUkuBDFAtJAGCEoMjCyFMbclsDlJJTLWkE5IaBUpgz+BFsLZIsmo93WhnzgMytSR58vw09ttc12UVp6sHHdo+0kuSMN+KQFwkJE7BIAkULLE2Lh8OxzqA1ASpG0o2yggkCnA4OWI1yruaxrredHWitnKmhYReQBD3/BjW25Erm/6SvU0Qm48JP9UReHMZnMDjuWSN02pHzI7OK6sVkRZkZRyS7Ja2eDJzF5SUAWf8itL038xXPiLTQjLywnr88no6OCb/0z8C9q2fIOblIcSdG4kPEo8QwRator8DzcayeRayTch7ySAkBMaqdqPRuVLjrzyEX/7ymRYS2vwubn9eQEoeNTWmW2xbPMD7Mz0Q+/YK6kRWQ6SgYBNwNIX/qZBQvOTKmPUo7pw/I/wa0/xMVSfTQkK9JKkjER+0DtJ9T7YCn7amMra8r+iFXqd34oqQjYEhUWxdkkD504IoyJKEDFUyWOm0FCgTBWa4sgk7slNYnISqyRKHPrja5MLmbpNQybXUfwIQ6u9MDQkDhbLQaBKNPJK0E9IS8SOB9jszPls+0cGpblkhN8DU9jwz9sFKrV6mh+RTb9B8/Kf3gBmST+/DLH8GMyRZfog//QbNkHx6H2b5M5ghyfJD/Ok3aIbk0/swy58hTUjI4Ru2dS4iYxNPsLnYOmFWu2Gwt7JN7HZKEi4+voXVJ3ZCFDUs7c+9Yl20qtwUT98GY/LuFanETjl4dfBAHoecic737G0IJv21jH1nZ2GN33omfAevhPE7lyBeFYuJLfojl+IDVLc9ES9yiBMskNttBZuR7bluCnsrRdIiqGKwfcgyHLjmj+1XDqU60M1K1ULXWi1TbHdwRBhGbp8LK6UV2/25oHNuTGreH3Y2ifuFll3sv3YC2y78zWIrFfMVxYQf+yWbMaZ4zN5bp7Dz/AG2QRvtoDCwoTvqFKuorSshKCwYU/esYO0t51oc45r1xtPwV5iye6U8xyUBW/rN1WfmUz7MRv8/cDDgOiw5wFppjQnNe6NYbuNf2GRQkpSc0hqh7+VtMPvWaYs7zx7i3NOb4CUOXp3GoHetVixysOLoNkzf9ytrZPfaP4LmNf64cBhvot8hv4MLDnmsxu8n/0RUfCw2nt4L7T4u6FenLayVlhjZqBty2CfefuHOy8dw8+ypH8CwZSfBa/dmJYCrz+mKb3Lkhc/ABbQPAFSPN+HtlRmIFixRxP0uezmRy6j6LHhGDetQuQlyZ3dm5xM08ZjTfgzOBFyF392ztHYPq4776K81uH5H9l6+GoUronm5WskehrkH12GR30b2ffUi5VAidyFsPOvLtpNY12M62lVqhOCIN2i1chQevnlGr/3DkIbuOPvwBq49u8eO+7lZX4xr3pMB8DjsJdqv9sCTsFewU9qgY/Wm2HPlH7yLjUSdEpWxc5AXy1O59iIADRf0Zcc3LFUNOwd74eaLQNRd0EcGWQLCVpxkC98bLuyHGy8esBBkh+8bI4+DM1b+s4MdW8ylEI6OXYNs1nYGJWG6IAmYvx85bLLDeaQbCyhZKS2wtuc0tChfD56H1sHz0P/YBW/P2oV8Di6o69kXt14FsJaXyv0tzkzejFcRoSg7tb3+vTSP5x+Eo632xXlJmns3OAh15/eBIMlrbd4s89e/pPl97AfUW9AXxfN8C58Bnrj09DbrYLfwxYgKD0KRzkkhAY54eKNSoZIpdgoF6nKMrK3fAitk6T+w5FOeEnj57jXKTuvA9npV8Eq8XvIP+zvniDrs3OULlGSD9zD0KX5YOpR9R7sgha/whyCJyDWyrtwGCXi99B9YKJRYedwH0/asYl+v7T0LP1WsD48/FmLjaV/23fZBC9G0dPVUIam3oI/+nAwScCgwrili4uUtw/xG/YbK35aCw3A3KGkTWgAru0xEl+qG35yRLkgCCRJbB9gOqQFrpbw6blGnsehdq3VySBxdUHt+b9x9RXkdQNn8xXBywvp0QfI+Lhrd107GqQBa/A2ELT+lj6FuPrsfI3080aR0TfgM8sTlJ3fQcvkIvPT0xaszw+Fa1zuJJPl8kHjuXY/5xzawJ5deyBiylAZFRA7t4JPcOjx6DWjnpKSQkErJMUqGicrxsWtR4ZsS+G5SOwRHyclVG3rPQuuK9TFmhxc2nNnLvsth7YzABXs/CZIqhUuj4Jhm+KCOliHpOhFdqn0hSOwGVYOVpSW70OJOY9HLCEjK5C8K/wkb0gUJnX/YlnnYdvEgu1bL0nWwadAc9veWc/sx3McTPv0XommZ6gySJosHo4BTHhwfOhHOOSuwV058VDefD5L5e9fB89j/ZEh4Hq8ZJBKctZKEcqYPe/wKSRKTQyJJyDHyIyRHx/yO7wuWwneT2iI46k2qkDhaOeLxwn2fAZLm+KCOylqQDN0yF9svag1LEXi7kl7lCmw8uw+jfRYifNlJptN1kJAMb1G2Ljb1/4XJ8y8NCb3ilSQJXet9fIwsHiTAztKatSmZJDFDksAmSaJuMipJhm9fgK3n9uk7P2y5P3vVyKx9a7D0yBaELzuVDBKqTPDQrGBCw3WF+0QUz1sI2WztmKGZMEslPTZJQkmigySljJfzj2+aIfk31M2VJ/fQePEAvQ4PX+bPoHAYVB0aQYMo70vMSEsoSVKChO0/QrmrnIRGpapg59BFiWZz/yuQFBrTHO+zmrqhgc2ZQIev7T4Dbas0RI7hbljfZwZaVWhgpCT5MjbJp0qSYx7eqFio5L9mk9gPqw1LnXfzNQ3XvcOXwyWbE7p7T8HDN0+ZFMiouiH9nmOkm35voxGNumJGq0FwGlEHFyZvRvHcBdn5DUkSqvO5XOCU1M3xO/5QCx+3xahWpBIevE7uAieF/slCP2S3sv3vQaKkra85QEPxDW2iUIYhAZB/VCPEivEMhpGNuqJ+qapovWIkLkzeiuLayOHXhqTNylF6Vz0l74a64eCoVdh65gC2XZK9te8LfYejHmvY3/+Wd5NpJMnV6X8gv2Mu1F0wAPeDAz9NkgCYf3QbFvj+ys4zolE3rD2zGxYihxMT1qFgznyZQpJQ+FunFlOCRG9U6f/g8GCuL3LZO/6rkNgNLAcrKzmyvbLrJHSp1jx505J8k6Fg2r8ZJ6H2hkVFoPikH+XOzFsEj0KfofX3DdhN6l54+LUlCSXH6oNpKcRJqO1vl5/Cpad30XTRQHYvZCy/XS4b4l9SktCy1UOjf0OFQiWQZ1R9du28zi44OGIlCjob3mg4Q5BkJOL6KeomISSk02mepluNlljWZYLejTUECeXK7hq2HA2Kf5/ik5NR70YXTDMEiS4sHy+okHf0xz1LdN5a6UltEaINpq3vPQttkkRcHS0d8dhrH66+CECjFOZuEofl/Vm/JAzLa0Syl3jktHeCe9UmqFW0MlqUq2lQilCFDEFCngVN0NE+HGt7zUDLcnUMhuU/FZKSk1uzFXa60r1aCyzr+rP+c4qQgIPL6I8TfB4Ne2BK64/udMIeSg8kR26eRKe1k9k8j4JXIJTmbkCRVHlOxtXBBXuGL0No1NtkcRK1qEFu7dOsky50bN+107D75gl2vD4s7+OFDWflsPygWj9hTicPxKrj4TqmEfuudvGK2Dl4ER6EPEE9T5r0k2BrYYXnXkfY79+Mb4roJHM37G2i6SzpgiQ2LhRWFg7gFVYyqc65cX3Gn+ySySb4PlMwjc5NHdPu13E4/5D2ZpXLr13GoFP1NmlDwvF48u4Nqs7ooE8XsLO0hUoVh/dxEXjkdQz5ssvpCemBhKSZi0d9iIKcgkAel9+l43gQGcw+t6jghs195iKlYFrKkAB+d86hy+8T5FefCBIuTtuKmnN6QKT3AHI8nnsdho12rbHTsDrsRUwEKc0Or/DbCv+gqyxdwavtKPSt25adJykkNHeTkZJ2PgnpsjtnEa9R6c/NK3i42DnBRmGBCgVL6b+/HxKEeyFP2OempWvAxtIaRx9cRFSsPJnkYGOPBiUqI0Ydj7/vnNOriZZl3dgsqKFy88VDPAp7rq/WqlzdRC9gDo+OxMlA2k9eLm3K19Pna1Auy6t3oYhSxSAq/uNu0k1KVwNBwyChXI6bJ5gzRlKyTdm67C3hqRWVRo2rT+7ht5Pb4Xf3Giw5BfrVaY6G39VhqQPUDmqTfyBtXy47eW0ryFLN96a//rQ/la+nz/248+oRnr8NwZpjuxAU+gxlChTHkMbuKOiUG67OufXHvPnwFg9Dn2PPtRPYfekY7K1tMbxRe5QrUBoVC5ZiEWm6n/13TkEjCKwttYt+j5xJUjEM9bnud4OSxNgTmetl3R4wQ5J1x/az3ZkZks/WlVn3RAYg0b5w7ovdv/6VhRnaOeCLNes/c2KyVgx7O0ZAkrDHEi7GTe3k5oE3BcbSs6rZrG5MYUS/chvNkHzlATCFy381SARRgyVHtmNwvfaws7Ixhb5K1Ma30ZE4fu8i2lf+93c6Emi7cl5+WfW/UdKGRAJiRTXLCKdwroK9UVvWZhpRgIL2K6WNYTjK+qL9QChnXP6sK9HqeBYqlsNJ9HJlEYIg4FzANRRxcYWTgzNslVaJFirRsgO6jpJT6O2q6Pg42FpaJbCz2Du68fDVMxTLV1DeFI/2W0xwbfpCAxG+l/xQu1R15MrmlKxjH4Y8R5E8BbTNldtI11aLAix4BdsfJeF9CxDldgHYdHYPutdozdpOkVT6PmHYmwaT2qgWBDaFwd6DQ+2jPuQ40O8095O00CqBRYc3I5vCEoObdoUkCrDXBv2oXU29+mFp10kok68YKH8oXq1i5098bUEbpKNx4xAeFYmD1yiIJ6F5RTcEPAlEzTJVjWLMoCTRSCJGbZmPld0n6U/oMqoRdg32xKrj29GuchN0qNKEzR/M9vXGlgFyNruuzNq/DpN/6I2Gc/rDo0V3VC36Ha4/C8CSfRvRpkojDKrfHjlH1cXCDh7oXecnNogUlSU4nS3t9DdOCNx58ZAlLxWb1BIB8w7gdnAQoNag3DfFcOtFAP66chTTWw9hl1ZpNFhweAN+btoHHM/D/95ZbL/kh8ENuqBigY9rb/66eACNytdjg1BgQhM89/TD8iN/oFfdH1FrTg/cmbVLvhUJaP/rGLaehgaDotC0OnD7QE/2cBBYhcc0w9S2Q9CndmvtMRLG+yzGrPbD0W/TTGzuM4dtxkNlxbFtcK/+A3LZyakC7MGjVQBnfVE8T0HULFyefRcZGwWfC4cwoF57LPDbiL4128DZ3gHHbp3C7pv+GNG4G+LUarY466+BC9CgdA12DZo6uPb8AXLZZkezRUMwtIE7hjTqxM656+pxXL5/DvO7Tvk8kNDND9s6D6u6fYSk1i+9sKSzB6oWKYexOxZjXPMe8LtxDj3c5On8hIVJHo6D+woP9K/fCY3KVGMd2td7IuqVroUetX/EuG1eOP/0Dr7JmRcb+85mk2a0FRWnTbPTnU93rhI/t8CDefv1l6FBa7tiDLLb22CZ+zg42Dggn0cD3J2zF442Hxd+0Wq9zt4T8GyhPAHGxl6S2KDT/wXHNcVTr8PsSVdJAqrM6oRTEzayzyRjeq2fij3DljBpExwRiuN3z2P4di+ELaeVhRzWHN0BeqguPL+F9T1nsemGLSd84F6nA4Zum4sF7UbrpQitZuzj1gY5EkAyf//vOBZwBUdYItJHZUJd6Dq6MYIWHYClQl7KQuX8w1to/6sHDoxajQfBjzDL9zcMqt8Rwxp2ZvejEjVYe2oPWpZzwzdOufX3SZN+akmEnYUVk0CGikFJQr0zbNs8tpBHVypPd4d378moWKgsXkeGo9IvnfFg9h7YWSdeA5twIDqvHMMgaVimGvt6yIYpqFmsOrrVbomxPouw0H0MfM4fgvfJXTgy3pstwkptxrLoxBYInHtA/1RuOL0X0/auQS5asmihxJVpPnAd3wQXJm2Fq2Ouj0BAQo15PXFu4qZkaoc6tcD4pni+8DD7TfLmS2oAAAO6SURBVC0JqDSzI7b0m6+HZMLOpfjbYxXTFgXHN0PhHK64+eohlnYahx61WmLV4W0Y2qQLgt+/Ycs9htVrj2dRsehU0Q1Dts7B0Hruekh2XPwbHk1oaauTvn1NFg0ghSRDksDgoLblG9sAAfMOIpvlR/uNzQetGonprYYi8PUT/PR9Q+y+chjeJ/7CPo/VsOAtMPfA7+hRsxW+cc7DrkObCgaFvUJ374nYP2olez+xoWIQEhLz3bwnY33vGWzNLpXac7vj+IQNsFQoGbGuE5rihadfqoNKoq/JvAEY9UN3tKwgL0xqt2wUmpV1Q/8G7TBmx0Is6jSOfX/rWQCWH9+CkY17okz+Iim2vxhBMu8A++19XAz2XjuB7jXklWgz9q5G8dyFUNA5D2bvX4f9o5ZDSbaFJGHvtX9w68VDTG2VPF0goSSh8YlSxaH6L11we9Zf+jZ0+HUM/hi0EJ4H1mJ8i37MvlCpVXD/bQK2D/LE7L3e+KWdvKyTzkfLNl9HvMaK7tMwaNNsbOgzS3+ulce2o3P1Zshh9xESkkLVZ3XChr5zUda1GKsbq4rDycArUEoWmLn/N+wbsVS/LPbAjdM4cf8SetRqgcDXz9G2kpyn8iIyFF5/b8TctiMQFPoca0/txuy2w2FvaS2DIklwm98TZyZuMsQH+90gJFTpXOANrPH/E9+7Fkbg65dY1mOKdkNu4ND109h6YT+6VG2BHyq6pXhReioHrJ+JPnV+gluxiqwDe/5vJlqVrY3Y+BjcfBWEKS37spliKh/iY9hyCacUXkl260UgFh3dgm5VWqBh6SrwD7yOW8/uoXONFohTqzBnz++IiIvE1oHzEatRYeTmecwTEEQJPWu1gluJlJOOdl06Ct9bpzG33TDkd8gJv9vnsOnUn+hdqw0alXPD7ZcPMffQBpRwzIOgyDfY0HsmU4dvoiMwwmch3ApXwOXHtzG/3Ui4OMqL0qn43TyJ0gVK4ecdC9G8VA10rdsWoiSg27rpKJsjHyb9JNtQuhKjisOyo1tgI1nBydERN57ewaLOE9gDSAbt1N2rEE0z6zyPgbVao3LR8vjzymFceXQX8zqO0j+o8YKarTu2oQdbAibsWIrQqHfIZe+E0A/haF+tMRqVqAYbKxmctIpRkBg6SWb4PTjyLaiDi+SSc17N5fP1QJaB5PN1iflMSXvADImZCYM9YIbEYBeZK5ghMTNgsAfMkBjsInMFMyRmBgz2gBkSg11krmCGxMyAwR4wQ2Kwi8wVzJCYGTDYA/8HAl+WIvd77W0AAAAASUVORK5CYII=" id="4" name="Shape 4"/>
        <xdr:cNvSpPr/>
      </xdr:nvSpPr>
      <xdr:spPr>
        <a:xfrm>
          <a:off x="5193600" y="3441863"/>
          <a:ext cx="304800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276350" cy="11811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4800" cy="1047750"/>
    <xdr:sp>
      <xdr:nvSpPr>
        <xdr:cNvPr descr="data:image/png;base64,iVBORw0KGgoAAAANSUhEUgAAAIkAAAByCAYAAABncfITAAAgAElEQVR4Xu2dBXgURxvH/7t38UAECBYKxaFocQmuhQJFg7t7sOJWJBBcShvkw0MpBYI1WCG4uyVA8ISQQALRu9vd73ln7474XQKUXHrzPDzk7mZ3Z2d++9q8M8tJkiTBXMw9kEYPcGZIzHwY6gEzJIZ6yPw7zJCYITDYA2ZIDHaRuYIZEjMDBnvADInBLjJXMENiZsBgD5ghMdhF5gpmSMwMGOwBMyQGu8hcwQyJmQGDPWCGxGAXmStkakjiBTUevXuF4X6rcfV1ACSVAEEtQdAIgEqEpBbAqQXwKgGcRmCfebUASSNie9uaGL73FMI1CoAHRI4Hr+Ag8TwkjgPHSYCC/uYBXgLH8ZB4ADwPUfs/eA7g6BgACgUcrG1xcOACfOuYB0622f4z9GRaSGhyusL24XgTGwYxXoCoEqBRySCIalGGRCNDQaBALbL/6Z9apcG7TcdwZ0sz7HvNY/HteIicAjwBwtOgEySARNBwPIgTAoLgYf9r/1F9AkbkOHYsO4jnYGNtiZDJf4HjFf8JUDItJItv+sLzug8UKgmiSpMuSHrlUmDR4tMIveqNyKtr8CpewponChwOUcqS5BMh4XgJubM54+qodbC3tMnyoGRaSLr5e+HIk6vph0QlYEgeDrMWniHxgPsbakIpxpJmwYNoATPu2SAg1oKpm4xKEpI8pIKal6qOHe7TzZB8rR7o7u+FwxmAJBckLCligeaT/gHHKSBJIh54VwHPC1DwEnhexK33lhh1xwLvREWG1I0OEiIvv40zbo/dBAWpoixaMq0kySgk+SFidXEebj+fImuTDVvY1U0Iv7wUHCeCV0jgOQkCJNyKVqLPTWtwvDJdNklCSJQcMKFuV0yo0yWLIoLMm0+SUUhGuypQ305E7Qn+ekhU718iaFdXSOr3DBCOF5n6IZXzKAa4FmuLuQ8tma1ijOGaFBKB5zCocht4Nu2XJUHJUpJE0qhxsLgS4ETUHH+a2SRUKIk3+OoGRFxYzdQOz1xeUj3k8UpQcBL8IyQcj8qO3SEWEA14N0khYS4yx2N7x6loVrRqlgMlS0HiKmngXUy2DaqP+wiJDIqEB1s6QvwQBOgkCUj9ULhEZDYFAbQzTImtoU4IjOXAKVJ2gVOEhIgDh72df0GdQuWyFChZCpKpeUTU0sa4qo0lm0SWJLry7oEfXhydxoxX9o/FygQWJ1GSdOEJGAEceGx+Yw3Pl9mYVEkaJ0kNEo7jYMHzeDnuLyhZ8CVrlCwDCa9WY2ZeEVXs5cGpNpZc4OQex91t3aF594CpGKZ2GCz0v/xZwcwSEQqFiLciwWKD1a8dEgXT0oKE4znksHGEr/tslMz1TZagJMtAUkKpxpIC5M/Iy4iqjjmbIiSCJOHGiupQMqkhauEQ5WAqgUKAkK1CnhAvQcmJuB5nga1h9vCNyA5JwcwPbaieB3k3unA+SRKChCpUzV8cBzvPB31n6iXLQFJeocLCgmR5yKWqx7kUIaHfIp+cRZDvaAaIrGoEGRKtjUKusoKmfDhJBomBo8HOCFv4hDvjtsrKACQcFAoOJVwKYW/72XCytk9BppkOOlkCEqgF+BblYCuqINHEHYAqo1OWJPSbIAl4tHsEol9c1domBINW5TAbhYxYAkNikoliKxwDSMOki9crO3hH5IaoVKQiSWRIaC5obC13jK/SwaQlSpaAhFNpcLSoKtGjWWl06pKEKkaHBOLe9j5QKFQfVQ1BoXOPOVkVsSit1k6RwZEDcmTe/vzKAQeickJDATqeZyDI6uYjJDTz7F6yHpY2GW6y0iRLQNLRPh4DcwmJIRmRNiRUOejIHITf2acNrJFNItshpGaYUcukhxxHIVeZqSNtaF+hEFi9eF6BQc9dcCY+G0s3SAkSBc9hZp0+6F/uB9PRMQlamgUgEbE0nwrlrdSJbJCKI1JXN7r7j377BPd3DIEU/1aWFhSFZR4OwSBDw0DRqiJm0CYBRY7cCghHNnR7nhNBGlsWudWpG5IkdC7KZ/FtOxtV85YAZ2IyxeQhcRLUWJo3Dt9aJX5Iyw87y57stIuEBwdm4MPdw4CFbMTK+UayfcJiJyRFtLEUWd3IBq2SbB82aSjIbrOCXGkBN3g7tA8qLOeuUIBOCwnlrfBKHnOq90Xv8k1MSqKYPCS1LFWYnycuWaeXG3reKGOR/KHzC2oxb4bFTBgEZFvIEkSh83gSSRQ5ECfbL+QJUagfsgTiBLwHhx2xObHobT5wCSAhK9c1W05ccF8JBYvQmkYxaUgojbGdTQw8cqmSxc3KDblghCSRByku4hWuendgtod+8o/BogUnSexEF3hjEkUbW5GPkz0ipqY4DUIlJWZEFsDJOGeWkiApKSOO0YX9LWejUu6iJkGJSUNC6YunC30AICbr7LKDSZIY/7Q+OrIIb679RfPi8iCzYBvZE1pwmNpJ4A5rbRbdBKE8aShAwQxdbdifqSMRwZIFeoeVwGPYMcOW43k0+7Ya1tQdBkuFMtODYtKQKNQSTn37NlknU6SkzOCLck6qkYVyak971oeCVzG7Q4aFVIjs2ZBtwtGgk83C7A/ZyJXVk6ymKCgnR2xFZq8o2aShhtWXeA3ClQrUDa4GkVdApEgtFHjZeyOUXObOlTVZSDiVgCUukahqrUnRWyg10Hh1QxyRbfIu6BJu7xjNAmRko5CEkiHQgaK1UxLM9ejmfZiqUgBKTk5FINtE7z4TKEw6iQiTeLzgs6HT2zIsxN+vZHPMqdbDSJS/TjWThQQqCT5536KQZeL4iK4bSw64mC51w0ARNLjlMwYRzy5rJQNJEO38jmxKaCcEta6ydnJQVkmy4SqrKXnSkDwfXexFwaAhW0UApxQQoLaBH/JhaawrOhWuj5U1+38dAoy4qslCUkERD69ckbBPRaOUHECSJP1i/PXtI3jgOxvQSgRyb5kbzFSO7NHI9ocsZXRAyCsuCAIp0byPHJiTYZFVFx1HnzVQKkScVTtglboYfqg4DP2KZ07X2GQh+dEqFlNyvE/1OSBJostxNeJhSVBFwsml7SBFhWqNVi0Y2lliFkth4XoZCgaR1qORgdDNKJNtwsn5KVpQlHrJI6si8oAoJYFJHZc6sKi2FZw2Lzd9bf6ytU0WktlOEWhqE5tq7xTvfzlDkoT8pBd+AxDz9JI2gitB3sRUFlm6DU0lidxZnn0me0aSeFZD/qzNmdQeI2oPkn/n2O+6ugSaKHGwL1gNxVovAcdlPm/HZCE57xoCRRpb0BbrdyXdNgmNbXTwBYQeHQIIaogsUQQQmYfNyQDQCEtgA0vxWRp0goDqcuxvLSiMFPqdfpPhYOyIdJ6PwEWKwMFgAeH5amDL+MWppjd8WVmR9tlNDhJRLeBbTo0/cgfTOs1U765o3/RDIkkC3pyajKigg+QBfzFICDC1xOHyezVmB4hw++577Jn2W6ad0TE5SGgtsJ/LSzjxaW9kXbTP1XRLEk1MKF7tbAjmVH8hSESRwwcN4H5DxWIlVQqVhs/PK+CUzeFrCos0r21ykGhUapxwCYaDInmUNeGdFu57jSU0G1tIJbzYWg4QRGhAquPzShKCI0YQMeaRhCfRsuriBRHXlvmigEteY5v5VeqZHCQdLWMw1uENcyfTKoV6XU2XpxB2eSGi724AJ/GfHZJ3amDHa2BnGA9OFMGJEpztHHDB608422f/KgOfnouaHCQ9rSIwwuGdwXv8ttdVAMZ5CproVwje+wNEQQVO/HyQRAk8rkVzmPqUB0+iQ5AYJLwoYUX/aehcp4XB+8gMFUwOkr9zh8AFyVMDknZmoZ5XjIbk6Y6G4FUhEEGD+OmQaCQJHwQF2txXyHOPksQgkQRaFybi0W+H4Wid+SWIrk9NChK1Ro3ruZ6SM5rmA0a/Fux5zQhIJITfWYeo64vAi5Rz9umQkNHbLdASIWpAFCRIWp9YB8mwxp0wq8vITOvJpNSxJgXJQOtwDLANN0oCF+hxw2DEVR3zBmHHB0CIuM+CYRmFRBJFCJISU0MscTZSAZUoMZVCARIdJApRws9tBmFsy+5GJUMZdZP/UiWTguRKjgCDUkTXb67dCZK0bZKIB5sQfXk+C3hlFBJa7LU9whZrQi2hESVwGkItOSSVC5bGkSneJiVBTE7dOKti8XfO51BAY9Tzk7/brWRrgRMeqFZHIvyPqqAMkfRCItugHB4Ktujx2Fp2l8lrkZAiJBUKFMeJKevSld9i1E3+S5VMRpKMtApBH2vjVA3ZJHm63k4DEglhJwdB/cofFL9ILyQfeEv0emyPp2ryWminCylVSCjF8vnyv+FgazqGalL2TAISSaXGz1bP0ck2wuhnJ0/nO6mqm7jX5/D25ABwgiZdkKihwJTXdjgWZc3sDZFsjzQgKZwjH/aMXgpX5zwmqWZMSt3YaWLxj2MAlORDGlnydCZJYpGsNtkLL/fWhyImhE2mGZYkEjQS8Ps7W2yMyIZ4ScEkh2yUiqlCQnW8e01Hh6oNjWxx5q1mEpIkpyoGx3PcN7oXSd3k6pQyJCEXxkJ64gt5R1/DkBz5YIXpEc6IEzg2HUyTc4YgsVRawG/0SlQsWMLoNmfmiiYByaFsgXDlKCveuEKQ5Ox4N5kLHBd+FZEnB7C906Q0IIHA44rGArPf5cRjtRISBcQEZp0ahITXiOhcqQlW9Z5ociv1UuvdTA8Jr5Jwx0GXAGQcJFTLuQNB8lHdiJKIyIseiA86yDJ+UoPkmdoS66KdsDfKXlYp5B6nA5KZLfpjZCN3k4uFpNWzmR6SxtIbrLB9bDwd2pqO7R8kyvKKeXMJMf90gYbm55NAQibGe9ESh+KsMDciD21JCZHMH0k0GhJJEPFThfrw7j4JFnKqfZYpmR6SBcqHaGUZmu4Od2r/UO/dSJpYvDvgBo3qvTz4CSBRSQrcjLdCn/AC0FDys0DbGKUPEpI4eR1y4t7U7VlKgpiEd+P/9BxWWQTCzdJ4e0R3Yw5tCRL5iY4N3IzoazPYUkuBDFAtJAGCEoMjCyFMbclsDlJJTLWkE5IaBUpgz+BFsLZIsmo93WhnzgMytSR58vw09ttc12UVp6sHHdo+0kuSMN+KQFwkJE7BIAkULLE2Lh8OxzqA1ASpG0o2yggkCnA4OWI1yruaxrredHWitnKmhYReQBD3/BjW25Erm/6SvU0Qm48JP9UReHMZnMDjuWSN02pHzI7OK6sVkRZkZRyS7Ja2eDJzF5SUAWf8itL038xXPiLTQjLywnr88no6OCb/0z8C9q2fIOblIcSdG4kPEo8QwRator8DzcayeRayTch7ySAkBMaqdqPRuVLjrzyEX/7ymRYS2vwubn9eQEoeNTWmW2xbPMD7Mz0Q+/YK6kRWQ6SgYBNwNIX/qZBQvOTKmPUo7pw/I/wa0/xMVSfTQkK9JKkjER+0DtJ9T7YCn7amMra8r+iFXqd34oqQjYEhUWxdkkD504IoyJKEDFUyWOm0FCgTBWa4sgk7slNYnISqyRKHPrja5MLmbpNQybXUfwIQ6u9MDQkDhbLQaBKNPJK0E9IS8SOB9jszPls+0cGpblkhN8DU9jwz9sFKrV6mh+RTb9B8/Kf3gBmST+/DLH8GMyRZfog//QbNkHx6H2b5M5ghyfJD/Ok3aIbk0/swy58hTUjI4Ru2dS4iYxNPsLnYOmFWu2Gwt7JN7HZKEi4+voXVJ3ZCFDUs7c+9Yl20qtwUT98GY/LuFanETjl4dfBAHoecic737G0IJv21jH1nZ2GN33omfAevhPE7lyBeFYuJLfojl+IDVLc9ES9yiBMskNttBZuR7bluCnsrRdIiqGKwfcgyHLjmj+1XDqU60M1K1ULXWi1TbHdwRBhGbp8LK6UV2/25oHNuTGreH3Y2ifuFll3sv3YC2y78zWIrFfMVxYQf+yWbMaZ4zN5bp7Dz/AG2QRvtoDCwoTvqFKuorSshKCwYU/esYO0t51oc45r1xtPwV5iye6U8xyUBW/rN1WfmUz7MRv8/cDDgOiw5wFppjQnNe6NYbuNf2GRQkpSc0hqh7+VtMPvWaYs7zx7i3NOb4CUOXp3GoHetVixysOLoNkzf9ytrZPfaP4LmNf64cBhvot8hv4MLDnmsxu8n/0RUfCw2nt4L7T4u6FenLayVlhjZqBty2CfefuHOy8dw8+ypH8CwZSfBa/dmJYCrz+mKb3Lkhc/ABbQPAFSPN+HtlRmIFixRxP0uezmRy6j6LHhGDetQuQlyZ3dm5xM08ZjTfgzOBFyF392ztHYPq4776K81uH5H9l6+GoUronm5WskehrkH12GR30b2ffUi5VAidyFsPOvLtpNY12M62lVqhOCIN2i1chQevnlGr/3DkIbuOPvwBq49u8eO+7lZX4xr3pMB8DjsJdqv9sCTsFewU9qgY/Wm2HPlH7yLjUSdEpWxc5AXy1O59iIADRf0Zcc3LFUNOwd74eaLQNRd0EcGWQLCVpxkC98bLuyHGy8esBBkh+8bI4+DM1b+s4MdW8ylEI6OXYNs1nYGJWG6IAmYvx85bLLDeaQbCyhZKS2wtuc0tChfD56H1sHz0P/YBW/P2oV8Di6o69kXt14FsJaXyv0tzkzejFcRoSg7tb3+vTSP5x+Eo632xXlJmns3OAh15/eBIMlrbd4s89e/pPl97AfUW9AXxfN8C58Bnrj09DbrYLfwxYgKD0KRzkkhAY54eKNSoZIpdgoF6nKMrK3fAitk6T+w5FOeEnj57jXKTuvA9npV8Eq8XvIP+zvniDrs3OULlGSD9zD0KX5YOpR9R7sgha/whyCJyDWyrtwGCXi99B9YKJRYedwH0/asYl+v7T0LP1WsD48/FmLjaV/23fZBC9G0dPVUIam3oI/+nAwScCgwrili4uUtw/xG/YbK35aCw3A3KGkTWgAru0xEl+qG35yRLkgCCRJbB9gOqQFrpbw6blGnsehdq3VySBxdUHt+b9x9RXkdQNn8xXBywvp0QfI+Lhrd107GqQBa/A2ELT+lj6FuPrsfI3080aR0TfgM8sTlJ3fQcvkIvPT0xaszw+Fa1zuJJPl8kHjuXY/5xzawJ5deyBiylAZFRA7t4JPcOjx6DWjnpKSQkErJMUqGicrxsWtR4ZsS+G5SOwRHyclVG3rPQuuK9TFmhxc2nNnLvsth7YzABXs/CZIqhUuj4Jhm+KCOliHpOhFdqn0hSOwGVYOVpSW70OJOY9HLCEjK5C8K/wkb0gUJnX/YlnnYdvEgu1bL0nWwadAc9veWc/sx3McTPv0XommZ6gySJosHo4BTHhwfOhHOOSuwV058VDefD5L5e9fB89j/ZEh4Hq8ZJBKctZKEcqYPe/wKSRKTQyJJyDHyIyRHx/yO7wuWwneT2iI46k2qkDhaOeLxwn2fAZLm+KCOylqQDN0yF9svag1LEXi7kl7lCmw8uw+jfRYifNlJptN1kJAMb1G2Ljb1/4XJ8y8NCb3ilSQJXet9fIwsHiTAztKatSmZJDFDksAmSaJuMipJhm9fgK3n9uk7P2y5P3vVyKx9a7D0yBaELzuVDBKqTPDQrGBCw3WF+0QUz1sI2WztmKGZMEslPTZJQkmigySljJfzj2+aIfk31M2VJ/fQePEAvQ4PX+bPoHAYVB0aQYMo70vMSEsoSVKChO0/QrmrnIRGpapg59BFiWZz/yuQFBrTHO+zmrqhgc2ZQIev7T4Dbas0RI7hbljfZwZaVWhgpCT5MjbJp0qSYx7eqFio5L9mk9gPqw1LnXfzNQ3XvcOXwyWbE7p7T8HDN0+ZFMiouiH9nmOkm35voxGNumJGq0FwGlEHFyZvRvHcBdn5DUkSqvO5XOCU1M3xO/5QCx+3xahWpBIevE7uAieF/slCP2S3sv3vQaKkra85QEPxDW2iUIYhAZB/VCPEivEMhpGNuqJ+qapovWIkLkzeiuLayOHXhqTNylF6Vz0l74a64eCoVdh65gC2XZK9te8LfYejHmvY3/+Wd5NpJMnV6X8gv2Mu1F0wAPeDAz9NkgCYf3QbFvj+ys4zolE3rD2zGxYihxMT1qFgznyZQpJQ+FunFlOCRG9U6f/g8GCuL3LZO/6rkNgNLAcrKzmyvbLrJHSp1jx505J8k6Fg2r8ZJ6H2hkVFoPikH+XOzFsEj0KfofX3DdhN6l54+LUlCSXH6oNpKcRJqO1vl5/Cpad30XTRQHYvZCy/XS4b4l9SktCy1UOjf0OFQiWQZ1R9du28zi44OGIlCjob3mg4Q5BkJOL6KeomISSk02mepluNlljWZYLejTUECeXK7hq2HA2Kf5/ik5NR70YXTDMEiS4sHy+okHf0xz1LdN5a6UltEaINpq3vPQttkkRcHS0d8dhrH66+CECjFOZuEofl/Vm/JAzLa0Syl3jktHeCe9UmqFW0MlqUq2lQilCFDEFCngVN0NE+HGt7zUDLcnUMhuU/FZKSk1uzFXa60r1aCyzr+rP+c4qQgIPL6I8TfB4Ne2BK64/udMIeSg8kR26eRKe1k9k8j4JXIJTmbkCRVHlOxtXBBXuGL0No1NtkcRK1qEFu7dOsky50bN+107D75gl2vD4s7+OFDWflsPygWj9hTicPxKrj4TqmEfuudvGK2Dl4ER6EPEE9T5r0k2BrYYXnXkfY79+Mb4roJHM37G2i6SzpgiQ2LhRWFg7gFVYyqc65cX3Gn+ySySb4PlMwjc5NHdPu13E4/5D2ZpXLr13GoFP1NmlDwvF48u4Nqs7ooE8XsLO0hUoVh/dxEXjkdQz5ssvpCemBhKSZi0d9iIKcgkAel9+l43gQGcw+t6jghs195iKlYFrKkAB+d86hy+8T5FefCBIuTtuKmnN6QKT3AHI8nnsdho12rbHTsDrsRUwEKc0Or/DbCv+gqyxdwavtKPSt25adJykkNHeTkZJ2PgnpsjtnEa9R6c/NK3i42DnBRmGBCgVL6b+/HxKEeyFP2OempWvAxtIaRx9cRFSsPJnkYGOPBiUqI0Ydj7/vnNOriZZl3dgsqKFy88VDPAp7rq/WqlzdRC9gDo+OxMlA2k9eLm3K19Pna1Auy6t3oYhSxSAq/uNu0k1KVwNBwyChXI6bJ5gzRlKyTdm67C3hqRWVRo2rT+7ht5Pb4Xf3Giw5BfrVaY6G39VhqQPUDmqTfyBtXy47eW0ryFLN96a//rQ/la+nz/248+oRnr8NwZpjuxAU+gxlChTHkMbuKOiUG67OufXHvPnwFg9Dn2PPtRPYfekY7K1tMbxRe5QrUBoVC5ZiEWm6n/13TkEjCKwttYt+j5xJUjEM9bnud4OSxNgTmetl3R4wQ5J1x/az3ZkZks/WlVn3RAYg0b5w7ovdv/6VhRnaOeCLNes/c2KyVgx7O0ZAkrDHEi7GTe3k5oE3BcbSs6rZrG5MYUS/chvNkHzlATCFy381SARRgyVHtmNwvfaws7Ixhb5K1Ma30ZE4fu8i2lf+93c6Emi7cl5+WfW/UdKGRAJiRTXLCKdwroK9UVvWZhpRgIL2K6WNYTjK+qL9QChnXP6sK9HqeBYqlsNJ9HJlEYIg4FzANRRxcYWTgzNslVaJFirRsgO6jpJT6O2q6Pg42FpaJbCz2Du68fDVMxTLV1DeFI/2W0xwbfpCAxG+l/xQu1R15MrmlKxjH4Y8R5E8BbTNldtI11aLAix4BdsfJeF9CxDldgHYdHYPutdozdpOkVT6PmHYmwaT2qgWBDaFwd6DQ+2jPuQ40O8095O00CqBRYc3I5vCEoObdoUkCrDXBv2oXU29+mFp10kok68YKH8oXq1i5098bUEbpKNx4xAeFYmD1yiIJ6F5RTcEPAlEzTJVjWLMoCTRSCJGbZmPld0n6U/oMqoRdg32xKrj29GuchN0qNKEzR/M9vXGlgFyNruuzNq/DpN/6I2Gc/rDo0V3VC36Ha4/C8CSfRvRpkojDKrfHjlH1cXCDh7oXecnNogUlSU4nS3t9DdOCNx58ZAlLxWb1BIB8w7gdnAQoNag3DfFcOtFAP66chTTWw9hl1ZpNFhweAN+btoHHM/D/95ZbL/kh8ENuqBigY9rb/66eACNytdjg1BgQhM89/TD8iN/oFfdH1FrTg/cmbVLvhUJaP/rGLaehgaDotC0OnD7QE/2cBBYhcc0w9S2Q9CndmvtMRLG+yzGrPbD0W/TTGzuM4dtxkNlxbFtcK/+A3LZyakC7MGjVQBnfVE8T0HULFyefRcZGwWfC4cwoF57LPDbiL4128DZ3gHHbp3C7pv+GNG4G+LUarY466+BC9CgdA12DZo6uPb8AXLZZkezRUMwtIE7hjTqxM656+pxXL5/DvO7Tvk8kNDND9s6D6u6fYSk1i+9sKSzB6oWKYexOxZjXPMe8LtxDj3c5On8hIVJHo6D+woP9K/fCY3KVGMd2td7IuqVroUetX/EuG1eOP/0Dr7JmRcb+85mk2a0FRWnTbPTnU93rhI/t8CDefv1l6FBa7tiDLLb22CZ+zg42Dggn0cD3J2zF442Hxd+0Wq9zt4T8GyhPAHGxl6S2KDT/wXHNcVTr8PsSVdJAqrM6oRTEzayzyRjeq2fij3DljBpExwRiuN3z2P4di+ELaeVhRzWHN0BeqguPL+F9T1nsemGLSd84F6nA4Zum4sF7UbrpQitZuzj1gY5EkAyf//vOBZwBUdYItJHZUJd6Dq6MYIWHYClQl7KQuX8w1to/6sHDoxajQfBjzDL9zcMqt8Rwxp2ZvejEjVYe2oPWpZzwzdOufX3SZN+akmEnYUVk0CGikFJQr0zbNs8tpBHVypPd4d378moWKgsXkeGo9IvnfFg9h7YWSdeA5twIDqvHMMgaVimGvt6yIYpqFmsOrrVbomxPouw0H0MfM4fgvfJXTgy3pstwkptxrLoxBYInHtA/1RuOL0X0/auQS5asmihxJVpPnAd3wQXJm2Fq2Ouj0BAQo15PXFu4qZkaoc6tcD4pni+8DD7TfLmS2oAAAO6SURBVC0JqDSzI7b0m6+HZMLOpfjbYxXTFgXHN0PhHK64+eohlnYahx61WmLV4W0Y2qQLgt+/Ycs9htVrj2dRsehU0Q1Dts7B0Hruekh2XPwbHk1oaauTvn1NFg0ghSRDksDgoLblG9sAAfMOIpvlR/uNzQetGonprYYi8PUT/PR9Q+y+chjeJ/7CPo/VsOAtMPfA7+hRsxW+cc7DrkObCgaFvUJ374nYP2olez+xoWIQEhLz3bwnY33vGWzNLpXac7vj+IQNsFQoGbGuE5rihadfqoNKoq/JvAEY9UN3tKwgL0xqt2wUmpV1Q/8G7TBmx0Is6jSOfX/rWQCWH9+CkY17okz+Iim2vxhBMu8A++19XAz2XjuB7jXklWgz9q5G8dyFUNA5D2bvX4f9o5ZDSbaFJGHvtX9w68VDTG2VPF0goSSh8YlSxaH6L11we9Zf+jZ0+HUM/hi0EJ4H1mJ8i37MvlCpVXD/bQK2D/LE7L3e+KWdvKyTzkfLNl9HvMaK7tMwaNNsbOgzS3+ulce2o3P1Zshh9xESkkLVZ3XChr5zUda1GKsbq4rDycArUEoWmLn/N+wbsVS/LPbAjdM4cf8SetRqgcDXz9G2kpyn8iIyFF5/b8TctiMQFPoca0/txuy2w2FvaS2DIklwm98TZyZuMsQH+90gJFTpXOANrPH/E9+7Fkbg65dY1mOKdkNu4ND109h6YT+6VG2BHyq6pXhReioHrJ+JPnV+gluxiqwDe/5vJlqVrY3Y+BjcfBWEKS37spliKh/iY9hyCacUXkl260UgFh3dgm5VWqBh6SrwD7yOW8/uoXONFohTqzBnz++IiIvE1oHzEatRYeTmecwTEEQJPWu1gluJlJOOdl06Ct9bpzG33TDkd8gJv9vnsOnUn+hdqw0alXPD7ZcPMffQBpRwzIOgyDfY0HsmU4dvoiMwwmch3ApXwOXHtzG/3Ui4OMqL0qn43TyJ0gVK4ecdC9G8VA10rdsWoiSg27rpKJsjHyb9JNtQuhKjisOyo1tgI1nBydERN57ewaLOE9gDSAbt1N2rEE0z6zyPgbVao3LR8vjzymFceXQX8zqO0j+o8YKarTu2oQdbAibsWIrQqHfIZe+E0A/haF+tMRqVqAYbKxmctIpRkBg6SWb4PTjyLaiDi+SSc17N5fP1QJaB5PN1iflMSXvADImZCYM9YIbEYBeZK5ghMTNgsAfMkBjsInMFMyRmBgz2gBkSg11krmCGxMyAwR4wQ2Kwi8wVzJCYGTDYA/8HAl+WIvd77W0AAAAASUVORK5CYII=" id="5" name="Shape 5"/>
        <xdr:cNvSpPr/>
      </xdr:nvSpPr>
      <xdr:spPr>
        <a:xfrm>
          <a:off x="5193600" y="3256125"/>
          <a:ext cx="304800" cy="1047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114300</xdr:rowOff>
    </xdr:from>
    <xdr:ext cx="1133475" cy="10477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-38100</xdr:rowOff>
    </xdr:from>
    <xdr:ext cx="2495550" cy="14001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H2:N2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Q HSG-style" showColumnStripes="0" showFirstColumn="1" showLastColumn="1" showRowStripes="1"/>
</table>
</file>

<file path=xl/tables/table2.xml><?xml version="1.0" encoding="utf-8"?>
<table xmlns="http://schemas.openxmlformats.org/spreadsheetml/2006/main" headerRowCount="0" ref="H2:N35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ộc quyền MEL-style" showColumnStripes="0" showFirstColumn="1" showLastColumn="1" showRowStripes="1"/>
</table>
</file>

<file path=xl/tables/table3.xml><?xml version="1.0" encoding="utf-8"?>
<table xmlns="http://schemas.openxmlformats.org/spreadsheetml/2006/main" headerRowCount="0" ref="A16:N57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Độc quyền GRAND COAST-THE WAVE-style" showColumnStripes="0" showFirstColumn="1" showLastColumn="1" showRowStripes="1"/>
</table>
</file>

<file path=xl/tables/table4.xml><?xml version="1.0" encoding="utf-8"?>
<table xmlns="http://schemas.openxmlformats.org/spreadsheetml/2006/main" headerRowCount="0" ref="A4:O13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GC-THE SAND-style" showColumnStripes="0" showFirstColumn="1" showLastColumn="1" showRowStripes="1"/>
</table>
</file>

<file path=xl/tables/table5.xml><?xml version="1.0" encoding="utf-8"?>
<table xmlns="http://schemas.openxmlformats.org/spreadsheetml/2006/main" headerRowCount="0" ref="K2:P8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ộc quyền LOP-style" showColumnStripes="0" showFirstColumn="1" showLastColumn="1" showRowStripes="1"/>
</table>
</file>

<file path=xl/tables/table6.xml><?xml version="1.0" encoding="utf-8"?>
<table xmlns="http://schemas.openxmlformats.org/spreadsheetml/2006/main" headerRowCount="0" ref="L10:P18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Độc quyền LOP-style 2" showColumnStripes="0" showFirstColumn="1" showLastColumn="1" showRowStripes="1"/>
</table>
</file>

<file path=xl/tables/table7.xml><?xml version="1.0" encoding="utf-8"?>
<table xmlns="http://schemas.openxmlformats.org/spreadsheetml/2006/main" headerRowCount="0" ref="I855:I861" displayName="Table_7" name="Table_7" id="7">
  <tableColumns count="1">
    <tableColumn name="Column1" id="1"/>
  </tableColumns>
  <tableStyleInfo name="Bảng giá chi tiết-style" showColumnStripes="0" showFirstColumn="1" showLastColumn="1" showRowStripes="1"/>
</table>
</file>

<file path=xl/tables/table8.xml><?xml version="1.0" encoding="utf-8"?>
<table xmlns="http://schemas.openxmlformats.org/spreadsheetml/2006/main" headerRowCount="0" ref="A52:R61" displayName="Table_8" name="Table_8" id="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Độc quyền LS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2:R67" displayName="Table_9" name="Table_9" id="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Độc quyền LSB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E73:G76" displayName="Table_10" name="Table_10" id="10">
  <tableColumns count="3">
    <tableColumn name="Column1" id="1"/>
    <tableColumn name="Column2" id="2"/>
    <tableColumn name="Column3" id="3"/>
  </tableColumns>
  <tableStyleInfo name="Độc quyền LSB-style 3" showColumnStripes="0" showFirstColumn="1" showLastColumn="1" showRowStripes="1"/>
</table>
</file>

<file path=xl/tables/table11.xml><?xml version="1.0" encoding="utf-8"?>
<table xmlns="http://schemas.openxmlformats.org/spreadsheetml/2006/main" ref="A40:Q47" displayName="Table_11" name="Table_11" id="11">
  <tableColumns count="17">
    <tableColumn name="STT" id="1"/>
    <tableColumn name="TÒA" id="2"/>
    <tableColumn name="MÃ CĂN " id="3"/>
    <tableColumn name="Loại căn" id="4"/>
    <tableColumn name="Diện tích thông thủy (m2)" id="5"/>
    <tableColumn name="Hướng" id="6"/>
    <tableColumn name="CSBH" id="7"/>
    <tableColumn name="Ngày KÝ XNDK" id="8"/>
    <tableColumn name="TỔNG GIÁ CHƯA GỒM KPBT" id="9"/>
    <tableColumn name="TỔNG GIÁ FULL" id="10"/>
    <tableColumn name="KPBT" id="11"/>
    <tableColumn name="Giá TTS" id="12"/>
    <tableColumn name="Giá Vay " id="13"/>
    <tableColumn name="Đơn giá _x000a_(PA TTS)" id="14"/>
    <tableColumn name="THƯỞNG SALE " id="15"/>
    <tableColumn name="Tình trạng " id="16"/>
    <tableColumn name="LINK PTG+ CHỈ CĂN" id="17"/>
  </tableColumns>
  <tableStyleInfo name="ĐỘC QUYỀN MTS-style" showColumnStripes="0" showFirstColumn="1" showLastColumn="1" showRowStripes="1"/>
</table>
</file>

<file path=xl/tables/table12.xml><?xml version="1.0" encoding="utf-8"?>
<table xmlns="http://schemas.openxmlformats.org/spreadsheetml/2006/main" headerRowCount="0" ref="A49:Q49" displayName="Table_12" name="Table_12" id="1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ĐỘC QUYỀN MT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50:Q50" displayName="Table_13" name="Table_13" id="1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ĐỘC QUYỀN MTS-style 3" showColumnStripes="0" showFirstColumn="1" showLastColumn="1" showRowStripes="1"/>
</table>
</file>

<file path=xl/tables/table14.xml><?xml version="1.0" encoding="utf-8"?>
<table xmlns="http://schemas.openxmlformats.org/spreadsheetml/2006/main" headerRowCount="0" ref="A52:Q52" displayName="Table_14" name="Table_14" id="1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ĐỘC QUYỀN MT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O26:O38" displayName="Table_15" name="Table_15" id="15">
  <tableColumns count="1">
    <tableColumn name="Column1" id="1"/>
  </tableColumns>
  <tableStyleInfo name="ĐỘC QUYỀN M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K9TYSpj7MIg8xT0B0_ZS1aTNGXG6yy2w" TargetMode="External"/><Relationship Id="rId42" Type="http://schemas.openxmlformats.org/officeDocument/2006/relationships/hyperlink" Target="https://drive.google.com/drive/folders/1BDYCjEMV-S80H1MANQxE7D8rW-SHlShm" TargetMode="External"/><Relationship Id="rId41" Type="http://schemas.openxmlformats.org/officeDocument/2006/relationships/hyperlink" Target="https://drive.google.com/drive/folders/19nhnLWb52i2hD50pynhAt73PhjnAdnGX" TargetMode="External"/><Relationship Id="rId44" Type="http://schemas.openxmlformats.org/officeDocument/2006/relationships/hyperlink" Target="https://drive.google.com/drive/folders/1DyJ3elXNDCiIy5cWYRe2XA5QTFulCiWj" TargetMode="External"/><Relationship Id="rId43" Type="http://schemas.openxmlformats.org/officeDocument/2006/relationships/hyperlink" Target="https://drive.google.com/drive/folders/1SKvG7KeNQePSyFy5i9NZGi2q70-MrMpC" TargetMode="External"/><Relationship Id="rId46" Type="http://schemas.openxmlformats.org/officeDocument/2006/relationships/hyperlink" Target="https://drive.google.com/drive/folders/1-ujgXdyjxVojkqYizPX-W9wsw9G5BgQ_" TargetMode="External"/><Relationship Id="rId45" Type="http://schemas.openxmlformats.org/officeDocument/2006/relationships/hyperlink" Target="https://drive.google.com/drive/folders/1z_oDT7xAQ-VQByDktDASdH-QOvNb1lK7" TargetMode="External"/><Relationship Id="rId1" Type="http://schemas.openxmlformats.org/officeDocument/2006/relationships/hyperlink" Target="https://drive.google.com/drive/folders/1ourAKBlEocXFvtkPLUuyiXakQq7nlGNy" TargetMode="External"/><Relationship Id="rId2" Type="http://schemas.openxmlformats.org/officeDocument/2006/relationships/hyperlink" Target="https://drive.google.com/drive/folders/1tPvxu7FmlyBm7kKhn4B66aHFbnZ1jrWY" TargetMode="External"/><Relationship Id="rId3" Type="http://schemas.openxmlformats.org/officeDocument/2006/relationships/hyperlink" Target="https://drive.google.com/drive/folders/1S3p9hl7IPBEWZuH_roevm8U1f7f2NQ8U" TargetMode="External"/><Relationship Id="rId4" Type="http://schemas.openxmlformats.org/officeDocument/2006/relationships/hyperlink" Target="https://drive.google.com/drive/folders/1LDrUQVatAG0JaewTQPWT7oeYZzTUtVnX" TargetMode="External"/><Relationship Id="rId9" Type="http://schemas.openxmlformats.org/officeDocument/2006/relationships/hyperlink" Target="https://drive.google.com/drive/folders/1Eu0-6kChq3cK4oG3ZXRW0GSlo6Zsy5eX" TargetMode="External"/><Relationship Id="rId48" Type="http://schemas.openxmlformats.org/officeDocument/2006/relationships/hyperlink" Target="https://drive.google.com/drive/folders/1lrysaEklXHxxoNTWw3y8BgCK3hKYgJp6" TargetMode="External"/><Relationship Id="rId47" Type="http://schemas.openxmlformats.org/officeDocument/2006/relationships/hyperlink" Target="https://drive.google.com/drive/folders/1b_7MA_qmc79R9GaWYHkTJdOyTsgrRNkl" TargetMode="External"/><Relationship Id="rId49" Type="http://schemas.openxmlformats.org/officeDocument/2006/relationships/hyperlink" Target="https://drive.google.com/drive/folders/14L4BKyx-uJ-Togwzc4k0fn0HoropO9G7" TargetMode="External"/><Relationship Id="rId5" Type="http://schemas.openxmlformats.org/officeDocument/2006/relationships/hyperlink" Target="https://drive.google.com/drive/folders/1QJ-922fBxDBLSQzQzrFShWFBLJnAD8kG" TargetMode="External"/><Relationship Id="rId6" Type="http://schemas.openxmlformats.org/officeDocument/2006/relationships/hyperlink" Target="https://drive.google.com/drive/folders/1Ym8164pjlcW6ZcaLqOv_zEBqgOSnNcYl" TargetMode="External"/><Relationship Id="rId7" Type="http://schemas.openxmlformats.org/officeDocument/2006/relationships/hyperlink" Target="https://drive.google.com/drive/folders/1JgutseMbOEM-oR0XAUCCmeBxIQK6My4O" TargetMode="External"/><Relationship Id="rId8" Type="http://schemas.openxmlformats.org/officeDocument/2006/relationships/hyperlink" Target="https://drive.google.com/drive/folders/1DnrZEAppl-pMwtOnoaoL-3yPCom_BSea" TargetMode="External"/><Relationship Id="rId31" Type="http://schemas.openxmlformats.org/officeDocument/2006/relationships/hyperlink" Target="https://drive.google.com/drive/folders/1BuZpDXJLwDFjB1axsWOLd4U68HVrIBDr" TargetMode="External"/><Relationship Id="rId30" Type="http://schemas.openxmlformats.org/officeDocument/2006/relationships/hyperlink" Target="https://drive.google.com/drive/folders/16aSko0atSDJpzySp6eaQae8kelR577Nd" TargetMode="External"/><Relationship Id="rId33" Type="http://schemas.openxmlformats.org/officeDocument/2006/relationships/hyperlink" Target="https://drive.google.com/drive/folders/1ZkQ9gVciZsOtATfgS9GhsZm7F6fG6Asc" TargetMode="External"/><Relationship Id="rId32" Type="http://schemas.openxmlformats.org/officeDocument/2006/relationships/hyperlink" Target="https://drive.google.com/drive/folders/1wbXJ-7keklf82dlJAwgHDfrBBYqXEBsI" TargetMode="External"/><Relationship Id="rId35" Type="http://schemas.openxmlformats.org/officeDocument/2006/relationships/hyperlink" Target="https://drive.google.com/drive/folders/1vwKzZvzW4a2nl3wjKLfzrv3X3y_4D56s" TargetMode="External"/><Relationship Id="rId34" Type="http://schemas.openxmlformats.org/officeDocument/2006/relationships/hyperlink" Target="https://drive.google.com/drive/folders/1EiLMRZjW1zwvLxeZom70qC9Vk4oadvo1" TargetMode="External"/><Relationship Id="rId37" Type="http://schemas.openxmlformats.org/officeDocument/2006/relationships/hyperlink" Target="https://drive.google.com/drive/folders/1cSeYWbEqr7VZPJ7eAtwNGozglKRu7QWl" TargetMode="External"/><Relationship Id="rId36" Type="http://schemas.openxmlformats.org/officeDocument/2006/relationships/hyperlink" Target="https://drive.google.com/drive/folders/1Eof2Kg69Uey6DcFWNrF3SPPVJUpmMc4l" TargetMode="External"/><Relationship Id="rId39" Type="http://schemas.openxmlformats.org/officeDocument/2006/relationships/hyperlink" Target="https://drive.google.com/drive/folders/1JZaCbFhsESUh8-DoMZe4kkOVpGC90HTY" TargetMode="External"/><Relationship Id="rId38" Type="http://schemas.openxmlformats.org/officeDocument/2006/relationships/hyperlink" Target="https://drive.google.com/drive/folders/1rHOg-HHnK-27Xdkdzj7LAUYpkI7ujEIK" TargetMode="External"/><Relationship Id="rId62" Type="http://schemas.openxmlformats.org/officeDocument/2006/relationships/hyperlink" Target="https://drive.google.com/drive/folders/1dWlphCmGp8A_Mid7iEAX0VI1w2X7yKJq" TargetMode="External"/><Relationship Id="rId61" Type="http://schemas.openxmlformats.org/officeDocument/2006/relationships/hyperlink" Target="https://drive.google.com/drive/folders/11X2ozXtWaZsV9q5x_9XFlNeYhKu3BIyY" TargetMode="External"/><Relationship Id="rId20" Type="http://schemas.openxmlformats.org/officeDocument/2006/relationships/hyperlink" Target="https://drive.google.com/drive/folders/1p3rmdwKj9a9wbzUH6XiaVlFxiNCtrm7e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drive.google.com/drive/folders/1G0uAgl2RK82e5_fp4mhKlr4Q6SyU402t" TargetMode="External"/><Relationship Id="rId22" Type="http://schemas.openxmlformats.org/officeDocument/2006/relationships/hyperlink" Target="https://drive.google.com/drive/folders/1a5v8ea6wBWfu9ZeyuoQDmjARK2tDDdvF" TargetMode="External"/><Relationship Id="rId21" Type="http://schemas.openxmlformats.org/officeDocument/2006/relationships/hyperlink" Target="https://drive.google.com/drive/folders/1dUO_OC2Ee_fMfonuq88-xPOOHGQrX0fK?usp=drive_link" TargetMode="External"/><Relationship Id="rId24" Type="http://schemas.openxmlformats.org/officeDocument/2006/relationships/hyperlink" Target="https://drive.google.com/drive/folders/1_6xlJfwq9x_pGtIb4stX0kV3xd5oqzWD" TargetMode="External"/><Relationship Id="rId23" Type="http://schemas.openxmlformats.org/officeDocument/2006/relationships/hyperlink" Target="https://drive.google.com/drive/folders/1cY9eGJQ5jFHPty-74c6bGTbzl5nsnm0e" TargetMode="External"/><Relationship Id="rId60" Type="http://schemas.openxmlformats.org/officeDocument/2006/relationships/hyperlink" Target="https://drive.google.com/drive/folders/1lNzfSmKpWzGk3onxC2VeCjIjYFPEFhTP" TargetMode="External"/><Relationship Id="rId26" Type="http://schemas.openxmlformats.org/officeDocument/2006/relationships/hyperlink" Target="https://drive.google.com/drive/folders/1JUbsbnfb5IO6MXA5OdVfk5H33n-dumRA" TargetMode="External"/><Relationship Id="rId25" Type="http://schemas.openxmlformats.org/officeDocument/2006/relationships/hyperlink" Target="https://drive.google.com/drive/folders/1qnKvYRbaYMEIr4-Eqrax2VZT5NUf-TJD" TargetMode="External"/><Relationship Id="rId28" Type="http://schemas.openxmlformats.org/officeDocument/2006/relationships/hyperlink" Target="https://drive.google.com/drive/folders/1G9SbK52gl94WTccA8zphPZJMy6Lo6Yfr" TargetMode="External"/><Relationship Id="rId27" Type="http://schemas.openxmlformats.org/officeDocument/2006/relationships/hyperlink" Target="https://drive.google.com/drive/folders/1fyrX-7NOi2z-TAPFiOd2wKnAjyhtctnk" TargetMode="External"/><Relationship Id="rId29" Type="http://schemas.openxmlformats.org/officeDocument/2006/relationships/hyperlink" Target="https://drive.google.com/drive/folders/13sj4VIZhhP6Dv6ubk2k0SEvpKXK3SxPu" TargetMode="External"/><Relationship Id="rId51" Type="http://schemas.openxmlformats.org/officeDocument/2006/relationships/hyperlink" Target="https://drive.google.com/drive/folders/11hDA0uHjRVftyu3pYG_hebMm4dvzp07m" TargetMode="External"/><Relationship Id="rId50" Type="http://schemas.openxmlformats.org/officeDocument/2006/relationships/hyperlink" Target="https://drive.google.com/drive/folders/1ETMaaqql_E6EUZMoEuovr1XmaLBP2T-C" TargetMode="External"/><Relationship Id="rId53" Type="http://schemas.openxmlformats.org/officeDocument/2006/relationships/hyperlink" Target="https://drive.google.com/drive/folders/1VVUZ1wOwsQZWVbHZQznP9HBQIZxyLK7c" TargetMode="External"/><Relationship Id="rId52" Type="http://schemas.openxmlformats.org/officeDocument/2006/relationships/hyperlink" Target="https://drive.google.com/drive/folders/1OnrL-h1Cwp6eDk9hvto7a-ExBnVT5Q7v" TargetMode="External"/><Relationship Id="rId11" Type="http://schemas.openxmlformats.org/officeDocument/2006/relationships/hyperlink" Target="https://drive.google.com/drive/folders/13otFzdQ1JqNkIKCY6uWedpQHaKjVoPwo" TargetMode="External"/><Relationship Id="rId55" Type="http://schemas.openxmlformats.org/officeDocument/2006/relationships/hyperlink" Target="https://drive.google.com/drive/folders/1QufRb2t2Ab4YYYAirnQ-vr9nv9gSuiE2" TargetMode="External"/><Relationship Id="rId10" Type="http://schemas.openxmlformats.org/officeDocument/2006/relationships/hyperlink" Target="https://drive.google.com/drive/folders/1j7wmKRuaIXRxwnBtFVxSvXffxV8ovYNv" TargetMode="External"/><Relationship Id="rId54" Type="http://schemas.openxmlformats.org/officeDocument/2006/relationships/hyperlink" Target="https://drive.google.com/drive/folders/1U2y5IAeDWzhuSISICBF40snBJHkkb3iO" TargetMode="External"/><Relationship Id="rId13" Type="http://schemas.openxmlformats.org/officeDocument/2006/relationships/hyperlink" Target="https://drive.google.com/drive/folders/18lrWe3rL_piGyFS4GyRLtxHN-B2YB3Ol" TargetMode="External"/><Relationship Id="rId57" Type="http://schemas.openxmlformats.org/officeDocument/2006/relationships/hyperlink" Target="https://drive.google.com/drive/folders/1rAmC3C04zhydLVvkR4Q71glUFizvVVKx" TargetMode="External"/><Relationship Id="rId12" Type="http://schemas.openxmlformats.org/officeDocument/2006/relationships/hyperlink" Target="https://drive.google.com/drive/folders/1ddA0r3Rc2xiORHjWiBGm4OfLaM7YVU-K" TargetMode="External"/><Relationship Id="rId56" Type="http://schemas.openxmlformats.org/officeDocument/2006/relationships/hyperlink" Target="https://drive.google.com/drive/folders/1SZyzXN10DaOKHOf9CWmj3_Fh0TdPI3gt" TargetMode="External"/><Relationship Id="rId15" Type="http://schemas.openxmlformats.org/officeDocument/2006/relationships/hyperlink" Target="https://drive.google.com/drive/folders/1PQRObacVx5E8famlJsEoyTAMXWa1sEzh" TargetMode="External"/><Relationship Id="rId59" Type="http://schemas.openxmlformats.org/officeDocument/2006/relationships/hyperlink" Target="https://drive.google.com/drive/folders/1UHJEbU65yZQhatleN4JbZU4kKRbEXgjp" TargetMode="External"/><Relationship Id="rId14" Type="http://schemas.openxmlformats.org/officeDocument/2006/relationships/hyperlink" Target="https://drive.google.com/drive/folders/12Zyd654HJAPfpK1tMsBP-0auom8UtuAl" TargetMode="External"/><Relationship Id="rId58" Type="http://schemas.openxmlformats.org/officeDocument/2006/relationships/hyperlink" Target="https://drive.google.com/drive/folders/1sbyz5-OWDAJnd-sjcK7njdl90GNEprcn" TargetMode="External"/><Relationship Id="rId17" Type="http://schemas.openxmlformats.org/officeDocument/2006/relationships/hyperlink" Target="https://drive.google.com/drive/folders/1zjcw8VWa9DdPofsH2lAfZM1YfSfG5iH3" TargetMode="External"/><Relationship Id="rId16" Type="http://schemas.openxmlformats.org/officeDocument/2006/relationships/hyperlink" Target="https://drive.google.com/drive/folders/1cZLLR5mSNRJaqV7EMPMBrEKEzOem4fXF" TargetMode="External"/><Relationship Id="rId19" Type="http://schemas.openxmlformats.org/officeDocument/2006/relationships/hyperlink" Target="https://drive.google.com/drive/folders/17sqNnEeF_u9WuWjjh07PHJ5hq3m3VSGq" TargetMode="External"/><Relationship Id="rId18" Type="http://schemas.openxmlformats.org/officeDocument/2006/relationships/hyperlink" Target="https://drive.google.com/drive/folders/10MX-C9wFgCNQmmyY-yCYWFGMkae8jU77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SzxuwemI-4CuKveYPCh2HdBRRV962BsE" TargetMode="External"/><Relationship Id="rId41" Type="http://schemas.openxmlformats.org/officeDocument/2006/relationships/drawing" Target="../drawings/drawing2.xml"/><Relationship Id="rId1" Type="http://schemas.openxmlformats.org/officeDocument/2006/relationships/hyperlink" Target="https://drive.google.com/drive/folders/1LRnBpyMstD9OQKC3EhDZNjPxFuLaL7mx" TargetMode="External"/><Relationship Id="rId2" Type="http://schemas.openxmlformats.org/officeDocument/2006/relationships/hyperlink" Target="https://drive.google.com/drive/folders/1zS0dBsznpyqWkePsBoWQYhcdEOuJm4Ed" TargetMode="External"/><Relationship Id="rId3" Type="http://schemas.openxmlformats.org/officeDocument/2006/relationships/hyperlink" Target="https://drive.google.com/drive/folders/11FCXeSYbCT8CB3VbWk_0COvuVyZQcQgx" TargetMode="External"/><Relationship Id="rId4" Type="http://schemas.openxmlformats.org/officeDocument/2006/relationships/hyperlink" Target="https://drive.google.com/drive/folders/1t0LxNViE5gorDeLfd4hi_ZBK4j7Cv9oo" TargetMode="External"/><Relationship Id="rId9" Type="http://schemas.openxmlformats.org/officeDocument/2006/relationships/hyperlink" Target="https://drive.google.com/drive/folders/1SCRuLwR2HZGNQ8Sf0gZ_A51bCA-AWNRb" TargetMode="External"/><Relationship Id="rId5" Type="http://schemas.openxmlformats.org/officeDocument/2006/relationships/hyperlink" Target="https://drive.google.com/drive/folders/1kwMZnyEnL8j_hJutD9r-lKo9J1k_iPtB" TargetMode="External"/><Relationship Id="rId6" Type="http://schemas.openxmlformats.org/officeDocument/2006/relationships/hyperlink" Target="https://drive.google.com/drive/folders/175dOLg1CYPOYpCnuctV6pyYkxg31HNbY" TargetMode="External"/><Relationship Id="rId7" Type="http://schemas.openxmlformats.org/officeDocument/2006/relationships/hyperlink" Target="https://drive.google.com/drive/folders/1fOCH76AHE1WwWHB3QpuCtvHqd05wsVm0" TargetMode="External"/><Relationship Id="rId8" Type="http://schemas.openxmlformats.org/officeDocument/2006/relationships/hyperlink" Target="https://drive.google.com/drive/folders/1l-ohTmKtdvmD8_WDt_JOeKn5p8Jqejlf" TargetMode="External"/><Relationship Id="rId31" Type="http://schemas.openxmlformats.org/officeDocument/2006/relationships/hyperlink" Target="https://drive.google.com/drive/folders/15lDDQ61hB2d_WKwTcXMJyAk9t7NT-cMU" TargetMode="External"/><Relationship Id="rId30" Type="http://schemas.openxmlformats.org/officeDocument/2006/relationships/hyperlink" Target="https://drive.google.com/drive/folders/1vvt9PlMbX2azvyAQx8SlgbEqIceYuP7u" TargetMode="External"/><Relationship Id="rId33" Type="http://schemas.openxmlformats.org/officeDocument/2006/relationships/hyperlink" Target="https://drive.google.com/drive/folders/12LbaxBhkvdQWJ-qJIXlcL9GkyIMgrgQE" TargetMode="External"/><Relationship Id="rId32" Type="http://schemas.openxmlformats.org/officeDocument/2006/relationships/hyperlink" Target="https://drive.google.com/drive/folders/1Z40bH1UWoq1dX_mW7UjMz5rZxKnKcycR" TargetMode="External"/><Relationship Id="rId35" Type="http://schemas.openxmlformats.org/officeDocument/2006/relationships/hyperlink" Target="https://drive.google.com/drive/folders/1PasrM6_7ZCb1-QfynactpBPqMsadmMON" TargetMode="External"/><Relationship Id="rId34" Type="http://schemas.openxmlformats.org/officeDocument/2006/relationships/hyperlink" Target="https://drive.google.com/drive/folders/1vN7g54zZZuD7HC_h3kaoVGuW8hAA2oRv" TargetMode="External"/><Relationship Id="rId37" Type="http://schemas.openxmlformats.org/officeDocument/2006/relationships/hyperlink" Target="https://drive.google.com/drive/folders/1_vinlH9NXmio0dFci1g8ZBbA_DgvI5Pl" TargetMode="External"/><Relationship Id="rId36" Type="http://schemas.openxmlformats.org/officeDocument/2006/relationships/hyperlink" Target="https://drive.google.com/drive/folders/1N2pLkwQD11-f-dV1CFiIBmHe2ybuQyiM" TargetMode="External"/><Relationship Id="rId39" Type="http://schemas.openxmlformats.org/officeDocument/2006/relationships/hyperlink" Target="https://drive.google.com/drive/folders/1CqiGaEqAiWuwSsbxv2Nq7OiVPwPRcGCK" TargetMode="External"/><Relationship Id="rId38" Type="http://schemas.openxmlformats.org/officeDocument/2006/relationships/hyperlink" Target="https://drive.google.com/drive/folders/1VZYFOle4eXvaFlynwJo4Xkqg_AtF0dk7" TargetMode="External"/><Relationship Id="rId20" Type="http://schemas.openxmlformats.org/officeDocument/2006/relationships/hyperlink" Target="https://drive.google.com/drive/folders/1W5h2vNByzLoGR2kBtkLCh8vxGjJDXN_D" TargetMode="External"/><Relationship Id="rId22" Type="http://schemas.openxmlformats.org/officeDocument/2006/relationships/hyperlink" Target="https://drive.google.com/drive/folders/1CTmCZb0Z6OMEeVLTo7r1QFSd-KgBO3QQ" TargetMode="External"/><Relationship Id="rId21" Type="http://schemas.openxmlformats.org/officeDocument/2006/relationships/hyperlink" Target="https://drive.google.com/drive/folders/10p96RBQE7H_4yv2OsQkEbCxABLjPSeju" TargetMode="External"/><Relationship Id="rId24" Type="http://schemas.openxmlformats.org/officeDocument/2006/relationships/hyperlink" Target="https://drive.google.com/drive/folders/1uTJv6V93ivV19Oekv0XFaPNtu-XWU8KB" TargetMode="External"/><Relationship Id="rId23" Type="http://schemas.openxmlformats.org/officeDocument/2006/relationships/hyperlink" Target="https://drive.google.com/drive/folders/1mUAKNpphol3ZbmaqVLRX_SO5-KbaID_7" TargetMode="External"/><Relationship Id="rId26" Type="http://schemas.openxmlformats.org/officeDocument/2006/relationships/hyperlink" Target="https://drive.google.com/drive/folders/1h9zrprqEjBrnFjTFuryFxJwWrxNJI84q" TargetMode="External"/><Relationship Id="rId25" Type="http://schemas.openxmlformats.org/officeDocument/2006/relationships/hyperlink" Target="https://drive.google.com/drive/folders/1cKrWEprokDLj5tzlAuh4FX0MIzSrgiPW" TargetMode="External"/><Relationship Id="rId28" Type="http://schemas.openxmlformats.org/officeDocument/2006/relationships/hyperlink" Target="https://drive.google.com/drive/folders/1PsvIK3c_Tn4QvSYayQY_ZVJdX-5fRcIQ" TargetMode="External"/><Relationship Id="rId27" Type="http://schemas.openxmlformats.org/officeDocument/2006/relationships/hyperlink" Target="https://drive.google.com/drive/folders/1cV8AJNc6EBZiGU8VMsDArWV2GmghioXA" TargetMode="External"/><Relationship Id="rId29" Type="http://schemas.openxmlformats.org/officeDocument/2006/relationships/hyperlink" Target="https://drive.google.com/drive/folders/13z0fs2om4vPkRGj_pBrfGDFaGEjSmFCK" TargetMode="External"/><Relationship Id="rId11" Type="http://schemas.openxmlformats.org/officeDocument/2006/relationships/hyperlink" Target="https://drive.google.com/drive/folders/1Fht5b474d2ypJepMkNjlnRy284TWIgy5" TargetMode="External"/><Relationship Id="rId10" Type="http://schemas.openxmlformats.org/officeDocument/2006/relationships/hyperlink" Target="https://drive.google.com/drive/folders/1RTz0Nm2YxvbIvhGwrk1u6KZe1jOIVi17" TargetMode="External"/><Relationship Id="rId13" Type="http://schemas.openxmlformats.org/officeDocument/2006/relationships/hyperlink" Target="https://drive.google.com/drive/folders/19XvXvnMM4DvIvv6GaDo3NESLWaVjJ4jf" TargetMode="External"/><Relationship Id="rId12" Type="http://schemas.openxmlformats.org/officeDocument/2006/relationships/hyperlink" Target="https://drive.google.com/drive/folders/1jL_Xjswvxy-6P_-yGb0rCVx-axcGclLH" TargetMode="External"/><Relationship Id="rId15" Type="http://schemas.openxmlformats.org/officeDocument/2006/relationships/hyperlink" Target="https://drive.google.com/drive/folders/1Hlj886kTj3fRmj1Un5W5018EUzovqWm_" TargetMode="External"/><Relationship Id="rId14" Type="http://schemas.openxmlformats.org/officeDocument/2006/relationships/hyperlink" Target="https://drive.google.com/drive/folders/1d3RhTlAM3j7efsttuuLh0ShoxTY-UBLd" TargetMode="External"/><Relationship Id="rId17" Type="http://schemas.openxmlformats.org/officeDocument/2006/relationships/hyperlink" Target="https://drive.google.com/drive/folders/1KtUFMXB0Q_Srru9NL66mshyzQaeRJ50w" TargetMode="External"/><Relationship Id="rId16" Type="http://schemas.openxmlformats.org/officeDocument/2006/relationships/hyperlink" Target="https://drive.google.com/drive/folders/1XU0sQCw_1TGS9RQKuQpF8u-EHHOGuQj7" TargetMode="External"/><Relationship Id="rId19" Type="http://schemas.openxmlformats.org/officeDocument/2006/relationships/hyperlink" Target="https://drive.google.com/drive/folders/1ozwB7lDTP68qWVKjF2OwAod4R6ZTupXr" TargetMode="External"/><Relationship Id="rId18" Type="http://schemas.openxmlformats.org/officeDocument/2006/relationships/hyperlink" Target="https://drive.google.com/drive/folders/1A4kfQWs1-YXZilUO9fdwEhfFWe0AAnp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I-xu-QL12VDVZTM-420_UcjDrCvikR5i" TargetMode="External"/><Relationship Id="rId42" Type="http://schemas.openxmlformats.org/officeDocument/2006/relationships/hyperlink" Target="https://drive.google.com/drive/folders/1xng4PPlbYcCbZBloUBYNWO8Li09FUAXu" TargetMode="External"/><Relationship Id="rId41" Type="http://schemas.openxmlformats.org/officeDocument/2006/relationships/hyperlink" Target="https://drive.google.com/drive/folders/1-dLtmZ0tu5srY2KJ0P-kyUMUz6pOC1x5" TargetMode="External"/><Relationship Id="rId44" Type="http://schemas.openxmlformats.org/officeDocument/2006/relationships/hyperlink" Target="https://drive.google.com/drive/folders/15jL8HIQyNmTkmDvg6B0THq-J2IZjmOMY" TargetMode="External"/><Relationship Id="rId43" Type="http://schemas.openxmlformats.org/officeDocument/2006/relationships/hyperlink" Target="https://drive.google.com/drive/folders/1QM6-zjMXP7iAUNVcsdg_yunB-CnAI5J5" TargetMode="External"/><Relationship Id="rId46" Type="http://schemas.openxmlformats.org/officeDocument/2006/relationships/hyperlink" Target="https://drive.google.com/drive/folders/19ure6W5F4CDCcNhe_yb3_otCsXE_b1DF" TargetMode="External"/><Relationship Id="rId45" Type="http://schemas.openxmlformats.org/officeDocument/2006/relationships/hyperlink" Target="https://drive.google.com/drive/folders/1-XUKXXh72WpfG9h3fsg_3JRegZKpLv9s" TargetMode="External"/><Relationship Id="rId1" Type="http://schemas.openxmlformats.org/officeDocument/2006/relationships/hyperlink" Target="https://drive.google.com/drive/folders/1J0seDSMgz3pRTnYzY3fDfQaX3mcfYssd" TargetMode="External"/><Relationship Id="rId2" Type="http://schemas.openxmlformats.org/officeDocument/2006/relationships/hyperlink" Target="https://drive.google.com/drive/folders/14_FQO61Jn_iuPBz3iyJYAe-WkQ0haOoM" TargetMode="External"/><Relationship Id="rId3" Type="http://schemas.openxmlformats.org/officeDocument/2006/relationships/hyperlink" Target="https://drive.google.com/drive/folders/1g62q44RYtIWbfaaObSyo60Bz3uVoJ8kj" TargetMode="External"/><Relationship Id="rId4" Type="http://schemas.openxmlformats.org/officeDocument/2006/relationships/hyperlink" Target="https://drive.google.com/drive/folders/1BG_O1NLqZeKUKPpmsIDPkzYkLootecLR" TargetMode="External"/><Relationship Id="rId9" Type="http://schemas.openxmlformats.org/officeDocument/2006/relationships/hyperlink" Target="https://drive.google.com/drive/folders/1A4-cFTxaJwRwZbW9i9Lfnn7OAcI_039C" TargetMode="External"/><Relationship Id="rId47" Type="http://schemas.openxmlformats.org/officeDocument/2006/relationships/drawing" Target="../drawings/drawing10.xml"/><Relationship Id="rId5" Type="http://schemas.openxmlformats.org/officeDocument/2006/relationships/hyperlink" Target="http://drive.google.com/drive/folders/1_EaUwQOHr1nU_yzXSp7fpxlUpdgxqKe6" TargetMode="External"/><Relationship Id="rId6" Type="http://schemas.openxmlformats.org/officeDocument/2006/relationships/hyperlink" Target="https://drive.google.com/drive/folders/15hc_BfGb5cneAbK-ZJv9JEi_KBbmteql" TargetMode="External"/><Relationship Id="rId7" Type="http://schemas.openxmlformats.org/officeDocument/2006/relationships/hyperlink" Target="https://drive.google.com/drive/folders/1Ze9gkfCVb7uzLd9FTG_b-SDkcpKnPrso" TargetMode="External"/><Relationship Id="rId8" Type="http://schemas.openxmlformats.org/officeDocument/2006/relationships/hyperlink" Target="https://drive.google.com/drive/folders/16jT_1YLnJMisLj30e7p-C-fZ-85Lx0t3" TargetMode="External"/><Relationship Id="rId31" Type="http://schemas.openxmlformats.org/officeDocument/2006/relationships/hyperlink" Target="https://drive.google.com/drive/folders/1Kb4fQejHzAKPKG9Mvvx7pQnM5E31ops1" TargetMode="External"/><Relationship Id="rId30" Type="http://schemas.openxmlformats.org/officeDocument/2006/relationships/hyperlink" Target="https://drive.google.com/drive/folders/1y4pN8MRKieJnC6z0dSOLQPpH9_B9vl_t" TargetMode="External"/><Relationship Id="rId33" Type="http://schemas.openxmlformats.org/officeDocument/2006/relationships/hyperlink" Target="https://drive.google.com/drive/folders/19AefhgPPTA1NwnYs8UDkv089SG1bEa63" TargetMode="External"/><Relationship Id="rId32" Type="http://schemas.openxmlformats.org/officeDocument/2006/relationships/hyperlink" Target="https://drive.google.com/drive/folders/1bm_t_O8p2XIbnrKWBKGY2atxXMi5TaBS" TargetMode="External"/><Relationship Id="rId35" Type="http://schemas.openxmlformats.org/officeDocument/2006/relationships/hyperlink" Target="https://drive.google.com/drive/folders/1dARPwE0mq5Tn4NuC74jhAzSafdORFkKa" TargetMode="External"/><Relationship Id="rId34" Type="http://schemas.openxmlformats.org/officeDocument/2006/relationships/hyperlink" Target="https://drive.google.com/drive/folders/1LFxYDCLK_eh8ZsvPIT2JJS_uozt4dv-U" TargetMode="External"/><Relationship Id="rId37" Type="http://schemas.openxmlformats.org/officeDocument/2006/relationships/hyperlink" Target="https://drive.google.com/drive/folders/16wUbkZmsfG02ydOogK9JTUQqkymM-4WJ" TargetMode="External"/><Relationship Id="rId36" Type="http://schemas.openxmlformats.org/officeDocument/2006/relationships/hyperlink" Target="https://drive.google.com/drive/folders/1jBGrIdGwYjowR65HGHQgKWF6YY6aFZRS" TargetMode="External"/><Relationship Id="rId39" Type="http://schemas.openxmlformats.org/officeDocument/2006/relationships/hyperlink" Target="https://drive.google.com/drive/folders/1odTXni3LKd00xO7zIZ75ey0hd_PIs1Cx" TargetMode="External"/><Relationship Id="rId38" Type="http://schemas.openxmlformats.org/officeDocument/2006/relationships/hyperlink" Target="https://drive.google.com/drive/folders/1tqdvR1IILPxNOMYXgu3Qo3K3AedGlAQq" TargetMode="External"/><Relationship Id="rId20" Type="http://schemas.openxmlformats.org/officeDocument/2006/relationships/hyperlink" Target="https://drive.google.com/drive/folders/1PmxCDQxMNpMcQPuue77Dw1EflyCK_43E" TargetMode="External"/><Relationship Id="rId22" Type="http://schemas.openxmlformats.org/officeDocument/2006/relationships/hyperlink" Target="https://drive.google.com/drive/folders/1v0P-Tyi3tpQSUT_Fo0oFSZ1npHAtfsJ2" TargetMode="External"/><Relationship Id="rId21" Type="http://schemas.openxmlformats.org/officeDocument/2006/relationships/hyperlink" Target="https://drive.google.com/drive/folders/1sFecg5xfDWaOMNH5vE-UU9KdQKFGocE5" TargetMode="External"/><Relationship Id="rId24" Type="http://schemas.openxmlformats.org/officeDocument/2006/relationships/hyperlink" Target="https://drive.google.com/drive/folders/18GFG-0137Jaaj4aY8lmtfYuekzsP98HE" TargetMode="External"/><Relationship Id="rId23" Type="http://schemas.openxmlformats.org/officeDocument/2006/relationships/hyperlink" Target="https://drive.google.com/drive/folders/11BzRppv0AHjB3QxAITUdhsemt47j7Tu3" TargetMode="External"/><Relationship Id="rId26" Type="http://schemas.openxmlformats.org/officeDocument/2006/relationships/hyperlink" Target="https://drive.google.com/drive/folders/1W70DmjamZ0U6t3Y0pw6dumcy5vmAhpB2" TargetMode="External"/><Relationship Id="rId25" Type="http://schemas.openxmlformats.org/officeDocument/2006/relationships/hyperlink" Target="https://drive.google.com/drive/folders/1KXnxNijiztr68nFuYrhxhRy7l_3CX9LC" TargetMode="External"/><Relationship Id="rId28" Type="http://schemas.openxmlformats.org/officeDocument/2006/relationships/hyperlink" Target="https://drive.google.com/drive/folders/1kBPEONS-7qKyPVx1m3rG0j2AeHdxVVTV" TargetMode="External"/><Relationship Id="rId27" Type="http://schemas.openxmlformats.org/officeDocument/2006/relationships/hyperlink" Target="https://drive.google.com/drive/folders/17G3myVI8yGMS3FCZluQn0CyHre-urpc2" TargetMode="External"/><Relationship Id="rId29" Type="http://schemas.openxmlformats.org/officeDocument/2006/relationships/hyperlink" Target="https://drive.google.com/drive/folders/1Qv_Xto904CEgyW2TmLtE5xB_cr3U9BUC" TargetMode="External"/><Relationship Id="rId11" Type="http://schemas.openxmlformats.org/officeDocument/2006/relationships/hyperlink" Target="https://drive.google.com/drive/folders/1APD2uY5zCU9IJNEq4Gj6qW_NTI1ZLCRr" TargetMode="External"/><Relationship Id="rId10" Type="http://schemas.openxmlformats.org/officeDocument/2006/relationships/hyperlink" Target="https://drive.google.com/drive/folders/1Jqw_qdHHCZtrmWuN6v3BBo4SFGhbzIXv" TargetMode="External"/><Relationship Id="rId13" Type="http://schemas.openxmlformats.org/officeDocument/2006/relationships/hyperlink" Target="https://drive.google.com/drive/folders/1-a7nWud2kz-9rNj2bowk6LEVtia9kX7P" TargetMode="External"/><Relationship Id="rId12" Type="http://schemas.openxmlformats.org/officeDocument/2006/relationships/hyperlink" Target="https://drive.google.com/drive/folders/1NZPW2UoqaV5fVDtGPvKXG3WgRA_5Vrxi" TargetMode="External"/><Relationship Id="rId15" Type="http://schemas.openxmlformats.org/officeDocument/2006/relationships/hyperlink" Target="https://drive.google.com/drive/folders/1vhV4Lk9ctSARFkyfd6DFDAjpspFaDxBe" TargetMode="External"/><Relationship Id="rId14" Type="http://schemas.openxmlformats.org/officeDocument/2006/relationships/hyperlink" Target="https://drive.google.com/drive/folders/1H-pMQbyLzi5ydwbL0RdY11R2hXeWcJzw" TargetMode="External"/><Relationship Id="rId17" Type="http://schemas.openxmlformats.org/officeDocument/2006/relationships/hyperlink" Target="https://drive.google.com/drive/folders/1ShUwHMj7ytGMKYrwehdeMXudM0fe8NRX" TargetMode="External"/><Relationship Id="rId16" Type="http://schemas.openxmlformats.org/officeDocument/2006/relationships/hyperlink" Target="https://drive.google.com/drive/folders/1lCIAQvfMhmDsp33--k3o4vcv411fer-F" TargetMode="External"/><Relationship Id="rId19" Type="http://schemas.openxmlformats.org/officeDocument/2006/relationships/hyperlink" Target="https://drive.google.com/drive/folders/1BtpD2Yxie4MRybxJfGcGCFJ8BeHDYzlx" TargetMode="External"/><Relationship Id="rId18" Type="http://schemas.openxmlformats.org/officeDocument/2006/relationships/hyperlink" Target="https://drive.google.com/drive/folders/1WRDUIO5ihypejn1bcCApNpEBJfpGAblJ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EjkHleCEv3nCJ8vY73qy0dW-lTePQB5y" TargetMode="External"/><Relationship Id="rId2" Type="http://schemas.openxmlformats.org/officeDocument/2006/relationships/hyperlink" Target="https://drive.google.com/drive/folders/1EjkHleCEv3nCJ8vY73qy0dW-lTePQB5y" TargetMode="External"/><Relationship Id="rId3" Type="http://schemas.openxmlformats.org/officeDocument/2006/relationships/hyperlink" Target="https://drive.google.com/drive/folders/1csxVY6zALSpuX-TtqZbNE5vn0OZe3IxS" TargetMode="External"/><Relationship Id="rId4" Type="http://schemas.openxmlformats.org/officeDocument/2006/relationships/hyperlink" Target="https://drive.google.com/drive/folders/15S_Aqizz2TM53ZVxP6iXOERdkZQpHlAs" TargetMode="External"/><Relationship Id="rId9" Type="http://schemas.openxmlformats.org/officeDocument/2006/relationships/hyperlink" Target="https://drive.google.com/drive/folders/1kfhmL25uHWd6eVc4cy80-h7-OZ2fk66r" TargetMode="External"/><Relationship Id="rId5" Type="http://schemas.openxmlformats.org/officeDocument/2006/relationships/hyperlink" Target="https://drive.google.com/drive/folders/1wcvjTtcudcfXmBv_g_Z9jl8xpgyPlZ17" TargetMode="External"/><Relationship Id="rId6" Type="http://schemas.openxmlformats.org/officeDocument/2006/relationships/hyperlink" Target="https://drive.google.com/drive/folders/1SIyt1JLnol_eCZNgfl1KvmUSJxCNfzJO" TargetMode="External"/><Relationship Id="rId7" Type="http://schemas.openxmlformats.org/officeDocument/2006/relationships/hyperlink" Target="https://drive.google.com/drive/folders/1hryCDC1LZrDKqanbsuvazYOrSsaA6Sop" TargetMode="External"/><Relationship Id="rId8" Type="http://schemas.openxmlformats.org/officeDocument/2006/relationships/hyperlink" Target="https://drive.google.com/drive/folders/1sveK9U8mVBmRQodbevK4bB1g4yoZ3Igq" TargetMode="External"/><Relationship Id="rId20" Type="http://schemas.openxmlformats.org/officeDocument/2006/relationships/hyperlink" Target="https://drive.google.com/drive/folders/1iqSj4BtTp8gRTCAL_vawewMYdjU1T7H1" TargetMode="External"/><Relationship Id="rId22" Type="http://schemas.openxmlformats.org/officeDocument/2006/relationships/hyperlink" Target="https://drive.google.com/drive/folders/1Nudtr7_TEseo5-DXqx4E_UoctFe5MBnA" TargetMode="External"/><Relationship Id="rId21" Type="http://schemas.openxmlformats.org/officeDocument/2006/relationships/hyperlink" Target="https://drive.google.com/drive/folders/1JnrLqdcwQdxQlC-NQ_qrwNegb5hh1KVD" TargetMode="External"/><Relationship Id="rId24" Type="http://schemas.openxmlformats.org/officeDocument/2006/relationships/hyperlink" Target="https://drive.google.com/drive/folders/17-r-It4qLzJmzT0gJoQTOrME_3Lv0D1d" TargetMode="External"/><Relationship Id="rId23" Type="http://schemas.openxmlformats.org/officeDocument/2006/relationships/hyperlink" Target="https://drive.google.com/drive/folders/15crPLl0rZxz8l0CGYrXx5_mY3fOAZ8lQ" TargetMode="External"/><Relationship Id="rId26" Type="http://schemas.openxmlformats.org/officeDocument/2006/relationships/drawing" Target="../drawings/drawing11.xml"/><Relationship Id="rId25" Type="http://schemas.openxmlformats.org/officeDocument/2006/relationships/hyperlink" Target="https://drive.google.com/drive/folders/15FEQZKrJiSvU4QOW2u4UoOJttCjcYhy-" TargetMode="External"/><Relationship Id="rId28" Type="http://schemas.openxmlformats.org/officeDocument/2006/relationships/table" Target="../tables/table2.xml"/><Relationship Id="rId11" Type="http://schemas.openxmlformats.org/officeDocument/2006/relationships/hyperlink" Target="https://drive.google.com/drive/folders/13wfOo376BtAiQrbgCzJfWBIE0Dw2g9g0" TargetMode="External"/><Relationship Id="rId10" Type="http://schemas.openxmlformats.org/officeDocument/2006/relationships/hyperlink" Target="https://drive.google.com/drive/folders/1IUaEcZylu0YY-slCcg8Mh-ZJgp_8jB4w" TargetMode="External"/><Relationship Id="rId13" Type="http://schemas.openxmlformats.org/officeDocument/2006/relationships/hyperlink" Target="https://drive.google.com/drive/folders/19hkoDLPsI5-4aaWIDCkzZbKGvgWIJasI" TargetMode="External"/><Relationship Id="rId12" Type="http://schemas.openxmlformats.org/officeDocument/2006/relationships/hyperlink" Target="https://drive.google.com/drive/folders/1EOPzXHsKUjFK0guI8xh06KLtYDJ3yaKb" TargetMode="External"/><Relationship Id="rId15" Type="http://schemas.openxmlformats.org/officeDocument/2006/relationships/hyperlink" Target="https://drive.google.com/drive/folders/1TPDRpXeczN-VQ1Hwmckud2yaKmZf6Bo4" TargetMode="External"/><Relationship Id="rId14" Type="http://schemas.openxmlformats.org/officeDocument/2006/relationships/hyperlink" Target="https://drive.google.com/drive/folders/1vsTp1hf7QC5qAdtK6YONa06iFbyQCjTt" TargetMode="External"/><Relationship Id="rId17" Type="http://schemas.openxmlformats.org/officeDocument/2006/relationships/hyperlink" Target="https://drive.google.com/drive/folders/17lWsat45li38JYs0e1ZF8gw1ypptE5Np" TargetMode="External"/><Relationship Id="rId16" Type="http://schemas.openxmlformats.org/officeDocument/2006/relationships/hyperlink" Target="https://drive.google.com/drive/folders/1nvJg41A-TED0SM0k5Y9KNBpOREFTgX6T" TargetMode="External"/><Relationship Id="rId19" Type="http://schemas.openxmlformats.org/officeDocument/2006/relationships/hyperlink" Target="https://drive.google.com/drive/folders/1ELgRF-w8GcwzkAEFHp-mLWjU200hu8FA" TargetMode="External"/><Relationship Id="rId18" Type="http://schemas.openxmlformats.org/officeDocument/2006/relationships/hyperlink" Target="https://drive.google.com/drive/folders/1IfteqvbBEzJpWU0gbYxh4cQAzGwgyl-L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iJZcW1fiHGKnY-nGTwkGWXnmgl7eSZqc" TargetMode="External"/><Relationship Id="rId42" Type="http://schemas.openxmlformats.org/officeDocument/2006/relationships/hyperlink" Target="https://drive.google.com/drive/folders/190kA3Inas-mFmvddCBOifJSdz8IUzR51" TargetMode="External"/><Relationship Id="rId41" Type="http://schemas.openxmlformats.org/officeDocument/2006/relationships/hyperlink" Target="https://drive.google.com/drive/folders/1ni8PSGDUBySuVV3bDpMWgj_qpDa2EIBQ" TargetMode="External"/><Relationship Id="rId44" Type="http://schemas.openxmlformats.org/officeDocument/2006/relationships/hyperlink" Target="https://drive.google.com/drive/folders/16Ua_X2X_J8bCdgLJfGMyyMcSGMP1ja2Z" TargetMode="External"/><Relationship Id="rId43" Type="http://schemas.openxmlformats.org/officeDocument/2006/relationships/hyperlink" Target="https://drive.google.com/drive/folders/15iy40-Nm0Sq4MFdLJm-koC7WMIYPA0lX" TargetMode="External"/><Relationship Id="rId46" Type="http://schemas.openxmlformats.org/officeDocument/2006/relationships/drawing" Target="../drawings/drawing12.xml"/><Relationship Id="rId45" Type="http://schemas.openxmlformats.org/officeDocument/2006/relationships/hyperlink" Target="https://drive.google.com/drive/folders/1yoqrQBJ4NqAS4Ik9T5xqH09cnP-ZnO4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dk5rQpE7OzrL73yl6Z9OmuNVhsy9P1aT" TargetMode="External"/><Relationship Id="rId3" Type="http://schemas.openxmlformats.org/officeDocument/2006/relationships/hyperlink" Target="https://drive.google.com/drive/folders/1AGTerdsNcFM6zDL9k5aM9ECUjkyXZzb3" TargetMode="External"/><Relationship Id="rId4" Type="http://schemas.openxmlformats.org/officeDocument/2006/relationships/hyperlink" Target="https://drive.google.com/drive/folders/1knhFL5F6Ggx_-1HrN0cSe5MwVjXqUuxL?usp=drive_link" TargetMode="External"/><Relationship Id="rId9" Type="http://schemas.openxmlformats.org/officeDocument/2006/relationships/hyperlink" Target="https://drive.google.com/drive/folders/1kP-8fKi90iVfkuwSK2L_2C4i2aivkWTn" TargetMode="External"/><Relationship Id="rId47" Type="http://schemas.openxmlformats.org/officeDocument/2006/relationships/vmlDrawing" Target="../drawings/vmlDrawing1.vml"/><Relationship Id="rId5" Type="http://schemas.openxmlformats.org/officeDocument/2006/relationships/hyperlink" Target="https://drive.google.com/drive/folders/1HThCbxDGKaJyHT5Hg8RO4N2lZMGf9EQA" TargetMode="External"/><Relationship Id="rId6" Type="http://schemas.openxmlformats.org/officeDocument/2006/relationships/hyperlink" Target="https://drive.google.com/drive/folders/1XNpF3EAx7kMKpIiLJW5ofCTgitwei21c" TargetMode="External"/><Relationship Id="rId7" Type="http://schemas.openxmlformats.org/officeDocument/2006/relationships/hyperlink" Target="https://drive.google.com/drive/folders/1rJGh2BJSrHEw0gOvrB9WRtyfBvydNmn0" TargetMode="External"/><Relationship Id="rId8" Type="http://schemas.openxmlformats.org/officeDocument/2006/relationships/hyperlink" Target="https://drive.google.com/drive/folders/1hJfDJPNcfUQs-0s-75EWCplF7MMWrnoE" TargetMode="External"/><Relationship Id="rId31" Type="http://schemas.openxmlformats.org/officeDocument/2006/relationships/hyperlink" Target="https://drive.google.com/drive/folders/1rH0gRSkE_NxABeg07rk2jlX142hUK0GP" TargetMode="External"/><Relationship Id="rId30" Type="http://schemas.openxmlformats.org/officeDocument/2006/relationships/hyperlink" Target="https://drive.google.com/drive/folders/1ZgtPsrvJhA3s5VypFNuazMY-p6-T_rHB" TargetMode="External"/><Relationship Id="rId33" Type="http://schemas.openxmlformats.org/officeDocument/2006/relationships/hyperlink" Target="https://drive.google.com/drive/folders/1ZhyCHQGOhRb_W3NTSqWRgNdJjHTqsbYq" TargetMode="External"/><Relationship Id="rId32" Type="http://schemas.openxmlformats.org/officeDocument/2006/relationships/hyperlink" Target="https://drive.google.com/drive/folders/1UaHIhmsqH5v-XZNdauvNjzi1oOBBDrk4" TargetMode="External"/><Relationship Id="rId35" Type="http://schemas.openxmlformats.org/officeDocument/2006/relationships/hyperlink" Target="https://drive.google.com/drive/folders/1qSK9gxnAFfFmak01tMYa41cjZeIIlbir" TargetMode="External"/><Relationship Id="rId34" Type="http://schemas.openxmlformats.org/officeDocument/2006/relationships/hyperlink" Target="https://drive.google.com/drive/folders/1vj7QxrF_ZjPooGgHANTL15AasOukaPwq" TargetMode="External"/><Relationship Id="rId37" Type="http://schemas.openxmlformats.org/officeDocument/2006/relationships/hyperlink" Target="https://drive.google.com/drive/folders/18or6N9waNoVO-tiM1b7TnkyX40Tgqkn4" TargetMode="External"/><Relationship Id="rId36" Type="http://schemas.openxmlformats.org/officeDocument/2006/relationships/hyperlink" Target="https://drive.google.com/drive/folders/12ZbgShuOmaGaNfwEHd-dyJxbnIm7ZI2c" TargetMode="External"/><Relationship Id="rId39" Type="http://schemas.openxmlformats.org/officeDocument/2006/relationships/hyperlink" Target="https://drive.google.com/drive/folders/1TukLUcxh3IG_kfrg8-GrNExpsXN9YwVJ" TargetMode="External"/><Relationship Id="rId38" Type="http://schemas.openxmlformats.org/officeDocument/2006/relationships/hyperlink" Target="https://drive.google.com/drive/folders/1XfEVYfvK9VbL1vtBaLsBaqmL_M3wTyRH" TargetMode="External"/><Relationship Id="rId20" Type="http://schemas.openxmlformats.org/officeDocument/2006/relationships/hyperlink" Target="https://drive.google.com/drive/folders/1URqNR6MS0W3i7hrGYCMECWYptEqTp30a" TargetMode="External"/><Relationship Id="rId22" Type="http://schemas.openxmlformats.org/officeDocument/2006/relationships/hyperlink" Target="https://drive.google.com/drive/folders/1tJVDiAFKfEF7uD7n-cl6HkjUaeTjnSpq" TargetMode="External"/><Relationship Id="rId21" Type="http://schemas.openxmlformats.org/officeDocument/2006/relationships/hyperlink" Target="https://drive.google.com/drive/folders/1_n56nWIzd8BjAauwCQbIKHYqlh2fJwij" TargetMode="External"/><Relationship Id="rId24" Type="http://schemas.openxmlformats.org/officeDocument/2006/relationships/hyperlink" Target="https://drive.google.com/drive/folders/1FTeG1jxBRY3PPOYWs0bGO12XQ0S7HBZG" TargetMode="External"/><Relationship Id="rId23" Type="http://schemas.openxmlformats.org/officeDocument/2006/relationships/hyperlink" Target="https://drive.google.com/drive/folders/1z3XRg7qxv6YyOlQuYU_pymL3l-DE0jhN" TargetMode="External"/><Relationship Id="rId26" Type="http://schemas.openxmlformats.org/officeDocument/2006/relationships/hyperlink" Target="https://drive.google.com/drive/folders/16lyDIIHBCxOVZRIdXFdS-1hwd4Dhw7ky" TargetMode="External"/><Relationship Id="rId25" Type="http://schemas.openxmlformats.org/officeDocument/2006/relationships/hyperlink" Target="https://drive.google.com/drive/folders/1nPXNABZ523F2VntnOhYaHWPNEcOmN7_o" TargetMode="External"/><Relationship Id="rId28" Type="http://schemas.openxmlformats.org/officeDocument/2006/relationships/hyperlink" Target="https://drive.google.com/drive/folders/18x46FX_mSsODpxsUmvRzfmmwDFQAL427" TargetMode="External"/><Relationship Id="rId27" Type="http://schemas.openxmlformats.org/officeDocument/2006/relationships/hyperlink" Target="https://drive.google.com/drive/folders/1Gl16Frp-eqWFSS9fmkUhaJS5en1s6lF6" TargetMode="External"/><Relationship Id="rId29" Type="http://schemas.openxmlformats.org/officeDocument/2006/relationships/hyperlink" Target="https://drive.google.com/drive/folders/1JobU6Mfz__qXFsE0QHs6KwAnpQmgNy_E" TargetMode="External"/><Relationship Id="rId11" Type="http://schemas.openxmlformats.org/officeDocument/2006/relationships/hyperlink" Target="https://drive.google.com/drive/folders/1kejCGyc3VFYaCVb67OwXIeUhoiZCceYF" TargetMode="External"/><Relationship Id="rId10" Type="http://schemas.openxmlformats.org/officeDocument/2006/relationships/hyperlink" Target="https://drive.google.com/drive/folders/1YRxlofbDZbfMJY9R2UeN6mfnGbBiJfRx" TargetMode="External"/><Relationship Id="rId13" Type="http://schemas.openxmlformats.org/officeDocument/2006/relationships/hyperlink" Target="https://drive.google.com/drive/folders/1ljfRWQQY_QBkHfvFYa3WrMrPDr1Ar12z" TargetMode="External"/><Relationship Id="rId12" Type="http://schemas.openxmlformats.org/officeDocument/2006/relationships/hyperlink" Target="https://drive.google.com/drive/folders/12LsNQRMVwvaco1ipoQ19XqjgTu0R8CA7" TargetMode="External"/><Relationship Id="rId15" Type="http://schemas.openxmlformats.org/officeDocument/2006/relationships/hyperlink" Target="https://drive.google.com/drive/folders/1VOWMDfYCxRe6IPw3LnzY1HQkxuieUwz4" TargetMode="External"/><Relationship Id="rId14" Type="http://schemas.openxmlformats.org/officeDocument/2006/relationships/hyperlink" Target="https://drive.google.com/drive/folders/14Ap0Aox4J5x_3pewBJRLJV_G72A9Gi2T" TargetMode="External"/><Relationship Id="rId17" Type="http://schemas.openxmlformats.org/officeDocument/2006/relationships/hyperlink" Target="https://drive.google.com/drive/folders/1omDxn-u3VmPmK7N5RHDdMqMTzHj7Fu83" TargetMode="External"/><Relationship Id="rId16" Type="http://schemas.openxmlformats.org/officeDocument/2006/relationships/hyperlink" Target="https://drive.google.com/drive/folders/1QONC50G5hsyylMznore498xPndwm3cRz" TargetMode="External"/><Relationship Id="rId19" Type="http://schemas.openxmlformats.org/officeDocument/2006/relationships/hyperlink" Target="https://drive.google.com/drive/folders/1qv2QFZp0m-EE5vbZr-XZO9e6bxMaCDRv" TargetMode="External"/><Relationship Id="rId18" Type="http://schemas.openxmlformats.org/officeDocument/2006/relationships/hyperlink" Target="https://drive.google.com/drive/folders/1YwQ8xaOWJZoHKFp7D_18hGT_wK9fKy_V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LMMqoYrwbHxpRZdF_ilKnOkW7kJzPxrD" TargetMode="External"/><Relationship Id="rId42" Type="http://schemas.openxmlformats.org/officeDocument/2006/relationships/hyperlink" Target="https://drive.google.com/drive/folders/1x7BvItkdINlbHDSltstet092B-9KCpyB" TargetMode="External"/><Relationship Id="rId41" Type="http://schemas.openxmlformats.org/officeDocument/2006/relationships/hyperlink" Target="https://drive.google.com/drive/folders/1LMMqoYrwbHxpRZdF_ilKnOkW7kJzPxrD" TargetMode="External"/><Relationship Id="rId44" Type="http://schemas.openxmlformats.org/officeDocument/2006/relationships/hyperlink" Target="https://drive.google.com/drive/folders/19nRLfcP-kP-vj8pP0_xeRolQ5J6NUeRa" TargetMode="External"/><Relationship Id="rId43" Type="http://schemas.openxmlformats.org/officeDocument/2006/relationships/hyperlink" Target="https://drive.google.com/drive/folders/1x7BvItkdINlbHDSltstet092B-9KCpyB" TargetMode="External"/><Relationship Id="rId46" Type="http://schemas.openxmlformats.org/officeDocument/2006/relationships/hyperlink" Target="https://drive.google.com/drive/folders/1HhX7J6euctWwKpvwgchEA-FgY3mfNQF6" TargetMode="External"/><Relationship Id="rId45" Type="http://schemas.openxmlformats.org/officeDocument/2006/relationships/hyperlink" Target="https://drive.google.com/drive/folders/19nRLfcP-kP-vj8pP0_xeRolQ5J6NUeRa" TargetMode="External"/><Relationship Id="rId107" Type="http://schemas.openxmlformats.org/officeDocument/2006/relationships/hyperlink" Target="https://drive.google.com/drive/folders/19fjr75efIcrYlD6Dhy74BjnHVHOFmmQi?usp=drive_link" TargetMode="External"/><Relationship Id="rId106" Type="http://schemas.openxmlformats.org/officeDocument/2006/relationships/hyperlink" Target="https://drive.google.com/drive/folders/19fjr75efIcrYlD6Dhy74BjnHVHOFmmQi?usp=drive_link" TargetMode="External"/><Relationship Id="rId105" Type="http://schemas.openxmlformats.org/officeDocument/2006/relationships/hyperlink" Target="https://drive.google.com/open?id=19HKQRKyR0ZUU-snbJda9fyM60PPMOByb&amp;usp=drive_copy" TargetMode="External"/><Relationship Id="rId104" Type="http://schemas.openxmlformats.org/officeDocument/2006/relationships/hyperlink" Target="https://drive.google.com/open?id=19HKQRKyR0ZUU-snbJda9fyM60PPMOByb&amp;usp=drive_copy" TargetMode="External"/><Relationship Id="rId109" Type="http://schemas.openxmlformats.org/officeDocument/2006/relationships/hyperlink" Target="https://drive.google.com/open?id=1nADPIRwzKtE5DLGXVmMbZX0t8g_YQcu7&amp;usp=drive_copy" TargetMode="External"/><Relationship Id="rId108" Type="http://schemas.openxmlformats.org/officeDocument/2006/relationships/hyperlink" Target="https://drive.google.com/open?id=1nADPIRwzKtE5DLGXVmMbZX0t8g_YQcu7&amp;usp=drive_copy" TargetMode="External"/><Relationship Id="rId48" Type="http://schemas.openxmlformats.org/officeDocument/2006/relationships/hyperlink" Target="https://drive.google.com/drive/folders/1uR0SjeQ-NVpbexCSoytmmiNjMvVlEKCN" TargetMode="External"/><Relationship Id="rId47" Type="http://schemas.openxmlformats.org/officeDocument/2006/relationships/hyperlink" Target="https://drive.google.com/drive/folders/1HhX7J6euctWwKpvwgchEA-FgY3mfNQF6" TargetMode="External"/><Relationship Id="rId49" Type="http://schemas.openxmlformats.org/officeDocument/2006/relationships/hyperlink" Target="https://drive.google.com/drive/folders/1uR0SjeQ-NVpbexCSoytmmiNjMvVlEKCN" TargetMode="External"/><Relationship Id="rId103" Type="http://schemas.openxmlformats.org/officeDocument/2006/relationships/hyperlink" Target="https://drive.google.com/open?id=1qbxlvgT3Vhfh10QYH1zO1ZeiM9cJ3qrD&amp;usp=drive_copy" TargetMode="External"/><Relationship Id="rId102" Type="http://schemas.openxmlformats.org/officeDocument/2006/relationships/hyperlink" Target="https://drive.google.com/open?id=1qbxlvgT3Vhfh10QYH1zO1ZeiM9cJ3qrD&amp;usp=drive_copy" TargetMode="External"/><Relationship Id="rId101" Type="http://schemas.openxmlformats.org/officeDocument/2006/relationships/hyperlink" Target="https://drive.google.com/open?id=1UYguljYxjdo02AXCgc7IPizMWldYmwxJ&amp;usp=drive_copy" TargetMode="External"/><Relationship Id="rId100" Type="http://schemas.openxmlformats.org/officeDocument/2006/relationships/hyperlink" Target="https://drive.google.com/open?id=1gf2sdW84bkTiM-p-dHxW_r_zrAnGjJDG&amp;usp=drive_copy" TargetMode="External"/><Relationship Id="rId31" Type="http://schemas.openxmlformats.org/officeDocument/2006/relationships/hyperlink" Target="https://drive.google.com/drive/folders/1H4eS-5o-yHCBFg4L2xM_yE87O1gQe67u" TargetMode="External"/><Relationship Id="rId30" Type="http://schemas.openxmlformats.org/officeDocument/2006/relationships/hyperlink" Target="https://drive.google.com/drive/folders/1H4eS-5o-yHCBFg4L2xM_yE87O1gQe67u" TargetMode="External"/><Relationship Id="rId33" Type="http://schemas.openxmlformats.org/officeDocument/2006/relationships/hyperlink" Target="https://drive.google.com/drive/folders/1GMqT-E186SXVi2pBFuzClWDg2qJ1h0Fg" TargetMode="External"/><Relationship Id="rId32" Type="http://schemas.openxmlformats.org/officeDocument/2006/relationships/hyperlink" Target="https://drive.google.com/drive/folders/1GMqT-E186SXVi2pBFuzClWDg2qJ1h0Fg" TargetMode="External"/><Relationship Id="rId35" Type="http://schemas.openxmlformats.org/officeDocument/2006/relationships/hyperlink" Target="https://drive.google.com/drive/folders/1qwc2HtYt6DadKAgcTS-Njw6eWVGn1jZm" TargetMode="External"/><Relationship Id="rId34" Type="http://schemas.openxmlformats.org/officeDocument/2006/relationships/hyperlink" Target="https://drive.google.com/drive/folders/1qwc2HtYt6DadKAgcTS-Njw6eWVGn1jZm" TargetMode="External"/><Relationship Id="rId37" Type="http://schemas.openxmlformats.org/officeDocument/2006/relationships/hyperlink" Target="https://drive.google.com/drive/folders/1sJyFEkJ8VrxkznGiRxxcKwN5pZ2ZNQlg" TargetMode="External"/><Relationship Id="rId36" Type="http://schemas.openxmlformats.org/officeDocument/2006/relationships/hyperlink" Target="https://drive.google.com/drive/folders/1sJyFEkJ8VrxkznGiRxxcKwN5pZ2ZNQlg" TargetMode="External"/><Relationship Id="rId39" Type="http://schemas.openxmlformats.org/officeDocument/2006/relationships/hyperlink" Target="https://drive.google.com/drive/folders/1gDVkQg8I3Ond1eA6SqlLrjQcdZPuqPgD" TargetMode="External"/><Relationship Id="rId38" Type="http://schemas.openxmlformats.org/officeDocument/2006/relationships/hyperlink" Target="https://drive.google.com/drive/folders/1gDVkQg8I3Ond1eA6SqlLrjQcdZPuqPgD" TargetMode="External"/><Relationship Id="rId20" Type="http://schemas.openxmlformats.org/officeDocument/2006/relationships/hyperlink" Target="https://drive.google.com/open?id=1bGmBxGiqZCB81R_eCV7sKhphReMUoI5d&amp;usp=drive_copy" TargetMode="External"/><Relationship Id="rId22" Type="http://schemas.openxmlformats.org/officeDocument/2006/relationships/hyperlink" Target="https://drive.google.com/open?id=1v4npyt3UGp1Glk3DAJwUQ9voCrSerHIv&amp;usp=drive_copy" TargetMode="External"/><Relationship Id="rId21" Type="http://schemas.openxmlformats.org/officeDocument/2006/relationships/hyperlink" Target="https://drive.google.com/open?id=1bGmBxGiqZCB81R_eCV7sKhphReMUoI5d&amp;usp=drive_copy" TargetMode="External"/><Relationship Id="rId24" Type="http://schemas.openxmlformats.org/officeDocument/2006/relationships/hyperlink" Target="https://drive.google.com/drive/folders/1O1ShDhIRETd6UU9zILrFAnhGremoAKcb" TargetMode="External"/><Relationship Id="rId23" Type="http://schemas.openxmlformats.org/officeDocument/2006/relationships/hyperlink" Target="https://drive.google.com/open?id=1v4npyt3UGp1Glk3DAJwUQ9voCrSerHIv&amp;usp=drive_copy" TargetMode="External"/><Relationship Id="rId26" Type="http://schemas.openxmlformats.org/officeDocument/2006/relationships/hyperlink" Target="https://drive.google.com/drive/folders/1MOjmX3JdMVdto7oiKs0pVT4-6835NAud" TargetMode="External"/><Relationship Id="rId25" Type="http://schemas.openxmlformats.org/officeDocument/2006/relationships/hyperlink" Target="https://drive.google.com/drive/folders/1O1ShDhIRETd6UU9zILrFAnhGremoAKcb" TargetMode="External"/><Relationship Id="rId28" Type="http://schemas.openxmlformats.org/officeDocument/2006/relationships/hyperlink" Target="https://drive.google.com/drive/folders/1XYFyY13ZAJkZe9d6Ed_Vp_toWrxiyDgv" TargetMode="External"/><Relationship Id="rId27" Type="http://schemas.openxmlformats.org/officeDocument/2006/relationships/hyperlink" Target="https://drive.google.com/drive/folders/1MOjmX3JdMVdto7oiKs0pVT4-6835NAud" TargetMode="External"/><Relationship Id="rId29" Type="http://schemas.openxmlformats.org/officeDocument/2006/relationships/hyperlink" Target="https://drive.google.com/drive/folders/1XYFyY13ZAJkZe9d6Ed_Vp_toWrxiyDgv" TargetMode="External"/><Relationship Id="rId95" Type="http://schemas.openxmlformats.org/officeDocument/2006/relationships/hyperlink" Target="https://drive.google.com/drive/folders/1i6wbCmiiabEoyD1V8d7POtn3g3nT0HEa" TargetMode="External"/><Relationship Id="rId94" Type="http://schemas.openxmlformats.org/officeDocument/2006/relationships/hyperlink" Target="https://drive.google.com/drive/folders/1cIUYIVFa3P1gWSm3HNyVsZeXTYzQGnnf" TargetMode="External"/><Relationship Id="rId97" Type="http://schemas.openxmlformats.org/officeDocument/2006/relationships/hyperlink" Target="https://drive.google.com/open?id=1OxDWJFhLW3Du8onhutRvlZN8Y2HPZ8-N&amp;usp=drive_copy" TargetMode="External"/><Relationship Id="rId96" Type="http://schemas.openxmlformats.org/officeDocument/2006/relationships/hyperlink" Target="https://drive.google.com/drive/folders/1i6wbCmiiabEoyD1V8d7POtn3g3nT0HEa" TargetMode="External"/><Relationship Id="rId11" Type="http://schemas.openxmlformats.org/officeDocument/2006/relationships/hyperlink" Target="https://drive.google.com/open?id=1zKXi7IcoHA1lrN5PerPe9hUpkFLEv7oe&amp;usp=drive_copy" TargetMode="External"/><Relationship Id="rId99" Type="http://schemas.openxmlformats.org/officeDocument/2006/relationships/hyperlink" Target="https://drive.google.com/open?id=1gf2sdW84bkTiM-p-dHxW_r_zrAnGjJDG&amp;usp=drive_copy" TargetMode="External"/><Relationship Id="rId10" Type="http://schemas.openxmlformats.org/officeDocument/2006/relationships/hyperlink" Target="https://drive.google.com/open?id=1zKXi7IcoHA1lrN5PerPe9hUpkFLEv7oe&amp;usp=drive_copy" TargetMode="External"/><Relationship Id="rId98" Type="http://schemas.openxmlformats.org/officeDocument/2006/relationships/hyperlink" Target="https://drive.google.com/open?id=1OxDWJFhLW3Du8onhutRvlZN8Y2HPZ8-N&amp;usp=drive_copy" TargetMode="External"/><Relationship Id="rId13" Type="http://schemas.openxmlformats.org/officeDocument/2006/relationships/hyperlink" Target="https://drive.google.com/open?id=1o1_WgZBDRxtkiu0FKywVo1qvyg7zfphj&amp;usp=drive_copy" TargetMode="External"/><Relationship Id="rId12" Type="http://schemas.openxmlformats.org/officeDocument/2006/relationships/hyperlink" Target="https://drive.google.com/open?id=1o1_WgZBDRxtkiu0FKywVo1qvyg7zfphj&amp;usp=drive_copy" TargetMode="External"/><Relationship Id="rId91" Type="http://schemas.openxmlformats.org/officeDocument/2006/relationships/hyperlink" Target="https://drive.google.com/drive/folders/1P4aEJvznD8wWyAwIdkC7LZ1bCKxiTnce" TargetMode="External"/><Relationship Id="rId90" Type="http://schemas.openxmlformats.org/officeDocument/2006/relationships/hyperlink" Target="https://drive.google.com/drive/folders/1bWid1EynGLR3HyyxGfMrAMQdKHsEB2nF" TargetMode="External"/><Relationship Id="rId93" Type="http://schemas.openxmlformats.org/officeDocument/2006/relationships/hyperlink" Target="https://drive.google.com/drive/folders/1cIUYIVFa3P1gWSm3HNyVsZeXTYzQGnnf" TargetMode="External"/><Relationship Id="rId92" Type="http://schemas.openxmlformats.org/officeDocument/2006/relationships/hyperlink" Target="https://drive.google.com/drive/folders/1P4aEJvznD8wWyAwIdkC7LZ1bCKxiTnce" TargetMode="External"/><Relationship Id="rId118" Type="http://schemas.openxmlformats.org/officeDocument/2006/relationships/table" Target="../tables/table3.xml"/><Relationship Id="rId116" Type="http://schemas.openxmlformats.org/officeDocument/2006/relationships/vmlDrawing" Target="../drawings/vmlDrawing2.vml"/><Relationship Id="rId115" Type="http://schemas.openxmlformats.org/officeDocument/2006/relationships/drawing" Target="../drawings/drawing13.xml"/><Relationship Id="rId15" Type="http://schemas.openxmlformats.org/officeDocument/2006/relationships/hyperlink" Target="https://drive.google.com/open?id=1IRSsT5r8k-33L-Rl-x6VsUAHUkYyRhGv&amp;usp=drive_copy" TargetMode="External"/><Relationship Id="rId110" Type="http://schemas.openxmlformats.org/officeDocument/2006/relationships/hyperlink" Target="https://drive.google.com/drive/folders/1x1lJIO3w6A_gDaDFgZelhHF42wzz6S3P" TargetMode="External"/><Relationship Id="rId14" Type="http://schemas.openxmlformats.org/officeDocument/2006/relationships/hyperlink" Target="https://drive.google.com/open?id=1IRSsT5r8k-33L-Rl-x6VsUAHUkYyRhGv&amp;usp=drive_copy" TargetMode="External"/><Relationship Id="rId17" Type="http://schemas.openxmlformats.org/officeDocument/2006/relationships/hyperlink" Target="https://drive.google.com/open?id=1aSogI9d1O5rYHRrTjs3BhLE6UpnNqhd9&amp;usp=drive_copy" TargetMode="External"/><Relationship Id="rId16" Type="http://schemas.openxmlformats.org/officeDocument/2006/relationships/hyperlink" Target="https://drive.google.com/open?id=1aSogI9d1O5rYHRrTjs3BhLE6UpnNqhd9&amp;usp=drive_copy" TargetMode="External"/><Relationship Id="rId19" Type="http://schemas.openxmlformats.org/officeDocument/2006/relationships/hyperlink" Target="https://drive.google.com/open?id=1JKqJxTiTBbfOviATTbHc5iXzS54ZxA9m&amp;usp=drive_copy" TargetMode="External"/><Relationship Id="rId114" Type="http://schemas.openxmlformats.org/officeDocument/2006/relationships/hyperlink" Target="https://drive.google.com/drive/folders/1eB6sPl--0SUG7aWlfE_yWhATzNGhOnV-" TargetMode="External"/><Relationship Id="rId18" Type="http://schemas.openxmlformats.org/officeDocument/2006/relationships/hyperlink" Target="https://drive.google.com/open?id=1JKqJxTiTBbfOviATTbHc5iXzS54ZxA9m&amp;usp=drive_copy" TargetMode="External"/><Relationship Id="rId113" Type="http://schemas.openxmlformats.org/officeDocument/2006/relationships/hyperlink" Target="https://drive.google.com/drive/folders/17fAUII8yQa2Z7pxiJC5P4qIkJPtEcU9j" TargetMode="External"/><Relationship Id="rId112" Type="http://schemas.openxmlformats.org/officeDocument/2006/relationships/hyperlink" Target="https://drive.google.com/drive/folders/1Sbued2JB78oUabMoFOW-G11u9C_esE6I" TargetMode="External"/><Relationship Id="rId111" Type="http://schemas.openxmlformats.org/officeDocument/2006/relationships/hyperlink" Target="https://drive.google.com/open?id=1LxPPnnKe-cC571033a60tj-rx09BNo2l&amp;usp=drive_copy" TargetMode="External"/><Relationship Id="rId84" Type="http://schemas.openxmlformats.org/officeDocument/2006/relationships/hyperlink" Target="https://drive.google.com/drive/folders/19Gf83jurTNw4LsCP2VQE2Pot4S7bGckM" TargetMode="External"/><Relationship Id="rId83" Type="http://schemas.openxmlformats.org/officeDocument/2006/relationships/hyperlink" Target="https://drive.google.com/drive/folders/1rweOtMfjuwS2WXCcalcbB6CFNhR9IUzY" TargetMode="External"/><Relationship Id="rId86" Type="http://schemas.openxmlformats.org/officeDocument/2006/relationships/hyperlink" Target="https://drive.google.com/drive/folders/1GrLJF3XbvWhVmgcSsE0pLdznyfXacyS9" TargetMode="External"/><Relationship Id="rId85" Type="http://schemas.openxmlformats.org/officeDocument/2006/relationships/hyperlink" Target="https://drive.google.com/drive/folders/19Gf83jurTNw4LsCP2VQE2Pot4S7bGckM" TargetMode="External"/><Relationship Id="rId88" Type="http://schemas.openxmlformats.org/officeDocument/2006/relationships/hyperlink" Target="https://drive.google.com/drive/folders/1_w46NttjlEobvgCGae1PFO6wwpJRZUov" TargetMode="External"/><Relationship Id="rId87" Type="http://schemas.openxmlformats.org/officeDocument/2006/relationships/hyperlink" Target="https://drive.google.com/drive/folders/1_w46NttjlEobvgCGae1PFO6wwpJRZUov" TargetMode="External"/><Relationship Id="rId89" Type="http://schemas.openxmlformats.org/officeDocument/2006/relationships/hyperlink" Target="https://drive.google.com/drive/folders/1bWid1EynGLR3HyyxGfMrAMQdKHsEB2nF" TargetMode="External"/><Relationship Id="rId80" Type="http://schemas.openxmlformats.org/officeDocument/2006/relationships/hyperlink" Target="https://drive.google.com/drive/folders/17fFfmJSf1Y8Axst_7iPOu_MwF1Jbevka" TargetMode="External"/><Relationship Id="rId82" Type="http://schemas.openxmlformats.org/officeDocument/2006/relationships/hyperlink" Target="https://drive.google.com/drive/folders/1rweOtMfjuwS2WXCcalcbB6CFNhR9IUzY" TargetMode="External"/><Relationship Id="rId81" Type="http://schemas.openxmlformats.org/officeDocument/2006/relationships/hyperlink" Target="https://drive.google.com/drive/folders/17fFfmJSf1Y8Axst_7iPOu_MwF1Jbevka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rive.google.com/open?id=1XZiWfdDLIt9YRFifq9Cw3QvJ55wysRRA&amp;usp=drive_copy" TargetMode="External"/><Relationship Id="rId3" Type="http://schemas.openxmlformats.org/officeDocument/2006/relationships/hyperlink" Target="https://drive.google.com/open?id=1XZiWfdDLIt9YRFifq9Cw3QvJ55wysRRA&amp;usp=drive_copy" TargetMode="External"/><Relationship Id="rId4" Type="http://schemas.openxmlformats.org/officeDocument/2006/relationships/hyperlink" Target="https://drive.google.com/open?id=1u6gwZiyV6bOzj0oHbCRNDb_jqn20svTW&amp;usp=drive_copy" TargetMode="External"/><Relationship Id="rId9" Type="http://schemas.openxmlformats.org/officeDocument/2006/relationships/hyperlink" Target="https://drive.google.com/open?id=1UTxthTtRdfdNle8_tu4D_iLRqr4uTnm9&amp;usp=drive_copy" TargetMode="External"/><Relationship Id="rId5" Type="http://schemas.openxmlformats.org/officeDocument/2006/relationships/hyperlink" Target="https://drive.google.com/open?id=1u6gwZiyV6bOzj0oHbCRNDb_jqn20svTW&amp;usp=drive_copy" TargetMode="External"/><Relationship Id="rId6" Type="http://schemas.openxmlformats.org/officeDocument/2006/relationships/hyperlink" Target="https://drive.google.com/open?id=1uVISTBkJvOn2tPR13X7YDveO1HS2U-8v&amp;usp=drive_copy" TargetMode="External"/><Relationship Id="rId7" Type="http://schemas.openxmlformats.org/officeDocument/2006/relationships/hyperlink" Target="https://drive.google.com/open?id=1uVISTBkJvOn2tPR13X7YDveO1HS2U-8v&amp;usp=drive_copy" TargetMode="External"/><Relationship Id="rId8" Type="http://schemas.openxmlformats.org/officeDocument/2006/relationships/hyperlink" Target="https://drive.google.com/open?id=1UTxthTtRdfdNle8_tu4D_iLRqr4uTnm9&amp;usp=drive_copy" TargetMode="External"/><Relationship Id="rId73" Type="http://schemas.openxmlformats.org/officeDocument/2006/relationships/hyperlink" Target="https://drive.google.com/drive/folders/1wlR9E_lZEKuUTFB60l1yDECkTvZbO5xZ" TargetMode="External"/><Relationship Id="rId72" Type="http://schemas.openxmlformats.org/officeDocument/2006/relationships/hyperlink" Target="https://drive.google.com/drive/folders/1wlR9E_lZEKuUTFB60l1yDECkTvZbO5xZ" TargetMode="External"/><Relationship Id="rId75" Type="http://schemas.openxmlformats.org/officeDocument/2006/relationships/hyperlink" Target="https://drive.google.com/drive/folders/1nf0p3lhvyYfPXx6LoYunmRW9PUQkNMNk" TargetMode="External"/><Relationship Id="rId74" Type="http://schemas.openxmlformats.org/officeDocument/2006/relationships/hyperlink" Target="https://drive.google.com/drive/folders/1nf0p3lhvyYfPXx6LoYunmRW9PUQkNMNk" TargetMode="External"/><Relationship Id="rId77" Type="http://schemas.openxmlformats.org/officeDocument/2006/relationships/hyperlink" Target="https://drive.google.com/drive/folders/13w1EL4J8R-u1C_r8-iSdtIpaHai0RCPU" TargetMode="External"/><Relationship Id="rId76" Type="http://schemas.openxmlformats.org/officeDocument/2006/relationships/hyperlink" Target="https://drive.google.com/drive/folders/13w1EL4J8R-u1C_r8-iSdtIpaHai0RCPU" TargetMode="External"/><Relationship Id="rId79" Type="http://schemas.openxmlformats.org/officeDocument/2006/relationships/hyperlink" Target="https://drive.google.com/drive/folders/17FxFBJhwKgOMKV2KRY1qlbUoI4Me6Kpo" TargetMode="External"/><Relationship Id="rId78" Type="http://schemas.openxmlformats.org/officeDocument/2006/relationships/hyperlink" Target="https://drive.google.com/drive/folders/17FxFBJhwKgOMKV2KRY1qlbUoI4Me6Kpo" TargetMode="External"/><Relationship Id="rId71" Type="http://schemas.openxmlformats.org/officeDocument/2006/relationships/hyperlink" Target="https://drive.google.com/drive/folders/1E8Xc0hAFWNxzSnrBvwNccnnlB7e3MCrM" TargetMode="External"/><Relationship Id="rId70" Type="http://schemas.openxmlformats.org/officeDocument/2006/relationships/hyperlink" Target="https://drive.google.com/drive/folders/1ZeFij-vgzt0_cAqE1D1n56ccodC2_NHj" TargetMode="External"/><Relationship Id="rId62" Type="http://schemas.openxmlformats.org/officeDocument/2006/relationships/hyperlink" Target="https://drive.google.com/open?id=1cLtrmzoFF2foYA4j0huszEUuVCjqkQ0B&amp;usp=drive_copy" TargetMode="External"/><Relationship Id="rId61" Type="http://schemas.openxmlformats.org/officeDocument/2006/relationships/hyperlink" Target="https://drive.google.com/open?id=1cLtrmzoFF2foYA4j0huszEUuVCjqkQ0B&amp;usp=drive_copy" TargetMode="External"/><Relationship Id="rId64" Type="http://schemas.openxmlformats.org/officeDocument/2006/relationships/hyperlink" Target="https://drive.google.com/drive/folders/1L8C_X3seSLbAdyiS_qoUHpfGp_fkBayK" TargetMode="External"/><Relationship Id="rId63" Type="http://schemas.openxmlformats.org/officeDocument/2006/relationships/hyperlink" Target="https://drive.google.com/drive/folders/1NJbgnNEOw-AoY86zVvP-XCUa9mGT2El-" TargetMode="External"/><Relationship Id="rId66" Type="http://schemas.openxmlformats.org/officeDocument/2006/relationships/hyperlink" Target="https://drive.google.com/drive/folders/1tiuhyehq-aXhXzt66Lk-GAy_zEDTGYmX" TargetMode="External"/><Relationship Id="rId65" Type="http://schemas.openxmlformats.org/officeDocument/2006/relationships/hyperlink" Target="https://drive.google.com/drive/folders/19NWqvHR4Efxy3xnG9aG7CN8MF5v9tjzr" TargetMode="External"/><Relationship Id="rId68" Type="http://schemas.openxmlformats.org/officeDocument/2006/relationships/hyperlink" Target="https://drive.google.com/drive/folders/1SJ_kOjuVyS7gQ7Z6mrBpsVmoaaYNxFeA" TargetMode="External"/><Relationship Id="rId67" Type="http://schemas.openxmlformats.org/officeDocument/2006/relationships/hyperlink" Target="https://drive.google.com/drive/folders/1fWMXp5wL5w_GB9dz-PiHpgIXgMYpYvSP" TargetMode="External"/><Relationship Id="rId60" Type="http://schemas.openxmlformats.org/officeDocument/2006/relationships/hyperlink" Target="https://drive.google.com/drive/folders/1x1lJIO3w6A_gDaDFgZelhHF42wzz6S3P" TargetMode="External"/><Relationship Id="rId69" Type="http://schemas.openxmlformats.org/officeDocument/2006/relationships/hyperlink" Target="https://drive.google.com/drive/folders/1vBK1OISd1TMDQUFMp7wyyBGRwoMmh2V4" TargetMode="External"/><Relationship Id="rId51" Type="http://schemas.openxmlformats.org/officeDocument/2006/relationships/hyperlink" Target="https://drive.google.com/drive/folders/1FOOP06tr6kOd_X9zMUMev_lxV80htGwZ" TargetMode="External"/><Relationship Id="rId50" Type="http://schemas.openxmlformats.org/officeDocument/2006/relationships/hyperlink" Target="https://drive.google.com/drive/folders/1FOOP06tr6kOd_X9zMUMev_lxV80htGwZ" TargetMode="External"/><Relationship Id="rId53" Type="http://schemas.openxmlformats.org/officeDocument/2006/relationships/hyperlink" Target="https://drive.google.com/drive/folders/1QLTvA4nQUylhmtSRETGDuiKGrxDQfcWV" TargetMode="External"/><Relationship Id="rId52" Type="http://schemas.openxmlformats.org/officeDocument/2006/relationships/hyperlink" Target="https://drive.google.com/drive/folders/1QLTvA4nQUylhmtSRETGDuiKGrxDQfcWV" TargetMode="External"/><Relationship Id="rId55" Type="http://schemas.openxmlformats.org/officeDocument/2006/relationships/hyperlink" Target="https://drive.google.com/drive/folders/1YwKT8uRmGZOPxkjy-1t5O1pgL6xwOAEF" TargetMode="External"/><Relationship Id="rId54" Type="http://schemas.openxmlformats.org/officeDocument/2006/relationships/hyperlink" Target="https://drive.google.com/drive/folders/1YwKT8uRmGZOPxkjy-1t5O1pgL6xwOAEF" TargetMode="External"/><Relationship Id="rId57" Type="http://schemas.openxmlformats.org/officeDocument/2006/relationships/hyperlink" Target="https://drive.google.com/drive/folders/1j2hPgzr8hbWi5wkEUhqhojbiGjawMq5S" TargetMode="External"/><Relationship Id="rId56" Type="http://schemas.openxmlformats.org/officeDocument/2006/relationships/hyperlink" Target="https://drive.google.com/drive/folders/1j2hPgzr8hbWi5wkEUhqhojbiGjawMq5S" TargetMode="External"/><Relationship Id="rId59" Type="http://schemas.openxmlformats.org/officeDocument/2006/relationships/hyperlink" Target="https://drive.google.com/drive/folders/1_Bs9z1q6BZXj5CjxBKrMckctod2TNmp0" TargetMode="External"/><Relationship Id="rId58" Type="http://schemas.openxmlformats.org/officeDocument/2006/relationships/hyperlink" Target="https://drive.google.com/drive/folders/1_Bs9z1q6BZXj5CjxBKrMckctod2TNmp0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yhz1OuaoqxGqXNSkiUgWSHSrHytpWJTN" TargetMode="External"/><Relationship Id="rId42" Type="http://schemas.openxmlformats.org/officeDocument/2006/relationships/hyperlink" Target="https://drive.google.com/drive/folders/1WmRyTfD7Mw9PeGaLOfYPKfx01JQGWFrW" TargetMode="External"/><Relationship Id="rId41" Type="http://schemas.openxmlformats.org/officeDocument/2006/relationships/hyperlink" Target="https://drive.google.com/drive/folders/1yhz1OuaoqxGqXNSkiUgWSHSrHytpWJTN" TargetMode="External"/><Relationship Id="rId44" Type="http://schemas.openxmlformats.org/officeDocument/2006/relationships/hyperlink" Target="https://drive.google.com/drive/folders/1ltYWViigikrFSwEI4LtJ-kQfvm0XoUt7" TargetMode="External"/><Relationship Id="rId43" Type="http://schemas.openxmlformats.org/officeDocument/2006/relationships/hyperlink" Target="https://drive.google.com/drive/folders/1WmRyTfD7Mw9PeGaLOfYPKfx01JQGWFrW" TargetMode="External"/><Relationship Id="rId46" Type="http://schemas.openxmlformats.org/officeDocument/2006/relationships/hyperlink" Target="https://drive.google.com/drive/folders/18ca8JqQvygcZS276nHYE5zOWyozYLLtL" TargetMode="External"/><Relationship Id="rId45" Type="http://schemas.openxmlformats.org/officeDocument/2006/relationships/hyperlink" Target="https://drive.google.com/drive/folders/1ltYWViigikrFSwEI4LtJ-kQfvm0XoUt7" TargetMode="External"/><Relationship Id="rId107" Type="http://schemas.openxmlformats.org/officeDocument/2006/relationships/hyperlink" Target="https://drive.google.com/drive/folders/1dq_F1bXC5VQ73mnhzDgjVi51InRQHfUc" TargetMode="External"/><Relationship Id="rId106" Type="http://schemas.openxmlformats.org/officeDocument/2006/relationships/hyperlink" Target="https://drive.google.com/drive/folders/1dq_F1bXC5VQ73mnhzDgjVi51InRQHfUc" TargetMode="External"/><Relationship Id="rId105" Type="http://schemas.openxmlformats.org/officeDocument/2006/relationships/hyperlink" Target="https://drive.google.com/drive/folders/14REUiwkWDbEt5SMiKo0Konk1kV9IWtKR" TargetMode="External"/><Relationship Id="rId104" Type="http://schemas.openxmlformats.org/officeDocument/2006/relationships/hyperlink" Target="https://drive.google.com/drive/folders/1rhHjMm1mzCqjHh2VDiioLD71MD6JiIU7" TargetMode="External"/><Relationship Id="rId109" Type="http://schemas.openxmlformats.org/officeDocument/2006/relationships/vmlDrawing" Target="../drawings/vmlDrawing3.vml"/><Relationship Id="rId108" Type="http://schemas.openxmlformats.org/officeDocument/2006/relationships/drawing" Target="../drawings/drawing14.xml"/><Relationship Id="rId48" Type="http://schemas.openxmlformats.org/officeDocument/2006/relationships/hyperlink" Target="https://drive.google.com/drive/folders/1IKo6f9ozoJKe_8-EWbYfCFDHShMVOzb-" TargetMode="External"/><Relationship Id="rId47" Type="http://schemas.openxmlformats.org/officeDocument/2006/relationships/hyperlink" Target="https://drive.google.com/drive/folders/18ca8JqQvygcZS276nHYE5zOWyozYLLtL" TargetMode="External"/><Relationship Id="rId49" Type="http://schemas.openxmlformats.org/officeDocument/2006/relationships/hyperlink" Target="https://drive.google.com/drive/folders/1IKo6f9ozoJKe_8-EWbYfCFDHShMVOzb-" TargetMode="External"/><Relationship Id="rId103" Type="http://schemas.openxmlformats.org/officeDocument/2006/relationships/hyperlink" Target="https://drive.google.com/drive/folders/1Tq4RHxbMvJOE8nF1NJq_MqJLiCWJag7l" TargetMode="External"/><Relationship Id="rId102" Type="http://schemas.openxmlformats.org/officeDocument/2006/relationships/hyperlink" Target="https://drive.google.com/drive/folders/19J6DAGKQiCTTl9zZrgRqQm4r61keZheb" TargetMode="External"/><Relationship Id="rId101" Type="http://schemas.openxmlformats.org/officeDocument/2006/relationships/hyperlink" Target="https://drive.google.com/drive/folders/1QEBtN2CQfwNWSnzUXWQdvemwMDlwF07s" TargetMode="External"/><Relationship Id="rId100" Type="http://schemas.openxmlformats.org/officeDocument/2006/relationships/hyperlink" Target="https://drive.google.com/drive/folders/1qjx5RGw2bycUd4Aa59TOEM8Zk0TbFIBt" TargetMode="External"/><Relationship Id="rId31" Type="http://schemas.openxmlformats.org/officeDocument/2006/relationships/hyperlink" Target="https://drive.google.com/drive/folders/1tKlqgRuU4_x3I6Ku7T5gDO-1UmBWRjmk" TargetMode="External"/><Relationship Id="rId30" Type="http://schemas.openxmlformats.org/officeDocument/2006/relationships/hyperlink" Target="https://drive.google.com/drive/folders/1tKlqgRuU4_x3I6Ku7T5gDO-1UmBWRjmk" TargetMode="External"/><Relationship Id="rId33" Type="http://schemas.openxmlformats.org/officeDocument/2006/relationships/hyperlink" Target="https://drive.google.com/drive/folders/1Oqu-qDuYomPqxIU-hgDV0zaURkjOSdL9" TargetMode="External"/><Relationship Id="rId32" Type="http://schemas.openxmlformats.org/officeDocument/2006/relationships/hyperlink" Target="https://drive.google.com/drive/folders/1Oqu-qDuYomPqxIU-hgDV0zaURkjOSdL9" TargetMode="External"/><Relationship Id="rId35" Type="http://schemas.openxmlformats.org/officeDocument/2006/relationships/hyperlink" Target="https://drive.google.com/drive/folders/1zhwf-LYCTOgbyjgNzZCD9nJDb51gj5VC" TargetMode="External"/><Relationship Id="rId34" Type="http://schemas.openxmlformats.org/officeDocument/2006/relationships/hyperlink" Target="https://drive.google.com/drive/folders/1zhwf-LYCTOgbyjgNzZCD9nJDb51gj5VC" TargetMode="External"/><Relationship Id="rId37" Type="http://schemas.openxmlformats.org/officeDocument/2006/relationships/hyperlink" Target="https://drive.google.com/drive/folders/1eC2eRxLLEbcB2MXOfqxWHOf-lnYAOCzy" TargetMode="External"/><Relationship Id="rId36" Type="http://schemas.openxmlformats.org/officeDocument/2006/relationships/hyperlink" Target="https://drive.google.com/drive/folders/1eC2eRxLLEbcB2MXOfqxWHOf-lnYAOCzy" TargetMode="External"/><Relationship Id="rId39" Type="http://schemas.openxmlformats.org/officeDocument/2006/relationships/hyperlink" Target="https://drive.google.com/drive/folders/1MLweq2b4eesBc3x93-Vwg2-2vE2CDLqg" TargetMode="External"/><Relationship Id="rId38" Type="http://schemas.openxmlformats.org/officeDocument/2006/relationships/hyperlink" Target="https://drive.google.com/drive/folders/1MLweq2b4eesBc3x93-Vwg2-2vE2CDLqg" TargetMode="External"/><Relationship Id="rId20" Type="http://schemas.openxmlformats.org/officeDocument/2006/relationships/hyperlink" Target="https://drive.google.com/drive/folders/1hwXq1jg99g7_ru43L3UISpi_y3iEXmS9" TargetMode="External"/><Relationship Id="rId22" Type="http://schemas.openxmlformats.org/officeDocument/2006/relationships/hyperlink" Target="https://drive.google.com/drive/folders/1yIJX-TpGjpudqpWFFNhHHV-aFEDisdJ2" TargetMode="External"/><Relationship Id="rId21" Type="http://schemas.openxmlformats.org/officeDocument/2006/relationships/hyperlink" Target="https://drive.google.com/drive/folders/1hwXq1jg99g7_ru43L3UISpi_y3iEXmS9" TargetMode="External"/><Relationship Id="rId24" Type="http://schemas.openxmlformats.org/officeDocument/2006/relationships/hyperlink" Target="https://drive.google.com/drive/folders/1_BERXZ84hKuaEGBE-jFsTi-UzB3VirQP" TargetMode="External"/><Relationship Id="rId23" Type="http://schemas.openxmlformats.org/officeDocument/2006/relationships/hyperlink" Target="https://drive.google.com/drive/folders/1yIJX-TpGjpudqpWFFNhHHV-aFEDisdJ2" TargetMode="External"/><Relationship Id="rId26" Type="http://schemas.openxmlformats.org/officeDocument/2006/relationships/hyperlink" Target="https://drive.google.com/drive/folders/1UDNj8pCDwFjoSgW7rwkQhPsosLbH55y9" TargetMode="External"/><Relationship Id="rId25" Type="http://schemas.openxmlformats.org/officeDocument/2006/relationships/hyperlink" Target="https://drive.google.com/drive/folders/1_BERXZ84hKuaEGBE-jFsTi-UzB3VirQP" TargetMode="External"/><Relationship Id="rId28" Type="http://schemas.openxmlformats.org/officeDocument/2006/relationships/hyperlink" Target="https://drive.google.com/drive/folders/1BgpatBf9-S2lWFIogTwTkMY-sbZpxyGr" TargetMode="External"/><Relationship Id="rId27" Type="http://schemas.openxmlformats.org/officeDocument/2006/relationships/hyperlink" Target="https://drive.google.com/drive/folders/1UDNj8pCDwFjoSgW7rwkQhPsosLbH55y9" TargetMode="External"/><Relationship Id="rId29" Type="http://schemas.openxmlformats.org/officeDocument/2006/relationships/hyperlink" Target="https://drive.google.com/drive/folders/1BgpatBf9-S2lWFIogTwTkMY-sbZpxyGr" TargetMode="External"/><Relationship Id="rId95" Type="http://schemas.openxmlformats.org/officeDocument/2006/relationships/hyperlink" Target="https://drive.google.com/drive/folders/1F-wtgpxKlXAysOovTMw34JBdEj--458N" TargetMode="External"/><Relationship Id="rId94" Type="http://schemas.openxmlformats.org/officeDocument/2006/relationships/hyperlink" Target="https://drive.google.com/drive/folders/1LxRsFY_PAg12ju9gJcNyJFu0AhIId0rW" TargetMode="External"/><Relationship Id="rId97" Type="http://schemas.openxmlformats.org/officeDocument/2006/relationships/hyperlink" Target="https://drive.google.com/drive/folders/18c6hzjS3Bu8aW6dCvuXAFEmrTQOu8h4q" TargetMode="External"/><Relationship Id="rId96" Type="http://schemas.openxmlformats.org/officeDocument/2006/relationships/hyperlink" Target="https://drive.google.com/drive/folders/1syc1s-ETN0wfI6PpO7QrGVe9BgBM0V_6" TargetMode="External"/><Relationship Id="rId11" Type="http://schemas.openxmlformats.org/officeDocument/2006/relationships/hyperlink" Target="https://drive.google.com/drive/folders/1AwM9yG7aldo-iKH31yukmZYBgrLgyW00" TargetMode="External"/><Relationship Id="rId99" Type="http://schemas.openxmlformats.org/officeDocument/2006/relationships/hyperlink" Target="https://drive.google.com/drive/folders/1rpEo69qobxzMGIPawBd08wZDiBmug9H1" TargetMode="External"/><Relationship Id="rId10" Type="http://schemas.openxmlformats.org/officeDocument/2006/relationships/hyperlink" Target="https://drive.google.com/drive/folders/1AwM9yG7aldo-iKH31yukmZYBgrLgyW00" TargetMode="External"/><Relationship Id="rId98" Type="http://schemas.openxmlformats.org/officeDocument/2006/relationships/hyperlink" Target="https://drive.google.com/drive/folders/1jXJIFQcO1_GZjSChwaIX03EGWsHq1UJO" TargetMode="External"/><Relationship Id="rId13" Type="http://schemas.openxmlformats.org/officeDocument/2006/relationships/hyperlink" Target="https://drive.google.com/drive/folders/1ISo7orkX7mlcDXJYjFX7V9fLzRZtuHsO" TargetMode="External"/><Relationship Id="rId12" Type="http://schemas.openxmlformats.org/officeDocument/2006/relationships/hyperlink" Target="https://drive.google.com/drive/folders/1ISo7orkX7mlcDXJYjFX7V9fLzRZtuHsO" TargetMode="External"/><Relationship Id="rId91" Type="http://schemas.openxmlformats.org/officeDocument/2006/relationships/hyperlink" Target="https://drive.google.com/drive/folders/1L-vqz1FbWLnqi0BZhlCIEVozaV5K102F" TargetMode="External"/><Relationship Id="rId90" Type="http://schemas.openxmlformats.org/officeDocument/2006/relationships/hyperlink" Target="https://drive.google.com/drive/folders/1L-vqz1FbWLnqi0BZhlCIEVozaV5K102F" TargetMode="External"/><Relationship Id="rId93" Type="http://schemas.openxmlformats.org/officeDocument/2006/relationships/hyperlink" Target="https://drive.google.com/drive/folders/16ZcOcjgMq20pteB2jbHwbChufb2rqAFm" TargetMode="External"/><Relationship Id="rId92" Type="http://schemas.openxmlformats.org/officeDocument/2006/relationships/hyperlink" Target="https://drive.google.com/drive/folders/14HjvEamBUjzFwat_sA5tcOGBvfhfk1ep" TargetMode="External"/><Relationship Id="rId15" Type="http://schemas.openxmlformats.org/officeDocument/2006/relationships/hyperlink" Target="https://drive.google.com/drive/folders/1lrRd2HP1WUU4lAUpiVwkIAoAUlc7pTEM" TargetMode="External"/><Relationship Id="rId14" Type="http://schemas.openxmlformats.org/officeDocument/2006/relationships/hyperlink" Target="https://drive.google.com/drive/folders/1lrRd2HP1WUU4lAUpiVwkIAoAUlc7pTEM" TargetMode="External"/><Relationship Id="rId17" Type="http://schemas.openxmlformats.org/officeDocument/2006/relationships/hyperlink" Target="https://drive.google.com/drive/folders/1Gsy1US-2daGIz7YWOiEk43zGxEhM7U7i" TargetMode="External"/><Relationship Id="rId16" Type="http://schemas.openxmlformats.org/officeDocument/2006/relationships/hyperlink" Target="https://drive.google.com/drive/folders/1Gsy1US-2daGIz7YWOiEk43zGxEhM7U7i" TargetMode="External"/><Relationship Id="rId19" Type="http://schemas.openxmlformats.org/officeDocument/2006/relationships/hyperlink" Target="https://drive.google.com/drive/folders/1bNwmHRecJ_HdHMRlkc1HlgXhB-5Pg_px" TargetMode="External"/><Relationship Id="rId18" Type="http://schemas.openxmlformats.org/officeDocument/2006/relationships/hyperlink" Target="https://drive.google.com/drive/folders/1bNwmHRecJ_HdHMRlkc1HlgXhB-5Pg_px" TargetMode="External"/><Relationship Id="rId111" Type="http://schemas.openxmlformats.org/officeDocument/2006/relationships/table" Target="../tables/table4.xml"/><Relationship Id="rId84" Type="http://schemas.openxmlformats.org/officeDocument/2006/relationships/hyperlink" Target="https://drive.google.com/drive/folders/1u1vkQKbqlCsFKOddLR_sKAsfmv8Epb6e" TargetMode="External"/><Relationship Id="rId83" Type="http://schemas.openxmlformats.org/officeDocument/2006/relationships/hyperlink" Target="https://drive.google.com/drive/folders/1d5h-UQlPMTJOrBuO2p8Oc72zcuMrDrW0" TargetMode="External"/><Relationship Id="rId86" Type="http://schemas.openxmlformats.org/officeDocument/2006/relationships/hyperlink" Target="https://drive.google.com/drive/folders/15J1Ce-Fbmh4xlg1RzyIyXlG2J2FMtK7l" TargetMode="External"/><Relationship Id="rId85" Type="http://schemas.openxmlformats.org/officeDocument/2006/relationships/hyperlink" Target="https://drive.google.com/drive/folders/1u1vkQKbqlCsFKOddLR_sKAsfmv8Epb6e" TargetMode="External"/><Relationship Id="rId88" Type="http://schemas.openxmlformats.org/officeDocument/2006/relationships/hyperlink" Target="https://drive.google.com/drive/folders/1K7S7LjfPGDeuMlmMtRruVjQn6dzBwiki" TargetMode="External"/><Relationship Id="rId87" Type="http://schemas.openxmlformats.org/officeDocument/2006/relationships/hyperlink" Target="https://drive.google.com/drive/folders/15J1Ce-Fbmh4xlg1RzyIyXlG2J2FMtK7l" TargetMode="External"/><Relationship Id="rId89" Type="http://schemas.openxmlformats.org/officeDocument/2006/relationships/hyperlink" Target="https://drive.google.com/drive/folders/1K7S7LjfPGDeuMlmMtRruVjQn6dzBwiki" TargetMode="External"/><Relationship Id="rId80" Type="http://schemas.openxmlformats.org/officeDocument/2006/relationships/hyperlink" Target="https://drive.google.com/drive/folders/1U1PaDWLtaxghnuCKmhsDgV2rjNkegBQX" TargetMode="External"/><Relationship Id="rId82" Type="http://schemas.openxmlformats.org/officeDocument/2006/relationships/hyperlink" Target="https://drive.google.com/drive/folders/1d5h-UQlPMTJOrBuO2p8Oc72zcuMrDrW0" TargetMode="External"/><Relationship Id="rId81" Type="http://schemas.openxmlformats.org/officeDocument/2006/relationships/hyperlink" Target="https://drive.google.com/drive/folders/1U1PaDWLtaxghnuCKmhsDgV2rjNkegBQX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drive.google.com/drive/folders/1lRgnhUZAT0oPh101MH5bCQn8fLr7KlQQ" TargetMode="External"/><Relationship Id="rId3" Type="http://schemas.openxmlformats.org/officeDocument/2006/relationships/hyperlink" Target="https://drive.google.com/drive/folders/1lRgnhUZAT0oPh101MH5bCQn8fLr7KlQQ" TargetMode="External"/><Relationship Id="rId4" Type="http://schemas.openxmlformats.org/officeDocument/2006/relationships/hyperlink" Target="https://drive.google.com/drive/folders/1EEoiH7mWDZOk09LDBPrdb3_Vt5ftsQKF" TargetMode="External"/><Relationship Id="rId9" Type="http://schemas.openxmlformats.org/officeDocument/2006/relationships/hyperlink" Target="https://drive.google.com/drive/folders/1Et3aLK0XimfmQu4o9qBKYnwpWVJPOMHj" TargetMode="External"/><Relationship Id="rId5" Type="http://schemas.openxmlformats.org/officeDocument/2006/relationships/hyperlink" Target="https://drive.google.com/drive/folders/1EEoiH7mWDZOk09LDBPrdb3_Vt5ftsQKF" TargetMode="External"/><Relationship Id="rId6" Type="http://schemas.openxmlformats.org/officeDocument/2006/relationships/hyperlink" Target="https://drive.google.com/drive/folders/1e1A3F2AaH_6fnqn9BKh3Cj4NETMhhSd_" TargetMode="External"/><Relationship Id="rId7" Type="http://schemas.openxmlformats.org/officeDocument/2006/relationships/hyperlink" Target="https://drive.google.com/drive/folders/1e1A3F2AaH_6fnqn9BKh3Cj4NETMhhSd_" TargetMode="External"/><Relationship Id="rId8" Type="http://schemas.openxmlformats.org/officeDocument/2006/relationships/hyperlink" Target="https://drive.google.com/drive/folders/1Et3aLK0XimfmQu4o9qBKYnwpWVJPOMHj" TargetMode="External"/><Relationship Id="rId73" Type="http://schemas.openxmlformats.org/officeDocument/2006/relationships/hyperlink" Target="https://drive.google.com/drive/folders/1UZdaMmZeOk0vUzOWgKSMtxdQRgnCA5X4" TargetMode="External"/><Relationship Id="rId72" Type="http://schemas.openxmlformats.org/officeDocument/2006/relationships/hyperlink" Target="https://drive.google.com/drive/folders/1UZdaMmZeOk0vUzOWgKSMtxdQRgnCA5X4" TargetMode="External"/><Relationship Id="rId75" Type="http://schemas.openxmlformats.org/officeDocument/2006/relationships/hyperlink" Target="https://drive.google.com/drive/folders/1F0fBgoPUxGTJPUNrJQEDKwHOfit-Mcz0" TargetMode="External"/><Relationship Id="rId74" Type="http://schemas.openxmlformats.org/officeDocument/2006/relationships/hyperlink" Target="https://drive.google.com/drive/folders/1F0fBgoPUxGTJPUNrJQEDKwHOfit-Mcz0" TargetMode="External"/><Relationship Id="rId77" Type="http://schemas.openxmlformats.org/officeDocument/2006/relationships/hyperlink" Target="https://drive.google.com/drive/folders/1e9FcckVRqRH6b1c-i24pzGSDqzR7UZry" TargetMode="External"/><Relationship Id="rId76" Type="http://schemas.openxmlformats.org/officeDocument/2006/relationships/hyperlink" Target="https://drive.google.com/drive/folders/1e9FcckVRqRH6b1c-i24pzGSDqzR7UZry" TargetMode="External"/><Relationship Id="rId79" Type="http://schemas.openxmlformats.org/officeDocument/2006/relationships/hyperlink" Target="https://drive.google.com/drive/folders/1u3wKnbkJl6tYP6UYaUmpFLQqe2GWQV1r" TargetMode="External"/><Relationship Id="rId78" Type="http://schemas.openxmlformats.org/officeDocument/2006/relationships/hyperlink" Target="https://drive.google.com/drive/folders/1u3wKnbkJl6tYP6UYaUmpFLQqe2GWQV1r" TargetMode="External"/><Relationship Id="rId71" Type="http://schemas.openxmlformats.org/officeDocument/2006/relationships/hyperlink" Target="https://drive.google.com/drive/folders/1qJR1JMrG9UBvlFdYfdsvLgJXhFwCQ3jo" TargetMode="External"/><Relationship Id="rId70" Type="http://schemas.openxmlformats.org/officeDocument/2006/relationships/hyperlink" Target="https://drive.google.com/drive/folders/1qJR1JMrG9UBvlFdYfdsvLgJXhFwCQ3jo" TargetMode="External"/><Relationship Id="rId62" Type="http://schemas.openxmlformats.org/officeDocument/2006/relationships/hyperlink" Target="https://drive.google.com/drive/folders/1ubtX2k1RlOvUvlK7ZrdfUZ5Nn_412q1m" TargetMode="External"/><Relationship Id="rId61" Type="http://schemas.openxmlformats.org/officeDocument/2006/relationships/hyperlink" Target="https://drive.google.com/drive/folders/1z2TKTtG9CYMiov1fW_NgEONOw8i1BsKi" TargetMode="External"/><Relationship Id="rId64" Type="http://schemas.openxmlformats.org/officeDocument/2006/relationships/hyperlink" Target="https://drive.google.com/drive/folders/1ukmItLtpBclOGjPg7TwJrcoMhzwdskMx" TargetMode="External"/><Relationship Id="rId63" Type="http://schemas.openxmlformats.org/officeDocument/2006/relationships/hyperlink" Target="https://drive.google.com/drive/folders/1ubtX2k1RlOvUvlK7ZrdfUZ5Nn_412q1m" TargetMode="External"/><Relationship Id="rId66" Type="http://schemas.openxmlformats.org/officeDocument/2006/relationships/hyperlink" Target="https://drive.google.com/drive/folders/118IQFgw73XsOHG92ZPI2RQIO68BmbpNv" TargetMode="External"/><Relationship Id="rId65" Type="http://schemas.openxmlformats.org/officeDocument/2006/relationships/hyperlink" Target="https://drive.google.com/drive/folders/1ukmItLtpBclOGjPg7TwJrcoMhzwdskMx" TargetMode="External"/><Relationship Id="rId68" Type="http://schemas.openxmlformats.org/officeDocument/2006/relationships/hyperlink" Target="https://drive.google.com/drive/folders/1851zDIzYyhifTW5C1Ro6EshNgGKvgBqo" TargetMode="External"/><Relationship Id="rId67" Type="http://schemas.openxmlformats.org/officeDocument/2006/relationships/hyperlink" Target="https://drive.google.com/drive/folders/118IQFgw73XsOHG92ZPI2RQIO68BmbpNv" TargetMode="External"/><Relationship Id="rId60" Type="http://schemas.openxmlformats.org/officeDocument/2006/relationships/hyperlink" Target="https://drive.google.com/drive/folders/1z2TKTtG9CYMiov1fW_NgEONOw8i1BsKi" TargetMode="External"/><Relationship Id="rId69" Type="http://schemas.openxmlformats.org/officeDocument/2006/relationships/hyperlink" Target="https://drive.google.com/drive/folders/1851zDIzYyhifTW5C1Ro6EshNgGKvgBqo" TargetMode="External"/><Relationship Id="rId51" Type="http://schemas.openxmlformats.org/officeDocument/2006/relationships/hyperlink" Target="https://drive.google.com/drive/folders/1zq37ZUa7aBx3y4_Am9D2w82-VNgniDta" TargetMode="External"/><Relationship Id="rId50" Type="http://schemas.openxmlformats.org/officeDocument/2006/relationships/hyperlink" Target="https://drive.google.com/drive/folders/1zq37ZUa7aBx3y4_Am9D2w82-VNgniDta" TargetMode="External"/><Relationship Id="rId53" Type="http://schemas.openxmlformats.org/officeDocument/2006/relationships/hyperlink" Target="https://drive.google.com/drive/folders/1uJGmd3M6NbkUya1Np3oddawjMbFH1nw2" TargetMode="External"/><Relationship Id="rId52" Type="http://schemas.openxmlformats.org/officeDocument/2006/relationships/hyperlink" Target="https://drive.google.com/drive/folders/1uJGmd3M6NbkUya1Np3oddawjMbFH1nw2" TargetMode="External"/><Relationship Id="rId55" Type="http://schemas.openxmlformats.org/officeDocument/2006/relationships/hyperlink" Target="https://drive.google.com/drive/folders/1WYP6xC16xXFCB5suHF5ACf0O31XapmKV" TargetMode="External"/><Relationship Id="rId54" Type="http://schemas.openxmlformats.org/officeDocument/2006/relationships/hyperlink" Target="https://drive.google.com/drive/folders/1WYP6xC16xXFCB5suHF5ACf0O31XapmKV" TargetMode="External"/><Relationship Id="rId57" Type="http://schemas.openxmlformats.org/officeDocument/2006/relationships/hyperlink" Target="https://drive.google.com/drive/folders/1boBwLIUL2b3WMuX8L_FW0pJyGKHi6RxF" TargetMode="External"/><Relationship Id="rId56" Type="http://schemas.openxmlformats.org/officeDocument/2006/relationships/hyperlink" Target="https://drive.google.com/drive/folders/1boBwLIUL2b3WMuX8L_FW0pJyGKHi6RxF" TargetMode="External"/><Relationship Id="rId59" Type="http://schemas.openxmlformats.org/officeDocument/2006/relationships/hyperlink" Target="https://drive.google.com/drive/folders/1opDKNBU__kBTQTKaK6JiTxWCcmtM9Mqo" TargetMode="External"/><Relationship Id="rId58" Type="http://schemas.openxmlformats.org/officeDocument/2006/relationships/hyperlink" Target="https://drive.google.com/drive/folders/1opDKNBU__kBTQTKaK6JiTxWCcmtM9Mqo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TFUrulYlQLV5I6M7xyCcnmWZSu6151pq" TargetMode="External"/><Relationship Id="rId2" Type="http://schemas.openxmlformats.org/officeDocument/2006/relationships/hyperlink" Target="https://drive.google.com/drive/folders/1cIi0yj6JJR48kRFLW0Q-C6PguFIqmB7P" TargetMode="External"/><Relationship Id="rId3" Type="http://schemas.openxmlformats.org/officeDocument/2006/relationships/hyperlink" Target="https://drive.google.com/drive/folders/1PB48qyylNLouu5rM7Et4EQWq_sd12Mju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AcZA1DiEbP_xLnaPbccAX8a9SYQDDXqn" TargetMode="External"/><Relationship Id="rId10" Type="http://schemas.openxmlformats.org/officeDocument/2006/relationships/hyperlink" Target="https://drive.google.com/drive/folders/1l2gx9oMtSAEbUqjdQPNWYoIZb58atTAG" TargetMode="External"/><Relationship Id="rId13" Type="http://schemas.openxmlformats.org/officeDocument/2006/relationships/hyperlink" Target="https://drive.google.com/drive/folders/1Sy41Qylbd3BTnm-FeOuBxq4BlpEiQ7kA" TargetMode="External"/><Relationship Id="rId12" Type="http://schemas.openxmlformats.org/officeDocument/2006/relationships/hyperlink" Target="https://drive.google.com/drive/folders/188Gto72stSFZ3Wm3JLSCGsb0HhBAW_dg" TargetMode="External"/><Relationship Id="rId14" Type="http://schemas.openxmlformats.org/officeDocument/2006/relationships/drawing" Target="../drawings/drawing26.xml"/><Relationship Id="rId17" Type="http://schemas.openxmlformats.org/officeDocument/2006/relationships/table" Target="../tables/table5.xml"/><Relationship Id="rId18" Type="http://schemas.openxmlformats.org/officeDocument/2006/relationships/table" Target="../tables/table6.xml"/><Relationship Id="rId1" Type="http://schemas.openxmlformats.org/officeDocument/2006/relationships/hyperlink" Target="https://drive.google.com/drive/folders/1Fx2cA18i3cg0HiICQWH4VQva5i-Yboqp" TargetMode="External"/><Relationship Id="rId2" Type="http://schemas.openxmlformats.org/officeDocument/2006/relationships/hyperlink" Target="https://drive.google.com/drive/folders/1VQjMJbVy70m232PJ3SXB_eWe1bl7wD0V" TargetMode="External"/><Relationship Id="rId3" Type="http://schemas.openxmlformats.org/officeDocument/2006/relationships/hyperlink" Target="https://drive.google.com/drive/folders/1v_V9ruGxu51MyyK-JFvh5k5E_h2X6eDC" TargetMode="External"/><Relationship Id="rId4" Type="http://schemas.openxmlformats.org/officeDocument/2006/relationships/hyperlink" Target="https://drive.google.com/drive/folders/12OoEqSCm8OsB0_KPwFHo0lhAe5RVPuTq" TargetMode="External"/><Relationship Id="rId9" Type="http://schemas.openxmlformats.org/officeDocument/2006/relationships/hyperlink" Target="https://drive.google.com/drive/folders/15nAMlCYk8RaJ91mCROy8oUarilq6k6KG" TargetMode="External"/><Relationship Id="rId5" Type="http://schemas.openxmlformats.org/officeDocument/2006/relationships/hyperlink" Target="https://drive.google.com/drive/folders/1Sr2WkQ5ZIPOv9eMOKqK-UtqB0CkVv5P5" TargetMode="External"/><Relationship Id="rId6" Type="http://schemas.openxmlformats.org/officeDocument/2006/relationships/hyperlink" Target="https://drive.google.com/drive/folders/1iv7u60cRKUArrGzJKlqv3Euv29fZWZim" TargetMode="External"/><Relationship Id="rId7" Type="http://schemas.openxmlformats.org/officeDocument/2006/relationships/hyperlink" Target="http://drive.google.com/drive/folders/1NksPBf0Q2h_V_fLbTJ_7Vn1rdlLntQlA" TargetMode="External"/><Relationship Id="rId8" Type="http://schemas.openxmlformats.org/officeDocument/2006/relationships/hyperlink" Target="https://drive.google.com/drive/folders/1DwZ_ONrduZyUI14o1ubXo1jKgA0FzScZ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RZApdT0S-frvKD6O1W4eQpqwS2i6rAxXZ33Ou-R31g/edit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4S-B6yyMcpvW7DHYFeDufk-KTYtkoEmanJ9xzPt-Q6I/edit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fKteFjFBCkBknNigcSWjXK3LGlMLnlgV?usp=drive_link" TargetMode="External"/><Relationship Id="rId42" Type="http://schemas.openxmlformats.org/officeDocument/2006/relationships/hyperlink" Target="https://drive.google.com/drive/folders/1WYe0Y6JUHgJcZGTZFwiOwWT7FOTN4fn-?usp=drive_link" TargetMode="External"/><Relationship Id="rId41" Type="http://schemas.openxmlformats.org/officeDocument/2006/relationships/hyperlink" Target="https://drive.google.com/drive/folders/19DtEJ4gRyA_T6tH_qjP-vhrssvlIBdED?usp=drive_link" TargetMode="External"/><Relationship Id="rId44" Type="http://schemas.openxmlformats.org/officeDocument/2006/relationships/hyperlink" Target="https://drive.google.com/drive/folders/1CkOGxpFG3fW9shjVhpFBLqRr88bn1vra" TargetMode="External"/><Relationship Id="rId43" Type="http://schemas.openxmlformats.org/officeDocument/2006/relationships/hyperlink" Target="https://drive.google.com/drive/folders/1kumpkGyFyCt7oOnciQjwR4fBw_3aBi2s" TargetMode="External"/><Relationship Id="rId46" Type="http://schemas.openxmlformats.org/officeDocument/2006/relationships/hyperlink" Target="https://drive.google.com/drive/folders/18UiEjikOG1jZTO_GCGWvTepQVI-S19tN" TargetMode="External"/><Relationship Id="rId45" Type="http://schemas.openxmlformats.org/officeDocument/2006/relationships/hyperlink" Target="https://drive.google.com/drive/folders/1nPJryHMlUGIYhEm-d5YwZvEsh967sMgu" TargetMode="External"/><Relationship Id="rId48" Type="http://schemas.openxmlformats.org/officeDocument/2006/relationships/hyperlink" Target="https://drive.google.com/drive/folders/1ccrbTVqd8nxQO2gB3pFvgYe-Mi3nzBSG" TargetMode="External"/><Relationship Id="rId47" Type="http://schemas.openxmlformats.org/officeDocument/2006/relationships/hyperlink" Target="https://drive.google.com/drive/folders/1IRLEbVXpbWYo8q_9NlLShg46tjtDlub4" TargetMode="External"/><Relationship Id="rId49" Type="http://schemas.openxmlformats.org/officeDocument/2006/relationships/hyperlink" Target="https://drive.google.com/drive/folders/1ouZ5cvjMscLwyNeu2jpjW7P3U8s7fedX" TargetMode="External"/><Relationship Id="rId31" Type="http://schemas.openxmlformats.org/officeDocument/2006/relationships/hyperlink" Target="https://drive.google.com/drive/folders/1GTXB_s980jLDCxHBl_fmpEmvV6wSw0RO?usp=drive_link" TargetMode="External"/><Relationship Id="rId30" Type="http://schemas.openxmlformats.org/officeDocument/2006/relationships/hyperlink" Target="https://drive.google.com/drive/folders/1xN1qU_SaDS6YVb6qhwYyki0xevJ6my7e?usp=drive_link" TargetMode="External"/><Relationship Id="rId33" Type="http://schemas.openxmlformats.org/officeDocument/2006/relationships/hyperlink" Target="https://drive.google.com/drive/folders/1-CKxE6X23ngB_hnqVoFHlF8l0RBIqvRh?usp=drive_link" TargetMode="External"/><Relationship Id="rId32" Type="http://schemas.openxmlformats.org/officeDocument/2006/relationships/hyperlink" Target="https://drive.google.com/drive/folders/1KelXZedikxpheVhCilNariIehAuYvyAq?usp=drive_link" TargetMode="External"/><Relationship Id="rId35" Type="http://schemas.openxmlformats.org/officeDocument/2006/relationships/hyperlink" Target="https://drive.google.com/drive/folders/1eKExsetzmGarWc0dTn7X8OgUX8ZEmcfc?usp=drive_link" TargetMode="External"/><Relationship Id="rId34" Type="http://schemas.openxmlformats.org/officeDocument/2006/relationships/hyperlink" Target="https://drive.google.com/drive/folders/1HLXP7-UlX1LETEhyn6pM50tuFrAX-Mvj?usp=drive_link" TargetMode="External"/><Relationship Id="rId37" Type="http://schemas.openxmlformats.org/officeDocument/2006/relationships/hyperlink" Target="https://drive.google.com/drive/folders/1k8QOC2jNhU9bIHAbBz6pRfrG8cNX6maE?usp=drive_link" TargetMode="External"/><Relationship Id="rId36" Type="http://schemas.openxmlformats.org/officeDocument/2006/relationships/hyperlink" Target="https://drive.google.com/drive/folders/1UBCW0yJ8QqQevJ8Fh5llU1E2cJhtaEQ2?usp=drive_link" TargetMode="External"/><Relationship Id="rId39" Type="http://schemas.openxmlformats.org/officeDocument/2006/relationships/hyperlink" Target="https://drive.google.com/drive/folders/1gtdDCafK4_Zz3Jxc1z-aIjo790k9sh2v?usp=drive_link" TargetMode="External"/><Relationship Id="rId38" Type="http://schemas.openxmlformats.org/officeDocument/2006/relationships/hyperlink" Target="https://drive.google.com/drive/folders/1sXP69F-M0Pdqz6onejLfkfWwllPglkPG?usp=drive_link" TargetMode="External"/><Relationship Id="rId20" Type="http://schemas.openxmlformats.org/officeDocument/2006/relationships/hyperlink" Target="https://drive.google.com/drive/folders/1ZNmQyPJf_Hjp1cSMV69hndNB0EU3Fz42?usp=drive_link" TargetMode="External"/><Relationship Id="rId22" Type="http://schemas.openxmlformats.org/officeDocument/2006/relationships/hyperlink" Target="https://drive.google.com/drive/folders/1OVUBNZmScBkGOVNGhJ4CEAXdz82j5bL2?usp=drive_link" TargetMode="External"/><Relationship Id="rId21" Type="http://schemas.openxmlformats.org/officeDocument/2006/relationships/hyperlink" Target="https://drive.google.com/drive/folders/1X5NxDHg6bb9cy99njNSqDookA7y4mojM?usp=drive_link" TargetMode="External"/><Relationship Id="rId24" Type="http://schemas.openxmlformats.org/officeDocument/2006/relationships/hyperlink" Target="https://drive.google.com/drive/folders/1_serjDKow5lUa496YhABxYr8rmaOrHbT?usp=drive_link" TargetMode="External"/><Relationship Id="rId23" Type="http://schemas.openxmlformats.org/officeDocument/2006/relationships/hyperlink" Target="https://drive.google.com/drive/folders/1RnxaHpn5C0NNH8horSokRdr1lzKar9JA?usp=drive_link" TargetMode="External"/><Relationship Id="rId26" Type="http://schemas.openxmlformats.org/officeDocument/2006/relationships/hyperlink" Target="https://drive.google.com/drive/folders/1t79LdLov3wdUBXMgEeXvnKSg14rSORWg?usp=drive_link" TargetMode="External"/><Relationship Id="rId25" Type="http://schemas.openxmlformats.org/officeDocument/2006/relationships/hyperlink" Target="https://drive.google.com/drive/folders/15xrEbruRYb23qIH8VPwxT_IUSRvx4vcy?usp=drive_link" TargetMode="External"/><Relationship Id="rId28" Type="http://schemas.openxmlformats.org/officeDocument/2006/relationships/hyperlink" Target="https://drive.google.com/drive/folders/1SK2XvndzqwCt32fFycK80WkEN3-NrCPg?usp=drive_link" TargetMode="External"/><Relationship Id="rId27" Type="http://schemas.openxmlformats.org/officeDocument/2006/relationships/hyperlink" Target="https://drive.google.com/drive/folders/1P3LHtenkzuXCoyTRkfYUhuBbrHIwEgEN?usp=drive_link" TargetMode="External"/><Relationship Id="rId29" Type="http://schemas.openxmlformats.org/officeDocument/2006/relationships/hyperlink" Target="https://drive.google.com/drive/folders/1BZFXn9gwtQucvJQyBAVE8FTrQfFZOCqt?usp=drive_link" TargetMode="External"/><Relationship Id="rId11" Type="http://schemas.openxmlformats.org/officeDocument/2006/relationships/hyperlink" Target="https://drive.google.com/drive/folders/1Iq4PYd43LnZAXFuMoeXIG6paUZ3xbylU?usp=drive_link" TargetMode="External"/><Relationship Id="rId10" Type="http://schemas.openxmlformats.org/officeDocument/2006/relationships/hyperlink" Target="https://drive.google.com/drive/folders/142sJM-Epm-lHARxVzzfh-GxPgq8xykk-?usp=drive_link" TargetMode="External"/><Relationship Id="rId13" Type="http://schemas.openxmlformats.org/officeDocument/2006/relationships/hyperlink" Target="https://drive.google.com/drive/folders/1p4tzPcAO0x9f9byJOm6Tq_l8pAupTOzm?usp=drive_link" TargetMode="External"/><Relationship Id="rId12" Type="http://schemas.openxmlformats.org/officeDocument/2006/relationships/hyperlink" Target="https://drive.google.com/drive/folders/1fRWw8u-iB-W2rkio2Mkuu5PWYROaV__c?usp=drive_link" TargetMode="External"/><Relationship Id="rId15" Type="http://schemas.openxmlformats.org/officeDocument/2006/relationships/hyperlink" Target="https://drive.google.com/drive/folders/1ZMPReWQ_QecuQjM3MvVAtIrfPdRtNdzZ" TargetMode="External"/><Relationship Id="rId14" Type="http://schemas.openxmlformats.org/officeDocument/2006/relationships/hyperlink" Target="https://drive.google.com/drive/folders/13pYFi2gfI2VuTgsj_ZDqToXOncMk-xED?usp=drive_link" TargetMode="External"/><Relationship Id="rId17" Type="http://schemas.openxmlformats.org/officeDocument/2006/relationships/hyperlink" Target="https://drive.google.com/drive/folders/1Y1DXeoC4Lq9tUfbdathLHwo8o7dIfHXA?usp=drive_link" TargetMode="External"/><Relationship Id="rId16" Type="http://schemas.openxmlformats.org/officeDocument/2006/relationships/hyperlink" Target="https://drive.google.com/drive/folders/1ougrte6YuI69iGk1NtOPeig4A8ZXUc_A?usp=drive_link" TargetMode="External"/><Relationship Id="rId19" Type="http://schemas.openxmlformats.org/officeDocument/2006/relationships/hyperlink" Target="https://drive.google.com/drive/folders/1MPFs5zo9X2sdXMQn94LJCfs5wqGY1Oc5?usp=drive_link" TargetMode="External"/><Relationship Id="rId18" Type="http://schemas.openxmlformats.org/officeDocument/2006/relationships/hyperlink" Target="https://drive.google.com/drive/folders/1c7OBPOLOPPwiFXA076NZl4iSB67AImUM?usp=drive_link" TargetMode="External"/><Relationship Id="rId1" Type="http://schemas.openxmlformats.org/officeDocument/2006/relationships/comments" Target="../comments4.xml"/><Relationship Id="rId2" Type="http://schemas.openxmlformats.org/officeDocument/2006/relationships/hyperlink" Target="https://drive.google.com/drive/folders/1hO6eTz5pIiijVJ4G-s4dXpnE6GGGx_Yi?usp=drive_link" TargetMode="External"/><Relationship Id="rId3" Type="http://schemas.openxmlformats.org/officeDocument/2006/relationships/hyperlink" Target="https://drive.google.com/drive/folders/1oLoBN2ddXMtk8vc-TewjzzT5gyn4Es3I?usp=drive_link" TargetMode="External"/><Relationship Id="rId4" Type="http://schemas.openxmlformats.org/officeDocument/2006/relationships/hyperlink" Target="https://drive.google.com/drive/folders/1cOGT6x0KUT5m_ScACRQI7YWohDUtQpW2" TargetMode="External"/><Relationship Id="rId9" Type="http://schemas.openxmlformats.org/officeDocument/2006/relationships/hyperlink" Target="https://drive.google.com/drive/folders/1ijSqAQ-DfRex8m3xFna0ir7Db-bmPUsQ?usp=drive_link" TargetMode="External"/><Relationship Id="rId5" Type="http://schemas.openxmlformats.org/officeDocument/2006/relationships/hyperlink" Target="https://drive.google.com/drive/folders/1YStcvmzVd7OJPchudqv4SV6E8aSWZ0gk?usp=drive_link" TargetMode="External"/><Relationship Id="rId6" Type="http://schemas.openxmlformats.org/officeDocument/2006/relationships/hyperlink" Target="https://drive.google.com/drive/folders/1p7I8vTmriYwMBSlTU9bauO-ftRr_fRV6" TargetMode="External"/><Relationship Id="rId7" Type="http://schemas.openxmlformats.org/officeDocument/2006/relationships/hyperlink" Target="https://drive.google.com/drive/folders/1eW3vyNVpP3PwnpO6Ow_74Bsg7iZp_v_E?usp=drive_link" TargetMode="External"/><Relationship Id="rId8" Type="http://schemas.openxmlformats.org/officeDocument/2006/relationships/hyperlink" Target="https://drive.google.com/drive/folders/1MCugiU51Es0_scfoaFswKVJgPXps3iek" TargetMode="External"/><Relationship Id="rId71" Type="http://schemas.openxmlformats.org/officeDocument/2006/relationships/table" Target="../tables/table7.xml"/><Relationship Id="rId62" Type="http://schemas.openxmlformats.org/officeDocument/2006/relationships/hyperlink" Target="https://drive.google.com/drive/folders/1DroEARb2aKM_QeGBztB6Y_Maunmnia82" TargetMode="External"/><Relationship Id="rId61" Type="http://schemas.openxmlformats.org/officeDocument/2006/relationships/hyperlink" Target="https://drive.google.com/drive/folders/1pLkRGMI11aXMpr-nk-4eRwc_RrA3OB8p" TargetMode="External"/><Relationship Id="rId64" Type="http://schemas.openxmlformats.org/officeDocument/2006/relationships/hyperlink" Target="https://drive.google.com/drive/folders/17FwSuI6x1Aw_UDX0fJm_X9ugbqeKspp1" TargetMode="External"/><Relationship Id="rId63" Type="http://schemas.openxmlformats.org/officeDocument/2006/relationships/hyperlink" Target="https://drive.google.com/drive/folders/1_PkvCTQdgiIpB1a7VoBlbsI2KzLG_Bsn" TargetMode="External"/><Relationship Id="rId66" Type="http://schemas.openxmlformats.org/officeDocument/2006/relationships/hyperlink" Target="https://drive.google.com/drive/folders/17OazD_PKUxKeAkI8TjzT8aTzA8i5H4vx" TargetMode="External"/><Relationship Id="rId65" Type="http://schemas.openxmlformats.org/officeDocument/2006/relationships/hyperlink" Target="https://drive.google.com/drive/folders/1Cbef_4k9x8mkbYSitDognTAzRXD3Vs6K" TargetMode="External"/><Relationship Id="rId68" Type="http://schemas.openxmlformats.org/officeDocument/2006/relationships/drawing" Target="../drawings/drawing33.xml"/><Relationship Id="rId67" Type="http://schemas.openxmlformats.org/officeDocument/2006/relationships/hyperlink" Target="https://drive.google.com/drive/folders/1HtUI9dRXE54pOa7EjSSLyXd4BlKrTzjI" TargetMode="External"/><Relationship Id="rId60" Type="http://schemas.openxmlformats.org/officeDocument/2006/relationships/hyperlink" Target="https://drive.google.com/drive/folders/1_WgG4mEQi7liX9qNG8bohwMQBoH_cDd1" TargetMode="External"/><Relationship Id="rId69" Type="http://schemas.openxmlformats.org/officeDocument/2006/relationships/vmlDrawing" Target="../drawings/vmlDrawing4.vml"/><Relationship Id="rId51" Type="http://schemas.openxmlformats.org/officeDocument/2006/relationships/hyperlink" Target="https://drive.google.com/drive/folders/1xqA6nd87oMl-vGUm3Cb0jdV0l4AeaWA2" TargetMode="External"/><Relationship Id="rId50" Type="http://schemas.openxmlformats.org/officeDocument/2006/relationships/hyperlink" Target="https://drive.google.com/drive/folders/1tj5DEZpn_fI1uPWbGWT6Brb-e_6GwcS4" TargetMode="External"/><Relationship Id="rId53" Type="http://schemas.openxmlformats.org/officeDocument/2006/relationships/hyperlink" Target="https://drive.google.com/drive/folders/12aMeXIYIVb-KwSRfzuP7ef0HG3FJXC4c" TargetMode="External"/><Relationship Id="rId52" Type="http://schemas.openxmlformats.org/officeDocument/2006/relationships/hyperlink" Target="https://drive.google.com/drive/folders/1b8WxD0L2MJQkWT7fRC3veE4mTtXevNvg" TargetMode="External"/><Relationship Id="rId55" Type="http://schemas.openxmlformats.org/officeDocument/2006/relationships/hyperlink" Target="https://drive.google.com/drive/folders/1Cn0N7nYh3sUIE3kmr_huX-9BSbMdb0aH" TargetMode="External"/><Relationship Id="rId54" Type="http://schemas.openxmlformats.org/officeDocument/2006/relationships/hyperlink" Target="https://drive.google.com/drive/folders/1CPs4_vgWeKXyl8FkkQG8XCjizbxaCX3q" TargetMode="External"/><Relationship Id="rId57" Type="http://schemas.openxmlformats.org/officeDocument/2006/relationships/hyperlink" Target="https://drive.google.com/drive/folders/1HCpVkWP8zmrvyc_Zsa40tkfNVB6cTCfQ" TargetMode="External"/><Relationship Id="rId56" Type="http://schemas.openxmlformats.org/officeDocument/2006/relationships/hyperlink" Target="https://drive.google.com/drive/folders/1qwl897YMa5Uil6XlBxhrZ3YqmUWKjWeY" TargetMode="External"/><Relationship Id="rId59" Type="http://schemas.openxmlformats.org/officeDocument/2006/relationships/hyperlink" Target="https://drive.google.com/drive/folders/1HnknUYiDYBJIKYdRSaN6lfD2g0iNCbxc" TargetMode="External"/><Relationship Id="rId58" Type="http://schemas.openxmlformats.org/officeDocument/2006/relationships/hyperlink" Target="https://drive.google.com/drive/folders/111eVSzFcmlcHkZMxiTqH83QE_RnmhMTk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5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jcriIH0KqjqMSIg-OY0QjH-E8SCxPneH" TargetMode="External"/><Relationship Id="rId42" Type="http://schemas.openxmlformats.org/officeDocument/2006/relationships/hyperlink" Target="https://drive.google.com/drive/folders/17fn1QNUrRKsb2dO1PYl8e9WNYw_jfACa" TargetMode="External"/><Relationship Id="rId41" Type="http://schemas.openxmlformats.org/officeDocument/2006/relationships/hyperlink" Target="https://drive.google.com/drive/folders/1snm0sjsmi90OBi-kJtOynvOwgE9ldFaN" TargetMode="External"/><Relationship Id="rId44" Type="http://schemas.openxmlformats.org/officeDocument/2006/relationships/hyperlink" Target="https://drive.google.com/drive/folders/1yRh2T7QQyctu9gdfEPnEdk9uw6a51M3j" TargetMode="External"/><Relationship Id="rId43" Type="http://schemas.openxmlformats.org/officeDocument/2006/relationships/hyperlink" Target="https://drive.google.com/drive/folders/1LZAHdzQn2-XmvWSTnBCPPKeBqSxUczBW" TargetMode="External"/><Relationship Id="rId46" Type="http://schemas.openxmlformats.org/officeDocument/2006/relationships/hyperlink" Target="https://drive.google.com/drive/folders/1kAMn-5hNpgcEzFj_RNIEuNkFhAWJiJU6?usp=drive_link" TargetMode="External"/><Relationship Id="rId45" Type="http://schemas.openxmlformats.org/officeDocument/2006/relationships/hyperlink" Target="https://drive.google.com/drive/folders/1v68g4W7OjxuXs-rhRZKrxRAfsuBLyxly" TargetMode="External"/><Relationship Id="rId48" Type="http://schemas.openxmlformats.org/officeDocument/2006/relationships/hyperlink" Target="https://drive.google.com/drive/folders/1DLXIQnL8xnHEl539bM1D1JkWEmV4ifWe" TargetMode="External"/><Relationship Id="rId47" Type="http://schemas.openxmlformats.org/officeDocument/2006/relationships/hyperlink" Target="https://drive.google.com/drive/folders/1pxNVscFoBbt0WOcSDEQV13inRaey7BMI" TargetMode="External"/><Relationship Id="rId49" Type="http://schemas.openxmlformats.org/officeDocument/2006/relationships/hyperlink" Target="https://drive.google.com/drive/folders/1kf-dg5EPGVy66K_jirDoA9AI1t8DRkoQ" TargetMode="External"/><Relationship Id="rId31" Type="http://schemas.openxmlformats.org/officeDocument/2006/relationships/hyperlink" Target="https://drive.google.com/drive/folders/17BM4HRqX9NTKis-qMRiLEwT-Njx6uw1M" TargetMode="External"/><Relationship Id="rId30" Type="http://schemas.openxmlformats.org/officeDocument/2006/relationships/hyperlink" Target="https://drive.google.com/drive/folders/1zfVBXPhN7Hh-StcEmTmvLl5-RXjU0SBt" TargetMode="External"/><Relationship Id="rId33" Type="http://schemas.openxmlformats.org/officeDocument/2006/relationships/hyperlink" Target="https://drive.google.com/drive/folders/1OdkEIPWxlWB8rooM9bQmBmx2akR0OUef" TargetMode="External"/><Relationship Id="rId32" Type="http://schemas.openxmlformats.org/officeDocument/2006/relationships/hyperlink" Target="https://drive.google.com/drive/folders/1NAOXmXlf9zne1KjA-WlLlLozm0sfOFaa?usp=drive_link" TargetMode="External"/><Relationship Id="rId35" Type="http://schemas.openxmlformats.org/officeDocument/2006/relationships/hyperlink" Target="https://drive.google.com/drive/folders/1WkwP2sIg3W9S0YiyLaT-_LY83yB4BLVY" TargetMode="External"/><Relationship Id="rId34" Type="http://schemas.openxmlformats.org/officeDocument/2006/relationships/hyperlink" Target="https://drive.google.com/drive/folders/1MdnETQ6OmYfpchz8imLAXru5mAMORTms" TargetMode="External"/><Relationship Id="rId37" Type="http://schemas.openxmlformats.org/officeDocument/2006/relationships/hyperlink" Target="https://drive.google.com/drive/folders/15uSSzofpYyvudcUTFlAv6CB0C-QoUEbX" TargetMode="External"/><Relationship Id="rId36" Type="http://schemas.openxmlformats.org/officeDocument/2006/relationships/hyperlink" Target="https://drive.google.com/drive/folders/1mBGErUD-FJgTRx8jd5CZv-208TqH7SPW" TargetMode="External"/><Relationship Id="rId39" Type="http://schemas.openxmlformats.org/officeDocument/2006/relationships/hyperlink" Target="https://drive.google.com/drive/folders/1Pe1jv18n7-NddYuLvBpBXEUqwPJikaR1" TargetMode="External"/><Relationship Id="rId38" Type="http://schemas.openxmlformats.org/officeDocument/2006/relationships/hyperlink" Target="https://drive.google.com/drive/folders/1CPq8qeVgMVrKZGbAe4BG-3Wse3NiWa6z" TargetMode="External"/><Relationship Id="rId20" Type="http://schemas.openxmlformats.org/officeDocument/2006/relationships/hyperlink" Target="https://drive.google.com/drive/folders/13q0-LGlf_RDtqG-q0ZfDsZXtg81HxeRI?usp=drive_link" TargetMode="External"/><Relationship Id="rId22" Type="http://schemas.openxmlformats.org/officeDocument/2006/relationships/hyperlink" Target="https://drive.google.com/drive/folders/1Hi2jz1uaL-NXJGt1V48BF4tadNZdg4F2?usp=drive_link" TargetMode="External"/><Relationship Id="rId21" Type="http://schemas.openxmlformats.org/officeDocument/2006/relationships/hyperlink" Target="https://drive.google.com/drive/folders/19im7cp3BQSqIRtXeJQSqv7rURzq3NSBm?usp=drive_link" TargetMode="External"/><Relationship Id="rId24" Type="http://schemas.openxmlformats.org/officeDocument/2006/relationships/hyperlink" Target="https://drive.google.com/drive/folders/168UeJ2acLKEyLBf8VNRFRQG3kuW_P2on?usp=drive_link" TargetMode="External"/><Relationship Id="rId23" Type="http://schemas.openxmlformats.org/officeDocument/2006/relationships/hyperlink" Target="https://drive.google.com/drive/folders/1t97T6oaR39hzp0RNfbYs9LUp7gWX5kx-" TargetMode="External"/><Relationship Id="rId26" Type="http://schemas.openxmlformats.org/officeDocument/2006/relationships/hyperlink" Target="https://drive.google.com/drive/folders/10QhHBYP3QfeFBq82R6aJ_p4C6hUZPhlg" TargetMode="External"/><Relationship Id="rId25" Type="http://schemas.openxmlformats.org/officeDocument/2006/relationships/hyperlink" Target="https://drive.google.com/drive/folders/1O82bn-xqTsw8rVpUS31Qm86oE6mdhDXc" TargetMode="External"/><Relationship Id="rId28" Type="http://schemas.openxmlformats.org/officeDocument/2006/relationships/hyperlink" Target="https://drive.google.com/drive/folders/1GNFMn75rOhhBAJvdqs9hQ6lWZbc86kjL?usp=drive_link" TargetMode="External"/><Relationship Id="rId27" Type="http://schemas.openxmlformats.org/officeDocument/2006/relationships/hyperlink" Target="https://drive.google.com/drive/folders/1emPSDYHAmehfE6_fu2a3iUxIj2tCim2c?usp=drive_link" TargetMode="External"/><Relationship Id="rId29" Type="http://schemas.openxmlformats.org/officeDocument/2006/relationships/hyperlink" Target="https://drive.google.com/drive/folders/1HVw4yTlEs3SCzqkDZwtauV5R3vCkiUqm" TargetMode="External"/><Relationship Id="rId11" Type="http://schemas.openxmlformats.org/officeDocument/2006/relationships/hyperlink" Target="https://drive.google.com/drive/folders/1xUTsR1R7DdIhnMZ1t8J288gynPQXLLGB?usp=drive_link" TargetMode="External"/><Relationship Id="rId10" Type="http://schemas.openxmlformats.org/officeDocument/2006/relationships/hyperlink" Target="https://drive.google.com/drive/folders/1HzD5kY_jsJY4nzU2v2OSA89h9q6IJuEd" TargetMode="External"/><Relationship Id="rId13" Type="http://schemas.openxmlformats.org/officeDocument/2006/relationships/hyperlink" Target="https://drive.google.com/drive/folders/1B0PKlP4m3nCFAocOt-2Unh123mjkCMUp" TargetMode="External"/><Relationship Id="rId12" Type="http://schemas.openxmlformats.org/officeDocument/2006/relationships/hyperlink" Target="https://drive.google.com/drive/folders/1ejmKdf5rHQPtUSkugwAJzmxreYDoM-r4" TargetMode="External"/><Relationship Id="rId15" Type="http://schemas.openxmlformats.org/officeDocument/2006/relationships/hyperlink" Target="https://drive.google.com/drive/folders/17etLfZ1uR5g3iZCZpyELfS2GeCKt6Ikg" TargetMode="External"/><Relationship Id="rId14" Type="http://schemas.openxmlformats.org/officeDocument/2006/relationships/hyperlink" Target="https://drive.google.com/drive/folders/1VMFIgkEmYqsSAyHWut6OIWWHw0YToyGg" TargetMode="External"/><Relationship Id="rId17" Type="http://schemas.openxmlformats.org/officeDocument/2006/relationships/hyperlink" Target="https://drive.google.com/drive/folders/1NhLnWPfPEh149ns0v8dfr86krm1z8Bof?usp=drive_link" TargetMode="External"/><Relationship Id="rId16" Type="http://schemas.openxmlformats.org/officeDocument/2006/relationships/hyperlink" Target="https://drive.google.com/drive/folders/1Ysm-VOKhWB_A8uRe-bMGoC98fCOZ-XpK" TargetMode="External"/><Relationship Id="rId19" Type="http://schemas.openxmlformats.org/officeDocument/2006/relationships/hyperlink" Target="https://drive.google.com/drive/folders/11_-vfFNGCWDTYmn9EtqrmJeIa7QOiaoL?usp=drive_link" TargetMode="External"/><Relationship Id="rId18" Type="http://schemas.openxmlformats.org/officeDocument/2006/relationships/hyperlink" Target="https://drive.google.com/drive/folders/1q4ajAntepVThUC-F5Re4D6FXESFEcHWo?usp=drive_link" TargetMode="External"/><Relationship Id="rId1" Type="http://schemas.openxmlformats.org/officeDocument/2006/relationships/hyperlink" Target="https://drive.google.com/drive/folders/1dZlVtqPewMZ5kV0ErHl33vfZ36oASA4K" TargetMode="External"/><Relationship Id="rId2" Type="http://schemas.openxmlformats.org/officeDocument/2006/relationships/hyperlink" Target="https://drive.google.com/drive/folders/1IYMBy2LBp37DpIQXQgY9IRCff_YCxZgM?usp=drive_link" TargetMode="External"/><Relationship Id="rId3" Type="http://schemas.openxmlformats.org/officeDocument/2006/relationships/hyperlink" Target="https://drive.google.com/drive/folders/1EVkQYtxztiP6jp95OdDT07kS_dFhPuSp?usp=drive_link" TargetMode="External"/><Relationship Id="rId4" Type="http://schemas.openxmlformats.org/officeDocument/2006/relationships/hyperlink" Target="https://drive.google.com/drive/folders/10F7z7DUEBrzRuB83kR94ZN4ZaCrjyb6t" TargetMode="External"/><Relationship Id="rId9" Type="http://schemas.openxmlformats.org/officeDocument/2006/relationships/hyperlink" Target="https://drive.google.com/drive/folders/14jxKQDasdS7_32T07rNbNt_JmAXMVSKg?usp=drive_link" TargetMode="External"/><Relationship Id="rId5" Type="http://schemas.openxmlformats.org/officeDocument/2006/relationships/hyperlink" Target="https://drive.google.com/drive/folders/1XDS21iirmQkxQJRU1VdQ2Dp_4PVPuN2x?usp=drive_link" TargetMode="External"/><Relationship Id="rId6" Type="http://schemas.openxmlformats.org/officeDocument/2006/relationships/hyperlink" Target="https://drive.google.com/drive/folders/1qXY3wEtSocWjhWguHK_4sPP7uAkmY6hY?usp=drive_link" TargetMode="External"/><Relationship Id="rId7" Type="http://schemas.openxmlformats.org/officeDocument/2006/relationships/hyperlink" Target="https://drive.google.com/drive/folders/10Sa-MIQ6GoxDQrnsHCRqcop7eYb4w4Ib?usp=drive_link" TargetMode="External"/><Relationship Id="rId8" Type="http://schemas.openxmlformats.org/officeDocument/2006/relationships/hyperlink" Target="https://drive.google.com/drive/folders/1ofRKUSO0gWk-kx5ytYjcSX6KjReBDB4y" TargetMode="External"/><Relationship Id="rId75" Type="http://schemas.openxmlformats.org/officeDocument/2006/relationships/table" Target="../tables/table8.xml"/><Relationship Id="rId77" Type="http://schemas.openxmlformats.org/officeDocument/2006/relationships/table" Target="../tables/table10.xml"/><Relationship Id="rId76" Type="http://schemas.openxmlformats.org/officeDocument/2006/relationships/table" Target="../tables/table9.xml"/><Relationship Id="rId71" Type="http://schemas.openxmlformats.org/officeDocument/2006/relationships/drawing" Target="../drawings/drawing36.xml"/><Relationship Id="rId70" Type="http://schemas.openxmlformats.org/officeDocument/2006/relationships/hyperlink" Target="https://drive.google.com/drive/folders/1QOq-PNysxhvvn0hvVDPwQ8lgkCglZ3aU" TargetMode="External"/><Relationship Id="rId62" Type="http://schemas.openxmlformats.org/officeDocument/2006/relationships/hyperlink" Target="https://drive.google.com/drive/folders/1ciPczUZSePYLWWbztSMB3n56VGQXKl0E" TargetMode="External"/><Relationship Id="rId61" Type="http://schemas.openxmlformats.org/officeDocument/2006/relationships/hyperlink" Target="https://drive.google.com/drive/folders/14BSnyU-CqzhJpsHS5mUkI_J_lqf06QAM" TargetMode="External"/><Relationship Id="rId64" Type="http://schemas.openxmlformats.org/officeDocument/2006/relationships/hyperlink" Target="https://drive.google.com/drive/folders/16Ghj2wlM-qlGGPmT6SjzbNTKvpvn8qhY" TargetMode="External"/><Relationship Id="rId63" Type="http://schemas.openxmlformats.org/officeDocument/2006/relationships/hyperlink" Target="https://drive.google.com/drive/folders/1AINVgzQ4I0jC9JnoXykNqurnbAsyJ5ja" TargetMode="External"/><Relationship Id="rId66" Type="http://schemas.openxmlformats.org/officeDocument/2006/relationships/hyperlink" Target="https://drive.google.com/drive/folders/18YFo0wvGStjtPlVPIVYxtZjQgHkGwTHF" TargetMode="External"/><Relationship Id="rId65" Type="http://schemas.openxmlformats.org/officeDocument/2006/relationships/hyperlink" Target="https://drive.google.com/drive/folders/1m_BPndpkXbbC3WtZOwpuJcudJ_CVTQSa" TargetMode="External"/><Relationship Id="rId68" Type="http://schemas.openxmlformats.org/officeDocument/2006/relationships/hyperlink" Target="https://drive.google.com/drive/folders/1V6M10ho09x3VyGzo2vo67A3PIkCaeAmm" TargetMode="External"/><Relationship Id="rId67" Type="http://schemas.openxmlformats.org/officeDocument/2006/relationships/hyperlink" Target="https://drive.google.com/drive/folders/1L2XPHWKluk7lTJLzv8YqBw3Qr9e1oUEX" TargetMode="External"/><Relationship Id="rId60" Type="http://schemas.openxmlformats.org/officeDocument/2006/relationships/hyperlink" Target="https://drive.google.com/drive/folders/1WShr5z2ezYhRN09Kaz9P_sSv_5-5-UJl" TargetMode="External"/><Relationship Id="rId69" Type="http://schemas.openxmlformats.org/officeDocument/2006/relationships/hyperlink" Target="https://drive.google.com/drive/folders/14pHU0dAtTZUCeJkFgEZfIsomFQLaRZmF" TargetMode="External"/><Relationship Id="rId51" Type="http://schemas.openxmlformats.org/officeDocument/2006/relationships/hyperlink" Target="https://drive.google.com/drive/folders/1HrwIS3dHJcqQpezhLKIriNv_Fi0yM6V2" TargetMode="External"/><Relationship Id="rId50" Type="http://schemas.openxmlformats.org/officeDocument/2006/relationships/hyperlink" Target="https://drive.google.com/drive/folders/1Z5DRkQSH8l7HY_32eJgtQUt2fRNFg9A-" TargetMode="External"/><Relationship Id="rId53" Type="http://schemas.openxmlformats.org/officeDocument/2006/relationships/hyperlink" Target="https://drive.google.com/drive/folders/1T4uSBupeDZgrqsiWRtplDGByOS78zVz8" TargetMode="External"/><Relationship Id="rId52" Type="http://schemas.openxmlformats.org/officeDocument/2006/relationships/hyperlink" Target="https://drive.google.com/drive/folders/1jrb12ivengKAiNlwK72SLDb_x8xDBxBQ" TargetMode="External"/><Relationship Id="rId55" Type="http://schemas.openxmlformats.org/officeDocument/2006/relationships/hyperlink" Target="https://drive.google.com/drive/folders/12QfEK11zGK4MQKaGNH8CGLAVpn2FPSgB?usp=drive_link" TargetMode="External"/><Relationship Id="rId54" Type="http://schemas.openxmlformats.org/officeDocument/2006/relationships/hyperlink" Target="https://drive.google.com/drive/folders/10qdt7XHSTGlQZOQNZFSYSOIicaQETAUg" TargetMode="External"/><Relationship Id="rId57" Type="http://schemas.openxmlformats.org/officeDocument/2006/relationships/hyperlink" Target="https://drive.google.com/drive/folders/11Hag9ztDju7Cagjp5_GrqyfTULBbNxJD" TargetMode="External"/><Relationship Id="rId56" Type="http://schemas.openxmlformats.org/officeDocument/2006/relationships/hyperlink" Target="https://drive.google.com/drive/folders/1UXnuZBa8My91fWJ3f2giTXri6puTrXUG" TargetMode="External"/><Relationship Id="rId59" Type="http://schemas.openxmlformats.org/officeDocument/2006/relationships/hyperlink" Target="https://drive.google.com/drive/folders/1BLpNHR1Kga2A_iI4wlQOnWobmhgzdtMe?usp=drive_link" TargetMode="External"/><Relationship Id="rId58" Type="http://schemas.openxmlformats.org/officeDocument/2006/relationships/hyperlink" Target="https://drive.google.com/drive/folders/1fOiHGPfy_eX5KKNM8_hL2mRPDFKgYyM5" TargetMode="Externa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MClwPS6T4EEpO6b_q33SLW-wMBu18qbw" TargetMode="External"/><Relationship Id="rId42" Type="http://schemas.openxmlformats.org/officeDocument/2006/relationships/hyperlink" Target="https://drive.google.com/drive/folders/1Hlj886kTj3fRmj1Un5W5018EUzovqWm_" TargetMode="External"/><Relationship Id="rId41" Type="http://schemas.openxmlformats.org/officeDocument/2006/relationships/hyperlink" Target="https://drive.google.com/drive/folders/19FnotevEqGJ2ZvcEFfbS2VboomfU5IOX" TargetMode="External"/><Relationship Id="rId44" Type="http://schemas.openxmlformats.org/officeDocument/2006/relationships/drawing" Target="../drawings/drawing42.xml"/><Relationship Id="rId43" Type="http://schemas.openxmlformats.org/officeDocument/2006/relationships/hyperlink" Target="https://drive.google.com/drive/folders/1SzxuwemI-4CuKveYPCh2HdBRRV962BsE" TargetMode="External"/><Relationship Id="rId49" Type="http://schemas.openxmlformats.org/officeDocument/2006/relationships/table" Target="../tables/table11.xml"/><Relationship Id="rId31" Type="http://schemas.openxmlformats.org/officeDocument/2006/relationships/hyperlink" Target="https://drive.google.com/drive/folders/12HqPgcX0Am7_QdmB0dkqTp33xVm-WYPy" TargetMode="External"/><Relationship Id="rId30" Type="http://schemas.openxmlformats.org/officeDocument/2006/relationships/hyperlink" Target="https://drive.google.com/drive/folders/1DpDkgu4qCR6L9FpMlP21_DDGsUS_mFIc" TargetMode="External"/><Relationship Id="rId33" Type="http://schemas.openxmlformats.org/officeDocument/2006/relationships/hyperlink" Target="https://drive.google.com/drive/folders/1rf-0lWV4K7lBgGYtzuFRci7fnBsQxKah" TargetMode="External"/><Relationship Id="rId32" Type="http://schemas.openxmlformats.org/officeDocument/2006/relationships/hyperlink" Target="https://drive.google.com/drive/folders/1CIbwplzz-Qm-9EooXSVXBljHIufgy6q3?usp=drive_link," TargetMode="External"/><Relationship Id="rId35" Type="http://schemas.openxmlformats.org/officeDocument/2006/relationships/hyperlink" Target="https://drive.google.com/drive/folders/1l2LKGV5NWeCSIIf9tQ_9MbT8Tji_7SiH" TargetMode="External"/><Relationship Id="rId34" Type="http://schemas.openxmlformats.org/officeDocument/2006/relationships/hyperlink" Target="https://drive.google.com/drive/folders/1pja2DU03fzB3mdnJdrgy9V0O30qSBT5k" TargetMode="External"/><Relationship Id="rId37" Type="http://schemas.openxmlformats.org/officeDocument/2006/relationships/hyperlink" Target="https://drive.google.com/drive/folders/1h0ZUDAFREP4SOGRWBKX8q5ECjXFx0MMI" TargetMode="External"/><Relationship Id="rId36" Type="http://schemas.openxmlformats.org/officeDocument/2006/relationships/hyperlink" Target="https://drive.google.com/drive/folders/1azBcn_Onw2v1Vco0VfsjjOEbCFflkWeX" TargetMode="External"/><Relationship Id="rId39" Type="http://schemas.openxmlformats.org/officeDocument/2006/relationships/hyperlink" Target="https://drive.google.com/drive/folders/1kFdxfQC4ElrI5QsS_zEF6WNAxUj5JjAj" TargetMode="External"/><Relationship Id="rId38" Type="http://schemas.openxmlformats.org/officeDocument/2006/relationships/hyperlink" Target="https://drive.google.com/drive/folders/1dkJ85WGxUZ5lFj59cn0xlANsPRULDo2V" TargetMode="External"/><Relationship Id="rId20" Type="http://schemas.openxmlformats.org/officeDocument/2006/relationships/hyperlink" Target="https://drive.google.com/drive/folders/1kMT0YM7kNTOch8_HLsNSv2LqZDh_bqgR" TargetMode="External"/><Relationship Id="rId22" Type="http://schemas.openxmlformats.org/officeDocument/2006/relationships/hyperlink" Target="https://drive.google.com/drive/folders/1gQku40HJvlhxNkum_7G6V7hL9KIzhjJT?usp=drive_link," TargetMode="External"/><Relationship Id="rId21" Type="http://schemas.openxmlformats.org/officeDocument/2006/relationships/hyperlink" Target="https://drive.google.com/drive/folders/1hc_jjUkFwu7-YebVcaJAfpSD-vZdGg61" TargetMode="External"/><Relationship Id="rId24" Type="http://schemas.openxmlformats.org/officeDocument/2006/relationships/hyperlink" Target="https://drive.google.com/drive/folders/1hc_jjUkFwu7-YebVcaJAfpSD-vZdGg61" TargetMode="External"/><Relationship Id="rId23" Type="http://schemas.openxmlformats.org/officeDocument/2006/relationships/hyperlink" Target="https://drive.google.com/drive/folders/1_0CmCFOfGMYn-eVlWWCMAMD5MzSa196U" TargetMode="External"/><Relationship Id="rId26" Type="http://schemas.openxmlformats.org/officeDocument/2006/relationships/hyperlink" Target="https://drive.google.com/drive/folders/1I9izKO-Oudr1CNyJ-bVWkpHS81zaOzHg" TargetMode="External"/><Relationship Id="rId25" Type="http://schemas.openxmlformats.org/officeDocument/2006/relationships/hyperlink" Target="https://drive.google.com/drive/folders/1BVkBvyrmX0gK3al2ooO21R2oHhcCo3bi" TargetMode="External"/><Relationship Id="rId28" Type="http://schemas.openxmlformats.org/officeDocument/2006/relationships/hyperlink" Target="https://drive.google.com/drive/folders/1lAnOB7N683yqbPHUORANf0NJLeNFRAvk" TargetMode="External"/><Relationship Id="rId27" Type="http://schemas.openxmlformats.org/officeDocument/2006/relationships/hyperlink" Target="https://drive.google.com/drive/folders/189KlB43eqkCw_gUkVMtGMzrj41Nsfddg" TargetMode="External"/><Relationship Id="rId29" Type="http://schemas.openxmlformats.org/officeDocument/2006/relationships/hyperlink" Target="https://drive.google.com/drive/folders/1EfFDSf2sP5oWQFP1GKqgS79yI0bKwMki" TargetMode="External"/><Relationship Id="rId11" Type="http://schemas.openxmlformats.org/officeDocument/2006/relationships/hyperlink" Target="https://drive.google.com/drive/folders/121RqRo8N9x-ws69ReprvHqdhbjJjNfmj?usp=drive_link," TargetMode="External"/><Relationship Id="rId10" Type="http://schemas.openxmlformats.org/officeDocument/2006/relationships/hyperlink" Target="https://drive.google.com/drive/folders/1UKO2f_g3e1N97BZxLnUa8AGc-TkMz6sh?usp=drive_link," TargetMode="External"/><Relationship Id="rId13" Type="http://schemas.openxmlformats.org/officeDocument/2006/relationships/hyperlink" Target="https://drive.google.com/drive/folders/12Du73Vxa6GdLH--y-GtaK6JTdhNuWbmx?usp=drive_link," TargetMode="External"/><Relationship Id="rId12" Type="http://schemas.openxmlformats.org/officeDocument/2006/relationships/hyperlink" Target="https://drive.google.com/drive/folders/1oUCvXxMkm-LLZwGWZG2ObkBU1ACzh94X?usp=drive_link," TargetMode="External"/><Relationship Id="rId15" Type="http://schemas.openxmlformats.org/officeDocument/2006/relationships/hyperlink" Target="https://drive.google.com/drive/folders/1WpGGyY8lUtA_9GfyhlGM7B_4SIfXRwqM?usp=drive_link," TargetMode="External"/><Relationship Id="rId14" Type="http://schemas.openxmlformats.org/officeDocument/2006/relationships/hyperlink" Target="https://drive.google.com/drive/folders/1ts_BgL7E0elO7UH8xo8jKAg8dzllzBRn?usp=drive_link," TargetMode="External"/><Relationship Id="rId17" Type="http://schemas.openxmlformats.org/officeDocument/2006/relationships/hyperlink" Target="https://drive.google.com/drive/folders/1RP4YAhWAX8IWPw_9thsFfXXEYT2A-PIR" TargetMode="External"/><Relationship Id="rId16" Type="http://schemas.openxmlformats.org/officeDocument/2006/relationships/hyperlink" Target="https://drive.google.com/drive/folders/1ywRy67FUuy4Vjx3-RBSupLH7oEHtSeD1?usp=drive_link" TargetMode="External"/><Relationship Id="rId19" Type="http://schemas.openxmlformats.org/officeDocument/2006/relationships/hyperlink" Target="https://drive.google.com/drive/folders/1w3aRpN9BQ6xT3A55_3tg7cEpWo-nbqs3" TargetMode="External"/><Relationship Id="rId18" Type="http://schemas.openxmlformats.org/officeDocument/2006/relationships/hyperlink" Target="https://drive.google.com/drive/folders/1manowGBhpJVOgAUVO6anuC7CDaHobPJS" TargetMode="External"/><Relationship Id="rId1" Type="http://schemas.openxmlformats.org/officeDocument/2006/relationships/hyperlink" Target="https://drive.google.com/drive/folders/19D3JpyQT2kYXTHrldPhm20Z-L0N42Mrk?usp=drive_link," TargetMode="External"/><Relationship Id="rId2" Type="http://schemas.openxmlformats.org/officeDocument/2006/relationships/hyperlink" Target="https://drive.google.com/drive/folders/1P_7wN9x3Q_HhT8sqDPKrwP_TTnFWA3Gs?usp=drive_link," TargetMode="External"/><Relationship Id="rId3" Type="http://schemas.openxmlformats.org/officeDocument/2006/relationships/hyperlink" Target="https://drive.google.com/drive/folders/1zdLnUthndugKnxDtUCIyNbduBcWGdTRZ?usp=drive_link," TargetMode="External"/><Relationship Id="rId4" Type="http://schemas.openxmlformats.org/officeDocument/2006/relationships/hyperlink" Target="https://drive.google.com/drive/folders/1z4tVY6TNjdRnFfONimecvJtQcOSPj5rI?usp=drive_link," TargetMode="External"/><Relationship Id="rId9" Type="http://schemas.openxmlformats.org/officeDocument/2006/relationships/hyperlink" Target="https://drive.google.com/drive/folders/1nG5LJKCRDXBk92AsdE9ff417CBY6Geqk?usp=drive_link," TargetMode="External"/><Relationship Id="rId5" Type="http://schemas.openxmlformats.org/officeDocument/2006/relationships/hyperlink" Target="https://drive.google.com/drive/folders/1rWeHgva6GgCJK1tkXlRYiF27NRT_0VID?usp=drive_link," TargetMode="External"/><Relationship Id="rId6" Type="http://schemas.openxmlformats.org/officeDocument/2006/relationships/hyperlink" Target="https://drive.google.com/drive/folders/1QU6Vy1BzzuDUCtIOKdqNhKG9u5WHBhwt?usp=drive_link," TargetMode="External"/><Relationship Id="rId7" Type="http://schemas.openxmlformats.org/officeDocument/2006/relationships/hyperlink" Target="https://drive.google.com/drive/folders/1aVVU8v6y8NgRym1jq457SntSPaWY20HA?usp=drive_link," TargetMode="External"/><Relationship Id="rId8" Type="http://schemas.openxmlformats.org/officeDocument/2006/relationships/hyperlink" Target="https://drive.google.com/drive/folders/17EGOJUWww1aAcj_O0Mi9uW2Vda9XqhWN?usp=drive_link," TargetMode="External"/><Relationship Id="rId51" Type="http://schemas.openxmlformats.org/officeDocument/2006/relationships/table" Target="../tables/table13.xml"/><Relationship Id="rId50" Type="http://schemas.openxmlformats.org/officeDocument/2006/relationships/table" Target="../tables/table12.xml"/><Relationship Id="rId52" Type="http://schemas.openxmlformats.org/officeDocument/2006/relationships/table" Target="../tables/table14.xml"/></Relationships>
</file>

<file path=xl/worksheets/_rels/sheet43.xml.rels><?xml version="1.0" encoding="UTF-8" standalone="yes"?><Relationships xmlns="http://schemas.openxmlformats.org/package/2006/relationships"><Relationship Id="rId30" Type="http://schemas.openxmlformats.org/officeDocument/2006/relationships/table" Target="../tables/table15.xml"/><Relationship Id="rId20" Type="http://schemas.openxmlformats.org/officeDocument/2006/relationships/hyperlink" Target="https://drive.google.com/drive/folders/1W2xa_ZthRYA_50kJ0lGhE1ZOncP9D8M-?usp=drive_link" TargetMode="External"/><Relationship Id="rId22" Type="http://schemas.openxmlformats.org/officeDocument/2006/relationships/hyperlink" Target="https://drive.google.com/drive/folders/1OibyadtM-NisjQpdlDMlIMfPl6k9akjH?usp=drive_link" TargetMode="External"/><Relationship Id="rId21" Type="http://schemas.openxmlformats.org/officeDocument/2006/relationships/hyperlink" Target="https://drive.google.com/drive/folders/13N4ipzImGAa_6noFmnlQLcLm9KkAVKUH?usp=drive_link" TargetMode="External"/><Relationship Id="rId24" Type="http://schemas.openxmlformats.org/officeDocument/2006/relationships/hyperlink" Target="https://drive.google.com/drive/folders/1ggDeXut4he_lZofsHNeRRFhObgLQRzRd" TargetMode="External"/><Relationship Id="rId23" Type="http://schemas.openxmlformats.org/officeDocument/2006/relationships/hyperlink" Target="https://drive.google.com/drive/folders/1AOV_c9m1UUJDS6T-r-YXqHCWBP1sQbhe" TargetMode="External"/><Relationship Id="rId26" Type="http://schemas.openxmlformats.org/officeDocument/2006/relationships/hyperlink" Target="https://drive.google.com/drive/folders/1rAeQg-Bv8qwSEUcH7HEWVISF0tQkR9Gb" TargetMode="External"/><Relationship Id="rId25" Type="http://schemas.openxmlformats.org/officeDocument/2006/relationships/hyperlink" Target="https://drive.google.com/drive/folders/1b3O_5m9Ys36M_2Rdwk5ufPkpQEjFETJ_" TargetMode="External"/><Relationship Id="rId28" Type="http://schemas.openxmlformats.org/officeDocument/2006/relationships/drawing" Target="../drawings/drawing43.xml"/><Relationship Id="rId27" Type="http://schemas.openxmlformats.org/officeDocument/2006/relationships/hyperlink" Target="https://drive.google.com/drive/folders/1tEQ_DQWX7HJ9r0cSbIqmSdLIwn_Lx7YW" TargetMode="External"/><Relationship Id="rId11" Type="http://schemas.openxmlformats.org/officeDocument/2006/relationships/hyperlink" Target="https://drive.google.com/drive/folders/1I6ElCtSeywHNO7ZsIx_5Ovb5-x211NrA" TargetMode="External"/><Relationship Id="rId10" Type="http://schemas.openxmlformats.org/officeDocument/2006/relationships/hyperlink" Target="https://drive.google.com/drive/folders/1qeaSCnfgxCALWYrBmLWUVk-HNcafyW1j" TargetMode="External"/><Relationship Id="rId13" Type="http://schemas.openxmlformats.org/officeDocument/2006/relationships/hyperlink" Target="https://drive.google.com/drive/folders/1H34nv11VtiNGaiK3R3CHS2Cjd4XAuN58" TargetMode="External"/><Relationship Id="rId12" Type="http://schemas.openxmlformats.org/officeDocument/2006/relationships/hyperlink" Target="https://drive.google.com/drive/folders/1nlNEtf3YLRRiUGt3iXEoIv7azeAfM8qs" TargetMode="External"/><Relationship Id="rId15" Type="http://schemas.openxmlformats.org/officeDocument/2006/relationships/hyperlink" Target="https://drive.google.com/drive/folders/1YcVxJLEIrtsoz9a8Wk_W6lIRJgYDIfrI?usp=drive_link" TargetMode="External"/><Relationship Id="rId14" Type="http://schemas.openxmlformats.org/officeDocument/2006/relationships/hyperlink" Target="https://drive.google.com/drive/folders/1HJoGTkQ55iGsiU9YUdlNl97aSv7fl-Sg" TargetMode="External"/><Relationship Id="rId17" Type="http://schemas.openxmlformats.org/officeDocument/2006/relationships/hyperlink" Target="https://drive.google.com/drive/folders/1egPIoEYWPTtS6H0A-lYmBTb3PptmpWMo" TargetMode="External"/><Relationship Id="rId16" Type="http://schemas.openxmlformats.org/officeDocument/2006/relationships/hyperlink" Target="https://drive.google.com/drive/folders/1zVG8sDFlYfcAWVkq3t1D_5hi1TnCn-fR" TargetMode="External"/><Relationship Id="rId19" Type="http://schemas.openxmlformats.org/officeDocument/2006/relationships/hyperlink" Target="https://drive.google.com/drive/folders/1_Ahpb2E6A0IxFy3KROBfMRvCC0k9-FA4?usp=drive_link" TargetMode="External"/><Relationship Id="rId18" Type="http://schemas.openxmlformats.org/officeDocument/2006/relationships/hyperlink" Target="https://drive.google.com/drive/folders/1y9kdCSlaJh6E2Qgoyura7MKnC5E8EUu9?usp=drive_link" TargetMode="External"/><Relationship Id="rId1" Type="http://schemas.openxmlformats.org/officeDocument/2006/relationships/hyperlink" Target="https://drive.google.com/drive/folders/1glhZFVCzU67glhxDgSs2o8QjBvkvK1VR" TargetMode="External"/><Relationship Id="rId2" Type="http://schemas.openxmlformats.org/officeDocument/2006/relationships/hyperlink" Target="https://drive.google.com/drive/folders/1p9_U0ZxjCpSF7V1iWUucoO5mbMoeYFFn" TargetMode="External"/><Relationship Id="rId3" Type="http://schemas.openxmlformats.org/officeDocument/2006/relationships/hyperlink" Target="https://drive.google.com/drive/folders/1TK52fa_Ayhk6Z8KVo7WOLHPLgVcA6fUP" TargetMode="External"/><Relationship Id="rId4" Type="http://schemas.openxmlformats.org/officeDocument/2006/relationships/hyperlink" Target="https://drive.google.com/drive/folders/1aqY0fw-JxuApsPYvlXuy4jLGHnAnTI2C" TargetMode="External"/><Relationship Id="rId9" Type="http://schemas.openxmlformats.org/officeDocument/2006/relationships/hyperlink" Target="https://drive.google.com/drive/folders/19GwXcCxKLNRCJeaKFWzlB0qenntpFAZh" TargetMode="External"/><Relationship Id="rId5" Type="http://schemas.openxmlformats.org/officeDocument/2006/relationships/hyperlink" Target="https://drive.google.com/drive/folders/1X093tlc6ksgkKYBrvnY1_cJUDhzAMx9n" TargetMode="External"/><Relationship Id="rId6" Type="http://schemas.openxmlformats.org/officeDocument/2006/relationships/hyperlink" Target="https://drive.google.com/drive/folders/1PkY7aKoj0olkTLYFobuX54EB3U5-XjWH?usp=drive_link" TargetMode="External"/><Relationship Id="rId7" Type="http://schemas.openxmlformats.org/officeDocument/2006/relationships/hyperlink" Target="https://drive.google.com/drive/folders/1QUYz0CZPlm0gXE0PmyRxpZjMNW2Otk9R" TargetMode="External"/><Relationship Id="rId8" Type="http://schemas.openxmlformats.org/officeDocument/2006/relationships/hyperlink" Target="https://drive.google.com/drive/folders/1zKehUPWUz5LZawA7Ay_aBqKXC9tiYcM6" TargetMode="Externa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23.0"/>
    <col customWidth="1" min="3" max="3" width="16.33"/>
    <col customWidth="1" min="4" max="4" width="13.56"/>
    <col customWidth="1" min="5" max="5" width="17.67"/>
    <col customWidth="1" min="6" max="6" width="14.33"/>
    <col customWidth="1" hidden="1" min="7" max="7" width="20.89"/>
    <col customWidth="1" min="8" max="8" width="20.56"/>
    <col customWidth="1" min="9" max="9" width="14.67"/>
    <col customWidth="1" min="10" max="10" width="18.44"/>
    <col customWidth="1" min="11" max="11" width="19.22"/>
    <col customWidth="1" min="12" max="12" width="18.78"/>
    <col customWidth="1" min="13" max="13" width="22.89"/>
    <col customWidth="1" min="14" max="14" width="62.67"/>
    <col hidden="1" min="15" max="24" width="11.22"/>
  </cols>
  <sheetData>
    <row r="1" ht="8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</row>
    <row r="2" ht="48.7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  <c r="P2" s="4"/>
    </row>
    <row r="3" ht="51.75" customHeight="1">
      <c r="A3" s="6" t="s">
        <v>2</v>
      </c>
      <c r="B3" s="7" t="s">
        <v>3</v>
      </c>
      <c r="C3" s="6" t="s">
        <v>4</v>
      </c>
      <c r="D3" s="6" t="s">
        <v>5</v>
      </c>
      <c r="E3" s="7" t="s">
        <v>6</v>
      </c>
      <c r="F3" s="7" t="s">
        <v>7</v>
      </c>
      <c r="G3" s="8" t="s">
        <v>8</v>
      </c>
      <c r="H3" s="6" t="s">
        <v>9</v>
      </c>
      <c r="I3" s="9" t="s">
        <v>10</v>
      </c>
      <c r="J3" s="9" t="s">
        <v>11</v>
      </c>
      <c r="K3" s="9" t="s">
        <v>12</v>
      </c>
      <c r="L3" s="10" t="s">
        <v>13</v>
      </c>
      <c r="M3" s="10" t="s">
        <v>14</v>
      </c>
      <c r="N3" s="11" t="s">
        <v>15</v>
      </c>
      <c r="O3" s="4"/>
      <c r="P3" s="4"/>
    </row>
    <row r="4" ht="27.0" customHeight="1">
      <c r="A4" s="12">
        <v>1.0</v>
      </c>
      <c r="B4" s="13" t="s">
        <v>16</v>
      </c>
      <c r="C4" s="13" t="s">
        <v>17</v>
      </c>
      <c r="D4" s="13" t="s">
        <v>18</v>
      </c>
      <c r="E4" s="14"/>
      <c r="F4" s="15">
        <v>45733.0</v>
      </c>
      <c r="G4" s="13"/>
      <c r="H4" s="13" t="s">
        <v>19</v>
      </c>
      <c r="I4" s="16"/>
      <c r="J4" s="16"/>
      <c r="K4" s="16"/>
      <c r="L4" s="17"/>
      <c r="M4" s="17"/>
      <c r="N4" s="18"/>
      <c r="O4" s="19"/>
      <c r="P4" s="19"/>
      <c r="Q4" s="20"/>
      <c r="R4" s="20"/>
      <c r="S4" s="20"/>
      <c r="T4" s="20"/>
      <c r="U4" s="20"/>
      <c r="V4" s="20"/>
      <c r="W4" s="20"/>
      <c r="X4" s="20"/>
    </row>
    <row r="5" ht="27.0" customHeight="1">
      <c r="A5" s="12">
        <v>2.0</v>
      </c>
      <c r="B5" s="13" t="s">
        <v>20</v>
      </c>
      <c r="C5" s="13" t="s">
        <v>17</v>
      </c>
      <c r="D5" s="13" t="s">
        <v>21</v>
      </c>
      <c r="E5" s="14"/>
      <c r="F5" s="15">
        <v>45733.0</v>
      </c>
      <c r="G5" s="13"/>
      <c r="H5" s="13" t="s">
        <v>22</v>
      </c>
      <c r="I5" s="16"/>
      <c r="J5" s="16"/>
      <c r="K5" s="16"/>
      <c r="L5" s="17"/>
      <c r="M5" s="17"/>
      <c r="N5" s="18"/>
      <c r="O5" s="19"/>
      <c r="P5" s="19"/>
      <c r="Q5" s="20"/>
      <c r="R5" s="20"/>
      <c r="S5" s="20"/>
      <c r="T5" s="20"/>
      <c r="U5" s="20"/>
      <c r="V5" s="20"/>
      <c r="W5" s="20"/>
      <c r="X5" s="20"/>
    </row>
    <row r="6" ht="27.0" customHeight="1">
      <c r="A6" s="12">
        <v>14.0</v>
      </c>
      <c r="B6" s="13" t="s">
        <v>23</v>
      </c>
      <c r="C6" s="13" t="s">
        <v>24</v>
      </c>
      <c r="D6" s="13">
        <v>63.0</v>
      </c>
      <c r="E6" s="13" t="s">
        <v>25</v>
      </c>
      <c r="F6" s="15">
        <v>45733.0</v>
      </c>
      <c r="G6" s="15">
        <v>45737.0</v>
      </c>
      <c r="H6" s="13" t="s">
        <v>26</v>
      </c>
      <c r="I6" s="21" t="s">
        <v>27</v>
      </c>
      <c r="J6" s="21" t="s">
        <v>28</v>
      </c>
      <c r="K6" s="21" t="s">
        <v>29</v>
      </c>
      <c r="L6" s="21"/>
      <c r="M6" s="21"/>
      <c r="N6" s="22" t="s">
        <v>30</v>
      </c>
      <c r="O6" s="19"/>
      <c r="P6" s="19"/>
      <c r="Q6" s="20"/>
      <c r="R6" s="20"/>
      <c r="S6" s="20"/>
      <c r="T6" s="20"/>
      <c r="U6" s="20"/>
      <c r="V6" s="20"/>
      <c r="W6" s="20"/>
      <c r="X6" s="20"/>
    </row>
    <row r="7" ht="39.0" customHeight="1">
      <c r="A7" s="12">
        <v>13.0</v>
      </c>
      <c r="B7" s="13" t="s">
        <v>31</v>
      </c>
      <c r="C7" s="13" t="s">
        <v>32</v>
      </c>
      <c r="D7" s="13" t="s">
        <v>33</v>
      </c>
      <c r="E7" s="13" t="s">
        <v>34</v>
      </c>
      <c r="F7" s="15">
        <v>45733.0</v>
      </c>
      <c r="G7" s="15">
        <v>45737.0</v>
      </c>
      <c r="H7" s="13" t="s">
        <v>35</v>
      </c>
      <c r="I7" s="21" t="s">
        <v>36</v>
      </c>
      <c r="J7" s="21" t="s">
        <v>37</v>
      </c>
      <c r="K7" s="21" t="s">
        <v>38</v>
      </c>
      <c r="L7" s="21"/>
      <c r="M7" s="21"/>
      <c r="N7" s="22" t="s">
        <v>39</v>
      </c>
      <c r="O7" s="19"/>
      <c r="P7" s="19"/>
      <c r="Q7" s="20"/>
      <c r="R7" s="20"/>
      <c r="S7" s="20"/>
      <c r="T7" s="20"/>
      <c r="U7" s="20"/>
      <c r="V7" s="20"/>
      <c r="W7" s="20"/>
      <c r="X7" s="20"/>
    </row>
    <row r="8" ht="39.0" customHeight="1">
      <c r="A8" s="12">
        <v>14.0</v>
      </c>
      <c r="B8" s="13" t="s">
        <v>40</v>
      </c>
      <c r="C8" s="13" t="s">
        <v>24</v>
      </c>
      <c r="D8" s="13" t="s">
        <v>41</v>
      </c>
      <c r="E8" s="13" t="s">
        <v>42</v>
      </c>
      <c r="F8" s="15">
        <v>45733.0</v>
      </c>
      <c r="G8" s="15">
        <v>45737.0</v>
      </c>
      <c r="H8" s="13" t="s">
        <v>43</v>
      </c>
      <c r="I8" s="21" t="s">
        <v>44</v>
      </c>
      <c r="J8" s="21" t="s">
        <v>45</v>
      </c>
      <c r="K8" s="21" t="s">
        <v>46</v>
      </c>
      <c r="L8" s="21" t="s">
        <v>47</v>
      </c>
      <c r="M8" s="21"/>
      <c r="N8" s="22" t="s">
        <v>48</v>
      </c>
      <c r="O8" s="19"/>
      <c r="P8" s="19"/>
      <c r="Q8" s="20"/>
      <c r="R8" s="20"/>
      <c r="S8" s="20"/>
      <c r="T8" s="20"/>
      <c r="U8" s="20"/>
      <c r="V8" s="20"/>
      <c r="W8" s="20"/>
      <c r="X8" s="20"/>
    </row>
    <row r="9" ht="39.0" customHeight="1">
      <c r="A9" s="12">
        <v>6.0</v>
      </c>
      <c r="B9" s="13" t="s">
        <v>49</v>
      </c>
      <c r="C9" s="13" t="s">
        <v>50</v>
      </c>
      <c r="D9" s="13" t="s">
        <v>51</v>
      </c>
      <c r="E9" s="13" t="s">
        <v>34</v>
      </c>
      <c r="F9" s="15">
        <v>45733.0</v>
      </c>
      <c r="G9" s="15">
        <v>45737.0</v>
      </c>
      <c r="H9" s="13" t="s">
        <v>52</v>
      </c>
      <c r="I9" s="21" t="s">
        <v>53</v>
      </c>
      <c r="J9" s="21" t="s">
        <v>54</v>
      </c>
      <c r="K9" s="21" t="s">
        <v>55</v>
      </c>
      <c r="L9" s="21" t="s">
        <v>56</v>
      </c>
      <c r="M9" s="21"/>
      <c r="N9" s="22" t="s">
        <v>57</v>
      </c>
      <c r="O9" s="19"/>
      <c r="P9" s="19"/>
      <c r="Q9" s="20"/>
      <c r="R9" s="20"/>
      <c r="S9" s="20"/>
      <c r="T9" s="20"/>
      <c r="U9" s="20"/>
      <c r="V9" s="20"/>
      <c r="W9" s="20"/>
      <c r="X9" s="20"/>
    </row>
    <row r="10" ht="39.0" customHeight="1">
      <c r="A10" s="12">
        <v>1.0</v>
      </c>
      <c r="B10" s="13" t="s">
        <v>58</v>
      </c>
      <c r="C10" s="13" t="s">
        <v>59</v>
      </c>
      <c r="D10" s="13">
        <v>40.0</v>
      </c>
      <c r="E10" s="13" t="s">
        <v>34</v>
      </c>
      <c r="F10" s="15">
        <v>45733.0</v>
      </c>
      <c r="G10" s="15">
        <v>45742.0</v>
      </c>
      <c r="H10" s="13" t="s">
        <v>60</v>
      </c>
      <c r="I10" s="21" t="s">
        <v>61</v>
      </c>
      <c r="J10" s="21" t="s">
        <v>62</v>
      </c>
      <c r="K10" s="21" t="s">
        <v>63</v>
      </c>
      <c r="L10" s="21" t="s">
        <v>56</v>
      </c>
      <c r="M10" s="21"/>
      <c r="N10" s="22" t="s">
        <v>64</v>
      </c>
      <c r="O10" s="19"/>
      <c r="P10" s="19"/>
      <c r="Q10" s="20"/>
      <c r="R10" s="20"/>
      <c r="S10" s="20"/>
      <c r="T10" s="20"/>
      <c r="U10" s="20"/>
      <c r="V10" s="20"/>
      <c r="W10" s="20"/>
      <c r="X10" s="20"/>
    </row>
    <row r="11" ht="39.0" customHeight="1">
      <c r="A11" s="12">
        <v>2.0</v>
      </c>
      <c r="B11" s="13" t="s">
        <v>65</v>
      </c>
      <c r="C11" s="13" t="s">
        <v>59</v>
      </c>
      <c r="D11" s="13">
        <v>40.0</v>
      </c>
      <c r="E11" s="13" t="s">
        <v>34</v>
      </c>
      <c r="F11" s="15">
        <v>45733.0</v>
      </c>
      <c r="G11" s="15">
        <v>45737.0</v>
      </c>
      <c r="H11" s="13" t="s">
        <v>66</v>
      </c>
      <c r="I11" s="21" t="s">
        <v>67</v>
      </c>
      <c r="J11" s="21" t="s">
        <v>68</v>
      </c>
      <c r="K11" s="21" t="s">
        <v>69</v>
      </c>
      <c r="L11" s="21" t="s">
        <v>56</v>
      </c>
      <c r="M11" s="21"/>
      <c r="N11" s="22" t="s">
        <v>70</v>
      </c>
      <c r="O11" s="19"/>
      <c r="P11" s="19"/>
      <c r="Q11" s="20"/>
      <c r="R11" s="20"/>
      <c r="S11" s="20"/>
      <c r="T11" s="20"/>
      <c r="U11" s="20"/>
      <c r="V11" s="20"/>
      <c r="W11" s="20"/>
      <c r="X11" s="20"/>
    </row>
    <row r="12" ht="39.0" customHeight="1">
      <c r="A12" s="12">
        <v>3.0</v>
      </c>
      <c r="B12" s="13" t="s">
        <v>71</v>
      </c>
      <c r="C12" s="13" t="s">
        <v>50</v>
      </c>
      <c r="D12" s="13" t="s">
        <v>72</v>
      </c>
      <c r="E12" s="13" t="s">
        <v>73</v>
      </c>
      <c r="F12" s="15">
        <v>45733.0</v>
      </c>
      <c r="G12" s="15">
        <v>45737.0</v>
      </c>
      <c r="H12" s="13" t="s">
        <v>74</v>
      </c>
      <c r="I12" s="21" t="s">
        <v>75</v>
      </c>
      <c r="J12" s="21" t="s">
        <v>76</v>
      </c>
      <c r="K12" s="21" t="s">
        <v>77</v>
      </c>
      <c r="L12" s="21" t="s">
        <v>56</v>
      </c>
      <c r="M12" s="21" t="s">
        <v>78</v>
      </c>
      <c r="N12" s="22" t="s">
        <v>79</v>
      </c>
      <c r="O12" s="19"/>
      <c r="P12" s="19"/>
      <c r="Q12" s="20"/>
      <c r="R12" s="20"/>
      <c r="S12" s="20"/>
      <c r="T12" s="20"/>
      <c r="U12" s="20"/>
      <c r="V12" s="20"/>
      <c r="W12" s="20"/>
      <c r="X12" s="20"/>
    </row>
    <row r="13" ht="39.0" customHeight="1">
      <c r="A13" s="12">
        <v>1.0</v>
      </c>
      <c r="B13" s="13" t="s">
        <v>80</v>
      </c>
      <c r="C13" s="13" t="s">
        <v>59</v>
      </c>
      <c r="D13" s="13">
        <v>40.0</v>
      </c>
      <c r="E13" s="13" t="s">
        <v>34</v>
      </c>
      <c r="F13" s="15">
        <v>45733.0</v>
      </c>
      <c r="G13" s="15">
        <v>45737.0</v>
      </c>
      <c r="H13" s="23" t="s">
        <v>81</v>
      </c>
      <c r="I13" s="21" t="s">
        <v>82</v>
      </c>
      <c r="J13" s="21" t="s">
        <v>83</v>
      </c>
      <c r="K13" s="21" t="s">
        <v>84</v>
      </c>
      <c r="L13" s="21" t="s">
        <v>56</v>
      </c>
      <c r="M13" s="21"/>
      <c r="N13" s="22" t="s">
        <v>85</v>
      </c>
      <c r="O13" s="19"/>
      <c r="P13" s="19"/>
      <c r="Q13" s="20"/>
      <c r="R13" s="20"/>
      <c r="S13" s="20"/>
      <c r="T13" s="20"/>
      <c r="U13" s="20"/>
      <c r="V13" s="20"/>
      <c r="W13" s="20"/>
      <c r="X13" s="20"/>
    </row>
    <row r="14" ht="39.0" customHeight="1">
      <c r="A14" s="24">
        <v>0.0</v>
      </c>
      <c r="B14" s="25" t="s">
        <v>86</v>
      </c>
      <c r="C14" s="26" t="s">
        <v>50</v>
      </c>
      <c r="D14" s="26" t="s">
        <v>51</v>
      </c>
      <c r="E14" s="26" t="s">
        <v>34</v>
      </c>
      <c r="F14" s="27">
        <v>45733.0</v>
      </c>
      <c r="G14" s="27">
        <v>45737.0</v>
      </c>
      <c r="H14" s="28" t="s">
        <v>87</v>
      </c>
      <c r="I14" s="29"/>
      <c r="J14" s="29"/>
      <c r="K14" s="29"/>
      <c r="L14" s="30" t="s">
        <v>56</v>
      </c>
      <c r="M14" s="31" t="s">
        <v>88</v>
      </c>
      <c r="N14" s="32" t="s">
        <v>89</v>
      </c>
      <c r="O14" s="33"/>
      <c r="P14" s="33"/>
      <c r="Q14" s="34"/>
      <c r="R14" s="34"/>
      <c r="S14" s="34"/>
      <c r="T14" s="34"/>
      <c r="U14" s="34"/>
      <c r="V14" s="34"/>
      <c r="W14" s="34"/>
      <c r="X14" s="34"/>
    </row>
    <row r="15" ht="39.0" customHeight="1">
      <c r="A15" s="24">
        <v>0.0</v>
      </c>
      <c r="B15" s="25" t="s">
        <v>90</v>
      </c>
      <c r="C15" s="26" t="s">
        <v>32</v>
      </c>
      <c r="D15" s="26" t="s">
        <v>91</v>
      </c>
      <c r="E15" s="26" t="s">
        <v>34</v>
      </c>
      <c r="F15" s="27">
        <v>45733.0</v>
      </c>
      <c r="G15" s="27">
        <v>45737.0</v>
      </c>
      <c r="H15" s="28" t="s">
        <v>92</v>
      </c>
      <c r="I15" s="29"/>
      <c r="J15" s="29"/>
      <c r="K15" s="29"/>
      <c r="L15" s="30" t="s">
        <v>47</v>
      </c>
      <c r="M15" s="31" t="s">
        <v>88</v>
      </c>
      <c r="N15" s="32" t="s">
        <v>93</v>
      </c>
      <c r="O15" s="33"/>
      <c r="P15" s="33"/>
      <c r="Q15" s="34"/>
      <c r="R15" s="34"/>
      <c r="S15" s="34"/>
      <c r="T15" s="34"/>
      <c r="U15" s="34"/>
      <c r="V15" s="34"/>
      <c r="W15" s="34"/>
      <c r="X15" s="34"/>
    </row>
    <row r="16" ht="39.0" customHeight="1">
      <c r="A16" s="24">
        <v>0.0</v>
      </c>
      <c r="B16" s="25" t="s">
        <v>94</v>
      </c>
      <c r="C16" s="26" t="s">
        <v>95</v>
      </c>
      <c r="D16" s="26" t="s">
        <v>96</v>
      </c>
      <c r="E16" s="26" t="s">
        <v>97</v>
      </c>
      <c r="F16" s="27">
        <v>45733.0</v>
      </c>
      <c r="G16" s="27">
        <v>45737.0</v>
      </c>
      <c r="H16" s="28" t="s">
        <v>98</v>
      </c>
      <c r="I16" s="29"/>
      <c r="J16" s="29"/>
      <c r="K16" s="29"/>
      <c r="L16" s="30" t="s">
        <v>99</v>
      </c>
      <c r="M16" s="31" t="s">
        <v>88</v>
      </c>
      <c r="N16" s="32" t="s">
        <v>100</v>
      </c>
      <c r="O16" s="33"/>
      <c r="P16" s="33"/>
      <c r="Q16" s="34"/>
      <c r="R16" s="34"/>
      <c r="S16" s="34"/>
      <c r="T16" s="34"/>
      <c r="U16" s="34"/>
      <c r="V16" s="34"/>
      <c r="W16" s="34"/>
      <c r="X16" s="34"/>
    </row>
    <row r="17" ht="33.75" customHeight="1">
      <c r="A17" s="12">
        <v>0.0</v>
      </c>
      <c r="B17" s="13" t="s">
        <v>101</v>
      </c>
      <c r="C17" s="13" t="s">
        <v>32</v>
      </c>
      <c r="D17" s="13" t="s">
        <v>102</v>
      </c>
      <c r="E17" s="13" t="s">
        <v>73</v>
      </c>
      <c r="F17" s="15">
        <v>45733.0</v>
      </c>
      <c r="G17" s="35">
        <v>45745.0</v>
      </c>
      <c r="H17" s="23" t="s">
        <v>103</v>
      </c>
      <c r="I17" s="21" t="s">
        <v>104</v>
      </c>
      <c r="J17" s="21" t="s">
        <v>105</v>
      </c>
      <c r="K17" s="21" t="s">
        <v>106</v>
      </c>
      <c r="L17" s="21" t="s">
        <v>47</v>
      </c>
      <c r="M17" s="21" t="s">
        <v>107</v>
      </c>
      <c r="N17" s="22" t="s">
        <v>108</v>
      </c>
      <c r="O17" s="19"/>
      <c r="P17" s="19"/>
      <c r="Q17" s="20"/>
      <c r="R17" s="20"/>
      <c r="S17" s="20"/>
      <c r="T17" s="20"/>
      <c r="U17" s="20"/>
      <c r="V17" s="20"/>
      <c r="W17" s="20"/>
      <c r="X17" s="20"/>
    </row>
    <row r="18" ht="33.75" customHeight="1">
      <c r="A18" s="12">
        <v>0.0</v>
      </c>
      <c r="B18" s="13" t="s">
        <v>109</v>
      </c>
      <c r="C18" s="13" t="s">
        <v>59</v>
      </c>
      <c r="D18" s="13">
        <v>40.0</v>
      </c>
      <c r="E18" s="13" t="s">
        <v>34</v>
      </c>
      <c r="F18" s="15">
        <v>45733.0</v>
      </c>
      <c r="G18" s="15">
        <v>45737.0</v>
      </c>
      <c r="H18" s="23" t="s">
        <v>110</v>
      </c>
      <c r="I18" s="21" t="s">
        <v>111</v>
      </c>
      <c r="J18" s="21" t="s">
        <v>112</v>
      </c>
      <c r="K18" s="21" t="s">
        <v>113</v>
      </c>
      <c r="L18" s="21" t="s">
        <v>56</v>
      </c>
      <c r="M18" s="21"/>
      <c r="N18" s="22" t="s">
        <v>114</v>
      </c>
      <c r="O18" s="19"/>
      <c r="P18" s="19"/>
      <c r="Q18" s="20"/>
      <c r="R18" s="20"/>
      <c r="S18" s="20"/>
      <c r="T18" s="20"/>
      <c r="U18" s="20"/>
      <c r="V18" s="20"/>
      <c r="W18" s="20"/>
      <c r="X18" s="20"/>
    </row>
    <row r="19" ht="42.0" customHeight="1">
      <c r="A19" s="12">
        <v>0.0</v>
      </c>
      <c r="B19" s="13" t="s">
        <v>115</v>
      </c>
      <c r="C19" s="13" t="s">
        <v>95</v>
      </c>
      <c r="D19" s="13" t="s">
        <v>116</v>
      </c>
      <c r="E19" s="13" t="s">
        <v>97</v>
      </c>
      <c r="F19" s="15">
        <v>45733.0</v>
      </c>
      <c r="G19" s="15">
        <v>45737.0</v>
      </c>
      <c r="H19" s="23" t="s">
        <v>117</v>
      </c>
      <c r="I19" s="21" t="s">
        <v>118</v>
      </c>
      <c r="J19" s="21" t="s">
        <v>119</v>
      </c>
      <c r="K19" s="21" t="s">
        <v>120</v>
      </c>
      <c r="L19" s="21" t="s">
        <v>99</v>
      </c>
      <c r="M19" s="21" t="s">
        <v>121</v>
      </c>
      <c r="N19" s="22" t="s">
        <v>122</v>
      </c>
      <c r="O19" s="19"/>
      <c r="P19" s="19"/>
      <c r="Q19" s="20"/>
      <c r="R19" s="20"/>
      <c r="S19" s="20"/>
      <c r="T19" s="20"/>
      <c r="U19" s="20"/>
      <c r="V19" s="20"/>
      <c r="W19" s="20"/>
      <c r="X19" s="20"/>
    </row>
    <row r="20" ht="33.75" customHeight="1">
      <c r="A20" s="12">
        <v>0.0</v>
      </c>
      <c r="B20" s="13" t="s">
        <v>123</v>
      </c>
      <c r="C20" s="13" t="s">
        <v>32</v>
      </c>
      <c r="D20" s="13" t="s">
        <v>33</v>
      </c>
      <c r="E20" s="13" t="s">
        <v>34</v>
      </c>
      <c r="F20" s="15">
        <v>45733.0</v>
      </c>
      <c r="G20" s="15">
        <v>45737.0</v>
      </c>
      <c r="H20" s="23" t="s">
        <v>124</v>
      </c>
      <c r="I20" s="21"/>
      <c r="J20" s="21"/>
      <c r="K20" s="21"/>
      <c r="L20" s="21" t="s">
        <v>47</v>
      </c>
      <c r="M20" s="21" t="s">
        <v>121</v>
      </c>
      <c r="N20" s="36"/>
      <c r="O20" s="19"/>
      <c r="P20" s="19"/>
      <c r="Q20" s="20"/>
      <c r="R20" s="20"/>
      <c r="S20" s="20"/>
      <c r="T20" s="20"/>
      <c r="U20" s="20"/>
      <c r="V20" s="20"/>
      <c r="W20" s="20"/>
      <c r="X20" s="20"/>
    </row>
    <row r="21" ht="33.75" customHeight="1">
      <c r="A21" s="24">
        <v>1.0</v>
      </c>
      <c r="B21" s="25" t="s">
        <v>125</v>
      </c>
      <c r="C21" s="26" t="s">
        <v>32</v>
      </c>
      <c r="D21" s="26" t="s">
        <v>126</v>
      </c>
      <c r="E21" s="26" t="s">
        <v>34</v>
      </c>
      <c r="F21" s="27">
        <v>45778.0</v>
      </c>
      <c r="G21" s="37">
        <v>45789.0</v>
      </c>
      <c r="H21" s="28" t="s">
        <v>127</v>
      </c>
      <c r="I21" s="29" t="s">
        <v>128</v>
      </c>
      <c r="J21" s="29" t="s">
        <v>129</v>
      </c>
      <c r="K21" s="29" t="s">
        <v>130</v>
      </c>
      <c r="L21" s="30" t="s">
        <v>47</v>
      </c>
      <c r="M21" s="38" t="s">
        <v>131</v>
      </c>
      <c r="N21" s="32" t="s">
        <v>132</v>
      </c>
      <c r="O21" s="33"/>
      <c r="P21" s="33"/>
      <c r="Q21" s="34"/>
      <c r="R21" s="34"/>
      <c r="S21" s="34"/>
      <c r="T21" s="34"/>
      <c r="U21" s="34"/>
      <c r="V21" s="34"/>
      <c r="W21" s="34"/>
      <c r="X21" s="34"/>
    </row>
    <row r="22" ht="33.75" customHeight="1">
      <c r="A22" s="39">
        <v>1.0</v>
      </c>
      <c r="B22" s="40" t="s">
        <v>133</v>
      </c>
      <c r="C22" s="41" t="s">
        <v>24</v>
      </c>
      <c r="D22" s="41" t="s">
        <v>41</v>
      </c>
      <c r="E22" s="41" t="s">
        <v>42</v>
      </c>
      <c r="F22" s="42"/>
      <c r="G22" s="43"/>
      <c r="H22" s="44" t="s">
        <v>134</v>
      </c>
      <c r="I22" s="45" t="s">
        <v>135</v>
      </c>
      <c r="J22" s="45" t="s">
        <v>136</v>
      </c>
      <c r="K22" s="45" t="s">
        <v>137</v>
      </c>
      <c r="L22" s="46" t="s">
        <v>47</v>
      </c>
      <c r="M22" s="47" t="s">
        <v>131</v>
      </c>
      <c r="N22" s="48" t="s">
        <v>138</v>
      </c>
      <c r="O22" s="49"/>
      <c r="P22" s="49"/>
      <c r="Q22" s="50"/>
      <c r="R22" s="50"/>
      <c r="S22" s="50"/>
      <c r="T22" s="50"/>
      <c r="U22" s="50"/>
      <c r="V22" s="50"/>
      <c r="W22" s="50"/>
      <c r="X22" s="50"/>
    </row>
    <row r="23" ht="60.75" customHeight="1">
      <c r="A23" s="12">
        <v>1.0</v>
      </c>
      <c r="B23" s="13" t="s">
        <v>139</v>
      </c>
      <c r="C23" s="13" t="s">
        <v>95</v>
      </c>
      <c r="D23" s="13" t="s">
        <v>96</v>
      </c>
      <c r="E23" s="13" t="s">
        <v>140</v>
      </c>
      <c r="F23" s="15">
        <v>45778.0</v>
      </c>
      <c r="G23" s="35">
        <v>45804.0</v>
      </c>
      <c r="H23" s="23" t="s">
        <v>141</v>
      </c>
      <c r="I23" s="21" t="s">
        <v>142</v>
      </c>
      <c r="J23" s="21" t="s">
        <v>143</v>
      </c>
      <c r="K23" s="21" t="s">
        <v>144</v>
      </c>
      <c r="L23" s="21" t="s">
        <v>99</v>
      </c>
      <c r="M23" s="21"/>
      <c r="N23" s="22" t="s">
        <v>145</v>
      </c>
      <c r="O23" s="19"/>
      <c r="P23" s="19"/>
      <c r="Q23" s="20"/>
      <c r="R23" s="20"/>
      <c r="S23" s="20"/>
      <c r="T23" s="20"/>
      <c r="U23" s="20"/>
      <c r="V23" s="20"/>
      <c r="W23" s="20"/>
      <c r="X23" s="20"/>
    </row>
    <row r="24" ht="46.5" customHeight="1">
      <c r="A24" s="5" t="s">
        <v>146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2"/>
      <c r="O24" s="4"/>
      <c r="P24" s="4"/>
    </row>
    <row r="25" ht="48.75" customHeight="1">
      <c r="A25" s="6" t="s">
        <v>2</v>
      </c>
      <c r="B25" s="7" t="s">
        <v>3</v>
      </c>
      <c r="C25" s="6" t="s">
        <v>4</v>
      </c>
      <c r="D25" s="6" t="s">
        <v>5</v>
      </c>
      <c r="E25" s="7" t="s">
        <v>6</v>
      </c>
      <c r="F25" s="7" t="s">
        <v>7</v>
      </c>
      <c r="G25" s="8" t="s">
        <v>8</v>
      </c>
      <c r="H25" s="6" t="s">
        <v>9</v>
      </c>
      <c r="I25" s="9" t="s">
        <v>10</v>
      </c>
      <c r="J25" s="9" t="s">
        <v>11</v>
      </c>
      <c r="K25" s="9" t="s">
        <v>12</v>
      </c>
      <c r="L25" s="10" t="s">
        <v>13</v>
      </c>
      <c r="M25" s="10" t="s">
        <v>14</v>
      </c>
      <c r="N25" s="53" t="s">
        <v>15</v>
      </c>
      <c r="O25" s="4"/>
      <c r="P25" s="4"/>
    </row>
    <row r="26" ht="25.5" customHeight="1">
      <c r="A26" s="12">
        <v>20.0</v>
      </c>
      <c r="B26" s="13" t="s">
        <v>147</v>
      </c>
      <c r="C26" s="13" t="s">
        <v>59</v>
      </c>
      <c r="D26" s="13">
        <v>40.0</v>
      </c>
      <c r="E26" s="13"/>
      <c r="F26" s="15">
        <v>45733.0</v>
      </c>
      <c r="G26" s="15">
        <v>45737.0</v>
      </c>
      <c r="H26" s="13" t="s">
        <v>148</v>
      </c>
      <c r="I26" s="54" t="s">
        <v>149</v>
      </c>
      <c r="J26" s="54" t="s">
        <v>150</v>
      </c>
      <c r="K26" s="54" t="s">
        <v>151</v>
      </c>
      <c r="L26" s="17"/>
      <c r="M26" s="17"/>
      <c r="N26" s="22" t="s">
        <v>152</v>
      </c>
      <c r="O26" s="55"/>
      <c r="P26" s="55"/>
      <c r="Q26" s="56"/>
      <c r="R26" s="56"/>
      <c r="S26" s="56"/>
      <c r="T26" s="56"/>
      <c r="U26" s="56"/>
      <c r="V26" s="56"/>
      <c r="W26" s="56"/>
      <c r="X26" s="56"/>
    </row>
    <row r="27" ht="25.5" customHeight="1">
      <c r="A27" s="12">
        <v>21.0</v>
      </c>
      <c r="B27" s="13" t="s">
        <v>153</v>
      </c>
      <c r="C27" s="13" t="s">
        <v>59</v>
      </c>
      <c r="D27" s="13">
        <v>40.0</v>
      </c>
      <c r="E27" s="13"/>
      <c r="F27" s="15">
        <v>45733.0</v>
      </c>
      <c r="G27" s="15">
        <v>45737.0</v>
      </c>
      <c r="H27" s="13" t="s">
        <v>154</v>
      </c>
      <c r="I27" s="54" t="s">
        <v>155</v>
      </c>
      <c r="J27" s="54" t="s">
        <v>156</v>
      </c>
      <c r="K27" s="54" t="s">
        <v>157</v>
      </c>
      <c r="L27" s="17"/>
      <c r="M27" s="17"/>
      <c r="N27" s="22" t="s">
        <v>158</v>
      </c>
      <c r="O27" s="55"/>
      <c r="P27" s="55"/>
      <c r="Q27" s="56"/>
      <c r="R27" s="56"/>
      <c r="S27" s="56"/>
      <c r="T27" s="56"/>
      <c r="U27" s="56"/>
      <c r="V27" s="56"/>
      <c r="W27" s="56"/>
      <c r="X27" s="56"/>
    </row>
    <row r="28" ht="25.5" customHeight="1">
      <c r="A28" s="12">
        <v>24.0</v>
      </c>
      <c r="B28" s="13" t="s">
        <v>159</v>
      </c>
      <c r="C28" s="13" t="s">
        <v>50</v>
      </c>
      <c r="D28" s="13" t="s">
        <v>160</v>
      </c>
      <c r="E28" s="13"/>
      <c r="F28" s="15">
        <v>45733.0</v>
      </c>
      <c r="G28" s="15">
        <v>45737.0</v>
      </c>
      <c r="H28" s="13" t="s">
        <v>161</v>
      </c>
      <c r="I28" s="54" t="s">
        <v>162</v>
      </c>
      <c r="J28" s="54" t="s">
        <v>163</v>
      </c>
      <c r="K28" s="54" t="s">
        <v>164</v>
      </c>
      <c r="L28" s="17"/>
      <c r="M28" s="57" t="s">
        <v>165</v>
      </c>
      <c r="N28" s="22" t="s">
        <v>166</v>
      </c>
      <c r="O28" s="55"/>
      <c r="P28" s="55"/>
      <c r="Q28" s="56"/>
      <c r="R28" s="56"/>
      <c r="S28" s="56"/>
      <c r="T28" s="56"/>
      <c r="U28" s="56"/>
      <c r="V28" s="56"/>
      <c r="W28" s="56"/>
      <c r="X28" s="56"/>
    </row>
    <row r="29" ht="36.0" customHeight="1">
      <c r="A29" s="12">
        <v>17.0</v>
      </c>
      <c r="B29" s="13" t="s">
        <v>167</v>
      </c>
      <c r="C29" s="13" t="s">
        <v>17</v>
      </c>
      <c r="D29" s="13" t="s">
        <v>18</v>
      </c>
      <c r="E29" s="13" t="s">
        <v>168</v>
      </c>
      <c r="F29" s="15">
        <v>45733.0</v>
      </c>
      <c r="G29" s="13"/>
      <c r="H29" s="13" t="s">
        <v>169</v>
      </c>
      <c r="I29" s="58" t="s">
        <v>170</v>
      </c>
      <c r="J29" s="58" t="s">
        <v>171</v>
      </c>
      <c r="K29" s="58" t="s">
        <v>172</v>
      </c>
      <c r="L29" s="17"/>
      <c r="M29" s="57" t="s">
        <v>173</v>
      </c>
      <c r="N29" s="22" t="s">
        <v>174</v>
      </c>
      <c r="O29" s="55"/>
      <c r="P29" s="55"/>
      <c r="Q29" s="56"/>
      <c r="R29" s="56"/>
      <c r="S29" s="56"/>
      <c r="T29" s="56"/>
      <c r="U29" s="56"/>
      <c r="V29" s="56"/>
      <c r="W29" s="56"/>
      <c r="X29" s="56"/>
    </row>
    <row r="30" ht="41.25" customHeight="1">
      <c r="A30" s="12">
        <v>28.0</v>
      </c>
      <c r="B30" s="13" t="s">
        <v>175</v>
      </c>
      <c r="C30" s="13" t="s">
        <v>95</v>
      </c>
      <c r="D30" s="13" t="s">
        <v>96</v>
      </c>
      <c r="E30" s="13" t="s">
        <v>176</v>
      </c>
      <c r="F30" s="15">
        <v>45733.0</v>
      </c>
      <c r="G30" s="15">
        <v>45737.0</v>
      </c>
      <c r="H30" s="13" t="s">
        <v>177</v>
      </c>
      <c r="I30" s="54" t="s">
        <v>178</v>
      </c>
      <c r="J30" s="54" t="s">
        <v>179</v>
      </c>
      <c r="K30" s="54" t="s">
        <v>180</v>
      </c>
      <c r="L30" s="21" t="s">
        <v>99</v>
      </c>
      <c r="M30" s="57" t="s">
        <v>181</v>
      </c>
      <c r="N30" s="22" t="s">
        <v>182</v>
      </c>
      <c r="O30" s="55"/>
      <c r="P30" s="55"/>
      <c r="Q30" s="56"/>
      <c r="R30" s="56"/>
      <c r="S30" s="56"/>
      <c r="T30" s="56"/>
      <c r="U30" s="56"/>
      <c r="V30" s="56"/>
      <c r="W30" s="56"/>
      <c r="X30" s="56"/>
    </row>
    <row r="31" ht="41.25" customHeight="1">
      <c r="A31" s="12">
        <v>15.0</v>
      </c>
      <c r="B31" s="13" t="s">
        <v>183</v>
      </c>
      <c r="C31" s="13" t="s">
        <v>59</v>
      </c>
      <c r="D31" s="13">
        <v>40.0</v>
      </c>
      <c r="E31" s="13" t="s">
        <v>168</v>
      </c>
      <c r="F31" s="15">
        <v>45733.0</v>
      </c>
      <c r="G31" s="15">
        <v>45737.0</v>
      </c>
      <c r="H31" s="13" t="s">
        <v>184</v>
      </c>
      <c r="I31" s="54" t="s">
        <v>185</v>
      </c>
      <c r="J31" s="54" t="s">
        <v>186</v>
      </c>
      <c r="K31" s="54" t="s">
        <v>187</v>
      </c>
      <c r="L31" s="21" t="s">
        <v>56</v>
      </c>
      <c r="M31" s="17"/>
      <c r="N31" s="22" t="s">
        <v>188</v>
      </c>
      <c r="O31" s="55"/>
      <c r="P31" s="55"/>
      <c r="Q31" s="56"/>
      <c r="R31" s="56"/>
      <c r="S31" s="56"/>
      <c r="T31" s="56"/>
      <c r="U31" s="56"/>
      <c r="V31" s="56"/>
      <c r="W31" s="56"/>
      <c r="X31" s="56"/>
    </row>
    <row r="32" ht="41.25" customHeight="1">
      <c r="A32" s="12"/>
      <c r="B32" s="13" t="s">
        <v>189</v>
      </c>
      <c r="C32" s="13" t="s">
        <v>32</v>
      </c>
      <c r="D32" s="13" t="s">
        <v>33</v>
      </c>
      <c r="E32" s="13" t="s">
        <v>73</v>
      </c>
      <c r="F32" s="15">
        <v>45733.0</v>
      </c>
      <c r="G32" s="15">
        <v>45737.0</v>
      </c>
      <c r="H32" s="13" t="s">
        <v>190</v>
      </c>
      <c r="I32" s="54" t="s">
        <v>191</v>
      </c>
      <c r="J32" s="54" t="s">
        <v>192</v>
      </c>
      <c r="K32" s="54" t="s">
        <v>193</v>
      </c>
      <c r="L32" s="21" t="s">
        <v>47</v>
      </c>
      <c r="M32" s="57" t="s">
        <v>107</v>
      </c>
      <c r="N32" s="22" t="s">
        <v>194</v>
      </c>
      <c r="O32" s="55"/>
      <c r="P32" s="55"/>
      <c r="Q32" s="56"/>
      <c r="R32" s="56"/>
      <c r="S32" s="56"/>
      <c r="T32" s="56"/>
      <c r="U32" s="56"/>
      <c r="V32" s="56"/>
      <c r="W32" s="56"/>
      <c r="X32" s="56"/>
    </row>
    <row r="33" ht="41.25" customHeight="1">
      <c r="A33" s="12"/>
      <c r="B33" s="13" t="s">
        <v>195</v>
      </c>
      <c r="C33" s="13" t="s">
        <v>59</v>
      </c>
      <c r="D33" s="13">
        <v>40.0</v>
      </c>
      <c r="E33" s="13" t="s">
        <v>168</v>
      </c>
      <c r="F33" s="15">
        <v>45733.0</v>
      </c>
      <c r="G33" s="15">
        <v>45737.0</v>
      </c>
      <c r="H33" s="13" t="s">
        <v>196</v>
      </c>
      <c r="I33" s="54" t="s">
        <v>197</v>
      </c>
      <c r="J33" s="54" t="s">
        <v>198</v>
      </c>
      <c r="K33" s="54" t="s">
        <v>199</v>
      </c>
      <c r="L33" s="21" t="s">
        <v>56</v>
      </c>
      <c r="M33" s="57" t="s">
        <v>107</v>
      </c>
      <c r="N33" s="22" t="s">
        <v>200</v>
      </c>
      <c r="O33" s="55"/>
      <c r="P33" s="55"/>
      <c r="Q33" s="56"/>
      <c r="R33" s="56"/>
      <c r="S33" s="56"/>
      <c r="T33" s="56"/>
      <c r="U33" s="56"/>
      <c r="V33" s="56"/>
      <c r="W33" s="56"/>
      <c r="X33" s="56"/>
    </row>
    <row r="34" ht="41.25" customHeight="1">
      <c r="A34" s="12"/>
      <c r="B34" s="13" t="s">
        <v>201</v>
      </c>
      <c r="C34" s="13" t="s">
        <v>50</v>
      </c>
      <c r="D34" s="13" t="s">
        <v>202</v>
      </c>
      <c r="E34" s="13" t="s">
        <v>34</v>
      </c>
      <c r="F34" s="15">
        <v>45733.0</v>
      </c>
      <c r="G34" s="15">
        <v>45737.0</v>
      </c>
      <c r="H34" s="13" t="s">
        <v>203</v>
      </c>
      <c r="I34" s="54" t="s">
        <v>204</v>
      </c>
      <c r="J34" s="54" t="s">
        <v>205</v>
      </c>
      <c r="K34" s="54" t="s">
        <v>206</v>
      </c>
      <c r="L34" s="21" t="s">
        <v>56</v>
      </c>
      <c r="M34" s="57" t="s">
        <v>107</v>
      </c>
      <c r="N34" s="22" t="s">
        <v>207</v>
      </c>
      <c r="O34" s="55"/>
      <c r="P34" s="55"/>
      <c r="Q34" s="56"/>
      <c r="R34" s="56"/>
      <c r="S34" s="56"/>
      <c r="T34" s="56"/>
      <c r="U34" s="56"/>
      <c r="V34" s="56"/>
      <c r="W34" s="56"/>
      <c r="X34" s="56"/>
    </row>
    <row r="35" ht="41.25" customHeight="1">
      <c r="A35" s="12">
        <v>0.0</v>
      </c>
      <c r="B35" s="13" t="s">
        <v>208</v>
      </c>
      <c r="C35" s="13" t="s">
        <v>32</v>
      </c>
      <c r="D35" s="13" t="s">
        <v>33</v>
      </c>
      <c r="E35" s="13" t="s">
        <v>73</v>
      </c>
      <c r="F35" s="15">
        <v>45733.0</v>
      </c>
      <c r="G35" s="15">
        <v>45737.0</v>
      </c>
      <c r="H35" s="13" t="s">
        <v>209</v>
      </c>
      <c r="I35" s="54" t="s">
        <v>210</v>
      </c>
      <c r="J35" s="54" t="s">
        <v>211</v>
      </c>
      <c r="K35" s="54" t="s">
        <v>212</v>
      </c>
      <c r="L35" s="21" t="s">
        <v>47</v>
      </c>
      <c r="M35" s="57" t="s">
        <v>107</v>
      </c>
      <c r="N35" s="22" t="s">
        <v>213</v>
      </c>
      <c r="O35" s="55"/>
      <c r="P35" s="55"/>
      <c r="Q35" s="56"/>
      <c r="R35" s="56"/>
      <c r="S35" s="56"/>
      <c r="T35" s="56"/>
      <c r="U35" s="56"/>
      <c r="V35" s="56"/>
      <c r="W35" s="56"/>
      <c r="X35" s="56"/>
    </row>
    <row r="36" ht="41.25" customHeight="1">
      <c r="A36" s="12">
        <v>1.0</v>
      </c>
      <c r="B36" s="13" t="s">
        <v>214</v>
      </c>
      <c r="C36" s="13" t="s">
        <v>50</v>
      </c>
      <c r="D36" s="13" t="s">
        <v>202</v>
      </c>
      <c r="E36" s="13" t="s">
        <v>34</v>
      </c>
      <c r="F36" s="15">
        <v>45733.0</v>
      </c>
      <c r="G36" s="15">
        <v>45737.0</v>
      </c>
      <c r="H36" s="13" t="s">
        <v>215</v>
      </c>
      <c r="I36" s="54" t="s">
        <v>216</v>
      </c>
      <c r="J36" s="54" t="s">
        <v>217</v>
      </c>
      <c r="K36" s="54" t="s">
        <v>218</v>
      </c>
      <c r="L36" s="21" t="s">
        <v>56</v>
      </c>
      <c r="M36" s="17"/>
      <c r="N36" s="22" t="s">
        <v>219</v>
      </c>
      <c r="O36" s="55"/>
      <c r="P36" s="55"/>
      <c r="Q36" s="56"/>
      <c r="R36" s="56"/>
      <c r="S36" s="56"/>
      <c r="T36" s="56"/>
      <c r="U36" s="56"/>
      <c r="V36" s="56"/>
      <c r="W36" s="56"/>
      <c r="X36" s="56"/>
    </row>
    <row r="37" ht="41.25" customHeight="1">
      <c r="A37" s="24">
        <v>0.0</v>
      </c>
      <c r="B37" s="25" t="s">
        <v>220</v>
      </c>
      <c r="C37" s="26" t="s">
        <v>32</v>
      </c>
      <c r="D37" s="26" t="s">
        <v>33</v>
      </c>
      <c r="E37" s="26" t="s">
        <v>73</v>
      </c>
      <c r="F37" s="27">
        <v>45733.0</v>
      </c>
      <c r="G37" s="27">
        <v>45737.0</v>
      </c>
      <c r="H37" s="26" t="s">
        <v>221</v>
      </c>
      <c r="I37" s="59" t="s">
        <v>222</v>
      </c>
      <c r="J37" s="59" t="s">
        <v>223</v>
      </c>
      <c r="K37" s="59" t="s">
        <v>224</v>
      </c>
      <c r="L37" s="30" t="s">
        <v>47</v>
      </c>
      <c r="M37" s="31" t="s">
        <v>225</v>
      </c>
      <c r="N37" s="32" t="s">
        <v>226</v>
      </c>
      <c r="O37" s="60"/>
      <c r="P37" s="60"/>
      <c r="Q37" s="61"/>
      <c r="R37" s="61"/>
      <c r="S37" s="61"/>
      <c r="T37" s="61"/>
      <c r="U37" s="61"/>
      <c r="V37" s="61"/>
      <c r="W37" s="61"/>
      <c r="X37" s="61"/>
    </row>
    <row r="38" ht="41.25" customHeight="1">
      <c r="A38" s="24">
        <v>0.0</v>
      </c>
      <c r="B38" s="25" t="s">
        <v>227</v>
      </c>
      <c r="C38" s="26" t="s">
        <v>24</v>
      </c>
      <c r="D38" s="26" t="s">
        <v>41</v>
      </c>
      <c r="E38" s="26" t="s">
        <v>42</v>
      </c>
      <c r="F38" s="27">
        <v>45733.0</v>
      </c>
      <c r="G38" s="27">
        <v>45737.0</v>
      </c>
      <c r="H38" s="28" t="s">
        <v>228</v>
      </c>
      <c r="I38" s="59" t="s">
        <v>229</v>
      </c>
      <c r="J38" s="59" t="s">
        <v>230</v>
      </c>
      <c r="K38" s="59" t="s">
        <v>231</v>
      </c>
      <c r="L38" s="30" t="s">
        <v>47</v>
      </c>
      <c r="M38" s="31" t="s">
        <v>225</v>
      </c>
      <c r="N38" s="32" t="s">
        <v>232</v>
      </c>
      <c r="O38" s="60"/>
      <c r="P38" s="60"/>
      <c r="Q38" s="61"/>
      <c r="R38" s="61"/>
      <c r="S38" s="61"/>
      <c r="T38" s="61"/>
      <c r="U38" s="61"/>
      <c r="V38" s="61"/>
      <c r="W38" s="61"/>
      <c r="X38" s="61"/>
    </row>
    <row r="39" ht="35.25" customHeight="1">
      <c r="A39" s="12">
        <v>0.0</v>
      </c>
      <c r="B39" s="13" t="s">
        <v>233</v>
      </c>
      <c r="C39" s="13" t="s">
        <v>32</v>
      </c>
      <c r="D39" s="13">
        <v>61.0</v>
      </c>
      <c r="E39" s="13" t="s">
        <v>234</v>
      </c>
      <c r="F39" s="15">
        <v>45778.0</v>
      </c>
      <c r="G39" s="35">
        <v>45789.0</v>
      </c>
      <c r="H39" s="23" t="s">
        <v>235</v>
      </c>
      <c r="I39" s="54" t="s">
        <v>236</v>
      </c>
      <c r="J39" s="54" t="s">
        <v>237</v>
      </c>
      <c r="K39" s="54" t="s">
        <v>238</v>
      </c>
      <c r="L39" s="21" t="s">
        <v>47</v>
      </c>
      <c r="M39" s="21" t="s">
        <v>239</v>
      </c>
      <c r="N39" s="22" t="s">
        <v>240</v>
      </c>
      <c r="O39" s="55"/>
      <c r="P39" s="55"/>
      <c r="Q39" s="56"/>
      <c r="R39" s="56"/>
      <c r="S39" s="56"/>
      <c r="T39" s="56"/>
      <c r="U39" s="56"/>
      <c r="V39" s="56"/>
      <c r="W39" s="56"/>
      <c r="X39" s="56"/>
    </row>
    <row r="40" ht="42.0" customHeight="1">
      <c r="A40" s="12">
        <v>0.0</v>
      </c>
      <c r="B40" s="13" t="s">
        <v>241</v>
      </c>
      <c r="C40" s="13" t="s">
        <v>95</v>
      </c>
      <c r="D40" s="13" t="s">
        <v>96</v>
      </c>
      <c r="E40" s="13" t="s">
        <v>176</v>
      </c>
      <c r="F40" s="15">
        <v>45733.0</v>
      </c>
      <c r="G40" s="35">
        <v>45745.0</v>
      </c>
      <c r="H40" s="23" t="s">
        <v>242</v>
      </c>
      <c r="I40" s="54" t="s">
        <v>243</v>
      </c>
      <c r="J40" s="54" t="s">
        <v>244</v>
      </c>
      <c r="K40" s="54" t="s">
        <v>245</v>
      </c>
      <c r="L40" s="21" t="s">
        <v>99</v>
      </c>
      <c r="M40" s="21" t="s">
        <v>239</v>
      </c>
      <c r="N40" s="22" t="s">
        <v>246</v>
      </c>
      <c r="O40" s="55"/>
      <c r="P40" s="55"/>
      <c r="Q40" s="56"/>
      <c r="R40" s="56"/>
      <c r="S40" s="56"/>
      <c r="T40" s="56"/>
      <c r="U40" s="56"/>
      <c r="V40" s="56"/>
      <c r="W40" s="56"/>
      <c r="X40" s="56"/>
    </row>
    <row r="41" ht="49.5" customHeight="1">
      <c r="A41" s="12">
        <v>4.0</v>
      </c>
      <c r="B41" s="13" t="s">
        <v>247</v>
      </c>
      <c r="C41" s="13" t="s">
        <v>32</v>
      </c>
      <c r="D41" s="13" t="s">
        <v>248</v>
      </c>
      <c r="E41" s="13" t="s">
        <v>34</v>
      </c>
      <c r="F41" s="15">
        <v>45778.0</v>
      </c>
      <c r="G41" s="35">
        <v>45789.0</v>
      </c>
      <c r="H41" s="23" t="s">
        <v>249</v>
      </c>
      <c r="I41" s="54" t="s">
        <v>238</v>
      </c>
      <c r="J41" s="54" t="s">
        <v>250</v>
      </c>
      <c r="K41" s="54" t="s">
        <v>251</v>
      </c>
      <c r="L41" s="21" t="s">
        <v>47</v>
      </c>
      <c r="M41" s="62" t="s">
        <v>239</v>
      </c>
      <c r="N41" s="22" t="s">
        <v>252</v>
      </c>
      <c r="O41" s="55"/>
      <c r="P41" s="55"/>
      <c r="Q41" s="56"/>
      <c r="R41" s="56"/>
      <c r="S41" s="56"/>
      <c r="T41" s="56"/>
      <c r="U41" s="56"/>
      <c r="V41" s="56"/>
      <c r="W41" s="56"/>
      <c r="X41" s="56"/>
    </row>
    <row r="42" ht="49.5" customHeight="1">
      <c r="A42" s="12">
        <v>2.0</v>
      </c>
      <c r="B42" s="13" t="s">
        <v>253</v>
      </c>
      <c r="C42" s="13" t="s">
        <v>32</v>
      </c>
      <c r="D42" s="13" t="s">
        <v>248</v>
      </c>
      <c r="E42" s="13" t="s">
        <v>34</v>
      </c>
      <c r="F42" s="15">
        <v>45778.0</v>
      </c>
      <c r="G42" s="35">
        <v>45838.0</v>
      </c>
      <c r="H42" s="23" t="s">
        <v>254</v>
      </c>
      <c r="I42" s="54" t="s">
        <v>255</v>
      </c>
      <c r="J42" s="54" t="s">
        <v>256</v>
      </c>
      <c r="K42" s="54" t="s">
        <v>257</v>
      </c>
      <c r="L42" s="21" t="s">
        <v>47</v>
      </c>
      <c r="M42" s="21" t="s">
        <v>107</v>
      </c>
      <c r="N42" s="22" t="s">
        <v>258</v>
      </c>
      <c r="O42" s="55"/>
      <c r="P42" s="55"/>
      <c r="Q42" s="56"/>
      <c r="R42" s="56"/>
      <c r="S42" s="56"/>
      <c r="T42" s="56"/>
      <c r="U42" s="56"/>
      <c r="V42" s="56"/>
      <c r="W42" s="56"/>
      <c r="X42" s="56"/>
    </row>
    <row r="43" ht="49.5" customHeight="1">
      <c r="A43" s="12">
        <v>3.0</v>
      </c>
      <c r="B43" s="13" t="s">
        <v>259</v>
      </c>
      <c r="C43" s="13" t="s">
        <v>24</v>
      </c>
      <c r="D43" s="13" t="s">
        <v>41</v>
      </c>
      <c r="E43" s="13" t="s">
        <v>42</v>
      </c>
      <c r="F43" s="15">
        <v>45778.0</v>
      </c>
      <c r="G43" s="35">
        <v>45789.0</v>
      </c>
      <c r="H43" s="23" t="s">
        <v>260</v>
      </c>
      <c r="I43" s="54" t="s">
        <v>261</v>
      </c>
      <c r="J43" s="54" t="s">
        <v>262</v>
      </c>
      <c r="K43" s="54" t="s">
        <v>263</v>
      </c>
      <c r="L43" s="21" t="s">
        <v>47</v>
      </c>
      <c r="M43" s="21" t="s">
        <v>107</v>
      </c>
      <c r="N43" s="22" t="s">
        <v>264</v>
      </c>
      <c r="O43" s="55"/>
      <c r="P43" s="55"/>
      <c r="Q43" s="56"/>
      <c r="R43" s="56"/>
      <c r="S43" s="56"/>
      <c r="T43" s="56"/>
      <c r="U43" s="56"/>
      <c r="V43" s="56"/>
      <c r="W43" s="56"/>
      <c r="X43" s="56"/>
    </row>
    <row r="44" ht="54.0" customHeight="1">
      <c r="A44" s="5" t="s">
        <v>265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2"/>
      <c r="O44" s="4"/>
      <c r="P44" s="4"/>
    </row>
    <row r="45" ht="42.0" customHeight="1">
      <c r="A45" s="6" t="s">
        <v>2</v>
      </c>
      <c r="B45" s="7" t="s">
        <v>3</v>
      </c>
      <c r="C45" s="6" t="s">
        <v>4</v>
      </c>
      <c r="D45" s="6" t="s">
        <v>5</v>
      </c>
      <c r="E45" s="7" t="s">
        <v>6</v>
      </c>
      <c r="F45" s="7" t="s">
        <v>7</v>
      </c>
      <c r="G45" s="8" t="s">
        <v>8</v>
      </c>
      <c r="H45" s="6" t="s">
        <v>9</v>
      </c>
      <c r="I45" s="9" t="s">
        <v>10</v>
      </c>
      <c r="J45" s="9" t="s">
        <v>11</v>
      </c>
      <c r="K45" s="9" t="s">
        <v>12</v>
      </c>
      <c r="L45" s="10" t="s">
        <v>13</v>
      </c>
      <c r="M45" s="10" t="s">
        <v>14</v>
      </c>
      <c r="N45" s="53" t="s">
        <v>15</v>
      </c>
      <c r="O45" s="4"/>
      <c r="P45" s="4"/>
    </row>
    <row r="46" ht="31.5" hidden="1" customHeight="1">
      <c r="A46" s="12">
        <v>32.0</v>
      </c>
      <c r="B46" s="13" t="s">
        <v>266</v>
      </c>
      <c r="C46" s="13" t="s">
        <v>17</v>
      </c>
      <c r="D46" s="13">
        <v>29.6</v>
      </c>
      <c r="E46" s="14"/>
      <c r="F46" s="15">
        <v>45733.0</v>
      </c>
      <c r="G46" s="13"/>
      <c r="H46" s="13" t="s">
        <v>267</v>
      </c>
      <c r="I46" s="16"/>
      <c r="J46" s="16"/>
      <c r="K46" s="16"/>
      <c r="L46" s="17"/>
      <c r="M46" s="17"/>
      <c r="N46" s="18"/>
      <c r="O46" s="55"/>
      <c r="P46" s="55"/>
      <c r="Q46" s="56"/>
      <c r="R46" s="56"/>
      <c r="S46" s="56"/>
      <c r="T46" s="56"/>
      <c r="U46" s="56"/>
      <c r="V46" s="56"/>
      <c r="W46" s="56"/>
      <c r="X46" s="56"/>
    </row>
    <row r="47" ht="31.5" hidden="1" customHeight="1">
      <c r="A47" s="12">
        <v>33.0</v>
      </c>
      <c r="B47" s="13" t="s">
        <v>268</v>
      </c>
      <c r="C47" s="13" t="s">
        <v>50</v>
      </c>
      <c r="D47" s="13">
        <v>45.4</v>
      </c>
      <c r="E47" s="13"/>
      <c r="F47" s="15">
        <v>45733.0</v>
      </c>
      <c r="G47" s="15">
        <v>45737.0</v>
      </c>
      <c r="H47" s="13" t="s">
        <v>269</v>
      </c>
      <c r="I47" s="21" t="s">
        <v>270</v>
      </c>
      <c r="J47" s="21" t="s">
        <v>271</v>
      </c>
      <c r="K47" s="21" t="s">
        <v>272</v>
      </c>
      <c r="L47" s="17"/>
      <c r="M47" s="17"/>
      <c r="N47" s="22" t="s">
        <v>273</v>
      </c>
      <c r="O47" s="55"/>
      <c r="P47" s="55"/>
      <c r="Q47" s="56"/>
      <c r="R47" s="56"/>
      <c r="S47" s="56"/>
      <c r="T47" s="56"/>
      <c r="U47" s="56"/>
      <c r="V47" s="56"/>
      <c r="W47" s="56"/>
      <c r="X47" s="56"/>
    </row>
    <row r="48" ht="31.5" hidden="1" customHeight="1">
      <c r="A48" s="12">
        <v>37.0</v>
      </c>
      <c r="B48" s="13" t="s">
        <v>274</v>
      </c>
      <c r="C48" s="13" t="s">
        <v>95</v>
      </c>
      <c r="D48" s="13">
        <v>103.3</v>
      </c>
      <c r="E48" s="13"/>
      <c r="F48" s="15">
        <v>45733.0</v>
      </c>
      <c r="G48" s="15">
        <v>45737.0</v>
      </c>
      <c r="H48" s="13" t="s">
        <v>275</v>
      </c>
      <c r="I48" s="21" t="s">
        <v>276</v>
      </c>
      <c r="J48" s="21" t="s">
        <v>277</v>
      </c>
      <c r="K48" s="21" t="s">
        <v>278</v>
      </c>
      <c r="L48" s="17"/>
      <c r="M48" s="57"/>
      <c r="N48" s="22" t="s">
        <v>279</v>
      </c>
      <c r="O48" s="55"/>
      <c r="P48" s="55"/>
      <c r="Q48" s="56"/>
      <c r="R48" s="56"/>
      <c r="S48" s="56"/>
      <c r="T48" s="56"/>
      <c r="U48" s="56"/>
      <c r="V48" s="56"/>
      <c r="W48" s="56"/>
      <c r="X48" s="56"/>
    </row>
    <row r="49" ht="31.5" hidden="1" customHeight="1">
      <c r="A49" s="12">
        <v>28.0</v>
      </c>
      <c r="B49" s="13" t="s">
        <v>280</v>
      </c>
      <c r="C49" s="13" t="s">
        <v>95</v>
      </c>
      <c r="D49" s="13">
        <v>89.5</v>
      </c>
      <c r="E49" s="13" t="s">
        <v>281</v>
      </c>
      <c r="F49" s="15">
        <v>45733.0</v>
      </c>
      <c r="G49" s="15">
        <v>45737.0</v>
      </c>
      <c r="H49" s="13" t="s">
        <v>282</v>
      </c>
      <c r="I49" s="21" t="s">
        <v>283</v>
      </c>
      <c r="J49" s="21" t="s">
        <v>284</v>
      </c>
      <c r="K49" s="21" t="s">
        <v>285</v>
      </c>
      <c r="L49" s="17"/>
      <c r="M49" s="57" t="s">
        <v>181</v>
      </c>
      <c r="N49" s="22" t="s">
        <v>286</v>
      </c>
      <c r="O49" s="55"/>
      <c r="P49" s="55"/>
      <c r="Q49" s="56"/>
      <c r="R49" s="56"/>
      <c r="S49" s="56"/>
      <c r="T49" s="56"/>
      <c r="U49" s="56"/>
      <c r="V49" s="56"/>
      <c r="W49" s="56"/>
      <c r="X49" s="56"/>
    </row>
    <row r="50" ht="40.5" hidden="1" customHeight="1">
      <c r="A50" s="12">
        <v>34.0</v>
      </c>
      <c r="B50" s="13" t="s">
        <v>287</v>
      </c>
      <c r="C50" s="13" t="s">
        <v>288</v>
      </c>
      <c r="D50" s="13">
        <v>63.2</v>
      </c>
      <c r="E50" s="13" t="s">
        <v>234</v>
      </c>
      <c r="F50" s="15">
        <v>45733.0</v>
      </c>
      <c r="G50" s="15">
        <v>45737.0</v>
      </c>
      <c r="H50" s="13" t="s">
        <v>289</v>
      </c>
      <c r="I50" s="21" t="s">
        <v>290</v>
      </c>
      <c r="J50" s="21" t="s">
        <v>291</v>
      </c>
      <c r="K50" s="21" t="s">
        <v>292</v>
      </c>
      <c r="L50" s="21" t="s">
        <v>47</v>
      </c>
      <c r="M50" s="57" t="s">
        <v>181</v>
      </c>
      <c r="N50" s="22" t="s">
        <v>293</v>
      </c>
      <c r="O50" s="55"/>
      <c r="P50" s="55"/>
      <c r="Q50" s="56"/>
      <c r="R50" s="56"/>
      <c r="S50" s="56"/>
      <c r="T50" s="56"/>
      <c r="U50" s="56"/>
      <c r="V50" s="56"/>
      <c r="W50" s="56"/>
      <c r="X50" s="56"/>
    </row>
    <row r="51" ht="32.25" hidden="1" customHeight="1">
      <c r="A51" s="24">
        <v>8.0</v>
      </c>
      <c r="B51" s="25" t="s">
        <v>294</v>
      </c>
      <c r="C51" s="26" t="s">
        <v>288</v>
      </c>
      <c r="D51" s="26">
        <v>59.1</v>
      </c>
      <c r="E51" s="26" t="s">
        <v>42</v>
      </c>
      <c r="F51" s="27">
        <v>45733.0</v>
      </c>
      <c r="G51" s="37">
        <v>45745.0</v>
      </c>
      <c r="H51" s="28" t="s">
        <v>295</v>
      </c>
      <c r="I51" s="29" t="s">
        <v>296</v>
      </c>
      <c r="J51" s="29" t="s">
        <v>297</v>
      </c>
      <c r="K51" s="29" t="s">
        <v>298</v>
      </c>
      <c r="L51" s="30" t="s">
        <v>47</v>
      </c>
      <c r="M51" s="38" t="s">
        <v>131</v>
      </c>
      <c r="N51" s="63" t="s">
        <v>299</v>
      </c>
      <c r="O51" s="60"/>
      <c r="P51" s="60"/>
      <c r="Q51" s="61"/>
      <c r="R51" s="61"/>
      <c r="S51" s="61"/>
      <c r="T51" s="61"/>
      <c r="U51" s="61"/>
      <c r="V51" s="61"/>
      <c r="W51" s="61"/>
      <c r="X51" s="61"/>
    </row>
    <row r="52" ht="32.25" hidden="1" customHeight="1">
      <c r="A52" s="24">
        <v>9.0</v>
      </c>
      <c r="B52" s="25" t="s">
        <v>300</v>
      </c>
      <c r="C52" s="26" t="s">
        <v>288</v>
      </c>
      <c r="D52" s="26">
        <v>59.1</v>
      </c>
      <c r="E52" s="26" t="s">
        <v>42</v>
      </c>
      <c r="F52" s="27">
        <v>45778.0</v>
      </c>
      <c r="G52" s="37">
        <v>45789.0</v>
      </c>
      <c r="H52" s="28" t="s">
        <v>301</v>
      </c>
      <c r="I52" s="29" t="s">
        <v>302</v>
      </c>
      <c r="J52" s="29" t="s">
        <v>303</v>
      </c>
      <c r="K52" s="29" t="s">
        <v>304</v>
      </c>
      <c r="L52" s="30" t="s">
        <v>47</v>
      </c>
      <c r="M52" s="38" t="s">
        <v>131</v>
      </c>
      <c r="N52" s="63" t="s">
        <v>305</v>
      </c>
      <c r="O52" s="60"/>
      <c r="P52" s="60"/>
      <c r="Q52" s="61"/>
      <c r="R52" s="61"/>
      <c r="S52" s="61"/>
      <c r="T52" s="61"/>
      <c r="U52" s="61"/>
      <c r="V52" s="61"/>
      <c r="W52" s="61"/>
      <c r="X52" s="61"/>
    </row>
    <row r="53" ht="32.25" hidden="1" customHeight="1">
      <c r="A53" s="12">
        <v>7.0</v>
      </c>
      <c r="B53" s="64" t="s">
        <v>306</v>
      </c>
      <c r="C53" s="13" t="s">
        <v>95</v>
      </c>
      <c r="D53" s="65">
        <v>93.7</v>
      </c>
      <c r="E53" s="65" t="s">
        <v>307</v>
      </c>
      <c r="F53" s="15">
        <v>45778.0</v>
      </c>
      <c r="G53" s="35">
        <v>45789.0</v>
      </c>
      <c r="H53" s="66" t="s">
        <v>308</v>
      </c>
      <c r="I53" s="21" t="s">
        <v>309</v>
      </c>
      <c r="J53" s="21" t="s">
        <v>310</v>
      </c>
      <c r="K53" s="21" t="s">
        <v>311</v>
      </c>
      <c r="L53" s="21" t="s">
        <v>99</v>
      </c>
      <c r="M53" s="62" t="s">
        <v>239</v>
      </c>
      <c r="N53" s="67" t="s">
        <v>312</v>
      </c>
      <c r="O53" s="19"/>
      <c r="P53" s="19"/>
      <c r="Q53" s="20"/>
      <c r="R53" s="20"/>
      <c r="S53" s="20"/>
      <c r="T53" s="20"/>
      <c r="U53" s="20"/>
      <c r="V53" s="20"/>
      <c r="W53" s="20"/>
      <c r="X53" s="20"/>
    </row>
    <row r="54" ht="60.0" hidden="1" customHeight="1">
      <c r="A54" s="12">
        <v>5.0</v>
      </c>
      <c r="B54" s="13" t="s">
        <v>313</v>
      </c>
      <c r="C54" s="13" t="s">
        <v>50</v>
      </c>
      <c r="D54" s="13">
        <v>45.7</v>
      </c>
      <c r="E54" s="13" t="s">
        <v>314</v>
      </c>
      <c r="F54" s="15">
        <v>45778.0</v>
      </c>
      <c r="G54" s="35">
        <v>45789.0</v>
      </c>
      <c r="H54" s="13" t="s">
        <v>315</v>
      </c>
      <c r="I54" s="21" t="s">
        <v>316</v>
      </c>
      <c r="J54" s="21" t="s">
        <v>317</v>
      </c>
      <c r="K54" s="21" t="s">
        <v>318</v>
      </c>
      <c r="L54" s="21" t="s">
        <v>56</v>
      </c>
      <c r="M54" s="21" t="s">
        <v>107</v>
      </c>
      <c r="N54" s="22" t="s">
        <v>319</v>
      </c>
      <c r="O54" s="55"/>
      <c r="P54" s="55"/>
      <c r="Q54" s="56"/>
      <c r="R54" s="56"/>
      <c r="S54" s="56"/>
      <c r="T54" s="56"/>
      <c r="U54" s="56"/>
      <c r="V54" s="56"/>
      <c r="W54" s="56"/>
      <c r="X54" s="56"/>
    </row>
    <row r="55" ht="60.0" customHeight="1">
      <c r="A55" s="68">
        <v>2.0</v>
      </c>
      <c r="B55" s="69" t="s">
        <v>320</v>
      </c>
      <c r="C55" s="69" t="s">
        <v>24</v>
      </c>
      <c r="D55" s="69" t="s">
        <v>321</v>
      </c>
      <c r="E55" s="69" t="s">
        <v>314</v>
      </c>
      <c r="F55" s="70">
        <v>45839.0</v>
      </c>
      <c r="G55" s="71"/>
      <c r="H55" s="69">
        <v>3.81219458E9</v>
      </c>
      <c r="I55" s="72" t="s">
        <v>322</v>
      </c>
      <c r="J55" s="72" t="s">
        <v>323</v>
      </c>
      <c r="K55" s="72" t="s">
        <v>324</v>
      </c>
      <c r="L55" s="73" t="s">
        <v>47</v>
      </c>
      <c r="M55" s="72"/>
      <c r="N55" s="74" t="s">
        <v>325</v>
      </c>
      <c r="O55" s="75"/>
      <c r="P55" s="75"/>
      <c r="Q55" s="76"/>
      <c r="R55" s="76"/>
      <c r="S55" s="76"/>
      <c r="T55" s="76"/>
      <c r="U55" s="76"/>
      <c r="V55" s="76"/>
      <c r="W55" s="76"/>
      <c r="X55" s="76"/>
    </row>
    <row r="56" ht="87.0" hidden="1" customHeight="1">
      <c r="A56" s="77" t="s">
        <v>326</v>
      </c>
      <c r="B56" s="2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2"/>
      <c r="P56" s="3"/>
      <c r="Q56" s="50"/>
      <c r="R56" s="50"/>
      <c r="S56" s="50"/>
      <c r="T56" s="50"/>
      <c r="U56" s="50"/>
      <c r="V56" s="50"/>
      <c r="W56" s="50"/>
      <c r="X56" s="50"/>
    </row>
    <row r="57" ht="69.0" hidden="1" customHeight="1">
      <c r="A57" s="78" t="s">
        <v>2</v>
      </c>
      <c r="B57" s="79" t="s">
        <v>3</v>
      </c>
      <c r="C57" s="78" t="s">
        <v>4</v>
      </c>
      <c r="D57" s="78" t="s">
        <v>5</v>
      </c>
      <c r="E57" s="79" t="s">
        <v>6</v>
      </c>
      <c r="F57" s="79" t="s">
        <v>7</v>
      </c>
      <c r="G57" s="80" t="s">
        <v>8</v>
      </c>
      <c r="H57" s="81" t="s">
        <v>327</v>
      </c>
      <c r="I57" s="82" t="s">
        <v>328</v>
      </c>
      <c r="J57" s="83" t="s">
        <v>11</v>
      </c>
      <c r="K57" s="83" t="s">
        <v>12</v>
      </c>
      <c r="L57" s="84" t="s">
        <v>13</v>
      </c>
      <c r="M57" s="84" t="s">
        <v>14</v>
      </c>
      <c r="N57" s="53" t="s">
        <v>15</v>
      </c>
      <c r="O57" s="84" t="s">
        <v>15</v>
      </c>
      <c r="P57" s="85" t="s">
        <v>329</v>
      </c>
      <c r="Q57" s="50"/>
      <c r="R57" s="50"/>
      <c r="S57" s="50"/>
      <c r="T57" s="50"/>
      <c r="U57" s="50"/>
      <c r="V57" s="50"/>
      <c r="W57" s="50"/>
      <c r="X57" s="50"/>
    </row>
    <row r="58" ht="36.0" hidden="1" customHeight="1">
      <c r="A58" s="86"/>
      <c r="B58" s="87" t="s">
        <v>330</v>
      </c>
      <c r="C58" s="88" t="s">
        <v>24</v>
      </c>
      <c r="D58" s="88">
        <v>63.0</v>
      </c>
      <c r="E58" s="89" t="s">
        <v>331</v>
      </c>
      <c r="F58" s="90">
        <v>45757.0</v>
      </c>
      <c r="G58" s="91"/>
      <c r="H58" s="88" t="s">
        <v>332</v>
      </c>
      <c r="I58" s="92" t="s">
        <v>333</v>
      </c>
      <c r="J58" s="93" t="s">
        <v>334</v>
      </c>
      <c r="K58" s="93" t="s">
        <v>335</v>
      </c>
      <c r="L58" s="21" t="s">
        <v>47</v>
      </c>
      <c r="M58" s="91" t="s">
        <v>107</v>
      </c>
      <c r="N58" s="94"/>
      <c r="O58" s="95"/>
      <c r="P58" s="95"/>
      <c r="Q58" s="20"/>
      <c r="R58" s="20"/>
      <c r="S58" s="20"/>
      <c r="T58" s="20"/>
      <c r="U58" s="20"/>
      <c r="V58" s="20"/>
      <c r="W58" s="20"/>
      <c r="X58" s="20"/>
    </row>
    <row r="59" ht="36.0" hidden="1" customHeight="1">
      <c r="A59" s="86">
        <v>7.0</v>
      </c>
      <c r="B59" s="87" t="s">
        <v>336</v>
      </c>
      <c r="C59" s="88" t="s">
        <v>50</v>
      </c>
      <c r="D59" s="88" t="s">
        <v>202</v>
      </c>
      <c r="E59" s="89" t="s">
        <v>337</v>
      </c>
      <c r="F59" s="90">
        <v>45757.0</v>
      </c>
      <c r="G59" s="91"/>
      <c r="H59" s="88" t="s">
        <v>338</v>
      </c>
      <c r="I59" s="92" t="s">
        <v>339</v>
      </c>
      <c r="J59" s="93" t="s">
        <v>340</v>
      </c>
      <c r="K59" s="93" t="s">
        <v>341</v>
      </c>
      <c r="L59" s="21" t="s">
        <v>56</v>
      </c>
      <c r="M59" s="91" t="s">
        <v>107</v>
      </c>
      <c r="N59" s="96" t="s">
        <v>342</v>
      </c>
      <c r="O59" s="95"/>
      <c r="P59" s="95"/>
      <c r="Q59" s="20"/>
      <c r="R59" s="20"/>
      <c r="S59" s="20"/>
      <c r="T59" s="20"/>
      <c r="U59" s="20"/>
      <c r="V59" s="20"/>
      <c r="W59" s="20"/>
      <c r="X59" s="20"/>
    </row>
    <row r="60" ht="36.0" hidden="1" customHeight="1">
      <c r="A60" s="86">
        <v>1.0</v>
      </c>
      <c r="B60" s="87" t="s">
        <v>343</v>
      </c>
      <c r="C60" s="88" t="s">
        <v>59</v>
      </c>
      <c r="D60" s="88">
        <v>40.0</v>
      </c>
      <c r="E60" s="89" t="s">
        <v>331</v>
      </c>
      <c r="F60" s="90">
        <v>45757.0</v>
      </c>
      <c r="G60" s="97">
        <v>45769.0</v>
      </c>
      <c r="H60" s="88" t="s">
        <v>344</v>
      </c>
      <c r="I60" s="92" t="s">
        <v>345</v>
      </c>
      <c r="J60" s="93" t="s">
        <v>346</v>
      </c>
      <c r="K60" s="93" t="s">
        <v>347</v>
      </c>
      <c r="L60" s="21" t="s">
        <v>56</v>
      </c>
      <c r="M60" s="91" t="s">
        <v>107</v>
      </c>
      <c r="N60" s="96" t="s">
        <v>348</v>
      </c>
      <c r="O60" s="95"/>
      <c r="P60" s="95"/>
      <c r="Q60" s="20"/>
      <c r="R60" s="20"/>
      <c r="S60" s="20"/>
      <c r="T60" s="20"/>
      <c r="U60" s="20"/>
      <c r="V60" s="20"/>
      <c r="W60" s="20"/>
      <c r="X60" s="20"/>
    </row>
    <row r="61" ht="64.5" hidden="1" customHeight="1">
      <c r="A61" s="86">
        <v>1.0</v>
      </c>
      <c r="B61" s="87" t="s">
        <v>349</v>
      </c>
      <c r="C61" s="88" t="s">
        <v>95</v>
      </c>
      <c r="D61" s="88" t="s">
        <v>116</v>
      </c>
      <c r="E61" s="89" t="s">
        <v>350</v>
      </c>
      <c r="F61" s="90">
        <v>45757.0</v>
      </c>
      <c r="G61" s="97">
        <v>45769.0</v>
      </c>
      <c r="H61" s="88" t="s">
        <v>351</v>
      </c>
      <c r="I61" s="92" t="s">
        <v>352</v>
      </c>
      <c r="J61" s="93" t="s">
        <v>353</v>
      </c>
      <c r="K61" s="93" t="s">
        <v>354</v>
      </c>
      <c r="L61" s="21" t="s">
        <v>99</v>
      </c>
      <c r="M61" s="91" t="s">
        <v>355</v>
      </c>
      <c r="N61" s="96" t="s">
        <v>356</v>
      </c>
      <c r="O61" s="95"/>
      <c r="P61" s="95"/>
      <c r="Q61" s="20"/>
      <c r="R61" s="20"/>
      <c r="S61" s="20"/>
      <c r="T61" s="20"/>
      <c r="U61" s="20"/>
      <c r="V61" s="20"/>
      <c r="W61" s="20"/>
      <c r="X61" s="20"/>
    </row>
    <row r="62" ht="75.75" hidden="1" customHeight="1">
      <c r="A62" s="77" t="s">
        <v>357</v>
      </c>
      <c r="B62" s="2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2"/>
      <c r="P62" s="3"/>
    </row>
    <row r="63" ht="69.75" hidden="1" customHeight="1">
      <c r="A63" s="78" t="s">
        <v>2</v>
      </c>
      <c r="B63" s="79" t="s">
        <v>3</v>
      </c>
      <c r="C63" s="78" t="s">
        <v>4</v>
      </c>
      <c r="D63" s="78" t="s">
        <v>5</v>
      </c>
      <c r="E63" s="79" t="s">
        <v>6</v>
      </c>
      <c r="F63" s="79" t="s">
        <v>7</v>
      </c>
      <c r="G63" s="80" t="s">
        <v>8</v>
      </c>
      <c r="H63" s="81" t="s">
        <v>327</v>
      </c>
      <c r="I63" s="82" t="s">
        <v>328</v>
      </c>
      <c r="J63" s="83" t="s">
        <v>11</v>
      </c>
      <c r="K63" s="83" t="s">
        <v>12</v>
      </c>
      <c r="L63" s="84" t="s">
        <v>13</v>
      </c>
      <c r="M63" s="84" t="s">
        <v>14</v>
      </c>
      <c r="N63" s="53" t="s">
        <v>15</v>
      </c>
      <c r="O63" s="84" t="s">
        <v>15</v>
      </c>
      <c r="P63" s="85" t="s">
        <v>329</v>
      </c>
    </row>
    <row r="64" ht="39.0" hidden="1" customHeight="1">
      <c r="A64" s="98"/>
      <c r="B64" s="99" t="s">
        <v>358</v>
      </c>
      <c r="C64" s="99" t="s">
        <v>59</v>
      </c>
      <c r="D64" s="99" t="s">
        <v>359</v>
      </c>
      <c r="E64" s="100"/>
      <c r="F64" s="101">
        <v>45757.0</v>
      </c>
      <c r="G64" s="102"/>
      <c r="H64" s="103" t="s">
        <v>360</v>
      </c>
      <c r="I64" s="103" t="s">
        <v>361</v>
      </c>
      <c r="J64" s="102"/>
      <c r="K64" s="102"/>
      <c r="L64" s="104" t="s">
        <v>56</v>
      </c>
      <c r="M64" s="104" t="s">
        <v>239</v>
      </c>
      <c r="N64" s="105"/>
      <c r="O64" s="19"/>
      <c r="P64" s="19"/>
      <c r="Q64" s="20"/>
      <c r="R64" s="20"/>
      <c r="S64" s="20"/>
      <c r="T64" s="20"/>
      <c r="U64" s="20"/>
      <c r="V64" s="20"/>
      <c r="W64" s="20"/>
      <c r="X64" s="20"/>
    </row>
    <row r="65" ht="39.0" hidden="1" customHeight="1">
      <c r="A65" s="98"/>
      <c r="B65" s="99" t="s">
        <v>362</v>
      </c>
      <c r="C65" s="99" t="s">
        <v>50</v>
      </c>
      <c r="D65" s="99" t="s">
        <v>363</v>
      </c>
      <c r="E65" s="106" t="s">
        <v>25</v>
      </c>
      <c r="F65" s="101">
        <v>45757.0</v>
      </c>
      <c r="G65" s="102"/>
      <c r="H65" s="103" t="s">
        <v>364</v>
      </c>
      <c r="I65" s="103" t="s">
        <v>365</v>
      </c>
      <c r="J65" s="107" t="s">
        <v>366</v>
      </c>
      <c r="K65" s="107" t="s">
        <v>367</v>
      </c>
      <c r="L65" s="21" t="s">
        <v>56</v>
      </c>
      <c r="M65" s="104" t="s">
        <v>239</v>
      </c>
      <c r="N65" s="108" t="s">
        <v>368</v>
      </c>
      <c r="O65" s="19"/>
      <c r="P65" s="19"/>
      <c r="Q65" s="20"/>
      <c r="R65" s="20"/>
      <c r="S65" s="20"/>
      <c r="T65" s="20"/>
      <c r="U65" s="20"/>
      <c r="V65" s="20"/>
      <c r="W65" s="20"/>
      <c r="X65" s="20"/>
    </row>
    <row r="66" ht="39.0" hidden="1" customHeight="1">
      <c r="A66" s="98"/>
      <c r="B66" s="99" t="s">
        <v>369</v>
      </c>
      <c r="C66" s="99" t="s">
        <v>24</v>
      </c>
      <c r="D66" s="99" t="s">
        <v>370</v>
      </c>
      <c r="E66" s="106" t="s">
        <v>371</v>
      </c>
      <c r="F66" s="101">
        <v>45757.0</v>
      </c>
      <c r="G66" s="102"/>
      <c r="H66" s="103" t="s">
        <v>372</v>
      </c>
      <c r="I66" s="103" t="s">
        <v>373</v>
      </c>
      <c r="J66" s="107" t="s">
        <v>374</v>
      </c>
      <c r="K66" s="107" t="s">
        <v>375</v>
      </c>
      <c r="L66" s="21" t="s">
        <v>47</v>
      </c>
      <c r="M66" s="104" t="s">
        <v>239</v>
      </c>
      <c r="N66" s="108" t="s">
        <v>376</v>
      </c>
      <c r="O66" s="19"/>
      <c r="P66" s="19"/>
      <c r="Q66" s="20"/>
      <c r="R66" s="20"/>
      <c r="S66" s="20"/>
      <c r="T66" s="20"/>
      <c r="U66" s="20"/>
      <c r="V66" s="20"/>
      <c r="W66" s="20"/>
      <c r="X66" s="20"/>
    </row>
    <row r="67" ht="39.0" hidden="1" customHeight="1">
      <c r="A67" s="98"/>
      <c r="B67" s="99" t="s">
        <v>377</v>
      </c>
      <c r="C67" s="99" t="s">
        <v>95</v>
      </c>
      <c r="D67" s="99" t="s">
        <v>378</v>
      </c>
      <c r="E67" s="106" t="s">
        <v>371</v>
      </c>
      <c r="F67" s="101">
        <v>45757.0</v>
      </c>
      <c r="G67" s="102"/>
      <c r="H67" s="103" t="s">
        <v>379</v>
      </c>
      <c r="I67" s="103" t="s">
        <v>380</v>
      </c>
      <c r="J67" s="107" t="s">
        <v>381</v>
      </c>
      <c r="K67" s="107" t="s">
        <v>382</v>
      </c>
      <c r="L67" s="21" t="s">
        <v>99</v>
      </c>
      <c r="M67" s="104" t="s">
        <v>239</v>
      </c>
      <c r="N67" s="108" t="s">
        <v>383</v>
      </c>
      <c r="O67" s="19"/>
      <c r="P67" s="19"/>
      <c r="Q67" s="20"/>
      <c r="R67" s="20"/>
      <c r="S67" s="20"/>
      <c r="T67" s="20"/>
      <c r="U67" s="20"/>
      <c r="V67" s="20"/>
      <c r="W67" s="20"/>
      <c r="X67" s="20"/>
    </row>
    <row r="68" ht="39.0" hidden="1" customHeight="1">
      <c r="A68" s="98"/>
      <c r="B68" s="99" t="s">
        <v>384</v>
      </c>
      <c r="C68" s="99" t="s">
        <v>50</v>
      </c>
      <c r="D68" s="99" t="s">
        <v>363</v>
      </c>
      <c r="E68" s="106" t="s">
        <v>25</v>
      </c>
      <c r="F68" s="101">
        <v>45757.0</v>
      </c>
      <c r="G68" s="102"/>
      <c r="H68" s="103" t="s">
        <v>385</v>
      </c>
      <c r="I68" s="103" t="s">
        <v>365</v>
      </c>
      <c r="J68" s="107" t="s">
        <v>386</v>
      </c>
      <c r="K68" s="107" t="s">
        <v>387</v>
      </c>
      <c r="L68" s="21" t="s">
        <v>56</v>
      </c>
      <c r="M68" s="57" t="s">
        <v>107</v>
      </c>
      <c r="N68" s="108" t="s">
        <v>388</v>
      </c>
      <c r="O68" s="19"/>
      <c r="P68" s="19"/>
      <c r="Q68" s="20"/>
      <c r="R68" s="20"/>
      <c r="S68" s="20"/>
      <c r="T68" s="20"/>
      <c r="U68" s="20"/>
      <c r="V68" s="20"/>
      <c r="W68" s="20"/>
      <c r="X68" s="20"/>
    </row>
    <row r="69" ht="39.0" hidden="1" customHeight="1">
      <c r="A69" s="98">
        <v>4.0</v>
      </c>
      <c r="B69" s="99" t="s">
        <v>389</v>
      </c>
      <c r="C69" s="99" t="s">
        <v>50</v>
      </c>
      <c r="D69" s="99" t="s">
        <v>363</v>
      </c>
      <c r="E69" s="106" t="s">
        <v>25</v>
      </c>
      <c r="F69" s="101">
        <v>45757.0</v>
      </c>
      <c r="G69" s="102"/>
      <c r="H69" s="103" t="s">
        <v>390</v>
      </c>
      <c r="I69" s="103" t="s">
        <v>365</v>
      </c>
      <c r="J69" s="107" t="s">
        <v>391</v>
      </c>
      <c r="K69" s="107" t="s">
        <v>392</v>
      </c>
      <c r="L69" s="21" t="s">
        <v>56</v>
      </c>
      <c r="M69" s="104" t="s">
        <v>107</v>
      </c>
      <c r="N69" s="108" t="s">
        <v>393</v>
      </c>
      <c r="O69" s="19"/>
      <c r="P69" s="19"/>
      <c r="Q69" s="20"/>
      <c r="R69" s="20"/>
      <c r="S69" s="20"/>
      <c r="T69" s="20"/>
      <c r="U69" s="20"/>
      <c r="V69" s="20"/>
      <c r="W69" s="20"/>
      <c r="X69" s="20"/>
    </row>
    <row r="70" ht="39.0" hidden="1" customHeight="1">
      <c r="A70" s="98">
        <v>0.0</v>
      </c>
      <c r="B70" s="99" t="s">
        <v>394</v>
      </c>
      <c r="C70" s="99" t="s">
        <v>59</v>
      </c>
      <c r="D70" s="99">
        <v>41.0</v>
      </c>
      <c r="E70" s="106" t="s">
        <v>314</v>
      </c>
      <c r="F70" s="101">
        <v>45757.0</v>
      </c>
      <c r="G70" s="109">
        <v>45769.0</v>
      </c>
      <c r="H70" s="103" t="s">
        <v>395</v>
      </c>
      <c r="I70" s="103" t="s">
        <v>396</v>
      </c>
      <c r="J70" s="107" t="s">
        <v>397</v>
      </c>
      <c r="K70" s="107" t="s">
        <v>398</v>
      </c>
      <c r="L70" s="21" t="s">
        <v>56</v>
      </c>
      <c r="M70" s="21" t="s">
        <v>121</v>
      </c>
      <c r="N70" s="108" t="s">
        <v>399</v>
      </c>
      <c r="O70" s="19"/>
      <c r="P70" s="19"/>
      <c r="Q70" s="20"/>
      <c r="R70" s="20"/>
      <c r="S70" s="20"/>
      <c r="T70" s="20"/>
      <c r="U70" s="20"/>
      <c r="V70" s="20"/>
      <c r="W70" s="20"/>
      <c r="X70" s="20"/>
    </row>
    <row r="71" ht="39.0" hidden="1" customHeight="1">
      <c r="A71" s="98">
        <v>0.0</v>
      </c>
      <c r="B71" s="99" t="s">
        <v>400</v>
      </c>
      <c r="C71" s="99" t="s">
        <v>50</v>
      </c>
      <c r="D71" s="99" t="s">
        <v>363</v>
      </c>
      <c r="E71" s="106" t="s">
        <v>314</v>
      </c>
      <c r="F71" s="101">
        <v>45757.0</v>
      </c>
      <c r="G71" s="109">
        <v>45769.0</v>
      </c>
      <c r="H71" s="103" t="s">
        <v>401</v>
      </c>
      <c r="I71" s="103" t="s">
        <v>365</v>
      </c>
      <c r="J71" s="107" t="s">
        <v>402</v>
      </c>
      <c r="K71" s="107" t="s">
        <v>403</v>
      </c>
      <c r="L71" s="21" t="s">
        <v>56</v>
      </c>
      <c r="M71" s="91" t="s">
        <v>355</v>
      </c>
      <c r="N71" s="108" t="s">
        <v>404</v>
      </c>
      <c r="O71" s="19"/>
      <c r="P71" s="19"/>
      <c r="Q71" s="20"/>
      <c r="R71" s="20"/>
      <c r="S71" s="20"/>
      <c r="T71" s="20"/>
      <c r="U71" s="20"/>
      <c r="V71" s="20"/>
      <c r="W71" s="20"/>
      <c r="X71" s="20"/>
    </row>
    <row r="72" ht="39.0" hidden="1" customHeight="1">
      <c r="A72" s="110">
        <v>5.0</v>
      </c>
      <c r="B72" s="111" t="s">
        <v>405</v>
      </c>
      <c r="C72" s="112" t="s">
        <v>288</v>
      </c>
      <c r="D72" s="112" t="s">
        <v>321</v>
      </c>
      <c r="E72" s="113" t="s">
        <v>314</v>
      </c>
      <c r="F72" s="114">
        <v>45757.0</v>
      </c>
      <c r="G72" s="115">
        <v>45769.0</v>
      </c>
      <c r="H72" s="116" t="s">
        <v>406</v>
      </c>
      <c r="I72" s="116" t="s">
        <v>407</v>
      </c>
      <c r="J72" s="117" t="s">
        <v>408</v>
      </c>
      <c r="K72" s="117" t="s">
        <v>251</v>
      </c>
      <c r="L72" s="29" t="s">
        <v>47</v>
      </c>
      <c r="M72" s="38" t="s">
        <v>131</v>
      </c>
      <c r="N72" s="118" t="s">
        <v>409</v>
      </c>
      <c r="O72" s="33"/>
      <c r="P72" s="33"/>
      <c r="Q72" s="34"/>
      <c r="R72" s="34"/>
      <c r="S72" s="34"/>
      <c r="T72" s="34"/>
      <c r="U72" s="34"/>
      <c r="V72" s="34"/>
      <c r="W72" s="34"/>
      <c r="X72" s="34"/>
    </row>
    <row r="73" ht="39.0" hidden="1" customHeight="1">
      <c r="A73" s="110">
        <v>7.0</v>
      </c>
      <c r="B73" s="111" t="s">
        <v>410</v>
      </c>
      <c r="C73" s="112" t="s">
        <v>288</v>
      </c>
      <c r="D73" s="112" t="s">
        <v>411</v>
      </c>
      <c r="E73" s="113" t="s">
        <v>412</v>
      </c>
      <c r="F73" s="114">
        <v>45757.0</v>
      </c>
      <c r="G73" s="115">
        <v>45769.0</v>
      </c>
      <c r="H73" s="116" t="s">
        <v>413</v>
      </c>
      <c r="I73" s="116" t="s">
        <v>414</v>
      </c>
      <c r="J73" s="117" t="s">
        <v>415</v>
      </c>
      <c r="K73" s="117" t="s">
        <v>416</v>
      </c>
      <c r="L73" s="29" t="s">
        <v>47</v>
      </c>
      <c r="M73" s="38" t="s">
        <v>131</v>
      </c>
      <c r="N73" s="118" t="s">
        <v>417</v>
      </c>
      <c r="O73" s="33"/>
      <c r="P73" s="33"/>
      <c r="Q73" s="34"/>
      <c r="R73" s="34"/>
      <c r="S73" s="34"/>
      <c r="T73" s="34"/>
      <c r="U73" s="34"/>
      <c r="V73" s="34"/>
      <c r="W73" s="34"/>
      <c r="X73" s="34"/>
    </row>
    <row r="74" ht="39.0" hidden="1" customHeight="1">
      <c r="A74" s="110">
        <v>8.0</v>
      </c>
      <c r="B74" s="111" t="s">
        <v>418</v>
      </c>
      <c r="C74" s="112" t="s">
        <v>24</v>
      </c>
      <c r="D74" s="112" t="s">
        <v>419</v>
      </c>
      <c r="E74" s="113" t="s">
        <v>412</v>
      </c>
      <c r="F74" s="114">
        <v>45757.0</v>
      </c>
      <c r="G74" s="115">
        <v>45769.0</v>
      </c>
      <c r="H74" s="116" t="s">
        <v>420</v>
      </c>
      <c r="I74" s="116" t="s">
        <v>421</v>
      </c>
      <c r="J74" s="117" t="s">
        <v>422</v>
      </c>
      <c r="K74" s="117" t="s">
        <v>423</v>
      </c>
      <c r="L74" s="29" t="s">
        <v>47</v>
      </c>
      <c r="M74" s="38" t="s">
        <v>131</v>
      </c>
      <c r="N74" s="118" t="s">
        <v>424</v>
      </c>
      <c r="O74" s="33"/>
      <c r="P74" s="33"/>
      <c r="Q74" s="34"/>
      <c r="R74" s="34"/>
      <c r="S74" s="34"/>
      <c r="T74" s="34"/>
      <c r="U74" s="34"/>
      <c r="V74" s="34"/>
      <c r="W74" s="34"/>
      <c r="X74" s="34"/>
    </row>
    <row r="75" ht="39.0" hidden="1" customHeight="1">
      <c r="A75" s="119">
        <v>0.0</v>
      </c>
      <c r="B75" s="120" t="s">
        <v>425</v>
      </c>
      <c r="C75" s="120" t="s">
        <v>50</v>
      </c>
      <c r="D75" s="120" t="s">
        <v>363</v>
      </c>
      <c r="E75" s="121" t="s">
        <v>314</v>
      </c>
      <c r="F75" s="122">
        <v>45757.0</v>
      </c>
      <c r="G75" s="123">
        <v>45769.0</v>
      </c>
      <c r="H75" s="124" t="s">
        <v>426</v>
      </c>
      <c r="I75" s="124" t="s">
        <v>365</v>
      </c>
      <c r="J75" s="125" t="s">
        <v>427</v>
      </c>
      <c r="K75" s="125" t="s">
        <v>428</v>
      </c>
      <c r="L75" s="62" t="s">
        <v>56</v>
      </c>
      <c r="M75" s="62" t="s">
        <v>239</v>
      </c>
      <c r="N75" s="126" t="s">
        <v>429</v>
      </c>
      <c r="O75" s="127"/>
      <c r="P75" s="127"/>
      <c r="Q75" s="128"/>
      <c r="R75" s="128"/>
      <c r="S75" s="128"/>
      <c r="T75" s="128"/>
      <c r="U75" s="128"/>
      <c r="V75" s="128"/>
      <c r="W75" s="128"/>
      <c r="X75" s="128"/>
    </row>
    <row r="76" ht="39.0" hidden="1" customHeight="1">
      <c r="A76" s="98">
        <v>0.0</v>
      </c>
      <c r="B76" s="99" t="s">
        <v>430</v>
      </c>
      <c r="C76" s="99" t="s">
        <v>59</v>
      </c>
      <c r="D76" s="99" t="s">
        <v>431</v>
      </c>
      <c r="E76" s="106" t="s">
        <v>314</v>
      </c>
      <c r="F76" s="101">
        <v>45757.0</v>
      </c>
      <c r="G76" s="109"/>
      <c r="H76" s="103" t="s">
        <v>432</v>
      </c>
      <c r="I76" s="103" t="s">
        <v>433</v>
      </c>
      <c r="J76" s="107" t="s">
        <v>434</v>
      </c>
      <c r="K76" s="107" t="s">
        <v>435</v>
      </c>
      <c r="L76" s="21" t="s">
        <v>56</v>
      </c>
      <c r="M76" s="62" t="s">
        <v>239</v>
      </c>
      <c r="N76" s="108" t="s">
        <v>436</v>
      </c>
      <c r="O76" s="19"/>
      <c r="P76" s="19"/>
      <c r="Q76" s="20"/>
      <c r="R76" s="20"/>
      <c r="S76" s="20"/>
      <c r="T76" s="20"/>
      <c r="U76" s="20"/>
      <c r="V76" s="20"/>
      <c r="W76" s="20"/>
      <c r="X76" s="20"/>
    </row>
    <row r="77" ht="39.0" hidden="1" customHeight="1">
      <c r="A77" s="98">
        <v>8.0</v>
      </c>
      <c r="B77" s="99" t="s">
        <v>437</v>
      </c>
      <c r="C77" s="99" t="s">
        <v>288</v>
      </c>
      <c r="D77" s="99">
        <v>61.0</v>
      </c>
      <c r="E77" s="106" t="s">
        <v>350</v>
      </c>
      <c r="F77" s="101">
        <v>45757.0</v>
      </c>
      <c r="G77" s="109">
        <v>45818.0</v>
      </c>
      <c r="H77" s="103" t="s">
        <v>438</v>
      </c>
      <c r="I77" s="103" t="s">
        <v>439</v>
      </c>
      <c r="J77" s="107" t="s">
        <v>440</v>
      </c>
      <c r="K77" s="107" t="s">
        <v>441</v>
      </c>
      <c r="L77" s="21" t="s">
        <v>47</v>
      </c>
      <c r="M77" s="21" t="s">
        <v>107</v>
      </c>
      <c r="N77" s="108" t="s">
        <v>442</v>
      </c>
      <c r="O77" s="49"/>
      <c r="P77" s="49"/>
      <c r="Q77" s="50"/>
      <c r="R77" s="50"/>
      <c r="S77" s="50"/>
      <c r="T77" s="50"/>
      <c r="U77" s="50"/>
      <c r="V77" s="50"/>
      <c r="W77" s="50"/>
      <c r="X77" s="50"/>
    </row>
    <row r="78" ht="55.5" hidden="1" customHeight="1">
      <c r="A78" s="98">
        <v>4.0</v>
      </c>
      <c r="B78" s="99" t="s">
        <v>443</v>
      </c>
      <c r="C78" s="99" t="s">
        <v>50</v>
      </c>
      <c r="D78" s="99" t="s">
        <v>363</v>
      </c>
      <c r="E78" s="106" t="s">
        <v>314</v>
      </c>
      <c r="F78" s="101">
        <v>45757.0</v>
      </c>
      <c r="G78" s="109">
        <v>45818.0</v>
      </c>
      <c r="H78" s="103" t="s">
        <v>364</v>
      </c>
      <c r="I78" s="103" t="s">
        <v>365</v>
      </c>
      <c r="J78" s="107" t="s">
        <v>366</v>
      </c>
      <c r="K78" s="107" t="s">
        <v>444</v>
      </c>
      <c r="L78" s="21" t="s">
        <v>56</v>
      </c>
      <c r="M78" s="21" t="s">
        <v>239</v>
      </c>
      <c r="N78" s="108" t="s">
        <v>445</v>
      </c>
      <c r="O78" s="19"/>
      <c r="P78" s="19"/>
      <c r="Q78" s="20"/>
      <c r="R78" s="20"/>
      <c r="S78" s="20"/>
      <c r="T78" s="20"/>
      <c r="U78" s="20"/>
      <c r="V78" s="20"/>
      <c r="W78" s="20"/>
      <c r="X78" s="20"/>
    </row>
    <row r="79" ht="55.5" hidden="1" customHeight="1">
      <c r="A79" s="98">
        <v>5.0</v>
      </c>
      <c r="B79" s="99" t="s">
        <v>446</v>
      </c>
      <c r="C79" s="99" t="s">
        <v>288</v>
      </c>
      <c r="D79" s="99" t="s">
        <v>447</v>
      </c>
      <c r="E79" s="106" t="s">
        <v>25</v>
      </c>
      <c r="F79" s="101">
        <v>45757.0</v>
      </c>
      <c r="G79" s="109">
        <v>45803.0</v>
      </c>
      <c r="H79" s="103" t="s">
        <v>448</v>
      </c>
      <c r="I79" s="103" t="s">
        <v>449</v>
      </c>
      <c r="J79" s="107" t="s">
        <v>450</v>
      </c>
      <c r="K79" s="107" t="s">
        <v>451</v>
      </c>
      <c r="L79" s="21" t="s">
        <v>47</v>
      </c>
      <c r="M79" s="21" t="s">
        <v>239</v>
      </c>
      <c r="N79" s="108" t="s">
        <v>452</v>
      </c>
      <c r="O79" s="19"/>
      <c r="P79" s="19"/>
      <c r="Q79" s="20"/>
      <c r="R79" s="20"/>
      <c r="S79" s="20"/>
      <c r="T79" s="20"/>
      <c r="U79" s="20"/>
      <c r="V79" s="20"/>
      <c r="W79" s="20"/>
      <c r="X79" s="20"/>
    </row>
    <row r="80" ht="55.5" hidden="1" customHeight="1">
      <c r="A80" s="98">
        <v>3.0</v>
      </c>
      <c r="B80" s="99" t="s">
        <v>453</v>
      </c>
      <c r="C80" s="99" t="s">
        <v>95</v>
      </c>
      <c r="D80" s="99" t="s">
        <v>454</v>
      </c>
      <c r="E80" s="106" t="s">
        <v>455</v>
      </c>
      <c r="F80" s="101">
        <v>45757.0</v>
      </c>
      <c r="G80" s="109">
        <v>45818.0</v>
      </c>
      <c r="H80" s="103" t="s">
        <v>456</v>
      </c>
      <c r="I80" s="103" t="s">
        <v>457</v>
      </c>
      <c r="J80" s="107" t="s">
        <v>458</v>
      </c>
      <c r="K80" s="107" t="s">
        <v>459</v>
      </c>
      <c r="L80" s="21" t="s">
        <v>99</v>
      </c>
      <c r="M80" s="21" t="s">
        <v>107</v>
      </c>
      <c r="N80" s="108" t="s">
        <v>460</v>
      </c>
      <c r="O80" s="19"/>
      <c r="P80" s="19"/>
      <c r="Q80" s="20"/>
      <c r="R80" s="20"/>
      <c r="S80" s="20"/>
      <c r="T80" s="20"/>
      <c r="U80" s="20"/>
      <c r="V80" s="20"/>
      <c r="W80" s="20"/>
      <c r="X80" s="20"/>
    </row>
    <row r="81">
      <c r="N81" s="129"/>
    </row>
    <row r="82">
      <c r="N82" s="129"/>
    </row>
    <row r="83">
      <c r="N83" s="129"/>
    </row>
    <row r="84">
      <c r="N84" s="129"/>
    </row>
    <row r="85">
      <c r="N85" s="129"/>
    </row>
    <row r="86">
      <c r="N86" s="129"/>
    </row>
    <row r="87">
      <c r="N87" s="129"/>
    </row>
    <row r="88">
      <c r="N88" s="129"/>
    </row>
    <row r="89">
      <c r="N89" s="129"/>
    </row>
    <row r="90">
      <c r="N90" s="129"/>
    </row>
    <row r="91">
      <c r="N91" s="129"/>
    </row>
    <row r="92">
      <c r="N92" s="129"/>
    </row>
    <row r="93">
      <c r="N93" s="129"/>
    </row>
    <row r="94">
      <c r="N94" s="129"/>
    </row>
    <row r="95">
      <c r="N95" s="129"/>
    </row>
    <row r="96">
      <c r="N96" s="129"/>
    </row>
    <row r="97">
      <c r="N97" s="129"/>
    </row>
    <row r="98">
      <c r="N98" s="129"/>
    </row>
    <row r="99">
      <c r="N99" s="129"/>
    </row>
    <row r="100">
      <c r="N100" s="129"/>
    </row>
    <row r="101">
      <c r="N101" s="129"/>
    </row>
    <row r="102">
      <c r="N102" s="129"/>
    </row>
    <row r="103">
      <c r="N103" s="129"/>
    </row>
    <row r="104">
      <c r="N104" s="129"/>
    </row>
    <row r="105">
      <c r="N105" s="129"/>
    </row>
    <row r="106">
      <c r="N106" s="129"/>
    </row>
    <row r="107">
      <c r="N107" s="129"/>
    </row>
    <row r="108">
      <c r="N108" s="129"/>
    </row>
    <row r="109">
      <c r="N109" s="129"/>
    </row>
    <row r="110">
      <c r="N110" s="129"/>
    </row>
    <row r="111">
      <c r="N111" s="129"/>
    </row>
    <row r="112">
      <c r="N112" s="129"/>
    </row>
    <row r="113">
      <c r="N113" s="129"/>
    </row>
    <row r="114">
      <c r="N114" s="129"/>
    </row>
    <row r="115">
      <c r="N115" s="129"/>
    </row>
    <row r="116">
      <c r="N116" s="129"/>
    </row>
    <row r="117">
      <c r="N117" s="129"/>
    </row>
    <row r="118">
      <c r="N118" s="129"/>
    </row>
    <row r="119">
      <c r="N119" s="129"/>
    </row>
    <row r="120">
      <c r="N120" s="129"/>
    </row>
    <row r="121">
      <c r="N121" s="129"/>
    </row>
    <row r="122">
      <c r="N122" s="129"/>
    </row>
    <row r="123">
      <c r="N123" s="129"/>
    </row>
    <row r="124">
      <c r="N124" s="129"/>
    </row>
    <row r="125">
      <c r="N125" s="129"/>
    </row>
    <row r="126">
      <c r="N126" s="129"/>
    </row>
    <row r="127">
      <c r="N127" s="129"/>
    </row>
    <row r="128">
      <c r="N128" s="129"/>
    </row>
    <row r="129">
      <c r="N129" s="129"/>
    </row>
    <row r="130">
      <c r="N130" s="129"/>
    </row>
    <row r="131">
      <c r="N131" s="129"/>
    </row>
    <row r="132">
      <c r="N132" s="129"/>
    </row>
    <row r="133">
      <c r="N133" s="129"/>
    </row>
    <row r="134">
      <c r="N134" s="129"/>
    </row>
    <row r="135">
      <c r="N135" s="129"/>
    </row>
    <row r="136">
      <c r="N136" s="129"/>
    </row>
    <row r="137">
      <c r="N137" s="129"/>
    </row>
    <row r="138">
      <c r="N138" s="129"/>
    </row>
    <row r="139">
      <c r="N139" s="129"/>
    </row>
    <row r="140">
      <c r="N140" s="129"/>
    </row>
    <row r="141">
      <c r="N141" s="129"/>
    </row>
    <row r="142">
      <c r="N142" s="129"/>
    </row>
    <row r="143">
      <c r="N143" s="129"/>
    </row>
    <row r="144">
      <c r="N144" s="129"/>
    </row>
    <row r="145">
      <c r="N145" s="129"/>
    </row>
    <row r="146">
      <c r="N146" s="129"/>
    </row>
    <row r="147">
      <c r="N147" s="129"/>
    </row>
    <row r="148">
      <c r="N148" s="129"/>
    </row>
    <row r="149">
      <c r="N149" s="129"/>
    </row>
    <row r="150">
      <c r="N150" s="129"/>
    </row>
    <row r="151">
      <c r="N151" s="129"/>
    </row>
    <row r="152">
      <c r="N152" s="129"/>
    </row>
    <row r="153">
      <c r="N153" s="129"/>
    </row>
    <row r="154">
      <c r="N154" s="129"/>
    </row>
    <row r="155">
      <c r="N155" s="129"/>
    </row>
    <row r="156">
      <c r="N156" s="129"/>
    </row>
    <row r="157">
      <c r="N157" s="129"/>
    </row>
    <row r="158">
      <c r="N158" s="129"/>
    </row>
    <row r="159">
      <c r="N159" s="129"/>
    </row>
    <row r="160">
      <c r="N160" s="129"/>
    </row>
    <row r="161">
      <c r="N161" s="129"/>
    </row>
    <row r="162">
      <c r="N162" s="129"/>
    </row>
    <row r="163">
      <c r="N163" s="129"/>
    </row>
    <row r="164">
      <c r="N164" s="129"/>
    </row>
    <row r="165">
      <c r="N165" s="129"/>
    </row>
    <row r="166">
      <c r="N166" s="129"/>
    </row>
    <row r="167">
      <c r="N167" s="129"/>
    </row>
    <row r="168">
      <c r="N168" s="129"/>
    </row>
    <row r="169">
      <c r="N169" s="129"/>
    </row>
    <row r="170">
      <c r="N170" s="129"/>
    </row>
    <row r="171">
      <c r="N171" s="129"/>
    </row>
    <row r="172">
      <c r="N172" s="129"/>
    </row>
    <row r="173">
      <c r="N173" s="129"/>
    </row>
    <row r="174">
      <c r="N174" s="129"/>
    </row>
    <row r="175">
      <c r="N175" s="129"/>
    </row>
    <row r="176">
      <c r="N176" s="129"/>
    </row>
    <row r="177">
      <c r="N177" s="129"/>
    </row>
    <row r="178">
      <c r="N178" s="129"/>
    </row>
    <row r="179">
      <c r="N179" s="129"/>
    </row>
    <row r="180">
      <c r="N180" s="129"/>
    </row>
    <row r="181">
      <c r="N181" s="129"/>
    </row>
    <row r="182">
      <c r="N182" s="129"/>
    </row>
    <row r="183">
      <c r="N183" s="129"/>
    </row>
    <row r="184">
      <c r="N184" s="129"/>
    </row>
    <row r="185">
      <c r="N185" s="129"/>
    </row>
    <row r="186">
      <c r="N186" s="129"/>
    </row>
    <row r="187">
      <c r="N187" s="129"/>
    </row>
    <row r="188">
      <c r="N188" s="129"/>
    </row>
    <row r="189">
      <c r="N189" s="129"/>
    </row>
    <row r="190">
      <c r="N190" s="129"/>
    </row>
    <row r="191">
      <c r="N191" s="129"/>
    </row>
    <row r="192">
      <c r="N192" s="129"/>
    </row>
    <row r="193">
      <c r="N193" s="129"/>
    </row>
    <row r="194">
      <c r="N194" s="129"/>
    </row>
    <row r="195">
      <c r="N195" s="129"/>
    </row>
    <row r="196">
      <c r="N196" s="129"/>
    </row>
    <row r="197">
      <c r="N197" s="129"/>
    </row>
    <row r="198">
      <c r="N198" s="129"/>
    </row>
    <row r="199">
      <c r="N199" s="129"/>
    </row>
    <row r="200">
      <c r="N200" s="129"/>
    </row>
    <row r="201">
      <c r="N201" s="129"/>
    </row>
    <row r="202">
      <c r="N202" s="129"/>
    </row>
    <row r="203">
      <c r="N203" s="129"/>
    </row>
    <row r="204">
      <c r="N204" s="129"/>
    </row>
    <row r="205">
      <c r="N205" s="129"/>
    </row>
    <row r="206">
      <c r="N206" s="129"/>
    </row>
    <row r="207">
      <c r="N207" s="129"/>
    </row>
    <row r="208">
      <c r="N208" s="129"/>
    </row>
    <row r="209">
      <c r="N209" s="129"/>
    </row>
    <row r="210">
      <c r="N210" s="129"/>
    </row>
    <row r="211">
      <c r="N211" s="129"/>
    </row>
    <row r="212">
      <c r="N212" s="129"/>
    </row>
    <row r="213">
      <c r="N213" s="129"/>
    </row>
    <row r="214">
      <c r="N214" s="129"/>
    </row>
    <row r="215">
      <c r="N215" s="129"/>
    </row>
    <row r="216">
      <c r="N216" s="129"/>
    </row>
    <row r="217">
      <c r="N217" s="129"/>
    </row>
    <row r="218">
      <c r="N218" s="129"/>
    </row>
    <row r="219">
      <c r="N219" s="129"/>
    </row>
    <row r="220">
      <c r="N220" s="129"/>
    </row>
    <row r="221">
      <c r="N221" s="129"/>
    </row>
    <row r="222">
      <c r="N222" s="129"/>
    </row>
    <row r="223">
      <c r="N223" s="129"/>
    </row>
    <row r="224">
      <c r="N224" s="129"/>
    </row>
    <row r="225">
      <c r="N225" s="129"/>
    </row>
    <row r="226">
      <c r="N226" s="129"/>
    </row>
    <row r="227">
      <c r="N227" s="129"/>
    </row>
    <row r="228">
      <c r="N228" s="129"/>
    </row>
    <row r="229">
      <c r="N229" s="129"/>
    </row>
    <row r="230">
      <c r="N230" s="129"/>
    </row>
    <row r="231">
      <c r="N231" s="129"/>
    </row>
    <row r="232">
      <c r="N232" s="129"/>
    </row>
    <row r="233">
      <c r="N233" s="129"/>
    </row>
    <row r="234">
      <c r="N234" s="129"/>
    </row>
    <row r="235">
      <c r="N235" s="129"/>
    </row>
    <row r="236">
      <c r="N236" s="129"/>
    </row>
    <row r="237">
      <c r="N237" s="129"/>
    </row>
    <row r="238">
      <c r="N238" s="129"/>
    </row>
    <row r="239">
      <c r="N239" s="129"/>
    </row>
    <row r="240">
      <c r="N240" s="129"/>
    </row>
    <row r="241">
      <c r="N241" s="129"/>
    </row>
    <row r="242">
      <c r="N242" s="129"/>
    </row>
    <row r="243">
      <c r="N243" s="129"/>
    </row>
    <row r="244">
      <c r="N244" s="129"/>
    </row>
    <row r="245">
      <c r="N245" s="129"/>
    </row>
    <row r="246">
      <c r="N246" s="129"/>
    </row>
    <row r="247">
      <c r="N247" s="129"/>
    </row>
    <row r="248">
      <c r="N248" s="129"/>
    </row>
    <row r="249">
      <c r="N249" s="129"/>
    </row>
    <row r="250">
      <c r="N250" s="129"/>
    </row>
    <row r="251">
      <c r="N251" s="129"/>
    </row>
    <row r="252">
      <c r="N252" s="129"/>
    </row>
    <row r="253">
      <c r="N253" s="129"/>
    </row>
    <row r="254">
      <c r="N254" s="129"/>
    </row>
    <row r="255">
      <c r="N255" s="129"/>
    </row>
    <row r="256">
      <c r="N256" s="129"/>
    </row>
    <row r="257">
      <c r="N257" s="129"/>
    </row>
    <row r="258">
      <c r="N258" s="129"/>
    </row>
    <row r="259">
      <c r="N259" s="129"/>
    </row>
    <row r="260">
      <c r="N260" s="129"/>
    </row>
    <row r="261">
      <c r="N261" s="129"/>
    </row>
    <row r="262">
      <c r="N262" s="129"/>
    </row>
    <row r="263">
      <c r="N263" s="129"/>
    </row>
    <row r="264">
      <c r="N264" s="129"/>
    </row>
    <row r="265">
      <c r="N265" s="129"/>
    </row>
    <row r="266">
      <c r="N266" s="129"/>
    </row>
    <row r="267">
      <c r="N267" s="129"/>
    </row>
    <row r="268">
      <c r="N268" s="129"/>
    </row>
    <row r="269">
      <c r="N269" s="129"/>
    </row>
    <row r="270">
      <c r="N270" s="129"/>
    </row>
    <row r="271">
      <c r="N271" s="129"/>
    </row>
    <row r="272">
      <c r="N272" s="129"/>
    </row>
    <row r="273">
      <c r="N273" s="129"/>
    </row>
    <row r="274">
      <c r="N274" s="129"/>
    </row>
    <row r="275">
      <c r="N275" s="129"/>
    </row>
    <row r="276">
      <c r="N276" s="129"/>
    </row>
    <row r="277">
      <c r="N277" s="129"/>
    </row>
    <row r="278">
      <c r="N278" s="129"/>
    </row>
    <row r="279">
      <c r="N279" s="129"/>
    </row>
    <row r="280">
      <c r="N280" s="129"/>
    </row>
    <row r="281">
      <c r="N281" s="129"/>
    </row>
    <row r="282">
      <c r="N282" s="129"/>
    </row>
    <row r="283">
      <c r="N283" s="129"/>
    </row>
    <row r="284">
      <c r="N284" s="129"/>
    </row>
    <row r="285">
      <c r="N285" s="129"/>
    </row>
    <row r="286">
      <c r="N286" s="129"/>
    </row>
    <row r="287">
      <c r="N287" s="129"/>
    </row>
    <row r="288">
      <c r="N288" s="129"/>
    </row>
    <row r="289">
      <c r="N289" s="129"/>
    </row>
    <row r="290">
      <c r="N290" s="129"/>
    </row>
    <row r="291">
      <c r="N291" s="129"/>
    </row>
    <row r="292">
      <c r="N292" s="129"/>
    </row>
    <row r="293">
      <c r="N293" s="129"/>
    </row>
    <row r="294">
      <c r="N294" s="129"/>
    </row>
    <row r="295">
      <c r="N295" s="129"/>
    </row>
    <row r="296">
      <c r="N296" s="129"/>
    </row>
    <row r="297">
      <c r="N297" s="129"/>
    </row>
    <row r="298">
      <c r="N298" s="129"/>
    </row>
    <row r="299">
      <c r="N299" s="129"/>
    </row>
    <row r="300">
      <c r="N300" s="129"/>
    </row>
    <row r="301">
      <c r="N301" s="129"/>
    </row>
    <row r="302">
      <c r="N302" s="129"/>
    </row>
    <row r="303">
      <c r="N303" s="129"/>
    </row>
    <row r="304">
      <c r="N304" s="129"/>
    </row>
    <row r="305">
      <c r="N305" s="129"/>
    </row>
    <row r="306">
      <c r="N306" s="129"/>
    </row>
    <row r="307">
      <c r="N307" s="129"/>
    </row>
    <row r="308">
      <c r="N308" s="129"/>
    </row>
    <row r="309">
      <c r="N309" s="129"/>
    </row>
    <row r="310">
      <c r="N310" s="129"/>
    </row>
    <row r="311">
      <c r="N311" s="129"/>
    </row>
    <row r="312">
      <c r="N312" s="129"/>
    </row>
    <row r="313">
      <c r="N313" s="129"/>
    </row>
    <row r="314">
      <c r="N314" s="129"/>
    </row>
    <row r="315">
      <c r="N315" s="129"/>
    </row>
    <row r="316">
      <c r="N316" s="129"/>
    </row>
    <row r="317">
      <c r="N317" s="129"/>
    </row>
    <row r="318">
      <c r="N318" s="129"/>
    </row>
    <row r="319">
      <c r="N319" s="129"/>
    </row>
    <row r="320">
      <c r="N320" s="129"/>
    </row>
    <row r="321">
      <c r="N321" s="129"/>
    </row>
    <row r="322">
      <c r="N322" s="129"/>
    </row>
    <row r="323">
      <c r="N323" s="129"/>
    </row>
    <row r="324">
      <c r="N324" s="129"/>
    </row>
    <row r="325">
      <c r="N325" s="129"/>
    </row>
    <row r="326">
      <c r="N326" s="129"/>
    </row>
    <row r="327">
      <c r="N327" s="129"/>
    </row>
    <row r="328">
      <c r="N328" s="129"/>
    </row>
    <row r="329">
      <c r="N329" s="129"/>
    </row>
    <row r="330">
      <c r="N330" s="129"/>
    </row>
    <row r="331">
      <c r="N331" s="129"/>
    </row>
    <row r="332">
      <c r="N332" s="129"/>
    </row>
    <row r="333">
      <c r="N333" s="129"/>
    </row>
    <row r="334">
      <c r="N334" s="129"/>
    </row>
    <row r="335">
      <c r="N335" s="129"/>
    </row>
    <row r="336">
      <c r="N336" s="129"/>
    </row>
    <row r="337">
      <c r="N337" s="129"/>
    </row>
    <row r="338">
      <c r="N338" s="129"/>
    </row>
    <row r="339">
      <c r="N339" s="129"/>
    </row>
    <row r="340">
      <c r="N340" s="129"/>
    </row>
    <row r="341">
      <c r="N341" s="129"/>
    </row>
    <row r="342">
      <c r="N342" s="129"/>
    </row>
    <row r="343">
      <c r="N343" s="129"/>
    </row>
    <row r="344">
      <c r="N344" s="129"/>
    </row>
    <row r="345">
      <c r="N345" s="129"/>
    </row>
    <row r="346">
      <c r="N346" s="129"/>
    </row>
    <row r="347">
      <c r="N347" s="129"/>
    </row>
    <row r="348">
      <c r="N348" s="129"/>
    </row>
    <row r="349">
      <c r="N349" s="129"/>
    </row>
    <row r="350">
      <c r="N350" s="129"/>
    </row>
    <row r="351">
      <c r="N351" s="129"/>
    </row>
    <row r="352">
      <c r="N352" s="129"/>
    </row>
    <row r="353">
      <c r="N353" s="129"/>
    </row>
    <row r="354">
      <c r="N354" s="129"/>
    </row>
    <row r="355">
      <c r="N355" s="129"/>
    </row>
    <row r="356">
      <c r="N356" s="129"/>
    </row>
    <row r="357">
      <c r="N357" s="129"/>
    </row>
    <row r="358">
      <c r="N358" s="129"/>
    </row>
    <row r="359">
      <c r="N359" s="129"/>
    </row>
    <row r="360">
      <c r="N360" s="129"/>
    </row>
    <row r="361">
      <c r="N361" s="129"/>
    </row>
    <row r="362">
      <c r="N362" s="129"/>
    </row>
    <row r="363">
      <c r="N363" s="129"/>
    </row>
    <row r="364">
      <c r="N364" s="129"/>
    </row>
    <row r="365">
      <c r="N365" s="129"/>
    </row>
    <row r="366">
      <c r="N366" s="129"/>
    </row>
    <row r="367">
      <c r="N367" s="129"/>
    </row>
    <row r="368">
      <c r="N368" s="129"/>
    </row>
    <row r="369">
      <c r="N369" s="129"/>
    </row>
    <row r="370">
      <c r="N370" s="129"/>
    </row>
    <row r="371">
      <c r="N371" s="129"/>
    </row>
    <row r="372">
      <c r="N372" s="129"/>
    </row>
    <row r="373">
      <c r="N373" s="129"/>
    </row>
    <row r="374">
      <c r="N374" s="129"/>
    </row>
    <row r="375">
      <c r="N375" s="129"/>
    </row>
    <row r="376">
      <c r="N376" s="129"/>
    </row>
    <row r="377">
      <c r="N377" s="129"/>
    </row>
    <row r="378">
      <c r="N378" s="129"/>
    </row>
    <row r="379">
      <c r="N379" s="129"/>
    </row>
    <row r="380">
      <c r="N380" s="129"/>
    </row>
    <row r="381">
      <c r="N381" s="129"/>
    </row>
    <row r="382">
      <c r="N382" s="129"/>
    </row>
    <row r="383">
      <c r="N383" s="129"/>
    </row>
    <row r="384">
      <c r="N384" s="129"/>
    </row>
    <row r="385">
      <c r="N385" s="129"/>
    </row>
    <row r="386">
      <c r="N386" s="129"/>
    </row>
    <row r="387">
      <c r="N387" s="129"/>
    </row>
    <row r="388">
      <c r="N388" s="129"/>
    </row>
    <row r="389">
      <c r="N389" s="129"/>
    </row>
    <row r="390">
      <c r="N390" s="129"/>
    </row>
    <row r="391">
      <c r="N391" s="129"/>
    </row>
    <row r="392">
      <c r="N392" s="129"/>
    </row>
    <row r="393">
      <c r="N393" s="129"/>
    </row>
    <row r="394">
      <c r="N394" s="129"/>
    </row>
    <row r="395">
      <c r="N395" s="129"/>
    </row>
    <row r="396">
      <c r="N396" s="129"/>
    </row>
    <row r="397">
      <c r="N397" s="129"/>
    </row>
    <row r="398">
      <c r="N398" s="129"/>
    </row>
    <row r="399">
      <c r="N399" s="129"/>
    </row>
    <row r="400">
      <c r="N400" s="129"/>
    </row>
    <row r="401">
      <c r="N401" s="129"/>
    </row>
    <row r="402">
      <c r="N402" s="129"/>
    </row>
    <row r="403">
      <c r="N403" s="129"/>
    </row>
    <row r="404">
      <c r="N404" s="129"/>
    </row>
    <row r="405">
      <c r="N405" s="129"/>
    </row>
    <row r="406">
      <c r="N406" s="129"/>
    </row>
    <row r="407">
      <c r="N407" s="129"/>
    </row>
    <row r="408">
      <c r="N408" s="129"/>
    </row>
    <row r="409">
      <c r="N409" s="129"/>
    </row>
    <row r="410">
      <c r="N410" s="129"/>
    </row>
    <row r="411">
      <c r="N411" s="129"/>
    </row>
    <row r="412">
      <c r="N412" s="129"/>
    </row>
    <row r="413">
      <c r="N413" s="129"/>
    </row>
    <row r="414">
      <c r="N414" s="129"/>
    </row>
    <row r="415">
      <c r="N415" s="129"/>
    </row>
    <row r="416">
      <c r="N416" s="129"/>
    </row>
    <row r="417">
      <c r="N417" s="129"/>
    </row>
    <row r="418">
      <c r="N418" s="129"/>
    </row>
    <row r="419">
      <c r="N419" s="129"/>
    </row>
    <row r="420">
      <c r="N420" s="129"/>
    </row>
    <row r="421">
      <c r="N421" s="129"/>
    </row>
    <row r="422">
      <c r="N422" s="129"/>
    </row>
    <row r="423">
      <c r="N423" s="129"/>
    </row>
    <row r="424">
      <c r="N424" s="129"/>
    </row>
    <row r="425">
      <c r="N425" s="129"/>
    </row>
    <row r="426">
      <c r="N426" s="129"/>
    </row>
    <row r="427">
      <c r="N427" s="129"/>
    </row>
    <row r="428">
      <c r="N428" s="129"/>
    </row>
    <row r="429">
      <c r="N429" s="129"/>
    </row>
    <row r="430">
      <c r="N430" s="129"/>
    </row>
    <row r="431">
      <c r="N431" s="129"/>
    </row>
    <row r="432">
      <c r="N432" s="129"/>
    </row>
    <row r="433">
      <c r="N433" s="129"/>
    </row>
    <row r="434">
      <c r="N434" s="129"/>
    </row>
    <row r="435">
      <c r="N435" s="129"/>
    </row>
    <row r="436">
      <c r="N436" s="129"/>
    </row>
    <row r="437">
      <c r="N437" s="129"/>
    </row>
    <row r="438">
      <c r="N438" s="129"/>
    </row>
    <row r="439">
      <c r="N439" s="129"/>
    </row>
    <row r="440">
      <c r="N440" s="129"/>
    </row>
    <row r="441">
      <c r="N441" s="129"/>
    </row>
    <row r="442">
      <c r="N442" s="129"/>
    </row>
    <row r="443">
      <c r="N443" s="129"/>
    </row>
    <row r="444">
      <c r="N444" s="129"/>
    </row>
    <row r="445">
      <c r="N445" s="129"/>
    </row>
    <row r="446">
      <c r="N446" s="129"/>
    </row>
    <row r="447">
      <c r="N447" s="129"/>
    </row>
    <row r="448">
      <c r="N448" s="129"/>
    </row>
    <row r="449">
      <c r="N449" s="129"/>
    </row>
    <row r="450">
      <c r="N450" s="129"/>
    </row>
    <row r="451">
      <c r="N451" s="129"/>
    </row>
    <row r="452">
      <c r="N452" s="129"/>
    </row>
    <row r="453">
      <c r="N453" s="129"/>
    </row>
    <row r="454">
      <c r="N454" s="129"/>
    </row>
    <row r="455">
      <c r="N455" s="129"/>
    </row>
    <row r="456">
      <c r="N456" s="129"/>
    </row>
    <row r="457">
      <c r="N457" s="129"/>
    </row>
    <row r="458">
      <c r="N458" s="129"/>
    </row>
    <row r="459">
      <c r="N459" s="129"/>
    </row>
    <row r="460">
      <c r="N460" s="129"/>
    </row>
    <row r="461">
      <c r="N461" s="129"/>
    </row>
    <row r="462">
      <c r="N462" s="129"/>
    </row>
    <row r="463">
      <c r="N463" s="129"/>
    </row>
    <row r="464">
      <c r="N464" s="129"/>
    </row>
    <row r="465">
      <c r="N465" s="129"/>
    </row>
    <row r="466">
      <c r="N466" s="129"/>
    </row>
    <row r="467">
      <c r="N467" s="129"/>
    </row>
    <row r="468">
      <c r="N468" s="129"/>
    </row>
    <row r="469">
      <c r="N469" s="129"/>
    </row>
    <row r="470">
      <c r="N470" s="129"/>
    </row>
    <row r="471">
      <c r="N471" s="129"/>
    </row>
    <row r="472">
      <c r="N472" s="129"/>
    </row>
    <row r="473">
      <c r="N473" s="129"/>
    </row>
    <row r="474">
      <c r="N474" s="129"/>
    </row>
    <row r="475">
      <c r="N475" s="129"/>
    </row>
    <row r="476">
      <c r="N476" s="129"/>
    </row>
    <row r="477">
      <c r="N477" s="129"/>
    </row>
    <row r="478">
      <c r="N478" s="129"/>
    </row>
    <row r="479">
      <c r="N479" s="129"/>
    </row>
    <row r="480">
      <c r="N480" s="129"/>
    </row>
    <row r="481">
      <c r="N481" s="129"/>
    </row>
    <row r="482">
      <c r="N482" s="129"/>
    </row>
    <row r="483">
      <c r="N483" s="129"/>
    </row>
    <row r="484">
      <c r="N484" s="129"/>
    </row>
    <row r="485">
      <c r="N485" s="129"/>
    </row>
    <row r="486">
      <c r="N486" s="129"/>
    </row>
    <row r="487">
      <c r="N487" s="129"/>
    </row>
    <row r="488">
      <c r="N488" s="129"/>
    </row>
    <row r="489">
      <c r="N489" s="129"/>
    </row>
    <row r="490">
      <c r="N490" s="129"/>
    </row>
    <row r="491">
      <c r="N491" s="129"/>
    </row>
    <row r="492">
      <c r="N492" s="129"/>
    </row>
    <row r="493">
      <c r="N493" s="129"/>
    </row>
    <row r="494">
      <c r="N494" s="129"/>
    </row>
    <row r="495">
      <c r="N495" s="129"/>
    </row>
    <row r="496">
      <c r="N496" s="129"/>
    </row>
    <row r="497">
      <c r="N497" s="129"/>
    </row>
    <row r="498">
      <c r="N498" s="129"/>
    </row>
    <row r="499">
      <c r="N499" s="129"/>
    </row>
    <row r="500">
      <c r="N500" s="129"/>
    </row>
    <row r="501">
      <c r="N501" s="129"/>
    </row>
    <row r="502">
      <c r="N502" s="129"/>
    </row>
    <row r="503">
      <c r="N503" s="129"/>
    </row>
    <row r="504">
      <c r="N504" s="129"/>
    </row>
    <row r="505">
      <c r="N505" s="129"/>
    </row>
    <row r="506">
      <c r="N506" s="129"/>
    </row>
    <row r="507">
      <c r="N507" s="129"/>
    </row>
    <row r="508">
      <c r="N508" s="129"/>
    </row>
    <row r="509">
      <c r="N509" s="129"/>
    </row>
    <row r="510">
      <c r="N510" s="129"/>
    </row>
    <row r="511">
      <c r="N511" s="129"/>
    </row>
    <row r="512">
      <c r="N512" s="129"/>
    </row>
    <row r="513">
      <c r="N513" s="129"/>
    </row>
    <row r="514">
      <c r="N514" s="129"/>
    </row>
    <row r="515">
      <c r="N515" s="129"/>
    </row>
    <row r="516">
      <c r="N516" s="129"/>
    </row>
    <row r="517">
      <c r="N517" s="129"/>
    </row>
    <row r="518">
      <c r="N518" s="129"/>
    </row>
    <row r="519">
      <c r="N519" s="129"/>
    </row>
    <row r="520">
      <c r="N520" s="129"/>
    </row>
    <row r="521">
      <c r="N521" s="129"/>
    </row>
    <row r="522">
      <c r="N522" s="129"/>
    </row>
    <row r="523">
      <c r="N523" s="129"/>
    </row>
    <row r="524">
      <c r="N524" s="129"/>
    </row>
    <row r="525">
      <c r="N525" s="129"/>
    </row>
    <row r="526">
      <c r="N526" s="129"/>
    </row>
    <row r="527">
      <c r="N527" s="129"/>
    </row>
    <row r="528">
      <c r="N528" s="129"/>
    </row>
    <row r="529">
      <c r="N529" s="129"/>
    </row>
    <row r="530">
      <c r="N530" s="129"/>
    </row>
    <row r="531">
      <c r="N531" s="129"/>
    </row>
    <row r="532">
      <c r="N532" s="129"/>
    </row>
    <row r="533">
      <c r="N533" s="129"/>
    </row>
    <row r="534">
      <c r="N534" s="129"/>
    </row>
    <row r="535">
      <c r="N535" s="129"/>
    </row>
    <row r="536">
      <c r="N536" s="129"/>
    </row>
    <row r="537">
      <c r="N537" s="129"/>
    </row>
    <row r="538">
      <c r="N538" s="129"/>
    </row>
    <row r="539">
      <c r="N539" s="129"/>
    </row>
    <row r="540">
      <c r="N540" s="129"/>
    </row>
    <row r="541">
      <c r="N541" s="129"/>
    </row>
    <row r="542">
      <c r="N542" s="129"/>
    </row>
    <row r="543">
      <c r="N543" s="129"/>
    </row>
    <row r="544">
      <c r="N544" s="129"/>
    </row>
    <row r="545">
      <c r="N545" s="129"/>
    </row>
    <row r="546">
      <c r="N546" s="129"/>
    </row>
    <row r="547">
      <c r="N547" s="129"/>
    </row>
    <row r="548">
      <c r="N548" s="129"/>
    </row>
    <row r="549">
      <c r="N549" s="129"/>
    </row>
    <row r="550">
      <c r="N550" s="129"/>
    </row>
    <row r="551">
      <c r="N551" s="129"/>
    </row>
    <row r="552">
      <c r="N552" s="129"/>
    </row>
    <row r="553">
      <c r="N553" s="129"/>
    </row>
    <row r="554">
      <c r="N554" s="129"/>
    </row>
    <row r="555">
      <c r="N555" s="129"/>
    </row>
    <row r="556">
      <c r="N556" s="129"/>
    </row>
    <row r="557">
      <c r="N557" s="129"/>
    </row>
    <row r="558">
      <c r="N558" s="129"/>
    </row>
    <row r="559">
      <c r="N559" s="129"/>
    </row>
    <row r="560">
      <c r="N560" s="129"/>
    </row>
    <row r="561">
      <c r="N561" s="129"/>
    </row>
    <row r="562">
      <c r="N562" s="129"/>
    </row>
    <row r="563">
      <c r="N563" s="129"/>
    </row>
    <row r="564">
      <c r="N564" s="129"/>
    </row>
    <row r="565">
      <c r="N565" s="129"/>
    </row>
    <row r="566">
      <c r="N566" s="129"/>
    </row>
    <row r="567">
      <c r="N567" s="129"/>
    </row>
    <row r="568">
      <c r="N568" s="129"/>
    </row>
    <row r="569">
      <c r="N569" s="129"/>
    </row>
    <row r="570">
      <c r="N570" s="129"/>
    </row>
    <row r="571">
      <c r="N571" s="129"/>
    </row>
    <row r="572">
      <c r="N572" s="129"/>
    </row>
    <row r="573">
      <c r="N573" s="129"/>
    </row>
    <row r="574">
      <c r="N574" s="129"/>
    </row>
    <row r="575">
      <c r="N575" s="129"/>
    </row>
    <row r="576">
      <c r="N576" s="129"/>
    </row>
    <row r="577">
      <c r="N577" s="129"/>
    </row>
    <row r="578">
      <c r="N578" s="129"/>
    </row>
    <row r="579">
      <c r="N579" s="129"/>
    </row>
    <row r="580">
      <c r="N580" s="129"/>
    </row>
    <row r="581">
      <c r="N581" s="129"/>
    </row>
    <row r="582">
      <c r="N582" s="129"/>
    </row>
    <row r="583">
      <c r="N583" s="129"/>
    </row>
    <row r="584">
      <c r="N584" s="129"/>
    </row>
    <row r="585">
      <c r="N585" s="129"/>
    </row>
    <row r="586">
      <c r="N586" s="129"/>
    </row>
    <row r="587">
      <c r="N587" s="129"/>
    </row>
    <row r="588">
      <c r="N588" s="129"/>
    </row>
    <row r="589">
      <c r="N589" s="129"/>
    </row>
    <row r="590">
      <c r="N590" s="129"/>
    </row>
    <row r="591">
      <c r="N591" s="129"/>
    </row>
    <row r="592">
      <c r="N592" s="129"/>
    </row>
    <row r="593">
      <c r="N593" s="129"/>
    </row>
    <row r="594">
      <c r="N594" s="129"/>
    </row>
    <row r="595">
      <c r="N595" s="129"/>
    </row>
    <row r="596">
      <c r="N596" s="129"/>
    </row>
    <row r="597">
      <c r="N597" s="129"/>
    </row>
    <row r="598">
      <c r="N598" s="129"/>
    </row>
    <row r="599">
      <c r="N599" s="129"/>
    </row>
    <row r="600">
      <c r="N600" s="129"/>
    </row>
    <row r="601">
      <c r="N601" s="129"/>
    </row>
    <row r="602">
      <c r="N602" s="129"/>
    </row>
    <row r="603">
      <c r="N603" s="129"/>
    </row>
    <row r="604">
      <c r="N604" s="129"/>
    </row>
    <row r="605">
      <c r="N605" s="129"/>
    </row>
    <row r="606">
      <c r="N606" s="129"/>
    </row>
    <row r="607">
      <c r="N607" s="129"/>
    </row>
    <row r="608">
      <c r="N608" s="129"/>
    </row>
    <row r="609">
      <c r="N609" s="129"/>
    </row>
    <row r="610">
      <c r="N610" s="129"/>
    </row>
    <row r="611">
      <c r="N611" s="129"/>
    </row>
    <row r="612">
      <c r="N612" s="129"/>
    </row>
    <row r="613">
      <c r="N613" s="129"/>
    </row>
    <row r="614">
      <c r="N614" s="129"/>
    </row>
    <row r="615">
      <c r="N615" s="129"/>
    </row>
    <row r="616">
      <c r="N616" s="129"/>
    </row>
    <row r="617">
      <c r="N617" s="129"/>
    </row>
    <row r="618">
      <c r="N618" s="129"/>
    </row>
    <row r="619">
      <c r="N619" s="129"/>
    </row>
    <row r="620">
      <c r="N620" s="129"/>
    </row>
    <row r="621">
      <c r="N621" s="129"/>
    </row>
    <row r="622">
      <c r="N622" s="129"/>
    </row>
    <row r="623">
      <c r="N623" s="129"/>
    </row>
    <row r="624">
      <c r="N624" s="129"/>
    </row>
    <row r="625">
      <c r="N625" s="129"/>
    </row>
    <row r="626">
      <c r="N626" s="129"/>
    </row>
    <row r="627">
      <c r="N627" s="129"/>
    </row>
    <row r="628">
      <c r="N628" s="129"/>
    </row>
    <row r="629">
      <c r="N629" s="129"/>
    </row>
    <row r="630">
      <c r="N630" s="129"/>
    </row>
    <row r="631">
      <c r="N631" s="129"/>
    </row>
    <row r="632">
      <c r="N632" s="129"/>
    </row>
    <row r="633">
      <c r="N633" s="129"/>
    </row>
    <row r="634">
      <c r="N634" s="129"/>
    </row>
    <row r="635">
      <c r="N635" s="129"/>
    </row>
    <row r="636">
      <c r="N636" s="129"/>
    </row>
    <row r="637">
      <c r="N637" s="129"/>
    </row>
    <row r="638">
      <c r="N638" s="129"/>
    </row>
    <row r="639">
      <c r="N639" s="129"/>
    </row>
    <row r="640">
      <c r="N640" s="129"/>
    </row>
    <row r="641">
      <c r="N641" s="129"/>
    </row>
    <row r="642">
      <c r="N642" s="129"/>
    </row>
    <row r="643">
      <c r="N643" s="129"/>
    </row>
    <row r="644">
      <c r="N644" s="129"/>
    </row>
    <row r="645">
      <c r="N645" s="129"/>
    </row>
    <row r="646">
      <c r="N646" s="129"/>
    </row>
    <row r="647">
      <c r="N647" s="129"/>
    </row>
    <row r="648">
      <c r="N648" s="129"/>
    </row>
    <row r="649">
      <c r="N649" s="129"/>
    </row>
    <row r="650">
      <c r="N650" s="129"/>
    </row>
    <row r="651">
      <c r="N651" s="129"/>
    </row>
    <row r="652">
      <c r="N652" s="129"/>
    </row>
    <row r="653">
      <c r="N653" s="129"/>
    </row>
    <row r="654">
      <c r="N654" s="129"/>
    </row>
    <row r="655">
      <c r="N655" s="129"/>
    </row>
    <row r="656">
      <c r="N656" s="129"/>
    </row>
    <row r="657">
      <c r="N657" s="129"/>
    </row>
    <row r="658">
      <c r="N658" s="129"/>
    </row>
    <row r="659">
      <c r="N659" s="129"/>
    </row>
    <row r="660">
      <c r="N660" s="129"/>
    </row>
    <row r="661">
      <c r="N661" s="129"/>
    </row>
    <row r="662">
      <c r="N662" s="129"/>
    </row>
    <row r="663">
      <c r="N663" s="129"/>
    </row>
    <row r="664">
      <c r="N664" s="129"/>
    </row>
    <row r="665">
      <c r="N665" s="129"/>
    </row>
    <row r="666">
      <c r="N666" s="129"/>
    </row>
    <row r="667">
      <c r="N667" s="129"/>
    </row>
    <row r="668">
      <c r="N668" s="129"/>
    </row>
    <row r="669">
      <c r="N669" s="129"/>
    </row>
    <row r="670">
      <c r="N670" s="129"/>
    </row>
    <row r="671">
      <c r="N671" s="129"/>
    </row>
    <row r="672">
      <c r="N672" s="129"/>
    </row>
    <row r="673">
      <c r="N673" s="129"/>
    </row>
    <row r="674">
      <c r="N674" s="129"/>
    </row>
    <row r="675">
      <c r="N675" s="129"/>
    </row>
    <row r="676">
      <c r="N676" s="129"/>
    </row>
    <row r="677">
      <c r="N677" s="129"/>
    </row>
    <row r="678">
      <c r="N678" s="129"/>
    </row>
    <row r="679">
      <c r="N679" s="129"/>
    </row>
    <row r="680">
      <c r="N680" s="129"/>
    </row>
    <row r="681">
      <c r="N681" s="129"/>
    </row>
    <row r="682">
      <c r="N682" s="129"/>
    </row>
    <row r="683">
      <c r="N683" s="129"/>
    </row>
    <row r="684">
      <c r="N684" s="129"/>
    </row>
    <row r="685">
      <c r="N685" s="129"/>
    </row>
    <row r="686">
      <c r="N686" s="129"/>
    </row>
    <row r="687">
      <c r="N687" s="129"/>
    </row>
    <row r="688">
      <c r="N688" s="129"/>
    </row>
    <row r="689">
      <c r="N689" s="129"/>
    </row>
    <row r="690">
      <c r="N690" s="129"/>
    </row>
    <row r="691">
      <c r="N691" s="129"/>
    </row>
    <row r="692">
      <c r="N692" s="129"/>
    </row>
    <row r="693">
      <c r="N693" s="129"/>
    </row>
    <row r="694">
      <c r="N694" s="129"/>
    </row>
    <row r="695">
      <c r="N695" s="129"/>
    </row>
    <row r="696">
      <c r="N696" s="129"/>
    </row>
    <row r="697">
      <c r="N697" s="129"/>
    </row>
    <row r="698">
      <c r="N698" s="129"/>
    </row>
    <row r="699">
      <c r="N699" s="129"/>
    </row>
    <row r="700">
      <c r="N700" s="129"/>
    </row>
    <row r="701">
      <c r="N701" s="129"/>
    </row>
    <row r="702">
      <c r="N702" s="129"/>
    </row>
    <row r="703">
      <c r="N703" s="129"/>
    </row>
    <row r="704">
      <c r="N704" s="129"/>
    </row>
    <row r="705">
      <c r="N705" s="129"/>
    </row>
    <row r="706">
      <c r="N706" s="129"/>
    </row>
    <row r="707">
      <c r="N707" s="129"/>
    </row>
    <row r="708">
      <c r="N708" s="129"/>
    </row>
    <row r="709">
      <c r="N709" s="129"/>
    </row>
    <row r="710">
      <c r="N710" s="129"/>
    </row>
    <row r="711">
      <c r="N711" s="129"/>
    </row>
    <row r="712">
      <c r="N712" s="129"/>
    </row>
    <row r="713">
      <c r="N713" s="129"/>
    </row>
    <row r="714">
      <c r="N714" s="129"/>
    </row>
    <row r="715">
      <c r="N715" s="129"/>
    </row>
    <row r="716">
      <c r="N716" s="129"/>
    </row>
    <row r="717">
      <c r="N717" s="129"/>
    </row>
    <row r="718">
      <c r="N718" s="129"/>
    </row>
    <row r="719">
      <c r="N719" s="129"/>
    </row>
    <row r="720">
      <c r="N720" s="129"/>
    </row>
    <row r="721">
      <c r="N721" s="129"/>
    </row>
    <row r="722">
      <c r="N722" s="129"/>
    </row>
    <row r="723">
      <c r="N723" s="129"/>
    </row>
    <row r="724">
      <c r="N724" s="129"/>
    </row>
    <row r="725">
      <c r="N725" s="129"/>
    </row>
    <row r="726">
      <c r="N726" s="129"/>
    </row>
    <row r="727">
      <c r="N727" s="129"/>
    </row>
    <row r="728">
      <c r="N728" s="129"/>
    </row>
    <row r="729">
      <c r="N729" s="129"/>
    </row>
    <row r="730">
      <c r="N730" s="129"/>
    </row>
    <row r="731">
      <c r="N731" s="129"/>
    </row>
    <row r="732">
      <c r="N732" s="129"/>
    </row>
    <row r="733">
      <c r="N733" s="129"/>
    </row>
    <row r="734">
      <c r="N734" s="129"/>
    </row>
    <row r="735">
      <c r="N735" s="129"/>
    </row>
    <row r="736">
      <c r="N736" s="129"/>
    </row>
    <row r="737">
      <c r="N737" s="129"/>
    </row>
    <row r="738">
      <c r="N738" s="129"/>
    </row>
    <row r="739">
      <c r="N739" s="129"/>
    </row>
    <row r="740">
      <c r="N740" s="129"/>
    </row>
    <row r="741">
      <c r="N741" s="129"/>
    </row>
    <row r="742">
      <c r="N742" s="129"/>
    </row>
    <row r="743">
      <c r="N743" s="129"/>
    </row>
    <row r="744">
      <c r="N744" s="129"/>
    </row>
    <row r="745">
      <c r="N745" s="129"/>
    </row>
    <row r="746">
      <c r="N746" s="129"/>
    </row>
    <row r="747">
      <c r="N747" s="129"/>
    </row>
    <row r="748">
      <c r="N748" s="129"/>
    </row>
    <row r="749">
      <c r="N749" s="129"/>
    </row>
    <row r="750">
      <c r="N750" s="129"/>
    </row>
    <row r="751">
      <c r="N751" s="129"/>
    </row>
    <row r="752">
      <c r="N752" s="129"/>
    </row>
    <row r="753">
      <c r="N753" s="129"/>
    </row>
    <row r="754">
      <c r="N754" s="129"/>
    </row>
    <row r="755">
      <c r="N755" s="129"/>
    </row>
    <row r="756">
      <c r="N756" s="129"/>
    </row>
    <row r="757">
      <c r="N757" s="129"/>
    </row>
    <row r="758">
      <c r="N758" s="129"/>
    </row>
    <row r="759">
      <c r="N759" s="129"/>
    </row>
    <row r="760">
      <c r="N760" s="129"/>
    </row>
    <row r="761">
      <c r="N761" s="129"/>
    </row>
    <row r="762">
      <c r="N762" s="129"/>
    </row>
    <row r="763">
      <c r="N763" s="129"/>
    </row>
    <row r="764">
      <c r="N764" s="129"/>
    </row>
    <row r="765">
      <c r="N765" s="129"/>
    </row>
    <row r="766">
      <c r="N766" s="129"/>
    </row>
    <row r="767">
      <c r="N767" s="129"/>
    </row>
    <row r="768">
      <c r="N768" s="129"/>
    </row>
    <row r="769">
      <c r="N769" s="129"/>
    </row>
    <row r="770">
      <c r="N770" s="129"/>
    </row>
    <row r="771">
      <c r="N771" s="129"/>
    </row>
    <row r="772">
      <c r="N772" s="129"/>
    </row>
    <row r="773">
      <c r="N773" s="129"/>
    </row>
    <row r="774">
      <c r="N774" s="129"/>
    </row>
    <row r="775">
      <c r="N775" s="129"/>
    </row>
    <row r="776">
      <c r="N776" s="129"/>
    </row>
    <row r="777">
      <c r="N777" s="129"/>
    </row>
    <row r="778">
      <c r="N778" s="129"/>
    </row>
    <row r="779">
      <c r="N779" s="129"/>
    </row>
    <row r="780">
      <c r="N780" s="129"/>
    </row>
    <row r="781">
      <c r="N781" s="129"/>
    </row>
    <row r="782">
      <c r="N782" s="129"/>
    </row>
    <row r="783">
      <c r="N783" s="129"/>
    </row>
    <row r="784">
      <c r="N784" s="129"/>
    </row>
    <row r="785">
      <c r="N785" s="129"/>
    </row>
    <row r="786">
      <c r="N786" s="129"/>
    </row>
    <row r="787">
      <c r="N787" s="129"/>
    </row>
    <row r="788">
      <c r="N788" s="129"/>
    </row>
    <row r="789">
      <c r="N789" s="129"/>
    </row>
    <row r="790">
      <c r="N790" s="129"/>
    </row>
    <row r="791">
      <c r="N791" s="129"/>
    </row>
    <row r="792">
      <c r="N792" s="129"/>
    </row>
    <row r="793">
      <c r="N793" s="129"/>
    </row>
    <row r="794">
      <c r="N794" s="129"/>
    </row>
    <row r="795">
      <c r="N795" s="129"/>
    </row>
    <row r="796">
      <c r="N796" s="129"/>
    </row>
    <row r="797">
      <c r="N797" s="129"/>
    </row>
    <row r="798">
      <c r="N798" s="129"/>
    </row>
    <row r="799">
      <c r="N799" s="129"/>
    </row>
    <row r="800">
      <c r="N800" s="129"/>
    </row>
    <row r="801">
      <c r="N801" s="129"/>
    </row>
    <row r="802">
      <c r="N802" s="129"/>
    </row>
    <row r="803">
      <c r="N803" s="129"/>
    </row>
    <row r="804">
      <c r="N804" s="129"/>
    </row>
    <row r="805">
      <c r="N805" s="129"/>
    </row>
    <row r="806">
      <c r="N806" s="129"/>
    </row>
    <row r="807">
      <c r="N807" s="129"/>
    </row>
    <row r="808">
      <c r="N808" s="129"/>
    </row>
    <row r="809">
      <c r="N809" s="129"/>
    </row>
    <row r="810">
      <c r="N810" s="129"/>
    </row>
    <row r="811">
      <c r="N811" s="129"/>
    </row>
    <row r="812">
      <c r="N812" s="129"/>
    </row>
    <row r="813">
      <c r="N813" s="129"/>
    </row>
    <row r="814">
      <c r="N814" s="129"/>
    </row>
    <row r="815">
      <c r="N815" s="129"/>
    </row>
    <row r="816">
      <c r="N816" s="129"/>
    </row>
    <row r="817">
      <c r="N817" s="129"/>
    </row>
    <row r="818">
      <c r="N818" s="129"/>
    </row>
    <row r="819">
      <c r="N819" s="129"/>
    </row>
    <row r="820">
      <c r="N820" s="129"/>
    </row>
    <row r="821">
      <c r="N821" s="129"/>
    </row>
    <row r="822">
      <c r="N822" s="129"/>
    </row>
    <row r="823">
      <c r="N823" s="129"/>
    </row>
    <row r="824">
      <c r="N824" s="129"/>
    </row>
    <row r="825">
      <c r="N825" s="129"/>
    </row>
    <row r="826">
      <c r="N826" s="129"/>
    </row>
    <row r="827">
      <c r="N827" s="129"/>
    </row>
    <row r="828">
      <c r="N828" s="129"/>
    </row>
    <row r="829">
      <c r="N829" s="129"/>
    </row>
    <row r="830">
      <c r="N830" s="129"/>
    </row>
    <row r="831">
      <c r="N831" s="129"/>
    </row>
    <row r="832">
      <c r="N832" s="129"/>
    </row>
    <row r="833">
      <c r="N833" s="129"/>
    </row>
    <row r="834">
      <c r="N834" s="129"/>
    </row>
    <row r="835">
      <c r="N835" s="129"/>
    </row>
    <row r="836">
      <c r="N836" s="129"/>
    </row>
    <row r="837">
      <c r="N837" s="129"/>
    </row>
    <row r="838">
      <c r="N838" s="129"/>
    </row>
    <row r="839">
      <c r="N839" s="129"/>
    </row>
    <row r="840">
      <c r="N840" s="129"/>
    </row>
    <row r="841">
      <c r="N841" s="129"/>
    </row>
    <row r="842">
      <c r="N842" s="129"/>
    </row>
    <row r="843">
      <c r="N843" s="129"/>
    </row>
    <row r="844">
      <c r="N844" s="129"/>
    </row>
    <row r="845">
      <c r="N845" s="129"/>
    </row>
    <row r="846">
      <c r="N846" s="129"/>
    </row>
    <row r="847">
      <c r="N847" s="129"/>
    </row>
    <row r="848">
      <c r="N848" s="129"/>
    </row>
    <row r="849">
      <c r="N849" s="129"/>
    </row>
    <row r="850">
      <c r="N850" s="129"/>
    </row>
    <row r="851">
      <c r="N851" s="129"/>
    </row>
    <row r="852">
      <c r="N852" s="129"/>
    </row>
    <row r="853">
      <c r="N853" s="129"/>
    </row>
    <row r="854">
      <c r="N854" s="129"/>
    </row>
    <row r="855">
      <c r="N855" s="129"/>
    </row>
    <row r="856">
      <c r="N856" s="129"/>
    </row>
    <row r="857">
      <c r="N857" s="129"/>
    </row>
    <row r="858">
      <c r="N858" s="129"/>
    </row>
    <row r="859">
      <c r="N859" s="129"/>
    </row>
    <row r="860">
      <c r="N860" s="129"/>
    </row>
    <row r="861">
      <c r="N861" s="129"/>
    </row>
    <row r="862">
      <c r="N862" s="129"/>
    </row>
    <row r="863">
      <c r="N863" s="129"/>
    </row>
    <row r="864">
      <c r="N864" s="129"/>
    </row>
    <row r="865">
      <c r="N865" s="129"/>
    </row>
    <row r="866">
      <c r="N866" s="129"/>
    </row>
    <row r="867">
      <c r="N867" s="129"/>
    </row>
    <row r="868">
      <c r="N868" s="129"/>
    </row>
    <row r="869">
      <c r="N869" s="129"/>
    </row>
    <row r="870">
      <c r="N870" s="129"/>
    </row>
    <row r="871">
      <c r="N871" s="129"/>
    </row>
    <row r="872">
      <c r="N872" s="129"/>
    </row>
    <row r="873">
      <c r="N873" s="129"/>
    </row>
    <row r="874">
      <c r="N874" s="129"/>
    </row>
    <row r="875">
      <c r="N875" s="129"/>
    </row>
    <row r="876">
      <c r="N876" s="129"/>
    </row>
    <row r="877">
      <c r="N877" s="129"/>
    </row>
    <row r="878">
      <c r="N878" s="129"/>
    </row>
    <row r="879">
      <c r="N879" s="129"/>
    </row>
    <row r="880">
      <c r="N880" s="129"/>
    </row>
    <row r="881">
      <c r="N881" s="129"/>
    </row>
    <row r="882">
      <c r="N882" s="129"/>
    </row>
    <row r="883">
      <c r="N883" s="129"/>
    </row>
    <row r="884">
      <c r="N884" s="129"/>
    </row>
    <row r="885">
      <c r="N885" s="129"/>
    </row>
    <row r="886">
      <c r="N886" s="129"/>
    </row>
    <row r="887">
      <c r="N887" s="129"/>
    </row>
    <row r="888">
      <c r="N888" s="129"/>
    </row>
    <row r="889">
      <c r="N889" s="129"/>
    </row>
    <row r="890">
      <c r="N890" s="129"/>
    </row>
    <row r="891">
      <c r="N891" s="129"/>
    </row>
    <row r="892">
      <c r="N892" s="129"/>
    </row>
    <row r="893">
      <c r="N893" s="129"/>
    </row>
    <row r="894">
      <c r="N894" s="129"/>
    </row>
    <row r="895">
      <c r="N895" s="129"/>
    </row>
    <row r="896">
      <c r="N896" s="129"/>
    </row>
    <row r="897">
      <c r="N897" s="129"/>
    </row>
    <row r="898">
      <c r="N898" s="129"/>
    </row>
    <row r="899">
      <c r="N899" s="129"/>
    </row>
    <row r="900">
      <c r="N900" s="129"/>
    </row>
    <row r="901">
      <c r="N901" s="129"/>
    </row>
    <row r="902">
      <c r="N902" s="129"/>
    </row>
    <row r="903">
      <c r="N903" s="129"/>
    </row>
    <row r="904">
      <c r="N904" s="129"/>
    </row>
    <row r="905">
      <c r="N905" s="129"/>
    </row>
    <row r="906">
      <c r="N906" s="129"/>
    </row>
    <row r="907">
      <c r="N907" s="129"/>
    </row>
    <row r="908">
      <c r="N908" s="129"/>
    </row>
    <row r="909">
      <c r="N909" s="129"/>
    </row>
    <row r="910">
      <c r="N910" s="129"/>
    </row>
    <row r="911">
      <c r="N911" s="129"/>
    </row>
    <row r="912">
      <c r="N912" s="129"/>
    </row>
    <row r="913">
      <c r="N913" s="129"/>
    </row>
    <row r="914">
      <c r="N914" s="129"/>
    </row>
    <row r="915">
      <c r="N915" s="129"/>
    </row>
    <row r="916">
      <c r="N916" s="129"/>
    </row>
    <row r="917">
      <c r="N917" s="129"/>
    </row>
    <row r="918">
      <c r="N918" s="129"/>
    </row>
    <row r="919">
      <c r="N919" s="129"/>
    </row>
    <row r="920">
      <c r="N920" s="129"/>
    </row>
    <row r="921">
      <c r="N921" s="129"/>
    </row>
    <row r="922">
      <c r="N922" s="129"/>
    </row>
    <row r="923">
      <c r="N923" s="129"/>
    </row>
    <row r="924">
      <c r="N924" s="129"/>
    </row>
    <row r="925">
      <c r="N925" s="129"/>
    </row>
    <row r="926">
      <c r="N926" s="129"/>
    </row>
    <row r="927">
      <c r="N927" s="129"/>
    </row>
    <row r="928">
      <c r="N928" s="129"/>
    </row>
    <row r="929">
      <c r="N929" s="129"/>
    </row>
    <row r="930">
      <c r="N930" s="129"/>
    </row>
    <row r="931">
      <c r="N931" s="129"/>
    </row>
    <row r="932">
      <c r="N932" s="129"/>
    </row>
    <row r="933">
      <c r="N933" s="129"/>
    </row>
    <row r="934">
      <c r="N934" s="129"/>
    </row>
    <row r="935">
      <c r="N935" s="129"/>
    </row>
    <row r="936">
      <c r="N936" s="129"/>
    </row>
    <row r="937">
      <c r="N937" s="129"/>
    </row>
    <row r="938">
      <c r="N938" s="129"/>
    </row>
    <row r="939">
      <c r="N939" s="129"/>
    </row>
    <row r="940">
      <c r="N940" s="129"/>
    </row>
    <row r="941">
      <c r="N941" s="129"/>
    </row>
    <row r="942">
      <c r="N942" s="129"/>
    </row>
    <row r="943">
      <c r="N943" s="129"/>
    </row>
    <row r="944">
      <c r="N944" s="129"/>
    </row>
    <row r="945">
      <c r="N945" s="129"/>
    </row>
    <row r="946">
      <c r="N946" s="129"/>
    </row>
    <row r="947">
      <c r="N947" s="129"/>
    </row>
    <row r="948">
      <c r="N948" s="129"/>
    </row>
    <row r="949">
      <c r="N949" s="129"/>
    </row>
    <row r="950">
      <c r="N950" s="129"/>
    </row>
    <row r="951">
      <c r="N951" s="129"/>
    </row>
    <row r="952">
      <c r="N952" s="129"/>
    </row>
    <row r="953">
      <c r="N953" s="129"/>
    </row>
    <row r="954">
      <c r="N954" s="129"/>
    </row>
    <row r="955">
      <c r="N955" s="129"/>
    </row>
    <row r="956">
      <c r="N956" s="129"/>
    </row>
    <row r="957">
      <c r="N957" s="129"/>
    </row>
    <row r="958">
      <c r="N958" s="129"/>
    </row>
    <row r="959">
      <c r="N959" s="129"/>
    </row>
    <row r="960">
      <c r="N960" s="129"/>
    </row>
    <row r="961">
      <c r="N961" s="129"/>
    </row>
    <row r="962">
      <c r="N962" s="129"/>
    </row>
    <row r="963">
      <c r="N963" s="129"/>
    </row>
    <row r="964">
      <c r="N964" s="129"/>
    </row>
    <row r="965">
      <c r="N965" s="129"/>
    </row>
    <row r="966">
      <c r="N966" s="129"/>
    </row>
    <row r="967">
      <c r="N967" s="129"/>
    </row>
    <row r="968">
      <c r="N968" s="129"/>
    </row>
    <row r="969">
      <c r="N969" s="129"/>
    </row>
    <row r="970">
      <c r="N970" s="129"/>
    </row>
    <row r="971">
      <c r="N971" s="129"/>
    </row>
    <row r="972">
      <c r="N972" s="129"/>
    </row>
    <row r="973">
      <c r="N973" s="129"/>
    </row>
    <row r="974">
      <c r="N974" s="129"/>
    </row>
    <row r="975">
      <c r="N975" s="129"/>
    </row>
    <row r="976">
      <c r="N976" s="129"/>
    </row>
    <row r="977">
      <c r="N977" s="129"/>
    </row>
    <row r="978">
      <c r="N978" s="129"/>
    </row>
    <row r="979">
      <c r="N979" s="129"/>
    </row>
    <row r="980">
      <c r="N980" s="129"/>
    </row>
    <row r="981">
      <c r="N981" s="129"/>
    </row>
    <row r="982">
      <c r="N982" s="129"/>
    </row>
    <row r="983">
      <c r="N983" s="129"/>
    </row>
    <row r="984">
      <c r="N984" s="129"/>
    </row>
    <row r="985">
      <c r="N985" s="129"/>
    </row>
    <row r="986">
      <c r="N986" s="129"/>
    </row>
    <row r="987">
      <c r="N987" s="129"/>
    </row>
    <row r="988">
      <c r="N988" s="129"/>
    </row>
    <row r="989">
      <c r="N989" s="129"/>
    </row>
    <row r="990">
      <c r="N990" s="129"/>
    </row>
    <row r="991">
      <c r="N991" s="129"/>
    </row>
    <row r="992">
      <c r="N992" s="129"/>
    </row>
    <row r="993">
      <c r="N993" s="129"/>
    </row>
    <row r="994">
      <c r="N994" s="129"/>
    </row>
    <row r="995">
      <c r="N995" s="129"/>
    </row>
    <row r="996">
      <c r="N996" s="129"/>
    </row>
    <row r="997">
      <c r="N997" s="129"/>
    </row>
    <row r="998">
      <c r="N998" s="129"/>
    </row>
    <row r="999">
      <c r="N999" s="129"/>
    </row>
    <row r="1000">
      <c r="N1000" s="129"/>
    </row>
    <row r="1001">
      <c r="N1001" s="129"/>
    </row>
    <row r="1002">
      <c r="N1002" s="129"/>
    </row>
    <row r="1003">
      <c r="N1003" s="129"/>
    </row>
    <row r="1004">
      <c r="N1004" s="129"/>
    </row>
    <row r="1005">
      <c r="N1005" s="129"/>
    </row>
    <row r="1006">
      <c r="N1006" s="129"/>
    </row>
    <row r="1007">
      <c r="N1007" s="129"/>
    </row>
    <row r="1008">
      <c r="N1008" s="129"/>
    </row>
    <row r="1009">
      <c r="N1009" s="129"/>
    </row>
    <row r="1010">
      <c r="N1010" s="129"/>
    </row>
  </sheetData>
  <mergeCells count="6">
    <mergeCell ref="A1:N1"/>
    <mergeCell ref="A2:N2"/>
    <mergeCell ref="A24:N24"/>
    <mergeCell ref="A44:N44"/>
    <mergeCell ref="A56:P56"/>
    <mergeCell ref="A62:P62"/>
  </mergeCells>
  <hyperlinks>
    <hyperlink r:id="rId1" ref="N6"/>
    <hyperlink r:id="rId2" ref="N7"/>
    <hyperlink r:id="rId3" ref="N8"/>
    <hyperlink r:id="rId4" ref="N9"/>
    <hyperlink r:id="rId5" ref="N10"/>
    <hyperlink r:id="rId6" ref="N11"/>
    <hyperlink r:id="rId7" ref="N12"/>
    <hyperlink r:id="rId8" ref="N13"/>
    <hyperlink r:id="rId9" ref="N14"/>
    <hyperlink r:id="rId10" ref="N15"/>
    <hyperlink r:id="rId11" ref="N16"/>
    <hyperlink r:id="rId12" ref="N17"/>
    <hyperlink r:id="rId13" ref="N18"/>
    <hyperlink r:id="rId14" ref="N19"/>
    <hyperlink r:id="rId15" ref="N21"/>
    <hyperlink r:id="rId16" ref="N22"/>
    <hyperlink r:id="rId17" ref="N23"/>
    <hyperlink r:id="rId18" ref="N26"/>
    <hyperlink r:id="rId19" ref="N27"/>
    <hyperlink r:id="rId20" ref="N28"/>
    <hyperlink r:id="rId21" ref="N29"/>
    <hyperlink r:id="rId22" ref="N30"/>
    <hyperlink r:id="rId23" ref="N31"/>
    <hyperlink r:id="rId24" ref="N32"/>
    <hyperlink r:id="rId25" ref="N33"/>
    <hyperlink r:id="rId26" ref="N34"/>
    <hyperlink r:id="rId27" ref="N35"/>
    <hyperlink r:id="rId28" ref="N36"/>
    <hyperlink r:id="rId29" ref="N37"/>
    <hyperlink r:id="rId30" ref="N38"/>
    <hyperlink r:id="rId31" ref="N39"/>
    <hyperlink r:id="rId32" ref="N40"/>
    <hyperlink r:id="rId33" ref="N41"/>
    <hyperlink r:id="rId34" ref="N42"/>
    <hyperlink r:id="rId35" ref="N43"/>
    <hyperlink r:id="rId36" ref="N47"/>
    <hyperlink r:id="rId37" ref="N48"/>
    <hyperlink r:id="rId38" ref="N49"/>
    <hyperlink r:id="rId39" ref="N50"/>
    <hyperlink r:id="rId40" ref="N51"/>
    <hyperlink r:id="rId41" ref="N52"/>
    <hyperlink r:id="rId42" ref="N53"/>
    <hyperlink r:id="rId43" ref="N54"/>
    <hyperlink r:id="rId44" ref="N55"/>
    <hyperlink r:id="rId45" ref="N59"/>
    <hyperlink r:id="rId46" ref="N60"/>
    <hyperlink r:id="rId47" ref="N61"/>
    <hyperlink r:id="rId48" ref="N65"/>
    <hyperlink r:id="rId49" ref="N66"/>
    <hyperlink r:id="rId50" ref="N67"/>
    <hyperlink r:id="rId51" ref="N68"/>
    <hyperlink r:id="rId52" ref="N69"/>
    <hyperlink r:id="rId53" ref="N70"/>
    <hyperlink r:id="rId54" ref="N71"/>
    <hyperlink r:id="rId55" ref="N72"/>
    <hyperlink r:id="rId56" ref="N73"/>
    <hyperlink r:id="rId57" ref="N74"/>
    <hyperlink r:id="rId58" ref="N75"/>
    <hyperlink r:id="rId59" ref="N76"/>
    <hyperlink r:id="rId60" ref="N77"/>
    <hyperlink r:id="rId61" ref="N78"/>
    <hyperlink r:id="rId62" ref="N79"/>
    <hyperlink r:id="rId63" ref="N80"/>
  </hyperlinks>
  <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8.78"/>
    <col customWidth="1" min="3" max="3" width="19.56"/>
    <col customWidth="1" min="4" max="4" width="20.33"/>
    <col customWidth="1" min="5" max="5" width="14.11"/>
    <col customWidth="1" min="6" max="6" width="14.33"/>
    <col customWidth="1" hidden="1" min="7" max="7" width="16.0"/>
    <col customWidth="1" min="8" max="8" width="21.11"/>
    <col customWidth="1" min="9" max="9" width="23.0"/>
    <col customWidth="1" min="10" max="12" width="20.56"/>
    <col customWidth="1" min="13" max="13" width="16.67"/>
    <col customWidth="1" min="14" max="14" width="18.33"/>
    <col customWidth="1" min="15" max="15" width="15.67"/>
    <col customWidth="1" min="16" max="16" width="57.11"/>
    <col hidden="1" min="17" max="28" width="11.22"/>
  </cols>
  <sheetData>
    <row r="1" ht="63.0" customHeight="1">
      <c r="A1" s="1" t="s">
        <v>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51.75" customHeight="1">
      <c r="A2" s="5" t="s">
        <v>462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55.5" customHeight="1">
      <c r="A3" s="6" t="s">
        <v>2</v>
      </c>
      <c r="B3" s="7" t="s">
        <v>3</v>
      </c>
      <c r="C3" s="6" t="s">
        <v>4</v>
      </c>
      <c r="D3" s="6" t="s">
        <v>5</v>
      </c>
      <c r="E3" s="7" t="s">
        <v>6</v>
      </c>
      <c r="F3" s="7" t="s">
        <v>7</v>
      </c>
      <c r="G3" s="8" t="s">
        <v>8</v>
      </c>
      <c r="H3" s="6" t="s">
        <v>9</v>
      </c>
      <c r="I3" s="130" t="s">
        <v>463</v>
      </c>
      <c r="J3" s="9" t="s">
        <v>10</v>
      </c>
      <c r="K3" s="9" t="s">
        <v>11</v>
      </c>
      <c r="L3" s="9" t="s">
        <v>12</v>
      </c>
      <c r="M3" s="10" t="s">
        <v>464</v>
      </c>
      <c r="N3" s="10" t="s">
        <v>13</v>
      </c>
      <c r="O3" s="10" t="s">
        <v>14</v>
      </c>
      <c r="P3" s="11" t="s">
        <v>15</v>
      </c>
    </row>
    <row r="4" ht="41.25" hidden="1" customHeight="1">
      <c r="A4" s="131">
        <v>0.0</v>
      </c>
      <c r="B4" s="132" t="s">
        <v>465</v>
      </c>
      <c r="C4" s="132" t="s">
        <v>24</v>
      </c>
      <c r="D4" s="132" t="s">
        <v>466</v>
      </c>
      <c r="E4" s="133"/>
      <c r="F4" s="134">
        <v>45768.0</v>
      </c>
      <c r="G4" s="135"/>
      <c r="H4" s="136" t="s">
        <v>467</v>
      </c>
      <c r="I4" s="137"/>
      <c r="J4" s="138"/>
      <c r="K4" s="138"/>
      <c r="L4" s="138"/>
      <c r="M4" s="139"/>
      <c r="N4" s="139"/>
      <c r="O4" s="140" t="s">
        <v>107</v>
      </c>
      <c r="P4" s="141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41.25" hidden="1" customHeight="1">
      <c r="A5" s="131">
        <v>0.0</v>
      </c>
      <c r="B5" s="132" t="s">
        <v>468</v>
      </c>
      <c r="C5" s="132" t="s">
        <v>59</v>
      </c>
      <c r="D5" s="132" t="s">
        <v>469</v>
      </c>
      <c r="E5" s="131" t="s">
        <v>25</v>
      </c>
      <c r="F5" s="134">
        <v>45768.0</v>
      </c>
      <c r="G5" s="135"/>
      <c r="H5" s="142" t="s">
        <v>470</v>
      </c>
      <c r="I5" s="143"/>
      <c r="J5" s="144">
        <v>2649.0</v>
      </c>
      <c r="K5" s="144">
        <v>2449.0</v>
      </c>
      <c r="L5" s="144">
        <v>2821.0</v>
      </c>
      <c r="M5" s="139"/>
      <c r="N5" s="139"/>
      <c r="O5" s="140" t="s">
        <v>107</v>
      </c>
      <c r="P5" s="141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41.25" hidden="1" customHeight="1">
      <c r="A6" s="145"/>
      <c r="B6" s="146" t="s">
        <v>471</v>
      </c>
      <c r="C6" s="146" t="s">
        <v>17</v>
      </c>
      <c r="D6" s="146" t="s">
        <v>472</v>
      </c>
      <c r="E6" s="147"/>
      <c r="F6" s="148">
        <v>45768.0</v>
      </c>
      <c r="G6" s="149"/>
      <c r="H6" s="150" t="s">
        <v>473</v>
      </c>
      <c r="I6" s="150" t="s">
        <v>474</v>
      </c>
      <c r="J6" s="151"/>
      <c r="K6" s="151"/>
      <c r="L6" s="151"/>
      <c r="M6" s="152"/>
      <c r="N6" s="153" t="s">
        <v>475</v>
      </c>
      <c r="O6" s="154"/>
      <c r="P6" s="15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41.25" hidden="1" customHeight="1">
      <c r="A7" s="145"/>
      <c r="B7" s="156" t="s">
        <v>476</v>
      </c>
      <c r="C7" s="156" t="s">
        <v>17</v>
      </c>
      <c r="D7" s="156">
        <v>30.0</v>
      </c>
      <c r="E7" s="147"/>
      <c r="F7" s="148">
        <v>45768.0</v>
      </c>
      <c r="G7" s="149"/>
      <c r="H7" s="157" t="s">
        <v>477</v>
      </c>
      <c r="I7" s="157" t="s">
        <v>478</v>
      </c>
      <c r="J7" s="151"/>
      <c r="K7" s="151"/>
      <c r="L7" s="151"/>
      <c r="M7" s="152"/>
      <c r="N7" s="153" t="s">
        <v>475</v>
      </c>
      <c r="O7" s="154"/>
      <c r="P7" s="155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41.25" hidden="1" customHeight="1">
      <c r="A8" s="145"/>
      <c r="B8" s="158" t="s">
        <v>479</v>
      </c>
      <c r="C8" s="158" t="s">
        <v>17</v>
      </c>
      <c r="D8" s="158" t="s">
        <v>480</v>
      </c>
      <c r="E8" s="147"/>
      <c r="F8" s="148">
        <v>45768.0</v>
      </c>
      <c r="G8" s="149"/>
      <c r="H8" s="157" t="s">
        <v>481</v>
      </c>
      <c r="I8" s="157" t="s">
        <v>482</v>
      </c>
      <c r="J8" s="151"/>
      <c r="K8" s="151"/>
      <c r="L8" s="151"/>
      <c r="M8" s="152"/>
      <c r="N8" s="153" t="s">
        <v>475</v>
      </c>
      <c r="O8" s="154"/>
      <c r="P8" s="15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41.25" hidden="1" customHeight="1">
      <c r="A9" s="131">
        <v>0.0</v>
      </c>
      <c r="B9" s="132" t="s">
        <v>483</v>
      </c>
      <c r="C9" s="132" t="s">
        <v>484</v>
      </c>
      <c r="D9" s="132">
        <v>61.6</v>
      </c>
      <c r="E9" s="131" t="s">
        <v>25</v>
      </c>
      <c r="F9" s="134">
        <v>45768.0</v>
      </c>
      <c r="G9" s="159">
        <v>45782.0</v>
      </c>
      <c r="H9" s="142" t="s">
        <v>485</v>
      </c>
      <c r="I9" s="160" t="s">
        <v>486</v>
      </c>
      <c r="J9" s="144">
        <v>4040.0</v>
      </c>
      <c r="K9" s="144">
        <v>3734.0</v>
      </c>
      <c r="L9" s="144">
        <v>4302.0</v>
      </c>
      <c r="M9" s="161" t="str">
        <f t="shared" ref="M9:M13" si="1">LEFT(K9/D9,2)&amp;"tr/m2"</f>
        <v>60tr/m2</v>
      </c>
      <c r="N9" s="162" t="s">
        <v>487</v>
      </c>
      <c r="O9" s="98" t="s">
        <v>107</v>
      </c>
      <c r="P9" s="163" t="s">
        <v>488</v>
      </c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ht="41.25" hidden="1" customHeight="1">
      <c r="A10" s="131">
        <v>0.0</v>
      </c>
      <c r="B10" s="132" t="s">
        <v>489</v>
      </c>
      <c r="C10" s="132" t="s">
        <v>50</v>
      </c>
      <c r="D10" s="132">
        <v>45.5</v>
      </c>
      <c r="E10" s="131" t="s">
        <v>25</v>
      </c>
      <c r="F10" s="134">
        <v>45768.0</v>
      </c>
      <c r="G10" s="159">
        <v>45782.0</v>
      </c>
      <c r="H10" s="142" t="s">
        <v>490</v>
      </c>
      <c r="I10" s="160" t="s">
        <v>491</v>
      </c>
      <c r="J10" s="144">
        <v>3033.0</v>
      </c>
      <c r="K10" s="144">
        <v>2803.0</v>
      </c>
      <c r="L10" s="144">
        <v>3230.0</v>
      </c>
      <c r="M10" s="161" t="str">
        <f t="shared" si="1"/>
        <v>61tr/m2</v>
      </c>
      <c r="N10" s="162" t="s">
        <v>492</v>
      </c>
      <c r="O10" s="98" t="s">
        <v>107</v>
      </c>
      <c r="P10" s="163" t="s">
        <v>493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ht="41.25" hidden="1" customHeight="1">
      <c r="A11" s="131">
        <v>0.0</v>
      </c>
      <c r="B11" s="132" t="s">
        <v>494</v>
      </c>
      <c r="C11" s="132" t="s">
        <v>50</v>
      </c>
      <c r="D11" s="132">
        <v>46.8</v>
      </c>
      <c r="E11" s="131" t="s">
        <v>25</v>
      </c>
      <c r="F11" s="134">
        <v>45768.0</v>
      </c>
      <c r="G11" s="159">
        <v>45782.0</v>
      </c>
      <c r="H11" s="142" t="s">
        <v>495</v>
      </c>
      <c r="I11" s="160" t="s">
        <v>496</v>
      </c>
      <c r="J11" s="144">
        <v>3124.0</v>
      </c>
      <c r="K11" s="144">
        <v>2887.0</v>
      </c>
      <c r="L11" s="144">
        <v>3326.0</v>
      </c>
      <c r="M11" s="161" t="str">
        <f t="shared" si="1"/>
        <v>61tr/m2</v>
      </c>
      <c r="N11" s="162" t="s">
        <v>492</v>
      </c>
      <c r="O11" s="140" t="s">
        <v>239</v>
      </c>
      <c r="P11" s="163" t="s">
        <v>497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ht="34.5" hidden="1" customHeight="1">
      <c r="A12" s="164">
        <v>1.0</v>
      </c>
      <c r="B12" s="165" t="s">
        <v>498</v>
      </c>
      <c r="C12" s="166" t="s">
        <v>484</v>
      </c>
      <c r="D12" s="166">
        <v>60.3</v>
      </c>
      <c r="E12" s="164" t="s">
        <v>25</v>
      </c>
      <c r="F12" s="167"/>
      <c r="G12" s="168"/>
      <c r="H12" s="169" t="s">
        <v>499</v>
      </c>
      <c r="I12" s="170" t="s">
        <v>500</v>
      </c>
      <c r="J12" s="171">
        <v>3956.0</v>
      </c>
      <c r="K12" s="171">
        <v>3656.0</v>
      </c>
      <c r="L12" s="171">
        <v>4213.0</v>
      </c>
      <c r="M12" s="172" t="str">
        <f t="shared" si="1"/>
        <v>60tr/m2</v>
      </c>
      <c r="N12" s="173" t="s">
        <v>487</v>
      </c>
      <c r="O12" s="174" t="s">
        <v>131</v>
      </c>
      <c r="P12" s="175" t="s">
        <v>501</v>
      </c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</row>
    <row r="13" ht="34.5" hidden="1" customHeight="1">
      <c r="A13" s="131">
        <v>0.0</v>
      </c>
      <c r="B13" s="132" t="s">
        <v>502</v>
      </c>
      <c r="C13" s="177" t="s">
        <v>50</v>
      </c>
      <c r="D13" s="132">
        <v>45.6</v>
      </c>
      <c r="E13" s="131" t="s">
        <v>314</v>
      </c>
      <c r="F13" s="134">
        <v>45768.0</v>
      </c>
      <c r="G13" s="159">
        <v>45834.0</v>
      </c>
      <c r="H13" s="142" t="s">
        <v>503</v>
      </c>
      <c r="I13" s="160" t="s">
        <v>504</v>
      </c>
      <c r="J13" s="144">
        <v>3009.0</v>
      </c>
      <c r="K13" s="144">
        <v>2781.0</v>
      </c>
      <c r="L13" s="144">
        <v>3205.0</v>
      </c>
      <c r="M13" s="161" t="str">
        <f t="shared" si="1"/>
        <v>60tr/m2</v>
      </c>
      <c r="N13" s="162" t="s">
        <v>492</v>
      </c>
      <c r="O13" s="140" t="s">
        <v>181</v>
      </c>
      <c r="P13" s="163" t="s">
        <v>505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ht="31.5" hidden="1" customHeight="1">
      <c r="A14" s="164">
        <v>5.0</v>
      </c>
      <c r="B14" s="165" t="s">
        <v>506</v>
      </c>
      <c r="C14" s="166" t="s">
        <v>484</v>
      </c>
      <c r="D14" s="166">
        <v>59.5</v>
      </c>
      <c r="E14" s="164" t="s">
        <v>314</v>
      </c>
      <c r="F14" s="167"/>
      <c r="G14" s="168"/>
      <c r="H14" s="169" t="s">
        <v>507</v>
      </c>
      <c r="I14" s="170" t="s">
        <v>508</v>
      </c>
      <c r="J14" s="171"/>
      <c r="K14" s="171"/>
      <c r="L14" s="171"/>
      <c r="M14" s="172"/>
      <c r="N14" s="173" t="s">
        <v>487</v>
      </c>
      <c r="O14" s="174" t="s">
        <v>509</v>
      </c>
      <c r="P14" s="175" t="s">
        <v>510</v>
      </c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</row>
    <row r="15" ht="31.5" hidden="1" customHeight="1">
      <c r="A15" s="164">
        <v>7.0</v>
      </c>
      <c r="B15" s="165" t="s">
        <v>511</v>
      </c>
      <c r="C15" s="166" t="s">
        <v>24</v>
      </c>
      <c r="D15" s="166">
        <v>65.5</v>
      </c>
      <c r="E15" s="164" t="s">
        <v>412</v>
      </c>
      <c r="F15" s="167"/>
      <c r="G15" s="168"/>
      <c r="H15" s="169" t="s">
        <v>512</v>
      </c>
      <c r="I15" s="170" t="s">
        <v>513</v>
      </c>
      <c r="J15" s="171"/>
      <c r="K15" s="171"/>
      <c r="L15" s="171"/>
      <c r="M15" s="172"/>
      <c r="N15" s="173" t="s">
        <v>487</v>
      </c>
      <c r="O15" s="174" t="s">
        <v>509</v>
      </c>
      <c r="P15" s="175" t="s">
        <v>514</v>
      </c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</row>
    <row r="16" ht="31.5" hidden="1" customHeight="1">
      <c r="A16" s="164">
        <v>8.0</v>
      </c>
      <c r="B16" s="165" t="s">
        <v>515</v>
      </c>
      <c r="C16" s="166" t="s">
        <v>484</v>
      </c>
      <c r="D16" s="166">
        <v>59.8</v>
      </c>
      <c r="E16" s="164" t="s">
        <v>314</v>
      </c>
      <c r="F16" s="167"/>
      <c r="G16" s="168"/>
      <c r="H16" s="169" t="s">
        <v>516</v>
      </c>
      <c r="I16" s="170" t="s">
        <v>517</v>
      </c>
      <c r="J16" s="171"/>
      <c r="K16" s="171"/>
      <c r="L16" s="171"/>
      <c r="M16" s="172"/>
      <c r="N16" s="173" t="s">
        <v>487</v>
      </c>
      <c r="O16" s="174" t="s">
        <v>509</v>
      </c>
      <c r="P16" s="175" t="s">
        <v>518</v>
      </c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</row>
    <row r="17" ht="31.5" hidden="1" customHeight="1">
      <c r="A17" s="164">
        <v>10.0</v>
      </c>
      <c r="B17" s="165" t="s">
        <v>519</v>
      </c>
      <c r="C17" s="166" t="s">
        <v>520</v>
      </c>
      <c r="D17" s="166">
        <v>100.1</v>
      </c>
      <c r="E17" s="164" t="s">
        <v>521</v>
      </c>
      <c r="F17" s="167"/>
      <c r="G17" s="168"/>
      <c r="H17" s="169" t="s">
        <v>522</v>
      </c>
      <c r="I17" s="170" t="s">
        <v>523</v>
      </c>
      <c r="J17" s="171"/>
      <c r="K17" s="171"/>
      <c r="L17" s="171"/>
      <c r="M17" s="172"/>
      <c r="N17" s="173" t="s">
        <v>487</v>
      </c>
      <c r="O17" s="174" t="s">
        <v>509</v>
      </c>
      <c r="P17" s="175" t="s">
        <v>524</v>
      </c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</row>
    <row r="18" ht="31.5" hidden="1" customHeight="1">
      <c r="A18" s="131">
        <v>3.0</v>
      </c>
      <c r="B18" s="132" t="s">
        <v>525</v>
      </c>
      <c r="C18" s="178" t="s">
        <v>50</v>
      </c>
      <c r="D18" s="132">
        <v>45.7</v>
      </c>
      <c r="E18" s="131" t="s">
        <v>314</v>
      </c>
      <c r="F18" s="134">
        <v>45768.0</v>
      </c>
      <c r="G18" s="159">
        <v>45782.0</v>
      </c>
      <c r="H18" s="142" t="s">
        <v>526</v>
      </c>
      <c r="I18" s="160" t="s">
        <v>527</v>
      </c>
      <c r="J18" s="144">
        <v>2972.0</v>
      </c>
      <c r="K18" s="144">
        <v>2747.0</v>
      </c>
      <c r="L18" s="144">
        <v>3165.0</v>
      </c>
      <c r="M18" s="161" t="str">
        <f t="shared" ref="M18:M23" si="2">LEFT(K18/D18,2)&amp;"tr/m2"</f>
        <v>60tr/m2</v>
      </c>
      <c r="N18" s="162" t="s">
        <v>492</v>
      </c>
      <c r="O18" s="140" t="s">
        <v>107</v>
      </c>
      <c r="P18" s="163" t="s">
        <v>528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ht="31.5" hidden="1" customHeight="1">
      <c r="A19" s="131">
        <v>4.0</v>
      </c>
      <c r="B19" s="132" t="s">
        <v>529</v>
      </c>
      <c r="C19" s="132" t="s">
        <v>59</v>
      </c>
      <c r="D19" s="132">
        <v>40.8</v>
      </c>
      <c r="E19" s="131" t="s">
        <v>314</v>
      </c>
      <c r="F19" s="134">
        <v>45768.0</v>
      </c>
      <c r="G19" s="159">
        <v>45782.0</v>
      </c>
      <c r="H19" s="142" t="s">
        <v>530</v>
      </c>
      <c r="I19" s="160" t="s">
        <v>531</v>
      </c>
      <c r="J19" s="144">
        <v>2776.0</v>
      </c>
      <c r="K19" s="144">
        <v>2565.0</v>
      </c>
      <c r="L19" s="144">
        <v>2956.0</v>
      </c>
      <c r="M19" s="161" t="str">
        <f t="shared" si="2"/>
        <v>62tr/m2</v>
      </c>
      <c r="N19" s="162" t="s">
        <v>492</v>
      </c>
      <c r="O19" s="140" t="s">
        <v>107</v>
      </c>
      <c r="P19" s="163" t="s">
        <v>532</v>
      </c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ht="31.5" hidden="1" customHeight="1">
      <c r="A20" s="131">
        <v>3.0</v>
      </c>
      <c r="B20" s="132" t="s">
        <v>533</v>
      </c>
      <c r="C20" s="177" t="s">
        <v>24</v>
      </c>
      <c r="D20" s="132">
        <v>65.2</v>
      </c>
      <c r="E20" s="131" t="s">
        <v>140</v>
      </c>
      <c r="F20" s="134">
        <v>45768.0</v>
      </c>
      <c r="G20" s="159">
        <v>45838.0</v>
      </c>
      <c r="H20" s="179" t="s">
        <v>534</v>
      </c>
      <c r="I20" s="160" t="s">
        <v>535</v>
      </c>
      <c r="J20" s="144">
        <v>4264.0</v>
      </c>
      <c r="K20" s="144">
        <v>3941.0</v>
      </c>
      <c r="L20" s="144">
        <v>4541.0</v>
      </c>
      <c r="M20" s="161" t="str">
        <f t="shared" si="2"/>
        <v>60tr/m2</v>
      </c>
      <c r="N20" s="162" t="s">
        <v>487</v>
      </c>
      <c r="O20" s="140" t="s">
        <v>78</v>
      </c>
      <c r="P20" s="163" t="s">
        <v>536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ht="31.5" hidden="1" customHeight="1">
      <c r="A21" s="131">
        <v>1.0</v>
      </c>
      <c r="B21" s="177" t="s">
        <v>537</v>
      </c>
      <c r="C21" s="132" t="s">
        <v>50</v>
      </c>
      <c r="D21" s="132">
        <v>45.7</v>
      </c>
      <c r="E21" s="131" t="s">
        <v>314</v>
      </c>
      <c r="F21" s="134">
        <v>45768.0</v>
      </c>
      <c r="G21" s="159">
        <v>45834.0</v>
      </c>
      <c r="H21" s="179">
        <v>2.852668902E9</v>
      </c>
      <c r="I21" s="160">
        <v>3.14310139E9</v>
      </c>
      <c r="J21" s="144">
        <v>2912.0</v>
      </c>
      <c r="K21" s="144">
        <v>2692.0</v>
      </c>
      <c r="L21" s="144">
        <v>3102.0</v>
      </c>
      <c r="M21" s="161" t="str">
        <f t="shared" si="2"/>
        <v>58tr/m2</v>
      </c>
      <c r="N21" s="162" t="s">
        <v>492</v>
      </c>
      <c r="O21" s="140" t="s">
        <v>239</v>
      </c>
      <c r="P21" s="163" t="s">
        <v>538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ht="31.5" hidden="1" customHeight="1">
      <c r="A22" s="131">
        <v>2.0</v>
      </c>
      <c r="B22" s="132" t="s">
        <v>539</v>
      </c>
      <c r="C22" s="132" t="s">
        <v>50</v>
      </c>
      <c r="D22" s="132">
        <v>45.7</v>
      </c>
      <c r="E22" s="131" t="s">
        <v>314</v>
      </c>
      <c r="F22" s="134">
        <v>45768.0</v>
      </c>
      <c r="G22" s="159">
        <v>45782.0</v>
      </c>
      <c r="H22" s="142" t="s">
        <v>540</v>
      </c>
      <c r="I22" s="160" t="s">
        <v>541</v>
      </c>
      <c r="J22" s="144">
        <v>2999.0</v>
      </c>
      <c r="K22" s="144">
        <v>2772.0</v>
      </c>
      <c r="L22" s="144">
        <v>3194.0</v>
      </c>
      <c r="M22" s="161" t="str">
        <f t="shared" si="2"/>
        <v>60tr/m2</v>
      </c>
      <c r="N22" s="162" t="s">
        <v>492</v>
      </c>
      <c r="O22" s="140" t="s">
        <v>239</v>
      </c>
      <c r="P22" s="163" t="s">
        <v>542</v>
      </c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ht="78.75" customHeight="1">
      <c r="A23" s="145">
        <v>1.0</v>
      </c>
      <c r="B23" s="180" t="s">
        <v>543</v>
      </c>
      <c r="C23" s="181" t="s">
        <v>520</v>
      </c>
      <c r="D23" s="181">
        <v>103.0</v>
      </c>
      <c r="E23" s="145" t="s">
        <v>521</v>
      </c>
      <c r="F23" s="182">
        <v>45768.0</v>
      </c>
      <c r="G23" s="183">
        <v>45838.0</v>
      </c>
      <c r="H23" s="184" t="s">
        <v>544</v>
      </c>
      <c r="I23" s="185" t="s">
        <v>545</v>
      </c>
      <c r="J23" s="151">
        <v>6558.0</v>
      </c>
      <c r="K23" s="151">
        <v>6061.0</v>
      </c>
      <c r="L23" s="151">
        <v>6984.0</v>
      </c>
      <c r="M23" s="152" t="str">
        <f t="shared" si="2"/>
        <v>58tr/m2</v>
      </c>
      <c r="N23" s="153" t="s">
        <v>487</v>
      </c>
      <c r="O23" s="186"/>
      <c r="P23" s="187" t="s">
        <v>546</v>
      </c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ht="62.25" hidden="1" customHeight="1">
      <c r="A24" s="5" t="s">
        <v>547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2"/>
    </row>
    <row r="25" ht="42.0" hidden="1" customHeight="1">
      <c r="A25" s="6" t="s">
        <v>2</v>
      </c>
      <c r="B25" s="7" t="s">
        <v>3</v>
      </c>
      <c r="C25" s="6" t="s">
        <v>4</v>
      </c>
      <c r="D25" s="6" t="s">
        <v>5</v>
      </c>
      <c r="E25" s="7" t="s">
        <v>6</v>
      </c>
      <c r="F25" s="7" t="s">
        <v>7</v>
      </c>
      <c r="G25" s="8" t="s">
        <v>8</v>
      </c>
      <c r="H25" s="6" t="s">
        <v>9</v>
      </c>
      <c r="I25" s="130" t="s">
        <v>463</v>
      </c>
      <c r="J25" s="9" t="s">
        <v>10</v>
      </c>
      <c r="K25" s="9" t="s">
        <v>11</v>
      </c>
      <c r="L25" s="9" t="s">
        <v>12</v>
      </c>
      <c r="M25" s="10" t="s">
        <v>464</v>
      </c>
      <c r="N25" s="10" t="s">
        <v>13</v>
      </c>
      <c r="O25" s="10" t="s">
        <v>14</v>
      </c>
      <c r="P25" s="11" t="s">
        <v>15</v>
      </c>
    </row>
    <row r="26" ht="41.25" hidden="1" customHeight="1">
      <c r="A26" s="12">
        <v>0.0</v>
      </c>
      <c r="B26" s="177" t="s">
        <v>548</v>
      </c>
      <c r="C26" s="177" t="s">
        <v>59</v>
      </c>
      <c r="D26" s="132">
        <v>38.6</v>
      </c>
      <c r="E26" s="131" t="s">
        <v>25</v>
      </c>
      <c r="F26" s="134">
        <v>45768.0</v>
      </c>
      <c r="G26" s="135"/>
      <c r="H26" s="188" t="s">
        <v>549</v>
      </c>
      <c r="I26" s="189" t="s">
        <v>550</v>
      </c>
      <c r="J26" s="190">
        <v>2532.0</v>
      </c>
      <c r="K26" s="190">
        <v>2340.0</v>
      </c>
      <c r="L26" s="190">
        <v>2696.0</v>
      </c>
      <c r="M26" s="191" t="str">
        <f t="shared" ref="M26:M41" si="3">LEFT(K26/D26,2)&amp;"tr/m2"</f>
        <v>60tr/m2</v>
      </c>
      <c r="N26" s="162" t="s">
        <v>492</v>
      </c>
      <c r="O26" s="98" t="s">
        <v>107</v>
      </c>
      <c r="P26" s="192" t="s">
        <v>551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41.25" hidden="1" customHeight="1">
      <c r="A27" s="12">
        <v>0.0</v>
      </c>
      <c r="B27" s="177" t="s">
        <v>552</v>
      </c>
      <c r="C27" s="177" t="s">
        <v>50</v>
      </c>
      <c r="D27" s="132">
        <v>45.5</v>
      </c>
      <c r="E27" s="131" t="s">
        <v>25</v>
      </c>
      <c r="F27" s="134">
        <v>45768.0</v>
      </c>
      <c r="G27" s="135"/>
      <c r="H27" s="189" t="s">
        <v>553</v>
      </c>
      <c r="I27" s="189" t="s">
        <v>554</v>
      </c>
      <c r="J27" s="190">
        <v>2894.0</v>
      </c>
      <c r="K27" s="190">
        <v>2675.0</v>
      </c>
      <c r="L27" s="190">
        <v>3082.0</v>
      </c>
      <c r="M27" s="191" t="str">
        <f t="shared" si="3"/>
        <v>58tr/m2</v>
      </c>
      <c r="N27" s="162" t="s">
        <v>492</v>
      </c>
      <c r="O27" s="98" t="s">
        <v>107</v>
      </c>
      <c r="P27" s="192" t="s">
        <v>555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41.25" hidden="1" customHeight="1">
      <c r="A28" s="193">
        <v>0.0</v>
      </c>
      <c r="B28" s="194" t="s">
        <v>556</v>
      </c>
      <c r="C28" s="195" t="s">
        <v>50</v>
      </c>
      <c r="D28" s="195">
        <v>46.8</v>
      </c>
      <c r="E28" s="196" t="s">
        <v>25</v>
      </c>
      <c r="F28" s="197">
        <v>45768.0</v>
      </c>
      <c r="G28" s="198">
        <v>45787.0</v>
      </c>
      <c r="H28" s="199" t="s">
        <v>557</v>
      </c>
      <c r="I28" s="199" t="s">
        <v>558</v>
      </c>
      <c r="J28" s="200">
        <v>2981.0</v>
      </c>
      <c r="K28" s="200">
        <v>2755.0</v>
      </c>
      <c r="L28" s="200">
        <v>3175.0</v>
      </c>
      <c r="M28" s="201" t="str">
        <f t="shared" si="3"/>
        <v>58tr/m2</v>
      </c>
      <c r="N28" s="202" t="s">
        <v>492</v>
      </c>
      <c r="O28" s="140" t="s">
        <v>239</v>
      </c>
      <c r="P28" s="203" t="s">
        <v>559</v>
      </c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</row>
    <row r="29" ht="41.25" hidden="1" customHeight="1">
      <c r="A29" s="204">
        <v>0.0</v>
      </c>
      <c r="B29" s="205" t="s">
        <v>560</v>
      </c>
      <c r="C29" s="205" t="s">
        <v>24</v>
      </c>
      <c r="D29" s="205">
        <v>65.2</v>
      </c>
      <c r="E29" s="206" t="s">
        <v>371</v>
      </c>
      <c r="F29" s="207">
        <v>45768.0</v>
      </c>
      <c r="G29" s="208">
        <v>45787.0</v>
      </c>
      <c r="H29" s="209" t="s">
        <v>561</v>
      </c>
      <c r="I29" s="209" t="s">
        <v>562</v>
      </c>
      <c r="J29" s="210">
        <v>4128.0</v>
      </c>
      <c r="K29" s="210">
        <v>3815.0</v>
      </c>
      <c r="L29" s="210">
        <v>4396.0</v>
      </c>
      <c r="M29" s="211" t="str">
        <f t="shared" si="3"/>
        <v>58tr/m2</v>
      </c>
      <c r="N29" s="212" t="s">
        <v>487</v>
      </c>
      <c r="O29" s="140" t="s">
        <v>239</v>
      </c>
      <c r="P29" s="213" t="s">
        <v>563</v>
      </c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  <row r="30" ht="41.25" hidden="1" customHeight="1">
      <c r="A30" s="12">
        <v>0.0</v>
      </c>
      <c r="B30" s="132" t="s">
        <v>564</v>
      </c>
      <c r="C30" s="132" t="s">
        <v>50</v>
      </c>
      <c r="D30" s="132">
        <v>45.7</v>
      </c>
      <c r="E30" s="131" t="s">
        <v>314</v>
      </c>
      <c r="F30" s="134">
        <v>45768.0</v>
      </c>
      <c r="G30" s="159">
        <v>45787.0</v>
      </c>
      <c r="H30" s="189" t="s">
        <v>565</v>
      </c>
      <c r="I30" s="189" t="s">
        <v>566</v>
      </c>
      <c r="J30" s="190">
        <v>2844.0</v>
      </c>
      <c r="K30" s="190">
        <v>2629.0</v>
      </c>
      <c r="L30" s="190">
        <v>3029.0</v>
      </c>
      <c r="M30" s="191" t="str">
        <f t="shared" si="3"/>
        <v>57tr/m2</v>
      </c>
      <c r="N30" s="162" t="s">
        <v>492</v>
      </c>
      <c r="O30" s="140" t="s">
        <v>239</v>
      </c>
      <c r="P30" s="192" t="s">
        <v>567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41.25" hidden="1" customHeight="1">
      <c r="A31" s="12">
        <v>0.0</v>
      </c>
      <c r="B31" s="177" t="s">
        <v>568</v>
      </c>
      <c r="C31" s="132" t="s">
        <v>50</v>
      </c>
      <c r="D31" s="132">
        <v>45.7</v>
      </c>
      <c r="E31" s="131" t="s">
        <v>314</v>
      </c>
      <c r="F31" s="134">
        <v>45768.0</v>
      </c>
      <c r="G31" s="159">
        <v>45787.0</v>
      </c>
      <c r="H31" s="189" t="s">
        <v>569</v>
      </c>
      <c r="I31" s="189" t="s">
        <v>570</v>
      </c>
      <c r="J31" s="190">
        <v>2817.0</v>
      </c>
      <c r="K31" s="190">
        <v>2603.0</v>
      </c>
      <c r="L31" s="190">
        <v>3000.0</v>
      </c>
      <c r="M31" s="191" t="str">
        <f t="shared" si="3"/>
        <v>56tr/m2</v>
      </c>
      <c r="N31" s="162" t="s">
        <v>492</v>
      </c>
      <c r="O31" s="98" t="s">
        <v>239</v>
      </c>
      <c r="P31" s="192" t="s">
        <v>571</v>
      </c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41.25" hidden="1" customHeight="1">
      <c r="A32" s="12">
        <v>0.0</v>
      </c>
      <c r="B32" s="177" t="s">
        <v>572</v>
      </c>
      <c r="C32" s="132" t="s">
        <v>50</v>
      </c>
      <c r="D32" s="132">
        <v>45.6</v>
      </c>
      <c r="E32" s="131" t="s">
        <v>314</v>
      </c>
      <c r="F32" s="134">
        <v>45768.0</v>
      </c>
      <c r="G32" s="159">
        <v>45787.0</v>
      </c>
      <c r="H32" s="189" t="s">
        <v>573</v>
      </c>
      <c r="I32" s="189" t="s">
        <v>574</v>
      </c>
      <c r="J32" s="190">
        <v>2855.0</v>
      </c>
      <c r="K32" s="190">
        <v>2638.0</v>
      </c>
      <c r="L32" s="190">
        <v>3040.0</v>
      </c>
      <c r="M32" s="191" t="str">
        <f t="shared" si="3"/>
        <v>57tr/m2</v>
      </c>
      <c r="N32" s="162" t="s">
        <v>492</v>
      </c>
      <c r="O32" s="98" t="s">
        <v>239</v>
      </c>
      <c r="P32" s="192" t="s">
        <v>575</v>
      </c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41.25" hidden="1" customHeight="1">
      <c r="A33" s="12">
        <v>1.0</v>
      </c>
      <c r="B33" s="177" t="s">
        <v>576</v>
      </c>
      <c r="C33" s="132" t="s">
        <v>59</v>
      </c>
      <c r="D33" s="132">
        <v>40.8</v>
      </c>
      <c r="E33" s="131" t="s">
        <v>314</v>
      </c>
      <c r="F33" s="134">
        <v>45768.0</v>
      </c>
      <c r="G33" s="159">
        <v>45787.0</v>
      </c>
      <c r="H33" s="189" t="s">
        <v>577</v>
      </c>
      <c r="I33" s="189" t="s">
        <v>578</v>
      </c>
      <c r="J33" s="190">
        <v>2637.0</v>
      </c>
      <c r="K33" s="190">
        <v>2437.0</v>
      </c>
      <c r="L33" s="190">
        <v>2808.0</v>
      </c>
      <c r="M33" s="191" t="str">
        <f t="shared" si="3"/>
        <v>59tr/m2</v>
      </c>
      <c r="N33" s="162" t="s">
        <v>492</v>
      </c>
      <c r="O33" s="98" t="s">
        <v>78</v>
      </c>
      <c r="P33" s="192" t="s">
        <v>579</v>
      </c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41.25" hidden="1" customHeight="1">
      <c r="A34" s="12">
        <v>1.0</v>
      </c>
      <c r="B34" s="177" t="s">
        <v>580</v>
      </c>
      <c r="C34" s="132" t="s">
        <v>484</v>
      </c>
      <c r="D34" s="132">
        <v>61.6</v>
      </c>
      <c r="E34" s="131" t="s">
        <v>25</v>
      </c>
      <c r="F34" s="134">
        <v>45768.0</v>
      </c>
      <c r="G34" s="159">
        <v>45787.0</v>
      </c>
      <c r="H34" s="189" t="s">
        <v>581</v>
      </c>
      <c r="I34" s="189" t="s">
        <v>582</v>
      </c>
      <c r="J34" s="190">
        <v>3852.0</v>
      </c>
      <c r="K34" s="190">
        <v>3560.0</v>
      </c>
      <c r="L34" s="190">
        <v>4103.0</v>
      </c>
      <c r="M34" s="191" t="str">
        <f t="shared" si="3"/>
        <v>57tr/m2</v>
      </c>
      <c r="N34" s="162" t="s">
        <v>487</v>
      </c>
      <c r="O34" s="98" t="s">
        <v>121</v>
      </c>
      <c r="P34" s="192" t="s">
        <v>583</v>
      </c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41.25" hidden="1" customHeight="1">
      <c r="A35" s="12">
        <v>3.0</v>
      </c>
      <c r="B35" s="177" t="s">
        <v>584</v>
      </c>
      <c r="C35" s="177" t="s">
        <v>484</v>
      </c>
      <c r="D35" s="132">
        <v>60.3</v>
      </c>
      <c r="E35" s="131" t="s">
        <v>25</v>
      </c>
      <c r="F35" s="134">
        <v>45768.0</v>
      </c>
      <c r="G35" s="159">
        <v>45838.0</v>
      </c>
      <c r="H35" s="188" t="s">
        <v>585</v>
      </c>
      <c r="I35" s="189" t="s">
        <v>586</v>
      </c>
      <c r="J35" s="190">
        <v>3772.0</v>
      </c>
      <c r="K35" s="190">
        <v>3487.0</v>
      </c>
      <c r="L35" s="190">
        <v>4018.0</v>
      </c>
      <c r="M35" s="191" t="str">
        <f t="shared" si="3"/>
        <v>57tr/m2</v>
      </c>
      <c r="N35" s="162" t="s">
        <v>487</v>
      </c>
      <c r="O35" s="98" t="s">
        <v>121</v>
      </c>
      <c r="P35" s="192" t="s">
        <v>587</v>
      </c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41.25" hidden="1" customHeight="1">
      <c r="A36" s="39">
        <v>6.0</v>
      </c>
      <c r="B36" s="165" t="s">
        <v>588</v>
      </c>
      <c r="C36" s="166" t="s">
        <v>484</v>
      </c>
      <c r="D36" s="166">
        <v>59.8</v>
      </c>
      <c r="E36" s="164" t="s">
        <v>314</v>
      </c>
      <c r="F36" s="167"/>
      <c r="G36" s="168"/>
      <c r="H36" s="215" t="s">
        <v>589</v>
      </c>
      <c r="I36" s="216" t="s">
        <v>590</v>
      </c>
      <c r="J36" s="217">
        <v>3803.0</v>
      </c>
      <c r="K36" s="217">
        <v>3514.0</v>
      </c>
      <c r="L36" s="217">
        <v>4050.0</v>
      </c>
      <c r="M36" s="218" t="str">
        <f t="shared" si="3"/>
        <v>58tr/m2</v>
      </c>
      <c r="N36" s="173" t="s">
        <v>487</v>
      </c>
      <c r="O36" s="174" t="s">
        <v>131</v>
      </c>
      <c r="P36" s="219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</row>
    <row r="37" ht="41.25" hidden="1" customHeight="1">
      <c r="A37" s="39">
        <v>7.0</v>
      </c>
      <c r="B37" s="221" t="s">
        <v>591</v>
      </c>
      <c r="C37" s="222" t="s">
        <v>520</v>
      </c>
      <c r="D37" s="222">
        <v>103.0</v>
      </c>
      <c r="E37" s="164" t="s">
        <v>521</v>
      </c>
      <c r="F37" s="167"/>
      <c r="G37" s="168"/>
      <c r="H37" s="223" t="s">
        <v>592</v>
      </c>
      <c r="I37" s="224" t="s">
        <v>593</v>
      </c>
      <c r="J37" s="217">
        <v>6214.0</v>
      </c>
      <c r="K37" s="217">
        <v>5742.0</v>
      </c>
      <c r="L37" s="217">
        <v>6618.0</v>
      </c>
      <c r="M37" s="218" t="str">
        <f t="shared" si="3"/>
        <v>55tr/m2</v>
      </c>
      <c r="N37" s="173" t="s">
        <v>487</v>
      </c>
      <c r="O37" s="174" t="s">
        <v>131</v>
      </c>
      <c r="P37" s="219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</row>
    <row r="38" ht="41.25" hidden="1" customHeight="1">
      <c r="A38" s="39">
        <v>8.0</v>
      </c>
      <c r="B38" s="165" t="s">
        <v>594</v>
      </c>
      <c r="C38" s="166" t="s">
        <v>520</v>
      </c>
      <c r="D38" s="166">
        <v>100.1</v>
      </c>
      <c r="E38" s="164" t="s">
        <v>521</v>
      </c>
      <c r="F38" s="167"/>
      <c r="G38" s="168"/>
      <c r="H38" s="215" t="s">
        <v>595</v>
      </c>
      <c r="I38" s="216" t="s">
        <v>596</v>
      </c>
      <c r="J38" s="217">
        <v>6102.0</v>
      </c>
      <c r="K38" s="217">
        <v>5639.0</v>
      </c>
      <c r="L38" s="217">
        <v>6499.0</v>
      </c>
      <c r="M38" s="218" t="str">
        <f t="shared" si="3"/>
        <v>56tr/m2</v>
      </c>
      <c r="N38" s="173" t="s">
        <v>487</v>
      </c>
      <c r="O38" s="174" t="s">
        <v>131</v>
      </c>
      <c r="P38" s="219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</row>
    <row r="39" ht="33.0" hidden="1" customHeight="1">
      <c r="A39" s="12">
        <v>2.0</v>
      </c>
      <c r="B39" s="177" t="s">
        <v>597</v>
      </c>
      <c r="C39" s="132" t="s">
        <v>24</v>
      </c>
      <c r="D39" s="132">
        <v>65.2</v>
      </c>
      <c r="E39" s="131" t="s">
        <v>140</v>
      </c>
      <c r="F39" s="134">
        <v>45768.0</v>
      </c>
      <c r="G39" s="159">
        <v>45834.0</v>
      </c>
      <c r="H39" s="188" t="s">
        <v>598</v>
      </c>
      <c r="I39" s="189" t="s">
        <v>599</v>
      </c>
      <c r="J39" s="190">
        <v>4042.0</v>
      </c>
      <c r="K39" s="190">
        <v>3736.0</v>
      </c>
      <c r="L39" s="190">
        <v>4305.0</v>
      </c>
      <c r="M39" s="191" t="str">
        <f t="shared" si="3"/>
        <v>57tr/m2</v>
      </c>
      <c r="N39" s="162" t="s">
        <v>487</v>
      </c>
      <c r="O39" s="140" t="s">
        <v>78</v>
      </c>
      <c r="P39" s="192" t="s">
        <v>600</v>
      </c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50.25" hidden="1" customHeight="1">
      <c r="A40" s="12">
        <v>3.0</v>
      </c>
      <c r="B40" s="132" t="s">
        <v>601</v>
      </c>
      <c r="C40" s="132" t="s">
        <v>24</v>
      </c>
      <c r="D40" s="132">
        <v>65.5</v>
      </c>
      <c r="E40" s="131" t="s">
        <v>412</v>
      </c>
      <c r="F40" s="134">
        <v>45768.0</v>
      </c>
      <c r="G40" s="159">
        <v>45838.0</v>
      </c>
      <c r="H40" s="189" t="s">
        <v>602</v>
      </c>
      <c r="I40" s="189" t="s">
        <v>603</v>
      </c>
      <c r="J40" s="190">
        <v>4080.0</v>
      </c>
      <c r="K40" s="190">
        <v>3771.0</v>
      </c>
      <c r="L40" s="190">
        <v>4345.0</v>
      </c>
      <c r="M40" s="191" t="str">
        <f t="shared" si="3"/>
        <v>57tr/m2</v>
      </c>
      <c r="N40" s="162" t="s">
        <v>487</v>
      </c>
      <c r="O40" s="225" t="s">
        <v>239</v>
      </c>
      <c r="P40" s="192" t="s">
        <v>604</v>
      </c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54.0" hidden="1" customHeight="1">
      <c r="A41" s="12">
        <v>2.0</v>
      </c>
      <c r="B41" s="177" t="s">
        <v>605</v>
      </c>
      <c r="C41" s="132" t="s">
        <v>484</v>
      </c>
      <c r="D41" s="132">
        <v>59.5</v>
      </c>
      <c r="E41" s="131" t="s">
        <v>314</v>
      </c>
      <c r="F41" s="134">
        <v>45768.0</v>
      </c>
      <c r="G41" s="159">
        <v>45787.0</v>
      </c>
      <c r="H41" s="189" t="s">
        <v>606</v>
      </c>
      <c r="I41" s="189" t="s">
        <v>607</v>
      </c>
      <c r="J41" s="190">
        <v>3643.0</v>
      </c>
      <c r="K41" s="190">
        <v>3366.0</v>
      </c>
      <c r="L41" s="190">
        <v>3879.0</v>
      </c>
      <c r="M41" s="191" t="str">
        <f t="shared" si="3"/>
        <v>56tr/m2</v>
      </c>
      <c r="N41" s="162" t="s">
        <v>487</v>
      </c>
      <c r="O41" s="226" t="s">
        <v>181</v>
      </c>
      <c r="P41" s="192" t="s">
        <v>608</v>
      </c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42.0" hidden="1" customHeight="1">
      <c r="A42" s="5" t="s">
        <v>609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2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</row>
    <row r="43" ht="45.75" hidden="1" customHeight="1">
      <c r="A43" s="6" t="s">
        <v>2</v>
      </c>
      <c r="B43" s="7" t="s">
        <v>3</v>
      </c>
      <c r="C43" s="6" t="s">
        <v>4</v>
      </c>
      <c r="D43" s="6" t="s">
        <v>5</v>
      </c>
      <c r="E43" s="7" t="s">
        <v>6</v>
      </c>
      <c r="F43" s="7" t="s">
        <v>7</v>
      </c>
      <c r="G43" s="8" t="s">
        <v>8</v>
      </c>
      <c r="H43" s="6" t="s">
        <v>9</v>
      </c>
      <c r="I43" s="130" t="s">
        <v>463</v>
      </c>
      <c r="J43" s="9" t="s">
        <v>10</v>
      </c>
      <c r="K43" s="9" t="s">
        <v>11</v>
      </c>
      <c r="L43" s="9" t="s">
        <v>12</v>
      </c>
      <c r="M43" s="10" t="s">
        <v>464</v>
      </c>
      <c r="N43" s="10" t="s">
        <v>13</v>
      </c>
      <c r="O43" s="10" t="s">
        <v>14</v>
      </c>
      <c r="P43" s="11" t="s">
        <v>15</v>
      </c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</row>
    <row r="44" ht="55.5" hidden="1" customHeight="1">
      <c r="A44" s="228">
        <v>2.0</v>
      </c>
      <c r="B44" s="228" t="s">
        <v>610</v>
      </c>
      <c r="C44" s="229" t="s">
        <v>484</v>
      </c>
      <c r="D44" s="230">
        <v>60.0</v>
      </c>
      <c r="E44" s="230" t="s">
        <v>25</v>
      </c>
      <c r="F44" s="231">
        <v>45839.0</v>
      </c>
      <c r="G44" s="232"/>
      <c r="H44" s="230" t="s">
        <v>611</v>
      </c>
      <c r="I44" s="233"/>
      <c r="J44" s="234">
        <v>4019.0</v>
      </c>
      <c r="K44" s="234">
        <v>3738.0</v>
      </c>
      <c r="L44" s="234">
        <v>4257.0</v>
      </c>
      <c r="M44" s="191" t="str">
        <f t="shared" ref="M44:M45" si="4">LEFT(K44/D44,2)&amp;"tr/m2"</f>
        <v>62tr/m2</v>
      </c>
      <c r="N44" s="162" t="s">
        <v>487</v>
      </c>
      <c r="O44" s="234" t="s">
        <v>107</v>
      </c>
      <c r="P44" s="235" t="s">
        <v>612</v>
      </c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</row>
    <row r="45" ht="69.0" hidden="1" customHeight="1">
      <c r="A45" s="12">
        <v>3.0</v>
      </c>
      <c r="B45" s="228" t="s">
        <v>613</v>
      </c>
      <c r="C45" s="132" t="s">
        <v>484</v>
      </c>
      <c r="D45" s="12">
        <v>59.8</v>
      </c>
      <c r="E45" s="12" t="s">
        <v>412</v>
      </c>
      <c r="F45" s="134">
        <v>45768.0</v>
      </c>
      <c r="G45" s="237">
        <v>45836.0</v>
      </c>
      <c r="H45" s="238" t="s">
        <v>614</v>
      </c>
      <c r="I45" s="239" t="s">
        <v>615</v>
      </c>
      <c r="J45" s="240">
        <v>3911.0</v>
      </c>
      <c r="K45" s="240">
        <v>3614.0</v>
      </c>
      <c r="L45" s="240">
        <v>4165.0</v>
      </c>
      <c r="M45" s="191" t="str">
        <f t="shared" si="4"/>
        <v>60tr/m2</v>
      </c>
      <c r="N45" s="162" t="s">
        <v>487</v>
      </c>
      <c r="O45" s="226" t="s">
        <v>181</v>
      </c>
      <c r="P45" s="192" t="s">
        <v>616</v>
      </c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53.25" customHeight="1">
      <c r="A46" s="241" t="s">
        <v>617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  <c r="AB46" s="227"/>
    </row>
    <row r="47" ht="36.0" customHeight="1">
      <c r="A47" s="242" t="s">
        <v>2</v>
      </c>
      <c r="B47" s="243" t="s">
        <v>618</v>
      </c>
      <c r="C47" s="243" t="s">
        <v>3</v>
      </c>
      <c r="D47" s="242" t="s">
        <v>4</v>
      </c>
      <c r="E47" s="242" t="s">
        <v>5</v>
      </c>
      <c r="F47" s="243" t="s">
        <v>6</v>
      </c>
      <c r="G47" s="243" t="s">
        <v>7</v>
      </c>
      <c r="H47" s="244" t="s">
        <v>8</v>
      </c>
      <c r="I47" s="245" t="s">
        <v>327</v>
      </c>
      <c r="J47" s="246" t="s">
        <v>328</v>
      </c>
      <c r="K47" s="247" t="s">
        <v>11</v>
      </c>
      <c r="L47" s="247" t="s">
        <v>12</v>
      </c>
      <c r="M47" s="248" t="s">
        <v>13</v>
      </c>
      <c r="N47" s="249" t="s">
        <v>464</v>
      </c>
      <c r="O47" s="250" t="s">
        <v>619</v>
      </c>
      <c r="P47" s="248" t="s">
        <v>15</v>
      </c>
      <c r="Q47" s="251" t="s">
        <v>620</v>
      </c>
      <c r="R47" s="252"/>
      <c r="S47" s="252"/>
      <c r="T47" s="252"/>
      <c r="U47" s="252"/>
      <c r="V47" s="252"/>
      <c r="W47" s="252"/>
      <c r="X47" s="252"/>
      <c r="Y47" s="252"/>
      <c r="Z47" s="252"/>
      <c r="AA47" s="252"/>
      <c r="AB47" s="252"/>
    </row>
    <row r="48" ht="42.75" hidden="1" customHeight="1">
      <c r="A48" s="253">
        <v>0.0</v>
      </c>
      <c r="B48" s="254"/>
      <c r="C48" s="255" t="s">
        <v>621</v>
      </c>
      <c r="D48" s="255" t="s">
        <v>50</v>
      </c>
      <c r="E48" s="256">
        <v>45.5</v>
      </c>
      <c r="F48" s="64" t="s">
        <v>314</v>
      </c>
      <c r="G48" s="257">
        <v>45797.0</v>
      </c>
      <c r="H48" s="258"/>
      <c r="I48" s="255" t="s">
        <v>622</v>
      </c>
      <c r="J48" s="255" t="s">
        <v>365</v>
      </c>
      <c r="K48" s="162">
        <v>2667.0</v>
      </c>
      <c r="L48" s="162">
        <v>3090.0</v>
      </c>
      <c r="M48" s="162" t="s">
        <v>492</v>
      </c>
      <c r="N48" s="259" t="str">
        <f t="shared" ref="N48:N59" si="5">LEFT(K48/E48,2)&amp;"tr/m2"</f>
        <v>58tr/m2</v>
      </c>
      <c r="O48" s="226" t="s">
        <v>181</v>
      </c>
      <c r="P48" s="260"/>
      <c r="Q48" s="261"/>
      <c r="R48" s="262"/>
      <c r="S48" s="262"/>
      <c r="T48" s="262"/>
      <c r="U48" s="262"/>
      <c r="V48" s="262"/>
      <c r="W48" s="262"/>
      <c r="X48" s="262"/>
      <c r="Y48" s="262"/>
      <c r="Z48" s="262"/>
      <c r="AA48" s="262"/>
      <c r="AB48" s="262"/>
    </row>
    <row r="49" ht="42.75" hidden="1" customHeight="1">
      <c r="A49" s="253">
        <v>0.0</v>
      </c>
      <c r="B49" s="254"/>
      <c r="C49" s="255" t="s">
        <v>623</v>
      </c>
      <c r="D49" s="255" t="s">
        <v>24</v>
      </c>
      <c r="E49" s="256">
        <v>65.8</v>
      </c>
      <c r="F49" s="64" t="s">
        <v>314</v>
      </c>
      <c r="G49" s="257">
        <v>45797.0</v>
      </c>
      <c r="H49" s="258"/>
      <c r="I49" s="255" t="s">
        <v>624</v>
      </c>
      <c r="J49" s="255" t="s">
        <v>625</v>
      </c>
      <c r="K49" s="162">
        <v>3925.0</v>
      </c>
      <c r="L49" s="162">
        <v>4548.0</v>
      </c>
      <c r="M49" s="162" t="s">
        <v>487</v>
      </c>
      <c r="N49" s="259" t="str">
        <f t="shared" si="5"/>
        <v>59tr/m2</v>
      </c>
      <c r="O49" s="226" t="s">
        <v>181</v>
      </c>
      <c r="P49" s="226"/>
      <c r="Q49" s="261"/>
      <c r="R49" s="262"/>
      <c r="S49" s="262"/>
      <c r="T49" s="262"/>
      <c r="U49" s="262"/>
      <c r="V49" s="262"/>
      <c r="W49" s="262"/>
      <c r="X49" s="262"/>
      <c r="Y49" s="262"/>
      <c r="Z49" s="262"/>
      <c r="AA49" s="262"/>
      <c r="AB49" s="262"/>
    </row>
    <row r="50" ht="42.75" hidden="1" customHeight="1">
      <c r="A50" s="263">
        <v>5.0</v>
      </c>
      <c r="B50" s="264"/>
      <c r="C50" s="255" t="s">
        <v>626</v>
      </c>
      <c r="D50" s="255" t="s">
        <v>50</v>
      </c>
      <c r="E50" s="256">
        <v>45.5</v>
      </c>
      <c r="F50" s="64" t="s">
        <v>314</v>
      </c>
      <c r="G50" s="257">
        <v>45797.0</v>
      </c>
      <c r="H50" s="265">
        <v>45810.0</v>
      </c>
      <c r="I50" s="255" t="s">
        <v>627</v>
      </c>
      <c r="J50" s="255" t="s">
        <v>365</v>
      </c>
      <c r="K50" s="162">
        <v>2779.0</v>
      </c>
      <c r="L50" s="162">
        <v>3189.0</v>
      </c>
      <c r="M50" s="266" t="s">
        <v>492</v>
      </c>
      <c r="N50" s="259" t="str">
        <f t="shared" si="5"/>
        <v>61tr/m2</v>
      </c>
      <c r="O50" s="226" t="s">
        <v>181</v>
      </c>
      <c r="P50" s="267" t="s">
        <v>628</v>
      </c>
      <c r="Q50" s="268"/>
      <c r="R50" s="269"/>
      <c r="S50" s="269"/>
      <c r="T50" s="269"/>
      <c r="U50" s="269"/>
      <c r="V50" s="269"/>
      <c r="W50" s="269"/>
      <c r="X50" s="269"/>
      <c r="Y50" s="269"/>
      <c r="Z50" s="269"/>
      <c r="AA50" s="269"/>
      <c r="AB50" s="269"/>
    </row>
    <row r="51" ht="42.75" hidden="1" customHeight="1">
      <c r="A51" s="263">
        <v>4.0</v>
      </c>
      <c r="B51" s="264" t="s">
        <v>629</v>
      </c>
      <c r="C51" s="255" t="s">
        <v>630</v>
      </c>
      <c r="D51" s="255" t="s">
        <v>59</v>
      </c>
      <c r="E51" s="256">
        <v>41.8</v>
      </c>
      <c r="F51" s="64" t="s">
        <v>314</v>
      </c>
      <c r="G51" s="257">
        <v>45797.0</v>
      </c>
      <c r="H51" s="265">
        <v>45810.0</v>
      </c>
      <c r="I51" s="255" t="s">
        <v>631</v>
      </c>
      <c r="J51" s="255" t="s">
        <v>632</v>
      </c>
      <c r="K51" s="162">
        <v>2637.0</v>
      </c>
      <c r="L51" s="162">
        <v>3026.0</v>
      </c>
      <c r="M51" s="266" t="s">
        <v>492</v>
      </c>
      <c r="N51" s="259" t="str">
        <f t="shared" si="5"/>
        <v>63tr/m2</v>
      </c>
      <c r="O51" s="226" t="s">
        <v>181</v>
      </c>
      <c r="P51" s="267" t="s">
        <v>633</v>
      </c>
      <c r="Q51" s="268"/>
      <c r="R51" s="269"/>
      <c r="S51" s="269"/>
      <c r="T51" s="269"/>
      <c r="U51" s="269"/>
      <c r="V51" s="269"/>
      <c r="W51" s="269"/>
      <c r="X51" s="269"/>
      <c r="Y51" s="269"/>
      <c r="Z51" s="269"/>
      <c r="AA51" s="269"/>
      <c r="AB51" s="269"/>
    </row>
    <row r="52" ht="42.75" hidden="1" customHeight="1">
      <c r="A52" s="263">
        <v>6.0</v>
      </c>
      <c r="B52" s="264"/>
      <c r="C52" s="255" t="s">
        <v>634</v>
      </c>
      <c r="D52" s="255" t="s">
        <v>24</v>
      </c>
      <c r="E52" s="256">
        <v>65.6</v>
      </c>
      <c r="F52" s="64" t="s">
        <v>412</v>
      </c>
      <c r="G52" s="257">
        <v>45797.0</v>
      </c>
      <c r="H52" s="265">
        <v>45810.0</v>
      </c>
      <c r="I52" s="255" t="s">
        <v>635</v>
      </c>
      <c r="J52" s="255" t="s">
        <v>636</v>
      </c>
      <c r="K52" s="162">
        <v>3801.0</v>
      </c>
      <c r="L52" s="162">
        <v>4360.0</v>
      </c>
      <c r="M52" s="162" t="s">
        <v>487</v>
      </c>
      <c r="N52" s="259" t="str">
        <f t="shared" si="5"/>
        <v>57tr/m2</v>
      </c>
      <c r="O52" s="226" t="s">
        <v>181</v>
      </c>
      <c r="P52" s="267" t="s">
        <v>637</v>
      </c>
      <c r="Q52" s="268"/>
      <c r="R52" s="269"/>
      <c r="S52" s="269"/>
      <c r="T52" s="269"/>
      <c r="U52" s="269"/>
      <c r="V52" s="269"/>
      <c r="W52" s="269"/>
      <c r="X52" s="269"/>
      <c r="Y52" s="269"/>
      <c r="Z52" s="269"/>
      <c r="AA52" s="269"/>
      <c r="AB52" s="269"/>
    </row>
    <row r="53" ht="42.75" hidden="1" customHeight="1">
      <c r="A53" s="263">
        <v>9.0</v>
      </c>
      <c r="B53" s="270"/>
      <c r="C53" s="255" t="s">
        <v>638</v>
      </c>
      <c r="D53" s="255" t="s">
        <v>24</v>
      </c>
      <c r="E53" s="256">
        <v>65.6</v>
      </c>
      <c r="F53" s="64" t="s">
        <v>412</v>
      </c>
      <c r="G53" s="257">
        <v>45797.0</v>
      </c>
      <c r="H53" s="265">
        <v>45810.0</v>
      </c>
      <c r="I53" s="255" t="s">
        <v>639</v>
      </c>
      <c r="J53" s="255" t="s">
        <v>636</v>
      </c>
      <c r="K53" s="162">
        <v>3945.0</v>
      </c>
      <c r="L53" s="162">
        <v>4526.0</v>
      </c>
      <c r="M53" s="162" t="s">
        <v>487</v>
      </c>
      <c r="N53" s="259" t="str">
        <f t="shared" si="5"/>
        <v>60tr/m2</v>
      </c>
      <c r="O53" s="226" t="s">
        <v>181</v>
      </c>
      <c r="P53" s="267" t="s">
        <v>640</v>
      </c>
      <c r="Q53" s="268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</row>
    <row r="54" ht="43.5" hidden="1" customHeight="1">
      <c r="A54" s="263">
        <v>5.0</v>
      </c>
      <c r="B54" s="264" t="s">
        <v>641</v>
      </c>
      <c r="C54" s="255" t="s">
        <v>642</v>
      </c>
      <c r="D54" s="255" t="s">
        <v>50</v>
      </c>
      <c r="E54" s="256">
        <v>45.7</v>
      </c>
      <c r="F54" s="253" t="s">
        <v>314</v>
      </c>
      <c r="G54" s="257">
        <v>45797.0</v>
      </c>
      <c r="H54" s="265">
        <v>45810.0</v>
      </c>
      <c r="I54" s="255" t="s">
        <v>643</v>
      </c>
      <c r="J54" s="255" t="s">
        <v>644</v>
      </c>
      <c r="K54" s="266">
        <v>2800.0</v>
      </c>
      <c r="L54" s="266">
        <v>3213.0</v>
      </c>
      <c r="M54" s="266" t="s">
        <v>492</v>
      </c>
      <c r="N54" s="259" t="str">
        <f t="shared" si="5"/>
        <v>61tr/m2</v>
      </c>
      <c r="O54" s="225" t="s">
        <v>239</v>
      </c>
      <c r="P54" s="271" t="s">
        <v>645</v>
      </c>
      <c r="Q54" s="272"/>
      <c r="R54" s="269"/>
      <c r="S54" s="269"/>
      <c r="T54" s="269"/>
      <c r="U54" s="269"/>
      <c r="V54" s="269"/>
      <c r="W54" s="269"/>
      <c r="X54" s="269"/>
      <c r="Y54" s="269"/>
      <c r="Z54" s="269"/>
      <c r="AA54" s="269"/>
      <c r="AB54" s="269"/>
    </row>
    <row r="55" ht="43.5" hidden="1" customHeight="1">
      <c r="A55" s="263">
        <v>6.0</v>
      </c>
      <c r="B55" s="273"/>
      <c r="C55" s="255" t="s">
        <v>646</v>
      </c>
      <c r="D55" s="255" t="s">
        <v>50</v>
      </c>
      <c r="E55" s="256">
        <v>45.7</v>
      </c>
      <c r="F55" s="253" t="s">
        <v>314</v>
      </c>
      <c r="G55" s="257">
        <v>45797.0</v>
      </c>
      <c r="H55" s="265">
        <v>45810.0</v>
      </c>
      <c r="I55" s="255" t="s">
        <v>647</v>
      </c>
      <c r="J55" s="255" t="s">
        <v>644</v>
      </c>
      <c r="K55" s="266">
        <v>2775.0</v>
      </c>
      <c r="L55" s="266">
        <v>3184.0</v>
      </c>
      <c r="M55" s="266" t="s">
        <v>492</v>
      </c>
      <c r="N55" s="259" t="str">
        <f t="shared" si="5"/>
        <v>60tr/m2</v>
      </c>
      <c r="O55" s="225" t="s">
        <v>239</v>
      </c>
      <c r="P55" s="271" t="s">
        <v>648</v>
      </c>
      <c r="Q55" s="272"/>
      <c r="R55" s="269"/>
      <c r="S55" s="269"/>
      <c r="T55" s="269"/>
      <c r="U55" s="269"/>
      <c r="V55" s="269"/>
      <c r="W55" s="269"/>
      <c r="X55" s="269"/>
      <c r="Y55" s="269"/>
      <c r="Z55" s="269"/>
      <c r="AA55" s="269"/>
      <c r="AB55" s="269"/>
    </row>
    <row r="56" ht="73.5" hidden="1" customHeight="1">
      <c r="A56" s="263">
        <v>2.0</v>
      </c>
      <c r="B56" s="274"/>
      <c r="C56" s="255" t="s">
        <v>649</v>
      </c>
      <c r="D56" s="255" t="s">
        <v>24</v>
      </c>
      <c r="E56" s="256">
        <v>65.5</v>
      </c>
      <c r="F56" s="64" t="s">
        <v>412</v>
      </c>
      <c r="G56" s="257">
        <v>45797.0</v>
      </c>
      <c r="H56" s="265">
        <v>45810.0</v>
      </c>
      <c r="I56" s="255" t="s">
        <v>650</v>
      </c>
      <c r="J56" s="255" t="s">
        <v>651</v>
      </c>
      <c r="K56" s="162">
        <v>4016.0</v>
      </c>
      <c r="L56" s="162">
        <v>4608.0</v>
      </c>
      <c r="M56" s="162" t="s">
        <v>487</v>
      </c>
      <c r="N56" s="259" t="str">
        <f t="shared" si="5"/>
        <v>61tr/m2</v>
      </c>
      <c r="O56" s="226" t="s">
        <v>181</v>
      </c>
      <c r="P56" s="275" t="s">
        <v>652</v>
      </c>
      <c r="Q56" s="268"/>
      <c r="R56" s="269"/>
      <c r="S56" s="269"/>
      <c r="T56" s="269"/>
      <c r="U56" s="269"/>
      <c r="V56" s="269"/>
      <c r="W56" s="269"/>
      <c r="X56" s="269"/>
      <c r="Y56" s="269"/>
      <c r="Z56" s="269"/>
      <c r="AA56" s="269"/>
      <c r="AB56" s="269"/>
    </row>
    <row r="57" ht="43.5" hidden="1" customHeight="1">
      <c r="A57" s="253">
        <v>4.0</v>
      </c>
      <c r="B57" s="274"/>
      <c r="C57" s="255" t="s">
        <v>653</v>
      </c>
      <c r="D57" s="255" t="s">
        <v>24</v>
      </c>
      <c r="E57" s="256">
        <v>65.8</v>
      </c>
      <c r="F57" s="64" t="s">
        <v>314</v>
      </c>
      <c r="G57" s="257">
        <v>45797.0</v>
      </c>
      <c r="H57" s="265">
        <v>45810.0</v>
      </c>
      <c r="I57" s="255" t="s">
        <v>654</v>
      </c>
      <c r="J57" s="255" t="s">
        <v>625</v>
      </c>
      <c r="K57" s="162">
        <v>3949.0</v>
      </c>
      <c r="L57" s="162">
        <v>4531.0</v>
      </c>
      <c r="M57" s="162" t="s">
        <v>487</v>
      </c>
      <c r="N57" s="259" t="str">
        <f t="shared" si="5"/>
        <v>60tr/m2</v>
      </c>
      <c r="O57" s="98" t="s">
        <v>121</v>
      </c>
      <c r="P57" s="275" t="s">
        <v>655</v>
      </c>
      <c r="Q57" s="260"/>
      <c r="R57" s="276"/>
      <c r="S57" s="276"/>
      <c r="T57" s="276"/>
      <c r="U57" s="276"/>
      <c r="V57" s="276"/>
      <c r="W57" s="276"/>
      <c r="X57" s="276"/>
      <c r="Y57" s="276"/>
      <c r="Z57" s="276"/>
      <c r="AA57" s="276"/>
      <c r="AB57" s="276"/>
    </row>
    <row r="58" ht="43.5" hidden="1" customHeight="1">
      <c r="A58" s="253">
        <v>4.0</v>
      </c>
      <c r="B58" s="274"/>
      <c r="C58" s="255" t="s">
        <v>656</v>
      </c>
      <c r="D58" s="255" t="s">
        <v>24</v>
      </c>
      <c r="E58" s="256">
        <v>65.8</v>
      </c>
      <c r="F58" s="64" t="s">
        <v>314</v>
      </c>
      <c r="G58" s="257">
        <v>45797.0</v>
      </c>
      <c r="H58" s="265">
        <v>45810.0</v>
      </c>
      <c r="I58" s="255" t="s">
        <v>657</v>
      </c>
      <c r="J58" s="255" t="s">
        <v>625</v>
      </c>
      <c r="K58" s="162">
        <v>3985.0</v>
      </c>
      <c r="L58" s="162">
        <v>4573.0</v>
      </c>
      <c r="M58" s="162" t="s">
        <v>487</v>
      </c>
      <c r="N58" s="259" t="str">
        <f t="shared" si="5"/>
        <v>60tr/m2</v>
      </c>
      <c r="O58" s="226" t="s">
        <v>121</v>
      </c>
      <c r="P58" s="275" t="s">
        <v>658</v>
      </c>
      <c r="Q58" s="260"/>
      <c r="R58" s="276"/>
      <c r="S58" s="276"/>
      <c r="T58" s="276"/>
      <c r="U58" s="276"/>
      <c r="V58" s="276"/>
      <c r="W58" s="276"/>
      <c r="X58" s="276"/>
      <c r="Y58" s="276"/>
      <c r="Z58" s="276"/>
      <c r="AA58" s="276"/>
      <c r="AB58" s="276"/>
    </row>
    <row r="59" ht="66.75" customHeight="1">
      <c r="A59" s="277">
        <v>3.0</v>
      </c>
      <c r="B59" s="278"/>
      <c r="C59" s="279" t="s">
        <v>659</v>
      </c>
      <c r="D59" s="280" t="s">
        <v>660</v>
      </c>
      <c r="E59" s="281">
        <v>100.1</v>
      </c>
      <c r="F59" s="281" t="s">
        <v>521</v>
      </c>
      <c r="G59" s="282">
        <v>45839.0</v>
      </c>
      <c r="H59" s="283">
        <v>45860.0</v>
      </c>
      <c r="I59" s="284" t="s">
        <v>661</v>
      </c>
      <c r="J59" s="284" t="s">
        <v>662</v>
      </c>
      <c r="K59" s="285">
        <v>5740.0</v>
      </c>
      <c r="L59" s="285">
        <v>6511.0</v>
      </c>
      <c r="M59" s="153" t="s">
        <v>663</v>
      </c>
      <c r="N59" s="286" t="str">
        <f t="shared" si="5"/>
        <v>57tr/m2</v>
      </c>
      <c r="O59" s="287"/>
      <c r="P59" s="288" t="s">
        <v>664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39.75" customHeight="1">
      <c r="A60" s="289"/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</row>
    <row r="61" ht="33.75" customHeight="1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</row>
    <row r="62" ht="33.75" customHeight="1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</row>
    <row r="63" ht="33.75" customHeight="1">
      <c r="A63" s="289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</row>
    <row r="64" ht="33.75" customHeight="1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</row>
    <row r="65" ht="33.75" customHeight="1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</row>
    <row r="66" ht="33.75" customHeight="1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</row>
    <row r="67" ht="33.75" customHeight="1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</row>
    <row r="68" ht="33.75" customHeight="1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89"/>
    </row>
    <row r="69" ht="33.75" customHeight="1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</row>
    <row r="70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</row>
    <row r="71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</row>
    <row r="72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</row>
    <row r="73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</row>
    <row r="74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89"/>
    </row>
    <row r="75">
      <c r="A75" s="289"/>
      <c r="B75" s="289"/>
      <c r="C75" s="289"/>
      <c r="D75" s="289"/>
      <c r="E75" s="289"/>
      <c r="F75" s="289"/>
      <c r="G75" s="289"/>
      <c r="H75" s="289"/>
      <c r="I75" s="289"/>
      <c r="J75" s="289"/>
      <c r="K75" s="289"/>
      <c r="L75" s="289"/>
      <c r="M75" s="289"/>
      <c r="N75" s="289"/>
      <c r="O75" s="289"/>
      <c r="P75" s="289"/>
    </row>
    <row r="76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89"/>
    </row>
    <row r="77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89"/>
      <c r="P77" s="289"/>
    </row>
    <row r="78">
      <c r="A78" s="289"/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</row>
  </sheetData>
  <mergeCells count="6">
    <mergeCell ref="A1:P1"/>
    <mergeCell ref="A2:P2"/>
    <mergeCell ref="A24:P24"/>
    <mergeCell ref="A42:P42"/>
    <mergeCell ref="A46:P46"/>
    <mergeCell ref="B54:B59"/>
  </mergeCells>
  <hyperlinks>
    <hyperlink r:id="rId1" ref="P9"/>
    <hyperlink r:id="rId2" ref="P10"/>
    <hyperlink r:id="rId3" ref="P11"/>
    <hyperlink r:id="rId4" ref="P12"/>
    <hyperlink r:id="rId5" ref="P13"/>
    <hyperlink r:id="rId6" ref="P14"/>
    <hyperlink r:id="rId7" ref="P15"/>
    <hyperlink r:id="rId8" ref="P16"/>
    <hyperlink r:id="rId9" ref="P17"/>
    <hyperlink r:id="rId10" ref="P18"/>
    <hyperlink r:id="rId11" ref="P19"/>
    <hyperlink r:id="rId12" ref="P20"/>
    <hyperlink r:id="rId13" ref="P21"/>
    <hyperlink r:id="rId14" ref="P22"/>
    <hyperlink r:id="rId15" ref="P23"/>
    <hyperlink r:id="rId16" ref="P26"/>
    <hyperlink r:id="rId17" ref="P27"/>
    <hyperlink r:id="rId18" ref="P28"/>
    <hyperlink r:id="rId19" ref="P29"/>
    <hyperlink r:id="rId20" ref="P30"/>
    <hyperlink r:id="rId21" ref="P31"/>
    <hyperlink r:id="rId22" ref="P32"/>
    <hyperlink r:id="rId23" ref="P33"/>
    <hyperlink r:id="rId24" ref="P34"/>
    <hyperlink r:id="rId25" ref="P35"/>
    <hyperlink r:id="rId26" ref="P39"/>
    <hyperlink r:id="rId27" ref="P40"/>
    <hyperlink r:id="rId28" ref="P41"/>
    <hyperlink r:id="rId29" ref="P44"/>
    <hyperlink r:id="rId30" ref="P45"/>
    <hyperlink r:id="rId31" ref="P50"/>
    <hyperlink r:id="rId32" ref="P51"/>
    <hyperlink r:id="rId33" ref="P52"/>
    <hyperlink r:id="rId34" ref="P53"/>
    <hyperlink r:id="rId35" ref="P54"/>
    <hyperlink r:id="rId36" ref="P55"/>
    <hyperlink r:id="rId37" ref="P56"/>
    <hyperlink r:id="rId38" ref="P57"/>
    <hyperlink r:id="rId39" ref="P58"/>
    <hyperlink r:id="rId40" ref="P59"/>
  </hyperlinks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hidden="1" min="22" max="26" width="11.22"/>
  </cols>
  <sheetData>
    <row r="1" ht="74.25" customHeight="1">
      <c r="A1" s="290"/>
      <c r="B1" s="291"/>
      <c r="C1" s="291"/>
      <c r="D1" s="292" t="s">
        <v>665</v>
      </c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4"/>
      <c r="S1" s="295"/>
      <c r="T1" s="295"/>
      <c r="U1" s="295"/>
    </row>
    <row r="2">
      <c r="A2" s="296" t="s">
        <v>666</v>
      </c>
      <c r="B2" s="291"/>
      <c r="C2" s="291"/>
      <c r="D2" s="297" t="s">
        <v>667</v>
      </c>
      <c r="E2" s="2"/>
      <c r="F2" s="3"/>
      <c r="G2" s="298">
        <f>today()</f>
        <v>46212</v>
      </c>
      <c r="H2" s="3"/>
      <c r="I2" s="299"/>
      <c r="J2" s="3"/>
      <c r="K2" s="291"/>
      <c r="L2" s="300" t="s">
        <v>668</v>
      </c>
      <c r="M2" s="3"/>
      <c r="N2" s="301" t="s">
        <v>669</v>
      </c>
      <c r="O2" s="3"/>
      <c r="P2" s="302" t="s">
        <v>121</v>
      </c>
      <c r="Q2" s="3"/>
      <c r="R2" s="303" t="s">
        <v>670</v>
      </c>
      <c r="S2" s="3"/>
      <c r="T2" s="295"/>
      <c r="U2" s="295"/>
    </row>
    <row r="3">
      <c r="A3" s="290"/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304"/>
      <c r="S3" s="304"/>
      <c r="T3" s="304"/>
      <c r="U3" s="304"/>
    </row>
    <row r="4">
      <c r="A4" s="305" t="s">
        <v>671</v>
      </c>
      <c r="B4" s="306" t="s">
        <v>672</v>
      </c>
      <c r="C4" s="306" t="s">
        <v>673</v>
      </c>
      <c r="D4" s="306" t="s">
        <v>674</v>
      </c>
      <c r="E4" s="306" t="s">
        <v>675</v>
      </c>
      <c r="F4" s="306" t="s">
        <v>676</v>
      </c>
      <c r="G4" s="306" t="s">
        <v>677</v>
      </c>
      <c r="H4" s="306" t="s">
        <v>678</v>
      </c>
      <c r="I4" s="306" t="s">
        <v>679</v>
      </c>
      <c r="J4" s="306" t="s">
        <v>680</v>
      </c>
      <c r="K4" s="306" t="s">
        <v>681</v>
      </c>
      <c r="L4" s="306" t="s">
        <v>682</v>
      </c>
      <c r="M4" s="306" t="s">
        <v>683</v>
      </c>
      <c r="N4" s="306" t="s">
        <v>684</v>
      </c>
      <c r="O4" s="306" t="s">
        <v>685</v>
      </c>
      <c r="P4" s="306" t="s">
        <v>686</v>
      </c>
      <c r="Q4" s="306" t="s">
        <v>687</v>
      </c>
      <c r="R4" s="306" t="s">
        <v>688</v>
      </c>
      <c r="S4" s="306" t="s">
        <v>689</v>
      </c>
      <c r="T4" s="306" t="s">
        <v>690</v>
      </c>
      <c r="U4" s="307" t="s">
        <v>671</v>
      </c>
    </row>
    <row r="5">
      <c r="A5" s="305" t="s">
        <v>4</v>
      </c>
      <c r="B5" s="308" t="s">
        <v>691</v>
      </c>
      <c r="C5" s="309" t="s">
        <v>32</v>
      </c>
      <c r="D5" s="310" t="s">
        <v>59</v>
      </c>
      <c r="E5" s="311" t="s">
        <v>50</v>
      </c>
      <c r="F5" s="312" t="s">
        <v>24</v>
      </c>
      <c r="G5" s="312" t="s">
        <v>24</v>
      </c>
      <c r="H5" s="313" t="s">
        <v>692</v>
      </c>
      <c r="I5" s="311" t="s">
        <v>50</v>
      </c>
      <c r="J5" s="309" t="s">
        <v>32</v>
      </c>
      <c r="K5" s="309" t="s">
        <v>32</v>
      </c>
      <c r="L5" s="313" t="s">
        <v>692</v>
      </c>
      <c r="M5" s="311" t="s">
        <v>50</v>
      </c>
      <c r="N5" s="311" t="s">
        <v>50</v>
      </c>
      <c r="O5" s="310" t="s">
        <v>59</v>
      </c>
      <c r="P5" s="313" t="s">
        <v>692</v>
      </c>
      <c r="Q5" s="312" t="s">
        <v>24</v>
      </c>
      <c r="R5" s="314" t="s">
        <v>691</v>
      </c>
      <c r="S5" s="315" t="s">
        <v>50</v>
      </c>
      <c r="T5" s="316" t="s">
        <v>32</v>
      </c>
      <c r="U5" s="307" t="s">
        <v>4</v>
      </c>
    </row>
    <row r="6">
      <c r="A6" s="305" t="s">
        <v>693</v>
      </c>
      <c r="B6" s="308" t="s">
        <v>694</v>
      </c>
      <c r="C6" s="309" t="s">
        <v>695</v>
      </c>
      <c r="D6" s="310" t="s">
        <v>696</v>
      </c>
      <c r="E6" s="311" t="s">
        <v>697</v>
      </c>
      <c r="F6" s="312" t="s">
        <v>698</v>
      </c>
      <c r="G6" s="312" t="s">
        <v>698</v>
      </c>
      <c r="H6" s="313" t="s">
        <v>699</v>
      </c>
      <c r="I6" s="311" t="s">
        <v>700</v>
      </c>
      <c r="J6" s="309" t="s">
        <v>701</v>
      </c>
      <c r="K6" s="309" t="s">
        <v>702</v>
      </c>
      <c r="L6" s="313" t="s">
        <v>703</v>
      </c>
      <c r="M6" s="311" t="s">
        <v>704</v>
      </c>
      <c r="N6" s="311" t="s">
        <v>704</v>
      </c>
      <c r="O6" s="310" t="s">
        <v>705</v>
      </c>
      <c r="P6" s="313" t="s">
        <v>706</v>
      </c>
      <c r="Q6" s="312" t="s">
        <v>707</v>
      </c>
      <c r="R6" s="314" t="s">
        <v>708</v>
      </c>
      <c r="S6" s="315" t="s">
        <v>709</v>
      </c>
      <c r="T6" s="316" t="s">
        <v>710</v>
      </c>
      <c r="U6" s="307" t="s">
        <v>693</v>
      </c>
    </row>
    <row r="7">
      <c r="A7" s="305" t="s">
        <v>711</v>
      </c>
      <c r="B7" s="308" t="s">
        <v>176</v>
      </c>
      <c r="C7" s="309" t="s">
        <v>25</v>
      </c>
      <c r="D7" s="310" t="s">
        <v>25</v>
      </c>
      <c r="E7" s="311" t="s">
        <v>25</v>
      </c>
      <c r="F7" s="312" t="s">
        <v>281</v>
      </c>
      <c r="G7" s="312" t="s">
        <v>307</v>
      </c>
      <c r="H7" s="313" t="s">
        <v>314</v>
      </c>
      <c r="I7" s="311" t="s">
        <v>314</v>
      </c>
      <c r="J7" s="309" t="s">
        <v>314</v>
      </c>
      <c r="K7" s="309" t="s">
        <v>314</v>
      </c>
      <c r="L7" s="313" t="s">
        <v>314</v>
      </c>
      <c r="M7" s="311" t="s">
        <v>314</v>
      </c>
      <c r="N7" s="311" t="s">
        <v>314</v>
      </c>
      <c r="O7" s="310" t="s">
        <v>314</v>
      </c>
      <c r="P7" s="313" t="s">
        <v>314</v>
      </c>
      <c r="Q7" s="312" t="s">
        <v>712</v>
      </c>
      <c r="R7" s="314" t="s">
        <v>176</v>
      </c>
      <c r="S7" s="315" t="s">
        <v>25</v>
      </c>
      <c r="T7" s="316" t="s">
        <v>25</v>
      </c>
      <c r="U7" s="307" t="s">
        <v>711</v>
      </c>
    </row>
    <row r="8">
      <c r="A8" s="305" t="s">
        <v>713</v>
      </c>
      <c r="B8" s="317" t="s">
        <v>714</v>
      </c>
      <c r="C8" s="2"/>
      <c r="D8" s="2"/>
      <c r="E8" s="2"/>
      <c r="F8" s="3"/>
      <c r="G8" s="318" t="s">
        <v>715</v>
      </c>
      <c r="H8" s="2"/>
      <c r="I8" s="2"/>
      <c r="J8" s="2"/>
      <c r="K8" s="2"/>
      <c r="L8" s="2"/>
      <c r="M8" s="2"/>
      <c r="N8" s="2"/>
      <c r="O8" s="2"/>
      <c r="P8" s="2"/>
      <c r="Q8" s="3"/>
      <c r="R8" s="319" t="s">
        <v>714</v>
      </c>
      <c r="S8" s="320"/>
      <c r="T8" s="321"/>
      <c r="U8" s="307" t="s">
        <v>713</v>
      </c>
    </row>
    <row r="9" ht="24.0" customHeight="1">
      <c r="A9" s="322" t="s">
        <v>716</v>
      </c>
      <c r="B9" s="323" t="str">
        <f>IFERROR(VLOOKUP($A$2&amp;$A9&amp;B$4,'Bảng giá chi tiết'!$C:$J,8,0),"")</f>
        <v/>
      </c>
      <c r="C9" s="323" t="str">
        <f>IFERROR(VLOOKUP($A$2&amp;$A9&amp;C$4,'Bảng giá chi tiết'!$C:$J,8,0),"")</f>
        <v/>
      </c>
      <c r="D9" s="323" t="str">
        <f>IFERROR(VLOOKUP($A$2&amp;$A9&amp;D$4,'Bảng giá chi tiết'!$C:$J,8,0),"")</f>
        <v/>
      </c>
      <c r="E9" s="323" t="str">
        <f>IFERROR(VLOOKUP($A$2&amp;$A9&amp;E$4,'Bảng giá chi tiết'!$C:$J,8,0),"")</f>
        <v/>
      </c>
      <c r="F9" s="323" t="str">
        <f>IFERROR(VLOOKUP($A$2&amp;$A9&amp;F$4,'Bảng giá chi tiết'!$C:$J,8,0),"")</f>
        <v/>
      </c>
      <c r="G9" s="323" t="str">
        <f>IFERROR(VLOOKUP($A$2&amp;$A9&amp;G$4,'Bảng giá chi tiết'!$C:$J,8,0),"")</f>
        <v/>
      </c>
      <c r="H9" s="323" t="str">
        <f>IFERROR(VLOOKUP($A$2&amp;$A9&amp;H$4,'Bảng giá chi tiết'!$C:$J,8,0),"")</f>
        <v/>
      </c>
      <c r="I9" s="323" t="str">
        <f>IFERROR(VLOOKUP($A$2&amp;$A9&amp;I$4,'Bảng giá chi tiết'!$C:$J,8,0),"")</f>
        <v/>
      </c>
      <c r="J9" s="323" t="str">
        <f>IFERROR(VLOOKUP($A$2&amp;$A9&amp;J$4,'Bảng giá chi tiết'!$C:$J,8,0),"")</f>
        <v/>
      </c>
      <c r="K9" s="323" t="str">
        <f>IFERROR(VLOOKUP($A$2&amp;$A9&amp;K$4,'Bảng giá chi tiết'!$C:$J,8,0),"")</f>
        <v/>
      </c>
      <c r="L9" s="323" t="str">
        <f>IFERROR(VLOOKUP($A$2&amp;$A9&amp;L$4,'Bảng giá chi tiết'!$C:$J,8,0),"")</f>
        <v/>
      </c>
      <c r="M9" s="323" t="str">
        <f>IFERROR(VLOOKUP($A$2&amp;$A9&amp;M$4,'Bảng giá chi tiết'!$C:$J,8,0),"")</f>
        <v/>
      </c>
      <c r="N9" s="323" t="str">
        <f>IFERROR(VLOOKUP($A$2&amp;$A9&amp;N$4,'Bảng giá chi tiết'!$C:$J,8,0),"")</f>
        <v/>
      </c>
      <c r="O9" s="323" t="str">
        <f>IFERROR(VLOOKUP($A$2&amp;$A9&amp;O$4,'Bảng giá chi tiết'!$C:$J,8,0),"")</f>
        <v/>
      </c>
      <c r="P9" s="323" t="str">
        <f>IFERROR(VLOOKUP($A$2&amp;$A9&amp;P$4,'Bảng giá chi tiết'!$C:$J,8,0),"")</f>
        <v/>
      </c>
      <c r="Q9" s="323" t="str">
        <f>IFERROR(VLOOKUP($A$2&amp;$A9&amp;Q$4,'Bảng giá chi tiết'!$C:$J,8,0),"")</f>
        <v/>
      </c>
      <c r="R9" s="323" t="str">
        <f>IFERROR(VLOOKUP($A$2&amp;$A9&amp;R$4,'Bảng giá chi tiết'!$C:$J,8,0),"")</f>
        <v/>
      </c>
      <c r="S9" s="323" t="str">
        <f>IFERROR(VLOOKUP($A$2&amp;$A9&amp;S$4,'Bảng giá chi tiết'!$C:$J,8,0),"")</f>
        <v/>
      </c>
      <c r="T9" s="323" t="str">
        <f>IFERROR(VLOOKUP($A$2&amp;$A9&amp;T$4,'Bảng giá chi tiết'!$C:$J,8,0),"")</f>
        <v/>
      </c>
      <c r="U9" s="324" t="s">
        <v>716</v>
      </c>
    </row>
    <row r="10" ht="24.0" customHeight="1">
      <c r="A10" s="325" t="s">
        <v>717</v>
      </c>
      <c r="B10" s="323" t="str">
        <f>IFERROR(VLOOKUP($A$2&amp;$A10&amp;B$4,'Bảng giá chi tiết'!$C:$J,8,0),"")</f>
        <v/>
      </c>
      <c r="C10" s="323" t="str">
        <f>IFERROR(VLOOKUP($A$2&amp;$A10&amp;C$4,'Bảng giá chi tiết'!$C:$J,8,0),"")</f>
        <v/>
      </c>
      <c r="D10" s="323" t="str">
        <f>IFERROR(VLOOKUP($A$2&amp;$A10&amp;D$4,'Bảng giá chi tiết'!$C:$J,8,0),"")</f>
        <v/>
      </c>
      <c r="E10" s="323" t="str">
        <f>IFERROR(VLOOKUP($A$2&amp;$A10&amp;E$4,'Bảng giá chi tiết'!$C:$J,8,0),"")</f>
        <v/>
      </c>
      <c r="F10" s="323" t="str">
        <f>IFERROR(VLOOKUP($A$2&amp;$A10&amp;F$4,'Bảng giá chi tiết'!$C:$J,8,0),"")</f>
        <v/>
      </c>
      <c r="G10" s="323" t="str">
        <f>IFERROR(VLOOKUP($A$2&amp;$A10&amp;G$4,'Bảng giá chi tiết'!$C:$J,8,0),"")</f>
        <v/>
      </c>
      <c r="H10" s="323" t="str">
        <f>IFERROR(VLOOKUP($A$2&amp;$A10&amp;H$4,'Bảng giá chi tiết'!$C:$J,8,0),"")</f>
        <v/>
      </c>
      <c r="I10" s="323" t="str">
        <f>IFERROR(VLOOKUP($A$2&amp;$A10&amp;I$4,'Bảng giá chi tiết'!$C:$J,8,0),"")</f>
        <v/>
      </c>
      <c r="J10" s="323" t="str">
        <f>IFERROR(VLOOKUP($A$2&amp;$A10&amp;J$4,'Bảng giá chi tiết'!$C:$J,8,0),"")</f>
        <v/>
      </c>
      <c r="K10" s="323" t="str">
        <f>IFERROR(VLOOKUP($A$2&amp;$A10&amp;K$4,'Bảng giá chi tiết'!$C:$J,8,0),"")</f>
        <v/>
      </c>
      <c r="L10" s="323" t="str">
        <f>IFERROR(VLOOKUP($A$2&amp;$A10&amp;L$4,'Bảng giá chi tiết'!$C:$J,8,0),"")</f>
        <v/>
      </c>
      <c r="M10" s="323" t="str">
        <f>IFERROR(VLOOKUP($A$2&amp;$A10&amp;M$4,'Bảng giá chi tiết'!$C:$J,8,0),"")</f>
        <v/>
      </c>
      <c r="N10" s="323" t="str">
        <f>IFERROR(VLOOKUP($A$2&amp;$A10&amp;N$4,'Bảng giá chi tiết'!$C:$J,8,0),"")</f>
        <v/>
      </c>
      <c r="O10" s="323" t="str">
        <f>IFERROR(VLOOKUP($A$2&amp;$A10&amp;O$4,'Bảng giá chi tiết'!$C:$J,8,0),"")</f>
        <v/>
      </c>
      <c r="P10" s="323" t="str">
        <f>IFERROR(VLOOKUP($A$2&amp;$A10&amp;P$4,'Bảng giá chi tiết'!$C:$J,8,0),"")</f>
        <v/>
      </c>
      <c r="Q10" s="323" t="str">
        <f>IFERROR(VLOOKUP($A$2&amp;$A10&amp;Q$4,'Bảng giá chi tiết'!$C:$J,8,0),"")</f>
        <v/>
      </c>
      <c r="R10" s="323" t="str">
        <f>IFERROR(VLOOKUP($A$2&amp;$A10&amp;R$4,'Bảng giá chi tiết'!$C:$J,8,0),"")</f>
        <v/>
      </c>
      <c r="S10" s="323" t="str">
        <f>IFERROR(VLOOKUP($A$2&amp;$A10&amp;S$4,'Bảng giá chi tiết'!$C:$J,8,0),"")</f>
        <v/>
      </c>
      <c r="T10" s="323" t="str">
        <f>IFERROR(VLOOKUP($A$2&amp;$A10&amp;T$4,'Bảng giá chi tiết'!$C:$J,8,0),"")</f>
        <v/>
      </c>
      <c r="U10" s="324" t="s">
        <v>717</v>
      </c>
    </row>
    <row r="11" ht="24.0" customHeight="1">
      <c r="A11" s="325" t="s">
        <v>718</v>
      </c>
      <c r="B11" s="323" t="str">
        <f>IFERROR(VLOOKUP($A$2&amp;$A11&amp;B$4,'Bảng giá chi tiết'!$C:$J,8,0),"")</f>
        <v/>
      </c>
      <c r="C11" s="323" t="str">
        <f>IFERROR(VLOOKUP($A$2&amp;$A11&amp;C$4,'Bảng giá chi tiết'!$C:$J,8,0),"")</f>
        <v/>
      </c>
      <c r="D11" s="323" t="str">
        <f>IFERROR(VLOOKUP($A$2&amp;$A11&amp;D$4,'Bảng giá chi tiết'!$C:$J,8,0),"")</f>
        <v/>
      </c>
      <c r="E11" s="323" t="str">
        <f>IFERROR(VLOOKUP($A$2&amp;$A11&amp;E$4,'Bảng giá chi tiết'!$C:$J,8,0),"")</f>
        <v/>
      </c>
      <c r="F11" s="323" t="str">
        <f>IFERROR(VLOOKUP($A$2&amp;$A11&amp;F$4,'Bảng giá chi tiết'!$C:$J,8,0),"")</f>
        <v/>
      </c>
      <c r="G11" s="323" t="str">
        <f>IFERROR(VLOOKUP($A$2&amp;$A11&amp;G$4,'Bảng giá chi tiết'!$C:$J,8,0),"")</f>
        <v/>
      </c>
      <c r="H11" s="323" t="str">
        <f>IFERROR(VLOOKUP($A$2&amp;$A11&amp;H$4,'Bảng giá chi tiết'!$C:$J,8,0),"")</f>
        <v/>
      </c>
      <c r="I11" s="323" t="str">
        <f>IFERROR(VLOOKUP($A$2&amp;$A11&amp;I$4,'Bảng giá chi tiết'!$C:$J,8,0),"")</f>
        <v/>
      </c>
      <c r="J11" s="323" t="str">
        <f>IFERROR(VLOOKUP($A$2&amp;$A11&amp;J$4,'Bảng giá chi tiết'!$C:$J,8,0),"")</f>
        <v/>
      </c>
      <c r="K11" s="323" t="str">
        <f>IFERROR(VLOOKUP($A$2&amp;$A11&amp;K$4,'Bảng giá chi tiết'!$C:$J,8,0),"")</f>
        <v/>
      </c>
      <c r="L11" s="323" t="str">
        <f>IFERROR(VLOOKUP($A$2&amp;$A11&amp;L$4,'Bảng giá chi tiết'!$C:$J,8,0),"")</f>
        <v/>
      </c>
      <c r="M11" s="323" t="str">
        <f>IFERROR(VLOOKUP($A$2&amp;$A11&amp;M$4,'Bảng giá chi tiết'!$C:$J,8,0),"")</f>
        <v/>
      </c>
      <c r="N11" s="323" t="str">
        <f>IFERROR(VLOOKUP($A$2&amp;$A11&amp;N$4,'Bảng giá chi tiết'!$C:$J,8,0),"")</f>
        <v/>
      </c>
      <c r="O11" s="323" t="str">
        <f>IFERROR(VLOOKUP($A$2&amp;$A11&amp;O$4,'Bảng giá chi tiết'!$C:$J,8,0),"")</f>
        <v/>
      </c>
      <c r="P11" s="323" t="str">
        <f>IFERROR(VLOOKUP($A$2&amp;$A11&amp;P$4,'Bảng giá chi tiết'!$C:$J,8,0),"")</f>
        <v/>
      </c>
      <c r="Q11" s="323" t="str">
        <f>IFERROR(VLOOKUP($A$2&amp;$A11&amp;Q$4,'Bảng giá chi tiết'!$C:$J,8,0),"")</f>
        <v/>
      </c>
      <c r="R11" s="323" t="str">
        <f>IFERROR(VLOOKUP($A$2&amp;$A11&amp;R$4,'Bảng giá chi tiết'!$C:$J,8,0),"")</f>
        <v/>
      </c>
      <c r="S11" s="323" t="str">
        <f>IFERROR(VLOOKUP($A$2&amp;$A11&amp;S$4,'Bảng giá chi tiết'!$C:$J,8,0),"")</f>
        <v/>
      </c>
      <c r="T11" s="323" t="str">
        <f>IFERROR(VLOOKUP($A$2&amp;$A11&amp;T$4,'Bảng giá chi tiết'!$C:$J,8,0),"")</f>
        <v/>
      </c>
      <c r="U11" s="324" t="s">
        <v>718</v>
      </c>
    </row>
    <row r="12" ht="24.0" customHeight="1">
      <c r="A12" s="325" t="s">
        <v>719</v>
      </c>
      <c r="B12" s="323" t="str">
        <f>IFERROR(VLOOKUP($A$2&amp;$A12&amp;B$4,'Bảng giá chi tiết'!$C:$J,8,0),"")</f>
        <v/>
      </c>
      <c r="C12" s="323" t="str">
        <f>IFERROR(VLOOKUP($A$2&amp;$A12&amp;C$4,'Bảng giá chi tiết'!$C:$J,8,0),"")</f>
        <v/>
      </c>
      <c r="D12" s="323" t="str">
        <f>IFERROR(VLOOKUP($A$2&amp;$A12&amp;D$4,'Bảng giá chi tiết'!$C:$J,8,0),"")</f>
        <v/>
      </c>
      <c r="E12" s="323" t="str">
        <f>IFERROR(VLOOKUP($A$2&amp;$A12&amp;E$4,'Bảng giá chi tiết'!$C:$J,8,0),"")</f>
        <v/>
      </c>
      <c r="F12" s="323" t="str">
        <f>IFERROR(VLOOKUP($A$2&amp;$A12&amp;F$4,'Bảng giá chi tiết'!$C:$J,8,0),"")</f>
        <v/>
      </c>
      <c r="G12" s="323" t="str">
        <f>IFERROR(VLOOKUP($A$2&amp;$A12&amp;G$4,'Bảng giá chi tiết'!$C:$J,8,0),"")</f>
        <v/>
      </c>
      <c r="H12" s="323" t="str">
        <f>IFERROR(VLOOKUP($A$2&amp;$A12&amp;H$4,'Bảng giá chi tiết'!$C:$J,8,0),"")</f>
        <v/>
      </c>
      <c r="I12" s="323" t="str">
        <f>IFERROR(VLOOKUP($A$2&amp;$A12&amp;I$4,'Bảng giá chi tiết'!$C:$J,8,0),"")</f>
        <v/>
      </c>
      <c r="J12" s="323" t="str">
        <f>IFERROR(VLOOKUP($A$2&amp;$A12&amp;J$4,'Bảng giá chi tiết'!$C:$J,8,0),"")</f>
        <v/>
      </c>
      <c r="K12" s="323" t="str">
        <f>IFERROR(VLOOKUP($A$2&amp;$A12&amp;K$4,'Bảng giá chi tiết'!$C:$J,8,0),"")</f>
        <v/>
      </c>
      <c r="L12" s="323" t="str">
        <f>IFERROR(VLOOKUP($A$2&amp;$A12&amp;L$4,'Bảng giá chi tiết'!$C:$J,8,0),"")</f>
        <v/>
      </c>
      <c r="M12" s="323" t="str">
        <f>IFERROR(VLOOKUP($A$2&amp;$A12&amp;M$4,'Bảng giá chi tiết'!$C:$J,8,0),"")</f>
        <v/>
      </c>
      <c r="N12" s="323" t="str">
        <f>IFERROR(VLOOKUP($A$2&amp;$A12&amp;N$4,'Bảng giá chi tiết'!$C:$J,8,0),"")</f>
        <v/>
      </c>
      <c r="O12" s="323" t="str">
        <f>IFERROR(VLOOKUP($A$2&amp;$A12&amp;O$4,'Bảng giá chi tiết'!$C:$J,8,0),"")</f>
        <v/>
      </c>
      <c r="P12" s="323" t="str">
        <f>IFERROR(VLOOKUP($A$2&amp;$A12&amp;P$4,'Bảng giá chi tiết'!$C:$J,8,0),"")</f>
        <v/>
      </c>
      <c r="Q12" s="323" t="str">
        <f>IFERROR(VLOOKUP($A$2&amp;$A12&amp;Q$4,'Bảng giá chi tiết'!$C:$J,8,0),"")</f>
        <v/>
      </c>
      <c r="R12" s="323" t="str">
        <f>IFERROR(VLOOKUP($A$2&amp;$A12&amp;R$4,'Bảng giá chi tiết'!$C:$J,8,0),"")</f>
        <v/>
      </c>
      <c r="S12" s="323" t="str">
        <f>IFERROR(VLOOKUP($A$2&amp;$A12&amp;S$4,'Bảng giá chi tiết'!$C:$J,8,0),"")</f>
        <v/>
      </c>
      <c r="T12" s="323" t="str">
        <f>IFERROR(VLOOKUP($A$2&amp;$A12&amp;T$4,'Bảng giá chi tiết'!$C:$J,8,0),"")</f>
        <v/>
      </c>
      <c r="U12" s="324" t="s">
        <v>719</v>
      </c>
    </row>
    <row r="13" ht="24.0" customHeight="1">
      <c r="A13" s="325" t="s">
        <v>720</v>
      </c>
      <c r="B13" s="323" t="str">
        <f>IFERROR(VLOOKUP($A$2&amp;$A13&amp;B$4,'Bảng giá chi tiết'!$C:$J,8,0),"")</f>
        <v>0?</v>
      </c>
      <c r="C13" s="323" t="str">
        <f>IFERROR(VLOOKUP($A$2&amp;$A13&amp;C$4,'Bảng giá chi tiết'!$C:$J,8,0),"")</f>
        <v/>
      </c>
      <c r="D13" s="323" t="str">
        <f>IFERROR(VLOOKUP($A$2&amp;$A13&amp;D$4,'Bảng giá chi tiết'!$C:$J,8,0),"")</f>
        <v/>
      </c>
      <c r="E13" s="323" t="str">
        <f>IFERROR(VLOOKUP($A$2&amp;$A13&amp;E$4,'Bảng giá chi tiết'!$C:$J,8,0),"")</f>
        <v/>
      </c>
      <c r="F13" s="323" t="str">
        <f>IFERROR(VLOOKUP($A$2&amp;$A13&amp;F$4,'Bảng giá chi tiết'!$C:$J,8,0),"")</f>
        <v>0?</v>
      </c>
      <c r="G13" s="323" t="str">
        <f>IFERROR(VLOOKUP($A$2&amp;$A13&amp;G$4,'Bảng giá chi tiết'!$C:$J,8,0),"")</f>
        <v/>
      </c>
      <c r="H13" s="323" t="str">
        <f>IFERROR(VLOOKUP($A$2&amp;$A13&amp;H$4,'Bảng giá chi tiết'!$C:$J,8,0),"")</f>
        <v/>
      </c>
      <c r="I13" s="323" t="str">
        <f>IFERROR(VLOOKUP($A$2&amp;$A13&amp;I$4,'Bảng giá chi tiết'!$C:$J,8,0),"")</f>
        <v/>
      </c>
      <c r="J13" s="323" t="str">
        <f>IFERROR(VLOOKUP($A$2&amp;$A13&amp;J$4,'Bảng giá chi tiết'!$C:$J,8,0),"")</f>
        <v/>
      </c>
      <c r="K13" s="323" t="str">
        <f>IFERROR(VLOOKUP($A$2&amp;$A13&amp;K$4,'Bảng giá chi tiết'!$C:$J,8,0),"")</f>
        <v/>
      </c>
      <c r="L13" s="323" t="str">
        <f>IFERROR(VLOOKUP($A$2&amp;$A13&amp;L$4,'Bảng giá chi tiết'!$C:$J,8,0),"")</f>
        <v/>
      </c>
      <c r="M13" s="323" t="str">
        <f>IFERROR(VLOOKUP($A$2&amp;$A13&amp;M$4,'Bảng giá chi tiết'!$C:$J,8,0),"")</f>
        <v/>
      </c>
      <c r="N13" s="323" t="str">
        <f>IFERROR(VLOOKUP($A$2&amp;$A13&amp;N$4,'Bảng giá chi tiết'!$C:$J,8,0),"")</f>
        <v/>
      </c>
      <c r="O13" s="323" t="str">
        <f>IFERROR(VLOOKUP($A$2&amp;$A13&amp;O$4,'Bảng giá chi tiết'!$C:$J,8,0),"")</f>
        <v/>
      </c>
      <c r="P13" s="323" t="str">
        <f>IFERROR(VLOOKUP($A$2&amp;$A13&amp;P$4,'Bảng giá chi tiết'!$C:$J,8,0),"")</f>
        <v/>
      </c>
      <c r="Q13" s="323" t="str">
        <f>IFERROR(VLOOKUP($A$2&amp;$A13&amp;Q$4,'Bảng giá chi tiết'!$C:$J,8,0),"")</f>
        <v/>
      </c>
      <c r="R13" s="323" t="str">
        <f>IFERROR(VLOOKUP($A$2&amp;$A13&amp;R$4,'Bảng giá chi tiết'!$C:$J,8,0),"")</f>
        <v/>
      </c>
      <c r="S13" s="323" t="str">
        <f>IFERROR(VLOOKUP($A$2&amp;$A13&amp;S$4,'Bảng giá chi tiết'!$C:$J,8,0),"")</f>
        <v/>
      </c>
      <c r="T13" s="323" t="str">
        <f>IFERROR(VLOOKUP($A$2&amp;$A13&amp;T$4,'Bảng giá chi tiết'!$C:$J,8,0),"")</f>
        <v/>
      </c>
      <c r="U13" s="324" t="s">
        <v>720</v>
      </c>
    </row>
    <row r="14" ht="24.0" customHeight="1">
      <c r="A14" s="326" t="s">
        <v>721</v>
      </c>
      <c r="B14" s="323" t="str">
        <f>IFERROR(VLOOKUP($A$2&amp;$A14&amp;B$4,'Bảng giá chi tiết'!$C:$J,8,0),"")</f>
        <v/>
      </c>
      <c r="C14" s="323" t="str">
        <f>IFERROR(VLOOKUP($A$2&amp;$A14&amp;C$4,'Bảng giá chi tiết'!$C:$J,8,0),"")</f>
        <v/>
      </c>
      <c r="D14" s="323" t="str">
        <f>IFERROR(VLOOKUP($A$2&amp;$A14&amp;D$4,'Bảng giá chi tiết'!$C:$J,8,0),"")</f>
        <v/>
      </c>
      <c r="E14" s="323" t="str">
        <f>IFERROR(VLOOKUP($A$2&amp;$A14&amp;E$4,'Bảng giá chi tiết'!$C:$J,8,0),"")</f>
        <v/>
      </c>
      <c r="F14" s="323" t="str">
        <f>IFERROR(VLOOKUP($A$2&amp;$A14&amp;F$4,'Bảng giá chi tiết'!$C:$J,8,0),"")</f>
        <v/>
      </c>
      <c r="G14" s="323" t="str">
        <f>IFERROR(VLOOKUP($A$2&amp;$A14&amp;G$4,'Bảng giá chi tiết'!$C:$J,8,0),"")</f>
        <v/>
      </c>
      <c r="H14" s="323" t="str">
        <f>IFERROR(VLOOKUP($A$2&amp;$A14&amp;H$4,'Bảng giá chi tiết'!$C:$J,8,0),"")</f>
        <v/>
      </c>
      <c r="I14" s="323" t="str">
        <f>IFERROR(VLOOKUP($A$2&amp;$A14&amp;I$4,'Bảng giá chi tiết'!$C:$J,8,0),"")</f>
        <v/>
      </c>
      <c r="J14" s="323" t="str">
        <f>IFERROR(VLOOKUP($A$2&amp;$A14&amp;J$4,'Bảng giá chi tiết'!$C:$J,8,0),"")</f>
        <v/>
      </c>
      <c r="K14" s="323" t="str">
        <f>IFERROR(VLOOKUP($A$2&amp;$A14&amp;K$4,'Bảng giá chi tiết'!$C:$J,8,0),"")</f>
        <v/>
      </c>
      <c r="L14" s="323" t="str">
        <f>IFERROR(VLOOKUP($A$2&amp;$A14&amp;L$4,'Bảng giá chi tiết'!$C:$J,8,0),"")</f>
        <v/>
      </c>
      <c r="M14" s="323" t="str">
        <f>IFERROR(VLOOKUP($A$2&amp;$A14&amp;M$4,'Bảng giá chi tiết'!$C:$J,8,0),"")</f>
        <v/>
      </c>
      <c r="N14" s="323" t="str">
        <f>IFERROR(VLOOKUP($A$2&amp;$A14&amp;N$4,'Bảng giá chi tiết'!$C:$J,8,0),"")</f>
        <v/>
      </c>
      <c r="O14" s="323" t="str">
        <f>IFERROR(VLOOKUP($A$2&amp;$A14&amp;O$4,'Bảng giá chi tiết'!$C:$J,8,0),"")</f>
        <v/>
      </c>
      <c r="P14" s="323" t="str">
        <f>IFERROR(VLOOKUP($A$2&amp;$A14&amp;P$4,'Bảng giá chi tiết'!$C:$J,8,0),"")</f>
        <v/>
      </c>
      <c r="Q14" s="323" t="str">
        <f>IFERROR(VLOOKUP($A$2&amp;$A14&amp;Q$4,'Bảng giá chi tiết'!$C:$J,8,0),"")</f>
        <v/>
      </c>
      <c r="R14" s="323" t="str">
        <f>IFERROR(VLOOKUP($A$2&amp;$A14&amp;R$4,'Bảng giá chi tiết'!$C:$J,8,0),"")</f>
        <v/>
      </c>
      <c r="S14" s="323" t="str">
        <f>IFERROR(VLOOKUP($A$2&amp;$A14&amp;S$4,'Bảng giá chi tiết'!$C:$J,8,0),"")</f>
        <v/>
      </c>
      <c r="T14" s="323" t="str">
        <f>IFERROR(VLOOKUP($A$2&amp;$A14&amp;T$4,'Bảng giá chi tiết'!$C:$J,8,0),"")</f>
        <v/>
      </c>
      <c r="U14" s="327" t="s">
        <v>721</v>
      </c>
    </row>
    <row r="15" ht="24.0" customHeight="1">
      <c r="A15" s="325" t="s">
        <v>722</v>
      </c>
      <c r="B15" s="323" t="str">
        <f>IFERROR(VLOOKUP($A$2&amp;$A15&amp;B$4,'Bảng giá chi tiết'!$C:$J,8,0),"")</f>
        <v/>
      </c>
      <c r="C15" s="323" t="str">
        <f>IFERROR(VLOOKUP($A$2&amp;$A15&amp;C$4,'Bảng giá chi tiết'!$C:$J,8,0),"")</f>
        <v/>
      </c>
      <c r="D15" s="323" t="str">
        <f>IFERROR(VLOOKUP($A$2&amp;$A15&amp;D$4,'Bảng giá chi tiết'!$C:$J,8,0),"")</f>
        <v/>
      </c>
      <c r="E15" s="323" t="str">
        <f>IFERROR(VLOOKUP($A$2&amp;$A15&amp;E$4,'Bảng giá chi tiết'!$C:$J,8,0),"")</f>
        <v/>
      </c>
      <c r="F15" s="323" t="str">
        <f>IFERROR(VLOOKUP($A$2&amp;$A15&amp;F$4,'Bảng giá chi tiết'!$C:$J,8,0),"")</f>
        <v>0?</v>
      </c>
      <c r="G15" s="323" t="str">
        <f>IFERROR(VLOOKUP($A$2&amp;$A15&amp;G$4,'Bảng giá chi tiết'!$C:$J,8,0),"")</f>
        <v/>
      </c>
      <c r="H15" s="323" t="str">
        <f>IFERROR(VLOOKUP($A$2&amp;$A15&amp;H$4,'Bảng giá chi tiết'!$C:$J,8,0),"")</f>
        <v/>
      </c>
      <c r="I15" s="323" t="str">
        <f>IFERROR(VLOOKUP($A$2&amp;$A15&amp;I$4,'Bảng giá chi tiết'!$C:$J,8,0),"")</f>
        <v/>
      </c>
      <c r="J15" s="323" t="str">
        <f>IFERROR(VLOOKUP($A$2&amp;$A15&amp;J$4,'Bảng giá chi tiết'!$C:$J,8,0),"")</f>
        <v/>
      </c>
      <c r="K15" s="323" t="str">
        <f>IFERROR(VLOOKUP($A$2&amp;$A15&amp;K$4,'Bảng giá chi tiết'!$C:$J,8,0),"")</f>
        <v/>
      </c>
      <c r="L15" s="323" t="str">
        <f>IFERROR(VLOOKUP($A$2&amp;$A15&amp;L$4,'Bảng giá chi tiết'!$C:$J,8,0),"")</f>
        <v/>
      </c>
      <c r="M15" s="323" t="str">
        <f>IFERROR(VLOOKUP($A$2&amp;$A15&amp;M$4,'Bảng giá chi tiết'!$C:$J,8,0),"")</f>
        <v/>
      </c>
      <c r="N15" s="323" t="str">
        <f>IFERROR(VLOOKUP($A$2&amp;$A15&amp;N$4,'Bảng giá chi tiết'!$C:$J,8,0),"")</f>
        <v/>
      </c>
      <c r="O15" s="323" t="str">
        <f>IFERROR(VLOOKUP($A$2&amp;$A15&amp;O$4,'Bảng giá chi tiết'!$C:$J,8,0),"")</f>
        <v/>
      </c>
      <c r="P15" s="323" t="str">
        <f>IFERROR(VLOOKUP($A$2&amp;$A15&amp;P$4,'Bảng giá chi tiết'!$C:$J,8,0),"")</f>
        <v/>
      </c>
      <c r="Q15" s="323" t="str">
        <f>IFERROR(VLOOKUP($A$2&amp;$A15&amp;Q$4,'Bảng giá chi tiết'!$C:$J,8,0),"")</f>
        <v/>
      </c>
      <c r="R15" s="323" t="str">
        <f>IFERROR(VLOOKUP($A$2&amp;$A15&amp;R$4,'Bảng giá chi tiết'!$C:$J,8,0),"")</f>
        <v/>
      </c>
      <c r="S15" s="323" t="str">
        <f>IFERROR(VLOOKUP($A$2&amp;$A15&amp;S$4,'Bảng giá chi tiết'!$C:$J,8,0),"")</f>
        <v>0?</v>
      </c>
      <c r="T15" s="323" t="str">
        <f>IFERROR(VLOOKUP($A$2&amp;$A15&amp;T$4,'Bảng giá chi tiết'!$C:$J,8,0),"")</f>
        <v/>
      </c>
      <c r="U15" s="324" t="s">
        <v>722</v>
      </c>
    </row>
    <row r="16" ht="24.0" customHeight="1">
      <c r="A16" s="325" t="s">
        <v>723</v>
      </c>
      <c r="B16" s="323" t="str">
        <f>IFERROR(VLOOKUP($A$2&amp;$A16&amp;B$4,'Bảng giá chi tiết'!$C:$J,8,0),"")</f>
        <v/>
      </c>
      <c r="C16" s="323" t="str">
        <f>IFERROR(VLOOKUP($A$2&amp;$A16&amp;C$4,'Bảng giá chi tiết'!$C:$J,8,0),"")</f>
        <v/>
      </c>
      <c r="D16" s="323" t="str">
        <f>IFERROR(VLOOKUP($A$2&amp;$A16&amp;D$4,'Bảng giá chi tiết'!$C:$J,8,0),"")</f>
        <v/>
      </c>
      <c r="E16" s="323" t="str">
        <f>IFERROR(VLOOKUP($A$2&amp;$A16&amp;E$4,'Bảng giá chi tiết'!$C:$J,8,0),"")</f>
        <v/>
      </c>
      <c r="F16" s="323" t="str">
        <f>IFERROR(VLOOKUP($A$2&amp;$A16&amp;F$4,'Bảng giá chi tiết'!$C:$J,8,0),"")</f>
        <v/>
      </c>
      <c r="G16" s="323" t="str">
        <f>IFERROR(VLOOKUP($A$2&amp;$A16&amp;G$4,'Bảng giá chi tiết'!$C:$J,8,0),"")</f>
        <v/>
      </c>
      <c r="H16" s="323" t="str">
        <f>IFERROR(VLOOKUP($A$2&amp;$A16&amp;H$4,'Bảng giá chi tiết'!$C:$J,8,0),"")</f>
        <v/>
      </c>
      <c r="I16" s="323" t="str">
        <f>IFERROR(VLOOKUP($A$2&amp;$A16&amp;I$4,'Bảng giá chi tiết'!$C:$J,8,0),"")</f>
        <v/>
      </c>
      <c r="J16" s="323" t="str">
        <f>IFERROR(VLOOKUP($A$2&amp;$A16&amp;J$4,'Bảng giá chi tiết'!$C:$J,8,0),"")</f>
        <v/>
      </c>
      <c r="K16" s="323" t="str">
        <f>IFERROR(VLOOKUP($A$2&amp;$A16&amp;K$4,'Bảng giá chi tiết'!$C:$J,8,0),"")</f>
        <v/>
      </c>
      <c r="L16" s="323" t="str">
        <f>IFERROR(VLOOKUP($A$2&amp;$A16&amp;L$4,'Bảng giá chi tiết'!$C:$J,8,0),"")</f>
        <v/>
      </c>
      <c r="M16" s="323" t="str">
        <f>IFERROR(VLOOKUP($A$2&amp;$A16&amp;M$4,'Bảng giá chi tiết'!$C:$J,8,0),"")</f>
        <v/>
      </c>
      <c r="N16" s="323" t="str">
        <f>IFERROR(VLOOKUP($A$2&amp;$A16&amp;N$4,'Bảng giá chi tiết'!$C:$J,8,0),"")</f>
        <v/>
      </c>
      <c r="O16" s="323" t="str">
        <f>IFERROR(VLOOKUP($A$2&amp;$A16&amp;O$4,'Bảng giá chi tiết'!$C:$J,8,0),"")</f>
        <v/>
      </c>
      <c r="P16" s="323" t="str">
        <f>IFERROR(VLOOKUP($A$2&amp;$A16&amp;P$4,'Bảng giá chi tiết'!$C:$J,8,0),"")</f>
        <v/>
      </c>
      <c r="Q16" s="323" t="str">
        <f>IFERROR(VLOOKUP($A$2&amp;$A16&amp;Q$4,'Bảng giá chi tiết'!$C:$J,8,0),"")</f>
        <v/>
      </c>
      <c r="R16" s="323" t="str">
        <f>IFERROR(VLOOKUP($A$2&amp;$A16&amp;R$4,'Bảng giá chi tiết'!$C:$J,8,0),"")</f>
        <v/>
      </c>
      <c r="S16" s="323" t="str">
        <f>IFERROR(VLOOKUP($A$2&amp;$A16&amp;S$4,'Bảng giá chi tiết'!$C:$J,8,0),"")</f>
        <v/>
      </c>
      <c r="T16" s="323" t="str">
        <f>IFERROR(VLOOKUP($A$2&amp;$A16&amp;T$4,'Bảng giá chi tiết'!$C:$J,8,0),"")</f>
        <v/>
      </c>
      <c r="U16" s="324" t="s">
        <v>723</v>
      </c>
    </row>
    <row r="17" ht="24.0" customHeight="1">
      <c r="A17" s="325" t="s">
        <v>724</v>
      </c>
      <c r="B17" s="323" t="str">
        <f>IFERROR(VLOOKUP($A$2&amp;$A17&amp;B$4,'Bảng giá chi tiết'!$C:$J,8,0),"")</f>
        <v/>
      </c>
      <c r="C17" s="323" t="str">
        <f>IFERROR(VLOOKUP($A$2&amp;$A17&amp;C$4,'Bảng giá chi tiết'!$C:$J,8,0),"")</f>
        <v/>
      </c>
      <c r="D17" s="323" t="str">
        <f>IFERROR(VLOOKUP($A$2&amp;$A17&amp;D$4,'Bảng giá chi tiết'!$C:$J,8,0),"")</f>
        <v/>
      </c>
      <c r="E17" s="323" t="str">
        <f>IFERROR(VLOOKUP($A$2&amp;$A17&amp;E$4,'Bảng giá chi tiết'!$C:$J,8,0),"")</f>
        <v/>
      </c>
      <c r="F17" s="323" t="str">
        <f>IFERROR(VLOOKUP($A$2&amp;$A17&amp;F$4,'Bảng giá chi tiết'!$C:$J,8,0),"")</f>
        <v/>
      </c>
      <c r="G17" s="323" t="str">
        <f>IFERROR(VLOOKUP($A$2&amp;$A17&amp;G$4,'Bảng giá chi tiết'!$C:$J,8,0),"")</f>
        <v/>
      </c>
      <c r="H17" s="323" t="str">
        <f>IFERROR(VLOOKUP($A$2&amp;$A17&amp;H$4,'Bảng giá chi tiết'!$C:$J,8,0),"")</f>
        <v/>
      </c>
      <c r="I17" s="323" t="str">
        <f>IFERROR(VLOOKUP($A$2&amp;$A17&amp;I$4,'Bảng giá chi tiết'!$C:$J,8,0),"")</f>
        <v/>
      </c>
      <c r="J17" s="323" t="str">
        <f>IFERROR(VLOOKUP($A$2&amp;$A17&amp;J$4,'Bảng giá chi tiết'!$C:$J,8,0),"")</f>
        <v/>
      </c>
      <c r="K17" s="323" t="str">
        <f>IFERROR(VLOOKUP($A$2&amp;$A17&amp;K$4,'Bảng giá chi tiết'!$C:$J,8,0),"")</f>
        <v/>
      </c>
      <c r="L17" s="323" t="str">
        <f>IFERROR(VLOOKUP($A$2&amp;$A17&amp;L$4,'Bảng giá chi tiết'!$C:$J,8,0),"")</f>
        <v/>
      </c>
      <c r="M17" s="323" t="str">
        <f>IFERROR(VLOOKUP($A$2&amp;$A17&amp;M$4,'Bảng giá chi tiết'!$C:$J,8,0),"")</f>
        <v/>
      </c>
      <c r="N17" s="323" t="str">
        <f>IFERROR(VLOOKUP($A$2&amp;$A17&amp;N$4,'Bảng giá chi tiết'!$C:$J,8,0),"")</f>
        <v/>
      </c>
      <c r="O17" s="323" t="str">
        <f>IFERROR(VLOOKUP($A$2&amp;$A17&amp;O$4,'Bảng giá chi tiết'!$C:$J,8,0),"")</f>
        <v/>
      </c>
      <c r="P17" s="323" t="str">
        <f>IFERROR(VLOOKUP($A$2&amp;$A17&amp;P$4,'Bảng giá chi tiết'!$C:$J,8,0),"")</f>
        <v/>
      </c>
      <c r="Q17" s="323" t="str">
        <f>IFERROR(VLOOKUP($A$2&amp;$A17&amp;Q$4,'Bảng giá chi tiết'!$C:$J,8,0),"")</f>
        <v/>
      </c>
      <c r="R17" s="323" t="str">
        <f>IFERROR(VLOOKUP($A$2&amp;$A17&amp;R$4,'Bảng giá chi tiết'!$C:$J,8,0),"")</f>
        <v/>
      </c>
      <c r="S17" s="323" t="str">
        <f>IFERROR(VLOOKUP($A$2&amp;$A17&amp;S$4,'Bảng giá chi tiết'!$C:$J,8,0),"")</f>
        <v/>
      </c>
      <c r="T17" s="323" t="str">
        <f>IFERROR(VLOOKUP($A$2&amp;$A17&amp;T$4,'Bảng giá chi tiết'!$C:$J,8,0),"")</f>
        <v/>
      </c>
      <c r="U17" s="324" t="s">
        <v>724</v>
      </c>
    </row>
    <row r="18" ht="24.0" customHeight="1">
      <c r="A18" s="325" t="s">
        <v>725</v>
      </c>
      <c r="B18" s="323" t="str">
        <f>IFERROR(VLOOKUP($A$2&amp;$A18&amp;B$4,'Bảng giá chi tiết'!$C:$J,8,0),"")</f>
        <v/>
      </c>
      <c r="C18" s="323" t="str">
        <f>IFERROR(VLOOKUP($A$2&amp;$A18&amp;C$4,'Bảng giá chi tiết'!$C:$J,8,0),"")</f>
        <v>0?</v>
      </c>
      <c r="D18" s="323" t="str">
        <f>IFERROR(VLOOKUP($A$2&amp;$A18&amp;D$4,'Bảng giá chi tiết'!$C:$J,8,0),"")</f>
        <v>0?</v>
      </c>
      <c r="E18" s="323" t="str">
        <f>IFERROR(VLOOKUP($A$2&amp;$A18&amp;E$4,'Bảng giá chi tiết'!$C:$J,8,0),"")</f>
        <v/>
      </c>
      <c r="F18" s="323" t="str">
        <f>IFERROR(VLOOKUP($A$2&amp;$A18&amp;F$4,'Bảng giá chi tiết'!$C:$J,8,0),"")</f>
        <v/>
      </c>
      <c r="G18" s="323" t="str">
        <f>IFERROR(VLOOKUP($A$2&amp;$A18&amp;G$4,'Bảng giá chi tiết'!$C:$J,8,0),"")</f>
        <v/>
      </c>
      <c r="H18" s="323" t="str">
        <f>IFERROR(VLOOKUP($A$2&amp;$A18&amp;H$4,'Bảng giá chi tiết'!$C:$J,8,0),"")</f>
        <v/>
      </c>
      <c r="I18" s="323" t="str">
        <f>IFERROR(VLOOKUP($A$2&amp;$A18&amp;I$4,'Bảng giá chi tiết'!$C:$J,8,0),"")</f>
        <v/>
      </c>
      <c r="J18" s="323" t="str">
        <f>IFERROR(VLOOKUP($A$2&amp;$A18&amp;J$4,'Bảng giá chi tiết'!$C:$J,8,0),"")</f>
        <v/>
      </c>
      <c r="K18" s="323" t="str">
        <f>IFERROR(VLOOKUP($A$2&amp;$A18&amp;K$4,'Bảng giá chi tiết'!$C:$J,8,0),"")</f>
        <v/>
      </c>
      <c r="L18" s="323" t="str">
        <f>IFERROR(VLOOKUP($A$2&amp;$A18&amp;L$4,'Bảng giá chi tiết'!$C:$J,8,0),"")</f>
        <v/>
      </c>
      <c r="M18" s="323" t="str">
        <f>IFERROR(VLOOKUP($A$2&amp;$A18&amp;M$4,'Bảng giá chi tiết'!$C:$J,8,0),"")</f>
        <v/>
      </c>
      <c r="N18" s="323" t="str">
        <f>IFERROR(VLOOKUP($A$2&amp;$A18&amp;N$4,'Bảng giá chi tiết'!$C:$J,8,0),"")</f>
        <v/>
      </c>
      <c r="O18" s="323" t="str">
        <f>IFERROR(VLOOKUP($A$2&amp;$A18&amp;O$4,'Bảng giá chi tiết'!$C:$J,8,0),"")</f>
        <v/>
      </c>
      <c r="P18" s="323" t="str">
        <f>IFERROR(VLOOKUP($A$2&amp;$A18&amp;P$4,'Bảng giá chi tiết'!$C:$J,8,0),"")</f>
        <v/>
      </c>
      <c r="Q18" s="323" t="str">
        <f>IFERROR(VLOOKUP($A$2&amp;$A18&amp;Q$4,'Bảng giá chi tiết'!$C:$J,8,0),"")</f>
        <v/>
      </c>
      <c r="R18" s="323" t="str">
        <f>IFERROR(VLOOKUP($A$2&amp;$A18&amp;R$4,'Bảng giá chi tiết'!$C:$J,8,0),"")</f>
        <v/>
      </c>
      <c r="S18" s="323" t="str">
        <f>IFERROR(VLOOKUP($A$2&amp;$A18&amp;S$4,'Bảng giá chi tiết'!$C:$J,8,0),"")</f>
        <v/>
      </c>
      <c r="T18" s="323" t="str">
        <f>IFERROR(VLOOKUP($A$2&amp;$A18&amp;T$4,'Bảng giá chi tiết'!$C:$J,8,0),"")</f>
        <v>0?</v>
      </c>
      <c r="U18" s="324" t="s">
        <v>725</v>
      </c>
    </row>
    <row r="19" ht="24.0" customHeight="1">
      <c r="A19" s="326" t="s">
        <v>726</v>
      </c>
      <c r="B19" s="323" t="str">
        <f>IFERROR(VLOOKUP($A$2&amp;$A19&amp;B$4,'Bảng giá chi tiết'!$C:$J,8,0),"")</f>
        <v>5025?</v>
      </c>
      <c r="C19" s="323" t="str">
        <f>IFERROR(VLOOKUP($A$2&amp;$A19&amp;C$4,'Bảng giá chi tiết'!$C:$J,8,0),"")</f>
        <v>4343?</v>
      </c>
      <c r="D19" s="323" t="str">
        <f>IFERROR(VLOOKUP($A$2&amp;$A19&amp;D$4,'Bảng giá chi tiết'!$C:$J,8,0),"")</f>
        <v/>
      </c>
      <c r="E19" s="323" t="str">
        <f>IFERROR(VLOOKUP($A$2&amp;$A19&amp;E$4,'Bảng giá chi tiết'!$C:$J,8,0),"")</f>
        <v/>
      </c>
      <c r="F19" s="323" t="str">
        <f>IFERROR(VLOOKUP($A$2&amp;$A19&amp;F$4,'Bảng giá chi tiết'!$C:$J,8,0),"")</f>
        <v>6354?</v>
      </c>
      <c r="G19" s="323" t="str">
        <f>IFERROR(VLOOKUP($A$2&amp;$A19&amp;G$4,'Bảng giá chi tiết'!$C:$J,8,0),"")</f>
        <v/>
      </c>
      <c r="H19" s="323" t="str">
        <f>IFERROR(VLOOKUP($A$2&amp;$A19&amp;H$4,'Bảng giá chi tiết'!$C:$J,8,0),"")</f>
        <v/>
      </c>
      <c r="I19" s="323" t="str">
        <f>IFERROR(VLOOKUP($A$2&amp;$A19&amp;I$4,'Bảng giá chi tiết'!$C:$J,8,0),"")</f>
        <v/>
      </c>
      <c r="J19" s="323" t="str">
        <f>IFERROR(VLOOKUP($A$2&amp;$A19&amp;J$4,'Bảng giá chi tiết'!$C:$J,8,0),"")</f>
        <v/>
      </c>
      <c r="K19" s="323" t="str">
        <f>IFERROR(VLOOKUP($A$2&amp;$A19&amp;K$4,'Bảng giá chi tiết'!$C:$J,8,0),"")</f>
        <v/>
      </c>
      <c r="L19" s="323" t="str">
        <f>IFERROR(VLOOKUP($A$2&amp;$A19&amp;L$4,'Bảng giá chi tiết'!$C:$J,8,0),"")</f>
        <v/>
      </c>
      <c r="M19" s="323" t="str">
        <f>IFERROR(VLOOKUP($A$2&amp;$A19&amp;M$4,'Bảng giá chi tiết'!$C:$J,8,0),"")</f>
        <v/>
      </c>
      <c r="N19" s="323" t="str">
        <f>IFERROR(VLOOKUP($A$2&amp;$A19&amp;N$4,'Bảng giá chi tiết'!$C:$J,8,0),"")</f>
        <v/>
      </c>
      <c r="O19" s="323" t="str">
        <f>IFERROR(VLOOKUP($A$2&amp;$A19&amp;O$4,'Bảng giá chi tiết'!$C:$J,8,0),"")</f>
        <v/>
      </c>
      <c r="P19" s="323" t="str">
        <f>IFERROR(VLOOKUP($A$2&amp;$A19&amp;P$4,'Bảng giá chi tiết'!$C:$J,8,0),"")</f>
        <v/>
      </c>
      <c r="Q19" s="323" t="str">
        <f>IFERROR(VLOOKUP($A$2&amp;$A19&amp;Q$4,'Bảng giá chi tiết'!$C:$J,8,0),"")</f>
        <v>4731?</v>
      </c>
      <c r="R19" s="323" t="str">
        <f>IFERROR(VLOOKUP($A$2&amp;$A19&amp;R$4,'Bảng giá chi tiết'!$C:$J,8,0),"")</f>
        <v>5048?</v>
      </c>
      <c r="S19" s="323" t="str">
        <f>IFERROR(VLOOKUP($A$2&amp;$A19&amp;S$4,'Bảng giá chi tiết'!$C:$J,8,0),"")</f>
        <v/>
      </c>
      <c r="T19" s="323" t="str">
        <f>IFERROR(VLOOKUP($A$2&amp;$A19&amp;T$4,'Bảng giá chi tiết'!$C:$J,8,0),"")</f>
        <v>4314?</v>
      </c>
      <c r="U19" s="327" t="s">
        <v>726</v>
      </c>
    </row>
    <row r="20" ht="24.0" customHeight="1">
      <c r="A20" s="326" t="s">
        <v>727</v>
      </c>
      <c r="B20" s="323" t="str">
        <f>IFERROR(VLOOKUP($A$2&amp;$A20&amp;B$4,'Bảng giá chi tiết'!$C:$J,8,0),"")</f>
        <v/>
      </c>
      <c r="C20" s="323" t="str">
        <f>IFERROR(VLOOKUP($A$2&amp;$A20&amp;C$4,'Bảng giá chi tiết'!$C:$J,8,0),"")</f>
        <v/>
      </c>
      <c r="D20" s="323" t="str">
        <f>IFERROR(VLOOKUP($A$2&amp;$A20&amp;D$4,'Bảng giá chi tiết'!$C:$J,8,0),"")</f>
        <v/>
      </c>
      <c r="E20" s="323" t="str">
        <f>IFERROR(VLOOKUP($A$2&amp;$A20&amp;E$4,'Bảng giá chi tiết'!$C:$J,8,0),"")</f>
        <v/>
      </c>
      <c r="F20" s="323" t="str">
        <f>IFERROR(VLOOKUP($A$2&amp;$A20&amp;F$4,'Bảng giá chi tiết'!$C:$J,8,0),"")</f>
        <v/>
      </c>
      <c r="G20" s="323" t="str">
        <f>IFERROR(VLOOKUP($A$2&amp;$A20&amp;G$4,'Bảng giá chi tiết'!$C:$J,8,0),"")</f>
        <v/>
      </c>
      <c r="H20" s="323" t="str">
        <f>IFERROR(VLOOKUP($A$2&amp;$A20&amp;H$4,'Bảng giá chi tiết'!$C:$J,8,0),"")</f>
        <v/>
      </c>
      <c r="I20" s="323" t="str">
        <f>IFERROR(VLOOKUP($A$2&amp;$A20&amp;I$4,'Bảng giá chi tiết'!$C:$J,8,0),"")</f>
        <v/>
      </c>
      <c r="J20" s="323" t="str">
        <f>IFERROR(VLOOKUP($A$2&amp;$A20&amp;J$4,'Bảng giá chi tiết'!$C:$J,8,0),"")</f>
        <v/>
      </c>
      <c r="K20" s="323" t="str">
        <f>IFERROR(VLOOKUP($A$2&amp;$A20&amp;K$4,'Bảng giá chi tiết'!$C:$J,8,0),"")</f>
        <v/>
      </c>
      <c r="L20" s="323" t="str">
        <f>IFERROR(VLOOKUP($A$2&amp;$A20&amp;L$4,'Bảng giá chi tiết'!$C:$J,8,0),"")</f>
        <v/>
      </c>
      <c r="M20" s="323" t="str">
        <f>IFERROR(VLOOKUP($A$2&amp;$A20&amp;M$4,'Bảng giá chi tiết'!$C:$J,8,0),"")</f>
        <v/>
      </c>
      <c r="N20" s="323" t="str">
        <f>IFERROR(VLOOKUP($A$2&amp;$A20&amp;N$4,'Bảng giá chi tiết'!$C:$J,8,0),"")</f>
        <v/>
      </c>
      <c r="O20" s="323" t="str">
        <f>IFERROR(VLOOKUP($A$2&amp;$A20&amp;O$4,'Bảng giá chi tiết'!$C:$J,8,0),"")</f>
        <v/>
      </c>
      <c r="P20" s="323" t="str">
        <f>IFERROR(VLOOKUP($A$2&amp;$A20&amp;P$4,'Bảng giá chi tiết'!$C:$J,8,0),"")</f>
        <v/>
      </c>
      <c r="Q20" s="323" t="str">
        <f>IFERROR(VLOOKUP($A$2&amp;$A20&amp;Q$4,'Bảng giá chi tiết'!$C:$J,8,0),"")</f>
        <v/>
      </c>
      <c r="R20" s="323" t="str">
        <f>IFERROR(VLOOKUP($A$2&amp;$A20&amp;R$4,'Bảng giá chi tiết'!$C:$J,8,0),"")</f>
        <v/>
      </c>
      <c r="S20" s="323" t="str">
        <f>IFERROR(VLOOKUP($A$2&amp;$A20&amp;S$4,'Bảng giá chi tiết'!$C:$J,8,0),"")</f>
        <v/>
      </c>
      <c r="T20" s="323" t="str">
        <f>IFERROR(VLOOKUP($A$2&amp;$A20&amp;T$4,'Bảng giá chi tiết'!$C:$J,8,0),"")</f>
        <v/>
      </c>
      <c r="U20" s="327" t="s">
        <v>727</v>
      </c>
    </row>
    <row r="21" ht="24.0" customHeight="1">
      <c r="A21" s="325" t="s">
        <v>728</v>
      </c>
      <c r="B21" s="323" t="str">
        <f>IFERROR(VLOOKUP($A$2&amp;$A21&amp;B$4,'Bảng giá chi tiết'!$C:$J,8,0),"")</f>
        <v/>
      </c>
      <c r="C21" s="323" t="str">
        <f>IFERROR(VLOOKUP($A$2&amp;$A21&amp;C$4,'Bảng giá chi tiết'!$C:$J,8,0),"")</f>
        <v/>
      </c>
      <c r="D21" s="323" t="str">
        <f>IFERROR(VLOOKUP($A$2&amp;$A21&amp;D$4,'Bảng giá chi tiết'!$C:$J,8,0),"")</f>
        <v/>
      </c>
      <c r="E21" s="323" t="str">
        <f>IFERROR(VLOOKUP($A$2&amp;$A21&amp;E$4,'Bảng giá chi tiết'!$C:$J,8,0),"")</f>
        <v/>
      </c>
      <c r="F21" s="323" t="str">
        <f>IFERROR(VLOOKUP($A$2&amp;$A21&amp;F$4,'Bảng giá chi tiết'!$C:$J,8,0),"")</f>
        <v/>
      </c>
      <c r="G21" s="323" t="str">
        <f>IFERROR(VLOOKUP($A$2&amp;$A21&amp;G$4,'Bảng giá chi tiết'!$C:$J,8,0),"")</f>
        <v/>
      </c>
      <c r="H21" s="323" t="str">
        <f>IFERROR(VLOOKUP($A$2&amp;$A21&amp;H$4,'Bảng giá chi tiết'!$C:$J,8,0),"")</f>
        <v/>
      </c>
      <c r="I21" s="323" t="str">
        <f>IFERROR(VLOOKUP($A$2&amp;$A21&amp;I$4,'Bảng giá chi tiết'!$C:$J,8,0),"")</f>
        <v/>
      </c>
      <c r="J21" s="323" t="str">
        <f>IFERROR(VLOOKUP($A$2&amp;$A21&amp;J$4,'Bảng giá chi tiết'!$C:$J,8,0),"")</f>
        <v/>
      </c>
      <c r="K21" s="323" t="str">
        <f>IFERROR(VLOOKUP($A$2&amp;$A21&amp;K$4,'Bảng giá chi tiết'!$C:$J,8,0),"")</f>
        <v/>
      </c>
      <c r="L21" s="323" t="str">
        <f>IFERROR(VLOOKUP($A$2&amp;$A21&amp;L$4,'Bảng giá chi tiết'!$C:$J,8,0),"")</f>
        <v/>
      </c>
      <c r="M21" s="323" t="str">
        <f>IFERROR(VLOOKUP($A$2&amp;$A21&amp;M$4,'Bảng giá chi tiết'!$C:$J,8,0),"")</f>
        <v/>
      </c>
      <c r="N21" s="323" t="str">
        <f>IFERROR(VLOOKUP($A$2&amp;$A21&amp;N$4,'Bảng giá chi tiết'!$C:$J,8,0),"")</f>
        <v/>
      </c>
      <c r="O21" s="323" t="str">
        <f>IFERROR(VLOOKUP($A$2&amp;$A21&amp;O$4,'Bảng giá chi tiết'!$C:$J,8,0),"")</f>
        <v/>
      </c>
      <c r="P21" s="323" t="str">
        <f>IFERROR(VLOOKUP($A$2&amp;$A21&amp;P$4,'Bảng giá chi tiết'!$C:$J,8,0),"")</f>
        <v/>
      </c>
      <c r="Q21" s="323" t="str">
        <f>IFERROR(VLOOKUP($A$2&amp;$A21&amp;Q$4,'Bảng giá chi tiết'!$C:$J,8,0),"")</f>
        <v/>
      </c>
      <c r="R21" s="323" t="str">
        <f>IFERROR(VLOOKUP($A$2&amp;$A21&amp;R$4,'Bảng giá chi tiết'!$C:$J,8,0),"")</f>
        <v/>
      </c>
      <c r="S21" s="323" t="str">
        <f>IFERROR(VLOOKUP($A$2&amp;$A21&amp;S$4,'Bảng giá chi tiết'!$C:$J,8,0),"")</f>
        <v/>
      </c>
      <c r="T21" s="323" t="str">
        <f>IFERROR(VLOOKUP($A$2&amp;$A21&amp;T$4,'Bảng giá chi tiết'!$C:$J,8,0),"")</f>
        <v/>
      </c>
      <c r="U21" s="324" t="s">
        <v>728</v>
      </c>
    </row>
    <row r="22" ht="24.0" customHeight="1">
      <c r="A22" s="325" t="s">
        <v>729</v>
      </c>
      <c r="B22" s="323" t="str">
        <f>IFERROR(VLOOKUP($A$2&amp;$A22&amp;B$4,'Bảng giá chi tiết'!$C:$J,8,0),"")</f>
        <v/>
      </c>
      <c r="C22" s="323" t="str">
        <f>IFERROR(VLOOKUP($A$2&amp;$A22&amp;C$4,'Bảng giá chi tiết'!$C:$J,8,0),"")</f>
        <v/>
      </c>
      <c r="D22" s="323" t="str">
        <f>IFERROR(VLOOKUP($A$2&amp;$A22&amp;D$4,'Bảng giá chi tiết'!$C:$J,8,0),"")</f>
        <v/>
      </c>
      <c r="E22" s="323" t="str">
        <f>IFERROR(VLOOKUP($A$2&amp;$A22&amp;E$4,'Bảng giá chi tiết'!$C:$J,8,0),"")</f>
        <v/>
      </c>
      <c r="F22" s="323" t="str">
        <f>IFERROR(VLOOKUP($A$2&amp;$A22&amp;F$4,'Bảng giá chi tiết'!$C:$J,8,0),"")</f>
        <v/>
      </c>
      <c r="G22" s="323" t="str">
        <f>IFERROR(VLOOKUP($A$2&amp;$A22&amp;G$4,'Bảng giá chi tiết'!$C:$J,8,0),"")</f>
        <v/>
      </c>
      <c r="H22" s="323" t="str">
        <f>IFERROR(VLOOKUP($A$2&amp;$A22&amp;H$4,'Bảng giá chi tiết'!$C:$J,8,0),"")</f>
        <v/>
      </c>
      <c r="I22" s="323" t="str">
        <f>IFERROR(VLOOKUP($A$2&amp;$A22&amp;I$4,'Bảng giá chi tiết'!$C:$J,8,0),"")</f>
        <v/>
      </c>
      <c r="J22" s="323" t="str">
        <f>IFERROR(VLOOKUP($A$2&amp;$A22&amp;J$4,'Bảng giá chi tiết'!$C:$J,8,0),"")</f>
        <v/>
      </c>
      <c r="K22" s="323" t="str">
        <f>IFERROR(VLOOKUP($A$2&amp;$A22&amp;K$4,'Bảng giá chi tiết'!$C:$J,8,0),"")</f>
        <v/>
      </c>
      <c r="L22" s="323" t="str">
        <f>IFERROR(VLOOKUP($A$2&amp;$A22&amp;L$4,'Bảng giá chi tiết'!$C:$J,8,0),"")</f>
        <v/>
      </c>
      <c r="M22" s="323" t="str">
        <f>IFERROR(VLOOKUP($A$2&amp;$A22&amp;M$4,'Bảng giá chi tiết'!$C:$J,8,0),"")</f>
        <v/>
      </c>
      <c r="N22" s="323" t="str">
        <f>IFERROR(VLOOKUP($A$2&amp;$A22&amp;N$4,'Bảng giá chi tiết'!$C:$J,8,0),"")</f>
        <v/>
      </c>
      <c r="O22" s="323" t="str">
        <f>IFERROR(VLOOKUP($A$2&amp;$A22&amp;O$4,'Bảng giá chi tiết'!$C:$J,8,0),"")</f>
        <v/>
      </c>
      <c r="P22" s="323" t="str">
        <f>IFERROR(VLOOKUP($A$2&amp;$A22&amp;P$4,'Bảng giá chi tiết'!$C:$J,8,0),"")</f>
        <v/>
      </c>
      <c r="Q22" s="323" t="str">
        <f>IFERROR(VLOOKUP($A$2&amp;$A22&amp;Q$4,'Bảng giá chi tiết'!$C:$J,8,0),"")</f>
        <v>4673?</v>
      </c>
      <c r="R22" s="323" t="str">
        <f>IFERROR(VLOOKUP($A$2&amp;$A22&amp;R$4,'Bảng giá chi tiết'!$C:$J,8,0),"")</f>
        <v>4991?</v>
      </c>
      <c r="S22" s="323" t="str">
        <f>IFERROR(VLOOKUP($A$2&amp;$A22&amp;S$4,'Bảng giá chi tiết'!$C:$J,8,0),"")</f>
        <v/>
      </c>
      <c r="T22" s="323" t="str">
        <f>IFERROR(VLOOKUP($A$2&amp;$A22&amp;T$4,'Bảng giá chi tiết'!$C:$J,8,0),"")</f>
        <v/>
      </c>
      <c r="U22" s="324" t="s">
        <v>729</v>
      </c>
    </row>
    <row r="23" ht="24.0" customHeight="1">
      <c r="A23" s="326" t="s">
        <v>730</v>
      </c>
      <c r="B23" s="323" t="str">
        <f>IFERROR(VLOOKUP($A$2&amp;$A23&amp;B$4,'Bảng giá chi tiết'!$C:$J,8,0),"")</f>
        <v/>
      </c>
      <c r="C23" s="323" t="str">
        <f>IFERROR(VLOOKUP($A$2&amp;$A23&amp;C$4,'Bảng giá chi tiết'!$C:$J,8,0),"")</f>
        <v/>
      </c>
      <c r="D23" s="323" t="str">
        <f>IFERROR(VLOOKUP($A$2&amp;$A23&amp;D$4,'Bảng giá chi tiết'!$C:$J,8,0),"")</f>
        <v/>
      </c>
      <c r="E23" s="323" t="str">
        <f>IFERROR(VLOOKUP($A$2&amp;$A23&amp;E$4,'Bảng giá chi tiết'!$C:$J,8,0),"")</f>
        <v/>
      </c>
      <c r="F23" s="323" t="str">
        <f>IFERROR(VLOOKUP($A$2&amp;$A23&amp;F$4,'Bảng giá chi tiết'!$C:$J,8,0),"")</f>
        <v/>
      </c>
      <c r="G23" s="323" t="str">
        <f>IFERROR(VLOOKUP($A$2&amp;$A23&amp;G$4,'Bảng giá chi tiết'!$C:$J,8,0),"")</f>
        <v/>
      </c>
      <c r="H23" s="323" t="str">
        <f>IFERROR(VLOOKUP($A$2&amp;$A23&amp;H$4,'Bảng giá chi tiết'!$C:$J,8,0),"")</f>
        <v/>
      </c>
      <c r="I23" s="323" t="str">
        <f>IFERROR(VLOOKUP($A$2&amp;$A23&amp;I$4,'Bảng giá chi tiết'!$C:$J,8,0),"")</f>
        <v/>
      </c>
      <c r="J23" s="323" t="str">
        <f>IFERROR(VLOOKUP($A$2&amp;$A23&amp;J$4,'Bảng giá chi tiết'!$C:$J,8,0),"")</f>
        <v/>
      </c>
      <c r="K23" s="323" t="str">
        <f>IFERROR(VLOOKUP($A$2&amp;$A23&amp;K$4,'Bảng giá chi tiết'!$C:$J,8,0),"")</f>
        <v/>
      </c>
      <c r="L23" s="323" t="str">
        <f>IFERROR(VLOOKUP($A$2&amp;$A23&amp;L$4,'Bảng giá chi tiết'!$C:$J,8,0),"")</f>
        <v/>
      </c>
      <c r="M23" s="323" t="str">
        <f>IFERROR(VLOOKUP($A$2&amp;$A23&amp;M$4,'Bảng giá chi tiết'!$C:$J,8,0),"")</f>
        <v/>
      </c>
      <c r="N23" s="323" t="str">
        <f>IFERROR(VLOOKUP($A$2&amp;$A23&amp;N$4,'Bảng giá chi tiết'!$C:$J,8,0),"")</f>
        <v/>
      </c>
      <c r="O23" s="323" t="str">
        <f>IFERROR(VLOOKUP($A$2&amp;$A23&amp;O$4,'Bảng giá chi tiết'!$C:$J,8,0),"")</f>
        <v/>
      </c>
      <c r="P23" s="323" t="str">
        <f>IFERROR(VLOOKUP($A$2&amp;$A23&amp;P$4,'Bảng giá chi tiết'!$C:$J,8,0),"")</f>
        <v/>
      </c>
      <c r="Q23" s="323" t="str">
        <f>IFERROR(VLOOKUP($A$2&amp;$A23&amp;Q$4,'Bảng giá chi tiết'!$C:$J,8,0),"")</f>
        <v/>
      </c>
      <c r="R23" s="323" t="str">
        <f>IFERROR(VLOOKUP($A$2&amp;$A23&amp;R$4,'Bảng giá chi tiết'!$C:$J,8,0),"")</f>
        <v/>
      </c>
      <c r="S23" s="323" t="str">
        <f>IFERROR(VLOOKUP($A$2&amp;$A23&amp;S$4,'Bảng giá chi tiết'!$C:$J,8,0),"")</f>
        <v/>
      </c>
      <c r="T23" s="323" t="str">
        <f>IFERROR(VLOOKUP($A$2&amp;$A23&amp;T$4,'Bảng giá chi tiết'!$C:$J,8,0),"")</f>
        <v/>
      </c>
      <c r="U23" s="327" t="s">
        <v>730</v>
      </c>
    </row>
    <row r="24" ht="24.0" customHeight="1">
      <c r="A24" s="326" t="s">
        <v>731</v>
      </c>
      <c r="B24" s="323" t="str">
        <f>IFERROR(VLOOKUP($A$2&amp;$A24&amp;B$4,'Bảng giá chi tiết'!$C:$J,8,0),"")</f>
        <v/>
      </c>
      <c r="C24" s="323" t="str">
        <f>IFERROR(VLOOKUP($A$2&amp;$A24&amp;C$4,'Bảng giá chi tiết'!$C:$J,8,0),"")</f>
        <v/>
      </c>
      <c r="D24" s="323" t="str">
        <f>IFERROR(VLOOKUP($A$2&amp;$A24&amp;D$4,'Bảng giá chi tiết'!$C:$J,8,0),"")</f>
        <v/>
      </c>
      <c r="E24" s="323" t="str">
        <f>IFERROR(VLOOKUP($A$2&amp;$A24&amp;E$4,'Bảng giá chi tiết'!$C:$J,8,0),"")</f>
        <v/>
      </c>
      <c r="F24" s="323" t="str">
        <f>IFERROR(VLOOKUP($A$2&amp;$A24&amp;F$4,'Bảng giá chi tiết'!$C:$J,8,0),"")</f>
        <v/>
      </c>
      <c r="G24" s="323" t="str">
        <f>IFERROR(VLOOKUP($A$2&amp;$A24&amp;G$4,'Bảng giá chi tiết'!$C:$J,8,0),"")</f>
        <v/>
      </c>
      <c r="H24" s="323" t="str">
        <f>IFERROR(VLOOKUP($A$2&amp;$A24&amp;H$4,'Bảng giá chi tiết'!$C:$J,8,0),"")</f>
        <v/>
      </c>
      <c r="I24" s="323" t="str">
        <f>IFERROR(VLOOKUP($A$2&amp;$A24&amp;I$4,'Bảng giá chi tiết'!$C:$J,8,0),"")</f>
        <v/>
      </c>
      <c r="J24" s="323" t="str">
        <f>IFERROR(VLOOKUP($A$2&amp;$A24&amp;J$4,'Bảng giá chi tiết'!$C:$J,8,0),"")</f>
        <v/>
      </c>
      <c r="K24" s="323" t="str">
        <f>IFERROR(VLOOKUP($A$2&amp;$A24&amp;K$4,'Bảng giá chi tiết'!$C:$J,8,0),"")</f>
        <v/>
      </c>
      <c r="L24" s="323" t="str">
        <f>IFERROR(VLOOKUP($A$2&amp;$A24&amp;L$4,'Bảng giá chi tiết'!$C:$J,8,0),"")</f>
        <v/>
      </c>
      <c r="M24" s="323" t="str">
        <f>IFERROR(VLOOKUP($A$2&amp;$A24&amp;M$4,'Bảng giá chi tiết'!$C:$J,8,0),"")</f>
        <v/>
      </c>
      <c r="N24" s="323" t="str">
        <f>IFERROR(VLOOKUP($A$2&amp;$A24&amp;N$4,'Bảng giá chi tiết'!$C:$J,8,0),"")</f>
        <v/>
      </c>
      <c r="O24" s="323" t="str">
        <f>IFERROR(VLOOKUP($A$2&amp;$A24&amp;O$4,'Bảng giá chi tiết'!$C:$J,8,0),"")</f>
        <v/>
      </c>
      <c r="P24" s="323" t="str">
        <f>IFERROR(VLOOKUP($A$2&amp;$A24&amp;P$4,'Bảng giá chi tiết'!$C:$J,8,0),"")</f>
        <v/>
      </c>
      <c r="Q24" s="323" t="str">
        <f>IFERROR(VLOOKUP($A$2&amp;$A24&amp;Q$4,'Bảng giá chi tiết'!$C:$J,8,0),"")</f>
        <v/>
      </c>
      <c r="R24" s="323" t="str">
        <f>IFERROR(VLOOKUP($A$2&amp;$A24&amp;R$4,'Bảng giá chi tiết'!$C:$J,8,0),"")</f>
        <v/>
      </c>
      <c r="S24" s="323" t="str">
        <f>IFERROR(VLOOKUP($A$2&amp;$A24&amp;S$4,'Bảng giá chi tiết'!$C:$J,8,0),"")</f>
        <v/>
      </c>
      <c r="T24" s="323" t="str">
        <f>IFERROR(VLOOKUP($A$2&amp;$A24&amp;T$4,'Bảng giá chi tiết'!$C:$J,8,0),"")</f>
        <v/>
      </c>
      <c r="U24" s="327" t="s">
        <v>731</v>
      </c>
    </row>
    <row r="25" ht="24.0" customHeight="1">
      <c r="A25" s="328" t="s">
        <v>732</v>
      </c>
      <c r="B25" s="323" t="str">
        <f>IFERROR(VLOOKUP($A$2&amp;$A25&amp;B$4,'Bảng giá chi tiết'!$C:$J,8,0),"")</f>
        <v/>
      </c>
      <c r="C25" s="323" t="str">
        <f>IFERROR(VLOOKUP($A$2&amp;$A25&amp;C$4,'Bảng giá chi tiết'!$C:$J,8,0),"")</f>
        <v/>
      </c>
      <c r="D25" s="323" t="str">
        <f>IFERROR(VLOOKUP($A$2&amp;$A25&amp;D$4,'Bảng giá chi tiết'!$C:$J,8,0),"")</f>
        <v/>
      </c>
      <c r="E25" s="323" t="str">
        <f>IFERROR(VLOOKUP($A$2&amp;$A25&amp;E$4,'Bảng giá chi tiết'!$C:$J,8,0),"")</f>
        <v/>
      </c>
      <c r="F25" s="323" t="str">
        <f>IFERROR(VLOOKUP($A$2&amp;$A25&amp;F$4,'Bảng giá chi tiết'!$C:$J,8,0),"")</f>
        <v/>
      </c>
      <c r="G25" s="323" t="str">
        <f>IFERROR(VLOOKUP($A$2&amp;$A25&amp;G$4,'Bảng giá chi tiết'!$C:$J,8,0),"")</f>
        <v/>
      </c>
      <c r="H25" s="323" t="str">
        <f>IFERROR(VLOOKUP($A$2&amp;$A25&amp;H$4,'Bảng giá chi tiết'!$C:$J,8,0),"")</f>
        <v/>
      </c>
      <c r="I25" s="323" t="str">
        <f>IFERROR(VLOOKUP($A$2&amp;$A25&amp;I$4,'Bảng giá chi tiết'!$C:$J,8,0),"")</f>
        <v/>
      </c>
      <c r="J25" s="323" t="str">
        <f>IFERROR(VLOOKUP($A$2&amp;$A25&amp;J$4,'Bảng giá chi tiết'!$C:$J,8,0),"")</f>
        <v/>
      </c>
      <c r="K25" s="323" t="str">
        <f>IFERROR(VLOOKUP($A$2&amp;$A25&amp;K$4,'Bảng giá chi tiết'!$C:$J,8,0),"")</f>
        <v/>
      </c>
      <c r="L25" s="323" t="str">
        <f>IFERROR(VLOOKUP($A$2&amp;$A25&amp;L$4,'Bảng giá chi tiết'!$C:$J,8,0),"")</f>
        <v/>
      </c>
      <c r="M25" s="323" t="str">
        <f>IFERROR(VLOOKUP($A$2&amp;$A25&amp;M$4,'Bảng giá chi tiết'!$C:$J,8,0),"")</f>
        <v/>
      </c>
      <c r="N25" s="323" t="str">
        <f>IFERROR(VLOOKUP($A$2&amp;$A25&amp;N$4,'Bảng giá chi tiết'!$C:$J,8,0),"")</f>
        <v/>
      </c>
      <c r="O25" s="323" t="str">
        <f>IFERROR(VLOOKUP($A$2&amp;$A25&amp;O$4,'Bảng giá chi tiết'!$C:$J,8,0),"")</f>
        <v/>
      </c>
      <c r="P25" s="323" t="str">
        <f>IFERROR(VLOOKUP($A$2&amp;$A25&amp;P$4,'Bảng giá chi tiết'!$C:$J,8,0),"")</f>
        <v/>
      </c>
      <c r="Q25" s="323" t="str">
        <f>IFERROR(VLOOKUP($A$2&amp;$A25&amp;Q$4,'Bảng giá chi tiết'!$C:$J,8,0),"")</f>
        <v/>
      </c>
      <c r="R25" s="323" t="str">
        <f>IFERROR(VLOOKUP($A$2&amp;$A25&amp;R$4,'Bảng giá chi tiết'!$C:$J,8,0),"")</f>
        <v/>
      </c>
      <c r="S25" s="323" t="str">
        <f>IFERROR(VLOOKUP($A$2&amp;$A25&amp;S$4,'Bảng giá chi tiết'!$C:$J,8,0),"")</f>
        <v>2493?</v>
      </c>
      <c r="T25" s="323" t="str">
        <f>IFERROR(VLOOKUP($A$2&amp;$A25&amp;T$4,'Bảng giá chi tiết'!$C:$J,8,0),"")</f>
        <v>4407?</v>
      </c>
      <c r="U25" s="329" t="s">
        <v>732</v>
      </c>
      <c r="V25" s="330"/>
      <c r="W25" s="330"/>
      <c r="X25" s="330"/>
      <c r="Y25" s="330"/>
      <c r="Z25" s="330"/>
    </row>
    <row r="26" ht="24.0" customHeight="1">
      <c r="A26" s="325" t="s">
        <v>733</v>
      </c>
      <c r="B26" s="323" t="str">
        <f>IFERROR(VLOOKUP($A$2&amp;$A26&amp;B$4,'Bảng giá chi tiết'!$C:$J,8,0),"")</f>
        <v/>
      </c>
      <c r="C26" s="323" t="str">
        <f>IFERROR(VLOOKUP($A$2&amp;$A26&amp;C$4,'Bảng giá chi tiết'!$C:$J,8,0),"")</f>
        <v/>
      </c>
      <c r="D26" s="323" t="str">
        <f>IFERROR(VLOOKUP($A$2&amp;$A26&amp;D$4,'Bảng giá chi tiết'!$C:$J,8,0),"")</f>
        <v/>
      </c>
      <c r="E26" s="323" t="str">
        <f>IFERROR(VLOOKUP($A$2&amp;$A26&amp;E$4,'Bảng giá chi tiết'!$C:$J,8,0),"")</f>
        <v/>
      </c>
      <c r="F26" s="323" t="str">
        <f>IFERROR(VLOOKUP($A$2&amp;$A26&amp;F$4,'Bảng giá chi tiết'!$C:$J,8,0),"")</f>
        <v/>
      </c>
      <c r="G26" s="323" t="str">
        <f>IFERROR(VLOOKUP($A$2&amp;$A26&amp;G$4,'Bảng giá chi tiết'!$C:$J,8,0),"")</f>
        <v/>
      </c>
      <c r="H26" s="323" t="str">
        <f>IFERROR(VLOOKUP($A$2&amp;$A26&amp;H$4,'Bảng giá chi tiết'!$C:$J,8,0),"")</f>
        <v/>
      </c>
      <c r="I26" s="323" t="str">
        <f>IFERROR(VLOOKUP($A$2&amp;$A26&amp;I$4,'Bảng giá chi tiết'!$C:$J,8,0),"")</f>
        <v/>
      </c>
      <c r="J26" s="323" t="str">
        <f>IFERROR(VLOOKUP($A$2&amp;$A26&amp;J$4,'Bảng giá chi tiết'!$C:$J,8,0),"")</f>
        <v/>
      </c>
      <c r="K26" s="323" t="str">
        <f>IFERROR(VLOOKUP($A$2&amp;$A26&amp;K$4,'Bảng giá chi tiết'!$C:$J,8,0),"")</f>
        <v/>
      </c>
      <c r="L26" s="323" t="str">
        <f>IFERROR(VLOOKUP($A$2&amp;$A26&amp;L$4,'Bảng giá chi tiết'!$C:$J,8,0),"")</f>
        <v/>
      </c>
      <c r="M26" s="323" t="str">
        <f>IFERROR(VLOOKUP($A$2&amp;$A26&amp;M$4,'Bảng giá chi tiết'!$C:$J,8,0),"")</f>
        <v/>
      </c>
      <c r="N26" s="323" t="str">
        <f>IFERROR(VLOOKUP($A$2&amp;$A26&amp;N$4,'Bảng giá chi tiết'!$C:$J,8,0),"")</f>
        <v/>
      </c>
      <c r="O26" s="323" t="str">
        <f>IFERROR(VLOOKUP($A$2&amp;$A26&amp;O$4,'Bảng giá chi tiết'!$C:$J,8,0),"")</f>
        <v/>
      </c>
      <c r="P26" s="323" t="str">
        <f>IFERROR(VLOOKUP($A$2&amp;$A26&amp;P$4,'Bảng giá chi tiết'!$C:$J,8,0),"")</f>
        <v/>
      </c>
      <c r="Q26" s="323" t="str">
        <f>IFERROR(VLOOKUP($A$2&amp;$A26&amp;Q$4,'Bảng giá chi tiết'!$C:$J,8,0),"")</f>
        <v/>
      </c>
      <c r="R26" s="323" t="str">
        <f>IFERROR(VLOOKUP($A$2&amp;$A26&amp;R$4,'Bảng giá chi tiết'!$C:$J,8,0),"")</f>
        <v/>
      </c>
      <c r="S26" s="323" t="str">
        <f>IFERROR(VLOOKUP($A$2&amp;$A26&amp;S$4,'Bảng giá chi tiết'!$C:$J,8,0),"")</f>
        <v>0?</v>
      </c>
      <c r="T26" s="323" t="str">
        <f>IFERROR(VLOOKUP($A$2&amp;$A26&amp;T$4,'Bảng giá chi tiết'!$C:$J,8,0),"")</f>
        <v/>
      </c>
      <c r="U26" s="324" t="s">
        <v>733</v>
      </c>
    </row>
    <row r="27" ht="24.0" customHeight="1">
      <c r="A27" s="325" t="s">
        <v>734</v>
      </c>
      <c r="B27" s="323" t="str">
        <f>IFERROR(VLOOKUP($A$2&amp;$A27&amp;B$4,'Bảng giá chi tiết'!$C:$J,8,0),"")</f>
        <v/>
      </c>
      <c r="C27" s="323" t="str">
        <f>IFERROR(VLOOKUP($A$2&amp;$A27&amp;C$4,'Bảng giá chi tiết'!$C:$J,8,0),"")</f>
        <v/>
      </c>
      <c r="D27" s="323" t="str">
        <f>IFERROR(VLOOKUP($A$2&amp;$A27&amp;D$4,'Bảng giá chi tiết'!$C:$J,8,0),"")</f>
        <v/>
      </c>
      <c r="E27" s="323" t="str">
        <f>IFERROR(VLOOKUP($A$2&amp;$A27&amp;E$4,'Bảng giá chi tiết'!$C:$J,8,0),"")</f>
        <v/>
      </c>
      <c r="F27" s="323" t="str">
        <f>IFERROR(VLOOKUP($A$2&amp;$A27&amp;F$4,'Bảng giá chi tiết'!$C:$J,8,0),"")</f>
        <v/>
      </c>
      <c r="G27" s="323" t="str">
        <f>IFERROR(VLOOKUP($A$2&amp;$A27&amp;G$4,'Bảng giá chi tiết'!$C:$J,8,0),"")</f>
        <v/>
      </c>
      <c r="H27" s="323" t="str">
        <f>IFERROR(VLOOKUP($A$2&amp;$A27&amp;H$4,'Bảng giá chi tiết'!$C:$J,8,0),"")</f>
        <v/>
      </c>
      <c r="I27" s="323" t="str">
        <f>IFERROR(VLOOKUP($A$2&amp;$A27&amp;I$4,'Bảng giá chi tiết'!$C:$J,8,0),"")</f>
        <v/>
      </c>
      <c r="J27" s="323" t="str">
        <f>IFERROR(VLOOKUP($A$2&amp;$A27&amp;J$4,'Bảng giá chi tiết'!$C:$J,8,0),"")</f>
        <v/>
      </c>
      <c r="K27" s="323" t="str">
        <f>IFERROR(VLOOKUP($A$2&amp;$A27&amp;K$4,'Bảng giá chi tiết'!$C:$J,8,0),"")</f>
        <v/>
      </c>
      <c r="L27" s="323" t="str">
        <f>IFERROR(VLOOKUP($A$2&amp;$A27&amp;L$4,'Bảng giá chi tiết'!$C:$J,8,0),"")</f>
        <v/>
      </c>
      <c r="M27" s="323" t="str">
        <f>IFERROR(VLOOKUP($A$2&amp;$A27&amp;M$4,'Bảng giá chi tiết'!$C:$J,8,0),"")</f>
        <v/>
      </c>
      <c r="N27" s="323" t="str">
        <f>IFERROR(VLOOKUP($A$2&amp;$A27&amp;N$4,'Bảng giá chi tiết'!$C:$J,8,0),"")</f>
        <v/>
      </c>
      <c r="O27" s="323" t="str">
        <f>IFERROR(VLOOKUP($A$2&amp;$A27&amp;O$4,'Bảng giá chi tiết'!$C:$J,8,0),"")</f>
        <v/>
      </c>
      <c r="P27" s="323" t="str">
        <f>IFERROR(VLOOKUP($A$2&amp;$A27&amp;P$4,'Bảng giá chi tiết'!$C:$J,8,0),"")</f>
        <v/>
      </c>
      <c r="Q27" s="323" t="str">
        <f>IFERROR(VLOOKUP($A$2&amp;$A27&amp;Q$4,'Bảng giá chi tiết'!$C:$J,8,0),"")</f>
        <v/>
      </c>
      <c r="R27" s="323" t="str">
        <f>IFERROR(VLOOKUP($A$2&amp;$A27&amp;R$4,'Bảng giá chi tiết'!$C:$J,8,0),"")</f>
        <v/>
      </c>
      <c r="S27" s="323" t="str">
        <f>IFERROR(VLOOKUP($A$2&amp;$A27&amp;S$4,'Bảng giá chi tiết'!$C:$J,8,0),"")</f>
        <v/>
      </c>
      <c r="T27" s="323" t="str">
        <f>IFERROR(VLOOKUP($A$2&amp;$A27&amp;T$4,'Bảng giá chi tiết'!$C:$J,8,0),"")</f>
        <v/>
      </c>
      <c r="U27" s="324" t="s">
        <v>734</v>
      </c>
    </row>
    <row r="28" ht="24.0" customHeight="1">
      <c r="A28" s="331">
        <v>20.0</v>
      </c>
      <c r="B28" s="323" t="str">
        <f>IFERROR(VLOOKUP($A$2&amp;$A28&amp;B$4,'Bảng giá chi tiết'!$C:$J,8,0),"")</f>
        <v/>
      </c>
      <c r="C28" s="323" t="str">
        <f>IFERROR(VLOOKUP($A$2&amp;$A28&amp;C$4,'Bảng giá chi tiết'!$C:$J,8,0),"")</f>
        <v/>
      </c>
      <c r="D28" s="323" t="str">
        <f>IFERROR(VLOOKUP($A$2&amp;$A28&amp;D$4,'Bảng giá chi tiết'!$C:$J,8,0),"")</f>
        <v/>
      </c>
      <c r="E28" s="323" t="str">
        <f>IFERROR(VLOOKUP($A$2&amp;$A28&amp;E$4,'Bảng giá chi tiết'!$C:$J,8,0),"")</f>
        <v/>
      </c>
      <c r="F28" s="323" t="str">
        <f>IFERROR(VLOOKUP($A$2&amp;$A28&amp;F$4,'Bảng giá chi tiết'!$C:$J,8,0),"")</f>
        <v/>
      </c>
      <c r="G28" s="323" t="str">
        <f>IFERROR(VLOOKUP($A$2&amp;$A28&amp;G$4,'Bảng giá chi tiết'!$C:$J,8,0),"")</f>
        <v/>
      </c>
      <c r="H28" s="323" t="str">
        <f>IFERROR(VLOOKUP($A$2&amp;$A28&amp;H$4,'Bảng giá chi tiết'!$C:$J,8,0),"")</f>
        <v/>
      </c>
      <c r="I28" s="323" t="str">
        <f>IFERROR(VLOOKUP($A$2&amp;$A28&amp;I$4,'Bảng giá chi tiết'!$C:$J,8,0),"")</f>
        <v/>
      </c>
      <c r="J28" s="323" t="str">
        <f>IFERROR(VLOOKUP($A$2&amp;$A28&amp;J$4,'Bảng giá chi tiết'!$C:$J,8,0),"")</f>
        <v/>
      </c>
      <c r="K28" s="323" t="str">
        <f>IFERROR(VLOOKUP($A$2&amp;$A28&amp;K$4,'Bảng giá chi tiết'!$C:$J,8,0),"")</f>
        <v/>
      </c>
      <c r="L28" s="323" t="str">
        <f>IFERROR(VLOOKUP($A$2&amp;$A28&amp;L$4,'Bảng giá chi tiết'!$C:$J,8,0),"")</f>
        <v/>
      </c>
      <c r="M28" s="323" t="str">
        <f>IFERROR(VLOOKUP($A$2&amp;$A28&amp;M$4,'Bảng giá chi tiết'!$C:$J,8,0),"")</f>
        <v/>
      </c>
      <c r="N28" s="323" t="str">
        <f>IFERROR(VLOOKUP($A$2&amp;$A28&amp;N$4,'Bảng giá chi tiết'!$C:$J,8,0),"")</f>
        <v/>
      </c>
      <c r="O28" s="323" t="str">
        <f>IFERROR(VLOOKUP($A$2&amp;$A28&amp;O$4,'Bảng giá chi tiết'!$C:$J,8,0),"")</f>
        <v/>
      </c>
      <c r="P28" s="323" t="str">
        <f>IFERROR(VLOOKUP($A$2&amp;$A28&amp;P$4,'Bảng giá chi tiết'!$C:$J,8,0),"")</f>
        <v/>
      </c>
      <c r="Q28" s="323" t="str">
        <f>IFERROR(VLOOKUP($A$2&amp;$A28&amp;Q$4,'Bảng giá chi tiết'!$C:$J,8,0),"")</f>
        <v/>
      </c>
      <c r="R28" s="323" t="str">
        <f>IFERROR(VLOOKUP($A$2&amp;$A28&amp;R$4,'Bảng giá chi tiết'!$C:$J,8,0),"")</f>
        <v/>
      </c>
      <c r="S28" s="323" t="str">
        <f>IFERROR(VLOOKUP($A$2&amp;$A28&amp;S$4,'Bảng giá chi tiết'!$C:$J,8,0),"")</f>
        <v/>
      </c>
      <c r="T28" s="323" t="str">
        <f>IFERROR(VLOOKUP($A$2&amp;$A28&amp;T$4,'Bảng giá chi tiết'!$C:$J,8,0),"")</f>
        <v/>
      </c>
      <c r="U28" s="332">
        <v>20.0</v>
      </c>
    </row>
    <row r="29" ht="24.0" customHeight="1">
      <c r="A29" s="331">
        <v>21.0</v>
      </c>
      <c r="B29" s="323" t="str">
        <f>IFERROR(VLOOKUP($A$2&amp;$A29&amp;B$4,'Bảng giá chi tiết'!$C:$J,8,0),"")</f>
        <v/>
      </c>
      <c r="C29" s="323" t="str">
        <f>IFERROR(VLOOKUP($A$2&amp;$A29&amp;C$4,'Bảng giá chi tiết'!$C:$J,8,0),"")</f>
        <v/>
      </c>
      <c r="D29" s="323" t="str">
        <f>IFERROR(VLOOKUP($A$2&amp;$A29&amp;D$4,'Bảng giá chi tiết'!$C:$J,8,0),"")</f>
        <v/>
      </c>
      <c r="E29" s="323" t="str">
        <f>IFERROR(VLOOKUP($A$2&amp;$A29&amp;E$4,'Bảng giá chi tiết'!$C:$J,8,0),"")</f>
        <v/>
      </c>
      <c r="F29" s="323" t="str">
        <f>IFERROR(VLOOKUP($A$2&amp;$A29&amp;F$4,'Bảng giá chi tiết'!$C:$J,8,0),"")</f>
        <v/>
      </c>
      <c r="G29" s="323" t="str">
        <f>IFERROR(VLOOKUP($A$2&amp;$A29&amp;G$4,'Bảng giá chi tiết'!$C:$J,8,0),"")</f>
        <v/>
      </c>
      <c r="H29" s="323" t="str">
        <f>IFERROR(VLOOKUP($A$2&amp;$A29&amp;H$4,'Bảng giá chi tiết'!$C:$J,8,0),"")</f>
        <v/>
      </c>
      <c r="I29" s="323" t="str">
        <f>IFERROR(VLOOKUP($A$2&amp;$A29&amp;I$4,'Bảng giá chi tiết'!$C:$J,8,0),"")</f>
        <v/>
      </c>
      <c r="J29" s="323" t="str">
        <f>IFERROR(VLOOKUP($A$2&amp;$A29&amp;J$4,'Bảng giá chi tiết'!$C:$J,8,0),"")</f>
        <v/>
      </c>
      <c r="K29" s="323" t="str">
        <f>IFERROR(VLOOKUP($A$2&amp;$A29&amp;K$4,'Bảng giá chi tiết'!$C:$J,8,0),"")</f>
        <v/>
      </c>
      <c r="L29" s="323" t="str">
        <f>IFERROR(VLOOKUP($A$2&amp;$A29&amp;L$4,'Bảng giá chi tiết'!$C:$J,8,0),"")</f>
        <v/>
      </c>
      <c r="M29" s="323" t="str">
        <f>IFERROR(VLOOKUP($A$2&amp;$A29&amp;M$4,'Bảng giá chi tiết'!$C:$J,8,0),"")</f>
        <v/>
      </c>
      <c r="N29" s="323" t="str">
        <f>IFERROR(VLOOKUP($A$2&amp;$A29&amp;N$4,'Bảng giá chi tiết'!$C:$J,8,0),"")</f>
        <v/>
      </c>
      <c r="O29" s="323" t="str">
        <f>IFERROR(VLOOKUP($A$2&amp;$A29&amp;O$4,'Bảng giá chi tiết'!$C:$J,8,0),"")</f>
        <v/>
      </c>
      <c r="P29" s="323" t="str">
        <f>IFERROR(VLOOKUP($A$2&amp;$A29&amp;P$4,'Bảng giá chi tiết'!$C:$J,8,0),"")</f>
        <v/>
      </c>
      <c r="Q29" s="323" t="str">
        <f>IFERROR(VLOOKUP($A$2&amp;$A29&amp;Q$4,'Bảng giá chi tiết'!$C:$J,8,0),"")</f>
        <v/>
      </c>
      <c r="R29" s="323" t="str">
        <f>IFERROR(VLOOKUP($A$2&amp;$A29&amp;R$4,'Bảng giá chi tiết'!$C:$J,8,0),"")</f>
        <v/>
      </c>
      <c r="S29" s="323" t="str">
        <f>IFERROR(VLOOKUP($A$2&amp;$A29&amp;S$4,'Bảng giá chi tiết'!$C:$J,8,0),"")</f>
        <v/>
      </c>
      <c r="T29" s="323" t="str">
        <f>IFERROR(VLOOKUP($A$2&amp;$A29&amp;T$4,'Bảng giá chi tiết'!$C:$J,8,0),"")</f>
        <v/>
      </c>
      <c r="U29" s="332">
        <v>21.0</v>
      </c>
    </row>
    <row r="30" ht="24.0" customHeight="1">
      <c r="A30" s="331">
        <v>22.0</v>
      </c>
      <c r="B30" s="323" t="str">
        <f>IFERROR(VLOOKUP($A$2&amp;$A30&amp;B$4,'Bảng giá chi tiết'!$C:$J,8,0),"")</f>
        <v/>
      </c>
      <c r="C30" s="323" t="str">
        <f>IFERROR(VLOOKUP($A$2&amp;$A30&amp;C$4,'Bảng giá chi tiết'!$C:$J,8,0),"")</f>
        <v/>
      </c>
      <c r="D30" s="323" t="str">
        <f>IFERROR(VLOOKUP($A$2&amp;$A30&amp;D$4,'Bảng giá chi tiết'!$C:$J,8,0),"")</f>
        <v/>
      </c>
      <c r="E30" s="323" t="str">
        <f>IFERROR(VLOOKUP($A$2&amp;$A30&amp;E$4,'Bảng giá chi tiết'!$C:$J,8,0),"")</f>
        <v/>
      </c>
      <c r="F30" s="323" t="str">
        <f>IFERROR(VLOOKUP($A$2&amp;$A30&amp;F$4,'Bảng giá chi tiết'!$C:$J,8,0),"")</f>
        <v/>
      </c>
      <c r="G30" s="323" t="str">
        <f>IFERROR(VLOOKUP($A$2&amp;$A30&amp;G$4,'Bảng giá chi tiết'!$C:$J,8,0),"")</f>
        <v/>
      </c>
      <c r="H30" s="323" t="str">
        <f>IFERROR(VLOOKUP($A$2&amp;$A30&amp;H$4,'Bảng giá chi tiết'!$C:$J,8,0),"")</f>
        <v/>
      </c>
      <c r="I30" s="323" t="str">
        <f>IFERROR(VLOOKUP($A$2&amp;$A30&amp;I$4,'Bảng giá chi tiết'!$C:$J,8,0),"")</f>
        <v/>
      </c>
      <c r="J30" s="323" t="str">
        <f>IFERROR(VLOOKUP($A$2&amp;$A30&amp;J$4,'Bảng giá chi tiết'!$C:$J,8,0),"")</f>
        <v/>
      </c>
      <c r="K30" s="323" t="str">
        <f>IFERROR(VLOOKUP($A$2&amp;$A30&amp;K$4,'Bảng giá chi tiết'!$C:$J,8,0),"")</f>
        <v/>
      </c>
      <c r="L30" s="323" t="str">
        <f>IFERROR(VLOOKUP($A$2&amp;$A30&amp;L$4,'Bảng giá chi tiết'!$C:$J,8,0),"")</f>
        <v/>
      </c>
      <c r="M30" s="323" t="str">
        <f>IFERROR(VLOOKUP($A$2&amp;$A30&amp;M$4,'Bảng giá chi tiết'!$C:$J,8,0),"")</f>
        <v/>
      </c>
      <c r="N30" s="323" t="str">
        <f>IFERROR(VLOOKUP($A$2&amp;$A30&amp;N$4,'Bảng giá chi tiết'!$C:$J,8,0),"")</f>
        <v/>
      </c>
      <c r="O30" s="323" t="str">
        <f>IFERROR(VLOOKUP($A$2&amp;$A30&amp;O$4,'Bảng giá chi tiết'!$C:$J,8,0),"")</f>
        <v/>
      </c>
      <c r="P30" s="323" t="str">
        <f>IFERROR(VLOOKUP($A$2&amp;$A30&amp;P$4,'Bảng giá chi tiết'!$C:$J,8,0),"")</f>
        <v/>
      </c>
      <c r="Q30" s="323" t="str">
        <f>IFERROR(VLOOKUP($A$2&amp;$A30&amp;Q$4,'Bảng giá chi tiết'!$C:$J,8,0),"")</f>
        <v/>
      </c>
      <c r="R30" s="323" t="str">
        <f>IFERROR(VLOOKUP($A$2&amp;$A30&amp;R$4,'Bảng giá chi tiết'!$C:$J,8,0),"")</f>
        <v/>
      </c>
      <c r="S30" s="323" t="str">
        <f>IFERROR(VLOOKUP($A$2&amp;$A30&amp;S$4,'Bảng giá chi tiết'!$C:$J,8,0),"")</f>
        <v/>
      </c>
      <c r="T30" s="323" t="str">
        <f>IFERROR(VLOOKUP($A$2&amp;$A30&amp;T$4,'Bảng giá chi tiết'!$C:$J,8,0),"")</f>
        <v/>
      </c>
      <c r="U30" s="332">
        <v>22.0</v>
      </c>
    </row>
    <row r="31" ht="24.0" customHeight="1">
      <c r="A31" s="331">
        <v>23.0</v>
      </c>
      <c r="B31" s="323" t="str">
        <f>IFERROR(VLOOKUP($A$2&amp;$A31&amp;B$4,'Bảng giá chi tiết'!$C:$J,8,0),"")</f>
        <v/>
      </c>
      <c r="C31" s="323" t="str">
        <f>IFERROR(VLOOKUP($A$2&amp;$A31&amp;C$4,'Bảng giá chi tiết'!$C:$J,8,0),"")</f>
        <v/>
      </c>
      <c r="D31" s="323" t="str">
        <f>IFERROR(VLOOKUP($A$2&amp;$A31&amp;D$4,'Bảng giá chi tiết'!$C:$J,8,0),"")</f>
        <v/>
      </c>
      <c r="E31" s="323" t="str">
        <f>IFERROR(VLOOKUP($A$2&amp;$A31&amp;E$4,'Bảng giá chi tiết'!$C:$J,8,0),"")</f>
        <v/>
      </c>
      <c r="F31" s="323" t="str">
        <f>IFERROR(VLOOKUP($A$2&amp;$A31&amp;F$4,'Bảng giá chi tiết'!$C:$J,8,0),"")</f>
        <v>6520?</v>
      </c>
      <c r="G31" s="323" t="str">
        <f>IFERROR(VLOOKUP($A$2&amp;$A31&amp;G$4,'Bảng giá chi tiết'!$C:$J,8,0),"")</f>
        <v/>
      </c>
      <c r="H31" s="323" t="str">
        <f>IFERROR(VLOOKUP($A$2&amp;$A31&amp;H$4,'Bảng giá chi tiết'!$C:$J,8,0),"")</f>
        <v/>
      </c>
      <c r="I31" s="323" t="str">
        <f>IFERROR(VLOOKUP($A$2&amp;$A31&amp;I$4,'Bảng giá chi tiết'!$C:$J,8,0),"")</f>
        <v/>
      </c>
      <c r="J31" s="323" t="str">
        <f>IFERROR(VLOOKUP($A$2&amp;$A31&amp;J$4,'Bảng giá chi tiết'!$C:$J,8,0),"")</f>
        <v/>
      </c>
      <c r="K31" s="323" t="str">
        <f>IFERROR(VLOOKUP($A$2&amp;$A31&amp;K$4,'Bảng giá chi tiết'!$C:$J,8,0),"")</f>
        <v/>
      </c>
      <c r="L31" s="323" t="str">
        <f>IFERROR(VLOOKUP($A$2&amp;$A31&amp;L$4,'Bảng giá chi tiết'!$C:$J,8,0),"")</f>
        <v/>
      </c>
      <c r="M31" s="323" t="str">
        <f>IFERROR(VLOOKUP($A$2&amp;$A31&amp;M$4,'Bảng giá chi tiết'!$C:$J,8,0),"")</f>
        <v/>
      </c>
      <c r="N31" s="323" t="str">
        <f>IFERROR(VLOOKUP($A$2&amp;$A31&amp;N$4,'Bảng giá chi tiết'!$C:$J,8,0),"")</f>
        <v/>
      </c>
      <c r="O31" s="323" t="str">
        <f>IFERROR(VLOOKUP($A$2&amp;$A31&amp;O$4,'Bảng giá chi tiết'!$C:$J,8,0),"")</f>
        <v/>
      </c>
      <c r="P31" s="323" t="str">
        <f>IFERROR(VLOOKUP($A$2&amp;$A31&amp;P$4,'Bảng giá chi tiết'!$C:$J,8,0),"")</f>
        <v/>
      </c>
      <c r="Q31" s="323" t="str">
        <f>IFERROR(VLOOKUP($A$2&amp;$A31&amp;Q$4,'Bảng giá chi tiết'!$C:$J,8,0),"")</f>
        <v/>
      </c>
      <c r="R31" s="323" t="str">
        <f>IFERROR(VLOOKUP($A$2&amp;$A31&amp;R$4,'Bảng giá chi tiết'!$C:$J,8,0),"")</f>
        <v/>
      </c>
      <c r="S31" s="323" t="str">
        <f>IFERROR(VLOOKUP($A$2&amp;$A31&amp;S$4,'Bảng giá chi tiết'!$C:$J,8,0),"")</f>
        <v/>
      </c>
      <c r="T31" s="323" t="str">
        <f>IFERROR(VLOOKUP($A$2&amp;$A31&amp;T$4,'Bảng giá chi tiết'!$C:$J,8,0),"")</f>
        <v/>
      </c>
      <c r="U31" s="332">
        <v>23.0</v>
      </c>
    </row>
    <row r="32" ht="24.0" customHeight="1">
      <c r="A32" s="331">
        <v>24.0</v>
      </c>
      <c r="B32" s="323" t="str">
        <f>IFERROR(VLOOKUP($A$2&amp;$A32&amp;B$4,'Bảng giá chi tiết'!$C:$J,8,0),"")</f>
        <v/>
      </c>
      <c r="C32" s="323" t="str">
        <f>IFERROR(VLOOKUP($A$2&amp;$A32&amp;C$4,'Bảng giá chi tiết'!$C:$J,8,0),"")</f>
        <v/>
      </c>
      <c r="D32" s="323" t="str">
        <f>IFERROR(VLOOKUP($A$2&amp;$A32&amp;D$4,'Bảng giá chi tiết'!$C:$J,8,0),"")</f>
        <v/>
      </c>
      <c r="E32" s="323" t="str">
        <f>IFERROR(VLOOKUP($A$2&amp;$A32&amp;E$4,'Bảng giá chi tiết'!$C:$J,8,0),"")</f>
        <v/>
      </c>
      <c r="F32" s="323" t="str">
        <f>IFERROR(VLOOKUP($A$2&amp;$A32&amp;F$4,'Bảng giá chi tiết'!$C:$J,8,0),"")</f>
        <v>0?</v>
      </c>
      <c r="G32" s="323" t="str">
        <f>IFERROR(VLOOKUP($A$2&amp;$A32&amp;G$4,'Bảng giá chi tiết'!$C:$J,8,0),"")</f>
        <v/>
      </c>
      <c r="H32" s="323" t="str">
        <f>IFERROR(VLOOKUP($A$2&amp;$A32&amp;H$4,'Bảng giá chi tiết'!$C:$J,8,0),"")</f>
        <v/>
      </c>
      <c r="I32" s="323" t="str">
        <f>IFERROR(VLOOKUP($A$2&amp;$A32&amp;I$4,'Bảng giá chi tiết'!$C:$J,8,0),"")</f>
        <v/>
      </c>
      <c r="J32" s="323" t="str">
        <f>IFERROR(VLOOKUP($A$2&amp;$A32&amp;J$4,'Bảng giá chi tiết'!$C:$J,8,0),"")</f>
        <v/>
      </c>
      <c r="K32" s="323" t="str">
        <f>IFERROR(VLOOKUP($A$2&amp;$A32&amp;K$4,'Bảng giá chi tiết'!$C:$J,8,0),"")</f>
        <v/>
      </c>
      <c r="L32" s="323" t="str">
        <f>IFERROR(VLOOKUP($A$2&amp;$A32&amp;L$4,'Bảng giá chi tiết'!$C:$J,8,0),"")</f>
        <v/>
      </c>
      <c r="M32" s="323" t="str">
        <f>IFERROR(VLOOKUP($A$2&amp;$A32&amp;M$4,'Bảng giá chi tiết'!$C:$J,8,0),"")</f>
        <v/>
      </c>
      <c r="N32" s="323" t="str">
        <f>IFERROR(VLOOKUP($A$2&amp;$A32&amp;N$4,'Bảng giá chi tiết'!$C:$J,8,0),"")</f>
        <v/>
      </c>
      <c r="O32" s="323" t="str">
        <f>IFERROR(VLOOKUP($A$2&amp;$A32&amp;O$4,'Bảng giá chi tiết'!$C:$J,8,0),"")</f>
        <v/>
      </c>
      <c r="P32" s="323" t="str">
        <f>IFERROR(VLOOKUP($A$2&amp;$A32&amp;P$4,'Bảng giá chi tiết'!$C:$J,8,0),"")</f>
        <v/>
      </c>
      <c r="Q32" s="323" t="str">
        <f>IFERROR(VLOOKUP($A$2&amp;$A32&amp;Q$4,'Bảng giá chi tiết'!$C:$J,8,0),"")</f>
        <v/>
      </c>
      <c r="R32" s="323" t="str">
        <f>IFERROR(VLOOKUP($A$2&amp;$A32&amp;R$4,'Bảng giá chi tiết'!$C:$J,8,0),"")</f>
        <v/>
      </c>
      <c r="S32" s="323" t="str">
        <f>IFERROR(VLOOKUP($A$2&amp;$A32&amp;S$4,'Bảng giá chi tiết'!$C:$J,8,0),"")</f>
        <v/>
      </c>
      <c r="T32" s="323" t="str">
        <f>IFERROR(VLOOKUP($A$2&amp;$A32&amp;T$4,'Bảng giá chi tiết'!$C:$J,8,0),"")</f>
        <v/>
      </c>
      <c r="U32" s="333">
        <v>24.0</v>
      </c>
    </row>
    <row r="33">
      <c r="A33" s="305" t="s">
        <v>671</v>
      </c>
      <c r="B33" s="334" t="s">
        <v>716</v>
      </c>
      <c r="C33" s="335" t="s">
        <v>717</v>
      </c>
      <c r="D33" s="3"/>
      <c r="E33" s="335" t="s">
        <v>718</v>
      </c>
      <c r="F33" s="3"/>
      <c r="G33" s="334" t="s">
        <v>735</v>
      </c>
      <c r="H33" s="334" t="s">
        <v>720</v>
      </c>
      <c r="I33" s="334" t="s">
        <v>721</v>
      </c>
      <c r="J33" s="334" t="s">
        <v>736</v>
      </c>
      <c r="K33" s="334" t="s">
        <v>723</v>
      </c>
      <c r="L33" s="334" t="s">
        <v>724</v>
      </c>
      <c r="M33" s="334" t="s">
        <v>725</v>
      </c>
      <c r="N33" s="334" t="s">
        <v>726</v>
      </c>
      <c r="O33" s="334" t="s">
        <v>727</v>
      </c>
      <c r="P33" s="335" t="s">
        <v>737</v>
      </c>
      <c r="Q33" s="3"/>
      <c r="R33" s="336" t="s">
        <v>738</v>
      </c>
      <c r="S33" s="336" t="s">
        <v>730</v>
      </c>
      <c r="T33" s="336" t="s">
        <v>731</v>
      </c>
      <c r="U33" s="337" t="s">
        <v>671</v>
      </c>
    </row>
    <row r="34">
      <c r="A34" s="305" t="s">
        <v>739</v>
      </c>
      <c r="B34" s="338" t="s">
        <v>740</v>
      </c>
      <c r="C34" s="339" t="s">
        <v>691</v>
      </c>
      <c r="D34" s="3"/>
      <c r="E34" s="340" t="s">
        <v>740</v>
      </c>
      <c r="F34" s="3"/>
      <c r="G34" s="312" t="s">
        <v>24</v>
      </c>
      <c r="H34" s="313" t="s">
        <v>692</v>
      </c>
      <c r="I34" s="311" t="s">
        <v>50</v>
      </c>
      <c r="J34" s="309" t="s">
        <v>32</v>
      </c>
      <c r="K34" s="309" t="s">
        <v>32</v>
      </c>
      <c r="L34" s="313" t="s">
        <v>692</v>
      </c>
      <c r="M34" s="311" t="s">
        <v>50</v>
      </c>
      <c r="N34" s="311" t="s">
        <v>50</v>
      </c>
      <c r="O34" s="310" t="s">
        <v>59</v>
      </c>
      <c r="P34" s="339" t="s">
        <v>691</v>
      </c>
      <c r="Q34" s="3"/>
      <c r="R34" s="341" t="s">
        <v>740</v>
      </c>
      <c r="S34" s="315" t="s">
        <v>50</v>
      </c>
      <c r="T34" s="316" t="s">
        <v>32</v>
      </c>
      <c r="U34" s="342" t="s">
        <v>739</v>
      </c>
    </row>
    <row r="35">
      <c r="A35" s="305" t="s">
        <v>693</v>
      </c>
      <c r="B35" s="338" t="s">
        <v>741</v>
      </c>
      <c r="C35" s="339" t="s">
        <v>742</v>
      </c>
      <c r="D35" s="3"/>
      <c r="E35" s="340" t="s">
        <v>743</v>
      </c>
      <c r="F35" s="3"/>
      <c r="G35" s="312" t="s">
        <v>698</v>
      </c>
      <c r="H35" s="313" t="s">
        <v>699</v>
      </c>
      <c r="I35" s="311" t="s">
        <v>700</v>
      </c>
      <c r="J35" s="309" t="s">
        <v>701</v>
      </c>
      <c r="K35" s="309" t="s">
        <v>702</v>
      </c>
      <c r="L35" s="313" t="s">
        <v>703</v>
      </c>
      <c r="M35" s="311" t="s">
        <v>704</v>
      </c>
      <c r="N35" s="311" t="s">
        <v>704</v>
      </c>
      <c r="O35" s="310" t="s">
        <v>705</v>
      </c>
      <c r="P35" s="339" t="s">
        <v>744</v>
      </c>
      <c r="Q35" s="3"/>
      <c r="R35" s="343" t="s">
        <v>745</v>
      </c>
      <c r="S35" s="344" t="s">
        <v>709</v>
      </c>
      <c r="T35" s="345" t="s">
        <v>710</v>
      </c>
      <c r="U35" s="346" t="s">
        <v>693</v>
      </c>
    </row>
    <row r="36">
      <c r="A36" s="347">
        <v>25.0</v>
      </c>
      <c r="B36" s="348" t="str">
        <f>IFERROR(VLOOKUP($A$2&amp;$A36&amp;B$4,'Bảng giá chi tiết'!$C:$J,8,0),"")</f>
        <v/>
      </c>
      <c r="C36" s="348" t="str">
        <f>IFERROR(VLOOKUP($A$2&amp;$A36&amp;C$4,'Bảng giá chi tiết'!$C:$J,8,0),"")</f>
        <v/>
      </c>
      <c r="D36" s="348" t="str">
        <f>IFERROR(VLOOKUP($A$2&amp;$A36&amp;D$4,'Bảng giá chi tiết'!$C:$J,8,0),"")</f>
        <v/>
      </c>
      <c r="E36" s="348" t="str">
        <f>IFERROR(VLOOKUP($A$2&amp;$A36&amp;E$4,'Bảng giá chi tiết'!$C:$J,8,0),"")</f>
        <v/>
      </c>
      <c r="F36" s="348" t="str">
        <f>IFERROR(VLOOKUP($A$2&amp;$A36&amp;F$4,'Bảng giá chi tiết'!$C:$J,8,0),"")</f>
        <v/>
      </c>
      <c r="G36" s="348" t="str">
        <f>IFERROR(VLOOKUP($A$2&amp;$A36&amp;G$4,'Bảng giá chi tiết'!$C:$J,8,0),"")</f>
        <v/>
      </c>
      <c r="H36" s="348" t="str">
        <f>IFERROR(VLOOKUP($A$2&amp;$A36&amp;H$4,'Bảng giá chi tiết'!$C:$J,8,0),"")</f>
        <v/>
      </c>
      <c r="I36" s="348" t="str">
        <f>IFERROR(VLOOKUP($A$2&amp;$A36&amp;I$4,'Bảng giá chi tiết'!$C:$J,8,0),"")</f>
        <v/>
      </c>
      <c r="J36" s="348" t="str">
        <f>IFERROR(VLOOKUP($A$2&amp;$A36&amp;J$4,'Bảng giá chi tiết'!$C:$J,8,0),"")</f>
        <v/>
      </c>
      <c r="K36" s="348" t="str">
        <f>IFERROR(VLOOKUP($A$2&amp;$A36&amp;K$4,'Bảng giá chi tiết'!$C:$J,8,0),"")</f>
        <v/>
      </c>
      <c r="L36" s="348" t="str">
        <f>IFERROR(VLOOKUP($A$2&amp;$A36&amp;L$4,'Bảng giá chi tiết'!$C:$J,8,0),"")</f>
        <v/>
      </c>
      <c r="M36" s="348" t="str">
        <f>IFERROR(VLOOKUP($A$2&amp;$A36&amp;M$4,'Bảng giá chi tiết'!$C:$J,8,0),"")</f>
        <v/>
      </c>
      <c r="N36" s="348" t="str">
        <f>IFERROR(VLOOKUP($A$2&amp;$A36&amp;N$4,'Bảng giá chi tiết'!$C:$J,8,0),"")</f>
        <v/>
      </c>
      <c r="O36" s="348" t="str">
        <f>IFERROR(VLOOKUP($A$2&amp;$A36&amp;O$4,'Bảng giá chi tiết'!$C:$J,8,0),"")</f>
        <v/>
      </c>
      <c r="P36" s="348" t="str">
        <f>IFERROR(VLOOKUP($A$2&amp;$A36&amp;P$4,'Bảng giá chi tiết'!$C:$J,8,0),"")</f>
        <v/>
      </c>
      <c r="Q36" s="348" t="str">
        <f>IFERROR(VLOOKUP($A$2&amp;$A36&amp;Q$4,'Bảng giá chi tiết'!$C:$J,8,0),"")</f>
        <v/>
      </c>
      <c r="R36" s="348" t="str">
        <f>IFERROR(VLOOKUP($A$2&amp;$A36&amp;R$4,'Bảng giá chi tiết'!$C:$J,8,0),"")</f>
        <v>5131.</v>
      </c>
      <c r="S36" s="348" t="str">
        <f>IFERROR(VLOOKUP($A$2&amp;$A36&amp;S$4,'Bảng giá chi tiết'!$C:$J,8,0),"")</f>
        <v/>
      </c>
      <c r="T36" s="348" t="str">
        <f>IFERROR(VLOOKUP($A$2&amp;$A36&amp;T$4,'Bảng giá chi tiết'!$C:$J,8,0),"")</f>
        <v/>
      </c>
      <c r="U36" s="347">
        <v>25.0</v>
      </c>
    </row>
    <row r="37">
      <c r="A37" s="349" t="s">
        <v>671</v>
      </c>
      <c r="B37" s="350"/>
      <c r="C37" s="351" t="s">
        <v>716</v>
      </c>
      <c r="D37" s="352"/>
      <c r="E37" s="353"/>
      <c r="F37" s="352"/>
      <c r="G37" s="351" t="s">
        <v>717</v>
      </c>
      <c r="H37" s="352"/>
      <c r="I37" s="351" t="s">
        <v>718</v>
      </c>
      <c r="J37" s="351" t="s">
        <v>735</v>
      </c>
      <c r="K37" s="354"/>
      <c r="L37" s="354"/>
      <c r="M37" s="354"/>
      <c r="N37" s="354"/>
      <c r="O37" s="354"/>
      <c r="P37" s="354"/>
      <c r="Q37" s="355"/>
      <c r="R37" s="356"/>
      <c r="S37" s="336" t="s">
        <v>720</v>
      </c>
      <c r="T37" s="336" t="s">
        <v>721</v>
      </c>
      <c r="U37" s="337" t="s">
        <v>671</v>
      </c>
    </row>
    <row r="38">
      <c r="A38" s="357" t="s">
        <v>739</v>
      </c>
      <c r="B38" s="341" t="s">
        <v>740</v>
      </c>
      <c r="C38" s="358" t="s">
        <v>95</v>
      </c>
      <c r="D38" s="278"/>
      <c r="E38" s="359" t="s">
        <v>740</v>
      </c>
      <c r="F38" s="278"/>
      <c r="G38" s="360" t="s">
        <v>95</v>
      </c>
      <c r="H38" s="278"/>
      <c r="I38" s="315" t="s">
        <v>50</v>
      </c>
      <c r="J38" s="361" t="s">
        <v>288</v>
      </c>
      <c r="K38" s="362"/>
      <c r="L38" s="362"/>
      <c r="M38" s="362"/>
      <c r="N38" s="362"/>
      <c r="O38" s="362"/>
      <c r="P38" s="362"/>
      <c r="Q38" s="363"/>
      <c r="R38" s="341" t="s">
        <v>740</v>
      </c>
      <c r="S38" s="315" t="s">
        <v>50</v>
      </c>
      <c r="T38" s="364" t="s">
        <v>288</v>
      </c>
      <c r="U38" s="342" t="s">
        <v>739</v>
      </c>
    </row>
    <row r="39">
      <c r="A39" s="365" t="s">
        <v>693</v>
      </c>
      <c r="B39" s="343" t="s">
        <v>746</v>
      </c>
      <c r="C39" s="366" t="s">
        <v>747</v>
      </c>
      <c r="D39" s="367"/>
      <c r="E39" s="368" t="s">
        <v>748</v>
      </c>
      <c r="F39" s="367"/>
      <c r="G39" s="369" t="s">
        <v>749</v>
      </c>
      <c r="H39" s="367"/>
      <c r="I39" s="370" t="s">
        <v>697</v>
      </c>
      <c r="J39" s="371" t="s">
        <v>750</v>
      </c>
      <c r="K39" s="362"/>
      <c r="L39" s="362"/>
      <c r="M39" s="362"/>
      <c r="N39" s="362"/>
      <c r="O39" s="362"/>
      <c r="P39" s="362"/>
      <c r="Q39" s="363"/>
      <c r="R39" s="343" t="s">
        <v>751</v>
      </c>
      <c r="S39" s="344" t="s">
        <v>752</v>
      </c>
      <c r="T39" s="372" t="s">
        <v>701</v>
      </c>
      <c r="U39" s="346" t="s">
        <v>693</v>
      </c>
    </row>
    <row r="40">
      <c r="A40" s="347">
        <v>26.0</v>
      </c>
      <c r="B40" s="373" t="str">
        <f>IFERROR(__xludf.DUMMYFUNCTION("ARRAYFORMULA(
    IF(
        IMPORTRANGE(""1Eot2b28R3MqVuoQdclpaU-BSV2lEsjsopqYknLqiKPg"", ""C1 - CT!B40:T40"")&lt;&gt;"""",
        HYPERLINK(
            REGEXEXTRACT(IMPORTRANGE(""1Eot2b28R3MqVuoQdclpaU-BSV2lEsjsopqYknLqiKPg"",""C1 - CT!B40:T40""), ""\n(.+)"&amp;"""),
            REGEXEXTRACT(IMPORTRANGE(""1Eot2b28R3MqVuoQdclpaU-BSV2lEsjsopqYknLqiKPg"", ""C1 - CT!B40:T40""), ""^(.+)\n"")),
        """"
    )
)"),"#REF!")</f>
        <v>#REF!</v>
      </c>
      <c r="C40" s="374"/>
      <c r="D40" s="375"/>
      <c r="E40" s="376"/>
      <c r="F40" s="377"/>
      <c r="G40" s="376"/>
      <c r="H40" s="377"/>
      <c r="I40" s="374"/>
      <c r="J40" s="374"/>
      <c r="K40" s="378"/>
      <c r="L40" s="378"/>
      <c r="M40" s="378"/>
      <c r="N40" s="378"/>
      <c r="O40" s="378"/>
      <c r="P40" s="378"/>
      <c r="Q40" s="379"/>
      <c r="R40" s="380"/>
      <c r="S40" s="381"/>
      <c r="T40" s="381"/>
      <c r="U40" s="347">
        <v>26.0</v>
      </c>
    </row>
    <row r="41">
      <c r="A41" s="349" t="s">
        <v>671</v>
      </c>
      <c r="B41" s="363"/>
      <c r="C41" s="351" t="s">
        <v>716</v>
      </c>
      <c r="D41" s="382"/>
      <c r="E41" s="382"/>
      <c r="F41" s="352"/>
      <c r="G41" s="351" t="s">
        <v>717</v>
      </c>
      <c r="H41" s="382"/>
      <c r="I41" s="382"/>
      <c r="J41" s="352"/>
      <c r="K41" s="362"/>
      <c r="L41" s="362"/>
      <c r="M41" s="362"/>
      <c r="N41" s="362"/>
      <c r="O41" s="362"/>
      <c r="P41" s="362"/>
      <c r="Q41" s="363"/>
      <c r="R41" s="383" t="s">
        <v>718</v>
      </c>
      <c r="S41" s="382"/>
      <c r="T41" s="352"/>
      <c r="U41" s="337" t="s">
        <v>671</v>
      </c>
    </row>
    <row r="42">
      <c r="A42" s="357" t="s">
        <v>739</v>
      </c>
      <c r="B42" s="363"/>
      <c r="C42" s="384" t="s">
        <v>753</v>
      </c>
      <c r="D42" s="385"/>
      <c r="E42" s="385"/>
      <c r="F42" s="278"/>
      <c r="G42" s="384" t="s">
        <v>753</v>
      </c>
      <c r="H42" s="385"/>
      <c r="I42" s="385"/>
      <c r="J42" s="278"/>
      <c r="K42" s="362"/>
      <c r="L42" s="362"/>
      <c r="M42" s="362"/>
      <c r="N42" s="362"/>
      <c r="O42" s="362"/>
      <c r="P42" s="362"/>
      <c r="Q42" s="363"/>
      <c r="R42" s="384" t="s">
        <v>753</v>
      </c>
      <c r="S42" s="385"/>
      <c r="T42" s="278"/>
      <c r="U42" s="342" t="s">
        <v>739</v>
      </c>
    </row>
    <row r="43">
      <c r="A43" s="365" t="s">
        <v>693</v>
      </c>
      <c r="B43" s="363"/>
      <c r="C43" s="386" t="s">
        <v>754</v>
      </c>
      <c r="D43" s="387"/>
      <c r="E43" s="387"/>
      <c r="F43" s="367"/>
      <c r="G43" s="386" t="s">
        <v>755</v>
      </c>
      <c r="H43" s="387"/>
      <c r="I43" s="387"/>
      <c r="J43" s="367"/>
      <c r="K43" s="362"/>
      <c r="L43" s="362"/>
      <c r="M43" s="362"/>
      <c r="N43" s="362"/>
      <c r="O43" s="362"/>
      <c r="P43" s="362"/>
      <c r="Q43" s="363"/>
      <c r="R43" s="386" t="s">
        <v>756</v>
      </c>
      <c r="S43" s="387"/>
      <c r="T43" s="367"/>
      <c r="U43" s="346" t="s">
        <v>693</v>
      </c>
    </row>
    <row r="44">
      <c r="A44" s="388">
        <v>27.0</v>
      </c>
      <c r="B44" s="389"/>
      <c r="C44" s="390"/>
      <c r="D44" s="387"/>
      <c r="E44" s="387"/>
      <c r="F44" s="391"/>
      <c r="G44" s="390"/>
      <c r="H44" s="387"/>
      <c r="I44" s="387"/>
      <c r="J44" s="391"/>
      <c r="K44" s="392"/>
      <c r="L44" s="392"/>
      <c r="M44" s="392"/>
      <c r="N44" s="392"/>
      <c r="O44" s="392"/>
      <c r="P44" s="392"/>
      <c r="Q44" s="389"/>
      <c r="R44" s="393"/>
      <c r="S44" s="387"/>
      <c r="T44" s="391"/>
      <c r="U44" s="388">
        <v>27.0</v>
      </c>
    </row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43">
    <mergeCell ref="D2:F2"/>
    <mergeCell ref="G2:H2"/>
    <mergeCell ref="I2:J2"/>
    <mergeCell ref="L2:M2"/>
    <mergeCell ref="N2:O2"/>
    <mergeCell ref="P2:Q2"/>
    <mergeCell ref="R2:S2"/>
    <mergeCell ref="P33:Q33"/>
    <mergeCell ref="P34:Q34"/>
    <mergeCell ref="P35:Q35"/>
    <mergeCell ref="B8:F8"/>
    <mergeCell ref="G8:Q8"/>
    <mergeCell ref="R8:T8"/>
    <mergeCell ref="C33:D33"/>
    <mergeCell ref="E33:F33"/>
    <mergeCell ref="C34:D34"/>
    <mergeCell ref="E34:F34"/>
    <mergeCell ref="C35:D35"/>
    <mergeCell ref="E35:F35"/>
    <mergeCell ref="C37:D37"/>
    <mergeCell ref="E37:F37"/>
    <mergeCell ref="G37:H37"/>
    <mergeCell ref="E38:F38"/>
    <mergeCell ref="G38:H38"/>
    <mergeCell ref="C41:F41"/>
    <mergeCell ref="G41:J41"/>
    <mergeCell ref="R41:T41"/>
    <mergeCell ref="C42:F42"/>
    <mergeCell ref="G42:J42"/>
    <mergeCell ref="R42:T42"/>
    <mergeCell ref="C43:F43"/>
    <mergeCell ref="G43:J43"/>
    <mergeCell ref="R43:T43"/>
    <mergeCell ref="C44:F44"/>
    <mergeCell ref="G44:J44"/>
    <mergeCell ref="R44:T44"/>
    <mergeCell ref="C38:D38"/>
    <mergeCell ref="C39:D39"/>
    <mergeCell ref="E39:F39"/>
    <mergeCell ref="G39:H39"/>
    <mergeCell ref="C40:D40"/>
    <mergeCell ref="E40:F40"/>
    <mergeCell ref="G40:H40"/>
  </mergeCells>
  <conditionalFormatting sqref="B9:T32 B36:T36">
    <cfRule type="colorScale" priority="1">
      <colorScale>
        <cfvo type="min"/>
        <cfvo type="max"/>
        <color rgb="FFFFFFFF"/>
        <color rgb="FF00FFFF"/>
      </colorScale>
    </cfRule>
  </conditionalFormatting>
  <conditionalFormatting sqref="B9:T32 B36:T36">
    <cfRule type="expression" dxfId="1" priority="2">
      <formula>RIGHT(B:B,1)=""</formula>
    </cfRule>
  </conditionalFormatting>
  <conditionalFormatting sqref="B9:T32">
    <cfRule type="expression" dxfId="2" priority="3">
      <formula>RIGHT(B:B,1)="-"</formula>
    </cfRule>
  </conditionalFormatting>
  <conditionalFormatting sqref="B9:T32">
    <cfRule type="expression" dxfId="3" priority="4">
      <formula>RIGHT(B:B,1)="?"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hidden="1" min="22" max="26" width="11.22"/>
  </cols>
  <sheetData>
    <row r="1" ht="81.0" customHeight="1">
      <c r="A1" s="394"/>
      <c r="B1" s="295"/>
      <c r="C1" s="295"/>
      <c r="D1" s="395" t="s">
        <v>757</v>
      </c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5"/>
      <c r="T1" s="295"/>
      <c r="U1" s="295"/>
    </row>
    <row r="2">
      <c r="A2" s="396" t="s">
        <v>758</v>
      </c>
      <c r="B2" s="295"/>
      <c r="C2" s="295"/>
      <c r="D2" s="397" t="s">
        <v>667</v>
      </c>
      <c r="G2" s="398">
        <f>TODAY()</f>
        <v>46212</v>
      </c>
      <c r="I2" s="295"/>
      <c r="K2" s="399"/>
      <c r="L2" s="400" t="s">
        <v>668</v>
      </c>
      <c r="M2" s="3"/>
      <c r="N2" s="401" t="s">
        <v>669</v>
      </c>
      <c r="O2" s="3"/>
      <c r="P2" s="402" t="s">
        <v>121</v>
      </c>
      <c r="Q2" s="3"/>
      <c r="R2" s="403" t="s">
        <v>759</v>
      </c>
      <c r="S2" s="3"/>
      <c r="T2" s="295"/>
      <c r="U2" s="295"/>
    </row>
    <row r="3">
      <c r="A3" s="404"/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</row>
    <row r="4">
      <c r="A4" s="307" t="s">
        <v>671</v>
      </c>
      <c r="B4" s="306" t="s">
        <v>672</v>
      </c>
      <c r="C4" s="306" t="s">
        <v>673</v>
      </c>
      <c r="D4" s="306" t="s">
        <v>674</v>
      </c>
      <c r="E4" s="306" t="s">
        <v>675</v>
      </c>
      <c r="F4" s="306" t="s">
        <v>676</v>
      </c>
      <c r="G4" s="306" t="s">
        <v>677</v>
      </c>
      <c r="H4" s="306" t="s">
        <v>678</v>
      </c>
      <c r="I4" s="306" t="s">
        <v>679</v>
      </c>
      <c r="J4" s="306" t="s">
        <v>680</v>
      </c>
      <c r="K4" s="306" t="s">
        <v>681</v>
      </c>
      <c r="L4" s="306" t="s">
        <v>682</v>
      </c>
      <c r="M4" s="306" t="s">
        <v>683</v>
      </c>
      <c r="N4" s="306" t="s">
        <v>684</v>
      </c>
      <c r="O4" s="306" t="s">
        <v>685</v>
      </c>
      <c r="P4" s="306" t="s">
        <v>686</v>
      </c>
      <c r="Q4" s="306" t="s">
        <v>687</v>
      </c>
      <c r="R4" s="306" t="s">
        <v>688</v>
      </c>
      <c r="S4" s="306" t="s">
        <v>689</v>
      </c>
      <c r="T4" s="306" t="s">
        <v>690</v>
      </c>
      <c r="U4" s="307" t="s">
        <v>671</v>
      </c>
    </row>
    <row r="5">
      <c r="A5" s="307" t="s">
        <v>4</v>
      </c>
      <c r="B5" s="314" t="s">
        <v>95</v>
      </c>
      <c r="C5" s="364" t="s">
        <v>59</v>
      </c>
      <c r="D5" s="315" t="s">
        <v>288</v>
      </c>
      <c r="E5" s="316" t="s">
        <v>50</v>
      </c>
      <c r="F5" s="405" t="s">
        <v>24</v>
      </c>
      <c r="G5" s="315" t="s">
        <v>288</v>
      </c>
      <c r="H5" s="316" t="s">
        <v>50</v>
      </c>
      <c r="I5" s="316" t="s">
        <v>50</v>
      </c>
      <c r="J5" s="315" t="s">
        <v>288</v>
      </c>
      <c r="K5" s="405" t="s">
        <v>24</v>
      </c>
      <c r="L5" s="316" t="s">
        <v>50</v>
      </c>
      <c r="M5" s="315" t="s">
        <v>288</v>
      </c>
      <c r="N5" s="364" t="s">
        <v>59</v>
      </c>
      <c r="O5" s="406" t="s">
        <v>692</v>
      </c>
      <c r="P5" s="405" t="s">
        <v>24</v>
      </c>
      <c r="Q5" s="405" t="s">
        <v>24</v>
      </c>
      <c r="R5" s="406" t="s">
        <v>692</v>
      </c>
      <c r="S5" s="316" t="s">
        <v>50</v>
      </c>
      <c r="T5" s="315" t="s">
        <v>288</v>
      </c>
      <c r="U5" s="307" t="s">
        <v>4</v>
      </c>
    </row>
    <row r="6">
      <c r="A6" s="307" t="s">
        <v>693</v>
      </c>
      <c r="B6" s="314" t="s">
        <v>760</v>
      </c>
      <c r="C6" s="364" t="s">
        <v>761</v>
      </c>
      <c r="D6" s="315" t="s">
        <v>762</v>
      </c>
      <c r="E6" s="316" t="s">
        <v>763</v>
      </c>
      <c r="F6" s="405" t="s">
        <v>764</v>
      </c>
      <c r="G6" s="315" t="s">
        <v>765</v>
      </c>
      <c r="H6" s="316" t="s">
        <v>697</v>
      </c>
      <c r="I6" s="316" t="s">
        <v>697</v>
      </c>
      <c r="J6" s="315" t="s">
        <v>750</v>
      </c>
      <c r="K6" s="405" t="s">
        <v>766</v>
      </c>
      <c r="L6" s="316" t="s">
        <v>697</v>
      </c>
      <c r="M6" s="315" t="s">
        <v>767</v>
      </c>
      <c r="N6" s="364" t="s">
        <v>768</v>
      </c>
      <c r="O6" s="406" t="s">
        <v>769</v>
      </c>
      <c r="P6" s="405" t="s">
        <v>770</v>
      </c>
      <c r="Q6" s="405" t="s">
        <v>771</v>
      </c>
      <c r="R6" s="406" t="s">
        <v>772</v>
      </c>
      <c r="S6" s="316" t="s">
        <v>700</v>
      </c>
      <c r="T6" s="315" t="s">
        <v>701</v>
      </c>
      <c r="U6" s="307" t="s">
        <v>693</v>
      </c>
    </row>
    <row r="7">
      <c r="A7" s="307" t="s">
        <v>711</v>
      </c>
      <c r="B7" s="314" t="s">
        <v>25</v>
      </c>
      <c r="C7" s="364" t="s">
        <v>25</v>
      </c>
      <c r="D7" s="315" t="s">
        <v>25</v>
      </c>
      <c r="E7" s="316" t="s">
        <v>25</v>
      </c>
      <c r="F7" s="405" t="s">
        <v>281</v>
      </c>
      <c r="G7" s="315" t="s">
        <v>307</v>
      </c>
      <c r="H7" s="316" t="s">
        <v>314</v>
      </c>
      <c r="I7" s="316" t="s">
        <v>314</v>
      </c>
      <c r="J7" s="315" t="s">
        <v>314</v>
      </c>
      <c r="K7" s="405" t="s">
        <v>314</v>
      </c>
      <c r="L7" s="316" t="s">
        <v>314</v>
      </c>
      <c r="M7" s="315" t="s">
        <v>314</v>
      </c>
      <c r="N7" s="364" t="s">
        <v>314</v>
      </c>
      <c r="O7" s="406" t="s">
        <v>314</v>
      </c>
      <c r="P7" s="405" t="s">
        <v>712</v>
      </c>
      <c r="Q7" s="405" t="s">
        <v>176</v>
      </c>
      <c r="R7" s="406" t="s">
        <v>25</v>
      </c>
      <c r="S7" s="316" t="s">
        <v>25</v>
      </c>
      <c r="T7" s="315" t="s">
        <v>25</v>
      </c>
      <c r="U7" s="307" t="s">
        <v>711</v>
      </c>
    </row>
    <row r="8">
      <c r="A8" s="307" t="s">
        <v>713</v>
      </c>
      <c r="B8" s="407" t="s">
        <v>773</v>
      </c>
      <c r="C8" s="320"/>
      <c r="D8" s="320"/>
      <c r="E8" s="320"/>
      <c r="F8" s="320"/>
      <c r="G8" s="408" t="s">
        <v>774</v>
      </c>
      <c r="H8" s="320"/>
      <c r="I8" s="320"/>
      <c r="J8" s="320"/>
      <c r="K8" s="320"/>
      <c r="L8" s="320"/>
      <c r="M8" s="320"/>
      <c r="N8" s="320"/>
      <c r="O8" s="320"/>
      <c r="P8" s="320"/>
      <c r="Q8" s="409" t="s">
        <v>773</v>
      </c>
      <c r="R8" s="320"/>
      <c r="S8" s="320"/>
      <c r="T8" s="320"/>
      <c r="U8" s="307" t="s">
        <v>713</v>
      </c>
    </row>
    <row r="9">
      <c r="A9" s="324" t="s">
        <v>716</v>
      </c>
      <c r="B9" s="323" t="str">
        <f>IFERROR(VLOOKUP($A$2&amp;$A9&amp;B$4,'Bảng giá chi tiết'!$C:$J,8,0),"")</f>
        <v/>
      </c>
      <c r="C9" s="323" t="str">
        <f>IFERROR(VLOOKUP($A$2&amp;$A9&amp;C$4,'Bảng giá chi tiết'!$C:$J,8,0),"")</f>
        <v/>
      </c>
      <c r="D9" s="323" t="str">
        <f>IFERROR(VLOOKUP($A$2&amp;$A9&amp;D$4,'Bảng giá chi tiết'!$C:$J,8,0),"")</f>
        <v/>
      </c>
      <c r="E9" s="323" t="str">
        <f>IFERROR(VLOOKUP($A$2&amp;$A9&amp;E$4,'Bảng giá chi tiết'!$C:$J,8,0),"")</f>
        <v/>
      </c>
      <c r="F9" s="323" t="str">
        <f>IFERROR(VLOOKUP($A$2&amp;$A9&amp;F$4,'Bảng giá chi tiết'!$C:$J,8,0),"")</f>
        <v/>
      </c>
      <c r="G9" s="323" t="str">
        <f>IFERROR(VLOOKUP($A$2&amp;$A9&amp;G$4,'Bảng giá chi tiết'!$C:$J,8,0),"")</f>
        <v/>
      </c>
      <c r="H9" s="323" t="str">
        <f>IFERROR(VLOOKUP($A$2&amp;$A9&amp;H$4,'Bảng giá chi tiết'!$C:$J,8,0),"")</f>
        <v/>
      </c>
      <c r="I9" s="323" t="str">
        <f>IFERROR(VLOOKUP($A$2&amp;$A9&amp;I$4,'Bảng giá chi tiết'!$C:$J,8,0),"")</f>
        <v/>
      </c>
      <c r="J9" s="323" t="str">
        <f>IFERROR(VLOOKUP($A$2&amp;$A9&amp;J$4,'Bảng giá chi tiết'!$C:$J,8,0),"")</f>
        <v/>
      </c>
      <c r="K9" s="323" t="str">
        <f>IFERROR(VLOOKUP($A$2&amp;$A9&amp;K$4,'Bảng giá chi tiết'!$C:$J,8,0),"")</f>
        <v/>
      </c>
      <c r="L9" s="323" t="str">
        <f>IFERROR(VLOOKUP($A$2&amp;$A9&amp;L$4,'Bảng giá chi tiết'!$C:$J,8,0),"")</f>
        <v/>
      </c>
      <c r="M9" s="323" t="str">
        <f>IFERROR(VLOOKUP($A$2&amp;$A9&amp;M$4,'Bảng giá chi tiết'!$C:$J,8,0),"")</f>
        <v/>
      </c>
      <c r="N9" s="323" t="str">
        <f>IFERROR(VLOOKUP($A$2&amp;$A9&amp;N$4,'Bảng giá chi tiết'!$C:$J,8,0),"")</f>
        <v/>
      </c>
      <c r="O9" s="323" t="str">
        <f>IFERROR(VLOOKUP($A$2&amp;$A9&amp;O$4,'Bảng giá chi tiết'!$C:$J,8,0),"")</f>
        <v/>
      </c>
      <c r="P9" s="323" t="str">
        <f>IFERROR(VLOOKUP($A$2&amp;$A9&amp;P$4,'Bảng giá chi tiết'!$C:$J,8,0),"")</f>
        <v/>
      </c>
      <c r="Q9" s="323" t="str">
        <f>IFERROR(VLOOKUP($A$2&amp;$A9&amp;Q$4,'Bảng giá chi tiết'!$C:$J,8,0),"")</f>
        <v/>
      </c>
      <c r="R9" s="323" t="str">
        <f>IFERROR(VLOOKUP($A$2&amp;$A9&amp;R$4,'Bảng giá chi tiết'!$C:$J,8,0),"")</f>
        <v/>
      </c>
      <c r="S9" s="323" t="str">
        <f>IFERROR(VLOOKUP($A$2&amp;$A9&amp;S$4,'Bảng giá chi tiết'!$C:$J,8,0),"")</f>
        <v/>
      </c>
      <c r="T9" s="323" t="str">
        <f>IFERROR(VLOOKUP($A$2&amp;$A9&amp;T$4,'Bảng giá chi tiết'!$C:$J,8,0),"")</f>
        <v/>
      </c>
      <c r="U9" s="324" t="s">
        <v>716</v>
      </c>
    </row>
    <row r="10">
      <c r="A10" s="324" t="s">
        <v>717</v>
      </c>
      <c r="B10" s="323" t="str">
        <f>IFERROR(VLOOKUP($A$2&amp;$A10&amp;B$4,'Bảng giá chi tiết'!$C:$J,8,0),"")</f>
        <v/>
      </c>
      <c r="C10" s="323" t="str">
        <f>IFERROR(VLOOKUP($A$2&amp;$A10&amp;C$4,'Bảng giá chi tiết'!$C:$J,8,0),"")</f>
        <v/>
      </c>
      <c r="D10" s="323" t="str">
        <f>IFERROR(VLOOKUP($A$2&amp;$A10&amp;D$4,'Bảng giá chi tiết'!$C:$J,8,0),"")</f>
        <v/>
      </c>
      <c r="E10" s="323" t="str">
        <f>IFERROR(VLOOKUP($A$2&amp;$A10&amp;E$4,'Bảng giá chi tiết'!$C:$J,8,0),"")</f>
        <v/>
      </c>
      <c r="F10" s="323" t="str">
        <f>IFERROR(VLOOKUP($A$2&amp;$A10&amp;F$4,'Bảng giá chi tiết'!$C:$J,8,0),"")</f>
        <v/>
      </c>
      <c r="G10" s="323" t="str">
        <f>IFERROR(VLOOKUP($A$2&amp;$A10&amp;G$4,'Bảng giá chi tiết'!$C:$J,8,0),"")</f>
        <v/>
      </c>
      <c r="H10" s="323" t="str">
        <f>IFERROR(VLOOKUP($A$2&amp;$A10&amp;H$4,'Bảng giá chi tiết'!$C:$J,8,0),"")</f>
        <v/>
      </c>
      <c r="I10" s="323" t="str">
        <f>IFERROR(VLOOKUP($A$2&amp;$A10&amp;I$4,'Bảng giá chi tiết'!$C:$J,8,0),"")</f>
        <v/>
      </c>
      <c r="J10" s="323" t="str">
        <f>IFERROR(VLOOKUP($A$2&amp;$A10&amp;J$4,'Bảng giá chi tiết'!$C:$J,8,0),"")</f>
        <v/>
      </c>
      <c r="K10" s="323" t="str">
        <f>IFERROR(VLOOKUP($A$2&amp;$A10&amp;K$4,'Bảng giá chi tiết'!$C:$J,8,0),"")</f>
        <v/>
      </c>
      <c r="L10" s="323" t="str">
        <f>IFERROR(VLOOKUP($A$2&amp;$A10&amp;L$4,'Bảng giá chi tiết'!$C:$J,8,0),"")</f>
        <v/>
      </c>
      <c r="M10" s="323" t="str">
        <f>IFERROR(VLOOKUP($A$2&amp;$A10&amp;M$4,'Bảng giá chi tiết'!$C:$J,8,0),"")</f>
        <v/>
      </c>
      <c r="N10" s="323" t="str">
        <f>IFERROR(VLOOKUP($A$2&amp;$A10&amp;N$4,'Bảng giá chi tiết'!$C:$J,8,0),"")</f>
        <v/>
      </c>
      <c r="O10" s="323" t="str">
        <f>IFERROR(VLOOKUP($A$2&amp;$A10&amp;O$4,'Bảng giá chi tiết'!$C:$J,8,0),"")</f>
        <v/>
      </c>
      <c r="P10" s="323" t="str">
        <f>IFERROR(VLOOKUP($A$2&amp;$A10&amp;P$4,'Bảng giá chi tiết'!$C:$J,8,0),"")</f>
        <v/>
      </c>
      <c r="Q10" s="323" t="str">
        <f>IFERROR(VLOOKUP($A$2&amp;$A10&amp;Q$4,'Bảng giá chi tiết'!$C:$J,8,0),"")</f>
        <v/>
      </c>
      <c r="R10" s="323" t="str">
        <f>IFERROR(VLOOKUP($A$2&amp;$A10&amp;R$4,'Bảng giá chi tiết'!$C:$J,8,0),"")</f>
        <v/>
      </c>
      <c r="S10" s="323" t="str">
        <f>IFERROR(VLOOKUP($A$2&amp;$A10&amp;S$4,'Bảng giá chi tiết'!$C:$J,8,0),"")</f>
        <v/>
      </c>
      <c r="T10" s="323" t="str">
        <f>IFERROR(VLOOKUP($A$2&amp;$A10&amp;T$4,'Bảng giá chi tiết'!$C:$J,8,0),"")</f>
        <v/>
      </c>
      <c r="U10" s="324" t="s">
        <v>717</v>
      </c>
    </row>
    <row r="11">
      <c r="A11" s="324" t="s">
        <v>718</v>
      </c>
      <c r="B11" s="323" t="str">
        <f>IFERROR(VLOOKUP($A$2&amp;$A11&amp;B$4,'Bảng giá chi tiết'!$C:$J,8,0),"")</f>
        <v/>
      </c>
      <c r="C11" s="323" t="str">
        <f>IFERROR(VLOOKUP($A$2&amp;$A11&amp;C$4,'Bảng giá chi tiết'!$C:$J,8,0),"")</f>
        <v/>
      </c>
      <c r="D11" s="323" t="str">
        <f>IFERROR(VLOOKUP($A$2&amp;$A11&amp;D$4,'Bảng giá chi tiết'!$C:$J,8,0),"")</f>
        <v/>
      </c>
      <c r="E11" s="323" t="str">
        <f>IFERROR(VLOOKUP($A$2&amp;$A11&amp;E$4,'Bảng giá chi tiết'!$C:$J,8,0),"")</f>
        <v/>
      </c>
      <c r="F11" s="323" t="str">
        <f>IFERROR(VLOOKUP($A$2&amp;$A11&amp;F$4,'Bảng giá chi tiết'!$C:$J,8,0),"")</f>
        <v/>
      </c>
      <c r="G11" s="323" t="str">
        <f>IFERROR(VLOOKUP($A$2&amp;$A11&amp;G$4,'Bảng giá chi tiết'!$C:$J,8,0),"")</f>
        <v/>
      </c>
      <c r="H11" s="323" t="str">
        <f>IFERROR(VLOOKUP($A$2&amp;$A11&amp;H$4,'Bảng giá chi tiết'!$C:$J,8,0),"")</f>
        <v/>
      </c>
      <c r="I11" s="323" t="str">
        <f>IFERROR(VLOOKUP($A$2&amp;$A11&amp;I$4,'Bảng giá chi tiết'!$C:$J,8,0),"")</f>
        <v/>
      </c>
      <c r="J11" s="323" t="str">
        <f>IFERROR(VLOOKUP($A$2&amp;$A11&amp;J$4,'Bảng giá chi tiết'!$C:$J,8,0),"")</f>
        <v/>
      </c>
      <c r="K11" s="323" t="str">
        <f>IFERROR(VLOOKUP($A$2&amp;$A11&amp;K$4,'Bảng giá chi tiết'!$C:$J,8,0),"")</f>
        <v/>
      </c>
      <c r="L11" s="323" t="str">
        <f>IFERROR(VLOOKUP($A$2&amp;$A11&amp;L$4,'Bảng giá chi tiết'!$C:$J,8,0),"")</f>
        <v/>
      </c>
      <c r="M11" s="323" t="str">
        <f>IFERROR(VLOOKUP($A$2&amp;$A11&amp;M$4,'Bảng giá chi tiết'!$C:$J,8,0),"")</f>
        <v/>
      </c>
      <c r="N11" s="323" t="str">
        <f>IFERROR(VLOOKUP($A$2&amp;$A11&amp;N$4,'Bảng giá chi tiết'!$C:$J,8,0),"")</f>
        <v/>
      </c>
      <c r="O11" s="323" t="str">
        <f>IFERROR(VLOOKUP($A$2&amp;$A11&amp;O$4,'Bảng giá chi tiết'!$C:$J,8,0),"")</f>
        <v/>
      </c>
      <c r="P11" s="323" t="str">
        <f>IFERROR(VLOOKUP($A$2&amp;$A11&amp;P$4,'Bảng giá chi tiết'!$C:$J,8,0),"")</f>
        <v/>
      </c>
      <c r="Q11" s="323" t="str">
        <f>IFERROR(VLOOKUP($A$2&amp;$A11&amp;Q$4,'Bảng giá chi tiết'!$C:$J,8,0),"")</f>
        <v/>
      </c>
      <c r="R11" s="323" t="str">
        <f>IFERROR(VLOOKUP($A$2&amp;$A11&amp;R$4,'Bảng giá chi tiết'!$C:$J,8,0),"")</f>
        <v/>
      </c>
      <c r="S11" s="323" t="str">
        <f>IFERROR(VLOOKUP($A$2&amp;$A11&amp;S$4,'Bảng giá chi tiết'!$C:$J,8,0),"")</f>
        <v/>
      </c>
      <c r="T11" s="323" t="str">
        <f>IFERROR(VLOOKUP($A$2&amp;$A11&amp;T$4,'Bảng giá chi tiết'!$C:$J,8,0),"")</f>
        <v/>
      </c>
      <c r="U11" s="324" t="s">
        <v>718</v>
      </c>
    </row>
    <row r="12">
      <c r="A12" s="324" t="s">
        <v>719</v>
      </c>
      <c r="B12" s="323" t="str">
        <f>IFERROR(VLOOKUP($A$2&amp;$A12&amp;B$4,'Bảng giá chi tiết'!$C:$J,8,0),"")</f>
        <v/>
      </c>
      <c r="C12" s="323" t="str">
        <f>IFERROR(VLOOKUP($A$2&amp;$A12&amp;C$4,'Bảng giá chi tiết'!$C:$J,8,0),"")</f>
        <v/>
      </c>
      <c r="D12" s="323" t="str">
        <f>IFERROR(VLOOKUP($A$2&amp;$A12&amp;D$4,'Bảng giá chi tiết'!$C:$J,8,0),"")</f>
        <v/>
      </c>
      <c r="E12" s="323" t="str">
        <f>IFERROR(VLOOKUP($A$2&amp;$A12&amp;E$4,'Bảng giá chi tiết'!$C:$J,8,0),"")</f>
        <v/>
      </c>
      <c r="F12" s="323" t="str">
        <f>IFERROR(VLOOKUP($A$2&amp;$A12&amp;F$4,'Bảng giá chi tiết'!$C:$J,8,0),"")</f>
        <v/>
      </c>
      <c r="G12" s="323" t="str">
        <f>IFERROR(VLOOKUP($A$2&amp;$A12&amp;G$4,'Bảng giá chi tiết'!$C:$J,8,0),"")</f>
        <v/>
      </c>
      <c r="H12" s="323" t="str">
        <f>IFERROR(VLOOKUP($A$2&amp;$A12&amp;H$4,'Bảng giá chi tiết'!$C:$J,8,0),"")</f>
        <v/>
      </c>
      <c r="I12" s="323" t="str">
        <f>IFERROR(VLOOKUP($A$2&amp;$A12&amp;I$4,'Bảng giá chi tiết'!$C:$J,8,0),"")</f>
        <v/>
      </c>
      <c r="J12" s="323" t="str">
        <f>IFERROR(VLOOKUP($A$2&amp;$A12&amp;J$4,'Bảng giá chi tiết'!$C:$J,8,0),"")</f>
        <v/>
      </c>
      <c r="K12" s="323" t="str">
        <f>IFERROR(VLOOKUP($A$2&amp;$A12&amp;K$4,'Bảng giá chi tiết'!$C:$J,8,0),"")</f>
        <v/>
      </c>
      <c r="L12" s="323" t="str">
        <f>IFERROR(VLOOKUP($A$2&amp;$A12&amp;L$4,'Bảng giá chi tiết'!$C:$J,8,0),"")</f>
        <v/>
      </c>
      <c r="M12" s="323" t="str">
        <f>IFERROR(VLOOKUP($A$2&amp;$A12&amp;M$4,'Bảng giá chi tiết'!$C:$J,8,0),"")</f>
        <v/>
      </c>
      <c r="N12" s="323" t="str">
        <f>IFERROR(VLOOKUP($A$2&amp;$A12&amp;N$4,'Bảng giá chi tiết'!$C:$J,8,0),"")</f>
        <v/>
      </c>
      <c r="O12" s="323" t="str">
        <f>IFERROR(VLOOKUP($A$2&amp;$A12&amp;O$4,'Bảng giá chi tiết'!$C:$J,8,0),"")</f>
        <v/>
      </c>
      <c r="P12" s="323" t="str">
        <f>IFERROR(VLOOKUP($A$2&amp;$A12&amp;P$4,'Bảng giá chi tiết'!$C:$J,8,0),"")</f>
        <v/>
      </c>
      <c r="Q12" s="323" t="str">
        <f>IFERROR(VLOOKUP($A$2&amp;$A12&amp;Q$4,'Bảng giá chi tiết'!$C:$J,8,0),"")</f>
        <v/>
      </c>
      <c r="R12" s="323" t="str">
        <f>IFERROR(VLOOKUP($A$2&amp;$A12&amp;R$4,'Bảng giá chi tiết'!$C:$J,8,0),"")</f>
        <v/>
      </c>
      <c r="S12" s="323" t="str">
        <f>IFERROR(VLOOKUP($A$2&amp;$A12&amp;S$4,'Bảng giá chi tiết'!$C:$J,8,0),"")</f>
        <v/>
      </c>
      <c r="T12" s="323" t="str">
        <f>IFERROR(VLOOKUP($A$2&amp;$A12&amp;T$4,'Bảng giá chi tiết'!$C:$J,8,0),"")</f>
        <v/>
      </c>
      <c r="U12" s="324" t="s">
        <v>719</v>
      </c>
    </row>
    <row r="13">
      <c r="A13" s="324" t="s">
        <v>720</v>
      </c>
      <c r="B13" s="323" t="str">
        <f>IFERROR(VLOOKUP($A$2&amp;$A13&amp;B$4,'Bảng giá chi tiết'!$C:$J,8,0),"")</f>
        <v/>
      </c>
      <c r="C13" s="323" t="str">
        <f>IFERROR(VLOOKUP($A$2&amp;$A13&amp;C$4,'Bảng giá chi tiết'!$C:$J,8,0),"")</f>
        <v/>
      </c>
      <c r="D13" s="323" t="str">
        <f>IFERROR(VLOOKUP($A$2&amp;$A13&amp;D$4,'Bảng giá chi tiết'!$C:$J,8,0),"")</f>
        <v/>
      </c>
      <c r="E13" s="323" t="str">
        <f>IFERROR(VLOOKUP($A$2&amp;$A13&amp;E$4,'Bảng giá chi tiết'!$C:$J,8,0),"")</f>
        <v/>
      </c>
      <c r="F13" s="323" t="str">
        <f>IFERROR(VLOOKUP($A$2&amp;$A13&amp;F$4,'Bảng giá chi tiết'!$C:$J,8,0),"")</f>
        <v/>
      </c>
      <c r="G13" s="323" t="str">
        <f>IFERROR(VLOOKUP($A$2&amp;$A13&amp;G$4,'Bảng giá chi tiết'!$C:$J,8,0),"")</f>
        <v/>
      </c>
      <c r="H13" s="323" t="str">
        <f>IFERROR(VLOOKUP($A$2&amp;$A13&amp;H$4,'Bảng giá chi tiết'!$C:$J,8,0),"")</f>
        <v/>
      </c>
      <c r="I13" s="323" t="str">
        <f>IFERROR(VLOOKUP($A$2&amp;$A13&amp;I$4,'Bảng giá chi tiết'!$C:$J,8,0),"")</f>
        <v>4013?</v>
      </c>
      <c r="J13" s="323" t="str">
        <f>IFERROR(VLOOKUP($A$2&amp;$A13&amp;J$4,'Bảng giá chi tiết'!$C:$J,8,0),"")</f>
        <v/>
      </c>
      <c r="K13" s="323" t="str">
        <f>IFERROR(VLOOKUP($A$2&amp;$A13&amp;K$4,'Bảng giá chi tiết'!$C:$J,8,0),"")</f>
        <v>4623?</v>
      </c>
      <c r="L13" s="323" t="str">
        <f>IFERROR(VLOOKUP($A$2&amp;$A13&amp;L$4,'Bảng giá chi tiết'!$C:$J,8,0),"")</f>
        <v/>
      </c>
      <c r="M13" s="323" t="str">
        <f>IFERROR(VLOOKUP($A$2&amp;$A13&amp;M$4,'Bảng giá chi tiết'!$C:$J,8,0),"")</f>
        <v/>
      </c>
      <c r="N13" s="323" t="str">
        <f>IFERROR(VLOOKUP($A$2&amp;$A13&amp;N$4,'Bảng giá chi tiết'!$C:$J,8,0),"")</f>
        <v/>
      </c>
      <c r="O13" s="323" t="str">
        <f>IFERROR(VLOOKUP($A$2&amp;$A13&amp;O$4,'Bảng giá chi tiết'!$C:$J,8,0),"")</f>
        <v>4635?</v>
      </c>
      <c r="P13" s="323" t="str">
        <f>IFERROR(VLOOKUP($A$2&amp;$A13&amp;P$4,'Bảng giá chi tiết'!$C:$J,8,0),"")</f>
        <v/>
      </c>
      <c r="Q13" s="323" t="str">
        <f>IFERROR(VLOOKUP($A$2&amp;$A13&amp;Q$4,'Bảng giá chi tiết'!$C:$J,8,0),"")</f>
        <v/>
      </c>
      <c r="R13" s="323" t="str">
        <f>IFERROR(VLOOKUP($A$2&amp;$A13&amp;R$4,'Bảng giá chi tiết'!$C:$J,8,0),"")</f>
        <v/>
      </c>
      <c r="S13" s="323" t="str">
        <f>IFERROR(VLOOKUP($A$2&amp;$A13&amp;S$4,'Bảng giá chi tiết'!$C:$J,8,0),"")</f>
        <v/>
      </c>
      <c r="T13" s="323" t="str">
        <f>IFERROR(VLOOKUP($A$2&amp;$A13&amp;T$4,'Bảng giá chi tiết'!$C:$J,8,0),"")</f>
        <v/>
      </c>
      <c r="U13" s="324" t="s">
        <v>720</v>
      </c>
    </row>
    <row r="14">
      <c r="A14" s="327" t="s">
        <v>721</v>
      </c>
      <c r="B14" s="323" t="str">
        <f>IFERROR(VLOOKUP($A$2&amp;$A14&amp;B$4,'Bảng giá chi tiết'!$C:$J,8,0),"")</f>
        <v/>
      </c>
      <c r="C14" s="323" t="str">
        <f>IFERROR(VLOOKUP($A$2&amp;$A14&amp;C$4,'Bảng giá chi tiết'!$C:$J,8,0),"")</f>
        <v/>
      </c>
      <c r="D14" s="323" t="str">
        <f>IFERROR(VLOOKUP($A$2&amp;$A14&amp;D$4,'Bảng giá chi tiết'!$C:$J,8,0),"")</f>
        <v/>
      </c>
      <c r="E14" s="323" t="str">
        <f>IFERROR(VLOOKUP($A$2&amp;$A14&amp;E$4,'Bảng giá chi tiết'!$C:$J,8,0),"")</f>
        <v/>
      </c>
      <c r="F14" s="323" t="str">
        <f>IFERROR(VLOOKUP($A$2&amp;$A14&amp;F$4,'Bảng giá chi tiết'!$C:$J,8,0),"")</f>
        <v/>
      </c>
      <c r="G14" s="323" t="str">
        <f>IFERROR(VLOOKUP($A$2&amp;$A14&amp;G$4,'Bảng giá chi tiết'!$C:$J,8,0),"")</f>
        <v/>
      </c>
      <c r="H14" s="323" t="str">
        <f>IFERROR(VLOOKUP($A$2&amp;$A14&amp;H$4,'Bảng giá chi tiết'!$C:$J,8,0),"")</f>
        <v>0?</v>
      </c>
      <c r="I14" s="323" t="str">
        <f>IFERROR(VLOOKUP($A$2&amp;$A14&amp;I$4,'Bảng giá chi tiết'!$C:$J,8,0),"")</f>
        <v/>
      </c>
      <c r="J14" s="323" t="str">
        <f>IFERROR(VLOOKUP($A$2&amp;$A14&amp;J$4,'Bảng giá chi tiết'!$C:$J,8,0),"")</f>
        <v>0?</v>
      </c>
      <c r="K14" s="323" t="str">
        <f>IFERROR(VLOOKUP($A$2&amp;$A14&amp;K$4,'Bảng giá chi tiết'!$C:$J,8,0),"")</f>
        <v>0?</v>
      </c>
      <c r="L14" s="323" t="str">
        <f>IFERROR(VLOOKUP($A$2&amp;$A14&amp;L$4,'Bảng giá chi tiết'!$C:$J,8,0),"")</f>
        <v>0?</v>
      </c>
      <c r="M14" s="323" t="str">
        <f>IFERROR(VLOOKUP($A$2&amp;$A14&amp;M$4,'Bảng giá chi tiết'!$C:$J,8,0),"")</f>
        <v/>
      </c>
      <c r="N14" s="323" t="str">
        <f>IFERROR(VLOOKUP($A$2&amp;$A14&amp;N$4,'Bảng giá chi tiết'!$C:$J,8,0),"")</f>
        <v/>
      </c>
      <c r="O14" s="323" t="str">
        <f>IFERROR(VLOOKUP($A$2&amp;$A14&amp;O$4,'Bảng giá chi tiết'!$C:$J,8,0),"")</f>
        <v>0?</v>
      </c>
      <c r="P14" s="323" t="str">
        <f>IFERROR(VLOOKUP($A$2&amp;$A14&amp;P$4,'Bảng giá chi tiết'!$C:$J,8,0),"")</f>
        <v>0?</v>
      </c>
      <c r="Q14" s="323" t="str">
        <f>IFERROR(VLOOKUP($A$2&amp;$A14&amp;Q$4,'Bảng giá chi tiết'!$C:$J,8,0),"")</f>
        <v/>
      </c>
      <c r="R14" s="323" t="str">
        <f>IFERROR(VLOOKUP($A$2&amp;$A14&amp;R$4,'Bảng giá chi tiết'!$C:$J,8,0),"")</f>
        <v/>
      </c>
      <c r="S14" s="323" t="str">
        <f>IFERROR(VLOOKUP($A$2&amp;$A14&amp;S$4,'Bảng giá chi tiết'!$C:$J,8,0),"")</f>
        <v/>
      </c>
      <c r="T14" s="323" t="str">
        <f>IFERROR(VLOOKUP($A$2&amp;$A14&amp;T$4,'Bảng giá chi tiết'!$C:$J,8,0),"")</f>
        <v/>
      </c>
      <c r="U14" s="327" t="s">
        <v>721</v>
      </c>
    </row>
    <row r="15">
      <c r="A15" s="324" t="s">
        <v>722</v>
      </c>
      <c r="B15" s="323" t="str">
        <f>IFERROR(VLOOKUP($A$2&amp;$A15&amp;B$4,'Bảng giá chi tiết'!$C:$J,8,0),"")</f>
        <v/>
      </c>
      <c r="C15" s="323" t="str">
        <f>IFERROR(VLOOKUP($A$2&amp;$A15&amp;C$4,'Bảng giá chi tiết'!$C:$J,8,0),"")</f>
        <v/>
      </c>
      <c r="D15" s="323" t="str">
        <f>IFERROR(VLOOKUP($A$2&amp;$A15&amp;D$4,'Bảng giá chi tiết'!$C:$J,8,0),"")</f>
        <v/>
      </c>
      <c r="E15" s="323" t="str">
        <f>IFERROR(VLOOKUP($A$2&amp;$A15&amp;E$4,'Bảng giá chi tiết'!$C:$J,8,0),"")</f>
        <v/>
      </c>
      <c r="F15" s="323" t="str">
        <f>IFERROR(VLOOKUP($A$2&amp;$A15&amp;F$4,'Bảng giá chi tiết'!$C:$J,8,0),"")</f>
        <v/>
      </c>
      <c r="G15" s="323" t="str">
        <f>IFERROR(VLOOKUP($A$2&amp;$A15&amp;G$4,'Bảng giá chi tiết'!$C:$J,8,0),"")</f>
        <v>0?</v>
      </c>
      <c r="H15" s="323" t="str">
        <f>IFERROR(VLOOKUP($A$2&amp;$A15&amp;H$4,'Bảng giá chi tiết'!$C:$J,8,0),"")</f>
        <v>0?</v>
      </c>
      <c r="I15" s="323" t="str">
        <f>IFERROR(VLOOKUP($A$2&amp;$A15&amp;I$4,'Bảng giá chi tiết'!$C:$J,8,0),"")</f>
        <v>0?</v>
      </c>
      <c r="J15" s="323" t="str">
        <f>IFERROR(VLOOKUP($A$2&amp;$A15&amp;J$4,'Bảng giá chi tiết'!$C:$J,8,0),"")</f>
        <v>0?</v>
      </c>
      <c r="K15" s="323" t="str">
        <f>IFERROR(VLOOKUP($A$2&amp;$A15&amp;K$4,'Bảng giá chi tiết'!$C:$J,8,0),"")</f>
        <v/>
      </c>
      <c r="L15" s="323" t="str">
        <f>IFERROR(VLOOKUP($A$2&amp;$A15&amp;L$4,'Bảng giá chi tiết'!$C:$J,8,0),"")</f>
        <v>0?</v>
      </c>
      <c r="M15" s="323" t="str">
        <f>IFERROR(VLOOKUP($A$2&amp;$A15&amp;M$4,'Bảng giá chi tiết'!$C:$J,8,0),"")</f>
        <v>0?</v>
      </c>
      <c r="N15" s="323" t="str">
        <f>IFERROR(VLOOKUP($A$2&amp;$A15&amp;N$4,'Bảng giá chi tiết'!$C:$J,8,0),"")</f>
        <v/>
      </c>
      <c r="O15" s="323" t="str">
        <f>IFERROR(VLOOKUP($A$2&amp;$A15&amp;O$4,'Bảng giá chi tiết'!$C:$J,8,0),"")</f>
        <v/>
      </c>
      <c r="P15" s="323" t="str">
        <f>IFERROR(VLOOKUP($A$2&amp;$A15&amp;P$4,'Bảng giá chi tiết'!$C:$J,8,0),"")</f>
        <v/>
      </c>
      <c r="Q15" s="323" t="str">
        <f>IFERROR(VLOOKUP($A$2&amp;$A15&amp;Q$4,'Bảng giá chi tiết'!$C:$J,8,0),"")</f>
        <v/>
      </c>
      <c r="R15" s="323" t="str">
        <f>IFERROR(VLOOKUP($A$2&amp;$A15&amp;R$4,'Bảng giá chi tiết'!$C:$J,8,0),"")</f>
        <v/>
      </c>
      <c r="S15" s="323" t="str">
        <f>IFERROR(VLOOKUP($A$2&amp;$A15&amp;S$4,'Bảng giá chi tiết'!$C:$J,8,0),"")</f>
        <v/>
      </c>
      <c r="T15" s="323" t="str">
        <f>IFERROR(VLOOKUP($A$2&amp;$A15&amp;T$4,'Bảng giá chi tiết'!$C:$J,8,0),"")</f>
        <v/>
      </c>
      <c r="U15" s="324" t="s">
        <v>722</v>
      </c>
    </row>
    <row r="16">
      <c r="A16" s="324" t="s">
        <v>723</v>
      </c>
      <c r="B16" s="323" t="str">
        <f>IFERROR(VLOOKUP($A$2&amp;$A16&amp;B$4,'Bảng giá chi tiết'!$C:$J,8,0),"")</f>
        <v/>
      </c>
      <c r="C16" s="323" t="str">
        <f>IFERROR(VLOOKUP($A$2&amp;$A16&amp;C$4,'Bảng giá chi tiết'!$C:$J,8,0),"")</f>
        <v/>
      </c>
      <c r="D16" s="323" t="str">
        <f>IFERROR(VLOOKUP($A$2&amp;$A16&amp;D$4,'Bảng giá chi tiết'!$C:$J,8,0),"")</f>
        <v/>
      </c>
      <c r="E16" s="323" t="str">
        <f>IFERROR(VLOOKUP($A$2&amp;$A16&amp;E$4,'Bảng giá chi tiết'!$C:$J,8,0),"")</f>
        <v/>
      </c>
      <c r="F16" s="323" t="str">
        <f>IFERROR(VLOOKUP($A$2&amp;$A16&amp;F$4,'Bảng giá chi tiết'!$C:$J,8,0),"")</f>
        <v/>
      </c>
      <c r="G16" s="323" t="str">
        <f>IFERROR(VLOOKUP($A$2&amp;$A16&amp;G$4,'Bảng giá chi tiết'!$C:$J,8,0),"")</f>
        <v>0?</v>
      </c>
      <c r="H16" s="323" t="str">
        <f>IFERROR(VLOOKUP($A$2&amp;$A16&amp;H$4,'Bảng giá chi tiết'!$C:$J,8,0),"")</f>
        <v/>
      </c>
      <c r="I16" s="323" t="str">
        <f>IFERROR(VLOOKUP($A$2&amp;$A16&amp;I$4,'Bảng giá chi tiết'!$C:$J,8,0),"")</f>
        <v>0?</v>
      </c>
      <c r="J16" s="323" t="str">
        <f>IFERROR(VLOOKUP($A$2&amp;$A16&amp;J$4,'Bảng giá chi tiết'!$C:$J,8,0),"")</f>
        <v/>
      </c>
      <c r="K16" s="323" t="str">
        <f>IFERROR(VLOOKUP($A$2&amp;$A16&amp;K$4,'Bảng giá chi tiết'!$C:$J,8,0),"")</f>
        <v/>
      </c>
      <c r="L16" s="323" t="str">
        <f>IFERROR(VLOOKUP($A$2&amp;$A16&amp;L$4,'Bảng giá chi tiết'!$C:$J,8,0),"")</f>
        <v>0?</v>
      </c>
      <c r="M16" s="323" t="str">
        <f>IFERROR(VLOOKUP($A$2&amp;$A16&amp;M$4,'Bảng giá chi tiết'!$C:$J,8,0),"")</f>
        <v>0?</v>
      </c>
      <c r="N16" s="323" t="str">
        <f>IFERROR(VLOOKUP($A$2&amp;$A16&amp;N$4,'Bảng giá chi tiết'!$C:$J,8,0),"")</f>
        <v/>
      </c>
      <c r="O16" s="323" t="str">
        <f>IFERROR(VLOOKUP($A$2&amp;$A16&amp;O$4,'Bảng giá chi tiết'!$C:$J,8,0),"")</f>
        <v/>
      </c>
      <c r="P16" s="323" t="str">
        <f>IFERROR(VLOOKUP($A$2&amp;$A16&amp;P$4,'Bảng giá chi tiết'!$C:$J,8,0),"")</f>
        <v/>
      </c>
      <c r="Q16" s="323" t="str">
        <f>IFERROR(VLOOKUP($A$2&amp;$A16&amp;Q$4,'Bảng giá chi tiết'!$C:$J,8,0),"")</f>
        <v/>
      </c>
      <c r="R16" s="323" t="str">
        <f>IFERROR(VLOOKUP($A$2&amp;$A16&amp;R$4,'Bảng giá chi tiết'!$C:$J,8,0),"")</f>
        <v/>
      </c>
      <c r="S16" s="323" t="str">
        <f>IFERROR(VLOOKUP($A$2&amp;$A16&amp;S$4,'Bảng giá chi tiết'!$C:$J,8,0),"")</f>
        <v/>
      </c>
      <c r="T16" s="323" t="str">
        <f>IFERROR(VLOOKUP($A$2&amp;$A16&amp;T$4,'Bảng giá chi tiết'!$C:$J,8,0),"")</f>
        <v/>
      </c>
      <c r="U16" s="324" t="s">
        <v>723</v>
      </c>
    </row>
    <row r="17">
      <c r="A17" s="324" t="s">
        <v>724</v>
      </c>
      <c r="B17" s="323" t="str">
        <f>IFERROR(VLOOKUP($A$2&amp;$A17&amp;B$4,'Bảng giá chi tiết'!$C:$J,8,0),"")</f>
        <v/>
      </c>
      <c r="C17" s="323" t="str">
        <f>IFERROR(VLOOKUP($A$2&amp;$A17&amp;C$4,'Bảng giá chi tiết'!$C:$J,8,0),"")</f>
        <v/>
      </c>
      <c r="D17" s="323" t="str">
        <f>IFERROR(VLOOKUP($A$2&amp;$A17&amp;D$4,'Bảng giá chi tiết'!$C:$J,8,0),"")</f>
        <v/>
      </c>
      <c r="E17" s="323" t="str">
        <f>IFERROR(VLOOKUP($A$2&amp;$A17&amp;E$4,'Bảng giá chi tiết'!$C:$J,8,0),"")</f>
        <v/>
      </c>
      <c r="F17" s="323" t="str">
        <f>IFERROR(VLOOKUP($A$2&amp;$A17&amp;F$4,'Bảng giá chi tiết'!$C:$J,8,0),"")</f>
        <v/>
      </c>
      <c r="G17" s="323" t="str">
        <f>IFERROR(VLOOKUP($A$2&amp;$A17&amp;G$4,'Bảng giá chi tiết'!$C:$J,8,0),"")</f>
        <v/>
      </c>
      <c r="H17" s="323" t="str">
        <f>IFERROR(VLOOKUP($A$2&amp;$A17&amp;H$4,'Bảng giá chi tiết'!$C:$J,8,0),"")</f>
        <v/>
      </c>
      <c r="I17" s="323" t="str">
        <f>IFERROR(VLOOKUP($A$2&amp;$A17&amp;I$4,'Bảng giá chi tiết'!$C:$J,8,0),"")</f>
        <v/>
      </c>
      <c r="J17" s="323" t="str">
        <f>IFERROR(VLOOKUP($A$2&amp;$A17&amp;J$4,'Bảng giá chi tiết'!$C:$J,8,0),"")</f>
        <v/>
      </c>
      <c r="K17" s="323" t="str">
        <f>IFERROR(VLOOKUP($A$2&amp;$A17&amp;K$4,'Bảng giá chi tiết'!$C:$J,8,0),"")</f>
        <v/>
      </c>
      <c r="L17" s="323" t="str">
        <f>IFERROR(VLOOKUP($A$2&amp;$A17&amp;L$4,'Bảng giá chi tiết'!$C:$J,8,0),"")</f>
        <v/>
      </c>
      <c r="M17" s="323" t="str">
        <f>IFERROR(VLOOKUP($A$2&amp;$A17&amp;M$4,'Bảng giá chi tiết'!$C:$J,8,0),"")</f>
        <v/>
      </c>
      <c r="N17" s="323" t="str">
        <f>IFERROR(VLOOKUP($A$2&amp;$A17&amp;N$4,'Bảng giá chi tiết'!$C:$J,8,0),"")</f>
        <v/>
      </c>
      <c r="O17" s="323" t="str">
        <f>IFERROR(VLOOKUP($A$2&amp;$A17&amp;O$4,'Bảng giá chi tiết'!$C:$J,8,0),"")</f>
        <v/>
      </c>
      <c r="P17" s="323" t="str">
        <f>IFERROR(VLOOKUP($A$2&amp;$A17&amp;P$4,'Bảng giá chi tiết'!$C:$J,8,0),"")</f>
        <v/>
      </c>
      <c r="Q17" s="323" t="str">
        <f>IFERROR(VLOOKUP($A$2&amp;$A17&amp;Q$4,'Bảng giá chi tiết'!$C:$J,8,0),"")</f>
        <v/>
      </c>
      <c r="R17" s="323" t="str">
        <f>IFERROR(VLOOKUP($A$2&amp;$A17&amp;R$4,'Bảng giá chi tiết'!$C:$J,8,0),"")</f>
        <v/>
      </c>
      <c r="S17" s="323" t="str">
        <f>IFERROR(VLOOKUP($A$2&amp;$A17&amp;S$4,'Bảng giá chi tiết'!$C:$J,8,0),"")</f>
        <v/>
      </c>
      <c r="T17" s="323" t="str">
        <f>IFERROR(VLOOKUP($A$2&amp;$A17&amp;T$4,'Bảng giá chi tiết'!$C:$J,8,0),"")</f>
        <v/>
      </c>
      <c r="U17" s="324" t="s">
        <v>724</v>
      </c>
    </row>
    <row r="18">
      <c r="A18" s="324" t="s">
        <v>725</v>
      </c>
      <c r="B18" s="323" t="str">
        <f>IFERROR(VLOOKUP($A$2&amp;$A18&amp;B$4,'Bảng giá chi tiết'!$C:$J,8,0),"")</f>
        <v/>
      </c>
      <c r="C18" s="323" t="str">
        <f>IFERROR(VLOOKUP($A$2&amp;$A18&amp;C$4,'Bảng giá chi tiết'!$C:$J,8,0),"")</f>
        <v/>
      </c>
      <c r="D18" s="323" t="str">
        <f>IFERROR(VLOOKUP($A$2&amp;$A18&amp;D$4,'Bảng giá chi tiết'!$C:$J,8,0),"")</f>
        <v/>
      </c>
      <c r="E18" s="323" t="str">
        <f>IFERROR(VLOOKUP($A$2&amp;$A18&amp;E$4,'Bảng giá chi tiết'!$C:$J,8,0),"")</f>
        <v/>
      </c>
      <c r="F18" s="323" t="str">
        <f>IFERROR(VLOOKUP($A$2&amp;$A18&amp;F$4,'Bảng giá chi tiết'!$C:$J,8,0),"")</f>
        <v/>
      </c>
      <c r="G18" s="323" t="str">
        <f>IFERROR(VLOOKUP($A$2&amp;$A18&amp;G$4,'Bảng giá chi tiết'!$C:$J,8,0),"")</f>
        <v/>
      </c>
      <c r="H18" s="323" t="str">
        <f>IFERROR(VLOOKUP($A$2&amp;$A18&amp;H$4,'Bảng giá chi tiết'!$C:$J,8,0),"")</f>
        <v/>
      </c>
      <c r="I18" s="323" t="str">
        <f>IFERROR(VLOOKUP($A$2&amp;$A18&amp;I$4,'Bảng giá chi tiết'!$C:$J,8,0),"")</f>
        <v/>
      </c>
      <c r="J18" s="323" t="str">
        <f>IFERROR(VLOOKUP($A$2&amp;$A18&amp;J$4,'Bảng giá chi tiết'!$C:$J,8,0),"")</f>
        <v/>
      </c>
      <c r="K18" s="323" t="str">
        <f>IFERROR(VLOOKUP($A$2&amp;$A18&amp;K$4,'Bảng giá chi tiết'!$C:$J,8,0),"")</f>
        <v/>
      </c>
      <c r="L18" s="323" t="str">
        <f>IFERROR(VLOOKUP($A$2&amp;$A18&amp;L$4,'Bảng giá chi tiết'!$C:$J,8,0),"")</f>
        <v/>
      </c>
      <c r="M18" s="323" t="str">
        <f>IFERROR(VLOOKUP($A$2&amp;$A18&amp;M$4,'Bảng giá chi tiết'!$C:$J,8,0),"")</f>
        <v/>
      </c>
      <c r="N18" s="323" t="str">
        <f>IFERROR(VLOOKUP($A$2&amp;$A18&amp;N$4,'Bảng giá chi tiết'!$C:$J,8,0),"")</f>
        <v/>
      </c>
      <c r="O18" s="323" t="str">
        <f>IFERROR(VLOOKUP($A$2&amp;$A18&amp;O$4,'Bảng giá chi tiết'!$C:$J,8,0),"")</f>
        <v/>
      </c>
      <c r="P18" s="323" t="str">
        <f>IFERROR(VLOOKUP($A$2&amp;$A18&amp;P$4,'Bảng giá chi tiết'!$C:$J,8,0),"")</f>
        <v/>
      </c>
      <c r="Q18" s="323" t="str">
        <f>IFERROR(VLOOKUP($A$2&amp;$A18&amp;Q$4,'Bảng giá chi tiết'!$C:$J,8,0),"")</f>
        <v/>
      </c>
      <c r="R18" s="323" t="str">
        <f>IFERROR(VLOOKUP($A$2&amp;$A18&amp;R$4,'Bảng giá chi tiết'!$C:$J,8,0),"")</f>
        <v/>
      </c>
      <c r="S18" s="323" t="str">
        <f>IFERROR(VLOOKUP($A$2&amp;$A18&amp;S$4,'Bảng giá chi tiết'!$C:$J,8,0),"")</f>
        <v/>
      </c>
      <c r="T18" s="323" t="str">
        <f>IFERROR(VLOOKUP($A$2&amp;$A18&amp;T$4,'Bảng giá chi tiết'!$C:$J,8,0),"")</f>
        <v/>
      </c>
      <c r="U18" s="324" t="s">
        <v>725</v>
      </c>
    </row>
    <row r="19">
      <c r="A19" s="327" t="s">
        <v>726</v>
      </c>
      <c r="B19" s="323" t="str">
        <f>IFERROR(VLOOKUP($A$2&amp;$A19&amp;B$4,'Bảng giá chi tiết'!$C:$J,8,0),"")</f>
        <v/>
      </c>
      <c r="C19" s="323" t="str">
        <f>IFERROR(VLOOKUP($A$2&amp;$A19&amp;C$4,'Bảng giá chi tiết'!$C:$J,8,0),"")</f>
        <v/>
      </c>
      <c r="D19" s="323" t="str">
        <f>IFERROR(VLOOKUP($A$2&amp;$A19&amp;D$4,'Bảng giá chi tiết'!$C:$J,8,0),"")</f>
        <v/>
      </c>
      <c r="E19" s="323" t="str">
        <f>IFERROR(VLOOKUP($A$2&amp;$A19&amp;E$4,'Bảng giá chi tiết'!$C:$J,8,0),"")</f>
        <v/>
      </c>
      <c r="F19" s="323" t="str">
        <f>IFERROR(VLOOKUP($A$2&amp;$A19&amp;F$4,'Bảng giá chi tiết'!$C:$J,8,0),"")</f>
        <v/>
      </c>
      <c r="G19" s="323" t="str">
        <f>IFERROR(VLOOKUP($A$2&amp;$A19&amp;G$4,'Bảng giá chi tiết'!$C:$J,8,0),"")</f>
        <v>6407?</v>
      </c>
      <c r="H19" s="323" t="str">
        <f>IFERROR(VLOOKUP($A$2&amp;$A19&amp;H$4,'Bảng giá chi tiết'!$C:$J,8,0),"")</f>
        <v/>
      </c>
      <c r="I19" s="323" t="str">
        <f>IFERROR(VLOOKUP($A$2&amp;$A19&amp;I$4,'Bảng giá chi tiết'!$C:$J,8,0),"")</f>
        <v>4392?</v>
      </c>
      <c r="J19" s="323" t="str">
        <f>IFERROR(VLOOKUP($A$2&amp;$A19&amp;J$4,'Bảng giá chi tiết'!$C:$J,8,0),"")</f>
        <v>4379?</v>
      </c>
      <c r="K19" s="323" t="str">
        <f>IFERROR(VLOOKUP($A$2&amp;$A19&amp;K$4,'Bảng giá chi tiết'!$C:$J,8,0),"")</f>
        <v/>
      </c>
      <c r="L19" s="323" t="str">
        <f>IFERROR(VLOOKUP($A$2&amp;$A19&amp;L$4,'Bảng giá chi tiết'!$C:$J,8,0),"")</f>
        <v>3521?</v>
      </c>
      <c r="M19" s="323" t="str">
        <f>IFERROR(VLOOKUP($A$2&amp;$A19&amp;M$4,'Bảng giá chi tiết'!$C:$J,8,0),"")</f>
        <v>4331?</v>
      </c>
      <c r="N19" s="323" t="str">
        <f>IFERROR(VLOOKUP($A$2&amp;$A19&amp;N$4,'Bảng giá chi tiết'!$C:$J,8,0),"")</f>
        <v/>
      </c>
      <c r="O19" s="323" t="str">
        <f>IFERROR(VLOOKUP($A$2&amp;$A19&amp;O$4,'Bảng giá chi tiết'!$C:$J,8,0),"")</f>
        <v/>
      </c>
      <c r="P19" s="323" t="str">
        <f>IFERROR(VLOOKUP($A$2&amp;$A19&amp;P$4,'Bảng giá chi tiết'!$C:$J,8,0),"")</f>
        <v/>
      </c>
      <c r="Q19" s="323" t="str">
        <f>IFERROR(VLOOKUP($A$2&amp;$A19&amp;Q$4,'Bảng giá chi tiết'!$C:$J,8,0),"")</f>
        <v/>
      </c>
      <c r="R19" s="323" t="str">
        <f>IFERROR(VLOOKUP($A$2&amp;$A19&amp;R$4,'Bảng giá chi tiết'!$C:$J,8,0),"")</f>
        <v/>
      </c>
      <c r="S19" s="323" t="str">
        <f>IFERROR(VLOOKUP($A$2&amp;$A19&amp;S$4,'Bảng giá chi tiết'!$C:$J,8,0),"")</f>
        <v/>
      </c>
      <c r="T19" s="323" t="str">
        <f>IFERROR(VLOOKUP($A$2&amp;$A19&amp;T$4,'Bảng giá chi tiết'!$C:$J,8,0),"")</f>
        <v/>
      </c>
      <c r="U19" s="327" t="s">
        <v>726</v>
      </c>
    </row>
    <row r="20">
      <c r="A20" s="327" t="s">
        <v>727</v>
      </c>
      <c r="B20" s="323" t="str">
        <f>IFERROR(VLOOKUP($A$2&amp;$A20&amp;B$4,'Bảng giá chi tiết'!$C:$J,8,0),"")</f>
        <v/>
      </c>
      <c r="C20" s="323" t="str">
        <f>IFERROR(VLOOKUP($A$2&amp;$A20&amp;C$4,'Bảng giá chi tiết'!$C:$J,8,0),"")</f>
        <v/>
      </c>
      <c r="D20" s="323" t="str">
        <f>IFERROR(VLOOKUP($A$2&amp;$A20&amp;D$4,'Bảng giá chi tiết'!$C:$J,8,0),"")</f>
        <v/>
      </c>
      <c r="E20" s="323" t="str">
        <f>IFERROR(VLOOKUP($A$2&amp;$A20&amp;E$4,'Bảng giá chi tiết'!$C:$J,8,0),"")</f>
        <v/>
      </c>
      <c r="F20" s="323" t="str">
        <f>IFERROR(VLOOKUP($A$2&amp;$A20&amp;F$4,'Bảng giá chi tiết'!$C:$J,8,0),"")</f>
        <v>0?</v>
      </c>
      <c r="G20" s="323" t="str">
        <f>IFERROR(VLOOKUP($A$2&amp;$A20&amp;G$4,'Bảng giá chi tiết'!$C:$J,8,0),"")</f>
        <v>0?</v>
      </c>
      <c r="H20" s="323" t="str">
        <f>IFERROR(VLOOKUP($A$2&amp;$A20&amp;H$4,'Bảng giá chi tiết'!$C:$J,8,0),"")</f>
        <v/>
      </c>
      <c r="I20" s="323" t="str">
        <f>IFERROR(VLOOKUP($A$2&amp;$A20&amp;I$4,'Bảng giá chi tiết'!$C:$J,8,0),"")</f>
        <v/>
      </c>
      <c r="J20" s="323" t="str">
        <f>IFERROR(VLOOKUP($A$2&amp;$A20&amp;J$4,'Bảng giá chi tiết'!$C:$J,8,0),"")</f>
        <v/>
      </c>
      <c r="K20" s="323" t="str">
        <f>IFERROR(VLOOKUP($A$2&amp;$A20&amp;K$4,'Bảng giá chi tiết'!$C:$J,8,0),"")</f>
        <v/>
      </c>
      <c r="L20" s="323" t="str">
        <f>IFERROR(VLOOKUP($A$2&amp;$A20&amp;L$4,'Bảng giá chi tiết'!$C:$J,8,0),"")</f>
        <v>0?</v>
      </c>
      <c r="M20" s="323" t="str">
        <f>IFERROR(VLOOKUP($A$2&amp;$A20&amp;M$4,'Bảng giá chi tiết'!$C:$J,8,0),"")</f>
        <v/>
      </c>
      <c r="N20" s="323" t="str">
        <f>IFERROR(VLOOKUP($A$2&amp;$A20&amp;N$4,'Bảng giá chi tiết'!$C:$J,8,0),"")</f>
        <v/>
      </c>
      <c r="O20" s="323" t="str">
        <f>IFERROR(VLOOKUP($A$2&amp;$A20&amp;O$4,'Bảng giá chi tiết'!$C:$J,8,0),"")</f>
        <v/>
      </c>
      <c r="P20" s="323" t="str">
        <f>IFERROR(VLOOKUP($A$2&amp;$A20&amp;P$4,'Bảng giá chi tiết'!$C:$J,8,0),"")</f>
        <v>0?</v>
      </c>
      <c r="Q20" s="323" t="str">
        <f>IFERROR(VLOOKUP($A$2&amp;$A20&amp;Q$4,'Bảng giá chi tiết'!$C:$J,8,0),"")</f>
        <v/>
      </c>
      <c r="R20" s="323" t="str">
        <f>IFERROR(VLOOKUP($A$2&amp;$A20&amp;R$4,'Bảng giá chi tiết'!$C:$J,8,0),"")</f>
        <v/>
      </c>
      <c r="S20" s="323" t="str">
        <f>IFERROR(VLOOKUP($A$2&amp;$A20&amp;S$4,'Bảng giá chi tiết'!$C:$J,8,0),"")</f>
        <v/>
      </c>
      <c r="T20" s="323" t="str">
        <f>IFERROR(VLOOKUP($A$2&amp;$A20&amp;T$4,'Bảng giá chi tiết'!$C:$J,8,0),"")</f>
        <v/>
      </c>
      <c r="U20" s="327" t="s">
        <v>727</v>
      </c>
    </row>
    <row r="21">
      <c r="A21" s="324" t="s">
        <v>728</v>
      </c>
      <c r="B21" s="323" t="str">
        <f>IFERROR(VLOOKUP($A$2&amp;$A21&amp;B$4,'Bảng giá chi tiết'!$C:$J,8,0),"")</f>
        <v/>
      </c>
      <c r="C21" s="323" t="str">
        <f>IFERROR(VLOOKUP($A$2&amp;$A21&amp;C$4,'Bảng giá chi tiết'!$C:$J,8,0),"")</f>
        <v/>
      </c>
      <c r="D21" s="323" t="str">
        <f>IFERROR(VLOOKUP($A$2&amp;$A21&amp;D$4,'Bảng giá chi tiết'!$C:$J,8,0),"")</f>
        <v/>
      </c>
      <c r="E21" s="323" t="str">
        <f>IFERROR(VLOOKUP($A$2&amp;$A21&amp;E$4,'Bảng giá chi tiết'!$C:$J,8,0),"")</f>
        <v/>
      </c>
      <c r="F21" s="323" t="str">
        <f>IFERROR(VLOOKUP($A$2&amp;$A21&amp;F$4,'Bảng giá chi tiết'!$C:$J,8,0),"")</f>
        <v>4190?</v>
      </c>
      <c r="G21" s="323" t="str">
        <f>IFERROR(VLOOKUP($A$2&amp;$A21&amp;G$4,'Bảng giá chi tiết'!$C:$J,8,0),"")</f>
        <v>6299?</v>
      </c>
      <c r="H21" s="323" t="str">
        <f>IFERROR(VLOOKUP($A$2&amp;$A21&amp;H$4,'Bảng giá chi tiết'!$C:$J,8,0),"")</f>
        <v/>
      </c>
      <c r="I21" s="323" t="str">
        <f>IFERROR(VLOOKUP($A$2&amp;$A21&amp;I$4,'Bảng giá chi tiết'!$C:$J,8,0),"")</f>
        <v>4298?</v>
      </c>
      <c r="J21" s="323" t="str">
        <f>IFERROR(VLOOKUP($A$2&amp;$A21&amp;J$4,'Bảng giá chi tiết'!$C:$J,8,0),"")</f>
        <v>4285?</v>
      </c>
      <c r="K21" s="323" t="str">
        <f>IFERROR(VLOOKUP($A$2&amp;$A21&amp;K$4,'Bảng giá chi tiết'!$C:$J,8,0),"")</f>
        <v>4939?</v>
      </c>
      <c r="L21" s="323" t="str">
        <f>IFERROR(VLOOKUP($A$2&amp;$A21&amp;L$4,'Bảng giá chi tiết'!$C:$J,8,0),"")</f>
        <v/>
      </c>
      <c r="M21" s="323" t="str">
        <f>IFERROR(VLOOKUP($A$2&amp;$A21&amp;M$4,'Bảng giá chi tiết'!$C:$J,8,0),"")</f>
        <v>4237?</v>
      </c>
      <c r="N21" s="323" t="str">
        <f>IFERROR(VLOOKUP($A$2&amp;$A21&amp;N$4,'Bảng giá chi tiết'!$C:$J,8,0),"")</f>
        <v/>
      </c>
      <c r="O21" s="323" t="str">
        <f>IFERROR(VLOOKUP($A$2&amp;$A21&amp;O$4,'Bảng giá chi tiết'!$C:$J,8,0),"")</f>
        <v>4954?</v>
      </c>
      <c r="P21" s="323" t="str">
        <f>IFERROR(VLOOKUP($A$2&amp;$A21&amp;P$4,'Bảng giá chi tiết'!$C:$J,8,0),"")</f>
        <v>4643?</v>
      </c>
      <c r="Q21" s="323" t="str">
        <f>IFERROR(VLOOKUP($A$2&amp;$A21&amp;Q$4,'Bảng giá chi tiết'!$C:$J,8,0),"")</f>
        <v/>
      </c>
      <c r="R21" s="323" t="str">
        <f>IFERROR(VLOOKUP($A$2&amp;$A21&amp;R$4,'Bảng giá chi tiết'!$C:$J,8,0),"")</f>
        <v>3305?</v>
      </c>
      <c r="S21" s="323" t="str">
        <f>IFERROR(VLOOKUP($A$2&amp;$A21&amp;S$4,'Bảng giá chi tiết'!$C:$J,8,0),"")</f>
        <v/>
      </c>
      <c r="T21" s="323" t="str">
        <f>IFERROR(VLOOKUP($A$2&amp;$A21&amp;T$4,'Bảng giá chi tiết'!$C:$J,8,0),"")</f>
        <v/>
      </c>
      <c r="U21" s="324" t="s">
        <v>728</v>
      </c>
    </row>
    <row r="22">
      <c r="A22" s="324" t="s">
        <v>729</v>
      </c>
      <c r="B22" s="323" t="str">
        <f>IFERROR(VLOOKUP($A$2&amp;$A22&amp;B$4,'Bảng giá chi tiết'!$C:$J,8,0),"")</f>
        <v/>
      </c>
      <c r="C22" s="323" t="str">
        <f>IFERROR(VLOOKUP($A$2&amp;$A22&amp;C$4,'Bảng giá chi tiết'!$C:$J,8,0),"")</f>
        <v/>
      </c>
      <c r="D22" s="323" t="str">
        <f>IFERROR(VLOOKUP($A$2&amp;$A22&amp;D$4,'Bảng giá chi tiết'!$C:$J,8,0),"")</f>
        <v/>
      </c>
      <c r="E22" s="323" t="str">
        <f>IFERROR(VLOOKUP($A$2&amp;$A22&amp;E$4,'Bảng giá chi tiết'!$C:$J,8,0),"")</f>
        <v/>
      </c>
      <c r="F22" s="323" t="str">
        <f>IFERROR(VLOOKUP($A$2&amp;$A22&amp;F$4,'Bảng giá chi tiết'!$C:$J,8,0),"")</f>
        <v/>
      </c>
      <c r="G22" s="323" t="str">
        <f>IFERROR(VLOOKUP($A$2&amp;$A22&amp;G$4,'Bảng giá chi tiết'!$C:$J,8,0),"")</f>
        <v>6354.</v>
      </c>
      <c r="H22" s="323" t="str">
        <f>IFERROR(VLOOKUP($A$2&amp;$A22&amp;H$4,'Bảng giá chi tiết'!$C:$J,8,0),"")</f>
        <v/>
      </c>
      <c r="I22" s="323" t="str">
        <f>IFERROR(VLOOKUP($A$2&amp;$A22&amp;I$4,'Bảng giá chi tiết'!$C:$J,8,0),"")</f>
        <v>4341.</v>
      </c>
      <c r="J22" s="323" t="str">
        <f>IFERROR(VLOOKUP($A$2&amp;$A22&amp;J$4,'Bảng giá chi tiết'!$C:$J,8,0),"")</f>
        <v>4328.</v>
      </c>
      <c r="K22" s="323" t="str">
        <f>IFERROR(VLOOKUP($A$2&amp;$A22&amp;K$4,'Bảng giá chi tiết'!$C:$J,8,0),"")</f>
        <v/>
      </c>
      <c r="L22" s="323" t="str">
        <f>IFERROR(VLOOKUP($A$2&amp;$A22&amp;L$4,'Bảng giá chi tiết'!$C:$J,8,0),"")</f>
        <v/>
      </c>
      <c r="M22" s="323" t="str">
        <f>IFERROR(VLOOKUP($A$2&amp;$A22&amp;M$4,'Bảng giá chi tiết'!$C:$J,8,0),"")</f>
        <v>4280.</v>
      </c>
      <c r="N22" s="323" t="str">
        <f>IFERROR(VLOOKUP($A$2&amp;$A22&amp;N$4,'Bảng giá chi tiết'!$C:$J,8,0),"")</f>
        <v/>
      </c>
      <c r="O22" s="323" t="str">
        <f>IFERROR(VLOOKUP($A$2&amp;$A22&amp;O$4,'Bảng giá chi tiết'!$C:$J,8,0),"")</f>
        <v/>
      </c>
      <c r="P22" s="323" t="str">
        <f>IFERROR(VLOOKUP($A$2&amp;$A22&amp;P$4,'Bảng giá chi tiết'!$C:$J,8,0),"")</f>
        <v/>
      </c>
      <c r="Q22" s="323" t="str">
        <f>IFERROR(VLOOKUP($A$2&amp;$A22&amp;Q$4,'Bảng giá chi tiết'!$C:$J,8,0),"")</f>
        <v/>
      </c>
      <c r="R22" s="323" t="str">
        <f>IFERROR(VLOOKUP($A$2&amp;$A22&amp;R$4,'Bảng giá chi tiết'!$C:$J,8,0),"")</f>
        <v/>
      </c>
      <c r="S22" s="323" t="str">
        <f>IFERROR(VLOOKUP($A$2&amp;$A22&amp;S$4,'Bảng giá chi tiết'!$C:$J,8,0),"")</f>
        <v/>
      </c>
      <c r="T22" s="323" t="str">
        <f>IFERROR(VLOOKUP($A$2&amp;$A22&amp;T$4,'Bảng giá chi tiết'!$C:$J,8,0),"")</f>
        <v/>
      </c>
      <c r="U22" s="324" t="s">
        <v>729</v>
      </c>
    </row>
    <row r="23">
      <c r="A23" s="327" t="s">
        <v>730</v>
      </c>
      <c r="B23" s="323" t="str">
        <f>IFERROR(VLOOKUP($A$2&amp;$A23&amp;B$4,'Bảng giá chi tiết'!$C:$J,8,0),"")</f>
        <v>0?</v>
      </c>
      <c r="C23" s="323" t="str">
        <f>IFERROR(VLOOKUP($A$2&amp;$A23&amp;C$4,'Bảng giá chi tiết'!$C:$J,8,0),"")</f>
        <v/>
      </c>
      <c r="D23" s="323" t="str">
        <f>IFERROR(VLOOKUP($A$2&amp;$A23&amp;D$4,'Bảng giá chi tiết'!$C:$J,8,0),"")</f>
        <v/>
      </c>
      <c r="E23" s="323" t="str">
        <f>IFERROR(VLOOKUP($A$2&amp;$A23&amp;E$4,'Bảng giá chi tiết'!$C:$J,8,0),"")</f>
        <v/>
      </c>
      <c r="F23" s="323" t="str">
        <f>IFERROR(VLOOKUP($A$2&amp;$A23&amp;F$4,'Bảng giá chi tiết'!$C:$J,8,0),"")</f>
        <v/>
      </c>
      <c r="G23" s="323" t="str">
        <f>IFERROR(VLOOKUP($A$2&amp;$A23&amp;G$4,'Bảng giá chi tiết'!$C:$J,8,0),"")</f>
        <v/>
      </c>
      <c r="H23" s="323" t="str">
        <f>IFERROR(VLOOKUP($A$2&amp;$A23&amp;H$4,'Bảng giá chi tiết'!$C:$J,8,0),"")</f>
        <v/>
      </c>
      <c r="I23" s="323" t="str">
        <f>IFERROR(VLOOKUP($A$2&amp;$A23&amp;I$4,'Bảng giá chi tiết'!$C:$J,8,0),"")</f>
        <v>0?</v>
      </c>
      <c r="J23" s="323" t="str">
        <f>IFERROR(VLOOKUP($A$2&amp;$A23&amp;J$4,'Bảng giá chi tiết'!$C:$J,8,0),"")</f>
        <v/>
      </c>
      <c r="K23" s="323" t="str">
        <f>IFERROR(VLOOKUP($A$2&amp;$A23&amp;K$4,'Bảng giá chi tiết'!$C:$J,8,0),"")</f>
        <v/>
      </c>
      <c r="L23" s="323" t="str">
        <f>IFERROR(VLOOKUP($A$2&amp;$A23&amp;L$4,'Bảng giá chi tiết'!$C:$J,8,0),"")</f>
        <v>0?</v>
      </c>
      <c r="M23" s="323" t="str">
        <f>IFERROR(VLOOKUP($A$2&amp;$A23&amp;M$4,'Bảng giá chi tiết'!$C:$J,8,0),"")</f>
        <v>0?</v>
      </c>
      <c r="N23" s="323" t="str">
        <f>IFERROR(VLOOKUP($A$2&amp;$A23&amp;N$4,'Bảng giá chi tiết'!$C:$J,8,0),"")</f>
        <v/>
      </c>
      <c r="O23" s="323" t="str">
        <f>IFERROR(VLOOKUP($A$2&amp;$A23&amp;O$4,'Bảng giá chi tiết'!$C:$J,8,0),"")</f>
        <v/>
      </c>
      <c r="P23" s="323" t="str">
        <f>IFERROR(VLOOKUP($A$2&amp;$A23&amp;P$4,'Bảng giá chi tiết'!$C:$J,8,0),"")</f>
        <v/>
      </c>
      <c r="Q23" s="323" t="str">
        <f>IFERROR(VLOOKUP($A$2&amp;$A23&amp;Q$4,'Bảng giá chi tiết'!$C:$J,8,0),"")</f>
        <v/>
      </c>
      <c r="R23" s="323" t="str">
        <f>IFERROR(VLOOKUP($A$2&amp;$A23&amp;R$4,'Bảng giá chi tiết'!$C:$J,8,0),"")</f>
        <v>0?</v>
      </c>
      <c r="S23" s="323" t="str">
        <f>IFERROR(VLOOKUP($A$2&amp;$A23&amp;S$4,'Bảng giá chi tiết'!$C:$J,8,0),"")</f>
        <v/>
      </c>
      <c r="T23" s="323" t="str">
        <f>IFERROR(VLOOKUP($A$2&amp;$A23&amp;T$4,'Bảng giá chi tiết'!$C:$J,8,0),"")</f>
        <v/>
      </c>
      <c r="U23" s="327" t="s">
        <v>730</v>
      </c>
    </row>
    <row r="24">
      <c r="A24" s="327" t="s">
        <v>731</v>
      </c>
      <c r="B24" s="323" t="str">
        <f>IFERROR(VLOOKUP($A$2&amp;$A24&amp;B$4,'Bảng giá chi tiết'!$C:$J,8,0),"")</f>
        <v/>
      </c>
      <c r="C24" s="323" t="str">
        <f>IFERROR(VLOOKUP($A$2&amp;$A24&amp;C$4,'Bảng giá chi tiết'!$C:$J,8,0),"")</f>
        <v/>
      </c>
      <c r="D24" s="323" t="str">
        <f>IFERROR(VLOOKUP($A$2&amp;$A24&amp;D$4,'Bảng giá chi tiết'!$C:$J,8,0),"")</f>
        <v/>
      </c>
      <c r="E24" s="323" t="str">
        <f>IFERROR(VLOOKUP($A$2&amp;$A24&amp;E$4,'Bảng giá chi tiết'!$C:$J,8,0),"")</f>
        <v/>
      </c>
      <c r="F24" s="323" t="str">
        <f>IFERROR(VLOOKUP($A$2&amp;$A24&amp;F$4,'Bảng giá chi tiết'!$C:$J,8,0),"")</f>
        <v>0?</v>
      </c>
      <c r="G24" s="323" t="str">
        <f>IFERROR(VLOOKUP($A$2&amp;$A24&amp;G$4,'Bảng giá chi tiết'!$C:$J,8,0),"")</f>
        <v/>
      </c>
      <c r="H24" s="323" t="str">
        <f>IFERROR(VLOOKUP($A$2&amp;$A24&amp;H$4,'Bảng giá chi tiết'!$C:$J,8,0),"")</f>
        <v/>
      </c>
      <c r="I24" s="323" t="str">
        <f>IFERROR(VLOOKUP($A$2&amp;$A24&amp;I$4,'Bảng giá chi tiết'!$C:$J,8,0),"")</f>
        <v>0?</v>
      </c>
      <c r="J24" s="323" t="str">
        <f>IFERROR(VLOOKUP($A$2&amp;$A24&amp;J$4,'Bảng giá chi tiết'!$C:$J,8,0),"")</f>
        <v>0?</v>
      </c>
      <c r="K24" s="323" t="str">
        <f>IFERROR(VLOOKUP($A$2&amp;$A24&amp;K$4,'Bảng giá chi tiết'!$C:$J,8,0),"")</f>
        <v/>
      </c>
      <c r="L24" s="323" t="str">
        <f>IFERROR(VLOOKUP($A$2&amp;$A24&amp;L$4,'Bảng giá chi tiết'!$C:$J,8,0),"")</f>
        <v>0?</v>
      </c>
      <c r="M24" s="323" t="str">
        <f>IFERROR(VLOOKUP($A$2&amp;$A24&amp;M$4,'Bảng giá chi tiết'!$C:$J,8,0),"")</f>
        <v>0?</v>
      </c>
      <c r="N24" s="323" t="str">
        <f>IFERROR(VLOOKUP($A$2&amp;$A24&amp;N$4,'Bảng giá chi tiết'!$C:$J,8,0),"")</f>
        <v/>
      </c>
      <c r="O24" s="323" t="str">
        <f>IFERROR(VLOOKUP($A$2&amp;$A24&amp;O$4,'Bảng giá chi tiết'!$C:$J,8,0),"")</f>
        <v/>
      </c>
      <c r="P24" s="323" t="str">
        <f>IFERROR(VLOOKUP($A$2&amp;$A24&amp;P$4,'Bảng giá chi tiết'!$C:$J,8,0),"")</f>
        <v>0?</v>
      </c>
      <c r="Q24" s="323" t="str">
        <f>IFERROR(VLOOKUP($A$2&amp;$A24&amp;Q$4,'Bảng giá chi tiết'!$C:$J,8,0),"")</f>
        <v/>
      </c>
      <c r="R24" s="323" t="str">
        <f>IFERROR(VLOOKUP($A$2&amp;$A24&amp;R$4,'Bảng giá chi tiết'!$C:$J,8,0),"")</f>
        <v>0?</v>
      </c>
      <c r="S24" s="323" t="str">
        <f>IFERROR(VLOOKUP($A$2&amp;$A24&amp;S$4,'Bảng giá chi tiết'!$C:$J,8,0),"")</f>
        <v/>
      </c>
      <c r="T24" s="323" t="str">
        <f>IFERROR(VLOOKUP($A$2&amp;$A24&amp;T$4,'Bảng giá chi tiết'!$C:$J,8,0),"")</f>
        <v>0?</v>
      </c>
      <c r="U24" s="327" t="s">
        <v>731</v>
      </c>
    </row>
    <row r="25">
      <c r="A25" s="324" t="s">
        <v>732</v>
      </c>
      <c r="B25" s="323" t="str">
        <f>IFERROR(VLOOKUP($A$2&amp;$A25&amp;B$4,'Bảng giá chi tiết'!$C:$J,8,0),"")</f>
        <v/>
      </c>
      <c r="C25" s="323" t="str">
        <f>IFERROR(VLOOKUP($A$2&amp;$A25&amp;C$4,'Bảng giá chi tiết'!$C:$J,8,0),"")</f>
        <v/>
      </c>
      <c r="D25" s="323" t="str">
        <f>IFERROR(VLOOKUP($A$2&amp;$A25&amp;D$4,'Bảng giá chi tiết'!$C:$J,8,0),"")</f>
        <v/>
      </c>
      <c r="E25" s="323" t="str">
        <f>IFERROR(VLOOKUP($A$2&amp;$A25&amp;E$4,'Bảng giá chi tiết'!$C:$J,8,0),"")</f>
        <v/>
      </c>
      <c r="F25" s="323" t="str">
        <f>IFERROR(VLOOKUP($A$2&amp;$A25&amp;F$4,'Bảng giá chi tiết'!$C:$J,8,0),"")</f>
        <v/>
      </c>
      <c r="G25" s="323" t="str">
        <f>IFERROR(VLOOKUP($A$2&amp;$A25&amp;G$4,'Bảng giá chi tiết'!$C:$J,8,0),"")</f>
        <v>6540?</v>
      </c>
      <c r="H25" s="323" t="str">
        <f>IFERROR(VLOOKUP($A$2&amp;$A25&amp;H$4,'Bảng giá chi tiết'!$C:$J,8,0),"")</f>
        <v/>
      </c>
      <c r="I25" s="323" t="str">
        <f>IFERROR(VLOOKUP($A$2&amp;$A25&amp;I$4,'Bảng giá chi tiết'!$C:$J,8,0),"")</f>
        <v>4485?</v>
      </c>
      <c r="J25" s="323" t="str">
        <f>IFERROR(VLOOKUP($A$2&amp;$A25&amp;J$4,'Bảng giá chi tiết'!$C:$J,8,0),"")</f>
        <v/>
      </c>
      <c r="K25" s="323" t="str">
        <f>IFERROR(VLOOKUP($A$2&amp;$A25&amp;K$4,'Bảng giá chi tiết'!$C:$J,8,0),"")</f>
        <v/>
      </c>
      <c r="L25" s="323" t="str">
        <f>IFERROR(VLOOKUP($A$2&amp;$A25&amp;L$4,'Bảng giá chi tiết'!$C:$J,8,0),"")</f>
        <v>3597?</v>
      </c>
      <c r="M25" s="323" t="str">
        <f>IFERROR(VLOOKUP($A$2&amp;$A25&amp;M$4,'Bảng giá chi tiết'!$C:$J,8,0),"")</f>
        <v>4424?</v>
      </c>
      <c r="N25" s="323" t="str">
        <f>IFERROR(VLOOKUP($A$2&amp;$A25&amp;N$4,'Bảng giá chi tiết'!$C:$J,8,0),"")</f>
        <v/>
      </c>
      <c r="O25" s="323" t="str">
        <f>IFERROR(VLOOKUP($A$2&amp;$A25&amp;O$4,'Bảng giá chi tiết'!$C:$J,8,0),"")</f>
        <v/>
      </c>
      <c r="P25" s="323" t="str">
        <f>IFERROR(VLOOKUP($A$2&amp;$A25&amp;P$4,'Bảng giá chi tiết'!$C:$J,8,0),"")</f>
        <v/>
      </c>
      <c r="Q25" s="323" t="str">
        <f>IFERROR(VLOOKUP($A$2&amp;$A25&amp;Q$4,'Bảng giá chi tiết'!$C:$J,8,0),"")</f>
        <v/>
      </c>
      <c r="R25" s="323" t="str">
        <f>IFERROR(VLOOKUP($A$2&amp;$A25&amp;R$4,'Bảng giá chi tiết'!$C:$J,8,0),"")</f>
        <v/>
      </c>
      <c r="S25" s="323" t="str">
        <f>IFERROR(VLOOKUP($A$2&amp;$A25&amp;S$4,'Bảng giá chi tiết'!$C:$J,8,0),"")</f>
        <v/>
      </c>
      <c r="T25" s="323" t="str">
        <f>IFERROR(VLOOKUP($A$2&amp;$A25&amp;T$4,'Bảng giá chi tiết'!$C:$J,8,0),"")</f>
        <v/>
      </c>
      <c r="U25" s="324" t="s">
        <v>732</v>
      </c>
    </row>
    <row r="26">
      <c r="A26" s="324" t="s">
        <v>733</v>
      </c>
      <c r="B26" s="323" t="str">
        <f>IFERROR(VLOOKUP($A$2&amp;$A26&amp;B$4,'Bảng giá chi tiết'!$C:$J,8,0),"")</f>
        <v>2227?</v>
      </c>
      <c r="C26" s="323" t="str">
        <f>IFERROR(VLOOKUP($A$2&amp;$A26&amp;C$4,'Bảng giá chi tiết'!$C:$J,8,0),"")</f>
        <v/>
      </c>
      <c r="D26" s="323" t="str">
        <f>IFERROR(VLOOKUP($A$2&amp;$A26&amp;D$4,'Bảng giá chi tiết'!$C:$J,8,0),"")</f>
        <v>4246?</v>
      </c>
      <c r="E26" s="323" t="str">
        <f>IFERROR(VLOOKUP($A$2&amp;$A26&amp;E$4,'Bảng giá chi tiết'!$C:$J,8,0),"")</f>
        <v/>
      </c>
      <c r="F26" s="323" t="str">
        <f>IFERROR(VLOOKUP($A$2&amp;$A26&amp;F$4,'Bảng giá chi tiết'!$C:$J,8,0),"")</f>
        <v>4364?</v>
      </c>
      <c r="G26" s="323" t="str">
        <f>IFERROR(VLOOKUP($A$2&amp;$A26&amp;G$4,'Bảng giá chi tiết'!$C:$J,8,0),"")</f>
        <v/>
      </c>
      <c r="H26" s="323" t="str">
        <f>IFERROR(VLOOKUP($A$2&amp;$A26&amp;H$4,'Bảng giá chi tiết'!$C:$J,8,0),"")</f>
        <v/>
      </c>
      <c r="I26" s="323" t="str">
        <f>IFERROR(VLOOKUP($A$2&amp;$A26&amp;I$4,'Bảng giá chi tiết'!$C:$J,8,0),"")</f>
        <v>4548?</v>
      </c>
      <c r="J26" s="323" t="str">
        <f>IFERROR(VLOOKUP($A$2&amp;$A26&amp;J$4,'Bảng giá chi tiết'!$C:$J,8,0),"")</f>
        <v>4536?</v>
      </c>
      <c r="K26" s="323" t="str">
        <f>IFERROR(VLOOKUP($A$2&amp;$A26&amp;K$4,'Bảng giá chi tiết'!$C:$J,8,0),"")</f>
        <v>5223?</v>
      </c>
      <c r="L26" s="323" t="str">
        <f>IFERROR(VLOOKUP($A$2&amp;$A26&amp;L$4,'Bảng giá chi tiết'!$C:$J,8,0),"")</f>
        <v>3647?</v>
      </c>
      <c r="M26" s="323" t="str">
        <f>IFERROR(VLOOKUP($A$2&amp;$A26&amp;M$4,'Bảng giá chi tiết'!$C:$J,8,0),"")</f>
        <v>4486?</v>
      </c>
      <c r="N26" s="323" t="str">
        <f>IFERROR(VLOOKUP($A$2&amp;$A26&amp;N$4,'Bảng giá chi tiết'!$C:$J,8,0),"")</f>
        <v/>
      </c>
      <c r="O26" s="323" t="str">
        <f>IFERROR(VLOOKUP($A$2&amp;$A26&amp;O$4,'Bảng giá chi tiết'!$C:$J,8,0),"")</f>
        <v>5235?</v>
      </c>
      <c r="P26" s="323" t="str">
        <f>IFERROR(VLOOKUP($A$2&amp;$A26&amp;P$4,'Bảng giá chi tiết'!$C:$J,8,0),"")</f>
        <v/>
      </c>
      <c r="Q26" s="323" t="str">
        <f>IFERROR(VLOOKUP($A$2&amp;$A26&amp;Q$4,'Bảng giá chi tiết'!$C:$J,8,0),"")</f>
        <v/>
      </c>
      <c r="R26" s="323" t="str">
        <f>IFERROR(VLOOKUP($A$2&amp;$A26&amp;R$4,'Bảng giá chi tiết'!$C:$J,8,0),"")</f>
        <v>3446?</v>
      </c>
      <c r="S26" s="323" t="str">
        <f>IFERROR(VLOOKUP($A$2&amp;$A26&amp;S$4,'Bảng giá chi tiết'!$C:$J,8,0),"")</f>
        <v/>
      </c>
      <c r="T26" s="323" t="str">
        <f>IFERROR(VLOOKUP($A$2&amp;$A26&amp;T$4,'Bảng giá chi tiết'!$C:$J,8,0),"")</f>
        <v/>
      </c>
      <c r="U26" s="324" t="s">
        <v>733</v>
      </c>
    </row>
    <row r="27">
      <c r="A27" s="324" t="s">
        <v>734</v>
      </c>
      <c r="B27" s="323" t="str">
        <f>IFERROR(VLOOKUP($A$2&amp;$A27&amp;B$4,'Bảng giá chi tiết'!$C:$J,8,0),"")</f>
        <v/>
      </c>
      <c r="C27" s="323" t="str">
        <f>IFERROR(VLOOKUP($A$2&amp;$A27&amp;C$4,'Bảng giá chi tiết'!$C:$J,8,0),"")</f>
        <v/>
      </c>
      <c r="D27" s="323" t="str">
        <f>IFERROR(VLOOKUP($A$2&amp;$A27&amp;D$4,'Bảng giá chi tiết'!$C:$J,8,0),"")</f>
        <v/>
      </c>
      <c r="E27" s="323" t="str">
        <f>IFERROR(VLOOKUP($A$2&amp;$A27&amp;E$4,'Bảng giá chi tiết'!$C:$J,8,0),"")</f>
        <v/>
      </c>
      <c r="F27" s="323" t="str">
        <f>IFERROR(VLOOKUP($A$2&amp;$A27&amp;F$4,'Bảng giá chi tiết'!$C:$J,8,0),"")</f>
        <v/>
      </c>
      <c r="G27" s="323" t="str">
        <f>IFERROR(VLOOKUP($A$2&amp;$A27&amp;G$4,'Bảng giá chi tiết'!$C:$J,8,0),"")</f>
        <v/>
      </c>
      <c r="H27" s="323" t="str">
        <f>IFERROR(VLOOKUP($A$2&amp;$A27&amp;H$4,'Bảng giá chi tiết'!$C:$J,8,0),"")</f>
        <v/>
      </c>
      <c r="I27" s="323" t="str">
        <f>IFERROR(VLOOKUP($A$2&amp;$A27&amp;I$4,'Bảng giá chi tiết'!$C:$J,8,0),"")</f>
        <v/>
      </c>
      <c r="J27" s="323" t="str">
        <f>IFERROR(VLOOKUP($A$2&amp;$A27&amp;J$4,'Bảng giá chi tiết'!$C:$J,8,0),"")</f>
        <v/>
      </c>
      <c r="K27" s="323" t="str">
        <f>IFERROR(VLOOKUP($A$2&amp;$A27&amp;K$4,'Bảng giá chi tiết'!$C:$J,8,0),"")</f>
        <v/>
      </c>
      <c r="L27" s="323" t="str">
        <f>IFERROR(VLOOKUP($A$2&amp;$A27&amp;L$4,'Bảng giá chi tiết'!$C:$J,8,0),"")</f>
        <v>0?</v>
      </c>
      <c r="M27" s="323" t="str">
        <f>IFERROR(VLOOKUP($A$2&amp;$A27&amp;M$4,'Bảng giá chi tiết'!$C:$J,8,0),"")</f>
        <v/>
      </c>
      <c r="N27" s="323" t="str">
        <f>IFERROR(VLOOKUP($A$2&amp;$A27&amp;N$4,'Bảng giá chi tiết'!$C:$J,8,0),"")</f>
        <v/>
      </c>
      <c r="O27" s="323" t="str">
        <f>IFERROR(VLOOKUP($A$2&amp;$A27&amp;O$4,'Bảng giá chi tiết'!$C:$J,8,0),"")</f>
        <v/>
      </c>
      <c r="P27" s="323" t="str">
        <f>IFERROR(VLOOKUP($A$2&amp;$A27&amp;P$4,'Bảng giá chi tiết'!$C:$J,8,0),"")</f>
        <v/>
      </c>
      <c r="Q27" s="323" t="str">
        <f>IFERROR(VLOOKUP($A$2&amp;$A27&amp;Q$4,'Bảng giá chi tiết'!$C:$J,8,0),"")</f>
        <v/>
      </c>
      <c r="R27" s="323" t="str">
        <f>IFERROR(VLOOKUP($A$2&amp;$A27&amp;R$4,'Bảng giá chi tiết'!$C:$J,8,0),"")</f>
        <v/>
      </c>
      <c r="S27" s="323" t="str">
        <f>IFERROR(VLOOKUP($A$2&amp;$A27&amp;S$4,'Bảng giá chi tiết'!$C:$J,8,0),"")</f>
        <v/>
      </c>
      <c r="T27" s="323" t="str">
        <f>IFERROR(VLOOKUP($A$2&amp;$A27&amp;T$4,'Bảng giá chi tiết'!$C:$J,8,0),"")</f>
        <v/>
      </c>
      <c r="U27" s="324" t="s">
        <v>734</v>
      </c>
    </row>
    <row r="28">
      <c r="A28" s="332">
        <v>20.0</v>
      </c>
      <c r="B28" s="323" t="str">
        <f>IFERROR(VLOOKUP($A$2&amp;$A28&amp;B$4,'Bảng giá chi tiết'!$C:$J,8,0),"")</f>
        <v/>
      </c>
      <c r="C28" s="323" t="str">
        <f>IFERROR(VLOOKUP($A$2&amp;$A28&amp;C$4,'Bảng giá chi tiết'!$C:$J,8,0),"")</f>
        <v/>
      </c>
      <c r="D28" s="323" t="str">
        <f>IFERROR(VLOOKUP($A$2&amp;$A28&amp;D$4,'Bảng giá chi tiết'!$C:$J,8,0),"")</f>
        <v/>
      </c>
      <c r="E28" s="323" t="str">
        <f>IFERROR(VLOOKUP($A$2&amp;$A28&amp;E$4,'Bảng giá chi tiết'!$C:$J,8,0),"")</f>
        <v/>
      </c>
      <c r="F28" s="323" t="str">
        <f>IFERROR(VLOOKUP($A$2&amp;$A28&amp;F$4,'Bảng giá chi tiết'!$C:$J,8,0),"")</f>
        <v/>
      </c>
      <c r="G28" s="323" t="str">
        <f>IFERROR(VLOOKUP($A$2&amp;$A28&amp;G$4,'Bảng giá chi tiết'!$C:$J,8,0),"")</f>
        <v>0?</v>
      </c>
      <c r="H28" s="323" t="str">
        <f>IFERROR(VLOOKUP($A$2&amp;$A28&amp;H$4,'Bảng giá chi tiết'!$C:$J,8,0),"")</f>
        <v/>
      </c>
      <c r="I28" s="323" t="str">
        <f>IFERROR(VLOOKUP($A$2&amp;$A28&amp;I$4,'Bảng giá chi tiết'!$C:$J,8,0),"")</f>
        <v/>
      </c>
      <c r="J28" s="323" t="str">
        <f>IFERROR(VLOOKUP($A$2&amp;$A28&amp;J$4,'Bảng giá chi tiết'!$C:$J,8,0),"")</f>
        <v/>
      </c>
      <c r="K28" s="323" t="str">
        <f>IFERROR(VLOOKUP($A$2&amp;$A28&amp;K$4,'Bảng giá chi tiết'!$C:$J,8,0),"")</f>
        <v/>
      </c>
      <c r="L28" s="323" t="str">
        <f>IFERROR(VLOOKUP($A$2&amp;$A28&amp;L$4,'Bảng giá chi tiết'!$C:$J,8,0),"")</f>
        <v>0?</v>
      </c>
      <c r="M28" s="323" t="str">
        <f>IFERROR(VLOOKUP($A$2&amp;$A28&amp;M$4,'Bảng giá chi tiết'!$C:$J,8,0),"")</f>
        <v/>
      </c>
      <c r="N28" s="323" t="str">
        <f>IFERROR(VLOOKUP($A$2&amp;$A28&amp;N$4,'Bảng giá chi tiết'!$C:$J,8,0),"")</f>
        <v/>
      </c>
      <c r="O28" s="323" t="str">
        <f>IFERROR(VLOOKUP($A$2&amp;$A28&amp;O$4,'Bảng giá chi tiết'!$C:$J,8,0),"")</f>
        <v/>
      </c>
      <c r="P28" s="323" t="str">
        <f>IFERROR(VLOOKUP($A$2&amp;$A28&amp;P$4,'Bảng giá chi tiết'!$C:$J,8,0),"")</f>
        <v/>
      </c>
      <c r="Q28" s="323" t="str">
        <f>IFERROR(VLOOKUP($A$2&amp;$A28&amp;Q$4,'Bảng giá chi tiết'!$C:$J,8,0),"")</f>
        <v/>
      </c>
      <c r="R28" s="323" t="str">
        <f>IFERROR(VLOOKUP($A$2&amp;$A28&amp;R$4,'Bảng giá chi tiết'!$C:$J,8,0),"")</f>
        <v/>
      </c>
      <c r="S28" s="323" t="str">
        <f>IFERROR(VLOOKUP($A$2&amp;$A28&amp;S$4,'Bảng giá chi tiết'!$C:$J,8,0),"")</f>
        <v/>
      </c>
      <c r="T28" s="323" t="str">
        <f>IFERROR(VLOOKUP($A$2&amp;$A28&amp;T$4,'Bảng giá chi tiết'!$C:$J,8,0),"")</f>
        <v/>
      </c>
      <c r="U28" s="332">
        <v>20.0</v>
      </c>
    </row>
    <row r="29">
      <c r="A29" s="332">
        <v>21.0</v>
      </c>
      <c r="B29" s="323" t="str">
        <f>IFERROR(VLOOKUP($A$2&amp;$A29&amp;B$4,'Bảng giá chi tiết'!$C:$J,8,0),"")</f>
        <v/>
      </c>
      <c r="C29" s="323" t="str">
        <f>IFERROR(VLOOKUP($A$2&amp;$A29&amp;C$4,'Bảng giá chi tiết'!$C:$J,8,0),"")</f>
        <v/>
      </c>
      <c r="D29" s="323" t="str">
        <f>IFERROR(VLOOKUP($A$2&amp;$A29&amp;D$4,'Bảng giá chi tiết'!$C:$J,8,0),"")</f>
        <v>0?</v>
      </c>
      <c r="E29" s="323" t="str">
        <f>IFERROR(VLOOKUP($A$2&amp;$A29&amp;E$4,'Bảng giá chi tiết'!$C:$J,8,0),"")</f>
        <v/>
      </c>
      <c r="F29" s="323" t="str">
        <f>IFERROR(VLOOKUP($A$2&amp;$A29&amp;F$4,'Bảng giá chi tiết'!$C:$J,8,0),"")</f>
        <v/>
      </c>
      <c r="G29" s="323" t="str">
        <f>IFERROR(VLOOKUP($A$2&amp;$A29&amp;G$4,'Bảng giá chi tiết'!$C:$J,8,0),"")</f>
        <v>0?</v>
      </c>
      <c r="H29" s="323" t="str">
        <f>IFERROR(VLOOKUP($A$2&amp;$A29&amp;H$4,'Bảng giá chi tiết'!$C:$J,8,0),"")</f>
        <v/>
      </c>
      <c r="I29" s="323" t="str">
        <f>IFERROR(VLOOKUP($A$2&amp;$A29&amp;I$4,'Bảng giá chi tiết'!$C:$J,8,0),"")</f>
        <v>0?</v>
      </c>
      <c r="J29" s="323" t="str">
        <f>IFERROR(VLOOKUP($A$2&amp;$A29&amp;J$4,'Bảng giá chi tiết'!$C:$J,8,0),"")</f>
        <v>0?</v>
      </c>
      <c r="K29" s="323" t="str">
        <f>IFERROR(VLOOKUP($A$2&amp;$A29&amp;K$4,'Bảng giá chi tiết'!$C:$J,8,0),"")</f>
        <v/>
      </c>
      <c r="L29" s="323" t="str">
        <f>IFERROR(VLOOKUP($A$2&amp;$A29&amp;L$4,'Bảng giá chi tiết'!$C:$J,8,0),"")</f>
        <v>0?</v>
      </c>
      <c r="M29" s="323" t="str">
        <f>IFERROR(VLOOKUP($A$2&amp;$A29&amp;M$4,'Bảng giá chi tiết'!$C:$J,8,0),"")</f>
        <v>0?</v>
      </c>
      <c r="N29" s="323" t="str">
        <f>IFERROR(VLOOKUP($A$2&amp;$A29&amp;N$4,'Bảng giá chi tiết'!$C:$J,8,0),"")</f>
        <v/>
      </c>
      <c r="O29" s="323" t="str">
        <f>IFERROR(VLOOKUP($A$2&amp;$A29&amp;O$4,'Bảng giá chi tiết'!$C:$J,8,0),"")</f>
        <v/>
      </c>
      <c r="P29" s="323" t="str">
        <f>IFERROR(VLOOKUP($A$2&amp;$A29&amp;P$4,'Bảng giá chi tiết'!$C:$J,8,0),"")</f>
        <v/>
      </c>
      <c r="Q29" s="323" t="str">
        <f>IFERROR(VLOOKUP($A$2&amp;$A29&amp;Q$4,'Bảng giá chi tiết'!$C:$J,8,0),"")</f>
        <v/>
      </c>
      <c r="R29" s="323" t="str">
        <f>IFERROR(VLOOKUP($A$2&amp;$A29&amp;R$4,'Bảng giá chi tiết'!$C:$J,8,0),"")</f>
        <v/>
      </c>
      <c r="S29" s="323" t="str">
        <f>IFERROR(VLOOKUP($A$2&amp;$A29&amp;S$4,'Bảng giá chi tiết'!$C:$J,8,0),"")</f>
        <v/>
      </c>
      <c r="T29" s="323" t="str">
        <f>IFERROR(VLOOKUP($A$2&amp;$A29&amp;T$4,'Bảng giá chi tiết'!$C:$J,8,0),"")</f>
        <v/>
      </c>
      <c r="U29" s="332">
        <v>21.0</v>
      </c>
    </row>
    <row r="30">
      <c r="A30" s="332">
        <v>22.0</v>
      </c>
      <c r="B30" s="323" t="str">
        <f>IFERROR(VLOOKUP($A$2&amp;$A30&amp;B$4,'Bảng giá chi tiết'!$C:$J,8,0),"")</f>
        <v/>
      </c>
      <c r="C30" s="323" t="str">
        <f>IFERROR(VLOOKUP($A$2&amp;$A30&amp;C$4,'Bảng giá chi tiết'!$C:$J,8,0),"")</f>
        <v/>
      </c>
      <c r="D30" s="323" t="str">
        <f>IFERROR(VLOOKUP($A$2&amp;$A30&amp;D$4,'Bảng giá chi tiết'!$C:$J,8,0),"")</f>
        <v/>
      </c>
      <c r="E30" s="323" t="str">
        <f>IFERROR(VLOOKUP($A$2&amp;$A30&amp;E$4,'Bảng giá chi tiết'!$C:$J,8,0),"")</f>
        <v/>
      </c>
      <c r="F30" s="323" t="str">
        <f>IFERROR(VLOOKUP($A$2&amp;$A30&amp;F$4,'Bảng giá chi tiết'!$C:$J,8,0),"")</f>
        <v/>
      </c>
      <c r="G30" s="323" t="str">
        <f>IFERROR(VLOOKUP($A$2&amp;$A30&amp;G$4,'Bảng giá chi tiết'!$C:$J,8,0),"")</f>
        <v/>
      </c>
      <c r="H30" s="323" t="str">
        <f>IFERROR(VLOOKUP($A$2&amp;$A30&amp;H$4,'Bảng giá chi tiết'!$C:$J,8,0),"")</f>
        <v/>
      </c>
      <c r="I30" s="323" t="str">
        <f>IFERROR(VLOOKUP($A$2&amp;$A30&amp;I$4,'Bảng giá chi tiết'!$C:$J,8,0),"")</f>
        <v/>
      </c>
      <c r="J30" s="323" t="str">
        <f>IFERROR(VLOOKUP($A$2&amp;$A30&amp;J$4,'Bảng giá chi tiết'!$C:$J,8,0),"")</f>
        <v/>
      </c>
      <c r="K30" s="323" t="str">
        <f>IFERROR(VLOOKUP($A$2&amp;$A30&amp;K$4,'Bảng giá chi tiết'!$C:$J,8,0),"")</f>
        <v/>
      </c>
      <c r="L30" s="323" t="str">
        <f>IFERROR(VLOOKUP($A$2&amp;$A30&amp;L$4,'Bảng giá chi tiết'!$C:$J,8,0),"")</f>
        <v/>
      </c>
      <c r="M30" s="323" t="str">
        <f>IFERROR(VLOOKUP($A$2&amp;$A30&amp;M$4,'Bảng giá chi tiết'!$C:$J,8,0),"")</f>
        <v/>
      </c>
      <c r="N30" s="323" t="str">
        <f>IFERROR(VLOOKUP($A$2&amp;$A30&amp;N$4,'Bảng giá chi tiết'!$C:$J,8,0),"")</f>
        <v/>
      </c>
      <c r="O30" s="323" t="str">
        <f>IFERROR(VLOOKUP($A$2&amp;$A30&amp;O$4,'Bảng giá chi tiết'!$C:$J,8,0),"")</f>
        <v/>
      </c>
      <c r="P30" s="323" t="str">
        <f>IFERROR(VLOOKUP($A$2&amp;$A30&amp;P$4,'Bảng giá chi tiết'!$C:$J,8,0),"")</f>
        <v/>
      </c>
      <c r="Q30" s="323" t="str">
        <f>IFERROR(VLOOKUP($A$2&amp;$A30&amp;Q$4,'Bảng giá chi tiết'!$C:$J,8,0),"")</f>
        <v/>
      </c>
      <c r="R30" s="323" t="str">
        <f>IFERROR(VLOOKUP($A$2&amp;$A30&amp;R$4,'Bảng giá chi tiết'!$C:$J,8,0),"")</f>
        <v/>
      </c>
      <c r="S30" s="323" t="str">
        <f>IFERROR(VLOOKUP($A$2&amp;$A30&amp;S$4,'Bảng giá chi tiết'!$C:$J,8,0),"")</f>
        <v/>
      </c>
      <c r="T30" s="323" t="str">
        <f>IFERROR(VLOOKUP($A$2&amp;$A30&amp;T$4,'Bảng giá chi tiết'!$C:$J,8,0),"")</f>
        <v/>
      </c>
      <c r="U30" s="332">
        <v>22.0</v>
      </c>
    </row>
    <row r="31">
      <c r="A31" s="332">
        <v>23.0</v>
      </c>
      <c r="B31" s="323" t="str">
        <f>IFERROR(VLOOKUP($A$2&amp;$A31&amp;B$4,'Bảng giá chi tiết'!$C:$J,8,0),"")</f>
        <v/>
      </c>
      <c r="C31" s="323" t="str">
        <f>IFERROR(VLOOKUP($A$2&amp;$A31&amp;C$4,'Bảng giá chi tiết'!$C:$J,8,0),"")</f>
        <v/>
      </c>
      <c r="D31" s="323" t="str">
        <f>IFERROR(VLOOKUP($A$2&amp;$A31&amp;D$4,'Bảng giá chi tiết'!$C:$J,8,0),"")</f>
        <v/>
      </c>
      <c r="E31" s="323" t="str">
        <f>IFERROR(VLOOKUP($A$2&amp;$A31&amp;E$4,'Bảng giá chi tiết'!$C:$J,8,0),"")</f>
        <v/>
      </c>
      <c r="F31" s="323" t="str">
        <f>IFERROR(VLOOKUP($A$2&amp;$A31&amp;F$4,'Bảng giá chi tiết'!$C:$J,8,0),"")</f>
        <v/>
      </c>
      <c r="G31" s="323" t="str">
        <f>IFERROR(VLOOKUP($A$2&amp;$A31&amp;G$4,'Bảng giá chi tiết'!$C:$J,8,0),"")</f>
        <v>0?</v>
      </c>
      <c r="H31" s="323" t="str">
        <f>IFERROR(VLOOKUP($A$2&amp;$A31&amp;H$4,'Bảng giá chi tiết'!$C:$J,8,0),"")</f>
        <v/>
      </c>
      <c r="I31" s="323" t="str">
        <f>IFERROR(VLOOKUP($A$2&amp;$A31&amp;I$4,'Bảng giá chi tiết'!$C:$J,8,0),"")</f>
        <v/>
      </c>
      <c r="J31" s="323" t="str">
        <f>IFERROR(VLOOKUP($A$2&amp;$A31&amp;J$4,'Bảng giá chi tiết'!$C:$J,8,0),"")</f>
        <v/>
      </c>
      <c r="K31" s="323" t="str">
        <f>IFERROR(VLOOKUP($A$2&amp;$A31&amp;K$4,'Bảng giá chi tiết'!$C:$J,8,0),"")</f>
        <v/>
      </c>
      <c r="L31" s="323" t="str">
        <f>IFERROR(VLOOKUP($A$2&amp;$A31&amp;L$4,'Bảng giá chi tiết'!$C:$J,8,0),"")</f>
        <v/>
      </c>
      <c r="M31" s="323" t="str">
        <f>IFERROR(VLOOKUP($A$2&amp;$A31&amp;M$4,'Bảng giá chi tiết'!$C:$J,8,0),"")</f>
        <v>0?</v>
      </c>
      <c r="N31" s="323" t="str">
        <f>IFERROR(VLOOKUP($A$2&amp;$A31&amp;N$4,'Bảng giá chi tiết'!$C:$J,8,0),"")</f>
        <v/>
      </c>
      <c r="O31" s="323" t="str">
        <f>IFERROR(VLOOKUP($A$2&amp;$A31&amp;O$4,'Bảng giá chi tiết'!$C:$J,8,0),"")</f>
        <v/>
      </c>
      <c r="P31" s="323" t="str">
        <f>IFERROR(VLOOKUP($A$2&amp;$A31&amp;P$4,'Bảng giá chi tiết'!$C:$J,8,0),"")</f>
        <v/>
      </c>
      <c r="Q31" s="323" t="str">
        <f>IFERROR(VLOOKUP($A$2&amp;$A31&amp;Q$4,'Bảng giá chi tiết'!$C:$J,8,0),"")</f>
        <v/>
      </c>
      <c r="R31" s="323" t="str">
        <f>IFERROR(VLOOKUP($A$2&amp;$A31&amp;R$4,'Bảng giá chi tiết'!$C:$J,8,0),"")</f>
        <v/>
      </c>
      <c r="S31" s="323" t="str">
        <f>IFERROR(VLOOKUP($A$2&amp;$A31&amp;S$4,'Bảng giá chi tiết'!$C:$J,8,0),"")</f>
        <v/>
      </c>
      <c r="T31" s="323" t="str">
        <f>IFERROR(VLOOKUP($A$2&amp;$A31&amp;T$4,'Bảng giá chi tiết'!$C:$J,8,0),"")</f>
        <v/>
      </c>
      <c r="U31" s="332">
        <v>23.0</v>
      </c>
    </row>
    <row r="32">
      <c r="A32" s="333">
        <v>24.0</v>
      </c>
      <c r="B32" s="323" t="str">
        <f>IFERROR(VLOOKUP($A$2&amp;$A32&amp;B$4,'Bảng giá chi tiết'!$C:$J,8,0),"")</f>
        <v/>
      </c>
      <c r="C32" s="323" t="str">
        <f>IFERROR(VLOOKUP($A$2&amp;$A32&amp;C$4,'Bảng giá chi tiết'!$C:$J,8,0),"")</f>
        <v/>
      </c>
      <c r="D32" s="323" t="str">
        <f>IFERROR(VLOOKUP($A$2&amp;$A32&amp;D$4,'Bảng giá chi tiết'!$C:$J,8,0),"")</f>
        <v/>
      </c>
      <c r="E32" s="323" t="str">
        <f>IFERROR(VLOOKUP($A$2&amp;$A32&amp;E$4,'Bảng giá chi tiết'!$C:$J,8,0),"")</f>
        <v>0?</v>
      </c>
      <c r="F32" s="323" t="str">
        <f>IFERROR(VLOOKUP($A$2&amp;$A32&amp;F$4,'Bảng giá chi tiết'!$C:$J,8,0),"")</f>
        <v>0?</v>
      </c>
      <c r="G32" s="323" t="str">
        <f>IFERROR(VLOOKUP($A$2&amp;$A32&amp;G$4,'Bảng giá chi tiết'!$C:$J,8,0),"")</f>
        <v>0?</v>
      </c>
      <c r="H32" s="323" t="str">
        <f>IFERROR(VLOOKUP($A$2&amp;$A32&amp;H$4,'Bảng giá chi tiết'!$C:$J,8,0),"")</f>
        <v/>
      </c>
      <c r="I32" s="323" t="str">
        <f>IFERROR(VLOOKUP($A$2&amp;$A32&amp;I$4,'Bảng giá chi tiết'!$C:$J,8,0),"")</f>
        <v/>
      </c>
      <c r="J32" s="323" t="str">
        <f>IFERROR(VLOOKUP($A$2&amp;$A32&amp;J$4,'Bảng giá chi tiết'!$C:$J,8,0),"")</f>
        <v>0?</v>
      </c>
      <c r="K32" s="323" t="str">
        <f>IFERROR(VLOOKUP($A$2&amp;$A32&amp;K$4,'Bảng giá chi tiết'!$C:$J,8,0),"")</f>
        <v/>
      </c>
      <c r="L32" s="323" t="str">
        <f>IFERROR(VLOOKUP($A$2&amp;$A32&amp;L$4,'Bảng giá chi tiết'!$C:$J,8,0),"")</f>
        <v>0?</v>
      </c>
      <c r="M32" s="323" t="str">
        <f>IFERROR(VLOOKUP($A$2&amp;$A32&amp;M$4,'Bảng giá chi tiết'!$C:$J,8,0),"")</f>
        <v>0?</v>
      </c>
      <c r="N32" s="323" t="str">
        <f>IFERROR(VLOOKUP($A$2&amp;$A32&amp;N$4,'Bảng giá chi tiết'!$C:$J,8,0),"")</f>
        <v/>
      </c>
      <c r="O32" s="323" t="str">
        <f>IFERROR(VLOOKUP($A$2&amp;$A32&amp;O$4,'Bảng giá chi tiết'!$C:$J,8,0),"")</f>
        <v/>
      </c>
      <c r="P32" s="323" t="str">
        <f>IFERROR(VLOOKUP($A$2&amp;$A32&amp;P$4,'Bảng giá chi tiết'!$C:$J,8,0),"")</f>
        <v/>
      </c>
      <c r="Q32" s="323" t="str">
        <f>IFERROR(VLOOKUP($A$2&amp;$A32&amp;Q$4,'Bảng giá chi tiết'!$C:$J,8,0),"")</f>
        <v/>
      </c>
      <c r="R32" s="323" t="str">
        <f>IFERROR(VLOOKUP($A$2&amp;$A32&amp;R$4,'Bảng giá chi tiết'!$C:$J,8,0),"")</f>
        <v/>
      </c>
      <c r="S32" s="323" t="str">
        <f>IFERROR(VLOOKUP($A$2&amp;$A32&amp;S$4,'Bảng giá chi tiết'!$C:$J,8,0),"")</f>
        <v/>
      </c>
      <c r="T32" s="323" t="str">
        <f>IFERROR(VLOOKUP($A$2&amp;$A32&amp;T$4,'Bảng giá chi tiết'!$C:$J,8,0),"")</f>
        <v/>
      </c>
      <c r="U32" s="333">
        <v>24.0</v>
      </c>
    </row>
    <row r="33">
      <c r="A33" s="349" t="s">
        <v>671</v>
      </c>
      <c r="B33" s="336" t="s">
        <v>716</v>
      </c>
      <c r="C33" s="336" t="s">
        <v>717</v>
      </c>
      <c r="D33" s="336" t="s">
        <v>718</v>
      </c>
      <c r="E33" s="351" t="s">
        <v>735</v>
      </c>
      <c r="F33" s="352"/>
      <c r="G33" s="351" t="s">
        <v>720</v>
      </c>
      <c r="H33" s="352"/>
      <c r="I33" s="336" t="s">
        <v>721</v>
      </c>
      <c r="J33" s="336" t="s">
        <v>736</v>
      </c>
      <c r="K33" s="336" t="s">
        <v>723</v>
      </c>
      <c r="L33" s="336" t="s">
        <v>724</v>
      </c>
      <c r="M33" s="336" t="s">
        <v>725</v>
      </c>
      <c r="N33" s="336" t="s">
        <v>726</v>
      </c>
      <c r="O33" s="336" t="s">
        <v>727</v>
      </c>
      <c r="P33" s="336" t="s">
        <v>737</v>
      </c>
      <c r="Q33" s="351" t="s">
        <v>738</v>
      </c>
      <c r="R33" s="352"/>
      <c r="S33" s="336" t="s">
        <v>730</v>
      </c>
      <c r="T33" s="336" t="s">
        <v>731</v>
      </c>
      <c r="U33" s="410" t="s">
        <v>671</v>
      </c>
    </row>
    <row r="34">
      <c r="A34" s="357" t="s">
        <v>739</v>
      </c>
      <c r="B34" s="341" t="s">
        <v>740</v>
      </c>
      <c r="C34" s="364" t="s">
        <v>59</v>
      </c>
      <c r="D34" s="315" t="s">
        <v>288</v>
      </c>
      <c r="E34" s="359" t="s">
        <v>740</v>
      </c>
      <c r="F34" s="278"/>
      <c r="G34" s="360" t="s">
        <v>95</v>
      </c>
      <c r="H34" s="278"/>
      <c r="I34" s="316" t="s">
        <v>50</v>
      </c>
      <c r="J34" s="315" t="s">
        <v>288</v>
      </c>
      <c r="K34" s="405" t="s">
        <v>24</v>
      </c>
      <c r="L34" s="316" t="s">
        <v>50</v>
      </c>
      <c r="M34" s="315" t="s">
        <v>288</v>
      </c>
      <c r="N34" s="364" t="s">
        <v>59</v>
      </c>
      <c r="O34" s="406" t="s">
        <v>692</v>
      </c>
      <c r="P34" s="405" t="s">
        <v>24</v>
      </c>
      <c r="Q34" s="359" t="s">
        <v>740</v>
      </c>
      <c r="R34" s="278"/>
      <c r="S34" s="316" t="s">
        <v>50</v>
      </c>
      <c r="T34" s="315" t="s">
        <v>288</v>
      </c>
      <c r="U34" s="411" t="s">
        <v>739</v>
      </c>
    </row>
    <row r="35">
      <c r="A35" s="365" t="s">
        <v>693</v>
      </c>
      <c r="B35" s="343" t="s">
        <v>745</v>
      </c>
      <c r="C35" s="372" t="s">
        <v>761</v>
      </c>
      <c r="D35" s="344" t="s">
        <v>762</v>
      </c>
      <c r="E35" s="368" t="s">
        <v>775</v>
      </c>
      <c r="F35" s="367"/>
      <c r="G35" s="369" t="s">
        <v>749</v>
      </c>
      <c r="H35" s="367"/>
      <c r="I35" s="345" t="s">
        <v>697</v>
      </c>
      <c r="J35" s="344" t="s">
        <v>750</v>
      </c>
      <c r="K35" s="412" t="s">
        <v>766</v>
      </c>
      <c r="L35" s="345" t="s">
        <v>697</v>
      </c>
      <c r="M35" s="344" t="s">
        <v>767</v>
      </c>
      <c r="N35" s="372" t="s">
        <v>768</v>
      </c>
      <c r="O35" s="413" t="s">
        <v>769</v>
      </c>
      <c r="P35" s="412" t="s">
        <v>770</v>
      </c>
      <c r="Q35" s="368" t="s">
        <v>776</v>
      </c>
      <c r="R35" s="367"/>
      <c r="S35" s="345" t="s">
        <v>700</v>
      </c>
      <c r="T35" s="344" t="s">
        <v>701</v>
      </c>
      <c r="U35" s="414" t="s">
        <v>693</v>
      </c>
    </row>
    <row r="36" ht="37.5" customHeight="1">
      <c r="A36" s="347">
        <v>25.0</v>
      </c>
      <c r="B36" s="323" t="str">
        <f>IFERROR(VLOOKUP($A$2&amp;$A36&amp;B$4,'Bảng giá chi tiết'!$C:$J,8,0),"")</f>
        <v/>
      </c>
      <c r="C36" s="323" t="str">
        <f>IFERROR(VLOOKUP($A$2&amp;$A36&amp;C$4,'Bảng giá chi tiết'!$C:$J,8,0),"")</f>
        <v/>
      </c>
      <c r="D36" s="323" t="str">
        <f>IFERROR(VLOOKUP($A$2&amp;$A36&amp;D$4,'Bảng giá chi tiết'!$C:$J,8,0),"")</f>
        <v/>
      </c>
      <c r="E36" s="323" t="str">
        <f>IFERROR(VLOOKUP($A$2&amp;$A36&amp;E$4,'Bảng giá chi tiết'!$C:$J,8,0),"")</f>
        <v/>
      </c>
      <c r="F36" s="323" t="str">
        <f>IFERROR(VLOOKUP($A$2&amp;$A36&amp;F$4,'Bảng giá chi tiết'!$C:$J,8,0),"")</f>
        <v/>
      </c>
      <c r="G36" s="323" t="str">
        <f>IFERROR(VLOOKUP($A$2&amp;$A36&amp;G$4,'Bảng giá chi tiết'!$C:$J,8,0),"")</f>
        <v>6512?</v>
      </c>
      <c r="H36" s="323" t="str">
        <f>IFERROR(VLOOKUP($A$2&amp;$A36&amp;H$4,'Bảng giá chi tiết'!$C:$J,8,0),"")</f>
        <v/>
      </c>
      <c r="I36" s="323" t="str">
        <f>IFERROR(VLOOKUP($A$2&amp;$A36&amp;I$4,'Bảng giá chi tiết'!$C:$J,8,0),"")</f>
        <v/>
      </c>
      <c r="J36" s="323" t="str">
        <f>IFERROR(VLOOKUP($A$2&amp;$A36&amp;J$4,'Bảng giá chi tiết'!$C:$J,8,0),"")</f>
        <v/>
      </c>
      <c r="K36" s="323" t="str">
        <f>IFERROR(VLOOKUP($A$2&amp;$A36&amp;K$4,'Bảng giá chi tiết'!$C:$J,8,0),"")</f>
        <v/>
      </c>
      <c r="L36" s="323" t="str">
        <f>IFERROR(VLOOKUP($A$2&amp;$A36&amp;L$4,'Bảng giá chi tiết'!$C:$J,8,0),"")</f>
        <v>3581?</v>
      </c>
      <c r="M36" s="323" t="str">
        <f>IFERROR(VLOOKUP($A$2&amp;$A36&amp;M$4,'Bảng giá chi tiết'!$C:$J,8,0),"")</f>
        <v>4405?</v>
      </c>
      <c r="N36" s="323" t="str">
        <f>IFERROR(VLOOKUP($A$2&amp;$A36&amp;N$4,'Bảng giá chi tiết'!$C:$J,8,0),"")</f>
        <v/>
      </c>
      <c r="O36" s="323" t="str">
        <f>IFERROR(VLOOKUP($A$2&amp;$A36&amp;O$4,'Bảng giá chi tiết'!$C:$J,8,0),"")</f>
        <v/>
      </c>
      <c r="P36" s="323" t="str">
        <f>IFERROR(VLOOKUP($A$2&amp;$A36&amp;P$4,'Bảng giá chi tiết'!$C:$J,8,0),"")</f>
        <v/>
      </c>
      <c r="Q36" s="323" t="str">
        <f>IFERROR(VLOOKUP($A$2&amp;$A36&amp;Q$4,'Bảng giá chi tiết'!$C:$J,8,0),"")</f>
        <v/>
      </c>
      <c r="R36" s="323" t="str">
        <f>IFERROR(VLOOKUP($A$2&amp;$A36&amp;R$4,'Bảng giá chi tiết'!$C:$J,8,0),"")</f>
        <v/>
      </c>
      <c r="S36" s="323" t="str">
        <f>IFERROR(VLOOKUP($A$2&amp;$A36&amp;S$4,'Bảng giá chi tiết'!$C:$J,8,0),"")</f>
        <v/>
      </c>
      <c r="T36" s="323" t="str">
        <f>IFERROR(VLOOKUP($A$2&amp;$A36&amp;T$4,'Bảng giá chi tiết'!$C:$J,8,0),"")</f>
        <v/>
      </c>
      <c r="U36" s="347">
        <v>25.0</v>
      </c>
    </row>
    <row r="37">
      <c r="A37" s="349" t="s">
        <v>671</v>
      </c>
      <c r="B37" s="350"/>
      <c r="C37" s="351" t="s">
        <v>716</v>
      </c>
      <c r="D37" s="352"/>
      <c r="E37" s="353"/>
      <c r="F37" s="352"/>
      <c r="G37" s="351" t="s">
        <v>717</v>
      </c>
      <c r="H37" s="352"/>
      <c r="I37" s="336" t="s">
        <v>718</v>
      </c>
      <c r="J37" s="351" t="s">
        <v>735</v>
      </c>
      <c r="K37" s="415"/>
      <c r="L37" s="354"/>
      <c r="M37" s="354"/>
      <c r="N37" s="354"/>
      <c r="O37" s="354"/>
      <c r="P37" s="355"/>
      <c r="Q37" s="416"/>
      <c r="R37" s="352"/>
      <c r="S37" s="336" t="s">
        <v>720</v>
      </c>
      <c r="T37" s="336" t="s">
        <v>721</v>
      </c>
      <c r="U37" s="410" t="s">
        <v>671</v>
      </c>
    </row>
    <row r="38">
      <c r="A38" s="357" t="s">
        <v>739</v>
      </c>
      <c r="B38" s="341" t="s">
        <v>740</v>
      </c>
      <c r="C38" s="360" t="s">
        <v>95</v>
      </c>
      <c r="D38" s="278"/>
      <c r="E38" s="359" t="s">
        <v>740</v>
      </c>
      <c r="F38" s="278"/>
      <c r="G38" s="360" t="s">
        <v>95</v>
      </c>
      <c r="H38" s="278"/>
      <c r="I38" s="316" t="s">
        <v>50</v>
      </c>
      <c r="J38" s="417" t="s">
        <v>288</v>
      </c>
      <c r="K38" s="418"/>
      <c r="L38" s="362"/>
      <c r="M38" s="362"/>
      <c r="N38" s="362"/>
      <c r="O38" s="362"/>
      <c r="P38" s="363"/>
      <c r="Q38" s="359" t="s">
        <v>740</v>
      </c>
      <c r="R38" s="278"/>
      <c r="S38" s="316" t="s">
        <v>50</v>
      </c>
      <c r="T38" s="315" t="s">
        <v>288</v>
      </c>
      <c r="U38" s="411" t="s">
        <v>739</v>
      </c>
    </row>
    <row r="39">
      <c r="A39" s="365" t="s">
        <v>693</v>
      </c>
      <c r="B39" s="343" t="s">
        <v>746</v>
      </c>
      <c r="C39" s="369" t="s">
        <v>747</v>
      </c>
      <c r="D39" s="367"/>
      <c r="E39" s="368" t="s">
        <v>748</v>
      </c>
      <c r="F39" s="367"/>
      <c r="G39" s="369" t="s">
        <v>749</v>
      </c>
      <c r="H39" s="367"/>
      <c r="I39" s="345" t="s">
        <v>697</v>
      </c>
      <c r="J39" s="419" t="s">
        <v>750</v>
      </c>
      <c r="K39" s="418"/>
      <c r="L39" s="362"/>
      <c r="M39" s="362"/>
      <c r="N39" s="362"/>
      <c r="O39" s="362"/>
      <c r="P39" s="363"/>
      <c r="Q39" s="368" t="s">
        <v>751</v>
      </c>
      <c r="R39" s="367"/>
      <c r="S39" s="345" t="s">
        <v>700</v>
      </c>
      <c r="T39" s="344" t="s">
        <v>701</v>
      </c>
      <c r="U39" s="414" t="s">
        <v>693</v>
      </c>
    </row>
    <row r="40">
      <c r="A40" s="347">
        <v>26.0</v>
      </c>
      <c r="B40" s="373" t="str">
        <f>IFERROR(__xludf.DUMMYFUNCTION("ARRAYFORMULA(
    IF(
        IMPORTRANGE(""1Eot2b28R3MqVuoQdclpaU-BSV2lEsjsopqYknLqiKPg"", ""C2 - CT!B40:T40"")&lt;&gt;"""",
        HYPERLINK(
            REGEXEXTRACT(IMPORTRANGE(""1Eot2b28R3MqVuoQdclpaU-BSV2lEsjsopqYknLqiKPg"", ""C2 - CT!B40:T40""), ""\n(.+"&amp;")""),
            REGEXEXTRACT(IMPORTRANGE(""1Eot2b28R3MqVuoQdclpaU-BSV2lEsjsopqYknLqiKPg"", ""C2 - CT!B40:T40""), ""^(.+)\n"")),
        """"
    )
)"),"#REF!")</f>
        <v>#REF!</v>
      </c>
      <c r="C40" s="374"/>
      <c r="D40" s="375"/>
      <c r="E40" s="376"/>
      <c r="F40" s="377"/>
      <c r="G40" s="376"/>
      <c r="H40" s="377"/>
      <c r="I40" s="381"/>
      <c r="J40" s="420"/>
      <c r="K40" s="418"/>
      <c r="L40" s="362"/>
      <c r="M40" s="362"/>
      <c r="N40" s="362"/>
      <c r="O40" s="362"/>
      <c r="P40" s="363"/>
      <c r="Q40" s="421"/>
      <c r="R40" s="375"/>
      <c r="S40" s="381"/>
      <c r="T40" s="381"/>
      <c r="U40" s="347">
        <v>26.0</v>
      </c>
    </row>
    <row r="41">
      <c r="A41" s="349" t="s">
        <v>671</v>
      </c>
      <c r="B41" s="422"/>
      <c r="C41" s="351" t="s">
        <v>716</v>
      </c>
      <c r="D41" s="382"/>
      <c r="E41" s="352"/>
      <c r="F41" s="351" t="s">
        <v>717</v>
      </c>
      <c r="G41" s="382"/>
      <c r="H41" s="382"/>
      <c r="I41" s="382"/>
      <c r="J41" s="352"/>
      <c r="K41" s="418"/>
      <c r="L41" s="362"/>
      <c r="M41" s="362"/>
      <c r="N41" s="362"/>
      <c r="O41" s="362"/>
      <c r="P41" s="363"/>
      <c r="Q41" s="383" t="s">
        <v>718</v>
      </c>
      <c r="R41" s="382"/>
      <c r="S41" s="382"/>
      <c r="T41" s="352"/>
      <c r="U41" s="410" t="s">
        <v>671</v>
      </c>
    </row>
    <row r="42">
      <c r="A42" s="357" t="s">
        <v>739</v>
      </c>
      <c r="B42" s="423"/>
      <c r="C42" s="424" t="s">
        <v>753</v>
      </c>
      <c r="D42" s="385"/>
      <c r="E42" s="278"/>
      <c r="F42" s="424" t="s">
        <v>753</v>
      </c>
      <c r="G42" s="385"/>
      <c r="H42" s="385"/>
      <c r="I42" s="385"/>
      <c r="J42" s="278"/>
      <c r="K42" s="418"/>
      <c r="L42" s="362"/>
      <c r="M42" s="362"/>
      <c r="N42" s="362"/>
      <c r="O42" s="362"/>
      <c r="P42" s="363"/>
      <c r="Q42" s="384" t="s">
        <v>753</v>
      </c>
      <c r="R42" s="385"/>
      <c r="S42" s="385"/>
      <c r="T42" s="278"/>
      <c r="U42" s="411" t="s">
        <v>739</v>
      </c>
    </row>
    <row r="43">
      <c r="A43" s="365" t="s">
        <v>693</v>
      </c>
      <c r="B43" s="423"/>
      <c r="C43" s="425" t="s">
        <v>754</v>
      </c>
      <c r="D43" s="387"/>
      <c r="E43" s="367"/>
      <c r="F43" s="425" t="s">
        <v>755</v>
      </c>
      <c r="G43" s="387"/>
      <c r="H43" s="387"/>
      <c r="I43" s="387"/>
      <c r="J43" s="367"/>
      <c r="K43" s="418"/>
      <c r="L43" s="362"/>
      <c r="M43" s="362"/>
      <c r="N43" s="362"/>
      <c r="O43" s="362"/>
      <c r="P43" s="363"/>
      <c r="Q43" s="386" t="s">
        <v>777</v>
      </c>
      <c r="R43" s="387"/>
      <c r="S43" s="387"/>
      <c r="T43" s="367"/>
      <c r="U43" s="414" t="s">
        <v>693</v>
      </c>
    </row>
    <row r="44">
      <c r="A44" s="388">
        <v>27.0</v>
      </c>
      <c r="B44" s="426"/>
      <c r="C44" s="393"/>
      <c r="D44" s="387"/>
      <c r="E44" s="391"/>
      <c r="F44" s="390"/>
      <c r="G44" s="387"/>
      <c r="H44" s="387"/>
      <c r="I44" s="387"/>
      <c r="J44" s="391"/>
      <c r="K44" s="427"/>
      <c r="L44" s="428"/>
      <c r="M44" s="428"/>
      <c r="N44" s="428"/>
      <c r="O44" s="428"/>
      <c r="P44" s="429"/>
      <c r="Q44" s="393"/>
      <c r="R44" s="387"/>
      <c r="S44" s="387"/>
      <c r="T44" s="391"/>
      <c r="U44" s="430">
        <v>27.0</v>
      </c>
    </row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47">
    <mergeCell ref="D2:F2"/>
    <mergeCell ref="G2:H2"/>
    <mergeCell ref="I2:J2"/>
    <mergeCell ref="L2:M2"/>
    <mergeCell ref="N2:O2"/>
    <mergeCell ref="P2:Q2"/>
    <mergeCell ref="R2:S2"/>
    <mergeCell ref="Q33:R33"/>
    <mergeCell ref="Q34:R34"/>
    <mergeCell ref="Q35:R35"/>
    <mergeCell ref="Q37:R37"/>
    <mergeCell ref="Q38:R38"/>
    <mergeCell ref="Q39:R39"/>
    <mergeCell ref="Q40:R40"/>
    <mergeCell ref="B8:F8"/>
    <mergeCell ref="G8:P8"/>
    <mergeCell ref="Q8:T8"/>
    <mergeCell ref="E33:F33"/>
    <mergeCell ref="G33:H33"/>
    <mergeCell ref="E34:F34"/>
    <mergeCell ref="G34:H34"/>
    <mergeCell ref="E35:F35"/>
    <mergeCell ref="G35:H35"/>
    <mergeCell ref="C37:D37"/>
    <mergeCell ref="E37:F37"/>
    <mergeCell ref="G37:H37"/>
    <mergeCell ref="E38:F38"/>
    <mergeCell ref="G38:H38"/>
    <mergeCell ref="C41:E41"/>
    <mergeCell ref="F41:J41"/>
    <mergeCell ref="Q41:T41"/>
    <mergeCell ref="C42:E42"/>
    <mergeCell ref="F42:J42"/>
    <mergeCell ref="Q42:T42"/>
    <mergeCell ref="C43:E43"/>
    <mergeCell ref="F43:J43"/>
    <mergeCell ref="Q43:T43"/>
    <mergeCell ref="C44:E44"/>
    <mergeCell ref="F44:J44"/>
    <mergeCell ref="Q44:T44"/>
    <mergeCell ref="C38:D38"/>
    <mergeCell ref="C39:D39"/>
    <mergeCell ref="E39:F39"/>
    <mergeCell ref="G39:H39"/>
    <mergeCell ref="C40:D40"/>
    <mergeCell ref="E40:F40"/>
    <mergeCell ref="G40:H40"/>
  </mergeCells>
  <conditionalFormatting sqref="B9:T32 B36:T36">
    <cfRule type="expression" dxfId="4" priority="1">
      <formula>RIGHT(B:B,1)="."</formula>
    </cfRule>
  </conditionalFormatting>
  <conditionalFormatting sqref="B9:T32 B36:T36">
    <cfRule type="expression" dxfId="1" priority="2">
      <formula>RIGHT(B:B,1)=""</formula>
    </cfRule>
  </conditionalFormatting>
  <conditionalFormatting sqref="B9:T32 B36:T36">
    <cfRule type="expression" dxfId="2" priority="3">
      <formula>RIGHT(B:B,1)="-"</formula>
    </cfRule>
  </conditionalFormatting>
  <conditionalFormatting sqref="B9:T32 B36:T36">
    <cfRule type="expression" dxfId="3" priority="4">
      <formula>RIGHT(B:B,1)="?"</formula>
    </cfRule>
  </conditionalFormatting>
  <conditionalFormatting sqref="B9:T32 B36:T36">
    <cfRule type="expression" dxfId="4" priority="5">
      <formula>RIGHT(B9,1)="."</formula>
    </cfRule>
  </conditionalFormatting>
  <conditionalFormatting sqref="B9:T32 B36:T36">
    <cfRule type="expression" dxfId="1" priority="6">
      <formula>RIGHT(B14,1)=""</formula>
    </cfRule>
  </conditionalFormatting>
  <conditionalFormatting sqref="B9:T32 B36:T36">
    <cfRule type="expression" dxfId="5" priority="7">
      <formula>RIGHT(B9,1)="?"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hidden="1" min="22" max="26" width="11.22"/>
  </cols>
  <sheetData>
    <row r="1" ht="74.25" customHeight="1">
      <c r="A1" s="394"/>
      <c r="B1" s="295"/>
      <c r="C1" s="295"/>
      <c r="D1" s="395" t="s">
        <v>778</v>
      </c>
    </row>
    <row r="2">
      <c r="A2" s="431" t="s">
        <v>779</v>
      </c>
      <c r="B2" s="295"/>
      <c r="C2" s="295"/>
      <c r="D2" s="397" t="s">
        <v>667</v>
      </c>
      <c r="G2" s="398">
        <f>TODAY()</f>
        <v>46212</v>
      </c>
      <c r="I2" s="295"/>
      <c r="K2" s="399"/>
      <c r="L2" s="432" t="s">
        <v>668</v>
      </c>
      <c r="M2" s="3"/>
      <c r="N2" s="433" t="s">
        <v>780</v>
      </c>
      <c r="O2" s="3"/>
      <c r="P2" s="402" t="s">
        <v>121</v>
      </c>
      <c r="Q2" s="3"/>
      <c r="R2" s="434" t="s">
        <v>781</v>
      </c>
      <c r="S2" s="3"/>
      <c r="T2" s="295"/>
      <c r="U2" s="295"/>
    </row>
    <row r="3">
      <c r="A3" s="404"/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</row>
    <row r="4">
      <c r="A4" s="307" t="s">
        <v>671</v>
      </c>
      <c r="B4" s="306" t="s">
        <v>672</v>
      </c>
      <c r="C4" s="306" t="s">
        <v>673</v>
      </c>
      <c r="D4" s="306" t="s">
        <v>674</v>
      </c>
      <c r="E4" s="306" t="s">
        <v>675</v>
      </c>
      <c r="F4" s="306" t="s">
        <v>676</v>
      </c>
      <c r="G4" s="306" t="s">
        <v>677</v>
      </c>
      <c r="H4" s="306" t="s">
        <v>678</v>
      </c>
      <c r="I4" s="306" t="s">
        <v>679</v>
      </c>
      <c r="J4" s="306" t="s">
        <v>680</v>
      </c>
      <c r="K4" s="306" t="s">
        <v>681</v>
      </c>
      <c r="L4" s="306" t="s">
        <v>682</v>
      </c>
      <c r="M4" s="306" t="s">
        <v>683</v>
      </c>
      <c r="N4" s="306" t="s">
        <v>684</v>
      </c>
      <c r="O4" s="306" t="s">
        <v>685</v>
      </c>
      <c r="P4" s="306" t="s">
        <v>686</v>
      </c>
      <c r="Q4" s="306" t="s">
        <v>687</v>
      </c>
      <c r="R4" s="306" t="s">
        <v>688</v>
      </c>
      <c r="S4" s="306" t="s">
        <v>689</v>
      </c>
      <c r="T4" s="306" t="s">
        <v>690</v>
      </c>
      <c r="U4" s="307" t="s">
        <v>671</v>
      </c>
    </row>
    <row r="5">
      <c r="A5" s="307" t="s">
        <v>4</v>
      </c>
      <c r="B5" s="435" t="s">
        <v>32</v>
      </c>
      <c r="C5" s="436" t="s">
        <v>50</v>
      </c>
      <c r="D5" s="437" t="s">
        <v>692</v>
      </c>
      <c r="E5" s="438" t="s">
        <v>24</v>
      </c>
      <c r="F5" s="438" t="s">
        <v>24</v>
      </c>
      <c r="G5" s="436" t="s">
        <v>50</v>
      </c>
      <c r="H5" s="439" t="s">
        <v>59</v>
      </c>
      <c r="I5" s="435" t="s">
        <v>32</v>
      </c>
      <c r="J5" s="440" t="s">
        <v>691</v>
      </c>
      <c r="K5" s="435" t="s">
        <v>32</v>
      </c>
      <c r="L5" s="436" t="s">
        <v>50</v>
      </c>
      <c r="M5" s="440" t="s">
        <v>691</v>
      </c>
      <c r="N5" s="438" t="s">
        <v>24</v>
      </c>
      <c r="O5" s="437" t="s">
        <v>692</v>
      </c>
      <c r="P5" s="436" t="s">
        <v>59</v>
      </c>
      <c r="Q5" s="436" t="s">
        <v>50</v>
      </c>
      <c r="R5" s="436" t="s">
        <v>50</v>
      </c>
      <c r="S5" s="437" t="s">
        <v>692</v>
      </c>
      <c r="T5" s="435" t="s">
        <v>32</v>
      </c>
      <c r="U5" s="307" t="s">
        <v>4</v>
      </c>
    </row>
    <row r="6">
      <c r="A6" s="307" t="s">
        <v>693</v>
      </c>
      <c r="B6" s="435" t="s">
        <v>701</v>
      </c>
      <c r="C6" s="436" t="s">
        <v>782</v>
      </c>
      <c r="D6" s="437" t="s">
        <v>699</v>
      </c>
      <c r="E6" s="438" t="s">
        <v>698</v>
      </c>
      <c r="F6" s="438" t="s">
        <v>698</v>
      </c>
      <c r="G6" s="436" t="s">
        <v>697</v>
      </c>
      <c r="H6" s="439" t="s">
        <v>696</v>
      </c>
      <c r="I6" s="435" t="s">
        <v>695</v>
      </c>
      <c r="J6" s="440" t="s">
        <v>694</v>
      </c>
      <c r="K6" s="435" t="s">
        <v>710</v>
      </c>
      <c r="L6" s="436" t="s">
        <v>709</v>
      </c>
      <c r="M6" s="440" t="s">
        <v>708</v>
      </c>
      <c r="N6" s="438" t="s">
        <v>707</v>
      </c>
      <c r="O6" s="437" t="s">
        <v>706</v>
      </c>
      <c r="P6" s="436" t="s">
        <v>705</v>
      </c>
      <c r="Q6" s="436" t="s">
        <v>704</v>
      </c>
      <c r="R6" s="436" t="s">
        <v>704</v>
      </c>
      <c r="S6" s="437" t="s">
        <v>703</v>
      </c>
      <c r="T6" s="435" t="s">
        <v>702</v>
      </c>
      <c r="U6" s="307" t="s">
        <v>693</v>
      </c>
    </row>
    <row r="7">
      <c r="A7" s="307" t="s">
        <v>711</v>
      </c>
      <c r="B7" s="435" t="s">
        <v>314</v>
      </c>
      <c r="C7" s="436" t="s">
        <v>314</v>
      </c>
      <c r="D7" s="437" t="s">
        <v>314</v>
      </c>
      <c r="E7" s="438" t="s">
        <v>712</v>
      </c>
      <c r="F7" s="438" t="s">
        <v>176</v>
      </c>
      <c r="G7" s="436" t="s">
        <v>25</v>
      </c>
      <c r="H7" s="439" t="s">
        <v>25</v>
      </c>
      <c r="I7" s="435" t="s">
        <v>25</v>
      </c>
      <c r="J7" s="440" t="s">
        <v>281</v>
      </c>
      <c r="K7" s="435" t="s">
        <v>25</v>
      </c>
      <c r="L7" s="436" t="s">
        <v>25</v>
      </c>
      <c r="M7" s="440" t="s">
        <v>281</v>
      </c>
      <c r="N7" s="438" t="s">
        <v>307</v>
      </c>
      <c r="O7" s="437" t="s">
        <v>314</v>
      </c>
      <c r="P7" s="436" t="s">
        <v>314</v>
      </c>
      <c r="Q7" s="436" t="s">
        <v>314</v>
      </c>
      <c r="R7" s="436" t="s">
        <v>314</v>
      </c>
      <c r="S7" s="437" t="s">
        <v>314</v>
      </c>
      <c r="T7" s="435" t="s">
        <v>712</v>
      </c>
      <c r="U7" s="307" t="s">
        <v>711</v>
      </c>
    </row>
    <row r="8" ht="24.0" customHeight="1">
      <c r="A8" s="441" t="s">
        <v>713</v>
      </c>
      <c r="B8" s="442" t="s">
        <v>714</v>
      </c>
      <c r="C8" s="320"/>
      <c r="D8" s="320"/>
      <c r="E8" s="320"/>
      <c r="F8" s="320"/>
      <c r="G8" s="443" t="s">
        <v>715</v>
      </c>
      <c r="H8" s="320"/>
      <c r="I8" s="320"/>
      <c r="J8" s="320"/>
      <c r="K8" s="320"/>
      <c r="L8" s="320"/>
      <c r="M8" s="320"/>
      <c r="N8" s="320"/>
      <c r="O8" s="320"/>
      <c r="P8" s="320"/>
      <c r="Q8" s="320"/>
      <c r="R8" s="444" t="s">
        <v>714</v>
      </c>
      <c r="S8" s="320"/>
      <c r="T8" s="321"/>
      <c r="U8" s="445" t="s">
        <v>713</v>
      </c>
      <c r="V8" s="446"/>
      <c r="W8" s="446"/>
      <c r="X8" s="446"/>
      <c r="Y8" s="446"/>
      <c r="Z8" s="446"/>
    </row>
    <row r="9" ht="18.0" customHeight="1">
      <c r="A9" s="324" t="s">
        <v>716</v>
      </c>
      <c r="B9" s="323" t="str">
        <f>IFERROR(VLOOKUP($A$2&amp;$A9&amp;B$4,'Bảng giá chi tiết'!$C:$J,8,0),"")</f>
        <v/>
      </c>
      <c r="C9" s="323" t="str">
        <f>IFERROR(VLOOKUP($A$2&amp;$A9&amp;C$4,'Bảng giá chi tiết'!$C:$J,8,0),"")</f>
        <v/>
      </c>
      <c r="D9" s="323" t="str">
        <f>IFERROR(VLOOKUP($A$2&amp;$A9&amp;D$4,'Bảng giá chi tiết'!$C:$J,8,0),"")</f>
        <v/>
      </c>
      <c r="E9" s="323" t="str">
        <f>IFERROR(VLOOKUP($A$2&amp;$A9&amp;E$4,'Bảng giá chi tiết'!$C:$J,8,0),"")</f>
        <v/>
      </c>
      <c r="F9" s="323" t="str">
        <f>IFERROR(VLOOKUP($A$2&amp;$A9&amp;F$4,'Bảng giá chi tiết'!$C:$J,8,0),"")</f>
        <v/>
      </c>
      <c r="G9" s="323" t="str">
        <f>IFERROR(VLOOKUP($A$2&amp;$A9&amp;G$4,'Bảng giá chi tiết'!$C:$J,8,0),"")</f>
        <v/>
      </c>
      <c r="H9" s="323" t="str">
        <f>IFERROR(VLOOKUP($A$2&amp;$A9&amp;H$4,'Bảng giá chi tiết'!$C:$J,8,0),"")</f>
        <v/>
      </c>
      <c r="I9" s="323" t="str">
        <f>IFERROR(VLOOKUP($A$2&amp;$A9&amp;I$4,'Bảng giá chi tiết'!$C:$J,8,0),"")</f>
        <v/>
      </c>
      <c r="J9" s="323" t="str">
        <f>IFERROR(VLOOKUP($A$2&amp;$A9&amp;J$4,'Bảng giá chi tiết'!$C:$J,8,0),"")</f>
        <v/>
      </c>
      <c r="K9" s="323" t="str">
        <f>IFERROR(VLOOKUP($A$2&amp;$A9&amp;K$4,'Bảng giá chi tiết'!$C:$J,8,0),"")</f>
        <v/>
      </c>
      <c r="L9" s="323" t="str">
        <f>IFERROR(VLOOKUP($A$2&amp;$A9&amp;L$4,'Bảng giá chi tiết'!$C:$J,8,0),"")</f>
        <v/>
      </c>
      <c r="M9" s="323" t="str">
        <f>IFERROR(VLOOKUP($A$2&amp;$A9&amp;M$4,'Bảng giá chi tiết'!$C:$J,8,0),"")</f>
        <v/>
      </c>
      <c r="N9" s="323" t="str">
        <f>IFERROR(VLOOKUP($A$2&amp;$A9&amp;N$4,'Bảng giá chi tiết'!$C:$J,8,0),"")</f>
        <v/>
      </c>
      <c r="O9" s="323" t="str">
        <f>IFERROR(VLOOKUP($A$2&amp;$A9&amp;O$4,'Bảng giá chi tiết'!$C:$J,8,0),"")</f>
        <v/>
      </c>
      <c r="P9" s="323" t="str">
        <f>IFERROR(VLOOKUP($A$2&amp;$A9&amp;P$4,'Bảng giá chi tiết'!$C:$J,8,0),"")</f>
        <v/>
      </c>
      <c r="Q9" s="323" t="str">
        <f>IFERROR(VLOOKUP($A$2&amp;$A9&amp;Q$4,'Bảng giá chi tiết'!$C:$J,8,0),"")</f>
        <v/>
      </c>
      <c r="R9" s="323" t="str">
        <f>IFERROR(VLOOKUP($A$2&amp;$A9&amp;R$4,'Bảng giá chi tiết'!$C:$J,8,0),"")</f>
        <v/>
      </c>
      <c r="S9" s="323" t="str">
        <f>IFERROR(VLOOKUP($A$2&amp;$A9&amp;S$4,'Bảng giá chi tiết'!$C:$J,8,0),"")</f>
        <v/>
      </c>
      <c r="T9" s="323" t="str">
        <f>IFERROR(VLOOKUP($A$2&amp;$A9&amp;T$4,'Bảng giá chi tiết'!$C:$J,8,0),"")</f>
        <v/>
      </c>
      <c r="U9" s="324" t="s">
        <v>716</v>
      </c>
    </row>
    <row r="10" ht="18.0" customHeight="1">
      <c r="A10" s="324" t="s">
        <v>717</v>
      </c>
      <c r="B10" s="323" t="str">
        <f>IFERROR(VLOOKUP($A$2&amp;$A10&amp;B$4,'Bảng giá chi tiết'!$C:$J,8,0),"")</f>
        <v/>
      </c>
      <c r="C10" s="323" t="str">
        <f>IFERROR(VLOOKUP($A$2&amp;$A10&amp;C$4,'Bảng giá chi tiết'!$C:$J,8,0),"")</f>
        <v/>
      </c>
      <c r="D10" s="323" t="str">
        <f>IFERROR(VLOOKUP($A$2&amp;$A10&amp;D$4,'Bảng giá chi tiết'!$C:$J,8,0),"")</f>
        <v/>
      </c>
      <c r="E10" s="323" t="str">
        <f>IFERROR(VLOOKUP($A$2&amp;$A10&amp;E$4,'Bảng giá chi tiết'!$C:$J,8,0),"")</f>
        <v/>
      </c>
      <c r="F10" s="323" t="str">
        <f>IFERROR(VLOOKUP($A$2&amp;$A10&amp;F$4,'Bảng giá chi tiết'!$C:$J,8,0),"")</f>
        <v/>
      </c>
      <c r="G10" s="323" t="str">
        <f>IFERROR(VLOOKUP($A$2&amp;$A10&amp;G$4,'Bảng giá chi tiết'!$C:$J,8,0),"")</f>
        <v/>
      </c>
      <c r="H10" s="323" t="str">
        <f>IFERROR(VLOOKUP($A$2&amp;$A10&amp;H$4,'Bảng giá chi tiết'!$C:$J,8,0),"")</f>
        <v/>
      </c>
      <c r="I10" s="323" t="str">
        <f>IFERROR(VLOOKUP($A$2&amp;$A10&amp;I$4,'Bảng giá chi tiết'!$C:$J,8,0),"")</f>
        <v/>
      </c>
      <c r="J10" s="323" t="str">
        <f>IFERROR(VLOOKUP($A$2&amp;$A10&amp;J$4,'Bảng giá chi tiết'!$C:$J,8,0),"")</f>
        <v/>
      </c>
      <c r="K10" s="323" t="str">
        <f>IFERROR(VLOOKUP($A$2&amp;$A10&amp;K$4,'Bảng giá chi tiết'!$C:$J,8,0),"")</f>
        <v/>
      </c>
      <c r="L10" s="323" t="str">
        <f>IFERROR(VLOOKUP($A$2&amp;$A10&amp;L$4,'Bảng giá chi tiết'!$C:$J,8,0),"")</f>
        <v/>
      </c>
      <c r="M10" s="323" t="str">
        <f>IFERROR(VLOOKUP($A$2&amp;$A10&amp;M$4,'Bảng giá chi tiết'!$C:$J,8,0),"")</f>
        <v/>
      </c>
      <c r="N10" s="323" t="str">
        <f>IFERROR(VLOOKUP($A$2&amp;$A10&amp;N$4,'Bảng giá chi tiết'!$C:$J,8,0),"")</f>
        <v/>
      </c>
      <c r="O10" s="323" t="str">
        <f>IFERROR(VLOOKUP($A$2&amp;$A10&amp;O$4,'Bảng giá chi tiết'!$C:$J,8,0),"")</f>
        <v/>
      </c>
      <c r="P10" s="323" t="str">
        <f>IFERROR(VLOOKUP($A$2&amp;$A10&amp;P$4,'Bảng giá chi tiết'!$C:$J,8,0),"")</f>
        <v/>
      </c>
      <c r="Q10" s="323" t="str">
        <f>IFERROR(VLOOKUP($A$2&amp;$A10&amp;Q$4,'Bảng giá chi tiết'!$C:$J,8,0),"")</f>
        <v/>
      </c>
      <c r="R10" s="323" t="str">
        <f>IFERROR(VLOOKUP($A$2&amp;$A10&amp;R$4,'Bảng giá chi tiết'!$C:$J,8,0),"")</f>
        <v/>
      </c>
      <c r="S10" s="323" t="str">
        <f>IFERROR(VLOOKUP($A$2&amp;$A10&amp;S$4,'Bảng giá chi tiết'!$C:$J,8,0),"")</f>
        <v/>
      </c>
      <c r="T10" s="323" t="str">
        <f>IFERROR(VLOOKUP($A$2&amp;$A10&amp;T$4,'Bảng giá chi tiết'!$C:$J,8,0),"")</f>
        <v/>
      </c>
      <c r="U10" s="324" t="s">
        <v>717</v>
      </c>
    </row>
    <row r="11" ht="18.0" customHeight="1">
      <c r="A11" s="324" t="s">
        <v>718</v>
      </c>
      <c r="B11" s="323" t="str">
        <f>IFERROR(VLOOKUP($A$2&amp;$A11&amp;B$4,'Bảng giá chi tiết'!$C:$J,8,0),"")</f>
        <v/>
      </c>
      <c r="C11" s="323" t="str">
        <f>IFERROR(VLOOKUP($A$2&amp;$A11&amp;C$4,'Bảng giá chi tiết'!$C:$J,8,0),"")</f>
        <v/>
      </c>
      <c r="D11" s="323" t="str">
        <f>IFERROR(VLOOKUP($A$2&amp;$A11&amp;D$4,'Bảng giá chi tiết'!$C:$J,8,0),"")</f>
        <v/>
      </c>
      <c r="E11" s="323" t="str">
        <f>IFERROR(VLOOKUP($A$2&amp;$A11&amp;E$4,'Bảng giá chi tiết'!$C:$J,8,0),"")</f>
        <v/>
      </c>
      <c r="F11" s="323" t="str">
        <f>IFERROR(VLOOKUP($A$2&amp;$A11&amp;F$4,'Bảng giá chi tiết'!$C:$J,8,0),"")</f>
        <v/>
      </c>
      <c r="G11" s="323" t="str">
        <f>IFERROR(VLOOKUP($A$2&amp;$A11&amp;G$4,'Bảng giá chi tiết'!$C:$J,8,0),"")</f>
        <v/>
      </c>
      <c r="H11" s="323" t="str">
        <f>IFERROR(VLOOKUP($A$2&amp;$A11&amp;H$4,'Bảng giá chi tiết'!$C:$J,8,0),"")</f>
        <v/>
      </c>
      <c r="I11" s="323" t="str">
        <f>IFERROR(VLOOKUP($A$2&amp;$A11&amp;I$4,'Bảng giá chi tiết'!$C:$J,8,0),"")</f>
        <v/>
      </c>
      <c r="J11" s="323" t="str">
        <f>IFERROR(VLOOKUP($A$2&amp;$A11&amp;J$4,'Bảng giá chi tiết'!$C:$J,8,0),"")</f>
        <v/>
      </c>
      <c r="K11" s="323" t="str">
        <f>IFERROR(VLOOKUP($A$2&amp;$A11&amp;K$4,'Bảng giá chi tiết'!$C:$J,8,0),"")</f>
        <v/>
      </c>
      <c r="L11" s="323" t="str">
        <f>IFERROR(VLOOKUP($A$2&amp;$A11&amp;L$4,'Bảng giá chi tiết'!$C:$J,8,0),"")</f>
        <v/>
      </c>
      <c r="M11" s="323" t="str">
        <f>IFERROR(VLOOKUP($A$2&amp;$A11&amp;M$4,'Bảng giá chi tiết'!$C:$J,8,0),"")</f>
        <v/>
      </c>
      <c r="N11" s="323" t="str">
        <f>IFERROR(VLOOKUP($A$2&amp;$A11&amp;N$4,'Bảng giá chi tiết'!$C:$J,8,0),"")</f>
        <v/>
      </c>
      <c r="O11" s="323" t="str">
        <f>IFERROR(VLOOKUP($A$2&amp;$A11&amp;O$4,'Bảng giá chi tiết'!$C:$J,8,0),"")</f>
        <v/>
      </c>
      <c r="P11" s="323" t="str">
        <f>IFERROR(VLOOKUP($A$2&amp;$A11&amp;P$4,'Bảng giá chi tiết'!$C:$J,8,0),"")</f>
        <v/>
      </c>
      <c r="Q11" s="323" t="str">
        <f>IFERROR(VLOOKUP($A$2&amp;$A11&amp;Q$4,'Bảng giá chi tiết'!$C:$J,8,0),"")</f>
        <v/>
      </c>
      <c r="R11" s="323" t="str">
        <f>IFERROR(VLOOKUP($A$2&amp;$A11&amp;R$4,'Bảng giá chi tiết'!$C:$J,8,0),"")</f>
        <v/>
      </c>
      <c r="S11" s="323" t="str">
        <f>IFERROR(VLOOKUP($A$2&amp;$A11&amp;S$4,'Bảng giá chi tiết'!$C:$J,8,0),"")</f>
        <v/>
      </c>
      <c r="T11" s="323" t="str">
        <f>IFERROR(VLOOKUP($A$2&amp;$A11&amp;T$4,'Bảng giá chi tiết'!$C:$J,8,0),"")</f>
        <v/>
      </c>
      <c r="U11" s="324" t="s">
        <v>718</v>
      </c>
    </row>
    <row r="12" ht="18.0" customHeight="1">
      <c r="A12" s="324" t="s">
        <v>719</v>
      </c>
      <c r="B12" s="323" t="str">
        <f>IFERROR(VLOOKUP($A$2&amp;$A12&amp;B$4,'Bảng giá chi tiết'!$C:$J,8,0),"")</f>
        <v/>
      </c>
      <c r="C12" s="323" t="str">
        <f>IFERROR(VLOOKUP($A$2&amp;$A12&amp;C$4,'Bảng giá chi tiết'!$C:$J,8,0),"")</f>
        <v/>
      </c>
      <c r="D12" s="323" t="str">
        <f>IFERROR(VLOOKUP($A$2&amp;$A12&amp;D$4,'Bảng giá chi tiết'!$C:$J,8,0),"")</f>
        <v/>
      </c>
      <c r="E12" s="323" t="str">
        <f>IFERROR(VLOOKUP($A$2&amp;$A12&amp;E$4,'Bảng giá chi tiết'!$C:$J,8,0),"")</f>
        <v/>
      </c>
      <c r="F12" s="323" t="str">
        <f>IFERROR(VLOOKUP($A$2&amp;$A12&amp;F$4,'Bảng giá chi tiết'!$C:$J,8,0),"")</f>
        <v/>
      </c>
      <c r="G12" s="323" t="str">
        <f>IFERROR(VLOOKUP($A$2&amp;$A12&amp;G$4,'Bảng giá chi tiết'!$C:$J,8,0),"")</f>
        <v/>
      </c>
      <c r="H12" s="323" t="str">
        <f>IFERROR(VLOOKUP($A$2&amp;$A12&amp;H$4,'Bảng giá chi tiết'!$C:$J,8,0),"")</f>
        <v/>
      </c>
      <c r="I12" s="323" t="str">
        <f>IFERROR(VLOOKUP($A$2&amp;$A12&amp;I$4,'Bảng giá chi tiết'!$C:$J,8,0),"")</f>
        <v/>
      </c>
      <c r="J12" s="323" t="str">
        <f>IFERROR(VLOOKUP($A$2&amp;$A12&amp;J$4,'Bảng giá chi tiết'!$C:$J,8,0),"")</f>
        <v/>
      </c>
      <c r="K12" s="323" t="str">
        <f>IFERROR(VLOOKUP($A$2&amp;$A12&amp;K$4,'Bảng giá chi tiết'!$C:$J,8,0),"")</f>
        <v/>
      </c>
      <c r="L12" s="323" t="str">
        <f>IFERROR(VLOOKUP($A$2&amp;$A12&amp;L$4,'Bảng giá chi tiết'!$C:$J,8,0),"")</f>
        <v/>
      </c>
      <c r="M12" s="323" t="str">
        <f>IFERROR(VLOOKUP($A$2&amp;$A12&amp;M$4,'Bảng giá chi tiết'!$C:$J,8,0),"")</f>
        <v/>
      </c>
      <c r="N12" s="323" t="str">
        <f>IFERROR(VLOOKUP($A$2&amp;$A12&amp;N$4,'Bảng giá chi tiết'!$C:$J,8,0),"")</f>
        <v/>
      </c>
      <c r="O12" s="323" t="str">
        <f>IFERROR(VLOOKUP($A$2&amp;$A12&amp;O$4,'Bảng giá chi tiết'!$C:$J,8,0),"")</f>
        <v/>
      </c>
      <c r="P12" s="323" t="str">
        <f>IFERROR(VLOOKUP($A$2&amp;$A12&amp;P$4,'Bảng giá chi tiết'!$C:$J,8,0),"")</f>
        <v/>
      </c>
      <c r="Q12" s="323" t="str">
        <f>IFERROR(VLOOKUP($A$2&amp;$A12&amp;Q$4,'Bảng giá chi tiết'!$C:$J,8,0),"")</f>
        <v/>
      </c>
      <c r="R12" s="323" t="str">
        <f>IFERROR(VLOOKUP($A$2&amp;$A12&amp;R$4,'Bảng giá chi tiết'!$C:$J,8,0),"")</f>
        <v/>
      </c>
      <c r="S12" s="323" t="str">
        <f>IFERROR(VLOOKUP($A$2&amp;$A12&amp;S$4,'Bảng giá chi tiết'!$C:$J,8,0),"")</f>
        <v/>
      </c>
      <c r="T12" s="323" t="str">
        <f>IFERROR(VLOOKUP($A$2&amp;$A12&amp;T$4,'Bảng giá chi tiết'!$C:$J,8,0),"")</f>
        <v/>
      </c>
      <c r="U12" s="324" t="s">
        <v>719</v>
      </c>
    </row>
    <row r="13" ht="18.0" customHeight="1">
      <c r="A13" s="324" t="s">
        <v>720</v>
      </c>
      <c r="B13" s="323" t="str">
        <f>IFERROR(VLOOKUP($A$2&amp;$A13&amp;B$4,'Bảng giá chi tiết'!$C:$J,8,0),"")</f>
        <v/>
      </c>
      <c r="C13" s="323" t="str">
        <f>IFERROR(VLOOKUP($A$2&amp;$A13&amp;C$4,'Bảng giá chi tiết'!$C:$J,8,0),"")</f>
        <v/>
      </c>
      <c r="D13" s="323" t="str">
        <f>IFERROR(VLOOKUP($A$2&amp;$A13&amp;D$4,'Bảng giá chi tiết'!$C:$J,8,0),"")</f>
        <v/>
      </c>
      <c r="E13" s="323" t="str">
        <f>IFERROR(VLOOKUP($A$2&amp;$A13&amp;E$4,'Bảng giá chi tiết'!$C:$J,8,0),"")</f>
        <v/>
      </c>
      <c r="F13" s="323" t="str">
        <f>IFERROR(VLOOKUP($A$2&amp;$A13&amp;F$4,'Bảng giá chi tiết'!$C:$J,8,0),"")</f>
        <v/>
      </c>
      <c r="G13" s="323" t="str">
        <f>IFERROR(VLOOKUP($A$2&amp;$A13&amp;G$4,'Bảng giá chi tiết'!$C:$J,8,0),"")</f>
        <v/>
      </c>
      <c r="H13" s="323" t="str">
        <f>IFERROR(VLOOKUP($A$2&amp;$A13&amp;H$4,'Bảng giá chi tiết'!$C:$J,8,0),"")</f>
        <v/>
      </c>
      <c r="I13" s="323" t="str">
        <f>IFERROR(VLOOKUP($A$2&amp;$A13&amp;I$4,'Bảng giá chi tiết'!$C:$J,8,0),"")</f>
        <v/>
      </c>
      <c r="J13" s="323" t="str">
        <f>IFERROR(VLOOKUP($A$2&amp;$A13&amp;J$4,'Bảng giá chi tiết'!$C:$J,8,0),"")</f>
        <v/>
      </c>
      <c r="K13" s="323" t="str">
        <f>IFERROR(VLOOKUP($A$2&amp;$A13&amp;K$4,'Bảng giá chi tiết'!$C:$J,8,0),"")</f>
        <v/>
      </c>
      <c r="L13" s="323" t="str">
        <f>IFERROR(VLOOKUP($A$2&amp;$A13&amp;L$4,'Bảng giá chi tiết'!$C:$J,8,0),"")</f>
        <v/>
      </c>
      <c r="M13" s="323" t="str">
        <f>IFERROR(VLOOKUP($A$2&amp;$A13&amp;M$4,'Bảng giá chi tiết'!$C:$J,8,0),"")</f>
        <v/>
      </c>
      <c r="N13" s="323" t="str">
        <f>IFERROR(VLOOKUP($A$2&amp;$A13&amp;N$4,'Bảng giá chi tiết'!$C:$J,8,0),"")</f>
        <v/>
      </c>
      <c r="O13" s="323" t="str">
        <f>IFERROR(VLOOKUP($A$2&amp;$A13&amp;O$4,'Bảng giá chi tiết'!$C:$J,8,0),"")</f>
        <v/>
      </c>
      <c r="P13" s="323" t="str">
        <f>IFERROR(VLOOKUP($A$2&amp;$A13&amp;P$4,'Bảng giá chi tiết'!$C:$J,8,0),"")</f>
        <v/>
      </c>
      <c r="Q13" s="323" t="str">
        <f>IFERROR(VLOOKUP($A$2&amp;$A13&amp;Q$4,'Bảng giá chi tiết'!$C:$J,8,0),"")</f>
        <v/>
      </c>
      <c r="R13" s="323" t="str">
        <f>IFERROR(VLOOKUP($A$2&amp;$A13&amp;R$4,'Bảng giá chi tiết'!$C:$J,8,0),"")</f>
        <v/>
      </c>
      <c r="S13" s="323" t="str">
        <f>IFERROR(VLOOKUP($A$2&amp;$A13&amp;S$4,'Bảng giá chi tiết'!$C:$J,8,0),"")</f>
        <v/>
      </c>
      <c r="T13" s="323" t="str">
        <f>IFERROR(VLOOKUP($A$2&amp;$A13&amp;T$4,'Bảng giá chi tiết'!$C:$J,8,0),"")</f>
        <v/>
      </c>
      <c r="U13" s="324" t="s">
        <v>720</v>
      </c>
    </row>
    <row r="14" ht="18.0" customHeight="1">
      <c r="A14" s="327" t="s">
        <v>721</v>
      </c>
      <c r="B14" s="323" t="str">
        <f>IFERROR(VLOOKUP($A$2&amp;$A14&amp;B$4,'Bảng giá chi tiết'!$C:$J,8,0),"")</f>
        <v/>
      </c>
      <c r="C14" s="323" t="str">
        <f>IFERROR(VLOOKUP($A$2&amp;$A14&amp;C$4,'Bảng giá chi tiết'!$C:$J,8,0),"")</f>
        <v/>
      </c>
      <c r="D14" s="323" t="str">
        <f>IFERROR(VLOOKUP($A$2&amp;$A14&amp;D$4,'Bảng giá chi tiết'!$C:$J,8,0),"")</f>
        <v/>
      </c>
      <c r="E14" s="323" t="str">
        <f>IFERROR(VLOOKUP($A$2&amp;$A14&amp;E$4,'Bảng giá chi tiết'!$C:$J,8,0),"")</f>
        <v/>
      </c>
      <c r="F14" s="323" t="str">
        <f>IFERROR(VLOOKUP($A$2&amp;$A14&amp;F$4,'Bảng giá chi tiết'!$C:$J,8,0),"")</f>
        <v/>
      </c>
      <c r="G14" s="323" t="str">
        <f>IFERROR(VLOOKUP($A$2&amp;$A14&amp;G$4,'Bảng giá chi tiết'!$C:$J,8,0),"")</f>
        <v/>
      </c>
      <c r="H14" s="323" t="str">
        <f>IFERROR(VLOOKUP($A$2&amp;$A14&amp;H$4,'Bảng giá chi tiết'!$C:$J,8,0),"")</f>
        <v/>
      </c>
      <c r="I14" s="323" t="str">
        <f>IFERROR(VLOOKUP($A$2&amp;$A14&amp;I$4,'Bảng giá chi tiết'!$C:$J,8,0),"")</f>
        <v/>
      </c>
      <c r="J14" s="323" t="str">
        <f>IFERROR(VLOOKUP($A$2&amp;$A14&amp;J$4,'Bảng giá chi tiết'!$C:$J,8,0),"")</f>
        <v/>
      </c>
      <c r="K14" s="323" t="str">
        <f>IFERROR(VLOOKUP($A$2&amp;$A14&amp;K$4,'Bảng giá chi tiết'!$C:$J,8,0),"")</f>
        <v/>
      </c>
      <c r="L14" s="323" t="str">
        <f>IFERROR(VLOOKUP($A$2&amp;$A14&amp;L$4,'Bảng giá chi tiết'!$C:$J,8,0),"")</f>
        <v/>
      </c>
      <c r="M14" s="323" t="str">
        <f>IFERROR(VLOOKUP($A$2&amp;$A14&amp;M$4,'Bảng giá chi tiết'!$C:$J,8,0),"")</f>
        <v/>
      </c>
      <c r="N14" s="323" t="str">
        <f>IFERROR(VLOOKUP($A$2&amp;$A14&amp;N$4,'Bảng giá chi tiết'!$C:$J,8,0),"")</f>
        <v/>
      </c>
      <c r="O14" s="323" t="str">
        <f>IFERROR(VLOOKUP($A$2&amp;$A14&amp;O$4,'Bảng giá chi tiết'!$C:$J,8,0),"")</f>
        <v/>
      </c>
      <c r="P14" s="323" t="str">
        <f>IFERROR(VLOOKUP($A$2&amp;$A14&amp;P$4,'Bảng giá chi tiết'!$C:$J,8,0),"")</f>
        <v/>
      </c>
      <c r="Q14" s="323" t="str">
        <f>IFERROR(VLOOKUP($A$2&amp;$A14&amp;Q$4,'Bảng giá chi tiết'!$C:$J,8,0),"")</f>
        <v/>
      </c>
      <c r="R14" s="323" t="str">
        <f>IFERROR(VLOOKUP($A$2&amp;$A14&amp;R$4,'Bảng giá chi tiết'!$C:$J,8,0),"")</f>
        <v/>
      </c>
      <c r="S14" s="323" t="str">
        <f>IFERROR(VLOOKUP($A$2&amp;$A14&amp;S$4,'Bảng giá chi tiết'!$C:$J,8,0),"")</f>
        <v/>
      </c>
      <c r="T14" s="323" t="str">
        <f>IFERROR(VLOOKUP($A$2&amp;$A14&amp;T$4,'Bảng giá chi tiết'!$C:$J,8,0),"")</f>
        <v/>
      </c>
      <c r="U14" s="327" t="s">
        <v>721</v>
      </c>
    </row>
    <row r="15" ht="18.0" customHeight="1">
      <c r="A15" s="324" t="s">
        <v>722</v>
      </c>
      <c r="B15" s="323" t="str">
        <f>IFERROR(VLOOKUP($A$2&amp;$A15&amp;B$4,'Bảng giá chi tiết'!$C:$J,8,0),"")</f>
        <v/>
      </c>
      <c r="C15" s="323" t="str">
        <f>IFERROR(VLOOKUP($A$2&amp;$A15&amp;C$4,'Bảng giá chi tiết'!$C:$J,8,0),"")</f>
        <v/>
      </c>
      <c r="D15" s="323" t="str">
        <f>IFERROR(VLOOKUP($A$2&amp;$A15&amp;D$4,'Bảng giá chi tiết'!$C:$J,8,0),"")</f>
        <v/>
      </c>
      <c r="E15" s="323" t="str">
        <f>IFERROR(VLOOKUP($A$2&amp;$A15&amp;E$4,'Bảng giá chi tiết'!$C:$J,8,0),"")</f>
        <v/>
      </c>
      <c r="F15" s="323" t="str">
        <f>IFERROR(VLOOKUP($A$2&amp;$A15&amp;F$4,'Bảng giá chi tiết'!$C:$J,8,0),"")</f>
        <v/>
      </c>
      <c r="G15" s="323" t="str">
        <f>IFERROR(VLOOKUP($A$2&amp;$A15&amp;G$4,'Bảng giá chi tiết'!$C:$J,8,0),"")</f>
        <v/>
      </c>
      <c r="H15" s="323" t="str">
        <f>IFERROR(VLOOKUP($A$2&amp;$A15&amp;H$4,'Bảng giá chi tiết'!$C:$J,8,0),"")</f>
        <v/>
      </c>
      <c r="I15" s="323" t="str">
        <f>IFERROR(VLOOKUP($A$2&amp;$A15&amp;I$4,'Bảng giá chi tiết'!$C:$J,8,0),"")</f>
        <v/>
      </c>
      <c r="J15" s="323" t="str">
        <f>IFERROR(VLOOKUP($A$2&amp;$A15&amp;J$4,'Bảng giá chi tiết'!$C:$J,8,0),"")</f>
        <v/>
      </c>
      <c r="K15" s="323" t="str">
        <f>IFERROR(VLOOKUP($A$2&amp;$A15&amp;K$4,'Bảng giá chi tiết'!$C:$J,8,0),"")</f>
        <v/>
      </c>
      <c r="L15" s="323" t="str">
        <f>IFERROR(VLOOKUP($A$2&amp;$A15&amp;L$4,'Bảng giá chi tiết'!$C:$J,8,0),"")</f>
        <v/>
      </c>
      <c r="M15" s="323" t="str">
        <f>IFERROR(VLOOKUP($A$2&amp;$A15&amp;M$4,'Bảng giá chi tiết'!$C:$J,8,0),"")</f>
        <v/>
      </c>
      <c r="N15" s="323" t="str">
        <f>IFERROR(VLOOKUP($A$2&amp;$A15&amp;N$4,'Bảng giá chi tiết'!$C:$J,8,0),"")</f>
        <v/>
      </c>
      <c r="O15" s="323" t="str">
        <f>IFERROR(VLOOKUP($A$2&amp;$A15&amp;O$4,'Bảng giá chi tiết'!$C:$J,8,0),"")</f>
        <v/>
      </c>
      <c r="P15" s="323" t="str">
        <f>IFERROR(VLOOKUP($A$2&amp;$A15&amp;P$4,'Bảng giá chi tiết'!$C:$J,8,0),"")</f>
        <v/>
      </c>
      <c r="Q15" s="323" t="str">
        <f>IFERROR(VLOOKUP($A$2&amp;$A15&amp;Q$4,'Bảng giá chi tiết'!$C:$J,8,0),"")</f>
        <v/>
      </c>
      <c r="R15" s="323" t="str">
        <f>IFERROR(VLOOKUP($A$2&amp;$A15&amp;R$4,'Bảng giá chi tiết'!$C:$J,8,0),"")</f>
        <v/>
      </c>
      <c r="S15" s="323" t="str">
        <f>IFERROR(VLOOKUP($A$2&amp;$A15&amp;S$4,'Bảng giá chi tiết'!$C:$J,8,0),"")</f>
        <v/>
      </c>
      <c r="T15" s="323" t="str">
        <f>IFERROR(VLOOKUP($A$2&amp;$A15&amp;T$4,'Bảng giá chi tiết'!$C:$J,8,0),"")</f>
        <v/>
      </c>
      <c r="U15" s="324" t="s">
        <v>722</v>
      </c>
    </row>
    <row r="16" ht="18.0" customHeight="1">
      <c r="A16" s="324" t="s">
        <v>723</v>
      </c>
      <c r="B16" s="323" t="str">
        <f>IFERROR(VLOOKUP($A$2&amp;$A16&amp;B$4,'Bảng giá chi tiết'!$C:$J,8,0),"")</f>
        <v/>
      </c>
      <c r="C16" s="323" t="str">
        <f>IFERROR(VLOOKUP($A$2&amp;$A16&amp;C$4,'Bảng giá chi tiết'!$C:$J,8,0),"")</f>
        <v/>
      </c>
      <c r="D16" s="323" t="str">
        <f>IFERROR(VLOOKUP($A$2&amp;$A16&amp;D$4,'Bảng giá chi tiết'!$C:$J,8,0),"")</f>
        <v/>
      </c>
      <c r="E16" s="323" t="str">
        <f>IFERROR(VLOOKUP($A$2&amp;$A16&amp;E$4,'Bảng giá chi tiết'!$C:$J,8,0),"")</f>
        <v/>
      </c>
      <c r="F16" s="323" t="str">
        <f>IFERROR(VLOOKUP($A$2&amp;$A16&amp;F$4,'Bảng giá chi tiết'!$C:$J,8,0),"")</f>
        <v/>
      </c>
      <c r="G16" s="323" t="str">
        <f>IFERROR(VLOOKUP($A$2&amp;$A16&amp;G$4,'Bảng giá chi tiết'!$C:$J,8,0),"")</f>
        <v/>
      </c>
      <c r="H16" s="323" t="str">
        <f>IFERROR(VLOOKUP($A$2&amp;$A16&amp;H$4,'Bảng giá chi tiết'!$C:$J,8,0),"")</f>
        <v/>
      </c>
      <c r="I16" s="323" t="str">
        <f>IFERROR(VLOOKUP($A$2&amp;$A16&amp;I$4,'Bảng giá chi tiết'!$C:$J,8,0),"")</f>
        <v/>
      </c>
      <c r="J16" s="323" t="str">
        <f>IFERROR(VLOOKUP($A$2&amp;$A16&amp;J$4,'Bảng giá chi tiết'!$C:$J,8,0),"")</f>
        <v/>
      </c>
      <c r="K16" s="323" t="str">
        <f>IFERROR(VLOOKUP($A$2&amp;$A16&amp;K$4,'Bảng giá chi tiết'!$C:$J,8,0),"")</f>
        <v/>
      </c>
      <c r="L16" s="323" t="str">
        <f>IFERROR(VLOOKUP($A$2&amp;$A16&amp;L$4,'Bảng giá chi tiết'!$C:$J,8,0),"")</f>
        <v/>
      </c>
      <c r="M16" s="323" t="str">
        <f>IFERROR(VLOOKUP($A$2&amp;$A16&amp;M$4,'Bảng giá chi tiết'!$C:$J,8,0),"")</f>
        <v/>
      </c>
      <c r="N16" s="323" t="str">
        <f>IFERROR(VLOOKUP($A$2&amp;$A16&amp;N$4,'Bảng giá chi tiết'!$C:$J,8,0),"")</f>
        <v/>
      </c>
      <c r="O16" s="323" t="str">
        <f>IFERROR(VLOOKUP($A$2&amp;$A16&amp;O$4,'Bảng giá chi tiết'!$C:$J,8,0),"")</f>
        <v/>
      </c>
      <c r="P16" s="323" t="str">
        <f>IFERROR(VLOOKUP($A$2&amp;$A16&amp;P$4,'Bảng giá chi tiết'!$C:$J,8,0),"")</f>
        <v/>
      </c>
      <c r="Q16" s="323" t="str">
        <f>IFERROR(VLOOKUP($A$2&amp;$A16&amp;Q$4,'Bảng giá chi tiết'!$C:$J,8,0),"")</f>
        <v/>
      </c>
      <c r="R16" s="323" t="str">
        <f>IFERROR(VLOOKUP($A$2&amp;$A16&amp;R$4,'Bảng giá chi tiết'!$C:$J,8,0),"")</f>
        <v/>
      </c>
      <c r="S16" s="323" t="str">
        <f>IFERROR(VLOOKUP($A$2&amp;$A16&amp;S$4,'Bảng giá chi tiết'!$C:$J,8,0),"")</f>
        <v/>
      </c>
      <c r="T16" s="323" t="str">
        <f>IFERROR(VLOOKUP($A$2&amp;$A16&amp;T$4,'Bảng giá chi tiết'!$C:$J,8,0),"")</f>
        <v/>
      </c>
      <c r="U16" s="324" t="s">
        <v>723</v>
      </c>
    </row>
    <row r="17" ht="18.0" customHeight="1">
      <c r="A17" s="324" t="s">
        <v>724</v>
      </c>
      <c r="B17" s="323" t="str">
        <f>IFERROR(VLOOKUP($A$2&amp;$A17&amp;B$4,'Bảng giá chi tiết'!$C:$J,8,0),"")</f>
        <v/>
      </c>
      <c r="C17" s="323" t="str">
        <f>IFERROR(VLOOKUP($A$2&amp;$A17&amp;C$4,'Bảng giá chi tiết'!$C:$J,8,0),"")</f>
        <v/>
      </c>
      <c r="D17" s="323" t="str">
        <f>IFERROR(VLOOKUP($A$2&amp;$A17&amp;D$4,'Bảng giá chi tiết'!$C:$J,8,0),"")</f>
        <v/>
      </c>
      <c r="E17" s="323" t="str">
        <f>IFERROR(VLOOKUP($A$2&amp;$A17&amp;E$4,'Bảng giá chi tiết'!$C:$J,8,0),"")</f>
        <v/>
      </c>
      <c r="F17" s="323" t="str">
        <f>IFERROR(VLOOKUP($A$2&amp;$A17&amp;F$4,'Bảng giá chi tiết'!$C:$J,8,0),"")</f>
        <v/>
      </c>
      <c r="G17" s="323" t="str">
        <f>IFERROR(VLOOKUP($A$2&amp;$A17&amp;G$4,'Bảng giá chi tiết'!$C:$J,8,0),"")</f>
        <v/>
      </c>
      <c r="H17" s="323" t="str">
        <f>IFERROR(VLOOKUP($A$2&amp;$A17&amp;H$4,'Bảng giá chi tiết'!$C:$J,8,0),"")</f>
        <v/>
      </c>
      <c r="I17" s="323" t="str">
        <f>IFERROR(VLOOKUP($A$2&amp;$A17&amp;I$4,'Bảng giá chi tiết'!$C:$J,8,0),"")</f>
        <v/>
      </c>
      <c r="J17" s="323" t="str">
        <f>IFERROR(VLOOKUP($A$2&amp;$A17&amp;J$4,'Bảng giá chi tiết'!$C:$J,8,0),"")</f>
        <v/>
      </c>
      <c r="K17" s="323" t="str">
        <f>IFERROR(VLOOKUP($A$2&amp;$A17&amp;K$4,'Bảng giá chi tiết'!$C:$J,8,0),"")</f>
        <v/>
      </c>
      <c r="L17" s="323" t="str">
        <f>IFERROR(VLOOKUP($A$2&amp;$A17&amp;L$4,'Bảng giá chi tiết'!$C:$J,8,0),"")</f>
        <v/>
      </c>
      <c r="M17" s="323" t="str">
        <f>IFERROR(VLOOKUP($A$2&amp;$A17&amp;M$4,'Bảng giá chi tiết'!$C:$J,8,0),"")</f>
        <v/>
      </c>
      <c r="N17" s="323" t="str">
        <f>IFERROR(VLOOKUP($A$2&amp;$A17&amp;N$4,'Bảng giá chi tiết'!$C:$J,8,0),"")</f>
        <v/>
      </c>
      <c r="O17" s="323" t="str">
        <f>IFERROR(VLOOKUP($A$2&amp;$A17&amp;O$4,'Bảng giá chi tiết'!$C:$J,8,0),"")</f>
        <v/>
      </c>
      <c r="P17" s="323" t="str">
        <f>IFERROR(VLOOKUP($A$2&amp;$A17&amp;P$4,'Bảng giá chi tiết'!$C:$J,8,0),"")</f>
        <v/>
      </c>
      <c r="Q17" s="323" t="str">
        <f>IFERROR(VLOOKUP($A$2&amp;$A17&amp;Q$4,'Bảng giá chi tiết'!$C:$J,8,0),"")</f>
        <v/>
      </c>
      <c r="R17" s="323" t="str">
        <f>IFERROR(VLOOKUP($A$2&amp;$A17&amp;R$4,'Bảng giá chi tiết'!$C:$J,8,0),"")</f>
        <v/>
      </c>
      <c r="S17" s="323" t="str">
        <f>IFERROR(VLOOKUP($A$2&amp;$A17&amp;S$4,'Bảng giá chi tiết'!$C:$J,8,0),"")</f>
        <v/>
      </c>
      <c r="T17" s="323" t="str">
        <f>IFERROR(VLOOKUP($A$2&amp;$A17&amp;T$4,'Bảng giá chi tiết'!$C:$J,8,0),"")</f>
        <v/>
      </c>
      <c r="U17" s="324" t="s">
        <v>724</v>
      </c>
    </row>
    <row r="18" ht="18.0" customHeight="1">
      <c r="A18" s="324" t="s">
        <v>725</v>
      </c>
      <c r="B18" s="323" t="str">
        <f>IFERROR(VLOOKUP($A$2&amp;$A18&amp;B$4,'Bảng giá chi tiết'!$C:$J,8,0),"")</f>
        <v/>
      </c>
      <c r="C18" s="323" t="str">
        <f>IFERROR(VLOOKUP($A$2&amp;$A18&amp;C$4,'Bảng giá chi tiết'!$C:$J,8,0),"")</f>
        <v/>
      </c>
      <c r="D18" s="323" t="str">
        <f>IFERROR(VLOOKUP($A$2&amp;$A18&amp;D$4,'Bảng giá chi tiết'!$C:$J,8,0),"")</f>
        <v/>
      </c>
      <c r="E18" s="323" t="str">
        <f>IFERROR(VLOOKUP($A$2&amp;$A18&amp;E$4,'Bảng giá chi tiết'!$C:$J,8,0),"")</f>
        <v/>
      </c>
      <c r="F18" s="323" t="str">
        <f>IFERROR(VLOOKUP($A$2&amp;$A18&amp;F$4,'Bảng giá chi tiết'!$C:$J,8,0),"")</f>
        <v/>
      </c>
      <c r="G18" s="323" t="str">
        <f>IFERROR(VLOOKUP($A$2&amp;$A18&amp;G$4,'Bảng giá chi tiết'!$C:$J,8,0),"")</f>
        <v/>
      </c>
      <c r="H18" s="323" t="str">
        <f>IFERROR(VLOOKUP($A$2&amp;$A18&amp;H$4,'Bảng giá chi tiết'!$C:$J,8,0),"")</f>
        <v/>
      </c>
      <c r="I18" s="323" t="str">
        <f>IFERROR(VLOOKUP($A$2&amp;$A18&amp;I$4,'Bảng giá chi tiết'!$C:$J,8,0),"")</f>
        <v/>
      </c>
      <c r="J18" s="323" t="str">
        <f>IFERROR(VLOOKUP($A$2&amp;$A18&amp;J$4,'Bảng giá chi tiết'!$C:$J,8,0),"")</f>
        <v/>
      </c>
      <c r="K18" s="323" t="str">
        <f>IFERROR(VLOOKUP($A$2&amp;$A18&amp;K$4,'Bảng giá chi tiết'!$C:$J,8,0),"")</f>
        <v/>
      </c>
      <c r="L18" s="323" t="str">
        <f>IFERROR(VLOOKUP($A$2&amp;$A18&amp;L$4,'Bảng giá chi tiết'!$C:$J,8,0),"")</f>
        <v/>
      </c>
      <c r="M18" s="323" t="str">
        <f>IFERROR(VLOOKUP($A$2&amp;$A18&amp;M$4,'Bảng giá chi tiết'!$C:$J,8,0),"")</f>
        <v/>
      </c>
      <c r="N18" s="323" t="str">
        <f>IFERROR(VLOOKUP($A$2&amp;$A18&amp;N$4,'Bảng giá chi tiết'!$C:$J,8,0),"")</f>
        <v/>
      </c>
      <c r="O18" s="323" t="str">
        <f>IFERROR(VLOOKUP($A$2&amp;$A18&amp;O$4,'Bảng giá chi tiết'!$C:$J,8,0),"")</f>
        <v/>
      </c>
      <c r="P18" s="323" t="str">
        <f>IFERROR(VLOOKUP($A$2&amp;$A18&amp;P$4,'Bảng giá chi tiết'!$C:$J,8,0),"")</f>
        <v/>
      </c>
      <c r="Q18" s="323" t="str">
        <f>IFERROR(VLOOKUP($A$2&amp;$A18&amp;Q$4,'Bảng giá chi tiết'!$C:$J,8,0),"")</f>
        <v/>
      </c>
      <c r="R18" s="323" t="str">
        <f>IFERROR(VLOOKUP($A$2&amp;$A18&amp;R$4,'Bảng giá chi tiết'!$C:$J,8,0),"")</f>
        <v/>
      </c>
      <c r="S18" s="323" t="str">
        <f>IFERROR(VLOOKUP($A$2&amp;$A18&amp;S$4,'Bảng giá chi tiết'!$C:$J,8,0),"")</f>
        <v/>
      </c>
      <c r="T18" s="323" t="str">
        <f>IFERROR(VLOOKUP($A$2&amp;$A18&amp;T$4,'Bảng giá chi tiết'!$C:$J,8,0),"")</f>
        <v/>
      </c>
      <c r="U18" s="324" t="s">
        <v>725</v>
      </c>
    </row>
    <row r="19" ht="18.0" customHeight="1">
      <c r="A19" s="327" t="s">
        <v>726</v>
      </c>
      <c r="B19" s="323" t="str">
        <f>IFERROR(VLOOKUP($A$2&amp;$A19&amp;B$4,'Bảng giá chi tiết'!$C:$J,8,0),"")</f>
        <v/>
      </c>
      <c r="C19" s="323" t="str">
        <f>IFERROR(VLOOKUP($A$2&amp;$A19&amp;C$4,'Bảng giá chi tiết'!$C:$J,8,0),"")</f>
        <v/>
      </c>
      <c r="D19" s="323" t="str">
        <f>IFERROR(VLOOKUP($A$2&amp;$A19&amp;D$4,'Bảng giá chi tiết'!$C:$J,8,0),"")</f>
        <v/>
      </c>
      <c r="E19" s="323" t="str">
        <f>IFERROR(VLOOKUP($A$2&amp;$A19&amp;E$4,'Bảng giá chi tiết'!$C:$J,8,0),"")</f>
        <v/>
      </c>
      <c r="F19" s="323" t="str">
        <f>IFERROR(VLOOKUP($A$2&amp;$A19&amp;F$4,'Bảng giá chi tiết'!$C:$J,8,0),"")</f>
        <v/>
      </c>
      <c r="G19" s="323" t="str">
        <f>IFERROR(VLOOKUP($A$2&amp;$A19&amp;G$4,'Bảng giá chi tiết'!$C:$J,8,0),"")</f>
        <v/>
      </c>
      <c r="H19" s="323" t="str">
        <f>IFERROR(VLOOKUP($A$2&amp;$A19&amp;H$4,'Bảng giá chi tiết'!$C:$J,8,0),"")</f>
        <v/>
      </c>
      <c r="I19" s="323" t="str">
        <f>IFERROR(VLOOKUP($A$2&amp;$A19&amp;I$4,'Bảng giá chi tiết'!$C:$J,8,0),"")</f>
        <v/>
      </c>
      <c r="J19" s="323" t="str">
        <f>IFERROR(VLOOKUP($A$2&amp;$A19&amp;J$4,'Bảng giá chi tiết'!$C:$J,8,0),"")</f>
        <v/>
      </c>
      <c r="K19" s="323" t="str">
        <f>IFERROR(VLOOKUP($A$2&amp;$A19&amp;K$4,'Bảng giá chi tiết'!$C:$J,8,0),"")</f>
        <v/>
      </c>
      <c r="L19" s="323" t="str">
        <f>IFERROR(VLOOKUP($A$2&amp;$A19&amp;L$4,'Bảng giá chi tiết'!$C:$J,8,0),"")</f>
        <v/>
      </c>
      <c r="M19" s="323" t="str">
        <f>IFERROR(VLOOKUP($A$2&amp;$A19&amp;M$4,'Bảng giá chi tiết'!$C:$J,8,0),"")</f>
        <v/>
      </c>
      <c r="N19" s="323" t="str">
        <f>IFERROR(VLOOKUP($A$2&amp;$A19&amp;N$4,'Bảng giá chi tiết'!$C:$J,8,0),"")</f>
        <v/>
      </c>
      <c r="O19" s="323" t="str">
        <f>IFERROR(VLOOKUP($A$2&amp;$A19&amp;O$4,'Bảng giá chi tiết'!$C:$J,8,0),"")</f>
        <v/>
      </c>
      <c r="P19" s="323" t="str">
        <f>IFERROR(VLOOKUP($A$2&amp;$A19&amp;P$4,'Bảng giá chi tiết'!$C:$J,8,0),"")</f>
        <v/>
      </c>
      <c r="Q19" s="323" t="str">
        <f>IFERROR(VLOOKUP($A$2&amp;$A19&amp;Q$4,'Bảng giá chi tiết'!$C:$J,8,0),"")</f>
        <v/>
      </c>
      <c r="R19" s="323" t="str">
        <f>IFERROR(VLOOKUP($A$2&amp;$A19&amp;R$4,'Bảng giá chi tiết'!$C:$J,8,0),"")</f>
        <v/>
      </c>
      <c r="S19" s="323" t="str">
        <f>IFERROR(VLOOKUP($A$2&amp;$A19&amp;S$4,'Bảng giá chi tiết'!$C:$J,8,0),"")</f>
        <v/>
      </c>
      <c r="T19" s="323" t="str">
        <f>IFERROR(VLOOKUP($A$2&amp;$A19&amp;T$4,'Bảng giá chi tiết'!$C:$J,8,0),"")</f>
        <v/>
      </c>
      <c r="U19" s="327" t="s">
        <v>726</v>
      </c>
    </row>
    <row r="20" ht="18.0" customHeight="1">
      <c r="A20" s="327" t="s">
        <v>727</v>
      </c>
      <c r="B20" s="323" t="str">
        <f>IFERROR(VLOOKUP($A$2&amp;$A20&amp;B$4,'Bảng giá chi tiết'!$C:$J,8,0),"")</f>
        <v/>
      </c>
      <c r="C20" s="323" t="str">
        <f>IFERROR(VLOOKUP($A$2&amp;$A20&amp;C$4,'Bảng giá chi tiết'!$C:$J,8,0),"")</f>
        <v/>
      </c>
      <c r="D20" s="323" t="str">
        <f>IFERROR(VLOOKUP($A$2&amp;$A20&amp;D$4,'Bảng giá chi tiết'!$C:$J,8,0),"")</f>
        <v/>
      </c>
      <c r="E20" s="323" t="str">
        <f>IFERROR(VLOOKUP($A$2&amp;$A20&amp;E$4,'Bảng giá chi tiết'!$C:$J,8,0),"")</f>
        <v/>
      </c>
      <c r="F20" s="323" t="str">
        <f>IFERROR(VLOOKUP($A$2&amp;$A20&amp;F$4,'Bảng giá chi tiết'!$C:$J,8,0),"")</f>
        <v/>
      </c>
      <c r="G20" s="323" t="str">
        <f>IFERROR(VLOOKUP($A$2&amp;$A20&amp;G$4,'Bảng giá chi tiết'!$C:$J,8,0),"")</f>
        <v/>
      </c>
      <c r="H20" s="323" t="str">
        <f>IFERROR(VLOOKUP($A$2&amp;$A20&amp;H$4,'Bảng giá chi tiết'!$C:$J,8,0),"")</f>
        <v/>
      </c>
      <c r="I20" s="323" t="str">
        <f>IFERROR(VLOOKUP($A$2&amp;$A20&amp;I$4,'Bảng giá chi tiết'!$C:$J,8,0),"")</f>
        <v/>
      </c>
      <c r="J20" s="323" t="str">
        <f>IFERROR(VLOOKUP($A$2&amp;$A20&amp;J$4,'Bảng giá chi tiết'!$C:$J,8,0),"")</f>
        <v/>
      </c>
      <c r="K20" s="323" t="str">
        <f>IFERROR(VLOOKUP($A$2&amp;$A20&amp;K$4,'Bảng giá chi tiết'!$C:$J,8,0),"")</f>
        <v/>
      </c>
      <c r="L20" s="323" t="str">
        <f>IFERROR(VLOOKUP($A$2&amp;$A20&amp;L$4,'Bảng giá chi tiết'!$C:$J,8,0),"")</f>
        <v/>
      </c>
      <c r="M20" s="323" t="str">
        <f>IFERROR(VLOOKUP($A$2&amp;$A20&amp;M$4,'Bảng giá chi tiết'!$C:$J,8,0),"")</f>
        <v/>
      </c>
      <c r="N20" s="323" t="str">
        <f>IFERROR(VLOOKUP($A$2&amp;$A20&amp;N$4,'Bảng giá chi tiết'!$C:$J,8,0),"")</f>
        <v/>
      </c>
      <c r="O20" s="323" t="str">
        <f>IFERROR(VLOOKUP($A$2&amp;$A20&amp;O$4,'Bảng giá chi tiết'!$C:$J,8,0),"")</f>
        <v/>
      </c>
      <c r="P20" s="323" t="str">
        <f>IFERROR(VLOOKUP($A$2&amp;$A20&amp;P$4,'Bảng giá chi tiết'!$C:$J,8,0),"")</f>
        <v/>
      </c>
      <c r="Q20" s="323" t="str">
        <f>IFERROR(VLOOKUP($A$2&amp;$A20&amp;Q$4,'Bảng giá chi tiết'!$C:$J,8,0),"")</f>
        <v>4724?</v>
      </c>
      <c r="R20" s="323" t="str">
        <f>IFERROR(VLOOKUP($A$2&amp;$A20&amp;R$4,'Bảng giá chi tiết'!$C:$J,8,0),"")</f>
        <v/>
      </c>
      <c r="S20" s="323" t="str">
        <f>IFERROR(VLOOKUP($A$2&amp;$A20&amp;S$4,'Bảng giá chi tiết'!$C:$J,8,0),"")</f>
        <v/>
      </c>
      <c r="T20" s="323" t="str">
        <f>IFERROR(VLOOKUP($A$2&amp;$A20&amp;T$4,'Bảng giá chi tiết'!$C:$J,8,0),"")</f>
        <v/>
      </c>
      <c r="U20" s="327" t="s">
        <v>727</v>
      </c>
    </row>
    <row r="21" ht="18.0" customHeight="1">
      <c r="A21" s="324" t="s">
        <v>728</v>
      </c>
      <c r="B21" s="323" t="str">
        <f>IFERROR(VLOOKUP($A$2&amp;$A21&amp;B$4,'Bảng giá chi tiết'!$C:$J,8,0),"")</f>
        <v/>
      </c>
      <c r="C21" s="323" t="str">
        <f>IFERROR(VLOOKUP($A$2&amp;$A21&amp;C$4,'Bảng giá chi tiết'!$C:$J,8,0),"")</f>
        <v/>
      </c>
      <c r="D21" s="323" t="str">
        <f>IFERROR(VLOOKUP($A$2&amp;$A21&amp;D$4,'Bảng giá chi tiết'!$C:$J,8,0),"")</f>
        <v/>
      </c>
      <c r="E21" s="323" t="str">
        <f>IFERROR(VLOOKUP($A$2&amp;$A21&amp;E$4,'Bảng giá chi tiết'!$C:$J,8,0),"")</f>
        <v/>
      </c>
      <c r="F21" s="323" t="str">
        <f>IFERROR(VLOOKUP($A$2&amp;$A21&amp;F$4,'Bảng giá chi tiết'!$C:$J,8,0),"")</f>
        <v/>
      </c>
      <c r="G21" s="323" t="str">
        <f>IFERROR(VLOOKUP($A$2&amp;$A21&amp;G$4,'Bảng giá chi tiết'!$C:$J,8,0),"")</f>
        <v/>
      </c>
      <c r="H21" s="323" t="str">
        <f>IFERROR(VLOOKUP($A$2&amp;$A21&amp;H$4,'Bảng giá chi tiết'!$C:$J,8,0),"")</f>
        <v/>
      </c>
      <c r="I21" s="323" t="str">
        <f>IFERROR(VLOOKUP($A$2&amp;$A21&amp;I$4,'Bảng giá chi tiết'!$C:$J,8,0),"")</f>
        <v/>
      </c>
      <c r="J21" s="323" t="str">
        <f>IFERROR(VLOOKUP($A$2&amp;$A21&amp;J$4,'Bảng giá chi tiết'!$C:$J,8,0),"")</f>
        <v/>
      </c>
      <c r="K21" s="323" t="str">
        <f>IFERROR(VLOOKUP($A$2&amp;$A21&amp;K$4,'Bảng giá chi tiết'!$C:$J,8,0),"")</f>
        <v/>
      </c>
      <c r="L21" s="323" t="str">
        <f>IFERROR(VLOOKUP($A$2&amp;$A21&amp;L$4,'Bảng giá chi tiết'!$C:$J,8,0),"")</f>
        <v/>
      </c>
      <c r="M21" s="323" t="str">
        <f>IFERROR(VLOOKUP($A$2&amp;$A21&amp;M$4,'Bảng giá chi tiết'!$C:$J,8,0),"")</f>
        <v/>
      </c>
      <c r="N21" s="323" t="str">
        <f>IFERROR(VLOOKUP($A$2&amp;$A21&amp;N$4,'Bảng giá chi tiết'!$C:$J,8,0),"")</f>
        <v/>
      </c>
      <c r="O21" s="323" t="str">
        <f>IFERROR(VLOOKUP($A$2&amp;$A21&amp;O$4,'Bảng giá chi tiết'!$C:$J,8,0),"")</f>
        <v/>
      </c>
      <c r="P21" s="323" t="str">
        <f>IFERROR(VLOOKUP($A$2&amp;$A21&amp;P$4,'Bảng giá chi tiết'!$C:$J,8,0),"")</f>
        <v/>
      </c>
      <c r="Q21" s="323" t="str">
        <f>IFERROR(VLOOKUP($A$2&amp;$A21&amp;Q$4,'Bảng giá chi tiết'!$C:$J,8,0),"")</f>
        <v/>
      </c>
      <c r="R21" s="323" t="str">
        <f>IFERROR(VLOOKUP($A$2&amp;$A21&amp;R$4,'Bảng giá chi tiết'!$C:$J,8,0),"")</f>
        <v/>
      </c>
      <c r="S21" s="323" t="str">
        <f>IFERROR(VLOOKUP($A$2&amp;$A21&amp;S$4,'Bảng giá chi tiết'!$C:$J,8,0),"")</f>
        <v/>
      </c>
      <c r="T21" s="323" t="str">
        <f>IFERROR(VLOOKUP($A$2&amp;$A21&amp;T$4,'Bảng giá chi tiết'!$C:$J,8,0),"")</f>
        <v/>
      </c>
      <c r="U21" s="324" t="s">
        <v>728</v>
      </c>
    </row>
    <row r="22" ht="18.0" customHeight="1">
      <c r="A22" s="324" t="s">
        <v>729</v>
      </c>
      <c r="B22" s="323" t="str">
        <f>IFERROR(VLOOKUP($A$2&amp;$A22&amp;B$4,'Bảng giá chi tiết'!$C:$J,8,0),"")</f>
        <v/>
      </c>
      <c r="C22" s="323" t="str">
        <f>IFERROR(VLOOKUP($A$2&amp;$A22&amp;C$4,'Bảng giá chi tiết'!$C:$J,8,0),"")</f>
        <v/>
      </c>
      <c r="D22" s="323" t="str">
        <f>IFERROR(VLOOKUP($A$2&amp;$A22&amp;D$4,'Bảng giá chi tiết'!$C:$J,8,0),"")</f>
        <v/>
      </c>
      <c r="E22" s="323" t="str">
        <f>IFERROR(VLOOKUP($A$2&amp;$A22&amp;E$4,'Bảng giá chi tiết'!$C:$J,8,0),"")</f>
        <v/>
      </c>
      <c r="F22" s="323" t="str">
        <f>IFERROR(VLOOKUP($A$2&amp;$A22&amp;F$4,'Bảng giá chi tiết'!$C:$J,8,0),"")</f>
        <v/>
      </c>
      <c r="G22" s="323" t="str">
        <f>IFERROR(VLOOKUP($A$2&amp;$A22&amp;G$4,'Bảng giá chi tiết'!$C:$J,8,0),"")</f>
        <v/>
      </c>
      <c r="H22" s="323" t="str">
        <f>IFERROR(VLOOKUP($A$2&amp;$A22&amp;H$4,'Bảng giá chi tiết'!$C:$J,8,0),"")</f>
        <v/>
      </c>
      <c r="I22" s="323" t="str">
        <f>IFERROR(VLOOKUP($A$2&amp;$A22&amp;I$4,'Bảng giá chi tiết'!$C:$J,8,0),"")</f>
        <v/>
      </c>
      <c r="J22" s="323" t="str">
        <f>IFERROR(VLOOKUP($A$2&amp;$A22&amp;J$4,'Bảng giá chi tiết'!$C:$J,8,0),"")</f>
        <v/>
      </c>
      <c r="K22" s="323" t="str">
        <f>IFERROR(VLOOKUP($A$2&amp;$A22&amp;K$4,'Bảng giá chi tiết'!$C:$J,8,0),"")</f>
        <v/>
      </c>
      <c r="L22" s="323" t="str">
        <f>IFERROR(VLOOKUP($A$2&amp;$A22&amp;L$4,'Bảng giá chi tiết'!$C:$J,8,0),"")</f>
        <v/>
      </c>
      <c r="M22" s="323" t="str">
        <f>IFERROR(VLOOKUP($A$2&amp;$A22&amp;M$4,'Bảng giá chi tiết'!$C:$J,8,0),"")</f>
        <v/>
      </c>
      <c r="N22" s="323" t="str">
        <f>IFERROR(VLOOKUP($A$2&amp;$A22&amp;N$4,'Bảng giá chi tiết'!$C:$J,8,0),"")</f>
        <v/>
      </c>
      <c r="O22" s="323" t="str">
        <f>IFERROR(VLOOKUP($A$2&amp;$A22&amp;O$4,'Bảng giá chi tiết'!$C:$J,8,0),"")</f>
        <v/>
      </c>
      <c r="P22" s="323" t="str">
        <f>IFERROR(VLOOKUP($A$2&amp;$A22&amp;P$4,'Bảng giá chi tiết'!$C:$J,8,0),"")</f>
        <v/>
      </c>
      <c r="Q22" s="323" t="str">
        <f>IFERROR(VLOOKUP($A$2&amp;$A22&amp;Q$4,'Bảng giá chi tiết'!$C:$J,8,0),"")</f>
        <v/>
      </c>
      <c r="R22" s="323" t="str">
        <f>IFERROR(VLOOKUP($A$2&amp;$A22&amp;R$4,'Bảng giá chi tiết'!$C:$J,8,0),"")</f>
        <v/>
      </c>
      <c r="S22" s="323" t="str">
        <f>IFERROR(VLOOKUP($A$2&amp;$A22&amp;S$4,'Bảng giá chi tiết'!$C:$J,8,0),"")</f>
        <v/>
      </c>
      <c r="T22" s="323" t="str">
        <f>IFERROR(VLOOKUP($A$2&amp;$A22&amp;T$4,'Bảng giá chi tiết'!$C:$J,8,0),"")</f>
        <v/>
      </c>
      <c r="U22" s="324" t="s">
        <v>729</v>
      </c>
    </row>
    <row r="23" ht="18.0" customHeight="1">
      <c r="A23" s="327" t="s">
        <v>730</v>
      </c>
      <c r="B23" s="323" t="str">
        <f>IFERROR(VLOOKUP($A$2&amp;$A23&amp;B$4,'Bảng giá chi tiết'!$C:$J,8,0),"")</f>
        <v/>
      </c>
      <c r="C23" s="323" t="str">
        <f>IFERROR(VLOOKUP($A$2&amp;$A23&amp;C$4,'Bảng giá chi tiết'!$C:$J,8,0),"")</f>
        <v/>
      </c>
      <c r="D23" s="323" t="str">
        <f>IFERROR(VLOOKUP($A$2&amp;$A23&amp;D$4,'Bảng giá chi tiết'!$C:$J,8,0),"")</f>
        <v/>
      </c>
      <c r="E23" s="323" t="str">
        <f>IFERROR(VLOOKUP($A$2&amp;$A23&amp;E$4,'Bảng giá chi tiết'!$C:$J,8,0),"")</f>
        <v/>
      </c>
      <c r="F23" s="323" t="str">
        <f>IFERROR(VLOOKUP($A$2&amp;$A23&amp;F$4,'Bảng giá chi tiết'!$C:$J,8,0),"")</f>
        <v/>
      </c>
      <c r="G23" s="323" t="str">
        <f>IFERROR(VLOOKUP($A$2&amp;$A23&amp;G$4,'Bảng giá chi tiết'!$C:$J,8,0),"")</f>
        <v/>
      </c>
      <c r="H23" s="323" t="str">
        <f>IFERROR(VLOOKUP($A$2&amp;$A23&amp;H$4,'Bảng giá chi tiết'!$C:$J,8,0),"")</f>
        <v/>
      </c>
      <c r="I23" s="323" t="str">
        <f>IFERROR(VLOOKUP($A$2&amp;$A23&amp;I$4,'Bảng giá chi tiết'!$C:$J,8,0),"")</f>
        <v/>
      </c>
      <c r="J23" s="323" t="str">
        <f>IFERROR(VLOOKUP($A$2&amp;$A23&amp;J$4,'Bảng giá chi tiết'!$C:$J,8,0),"")</f>
        <v/>
      </c>
      <c r="K23" s="323" t="str">
        <f>IFERROR(VLOOKUP($A$2&amp;$A23&amp;K$4,'Bảng giá chi tiết'!$C:$J,8,0),"")</f>
        <v/>
      </c>
      <c r="L23" s="323" t="str">
        <f>IFERROR(VLOOKUP($A$2&amp;$A23&amp;L$4,'Bảng giá chi tiết'!$C:$J,8,0),"")</f>
        <v/>
      </c>
      <c r="M23" s="323" t="str">
        <f>IFERROR(VLOOKUP($A$2&amp;$A23&amp;M$4,'Bảng giá chi tiết'!$C:$J,8,0),"")</f>
        <v/>
      </c>
      <c r="N23" s="323" t="str">
        <f>IFERROR(VLOOKUP($A$2&amp;$A23&amp;N$4,'Bảng giá chi tiết'!$C:$J,8,0),"")</f>
        <v/>
      </c>
      <c r="O23" s="323" t="str">
        <f>IFERROR(VLOOKUP($A$2&amp;$A23&amp;O$4,'Bảng giá chi tiết'!$C:$J,8,0),"")</f>
        <v/>
      </c>
      <c r="P23" s="323" t="str">
        <f>IFERROR(VLOOKUP($A$2&amp;$A23&amp;P$4,'Bảng giá chi tiết'!$C:$J,8,0),"")</f>
        <v/>
      </c>
      <c r="Q23" s="323" t="str">
        <f>IFERROR(VLOOKUP($A$2&amp;$A23&amp;Q$4,'Bảng giá chi tiết'!$C:$J,8,0),"")</f>
        <v/>
      </c>
      <c r="R23" s="323" t="str">
        <f>IFERROR(VLOOKUP($A$2&amp;$A23&amp;R$4,'Bảng giá chi tiết'!$C:$J,8,0),"")</f>
        <v/>
      </c>
      <c r="S23" s="323" t="str">
        <f>IFERROR(VLOOKUP($A$2&amp;$A23&amp;S$4,'Bảng giá chi tiết'!$C:$J,8,0),"")</f>
        <v/>
      </c>
      <c r="T23" s="323" t="str">
        <f>IFERROR(VLOOKUP($A$2&amp;$A23&amp;T$4,'Bảng giá chi tiết'!$C:$J,8,0),"")</f>
        <v/>
      </c>
      <c r="U23" s="327" t="s">
        <v>730</v>
      </c>
    </row>
    <row r="24" ht="18.0" customHeight="1">
      <c r="A24" s="327" t="s">
        <v>731</v>
      </c>
      <c r="B24" s="323" t="str">
        <f>IFERROR(VLOOKUP($A$2&amp;$A24&amp;B$4,'Bảng giá chi tiết'!$C:$J,8,0),"")</f>
        <v/>
      </c>
      <c r="C24" s="323" t="str">
        <f>IFERROR(VLOOKUP($A$2&amp;$A24&amp;C$4,'Bảng giá chi tiết'!$C:$J,8,0),"")</f>
        <v/>
      </c>
      <c r="D24" s="323" t="str">
        <f>IFERROR(VLOOKUP($A$2&amp;$A24&amp;D$4,'Bảng giá chi tiết'!$C:$J,8,0),"")</f>
        <v/>
      </c>
      <c r="E24" s="323" t="str">
        <f>IFERROR(VLOOKUP($A$2&amp;$A24&amp;E$4,'Bảng giá chi tiết'!$C:$J,8,0),"")</f>
        <v/>
      </c>
      <c r="F24" s="323" t="str">
        <f>IFERROR(VLOOKUP($A$2&amp;$A24&amp;F$4,'Bảng giá chi tiết'!$C:$J,8,0),"")</f>
        <v/>
      </c>
      <c r="G24" s="323" t="str">
        <f>IFERROR(VLOOKUP($A$2&amp;$A24&amp;G$4,'Bảng giá chi tiết'!$C:$J,8,0),"")</f>
        <v/>
      </c>
      <c r="H24" s="323" t="str">
        <f>IFERROR(VLOOKUP($A$2&amp;$A24&amp;H$4,'Bảng giá chi tiết'!$C:$J,8,0),"")</f>
        <v/>
      </c>
      <c r="I24" s="323" t="str">
        <f>IFERROR(VLOOKUP($A$2&amp;$A24&amp;I$4,'Bảng giá chi tiết'!$C:$J,8,0),"")</f>
        <v/>
      </c>
      <c r="J24" s="323" t="str">
        <f>IFERROR(VLOOKUP($A$2&amp;$A24&amp;J$4,'Bảng giá chi tiết'!$C:$J,8,0),"")</f>
        <v/>
      </c>
      <c r="K24" s="323" t="str">
        <f>IFERROR(VLOOKUP($A$2&amp;$A24&amp;K$4,'Bảng giá chi tiết'!$C:$J,8,0),"")</f>
        <v/>
      </c>
      <c r="L24" s="323" t="str">
        <f>IFERROR(VLOOKUP($A$2&amp;$A24&amp;L$4,'Bảng giá chi tiết'!$C:$J,8,0),"")</f>
        <v/>
      </c>
      <c r="M24" s="323" t="str">
        <f>IFERROR(VLOOKUP($A$2&amp;$A24&amp;M$4,'Bảng giá chi tiết'!$C:$J,8,0),"")</f>
        <v/>
      </c>
      <c r="N24" s="323" t="str">
        <f>IFERROR(VLOOKUP($A$2&amp;$A24&amp;N$4,'Bảng giá chi tiết'!$C:$J,8,0),"")</f>
        <v/>
      </c>
      <c r="O24" s="323" t="str">
        <f>IFERROR(VLOOKUP($A$2&amp;$A24&amp;O$4,'Bảng giá chi tiết'!$C:$J,8,0),"")</f>
        <v/>
      </c>
      <c r="P24" s="323" t="str">
        <f>IFERROR(VLOOKUP($A$2&amp;$A24&amp;P$4,'Bảng giá chi tiết'!$C:$J,8,0),"")</f>
        <v/>
      </c>
      <c r="Q24" s="323" t="str">
        <f>IFERROR(VLOOKUP($A$2&amp;$A24&amp;Q$4,'Bảng giá chi tiết'!$C:$J,8,0),"")</f>
        <v/>
      </c>
      <c r="R24" s="323" t="str">
        <f>IFERROR(VLOOKUP($A$2&amp;$A24&amp;R$4,'Bảng giá chi tiết'!$C:$J,8,0),"")</f>
        <v/>
      </c>
      <c r="S24" s="323" t="str">
        <f>IFERROR(VLOOKUP($A$2&amp;$A24&amp;S$4,'Bảng giá chi tiết'!$C:$J,8,0),"")</f>
        <v/>
      </c>
      <c r="T24" s="323" t="str">
        <f>IFERROR(VLOOKUP($A$2&amp;$A24&amp;T$4,'Bảng giá chi tiết'!$C:$J,8,0),"")</f>
        <v/>
      </c>
      <c r="U24" s="327" t="s">
        <v>731</v>
      </c>
    </row>
    <row r="25" ht="18.0" customHeight="1">
      <c r="A25" s="324" t="s">
        <v>732</v>
      </c>
      <c r="B25" s="323" t="str">
        <f>IFERROR(VLOOKUP($A$2&amp;$A25&amp;B$4,'Bảng giá chi tiết'!$C:$J,8,0),"")</f>
        <v>0?</v>
      </c>
      <c r="C25" s="323" t="str">
        <f>IFERROR(VLOOKUP($A$2&amp;$A25&amp;C$4,'Bảng giá chi tiết'!$C:$J,8,0),"")</f>
        <v/>
      </c>
      <c r="D25" s="323" t="str">
        <f>IFERROR(VLOOKUP($A$2&amp;$A25&amp;D$4,'Bảng giá chi tiết'!$C:$J,8,0),"")</f>
        <v>0?</v>
      </c>
      <c r="E25" s="323" t="str">
        <f>IFERROR(VLOOKUP($A$2&amp;$A25&amp;E$4,'Bảng giá chi tiết'!$C:$J,8,0),"")</f>
        <v/>
      </c>
      <c r="F25" s="323" t="str">
        <f>IFERROR(VLOOKUP($A$2&amp;$A25&amp;F$4,'Bảng giá chi tiết'!$C:$J,8,0),"")</f>
        <v/>
      </c>
      <c r="G25" s="323" t="str">
        <f>IFERROR(VLOOKUP($A$2&amp;$A25&amp;G$4,'Bảng giá chi tiết'!$C:$J,8,0),"")</f>
        <v/>
      </c>
      <c r="H25" s="323" t="str">
        <f>IFERROR(VLOOKUP($A$2&amp;$A25&amp;H$4,'Bảng giá chi tiết'!$C:$J,8,0),"")</f>
        <v/>
      </c>
      <c r="I25" s="323" t="str">
        <f>IFERROR(VLOOKUP($A$2&amp;$A25&amp;I$4,'Bảng giá chi tiết'!$C:$J,8,0),"")</f>
        <v/>
      </c>
      <c r="J25" s="323" t="str">
        <f>IFERROR(VLOOKUP($A$2&amp;$A25&amp;J$4,'Bảng giá chi tiết'!$C:$J,8,0),"")</f>
        <v/>
      </c>
      <c r="K25" s="323" t="str">
        <f>IFERROR(VLOOKUP($A$2&amp;$A25&amp;K$4,'Bảng giá chi tiết'!$C:$J,8,0),"")</f>
        <v/>
      </c>
      <c r="L25" s="323" t="str">
        <f>IFERROR(VLOOKUP($A$2&amp;$A25&amp;L$4,'Bảng giá chi tiết'!$C:$J,8,0),"")</f>
        <v/>
      </c>
      <c r="M25" s="323" t="str">
        <f>IFERROR(VLOOKUP($A$2&amp;$A25&amp;M$4,'Bảng giá chi tiết'!$C:$J,8,0),"")</f>
        <v/>
      </c>
      <c r="N25" s="323" t="str">
        <f>IFERROR(VLOOKUP($A$2&amp;$A25&amp;N$4,'Bảng giá chi tiết'!$C:$J,8,0),"")</f>
        <v/>
      </c>
      <c r="O25" s="323" t="str">
        <f>IFERROR(VLOOKUP($A$2&amp;$A25&amp;O$4,'Bảng giá chi tiết'!$C:$J,8,0),"")</f>
        <v/>
      </c>
      <c r="P25" s="323" t="str">
        <f>IFERROR(VLOOKUP($A$2&amp;$A25&amp;P$4,'Bảng giá chi tiết'!$C:$J,8,0),"")</f>
        <v/>
      </c>
      <c r="Q25" s="323" t="str">
        <f>IFERROR(VLOOKUP($A$2&amp;$A25&amp;Q$4,'Bảng giá chi tiết'!$C:$J,8,0),"")</f>
        <v>0?</v>
      </c>
      <c r="R25" s="323" t="str">
        <f>IFERROR(VLOOKUP($A$2&amp;$A25&amp;R$4,'Bảng giá chi tiết'!$C:$J,8,0),"")</f>
        <v/>
      </c>
      <c r="S25" s="323" t="str">
        <f>IFERROR(VLOOKUP($A$2&amp;$A25&amp;S$4,'Bảng giá chi tiết'!$C:$J,8,0),"")</f>
        <v/>
      </c>
      <c r="T25" s="323" t="str">
        <f>IFERROR(VLOOKUP($A$2&amp;$A25&amp;T$4,'Bảng giá chi tiết'!$C:$J,8,0),"")</f>
        <v>0?</v>
      </c>
      <c r="U25" s="324" t="s">
        <v>732</v>
      </c>
    </row>
    <row r="26" ht="18.0" customHeight="1">
      <c r="A26" s="324" t="s">
        <v>733</v>
      </c>
      <c r="B26" s="323" t="str">
        <f>IFERROR(VLOOKUP($A$2&amp;$A26&amp;B$4,'Bảng giá chi tiết'!$C:$J,8,0),"")</f>
        <v/>
      </c>
      <c r="C26" s="323" t="str">
        <f>IFERROR(VLOOKUP($A$2&amp;$A26&amp;C$4,'Bảng giá chi tiết'!$C:$J,8,0),"")</f>
        <v/>
      </c>
      <c r="D26" s="323" t="str">
        <f>IFERROR(VLOOKUP($A$2&amp;$A26&amp;D$4,'Bảng giá chi tiết'!$C:$J,8,0),"")</f>
        <v/>
      </c>
      <c r="E26" s="323" t="str">
        <f>IFERROR(VLOOKUP($A$2&amp;$A26&amp;E$4,'Bảng giá chi tiết'!$C:$J,8,0),"")</f>
        <v/>
      </c>
      <c r="F26" s="323" t="str">
        <f>IFERROR(VLOOKUP($A$2&amp;$A26&amp;F$4,'Bảng giá chi tiết'!$C:$J,8,0),"")</f>
        <v>2321?</v>
      </c>
      <c r="G26" s="323" t="str">
        <f>IFERROR(VLOOKUP($A$2&amp;$A26&amp;G$4,'Bảng giá chi tiết'!$C:$J,8,0),"")</f>
        <v/>
      </c>
      <c r="H26" s="323" t="str">
        <f>IFERROR(VLOOKUP($A$2&amp;$A26&amp;H$4,'Bảng giá chi tiết'!$C:$J,8,0),"")</f>
        <v/>
      </c>
      <c r="I26" s="323" t="str">
        <f>IFERROR(VLOOKUP($A$2&amp;$A26&amp;I$4,'Bảng giá chi tiết'!$C:$J,8,0),"")</f>
        <v/>
      </c>
      <c r="J26" s="323" t="str">
        <f>IFERROR(VLOOKUP($A$2&amp;$A26&amp;J$4,'Bảng giá chi tiết'!$C:$J,8,0),"")</f>
        <v/>
      </c>
      <c r="K26" s="323" t="str">
        <f>IFERROR(VLOOKUP($A$2&amp;$A26&amp;K$4,'Bảng giá chi tiết'!$C:$J,8,0),"")</f>
        <v/>
      </c>
      <c r="L26" s="323" t="str">
        <f>IFERROR(VLOOKUP($A$2&amp;$A26&amp;L$4,'Bảng giá chi tiết'!$C:$J,8,0),"")</f>
        <v/>
      </c>
      <c r="M26" s="323" t="str">
        <f>IFERROR(VLOOKUP($A$2&amp;$A26&amp;M$4,'Bảng giá chi tiết'!$C:$J,8,0),"")</f>
        <v/>
      </c>
      <c r="N26" s="323" t="str">
        <f>IFERROR(VLOOKUP($A$2&amp;$A26&amp;N$4,'Bảng giá chi tiết'!$C:$J,8,0),"")</f>
        <v/>
      </c>
      <c r="O26" s="323" t="str">
        <f>IFERROR(VLOOKUP($A$2&amp;$A26&amp;O$4,'Bảng giá chi tiết'!$C:$J,8,0),"")</f>
        <v/>
      </c>
      <c r="P26" s="323" t="str">
        <f>IFERROR(VLOOKUP($A$2&amp;$A26&amp;P$4,'Bảng giá chi tiết'!$C:$J,8,0),"")</f>
        <v/>
      </c>
      <c r="Q26" s="323" t="str">
        <f>IFERROR(VLOOKUP($A$2&amp;$A26&amp;Q$4,'Bảng giá chi tiết'!$C:$J,8,0),"")</f>
        <v>4884?</v>
      </c>
      <c r="R26" s="323" t="str">
        <f>IFERROR(VLOOKUP($A$2&amp;$A26&amp;R$4,'Bảng giá chi tiết'!$C:$J,8,0),"")</f>
        <v/>
      </c>
      <c r="S26" s="323" t="str">
        <f>IFERROR(VLOOKUP($A$2&amp;$A26&amp;S$4,'Bảng giá chi tiết'!$C:$J,8,0),"")</f>
        <v/>
      </c>
      <c r="T26" s="323" t="str">
        <f>IFERROR(VLOOKUP($A$2&amp;$A26&amp;T$4,'Bảng giá chi tiết'!$C:$J,8,0),"")</f>
        <v/>
      </c>
      <c r="U26" s="324" t="s">
        <v>733</v>
      </c>
    </row>
    <row r="27" ht="18.0" customHeight="1">
      <c r="A27" s="324" t="s">
        <v>734</v>
      </c>
      <c r="B27" s="323" t="str">
        <f>IFERROR(VLOOKUP($A$2&amp;$A27&amp;B$4,'Bảng giá chi tiết'!$C:$J,8,0),"")</f>
        <v/>
      </c>
      <c r="C27" s="323" t="str">
        <f>IFERROR(VLOOKUP($A$2&amp;$A27&amp;C$4,'Bảng giá chi tiết'!$C:$J,8,0),"")</f>
        <v>3954?</v>
      </c>
      <c r="D27" s="323" t="str">
        <f>IFERROR(VLOOKUP($A$2&amp;$A27&amp;D$4,'Bảng giá chi tiết'!$C:$J,8,0),"")</f>
        <v>4758?</v>
      </c>
      <c r="E27" s="323" t="str">
        <f>IFERROR(VLOOKUP($A$2&amp;$A27&amp;E$4,'Bảng giá chi tiết'!$C:$J,8,0),"")</f>
        <v>4728?</v>
      </c>
      <c r="F27" s="323" t="str">
        <f>IFERROR(VLOOKUP($A$2&amp;$A27&amp;F$4,'Bảng giá chi tiết'!$C:$J,8,0),"")</f>
        <v/>
      </c>
      <c r="G27" s="323" t="str">
        <f>IFERROR(VLOOKUP($A$2&amp;$A27&amp;G$4,'Bảng giá chi tiết'!$C:$J,8,0),"")</f>
        <v/>
      </c>
      <c r="H27" s="323" t="str">
        <f>IFERROR(VLOOKUP($A$2&amp;$A27&amp;H$4,'Bảng giá chi tiết'!$C:$J,8,0),"")</f>
        <v/>
      </c>
      <c r="I27" s="323" t="str">
        <f>IFERROR(VLOOKUP($A$2&amp;$A27&amp;I$4,'Bảng giá chi tiết'!$C:$J,8,0),"")</f>
        <v/>
      </c>
      <c r="J27" s="323" t="str">
        <f>IFERROR(VLOOKUP($A$2&amp;$A27&amp;J$4,'Bảng giá chi tiết'!$C:$J,8,0),"")</f>
        <v/>
      </c>
      <c r="K27" s="323" t="str">
        <f>IFERROR(VLOOKUP($A$2&amp;$A27&amp;K$4,'Bảng giá chi tiết'!$C:$J,8,0),"")</f>
        <v/>
      </c>
      <c r="L27" s="323" t="str">
        <f>IFERROR(VLOOKUP($A$2&amp;$A27&amp;L$4,'Bảng giá chi tiết'!$C:$J,8,0),"")</f>
        <v/>
      </c>
      <c r="M27" s="323" t="str">
        <f>IFERROR(VLOOKUP($A$2&amp;$A27&amp;M$4,'Bảng giá chi tiết'!$C:$J,8,0),"")</f>
        <v/>
      </c>
      <c r="N27" s="323" t="str">
        <f>IFERROR(VLOOKUP($A$2&amp;$A27&amp;N$4,'Bảng giá chi tiết'!$C:$J,8,0),"")</f>
        <v>5397?</v>
      </c>
      <c r="O27" s="323" t="str">
        <f>IFERROR(VLOOKUP($A$2&amp;$A27&amp;O$4,'Bảng giá chi tiết'!$C:$J,8,0),"")</f>
        <v/>
      </c>
      <c r="P27" s="323" t="str">
        <f>IFERROR(VLOOKUP($A$2&amp;$A27&amp;P$4,'Bảng giá chi tiết'!$C:$J,8,0),"")</f>
        <v/>
      </c>
      <c r="Q27" s="323" t="str">
        <f>IFERROR(VLOOKUP($A$2&amp;$A27&amp;Q$4,'Bảng giá chi tiết'!$C:$J,8,0),"")</f>
        <v>5476?</v>
      </c>
      <c r="R27" s="323" t="str">
        <f>IFERROR(VLOOKUP($A$2&amp;$A27&amp;R$4,'Bảng giá chi tiết'!$C:$J,8,0),"")</f>
        <v/>
      </c>
      <c r="S27" s="323" t="str">
        <f>IFERROR(VLOOKUP($A$2&amp;$A27&amp;S$4,'Bảng giá chi tiết'!$C:$J,8,0),"")</f>
        <v/>
      </c>
      <c r="T27" s="323" t="str">
        <f>IFERROR(VLOOKUP($A$2&amp;$A27&amp;T$4,'Bảng giá chi tiết'!$C:$J,8,0),"")</f>
        <v>3909?</v>
      </c>
      <c r="U27" s="324" t="s">
        <v>734</v>
      </c>
    </row>
    <row r="28" ht="18.0" customHeight="1">
      <c r="A28" s="332">
        <v>20.0</v>
      </c>
      <c r="B28" s="323" t="str">
        <f>IFERROR(VLOOKUP($A$2&amp;$A28&amp;B$4,'Bảng giá chi tiết'!$C:$J,8,0),"")</f>
        <v>4868?</v>
      </c>
      <c r="C28" s="323" t="str">
        <f>IFERROR(VLOOKUP($A$2&amp;$A28&amp;C$4,'Bảng giá chi tiết'!$C:$J,8,0),"")</f>
        <v/>
      </c>
      <c r="D28" s="323" t="str">
        <f>IFERROR(VLOOKUP($A$2&amp;$A28&amp;D$4,'Bảng giá chi tiết'!$C:$J,8,0),"")</f>
        <v>4771?</v>
      </c>
      <c r="E28" s="323" t="str">
        <f>IFERROR(VLOOKUP($A$2&amp;$A28&amp;E$4,'Bảng giá chi tiết'!$C:$J,8,0),"")</f>
        <v/>
      </c>
      <c r="F28" s="323" t="str">
        <f>IFERROR(VLOOKUP($A$2&amp;$A28&amp;F$4,'Bảng giá chi tiết'!$C:$J,8,0),"")</f>
        <v/>
      </c>
      <c r="G28" s="323" t="str">
        <f>IFERROR(VLOOKUP($A$2&amp;$A28&amp;G$4,'Bảng giá chi tiết'!$C:$J,8,0),"")</f>
        <v>5009?</v>
      </c>
      <c r="H28" s="323" t="str">
        <f>IFERROR(VLOOKUP($A$2&amp;$A28&amp;H$4,'Bảng giá chi tiết'!$C:$J,8,0),"")</f>
        <v/>
      </c>
      <c r="I28" s="323" t="str">
        <f>IFERROR(VLOOKUP($A$2&amp;$A28&amp;I$4,'Bảng giá chi tiết'!$C:$J,8,0),"")</f>
        <v/>
      </c>
      <c r="J28" s="323" t="str">
        <f>IFERROR(VLOOKUP($A$2&amp;$A28&amp;J$4,'Bảng giá chi tiết'!$C:$J,8,0),"")</f>
        <v/>
      </c>
      <c r="K28" s="323" t="str">
        <f>IFERROR(VLOOKUP($A$2&amp;$A28&amp;K$4,'Bảng giá chi tiết'!$C:$J,8,0),"")</f>
        <v/>
      </c>
      <c r="L28" s="323" t="str">
        <f>IFERROR(VLOOKUP($A$2&amp;$A28&amp;L$4,'Bảng giá chi tiết'!$C:$J,8,0),"")</f>
        <v/>
      </c>
      <c r="M28" s="323" t="str">
        <f>IFERROR(VLOOKUP($A$2&amp;$A28&amp;M$4,'Bảng giá chi tiết'!$C:$J,8,0),"")</f>
        <v/>
      </c>
      <c r="N28" s="323" t="str">
        <f>IFERROR(VLOOKUP($A$2&amp;$A28&amp;N$4,'Bảng giá chi tiết'!$C:$J,8,0),"")</f>
        <v>5412?</v>
      </c>
      <c r="O28" s="323" t="str">
        <f>IFERROR(VLOOKUP($A$2&amp;$A28&amp;O$4,'Bảng giá chi tiết'!$C:$J,8,0),"")</f>
        <v/>
      </c>
      <c r="P28" s="323" t="str">
        <f>IFERROR(VLOOKUP($A$2&amp;$A28&amp;P$4,'Bảng giá chi tiết'!$C:$J,8,0),"")</f>
        <v/>
      </c>
      <c r="Q28" s="323" t="str">
        <f>IFERROR(VLOOKUP($A$2&amp;$A28&amp;Q$4,'Bảng giá chi tiết'!$C:$J,8,0),"")</f>
        <v>5491?</v>
      </c>
      <c r="R28" s="323" t="str">
        <f>IFERROR(VLOOKUP($A$2&amp;$A28&amp;R$4,'Bảng giá chi tiết'!$C:$J,8,0),"")</f>
        <v/>
      </c>
      <c r="S28" s="323" t="str">
        <f>IFERROR(VLOOKUP($A$2&amp;$A28&amp;S$4,'Bảng giá chi tiết'!$C:$J,8,0),"")</f>
        <v/>
      </c>
      <c r="T28" s="323" t="str">
        <f>IFERROR(VLOOKUP($A$2&amp;$A28&amp;T$4,'Bảng giá chi tiết'!$C:$J,8,0),"")</f>
        <v/>
      </c>
      <c r="U28" s="332">
        <v>20.0</v>
      </c>
    </row>
    <row r="29" ht="18.0" customHeight="1">
      <c r="A29" s="332">
        <v>21.0</v>
      </c>
      <c r="B29" s="323" t="str">
        <f>IFERROR(VLOOKUP($A$2&amp;$A29&amp;B$4,'Bảng giá chi tiết'!$C:$J,8,0),"")</f>
        <v/>
      </c>
      <c r="C29" s="323" t="str">
        <f>IFERROR(VLOOKUP($A$2&amp;$A29&amp;C$4,'Bảng giá chi tiết'!$C:$J,8,0),"")</f>
        <v/>
      </c>
      <c r="D29" s="323" t="str">
        <f>IFERROR(VLOOKUP($A$2&amp;$A29&amp;D$4,'Bảng giá chi tiết'!$C:$J,8,0),"")</f>
        <v/>
      </c>
      <c r="E29" s="323" t="str">
        <f>IFERROR(VLOOKUP($A$2&amp;$A29&amp;E$4,'Bảng giá chi tiết'!$C:$J,8,0),"")</f>
        <v/>
      </c>
      <c r="F29" s="323" t="str">
        <f>IFERROR(VLOOKUP($A$2&amp;$A29&amp;F$4,'Bảng giá chi tiết'!$C:$J,8,0),"")</f>
        <v/>
      </c>
      <c r="G29" s="323" t="str">
        <f>IFERROR(VLOOKUP($A$2&amp;$A29&amp;G$4,'Bảng giá chi tiết'!$C:$J,8,0),"")</f>
        <v/>
      </c>
      <c r="H29" s="323" t="str">
        <f>IFERROR(VLOOKUP($A$2&amp;$A29&amp;H$4,'Bảng giá chi tiết'!$C:$J,8,0),"")</f>
        <v/>
      </c>
      <c r="I29" s="323" t="str">
        <f>IFERROR(VLOOKUP($A$2&amp;$A29&amp;I$4,'Bảng giá chi tiết'!$C:$J,8,0),"")</f>
        <v/>
      </c>
      <c r="J29" s="323" t="str">
        <f>IFERROR(VLOOKUP($A$2&amp;$A29&amp;J$4,'Bảng giá chi tiết'!$C:$J,8,0),"")</f>
        <v/>
      </c>
      <c r="K29" s="323" t="str">
        <f>IFERROR(VLOOKUP($A$2&amp;$A29&amp;K$4,'Bảng giá chi tiết'!$C:$J,8,0),"")</f>
        <v/>
      </c>
      <c r="L29" s="323" t="str">
        <f>IFERROR(VLOOKUP($A$2&amp;$A29&amp;L$4,'Bảng giá chi tiết'!$C:$J,8,0),"")</f>
        <v/>
      </c>
      <c r="M29" s="323" t="str">
        <f>IFERROR(VLOOKUP($A$2&amp;$A29&amp;M$4,'Bảng giá chi tiết'!$C:$J,8,0),"")</f>
        <v/>
      </c>
      <c r="N29" s="323" t="str">
        <f>IFERROR(VLOOKUP($A$2&amp;$A29&amp;N$4,'Bảng giá chi tiết'!$C:$J,8,0),"")</f>
        <v/>
      </c>
      <c r="O29" s="323" t="str">
        <f>IFERROR(VLOOKUP($A$2&amp;$A29&amp;O$4,'Bảng giá chi tiết'!$C:$J,8,0),"")</f>
        <v/>
      </c>
      <c r="P29" s="323" t="str">
        <f>IFERROR(VLOOKUP($A$2&amp;$A29&amp;P$4,'Bảng giá chi tiết'!$C:$J,8,0),"")</f>
        <v/>
      </c>
      <c r="Q29" s="323" t="str">
        <f>IFERROR(VLOOKUP($A$2&amp;$A29&amp;Q$4,'Bảng giá chi tiết'!$C:$J,8,0),"")</f>
        <v/>
      </c>
      <c r="R29" s="323" t="str">
        <f>IFERROR(VLOOKUP($A$2&amp;$A29&amp;R$4,'Bảng giá chi tiết'!$C:$J,8,0),"")</f>
        <v/>
      </c>
      <c r="S29" s="323" t="str">
        <f>IFERROR(VLOOKUP($A$2&amp;$A29&amp;S$4,'Bảng giá chi tiết'!$C:$J,8,0),"")</f>
        <v/>
      </c>
      <c r="T29" s="323" t="str">
        <f>IFERROR(VLOOKUP($A$2&amp;$A29&amp;T$4,'Bảng giá chi tiết'!$C:$J,8,0),"")</f>
        <v/>
      </c>
      <c r="U29" s="332">
        <v>21.0</v>
      </c>
    </row>
    <row r="30" ht="18.0" customHeight="1">
      <c r="A30" s="332">
        <v>22.0</v>
      </c>
      <c r="B30" s="323" t="str">
        <f>IFERROR(VLOOKUP($A$2&amp;$A30&amp;B$4,'Bảng giá chi tiết'!$C:$J,8,0),"")</f>
        <v/>
      </c>
      <c r="C30" s="323" t="str">
        <f>IFERROR(VLOOKUP($A$2&amp;$A30&amp;C$4,'Bảng giá chi tiết'!$C:$J,8,0),"")</f>
        <v/>
      </c>
      <c r="D30" s="323" t="str">
        <f>IFERROR(VLOOKUP($A$2&amp;$A30&amp;D$4,'Bảng giá chi tiết'!$C:$J,8,0),"")</f>
        <v/>
      </c>
      <c r="E30" s="323" t="str">
        <f>IFERROR(VLOOKUP($A$2&amp;$A30&amp;E$4,'Bảng giá chi tiết'!$C:$J,8,0),"")</f>
        <v/>
      </c>
      <c r="F30" s="323" t="str">
        <f>IFERROR(VLOOKUP($A$2&amp;$A30&amp;F$4,'Bảng giá chi tiết'!$C:$J,8,0),"")</f>
        <v/>
      </c>
      <c r="G30" s="323" t="str">
        <f>IFERROR(VLOOKUP($A$2&amp;$A30&amp;G$4,'Bảng giá chi tiết'!$C:$J,8,0),"")</f>
        <v/>
      </c>
      <c r="H30" s="323" t="str">
        <f>IFERROR(VLOOKUP($A$2&amp;$A30&amp;H$4,'Bảng giá chi tiết'!$C:$J,8,0),"")</f>
        <v/>
      </c>
      <c r="I30" s="323" t="str">
        <f>IFERROR(VLOOKUP($A$2&amp;$A30&amp;I$4,'Bảng giá chi tiết'!$C:$J,8,0),"")</f>
        <v/>
      </c>
      <c r="J30" s="323" t="str">
        <f>IFERROR(VLOOKUP($A$2&amp;$A30&amp;J$4,'Bảng giá chi tiết'!$C:$J,8,0),"")</f>
        <v/>
      </c>
      <c r="K30" s="323" t="str">
        <f>IFERROR(VLOOKUP($A$2&amp;$A30&amp;K$4,'Bảng giá chi tiết'!$C:$J,8,0),"")</f>
        <v/>
      </c>
      <c r="L30" s="323" t="str">
        <f>IFERROR(VLOOKUP($A$2&amp;$A30&amp;L$4,'Bảng giá chi tiết'!$C:$J,8,0),"")</f>
        <v/>
      </c>
      <c r="M30" s="323" t="str">
        <f>IFERROR(VLOOKUP($A$2&amp;$A30&amp;M$4,'Bảng giá chi tiết'!$C:$J,8,0),"")</f>
        <v/>
      </c>
      <c r="N30" s="323" t="str">
        <f>IFERROR(VLOOKUP($A$2&amp;$A30&amp;N$4,'Bảng giá chi tiết'!$C:$J,8,0),"")</f>
        <v/>
      </c>
      <c r="O30" s="323" t="str">
        <f>IFERROR(VLOOKUP($A$2&amp;$A30&amp;O$4,'Bảng giá chi tiết'!$C:$J,8,0),"")</f>
        <v/>
      </c>
      <c r="P30" s="323" t="str">
        <f>IFERROR(VLOOKUP($A$2&amp;$A30&amp;P$4,'Bảng giá chi tiết'!$C:$J,8,0),"")</f>
        <v/>
      </c>
      <c r="Q30" s="323" t="str">
        <f>IFERROR(VLOOKUP($A$2&amp;$A30&amp;Q$4,'Bảng giá chi tiết'!$C:$J,8,0),"")</f>
        <v/>
      </c>
      <c r="R30" s="323" t="str">
        <f>IFERROR(VLOOKUP($A$2&amp;$A30&amp;R$4,'Bảng giá chi tiết'!$C:$J,8,0),"")</f>
        <v/>
      </c>
      <c r="S30" s="323" t="str">
        <f>IFERROR(VLOOKUP($A$2&amp;$A30&amp;S$4,'Bảng giá chi tiết'!$C:$J,8,0),"")</f>
        <v/>
      </c>
      <c r="T30" s="323" t="str">
        <f>IFERROR(VLOOKUP($A$2&amp;$A30&amp;T$4,'Bảng giá chi tiết'!$C:$J,8,0),"")</f>
        <v/>
      </c>
      <c r="U30" s="332">
        <v>22.0</v>
      </c>
    </row>
    <row r="31" ht="18.0" customHeight="1">
      <c r="A31" s="332">
        <v>23.0</v>
      </c>
      <c r="B31" s="323" t="str">
        <f>IFERROR(VLOOKUP($A$2&amp;$A31&amp;B$4,'Bảng giá chi tiết'!$C:$J,8,0),"")</f>
        <v/>
      </c>
      <c r="C31" s="323" t="str">
        <f>IFERROR(VLOOKUP($A$2&amp;$A31&amp;C$4,'Bảng giá chi tiết'!$C:$J,8,0),"")</f>
        <v/>
      </c>
      <c r="D31" s="323" t="str">
        <f>IFERROR(VLOOKUP($A$2&amp;$A31&amp;D$4,'Bảng giá chi tiết'!$C:$J,8,0),"")</f>
        <v/>
      </c>
      <c r="E31" s="323" t="str">
        <f>IFERROR(VLOOKUP($A$2&amp;$A31&amp;E$4,'Bảng giá chi tiết'!$C:$J,8,0),"")</f>
        <v/>
      </c>
      <c r="F31" s="323" t="str">
        <f>IFERROR(VLOOKUP($A$2&amp;$A31&amp;F$4,'Bảng giá chi tiết'!$C:$J,8,0),"")</f>
        <v/>
      </c>
      <c r="G31" s="323" t="str">
        <f>IFERROR(VLOOKUP($A$2&amp;$A31&amp;G$4,'Bảng giá chi tiết'!$C:$J,8,0),"")</f>
        <v/>
      </c>
      <c r="H31" s="323" t="str">
        <f>IFERROR(VLOOKUP($A$2&amp;$A31&amp;H$4,'Bảng giá chi tiết'!$C:$J,8,0),"")</f>
        <v/>
      </c>
      <c r="I31" s="323" t="str">
        <f>IFERROR(VLOOKUP($A$2&amp;$A31&amp;I$4,'Bảng giá chi tiết'!$C:$J,8,0),"")</f>
        <v/>
      </c>
      <c r="J31" s="323" t="str">
        <f>IFERROR(VLOOKUP($A$2&amp;$A31&amp;J$4,'Bảng giá chi tiết'!$C:$J,8,0),"")</f>
        <v/>
      </c>
      <c r="K31" s="323" t="str">
        <f>IFERROR(VLOOKUP($A$2&amp;$A31&amp;K$4,'Bảng giá chi tiết'!$C:$J,8,0),"")</f>
        <v/>
      </c>
      <c r="L31" s="323" t="str">
        <f>IFERROR(VLOOKUP($A$2&amp;$A31&amp;L$4,'Bảng giá chi tiết'!$C:$J,8,0),"")</f>
        <v/>
      </c>
      <c r="M31" s="323" t="str">
        <f>IFERROR(VLOOKUP($A$2&amp;$A31&amp;M$4,'Bảng giá chi tiết'!$C:$J,8,0),"")</f>
        <v/>
      </c>
      <c r="N31" s="323" t="str">
        <f>IFERROR(VLOOKUP($A$2&amp;$A31&amp;N$4,'Bảng giá chi tiết'!$C:$J,8,0),"")</f>
        <v/>
      </c>
      <c r="O31" s="323" t="str">
        <f>IFERROR(VLOOKUP($A$2&amp;$A31&amp;O$4,'Bảng giá chi tiết'!$C:$J,8,0),"")</f>
        <v/>
      </c>
      <c r="P31" s="323" t="str">
        <f>IFERROR(VLOOKUP($A$2&amp;$A31&amp;P$4,'Bảng giá chi tiết'!$C:$J,8,0),"")</f>
        <v/>
      </c>
      <c r="Q31" s="323" t="str">
        <f>IFERROR(VLOOKUP($A$2&amp;$A31&amp;Q$4,'Bảng giá chi tiết'!$C:$J,8,0),"")</f>
        <v/>
      </c>
      <c r="R31" s="323" t="str">
        <f>IFERROR(VLOOKUP($A$2&amp;$A31&amp;R$4,'Bảng giá chi tiết'!$C:$J,8,0),"")</f>
        <v/>
      </c>
      <c r="S31" s="323" t="str">
        <f>IFERROR(VLOOKUP($A$2&amp;$A31&amp;S$4,'Bảng giá chi tiết'!$C:$J,8,0),"")</f>
        <v/>
      </c>
      <c r="T31" s="323" t="str">
        <f>IFERROR(VLOOKUP($A$2&amp;$A31&amp;T$4,'Bảng giá chi tiết'!$C:$J,8,0),"")</f>
        <v/>
      </c>
      <c r="U31" s="332">
        <v>23.0</v>
      </c>
    </row>
    <row r="32" ht="18.0" customHeight="1">
      <c r="A32" s="333">
        <v>24.0</v>
      </c>
      <c r="B32" s="323" t="str">
        <f>IFERROR(VLOOKUP($A$2&amp;$A32&amp;B$4,'Bảng giá chi tiết'!$C:$J,8,0),"")</f>
        <v/>
      </c>
      <c r="C32" s="323" t="str">
        <f>IFERROR(VLOOKUP($A$2&amp;$A32&amp;C$4,'Bảng giá chi tiết'!$C:$J,8,0),"")</f>
        <v/>
      </c>
      <c r="D32" s="323" t="str">
        <f>IFERROR(VLOOKUP($A$2&amp;$A32&amp;D$4,'Bảng giá chi tiết'!$C:$J,8,0),"")</f>
        <v/>
      </c>
      <c r="E32" s="323" t="str">
        <f>IFERROR(VLOOKUP($A$2&amp;$A32&amp;E$4,'Bảng giá chi tiết'!$C:$J,8,0),"")</f>
        <v/>
      </c>
      <c r="F32" s="323" t="str">
        <f>IFERROR(VLOOKUP($A$2&amp;$A32&amp;F$4,'Bảng giá chi tiết'!$C:$J,8,0),"")</f>
        <v>0?</v>
      </c>
      <c r="G32" s="323" t="str">
        <f>IFERROR(VLOOKUP($A$2&amp;$A32&amp;G$4,'Bảng giá chi tiết'!$C:$J,8,0),"")</f>
        <v/>
      </c>
      <c r="H32" s="323" t="str">
        <f>IFERROR(VLOOKUP($A$2&amp;$A32&amp;H$4,'Bảng giá chi tiết'!$C:$J,8,0),"")</f>
        <v/>
      </c>
      <c r="I32" s="323" t="str">
        <f>IFERROR(VLOOKUP($A$2&amp;$A32&amp;I$4,'Bảng giá chi tiết'!$C:$J,8,0),"")</f>
        <v/>
      </c>
      <c r="J32" s="323" t="str">
        <f>IFERROR(VLOOKUP($A$2&amp;$A32&amp;J$4,'Bảng giá chi tiết'!$C:$J,8,0),"")</f>
        <v/>
      </c>
      <c r="K32" s="323" t="str">
        <f>IFERROR(VLOOKUP($A$2&amp;$A32&amp;K$4,'Bảng giá chi tiết'!$C:$J,8,0),"")</f>
        <v/>
      </c>
      <c r="L32" s="323" t="str">
        <f>IFERROR(VLOOKUP($A$2&amp;$A32&amp;L$4,'Bảng giá chi tiết'!$C:$J,8,0),"")</f>
        <v/>
      </c>
      <c r="M32" s="323" t="str">
        <f>IFERROR(VLOOKUP($A$2&amp;$A32&amp;M$4,'Bảng giá chi tiết'!$C:$J,8,0),"")</f>
        <v/>
      </c>
      <c r="N32" s="323" t="str">
        <f>IFERROR(VLOOKUP($A$2&amp;$A32&amp;N$4,'Bảng giá chi tiết'!$C:$J,8,0),"")</f>
        <v/>
      </c>
      <c r="O32" s="323" t="str">
        <f>IFERROR(VLOOKUP($A$2&amp;$A32&amp;O$4,'Bảng giá chi tiết'!$C:$J,8,0),"")</f>
        <v/>
      </c>
      <c r="P32" s="323" t="str">
        <f>IFERROR(VLOOKUP($A$2&amp;$A32&amp;P$4,'Bảng giá chi tiết'!$C:$J,8,0),"")</f>
        <v/>
      </c>
      <c r="Q32" s="323" t="str">
        <f>IFERROR(VLOOKUP($A$2&amp;$A32&amp;Q$4,'Bảng giá chi tiết'!$C:$J,8,0),"")</f>
        <v/>
      </c>
      <c r="R32" s="323" t="str">
        <f>IFERROR(VLOOKUP($A$2&amp;$A32&amp;R$4,'Bảng giá chi tiết'!$C:$J,8,0),"")</f>
        <v/>
      </c>
      <c r="S32" s="323" t="str">
        <f>IFERROR(VLOOKUP($A$2&amp;$A32&amp;S$4,'Bảng giá chi tiết'!$C:$J,8,0),"")</f>
        <v/>
      </c>
      <c r="T32" s="323" t="str">
        <f>IFERROR(VLOOKUP($A$2&amp;$A32&amp;T$4,'Bảng giá chi tiết'!$C:$J,8,0),"")</f>
        <v/>
      </c>
      <c r="U32" s="333">
        <v>24.0</v>
      </c>
    </row>
    <row r="33">
      <c r="A33" s="305" t="s">
        <v>671</v>
      </c>
      <c r="B33" s="334" t="s">
        <v>716</v>
      </c>
      <c r="C33" s="334" t="s">
        <v>717</v>
      </c>
      <c r="D33" s="334" t="s">
        <v>718</v>
      </c>
      <c r="E33" s="334" t="s">
        <v>735</v>
      </c>
      <c r="F33" s="335" t="s">
        <v>720</v>
      </c>
      <c r="G33" s="3"/>
      <c r="H33" s="335" t="s">
        <v>721</v>
      </c>
      <c r="I33" s="3"/>
      <c r="J33" s="334" t="s">
        <v>736</v>
      </c>
      <c r="K33" s="334" t="s">
        <v>723</v>
      </c>
      <c r="L33" s="334" t="s">
        <v>724</v>
      </c>
      <c r="M33" s="334" t="s">
        <v>725</v>
      </c>
      <c r="N33" s="335" t="s">
        <v>726</v>
      </c>
      <c r="O33" s="3"/>
      <c r="P33" s="334" t="s">
        <v>727</v>
      </c>
      <c r="Q33" s="334" t="s">
        <v>737</v>
      </c>
      <c r="R33" s="334" t="s">
        <v>738</v>
      </c>
      <c r="S33" s="334" t="s">
        <v>730</v>
      </c>
      <c r="T33" s="334" t="s">
        <v>731</v>
      </c>
      <c r="U33" s="305" t="s">
        <v>671</v>
      </c>
    </row>
    <row r="34">
      <c r="A34" s="305" t="s">
        <v>739</v>
      </c>
      <c r="B34" s="447" t="s">
        <v>32</v>
      </c>
      <c r="C34" s="448" t="s">
        <v>50</v>
      </c>
      <c r="D34" s="449" t="s">
        <v>692</v>
      </c>
      <c r="E34" s="450" t="s">
        <v>24</v>
      </c>
      <c r="F34" s="451" t="s">
        <v>740</v>
      </c>
      <c r="G34" s="3"/>
      <c r="H34" s="452" t="s">
        <v>691</v>
      </c>
      <c r="I34" s="3"/>
      <c r="J34" s="453" t="s">
        <v>740</v>
      </c>
      <c r="K34" s="447" t="s">
        <v>32</v>
      </c>
      <c r="L34" s="448" t="s">
        <v>50</v>
      </c>
      <c r="M34" s="453" t="s">
        <v>740</v>
      </c>
      <c r="N34" s="452" t="s">
        <v>691</v>
      </c>
      <c r="O34" s="3"/>
      <c r="P34" s="454" t="s">
        <v>59</v>
      </c>
      <c r="Q34" s="448" t="s">
        <v>50</v>
      </c>
      <c r="R34" s="448" t="s">
        <v>50</v>
      </c>
      <c r="S34" s="449" t="s">
        <v>692</v>
      </c>
      <c r="T34" s="447" t="s">
        <v>32</v>
      </c>
      <c r="U34" s="305" t="s">
        <v>739</v>
      </c>
    </row>
    <row r="35">
      <c r="A35" s="305" t="s">
        <v>693</v>
      </c>
      <c r="B35" s="447" t="s">
        <v>701</v>
      </c>
      <c r="C35" s="448" t="s">
        <v>782</v>
      </c>
      <c r="D35" s="449" t="s">
        <v>699</v>
      </c>
      <c r="E35" s="450" t="s">
        <v>698</v>
      </c>
      <c r="F35" s="451" t="s">
        <v>743</v>
      </c>
      <c r="G35" s="3"/>
      <c r="H35" s="452" t="s">
        <v>742</v>
      </c>
      <c r="I35" s="3"/>
      <c r="J35" s="453" t="s">
        <v>741</v>
      </c>
      <c r="K35" s="447" t="s">
        <v>710</v>
      </c>
      <c r="L35" s="448" t="s">
        <v>709</v>
      </c>
      <c r="M35" s="453" t="s">
        <v>745</v>
      </c>
      <c r="N35" s="452" t="s">
        <v>744</v>
      </c>
      <c r="O35" s="3"/>
      <c r="P35" s="454" t="s">
        <v>705</v>
      </c>
      <c r="Q35" s="448" t="s">
        <v>704</v>
      </c>
      <c r="R35" s="448" t="s">
        <v>704</v>
      </c>
      <c r="S35" s="449" t="s">
        <v>703</v>
      </c>
      <c r="T35" s="447" t="s">
        <v>702</v>
      </c>
      <c r="U35" s="305" t="s">
        <v>693</v>
      </c>
    </row>
    <row r="36">
      <c r="A36" s="347">
        <v>25.0</v>
      </c>
      <c r="B36" s="455" t="str">
        <f>IFERROR(VLOOKUP($A$2&amp;$A36&amp;B$4,'Bảng giá chi tiết'!$C:$J,8,0),"")</f>
        <v/>
      </c>
      <c r="C36" s="455" t="str">
        <f>IFERROR(VLOOKUP($A$2&amp;$A36&amp;C$4,'Bảng giá chi tiết'!$C:$J,8,0),"")</f>
        <v/>
      </c>
      <c r="D36" s="455" t="str">
        <f>IFERROR(VLOOKUP($A$2&amp;$A36&amp;D$4,'Bảng giá chi tiết'!$C:$J,8,0),"")</f>
        <v/>
      </c>
      <c r="E36" s="455" t="str">
        <f>IFERROR(VLOOKUP($A$2&amp;$A36&amp;E$4,'Bảng giá chi tiết'!$C:$J,8,0),"")</f>
        <v/>
      </c>
      <c r="F36" s="455" t="str">
        <f>IFERROR(VLOOKUP($A$2&amp;$A36&amp;F$4,'Bảng giá chi tiết'!$C:$J,8,0),"")</f>
        <v/>
      </c>
      <c r="G36" s="455" t="str">
        <f>IFERROR(VLOOKUP($A$2&amp;$A36&amp;G$4,'Bảng giá chi tiết'!$C:$J,8,0),"")</f>
        <v/>
      </c>
      <c r="H36" s="455" t="str">
        <f>IFERROR(VLOOKUP($A$2&amp;$A36&amp;H$4,'Bảng giá chi tiết'!$C:$J,8,0),"")</f>
        <v/>
      </c>
      <c r="I36" s="455" t="str">
        <f>IFERROR(VLOOKUP($A$2&amp;$A36&amp;I$4,'Bảng giá chi tiết'!$C:$J,8,0),"")</f>
        <v/>
      </c>
      <c r="J36" s="455" t="str">
        <f>IFERROR(VLOOKUP($A$2&amp;$A36&amp;J$4,'Bảng giá chi tiết'!$C:$J,8,0),"")</f>
        <v/>
      </c>
      <c r="K36" s="455" t="str">
        <f>IFERROR(VLOOKUP($A$2&amp;$A36&amp;K$4,'Bảng giá chi tiết'!$C:$J,8,0),"")</f>
        <v/>
      </c>
      <c r="L36" s="455" t="str">
        <f>IFERROR(VLOOKUP($A$2&amp;$A36&amp;L$4,'Bảng giá chi tiết'!$C:$J,8,0),"")</f>
        <v/>
      </c>
      <c r="M36" s="455" t="str">
        <f>IFERROR(VLOOKUP($A$2&amp;$A36&amp;M$4,'Bảng giá chi tiết'!$C:$J,8,0),"")</f>
        <v/>
      </c>
      <c r="N36" s="455" t="str">
        <f>IFERROR(VLOOKUP($A$2&amp;$A36&amp;N$4,'Bảng giá chi tiết'!$C:$J,8,0),"")</f>
        <v/>
      </c>
      <c r="O36" s="455" t="str">
        <f>IFERROR(VLOOKUP($A$2&amp;$A36&amp;O$4,'Bảng giá chi tiết'!$C:$J,8,0),"")</f>
        <v/>
      </c>
      <c r="P36" s="455" t="str">
        <f>IFERROR(VLOOKUP($A$2&amp;$A36&amp;P$4,'Bảng giá chi tiết'!$C:$J,8,0),"")</f>
        <v/>
      </c>
      <c r="Q36" s="455" t="str">
        <f>IFERROR(VLOOKUP($A$2&amp;$A36&amp;Q$4,'Bảng giá chi tiết'!$C:$J,8,0),"")</f>
        <v>0?</v>
      </c>
      <c r="R36" s="455" t="str">
        <f>IFERROR(VLOOKUP($A$2&amp;$A36&amp;R$4,'Bảng giá chi tiết'!$C:$J,8,0),"")</f>
        <v/>
      </c>
      <c r="S36" s="455" t="str">
        <f>IFERROR(VLOOKUP($A$2&amp;$A36&amp;S$4,'Bảng giá chi tiết'!$C:$J,8,0),"")</f>
        <v/>
      </c>
      <c r="T36" s="455" t="str">
        <f>IFERROR(VLOOKUP($A$2&amp;$A36&amp;T$4,'Bảng giá chi tiết'!$C:$J,8,0),"")</f>
        <v/>
      </c>
      <c r="U36" s="347">
        <v>25.0</v>
      </c>
    </row>
    <row r="37">
      <c r="A37" s="305" t="s">
        <v>671</v>
      </c>
      <c r="B37" s="334" t="s">
        <v>716</v>
      </c>
      <c r="C37" s="334" t="s">
        <v>717</v>
      </c>
      <c r="D37" s="334" t="s">
        <v>718</v>
      </c>
      <c r="E37" s="334" t="s">
        <v>735</v>
      </c>
      <c r="F37" s="456"/>
      <c r="G37" s="3"/>
      <c r="H37" s="335" t="s">
        <v>720</v>
      </c>
      <c r="I37" s="3"/>
      <c r="J37" s="457"/>
      <c r="K37" s="334" t="s">
        <v>721</v>
      </c>
      <c r="L37" s="334" t="s">
        <v>736</v>
      </c>
      <c r="M37" s="456"/>
      <c r="N37" s="458"/>
      <c r="O37" s="459"/>
      <c r="P37" s="459"/>
      <c r="Q37" s="459"/>
      <c r="R37" s="459"/>
      <c r="S37" s="459"/>
      <c r="T37" s="460"/>
      <c r="U37" s="461" t="s">
        <v>671</v>
      </c>
    </row>
    <row r="38">
      <c r="A38" s="305" t="s">
        <v>739</v>
      </c>
      <c r="B38" s="447" t="s">
        <v>32</v>
      </c>
      <c r="C38" s="448" t="s">
        <v>50</v>
      </c>
      <c r="D38" s="449" t="s">
        <v>692</v>
      </c>
      <c r="E38" s="450" t="s">
        <v>24</v>
      </c>
      <c r="F38" s="451" t="s">
        <v>740</v>
      </c>
      <c r="G38" s="3"/>
      <c r="H38" s="452" t="s">
        <v>691</v>
      </c>
      <c r="I38" s="3"/>
      <c r="J38" s="453" t="s">
        <v>740</v>
      </c>
      <c r="K38" s="447" t="s">
        <v>32</v>
      </c>
      <c r="L38" s="448" t="s">
        <v>50</v>
      </c>
      <c r="M38" s="451" t="s">
        <v>740</v>
      </c>
      <c r="N38" s="462"/>
      <c r="O38" s="362"/>
      <c r="P38" s="362"/>
      <c r="Q38" s="362"/>
      <c r="R38" s="362"/>
      <c r="S38" s="362"/>
      <c r="T38" s="463"/>
      <c r="U38" s="461" t="s">
        <v>739</v>
      </c>
    </row>
    <row r="39">
      <c r="A39" s="305" t="s">
        <v>693</v>
      </c>
      <c r="B39" s="447" t="s">
        <v>701</v>
      </c>
      <c r="C39" s="448" t="s">
        <v>782</v>
      </c>
      <c r="D39" s="449" t="s">
        <v>699</v>
      </c>
      <c r="E39" s="450" t="s">
        <v>698</v>
      </c>
      <c r="F39" s="451" t="s">
        <v>783</v>
      </c>
      <c r="G39" s="3"/>
      <c r="H39" s="452" t="s">
        <v>784</v>
      </c>
      <c r="I39" s="3"/>
      <c r="J39" s="453" t="s">
        <v>785</v>
      </c>
      <c r="K39" s="447" t="s">
        <v>710</v>
      </c>
      <c r="L39" s="448" t="s">
        <v>709</v>
      </c>
      <c r="M39" s="451" t="s">
        <v>745</v>
      </c>
      <c r="N39" s="462"/>
      <c r="O39" s="362"/>
      <c r="P39" s="362"/>
      <c r="Q39" s="362"/>
      <c r="R39" s="362"/>
      <c r="S39" s="362"/>
      <c r="T39" s="463"/>
      <c r="U39" s="461" t="s">
        <v>693</v>
      </c>
    </row>
    <row r="40">
      <c r="A40" s="347">
        <v>26.0</v>
      </c>
      <c r="B40" s="464" t="str">
        <f>IFERROR(__xludf.DUMMYFUNCTION("ARRAYFORMULA(
    IF(
        IMPORTRANGE(""1Eot2b28R3MqVuoQdclpaU-BSV2lEsjsopqYknLqiKPg"", ""C3 - CT!B40:T40"")&lt;&gt;"""",
        HYPERLINK(
            REGEXEXTRACT(IMPORTRANGE(""1Eot2b28R3MqVuoQdclpaU-BSV2lEsjsopqYknLqiKPg"", ""C3 - CT!B40:T40""), ""\n(.+"&amp;")""),
            REGEXEXTRACT(IMPORTRANGE(""1Eot2b28R3MqVuoQdclpaU-BSV2lEsjsopqYknLqiKPg"", ""C3 - CT!B40:T40""), ""^(.+)\n"")),
        """"
    )
)"),"#REF!")</f>
        <v>#REF!</v>
      </c>
      <c r="C40" s="465"/>
      <c r="D40" s="465"/>
      <c r="E40" s="465"/>
      <c r="F40" s="376"/>
      <c r="G40" s="377"/>
      <c r="H40" s="376"/>
      <c r="I40" s="377"/>
      <c r="J40" s="465"/>
      <c r="K40" s="465"/>
      <c r="L40" s="465"/>
      <c r="M40" s="376"/>
      <c r="N40" s="462"/>
      <c r="O40" s="362"/>
      <c r="P40" s="362"/>
      <c r="Q40" s="362"/>
      <c r="R40" s="362"/>
      <c r="S40" s="362"/>
      <c r="T40" s="463"/>
      <c r="U40" s="466">
        <v>26.0</v>
      </c>
    </row>
    <row r="41">
      <c r="A41" s="305" t="s">
        <v>671</v>
      </c>
      <c r="B41" s="335" t="s">
        <v>716</v>
      </c>
      <c r="C41" s="2"/>
      <c r="D41" s="2"/>
      <c r="E41" s="3"/>
      <c r="F41" s="335" t="s">
        <v>717</v>
      </c>
      <c r="G41" s="2"/>
      <c r="H41" s="2"/>
      <c r="I41" s="3"/>
      <c r="J41" s="422"/>
      <c r="K41" s="467" t="s">
        <v>718</v>
      </c>
      <c r="L41" s="2"/>
      <c r="M41" s="3"/>
      <c r="N41" s="462"/>
      <c r="O41" s="362"/>
      <c r="P41" s="362"/>
      <c r="Q41" s="362"/>
      <c r="R41" s="362"/>
      <c r="S41" s="362"/>
      <c r="T41" s="463"/>
      <c r="U41" s="461" t="s">
        <v>671</v>
      </c>
    </row>
    <row r="42">
      <c r="A42" s="305" t="s">
        <v>739</v>
      </c>
      <c r="B42" s="468" t="s">
        <v>753</v>
      </c>
      <c r="C42" s="2"/>
      <c r="D42" s="2"/>
      <c r="E42" s="3"/>
      <c r="F42" s="468" t="s">
        <v>753</v>
      </c>
      <c r="G42" s="2"/>
      <c r="H42" s="2"/>
      <c r="I42" s="3"/>
      <c r="J42" s="423"/>
      <c r="K42" s="469" t="s">
        <v>753</v>
      </c>
      <c r="L42" s="2"/>
      <c r="M42" s="3"/>
      <c r="N42" s="462"/>
      <c r="O42" s="362"/>
      <c r="P42" s="362"/>
      <c r="Q42" s="362"/>
      <c r="R42" s="362"/>
      <c r="S42" s="362"/>
      <c r="T42" s="463"/>
      <c r="U42" s="461" t="s">
        <v>739</v>
      </c>
    </row>
    <row r="43">
      <c r="A43" s="305" t="s">
        <v>693</v>
      </c>
      <c r="B43" s="468" t="s">
        <v>786</v>
      </c>
      <c r="C43" s="2"/>
      <c r="D43" s="2"/>
      <c r="E43" s="3"/>
      <c r="F43" s="468" t="s">
        <v>787</v>
      </c>
      <c r="G43" s="2"/>
      <c r="H43" s="2"/>
      <c r="I43" s="3"/>
      <c r="J43" s="423"/>
      <c r="K43" s="469" t="s">
        <v>788</v>
      </c>
      <c r="L43" s="2"/>
      <c r="M43" s="3"/>
      <c r="N43" s="462"/>
      <c r="O43" s="362"/>
      <c r="P43" s="362"/>
      <c r="Q43" s="362"/>
      <c r="R43" s="362"/>
      <c r="S43" s="362"/>
      <c r="T43" s="463"/>
      <c r="U43" s="461" t="s">
        <v>693</v>
      </c>
    </row>
    <row r="44">
      <c r="A44" s="388">
        <v>27.0</v>
      </c>
      <c r="B44" s="470"/>
      <c r="C44" s="387"/>
      <c r="D44" s="387"/>
      <c r="E44" s="391"/>
      <c r="F44" s="390"/>
      <c r="G44" s="387"/>
      <c r="H44" s="387"/>
      <c r="I44" s="391"/>
      <c r="J44" s="426"/>
      <c r="K44" s="393"/>
      <c r="L44" s="387"/>
      <c r="M44" s="391"/>
      <c r="N44" s="471"/>
      <c r="O44" s="472"/>
      <c r="P44" s="472"/>
      <c r="Q44" s="472"/>
      <c r="R44" s="472"/>
      <c r="S44" s="472"/>
      <c r="T44" s="473"/>
      <c r="U44" s="430">
        <v>27.0</v>
      </c>
    </row>
    <row r="45" hidden="1">
      <c r="A45" s="295"/>
      <c r="B45" s="295"/>
      <c r="C45" s="295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</row>
    <row r="46" hidden="1">
      <c r="A46" s="295"/>
      <c r="B46" s="295"/>
      <c r="C46" s="295"/>
      <c r="D46" s="295"/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/>
      <c r="Q46" s="295"/>
      <c r="R46" s="295"/>
      <c r="S46" s="295"/>
      <c r="T46" s="295"/>
      <c r="U46" s="295"/>
    </row>
    <row r="47" hidden="1">
      <c r="A47" s="295"/>
      <c r="B47" s="295"/>
      <c r="C47" s="295"/>
      <c r="D47" s="295"/>
      <c r="E47" s="295"/>
      <c r="F47" s="295"/>
      <c r="G47" s="295"/>
      <c r="H47" s="295"/>
      <c r="I47" s="295"/>
      <c r="J47" s="295"/>
      <c r="K47" s="295"/>
      <c r="L47" s="295"/>
      <c r="M47" s="295"/>
      <c r="N47" s="295"/>
      <c r="O47" s="295"/>
      <c r="P47" s="295"/>
      <c r="Q47" s="295"/>
      <c r="R47" s="295"/>
      <c r="S47" s="295"/>
      <c r="T47" s="295"/>
      <c r="U47" s="295"/>
    </row>
    <row r="48" hidden="1">
      <c r="A48" s="295"/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</row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40">
    <mergeCell ref="D1:U1"/>
    <mergeCell ref="G2:H2"/>
    <mergeCell ref="I2:J2"/>
    <mergeCell ref="L2:M2"/>
    <mergeCell ref="N2:O2"/>
    <mergeCell ref="P2:Q2"/>
    <mergeCell ref="R2:S2"/>
    <mergeCell ref="D2:F2"/>
    <mergeCell ref="B8:F8"/>
    <mergeCell ref="G8:Q8"/>
    <mergeCell ref="R8:T8"/>
    <mergeCell ref="F33:G33"/>
    <mergeCell ref="H33:I33"/>
    <mergeCell ref="N33:O33"/>
    <mergeCell ref="F34:G34"/>
    <mergeCell ref="H34:I34"/>
    <mergeCell ref="N34:O34"/>
    <mergeCell ref="F35:G35"/>
    <mergeCell ref="H35:I35"/>
    <mergeCell ref="N35:O35"/>
    <mergeCell ref="H37:I37"/>
    <mergeCell ref="F37:G37"/>
    <mergeCell ref="F38:G38"/>
    <mergeCell ref="H38:I38"/>
    <mergeCell ref="F39:G39"/>
    <mergeCell ref="H39:I39"/>
    <mergeCell ref="F40:G40"/>
    <mergeCell ref="H40:I40"/>
    <mergeCell ref="K42:M42"/>
    <mergeCell ref="K43:M43"/>
    <mergeCell ref="K44:M44"/>
    <mergeCell ref="B44:E44"/>
    <mergeCell ref="F44:I44"/>
    <mergeCell ref="B41:E41"/>
    <mergeCell ref="F41:I41"/>
    <mergeCell ref="K41:M41"/>
    <mergeCell ref="B42:E42"/>
    <mergeCell ref="F42:I42"/>
    <mergeCell ref="B43:E43"/>
    <mergeCell ref="F43:I43"/>
  </mergeCells>
  <conditionalFormatting sqref="B9:T32">
    <cfRule type="expression" dxfId="4" priority="1">
      <formula>RIGHT(B:B,1)="."</formula>
    </cfRule>
  </conditionalFormatting>
  <conditionalFormatting sqref="B9:T32">
    <cfRule type="expression" dxfId="1" priority="2">
      <formula>RIGHT(B:B,1)=""</formula>
    </cfRule>
  </conditionalFormatting>
  <conditionalFormatting sqref="B9:T32">
    <cfRule type="expression" dxfId="2" priority="3">
      <formula>RIGHT(B:B,1)="-"</formula>
    </cfRule>
  </conditionalFormatting>
  <conditionalFormatting sqref="B9:T32">
    <cfRule type="expression" dxfId="3" priority="4">
      <formula>RIGHT(B:B,1)="?"</formula>
    </cfRule>
  </conditionalFormatting>
  <conditionalFormatting sqref="B9:T32 B36:T36">
    <cfRule type="expression" dxfId="4" priority="5">
      <formula>RIGHT(B9,1)="."</formula>
    </cfRule>
  </conditionalFormatting>
  <conditionalFormatting sqref="B9:T32 B36:T36">
    <cfRule type="expression" dxfId="1" priority="6">
      <formula>RIGHT(B14,1)=""</formula>
    </cfRule>
  </conditionalFormatting>
  <conditionalFormatting sqref="B9:T32">
    <cfRule type="expression" dxfId="3" priority="7">
      <formula>RIGHT(B9,1)="?"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hidden="1" min="22" max="26" width="11.22"/>
  </cols>
  <sheetData>
    <row r="1" ht="74.25" customHeight="1">
      <c r="A1" s="290"/>
      <c r="B1" s="291"/>
      <c r="C1" s="291"/>
      <c r="D1" s="292" t="s">
        <v>665</v>
      </c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4"/>
      <c r="S1" s="295"/>
      <c r="T1" s="295"/>
      <c r="U1" s="295"/>
    </row>
    <row r="2">
      <c r="A2" s="296" t="s">
        <v>666</v>
      </c>
      <c r="B2" s="291"/>
      <c r="C2" s="291"/>
      <c r="D2" s="297" t="s">
        <v>667</v>
      </c>
      <c r="E2" s="2"/>
      <c r="F2" s="3"/>
      <c r="G2" s="298">
        <f>today()</f>
        <v>46212</v>
      </c>
      <c r="H2" s="3"/>
      <c r="I2" s="299"/>
      <c r="J2" s="3"/>
      <c r="K2" s="291"/>
      <c r="L2" s="300" t="s">
        <v>668</v>
      </c>
      <c r="M2" s="3"/>
      <c r="N2" s="301" t="s">
        <v>669</v>
      </c>
      <c r="O2" s="3"/>
      <c r="P2" s="302" t="s">
        <v>121</v>
      </c>
      <c r="Q2" s="3"/>
      <c r="R2" s="303" t="s">
        <v>670</v>
      </c>
      <c r="S2" s="3"/>
      <c r="T2" s="295"/>
      <c r="U2" s="295"/>
    </row>
    <row r="3">
      <c r="A3" s="290"/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304"/>
      <c r="S3" s="304"/>
      <c r="T3" s="304"/>
      <c r="U3" s="304"/>
    </row>
    <row r="4">
      <c r="A4" s="474" t="s">
        <v>671</v>
      </c>
      <c r="B4" s="475" t="s">
        <v>716</v>
      </c>
      <c r="C4" s="475" t="s">
        <v>717</v>
      </c>
      <c r="D4" s="475" t="s">
        <v>718</v>
      </c>
      <c r="E4" s="475" t="s">
        <v>735</v>
      </c>
      <c r="F4" s="475" t="s">
        <v>720</v>
      </c>
      <c r="G4" s="475" t="s">
        <v>721</v>
      </c>
      <c r="H4" s="475" t="s">
        <v>736</v>
      </c>
      <c r="I4" s="475" t="s">
        <v>723</v>
      </c>
      <c r="J4" s="475" t="s">
        <v>724</v>
      </c>
      <c r="K4" s="475" t="s">
        <v>725</v>
      </c>
      <c r="L4" s="475" t="s">
        <v>726</v>
      </c>
      <c r="M4" s="475" t="s">
        <v>727</v>
      </c>
      <c r="N4" s="475" t="s">
        <v>737</v>
      </c>
      <c r="O4" s="475" t="s">
        <v>738</v>
      </c>
      <c r="P4" s="475" t="s">
        <v>730</v>
      </c>
      <c r="Q4" s="475" t="s">
        <v>731</v>
      </c>
      <c r="R4" s="475" t="s">
        <v>789</v>
      </c>
      <c r="S4" s="475" t="s">
        <v>733</v>
      </c>
      <c r="T4" s="475" t="s">
        <v>734</v>
      </c>
      <c r="U4" s="475" t="s">
        <v>790</v>
      </c>
      <c r="V4" s="475" t="s">
        <v>791</v>
      </c>
      <c r="W4" s="475" t="s">
        <v>792</v>
      </c>
      <c r="X4" s="474" t="s">
        <v>671</v>
      </c>
    </row>
    <row r="5" ht="36.75" customHeight="1">
      <c r="A5" s="474" t="s">
        <v>4</v>
      </c>
      <c r="B5" s="476" t="s">
        <v>793</v>
      </c>
      <c r="C5" s="476" t="s">
        <v>793</v>
      </c>
      <c r="D5" s="476" t="s">
        <v>794</v>
      </c>
      <c r="E5" s="476" t="s">
        <v>24</v>
      </c>
      <c r="F5" s="476" t="s">
        <v>692</v>
      </c>
      <c r="G5" s="476" t="s">
        <v>50</v>
      </c>
      <c r="H5" s="476" t="s">
        <v>24</v>
      </c>
      <c r="I5" s="476" t="s">
        <v>50</v>
      </c>
      <c r="J5" s="476" t="s">
        <v>692</v>
      </c>
      <c r="K5" s="476" t="s">
        <v>50</v>
      </c>
      <c r="L5" s="476" t="s">
        <v>793</v>
      </c>
      <c r="M5" s="476" t="s">
        <v>50</v>
      </c>
      <c r="N5" s="476" t="s">
        <v>50</v>
      </c>
      <c r="O5" s="476" t="s">
        <v>793</v>
      </c>
      <c r="P5" s="477" t="s">
        <v>50</v>
      </c>
      <c r="Q5" s="476" t="s">
        <v>692</v>
      </c>
      <c r="R5" s="476" t="s">
        <v>24</v>
      </c>
      <c r="S5" s="476" t="s">
        <v>95</v>
      </c>
      <c r="T5" s="476" t="s">
        <v>692</v>
      </c>
      <c r="U5" s="476" t="s">
        <v>793</v>
      </c>
      <c r="V5" s="478" t="s">
        <v>793</v>
      </c>
      <c r="W5" s="476" t="s">
        <v>50</v>
      </c>
      <c r="X5" s="474" t="s">
        <v>4</v>
      </c>
    </row>
    <row r="6" ht="36.75" customHeight="1">
      <c r="A6" s="474" t="s">
        <v>693</v>
      </c>
      <c r="B6" s="476" t="s">
        <v>795</v>
      </c>
      <c r="C6" s="476" t="s">
        <v>795</v>
      </c>
      <c r="D6" s="476" t="s">
        <v>796</v>
      </c>
      <c r="E6" s="476" t="s">
        <v>797</v>
      </c>
      <c r="F6" s="476" t="s">
        <v>798</v>
      </c>
      <c r="G6" s="476" t="s">
        <v>799</v>
      </c>
      <c r="H6" s="476" t="s">
        <v>800</v>
      </c>
      <c r="I6" s="476" t="s">
        <v>799</v>
      </c>
      <c r="J6" s="476" t="s">
        <v>801</v>
      </c>
      <c r="K6" s="476" t="s">
        <v>802</v>
      </c>
      <c r="L6" s="476" t="s">
        <v>803</v>
      </c>
      <c r="M6" s="476" t="s">
        <v>804</v>
      </c>
      <c r="N6" s="476" t="s">
        <v>805</v>
      </c>
      <c r="O6" s="476" t="s">
        <v>806</v>
      </c>
      <c r="P6" s="479" t="s">
        <v>799</v>
      </c>
      <c r="Q6" s="476" t="s">
        <v>807</v>
      </c>
      <c r="R6" s="476" t="s">
        <v>808</v>
      </c>
      <c r="S6" s="476" t="s">
        <v>809</v>
      </c>
      <c r="T6" s="476" t="s">
        <v>810</v>
      </c>
      <c r="U6" s="476" t="s">
        <v>811</v>
      </c>
      <c r="V6" s="476" t="s">
        <v>811</v>
      </c>
      <c r="W6" s="476" t="s">
        <v>812</v>
      </c>
      <c r="X6" s="474" t="s">
        <v>693</v>
      </c>
    </row>
    <row r="7" ht="36.75" customHeight="1">
      <c r="A7" s="474" t="s">
        <v>711</v>
      </c>
      <c r="B7" s="476" t="s">
        <v>813</v>
      </c>
      <c r="C7" s="476" t="s">
        <v>813</v>
      </c>
      <c r="D7" s="476" t="s">
        <v>814</v>
      </c>
      <c r="E7" s="476" t="s">
        <v>815</v>
      </c>
      <c r="F7" s="476" t="s">
        <v>816</v>
      </c>
      <c r="G7" s="476" t="s">
        <v>816</v>
      </c>
      <c r="H7" s="476" t="s">
        <v>816</v>
      </c>
      <c r="I7" s="476" t="s">
        <v>816</v>
      </c>
      <c r="J7" s="476" t="s">
        <v>816</v>
      </c>
      <c r="K7" s="476" t="s">
        <v>331</v>
      </c>
      <c r="L7" s="476" t="s">
        <v>331</v>
      </c>
      <c r="M7" s="476" t="s">
        <v>331</v>
      </c>
      <c r="N7" s="476" t="s">
        <v>331</v>
      </c>
      <c r="O7" s="476" t="s">
        <v>331</v>
      </c>
      <c r="P7" s="479" t="s">
        <v>331</v>
      </c>
      <c r="Q7" s="476" t="s">
        <v>331</v>
      </c>
      <c r="R7" s="476" t="s">
        <v>176</v>
      </c>
      <c r="S7" s="476" t="s">
        <v>281</v>
      </c>
      <c r="T7" s="476" t="s">
        <v>337</v>
      </c>
      <c r="U7" s="476" t="s">
        <v>337</v>
      </c>
      <c r="V7" s="476" t="s">
        <v>337</v>
      </c>
      <c r="W7" s="476" t="s">
        <v>337</v>
      </c>
      <c r="X7" s="474" t="s">
        <v>711</v>
      </c>
    </row>
    <row r="8" ht="24.0" customHeight="1">
      <c r="A8" s="474" t="s">
        <v>713</v>
      </c>
      <c r="B8" s="480" t="s">
        <v>774</v>
      </c>
      <c r="C8" s="320"/>
      <c r="D8" s="320"/>
      <c r="E8" s="481" t="s">
        <v>817</v>
      </c>
      <c r="F8" s="320"/>
      <c r="G8" s="320"/>
      <c r="H8" s="320"/>
      <c r="I8" s="320"/>
      <c r="J8" s="320"/>
      <c r="K8" s="320"/>
      <c r="L8" s="320"/>
      <c r="M8" s="320"/>
      <c r="N8" s="320"/>
      <c r="O8" s="320"/>
      <c r="P8" s="320"/>
      <c r="Q8" s="320"/>
      <c r="R8" s="320"/>
      <c r="S8" s="482" t="s">
        <v>818</v>
      </c>
      <c r="T8" s="320"/>
      <c r="U8" s="320"/>
      <c r="V8" s="320"/>
      <c r="W8" s="321"/>
      <c r="X8" s="474" t="s">
        <v>713</v>
      </c>
    </row>
    <row r="9" ht="24.0" hidden="1" customHeight="1">
      <c r="A9" s="322" t="s">
        <v>716</v>
      </c>
      <c r="B9" s="323" t="str">
        <f>IFERROR(VLOOKUP($A$2&amp;$A9&amp;B$4,'Bảng giá chi tiết'!$C:$J,8,0),"")</f>
        <v/>
      </c>
      <c r="C9" s="323" t="str">
        <f>IFERROR(VLOOKUP($A$2&amp;$A9&amp;C$4,'Bảng giá chi tiết'!$C:$J,8,0),"")</f>
        <v/>
      </c>
      <c r="D9" s="323" t="str">
        <f>IFERROR(VLOOKUP($A$2&amp;$A9&amp;D$4,'Bảng giá chi tiết'!$C:$J,8,0),"")</f>
        <v/>
      </c>
      <c r="E9" s="323" t="str">
        <f>IFERROR(VLOOKUP($A$2&amp;$A9&amp;E$4,'Bảng giá chi tiết'!$C:$J,8,0),"")</f>
        <v/>
      </c>
      <c r="F9" s="323" t="str">
        <f>IFERROR(VLOOKUP($A$2&amp;$A9&amp;F$4,'Bảng giá chi tiết'!$C:$J,8,0),"")</f>
        <v/>
      </c>
      <c r="G9" s="323" t="str">
        <f>IFERROR(VLOOKUP($A$2&amp;$A9&amp;G$4,'Bảng giá chi tiết'!$C:$J,8,0),"")</f>
        <v/>
      </c>
      <c r="H9" s="323" t="str">
        <f>IFERROR(VLOOKUP($A$2&amp;$A9&amp;H$4,'Bảng giá chi tiết'!$C:$J,8,0),"")</f>
        <v/>
      </c>
      <c r="I9" s="323" t="str">
        <f>IFERROR(VLOOKUP($A$2&amp;$A9&amp;I$4,'Bảng giá chi tiết'!$C:$J,8,0),"")</f>
        <v/>
      </c>
      <c r="J9" s="323" t="str">
        <f>IFERROR(VLOOKUP($A$2&amp;$A9&amp;J$4,'Bảng giá chi tiết'!$C:$J,8,0),"")</f>
        <v/>
      </c>
      <c r="K9" s="323" t="str">
        <f>IFERROR(VLOOKUP($A$2&amp;$A9&amp;K$4,'Bảng giá chi tiết'!$C:$J,8,0),"")</f>
        <v/>
      </c>
      <c r="L9" s="323" t="str">
        <f>IFERROR(VLOOKUP($A$2&amp;$A9&amp;L$4,'Bảng giá chi tiết'!$C:$J,8,0),"")</f>
        <v/>
      </c>
      <c r="M9" s="323" t="str">
        <f>IFERROR(VLOOKUP($A$2&amp;$A9&amp;M$4,'Bảng giá chi tiết'!$C:$J,8,0),"")</f>
        <v/>
      </c>
      <c r="N9" s="323" t="str">
        <f>IFERROR(VLOOKUP($A$2&amp;$A9&amp;N$4,'Bảng giá chi tiết'!$C:$J,8,0),"")</f>
        <v/>
      </c>
      <c r="O9" s="323" t="str">
        <f>IFERROR(VLOOKUP($A$2&amp;$A9&amp;O$4,'Bảng giá chi tiết'!$C:$J,8,0),"")</f>
        <v/>
      </c>
      <c r="P9" s="323" t="str">
        <f>IFERROR(VLOOKUP($A$2&amp;$A9&amp;P$4,'Bảng giá chi tiết'!$C:$J,8,0),"")</f>
        <v/>
      </c>
      <c r="Q9" s="323" t="str">
        <f>IFERROR(VLOOKUP($A$2&amp;$A9&amp;Q$4,'Bảng giá chi tiết'!$C:$J,8,0),"")</f>
        <v/>
      </c>
      <c r="R9" s="323" t="str">
        <f>IFERROR(VLOOKUP($A$2&amp;$A9&amp;R$4,'Bảng giá chi tiết'!$C:$J,8,0),"")</f>
        <v/>
      </c>
      <c r="S9" s="323" t="str">
        <f>IFERROR(VLOOKUP($A$2&amp;$A9&amp;S$4,'Bảng giá chi tiết'!$C:$J,8,0),"")</f>
        <v/>
      </c>
      <c r="T9" s="323" t="str">
        <f>IFERROR(VLOOKUP($A$2&amp;$A9&amp;T$4,'Bảng giá chi tiết'!$C:$J,8,0),"")</f>
        <v/>
      </c>
      <c r="U9" s="324" t="s">
        <v>716</v>
      </c>
    </row>
    <row r="10" ht="24.0" hidden="1" customHeight="1">
      <c r="A10" s="325" t="s">
        <v>717</v>
      </c>
      <c r="B10" s="323" t="str">
        <f>IFERROR(VLOOKUP($A$2&amp;$A10&amp;B$4,'Bảng giá chi tiết'!$C:$J,8,0),"")</f>
        <v/>
      </c>
      <c r="C10" s="323" t="str">
        <f>IFERROR(VLOOKUP($A$2&amp;$A10&amp;C$4,'Bảng giá chi tiết'!$C:$J,8,0),"")</f>
        <v/>
      </c>
      <c r="D10" s="323" t="str">
        <f>IFERROR(VLOOKUP($A$2&amp;$A10&amp;D$4,'Bảng giá chi tiết'!$C:$J,8,0),"")</f>
        <v/>
      </c>
      <c r="E10" s="323" t="str">
        <f>IFERROR(VLOOKUP($A$2&amp;$A10&amp;E$4,'Bảng giá chi tiết'!$C:$J,8,0),"")</f>
        <v/>
      </c>
      <c r="F10" s="323" t="str">
        <f>IFERROR(VLOOKUP($A$2&amp;$A10&amp;F$4,'Bảng giá chi tiết'!$C:$J,8,0),"")</f>
        <v/>
      </c>
      <c r="G10" s="323" t="str">
        <f>IFERROR(VLOOKUP($A$2&amp;$A10&amp;G$4,'Bảng giá chi tiết'!$C:$J,8,0),"")</f>
        <v/>
      </c>
      <c r="H10" s="323" t="str">
        <f>IFERROR(VLOOKUP($A$2&amp;$A10&amp;H$4,'Bảng giá chi tiết'!$C:$J,8,0),"")</f>
        <v/>
      </c>
      <c r="I10" s="323" t="str">
        <f>IFERROR(VLOOKUP($A$2&amp;$A10&amp;I$4,'Bảng giá chi tiết'!$C:$J,8,0),"")</f>
        <v/>
      </c>
      <c r="J10" s="323" t="str">
        <f>IFERROR(VLOOKUP($A$2&amp;$A10&amp;J$4,'Bảng giá chi tiết'!$C:$J,8,0),"")</f>
        <v/>
      </c>
      <c r="K10" s="323" t="str">
        <f>IFERROR(VLOOKUP($A$2&amp;$A10&amp;K$4,'Bảng giá chi tiết'!$C:$J,8,0),"")</f>
        <v/>
      </c>
      <c r="L10" s="323" t="str">
        <f>IFERROR(VLOOKUP($A$2&amp;$A10&amp;L$4,'Bảng giá chi tiết'!$C:$J,8,0),"")</f>
        <v/>
      </c>
      <c r="M10" s="323" t="str">
        <f>IFERROR(VLOOKUP($A$2&amp;$A10&amp;M$4,'Bảng giá chi tiết'!$C:$J,8,0),"")</f>
        <v/>
      </c>
      <c r="N10" s="323" t="str">
        <f>IFERROR(VLOOKUP($A$2&amp;$A10&amp;N$4,'Bảng giá chi tiết'!$C:$J,8,0),"")</f>
        <v/>
      </c>
      <c r="O10" s="323" t="str">
        <f>IFERROR(VLOOKUP($A$2&amp;$A10&amp;O$4,'Bảng giá chi tiết'!$C:$J,8,0),"")</f>
        <v/>
      </c>
      <c r="P10" s="323" t="str">
        <f>IFERROR(VLOOKUP($A$2&amp;$A10&amp;P$4,'Bảng giá chi tiết'!$C:$J,8,0),"")</f>
        <v/>
      </c>
      <c r="Q10" s="323" t="str">
        <f>IFERROR(VLOOKUP($A$2&amp;$A10&amp;Q$4,'Bảng giá chi tiết'!$C:$J,8,0),"")</f>
        <v/>
      </c>
      <c r="R10" s="323" t="str">
        <f>IFERROR(VLOOKUP($A$2&amp;$A10&amp;R$4,'Bảng giá chi tiết'!$C:$J,8,0),"")</f>
        <v/>
      </c>
      <c r="S10" s="323" t="str">
        <f>IFERROR(VLOOKUP($A$2&amp;$A10&amp;S$4,'Bảng giá chi tiết'!$C:$J,8,0),"")</f>
        <v/>
      </c>
      <c r="T10" s="323" t="str">
        <f>IFERROR(VLOOKUP($A$2&amp;$A10&amp;T$4,'Bảng giá chi tiết'!$C:$J,8,0),"")</f>
        <v/>
      </c>
      <c r="U10" s="324" t="s">
        <v>717</v>
      </c>
    </row>
    <row r="11" ht="24.0" customHeight="1">
      <c r="A11" s="325" t="s">
        <v>718</v>
      </c>
      <c r="B11" s="323" t="str">
        <f>IFERROR(VLOOKUP($A$2&amp;$A11&amp;B$4,'Bảng giá chi tiết'!$C:$J,8,0),"")</f>
        <v/>
      </c>
      <c r="C11" s="323" t="str">
        <f>IFERROR(VLOOKUP($A$2&amp;$A11&amp;C$4,'Bảng giá chi tiết'!$C:$J,8,0),"")</f>
        <v/>
      </c>
      <c r="D11" s="323" t="str">
        <f>IFERROR(VLOOKUP($A$2&amp;$A11&amp;D$4,'Bảng giá chi tiết'!$C:$J,8,0),"")</f>
        <v/>
      </c>
      <c r="E11" s="323" t="str">
        <f>IFERROR(VLOOKUP($A$2&amp;$A11&amp;E$4,'Bảng giá chi tiết'!$C:$J,8,0),"")</f>
        <v/>
      </c>
      <c r="F11" s="323" t="str">
        <f>IFERROR(VLOOKUP($A$2&amp;$A11&amp;F$4,'Bảng giá chi tiết'!$C:$J,8,0),"")</f>
        <v/>
      </c>
      <c r="G11" s="323" t="str">
        <f>IFERROR(VLOOKUP($A$2&amp;$A11&amp;G$4,'Bảng giá chi tiết'!$C:$J,8,0),"")</f>
        <v/>
      </c>
      <c r="H11" s="323" t="str">
        <f>IFERROR(VLOOKUP($A$2&amp;$A11&amp;H$4,'Bảng giá chi tiết'!$C:$J,8,0),"")</f>
        <v/>
      </c>
      <c r="I11" s="323" t="str">
        <f>IFERROR(VLOOKUP($A$2&amp;$A11&amp;I$4,'Bảng giá chi tiết'!$C:$J,8,0),"")</f>
        <v/>
      </c>
      <c r="J11" s="323" t="str">
        <f>IFERROR(VLOOKUP($A$2&amp;$A11&amp;J$4,'Bảng giá chi tiết'!$C:$J,8,0),"")</f>
        <v/>
      </c>
      <c r="K11" s="323" t="str">
        <f>IFERROR(VLOOKUP($A$2&amp;$A11&amp;K$4,'Bảng giá chi tiết'!$C:$J,8,0),"")</f>
        <v/>
      </c>
      <c r="L11" s="323" t="str">
        <f>IFERROR(VLOOKUP($A$2&amp;$A11&amp;L$4,'Bảng giá chi tiết'!$C:$J,8,0),"")</f>
        <v/>
      </c>
      <c r="M11" s="323" t="str">
        <f>IFERROR(VLOOKUP($A$2&amp;$A11&amp;M$4,'Bảng giá chi tiết'!$C:$J,8,0),"")</f>
        <v/>
      </c>
      <c r="N11" s="323" t="str">
        <f>IFERROR(VLOOKUP($A$2&amp;$A11&amp;N$4,'Bảng giá chi tiết'!$C:$J,8,0),"")</f>
        <v/>
      </c>
      <c r="O11" s="323" t="str">
        <f>IFERROR(VLOOKUP($A$2&amp;$A11&amp;O$4,'Bảng giá chi tiết'!$C:$J,8,0),"")</f>
        <v/>
      </c>
      <c r="P11" s="323" t="str">
        <f>IFERROR(VLOOKUP($A$2&amp;$A11&amp;P$4,'Bảng giá chi tiết'!$C:$J,8,0),"")</f>
        <v/>
      </c>
      <c r="Q11" s="323" t="str">
        <f>IFERROR(VLOOKUP($A$2&amp;$A11&amp;Q$4,'Bảng giá chi tiết'!$C:$J,8,0),"")</f>
        <v/>
      </c>
      <c r="R11" s="323" t="str">
        <f>IFERROR(VLOOKUP($A$2&amp;$A11&amp;R$4,'Bảng giá chi tiết'!$C:$J,8,0),"")</f>
        <v/>
      </c>
      <c r="S11" s="323" t="str">
        <f>IFERROR(VLOOKUP($A$2&amp;$A11&amp;S$4,'Bảng giá chi tiết'!$C:$J,8,0),"")</f>
        <v/>
      </c>
      <c r="T11" s="323" t="str">
        <f>IFERROR(VLOOKUP($A$2&amp;$A11&amp;T$4,'Bảng giá chi tiết'!$C:$J,8,0),"")</f>
        <v/>
      </c>
      <c r="U11" s="324" t="s">
        <v>718</v>
      </c>
    </row>
    <row r="12" ht="24.0" customHeight="1">
      <c r="A12" s="325" t="s">
        <v>719</v>
      </c>
      <c r="B12" s="323" t="str">
        <f>IFERROR(VLOOKUP($A$2&amp;$A12&amp;B$4,'Bảng giá chi tiết'!$C:$J,8,0),"")</f>
        <v/>
      </c>
      <c r="C12" s="323" t="str">
        <f>IFERROR(VLOOKUP($A$2&amp;$A12&amp;C$4,'Bảng giá chi tiết'!$C:$J,8,0),"")</f>
        <v/>
      </c>
      <c r="D12" s="323" t="str">
        <f>IFERROR(VLOOKUP($A$2&amp;$A12&amp;D$4,'Bảng giá chi tiết'!$C:$J,8,0),"")</f>
        <v/>
      </c>
      <c r="E12" s="323" t="str">
        <f>IFERROR(VLOOKUP($A$2&amp;$A12&amp;E$4,'Bảng giá chi tiết'!$C:$J,8,0),"")</f>
        <v/>
      </c>
      <c r="F12" s="323" t="str">
        <f>IFERROR(VLOOKUP($A$2&amp;$A12&amp;F$4,'Bảng giá chi tiết'!$C:$J,8,0),"")</f>
        <v/>
      </c>
      <c r="G12" s="323" t="str">
        <f>IFERROR(VLOOKUP($A$2&amp;$A12&amp;G$4,'Bảng giá chi tiết'!$C:$J,8,0),"")</f>
        <v/>
      </c>
      <c r="H12" s="323" t="str">
        <f>IFERROR(VLOOKUP($A$2&amp;$A12&amp;H$4,'Bảng giá chi tiết'!$C:$J,8,0),"")</f>
        <v/>
      </c>
      <c r="I12" s="323" t="str">
        <f>IFERROR(VLOOKUP($A$2&amp;$A12&amp;I$4,'Bảng giá chi tiết'!$C:$J,8,0),"")</f>
        <v/>
      </c>
      <c r="J12" s="323" t="str">
        <f>IFERROR(VLOOKUP($A$2&amp;$A12&amp;J$4,'Bảng giá chi tiết'!$C:$J,8,0),"")</f>
        <v/>
      </c>
      <c r="K12" s="323" t="str">
        <f>IFERROR(VLOOKUP($A$2&amp;$A12&amp;K$4,'Bảng giá chi tiết'!$C:$J,8,0),"")</f>
        <v/>
      </c>
      <c r="L12" s="323" t="str">
        <f>IFERROR(VLOOKUP($A$2&amp;$A12&amp;L$4,'Bảng giá chi tiết'!$C:$J,8,0),"")</f>
        <v/>
      </c>
      <c r="M12" s="323" t="str">
        <f>IFERROR(VLOOKUP($A$2&amp;$A12&amp;M$4,'Bảng giá chi tiết'!$C:$J,8,0),"")</f>
        <v/>
      </c>
      <c r="N12" s="323" t="str">
        <f>IFERROR(VLOOKUP($A$2&amp;$A12&amp;N$4,'Bảng giá chi tiết'!$C:$J,8,0),"")</f>
        <v/>
      </c>
      <c r="O12" s="323" t="str">
        <f>IFERROR(VLOOKUP($A$2&amp;$A12&amp;O$4,'Bảng giá chi tiết'!$C:$J,8,0),"")</f>
        <v/>
      </c>
      <c r="P12" s="323" t="str">
        <f>IFERROR(VLOOKUP($A$2&amp;$A12&amp;P$4,'Bảng giá chi tiết'!$C:$J,8,0),"")</f>
        <v/>
      </c>
      <c r="Q12" s="323" t="str">
        <f>IFERROR(VLOOKUP($A$2&amp;$A12&amp;Q$4,'Bảng giá chi tiết'!$C:$J,8,0),"")</f>
        <v/>
      </c>
      <c r="R12" s="323" t="str">
        <f>IFERROR(VLOOKUP($A$2&amp;$A12&amp;R$4,'Bảng giá chi tiết'!$C:$J,8,0),"")</f>
        <v/>
      </c>
      <c r="S12" s="323" t="str">
        <f>IFERROR(VLOOKUP($A$2&amp;$A12&amp;S$4,'Bảng giá chi tiết'!$C:$J,8,0),"")</f>
        <v/>
      </c>
      <c r="T12" s="323" t="str">
        <f>IFERROR(VLOOKUP($A$2&amp;$A12&amp;T$4,'Bảng giá chi tiết'!$C:$J,8,0),"")</f>
        <v/>
      </c>
      <c r="U12" s="324" t="s">
        <v>719</v>
      </c>
    </row>
    <row r="13" ht="24.0" customHeight="1">
      <c r="A13" s="325" t="s">
        <v>720</v>
      </c>
      <c r="B13" s="323" t="str">
        <f>IFERROR(VLOOKUP($A$2&amp;$A13&amp;B$4,'Bảng giá chi tiết'!$C:$J,8,0),"")</f>
        <v/>
      </c>
      <c r="C13" s="323" t="str">
        <f>IFERROR(VLOOKUP($A$2&amp;$A13&amp;C$4,'Bảng giá chi tiết'!$C:$J,8,0),"")</f>
        <v/>
      </c>
      <c r="D13" s="323" t="str">
        <f>IFERROR(VLOOKUP($A$2&amp;$A13&amp;D$4,'Bảng giá chi tiết'!$C:$J,8,0),"")</f>
        <v/>
      </c>
      <c r="E13" s="323" t="str">
        <f>IFERROR(VLOOKUP($A$2&amp;$A13&amp;E$4,'Bảng giá chi tiết'!$C:$J,8,0),"")</f>
        <v/>
      </c>
      <c r="F13" s="323" t="str">
        <f>IFERROR(VLOOKUP($A$2&amp;$A13&amp;F$4,'Bảng giá chi tiết'!$C:$J,8,0),"")</f>
        <v/>
      </c>
      <c r="G13" s="323" t="str">
        <f>IFERROR(VLOOKUP($A$2&amp;$A13&amp;G$4,'Bảng giá chi tiết'!$C:$J,8,0),"")</f>
        <v/>
      </c>
      <c r="H13" s="323" t="str">
        <f>IFERROR(VLOOKUP($A$2&amp;$A13&amp;H$4,'Bảng giá chi tiết'!$C:$J,8,0),"")</f>
        <v/>
      </c>
      <c r="I13" s="323" t="str">
        <f>IFERROR(VLOOKUP($A$2&amp;$A13&amp;I$4,'Bảng giá chi tiết'!$C:$J,8,0),"")</f>
        <v/>
      </c>
      <c r="J13" s="323" t="str">
        <f>IFERROR(VLOOKUP($A$2&amp;$A13&amp;J$4,'Bảng giá chi tiết'!$C:$J,8,0),"")</f>
        <v/>
      </c>
      <c r="K13" s="323" t="str">
        <f>IFERROR(VLOOKUP($A$2&amp;$A13&amp;K$4,'Bảng giá chi tiết'!$C:$J,8,0),"")</f>
        <v/>
      </c>
      <c r="L13" s="323" t="str">
        <f>IFERROR(VLOOKUP($A$2&amp;$A13&amp;L$4,'Bảng giá chi tiết'!$C:$J,8,0),"")</f>
        <v/>
      </c>
      <c r="M13" s="323" t="str">
        <f>IFERROR(VLOOKUP($A$2&amp;$A13&amp;M$4,'Bảng giá chi tiết'!$C:$J,8,0),"")</f>
        <v/>
      </c>
      <c r="N13" s="323" t="str">
        <f>IFERROR(VLOOKUP($A$2&amp;$A13&amp;N$4,'Bảng giá chi tiết'!$C:$J,8,0),"")</f>
        <v/>
      </c>
      <c r="O13" s="323" t="str">
        <f>IFERROR(VLOOKUP($A$2&amp;$A13&amp;O$4,'Bảng giá chi tiết'!$C:$J,8,0),"")</f>
        <v/>
      </c>
      <c r="P13" s="323" t="str">
        <f>IFERROR(VLOOKUP($A$2&amp;$A13&amp;P$4,'Bảng giá chi tiết'!$C:$J,8,0),"")</f>
        <v/>
      </c>
      <c r="Q13" s="323" t="str">
        <f>IFERROR(VLOOKUP($A$2&amp;$A13&amp;Q$4,'Bảng giá chi tiết'!$C:$J,8,0),"")</f>
        <v/>
      </c>
      <c r="R13" s="323" t="str">
        <f>IFERROR(VLOOKUP($A$2&amp;$A13&amp;R$4,'Bảng giá chi tiết'!$C:$J,8,0),"")</f>
        <v/>
      </c>
      <c r="S13" s="323" t="str">
        <f>IFERROR(VLOOKUP($A$2&amp;$A13&amp;S$4,'Bảng giá chi tiết'!$C:$J,8,0),"")</f>
        <v/>
      </c>
      <c r="T13" s="323" t="str">
        <f>IFERROR(VLOOKUP($A$2&amp;$A13&amp;T$4,'Bảng giá chi tiết'!$C:$J,8,0),"")</f>
        <v/>
      </c>
      <c r="U13" s="324" t="s">
        <v>720</v>
      </c>
    </row>
    <row r="14" ht="24.0" customHeight="1">
      <c r="A14" s="326" t="s">
        <v>721</v>
      </c>
      <c r="B14" s="323" t="str">
        <f>IFERROR(VLOOKUP($A$2&amp;$A14&amp;B$4,'Bảng giá chi tiết'!$C:$J,8,0),"")</f>
        <v/>
      </c>
      <c r="C14" s="323" t="str">
        <f>IFERROR(VLOOKUP($A$2&amp;$A14&amp;C$4,'Bảng giá chi tiết'!$C:$J,8,0),"")</f>
        <v/>
      </c>
      <c r="D14" s="323" t="str">
        <f>IFERROR(VLOOKUP($A$2&amp;$A14&amp;D$4,'Bảng giá chi tiết'!$C:$J,8,0),"")</f>
        <v/>
      </c>
      <c r="E14" s="323" t="str">
        <f>IFERROR(VLOOKUP($A$2&amp;$A14&amp;E$4,'Bảng giá chi tiết'!$C:$J,8,0),"")</f>
        <v/>
      </c>
      <c r="F14" s="323" t="str">
        <f>IFERROR(VLOOKUP($A$2&amp;$A14&amp;F$4,'Bảng giá chi tiết'!$C:$J,8,0),"")</f>
        <v/>
      </c>
      <c r="G14" s="323" t="str">
        <f>IFERROR(VLOOKUP($A$2&amp;$A14&amp;G$4,'Bảng giá chi tiết'!$C:$J,8,0),"")</f>
        <v/>
      </c>
      <c r="H14" s="323" t="str">
        <f>IFERROR(VLOOKUP($A$2&amp;$A14&amp;H$4,'Bảng giá chi tiết'!$C:$J,8,0),"")</f>
        <v/>
      </c>
      <c r="I14" s="323" t="str">
        <f>IFERROR(VLOOKUP($A$2&amp;$A14&amp;I$4,'Bảng giá chi tiết'!$C:$J,8,0),"")</f>
        <v/>
      </c>
      <c r="J14" s="323" t="str">
        <f>IFERROR(VLOOKUP($A$2&amp;$A14&amp;J$4,'Bảng giá chi tiết'!$C:$J,8,0),"")</f>
        <v/>
      </c>
      <c r="K14" s="323" t="str">
        <f>IFERROR(VLOOKUP($A$2&amp;$A14&amp;K$4,'Bảng giá chi tiết'!$C:$J,8,0),"")</f>
        <v/>
      </c>
      <c r="L14" s="323" t="str">
        <f>IFERROR(VLOOKUP($A$2&amp;$A14&amp;L$4,'Bảng giá chi tiết'!$C:$J,8,0),"")</f>
        <v/>
      </c>
      <c r="M14" s="323" t="str">
        <f>IFERROR(VLOOKUP($A$2&amp;$A14&amp;M$4,'Bảng giá chi tiết'!$C:$J,8,0),"")</f>
        <v/>
      </c>
      <c r="N14" s="323" t="str">
        <f>IFERROR(VLOOKUP($A$2&amp;$A14&amp;N$4,'Bảng giá chi tiết'!$C:$J,8,0),"")</f>
        <v/>
      </c>
      <c r="O14" s="323" t="str">
        <f>IFERROR(VLOOKUP($A$2&amp;$A14&amp;O$4,'Bảng giá chi tiết'!$C:$J,8,0),"")</f>
        <v/>
      </c>
      <c r="P14" s="323" t="str">
        <f>IFERROR(VLOOKUP($A$2&amp;$A14&amp;P$4,'Bảng giá chi tiết'!$C:$J,8,0),"")</f>
        <v/>
      </c>
      <c r="Q14" s="323" t="str">
        <f>IFERROR(VLOOKUP($A$2&amp;$A14&amp;Q$4,'Bảng giá chi tiết'!$C:$J,8,0),"")</f>
        <v/>
      </c>
      <c r="R14" s="323" t="str">
        <f>IFERROR(VLOOKUP($A$2&amp;$A14&amp;R$4,'Bảng giá chi tiết'!$C:$J,8,0),"")</f>
        <v/>
      </c>
      <c r="S14" s="323" t="str">
        <f>IFERROR(VLOOKUP($A$2&amp;$A14&amp;S$4,'Bảng giá chi tiết'!$C:$J,8,0),"")</f>
        <v/>
      </c>
      <c r="T14" s="323" t="str">
        <f>IFERROR(VLOOKUP($A$2&amp;$A14&amp;T$4,'Bảng giá chi tiết'!$C:$J,8,0),"")</f>
        <v/>
      </c>
      <c r="U14" s="327" t="s">
        <v>721</v>
      </c>
    </row>
    <row r="15" ht="24.0" customHeight="1">
      <c r="A15" s="325" t="s">
        <v>722</v>
      </c>
      <c r="B15" s="323" t="str">
        <f>IFERROR(VLOOKUP($A$2&amp;$A15&amp;B$4,'Bảng giá chi tiết'!$C:$J,8,0),"")</f>
        <v/>
      </c>
      <c r="C15" s="323" t="str">
        <f>IFERROR(VLOOKUP($A$2&amp;$A15&amp;C$4,'Bảng giá chi tiết'!$C:$J,8,0),"")</f>
        <v/>
      </c>
      <c r="D15" s="323" t="str">
        <f>IFERROR(VLOOKUP($A$2&amp;$A15&amp;D$4,'Bảng giá chi tiết'!$C:$J,8,0),"")</f>
        <v/>
      </c>
      <c r="E15" s="323" t="str">
        <f>IFERROR(VLOOKUP($A$2&amp;$A15&amp;E$4,'Bảng giá chi tiết'!$C:$J,8,0),"")</f>
        <v/>
      </c>
      <c r="F15" s="323" t="str">
        <f>IFERROR(VLOOKUP($A$2&amp;$A15&amp;F$4,'Bảng giá chi tiết'!$C:$J,8,0),"")</f>
        <v/>
      </c>
      <c r="G15" s="323" t="str">
        <f>IFERROR(VLOOKUP($A$2&amp;$A15&amp;G$4,'Bảng giá chi tiết'!$C:$J,8,0),"")</f>
        <v/>
      </c>
      <c r="H15" s="323" t="str">
        <f>IFERROR(VLOOKUP($A$2&amp;$A15&amp;H$4,'Bảng giá chi tiết'!$C:$J,8,0),"")</f>
        <v/>
      </c>
      <c r="I15" s="323" t="str">
        <f>IFERROR(VLOOKUP($A$2&amp;$A15&amp;I$4,'Bảng giá chi tiết'!$C:$J,8,0),"")</f>
        <v/>
      </c>
      <c r="J15" s="323" t="str">
        <f>IFERROR(VLOOKUP($A$2&amp;$A15&amp;J$4,'Bảng giá chi tiết'!$C:$J,8,0),"")</f>
        <v/>
      </c>
      <c r="K15" s="323" t="str">
        <f>IFERROR(VLOOKUP($A$2&amp;$A15&amp;K$4,'Bảng giá chi tiết'!$C:$J,8,0),"")</f>
        <v/>
      </c>
      <c r="L15" s="323" t="str">
        <f>IFERROR(VLOOKUP($A$2&amp;$A15&amp;L$4,'Bảng giá chi tiết'!$C:$J,8,0),"")</f>
        <v/>
      </c>
      <c r="M15" s="323" t="str">
        <f>IFERROR(VLOOKUP($A$2&amp;$A15&amp;M$4,'Bảng giá chi tiết'!$C:$J,8,0),"")</f>
        <v/>
      </c>
      <c r="N15" s="323" t="str">
        <f>IFERROR(VLOOKUP($A$2&amp;$A15&amp;N$4,'Bảng giá chi tiết'!$C:$J,8,0),"")</f>
        <v/>
      </c>
      <c r="O15" s="323" t="str">
        <f>IFERROR(VLOOKUP($A$2&amp;$A15&amp;O$4,'Bảng giá chi tiết'!$C:$J,8,0),"")</f>
        <v/>
      </c>
      <c r="P15" s="323" t="str">
        <f>IFERROR(VLOOKUP($A$2&amp;$A15&amp;P$4,'Bảng giá chi tiết'!$C:$J,8,0),"")</f>
        <v/>
      </c>
      <c r="Q15" s="323" t="str">
        <f>IFERROR(VLOOKUP($A$2&amp;$A15&amp;Q$4,'Bảng giá chi tiết'!$C:$J,8,0),"")</f>
        <v/>
      </c>
      <c r="R15" s="323" t="str">
        <f>IFERROR(VLOOKUP($A$2&amp;$A15&amp;R$4,'Bảng giá chi tiết'!$C:$J,8,0),"")</f>
        <v/>
      </c>
      <c r="S15" s="323" t="str">
        <f>IFERROR(VLOOKUP($A$2&amp;$A15&amp;S$4,'Bảng giá chi tiết'!$C:$J,8,0),"")</f>
        <v/>
      </c>
      <c r="T15" s="323" t="str">
        <f>IFERROR(VLOOKUP($A$2&amp;$A15&amp;T$4,'Bảng giá chi tiết'!$C:$J,8,0),"")</f>
        <v/>
      </c>
      <c r="U15" s="324" t="s">
        <v>722</v>
      </c>
    </row>
    <row r="16" ht="24.0" customHeight="1">
      <c r="A16" s="325" t="s">
        <v>723</v>
      </c>
      <c r="B16" s="323" t="str">
        <f>IFERROR(VLOOKUP($A$2&amp;$A16&amp;B$4,'Bảng giá chi tiết'!$C:$J,8,0),"")</f>
        <v/>
      </c>
      <c r="C16" s="323" t="str">
        <f>IFERROR(VLOOKUP($A$2&amp;$A16&amp;C$4,'Bảng giá chi tiết'!$C:$J,8,0),"")</f>
        <v/>
      </c>
      <c r="D16" s="323" t="str">
        <f>IFERROR(VLOOKUP($A$2&amp;$A16&amp;D$4,'Bảng giá chi tiết'!$C:$J,8,0),"")</f>
        <v/>
      </c>
      <c r="E16" s="323" t="str">
        <f>IFERROR(VLOOKUP($A$2&amp;$A16&amp;E$4,'Bảng giá chi tiết'!$C:$J,8,0),"")</f>
        <v/>
      </c>
      <c r="F16" s="323" t="str">
        <f>IFERROR(VLOOKUP($A$2&amp;$A16&amp;F$4,'Bảng giá chi tiết'!$C:$J,8,0),"")</f>
        <v/>
      </c>
      <c r="G16" s="323" t="str">
        <f>IFERROR(VLOOKUP($A$2&amp;$A16&amp;G$4,'Bảng giá chi tiết'!$C:$J,8,0),"")</f>
        <v/>
      </c>
      <c r="H16" s="323" t="str">
        <f>IFERROR(VLOOKUP($A$2&amp;$A16&amp;H$4,'Bảng giá chi tiết'!$C:$J,8,0),"")</f>
        <v/>
      </c>
      <c r="I16" s="323" t="str">
        <f>IFERROR(VLOOKUP($A$2&amp;$A16&amp;I$4,'Bảng giá chi tiết'!$C:$J,8,0),"")</f>
        <v/>
      </c>
      <c r="J16" s="323" t="str">
        <f>IFERROR(VLOOKUP($A$2&amp;$A16&amp;J$4,'Bảng giá chi tiết'!$C:$J,8,0),"")</f>
        <v/>
      </c>
      <c r="K16" s="323" t="str">
        <f>IFERROR(VLOOKUP($A$2&amp;$A16&amp;K$4,'Bảng giá chi tiết'!$C:$J,8,0),"")</f>
        <v/>
      </c>
      <c r="L16" s="323" t="str">
        <f>IFERROR(VLOOKUP($A$2&amp;$A16&amp;L$4,'Bảng giá chi tiết'!$C:$J,8,0),"")</f>
        <v/>
      </c>
      <c r="M16" s="323" t="str">
        <f>IFERROR(VLOOKUP($A$2&amp;$A16&amp;M$4,'Bảng giá chi tiết'!$C:$J,8,0),"")</f>
        <v/>
      </c>
      <c r="N16" s="323" t="str">
        <f>IFERROR(VLOOKUP($A$2&amp;$A16&amp;N$4,'Bảng giá chi tiết'!$C:$J,8,0),"")</f>
        <v/>
      </c>
      <c r="O16" s="323" t="str">
        <f>IFERROR(VLOOKUP($A$2&amp;$A16&amp;O$4,'Bảng giá chi tiết'!$C:$J,8,0),"")</f>
        <v/>
      </c>
      <c r="P16" s="323" t="str">
        <f>IFERROR(VLOOKUP($A$2&amp;$A16&amp;P$4,'Bảng giá chi tiết'!$C:$J,8,0),"")</f>
        <v/>
      </c>
      <c r="Q16" s="323" t="str">
        <f>IFERROR(VLOOKUP($A$2&amp;$A16&amp;Q$4,'Bảng giá chi tiết'!$C:$J,8,0),"")</f>
        <v/>
      </c>
      <c r="R16" s="323" t="str">
        <f>IFERROR(VLOOKUP($A$2&amp;$A16&amp;R$4,'Bảng giá chi tiết'!$C:$J,8,0),"")</f>
        <v/>
      </c>
      <c r="S16" s="323" t="str">
        <f>IFERROR(VLOOKUP($A$2&amp;$A16&amp;S$4,'Bảng giá chi tiết'!$C:$J,8,0),"")</f>
        <v/>
      </c>
      <c r="T16" s="323" t="str">
        <f>IFERROR(VLOOKUP($A$2&amp;$A16&amp;T$4,'Bảng giá chi tiết'!$C:$J,8,0),"")</f>
        <v/>
      </c>
      <c r="U16" s="324" t="s">
        <v>723</v>
      </c>
    </row>
    <row r="17" ht="24.0" customHeight="1">
      <c r="A17" s="325" t="s">
        <v>724</v>
      </c>
      <c r="B17" s="323" t="str">
        <f>IFERROR(VLOOKUP($A$2&amp;$A17&amp;B$4,'Bảng giá chi tiết'!$C:$J,8,0),"")</f>
        <v/>
      </c>
      <c r="C17" s="323" t="str">
        <f>IFERROR(VLOOKUP($A$2&amp;$A17&amp;C$4,'Bảng giá chi tiết'!$C:$J,8,0),"")</f>
        <v/>
      </c>
      <c r="D17" s="323" t="str">
        <f>IFERROR(VLOOKUP($A$2&amp;$A17&amp;D$4,'Bảng giá chi tiết'!$C:$J,8,0),"")</f>
        <v/>
      </c>
      <c r="E17" s="323" t="str">
        <f>IFERROR(VLOOKUP($A$2&amp;$A17&amp;E$4,'Bảng giá chi tiết'!$C:$J,8,0),"")</f>
        <v/>
      </c>
      <c r="F17" s="323" t="str">
        <f>IFERROR(VLOOKUP($A$2&amp;$A17&amp;F$4,'Bảng giá chi tiết'!$C:$J,8,0),"")</f>
        <v/>
      </c>
      <c r="G17" s="323" t="str">
        <f>IFERROR(VLOOKUP($A$2&amp;$A17&amp;G$4,'Bảng giá chi tiết'!$C:$J,8,0),"")</f>
        <v/>
      </c>
      <c r="H17" s="323" t="str">
        <f>IFERROR(VLOOKUP($A$2&amp;$A17&amp;H$4,'Bảng giá chi tiết'!$C:$J,8,0),"")</f>
        <v/>
      </c>
      <c r="I17" s="323" t="str">
        <f>IFERROR(VLOOKUP($A$2&amp;$A17&amp;I$4,'Bảng giá chi tiết'!$C:$J,8,0),"")</f>
        <v/>
      </c>
      <c r="J17" s="323" t="str">
        <f>IFERROR(VLOOKUP($A$2&amp;$A17&amp;J$4,'Bảng giá chi tiết'!$C:$J,8,0),"")</f>
        <v/>
      </c>
      <c r="K17" s="323" t="str">
        <f>IFERROR(VLOOKUP($A$2&amp;$A17&amp;K$4,'Bảng giá chi tiết'!$C:$J,8,0),"")</f>
        <v/>
      </c>
      <c r="L17" s="323" t="str">
        <f>IFERROR(VLOOKUP($A$2&amp;$A17&amp;L$4,'Bảng giá chi tiết'!$C:$J,8,0),"")</f>
        <v/>
      </c>
      <c r="M17" s="323" t="str">
        <f>IFERROR(VLOOKUP($A$2&amp;$A17&amp;M$4,'Bảng giá chi tiết'!$C:$J,8,0),"")</f>
        <v/>
      </c>
      <c r="N17" s="323" t="str">
        <f>IFERROR(VLOOKUP($A$2&amp;$A17&amp;N$4,'Bảng giá chi tiết'!$C:$J,8,0),"")</f>
        <v/>
      </c>
      <c r="O17" s="323" t="str">
        <f>IFERROR(VLOOKUP($A$2&amp;$A17&amp;O$4,'Bảng giá chi tiết'!$C:$J,8,0),"")</f>
        <v/>
      </c>
      <c r="P17" s="323" t="str">
        <f>IFERROR(VLOOKUP($A$2&amp;$A17&amp;P$4,'Bảng giá chi tiết'!$C:$J,8,0),"")</f>
        <v/>
      </c>
      <c r="Q17" s="323" t="str">
        <f>IFERROR(VLOOKUP($A$2&amp;$A17&amp;Q$4,'Bảng giá chi tiết'!$C:$J,8,0),"")</f>
        <v/>
      </c>
      <c r="R17" s="323" t="str">
        <f>IFERROR(VLOOKUP($A$2&amp;$A17&amp;R$4,'Bảng giá chi tiết'!$C:$J,8,0),"")</f>
        <v/>
      </c>
      <c r="S17" s="323" t="str">
        <f>IFERROR(VLOOKUP($A$2&amp;$A17&amp;S$4,'Bảng giá chi tiết'!$C:$J,8,0),"")</f>
        <v/>
      </c>
      <c r="T17" s="323" t="str">
        <f>IFERROR(VLOOKUP($A$2&amp;$A17&amp;T$4,'Bảng giá chi tiết'!$C:$J,8,0),"")</f>
        <v/>
      </c>
      <c r="U17" s="324" t="s">
        <v>724</v>
      </c>
    </row>
    <row r="18" ht="24.0" customHeight="1">
      <c r="A18" s="325" t="s">
        <v>725</v>
      </c>
      <c r="B18" s="323" t="str">
        <f>IFERROR(VLOOKUP($A$2&amp;$A18&amp;B$4,'Bảng giá chi tiết'!$C:$J,8,0),"")</f>
        <v/>
      </c>
      <c r="C18" s="323" t="str">
        <f>IFERROR(VLOOKUP($A$2&amp;$A18&amp;C$4,'Bảng giá chi tiết'!$C:$J,8,0),"")</f>
        <v/>
      </c>
      <c r="D18" s="323" t="str">
        <f>IFERROR(VLOOKUP($A$2&amp;$A18&amp;D$4,'Bảng giá chi tiết'!$C:$J,8,0),"")</f>
        <v/>
      </c>
      <c r="E18" s="323" t="str">
        <f>IFERROR(VLOOKUP($A$2&amp;$A18&amp;E$4,'Bảng giá chi tiết'!$C:$J,8,0),"")</f>
        <v/>
      </c>
      <c r="F18" s="323" t="str">
        <f>IFERROR(VLOOKUP($A$2&amp;$A18&amp;F$4,'Bảng giá chi tiết'!$C:$J,8,0),"")</f>
        <v/>
      </c>
      <c r="G18" s="323" t="str">
        <f>IFERROR(VLOOKUP($A$2&amp;$A18&amp;G$4,'Bảng giá chi tiết'!$C:$J,8,0),"")</f>
        <v/>
      </c>
      <c r="H18" s="323" t="str">
        <f>IFERROR(VLOOKUP($A$2&amp;$A18&amp;H$4,'Bảng giá chi tiết'!$C:$J,8,0),"")</f>
        <v/>
      </c>
      <c r="I18" s="323" t="str">
        <f>IFERROR(VLOOKUP($A$2&amp;$A18&amp;I$4,'Bảng giá chi tiết'!$C:$J,8,0),"")</f>
        <v/>
      </c>
      <c r="J18" s="323" t="str">
        <f>IFERROR(VLOOKUP($A$2&amp;$A18&amp;J$4,'Bảng giá chi tiết'!$C:$J,8,0),"")</f>
        <v/>
      </c>
      <c r="K18" s="323" t="str">
        <f>IFERROR(VLOOKUP($A$2&amp;$A18&amp;K$4,'Bảng giá chi tiết'!$C:$J,8,0),"")</f>
        <v/>
      </c>
      <c r="L18" s="323" t="str">
        <f>IFERROR(VLOOKUP($A$2&amp;$A18&amp;L$4,'Bảng giá chi tiết'!$C:$J,8,0),"")</f>
        <v/>
      </c>
      <c r="M18" s="323" t="str">
        <f>IFERROR(VLOOKUP($A$2&amp;$A18&amp;M$4,'Bảng giá chi tiết'!$C:$J,8,0),"")</f>
        <v/>
      </c>
      <c r="N18" s="323" t="str">
        <f>IFERROR(VLOOKUP($A$2&amp;$A18&amp;N$4,'Bảng giá chi tiết'!$C:$J,8,0),"")</f>
        <v/>
      </c>
      <c r="O18" s="323" t="str">
        <f>IFERROR(VLOOKUP($A$2&amp;$A18&amp;O$4,'Bảng giá chi tiết'!$C:$J,8,0),"")</f>
        <v/>
      </c>
      <c r="P18" s="323" t="str">
        <f>IFERROR(VLOOKUP($A$2&amp;$A18&amp;P$4,'Bảng giá chi tiết'!$C:$J,8,0),"")</f>
        <v/>
      </c>
      <c r="Q18" s="323" t="str">
        <f>IFERROR(VLOOKUP($A$2&amp;$A18&amp;Q$4,'Bảng giá chi tiết'!$C:$J,8,0),"")</f>
        <v/>
      </c>
      <c r="R18" s="323" t="str">
        <f>IFERROR(VLOOKUP($A$2&amp;$A18&amp;R$4,'Bảng giá chi tiết'!$C:$J,8,0),"")</f>
        <v/>
      </c>
      <c r="S18" s="323" t="str">
        <f>IFERROR(VLOOKUP($A$2&amp;$A18&amp;S$4,'Bảng giá chi tiết'!$C:$J,8,0),"")</f>
        <v/>
      </c>
      <c r="T18" s="323" t="str">
        <f>IFERROR(VLOOKUP($A$2&amp;$A18&amp;T$4,'Bảng giá chi tiết'!$C:$J,8,0),"")</f>
        <v/>
      </c>
      <c r="U18" s="324" t="s">
        <v>725</v>
      </c>
    </row>
    <row r="19" ht="24.0" customHeight="1">
      <c r="A19" s="326" t="s">
        <v>726</v>
      </c>
      <c r="B19" s="323" t="str">
        <f>IFERROR(VLOOKUP($A$2&amp;$A19&amp;B$4,'Bảng giá chi tiết'!$C:$J,8,0),"")</f>
        <v/>
      </c>
      <c r="C19" s="323" t="str">
        <f>IFERROR(VLOOKUP($A$2&amp;$A19&amp;C$4,'Bảng giá chi tiết'!$C:$J,8,0),"")</f>
        <v/>
      </c>
      <c r="D19" s="323" t="str">
        <f>IFERROR(VLOOKUP($A$2&amp;$A19&amp;D$4,'Bảng giá chi tiết'!$C:$J,8,0),"")</f>
        <v/>
      </c>
      <c r="E19" s="323" t="str">
        <f>IFERROR(VLOOKUP($A$2&amp;$A19&amp;E$4,'Bảng giá chi tiết'!$C:$J,8,0),"")</f>
        <v/>
      </c>
      <c r="F19" s="323" t="str">
        <f>IFERROR(VLOOKUP($A$2&amp;$A19&amp;F$4,'Bảng giá chi tiết'!$C:$J,8,0),"")</f>
        <v/>
      </c>
      <c r="G19" s="323" t="str">
        <f>IFERROR(VLOOKUP($A$2&amp;$A19&amp;G$4,'Bảng giá chi tiết'!$C:$J,8,0),"")</f>
        <v/>
      </c>
      <c r="H19" s="323" t="str">
        <f>IFERROR(VLOOKUP($A$2&amp;$A19&amp;H$4,'Bảng giá chi tiết'!$C:$J,8,0),"")</f>
        <v/>
      </c>
      <c r="I19" s="323" t="str">
        <f>IFERROR(VLOOKUP($A$2&amp;$A19&amp;I$4,'Bảng giá chi tiết'!$C:$J,8,0),"")</f>
        <v/>
      </c>
      <c r="J19" s="323" t="str">
        <f>IFERROR(VLOOKUP($A$2&amp;$A19&amp;J$4,'Bảng giá chi tiết'!$C:$J,8,0),"")</f>
        <v/>
      </c>
      <c r="K19" s="323" t="str">
        <f>IFERROR(VLOOKUP($A$2&amp;$A19&amp;K$4,'Bảng giá chi tiết'!$C:$J,8,0),"")</f>
        <v/>
      </c>
      <c r="L19" s="323" t="str">
        <f>IFERROR(VLOOKUP($A$2&amp;$A19&amp;L$4,'Bảng giá chi tiết'!$C:$J,8,0),"")</f>
        <v/>
      </c>
      <c r="M19" s="323" t="str">
        <f>IFERROR(VLOOKUP($A$2&amp;$A19&amp;M$4,'Bảng giá chi tiết'!$C:$J,8,0),"")</f>
        <v/>
      </c>
      <c r="N19" s="323" t="str">
        <f>IFERROR(VLOOKUP($A$2&amp;$A19&amp;N$4,'Bảng giá chi tiết'!$C:$J,8,0),"")</f>
        <v/>
      </c>
      <c r="O19" s="323" t="str">
        <f>IFERROR(VLOOKUP($A$2&amp;$A19&amp;O$4,'Bảng giá chi tiết'!$C:$J,8,0),"")</f>
        <v/>
      </c>
      <c r="P19" s="323" t="str">
        <f>IFERROR(VLOOKUP($A$2&amp;$A19&amp;P$4,'Bảng giá chi tiết'!$C:$J,8,0),"")</f>
        <v/>
      </c>
      <c r="Q19" s="323" t="str">
        <f>IFERROR(VLOOKUP($A$2&amp;$A19&amp;Q$4,'Bảng giá chi tiết'!$C:$J,8,0),"")</f>
        <v/>
      </c>
      <c r="R19" s="323" t="str">
        <f>IFERROR(VLOOKUP($A$2&amp;$A19&amp;R$4,'Bảng giá chi tiết'!$C:$J,8,0),"")</f>
        <v/>
      </c>
      <c r="S19" s="323" t="str">
        <f>IFERROR(VLOOKUP($A$2&amp;$A19&amp;S$4,'Bảng giá chi tiết'!$C:$J,8,0),"")</f>
        <v/>
      </c>
      <c r="T19" s="323" t="str">
        <f>IFERROR(VLOOKUP($A$2&amp;$A19&amp;T$4,'Bảng giá chi tiết'!$C:$J,8,0),"")</f>
        <v/>
      </c>
      <c r="U19" s="327" t="s">
        <v>726</v>
      </c>
    </row>
    <row r="20" ht="24.0" customHeight="1">
      <c r="A20" s="326" t="s">
        <v>727</v>
      </c>
      <c r="B20" s="323" t="str">
        <f>IFERROR(VLOOKUP($A$2&amp;$A20&amp;B$4,'Bảng giá chi tiết'!$C:$J,8,0),"")</f>
        <v/>
      </c>
      <c r="C20" s="323" t="str">
        <f>IFERROR(VLOOKUP($A$2&amp;$A20&amp;C$4,'Bảng giá chi tiết'!$C:$J,8,0),"")</f>
        <v/>
      </c>
      <c r="D20" s="323" t="str">
        <f>IFERROR(VLOOKUP($A$2&amp;$A20&amp;D$4,'Bảng giá chi tiết'!$C:$J,8,0),"")</f>
        <v/>
      </c>
      <c r="E20" s="323" t="str">
        <f>IFERROR(VLOOKUP($A$2&amp;$A20&amp;E$4,'Bảng giá chi tiết'!$C:$J,8,0),"")</f>
        <v/>
      </c>
      <c r="F20" s="323" t="str">
        <f>IFERROR(VLOOKUP($A$2&amp;$A20&amp;F$4,'Bảng giá chi tiết'!$C:$J,8,0),"")</f>
        <v/>
      </c>
      <c r="G20" s="323" t="str">
        <f>IFERROR(VLOOKUP($A$2&amp;$A20&amp;G$4,'Bảng giá chi tiết'!$C:$J,8,0),"")</f>
        <v/>
      </c>
      <c r="H20" s="323" t="str">
        <f>IFERROR(VLOOKUP($A$2&amp;$A20&amp;H$4,'Bảng giá chi tiết'!$C:$J,8,0),"")</f>
        <v/>
      </c>
      <c r="I20" s="323" t="str">
        <f>IFERROR(VLOOKUP($A$2&amp;$A20&amp;I$4,'Bảng giá chi tiết'!$C:$J,8,0),"")</f>
        <v/>
      </c>
      <c r="J20" s="323" t="str">
        <f>IFERROR(VLOOKUP($A$2&amp;$A20&amp;J$4,'Bảng giá chi tiết'!$C:$J,8,0),"")</f>
        <v/>
      </c>
      <c r="K20" s="323" t="str">
        <f>IFERROR(VLOOKUP($A$2&amp;$A20&amp;K$4,'Bảng giá chi tiết'!$C:$J,8,0),"")</f>
        <v/>
      </c>
      <c r="L20" s="323" t="str">
        <f>IFERROR(VLOOKUP($A$2&amp;$A20&amp;L$4,'Bảng giá chi tiết'!$C:$J,8,0),"")</f>
        <v/>
      </c>
      <c r="M20" s="323" t="str">
        <f>IFERROR(VLOOKUP($A$2&amp;$A20&amp;M$4,'Bảng giá chi tiết'!$C:$J,8,0),"")</f>
        <v/>
      </c>
      <c r="N20" s="323" t="str">
        <f>IFERROR(VLOOKUP($A$2&amp;$A20&amp;N$4,'Bảng giá chi tiết'!$C:$J,8,0),"")</f>
        <v/>
      </c>
      <c r="O20" s="323" t="str">
        <f>IFERROR(VLOOKUP($A$2&amp;$A20&amp;O$4,'Bảng giá chi tiết'!$C:$J,8,0),"")</f>
        <v/>
      </c>
      <c r="P20" s="323" t="str">
        <f>IFERROR(VLOOKUP($A$2&amp;$A20&amp;P$4,'Bảng giá chi tiết'!$C:$J,8,0),"")</f>
        <v/>
      </c>
      <c r="Q20" s="323" t="str">
        <f>IFERROR(VLOOKUP($A$2&amp;$A20&amp;Q$4,'Bảng giá chi tiết'!$C:$J,8,0),"")</f>
        <v/>
      </c>
      <c r="R20" s="323" t="str">
        <f>IFERROR(VLOOKUP($A$2&amp;$A20&amp;R$4,'Bảng giá chi tiết'!$C:$J,8,0),"")</f>
        <v/>
      </c>
      <c r="S20" s="323" t="str">
        <f>IFERROR(VLOOKUP($A$2&amp;$A20&amp;S$4,'Bảng giá chi tiết'!$C:$J,8,0),"")</f>
        <v/>
      </c>
      <c r="T20" s="323" t="str">
        <f>IFERROR(VLOOKUP($A$2&amp;$A20&amp;T$4,'Bảng giá chi tiết'!$C:$J,8,0),"")</f>
        <v/>
      </c>
      <c r="U20" s="327" t="s">
        <v>727</v>
      </c>
    </row>
    <row r="21" ht="24.0" customHeight="1">
      <c r="A21" s="325" t="s">
        <v>728</v>
      </c>
      <c r="B21" s="323" t="str">
        <f>IFERROR(VLOOKUP($A$2&amp;$A21&amp;B$4,'Bảng giá chi tiết'!$C:$J,8,0),"")</f>
        <v/>
      </c>
      <c r="C21" s="323" t="str">
        <f>IFERROR(VLOOKUP($A$2&amp;$A21&amp;C$4,'Bảng giá chi tiết'!$C:$J,8,0),"")</f>
        <v/>
      </c>
      <c r="D21" s="323" t="str">
        <f>IFERROR(VLOOKUP($A$2&amp;$A21&amp;D$4,'Bảng giá chi tiết'!$C:$J,8,0),"")</f>
        <v/>
      </c>
      <c r="E21" s="323" t="str">
        <f>IFERROR(VLOOKUP($A$2&amp;$A21&amp;E$4,'Bảng giá chi tiết'!$C:$J,8,0),"")</f>
        <v/>
      </c>
      <c r="F21" s="323" t="str">
        <f>IFERROR(VLOOKUP($A$2&amp;$A21&amp;F$4,'Bảng giá chi tiết'!$C:$J,8,0),"")</f>
        <v/>
      </c>
      <c r="G21" s="323" t="str">
        <f>IFERROR(VLOOKUP($A$2&amp;$A21&amp;G$4,'Bảng giá chi tiết'!$C:$J,8,0),"")</f>
        <v/>
      </c>
      <c r="H21" s="323" t="str">
        <f>IFERROR(VLOOKUP($A$2&amp;$A21&amp;H$4,'Bảng giá chi tiết'!$C:$J,8,0),"")</f>
        <v/>
      </c>
      <c r="I21" s="323" t="str">
        <f>IFERROR(VLOOKUP($A$2&amp;$A21&amp;I$4,'Bảng giá chi tiết'!$C:$J,8,0),"")</f>
        <v/>
      </c>
      <c r="J21" s="323" t="str">
        <f>IFERROR(VLOOKUP($A$2&amp;$A21&amp;J$4,'Bảng giá chi tiết'!$C:$J,8,0),"")</f>
        <v/>
      </c>
      <c r="K21" s="323" t="str">
        <f>IFERROR(VLOOKUP($A$2&amp;$A21&amp;K$4,'Bảng giá chi tiết'!$C:$J,8,0),"")</f>
        <v/>
      </c>
      <c r="L21" s="323" t="str">
        <f>IFERROR(VLOOKUP($A$2&amp;$A21&amp;L$4,'Bảng giá chi tiết'!$C:$J,8,0),"")</f>
        <v/>
      </c>
      <c r="M21" s="323" t="str">
        <f>IFERROR(VLOOKUP($A$2&amp;$A21&amp;M$4,'Bảng giá chi tiết'!$C:$J,8,0),"")</f>
        <v/>
      </c>
      <c r="N21" s="323" t="str">
        <f>IFERROR(VLOOKUP($A$2&amp;$A21&amp;N$4,'Bảng giá chi tiết'!$C:$J,8,0),"")</f>
        <v/>
      </c>
      <c r="O21" s="323" t="str">
        <f>IFERROR(VLOOKUP($A$2&amp;$A21&amp;O$4,'Bảng giá chi tiết'!$C:$J,8,0),"")</f>
        <v/>
      </c>
      <c r="P21" s="323" t="str">
        <f>IFERROR(VLOOKUP($A$2&amp;$A21&amp;P$4,'Bảng giá chi tiết'!$C:$J,8,0),"")</f>
        <v/>
      </c>
      <c r="Q21" s="323" t="str">
        <f>IFERROR(VLOOKUP($A$2&amp;$A21&amp;Q$4,'Bảng giá chi tiết'!$C:$J,8,0),"")</f>
        <v/>
      </c>
      <c r="R21" s="323" t="str">
        <f>IFERROR(VLOOKUP($A$2&amp;$A21&amp;R$4,'Bảng giá chi tiết'!$C:$J,8,0),"")</f>
        <v/>
      </c>
      <c r="S21" s="323" t="str">
        <f>IFERROR(VLOOKUP($A$2&amp;$A21&amp;S$4,'Bảng giá chi tiết'!$C:$J,8,0),"")</f>
        <v/>
      </c>
      <c r="T21" s="323" t="str">
        <f>IFERROR(VLOOKUP($A$2&amp;$A21&amp;T$4,'Bảng giá chi tiết'!$C:$J,8,0),"")</f>
        <v/>
      </c>
      <c r="U21" s="324" t="s">
        <v>728</v>
      </c>
    </row>
    <row r="22" ht="24.0" customHeight="1">
      <c r="A22" s="325" t="s">
        <v>729</v>
      </c>
      <c r="B22" s="323" t="str">
        <f>IFERROR(VLOOKUP($A$2&amp;$A22&amp;B$4,'Bảng giá chi tiết'!$C:$J,8,0),"")</f>
        <v/>
      </c>
      <c r="C22" s="323" t="str">
        <f>IFERROR(VLOOKUP($A$2&amp;$A22&amp;C$4,'Bảng giá chi tiết'!$C:$J,8,0),"")</f>
        <v/>
      </c>
      <c r="D22" s="323" t="str">
        <f>IFERROR(VLOOKUP($A$2&amp;$A22&amp;D$4,'Bảng giá chi tiết'!$C:$J,8,0),"")</f>
        <v/>
      </c>
      <c r="E22" s="323" t="str">
        <f>IFERROR(VLOOKUP($A$2&amp;$A22&amp;E$4,'Bảng giá chi tiết'!$C:$J,8,0),"")</f>
        <v/>
      </c>
      <c r="F22" s="323" t="str">
        <f>IFERROR(VLOOKUP($A$2&amp;$A22&amp;F$4,'Bảng giá chi tiết'!$C:$J,8,0),"")</f>
        <v/>
      </c>
      <c r="G22" s="323" t="str">
        <f>IFERROR(VLOOKUP($A$2&amp;$A22&amp;G$4,'Bảng giá chi tiết'!$C:$J,8,0),"")</f>
        <v/>
      </c>
      <c r="H22" s="323" t="str">
        <f>IFERROR(VLOOKUP($A$2&amp;$A22&amp;H$4,'Bảng giá chi tiết'!$C:$J,8,0),"")</f>
        <v/>
      </c>
      <c r="I22" s="323" t="str">
        <f>IFERROR(VLOOKUP($A$2&amp;$A22&amp;I$4,'Bảng giá chi tiết'!$C:$J,8,0),"")</f>
        <v/>
      </c>
      <c r="J22" s="323" t="str">
        <f>IFERROR(VLOOKUP($A$2&amp;$A22&amp;J$4,'Bảng giá chi tiết'!$C:$J,8,0),"")</f>
        <v/>
      </c>
      <c r="K22" s="323" t="str">
        <f>IFERROR(VLOOKUP($A$2&amp;$A22&amp;K$4,'Bảng giá chi tiết'!$C:$J,8,0),"")</f>
        <v/>
      </c>
      <c r="L22" s="323" t="str">
        <f>IFERROR(VLOOKUP($A$2&amp;$A22&amp;L$4,'Bảng giá chi tiết'!$C:$J,8,0),"")</f>
        <v/>
      </c>
      <c r="M22" s="323" t="str">
        <f>IFERROR(VLOOKUP($A$2&amp;$A22&amp;M$4,'Bảng giá chi tiết'!$C:$J,8,0),"")</f>
        <v/>
      </c>
      <c r="N22" s="323" t="str">
        <f>IFERROR(VLOOKUP($A$2&amp;$A22&amp;N$4,'Bảng giá chi tiết'!$C:$J,8,0),"")</f>
        <v/>
      </c>
      <c r="O22" s="323" t="str">
        <f>IFERROR(VLOOKUP($A$2&amp;$A22&amp;O$4,'Bảng giá chi tiết'!$C:$J,8,0),"")</f>
        <v/>
      </c>
      <c r="P22" s="323" t="str">
        <f>IFERROR(VLOOKUP($A$2&amp;$A22&amp;P$4,'Bảng giá chi tiết'!$C:$J,8,0),"")</f>
        <v/>
      </c>
      <c r="Q22" s="323" t="str">
        <f>IFERROR(VLOOKUP($A$2&amp;$A22&amp;Q$4,'Bảng giá chi tiết'!$C:$J,8,0),"")</f>
        <v/>
      </c>
      <c r="R22" s="323" t="str">
        <f>IFERROR(VLOOKUP($A$2&amp;$A22&amp;R$4,'Bảng giá chi tiết'!$C:$J,8,0),"")</f>
        <v/>
      </c>
      <c r="S22" s="323" t="str">
        <f>IFERROR(VLOOKUP($A$2&amp;$A22&amp;S$4,'Bảng giá chi tiết'!$C:$J,8,0),"")</f>
        <v/>
      </c>
      <c r="T22" s="323" t="str">
        <f>IFERROR(VLOOKUP($A$2&amp;$A22&amp;T$4,'Bảng giá chi tiết'!$C:$J,8,0),"")</f>
        <v/>
      </c>
      <c r="U22" s="324" t="s">
        <v>729</v>
      </c>
    </row>
    <row r="23" ht="24.0" customHeight="1">
      <c r="A23" s="326" t="s">
        <v>730</v>
      </c>
      <c r="B23" s="323" t="str">
        <f>IFERROR(VLOOKUP($A$2&amp;$A23&amp;B$4,'Bảng giá chi tiết'!$C:$J,8,0),"")</f>
        <v/>
      </c>
      <c r="C23" s="323" t="str">
        <f>IFERROR(VLOOKUP($A$2&amp;$A23&amp;C$4,'Bảng giá chi tiết'!$C:$J,8,0),"")</f>
        <v/>
      </c>
      <c r="D23" s="323" t="str">
        <f>IFERROR(VLOOKUP($A$2&amp;$A23&amp;D$4,'Bảng giá chi tiết'!$C:$J,8,0),"")</f>
        <v/>
      </c>
      <c r="E23" s="323" t="str">
        <f>IFERROR(VLOOKUP($A$2&amp;$A23&amp;E$4,'Bảng giá chi tiết'!$C:$J,8,0),"")</f>
        <v/>
      </c>
      <c r="F23" s="323" t="str">
        <f>IFERROR(VLOOKUP($A$2&amp;$A23&amp;F$4,'Bảng giá chi tiết'!$C:$J,8,0),"")</f>
        <v/>
      </c>
      <c r="G23" s="323" t="str">
        <f>IFERROR(VLOOKUP($A$2&amp;$A23&amp;G$4,'Bảng giá chi tiết'!$C:$J,8,0),"")</f>
        <v/>
      </c>
      <c r="H23" s="323" t="str">
        <f>IFERROR(VLOOKUP($A$2&amp;$A23&amp;H$4,'Bảng giá chi tiết'!$C:$J,8,0),"")</f>
        <v/>
      </c>
      <c r="I23" s="323" t="str">
        <f>IFERROR(VLOOKUP($A$2&amp;$A23&amp;I$4,'Bảng giá chi tiết'!$C:$J,8,0),"")</f>
        <v/>
      </c>
      <c r="J23" s="323" t="str">
        <f>IFERROR(VLOOKUP($A$2&amp;$A23&amp;J$4,'Bảng giá chi tiết'!$C:$J,8,0),"")</f>
        <v/>
      </c>
      <c r="K23" s="323" t="str">
        <f>IFERROR(VLOOKUP($A$2&amp;$A23&amp;K$4,'Bảng giá chi tiết'!$C:$J,8,0),"")</f>
        <v/>
      </c>
      <c r="L23" s="323" t="str">
        <f>IFERROR(VLOOKUP($A$2&amp;$A23&amp;L$4,'Bảng giá chi tiết'!$C:$J,8,0),"")</f>
        <v/>
      </c>
      <c r="M23" s="323" t="str">
        <f>IFERROR(VLOOKUP($A$2&amp;$A23&amp;M$4,'Bảng giá chi tiết'!$C:$J,8,0),"")</f>
        <v/>
      </c>
      <c r="N23" s="323" t="str">
        <f>IFERROR(VLOOKUP($A$2&amp;$A23&amp;N$4,'Bảng giá chi tiết'!$C:$J,8,0),"")</f>
        <v/>
      </c>
      <c r="O23" s="323" t="str">
        <f>IFERROR(VLOOKUP($A$2&amp;$A23&amp;O$4,'Bảng giá chi tiết'!$C:$J,8,0),"")</f>
        <v/>
      </c>
      <c r="P23" s="323" t="str">
        <f>IFERROR(VLOOKUP($A$2&amp;$A23&amp;P$4,'Bảng giá chi tiết'!$C:$J,8,0),"")</f>
        <v/>
      </c>
      <c r="Q23" s="323" t="str">
        <f>IFERROR(VLOOKUP($A$2&amp;$A23&amp;Q$4,'Bảng giá chi tiết'!$C:$J,8,0),"")</f>
        <v/>
      </c>
      <c r="R23" s="323" t="str">
        <f>IFERROR(VLOOKUP($A$2&amp;$A23&amp;R$4,'Bảng giá chi tiết'!$C:$J,8,0),"")</f>
        <v/>
      </c>
      <c r="S23" s="323" t="str">
        <f>IFERROR(VLOOKUP($A$2&amp;$A23&amp;S$4,'Bảng giá chi tiết'!$C:$J,8,0),"")</f>
        <v/>
      </c>
      <c r="T23" s="323" t="str">
        <f>IFERROR(VLOOKUP($A$2&amp;$A23&amp;T$4,'Bảng giá chi tiết'!$C:$J,8,0),"")</f>
        <v/>
      </c>
      <c r="U23" s="327" t="s">
        <v>730</v>
      </c>
    </row>
    <row r="24" ht="24.0" customHeight="1">
      <c r="A24" s="326" t="s">
        <v>731</v>
      </c>
      <c r="B24" s="323" t="str">
        <f>IFERROR(VLOOKUP($A$2&amp;$A24&amp;B$4,'Bảng giá chi tiết'!$C:$J,8,0),"")</f>
        <v/>
      </c>
      <c r="C24" s="323" t="str">
        <f>IFERROR(VLOOKUP($A$2&amp;$A24&amp;C$4,'Bảng giá chi tiết'!$C:$J,8,0),"")</f>
        <v/>
      </c>
      <c r="D24" s="323" t="str">
        <f>IFERROR(VLOOKUP($A$2&amp;$A24&amp;D$4,'Bảng giá chi tiết'!$C:$J,8,0),"")</f>
        <v/>
      </c>
      <c r="E24" s="323" t="str">
        <f>IFERROR(VLOOKUP($A$2&amp;$A24&amp;E$4,'Bảng giá chi tiết'!$C:$J,8,0),"")</f>
        <v/>
      </c>
      <c r="F24" s="323" t="str">
        <f>IFERROR(VLOOKUP($A$2&amp;$A24&amp;F$4,'Bảng giá chi tiết'!$C:$J,8,0),"")</f>
        <v/>
      </c>
      <c r="G24" s="323" t="str">
        <f>IFERROR(VLOOKUP($A$2&amp;$A24&amp;G$4,'Bảng giá chi tiết'!$C:$J,8,0),"")</f>
        <v/>
      </c>
      <c r="H24" s="323" t="str">
        <f>IFERROR(VLOOKUP($A$2&amp;$A24&amp;H$4,'Bảng giá chi tiết'!$C:$J,8,0),"")</f>
        <v/>
      </c>
      <c r="I24" s="323" t="str">
        <f>IFERROR(VLOOKUP($A$2&amp;$A24&amp;I$4,'Bảng giá chi tiết'!$C:$J,8,0),"")</f>
        <v/>
      </c>
      <c r="J24" s="323" t="str">
        <f>IFERROR(VLOOKUP($A$2&amp;$A24&amp;J$4,'Bảng giá chi tiết'!$C:$J,8,0),"")</f>
        <v/>
      </c>
      <c r="K24" s="323" t="str">
        <f>IFERROR(VLOOKUP($A$2&amp;$A24&amp;K$4,'Bảng giá chi tiết'!$C:$J,8,0),"")</f>
        <v/>
      </c>
      <c r="L24" s="323" t="str">
        <f>IFERROR(VLOOKUP($A$2&amp;$A24&amp;L$4,'Bảng giá chi tiết'!$C:$J,8,0),"")</f>
        <v/>
      </c>
      <c r="M24" s="323" t="str">
        <f>IFERROR(VLOOKUP($A$2&amp;$A24&amp;M$4,'Bảng giá chi tiết'!$C:$J,8,0),"")</f>
        <v/>
      </c>
      <c r="N24" s="323" t="str">
        <f>IFERROR(VLOOKUP($A$2&amp;$A24&amp;N$4,'Bảng giá chi tiết'!$C:$J,8,0),"")</f>
        <v/>
      </c>
      <c r="O24" s="323" t="str">
        <f>IFERROR(VLOOKUP($A$2&amp;$A24&amp;O$4,'Bảng giá chi tiết'!$C:$J,8,0),"")</f>
        <v/>
      </c>
      <c r="P24" s="323" t="str">
        <f>IFERROR(VLOOKUP($A$2&amp;$A24&amp;P$4,'Bảng giá chi tiết'!$C:$J,8,0),"")</f>
        <v/>
      </c>
      <c r="Q24" s="323" t="str">
        <f>IFERROR(VLOOKUP($A$2&amp;$A24&amp;Q$4,'Bảng giá chi tiết'!$C:$J,8,0),"")</f>
        <v/>
      </c>
      <c r="R24" s="323" t="str">
        <f>IFERROR(VLOOKUP($A$2&amp;$A24&amp;R$4,'Bảng giá chi tiết'!$C:$J,8,0),"")</f>
        <v/>
      </c>
      <c r="S24" s="323" t="str">
        <f>IFERROR(VLOOKUP($A$2&amp;$A24&amp;S$4,'Bảng giá chi tiết'!$C:$J,8,0),"")</f>
        <v/>
      </c>
      <c r="T24" s="323" t="str">
        <f>IFERROR(VLOOKUP($A$2&amp;$A24&amp;T$4,'Bảng giá chi tiết'!$C:$J,8,0),"")</f>
        <v/>
      </c>
      <c r="U24" s="327" t="s">
        <v>731</v>
      </c>
    </row>
    <row r="25" ht="24.0" customHeight="1">
      <c r="A25" s="328" t="s">
        <v>732</v>
      </c>
      <c r="B25" s="323" t="str">
        <f>IFERROR(VLOOKUP($A$2&amp;$A25&amp;B$4,'Bảng giá chi tiết'!$C:$J,8,0),"")</f>
        <v/>
      </c>
      <c r="C25" s="323" t="str">
        <f>IFERROR(VLOOKUP($A$2&amp;$A25&amp;C$4,'Bảng giá chi tiết'!$C:$J,8,0),"")</f>
        <v/>
      </c>
      <c r="D25" s="323" t="str">
        <f>IFERROR(VLOOKUP($A$2&amp;$A25&amp;D$4,'Bảng giá chi tiết'!$C:$J,8,0),"")</f>
        <v/>
      </c>
      <c r="E25" s="323" t="str">
        <f>IFERROR(VLOOKUP($A$2&amp;$A25&amp;E$4,'Bảng giá chi tiết'!$C:$J,8,0),"")</f>
        <v/>
      </c>
      <c r="F25" s="323" t="str">
        <f>IFERROR(VLOOKUP($A$2&amp;$A25&amp;F$4,'Bảng giá chi tiết'!$C:$J,8,0),"")</f>
        <v/>
      </c>
      <c r="G25" s="323" t="str">
        <f>IFERROR(VLOOKUP($A$2&amp;$A25&amp;G$4,'Bảng giá chi tiết'!$C:$J,8,0),"")</f>
        <v/>
      </c>
      <c r="H25" s="323" t="str">
        <f>IFERROR(VLOOKUP($A$2&amp;$A25&amp;H$4,'Bảng giá chi tiết'!$C:$J,8,0),"")</f>
        <v/>
      </c>
      <c r="I25" s="323" t="str">
        <f>IFERROR(VLOOKUP($A$2&amp;$A25&amp;I$4,'Bảng giá chi tiết'!$C:$J,8,0),"")</f>
        <v/>
      </c>
      <c r="J25" s="323" t="str">
        <f>IFERROR(VLOOKUP($A$2&amp;$A25&amp;J$4,'Bảng giá chi tiết'!$C:$J,8,0),"")</f>
        <v/>
      </c>
      <c r="K25" s="323" t="str">
        <f>IFERROR(VLOOKUP($A$2&amp;$A25&amp;K$4,'Bảng giá chi tiết'!$C:$J,8,0),"")</f>
        <v/>
      </c>
      <c r="L25" s="323" t="str">
        <f>IFERROR(VLOOKUP($A$2&amp;$A25&amp;L$4,'Bảng giá chi tiết'!$C:$J,8,0),"")</f>
        <v/>
      </c>
      <c r="M25" s="323" t="str">
        <f>IFERROR(VLOOKUP($A$2&amp;$A25&amp;M$4,'Bảng giá chi tiết'!$C:$J,8,0),"")</f>
        <v/>
      </c>
      <c r="N25" s="323" t="str">
        <f>IFERROR(VLOOKUP($A$2&amp;$A25&amp;N$4,'Bảng giá chi tiết'!$C:$J,8,0),"")</f>
        <v/>
      </c>
      <c r="O25" s="323" t="str">
        <f>IFERROR(VLOOKUP($A$2&amp;$A25&amp;O$4,'Bảng giá chi tiết'!$C:$J,8,0),"")</f>
        <v/>
      </c>
      <c r="P25" s="323" t="str">
        <f>IFERROR(VLOOKUP($A$2&amp;$A25&amp;P$4,'Bảng giá chi tiết'!$C:$J,8,0),"")</f>
        <v/>
      </c>
      <c r="Q25" s="323" t="str">
        <f>IFERROR(VLOOKUP($A$2&amp;$A25&amp;Q$4,'Bảng giá chi tiết'!$C:$J,8,0),"")</f>
        <v/>
      </c>
      <c r="R25" s="323" t="str">
        <f>IFERROR(VLOOKUP($A$2&amp;$A25&amp;R$4,'Bảng giá chi tiết'!$C:$J,8,0),"")</f>
        <v/>
      </c>
      <c r="S25" s="323" t="str">
        <f>IFERROR(VLOOKUP($A$2&amp;$A25&amp;S$4,'Bảng giá chi tiết'!$C:$J,8,0),"")</f>
        <v/>
      </c>
      <c r="T25" s="323" t="str">
        <f>IFERROR(VLOOKUP($A$2&amp;$A25&amp;T$4,'Bảng giá chi tiết'!$C:$J,8,0),"")</f>
        <v/>
      </c>
      <c r="U25" s="329" t="s">
        <v>732</v>
      </c>
      <c r="V25" s="330"/>
      <c r="W25" s="330"/>
      <c r="X25" s="330"/>
      <c r="Y25" s="330"/>
      <c r="Z25" s="330"/>
    </row>
    <row r="26" ht="24.0" customHeight="1">
      <c r="A26" s="325" t="s">
        <v>733</v>
      </c>
      <c r="B26" s="323" t="str">
        <f>IFERROR(VLOOKUP($A$2&amp;$A26&amp;B$4,'Bảng giá chi tiết'!$C:$J,8,0),"")</f>
        <v/>
      </c>
      <c r="C26" s="323" t="str">
        <f>IFERROR(VLOOKUP($A$2&amp;$A26&amp;C$4,'Bảng giá chi tiết'!$C:$J,8,0),"")</f>
        <v/>
      </c>
      <c r="D26" s="323" t="str">
        <f>IFERROR(VLOOKUP($A$2&amp;$A26&amp;D$4,'Bảng giá chi tiết'!$C:$J,8,0),"")</f>
        <v/>
      </c>
      <c r="E26" s="323" t="str">
        <f>IFERROR(VLOOKUP($A$2&amp;$A26&amp;E$4,'Bảng giá chi tiết'!$C:$J,8,0),"")</f>
        <v/>
      </c>
      <c r="F26" s="323" t="str">
        <f>IFERROR(VLOOKUP($A$2&amp;$A26&amp;F$4,'Bảng giá chi tiết'!$C:$J,8,0),"")</f>
        <v/>
      </c>
      <c r="G26" s="323" t="str">
        <f>IFERROR(VLOOKUP($A$2&amp;$A26&amp;G$4,'Bảng giá chi tiết'!$C:$J,8,0),"")</f>
        <v/>
      </c>
      <c r="H26" s="323" t="str">
        <f>IFERROR(VLOOKUP($A$2&amp;$A26&amp;H$4,'Bảng giá chi tiết'!$C:$J,8,0),"")</f>
        <v/>
      </c>
      <c r="I26" s="323" t="str">
        <f>IFERROR(VLOOKUP($A$2&amp;$A26&amp;I$4,'Bảng giá chi tiết'!$C:$J,8,0),"")</f>
        <v/>
      </c>
      <c r="J26" s="323" t="str">
        <f>IFERROR(VLOOKUP($A$2&amp;$A26&amp;J$4,'Bảng giá chi tiết'!$C:$J,8,0),"")</f>
        <v/>
      </c>
      <c r="K26" s="323" t="str">
        <f>IFERROR(VLOOKUP($A$2&amp;$A26&amp;K$4,'Bảng giá chi tiết'!$C:$J,8,0),"")</f>
        <v/>
      </c>
      <c r="L26" s="323" t="str">
        <f>IFERROR(VLOOKUP($A$2&amp;$A26&amp;L$4,'Bảng giá chi tiết'!$C:$J,8,0),"")</f>
        <v/>
      </c>
      <c r="M26" s="323" t="str">
        <f>IFERROR(VLOOKUP($A$2&amp;$A26&amp;M$4,'Bảng giá chi tiết'!$C:$J,8,0),"")</f>
        <v/>
      </c>
      <c r="N26" s="323" t="str">
        <f>IFERROR(VLOOKUP($A$2&amp;$A26&amp;N$4,'Bảng giá chi tiết'!$C:$J,8,0),"")</f>
        <v/>
      </c>
      <c r="O26" s="323" t="str">
        <f>IFERROR(VLOOKUP($A$2&amp;$A26&amp;O$4,'Bảng giá chi tiết'!$C:$J,8,0),"")</f>
        <v/>
      </c>
      <c r="P26" s="323" t="str">
        <f>IFERROR(VLOOKUP($A$2&amp;$A26&amp;P$4,'Bảng giá chi tiết'!$C:$J,8,0),"")</f>
        <v/>
      </c>
      <c r="Q26" s="323" t="str">
        <f>IFERROR(VLOOKUP($A$2&amp;$A26&amp;Q$4,'Bảng giá chi tiết'!$C:$J,8,0),"")</f>
        <v/>
      </c>
      <c r="R26" s="323" t="str">
        <f>IFERROR(VLOOKUP($A$2&amp;$A26&amp;R$4,'Bảng giá chi tiết'!$C:$J,8,0),"")</f>
        <v/>
      </c>
      <c r="S26" s="323" t="str">
        <f>IFERROR(VLOOKUP($A$2&amp;$A26&amp;S$4,'Bảng giá chi tiết'!$C:$J,8,0),"")</f>
        <v/>
      </c>
      <c r="T26" s="323" t="str">
        <f>IFERROR(VLOOKUP($A$2&amp;$A26&amp;T$4,'Bảng giá chi tiết'!$C:$J,8,0),"")</f>
        <v/>
      </c>
      <c r="U26" s="324" t="s">
        <v>733</v>
      </c>
    </row>
    <row r="27" ht="24.0" customHeight="1">
      <c r="A27" s="325" t="s">
        <v>734</v>
      </c>
      <c r="B27" s="323" t="str">
        <f>IFERROR(VLOOKUP($A$2&amp;$A27&amp;B$4,'Bảng giá chi tiết'!$C:$J,8,0),"")</f>
        <v/>
      </c>
      <c r="C27" s="323" t="str">
        <f>IFERROR(VLOOKUP($A$2&amp;$A27&amp;C$4,'Bảng giá chi tiết'!$C:$J,8,0),"")</f>
        <v/>
      </c>
      <c r="D27" s="323" t="str">
        <f>IFERROR(VLOOKUP($A$2&amp;$A27&amp;D$4,'Bảng giá chi tiết'!$C:$J,8,0),"")</f>
        <v/>
      </c>
      <c r="E27" s="323" t="str">
        <f>IFERROR(VLOOKUP($A$2&amp;$A27&amp;E$4,'Bảng giá chi tiết'!$C:$J,8,0),"")</f>
        <v/>
      </c>
      <c r="F27" s="323" t="str">
        <f>IFERROR(VLOOKUP($A$2&amp;$A27&amp;F$4,'Bảng giá chi tiết'!$C:$J,8,0),"")</f>
        <v/>
      </c>
      <c r="G27" s="323" t="str">
        <f>IFERROR(VLOOKUP($A$2&amp;$A27&amp;G$4,'Bảng giá chi tiết'!$C:$J,8,0),"")</f>
        <v/>
      </c>
      <c r="H27" s="323" t="str">
        <f>IFERROR(VLOOKUP($A$2&amp;$A27&amp;H$4,'Bảng giá chi tiết'!$C:$J,8,0),"")</f>
        <v/>
      </c>
      <c r="I27" s="323" t="str">
        <f>IFERROR(VLOOKUP($A$2&amp;$A27&amp;I$4,'Bảng giá chi tiết'!$C:$J,8,0),"")</f>
        <v/>
      </c>
      <c r="J27" s="323" t="str">
        <f>IFERROR(VLOOKUP($A$2&amp;$A27&amp;J$4,'Bảng giá chi tiết'!$C:$J,8,0),"")</f>
        <v/>
      </c>
      <c r="K27" s="323" t="str">
        <f>IFERROR(VLOOKUP($A$2&amp;$A27&amp;K$4,'Bảng giá chi tiết'!$C:$J,8,0),"")</f>
        <v/>
      </c>
      <c r="L27" s="323" t="str">
        <f>IFERROR(VLOOKUP($A$2&amp;$A27&amp;L$4,'Bảng giá chi tiết'!$C:$J,8,0),"")</f>
        <v/>
      </c>
      <c r="M27" s="323" t="str">
        <f>IFERROR(VLOOKUP($A$2&amp;$A27&amp;M$4,'Bảng giá chi tiết'!$C:$J,8,0),"")</f>
        <v/>
      </c>
      <c r="N27" s="323" t="str">
        <f>IFERROR(VLOOKUP($A$2&amp;$A27&amp;N$4,'Bảng giá chi tiết'!$C:$J,8,0),"")</f>
        <v/>
      </c>
      <c r="O27" s="323" t="str">
        <f>IFERROR(VLOOKUP($A$2&amp;$A27&amp;O$4,'Bảng giá chi tiết'!$C:$J,8,0),"")</f>
        <v/>
      </c>
      <c r="P27" s="323" t="str">
        <f>IFERROR(VLOOKUP($A$2&amp;$A27&amp;P$4,'Bảng giá chi tiết'!$C:$J,8,0),"")</f>
        <v/>
      </c>
      <c r="Q27" s="323" t="str">
        <f>IFERROR(VLOOKUP($A$2&amp;$A27&amp;Q$4,'Bảng giá chi tiết'!$C:$J,8,0),"")</f>
        <v/>
      </c>
      <c r="R27" s="323" t="str">
        <f>IFERROR(VLOOKUP($A$2&amp;$A27&amp;R$4,'Bảng giá chi tiết'!$C:$J,8,0),"")</f>
        <v/>
      </c>
      <c r="S27" s="323" t="str">
        <f>IFERROR(VLOOKUP($A$2&amp;$A27&amp;S$4,'Bảng giá chi tiết'!$C:$J,8,0),"")</f>
        <v/>
      </c>
      <c r="T27" s="323" t="str">
        <f>IFERROR(VLOOKUP($A$2&amp;$A27&amp;T$4,'Bảng giá chi tiết'!$C:$J,8,0),"")</f>
        <v/>
      </c>
      <c r="U27" s="324" t="s">
        <v>734</v>
      </c>
    </row>
    <row r="28" ht="24.0" customHeight="1">
      <c r="A28" s="331">
        <v>20.0</v>
      </c>
      <c r="B28" s="323" t="str">
        <f>IFERROR(VLOOKUP($A$2&amp;$A28&amp;B$4,'Bảng giá chi tiết'!$C:$J,8,0),"")</f>
        <v/>
      </c>
      <c r="C28" s="323" t="str">
        <f>IFERROR(VLOOKUP($A$2&amp;$A28&amp;C$4,'Bảng giá chi tiết'!$C:$J,8,0),"")</f>
        <v/>
      </c>
      <c r="D28" s="323" t="str">
        <f>IFERROR(VLOOKUP($A$2&amp;$A28&amp;D$4,'Bảng giá chi tiết'!$C:$J,8,0),"")</f>
        <v/>
      </c>
      <c r="E28" s="323" t="str">
        <f>IFERROR(VLOOKUP($A$2&amp;$A28&amp;E$4,'Bảng giá chi tiết'!$C:$J,8,0),"")</f>
        <v/>
      </c>
      <c r="F28" s="323" t="str">
        <f>IFERROR(VLOOKUP($A$2&amp;$A28&amp;F$4,'Bảng giá chi tiết'!$C:$J,8,0),"")</f>
        <v/>
      </c>
      <c r="G28" s="323" t="str">
        <f>IFERROR(VLOOKUP($A$2&amp;$A28&amp;G$4,'Bảng giá chi tiết'!$C:$J,8,0),"")</f>
        <v/>
      </c>
      <c r="H28" s="323" t="str">
        <f>IFERROR(VLOOKUP($A$2&amp;$A28&amp;H$4,'Bảng giá chi tiết'!$C:$J,8,0),"")</f>
        <v/>
      </c>
      <c r="I28" s="323" t="str">
        <f>IFERROR(VLOOKUP($A$2&amp;$A28&amp;I$4,'Bảng giá chi tiết'!$C:$J,8,0),"")</f>
        <v/>
      </c>
      <c r="J28" s="323" t="str">
        <f>IFERROR(VLOOKUP($A$2&amp;$A28&amp;J$4,'Bảng giá chi tiết'!$C:$J,8,0),"")</f>
        <v/>
      </c>
      <c r="K28" s="323" t="str">
        <f>IFERROR(VLOOKUP($A$2&amp;$A28&amp;K$4,'Bảng giá chi tiết'!$C:$J,8,0),"")</f>
        <v/>
      </c>
      <c r="L28" s="323" t="str">
        <f>IFERROR(VLOOKUP($A$2&amp;$A28&amp;L$4,'Bảng giá chi tiết'!$C:$J,8,0),"")</f>
        <v/>
      </c>
      <c r="M28" s="323" t="str">
        <f>IFERROR(VLOOKUP($A$2&amp;$A28&amp;M$4,'Bảng giá chi tiết'!$C:$J,8,0),"")</f>
        <v/>
      </c>
      <c r="N28" s="323" t="str">
        <f>IFERROR(VLOOKUP($A$2&amp;$A28&amp;N$4,'Bảng giá chi tiết'!$C:$J,8,0),"")</f>
        <v/>
      </c>
      <c r="O28" s="323" t="str">
        <f>IFERROR(VLOOKUP($A$2&amp;$A28&amp;O$4,'Bảng giá chi tiết'!$C:$J,8,0),"")</f>
        <v/>
      </c>
      <c r="P28" s="323" t="str">
        <f>IFERROR(VLOOKUP($A$2&amp;$A28&amp;P$4,'Bảng giá chi tiết'!$C:$J,8,0),"")</f>
        <v/>
      </c>
      <c r="Q28" s="323" t="str">
        <f>IFERROR(VLOOKUP($A$2&amp;$A28&amp;Q$4,'Bảng giá chi tiết'!$C:$J,8,0),"")</f>
        <v/>
      </c>
      <c r="R28" s="323" t="str">
        <f>IFERROR(VLOOKUP($A$2&amp;$A28&amp;R$4,'Bảng giá chi tiết'!$C:$J,8,0),"")</f>
        <v/>
      </c>
      <c r="S28" s="323" t="str">
        <f>IFERROR(VLOOKUP($A$2&amp;$A28&amp;S$4,'Bảng giá chi tiết'!$C:$J,8,0),"")</f>
        <v/>
      </c>
      <c r="T28" s="323" t="str">
        <f>IFERROR(VLOOKUP($A$2&amp;$A28&amp;T$4,'Bảng giá chi tiết'!$C:$J,8,0),"")</f>
        <v/>
      </c>
      <c r="U28" s="332">
        <v>20.0</v>
      </c>
    </row>
    <row r="29" ht="24.0" customHeight="1">
      <c r="A29" s="331">
        <v>21.0</v>
      </c>
      <c r="B29" s="323" t="str">
        <f>IFERROR(VLOOKUP($A$2&amp;$A29&amp;B$4,'Bảng giá chi tiết'!$C:$J,8,0),"")</f>
        <v/>
      </c>
      <c r="C29" s="323" t="str">
        <f>IFERROR(VLOOKUP($A$2&amp;$A29&amp;C$4,'Bảng giá chi tiết'!$C:$J,8,0),"")</f>
        <v/>
      </c>
      <c r="D29" s="323" t="str">
        <f>IFERROR(VLOOKUP($A$2&amp;$A29&amp;D$4,'Bảng giá chi tiết'!$C:$J,8,0),"")</f>
        <v/>
      </c>
      <c r="E29" s="323" t="str">
        <f>IFERROR(VLOOKUP($A$2&amp;$A29&amp;E$4,'Bảng giá chi tiết'!$C:$J,8,0),"")</f>
        <v/>
      </c>
      <c r="F29" s="323" t="str">
        <f>IFERROR(VLOOKUP($A$2&amp;$A29&amp;F$4,'Bảng giá chi tiết'!$C:$J,8,0),"")</f>
        <v/>
      </c>
      <c r="G29" s="323" t="str">
        <f>IFERROR(VLOOKUP($A$2&amp;$A29&amp;G$4,'Bảng giá chi tiết'!$C:$J,8,0),"")</f>
        <v/>
      </c>
      <c r="H29" s="323" t="str">
        <f>IFERROR(VLOOKUP($A$2&amp;$A29&amp;H$4,'Bảng giá chi tiết'!$C:$J,8,0),"")</f>
        <v/>
      </c>
      <c r="I29" s="323" t="str">
        <f>IFERROR(VLOOKUP($A$2&amp;$A29&amp;I$4,'Bảng giá chi tiết'!$C:$J,8,0),"")</f>
        <v/>
      </c>
      <c r="J29" s="323" t="str">
        <f>IFERROR(VLOOKUP($A$2&amp;$A29&amp;J$4,'Bảng giá chi tiết'!$C:$J,8,0),"")</f>
        <v/>
      </c>
      <c r="K29" s="323" t="str">
        <f>IFERROR(VLOOKUP($A$2&amp;$A29&amp;K$4,'Bảng giá chi tiết'!$C:$J,8,0),"")</f>
        <v/>
      </c>
      <c r="L29" s="323" t="str">
        <f>IFERROR(VLOOKUP($A$2&amp;$A29&amp;L$4,'Bảng giá chi tiết'!$C:$J,8,0),"")</f>
        <v/>
      </c>
      <c r="M29" s="323" t="str">
        <f>IFERROR(VLOOKUP($A$2&amp;$A29&amp;M$4,'Bảng giá chi tiết'!$C:$J,8,0),"")</f>
        <v/>
      </c>
      <c r="N29" s="323" t="str">
        <f>IFERROR(VLOOKUP($A$2&amp;$A29&amp;N$4,'Bảng giá chi tiết'!$C:$J,8,0),"")</f>
        <v/>
      </c>
      <c r="O29" s="323" t="str">
        <f>IFERROR(VLOOKUP($A$2&amp;$A29&amp;O$4,'Bảng giá chi tiết'!$C:$J,8,0),"")</f>
        <v/>
      </c>
      <c r="P29" s="323" t="str">
        <f>IFERROR(VLOOKUP($A$2&amp;$A29&amp;P$4,'Bảng giá chi tiết'!$C:$J,8,0),"")</f>
        <v/>
      </c>
      <c r="Q29" s="323" t="str">
        <f>IFERROR(VLOOKUP($A$2&amp;$A29&amp;Q$4,'Bảng giá chi tiết'!$C:$J,8,0),"")</f>
        <v/>
      </c>
      <c r="R29" s="323" t="str">
        <f>IFERROR(VLOOKUP($A$2&amp;$A29&amp;R$4,'Bảng giá chi tiết'!$C:$J,8,0),"")</f>
        <v/>
      </c>
      <c r="S29" s="323" t="str">
        <f>IFERROR(VLOOKUP($A$2&amp;$A29&amp;S$4,'Bảng giá chi tiết'!$C:$J,8,0),"")</f>
        <v/>
      </c>
      <c r="T29" s="323" t="str">
        <f>IFERROR(VLOOKUP($A$2&amp;$A29&amp;T$4,'Bảng giá chi tiết'!$C:$J,8,0),"")</f>
        <v/>
      </c>
      <c r="U29" s="332">
        <v>21.0</v>
      </c>
    </row>
    <row r="30" ht="24.0" customHeight="1">
      <c r="A30" s="331">
        <v>22.0</v>
      </c>
      <c r="B30" s="323" t="str">
        <f>IFERROR(VLOOKUP($A$2&amp;$A30&amp;B$4,'Bảng giá chi tiết'!$C:$J,8,0),"")</f>
        <v/>
      </c>
      <c r="C30" s="323" t="str">
        <f>IFERROR(VLOOKUP($A$2&amp;$A30&amp;C$4,'Bảng giá chi tiết'!$C:$J,8,0),"")</f>
        <v/>
      </c>
      <c r="D30" s="323" t="str">
        <f>IFERROR(VLOOKUP($A$2&amp;$A30&amp;D$4,'Bảng giá chi tiết'!$C:$J,8,0),"")</f>
        <v/>
      </c>
      <c r="E30" s="323" t="str">
        <f>IFERROR(VLOOKUP($A$2&amp;$A30&amp;E$4,'Bảng giá chi tiết'!$C:$J,8,0),"")</f>
        <v/>
      </c>
      <c r="F30" s="323" t="str">
        <f>IFERROR(VLOOKUP($A$2&amp;$A30&amp;F$4,'Bảng giá chi tiết'!$C:$J,8,0),"")</f>
        <v/>
      </c>
      <c r="G30" s="323" t="str">
        <f>IFERROR(VLOOKUP($A$2&amp;$A30&amp;G$4,'Bảng giá chi tiết'!$C:$J,8,0),"")</f>
        <v/>
      </c>
      <c r="H30" s="323" t="str">
        <f>IFERROR(VLOOKUP($A$2&amp;$A30&amp;H$4,'Bảng giá chi tiết'!$C:$J,8,0),"")</f>
        <v/>
      </c>
      <c r="I30" s="323" t="str">
        <f>IFERROR(VLOOKUP($A$2&amp;$A30&amp;I$4,'Bảng giá chi tiết'!$C:$J,8,0),"")</f>
        <v/>
      </c>
      <c r="J30" s="323" t="str">
        <f>IFERROR(VLOOKUP($A$2&amp;$A30&amp;J$4,'Bảng giá chi tiết'!$C:$J,8,0),"")</f>
        <v/>
      </c>
      <c r="K30" s="323" t="str">
        <f>IFERROR(VLOOKUP($A$2&amp;$A30&amp;K$4,'Bảng giá chi tiết'!$C:$J,8,0),"")</f>
        <v/>
      </c>
      <c r="L30" s="323" t="str">
        <f>IFERROR(VLOOKUP($A$2&amp;$A30&amp;L$4,'Bảng giá chi tiết'!$C:$J,8,0),"")</f>
        <v/>
      </c>
      <c r="M30" s="323" t="str">
        <f>IFERROR(VLOOKUP($A$2&amp;$A30&amp;M$4,'Bảng giá chi tiết'!$C:$J,8,0),"")</f>
        <v/>
      </c>
      <c r="N30" s="323" t="str">
        <f>IFERROR(VLOOKUP($A$2&amp;$A30&amp;N$4,'Bảng giá chi tiết'!$C:$J,8,0),"")</f>
        <v/>
      </c>
      <c r="O30" s="323" t="str">
        <f>IFERROR(VLOOKUP($A$2&amp;$A30&amp;O$4,'Bảng giá chi tiết'!$C:$J,8,0),"")</f>
        <v/>
      </c>
      <c r="P30" s="323" t="str">
        <f>IFERROR(VLOOKUP($A$2&amp;$A30&amp;P$4,'Bảng giá chi tiết'!$C:$J,8,0),"")</f>
        <v/>
      </c>
      <c r="Q30" s="323" t="str">
        <f>IFERROR(VLOOKUP($A$2&amp;$A30&amp;Q$4,'Bảng giá chi tiết'!$C:$J,8,0),"")</f>
        <v/>
      </c>
      <c r="R30" s="323" t="str">
        <f>IFERROR(VLOOKUP($A$2&amp;$A30&amp;R$4,'Bảng giá chi tiết'!$C:$J,8,0),"")</f>
        <v/>
      </c>
      <c r="S30" s="323" t="str">
        <f>IFERROR(VLOOKUP($A$2&amp;$A30&amp;S$4,'Bảng giá chi tiết'!$C:$J,8,0),"")</f>
        <v/>
      </c>
      <c r="T30" s="323" t="str">
        <f>IFERROR(VLOOKUP($A$2&amp;$A30&amp;T$4,'Bảng giá chi tiết'!$C:$J,8,0),"")</f>
        <v/>
      </c>
      <c r="U30" s="332">
        <v>22.0</v>
      </c>
    </row>
    <row r="31" ht="24.0" customHeight="1">
      <c r="A31" s="331">
        <v>23.0</v>
      </c>
      <c r="B31" s="323" t="str">
        <f>IFERROR(VLOOKUP($A$2&amp;$A31&amp;B$4,'Bảng giá chi tiết'!$C:$J,8,0),"")</f>
        <v/>
      </c>
      <c r="C31" s="323" t="str">
        <f>IFERROR(VLOOKUP($A$2&amp;$A31&amp;C$4,'Bảng giá chi tiết'!$C:$J,8,0),"")</f>
        <v/>
      </c>
      <c r="D31" s="323" t="str">
        <f>IFERROR(VLOOKUP($A$2&amp;$A31&amp;D$4,'Bảng giá chi tiết'!$C:$J,8,0),"")</f>
        <v/>
      </c>
      <c r="E31" s="323" t="str">
        <f>IFERROR(VLOOKUP($A$2&amp;$A31&amp;E$4,'Bảng giá chi tiết'!$C:$J,8,0),"")</f>
        <v/>
      </c>
      <c r="F31" s="323" t="str">
        <f>IFERROR(VLOOKUP($A$2&amp;$A31&amp;F$4,'Bảng giá chi tiết'!$C:$J,8,0),"")</f>
        <v/>
      </c>
      <c r="G31" s="323" t="str">
        <f>IFERROR(VLOOKUP($A$2&amp;$A31&amp;G$4,'Bảng giá chi tiết'!$C:$J,8,0),"")</f>
        <v/>
      </c>
      <c r="H31" s="323" t="str">
        <f>IFERROR(VLOOKUP($A$2&amp;$A31&amp;H$4,'Bảng giá chi tiết'!$C:$J,8,0),"")</f>
        <v/>
      </c>
      <c r="I31" s="323" t="str">
        <f>IFERROR(VLOOKUP($A$2&amp;$A31&amp;I$4,'Bảng giá chi tiết'!$C:$J,8,0),"")</f>
        <v/>
      </c>
      <c r="J31" s="323" t="str">
        <f>IFERROR(VLOOKUP($A$2&amp;$A31&amp;J$4,'Bảng giá chi tiết'!$C:$J,8,0),"")</f>
        <v/>
      </c>
      <c r="K31" s="323" t="str">
        <f>IFERROR(VLOOKUP($A$2&amp;$A31&amp;K$4,'Bảng giá chi tiết'!$C:$J,8,0),"")</f>
        <v/>
      </c>
      <c r="L31" s="323" t="str">
        <f>IFERROR(VLOOKUP($A$2&amp;$A31&amp;L$4,'Bảng giá chi tiết'!$C:$J,8,0),"")</f>
        <v/>
      </c>
      <c r="M31" s="323" t="str">
        <f>IFERROR(VLOOKUP($A$2&amp;$A31&amp;M$4,'Bảng giá chi tiết'!$C:$J,8,0),"")</f>
        <v/>
      </c>
      <c r="N31" s="323" t="str">
        <f>IFERROR(VLOOKUP($A$2&amp;$A31&amp;N$4,'Bảng giá chi tiết'!$C:$J,8,0),"")</f>
        <v/>
      </c>
      <c r="O31" s="323" t="str">
        <f>IFERROR(VLOOKUP($A$2&amp;$A31&amp;O$4,'Bảng giá chi tiết'!$C:$J,8,0),"")</f>
        <v/>
      </c>
      <c r="P31" s="323" t="str">
        <f>IFERROR(VLOOKUP($A$2&amp;$A31&amp;P$4,'Bảng giá chi tiết'!$C:$J,8,0),"")</f>
        <v/>
      </c>
      <c r="Q31" s="323" t="str">
        <f>IFERROR(VLOOKUP($A$2&amp;$A31&amp;Q$4,'Bảng giá chi tiết'!$C:$J,8,0),"")</f>
        <v/>
      </c>
      <c r="R31" s="323" t="str">
        <f>IFERROR(VLOOKUP($A$2&amp;$A31&amp;R$4,'Bảng giá chi tiết'!$C:$J,8,0),"")</f>
        <v/>
      </c>
      <c r="S31" s="323" t="str">
        <f>IFERROR(VLOOKUP($A$2&amp;$A31&amp;S$4,'Bảng giá chi tiết'!$C:$J,8,0),"")</f>
        <v/>
      </c>
      <c r="T31" s="323" t="str">
        <f>IFERROR(VLOOKUP($A$2&amp;$A31&amp;T$4,'Bảng giá chi tiết'!$C:$J,8,0),"")</f>
        <v/>
      </c>
      <c r="U31" s="332">
        <v>23.0</v>
      </c>
    </row>
    <row r="32" ht="24.0" customHeight="1">
      <c r="A32" s="331">
        <v>24.0</v>
      </c>
      <c r="B32" s="323" t="str">
        <f>IFERROR(VLOOKUP($A$2&amp;$A32&amp;B$4,'Bảng giá chi tiết'!$C:$J,8,0),"")</f>
        <v/>
      </c>
      <c r="C32" s="323" t="str">
        <f>IFERROR(VLOOKUP($A$2&amp;$A32&amp;C$4,'Bảng giá chi tiết'!$C:$J,8,0),"")</f>
        <v/>
      </c>
      <c r="D32" s="323" t="str">
        <f>IFERROR(VLOOKUP($A$2&amp;$A32&amp;D$4,'Bảng giá chi tiết'!$C:$J,8,0),"")</f>
        <v/>
      </c>
      <c r="E32" s="323" t="str">
        <f>IFERROR(VLOOKUP($A$2&amp;$A32&amp;E$4,'Bảng giá chi tiết'!$C:$J,8,0),"")</f>
        <v/>
      </c>
      <c r="F32" s="323" t="str">
        <f>IFERROR(VLOOKUP($A$2&amp;$A32&amp;F$4,'Bảng giá chi tiết'!$C:$J,8,0),"")</f>
        <v/>
      </c>
      <c r="G32" s="323" t="str">
        <f>IFERROR(VLOOKUP($A$2&amp;$A32&amp;G$4,'Bảng giá chi tiết'!$C:$J,8,0),"")</f>
        <v/>
      </c>
      <c r="H32" s="323" t="str">
        <f>IFERROR(VLOOKUP($A$2&amp;$A32&amp;H$4,'Bảng giá chi tiết'!$C:$J,8,0),"")</f>
        <v/>
      </c>
      <c r="I32" s="323" t="str">
        <f>IFERROR(VLOOKUP($A$2&amp;$A32&amp;I$4,'Bảng giá chi tiết'!$C:$J,8,0),"")</f>
        <v/>
      </c>
      <c r="J32" s="323" t="str">
        <f>IFERROR(VLOOKUP($A$2&amp;$A32&amp;J$4,'Bảng giá chi tiết'!$C:$J,8,0),"")</f>
        <v/>
      </c>
      <c r="K32" s="323" t="str">
        <f>IFERROR(VLOOKUP($A$2&amp;$A32&amp;K$4,'Bảng giá chi tiết'!$C:$J,8,0),"")</f>
        <v/>
      </c>
      <c r="L32" s="323" t="str">
        <f>IFERROR(VLOOKUP($A$2&amp;$A32&amp;L$4,'Bảng giá chi tiết'!$C:$J,8,0),"")</f>
        <v/>
      </c>
      <c r="M32" s="323" t="str">
        <f>IFERROR(VLOOKUP($A$2&amp;$A32&amp;M$4,'Bảng giá chi tiết'!$C:$J,8,0),"")</f>
        <v/>
      </c>
      <c r="N32" s="323" t="str">
        <f>IFERROR(VLOOKUP($A$2&amp;$A32&amp;N$4,'Bảng giá chi tiết'!$C:$J,8,0),"")</f>
        <v/>
      </c>
      <c r="O32" s="323" t="str">
        <f>IFERROR(VLOOKUP($A$2&amp;$A32&amp;O$4,'Bảng giá chi tiết'!$C:$J,8,0),"")</f>
        <v/>
      </c>
      <c r="P32" s="323" t="str">
        <f>IFERROR(VLOOKUP($A$2&amp;$A32&amp;P$4,'Bảng giá chi tiết'!$C:$J,8,0),"")</f>
        <v/>
      </c>
      <c r="Q32" s="323" t="str">
        <f>IFERROR(VLOOKUP($A$2&amp;$A32&amp;Q$4,'Bảng giá chi tiết'!$C:$J,8,0),"")</f>
        <v/>
      </c>
      <c r="R32" s="323" t="str">
        <f>IFERROR(VLOOKUP($A$2&amp;$A32&amp;R$4,'Bảng giá chi tiết'!$C:$J,8,0),"")</f>
        <v/>
      </c>
      <c r="S32" s="323" t="str">
        <f>IFERROR(VLOOKUP($A$2&amp;$A32&amp;S$4,'Bảng giá chi tiết'!$C:$J,8,0),"")</f>
        <v/>
      </c>
      <c r="T32" s="323" t="str">
        <f>IFERROR(VLOOKUP($A$2&amp;$A32&amp;T$4,'Bảng giá chi tiết'!$C:$J,8,0),"")</f>
        <v/>
      </c>
      <c r="U32" s="333">
        <v>24.0</v>
      </c>
    </row>
    <row r="33">
      <c r="A33" s="305" t="s">
        <v>671</v>
      </c>
      <c r="B33" s="334" t="s">
        <v>716</v>
      </c>
      <c r="C33" s="335" t="s">
        <v>717</v>
      </c>
      <c r="D33" s="3"/>
      <c r="E33" s="335" t="s">
        <v>718</v>
      </c>
      <c r="F33" s="3"/>
      <c r="G33" s="334" t="s">
        <v>735</v>
      </c>
      <c r="H33" s="334" t="s">
        <v>720</v>
      </c>
      <c r="I33" s="334" t="s">
        <v>721</v>
      </c>
      <c r="J33" s="334" t="s">
        <v>736</v>
      </c>
      <c r="K33" s="334" t="s">
        <v>723</v>
      </c>
      <c r="L33" s="334" t="s">
        <v>724</v>
      </c>
      <c r="M33" s="334" t="s">
        <v>725</v>
      </c>
      <c r="N33" s="334" t="s">
        <v>726</v>
      </c>
      <c r="O33" s="334" t="s">
        <v>727</v>
      </c>
      <c r="P33" s="335" t="s">
        <v>737</v>
      </c>
      <c r="Q33" s="3"/>
      <c r="R33" s="336" t="s">
        <v>738</v>
      </c>
      <c r="S33" s="336" t="s">
        <v>730</v>
      </c>
      <c r="T33" s="336" t="s">
        <v>731</v>
      </c>
      <c r="U33" s="337" t="s">
        <v>671</v>
      </c>
    </row>
    <row r="34">
      <c r="A34" s="305" t="s">
        <v>739</v>
      </c>
      <c r="B34" s="338" t="s">
        <v>740</v>
      </c>
      <c r="C34" s="339" t="s">
        <v>691</v>
      </c>
      <c r="D34" s="3"/>
      <c r="E34" s="340" t="s">
        <v>740</v>
      </c>
      <c r="F34" s="3"/>
      <c r="G34" s="312" t="s">
        <v>24</v>
      </c>
      <c r="H34" s="313" t="s">
        <v>692</v>
      </c>
      <c r="I34" s="311" t="s">
        <v>50</v>
      </c>
      <c r="J34" s="309" t="s">
        <v>32</v>
      </c>
      <c r="K34" s="309" t="s">
        <v>32</v>
      </c>
      <c r="L34" s="313" t="s">
        <v>692</v>
      </c>
      <c r="M34" s="311" t="s">
        <v>50</v>
      </c>
      <c r="N34" s="311" t="s">
        <v>50</v>
      </c>
      <c r="O34" s="310" t="s">
        <v>59</v>
      </c>
      <c r="P34" s="339" t="s">
        <v>691</v>
      </c>
      <c r="Q34" s="3"/>
      <c r="R34" s="341" t="s">
        <v>740</v>
      </c>
      <c r="S34" s="315" t="s">
        <v>50</v>
      </c>
      <c r="T34" s="316" t="s">
        <v>32</v>
      </c>
      <c r="U34" s="342" t="s">
        <v>739</v>
      </c>
    </row>
    <row r="35">
      <c r="A35" s="305" t="s">
        <v>693</v>
      </c>
      <c r="B35" s="338" t="s">
        <v>741</v>
      </c>
      <c r="C35" s="339" t="s">
        <v>742</v>
      </c>
      <c r="D35" s="3"/>
      <c r="E35" s="340" t="s">
        <v>743</v>
      </c>
      <c r="F35" s="3"/>
      <c r="G35" s="312" t="s">
        <v>698</v>
      </c>
      <c r="H35" s="313" t="s">
        <v>699</v>
      </c>
      <c r="I35" s="311" t="s">
        <v>700</v>
      </c>
      <c r="J35" s="309" t="s">
        <v>701</v>
      </c>
      <c r="K35" s="309" t="s">
        <v>702</v>
      </c>
      <c r="L35" s="313" t="s">
        <v>703</v>
      </c>
      <c r="M35" s="311" t="s">
        <v>704</v>
      </c>
      <c r="N35" s="311" t="s">
        <v>704</v>
      </c>
      <c r="O35" s="310" t="s">
        <v>705</v>
      </c>
      <c r="P35" s="339" t="s">
        <v>744</v>
      </c>
      <c r="Q35" s="3"/>
      <c r="R35" s="343" t="s">
        <v>745</v>
      </c>
      <c r="S35" s="344" t="s">
        <v>709</v>
      </c>
      <c r="T35" s="345" t="s">
        <v>710</v>
      </c>
      <c r="U35" s="346" t="s">
        <v>693</v>
      </c>
    </row>
    <row r="36">
      <c r="A36" s="347">
        <v>25.0</v>
      </c>
      <c r="B36" s="348" t="str">
        <f>IFERROR(VLOOKUP($A$2&amp;$A36&amp;B$4,'Bảng giá chi tiết'!$C:$J,8,0),"")</f>
        <v/>
      </c>
      <c r="C36" s="348" t="str">
        <f>IFERROR(VLOOKUP($A$2&amp;$A36&amp;C$4,'Bảng giá chi tiết'!$C:$J,8,0),"")</f>
        <v/>
      </c>
      <c r="D36" s="348" t="str">
        <f>IFERROR(VLOOKUP($A$2&amp;$A36&amp;D$4,'Bảng giá chi tiết'!$C:$J,8,0),"")</f>
        <v/>
      </c>
      <c r="E36" s="348" t="str">
        <f>IFERROR(VLOOKUP($A$2&amp;$A36&amp;E$4,'Bảng giá chi tiết'!$C:$J,8,0),"")</f>
        <v/>
      </c>
      <c r="F36" s="348" t="str">
        <f>IFERROR(VLOOKUP($A$2&amp;$A36&amp;F$4,'Bảng giá chi tiết'!$C:$J,8,0),"")</f>
        <v/>
      </c>
      <c r="G36" s="348" t="str">
        <f>IFERROR(VLOOKUP($A$2&amp;$A36&amp;G$4,'Bảng giá chi tiết'!$C:$J,8,0),"")</f>
        <v/>
      </c>
      <c r="H36" s="348" t="str">
        <f>IFERROR(VLOOKUP($A$2&amp;$A36&amp;H$4,'Bảng giá chi tiết'!$C:$J,8,0),"")</f>
        <v/>
      </c>
      <c r="I36" s="348" t="str">
        <f>IFERROR(VLOOKUP($A$2&amp;$A36&amp;I$4,'Bảng giá chi tiết'!$C:$J,8,0),"")</f>
        <v/>
      </c>
      <c r="J36" s="348" t="str">
        <f>IFERROR(VLOOKUP($A$2&amp;$A36&amp;J$4,'Bảng giá chi tiết'!$C:$J,8,0),"")</f>
        <v/>
      </c>
      <c r="K36" s="348" t="str">
        <f>IFERROR(VLOOKUP($A$2&amp;$A36&amp;K$4,'Bảng giá chi tiết'!$C:$J,8,0),"")</f>
        <v/>
      </c>
      <c r="L36" s="348" t="str">
        <f>IFERROR(VLOOKUP($A$2&amp;$A36&amp;L$4,'Bảng giá chi tiết'!$C:$J,8,0),"")</f>
        <v/>
      </c>
      <c r="M36" s="348" t="str">
        <f>IFERROR(VLOOKUP($A$2&amp;$A36&amp;M$4,'Bảng giá chi tiết'!$C:$J,8,0),"")</f>
        <v/>
      </c>
      <c r="N36" s="348" t="str">
        <f>IFERROR(VLOOKUP($A$2&amp;$A36&amp;N$4,'Bảng giá chi tiết'!$C:$J,8,0),"")</f>
        <v/>
      </c>
      <c r="O36" s="348" t="str">
        <f>IFERROR(VLOOKUP($A$2&amp;$A36&amp;O$4,'Bảng giá chi tiết'!$C:$J,8,0),"")</f>
        <v/>
      </c>
      <c r="P36" s="348" t="str">
        <f>IFERROR(VLOOKUP($A$2&amp;$A36&amp;P$4,'Bảng giá chi tiết'!$C:$J,8,0),"")</f>
        <v/>
      </c>
      <c r="Q36" s="348" t="str">
        <f>IFERROR(VLOOKUP($A$2&amp;$A36&amp;Q$4,'Bảng giá chi tiết'!$C:$J,8,0),"")</f>
        <v/>
      </c>
      <c r="R36" s="348" t="str">
        <f>IFERROR(VLOOKUP($A$2&amp;$A36&amp;R$4,'Bảng giá chi tiết'!$C:$J,8,0),"")</f>
        <v/>
      </c>
      <c r="S36" s="348" t="str">
        <f>IFERROR(VLOOKUP($A$2&amp;$A36&amp;S$4,'Bảng giá chi tiết'!$C:$J,8,0),"")</f>
        <v/>
      </c>
      <c r="T36" s="348" t="str">
        <f>IFERROR(VLOOKUP($A$2&amp;$A36&amp;T$4,'Bảng giá chi tiết'!$C:$J,8,0),"")</f>
        <v/>
      </c>
      <c r="U36" s="347">
        <v>25.0</v>
      </c>
    </row>
    <row r="37">
      <c r="A37" s="349" t="s">
        <v>671</v>
      </c>
      <c r="B37" s="350"/>
      <c r="C37" s="351" t="s">
        <v>716</v>
      </c>
      <c r="D37" s="352"/>
      <c r="E37" s="353"/>
      <c r="F37" s="352"/>
      <c r="G37" s="351" t="s">
        <v>717</v>
      </c>
      <c r="H37" s="352"/>
      <c r="I37" s="351" t="s">
        <v>718</v>
      </c>
      <c r="J37" s="351" t="s">
        <v>735</v>
      </c>
      <c r="K37" s="354"/>
      <c r="L37" s="354"/>
      <c r="M37" s="354"/>
      <c r="N37" s="354"/>
      <c r="O37" s="354"/>
      <c r="P37" s="354"/>
      <c r="Q37" s="355"/>
      <c r="R37" s="356"/>
      <c r="S37" s="336" t="s">
        <v>720</v>
      </c>
      <c r="T37" s="336" t="s">
        <v>721</v>
      </c>
      <c r="U37" s="337" t="s">
        <v>671</v>
      </c>
    </row>
    <row r="38">
      <c r="A38" s="357" t="s">
        <v>739</v>
      </c>
      <c r="B38" s="341" t="s">
        <v>740</v>
      </c>
      <c r="C38" s="358" t="s">
        <v>95</v>
      </c>
      <c r="D38" s="278"/>
      <c r="E38" s="359" t="s">
        <v>740</v>
      </c>
      <c r="F38" s="278"/>
      <c r="G38" s="360" t="s">
        <v>95</v>
      </c>
      <c r="H38" s="278"/>
      <c r="I38" s="315" t="s">
        <v>50</v>
      </c>
      <c r="J38" s="361" t="s">
        <v>288</v>
      </c>
      <c r="K38" s="362"/>
      <c r="L38" s="362"/>
      <c r="M38" s="362"/>
      <c r="N38" s="362"/>
      <c r="O38" s="362"/>
      <c r="P38" s="362"/>
      <c r="Q38" s="363"/>
      <c r="R38" s="341" t="s">
        <v>740</v>
      </c>
      <c r="S38" s="315" t="s">
        <v>50</v>
      </c>
      <c r="T38" s="364" t="s">
        <v>288</v>
      </c>
      <c r="U38" s="342" t="s">
        <v>739</v>
      </c>
    </row>
    <row r="39">
      <c r="A39" s="365" t="s">
        <v>693</v>
      </c>
      <c r="B39" s="343" t="s">
        <v>746</v>
      </c>
      <c r="C39" s="366" t="s">
        <v>747</v>
      </c>
      <c r="D39" s="367"/>
      <c r="E39" s="368" t="s">
        <v>748</v>
      </c>
      <c r="F39" s="367"/>
      <c r="G39" s="369" t="s">
        <v>749</v>
      </c>
      <c r="H39" s="367"/>
      <c r="I39" s="370" t="s">
        <v>697</v>
      </c>
      <c r="J39" s="371" t="s">
        <v>750</v>
      </c>
      <c r="K39" s="362"/>
      <c r="L39" s="362"/>
      <c r="M39" s="362"/>
      <c r="N39" s="362"/>
      <c r="O39" s="362"/>
      <c r="P39" s="362"/>
      <c r="Q39" s="363"/>
      <c r="R39" s="343" t="s">
        <v>751</v>
      </c>
      <c r="S39" s="344" t="s">
        <v>752</v>
      </c>
      <c r="T39" s="372" t="s">
        <v>701</v>
      </c>
      <c r="U39" s="346" t="s">
        <v>693</v>
      </c>
    </row>
    <row r="40">
      <c r="A40" s="347">
        <v>26.0</v>
      </c>
      <c r="B40" s="373" t="str">
        <f>IFERROR(__xludf.DUMMYFUNCTION("ARRAYFORMULA(
    IF(
        IMPORTRANGE(""1Eot2b28R3MqVuoQdclpaU-BSV2lEsjsopqYknLqiKPg"", ""C1 - CT!B40:T40"")&lt;&gt;"""",
        HYPERLINK(
            REGEXEXTRACT(IMPORTRANGE(""1Eot2b28R3MqVuoQdclpaU-BSV2lEsjsopqYknLqiKPg"",""C1 - CT!B40:T40""), ""\n(.+)"&amp;"""),
            REGEXEXTRACT(IMPORTRANGE(""1Eot2b28R3MqVuoQdclpaU-BSV2lEsjsopqYknLqiKPg"", ""C1 - CT!B40:T40""), ""^(.+)\n"")),
        """"
    )
)"),"#REF!")</f>
        <v>#REF!</v>
      </c>
      <c r="C40" s="374"/>
      <c r="D40" s="375"/>
      <c r="E40" s="376"/>
      <c r="F40" s="377"/>
      <c r="G40" s="376"/>
      <c r="H40" s="377"/>
      <c r="I40" s="374"/>
      <c r="J40" s="374"/>
      <c r="K40" s="378"/>
      <c r="L40" s="378"/>
      <c r="M40" s="378"/>
      <c r="N40" s="378"/>
      <c r="O40" s="378"/>
      <c r="P40" s="378"/>
      <c r="Q40" s="379"/>
      <c r="R40" s="380"/>
      <c r="S40" s="381"/>
      <c r="T40" s="381"/>
      <c r="U40" s="347">
        <v>26.0</v>
      </c>
    </row>
    <row r="41">
      <c r="A41" s="349" t="s">
        <v>671</v>
      </c>
      <c r="B41" s="363"/>
      <c r="C41" s="351" t="s">
        <v>716</v>
      </c>
      <c r="D41" s="382"/>
      <c r="E41" s="382"/>
      <c r="F41" s="352"/>
      <c r="G41" s="351" t="s">
        <v>717</v>
      </c>
      <c r="H41" s="382"/>
      <c r="I41" s="382"/>
      <c r="J41" s="352"/>
      <c r="K41" s="362"/>
      <c r="L41" s="362"/>
      <c r="M41" s="362"/>
      <c r="N41" s="362"/>
      <c r="O41" s="362"/>
      <c r="P41" s="362"/>
      <c r="Q41" s="363"/>
      <c r="R41" s="383" t="s">
        <v>718</v>
      </c>
      <c r="S41" s="382"/>
      <c r="T41" s="352"/>
      <c r="U41" s="337" t="s">
        <v>671</v>
      </c>
    </row>
    <row r="42">
      <c r="A42" s="357" t="s">
        <v>739</v>
      </c>
      <c r="B42" s="363"/>
      <c r="C42" s="384" t="s">
        <v>753</v>
      </c>
      <c r="D42" s="385"/>
      <c r="E42" s="385"/>
      <c r="F42" s="278"/>
      <c r="G42" s="384" t="s">
        <v>753</v>
      </c>
      <c r="H42" s="385"/>
      <c r="I42" s="385"/>
      <c r="J42" s="278"/>
      <c r="K42" s="362"/>
      <c r="L42" s="362"/>
      <c r="M42" s="362"/>
      <c r="N42" s="362"/>
      <c r="O42" s="362"/>
      <c r="P42" s="362"/>
      <c r="Q42" s="363"/>
      <c r="R42" s="384" t="s">
        <v>753</v>
      </c>
      <c r="S42" s="385"/>
      <c r="T42" s="278"/>
      <c r="U42" s="342" t="s">
        <v>739</v>
      </c>
    </row>
    <row r="43">
      <c r="A43" s="365" t="s">
        <v>693</v>
      </c>
      <c r="B43" s="363"/>
      <c r="C43" s="386" t="s">
        <v>754</v>
      </c>
      <c r="D43" s="387"/>
      <c r="E43" s="387"/>
      <c r="F43" s="367"/>
      <c r="G43" s="386" t="s">
        <v>755</v>
      </c>
      <c r="H43" s="387"/>
      <c r="I43" s="387"/>
      <c r="J43" s="367"/>
      <c r="K43" s="362"/>
      <c r="L43" s="362"/>
      <c r="M43" s="362"/>
      <c r="N43" s="362"/>
      <c r="O43" s="362"/>
      <c r="P43" s="362"/>
      <c r="Q43" s="363"/>
      <c r="R43" s="386" t="s">
        <v>756</v>
      </c>
      <c r="S43" s="387"/>
      <c r="T43" s="367"/>
      <c r="U43" s="346" t="s">
        <v>693</v>
      </c>
    </row>
    <row r="44">
      <c r="A44" s="388">
        <v>27.0</v>
      </c>
      <c r="B44" s="389"/>
      <c r="C44" s="390"/>
      <c r="D44" s="387"/>
      <c r="E44" s="387"/>
      <c r="F44" s="391"/>
      <c r="G44" s="390"/>
      <c r="H44" s="387"/>
      <c r="I44" s="387"/>
      <c r="J44" s="391"/>
      <c r="K44" s="392"/>
      <c r="L44" s="392"/>
      <c r="M44" s="392"/>
      <c r="N44" s="392"/>
      <c r="O44" s="392"/>
      <c r="P44" s="392"/>
      <c r="Q44" s="389"/>
      <c r="R44" s="393"/>
      <c r="S44" s="387"/>
      <c r="T44" s="391"/>
      <c r="U44" s="388">
        <v>27.0</v>
      </c>
    </row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43">
    <mergeCell ref="R43:T43"/>
    <mergeCell ref="R44:T44"/>
    <mergeCell ref="C42:F42"/>
    <mergeCell ref="G42:J42"/>
    <mergeCell ref="R42:T42"/>
    <mergeCell ref="C43:F43"/>
    <mergeCell ref="G43:J43"/>
    <mergeCell ref="C44:F44"/>
    <mergeCell ref="G44:J44"/>
    <mergeCell ref="B8:D8"/>
    <mergeCell ref="E8:R8"/>
    <mergeCell ref="S8:W8"/>
    <mergeCell ref="D2:F2"/>
    <mergeCell ref="G2:H2"/>
    <mergeCell ref="I2:J2"/>
    <mergeCell ref="L2:M2"/>
    <mergeCell ref="N2:O2"/>
    <mergeCell ref="P2:Q2"/>
    <mergeCell ref="R2:S2"/>
    <mergeCell ref="P34:Q34"/>
    <mergeCell ref="P35:Q35"/>
    <mergeCell ref="C33:D33"/>
    <mergeCell ref="E33:F33"/>
    <mergeCell ref="P33:Q33"/>
    <mergeCell ref="C34:D34"/>
    <mergeCell ref="E34:F34"/>
    <mergeCell ref="C35:D35"/>
    <mergeCell ref="E35:F35"/>
    <mergeCell ref="E39:F39"/>
    <mergeCell ref="G39:H39"/>
    <mergeCell ref="C40:D40"/>
    <mergeCell ref="E40:F40"/>
    <mergeCell ref="G40:H40"/>
    <mergeCell ref="C41:F41"/>
    <mergeCell ref="G41:J41"/>
    <mergeCell ref="R41:T41"/>
    <mergeCell ref="C37:D37"/>
    <mergeCell ref="E37:F37"/>
    <mergeCell ref="G37:H37"/>
    <mergeCell ref="C38:D38"/>
    <mergeCell ref="E38:F38"/>
    <mergeCell ref="G38:H38"/>
    <mergeCell ref="C39:D39"/>
  </mergeCells>
  <conditionalFormatting sqref="B9:T32 B36:T36">
    <cfRule type="expression" dxfId="4" priority="1">
      <formula>RIGHT(B:B,1)="."</formula>
    </cfRule>
  </conditionalFormatting>
  <conditionalFormatting sqref="B9:T32 B36:T36">
    <cfRule type="expression" dxfId="1" priority="2">
      <formula>RIGHT(B:B,1)=""</formula>
    </cfRule>
  </conditionalFormatting>
  <conditionalFormatting sqref="B9:T32">
    <cfRule type="expression" dxfId="2" priority="3">
      <formula>RIGHT(B:B,1)="-"</formula>
    </cfRule>
  </conditionalFormatting>
  <conditionalFormatting sqref="B9:T32">
    <cfRule type="expression" dxfId="3" priority="4">
      <formula>RIGHT(B:B,1)="?"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 ht="79.5" customHeight="1">
      <c r="A1" s="483" t="s">
        <v>819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84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</row>
    <row r="2" ht="147.75" customHeight="1">
      <c r="A2" s="486" t="s">
        <v>2</v>
      </c>
      <c r="B2" s="486" t="s">
        <v>820</v>
      </c>
      <c r="C2" s="486" t="s">
        <v>821</v>
      </c>
      <c r="D2" s="487" t="s">
        <v>822</v>
      </c>
      <c r="E2" s="487" t="s">
        <v>823</v>
      </c>
      <c r="F2" s="487" t="s">
        <v>824</v>
      </c>
      <c r="G2" s="486" t="s">
        <v>825</v>
      </c>
      <c r="H2" s="488" t="s">
        <v>10</v>
      </c>
      <c r="I2" s="488" t="s">
        <v>11</v>
      </c>
      <c r="J2" s="488" t="s">
        <v>12</v>
      </c>
      <c r="K2" s="489" t="s">
        <v>826</v>
      </c>
      <c r="L2" s="487" t="s">
        <v>7</v>
      </c>
      <c r="M2" s="486" t="s">
        <v>827</v>
      </c>
      <c r="N2" s="487" t="s">
        <v>828</v>
      </c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</row>
    <row r="3">
      <c r="A3" s="490">
        <v>1.0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85"/>
      <c r="P3" s="485"/>
      <c r="Q3" s="485"/>
      <c r="R3" s="485"/>
      <c r="S3" s="485"/>
      <c r="T3" s="485"/>
      <c r="U3" s="485"/>
      <c r="V3" s="485"/>
      <c r="W3" s="485"/>
      <c r="X3" s="485"/>
      <c r="Y3" s="485"/>
      <c r="Z3" s="485"/>
    </row>
    <row r="4">
      <c r="A4" s="490">
        <v>2.0</v>
      </c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85"/>
      <c r="P4" s="485"/>
      <c r="Q4" s="485"/>
      <c r="R4" s="485"/>
      <c r="S4" s="492">
        <v>1.0</v>
      </c>
      <c r="T4" s="485"/>
      <c r="U4" s="485"/>
      <c r="V4" s="485"/>
      <c r="W4" s="485"/>
      <c r="X4" s="485"/>
      <c r="Y4" s="485"/>
      <c r="Z4" s="485"/>
    </row>
    <row r="5">
      <c r="A5" s="490">
        <v>3.0</v>
      </c>
      <c r="B5" s="491"/>
      <c r="C5" s="491"/>
      <c r="D5" s="491"/>
      <c r="E5" s="491"/>
      <c r="F5" s="491"/>
      <c r="G5" s="491"/>
      <c r="H5" s="491"/>
      <c r="I5" s="491"/>
      <c r="J5" s="491"/>
      <c r="K5" s="491"/>
      <c r="L5" s="491"/>
      <c r="M5" s="491"/>
      <c r="N5" s="491"/>
      <c r="O5" s="485"/>
      <c r="P5" s="485"/>
      <c r="Q5" s="485"/>
      <c r="R5" s="485"/>
      <c r="S5" s="485"/>
      <c r="T5" s="485"/>
      <c r="U5" s="485"/>
      <c r="V5" s="485"/>
      <c r="W5" s="485"/>
      <c r="X5" s="485"/>
      <c r="Y5" s="485"/>
      <c r="Z5" s="485"/>
    </row>
    <row r="6">
      <c r="A6" s="491"/>
      <c r="B6" s="491"/>
      <c r="C6" s="491"/>
      <c r="D6" s="491"/>
      <c r="E6" s="491"/>
      <c r="F6" s="491"/>
      <c r="G6" s="491"/>
      <c r="H6" s="491"/>
      <c r="I6" s="491"/>
      <c r="J6" s="491"/>
      <c r="K6" s="491"/>
      <c r="L6" s="491"/>
      <c r="M6" s="491"/>
      <c r="N6" s="491"/>
      <c r="O6" s="485"/>
      <c r="P6" s="485"/>
      <c r="Q6" s="485"/>
      <c r="R6" s="485"/>
      <c r="S6" s="485"/>
      <c r="T6" s="485"/>
      <c r="U6" s="485"/>
      <c r="V6" s="485"/>
      <c r="W6" s="485"/>
      <c r="X6" s="485"/>
      <c r="Y6" s="485"/>
      <c r="Z6" s="485"/>
    </row>
    <row r="7">
      <c r="A7" s="491"/>
      <c r="B7" s="491"/>
      <c r="C7" s="491"/>
      <c r="D7" s="491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85"/>
      <c r="P7" s="485"/>
      <c r="Q7" s="485"/>
      <c r="R7" s="485"/>
      <c r="S7" s="485"/>
      <c r="T7" s="485"/>
      <c r="U7" s="485"/>
      <c r="V7" s="485"/>
      <c r="W7" s="485"/>
      <c r="X7" s="485"/>
      <c r="Y7" s="485"/>
      <c r="Z7" s="485"/>
    </row>
    <row r="8">
      <c r="A8" s="491"/>
      <c r="B8" s="491"/>
      <c r="C8" s="491"/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85"/>
      <c r="P8" s="485"/>
      <c r="Q8" s="485"/>
      <c r="R8" s="485"/>
      <c r="S8" s="485"/>
      <c r="T8" s="485"/>
      <c r="U8" s="485"/>
      <c r="V8" s="485"/>
      <c r="W8" s="485"/>
      <c r="X8" s="485"/>
      <c r="Y8" s="485"/>
      <c r="Z8" s="485"/>
    </row>
    <row r="9">
      <c r="A9" s="491"/>
      <c r="B9" s="491"/>
      <c r="C9" s="491"/>
      <c r="D9" s="491"/>
      <c r="E9" s="491"/>
      <c r="F9" s="491"/>
      <c r="G9" s="491"/>
      <c r="H9" s="491"/>
      <c r="I9" s="491"/>
      <c r="J9" s="491"/>
      <c r="K9" s="491"/>
      <c r="L9" s="491"/>
      <c r="M9" s="491"/>
      <c r="N9" s="491"/>
      <c r="O9" s="485"/>
      <c r="P9" s="485"/>
      <c r="Q9" s="485"/>
      <c r="R9" s="485"/>
      <c r="S9" s="485"/>
      <c r="T9" s="485"/>
      <c r="U9" s="485"/>
      <c r="V9" s="485"/>
      <c r="W9" s="485"/>
      <c r="X9" s="485"/>
      <c r="Y9" s="485"/>
      <c r="Z9" s="485"/>
    </row>
    <row r="10">
      <c r="A10" s="491"/>
      <c r="B10" s="491"/>
      <c r="C10" s="491"/>
      <c r="D10" s="491"/>
      <c r="E10" s="491"/>
      <c r="F10" s="491"/>
      <c r="G10" s="491"/>
      <c r="H10" s="491"/>
      <c r="I10" s="491"/>
      <c r="J10" s="491"/>
      <c r="K10" s="491"/>
      <c r="L10" s="491"/>
      <c r="M10" s="491"/>
      <c r="N10" s="491"/>
      <c r="O10" s="485"/>
      <c r="P10" s="485"/>
      <c r="Q10" s="485"/>
      <c r="R10" s="485"/>
      <c r="S10" s="485"/>
      <c r="T10" s="485"/>
      <c r="U10" s="485"/>
      <c r="V10" s="485"/>
      <c r="W10" s="485"/>
      <c r="X10" s="485"/>
      <c r="Y10" s="485"/>
      <c r="Z10" s="485"/>
    </row>
    <row r="11">
      <c r="A11" s="491"/>
      <c r="B11" s="491"/>
      <c r="C11" s="491"/>
      <c r="D11" s="491"/>
      <c r="E11" s="491"/>
      <c r="F11" s="491"/>
      <c r="G11" s="491"/>
      <c r="H11" s="491"/>
      <c r="I11" s="491"/>
      <c r="J11" s="491"/>
      <c r="K11" s="491"/>
      <c r="L11" s="491"/>
      <c r="M11" s="491"/>
      <c r="N11" s="491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</row>
    <row r="12">
      <c r="A12" s="491"/>
      <c r="B12" s="491"/>
      <c r="C12" s="491"/>
      <c r="D12" s="491"/>
      <c r="E12" s="491"/>
      <c r="F12" s="491"/>
      <c r="G12" s="491"/>
      <c r="H12" s="491"/>
      <c r="I12" s="491"/>
      <c r="J12" s="491"/>
      <c r="K12" s="491"/>
      <c r="L12" s="491"/>
      <c r="M12" s="491"/>
      <c r="N12" s="491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</row>
    <row r="13">
      <c r="A13" s="491"/>
      <c r="B13" s="491"/>
      <c r="C13" s="491"/>
      <c r="D13" s="491"/>
      <c r="E13" s="491"/>
      <c r="F13" s="491"/>
      <c r="G13" s="491"/>
      <c r="H13" s="491"/>
      <c r="I13" s="491"/>
      <c r="J13" s="491"/>
      <c r="K13" s="491"/>
      <c r="L13" s="491"/>
      <c r="M13" s="491"/>
      <c r="N13" s="491"/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5"/>
      <c r="Z13" s="485"/>
    </row>
    <row r="14">
      <c r="A14" s="491"/>
      <c r="B14" s="491"/>
      <c r="C14" s="491"/>
      <c r="D14" s="491"/>
      <c r="E14" s="491"/>
      <c r="F14" s="491"/>
      <c r="G14" s="491"/>
      <c r="H14" s="491"/>
      <c r="I14" s="491"/>
      <c r="J14" s="491"/>
      <c r="K14" s="491"/>
      <c r="L14" s="491"/>
      <c r="M14" s="491"/>
      <c r="N14" s="491"/>
      <c r="O14" s="485"/>
      <c r="P14" s="485"/>
      <c r="Q14" s="485"/>
      <c r="R14" s="485"/>
      <c r="S14" s="485"/>
      <c r="T14" s="485"/>
      <c r="U14" s="485"/>
      <c r="V14" s="485"/>
      <c r="W14" s="485"/>
      <c r="X14" s="485"/>
      <c r="Y14" s="485"/>
      <c r="Z14" s="485"/>
    </row>
    <row r="15">
      <c r="A15" s="491"/>
      <c r="B15" s="491"/>
      <c r="C15" s="491"/>
      <c r="D15" s="491"/>
      <c r="E15" s="491"/>
      <c r="F15" s="491"/>
      <c r="G15" s="491"/>
      <c r="H15" s="491"/>
      <c r="I15" s="491"/>
      <c r="J15" s="491"/>
      <c r="K15" s="491"/>
      <c r="L15" s="491"/>
      <c r="M15" s="491"/>
      <c r="N15" s="491"/>
      <c r="O15" s="485"/>
      <c r="P15" s="485"/>
      <c r="Q15" s="485"/>
      <c r="R15" s="485"/>
      <c r="S15" s="485"/>
      <c r="T15" s="485"/>
      <c r="U15" s="485"/>
      <c r="V15" s="485"/>
      <c r="W15" s="485"/>
      <c r="X15" s="485"/>
      <c r="Y15" s="485"/>
      <c r="Z15" s="485"/>
    </row>
    <row r="16">
      <c r="A16" s="491"/>
      <c r="B16" s="491"/>
      <c r="C16" s="491"/>
      <c r="D16" s="491"/>
      <c r="E16" s="491"/>
      <c r="F16" s="491"/>
      <c r="G16" s="491"/>
      <c r="H16" s="491"/>
      <c r="I16" s="491"/>
      <c r="J16" s="491"/>
      <c r="K16" s="491"/>
      <c r="L16" s="491"/>
      <c r="M16" s="491"/>
      <c r="N16" s="491"/>
      <c r="O16" s="485"/>
      <c r="P16" s="485"/>
      <c r="Q16" s="485"/>
      <c r="R16" s="485"/>
      <c r="S16" s="485"/>
      <c r="T16" s="485"/>
      <c r="U16" s="485"/>
      <c r="V16" s="485"/>
      <c r="W16" s="485"/>
      <c r="X16" s="485"/>
      <c r="Y16" s="485"/>
      <c r="Z16" s="485"/>
    </row>
    <row r="17">
      <c r="A17" s="491"/>
      <c r="B17" s="491"/>
      <c r="C17" s="491"/>
      <c r="D17" s="491"/>
      <c r="E17" s="491"/>
      <c r="F17" s="491"/>
      <c r="G17" s="491"/>
      <c r="H17" s="491"/>
      <c r="I17" s="491"/>
      <c r="J17" s="491"/>
      <c r="K17" s="491"/>
      <c r="L17" s="491"/>
      <c r="M17" s="491"/>
      <c r="N17" s="491"/>
      <c r="O17" s="485"/>
      <c r="P17" s="485"/>
      <c r="Q17" s="485"/>
      <c r="R17" s="485"/>
      <c r="S17" s="485"/>
      <c r="T17" s="485"/>
      <c r="U17" s="485"/>
      <c r="V17" s="485"/>
      <c r="W17" s="485"/>
      <c r="X17" s="485"/>
      <c r="Y17" s="485"/>
      <c r="Z17" s="485"/>
    </row>
    <row r="18">
      <c r="A18" s="491"/>
      <c r="B18" s="491"/>
      <c r="C18" s="491"/>
      <c r="D18" s="491"/>
      <c r="E18" s="491"/>
      <c r="F18" s="491"/>
      <c r="G18" s="491"/>
      <c r="H18" s="491"/>
      <c r="I18" s="491"/>
      <c r="J18" s="491"/>
      <c r="K18" s="491"/>
      <c r="L18" s="491"/>
      <c r="M18" s="491"/>
      <c r="N18" s="491"/>
      <c r="O18" s="485"/>
      <c r="P18" s="485"/>
      <c r="Q18" s="485"/>
      <c r="R18" s="485"/>
      <c r="S18" s="485"/>
      <c r="T18" s="485"/>
      <c r="U18" s="485"/>
      <c r="V18" s="485"/>
      <c r="W18" s="485"/>
      <c r="X18" s="485"/>
      <c r="Y18" s="485"/>
      <c r="Z18" s="485"/>
    </row>
    <row r="19">
      <c r="A19" s="491"/>
      <c r="B19" s="491"/>
      <c r="C19" s="491"/>
      <c r="D19" s="491"/>
      <c r="E19" s="491"/>
      <c r="F19" s="491"/>
      <c r="G19" s="491"/>
      <c r="H19" s="491"/>
      <c r="I19" s="491"/>
      <c r="J19" s="491"/>
      <c r="K19" s="491"/>
      <c r="L19" s="491"/>
      <c r="M19" s="491"/>
      <c r="N19" s="491"/>
      <c r="O19" s="485"/>
      <c r="P19" s="485"/>
      <c r="Q19" s="485"/>
      <c r="R19" s="485"/>
      <c r="S19" s="485"/>
      <c r="T19" s="485"/>
      <c r="U19" s="485"/>
      <c r="V19" s="485"/>
      <c r="W19" s="485"/>
      <c r="X19" s="485"/>
      <c r="Y19" s="485"/>
      <c r="Z19" s="485"/>
    </row>
    <row r="20">
      <c r="A20" s="491"/>
      <c r="B20" s="491"/>
      <c r="C20" s="491"/>
      <c r="D20" s="491"/>
      <c r="E20" s="491"/>
      <c r="F20" s="491"/>
      <c r="G20" s="491"/>
      <c r="H20" s="491"/>
      <c r="I20" s="491"/>
      <c r="J20" s="491"/>
      <c r="K20" s="491"/>
      <c r="L20" s="491"/>
      <c r="M20" s="491"/>
      <c r="N20" s="491"/>
      <c r="O20" s="485"/>
      <c r="P20" s="485"/>
      <c r="Q20" s="485"/>
      <c r="R20" s="485"/>
      <c r="S20" s="485"/>
      <c r="T20" s="485"/>
      <c r="U20" s="485"/>
      <c r="V20" s="485"/>
      <c r="W20" s="485"/>
      <c r="X20" s="485"/>
      <c r="Y20" s="485"/>
      <c r="Z20" s="485"/>
    </row>
    <row r="21">
      <c r="A21" s="491"/>
      <c r="B21" s="491"/>
      <c r="C21" s="491"/>
      <c r="D21" s="491"/>
      <c r="E21" s="491"/>
      <c r="F21" s="491"/>
      <c r="G21" s="491"/>
      <c r="H21" s="491"/>
      <c r="I21" s="491"/>
      <c r="J21" s="491"/>
      <c r="K21" s="491"/>
      <c r="L21" s="491"/>
      <c r="M21" s="491"/>
      <c r="N21" s="491"/>
      <c r="O21" s="485"/>
      <c r="P21" s="485"/>
      <c r="Q21" s="485"/>
      <c r="R21" s="485"/>
      <c r="S21" s="485"/>
      <c r="T21" s="485"/>
      <c r="U21" s="485"/>
      <c r="V21" s="485"/>
      <c r="W21" s="485"/>
      <c r="X21" s="485"/>
      <c r="Y21" s="485"/>
      <c r="Z21" s="485"/>
    </row>
    <row r="22">
      <c r="A22" s="491"/>
      <c r="B22" s="491"/>
      <c r="C22" s="491"/>
      <c r="D22" s="491"/>
      <c r="E22" s="491"/>
      <c r="F22" s="491"/>
      <c r="G22" s="491"/>
      <c r="H22" s="491"/>
      <c r="I22" s="491"/>
      <c r="J22" s="491"/>
      <c r="K22" s="491"/>
      <c r="L22" s="491"/>
      <c r="M22" s="491"/>
      <c r="N22" s="491"/>
      <c r="O22" s="485"/>
      <c r="P22" s="485"/>
      <c r="Q22" s="485"/>
      <c r="R22" s="485"/>
      <c r="S22" s="485"/>
      <c r="T22" s="485"/>
      <c r="U22" s="485"/>
      <c r="V22" s="485"/>
      <c r="W22" s="485"/>
      <c r="X22" s="485"/>
      <c r="Y22" s="485"/>
      <c r="Z22" s="485"/>
    </row>
    <row r="23">
      <c r="A23" s="491"/>
      <c r="B23" s="491"/>
      <c r="C23" s="491"/>
      <c r="D23" s="491"/>
      <c r="E23" s="491"/>
      <c r="F23" s="491"/>
      <c r="G23" s="491"/>
      <c r="H23" s="491"/>
      <c r="I23" s="491"/>
      <c r="J23" s="491"/>
      <c r="K23" s="491"/>
      <c r="L23" s="491"/>
      <c r="M23" s="491"/>
      <c r="N23" s="491"/>
      <c r="O23" s="485"/>
      <c r="P23" s="485"/>
      <c r="Q23" s="485"/>
      <c r="R23" s="485"/>
      <c r="S23" s="485"/>
      <c r="T23" s="485"/>
      <c r="U23" s="485"/>
      <c r="V23" s="485"/>
      <c r="W23" s="485"/>
      <c r="X23" s="485"/>
      <c r="Y23" s="485"/>
      <c r="Z23" s="485"/>
    </row>
    <row r="24">
      <c r="A24" s="491"/>
      <c r="B24" s="491"/>
      <c r="C24" s="491"/>
      <c r="D24" s="491"/>
      <c r="E24" s="491"/>
      <c r="F24" s="491"/>
      <c r="G24" s="491"/>
      <c r="H24" s="491"/>
      <c r="I24" s="491"/>
      <c r="J24" s="491"/>
      <c r="K24" s="491"/>
      <c r="L24" s="491"/>
      <c r="M24" s="491"/>
      <c r="N24" s="491"/>
      <c r="O24" s="485"/>
      <c r="P24" s="485"/>
      <c r="Q24" s="485"/>
      <c r="R24" s="485"/>
      <c r="S24" s="485"/>
      <c r="T24" s="485"/>
      <c r="U24" s="485"/>
      <c r="V24" s="485"/>
      <c r="W24" s="485"/>
      <c r="X24" s="485"/>
      <c r="Y24" s="485"/>
      <c r="Z24" s="485"/>
    </row>
    <row r="25">
      <c r="A25" s="491"/>
      <c r="B25" s="491"/>
      <c r="C25" s="491"/>
      <c r="D25" s="491"/>
      <c r="E25" s="491"/>
      <c r="F25" s="491"/>
      <c r="G25" s="491"/>
      <c r="H25" s="491"/>
      <c r="I25" s="491"/>
      <c r="J25" s="491"/>
      <c r="K25" s="491"/>
      <c r="L25" s="491"/>
      <c r="M25" s="491"/>
      <c r="N25" s="491"/>
      <c r="O25" s="485"/>
      <c r="P25" s="485"/>
      <c r="Q25" s="485"/>
      <c r="R25" s="485"/>
      <c r="S25" s="485"/>
      <c r="T25" s="485"/>
      <c r="U25" s="485"/>
      <c r="V25" s="485"/>
      <c r="W25" s="485"/>
      <c r="X25" s="485"/>
      <c r="Y25" s="485"/>
      <c r="Z25" s="485"/>
    </row>
    <row r="26">
      <c r="A26" s="491"/>
      <c r="B26" s="491"/>
      <c r="C26" s="491"/>
      <c r="D26" s="491"/>
      <c r="E26" s="491"/>
      <c r="F26" s="491"/>
      <c r="G26" s="491"/>
      <c r="H26" s="491"/>
      <c r="I26" s="491"/>
      <c r="J26" s="491"/>
      <c r="K26" s="491"/>
      <c r="L26" s="491"/>
      <c r="M26" s="491"/>
      <c r="N26" s="491"/>
      <c r="O26" s="485"/>
      <c r="P26" s="485"/>
      <c r="Q26" s="485"/>
      <c r="R26" s="485"/>
      <c r="S26" s="485"/>
      <c r="T26" s="485"/>
      <c r="U26" s="485"/>
      <c r="V26" s="485"/>
      <c r="W26" s="485"/>
      <c r="X26" s="485"/>
      <c r="Y26" s="485"/>
      <c r="Z26" s="485"/>
    </row>
    <row r="27">
      <c r="A27" s="491"/>
      <c r="B27" s="491"/>
      <c r="C27" s="491"/>
      <c r="D27" s="491"/>
      <c r="E27" s="491"/>
      <c r="F27" s="491"/>
      <c r="G27" s="491"/>
      <c r="H27" s="491"/>
      <c r="I27" s="491"/>
      <c r="J27" s="491"/>
      <c r="K27" s="491"/>
      <c r="L27" s="491"/>
      <c r="M27" s="491"/>
      <c r="N27" s="491"/>
      <c r="O27" s="485"/>
      <c r="P27" s="485"/>
      <c r="Q27" s="485"/>
      <c r="R27" s="485"/>
      <c r="S27" s="485"/>
      <c r="T27" s="485"/>
      <c r="U27" s="485"/>
      <c r="V27" s="485"/>
      <c r="W27" s="485"/>
      <c r="X27" s="485"/>
      <c r="Y27" s="485"/>
      <c r="Z27" s="485"/>
    </row>
    <row r="28">
      <c r="A28" s="485"/>
      <c r="B28" s="485"/>
      <c r="C28" s="485"/>
      <c r="D28" s="485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</row>
    <row r="29">
      <c r="A29" s="485"/>
      <c r="B29" s="485"/>
      <c r="C29" s="485"/>
      <c r="D29" s="485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85"/>
      <c r="R29" s="485"/>
      <c r="S29" s="485"/>
      <c r="T29" s="485"/>
      <c r="U29" s="485"/>
      <c r="V29" s="485"/>
      <c r="W29" s="485"/>
      <c r="X29" s="485"/>
      <c r="Y29" s="485"/>
      <c r="Z29" s="485"/>
    </row>
    <row r="30">
      <c r="A30" s="485"/>
      <c r="B30" s="485"/>
      <c r="C30" s="485"/>
      <c r="D30" s="485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5"/>
      <c r="R30" s="485"/>
      <c r="S30" s="485"/>
      <c r="T30" s="485"/>
      <c r="U30" s="485"/>
      <c r="V30" s="485"/>
      <c r="W30" s="485"/>
      <c r="X30" s="485"/>
      <c r="Y30" s="485"/>
      <c r="Z30" s="485"/>
    </row>
    <row r="31">
      <c r="A31" s="485"/>
      <c r="B31" s="485"/>
      <c r="C31" s="485"/>
      <c r="D31" s="485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</row>
    <row r="32">
      <c r="A32" s="485"/>
      <c r="B32" s="485"/>
      <c r="C32" s="485"/>
      <c r="D32" s="485"/>
      <c r="E32" s="485"/>
      <c r="F32" s="485"/>
      <c r="G32" s="485"/>
      <c r="H32" s="485"/>
      <c r="I32" s="485"/>
      <c r="J32" s="485"/>
      <c r="K32" s="485"/>
      <c r="L32" s="485"/>
      <c r="M32" s="485"/>
      <c r="N32" s="485"/>
      <c r="O32" s="485"/>
      <c r="P32" s="485"/>
      <c r="Q32" s="485"/>
      <c r="R32" s="485"/>
      <c r="S32" s="485"/>
      <c r="T32" s="485"/>
      <c r="U32" s="485"/>
      <c r="V32" s="485"/>
      <c r="W32" s="485"/>
      <c r="X32" s="485"/>
      <c r="Y32" s="485"/>
      <c r="Z32" s="485"/>
    </row>
    <row r="33">
      <c r="A33" s="485"/>
      <c r="B33" s="485"/>
      <c r="C33" s="485"/>
      <c r="D33" s="485"/>
      <c r="E33" s="485"/>
      <c r="F33" s="485"/>
      <c r="G33" s="485"/>
      <c r="H33" s="485"/>
      <c r="I33" s="485"/>
      <c r="J33" s="485"/>
      <c r="K33" s="485"/>
      <c r="L33" s="485"/>
      <c r="M33" s="485"/>
      <c r="N33" s="485"/>
      <c r="O33" s="485"/>
      <c r="P33" s="485"/>
      <c r="Q33" s="485"/>
      <c r="R33" s="485"/>
      <c r="S33" s="485"/>
      <c r="T33" s="485"/>
      <c r="U33" s="485"/>
      <c r="V33" s="485"/>
      <c r="W33" s="485"/>
      <c r="X33" s="485"/>
      <c r="Y33" s="485"/>
      <c r="Z33" s="485"/>
    </row>
    <row r="34">
      <c r="A34" s="485"/>
      <c r="B34" s="485"/>
      <c r="C34" s="485"/>
      <c r="D34" s="485"/>
      <c r="E34" s="485"/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485"/>
      <c r="S34" s="485"/>
      <c r="T34" s="485"/>
      <c r="U34" s="485"/>
      <c r="V34" s="485"/>
      <c r="W34" s="485"/>
      <c r="X34" s="485"/>
      <c r="Y34" s="485"/>
      <c r="Z34" s="485"/>
    </row>
    <row r="35">
      <c r="A35" s="485"/>
      <c r="B35" s="485"/>
      <c r="C35" s="485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</row>
    <row r="36">
      <c r="A36" s="485"/>
      <c r="B36" s="485"/>
      <c r="C36" s="485"/>
      <c r="D36" s="485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  <c r="W36" s="485"/>
      <c r="X36" s="485"/>
      <c r="Y36" s="485"/>
      <c r="Z36" s="485"/>
    </row>
    <row r="37">
      <c r="A37" s="485"/>
      <c r="B37" s="485"/>
      <c r="C37" s="485"/>
      <c r="D37" s="485"/>
      <c r="E37" s="485"/>
      <c r="F37" s="485"/>
      <c r="G37" s="485"/>
      <c r="H37" s="485"/>
      <c r="I37" s="485"/>
      <c r="J37" s="485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  <c r="W37" s="485"/>
      <c r="X37" s="485"/>
      <c r="Y37" s="485"/>
      <c r="Z37" s="485"/>
    </row>
    <row r="38">
      <c r="A38" s="485"/>
      <c r="B38" s="485"/>
      <c r="C38" s="485"/>
      <c r="D38" s="485"/>
      <c r="E38" s="485"/>
      <c r="F38" s="485"/>
      <c r="G38" s="485"/>
      <c r="H38" s="485"/>
      <c r="I38" s="485"/>
      <c r="J38" s="485"/>
      <c r="K38" s="485"/>
      <c r="L38" s="485"/>
      <c r="M38" s="485"/>
      <c r="N38" s="485"/>
      <c r="O38" s="485"/>
      <c r="P38" s="485"/>
      <c r="Q38" s="485"/>
      <c r="R38" s="485"/>
      <c r="S38" s="485"/>
      <c r="T38" s="485"/>
      <c r="U38" s="485"/>
      <c r="V38" s="485"/>
      <c r="W38" s="485"/>
      <c r="X38" s="485"/>
      <c r="Y38" s="485"/>
      <c r="Z38" s="485"/>
    </row>
    <row r="39">
      <c r="A39" s="485"/>
      <c r="B39" s="485"/>
      <c r="C39" s="485"/>
      <c r="D39" s="485"/>
      <c r="E39" s="485"/>
      <c r="F39" s="485"/>
      <c r="G39" s="485"/>
      <c r="H39" s="485"/>
      <c r="I39" s="485"/>
      <c r="J39" s="485"/>
      <c r="K39" s="485"/>
      <c r="L39" s="485"/>
      <c r="M39" s="485"/>
      <c r="N39" s="485"/>
      <c r="O39" s="485"/>
      <c r="P39" s="485"/>
      <c r="Q39" s="485"/>
      <c r="R39" s="485"/>
      <c r="S39" s="485"/>
      <c r="T39" s="485"/>
      <c r="U39" s="485"/>
      <c r="V39" s="485"/>
      <c r="W39" s="485"/>
      <c r="X39" s="485"/>
      <c r="Y39" s="485"/>
      <c r="Z39" s="485"/>
    </row>
    <row r="40">
      <c r="A40" s="485"/>
      <c r="B40" s="485"/>
      <c r="C40" s="485"/>
      <c r="D40" s="485"/>
      <c r="E40" s="485"/>
      <c r="F40" s="485"/>
      <c r="G40" s="485"/>
      <c r="H40" s="485"/>
      <c r="I40" s="485"/>
      <c r="J40" s="485"/>
      <c r="K40" s="485"/>
      <c r="L40" s="485"/>
      <c r="M40" s="485"/>
      <c r="N40" s="485"/>
      <c r="O40" s="485"/>
      <c r="P40" s="485"/>
      <c r="Q40" s="485"/>
      <c r="R40" s="485"/>
      <c r="S40" s="485"/>
      <c r="T40" s="485"/>
      <c r="U40" s="485"/>
      <c r="V40" s="485"/>
      <c r="W40" s="485"/>
      <c r="X40" s="485"/>
      <c r="Y40" s="485"/>
      <c r="Z40" s="485"/>
    </row>
    <row r="41">
      <c r="A41" s="485"/>
      <c r="B41" s="485"/>
      <c r="C41" s="485"/>
      <c r="D41" s="485"/>
      <c r="E41" s="485"/>
      <c r="F41" s="485"/>
      <c r="G41" s="485"/>
      <c r="H41" s="485"/>
      <c r="I41" s="485"/>
      <c r="J41" s="485"/>
      <c r="K41" s="485"/>
      <c r="L41" s="485"/>
      <c r="M41" s="485"/>
      <c r="N41" s="485"/>
      <c r="O41" s="485"/>
      <c r="P41" s="485"/>
      <c r="Q41" s="485"/>
      <c r="R41" s="485"/>
      <c r="S41" s="485"/>
      <c r="T41" s="485"/>
      <c r="U41" s="485"/>
      <c r="V41" s="485"/>
      <c r="W41" s="485"/>
      <c r="X41" s="485"/>
      <c r="Y41" s="485"/>
      <c r="Z41" s="485"/>
    </row>
    <row r="42">
      <c r="A42" s="485"/>
      <c r="B42" s="485"/>
      <c r="C42" s="485"/>
      <c r="D42" s="485"/>
      <c r="E42" s="485"/>
      <c r="F42" s="485"/>
      <c r="G42" s="485"/>
      <c r="H42" s="485"/>
      <c r="I42" s="485"/>
      <c r="J42" s="485"/>
      <c r="K42" s="485"/>
      <c r="L42" s="485"/>
      <c r="M42" s="485"/>
      <c r="N42" s="485"/>
      <c r="O42" s="485"/>
      <c r="P42" s="485"/>
      <c r="Q42" s="485"/>
      <c r="R42" s="485"/>
      <c r="S42" s="485"/>
      <c r="T42" s="485"/>
      <c r="U42" s="485"/>
      <c r="V42" s="485"/>
      <c r="W42" s="485"/>
      <c r="X42" s="485"/>
      <c r="Y42" s="485"/>
      <c r="Z42" s="485"/>
    </row>
    <row r="43">
      <c r="A43" s="485"/>
      <c r="B43" s="485"/>
      <c r="C43" s="485"/>
      <c r="D43" s="485"/>
      <c r="E43" s="485"/>
      <c r="F43" s="485"/>
      <c r="G43" s="485"/>
      <c r="H43" s="485"/>
      <c r="I43" s="485"/>
      <c r="J43" s="485"/>
      <c r="K43" s="485"/>
      <c r="L43" s="485"/>
      <c r="M43" s="485"/>
      <c r="N43" s="485"/>
      <c r="O43" s="485"/>
      <c r="P43" s="485"/>
      <c r="Q43" s="485"/>
      <c r="R43" s="485"/>
      <c r="S43" s="485"/>
      <c r="T43" s="485"/>
      <c r="U43" s="485"/>
      <c r="V43" s="485"/>
      <c r="W43" s="485"/>
      <c r="X43" s="485"/>
      <c r="Y43" s="485"/>
      <c r="Z43" s="485"/>
    </row>
    <row r="44">
      <c r="A44" s="485"/>
      <c r="B44" s="485"/>
      <c r="C44" s="485"/>
      <c r="D44" s="485"/>
      <c r="E44" s="485"/>
      <c r="F44" s="485"/>
      <c r="G44" s="485"/>
      <c r="H44" s="485"/>
      <c r="I44" s="485"/>
      <c r="J44" s="485"/>
      <c r="K44" s="485"/>
      <c r="L44" s="485"/>
      <c r="M44" s="485"/>
      <c r="N44" s="485"/>
      <c r="O44" s="485"/>
      <c r="P44" s="485"/>
      <c r="Q44" s="485"/>
      <c r="R44" s="485"/>
      <c r="S44" s="485"/>
      <c r="T44" s="485"/>
      <c r="U44" s="485"/>
      <c r="V44" s="485"/>
      <c r="W44" s="485"/>
      <c r="X44" s="485"/>
      <c r="Y44" s="485"/>
      <c r="Z44" s="485"/>
    </row>
    <row r="45">
      <c r="A45" s="485"/>
      <c r="B45" s="485"/>
      <c r="C45" s="485"/>
      <c r="D45" s="485"/>
      <c r="E45" s="485"/>
      <c r="F45" s="485"/>
      <c r="G45" s="485"/>
      <c r="H45" s="485"/>
      <c r="I45" s="485"/>
      <c r="J45" s="485"/>
      <c r="K45" s="485"/>
      <c r="L45" s="485"/>
      <c r="M45" s="485"/>
      <c r="N45" s="485"/>
      <c r="O45" s="485"/>
      <c r="P45" s="485"/>
      <c r="Q45" s="485"/>
      <c r="R45" s="485"/>
      <c r="S45" s="485"/>
      <c r="T45" s="485"/>
      <c r="U45" s="485"/>
      <c r="V45" s="485"/>
      <c r="W45" s="485"/>
      <c r="X45" s="485"/>
      <c r="Y45" s="485"/>
      <c r="Z45" s="485"/>
    </row>
    <row r="46">
      <c r="A46" s="485"/>
      <c r="B46" s="485"/>
      <c r="C46" s="485"/>
      <c r="D46" s="485"/>
      <c r="E46" s="485"/>
      <c r="F46" s="485"/>
      <c r="G46" s="485"/>
      <c r="H46" s="485"/>
      <c r="I46" s="485"/>
      <c r="J46" s="485"/>
      <c r="K46" s="485"/>
      <c r="L46" s="485"/>
      <c r="M46" s="485"/>
      <c r="N46" s="485"/>
      <c r="O46" s="485"/>
      <c r="P46" s="485"/>
      <c r="Q46" s="485"/>
      <c r="R46" s="485"/>
      <c r="S46" s="485"/>
      <c r="T46" s="485"/>
      <c r="U46" s="485"/>
      <c r="V46" s="485"/>
      <c r="W46" s="485"/>
      <c r="X46" s="485"/>
      <c r="Y46" s="485"/>
      <c r="Z46" s="485"/>
    </row>
    <row r="47">
      <c r="A47" s="485"/>
      <c r="B47" s="485"/>
      <c r="C47" s="485"/>
      <c r="D47" s="485"/>
      <c r="E47" s="485"/>
      <c r="F47" s="485"/>
      <c r="G47" s="485"/>
      <c r="H47" s="485"/>
      <c r="I47" s="485"/>
      <c r="J47" s="485"/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V47" s="485"/>
      <c r="W47" s="485"/>
      <c r="X47" s="485"/>
      <c r="Y47" s="485"/>
      <c r="Z47" s="485"/>
    </row>
    <row r="48">
      <c r="A48" s="485"/>
      <c r="B48" s="485"/>
      <c r="C48" s="485"/>
      <c r="D48" s="485"/>
      <c r="E48" s="485"/>
      <c r="F48" s="485"/>
      <c r="G48" s="485"/>
      <c r="H48" s="485"/>
      <c r="I48" s="485"/>
      <c r="J48" s="485"/>
      <c r="K48" s="485"/>
      <c r="L48" s="485"/>
      <c r="M48" s="485"/>
      <c r="N48" s="485"/>
      <c r="O48" s="485"/>
      <c r="P48" s="485"/>
      <c r="Q48" s="485"/>
      <c r="R48" s="485"/>
      <c r="S48" s="485"/>
      <c r="T48" s="485"/>
      <c r="U48" s="485"/>
      <c r="V48" s="485"/>
      <c r="W48" s="485"/>
      <c r="X48" s="485"/>
      <c r="Y48" s="485"/>
      <c r="Z48" s="485"/>
    </row>
    <row r="49">
      <c r="A49" s="485"/>
      <c r="B49" s="485"/>
      <c r="C49" s="485"/>
      <c r="D49" s="485"/>
      <c r="E49" s="485"/>
      <c r="F49" s="485"/>
      <c r="G49" s="485"/>
      <c r="H49" s="485"/>
      <c r="I49" s="485"/>
      <c r="J49" s="485"/>
      <c r="K49" s="485"/>
      <c r="L49" s="485"/>
      <c r="M49" s="485"/>
      <c r="N49" s="485"/>
      <c r="O49" s="485"/>
      <c r="P49" s="485"/>
      <c r="Q49" s="485"/>
      <c r="R49" s="485"/>
      <c r="S49" s="485"/>
      <c r="T49" s="485"/>
      <c r="U49" s="485"/>
      <c r="V49" s="485"/>
      <c r="W49" s="485"/>
      <c r="X49" s="485"/>
      <c r="Y49" s="485"/>
      <c r="Z49" s="485"/>
    </row>
    <row r="50">
      <c r="A50" s="485"/>
      <c r="B50" s="485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</row>
    <row r="51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</row>
    <row r="52">
      <c r="A52" s="485"/>
      <c r="B52" s="485"/>
      <c r="C52" s="485"/>
      <c r="D52" s="485"/>
      <c r="E52" s="485"/>
      <c r="F52" s="485"/>
      <c r="G52" s="485"/>
      <c r="H52" s="485"/>
      <c r="I52" s="485"/>
      <c r="J52" s="485"/>
      <c r="K52" s="485"/>
      <c r="L52" s="485"/>
      <c r="M52" s="485"/>
      <c r="N52" s="485"/>
      <c r="O52" s="485"/>
      <c r="P52" s="485"/>
      <c r="Q52" s="485"/>
      <c r="R52" s="485"/>
      <c r="S52" s="485"/>
      <c r="T52" s="485"/>
      <c r="U52" s="485"/>
      <c r="V52" s="485"/>
      <c r="W52" s="485"/>
      <c r="X52" s="485"/>
      <c r="Y52" s="485"/>
      <c r="Z52" s="485"/>
    </row>
    <row r="53">
      <c r="A53" s="485"/>
      <c r="B53" s="485"/>
      <c r="C53" s="485"/>
      <c r="D53" s="485"/>
      <c r="E53" s="485"/>
      <c r="F53" s="485"/>
      <c r="G53" s="485"/>
      <c r="H53" s="485"/>
      <c r="I53" s="485"/>
      <c r="J53" s="485"/>
      <c r="K53" s="485"/>
      <c r="L53" s="485"/>
      <c r="M53" s="485"/>
      <c r="N53" s="485"/>
      <c r="O53" s="485"/>
      <c r="P53" s="485"/>
      <c r="Q53" s="485"/>
      <c r="R53" s="485"/>
      <c r="S53" s="485"/>
      <c r="T53" s="485"/>
      <c r="U53" s="485"/>
      <c r="V53" s="485"/>
      <c r="W53" s="485"/>
      <c r="X53" s="485"/>
      <c r="Y53" s="485"/>
      <c r="Z53" s="485"/>
    </row>
    <row r="54">
      <c r="A54" s="485"/>
      <c r="B54" s="485"/>
      <c r="C54" s="485"/>
      <c r="D54" s="485"/>
      <c r="E54" s="485"/>
      <c r="F54" s="485"/>
      <c r="G54" s="485"/>
      <c r="H54" s="485"/>
      <c r="I54" s="485"/>
      <c r="J54" s="485"/>
      <c r="K54" s="485"/>
      <c r="L54" s="485"/>
      <c r="M54" s="485"/>
      <c r="N54" s="485"/>
      <c r="O54" s="485"/>
      <c r="P54" s="485"/>
      <c r="Q54" s="485"/>
      <c r="R54" s="485"/>
      <c r="S54" s="485"/>
      <c r="T54" s="485"/>
      <c r="U54" s="485"/>
      <c r="V54" s="485"/>
      <c r="W54" s="485"/>
      <c r="X54" s="485"/>
      <c r="Y54" s="485"/>
      <c r="Z54" s="485"/>
    </row>
    <row r="55">
      <c r="A55" s="485"/>
      <c r="B55" s="485"/>
      <c r="C55" s="485"/>
      <c r="D55" s="485"/>
      <c r="E55" s="485"/>
      <c r="F55" s="485"/>
      <c r="G55" s="485"/>
      <c r="H55" s="485"/>
      <c r="I55" s="485"/>
      <c r="J55" s="485"/>
      <c r="K55" s="485"/>
      <c r="L55" s="485"/>
      <c r="M55" s="485"/>
      <c r="N55" s="485"/>
      <c r="O55" s="485"/>
      <c r="P55" s="485"/>
      <c r="Q55" s="485"/>
      <c r="R55" s="485"/>
      <c r="S55" s="485"/>
      <c r="T55" s="485"/>
      <c r="U55" s="485"/>
      <c r="V55" s="485"/>
      <c r="W55" s="485"/>
      <c r="X55" s="485"/>
      <c r="Y55" s="485"/>
      <c r="Z55" s="485"/>
    </row>
    <row r="56">
      <c r="A56" s="485"/>
      <c r="B56" s="485"/>
      <c r="C56" s="485"/>
      <c r="D56" s="485"/>
      <c r="E56" s="485"/>
      <c r="F56" s="485"/>
      <c r="G56" s="485"/>
      <c r="H56" s="485"/>
      <c r="I56" s="485"/>
      <c r="J56" s="485"/>
      <c r="K56" s="485"/>
      <c r="L56" s="485"/>
      <c r="M56" s="485"/>
      <c r="N56" s="485"/>
      <c r="O56" s="485"/>
      <c r="P56" s="485"/>
      <c r="Q56" s="485"/>
      <c r="R56" s="485"/>
      <c r="S56" s="485"/>
      <c r="T56" s="485"/>
      <c r="U56" s="485"/>
      <c r="V56" s="485"/>
      <c r="W56" s="485"/>
      <c r="X56" s="485"/>
      <c r="Y56" s="485"/>
      <c r="Z56" s="485"/>
    </row>
    <row r="57">
      <c r="A57" s="485"/>
      <c r="B57" s="485"/>
      <c r="C57" s="485"/>
      <c r="D57" s="485"/>
      <c r="E57" s="485"/>
      <c r="F57" s="485"/>
      <c r="G57" s="485"/>
      <c r="H57" s="485"/>
      <c r="I57" s="485"/>
      <c r="J57" s="485"/>
      <c r="K57" s="485"/>
      <c r="L57" s="485"/>
      <c r="M57" s="485"/>
      <c r="N57" s="485"/>
      <c r="O57" s="485"/>
      <c r="P57" s="485"/>
      <c r="Q57" s="485"/>
      <c r="R57" s="485"/>
      <c r="S57" s="485"/>
      <c r="T57" s="485"/>
      <c r="U57" s="485"/>
      <c r="V57" s="485"/>
      <c r="W57" s="485"/>
      <c r="X57" s="485"/>
      <c r="Y57" s="485"/>
      <c r="Z57" s="485"/>
    </row>
    <row r="58">
      <c r="A58" s="485"/>
      <c r="B58" s="485"/>
      <c r="C58" s="485"/>
      <c r="D58" s="485"/>
      <c r="E58" s="485"/>
      <c r="F58" s="485"/>
      <c r="G58" s="485"/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</row>
    <row r="59">
      <c r="A59" s="485"/>
      <c r="B59" s="485"/>
      <c r="C59" s="485"/>
      <c r="D59" s="485"/>
      <c r="E59" s="485"/>
      <c r="F59" s="485"/>
      <c r="G59" s="485"/>
      <c r="H59" s="485"/>
      <c r="I59" s="485"/>
      <c r="J59" s="485"/>
      <c r="K59" s="485"/>
      <c r="L59" s="485"/>
      <c r="M59" s="485"/>
      <c r="N59" s="485"/>
      <c r="O59" s="485"/>
      <c r="P59" s="485"/>
      <c r="Q59" s="485"/>
      <c r="R59" s="485"/>
      <c r="S59" s="485"/>
      <c r="T59" s="485"/>
      <c r="U59" s="485"/>
      <c r="V59" s="485"/>
      <c r="W59" s="485"/>
      <c r="X59" s="485"/>
      <c r="Y59" s="485"/>
      <c r="Z59" s="485"/>
    </row>
    <row r="60">
      <c r="A60" s="485"/>
      <c r="B60" s="485"/>
      <c r="C60" s="485"/>
      <c r="D60" s="485"/>
      <c r="E60" s="485"/>
      <c r="F60" s="485"/>
      <c r="G60" s="485"/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</row>
    <row r="61">
      <c r="A61" s="485"/>
      <c r="B61" s="485"/>
      <c r="C61" s="485"/>
      <c r="D61" s="485"/>
      <c r="E61" s="485"/>
      <c r="F61" s="485"/>
      <c r="G61" s="485"/>
      <c r="H61" s="485"/>
      <c r="I61" s="485"/>
      <c r="J61" s="485"/>
      <c r="K61" s="485"/>
      <c r="L61" s="485"/>
      <c r="M61" s="485"/>
      <c r="N61" s="485"/>
      <c r="O61" s="485"/>
      <c r="P61" s="485"/>
      <c r="Q61" s="485"/>
      <c r="R61" s="485"/>
      <c r="S61" s="485"/>
      <c r="T61" s="485"/>
      <c r="U61" s="485"/>
      <c r="V61" s="485"/>
      <c r="W61" s="485"/>
      <c r="X61" s="485"/>
      <c r="Y61" s="485"/>
      <c r="Z61" s="485"/>
    </row>
    <row r="62">
      <c r="A62" s="485"/>
      <c r="B62" s="485"/>
      <c r="C62" s="485"/>
      <c r="D62" s="485"/>
      <c r="E62" s="485"/>
      <c r="F62" s="485"/>
      <c r="G62" s="485"/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</row>
    <row r="63">
      <c r="A63" s="485"/>
      <c r="B63" s="485"/>
      <c r="C63" s="485"/>
      <c r="D63" s="485"/>
      <c r="E63" s="485"/>
      <c r="F63" s="485"/>
      <c r="G63" s="485"/>
      <c r="H63" s="485"/>
      <c r="I63" s="485"/>
      <c r="J63" s="485"/>
      <c r="K63" s="485"/>
      <c r="L63" s="485"/>
      <c r="M63" s="485"/>
      <c r="N63" s="485"/>
      <c r="O63" s="485"/>
      <c r="P63" s="485"/>
      <c r="Q63" s="485"/>
      <c r="R63" s="485"/>
      <c r="S63" s="485"/>
      <c r="T63" s="485"/>
      <c r="U63" s="485"/>
      <c r="V63" s="485"/>
      <c r="W63" s="485"/>
      <c r="X63" s="485"/>
      <c r="Y63" s="485"/>
      <c r="Z63" s="485"/>
    </row>
    <row r="64">
      <c r="A64" s="485"/>
      <c r="B64" s="485"/>
      <c r="C64" s="485"/>
      <c r="D64" s="485"/>
      <c r="E64" s="485"/>
      <c r="F64" s="485"/>
      <c r="G64" s="485"/>
      <c r="H64" s="485"/>
      <c r="I64" s="485"/>
      <c r="J64" s="485"/>
      <c r="K64" s="485"/>
      <c r="L64" s="485"/>
      <c r="M64" s="485"/>
      <c r="N64" s="485"/>
      <c r="O64" s="485"/>
      <c r="P64" s="485"/>
      <c r="Q64" s="485"/>
      <c r="R64" s="485"/>
      <c r="S64" s="485"/>
      <c r="T64" s="485"/>
      <c r="U64" s="485"/>
      <c r="V64" s="485"/>
      <c r="W64" s="485"/>
      <c r="X64" s="485"/>
      <c r="Y64" s="485"/>
      <c r="Z64" s="485"/>
    </row>
    <row r="65">
      <c r="A65" s="485"/>
      <c r="B65" s="485"/>
      <c r="C65" s="485"/>
      <c r="D65" s="485"/>
      <c r="E65" s="485"/>
      <c r="F65" s="485"/>
      <c r="G65" s="485"/>
      <c r="H65" s="485"/>
      <c r="I65" s="485"/>
      <c r="J65" s="485"/>
      <c r="K65" s="485"/>
      <c r="L65" s="485"/>
      <c r="M65" s="485"/>
      <c r="N65" s="485"/>
      <c r="O65" s="485"/>
      <c r="P65" s="485"/>
      <c r="Q65" s="485"/>
      <c r="R65" s="485"/>
      <c r="S65" s="485"/>
      <c r="T65" s="485"/>
      <c r="U65" s="485"/>
      <c r="V65" s="485"/>
      <c r="W65" s="485"/>
      <c r="X65" s="485"/>
      <c r="Y65" s="485"/>
      <c r="Z65" s="485"/>
    </row>
    <row r="66">
      <c r="A66" s="485"/>
      <c r="B66" s="485"/>
      <c r="C66" s="485"/>
      <c r="D66" s="485"/>
      <c r="E66" s="485"/>
      <c r="F66" s="485"/>
      <c r="G66" s="485"/>
      <c r="H66" s="485"/>
      <c r="I66" s="485"/>
      <c r="J66" s="485"/>
      <c r="K66" s="485"/>
      <c r="L66" s="485"/>
      <c r="M66" s="485"/>
      <c r="N66" s="485"/>
      <c r="O66" s="485"/>
      <c r="P66" s="485"/>
      <c r="Q66" s="485"/>
      <c r="R66" s="485"/>
      <c r="S66" s="485"/>
      <c r="T66" s="485"/>
      <c r="U66" s="485"/>
      <c r="V66" s="485"/>
      <c r="W66" s="485"/>
      <c r="X66" s="485"/>
      <c r="Y66" s="485"/>
      <c r="Z66" s="485"/>
    </row>
    <row r="67">
      <c r="A67" s="485"/>
      <c r="B67" s="485"/>
      <c r="C67" s="485"/>
      <c r="D67" s="485"/>
      <c r="E67" s="485"/>
      <c r="F67" s="485"/>
      <c r="G67" s="485"/>
      <c r="H67" s="485"/>
      <c r="I67" s="485"/>
      <c r="J67" s="485"/>
      <c r="K67" s="485"/>
      <c r="L67" s="485"/>
      <c r="M67" s="485"/>
      <c r="N67" s="485"/>
      <c r="O67" s="485"/>
      <c r="P67" s="485"/>
      <c r="Q67" s="485"/>
      <c r="R67" s="485"/>
      <c r="S67" s="485"/>
      <c r="T67" s="485"/>
      <c r="U67" s="485"/>
      <c r="V67" s="485"/>
      <c r="W67" s="485"/>
      <c r="X67" s="485"/>
      <c r="Y67" s="485"/>
      <c r="Z67" s="485"/>
    </row>
    <row r="68">
      <c r="A68" s="485"/>
      <c r="B68" s="485"/>
      <c r="C68" s="485"/>
      <c r="D68" s="485"/>
      <c r="E68" s="485"/>
      <c r="F68" s="485"/>
      <c r="G68" s="485"/>
      <c r="H68" s="485"/>
      <c r="I68" s="485"/>
      <c r="J68" s="485"/>
      <c r="K68" s="485"/>
      <c r="L68" s="485"/>
      <c r="M68" s="485"/>
      <c r="N68" s="485"/>
      <c r="O68" s="485"/>
      <c r="P68" s="485"/>
      <c r="Q68" s="485"/>
      <c r="R68" s="485"/>
      <c r="S68" s="485"/>
      <c r="T68" s="485"/>
      <c r="U68" s="485"/>
      <c r="V68" s="485"/>
      <c r="W68" s="485"/>
      <c r="X68" s="485"/>
      <c r="Y68" s="485"/>
      <c r="Z68" s="485"/>
    </row>
    <row r="69">
      <c r="A69" s="485"/>
      <c r="B69" s="485"/>
      <c r="C69" s="485"/>
      <c r="D69" s="485"/>
      <c r="E69" s="485"/>
      <c r="F69" s="485"/>
      <c r="G69" s="485"/>
      <c r="H69" s="485"/>
      <c r="I69" s="485"/>
      <c r="J69" s="485"/>
      <c r="K69" s="485"/>
      <c r="L69" s="485"/>
      <c r="M69" s="485"/>
      <c r="N69" s="485"/>
      <c r="O69" s="485"/>
      <c r="P69" s="485"/>
      <c r="Q69" s="485"/>
      <c r="R69" s="485"/>
      <c r="S69" s="485"/>
      <c r="T69" s="485"/>
      <c r="U69" s="485"/>
      <c r="V69" s="485"/>
      <c r="W69" s="485"/>
      <c r="X69" s="485"/>
      <c r="Y69" s="485"/>
      <c r="Z69" s="485"/>
    </row>
    <row r="70">
      <c r="A70" s="485"/>
      <c r="B70" s="485"/>
      <c r="C70" s="485"/>
      <c r="D70" s="485"/>
      <c r="E70" s="485"/>
      <c r="F70" s="485"/>
      <c r="G70" s="485"/>
      <c r="H70" s="485"/>
      <c r="I70" s="485"/>
      <c r="J70" s="485"/>
      <c r="K70" s="485"/>
      <c r="L70" s="485"/>
      <c r="M70" s="485"/>
      <c r="N70" s="485"/>
      <c r="O70" s="485"/>
      <c r="P70" s="485"/>
      <c r="Q70" s="485"/>
      <c r="R70" s="485"/>
      <c r="S70" s="485"/>
      <c r="T70" s="485"/>
      <c r="U70" s="485"/>
      <c r="V70" s="485"/>
      <c r="W70" s="485"/>
      <c r="X70" s="485"/>
      <c r="Y70" s="485"/>
      <c r="Z70" s="485"/>
    </row>
    <row r="71">
      <c r="A71" s="485"/>
      <c r="B71" s="485"/>
      <c r="C71" s="485"/>
      <c r="D71" s="485"/>
      <c r="E71" s="485"/>
      <c r="F71" s="485"/>
      <c r="G71" s="485"/>
      <c r="H71" s="485"/>
      <c r="I71" s="485"/>
      <c r="J71" s="485"/>
      <c r="K71" s="485"/>
      <c r="L71" s="485"/>
      <c r="M71" s="485"/>
      <c r="N71" s="485"/>
      <c r="O71" s="485"/>
      <c r="P71" s="485"/>
      <c r="Q71" s="485"/>
      <c r="R71" s="485"/>
      <c r="S71" s="485"/>
      <c r="T71" s="485"/>
      <c r="U71" s="485"/>
      <c r="V71" s="485"/>
      <c r="W71" s="485"/>
      <c r="X71" s="485"/>
      <c r="Y71" s="485"/>
      <c r="Z71" s="485"/>
    </row>
    <row r="72">
      <c r="A72" s="485"/>
      <c r="B72" s="485"/>
      <c r="C72" s="485"/>
      <c r="D72" s="485"/>
      <c r="E72" s="485"/>
      <c r="F72" s="485"/>
      <c r="G72" s="485"/>
      <c r="H72" s="485"/>
      <c r="I72" s="485"/>
      <c r="J72" s="485"/>
      <c r="K72" s="485"/>
      <c r="L72" s="485"/>
      <c r="M72" s="485"/>
      <c r="N72" s="485"/>
      <c r="O72" s="485"/>
      <c r="P72" s="485"/>
      <c r="Q72" s="485"/>
      <c r="R72" s="485"/>
      <c r="S72" s="485"/>
      <c r="T72" s="485"/>
      <c r="U72" s="485"/>
      <c r="V72" s="485"/>
      <c r="W72" s="485"/>
      <c r="X72" s="485"/>
      <c r="Y72" s="485"/>
      <c r="Z72" s="485"/>
    </row>
    <row r="73">
      <c r="A73" s="485"/>
      <c r="B73" s="485"/>
      <c r="C73" s="485"/>
      <c r="D73" s="485"/>
      <c r="E73" s="485"/>
      <c r="F73" s="485"/>
      <c r="G73" s="485"/>
      <c r="H73" s="485"/>
      <c r="I73" s="485"/>
      <c r="J73" s="485"/>
      <c r="K73" s="485"/>
      <c r="L73" s="485"/>
      <c r="M73" s="485"/>
      <c r="N73" s="485"/>
      <c r="O73" s="485"/>
      <c r="P73" s="485"/>
      <c r="Q73" s="485"/>
      <c r="R73" s="485"/>
      <c r="S73" s="485"/>
      <c r="T73" s="485"/>
      <c r="U73" s="485"/>
      <c r="V73" s="485"/>
      <c r="W73" s="485"/>
      <c r="X73" s="485"/>
      <c r="Y73" s="485"/>
      <c r="Z73" s="485"/>
    </row>
    <row r="74">
      <c r="A74" s="485"/>
      <c r="B74" s="485"/>
      <c r="C74" s="485"/>
      <c r="D74" s="485"/>
      <c r="E74" s="485"/>
      <c r="F74" s="485"/>
      <c r="G74" s="485"/>
      <c r="H74" s="485"/>
      <c r="I74" s="485"/>
      <c r="J74" s="485"/>
      <c r="K74" s="485"/>
      <c r="L74" s="485"/>
      <c r="M74" s="485"/>
      <c r="N74" s="485"/>
      <c r="O74" s="485"/>
      <c r="P74" s="485"/>
      <c r="Q74" s="485"/>
      <c r="R74" s="485"/>
      <c r="S74" s="485"/>
      <c r="T74" s="485"/>
      <c r="U74" s="485"/>
      <c r="V74" s="485"/>
      <c r="W74" s="485"/>
      <c r="X74" s="485"/>
      <c r="Y74" s="485"/>
      <c r="Z74" s="485"/>
    </row>
    <row r="75">
      <c r="A75" s="485"/>
      <c r="B75" s="485"/>
      <c r="C75" s="485"/>
      <c r="D75" s="485"/>
      <c r="E75" s="485"/>
      <c r="F75" s="485"/>
      <c r="G75" s="485"/>
      <c r="H75" s="485"/>
      <c r="I75" s="485"/>
      <c r="J75" s="485"/>
      <c r="K75" s="485"/>
      <c r="L75" s="485"/>
      <c r="M75" s="485"/>
      <c r="N75" s="485"/>
      <c r="O75" s="485"/>
      <c r="P75" s="485"/>
      <c r="Q75" s="485"/>
      <c r="R75" s="485"/>
      <c r="S75" s="485"/>
      <c r="T75" s="485"/>
      <c r="U75" s="485"/>
      <c r="V75" s="485"/>
      <c r="W75" s="485"/>
      <c r="X75" s="485"/>
      <c r="Y75" s="485"/>
      <c r="Z75" s="485"/>
    </row>
    <row r="76">
      <c r="A76" s="485"/>
      <c r="B76" s="485"/>
      <c r="C76" s="485"/>
      <c r="D76" s="485"/>
      <c r="E76" s="485"/>
      <c r="F76" s="485"/>
      <c r="G76" s="485"/>
      <c r="H76" s="485"/>
      <c r="I76" s="485"/>
      <c r="J76" s="485"/>
      <c r="K76" s="485"/>
      <c r="L76" s="485"/>
      <c r="M76" s="485"/>
      <c r="N76" s="485"/>
      <c r="O76" s="485"/>
      <c r="P76" s="485"/>
      <c r="Q76" s="485"/>
      <c r="R76" s="485"/>
      <c r="S76" s="485"/>
      <c r="T76" s="485"/>
      <c r="U76" s="485"/>
      <c r="V76" s="485"/>
      <c r="W76" s="485"/>
      <c r="X76" s="485"/>
      <c r="Y76" s="485"/>
      <c r="Z76" s="485"/>
    </row>
    <row r="77">
      <c r="A77" s="485"/>
      <c r="B77" s="485"/>
      <c r="C77" s="485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5"/>
      <c r="Q77" s="485"/>
      <c r="R77" s="485"/>
      <c r="S77" s="485"/>
      <c r="T77" s="485"/>
      <c r="U77" s="485"/>
      <c r="V77" s="485"/>
      <c r="W77" s="485"/>
      <c r="X77" s="485"/>
      <c r="Y77" s="485"/>
      <c r="Z77" s="485"/>
    </row>
    <row r="78">
      <c r="A78" s="485"/>
      <c r="B78" s="485"/>
      <c r="C78" s="485"/>
      <c r="D78" s="485"/>
      <c r="E78" s="485"/>
      <c r="F78" s="485"/>
      <c r="G78" s="485"/>
      <c r="H78" s="485"/>
      <c r="I78" s="485"/>
      <c r="J78" s="485"/>
      <c r="K78" s="485"/>
      <c r="L78" s="485"/>
      <c r="M78" s="485"/>
      <c r="N78" s="485"/>
      <c r="O78" s="485"/>
      <c r="P78" s="485"/>
      <c r="Q78" s="485"/>
      <c r="R78" s="485"/>
      <c r="S78" s="485"/>
      <c r="T78" s="485"/>
      <c r="U78" s="485"/>
      <c r="V78" s="485"/>
      <c r="W78" s="485"/>
      <c r="X78" s="485"/>
      <c r="Y78" s="485"/>
      <c r="Z78" s="485"/>
    </row>
    <row r="79">
      <c r="A79" s="485"/>
      <c r="B79" s="485"/>
      <c r="C79" s="485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5"/>
      <c r="Q79" s="485"/>
      <c r="R79" s="485"/>
      <c r="S79" s="485"/>
      <c r="T79" s="485"/>
      <c r="U79" s="485"/>
      <c r="V79" s="485"/>
      <c r="W79" s="485"/>
      <c r="X79" s="485"/>
      <c r="Y79" s="485"/>
      <c r="Z79" s="485"/>
    </row>
    <row r="80">
      <c r="A80" s="485"/>
      <c r="B80" s="485"/>
      <c r="C80" s="485"/>
      <c r="D80" s="485"/>
      <c r="E80" s="485"/>
      <c r="F80" s="485"/>
      <c r="G80" s="485"/>
      <c r="H80" s="485"/>
      <c r="I80" s="485"/>
      <c r="J80" s="485"/>
      <c r="K80" s="485"/>
      <c r="L80" s="485"/>
      <c r="M80" s="485"/>
      <c r="N80" s="485"/>
      <c r="O80" s="485"/>
      <c r="P80" s="485"/>
      <c r="Q80" s="485"/>
      <c r="R80" s="485"/>
      <c r="S80" s="485"/>
      <c r="T80" s="485"/>
      <c r="U80" s="485"/>
      <c r="V80" s="485"/>
      <c r="W80" s="485"/>
      <c r="X80" s="485"/>
      <c r="Y80" s="485"/>
      <c r="Z80" s="485"/>
    </row>
    <row r="81">
      <c r="A81" s="485"/>
      <c r="B81" s="485"/>
      <c r="C81" s="485"/>
      <c r="D81" s="485"/>
      <c r="E81" s="485"/>
      <c r="F81" s="485"/>
      <c r="G81" s="485"/>
      <c r="H81" s="485"/>
      <c r="I81" s="485"/>
      <c r="J81" s="485"/>
      <c r="K81" s="485"/>
      <c r="L81" s="485"/>
      <c r="M81" s="485"/>
      <c r="N81" s="485"/>
      <c r="O81" s="485"/>
      <c r="P81" s="485"/>
      <c r="Q81" s="485"/>
      <c r="R81" s="485"/>
      <c r="S81" s="485"/>
      <c r="T81" s="485"/>
      <c r="U81" s="485"/>
      <c r="V81" s="485"/>
      <c r="W81" s="485"/>
      <c r="X81" s="485"/>
      <c r="Y81" s="485"/>
      <c r="Z81" s="485"/>
    </row>
    <row r="82">
      <c r="A82" s="485"/>
      <c r="B82" s="485"/>
      <c r="C82" s="485"/>
      <c r="D82" s="485"/>
      <c r="E82" s="485"/>
      <c r="F82" s="485"/>
      <c r="G82" s="485"/>
      <c r="H82" s="485"/>
      <c r="I82" s="485"/>
      <c r="J82" s="485"/>
      <c r="K82" s="485"/>
      <c r="L82" s="485"/>
      <c r="M82" s="485"/>
      <c r="N82" s="485"/>
      <c r="O82" s="485"/>
      <c r="P82" s="485"/>
      <c r="Q82" s="485"/>
      <c r="R82" s="485"/>
      <c r="S82" s="485"/>
      <c r="T82" s="485"/>
      <c r="U82" s="485"/>
      <c r="V82" s="485"/>
      <c r="W82" s="485"/>
      <c r="X82" s="485"/>
      <c r="Y82" s="485"/>
      <c r="Z82" s="485"/>
    </row>
    <row r="83">
      <c r="A83" s="485"/>
      <c r="B83" s="485"/>
      <c r="C83" s="485"/>
      <c r="D83" s="485"/>
      <c r="E83" s="485"/>
      <c r="F83" s="485"/>
      <c r="G83" s="485"/>
      <c r="H83" s="485"/>
      <c r="I83" s="485"/>
      <c r="J83" s="485"/>
      <c r="K83" s="485"/>
      <c r="L83" s="485"/>
      <c r="M83" s="485"/>
      <c r="N83" s="485"/>
      <c r="O83" s="485"/>
      <c r="P83" s="485"/>
      <c r="Q83" s="485"/>
      <c r="R83" s="485"/>
      <c r="S83" s="485"/>
      <c r="T83" s="485"/>
      <c r="U83" s="485"/>
      <c r="V83" s="485"/>
      <c r="W83" s="485"/>
      <c r="X83" s="485"/>
      <c r="Y83" s="485"/>
      <c r="Z83" s="485"/>
    </row>
    <row r="84">
      <c r="A84" s="485"/>
      <c r="B84" s="485"/>
      <c r="C84" s="485"/>
      <c r="D84" s="485"/>
      <c r="E84" s="485"/>
      <c r="F84" s="485"/>
      <c r="G84" s="485"/>
      <c r="H84" s="485"/>
      <c r="I84" s="485"/>
      <c r="J84" s="485"/>
      <c r="K84" s="485"/>
      <c r="L84" s="485"/>
      <c r="M84" s="485"/>
      <c r="N84" s="485"/>
      <c r="O84" s="485"/>
      <c r="P84" s="485"/>
      <c r="Q84" s="485"/>
      <c r="R84" s="485"/>
      <c r="S84" s="485"/>
      <c r="T84" s="485"/>
      <c r="U84" s="485"/>
      <c r="V84" s="485"/>
      <c r="W84" s="485"/>
      <c r="X84" s="485"/>
      <c r="Y84" s="485"/>
      <c r="Z84" s="485"/>
    </row>
    <row r="85">
      <c r="A85" s="485"/>
      <c r="B85" s="485"/>
      <c r="C85" s="485"/>
      <c r="D85" s="485"/>
      <c r="E85" s="485"/>
      <c r="F85" s="485"/>
      <c r="G85" s="485"/>
      <c r="H85" s="485"/>
      <c r="I85" s="485"/>
      <c r="J85" s="485"/>
      <c r="K85" s="485"/>
      <c r="L85" s="485"/>
      <c r="M85" s="485"/>
      <c r="N85" s="485"/>
      <c r="O85" s="485"/>
      <c r="P85" s="485"/>
      <c r="Q85" s="485"/>
      <c r="R85" s="485"/>
      <c r="S85" s="485"/>
      <c r="T85" s="485"/>
      <c r="U85" s="485"/>
      <c r="V85" s="485"/>
      <c r="W85" s="485"/>
      <c r="X85" s="485"/>
      <c r="Y85" s="485"/>
      <c r="Z85" s="485"/>
    </row>
    <row r="86">
      <c r="A86" s="485"/>
      <c r="B86" s="485"/>
      <c r="C86" s="485"/>
      <c r="D86" s="485"/>
      <c r="E86" s="485"/>
      <c r="F86" s="485"/>
      <c r="G86" s="485"/>
      <c r="H86" s="485"/>
      <c r="I86" s="485"/>
      <c r="J86" s="485"/>
      <c r="K86" s="485"/>
      <c r="L86" s="485"/>
      <c r="M86" s="485"/>
      <c r="N86" s="485"/>
      <c r="O86" s="485"/>
      <c r="P86" s="485"/>
      <c r="Q86" s="485"/>
      <c r="R86" s="485"/>
      <c r="S86" s="485"/>
      <c r="T86" s="485"/>
      <c r="U86" s="485"/>
      <c r="V86" s="485"/>
      <c r="W86" s="485"/>
      <c r="X86" s="485"/>
      <c r="Y86" s="485"/>
      <c r="Z86" s="485"/>
    </row>
    <row r="87">
      <c r="A87" s="485"/>
      <c r="B87" s="485"/>
      <c r="C87" s="485"/>
      <c r="D87" s="485"/>
      <c r="E87" s="485"/>
      <c r="F87" s="485"/>
      <c r="G87" s="485"/>
      <c r="H87" s="485"/>
      <c r="I87" s="485"/>
      <c r="J87" s="485"/>
      <c r="K87" s="485"/>
      <c r="L87" s="485"/>
      <c r="M87" s="485"/>
      <c r="N87" s="485"/>
      <c r="O87" s="485"/>
      <c r="P87" s="485"/>
      <c r="Q87" s="485"/>
      <c r="R87" s="485"/>
      <c r="S87" s="485"/>
      <c r="T87" s="485"/>
      <c r="U87" s="485"/>
      <c r="V87" s="485"/>
      <c r="W87" s="485"/>
      <c r="X87" s="485"/>
      <c r="Y87" s="485"/>
      <c r="Z87" s="485"/>
    </row>
    <row r="88">
      <c r="A88" s="485"/>
      <c r="B88" s="485"/>
      <c r="C88" s="485"/>
      <c r="D88" s="485"/>
      <c r="E88" s="485"/>
      <c r="F88" s="485"/>
      <c r="G88" s="485"/>
      <c r="H88" s="485"/>
      <c r="I88" s="485"/>
      <c r="J88" s="485"/>
      <c r="K88" s="485"/>
      <c r="L88" s="485"/>
      <c r="M88" s="485"/>
      <c r="N88" s="485"/>
      <c r="O88" s="485"/>
      <c r="P88" s="485"/>
      <c r="Q88" s="485"/>
      <c r="R88" s="485"/>
      <c r="S88" s="485"/>
      <c r="T88" s="485"/>
      <c r="U88" s="485"/>
      <c r="V88" s="485"/>
      <c r="W88" s="485"/>
      <c r="X88" s="485"/>
      <c r="Y88" s="485"/>
      <c r="Z88" s="485"/>
    </row>
    <row r="89">
      <c r="A89" s="485"/>
      <c r="B89" s="485"/>
      <c r="C89" s="485"/>
      <c r="D89" s="485"/>
      <c r="E89" s="485"/>
      <c r="F89" s="485"/>
      <c r="G89" s="485"/>
      <c r="H89" s="485"/>
      <c r="I89" s="485"/>
      <c r="J89" s="485"/>
      <c r="K89" s="485"/>
      <c r="L89" s="485"/>
      <c r="M89" s="485"/>
      <c r="N89" s="485"/>
      <c r="O89" s="485"/>
      <c r="P89" s="485"/>
      <c r="Q89" s="485"/>
      <c r="R89" s="485"/>
      <c r="S89" s="485"/>
      <c r="T89" s="485"/>
      <c r="U89" s="485"/>
      <c r="V89" s="485"/>
      <c r="W89" s="485"/>
      <c r="X89" s="485"/>
      <c r="Y89" s="485"/>
      <c r="Z89" s="485"/>
    </row>
    <row r="90">
      <c r="A90" s="485"/>
      <c r="B90" s="485"/>
      <c r="C90" s="485"/>
      <c r="D90" s="485"/>
      <c r="E90" s="485"/>
      <c r="F90" s="485"/>
      <c r="G90" s="485"/>
      <c r="H90" s="485"/>
      <c r="I90" s="485"/>
      <c r="J90" s="485"/>
      <c r="K90" s="485"/>
      <c r="L90" s="485"/>
      <c r="M90" s="485"/>
      <c r="N90" s="485"/>
      <c r="O90" s="485"/>
      <c r="P90" s="485"/>
      <c r="Q90" s="485"/>
      <c r="R90" s="485"/>
      <c r="S90" s="485"/>
      <c r="T90" s="485"/>
      <c r="U90" s="485"/>
      <c r="V90" s="485"/>
      <c r="W90" s="485"/>
      <c r="X90" s="485"/>
      <c r="Y90" s="485"/>
      <c r="Z90" s="485"/>
    </row>
    <row r="91">
      <c r="A91" s="485"/>
      <c r="B91" s="485"/>
      <c r="C91" s="485"/>
      <c r="D91" s="485"/>
      <c r="E91" s="485"/>
      <c r="F91" s="485"/>
      <c r="G91" s="485"/>
      <c r="H91" s="485"/>
      <c r="I91" s="485"/>
      <c r="J91" s="485"/>
      <c r="K91" s="485"/>
      <c r="L91" s="485"/>
      <c r="M91" s="485"/>
      <c r="N91" s="485"/>
      <c r="O91" s="485"/>
      <c r="P91" s="485"/>
      <c r="Q91" s="485"/>
      <c r="R91" s="485"/>
      <c r="S91" s="485"/>
      <c r="T91" s="485"/>
      <c r="U91" s="485"/>
      <c r="V91" s="485"/>
      <c r="W91" s="485"/>
      <c r="X91" s="485"/>
      <c r="Y91" s="485"/>
      <c r="Z91" s="485"/>
    </row>
    <row r="92">
      <c r="A92" s="485"/>
      <c r="B92" s="485"/>
      <c r="C92" s="485"/>
      <c r="D92" s="485"/>
      <c r="E92" s="485"/>
      <c r="F92" s="485"/>
      <c r="G92" s="485"/>
      <c r="H92" s="485"/>
      <c r="I92" s="485"/>
      <c r="J92" s="485"/>
      <c r="K92" s="485"/>
      <c r="L92" s="485"/>
      <c r="M92" s="485"/>
      <c r="N92" s="485"/>
      <c r="O92" s="485"/>
      <c r="P92" s="485"/>
      <c r="Q92" s="485"/>
      <c r="R92" s="485"/>
      <c r="S92" s="485"/>
      <c r="T92" s="485"/>
      <c r="U92" s="485"/>
      <c r="V92" s="485"/>
      <c r="W92" s="485"/>
      <c r="X92" s="485"/>
      <c r="Y92" s="485"/>
      <c r="Z92" s="485"/>
    </row>
    <row r="93">
      <c r="A93" s="485"/>
      <c r="B93" s="485"/>
      <c r="C93" s="485"/>
      <c r="D93" s="485"/>
      <c r="E93" s="485"/>
      <c r="F93" s="485"/>
      <c r="G93" s="485"/>
      <c r="H93" s="485"/>
      <c r="I93" s="485"/>
      <c r="J93" s="485"/>
      <c r="K93" s="485"/>
      <c r="L93" s="485"/>
      <c r="M93" s="485"/>
      <c r="N93" s="485"/>
      <c r="O93" s="485"/>
      <c r="P93" s="485"/>
      <c r="Q93" s="485"/>
      <c r="R93" s="485"/>
      <c r="S93" s="485"/>
      <c r="T93" s="485"/>
      <c r="U93" s="485"/>
      <c r="V93" s="485"/>
      <c r="W93" s="485"/>
      <c r="X93" s="485"/>
      <c r="Y93" s="485"/>
      <c r="Z93" s="485"/>
    </row>
    <row r="94">
      <c r="A94" s="485"/>
      <c r="B94" s="485"/>
      <c r="C94" s="485"/>
      <c r="D94" s="485"/>
      <c r="E94" s="485"/>
      <c r="F94" s="485"/>
      <c r="G94" s="485"/>
      <c r="H94" s="485"/>
      <c r="I94" s="485"/>
      <c r="J94" s="485"/>
      <c r="K94" s="485"/>
      <c r="L94" s="485"/>
      <c r="M94" s="485"/>
      <c r="N94" s="485"/>
      <c r="O94" s="485"/>
      <c r="P94" s="485"/>
      <c r="Q94" s="485"/>
      <c r="R94" s="485"/>
      <c r="S94" s="485"/>
      <c r="T94" s="485"/>
      <c r="U94" s="485"/>
      <c r="V94" s="485"/>
      <c r="W94" s="485"/>
      <c r="X94" s="485"/>
      <c r="Y94" s="485"/>
      <c r="Z94" s="485"/>
    </row>
    <row r="95">
      <c r="A95" s="485"/>
      <c r="B95" s="485"/>
      <c r="C95" s="485"/>
      <c r="D95" s="485"/>
      <c r="E95" s="485"/>
      <c r="F95" s="485"/>
      <c r="G95" s="485"/>
      <c r="H95" s="485"/>
      <c r="I95" s="485"/>
      <c r="J95" s="485"/>
      <c r="K95" s="485"/>
      <c r="L95" s="485"/>
      <c r="M95" s="485"/>
      <c r="N95" s="485"/>
      <c r="O95" s="485"/>
      <c r="P95" s="485"/>
      <c r="Q95" s="485"/>
      <c r="R95" s="485"/>
      <c r="S95" s="485"/>
      <c r="T95" s="485"/>
      <c r="U95" s="485"/>
      <c r="V95" s="485"/>
      <c r="W95" s="485"/>
      <c r="X95" s="485"/>
      <c r="Y95" s="485"/>
      <c r="Z95" s="485"/>
    </row>
    <row r="96">
      <c r="A96" s="485"/>
      <c r="B96" s="485"/>
      <c r="C96" s="485"/>
      <c r="D96" s="485"/>
      <c r="E96" s="485"/>
      <c r="F96" s="485"/>
      <c r="G96" s="485"/>
      <c r="H96" s="485"/>
      <c r="I96" s="485"/>
      <c r="J96" s="485"/>
      <c r="K96" s="485"/>
      <c r="L96" s="485"/>
      <c r="M96" s="485"/>
      <c r="N96" s="485"/>
      <c r="O96" s="485"/>
      <c r="P96" s="485"/>
      <c r="Q96" s="485"/>
      <c r="R96" s="485"/>
      <c r="S96" s="485"/>
      <c r="T96" s="485"/>
      <c r="U96" s="485"/>
      <c r="V96" s="485"/>
      <c r="W96" s="485"/>
      <c r="X96" s="485"/>
      <c r="Y96" s="485"/>
      <c r="Z96" s="485"/>
    </row>
    <row r="97">
      <c r="A97" s="485"/>
      <c r="B97" s="485"/>
      <c r="C97" s="485"/>
      <c r="D97" s="485"/>
      <c r="E97" s="485"/>
      <c r="F97" s="485"/>
      <c r="G97" s="485"/>
      <c r="H97" s="485"/>
      <c r="I97" s="485"/>
      <c r="J97" s="485"/>
      <c r="K97" s="485"/>
      <c r="L97" s="485"/>
      <c r="M97" s="485"/>
      <c r="N97" s="485"/>
      <c r="O97" s="485"/>
      <c r="P97" s="485"/>
      <c r="Q97" s="485"/>
      <c r="R97" s="485"/>
      <c r="S97" s="485"/>
      <c r="T97" s="485"/>
      <c r="U97" s="485"/>
      <c r="V97" s="485"/>
      <c r="W97" s="485"/>
      <c r="X97" s="485"/>
      <c r="Y97" s="485"/>
      <c r="Z97" s="485"/>
    </row>
    <row r="98">
      <c r="A98" s="485"/>
      <c r="B98" s="485"/>
      <c r="C98" s="485"/>
      <c r="D98" s="485"/>
      <c r="E98" s="485"/>
      <c r="F98" s="485"/>
      <c r="G98" s="485"/>
      <c r="H98" s="485"/>
      <c r="I98" s="485"/>
      <c r="J98" s="485"/>
      <c r="K98" s="485"/>
      <c r="L98" s="485"/>
      <c r="M98" s="485"/>
      <c r="N98" s="485"/>
      <c r="O98" s="485"/>
      <c r="P98" s="485"/>
      <c r="Q98" s="485"/>
      <c r="R98" s="485"/>
      <c r="S98" s="485"/>
      <c r="T98" s="485"/>
      <c r="U98" s="485"/>
      <c r="V98" s="485"/>
      <c r="W98" s="485"/>
      <c r="X98" s="485"/>
      <c r="Y98" s="485"/>
      <c r="Z98" s="485"/>
    </row>
    <row r="99">
      <c r="A99" s="485"/>
      <c r="B99" s="485"/>
      <c r="C99" s="485"/>
      <c r="D99" s="485"/>
      <c r="E99" s="485"/>
      <c r="F99" s="485"/>
      <c r="G99" s="485"/>
      <c r="H99" s="485"/>
      <c r="I99" s="485"/>
      <c r="J99" s="485"/>
      <c r="K99" s="485"/>
      <c r="L99" s="485"/>
      <c r="M99" s="485"/>
      <c r="N99" s="485"/>
      <c r="O99" s="485"/>
      <c r="P99" s="485"/>
      <c r="Q99" s="485"/>
      <c r="R99" s="485"/>
      <c r="S99" s="485"/>
      <c r="T99" s="485"/>
      <c r="U99" s="485"/>
      <c r="V99" s="485"/>
      <c r="W99" s="485"/>
      <c r="X99" s="485"/>
      <c r="Y99" s="485"/>
      <c r="Z99" s="485"/>
    </row>
    <row r="100">
      <c r="A100" s="485"/>
      <c r="B100" s="485"/>
      <c r="C100" s="485"/>
      <c r="D100" s="485"/>
      <c r="E100" s="485"/>
      <c r="F100" s="485"/>
      <c r="G100" s="485"/>
      <c r="H100" s="485"/>
      <c r="I100" s="485"/>
      <c r="J100" s="485"/>
      <c r="K100" s="485"/>
      <c r="L100" s="485"/>
      <c r="M100" s="485"/>
      <c r="N100" s="485"/>
      <c r="O100" s="485"/>
      <c r="P100" s="485"/>
      <c r="Q100" s="485"/>
      <c r="R100" s="485"/>
      <c r="S100" s="485"/>
      <c r="T100" s="485"/>
      <c r="U100" s="485"/>
      <c r="V100" s="485"/>
      <c r="W100" s="485"/>
      <c r="X100" s="485"/>
      <c r="Y100" s="485"/>
      <c r="Z100" s="485"/>
    </row>
    <row r="101">
      <c r="A101" s="485"/>
      <c r="B101" s="485"/>
      <c r="C101" s="485"/>
      <c r="D101" s="485"/>
      <c r="E101" s="485"/>
      <c r="F101" s="485"/>
      <c r="G101" s="485"/>
      <c r="H101" s="485"/>
      <c r="I101" s="485"/>
      <c r="J101" s="485"/>
      <c r="K101" s="485"/>
      <c r="L101" s="485"/>
      <c r="M101" s="485"/>
      <c r="N101" s="485"/>
      <c r="O101" s="485"/>
      <c r="P101" s="485"/>
      <c r="Q101" s="485"/>
      <c r="R101" s="485"/>
      <c r="S101" s="485"/>
      <c r="T101" s="485"/>
      <c r="U101" s="485"/>
      <c r="V101" s="485"/>
      <c r="W101" s="485"/>
      <c r="X101" s="485"/>
      <c r="Y101" s="485"/>
      <c r="Z101" s="485"/>
    </row>
    <row r="102">
      <c r="A102" s="485"/>
      <c r="B102" s="485"/>
      <c r="C102" s="485"/>
      <c r="D102" s="485"/>
      <c r="E102" s="485"/>
      <c r="F102" s="485"/>
      <c r="G102" s="485"/>
      <c r="H102" s="485"/>
      <c r="I102" s="485"/>
      <c r="J102" s="485"/>
      <c r="K102" s="485"/>
      <c r="L102" s="485"/>
      <c r="M102" s="485"/>
      <c r="N102" s="485"/>
      <c r="O102" s="485"/>
      <c r="P102" s="485"/>
      <c r="Q102" s="485"/>
      <c r="R102" s="485"/>
      <c r="S102" s="485"/>
      <c r="T102" s="485"/>
      <c r="U102" s="485"/>
      <c r="V102" s="485"/>
      <c r="W102" s="485"/>
      <c r="X102" s="485"/>
      <c r="Y102" s="485"/>
      <c r="Z102" s="485"/>
    </row>
    <row r="103">
      <c r="A103" s="485"/>
      <c r="B103" s="485"/>
      <c r="C103" s="485"/>
      <c r="D103" s="485"/>
      <c r="E103" s="485"/>
      <c r="F103" s="485"/>
      <c r="G103" s="485"/>
      <c r="H103" s="485"/>
      <c r="I103" s="485"/>
      <c r="J103" s="485"/>
      <c r="K103" s="485"/>
      <c r="L103" s="485"/>
      <c r="M103" s="485"/>
      <c r="N103" s="485"/>
      <c r="O103" s="485"/>
      <c r="P103" s="485"/>
      <c r="Q103" s="485"/>
      <c r="R103" s="485"/>
      <c r="S103" s="485"/>
      <c r="T103" s="485"/>
      <c r="U103" s="485"/>
      <c r="V103" s="485"/>
      <c r="W103" s="485"/>
      <c r="X103" s="485"/>
      <c r="Y103" s="485"/>
      <c r="Z103" s="485"/>
    </row>
    <row r="104">
      <c r="A104" s="485"/>
      <c r="B104" s="485"/>
      <c r="C104" s="485"/>
      <c r="D104" s="485"/>
      <c r="E104" s="485"/>
      <c r="F104" s="485"/>
      <c r="G104" s="485"/>
      <c r="H104" s="485"/>
      <c r="I104" s="485"/>
      <c r="J104" s="485"/>
      <c r="K104" s="485"/>
      <c r="L104" s="485"/>
      <c r="M104" s="485"/>
      <c r="N104" s="485"/>
      <c r="O104" s="485"/>
      <c r="P104" s="485"/>
      <c r="Q104" s="485"/>
      <c r="R104" s="485"/>
      <c r="S104" s="485"/>
      <c r="T104" s="485"/>
      <c r="U104" s="485"/>
      <c r="V104" s="485"/>
      <c r="W104" s="485"/>
      <c r="X104" s="485"/>
      <c r="Y104" s="485"/>
      <c r="Z104" s="485"/>
    </row>
    <row r="105">
      <c r="A105" s="485"/>
      <c r="B105" s="485"/>
      <c r="C105" s="485"/>
      <c r="D105" s="485"/>
      <c r="E105" s="485"/>
      <c r="F105" s="485"/>
      <c r="G105" s="485"/>
      <c r="H105" s="485"/>
      <c r="I105" s="485"/>
      <c r="J105" s="485"/>
      <c r="K105" s="485"/>
      <c r="L105" s="485"/>
      <c r="M105" s="485"/>
      <c r="N105" s="485"/>
      <c r="O105" s="485"/>
      <c r="P105" s="485"/>
      <c r="Q105" s="485"/>
      <c r="R105" s="485"/>
      <c r="S105" s="485"/>
      <c r="T105" s="485"/>
      <c r="U105" s="485"/>
      <c r="V105" s="485"/>
      <c r="W105" s="485"/>
      <c r="X105" s="485"/>
      <c r="Y105" s="485"/>
      <c r="Z105" s="485"/>
    </row>
    <row r="106">
      <c r="A106" s="485"/>
      <c r="B106" s="485"/>
      <c r="C106" s="485"/>
      <c r="D106" s="485"/>
      <c r="E106" s="485"/>
      <c r="F106" s="485"/>
      <c r="G106" s="485"/>
      <c r="H106" s="485"/>
      <c r="I106" s="485"/>
      <c r="J106" s="485"/>
      <c r="K106" s="485"/>
      <c r="L106" s="485"/>
      <c r="M106" s="485"/>
      <c r="N106" s="485"/>
      <c r="O106" s="485"/>
      <c r="P106" s="485"/>
      <c r="Q106" s="485"/>
      <c r="R106" s="485"/>
      <c r="S106" s="485"/>
      <c r="T106" s="485"/>
      <c r="U106" s="485"/>
      <c r="V106" s="485"/>
      <c r="W106" s="485"/>
      <c r="X106" s="485"/>
      <c r="Y106" s="485"/>
      <c r="Z106" s="485"/>
    </row>
    <row r="107">
      <c r="A107" s="485"/>
      <c r="B107" s="485"/>
      <c r="C107" s="485"/>
      <c r="D107" s="485"/>
      <c r="E107" s="485"/>
      <c r="F107" s="485"/>
      <c r="G107" s="485"/>
      <c r="H107" s="485"/>
      <c r="I107" s="485"/>
      <c r="J107" s="485"/>
      <c r="K107" s="485"/>
      <c r="L107" s="485"/>
      <c r="M107" s="485"/>
      <c r="N107" s="485"/>
      <c r="O107" s="485"/>
      <c r="P107" s="485"/>
      <c r="Q107" s="485"/>
      <c r="R107" s="485"/>
      <c r="S107" s="485"/>
      <c r="T107" s="485"/>
      <c r="U107" s="485"/>
      <c r="V107" s="485"/>
      <c r="W107" s="485"/>
      <c r="X107" s="485"/>
      <c r="Y107" s="485"/>
      <c r="Z107" s="485"/>
    </row>
    <row r="108">
      <c r="A108" s="485"/>
      <c r="B108" s="485"/>
      <c r="C108" s="485"/>
      <c r="D108" s="485"/>
      <c r="E108" s="485"/>
      <c r="F108" s="485"/>
      <c r="G108" s="485"/>
      <c r="H108" s="485"/>
      <c r="I108" s="485"/>
      <c r="J108" s="485"/>
      <c r="K108" s="485"/>
      <c r="L108" s="485"/>
      <c r="M108" s="485"/>
      <c r="N108" s="485"/>
      <c r="O108" s="485"/>
      <c r="P108" s="485"/>
      <c r="Q108" s="485"/>
      <c r="R108" s="485"/>
      <c r="S108" s="485"/>
      <c r="T108" s="485"/>
      <c r="U108" s="485"/>
      <c r="V108" s="485"/>
      <c r="W108" s="485"/>
      <c r="X108" s="485"/>
      <c r="Y108" s="485"/>
      <c r="Z108" s="485"/>
    </row>
    <row r="109">
      <c r="A109" s="485"/>
      <c r="B109" s="485"/>
      <c r="C109" s="485"/>
      <c r="D109" s="485"/>
      <c r="E109" s="485"/>
      <c r="F109" s="485"/>
      <c r="G109" s="485"/>
      <c r="H109" s="485"/>
      <c r="I109" s="485"/>
      <c r="J109" s="485"/>
      <c r="K109" s="485"/>
      <c r="L109" s="485"/>
      <c r="M109" s="485"/>
      <c r="N109" s="485"/>
      <c r="O109" s="485"/>
      <c r="P109" s="485"/>
      <c r="Q109" s="485"/>
      <c r="R109" s="485"/>
      <c r="S109" s="485"/>
      <c r="T109" s="485"/>
      <c r="U109" s="485"/>
      <c r="V109" s="485"/>
      <c r="W109" s="485"/>
      <c r="X109" s="485"/>
      <c r="Y109" s="485"/>
      <c r="Z109" s="485"/>
    </row>
    <row r="110">
      <c r="A110" s="485"/>
      <c r="B110" s="485"/>
      <c r="C110" s="485"/>
      <c r="D110" s="485"/>
      <c r="E110" s="485"/>
      <c r="F110" s="485"/>
      <c r="G110" s="485"/>
      <c r="H110" s="485"/>
      <c r="I110" s="485"/>
      <c r="J110" s="485"/>
      <c r="K110" s="485"/>
      <c r="L110" s="485"/>
      <c r="M110" s="485"/>
      <c r="N110" s="485"/>
      <c r="O110" s="485"/>
      <c r="P110" s="485"/>
      <c r="Q110" s="485"/>
      <c r="R110" s="485"/>
      <c r="S110" s="485"/>
      <c r="T110" s="485"/>
      <c r="U110" s="485"/>
      <c r="V110" s="485"/>
      <c r="W110" s="485"/>
      <c r="X110" s="485"/>
      <c r="Y110" s="485"/>
      <c r="Z110" s="485"/>
    </row>
    <row r="111">
      <c r="A111" s="485"/>
      <c r="B111" s="485"/>
      <c r="C111" s="485"/>
      <c r="D111" s="485"/>
      <c r="E111" s="485"/>
      <c r="F111" s="485"/>
      <c r="G111" s="485"/>
      <c r="H111" s="485"/>
      <c r="I111" s="485"/>
      <c r="J111" s="485"/>
      <c r="K111" s="485"/>
      <c r="L111" s="485"/>
      <c r="M111" s="485"/>
      <c r="N111" s="485"/>
      <c r="O111" s="485"/>
      <c r="P111" s="485"/>
      <c r="Q111" s="485"/>
      <c r="R111" s="485"/>
      <c r="S111" s="485"/>
      <c r="T111" s="485"/>
      <c r="U111" s="485"/>
      <c r="V111" s="485"/>
      <c r="W111" s="485"/>
      <c r="X111" s="485"/>
      <c r="Y111" s="485"/>
      <c r="Z111" s="485"/>
    </row>
    <row r="112">
      <c r="A112" s="485"/>
      <c r="B112" s="485"/>
      <c r="C112" s="485"/>
      <c r="D112" s="485"/>
      <c r="E112" s="485"/>
      <c r="F112" s="485"/>
      <c r="G112" s="485"/>
      <c r="H112" s="485"/>
      <c r="I112" s="485"/>
      <c r="J112" s="485"/>
      <c r="K112" s="485"/>
      <c r="L112" s="485"/>
      <c r="M112" s="485"/>
      <c r="N112" s="485"/>
      <c r="O112" s="485"/>
      <c r="P112" s="485"/>
      <c r="Q112" s="485"/>
      <c r="R112" s="485"/>
      <c r="S112" s="485"/>
      <c r="T112" s="485"/>
      <c r="U112" s="485"/>
      <c r="V112" s="485"/>
      <c r="W112" s="485"/>
      <c r="X112" s="485"/>
      <c r="Y112" s="485"/>
      <c r="Z112" s="485"/>
    </row>
    <row r="113">
      <c r="A113" s="485"/>
      <c r="B113" s="485"/>
      <c r="C113" s="485"/>
      <c r="D113" s="485"/>
      <c r="E113" s="485"/>
      <c r="F113" s="485"/>
      <c r="G113" s="485"/>
      <c r="H113" s="485"/>
      <c r="I113" s="485"/>
      <c r="J113" s="485"/>
      <c r="K113" s="485"/>
      <c r="L113" s="485"/>
      <c r="M113" s="485"/>
      <c r="N113" s="485"/>
      <c r="O113" s="485"/>
      <c r="P113" s="485"/>
      <c r="Q113" s="485"/>
      <c r="R113" s="485"/>
      <c r="S113" s="485"/>
      <c r="T113" s="485"/>
      <c r="U113" s="485"/>
      <c r="V113" s="485"/>
      <c r="W113" s="485"/>
      <c r="X113" s="485"/>
      <c r="Y113" s="485"/>
      <c r="Z113" s="485"/>
    </row>
    <row r="114">
      <c r="A114" s="485"/>
      <c r="B114" s="485"/>
      <c r="C114" s="485"/>
      <c r="D114" s="485"/>
      <c r="E114" s="485"/>
      <c r="F114" s="485"/>
      <c r="G114" s="485"/>
      <c r="H114" s="485"/>
      <c r="I114" s="485"/>
      <c r="J114" s="485"/>
      <c r="K114" s="485"/>
      <c r="L114" s="485"/>
      <c r="M114" s="485"/>
      <c r="N114" s="485"/>
      <c r="O114" s="485"/>
      <c r="P114" s="485"/>
      <c r="Q114" s="485"/>
      <c r="R114" s="485"/>
      <c r="S114" s="485"/>
      <c r="T114" s="485"/>
      <c r="U114" s="485"/>
      <c r="V114" s="485"/>
      <c r="W114" s="485"/>
      <c r="X114" s="485"/>
      <c r="Y114" s="485"/>
      <c r="Z114" s="485"/>
    </row>
    <row r="115">
      <c r="A115" s="485"/>
      <c r="B115" s="485"/>
      <c r="C115" s="485"/>
      <c r="D115" s="485"/>
      <c r="E115" s="485"/>
      <c r="F115" s="485"/>
      <c r="G115" s="485"/>
      <c r="H115" s="485"/>
      <c r="I115" s="485"/>
      <c r="J115" s="485"/>
      <c r="K115" s="485"/>
      <c r="L115" s="485"/>
      <c r="M115" s="485"/>
      <c r="N115" s="485"/>
      <c r="O115" s="485"/>
      <c r="P115" s="485"/>
      <c r="Q115" s="485"/>
      <c r="R115" s="485"/>
      <c r="S115" s="485"/>
      <c r="T115" s="485"/>
      <c r="U115" s="485"/>
      <c r="V115" s="485"/>
      <c r="W115" s="485"/>
      <c r="X115" s="485"/>
      <c r="Y115" s="485"/>
      <c r="Z115" s="485"/>
    </row>
    <row r="116">
      <c r="A116" s="485"/>
      <c r="B116" s="485"/>
      <c r="C116" s="485"/>
      <c r="D116" s="485"/>
      <c r="E116" s="485"/>
      <c r="F116" s="485"/>
      <c r="G116" s="485"/>
      <c r="H116" s="485"/>
      <c r="I116" s="485"/>
      <c r="J116" s="485"/>
      <c r="K116" s="485"/>
      <c r="L116" s="485"/>
      <c r="M116" s="485"/>
      <c r="N116" s="485"/>
      <c r="O116" s="485"/>
      <c r="P116" s="485"/>
      <c r="Q116" s="485"/>
      <c r="R116" s="485"/>
      <c r="S116" s="485"/>
      <c r="T116" s="485"/>
      <c r="U116" s="485"/>
      <c r="V116" s="485"/>
      <c r="W116" s="485"/>
      <c r="X116" s="485"/>
      <c r="Y116" s="485"/>
      <c r="Z116" s="485"/>
    </row>
    <row r="117">
      <c r="A117" s="485"/>
      <c r="B117" s="485"/>
      <c r="C117" s="485"/>
      <c r="D117" s="485"/>
      <c r="E117" s="485"/>
      <c r="F117" s="485"/>
      <c r="G117" s="485"/>
      <c r="H117" s="485"/>
      <c r="I117" s="485"/>
      <c r="J117" s="485"/>
      <c r="K117" s="485"/>
      <c r="L117" s="485"/>
      <c r="M117" s="485"/>
      <c r="N117" s="485"/>
      <c r="O117" s="485"/>
      <c r="P117" s="485"/>
      <c r="Q117" s="485"/>
      <c r="R117" s="485"/>
      <c r="S117" s="485"/>
      <c r="T117" s="485"/>
      <c r="U117" s="485"/>
      <c r="V117" s="485"/>
      <c r="W117" s="485"/>
      <c r="X117" s="485"/>
      <c r="Y117" s="485"/>
      <c r="Z117" s="485"/>
    </row>
    <row r="118">
      <c r="A118" s="485"/>
      <c r="B118" s="485"/>
      <c r="C118" s="485"/>
      <c r="D118" s="485"/>
      <c r="E118" s="485"/>
      <c r="F118" s="485"/>
      <c r="G118" s="485"/>
      <c r="H118" s="485"/>
      <c r="I118" s="485"/>
      <c r="J118" s="485"/>
      <c r="K118" s="485"/>
      <c r="L118" s="485"/>
      <c r="M118" s="485"/>
      <c r="N118" s="485"/>
      <c r="O118" s="485"/>
      <c r="P118" s="485"/>
      <c r="Q118" s="485"/>
      <c r="R118" s="485"/>
      <c r="S118" s="485"/>
      <c r="T118" s="485"/>
      <c r="U118" s="485"/>
      <c r="V118" s="485"/>
      <c r="W118" s="485"/>
      <c r="X118" s="485"/>
      <c r="Y118" s="485"/>
      <c r="Z118" s="485"/>
    </row>
    <row r="119">
      <c r="A119" s="485"/>
      <c r="B119" s="485"/>
      <c r="C119" s="485"/>
      <c r="D119" s="485"/>
      <c r="E119" s="485"/>
      <c r="F119" s="485"/>
      <c r="G119" s="485"/>
      <c r="H119" s="485"/>
      <c r="I119" s="485"/>
      <c r="J119" s="485"/>
      <c r="K119" s="485"/>
      <c r="L119" s="485"/>
      <c r="M119" s="485"/>
      <c r="N119" s="485"/>
      <c r="O119" s="485"/>
      <c r="P119" s="485"/>
      <c r="Q119" s="485"/>
      <c r="R119" s="485"/>
      <c r="S119" s="485"/>
      <c r="T119" s="485"/>
      <c r="U119" s="485"/>
      <c r="V119" s="485"/>
      <c r="W119" s="485"/>
      <c r="X119" s="485"/>
      <c r="Y119" s="485"/>
      <c r="Z119" s="485"/>
    </row>
    <row r="120">
      <c r="A120" s="485"/>
      <c r="B120" s="485"/>
      <c r="C120" s="485"/>
      <c r="D120" s="485"/>
      <c r="E120" s="485"/>
      <c r="F120" s="485"/>
      <c r="G120" s="485"/>
      <c r="H120" s="485"/>
      <c r="I120" s="485"/>
      <c r="J120" s="485"/>
      <c r="K120" s="485"/>
      <c r="L120" s="485"/>
      <c r="M120" s="485"/>
      <c r="N120" s="485"/>
      <c r="O120" s="485"/>
      <c r="P120" s="485"/>
      <c r="Q120" s="485"/>
      <c r="R120" s="485"/>
      <c r="S120" s="485"/>
      <c r="T120" s="485"/>
      <c r="U120" s="485"/>
      <c r="V120" s="485"/>
      <c r="W120" s="485"/>
      <c r="X120" s="485"/>
      <c r="Y120" s="485"/>
      <c r="Z120" s="485"/>
    </row>
    <row r="121">
      <c r="A121" s="485"/>
      <c r="B121" s="485"/>
      <c r="C121" s="485"/>
      <c r="D121" s="485"/>
      <c r="E121" s="485"/>
      <c r="F121" s="485"/>
      <c r="G121" s="485"/>
      <c r="H121" s="485"/>
      <c r="I121" s="485"/>
      <c r="J121" s="485"/>
      <c r="K121" s="485"/>
      <c r="L121" s="485"/>
      <c r="M121" s="485"/>
      <c r="N121" s="485"/>
      <c r="O121" s="485"/>
      <c r="P121" s="485"/>
      <c r="Q121" s="485"/>
      <c r="R121" s="485"/>
      <c r="S121" s="485"/>
      <c r="T121" s="485"/>
      <c r="U121" s="485"/>
      <c r="V121" s="485"/>
      <c r="W121" s="485"/>
      <c r="X121" s="485"/>
      <c r="Y121" s="485"/>
      <c r="Z121" s="485"/>
    </row>
    <row r="122">
      <c r="A122" s="485"/>
      <c r="B122" s="485"/>
      <c r="C122" s="485"/>
      <c r="D122" s="485"/>
      <c r="E122" s="485"/>
      <c r="F122" s="485"/>
      <c r="G122" s="485"/>
      <c r="H122" s="485"/>
      <c r="I122" s="485"/>
      <c r="J122" s="485"/>
      <c r="K122" s="485"/>
      <c r="L122" s="485"/>
      <c r="M122" s="485"/>
      <c r="N122" s="485"/>
      <c r="O122" s="485"/>
      <c r="P122" s="485"/>
      <c r="Q122" s="485"/>
      <c r="R122" s="485"/>
      <c r="S122" s="485"/>
      <c r="T122" s="485"/>
      <c r="U122" s="485"/>
      <c r="V122" s="485"/>
      <c r="W122" s="485"/>
      <c r="X122" s="485"/>
      <c r="Y122" s="485"/>
      <c r="Z122" s="485"/>
    </row>
    <row r="123">
      <c r="A123" s="485"/>
      <c r="B123" s="485"/>
      <c r="C123" s="485"/>
      <c r="D123" s="485"/>
      <c r="E123" s="485"/>
      <c r="F123" s="485"/>
      <c r="G123" s="485"/>
      <c r="H123" s="485"/>
      <c r="I123" s="485"/>
      <c r="J123" s="485"/>
      <c r="K123" s="485"/>
      <c r="L123" s="485"/>
      <c r="M123" s="485"/>
      <c r="N123" s="485"/>
      <c r="O123" s="485"/>
      <c r="P123" s="485"/>
      <c r="Q123" s="485"/>
      <c r="R123" s="485"/>
      <c r="S123" s="485"/>
      <c r="T123" s="485"/>
      <c r="U123" s="485"/>
      <c r="V123" s="485"/>
      <c r="W123" s="485"/>
      <c r="X123" s="485"/>
      <c r="Y123" s="485"/>
      <c r="Z123" s="485"/>
    </row>
    <row r="124">
      <c r="A124" s="485"/>
      <c r="B124" s="485"/>
      <c r="C124" s="485"/>
      <c r="D124" s="485"/>
      <c r="E124" s="485"/>
      <c r="F124" s="485"/>
      <c r="G124" s="485"/>
      <c r="H124" s="485"/>
      <c r="I124" s="485"/>
      <c r="J124" s="485"/>
      <c r="K124" s="485"/>
      <c r="L124" s="485"/>
      <c r="M124" s="485"/>
      <c r="N124" s="485"/>
      <c r="O124" s="485"/>
      <c r="P124" s="485"/>
      <c r="Q124" s="485"/>
      <c r="R124" s="485"/>
      <c r="S124" s="485"/>
      <c r="T124" s="485"/>
      <c r="U124" s="485"/>
      <c r="V124" s="485"/>
      <c r="W124" s="485"/>
      <c r="X124" s="485"/>
      <c r="Y124" s="485"/>
      <c r="Z124" s="485"/>
    </row>
    <row r="125">
      <c r="A125" s="485"/>
      <c r="B125" s="485"/>
      <c r="C125" s="485"/>
      <c r="D125" s="485"/>
      <c r="E125" s="485"/>
      <c r="F125" s="485"/>
      <c r="G125" s="485"/>
      <c r="H125" s="485"/>
      <c r="I125" s="485"/>
      <c r="J125" s="485"/>
      <c r="K125" s="485"/>
      <c r="L125" s="485"/>
      <c r="M125" s="485"/>
      <c r="N125" s="485"/>
      <c r="O125" s="485"/>
      <c r="P125" s="485"/>
      <c r="Q125" s="485"/>
      <c r="R125" s="485"/>
      <c r="S125" s="485"/>
      <c r="T125" s="485"/>
      <c r="U125" s="485"/>
      <c r="V125" s="485"/>
      <c r="W125" s="485"/>
      <c r="X125" s="485"/>
      <c r="Y125" s="485"/>
      <c r="Z125" s="485"/>
    </row>
    <row r="126">
      <c r="A126" s="485"/>
      <c r="B126" s="485"/>
      <c r="C126" s="485"/>
      <c r="D126" s="485"/>
      <c r="E126" s="485"/>
      <c r="F126" s="485"/>
      <c r="G126" s="485"/>
      <c r="H126" s="485"/>
      <c r="I126" s="485"/>
      <c r="J126" s="485"/>
      <c r="K126" s="485"/>
      <c r="L126" s="485"/>
      <c r="M126" s="485"/>
      <c r="N126" s="485"/>
      <c r="O126" s="485"/>
      <c r="P126" s="485"/>
      <c r="Q126" s="485"/>
      <c r="R126" s="485"/>
      <c r="S126" s="485"/>
      <c r="T126" s="485"/>
      <c r="U126" s="485"/>
      <c r="V126" s="485"/>
      <c r="W126" s="485"/>
      <c r="X126" s="485"/>
      <c r="Y126" s="485"/>
      <c r="Z126" s="485"/>
    </row>
    <row r="127">
      <c r="A127" s="485"/>
      <c r="B127" s="485"/>
      <c r="C127" s="485"/>
      <c r="D127" s="485"/>
      <c r="E127" s="485"/>
      <c r="F127" s="485"/>
      <c r="G127" s="485"/>
      <c r="H127" s="485"/>
      <c r="I127" s="485"/>
      <c r="J127" s="485"/>
      <c r="K127" s="485"/>
      <c r="L127" s="485"/>
      <c r="M127" s="485"/>
      <c r="N127" s="485"/>
      <c r="O127" s="485"/>
      <c r="P127" s="485"/>
      <c r="Q127" s="485"/>
      <c r="R127" s="485"/>
      <c r="S127" s="485"/>
      <c r="T127" s="485"/>
      <c r="U127" s="485"/>
      <c r="V127" s="485"/>
      <c r="W127" s="485"/>
      <c r="X127" s="485"/>
      <c r="Y127" s="485"/>
      <c r="Z127" s="485"/>
    </row>
    <row r="128">
      <c r="A128" s="485"/>
      <c r="B128" s="485"/>
      <c r="C128" s="485"/>
      <c r="D128" s="485"/>
      <c r="E128" s="485"/>
      <c r="F128" s="485"/>
      <c r="G128" s="485"/>
      <c r="H128" s="485"/>
      <c r="I128" s="485"/>
      <c r="J128" s="485"/>
      <c r="K128" s="485"/>
      <c r="L128" s="485"/>
      <c r="M128" s="485"/>
      <c r="N128" s="485"/>
      <c r="O128" s="485"/>
      <c r="P128" s="485"/>
      <c r="Q128" s="485"/>
      <c r="R128" s="485"/>
      <c r="S128" s="485"/>
      <c r="T128" s="485"/>
      <c r="U128" s="485"/>
      <c r="V128" s="485"/>
      <c r="W128" s="485"/>
      <c r="X128" s="485"/>
      <c r="Y128" s="485"/>
      <c r="Z128" s="485"/>
    </row>
    <row r="129">
      <c r="A129" s="485"/>
      <c r="B129" s="485"/>
      <c r="C129" s="485"/>
      <c r="D129" s="485"/>
      <c r="E129" s="485"/>
      <c r="F129" s="485"/>
      <c r="G129" s="485"/>
      <c r="H129" s="485"/>
      <c r="I129" s="485"/>
      <c r="J129" s="485"/>
      <c r="K129" s="485"/>
      <c r="L129" s="485"/>
      <c r="M129" s="485"/>
      <c r="N129" s="485"/>
      <c r="O129" s="485"/>
      <c r="P129" s="485"/>
      <c r="Q129" s="485"/>
      <c r="R129" s="485"/>
      <c r="S129" s="485"/>
      <c r="T129" s="485"/>
      <c r="U129" s="485"/>
      <c r="V129" s="485"/>
      <c r="W129" s="485"/>
      <c r="X129" s="485"/>
      <c r="Y129" s="485"/>
      <c r="Z129" s="485"/>
    </row>
    <row r="130">
      <c r="A130" s="485"/>
      <c r="B130" s="485"/>
      <c r="C130" s="485"/>
      <c r="D130" s="485"/>
      <c r="E130" s="485"/>
      <c r="F130" s="485"/>
      <c r="G130" s="485"/>
      <c r="H130" s="485"/>
      <c r="I130" s="485"/>
      <c r="J130" s="485"/>
      <c r="K130" s="485"/>
      <c r="L130" s="485"/>
      <c r="M130" s="485"/>
      <c r="N130" s="485"/>
      <c r="O130" s="485"/>
      <c r="P130" s="485"/>
      <c r="Q130" s="485"/>
      <c r="R130" s="485"/>
      <c r="S130" s="485"/>
      <c r="T130" s="485"/>
      <c r="U130" s="485"/>
      <c r="V130" s="485"/>
      <c r="W130" s="485"/>
      <c r="X130" s="485"/>
      <c r="Y130" s="485"/>
      <c r="Z130" s="485"/>
    </row>
    <row r="131">
      <c r="A131" s="485"/>
      <c r="B131" s="485"/>
      <c r="C131" s="485"/>
      <c r="D131" s="485"/>
      <c r="E131" s="485"/>
      <c r="F131" s="485"/>
      <c r="G131" s="485"/>
      <c r="H131" s="485"/>
      <c r="I131" s="485"/>
      <c r="J131" s="485"/>
      <c r="K131" s="485"/>
      <c r="L131" s="485"/>
      <c r="M131" s="485"/>
      <c r="N131" s="485"/>
      <c r="O131" s="485"/>
      <c r="P131" s="485"/>
      <c r="Q131" s="485"/>
      <c r="R131" s="485"/>
      <c r="S131" s="485"/>
      <c r="T131" s="485"/>
      <c r="U131" s="485"/>
      <c r="V131" s="485"/>
      <c r="W131" s="485"/>
      <c r="X131" s="485"/>
      <c r="Y131" s="485"/>
      <c r="Z131" s="485"/>
    </row>
    <row r="132">
      <c r="A132" s="485"/>
      <c r="B132" s="485"/>
      <c r="C132" s="485"/>
      <c r="D132" s="485"/>
      <c r="E132" s="485"/>
      <c r="F132" s="485"/>
      <c r="G132" s="485"/>
      <c r="H132" s="485"/>
      <c r="I132" s="485"/>
      <c r="J132" s="485"/>
      <c r="K132" s="485"/>
      <c r="L132" s="485"/>
      <c r="M132" s="485"/>
      <c r="N132" s="485"/>
      <c r="O132" s="485"/>
      <c r="P132" s="485"/>
      <c r="Q132" s="485"/>
      <c r="R132" s="485"/>
      <c r="S132" s="485"/>
      <c r="T132" s="485"/>
      <c r="U132" s="485"/>
      <c r="V132" s="485"/>
      <c r="W132" s="485"/>
      <c r="X132" s="485"/>
      <c r="Y132" s="485"/>
      <c r="Z132" s="485"/>
    </row>
    <row r="133">
      <c r="A133" s="485"/>
      <c r="B133" s="485"/>
      <c r="C133" s="485"/>
      <c r="D133" s="485"/>
      <c r="E133" s="485"/>
      <c r="F133" s="485"/>
      <c r="G133" s="485"/>
      <c r="H133" s="485"/>
      <c r="I133" s="485"/>
      <c r="J133" s="485"/>
      <c r="K133" s="485"/>
      <c r="L133" s="485"/>
      <c r="M133" s="485"/>
      <c r="N133" s="485"/>
      <c r="O133" s="485"/>
      <c r="P133" s="485"/>
      <c r="Q133" s="485"/>
      <c r="R133" s="485"/>
      <c r="S133" s="485"/>
      <c r="T133" s="485"/>
      <c r="U133" s="485"/>
      <c r="V133" s="485"/>
      <c r="W133" s="485"/>
      <c r="X133" s="485"/>
      <c r="Y133" s="485"/>
      <c r="Z133" s="485"/>
    </row>
    <row r="134">
      <c r="A134" s="485"/>
      <c r="B134" s="485"/>
      <c r="C134" s="485"/>
      <c r="D134" s="485"/>
      <c r="E134" s="485"/>
      <c r="F134" s="485"/>
      <c r="G134" s="485"/>
      <c r="H134" s="485"/>
      <c r="I134" s="485"/>
      <c r="J134" s="485"/>
      <c r="K134" s="485"/>
      <c r="L134" s="485"/>
      <c r="M134" s="485"/>
      <c r="N134" s="485"/>
      <c r="O134" s="485"/>
      <c r="P134" s="485"/>
      <c r="Q134" s="485"/>
      <c r="R134" s="485"/>
      <c r="S134" s="485"/>
      <c r="T134" s="485"/>
      <c r="U134" s="485"/>
      <c r="V134" s="485"/>
      <c r="W134" s="485"/>
      <c r="X134" s="485"/>
      <c r="Y134" s="485"/>
      <c r="Z134" s="485"/>
    </row>
    <row r="135">
      <c r="A135" s="485"/>
      <c r="B135" s="485"/>
      <c r="C135" s="485"/>
      <c r="D135" s="485"/>
      <c r="E135" s="485"/>
      <c r="F135" s="485"/>
      <c r="G135" s="485"/>
      <c r="H135" s="485"/>
      <c r="I135" s="485"/>
      <c r="J135" s="485"/>
      <c r="K135" s="485"/>
      <c r="L135" s="485"/>
      <c r="M135" s="485"/>
      <c r="N135" s="485"/>
      <c r="O135" s="485"/>
      <c r="P135" s="485"/>
      <c r="Q135" s="485"/>
      <c r="R135" s="485"/>
      <c r="S135" s="485"/>
      <c r="T135" s="485"/>
      <c r="U135" s="485"/>
      <c r="V135" s="485"/>
      <c r="W135" s="485"/>
      <c r="X135" s="485"/>
      <c r="Y135" s="485"/>
      <c r="Z135" s="485"/>
    </row>
    <row r="136">
      <c r="A136" s="485"/>
      <c r="B136" s="485"/>
      <c r="C136" s="485"/>
      <c r="D136" s="485"/>
      <c r="E136" s="485"/>
      <c r="F136" s="485"/>
      <c r="G136" s="485"/>
      <c r="H136" s="485"/>
      <c r="I136" s="485"/>
      <c r="J136" s="485"/>
      <c r="K136" s="485"/>
      <c r="L136" s="485"/>
      <c r="M136" s="485"/>
      <c r="N136" s="485"/>
      <c r="O136" s="485"/>
      <c r="P136" s="485"/>
      <c r="Q136" s="485"/>
      <c r="R136" s="485"/>
      <c r="S136" s="485"/>
      <c r="T136" s="485"/>
      <c r="U136" s="485"/>
      <c r="V136" s="485"/>
      <c r="W136" s="485"/>
      <c r="X136" s="485"/>
      <c r="Y136" s="485"/>
      <c r="Z136" s="485"/>
    </row>
    <row r="137">
      <c r="A137" s="485"/>
      <c r="B137" s="485"/>
      <c r="C137" s="485"/>
      <c r="D137" s="485"/>
      <c r="E137" s="485"/>
      <c r="F137" s="485"/>
      <c r="G137" s="485"/>
      <c r="H137" s="485"/>
      <c r="I137" s="485"/>
      <c r="J137" s="485"/>
      <c r="K137" s="485"/>
      <c r="L137" s="485"/>
      <c r="M137" s="485"/>
      <c r="N137" s="485"/>
      <c r="O137" s="485"/>
      <c r="P137" s="485"/>
      <c r="Q137" s="485"/>
      <c r="R137" s="485"/>
      <c r="S137" s="485"/>
      <c r="T137" s="485"/>
      <c r="U137" s="485"/>
      <c r="V137" s="485"/>
      <c r="W137" s="485"/>
      <c r="X137" s="485"/>
      <c r="Y137" s="485"/>
      <c r="Z137" s="485"/>
    </row>
    <row r="138">
      <c r="A138" s="485"/>
      <c r="B138" s="485"/>
      <c r="C138" s="485"/>
      <c r="D138" s="485"/>
      <c r="E138" s="485"/>
      <c r="F138" s="485"/>
      <c r="G138" s="485"/>
      <c r="H138" s="485"/>
      <c r="I138" s="485"/>
      <c r="J138" s="485"/>
      <c r="K138" s="485"/>
      <c r="L138" s="485"/>
      <c r="M138" s="485"/>
      <c r="N138" s="485"/>
      <c r="O138" s="485"/>
      <c r="P138" s="485"/>
      <c r="Q138" s="485"/>
      <c r="R138" s="485"/>
      <c r="S138" s="485"/>
      <c r="T138" s="485"/>
      <c r="U138" s="485"/>
      <c r="V138" s="485"/>
      <c r="W138" s="485"/>
      <c r="X138" s="485"/>
      <c r="Y138" s="485"/>
      <c r="Z138" s="485"/>
    </row>
    <row r="139">
      <c r="A139" s="485"/>
      <c r="B139" s="485"/>
      <c r="C139" s="485"/>
      <c r="D139" s="485"/>
      <c r="E139" s="485"/>
      <c r="F139" s="485"/>
      <c r="G139" s="485"/>
      <c r="H139" s="485"/>
      <c r="I139" s="485"/>
      <c r="J139" s="485"/>
      <c r="K139" s="485"/>
      <c r="L139" s="485"/>
      <c r="M139" s="485"/>
      <c r="N139" s="485"/>
      <c r="O139" s="485"/>
      <c r="P139" s="485"/>
      <c r="Q139" s="485"/>
      <c r="R139" s="485"/>
      <c r="S139" s="485"/>
      <c r="T139" s="485"/>
      <c r="U139" s="485"/>
      <c r="V139" s="485"/>
      <c r="W139" s="485"/>
      <c r="X139" s="485"/>
      <c r="Y139" s="485"/>
      <c r="Z139" s="485"/>
    </row>
    <row r="140">
      <c r="A140" s="485"/>
      <c r="B140" s="485"/>
      <c r="C140" s="485"/>
      <c r="D140" s="485"/>
      <c r="E140" s="485"/>
      <c r="F140" s="485"/>
      <c r="G140" s="485"/>
      <c r="H140" s="485"/>
      <c r="I140" s="485"/>
      <c r="J140" s="485"/>
      <c r="K140" s="485"/>
      <c r="L140" s="485"/>
      <c r="M140" s="485"/>
      <c r="N140" s="485"/>
      <c r="O140" s="485"/>
      <c r="P140" s="485"/>
      <c r="Q140" s="485"/>
      <c r="R140" s="485"/>
      <c r="S140" s="485"/>
      <c r="T140" s="485"/>
      <c r="U140" s="485"/>
      <c r="V140" s="485"/>
      <c r="W140" s="485"/>
      <c r="X140" s="485"/>
      <c r="Y140" s="485"/>
      <c r="Z140" s="485"/>
    </row>
    <row r="141">
      <c r="A141" s="485"/>
      <c r="B141" s="485"/>
      <c r="C141" s="485"/>
      <c r="D141" s="485"/>
      <c r="E141" s="485"/>
      <c r="F141" s="485"/>
      <c r="G141" s="485"/>
      <c r="H141" s="485"/>
      <c r="I141" s="485"/>
      <c r="J141" s="485"/>
      <c r="K141" s="485"/>
      <c r="L141" s="485"/>
      <c r="M141" s="485"/>
      <c r="N141" s="485"/>
      <c r="O141" s="485"/>
      <c r="P141" s="485"/>
      <c r="Q141" s="485"/>
      <c r="R141" s="485"/>
      <c r="S141" s="485"/>
      <c r="T141" s="485"/>
      <c r="U141" s="485"/>
      <c r="V141" s="485"/>
      <c r="W141" s="485"/>
      <c r="X141" s="485"/>
      <c r="Y141" s="485"/>
      <c r="Z141" s="485"/>
    </row>
    <row r="142">
      <c r="A142" s="485"/>
      <c r="B142" s="485"/>
      <c r="C142" s="485"/>
      <c r="D142" s="485"/>
      <c r="E142" s="485"/>
      <c r="F142" s="485"/>
      <c r="G142" s="485"/>
      <c r="H142" s="485"/>
      <c r="I142" s="485"/>
      <c r="J142" s="485"/>
      <c r="K142" s="485"/>
      <c r="L142" s="485"/>
      <c r="M142" s="485"/>
      <c r="N142" s="485"/>
      <c r="O142" s="485"/>
      <c r="P142" s="485"/>
      <c r="Q142" s="485"/>
      <c r="R142" s="485"/>
      <c r="S142" s="485"/>
      <c r="T142" s="485"/>
      <c r="U142" s="485"/>
      <c r="V142" s="485"/>
      <c r="W142" s="485"/>
      <c r="X142" s="485"/>
      <c r="Y142" s="485"/>
      <c r="Z142" s="485"/>
    </row>
    <row r="143">
      <c r="A143" s="485"/>
      <c r="B143" s="485"/>
      <c r="C143" s="485"/>
      <c r="D143" s="485"/>
      <c r="E143" s="485"/>
      <c r="F143" s="485"/>
      <c r="G143" s="485"/>
      <c r="H143" s="485"/>
      <c r="I143" s="485"/>
      <c r="J143" s="485"/>
      <c r="K143" s="485"/>
      <c r="L143" s="485"/>
      <c r="M143" s="485"/>
      <c r="N143" s="485"/>
      <c r="O143" s="485"/>
      <c r="P143" s="485"/>
      <c r="Q143" s="485"/>
      <c r="R143" s="485"/>
      <c r="S143" s="485"/>
      <c r="T143" s="485"/>
      <c r="U143" s="485"/>
      <c r="V143" s="485"/>
      <c r="W143" s="485"/>
      <c r="X143" s="485"/>
      <c r="Y143" s="485"/>
      <c r="Z143" s="485"/>
    </row>
    <row r="144">
      <c r="A144" s="485"/>
      <c r="B144" s="485"/>
      <c r="C144" s="485"/>
      <c r="D144" s="485"/>
      <c r="E144" s="485"/>
      <c r="F144" s="485"/>
      <c r="G144" s="485"/>
      <c r="H144" s="485"/>
      <c r="I144" s="485"/>
      <c r="J144" s="485"/>
      <c r="K144" s="485"/>
      <c r="L144" s="485"/>
      <c r="M144" s="485"/>
      <c r="N144" s="485"/>
      <c r="O144" s="485"/>
      <c r="P144" s="485"/>
      <c r="Q144" s="485"/>
      <c r="R144" s="485"/>
      <c r="S144" s="485"/>
      <c r="T144" s="485"/>
      <c r="U144" s="485"/>
      <c r="V144" s="485"/>
      <c r="W144" s="485"/>
      <c r="X144" s="485"/>
      <c r="Y144" s="485"/>
      <c r="Z144" s="485"/>
    </row>
    <row r="145">
      <c r="A145" s="485"/>
      <c r="B145" s="485"/>
      <c r="C145" s="485"/>
      <c r="D145" s="485"/>
      <c r="E145" s="485"/>
      <c r="F145" s="485"/>
      <c r="G145" s="485"/>
      <c r="H145" s="485"/>
      <c r="I145" s="485"/>
      <c r="J145" s="485"/>
      <c r="K145" s="485"/>
      <c r="L145" s="485"/>
      <c r="M145" s="485"/>
      <c r="N145" s="485"/>
      <c r="O145" s="485"/>
      <c r="P145" s="485"/>
      <c r="Q145" s="485"/>
      <c r="R145" s="485"/>
      <c r="S145" s="485"/>
      <c r="T145" s="485"/>
      <c r="U145" s="485"/>
      <c r="V145" s="485"/>
      <c r="W145" s="485"/>
      <c r="X145" s="485"/>
      <c r="Y145" s="485"/>
      <c r="Z145" s="485"/>
    </row>
    <row r="146">
      <c r="A146" s="485"/>
      <c r="B146" s="485"/>
      <c r="C146" s="485"/>
      <c r="D146" s="485"/>
      <c r="E146" s="485"/>
      <c r="F146" s="485"/>
      <c r="G146" s="485"/>
      <c r="H146" s="485"/>
      <c r="I146" s="485"/>
      <c r="J146" s="485"/>
      <c r="K146" s="485"/>
      <c r="L146" s="485"/>
      <c r="M146" s="485"/>
      <c r="N146" s="485"/>
      <c r="O146" s="485"/>
      <c r="P146" s="485"/>
      <c r="Q146" s="485"/>
      <c r="R146" s="485"/>
      <c r="S146" s="485"/>
      <c r="T146" s="485"/>
      <c r="U146" s="485"/>
      <c r="V146" s="485"/>
      <c r="W146" s="485"/>
      <c r="X146" s="485"/>
      <c r="Y146" s="485"/>
      <c r="Z146" s="485"/>
    </row>
    <row r="147">
      <c r="A147" s="485"/>
      <c r="B147" s="485"/>
      <c r="C147" s="485"/>
      <c r="D147" s="485"/>
      <c r="E147" s="485"/>
      <c r="F147" s="485"/>
      <c r="G147" s="485"/>
      <c r="H147" s="485"/>
      <c r="I147" s="485"/>
      <c r="J147" s="485"/>
      <c r="K147" s="485"/>
      <c r="L147" s="485"/>
      <c r="M147" s="485"/>
      <c r="N147" s="485"/>
      <c r="O147" s="485"/>
      <c r="P147" s="485"/>
      <c r="Q147" s="485"/>
      <c r="R147" s="485"/>
      <c r="S147" s="485"/>
      <c r="T147" s="485"/>
      <c r="U147" s="485"/>
      <c r="V147" s="485"/>
      <c r="W147" s="485"/>
      <c r="X147" s="485"/>
      <c r="Y147" s="485"/>
      <c r="Z147" s="485"/>
    </row>
    <row r="148">
      <c r="A148" s="485"/>
      <c r="B148" s="485"/>
      <c r="C148" s="485"/>
      <c r="D148" s="485"/>
      <c r="E148" s="485"/>
      <c r="F148" s="485"/>
      <c r="G148" s="485"/>
      <c r="H148" s="485"/>
      <c r="I148" s="485"/>
      <c r="J148" s="485"/>
      <c r="K148" s="485"/>
      <c r="L148" s="485"/>
      <c r="M148" s="485"/>
      <c r="N148" s="485"/>
      <c r="O148" s="485"/>
      <c r="P148" s="485"/>
      <c r="Q148" s="485"/>
      <c r="R148" s="485"/>
      <c r="S148" s="485"/>
      <c r="T148" s="485"/>
      <c r="U148" s="485"/>
      <c r="V148" s="485"/>
      <c r="W148" s="485"/>
      <c r="X148" s="485"/>
      <c r="Y148" s="485"/>
      <c r="Z148" s="485"/>
    </row>
    <row r="149">
      <c r="A149" s="485"/>
      <c r="B149" s="485"/>
      <c r="C149" s="485"/>
      <c r="D149" s="485"/>
      <c r="E149" s="485"/>
      <c r="F149" s="485"/>
      <c r="G149" s="485"/>
      <c r="H149" s="485"/>
      <c r="I149" s="485"/>
      <c r="J149" s="485"/>
      <c r="K149" s="485"/>
      <c r="L149" s="485"/>
      <c r="M149" s="485"/>
      <c r="N149" s="485"/>
      <c r="O149" s="485"/>
      <c r="P149" s="485"/>
      <c r="Q149" s="485"/>
      <c r="R149" s="485"/>
      <c r="S149" s="485"/>
      <c r="T149" s="485"/>
      <c r="U149" s="485"/>
      <c r="V149" s="485"/>
      <c r="W149" s="485"/>
      <c r="X149" s="485"/>
      <c r="Y149" s="485"/>
      <c r="Z149" s="485"/>
    </row>
    <row r="150">
      <c r="A150" s="485"/>
      <c r="B150" s="485"/>
      <c r="C150" s="485"/>
      <c r="D150" s="485"/>
      <c r="E150" s="485"/>
      <c r="F150" s="485"/>
      <c r="G150" s="485"/>
      <c r="H150" s="485"/>
      <c r="I150" s="485"/>
      <c r="J150" s="485"/>
      <c r="K150" s="485"/>
      <c r="L150" s="485"/>
      <c r="M150" s="485"/>
      <c r="N150" s="485"/>
      <c r="O150" s="485"/>
      <c r="P150" s="485"/>
      <c r="Q150" s="485"/>
      <c r="R150" s="485"/>
      <c r="S150" s="485"/>
      <c r="T150" s="485"/>
      <c r="U150" s="485"/>
      <c r="V150" s="485"/>
      <c r="W150" s="485"/>
      <c r="X150" s="485"/>
      <c r="Y150" s="485"/>
      <c r="Z150" s="485"/>
    </row>
    <row r="151">
      <c r="A151" s="485"/>
      <c r="B151" s="485"/>
      <c r="C151" s="485"/>
      <c r="D151" s="485"/>
      <c r="E151" s="485"/>
      <c r="F151" s="485"/>
      <c r="G151" s="485"/>
      <c r="H151" s="485"/>
      <c r="I151" s="485"/>
      <c r="J151" s="485"/>
      <c r="K151" s="485"/>
      <c r="L151" s="485"/>
      <c r="M151" s="485"/>
      <c r="N151" s="485"/>
      <c r="O151" s="485"/>
      <c r="P151" s="485"/>
      <c r="Q151" s="485"/>
      <c r="R151" s="485"/>
      <c r="S151" s="485"/>
      <c r="T151" s="485"/>
      <c r="U151" s="485"/>
      <c r="V151" s="485"/>
      <c r="W151" s="485"/>
      <c r="X151" s="485"/>
      <c r="Y151" s="485"/>
      <c r="Z151" s="485"/>
    </row>
    <row r="152">
      <c r="A152" s="485"/>
      <c r="B152" s="485"/>
      <c r="C152" s="485"/>
      <c r="D152" s="485"/>
      <c r="E152" s="485"/>
      <c r="F152" s="485"/>
      <c r="G152" s="485"/>
      <c r="H152" s="485"/>
      <c r="I152" s="485"/>
      <c r="J152" s="485"/>
      <c r="K152" s="485"/>
      <c r="L152" s="485"/>
      <c r="M152" s="485"/>
      <c r="N152" s="485"/>
      <c r="O152" s="485"/>
      <c r="P152" s="485"/>
      <c r="Q152" s="485"/>
      <c r="R152" s="485"/>
      <c r="S152" s="485"/>
      <c r="T152" s="485"/>
      <c r="U152" s="485"/>
      <c r="V152" s="485"/>
      <c r="W152" s="485"/>
      <c r="X152" s="485"/>
      <c r="Y152" s="485"/>
      <c r="Z152" s="485"/>
    </row>
    <row r="153">
      <c r="A153" s="485"/>
      <c r="B153" s="485"/>
      <c r="C153" s="485"/>
      <c r="D153" s="485"/>
      <c r="E153" s="485"/>
      <c r="F153" s="485"/>
      <c r="G153" s="485"/>
      <c r="H153" s="485"/>
      <c r="I153" s="485"/>
      <c r="J153" s="485"/>
      <c r="K153" s="485"/>
      <c r="L153" s="485"/>
      <c r="M153" s="485"/>
      <c r="N153" s="485"/>
      <c r="O153" s="485"/>
      <c r="P153" s="485"/>
      <c r="Q153" s="485"/>
      <c r="R153" s="485"/>
      <c r="S153" s="485"/>
      <c r="T153" s="485"/>
      <c r="U153" s="485"/>
      <c r="V153" s="485"/>
      <c r="W153" s="485"/>
      <c r="X153" s="485"/>
      <c r="Y153" s="485"/>
      <c r="Z153" s="485"/>
    </row>
    <row r="154">
      <c r="A154" s="485"/>
      <c r="B154" s="485"/>
      <c r="C154" s="485"/>
      <c r="D154" s="485"/>
      <c r="E154" s="485"/>
      <c r="F154" s="485"/>
      <c r="G154" s="485"/>
      <c r="H154" s="485"/>
      <c r="I154" s="485"/>
      <c r="J154" s="485"/>
      <c r="K154" s="485"/>
      <c r="L154" s="485"/>
      <c r="M154" s="485"/>
      <c r="N154" s="485"/>
      <c r="O154" s="485"/>
      <c r="P154" s="485"/>
      <c r="Q154" s="485"/>
      <c r="R154" s="485"/>
      <c r="S154" s="485"/>
      <c r="T154" s="485"/>
      <c r="U154" s="485"/>
      <c r="V154" s="485"/>
      <c r="W154" s="485"/>
      <c r="X154" s="485"/>
      <c r="Y154" s="485"/>
      <c r="Z154" s="485"/>
    </row>
    <row r="155">
      <c r="A155" s="485"/>
      <c r="B155" s="485"/>
      <c r="C155" s="485"/>
      <c r="D155" s="485"/>
      <c r="E155" s="485"/>
      <c r="F155" s="485"/>
      <c r="G155" s="485"/>
      <c r="H155" s="485"/>
      <c r="I155" s="485"/>
      <c r="J155" s="485"/>
      <c r="K155" s="485"/>
      <c r="L155" s="485"/>
      <c r="M155" s="485"/>
      <c r="N155" s="485"/>
      <c r="O155" s="485"/>
      <c r="P155" s="485"/>
      <c r="Q155" s="485"/>
      <c r="R155" s="485"/>
      <c r="S155" s="485"/>
      <c r="T155" s="485"/>
      <c r="U155" s="485"/>
      <c r="V155" s="485"/>
      <c r="W155" s="485"/>
      <c r="X155" s="485"/>
      <c r="Y155" s="485"/>
      <c r="Z155" s="485"/>
    </row>
    <row r="156">
      <c r="A156" s="485"/>
      <c r="B156" s="485"/>
      <c r="C156" s="485"/>
      <c r="D156" s="485"/>
      <c r="E156" s="485"/>
      <c r="F156" s="485"/>
      <c r="G156" s="485"/>
      <c r="H156" s="485"/>
      <c r="I156" s="485"/>
      <c r="J156" s="485"/>
      <c r="K156" s="485"/>
      <c r="L156" s="485"/>
      <c r="M156" s="485"/>
      <c r="N156" s="485"/>
      <c r="O156" s="485"/>
      <c r="P156" s="485"/>
      <c r="Q156" s="485"/>
      <c r="R156" s="485"/>
      <c r="S156" s="485"/>
      <c r="T156" s="485"/>
      <c r="U156" s="485"/>
      <c r="V156" s="485"/>
      <c r="W156" s="485"/>
      <c r="X156" s="485"/>
      <c r="Y156" s="485"/>
      <c r="Z156" s="485"/>
    </row>
    <row r="157">
      <c r="A157" s="485"/>
      <c r="B157" s="485"/>
      <c r="C157" s="485"/>
      <c r="D157" s="485"/>
      <c r="E157" s="485"/>
      <c r="F157" s="485"/>
      <c r="G157" s="485"/>
      <c r="H157" s="485"/>
      <c r="I157" s="485"/>
      <c r="J157" s="485"/>
      <c r="K157" s="485"/>
      <c r="L157" s="485"/>
      <c r="M157" s="485"/>
      <c r="N157" s="485"/>
      <c r="O157" s="485"/>
      <c r="P157" s="485"/>
      <c r="Q157" s="485"/>
      <c r="R157" s="485"/>
      <c r="S157" s="485"/>
      <c r="T157" s="485"/>
      <c r="U157" s="485"/>
      <c r="V157" s="485"/>
      <c r="W157" s="485"/>
      <c r="X157" s="485"/>
      <c r="Y157" s="485"/>
      <c r="Z157" s="485"/>
    </row>
    <row r="158">
      <c r="A158" s="485"/>
      <c r="B158" s="485"/>
      <c r="C158" s="485"/>
      <c r="D158" s="485"/>
      <c r="E158" s="485"/>
      <c r="F158" s="485"/>
      <c r="G158" s="485"/>
      <c r="H158" s="485"/>
      <c r="I158" s="485"/>
      <c r="J158" s="485"/>
      <c r="K158" s="485"/>
      <c r="L158" s="485"/>
      <c r="M158" s="485"/>
      <c r="N158" s="485"/>
      <c r="O158" s="485"/>
      <c r="P158" s="485"/>
      <c r="Q158" s="485"/>
      <c r="R158" s="485"/>
      <c r="S158" s="485"/>
      <c r="T158" s="485"/>
      <c r="U158" s="485"/>
      <c r="V158" s="485"/>
      <c r="W158" s="485"/>
      <c r="X158" s="485"/>
      <c r="Y158" s="485"/>
      <c r="Z158" s="485"/>
    </row>
    <row r="159">
      <c r="A159" s="485"/>
      <c r="B159" s="485"/>
      <c r="C159" s="485"/>
      <c r="D159" s="485"/>
      <c r="E159" s="485"/>
      <c r="F159" s="485"/>
      <c r="G159" s="485"/>
      <c r="H159" s="485"/>
      <c r="I159" s="485"/>
      <c r="J159" s="485"/>
      <c r="K159" s="485"/>
      <c r="L159" s="485"/>
      <c r="M159" s="485"/>
      <c r="N159" s="485"/>
      <c r="O159" s="485"/>
      <c r="P159" s="485"/>
      <c r="Q159" s="485"/>
      <c r="R159" s="485"/>
      <c r="S159" s="485"/>
      <c r="T159" s="485"/>
      <c r="U159" s="485"/>
      <c r="V159" s="485"/>
      <c r="W159" s="485"/>
      <c r="X159" s="485"/>
      <c r="Y159" s="485"/>
      <c r="Z159" s="485"/>
    </row>
    <row r="160">
      <c r="A160" s="485"/>
      <c r="B160" s="485"/>
      <c r="C160" s="485"/>
      <c r="D160" s="485"/>
      <c r="E160" s="485"/>
      <c r="F160" s="485"/>
      <c r="G160" s="485"/>
      <c r="H160" s="485"/>
      <c r="I160" s="485"/>
      <c r="J160" s="485"/>
      <c r="K160" s="485"/>
      <c r="L160" s="485"/>
      <c r="M160" s="485"/>
      <c r="N160" s="485"/>
      <c r="O160" s="485"/>
      <c r="P160" s="485"/>
      <c r="Q160" s="485"/>
      <c r="R160" s="485"/>
      <c r="S160" s="485"/>
      <c r="T160" s="485"/>
      <c r="U160" s="485"/>
      <c r="V160" s="485"/>
      <c r="W160" s="485"/>
      <c r="X160" s="485"/>
      <c r="Y160" s="485"/>
      <c r="Z160" s="485"/>
    </row>
    <row r="161">
      <c r="A161" s="485"/>
      <c r="B161" s="485"/>
      <c r="C161" s="485"/>
      <c r="D161" s="485"/>
      <c r="E161" s="485"/>
      <c r="F161" s="485"/>
      <c r="G161" s="485"/>
      <c r="H161" s="485"/>
      <c r="I161" s="485"/>
      <c r="J161" s="485"/>
      <c r="K161" s="485"/>
      <c r="L161" s="485"/>
      <c r="M161" s="485"/>
      <c r="N161" s="485"/>
      <c r="O161" s="485"/>
      <c r="P161" s="485"/>
      <c r="Q161" s="485"/>
      <c r="R161" s="485"/>
      <c r="S161" s="485"/>
      <c r="T161" s="485"/>
      <c r="U161" s="485"/>
      <c r="V161" s="485"/>
      <c r="W161" s="485"/>
      <c r="X161" s="485"/>
      <c r="Y161" s="485"/>
      <c r="Z161" s="485"/>
    </row>
    <row r="162">
      <c r="A162" s="485"/>
      <c r="B162" s="485"/>
      <c r="C162" s="485"/>
      <c r="D162" s="485"/>
      <c r="E162" s="485"/>
      <c r="F162" s="485"/>
      <c r="G162" s="485"/>
      <c r="H162" s="485"/>
      <c r="I162" s="485"/>
      <c r="J162" s="485"/>
      <c r="K162" s="485"/>
      <c r="L162" s="485"/>
      <c r="M162" s="485"/>
      <c r="N162" s="485"/>
      <c r="O162" s="485"/>
      <c r="P162" s="485"/>
      <c r="Q162" s="485"/>
      <c r="R162" s="485"/>
      <c r="S162" s="485"/>
      <c r="T162" s="485"/>
      <c r="U162" s="485"/>
      <c r="V162" s="485"/>
      <c r="W162" s="485"/>
      <c r="X162" s="485"/>
      <c r="Y162" s="485"/>
      <c r="Z162" s="485"/>
    </row>
    <row r="163">
      <c r="A163" s="485"/>
      <c r="B163" s="485"/>
      <c r="C163" s="485"/>
      <c r="D163" s="485"/>
      <c r="E163" s="485"/>
      <c r="F163" s="485"/>
      <c r="G163" s="485"/>
      <c r="H163" s="485"/>
      <c r="I163" s="485"/>
      <c r="J163" s="485"/>
      <c r="K163" s="485"/>
      <c r="L163" s="485"/>
      <c r="M163" s="485"/>
      <c r="N163" s="485"/>
      <c r="O163" s="485"/>
      <c r="P163" s="485"/>
      <c r="Q163" s="485"/>
      <c r="R163" s="485"/>
      <c r="S163" s="485"/>
      <c r="T163" s="485"/>
      <c r="U163" s="485"/>
      <c r="V163" s="485"/>
      <c r="W163" s="485"/>
      <c r="X163" s="485"/>
      <c r="Y163" s="485"/>
      <c r="Z163" s="485"/>
    </row>
    <row r="164">
      <c r="A164" s="485"/>
      <c r="B164" s="485"/>
      <c r="C164" s="485"/>
      <c r="D164" s="485"/>
      <c r="E164" s="485"/>
      <c r="F164" s="485"/>
      <c r="G164" s="485"/>
      <c r="H164" s="485"/>
      <c r="I164" s="485"/>
      <c r="J164" s="485"/>
      <c r="K164" s="485"/>
      <c r="L164" s="485"/>
      <c r="M164" s="485"/>
      <c r="N164" s="485"/>
      <c r="O164" s="485"/>
      <c r="P164" s="485"/>
      <c r="Q164" s="485"/>
      <c r="R164" s="485"/>
      <c r="S164" s="485"/>
      <c r="T164" s="485"/>
      <c r="U164" s="485"/>
      <c r="V164" s="485"/>
      <c r="W164" s="485"/>
      <c r="X164" s="485"/>
      <c r="Y164" s="485"/>
      <c r="Z164" s="485"/>
    </row>
    <row r="165">
      <c r="A165" s="485"/>
      <c r="B165" s="485"/>
      <c r="C165" s="485"/>
      <c r="D165" s="485"/>
      <c r="E165" s="485"/>
      <c r="F165" s="485"/>
      <c r="G165" s="485"/>
      <c r="H165" s="485"/>
      <c r="I165" s="485"/>
      <c r="J165" s="485"/>
      <c r="K165" s="485"/>
      <c r="L165" s="485"/>
      <c r="M165" s="485"/>
      <c r="N165" s="485"/>
      <c r="O165" s="485"/>
      <c r="P165" s="485"/>
      <c r="Q165" s="485"/>
      <c r="R165" s="485"/>
      <c r="S165" s="485"/>
      <c r="T165" s="485"/>
      <c r="U165" s="485"/>
      <c r="V165" s="485"/>
      <c r="W165" s="485"/>
      <c r="X165" s="485"/>
      <c r="Y165" s="485"/>
      <c r="Z165" s="485"/>
    </row>
    <row r="166">
      <c r="A166" s="485"/>
      <c r="B166" s="485"/>
      <c r="C166" s="485"/>
      <c r="D166" s="485"/>
      <c r="E166" s="485"/>
      <c r="F166" s="485"/>
      <c r="G166" s="485"/>
      <c r="H166" s="485"/>
      <c r="I166" s="485"/>
      <c r="J166" s="485"/>
      <c r="K166" s="485"/>
      <c r="L166" s="485"/>
      <c r="M166" s="485"/>
      <c r="N166" s="485"/>
      <c r="O166" s="485"/>
      <c r="P166" s="485"/>
      <c r="Q166" s="485"/>
      <c r="R166" s="485"/>
      <c r="S166" s="485"/>
      <c r="T166" s="485"/>
      <c r="U166" s="485"/>
      <c r="V166" s="485"/>
      <c r="W166" s="485"/>
      <c r="X166" s="485"/>
      <c r="Y166" s="485"/>
      <c r="Z166" s="485"/>
    </row>
    <row r="167">
      <c r="A167" s="485"/>
      <c r="B167" s="485"/>
      <c r="C167" s="485"/>
      <c r="D167" s="485"/>
      <c r="E167" s="485"/>
      <c r="F167" s="485"/>
      <c r="G167" s="485"/>
      <c r="H167" s="485"/>
      <c r="I167" s="485"/>
      <c r="J167" s="485"/>
      <c r="K167" s="485"/>
      <c r="L167" s="485"/>
      <c r="M167" s="485"/>
      <c r="N167" s="485"/>
      <c r="O167" s="485"/>
      <c r="P167" s="485"/>
      <c r="Q167" s="485"/>
      <c r="R167" s="485"/>
      <c r="S167" s="485"/>
      <c r="T167" s="485"/>
      <c r="U167" s="485"/>
      <c r="V167" s="485"/>
      <c r="W167" s="485"/>
      <c r="X167" s="485"/>
      <c r="Y167" s="485"/>
      <c r="Z167" s="485"/>
    </row>
    <row r="168">
      <c r="A168" s="485"/>
      <c r="B168" s="485"/>
      <c r="C168" s="485"/>
      <c r="D168" s="485"/>
      <c r="E168" s="485"/>
      <c r="F168" s="485"/>
      <c r="G168" s="485"/>
      <c r="H168" s="485"/>
      <c r="I168" s="485"/>
      <c r="J168" s="485"/>
      <c r="K168" s="485"/>
      <c r="L168" s="485"/>
      <c r="M168" s="485"/>
      <c r="N168" s="485"/>
      <c r="O168" s="485"/>
      <c r="P168" s="485"/>
      <c r="Q168" s="485"/>
      <c r="R168" s="485"/>
      <c r="S168" s="485"/>
      <c r="T168" s="485"/>
      <c r="U168" s="485"/>
      <c r="V168" s="485"/>
      <c r="W168" s="485"/>
      <c r="X168" s="485"/>
      <c r="Y168" s="485"/>
      <c r="Z168" s="485"/>
    </row>
    <row r="169">
      <c r="A169" s="485"/>
      <c r="B169" s="485"/>
      <c r="C169" s="485"/>
      <c r="D169" s="485"/>
      <c r="E169" s="485"/>
      <c r="F169" s="485"/>
      <c r="G169" s="485"/>
      <c r="H169" s="485"/>
      <c r="I169" s="485"/>
      <c r="J169" s="485"/>
      <c r="K169" s="485"/>
      <c r="L169" s="485"/>
      <c r="M169" s="485"/>
      <c r="N169" s="485"/>
      <c r="O169" s="485"/>
      <c r="P169" s="485"/>
      <c r="Q169" s="485"/>
      <c r="R169" s="485"/>
      <c r="S169" s="485"/>
      <c r="T169" s="485"/>
      <c r="U169" s="485"/>
      <c r="V169" s="485"/>
      <c r="W169" s="485"/>
      <c r="X169" s="485"/>
      <c r="Y169" s="485"/>
      <c r="Z169" s="485"/>
    </row>
    <row r="170">
      <c r="A170" s="485"/>
      <c r="B170" s="485"/>
      <c r="C170" s="485"/>
      <c r="D170" s="485"/>
      <c r="E170" s="485"/>
      <c r="F170" s="485"/>
      <c r="G170" s="485"/>
      <c r="H170" s="485"/>
      <c r="I170" s="485"/>
      <c r="J170" s="485"/>
      <c r="K170" s="485"/>
      <c r="L170" s="485"/>
      <c r="M170" s="485"/>
      <c r="N170" s="485"/>
      <c r="O170" s="485"/>
      <c r="P170" s="485"/>
      <c r="Q170" s="485"/>
      <c r="R170" s="485"/>
      <c r="S170" s="485"/>
      <c r="T170" s="485"/>
      <c r="U170" s="485"/>
      <c r="V170" s="485"/>
      <c r="W170" s="485"/>
      <c r="X170" s="485"/>
      <c r="Y170" s="485"/>
      <c r="Z170" s="485"/>
    </row>
    <row r="171">
      <c r="A171" s="485"/>
      <c r="B171" s="485"/>
      <c r="C171" s="485"/>
      <c r="D171" s="485"/>
      <c r="E171" s="485"/>
      <c r="F171" s="485"/>
      <c r="G171" s="485"/>
      <c r="H171" s="485"/>
      <c r="I171" s="485"/>
      <c r="J171" s="485"/>
      <c r="K171" s="485"/>
      <c r="L171" s="485"/>
      <c r="M171" s="485"/>
      <c r="N171" s="485"/>
      <c r="O171" s="485"/>
      <c r="P171" s="485"/>
      <c r="Q171" s="485"/>
      <c r="R171" s="485"/>
      <c r="S171" s="485"/>
      <c r="T171" s="485"/>
      <c r="U171" s="485"/>
      <c r="V171" s="485"/>
      <c r="W171" s="485"/>
      <c r="X171" s="485"/>
      <c r="Y171" s="485"/>
      <c r="Z171" s="485"/>
    </row>
    <row r="172">
      <c r="A172" s="485"/>
      <c r="B172" s="485"/>
      <c r="C172" s="485"/>
      <c r="D172" s="485"/>
      <c r="E172" s="485"/>
      <c r="F172" s="485"/>
      <c r="G172" s="485"/>
      <c r="H172" s="485"/>
      <c r="I172" s="485"/>
      <c r="J172" s="485"/>
      <c r="K172" s="485"/>
      <c r="L172" s="485"/>
      <c r="M172" s="485"/>
      <c r="N172" s="485"/>
      <c r="O172" s="485"/>
      <c r="P172" s="485"/>
      <c r="Q172" s="485"/>
      <c r="R172" s="485"/>
      <c r="S172" s="485"/>
      <c r="T172" s="485"/>
      <c r="U172" s="485"/>
      <c r="V172" s="485"/>
      <c r="W172" s="485"/>
      <c r="X172" s="485"/>
      <c r="Y172" s="485"/>
      <c r="Z172" s="485"/>
    </row>
    <row r="173">
      <c r="A173" s="485"/>
      <c r="B173" s="485"/>
      <c r="C173" s="485"/>
      <c r="D173" s="485"/>
      <c r="E173" s="485"/>
      <c r="F173" s="485"/>
      <c r="G173" s="485"/>
      <c r="H173" s="485"/>
      <c r="I173" s="485"/>
      <c r="J173" s="485"/>
      <c r="K173" s="485"/>
      <c r="L173" s="485"/>
      <c r="M173" s="485"/>
      <c r="N173" s="485"/>
      <c r="O173" s="485"/>
      <c r="P173" s="485"/>
      <c r="Q173" s="485"/>
      <c r="R173" s="485"/>
      <c r="S173" s="485"/>
      <c r="T173" s="485"/>
      <c r="U173" s="485"/>
      <c r="V173" s="485"/>
      <c r="W173" s="485"/>
      <c r="X173" s="485"/>
      <c r="Y173" s="485"/>
      <c r="Z173" s="485"/>
    </row>
    <row r="174">
      <c r="A174" s="485"/>
      <c r="B174" s="485"/>
      <c r="C174" s="485"/>
      <c r="D174" s="485"/>
      <c r="E174" s="485"/>
      <c r="F174" s="485"/>
      <c r="G174" s="485"/>
      <c r="H174" s="485"/>
      <c r="I174" s="485"/>
      <c r="J174" s="485"/>
      <c r="K174" s="485"/>
      <c r="L174" s="485"/>
      <c r="M174" s="485"/>
      <c r="N174" s="485"/>
      <c r="O174" s="485"/>
      <c r="P174" s="485"/>
      <c r="Q174" s="485"/>
      <c r="R174" s="485"/>
      <c r="S174" s="485"/>
      <c r="T174" s="485"/>
      <c r="U174" s="485"/>
      <c r="V174" s="485"/>
      <c r="W174" s="485"/>
      <c r="X174" s="485"/>
      <c r="Y174" s="485"/>
      <c r="Z174" s="485"/>
    </row>
    <row r="175">
      <c r="A175" s="485"/>
      <c r="B175" s="485"/>
      <c r="C175" s="485"/>
      <c r="D175" s="485"/>
      <c r="E175" s="485"/>
      <c r="F175" s="485"/>
      <c r="G175" s="485"/>
      <c r="H175" s="485"/>
      <c r="I175" s="485"/>
      <c r="J175" s="485"/>
      <c r="K175" s="485"/>
      <c r="L175" s="485"/>
      <c r="M175" s="485"/>
      <c r="N175" s="485"/>
      <c r="O175" s="485"/>
      <c r="P175" s="485"/>
      <c r="Q175" s="485"/>
      <c r="R175" s="485"/>
      <c r="S175" s="485"/>
      <c r="T175" s="485"/>
      <c r="U175" s="485"/>
      <c r="V175" s="485"/>
      <c r="W175" s="485"/>
      <c r="X175" s="485"/>
      <c r="Y175" s="485"/>
      <c r="Z175" s="485"/>
    </row>
    <row r="176">
      <c r="A176" s="485"/>
      <c r="B176" s="485"/>
      <c r="C176" s="485"/>
      <c r="D176" s="485"/>
      <c r="E176" s="485"/>
      <c r="F176" s="485"/>
      <c r="G176" s="485"/>
      <c r="H176" s="485"/>
      <c r="I176" s="485"/>
      <c r="J176" s="485"/>
      <c r="K176" s="485"/>
      <c r="L176" s="485"/>
      <c r="M176" s="485"/>
      <c r="N176" s="485"/>
      <c r="O176" s="485"/>
      <c r="P176" s="485"/>
      <c r="Q176" s="485"/>
      <c r="R176" s="485"/>
      <c r="S176" s="485"/>
      <c r="T176" s="485"/>
      <c r="U176" s="485"/>
      <c r="V176" s="485"/>
      <c r="W176" s="485"/>
      <c r="X176" s="485"/>
      <c r="Y176" s="485"/>
      <c r="Z176" s="485"/>
    </row>
    <row r="177">
      <c r="A177" s="485"/>
      <c r="B177" s="485"/>
      <c r="C177" s="485"/>
      <c r="D177" s="485"/>
      <c r="E177" s="485"/>
      <c r="F177" s="485"/>
      <c r="G177" s="485"/>
      <c r="H177" s="485"/>
      <c r="I177" s="485"/>
      <c r="J177" s="485"/>
      <c r="K177" s="485"/>
      <c r="L177" s="485"/>
      <c r="M177" s="485"/>
      <c r="N177" s="485"/>
      <c r="O177" s="485"/>
      <c r="P177" s="485"/>
      <c r="Q177" s="485"/>
      <c r="R177" s="485"/>
      <c r="S177" s="485"/>
      <c r="T177" s="485"/>
      <c r="U177" s="485"/>
      <c r="V177" s="485"/>
      <c r="W177" s="485"/>
      <c r="X177" s="485"/>
      <c r="Y177" s="485"/>
      <c r="Z177" s="485"/>
    </row>
    <row r="178">
      <c r="A178" s="485"/>
      <c r="B178" s="485"/>
      <c r="C178" s="485"/>
      <c r="D178" s="485"/>
      <c r="E178" s="485"/>
      <c r="F178" s="485"/>
      <c r="G178" s="485"/>
      <c r="H178" s="485"/>
      <c r="I178" s="485"/>
      <c r="J178" s="485"/>
      <c r="K178" s="485"/>
      <c r="L178" s="485"/>
      <c r="M178" s="485"/>
      <c r="N178" s="485"/>
      <c r="O178" s="485"/>
      <c r="P178" s="485"/>
      <c r="Q178" s="485"/>
      <c r="R178" s="485"/>
      <c r="S178" s="485"/>
      <c r="T178" s="485"/>
      <c r="U178" s="485"/>
      <c r="V178" s="485"/>
      <c r="W178" s="485"/>
      <c r="X178" s="485"/>
      <c r="Y178" s="485"/>
      <c r="Z178" s="485"/>
    </row>
    <row r="179">
      <c r="A179" s="485"/>
      <c r="B179" s="485"/>
      <c r="C179" s="485"/>
      <c r="D179" s="485"/>
      <c r="E179" s="485"/>
      <c r="F179" s="485"/>
      <c r="G179" s="485"/>
      <c r="H179" s="485"/>
      <c r="I179" s="485"/>
      <c r="J179" s="485"/>
      <c r="K179" s="485"/>
      <c r="L179" s="485"/>
      <c r="M179" s="485"/>
      <c r="N179" s="485"/>
      <c r="O179" s="485"/>
      <c r="P179" s="485"/>
      <c r="Q179" s="485"/>
      <c r="R179" s="485"/>
      <c r="S179" s="485"/>
      <c r="T179" s="485"/>
      <c r="U179" s="485"/>
      <c r="V179" s="485"/>
      <c r="W179" s="485"/>
      <c r="X179" s="485"/>
      <c r="Y179" s="485"/>
      <c r="Z179" s="485"/>
    </row>
    <row r="180">
      <c r="A180" s="485"/>
      <c r="B180" s="485"/>
      <c r="C180" s="485"/>
      <c r="D180" s="485"/>
      <c r="E180" s="485"/>
      <c r="F180" s="485"/>
      <c r="G180" s="485"/>
      <c r="H180" s="485"/>
      <c r="I180" s="485"/>
      <c r="J180" s="485"/>
      <c r="K180" s="485"/>
      <c r="L180" s="485"/>
      <c r="M180" s="485"/>
      <c r="N180" s="485"/>
      <c r="O180" s="485"/>
      <c r="P180" s="485"/>
      <c r="Q180" s="485"/>
      <c r="R180" s="485"/>
      <c r="S180" s="485"/>
      <c r="T180" s="485"/>
      <c r="U180" s="485"/>
      <c r="V180" s="485"/>
      <c r="W180" s="485"/>
      <c r="X180" s="485"/>
      <c r="Y180" s="485"/>
      <c r="Z180" s="485"/>
    </row>
    <row r="181">
      <c r="A181" s="485"/>
      <c r="B181" s="485"/>
      <c r="C181" s="485"/>
      <c r="D181" s="485"/>
      <c r="E181" s="485"/>
      <c r="F181" s="485"/>
      <c r="G181" s="485"/>
      <c r="H181" s="485"/>
      <c r="I181" s="485"/>
      <c r="J181" s="485"/>
      <c r="K181" s="485"/>
      <c r="L181" s="485"/>
      <c r="M181" s="485"/>
      <c r="N181" s="485"/>
      <c r="O181" s="485"/>
      <c r="P181" s="485"/>
      <c r="Q181" s="485"/>
      <c r="R181" s="485"/>
      <c r="S181" s="485"/>
      <c r="T181" s="485"/>
      <c r="U181" s="485"/>
      <c r="V181" s="485"/>
      <c r="W181" s="485"/>
      <c r="X181" s="485"/>
      <c r="Y181" s="485"/>
      <c r="Z181" s="485"/>
    </row>
    <row r="182">
      <c r="A182" s="485"/>
      <c r="B182" s="485"/>
      <c r="C182" s="485"/>
      <c r="D182" s="485"/>
      <c r="E182" s="485"/>
      <c r="F182" s="485"/>
      <c r="G182" s="485"/>
      <c r="H182" s="485"/>
      <c r="I182" s="485"/>
      <c r="J182" s="485"/>
      <c r="K182" s="485"/>
      <c r="L182" s="485"/>
      <c r="M182" s="485"/>
      <c r="N182" s="485"/>
      <c r="O182" s="485"/>
      <c r="P182" s="485"/>
      <c r="Q182" s="485"/>
      <c r="R182" s="485"/>
      <c r="S182" s="485"/>
      <c r="T182" s="485"/>
      <c r="U182" s="485"/>
      <c r="V182" s="485"/>
      <c r="W182" s="485"/>
      <c r="X182" s="485"/>
      <c r="Y182" s="485"/>
      <c r="Z182" s="485"/>
    </row>
    <row r="183">
      <c r="A183" s="485"/>
      <c r="B183" s="485"/>
      <c r="C183" s="485"/>
      <c r="D183" s="485"/>
      <c r="E183" s="485"/>
      <c r="F183" s="485"/>
      <c r="G183" s="485"/>
      <c r="H183" s="485"/>
      <c r="I183" s="485"/>
      <c r="J183" s="485"/>
      <c r="K183" s="485"/>
      <c r="L183" s="485"/>
      <c r="M183" s="485"/>
      <c r="N183" s="485"/>
      <c r="O183" s="485"/>
      <c r="P183" s="485"/>
      <c r="Q183" s="485"/>
      <c r="R183" s="485"/>
      <c r="S183" s="485"/>
      <c r="T183" s="485"/>
      <c r="U183" s="485"/>
      <c r="V183" s="485"/>
      <c r="W183" s="485"/>
      <c r="X183" s="485"/>
      <c r="Y183" s="485"/>
      <c r="Z183" s="485"/>
    </row>
    <row r="184">
      <c r="A184" s="485"/>
      <c r="B184" s="485"/>
      <c r="C184" s="485"/>
      <c r="D184" s="485"/>
      <c r="E184" s="485"/>
      <c r="F184" s="485"/>
      <c r="G184" s="485"/>
      <c r="H184" s="485"/>
      <c r="I184" s="485"/>
      <c r="J184" s="485"/>
      <c r="K184" s="485"/>
      <c r="L184" s="485"/>
      <c r="M184" s="485"/>
      <c r="N184" s="485"/>
      <c r="O184" s="485"/>
      <c r="P184" s="485"/>
      <c r="Q184" s="485"/>
      <c r="R184" s="485"/>
      <c r="S184" s="485"/>
      <c r="T184" s="485"/>
      <c r="U184" s="485"/>
      <c r="V184" s="485"/>
      <c r="W184" s="485"/>
      <c r="X184" s="485"/>
      <c r="Y184" s="485"/>
      <c r="Z184" s="485"/>
    </row>
    <row r="185">
      <c r="A185" s="485"/>
      <c r="B185" s="485"/>
      <c r="C185" s="485"/>
      <c r="D185" s="485"/>
      <c r="E185" s="485"/>
      <c r="F185" s="485"/>
      <c r="G185" s="485"/>
      <c r="H185" s="485"/>
      <c r="I185" s="485"/>
      <c r="J185" s="485"/>
      <c r="K185" s="485"/>
      <c r="L185" s="485"/>
      <c r="M185" s="485"/>
      <c r="N185" s="485"/>
      <c r="O185" s="485"/>
      <c r="P185" s="485"/>
      <c r="Q185" s="485"/>
      <c r="R185" s="485"/>
      <c r="S185" s="485"/>
      <c r="T185" s="485"/>
      <c r="U185" s="485"/>
      <c r="V185" s="485"/>
      <c r="W185" s="485"/>
      <c r="X185" s="485"/>
      <c r="Y185" s="485"/>
      <c r="Z185" s="485"/>
    </row>
    <row r="186">
      <c r="A186" s="485"/>
      <c r="B186" s="485"/>
      <c r="C186" s="485"/>
      <c r="D186" s="485"/>
      <c r="E186" s="485"/>
      <c r="F186" s="485"/>
      <c r="G186" s="485"/>
      <c r="H186" s="485"/>
      <c r="I186" s="485"/>
      <c r="J186" s="485"/>
      <c r="K186" s="485"/>
      <c r="L186" s="485"/>
      <c r="M186" s="485"/>
      <c r="N186" s="485"/>
      <c r="O186" s="485"/>
      <c r="P186" s="485"/>
      <c r="Q186" s="485"/>
      <c r="R186" s="485"/>
      <c r="S186" s="485"/>
      <c r="T186" s="485"/>
      <c r="U186" s="485"/>
      <c r="V186" s="485"/>
      <c r="W186" s="485"/>
      <c r="X186" s="485"/>
      <c r="Y186" s="485"/>
      <c r="Z186" s="485"/>
    </row>
    <row r="187">
      <c r="A187" s="485"/>
      <c r="B187" s="485"/>
      <c r="C187" s="485"/>
      <c r="D187" s="485"/>
      <c r="E187" s="485"/>
      <c r="F187" s="485"/>
      <c r="G187" s="485"/>
      <c r="H187" s="485"/>
      <c r="I187" s="485"/>
      <c r="J187" s="485"/>
      <c r="K187" s="485"/>
      <c r="L187" s="485"/>
      <c r="M187" s="485"/>
      <c r="N187" s="485"/>
      <c r="O187" s="485"/>
      <c r="P187" s="485"/>
      <c r="Q187" s="485"/>
      <c r="R187" s="485"/>
      <c r="S187" s="485"/>
      <c r="T187" s="485"/>
      <c r="U187" s="485"/>
      <c r="V187" s="485"/>
      <c r="W187" s="485"/>
      <c r="X187" s="485"/>
      <c r="Y187" s="485"/>
      <c r="Z187" s="485"/>
    </row>
    <row r="188">
      <c r="A188" s="485"/>
      <c r="B188" s="485"/>
      <c r="C188" s="485"/>
      <c r="D188" s="485"/>
      <c r="E188" s="485"/>
      <c r="F188" s="485"/>
      <c r="G188" s="485"/>
      <c r="H188" s="485"/>
      <c r="I188" s="485"/>
      <c r="J188" s="485"/>
      <c r="K188" s="485"/>
      <c r="L188" s="485"/>
      <c r="M188" s="485"/>
      <c r="N188" s="485"/>
      <c r="O188" s="485"/>
      <c r="P188" s="485"/>
      <c r="Q188" s="485"/>
      <c r="R188" s="485"/>
      <c r="S188" s="485"/>
      <c r="T188" s="485"/>
      <c r="U188" s="485"/>
      <c r="V188" s="485"/>
      <c r="W188" s="485"/>
      <c r="X188" s="485"/>
      <c r="Y188" s="485"/>
      <c r="Z188" s="485"/>
    </row>
    <row r="189">
      <c r="A189" s="485"/>
      <c r="B189" s="485"/>
      <c r="C189" s="485"/>
      <c r="D189" s="485"/>
      <c r="E189" s="485"/>
      <c r="F189" s="485"/>
      <c r="G189" s="485"/>
      <c r="H189" s="485"/>
      <c r="I189" s="485"/>
      <c r="J189" s="485"/>
      <c r="K189" s="485"/>
      <c r="L189" s="485"/>
      <c r="M189" s="485"/>
      <c r="N189" s="485"/>
      <c r="O189" s="485"/>
      <c r="P189" s="485"/>
      <c r="Q189" s="485"/>
      <c r="R189" s="485"/>
      <c r="S189" s="485"/>
      <c r="T189" s="485"/>
      <c r="U189" s="485"/>
      <c r="V189" s="485"/>
      <c r="W189" s="485"/>
      <c r="X189" s="485"/>
      <c r="Y189" s="485"/>
      <c r="Z189" s="485"/>
    </row>
    <row r="190">
      <c r="A190" s="485"/>
      <c r="B190" s="485"/>
      <c r="C190" s="485"/>
      <c r="D190" s="485"/>
      <c r="E190" s="485"/>
      <c r="F190" s="485"/>
      <c r="G190" s="485"/>
      <c r="H190" s="485"/>
      <c r="I190" s="485"/>
      <c r="J190" s="485"/>
      <c r="K190" s="485"/>
      <c r="L190" s="485"/>
      <c r="M190" s="485"/>
      <c r="N190" s="485"/>
      <c r="O190" s="485"/>
      <c r="P190" s="485"/>
      <c r="Q190" s="485"/>
      <c r="R190" s="485"/>
      <c r="S190" s="485"/>
      <c r="T190" s="485"/>
      <c r="U190" s="485"/>
      <c r="V190" s="485"/>
      <c r="W190" s="485"/>
      <c r="X190" s="485"/>
      <c r="Y190" s="485"/>
      <c r="Z190" s="485"/>
    </row>
    <row r="191">
      <c r="A191" s="485"/>
      <c r="B191" s="485"/>
      <c r="C191" s="485"/>
      <c r="D191" s="485"/>
      <c r="E191" s="485"/>
      <c r="F191" s="485"/>
      <c r="G191" s="485"/>
      <c r="H191" s="485"/>
      <c r="I191" s="485"/>
      <c r="J191" s="485"/>
      <c r="K191" s="485"/>
      <c r="L191" s="485"/>
      <c r="M191" s="485"/>
      <c r="N191" s="485"/>
      <c r="O191" s="485"/>
      <c r="P191" s="485"/>
      <c r="Q191" s="485"/>
      <c r="R191" s="485"/>
      <c r="S191" s="485"/>
      <c r="T191" s="485"/>
      <c r="U191" s="485"/>
      <c r="V191" s="485"/>
      <c r="W191" s="485"/>
      <c r="X191" s="485"/>
      <c r="Y191" s="485"/>
      <c r="Z191" s="485"/>
    </row>
    <row r="192">
      <c r="A192" s="485"/>
      <c r="B192" s="485"/>
      <c r="C192" s="485"/>
      <c r="D192" s="485"/>
      <c r="E192" s="485"/>
      <c r="F192" s="485"/>
      <c r="G192" s="485"/>
      <c r="H192" s="485"/>
      <c r="I192" s="485"/>
      <c r="J192" s="485"/>
      <c r="K192" s="485"/>
      <c r="L192" s="485"/>
      <c r="M192" s="485"/>
      <c r="N192" s="485"/>
      <c r="O192" s="485"/>
      <c r="P192" s="485"/>
      <c r="Q192" s="485"/>
      <c r="R192" s="485"/>
      <c r="S192" s="485"/>
      <c r="T192" s="485"/>
      <c r="U192" s="485"/>
      <c r="V192" s="485"/>
      <c r="W192" s="485"/>
      <c r="X192" s="485"/>
      <c r="Y192" s="485"/>
      <c r="Z192" s="485"/>
    </row>
    <row r="193">
      <c r="A193" s="485"/>
      <c r="B193" s="485"/>
      <c r="C193" s="485"/>
      <c r="D193" s="485"/>
      <c r="E193" s="485"/>
      <c r="F193" s="485"/>
      <c r="G193" s="485"/>
      <c r="H193" s="485"/>
      <c r="I193" s="485"/>
      <c r="J193" s="485"/>
      <c r="K193" s="485"/>
      <c r="L193" s="485"/>
      <c r="M193" s="485"/>
      <c r="N193" s="485"/>
      <c r="O193" s="485"/>
      <c r="P193" s="485"/>
      <c r="Q193" s="485"/>
      <c r="R193" s="485"/>
      <c r="S193" s="485"/>
      <c r="T193" s="485"/>
      <c r="U193" s="485"/>
      <c r="V193" s="485"/>
      <c r="W193" s="485"/>
      <c r="X193" s="485"/>
      <c r="Y193" s="485"/>
      <c r="Z193" s="485"/>
    </row>
    <row r="194">
      <c r="A194" s="485"/>
      <c r="B194" s="485"/>
      <c r="C194" s="485"/>
      <c r="D194" s="485"/>
      <c r="E194" s="485"/>
      <c r="F194" s="485"/>
      <c r="G194" s="485"/>
      <c r="H194" s="485"/>
      <c r="I194" s="485"/>
      <c r="J194" s="485"/>
      <c r="K194" s="485"/>
      <c r="L194" s="485"/>
      <c r="M194" s="485"/>
      <c r="N194" s="485"/>
      <c r="O194" s="485"/>
      <c r="P194" s="485"/>
      <c r="Q194" s="485"/>
      <c r="R194" s="485"/>
      <c r="S194" s="485"/>
      <c r="T194" s="485"/>
      <c r="U194" s="485"/>
      <c r="V194" s="485"/>
      <c r="W194" s="485"/>
      <c r="X194" s="485"/>
      <c r="Y194" s="485"/>
      <c r="Z194" s="485"/>
    </row>
    <row r="195">
      <c r="A195" s="485"/>
      <c r="B195" s="485"/>
      <c r="C195" s="485"/>
      <c r="D195" s="485"/>
      <c r="E195" s="485"/>
      <c r="F195" s="485"/>
      <c r="G195" s="485"/>
      <c r="H195" s="485"/>
      <c r="I195" s="485"/>
      <c r="J195" s="485"/>
      <c r="K195" s="485"/>
      <c r="L195" s="485"/>
      <c r="M195" s="485"/>
      <c r="N195" s="485"/>
      <c r="O195" s="485"/>
      <c r="P195" s="485"/>
      <c r="Q195" s="485"/>
      <c r="R195" s="485"/>
      <c r="S195" s="485"/>
      <c r="T195" s="485"/>
      <c r="U195" s="485"/>
      <c r="V195" s="485"/>
      <c r="W195" s="485"/>
      <c r="X195" s="485"/>
      <c r="Y195" s="485"/>
      <c r="Z195" s="485"/>
    </row>
    <row r="196">
      <c r="A196" s="485"/>
      <c r="B196" s="485"/>
      <c r="C196" s="485"/>
      <c r="D196" s="485"/>
      <c r="E196" s="485"/>
      <c r="F196" s="485"/>
      <c r="G196" s="485"/>
      <c r="H196" s="485"/>
      <c r="I196" s="485"/>
      <c r="J196" s="485"/>
      <c r="K196" s="485"/>
      <c r="L196" s="485"/>
      <c r="M196" s="485"/>
      <c r="N196" s="485"/>
      <c r="O196" s="485"/>
      <c r="P196" s="485"/>
      <c r="Q196" s="485"/>
      <c r="R196" s="485"/>
      <c r="S196" s="485"/>
      <c r="T196" s="485"/>
      <c r="U196" s="485"/>
      <c r="V196" s="485"/>
      <c r="W196" s="485"/>
      <c r="X196" s="485"/>
      <c r="Y196" s="485"/>
      <c r="Z196" s="485"/>
    </row>
    <row r="197">
      <c r="A197" s="485"/>
      <c r="B197" s="485"/>
      <c r="C197" s="485"/>
      <c r="D197" s="485"/>
      <c r="E197" s="485"/>
      <c r="F197" s="485"/>
      <c r="G197" s="485"/>
      <c r="H197" s="485"/>
      <c r="I197" s="485"/>
      <c r="J197" s="485"/>
      <c r="K197" s="485"/>
      <c r="L197" s="485"/>
      <c r="M197" s="485"/>
      <c r="N197" s="485"/>
      <c r="O197" s="485"/>
      <c r="P197" s="485"/>
      <c r="Q197" s="485"/>
      <c r="R197" s="485"/>
      <c r="S197" s="485"/>
      <c r="T197" s="485"/>
      <c r="U197" s="485"/>
      <c r="V197" s="485"/>
      <c r="W197" s="485"/>
      <c r="X197" s="485"/>
      <c r="Y197" s="485"/>
      <c r="Z197" s="485"/>
    </row>
    <row r="198">
      <c r="A198" s="485"/>
      <c r="B198" s="485"/>
      <c r="C198" s="485"/>
      <c r="D198" s="485"/>
      <c r="E198" s="485"/>
      <c r="F198" s="485"/>
      <c r="G198" s="485"/>
      <c r="H198" s="485"/>
      <c r="I198" s="485"/>
      <c r="J198" s="485"/>
      <c r="K198" s="485"/>
      <c r="L198" s="485"/>
      <c r="M198" s="485"/>
      <c r="N198" s="485"/>
      <c r="O198" s="485"/>
      <c r="P198" s="485"/>
      <c r="Q198" s="485"/>
      <c r="R198" s="485"/>
      <c r="S198" s="485"/>
      <c r="T198" s="485"/>
      <c r="U198" s="485"/>
      <c r="V198" s="485"/>
      <c r="W198" s="485"/>
      <c r="X198" s="485"/>
      <c r="Y198" s="485"/>
      <c r="Z198" s="485"/>
    </row>
    <row r="199">
      <c r="A199" s="485"/>
      <c r="B199" s="485"/>
      <c r="C199" s="485"/>
      <c r="D199" s="485"/>
      <c r="E199" s="485"/>
      <c r="F199" s="485"/>
      <c r="G199" s="485"/>
      <c r="H199" s="485"/>
      <c r="I199" s="485"/>
      <c r="J199" s="485"/>
      <c r="K199" s="485"/>
      <c r="L199" s="485"/>
      <c r="M199" s="485"/>
      <c r="N199" s="485"/>
      <c r="O199" s="485"/>
      <c r="P199" s="485"/>
      <c r="Q199" s="485"/>
      <c r="R199" s="485"/>
      <c r="S199" s="485"/>
      <c r="T199" s="485"/>
      <c r="U199" s="485"/>
      <c r="V199" s="485"/>
      <c r="W199" s="485"/>
      <c r="X199" s="485"/>
      <c r="Y199" s="485"/>
      <c r="Z199" s="485"/>
    </row>
    <row r="200">
      <c r="A200" s="485"/>
      <c r="B200" s="485"/>
      <c r="C200" s="485"/>
      <c r="D200" s="485"/>
      <c r="E200" s="485"/>
      <c r="F200" s="485"/>
      <c r="G200" s="485"/>
      <c r="H200" s="485"/>
      <c r="I200" s="485"/>
      <c r="J200" s="485"/>
      <c r="K200" s="485"/>
      <c r="L200" s="485"/>
      <c r="M200" s="485"/>
      <c r="N200" s="485"/>
      <c r="O200" s="485"/>
      <c r="P200" s="485"/>
      <c r="Q200" s="485"/>
      <c r="R200" s="485"/>
      <c r="S200" s="485"/>
      <c r="T200" s="485"/>
      <c r="U200" s="485"/>
      <c r="V200" s="485"/>
      <c r="W200" s="485"/>
      <c r="X200" s="485"/>
      <c r="Y200" s="485"/>
      <c r="Z200" s="485"/>
    </row>
    <row r="201">
      <c r="A201" s="485"/>
      <c r="B201" s="485"/>
      <c r="C201" s="485"/>
      <c r="D201" s="485"/>
      <c r="E201" s="485"/>
      <c r="F201" s="485"/>
      <c r="G201" s="485"/>
      <c r="H201" s="485"/>
      <c r="I201" s="485"/>
      <c r="J201" s="485"/>
      <c r="K201" s="485"/>
      <c r="L201" s="485"/>
      <c r="M201" s="485"/>
      <c r="N201" s="485"/>
      <c r="O201" s="485"/>
      <c r="P201" s="485"/>
      <c r="Q201" s="485"/>
      <c r="R201" s="485"/>
      <c r="S201" s="485"/>
      <c r="T201" s="485"/>
      <c r="U201" s="485"/>
      <c r="V201" s="485"/>
      <c r="W201" s="485"/>
      <c r="X201" s="485"/>
      <c r="Y201" s="485"/>
      <c r="Z201" s="485"/>
    </row>
    <row r="202">
      <c r="A202" s="485"/>
      <c r="B202" s="485"/>
      <c r="C202" s="485"/>
      <c r="D202" s="485"/>
      <c r="E202" s="485"/>
      <c r="F202" s="485"/>
      <c r="G202" s="485"/>
      <c r="H202" s="485"/>
      <c r="I202" s="485"/>
      <c r="J202" s="485"/>
      <c r="K202" s="485"/>
      <c r="L202" s="485"/>
      <c r="M202" s="485"/>
      <c r="N202" s="485"/>
      <c r="O202" s="485"/>
      <c r="P202" s="485"/>
      <c r="Q202" s="485"/>
      <c r="R202" s="485"/>
      <c r="S202" s="485"/>
      <c r="T202" s="485"/>
      <c r="U202" s="485"/>
      <c r="V202" s="485"/>
      <c r="W202" s="485"/>
      <c r="X202" s="485"/>
      <c r="Y202" s="485"/>
      <c r="Z202" s="485"/>
    </row>
    <row r="203">
      <c r="A203" s="485"/>
      <c r="B203" s="485"/>
      <c r="C203" s="485"/>
      <c r="D203" s="485"/>
      <c r="E203" s="485"/>
      <c r="F203" s="485"/>
      <c r="G203" s="485"/>
      <c r="H203" s="485"/>
      <c r="I203" s="485"/>
      <c r="J203" s="485"/>
      <c r="K203" s="485"/>
      <c r="L203" s="485"/>
      <c r="M203" s="485"/>
      <c r="N203" s="485"/>
      <c r="O203" s="485"/>
      <c r="P203" s="485"/>
      <c r="Q203" s="485"/>
      <c r="R203" s="485"/>
      <c r="S203" s="485"/>
      <c r="T203" s="485"/>
      <c r="U203" s="485"/>
      <c r="V203" s="485"/>
      <c r="W203" s="485"/>
      <c r="X203" s="485"/>
      <c r="Y203" s="485"/>
      <c r="Z203" s="485"/>
    </row>
    <row r="204">
      <c r="A204" s="485"/>
      <c r="B204" s="485"/>
      <c r="C204" s="485"/>
      <c r="D204" s="485"/>
      <c r="E204" s="485"/>
      <c r="F204" s="485"/>
      <c r="G204" s="485"/>
      <c r="H204" s="485"/>
      <c r="I204" s="485"/>
      <c r="J204" s="485"/>
      <c r="K204" s="485"/>
      <c r="L204" s="485"/>
      <c r="M204" s="485"/>
      <c r="N204" s="485"/>
      <c r="O204" s="485"/>
      <c r="P204" s="485"/>
      <c r="Q204" s="485"/>
      <c r="R204" s="485"/>
      <c r="S204" s="485"/>
      <c r="T204" s="485"/>
      <c r="U204" s="485"/>
      <c r="V204" s="485"/>
      <c r="W204" s="485"/>
      <c r="X204" s="485"/>
      <c r="Y204" s="485"/>
      <c r="Z204" s="485"/>
    </row>
    <row r="205">
      <c r="A205" s="485"/>
      <c r="B205" s="485"/>
      <c r="C205" s="485"/>
      <c r="D205" s="485"/>
      <c r="E205" s="485"/>
      <c r="F205" s="485"/>
      <c r="G205" s="485"/>
      <c r="H205" s="485"/>
      <c r="I205" s="485"/>
      <c r="J205" s="485"/>
      <c r="K205" s="485"/>
      <c r="L205" s="485"/>
      <c r="M205" s="485"/>
      <c r="N205" s="485"/>
      <c r="O205" s="485"/>
      <c r="P205" s="485"/>
      <c r="Q205" s="485"/>
      <c r="R205" s="485"/>
      <c r="S205" s="485"/>
      <c r="T205" s="485"/>
      <c r="U205" s="485"/>
      <c r="V205" s="485"/>
      <c r="W205" s="485"/>
      <c r="X205" s="485"/>
      <c r="Y205" s="485"/>
      <c r="Z205" s="485"/>
    </row>
    <row r="206">
      <c r="A206" s="485"/>
      <c r="B206" s="485"/>
      <c r="C206" s="485"/>
      <c r="D206" s="485"/>
      <c r="E206" s="485"/>
      <c r="F206" s="485"/>
      <c r="G206" s="485"/>
      <c r="H206" s="485"/>
      <c r="I206" s="485"/>
      <c r="J206" s="485"/>
      <c r="K206" s="485"/>
      <c r="L206" s="485"/>
      <c r="M206" s="485"/>
      <c r="N206" s="485"/>
      <c r="O206" s="485"/>
      <c r="P206" s="485"/>
      <c r="Q206" s="485"/>
      <c r="R206" s="485"/>
      <c r="S206" s="485"/>
      <c r="T206" s="485"/>
      <c r="U206" s="485"/>
      <c r="V206" s="485"/>
      <c r="W206" s="485"/>
      <c r="X206" s="485"/>
      <c r="Y206" s="485"/>
      <c r="Z206" s="485"/>
    </row>
    <row r="207">
      <c r="A207" s="485"/>
      <c r="B207" s="485"/>
      <c r="C207" s="485"/>
      <c r="D207" s="485"/>
      <c r="E207" s="485"/>
      <c r="F207" s="485"/>
      <c r="G207" s="485"/>
      <c r="H207" s="485"/>
      <c r="I207" s="485"/>
      <c r="J207" s="485"/>
      <c r="K207" s="485"/>
      <c r="L207" s="485"/>
      <c r="M207" s="485"/>
      <c r="N207" s="485"/>
      <c r="O207" s="485"/>
      <c r="P207" s="485"/>
      <c r="Q207" s="485"/>
      <c r="R207" s="485"/>
      <c r="S207" s="485"/>
      <c r="T207" s="485"/>
      <c r="U207" s="485"/>
      <c r="V207" s="485"/>
      <c r="W207" s="485"/>
      <c r="X207" s="485"/>
      <c r="Y207" s="485"/>
      <c r="Z207" s="485"/>
    </row>
    <row r="208">
      <c r="A208" s="485"/>
      <c r="B208" s="485"/>
      <c r="C208" s="485"/>
      <c r="D208" s="485"/>
      <c r="E208" s="485"/>
      <c r="F208" s="485"/>
      <c r="G208" s="485"/>
      <c r="H208" s="485"/>
      <c r="I208" s="485"/>
      <c r="J208" s="485"/>
      <c r="K208" s="485"/>
      <c r="L208" s="485"/>
      <c r="M208" s="485"/>
      <c r="N208" s="485"/>
      <c r="O208" s="485"/>
      <c r="P208" s="485"/>
      <c r="Q208" s="485"/>
      <c r="R208" s="485"/>
      <c r="S208" s="485"/>
      <c r="T208" s="485"/>
      <c r="U208" s="485"/>
      <c r="V208" s="485"/>
      <c r="W208" s="485"/>
      <c r="X208" s="485"/>
      <c r="Y208" s="485"/>
      <c r="Z208" s="485"/>
    </row>
    <row r="209">
      <c r="A209" s="485"/>
      <c r="B209" s="485"/>
      <c r="C209" s="485"/>
      <c r="D209" s="485"/>
      <c r="E209" s="485"/>
      <c r="F209" s="485"/>
      <c r="G209" s="485"/>
      <c r="H209" s="485"/>
      <c r="I209" s="485"/>
      <c r="J209" s="485"/>
      <c r="K209" s="485"/>
      <c r="L209" s="485"/>
      <c r="M209" s="485"/>
      <c r="N209" s="485"/>
      <c r="O209" s="485"/>
      <c r="P209" s="485"/>
      <c r="Q209" s="485"/>
      <c r="R209" s="485"/>
      <c r="S209" s="485"/>
      <c r="T209" s="485"/>
      <c r="U209" s="485"/>
      <c r="V209" s="485"/>
      <c r="W209" s="485"/>
      <c r="X209" s="485"/>
      <c r="Y209" s="485"/>
      <c r="Z209" s="485"/>
    </row>
    <row r="210">
      <c r="A210" s="485"/>
      <c r="B210" s="485"/>
      <c r="C210" s="485"/>
      <c r="D210" s="485"/>
      <c r="E210" s="485"/>
      <c r="F210" s="485"/>
      <c r="G210" s="485"/>
      <c r="H210" s="485"/>
      <c r="I210" s="485"/>
      <c r="J210" s="485"/>
      <c r="K210" s="485"/>
      <c r="L210" s="485"/>
      <c r="M210" s="485"/>
      <c r="N210" s="485"/>
      <c r="O210" s="485"/>
      <c r="P210" s="485"/>
      <c r="Q210" s="485"/>
      <c r="R210" s="485"/>
      <c r="S210" s="485"/>
      <c r="T210" s="485"/>
      <c r="U210" s="485"/>
      <c r="V210" s="485"/>
      <c r="W210" s="485"/>
      <c r="X210" s="485"/>
      <c r="Y210" s="485"/>
      <c r="Z210" s="485"/>
    </row>
    <row r="211">
      <c r="A211" s="485"/>
      <c r="B211" s="485"/>
      <c r="C211" s="485"/>
      <c r="D211" s="485"/>
      <c r="E211" s="485"/>
      <c r="F211" s="485"/>
      <c r="G211" s="485"/>
      <c r="H211" s="485"/>
      <c r="I211" s="485"/>
      <c r="J211" s="485"/>
      <c r="K211" s="485"/>
      <c r="L211" s="485"/>
      <c r="M211" s="485"/>
      <c r="N211" s="485"/>
      <c r="O211" s="485"/>
      <c r="P211" s="485"/>
      <c r="Q211" s="485"/>
      <c r="R211" s="485"/>
      <c r="S211" s="485"/>
      <c r="T211" s="485"/>
      <c r="U211" s="485"/>
      <c r="V211" s="485"/>
      <c r="W211" s="485"/>
      <c r="X211" s="485"/>
      <c r="Y211" s="485"/>
      <c r="Z211" s="485"/>
    </row>
    <row r="212">
      <c r="A212" s="485"/>
      <c r="B212" s="485"/>
      <c r="C212" s="485"/>
      <c r="D212" s="485"/>
      <c r="E212" s="485"/>
      <c r="F212" s="485"/>
      <c r="G212" s="485"/>
      <c r="H212" s="485"/>
      <c r="I212" s="485"/>
      <c r="J212" s="485"/>
      <c r="K212" s="485"/>
      <c r="L212" s="485"/>
      <c r="M212" s="485"/>
      <c r="N212" s="485"/>
      <c r="O212" s="485"/>
      <c r="P212" s="485"/>
      <c r="Q212" s="485"/>
      <c r="R212" s="485"/>
      <c r="S212" s="485"/>
      <c r="T212" s="485"/>
      <c r="U212" s="485"/>
      <c r="V212" s="485"/>
      <c r="W212" s="485"/>
      <c r="X212" s="485"/>
      <c r="Y212" s="485"/>
      <c r="Z212" s="485"/>
    </row>
    <row r="213">
      <c r="A213" s="485"/>
      <c r="B213" s="485"/>
      <c r="C213" s="485"/>
      <c r="D213" s="485"/>
      <c r="E213" s="485"/>
      <c r="F213" s="485"/>
      <c r="G213" s="485"/>
      <c r="H213" s="485"/>
      <c r="I213" s="485"/>
      <c r="J213" s="485"/>
      <c r="K213" s="485"/>
      <c r="L213" s="485"/>
      <c r="M213" s="485"/>
      <c r="N213" s="485"/>
      <c r="O213" s="485"/>
      <c r="P213" s="485"/>
      <c r="Q213" s="485"/>
      <c r="R213" s="485"/>
      <c r="S213" s="485"/>
      <c r="T213" s="485"/>
      <c r="U213" s="485"/>
      <c r="V213" s="485"/>
      <c r="W213" s="485"/>
      <c r="X213" s="485"/>
      <c r="Y213" s="485"/>
      <c r="Z213" s="485"/>
    </row>
    <row r="214">
      <c r="A214" s="485"/>
      <c r="B214" s="485"/>
      <c r="C214" s="485"/>
      <c r="D214" s="485"/>
      <c r="E214" s="485"/>
      <c r="F214" s="485"/>
      <c r="G214" s="485"/>
      <c r="H214" s="485"/>
      <c r="I214" s="485"/>
      <c r="J214" s="485"/>
      <c r="K214" s="485"/>
      <c r="L214" s="485"/>
      <c r="M214" s="485"/>
      <c r="N214" s="485"/>
      <c r="O214" s="485"/>
      <c r="P214" s="485"/>
      <c r="Q214" s="485"/>
      <c r="R214" s="485"/>
      <c r="S214" s="485"/>
      <c r="T214" s="485"/>
      <c r="U214" s="485"/>
      <c r="V214" s="485"/>
      <c r="W214" s="485"/>
      <c r="X214" s="485"/>
      <c r="Y214" s="485"/>
      <c r="Z214" s="485"/>
    </row>
    <row r="215">
      <c r="A215" s="485"/>
      <c r="B215" s="485"/>
      <c r="C215" s="485"/>
      <c r="D215" s="485"/>
      <c r="E215" s="485"/>
      <c r="F215" s="485"/>
      <c r="G215" s="485"/>
      <c r="H215" s="485"/>
      <c r="I215" s="485"/>
      <c r="J215" s="485"/>
      <c r="K215" s="485"/>
      <c r="L215" s="485"/>
      <c r="M215" s="485"/>
      <c r="N215" s="485"/>
      <c r="O215" s="485"/>
      <c r="P215" s="485"/>
      <c r="Q215" s="485"/>
      <c r="R215" s="485"/>
      <c r="S215" s="485"/>
      <c r="T215" s="485"/>
      <c r="U215" s="485"/>
      <c r="V215" s="485"/>
      <c r="W215" s="485"/>
      <c r="X215" s="485"/>
      <c r="Y215" s="485"/>
      <c r="Z215" s="485"/>
    </row>
    <row r="216">
      <c r="A216" s="485"/>
      <c r="B216" s="485"/>
      <c r="C216" s="485"/>
      <c r="D216" s="485"/>
      <c r="E216" s="485"/>
      <c r="F216" s="485"/>
      <c r="G216" s="485"/>
      <c r="H216" s="485"/>
      <c r="I216" s="485"/>
      <c r="J216" s="485"/>
      <c r="K216" s="485"/>
      <c r="L216" s="485"/>
      <c r="M216" s="485"/>
      <c r="N216" s="485"/>
      <c r="O216" s="485"/>
      <c r="P216" s="485"/>
      <c r="Q216" s="485"/>
      <c r="R216" s="485"/>
      <c r="S216" s="485"/>
      <c r="T216" s="485"/>
      <c r="U216" s="485"/>
      <c r="V216" s="485"/>
      <c r="W216" s="485"/>
      <c r="X216" s="485"/>
      <c r="Y216" s="485"/>
      <c r="Z216" s="485"/>
    </row>
    <row r="217">
      <c r="A217" s="485"/>
      <c r="B217" s="485"/>
      <c r="C217" s="485"/>
      <c r="D217" s="485"/>
      <c r="E217" s="485"/>
      <c r="F217" s="485"/>
      <c r="G217" s="485"/>
      <c r="H217" s="485"/>
      <c r="I217" s="485"/>
      <c r="J217" s="485"/>
      <c r="K217" s="485"/>
      <c r="L217" s="485"/>
      <c r="M217" s="485"/>
      <c r="N217" s="485"/>
      <c r="O217" s="485"/>
      <c r="P217" s="485"/>
      <c r="Q217" s="485"/>
      <c r="R217" s="485"/>
      <c r="S217" s="485"/>
      <c r="T217" s="485"/>
      <c r="U217" s="485"/>
      <c r="V217" s="485"/>
      <c r="W217" s="485"/>
      <c r="X217" s="485"/>
      <c r="Y217" s="485"/>
      <c r="Z217" s="485"/>
    </row>
    <row r="218">
      <c r="A218" s="485"/>
      <c r="B218" s="485"/>
      <c r="C218" s="485"/>
      <c r="D218" s="485"/>
      <c r="E218" s="485"/>
      <c r="F218" s="485"/>
      <c r="G218" s="485"/>
      <c r="H218" s="485"/>
      <c r="I218" s="485"/>
      <c r="J218" s="485"/>
      <c r="K218" s="485"/>
      <c r="L218" s="485"/>
      <c r="M218" s="485"/>
      <c r="N218" s="485"/>
      <c r="O218" s="485"/>
      <c r="P218" s="485"/>
      <c r="Q218" s="485"/>
      <c r="R218" s="485"/>
      <c r="S218" s="485"/>
      <c r="T218" s="485"/>
      <c r="U218" s="485"/>
      <c r="V218" s="485"/>
      <c r="W218" s="485"/>
      <c r="X218" s="485"/>
      <c r="Y218" s="485"/>
      <c r="Z218" s="485"/>
    </row>
    <row r="219">
      <c r="A219" s="485"/>
      <c r="B219" s="485"/>
      <c r="C219" s="485"/>
      <c r="D219" s="485"/>
      <c r="E219" s="485"/>
      <c r="F219" s="485"/>
      <c r="G219" s="485"/>
      <c r="H219" s="485"/>
      <c r="I219" s="485"/>
      <c r="J219" s="485"/>
      <c r="K219" s="485"/>
      <c r="L219" s="485"/>
      <c r="M219" s="485"/>
      <c r="N219" s="485"/>
      <c r="O219" s="485"/>
      <c r="P219" s="485"/>
      <c r="Q219" s="485"/>
      <c r="R219" s="485"/>
      <c r="S219" s="485"/>
      <c r="T219" s="485"/>
      <c r="U219" s="485"/>
      <c r="V219" s="485"/>
      <c r="W219" s="485"/>
      <c r="X219" s="485"/>
      <c r="Y219" s="485"/>
      <c r="Z219" s="485"/>
    </row>
    <row r="220">
      <c r="A220" s="485"/>
      <c r="B220" s="485"/>
      <c r="C220" s="485"/>
      <c r="D220" s="485"/>
      <c r="E220" s="485"/>
      <c r="F220" s="485"/>
      <c r="G220" s="485"/>
      <c r="H220" s="485"/>
      <c r="I220" s="485"/>
      <c r="J220" s="485"/>
      <c r="K220" s="485"/>
      <c r="L220" s="485"/>
      <c r="M220" s="485"/>
      <c r="N220" s="485"/>
      <c r="O220" s="485"/>
      <c r="P220" s="485"/>
      <c r="Q220" s="485"/>
      <c r="R220" s="485"/>
      <c r="S220" s="485"/>
      <c r="T220" s="485"/>
      <c r="U220" s="485"/>
      <c r="V220" s="485"/>
      <c r="W220" s="485"/>
      <c r="X220" s="485"/>
      <c r="Y220" s="485"/>
      <c r="Z220" s="485"/>
    </row>
    <row r="221">
      <c r="A221" s="485"/>
      <c r="B221" s="485"/>
      <c r="C221" s="485"/>
      <c r="D221" s="485"/>
      <c r="E221" s="485"/>
      <c r="F221" s="485"/>
      <c r="G221" s="485"/>
      <c r="H221" s="485"/>
      <c r="I221" s="485"/>
      <c r="J221" s="485"/>
      <c r="K221" s="485"/>
      <c r="L221" s="485"/>
      <c r="M221" s="485"/>
      <c r="N221" s="485"/>
      <c r="O221" s="485"/>
      <c r="P221" s="485"/>
      <c r="Q221" s="485"/>
      <c r="R221" s="485"/>
      <c r="S221" s="485"/>
      <c r="T221" s="485"/>
      <c r="U221" s="485"/>
      <c r="V221" s="485"/>
      <c r="W221" s="485"/>
      <c r="X221" s="485"/>
      <c r="Y221" s="485"/>
      <c r="Z221" s="485"/>
    </row>
    <row r="222">
      <c r="A222" s="485"/>
      <c r="B222" s="485"/>
      <c r="C222" s="485"/>
      <c r="D222" s="485"/>
      <c r="E222" s="485"/>
      <c r="F222" s="485"/>
      <c r="G222" s="485"/>
      <c r="H222" s="485"/>
      <c r="I222" s="485"/>
      <c r="J222" s="485"/>
      <c r="K222" s="485"/>
      <c r="L222" s="485"/>
      <c r="M222" s="485"/>
      <c r="N222" s="485"/>
      <c r="O222" s="485"/>
      <c r="P222" s="485"/>
      <c r="Q222" s="485"/>
      <c r="R222" s="485"/>
      <c r="S222" s="485"/>
      <c r="T222" s="485"/>
      <c r="U222" s="485"/>
      <c r="V222" s="485"/>
      <c r="W222" s="485"/>
      <c r="X222" s="485"/>
      <c r="Y222" s="485"/>
      <c r="Z222" s="485"/>
    </row>
    <row r="223">
      <c r="A223" s="485"/>
      <c r="B223" s="485"/>
      <c r="C223" s="485"/>
      <c r="D223" s="485"/>
      <c r="E223" s="485"/>
      <c r="F223" s="485"/>
      <c r="G223" s="485"/>
      <c r="H223" s="485"/>
      <c r="I223" s="485"/>
      <c r="J223" s="485"/>
      <c r="K223" s="485"/>
      <c r="L223" s="485"/>
      <c r="M223" s="485"/>
      <c r="N223" s="485"/>
      <c r="O223" s="485"/>
      <c r="P223" s="485"/>
      <c r="Q223" s="485"/>
      <c r="R223" s="485"/>
      <c r="S223" s="485"/>
      <c r="T223" s="485"/>
      <c r="U223" s="485"/>
      <c r="V223" s="485"/>
      <c r="W223" s="485"/>
      <c r="X223" s="485"/>
      <c r="Y223" s="485"/>
      <c r="Z223" s="485"/>
    </row>
    <row r="224">
      <c r="A224" s="485"/>
      <c r="B224" s="485"/>
      <c r="C224" s="485"/>
      <c r="D224" s="485"/>
      <c r="E224" s="485"/>
      <c r="F224" s="485"/>
      <c r="G224" s="485"/>
      <c r="H224" s="485"/>
      <c r="I224" s="485"/>
      <c r="J224" s="485"/>
      <c r="K224" s="485"/>
      <c r="L224" s="485"/>
      <c r="M224" s="485"/>
      <c r="N224" s="485"/>
      <c r="O224" s="485"/>
      <c r="P224" s="485"/>
      <c r="Q224" s="485"/>
      <c r="R224" s="485"/>
      <c r="S224" s="485"/>
      <c r="T224" s="485"/>
      <c r="U224" s="485"/>
      <c r="V224" s="485"/>
      <c r="W224" s="485"/>
      <c r="X224" s="485"/>
      <c r="Y224" s="485"/>
      <c r="Z224" s="485"/>
    </row>
    <row r="225">
      <c r="A225" s="485"/>
      <c r="B225" s="485"/>
      <c r="C225" s="485"/>
      <c r="D225" s="485"/>
      <c r="E225" s="485"/>
      <c r="F225" s="485"/>
      <c r="G225" s="485"/>
      <c r="H225" s="485"/>
      <c r="I225" s="485"/>
      <c r="J225" s="485"/>
      <c r="K225" s="485"/>
      <c r="L225" s="485"/>
      <c r="M225" s="485"/>
      <c r="N225" s="485"/>
      <c r="O225" s="485"/>
      <c r="P225" s="485"/>
      <c r="Q225" s="485"/>
      <c r="R225" s="485"/>
      <c r="S225" s="485"/>
      <c r="T225" s="485"/>
      <c r="U225" s="485"/>
      <c r="V225" s="485"/>
      <c r="W225" s="485"/>
      <c r="X225" s="485"/>
      <c r="Y225" s="485"/>
      <c r="Z225" s="485"/>
    </row>
    <row r="226">
      <c r="A226" s="485"/>
      <c r="B226" s="485"/>
      <c r="C226" s="485"/>
      <c r="D226" s="485"/>
      <c r="E226" s="485"/>
      <c r="F226" s="485"/>
      <c r="G226" s="485"/>
      <c r="H226" s="485"/>
      <c r="I226" s="485"/>
      <c r="J226" s="485"/>
      <c r="K226" s="485"/>
      <c r="L226" s="485"/>
      <c r="M226" s="485"/>
      <c r="N226" s="485"/>
      <c r="O226" s="485"/>
      <c r="P226" s="485"/>
      <c r="Q226" s="485"/>
      <c r="R226" s="485"/>
      <c r="S226" s="485"/>
      <c r="T226" s="485"/>
      <c r="U226" s="485"/>
      <c r="V226" s="485"/>
      <c r="W226" s="485"/>
      <c r="X226" s="485"/>
      <c r="Y226" s="485"/>
      <c r="Z226" s="485"/>
    </row>
    <row r="227">
      <c r="A227" s="485"/>
      <c r="B227" s="485"/>
      <c r="C227" s="485"/>
      <c r="D227" s="485"/>
      <c r="E227" s="485"/>
      <c r="F227" s="485"/>
      <c r="G227" s="485"/>
      <c r="H227" s="485"/>
      <c r="I227" s="485"/>
      <c r="J227" s="485"/>
      <c r="K227" s="485"/>
      <c r="L227" s="485"/>
      <c r="M227" s="485"/>
      <c r="N227" s="485"/>
      <c r="O227" s="485"/>
      <c r="P227" s="485"/>
      <c r="Q227" s="485"/>
      <c r="R227" s="485"/>
      <c r="S227" s="485"/>
      <c r="T227" s="485"/>
      <c r="U227" s="485"/>
      <c r="V227" s="485"/>
      <c r="W227" s="485"/>
      <c r="X227" s="485"/>
      <c r="Y227" s="485"/>
      <c r="Z227" s="485"/>
    </row>
    <row r="228">
      <c r="A228" s="485"/>
      <c r="B228" s="485"/>
      <c r="C228" s="485"/>
      <c r="D228" s="485"/>
      <c r="E228" s="485"/>
      <c r="F228" s="485"/>
      <c r="G228" s="485"/>
      <c r="H228" s="485"/>
      <c r="I228" s="485"/>
      <c r="J228" s="485"/>
      <c r="K228" s="485"/>
      <c r="L228" s="485"/>
      <c r="M228" s="485"/>
      <c r="N228" s="485"/>
      <c r="O228" s="485"/>
      <c r="P228" s="485"/>
      <c r="Q228" s="485"/>
      <c r="R228" s="485"/>
      <c r="S228" s="485"/>
      <c r="T228" s="485"/>
      <c r="U228" s="485"/>
      <c r="V228" s="485"/>
      <c r="W228" s="485"/>
      <c r="X228" s="485"/>
      <c r="Y228" s="485"/>
      <c r="Z228" s="485"/>
    </row>
    <row r="229">
      <c r="A229" s="485"/>
      <c r="B229" s="485"/>
      <c r="C229" s="485"/>
      <c r="D229" s="485"/>
      <c r="E229" s="485"/>
      <c r="F229" s="485"/>
      <c r="G229" s="485"/>
      <c r="H229" s="485"/>
      <c r="I229" s="485"/>
      <c r="J229" s="485"/>
      <c r="K229" s="485"/>
      <c r="L229" s="485"/>
      <c r="M229" s="485"/>
      <c r="N229" s="485"/>
      <c r="O229" s="485"/>
      <c r="P229" s="485"/>
      <c r="Q229" s="485"/>
      <c r="R229" s="485"/>
      <c r="S229" s="485"/>
      <c r="T229" s="485"/>
      <c r="U229" s="485"/>
      <c r="V229" s="485"/>
      <c r="W229" s="485"/>
      <c r="X229" s="485"/>
      <c r="Y229" s="485"/>
      <c r="Z229" s="485"/>
    </row>
    <row r="230">
      <c r="A230" s="485"/>
      <c r="B230" s="485"/>
      <c r="C230" s="485"/>
      <c r="D230" s="485"/>
      <c r="E230" s="485"/>
      <c r="F230" s="485"/>
      <c r="G230" s="485"/>
      <c r="H230" s="485"/>
      <c r="I230" s="485"/>
      <c r="J230" s="485"/>
      <c r="K230" s="485"/>
      <c r="L230" s="485"/>
      <c r="M230" s="485"/>
      <c r="N230" s="485"/>
      <c r="O230" s="485"/>
      <c r="P230" s="485"/>
      <c r="Q230" s="485"/>
      <c r="R230" s="485"/>
      <c r="S230" s="485"/>
      <c r="T230" s="485"/>
      <c r="U230" s="485"/>
      <c r="V230" s="485"/>
      <c r="W230" s="485"/>
      <c r="X230" s="485"/>
      <c r="Y230" s="485"/>
      <c r="Z230" s="485"/>
    </row>
    <row r="231">
      <c r="A231" s="485"/>
      <c r="B231" s="485"/>
      <c r="C231" s="485"/>
      <c r="D231" s="485"/>
      <c r="E231" s="485"/>
      <c r="F231" s="485"/>
      <c r="G231" s="485"/>
      <c r="H231" s="485"/>
      <c r="I231" s="485"/>
      <c r="J231" s="485"/>
      <c r="K231" s="485"/>
      <c r="L231" s="485"/>
      <c r="M231" s="485"/>
      <c r="N231" s="485"/>
      <c r="O231" s="485"/>
      <c r="P231" s="485"/>
      <c r="Q231" s="485"/>
      <c r="R231" s="485"/>
      <c r="S231" s="485"/>
      <c r="T231" s="485"/>
      <c r="U231" s="485"/>
      <c r="V231" s="485"/>
      <c r="W231" s="485"/>
      <c r="X231" s="485"/>
      <c r="Y231" s="485"/>
      <c r="Z231" s="485"/>
    </row>
    <row r="232">
      <c r="A232" s="485"/>
      <c r="B232" s="485"/>
      <c r="C232" s="485"/>
      <c r="D232" s="485"/>
      <c r="E232" s="485"/>
      <c r="F232" s="485"/>
      <c r="G232" s="485"/>
      <c r="H232" s="485"/>
      <c r="I232" s="485"/>
      <c r="J232" s="485"/>
      <c r="K232" s="485"/>
      <c r="L232" s="485"/>
      <c r="M232" s="485"/>
      <c r="N232" s="485"/>
      <c r="O232" s="485"/>
      <c r="P232" s="485"/>
      <c r="Q232" s="485"/>
      <c r="R232" s="485"/>
      <c r="S232" s="485"/>
      <c r="T232" s="485"/>
      <c r="U232" s="485"/>
      <c r="V232" s="485"/>
      <c r="W232" s="485"/>
      <c r="X232" s="485"/>
      <c r="Y232" s="485"/>
      <c r="Z232" s="485"/>
    </row>
    <row r="233">
      <c r="A233" s="485"/>
      <c r="B233" s="485"/>
      <c r="C233" s="485"/>
      <c r="D233" s="485"/>
      <c r="E233" s="485"/>
      <c r="F233" s="485"/>
      <c r="G233" s="485"/>
      <c r="H233" s="485"/>
      <c r="I233" s="485"/>
      <c r="J233" s="485"/>
      <c r="K233" s="485"/>
      <c r="L233" s="485"/>
      <c r="M233" s="485"/>
      <c r="N233" s="485"/>
      <c r="O233" s="485"/>
      <c r="P233" s="485"/>
      <c r="Q233" s="485"/>
      <c r="R233" s="485"/>
      <c r="S233" s="485"/>
      <c r="T233" s="485"/>
      <c r="U233" s="485"/>
      <c r="V233" s="485"/>
      <c r="W233" s="485"/>
      <c r="X233" s="485"/>
      <c r="Y233" s="485"/>
      <c r="Z233" s="485"/>
    </row>
    <row r="234">
      <c r="A234" s="485"/>
      <c r="B234" s="485"/>
      <c r="C234" s="485"/>
      <c r="D234" s="485"/>
      <c r="E234" s="485"/>
      <c r="F234" s="485"/>
      <c r="G234" s="485"/>
      <c r="H234" s="485"/>
      <c r="I234" s="485"/>
      <c r="J234" s="485"/>
      <c r="K234" s="485"/>
      <c r="L234" s="485"/>
      <c r="M234" s="485"/>
      <c r="N234" s="485"/>
      <c r="O234" s="485"/>
      <c r="P234" s="485"/>
      <c r="Q234" s="485"/>
      <c r="R234" s="485"/>
      <c r="S234" s="485"/>
      <c r="T234" s="485"/>
      <c r="U234" s="485"/>
      <c r="V234" s="485"/>
      <c r="W234" s="485"/>
      <c r="X234" s="485"/>
      <c r="Y234" s="485"/>
      <c r="Z234" s="485"/>
    </row>
    <row r="235">
      <c r="A235" s="485"/>
      <c r="B235" s="485"/>
      <c r="C235" s="485"/>
      <c r="D235" s="485"/>
      <c r="E235" s="485"/>
      <c r="F235" s="485"/>
      <c r="G235" s="485"/>
      <c r="H235" s="485"/>
      <c r="I235" s="485"/>
      <c r="J235" s="485"/>
      <c r="K235" s="485"/>
      <c r="L235" s="485"/>
      <c r="M235" s="485"/>
      <c r="N235" s="485"/>
      <c r="O235" s="485"/>
      <c r="P235" s="485"/>
      <c r="Q235" s="485"/>
      <c r="R235" s="485"/>
      <c r="S235" s="485"/>
      <c r="T235" s="485"/>
      <c r="U235" s="485"/>
      <c r="V235" s="485"/>
      <c r="W235" s="485"/>
      <c r="X235" s="485"/>
      <c r="Y235" s="485"/>
      <c r="Z235" s="485"/>
    </row>
    <row r="236">
      <c r="A236" s="485"/>
      <c r="B236" s="485"/>
      <c r="C236" s="485"/>
      <c r="D236" s="485"/>
      <c r="E236" s="485"/>
      <c r="F236" s="485"/>
      <c r="G236" s="485"/>
      <c r="H236" s="485"/>
      <c r="I236" s="485"/>
      <c r="J236" s="485"/>
      <c r="K236" s="485"/>
      <c r="L236" s="485"/>
      <c r="M236" s="485"/>
      <c r="N236" s="485"/>
      <c r="O236" s="485"/>
      <c r="P236" s="485"/>
      <c r="Q236" s="485"/>
      <c r="R236" s="485"/>
      <c r="S236" s="485"/>
      <c r="T236" s="485"/>
      <c r="U236" s="485"/>
      <c r="V236" s="485"/>
      <c r="W236" s="485"/>
      <c r="X236" s="485"/>
      <c r="Y236" s="485"/>
      <c r="Z236" s="485"/>
    </row>
    <row r="237">
      <c r="A237" s="485"/>
      <c r="B237" s="485"/>
      <c r="C237" s="485"/>
      <c r="D237" s="485"/>
      <c r="E237" s="485"/>
      <c r="F237" s="485"/>
      <c r="G237" s="485"/>
      <c r="H237" s="485"/>
      <c r="I237" s="485"/>
      <c r="J237" s="485"/>
      <c r="K237" s="485"/>
      <c r="L237" s="485"/>
      <c r="M237" s="485"/>
      <c r="N237" s="485"/>
      <c r="O237" s="485"/>
      <c r="P237" s="485"/>
      <c r="Q237" s="485"/>
      <c r="R237" s="485"/>
      <c r="S237" s="485"/>
      <c r="T237" s="485"/>
      <c r="U237" s="485"/>
      <c r="V237" s="485"/>
      <c r="W237" s="485"/>
      <c r="X237" s="485"/>
      <c r="Y237" s="485"/>
      <c r="Z237" s="485"/>
    </row>
    <row r="238">
      <c r="A238" s="485"/>
      <c r="B238" s="485"/>
      <c r="C238" s="485"/>
      <c r="D238" s="485"/>
      <c r="E238" s="485"/>
      <c r="F238" s="485"/>
      <c r="G238" s="485"/>
      <c r="H238" s="485"/>
      <c r="I238" s="485"/>
      <c r="J238" s="485"/>
      <c r="K238" s="485"/>
      <c r="L238" s="485"/>
      <c r="M238" s="485"/>
      <c r="N238" s="485"/>
      <c r="O238" s="485"/>
      <c r="P238" s="485"/>
      <c r="Q238" s="485"/>
      <c r="R238" s="485"/>
      <c r="S238" s="485"/>
      <c r="T238" s="485"/>
      <c r="U238" s="485"/>
      <c r="V238" s="485"/>
      <c r="W238" s="485"/>
      <c r="X238" s="485"/>
      <c r="Y238" s="485"/>
      <c r="Z238" s="485"/>
    </row>
    <row r="239">
      <c r="A239" s="485"/>
      <c r="B239" s="485"/>
      <c r="C239" s="485"/>
      <c r="D239" s="485"/>
      <c r="E239" s="485"/>
      <c r="F239" s="485"/>
      <c r="G239" s="485"/>
      <c r="H239" s="485"/>
      <c r="I239" s="485"/>
      <c r="J239" s="485"/>
      <c r="K239" s="485"/>
      <c r="L239" s="485"/>
      <c r="M239" s="485"/>
      <c r="N239" s="485"/>
      <c r="O239" s="485"/>
      <c r="P239" s="485"/>
      <c r="Q239" s="485"/>
      <c r="R239" s="485"/>
      <c r="S239" s="485"/>
      <c r="T239" s="485"/>
      <c r="U239" s="485"/>
      <c r="V239" s="485"/>
      <c r="W239" s="485"/>
      <c r="X239" s="485"/>
      <c r="Y239" s="485"/>
      <c r="Z239" s="485"/>
    </row>
    <row r="240">
      <c r="A240" s="485"/>
      <c r="B240" s="485"/>
      <c r="C240" s="485"/>
      <c r="D240" s="485"/>
      <c r="E240" s="485"/>
      <c r="F240" s="485"/>
      <c r="G240" s="485"/>
      <c r="H240" s="485"/>
      <c r="I240" s="485"/>
      <c r="J240" s="485"/>
      <c r="K240" s="485"/>
      <c r="L240" s="485"/>
      <c r="M240" s="485"/>
      <c r="N240" s="485"/>
      <c r="O240" s="485"/>
      <c r="P240" s="485"/>
      <c r="Q240" s="485"/>
      <c r="R240" s="485"/>
      <c r="S240" s="485"/>
      <c r="T240" s="485"/>
      <c r="U240" s="485"/>
      <c r="V240" s="485"/>
      <c r="W240" s="485"/>
      <c r="X240" s="485"/>
      <c r="Y240" s="485"/>
      <c r="Z240" s="485"/>
    </row>
    <row r="241">
      <c r="A241" s="485"/>
      <c r="B241" s="485"/>
      <c r="C241" s="485"/>
      <c r="D241" s="485"/>
      <c r="E241" s="485"/>
      <c r="F241" s="485"/>
      <c r="G241" s="485"/>
      <c r="H241" s="485"/>
      <c r="I241" s="485"/>
      <c r="J241" s="485"/>
      <c r="K241" s="485"/>
      <c r="L241" s="485"/>
      <c r="M241" s="485"/>
      <c r="N241" s="485"/>
      <c r="O241" s="485"/>
      <c r="P241" s="485"/>
      <c r="Q241" s="485"/>
      <c r="R241" s="485"/>
      <c r="S241" s="485"/>
      <c r="T241" s="485"/>
      <c r="U241" s="485"/>
      <c r="V241" s="485"/>
      <c r="W241" s="485"/>
      <c r="X241" s="485"/>
      <c r="Y241" s="485"/>
      <c r="Z241" s="485"/>
    </row>
    <row r="242">
      <c r="A242" s="485"/>
      <c r="B242" s="485"/>
      <c r="C242" s="485"/>
      <c r="D242" s="485"/>
      <c r="E242" s="485"/>
      <c r="F242" s="485"/>
      <c r="G242" s="485"/>
      <c r="H242" s="485"/>
      <c r="I242" s="485"/>
      <c r="J242" s="485"/>
      <c r="K242" s="485"/>
      <c r="L242" s="485"/>
      <c r="M242" s="485"/>
      <c r="N242" s="485"/>
      <c r="O242" s="485"/>
      <c r="P242" s="485"/>
      <c r="Q242" s="485"/>
      <c r="R242" s="485"/>
      <c r="S242" s="485"/>
      <c r="T242" s="485"/>
      <c r="U242" s="485"/>
      <c r="V242" s="485"/>
      <c r="W242" s="485"/>
      <c r="X242" s="485"/>
      <c r="Y242" s="485"/>
      <c r="Z242" s="485"/>
    </row>
    <row r="243">
      <c r="A243" s="485"/>
      <c r="B243" s="485"/>
      <c r="C243" s="485"/>
      <c r="D243" s="485"/>
      <c r="E243" s="485"/>
      <c r="F243" s="485"/>
      <c r="G243" s="485"/>
      <c r="H243" s="485"/>
      <c r="I243" s="485"/>
      <c r="J243" s="485"/>
      <c r="K243" s="485"/>
      <c r="L243" s="485"/>
      <c r="M243" s="485"/>
      <c r="N243" s="485"/>
      <c r="O243" s="485"/>
      <c r="P243" s="485"/>
      <c r="Q243" s="485"/>
      <c r="R243" s="485"/>
      <c r="S243" s="485"/>
      <c r="T243" s="485"/>
      <c r="U243" s="485"/>
      <c r="V243" s="485"/>
      <c r="W243" s="485"/>
      <c r="X243" s="485"/>
      <c r="Y243" s="485"/>
      <c r="Z243" s="485"/>
    </row>
    <row r="244">
      <c r="A244" s="485"/>
      <c r="B244" s="485"/>
      <c r="C244" s="485"/>
      <c r="D244" s="485"/>
      <c r="E244" s="485"/>
      <c r="F244" s="485"/>
      <c r="G244" s="485"/>
      <c r="H244" s="485"/>
      <c r="I244" s="485"/>
      <c r="J244" s="485"/>
      <c r="K244" s="485"/>
      <c r="L244" s="485"/>
      <c r="M244" s="485"/>
      <c r="N244" s="485"/>
      <c r="O244" s="485"/>
      <c r="P244" s="485"/>
      <c r="Q244" s="485"/>
      <c r="R244" s="485"/>
      <c r="S244" s="485"/>
      <c r="T244" s="485"/>
      <c r="U244" s="485"/>
      <c r="V244" s="485"/>
      <c r="W244" s="485"/>
      <c r="X244" s="485"/>
      <c r="Y244" s="485"/>
      <c r="Z244" s="485"/>
    </row>
    <row r="245">
      <c r="A245" s="485"/>
      <c r="B245" s="485"/>
      <c r="C245" s="485"/>
      <c r="D245" s="485"/>
      <c r="E245" s="485"/>
      <c r="F245" s="485"/>
      <c r="G245" s="485"/>
      <c r="H245" s="485"/>
      <c r="I245" s="485"/>
      <c r="J245" s="485"/>
      <c r="K245" s="485"/>
      <c r="L245" s="485"/>
      <c r="M245" s="485"/>
      <c r="N245" s="485"/>
      <c r="O245" s="485"/>
      <c r="P245" s="485"/>
      <c r="Q245" s="485"/>
      <c r="R245" s="485"/>
      <c r="S245" s="485"/>
      <c r="T245" s="485"/>
      <c r="U245" s="485"/>
      <c r="V245" s="485"/>
      <c r="W245" s="485"/>
      <c r="X245" s="485"/>
      <c r="Y245" s="485"/>
      <c r="Z245" s="485"/>
    </row>
    <row r="246">
      <c r="A246" s="485"/>
      <c r="B246" s="485"/>
      <c r="C246" s="485"/>
      <c r="D246" s="485"/>
      <c r="E246" s="485"/>
      <c r="F246" s="485"/>
      <c r="G246" s="485"/>
      <c r="H246" s="485"/>
      <c r="I246" s="485"/>
      <c r="J246" s="485"/>
      <c r="K246" s="485"/>
      <c r="L246" s="485"/>
      <c r="M246" s="485"/>
      <c r="N246" s="485"/>
      <c r="O246" s="485"/>
      <c r="P246" s="485"/>
      <c r="Q246" s="485"/>
      <c r="R246" s="485"/>
      <c r="S246" s="485"/>
      <c r="T246" s="485"/>
      <c r="U246" s="485"/>
      <c r="V246" s="485"/>
      <c r="W246" s="485"/>
      <c r="X246" s="485"/>
      <c r="Y246" s="485"/>
      <c r="Z246" s="485"/>
    </row>
    <row r="247">
      <c r="A247" s="485"/>
      <c r="B247" s="485"/>
      <c r="C247" s="485"/>
      <c r="D247" s="485"/>
      <c r="E247" s="485"/>
      <c r="F247" s="485"/>
      <c r="G247" s="485"/>
      <c r="H247" s="485"/>
      <c r="I247" s="485"/>
      <c r="J247" s="485"/>
      <c r="K247" s="485"/>
      <c r="L247" s="485"/>
      <c r="M247" s="485"/>
      <c r="N247" s="485"/>
      <c r="O247" s="485"/>
      <c r="P247" s="485"/>
      <c r="Q247" s="485"/>
      <c r="R247" s="485"/>
      <c r="S247" s="485"/>
      <c r="T247" s="485"/>
      <c r="U247" s="485"/>
      <c r="V247" s="485"/>
      <c r="W247" s="485"/>
      <c r="X247" s="485"/>
      <c r="Y247" s="485"/>
      <c r="Z247" s="485"/>
    </row>
    <row r="248">
      <c r="A248" s="485"/>
      <c r="B248" s="485"/>
      <c r="C248" s="485"/>
      <c r="D248" s="485"/>
      <c r="E248" s="485"/>
      <c r="F248" s="485"/>
      <c r="G248" s="485"/>
      <c r="H248" s="485"/>
      <c r="I248" s="485"/>
      <c r="J248" s="485"/>
      <c r="K248" s="485"/>
      <c r="L248" s="485"/>
      <c r="M248" s="485"/>
      <c r="N248" s="485"/>
      <c r="O248" s="485"/>
      <c r="P248" s="485"/>
      <c r="Q248" s="485"/>
      <c r="R248" s="485"/>
      <c r="S248" s="485"/>
      <c r="T248" s="485"/>
      <c r="U248" s="485"/>
      <c r="V248" s="485"/>
      <c r="W248" s="485"/>
      <c r="X248" s="485"/>
      <c r="Y248" s="485"/>
      <c r="Z248" s="485"/>
    </row>
    <row r="249">
      <c r="A249" s="485"/>
      <c r="B249" s="485"/>
      <c r="C249" s="485"/>
      <c r="D249" s="485"/>
      <c r="E249" s="485"/>
      <c r="F249" s="485"/>
      <c r="G249" s="485"/>
      <c r="H249" s="485"/>
      <c r="I249" s="485"/>
      <c r="J249" s="485"/>
      <c r="K249" s="485"/>
      <c r="L249" s="485"/>
      <c r="M249" s="485"/>
      <c r="N249" s="485"/>
      <c r="O249" s="485"/>
      <c r="P249" s="485"/>
      <c r="Q249" s="485"/>
      <c r="R249" s="485"/>
      <c r="S249" s="485"/>
      <c r="T249" s="485"/>
      <c r="U249" s="485"/>
      <c r="V249" s="485"/>
      <c r="W249" s="485"/>
      <c r="X249" s="485"/>
      <c r="Y249" s="485"/>
      <c r="Z249" s="485"/>
    </row>
    <row r="250">
      <c r="A250" s="485"/>
      <c r="B250" s="485"/>
      <c r="C250" s="485"/>
      <c r="D250" s="485"/>
      <c r="E250" s="485"/>
      <c r="F250" s="485"/>
      <c r="G250" s="485"/>
      <c r="H250" s="485"/>
      <c r="I250" s="485"/>
      <c r="J250" s="485"/>
      <c r="K250" s="485"/>
      <c r="L250" s="485"/>
      <c r="M250" s="485"/>
      <c r="N250" s="485"/>
      <c r="O250" s="485"/>
      <c r="P250" s="485"/>
      <c r="Q250" s="485"/>
      <c r="R250" s="485"/>
      <c r="S250" s="485"/>
      <c r="T250" s="485"/>
      <c r="U250" s="485"/>
      <c r="V250" s="485"/>
      <c r="W250" s="485"/>
      <c r="X250" s="485"/>
      <c r="Y250" s="485"/>
      <c r="Z250" s="485"/>
    </row>
    <row r="251">
      <c r="A251" s="485"/>
      <c r="B251" s="485"/>
      <c r="C251" s="485"/>
      <c r="D251" s="485"/>
      <c r="E251" s="485"/>
      <c r="F251" s="485"/>
      <c r="G251" s="485"/>
      <c r="H251" s="485"/>
      <c r="I251" s="485"/>
      <c r="J251" s="485"/>
      <c r="K251" s="485"/>
      <c r="L251" s="485"/>
      <c r="M251" s="485"/>
      <c r="N251" s="485"/>
      <c r="O251" s="485"/>
      <c r="P251" s="485"/>
      <c r="Q251" s="485"/>
      <c r="R251" s="485"/>
      <c r="S251" s="485"/>
      <c r="T251" s="485"/>
      <c r="U251" s="485"/>
      <c r="V251" s="485"/>
      <c r="W251" s="485"/>
      <c r="X251" s="485"/>
      <c r="Y251" s="485"/>
      <c r="Z251" s="485"/>
    </row>
    <row r="252">
      <c r="A252" s="485"/>
      <c r="B252" s="485"/>
      <c r="C252" s="485"/>
      <c r="D252" s="485"/>
      <c r="E252" s="485"/>
      <c r="F252" s="485"/>
      <c r="G252" s="485"/>
      <c r="H252" s="485"/>
      <c r="I252" s="485"/>
      <c r="J252" s="485"/>
      <c r="K252" s="485"/>
      <c r="L252" s="485"/>
      <c r="M252" s="485"/>
      <c r="N252" s="485"/>
      <c r="O252" s="485"/>
      <c r="P252" s="485"/>
      <c r="Q252" s="485"/>
      <c r="R252" s="485"/>
      <c r="S252" s="485"/>
      <c r="T252" s="485"/>
      <c r="U252" s="485"/>
      <c r="V252" s="485"/>
      <c r="W252" s="485"/>
      <c r="X252" s="485"/>
      <c r="Y252" s="485"/>
      <c r="Z252" s="485"/>
    </row>
    <row r="253">
      <c r="A253" s="485"/>
      <c r="B253" s="485"/>
      <c r="C253" s="485"/>
      <c r="D253" s="485"/>
      <c r="E253" s="485"/>
      <c r="F253" s="485"/>
      <c r="G253" s="485"/>
      <c r="H253" s="485"/>
      <c r="I253" s="485"/>
      <c r="J253" s="485"/>
      <c r="K253" s="485"/>
      <c r="L253" s="485"/>
      <c r="M253" s="485"/>
      <c r="N253" s="485"/>
      <c r="O253" s="485"/>
      <c r="P253" s="485"/>
      <c r="Q253" s="485"/>
      <c r="R253" s="485"/>
      <c r="S253" s="485"/>
      <c r="T253" s="485"/>
      <c r="U253" s="485"/>
      <c r="V253" s="485"/>
      <c r="W253" s="485"/>
      <c r="X253" s="485"/>
      <c r="Y253" s="485"/>
      <c r="Z253" s="485"/>
    </row>
    <row r="254">
      <c r="A254" s="485"/>
      <c r="B254" s="485"/>
      <c r="C254" s="485"/>
      <c r="D254" s="485"/>
      <c r="E254" s="485"/>
      <c r="F254" s="485"/>
      <c r="G254" s="485"/>
      <c r="H254" s="485"/>
      <c r="I254" s="485"/>
      <c r="J254" s="485"/>
      <c r="K254" s="485"/>
      <c r="L254" s="485"/>
      <c r="M254" s="485"/>
      <c r="N254" s="485"/>
      <c r="O254" s="485"/>
      <c r="P254" s="485"/>
      <c r="Q254" s="485"/>
      <c r="R254" s="485"/>
      <c r="S254" s="485"/>
      <c r="T254" s="485"/>
      <c r="U254" s="485"/>
      <c r="V254" s="485"/>
      <c r="W254" s="485"/>
      <c r="X254" s="485"/>
      <c r="Y254" s="485"/>
      <c r="Z254" s="485"/>
    </row>
    <row r="255">
      <c r="A255" s="485"/>
      <c r="B255" s="485"/>
      <c r="C255" s="485"/>
      <c r="D255" s="485"/>
      <c r="E255" s="485"/>
      <c r="F255" s="485"/>
      <c r="G255" s="485"/>
      <c r="H255" s="485"/>
      <c r="I255" s="485"/>
      <c r="J255" s="485"/>
      <c r="K255" s="485"/>
      <c r="L255" s="485"/>
      <c r="M255" s="485"/>
      <c r="N255" s="485"/>
      <c r="O255" s="485"/>
      <c r="P255" s="485"/>
      <c r="Q255" s="485"/>
      <c r="R255" s="485"/>
      <c r="S255" s="485"/>
      <c r="T255" s="485"/>
      <c r="U255" s="485"/>
      <c r="V255" s="485"/>
      <c r="W255" s="485"/>
      <c r="X255" s="485"/>
      <c r="Y255" s="485"/>
      <c r="Z255" s="485"/>
    </row>
    <row r="256">
      <c r="A256" s="485"/>
      <c r="B256" s="485"/>
      <c r="C256" s="485"/>
      <c r="D256" s="485"/>
      <c r="E256" s="485"/>
      <c r="F256" s="485"/>
      <c r="G256" s="485"/>
      <c r="H256" s="485"/>
      <c r="I256" s="485"/>
      <c r="J256" s="485"/>
      <c r="K256" s="485"/>
      <c r="L256" s="485"/>
      <c r="M256" s="485"/>
      <c r="N256" s="485"/>
      <c r="O256" s="485"/>
      <c r="P256" s="485"/>
      <c r="Q256" s="485"/>
      <c r="R256" s="485"/>
      <c r="S256" s="485"/>
      <c r="T256" s="485"/>
      <c r="U256" s="485"/>
      <c r="V256" s="485"/>
      <c r="W256" s="485"/>
      <c r="X256" s="485"/>
      <c r="Y256" s="485"/>
      <c r="Z256" s="485"/>
    </row>
    <row r="257">
      <c r="A257" s="485"/>
      <c r="B257" s="485"/>
      <c r="C257" s="485"/>
      <c r="D257" s="485"/>
      <c r="E257" s="485"/>
      <c r="F257" s="485"/>
      <c r="G257" s="485"/>
      <c r="H257" s="485"/>
      <c r="I257" s="485"/>
      <c r="J257" s="485"/>
      <c r="K257" s="485"/>
      <c r="L257" s="485"/>
      <c r="M257" s="485"/>
      <c r="N257" s="485"/>
      <c r="O257" s="485"/>
      <c r="P257" s="485"/>
      <c r="Q257" s="485"/>
      <c r="R257" s="485"/>
      <c r="S257" s="485"/>
      <c r="T257" s="485"/>
      <c r="U257" s="485"/>
      <c r="V257" s="485"/>
      <c r="W257" s="485"/>
      <c r="X257" s="485"/>
      <c r="Y257" s="485"/>
      <c r="Z257" s="485"/>
    </row>
    <row r="258">
      <c r="A258" s="485"/>
      <c r="B258" s="485"/>
      <c r="C258" s="485"/>
      <c r="D258" s="485"/>
      <c r="E258" s="485"/>
      <c r="F258" s="485"/>
      <c r="G258" s="485"/>
      <c r="H258" s="485"/>
      <c r="I258" s="485"/>
      <c r="J258" s="485"/>
      <c r="K258" s="485"/>
      <c r="L258" s="485"/>
      <c r="M258" s="485"/>
      <c r="N258" s="485"/>
      <c r="O258" s="485"/>
      <c r="P258" s="485"/>
      <c r="Q258" s="485"/>
      <c r="R258" s="485"/>
      <c r="S258" s="485"/>
      <c r="T258" s="485"/>
      <c r="U258" s="485"/>
      <c r="V258" s="485"/>
      <c r="W258" s="485"/>
      <c r="X258" s="485"/>
      <c r="Y258" s="485"/>
      <c r="Z258" s="485"/>
    </row>
    <row r="259">
      <c r="A259" s="485"/>
      <c r="B259" s="485"/>
      <c r="C259" s="485"/>
      <c r="D259" s="485"/>
      <c r="E259" s="485"/>
      <c r="F259" s="485"/>
      <c r="G259" s="485"/>
      <c r="H259" s="485"/>
      <c r="I259" s="485"/>
      <c r="J259" s="485"/>
      <c r="K259" s="485"/>
      <c r="L259" s="485"/>
      <c r="M259" s="485"/>
      <c r="N259" s="485"/>
      <c r="O259" s="485"/>
      <c r="P259" s="485"/>
      <c r="Q259" s="485"/>
      <c r="R259" s="485"/>
      <c r="S259" s="485"/>
      <c r="T259" s="485"/>
      <c r="U259" s="485"/>
      <c r="V259" s="485"/>
      <c r="W259" s="485"/>
      <c r="X259" s="485"/>
      <c r="Y259" s="485"/>
      <c r="Z259" s="485"/>
    </row>
    <row r="260">
      <c r="A260" s="485"/>
      <c r="B260" s="485"/>
      <c r="C260" s="485"/>
      <c r="D260" s="485"/>
      <c r="E260" s="485"/>
      <c r="F260" s="485"/>
      <c r="G260" s="485"/>
      <c r="H260" s="485"/>
      <c r="I260" s="485"/>
      <c r="J260" s="485"/>
      <c r="K260" s="485"/>
      <c r="L260" s="485"/>
      <c r="M260" s="485"/>
      <c r="N260" s="485"/>
      <c r="O260" s="485"/>
      <c r="P260" s="485"/>
      <c r="Q260" s="485"/>
      <c r="R260" s="485"/>
      <c r="S260" s="485"/>
      <c r="T260" s="485"/>
      <c r="U260" s="485"/>
      <c r="V260" s="485"/>
      <c r="W260" s="485"/>
      <c r="X260" s="485"/>
      <c r="Y260" s="485"/>
      <c r="Z260" s="485"/>
    </row>
    <row r="261">
      <c r="A261" s="485"/>
      <c r="B261" s="485"/>
      <c r="C261" s="485"/>
      <c r="D261" s="485"/>
      <c r="E261" s="485"/>
      <c r="F261" s="485"/>
      <c r="G261" s="485"/>
      <c r="H261" s="485"/>
      <c r="I261" s="485"/>
      <c r="J261" s="485"/>
      <c r="K261" s="485"/>
      <c r="L261" s="485"/>
      <c r="M261" s="485"/>
      <c r="N261" s="485"/>
      <c r="O261" s="485"/>
      <c r="P261" s="485"/>
      <c r="Q261" s="485"/>
      <c r="R261" s="485"/>
      <c r="S261" s="485"/>
      <c r="T261" s="485"/>
      <c r="U261" s="485"/>
      <c r="V261" s="485"/>
      <c r="W261" s="485"/>
      <c r="X261" s="485"/>
      <c r="Y261" s="485"/>
      <c r="Z261" s="485"/>
    </row>
    <row r="262">
      <c r="A262" s="485"/>
      <c r="B262" s="485"/>
      <c r="C262" s="485"/>
      <c r="D262" s="485"/>
      <c r="E262" s="485"/>
      <c r="F262" s="485"/>
      <c r="G262" s="485"/>
      <c r="H262" s="485"/>
      <c r="I262" s="485"/>
      <c r="J262" s="485"/>
      <c r="K262" s="485"/>
      <c r="L262" s="485"/>
      <c r="M262" s="485"/>
      <c r="N262" s="485"/>
      <c r="O262" s="485"/>
      <c r="P262" s="485"/>
      <c r="Q262" s="485"/>
      <c r="R262" s="485"/>
      <c r="S262" s="485"/>
      <c r="T262" s="485"/>
      <c r="U262" s="485"/>
      <c r="V262" s="485"/>
      <c r="W262" s="485"/>
      <c r="X262" s="485"/>
      <c r="Y262" s="485"/>
      <c r="Z262" s="485"/>
    </row>
    <row r="263">
      <c r="A263" s="485"/>
      <c r="B263" s="485"/>
      <c r="C263" s="485"/>
      <c r="D263" s="485"/>
      <c r="E263" s="485"/>
      <c r="F263" s="485"/>
      <c r="G263" s="485"/>
      <c r="H263" s="485"/>
      <c r="I263" s="485"/>
      <c r="J263" s="485"/>
      <c r="K263" s="485"/>
      <c r="L263" s="485"/>
      <c r="M263" s="485"/>
      <c r="N263" s="485"/>
      <c r="O263" s="485"/>
      <c r="P263" s="485"/>
      <c r="Q263" s="485"/>
      <c r="R263" s="485"/>
      <c r="S263" s="485"/>
      <c r="T263" s="485"/>
      <c r="U263" s="485"/>
      <c r="V263" s="485"/>
      <c r="W263" s="485"/>
      <c r="X263" s="485"/>
      <c r="Y263" s="485"/>
      <c r="Z263" s="485"/>
    </row>
    <row r="264">
      <c r="A264" s="485"/>
      <c r="B264" s="485"/>
      <c r="C264" s="485"/>
      <c r="D264" s="485"/>
      <c r="E264" s="485"/>
      <c r="F264" s="485"/>
      <c r="G264" s="485"/>
      <c r="H264" s="485"/>
      <c r="I264" s="485"/>
      <c r="J264" s="485"/>
      <c r="K264" s="485"/>
      <c r="L264" s="485"/>
      <c r="M264" s="485"/>
      <c r="N264" s="485"/>
      <c r="O264" s="485"/>
      <c r="P264" s="485"/>
      <c r="Q264" s="485"/>
      <c r="R264" s="485"/>
      <c r="S264" s="485"/>
      <c r="T264" s="485"/>
      <c r="U264" s="485"/>
      <c r="V264" s="485"/>
      <c r="W264" s="485"/>
      <c r="X264" s="485"/>
      <c r="Y264" s="485"/>
      <c r="Z264" s="485"/>
    </row>
    <row r="265">
      <c r="A265" s="485"/>
      <c r="B265" s="485"/>
      <c r="C265" s="485"/>
      <c r="D265" s="485"/>
      <c r="E265" s="485"/>
      <c r="F265" s="485"/>
      <c r="G265" s="485"/>
      <c r="H265" s="485"/>
      <c r="I265" s="485"/>
      <c r="J265" s="485"/>
      <c r="K265" s="485"/>
      <c r="L265" s="485"/>
      <c r="M265" s="485"/>
      <c r="N265" s="485"/>
      <c r="O265" s="485"/>
      <c r="P265" s="485"/>
      <c r="Q265" s="485"/>
      <c r="R265" s="485"/>
      <c r="S265" s="485"/>
      <c r="T265" s="485"/>
      <c r="U265" s="485"/>
      <c r="V265" s="485"/>
      <c r="W265" s="485"/>
      <c r="X265" s="485"/>
      <c r="Y265" s="485"/>
      <c r="Z265" s="485"/>
    </row>
    <row r="266">
      <c r="A266" s="485"/>
      <c r="B266" s="485"/>
      <c r="C266" s="485"/>
      <c r="D266" s="485"/>
      <c r="E266" s="485"/>
      <c r="F266" s="485"/>
      <c r="G266" s="485"/>
      <c r="H266" s="485"/>
      <c r="I266" s="485"/>
      <c r="J266" s="485"/>
      <c r="K266" s="485"/>
      <c r="L266" s="485"/>
      <c r="M266" s="485"/>
      <c r="N266" s="485"/>
      <c r="O266" s="485"/>
      <c r="P266" s="485"/>
      <c r="Q266" s="485"/>
      <c r="R266" s="485"/>
      <c r="S266" s="485"/>
      <c r="T266" s="485"/>
      <c r="U266" s="485"/>
      <c r="V266" s="485"/>
      <c r="W266" s="485"/>
      <c r="X266" s="485"/>
      <c r="Y266" s="485"/>
      <c r="Z266" s="485"/>
    </row>
    <row r="267">
      <c r="A267" s="485"/>
      <c r="B267" s="485"/>
      <c r="C267" s="485"/>
      <c r="D267" s="485"/>
      <c r="E267" s="485"/>
      <c r="F267" s="485"/>
      <c r="G267" s="485"/>
      <c r="H267" s="485"/>
      <c r="I267" s="485"/>
      <c r="J267" s="485"/>
      <c r="K267" s="485"/>
      <c r="L267" s="485"/>
      <c r="M267" s="485"/>
      <c r="N267" s="485"/>
      <c r="O267" s="485"/>
      <c r="P267" s="485"/>
      <c r="Q267" s="485"/>
      <c r="R267" s="485"/>
      <c r="S267" s="485"/>
      <c r="T267" s="485"/>
      <c r="U267" s="485"/>
      <c r="V267" s="485"/>
      <c r="W267" s="485"/>
      <c r="X267" s="485"/>
      <c r="Y267" s="485"/>
      <c r="Z267" s="485"/>
    </row>
    <row r="268">
      <c r="A268" s="485"/>
      <c r="B268" s="485"/>
      <c r="C268" s="485"/>
      <c r="D268" s="485"/>
      <c r="E268" s="485"/>
      <c r="F268" s="485"/>
      <c r="G268" s="485"/>
      <c r="H268" s="485"/>
      <c r="I268" s="485"/>
      <c r="J268" s="485"/>
      <c r="K268" s="485"/>
      <c r="L268" s="485"/>
      <c r="M268" s="485"/>
      <c r="N268" s="485"/>
      <c r="O268" s="485"/>
      <c r="P268" s="485"/>
      <c r="Q268" s="485"/>
      <c r="R268" s="485"/>
      <c r="S268" s="485"/>
      <c r="T268" s="485"/>
      <c r="U268" s="485"/>
      <c r="V268" s="485"/>
      <c r="W268" s="485"/>
      <c r="X268" s="485"/>
      <c r="Y268" s="485"/>
      <c r="Z268" s="485"/>
    </row>
    <row r="269">
      <c r="A269" s="485"/>
      <c r="B269" s="485"/>
      <c r="C269" s="485"/>
      <c r="D269" s="485"/>
      <c r="E269" s="485"/>
      <c r="F269" s="485"/>
      <c r="G269" s="485"/>
      <c r="H269" s="485"/>
      <c r="I269" s="485"/>
      <c r="J269" s="485"/>
      <c r="K269" s="485"/>
      <c r="L269" s="485"/>
      <c r="M269" s="485"/>
      <c r="N269" s="485"/>
      <c r="O269" s="485"/>
      <c r="P269" s="485"/>
      <c r="Q269" s="485"/>
      <c r="R269" s="485"/>
      <c r="S269" s="485"/>
      <c r="T269" s="485"/>
      <c r="U269" s="485"/>
      <c r="V269" s="485"/>
      <c r="W269" s="485"/>
      <c r="X269" s="485"/>
      <c r="Y269" s="485"/>
      <c r="Z269" s="485"/>
    </row>
    <row r="270">
      <c r="A270" s="485"/>
      <c r="B270" s="485"/>
      <c r="C270" s="485"/>
      <c r="D270" s="485"/>
      <c r="E270" s="485"/>
      <c r="F270" s="485"/>
      <c r="G270" s="485"/>
      <c r="H270" s="485"/>
      <c r="I270" s="485"/>
      <c r="J270" s="485"/>
      <c r="K270" s="485"/>
      <c r="L270" s="485"/>
      <c r="M270" s="485"/>
      <c r="N270" s="485"/>
      <c r="O270" s="485"/>
      <c r="P270" s="485"/>
      <c r="Q270" s="485"/>
      <c r="R270" s="485"/>
      <c r="S270" s="485"/>
      <c r="T270" s="485"/>
      <c r="U270" s="485"/>
      <c r="V270" s="485"/>
      <c r="W270" s="485"/>
      <c r="X270" s="485"/>
      <c r="Y270" s="485"/>
      <c r="Z270" s="485"/>
    </row>
    <row r="271">
      <c r="A271" s="485"/>
      <c r="B271" s="485"/>
      <c r="C271" s="485"/>
      <c r="D271" s="485"/>
      <c r="E271" s="485"/>
      <c r="F271" s="485"/>
      <c r="G271" s="485"/>
      <c r="H271" s="485"/>
      <c r="I271" s="485"/>
      <c r="J271" s="485"/>
      <c r="K271" s="485"/>
      <c r="L271" s="485"/>
      <c r="M271" s="485"/>
      <c r="N271" s="485"/>
      <c r="O271" s="485"/>
      <c r="P271" s="485"/>
      <c r="Q271" s="485"/>
      <c r="R271" s="485"/>
      <c r="S271" s="485"/>
      <c r="T271" s="485"/>
      <c r="U271" s="485"/>
      <c r="V271" s="485"/>
      <c r="W271" s="485"/>
      <c r="X271" s="485"/>
      <c r="Y271" s="485"/>
      <c r="Z271" s="485"/>
    </row>
    <row r="272">
      <c r="A272" s="485"/>
      <c r="B272" s="485"/>
      <c r="C272" s="485"/>
      <c r="D272" s="485"/>
      <c r="E272" s="485"/>
      <c r="F272" s="485"/>
      <c r="G272" s="485"/>
      <c r="H272" s="485"/>
      <c r="I272" s="485"/>
      <c r="J272" s="485"/>
      <c r="K272" s="485"/>
      <c r="L272" s="485"/>
      <c r="M272" s="485"/>
      <c r="N272" s="485"/>
      <c r="O272" s="485"/>
      <c r="P272" s="485"/>
      <c r="Q272" s="485"/>
      <c r="R272" s="485"/>
      <c r="S272" s="485"/>
      <c r="T272" s="485"/>
      <c r="U272" s="485"/>
      <c r="V272" s="485"/>
      <c r="W272" s="485"/>
      <c r="X272" s="485"/>
      <c r="Y272" s="485"/>
      <c r="Z272" s="485"/>
    </row>
    <row r="273">
      <c r="A273" s="485"/>
      <c r="B273" s="485"/>
      <c r="C273" s="485"/>
      <c r="D273" s="485"/>
      <c r="E273" s="485"/>
      <c r="F273" s="485"/>
      <c r="G273" s="485"/>
      <c r="H273" s="485"/>
      <c r="I273" s="485"/>
      <c r="J273" s="485"/>
      <c r="K273" s="485"/>
      <c r="L273" s="485"/>
      <c r="M273" s="485"/>
      <c r="N273" s="485"/>
      <c r="O273" s="485"/>
      <c r="P273" s="485"/>
      <c r="Q273" s="485"/>
      <c r="R273" s="485"/>
      <c r="S273" s="485"/>
      <c r="T273" s="485"/>
      <c r="U273" s="485"/>
      <c r="V273" s="485"/>
      <c r="W273" s="485"/>
      <c r="X273" s="485"/>
      <c r="Y273" s="485"/>
      <c r="Z273" s="485"/>
    </row>
    <row r="274">
      <c r="A274" s="485"/>
      <c r="B274" s="485"/>
      <c r="C274" s="485"/>
      <c r="D274" s="485"/>
      <c r="E274" s="485"/>
      <c r="F274" s="485"/>
      <c r="G274" s="485"/>
      <c r="H274" s="485"/>
      <c r="I274" s="485"/>
      <c r="J274" s="485"/>
      <c r="K274" s="485"/>
      <c r="L274" s="485"/>
      <c r="M274" s="485"/>
      <c r="N274" s="485"/>
      <c r="O274" s="485"/>
      <c r="P274" s="485"/>
      <c r="Q274" s="485"/>
      <c r="R274" s="485"/>
      <c r="S274" s="485"/>
      <c r="T274" s="485"/>
      <c r="U274" s="485"/>
      <c r="V274" s="485"/>
      <c r="W274" s="485"/>
      <c r="X274" s="485"/>
      <c r="Y274" s="485"/>
      <c r="Z274" s="485"/>
    </row>
    <row r="275">
      <c r="A275" s="485"/>
      <c r="B275" s="485"/>
      <c r="C275" s="485"/>
      <c r="D275" s="485"/>
      <c r="E275" s="485"/>
      <c r="F275" s="485"/>
      <c r="G275" s="485"/>
      <c r="H275" s="485"/>
      <c r="I275" s="485"/>
      <c r="J275" s="485"/>
      <c r="K275" s="485"/>
      <c r="L275" s="485"/>
      <c r="M275" s="485"/>
      <c r="N275" s="485"/>
      <c r="O275" s="485"/>
      <c r="P275" s="485"/>
      <c r="Q275" s="485"/>
      <c r="R275" s="485"/>
      <c r="S275" s="485"/>
      <c r="T275" s="485"/>
      <c r="U275" s="485"/>
      <c r="V275" s="485"/>
      <c r="W275" s="485"/>
      <c r="X275" s="485"/>
      <c r="Y275" s="485"/>
      <c r="Z275" s="485"/>
    </row>
    <row r="276">
      <c r="A276" s="485"/>
      <c r="B276" s="485"/>
      <c r="C276" s="485"/>
      <c r="D276" s="485"/>
      <c r="E276" s="485"/>
      <c r="F276" s="485"/>
      <c r="G276" s="485"/>
      <c r="H276" s="485"/>
      <c r="I276" s="485"/>
      <c r="J276" s="485"/>
      <c r="K276" s="485"/>
      <c r="L276" s="485"/>
      <c r="M276" s="485"/>
      <c r="N276" s="485"/>
      <c r="O276" s="485"/>
      <c r="P276" s="485"/>
      <c r="Q276" s="485"/>
      <c r="R276" s="485"/>
      <c r="S276" s="485"/>
      <c r="T276" s="485"/>
      <c r="U276" s="485"/>
      <c r="V276" s="485"/>
      <c r="W276" s="485"/>
      <c r="X276" s="485"/>
      <c r="Y276" s="485"/>
      <c r="Z276" s="485"/>
    </row>
    <row r="277">
      <c r="A277" s="485"/>
      <c r="B277" s="485"/>
      <c r="C277" s="485"/>
      <c r="D277" s="485"/>
      <c r="E277" s="485"/>
      <c r="F277" s="485"/>
      <c r="G277" s="485"/>
      <c r="H277" s="485"/>
      <c r="I277" s="485"/>
      <c r="J277" s="485"/>
      <c r="K277" s="485"/>
      <c r="L277" s="485"/>
      <c r="M277" s="485"/>
      <c r="N277" s="485"/>
      <c r="O277" s="485"/>
      <c r="P277" s="485"/>
      <c r="Q277" s="485"/>
      <c r="R277" s="485"/>
      <c r="S277" s="485"/>
      <c r="T277" s="485"/>
      <c r="U277" s="485"/>
      <c r="V277" s="485"/>
      <c r="W277" s="485"/>
      <c r="X277" s="485"/>
      <c r="Y277" s="485"/>
      <c r="Z277" s="485"/>
    </row>
    <row r="278">
      <c r="A278" s="485"/>
      <c r="B278" s="485"/>
      <c r="C278" s="485"/>
      <c r="D278" s="485"/>
      <c r="E278" s="485"/>
      <c r="F278" s="485"/>
      <c r="G278" s="485"/>
      <c r="H278" s="485"/>
      <c r="I278" s="485"/>
      <c r="J278" s="485"/>
      <c r="K278" s="485"/>
      <c r="L278" s="485"/>
      <c r="M278" s="485"/>
      <c r="N278" s="485"/>
      <c r="O278" s="485"/>
      <c r="P278" s="485"/>
      <c r="Q278" s="485"/>
      <c r="R278" s="485"/>
      <c r="S278" s="485"/>
      <c r="T278" s="485"/>
      <c r="U278" s="485"/>
      <c r="V278" s="485"/>
      <c r="W278" s="485"/>
      <c r="X278" s="485"/>
      <c r="Y278" s="485"/>
      <c r="Z278" s="485"/>
    </row>
    <row r="279">
      <c r="A279" s="485"/>
      <c r="B279" s="485"/>
      <c r="C279" s="485"/>
      <c r="D279" s="485"/>
      <c r="E279" s="485"/>
      <c r="F279" s="485"/>
      <c r="G279" s="485"/>
      <c r="H279" s="485"/>
      <c r="I279" s="485"/>
      <c r="J279" s="485"/>
      <c r="K279" s="485"/>
      <c r="L279" s="485"/>
      <c r="M279" s="485"/>
      <c r="N279" s="485"/>
      <c r="O279" s="485"/>
      <c r="P279" s="485"/>
      <c r="Q279" s="485"/>
      <c r="R279" s="485"/>
      <c r="S279" s="485"/>
      <c r="T279" s="485"/>
      <c r="U279" s="485"/>
      <c r="V279" s="485"/>
      <c r="W279" s="485"/>
      <c r="X279" s="485"/>
      <c r="Y279" s="485"/>
      <c r="Z279" s="485"/>
    </row>
    <row r="280">
      <c r="A280" s="485"/>
      <c r="B280" s="485"/>
      <c r="C280" s="485"/>
      <c r="D280" s="485"/>
      <c r="E280" s="485"/>
      <c r="F280" s="485"/>
      <c r="G280" s="485"/>
      <c r="H280" s="485"/>
      <c r="I280" s="485"/>
      <c r="J280" s="485"/>
      <c r="K280" s="485"/>
      <c r="L280" s="485"/>
      <c r="M280" s="485"/>
      <c r="N280" s="485"/>
      <c r="O280" s="485"/>
      <c r="P280" s="485"/>
      <c r="Q280" s="485"/>
      <c r="R280" s="485"/>
      <c r="S280" s="485"/>
      <c r="T280" s="485"/>
      <c r="U280" s="485"/>
      <c r="V280" s="485"/>
      <c r="W280" s="485"/>
      <c r="X280" s="485"/>
      <c r="Y280" s="485"/>
      <c r="Z280" s="485"/>
    </row>
    <row r="281">
      <c r="A281" s="485"/>
      <c r="B281" s="485"/>
      <c r="C281" s="485"/>
      <c r="D281" s="485"/>
      <c r="E281" s="485"/>
      <c r="F281" s="485"/>
      <c r="G281" s="485"/>
      <c r="H281" s="485"/>
      <c r="I281" s="485"/>
      <c r="J281" s="485"/>
      <c r="K281" s="485"/>
      <c r="L281" s="485"/>
      <c r="M281" s="485"/>
      <c r="N281" s="485"/>
      <c r="O281" s="485"/>
      <c r="P281" s="485"/>
      <c r="Q281" s="485"/>
      <c r="R281" s="485"/>
      <c r="S281" s="485"/>
      <c r="T281" s="485"/>
      <c r="U281" s="485"/>
      <c r="V281" s="485"/>
      <c r="W281" s="485"/>
      <c r="X281" s="485"/>
      <c r="Y281" s="485"/>
      <c r="Z281" s="485"/>
    </row>
    <row r="282">
      <c r="A282" s="485"/>
      <c r="B282" s="485"/>
      <c r="C282" s="485"/>
      <c r="D282" s="485"/>
      <c r="E282" s="485"/>
      <c r="F282" s="485"/>
      <c r="G282" s="485"/>
      <c r="H282" s="485"/>
      <c r="I282" s="485"/>
      <c r="J282" s="485"/>
      <c r="K282" s="485"/>
      <c r="L282" s="485"/>
      <c r="M282" s="485"/>
      <c r="N282" s="485"/>
      <c r="O282" s="485"/>
      <c r="P282" s="485"/>
      <c r="Q282" s="485"/>
      <c r="R282" s="485"/>
      <c r="S282" s="485"/>
      <c r="T282" s="485"/>
      <c r="U282" s="485"/>
      <c r="V282" s="485"/>
      <c r="W282" s="485"/>
      <c r="X282" s="485"/>
      <c r="Y282" s="485"/>
      <c r="Z282" s="485"/>
    </row>
    <row r="283">
      <c r="A283" s="485"/>
      <c r="B283" s="485"/>
      <c r="C283" s="485"/>
      <c r="D283" s="485"/>
      <c r="E283" s="485"/>
      <c r="F283" s="485"/>
      <c r="G283" s="485"/>
      <c r="H283" s="485"/>
      <c r="I283" s="485"/>
      <c r="J283" s="485"/>
      <c r="K283" s="485"/>
      <c r="L283" s="485"/>
      <c r="M283" s="485"/>
      <c r="N283" s="485"/>
      <c r="O283" s="485"/>
      <c r="P283" s="485"/>
      <c r="Q283" s="485"/>
      <c r="R283" s="485"/>
      <c r="S283" s="485"/>
      <c r="T283" s="485"/>
      <c r="U283" s="485"/>
      <c r="V283" s="485"/>
      <c r="W283" s="485"/>
      <c r="X283" s="485"/>
      <c r="Y283" s="485"/>
      <c r="Z283" s="485"/>
    </row>
    <row r="284">
      <c r="A284" s="485"/>
      <c r="B284" s="485"/>
      <c r="C284" s="485"/>
      <c r="D284" s="485"/>
      <c r="E284" s="485"/>
      <c r="F284" s="485"/>
      <c r="G284" s="485"/>
      <c r="H284" s="485"/>
      <c r="I284" s="485"/>
      <c r="J284" s="485"/>
      <c r="K284" s="485"/>
      <c r="L284" s="485"/>
      <c r="M284" s="485"/>
      <c r="N284" s="485"/>
      <c r="O284" s="485"/>
      <c r="P284" s="485"/>
      <c r="Q284" s="485"/>
      <c r="R284" s="485"/>
      <c r="S284" s="485"/>
      <c r="T284" s="485"/>
      <c r="U284" s="485"/>
      <c r="V284" s="485"/>
      <c r="W284" s="485"/>
      <c r="X284" s="485"/>
      <c r="Y284" s="485"/>
      <c r="Z284" s="485"/>
    </row>
    <row r="285">
      <c r="A285" s="485"/>
      <c r="B285" s="485"/>
      <c r="C285" s="485"/>
      <c r="D285" s="485"/>
      <c r="E285" s="485"/>
      <c r="F285" s="485"/>
      <c r="G285" s="485"/>
      <c r="H285" s="485"/>
      <c r="I285" s="485"/>
      <c r="J285" s="485"/>
      <c r="K285" s="485"/>
      <c r="L285" s="485"/>
      <c r="M285" s="485"/>
      <c r="N285" s="485"/>
      <c r="O285" s="485"/>
      <c r="P285" s="485"/>
      <c r="Q285" s="485"/>
      <c r="R285" s="485"/>
      <c r="S285" s="485"/>
      <c r="T285" s="485"/>
      <c r="U285" s="485"/>
      <c r="V285" s="485"/>
      <c r="W285" s="485"/>
      <c r="X285" s="485"/>
      <c r="Y285" s="485"/>
      <c r="Z285" s="485"/>
    </row>
    <row r="286">
      <c r="A286" s="485"/>
      <c r="B286" s="485"/>
      <c r="C286" s="485"/>
      <c r="D286" s="485"/>
      <c r="E286" s="485"/>
      <c r="F286" s="485"/>
      <c r="G286" s="485"/>
      <c r="H286" s="485"/>
      <c r="I286" s="485"/>
      <c r="J286" s="485"/>
      <c r="K286" s="485"/>
      <c r="L286" s="485"/>
      <c r="M286" s="485"/>
      <c r="N286" s="485"/>
      <c r="O286" s="485"/>
      <c r="P286" s="485"/>
      <c r="Q286" s="485"/>
      <c r="R286" s="485"/>
      <c r="S286" s="485"/>
      <c r="T286" s="485"/>
      <c r="U286" s="485"/>
      <c r="V286" s="485"/>
      <c r="W286" s="485"/>
      <c r="X286" s="485"/>
      <c r="Y286" s="485"/>
      <c r="Z286" s="485"/>
    </row>
    <row r="287">
      <c r="A287" s="485"/>
      <c r="B287" s="485"/>
      <c r="C287" s="485"/>
      <c r="D287" s="485"/>
      <c r="E287" s="485"/>
      <c r="F287" s="485"/>
      <c r="G287" s="485"/>
      <c r="H287" s="485"/>
      <c r="I287" s="485"/>
      <c r="J287" s="485"/>
      <c r="K287" s="485"/>
      <c r="L287" s="485"/>
      <c r="M287" s="485"/>
      <c r="N287" s="485"/>
      <c r="O287" s="485"/>
      <c r="P287" s="485"/>
      <c r="Q287" s="485"/>
      <c r="R287" s="485"/>
      <c r="S287" s="485"/>
      <c r="T287" s="485"/>
      <c r="U287" s="485"/>
      <c r="V287" s="485"/>
      <c r="W287" s="485"/>
      <c r="X287" s="485"/>
      <c r="Y287" s="485"/>
      <c r="Z287" s="485"/>
    </row>
    <row r="288">
      <c r="A288" s="485"/>
      <c r="B288" s="485"/>
      <c r="C288" s="485"/>
      <c r="D288" s="485"/>
      <c r="E288" s="485"/>
      <c r="F288" s="485"/>
      <c r="G288" s="485"/>
      <c r="H288" s="485"/>
      <c r="I288" s="485"/>
      <c r="J288" s="485"/>
      <c r="K288" s="485"/>
      <c r="L288" s="485"/>
      <c r="M288" s="485"/>
      <c r="N288" s="485"/>
      <c r="O288" s="485"/>
      <c r="P288" s="485"/>
      <c r="Q288" s="485"/>
      <c r="R288" s="485"/>
      <c r="S288" s="485"/>
      <c r="T288" s="485"/>
      <c r="U288" s="485"/>
      <c r="V288" s="485"/>
      <c r="W288" s="485"/>
      <c r="X288" s="485"/>
      <c r="Y288" s="485"/>
      <c r="Z288" s="485"/>
    </row>
    <row r="289">
      <c r="A289" s="485"/>
      <c r="B289" s="485"/>
      <c r="C289" s="485"/>
      <c r="D289" s="485"/>
      <c r="E289" s="485"/>
      <c r="F289" s="485"/>
      <c r="G289" s="485"/>
      <c r="H289" s="485"/>
      <c r="I289" s="485"/>
      <c r="J289" s="485"/>
      <c r="K289" s="485"/>
      <c r="L289" s="485"/>
      <c r="M289" s="485"/>
      <c r="N289" s="485"/>
      <c r="O289" s="485"/>
      <c r="P289" s="485"/>
      <c r="Q289" s="485"/>
      <c r="R289" s="485"/>
      <c r="S289" s="485"/>
      <c r="T289" s="485"/>
      <c r="U289" s="485"/>
      <c r="V289" s="485"/>
      <c r="W289" s="485"/>
      <c r="X289" s="485"/>
      <c r="Y289" s="485"/>
      <c r="Z289" s="485"/>
    </row>
    <row r="290">
      <c r="A290" s="485"/>
      <c r="B290" s="485"/>
      <c r="C290" s="485"/>
      <c r="D290" s="485"/>
      <c r="E290" s="485"/>
      <c r="F290" s="485"/>
      <c r="G290" s="485"/>
      <c r="H290" s="485"/>
      <c r="I290" s="485"/>
      <c r="J290" s="485"/>
      <c r="K290" s="485"/>
      <c r="L290" s="485"/>
      <c r="M290" s="485"/>
      <c r="N290" s="485"/>
      <c r="O290" s="485"/>
      <c r="P290" s="485"/>
      <c r="Q290" s="485"/>
      <c r="R290" s="485"/>
      <c r="S290" s="485"/>
      <c r="T290" s="485"/>
      <c r="U290" s="485"/>
      <c r="V290" s="485"/>
      <c r="W290" s="485"/>
      <c r="X290" s="485"/>
      <c r="Y290" s="485"/>
      <c r="Z290" s="485"/>
    </row>
    <row r="291">
      <c r="A291" s="485"/>
      <c r="B291" s="485"/>
      <c r="C291" s="485"/>
      <c r="D291" s="485"/>
      <c r="E291" s="485"/>
      <c r="F291" s="485"/>
      <c r="G291" s="485"/>
      <c r="H291" s="485"/>
      <c r="I291" s="485"/>
      <c r="J291" s="485"/>
      <c r="K291" s="485"/>
      <c r="L291" s="485"/>
      <c r="M291" s="485"/>
      <c r="N291" s="485"/>
      <c r="O291" s="485"/>
      <c r="P291" s="485"/>
      <c r="Q291" s="485"/>
      <c r="R291" s="485"/>
      <c r="S291" s="485"/>
      <c r="T291" s="485"/>
      <c r="U291" s="485"/>
      <c r="V291" s="485"/>
      <c r="W291" s="485"/>
      <c r="X291" s="485"/>
      <c r="Y291" s="485"/>
      <c r="Z291" s="485"/>
    </row>
    <row r="292">
      <c r="A292" s="485"/>
      <c r="B292" s="485"/>
      <c r="C292" s="485"/>
      <c r="D292" s="485"/>
      <c r="E292" s="485"/>
      <c r="F292" s="485"/>
      <c r="G292" s="485"/>
      <c r="H292" s="485"/>
      <c r="I292" s="485"/>
      <c r="J292" s="485"/>
      <c r="K292" s="485"/>
      <c r="L292" s="485"/>
      <c r="M292" s="485"/>
      <c r="N292" s="485"/>
      <c r="O292" s="485"/>
      <c r="P292" s="485"/>
      <c r="Q292" s="485"/>
      <c r="R292" s="485"/>
      <c r="S292" s="485"/>
      <c r="T292" s="485"/>
      <c r="U292" s="485"/>
      <c r="V292" s="485"/>
      <c r="W292" s="485"/>
      <c r="X292" s="485"/>
      <c r="Y292" s="485"/>
      <c r="Z292" s="485"/>
    </row>
    <row r="293">
      <c r="A293" s="485"/>
      <c r="B293" s="485"/>
      <c r="C293" s="485"/>
      <c r="D293" s="485"/>
      <c r="E293" s="485"/>
      <c r="F293" s="485"/>
      <c r="G293" s="485"/>
      <c r="H293" s="485"/>
      <c r="I293" s="485"/>
      <c r="J293" s="485"/>
      <c r="K293" s="485"/>
      <c r="L293" s="485"/>
      <c r="M293" s="485"/>
      <c r="N293" s="485"/>
      <c r="O293" s="485"/>
      <c r="P293" s="485"/>
      <c r="Q293" s="485"/>
      <c r="R293" s="485"/>
      <c r="S293" s="485"/>
      <c r="T293" s="485"/>
      <c r="U293" s="485"/>
      <c r="V293" s="485"/>
      <c r="W293" s="485"/>
      <c r="X293" s="485"/>
      <c r="Y293" s="485"/>
      <c r="Z293" s="485"/>
    </row>
    <row r="294">
      <c r="A294" s="485"/>
      <c r="B294" s="485"/>
      <c r="C294" s="485"/>
      <c r="D294" s="485"/>
      <c r="E294" s="485"/>
      <c r="F294" s="485"/>
      <c r="G294" s="485"/>
      <c r="H294" s="485"/>
      <c r="I294" s="485"/>
      <c r="J294" s="485"/>
      <c r="K294" s="485"/>
      <c r="L294" s="485"/>
      <c r="M294" s="485"/>
      <c r="N294" s="485"/>
      <c r="O294" s="485"/>
      <c r="P294" s="485"/>
      <c r="Q294" s="485"/>
      <c r="R294" s="485"/>
      <c r="S294" s="485"/>
      <c r="T294" s="485"/>
      <c r="U294" s="485"/>
      <c r="V294" s="485"/>
      <c r="W294" s="485"/>
      <c r="X294" s="485"/>
      <c r="Y294" s="485"/>
      <c r="Z294" s="485"/>
    </row>
    <row r="295">
      <c r="A295" s="485"/>
      <c r="B295" s="485"/>
      <c r="C295" s="485"/>
      <c r="D295" s="485"/>
      <c r="E295" s="485"/>
      <c r="F295" s="485"/>
      <c r="G295" s="485"/>
      <c r="H295" s="485"/>
      <c r="I295" s="485"/>
      <c r="J295" s="485"/>
      <c r="K295" s="485"/>
      <c r="L295" s="485"/>
      <c r="M295" s="485"/>
      <c r="N295" s="485"/>
      <c r="O295" s="485"/>
      <c r="P295" s="485"/>
      <c r="Q295" s="485"/>
      <c r="R295" s="485"/>
      <c r="S295" s="485"/>
      <c r="T295" s="485"/>
      <c r="U295" s="485"/>
      <c r="V295" s="485"/>
      <c r="W295" s="485"/>
      <c r="X295" s="485"/>
      <c r="Y295" s="485"/>
      <c r="Z295" s="485"/>
    </row>
    <row r="296">
      <c r="A296" s="485"/>
      <c r="B296" s="485"/>
      <c r="C296" s="485"/>
      <c r="D296" s="485"/>
      <c r="E296" s="485"/>
      <c r="F296" s="485"/>
      <c r="G296" s="485"/>
      <c r="H296" s="485"/>
      <c r="I296" s="485"/>
      <c r="J296" s="485"/>
      <c r="K296" s="485"/>
      <c r="L296" s="485"/>
      <c r="M296" s="485"/>
      <c r="N296" s="485"/>
      <c r="O296" s="485"/>
      <c r="P296" s="485"/>
      <c r="Q296" s="485"/>
      <c r="R296" s="485"/>
      <c r="S296" s="485"/>
      <c r="T296" s="485"/>
      <c r="U296" s="485"/>
      <c r="V296" s="485"/>
      <c r="W296" s="485"/>
      <c r="X296" s="485"/>
      <c r="Y296" s="485"/>
      <c r="Z296" s="485"/>
    </row>
    <row r="297">
      <c r="A297" s="485"/>
      <c r="B297" s="485"/>
      <c r="C297" s="485"/>
      <c r="D297" s="485"/>
      <c r="E297" s="485"/>
      <c r="F297" s="485"/>
      <c r="G297" s="485"/>
      <c r="H297" s="485"/>
      <c r="I297" s="485"/>
      <c r="J297" s="485"/>
      <c r="K297" s="485"/>
      <c r="L297" s="485"/>
      <c r="M297" s="485"/>
      <c r="N297" s="485"/>
      <c r="O297" s="485"/>
      <c r="P297" s="485"/>
      <c r="Q297" s="485"/>
      <c r="R297" s="485"/>
      <c r="S297" s="485"/>
      <c r="T297" s="485"/>
      <c r="U297" s="485"/>
      <c r="V297" s="485"/>
      <c r="W297" s="485"/>
      <c r="X297" s="485"/>
      <c r="Y297" s="485"/>
      <c r="Z297" s="485"/>
    </row>
    <row r="298">
      <c r="A298" s="485"/>
      <c r="B298" s="485"/>
      <c r="C298" s="485"/>
      <c r="D298" s="485"/>
      <c r="E298" s="485"/>
      <c r="F298" s="485"/>
      <c r="G298" s="485"/>
      <c r="H298" s="485"/>
      <c r="I298" s="485"/>
      <c r="J298" s="485"/>
      <c r="K298" s="485"/>
      <c r="L298" s="485"/>
      <c r="M298" s="485"/>
      <c r="N298" s="485"/>
      <c r="O298" s="485"/>
      <c r="P298" s="485"/>
      <c r="Q298" s="485"/>
      <c r="R298" s="485"/>
      <c r="S298" s="485"/>
      <c r="T298" s="485"/>
      <c r="U298" s="485"/>
      <c r="V298" s="485"/>
      <c r="W298" s="485"/>
      <c r="X298" s="485"/>
      <c r="Y298" s="485"/>
      <c r="Z298" s="485"/>
    </row>
    <row r="299">
      <c r="A299" s="485"/>
      <c r="B299" s="485"/>
      <c r="C299" s="485"/>
      <c r="D299" s="485"/>
      <c r="E299" s="485"/>
      <c r="F299" s="485"/>
      <c r="G299" s="485"/>
      <c r="H299" s="485"/>
      <c r="I299" s="485"/>
      <c r="J299" s="485"/>
      <c r="K299" s="485"/>
      <c r="L299" s="485"/>
      <c r="M299" s="485"/>
      <c r="N299" s="485"/>
      <c r="O299" s="485"/>
      <c r="P299" s="485"/>
      <c r="Q299" s="485"/>
      <c r="R299" s="485"/>
      <c r="S299" s="485"/>
      <c r="T299" s="485"/>
      <c r="U299" s="485"/>
      <c r="V299" s="485"/>
      <c r="W299" s="485"/>
      <c r="X299" s="485"/>
      <c r="Y299" s="485"/>
      <c r="Z299" s="485"/>
    </row>
    <row r="300">
      <c r="A300" s="485"/>
      <c r="B300" s="485"/>
      <c r="C300" s="485"/>
      <c r="D300" s="485"/>
      <c r="E300" s="485"/>
      <c r="F300" s="485"/>
      <c r="G300" s="485"/>
      <c r="H300" s="485"/>
      <c r="I300" s="485"/>
      <c r="J300" s="485"/>
      <c r="K300" s="485"/>
      <c r="L300" s="485"/>
      <c r="M300" s="485"/>
      <c r="N300" s="485"/>
      <c r="O300" s="485"/>
      <c r="P300" s="485"/>
      <c r="Q300" s="485"/>
      <c r="R300" s="485"/>
      <c r="S300" s="485"/>
      <c r="T300" s="485"/>
      <c r="U300" s="485"/>
      <c r="V300" s="485"/>
      <c r="W300" s="485"/>
      <c r="X300" s="485"/>
      <c r="Y300" s="485"/>
      <c r="Z300" s="485"/>
    </row>
    <row r="301">
      <c r="A301" s="485"/>
      <c r="B301" s="485"/>
      <c r="C301" s="485"/>
      <c r="D301" s="485"/>
      <c r="E301" s="485"/>
      <c r="F301" s="485"/>
      <c r="G301" s="485"/>
      <c r="H301" s="485"/>
      <c r="I301" s="485"/>
      <c r="J301" s="485"/>
      <c r="K301" s="485"/>
      <c r="L301" s="485"/>
      <c r="M301" s="485"/>
      <c r="N301" s="485"/>
      <c r="O301" s="485"/>
      <c r="P301" s="485"/>
      <c r="Q301" s="485"/>
      <c r="R301" s="485"/>
      <c r="S301" s="485"/>
      <c r="T301" s="485"/>
      <c r="U301" s="485"/>
      <c r="V301" s="485"/>
      <c r="W301" s="485"/>
      <c r="X301" s="485"/>
      <c r="Y301" s="485"/>
      <c r="Z301" s="485"/>
    </row>
    <row r="302">
      <c r="A302" s="485"/>
      <c r="B302" s="485"/>
      <c r="C302" s="485"/>
      <c r="D302" s="485"/>
      <c r="E302" s="485"/>
      <c r="F302" s="485"/>
      <c r="G302" s="485"/>
      <c r="H302" s="485"/>
      <c r="I302" s="485"/>
      <c r="J302" s="485"/>
      <c r="K302" s="485"/>
      <c r="L302" s="485"/>
      <c r="M302" s="485"/>
      <c r="N302" s="485"/>
      <c r="O302" s="485"/>
      <c r="P302" s="485"/>
      <c r="Q302" s="485"/>
      <c r="R302" s="485"/>
      <c r="S302" s="485"/>
      <c r="T302" s="485"/>
      <c r="U302" s="485"/>
      <c r="V302" s="485"/>
      <c r="W302" s="485"/>
      <c r="X302" s="485"/>
      <c r="Y302" s="485"/>
      <c r="Z302" s="485"/>
    </row>
    <row r="303">
      <c r="A303" s="485"/>
      <c r="B303" s="485"/>
      <c r="C303" s="485"/>
      <c r="D303" s="485"/>
      <c r="E303" s="485"/>
      <c r="F303" s="485"/>
      <c r="G303" s="485"/>
      <c r="H303" s="485"/>
      <c r="I303" s="485"/>
      <c r="J303" s="485"/>
      <c r="K303" s="485"/>
      <c r="L303" s="485"/>
      <c r="M303" s="485"/>
      <c r="N303" s="485"/>
      <c r="O303" s="485"/>
      <c r="P303" s="485"/>
      <c r="Q303" s="485"/>
      <c r="R303" s="485"/>
      <c r="S303" s="485"/>
      <c r="T303" s="485"/>
      <c r="U303" s="485"/>
      <c r="V303" s="485"/>
      <c r="W303" s="485"/>
      <c r="X303" s="485"/>
      <c r="Y303" s="485"/>
      <c r="Z303" s="485"/>
    </row>
    <row r="304">
      <c r="A304" s="485"/>
      <c r="B304" s="485"/>
      <c r="C304" s="485"/>
      <c r="D304" s="485"/>
      <c r="E304" s="485"/>
      <c r="F304" s="485"/>
      <c r="G304" s="485"/>
      <c r="H304" s="485"/>
      <c r="I304" s="485"/>
      <c r="J304" s="485"/>
      <c r="K304" s="485"/>
      <c r="L304" s="485"/>
      <c r="M304" s="485"/>
      <c r="N304" s="485"/>
      <c r="O304" s="485"/>
      <c r="P304" s="485"/>
      <c r="Q304" s="485"/>
      <c r="R304" s="485"/>
      <c r="S304" s="485"/>
      <c r="T304" s="485"/>
      <c r="U304" s="485"/>
      <c r="V304" s="485"/>
      <c r="W304" s="485"/>
      <c r="X304" s="485"/>
      <c r="Y304" s="485"/>
      <c r="Z304" s="485"/>
    </row>
    <row r="305">
      <c r="A305" s="485"/>
      <c r="B305" s="485"/>
      <c r="C305" s="485"/>
      <c r="D305" s="485"/>
      <c r="E305" s="485"/>
      <c r="F305" s="485"/>
      <c r="G305" s="485"/>
      <c r="H305" s="485"/>
      <c r="I305" s="485"/>
      <c r="J305" s="485"/>
      <c r="K305" s="485"/>
      <c r="L305" s="485"/>
      <c r="M305" s="485"/>
      <c r="N305" s="485"/>
      <c r="O305" s="485"/>
      <c r="P305" s="485"/>
      <c r="Q305" s="485"/>
      <c r="R305" s="485"/>
      <c r="S305" s="485"/>
      <c r="T305" s="485"/>
      <c r="U305" s="485"/>
      <c r="V305" s="485"/>
      <c r="W305" s="485"/>
      <c r="X305" s="485"/>
      <c r="Y305" s="485"/>
      <c r="Z305" s="485"/>
    </row>
    <row r="306">
      <c r="A306" s="485"/>
      <c r="B306" s="485"/>
      <c r="C306" s="485"/>
      <c r="D306" s="485"/>
      <c r="E306" s="485"/>
      <c r="F306" s="485"/>
      <c r="G306" s="485"/>
      <c r="H306" s="485"/>
      <c r="I306" s="485"/>
      <c r="J306" s="485"/>
      <c r="K306" s="485"/>
      <c r="L306" s="485"/>
      <c r="M306" s="485"/>
      <c r="N306" s="485"/>
      <c r="O306" s="485"/>
      <c r="P306" s="485"/>
      <c r="Q306" s="485"/>
      <c r="R306" s="485"/>
      <c r="S306" s="485"/>
      <c r="T306" s="485"/>
      <c r="U306" s="485"/>
      <c r="V306" s="485"/>
      <c r="W306" s="485"/>
      <c r="X306" s="485"/>
      <c r="Y306" s="485"/>
      <c r="Z306" s="485"/>
    </row>
    <row r="307">
      <c r="A307" s="485"/>
      <c r="B307" s="485"/>
      <c r="C307" s="485"/>
      <c r="D307" s="485"/>
      <c r="E307" s="485"/>
      <c r="F307" s="485"/>
      <c r="G307" s="485"/>
      <c r="H307" s="485"/>
      <c r="I307" s="485"/>
      <c r="J307" s="485"/>
      <c r="K307" s="485"/>
      <c r="L307" s="485"/>
      <c r="M307" s="485"/>
      <c r="N307" s="485"/>
      <c r="O307" s="485"/>
      <c r="P307" s="485"/>
      <c r="Q307" s="485"/>
      <c r="R307" s="485"/>
      <c r="S307" s="485"/>
      <c r="T307" s="485"/>
      <c r="U307" s="485"/>
      <c r="V307" s="485"/>
      <c r="W307" s="485"/>
      <c r="X307" s="485"/>
      <c r="Y307" s="485"/>
      <c r="Z307" s="485"/>
    </row>
    <row r="308">
      <c r="A308" s="485"/>
      <c r="B308" s="485"/>
      <c r="C308" s="485"/>
      <c r="D308" s="485"/>
      <c r="E308" s="485"/>
      <c r="F308" s="485"/>
      <c r="G308" s="485"/>
      <c r="H308" s="485"/>
      <c r="I308" s="485"/>
      <c r="J308" s="485"/>
      <c r="K308" s="485"/>
      <c r="L308" s="485"/>
      <c r="M308" s="485"/>
      <c r="N308" s="485"/>
      <c r="O308" s="485"/>
      <c r="P308" s="485"/>
      <c r="Q308" s="485"/>
      <c r="R308" s="485"/>
      <c r="S308" s="485"/>
      <c r="T308" s="485"/>
      <c r="U308" s="485"/>
      <c r="V308" s="485"/>
      <c r="W308" s="485"/>
      <c r="X308" s="485"/>
      <c r="Y308" s="485"/>
      <c r="Z308" s="485"/>
    </row>
    <row r="309">
      <c r="A309" s="485"/>
      <c r="B309" s="485"/>
      <c r="C309" s="485"/>
      <c r="D309" s="485"/>
      <c r="E309" s="485"/>
      <c r="F309" s="485"/>
      <c r="G309" s="485"/>
      <c r="H309" s="485"/>
      <c r="I309" s="485"/>
      <c r="J309" s="485"/>
      <c r="K309" s="485"/>
      <c r="L309" s="485"/>
      <c r="M309" s="485"/>
      <c r="N309" s="485"/>
      <c r="O309" s="485"/>
      <c r="P309" s="485"/>
      <c r="Q309" s="485"/>
      <c r="R309" s="485"/>
      <c r="S309" s="485"/>
      <c r="T309" s="485"/>
      <c r="U309" s="485"/>
      <c r="V309" s="485"/>
      <c r="W309" s="485"/>
      <c r="X309" s="485"/>
      <c r="Y309" s="485"/>
      <c r="Z309" s="485"/>
    </row>
    <row r="310">
      <c r="A310" s="485"/>
      <c r="B310" s="485"/>
      <c r="C310" s="485"/>
      <c r="D310" s="485"/>
      <c r="E310" s="485"/>
      <c r="F310" s="485"/>
      <c r="G310" s="485"/>
      <c r="H310" s="485"/>
      <c r="I310" s="485"/>
      <c r="J310" s="485"/>
      <c r="K310" s="485"/>
      <c r="L310" s="485"/>
      <c r="M310" s="485"/>
      <c r="N310" s="485"/>
      <c r="O310" s="485"/>
      <c r="P310" s="485"/>
      <c r="Q310" s="485"/>
      <c r="R310" s="485"/>
      <c r="S310" s="485"/>
      <c r="T310" s="485"/>
      <c r="U310" s="485"/>
      <c r="V310" s="485"/>
      <c r="W310" s="485"/>
      <c r="X310" s="485"/>
      <c r="Y310" s="485"/>
      <c r="Z310" s="485"/>
    </row>
    <row r="311">
      <c r="A311" s="485"/>
      <c r="B311" s="485"/>
      <c r="C311" s="485"/>
      <c r="D311" s="485"/>
      <c r="E311" s="485"/>
      <c r="F311" s="485"/>
      <c r="G311" s="485"/>
      <c r="H311" s="485"/>
      <c r="I311" s="485"/>
      <c r="J311" s="485"/>
      <c r="K311" s="485"/>
      <c r="L311" s="485"/>
      <c r="M311" s="485"/>
      <c r="N311" s="485"/>
      <c r="O311" s="485"/>
      <c r="P311" s="485"/>
      <c r="Q311" s="485"/>
      <c r="R311" s="485"/>
      <c r="S311" s="485"/>
      <c r="T311" s="485"/>
      <c r="U311" s="485"/>
      <c r="V311" s="485"/>
      <c r="W311" s="485"/>
      <c r="X311" s="485"/>
      <c r="Y311" s="485"/>
      <c r="Z311" s="485"/>
    </row>
    <row r="312">
      <c r="A312" s="485"/>
      <c r="B312" s="485"/>
      <c r="C312" s="485"/>
      <c r="D312" s="485"/>
      <c r="E312" s="485"/>
      <c r="F312" s="485"/>
      <c r="G312" s="485"/>
      <c r="H312" s="485"/>
      <c r="I312" s="485"/>
      <c r="J312" s="485"/>
      <c r="K312" s="485"/>
      <c r="L312" s="485"/>
      <c r="M312" s="485"/>
      <c r="N312" s="485"/>
      <c r="O312" s="485"/>
      <c r="P312" s="485"/>
      <c r="Q312" s="485"/>
      <c r="R312" s="485"/>
      <c r="S312" s="485"/>
      <c r="T312" s="485"/>
      <c r="U312" s="485"/>
      <c r="V312" s="485"/>
      <c r="W312" s="485"/>
      <c r="X312" s="485"/>
      <c r="Y312" s="485"/>
      <c r="Z312" s="485"/>
    </row>
    <row r="313">
      <c r="A313" s="485"/>
      <c r="B313" s="485"/>
      <c r="C313" s="485"/>
      <c r="D313" s="485"/>
      <c r="E313" s="485"/>
      <c r="F313" s="485"/>
      <c r="G313" s="485"/>
      <c r="H313" s="485"/>
      <c r="I313" s="485"/>
      <c r="J313" s="485"/>
      <c r="K313" s="485"/>
      <c r="L313" s="485"/>
      <c r="M313" s="485"/>
      <c r="N313" s="485"/>
      <c r="O313" s="485"/>
      <c r="P313" s="485"/>
      <c r="Q313" s="485"/>
      <c r="R313" s="485"/>
      <c r="S313" s="485"/>
      <c r="T313" s="485"/>
      <c r="U313" s="485"/>
      <c r="V313" s="485"/>
      <c r="W313" s="485"/>
      <c r="X313" s="485"/>
      <c r="Y313" s="485"/>
      <c r="Z313" s="485"/>
    </row>
    <row r="314">
      <c r="A314" s="485"/>
      <c r="B314" s="485"/>
      <c r="C314" s="485"/>
      <c r="D314" s="485"/>
      <c r="E314" s="485"/>
      <c r="F314" s="485"/>
      <c r="G314" s="485"/>
      <c r="H314" s="485"/>
      <c r="I314" s="485"/>
      <c r="J314" s="485"/>
      <c r="K314" s="485"/>
      <c r="L314" s="485"/>
      <c r="M314" s="485"/>
      <c r="N314" s="485"/>
      <c r="O314" s="485"/>
      <c r="P314" s="485"/>
      <c r="Q314" s="485"/>
      <c r="R314" s="485"/>
      <c r="S314" s="485"/>
      <c r="T314" s="485"/>
      <c r="U314" s="485"/>
      <c r="V314" s="485"/>
      <c r="W314" s="485"/>
      <c r="X314" s="485"/>
      <c r="Y314" s="485"/>
      <c r="Z314" s="485"/>
    </row>
    <row r="315">
      <c r="A315" s="485"/>
      <c r="B315" s="485"/>
      <c r="C315" s="485"/>
      <c r="D315" s="485"/>
      <c r="E315" s="485"/>
      <c r="F315" s="485"/>
      <c r="G315" s="485"/>
      <c r="H315" s="485"/>
      <c r="I315" s="485"/>
      <c r="J315" s="485"/>
      <c r="K315" s="485"/>
      <c r="L315" s="485"/>
      <c r="M315" s="485"/>
      <c r="N315" s="485"/>
      <c r="O315" s="485"/>
      <c r="P315" s="485"/>
      <c r="Q315" s="485"/>
      <c r="R315" s="485"/>
      <c r="S315" s="485"/>
      <c r="T315" s="485"/>
      <c r="U315" s="485"/>
      <c r="V315" s="485"/>
      <c r="W315" s="485"/>
      <c r="X315" s="485"/>
      <c r="Y315" s="485"/>
      <c r="Z315" s="485"/>
    </row>
    <row r="316">
      <c r="A316" s="485"/>
      <c r="B316" s="485"/>
      <c r="C316" s="485"/>
      <c r="D316" s="485"/>
      <c r="E316" s="485"/>
      <c r="F316" s="485"/>
      <c r="G316" s="485"/>
      <c r="H316" s="485"/>
      <c r="I316" s="485"/>
      <c r="J316" s="485"/>
      <c r="K316" s="485"/>
      <c r="L316" s="485"/>
      <c r="M316" s="485"/>
      <c r="N316" s="485"/>
      <c r="O316" s="485"/>
      <c r="P316" s="485"/>
      <c r="Q316" s="485"/>
      <c r="R316" s="485"/>
      <c r="S316" s="485"/>
      <c r="T316" s="485"/>
      <c r="U316" s="485"/>
      <c r="V316" s="485"/>
      <c r="W316" s="485"/>
      <c r="X316" s="485"/>
      <c r="Y316" s="485"/>
      <c r="Z316" s="485"/>
    </row>
    <row r="317">
      <c r="A317" s="485"/>
      <c r="B317" s="485"/>
      <c r="C317" s="485"/>
      <c r="D317" s="485"/>
      <c r="E317" s="485"/>
      <c r="F317" s="485"/>
      <c r="G317" s="485"/>
      <c r="H317" s="485"/>
      <c r="I317" s="485"/>
      <c r="J317" s="485"/>
      <c r="K317" s="485"/>
      <c r="L317" s="485"/>
      <c r="M317" s="485"/>
      <c r="N317" s="485"/>
      <c r="O317" s="485"/>
      <c r="P317" s="485"/>
      <c r="Q317" s="485"/>
      <c r="R317" s="485"/>
      <c r="S317" s="485"/>
      <c r="T317" s="485"/>
      <c r="U317" s="485"/>
      <c r="V317" s="485"/>
      <c r="W317" s="485"/>
      <c r="X317" s="485"/>
      <c r="Y317" s="485"/>
      <c r="Z317" s="485"/>
    </row>
    <row r="318">
      <c r="A318" s="485"/>
      <c r="B318" s="485"/>
      <c r="C318" s="485"/>
      <c r="D318" s="485"/>
      <c r="E318" s="485"/>
      <c r="F318" s="485"/>
      <c r="G318" s="485"/>
      <c r="H318" s="485"/>
      <c r="I318" s="485"/>
      <c r="J318" s="485"/>
      <c r="K318" s="485"/>
      <c r="L318" s="485"/>
      <c r="M318" s="485"/>
      <c r="N318" s="485"/>
      <c r="O318" s="485"/>
      <c r="P318" s="485"/>
      <c r="Q318" s="485"/>
      <c r="R318" s="485"/>
      <c r="S318" s="485"/>
      <c r="T318" s="485"/>
      <c r="U318" s="485"/>
      <c r="V318" s="485"/>
      <c r="W318" s="485"/>
      <c r="X318" s="485"/>
      <c r="Y318" s="485"/>
      <c r="Z318" s="485"/>
    </row>
    <row r="319">
      <c r="A319" s="485"/>
      <c r="B319" s="485"/>
      <c r="C319" s="485"/>
      <c r="D319" s="485"/>
      <c r="E319" s="485"/>
      <c r="F319" s="485"/>
      <c r="G319" s="485"/>
      <c r="H319" s="485"/>
      <c r="I319" s="485"/>
      <c r="J319" s="485"/>
      <c r="K319" s="485"/>
      <c r="L319" s="485"/>
      <c r="M319" s="485"/>
      <c r="N319" s="485"/>
      <c r="O319" s="485"/>
      <c r="P319" s="485"/>
      <c r="Q319" s="485"/>
      <c r="R319" s="485"/>
      <c r="S319" s="485"/>
      <c r="T319" s="485"/>
      <c r="U319" s="485"/>
      <c r="V319" s="485"/>
      <c r="W319" s="485"/>
      <c r="X319" s="485"/>
      <c r="Y319" s="485"/>
      <c r="Z319" s="485"/>
    </row>
    <row r="320">
      <c r="A320" s="485"/>
      <c r="B320" s="485"/>
      <c r="C320" s="485"/>
      <c r="D320" s="485"/>
      <c r="E320" s="485"/>
      <c r="F320" s="485"/>
      <c r="G320" s="485"/>
      <c r="H320" s="485"/>
      <c r="I320" s="485"/>
      <c r="J320" s="485"/>
      <c r="K320" s="485"/>
      <c r="L320" s="485"/>
      <c r="M320" s="485"/>
      <c r="N320" s="485"/>
      <c r="O320" s="485"/>
      <c r="P320" s="485"/>
      <c r="Q320" s="485"/>
      <c r="R320" s="485"/>
      <c r="S320" s="485"/>
      <c r="T320" s="485"/>
      <c r="U320" s="485"/>
      <c r="V320" s="485"/>
      <c r="W320" s="485"/>
      <c r="X320" s="485"/>
      <c r="Y320" s="485"/>
      <c r="Z320" s="485"/>
    </row>
    <row r="321">
      <c r="A321" s="485"/>
      <c r="B321" s="485"/>
      <c r="C321" s="485"/>
      <c r="D321" s="485"/>
      <c r="E321" s="485"/>
      <c r="F321" s="485"/>
      <c r="G321" s="485"/>
      <c r="H321" s="485"/>
      <c r="I321" s="485"/>
      <c r="J321" s="485"/>
      <c r="K321" s="485"/>
      <c r="L321" s="485"/>
      <c r="M321" s="485"/>
      <c r="N321" s="485"/>
      <c r="O321" s="485"/>
      <c r="P321" s="485"/>
      <c r="Q321" s="485"/>
      <c r="R321" s="485"/>
      <c r="S321" s="485"/>
      <c r="T321" s="485"/>
      <c r="U321" s="485"/>
      <c r="V321" s="485"/>
      <c r="W321" s="485"/>
      <c r="X321" s="485"/>
      <c r="Y321" s="485"/>
      <c r="Z321" s="485"/>
    </row>
    <row r="322">
      <c r="A322" s="485"/>
      <c r="B322" s="485"/>
      <c r="C322" s="485"/>
      <c r="D322" s="485"/>
      <c r="E322" s="485"/>
      <c r="F322" s="485"/>
      <c r="G322" s="485"/>
      <c r="H322" s="485"/>
      <c r="I322" s="485"/>
      <c r="J322" s="485"/>
      <c r="K322" s="485"/>
      <c r="L322" s="485"/>
      <c r="M322" s="485"/>
      <c r="N322" s="485"/>
      <c r="O322" s="485"/>
      <c r="P322" s="485"/>
      <c r="Q322" s="485"/>
      <c r="R322" s="485"/>
      <c r="S322" s="485"/>
      <c r="T322" s="485"/>
      <c r="U322" s="485"/>
      <c r="V322" s="485"/>
      <c r="W322" s="485"/>
      <c r="X322" s="485"/>
      <c r="Y322" s="485"/>
      <c r="Z322" s="485"/>
    </row>
    <row r="323">
      <c r="A323" s="485"/>
      <c r="B323" s="485"/>
      <c r="C323" s="485"/>
      <c r="D323" s="485"/>
      <c r="E323" s="485"/>
      <c r="F323" s="485"/>
      <c r="G323" s="485"/>
      <c r="H323" s="485"/>
      <c r="I323" s="485"/>
      <c r="J323" s="485"/>
      <c r="K323" s="485"/>
      <c r="L323" s="485"/>
      <c r="M323" s="485"/>
      <c r="N323" s="485"/>
      <c r="O323" s="485"/>
      <c r="P323" s="485"/>
      <c r="Q323" s="485"/>
      <c r="R323" s="485"/>
      <c r="S323" s="485"/>
      <c r="T323" s="485"/>
      <c r="U323" s="485"/>
      <c r="V323" s="485"/>
      <c r="W323" s="485"/>
      <c r="X323" s="485"/>
      <c r="Y323" s="485"/>
      <c r="Z323" s="485"/>
    </row>
    <row r="324">
      <c r="A324" s="485"/>
      <c r="B324" s="485"/>
      <c r="C324" s="485"/>
      <c r="D324" s="485"/>
      <c r="E324" s="485"/>
      <c r="F324" s="485"/>
      <c r="G324" s="485"/>
      <c r="H324" s="485"/>
      <c r="I324" s="485"/>
      <c r="J324" s="485"/>
      <c r="K324" s="485"/>
      <c r="L324" s="485"/>
      <c r="M324" s="485"/>
      <c r="N324" s="485"/>
      <c r="O324" s="485"/>
      <c r="P324" s="485"/>
      <c r="Q324" s="485"/>
      <c r="R324" s="485"/>
      <c r="S324" s="485"/>
      <c r="T324" s="485"/>
      <c r="U324" s="485"/>
      <c r="V324" s="485"/>
      <c r="W324" s="485"/>
      <c r="X324" s="485"/>
      <c r="Y324" s="485"/>
      <c r="Z324" s="485"/>
    </row>
    <row r="325">
      <c r="A325" s="485"/>
      <c r="B325" s="485"/>
      <c r="C325" s="485"/>
      <c r="D325" s="485"/>
      <c r="E325" s="485"/>
      <c r="F325" s="485"/>
      <c r="G325" s="485"/>
      <c r="H325" s="485"/>
      <c r="I325" s="485"/>
      <c r="J325" s="485"/>
      <c r="K325" s="485"/>
      <c r="L325" s="485"/>
      <c r="M325" s="485"/>
      <c r="N325" s="485"/>
      <c r="O325" s="485"/>
      <c r="P325" s="485"/>
      <c r="Q325" s="485"/>
      <c r="R325" s="485"/>
      <c r="S325" s="485"/>
      <c r="T325" s="485"/>
      <c r="U325" s="485"/>
      <c r="V325" s="485"/>
      <c r="W325" s="485"/>
      <c r="X325" s="485"/>
      <c r="Y325" s="485"/>
      <c r="Z325" s="485"/>
    </row>
    <row r="326">
      <c r="A326" s="485"/>
      <c r="B326" s="485"/>
      <c r="C326" s="485"/>
      <c r="D326" s="485"/>
      <c r="E326" s="485"/>
      <c r="F326" s="485"/>
      <c r="G326" s="485"/>
      <c r="H326" s="485"/>
      <c r="I326" s="485"/>
      <c r="J326" s="485"/>
      <c r="K326" s="485"/>
      <c r="L326" s="485"/>
      <c r="M326" s="485"/>
      <c r="N326" s="485"/>
      <c r="O326" s="485"/>
      <c r="P326" s="485"/>
      <c r="Q326" s="485"/>
      <c r="R326" s="485"/>
      <c r="S326" s="485"/>
      <c r="T326" s="485"/>
      <c r="U326" s="485"/>
      <c r="V326" s="485"/>
      <c r="W326" s="485"/>
      <c r="X326" s="485"/>
      <c r="Y326" s="485"/>
      <c r="Z326" s="485"/>
    </row>
    <row r="327">
      <c r="A327" s="485"/>
      <c r="B327" s="485"/>
      <c r="C327" s="485"/>
      <c r="D327" s="485"/>
      <c r="E327" s="485"/>
      <c r="F327" s="485"/>
      <c r="G327" s="485"/>
      <c r="H327" s="485"/>
      <c r="I327" s="485"/>
      <c r="J327" s="485"/>
      <c r="K327" s="485"/>
      <c r="L327" s="485"/>
      <c r="M327" s="485"/>
      <c r="N327" s="485"/>
      <c r="O327" s="485"/>
      <c r="P327" s="485"/>
      <c r="Q327" s="485"/>
      <c r="R327" s="485"/>
      <c r="S327" s="485"/>
      <c r="T327" s="485"/>
      <c r="U327" s="485"/>
      <c r="V327" s="485"/>
      <c r="W327" s="485"/>
      <c r="X327" s="485"/>
      <c r="Y327" s="485"/>
      <c r="Z327" s="485"/>
    </row>
    <row r="328">
      <c r="A328" s="485"/>
      <c r="B328" s="485"/>
      <c r="C328" s="485"/>
      <c r="D328" s="485"/>
      <c r="E328" s="485"/>
      <c r="F328" s="485"/>
      <c r="G328" s="485"/>
      <c r="H328" s="485"/>
      <c r="I328" s="485"/>
      <c r="J328" s="485"/>
      <c r="K328" s="485"/>
      <c r="L328" s="485"/>
      <c r="M328" s="485"/>
      <c r="N328" s="485"/>
      <c r="O328" s="485"/>
      <c r="P328" s="485"/>
      <c r="Q328" s="485"/>
      <c r="R328" s="485"/>
      <c r="S328" s="485"/>
      <c r="T328" s="485"/>
      <c r="U328" s="485"/>
      <c r="V328" s="485"/>
      <c r="W328" s="485"/>
      <c r="X328" s="485"/>
      <c r="Y328" s="485"/>
      <c r="Z328" s="485"/>
    </row>
    <row r="329">
      <c r="A329" s="485"/>
      <c r="B329" s="485"/>
      <c r="C329" s="485"/>
      <c r="D329" s="485"/>
      <c r="E329" s="485"/>
      <c r="F329" s="485"/>
      <c r="G329" s="485"/>
      <c r="H329" s="485"/>
      <c r="I329" s="485"/>
      <c r="J329" s="485"/>
      <c r="K329" s="485"/>
      <c r="L329" s="485"/>
      <c r="M329" s="485"/>
      <c r="N329" s="485"/>
      <c r="O329" s="485"/>
      <c r="P329" s="485"/>
      <c r="Q329" s="485"/>
      <c r="R329" s="485"/>
      <c r="S329" s="485"/>
      <c r="T329" s="485"/>
      <c r="U329" s="485"/>
      <c r="V329" s="485"/>
      <c r="W329" s="485"/>
      <c r="X329" s="485"/>
      <c r="Y329" s="485"/>
      <c r="Z329" s="485"/>
    </row>
    <row r="330">
      <c r="A330" s="485"/>
      <c r="B330" s="485"/>
      <c r="C330" s="485"/>
      <c r="D330" s="485"/>
      <c r="E330" s="485"/>
      <c r="F330" s="485"/>
      <c r="G330" s="485"/>
      <c r="H330" s="485"/>
      <c r="I330" s="485"/>
      <c r="J330" s="485"/>
      <c r="K330" s="485"/>
      <c r="L330" s="485"/>
      <c r="M330" s="485"/>
      <c r="N330" s="485"/>
      <c r="O330" s="485"/>
      <c r="P330" s="485"/>
      <c r="Q330" s="485"/>
      <c r="R330" s="485"/>
      <c r="S330" s="485"/>
      <c r="T330" s="485"/>
      <c r="U330" s="485"/>
      <c r="V330" s="485"/>
      <c r="W330" s="485"/>
      <c r="X330" s="485"/>
      <c r="Y330" s="485"/>
      <c r="Z330" s="485"/>
    </row>
    <row r="331">
      <c r="A331" s="485"/>
      <c r="B331" s="485"/>
      <c r="C331" s="485"/>
      <c r="D331" s="485"/>
      <c r="E331" s="485"/>
      <c r="F331" s="485"/>
      <c r="G331" s="485"/>
      <c r="H331" s="485"/>
      <c r="I331" s="485"/>
      <c r="J331" s="485"/>
      <c r="K331" s="485"/>
      <c r="L331" s="485"/>
      <c r="M331" s="485"/>
      <c r="N331" s="485"/>
      <c r="O331" s="485"/>
      <c r="P331" s="485"/>
      <c r="Q331" s="485"/>
      <c r="R331" s="485"/>
      <c r="S331" s="485"/>
      <c r="T331" s="485"/>
      <c r="U331" s="485"/>
      <c r="V331" s="485"/>
      <c r="W331" s="485"/>
      <c r="X331" s="485"/>
      <c r="Y331" s="485"/>
      <c r="Z331" s="485"/>
    </row>
    <row r="332">
      <c r="A332" s="485"/>
      <c r="B332" s="485"/>
      <c r="C332" s="485"/>
      <c r="D332" s="485"/>
      <c r="E332" s="485"/>
      <c r="F332" s="485"/>
      <c r="G332" s="485"/>
      <c r="H332" s="485"/>
      <c r="I332" s="485"/>
      <c r="J332" s="485"/>
      <c r="K332" s="485"/>
      <c r="L332" s="485"/>
      <c r="M332" s="485"/>
      <c r="N332" s="485"/>
      <c r="O332" s="485"/>
      <c r="P332" s="485"/>
      <c r="Q332" s="485"/>
      <c r="R332" s="485"/>
      <c r="S332" s="485"/>
      <c r="T332" s="485"/>
      <c r="U332" s="485"/>
      <c r="V332" s="485"/>
      <c r="W332" s="485"/>
      <c r="X332" s="485"/>
      <c r="Y332" s="485"/>
      <c r="Z332" s="485"/>
    </row>
    <row r="333">
      <c r="A333" s="485"/>
      <c r="B333" s="485"/>
      <c r="C333" s="485"/>
      <c r="D333" s="485"/>
      <c r="E333" s="485"/>
      <c r="F333" s="485"/>
      <c r="G333" s="485"/>
      <c r="H333" s="485"/>
      <c r="I333" s="485"/>
      <c r="J333" s="485"/>
      <c r="K333" s="485"/>
      <c r="L333" s="485"/>
      <c r="M333" s="485"/>
      <c r="N333" s="485"/>
      <c r="O333" s="485"/>
      <c r="P333" s="485"/>
      <c r="Q333" s="485"/>
      <c r="R333" s="485"/>
      <c r="S333" s="485"/>
      <c r="T333" s="485"/>
      <c r="U333" s="485"/>
      <c r="V333" s="485"/>
      <c r="W333" s="485"/>
      <c r="X333" s="485"/>
      <c r="Y333" s="485"/>
      <c r="Z333" s="485"/>
    </row>
    <row r="334">
      <c r="A334" s="485"/>
      <c r="B334" s="485"/>
      <c r="C334" s="485"/>
      <c r="D334" s="485"/>
      <c r="E334" s="485"/>
      <c r="F334" s="485"/>
      <c r="G334" s="485"/>
      <c r="H334" s="485"/>
      <c r="I334" s="485"/>
      <c r="J334" s="485"/>
      <c r="K334" s="485"/>
      <c r="L334" s="485"/>
      <c r="M334" s="485"/>
      <c r="N334" s="485"/>
      <c r="O334" s="485"/>
      <c r="P334" s="485"/>
      <c r="Q334" s="485"/>
      <c r="R334" s="485"/>
      <c r="S334" s="485"/>
      <c r="T334" s="485"/>
      <c r="U334" s="485"/>
      <c r="V334" s="485"/>
      <c r="W334" s="485"/>
      <c r="X334" s="485"/>
      <c r="Y334" s="485"/>
      <c r="Z334" s="485"/>
    </row>
    <row r="335">
      <c r="A335" s="485"/>
      <c r="B335" s="485"/>
      <c r="C335" s="485"/>
      <c r="D335" s="485"/>
      <c r="E335" s="485"/>
      <c r="F335" s="485"/>
      <c r="G335" s="485"/>
      <c r="H335" s="485"/>
      <c r="I335" s="485"/>
      <c r="J335" s="485"/>
      <c r="K335" s="485"/>
      <c r="L335" s="485"/>
      <c r="M335" s="485"/>
      <c r="N335" s="485"/>
      <c r="O335" s="485"/>
      <c r="P335" s="485"/>
      <c r="Q335" s="485"/>
      <c r="R335" s="485"/>
      <c r="S335" s="485"/>
      <c r="T335" s="485"/>
      <c r="U335" s="485"/>
      <c r="V335" s="485"/>
      <c r="W335" s="485"/>
      <c r="X335" s="485"/>
      <c r="Y335" s="485"/>
      <c r="Z335" s="485"/>
    </row>
    <row r="336">
      <c r="A336" s="485"/>
      <c r="B336" s="485"/>
      <c r="C336" s="485"/>
      <c r="D336" s="485"/>
      <c r="E336" s="485"/>
      <c r="F336" s="485"/>
      <c r="G336" s="485"/>
      <c r="H336" s="485"/>
      <c r="I336" s="485"/>
      <c r="J336" s="485"/>
      <c r="K336" s="485"/>
      <c r="L336" s="485"/>
      <c r="M336" s="485"/>
      <c r="N336" s="485"/>
      <c r="O336" s="485"/>
      <c r="P336" s="485"/>
      <c r="Q336" s="485"/>
      <c r="R336" s="485"/>
      <c r="S336" s="485"/>
      <c r="T336" s="485"/>
      <c r="U336" s="485"/>
      <c r="V336" s="485"/>
      <c r="W336" s="485"/>
      <c r="X336" s="485"/>
      <c r="Y336" s="485"/>
      <c r="Z336" s="485"/>
    </row>
    <row r="337">
      <c r="A337" s="485"/>
      <c r="B337" s="485"/>
      <c r="C337" s="485"/>
      <c r="D337" s="485"/>
      <c r="E337" s="485"/>
      <c r="F337" s="485"/>
      <c r="G337" s="485"/>
      <c r="H337" s="485"/>
      <c r="I337" s="485"/>
      <c r="J337" s="485"/>
      <c r="K337" s="485"/>
      <c r="L337" s="485"/>
      <c r="M337" s="485"/>
      <c r="N337" s="485"/>
      <c r="O337" s="485"/>
      <c r="P337" s="485"/>
      <c r="Q337" s="485"/>
      <c r="R337" s="485"/>
      <c r="S337" s="485"/>
      <c r="T337" s="485"/>
      <c r="U337" s="485"/>
      <c r="V337" s="485"/>
      <c r="W337" s="485"/>
      <c r="X337" s="485"/>
      <c r="Y337" s="485"/>
      <c r="Z337" s="485"/>
    </row>
    <row r="338">
      <c r="A338" s="485"/>
      <c r="B338" s="485"/>
      <c r="C338" s="485"/>
      <c r="D338" s="485"/>
      <c r="E338" s="485"/>
      <c r="F338" s="485"/>
      <c r="G338" s="485"/>
      <c r="H338" s="485"/>
      <c r="I338" s="485"/>
      <c r="J338" s="485"/>
      <c r="K338" s="485"/>
      <c r="L338" s="485"/>
      <c r="M338" s="485"/>
      <c r="N338" s="485"/>
      <c r="O338" s="485"/>
      <c r="P338" s="485"/>
      <c r="Q338" s="485"/>
      <c r="R338" s="485"/>
      <c r="S338" s="485"/>
      <c r="T338" s="485"/>
      <c r="U338" s="485"/>
      <c r="V338" s="485"/>
      <c r="W338" s="485"/>
      <c r="X338" s="485"/>
      <c r="Y338" s="485"/>
      <c r="Z338" s="485"/>
    </row>
    <row r="339">
      <c r="A339" s="485"/>
      <c r="B339" s="485"/>
      <c r="C339" s="485"/>
      <c r="D339" s="485"/>
      <c r="E339" s="485"/>
      <c r="F339" s="485"/>
      <c r="G339" s="485"/>
      <c r="H339" s="485"/>
      <c r="I339" s="485"/>
      <c r="J339" s="485"/>
      <c r="K339" s="485"/>
      <c r="L339" s="485"/>
      <c r="M339" s="485"/>
      <c r="N339" s="485"/>
      <c r="O339" s="485"/>
      <c r="P339" s="485"/>
      <c r="Q339" s="485"/>
      <c r="R339" s="485"/>
      <c r="S339" s="485"/>
      <c r="T339" s="485"/>
      <c r="U339" s="485"/>
      <c r="V339" s="485"/>
      <c r="W339" s="485"/>
      <c r="X339" s="485"/>
      <c r="Y339" s="485"/>
      <c r="Z339" s="485"/>
    </row>
    <row r="340">
      <c r="A340" s="485"/>
      <c r="B340" s="485"/>
      <c r="C340" s="485"/>
      <c r="D340" s="485"/>
      <c r="E340" s="485"/>
      <c r="F340" s="485"/>
      <c r="G340" s="485"/>
      <c r="H340" s="485"/>
      <c r="I340" s="485"/>
      <c r="J340" s="485"/>
      <c r="K340" s="485"/>
      <c r="L340" s="485"/>
      <c r="M340" s="485"/>
      <c r="N340" s="485"/>
      <c r="O340" s="485"/>
      <c r="P340" s="485"/>
      <c r="Q340" s="485"/>
      <c r="R340" s="485"/>
      <c r="S340" s="485"/>
      <c r="T340" s="485"/>
      <c r="U340" s="485"/>
      <c r="V340" s="485"/>
      <c r="W340" s="485"/>
      <c r="X340" s="485"/>
      <c r="Y340" s="485"/>
      <c r="Z340" s="485"/>
    </row>
    <row r="341">
      <c r="A341" s="485"/>
      <c r="B341" s="485"/>
      <c r="C341" s="485"/>
      <c r="D341" s="485"/>
      <c r="E341" s="485"/>
      <c r="F341" s="485"/>
      <c r="G341" s="485"/>
      <c r="H341" s="485"/>
      <c r="I341" s="485"/>
      <c r="J341" s="485"/>
      <c r="K341" s="485"/>
      <c r="L341" s="485"/>
      <c r="M341" s="485"/>
      <c r="N341" s="485"/>
      <c r="O341" s="485"/>
      <c r="P341" s="485"/>
      <c r="Q341" s="485"/>
      <c r="R341" s="485"/>
      <c r="S341" s="485"/>
      <c r="T341" s="485"/>
      <c r="U341" s="485"/>
      <c r="V341" s="485"/>
      <c r="W341" s="485"/>
      <c r="X341" s="485"/>
      <c r="Y341" s="485"/>
      <c r="Z341" s="485"/>
    </row>
    <row r="342">
      <c r="A342" s="485"/>
      <c r="B342" s="485"/>
      <c r="C342" s="485"/>
      <c r="D342" s="485"/>
      <c r="E342" s="485"/>
      <c r="F342" s="485"/>
      <c r="G342" s="485"/>
      <c r="H342" s="485"/>
      <c r="I342" s="485"/>
      <c r="J342" s="485"/>
      <c r="K342" s="485"/>
      <c r="L342" s="485"/>
      <c r="M342" s="485"/>
      <c r="N342" s="485"/>
      <c r="O342" s="485"/>
      <c r="P342" s="485"/>
      <c r="Q342" s="485"/>
      <c r="R342" s="485"/>
      <c r="S342" s="485"/>
      <c r="T342" s="485"/>
      <c r="U342" s="485"/>
      <c r="V342" s="485"/>
      <c r="W342" s="485"/>
      <c r="X342" s="485"/>
      <c r="Y342" s="485"/>
      <c r="Z342" s="485"/>
    </row>
    <row r="343">
      <c r="A343" s="485"/>
      <c r="B343" s="485"/>
      <c r="C343" s="485"/>
      <c r="D343" s="485"/>
      <c r="E343" s="485"/>
      <c r="F343" s="485"/>
      <c r="G343" s="485"/>
      <c r="H343" s="485"/>
      <c r="I343" s="485"/>
      <c r="J343" s="485"/>
      <c r="K343" s="485"/>
      <c r="L343" s="485"/>
      <c r="M343" s="485"/>
      <c r="N343" s="485"/>
      <c r="O343" s="485"/>
      <c r="P343" s="485"/>
      <c r="Q343" s="485"/>
      <c r="R343" s="485"/>
      <c r="S343" s="485"/>
      <c r="T343" s="485"/>
      <c r="U343" s="485"/>
      <c r="V343" s="485"/>
      <c r="W343" s="485"/>
      <c r="X343" s="485"/>
      <c r="Y343" s="485"/>
      <c r="Z343" s="485"/>
    </row>
    <row r="344">
      <c r="A344" s="485"/>
      <c r="B344" s="485"/>
      <c r="C344" s="485"/>
      <c r="D344" s="485"/>
      <c r="E344" s="485"/>
      <c r="F344" s="485"/>
      <c r="G344" s="485"/>
      <c r="H344" s="485"/>
      <c r="I344" s="485"/>
      <c r="J344" s="485"/>
      <c r="K344" s="485"/>
      <c r="L344" s="485"/>
      <c r="M344" s="485"/>
      <c r="N344" s="485"/>
      <c r="O344" s="485"/>
      <c r="P344" s="485"/>
      <c r="Q344" s="485"/>
      <c r="R344" s="485"/>
      <c r="S344" s="485"/>
      <c r="T344" s="485"/>
      <c r="U344" s="485"/>
      <c r="V344" s="485"/>
      <c r="W344" s="485"/>
      <c r="X344" s="485"/>
      <c r="Y344" s="485"/>
      <c r="Z344" s="485"/>
    </row>
    <row r="345">
      <c r="A345" s="485"/>
      <c r="B345" s="485"/>
      <c r="C345" s="485"/>
      <c r="D345" s="485"/>
      <c r="E345" s="485"/>
      <c r="F345" s="485"/>
      <c r="G345" s="485"/>
      <c r="H345" s="485"/>
      <c r="I345" s="485"/>
      <c r="J345" s="485"/>
      <c r="K345" s="485"/>
      <c r="L345" s="485"/>
      <c r="M345" s="485"/>
      <c r="N345" s="485"/>
      <c r="O345" s="485"/>
      <c r="P345" s="485"/>
      <c r="Q345" s="485"/>
      <c r="R345" s="485"/>
      <c r="S345" s="485"/>
      <c r="T345" s="485"/>
      <c r="U345" s="485"/>
      <c r="V345" s="485"/>
      <c r="W345" s="485"/>
      <c r="X345" s="485"/>
      <c r="Y345" s="485"/>
      <c r="Z345" s="485"/>
    </row>
    <row r="346">
      <c r="A346" s="485"/>
      <c r="B346" s="485"/>
      <c r="C346" s="485"/>
      <c r="D346" s="485"/>
      <c r="E346" s="485"/>
      <c r="F346" s="485"/>
      <c r="G346" s="485"/>
      <c r="H346" s="485"/>
      <c r="I346" s="485"/>
      <c r="J346" s="485"/>
      <c r="K346" s="485"/>
      <c r="L346" s="485"/>
      <c r="M346" s="485"/>
      <c r="N346" s="485"/>
      <c r="O346" s="485"/>
      <c r="P346" s="485"/>
      <c r="Q346" s="485"/>
      <c r="R346" s="485"/>
      <c r="S346" s="485"/>
      <c r="T346" s="485"/>
      <c r="U346" s="485"/>
      <c r="V346" s="485"/>
      <c r="W346" s="485"/>
      <c r="X346" s="485"/>
      <c r="Y346" s="485"/>
      <c r="Z346" s="485"/>
    </row>
    <row r="347">
      <c r="A347" s="485"/>
      <c r="B347" s="485"/>
      <c r="C347" s="485"/>
      <c r="D347" s="485"/>
      <c r="E347" s="485"/>
      <c r="F347" s="485"/>
      <c r="G347" s="485"/>
      <c r="H347" s="485"/>
      <c r="I347" s="485"/>
      <c r="J347" s="485"/>
      <c r="K347" s="485"/>
      <c r="L347" s="485"/>
      <c r="M347" s="485"/>
      <c r="N347" s="485"/>
      <c r="O347" s="485"/>
      <c r="P347" s="485"/>
      <c r="Q347" s="485"/>
      <c r="R347" s="485"/>
      <c r="S347" s="485"/>
      <c r="T347" s="485"/>
      <c r="U347" s="485"/>
      <c r="V347" s="485"/>
      <c r="W347" s="485"/>
      <c r="X347" s="485"/>
      <c r="Y347" s="485"/>
      <c r="Z347" s="485"/>
    </row>
    <row r="348">
      <c r="A348" s="485"/>
      <c r="B348" s="485"/>
      <c r="C348" s="485"/>
      <c r="D348" s="485"/>
      <c r="E348" s="485"/>
      <c r="F348" s="485"/>
      <c r="G348" s="485"/>
      <c r="H348" s="485"/>
      <c r="I348" s="485"/>
      <c r="J348" s="485"/>
      <c r="K348" s="485"/>
      <c r="L348" s="485"/>
      <c r="M348" s="485"/>
      <c r="N348" s="485"/>
      <c r="O348" s="485"/>
      <c r="P348" s="485"/>
      <c r="Q348" s="485"/>
      <c r="R348" s="485"/>
      <c r="S348" s="485"/>
      <c r="T348" s="485"/>
      <c r="U348" s="485"/>
      <c r="V348" s="485"/>
      <c r="W348" s="485"/>
      <c r="X348" s="485"/>
      <c r="Y348" s="485"/>
      <c r="Z348" s="485"/>
    </row>
    <row r="349">
      <c r="A349" s="485"/>
      <c r="B349" s="485"/>
      <c r="C349" s="485"/>
      <c r="D349" s="485"/>
      <c r="E349" s="485"/>
      <c r="F349" s="485"/>
      <c r="G349" s="485"/>
      <c r="H349" s="485"/>
      <c r="I349" s="485"/>
      <c r="J349" s="485"/>
      <c r="K349" s="485"/>
      <c r="L349" s="485"/>
      <c r="M349" s="485"/>
      <c r="N349" s="485"/>
      <c r="O349" s="485"/>
      <c r="P349" s="485"/>
      <c r="Q349" s="485"/>
      <c r="R349" s="485"/>
      <c r="S349" s="485"/>
      <c r="T349" s="485"/>
      <c r="U349" s="485"/>
      <c r="V349" s="485"/>
      <c r="W349" s="485"/>
      <c r="X349" s="485"/>
      <c r="Y349" s="485"/>
      <c r="Z349" s="485"/>
    </row>
    <row r="350">
      <c r="A350" s="485"/>
      <c r="B350" s="485"/>
      <c r="C350" s="485"/>
      <c r="D350" s="485"/>
      <c r="E350" s="485"/>
      <c r="F350" s="485"/>
      <c r="G350" s="485"/>
      <c r="H350" s="485"/>
      <c r="I350" s="485"/>
      <c r="J350" s="485"/>
      <c r="K350" s="485"/>
      <c r="L350" s="485"/>
      <c r="M350" s="485"/>
      <c r="N350" s="485"/>
      <c r="O350" s="485"/>
      <c r="P350" s="485"/>
      <c r="Q350" s="485"/>
      <c r="R350" s="485"/>
      <c r="S350" s="485"/>
      <c r="T350" s="485"/>
      <c r="U350" s="485"/>
      <c r="V350" s="485"/>
      <c r="W350" s="485"/>
      <c r="X350" s="485"/>
      <c r="Y350" s="485"/>
      <c r="Z350" s="485"/>
    </row>
    <row r="351">
      <c r="A351" s="485"/>
      <c r="B351" s="485"/>
      <c r="C351" s="485"/>
      <c r="D351" s="485"/>
      <c r="E351" s="485"/>
      <c r="F351" s="485"/>
      <c r="G351" s="485"/>
      <c r="H351" s="485"/>
      <c r="I351" s="485"/>
      <c r="J351" s="485"/>
      <c r="K351" s="485"/>
      <c r="L351" s="485"/>
      <c r="M351" s="485"/>
      <c r="N351" s="485"/>
      <c r="O351" s="485"/>
      <c r="P351" s="485"/>
      <c r="Q351" s="485"/>
      <c r="R351" s="485"/>
      <c r="S351" s="485"/>
      <c r="T351" s="485"/>
      <c r="U351" s="485"/>
      <c r="V351" s="485"/>
      <c r="W351" s="485"/>
      <c r="X351" s="485"/>
      <c r="Y351" s="485"/>
      <c r="Z351" s="485"/>
    </row>
    <row r="352">
      <c r="A352" s="485"/>
      <c r="B352" s="485"/>
      <c r="C352" s="485"/>
      <c r="D352" s="485"/>
      <c r="E352" s="485"/>
      <c r="F352" s="485"/>
      <c r="G352" s="485"/>
      <c r="H352" s="485"/>
      <c r="I352" s="485"/>
      <c r="J352" s="485"/>
      <c r="K352" s="485"/>
      <c r="L352" s="485"/>
      <c r="M352" s="485"/>
      <c r="N352" s="485"/>
      <c r="O352" s="485"/>
      <c r="P352" s="485"/>
      <c r="Q352" s="485"/>
      <c r="R352" s="485"/>
      <c r="S352" s="485"/>
      <c r="T352" s="485"/>
      <c r="U352" s="485"/>
      <c r="V352" s="485"/>
      <c r="W352" s="485"/>
      <c r="X352" s="485"/>
      <c r="Y352" s="485"/>
      <c r="Z352" s="485"/>
    </row>
    <row r="353">
      <c r="A353" s="485"/>
      <c r="B353" s="485"/>
      <c r="C353" s="485"/>
      <c r="D353" s="485"/>
      <c r="E353" s="485"/>
      <c r="F353" s="485"/>
      <c r="G353" s="485"/>
      <c r="H353" s="485"/>
      <c r="I353" s="485"/>
      <c r="J353" s="485"/>
      <c r="K353" s="485"/>
      <c r="L353" s="485"/>
      <c r="M353" s="485"/>
      <c r="N353" s="485"/>
      <c r="O353" s="485"/>
      <c r="P353" s="485"/>
      <c r="Q353" s="485"/>
      <c r="R353" s="485"/>
      <c r="S353" s="485"/>
      <c r="T353" s="485"/>
      <c r="U353" s="485"/>
      <c r="V353" s="485"/>
      <c r="W353" s="485"/>
      <c r="X353" s="485"/>
      <c r="Y353" s="485"/>
      <c r="Z353" s="485"/>
    </row>
    <row r="354">
      <c r="A354" s="485"/>
      <c r="B354" s="485"/>
      <c r="C354" s="485"/>
      <c r="D354" s="485"/>
      <c r="E354" s="485"/>
      <c r="F354" s="485"/>
      <c r="G354" s="485"/>
      <c r="H354" s="485"/>
      <c r="I354" s="485"/>
      <c r="J354" s="485"/>
      <c r="K354" s="485"/>
      <c r="L354" s="485"/>
      <c r="M354" s="485"/>
      <c r="N354" s="485"/>
      <c r="O354" s="485"/>
      <c r="P354" s="485"/>
      <c r="Q354" s="485"/>
      <c r="R354" s="485"/>
      <c r="S354" s="485"/>
      <c r="T354" s="485"/>
      <c r="U354" s="485"/>
      <c r="V354" s="485"/>
      <c r="W354" s="485"/>
      <c r="X354" s="485"/>
      <c r="Y354" s="485"/>
      <c r="Z354" s="485"/>
    </row>
    <row r="355">
      <c r="A355" s="485"/>
      <c r="B355" s="485"/>
      <c r="C355" s="485"/>
      <c r="D355" s="485"/>
      <c r="E355" s="485"/>
      <c r="F355" s="485"/>
      <c r="G355" s="485"/>
      <c r="H355" s="485"/>
      <c r="I355" s="485"/>
      <c r="J355" s="485"/>
      <c r="K355" s="485"/>
      <c r="L355" s="485"/>
      <c r="M355" s="485"/>
      <c r="N355" s="485"/>
      <c r="O355" s="485"/>
      <c r="P355" s="485"/>
      <c r="Q355" s="485"/>
      <c r="R355" s="485"/>
      <c r="S355" s="485"/>
      <c r="T355" s="485"/>
      <c r="U355" s="485"/>
      <c r="V355" s="485"/>
      <c r="W355" s="485"/>
      <c r="X355" s="485"/>
      <c r="Y355" s="485"/>
      <c r="Z355" s="485"/>
    </row>
    <row r="356">
      <c r="A356" s="485"/>
      <c r="B356" s="485"/>
      <c r="C356" s="485"/>
      <c r="D356" s="485"/>
      <c r="E356" s="485"/>
      <c r="F356" s="485"/>
      <c r="G356" s="485"/>
      <c r="H356" s="485"/>
      <c r="I356" s="485"/>
      <c r="J356" s="485"/>
      <c r="K356" s="485"/>
      <c r="L356" s="485"/>
      <c r="M356" s="485"/>
      <c r="N356" s="485"/>
      <c r="O356" s="485"/>
      <c r="P356" s="485"/>
      <c r="Q356" s="485"/>
      <c r="R356" s="485"/>
      <c r="S356" s="485"/>
      <c r="T356" s="485"/>
      <c r="U356" s="485"/>
      <c r="V356" s="485"/>
      <c r="W356" s="485"/>
      <c r="X356" s="485"/>
      <c r="Y356" s="485"/>
      <c r="Z356" s="485"/>
    </row>
    <row r="357">
      <c r="A357" s="485"/>
      <c r="B357" s="485"/>
      <c r="C357" s="485"/>
      <c r="D357" s="485"/>
      <c r="E357" s="485"/>
      <c r="F357" s="485"/>
      <c r="G357" s="485"/>
      <c r="H357" s="485"/>
      <c r="I357" s="485"/>
      <c r="J357" s="485"/>
      <c r="K357" s="485"/>
      <c r="L357" s="485"/>
      <c r="M357" s="485"/>
      <c r="N357" s="485"/>
      <c r="O357" s="485"/>
      <c r="P357" s="485"/>
      <c r="Q357" s="485"/>
      <c r="R357" s="485"/>
      <c r="S357" s="485"/>
      <c r="T357" s="485"/>
      <c r="U357" s="485"/>
      <c r="V357" s="485"/>
      <c r="W357" s="485"/>
      <c r="X357" s="485"/>
      <c r="Y357" s="485"/>
      <c r="Z357" s="485"/>
    </row>
    <row r="358">
      <c r="A358" s="485"/>
      <c r="B358" s="485"/>
      <c r="C358" s="485"/>
      <c r="D358" s="485"/>
      <c r="E358" s="485"/>
      <c r="F358" s="485"/>
      <c r="G358" s="485"/>
      <c r="H358" s="485"/>
      <c r="I358" s="485"/>
      <c r="J358" s="485"/>
      <c r="K358" s="485"/>
      <c r="L358" s="485"/>
      <c r="M358" s="485"/>
      <c r="N358" s="485"/>
      <c r="O358" s="485"/>
      <c r="P358" s="485"/>
      <c r="Q358" s="485"/>
      <c r="R358" s="485"/>
      <c r="S358" s="485"/>
      <c r="T358" s="485"/>
      <c r="U358" s="485"/>
      <c r="V358" s="485"/>
      <c r="W358" s="485"/>
      <c r="X358" s="485"/>
      <c r="Y358" s="485"/>
      <c r="Z358" s="485"/>
    </row>
    <row r="359">
      <c r="A359" s="485"/>
      <c r="B359" s="485"/>
      <c r="C359" s="485"/>
      <c r="D359" s="485"/>
      <c r="E359" s="485"/>
      <c r="F359" s="485"/>
      <c r="G359" s="485"/>
      <c r="H359" s="485"/>
      <c r="I359" s="485"/>
      <c r="J359" s="485"/>
      <c r="K359" s="485"/>
      <c r="L359" s="485"/>
      <c r="M359" s="485"/>
      <c r="N359" s="485"/>
      <c r="O359" s="485"/>
      <c r="P359" s="485"/>
      <c r="Q359" s="485"/>
      <c r="R359" s="485"/>
      <c r="S359" s="485"/>
      <c r="T359" s="485"/>
      <c r="U359" s="485"/>
      <c r="V359" s="485"/>
      <c r="W359" s="485"/>
      <c r="X359" s="485"/>
      <c r="Y359" s="485"/>
      <c r="Z359" s="485"/>
    </row>
    <row r="360">
      <c r="A360" s="485"/>
      <c r="B360" s="485"/>
      <c r="C360" s="485"/>
      <c r="D360" s="485"/>
      <c r="E360" s="485"/>
      <c r="F360" s="485"/>
      <c r="G360" s="485"/>
      <c r="H360" s="485"/>
      <c r="I360" s="485"/>
      <c r="J360" s="485"/>
      <c r="K360" s="485"/>
      <c r="L360" s="485"/>
      <c r="M360" s="485"/>
      <c r="N360" s="485"/>
      <c r="O360" s="485"/>
      <c r="P360" s="485"/>
      <c r="Q360" s="485"/>
      <c r="R360" s="485"/>
      <c r="S360" s="485"/>
      <c r="T360" s="485"/>
      <c r="U360" s="485"/>
      <c r="V360" s="485"/>
      <c r="W360" s="485"/>
      <c r="X360" s="485"/>
      <c r="Y360" s="485"/>
      <c r="Z360" s="485"/>
    </row>
    <row r="361">
      <c r="A361" s="485"/>
      <c r="B361" s="485"/>
      <c r="C361" s="485"/>
      <c r="D361" s="485"/>
      <c r="E361" s="485"/>
      <c r="F361" s="485"/>
      <c r="G361" s="485"/>
      <c r="H361" s="485"/>
      <c r="I361" s="485"/>
      <c r="J361" s="485"/>
      <c r="K361" s="485"/>
      <c r="L361" s="485"/>
      <c r="M361" s="485"/>
      <c r="N361" s="485"/>
      <c r="O361" s="485"/>
      <c r="P361" s="485"/>
      <c r="Q361" s="485"/>
      <c r="R361" s="485"/>
      <c r="S361" s="485"/>
      <c r="T361" s="485"/>
      <c r="U361" s="485"/>
      <c r="V361" s="485"/>
      <c r="W361" s="485"/>
      <c r="X361" s="485"/>
      <c r="Y361" s="485"/>
      <c r="Z361" s="485"/>
    </row>
    <row r="362">
      <c r="A362" s="485"/>
      <c r="B362" s="485"/>
      <c r="C362" s="485"/>
      <c r="D362" s="485"/>
      <c r="E362" s="485"/>
      <c r="F362" s="485"/>
      <c r="G362" s="485"/>
      <c r="H362" s="485"/>
      <c r="I362" s="485"/>
      <c r="J362" s="485"/>
      <c r="K362" s="485"/>
      <c r="L362" s="485"/>
      <c r="M362" s="485"/>
      <c r="N362" s="485"/>
      <c r="O362" s="485"/>
      <c r="P362" s="485"/>
      <c r="Q362" s="485"/>
      <c r="R362" s="485"/>
      <c r="S362" s="485"/>
      <c r="T362" s="485"/>
      <c r="U362" s="485"/>
      <c r="V362" s="485"/>
      <c r="W362" s="485"/>
      <c r="X362" s="485"/>
      <c r="Y362" s="485"/>
      <c r="Z362" s="485"/>
    </row>
    <row r="363">
      <c r="A363" s="485"/>
      <c r="B363" s="485"/>
      <c r="C363" s="485"/>
      <c r="D363" s="485"/>
      <c r="E363" s="485"/>
      <c r="F363" s="485"/>
      <c r="G363" s="485"/>
      <c r="H363" s="485"/>
      <c r="I363" s="485"/>
      <c r="J363" s="485"/>
      <c r="K363" s="485"/>
      <c r="L363" s="485"/>
      <c r="M363" s="485"/>
      <c r="N363" s="485"/>
      <c r="O363" s="485"/>
      <c r="P363" s="485"/>
      <c r="Q363" s="485"/>
      <c r="R363" s="485"/>
      <c r="S363" s="485"/>
      <c r="T363" s="485"/>
      <c r="U363" s="485"/>
      <c r="V363" s="485"/>
      <c r="W363" s="485"/>
      <c r="X363" s="485"/>
      <c r="Y363" s="485"/>
      <c r="Z363" s="485"/>
    </row>
    <row r="364">
      <c r="A364" s="485"/>
      <c r="B364" s="485"/>
      <c r="C364" s="485"/>
      <c r="D364" s="485"/>
      <c r="E364" s="485"/>
      <c r="F364" s="485"/>
      <c r="G364" s="485"/>
      <c r="H364" s="485"/>
      <c r="I364" s="485"/>
      <c r="J364" s="485"/>
      <c r="K364" s="485"/>
      <c r="L364" s="485"/>
      <c r="M364" s="485"/>
      <c r="N364" s="485"/>
      <c r="O364" s="485"/>
      <c r="P364" s="485"/>
      <c r="Q364" s="485"/>
      <c r="R364" s="485"/>
      <c r="S364" s="485"/>
      <c r="T364" s="485"/>
      <c r="U364" s="485"/>
      <c r="V364" s="485"/>
      <c r="W364" s="485"/>
      <c r="X364" s="485"/>
      <c r="Y364" s="485"/>
      <c r="Z364" s="485"/>
    </row>
    <row r="365">
      <c r="A365" s="485"/>
      <c r="B365" s="485"/>
      <c r="C365" s="485"/>
      <c r="D365" s="485"/>
      <c r="E365" s="485"/>
      <c r="F365" s="485"/>
      <c r="G365" s="485"/>
      <c r="H365" s="485"/>
      <c r="I365" s="485"/>
      <c r="J365" s="485"/>
      <c r="K365" s="485"/>
      <c r="L365" s="485"/>
      <c r="M365" s="485"/>
      <c r="N365" s="485"/>
      <c r="O365" s="485"/>
      <c r="P365" s="485"/>
      <c r="Q365" s="485"/>
      <c r="R365" s="485"/>
      <c r="S365" s="485"/>
      <c r="T365" s="485"/>
      <c r="U365" s="485"/>
      <c r="V365" s="485"/>
      <c r="W365" s="485"/>
      <c r="X365" s="485"/>
      <c r="Y365" s="485"/>
      <c r="Z365" s="485"/>
    </row>
    <row r="366">
      <c r="A366" s="485"/>
      <c r="B366" s="485"/>
      <c r="C366" s="485"/>
      <c r="D366" s="485"/>
      <c r="E366" s="485"/>
      <c r="F366" s="485"/>
      <c r="G366" s="485"/>
      <c r="H366" s="485"/>
      <c r="I366" s="485"/>
      <c r="J366" s="485"/>
      <c r="K366" s="485"/>
      <c r="L366" s="485"/>
      <c r="M366" s="485"/>
      <c r="N366" s="485"/>
      <c r="O366" s="485"/>
      <c r="P366" s="485"/>
      <c r="Q366" s="485"/>
      <c r="R366" s="485"/>
      <c r="S366" s="485"/>
      <c r="T366" s="485"/>
      <c r="U366" s="485"/>
      <c r="V366" s="485"/>
      <c r="W366" s="485"/>
      <c r="X366" s="485"/>
      <c r="Y366" s="485"/>
      <c r="Z366" s="485"/>
    </row>
    <row r="367">
      <c r="A367" s="485"/>
      <c r="B367" s="485"/>
      <c r="C367" s="485"/>
      <c r="D367" s="485"/>
      <c r="E367" s="485"/>
      <c r="F367" s="485"/>
      <c r="G367" s="485"/>
      <c r="H367" s="485"/>
      <c r="I367" s="485"/>
      <c r="J367" s="485"/>
      <c r="K367" s="485"/>
      <c r="L367" s="485"/>
      <c r="M367" s="485"/>
      <c r="N367" s="485"/>
      <c r="O367" s="485"/>
      <c r="P367" s="485"/>
      <c r="Q367" s="485"/>
      <c r="R367" s="485"/>
      <c r="S367" s="485"/>
      <c r="T367" s="485"/>
      <c r="U367" s="485"/>
      <c r="V367" s="485"/>
      <c r="W367" s="485"/>
      <c r="X367" s="485"/>
      <c r="Y367" s="485"/>
      <c r="Z367" s="485"/>
    </row>
    <row r="368">
      <c r="A368" s="485"/>
      <c r="B368" s="485"/>
      <c r="C368" s="485"/>
      <c r="D368" s="485"/>
      <c r="E368" s="485"/>
      <c r="F368" s="485"/>
      <c r="G368" s="485"/>
      <c r="H368" s="485"/>
      <c r="I368" s="485"/>
      <c r="J368" s="485"/>
      <c r="K368" s="485"/>
      <c r="L368" s="485"/>
      <c r="M368" s="485"/>
      <c r="N368" s="485"/>
      <c r="O368" s="485"/>
      <c r="P368" s="485"/>
      <c r="Q368" s="485"/>
      <c r="R368" s="485"/>
      <c r="S368" s="485"/>
      <c r="T368" s="485"/>
      <c r="U368" s="485"/>
      <c r="V368" s="485"/>
      <c r="W368" s="485"/>
      <c r="X368" s="485"/>
      <c r="Y368" s="485"/>
      <c r="Z368" s="485"/>
    </row>
    <row r="369">
      <c r="A369" s="485"/>
      <c r="B369" s="485"/>
      <c r="C369" s="485"/>
      <c r="D369" s="485"/>
      <c r="E369" s="485"/>
      <c r="F369" s="485"/>
      <c r="G369" s="485"/>
      <c r="H369" s="485"/>
      <c r="I369" s="485"/>
      <c r="J369" s="485"/>
      <c r="K369" s="485"/>
      <c r="L369" s="485"/>
      <c r="M369" s="485"/>
      <c r="N369" s="485"/>
      <c r="O369" s="485"/>
      <c r="P369" s="485"/>
      <c r="Q369" s="485"/>
      <c r="R369" s="485"/>
      <c r="S369" s="485"/>
      <c r="T369" s="485"/>
      <c r="U369" s="485"/>
      <c r="V369" s="485"/>
      <c r="W369" s="485"/>
      <c r="X369" s="485"/>
      <c r="Y369" s="485"/>
      <c r="Z369" s="485"/>
    </row>
    <row r="370">
      <c r="A370" s="485"/>
      <c r="B370" s="485"/>
      <c r="C370" s="485"/>
      <c r="D370" s="485"/>
      <c r="E370" s="485"/>
      <c r="F370" s="485"/>
      <c r="G370" s="485"/>
      <c r="H370" s="485"/>
      <c r="I370" s="485"/>
      <c r="J370" s="485"/>
      <c r="K370" s="485"/>
      <c r="L370" s="485"/>
      <c r="M370" s="485"/>
      <c r="N370" s="485"/>
      <c r="O370" s="485"/>
      <c r="P370" s="485"/>
      <c r="Q370" s="485"/>
      <c r="R370" s="485"/>
      <c r="S370" s="485"/>
      <c r="T370" s="485"/>
      <c r="U370" s="485"/>
      <c r="V370" s="485"/>
      <c r="W370" s="485"/>
      <c r="X370" s="485"/>
      <c r="Y370" s="485"/>
      <c r="Z370" s="485"/>
    </row>
    <row r="371">
      <c r="A371" s="485"/>
      <c r="B371" s="485"/>
      <c r="C371" s="485"/>
      <c r="D371" s="485"/>
      <c r="E371" s="485"/>
      <c r="F371" s="485"/>
      <c r="G371" s="485"/>
      <c r="H371" s="485"/>
      <c r="I371" s="485"/>
      <c r="J371" s="485"/>
      <c r="K371" s="485"/>
      <c r="L371" s="485"/>
      <c r="M371" s="485"/>
      <c r="N371" s="485"/>
      <c r="O371" s="485"/>
      <c r="P371" s="485"/>
      <c r="Q371" s="485"/>
      <c r="R371" s="485"/>
      <c r="S371" s="485"/>
      <c r="T371" s="485"/>
      <c r="U371" s="485"/>
      <c r="V371" s="485"/>
      <c r="W371" s="485"/>
      <c r="X371" s="485"/>
      <c r="Y371" s="485"/>
      <c r="Z371" s="485"/>
    </row>
    <row r="372">
      <c r="A372" s="485"/>
      <c r="B372" s="485"/>
      <c r="C372" s="485"/>
      <c r="D372" s="485"/>
      <c r="E372" s="485"/>
      <c r="F372" s="485"/>
      <c r="G372" s="485"/>
      <c r="H372" s="485"/>
      <c r="I372" s="485"/>
      <c r="J372" s="485"/>
      <c r="K372" s="485"/>
      <c r="L372" s="485"/>
      <c r="M372" s="485"/>
      <c r="N372" s="485"/>
      <c r="O372" s="485"/>
      <c r="P372" s="485"/>
      <c r="Q372" s="485"/>
      <c r="R372" s="485"/>
      <c r="S372" s="485"/>
      <c r="T372" s="485"/>
      <c r="U372" s="485"/>
      <c r="V372" s="485"/>
      <c r="W372" s="485"/>
      <c r="X372" s="485"/>
      <c r="Y372" s="485"/>
      <c r="Z372" s="485"/>
    </row>
    <row r="373">
      <c r="A373" s="485"/>
      <c r="B373" s="485"/>
      <c r="C373" s="485"/>
      <c r="D373" s="485"/>
      <c r="E373" s="485"/>
      <c r="F373" s="485"/>
      <c r="G373" s="485"/>
      <c r="H373" s="485"/>
      <c r="I373" s="485"/>
      <c r="J373" s="485"/>
      <c r="K373" s="485"/>
      <c r="L373" s="485"/>
      <c r="M373" s="485"/>
      <c r="N373" s="485"/>
      <c r="O373" s="485"/>
      <c r="P373" s="485"/>
      <c r="Q373" s="485"/>
      <c r="R373" s="485"/>
      <c r="S373" s="485"/>
      <c r="T373" s="485"/>
      <c r="U373" s="485"/>
      <c r="V373" s="485"/>
      <c r="W373" s="485"/>
      <c r="X373" s="485"/>
      <c r="Y373" s="485"/>
      <c r="Z373" s="485"/>
    </row>
    <row r="374">
      <c r="A374" s="485"/>
      <c r="B374" s="485"/>
      <c r="C374" s="485"/>
      <c r="D374" s="485"/>
      <c r="E374" s="485"/>
      <c r="F374" s="485"/>
      <c r="G374" s="485"/>
      <c r="H374" s="485"/>
      <c r="I374" s="485"/>
      <c r="J374" s="485"/>
      <c r="K374" s="485"/>
      <c r="L374" s="485"/>
      <c r="M374" s="485"/>
      <c r="N374" s="485"/>
      <c r="O374" s="485"/>
      <c r="P374" s="485"/>
      <c r="Q374" s="485"/>
      <c r="R374" s="485"/>
      <c r="S374" s="485"/>
      <c r="T374" s="485"/>
      <c r="U374" s="485"/>
      <c r="V374" s="485"/>
      <c r="W374" s="485"/>
      <c r="X374" s="485"/>
      <c r="Y374" s="485"/>
      <c r="Z374" s="485"/>
    </row>
    <row r="375">
      <c r="A375" s="485"/>
      <c r="B375" s="485"/>
      <c r="C375" s="485"/>
      <c r="D375" s="485"/>
      <c r="E375" s="485"/>
      <c r="F375" s="485"/>
      <c r="G375" s="485"/>
      <c r="H375" s="485"/>
      <c r="I375" s="485"/>
      <c r="J375" s="485"/>
      <c r="K375" s="485"/>
      <c r="L375" s="485"/>
      <c r="M375" s="485"/>
      <c r="N375" s="485"/>
      <c r="O375" s="485"/>
      <c r="P375" s="485"/>
      <c r="Q375" s="485"/>
      <c r="R375" s="485"/>
      <c r="S375" s="485"/>
      <c r="T375" s="485"/>
      <c r="U375" s="485"/>
      <c r="V375" s="485"/>
      <c r="W375" s="485"/>
      <c r="X375" s="485"/>
      <c r="Y375" s="485"/>
      <c r="Z375" s="485"/>
    </row>
    <row r="376">
      <c r="A376" s="485"/>
      <c r="B376" s="485"/>
      <c r="C376" s="485"/>
      <c r="D376" s="485"/>
      <c r="E376" s="485"/>
      <c r="F376" s="485"/>
      <c r="G376" s="485"/>
      <c r="H376" s="485"/>
      <c r="I376" s="485"/>
      <c r="J376" s="485"/>
      <c r="K376" s="485"/>
      <c r="L376" s="485"/>
      <c r="M376" s="485"/>
      <c r="N376" s="485"/>
      <c r="O376" s="485"/>
      <c r="P376" s="485"/>
      <c r="Q376" s="485"/>
      <c r="R376" s="485"/>
      <c r="S376" s="485"/>
      <c r="T376" s="485"/>
      <c r="U376" s="485"/>
      <c r="V376" s="485"/>
      <c r="W376" s="485"/>
      <c r="X376" s="485"/>
      <c r="Y376" s="485"/>
      <c r="Z376" s="485"/>
    </row>
    <row r="377">
      <c r="A377" s="485"/>
      <c r="B377" s="485"/>
      <c r="C377" s="485"/>
      <c r="D377" s="485"/>
      <c r="E377" s="485"/>
      <c r="F377" s="485"/>
      <c r="G377" s="485"/>
      <c r="H377" s="485"/>
      <c r="I377" s="485"/>
      <c r="J377" s="485"/>
      <c r="K377" s="485"/>
      <c r="L377" s="485"/>
      <c r="M377" s="485"/>
      <c r="N377" s="485"/>
      <c r="O377" s="485"/>
      <c r="P377" s="485"/>
      <c r="Q377" s="485"/>
      <c r="R377" s="485"/>
      <c r="S377" s="485"/>
      <c r="T377" s="485"/>
      <c r="U377" s="485"/>
      <c r="V377" s="485"/>
      <c r="W377" s="485"/>
      <c r="X377" s="485"/>
      <c r="Y377" s="485"/>
      <c r="Z377" s="485"/>
    </row>
    <row r="378">
      <c r="A378" s="485"/>
      <c r="B378" s="485"/>
      <c r="C378" s="485"/>
      <c r="D378" s="485"/>
      <c r="E378" s="485"/>
      <c r="F378" s="485"/>
      <c r="G378" s="485"/>
      <c r="H378" s="485"/>
      <c r="I378" s="485"/>
      <c r="J378" s="485"/>
      <c r="K378" s="485"/>
      <c r="L378" s="485"/>
      <c r="M378" s="485"/>
      <c r="N378" s="485"/>
      <c r="O378" s="485"/>
      <c r="P378" s="485"/>
      <c r="Q378" s="485"/>
      <c r="R378" s="485"/>
      <c r="S378" s="485"/>
      <c r="T378" s="485"/>
      <c r="U378" s="485"/>
      <c r="V378" s="485"/>
      <c r="W378" s="485"/>
      <c r="X378" s="485"/>
      <c r="Y378" s="485"/>
      <c r="Z378" s="485"/>
    </row>
    <row r="379">
      <c r="A379" s="485"/>
      <c r="B379" s="485"/>
      <c r="C379" s="485"/>
      <c r="D379" s="485"/>
      <c r="E379" s="485"/>
      <c r="F379" s="485"/>
      <c r="G379" s="485"/>
      <c r="H379" s="485"/>
      <c r="I379" s="485"/>
      <c r="J379" s="485"/>
      <c r="K379" s="485"/>
      <c r="L379" s="485"/>
      <c r="M379" s="485"/>
      <c r="N379" s="485"/>
      <c r="O379" s="485"/>
      <c r="P379" s="485"/>
      <c r="Q379" s="485"/>
      <c r="R379" s="485"/>
      <c r="S379" s="485"/>
      <c r="T379" s="485"/>
      <c r="U379" s="485"/>
      <c r="V379" s="485"/>
      <c r="W379" s="485"/>
      <c r="X379" s="485"/>
      <c r="Y379" s="485"/>
      <c r="Z379" s="485"/>
    </row>
    <row r="380">
      <c r="A380" s="485"/>
      <c r="B380" s="485"/>
      <c r="C380" s="485"/>
      <c r="D380" s="485"/>
      <c r="E380" s="485"/>
      <c r="F380" s="485"/>
      <c r="G380" s="485"/>
      <c r="H380" s="485"/>
      <c r="I380" s="485"/>
      <c r="J380" s="485"/>
      <c r="K380" s="485"/>
      <c r="L380" s="485"/>
      <c r="M380" s="485"/>
      <c r="N380" s="485"/>
      <c r="O380" s="485"/>
      <c r="P380" s="485"/>
      <c r="Q380" s="485"/>
      <c r="R380" s="485"/>
      <c r="S380" s="485"/>
      <c r="T380" s="485"/>
      <c r="U380" s="485"/>
      <c r="V380" s="485"/>
      <c r="W380" s="485"/>
      <c r="X380" s="485"/>
      <c r="Y380" s="485"/>
      <c r="Z380" s="485"/>
    </row>
    <row r="381">
      <c r="A381" s="485"/>
      <c r="B381" s="485"/>
      <c r="C381" s="485"/>
      <c r="D381" s="485"/>
      <c r="E381" s="485"/>
      <c r="F381" s="485"/>
      <c r="G381" s="485"/>
      <c r="H381" s="485"/>
      <c r="I381" s="485"/>
      <c r="J381" s="485"/>
      <c r="K381" s="485"/>
      <c r="L381" s="485"/>
      <c r="M381" s="485"/>
      <c r="N381" s="485"/>
      <c r="O381" s="485"/>
      <c r="P381" s="485"/>
      <c r="Q381" s="485"/>
      <c r="R381" s="485"/>
      <c r="S381" s="485"/>
      <c r="T381" s="485"/>
      <c r="U381" s="485"/>
      <c r="V381" s="485"/>
      <c r="W381" s="485"/>
      <c r="X381" s="485"/>
      <c r="Y381" s="485"/>
      <c r="Z381" s="485"/>
    </row>
    <row r="382">
      <c r="A382" s="485"/>
      <c r="B382" s="485"/>
      <c r="C382" s="485"/>
      <c r="D382" s="485"/>
      <c r="E382" s="485"/>
      <c r="F382" s="485"/>
      <c r="G382" s="485"/>
      <c r="H382" s="485"/>
      <c r="I382" s="485"/>
      <c r="J382" s="485"/>
      <c r="K382" s="485"/>
      <c r="L382" s="485"/>
      <c r="M382" s="485"/>
      <c r="N382" s="485"/>
      <c r="O382" s="485"/>
      <c r="P382" s="485"/>
      <c r="Q382" s="485"/>
      <c r="R382" s="485"/>
      <c r="S382" s="485"/>
      <c r="T382" s="485"/>
      <c r="U382" s="485"/>
      <c r="V382" s="485"/>
      <c r="W382" s="485"/>
      <c r="X382" s="485"/>
      <c r="Y382" s="485"/>
      <c r="Z382" s="485"/>
    </row>
    <row r="383">
      <c r="A383" s="485"/>
      <c r="B383" s="485"/>
      <c r="C383" s="485"/>
      <c r="D383" s="485"/>
      <c r="E383" s="485"/>
      <c r="F383" s="485"/>
      <c r="G383" s="485"/>
      <c r="H383" s="485"/>
      <c r="I383" s="485"/>
      <c r="J383" s="485"/>
      <c r="K383" s="485"/>
      <c r="L383" s="485"/>
      <c r="M383" s="485"/>
      <c r="N383" s="485"/>
      <c r="O383" s="485"/>
      <c r="P383" s="485"/>
      <c r="Q383" s="485"/>
      <c r="R383" s="485"/>
      <c r="S383" s="485"/>
      <c r="T383" s="485"/>
      <c r="U383" s="485"/>
      <c r="V383" s="485"/>
      <c r="W383" s="485"/>
      <c r="X383" s="485"/>
      <c r="Y383" s="485"/>
      <c r="Z383" s="485"/>
    </row>
    <row r="384">
      <c r="A384" s="485"/>
      <c r="B384" s="485"/>
      <c r="C384" s="485"/>
      <c r="D384" s="485"/>
      <c r="E384" s="485"/>
      <c r="F384" s="485"/>
      <c r="G384" s="485"/>
      <c r="H384" s="485"/>
      <c r="I384" s="485"/>
      <c r="J384" s="485"/>
      <c r="K384" s="485"/>
      <c r="L384" s="485"/>
      <c r="M384" s="485"/>
      <c r="N384" s="485"/>
      <c r="O384" s="485"/>
      <c r="P384" s="485"/>
      <c r="Q384" s="485"/>
      <c r="R384" s="485"/>
      <c r="S384" s="485"/>
      <c r="T384" s="485"/>
      <c r="U384" s="485"/>
      <c r="V384" s="485"/>
      <c r="W384" s="485"/>
      <c r="X384" s="485"/>
      <c r="Y384" s="485"/>
      <c r="Z384" s="485"/>
    </row>
    <row r="385">
      <c r="A385" s="485"/>
      <c r="B385" s="485"/>
      <c r="C385" s="485"/>
      <c r="D385" s="485"/>
      <c r="E385" s="485"/>
      <c r="F385" s="485"/>
      <c r="G385" s="485"/>
      <c r="H385" s="485"/>
      <c r="I385" s="485"/>
      <c r="J385" s="485"/>
      <c r="K385" s="485"/>
      <c r="L385" s="485"/>
      <c r="M385" s="485"/>
      <c r="N385" s="485"/>
      <c r="O385" s="485"/>
      <c r="P385" s="485"/>
      <c r="Q385" s="485"/>
      <c r="R385" s="485"/>
      <c r="S385" s="485"/>
      <c r="T385" s="485"/>
      <c r="U385" s="485"/>
      <c r="V385" s="485"/>
      <c r="W385" s="485"/>
      <c r="X385" s="485"/>
      <c r="Y385" s="485"/>
      <c r="Z385" s="485"/>
    </row>
    <row r="386">
      <c r="A386" s="485"/>
      <c r="B386" s="485"/>
      <c r="C386" s="485"/>
      <c r="D386" s="485"/>
      <c r="E386" s="485"/>
      <c r="F386" s="485"/>
      <c r="G386" s="485"/>
      <c r="H386" s="485"/>
      <c r="I386" s="485"/>
      <c r="J386" s="485"/>
      <c r="K386" s="485"/>
      <c r="L386" s="485"/>
      <c r="M386" s="485"/>
      <c r="N386" s="485"/>
      <c r="O386" s="485"/>
      <c r="P386" s="485"/>
      <c r="Q386" s="485"/>
      <c r="R386" s="485"/>
      <c r="S386" s="485"/>
      <c r="T386" s="485"/>
      <c r="U386" s="485"/>
      <c r="V386" s="485"/>
      <c r="W386" s="485"/>
      <c r="X386" s="485"/>
      <c r="Y386" s="485"/>
      <c r="Z386" s="485"/>
    </row>
    <row r="387">
      <c r="A387" s="485"/>
      <c r="B387" s="485"/>
      <c r="C387" s="485"/>
      <c r="D387" s="485"/>
      <c r="E387" s="485"/>
      <c r="F387" s="485"/>
      <c r="G387" s="485"/>
      <c r="H387" s="485"/>
      <c r="I387" s="485"/>
      <c r="J387" s="485"/>
      <c r="K387" s="485"/>
      <c r="L387" s="485"/>
      <c r="M387" s="485"/>
      <c r="N387" s="485"/>
      <c r="O387" s="485"/>
      <c r="P387" s="485"/>
      <c r="Q387" s="485"/>
      <c r="R387" s="485"/>
      <c r="S387" s="485"/>
      <c r="T387" s="485"/>
      <c r="U387" s="485"/>
      <c r="V387" s="485"/>
      <c r="W387" s="485"/>
      <c r="X387" s="485"/>
      <c r="Y387" s="485"/>
      <c r="Z387" s="485"/>
    </row>
    <row r="388">
      <c r="A388" s="485"/>
      <c r="B388" s="485"/>
      <c r="C388" s="485"/>
      <c r="D388" s="485"/>
      <c r="E388" s="485"/>
      <c r="F388" s="485"/>
      <c r="G388" s="485"/>
      <c r="H388" s="485"/>
      <c r="I388" s="485"/>
      <c r="J388" s="485"/>
      <c r="K388" s="485"/>
      <c r="L388" s="485"/>
      <c r="M388" s="485"/>
      <c r="N388" s="485"/>
      <c r="O388" s="485"/>
      <c r="P388" s="485"/>
      <c r="Q388" s="485"/>
      <c r="R388" s="485"/>
      <c r="S388" s="485"/>
      <c r="T388" s="485"/>
      <c r="U388" s="485"/>
      <c r="V388" s="485"/>
      <c r="W388" s="485"/>
      <c r="X388" s="485"/>
      <c r="Y388" s="485"/>
      <c r="Z388" s="485"/>
    </row>
    <row r="389">
      <c r="A389" s="485"/>
      <c r="B389" s="485"/>
      <c r="C389" s="485"/>
      <c r="D389" s="485"/>
      <c r="E389" s="485"/>
      <c r="F389" s="485"/>
      <c r="G389" s="485"/>
      <c r="H389" s="485"/>
      <c r="I389" s="485"/>
      <c r="J389" s="485"/>
      <c r="K389" s="485"/>
      <c r="L389" s="485"/>
      <c r="M389" s="485"/>
      <c r="N389" s="485"/>
      <c r="O389" s="485"/>
      <c r="P389" s="485"/>
      <c r="Q389" s="485"/>
      <c r="R389" s="485"/>
      <c r="S389" s="485"/>
      <c r="T389" s="485"/>
      <c r="U389" s="485"/>
      <c r="V389" s="485"/>
      <c r="W389" s="485"/>
      <c r="X389" s="485"/>
      <c r="Y389" s="485"/>
      <c r="Z389" s="485"/>
    </row>
    <row r="390">
      <c r="A390" s="485"/>
      <c r="B390" s="485"/>
      <c r="C390" s="485"/>
      <c r="D390" s="485"/>
      <c r="E390" s="485"/>
      <c r="F390" s="485"/>
      <c r="G390" s="485"/>
      <c r="H390" s="485"/>
      <c r="I390" s="485"/>
      <c r="J390" s="485"/>
      <c r="K390" s="485"/>
      <c r="L390" s="485"/>
      <c r="M390" s="485"/>
      <c r="N390" s="485"/>
      <c r="O390" s="485"/>
      <c r="P390" s="485"/>
      <c r="Q390" s="485"/>
      <c r="R390" s="485"/>
      <c r="S390" s="485"/>
      <c r="T390" s="485"/>
      <c r="U390" s="485"/>
      <c r="V390" s="485"/>
      <c r="W390" s="485"/>
      <c r="X390" s="485"/>
      <c r="Y390" s="485"/>
      <c r="Z390" s="485"/>
    </row>
    <row r="391">
      <c r="A391" s="485"/>
      <c r="B391" s="485"/>
      <c r="C391" s="485"/>
      <c r="D391" s="485"/>
      <c r="E391" s="485"/>
      <c r="F391" s="485"/>
      <c r="G391" s="485"/>
      <c r="H391" s="485"/>
      <c r="I391" s="485"/>
      <c r="J391" s="485"/>
      <c r="K391" s="485"/>
      <c r="L391" s="485"/>
      <c r="M391" s="485"/>
      <c r="N391" s="485"/>
      <c r="O391" s="485"/>
      <c r="P391" s="485"/>
      <c r="Q391" s="485"/>
      <c r="R391" s="485"/>
      <c r="S391" s="485"/>
      <c r="T391" s="485"/>
      <c r="U391" s="485"/>
      <c r="V391" s="485"/>
      <c r="W391" s="485"/>
      <c r="X391" s="485"/>
      <c r="Y391" s="485"/>
      <c r="Z391" s="485"/>
    </row>
    <row r="392">
      <c r="A392" s="485"/>
      <c r="B392" s="485"/>
      <c r="C392" s="485"/>
      <c r="D392" s="485"/>
      <c r="E392" s="485"/>
      <c r="F392" s="485"/>
      <c r="G392" s="485"/>
      <c r="H392" s="485"/>
      <c r="I392" s="485"/>
      <c r="J392" s="485"/>
      <c r="K392" s="485"/>
      <c r="L392" s="485"/>
      <c r="M392" s="485"/>
      <c r="N392" s="485"/>
      <c r="O392" s="485"/>
      <c r="P392" s="485"/>
      <c r="Q392" s="485"/>
      <c r="R392" s="485"/>
      <c r="S392" s="485"/>
      <c r="T392" s="485"/>
      <c r="U392" s="485"/>
      <c r="V392" s="485"/>
      <c r="W392" s="485"/>
      <c r="X392" s="485"/>
      <c r="Y392" s="485"/>
      <c r="Z392" s="485"/>
    </row>
    <row r="393">
      <c r="A393" s="485"/>
      <c r="B393" s="485"/>
      <c r="C393" s="485"/>
      <c r="D393" s="485"/>
      <c r="E393" s="485"/>
      <c r="F393" s="485"/>
      <c r="G393" s="485"/>
      <c r="H393" s="485"/>
      <c r="I393" s="485"/>
      <c r="J393" s="485"/>
      <c r="K393" s="485"/>
      <c r="L393" s="485"/>
      <c r="M393" s="485"/>
      <c r="N393" s="485"/>
      <c r="O393" s="485"/>
      <c r="P393" s="485"/>
      <c r="Q393" s="485"/>
      <c r="R393" s="485"/>
      <c r="S393" s="485"/>
      <c r="T393" s="485"/>
      <c r="U393" s="485"/>
      <c r="V393" s="485"/>
      <c r="W393" s="485"/>
      <c r="X393" s="485"/>
      <c r="Y393" s="485"/>
      <c r="Z393" s="485"/>
    </row>
    <row r="394">
      <c r="A394" s="485"/>
      <c r="B394" s="485"/>
      <c r="C394" s="485"/>
      <c r="D394" s="485"/>
      <c r="E394" s="485"/>
      <c r="F394" s="485"/>
      <c r="G394" s="485"/>
      <c r="H394" s="485"/>
      <c r="I394" s="485"/>
      <c r="J394" s="485"/>
      <c r="K394" s="485"/>
      <c r="L394" s="485"/>
      <c r="M394" s="485"/>
      <c r="N394" s="485"/>
      <c r="O394" s="485"/>
      <c r="P394" s="485"/>
      <c r="Q394" s="485"/>
      <c r="R394" s="485"/>
      <c r="S394" s="485"/>
      <c r="T394" s="485"/>
      <c r="U394" s="485"/>
      <c r="V394" s="485"/>
      <c r="W394" s="485"/>
      <c r="X394" s="485"/>
      <c r="Y394" s="485"/>
      <c r="Z394" s="485"/>
    </row>
    <row r="395">
      <c r="A395" s="485"/>
      <c r="B395" s="485"/>
      <c r="C395" s="485"/>
      <c r="D395" s="485"/>
      <c r="E395" s="485"/>
      <c r="F395" s="485"/>
      <c r="G395" s="485"/>
      <c r="H395" s="485"/>
      <c r="I395" s="485"/>
      <c r="J395" s="485"/>
      <c r="K395" s="485"/>
      <c r="L395" s="485"/>
      <c r="M395" s="485"/>
      <c r="N395" s="485"/>
      <c r="O395" s="485"/>
      <c r="P395" s="485"/>
      <c r="Q395" s="485"/>
      <c r="R395" s="485"/>
      <c r="S395" s="485"/>
      <c r="T395" s="485"/>
      <c r="U395" s="485"/>
      <c r="V395" s="485"/>
      <c r="W395" s="485"/>
      <c r="X395" s="485"/>
      <c r="Y395" s="485"/>
      <c r="Z395" s="485"/>
    </row>
    <row r="396">
      <c r="A396" s="485"/>
      <c r="B396" s="485"/>
      <c r="C396" s="485"/>
      <c r="D396" s="485"/>
      <c r="E396" s="485"/>
      <c r="F396" s="485"/>
      <c r="G396" s="485"/>
      <c r="H396" s="485"/>
      <c r="I396" s="485"/>
      <c r="J396" s="485"/>
      <c r="K396" s="485"/>
      <c r="L396" s="485"/>
      <c r="M396" s="485"/>
      <c r="N396" s="485"/>
      <c r="O396" s="485"/>
      <c r="P396" s="485"/>
      <c r="Q396" s="485"/>
      <c r="R396" s="485"/>
      <c r="S396" s="485"/>
      <c r="T396" s="485"/>
      <c r="U396" s="485"/>
      <c r="V396" s="485"/>
      <c r="W396" s="485"/>
      <c r="X396" s="485"/>
      <c r="Y396" s="485"/>
      <c r="Z396" s="485"/>
    </row>
    <row r="397">
      <c r="A397" s="485"/>
      <c r="B397" s="485"/>
      <c r="C397" s="485"/>
      <c r="D397" s="485"/>
      <c r="E397" s="485"/>
      <c r="F397" s="485"/>
      <c r="G397" s="485"/>
      <c r="H397" s="485"/>
      <c r="I397" s="485"/>
      <c r="J397" s="485"/>
      <c r="K397" s="485"/>
      <c r="L397" s="485"/>
      <c r="M397" s="485"/>
      <c r="N397" s="485"/>
      <c r="O397" s="485"/>
      <c r="P397" s="485"/>
      <c r="Q397" s="485"/>
      <c r="R397" s="485"/>
      <c r="S397" s="485"/>
      <c r="T397" s="485"/>
      <c r="U397" s="485"/>
      <c r="V397" s="485"/>
      <c r="W397" s="485"/>
      <c r="X397" s="485"/>
      <c r="Y397" s="485"/>
      <c r="Z397" s="485"/>
    </row>
    <row r="398">
      <c r="A398" s="485"/>
      <c r="B398" s="485"/>
      <c r="C398" s="485"/>
      <c r="D398" s="485"/>
      <c r="E398" s="485"/>
      <c r="F398" s="485"/>
      <c r="G398" s="485"/>
      <c r="H398" s="485"/>
      <c r="I398" s="485"/>
      <c r="J398" s="485"/>
      <c r="K398" s="485"/>
      <c r="L398" s="485"/>
      <c r="M398" s="485"/>
      <c r="N398" s="485"/>
      <c r="O398" s="485"/>
      <c r="P398" s="485"/>
      <c r="Q398" s="485"/>
      <c r="R398" s="485"/>
      <c r="S398" s="485"/>
      <c r="T398" s="485"/>
      <c r="U398" s="485"/>
      <c r="V398" s="485"/>
      <c r="W398" s="485"/>
      <c r="X398" s="485"/>
      <c r="Y398" s="485"/>
      <c r="Z398" s="485"/>
    </row>
    <row r="399">
      <c r="A399" s="485"/>
      <c r="B399" s="485"/>
      <c r="C399" s="485"/>
      <c r="D399" s="485"/>
      <c r="E399" s="485"/>
      <c r="F399" s="485"/>
      <c r="G399" s="485"/>
      <c r="H399" s="485"/>
      <c r="I399" s="485"/>
      <c r="J399" s="485"/>
      <c r="K399" s="485"/>
      <c r="L399" s="485"/>
      <c r="M399" s="485"/>
      <c r="N399" s="485"/>
      <c r="O399" s="485"/>
      <c r="P399" s="485"/>
      <c r="Q399" s="485"/>
      <c r="R399" s="485"/>
      <c r="S399" s="485"/>
      <c r="T399" s="485"/>
      <c r="U399" s="485"/>
      <c r="V399" s="485"/>
      <c r="W399" s="485"/>
      <c r="X399" s="485"/>
      <c r="Y399" s="485"/>
      <c r="Z399" s="485"/>
    </row>
    <row r="400">
      <c r="A400" s="485"/>
      <c r="B400" s="485"/>
      <c r="C400" s="485"/>
      <c r="D400" s="485"/>
      <c r="E400" s="485"/>
      <c r="F400" s="485"/>
      <c r="G400" s="485"/>
      <c r="H400" s="485"/>
      <c r="I400" s="485"/>
      <c r="J400" s="485"/>
      <c r="K400" s="485"/>
      <c r="L400" s="485"/>
      <c r="M400" s="485"/>
      <c r="N400" s="485"/>
      <c r="O400" s="485"/>
      <c r="P400" s="485"/>
      <c r="Q400" s="485"/>
      <c r="R400" s="485"/>
      <c r="S400" s="485"/>
      <c r="T400" s="485"/>
      <c r="U400" s="485"/>
      <c r="V400" s="485"/>
      <c r="W400" s="485"/>
      <c r="X400" s="485"/>
      <c r="Y400" s="485"/>
      <c r="Z400" s="485"/>
    </row>
    <row r="401">
      <c r="A401" s="485"/>
      <c r="B401" s="485"/>
      <c r="C401" s="485"/>
      <c r="D401" s="485"/>
      <c r="E401" s="485"/>
      <c r="F401" s="485"/>
      <c r="G401" s="485"/>
      <c r="H401" s="485"/>
      <c r="I401" s="485"/>
      <c r="J401" s="485"/>
      <c r="K401" s="485"/>
      <c r="L401" s="485"/>
      <c r="M401" s="485"/>
      <c r="N401" s="485"/>
      <c r="O401" s="485"/>
      <c r="P401" s="485"/>
      <c r="Q401" s="485"/>
      <c r="R401" s="485"/>
      <c r="S401" s="485"/>
      <c r="T401" s="485"/>
      <c r="U401" s="485"/>
      <c r="V401" s="485"/>
      <c r="W401" s="485"/>
      <c r="X401" s="485"/>
      <c r="Y401" s="485"/>
      <c r="Z401" s="485"/>
    </row>
    <row r="402">
      <c r="A402" s="485"/>
      <c r="B402" s="485"/>
      <c r="C402" s="485"/>
      <c r="D402" s="485"/>
      <c r="E402" s="485"/>
      <c r="F402" s="485"/>
      <c r="G402" s="485"/>
      <c r="H402" s="485"/>
      <c r="I402" s="485"/>
      <c r="J402" s="485"/>
      <c r="K402" s="485"/>
      <c r="L402" s="485"/>
      <c r="M402" s="485"/>
      <c r="N402" s="485"/>
      <c r="O402" s="485"/>
      <c r="P402" s="485"/>
      <c r="Q402" s="485"/>
      <c r="R402" s="485"/>
      <c r="S402" s="485"/>
      <c r="T402" s="485"/>
      <c r="U402" s="485"/>
      <c r="V402" s="485"/>
      <c r="W402" s="485"/>
      <c r="X402" s="485"/>
      <c r="Y402" s="485"/>
      <c r="Z402" s="485"/>
    </row>
    <row r="403">
      <c r="A403" s="485"/>
      <c r="B403" s="485"/>
      <c r="C403" s="485"/>
      <c r="D403" s="485"/>
      <c r="E403" s="485"/>
      <c r="F403" s="485"/>
      <c r="G403" s="485"/>
      <c r="H403" s="485"/>
      <c r="I403" s="485"/>
      <c r="J403" s="485"/>
      <c r="K403" s="485"/>
      <c r="L403" s="485"/>
      <c r="M403" s="485"/>
      <c r="N403" s="485"/>
      <c r="O403" s="485"/>
      <c r="P403" s="485"/>
      <c r="Q403" s="485"/>
      <c r="R403" s="485"/>
      <c r="S403" s="485"/>
      <c r="T403" s="485"/>
      <c r="U403" s="485"/>
      <c r="V403" s="485"/>
      <c r="W403" s="485"/>
      <c r="X403" s="485"/>
      <c r="Y403" s="485"/>
      <c r="Z403" s="485"/>
    </row>
    <row r="404">
      <c r="A404" s="485"/>
      <c r="B404" s="485"/>
      <c r="C404" s="485"/>
      <c r="D404" s="485"/>
      <c r="E404" s="485"/>
      <c r="F404" s="485"/>
      <c r="G404" s="485"/>
      <c r="H404" s="485"/>
      <c r="I404" s="485"/>
      <c r="J404" s="485"/>
      <c r="K404" s="485"/>
      <c r="L404" s="485"/>
      <c r="M404" s="485"/>
      <c r="N404" s="485"/>
      <c r="O404" s="485"/>
      <c r="P404" s="485"/>
      <c r="Q404" s="485"/>
      <c r="R404" s="485"/>
      <c r="S404" s="485"/>
      <c r="T404" s="485"/>
      <c r="U404" s="485"/>
      <c r="V404" s="485"/>
      <c r="W404" s="485"/>
      <c r="X404" s="485"/>
      <c r="Y404" s="485"/>
      <c r="Z404" s="485"/>
    </row>
    <row r="405">
      <c r="A405" s="485"/>
      <c r="B405" s="485"/>
      <c r="C405" s="485"/>
      <c r="D405" s="485"/>
      <c r="E405" s="485"/>
      <c r="F405" s="485"/>
      <c r="G405" s="485"/>
      <c r="H405" s="485"/>
      <c r="I405" s="485"/>
      <c r="J405" s="485"/>
      <c r="K405" s="485"/>
      <c r="L405" s="485"/>
      <c r="M405" s="485"/>
      <c r="N405" s="485"/>
      <c r="O405" s="485"/>
      <c r="P405" s="485"/>
      <c r="Q405" s="485"/>
      <c r="R405" s="485"/>
      <c r="S405" s="485"/>
      <c r="T405" s="485"/>
      <c r="U405" s="485"/>
      <c r="V405" s="485"/>
      <c r="W405" s="485"/>
      <c r="X405" s="485"/>
      <c r="Y405" s="485"/>
      <c r="Z405" s="485"/>
    </row>
    <row r="406">
      <c r="A406" s="485"/>
      <c r="B406" s="485"/>
      <c r="C406" s="485"/>
      <c r="D406" s="485"/>
      <c r="E406" s="485"/>
      <c r="F406" s="485"/>
      <c r="G406" s="485"/>
      <c r="H406" s="485"/>
      <c r="I406" s="485"/>
      <c r="J406" s="485"/>
      <c r="K406" s="485"/>
      <c r="L406" s="485"/>
      <c r="M406" s="485"/>
      <c r="N406" s="485"/>
      <c r="O406" s="485"/>
      <c r="P406" s="485"/>
      <c r="Q406" s="485"/>
      <c r="R406" s="485"/>
      <c r="S406" s="485"/>
      <c r="T406" s="485"/>
      <c r="U406" s="485"/>
      <c r="V406" s="485"/>
      <c r="W406" s="485"/>
      <c r="X406" s="485"/>
      <c r="Y406" s="485"/>
      <c r="Z406" s="485"/>
    </row>
    <row r="407">
      <c r="A407" s="485"/>
      <c r="B407" s="485"/>
      <c r="C407" s="485"/>
      <c r="D407" s="485"/>
      <c r="E407" s="485"/>
      <c r="F407" s="485"/>
      <c r="G407" s="485"/>
      <c r="H407" s="485"/>
      <c r="I407" s="485"/>
      <c r="J407" s="485"/>
      <c r="K407" s="485"/>
      <c r="L407" s="485"/>
      <c r="M407" s="485"/>
      <c r="N407" s="485"/>
      <c r="O407" s="485"/>
      <c r="P407" s="485"/>
      <c r="Q407" s="485"/>
      <c r="R407" s="485"/>
      <c r="S407" s="485"/>
      <c r="T407" s="485"/>
      <c r="U407" s="485"/>
      <c r="V407" s="485"/>
      <c r="W407" s="485"/>
      <c r="X407" s="485"/>
      <c r="Y407" s="485"/>
      <c r="Z407" s="485"/>
    </row>
    <row r="408">
      <c r="A408" s="485"/>
      <c r="B408" s="485"/>
      <c r="C408" s="485"/>
      <c r="D408" s="485"/>
      <c r="E408" s="485"/>
      <c r="F408" s="485"/>
      <c r="G408" s="485"/>
      <c r="H408" s="485"/>
      <c r="I408" s="485"/>
      <c r="J408" s="485"/>
      <c r="K408" s="485"/>
      <c r="L408" s="485"/>
      <c r="M408" s="485"/>
      <c r="N408" s="485"/>
      <c r="O408" s="485"/>
      <c r="P408" s="485"/>
      <c r="Q408" s="485"/>
      <c r="R408" s="485"/>
      <c r="S408" s="485"/>
      <c r="T408" s="485"/>
      <c r="U408" s="485"/>
      <c r="V408" s="485"/>
      <c r="W408" s="485"/>
      <c r="X408" s="485"/>
      <c r="Y408" s="485"/>
      <c r="Z408" s="485"/>
    </row>
    <row r="409">
      <c r="A409" s="485"/>
      <c r="B409" s="485"/>
      <c r="C409" s="485"/>
      <c r="D409" s="485"/>
      <c r="E409" s="485"/>
      <c r="F409" s="485"/>
      <c r="G409" s="485"/>
      <c r="H409" s="485"/>
      <c r="I409" s="485"/>
      <c r="J409" s="485"/>
      <c r="K409" s="485"/>
      <c r="L409" s="485"/>
      <c r="M409" s="485"/>
      <c r="N409" s="485"/>
      <c r="O409" s="485"/>
      <c r="P409" s="485"/>
      <c r="Q409" s="485"/>
      <c r="R409" s="485"/>
      <c r="S409" s="485"/>
      <c r="T409" s="485"/>
      <c r="U409" s="485"/>
      <c r="V409" s="485"/>
      <c r="W409" s="485"/>
      <c r="X409" s="485"/>
      <c r="Y409" s="485"/>
      <c r="Z409" s="485"/>
    </row>
    <row r="410">
      <c r="A410" s="485"/>
      <c r="B410" s="485"/>
      <c r="C410" s="485"/>
      <c r="D410" s="485"/>
      <c r="E410" s="485"/>
      <c r="F410" s="485"/>
      <c r="G410" s="485"/>
      <c r="H410" s="485"/>
      <c r="I410" s="485"/>
      <c r="J410" s="485"/>
      <c r="K410" s="485"/>
      <c r="L410" s="485"/>
      <c r="M410" s="485"/>
      <c r="N410" s="485"/>
      <c r="O410" s="485"/>
      <c r="P410" s="485"/>
      <c r="Q410" s="485"/>
      <c r="R410" s="485"/>
      <c r="S410" s="485"/>
      <c r="T410" s="485"/>
      <c r="U410" s="485"/>
      <c r="V410" s="485"/>
      <c r="W410" s="485"/>
      <c r="X410" s="485"/>
      <c r="Y410" s="485"/>
      <c r="Z410" s="485"/>
    </row>
    <row r="411">
      <c r="A411" s="485"/>
      <c r="B411" s="485"/>
      <c r="C411" s="485"/>
      <c r="D411" s="485"/>
      <c r="E411" s="485"/>
      <c r="F411" s="485"/>
      <c r="G411" s="485"/>
      <c r="H411" s="485"/>
      <c r="I411" s="485"/>
      <c r="J411" s="485"/>
      <c r="K411" s="485"/>
      <c r="L411" s="485"/>
      <c r="M411" s="485"/>
      <c r="N411" s="485"/>
      <c r="O411" s="485"/>
      <c r="P411" s="485"/>
      <c r="Q411" s="485"/>
      <c r="R411" s="485"/>
      <c r="S411" s="485"/>
      <c r="T411" s="485"/>
      <c r="U411" s="485"/>
      <c r="V411" s="485"/>
      <c r="W411" s="485"/>
      <c r="X411" s="485"/>
      <c r="Y411" s="485"/>
      <c r="Z411" s="485"/>
    </row>
    <row r="412">
      <c r="A412" s="485"/>
      <c r="B412" s="485"/>
      <c r="C412" s="485"/>
      <c r="D412" s="485"/>
      <c r="E412" s="485"/>
      <c r="F412" s="485"/>
      <c r="G412" s="485"/>
      <c r="H412" s="485"/>
      <c r="I412" s="485"/>
      <c r="J412" s="485"/>
      <c r="K412" s="485"/>
      <c r="L412" s="485"/>
      <c r="M412" s="485"/>
      <c r="N412" s="485"/>
      <c r="O412" s="485"/>
      <c r="P412" s="485"/>
      <c r="Q412" s="485"/>
      <c r="R412" s="485"/>
      <c r="S412" s="485"/>
      <c r="T412" s="485"/>
      <c r="U412" s="485"/>
      <c r="V412" s="485"/>
      <c r="W412" s="485"/>
      <c r="X412" s="485"/>
      <c r="Y412" s="485"/>
      <c r="Z412" s="485"/>
    </row>
    <row r="413">
      <c r="A413" s="485"/>
      <c r="B413" s="485"/>
      <c r="C413" s="485"/>
      <c r="D413" s="485"/>
      <c r="E413" s="485"/>
      <c r="F413" s="485"/>
      <c r="G413" s="485"/>
      <c r="H413" s="485"/>
      <c r="I413" s="485"/>
      <c r="J413" s="485"/>
      <c r="K413" s="485"/>
      <c r="L413" s="485"/>
      <c r="M413" s="485"/>
      <c r="N413" s="485"/>
      <c r="O413" s="485"/>
      <c r="P413" s="485"/>
      <c r="Q413" s="485"/>
      <c r="R413" s="485"/>
      <c r="S413" s="485"/>
      <c r="T413" s="485"/>
      <c r="U413" s="485"/>
      <c r="V413" s="485"/>
      <c r="W413" s="485"/>
      <c r="X413" s="485"/>
      <c r="Y413" s="485"/>
      <c r="Z413" s="485"/>
    </row>
    <row r="414">
      <c r="A414" s="485"/>
      <c r="B414" s="485"/>
      <c r="C414" s="485"/>
      <c r="D414" s="485"/>
      <c r="E414" s="485"/>
      <c r="F414" s="485"/>
      <c r="G414" s="485"/>
      <c r="H414" s="485"/>
      <c r="I414" s="485"/>
      <c r="J414" s="485"/>
      <c r="K414" s="485"/>
      <c r="L414" s="485"/>
      <c r="M414" s="485"/>
      <c r="N414" s="485"/>
      <c r="O414" s="485"/>
      <c r="P414" s="485"/>
      <c r="Q414" s="485"/>
      <c r="R414" s="485"/>
      <c r="S414" s="485"/>
      <c r="T414" s="485"/>
      <c r="U414" s="485"/>
      <c r="V414" s="485"/>
      <c r="W414" s="485"/>
      <c r="X414" s="485"/>
      <c r="Y414" s="485"/>
      <c r="Z414" s="485"/>
    </row>
    <row r="415">
      <c r="A415" s="485"/>
      <c r="B415" s="485"/>
      <c r="C415" s="485"/>
      <c r="D415" s="485"/>
      <c r="E415" s="485"/>
      <c r="F415" s="485"/>
      <c r="G415" s="485"/>
      <c r="H415" s="485"/>
      <c r="I415" s="485"/>
      <c r="J415" s="485"/>
      <c r="K415" s="485"/>
      <c r="L415" s="485"/>
      <c r="M415" s="485"/>
      <c r="N415" s="485"/>
      <c r="O415" s="485"/>
      <c r="P415" s="485"/>
      <c r="Q415" s="485"/>
      <c r="R415" s="485"/>
      <c r="S415" s="485"/>
      <c r="T415" s="485"/>
      <c r="U415" s="485"/>
      <c r="V415" s="485"/>
      <c r="W415" s="485"/>
      <c r="X415" s="485"/>
      <c r="Y415" s="485"/>
      <c r="Z415" s="485"/>
    </row>
    <row r="416">
      <c r="A416" s="485"/>
      <c r="B416" s="485"/>
      <c r="C416" s="485"/>
      <c r="D416" s="485"/>
      <c r="E416" s="485"/>
      <c r="F416" s="485"/>
      <c r="G416" s="485"/>
      <c r="H416" s="485"/>
      <c r="I416" s="485"/>
      <c r="J416" s="485"/>
      <c r="K416" s="485"/>
      <c r="L416" s="485"/>
      <c r="M416" s="485"/>
      <c r="N416" s="485"/>
      <c r="O416" s="485"/>
      <c r="P416" s="485"/>
      <c r="Q416" s="485"/>
      <c r="R416" s="485"/>
      <c r="S416" s="485"/>
      <c r="T416" s="485"/>
      <c r="U416" s="485"/>
      <c r="V416" s="485"/>
      <c r="W416" s="485"/>
      <c r="X416" s="485"/>
      <c r="Y416" s="485"/>
      <c r="Z416" s="485"/>
    </row>
    <row r="417">
      <c r="A417" s="485"/>
      <c r="B417" s="485"/>
      <c r="C417" s="485"/>
      <c r="D417" s="485"/>
      <c r="E417" s="485"/>
      <c r="F417" s="485"/>
      <c r="G417" s="485"/>
      <c r="H417" s="485"/>
      <c r="I417" s="485"/>
      <c r="J417" s="485"/>
      <c r="K417" s="485"/>
      <c r="L417" s="485"/>
      <c r="M417" s="485"/>
      <c r="N417" s="485"/>
      <c r="O417" s="485"/>
      <c r="P417" s="485"/>
      <c r="Q417" s="485"/>
      <c r="R417" s="485"/>
      <c r="S417" s="485"/>
      <c r="T417" s="485"/>
      <c r="U417" s="485"/>
      <c r="V417" s="485"/>
      <c r="W417" s="485"/>
      <c r="X417" s="485"/>
      <c r="Y417" s="485"/>
      <c r="Z417" s="485"/>
    </row>
    <row r="418">
      <c r="A418" s="485"/>
      <c r="B418" s="485"/>
      <c r="C418" s="485"/>
      <c r="D418" s="485"/>
      <c r="E418" s="485"/>
      <c r="F418" s="485"/>
      <c r="G418" s="485"/>
      <c r="H418" s="485"/>
      <c r="I418" s="485"/>
      <c r="J418" s="485"/>
      <c r="K418" s="485"/>
      <c r="L418" s="485"/>
      <c r="M418" s="485"/>
      <c r="N418" s="485"/>
      <c r="O418" s="485"/>
      <c r="P418" s="485"/>
      <c r="Q418" s="485"/>
      <c r="R418" s="485"/>
      <c r="S418" s="485"/>
      <c r="T418" s="485"/>
      <c r="U418" s="485"/>
      <c r="V418" s="485"/>
      <c r="W418" s="485"/>
      <c r="X418" s="485"/>
      <c r="Y418" s="485"/>
      <c r="Z418" s="485"/>
    </row>
    <row r="419">
      <c r="A419" s="485"/>
      <c r="B419" s="485"/>
      <c r="C419" s="485"/>
      <c r="D419" s="485"/>
      <c r="E419" s="485"/>
      <c r="F419" s="485"/>
      <c r="G419" s="485"/>
      <c r="H419" s="485"/>
      <c r="I419" s="485"/>
      <c r="J419" s="485"/>
      <c r="K419" s="485"/>
      <c r="L419" s="485"/>
      <c r="M419" s="485"/>
      <c r="N419" s="485"/>
      <c r="O419" s="485"/>
      <c r="P419" s="485"/>
      <c r="Q419" s="485"/>
      <c r="R419" s="485"/>
      <c r="S419" s="485"/>
      <c r="T419" s="485"/>
      <c r="U419" s="485"/>
      <c r="V419" s="485"/>
      <c r="W419" s="485"/>
      <c r="X419" s="485"/>
      <c r="Y419" s="485"/>
      <c r="Z419" s="485"/>
    </row>
    <row r="420">
      <c r="A420" s="485"/>
      <c r="B420" s="485"/>
      <c r="C420" s="485"/>
      <c r="D420" s="485"/>
      <c r="E420" s="485"/>
      <c r="F420" s="485"/>
      <c r="G420" s="485"/>
      <c r="H420" s="485"/>
      <c r="I420" s="485"/>
      <c r="J420" s="485"/>
      <c r="K420" s="485"/>
      <c r="L420" s="485"/>
      <c r="M420" s="485"/>
      <c r="N420" s="485"/>
      <c r="O420" s="485"/>
      <c r="P420" s="485"/>
      <c r="Q420" s="485"/>
      <c r="R420" s="485"/>
      <c r="S420" s="485"/>
      <c r="T420" s="485"/>
      <c r="U420" s="485"/>
      <c r="V420" s="485"/>
      <c r="W420" s="485"/>
      <c r="X420" s="485"/>
      <c r="Y420" s="485"/>
      <c r="Z420" s="485"/>
    </row>
    <row r="421">
      <c r="A421" s="485"/>
      <c r="B421" s="485"/>
      <c r="C421" s="485"/>
      <c r="D421" s="485"/>
      <c r="E421" s="485"/>
      <c r="F421" s="485"/>
      <c r="G421" s="485"/>
      <c r="H421" s="485"/>
      <c r="I421" s="485"/>
      <c r="J421" s="485"/>
      <c r="K421" s="485"/>
      <c r="L421" s="485"/>
      <c r="M421" s="485"/>
      <c r="N421" s="485"/>
      <c r="O421" s="485"/>
      <c r="P421" s="485"/>
      <c r="Q421" s="485"/>
      <c r="R421" s="485"/>
      <c r="S421" s="485"/>
      <c r="T421" s="485"/>
      <c r="U421" s="485"/>
      <c r="V421" s="485"/>
      <c r="W421" s="485"/>
      <c r="X421" s="485"/>
      <c r="Y421" s="485"/>
      <c r="Z421" s="485"/>
    </row>
    <row r="422">
      <c r="A422" s="485"/>
      <c r="B422" s="485"/>
      <c r="C422" s="485"/>
      <c r="D422" s="485"/>
      <c r="E422" s="485"/>
      <c r="F422" s="485"/>
      <c r="G422" s="485"/>
      <c r="H422" s="485"/>
      <c r="I422" s="485"/>
      <c r="J422" s="485"/>
      <c r="K422" s="485"/>
      <c r="L422" s="485"/>
      <c r="M422" s="485"/>
      <c r="N422" s="485"/>
      <c r="O422" s="485"/>
      <c r="P422" s="485"/>
      <c r="Q422" s="485"/>
      <c r="R422" s="485"/>
      <c r="S422" s="485"/>
      <c r="T422" s="485"/>
      <c r="U422" s="485"/>
      <c r="V422" s="485"/>
      <c r="W422" s="485"/>
      <c r="X422" s="485"/>
      <c r="Y422" s="485"/>
      <c r="Z422" s="485"/>
    </row>
    <row r="423">
      <c r="A423" s="485"/>
      <c r="B423" s="485"/>
      <c r="C423" s="485"/>
      <c r="D423" s="485"/>
      <c r="E423" s="485"/>
      <c r="F423" s="485"/>
      <c r="G423" s="485"/>
      <c r="H423" s="485"/>
      <c r="I423" s="485"/>
      <c r="J423" s="485"/>
      <c r="K423" s="485"/>
      <c r="L423" s="485"/>
      <c r="M423" s="485"/>
      <c r="N423" s="485"/>
      <c r="O423" s="485"/>
      <c r="P423" s="485"/>
      <c r="Q423" s="485"/>
      <c r="R423" s="485"/>
      <c r="S423" s="485"/>
      <c r="T423" s="485"/>
      <c r="U423" s="485"/>
      <c r="V423" s="485"/>
      <c r="W423" s="485"/>
      <c r="X423" s="485"/>
      <c r="Y423" s="485"/>
      <c r="Z423" s="485"/>
    </row>
    <row r="424">
      <c r="A424" s="485"/>
      <c r="B424" s="485"/>
      <c r="C424" s="485"/>
      <c r="D424" s="485"/>
      <c r="E424" s="485"/>
      <c r="F424" s="485"/>
      <c r="G424" s="485"/>
      <c r="H424" s="485"/>
      <c r="I424" s="485"/>
      <c r="J424" s="485"/>
      <c r="K424" s="485"/>
      <c r="L424" s="485"/>
      <c r="M424" s="485"/>
      <c r="N424" s="485"/>
      <c r="O424" s="485"/>
      <c r="P424" s="485"/>
      <c r="Q424" s="485"/>
      <c r="R424" s="485"/>
      <c r="S424" s="485"/>
      <c r="T424" s="485"/>
      <c r="U424" s="485"/>
      <c r="V424" s="485"/>
      <c r="W424" s="485"/>
      <c r="X424" s="485"/>
      <c r="Y424" s="485"/>
      <c r="Z424" s="485"/>
    </row>
    <row r="425">
      <c r="A425" s="485"/>
      <c r="B425" s="485"/>
      <c r="C425" s="485"/>
      <c r="D425" s="485"/>
      <c r="E425" s="485"/>
      <c r="F425" s="485"/>
      <c r="G425" s="485"/>
      <c r="H425" s="485"/>
      <c r="I425" s="485"/>
      <c r="J425" s="485"/>
      <c r="K425" s="485"/>
      <c r="L425" s="485"/>
      <c r="M425" s="485"/>
      <c r="N425" s="485"/>
      <c r="O425" s="485"/>
      <c r="P425" s="485"/>
      <c r="Q425" s="485"/>
      <c r="R425" s="485"/>
      <c r="S425" s="485"/>
      <c r="T425" s="485"/>
      <c r="U425" s="485"/>
      <c r="V425" s="485"/>
      <c r="W425" s="485"/>
      <c r="X425" s="485"/>
      <c r="Y425" s="485"/>
      <c r="Z425" s="485"/>
    </row>
    <row r="426">
      <c r="A426" s="485"/>
      <c r="B426" s="485"/>
      <c r="C426" s="485"/>
      <c r="D426" s="485"/>
      <c r="E426" s="485"/>
      <c r="F426" s="485"/>
      <c r="G426" s="485"/>
      <c r="H426" s="485"/>
      <c r="I426" s="485"/>
      <c r="J426" s="485"/>
      <c r="K426" s="485"/>
      <c r="L426" s="485"/>
      <c r="M426" s="485"/>
      <c r="N426" s="485"/>
      <c r="O426" s="485"/>
      <c r="P426" s="485"/>
      <c r="Q426" s="485"/>
      <c r="R426" s="485"/>
      <c r="S426" s="485"/>
      <c r="T426" s="485"/>
      <c r="U426" s="485"/>
      <c r="V426" s="485"/>
      <c r="W426" s="485"/>
      <c r="X426" s="485"/>
      <c r="Y426" s="485"/>
      <c r="Z426" s="485"/>
    </row>
    <row r="427">
      <c r="A427" s="485"/>
      <c r="B427" s="485"/>
      <c r="C427" s="485"/>
      <c r="D427" s="485"/>
      <c r="E427" s="485"/>
      <c r="F427" s="485"/>
      <c r="G427" s="485"/>
      <c r="H427" s="485"/>
      <c r="I427" s="485"/>
      <c r="J427" s="485"/>
      <c r="K427" s="485"/>
      <c r="L427" s="485"/>
      <c r="M427" s="485"/>
      <c r="N427" s="485"/>
      <c r="O427" s="485"/>
      <c r="P427" s="485"/>
      <c r="Q427" s="485"/>
      <c r="R427" s="485"/>
      <c r="S427" s="485"/>
      <c r="T427" s="485"/>
      <c r="U427" s="485"/>
      <c r="V427" s="485"/>
      <c r="W427" s="485"/>
      <c r="X427" s="485"/>
      <c r="Y427" s="485"/>
      <c r="Z427" s="485"/>
    </row>
    <row r="428">
      <c r="A428" s="485"/>
      <c r="B428" s="485"/>
      <c r="C428" s="485"/>
      <c r="D428" s="485"/>
      <c r="E428" s="485"/>
      <c r="F428" s="485"/>
      <c r="G428" s="485"/>
      <c r="H428" s="485"/>
      <c r="I428" s="485"/>
      <c r="J428" s="485"/>
      <c r="K428" s="485"/>
      <c r="L428" s="485"/>
      <c r="M428" s="485"/>
      <c r="N428" s="485"/>
      <c r="O428" s="485"/>
      <c r="P428" s="485"/>
      <c r="Q428" s="485"/>
      <c r="R428" s="485"/>
      <c r="S428" s="485"/>
      <c r="T428" s="485"/>
      <c r="U428" s="485"/>
      <c r="V428" s="485"/>
      <c r="W428" s="485"/>
      <c r="X428" s="485"/>
      <c r="Y428" s="485"/>
      <c r="Z428" s="485"/>
    </row>
    <row r="429">
      <c r="A429" s="485"/>
      <c r="B429" s="485"/>
      <c r="C429" s="485"/>
      <c r="D429" s="485"/>
      <c r="E429" s="485"/>
      <c r="F429" s="485"/>
      <c r="G429" s="485"/>
      <c r="H429" s="485"/>
      <c r="I429" s="485"/>
      <c r="J429" s="485"/>
      <c r="K429" s="485"/>
      <c r="L429" s="485"/>
      <c r="M429" s="485"/>
      <c r="N429" s="485"/>
      <c r="O429" s="485"/>
      <c r="P429" s="485"/>
      <c r="Q429" s="485"/>
      <c r="R429" s="485"/>
      <c r="S429" s="485"/>
      <c r="T429" s="485"/>
      <c r="U429" s="485"/>
      <c r="V429" s="485"/>
      <c r="W429" s="485"/>
      <c r="X429" s="485"/>
      <c r="Y429" s="485"/>
      <c r="Z429" s="485"/>
    </row>
    <row r="430">
      <c r="A430" s="485"/>
      <c r="B430" s="485"/>
      <c r="C430" s="485"/>
      <c r="D430" s="485"/>
      <c r="E430" s="485"/>
      <c r="F430" s="485"/>
      <c r="G430" s="485"/>
      <c r="H430" s="485"/>
      <c r="I430" s="485"/>
      <c r="J430" s="485"/>
      <c r="K430" s="485"/>
      <c r="L430" s="485"/>
      <c r="M430" s="485"/>
      <c r="N430" s="485"/>
      <c r="O430" s="485"/>
      <c r="P430" s="485"/>
      <c r="Q430" s="485"/>
      <c r="R430" s="485"/>
      <c r="S430" s="485"/>
      <c r="T430" s="485"/>
      <c r="U430" s="485"/>
      <c r="V430" s="485"/>
      <c r="W430" s="485"/>
      <c r="X430" s="485"/>
      <c r="Y430" s="485"/>
      <c r="Z430" s="485"/>
    </row>
    <row r="431">
      <c r="A431" s="485"/>
      <c r="B431" s="485"/>
      <c r="C431" s="485"/>
      <c r="D431" s="485"/>
      <c r="E431" s="485"/>
      <c r="F431" s="485"/>
      <c r="G431" s="485"/>
      <c r="H431" s="485"/>
      <c r="I431" s="485"/>
      <c r="J431" s="485"/>
      <c r="K431" s="485"/>
      <c r="L431" s="485"/>
      <c r="M431" s="485"/>
      <c r="N431" s="485"/>
      <c r="O431" s="485"/>
      <c r="P431" s="485"/>
      <c r="Q431" s="485"/>
      <c r="R431" s="485"/>
      <c r="S431" s="485"/>
      <c r="T431" s="485"/>
      <c r="U431" s="485"/>
      <c r="V431" s="485"/>
      <c r="W431" s="485"/>
      <c r="X431" s="485"/>
      <c r="Y431" s="485"/>
      <c r="Z431" s="485"/>
    </row>
    <row r="432">
      <c r="A432" s="485"/>
      <c r="B432" s="485"/>
      <c r="C432" s="485"/>
      <c r="D432" s="485"/>
      <c r="E432" s="485"/>
      <c r="F432" s="485"/>
      <c r="G432" s="485"/>
      <c r="H432" s="485"/>
      <c r="I432" s="485"/>
      <c r="J432" s="485"/>
      <c r="K432" s="485"/>
      <c r="L432" s="485"/>
      <c r="M432" s="485"/>
      <c r="N432" s="485"/>
      <c r="O432" s="485"/>
      <c r="P432" s="485"/>
      <c r="Q432" s="485"/>
      <c r="R432" s="485"/>
      <c r="S432" s="485"/>
      <c r="T432" s="485"/>
      <c r="U432" s="485"/>
      <c r="V432" s="485"/>
      <c r="W432" s="485"/>
      <c r="X432" s="485"/>
      <c r="Y432" s="485"/>
      <c r="Z432" s="485"/>
    </row>
    <row r="433">
      <c r="A433" s="485"/>
      <c r="B433" s="485"/>
      <c r="C433" s="485"/>
      <c r="D433" s="485"/>
      <c r="E433" s="485"/>
      <c r="F433" s="485"/>
      <c r="G433" s="485"/>
      <c r="H433" s="485"/>
      <c r="I433" s="485"/>
      <c r="J433" s="485"/>
      <c r="K433" s="485"/>
      <c r="L433" s="485"/>
      <c r="M433" s="485"/>
      <c r="N433" s="485"/>
      <c r="O433" s="485"/>
      <c r="P433" s="485"/>
      <c r="Q433" s="485"/>
      <c r="R433" s="485"/>
      <c r="S433" s="485"/>
      <c r="T433" s="485"/>
      <c r="U433" s="485"/>
      <c r="V433" s="485"/>
      <c r="W433" s="485"/>
      <c r="X433" s="485"/>
      <c r="Y433" s="485"/>
      <c r="Z433" s="485"/>
    </row>
    <row r="434">
      <c r="A434" s="485"/>
      <c r="B434" s="485"/>
      <c r="C434" s="485"/>
      <c r="D434" s="485"/>
      <c r="E434" s="485"/>
      <c r="F434" s="485"/>
      <c r="G434" s="485"/>
      <c r="H434" s="485"/>
      <c r="I434" s="485"/>
      <c r="J434" s="485"/>
      <c r="K434" s="485"/>
      <c r="L434" s="485"/>
      <c r="M434" s="485"/>
      <c r="N434" s="485"/>
      <c r="O434" s="485"/>
      <c r="P434" s="485"/>
      <c r="Q434" s="485"/>
      <c r="R434" s="485"/>
      <c r="S434" s="485"/>
      <c r="T434" s="485"/>
      <c r="U434" s="485"/>
      <c r="V434" s="485"/>
      <c r="W434" s="485"/>
      <c r="X434" s="485"/>
      <c r="Y434" s="485"/>
      <c r="Z434" s="485"/>
    </row>
    <row r="435">
      <c r="A435" s="485"/>
      <c r="B435" s="485"/>
      <c r="C435" s="485"/>
      <c r="D435" s="485"/>
      <c r="E435" s="485"/>
      <c r="F435" s="485"/>
      <c r="G435" s="485"/>
      <c r="H435" s="485"/>
      <c r="I435" s="485"/>
      <c r="J435" s="485"/>
      <c r="K435" s="485"/>
      <c r="L435" s="485"/>
      <c r="M435" s="485"/>
      <c r="N435" s="485"/>
      <c r="O435" s="485"/>
      <c r="P435" s="485"/>
      <c r="Q435" s="485"/>
      <c r="R435" s="485"/>
      <c r="S435" s="485"/>
      <c r="T435" s="485"/>
      <c r="U435" s="485"/>
      <c r="V435" s="485"/>
      <c r="W435" s="485"/>
      <c r="X435" s="485"/>
      <c r="Y435" s="485"/>
      <c r="Z435" s="485"/>
    </row>
    <row r="436">
      <c r="A436" s="485"/>
      <c r="B436" s="485"/>
      <c r="C436" s="485"/>
      <c r="D436" s="485"/>
      <c r="E436" s="485"/>
      <c r="F436" s="485"/>
      <c r="G436" s="485"/>
      <c r="H436" s="485"/>
      <c r="I436" s="485"/>
      <c r="J436" s="485"/>
      <c r="K436" s="485"/>
      <c r="L436" s="485"/>
      <c r="M436" s="485"/>
      <c r="N436" s="485"/>
      <c r="O436" s="485"/>
      <c r="P436" s="485"/>
      <c r="Q436" s="485"/>
      <c r="R436" s="485"/>
      <c r="S436" s="485"/>
      <c r="T436" s="485"/>
      <c r="U436" s="485"/>
      <c r="V436" s="485"/>
      <c r="W436" s="485"/>
      <c r="X436" s="485"/>
      <c r="Y436" s="485"/>
      <c r="Z436" s="485"/>
    </row>
    <row r="437">
      <c r="A437" s="485"/>
      <c r="B437" s="485"/>
      <c r="C437" s="485"/>
      <c r="D437" s="485"/>
      <c r="E437" s="485"/>
      <c r="F437" s="485"/>
      <c r="G437" s="485"/>
      <c r="H437" s="485"/>
      <c r="I437" s="485"/>
      <c r="J437" s="485"/>
      <c r="K437" s="485"/>
      <c r="L437" s="485"/>
      <c r="M437" s="485"/>
      <c r="N437" s="485"/>
      <c r="O437" s="485"/>
      <c r="P437" s="485"/>
      <c r="Q437" s="485"/>
      <c r="R437" s="485"/>
      <c r="S437" s="485"/>
      <c r="T437" s="485"/>
      <c r="U437" s="485"/>
      <c r="V437" s="485"/>
      <c r="W437" s="485"/>
      <c r="X437" s="485"/>
      <c r="Y437" s="485"/>
      <c r="Z437" s="485"/>
    </row>
    <row r="438">
      <c r="A438" s="485"/>
      <c r="B438" s="485"/>
      <c r="C438" s="485"/>
      <c r="D438" s="485"/>
      <c r="E438" s="485"/>
      <c r="F438" s="485"/>
      <c r="G438" s="485"/>
      <c r="H438" s="485"/>
      <c r="I438" s="485"/>
      <c r="J438" s="485"/>
      <c r="K438" s="485"/>
      <c r="L438" s="485"/>
      <c r="M438" s="485"/>
      <c r="N438" s="485"/>
      <c r="O438" s="485"/>
      <c r="P438" s="485"/>
      <c r="Q438" s="485"/>
      <c r="R438" s="485"/>
      <c r="S438" s="485"/>
      <c r="T438" s="485"/>
      <c r="U438" s="485"/>
      <c r="V438" s="485"/>
      <c r="W438" s="485"/>
      <c r="X438" s="485"/>
      <c r="Y438" s="485"/>
      <c r="Z438" s="485"/>
    </row>
    <row r="439">
      <c r="A439" s="485"/>
      <c r="B439" s="485"/>
      <c r="C439" s="485"/>
      <c r="D439" s="485"/>
      <c r="E439" s="485"/>
      <c r="F439" s="485"/>
      <c r="G439" s="485"/>
      <c r="H439" s="485"/>
      <c r="I439" s="485"/>
      <c r="J439" s="485"/>
      <c r="K439" s="485"/>
      <c r="L439" s="485"/>
      <c r="M439" s="485"/>
      <c r="N439" s="485"/>
      <c r="O439" s="485"/>
      <c r="P439" s="485"/>
      <c r="Q439" s="485"/>
      <c r="R439" s="485"/>
      <c r="S439" s="485"/>
      <c r="T439" s="485"/>
      <c r="U439" s="485"/>
      <c r="V439" s="485"/>
      <c r="W439" s="485"/>
      <c r="X439" s="485"/>
      <c r="Y439" s="485"/>
      <c r="Z439" s="485"/>
    </row>
    <row r="440">
      <c r="A440" s="485"/>
      <c r="B440" s="485"/>
      <c r="C440" s="485"/>
      <c r="D440" s="485"/>
      <c r="E440" s="485"/>
      <c r="F440" s="485"/>
      <c r="G440" s="485"/>
      <c r="H440" s="485"/>
      <c r="I440" s="485"/>
      <c r="J440" s="485"/>
      <c r="K440" s="485"/>
      <c r="L440" s="485"/>
      <c r="M440" s="485"/>
      <c r="N440" s="485"/>
      <c r="O440" s="485"/>
      <c r="P440" s="485"/>
      <c r="Q440" s="485"/>
      <c r="R440" s="485"/>
      <c r="S440" s="485"/>
      <c r="T440" s="485"/>
      <c r="U440" s="485"/>
      <c r="V440" s="485"/>
      <c r="W440" s="485"/>
      <c r="X440" s="485"/>
      <c r="Y440" s="485"/>
      <c r="Z440" s="485"/>
    </row>
    <row r="441">
      <c r="A441" s="485"/>
      <c r="B441" s="485"/>
      <c r="C441" s="485"/>
      <c r="D441" s="485"/>
      <c r="E441" s="485"/>
      <c r="F441" s="485"/>
      <c r="G441" s="485"/>
      <c r="H441" s="485"/>
      <c r="I441" s="485"/>
      <c r="J441" s="485"/>
      <c r="K441" s="485"/>
      <c r="L441" s="485"/>
      <c r="M441" s="485"/>
      <c r="N441" s="485"/>
      <c r="O441" s="485"/>
      <c r="P441" s="485"/>
      <c r="Q441" s="485"/>
      <c r="R441" s="485"/>
      <c r="S441" s="485"/>
      <c r="T441" s="485"/>
      <c r="U441" s="485"/>
      <c r="V441" s="485"/>
      <c r="W441" s="485"/>
      <c r="X441" s="485"/>
      <c r="Y441" s="485"/>
      <c r="Z441" s="485"/>
    </row>
    <row r="442">
      <c r="A442" s="485"/>
      <c r="B442" s="485"/>
      <c r="C442" s="485"/>
      <c r="D442" s="485"/>
      <c r="E442" s="485"/>
      <c r="F442" s="485"/>
      <c r="G442" s="485"/>
      <c r="H442" s="485"/>
      <c r="I442" s="485"/>
      <c r="J442" s="485"/>
      <c r="K442" s="485"/>
      <c r="L442" s="485"/>
      <c r="M442" s="485"/>
      <c r="N442" s="485"/>
      <c r="O442" s="485"/>
      <c r="P442" s="485"/>
      <c r="Q442" s="485"/>
      <c r="R442" s="485"/>
      <c r="S442" s="485"/>
      <c r="T442" s="485"/>
      <c r="U442" s="485"/>
      <c r="V442" s="485"/>
      <c r="W442" s="485"/>
      <c r="X442" s="485"/>
      <c r="Y442" s="485"/>
      <c r="Z442" s="485"/>
    </row>
    <row r="443">
      <c r="A443" s="485"/>
      <c r="B443" s="485"/>
      <c r="C443" s="485"/>
      <c r="D443" s="485"/>
      <c r="E443" s="485"/>
      <c r="F443" s="485"/>
      <c r="G443" s="485"/>
      <c r="H443" s="485"/>
      <c r="I443" s="485"/>
      <c r="J443" s="485"/>
      <c r="K443" s="485"/>
      <c r="L443" s="485"/>
      <c r="M443" s="485"/>
      <c r="N443" s="485"/>
      <c r="O443" s="485"/>
      <c r="P443" s="485"/>
      <c r="Q443" s="485"/>
      <c r="R443" s="485"/>
      <c r="S443" s="485"/>
      <c r="T443" s="485"/>
      <c r="U443" s="485"/>
      <c r="V443" s="485"/>
      <c r="W443" s="485"/>
      <c r="X443" s="485"/>
      <c r="Y443" s="485"/>
      <c r="Z443" s="485"/>
    </row>
    <row r="444">
      <c r="A444" s="485"/>
      <c r="B444" s="485"/>
      <c r="C444" s="485"/>
      <c r="D444" s="485"/>
      <c r="E444" s="485"/>
      <c r="F444" s="485"/>
      <c r="G444" s="485"/>
      <c r="H444" s="485"/>
      <c r="I444" s="485"/>
      <c r="J444" s="485"/>
      <c r="K444" s="485"/>
      <c r="L444" s="485"/>
      <c r="M444" s="485"/>
      <c r="N444" s="485"/>
      <c r="O444" s="485"/>
      <c r="P444" s="485"/>
      <c r="Q444" s="485"/>
      <c r="R444" s="485"/>
      <c r="S444" s="485"/>
      <c r="T444" s="485"/>
      <c r="U444" s="485"/>
      <c r="V444" s="485"/>
      <c r="W444" s="485"/>
      <c r="X444" s="485"/>
      <c r="Y444" s="485"/>
      <c r="Z444" s="485"/>
    </row>
    <row r="445">
      <c r="A445" s="485"/>
      <c r="B445" s="485"/>
      <c r="C445" s="485"/>
      <c r="D445" s="485"/>
      <c r="E445" s="485"/>
      <c r="F445" s="485"/>
      <c r="G445" s="485"/>
      <c r="H445" s="485"/>
      <c r="I445" s="485"/>
      <c r="J445" s="485"/>
      <c r="K445" s="485"/>
      <c r="L445" s="485"/>
      <c r="M445" s="485"/>
      <c r="N445" s="485"/>
      <c r="O445" s="485"/>
      <c r="P445" s="485"/>
      <c r="Q445" s="485"/>
      <c r="R445" s="485"/>
      <c r="S445" s="485"/>
      <c r="T445" s="485"/>
      <c r="U445" s="485"/>
      <c r="V445" s="485"/>
      <c r="W445" s="485"/>
      <c r="X445" s="485"/>
      <c r="Y445" s="485"/>
      <c r="Z445" s="485"/>
    </row>
    <row r="446">
      <c r="A446" s="485"/>
      <c r="B446" s="485"/>
      <c r="C446" s="485"/>
      <c r="D446" s="485"/>
      <c r="E446" s="485"/>
      <c r="F446" s="485"/>
      <c r="G446" s="485"/>
      <c r="H446" s="485"/>
      <c r="I446" s="485"/>
      <c r="J446" s="485"/>
      <c r="K446" s="485"/>
      <c r="L446" s="485"/>
      <c r="M446" s="485"/>
      <c r="N446" s="485"/>
      <c r="O446" s="485"/>
      <c r="P446" s="485"/>
      <c r="Q446" s="485"/>
      <c r="R446" s="485"/>
      <c r="S446" s="485"/>
      <c r="T446" s="485"/>
      <c r="U446" s="485"/>
      <c r="V446" s="485"/>
      <c r="W446" s="485"/>
      <c r="X446" s="485"/>
      <c r="Y446" s="485"/>
      <c r="Z446" s="485"/>
    </row>
    <row r="447">
      <c r="A447" s="485"/>
      <c r="B447" s="485"/>
      <c r="C447" s="485"/>
      <c r="D447" s="485"/>
      <c r="E447" s="485"/>
      <c r="F447" s="485"/>
      <c r="G447" s="485"/>
      <c r="H447" s="485"/>
      <c r="I447" s="485"/>
      <c r="J447" s="485"/>
      <c r="K447" s="485"/>
      <c r="L447" s="485"/>
      <c r="M447" s="485"/>
      <c r="N447" s="485"/>
      <c r="O447" s="485"/>
      <c r="P447" s="485"/>
      <c r="Q447" s="485"/>
      <c r="R447" s="485"/>
      <c r="S447" s="485"/>
      <c r="T447" s="485"/>
      <c r="U447" s="485"/>
      <c r="V447" s="485"/>
      <c r="W447" s="485"/>
      <c r="X447" s="485"/>
      <c r="Y447" s="485"/>
      <c r="Z447" s="485"/>
    </row>
    <row r="448">
      <c r="A448" s="485"/>
      <c r="B448" s="485"/>
      <c r="C448" s="485"/>
      <c r="D448" s="485"/>
      <c r="E448" s="485"/>
      <c r="F448" s="485"/>
      <c r="G448" s="485"/>
      <c r="H448" s="485"/>
      <c r="I448" s="485"/>
      <c r="J448" s="485"/>
      <c r="K448" s="485"/>
      <c r="L448" s="485"/>
      <c r="M448" s="485"/>
      <c r="N448" s="485"/>
      <c r="O448" s="485"/>
      <c r="P448" s="485"/>
      <c r="Q448" s="485"/>
      <c r="R448" s="485"/>
      <c r="S448" s="485"/>
      <c r="T448" s="485"/>
      <c r="U448" s="485"/>
      <c r="V448" s="485"/>
      <c r="W448" s="485"/>
      <c r="X448" s="485"/>
      <c r="Y448" s="485"/>
      <c r="Z448" s="485"/>
    </row>
    <row r="449">
      <c r="A449" s="485"/>
      <c r="B449" s="485"/>
      <c r="C449" s="485"/>
      <c r="D449" s="485"/>
      <c r="E449" s="485"/>
      <c r="F449" s="485"/>
      <c r="G449" s="485"/>
      <c r="H449" s="485"/>
      <c r="I449" s="485"/>
      <c r="J449" s="485"/>
      <c r="K449" s="485"/>
      <c r="L449" s="485"/>
      <c r="M449" s="485"/>
      <c r="N449" s="485"/>
      <c r="O449" s="485"/>
      <c r="P449" s="485"/>
      <c r="Q449" s="485"/>
      <c r="R449" s="485"/>
      <c r="S449" s="485"/>
      <c r="T449" s="485"/>
      <c r="U449" s="485"/>
      <c r="V449" s="485"/>
      <c r="W449" s="485"/>
      <c r="X449" s="485"/>
      <c r="Y449" s="485"/>
      <c r="Z449" s="485"/>
    </row>
    <row r="450">
      <c r="A450" s="485"/>
      <c r="B450" s="485"/>
      <c r="C450" s="485"/>
      <c r="D450" s="485"/>
      <c r="E450" s="485"/>
      <c r="F450" s="485"/>
      <c r="G450" s="485"/>
      <c r="H450" s="485"/>
      <c r="I450" s="485"/>
      <c r="J450" s="485"/>
      <c r="K450" s="485"/>
      <c r="L450" s="485"/>
      <c r="M450" s="485"/>
      <c r="N450" s="485"/>
      <c r="O450" s="485"/>
      <c r="P450" s="485"/>
      <c r="Q450" s="485"/>
      <c r="R450" s="485"/>
      <c r="S450" s="485"/>
      <c r="T450" s="485"/>
      <c r="U450" s="485"/>
      <c r="V450" s="485"/>
      <c r="W450" s="485"/>
      <c r="X450" s="485"/>
      <c r="Y450" s="485"/>
      <c r="Z450" s="485"/>
    </row>
    <row r="451">
      <c r="A451" s="485"/>
      <c r="B451" s="485"/>
      <c r="C451" s="485"/>
      <c r="D451" s="485"/>
      <c r="E451" s="485"/>
      <c r="F451" s="485"/>
      <c r="G451" s="485"/>
      <c r="H451" s="485"/>
      <c r="I451" s="485"/>
      <c r="J451" s="485"/>
      <c r="K451" s="485"/>
      <c r="L451" s="485"/>
      <c r="M451" s="485"/>
      <c r="N451" s="485"/>
      <c r="O451" s="485"/>
      <c r="P451" s="485"/>
      <c r="Q451" s="485"/>
      <c r="R451" s="485"/>
      <c r="S451" s="485"/>
      <c r="T451" s="485"/>
      <c r="U451" s="485"/>
      <c r="V451" s="485"/>
      <c r="W451" s="485"/>
      <c r="X451" s="485"/>
      <c r="Y451" s="485"/>
      <c r="Z451" s="485"/>
    </row>
    <row r="452">
      <c r="A452" s="485"/>
      <c r="B452" s="485"/>
      <c r="C452" s="485"/>
      <c r="D452" s="485"/>
      <c r="E452" s="485"/>
      <c r="F452" s="485"/>
      <c r="G452" s="485"/>
      <c r="H452" s="485"/>
      <c r="I452" s="485"/>
      <c r="J452" s="485"/>
      <c r="K452" s="485"/>
      <c r="L452" s="485"/>
      <c r="M452" s="485"/>
      <c r="N452" s="485"/>
      <c r="O452" s="485"/>
      <c r="P452" s="485"/>
      <c r="Q452" s="485"/>
      <c r="R452" s="485"/>
      <c r="S452" s="485"/>
      <c r="T452" s="485"/>
      <c r="U452" s="485"/>
      <c r="V452" s="485"/>
      <c r="W452" s="485"/>
      <c r="X452" s="485"/>
      <c r="Y452" s="485"/>
      <c r="Z452" s="485"/>
    </row>
    <row r="453">
      <c r="A453" s="485"/>
      <c r="B453" s="485"/>
      <c r="C453" s="485"/>
      <c r="D453" s="485"/>
      <c r="E453" s="485"/>
      <c r="F453" s="485"/>
      <c r="G453" s="485"/>
      <c r="H453" s="485"/>
      <c r="I453" s="485"/>
      <c r="J453" s="485"/>
      <c r="K453" s="485"/>
      <c r="L453" s="485"/>
      <c r="M453" s="485"/>
      <c r="N453" s="485"/>
      <c r="O453" s="485"/>
      <c r="P453" s="485"/>
      <c r="Q453" s="485"/>
      <c r="R453" s="485"/>
      <c r="S453" s="485"/>
      <c r="T453" s="485"/>
      <c r="U453" s="485"/>
      <c r="V453" s="485"/>
      <c r="W453" s="485"/>
      <c r="X453" s="485"/>
      <c r="Y453" s="485"/>
      <c r="Z453" s="485"/>
    </row>
    <row r="454">
      <c r="A454" s="485"/>
      <c r="B454" s="485"/>
      <c r="C454" s="485"/>
      <c r="D454" s="485"/>
      <c r="E454" s="485"/>
      <c r="F454" s="485"/>
      <c r="G454" s="485"/>
      <c r="H454" s="485"/>
      <c r="I454" s="485"/>
      <c r="J454" s="485"/>
      <c r="K454" s="485"/>
      <c r="L454" s="485"/>
      <c r="M454" s="485"/>
      <c r="N454" s="485"/>
      <c r="O454" s="485"/>
      <c r="P454" s="485"/>
      <c r="Q454" s="485"/>
      <c r="R454" s="485"/>
      <c r="S454" s="485"/>
      <c r="T454" s="485"/>
      <c r="U454" s="485"/>
      <c r="V454" s="485"/>
      <c r="W454" s="485"/>
      <c r="X454" s="485"/>
      <c r="Y454" s="485"/>
      <c r="Z454" s="485"/>
    </row>
    <row r="455">
      <c r="A455" s="485"/>
      <c r="B455" s="485"/>
      <c r="C455" s="485"/>
      <c r="D455" s="485"/>
      <c r="E455" s="485"/>
      <c r="F455" s="485"/>
      <c r="G455" s="485"/>
      <c r="H455" s="485"/>
      <c r="I455" s="485"/>
      <c r="J455" s="485"/>
      <c r="K455" s="485"/>
      <c r="L455" s="485"/>
      <c r="M455" s="485"/>
      <c r="N455" s="485"/>
      <c r="O455" s="485"/>
      <c r="P455" s="485"/>
      <c r="Q455" s="485"/>
      <c r="R455" s="485"/>
      <c r="S455" s="485"/>
      <c r="T455" s="485"/>
      <c r="U455" s="485"/>
      <c r="V455" s="485"/>
      <c r="W455" s="485"/>
      <c r="X455" s="485"/>
      <c r="Y455" s="485"/>
      <c r="Z455" s="485"/>
    </row>
    <row r="456">
      <c r="A456" s="485"/>
      <c r="B456" s="485"/>
      <c r="C456" s="485"/>
      <c r="D456" s="485"/>
      <c r="E456" s="485"/>
      <c r="F456" s="485"/>
      <c r="G456" s="485"/>
      <c r="H456" s="485"/>
      <c r="I456" s="485"/>
      <c r="J456" s="485"/>
      <c r="K456" s="485"/>
      <c r="L456" s="485"/>
      <c r="M456" s="485"/>
      <c r="N456" s="485"/>
      <c r="O456" s="485"/>
      <c r="P456" s="485"/>
      <c r="Q456" s="485"/>
      <c r="R456" s="485"/>
      <c r="S456" s="485"/>
      <c r="T456" s="485"/>
      <c r="U456" s="485"/>
      <c r="V456" s="485"/>
      <c r="W456" s="485"/>
      <c r="X456" s="485"/>
      <c r="Y456" s="485"/>
      <c r="Z456" s="485"/>
    </row>
    <row r="457">
      <c r="A457" s="485"/>
      <c r="B457" s="485"/>
      <c r="C457" s="485"/>
      <c r="D457" s="485"/>
      <c r="E457" s="485"/>
      <c r="F457" s="485"/>
      <c r="G457" s="485"/>
      <c r="H457" s="485"/>
      <c r="I457" s="485"/>
      <c r="J457" s="485"/>
      <c r="K457" s="485"/>
      <c r="L457" s="485"/>
      <c r="M457" s="485"/>
      <c r="N457" s="485"/>
      <c r="O457" s="485"/>
      <c r="P457" s="485"/>
      <c r="Q457" s="485"/>
      <c r="R457" s="485"/>
      <c r="S457" s="485"/>
      <c r="T457" s="485"/>
      <c r="U457" s="485"/>
      <c r="V457" s="485"/>
      <c r="W457" s="485"/>
      <c r="X457" s="485"/>
      <c r="Y457" s="485"/>
      <c r="Z457" s="485"/>
    </row>
    <row r="458">
      <c r="A458" s="485"/>
      <c r="B458" s="485"/>
      <c r="C458" s="485"/>
      <c r="D458" s="485"/>
      <c r="E458" s="485"/>
      <c r="F458" s="485"/>
      <c r="G458" s="485"/>
      <c r="H458" s="485"/>
      <c r="I458" s="485"/>
      <c r="J458" s="485"/>
      <c r="K458" s="485"/>
      <c r="L458" s="485"/>
      <c r="M458" s="485"/>
      <c r="N458" s="485"/>
      <c r="O458" s="485"/>
      <c r="P458" s="485"/>
      <c r="Q458" s="485"/>
      <c r="R458" s="485"/>
      <c r="S458" s="485"/>
      <c r="T458" s="485"/>
      <c r="U458" s="485"/>
      <c r="V458" s="485"/>
      <c r="W458" s="485"/>
      <c r="X458" s="485"/>
      <c r="Y458" s="485"/>
      <c r="Z458" s="485"/>
    </row>
    <row r="459">
      <c r="A459" s="485"/>
      <c r="B459" s="485"/>
      <c r="C459" s="485"/>
      <c r="D459" s="485"/>
      <c r="E459" s="485"/>
      <c r="F459" s="485"/>
      <c r="G459" s="485"/>
      <c r="H459" s="485"/>
      <c r="I459" s="485"/>
      <c r="J459" s="485"/>
      <c r="K459" s="485"/>
      <c r="L459" s="485"/>
      <c r="M459" s="485"/>
      <c r="N459" s="485"/>
      <c r="O459" s="485"/>
      <c r="P459" s="485"/>
      <c r="Q459" s="485"/>
      <c r="R459" s="485"/>
      <c r="S459" s="485"/>
      <c r="T459" s="485"/>
      <c r="U459" s="485"/>
      <c r="V459" s="485"/>
      <c r="W459" s="485"/>
      <c r="X459" s="485"/>
      <c r="Y459" s="485"/>
      <c r="Z459" s="485"/>
    </row>
    <row r="460">
      <c r="A460" s="485"/>
      <c r="B460" s="485"/>
      <c r="C460" s="485"/>
      <c r="D460" s="485"/>
      <c r="E460" s="485"/>
      <c r="F460" s="485"/>
      <c r="G460" s="485"/>
      <c r="H460" s="485"/>
      <c r="I460" s="485"/>
      <c r="J460" s="485"/>
      <c r="K460" s="485"/>
      <c r="L460" s="485"/>
      <c r="M460" s="485"/>
      <c r="N460" s="485"/>
      <c r="O460" s="485"/>
      <c r="P460" s="485"/>
      <c r="Q460" s="485"/>
      <c r="R460" s="485"/>
      <c r="S460" s="485"/>
      <c r="T460" s="485"/>
      <c r="U460" s="485"/>
      <c r="V460" s="485"/>
      <c r="W460" s="485"/>
      <c r="X460" s="485"/>
      <c r="Y460" s="485"/>
      <c r="Z460" s="485"/>
    </row>
    <row r="461">
      <c r="A461" s="485"/>
      <c r="B461" s="485"/>
      <c r="C461" s="485"/>
      <c r="D461" s="485"/>
      <c r="E461" s="485"/>
      <c r="F461" s="485"/>
      <c r="G461" s="485"/>
      <c r="H461" s="485"/>
      <c r="I461" s="485"/>
      <c r="J461" s="485"/>
      <c r="K461" s="485"/>
      <c r="L461" s="485"/>
      <c r="M461" s="485"/>
      <c r="N461" s="485"/>
      <c r="O461" s="485"/>
      <c r="P461" s="485"/>
      <c r="Q461" s="485"/>
      <c r="R461" s="485"/>
      <c r="S461" s="485"/>
      <c r="T461" s="485"/>
      <c r="U461" s="485"/>
      <c r="V461" s="485"/>
      <c r="W461" s="485"/>
      <c r="X461" s="485"/>
      <c r="Y461" s="485"/>
      <c r="Z461" s="485"/>
    </row>
    <row r="462">
      <c r="A462" s="485"/>
      <c r="B462" s="485"/>
      <c r="C462" s="485"/>
      <c r="D462" s="485"/>
      <c r="E462" s="485"/>
      <c r="F462" s="485"/>
      <c r="G462" s="485"/>
      <c r="H462" s="485"/>
      <c r="I462" s="485"/>
      <c r="J462" s="485"/>
      <c r="K462" s="485"/>
      <c r="L462" s="485"/>
      <c r="M462" s="485"/>
      <c r="N462" s="485"/>
      <c r="O462" s="485"/>
      <c r="P462" s="485"/>
      <c r="Q462" s="485"/>
      <c r="R462" s="485"/>
      <c r="S462" s="485"/>
      <c r="T462" s="485"/>
      <c r="U462" s="485"/>
      <c r="V462" s="485"/>
      <c r="W462" s="485"/>
      <c r="X462" s="485"/>
      <c r="Y462" s="485"/>
      <c r="Z462" s="485"/>
    </row>
    <row r="463">
      <c r="A463" s="485"/>
      <c r="B463" s="485"/>
      <c r="C463" s="485"/>
      <c r="D463" s="485"/>
      <c r="E463" s="485"/>
      <c r="F463" s="485"/>
      <c r="G463" s="485"/>
      <c r="H463" s="485"/>
      <c r="I463" s="485"/>
      <c r="J463" s="485"/>
      <c r="K463" s="485"/>
      <c r="L463" s="485"/>
      <c r="M463" s="485"/>
      <c r="N463" s="485"/>
      <c r="O463" s="485"/>
      <c r="P463" s="485"/>
      <c r="Q463" s="485"/>
      <c r="R463" s="485"/>
      <c r="S463" s="485"/>
      <c r="T463" s="485"/>
      <c r="U463" s="485"/>
      <c r="V463" s="485"/>
      <c r="W463" s="485"/>
      <c r="X463" s="485"/>
      <c r="Y463" s="485"/>
      <c r="Z463" s="485"/>
    </row>
    <row r="464">
      <c r="A464" s="485"/>
      <c r="B464" s="485"/>
      <c r="C464" s="485"/>
      <c r="D464" s="485"/>
      <c r="E464" s="485"/>
      <c r="F464" s="485"/>
      <c r="G464" s="485"/>
      <c r="H464" s="485"/>
      <c r="I464" s="485"/>
      <c r="J464" s="485"/>
      <c r="K464" s="485"/>
      <c r="L464" s="485"/>
      <c r="M464" s="485"/>
      <c r="N464" s="485"/>
      <c r="O464" s="485"/>
      <c r="P464" s="485"/>
      <c r="Q464" s="485"/>
      <c r="R464" s="485"/>
      <c r="S464" s="485"/>
      <c r="T464" s="485"/>
      <c r="U464" s="485"/>
      <c r="V464" s="485"/>
      <c r="W464" s="485"/>
      <c r="X464" s="485"/>
      <c r="Y464" s="485"/>
      <c r="Z464" s="485"/>
    </row>
    <row r="465">
      <c r="A465" s="485"/>
      <c r="B465" s="485"/>
      <c r="C465" s="485"/>
      <c r="D465" s="485"/>
      <c r="E465" s="485"/>
      <c r="F465" s="485"/>
      <c r="G465" s="485"/>
      <c r="H465" s="485"/>
      <c r="I465" s="485"/>
      <c r="J465" s="485"/>
      <c r="K465" s="485"/>
      <c r="L465" s="485"/>
      <c r="M465" s="485"/>
      <c r="N465" s="485"/>
      <c r="O465" s="485"/>
      <c r="P465" s="485"/>
      <c r="Q465" s="485"/>
      <c r="R465" s="485"/>
      <c r="S465" s="485"/>
      <c r="T465" s="485"/>
      <c r="U465" s="485"/>
      <c r="V465" s="485"/>
      <c r="W465" s="485"/>
      <c r="X465" s="485"/>
      <c r="Y465" s="485"/>
      <c r="Z465" s="485"/>
    </row>
    <row r="466">
      <c r="A466" s="485"/>
      <c r="B466" s="485"/>
      <c r="C466" s="485"/>
      <c r="D466" s="485"/>
      <c r="E466" s="485"/>
      <c r="F466" s="485"/>
      <c r="G466" s="485"/>
      <c r="H466" s="485"/>
      <c r="I466" s="485"/>
      <c r="J466" s="485"/>
      <c r="K466" s="485"/>
      <c r="L466" s="485"/>
      <c r="M466" s="485"/>
      <c r="N466" s="485"/>
      <c r="O466" s="485"/>
      <c r="P466" s="485"/>
      <c r="Q466" s="485"/>
      <c r="R466" s="485"/>
      <c r="S466" s="485"/>
      <c r="T466" s="485"/>
      <c r="U466" s="485"/>
      <c r="V466" s="485"/>
      <c r="W466" s="485"/>
      <c r="X466" s="485"/>
      <c r="Y466" s="485"/>
      <c r="Z466" s="485"/>
    </row>
    <row r="467">
      <c r="A467" s="485"/>
      <c r="B467" s="485"/>
      <c r="C467" s="485"/>
      <c r="D467" s="485"/>
      <c r="E467" s="485"/>
      <c r="F467" s="485"/>
      <c r="G467" s="485"/>
      <c r="H467" s="485"/>
      <c r="I467" s="485"/>
      <c r="J467" s="485"/>
      <c r="K467" s="485"/>
      <c r="L467" s="485"/>
      <c r="M467" s="485"/>
      <c r="N467" s="485"/>
      <c r="O467" s="485"/>
      <c r="P467" s="485"/>
      <c r="Q467" s="485"/>
      <c r="R467" s="485"/>
      <c r="S467" s="485"/>
      <c r="T467" s="485"/>
      <c r="U467" s="485"/>
      <c r="V467" s="485"/>
      <c r="W467" s="485"/>
      <c r="X467" s="485"/>
      <c r="Y467" s="485"/>
      <c r="Z467" s="485"/>
    </row>
    <row r="468">
      <c r="A468" s="485"/>
      <c r="B468" s="485"/>
      <c r="C468" s="485"/>
      <c r="D468" s="485"/>
      <c r="E468" s="485"/>
      <c r="F468" s="485"/>
      <c r="G468" s="485"/>
      <c r="H468" s="485"/>
      <c r="I468" s="485"/>
      <c r="J468" s="485"/>
      <c r="K468" s="485"/>
      <c r="L468" s="485"/>
      <c r="M468" s="485"/>
      <c r="N468" s="485"/>
      <c r="O468" s="485"/>
      <c r="P468" s="485"/>
      <c r="Q468" s="485"/>
      <c r="R468" s="485"/>
      <c r="S468" s="485"/>
      <c r="T468" s="485"/>
      <c r="U468" s="485"/>
      <c r="V468" s="485"/>
      <c r="W468" s="485"/>
      <c r="X468" s="485"/>
      <c r="Y468" s="485"/>
      <c r="Z468" s="485"/>
    </row>
    <row r="469">
      <c r="A469" s="485"/>
      <c r="B469" s="485"/>
      <c r="C469" s="485"/>
      <c r="D469" s="485"/>
      <c r="E469" s="485"/>
      <c r="F469" s="485"/>
      <c r="G469" s="485"/>
      <c r="H469" s="485"/>
      <c r="I469" s="485"/>
      <c r="J469" s="485"/>
      <c r="K469" s="485"/>
      <c r="L469" s="485"/>
      <c r="M469" s="485"/>
      <c r="N469" s="485"/>
      <c r="O469" s="485"/>
      <c r="P469" s="485"/>
      <c r="Q469" s="485"/>
      <c r="R469" s="485"/>
      <c r="S469" s="485"/>
      <c r="T469" s="485"/>
      <c r="U469" s="485"/>
      <c r="V469" s="485"/>
      <c r="W469" s="485"/>
      <c r="X469" s="485"/>
      <c r="Y469" s="485"/>
      <c r="Z469" s="485"/>
    </row>
    <row r="470">
      <c r="A470" s="485"/>
      <c r="B470" s="485"/>
      <c r="C470" s="485"/>
      <c r="D470" s="485"/>
      <c r="E470" s="485"/>
      <c r="F470" s="485"/>
      <c r="G470" s="485"/>
      <c r="H470" s="485"/>
      <c r="I470" s="485"/>
      <c r="J470" s="485"/>
      <c r="K470" s="485"/>
      <c r="L470" s="485"/>
      <c r="M470" s="485"/>
      <c r="N470" s="485"/>
      <c r="O470" s="485"/>
      <c r="P470" s="485"/>
      <c r="Q470" s="485"/>
      <c r="R470" s="485"/>
      <c r="S470" s="485"/>
      <c r="T470" s="485"/>
      <c r="U470" s="485"/>
      <c r="V470" s="485"/>
      <c r="W470" s="485"/>
      <c r="X470" s="485"/>
      <c r="Y470" s="485"/>
      <c r="Z470" s="485"/>
    </row>
    <row r="471">
      <c r="A471" s="485"/>
      <c r="B471" s="485"/>
      <c r="C471" s="485"/>
      <c r="D471" s="485"/>
      <c r="E471" s="485"/>
      <c r="F471" s="485"/>
      <c r="G471" s="485"/>
      <c r="H471" s="485"/>
      <c r="I471" s="485"/>
      <c r="J471" s="485"/>
      <c r="K471" s="485"/>
      <c r="L471" s="485"/>
      <c r="M471" s="485"/>
      <c r="N471" s="485"/>
      <c r="O471" s="485"/>
      <c r="P471" s="485"/>
      <c r="Q471" s="485"/>
      <c r="R471" s="485"/>
      <c r="S471" s="485"/>
      <c r="T471" s="485"/>
      <c r="U471" s="485"/>
      <c r="V471" s="485"/>
      <c r="W471" s="485"/>
      <c r="X471" s="485"/>
      <c r="Y471" s="485"/>
      <c r="Z471" s="485"/>
    </row>
    <row r="472">
      <c r="A472" s="485"/>
      <c r="B472" s="485"/>
      <c r="C472" s="485"/>
      <c r="D472" s="485"/>
      <c r="E472" s="485"/>
      <c r="F472" s="485"/>
      <c r="G472" s="485"/>
      <c r="H472" s="485"/>
      <c r="I472" s="485"/>
      <c r="J472" s="485"/>
      <c r="K472" s="485"/>
      <c r="L472" s="485"/>
      <c r="M472" s="485"/>
      <c r="N472" s="485"/>
      <c r="O472" s="485"/>
      <c r="P472" s="485"/>
      <c r="Q472" s="485"/>
      <c r="R472" s="485"/>
      <c r="S472" s="485"/>
      <c r="T472" s="485"/>
      <c r="U472" s="485"/>
      <c r="V472" s="485"/>
      <c r="W472" s="485"/>
      <c r="X472" s="485"/>
      <c r="Y472" s="485"/>
      <c r="Z472" s="485"/>
    </row>
    <row r="473">
      <c r="A473" s="485"/>
      <c r="B473" s="485"/>
      <c r="C473" s="485"/>
      <c r="D473" s="485"/>
      <c r="E473" s="485"/>
      <c r="F473" s="485"/>
      <c r="G473" s="485"/>
      <c r="H473" s="485"/>
      <c r="I473" s="485"/>
      <c r="J473" s="485"/>
      <c r="K473" s="485"/>
      <c r="L473" s="485"/>
      <c r="M473" s="485"/>
      <c r="N473" s="485"/>
      <c r="O473" s="485"/>
      <c r="P473" s="485"/>
      <c r="Q473" s="485"/>
      <c r="R473" s="485"/>
      <c r="S473" s="485"/>
      <c r="T473" s="485"/>
      <c r="U473" s="485"/>
      <c r="V473" s="485"/>
      <c r="W473" s="485"/>
      <c r="X473" s="485"/>
      <c r="Y473" s="485"/>
      <c r="Z473" s="485"/>
    </row>
    <row r="474">
      <c r="A474" s="485"/>
      <c r="B474" s="485"/>
      <c r="C474" s="485"/>
      <c r="D474" s="485"/>
      <c r="E474" s="485"/>
      <c r="F474" s="485"/>
      <c r="G474" s="485"/>
      <c r="H474" s="485"/>
      <c r="I474" s="485"/>
      <c r="J474" s="485"/>
      <c r="K474" s="485"/>
      <c r="L474" s="485"/>
      <c r="M474" s="485"/>
      <c r="N474" s="485"/>
      <c r="O474" s="485"/>
      <c r="P474" s="485"/>
      <c r="Q474" s="485"/>
      <c r="R474" s="485"/>
      <c r="S474" s="485"/>
      <c r="T474" s="485"/>
      <c r="U474" s="485"/>
      <c r="V474" s="485"/>
      <c r="W474" s="485"/>
      <c r="X474" s="485"/>
      <c r="Y474" s="485"/>
      <c r="Z474" s="485"/>
    </row>
    <row r="475">
      <c r="A475" s="485"/>
      <c r="B475" s="485"/>
      <c r="C475" s="485"/>
      <c r="D475" s="485"/>
      <c r="E475" s="485"/>
      <c r="F475" s="485"/>
      <c r="G475" s="485"/>
      <c r="H475" s="485"/>
      <c r="I475" s="485"/>
      <c r="J475" s="485"/>
      <c r="K475" s="485"/>
      <c r="L475" s="485"/>
      <c r="M475" s="485"/>
      <c r="N475" s="485"/>
      <c r="O475" s="485"/>
      <c r="P475" s="485"/>
      <c r="Q475" s="485"/>
      <c r="R475" s="485"/>
      <c r="S475" s="485"/>
      <c r="T475" s="485"/>
      <c r="U475" s="485"/>
      <c r="V475" s="485"/>
      <c r="W475" s="485"/>
      <c r="X475" s="485"/>
      <c r="Y475" s="485"/>
      <c r="Z475" s="485"/>
    </row>
    <row r="476">
      <c r="A476" s="485"/>
      <c r="B476" s="485"/>
      <c r="C476" s="485"/>
      <c r="D476" s="485"/>
      <c r="E476" s="485"/>
      <c r="F476" s="485"/>
      <c r="G476" s="485"/>
      <c r="H476" s="485"/>
      <c r="I476" s="485"/>
      <c r="J476" s="485"/>
      <c r="K476" s="485"/>
      <c r="L476" s="485"/>
      <c r="M476" s="485"/>
      <c r="N476" s="485"/>
      <c r="O476" s="485"/>
      <c r="P476" s="485"/>
      <c r="Q476" s="485"/>
      <c r="R476" s="485"/>
      <c r="S476" s="485"/>
      <c r="T476" s="485"/>
      <c r="U476" s="485"/>
      <c r="V476" s="485"/>
      <c r="W476" s="485"/>
      <c r="X476" s="485"/>
      <c r="Y476" s="485"/>
      <c r="Z476" s="485"/>
    </row>
    <row r="477">
      <c r="A477" s="485"/>
      <c r="B477" s="485"/>
      <c r="C477" s="485"/>
      <c r="D477" s="485"/>
      <c r="E477" s="485"/>
      <c r="F477" s="485"/>
      <c r="G477" s="485"/>
      <c r="H477" s="485"/>
      <c r="I477" s="485"/>
      <c r="J477" s="485"/>
      <c r="K477" s="485"/>
      <c r="L477" s="485"/>
      <c r="M477" s="485"/>
      <c r="N477" s="485"/>
      <c r="O477" s="485"/>
      <c r="P477" s="485"/>
      <c r="Q477" s="485"/>
      <c r="R477" s="485"/>
      <c r="S477" s="485"/>
      <c r="T477" s="485"/>
      <c r="U477" s="485"/>
      <c r="V477" s="485"/>
      <c r="W477" s="485"/>
      <c r="X477" s="485"/>
      <c r="Y477" s="485"/>
      <c r="Z477" s="485"/>
    </row>
    <row r="478">
      <c r="A478" s="485"/>
      <c r="B478" s="485"/>
      <c r="C478" s="485"/>
      <c r="D478" s="485"/>
      <c r="E478" s="485"/>
      <c r="F478" s="485"/>
      <c r="G478" s="485"/>
      <c r="H478" s="485"/>
      <c r="I478" s="485"/>
      <c r="J478" s="485"/>
      <c r="K478" s="485"/>
      <c r="L478" s="485"/>
      <c r="M478" s="485"/>
      <c r="N478" s="485"/>
      <c r="O478" s="485"/>
      <c r="P478" s="485"/>
      <c r="Q478" s="485"/>
      <c r="R478" s="485"/>
      <c r="S478" s="485"/>
      <c r="T478" s="485"/>
      <c r="U478" s="485"/>
      <c r="V478" s="485"/>
      <c r="W478" s="485"/>
      <c r="X478" s="485"/>
      <c r="Y478" s="485"/>
      <c r="Z478" s="485"/>
    </row>
    <row r="479">
      <c r="A479" s="485"/>
      <c r="B479" s="485"/>
      <c r="C479" s="485"/>
      <c r="D479" s="485"/>
      <c r="E479" s="485"/>
      <c r="F479" s="485"/>
      <c r="G479" s="485"/>
      <c r="H479" s="485"/>
      <c r="I479" s="485"/>
      <c r="J479" s="485"/>
      <c r="K479" s="485"/>
      <c r="L479" s="485"/>
      <c r="M479" s="485"/>
      <c r="N479" s="485"/>
      <c r="O479" s="485"/>
      <c r="P479" s="485"/>
      <c r="Q479" s="485"/>
      <c r="R479" s="485"/>
      <c r="S479" s="485"/>
      <c r="T479" s="485"/>
      <c r="U479" s="485"/>
      <c r="V479" s="485"/>
      <c r="W479" s="485"/>
      <c r="X479" s="485"/>
      <c r="Y479" s="485"/>
      <c r="Z479" s="485"/>
    </row>
    <row r="480">
      <c r="A480" s="485"/>
      <c r="B480" s="485"/>
      <c r="C480" s="485"/>
      <c r="D480" s="485"/>
      <c r="E480" s="485"/>
      <c r="F480" s="485"/>
      <c r="G480" s="485"/>
      <c r="H480" s="485"/>
      <c r="I480" s="485"/>
      <c r="J480" s="485"/>
      <c r="K480" s="485"/>
      <c r="L480" s="485"/>
      <c r="M480" s="485"/>
      <c r="N480" s="485"/>
      <c r="O480" s="485"/>
      <c r="P480" s="485"/>
      <c r="Q480" s="485"/>
      <c r="R480" s="485"/>
      <c r="S480" s="485"/>
      <c r="T480" s="485"/>
      <c r="U480" s="485"/>
      <c r="V480" s="485"/>
      <c r="W480" s="485"/>
      <c r="X480" s="485"/>
      <c r="Y480" s="485"/>
      <c r="Z480" s="485"/>
    </row>
    <row r="481">
      <c r="A481" s="485"/>
      <c r="B481" s="485"/>
      <c r="C481" s="485"/>
      <c r="D481" s="485"/>
      <c r="E481" s="485"/>
      <c r="F481" s="485"/>
      <c r="G481" s="485"/>
      <c r="H481" s="485"/>
      <c r="I481" s="485"/>
      <c r="J481" s="485"/>
      <c r="K481" s="485"/>
      <c r="L481" s="485"/>
      <c r="M481" s="485"/>
      <c r="N481" s="485"/>
      <c r="O481" s="485"/>
      <c r="P481" s="485"/>
      <c r="Q481" s="485"/>
      <c r="R481" s="485"/>
      <c r="S481" s="485"/>
      <c r="T481" s="485"/>
      <c r="U481" s="485"/>
      <c r="V481" s="485"/>
      <c r="W481" s="485"/>
      <c r="X481" s="485"/>
      <c r="Y481" s="485"/>
      <c r="Z481" s="485"/>
    </row>
    <row r="482">
      <c r="A482" s="485"/>
      <c r="B482" s="485"/>
      <c r="C482" s="485"/>
      <c r="D482" s="485"/>
      <c r="E482" s="485"/>
      <c r="F482" s="485"/>
      <c r="G482" s="485"/>
      <c r="H482" s="485"/>
      <c r="I482" s="485"/>
      <c r="J482" s="485"/>
      <c r="K482" s="485"/>
      <c r="L482" s="485"/>
      <c r="M482" s="485"/>
      <c r="N482" s="485"/>
      <c r="O482" s="485"/>
      <c r="P482" s="485"/>
      <c r="Q482" s="485"/>
      <c r="R482" s="485"/>
      <c r="S482" s="485"/>
      <c r="T482" s="485"/>
      <c r="U482" s="485"/>
      <c r="V482" s="485"/>
      <c r="W482" s="485"/>
      <c r="X482" s="485"/>
      <c r="Y482" s="485"/>
      <c r="Z482" s="485"/>
    </row>
    <row r="483">
      <c r="A483" s="485"/>
      <c r="B483" s="485"/>
      <c r="C483" s="485"/>
      <c r="D483" s="485"/>
      <c r="E483" s="485"/>
      <c r="F483" s="485"/>
      <c r="G483" s="485"/>
      <c r="H483" s="485"/>
      <c r="I483" s="485"/>
      <c r="J483" s="485"/>
      <c r="K483" s="485"/>
      <c r="L483" s="485"/>
      <c r="M483" s="485"/>
      <c r="N483" s="485"/>
      <c r="O483" s="485"/>
      <c r="P483" s="485"/>
      <c r="Q483" s="485"/>
      <c r="R483" s="485"/>
      <c r="S483" s="485"/>
      <c r="T483" s="485"/>
      <c r="U483" s="485"/>
      <c r="V483" s="485"/>
      <c r="W483" s="485"/>
      <c r="X483" s="485"/>
      <c r="Y483" s="485"/>
      <c r="Z483" s="485"/>
    </row>
    <row r="484">
      <c r="A484" s="485"/>
      <c r="B484" s="485"/>
      <c r="C484" s="485"/>
      <c r="D484" s="485"/>
      <c r="E484" s="485"/>
      <c r="F484" s="485"/>
      <c r="G484" s="485"/>
      <c r="H484" s="485"/>
      <c r="I484" s="485"/>
      <c r="J484" s="485"/>
      <c r="K484" s="485"/>
      <c r="L484" s="485"/>
      <c r="M484" s="485"/>
      <c r="N484" s="485"/>
      <c r="O484" s="485"/>
      <c r="P484" s="485"/>
      <c r="Q484" s="485"/>
      <c r="R484" s="485"/>
      <c r="S484" s="485"/>
      <c r="T484" s="485"/>
      <c r="U484" s="485"/>
      <c r="V484" s="485"/>
      <c r="W484" s="485"/>
      <c r="X484" s="485"/>
      <c r="Y484" s="485"/>
      <c r="Z484" s="485"/>
    </row>
    <row r="485">
      <c r="A485" s="485"/>
      <c r="B485" s="485"/>
      <c r="C485" s="485"/>
      <c r="D485" s="485"/>
      <c r="E485" s="485"/>
      <c r="F485" s="485"/>
      <c r="G485" s="485"/>
      <c r="H485" s="485"/>
      <c r="I485" s="485"/>
      <c r="J485" s="485"/>
      <c r="K485" s="485"/>
      <c r="L485" s="485"/>
      <c r="M485" s="485"/>
      <c r="N485" s="485"/>
      <c r="O485" s="485"/>
      <c r="P485" s="485"/>
      <c r="Q485" s="485"/>
      <c r="R485" s="485"/>
      <c r="S485" s="485"/>
      <c r="T485" s="485"/>
      <c r="U485" s="485"/>
      <c r="V485" s="485"/>
      <c r="W485" s="485"/>
      <c r="X485" s="485"/>
      <c r="Y485" s="485"/>
      <c r="Z485" s="485"/>
    </row>
    <row r="486">
      <c r="A486" s="485"/>
      <c r="B486" s="485"/>
      <c r="C486" s="485"/>
      <c r="D486" s="485"/>
      <c r="E486" s="485"/>
      <c r="F486" s="485"/>
      <c r="G486" s="485"/>
      <c r="H486" s="485"/>
      <c r="I486" s="485"/>
      <c r="J486" s="485"/>
      <c r="K486" s="485"/>
      <c r="L486" s="485"/>
      <c r="M486" s="485"/>
      <c r="N486" s="485"/>
      <c r="O486" s="485"/>
      <c r="P486" s="485"/>
      <c r="Q486" s="485"/>
      <c r="R486" s="485"/>
      <c r="S486" s="485"/>
      <c r="T486" s="485"/>
      <c r="U486" s="485"/>
      <c r="V486" s="485"/>
      <c r="W486" s="485"/>
      <c r="X486" s="485"/>
      <c r="Y486" s="485"/>
      <c r="Z486" s="485"/>
    </row>
    <row r="487">
      <c r="A487" s="485"/>
      <c r="B487" s="485"/>
      <c r="C487" s="485"/>
      <c r="D487" s="485"/>
      <c r="E487" s="485"/>
      <c r="F487" s="485"/>
      <c r="G487" s="485"/>
      <c r="H487" s="485"/>
      <c r="I487" s="485"/>
      <c r="J487" s="485"/>
      <c r="K487" s="485"/>
      <c r="L487" s="485"/>
      <c r="M487" s="485"/>
      <c r="N487" s="485"/>
      <c r="O487" s="485"/>
      <c r="P487" s="485"/>
      <c r="Q487" s="485"/>
      <c r="R487" s="485"/>
      <c r="S487" s="485"/>
      <c r="T487" s="485"/>
      <c r="U487" s="485"/>
      <c r="V487" s="485"/>
      <c r="W487" s="485"/>
      <c r="X487" s="485"/>
      <c r="Y487" s="485"/>
      <c r="Z487" s="485"/>
    </row>
    <row r="488">
      <c r="A488" s="485"/>
      <c r="B488" s="485"/>
      <c r="C488" s="485"/>
      <c r="D488" s="485"/>
      <c r="E488" s="485"/>
      <c r="F488" s="485"/>
      <c r="G488" s="485"/>
      <c r="H488" s="485"/>
      <c r="I488" s="485"/>
      <c r="J488" s="485"/>
      <c r="K488" s="485"/>
      <c r="L488" s="485"/>
      <c r="M488" s="485"/>
      <c r="N488" s="485"/>
      <c r="O488" s="485"/>
      <c r="P488" s="485"/>
      <c r="Q488" s="485"/>
      <c r="R488" s="485"/>
      <c r="S488" s="485"/>
      <c r="T488" s="485"/>
      <c r="U488" s="485"/>
      <c r="V488" s="485"/>
      <c r="W488" s="485"/>
      <c r="X488" s="485"/>
      <c r="Y488" s="485"/>
      <c r="Z488" s="485"/>
    </row>
    <row r="489">
      <c r="A489" s="485"/>
      <c r="B489" s="485"/>
      <c r="C489" s="485"/>
      <c r="D489" s="485"/>
      <c r="E489" s="485"/>
      <c r="F489" s="485"/>
      <c r="G489" s="485"/>
      <c r="H489" s="485"/>
      <c r="I489" s="485"/>
      <c r="J489" s="485"/>
      <c r="K489" s="485"/>
      <c r="L489" s="485"/>
      <c r="M489" s="485"/>
      <c r="N489" s="485"/>
      <c r="O489" s="485"/>
      <c r="P489" s="485"/>
      <c r="Q489" s="485"/>
      <c r="R489" s="485"/>
      <c r="S489" s="485"/>
      <c r="T489" s="485"/>
      <c r="U489" s="485"/>
      <c r="V489" s="485"/>
      <c r="W489" s="485"/>
      <c r="X489" s="485"/>
      <c r="Y489" s="485"/>
      <c r="Z489" s="485"/>
    </row>
    <row r="490">
      <c r="A490" s="485"/>
      <c r="B490" s="485"/>
      <c r="C490" s="485"/>
      <c r="D490" s="485"/>
      <c r="E490" s="485"/>
      <c r="F490" s="485"/>
      <c r="G490" s="485"/>
      <c r="H490" s="485"/>
      <c r="I490" s="485"/>
      <c r="J490" s="485"/>
      <c r="K490" s="485"/>
      <c r="L490" s="485"/>
      <c r="M490" s="485"/>
      <c r="N490" s="485"/>
      <c r="O490" s="485"/>
      <c r="P490" s="485"/>
      <c r="Q490" s="485"/>
      <c r="R490" s="485"/>
      <c r="S490" s="485"/>
      <c r="T490" s="485"/>
      <c r="U490" s="485"/>
      <c r="V490" s="485"/>
      <c r="W490" s="485"/>
      <c r="X490" s="485"/>
      <c r="Y490" s="485"/>
      <c r="Z490" s="485"/>
    </row>
    <row r="491">
      <c r="A491" s="485"/>
      <c r="B491" s="485"/>
      <c r="C491" s="485"/>
      <c r="D491" s="485"/>
      <c r="E491" s="485"/>
      <c r="F491" s="485"/>
      <c r="G491" s="485"/>
      <c r="H491" s="485"/>
      <c r="I491" s="485"/>
      <c r="J491" s="485"/>
      <c r="K491" s="485"/>
      <c r="L491" s="485"/>
      <c r="M491" s="485"/>
      <c r="N491" s="485"/>
      <c r="O491" s="485"/>
      <c r="P491" s="485"/>
      <c r="Q491" s="485"/>
      <c r="R491" s="485"/>
      <c r="S491" s="485"/>
      <c r="T491" s="485"/>
      <c r="U491" s="485"/>
      <c r="V491" s="485"/>
      <c r="W491" s="485"/>
      <c r="X491" s="485"/>
      <c r="Y491" s="485"/>
      <c r="Z491" s="485"/>
    </row>
    <row r="492">
      <c r="A492" s="485"/>
      <c r="B492" s="485"/>
      <c r="C492" s="485"/>
      <c r="D492" s="485"/>
      <c r="E492" s="485"/>
      <c r="F492" s="485"/>
      <c r="G492" s="485"/>
      <c r="H492" s="485"/>
      <c r="I492" s="485"/>
      <c r="J492" s="485"/>
      <c r="K492" s="485"/>
      <c r="L492" s="485"/>
      <c r="M492" s="485"/>
      <c r="N492" s="485"/>
      <c r="O492" s="485"/>
      <c r="P492" s="485"/>
      <c r="Q492" s="485"/>
      <c r="R492" s="485"/>
      <c r="S492" s="485"/>
      <c r="T492" s="485"/>
      <c r="U492" s="485"/>
      <c r="V492" s="485"/>
      <c r="W492" s="485"/>
      <c r="X492" s="485"/>
      <c r="Y492" s="485"/>
      <c r="Z492" s="485"/>
    </row>
    <row r="493">
      <c r="A493" s="485"/>
      <c r="B493" s="485"/>
      <c r="C493" s="485"/>
      <c r="D493" s="485"/>
      <c r="E493" s="485"/>
      <c r="F493" s="485"/>
      <c r="G493" s="485"/>
      <c r="H493" s="485"/>
      <c r="I493" s="485"/>
      <c r="J493" s="485"/>
      <c r="K493" s="485"/>
      <c r="L493" s="485"/>
      <c r="M493" s="485"/>
      <c r="N493" s="485"/>
      <c r="O493" s="485"/>
      <c r="P493" s="485"/>
      <c r="Q493" s="485"/>
      <c r="R493" s="485"/>
      <c r="S493" s="485"/>
      <c r="T493" s="485"/>
      <c r="U493" s="485"/>
      <c r="V493" s="485"/>
      <c r="W493" s="485"/>
      <c r="X493" s="485"/>
      <c r="Y493" s="485"/>
      <c r="Z493" s="485"/>
    </row>
    <row r="494">
      <c r="A494" s="485"/>
      <c r="B494" s="485"/>
      <c r="C494" s="485"/>
      <c r="D494" s="485"/>
      <c r="E494" s="485"/>
      <c r="F494" s="485"/>
      <c r="G494" s="485"/>
      <c r="H494" s="485"/>
      <c r="I494" s="485"/>
      <c r="J494" s="485"/>
      <c r="K494" s="485"/>
      <c r="L494" s="485"/>
      <c r="M494" s="485"/>
      <c r="N494" s="485"/>
      <c r="O494" s="485"/>
      <c r="P494" s="485"/>
      <c r="Q494" s="485"/>
      <c r="R494" s="485"/>
      <c r="S494" s="485"/>
      <c r="T494" s="485"/>
      <c r="U494" s="485"/>
      <c r="V494" s="485"/>
      <c r="W494" s="485"/>
      <c r="X494" s="485"/>
      <c r="Y494" s="485"/>
      <c r="Z494" s="485"/>
    </row>
    <row r="495">
      <c r="A495" s="485"/>
      <c r="B495" s="485"/>
      <c r="C495" s="485"/>
      <c r="D495" s="485"/>
      <c r="E495" s="485"/>
      <c r="F495" s="485"/>
      <c r="G495" s="485"/>
      <c r="H495" s="485"/>
      <c r="I495" s="485"/>
      <c r="J495" s="485"/>
      <c r="K495" s="485"/>
      <c r="L495" s="485"/>
      <c r="M495" s="485"/>
      <c r="N495" s="485"/>
      <c r="O495" s="485"/>
      <c r="P495" s="485"/>
      <c r="Q495" s="485"/>
      <c r="R495" s="485"/>
      <c r="S495" s="485"/>
      <c r="T495" s="485"/>
      <c r="U495" s="485"/>
      <c r="V495" s="485"/>
      <c r="W495" s="485"/>
      <c r="X495" s="485"/>
      <c r="Y495" s="485"/>
      <c r="Z495" s="485"/>
    </row>
    <row r="496">
      <c r="A496" s="485"/>
      <c r="B496" s="485"/>
      <c r="C496" s="485"/>
      <c r="D496" s="485"/>
      <c r="E496" s="485"/>
      <c r="F496" s="485"/>
      <c r="G496" s="485"/>
      <c r="H496" s="485"/>
      <c r="I496" s="485"/>
      <c r="J496" s="485"/>
      <c r="K496" s="485"/>
      <c r="L496" s="485"/>
      <c r="M496" s="485"/>
      <c r="N496" s="485"/>
      <c r="O496" s="485"/>
      <c r="P496" s="485"/>
      <c r="Q496" s="485"/>
      <c r="R496" s="485"/>
      <c r="S496" s="485"/>
      <c r="T496" s="485"/>
      <c r="U496" s="485"/>
      <c r="V496" s="485"/>
      <c r="W496" s="485"/>
      <c r="X496" s="485"/>
      <c r="Y496" s="485"/>
      <c r="Z496" s="485"/>
    </row>
    <row r="497">
      <c r="A497" s="485"/>
      <c r="B497" s="485"/>
      <c r="C497" s="485"/>
      <c r="D497" s="485"/>
      <c r="E497" s="485"/>
      <c r="F497" s="485"/>
      <c r="G497" s="485"/>
      <c r="H497" s="485"/>
      <c r="I497" s="485"/>
      <c r="J497" s="485"/>
      <c r="K497" s="485"/>
      <c r="L497" s="485"/>
      <c r="M497" s="485"/>
      <c r="N497" s="485"/>
      <c r="O497" s="485"/>
      <c r="P497" s="485"/>
      <c r="Q497" s="485"/>
      <c r="R497" s="485"/>
      <c r="S497" s="485"/>
      <c r="T497" s="485"/>
      <c r="U497" s="485"/>
      <c r="V497" s="485"/>
      <c r="W497" s="485"/>
      <c r="X497" s="485"/>
      <c r="Y497" s="485"/>
      <c r="Z497" s="485"/>
    </row>
    <row r="498">
      <c r="A498" s="485"/>
      <c r="B498" s="485"/>
      <c r="C498" s="485"/>
      <c r="D498" s="485"/>
      <c r="E498" s="485"/>
      <c r="F498" s="485"/>
      <c r="G498" s="485"/>
      <c r="H498" s="485"/>
      <c r="I498" s="485"/>
      <c r="J498" s="485"/>
      <c r="K498" s="485"/>
      <c r="L498" s="485"/>
      <c r="M498" s="485"/>
      <c r="N498" s="485"/>
      <c r="O498" s="485"/>
      <c r="P498" s="485"/>
      <c r="Q498" s="485"/>
      <c r="R498" s="485"/>
      <c r="S498" s="485"/>
      <c r="T498" s="485"/>
      <c r="U498" s="485"/>
      <c r="V498" s="485"/>
      <c r="W498" s="485"/>
      <c r="X498" s="485"/>
      <c r="Y498" s="485"/>
      <c r="Z498" s="485"/>
    </row>
    <row r="499">
      <c r="A499" s="485"/>
      <c r="B499" s="485"/>
      <c r="C499" s="485"/>
      <c r="D499" s="485"/>
      <c r="E499" s="485"/>
      <c r="F499" s="485"/>
      <c r="G499" s="485"/>
      <c r="H499" s="485"/>
      <c r="I499" s="485"/>
      <c r="J499" s="485"/>
      <c r="K499" s="485"/>
      <c r="L499" s="485"/>
      <c r="M499" s="485"/>
      <c r="N499" s="485"/>
      <c r="O499" s="485"/>
      <c r="P499" s="485"/>
      <c r="Q499" s="485"/>
      <c r="R499" s="485"/>
      <c r="S499" s="485"/>
      <c r="T499" s="485"/>
      <c r="U499" s="485"/>
      <c r="V499" s="485"/>
      <c r="W499" s="485"/>
      <c r="X499" s="485"/>
      <c r="Y499" s="485"/>
      <c r="Z499" s="485"/>
    </row>
    <row r="500">
      <c r="A500" s="485"/>
      <c r="B500" s="485"/>
      <c r="C500" s="485"/>
      <c r="D500" s="485"/>
      <c r="E500" s="485"/>
      <c r="F500" s="485"/>
      <c r="G500" s="485"/>
      <c r="H500" s="485"/>
      <c r="I500" s="485"/>
      <c r="J500" s="485"/>
      <c r="K500" s="485"/>
      <c r="L500" s="485"/>
      <c r="M500" s="485"/>
      <c r="N500" s="485"/>
      <c r="O500" s="485"/>
      <c r="P500" s="485"/>
      <c r="Q500" s="485"/>
      <c r="R500" s="485"/>
      <c r="S500" s="485"/>
      <c r="T500" s="485"/>
      <c r="U500" s="485"/>
      <c r="V500" s="485"/>
      <c r="W500" s="485"/>
      <c r="X500" s="485"/>
      <c r="Y500" s="485"/>
      <c r="Z500" s="485"/>
    </row>
    <row r="501">
      <c r="A501" s="485"/>
      <c r="B501" s="485"/>
      <c r="C501" s="485"/>
      <c r="D501" s="485"/>
      <c r="E501" s="485"/>
      <c r="F501" s="485"/>
      <c r="G501" s="485"/>
      <c r="H501" s="485"/>
      <c r="I501" s="485"/>
      <c r="J501" s="485"/>
      <c r="K501" s="485"/>
      <c r="L501" s="485"/>
      <c r="M501" s="485"/>
      <c r="N501" s="485"/>
      <c r="O501" s="485"/>
      <c r="P501" s="485"/>
      <c r="Q501" s="485"/>
      <c r="R501" s="485"/>
      <c r="S501" s="485"/>
      <c r="T501" s="485"/>
      <c r="U501" s="485"/>
      <c r="V501" s="485"/>
      <c r="W501" s="485"/>
      <c r="X501" s="485"/>
      <c r="Y501" s="485"/>
      <c r="Z501" s="485"/>
    </row>
    <row r="502">
      <c r="A502" s="485"/>
      <c r="B502" s="485"/>
      <c r="C502" s="485"/>
      <c r="D502" s="485"/>
      <c r="E502" s="485"/>
      <c r="F502" s="485"/>
      <c r="G502" s="485"/>
      <c r="H502" s="485"/>
      <c r="I502" s="485"/>
      <c r="J502" s="485"/>
      <c r="K502" s="485"/>
      <c r="L502" s="485"/>
      <c r="M502" s="485"/>
      <c r="N502" s="485"/>
      <c r="O502" s="485"/>
      <c r="P502" s="485"/>
      <c r="Q502" s="485"/>
      <c r="R502" s="485"/>
      <c r="S502" s="485"/>
      <c r="T502" s="485"/>
      <c r="U502" s="485"/>
      <c r="V502" s="485"/>
      <c r="W502" s="485"/>
      <c r="X502" s="485"/>
      <c r="Y502" s="485"/>
      <c r="Z502" s="485"/>
    </row>
    <row r="503">
      <c r="A503" s="485"/>
      <c r="B503" s="485"/>
      <c r="C503" s="485"/>
      <c r="D503" s="485"/>
      <c r="E503" s="485"/>
      <c r="F503" s="485"/>
      <c r="G503" s="485"/>
      <c r="H503" s="485"/>
      <c r="I503" s="485"/>
      <c r="J503" s="485"/>
      <c r="K503" s="485"/>
      <c r="L503" s="485"/>
      <c r="M503" s="485"/>
      <c r="N503" s="485"/>
      <c r="O503" s="485"/>
      <c r="P503" s="485"/>
      <c r="Q503" s="485"/>
      <c r="R503" s="485"/>
      <c r="S503" s="485"/>
      <c r="T503" s="485"/>
      <c r="U503" s="485"/>
      <c r="V503" s="485"/>
      <c r="W503" s="485"/>
      <c r="X503" s="485"/>
      <c r="Y503" s="485"/>
      <c r="Z503" s="485"/>
    </row>
    <row r="504">
      <c r="A504" s="485"/>
      <c r="B504" s="485"/>
      <c r="C504" s="485"/>
      <c r="D504" s="485"/>
      <c r="E504" s="485"/>
      <c r="F504" s="485"/>
      <c r="G504" s="485"/>
      <c r="H504" s="485"/>
      <c r="I504" s="485"/>
      <c r="J504" s="485"/>
      <c r="K504" s="485"/>
      <c r="L504" s="485"/>
      <c r="M504" s="485"/>
      <c r="N504" s="485"/>
      <c r="O504" s="485"/>
      <c r="P504" s="485"/>
      <c r="Q504" s="485"/>
      <c r="R504" s="485"/>
      <c r="S504" s="485"/>
      <c r="T504" s="485"/>
      <c r="U504" s="485"/>
      <c r="V504" s="485"/>
      <c r="W504" s="485"/>
      <c r="X504" s="485"/>
      <c r="Y504" s="485"/>
      <c r="Z504" s="485"/>
    </row>
    <row r="505">
      <c r="A505" s="485"/>
      <c r="B505" s="485"/>
      <c r="C505" s="485"/>
      <c r="D505" s="485"/>
      <c r="E505" s="485"/>
      <c r="F505" s="485"/>
      <c r="G505" s="485"/>
      <c r="H505" s="485"/>
      <c r="I505" s="485"/>
      <c r="J505" s="485"/>
      <c r="K505" s="485"/>
      <c r="L505" s="485"/>
      <c r="M505" s="485"/>
      <c r="N505" s="485"/>
      <c r="O505" s="485"/>
      <c r="P505" s="485"/>
      <c r="Q505" s="485"/>
      <c r="R505" s="485"/>
      <c r="S505" s="485"/>
      <c r="T505" s="485"/>
      <c r="U505" s="485"/>
      <c r="V505" s="485"/>
      <c r="W505" s="485"/>
      <c r="X505" s="485"/>
      <c r="Y505" s="485"/>
      <c r="Z505" s="485"/>
    </row>
    <row r="506">
      <c r="A506" s="485"/>
      <c r="B506" s="485"/>
      <c r="C506" s="485"/>
      <c r="D506" s="485"/>
      <c r="E506" s="485"/>
      <c r="F506" s="485"/>
      <c r="G506" s="485"/>
      <c r="H506" s="485"/>
      <c r="I506" s="485"/>
      <c r="J506" s="485"/>
      <c r="K506" s="485"/>
      <c r="L506" s="485"/>
      <c r="M506" s="485"/>
      <c r="N506" s="485"/>
      <c r="O506" s="485"/>
      <c r="P506" s="485"/>
      <c r="Q506" s="485"/>
      <c r="R506" s="485"/>
      <c r="S506" s="485"/>
      <c r="T506" s="485"/>
      <c r="U506" s="485"/>
      <c r="V506" s="485"/>
      <c r="W506" s="485"/>
      <c r="X506" s="485"/>
      <c r="Y506" s="485"/>
      <c r="Z506" s="485"/>
    </row>
    <row r="507">
      <c r="A507" s="485"/>
      <c r="B507" s="485"/>
      <c r="C507" s="485"/>
      <c r="D507" s="485"/>
      <c r="E507" s="485"/>
      <c r="F507" s="485"/>
      <c r="G507" s="485"/>
      <c r="H507" s="485"/>
      <c r="I507" s="485"/>
      <c r="J507" s="485"/>
      <c r="K507" s="485"/>
      <c r="L507" s="485"/>
      <c r="M507" s="485"/>
      <c r="N507" s="485"/>
      <c r="O507" s="485"/>
      <c r="P507" s="485"/>
      <c r="Q507" s="485"/>
      <c r="R507" s="485"/>
      <c r="S507" s="485"/>
      <c r="T507" s="485"/>
      <c r="U507" s="485"/>
      <c r="V507" s="485"/>
      <c r="W507" s="485"/>
      <c r="X507" s="485"/>
      <c r="Y507" s="485"/>
      <c r="Z507" s="485"/>
    </row>
    <row r="508">
      <c r="A508" s="485"/>
      <c r="B508" s="485"/>
      <c r="C508" s="485"/>
      <c r="D508" s="485"/>
      <c r="E508" s="485"/>
      <c r="F508" s="485"/>
      <c r="G508" s="485"/>
      <c r="H508" s="485"/>
      <c r="I508" s="485"/>
      <c r="J508" s="485"/>
      <c r="K508" s="485"/>
      <c r="L508" s="485"/>
      <c r="M508" s="485"/>
      <c r="N508" s="485"/>
      <c r="O508" s="485"/>
      <c r="P508" s="485"/>
      <c r="Q508" s="485"/>
      <c r="R508" s="485"/>
      <c r="S508" s="485"/>
      <c r="T508" s="485"/>
      <c r="U508" s="485"/>
      <c r="V508" s="485"/>
      <c r="W508" s="485"/>
      <c r="X508" s="485"/>
      <c r="Y508" s="485"/>
      <c r="Z508" s="485"/>
    </row>
    <row r="509">
      <c r="A509" s="485"/>
      <c r="B509" s="485"/>
      <c r="C509" s="485"/>
      <c r="D509" s="485"/>
      <c r="E509" s="485"/>
      <c r="F509" s="485"/>
      <c r="G509" s="485"/>
      <c r="H509" s="485"/>
      <c r="I509" s="485"/>
      <c r="J509" s="485"/>
      <c r="K509" s="485"/>
      <c r="L509" s="485"/>
      <c r="M509" s="485"/>
      <c r="N509" s="485"/>
      <c r="O509" s="485"/>
      <c r="P509" s="485"/>
      <c r="Q509" s="485"/>
      <c r="R509" s="485"/>
      <c r="S509" s="485"/>
      <c r="T509" s="485"/>
      <c r="U509" s="485"/>
      <c r="V509" s="485"/>
      <c r="W509" s="485"/>
      <c r="X509" s="485"/>
      <c r="Y509" s="485"/>
      <c r="Z509" s="485"/>
    </row>
    <row r="510">
      <c r="A510" s="485"/>
      <c r="B510" s="485"/>
      <c r="C510" s="485"/>
      <c r="D510" s="485"/>
      <c r="E510" s="485"/>
      <c r="F510" s="485"/>
      <c r="G510" s="485"/>
      <c r="H510" s="485"/>
      <c r="I510" s="485"/>
      <c r="J510" s="485"/>
      <c r="K510" s="485"/>
      <c r="L510" s="485"/>
      <c r="M510" s="485"/>
      <c r="N510" s="485"/>
      <c r="O510" s="485"/>
      <c r="P510" s="485"/>
      <c r="Q510" s="485"/>
      <c r="R510" s="485"/>
      <c r="S510" s="485"/>
      <c r="T510" s="485"/>
      <c r="U510" s="485"/>
      <c r="V510" s="485"/>
      <c r="W510" s="485"/>
      <c r="X510" s="485"/>
      <c r="Y510" s="485"/>
      <c r="Z510" s="485"/>
    </row>
    <row r="511">
      <c r="A511" s="485"/>
      <c r="B511" s="485"/>
      <c r="C511" s="485"/>
      <c r="D511" s="485"/>
      <c r="E511" s="485"/>
      <c r="F511" s="485"/>
      <c r="G511" s="485"/>
      <c r="H511" s="485"/>
      <c r="I511" s="485"/>
      <c r="J511" s="485"/>
      <c r="K511" s="485"/>
      <c r="L511" s="485"/>
      <c r="M511" s="485"/>
      <c r="N511" s="485"/>
      <c r="O511" s="485"/>
      <c r="P511" s="485"/>
      <c r="Q511" s="485"/>
      <c r="R511" s="485"/>
      <c r="S511" s="485"/>
      <c r="T511" s="485"/>
      <c r="U511" s="485"/>
      <c r="V511" s="485"/>
      <c r="W511" s="485"/>
      <c r="X511" s="485"/>
      <c r="Y511" s="485"/>
      <c r="Z511" s="485"/>
    </row>
    <row r="512">
      <c r="A512" s="485"/>
      <c r="B512" s="485"/>
      <c r="C512" s="485"/>
      <c r="D512" s="485"/>
      <c r="E512" s="485"/>
      <c r="F512" s="485"/>
      <c r="G512" s="485"/>
      <c r="H512" s="485"/>
      <c r="I512" s="485"/>
      <c r="J512" s="485"/>
      <c r="K512" s="485"/>
      <c r="L512" s="485"/>
      <c r="M512" s="485"/>
      <c r="N512" s="485"/>
      <c r="O512" s="485"/>
      <c r="P512" s="485"/>
      <c r="Q512" s="485"/>
      <c r="R512" s="485"/>
      <c r="S512" s="485"/>
      <c r="T512" s="485"/>
      <c r="U512" s="485"/>
      <c r="V512" s="485"/>
      <c r="W512" s="485"/>
      <c r="X512" s="485"/>
      <c r="Y512" s="485"/>
      <c r="Z512" s="485"/>
    </row>
    <row r="513">
      <c r="A513" s="485"/>
      <c r="B513" s="485"/>
      <c r="C513" s="485"/>
      <c r="D513" s="485"/>
      <c r="E513" s="485"/>
      <c r="F513" s="485"/>
      <c r="G513" s="485"/>
      <c r="H513" s="485"/>
      <c r="I513" s="485"/>
      <c r="J513" s="485"/>
      <c r="K513" s="485"/>
      <c r="L513" s="485"/>
      <c r="M513" s="485"/>
      <c r="N513" s="485"/>
      <c r="O513" s="485"/>
      <c r="P513" s="485"/>
      <c r="Q513" s="485"/>
      <c r="R513" s="485"/>
      <c r="S513" s="485"/>
      <c r="T513" s="485"/>
      <c r="U513" s="485"/>
      <c r="V513" s="485"/>
      <c r="W513" s="485"/>
      <c r="X513" s="485"/>
      <c r="Y513" s="485"/>
      <c r="Z513" s="485"/>
    </row>
    <row r="514">
      <c r="A514" s="485"/>
      <c r="B514" s="485"/>
      <c r="C514" s="485"/>
      <c r="D514" s="485"/>
      <c r="E514" s="485"/>
      <c r="F514" s="485"/>
      <c r="G514" s="485"/>
      <c r="H514" s="485"/>
      <c r="I514" s="485"/>
      <c r="J514" s="485"/>
      <c r="K514" s="485"/>
      <c r="L514" s="485"/>
      <c r="M514" s="485"/>
      <c r="N514" s="485"/>
      <c r="O514" s="485"/>
      <c r="P514" s="485"/>
      <c r="Q514" s="485"/>
      <c r="R514" s="485"/>
      <c r="S514" s="485"/>
      <c r="T514" s="485"/>
      <c r="U514" s="485"/>
      <c r="V514" s="485"/>
      <c r="W514" s="485"/>
      <c r="X514" s="485"/>
      <c r="Y514" s="485"/>
      <c r="Z514" s="485"/>
    </row>
    <row r="515">
      <c r="A515" s="485"/>
      <c r="B515" s="485"/>
      <c r="C515" s="485"/>
      <c r="D515" s="485"/>
      <c r="E515" s="485"/>
      <c r="F515" s="485"/>
      <c r="G515" s="485"/>
      <c r="H515" s="485"/>
      <c r="I515" s="485"/>
      <c r="J515" s="485"/>
      <c r="K515" s="485"/>
      <c r="L515" s="485"/>
      <c r="M515" s="485"/>
      <c r="N515" s="485"/>
      <c r="O515" s="485"/>
      <c r="P515" s="485"/>
      <c r="Q515" s="485"/>
      <c r="R515" s="485"/>
      <c r="S515" s="485"/>
      <c r="T515" s="485"/>
      <c r="U515" s="485"/>
      <c r="V515" s="485"/>
      <c r="W515" s="485"/>
      <c r="X515" s="485"/>
      <c r="Y515" s="485"/>
      <c r="Z515" s="485"/>
    </row>
    <row r="516">
      <c r="A516" s="485"/>
      <c r="B516" s="485"/>
      <c r="C516" s="485"/>
      <c r="D516" s="485"/>
      <c r="E516" s="485"/>
      <c r="F516" s="485"/>
      <c r="G516" s="485"/>
      <c r="H516" s="485"/>
      <c r="I516" s="485"/>
      <c r="J516" s="485"/>
      <c r="K516" s="485"/>
      <c r="L516" s="485"/>
      <c r="M516" s="485"/>
      <c r="N516" s="485"/>
      <c r="O516" s="485"/>
      <c r="P516" s="485"/>
      <c r="Q516" s="485"/>
      <c r="R516" s="485"/>
      <c r="S516" s="485"/>
      <c r="T516" s="485"/>
      <c r="U516" s="485"/>
      <c r="V516" s="485"/>
      <c r="W516" s="485"/>
      <c r="X516" s="485"/>
      <c r="Y516" s="485"/>
      <c r="Z516" s="485"/>
    </row>
    <row r="517">
      <c r="A517" s="485"/>
      <c r="B517" s="485"/>
      <c r="C517" s="485"/>
      <c r="D517" s="485"/>
      <c r="E517" s="485"/>
      <c r="F517" s="485"/>
      <c r="G517" s="485"/>
      <c r="H517" s="485"/>
      <c r="I517" s="485"/>
      <c r="J517" s="485"/>
      <c r="K517" s="485"/>
      <c r="L517" s="485"/>
      <c r="M517" s="485"/>
      <c r="N517" s="485"/>
      <c r="O517" s="485"/>
      <c r="P517" s="485"/>
      <c r="Q517" s="485"/>
      <c r="R517" s="485"/>
      <c r="S517" s="485"/>
      <c r="T517" s="485"/>
      <c r="U517" s="485"/>
      <c r="V517" s="485"/>
      <c r="W517" s="485"/>
      <c r="X517" s="485"/>
      <c r="Y517" s="485"/>
      <c r="Z517" s="485"/>
    </row>
    <row r="518">
      <c r="A518" s="485"/>
      <c r="B518" s="485"/>
      <c r="C518" s="485"/>
      <c r="D518" s="485"/>
      <c r="E518" s="485"/>
      <c r="F518" s="485"/>
      <c r="G518" s="485"/>
      <c r="H518" s="485"/>
      <c r="I518" s="485"/>
      <c r="J518" s="485"/>
      <c r="K518" s="485"/>
      <c r="L518" s="485"/>
      <c r="M518" s="485"/>
      <c r="N518" s="485"/>
      <c r="O518" s="485"/>
      <c r="P518" s="485"/>
      <c r="Q518" s="485"/>
      <c r="R518" s="485"/>
      <c r="S518" s="485"/>
      <c r="T518" s="485"/>
      <c r="U518" s="485"/>
      <c r="V518" s="485"/>
      <c r="W518" s="485"/>
      <c r="X518" s="485"/>
      <c r="Y518" s="485"/>
      <c r="Z518" s="485"/>
    </row>
    <row r="519">
      <c r="A519" s="485"/>
      <c r="B519" s="485"/>
      <c r="C519" s="485"/>
      <c r="D519" s="485"/>
      <c r="E519" s="485"/>
      <c r="F519" s="485"/>
      <c r="G519" s="485"/>
      <c r="H519" s="485"/>
      <c r="I519" s="485"/>
      <c r="J519" s="485"/>
      <c r="K519" s="485"/>
      <c r="L519" s="485"/>
      <c r="M519" s="485"/>
      <c r="N519" s="485"/>
      <c r="O519" s="485"/>
      <c r="P519" s="485"/>
      <c r="Q519" s="485"/>
      <c r="R519" s="485"/>
      <c r="S519" s="485"/>
      <c r="T519" s="485"/>
      <c r="U519" s="485"/>
      <c r="V519" s="485"/>
      <c r="W519" s="485"/>
      <c r="X519" s="485"/>
      <c r="Y519" s="485"/>
      <c r="Z519" s="485"/>
    </row>
    <row r="520">
      <c r="A520" s="485"/>
      <c r="B520" s="485"/>
      <c r="C520" s="485"/>
      <c r="D520" s="485"/>
      <c r="E520" s="485"/>
      <c r="F520" s="485"/>
      <c r="G520" s="485"/>
      <c r="H520" s="485"/>
      <c r="I520" s="485"/>
      <c r="J520" s="485"/>
      <c r="K520" s="485"/>
      <c r="L520" s="485"/>
      <c r="M520" s="485"/>
      <c r="N520" s="485"/>
      <c r="O520" s="485"/>
      <c r="P520" s="485"/>
      <c r="Q520" s="485"/>
      <c r="R520" s="485"/>
      <c r="S520" s="485"/>
      <c r="T520" s="485"/>
      <c r="U520" s="485"/>
      <c r="V520" s="485"/>
      <c r="W520" s="485"/>
      <c r="X520" s="485"/>
      <c r="Y520" s="485"/>
      <c r="Z520" s="485"/>
    </row>
    <row r="521">
      <c r="A521" s="485"/>
      <c r="B521" s="485"/>
      <c r="C521" s="485"/>
      <c r="D521" s="485"/>
      <c r="E521" s="485"/>
      <c r="F521" s="485"/>
      <c r="G521" s="485"/>
      <c r="H521" s="485"/>
      <c r="I521" s="485"/>
      <c r="J521" s="485"/>
      <c r="K521" s="485"/>
      <c r="L521" s="485"/>
      <c r="M521" s="485"/>
      <c r="N521" s="485"/>
      <c r="O521" s="485"/>
      <c r="P521" s="485"/>
      <c r="Q521" s="485"/>
      <c r="R521" s="485"/>
      <c r="S521" s="485"/>
      <c r="T521" s="485"/>
      <c r="U521" s="485"/>
      <c r="V521" s="485"/>
      <c r="W521" s="485"/>
      <c r="X521" s="485"/>
      <c r="Y521" s="485"/>
      <c r="Z521" s="485"/>
    </row>
    <row r="522">
      <c r="A522" s="485"/>
      <c r="B522" s="485"/>
      <c r="C522" s="485"/>
      <c r="D522" s="485"/>
      <c r="E522" s="485"/>
      <c r="F522" s="485"/>
      <c r="G522" s="485"/>
      <c r="H522" s="485"/>
      <c r="I522" s="485"/>
      <c r="J522" s="485"/>
      <c r="K522" s="485"/>
      <c r="L522" s="485"/>
      <c r="M522" s="485"/>
      <c r="N522" s="485"/>
      <c r="O522" s="485"/>
      <c r="P522" s="485"/>
      <c r="Q522" s="485"/>
      <c r="R522" s="485"/>
      <c r="S522" s="485"/>
      <c r="T522" s="485"/>
      <c r="U522" s="485"/>
      <c r="V522" s="485"/>
      <c r="W522" s="485"/>
      <c r="X522" s="485"/>
      <c r="Y522" s="485"/>
      <c r="Z522" s="485"/>
    </row>
    <row r="523">
      <c r="A523" s="485"/>
      <c r="B523" s="485"/>
      <c r="C523" s="485"/>
      <c r="D523" s="485"/>
      <c r="E523" s="485"/>
      <c r="F523" s="485"/>
      <c r="G523" s="485"/>
      <c r="H523" s="485"/>
      <c r="I523" s="485"/>
      <c r="J523" s="485"/>
      <c r="K523" s="485"/>
      <c r="L523" s="485"/>
      <c r="M523" s="485"/>
      <c r="N523" s="485"/>
      <c r="O523" s="485"/>
      <c r="P523" s="485"/>
      <c r="Q523" s="485"/>
      <c r="R523" s="485"/>
      <c r="S523" s="485"/>
      <c r="T523" s="485"/>
      <c r="U523" s="485"/>
      <c r="V523" s="485"/>
      <c r="W523" s="485"/>
      <c r="X523" s="485"/>
      <c r="Y523" s="485"/>
      <c r="Z523" s="485"/>
    </row>
    <row r="524">
      <c r="A524" s="485"/>
      <c r="B524" s="485"/>
      <c r="C524" s="485"/>
      <c r="D524" s="485"/>
      <c r="E524" s="485"/>
      <c r="F524" s="485"/>
      <c r="G524" s="485"/>
      <c r="H524" s="485"/>
      <c r="I524" s="485"/>
      <c r="J524" s="485"/>
      <c r="K524" s="485"/>
      <c r="L524" s="485"/>
      <c r="M524" s="485"/>
      <c r="N524" s="485"/>
      <c r="O524" s="485"/>
      <c r="P524" s="485"/>
      <c r="Q524" s="485"/>
      <c r="R524" s="485"/>
      <c r="S524" s="485"/>
      <c r="T524" s="485"/>
      <c r="U524" s="485"/>
      <c r="V524" s="485"/>
      <c r="W524" s="485"/>
      <c r="X524" s="485"/>
      <c r="Y524" s="485"/>
      <c r="Z524" s="485"/>
    </row>
    <row r="525">
      <c r="A525" s="485"/>
      <c r="B525" s="485"/>
      <c r="C525" s="485"/>
      <c r="D525" s="485"/>
      <c r="E525" s="485"/>
      <c r="F525" s="485"/>
      <c r="G525" s="485"/>
      <c r="H525" s="485"/>
      <c r="I525" s="485"/>
      <c r="J525" s="485"/>
      <c r="K525" s="485"/>
      <c r="L525" s="485"/>
      <c r="M525" s="485"/>
      <c r="N525" s="485"/>
      <c r="O525" s="485"/>
      <c r="P525" s="485"/>
      <c r="Q525" s="485"/>
      <c r="R525" s="485"/>
      <c r="S525" s="485"/>
      <c r="T525" s="485"/>
      <c r="U525" s="485"/>
      <c r="V525" s="485"/>
      <c r="W525" s="485"/>
      <c r="X525" s="485"/>
      <c r="Y525" s="485"/>
      <c r="Z525" s="485"/>
    </row>
    <row r="526">
      <c r="A526" s="485"/>
      <c r="B526" s="485"/>
      <c r="C526" s="485"/>
      <c r="D526" s="485"/>
      <c r="E526" s="485"/>
      <c r="F526" s="485"/>
      <c r="G526" s="485"/>
      <c r="H526" s="485"/>
      <c r="I526" s="485"/>
      <c r="J526" s="485"/>
      <c r="K526" s="485"/>
      <c r="L526" s="485"/>
      <c r="M526" s="485"/>
      <c r="N526" s="485"/>
      <c r="O526" s="485"/>
      <c r="P526" s="485"/>
      <c r="Q526" s="485"/>
      <c r="R526" s="485"/>
      <c r="S526" s="485"/>
      <c r="T526" s="485"/>
      <c r="U526" s="485"/>
      <c r="V526" s="485"/>
      <c r="W526" s="485"/>
      <c r="X526" s="485"/>
      <c r="Y526" s="485"/>
      <c r="Z526" s="485"/>
    </row>
    <row r="527">
      <c r="A527" s="485"/>
      <c r="B527" s="485"/>
      <c r="C527" s="485"/>
      <c r="D527" s="485"/>
      <c r="E527" s="485"/>
      <c r="F527" s="485"/>
      <c r="G527" s="485"/>
      <c r="H527" s="485"/>
      <c r="I527" s="485"/>
      <c r="J527" s="485"/>
      <c r="K527" s="485"/>
      <c r="L527" s="485"/>
      <c r="M527" s="485"/>
      <c r="N527" s="485"/>
      <c r="O527" s="485"/>
      <c r="P527" s="485"/>
      <c r="Q527" s="485"/>
      <c r="R527" s="485"/>
      <c r="S527" s="485"/>
      <c r="T527" s="485"/>
      <c r="U527" s="485"/>
      <c r="V527" s="485"/>
      <c r="W527" s="485"/>
      <c r="X527" s="485"/>
      <c r="Y527" s="485"/>
      <c r="Z527" s="485"/>
    </row>
    <row r="528">
      <c r="A528" s="485"/>
      <c r="B528" s="485"/>
      <c r="C528" s="485"/>
      <c r="D528" s="485"/>
      <c r="E528" s="485"/>
      <c r="F528" s="485"/>
      <c r="G528" s="485"/>
      <c r="H528" s="485"/>
      <c r="I528" s="485"/>
      <c r="J528" s="485"/>
      <c r="K528" s="485"/>
      <c r="L528" s="485"/>
      <c r="M528" s="485"/>
      <c r="N528" s="485"/>
      <c r="O528" s="485"/>
      <c r="P528" s="485"/>
      <c r="Q528" s="485"/>
      <c r="R528" s="485"/>
      <c r="S528" s="485"/>
      <c r="T528" s="485"/>
      <c r="U528" s="485"/>
      <c r="V528" s="485"/>
      <c r="W528" s="485"/>
      <c r="X528" s="485"/>
      <c r="Y528" s="485"/>
      <c r="Z528" s="485"/>
    </row>
    <row r="529">
      <c r="A529" s="485"/>
      <c r="B529" s="485"/>
      <c r="C529" s="485"/>
      <c r="D529" s="485"/>
      <c r="E529" s="485"/>
      <c r="F529" s="485"/>
      <c r="G529" s="485"/>
      <c r="H529" s="485"/>
      <c r="I529" s="485"/>
      <c r="J529" s="485"/>
      <c r="K529" s="485"/>
      <c r="L529" s="485"/>
      <c r="M529" s="485"/>
      <c r="N529" s="485"/>
      <c r="O529" s="485"/>
      <c r="P529" s="485"/>
      <c r="Q529" s="485"/>
      <c r="R529" s="485"/>
      <c r="S529" s="485"/>
      <c r="T529" s="485"/>
      <c r="U529" s="485"/>
      <c r="V529" s="485"/>
      <c r="W529" s="485"/>
      <c r="X529" s="485"/>
      <c r="Y529" s="485"/>
      <c r="Z529" s="485"/>
    </row>
    <row r="530">
      <c r="A530" s="485"/>
      <c r="B530" s="485"/>
      <c r="C530" s="485"/>
      <c r="D530" s="485"/>
      <c r="E530" s="485"/>
      <c r="F530" s="485"/>
      <c r="G530" s="485"/>
      <c r="H530" s="485"/>
      <c r="I530" s="485"/>
      <c r="J530" s="485"/>
      <c r="K530" s="485"/>
      <c r="L530" s="485"/>
      <c r="M530" s="485"/>
      <c r="N530" s="485"/>
      <c r="O530" s="485"/>
      <c r="P530" s="485"/>
      <c r="Q530" s="485"/>
      <c r="R530" s="485"/>
      <c r="S530" s="485"/>
      <c r="T530" s="485"/>
      <c r="U530" s="485"/>
      <c r="V530" s="485"/>
      <c r="W530" s="485"/>
      <c r="X530" s="485"/>
      <c r="Y530" s="485"/>
      <c r="Z530" s="485"/>
    </row>
    <row r="531">
      <c r="A531" s="485"/>
      <c r="B531" s="485"/>
      <c r="C531" s="485"/>
      <c r="D531" s="485"/>
      <c r="E531" s="485"/>
      <c r="F531" s="485"/>
      <c r="G531" s="485"/>
      <c r="H531" s="485"/>
      <c r="I531" s="485"/>
      <c r="J531" s="485"/>
      <c r="K531" s="485"/>
      <c r="L531" s="485"/>
      <c r="M531" s="485"/>
      <c r="N531" s="485"/>
      <c r="O531" s="485"/>
      <c r="P531" s="485"/>
      <c r="Q531" s="485"/>
      <c r="R531" s="485"/>
      <c r="S531" s="485"/>
      <c r="T531" s="485"/>
      <c r="U531" s="485"/>
      <c r="V531" s="485"/>
      <c r="W531" s="485"/>
      <c r="X531" s="485"/>
      <c r="Y531" s="485"/>
      <c r="Z531" s="485"/>
    </row>
    <row r="532">
      <c r="A532" s="485"/>
      <c r="B532" s="485"/>
      <c r="C532" s="485"/>
      <c r="D532" s="485"/>
      <c r="E532" s="485"/>
      <c r="F532" s="485"/>
      <c r="G532" s="485"/>
      <c r="H532" s="485"/>
      <c r="I532" s="485"/>
      <c r="J532" s="485"/>
      <c r="K532" s="485"/>
      <c r="L532" s="485"/>
      <c r="M532" s="485"/>
      <c r="N532" s="485"/>
      <c r="O532" s="485"/>
      <c r="P532" s="485"/>
      <c r="Q532" s="485"/>
      <c r="R532" s="485"/>
      <c r="S532" s="485"/>
      <c r="T532" s="485"/>
      <c r="U532" s="485"/>
      <c r="V532" s="485"/>
      <c r="W532" s="485"/>
      <c r="X532" s="485"/>
      <c r="Y532" s="485"/>
      <c r="Z532" s="485"/>
    </row>
    <row r="533">
      <c r="A533" s="485"/>
      <c r="B533" s="485"/>
      <c r="C533" s="485"/>
      <c r="D533" s="485"/>
      <c r="E533" s="485"/>
      <c r="F533" s="485"/>
      <c r="G533" s="485"/>
      <c r="H533" s="485"/>
      <c r="I533" s="485"/>
      <c r="J533" s="485"/>
      <c r="K533" s="485"/>
      <c r="L533" s="485"/>
      <c r="M533" s="485"/>
      <c r="N533" s="485"/>
      <c r="O533" s="485"/>
      <c r="P533" s="485"/>
      <c r="Q533" s="485"/>
      <c r="R533" s="485"/>
      <c r="S533" s="485"/>
      <c r="T533" s="485"/>
      <c r="U533" s="485"/>
      <c r="V533" s="485"/>
      <c r="W533" s="485"/>
      <c r="X533" s="485"/>
      <c r="Y533" s="485"/>
      <c r="Z533" s="485"/>
    </row>
    <row r="534">
      <c r="A534" s="485"/>
      <c r="B534" s="485"/>
      <c r="C534" s="485"/>
      <c r="D534" s="485"/>
      <c r="E534" s="485"/>
      <c r="F534" s="485"/>
      <c r="G534" s="485"/>
      <c r="H534" s="485"/>
      <c r="I534" s="485"/>
      <c r="J534" s="485"/>
      <c r="K534" s="485"/>
      <c r="L534" s="485"/>
      <c r="M534" s="485"/>
      <c r="N534" s="485"/>
      <c r="O534" s="485"/>
      <c r="P534" s="485"/>
      <c r="Q534" s="485"/>
      <c r="R534" s="485"/>
      <c r="S534" s="485"/>
      <c r="T534" s="485"/>
      <c r="U534" s="485"/>
      <c r="V534" s="485"/>
      <c r="W534" s="485"/>
      <c r="X534" s="485"/>
      <c r="Y534" s="485"/>
      <c r="Z534" s="485"/>
    </row>
    <row r="535">
      <c r="A535" s="485"/>
      <c r="B535" s="485"/>
      <c r="C535" s="485"/>
      <c r="D535" s="485"/>
      <c r="E535" s="485"/>
      <c r="F535" s="485"/>
      <c r="G535" s="485"/>
      <c r="H535" s="485"/>
      <c r="I535" s="485"/>
      <c r="J535" s="485"/>
      <c r="K535" s="485"/>
      <c r="L535" s="485"/>
      <c r="M535" s="485"/>
      <c r="N535" s="485"/>
      <c r="O535" s="485"/>
      <c r="P535" s="485"/>
      <c r="Q535" s="485"/>
      <c r="R535" s="485"/>
      <c r="S535" s="485"/>
      <c r="T535" s="485"/>
      <c r="U535" s="485"/>
      <c r="V535" s="485"/>
      <c r="W535" s="485"/>
      <c r="X535" s="485"/>
      <c r="Y535" s="485"/>
      <c r="Z535" s="485"/>
    </row>
    <row r="536">
      <c r="A536" s="485"/>
      <c r="B536" s="485"/>
      <c r="C536" s="485"/>
      <c r="D536" s="485"/>
      <c r="E536" s="485"/>
      <c r="F536" s="485"/>
      <c r="G536" s="485"/>
      <c r="H536" s="485"/>
      <c r="I536" s="485"/>
      <c r="J536" s="485"/>
      <c r="K536" s="485"/>
      <c r="L536" s="485"/>
      <c r="M536" s="485"/>
      <c r="N536" s="485"/>
      <c r="O536" s="485"/>
      <c r="P536" s="485"/>
      <c r="Q536" s="485"/>
      <c r="R536" s="485"/>
      <c r="S536" s="485"/>
      <c r="T536" s="485"/>
      <c r="U536" s="485"/>
      <c r="V536" s="485"/>
      <c r="W536" s="485"/>
      <c r="X536" s="485"/>
      <c r="Y536" s="485"/>
      <c r="Z536" s="485"/>
    </row>
    <row r="537">
      <c r="A537" s="485"/>
      <c r="B537" s="485"/>
      <c r="C537" s="485"/>
      <c r="D537" s="485"/>
      <c r="E537" s="485"/>
      <c r="F537" s="485"/>
      <c r="G537" s="485"/>
      <c r="H537" s="485"/>
      <c r="I537" s="485"/>
      <c r="J537" s="485"/>
      <c r="K537" s="485"/>
      <c r="L537" s="485"/>
      <c r="M537" s="485"/>
      <c r="N537" s="485"/>
      <c r="O537" s="485"/>
      <c r="P537" s="485"/>
      <c r="Q537" s="485"/>
      <c r="R537" s="485"/>
      <c r="S537" s="485"/>
      <c r="T537" s="485"/>
      <c r="U537" s="485"/>
      <c r="V537" s="485"/>
      <c r="W537" s="485"/>
      <c r="X537" s="485"/>
      <c r="Y537" s="485"/>
      <c r="Z537" s="485"/>
    </row>
    <row r="538">
      <c r="A538" s="485"/>
      <c r="B538" s="485"/>
      <c r="C538" s="485"/>
      <c r="D538" s="485"/>
      <c r="E538" s="485"/>
      <c r="F538" s="485"/>
      <c r="G538" s="485"/>
      <c r="H538" s="485"/>
      <c r="I538" s="485"/>
      <c r="J538" s="485"/>
      <c r="K538" s="485"/>
      <c r="L538" s="485"/>
      <c r="M538" s="485"/>
      <c r="N538" s="485"/>
      <c r="O538" s="485"/>
      <c r="P538" s="485"/>
      <c r="Q538" s="485"/>
      <c r="R538" s="485"/>
      <c r="S538" s="485"/>
      <c r="T538" s="485"/>
      <c r="U538" s="485"/>
      <c r="V538" s="485"/>
      <c r="W538" s="485"/>
      <c r="X538" s="485"/>
      <c r="Y538" s="485"/>
      <c r="Z538" s="485"/>
    </row>
    <row r="539">
      <c r="A539" s="485"/>
      <c r="B539" s="485"/>
      <c r="C539" s="485"/>
      <c r="D539" s="485"/>
      <c r="E539" s="485"/>
      <c r="F539" s="485"/>
      <c r="G539" s="485"/>
      <c r="H539" s="485"/>
      <c r="I539" s="485"/>
      <c r="J539" s="485"/>
      <c r="K539" s="485"/>
      <c r="L539" s="485"/>
      <c r="M539" s="485"/>
      <c r="N539" s="485"/>
      <c r="O539" s="485"/>
      <c r="P539" s="485"/>
      <c r="Q539" s="485"/>
      <c r="R539" s="485"/>
      <c r="S539" s="485"/>
      <c r="T539" s="485"/>
      <c r="U539" s="485"/>
      <c r="V539" s="485"/>
      <c r="W539" s="485"/>
      <c r="X539" s="485"/>
      <c r="Y539" s="485"/>
      <c r="Z539" s="485"/>
    </row>
    <row r="540">
      <c r="A540" s="485"/>
      <c r="B540" s="485"/>
      <c r="C540" s="485"/>
      <c r="D540" s="485"/>
      <c r="E540" s="485"/>
      <c r="F540" s="485"/>
      <c r="G540" s="485"/>
      <c r="H540" s="485"/>
      <c r="I540" s="485"/>
      <c r="J540" s="485"/>
      <c r="K540" s="485"/>
      <c r="L540" s="485"/>
      <c r="M540" s="485"/>
      <c r="N540" s="485"/>
      <c r="O540" s="485"/>
      <c r="P540" s="485"/>
      <c r="Q540" s="485"/>
      <c r="R540" s="485"/>
      <c r="S540" s="485"/>
      <c r="T540" s="485"/>
      <c r="U540" s="485"/>
      <c r="V540" s="485"/>
      <c r="W540" s="485"/>
      <c r="X540" s="485"/>
      <c r="Y540" s="485"/>
      <c r="Z540" s="485"/>
    </row>
    <row r="541">
      <c r="A541" s="485"/>
      <c r="B541" s="485"/>
      <c r="C541" s="485"/>
      <c r="D541" s="485"/>
      <c r="E541" s="485"/>
      <c r="F541" s="485"/>
      <c r="G541" s="485"/>
      <c r="H541" s="485"/>
      <c r="I541" s="485"/>
      <c r="J541" s="485"/>
      <c r="K541" s="485"/>
      <c r="L541" s="485"/>
      <c r="M541" s="485"/>
      <c r="N541" s="485"/>
      <c r="O541" s="485"/>
      <c r="P541" s="485"/>
      <c r="Q541" s="485"/>
      <c r="R541" s="485"/>
      <c r="S541" s="485"/>
      <c r="T541" s="485"/>
      <c r="U541" s="485"/>
      <c r="V541" s="485"/>
      <c r="W541" s="485"/>
      <c r="X541" s="485"/>
      <c r="Y541" s="485"/>
      <c r="Z541" s="485"/>
    </row>
    <row r="542">
      <c r="A542" s="485"/>
      <c r="B542" s="485"/>
      <c r="C542" s="485"/>
      <c r="D542" s="485"/>
      <c r="E542" s="485"/>
      <c r="F542" s="485"/>
      <c r="G542" s="485"/>
      <c r="H542" s="485"/>
      <c r="I542" s="485"/>
      <c r="J542" s="485"/>
      <c r="K542" s="485"/>
      <c r="L542" s="485"/>
      <c r="M542" s="485"/>
      <c r="N542" s="485"/>
      <c r="O542" s="485"/>
      <c r="P542" s="485"/>
      <c r="Q542" s="485"/>
      <c r="R542" s="485"/>
      <c r="S542" s="485"/>
      <c r="T542" s="485"/>
      <c r="U542" s="485"/>
      <c r="V542" s="485"/>
      <c r="W542" s="485"/>
      <c r="X542" s="485"/>
      <c r="Y542" s="485"/>
      <c r="Z542" s="485"/>
    </row>
    <row r="543">
      <c r="A543" s="485"/>
      <c r="B543" s="485"/>
      <c r="C543" s="485"/>
      <c r="D543" s="485"/>
      <c r="E543" s="485"/>
      <c r="F543" s="485"/>
      <c r="G543" s="485"/>
      <c r="H543" s="485"/>
      <c r="I543" s="485"/>
      <c r="J543" s="485"/>
      <c r="K543" s="485"/>
      <c r="L543" s="485"/>
      <c r="M543" s="485"/>
      <c r="N543" s="485"/>
      <c r="O543" s="485"/>
      <c r="P543" s="485"/>
      <c r="Q543" s="485"/>
      <c r="R543" s="485"/>
      <c r="S543" s="485"/>
      <c r="T543" s="485"/>
      <c r="U543" s="485"/>
      <c r="V543" s="485"/>
      <c r="W543" s="485"/>
      <c r="X543" s="485"/>
      <c r="Y543" s="485"/>
      <c r="Z543" s="485"/>
    </row>
    <row r="544">
      <c r="A544" s="485"/>
      <c r="B544" s="485"/>
      <c r="C544" s="485"/>
      <c r="D544" s="485"/>
      <c r="E544" s="485"/>
      <c r="F544" s="485"/>
      <c r="G544" s="485"/>
      <c r="H544" s="485"/>
      <c r="I544" s="485"/>
      <c r="J544" s="485"/>
      <c r="K544" s="485"/>
      <c r="L544" s="485"/>
      <c r="M544" s="485"/>
      <c r="N544" s="485"/>
      <c r="O544" s="485"/>
      <c r="P544" s="485"/>
      <c r="Q544" s="485"/>
      <c r="R544" s="485"/>
      <c r="S544" s="485"/>
      <c r="T544" s="485"/>
      <c r="U544" s="485"/>
      <c r="V544" s="485"/>
      <c r="W544" s="485"/>
      <c r="X544" s="485"/>
      <c r="Y544" s="485"/>
      <c r="Z544" s="485"/>
    </row>
    <row r="545">
      <c r="A545" s="485"/>
      <c r="B545" s="485"/>
      <c r="C545" s="485"/>
      <c r="D545" s="485"/>
      <c r="E545" s="485"/>
      <c r="F545" s="485"/>
      <c r="G545" s="485"/>
      <c r="H545" s="485"/>
      <c r="I545" s="485"/>
      <c r="J545" s="485"/>
      <c r="K545" s="485"/>
      <c r="L545" s="485"/>
      <c r="M545" s="485"/>
      <c r="N545" s="485"/>
      <c r="O545" s="485"/>
      <c r="P545" s="485"/>
      <c r="Q545" s="485"/>
      <c r="R545" s="485"/>
      <c r="S545" s="485"/>
      <c r="T545" s="485"/>
      <c r="U545" s="485"/>
      <c r="V545" s="485"/>
      <c r="W545" s="485"/>
      <c r="X545" s="485"/>
      <c r="Y545" s="485"/>
      <c r="Z545" s="485"/>
    </row>
    <row r="546">
      <c r="A546" s="485"/>
      <c r="B546" s="485"/>
      <c r="C546" s="485"/>
      <c r="D546" s="485"/>
      <c r="E546" s="485"/>
      <c r="F546" s="485"/>
      <c r="G546" s="485"/>
      <c r="H546" s="485"/>
      <c r="I546" s="485"/>
      <c r="J546" s="485"/>
      <c r="K546" s="485"/>
      <c r="L546" s="485"/>
      <c r="M546" s="485"/>
      <c r="N546" s="485"/>
      <c r="O546" s="485"/>
      <c r="P546" s="485"/>
      <c r="Q546" s="485"/>
      <c r="R546" s="485"/>
      <c r="S546" s="485"/>
      <c r="T546" s="485"/>
      <c r="U546" s="485"/>
      <c r="V546" s="485"/>
      <c r="W546" s="485"/>
      <c r="X546" s="485"/>
      <c r="Y546" s="485"/>
      <c r="Z546" s="485"/>
    </row>
    <row r="547">
      <c r="A547" s="485"/>
      <c r="B547" s="485"/>
      <c r="C547" s="485"/>
      <c r="D547" s="485"/>
      <c r="E547" s="485"/>
      <c r="F547" s="485"/>
      <c r="G547" s="485"/>
      <c r="H547" s="485"/>
      <c r="I547" s="485"/>
      <c r="J547" s="485"/>
      <c r="K547" s="485"/>
      <c r="L547" s="485"/>
      <c r="M547" s="485"/>
      <c r="N547" s="485"/>
      <c r="O547" s="485"/>
      <c r="P547" s="485"/>
      <c r="Q547" s="485"/>
      <c r="R547" s="485"/>
      <c r="S547" s="485"/>
      <c r="T547" s="485"/>
      <c r="U547" s="485"/>
      <c r="V547" s="485"/>
      <c r="W547" s="485"/>
      <c r="X547" s="485"/>
      <c r="Y547" s="485"/>
      <c r="Z547" s="485"/>
    </row>
    <row r="548">
      <c r="A548" s="485"/>
      <c r="B548" s="485"/>
      <c r="C548" s="485"/>
      <c r="D548" s="485"/>
      <c r="E548" s="485"/>
      <c r="F548" s="485"/>
      <c r="G548" s="485"/>
      <c r="H548" s="485"/>
      <c r="I548" s="485"/>
      <c r="J548" s="485"/>
      <c r="K548" s="485"/>
      <c r="L548" s="485"/>
      <c r="M548" s="485"/>
      <c r="N548" s="485"/>
      <c r="O548" s="485"/>
      <c r="P548" s="485"/>
      <c r="Q548" s="485"/>
      <c r="R548" s="485"/>
      <c r="S548" s="485"/>
      <c r="T548" s="485"/>
      <c r="U548" s="485"/>
      <c r="V548" s="485"/>
      <c r="W548" s="485"/>
      <c r="X548" s="485"/>
      <c r="Y548" s="485"/>
      <c r="Z548" s="485"/>
    </row>
    <row r="549">
      <c r="A549" s="485"/>
      <c r="B549" s="485"/>
      <c r="C549" s="485"/>
      <c r="D549" s="485"/>
      <c r="E549" s="485"/>
      <c r="F549" s="485"/>
      <c r="G549" s="485"/>
      <c r="H549" s="485"/>
      <c r="I549" s="485"/>
      <c r="J549" s="485"/>
      <c r="K549" s="485"/>
      <c r="L549" s="485"/>
      <c r="M549" s="485"/>
      <c r="N549" s="485"/>
      <c r="O549" s="485"/>
      <c r="P549" s="485"/>
      <c r="Q549" s="485"/>
      <c r="R549" s="485"/>
      <c r="S549" s="485"/>
      <c r="T549" s="485"/>
      <c r="U549" s="485"/>
      <c r="V549" s="485"/>
      <c r="W549" s="485"/>
      <c r="X549" s="485"/>
      <c r="Y549" s="485"/>
      <c r="Z549" s="485"/>
    </row>
    <row r="550">
      <c r="A550" s="485"/>
      <c r="B550" s="485"/>
      <c r="C550" s="485"/>
      <c r="D550" s="485"/>
      <c r="E550" s="485"/>
      <c r="F550" s="485"/>
      <c r="G550" s="485"/>
      <c r="H550" s="485"/>
      <c r="I550" s="485"/>
      <c r="J550" s="485"/>
      <c r="K550" s="485"/>
      <c r="L550" s="485"/>
      <c r="M550" s="485"/>
      <c r="N550" s="485"/>
      <c r="O550" s="485"/>
      <c r="P550" s="485"/>
      <c r="Q550" s="485"/>
      <c r="R550" s="485"/>
      <c r="S550" s="485"/>
      <c r="T550" s="485"/>
      <c r="U550" s="485"/>
      <c r="V550" s="485"/>
      <c r="W550" s="485"/>
      <c r="X550" s="485"/>
      <c r="Y550" s="485"/>
      <c r="Z550" s="485"/>
    </row>
    <row r="551">
      <c r="A551" s="485"/>
      <c r="B551" s="485"/>
      <c r="C551" s="485"/>
      <c r="D551" s="485"/>
      <c r="E551" s="485"/>
      <c r="F551" s="485"/>
      <c r="G551" s="485"/>
      <c r="H551" s="485"/>
      <c r="I551" s="485"/>
      <c r="J551" s="485"/>
      <c r="K551" s="485"/>
      <c r="L551" s="485"/>
      <c r="M551" s="485"/>
      <c r="N551" s="485"/>
      <c r="O551" s="485"/>
      <c r="P551" s="485"/>
      <c r="Q551" s="485"/>
      <c r="R551" s="485"/>
      <c r="S551" s="485"/>
      <c r="T551" s="485"/>
      <c r="U551" s="485"/>
      <c r="V551" s="485"/>
      <c r="W551" s="485"/>
      <c r="X551" s="485"/>
      <c r="Y551" s="485"/>
      <c r="Z551" s="485"/>
    </row>
    <row r="552">
      <c r="A552" s="485"/>
      <c r="B552" s="485"/>
      <c r="C552" s="485"/>
      <c r="D552" s="485"/>
      <c r="E552" s="485"/>
      <c r="F552" s="485"/>
      <c r="G552" s="485"/>
      <c r="H552" s="485"/>
      <c r="I552" s="485"/>
      <c r="J552" s="485"/>
      <c r="K552" s="485"/>
      <c r="L552" s="485"/>
      <c r="M552" s="485"/>
      <c r="N552" s="485"/>
      <c r="O552" s="485"/>
      <c r="P552" s="485"/>
      <c r="Q552" s="485"/>
      <c r="R552" s="485"/>
      <c r="S552" s="485"/>
      <c r="T552" s="485"/>
      <c r="U552" s="485"/>
      <c r="V552" s="485"/>
      <c r="W552" s="485"/>
      <c r="X552" s="485"/>
      <c r="Y552" s="485"/>
      <c r="Z552" s="485"/>
    </row>
    <row r="553">
      <c r="A553" s="485"/>
      <c r="B553" s="485"/>
      <c r="C553" s="485"/>
      <c r="D553" s="485"/>
      <c r="E553" s="485"/>
      <c r="F553" s="485"/>
      <c r="G553" s="485"/>
      <c r="H553" s="485"/>
      <c r="I553" s="485"/>
      <c r="J553" s="485"/>
      <c r="K553" s="485"/>
      <c r="L553" s="485"/>
      <c r="M553" s="485"/>
      <c r="N553" s="485"/>
      <c r="O553" s="485"/>
      <c r="P553" s="485"/>
      <c r="Q553" s="485"/>
      <c r="R553" s="485"/>
      <c r="S553" s="485"/>
      <c r="T553" s="485"/>
      <c r="U553" s="485"/>
      <c r="V553" s="485"/>
      <c r="W553" s="485"/>
      <c r="X553" s="485"/>
      <c r="Y553" s="485"/>
      <c r="Z553" s="485"/>
    </row>
    <row r="554">
      <c r="A554" s="485"/>
      <c r="B554" s="485"/>
      <c r="C554" s="485"/>
      <c r="D554" s="485"/>
      <c r="E554" s="485"/>
      <c r="F554" s="485"/>
      <c r="G554" s="485"/>
      <c r="H554" s="485"/>
      <c r="I554" s="485"/>
      <c r="J554" s="485"/>
      <c r="K554" s="485"/>
      <c r="L554" s="485"/>
      <c r="M554" s="485"/>
      <c r="N554" s="485"/>
      <c r="O554" s="485"/>
      <c r="P554" s="485"/>
      <c r="Q554" s="485"/>
      <c r="R554" s="485"/>
      <c r="S554" s="485"/>
      <c r="T554" s="485"/>
      <c r="U554" s="485"/>
      <c r="V554" s="485"/>
      <c r="W554" s="485"/>
      <c r="X554" s="485"/>
      <c r="Y554" s="485"/>
      <c r="Z554" s="485"/>
    </row>
    <row r="555">
      <c r="A555" s="485"/>
      <c r="B555" s="485"/>
      <c r="C555" s="485"/>
      <c r="D555" s="485"/>
      <c r="E555" s="485"/>
      <c r="F555" s="485"/>
      <c r="G555" s="485"/>
      <c r="H555" s="485"/>
      <c r="I555" s="485"/>
      <c r="J555" s="485"/>
      <c r="K555" s="485"/>
      <c r="L555" s="485"/>
      <c r="M555" s="485"/>
      <c r="N555" s="485"/>
      <c r="O555" s="485"/>
      <c r="P555" s="485"/>
      <c r="Q555" s="485"/>
      <c r="R555" s="485"/>
      <c r="S555" s="485"/>
      <c r="T555" s="485"/>
      <c r="U555" s="485"/>
      <c r="V555" s="485"/>
      <c r="W555" s="485"/>
      <c r="X555" s="485"/>
      <c r="Y555" s="485"/>
      <c r="Z555" s="485"/>
    </row>
    <row r="556">
      <c r="A556" s="485"/>
      <c r="B556" s="485"/>
      <c r="C556" s="485"/>
      <c r="D556" s="485"/>
      <c r="E556" s="485"/>
      <c r="F556" s="485"/>
      <c r="G556" s="485"/>
      <c r="H556" s="485"/>
      <c r="I556" s="485"/>
      <c r="J556" s="485"/>
      <c r="K556" s="485"/>
      <c r="L556" s="485"/>
      <c r="M556" s="485"/>
      <c r="N556" s="485"/>
      <c r="O556" s="485"/>
      <c r="P556" s="485"/>
      <c r="Q556" s="485"/>
      <c r="R556" s="485"/>
      <c r="S556" s="485"/>
      <c r="T556" s="485"/>
      <c r="U556" s="485"/>
      <c r="V556" s="485"/>
      <c r="W556" s="485"/>
      <c r="X556" s="485"/>
      <c r="Y556" s="485"/>
      <c r="Z556" s="485"/>
    </row>
    <row r="557">
      <c r="A557" s="485"/>
      <c r="B557" s="485"/>
      <c r="C557" s="485"/>
      <c r="D557" s="485"/>
      <c r="E557" s="485"/>
      <c r="F557" s="485"/>
      <c r="G557" s="485"/>
      <c r="H557" s="485"/>
      <c r="I557" s="485"/>
      <c r="J557" s="485"/>
      <c r="K557" s="485"/>
      <c r="L557" s="485"/>
      <c r="M557" s="485"/>
      <c r="N557" s="485"/>
      <c r="O557" s="485"/>
      <c r="P557" s="485"/>
      <c r="Q557" s="485"/>
      <c r="R557" s="485"/>
      <c r="S557" s="485"/>
      <c r="T557" s="485"/>
      <c r="U557" s="485"/>
      <c r="V557" s="485"/>
      <c r="W557" s="485"/>
      <c r="X557" s="485"/>
      <c r="Y557" s="485"/>
      <c r="Z557" s="485"/>
    </row>
    <row r="558">
      <c r="A558" s="485"/>
      <c r="B558" s="485"/>
      <c r="C558" s="485"/>
      <c r="D558" s="485"/>
      <c r="E558" s="485"/>
      <c r="F558" s="485"/>
      <c r="G558" s="485"/>
      <c r="H558" s="485"/>
      <c r="I558" s="485"/>
      <c r="J558" s="485"/>
      <c r="K558" s="485"/>
      <c r="L558" s="485"/>
      <c r="M558" s="485"/>
      <c r="N558" s="485"/>
      <c r="O558" s="485"/>
      <c r="P558" s="485"/>
      <c r="Q558" s="485"/>
      <c r="R558" s="485"/>
      <c r="S558" s="485"/>
      <c r="T558" s="485"/>
      <c r="U558" s="485"/>
      <c r="V558" s="485"/>
      <c r="W558" s="485"/>
      <c r="X558" s="485"/>
      <c r="Y558" s="485"/>
      <c r="Z558" s="485"/>
    </row>
    <row r="559">
      <c r="A559" s="485"/>
      <c r="B559" s="485"/>
      <c r="C559" s="485"/>
      <c r="D559" s="485"/>
      <c r="E559" s="485"/>
      <c r="F559" s="485"/>
      <c r="G559" s="485"/>
      <c r="H559" s="485"/>
      <c r="I559" s="485"/>
      <c r="J559" s="485"/>
      <c r="K559" s="485"/>
      <c r="L559" s="485"/>
      <c r="M559" s="485"/>
      <c r="N559" s="485"/>
      <c r="O559" s="485"/>
      <c r="P559" s="485"/>
      <c r="Q559" s="485"/>
      <c r="R559" s="485"/>
      <c r="S559" s="485"/>
      <c r="T559" s="485"/>
      <c r="U559" s="485"/>
      <c r="V559" s="485"/>
      <c r="W559" s="485"/>
      <c r="X559" s="485"/>
      <c r="Y559" s="485"/>
      <c r="Z559" s="485"/>
    </row>
    <row r="560">
      <c r="A560" s="485"/>
      <c r="B560" s="485"/>
      <c r="C560" s="485"/>
      <c r="D560" s="485"/>
      <c r="E560" s="485"/>
      <c r="F560" s="485"/>
      <c r="G560" s="485"/>
      <c r="H560" s="485"/>
      <c r="I560" s="485"/>
      <c r="J560" s="485"/>
      <c r="K560" s="485"/>
      <c r="L560" s="485"/>
      <c r="M560" s="485"/>
      <c r="N560" s="485"/>
      <c r="O560" s="485"/>
      <c r="P560" s="485"/>
      <c r="Q560" s="485"/>
      <c r="R560" s="485"/>
      <c r="S560" s="485"/>
      <c r="T560" s="485"/>
      <c r="U560" s="485"/>
      <c r="V560" s="485"/>
      <c r="W560" s="485"/>
      <c r="X560" s="485"/>
      <c r="Y560" s="485"/>
      <c r="Z560" s="485"/>
    </row>
    <row r="561">
      <c r="A561" s="485"/>
      <c r="B561" s="485"/>
      <c r="C561" s="485"/>
      <c r="D561" s="485"/>
      <c r="E561" s="485"/>
      <c r="F561" s="485"/>
      <c r="G561" s="485"/>
      <c r="H561" s="485"/>
      <c r="I561" s="485"/>
      <c r="J561" s="485"/>
      <c r="K561" s="485"/>
      <c r="L561" s="485"/>
      <c r="M561" s="485"/>
      <c r="N561" s="485"/>
      <c r="O561" s="485"/>
      <c r="P561" s="485"/>
      <c r="Q561" s="485"/>
      <c r="R561" s="485"/>
      <c r="S561" s="485"/>
      <c r="T561" s="485"/>
      <c r="U561" s="485"/>
      <c r="V561" s="485"/>
      <c r="W561" s="485"/>
      <c r="X561" s="485"/>
      <c r="Y561" s="485"/>
      <c r="Z561" s="485"/>
    </row>
    <row r="562">
      <c r="A562" s="485"/>
      <c r="B562" s="485"/>
      <c r="C562" s="485"/>
      <c r="D562" s="485"/>
      <c r="E562" s="485"/>
      <c r="F562" s="485"/>
      <c r="G562" s="485"/>
      <c r="H562" s="485"/>
      <c r="I562" s="485"/>
      <c r="J562" s="485"/>
      <c r="K562" s="485"/>
      <c r="L562" s="485"/>
      <c r="M562" s="485"/>
      <c r="N562" s="485"/>
      <c r="O562" s="485"/>
      <c r="P562" s="485"/>
      <c r="Q562" s="485"/>
      <c r="R562" s="485"/>
      <c r="S562" s="485"/>
      <c r="T562" s="485"/>
      <c r="U562" s="485"/>
      <c r="V562" s="485"/>
      <c r="W562" s="485"/>
      <c r="X562" s="485"/>
      <c r="Y562" s="485"/>
      <c r="Z562" s="485"/>
    </row>
    <row r="563">
      <c r="A563" s="485"/>
      <c r="B563" s="485"/>
      <c r="C563" s="485"/>
      <c r="D563" s="485"/>
      <c r="E563" s="485"/>
      <c r="F563" s="485"/>
      <c r="G563" s="485"/>
      <c r="H563" s="485"/>
      <c r="I563" s="485"/>
      <c r="J563" s="485"/>
      <c r="K563" s="485"/>
      <c r="L563" s="485"/>
      <c r="M563" s="485"/>
      <c r="N563" s="485"/>
      <c r="O563" s="485"/>
      <c r="P563" s="485"/>
      <c r="Q563" s="485"/>
      <c r="R563" s="485"/>
      <c r="S563" s="485"/>
      <c r="T563" s="485"/>
      <c r="U563" s="485"/>
      <c r="V563" s="485"/>
      <c r="W563" s="485"/>
      <c r="X563" s="485"/>
      <c r="Y563" s="485"/>
      <c r="Z563" s="485"/>
    </row>
    <row r="564">
      <c r="A564" s="485"/>
      <c r="B564" s="485"/>
      <c r="C564" s="485"/>
      <c r="D564" s="485"/>
      <c r="E564" s="485"/>
      <c r="F564" s="485"/>
      <c r="G564" s="485"/>
      <c r="H564" s="485"/>
      <c r="I564" s="485"/>
      <c r="J564" s="485"/>
      <c r="K564" s="485"/>
      <c r="L564" s="485"/>
      <c r="M564" s="485"/>
      <c r="N564" s="485"/>
      <c r="O564" s="485"/>
      <c r="P564" s="485"/>
      <c r="Q564" s="485"/>
      <c r="R564" s="485"/>
      <c r="S564" s="485"/>
      <c r="T564" s="485"/>
      <c r="U564" s="485"/>
      <c r="V564" s="485"/>
      <c r="W564" s="485"/>
      <c r="X564" s="485"/>
      <c r="Y564" s="485"/>
      <c r="Z564" s="485"/>
    </row>
    <row r="565">
      <c r="A565" s="485"/>
      <c r="B565" s="485"/>
      <c r="C565" s="485"/>
      <c r="D565" s="485"/>
      <c r="E565" s="485"/>
      <c r="F565" s="485"/>
      <c r="G565" s="485"/>
      <c r="H565" s="485"/>
      <c r="I565" s="485"/>
      <c r="J565" s="485"/>
      <c r="K565" s="485"/>
      <c r="L565" s="485"/>
      <c r="M565" s="485"/>
      <c r="N565" s="485"/>
      <c r="O565" s="485"/>
      <c r="P565" s="485"/>
      <c r="Q565" s="485"/>
      <c r="R565" s="485"/>
      <c r="S565" s="485"/>
      <c r="T565" s="485"/>
      <c r="U565" s="485"/>
      <c r="V565" s="485"/>
      <c r="W565" s="485"/>
      <c r="X565" s="485"/>
      <c r="Y565" s="485"/>
      <c r="Z565" s="485"/>
    </row>
    <row r="566">
      <c r="A566" s="485"/>
      <c r="B566" s="485"/>
      <c r="C566" s="485"/>
      <c r="D566" s="485"/>
      <c r="E566" s="485"/>
      <c r="F566" s="485"/>
      <c r="G566" s="485"/>
      <c r="H566" s="485"/>
      <c r="I566" s="485"/>
      <c r="J566" s="485"/>
      <c r="K566" s="485"/>
      <c r="L566" s="485"/>
      <c r="M566" s="485"/>
      <c r="N566" s="485"/>
      <c r="O566" s="485"/>
      <c r="P566" s="485"/>
      <c r="Q566" s="485"/>
      <c r="R566" s="485"/>
      <c r="S566" s="485"/>
      <c r="T566" s="485"/>
      <c r="U566" s="485"/>
      <c r="V566" s="485"/>
      <c r="W566" s="485"/>
      <c r="X566" s="485"/>
      <c r="Y566" s="485"/>
      <c r="Z566" s="485"/>
    </row>
    <row r="567">
      <c r="A567" s="485"/>
      <c r="B567" s="485"/>
      <c r="C567" s="485"/>
      <c r="D567" s="485"/>
      <c r="E567" s="485"/>
      <c r="F567" s="485"/>
      <c r="G567" s="485"/>
      <c r="H567" s="485"/>
      <c r="I567" s="485"/>
      <c r="J567" s="485"/>
      <c r="K567" s="485"/>
      <c r="L567" s="485"/>
      <c r="M567" s="485"/>
      <c r="N567" s="485"/>
      <c r="O567" s="485"/>
      <c r="P567" s="485"/>
      <c r="Q567" s="485"/>
      <c r="R567" s="485"/>
      <c r="S567" s="485"/>
      <c r="T567" s="485"/>
      <c r="U567" s="485"/>
      <c r="V567" s="485"/>
      <c r="W567" s="485"/>
      <c r="X567" s="485"/>
      <c r="Y567" s="485"/>
      <c r="Z567" s="485"/>
    </row>
    <row r="568">
      <c r="A568" s="485"/>
      <c r="B568" s="485"/>
      <c r="C568" s="485"/>
      <c r="D568" s="485"/>
      <c r="E568" s="485"/>
      <c r="F568" s="485"/>
      <c r="G568" s="485"/>
      <c r="H568" s="485"/>
      <c r="I568" s="485"/>
      <c r="J568" s="485"/>
      <c r="K568" s="485"/>
      <c r="L568" s="485"/>
      <c r="M568" s="485"/>
      <c r="N568" s="485"/>
      <c r="O568" s="485"/>
      <c r="P568" s="485"/>
      <c r="Q568" s="485"/>
      <c r="R568" s="485"/>
      <c r="S568" s="485"/>
      <c r="T568" s="485"/>
      <c r="U568" s="485"/>
      <c r="V568" s="485"/>
      <c r="W568" s="485"/>
      <c r="X568" s="485"/>
      <c r="Y568" s="485"/>
      <c r="Z568" s="485"/>
    </row>
    <row r="569">
      <c r="A569" s="485"/>
      <c r="B569" s="485"/>
      <c r="C569" s="485"/>
      <c r="D569" s="485"/>
      <c r="E569" s="485"/>
      <c r="F569" s="485"/>
      <c r="G569" s="485"/>
      <c r="H569" s="485"/>
      <c r="I569" s="485"/>
      <c r="J569" s="485"/>
      <c r="K569" s="485"/>
      <c r="L569" s="485"/>
      <c r="M569" s="485"/>
      <c r="N569" s="485"/>
      <c r="O569" s="485"/>
      <c r="P569" s="485"/>
      <c r="Q569" s="485"/>
      <c r="R569" s="485"/>
      <c r="S569" s="485"/>
      <c r="T569" s="485"/>
      <c r="U569" s="485"/>
      <c r="V569" s="485"/>
      <c r="W569" s="485"/>
      <c r="X569" s="485"/>
      <c r="Y569" s="485"/>
      <c r="Z569" s="485"/>
    </row>
    <row r="570">
      <c r="A570" s="485"/>
      <c r="B570" s="485"/>
      <c r="C570" s="485"/>
      <c r="D570" s="485"/>
      <c r="E570" s="485"/>
      <c r="F570" s="485"/>
      <c r="G570" s="485"/>
      <c r="H570" s="485"/>
      <c r="I570" s="485"/>
      <c r="J570" s="485"/>
      <c r="K570" s="485"/>
      <c r="L570" s="485"/>
      <c r="M570" s="485"/>
      <c r="N570" s="485"/>
      <c r="O570" s="485"/>
      <c r="P570" s="485"/>
      <c r="Q570" s="485"/>
      <c r="R570" s="485"/>
      <c r="S570" s="485"/>
      <c r="T570" s="485"/>
      <c r="U570" s="485"/>
      <c r="V570" s="485"/>
      <c r="W570" s="485"/>
      <c r="X570" s="485"/>
      <c r="Y570" s="485"/>
      <c r="Z570" s="485"/>
    </row>
    <row r="571">
      <c r="A571" s="485"/>
      <c r="B571" s="485"/>
      <c r="C571" s="485"/>
      <c r="D571" s="485"/>
      <c r="E571" s="485"/>
      <c r="F571" s="485"/>
      <c r="G571" s="485"/>
      <c r="H571" s="485"/>
      <c r="I571" s="485"/>
      <c r="J571" s="485"/>
      <c r="K571" s="485"/>
      <c r="L571" s="485"/>
      <c r="M571" s="485"/>
      <c r="N571" s="485"/>
      <c r="O571" s="485"/>
      <c r="P571" s="485"/>
      <c r="Q571" s="485"/>
      <c r="R571" s="485"/>
      <c r="S571" s="485"/>
      <c r="T571" s="485"/>
      <c r="U571" s="485"/>
      <c r="V571" s="485"/>
      <c r="W571" s="485"/>
      <c r="X571" s="485"/>
      <c r="Y571" s="485"/>
      <c r="Z571" s="485"/>
    </row>
    <row r="572">
      <c r="A572" s="485"/>
      <c r="B572" s="485"/>
      <c r="C572" s="485"/>
      <c r="D572" s="485"/>
      <c r="E572" s="485"/>
      <c r="F572" s="485"/>
      <c r="G572" s="485"/>
      <c r="H572" s="485"/>
      <c r="I572" s="485"/>
      <c r="J572" s="485"/>
      <c r="K572" s="485"/>
      <c r="L572" s="485"/>
      <c r="M572" s="485"/>
      <c r="N572" s="485"/>
      <c r="O572" s="485"/>
      <c r="P572" s="485"/>
      <c r="Q572" s="485"/>
      <c r="R572" s="485"/>
      <c r="S572" s="485"/>
      <c r="T572" s="485"/>
      <c r="U572" s="485"/>
      <c r="V572" s="485"/>
      <c r="W572" s="485"/>
      <c r="X572" s="485"/>
      <c r="Y572" s="485"/>
      <c r="Z572" s="485"/>
    </row>
    <row r="573">
      <c r="A573" s="485"/>
      <c r="B573" s="485"/>
      <c r="C573" s="485"/>
      <c r="D573" s="485"/>
      <c r="E573" s="485"/>
      <c r="F573" s="485"/>
      <c r="G573" s="485"/>
      <c r="H573" s="485"/>
      <c r="I573" s="485"/>
      <c r="J573" s="485"/>
      <c r="K573" s="485"/>
      <c r="L573" s="485"/>
      <c r="M573" s="485"/>
      <c r="N573" s="485"/>
      <c r="O573" s="485"/>
      <c r="P573" s="485"/>
      <c r="Q573" s="485"/>
      <c r="R573" s="485"/>
      <c r="S573" s="485"/>
      <c r="T573" s="485"/>
      <c r="U573" s="485"/>
      <c r="V573" s="485"/>
      <c r="W573" s="485"/>
      <c r="X573" s="485"/>
      <c r="Y573" s="485"/>
      <c r="Z573" s="485"/>
    </row>
    <row r="574">
      <c r="A574" s="485"/>
      <c r="B574" s="485"/>
      <c r="C574" s="485"/>
      <c r="D574" s="485"/>
      <c r="E574" s="485"/>
      <c r="F574" s="485"/>
      <c r="G574" s="485"/>
      <c r="H574" s="485"/>
      <c r="I574" s="485"/>
      <c r="J574" s="485"/>
      <c r="K574" s="485"/>
      <c r="L574" s="485"/>
      <c r="M574" s="485"/>
      <c r="N574" s="485"/>
      <c r="O574" s="485"/>
      <c r="P574" s="485"/>
      <c r="Q574" s="485"/>
      <c r="R574" s="485"/>
      <c r="S574" s="485"/>
      <c r="T574" s="485"/>
      <c r="U574" s="485"/>
      <c r="V574" s="485"/>
      <c r="W574" s="485"/>
      <c r="X574" s="485"/>
      <c r="Y574" s="485"/>
      <c r="Z574" s="485"/>
    </row>
    <row r="575">
      <c r="A575" s="485"/>
      <c r="B575" s="485"/>
      <c r="C575" s="485"/>
      <c r="D575" s="485"/>
      <c r="E575" s="485"/>
      <c r="F575" s="485"/>
      <c r="G575" s="485"/>
      <c r="H575" s="485"/>
      <c r="I575" s="485"/>
      <c r="J575" s="485"/>
      <c r="K575" s="485"/>
      <c r="L575" s="485"/>
      <c r="M575" s="485"/>
      <c r="N575" s="485"/>
      <c r="O575" s="485"/>
      <c r="P575" s="485"/>
      <c r="Q575" s="485"/>
      <c r="R575" s="485"/>
      <c r="S575" s="485"/>
      <c r="T575" s="485"/>
      <c r="U575" s="485"/>
      <c r="V575" s="485"/>
      <c r="W575" s="485"/>
      <c r="X575" s="485"/>
      <c r="Y575" s="485"/>
      <c r="Z575" s="485"/>
    </row>
    <row r="576">
      <c r="A576" s="485"/>
      <c r="B576" s="485"/>
      <c r="C576" s="485"/>
      <c r="D576" s="485"/>
      <c r="E576" s="485"/>
      <c r="F576" s="485"/>
      <c r="G576" s="485"/>
      <c r="H576" s="485"/>
      <c r="I576" s="485"/>
      <c r="J576" s="485"/>
      <c r="K576" s="485"/>
      <c r="L576" s="485"/>
      <c r="M576" s="485"/>
      <c r="N576" s="485"/>
      <c r="O576" s="485"/>
      <c r="P576" s="485"/>
      <c r="Q576" s="485"/>
      <c r="R576" s="485"/>
      <c r="S576" s="485"/>
      <c r="T576" s="485"/>
      <c r="U576" s="485"/>
      <c r="V576" s="485"/>
      <c r="W576" s="485"/>
      <c r="X576" s="485"/>
      <c r="Y576" s="485"/>
      <c r="Z576" s="485"/>
    </row>
    <row r="577">
      <c r="A577" s="485"/>
      <c r="B577" s="485"/>
      <c r="C577" s="485"/>
      <c r="D577" s="485"/>
      <c r="E577" s="485"/>
      <c r="F577" s="485"/>
      <c r="G577" s="485"/>
      <c r="H577" s="485"/>
      <c r="I577" s="485"/>
      <c r="J577" s="485"/>
      <c r="K577" s="485"/>
      <c r="L577" s="485"/>
      <c r="M577" s="485"/>
      <c r="N577" s="485"/>
      <c r="O577" s="485"/>
      <c r="P577" s="485"/>
      <c r="Q577" s="485"/>
      <c r="R577" s="485"/>
      <c r="S577" s="485"/>
      <c r="T577" s="485"/>
      <c r="U577" s="485"/>
      <c r="V577" s="485"/>
      <c r="W577" s="485"/>
      <c r="X577" s="485"/>
      <c r="Y577" s="485"/>
      <c r="Z577" s="485"/>
    </row>
    <row r="578">
      <c r="A578" s="485"/>
      <c r="B578" s="485"/>
      <c r="C578" s="485"/>
      <c r="D578" s="485"/>
      <c r="E578" s="485"/>
      <c r="F578" s="485"/>
      <c r="G578" s="485"/>
      <c r="H578" s="485"/>
      <c r="I578" s="485"/>
      <c r="J578" s="485"/>
      <c r="K578" s="485"/>
      <c r="L578" s="485"/>
      <c r="M578" s="485"/>
      <c r="N578" s="485"/>
      <c r="O578" s="485"/>
      <c r="P578" s="485"/>
      <c r="Q578" s="485"/>
      <c r="R578" s="485"/>
      <c r="S578" s="485"/>
      <c r="T578" s="485"/>
      <c r="U578" s="485"/>
      <c r="V578" s="485"/>
      <c r="W578" s="485"/>
      <c r="X578" s="485"/>
      <c r="Y578" s="485"/>
      <c r="Z578" s="485"/>
    </row>
    <row r="579">
      <c r="A579" s="485"/>
      <c r="B579" s="485"/>
      <c r="C579" s="485"/>
      <c r="D579" s="485"/>
      <c r="E579" s="485"/>
      <c r="F579" s="485"/>
      <c r="G579" s="485"/>
      <c r="H579" s="485"/>
      <c r="I579" s="485"/>
      <c r="J579" s="485"/>
      <c r="K579" s="485"/>
      <c r="L579" s="485"/>
      <c r="M579" s="485"/>
      <c r="N579" s="485"/>
      <c r="O579" s="485"/>
      <c r="P579" s="485"/>
      <c r="Q579" s="485"/>
      <c r="R579" s="485"/>
      <c r="S579" s="485"/>
      <c r="T579" s="485"/>
      <c r="U579" s="485"/>
      <c r="V579" s="485"/>
      <c r="W579" s="485"/>
      <c r="X579" s="485"/>
      <c r="Y579" s="485"/>
      <c r="Z579" s="485"/>
    </row>
    <row r="580">
      <c r="A580" s="485"/>
      <c r="B580" s="485"/>
      <c r="C580" s="485"/>
      <c r="D580" s="485"/>
      <c r="E580" s="485"/>
      <c r="F580" s="485"/>
      <c r="G580" s="485"/>
      <c r="H580" s="485"/>
      <c r="I580" s="485"/>
      <c r="J580" s="485"/>
      <c r="K580" s="485"/>
      <c r="L580" s="485"/>
      <c r="M580" s="485"/>
      <c r="N580" s="485"/>
      <c r="O580" s="485"/>
      <c r="P580" s="485"/>
      <c r="Q580" s="485"/>
      <c r="R580" s="485"/>
      <c r="S580" s="485"/>
      <c r="T580" s="485"/>
      <c r="U580" s="485"/>
      <c r="V580" s="485"/>
      <c r="W580" s="485"/>
      <c r="X580" s="485"/>
      <c r="Y580" s="485"/>
      <c r="Z580" s="485"/>
    </row>
    <row r="581">
      <c r="A581" s="485"/>
      <c r="B581" s="485"/>
      <c r="C581" s="485"/>
      <c r="D581" s="485"/>
      <c r="E581" s="485"/>
      <c r="F581" s="485"/>
      <c r="G581" s="485"/>
      <c r="H581" s="485"/>
      <c r="I581" s="485"/>
      <c r="J581" s="485"/>
      <c r="K581" s="485"/>
      <c r="L581" s="485"/>
      <c r="M581" s="485"/>
      <c r="N581" s="485"/>
      <c r="O581" s="485"/>
      <c r="P581" s="485"/>
      <c r="Q581" s="485"/>
      <c r="R581" s="485"/>
      <c r="S581" s="485"/>
      <c r="T581" s="485"/>
      <c r="U581" s="485"/>
      <c r="V581" s="485"/>
      <c r="W581" s="485"/>
      <c r="X581" s="485"/>
      <c r="Y581" s="485"/>
      <c r="Z581" s="485"/>
    </row>
    <row r="582">
      <c r="A582" s="485"/>
      <c r="B582" s="485"/>
      <c r="C582" s="485"/>
      <c r="D582" s="485"/>
      <c r="E582" s="485"/>
      <c r="F582" s="485"/>
      <c r="G582" s="485"/>
      <c r="H582" s="485"/>
      <c r="I582" s="485"/>
      <c r="J582" s="485"/>
      <c r="K582" s="485"/>
      <c r="L582" s="485"/>
      <c r="M582" s="485"/>
      <c r="N582" s="485"/>
      <c r="O582" s="485"/>
      <c r="P582" s="485"/>
      <c r="Q582" s="485"/>
      <c r="R582" s="485"/>
      <c r="S582" s="485"/>
      <c r="T582" s="485"/>
      <c r="U582" s="485"/>
      <c r="V582" s="485"/>
      <c r="W582" s="485"/>
      <c r="X582" s="485"/>
      <c r="Y582" s="485"/>
      <c r="Z582" s="485"/>
    </row>
    <row r="583">
      <c r="A583" s="485"/>
      <c r="B583" s="485"/>
      <c r="C583" s="485"/>
      <c r="D583" s="485"/>
      <c r="E583" s="485"/>
      <c r="F583" s="485"/>
      <c r="G583" s="485"/>
      <c r="H583" s="485"/>
      <c r="I583" s="485"/>
      <c r="J583" s="485"/>
      <c r="K583" s="485"/>
      <c r="L583" s="485"/>
      <c r="M583" s="485"/>
      <c r="N583" s="485"/>
      <c r="O583" s="485"/>
      <c r="P583" s="485"/>
      <c r="Q583" s="485"/>
      <c r="R583" s="485"/>
      <c r="S583" s="485"/>
      <c r="T583" s="485"/>
      <c r="U583" s="485"/>
      <c r="V583" s="485"/>
      <c r="W583" s="485"/>
      <c r="X583" s="485"/>
      <c r="Y583" s="485"/>
      <c r="Z583" s="485"/>
    </row>
    <row r="584">
      <c r="A584" s="485"/>
      <c r="B584" s="485"/>
      <c r="C584" s="485"/>
      <c r="D584" s="485"/>
      <c r="E584" s="485"/>
      <c r="F584" s="485"/>
      <c r="G584" s="485"/>
      <c r="H584" s="485"/>
      <c r="I584" s="485"/>
      <c r="J584" s="485"/>
      <c r="K584" s="485"/>
      <c r="L584" s="485"/>
      <c r="M584" s="485"/>
      <c r="N584" s="485"/>
      <c r="O584" s="485"/>
      <c r="P584" s="485"/>
      <c r="Q584" s="485"/>
      <c r="R584" s="485"/>
      <c r="S584" s="485"/>
      <c r="T584" s="485"/>
      <c r="U584" s="485"/>
      <c r="V584" s="485"/>
      <c r="W584" s="485"/>
      <c r="X584" s="485"/>
      <c r="Y584" s="485"/>
      <c r="Z584" s="485"/>
    </row>
    <row r="585">
      <c r="A585" s="485"/>
      <c r="B585" s="485"/>
      <c r="C585" s="485"/>
      <c r="D585" s="485"/>
      <c r="E585" s="485"/>
      <c r="F585" s="485"/>
      <c r="G585" s="485"/>
      <c r="H585" s="485"/>
      <c r="I585" s="485"/>
      <c r="J585" s="485"/>
      <c r="K585" s="485"/>
      <c r="L585" s="485"/>
      <c r="M585" s="485"/>
      <c r="N585" s="485"/>
      <c r="O585" s="485"/>
      <c r="P585" s="485"/>
      <c r="Q585" s="485"/>
      <c r="R585" s="485"/>
      <c r="S585" s="485"/>
      <c r="T585" s="485"/>
      <c r="U585" s="485"/>
      <c r="V585" s="485"/>
      <c r="W585" s="485"/>
      <c r="X585" s="485"/>
      <c r="Y585" s="485"/>
      <c r="Z585" s="485"/>
    </row>
    <row r="586">
      <c r="A586" s="485"/>
      <c r="B586" s="485"/>
      <c r="C586" s="485"/>
      <c r="D586" s="485"/>
      <c r="E586" s="485"/>
      <c r="F586" s="485"/>
      <c r="G586" s="485"/>
      <c r="H586" s="485"/>
      <c r="I586" s="485"/>
      <c r="J586" s="485"/>
      <c r="K586" s="485"/>
      <c r="L586" s="485"/>
      <c r="M586" s="485"/>
      <c r="N586" s="485"/>
      <c r="O586" s="485"/>
      <c r="P586" s="485"/>
      <c r="Q586" s="485"/>
      <c r="R586" s="485"/>
      <c r="S586" s="485"/>
      <c r="T586" s="485"/>
      <c r="U586" s="485"/>
      <c r="V586" s="485"/>
      <c r="W586" s="485"/>
      <c r="X586" s="485"/>
      <c r="Y586" s="485"/>
      <c r="Z586" s="485"/>
    </row>
    <row r="587">
      <c r="A587" s="485"/>
      <c r="B587" s="485"/>
      <c r="C587" s="485"/>
      <c r="D587" s="485"/>
      <c r="E587" s="485"/>
      <c r="F587" s="485"/>
      <c r="G587" s="485"/>
      <c r="H587" s="485"/>
      <c r="I587" s="485"/>
      <c r="J587" s="485"/>
      <c r="K587" s="485"/>
      <c r="L587" s="485"/>
      <c r="M587" s="485"/>
      <c r="N587" s="485"/>
      <c r="O587" s="485"/>
      <c r="P587" s="485"/>
      <c r="Q587" s="485"/>
      <c r="R587" s="485"/>
      <c r="S587" s="485"/>
      <c r="T587" s="485"/>
      <c r="U587" s="485"/>
      <c r="V587" s="485"/>
      <c r="W587" s="485"/>
      <c r="X587" s="485"/>
      <c r="Y587" s="485"/>
      <c r="Z587" s="485"/>
    </row>
    <row r="588">
      <c r="A588" s="485"/>
      <c r="B588" s="485"/>
      <c r="C588" s="485"/>
      <c r="D588" s="485"/>
      <c r="E588" s="485"/>
      <c r="F588" s="485"/>
      <c r="G588" s="485"/>
      <c r="H588" s="485"/>
      <c r="I588" s="485"/>
      <c r="J588" s="485"/>
      <c r="K588" s="485"/>
      <c r="L588" s="485"/>
      <c r="M588" s="485"/>
      <c r="N588" s="485"/>
      <c r="O588" s="485"/>
      <c r="P588" s="485"/>
      <c r="Q588" s="485"/>
      <c r="R588" s="485"/>
      <c r="S588" s="485"/>
      <c r="T588" s="485"/>
      <c r="U588" s="485"/>
      <c r="V588" s="485"/>
      <c r="W588" s="485"/>
      <c r="X588" s="485"/>
      <c r="Y588" s="485"/>
      <c r="Z588" s="485"/>
    </row>
    <row r="589">
      <c r="A589" s="485"/>
      <c r="B589" s="485"/>
      <c r="C589" s="485"/>
      <c r="D589" s="485"/>
      <c r="E589" s="485"/>
      <c r="F589" s="485"/>
      <c r="G589" s="485"/>
      <c r="H589" s="485"/>
      <c r="I589" s="485"/>
      <c r="J589" s="485"/>
      <c r="K589" s="485"/>
      <c r="L589" s="485"/>
      <c r="M589" s="485"/>
      <c r="N589" s="485"/>
      <c r="O589" s="485"/>
      <c r="P589" s="485"/>
      <c r="Q589" s="485"/>
      <c r="R589" s="485"/>
      <c r="S589" s="485"/>
      <c r="T589" s="485"/>
      <c r="U589" s="485"/>
      <c r="V589" s="485"/>
      <c r="W589" s="485"/>
      <c r="X589" s="485"/>
      <c r="Y589" s="485"/>
      <c r="Z589" s="485"/>
    </row>
    <row r="590">
      <c r="A590" s="485"/>
      <c r="B590" s="485"/>
      <c r="C590" s="485"/>
      <c r="D590" s="485"/>
      <c r="E590" s="485"/>
      <c r="F590" s="485"/>
      <c r="G590" s="485"/>
      <c r="H590" s="485"/>
      <c r="I590" s="485"/>
      <c r="J590" s="485"/>
      <c r="K590" s="485"/>
      <c r="L590" s="485"/>
      <c r="M590" s="485"/>
      <c r="N590" s="485"/>
      <c r="O590" s="485"/>
      <c r="P590" s="485"/>
      <c r="Q590" s="485"/>
      <c r="R590" s="485"/>
      <c r="S590" s="485"/>
      <c r="T590" s="485"/>
      <c r="U590" s="485"/>
      <c r="V590" s="485"/>
      <c r="W590" s="485"/>
      <c r="X590" s="485"/>
      <c r="Y590" s="485"/>
      <c r="Z590" s="485"/>
    </row>
    <row r="591">
      <c r="A591" s="485"/>
      <c r="B591" s="485"/>
      <c r="C591" s="485"/>
      <c r="D591" s="485"/>
      <c r="E591" s="485"/>
      <c r="F591" s="485"/>
      <c r="G591" s="485"/>
      <c r="H591" s="485"/>
      <c r="I591" s="485"/>
      <c r="J591" s="485"/>
      <c r="K591" s="485"/>
      <c r="L591" s="485"/>
      <c r="M591" s="485"/>
      <c r="N591" s="485"/>
      <c r="O591" s="485"/>
      <c r="P591" s="485"/>
      <c r="Q591" s="485"/>
      <c r="R591" s="485"/>
      <c r="S591" s="485"/>
      <c r="T591" s="485"/>
      <c r="U591" s="485"/>
      <c r="V591" s="485"/>
      <c r="W591" s="485"/>
      <c r="X591" s="485"/>
      <c r="Y591" s="485"/>
      <c r="Z591" s="485"/>
    </row>
    <row r="592">
      <c r="A592" s="485"/>
      <c r="B592" s="485"/>
      <c r="C592" s="485"/>
      <c r="D592" s="485"/>
      <c r="E592" s="485"/>
      <c r="F592" s="485"/>
      <c r="G592" s="485"/>
      <c r="H592" s="485"/>
      <c r="I592" s="485"/>
      <c r="J592" s="485"/>
      <c r="K592" s="485"/>
      <c r="L592" s="485"/>
      <c r="M592" s="485"/>
      <c r="N592" s="485"/>
      <c r="O592" s="485"/>
      <c r="P592" s="485"/>
      <c r="Q592" s="485"/>
      <c r="R592" s="485"/>
      <c r="S592" s="485"/>
      <c r="T592" s="485"/>
      <c r="U592" s="485"/>
      <c r="V592" s="485"/>
      <c r="W592" s="485"/>
      <c r="X592" s="485"/>
      <c r="Y592" s="485"/>
      <c r="Z592" s="485"/>
    </row>
    <row r="593">
      <c r="A593" s="485"/>
      <c r="B593" s="485"/>
      <c r="C593" s="485"/>
      <c r="D593" s="485"/>
      <c r="E593" s="485"/>
      <c r="F593" s="485"/>
      <c r="G593" s="485"/>
      <c r="H593" s="485"/>
      <c r="I593" s="485"/>
      <c r="J593" s="485"/>
      <c r="K593" s="485"/>
      <c r="L593" s="485"/>
      <c r="M593" s="485"/>
      <c r="N593" s="485"/>
      <c r="O593" s="485"/>
      <c r="P593" s="485"/>
      <c r="Q593" s="485"/>
      <c r="R593" s="485"/>
      <c r="S593" s="485"/>
      <c r="T593" s="485"/>
      <c r="U593" s="485"/>
      <c r="V593" s="485"/>
      <c r="W593" s="485"/>
      <c r="X593" s="485"/>
      <c r="Y593" s="485"/>
      <c r="Z593" s="485"/>
    </row>
    <row r="594">
      <c r="A594" s="485"/>
      <c r="B594" s="485"/>
      <c r="C594" s="485"/>
      <c r="D594" s="485"/>
      <c r="E594" s="485"/>
      <c r="F594" s="485"/>
      <c r="G594" s="485"/>
      <c r="H594" s="485"/>
      <c r="I594" s="485"/>
      <c r="J594" s="485"/>
      <c r="K594" s="485"/>
      <c r="L594" s="485"/>
      <c r="M594" s="485"/>
      <c r="N594" s="485"/>
      <c r="O594" s="485"/>
      <c r="P594" s="485"/>
      <c r="Q594" s="485"/>
      <c r="R594" s="485"/>
      <c r="S594" s="485"/>
      <c r="T594" s="485"/>
      <c r="U594" s="485"/>
      <c r="V594" s="485"/>
      <c r="W594" s="485"/>
      <c r="X594" s="485"/>
      <c r="Y594" s="485"/>
      <c r="Z594" s="485"/>
    </row>
    <row r="595">
      <c r="A595" s="485"/>
      <c r="B595" s="485"/>
      <c r="C595" s="485"/>
      <c r="D595" s="485"/>
      <c r="E595" s="485"/>
      <c r="F595" s="485"/>
      <c r="G595" s="485"/>
      <c r="H595" s="485"/>
      <c r="I595" s="485"/>
      <c r="J595" s="485"/>
      <c r="K595" s="485"/>
      <c r="L595" s="485"/>
      <c r="M595" s="485"/>
      <c r="N595" s="485"/>
      <c r="O595" s="485"/>
      <c r="P595" s="485"/>
      <c r="Q595" s="485"/>
      <c r="R595" s="485"/>
      <c r="S595" s="485"/>
      <c r="T595" s="485"/>
      <c r="U595" s="485"/>
      <c r="V595" s="485"/>
      <c r="W595" s="485"/>
      <c r="X595" s="485"/>
      <c r="Y595" s="485"/>
      <c r="Z595" s="485"/>
    </row>
    <row r="596">
      <c r="A596" s="485"/>
      <c r="B596" s="485"/>
      <c r="C596" s="485"/>
      <c r="D596" s="485"/>
      <c r="E596" s="485"/>
      <c r="F596" s="485"/>
      <c r="G596" s="485"/>
      <c r="H596" s="485"/>
      <c r="I596" s="485"/>
      <c r="J596" s="485"/>
      <c r="K596" s="485"/>
      <c r="L596" s="485"/>
      <c r="M596" s="485"/>
      <c r="N596" s="485"/>
      <c r="O596" s="485"/>
      <c r="P596" s="485"/>
      <c r="Q596" s="485"/>
      <c r="R596" s="485"/>
      <c r="S596" s="485"/>
      <c r="T596" s="485"/>
      <c r="U596" s="485"/>
      <c r="V596" s="485"/>
      <c r="W596" s="485"/>
      <c r="X596" s="485"/>
      <c r="Y596" s="485"/>
      <c r="Z596" s="485"/>
    </row>
    <row r="597">
      <c r="A597" s="485"/>
      <c r="B597" s="485"/>
      <c r="C597" s="485"/>
      <c r="D597" s="485"/>
      <c r="E597" s="485"/>
      <c r="F597" s="485"/>
      <c r="G597" s="485"/>
      <c r="H597" s="485"/>
      <c r="I597" s="485"/>
      <c r="J597" s="485"/>
      <c r="K597" s="485"/>
      <c r="L597" s="485"/>
      <c r="M597" s="485"/>
      <c r="N597" s="485"/>
      <c r="O597" s="485"/>
      <c r="P597" s="485"/>
      <c r="Q597" s="485"/>
      <c r="R597" s="485"/>
      <c r="S597" s="485"/>
      <c r="T597" s="485"/>
      <c r="U597" s="485"/>
      <c r="V597" s="485"/>
      <c r="W597" s="485"/>
      <c r="X597" s="485"/>
      <c r="Y597" s="485"/>
      <c r="Z597" s="485"/>
    </row>
    <row r="598">
      <c r="A598" s="485"/>
      <c r="B598" s="485"/>
      <c r="C598" s="485"/>
      <c r="D598" s="485"/>
      <c r="E598" s="485"/>
      <c r="F598" s="485"/>
      <c r="G598" s="485"/>
      <c r="H598" s="485"/>
      <c r="I598" s="485"/>
      <c r="J598" s="485"/>
      <c r="K598" s="485"/>
      <c r="L598" s="485"/>
      <c r="M598" s="485"/>
      <c r="N598" s="485"/>
      <c r="O598" s="485"/>
      <c r="P598" s="485"/>
      <c r="Q598" s="485"/>
      <c r="R598" s="485"/>
      <c r="S598" s="485"/>
      <c r="T598" s="485"/>
      <c r="U598" s="485"/>
      <c r="V598" s="485"/>
      <c r="W598" s="485"/>
      <c r="X598" s="485"/>
      <c r="Y598" s="485"/>
      <c r="Z598" s="485"/>
    </row>
    <row r="599">
      <c r="A599" s="485"/>
      <c r="B599" s="485"/>
      <c r="C599" s="485"/>
      <c r="D599" s="485"/>
      <c r="E599" s="485"/>
      <c r="F599" s="485"/>
      <c r="G599" s="485"/>
      <c r="H599" s="485"/>
      <c r="I599" s="485"/>
      <c r="J599" s="485"/>
      <c r="K599" s="485"/>
      <c r="L599" s="485"/>
      <c r="M599" s="485"/>
      <c r="N599" s="485"/>
      <c r="O599" s="485"/>
      <c r="P599" s="485"/>
      <c r="Q599" s="485"/>
      <c r="R599" s="485"/>
      <c r="S599" s="485"/>
      <c r="T599" s="485"/>
      <c r="U599" s="485"/>
      <c r="V599" s="485"/>
      <c r="W599" s="485"/>
      <c r="X599" s="485"/>
      <c r="Y599" s="485"/>
      <c r="Z599" s="485"/>
    </row>
    <row r="600">
      <c r="A600" s="485"/>
      <c r="B600" s="485"/>
      <c r="C600" s="485"/>
      <c r="D600" s="485"/>
      <c r="E600" s="485"/>
      <c r="F600" s="485"/>
      <c r="G600" s="485"/>
      <c r="H600" s="485"/>
      <c r="I600" s="485"/>
      <c r="J600" s="485"/>
      <c r="K600" s="485"/>
      <c r="L600" s="485"/>
      <c r="M600" s="485"/>
      <c r="N600" s="485"/>
      <c r="O600" s="485"/>
      <c r="P600" s="485"/>
      <c r="Q600" s="485"/>
      <c r="R600" s="485"/>
      <c r="S600" s="485"/>
      <c r="T600" s="485"/>
      <c r="U600" s="485"/>
      <c r="V600" s="485"/>
      <c r="W600" s="485"/>
      <c r="X600" s="485"/>
      <c r="Y600" s="485"/>
      <c r="Z600" s="485"/>
    </row>
    <row r="601">
      <c r="A601" s="485"/>
      <c r="B601" s="485"/>
      <c r="C601" s="485"/>
      <c r="D601" s="485"/>
      <c r="E601" s="485"/>
      <c r="F601" s="485"/>
      <c r="G601" s="485"/>
      <c r="H601" s="485"/>
      <c r="I601" s="485"/>
      <c r="J601" s="485"/>
      <c r="K601" s="485"/>
      <c r="L601" s="485"/>
      <c r="M601" s="485"/>
      <c r="N601" s="485"/>
      <c r="O601" s="485"/>
      <c r="P601" s="485"/>
      <c r="Q601" s="485"/>
      <c r="R601" s="485"/>
      <c r="S601" s="485"/>
      <c r="T601" s="485"/>
      <c r="U601" s="485"/>
      <c r="V601" s="485"/>
      <c r="W601" s="485"/>
      <c r="X601" s="485"/>
      <c r="Y601" s="485"/>
      <c r="Z601" s="485"/>
    </row>
    <row r="602">
      <c r="A602" s="485"/>
      <c r="B602" s="485"/>
      <c r="C602" s="485"/>
      <c r="D602" s="485"/>
      <c r="E602" s="485"/>
      <c r="F602" s="485"/>
      <c r="G602" s="485"/>
      <c r="H602" s="485"/>
      <c r="I602" s="485"/>
      <c r="J602" s="485"/>
      <c r="K602" s="485"/>
      <c r="L602" s="485"/>
      <c r="M602" s="485"/>
      <c r="N602" s="485"/>
      <c r="O602" s="485"/>
      <c r="P602" s="485"/>
      <c r="Q602" s="485"/>
      <c r="R602" s="485"/>
      <c r="S602" s="485"/>
      <c r="T602" s="485"/>
      <c r="U602" s="485"/>
      <c r="V602" s="485"/>
      <c r="W602" s="485"/>
      <c r="X602" s="485"/>
      <c r="Y602" s="485"/>
      <c r="Z602" s="485"/>
    </row>
    <row r="603">
      <c r="A603" s="485"/>
      <c r="B603" s="485"/>
      <c r="C603" s="485"/>
      <c r="D603" s="485"/>
      <c r="E603" s="485"/>
      <c r="F603" s="485"/>
      <c r="G603" s="485"/>
      <c r="H603" s="485"/>
      <c r="I603" s="485"/>
      <c r="J603" s="485"/>
      <c r="K603" s="485"/>
      <c r="L603" s="485"/>
      <c r="M603" s="485"/>
      <c r="N603" s="485"/>
      <c r="O603" s="485"/>
      <c r="P603" s="485"/>
      <c r="Q603" s="485"/>
      <c r="R603" s="485"/>
      <c r="S603" s="485"/>
      <c r="T603" s="485"/>
      <c r="U603" s="485"/>
      <c r="V603" s="485"/>
      <c r="W603" s="485"/>
      <c r="X603" s="485"/>
      <c r="Y603" s="485"/>
      <c r="Z603" s="485"/>
    </row>
    <row r="604">
      <c r="A604" s="485"/>
      <c r="B604" s="485"/>
      <c r="C604" s="485"/>
      <c r="D604" s="485"/>
      <c r="E604" s="485"/>
      <c r="F604" s="485"/>
      <c r="G604" s="485"/>
      <c r="H604" s="485"/>
      <c r="I604" s="485"/>
      <c r="J604" s="485"/>
      <c r="K604" s="485"/>
      <c r="L604" s="485"/>
      <c r="M604" s="485"/>
      <c r="N604" s="485"/>
      <c r="O604" s="485"/>
      <c r="P604" s="485"/>
      <c r="Q604" s="485"/>
      <c r="R604" s="485"/>
      <c r="S604" s="485"/>
      <c r="T604" s="485"/>
      <c r="U604" s="485"/>
      <c r="V604" s="485"/>
      <c r="W604" s="485"/>
      <c r="X604" s="485"/>
      <c r="Y604" s="485"/>
      <c r="Z604" s="485"/>
    </row>
    <row r="605">
      <c r="A605" s="485"/>
      <c r="B605" s="485"/>
      <c r="C605" s="485"/>
      <c r="D605" s="485"/>
      <c r="E605" s="485"/>
      <c r="F605" s="485"/>
      <c r="G605" s="485"/>
      <c r="H605" s="485"/>
      <c r="I605" s="485"/>
      <c r="J605" s="485"/>
      <c r="K605" s="485"/>
      <c r="L605" s="485"/>
      <c r="M605" s="485"/>
      <c r="N605" s="485"/>
      <c r="O605" s="485"/>
      <c r="P605" s="485"/>
      <c r="Q605" s="485"/>
      <c r="R605" s="485"/>
      <c r="S605" s="485"/>
      <c r="T605" s="485"/>
      <c r="U605" s="485"/>
      <c r="V605" s="485"/>
      <c r="W605" s="485"/>
      <c r="X605" s="485"/>
      <c r="Y605" s="485"/>
      <c r="Z605" s="485"/>
    </row>
    <row r="606">
      <c r="A606" s="485"/>
      <c r="B606" s="485"/>
      <c r="C606" s="485"/>
      <c r="D606" s="485"/>
      <c r="E606" s="485"/>
      <c r="F606" s="485"/>
      <c r="G606" s="485"/>
      <c r="H606" s="485"/>
      <c r="I606" s="485"/>
      <c r="J606" s="485"/>
      <c r="K606" s="485"/>
      <c r="L606" s="485"/>
      <c r="M606" s="485"/>
      <c r="N606" s="485"/>
      <c r="O606" s="485"/>
      <c r="P606" s="485"/>
      <c r="Q606" s="485"/>
      <c r="R606" s="485"/>
      <c r="S606" s="485"/>
      <c r="T606" s="485"/>
      <c r="U606" s="485"/>
      <c r="V606" s="485"/>
      <c r="W606" s="485"/>
      <c r="X606" s="485"/>
      <c r="Y606" s="485"/>
      <c r="Z606" s="485"/>
    </row>
    <row r="607">
      <c r="A607" s="485"/>
      <c r="B607" s="485"/>
      <c r="C607" s="485"/>
      <c r="D607" s="485"/>
      <c r="E607" s="485"/>
      <c r="F607" s="485"/>
      <c r="G607" s="485"/>
      <c r="H607" s="485"/>
      <c r="I607" s="485"/>
      <c r="J607" s="485"/>
      <c r="K607" s="485"/>
      <c r="L607" s="485"/>
      <c r="M607" s="485"/>
      <c r="N607" s="485"/>
      <c r="O607" s="485"/>
      <c r="P607" s="485"/>
      <c r="Q607" s="485"/>
      <c r="R607" s="485"/>
      <c r="S607" s="485"/>
      <c r="T607" s="485"/>
      <c r="U607" s="485"/>
      <c r="V607" s="485"/>
      <c r="W607" s="485"/>
      <c r="X607" s="485"/>
      <c r="Y607" s="485"/>
      <c r="Z607" s="485"/>
    </row>
    <row r="608">
      <c r="A608" s="485"/>
      <c r="B608" s="485"/>
      <c r="C608" s="485"/>
      <c r="D608" s="485"/>
      <c r="E608" s="485"/>
      <c r="F608" s="485"/>
      <c r="G608" s="485"/>
      <c r="H608" s="485"/>
      <c r="I608" s="485"/>
      <c r="J608" s="485"/>
      <c r="K608" s="485"/>
      <c r="L608" s="485"/>
      <c r="M608" s="485"/>
      <c r="N608" s="485"/>
      <c r="O608" s="485"/>
      <c r="P608" s="485"/>
      <c r="Q608" s="485"/>
      <c r="R608" s="485"/>
      <c r="S608" s="485"/>
      <c r="T608" s="485"/>
      <c r="U608" s="485"/>
      <c r="V608" s="485"/>
      <c r="W608" s="485"/>
      <c r="X608" s="485"/>
      <c r="Y608" s="485"/>
      <c r="Z608" s="485"/>
    </row>
    <row r="609">
      <c r="A609" s="485"/>
      <c r="B609" s="485"/>
      <c r="C609" s="485"/>
      <c r="D609" s="485"/>
      <c r="E609" s="485"/>
      <c r="F609" s="485"/>
      <c r="G609" s="485"/>
      <c r="H609" s="485"/>
      <c r="I609" s="485"/>
      <c r="J609" s="485"/>
      <c r="K609" s="485"/>
      <c r="L609" s="485"/>
      <c r="M609" s="485"/>
      <c r="N609" s="485"/>
      <c r="O609" s="485"/>
      <c r="P609" s="485"/>
      <c r="Q609" s="485"/>
      <c r="R609" s="485"/>
      <c r="S609" s="485"/>
      <c r="T609" s="485"/>
      <c r="U609" s="485"/>
      <c r="V609" s="485"/>
      <c r="W609" s="485"/>
      <c r="X609" s="485"/>
      <c r="Y609" s="485"/>
      <c r="Z609" s="485"/>
    </row>
    <row r="610">
      <c r="A610" s="485"/>
      <c r="B610" s="485"/>
      <c r="C610" s="485"/>
      <c r="D610" s="485"/>
      <c r="E610" s="485"/>
      <c r="F610" s="485"/>
      <c r="G610" s="485"/>
      <c r="H610" s="485"/>
      <c r="I610" s="485"/>
      <c r="J610" s="485"/>
      <c r="K610" s="485"/>
      <c r="L610" s="485"/>
      <c r="M610" s="485"/>
      <c r="N610" s="485"/>
      <c r="O610" s="485"/>
      <c r="P610" s="485"/>
      <c r="Q610" s="485"/>
      <c r="R610" s="485"/>
      <c r="S610" s="485"/>
      <c r="T610" s="485"/>
      <c r="U610" s="485"/>
      <c r="V610" s="485"/>
      <c r="W610" s="485"/>
      <c r="X610" s="485"/>
      <c r="Y610" s="485"/>
      <c r="Z610" s="485"/>
    </row>
    <row r="611">
      <c r="A611" s="485"/>
      <c r="B611" s="485"/>
      <c r="C611" s="485"/>
      <c r="D611" s="485"/>
      <c r="E611" s="485"/>
      <c r="F611" s="485"/>
      <c r="G611" s="485"/>
      <c r="H611" s="485"/>
      <c r="I611" s="485"/>
      <c r="J611" s="485"/>
      <c r="K611" s="485"/>
      <c r="L611" s="485"/>
      <c r="M611" s="485"/>
      <c r="N611" s="485"/>
      <c r="O611" s="485"/>
      <c r="P611" s="485"/>
      <c r="Q611" s="485"/>
      <c r="R611" s="485"/>
      <c r="S611" s="485"/>
      <c r="T611" s="485"/>
      <c r="U611" s="485"/>
      <c r="V611" s="485"/>
      <c r="W611" s="485"/>
      <c r="X611" s="485"/>
      <c r="Y611" s="485"/>
      <c r="Z611" s="485"/>
    </row>
    <row r="612">
      <c r="A612" s="485"/>
      <c r="B612" s="485"/>
      <c r="C612" s="485"/>
      <c r="D612" s="485"/>
      <c r="E612" s="485"/>
      <c r="F612" s="485"/>
      <c r="G612" s="485"/>
      <c r="H612" s="485"/>
      <c r="I612" s="485"/>
      <c r="J612" s="485"/>
      <c r="K612" s="485"/>
      <c r="L612" s="485"/>
      <c r="M612" s="485"/>
      <c r="N612" s="485"/>
      <c r="O612" s="485"/>
      <c r="P612" s="485"/>
      <c r="Q612" s="485"/>
      <c r="R612" s="485"/>
      <c r="S612" s="485"/>
      <c r="T612" s="485"/>
      <c r="U612" s="485"/>
      <c r="V612" s="485"/>
      <c r="W612" s="485"/>
      <c r="X612" s="485"/>
      <c r="Y612" s="485"/>
      <c r="Z612" s="485"/>
    </row>
    <row r="613">
      <c r="A613" s="485"/>
      <c r="B613" s="485"/>
      <c r="C613" s="485"/>
      <c r="D613" s="485"/>
      <c r="E613" s="485"/>
      <c r="F613" s="485"/>
      <c r="G613" s="485"/>
      <c r="H613" s="485"/>
      <c r="I613" s="485"/>
      <c r="J613" s="485"/>
      <c r="K613" s="485"/>
      <c r="L613" s="485"/>
      <c r="M613" s="485"/>
      <c r="N613" s="485"/>
      <c r="O613" s="485"/>
      <c r="P613" s="485"/>
      <c r="Q613" s="485"/>
      <c r="R613" s="485"/>
      <c r="S613" s="485"/>
      <c r="T613" s="485"/>
      <c r="U613" s="485"/>
      <c r="V613" s="485"/>
      <c r="W613" s="485"/>
      <c r="X613" s="485"/>
      <c r="Y613" s="485"/>
      <c r="Z613" s="485"/>
    </row>
    <row r="614">
      <c r="A614" s="485"/>
      <c r="B614" s="485"/>
      <c r="C614" s="485"/>
      <c r="D614" s="485"/>
      <c r="E614" s="485"/>
      <c r="F614" s="485"/>
      <c r="G614" s="485"/>
      <c r="H614" s="485"/>
      <c r="I614" s="485"/>
      <c r="J614" s="485"/>
      <c r="K614" s="485"/>
      <c r="L614" s="485"/>
      <c r="M614" s="485"/>
      <c r="N614" s="485"/>
      <c r="O614" s="485"/>
      <c r="P614" s="485"/>
      <c r="Q614" s="485"/>
      <c r="R614" s="485"/>
      <c r="S614" s="485"/>
      <c r="T614" s="485"/>
      <c r="U614" s="485"/>
      <c r="V614" s="485"/>
      <c r="W614" s="485"/>
      <c r="X614" s="485"/>
      <c r="Y614" s="485"/>
      <c r="Z614" s="485"/>
    </row>
    <row r="615">
      <c r="A615" s="485"/>
      <c r="B615" s="485"/>
      <c r="C615" s="485"/>
      <c r="D615" s="485"/>
      <c r="E615" s="485"/>
      <c r="F615" s="485"/>
      <c r="G615" s="485"/>
      <c r="H615" s="485"/>
      <c r="I615" s="485"/>
      <c r="J615" s="485"/>
      <c r="K615" s="485"/>
      <c r="L615" s="485"/>
      <c r="M615" s="485"/>
      <c r="N615" s="485"/>
      <c r="O615" s="485"/>
      <c r="P615" s="485"/>
      <c r="Q615" s="485"/>
      <c r="R615" s="485"/>
      <c r="S615" s="485"/>
      <c r="T615" s="485"/>
      <c r="U615" s="485"/>
      <c r="V615" s="485"/>
      <c r="W615" s="485"/>
      <c r="X615" s="485"/>
      <c r="Y615" s="485"/>
      <c r="Z615" s="485"/>
    </row>
    <row r="616">
      <c r="A616" s="485"/>
      <c r="B616" s="485"/>
      <c r="C616" s="485"/>
      <c r="D616" s="485"/>
      <c r="E616" s="485"/>
      <c r="F616" s="485"/>
      <c r="G616" s="485"/>
      <c r="H616" s="485"/>
      <c r="I616" s="485"/>
      <c r="J616" s="485"/>
      <c r="K616" s="485"/>
      <c r="L616" s="485"/>
      <c r="M616" s="485"/>
      <c r="N616" s="485"/>
      <c r="O616" s="485"/>
      <c r="P616" s="485"/>
      <c r="Q616" s="485"/>
      <c r="R616" s="485"/>
      <c r="S616" s="485"/>
      <c r="T616" s="485"/>
      <c r="U616" s="485"/>
      <c r="V616" s="485"/>
      <c r="W616" s="485"/>
      <c r="X616" s="485"/>
      <c r="Y616" s="485"/>
      <c r="Z616" s="485"/>
    </row>
    <row r="617">
      <c r="A617" s="485"/>
      <c r="B617" s="485"/>
      <c r="C617" s="485"/>
      <c r="D617" s="485"/>
      <c r="E617" s="485"/>
      <c r="F617" s="485"/>
      <c r="G617" s="485"/>
      <c r="H617" s="485"/>
      <c r="I617" s="485"/>
      <c r="J617" s="485"/>
      <c r="K617" s="485"/>
      <c r="L617" s="485"/>
      <c r="M617" s="485"/>
      <c r="N617" s="485"/>
      <c r="O617" s="485"/>
      <c r="P617" s="485"/>
      <c r="Q617" s="485"/>
      <c r="R617" s="485"/>
      <c r="S617" s="485"/>
      <c r="T617" s="485"/>
      <c r="U617" s="485"/>
      <c r="V617" s="485"/>
      <c r="W617" s="485"/>
      <c r="X617" s="485"/>
      <c r="Y617" s="485"/>
      <c r="Z617" s="485"/>
    </row>
    <row r="618">
      <c r="A618" s="485"/>
      <c r="B618" s="485"/>
      <c r="C618" s="485"/>
      <c r="D618" s="485"/>
      <c r="E618" s="485"/>
      <c r="F618" s="485"/>
      <c r="G618" s="485"/>
      <c r="H618" s="485"/>
      <c r="I618" s="485"/>
      <c r="J618" s="485"/>
      <c r="K618" s="485"/>
      <c r="L618" s="485"/>
      <c r="M618" s="485"/>
      <c r="N618" s="485"/>
      <c r="O618" s="485"/>
      <c r="P618" s="485"/>
      <c r="Q618" s="485"/>
      <c r="R618" s="485"/>
      <c r="S618" s="485"/>
      <c r="T618" s="485"/>
      <c r="U618" s="485"/>
      <c r="V618" s="485"/>
      <c r="W618" s="485"/>
      <c r="X618" s="485"/>
      <c r="Y618" s="485"/>
      <c r="Z618" s="485"/>
    </row>
    <row r="619">
      <c r="A619" s="485"/>
      <c r="B619" s="485"/>
      <c r="C619" s="485"/>
      <c r="D619" s="485"/>
      <c r="E619" s="485"/>
      <c r="F619" s="485"/>
      <c r="G619" s="485"/>
      <c r="H619" s="485"/>
      <c r="I619" s="485"/>
      <c r="J619" s="485"/>
      <c r="K619" s="485"/>
      <c r="L619" s="485"/>
      <c r="M619" s="485"/>
      <c r="N619" s="485"/>
      <c r="O619" s="485"/>
      <c r="P619" s="485"/>
      <c r="Q619" s="485"/>
      <c r="R619" s="485"/>
      <c r="S619" s="485"/>
      <c r="T619" s="485"/>
      <c r="U619" s="485"/>
      <c r="V619" s="485"/>
      <c r="W619" s="485"/>
      <c r="X619" s="485"/>
      <c r="Y619" s="485"/>
      <c r="Z619" s="485"/>
    </row>
    <row r="620">
      <c r="A620" s="485"/>
      <c r="B620" s="485"/>
      <c r="C620" s="485"/>
      <c r="D620" s="485"/>
      <c r="E620" s="485"/>
      <c r="F620" s="485"/>
      <c r="G620" s="485"/>
      <c r="H620" s="485"/>
      <c r="I620" s="485"/>
      <c r="J620" s="485"/>
      <c r="K620" s="485"/>
      <c r="L620" s="485"/>
      <c r="M620" s="485"/>
      <c r="N620" s="485"/>
      <c r="O620" s="485"/>
      <c r="P620" s="485"/>
      <c r="Q620" s="485"/>
      <c r="R620" s="485"/>
      <c r="S620" s="485"/>
      <c r="T620" s="485"/>
      <c r="U620" s="485"/>
      <c r="V620" s="485"/>
      <c r="W620" s="485"/>
      <c r="X620" s="485"/>
      <c r="Y620" s="485"/>
      <c r="Z620" s="485"/>
    </row>
    <row r="621">
      <c r="A621" s="485"/>
      <c r="B621" s="485"/>
      <c r="C621" s="485"/>
      <c r="D621" s="485"/>
      <c r="E621" s="485"/>
      <c r="F621" s="485"/>
      <c r="G621" s="485"/>
      <c r="H621" s="485"/>
      <c r="I621" s="485"/>
      <c r="J621" s="485"/>
      <c r="K621" s="485"/>
      <c r="L621" s="485"/>
      <c r="M621" s="485"/>
      <c r="N621" s="485"/>
      <c r="O621" s="485"/>
      <c r="P621" s="485"/>
      <c r="Q621" s="485"/>
      <c r="R621" s="485"/>
      <c r="S621" s="485"/>
      <c r="T621" s="485"/>
      <c r="U621" s="485"/>
      <c r="V621" s="485"/>
      <c r="W621" s="485"/>
      <c r="X621" s="485"/>
      <c r="Y621" s="485"/>
      <c r="Z621" s="485"/>
    </row>
    <row r="622">
      <c r="A622" s="485"/>
      <c r="B622" s="485"/>
      <c r="C622" s="485"/>
      <c r="D622" s="485"/>
      <c r="E622" s="485"/>
      <c r="F622" s="485"/>
      <c r="G622" s="485"/>
      <c r="H622" s="485"/>
      <c r="I622" s="485"/>
      <c r="J622" s="485"/>
      <c r="K622" s="485"/>
      <c r="L622" s="485"/>
      <c r="M622" s="485"/>
      <c r="N622" s="485"/>
      <c r="O622" s="485"/>
      <c r="P622" s="485"/>
      <c r="Q622" s="485"/>
      <c r="R622" s="485"/>
      <c r="S622" s="485"/>
      <c r="T622" s="485"/>
      <c r="U622" s="485"/>
      <c r="V622" s="485"/>
      <c r="W622" s="485"/>
      <c r="X622" s="485"/>
      <c r="Y622" s="485"/>
      <c r="Z622" s="485"/>
    </row>
    <row r="623">
      <c r="A623" s="485"/>
      <c r="B623" s="485"/>
      <c r="C623" s="485"/>
      <c r="D623" s="485"/>
      <c r="E623" s="485"/>
      <c r="F623" s="485"/>
      <c r="G623" s="485"/>
      <c r="H623" s="485"/>
      <c r="I623" s="485"/>
      <c r="J623" s="485"/>
      <c r="K623" s="485"/>
      <c r="L623" s="485"/>
      <c r="M623" s="485"/>
      <c r="N623" s="485"/>
      <c r="O623" s="485"/>
      <c r="P623" s="485"/>
      <c r="Q623" s="485"/>
      <c r="R623" s="485"/>
      <c r="S623" s="485"/>
      <c r="T623" s="485"/>
      <c r="U623" s="485"/>
      <c r="V623" s="485"/>
      <c r="W623" s="485"/>
      <c r="X623" s="485"/>
      <c r="Y623" s="485"/>
      <c r="Z623" s="485"/>
    </row>
    <row r="624">
      <c r="A624" s="485"/>
      <c r="B624" s="485"/>
      <c r="C624" s="485"/>
      <c r="D624" s="485"/>
      <c r="E624" s="485"/>
      <c r="F624" s="485"/>
      <c r="G624" s="485"/>
      <c r="H624" s="485"/>
      <c r="I624" s="485"/>
      <c r="J624" s="485"/>
      <c r="K624" s="485"/>
      <c r="L624" s="485"/>
      <c r="M624" s="485"/>
      <c r="N624" s="485"/>
      <c r="O624" s="485"/>
      <c r="P624" s="485"/>
      <c r="Q624" s="485"/>
      <c r="R624" s="485"/>
      <c r="S624" s="485"/>
      <c r="T624" s="485"/>
      <c r="U624" s="485"/>
      <c r="V624" s="485"/>
      <c r="W624" s="485"/>
      <c r="X624" s="485"/>
      <c r="Y624" s="485"/>
      <c r="Z624" s="485"/>
    </row>
    <row r="625">
      <c r="A625" s="485"/>
      <c r="B625" s="485"/>
      <c r="C625" s="485"/>
      <c r="D625" s="485"/>
      <c r="E625" s="485"/>
      <c r="F625" s="485"/>
      <c r="G625" s="485"/>
      <c r="H625" s="485"/>
      <c r="I625" s="485"/>
      <c r="J625" s="485"/>
      <c r="K625" s="485"/>
      <c r="L625" s="485"/>
      <c r="M625" s="485"/>
      <c r="N625" s="485"/>
      <c r="O625" s="485"/>
      <c r="P625" s="485"/>
      <c r="Q625" s="485"/>
      <c r="R625" s="485"/>
      <c r="S625" s="485"/>
      <c r="T625" s="485"/>
      <c r="U625" s="485"/>
      <c r="V625" s="485"/>
      <c r="W625" s="485"/>
      <c r="X625" s="485"/>
      <c r="Y625" s="485"/>
      <c r="Z625" s="485"/>
    </row>
    <row r="626">
      <c r="A626" s="485"/>
      <c r="B626" s="485"/>
      <c r="C626" s="485"/>
      <c r="D626" s="485"/>
      <c r="E626" s="485"/>
      <c r="F626" s="485"/>
      <c r="G626" s="485"/>
      <c r="H626" s="485"/>
      <c r="I626" s="485"/>
      <c r="J626" s="485"/>
      <c r="K626" s="485"/>
      <c r="L626" s="485"/>
      <c r="M626" s="485"/>
      <c r="N626" s="485"/>
      <c r="O626" s="485"/>
      <c r="P626" s="485"/>
      <c r="Q626" s="485"/>
      <c r="R626" s="485"/>
      <c r="S626" s="485"/>
      <c r="T626" s="485"/>
      <c r="U626" s="485"/>
      <c r="V626" s="485"/>
      <c r="W626" s="485"/>
      <c r="X626" s="485"/>
      <c r="Y626" s="485"/>
      <c r="Z626" s="485"/>
    </row>
    <row r="627">
      <c r="A627" s="485"/>
      <c r="B627" s="485"/>
      <c r="C627" s="485"/>
      <c r="D627" s="485"/>
      <c r="E627" s="485"/>
      <c r="F627" s="485"/>
      <c r="G627" s="485"/>
      <c r="H627" s="485"/>
      <c r="I627" s="485"/>
      <c r="J627" s="485"/>
      <c r="K627" s="485"/>
      <c r="L627" s="485"/>
      <c r="M627" s="485"/>
      <c r="N627" s="485"/>
      <c r="O627" s="485"/>
      <c r="P627" s="485"/>
      <c r="Q627" s="485"/>
      <c r="R627" s="485"/>
      <c r="S627" s="485"/>
      <c r="T627" s="485"/>
      <c r="U627" s="485"/>
      <c r="V627" s="485"/>
      <c r="W627" s="485"/>
      <c r="X627" s="485"/>
      <c r="Y627" s="485"/>
      <c r="Z627" s="485"/>
    </row>
    <row r="628">
      <c r="A628" s="485"/>
      <c r="B628" s="485"/>
      <c r="C628" s="485"/>
      <c r="D628" s="485"/>
      <c r="E628" s="485"/>
      <c r="F628" s="485"/>
      <c r="G628" s="485"/>
      <c r="H628" s="485"/>
      <c r="I628" s="485"/>
      <c r="J628" s="485"/>
      <c r="K628" s="485"/>
      <c r="L628" s="485"/>
      <c r="M628" s="485"/>
      <c r="N628" s="485"/>
      <c r="O628" s="485"/>
      <c r="P628" s="485"/>
      <c r="Q628" s="485"/>
      <c r="R628" s="485"/>
      <c r="S628" s="485"/>
      <c r="T628" s="485"/>
      <c r="U628" s="485"/>
      <c r="V628" s="485"/>
      <c r="W628" s="485"/>
      <c r="X628" s="485"/>
      <c r="Y628" s="485"/>
      <c r="Z628" s="485"/>
    </row>
    <row r="629">
      <c r="A629" s="485"/>
      <c r="B629" s="485"/>
      <c r="C629" s="485"/>
      <c r="D629" s="485"/>
      <c r="E629" s="485"/>
      <c r="F629" s="485"/>
      <c r="G629" s="485"/>
      <c r="H629" s="485"/>
      <c r="I629" s="485"/>
      <c r="J629" s="485"/>
      <c r="K629" s="485"/>
      <c r="L629" s="485"/>
      <c r="M629" s="485"/>
      <c r="N629" s="485"/>
      <c r="O629" s="485"/>
      <c r="P629" s="485"/>
      <c r="Q629" s="485"/>
      <c r="R629" s="485"/>
      <c r="S629" s="485"/>
      <c r="T629" s="485"/>
      <c r="U629" s="485"/>
      <c r="V629" s="485"/>
      <c r="W629" s="485"/>
      <c r="X629" s="485"/>
      <c r="Y629" s="485"/>
      <c r="Z629" s="485"/>
    </row>
    <row r="630">
      <c r="A630" s="485"/>
      <c r="B630" s="485"/>
      <c r="C630" s="485"/>
      <c r="D630" s="485"/>
      <c r="E630" s="485"/>
      <c r="F630" s="485"/>
      <c r="G630" s="485"/>
      <c r="H630" s="485"/>
      <c r="I630" s="485"/>
      <c r="J630" s="485"/>
      <c r="K630" s="485"/>
      <c r="L630" s="485"/>
      <c r="M630" s="485"/>
      <c r="N630" s="485"/>
      <c r="O630" s="485"/>
      <c r="P630" s="485"/>
      <c r="Q630" s="485"/>
      <c r="R630" s="485"/>
      <c r="S630" s="485"/>
      <c r="T630" s="485"/>
      <c r="U630" s="485"/>
      <c r="V630" s="485"/>
      <c r="W630" s="485"/>
      <c r="X630" s="485"/>
      <c r="Y630" s="485"/>
      <c r="Z630" s="485"/>
    </row>
    <row r="631">
      <c r="A631" s="485"/>
      <c r="B631" s="485"/>
      <c r="C631" s="485"/>
      <c r="D631" s="485"/>
      <c r="E631" s="485"/>
      <c r="F631" s="485"/>
      <c r="G631" s="485"/>
      <c r="H631" s="485"/>
      <c r="I631" s="485"/>
      <c r="J631" s="485"/>
      <c r="K631" s="485"/>
      <c r="L631" s="485"/>
      <c r="M631" s="485"/>
      <c r="N631" s="485"/>
      <c r="O631" s="485"/>
      <c r="P631" s="485"/>
      <c r="Q631" s="485"/>
      <c r="R631" s="485"/>
      <c r="S631" s="485"/>
      <c r="T631" s="485"/>
      <c r="U631" s="485"/>
      <c r="V631" s="485"/>
      <c r="W631" s="485"/>
      <c r="X631" s="485"/>
      <c r="Y631" s="485"/>
      <c r="Z631" s="485"/>
    </row>
    <row r="632">
      <c r="A632" s="485"/>
      <c r="B632" s="485"/>
      <c r="C632" s="485"/>
      <c r="D632" s="485"/>
      <c r="E632" s="485"/>
      <c r="F632" s="485"/>
      <c r="G632" s="485"/>
      <c r="H632" s="485"/>
      <c r="I632" s="485"/>
      <c r="J632" s="485"/>
      <c r="K632" s="485"/>
      <c r="L632" s="485"/>
      <c r="M632" s="485"/>
      <c r="N632" s="485"/>
      <c r="O632" s="485"/>
      <c r="P632" s="485"/>
      <c r="Q632" s="485"/>
      <c r="R632" s="485"/>
      <c r="S632" s="485"/>
      <c r="T632" s="485"/>
      <c r="U632" s="485"/>
      <c r="V632" s="485"/>
      <c r="W632" s="485"/>
      <c r="X632" s="485"/>
      <c r="Y632" s="485"/>
      <c r="Z632" s="485"/>
    </row>
    <row r="633">
      <c r="A633" s="485"/>
      <c r="B633" s="485"/>
      <c r="C633" s="485"/>
      <c r="D633" s="485"/>
      <c r="E633" s="485"/>
      <c r="F633" s="485"/>
      <c r="G633" s="485"/>
      <c r="H633" s="485"/>
      <c r="I633" s="485"/>
      <c r="J633" s="485"/>
      <c r="K633" s="485"/>
      <c r="L633" s="485"/>
      <c r="M633" s="485"/>
      <c r="N633" s="485"/>
      <c r="O633" s="485"/>
      <c r="P633" s="485"/>
      <c r="Q633" s="485"/>
      <c r="R633" s="485"/>
      <c r="S633" s="485"/>
      <c r="T633" s="485"/>
      <c r="U633" s="485"/>
      <c r="V633" s="485"/>
      <c r="W633" s="485"/>
      <c r="X633" s="485"/>
      <c r="Y633" s="485"/>
      <c r="Z633" s="485"/>
    </row>
    <row r="634">
      <c r="A634" s="485"/>
      <c r="B634" s="485"/>
      <c r="C634" s="485"/>
      <c r="D634" s="485"/>
      <c r="E634" s="485"/>
      <c r="F634" s="485"/>
      <c r="G634" s="485"/>
      <c r="H634" s="485"/>
      <c r="I634" s="485"/>
      <c r="J634" s="485"/>
      <c r="K634" s="485"/>
      <c r="L634" s="485"/>
      <c r="M634" s="485"/>
      <c r="N634" s="485"/>
      <c r="O634" s="485"/>
      <c r="P634" s="485"/>
      <c r="Q634" s="485"/>
      <c r="R634" s="485"/>
      <c r="S634" s="485"/>
      <c r="T634" s="485"/>
      <c r="U634" s="485"/>
      <c r="V634" s="485"/>
      <c r="W634" s="485"/>
      <c r="X634" s="485"/>
      <c r="Y634" s="485"/>
      <c r="Z634" s="485"/>
    </row>
    <row r="635">
      <c r="A635" s="485"/>
      <c r="B635" s="485"/>
      <c r="C635" s="485"/>
      <c r="D635" s="485"/>
      <c r="E635" s="485"/>
      <c r="F635" s="485"/>
      <c r="G635" s="485"/>
      <c r="H635" s="485"/>
      <c r="I635" s="485"/>
      <c r="J635" s="485"/>
      <c r="K635" s="485"/>
      <c r="L635" s="485"/>
      <c r="M635" s="485"/>
      <c r="N635" s="485"/>
      <c r="O635" s="485"/>
      <c r="P635" s="485"/>
      <c r="Q635" s="485"/>
      <c r="R635" s="485"/>
      <c r="S635" s="485"/>
      <c r="T635" s="485"/>
      <c r="U635" s="485"/>
      <c r="V635" s="485"/>
      <c r="W635" s="485"/>
      <c r="X635" s="485"/>
      <c r="Y635" s="485"/>
      <c r="Z635" s="485"/>
    </row>
    <row r="636">
      <c r="A636" s="485"/>
      <c r="B636" s="485"/>
      <c r="C636" s="485"/>
      <c r="D636" s="485"/>
      <c r="E636" s="485"/>
      <c r="F636" s="485"/>
      <c r="G636" s="485"/>
      <c r="H636" s="485"/>
      <c r="I636" s="485"/>
      <c r="J636" s="485"/>
      <c r="K636" s="485"/>
      <c r="L636" s="485"/>
      <c r="M636" s="485"/>
      <c r="N636" s="485"/>
      <c r="O636" s="485"/>
      <c r="P636" s="485"/>
      <c r="Q636" s="485"/>
      <c r="R636" s="485"/>
      <c r="S636" s="485"/>
      <c r="T636" s="485"/>
      <c r="U636" s="485"/>
      <c r="V636" s="485"/>
      <c r="W636" s="485"/>
      <c r="X636" s="485"/>
      <c r="Y636" s="485"/>
      <c r="Z636" s="485"/>
    </row>
    <row r="637">
      <c r="A637" s="485"/>
      <c r="B637" s="485"/>
      <c r="C637" s="485"/>
      <c r="D637" s="485"/>
      <c r="E637" s="485"/>
      <c r="F637" s="485"/>
      <c r="G637" s="485"/>
      <c r="H637" s="485"/>
      <c r="I637" s="485"/>
      <c r="J637" s="485"/>
      <c r="K637" s="485"/>
      <c r="L637" s="485"/>
      <c r="M637" s="485"/>
      <c r="N637" s="485"/>
      <c r="O637" s="485"/>
      <c r="P637" s="485"/>
      <c r="Q637" s="485"/>
      <c r="R637" s="485"/>
      <c r="S637" s="485"/>
      <c r="T637" s="485"/>
      <c r="U637" s="485"/>
      <c r="V637" s="485"/>
      <c r="W637" s="485"/>
      <c r="X637" s="485"/>
      <c r="Y637" s="485"/>
      <c r="Z637" s="485"/>
    </row>
    <row r="638">
      <c r="A638" s="485"/>
      <c r="B638" s="485"/>
      <c r="C638" s="485"/>
      <c r="D638" s="485"/>
      <c r="E638" s="485"/>
      <c r="F638" s="485"/>
      <c r="G638" s="485"/>
      <c r="H638" s="485"/>
      <c r="I638" s="485"/>
      <c r="J638" s="485"/>
      <c r="K638" s="485"/>
      <c r="L638" s="485"/>
      <c r="M638" s="485"/>
      <c r="N638" s="485"/>
      <c r="O638" s="485"/>
      <c r="P638" s="485"/>
      <c r="Q638" s="485"/>
      <c r="R638" s="485"/>
      <c r="S638" s="485"/>
      <c r="T638" s="485"/>
      <c r="U638" s="485"/>
      <c r="V638" s="485"/>
      <c r="W638" s="485"/>
      <c r="X638" s="485"/>
      <c r="Y638" s="485"/>
      <c r="Z638" s="485"/>
    </row>
    <row r="639">
      <c r="A639" s="485"/>
      <c r="B639" s="485"/>
      <c r="C639" s="485"/>
      <c r="D639" s="485"/>
      <c r="E639" s="485"/>
      <c r="F639" s="485"/>
      <c r="G639" s="485"/>
      <c r="H639" s="485"/>
      <c r="I639" s="485"/>
      <c r="J639" s="485"/>
      <c r="K639" s="485"/>
      <c r="L639" s="485"/>
      <c r="M639" s="485"/>
      <c r="N639" s="485"/>
      <c r="O639" s="485"/>
      <c r="P639" s="485"/>
      <c r="Q639" s="485"/>
      <c r="R639" s="485"/>
      <c r="S639" s="485"/>
      <c r="T639" s="485"/>
      <c r="U639" s="485"/>
      <c r="V639" s="485"/>
      <c r="W639" s="485"/>
      <c r="X639" s="485"/>
      <c r="Y639" s="485"/>
      <c r="Z639" s="485"/>
    </row>
    <row r="640">
      <c r="A640" s="485"/>
      <c r="B640" s="485"/>
      <c r="C640" s="485"/>
      <c r="D640" s="485"/>
      <c r="E640" s="485"/>
      <c r="F640" s="485"/>
      <c r="G640" s="485"/>
      <c r="H640" s="485"/>
      <c r="I640" s="485"/>
      <c r="J640" s="485"/>
      <c r="K640" s="485"/>
      <c r="L640" s="485"/>
      <c r="M640" s="485"/>
      <c r="N640" s="485"/>
      <c r="O640" s="485"/>
      <c r="P640" s="485"/>
      <c r="Q640" s="485"/>
      <c r="R640" s="485"/>
      <c r="S640" s="485"/>
      <c r="T640" s="485"/>
      <c r="U640" s="485"/>
      <c r="V640" s="485"/>
      <c r="W640" s="485"/>
      <c r="X640" s="485"/>
      <c r="Y640" s="485"/>
      <c r="Z640" s="485"/>
    </row>
    <row r="641">
      <c r="A641" s="485"/>
      <c r="B641" s="485"/>
      <c r="C641" s="485"/>
      <c r="D641" s="485"/>
      <c r="E641" s="485"/>
      <c r="F641" s="485"/>
      <c r="G641" s="485"/>
      <c r="H641" s="485"/>
      <c r="I641" s="485"/>
      <c r="J641" s="485"/>
      <c r="K641" s="485"/>
      <c r="L641" s="485"/>
      <c r="M641" s="485"/>
      <c r="N641" s="485"/>
      <c r="O641" s="485"/>
      <c r="P641" s="485"/>
      <c r="Q641" s="485"/>
      <c r="R641" s="485"/>
      <c r="S641" s="485"/>
      <c r="T641" s="485"/>
      <c r="U641" s="485"/>
      <c r="V641" s="485"/>
      <c r="W641" s="485"/>
      <c r="X641" s="485"/>
      <c r="Y641" s="485"/>
      <c r="Z641" s="485"/>
    </row>
    <row r="642">
      <c r="A642" s="485"/>
      <c r="B642" s="485"/>
      <c r="C642" s="485"/>
      <c r="D642" s="485"/>
      <c r="E642" s="485"/>
      <c r="F642" s="485"/>
      <c r="G642" s="485"/>
      <c r="H642" s="485"/>
      <c r="I642" s="485"/>
      <c r="J642" s="485"/>
      <c r="K642" s="485"/>
      <c r="L642" s="485"/>
      <c r="M642" s="485"/>
      <c r="N642" s="485"/>
      <c r="O642" s="485"/>
      <c r="P642" s="485"/>
      <c r="Q642" s="485"/>
      <c r="R642" s="485"/>
      <c r="S642" s="485"/>
      <c r="T642" s="485"/>
      <c r="U642" s="485"/>
      <c r="V642" s="485"/>
      <c r="W642" s="485"/>
      <c r="X642" s="485"/>
      <c r="Y642" s="485"/>
      <c r="Z642" s="485"/>
    </row>
    <row r="643">
      <c r="A643" s="485"/>
      <c r="B643" s="485"/>
      <c r="C643" s="485"/>
      <c r="D643" s="485"/>
      <c r="E643" s="485"/>
      <c r="F643" s="485"/>
      <c r="G643" s="485"/>
      <c r="H643" s="485"/>
      <c r="I643" s="485"/>
      <c r="J643" s="485"/>
      <c r="K643" s="485"/>
      <c r="L643" s="485"/>
      <c r="M643" s="485"/>
      <c r="N643" s="485"/>
      <c r="O643" s="485"/>
      <c r="P643" s="485"/>
      <c r="Q643" s="485"/>
      <c r="R643" s="485"/>
      <c r="S643" s="485"/>
      <c r="T643" s="485"/>
      <c r="U643" s="485"/>
      <c r="V643" s="485"/>
      <c r="W643" s="485"/>
      <c r="X643" s="485"/>
      <c r="Y643" s="485"/>
      <c r="Z643" s="485"/>
    </row>
    <row r="644">
      <c r="A644" s="485"/>
      <c r="B644" s="485"/>
      <c r="C644" s="485"/>
      <c r="D644" s="485"/>
      <c r="E644" s="485"/>
      <c r="F644" s="485"/>
      <c r="G644" s="485"/>
      <c r="H644" s="485"/>
      <c r="I644" s="485"/>
      <c r="J644" s="485"/>
      <c r="K644" s="485"/>
      <c r="L644" s="485"/>
      <c r="M644" s="485"/>
      <c r="N644" s="485"/>
      <c r="O644" s="485"/>
      <c r="P644" s="485"/>
      <c r="Q644" s="485"/>
      <c r="R644" s="485"/>
      <c r="S644" s="485"/>
      <c r="T644" s="485"/>
      <c r="U644" s="485"/>
      <c r="V644" s="485"/>
      <c r="W644" s="485"/>
      <c r="X644" s="485"/>
      <c r="Y644" s="485"/>
      <c r="Z644" s="485"/>
    </row>
    <row r="645">
      <c r="A645" s="485"/>
      <c r="B645" s="485"/>
      <c r="C645" s="485"/>
      <c r="D645" s="485"/>
      <c r="E645" s="485"/>
      <c r="F645" s="485"/>
      <c r="G645" s="485"/>
      <c r="H645" s="485"/>
      <c r="I645" s="485"/>
      <c r="J645" s="485"/>
      <c r="K645" s="485"/>
      <c r="L645" s="485"/>
      <c r="M645" s="485"/>
      <c r="N645" s="485"/>
      <c r="O645" s="485"/>
      <c r="P645" s="485"/>
      <c r="Q645" s="485"/>
      <c r="R645" s="485"/>
      <c r="S645" s="485"/>
      <c r="T645" s="485"/>
      <c r="U645" s="485"/>
      <c r="V645" s="485"/>
      <c r="W645" s="485"/>
      <c r="X645" s="485"/>
      <c r="Y645" s="485"/>
      <c r="Z645" s="485"/>
    </row>
    <row r="646">
      <c r="A646" s="485"/>
      <c r="B646" s="485"/>
      <c r="C646" s="485"/>
      <c r="D646" s="485"/>
      <c r="E646" s="485"/>
      <c r="F646" s="485"/>
      <c r="G646" s="485"/>
      <c r="H646" s="485"/>
      <c r="I646" s="485"/>
      <c r="J646" s="485"/>
      <c r="K646" s="485"/>
      <c r="L646" s="485"/>
      <c r="M646" s="485"/>
      <c r="N646" s="485"/>
      <c r="O646" s="485"/>
      <c r="P646" s="485"/>
      <c r="Q646" s="485"/>
      <c r="R646" s="485"/>
      <c r="S646" s="485"/>
      <c r="T646" s="485"/>
      <c r="U646" s="485"/>
      <c r="V646" s="485"/>
      <c r="W646" s="485"/>
      <c r="X646" s="485"/>
      <c r="Y646" s="485"/>
      <c r="Z646" s="485"/>
    </row>
    <row r="647">
      <c r="A647" s="485"/>
      <c r="B647" s="485"/>
      <c r="C647" s="485"/>
      <c r="D647" s="485"/>
      <c r="E647" s="485"/>
      <c r="F647" s="485"/>
      <c r="G647" s="485"/>
      <c r="H647" s="485"/>
      <c r="I647" s="485"/>
      <c r="J647" s="485"/>
      <c r="K647" s="485"/>
      <c r="L647" s="485"/>
      <c r="M647" s="485"/>
      <c r="N647" s="485"/>
      <c r="O647" s="485"/>
      <c r="P647" s="485"/>
      <c r="Q647" s="485"/>
      <c r="R647" s="485"/>
      <c r="S647" s="485"/>
      <c r="T647" s="485"/>
      <c r="U647" s="485"/>
      <c r="V647" s="485"/>
      <c r="W647" s="485"/>
      <c r="X647" s="485"/>
      <c r="Y647" s="485"/>
      <c r="Z647" s="485"/>
    </row>
    <row r="648">
      <c r="A648" s="485"/>
      <c r="B648" s="485"/>
      <c r="C648" s="485"/>
      <c r="D648" s="485"/>
      <c r="E648" s="485"/>
      <c r="F648" s="485"/>
      <c r="G648" s="485"/>
      <c r="H648" s="485"/>
      <c r="I648" s="485"/>
      <c r="J648" s="485"/>
      <c r="K648" s="485"/>
      <c r="L648" s="485"/>
      <c r="M648" s="485"/>
      <c r="N648" s="485"/>
      <c r="O648" s="485"/>
      <c r="P648" s="485"/>
      <c r="Q648" s="485"/>
      <c r="R648" s="485"/>
      <c r="S648" s="485"/>
      <c r="T648" s="485"/>
      <c r="U648" s="485"/>
      <c r="V648" s="485"/>
      <c r="W648" s="485"/>
      <c r="X648" s="485"/>
      <c r="Y648" s="485"/>
      <c r="Z648" s="485"/>
    </row>
    <row r="649">
      <c r="A649" s="485"/>
      <c r="B649" s="485"/>
      <c r="C649" s="485"/>
      <c r="D649" s="485"/>
      <c r="E649" s="485"/>
      <c r="F649" s="485"/>
      <c r="G649" s="485"/>
      <c r="H649" s="485"/>
      <c r="I649" s="485"/>
      <c r="J649" s="485"/>
      <c r="K649" s="485"/>
      <c r="L649" s="485"/>
      <c r="M649" s="485"/>
      <c r="N649" s="485"/>
      <c r="O649" s="485"/>
      <c r="P649" s="485"/>
      <c r="Q649" s="485"/>
      <c r="R649" s="485"/>
      <c r="S649" s="485"/>
      <c r="T649" s="485"/>
      <c r="U649" s="485"/>
      <c r="V649" s="485"/>
      <c r="W649" s="485"/>
      <c r="X649" s="485"/>
      <c r="Y649" s="485"/>
      <c r="Z649" s="485"/>
    </row>
    <row r="650">
      <c r="A650" s="485"/>
      <c r="B650" s="485"/>
      <c r="C650" s="485"/>
      <c r="D650" s="485"/>
      <c r="E650" s="485"/>
      <c r="F650" s="485"/>
      <c r="G650" s="485"/>
      <c r="H650" s="485"/>
      <c r="I650" s="485"/>
      <c r="J650" s="485"/>
      <c r="K650" s="485"/>
      <c r="L650" s="485"/>
      <c r="M650" s="485"/>
      <c r="N650" s="485"/>
      <c r="O650" s="485"/>
      <c r="P650" s="485"/>
      <c r="Q650" s="485"/>
      <c r="R650" s="485"/>
      <c r="S650" s="485"/>
      <c r="T650" s="485"/>
      <c r="U650" s="485"/>
      <c r="V650" s="485"/>
      <c r="W650" s="485"/>
      <c r="X650" s="485"/>
      <c r="Y650" s="485"/>
      <c r="Z650" s="485"/>
    </row>
    <row r="651">
      <c r="A651" s="485"/>
      <c r="B651" s="485"/>
      <c r="C651" s="485"/>
      <c r="D651" s="485"/>
      <c r="E651" s="485"/>
      <c r="F651" s="485"/>
      <c r="G651" s="485"/>
      <c r="H651" s="485"/>
      <c r="I651" s="485"/>
      <c r="J651" s="485"/>
      <c r="K651" s="485"/>
      <c r="L651" s="485"/>
      <c r="M651" s="485"/>
      <c r="N651" s="485"/>
      <c r="O651" s="485"/>
      <c r="P651" s="485"/>
      <c r="Q651" s="485"/>
      <c r="R651" s="485"/>
      <c r="S651" s="485"/>
      <c r="T651" s="485"/>
      <c r="U651" s="485"/>
      <c r="V651" s="485"/>
      <c r="W651" s="485"/>
      <c r="X651" s="485"/>
      <c r="Y651" s="485"/>
      <c r="Z651" s="485"/>
    </row>
    <row r="652">
      <c r="A652" s="485"/>
      <c r="B652" s="485"/>
      <c r="C652" s="485"/>
      <c r="D652" s="485"/>
      <c r="E652" s="485"/>
      <c r="F652" s="485"/>
      <c r="G652" s="485"/>
      <c r="H652" s="485"/>
      <c r="I652" s="485"/>
      <c r="J652" s="485"/>
      <c r="K652" s="485"/>
      <c r="L652" s="485"/>
      <c r="M652" s="485"/>
      <c r="N652" s="485"/>
      <c r="O652" s="485"/>
      <c r="P652" s="485"/>
      <c r="Q652" s="485"/>
      <c r="R652" s="485"/>
      <c r="S652" s="485"/>
      <c r="T652" s="485"/>
      <c r="U652" s="485"/>
      <c r="V652" s="485"/>
      <c r="W652" s="485"/>
      <c r="X652" s="485"/>
      <c r="Y652" s="485"/>
      <c r="Z652" s="485"/>
    </row>
    <row r="653">
      <c r="A653" s="485"/>
      <c r="B653" s="485"/>
      <c r="C653" s="485"/>
      <c r="D653" s="485"/>
      <c r="E653" s="485"/>
      <c r="F653" s="485"/>
      <c r="G653" s="485"/>
      <c r="H653" s="485"/>
      <c r="I653" s="485"/>
      <c r="J653" s="485"/>
      <c r="K653" s="485"/>
      <c r="L653" s="485"/>
      <c r="M653" s="485"/>
      <c r="N653" s="485"/>
      <c r="O653" s="485"/>
      <c r="P653" s="485"/>
      <c r="Q653" s="485"/>
      <c r="R653" s="485"/>
      <c r="S653" s="485"/>
      <c r="T653" s="485"/>
      <c r="U653" s="485"/>
      <c r="V653" s="485"/>
      <c r="W653" s="485"/>
      <c r="X653" s="485"/>
      <c r="Y653" s="485"/>
      <c r="Z653" s="485"/>
    </row>
    <row r="654">
      <c r="A654" s="485"/>
      <c r="B654" s="485"/>
      <c r="C654" s="485"/>
      <c r="D654" s="485"/>
      <c r="E654" s="485"/>
      <c r="F654" s="485"/>
      <c r="G654" s="485"/>
      <c r="H654" s="485"/>
      <c r="I654" s="485"/>
      <c r="J654" s="485"/>
      <c r="K654" s="485"/>
      <c r="L654" s="485"/>
      <c r="M654" s="485"/>
      <c r="N654" s="485"/>
      <c r="O654" s="485"/>
      <c r="P654" s="485"/>
      <c r="Q654" s="485"/>
      <c r="R654" s="485"/>
      <c r="S654" s="485"/>
      <c r="T654" s="485"/>
      <c r="U654" s="485"/>
      <c r="V654" s="485"/>
      <c r="W654" s="485"/>
      <c r="X654" s="485"/>
      <c r="Y654" s="485"/>
      <c r="Z654" s="485"/>
    </row>
    <row r="655">
      <c r="A655" s="485"/>
      <c r="B655" s="485"/>
      <c r="C655" s="485"/>
      <c r="D655" s="485"/>
      <c r="E655" s="485"/>
      <c r="F655" s="485"/>
      <c r="G655" s="485"/>
      <c r="H655" s="485"/>
      <c r="I655" s="485"/>
      <c r="J655" s="485"/>
      <c r="K655" s="485"/>
      <c r="L655" s="485"/>
      <c r="M655" s="485"/>
      <c r="N655" s="485"/>
      <c r="O655" s="485"/>
      <c r="P655" s="485"/>
      <c r="Q655" s="485"/>
      <c r="R655" s="485"/>
      <c r="S655" s="485"/>
      <c r="T655" s="485"/>
      <c r="U655" s="485"/>
      <c r="V655" s="485"/>
      <c r="W655" s="485"/>
      <c r="X655" s="485"/>
      <c r="Y655" s="485"/>
      <c r="Z655" s="485"/>
    </row>
    <row r="656">
      <c r="A656" s="485"/>
      <c r="B656" s="485"/>
      <c r="C656" s="485"/>
      <c r="D656" s="485"/>
      <c r="E656" s="485"/>
      <c r="F656" s="485"/>
      <c r="G656" s="485"/>
      <c r="H656" s="485"/>
      <c r="I656" s="485"/>
      <c r="J656" s="485"/>
      <c r="K656" s="485"/>
      <c r="L656" s="485"/>
      <c r="M656" s="485"/>
      <c r="N656" s="485"/>
      <c r="O656" s="485"/>
      <c r="P656" s="485"/>
      <c r="Q656" s="485"/>
      <c r="R656" s="485"/>
      <c r="S656" s="485"/>
      <c r="T656" s="485"/>
      <c r="U656" s="485"/>
      <c r="V656" s="485"/>
      <c r="W656" s="485"/>
      <c r="X656" s="485"/>
      <c r="Y656" s="485"/>
      <c r="Z656" s="485"/>
    </row>
    <row r="657">
      <c r="A657" s="485"/>
      <c r="B657" s="485"/>
      <c r="C657" s="485"/>
      <c r="D657" s="485"/>
      <c r="E657" s="485"/>
      <c r="F657" s="485"/>
      <c r="G657" s="485"/>
      <c r="H657" s="485"/>
      <c r="I657" s="485"/>
      <c r="J657" s="485"/>
      <c r="K657" s="485"/>
      <c r="L657" s="485"/>
      <c r="M657" s="485"/>
      <c r="N657" s="485"/>
      <c r="O657" s="485"/>
      <c r="P657" s="485"/>
      <c r="Q657" s="485"/>
      <c r="R657" s="485"/>
      <c r="S657" s="485"/>
      <c r="T657" s="485"/>
      <c r="U657" s="485"/>
      <c r="V657" s="485"/>
      <c r="W657" s="485"/>
      <c r="X657" s="485"/>
      <c r="Y657" s="485"/>
      <c r="Z657" s="485"/>
    </row>
    <row r="658">
      <c r="A658" s="485"/>
      <c r="B658" s="485"/>
      <c r="C658" s="485"/>
      <c r="D658" s="485"/>
      <c r="E658" s="485"/>
      <c r="F658" s="485"/>
      <c r="G658" s="485"/>
      <c r="H658" s="485"/>
      <c r="I658" s="485"/>
      <c r="J658" s="485"/>
      <c r="K658" s="485"/>
      <c r="L658" s="485"/>
      <c r="M658" s="485"/>
      <c r="N658" s="485"/>
      <c r="O658" s="485"/>
      <c r="P658" s="485"/>
      <c r="Q658" s="485"/>
      <c r="R658" s="485"/>
      <c r="S658" s="485"/>
      <c r="T658" s="485"/>
      <c r="U658" s="485"/>
      <c r="V658" s="485"/>
      <c r="W658" s="485"/>
      <c r="X658" s="485"/>
      <c r="Y658" s="485"/>
      <c r="Z658" s="485"/>
    </row>
    <row r="659">
      <c r="A659" s="485"/>
      <c r="B659" s="485"/>
      <c r="C659" s="485"/>
      <c r="D659" s="485"/>
      <c r="E659" s="485"/>
      <c r="F659" s="485"/>
      <c r="G659" s="485"/>
      <c r="H659" s="485"/>
      <c r="I659" s="485"/>
      <c r="J659" s="485"/>
      <c r="K659" s="485"/>
      <c r="L659" s="485"/>
      <c r="M659" s="485"/>
      <c r="N659" s="485"/>
      <c r="O659" s="485"/>
      <c r="P659" s="485"/>
      <c r="Q659" s="485"/>
      <c r="R659" s="485"/>
      <c r="S659" s="485"/>
      <c r="T659" s="485"/>
      <c r="U659" s="485"/>
      <c r="V659" s="485"/>
      <c r="W659" s="485"/>
      <c r="X659" s="485"/>
      <c r="Y659" s="485"/>
      <c r="Z659" s="485"/>
    </row>
    <row r="660">
      <c r="A660" s="485"/>
      <c r="B660" s="485"/>
      <c r="C660" s="485"/>
      <c r="D660" s="485"/>
      <c r="E660" s="485"/>
      <c r="F660" s="485"/>
      <c r="G660" s="485"/>
      <c r="H660" s="485"/>
      <c r="I660" s="485"/>
      <c r="J660" s="485"/>
      <c r="K660" s="485"/>
      <c r="L660" s="485"/>
      <c r="M660" s="485"/>
      <c r="N660" s="485"/>
      <c r="O660" s="485"/>
      <c r="P660" s="485"/>
      <c r="Q660" s="485"/>
      <c r="R660" s="485"/>
      <c r="S660" s="485"/>
      <c r="T660" s="485"/>
      <c r="U660" s="485"/>
      <c r="V660" s="485"/>
      <c r="W660" s="485"/>
      <c r="X660" s="485"/>
      <c r="Y660" s="485"/>
      <c r="Z660" s="485"/>
    </row>
    <row r="661">
      <c r="A661" s="485"/>
      <c r="B661" s="485"/>
      <c r="C661" s="485"/>
      <c r="D661" s="485"/>
      <c r="E661" s="485"/>
      <c r="F661" s="485"/>
      <c r="G661" s="485"/>
      <c r="H661" s="485"/>
      <c r="I661" s="485"/>
      <c r="J661" s="485"/>
      <c r="K661" s="485"/>
      <c r="L661" s="485"/>
      <c r="M661" s="485"/>
      <c r="N661" s="485"/>
      <c r="O661" s="485"/>
      <c r="P661" s="485"/>
      <c r="Q661" s="485"/>
      <c r="R661" s="485"/>
      <c r="S661" s="485"/>
      <c r="T661" s="485"/>
      <c r="U661" s="485"/>
      <c r="V661" s="485"/>
      <c r="W661" s="485"/>
      <c r="X661" s="485"/>
      <c r="Y661" s="485"/>
      <c r="Z661" s="485"/>
    </row>
    <row r="662">
      <c r="A662" s="485"/>
      <c r="B662" s="485"/>
      <c r="C662" s="485"/>
      <c r="D662" s="485"/>
      <c r="E662" s="485"/>
      <c r="F662" s="485"/>
      <c r="G662" s="485"/>
      <c r="H662" s="485"/>
      <c r="I662" s="485"/>
      <c r="J662" s="485"/>
      <c r="K662" s="485"/>
      <c r="L662" s="485"/>
      <c r="M662" s="485"/>
      <c r="N662" s="485"/>
      <c r="O662" s="485"/>
      <c r="P662" s="485"/>
      <c r="Q662" s="485"/>
      <c r="R662" s="485"/>
      <c r="S662" s="485"/>
      <c r="T662" s="485"/>
      <c r="U662" s="485"/>
      <c r="V662" s="485"/>
      <c r="W662" s="485"/>
      <c r="X662" s="485"/>
      <c r="Y662" s="485"/>
      <c r="Z662" s="485"/>
    </row>
    <row r="663">
      <c r="A663" s="485"/>
      <c r="B663" s="485"/>
      <c r="C663" s="485"/>
      <c r="D663" s="485"/>
      <c r="E663" s="485"/>
      <c r="F663" s="485"/>
      <c r="G663" s="485"/>
      <c r="H663" s="485"/>
      <c r="I663" s="485"/>
      <c r="J663" s="485"/>
      <c r="K663" s="485"/>
      <c r="L663" s="485"/>
      <c r="M663" s="485"/>
      <c r="N663" s="485"/>
      <c r="O663" s="485"/>
      <c r="P663" s="485"/>
      <c r="Q663" s="485"/>
      <c r="R663" s="485"/>
      <c r="S663" s="485"/>
      <c r="T663" s="485"/>
      <c r="U663" s="485"/>
      <c r="V663" s="485"/>
      <c r="W663" s="485"/>
      <c r="X663" s="485"/>
      <c r="Y663" s="485"/>
      <c r="Z663" s="485"/>
    </row>
    <row r="664">
      <c r="A664" s="485"/>
      <c r="B664" s="485"/>
      <c r="C664" s="485"/>
      <c r="D664" s="485"/>
      <c r="E664" s="485"/>
      <c r="F664" s="485"/>
      <c r="G664" s="485"/>
      <c r="H664" s="485"/>
      <c r="I664" s="485"/>
      <c r="J664" s="485"/>
      <c r="K664" s="485"/>
      <c r="L664" s="485"/>
      <c r="M664" s="485"/>
      <c r="N664" s="485"/>
      <c r="O664" s="485"/>
      <c r="P664" s="485"/>
      <c r="Q664" s="485"/>
      <c r="R664" s="485"/>
      <c r="S664" s="485"/>
      <c r="T664" s="485"/>
      <c r="U664" s="485"/>
      <c r="V664" s="485"/>
      <c r="W664" s="485"/>
      <c r="X664" s="485"/>
      <c r="Y664" s="485"/>
      <c r="Z664" s="485"/>
    </row>
    <row r="665">
      <c r="A665" s="485"/>
      <c r="B665" s="485"/>
      <c r="C665" s="485"/>
      <c r="D665" s="485"/>
      <c r="E665" s="485"/>
      <c r="F665" s="485"/>
      <c r="G665" s="485"/>
      <c r="H665" s="485"/>
      <c r="I665" s="485"/>
      <c r="J665" s="485"/>
      <c r="K665" s="485"/>
      <c r="L665" s="485"/>
      <c r="M665" s="485"/>
      <c r="N665" s="485"/>
      <c r="O665" s="485"/>
      <c r="P665" s="485"/>
      <c r="Q665" s="485"/>
      <c r="R665" s="485"/>
      <c r="S665" s="485"/>
      <c r="T665" s="485"/>
      <c r="U665" s="485"/>
      <c r="V665" s="485"/>
      <c r="W665" s="485"/>
      <c r="X665" s="485"/>
      <c r="Y665" s="485"/>
      <c r="Z665" s="485"/>
    </row>
    <row r="666">
      <c r="A666" s="485"/>
      <c r="B666" s="485"/>
      <c r="C666" s="485"/>
      <c r="D666" s="485"/>
      <c r="E666" s="485"/>
      <c r="F666" s="485"/>
      <c r="G666" s="485"/>
      <c r="H666" s="485"/>
      <c r="I666" s="485"/>
      <c r="J666" s="485"/>
      <c r="K666" s="485"/>
      <c r="L666" s="485"/>
      <c r="M666" s="485"/>
      <c r="N666" s="485"/>
      <c r="O666" s="485"/>
      <c r="P666" s="485"/>
      <c r="Q666" s="485"/>
      <c r="R666" s="485"/>
      <c r="S666" s="485"/>
      <c r="T666" s="485"/>
      <c r="U666" s="485"/>
      <c r="V666" s="485"/>
      <c r="W666" s="485"/>
      <c r="X666" s="485"/>
      <c r="Y666" s="485"/>
      <c r="Z666" s="485"/>
    </row>
    <row r="667">
      <c r="A667" s="485"/>
      <c r="B667" s="485"/>
      <c r="C667" s="485"/>
      <c r="D667" s="485"/>
      <c r="E667" s="485"/>
      <c r="F667" s="485"/>
      <c r="G667" s="485"/>
      <c r="H667" s="485"/>
      <c r="I667" s="485"/>
      <c r="J667" s="485"/>
      <c r="K667" s="485"/>
      <c r="L667" s="485"/>
      <c r="M667" s="485"/>
      <c r="N667" s="485"/>
      <c r="O667" s="485"/>
      <c r="P667" s="485"/>
      <c r="Q667" s="485"/>
      <c r="R667" s="485"/>
      <c r="S667" s="485"/>
      <c r="T667" s="485"/>
      <c r="U667" s="485"/>
      <c r="V667" s="485"/>
      <c r="W667" s="485"/>
      <c r="X667" s="485"/>
      <c r="Y667" s="485"/>
      <c r="Z667" s="485"/>
    </row>
    <row r="668">
      <c r="A668" s="485"/>
      <c r="B668" s="485"/>
      <c r="C668" s="485"/>
      <c r="D668" s="485"/>
      <c r="E668" s="485"/>
      <c r="F668" s="485"/>
      <c r="G668" s="485"/>
      <c r="H668" s="485"/>
      <c r="I668" s="485"/>
      <c r="J668" s="485"/>
      <c r="K668" s="485"/>
      <c r="L668" s="485"/>
      <c r="M668" s="485"/>
      <c r="N668" s="485"/>
      <c r="O668" s="485"/>
      <c r="P668" s="485"/>
      <c r="Q668" s="485"/>
      <c r="R668" s="485"/>
      <c r="S668" s="485"/>
      <c r="T668" s="485"/>
      <c r="U668" s="485"/>
      <c r="V668" s="485"/>
      <c r="W668" s="485"/>
      <c r="X668" s="485"/>
      <c r="Y668" s="485"/>
      <c r="Z668" s="485"/>
    </row>
    <row r="669">
      <c r="A669" s="485"/>
      <c r="B669" s="485"/>
      <c r="C669" s="485"/>
      <c r="D669" s="485"/>
      <c r="E669" s="485"/>
      <c r="F669" s="485"/>
      <c r="G669" s="485"/>
      <c r="H669" s="485"/>
      <c r="I669" s="485"/>
      <c r="J669" s="485"/>
      <c r="K669" s="485"/>
      <c r="L669" s="485"/>
      <c r="M669" s="485"/>
      <c r="N669" s="485"/>
      <c r="O669" s="485"/>
      <c r="P669" s="485"/>
      <c r="Q669" s="485"/>
      <c r="R669" s="485"/>
      <c r="S669" s="485"/>
      <c r="T669" s="485"/>
      <c r="U669" s="485"/>
      <c r="V669" s="485"/>
      <c r="W669" s="485"/>
      <c r="X669" s="485"/>
      <c r="Y669" s="485"/>
      <c r="Z669" s="485"/>
    </row>
    <row r="670">
      <c r="A670" s="485"/>
      <c r="B670" s="485"/>
      <c r="C670" s="485"/>
      <c r="D670" s="485"/>
      <c r="E670" s="485"/>
      <c r="F670" s="485"/>
      <c r="G670" s="485"/>
      <c r="H670" s="485"/>
      <c r="I670" s="485"/>
      <c r="J670" s="485"/>
      <c r="K670" s="485"/>
      <c r="L670" s="485"/>
      <c r="M670" s="485"/>
      <c r="N670" s="485"/>
      <c r="O670" s="485"/>
      <c r="P670" s="485"/>
      <c r="Q670" s="485"/>
      <c r="R670" s="485"/>
      <c r="S670" s="485"/>
      <c r="T670" s="485"/>
      <c r="U670" s="485"/>
      <c r="V670" s="485"/>
      <c r="W670" s="485"/>
      <c r="X670" s="485"/>
      <c r="Y670" s="485"/>
      <c r="Z670" s="485"/>
    </row>
    <row r="671">
      <c r="A671" s="485"/>
      <c r="B671" s="485"/>
      <c r="C671" s="485"/>
      <c r="D671" s="485"/>
      <c r="E671" s="485"/>
      <c r="F671" s="485"/>
      <c r="G671" s="485"/>
      <c r="H671" s="485"/>
      <c r="I671" s="485"/>
      <c r="J671" s="485"/>
      <c r="K671" s="485"/>
      <c r="L671" s="485"/>
      <c r="M671" s="485"/>
      <c r="N671" s="485"/>
      <c r="O671" s="485"/>
      <c r="P671" s="485"/>
      <c r="Q671" s="485"/>
      <c r="R671" s="485"/>
      <c r="S671" s="485"/>
      <c r="T671" s="485"/>
      <c r="U671" s="485"/>
      <c r="V671" s="485"/>
      <c r="W671" s="485"/>
      <c r="X671" s="485"/>
      <c r="Y671" s="485"/>
      <c r="Z671" s="485"/>
    </row>
    <row r="672">
      <c r="A672" s="485"/>
      <c r="B672" s="485"/>
      <c r="C672" s="485"/>
      <c r="D672" s="485"/>
      <c r="E672" s="485"/>
      <c r="F672" s="485"/>
      <c r="G672" s="485"/>
      <c r="H672" s="485"/>
      <c r="I672" s="485"/>
      <c r="J672" s="485"/>
      <c r="K672" s="485"/>
      <c r="L672" s="485"/>
      <c r="M672" s="485"/>
      <c r="N672" s="485"/>
      <c r="O672" s="485"/>
      <c r="P672" s="485"/>
      <c r="Q672" s="485"/>
      <c r="R672" s="485"/>
      <c r="S672" s="485"/>
      <c r="T672" s="485"/>
      <c r="U672" s="485"/>
      <c r="V672" s="485"/>
      <c r="W672" s="485"/>
      <c r="X672" s="485"/>
      <c r="Y672" s="485"/>
      <c r="Z672" s="485"/>
    </row>
    <row r="673">
      <c r="A673" s="485"/>
      <c r="B673" s="485"/>
      <c r="C673" s="485"/>
      <c r="D673" s="485"/>
      <c r="E673" s="485"/>
      <c r="F673" s="485"/>
      <c r="G673" s="485"/>
      <c r="H673" s="485"/>
      <c r="I673" s="485"/>
      <c r="J673" s="485"/>
      <c r="K673" s="485"/>
      <c r="L673" s="485"/>
      <c r="M673" s="485"/>
      <c r="N673" s="485"/>
      <c r="O673" s="485"/>
      <c r="P673" s="485"/>
      <c r="Q673" s="485"/>
      <c r="R673" s="485"/>
      <c r="S673" s="485"/>
      <c r="T673" s="485"/>
      <c r="U673" s="485"/>
      <c r="V673" s="485"/>
      <c r="W673" s="485"/>
      <c r="X673" s="485"/>
      <c r="Y673" s="485"/>
      <c r="Z673" s="485"/>
    </row>
    <row r="674">
      <c r="A674" s="485"/>
      <c r="B674" s="485"/>
      <c r="C674" s="485"/>
      <c r="D674" s="485"/>
      <c r="E674" s="485"/>
      <c r="F674" s="485"/>
      <c r="G674" s="485"/>
      <c r="H674" s="485"/>
      <c r="I674" s="485"/>
      <c r="J674" s="485"/>
      <c r="K674" s="485"/>
      <c r="L674" s="485"/>
      <c r="M674" s="485"/>
      <c r="N674" s="485"/>
      <c r="O674" s="485"/>
      <c r="P674" s="485"/>
      <c r="Q674" s="485"/>
      <c r="R674" s="485"/>
      <c r="S674" s="485"/>
      <c r="T674" s="485"/>
      <c r="U674" s="485"/>
      <c r="V674" s="485"/>
      <c r="W674" s="485"/>
      <c r="X674" s="485"/>
      <c r="Y674" s="485"/>
      <c r="Z674" s="485"/>
    </row>
    <row r="675">
      <c r="A675" s="485"/>
      <c r="B675" s="485"/>
      <c r="C675" s="485"/>
      <c r="D675" s="485"/>
      <c r="E675" s="485"/>
      <c r="F675" s="485"/>
      <c r="G675" s="485"/>
      <c r="H675" s="485"/>
      <c r="I675" s="485"/>
      <c r="J675" s="485"/>
      <c r="K675" s="485"/>
      <c r="L675" s="485"/>
      <c r="M675" s="485"/>
      <c r="N675" s="485"/>
      <c r="O675" s="485"/>
      <c r="P675" s="485"/>
      <c r="Q675" s="485"/>
      <c r="R675" s="485"/>
      <c r="S675" s="485"/>
      <c r="T675" s="485"/>
      <c r="U675" s="485"/>
      <c r="V675" s="485"/>
      <c r="W675" s="485"/>
      <c r="X675" s="485"/>
      <c r="Y675" s="485"/>
      <c r="Z675" s="485"/>
    </row>
    <row r="676">
      <c r="A676" s="485"/>
      <c r="B676" s="485"/>
      <c r="C676" s="485"/>
      <c r="D676" s="485"/>
      <c r="E676" s="485"/>
      <c r="F676" s="485"/>
      <c r="G676" s="485"/>
      <c r="H676" s="485"/>
      <c r="I676" s="485"/>
      <c r="J676" s="485"/>
      <c r="K676" s="485"/>
      <c r="L676" s="485"/>
      <c r="M676" s="485"/>
      <c r="N676" s="485"/>
      <c r="O676" s="485"/>
      <c r="P676" s="485"/>
      <c r="Q676" s="485"/>
      <c r="R676" s="485"/>
      <c r="S676" s="485"/>
      <c r="T676" s="485"/>
      <c r="U676" s="485"/>
      <c r="V676" s="485"/>
      <c r="W676" s="485"/>
      <c r="X676" s="485"/>
      <c r="Y676" s="485"/>
      <c r="Z676" s="485"/>
    </row>
    <row r="677">
      <c r="A677" s="485"/>
      <c r="B677" s="485"/>
      <c r="C677" s="485"/>
      <c r="D677" s="485"/>
      <c r="E677" s="485"/>
      <c r="F677" s="485"/>
      <c r="G677" s="485"/>
      <c r="H677" s="485"/>
      <c r="I677" s="485"/>
      <c r="J677" s="485"/>
      <c r="K677" s="485"/>
      <c r="L677" s="485"/>
      <c r="M677" s="485"/>
      <c r="N677" s="485"/>
      <c r="O677" s="485"/>
      <c r="P677" s="485"/>
      <c r="Q677" s="485"/>
      <c r="R677" s="485"/>
      <c r="S677" s="485"/>
      <c r="T677" s="485"/>
      <c r="U677" s="485"/>
      <c r="V677" s="485"/>
      <c r="W677" s="485"/>
      <c r="X677" s="485"/>
      <c r="Y677" s="485"/>
      <c r="Z677" s="485"/>
    </row>
    <row r="678">
      <c r="A678" s="485"/>
      <c r="B678" s="485"/>
      <c r="C678" s="485"/>
      <c r="D678" s="485"/>
      <c r="E678" s="485"/>
      <c r="F678" s="485"/>
      <c r="G678" s="485"/>
      <c r="H678" s="485"/>
      <c r="I678" s="485"/>
      <c r="J678" s="485"/>
      <c r="K678" s="485"/>
      <c r="L678" s="485"/>
      <c r="M678" s="485"/>
      <c r="N678" s="485"/>
      <c r="O678" s="485"/>
      <c r="P678" s="485"/>
      <c r="Q678" s="485"/>
      <c r="R678" s="485"/>
      <c r="S678" s="485"/>
      <c r="T678" s="485"/>
      <c r="U678" s="485"/>
      <c r="V678" s="485"/>
      <c r="W678" s="485"/>
      <c r="X678" s="485"/>
      <c r="Y678" s="485"/>
      <c r="Z678" s="485"/>
    </row>
    <row r="679">
      <c r="A679" s="485"/>
      <c r="B679" s="485"/>
      <c r="C679" s="485"/>
      <c r="D679" s="485"/>
      <c r="E679" s="485"/>
      <c r="F679" s="485"/>
      <c r="G679" s="485"/>
      <c r="H679" s="485"/>
      <c r="I679" s="485"/>
      <c r="J679" s="485"/>
      <c r="K679" s="485"/>
      <c r="L679" s="485"/>
      <c r="M679" s="485"/>
      <c r="N679" s="485"/>
      <c r="O679" s="485"/>
      <c r="P679" s="485"/>
      <c r="Q679" s="485"/>
      <c r="R679" s="485"/>
      <c r="S679" s="485"/>
      <c r="T679" s="485"/>
      <c r="U679" s="485"/>
      <c r="V679" s="485"/>
      <c r="W679" s="485"/>
      <c r="X679" s="485"/>
      <c r="Y679" s="485"/>
      <c r="Z679" s="485"/>
    </row>
    <row r="680">
      <c r="A680" s="485"/>
      <c r="B680" s="485"/>
      <c r="C680" s="485"/>
      <c r="D680" s="485"/>
      <c r="E680" s="485"/>
      <c r="F680" s="485"/>
      <c r="G680" s="485"/>
      <c r="H680" s="485"/>
      <c r="I680" s="485"/>
      <c r="J680" s="485"/>
      <c r="K680" s="485"/>
      <c r="L680" s="485"/>
      <c r="M680" s="485"/>
      <c r="N680" s="485"/>
      <c r="O680" s="485"/>
      <c r="P680" s="485"/>
      <c r="Q680" s="485"/>
      <c r="R680" s="485"/>
      <c r="S680" s="485"/>
      <c r="T680" s="485"/>
      <c r="U680" s="485"/>
      <c r="V680" s="485"/>
      <c r="W680" s="485"/>
      <c r="X680" s="485"/>
      <c r="Y680" s="485"/>
      <c r="Z680" s="485"/>
    </row>
    <row r="681">
      <c r="A681" s="485"/>
      <c r="B681" s="485"/>
      <c r="C681" s="485"/>
      <c r="D681" s="485"/>
      <c r="E681" s="485"/>
      <c r="F681" s="485"/>
      <c r="G681" s="485"/>
      <c r="H681" s="485"/>
      <c r="I681" s="485"/>
      <c r="J681" s="485"/>
      <c r="K681" s="485"/>
      <c r="L681" s="485"/>
      <c r="M681" s="485"/>
      <c r="N681" s="485"/>
      <c r="O681" s="485"/>
      <c r="P681" s="485"/>
      <c r="Q681" s="485"/>
      <c r="R681" s="485"/>
      <c r="S681" s="485"/>
      <c r="T681" s="485"/>
      <c r="U681" s="485"/>
      <c r="V681" s="485"/>
      <c r="W681" s="485"/>
      <c r="X681" s="485"/>
      <c r="Y681" s="485"/>
      <c r="Z681" s="485"/>
    </row>
    <row r="682">
      <c r="A682" s="485"/>
      <c r="B682" s="485"/>
      <c r="C682" s="485"/>
      <c r="D682" s="485"/>
      <c r="E682" s="485"/>
      <c r="F682" s="485"/>
      <c r="G682" s="485"/>
      <c r="H682" s="485"/>
      <c r="I682" s="485"/>
      <c r="J682" s="485"/>
      <c r="K682" s="485"/>
      <c r="L682" s="485"/>
      <c r="M682" s="485"/>
      <c r="N682" s="485"/>
      <c r="O682" s="485"/>
      <c r="P682" s="485"/>
      <c r="Q682" s="485"/>
      <c r="R682" s="485"/>
      <c r="S682" s="485"/>
      <c r="T682" s="485"/>
      <c r="U682" s="485"/>
      <c r="V682" s="485"/>
      <c r="W682" s="485"/>
      <c r="X682" s="485"/>
      <c r="Y682" s="485"/>
      <c r="Z682" s="485"/>
    </row>
    <row r="683">
      <c r="A683" s="485"/>
      <c r="B683" s="485"/>
      <c r="C683" s="485"/>
      <c r="D683" s="485"/>
      <c r="E683" s="485"/>
      <c r="F683" s="485"/>
      <c r="G683" s="485"/>
      <c r="H683" s="485"/>
      <c r="I683" s="485"/>
      <c r="J683" s="485"/>
      <c r="K683" s="485"/>
      <c r="L683" s="485"/>
      <c r="M683" s="485"/>
      <c r="N683" s="485"/>
      <c r="O683" s="485"/>
      <c r="P683" s="485"/>
      <c r="Q683" s="485"/>
      <c r="R683" s="485"/>
      <c r="S683" s="485"/>
      <c r="T683" s="485"/>
      <c r="U683" s="485"/>
      <c r="V683" s="485"/>
      <c r="W683" s="485"/>
      <c r="X683" s="485"/>
      <c r="Y683" s="485"/>
      <c r="Z683" s="485"/>
    </row>
    <row r="684">
      <c r="A684" s="485"/>
      <c r="B684" s="485"/>
      <c r="C684" s="485"/>
      <c r="D684" s="485"/>
      <c r="E684" s="485"/>
      <c r="F684" s="485"/>
      <c r="G684" s="485"/>
      <c r="H684" s="485"/>
      <c r="I684" s="485"/>
      <c r="J684" s="485"/>
      <c r="K684" s="485"/>
      <c r="L684" s="485"/>
      <c r="M684" s="485"/>
      <c r="N684" s="485"/>
      <c r="O684" s="485"/>
      <c r="P684" s="485"/>
      <c r="Q684" s="485"/>
      <c r="R684" s="485"/>
      <c r="S684" s="485"/>
      <c r="T684" s="485"/>
      <c r="U684" s="485"/>
      <c r="V684" s="485"/>
      <c r="W684" s="485"/>
      <c r="X684" s="485"/>
      <c r="Y684" s="485"/>
      <c r="Z684" s="485"/>
    </row>
    <row r="685">
      <c r="A685" s="485"/>
      <c r="B685" s="485"/>
      <c r="C685" s="485"/>
      <c r="D685" s="485"/>
      <c r="E685" s="485"/>
      <c r="F685" s="485"/>
      <c r="G685" s="485"/>
      <c r="H685" s="485"/>
      <c r="I685" s="485"/>
      <c r="J685" s="485"/>
      <c r="K685" s="485"/>
      <c r="L685" s="485"/>
      <c r="M685" s="485"/>
      <c r="N685" s="485"/>
      <c r="O685" s="485"/>
      <c r="P685" s="485"/>
      <c r="Q685" s="485"/>
      <c r="R685" s="485"/>
      <c r="S685" s="485"/>
      <c r="T685" s="485"/>
      <c r="U685" s="485"/>
      <c r="V685" s="485"/>
      <c r="W685" s="485"/>
      <c r="X685" s="485"/>
      <c r="Y685" s="485"/>
      <c r="Z685" s="485"/>
    </row>
    <row r="686">
      <c r="A686" s="485"/>
      <c r="B686" s="485"/>
      <c r="C686" s="485"/>
      <c r="D686" s="485"/>
      <c r="E686" s="485"/>
      <c r="F686" s="485"/>
      <c r="G686" s="485"/>
      <c r="H686" s="485"/>
      <c r="I686" s="485"/>
      <c r="J686" s="485"/>
      <c r="K686" s="485"/>
      <c r="L686" s="485"/>
      <c r="M686" s="485"/>
      <c r="N686" s="485"/>
      <c r="O686" s="485"/>
      <c r="P686" s="485"/>
      <c r="Q686" s="485"/>
      <c r="R686" s="485"/>
      <c r="S686" s="485"/>
      <c r="T686" s="485"/>
      <c r="U686" s="485"/>
      <c r="V686" s="485"/>
      <c r="W686" s="485"/>
      <c r="X686" s="485"/>
      <c r="Y686" s="485"/>
      <c r="Z686" s="485"/>
    </row>
    <row r="687">
      <c r="A687" s="485"/>
      <c r="B687" s="485"/>
      <c r="C687" s="485"/>
      <c r="D687" s="485"/>
      <c r="E687" s="485"/>
      <c r="F687" s="485"/>
      <c r="G687" s="485"/>
      <c r="H687" s="485"/>
      <c r="I687" s="485"/>
      <c r="J687" s="485"/>
      <c r="K687" s="485"/>
      <c r="L687" s="485"/>
      <c r="M687" s="485"/>
      <c r="N687" s="485"/>
      <c r="O687" s="485"/>
      <c r="P687" s="485"/>
      <c r="Q687" s="485"/>
      <c r="R687" s="485"/>
      <c r="S687" s="485"/>
      <c r="T687" s="485"/>
      <c r="U687" s="485"/>
      <c r="V687" s="485"/>
      <c r="W687" s="485"/>
      <c r="X687" s="485"/>
      <c r="Y687" s="485"/>
      <c r="Z687" s="485"/>
    </row>
    <row r="688">
      <c r="A688" s="485"/>
      <c r="B688" s="485"/>
      <c r="C688" s="485"/>
      <c r="D688" s="485"/>
      <c r="E688" s="485"/>
      <c r="F688" s="485"/>
      <c r="G688" s="485"/>
      <c r="H688" s="485"/>
      <c r="I688" s="485"/>
      <c r="J688" s="485"/>
      <c r="K688" s="485"/>
      <c r="L688" s="485"/>
      <c r="M688" s="485"/>
      <c r="N688" s="485"/>
      <c r="O688" s="485"/>
      <c r="P688" s="485"/>
      <c r="Q688" s="485"/>
      <c r="R688" s="485"/>
      <c r="S688" s="485"/>
      <c r="T688" s="485"/>
      <c r="U688" s="485"/>
      <c r="V688" s="485"/>
      <c r="W688" s="485"/>
      <c r="X688" s="485"/>
      <c r="Y688" s="485"/>
      <c r="Z688" s="485"/>
    </row>
    <row r="689">
      <c r="A689" s="485"/>
      <c r="B689" s="485"/>
      <c r="C689" s="485"/>
      <c r="D689" s="485"/>
      <c r="E689" s="485"/>
      <c r="F689" s="485"/>
      <c r="G689" s="485"/>
      <c r="H689" s="485"/>
      <c r="I689" s="485"/>
      <c r="J689" s="485"/>
      <c r="K689" s="485"/>
      <c r="L689" s="485"/>
      <c r="M689" s="485"/>
      <c r="N689" s="485"/>
      <c r="O689" s="485"/>
      <c r="P689" s="485"/>
      <c r="Q689" s="485"/>
      <c r="R689" s="485"/>
      <c r="S689" s="485"/>
      <c r="T689" s="485"/>
      <c r="U689" s="485"/>
      <c r="V689" s="485"/>
      <c r="W689" s="485"/>
      <c r="X689" s="485"/>
      <c r="Y689" s="485"/>
      <c r="Z689" s="485"/>
    </row>
    <row r="690">
      <c r="A690" s="485"/>
      <c r="B690" s="485"/>
      <c r="C690" s="485"/>
      <c r="D690" s="485"/>
      <c r="E690" s="485"/>
      <c r="F690" s="485"/>
      <c r="G690" s="485"/>
      <c r="H690" s="485"/>
      <c r="I690" s="485"/>
      <c r="J690" s="485"/>
      <c r="K690" s="485"/>
      <c r="L690" s="485"/>
      <c r="M690" s="485"/>
      <c r="N690" s="485"/>
      <c r="O690" s="485"/>
      <c r="P690" s="485"/>
      <c r="Q690" s="485"/>
      <c r="R690" s="485"/>
      <c r="S690" s="485"/>
      <c r="T690" s="485"/>
      <c r="U690" s="485"/>
      <c r="V690" s="485"/>
      <c r="W690" s="485"/>
      <c r="X690" s="485"/>
      <c r="Y690" s="485"/>
      <c r="Z690" s="485"/>
    </row>
    <row r="691">
      <c r="A691" s="485"/>
      <c r="B691" s="485"/>
      <c r="C691" s="485"/>
      <c r="D691" s="485"/>
      <c r="E691" s="485"/>
      <c r="F691" s="485"/>
      <c r="G691" s="485"/>
      <c r="H691" s="485"/>
      <c r="I691" s="485"/>
      <c r="J691" s="485"/>
      <c r="K691" s="485"/>
      <c r="L691" s="485"/>
      <c r="M691" s="485"/>
      <c r="N691" s="485"/>
      <c r="O691" s="485"/>
      <c r="P691" s="485"/>
      <c r="Q691" s="485"/>
      <c r="R691" s="485"/>
      <c r="S691" s="485"/>
      <c r="T691" s="485"/>
      <c r="U691" s="485"/>
      <c r="V691" s="485"/>
      <c r="W691" s="485"/>
      <c r="X691" s="485"/>
      <c r="Y691" s="485"/>
      <c r="Z691" s="485"/>
    </row>
    <row r="692">
      <c r="A692" s="485"/>
      <c r="B692" s="485"/>
      <c r="C692" s="485"/>
      <c r="D692" s="485"/>
      <c r="E692" s="485"/>
      <c r="F692" s="485"/>
      <c r="G692" s="485"/>
      <c r="H692" s="485"/>
      <c r="I692" s="485"/>
      <c r="J692" s="485"/>
      <c r="K692" s="485"/>
      <c r="L692" s="485"/>
      <c r="M692" s="485"/>
      <c r="N692" s="485"/>
      <c r="O692" s="485"/>
      <c r="P692" s="485"/>
      <c r="Q692" s="485"/>
      <c r="R692" s="485"/>
      <c r="S692" s="485"/>
      <c r="T692" s="485"/>
      <c r="U692" s="485"/>
      <c r="V692" s="485"/>
      <c r="W692" s="485"/>
      <c r="X692" s="485"/>
      <c r="Y692" s="485"/>
      <c r="Z692" s="485"/>
    </row>
    <row r="693">
      <c r="A693" s="485"/>
      <c r="B693" s="485"/>
      <c r="C693" s="485"/>
      <c r="D693" s="485"/>
      <c r="E693" s="485"/>
      <c r="F693" s="485"/>
      <c r="G693" s="485"/>
      <c r="H693" s="485"/>
      <c r="I693" s="485"/>
      <c r="J693" s="485"/>
      <c r="K693" s="485"/>
      <c r="L693" s="485"/>
      <c r="M693" s="485"/>
      <c r="N693" s="485"/>
      <c r="O693" s="485"/>
      <c r="P693" s="485"/>
      <c r="Q693" s="485"/>
      <c r="R693" s="485"/>
      <c r="S693" s="485"/>
      <c r="T693" s="485"/>
      <c r="U693" s="485"/>
      <c r="V693" s="485"/>
      <c r="W693" s="485"/>
      <c r="X693" s="485"/>
      <c r="Y693" s="485"/>
      <c r="Z693" s="485"/>
    </row>
    <row r="694">
      <c r="A694" s="485"/>
      <c r="B694" s="485"/>
      <c r="C694" s="485"/>
      <c r="D694" s="485"/>
      <c r="E694" s="485"/>
      <c r="F694" s="485"/>
      <c r="G694" s="485"/>
      <c r="H694" s="485"/>
      <c r="I694" s="485"/>
      <c r="J694" s="485"/>
      <c r="K694" s="485"/>
      <c r="L694" s="485"/>
      <c r="M694" s="485"/>
      <c r="N694" s="485"/>
      <c r="O694" s="485"/>
      <c r="P694" s="485"/>
      <c r="Q694" s="485"/>
      <c r="R694" s="485"/>
      <c r="S694" s="485"/>
      <c r="T694" s="485"/>
      <c r="U694" s="485"/>
      <c r="V694" s="485"/>
      <c r="W694" s="485"/>
      <c r="X694" s="485"/>
      <c r="Y694" s="485"/>
      <c r="Z694" s="485"/>
    </row>
    <row r="695">
      <c r="A695" s="485"/>
      <c r="B695" s="485"/>
      <c r="C695" s="485"/>
      <c r="D695" s="485"/>
      <c r="E695" s="485"/>
      <c r="F695" s="485"/>
      <c r="G695" s="485"/>
      <c r="H695" s="485"/>
      <c r="I695" s="485"/>
      <c r="J695" s="485"/>
      <c r="K695" s="485"/>
      <c r="L695" s="485"/>
      <c r="M695" s="485"/>
      <c r="N695" s="485"/>
      <c r="O695" s="485"/>
      <c r="P695" s="485"/>
      <c r="Q695" s="485"/>
      <c r="R695" s="485"/>
      <c r="S695" s="485"/>
      <c r="T695" s="485"/>
      <c r="U695" s="485"/>
      <c r="V695" s="485"/>
      <c r="W695" s="485"/>
      <c r="X695" s="485"/>
      <c r="Y695" s="485"/>
      <c r="Z695" s="485"/>
    </row>
    <row r="696">
      <c r="A696" s="485"/>
      <c r="B696" s="485"/>
      <c r="C696" s="485"/>
      <c r="D696" s="485"/>
      <c r="E696" s="485"/>
      <c r="F696" s="485"/>
      <c r="G696" s="485"/>
      <c r="H696" s="485"/>
      <c r="I696" s="485"/>
      <c r="J696" s="485"/>
      <c r="K696" s="485"/>
      <c r="L696" s="485"/>
      <c r="M696" s="485"/>
      <c r="N696" s="485"/>
      <c r="O696" s="485"/>
      <c r="P696" s="485"/>
      <c r="Q696" s="485"/>
      <c r="R696" s="485"/>
      <c r="S696" s="485"/>
      <c r="T696" s="485"/>
      <c r="U696" s="485"/>
      <c r="V696" s="485"/>
      <c r="W696" s="485"/>
      <c r="X696" s="485"/>
      <c r="Y696" s="485"/>
      <c r="Z696" s="485"/>
    </row>
    <row r="697">
      <c r="A697" s="485"/>
      <c r="B697" s="485"/>
      <c r="C697" s="485"/>
      <c r="D697" s="485"/>
      <c r="E697" s="485"/>
      <c r="F697" s="485"/>
      <c r="G697" s="485"/>
      <c r="H697" s="485"/>
      <c r="I697" s="485"/>
      <c r="J697" s="485"/>
      <c r="K697" s="485"/>
      <c r="L697" s="485"/>
      <c r="M697" s="485"/>
      <c r="N697" s="485"/>
      <c r="O697" s="485"/>
      <c r="P697" s="485"/>
      <c r="Q697" s="485"/>
      <c r="R697" s="485"/>
      <c r="S697" s="485"/>
      <c r="T697" s="485"/>
      <c r="U697" s="485"/>
      <c r="V697" s="485"/>
      <c r="W697" s="485"/>
      <c r="X697" s="485"/>
      <c r="Y697" s="485"/>
      <c r="Z697" s="485"/>
    </row>
    <row r="698">
      <c r="A698" s="485"/>
      <c r="B698" s="485"/>
      <c r="C698" s="485"/>
      <c r="D698" s="485"/>
      <c r="E698" s="485"/>
      <c r="F698" s="485"/>
      <c r="G698" s="485"/>
      <c r="H698" s="485"/>
      <c r="I698" s="485"/>
      <c r="J698" s="485"/>
      <c r="K698" s="485"/>
      <c r="L698" s="485"/>
      <c r="M698" s="485"/>
      <c r="N698" s="485"/>
      <c r="O698" s="485"/>
      <c r="P698" s="485"/>
      <c r="Q698" s="485"/>
      <c r="R698" s="485"/>
      <c r="S698" s="485"/>
      <c r="T698" s="485"/>
      <c r="U698" s="485"/>
      <c r="V698" s="485"/>
      <c r="W698" s="485"/>
      <c r="X698" s="485"/>
      <c r="Y698" s="485"/>
      <c r="Z698" s="485"/>
    </row>
    <row r="699">
      <c r="A699" s="485"/>
      <c r="B699" s="485"/>
      <c r="C699" s="485"/>
      <c r="D699" s="485"/>
      <c r="E699" s="485"/>
      <c r="F699" s="485"/>
      <c r="G699" s="485"/>
      <c r="H699" s="485"/>
      <c r="I699" s="485"/>
      <c r="J699" s="485"/>
      <c r="K699" s="485"/>
      <c r="L699" s="485"/>
      <c r="M699" s="485"/>
      <c r="N699" s="485"/>
      <c r="O699" s="485"/>
      <c r="P699" s="485"/>
      <c r="Q699" s="485"/>
      <c r="R699" s="485"/>
      <c r="S699" s="485"/>
      <c r="T699" s="485"/>
      <c r="U699" s="485"/>
      <c r="V699" s="485"/>
      <c r="W699" s="485"/>
      <c r="X699" s="485"/>
      <c r="Y699" s="485"/>
      <c r="Z699" s="485"/>
    </row>
    <row r="700">
      <c r="A700" s="485"/>
      <c r="B700" s="485"/>
      <c r="C700" s="485"/>
      <c r="D700" s="485"/>
      <c r="E700" s="485"/>
      <c r="F700" s="485"/>
      <c r="G700" s="485"/>
      <c r="H700" s="485"/>
      <c r="I700" s="485"/>
      <c r="J700" s="485"/>
      <c r="K700" s="485"/>
      <c r="L700" s="485"/>
      <c r="M700" s="485"/>
      <c r="N700" s="485"/>
      <c r="O700" s="485"/>
      <c r="P700" s="485"/>
      <c r="Q700" s="485"/>
      <c r="R700" s="485"/>
      <c r="S700" s="485"/>
      <c r="T700" s="485"/>
      <c r="U700" s="485"/>
      <c r="V700" s="485"/>
      <c r="W700" s="485"/>
      <c r="X700" s="485"/>
      <c r="Y700" s="485"/>
      <c r="Z700" s="485"/>
    </row>
    <row r="701">
      <c r="A701" s="485"/>
      <c r="B701" s="485"/>
      <c r="C701" s="485"/>
      <c r="D701" s="485"/>
      <c r="E701" s="485"/>
      <c r="F701" s="485"/>
      <c r="G701" s="485"/>
      <c r="H701" s="485"/>
      <c r="I701" s="485"/>
      <c r="J701" s="485"/>
      <c r="K701" s="485"/>
      <c r="L701" s="485"/>
      <c r="M701" s="485"/>
      <c r="N701" s="485"/>
      <c r="O701" s="485"/>
      <c r="P701" s="485"/>
      <c r="Q701" s="485"/>
      <c r="R701" s="485"/>
      <c r="S701" s="485"/>
      <c r="T701" s="485"/>
      <c r="U701" s="485"/>
      <c r="V701" s="485"/>
      <c r="W701" s="485"/>
      <c r="X701" s="485"/>
      <c r="Y701" s="485"/>
      <c r="Z701" s="485"/>
    </row>
    <row r="702">
      <c r="A702" s="485"/>
      <c r="B702" s="485"/>
      <c r="C702" s="485"/>
      <c r="D702" s="485"/>
      <c r="E702" s="485"/>
      <c r="F702" s="485"/>
      <c r="G702" s="485"/>
      <c r="H702" s="485"/>
      <c r="I702" s="485"/>
      <c r="J702" s="485"/>
      <c r="K702" s="485"/>
      <c r="L702" s="485"/>
      <c r="M702" s="485"/>
      <c r="N702" s="485"/>
      <c r="O702" s="485"/>
      <c r="P702" s="485"/>
      <c r="Q702" s="485"/>
      <c r="R702" s="485"/>
      <c r="S702" s="485"/>
      <c r="T702" s="485"/>
      <c r="U702" s="485"/>
      <c r="V702" s="485"/>
      <c r="W702" s="485"/>
      <c r="X702" s="485"/>
      <c r="Y702" s="485"/>
      <c r="Z702" s="485"/>
    </row>
    <row r="703">
      <c r="A703" s="485"/>
      <c r="B703" s="485"/>
      <c r="C703" s="485"/>
      <c r="D703" s="485"/>
      <c r="E703" s="485"/>
      <c r="F703" s="485"/>
      <c r="G703" s="485"/>
      <c r="H703" s="485"/>
      <c r="I703" s="485"/>
      <c r="J703" s="485"/>
      <c r="K703" s="485"/>
      <c r="L703" s="485"/>
      <c r="M703" s="485"/>
      <c r="N703" s="485"/>
      <c r="O703" s="485"/>
      <c r="P703" s="485"/>
      <c r="Q703" s="485"/>
      <c r="R703" s="485"/>
      <c r="S703" s="485"/>
      <c r="T703" s="485"/>
      <c r="U703" s="485"/>
      <c r="V703" s="485"/>
      <c r="W703" s="485"/>
      <c r="X703" s="485"/>
      <c r="Y703" s="485"/>
      <c r="Z703" s="485"/>
    </row>
    <row r="704">
      <c r="A704" s="485"/>
      <c r="B704" s="485"/>
      <c r="C704" s="485"/>
      <c r="D704" s="485"/>
      <c r="E704" s="485"/>
      <c r="F704" s="485"/>
      <c r="G704" s="485"/>
      <c r="H704" s="485"/>
      <c r="I704" s="485"/>
      <c r="J704" s="485"/>
      <c r="K704" s="485"/>
      <c r="L704" s="485"/>
      <c r="M704" s="485"/>
      <c r="N704" s="485"/>
      <c r="O704" s="485"/>
      <c r="P704" s="485"/>
      <c r="Q704" s="485"/>
      <c r="R704" s="485"/>
      <c r="S704" s="485"/>
      <c r="T704" s="485"/>
      <c r="U704" s="485"/>
      <c r="V704" s="485"/>
      <c r="W704" s="485"/>
      <c r="X704" s="485"/>
      <c r="Y704" s="485"/>
      <c r="Z704" s="485"/>
    </row>
    <row r="705">
      <c r="A705" s="485"/>
      <c r="B705" s="485"/>
      <c r="C705" s="485"/>
      <c r="D705" s="485"/>
      <c r="E705" s="485"/>
      <c r="F705" s="485"/>
      <c r="G705" s="485"/>
      <c r="H705" s="485"/>
      <c r="I705" s="485"/>
      <c r="J705" s="485"/>
      <c r="K705" s="485"/>
      <c r="L705" s="485"/>
      <c r="M705" s="485"/>
      <c r="N705" s="485"/>
      <c r="O705" s="485"/>
      <c r="P705" s="485"/>
      <c r="Q705" s="485"/>
      <c r="R705" s="485"/>
      <c r="S705" s="485"/>
      <c r="T705" s="485"/>
      <c r="U705" s="485"/>
      <c r="V705" s="485"/>
      <c r="W705" s="485"/>
      <c r="X705" s="485"/>
      <c r="Y705" s="485"/>
      <c r="Z705" s="485"/>
    </row>
    <row r="706">
      <c r="A706" s="485"/>
      <c r="B706" s="485"/>
      <c r="C706" s="485"/>
      <c r="D706" s="485"/>
      <c r="E706" s="485"/>
      <c r="F706" s="485"/>
      <c r="G706" s="485"/>
      <c r="H706" s="485"/>
      <c r="I706" s="485"/>
      <c r="J706" s="485"/>
      <c r="K706" s="485"/>
      <c r="L706" s="485"/>
      <c r="M706" s="485"/>
      <c r="N706" s="485"/>
      <c r="O706" s="485"/>
      <c r="P706" s="485"/>
      <c r="Q706" s="485"/>
      <c r="R706" s="485"/>
      <c r="S706" s="485"/>
      <c r="T706" s="485"/>
      <c r="U706" s="485"/>
      <c r="V706" s="485"/>
      <c r="W706" s="485"/>
      <c r="X706" s="485"/>
      <c r="Y706" s="485"/>
      <c r="Z706" s="485"/>
    </row>
    <row r="707">
      <c r="A707" s="485"/>
      <c r="B707" s="485"/>
      <c r="C707" s="485"/>
      <c r="D707" s="485"/>
      <c r="E707" s="485"/>
      <c r="F707" s="485"/>
      <c r="G707" s="485"/>
      <c r="H707" s="485"/>
      <c r="I707" s="485"/>
      <c r="J707" s="485"/>
      <c r="K707" s="485"/>
      <c r="L707" s="485"/>
      <c r="M707" s="485"/>
      <c r="N707" s="485"/>
      <c r="O707" s="485"/>
      <c r="P707" s="485"/>
      <c r="Q707" s="485"/>
      <c r="R707" s="485"/>
      <c r="S707" s="485"/>
      <c r="T707" s="485"/>
      <c r="U707" s="485"/>
      <c r="V707" s="485"/>
      <c r="W707" s="485"/>
      <c r="X707" s="485"/>
      <c r="Y707" s="485"/>
      <c r="Z707" s="485"/>
    </row>
    <row r="708">
      <c r="A708" s="485"/>
      <c r="B708" s="485"/>
      <c r="C708" s="485"/>
      <c r="D708" s="485"/>
      <c r="E708" s="485"/>
      <c r="F708" s="485"/>
      <c r="G708" s="485"/>
      <c r="H708" s="485"/>
      <c r="I708" s="485"/>
      <c r="J708" s="485"/>
      <c r="K708" s="485"/>
      <c r="L708" s="485"/>
      <c r="M708" s="485"/>
      <c r="N708" s="485"/>
      <c r="O708" s="485"/>
      <c r="P708" s="485"/>
      <c r="Q708" s="485"/>
      <c r="R708" s="485"/>
      <c r="S708" s="485"/>
      <c r="T708" s="485"/>
      <c r="U708" s="485"/>
      <c r="V708" s="485"/>
      <c r="W708" s="485"/>
      <c r="X708" s="485"/>
      <c r="Y708" s="485"/>
      <c r="Z708" s="485"/>
    </row>
    <row r="709">
      <c r="A709" s="485"/>
      <c r="B709" s="485"/>
      <c r="C709" s="485"/>
      <c r="D709" s="485"/>
      <c r="E709" s="485"/>
      <c r="F709" s="485"/>
      <c r="G709" s="485"/>
      <c r="H709" s="485"/>
      <c r="I709" s="485"/>
      <c r="J709" s="485"/>
      <c r="K709" s="485"/>
      <c r="L709" s="485"/>
      <c r="M709" s="485"/>
      <c r="N709" s="485"/>
      <c r="O709" s="485"/>
      <c r="P709" s="485"/>
      <c r="Q709" s="485"/>
      <c r="R709" s="485"/>
      <c r="S709" s="485"/>
      <c r="T709" s="485"/>
      <c r="U709" s="485"/>
      <c r="V709" s="485"/>
      <c r="W709" s="485"/>
      <c r="X709" s="485"/>
      <c r="Y709" s="485"/>
      <c r="Z709" s="485"/>
    </row>
    <row r="710">
      <c r="A710" s="485"/>
      <c r="B710" s="485"/>
      <c r="C710" s="485"/>
      <c r="D710" s="485"/>
      <c r="E710" s="485"/>
      <c r="F710" s="485"/>
      <c r="G710" s="485"/>
      <c r="H710" s="485"/>
      <c r="I710" s="485"/>
      <c r="J710" s="485"/>
      <c r="K710" s="485"/>
      <c r="L710" s="485"/>
      <c r="M710" s="485"/>
      <c r="N710" s="485"/>
      <c r="O710" s="485"/>
      <c r="P710" s="485"/>
      <c r="Q710" s="485"/>
      <c r="R710" s="485"/>
      <c r="S710" s="485"/>
      <c r="T710" s="485"/>
      <c r="U710" s="485"/>
      <c r="V710" s="485"/>
      <c r="W710" s="485"/>
      <c r="X710" s="485"/>
      <c r="Y710" s="485"/>
      <c r="Z710" s="485"/>
    </row>
    <row r="711">
      <c r="A711" s="485"/>
      <c r="B711" s="485"/>
      <c r="C711" s="485"/>
      <c r="D711" s="485"/>
      <c r="E711" s="485"/>
      <c r="F711" s="485"/>
      <c r="G711" s="485"/>
      <c r="H711" s="485"/>
      <c r="I711" s="485"/>
      <c r="J711" s="485"/>
      <c r="K711" s="485"/>
      <c r="L711" s="485"/>
      <c r="M711" s="485"/>
      <c r="N711" s="485"/>
      <c r="O711" s="485"/>
      <c r="P711" s="485"/>
      <c r="Q711" s="485"/>
      <c r="R711" s="485"/>
      <c r="S711" s="485"/>
      <c r="T711" s="485"/>
      <c r="U711" s="485"/>
      <c r="V711" s="485"/>
      <c r="W711" s="485"/>
      <c r="X711" s="485"/>
      <c r="Y711" s="485"/>
      <c r="Z711" s="485"/>
    </row>
    <row r="712">
      <c r="A712" s="485"/>
      <c r="B712" s="485"/>
      <c r="C712" s="485"/>
      <c r="D712" s="485"/>
      <c r="E712" s="485"/>
      <c r="F712" s="485"/>
      <c r="G712" s="485"/>
      <c r="H712" s="485"/>
      <c r="I712" s="485"/>
      <c r="J712" s="485"/>
      <c r="K712" s="485"/>
      <c r="L712" s="485"/>
      <c r="M712" s="485"/>
      <c r="N712" s="485"/>
      <c r="O712" s="485"/>
      <c r="P712" s="485"/>
      <c r="Q712" s="485"/>
      <c r="R712" s="485"/>
      <c r="S712" s="485"/>
      <c r="T712" s="485"/>
      <c r="U712" s="485"/>
      <c r="V712" s="485"/>
      <c r="W712" s="485"/>
      <c r="X712" s="485"/>
      <c r="Y712" s="485"/>
      <c r="Z712" s="485"/>
    </row>
    <row r="713">
      <c r="A713" s="485"/>
      <c r="B713" s="485"/>
      <c r="C713" s="485"/>
      <c r="D713" s="485"/>
      <c r="E713" s="485"/>
      <c r="F713" s="485"/>
      <c r="G713" s="485"/>
      <c r="H713" s="485"/>
      <c r="I713" s="485"/>
      <c r="J713" s="485"/>
      <c r="K713" s="485"/>
      <c r="L713" s="485"/>
      <c r="M713" s="485"/>
      <c r="N713" s="485"/>
      <c r="O713" s="485"/>
      <c r="P713" s="485"/>
      <c r="Q713" s="485"/>
      <c r="R713" s="485"/>
      <c r="S713" s="485"/>
      <c r="T713" s="485"/>
      <c r="U713" s="485"/>
      <c r="V713" s="485"/>
      <c r="W713" s="485"/>
      <c r="X713" s="485"/>
      <c r="Y713" s="485"/>
      <c r="Z713" s="485"/>
    </row>
    <row r="714">
      <c r="A714" s="485"/>
      <c r="B714" s="485"/>
      <c r="C714" s="485"/>
      <c r="D714" s="485"/>
      <c r="E714" s="485"/>
      <c r="F714" s="485"/>
      <c r="G714" s="485"/>
      <c r="H714" s="485"/>
      <c r="I714" s="485"/>
      <c r="J714" s="485"/>
      <c r="K714" s="485"/>
      <c r="L714" s="485"/>
      <c r="M714" s="485"/>
      <c r="N714" s="485"/>
      <c r="O714" s="485"/>
      <c r="P714" s="485"/>
      <c r="Q714" s="485"/>
      <c r="R714" s="485"/>
      <c r="S714" s="485"/>
      <c r="T714" s="485"/>
      <c r="U714" s="485"/>
      <c r="V714" s="485"/>
      <c r="W714" s="485"/>
      <c r="X714" s="485"/>
      <c r="Y714" s="485"/>
      <c r="Z714" s="485"/>
    </row>
    <row r="715">
      <c r="A715" s="485"/>
      <c r="B715" s="485"/>
      <c r="C715" s="485"/>
      <c r="D715" s="485"/>
      <c r="E715" s="485"/>
      <c r="F715" s="485"/>
      <c r="G715" s="485"/>
      <c r="H715" s="485"/>
      <c r="I715" s="485"/>
      <c r="J715" s="485"/>
      <c r="K715" s="485"/>
      <c r="L715" s="485"/>
      <c r="M715" s="485"/>
      <c r="N715" s="485"/>
      <c r="O715" s="485"/>
      <c r="P715" s="485"/>
      <c r="Q715" s="485"/>
      <c r="R715" s="485"/>
      <c r="S715" s="485"/>
      <c r="T715" s="485"/>
      <c r="U715" s="485"/>
      <c r="V715" s="485"/>
      <c r="W715" s="485"/>
      <c r="X715" s="485"/>
      <c r="Y715" s="485"/>
      <c r="Z715" s="485"/>
    </row>
    <row r="716">
      <c r="A716" s="485"/>
      <c r="B716" s="485"/>
      <c r="C716" s="485"/>
      <c r="D716" s="485"/>
      <c r="E716" s="485"/>
      <c r="F716" s="485"/>
      <c r="G716" s="485"/>
      <c r="H716" s="485"/>
      <c r="I716" s="485"/>
      <c r="J716" s="485"/>
      <c r="K716" s="485"/>
      <c r="L716" s="485"/>
      <c r="M716" s="485"/>
      <c r="N716" s="485"/>
      <c r="O716" s="485"/>
      <c r="P716" s="485"/>
      <c r="Q716" s="485"/>
      <c r="R716" s="485"/>
      <c r="S716" s="485"/>
      <c r="T716" s="485"/>
      <c r="U716" s="485"/>
      <c r="V716" s="485"/>
      <c r="W716" s="485"/>
      <c r="X716" s="485"/>
      <c r="Y716" s="485"/>
      <c r="Z716" s="485"/>
    </row>
    <row r="717">
      <c r="A717" s="485"/>
      <c r="B717" s="485"/>
      <c r="C717" s="485"/>
      <c r="D717" s="485"/>
      <c r="E717" s="485"/>
      <c r="F717" s="485"/>
      <c r="G717" s="485"/>
      <c r="H717" s="485"/>
      <c r="I717" s="485"/>
      <c r="J717" s="485"/>
      <c r="K717" s="485"/>
      <c r="L717" s="485"/>
      <c r="M717" s="485"/>
      <c r="N717" s="485"/>
      <c r="O717" s="485"/>
      <c r="P717" s="485"/>
      <c r="Q717" s="485"/>
      <c r="R717" s="485"/>
      <c r="S717" s="485"/>
      <c r="T717" s="485"/>
      <c r="U717" s="485"/>
      <c r="V717" s="485"/>
      <c r="W717" s="485"/>
      <c r="X717" s="485"/>
      <c r="Y717" s="485"/>
      <c r="Z717" s="485"/>
    </row>
    <row r="718">
      <c r="A718" s="485"/>
      <c r="B718" s="485"/>
      <c r="C718" s="485"/>
      <c r="D718" s="485"/>
      <c r="E718" s="485"/>
      <c r="F718" s="485"/>
      <c r="G718" s="485"/>
      <c r="H718" s="485"/>
      <c r="I718" s="485"/>
      <c r="J718" s="485"/>
      <c r="K718" s="485"/>
      <c r="L718" s="485"/>
      <c r="M718" s="485"/>
      <c r="N718" s="485"/>
      <c r="O718" s="485"/>
      <c r="P718" s="485"/>
      <c r="Q718" s="485"/>
      <c r="R718" s="485"/>
      <c r="S718" s="485"/>
      <c r="T718" s="485"/>
      <c r="U718" s="485"/>
      <c r="V718" s="485"/>
      <c r="W718" s="485"/>
      <c r="X718" s="485"/>
      <c r="Y718" s="485"/>
      <c r="Z718" s="485"/>
    </row>
    <row r="719">
      <c r="A719" s="485"/>
      <c r="B719" s="485"/>
      <c r="C719" s="485"/>
      <c r="D719" s="485"/>
      <c r="E719" s="485"/>
      <c r="F719" s="485"/>
      <c r="G719" s="485"/>
      <c r="H719" s="485"/>
      <c r="I719" s="485"/>
      <c r="J719" s="485"/>
      <c r="K719" s="485"/>
      <c r="L719" s="485"/>
      <c r="M719" s="485"/>
      <c r="N719" s="485"/>
      <c r="O719" s="485"/>
      <c r="P719" s="485"/>
      <c r="Q719" s="485"/>
      <c r="R719" s="485"/>
      <c r="S719" s="485"/>
      <c r="T719" s="485"/>
      <c r="U719" s="485"/>
      <c r="V719" s="485"/>
      <c r="W719" s="485"/>
      <c r="X719" s="485"/>
      <c r="Y719" s="485"/>
      <c r="Z719" s="485"/>
    </row>
    <row r="720">
      <c r="A720" s="485"/>
      <c r="B720" s="485"/>
      <c r="C720" s="485"/>
      <c r="D720" s="485"/>
      <c r="E720" s="485"/>
      <c r="F720" s="485"/>
      <c r="G720" s="485"/>
      <c r="H720" s="485"/>
      <c r="I720" s="485"/>
      <c r="J720" s="485"/>
      <c r="K720" s="485"/>
      <c r="L720" s="485"/>
      <c r="M720" s="485"/>
      <c r="N720" s="485"/>
      <c r="O720" s="485"/>
      <c r="P720" s="485"/>
      <c r="Q720" s="485"/>
      <c r="R720" s="485"/>
      <c r="S720" s="485"/>
      <c r="T720" s="485"/>
      <c r="U720" s="485"/>
      <c r="V720" s="485"/>
      <c r="W720" s="485"/>
      <c r="X720" s="485"/>
      <c r="Y720" s="485"/>
      <c r="Z720" s="485"/>
    </row>
    <row r="721">
      <c r="A721" s="485"/>
      <c r="B721" s="485"/>
      <c r="C721" s="485"/>
      <c r="D721" s="485"/>
      <c r="E721" s="485"/>
      <c r="F721" s="485"/>
      <c r="G721" s="485"/>
      <c r="H721" s="485"/>
      <c r="I721" s="485"/>
      <c r="J721" s="485"/>
      <c r="K721" s="485"/>
      <c r="L721" s="485"/>
      <c r="M721" s="485"/>
      <c r="N721" s="485"/>
      <c r="O721" s="485"/>
      <c r="P721" s="485"/>
      <c r="Q721" s="485"/>
      <c r="R721" s="485"/>
      <c r="S721" s="485"/>
      <c r="T721" s="485"/>
      <c r="U721" s="485"/>
      <c r="V721" s="485"/>
      <c r="W721" s="485"/>
      <c r="X721" s="485"/>
      <c r="Y721" s="485"/>
      <c r="Z721" s="485"/>
    </row>
    <row r="722">
      <c r="A722" s="485"/>
      <c r="B722" s="485"/>
      <c r="C722" s="485"/>
      <c r="D722" s="485"/>
      <c r="E722" s="485"/>
      <c r="F722" s="485"/>
      <c r="G722" s="485"/>
      <c r="H722" s="485"/>
      <c r="I722" s="485"/>
      <c r="J722" s="485"/>
      <c r="K722" s="485"/>
      <c r="L722" s="485"/>
      <c r="M722" s="485"/>
      <c r="N722" s="485"/>
      <c r="O722" s="485"/>
      <c r="P722" s="485"/>
      <c r="Q722" s="485"/>
      <c r="R722" s="485"/>
      <c r="S722" s="485"/>
      <c r="T722" s="485"/>
      <c r="U722" s="485"/>
      <c r="V722" s="485"/>
      <c r="W722" s="485"/>
      <c r="X722" s="485"/>
      <c r="Y722" s="485"/>
      <c r="Z722" s="485"/>
    </row>
    <row r="723">
      <c r="A723" s="485"/>
      <c r="B723" s="485"/>
      <c r="C723" s="485"/>
      <c r="D723" s="485"/>
      <c r="E723" s="485"/>
      <c r="F723" s="485"/>
      <c r="G723" s="485"/>
      <c r="H723" s="485"/>
      <c r="I723" s="485"/>
      <c r="J723" s="485"/>
      <c r="K723" s="485"/>
      <c r="L723" s="485"/>
      <c r="M723" s="485"/>
      <c r="N723" s="485"/>
      <c r="O723" s="485"/>
      <c r="P723" s="485"/>
      <c r="Q723" s="485"/>
      <c r="R723" s="485"/>
      <c r="S723" s="485"/>
      <c r="T723" s="485"/>
      <c r="U723" s="485"/>
      <c r="V723" s="485"/>
      <c r="W723" s="485"/>
      <c r="X723" s="485"/>
      <c r="Y723" s="485"/>
      <c r="Z723" s="485"/>
    </row>
    <row r="724">
      <c r="A724" s="485"/>
      <c r="B724" s="485"/>
      <c r="C724" s="485"/>
      <c r="D724" s="485"/>
      <c r="E724" s="485"/>
      <c r="F724" s="485"/>
      <c r="G724" s="485"/>
      <c r="H724" s="485"/>
      <c r="I724" s="485"/>
      <c r="J724" s="485"/>
      <c r="K724" s="485"/>
      <c r="L724" s="485"/>
      <c r="M724" s="485"/>
      <c r="N724" s="485"/>
      <c r="O724" s="485"/>
      <c r="P724" s="485"/>
      <c r="Q724" s="485"/>
      <c r="R724" s="485"/>
      <c r="S724" s="485"/>
      <c r="T724" s="485"/>
      <c r="U724" s="485"/>
      <c r="V724" s="485"/>
      <c r="W724" s="485"/>
      <c r="X724" s="485"/>
      <c r="Y724" s="485"/>
      <c r="Z724" s="485"/>
    </row>
    <row r="725">
      <c r="A725" s="485"/>
      <c r="B725" s="485"/>
      <c r="C725" s="485"/>
      <c r="D725" s="485"/>
      <c r="E725" s="485"/>
      <c r="F725" s="485"/>
      <c r="G725" s="485"/>
      <c r="H725" s="485"/>
      <c r="I725" s="485"/>
      <c r="J725" s="485"/>
      <c r="K725" s="485"/>
      <c r="L725" s="485"/>
      <c r="M725" s="485"/>
      <c r="N725" s="485"/>
      <c r="O725" s="485"/>
      <c r="P725" s="485"/>
      <c r="Q725" s="485"/>
      <c r="R725" s="485"/>
      <c r="S725" s="485"/>
      <c r="T725" s="485"/>
      <c r="U725" s="485"/>
      <c r="V725" s="485"/>
      <c r="W725" s="485"/>
      <c r="X725" s="485"/>
      <c r="Y725" s="485"/>
      <c r="Z725" s="485"/>
    </row>
    <row r="726">
      <c r="A726" s="485"/>
      <c r="B726" s="485"/>
      <c r="C726" s="485"/>
      <c r="D726" s="485"/>
      <c r="E726" s="485"/>
      <c r="F726" s="485"/>
      <c r="G726" s="485"/>
      <c r="H726" s="485"/>
      <c r="I726" s="485"/>
      <c r="J726" s="485"/>
      <c r="K726" s="485"/>
      <c r="L726" s="485"/>
      <c r="M726" s="485"/>
      <c r="N726" s="485"/>
      <c r="O726" s="485"/>
      <c r="P726" s="485"/>
      <c r="Q726" s="485"/>
      <c r="R726" s="485"/>
      <c r="S726" s="485"/>
      <c r="T726" s="485"/>
      <c r="U726" s="485"/>
      <c r="V726" s="485"/>
      <c r="W726" s="485"/>
      <c r="X726" s="485"/>
      <c r="Y726" s="485"/>
      <c r="Z726" s="485"/>
    </row>
    <row r="727">
      <c r="A727" s="485"/>
      <c r="B727" s="485"/>
      <c r="C727" s="485"/>
      <c r="D727" s="485"/>
      <c r="E727" s="485"/>
      <c r="F727" s="485"/>
      <c r="G727" s="485"/>
      <c r="H727" s="485"/>
      <c r="I727" s="485"/>
      <c r="J727" s="485"/>
      <c r="K727" s="485"/>
      <c r="L727" s="485"/>
      <c r="M727" s="485"/>
      <c r="N727" s="485"/>
      <c r="O727" s="485"/>
      <c r="P727" s="485"/>
      <c r="Q727" s="485"/>
      <c r="R727" s="485"/>
      <c r="S727" s="485"/>
      <c r="T727" s="485"/>
      <c r="U727" s="485"/>
      <c r="V727" s="485"/>
      <c r="W727" s="485"/>
      <c r="X727" s="485"/>
      <c r="Y727" s="485"/>
      <c r="Z727" s="485"/>
    </row>
    <row r="728">
      <c r="A728" s="485"/>
      <c r="B728" s="485"/>
      <c r="C728" s="485"/>
      <c r="D728" s="485"/>
      <c r="E728" s="485"/>
      <c r="F728" s="485"/>
      <c r="G728" s="485"/>
      <c r="H728" s="485"/>
      <c r="I728" s="485"/>
      <c r="J728" s="485"/>
      <c r="K728" s="485"/>
      <c r="L728" s="485"/>
      <c r="M728" s="485"/>
      <c r="N728" s="485"/>
      <c r="O728" s="485"/>
      <c r="P728" s="485"/>
      <c r="Q728" s="485"/>
      <c r="R728" s="485"/>
      <c r="S728" s="485"/>
      <c r="T728" s="485"/>
      <c r="U728" s="485"/>
      <c r="V728" s="485"/>
      <c r="W728" s="485"/>
      <c r="X728" s="485"/>
      <c r="Y728" s="485"/>
      <c r="Z728" s="485"/>
    </row>
    <row r="729">
      <c r="A729" s="485"/>
      <c r="B729" s="485"/>
      <c r="C729" s="485"/>
      <c r="D729" s="485"/>
      <c r="E729" s="485"/>
      <c r="F729" s="485"/>
      <c r="G729" s="485"/>
      <c r="H729" s="485"/>
      <c r="I729" s="485"/>
      <c r="J729" s="485"/>
      <c r="K729" s="485"/>
      <c r="L729" s="485"/>
      <c r="M729" s="485"/>
      <c r="N729" s="485"/>
      <c r="O729" s="485"/>
      <c r="P729" s="485"/>
      <c r="Q729" s="485"/>
      <c r="R729" s="485"/>
      <c r="S729" s="485"/>
      <c r="T729" s="485"/>
      <c r="U729" s="485"/>
      <c r="V729" s="485"/>
      <c r="W729" s="485"/>
      <c r="X729" s="485"/>
      <c r="Y729" s="485"/>
      <c r="Z729" s="485"/>
    </row>
    <row r="730">
      <c r="A730" s="485"/>
      <c r="B730" s="485"/>
      <c r="C730" s="485"/>
      <c r="D730" s="485"/>
      <c r="E730" s="485"/>
      <c r="F730" s="485"/>
      <c r="G730" s="485"/>
      <c r="H730" s="485"/>
      <c r="I730" s="485"/>
      <c r="J730" s="485"/>
      <c r="K730" s="485"/>
      <c r="L730" s="485"/>
      <c r="M730" s="485"/>
      <c r="N730" s="485"/>
      <c r="O730" s="485"/>
      <c r="P730" s="485"/>
      <c r="Q730" s="485"/>
      <c r="R730" s="485"/>
      <c r="S730" s="485"/>
      <c r="T730" s="485"/>
      <c r="U730" s="485"/>
      <c r="V730" s="485"/>
      <c r="W730" s="485"/>
      <c r="X730" s="485"/>
      <c r="Y730" s="485"/>
      <c r="Z730" s="485"/>
    </row>
    <row r="731">
      <c r="A731" s="485"/>
      <c r="B731" s="485"/>
      <c r="C731" s="485"/>
      <c r="D731" s="485"/>
      <c r="E731" s="485"/>
      <c r="F731" s="485"/>
      <c r="G731" s="485"/>
      <c r="H731" s="485"/>
      <c r="I731" s="485"/>
      <c r="J731" s="485"/>
      <c r="K731" s="485"/>
      <c r="L731" s="485"/>
      <c r="M731" s="485"/>
      <c r="N731" s="485"/>
      <c r="O731" s="485"/>
      <c r="P731" s="485"/>
      <c r="Q731" s="485"/>
      <c r="R731" s="485"/>
      <c r="S731" s="485"/>
      <c r="T731" s="485"/>
      <c r="U731" s="485"/>
      <c r="V731" s="485"/>
      <c r="W731" s="485"/>
      <c r="X731" s="485"/>
      <c r="Y731" s="485"/>
      <c r="Z731" s="485"/>
    </row>
    <row r="732">
      <c r="A732" s="485"/>
      <c r="B732" s="485"/>
      <c r="C732" s="485"/>
      <c r="D732" s="485"/>
      <c r="E732" s="485"/>
      <c r="F732" s="485"/>
      <c r="G732" s="485"/>
      <c r="H732" s="485"/>
      <c r="I732" s="485"/>
      <c r="J732" s="485"/>
      <c r="K732" s="485"/>
      <c r="L732" s="485"/>
      <c r="M732" s="485"/>
      <c r="N732" s="485"/>
      <c r="O732" s="485"/>
      <c r="P732" s="485"/>
      <c r="Q732" s="485"/>
      <c r="R732" s="485"/>
      <c r="S732" s="485"/>
      <c r="T732" s="485"/>
      <c r="U732" s="485"/>
      <c r="V732" s="485"/>
      <c r="W732" s="485"/>
      <c r="X732" s="485"/>
      <c r="Y732" s="485"/>
      <c r="Z732" s="485"/>
    </row>
    <row r="733">
      <c r="A733" s="485"/>
      <c r="B733" s="485"/>
      <c r="C733" s="485"/>
      <c r="D733" s="485"/>
      <c r="E733" s="485"/>
      <c r="F733" s="485"/>
      <c r="G733" s="485"/>
      <c r="H733" s="485"/>
      <c r="I733" s="485"/>
      <c r="J733" s="485"/>
      <c r="K733" s="485"/>
      <c r="L733" s="485"/>
      <c r="M733" s="485"/>
      <c r="N733" s="485"/>
      <c r="O733" s="485"/>
      <c r="P733" s="485"/>
      <c r="Q733" s="485"/>
      <c r="R733" s="485"/>
      <c r="S733" s="485"/>
      <c r="T733" s="485"/>
      <c r="U733" s="485"/>
      <c r="V733" s="485"/>
      <c r="W733" s="485"/>
      <c r="X733" s="485"/>
      <c r="Y733" s="485"/>
      <c r="Z733" s="485"/>
    </row>
    <row r="734">
      <c r="A734" s="485"/>
      <c r="B734" s="485"/>
      <c r="C734" s="485"/>
      <c r="D734" s="485"/>
      <c r="E734" s="485"/>
      <c r="F734" s="485"/>
      <c r="G734" s="485"/>
      <c r="H734" s="485"/>
      <c r="I734" s="485"/>
      <c r="J734" s="485"/>
      <c r="K734" s="485"/>
      <c r="L734" s="485"/>
      <c r="M734" s="485"/>
      <c r="N734" s="485"/>
      <c r="O734" s="485"/>
      <c r="P734" s="485"/>
      <c r="Q734" s="485"/>
      <c r="R734" s="485"/>
      <c r="S734" s="485"/>
      <c r="T734" s="485"/>
      <c r="U734" s="485"/>
      <c r="V734" s="485"/>
      <c r="W734" s="485"/>
      <c r="X734" s="485"/>
      <c r="Y734" s="485"/>
      <c r="Z734" s="485"/>
    </row>
    <row r="735">
      <c r="A735" s="485"/>
      <c r="B735" s="485"/>
      <c r="C735" s="485"/>
      <c r="D735" s="485"/>
      <c r="E735" s="485"/>
      <c r="F735" s="485"/>
      <c r="G735" s="485"/>
      <c r="H735" s="485"/>
      <c r="I735" s="485"/>
      <c r="J735" s="485"/>
      <c r="K735" s="485"/>
      <c r="L735" s="485"/>
      <c r="M735" s="485"/>
      <c r="N735" s="485"/>
      <c r="O735" s="485"/>
      <c r="P735" s="485"/>
      <c r="Q735" s="485"/>
      <c r="R735" s="485"/>
      <c r="S735" s="485"/>
      <c r="T735" s="485"/>
      <c r="U735" s="485"/>
      <c r="V735" s="485"/>
      <c r="W735" s="485"/>
      <c r="X735" s="485"/>
      <c r="Y735" s="485"/>
      <c r="Z735" s="485"/>
    </row>
    <row r="736">
      <c r="A736" s="485"/>
      <c r="B736" s="485"/>
      <c r="C736" s="485"/>
      <c r="D736" s="485"/>
      <c r="E736" s="485"/>
      <c r="F736" s="485"/>
      <c r="G736" s="485"/>
      <c r="H736" s="485"/>
      <c r="I736" s="485"/>
      <c r="J736" s="485"/>
      <c r="K736" s="485"/>
      <c r="L736" s="485"/>
      <c r="M736" s="485"/>
      <c r="N736" s="485"/>
      <c r="O736" s="485"/>
      <c r="P736" s="485"/>
      <c r="Q736" s="485"/>
      <c r="R736" s="485"/>
      <c r="S736" s="485"/>
      <c r="T736" s="485"/>
      <c r="U736" s="485"/>
      <c r="V736" s="485"/>
      <c r="W736" s="485"/>
      <c r="X736" s="485"/>
      <c r="Y736" s="485"/>
      <c r="Z736" s="485"/>
    </row>
    <row r="737">
      <c r="A737" s="485"/>
      <c r="B737" s="485"/>
      <c r="C737" s="485"/>
      <c r="D737" s="485"/>
      <c r="E737" s="485"/>
      <c r="F737" s="485"/>
      <c r="G737" s="485"/>
      <c r="H737" s="485"/>
      <c r="I737" s="485"/>
      <c r="J737" s="485"/>
      <c r="K737" s="485"/>
      <c r="L737" s="485"/>
      <c r="M737" s="485"/>
      <c r="N737" s="485"/>
      <c r="O737" s="485"/>
      <c r="P737" s="485"/>
      <c r="Q737" s="485"/>
      <c r="R737" s="485"/>
      <c r="S737" s="485"/>
      <c r="T737" s="485"/>
      <c r="U737" s="485"/>
      <c r="V737" s="485"/>
      <c r="W737" s="485"/>
      <c r="X737" s="485"/>
      <c r="Y737" s="485"/>
      <c r="Z737" s="485"/>
    </row>
    <row r="738">
      <c r="A738" s="485"/>
      <c r="B738" s="485"/>
      <c r="C738" s="485"/>
      <c r="D738" s="485"/>
      <c r="E738" s="485"/>
      <c r="F738" s="485"/>
      <c r="G738" s="485"/>
      <c r="H738" s="485"/>
      <c r="I738" s="485"/>
      <c r="J738" s="485"/>
      <c r="K738" s="485"/>
      <c r="L738" s="485"/>
      <c r="M738" s="485"/>
      <c r="N738" s="485"/>
      <c r="O738" s="485"/>
      <c r="P738" s="485"/>
      <c r="Q738" s="485"/>
      <c r="R738" s="485"/>
      <c r="S738" s="485"/>
      <c r="T738" s="485"/>
      <c r="U738" s="485"/>
      <c r="V738" s="485"/>
      <c r="W738" s="485"/>
      <c r="X738" s="485"/>
      <c r="Y738" s="485"/>
      <c r="Z738" s="485"/>
    </row>
    <row r="739">
      <c r="A739" s="485"/>
      <c r="B739" s="485"/>
      <c r="C739" s="485"/>
      <c r="D739" s="485"/>
      <c r="E739" s="485"/>
      <c r="F739" s="485"/>
      <c r="G739" s="485"/>
      <c r="H739" s="485"/>
      <c r="I739" s="485"/>
      <c r="J739" s="485"/>
      <c r="K739" s="485"/>
      <c r="L739" s="485"/>
      <c r="M739" s="485"/>
      <c r="N739" s="485"/>
      <c r="O739" s="485"/>
      <c r="P739" s="485"/>
      <c r="Q739" s="485"/>
      <c r="R739" s="485"/>
      <c r="S739" s="485"/>
      <c r="T739" s="485"/>
      <c r="U739" s="485"/>
      <c r="V739" s="485"/>
      <c r="W739" s="485"/>
      <c r="X739" s="485"/>
      <c r="Y739" s="485"/>
      <c r="Z739" s="485"/>
    </row>
    <row r="740">
      <c r="A740" s="485"/>
      <c r="B740" s="485"/>
      <c r="C740" s="485"/>
      <c r="D740" s="485"/>
      <c r="E740" s="485"/>
      <c r="F740" s="485"/>
      <c r="G740" s="485"/>
      <c r="H740" s="485"/>
      <c r="I740" s="485"/>
      <c r="J740" s="485"/>
      <c r="K740" s="485"/>
      <c r="L740" s="485"/>
      <c r="M740" s="485"/>
      <c r="N740" s="485"/>
      <c r="O740" s="485"/>
      <c r="P740" s="485"/>
      <c r="Q740" s="485"/>
      <c r="R740" s="485"/>
      <c r="S740" s="485"/>
      <c r="T740" s="485"/>
      <c r="U740" s="485"/>
      <c r="V740" s="485"/>
      <c r="W740" s="485"/>
      <c r="X740" s="485"/>
      <c r="Y740" s="485"/>
      <c r="Z740" s="485"/>
    </row>
    <row r="741">
      <c r="A741" s="485"/>
      <c r="B741" s="485"/>
      <c r="C741" s="485"/>
      <c r="D741" s="485"/>
      <c r="E741" s="485"/>
      <c r="F741" s="485"/>
      <c r="G741" s="485"/>
      <c r="H741" s="485"/>
      <c r="I741" s="485"/>
      <c r="J741" s="485"/>
      <c r="K741" s="485"/>
      <c r="L741" s="485"/>
      <c r="M741" s="485"/>
      <c r="N741" s="485"/>
      <c r="O741" s="485"/>
      <c r="P741" s="485"/>
      <c r="Q741" s="485"/>
      <c r="R741" s="485"/>
      <c r="S741" s="485"/>
      <c r="T741" s="485"/>
      <c r="U741" s="485"/>
      <c r="V741" s="485"/>
      <c r="W741" s="485"/>
      <c r="X741" s="485"/>
      <c r="Y741" s="485"/>
      <c r="Z741" s="485"/>
    </row>
    <row r="742">
      <c r="A742" s="485"/>
      <c r="B742" s="485"/>
      <c r="C742" s="485"/>
      <c r="D742" s="485"/>
      <c r="E742" s="485"/>
      <c r="F742" s="485"/>
      <c r="G742" s="485"/>
      <c r="H742" s="485"/>
      <c r="I742" s="485"/>
      <c r="J742" s="485"/>
      <c r="K742" s="485"/>
      <c r="L742" s="485"/>
      <c r="M742" s="485"/>
      <c r="N742" s="485"/>
      <c r="O742" s="485"/>
      <c r="P742" s="485"/>
      <c r="Q742" s="485"/>
      <c r="R742" s="485"/>
      <c r="S742" s="485"/>
      <c r="T742" s="485"/>
      <c r="U742" s="485"/>
      <c r="V742" s="485"/>
      <c r="W742" s="485"/>
      <c r="X742" s="485"/>
      <c r="Y742" s="485"/>
      <c r="Z742" s="485"/>
    </row>
    <row r="743">
      <c r="A743" s="485"/>
      <c r="B743" s="485"/>
      <c r="C743" s="485"/>
      <c r="D743" s="485"/>
      <c r="E743" s="485"/>
      <c r="F743" s="485"/>
      <c r="G743" s="485"/>
      <c r="H743" s="485"/>
      <c r="I743" s="485"/>
      <c r="J743" s="485"/>
      <c r="K743" s="485"/>
      <c r="L743" s="485"/>
      <c r="M743" s="485"/>
      <c r="N743" s="485"/>
      <c r="O743" s="485"/>
      <c r="P743" s="485"/>
      <c r="Q743" s="485"/>
      <c r="R743" s="485"/>
      <c r="S743" s="485"/>
      <c r="T743" s="485"/>
      <c r="U743" s="485"/>
      <c r="V743" s="485"/>
      <c r="W743" s="485"/>
      <c r="X743" s="485"/>
      <c r="Y743" s="485"/>
      <c r="Z743" s="485"/>
    </row>
    <row r="744">
      <c r="A744" s="485"/>
      <c r="B744" s="485"/>
      <c r="C744" s="485"/>
      <c r="D744" s="485"/>
      <c r="E744" s="485"/>
      <c r="F744" s="485"/>
      <c r="G744" s="485"/>
      <c r="H744" s="485"/>
      <c r="I744" s="485"/>
      <c r="J744" s="485"/>
      <c r="K744" s="485"/>
      <c r="L744" s="485"/>
      <c r="M744" s="485"/>
      <c r="N744" s="485"/>
      <c r="O744" s="485"/>
      <c r="P744" s="485"/>
      <c r="Q744" s="485"/>
      <c r="R744" s="485"/>
      <c r="S744" s="485"/>
      <c r="T744" s="485"/>
      <c r="U744" s="485"/>
      <c r="V744" s="485"/>
      <c r="W744" s="485"/>
      <c r="X744" s="485"/>
      <c r="Y744" s="485"/>
      <c r="Z744" s="485"/>
    </row>
    <row r="745">
      <c r="A745" s="485"/>
      <c r="B745" s="485"/>
      <c r="C745" s="485"/>
      <c r="D745" s="485"/>
      <c r="E745" s="485"/>
      <c r="F745" s="485"/>
      <c r="G745" s="485"/>
      <c r="H745" s="485"/>
      <c r="I745" s="485"/>
      <c r="J745" s="485"/>
      <c r="K745" s="485"/>
      <c r="L745" s="485"/>
      <c r="M745" s="485"/>
      <c r="N745" s="485"/>
      <c r="O745" s="485"/>
      <c r="P745" s="485"/>
      <c r="Q745" s="485"/>
      <c r="R745" s="485"/>
      <c r="S745" s="485"/>
      <c r="T745" s="485"/>
      <c r="U745" s="485"/>
      <c r="V745" s="485"/>
      <c r="W745" s="485"/>
      <c r="X745" s="485"/>
      <c r="Y745" s="485"/>
      <c r="Z745" s="485"/>
    </row>
    <row r="746">
      <c r="A746" s="485"/>
      <c r="B746" s="485"/>
      <c r="C746" s="485"/>
      <c r="D746" s="485"/>
      <c r="E746" s="485"/>
      <c r="F746" s="485"/>
      <c r="G746" s="485"/>
      <c r="H746" s="485"/>
      <c r="I746" s="485"/>
      <c r="J746" s="485"/>
      <c r="K746" s="485"/>
      <c r="L746" s="485"/>
      <c r="M746" s="485"/>
      <c r="N746" s="485"/>
      <c r="O746" s="485"/>
      <c r="P746" s="485"/>
      <c r="Q746" s="485"/>
      <c r="R746" s="485"/>
      <c r="S746" s="485"/>
      <c r="T746" s="485"/>
      <c r="U746" s="485"/>
      <c r="V746" s="485"/>
      <c r="W746" s="485"/>
      <c r="X746" s="485"/>
      <c r="Y746" s="485"/>
      <c r="Z746" s="485"/>
    </row>
    <row r="747">
      <c r="A747" s="485"/>
      <c r="B747" s="485"/>
      <c r="C747" s="485"/>
      <c r="D747" s="485"/>
      <c r="E747" s="485"/>
      <c r="F747" s="485"/>
      <c r="G747" s="485"/>
      <c r="H747" s="485"/>
      <c r="I747" s="485"/>
      <c r="J747" s="485"/>
      <c r="K747" s="485"/>
      <c r="L747" s="485"/>
      <c r="M747" s="485"/>
      <c r="N747" s="485"/>
      <c r="O747" s="485"/>
      <c r="P747" s="485"/>
      <c r="Q747" s="485"/>
      <c r="R747" s="485"/>
      <c r="S747" s="485"/>
      <c r="T747" s="485"/>
      <c r="U747" s="485"/>
      <c r="V747" s="485"/>
      <c r="W747" s="485"/>
      <c r="X747" s="485"/>
      <c r="Y747" s="485"/>
      <c r="Z747" s="485"/>
    </row>
    <row r="748">
      <c r="A748" s="485"/>
      <c r="B748" s="485"/>
      <c r="C748" s="485"/>
      <c r="D748" s="485"/>
      <c r="E748" s="485"/>
      <c r="F748" s="485"/>
      <c r="G748" s="485"/>
      <c r="H748" s="485"/>
      <c r="I748" s="485"/>
      <c r="J748" s="485"/>
      <c r="K748" s="485"/>
      <c r="L748" s="485"/>
      <c r="M748" s="485"/>
      <c r="N748" s="485"/>
      <c r="O748" s="485"/>
      <c r="P748" s="485"/>
      <c r="Q748" s="485"/>
      <c r="R748" s="485"/>
      <c r="S748" s="485"/>
      <c r="T748" s="485"/>
      <c r="U748" s="485"/>
      <c r="V748" s="485"/>
      <c r="W748" s="485"/>
      <c r="X748" s="485"/>
      <c r="Y748" s="485"/>
      <c r="Z748" s="485"/>
    </row>
    <row r="749">
      <c r="A749" s="485"/>
      <c r="B749" s="485"/>
      <c r="C749" s="485"/>
      <c r="D749" s="485"/>
      <c r="E749" s="485"/>
      <c r="F749" s="485"/>
      <c r="G749" s="485"/>
      <c r="H749" s="485"/>
      <c r="I749" s="485"/>
      <c r="J749" s="485"/>
      <c r="K749" s="485"/>
      <c r="L749" s="485"/>
      <c r="M749" s="485"/>
      <c r="N749" s="485"/>
      <c r="O749" s="485"/>
      <c r="P749" s="485"/>
      <c r="Q749" s="485"/>
      <c r="R749" s="485"/>
      <c r="S749" s="485"/>
      <c r="T749" s="485"/>
      <c r="U749" s="485"/>
      <c r="V749" s="485"/>
      <c r="W749" s="485"/>
      <c r="X749" s="485"/>
      <c r="Y749" s="485"/>
      <c r="Z749" s="485"/>
    </row>
    <row r="750">
      <c r="A750" s="485"/>
      <c r="B750" s="485"/>
      <c r="C750" s="485"/>
      <c r="D750" s="485"/>
      <c r="E750" s="485"/>
      <c r="F750" s="485"/>
      <c r="G750" s="485"/>
      <c r="H750" s="485"/>
      <c r="I750" s="485"/>
      <c r="J750" s="485"/>
      <c r="K750" s="485"/>
      <c r="L750" s="485"/>
      <c r="M750" s="485"/>
      <c r="N750" s="485"/>
      <c r="O750" s="485"/>
      <c r="P750" s="485"/>
      <c r="Q750" s="485"/>
      <c r="R750" s="485"/>
      <c r="S750" s="485"/>
      <c r="T750" s="485"/>
      <c r="U750" s="485"/>
      <c r="V750" s="485"/>
      <c r="W750" s="485"/>
      <c r="X750" s="485"/>
      <c r="Y750" s="485"/>
      <c r="Z750" s="485"/>
    </row>
    <row r="751">
      <c r="A751" s="485"/>
      <c r="B751" s="485"/>
      <c r="C751" s="485"/>
      <c r="D751" s="485"/>
      <c r="E751" s="485"/>
      <c r="F751" s="485"/>
      <c r="G751" s="485"/>
      <c r="H751" s="485"/>
      <c r="I751" s="485"/>
      <c r="J751" s="485"/>
      <c r="K751" s="485"/>
      <c r="L751" s="485"/>
      <c r="M751" s="485"/>
      <c r="N751" s="485"/>
      <c r="O751" s="485"/>
      <c r="P751" s="485"/>
      <c r="Q751" s="485"/>
      <c r="R751" s="485"/>
      <c r="S751" s="485"/>
      <c r="T751" s="485"/>
      <c r="U751" s="485"/>
      <c r="V751" s="485"/>
      <c r="W751" s="485"/>
      <c r="X751" s="485"/>
      <c r="Y751" s="485"/>
      <c r="Z751" s="485"/>
    </row>
    <row r="752">
      <c r="A752" s="485"/>
      <c r="B752" s="485"/>
      <c r="C752" s="485"/>
      <c r="D752" s="485"/>
      <c r="E752" s="485"/>
      <c r="F752" s="485"/>
      <c r="G752" s="485"/>
      <c r="H752" s="485"/>
      <c r="I752" s="485"/>
      <c r="J752" s="485"/>
      <c r="K752" s="485"/>
      <c r="L752" s="485"/>
      <c r="M752" s="485"/>
      <c r="N752" s="485"/>
      <c r="O752" s="485"/>
      <c r="P752" s="485"/>
      <c r="Q752" s="485"/>
      <c r="R752" s="485"/>
      <c r="S752" s="485"/>
      <c r="T752" s="485"/>
      <c r="U752" s="485"/>
      <c r="V752" s="485"/>
      <c r="W752" s="485"/>
      <c r="X752" s="485"/>
      <c r="Y752" s="485"/>
      <c r="Z752" s="485"/>
    </row>
    <row r="753">
      <c r="A753" s="485"/>
      <c r="B753" s="485"/>
      <c r="C753" s="485"/>
      <c r="D753" s="485"/>
      <c r="E753" s="485"/>
      <c r="F753" s="485"/>
      <c r="G753" s="485"/>
      <c r="H753" s="485"/>
      <c r="I753" s="485"/>
      <c r="J753" s="485"/>
      <c r="K753" s="485"/>
      <c r="L753" s="485"/>
      <c r="M753" s="485"/>
      <c r="N753" s="485"/>
      <c r="O753" s="485"/>
      <c r="P753" s="485"/>
      <c r="Q753" s="485"/>
      <c r="R753" s="485"/>
      <c r="S753" s="485"/>
      <c r="T753" s="485"/>
      <c r="U753" s="485"/>
      <c r="V753" s="485"/>
      <c r="W753" s="485"/>
      <c r="X753" s="485"/>
      <c r="Y753" s="485"/>
      <c r="Z753" s="485"/>
    </row>
    <row r="754">
      <c r="A754" s="485"/>
      <c r="B754" s="485"/>
      <c r="C754" s="485"/>
      <c r="D754" s="485"/>
      <c r="E754" s="485"/>
      <c r="F754" s="485"/>
      <c r="G754" s="485"/>
      <c r="H754" s="485"/>
      <c r="I754" s="485"/>
      <c r="J754" s="485"/>
      <c r="K754" s="485"/>
      <c r="L754" s="485"/>
      <c r="M754" s="485"/>
      <c r="N754" s="485"/>
      <c r="O754" s="485"/>
      <c r="P754" s="485"/>
      <c r="Q754" s="485"/>
      <c r="R754" s="485"/>
      <c r="S754" s="485"/>
      <c r="T754" s="485"/>
      <c r="U754" s="485"/>
      <c r="V754" s="485"/>
      <c r="W754" s="485"/>
      <c r="X754" s="485"/>
      <c r="Y754" s="485"/>
      <c r="Z754" s="485"/>
    </row>
    <row r="755">
      <c r="A755" s="485"/>
      <c r="B755" s="485"/>
      <c r="C755" s="485"/>
      <c r="D755" s="485"/>
      <c r="E755" s="485"/>
      <c r="F755" s="485"/>
      <c r="G755" s="485"/>
      <c r="H755" s="485"/>
      <c r="I755" s="485"/>
      <c r="J755" s="485"/>
      <c r="K755" s="485"/>
      <c r="L755" s="485"/>
      <c r="M755" s="485"/>
      <c r="N755" s="485"/>
      <c r="O755" s="485"/>
      <c r="P755" s="485"/>
      <c r="Q755" s="485"/>
      <c r="R755" s="485"/>
      <c r="S755" s="485"/>
      <c r="T755" s="485"/>
      <c r="U755" s="485"/>
      <c r="V755" s="485"/>
      <c r="W755" s="485"/>
      <c r="X755" s="485"/>
      <c r="Y755" s="485"/>
      <c r="Z755" s="485"/>
    </row>
    <row r="756">
      <c r="A756" s="485"/>
      <c r="B756" s="485"/>
      <c r="C756" s="485"/>
      <c r="D756" s="485"/>
      <c r="E756" s="485"/>
      <c r="F756" s="485"/>
      <c r="G756" s="485"/>
      <c r="H756" s="485"/>
      <c r="I756" s="485"/>
      <c r="J756" s="485"/>
      <c r="K756" s="485"/>
      <c r="L756" s="485"/>
      <c r="M756" s="485"/>
      <c r="N756" s="485"/>
      <c r="O756" s="485"/>
      <c r="P756" s="485"/>
      <c r="Q756" s="485"/>
      <c r="R756" s="485"/>
      <c r="S756" s="485"/>
      <c r="T756" s="485"/>
      <c r="U756" s="485"/>
      <c r="V756" s="485"/>
      <c r="W756" s="485"/>
      <c r="X756" s="485"/>
      <c r="Y756" s="485"/>
      <c r="Z756" s="485"/>
    </row>
    <row r="757">
      <c r="A757" s="485"/>
      <c r="B757" s="485"/>
      <c r="C757" s="485"/>
      <c r="D757" s="485"/>
      <c r="E757" s="485"/>
      <c r="F757" s="485"/>
      <c r="G757" s="485"/>
      <c r="H757" s="485"/>
      <c r="I757" s="485"/>
      <c r="J757" s="485"/>
      <c r="K757" s="485"/>
      <c r="L757" s="485"/>
      <c r="M757" s="485"/>
      <c r="N757" s="485"/>
      <c r="O757" s="485"/>
      <c r="P757" s="485"/>
      <c r="Q757" s="485"/>
      <c r="R757" s="485"/>
      <c r="S757" s="485"/>
      <c r="T757" s="485"/>
      <c r="U757" s="485"/>
      <c r="V757" s="485"/>
      <c r="W757" s="485"/>
      <c r="X757" s="485"/>
      <c r="Y757" s="485"/>
      <c r="Z757" s="485"/>
    </row>
    <row r="758">
      <c r="A758" s="485"/>
      <c r="B758" s="485"/>
      <c r="C758" s="485"/>
      <c r="D758" s="485"/>
      <c r="E758" s="485"/>
      <c r="F758" s="485"/>
      <c r="G758" s="485"/>
      <c r="H758" s="485"/>
      <c r="I758" s="485"/>
      <c r="J758" s="485"/>
      <c r="K758" s="485"/>
      <c r="L758" s="485"/>
      <c r="M758" s="485"/>
      <c r="N758" s="485"/>
      <c r="O758" s="485"/>
      <c r="P758" s="485"/>
      <c r="Q758" s="485"/>
      <c r="R758" s="485"/>
      <c r="S758" s="485"/>
      <c r="T758" s="485"/>
      <c r="U758" s="485"/>
      <c r="V758" s="485"/>
      <c r="W758" s="485"/>
      <c r="X758" s="485"/>
      <c r="Y758" s="485"/>
      <c r="Z758" s="485"/>
    </row>
    <row r="759">
      <c r="A759" s="485"/>
      <c r="B759" s="485"/>
      <c r="C759" s="485"/>
      <c r="D759" s="485"/>
      <c r="E759" s="485"/>
      <c r="F759" s="485"/>
      <c r="G759" s="485"/>
      <c r="H759" s="485"/>
      <c r="I759" s="485"/>
      <c r="J759" s="485"/>
      <c r="K759" s="485"/>
      <c r="L759" s="485"/>
      <c r="M759" s="485"/>
      <c r="N759" s="485"/>
      <c r="O759" s="485"/>
      <c r="P759" s="485"/>
      <c r="Q759" s="485"/>
      <c r="R759" s="485"/>
      <c r="S759" s="485"/>
      <c r="T759" s="485"/>
      <c r="U759" s="485"/>
      <c r="V759" s="485"/>
      <c r="W759" s="485"/>
      <c r="X759" s="485"/>
      <c r="Y759" s="485"/>
      <c r="Z759" s="485"/>
    </row>
    <row r="760">
      <c r="A760" s="485"/>
      <c r="B760" s="485"/>
      <c r="C760" s="485"/>
      <c r="D760" s="485"/>
      <c r="E760" s="485"/>
      <c r="F760" s="485"/>
      <c r="G760" s="485"/>
      <c r="H760" s="485"/>
      <c r="I760" s="485"/>
      <c r="J760" s="485"/>
      <c r="K760" s="485"/>
      <c r="L760" s="485"/>
      <c r="M760" s="485"/>
      <c r="N760" s="485"/>
      <c r="O760" s="485"/>
      <c r="P760" s="485"/>
      <c r="Q760" s="485"/>
      <c r="R760" s="485"/>
      <c r="S760" s="485"/>
      <c r="T760" s="485"/>
      <c r="U760" s="485"/>
      <c r="V760" s="485"/>
      <c r="W760" s="485"/>
      <c r="X760" s="485"/>
      <c r="Y760" s="485"/>
      <c r="Z760" s="485"/>
    </row>
    <row r="761">
      <c r="A761" s="485"/>
      <c r="B761" s="485"/>
      <c r="C761" s="485"/>
      <c r="D761" s="485"/>
      <c r="E761" s="485"/>
      <c r="F761" s="485"/>
      <c r="G761" s="485"/>
      <c r="H761" s="485"/>
      <c r="I761" s="485"/>
      <c r="J761" s="485"/>
      <c r="K761" s="485"/>
      <c r="L761" s="485"/>
      <c r="M761" s="485"/>
      <c r="N761" s="485"/>
      <c r="O761" s="485"/>
      <c r="P761" s="485"/>
      <c r="Q761" s="485"/>
      <c r="R761" s="485"/>
      <c r="S761" s="485"/>
      <c r="T761" s="485"/>
      <c r="U761" s="485"/>
      <c r="V761" s="485"/>
      <c r="W761" s="485"/>
      <c r="X761" s="485"/>
      <c r="Y761" s="485"/>
      <c r="Z761" s="485"/>
    </row>
    <row r="762">
      <c r="A762" s="485"/>
      <c r="B762" s="485"/>
      <c r="C762" s="485"/>
      <c r="D762" s="485"/>
      <c r="E762" s="485"/>
      <c r="F762" s="485"/>
      <c r="G762" s="485"/>
      <c r="H762" s="485"/>
      <c r="I762" s="485"/>
      <c r="J762" s="485"/>
      <c r="K762" s="485"/>
      <c r="L762" s="485"/>
      <c r="M762" s="485"/>
      <c r="N762" s="485"/>
      <c r="O762" s="485"/>
      <c r="P762" s="485"/>
      <c r="Q762" s="485"/>
      <c r="R762" s="485"/>
      <c r="S762" s="485"/>
      <c r="T762" s="485"/>
      <c r="U762" s="485"/>
      <c r="V762" s="485"/>
      <c r="W762" s="485"/>
      <c r="X762" s="485"/>
      <c r="Y762" s="485"/>
      <c r="Z762" s="485"/>
    </row>
    <row r="763">
      <c r="A763" s="485"/>
      <c r="B763" s="485"/>
      <c r="C763" s="485"/>
      <c r="D763" s="485"/>
      <c r="E763" s="485"/>
      <c r="F763" s="485"/>
      <c r="G763" s="485"/>
      <c r="H763" s="485"/>
      <c r="I763" s="485"/>
      <c r="J763" s="485"/>
      <c r="K763" s="485"/>
      <c r="L763" s="485"/>
      <c r="M763" s="485"/>
      <c r="N763" s="485"/>
      <c r="O763" s="485"/>
      <c r="P763" s="485"/>
      <c r="Q763" s="485"/>
      <c r="R763" s="485"/>
      <c r="S763" s="485"/>
      <c r="T763" s="485"/>
      <c r="U763" s="485"/>
      <c r="V763" s="485"/>
      <c r="W763" s="485"/>
      <c r="X763" s="485"/>
      <c r="Y763" s="485"/>
      <c r="Z763" s="485"/>
    </row>
    <row r="764">
      <c r="A764" s="485"/>
      <c r="B764" s="485"/>
      <c r="C764" s="485"/>
      <c r="D764" s="485"/>
      <c r="E764" s="485"/>
      <c r="F764" s="485"/>
      <c r="G764" s="485"/>
      <c r="H764" s="485"/>
      <c r="I764" s="485"/>
      <c r="J764" s="485"/>
      <c r="K764" s="485"/>
      <c r="L764" s="485"/>
      <c r="M764" s="485"/>
      <c r="N764" s="485"/>
      <c r="O764" s="485"/>
      <c r="P764" s="485"/>
      <c r="Q764" s="485"/>
      <c r="R764" s="485"/>
      <c r="S764" s="485"/>
      <c r="T764" s="485"/>
      <c r="U764" s="485"/>
      <c r="V764" s="485"/>
      <c r="W764" s="485"/>
      <c r="X764" s="485"/>
      <c r="Y764" s="485"/>
      <c r="Z764" s="485"/>
    </row>
    <row r="765">
      <c r="A765" s="485"/>
      <c r="B765" s="485"/>
      <c r="C765" s="485"/>
      <c r="D765" s="485"/>
      <c r="E765" s="485"/>
      <c r="F765" s="485"/>
      <c r="G765" s="485"/>
      <c r="H765" s="485"/>
      <c r="I765" s="485"/>
      <c r="J765" s="485"/>
      <c r="K765" s="485"/>
      <c r="L765" s="485"/>
      <c r="M765" s="485"/>
      <c r="N765" s="485"/>
      <c r="O765" s="485"/>
      <c r="P765" s="485"/>
      <c r="Q765" s="485"/>
      <c r="R765" s="485"/>
      <c r="S765" s="485"/>
      <c r="T765" s="485"/>
      <c r="U765" s="485"/>
      <c r="V765" s="485"/>
      <c r="W765" s="485"/>
      <c r="X765" s="485"/>
      <c r="Y765" s="485"/>
      <c r="Z765" s="485"/>
    </row>
    <row r="766">
      <c r="A766" s="485"/>
      <c r="B766" s="485"/>
      <c r="C766" s="485"/>
      <c r="D766" s="485"/>
      <c r="E766" s="485"/>
      <c r="F766" s="485"/>
      <c r="G766" s="485"/>
      <c r="H766" s="485"/>
      <c r="I766" s="485"/>
      <c r="J766" s="485"/>
      <c r="K766" s="485"/>
      <c r="L766" s="485"/>
      <c r="M766" s="485"/>
      <c r="N766" s="485"/>
      <c r="O766" s="485"/>
      <c r="P766" s="485"/>
      <c r="Q766" s="485"/>
      <c r="R766" s="485"/>
      <c r="S766" s="485"/>
      <c r="T766" s="485"/>
      <c r="U766" s="485"/>
      <c r="V766" s="485"/>
      <c r="W766" s="485"/>
      <c r="X766" s="485"/>
      <c r="Y766" s="485"/>
      <c r="Z766" s="485"/>
    </row>
    <row r="767">
      <c r="A767" s="485"/>
      <c r="B767" s="485"/>
      <c r="C767" s="485"/>
      <c r="D767" s="485"/>
      <c r="E767" s="485"/>
      <c r="F767" s="485"/>
      <c r="G767" s="485"/>
      <c r="H767" s="485"/>
      <c r="I767" s="485"/>
      <c r="J767" s="485"/>
      <c r="K767" s="485"/>
      <c r="L767" s="485"/>
      <c r="M767" s="485"/>
      <c r="N767" s="485"/>
      <c r="O767" s="485"/>
      <c r="P767" s="485"/>
      <c r="Q767" s="485"/>
      <c r="R767" s="485"/>
      <c r="S767" s="485"/>
      <c r="T767" s="485"/>
      <c r="U767" s="485"/>
      <c r="V767" s="485"/>
      <c r="W767" s="485"/>
      <c r="X767" s="485"/>
      <c r="Y767" s="485"/>
      <c r="Z767" s="485"/>
    </row>
    <row r="768">
      <c r="A768" s="485"/>
      <c r="B768" s="485"/>
      <c r="C768" s="485"/>
      <c r="D768" s="485"/>
      <c r="E768" s="485"/>
      <c r="F768" s="485"/>
      <c r="G768" s="485"/>
      <c r="H768" s="485"/>
      <c r="I768" s="485"/>
      <c r="J768" s="485"/>
      <c r="K768" s="485"/>
      <c r="L768" s="485"/>
      <c r="M768" s="485"/>
      <c r="N768" s="485"/>
      <c r="O768" s="485"/>
      <c r="P768" s="485"/>
      <c r="Q768" s="485"/>
      <c r="R768" s="485"/>
      <c r="S768" s="485"/>
      <c r="T768" s="485"/>
      <c r="U768" s="485"/>
      <c r="V768" s="485"/>
      <c r="W768" s="485"/>
      <c r="X768" s="485"/>
      <c r="Y768" s="485"/>
      <c r="Z768" s="485"/>
    </row>
    <row r="769">
      <c r="A769" s="485"/>
      <c r="B769" s="485"/>
      <c r="C769" s="485"/>
      <c r="D769" s="485"/>
      <c r="E769" s="485"/>
      <c r="F769" s="485"/>
      <c r="G769" s="485"/>
      <c r="H769" s="485"/>
      <c r="I769" s="485"/>
      <c r="J769" s="485"/>
      <c r="K769" s="485"/>
      <c r="L769" s="485"/>
      <c r="M769" s="485"/>
      <c r="N769" s="485"/>
      <c r="O769" s="485"/>
      <c r="P769" s="485"/>
      <c r="Q769" s="485"/>
      <c r="R769" s="485"/>
      <c r="S769" s="485"/>
      <c r="T769" s="485"/>
      <c r="U769" s="485"/>
      <c r="V769" s="485"/>
      <c r="W769" s="485"/>
      <c r="X769" s="485"/>
      <c r="Y769" s="485"/>
      <c r="Z769" s="485"/>
    </row>
    <row r="770">
      <c r="A770" s="485"/>
      <c r="B770" s="485"/>
      <c r="C770" s="485"/>
      <c r="D770" s="485"/>
      <c r="E770" s="485"/>
      <c r="F770" s="485"/>
      <c r="G770" s="485"/>
      <c r="H770" s="485"/>
      <c r="I770" s="485"/>
      <c r="J770" s="485"/>
      <c r="K770" s="485"/>
      <c r="L770" s="485"/>
      <c r="M770" s="485"/>
      <c r="N770" s="485"/>
      <c r="O770" s="485"/>
      <c r="P770" s="485"/>
      <c r="Q770" s="485"/>
      <c r="R770" s="485"/>
      <c r="S770" s="485"/>
      <c r="T770" s="485"/>
      <c r="U770" s="485"/>
      <c r="V770" s="485"/>
      <c r="W770" s="485"/>
      <c r="X770" s="485"/>
      <c r="Y770" s="485"/>
      <c r="Z770" s="485"/>
    </row>
    <row r="771">
      <c r="A771" s="485"/>
      <c r="B771" s="485"/>
      <c r="C771" s="485"/>
      <c r="D771" s="485"/>
      <c r="E771" s="485"/>
      <c r="F771" s="485"/>
      <c r="G771" s="485"/>
      <c r="H771" s="485"/>
      <c r="I771" s="485"/>
      <c r="J771" s="485"/>
      <c r="K771" s="485"/>
      <c r="L771" s="485"/>
      <c r="M771" s="485"/>
      <c r="N771" s="485"/>
      <c r="O771" s="485"/>
      <c r="P771" s="485"/>
      <c r="Q771" s="485"/>
      <c r="R771" s="485"/>
      <c r="S771" s="485"/>
      <c r="T771" s="485"/>
      <c r="U771" s="485"/>
      <c r="V771" s="485"/>
      <c r="W771" s="485"/>
      <c r="X771" s="485"/>
      <c r="Y771" s="485"/>
      <c r="Z771" s="485"/>
    </row>
    <row r="772">
      <c r="A772" s="485"/>
      <c r="B772" s="485"/>
      <c r="C772" s="485"/>
      <c r="D772" s="485"/>
      <c r="E772" s="485"/>
      <c r="F772" s="485"/>
      <c r="G772" s="485"/>
      <c r="H772" s="485"/>
      <c r="I772" s="485"/>
      <c r="J772" s="485"/>
      <c r="K772" s="485"/>
      <c r="L772" s="485"/>
      <c r="M772" s="485"/>
      <c r="N772" s="485"/>
      <c r="O772" s="485"/>
      <c r="P772" s="485"/>
      <c r="Q772" s="485"/>
      <c r="R772" s="485"/>
      <c r="S772" s="485"/>
      <c r="T772" s="485"/>
      <c r="U772" s="485"/>
      <c r="V772" s="485"/>
      <c r="W772" s="485"/>
      <c r="X772" s="485"/>
      <c r="Y772" s="485"/>
      <c r="Z772" s="485"/>
    </row>
    <row r="773">
      <c r="A773" s="485"/>
      <c r="B773" s="485"/>
      <c r="C773" s="485"/>
      <c r="D773" s="485"/>
      <c r="E773" s="485"/>
      <c r="F773" s="485"/>
      <c r="G773" s="485"/>
      <c r="H773" s="485"/>
      <c r="I773" s="485"/>
      <c r="J773" s="485"/>
      <c r="K773" s="485"/>
      <c r="L773" s="485"/>
      <c r="M773" s="485"/>
      <c r="N773" s="485"/>
      <c r="O773" s="485"/>
      <c r="P773" s="485"/>
      <c r="Q773" s="485"/>
      <c r="R773" s="485"/>
      <c r="S773" s="485"/>
      <c r="T773" s="485"/>
      <c r="U773" s="485"/>
      <c r="V773" s="485"/>
      <c r="W773" s="485"/>
      <c r="X773" s="485"/>
      <c r="Y773" s="485"/>
      <c r="Z773" s="485"/>
    </row>
    <row r="774">
      <c r="A774" s="485"/>
      <c r="B774" s="485"/>
      <c r="C774" s="485"/>
      <c r="D774" s="485"/>
      <c r="E774" s="485"/>
      <c r="F774" s="485"/>
      <c r="G774" s="485"/>
      <c r="H774" s="485"/>
      <c r="I774" s="485"/>
      <c r="J774" s="485"/>
      <c r="K774" s="485"/>
      <c r="L774" s="485"/>
      <c r="M774" s="485"/>
      <c r="N774" s="485"/>
      <c r="O774" s="485"/>
      <c r="P774" s="485"/>
      <c r="Q774" s="485"/>
      <c r="R774" s="485"/>
      <c r="S774" s="485"/>
      <c r="T774" s="485"/>
      <c r="U774" s="485"/>
      <c r="V774" s="485"/>
      <c r="W774" s="485"/>
      <c r="X774" s="485"/>
      <c r="Y774" s="485"/>
      <c r="Z774" s="485"/>
    </row>
    <row r="775">
      <c r="A775" s="485"/>
      <c r="B775" s="485"/>
      <c r="C775" s="485"/>
      <c r="D775" s="485"/>
      <c r="E775" s="485"/>
      <c r="F775" s="485"/>
      <c r="G775" s="485"/>
      <c r="H775" s="485"/>
      <c r="I775" s="485"/>
      <c r="J775" s="485"/>
      <c r="K775" s="485"/>
      <c r="L775" s="485"/>
      <c r="M775" s="485"/>
      <c r="N775" s="485"/>
      <c r="O775" s="485"/>
      <c r="P775" s="485"/>
      <c r="Q775" s="485"/>
      <c r="R775" s="485"/>
      <c r="S775" s="485"/>
      <c r="T775" s="485"/>
      <c r="U775" s="485"/>
      <c r="V775" s="485"/>
      <c r="W775" s="485"/>
      <c r="X775" s="485"/>
      <c r="Y775" s="485"/>
      <c r="Z775" s="485"/>
    </row>
    <row r="776">
      <c r="A776" s="485"/>
      <c r="B776" s="485"/>
      <c r="C776" s="485"/>
      <c r="D776" s="485"/>
      <c r="E776" s="485"/>
      <c r="F776" s="485"/>
      <c r="G776" s="485"/>
      <c r="H776" s="485"/>
      <c r="I776" s="485"/>
      <c r="J776" s="485"/>
      <c r="K776" s="485"/>
      <c r="L776" s="485"/>
      <c r="M776" s="485"/>
      <c r="N776" s="485"/>
      <c r="O776" s="485"/>
      <c r="P776" s="485"/>
      <c r="Q776" s="485"/>
      <c r="R776" s="485"/>
      <c r="S776" s="485"/>
      <c r="T776" s="485"/>
      <c r="U776" s="485"/>
      <c r="V776" s="485"/>
      <c r="W776" s="485"/>
      <c r="X776" s="485"/>
      <c r="Y776" s="485"/>
      <c r="Z776" s="485"/>
    </row>
    <row r="777">
      <c r="A777" s="485"/>
      <c r="B777" s="485"/>
      <c r="C777" s="485"/>
      <c r="D777" s="485"/>
      <c r="E777" s="485"/>
      <c r="F777" s="485"/>
      <c r="G777" s="485"/>
      <c r="H777" s="485"/>
      <c r="I777" s="485"/>
      <c r="J777" s="485"/>
      <c r="K777" s="485"/>
      <c r="L777" s="485"/>
      <c r="M777" s="485"/>
      <c r="N777" s="485"/>
      <c r="O777" s="485"/>
      <c r="P777" s="485"/>
      <c r="Q777" s="485"/>
      <c r="R777" s="485"/>
      <c r="S777" s="485"/>
      <c r="T777" s="485"/>
      <c r="U777" s="485"/>
      <c r="V777" s="485"/>
      <c r="W777" s="485"/>
      <c r="X777" s="485"/>
      <c r="Y777" s="485"/>
      <c r="Z777" s="485"/>
    </row>
    <row r="778">
      <c r="A778" s="485"/>
      <c r="B778" s="485"/>
      <c r="C778" s="485"/>
      <c r="D778" s="485"/>
      <c r="E778" s="485"/>
      <c r="F778" s="485"/>
      <c r="G778" s="485"/>
      <c r="H778" s="485"/>
      <c r="I778" s="485"/>
      <c r="J778" s="485"/>
      <c r="K778" s="485"/>
      <c r="L778" s="485"/>
      <c r="M778" s="485"/>
      <c r="N778" s="485"/>
      <c r="O778" s="485"/>
      <c r="P778" s="485"/>
      <c r="Q778" s="485"/>
      <c r="R778" s="485"/>
      <c r="S778" s="485"/>
      <c r="T778" s="485"/>
      <c r="U778" s="485"/>
      <c r="V778" s="485"/>
      <c r="W778" s="485"/>
      <c r="X778" s="485"/>
      <c r="Y778" s="485"/>
      <c r="Z778" s="485"/>
    </row>
    <row r="779">
      <c r="A779" s="485"/>
      <c r="B779" s="485"/>
      <c r="C779" s="485"/>
      <c r="D779" s="485"/>
      <c r="E779" s="485"/>
      <c r="F779" s="485"/>
      <c r="G779" s="485"/>
      <c r="H779" s="485"/>
      <c r="I779" s="485"/>
      <c r="J779" s="485"/>
      <c r="K779" s="485"/>
      <c r="L779" s="485"/>
      <c r="M779" s="485"/>
      <c r="N779" s="485"/>
      <c r="O779" s="485"/>
      <c r="P779" s="485"/>
      <c r="Q779" s="485"/>
      <c r="R779" s="485"/>
      <c r="S779" s="485"/>
      <c r="T779" s="485"/>
      <c r="U779" s="485"/>
      <c r="V779" s="485"/>
      <c r="W779" s="485"/>
      <c r="X779" s="485"/>
      <c r="Y779" s="485"/>
      <c r="Z779" s="485"/>
    </row>
    <row r="780">
      <c r="A780" s="485"/>
      <c r="B780" s="485"/>
      <c r="C780" s="485"/>
      <c r="D780" s="485"/>
      <c r="E780" s="485"/>
      <c r="F780" s="485"/>
      <c r="G780" s="485"/>
      <c r="H780" s="485"/>
      <c r="I780" s="485"/>
      <c r="J780" s="485"/>
      <c r="K780" s="485"/>
      <c r="L780" s="485"/>
      <c r="M780" s="485"/>
      <c r="N780" s="485"/>
      <c r="O780" s="485"/>
      <c r="P780" s="485"/>
      <c r="Q780" s="485"/>
      <c r="R780" s="485"/>
      <c r="S780" s="485"/>
      <c r="T780" s="485"/>
      <c r="U780" s="485"/>
      <c r="V780" s="485"/>
      <c r="W780" s="485"/>
      <c r="X780" s="485"/>
      <c r="Y780" s="485"/>
      <c r="Z780" s="485"/>
    </row>
    <row r="781">
      <c r="A781" s="485"/>
      <c r="B781" s="485"/>
      <c r="C781" s="485"/>
      <c r="D781" s="485"/>
      <c r="E781" s="485"/>
      <c r="F781" s="485"/>
      <c r="G781" s="485"/>
      <c r="H781" s="485"/>
      <c r="I781" s="485"/>
      <c r="J781" s="485"/>
      <c r="K781" s="485"/>
      <c r="L781" s="485"/>
      <c r="M781" s="485"/>
      <c r="N781" s="485"/>
      <c r="O781" s="485"/>
      <c r="P781" s="485"/>
      <c r="Q781" s="485"/>
      <c r="R781" s="485"/>
      <c r="S781" s="485"/>
      <c r="T781" s="485"/>
      <c r="U781" s="485"/>
      <c r="V781" s="485"/>
      <c r="W781" s="485"/>
      <c r="X781" s="485"/>
      <c r="Y781" s="485"/>
      <c r="Z781" s="485"/>
    </row>
    <row r="782">
      <c r="A782" s="485"/>
      <c r="B782" s="485"/>
      <c r="C782" s="485"/>
      <c r="D782" s="485"/>
      <c r="E782" s="485"/>
      <c r="F782" s="485"/>
      <c r="G782" s="485"/>
      <c r="H782" s="485"/>
      <c r="I782" s="485"/>
      <c r="J782" s="485"/>
      <c r="K782" s="485"/>
      <c r="L782" s="485"/>
      <c r="M782" s="485"/>
      <c r="N782" s="485"/>
      <c r="O782" s="485"/>
      <c r="P782" s="485"/>
      <c r="Q782" s="485"/>
      <c r="R782" s="485"/>
      <c r="S782" s="485"/>
      <c r="T782" s="485"/>
      <c r="U782" s="485"/>
      <c r="V782" s="485"/>
      <c r="W782" s="485"/>
      <c r="X782" s="485"/>
      <c r="Y782" s="485"/>
      <c r="Z782" s="485"/>
    </row>
    <row r="783">
      <c r="A783" s="485"/>
      <c r="B783" s="485"/>
      <c r="C783" s="485"/>
      <c r="D783" s="485"/>
      <c r="E783" s="485"/>
      <c r="F783" s="485"/>
      <c r="G783" s="485"/>
      <c r="H783" s="485"/>
      <c r="I783" s="485"/>
      <c r="J783" s="485"/>
      <c r="K783" s="485"/>
      <c r="L783" s="485"/>
      <c r="M783" s="485"/>
      <c r="N783" s="485"/>
      <c r="O783" s="485"/>
      <c r="P783" s="485"/>
      <c r="Q783" s="485"/>
      <c r="R783" s="485"/>
      <c r="S783" s="485"/>
      <c r="T783" s="485"/>
      <c r="U783" s="485"/>
      <c r="V783" s="485"/>
      <c r="W783" s="485"/>
      <c r="X783" s="485"/>
      <c r="Y783" s="485"/>
      <c r="Z783" s="485"/>
    </row>
    <row r="784">
      <c r="A784" s="485"/>
      <c r="B784" s="485"/>
      <c r="C784" s="485"/>
      <c r="D784" s="485"/>
      <c r="E784" s="485"/>
      <c r="F784" s="485"/>
      <c r="G784" s="485"/>
      <c r="H784" s="485"/>
      <c r="I784" s="485"/>
      <c r="J784" s="485"/>
      <c r="K784" s="485"/>
      <c r="L784" s="485"/>
      <c r="M784" s="485"/>
      <c r="N784" s="485"/>
      <c r="O784" s="485"/>
      <c r="P784" s="485"/>
      <c r="Q784" s="485"/>
      <c r="R784" s="485"/>
      <c r="S784" s="485"/>
      <c r="T784" s="485"/>
      <c r="U784" s="485"/>
      <c r="V784" s="485"/>
      <c r="W784" s="485"/>
      <c r="X784" s="485"/>
      <c r="Y784" s="485"/>
      <c r="Z784" s="485"/>
    </row>
    <row r="785">
      <c r="A785" s="485"/>
      <c r="B785" s="485"/>
      <c r="C785" s="485"/>
      <c r="D785" s="485"/>
      <c r="E785" s="485"/>
      <c r="F785" s="485"/>
      <c r="G785" s="485"/>
      <c r="H785" s="485"/>
      <c r="I785" s="485"/>
      <c r="J785" s="485"/>
      <c r="K785" s="485"/>
      <c r="L785" s="485"/>
      <c r="M785" s="485"/>
      <c r="N785" s="485"/>
      <c r="O785" s="485"/>
      <c r="P785" s="485"/>
      <c r="Q785" s="485"/>
      <c r="R785" s="485"/>
      <c r="S785" s="485"/>
      <c r="T785" s="485"/>
      <c r="U785" s="485"/>
      <c r="V785" s="485"/>
      <c r="W785" s="485"/>
      <c r="X785" s="485"/>
      <c r="Y785" s="485"/>
      <c r="Z785" s="485"/>
    </row>
    <row r="786">
      <c r="A786" s="485"/>
      <c r="B786" s="485"/>
      <c r="C786" s="485"/>
      <c r="D786" s="485"/>
      <c r="E786" s="485"/>
      <c r="F786" s="485"/>
      <c r="G786" s="485"/>
      <c r="H786" s="485"/>
      <c r="I786" s="485"/>
      <c r="J786" s="485"/>
      <c r="K786" s="485"/>
      <c r="L786" s="485"/>
      <c r="M786" s="485"/>
      <c r="N786" s="485"/>
      <c r="O786" s="485"/>
      <c r="P786" s="485"/>
      <c r="Q786" s="485"/>
      <c r="R786" s="485"/>
      <c r="S786" s="485"/>
      <c r="T786" s="485"/>
      <c r="U786" s="485"/>
      <c r="V786" s="485"/>
      <c r="W786" s="485"/>
      <c r="X786" s="485"/>
      <c r="Y786" s="485"/>
      <c r="Z786" s="485"/>
    </row>
    <row r="787">
      <c r="A787" s="485"/>
      <c r="B787" s="485"/>
      <c r="C787" s="485"/>
      <c r="D787" s="485"/>
      <c r="E787" s="485"/>
      <c r="F787" s="485"/>
      <c r="G787" s="485"/>
      <c r="H787" s="485"/>
      <c r="I787" s="485"/>
      <c r="J787" s="485"/>
      <c r="K787" s="485"/>
      <c r="L787" s="485"/>
      <c r="M787" s="485"/>
      <c r="N787" s="485"/>
      <c r="O787" s="485"/>
      <c r="P787" s="485"/>
      <c r="Q787" s="485"/>
      <c r="R787" s="485"/>
      <c r="S787" s="485"/>
      <c r="T787" s="485"/>
      <c r="U787" s="485"/>
      <c r="V787" s="485"/>
      <c r="W787" s="485"/>
      <c r="X787" s="485"/>
      <c r="Y787" s="485"/>
      <c r="Z787" s="485"/>
    </row>
    <row r="788">
      <c r="A788" s="485"/>
      <c r="B788" s="485"/>
      <c r="C788" s="485"/>
      <c r="D788" s="485"/>
      <c r="E788" s="485"/>
      <c r="F788" s="485"/>
      <c r="G788" s="485"/>
      <c r="H788" s="485"/>
      <c r="I788" s="485"/>
      <c r="J788" s="485"/>
      <c r="K788" s="485"/>
      <c r="L788" s="485"/>
      <c r="M788" s="485"/>
      <c r="N788" s="485"/>
      <c r="O788" s="485"/>
      <c r="P788" s="485"/>
      <c r="Q788" s="485"/>
      <c r="R788" s="485"/>
      <c r="S788" s="485"/>
      <c r="T788" s="485"/>
      <c r="U788" s="485"/>
      <c r="V788" s="485"/>
      <c r="W788" s="485"/>
      <c r="X788" s="485"/>
      <c r="Y788" s="485"/>
      <c r="Z788" s="485"/>
    </row>
    <row r="789">
      <c r="A789" s="485"/>
      <c r="B789" s="485"/>
      <c r="C789" s="485"/>
      <c r="D789" s="485"/>
      <c r="E789" s="485"/>
      <c r="F789" s="485"/>
      <c r="G789" s="485"/>
      <c r="H789" s="485"/>
      <c r="I789" s="485"/>
      <c r="J789" s="485"/>
      <c r="K789" s="485"/>
      <c r="L789" s="485"/>
      <c r="M789" s="485"/>
      <c r="N789" s="485"/>
      <c r="O789" s="485"/>
      <c r="P789" s="485"/>
      <c r="Q789" s="485"/>
      <c r="R789" s="485"/>
      <c r="S789" s="485"/>
      <c r="T789" s="485"/>
      <c r="U789" s="485"/>
      <c r="V789" s="485"/>
      <c r="W789" s="485"/>
      <c r="X789" s="485"/>
      <c r="Y789" s="485"/>
      <c r="Z789" s="485"/>
    </row>
    <row r="790">
      <c r="A790" s="485"/>
      <c r="B790" s="485"/>
      <c r="C790" s="485"/>
      <c r="D790" s="485"/>
      <c r="E790" s="485"/>
      <c r="F790" s="485"/>
      <c r="G790" s="485"/>
      <c r="H790" s="485"/>
      <c r="I790" s="485"/>
      <c r="J790" s="485"/>
      <c r="K790" s="485"/>
      <c r="L790" s="485"/>
      <c r="M790" s="485"/>
      <c r="N790" s="485"/>
      <c r="O790" s="485"/>
      <c r="P790" s="485"/>
      <c r="Q790" s="485"/>
      <c r="R790" s="485"/>
      <c r="S790" s="485"/>
      <c r="T790" s="485"/>
      <c r="U790" s="485"/>
      <c r="V790" s="485"/>
      <c r="W790" s="485"/>
      <c r="X790" s="485"/>
      <c r="Y790" s="485"/>
      <c r="Z790" s="485"/>
    </row>
    <row r="791">
      <c r="A791" s="485"/>
      <c r="B791" s="485"/>
      <c r="C791" s="485"/>
      <c r="D791" s="485"/>
      <c r="E791" s="485"/>
      <c r="F791" s="485"/>
      <c r="G791" s="485"/>
      <c r="H791" s="485"/>
      <c r="I791" s="485"/>
      <c r="J791" s="485"/>
      <c r="K791" s="485"/>
      <c r="L791" s="485"/>
      <c r="M791" s="485"/>
      <c r="N791" s="485"/>
      <c r="O791" s="485"/>
      <c r="P791" s="485"/>
      <c r="Q791" s="485"/>
      <c r="R791" s="485"/>
      <c r="S791" s="485"/>
      <c r="T791" s="485"/>
      <c r="U791" s="485"/>
      <c r="V791" s="485"/>
      <c r="W791" s="485"/>
      <c r="X791" s="485"/>
      <c r="Y791" s="485"/>
      <c r="Z791" s="485"/>
    </row>
    <row r="792">
      <c r="A792" s="485"/>
      <c r="B792" s="485"/>
      <c r="C792" s="485"/>
      <c r="D792" s="485"/>
      <c r="E792" s="485"/>
      <c r="F792" s="485"/>
      <c r="G792" s="485"/>
      <c r="H792" s="485"/>
      <c r="I792" s="485"/>
      <c r="J792" s="485"/>
      <c r="K792" s="485"/>
      <c r="L792" s="485"/>
      <c r="M792" s="485"/>
      <c r="N792" s="485"/>
      <c r="O792" s="485"/>
      <c r="P792" s="485"/>
      <c r="Q792" s="485"/>
      <c r="R792" s="485"/>
      <c r="S792" s="485"/>
      <c r="T792" s="485"/>
      <c r="U792" s="485"/>
      <c r="V792" s="485"/>
      <c r="W792" s="485"/>
      <c r="X792" s="485"/>
      <c r="Y792" s="485"/>
      <c r="Z792" s="485"/>
    </row>
    <row r="793">
      <c r="A793" s="485"/>
      <c r="B793" s="485"/>
      <c r="C793" s="485"/>
      <c r="D793" s="485"/>
      <c r="E793" s="485"/>
      <c r="F793" s="485"/>
      <c r="G793" s="485"/>
      <c r="H793" s="485"/>
      <c r="I793" s="485"/>
      <c r="J793" s="485"/>
      <c r="K793" s="485"/>
      <c r="L793" s="485"/>
      <c r="M793" s="485"/>
      <c r="N793" s="485"/>
      <c r="O793" s="485"/>
      <c r="P793" s="485"/>
      <c r="Q793" s="485"/>
      <c r="R793" s="485"/>
      <c r="S793" s="485"/>
      <c r="T793" s="485"/>
      <c r="U793" s="485"/>
      <c r="V793" s="485"/>
      <c r="W793" s="485"/>
      <c r="X793" s="485"/>
      <c r="Y793" s="485"/>
      <c r="Z793" s="485"/>
    </row>
    <row r="794">
      <c r="A794" s="485"/>
      <c r="B794" s="485"/>
      <c r="C794" s="485"/>
      <c r="D794" s="485"/>
      <c r="E794" s="485"/>
      <c r="F794" s="485"/>
      <c r="G794" s="485"/>
      <c r="H794" s="485"/>
      <c r="I794" s="485"/>
      <c r="J794" s="485"/>
      <c r="K794" s="485"/>
      <c r="L794" s="485"/>
      <c r="M794" s="485"/>
      <c r="N794" s="485"/>
      <c r="O794" s="485"/>
      <c r="P794" s="485"/>
      <c r="Q794" s="485"/>
      <c r="R794" s="485"/>
      <c r="S794" s="485"/>
      <c r="T794" s="485"/>
      <c r="U794" s="485"/>
      <c r="V794" s="485"/>
      <c r="W794" s="485"/>
      <c r="X794" s="485"/>
      <c r="Y794" s="485"/>
      <c r="Z794" s="485"/>
    </row>
    <row r="795">
      <c r="A795" s="485"/>
      <c r="B795" s="485"/>
      <c r="C795" s="485"/>
      <c r="D795" s="485"/>
      <c r="E795" s="485"/>
      <c r="F795" s="485"/>
      <c r="G795" s="485"/>
      <c r="H795" s="485"/>
      <c r="I795" s="485"/>
      <c r="J795" s="485"/>
      <c r="K795" s="485"/>
      <c r="L795" s="485"/>
      <c r="M795" s="485"/>
      <c r="N795" s="485"/>
      <c r="O795" s="485"/>
      <c r="P795" s="485"/>
      <c r="Q795" s="485"/>
      <c r="R795" s="485"/>
      <c r="S795" s="485"/>
      <c r="T795" s="485"/>
      <c r="U795" s="485"/>
      <c r="V795" s="485"/>
      <c r="W795" s="485"/>
      <c r="X795" s="485"/>
      <c r="Y795" s="485"/>
      <c r="Z795" s="485"/>
    </row>
    <row r="796">
      <c r="A796" s="485"/>
      <c r="B796" s="485"/>
      <c r="C796" s="485"/>
      <c r="D796" s="485"/>
      <c r="E796" s="485"/>
      <c r="F796" s="485"/>
      <c r="G796" s="485"/>
      <c r="H796" s="485"/>
      <c r="I796" s="485"/>
      <c r="J796" s="485"/>
      <c r="K796" s="485"/>
      <c r="L796" s="485"/>
      <c r="M796" s="485"/>
      <c r="N796" s="485"/>
      <c r="O796" s="485"/>
      <c r="P796" s="485"/>
      <c r="Q796" s="485"/>
      <c r="R796" s="485"/>
      <c r="S796" s="485"/>
      <c r="T796" s="485"/>
      <c r="U796" s="485"/>
      <c r="V796" s="485"/>
      <c r="W796" s="485"/>
      <c r="X796" s="485"/>
      <c r="Y796" s="485"/>
      <c r="Z796" s="485"/>
    </row>
    <row r="797">
      <c r="A797" s="485"/>
      <c r="B797" s="485"/>
      <c r="C797" s="485"/>
      <c r="D797" s="485"/>
      <c r="E797" s="485"/>
      <c r="F797" s="485"/>
      <c r="G797" s="485"/>
      <c r="H797" s="485"/>
      <c r="I797" s="485"/>
      <c r="J797" s="485"/>
      <c r="K797" s="485"/>
      <c r="L797" s="485"/>
      <c r="M797" s="485"/>
      <c r="N797" s="485"/>
      <c r="O797" s="485"/>
      <c r="P797" s="485"/>
      <c r="Q797" s="485"/>
      <c r="R797" s="485"/>
      <c r="S797" s="485"/>
      <c r="T797" s="485"/>
      <c r="U797" s="485"/>
      <c r="V797" s="485"/>
      <c r="W797" s="485"/>
      <c r="X797" s="485"/>
      <c r="Y797" s="485"/>
      <c r="Z797" s="485"/>
    </row>
    <row r="798">
      <c r="A798" s="485"/>
      <c r="B798" s="485"/>
      <c r="C798" s="485"/>
      <c r="D798" s="485"/>
      <c r="E798" s="485"/>
      <c r="F798" s="485"/>
      <c r="G798" s="485"/>
      <c r="H798" s="485"/>
      <c r="I798" s="485"/>
      <c r="J798" s="485"/>
      <c r="K798" s="485"/>
      <c r="L798" s="485"/>
      <c r="M798" s="485"/>
      <c r="N798" s="485"/>
      <c r="O798" s="485"/>
      <c r="P798" s="485"/>
      <c r="Q798" s="485"/>
      <c r="R798" s="485"/>
      <c r="S798" s="485"/>
      <c r="T798" s="485"/>
      <c r="U798" s="485"/>
      <c r="V798" s="485"/>
      <c r="W798" s="485"/>
      <c r="X798" s="485"/>
      <c r="Y798" s="485"/>
      <c r="Z798" s="485"/>
    </row>
    <row r="799">
      <c r="A799" s="485"/>
      <c r="B799" s="485"/>
      <c r="C799" s="485"/>
      <c r="D799" s="485"/>
      <c r="E799" s="485"/>
      <c r="F799" s="485"/>
      <c r="G799" s="485"/>
      <c r="H799" s="485"/>
      <c r="I799" s="485"/>
      <c r="J799" s="485"/>
      <c r="K799" s="485"/>
      <c r="L799" s="485"/>
      <c r="M799" s="485"/>
      <c r="N799" s="485"/>
      <c r="O799" s="485"/>
      <c r="P799" s="485"/>
      <c r="Q799" s="485"/>
      <c r="R799" s="485"/>
      <c r="S799" s="485"/>
      <c r="T799" s="485"/>
      <c r="U799" s="485"/>
      <c r="V799" s="485"/>
      <c r="W799" s="485"/>
      <c r="X799" s="485"/>
      <c r="Y799" s="485"/>
      <c r="Z799" s="485"/>
    </row>
    <row r="800">
      <c r="A800" s="485"/>
      <c r="B800" s="485"/>
      <c r="C800" s="485"/>
      <c r="D800" s="485"/>
      <c r="E800" s="485"/>
      <c r="F800" s="485"/>
      <c r="G800" s="485"/>
      <c r="H800" s="485"/>
      <c r="I800" s="485"/>
      <c r="J800" s="485"/>
      <c r="K800" s="485"/>
      <c r="L800" s="485"/>
      <c r="M800" s="485"/>
      <c r="N800" s="485"/>
      <c r="O800" s="485"/>
      <c r="P800" s="485"/>
      <c r="Q800" s="485"/>
      <c r="R800" s="485"/>
      <c r="S800" s="485"/>
      <c r="T800" s="485"/>
      <c r="U800" s="485"/>
      <c r="V800" s="485"/>
      <c r="W800" s="485"/>
      <c r="X800" s="485"/>
      <c r="Y800" s="485"/>
      <c r="Z800" s="485"/>
    </row>
    <row r="801">
      <c r="A801" s="485"/>
      <c r="B801" s="485"/>
      <c r="C801" s="485"/>
      <c r="D801" s="485"/>
      <c r="E801" s="485"/>
      <c r="F801" s="485"/>
      <c r="G801" s="485"/>
      <c r="H801" s="485"/>
      <c r="I801" s="485"/>
      <c r="J801" s="485"/>
      <c r="K801" s="485"/>
      <c r="L801" s="485"/>
      <c r="M801" s="485"/>
      <c r="N801" s="485"/>
      <c r="O801" s="485"/>
      <c r="P801" s="485"/>
      <c r="Q801" s="485"/>
      <c r="R801" s="485"/>
      <c r="S801" s="485"/>
      <c r="T801" s="485"/>
      <c r="U801" s="485"/>
      <c r="V801" s="485"/>
      <c r="W801" s="485"/>
      <c r="X801" s="485"/>
      <c r="Y801" s="485"/>
      <c r="Z801" s="485"/>
    </row>
    <row r="802">
      <c r="A802" s="485"/>
      <c r="B802" s="485"/>
      <c r="C802" s="485"/>
      <c r="D802" s="485"/>
      <c r="E802" s="485"/>
      <c r="F802" s="485"/>
      <c r="G802" s="485"/>
      <c r="H802" s="485"/>
      <c r="I802" s="485"/>
      <c r="J802" s="485"/>
      <c r="K802" s="485"/>
      <c r="L802" s="485"/>
      <c r="M802" s="485"/>
      <c r="N802" s="485"/>
      <c r="O802" s="485"/>
      <c r="P802" s="485"/>
      <c r="Q802" s="485"/>
      <c r="R802" s="485"/>
      <c r="S802" s="485"/>
      <c r="T802" s="485"/>
      <c r="U802" s="485"/>
      <c r="V802" s="485"/>
      <c r="W802" s="485"/>
      <c r="X802" s="485"/>
      <c r="Y802" s="485"/>
      <c r="Z802" s="485"/>
    </row>
    <row r="803">
      <c r="A803" s="485"/>
      <c r="B803" s="485"/>
      <c r="C803" s="485"/>
      <c r="D803" s="485"/>
      <c r="E803" s="485"/>
      <c r="F803" s="485"/>
      <c r="G803" s="485"/>
      <c r="H803" s="485"/>
      <c r="I803" s="485"/>
      <c r="J803" s="485"/>
      <c r="K803" s="485"/>
      <c r="L803" s="485"/>
      <c r="M803" s="485"/>
      <c r="N803" s="485"/>
      <c r="O803" s="485"/>
      <c r="P803" s="485"/>
      <c r="Q803" s="485"/>
      <c r="R803" s="485"/>
      <c r="S803" s="485"/>
      <c r="T803" s="485"/>
      <c r="U803" s="485"/>
      <c r="V803" s="485"/>
      <c r="W803" s="485"/>
      <c r="X803" s="485"/>
      <c r="Y803" s="485"/>
      <c r="Z803" s="485"/>
    </row>
    <row r="804">
      <c r="A804" s="485"/>
      <c r="B804" s="485"/>
      <c r="C804" s="485"/>
      <c r="D804" s="485"/>
      <c r="E804" s="485"/>
      <c r="F804" s="485"/>
      <c r="G804" s="485"/>
      <c r="H804" s="485"/>
      <c r="I804" s="485"/>
      <c r="J804" s="485"/>
      <c r="K804" s="485"/>
      <c r="L804" s="485"/>
      <c r="M804" s="485"/>
      <c r="N804" s="485"/>
      <c r="O804" s="485"/>
      <c r="P804" s="485"/>
      <c r="Q804" s="485"/>
      <c r="R804" s="485"/>
      <c r="S804" s="485"/>
      <c r="T804" s="485"/>
      <c r="U804" s="485"/>
      <c r="V804" s="485"/>
      <c r="W804" s="485"/>
      <c r="X804" s="485"/>
      <c r="Y804" s="485"/>
      <c r="Z804" s="485"/>
    </row>
    <row r="805">
      <c r="A805" s="485"/>
      <c r="B805" s="485"/>
      <c r="C805" s="485"/>
      <c r="D805" s="485"/>
      <c r="E805" s="485"/>
      <c r="F805" s="485"/>
      <c r="G805" s="485"/>
      <c r="H805" s="485"/>
      <c r="I805" s="485"/>
      <c r="J805" s="485"/>
      <c r="K805" s="485"/>
      <c r="L805" s="485"/>
      <c r="M805" s="485"/>
      <c r="N805" s="485"/>
      <c r="O805" s="485"/>
      <c r="P805" s="485"/>
      <c r="Q805" s="485"/>
      <c r="R805" s="485"/>
      <c r="S805" s="485"/>
      <c r="T805" s="485"/>
      <c r="U805" s="485"/>
      <c r="V805" s="485"/>
      <c r="W805" s="485"/>
      <c r="X805" s="485"/>
      <c r="Y805" s="485"/>
      <c r="Z805" s="485"/>
    </row>
    <row r="806">
      <c r="A806" s="485"/>
      <c r="B806" s="485"/>
      <c r="C806" s="485"/>
      <c r="D806" s="485"/>
      <c r="E806" s="485"/>
      <c r="F806" s="485"/>
      <c r="G806" s="485"/>
      <c r="H806" s="485"/>
      <c r="I806" s="485"/>
      <c r="J806" s="485"/>
      <c r="K806" s="485"/>
      <c r="L806" s="485"/>
      <c r="M806" s="485"/>
      <c r="N806" s="485"/>
      <c r="O806" s="485"/>
      <c r="P806" s="485"/>
      <c r="Q806" s="485"/>
      <c r="R806" s="485"/>
      <c r="S806" s="485"/>
      <c r="T806" s="485"/>
      <c r="U806" s="485"/>
      <c r="V806" s="485"/>
      <c r="W806" s="485"/>
      <c r="X806" s="485"/>
      <c r="Y806" s="485"/>
      <c r="Z806" s="485"/>
    </row>
    <row r="807">
      <c r="A807" s="485"/>
      <c r="B807" s="485"/>
      <c r="C807" s="485"/>
      <c r="D807" s="485"/>
      <c r="E807" s="485"/>
      <c r="F807" s="485"/>
      <c r="G807" s="485"/>
      <c r="H807" s="485"/>
      <c r="I807" s="485"/>
      <c r="J807" s="485"/>
      <c r="K807" s="485"/>
      <c r="L807" s="485"/>
      <c r="M807" s="485"/>
      <c r="N807" s="485"/>
      <c r="O807" s="485"/>
      <c r="P807" s="485"/>
      <c r="Q807" s="485"/>
      <c r="R807" s="485"/>
      <c r="S807" s="485"/>
      <c r="T807" s="485"/>
      <c r="U807" s="485"/>
      <c r="V807" s="485"/>
      <c r="W807" s="485"/>
      <c r="X807" s="485"/>
      <c r="Y807" s="485"/>
      <c r="Z807" s="485"/>
    </row>
    <row r="808">
      <c r="A808" s="485"/>
      <c r="B808" s="485"/>
      <c r="C808" s="485"/>
      <c r="D808" s="485"/>
      <c r="E808" s="485"/>
      <c r="F808" s="485"/>
      <c r="G808" s="485"/>
      <c r="H808" s="485"/>
      <c r="I808" s="485"/>
      <c r="J808" s="485"/>
      <c r="K808" s="485"/>
      <c r="L808" s="485"/>
      <c r="M808" s="485"/>
      <c r="N808" s="485"/>
      <c r="O808" s="485"/>
      <c r="P808" s="485"/>
      <c r="Q808" s="485"/>
      <c r="R808" s="485"/>
      <c r="S808" s="485"/>
      <c r="T808" s="485"/>
      <c r="U808" s="485"/>
      <c r="V808" s="485"/>
      <c r="W808" s="485"/>
      <c r="X808" s="485"/>
      <c r="Y808" s="485"/>
      <c r="Z808" s="485"/>
    </row>
    <row r="809">
      <c r="A809" s="485"/>
      <c r="B809" s="485"/>
      <c r="C809" s="485"/>
      <c r="D809" s="485"/>
      <c r="E809" s="485"/>
      <c r="F809" s="485"/>
      <c r="G809" s="485"/>
      <c r="H809" s="485"/>
      <c r="I809" s="485"/>
      <c r="J809" s="485"/>
      <c r="K809" s="485"/>
      <c r="L809" s="485"/>
      <c r="M809" s="485"/>
      <c r="N809" s="485"/>
      <c r="O809" s="485"/>
      <c r="P809" s="485"/>
      <c r="Q809" s="485"/>
      <c r="R809" s="485"/>
      <c r="S809" s="485"/>
      <c r="T809" s="485"/>
      <c r="U809" s="485"/>
      <c r="V809" s="485"/>
      <c r="W809" s="485"/>
      <c r="X809" s="485"/>
      <c r="Y809" s="485"/>
      <c r="Z809" s="485"/>
    </row>
    <row r="810">
      <c r="A810" s="485"/>
      <c r="B810" s="485"/>
      <c r="C810" s="485"/>
      <c r="D810" s="485"/>
      <c r="E810" s="485"/>
      <c r="F810" s="485"/>
      <c r="G810" s="485"/>
      <c r="H810" s="485"/>
      <c r="I810" s="485"/>
      <c r="J810" s="485"/>
      <c r="K810" s="485"/>
      <c r="L810" s="485"/>
      <c r="M810" s="485"/>
      <c r="N810" s="485"/>
      <c r="O810" s="485"/>
      <c r="P810" s="485"/>
      <c r="Q810" s="485"/>
      <c r="R810" s="485"/>
      <c r="S810" s="485"/>
      <c r="T810" s="485"/>
      <c r="U810" s="485"/>
      <c r="V810" s="485"/>
      <c r="W810" s="485"/>
      <c r="X810" s="485"/>
      <c r="Y810" s="485"/>
      <c r="Z810" s="485"/>
    </row>
    <row r="811">
      <c r="A811" s="485"/>
      <c r="B811" s="485"/>
      <c r="C811" s="485"/>
      <c r="D811" s="485"/>
      <c r="E811" s="485"/>
      <c r="F811" s="485"/>
      <c r="G811" s="485"/>
      <c r="H811" s="485"/>
      <c r="I811" s="485"/>
      <c r="J811" s="485"/>
      <c r="K811" s="485"/>
      <c r="L811" s="485"/>
      <c r="M811" s="485"/>
      <c r="N811" s="485"/>
      <c r="O811" s="485"/>
      <c r="P811" s="485"/>
      <c r="Q811" s="485"/>
      <c r="R811" s="485"/>
      <c r="S811" s="485"/>
      <c r="T811" s="485"/>
      <c r="U811" s="485"/>
      <c r="V811" s="485"/>
      <c r="W811" s="485"/>
      <c r="X811" s="485"/>
      <c r="Y811" s="485"/>
      <c r="Z811" s="485"/>
    </row>
    <row r="812">
      <c r="A812" s="485"/>
      <c r="B812" s="485"/>
      <c r="C812" s="485"/>
      <c r="D812" s="485"/>
      <c r="E812" s="485"/>
      <c r="F812" s="485"/>
      <c r="G812" s="485"/>
      <c r="H812" s="485"/>
      <c r="I812" s="485"/>
      <c r="J812" s="485"/>
      <c r="K812" s="485"/>
      <c r="L812" s="485"/>
      <c r="M812" s="485"/>
      <c r="N812" s="485"/>
      <c r="O812" s="485"/>
      <c r="P812" s="485"/>
      <c r="Q812" s="485"/>
      <c r="R812" s="485"/>
      <c r="S812" s="485"/>
      <c r="T812" s="485"/>
      <c r="U812" s="485"/>
      <c r="V812" s="485"/>
      <c r="W812" s="485"/>
      <c r="X812" s="485"/>
      <c r="Y812" s="485"/>
      <c r="Z812" s="485"/>
    </row>
    <row r="813">
      <c r="A813" s="485"/>
      <c r="B813" s="485"/>
      <c r="C813" s="485"/>
      <c r="D813" s="485"/>
      <c r="E813" s="485"/>
      <c r="F813" s="485"/>
      <c r="G813" s="485"/>
      <c r="H813" s="485"/>
      <c r="I813" s="485"/>
      <c r="J813" s="485"/>
      <c r="K813" s="485"/>
      <c r="L813" s="485"/>
      <c r="M813" s="485"/>
      <c r="N813" s="485"/>
      <c r="O813" s="485"/>
      <c r="P813" s="485"/>
      <c r="Q813" s="485"/>
      <c r="R813" s="485"/>
      <c r="S813" s="485"/>
      <c r="T813" s="485"/>
      <c r="U813" s="485"/>
      <c r="V813" s="485"/>
      <c r="W813" s="485"/>
      <c r="X813" s="485"/>
      <c r="Y813" s="485"/>
      <c r="Z813" s="485"/>
    </row>
    <row r="814">
      <c r="A814" s="485"/>
      <c r="B814" s="485"/>
      <c r="C814" s="485"/>
      <c r="D814" s="485"/>
      <c r="E814" s="485"/>
      <c r="F814" s="485"/>
      <c r="G814" s="485"/>
      <c r="H814" s="485"/>
      <c r="I814" s="485"/>
      <c r="J814" s="485"/>
      <c r="K814" s="485"/>
      <c r="L814" s="485"/>
      <c r="M814" s="485"/>
      <c r="N814" s="485"/>
      <c r="O814" s="485"/>
      <c r="P814" s="485"/>
      <c r="Q814" s="485"/>
      <c r="R814" s="485"/>
      <c r="S814" s="485"/>
      <c r="T814" s="485"/>
      <c r="U814" s="485"/>
      <c r="V814" s="485"/>
      <c r="W814" s="485"/>
      <c r="X814" s="485"/>
      <c r="Y814" s="485"/>
      <c r="Z814" s="485"/>
    </row>
    <row r="815">
      <c r="A815" s="485"/>
      <c r="B815" s="485"/>
      <c r="C815" s="485"/>
      <c r="D815" s="485"/>
      <c r="E815" s="485"/>
      <c r="F815" s="485"/>
      <c r="G815" s="485"/>
      <c r="H815" s="485"/>
      <c r="I815" s="485"/>
      <c r="J815" s="485"/>
      <c r="K815" s="485"/>
      <c r="L815" s="485"/>
      <c r="M815" s="485"/>
      <c r="N815" s="485"/>
      <c r="O815" s="485"/>
      <c r="P815" s="485"/>
      <c r="Q815" s="485"/>
      <c r="R815" s="485"/>
      <c r="S815" s="485"/>
      <c r="T815" s="485"/>
      <c r="U815" s="485"/>
      <c r="V815" s="485"/>
      <c r="W815" s="485"/>
      <c r="X815" s="485"/>
      <c r="Y815" s="485"/>
      <c r="Z815" s="485"/>
    </row>
    <row r="816">
      <c r="A816" s="485"/>
      <c r="B816" s="485"/>
      <c r="C816" s="485"/>
      <c r="D816" s="485"/>
      <c r="E816" s="485"/>
      <c r="F816" s="485"/>
      <c r="G816" s="485"/>
      <c r="H816" s="485"/>
      <c r="I816" s="485"/>
      <c r="J816" s="485"/>
      <c r="K816" s="485"/>
      <c r="L816" s="485"/>
      <c r="M816" s="485"/>
      <c r="N816" s="485"/>
      <c r="O816" s="485"/>
      <c r="P816" s="485"/>
      <c r="Q816" s="485"/>
      <c r="R816" s="485"/>
      <c r="S816" s="485"/>
      <c r="T816" s="485"/>
      <c r="U816" s="485"/>
      <c r="V816" s="485"/>
      <c r="W816" s="485"/>
      <c r="X816" s="485"/>
      <c r="Y816" s="485"/>
      <c r="Z816" s="485"/>
    </row>
    <row r="817">
      <c r="A817" s="485"/>
      <c r="B817" s="485"/>
      <c r="C817" s="485"/>
      <c r="D817" s="485"/>
      <c r="E817" s="485"/>
      <c r="F817" s="485"/>
      <c r="G817" s="485"/>
      <c r="H817" s="485"/>
      <c r="I817" s="485"/>
      <c r="J817" s="485"/>
      <c r="K817" s="485"/>
      <c r="L817" s="485"/>
      <c r="M817" s="485"/>
      <c r="N817" s="485"/>
      <c r="O817" s="485"/>
      <c r="P817" s="485"/>
      <c r="Q817" s="485"/>
      <c r="R817" s="485"/>
      <c r="S817" s="485"/>
      <c r="T817" s="485"/>
      <c r="U817" s="485"/>
      <c r="V817" s="485"/>
      <c r="W817" s="485"/>
      <c r="X817" s="485"/>
      <c r="Y817" s="485"/>
      <c r="Z817" s="485"/>
    </row>
    <row r="818">
      <c r="A818" s="485"/>
      <c r="B818" s="485"/>
      <c r="C818" s="485"/>
      <c r="D818" s="485"/>
      <c r="E818" s="485"/>
      <c r="F818" s="485"/>
      <c r="G818" s="485"/>
      <c r="H818" s="485"/>
      <c r="I818" s="485"/>
      <c r="J818" s="485"/>
      <c r="K818" s="485"/>
      <c r="L818" s="485"/>
      <c r="M818" s="485"/>
      <c r="N818" s="485"/>
      <c r="O818" s="485"/>
      <c r="P818" s="485"/>
      <c r="Q818" s="485"/>
      <c r="R818" s="485"/>
      <c r="S818" s="485"/>
      <c r="T818" s="485"/>
      <c r="U818" s="485"/>
      <c r="V818" s="485"/>
      <c r="W818" s="485"/>
      <c r="X818" s="485"/>
      <c r="Y818" s="485"/>
      <c r="Z818" s="485"/>
    </row>
    <row r="819">
      <c r="A819" s="485"/>
      <c r="B819" s="485"/>
      <c r="C819" s="485"/>
      <c r="D819" s="485"/>
      <c r="E819" s="485"/>
      <c r="F819" s="485"/>
      <c r="G819" s="485"/>
      <c r="H819" s="485"/>
      <c r="I819" s="485"/>
      <c r="J819" s="485"/>
      <c r="K819" s="485"/>
      <c r="L819" s="485"/>
      <c r="M819" s="485"/>
      <c r="N819" s="485"/>
      <c r="O819" s="485"/>
      <c r="P819" s="485"/>
      <c r="Q819" s="485"/>
      <c r="R819" s="485"/>
      <c r="S819" s="485"/>
      <c r="T819" s="485"/>
      <c r="U819" s="485"/>
      <c r="V819" s="485"/>
      <c r="W819" s="485"/>
      <c r="X819" s="485"/>
      <c r="Y819" s="485"/>
      <c r="Z819" s="485"/>
    </row>
    <row r="820">
      <c r="A820" s="485"/>
      <c r="B820" s="485"/>
      <c r="C820" s="485"/>
      <c r="D820" s="485"/>
      <c r="E820" s="485"/>
      <c r="F820" s="485"/>
      <c r="G820" s="485"/>
      <c r="H820" s="485"/>
      <c r="I820" s="485"/>
      <c r="J820" s="485"/>
      <c r="K820" s="485"/>
      <c r="L820" s="485"/>
      <c r="M820" s="485"/>
      <c r="N820" s="485"/>
      <c r="O820" s="485"/>
      <c r="P820" s="485"/>
      <c r="Q820" s="485"/>
      <c r="R820" s="485"/>
      <c r="S820" s="485"/>
      <c r="T820" s="485"/>
      <c r="U820" s="485"/>
      <c r="V820" s="485"/>
      <c r="W820" s="485"/>
      <c r="X820" s="485"/>
      <c r="Y820" s="485"/>
      <c r="Z820" s="485"/>
    </row>
    <row r="821">
      <c r="A821" s="485"/>
      <c r="B821" s="485"/>
      <c r="C821" s="485"/>
      <c r="D821" s="485"/>
      <c r="E821" s="485"/>
      <c r="F821" s="485"/>
      <c r="G821" s="485"/>
      <c r="H821" s="485"/>
      <c r="I821" s="485"/>
      <c r="J821" s="485"/>
      <c r="K821" s="485"/>
      <c r="L821" s="485"/>
      <c r="M821" s="485"/>
      <c r="N821" s="485"/>
      <c r="O821" s="485"/>
      <c r="P821" s="485"/>
      <c r="Q821" s="485"/>
      <c r="R821" s="485"/>
      <c r="S821" s="485"/>
      <c r="T821" s="485"/>
      <c r="U821" s="485"/>
      <c r="V821" s="485"/>
      <c r="W821" s="485"/>
      <c r="X821" s="485"/>
      <c r="Y821" s="485"/>
      <c r="Z821" s="485"/>
    </row>
    <row r="822">
      <c r="A822" s="485"/>
      <c r="B822" s="485"/>
      <c r="C822" s="485"/>
      <c r="D822" s="485"/>
      <c r="E822" s="485"/>
      <c r="F822" s="485"/>
      <c r="G822" s="485"/>
      <c r="H822" s="485"/>
      <c r="I822" s="485"/>
      <c r="J822" s="485"/>
      <c r="K822" s="485"/>
      <c r="L822" s="485"/>
      <c r="M822" s="485"/>
      <c r="N822" s="485"/>
      <c r="O822" s="485"/>
      <c r="P822" s="485"/>
      <c r="Q822" s="485"/>
      <c r="R822" s="485"/>
      <c r="S822" s="485"/>
      <c r="T822" s="485"/>
      <c r="U822" s="485"/>
      <c r="V822" s="485"/>
      <c r="W822" s="485"/>
      <c r="X822" s="485"/>
      <c r="Y822" s="485"/>
      <c r="Z822" s="485"/>
    </row>
    <row r="823">
      <c r="A823" s="485"/>
      <c r="B823" s="485"/>
      <c r="C823" s="485"/>
      <c r="D823" s="485"/>
      <c r="E823" s="485"/>
      <c r="F823" s="485"/>
      <c r="G823" s="485"/>
      <c r="H823" s="485"/>
      <c r="I823" s="485"/>
      <c r="J823" s="485"/>
      <c r="K823" s="485"/>
      <c r="L823" s="485"/>
      <c r="M823" s="485"/>
      <c r="N823" s="485"/>
      <c r="O823" s="485"/>
      <c r="P823" s="485"/>
      <c r="Q823" s="485"/>
      <c r="R823" s="485"/>
      <c r="S823" s="485"/>
      <c r="T823" s="485"/>
      <c r="U823" s="485"/>
      <c r="V823" s="485"/>
      <c r="W823" s="485"/>
      <c r="X823" s="485"/>
      <c r="Y823" s="485"/>
      <c r="Z823" s="485"/>
    </row>
    <row r="824">
      <c r="A824" s="485"/>
      <c r="B824" s="485"/>
      <c r="C824" s="485"/>
      <c r="D824" s="485"/>
      <c r="E824" s="485"/>
      <c r="F824" s="485"/>
      <c r="G824" s="485"/>
      <c r="H824" s="485"/>
      <c r="I824" s="485"/>
      <c r="J824" s="485"/>
      <c r="K824" s="485"/>
      <c r="L824" s="485"/>
      <c r="M824" s="485"/>
      <c r="N824" s="485"/>
      <c r="O824" s="485"/>
      <c r="P824" s="485"/>
      <c r="Q824" s="485"/>
      <c r="R824" s="485"/>
      <c r="S824" s="485"/>
      <c r="T824" s="485"/>
      <c r="U824" s="485"/>
      <c r="V824" s="485"/>
      <c r="W824" s="485"/>
      <c r="X824" s="485"/>
      <c r="Y824" s="485"/>
      <c r="Z824" s="485"/>
    </row>
    <row r="825">
      <c r="A825" s="485"/>
      <c r="B825" s="485"/>
      <c r="C825" s="485"/>
      <c r="D825" s="485"/>
      <c r="E825" s="485"/>
      <c r="F825" s="485"/>
      <c r="G825" s="485"/>
      <c r="H825" s="485"/>
      <c r="I825" s="485"/>
      <c r="J825" s="485"/>
      <c r="K825" s="485"/>
      <c r="L825" s="485"/>
      <c r="M825" s="485"/>
      <c r="N825" s="485"/>
      <c r="O825" s="485"/>
      <c r="P825" s="485"/>
      <c r="Q825" s="485"/>
      <c r="R825" s="485"/>
      <c r="S825" s="485"/>
      <c r="T825" s="485"/>
      <c r="U825" s="485"/>
      <c r="V825" s="485"/>
      <c r="W825" s="485"/>
      <c r="X825" s="485"/>
      <c r="Y825" s="485"/>
      <c r="Z825" s="485"/>
    </row>
    <row r="826">
      <c r="A826" s="485"/>
      <c r="B826" s="485"/>
      <c r="C826" s="485"/>
      <c r="D826" s="485"/>
      <c r="E826" s="485"/>
      <c r="F826" s="485"/>
      <c r="G826" s="485"/>
      <c r="H826" s="485"/>
      <c r="I826" s="485"/>
      <c r="J826" s="485"/>
      <c r="K826" s="485"/>
      <c r="L826" s="485"/>
      <c r="M826" s="485"/>
      <c r="N826" s="485"/>
      <c r="O826" s="485"/>
      <c r="P826" s="485"/>
      <c r="Q826" s="485"/>
      <c r="R826" s="485"/>
      <c r="S826" s="485"/>
      <c r="T826" s="485"/>
      <c r="U826" s="485"/>
      <c r="V826" s="485"/>
      <c r="W826" s="485"/>
      <c r="X826" s="485"/>
      <c r="Y826" s="485"/>
      <c r="Z826" s="485"/>
    </row>
    <row r="827">
      <c r="A827" s="485"/>
      <c r="B827" s="485"/>
      <c r="C827" s="485"/>
      <c r="D827" s="485"/>
      <c r="E827" s="485"/>
      <c r="F827" s="485"/>
      <c r="G827" s="485"/>
      <c r="H827" s="485"/>
      <c r="I827" s="485"/>
      <c r="J827" s="485"/>
      <c r="K827" s="485"/>
      <c r="L827" s="485"/>
      <c r="M827" s="485"/>
      <c r="N827" s="485"/>
      <c r="O827" s="485"/>
      <c r="P827" s="485"/>
      <c r="Q827" s="485"/>
      <c r="R827" s="485"/>
      <c r="S827" s="485"/>
      <c r="T827" s="485"/>
      <c r="U827" s="485"/>
      <c r="V827" s="485"/>
      <c r="W827" s="485"/>
      <c r="X827" s="485"/>
      <c r="Y827" s="485"/>
      <c r="Z827" s="485"/>
    </row>
    <row r="828">
      <c r="A828" s="485"/>
      <c r="B828" s="485"/>
      <c r="C828" s="485"/>
      <c r="D828" s="485"/>
      <c r="E828" s="485"/>
      <c r="F828" s="485"/>
      <c r="G828" s="485"/>
      <c r="H828" s="485"/>
      <c r="I828" s="485"/>
      <c r="J828" s="485"/>
      <c r="K828" s="485"/>
      <c r="L828" s="485"/>
      <c r="M828" s="485"/>
      <c r="N828" s="485"/>
      <c r="O828" s="485"/>
      <c r="P828" s="485"/>
      <c r="Q828" s="485"/>
      <c r="R828" s="485"/>
      <c r="S828" s="485"/>
      <c r="T828" s="485"/>
      <c r="U828" s="485"/>
      <c r="V828" s="485"/>
      <c r="W828" s="485"/>
      <c r="X828" s="485"/>
      <c r="Y828" s="485"/>
      <c r="Z828" s="485"/>
    </row>
    <row r="829">
      <c r="A829" s="485"/>
      <c r="B829" s="485"/>
      <c r="C829" s="485"/>
      <c r="D829" s="485"/>
      <c r="E829" s="485"/>
      <c r="F829" s="485"/>
      <c r="G829" s="485"/>
      <c r="H829" s="485"/>
      <c r="I829" s="485"/>
      <c r="J829" s="485"/>
      <c r="K829" s="485"/>
      <c r="L829" s="485"/>
      <c r="M829" s="485"/>
      <c r="N829" s="485"/>
      <c r="O829" s="485"/>
      <c r="P829" s="485"/>
      <c r="Q829" s="485"/>
      <c r="R829" s="485"/>
      <c r="S829" s="485"/>
      <c r="T829" s="485"/>
      <c r="U829" s="485"/>
      <c r="V829" s="485"/>
      <c r="W829" s="485"/>
      <c r="X829" s="485"/>
      <c r="Y829" s="485"/>
      <c r="Z829" s="485"/>
    </row>
    <row r="830">
      <c r="A830" s="485"/>
      <c r="B830" s="485"/>
      <c r="C830" s="485"/>
      <c r="D830" s="485"/>
      <c r="E830" s="485"/>
      <c r="F830" s="485"/>
      <c r="G830" s="485"/>
      <c r="H830" s="485"/>
      <c r="I830" s="485"/>
      <c r="J830" s="485"/>
      <c r="K830" s="485"/>
      <c r="L830" s="485"/>
      <c r="M830" s="485"/>
      <c r="N830" s="485"/>
      <c r="O830" s="485"/>
      <c r="P830" s="485"/>
      <c r="Q830" s="485"/>
      <c r="R830" s="485"/>
      <c r="S830" s="485"/>
      <c r="T830" s="485"/>
      <c r="U830" s="485"/>
      <c r="V830" s="485"/>
      <c r="W830" s="485"/>
      <c r="X830" s="485"/>
      <c r="Y830" s="485"/>
      <c r="Z830" s="485"/>
    </row>
    <row r="831">
      <c r="A831" s="485"/>
      <c r="B831" s="485"/>
      <c r="C831" s="485"/>
      <c r="D831" s="485"/>
      <c r="E831" s="485"/>
      <c r="F831" s="485"/>
      <c r="G831" s="485"/>
      <c r="H831" s="485"/>
      <c r="I831" s="485"/>
      <c r="J831" s="485"/>
      <c r="K831" s="485"/>
      <c r="L831" s="485"/>
      <c r="M831" s="485"/>
      <c r="N831" s="485"/>
      <c r="O831" s="485"/>
      <c r="P831" s="485"/>
      <c r="Q831" s="485"/>
      <c r="R831" s="485"/>
      <c r="S831" s="485"/>
      <c r="T831" s="485"/>
      <c r="U831" s="485"/>
      <c r="V831" s="485"/>
      <c r="W831" s="485"/>
      <c r="X831" s="485"/>
      <c r="Y831" s="485"/>
      <c r="Z831" s="485"/>
    </row>
    <row r="832">
      <c r="A832" s="485"/>
      <c r="B832" s="485"/>
      <c r="C832" s="485"/>
      <c r="D832" s="485"/>
      <c r="E832" s="485"/>
      <c r="F832" s="485"/>
      <c r="G832" s="485"/>
      <c r="H832" s="485"/>
      <c r="I832" s="485"/>
      <c r="J832" s="485"/>
      <c r="K832" s="485"/>
      <c r="L832" s="485"/>
      <c r="M832" s="485"/>
      <c r="N832" s="485"/>
      <c r="O832" s="485"/>
      <c r="P832" s="485"/>
      <c r="Q832" s="485"/>
      <c r="R832" s="485"/>
      <c r="S832" s="485"/>
      <c r="T832" s="485"/>
      <c r="U832" s="485"/>
      <c r="V832" s="485"/>
      <c r="W832" s="485"/>
      <c r="X832" s="485"/>
      <c r="Y832" s="485"/>
      <c r="Z832" s="485"/>
    </row>
    <row r="833">
      <c r="A833" s="485"/>
      <c r="B833" s="485"/>
      <c r="C833" s="485"/>
      <c r="D833" s="485"/>
      <c r="E833" s="485"/>
      <c r="F833" s="485"/>
      <c r="G833" s="485"/>
      <c r="H833" s="485"/>
      <c r="I833" s="485"/>
      <c r="J833" s="485"/>
      <c r="K833" s="485"/>
      <c r="L833" s="485"/>
      <c r="M833" s="485"/>
      <c r="N833" s="485"/>
      <c r="O833" s="485"/>
      <c r="P833" s="485"/>
      <c r="Q833" s="485"/>
      <c r="R833" s="485"/>
      <c r="S833" s="485"/>
      <c r="T833" s="485"/>
      <c r="U833" s="485"/>
      <c r="V833" s="485"/>
      <c r="W833" s="485"/>
      <c r="X833" s="485"/>
      <c r="Y833" s="485"/>
      <c r="Z833" s="485"/>
    </row>
    <row r="834">
      <c r="A834" s="485"/>
      <c r="B834" s="485"/>
      <c r="C834" s="485"/>
      <c r="D834" s="485"/>
      <c r="E834" s="485"/>
      <c r="F834" s="485"/>
      <c r="G834" s="485"/>
      <c r="H834" s="485"/>
      <c r="I834" s="485"/>
      <c r="J834" s="485"/>
      <c r="K834" s="485"/>
      <c r="L834" s="485"/>
      <c r="M834" s="485"/>
      <c r="N834" s="485"/>
      <c r="O834" s="485"/>
      <c r="P834" s="485"/>
      <c r="Q834" s="485"/>
      <c r="R834" s="485"/>
      <c r="S834" s="485"/>
      <c r="T834" s="485"/>
      <c r="U834" s="485"/>
      <c r="V834" s="485"/>
      <c r="W834" s="485"/>
      <c r="X834" s="485"/>
      <c r="Y834" s="485"/>
      <c r="Z834" s="485"/>
    </row>
    <row r="835">
      <c r="A835" s="485"/>
      <c r="B835" s="485"/>
      <c r="C835" s="485"/>
      <c r="D835" s="485"/>
      <c r="E835" s="485"/>
      <c r="F835" s="485"/>
      <c r="G835" s="485"/>
      <c r="H835" s="485"/>
      <c r="I835" s="485"/>
      <c r="J835" s="485"/>
      <c r="K835" s="485"/>
      <c r="L835" s="485"/>
      <c r="M835" s="485"/>
      <c r="N835" s="485"/>
      <c r="O835" s="485"/>
      <c r="P835" s="485"/>
      <c r="Q835" s="485"/>
      <c r="R835" s="485"/>
      <c r="S835" s="485"/>
      <c r="T835" s="485"/>
      <c r="U835" s="485"/>
      <c r="V835" s="485"/>
      <c r="W835" s="485"/>
      <c r="X835" s="485"/>
      <c r="Y835" s="485"/>
      <c r="Z835" s="485"/>
    </row>
    <row r="836">
      <c r="A836" s="485"/>
      <c r="B836" s="485"/>
      <c r="C836" s="485"/>
      <c r="D836" s="485"/>
      <c r="E836" s="485"/>
      <c r="F836" s="485"/>
      <c r="G836" s="485"/>
      <c r="H836" s="485"/>
      <c r="I836" s="485"/>
      <c r="J836" s="485"/>
      <c r="K836" s="485"/>
      <c r="L836" s="485"/>
      <c r="M836" s="485"/>
      <c r="N836" s="485"/>
      <c r="O836" s="485"/>
      <c r="P836" s="485"/>
      <c r="Q836" s="485"/>
      <c r="R836" s="485"/>
      <c r="S836" s="485"/>
      <c r="T836" s="485"/>
      <c r="U836" s="485"/>
      <c r="V836" s="485"/>
      <c r="W836" s="485"/>
      <c r="X836" s="485"/>
      <c r="Y836" s="485"/>
      <c r="Z836" s="485"/>
    </row>
    <row r="837">
      <c r="A837" s="485"/>
      <c r="B837" s="485"/>
      <c r="C837" s="485"/>
      <c r="D837" s="485"/>
      <c r="E837" s="485"/>
      <c r="F837" s="485"/>
      <c r="G837" s="485"/>
      <c r="H837" s="485"/>
      <c r="I837" s="485"/>
      <c r="J837" s="485"/>
      <c r="K837" s="485"/>
      <c r="L837" s="485"/>
      <c r="M837" s="485"/>
      <c r="N837" s="485"/>
      <c r="O837" s="485"/>
      <c r="P837" s="485"/>
      <c r="Q837" s="485"/>
      <c r="R837" s="485"/>
      <c r="S837" s="485"/>
      <c r="T837" s="485"/>
      <c r="U837" s="485"/>
      <c r="V837" s="485"/>
      <c r="W837" s="485"/>
      <c r="X837" s="485"/>
      <c r="Y837" s="485"/>
      <c r="Z837" s="485"/>
    </row>
    <row r="838">
      <c r="A838" s="485"/>
      <c r="B838" s="485"/>
      <c r="C838" s="485"/>
      <c r="D838" s="485"/>
      <c r="E838" s="485"/>
      <c r="F838" s="485"/>
      <c r="G838" s="485"/>
      <c r="H838" s="485"/>
      <c r="I838" s="485"/>
      <c r="J838" s="485"/>
      <c r="K838" s="485"/>
      <c r="L838" s="485"/>
      <c r="M838" s="485"/>
      <c r="N838" s="485"/>
      <c r="O838" s="485"/>
      <c r="P838" s="485"/>
      <c r="Q838" s="485"/>
      <c r="R838" s="485"/>
      <c r="S838" s="485"/>
      <c r="T838" s="485"/>
      <c r="U838" s="485"/>
      <c r="V838" s="485"/>
      <c r="W838" s="485"/>
      <c r="X838" s="485"/>
      <c r="Y838" s="485"/>
      <c r="Z838" s="485"/>
    </row>
    <row r="839">
      <c r="A839" s="485"/>
      <c r="B839" s="485"/>
      <c r="C839" s="485"/>
      <c r="D839" s="485"/>
      <c r="E839" s="485"/>
      <c r="F839" s="485"/>
      <c r="G839" s="485"/>
      <c r="H839" s="485"/>
      <c r="I839" s="485"/>
      <c r="J839" s="485"/>
      <c r="K839" s="485"/>
      <c r="L839" s="485"/>
      <c r="M839" s="485"/>
      <c r="N839" s="485"/>
      <c r="O839" s="485"/>
      <c r="P839" s="485"/>
      <c r="Q839" s="485"/>
      <c r="R839" s="485"/>
      <c r="S839" s="485"/>
      <c r="T839" s="485"/>
      <c r="U839" s="485"/>
      <c r="V839" s="485"/>
      <c r="W839" s="485"/>
      <c r="X839" s="485"/>
      <c r="Y839" s="485"/>
      <c r="Z839" s="485"/>
    </row>
    <row r="840">
      <c r="A840" s="485"/>
      <c r="B840" s="485"/>
      <c r="C840" s="485"/>
      <c r="D840" s="485"/>
      <c r="E840" s="485"/>
      <c r="F840" s="485"/>
      <c r="G840" s="485"/>
      <c r="H840" s="485"/>
      <c r="I840" s="485"/>
      <c r="J840" s="485"/>
      <c r="K840" s="485"/>
      <c r="L840" s="485"/>
      <c r="M840" s="485"/>
      <c r="N840" s="485"/>
      <c r="O840" s="485"/>
      <c r="P840" s="485"/>
      <c r="Q840" s="485"/>
      <c r="R840" s="485"/>
      <c r="S840" s="485"/>
      <c r="T840" s="485"/>
      <c r="U840" s="485"/>
      <c r="V840" s="485"/>
      <c r="W840" s="485"/>
      <c r="X840" s="485"/>
      <c r="Y840" s="485"/>
      <c r="Z840" s="485"/>
    </row>
    <row r="841">
      <c r="A841" s="485"/>
      <c r="B841" s="485"/>
      <c r="C841" s="485"/>
      <c r="D841" s="485"/>
      <c r="E841" s="485"/>
      <c r="F841" s="485"/>
      <c r="G841" s="485"/>
      <c r="H841" s="485"/>
      <c r="I841" s="485"/>
      <c r="J841" s="485"/>
      <c r="K841" s="485"/>
      <c r="L841" s="485"/>
      <c r="M841" s="485"/>
      <c r="N841" s="485"/>
      <c r="O841" s="485"/>
      <c r="P841" s="485"/>
      <c r="Q841" s="485"/>
      <c r="R841" s="485"/>
      <c r="S841" s="485"/>
      <c r="T841" s="485"/>
      <c r="U841" s="485"/>
      <c r="V841" s="485"/>
      <c r="W841" s="485"/>
      <c r="X841" s="485"/>
      <c r="Y841" s="485"/>
      <c r="Z841" s="485"/>
    </row>
    <row r="842">
      <c r="A842" s="485"/>
      <c r="B842" s="485"/>
      <c r="C842" s="485"/>
      <c r="D842" s="485"/>
      <c r="E842" s="485"/>
      <c r="F842" s="485"/>
      <c r="G842" s="485"/>
      <c r="H842" s="485"/>
      <c r="I842" s="485"/>
      <c r="J842" s="485"/>
      <c r="K842" s="485"/>
      <c r="L842" s="485"/>
      <c r="M842" s="485"/>
      <c r="N842" s="485"/>
      <c r="O842" s="485"/>
      <c r="P842" s="485"/>
      <c r="Q842" s="485"/>
      <c r="R842" s="485"/>
      <c r="S842" s="485"/>
      <c r="T842" s="485"/>
      <c r="U842" s="485"/>
      <c r="V842" s="485"/>
      <c r="W842" s="485"/>
      <c r="X842" s="485"/>
      <c r="Y842" s="485"/>
      <c r="Z842" s="485"/>
    </row>
    <row r="843">
      <c r="A843" s="485"/>
      <c r="B843" s="485"/>
      <c r="C843" s="485"/>
      <c r="D843" s="485"/>
      <c r="E843" s="485"/>
      <c r="F843" s="485"/>
      <c r="G843" s="485"/>
      <c r="H843" s="485"/>
      <c r="I843" s="485"/>
      <c r="J843" s="485"/>
      <c r="K843" s="485"/>
      <c r="L843" s="485"/>
      <c r="M843" s="485"/>
      <c r="N843" s="485"/>
      <c r="O843" s="485"/>
      <c r="P843" s="485"/>
      <c r="Q843" s="485"/>
      <c r="R843" s="485"/>
      <c r="S843" s="485"/>
      <c r="T843" s="485"/>
      <c r="U843" s="485"/>
      <c r="V843" s="485"/>
      <c r="W843" s="485"/>
      <c r="X843" s="485"/>
      <c r="Y843" s="485"/>
      <c r="Z843" s="485"/>
    </row>
    <row r="844">
      <c r="A844" s="485"/>
      <c r="B844" s="485"/>
      <c r="C844" s="485"/>
      <c r="D844" s="485"/>
      <c r="E844" s="485"/>
      <c r="F844" s="485"/>
      <c r="G844" s="485"/>
      <c r="H844" s="485"/>
      <c r="I844" s="485"/>
      <c r="J844" s="485"/>
      <c r="K844" s="485"/>
      <c r="L844" s="485"/>
      <c r="M844" s="485"/>
      <c r="N844" s="485"/>
      <c r="O844" s="485"/>
      <c r="P844" s="485"/>
      <c r="Q844" s="485"/>
      <c r="R844" s="485"/>
      <c r="S844" s="485"/>
      <c r="T844" s="485"/>
      <c r="U844" s="485"/>
      <c r="V844" s="485"/>
      <c r="W844" s="485"/>
      <c r="X844" s="485"/>
      <c r="Y844" s="485"/>
      <c r="Z844" s="485"/>
    </row>
    <row r="845">
      <c r="A845" s="485"/>
      <c r="B845" s="485"/>
      <c r="C845" s="485"/>
      <c r="D845" s="485"/>
      <c r="E845" s="485"/>
      <c r="F845" s="485"/>
      <c r="G845" s="485"/>
      <c r="H845" s="485"/>
      <c r="I845" s="485"/>
      <c r="J845" s="485"/>
      <c r="K845" s="485"/>
      <c r="L845" s="485"/>
      <c r="M845" s="485"/>
      <c r="N845" s="485"/>
      <c r="O845" s="485"/>
      <c r="P845" s="485"/>
      <c r="Q845" s="485"/>
      <c r="R845" s="485"/>
      <c r="S845" s="485"/>
      <c r="T845" s="485"/>
      <c r="U845" s="485"/>
      <c r="V845" s="485"/>
      <c r="W845" s="485"/>
      <c r="X845" s="485"/>
      <c r="Y845" s="485"/>
      <c r="Z845" s="485"/>
    </row>
    <row r="846">
      <c r="A846" s="485"/>
      <c r="B846" s="485"/>
      <c r="C846" s="485"/>
      <c r="D846" s="485"/>
      <c r="E846" s="485"/>
      <c r="F846" s="485"/>
      <c r="G846" s="485"/>
      <c r="H846" s="485"/>
      <c r="I846" s="485"/>
      <c r="J846" s="485"/>
      <c r="K846" s="485"/>
      <c r="L846" s="485"/>
      <c r="M846" s="485"/>
      <c r="N846" s="485"/>
      <c r="O846" s="485"/>
      <c r="P846" s="485"/>
      <c r="Q846" s="485"/>
      <c r="R846" s="485"/>
      <c r="S846" s="485"/>
      <c r="T846" s="485"/>
      <c r="U846" s="485"/>
      <c r="V846" s="485"/>
      <c r="W846" s="485"/>
      <c r="X846" s="485"/>
      <c r="Y846" s="485"/>
      <c r="Z846" s="485"/>
    </row>
    <row r="847">
      <c r="A847" s="485"/>
      <c r="B847" s="485"/>
      <c r="C847" s="485"/>
      <c r="D847" s="485"/>
      <c r="E847" s="485"/>
      <c r="F847" s="485"/>
      <c r="G847" s="485"/>
      <c r="H847" s="485"/>
      <c r="I847" s="485"/>
      <c r="J847" s="485"/>
      <c r="K847" s="485"/>
      <c r="L847" s="485"/>
      <c r="M847" s="485"/>
      <c r="N847" s="485"/>
      <c r="O847" s="485"/>
      <c r="P847" s="485"/>
      <c r="Q847" s="485"/>
      <c r="R847" s="485"/>
      <c r="S847" s="485"/>
      <c r="T847" s="485"/>
      <c r="U847" s="485"/>
      <c r="V847" s="485"/>
      <c r="W847" s="485"/>
      <c r="X847" s="485"/>
      <c r="Y847" s="485"/>
      <c r="Z847" s="485"/>
    </row>
    <row r="848">
      <c r="A848" s="485"/>
      <c r="B848" s="485"/>
      <c r="C848" s="485"/>
      <c r="D848" s="485"/>
      <c r="E848" s="485"/>
      <c r="F848" s="485"/>
      <c r="G848" s="485"/>
      <c r="H848" s="485"/>
      <c r="I848" s="485"/>
      <c r="J848" s="485"/>
      <c r="K848" s="485"/>
      <c r="L848" s="485"/>
      <c r="M848" s="485"/>
      <c r="N848" s="485"/>
      <c r="O848" s="485"/>
      <c r="P848" s="485"/>
      <c r="Q848" s="485"/>
      <c r="R848" s="485"/>
      <c r="S848" s="485"/>
      <c r="T848" s="485"/>
      <c r="U848" s="485"/>
      <c r="V848" s="485"/>
      <c r="W848" s="485"/>
      <c r="X848" s="485"/>
      <c r="Y848" s="485"/>
      <c r="Z848" s="485"/>
    </row>
    <row r="849">
      <c r="A849" s="485"/>
      <c r="B849" s="485"/>
      <c r="C849" s="485"/>
      <c r="D849" s="485"/>
      <c r="E849" s="485"/>
      <c r="F849" s="485"/>
      <c r="G849" s="485"/>
      <c r="H849" s="485"/>
      <c r="I849" s="485"/>
      <c r="J849" s="485"/>
      <c r="K849" s="485"/>
      <c r="L849" s="485"/>
      <c r="M849" s="485"/>
      <c r="N849" s="485"/>
      <c r="O849" s="485"/>
      <c r="P849" s="485"/>
      <c r="Q849" s="485"/>
      <c r="R849" s="485"/>
      <c r="S849" s="485"/>
      <c r="T849" s="485"/>
      <c r="U849" s="485"/>
      <c r="V849" s="485"/>
      <c r="W849" s="485"/>
      <c r="X849" s="485"/>
      <c r="Y849" s="485"/>
      <c r="Z849" s="485"/>
    </row>
    <row r="850">
      <c r="A850" s="485"/>
      <c r="B850" s="485"/>
      <c r="C850" s="485"/>
      <c r="D850" s="485"/>
      <c r="E850" s="485"/>
      <c r="F850" s="485"/>
      <c r="G850" s="485"/>
      <c r="H850" s="485"/>
      <c r="I850" s="485"/>
      <c r="J850" s="485"/>
      <c r="K850" s="485"/>
      <c r="L850" s="485"/>
      <c r="M850" s="485"/>
      <c r="N850" s="485"/>
      <c r="O850" s="485"/>
      <c r="P850" s="485"/>
      <c r="Q850" s="485"/>
      <c r="R850" s="485"/>
      <c r="S850" s="485"/>
      <c r="T850" s="485"/>
      <c r="U850" s="485"/>
      <c r="V850" s="485"/>
      <c r="W850" s="485"/>
      <c r="X850" s="485"/>
      <c r="Y850" s="485"/>
      <c r="Z850" s="485"/>
    </row>
    <row r="851">
      <c r="A851" s="485"/>
      <c r="B851" s="485"/>
      <c r="C851" s="485"/>
      <c r="D851" s="485"/>
      <c r="E851" s="485"/>
      <c r="F851" s="485"/>
      <c r="G851" s="485"/>
      <c r="H851" s="485"/>
      <c r="I851" s="485"/>
      <c r="J851" s="485"/>
      <c r="K851" s="485"/>
      <c r="L851" s="485"/>
      <c r="M851" s="485"/>
      <c r="N851" s="485"/>
      <c r="O851" s="485"/>
      <c r="P851" s="485"/>
      <c r="Q851" s="485"/>
      <c r="R851" s="485"/>
      <c r="S851" s="485"/>
      <c r="T851" s="485"/>
      <c r="U851" s="485"/>
      <c r="V851" s="485"/>
      <c r="W851" s="485"/>
      <c r="X851" s="485"/>
      <c r="Y851" s="485"/>
      <c r="Z851" s="485"/>
    </row>
    <row r="852">
      <c r="A852" s="485"/>
      <c r="B852" s="485"/>
      <c r="C852" s="485"/>
      <c r="D852" s="485"/>
      <c r="E852" s="485"/>
      <c r="F852" s="485"/>
      <c r="G852" s="485"/>
      <c r="H852" s="485"/>
      <c r="I852" s="485"/>
      <c r="J852" s="485"/>
      <c r="K852" s="485"/>
      <c r="L852" s="485"/>
      <c r="M852" s="485"/>
      <c r="N852" s="485"/>
      <c r="O852" s="485"/>
      <c r="P852" s="485"/>
      <c r="Q852" s="485"/>
      <c r="R852" s="485"/>
      <c r="S852" s="485"/>
      <c r="T852" s="485"/>
      <c r="U852" s="485"/>
      <c r="V852" s="485"/>
      <c r="W852" s="485"/>
      <c r="X852" s="485"/>
      <c r="Y852" s="485"/>
      <c r="Z852" s="485"/>
    </row>
    <row r="853">
      <c r="A853" s="485"/>
      <c r="B853" s="485"/>
      <c r="C853" s="485"/>
      <c r="D853" s="485"/>
      <c r="E853" s="485"/>
      <c r="F853" s="485"/>
      <c r="G853" s="485"/>
      <c r="H853" s="485"/>
      <c r="I853" s="485"/>
      <c r="J853" s="485"/>
      <c r="K853" s="485"/>
      <c r="L853" s="485"/>
      <c r="M853" s="485"/>
      <c r="N853" s="485"/>
      <c r="O853" s="485"/>
      <c r="P853" s="485"/>
      <c r="Q853" s="485"/>
      <c r="R853" s="485"/>
      <c r="S853" s="485"/>
      <c r="T853" s="485"/>
      <c r="U853" s="485"/>
      <c r="V853" s="485"/>
      <c r="W853" s="485"/>
      <c r="X853" s="485"/>
      <c r="Y853" s="485"/>
      <c r="Z853" s="485"/>
    </row>
    <row r="854">
      <c r="A854" s="485"/>
      <c r="B854" s="485"/>
      <c r="C854" s="485"/>
      <c r="D854" s="485"/>
      <c r="E854" s="485"/>
      <c r="F854" s="485"/>
      <c r="G854" s="485"/>
      <c r="H854" s="485"/>
      <c r="I854" s="485"/>
      <c r="J854" s="485"/>
      <c r="K854" s="485"/>
      <c r="L854" s="485"/>
      <c r="M854" s="485"/>
      <c r="N854" s="485"/>
      <c r="O854" s="485"/>
      <c r="P854" s="485"/>
      <c r="Q854" s="485"/>
      <c r="R854" s="485"/>
      <c r="S854" s="485"/>
      <c r="T854" s="485"/>
      <c r="U854" s="485"/>
      <c r="V854" s="485"/>
      <c r="W854" s="485"/>
      <c r="X854" s="485"/>
      <c r="Y854" s="485"/>
      <c r="Z854" s="485"/>
    </row>
    <row r="855">
      <c r="A855" s="485"/>
      <c r="B855" s="485"/>
      <c r="C855" s="485"/>
      <c r="D855" s="485"/>
      <c r="E855" s="485"/>
      <c r="F855" s="485"/>
      <c r="G855" s="485"/>
      <c r="H855" s="485"/>
      <c r="I855" s="485"/>
      <c r="J855" s="485"/>
      <c r="K855" s="485"/>
      <c r="L855" s="485"/>
      <c r="M855" s="485"/>
      <c r="N855" s="485"/>
      <c r="O855" s="485"/>
      <c r="P855" s="485"/>
      <c r="Q855" s="485"/>
      <c r="R855" s="485"/>
      <c r="S855" s="485"/>
      <c r="T855" s="485"/>
      <c r="U855" s="485"/>
      <c r="V855" s="485"/>
      <c r="W855" s="485"/>
      <c r="X855" s="485"/>
      <c r="Y855" s="485"/>
      <c r="Z855" s="485"/>
    </row>
    <row r="856">
      <c r="A856" s="485"/>
      <c r="B856" s="485"/>
      <c r="C856" s="485"/>
      <c r="D856" s="485"/>
      <c r="E856" s="485"/>
      <c r="F856" s="485"/>
      <c r="G856" s="485"/>
      <c r="H856" s="485"/>
      <c r="I856" s="485"/>
      <c r="J856" s="485"/>
      <c r="K856" s="485"/>
      <c r="L856" s="485"/>
      <c r="M856" s="485"/>
      <c r="N856" s="485"/>
      <c r="O856" s="485"/>
      <c r="P856" s="485"/>
      <c r="Q856" s="485"/>
      <c r="R856" s="485"/>
      <c r="S856" s="485"/>
      <c r="T856" s="485"/>
      <c r="U856" s="485"/>
      <c r="V856" s="485"/>
      <c r="W856" s="485"/>
      <c r="X856" s="485"/>
      <c r="Y856" s="485"/>
      <c r="Z856" s="485"/>
    </row>
    <row r="857">
      <c r="A857" s="485"/>
      <c r="B857" s="485"/>
      <c r="C857" s="485"/>
      <c r="D857" s="485"/>
      <c r="E857" s="485"/>
      <c r="F857" s="485"/>
      <c r="G857" s="485"/>
      <c r="H857" s="485"/>
      <c r="I857" s="485"/>
      <c r="J857" s="485"/>
      <c r="K857" s="485"/>
      <c r="L857" s="485"/>
      <c r="M857" s="485"/>
      <c r="N857" s="485"/>
      <c r="O857" s="485"/>
      <c r="P857" s="485"/>
      <c r="Q857" s="485"/>
      <c r="R857" s="485"/>
      <c r="S857" s="485"/>
      <c r="T857" s="485"/>
      <c r="U857" s="485"/>
      <c r="V857" s="485"/>
      <c r="W857" s="485"/>
      <c r="X857" s="485"/>
      <c r="Y857" s="485"/>
      <c r="Z857" s="485"/>
    </row>
    <row r="858">
      <c r="A858" s="485"/>
      <c r="B858" s="485"/>
      <c r="C858" s="485"/>
      <c r="D858" s="485"/>
      <c r="E858" s="485"/>
      <c r="F858" s="485"/>
      <c r="G858" s="485"/>
      <c r="H858" s="485"/>
      <c r="I858" s="485"/>
      <c r="J858" s="485"/>
      <c r="K858" s="485"/>
      <c r="L858" s="485"/>
      <c r="M858" s="485"/>
      <c r="N858" s="485"/>
      <c r="O858" s="485"/>
      <c r="P858" s="485"/>
      <c r="Q858" s="485"/>
      <c r="R858" s="485"/>
      <c r="S858" s="485"/>
      <c r="T858" s="485"/>
      <c r="U858" s="485"/>
      <c r="V858" s="485"/>
      <c r="W858" s="485"/>
      <c r="X858" s="485"/>
      <c r="Y858" s="485"/>
      <c r="Z858" s="485"/>
    </row>
    <row r="859">
      <c r="A859" s="485"/>
      <c r="B859" s="485"/>
      <c r="C859" s="485"/>
      <c r="D859" s="485"/>
      <c r="E859" s="485"/>
      <c r="F859" s="485"/>
      <c r="G859" s="485"/>
      <c r="H859" s="485"/>
      <c r="I859" s="485"/>
      <c r="J859" s="485"/>
      <c r="K859" s="485"/>
      <c r="L859" s="485"/>
      <c r="M859" s="485"/>
      <c r="N859" s="485"/>
      <c r="O859" s="485"/>
      <c r="P859" s="485"/>
      <c r="Q859" s="485"/>
      <c r="R859" s="485"/>
      <c r="S859" s="485"/>
      <c r="T859" s="485"/>
      <c r="U859" s="485"/>
      <c r="V859" s="485"/>
      <c r="W859" s="485"/>
      <c r="X859" s="485"/>
      <c r="Y859" s="485"/>
      <c r="Z859" s="485"/>
    </row>
    <row r="860">
      <c r="A860" s="485"/>
      <c r="B860" s="485"/>
      <c r="C860" s="485"/>
      <c r="D860" s="485"/>
      <c r="E860" s="485"/>
      <c r="F860" s="485"/>
      <c r="G860" s="485"/>
      <c r="H860" s="485"/>
      <c r="I860" s="485"/>
      <c r="J860" s="485"/>
      <c r="K860" s="485"/>
      <c r="L860" s="485"/>
      <c r="M860" s="485"/>
      <c r="N860" s="485"/>
      <c r="O860" s="485"/>
      <c r="P860" s="485"/>
      <c r="Q860" s="485"/>
      <c r="R860" s="485"/>
      <c r="S860" s="485"/>
      <c r="T860" s="485"/>
      <c r="U860" s="485"/>
      <c r="V860" s="485"/>
      <c r="W860" s="485"/>
      <c r="X860" s="485"/>
      <c r="Y860" s="485"/>
      <c r="Z860" s="485"/>
    </row>
    <row r="861">
      <c r="A861" s="485"/>
      <c r="B861" s="485"/>
      <c r="C861" s="485"/>
      <c r="D861" s="485"/>
      <c r="E861" s="485"/>
      <c r="F861" s="485"/>
      <c r="G861" s="485"/>
      <c r="H861" s="485"/>
      <c r="I861" s="485"/>
      <c r="J861" s="485"/>
      <c r="K861" s="485"/>
      <c r="L861" s="485"/>
      <c r="M861" s="485"/>
      <c r="N861" s="485"/>
      <c r="O861" s="485"/>
      <c r="P861" s="485"/>
      <c r="Q861" s="485"/>
      <c r="R861" s="485"/>
      <c r="S861" s="485"/>
      <c r="T861" s="485"/>
      <c r="U861" s="485"/>
      <c r="V861" s="485"/>
      <c r="W861" s="485"/>
      <c r="X861" s="485"/>
      <c r="Y861" s="485"/>
      <c r="Z861" s="485"/>
    </row>
    <row r="862">
      <c r="A862" s="485"/>
      <c r="B862" s="485"/>
      <c r="C862" s="485"/>
      <c r="D862" s="485"/>
      <c r="E862" s="485"/>
      <c r="F862" s="485"/>
      <c r="G862" s="485"/>
      <c r="H862" s="485"/>
      <c r="I862" s="485"/>
      <c r="J862" s="485"/>
      <c r="K862" s="485"/>
      <c r="L862" s="485"/>
      <c r="M862" s="485"/>
      <c r="N862" s="485"/>
      <c r="O862" s="485"/>
      <c r="P862" s="485"/>
      <c r="Q862" s="485"/>
      <c r="R862" s="485"/>
      <c r="S862" s="485"/>
      <c r="T862" s="485"/>
      <c r="U862" s="485"/>
      <c r="V862" s="485"/>
      <c r="W862" s="485"/>
      <c r="X862" s="485"/>
      <c r="Y862" s="485"/>
      <c r="Z862" s="485"/>
    </row>
    <row r="863">
      <c r="A863" s="485"/>
      <c r="B863" s="485"/>
      <c r="C863" s="485"/>
      <c r="D863" s="485"/>
      <c r="E863" s="485"/>
      <c r="F863" s="485"/>
      <c r="G863" s="485"/>
      <c r="H863" s="485"/>
      <c r="I863" s="485"/>
      <c r="J863" s="485"/>
      <c r="K863" s="485"/>
      <c r="L863" s="485"/>
      <c r="M863" s="485"/>
      <c r="N863" s="485"/>
      <c r="O863" s="485"/>
      <c r="P863" s="485"/>
      <c r="Q863" s="485"/>
      <c r="R863" s="485"/>
      <c r="S863" s="485"/>
      <c r="T863" s="485"/>
      <c r="U863" s="485"/>
      <c r="V863" s="485"/>
      <c r="W863" s="485"/>
      <c r="X863" s="485"/>
      <c r="Y863" s="485"/>
      <c r="Z863" s="485"/>
    </row>
    <row r="864">
      <c r="A864" s="485"/>
      <c r="B864" s="485"/>
      <c r="C864" s="485"/>
      <c r="D864" s="485"/>
      <c r="E864" s="485"/>
      <c r="F864" s="485"/>
      <c r="G864" s="485"/>
      <c r="H864" s="485"/>
      <c r="I864" s="485"/>
      <c r="J864" s="485"/>
      <c r="K864" s="485"/>
      <c r="L864" s="485"/>
      <c r="M864" s="485"/>
      <c r="N864" s="485"/>
      <c r="O864" s="485"/>
      <c r="P864" s="485"/>
      <c r="Q864" s="485"/>
      <c r="R864" s="485"/>
      <c r="S864" s="485"/>
      <c r="T864" s="485"/>
      <c r="U864" s="485"/>
      <c r="V864" s="485"/>
      <c r="W864" s="485"/>
      <c r="X864" s="485"/>
      <c r="Y864" s="485"/>
      <c r="Z864" s="485"/>
    </row>
    <row r="865">
      <c r="A865" s="485"/>
      <c r="B865" s="485"/>
      <c r="C865" s="485"/>
      <c r="D865" s="485"/>
      <c r="E865" s="485"/>
      <c r="F865" s="485"/>
      <c r="G865" s="485"/>
      <c r="H865" s="485"/>
      <c r="I865" s="485"/>
      <c r="J865" s="485"/>
      <c r="K865" s="485"/>
      <c r="L865" s="485"/>
      <c r="M865" s="485"/>
      <c r="N865" s="485"/>
      <c r="O865" s="485"/>
      <c r="P865" s="485"/>
      <c r="Q865" s="485"/>
      <c r="R865" s="485"/>
      <c r="S865" s="485"/>
      <c r="T865" s="485"/>
      <c r="U865" s="485"/>
      <c r="V865" s="485"/>
      <c r="W865" s="485"/>
      <c r="X865" s="485"/>
      <c r="Y865" s="485"/>
      <c r="Z865" s="485"/>
    </row>
    <row r="866">
      <c r="A866" s="485"/>
      <c r="B866" s="485"/>
      <c r="C866" s="485"/>
      <c r="D866" s="485"/>
      <c r="E866" s="485"/>
      <c r="F866" s="485"/>
      <c r="G866" s="485"/>
      <c r="H866" s="485"/>
      <c r="I866" s="485"/>
      <c r="J866" s="485"/>
      <c r="K866" s="485"/>
      <c r="L866" s="485"/>
      <c r="M866" s="485"/>
      <c r="N866" s="485"/>
      <c r="O866" s="485"/>
      <c r="P866" s="485"/>
      <c r="Q866" s="485"/>
      <c r="R866" s="485"/>
      <c r="S866" s="485"/>
      <c r="T866" s="485"/>
      <c r="U866" s="485"/>
      <c r="V866" s="485"/>
      <c r="W866" s="485"/>
      <c r="X866" s="485"/>
      <c r="Y866" s="485"/>
      <c r="Z866" s="485"/>
    </row>
    <row r="867">
      <c r="A867" s="485"/>
      <c r="B867" s="485"/>
      <c r="C867" s="485"/>
      <c r="D867" s="485"/>
      <c r="E867" s="485"/>
      <c r="F867" s="485"/>
      <c r="G867" s="485"/>
      <c r="H867" s="485"/>
      <c r="I867" s="485"/>
      <c r="J867" s="485"/>
      <c r="K867" s="485"/>
      <c r="L867" s="485"/>
      <c r="M867" s="485"/>
      <c r="N867" s="485"/>
      <c r="O867" s="485"/>
      <c r="P867" s="485"/>
      <c r="Q867" s="485"/>
      <c r="R867" s="485"/>
      <c r="S867" s="485"/>
      <c r="T867" s="485"/>
      <c r="U867" s="485"/>
      <c r="V867" s="485"/>
      <c r="W867" s="485"/>
      <c r="X867" s="485"/>
      <c r="Y867" s="485"/>
      <c r="Z867" s="485"/>
    </row>
    <row r="868">
      <c r="A868" s="485"/>
      <c r="B868" s="485"/>
      <c r="C868" s="485"/>
      <c r="D868" s="485"/>
      <c r="E868" s="485"/>
      <c r="F868" s="485"/>
      <c r="G868" s="485"/>
      <c r="H868" s="485"/>
      <c r="I868" s="485"/>
      <c r="J868" s="485"/>
      <c r="K868" s="485"/>
      <c r="L868" s="485"/>
      <c r="M868" s="485"/>
      <c r="N868" s="485"/>
      <c r="O868" s="485"/>
      <c r="P868" s="485"/>
      <c r="Q868" s="485"/>
      <c r="R868" s="485"/>
      <c r="S868" s="485"/>
      <c r="T868" s="485"/>
      <c r="U868" s="485"/>
      <c r="V868" s="485"/>
      <c r="W868" s="485"/>
      <c r="X868" s="485"/>
      <c r="Y868" s="485"/>
      <c r="Z868" s="485"/>
    </row>
    <row r="869">
      <c r="A869" s="485"/>
      <c r="B869" s="485"/>
      <c r="C869" s="485"/>
      <c r="D869" s="485"/>
      <c r="E869" s="485"/>
      <c r="F869" s="485"/>
      <c r="G869" s="485"/>
      <c r="H869" s="485"/>
      <c r="I869" s="485"/>
      <c r="J869" s="485"/>
      <c r="K869" s="485"/>
      <c r="L869" s="485"/>
      <c r="M869" s="485"/>
      <c r="N869" s="485"/>
      <c r="O869" s="485"/>
      <c r="P869" s="485"/>
      <c r="Q869" s="485"/>
      <c r="R869" s="485"/>
      <c r="S869" s="485"/>
      <c r="T869" s="485"/>
      <c r="U869" s="485"/>
      <c r="V869" s="485"/>
      <c r="W869" s="485"/>
      <c r="X869" s="485"/>
      <c r="Y869" s="485"/>
      <c r="Z869" s="485"/>
    </row>
    <row r="870">
      <c r="A870" s="485"/>
      <c r="B870" s="485"/>
      <c r="C870" s="485"/>
      <c r="D870" s="485"/>
      <c r="E870" s="485"/>
      <c r="F870" s="485"/>
      <c r="G870" s="485"/>
      <c r="H870" s="485"/>
      <c r="I870" s="485"/>
      <c r="J870" s="485"/>
      <c r="K870" s="485"/>
      <c r="L870" s="485"/>
      <c r="M870" s="485"/>
      <c r="N870" s="485"/>
      <c r="O870" s="485"/>
      <c r="P870" s="485"/>
      <c r="Q870" s="485"/>
      <c r="R870" s="485"/>
      <c r="S870" s="485"/>
      <c r="T870" s="485"/>
      <c r="U870" s="485"/>
      <c r="V870" s="485"/>
      <c r="W870" s="485"/>
      <c r="X870" s="485"/>
      <c r="Y870" s="485"/>
      <c r="Z870" s="485"/>
    </row>
    <row r="871">
      <c r="A871" s="485"/>
      <c r="B871" s="485"/>
      <c r="C871" s="485"/>
      <c r="D871" s="485"/>
      <c r="E871" s="485"/>
      <c r="F871" s="485"/>
      <c r="G871" s="485"/>
      <c r="H871" s="485"/>
      <c r="I871" s="485"/>
      <c r="J871" s="485"/>
      <c r="K871" s="485"/>
      <c r="L871" s="485"/>
      <c r="M871" s="485"/>
      <c r="N871" s="485"/>
      <c r="O871" s="485"/>
      <c r="P871" s="485"/>
      <c r="Q871" s="485"/>
      <c r="R871" s="485"/>
      <c r="S871" s="485"/>
      <c r="T871" s="485"/>
      <c r="U871" s="485"/>
      <c r="V871" s="485"/>
      <c r="W871" s="485"/>
      <c r="X871" s="485"/>
      <c r="Y871" s="485"/>
      <c r="Z871" s="485"/>
    </row>
    <row r="872">
      <c r="A872" s="485"/>
      <c r="B872" s="485"/>
      <c r="C872" s="485"/>
      <c r="D872" s="485"/>
      <c r="E872" s="485"/>
      <c r="F872" s="485"/>
      <c r="G872" s="485"/>
      <c r="H872" s="485"/>
      <c r="I872" s="485"/>
      <c r="J872" s="485"/>
      <c r="K872" s="485"/>
      <c r="L872" s="485"/>
      <c r="M872" s="485"/>
      <c r="N872" s="485"/>
      <c r="O872" s="485"/>
      <c r="P872" s="485"/>
      <c r="Q872" s="485"/>
      <c r="R872" s="485"/>
      <c r="S872" s="485"/>
      <c r="T872" s="485"/>
      <c r="U872" s="485"/>
      <c r="V872" s="485"/>
      <c r="W872" s="485"/>
      <c r="X872" s="485"/>
      <c r="Y872" s="485"/>
      <c r="Z872" s="485"/>
    </row>
    <row r="873">
      <c r="A873" s="485"/>
      <c r="B873" s="485"/>
      <c r="C873" s="485"/>
      <c r="D873" s="485"/>
      <c r="E873" s="485"/>
      <c r="F873" s="485"/>
      <c r="G873" s="485"/>
      <c r="H873" s="485"/>
      <c r="I873" s="485"/>
      <c r="J873" s="485"/>
      <c r="K873" s="485"/>
      <c r="L873" s="485"/>
      <c r="M873" s="485"/>
      <c r="N873" s="485"/>
      <c r="O873" s="485"/>
      <c r="P873" s="485"/>
      <c r="Q873" s="485"/>
      <c r="R873" s="485"/>
      <c r="S873" s="485"/>
      <c r="T873" s="485"/>
      <c r="U873" s="485"/>
      <c r="V873" s="485"/>
      <c r="W873" s="485"/>
      <c r="X873" s="485"/>
      <c r="Y873" s="485"/>
      <c r="Z873" s="485"/>
    </row>
    <row r="874">
      <c r="A874" s="485"/>
      <c r="B874" s="485"/>
      <c r="C874" s="485"/>
      <c r="D874" s="485"/>
      <c r="E874" s="485"/>
      <c r="F874" s="485"/>
      <c r="G874" s="485"/>
      <c r="H874" s="485"/>
      <c r="I874" s="485"/>
      <c r="J874" s="485"/>
      <c r="K874" s="485"/>
      <c r="L874" s="485"/>
      <c r="M874" s="485"/>
      <c r="N874" s="485"/>
      <c r="O874" s="485"/>
      <c r="P874" s="485"/>
      <c r="Q874" s="485"/>
      <c r="R874" s="485"/>
      <c r="S874" s="485"/>
      <c r="T874" s="485"/>
      <c r="U874" s="485"/>
      <c r="V874" s="485"/>
      <c r="W874" s="485"/>
      <c r="X874" s="485"/>
      <c r="Y874" s="485"/>
      <c r="Z874" s="485"/>
    </row>
    <row r="875">
      <c r="A875" s="485"/>
      <c r="B875" s="485"/>
      <c r="C875" s="485"/>
      <c r="D875" s="485"/>
      <c r="E875" s="485"/>
      <c r="F875" s="485"/>
      <c r="G875" s="485"/>
      <c r="H875" s="485"/>
      <c r="I875" s="485"/>
      <c r="J875" s="485"/>
      <c r="K875" s="485"/>
      <c r="L875" s="485"/>
      <c r="M875" s="485"/>
      <c r="N875" s="485"/>
      <c r="O875" s="485"/>
      <c r="P875" s="485"/>
      <c r="Q875" s="485"/>
      <c r="R875" s="485"/>
      <c r="S875" s="485"/>
      <c r="T875" s="485"/>
      <c r="U875" s="485"/>
      <c r="V875" s="485"/>
      <c r="W875" s="485"/>
      <c r="X875" s="485"/>
      <c r="Y875" s="485"/>
      <c r="Z875" s="485"/>
    </row>
    <row r="876">
      <c r="A876" s="485"/>
      <c r="B876" s="485"/>
      <c r="C876" s="485"/>
      <c r="D876" s="485"/>
      <c r="E876" s="485"/>
      <c r="F876" s="485"/>
      <c r="G876" s="485"/>
      <c r="H876" s="485"/>
      <c r="I876" s="485"/>
      <c r="J876" s="485"/>
      <c r="K876" s="485"/>
      <c r="L876" s="485"/>
      <c r="M876" s="485"/>
      <c r="N876" s="485"/>
      <c r="O876" s="485"/>
      <c r="P876" s="485"/>
      <c r="Q876" s="485"/>
      <c r="R876" s="485"/>
      <c r="S876" s="485"/>
      <c r="T876" s="485"/>
      <c r="U876" s="485"/>
      <c r="V876" s="485"/>
      <c r="W876" s="485"/>
      <c r="X876" s="485"/>
      <c r="Y876" s="485"/>
      <c r="Z876" s="485"/>
    </row>
    <row r="877">
      <c r="A877" s="485"/>
      <c r="B877" s="485"/>
      <c r="C877" s="485"/>
      <c r="D877" s="485"/>
      <c r="E877" s="485"/>
      <c r="F877" s="485"/>
      <c r="G877" s="485"/>
      <c r="H877" s="485"/>
      <c r="I877" s="485"/>
      <c r="J877" s="485"/>
      <c r="K877" s="485"/>
      <c r="L877" s="485"/>
      <c r="M877" s="485"/>
      <c r="N877" s="485"/>
      <c r="O877" s="485"/>
      <c r="P877" s="485"/>
      <c r="Q877" s="485"/>
      <c r="R877" s="485"/>
      <c r="S877" s="485"/>
      <c r="T877" s="485"/>
      <c r="U877" s="485"/>
      <c r="V877" s="485"/>
      <c r="W877" s="485"/>
      <c r="X877" s="485"/>
      <c r="Y877" s="485"/>
      <c r="Z877" s="485"/>
    </row>
    <row r="878">
      <c r="A878" s="485"/>
      <c r="B878" s="485"/>
      <c r="C878" s="485"/>
      <c r="D878" s="485"/>
      <c r="E878" s="485"/>
      <c r="F878" s="485"/>
      <c r="G878" s="485"/>
      <c r="H878" s="485"/>
      <c r="I878" s="485"/>
      <c r="J878" s="485"/>
      <c r="K878" s="485"/>
      <c r="L878" s="485"/>
      <c r="M878" s="485"/>
      <c r="N878" s="485"/>
      <c r="O878" s="485"/>
      <c r="P878" s="485"/>
      <c r="Q878" s="485"/>
      <c r="R878" s="485"/>
      <c r="S878" s="485"/>
      <c r="T878" s="485"/>
      <c r="U878" s="485"/>
      <c r="V878" s="485"/>
      <c r="W878" s="485"/>
      <c r="X878" s="485"/>
      <c r="Y878" s="485"/>
      <c r="Z878" s="485"/>
    </row>
    <row r="879">
      <c r="A879" s="485"/>
      <c r="B879" s="485"/>
      <c r="C879" s="485"/>
      <c r="D879" s="485"/>
      <c r="E879" s="485"/>
      <c r="F879" s="485"/>
      <c r="G879" s="485"/>
      <c r="H879" s="485"/>
      <c r="I879" s="485"/>
      <c r="J879" s="485"/>
      <c r="K879" s="485"/>
      <c r="L879" s="485"/>
      <c r="M879" s="485"/>
      <c r="N879" s="485"/>
      <c r="O879" s="485"/>
      <c r="P879" s="485"/>
      <c r="Q879" s="485"/>
      <c r="R879" s="485"/>
      <c r="S879" s="485"/>
      <c r="T879" s="485"/>
      <c r="U879" s="485"/>
      <c r="V879" s="485"/>
      <c r="W879" s="485"/>
      <c r="X879" s="485"/>
      <c r="Y879" s="485"/>
      <c r="Z879" s="485"/>
    </row>
    <row r="880">
      <c r="A880" s="485"/>
      <c r="B880" s="485"/>
      <c r="C880" s="485"/>
      <c r="D880" s="485"/>
      <c r="E880" s="485"/>
      <c r="F880" s="485"/>
      <c r="G880" s="485"/>
      <c r="H880" s="485"/>
      <c r="I880" s="485"/>
      <c r="J880" s="485"/>
      <c r="K880" s="485"/>
      <c r="L880" s="485"/>
      <c r="M880" s="485"/>
      <c r="N880" s="485"/>
      <c r="O880" s="485"/>
      <c r="P880" s="485"/>
      <c r="Q880" s="485"/>
      <c r="R880" s="485"/>
      <c r="S880" s="485"/>
      <c r="T880" s="485"/>
      <c r="U880" s="485"/>
      <c r="V880" s="485"/>
      <c r="W880" s="485"/>
      <c r="X880" s="485"/>
      <c r="Y880" s="485"/>
      <c r="Z880" s="485"/>
    </row>
    <row r="881">
      <c r="A881" s="485"/>
      <c r="B881" s="485"/>
      <c r="C881" s="485"/>
      <c r="D881" s="485"/>
      <c r="E881" s="485"/>
      <c r="F881" s="485"/>
      <c r="G881" s="485"/>
      <c r="H881" s="485"/>
      <c r="I881" s="485"/>
      <c r="J881" s="485"/>
      <c r="K881" s="485"/>
      <c r="L881" s="485"/>
      <c r="M881" s="485"/>
      <c r="N881" s="485"/>
      <c r="O881" s="485"/>
      <c r="P881" s="485"/>
      <c r="Q881" s="485"/>
      <c r="R881" s="485"/>
      <c r="S881" s="485"/>
      <c r="T881" s="485"/>
      <c r="U881" s="485"/>
      <c r="V881" s="485"/>
      <c r="W881" s="485"/>
      <c r="X881" s="485"/>
      <c r="Y881" s="485"/>
      <c r="Z881" s="485"/>
    </row>
    <row r="882">
      <c r="A882" s="485"/>
      <c r="B882" s="485"/>
      <c r="C882" s="485"/>
      <c r="D882" s="485"/>
      <c r="E882" s="485"/>
      <c r="F882" s="485"/>
      <c r="G882" s="485"/>
      <c r="H882" s="485"/>
      <c r="I882" s="485"/>
      <c r="J882" s="485"/>
      <c r="K882" s="485"/>
      <c r="L882" s="485"/>
      <c r="M882" s="485"/>
      <c r="N882" s="485"/>
      <c r="O882" s="485"/>
      <c r="P882" s="485"/>
      <c r="Q882" s="485"/>
      <c r="R882" s="485"/>
      <c r="S882" s="485"/>
      <c r="T882" s="485"/>
      <c r="U882" s="485"/>
      <c r="V882" s="485"/>
      <c r="W882" s="485"/>
      <c r="X882" s="485"/>
      <c r="Y882" s="485"/>
      <c r="Z882" s="485"/>
    </row>
    <row r="883">
      <c r="A883" s="485"/>
      <c r="B883" s="485"/>
      <c r="C883" s="485"/>
      <c r="D883" s="485"/>
      <c r="E883" s="485"/>
      <c r="F883" s="485"/>
      <c r="G883" s="485"/>
      <c r="H883" s="485"/>
      <c r="I883" s="485"/>
      <c r="J883" s="485"/>
      <c r="K883" s="485"/>
      <c r="L883" s="485"/>
      <c r="M883" s="485"/>
      <c r="N883" s="485"/>
      <c r="O883" s="485"/>
      <c r="P883" s="485"/>
      <c r="Q883" s="485"/>
      <c r="R883" s="485"/>
      <c r="S883" s="485"/>
      <c r="T883" s="485"/>
      <c r="U883" s="485"/>
      <c r="V883" s="485"/>
      <c r="W883" s="485"/>
      <c r="X883" s="485"/>
      <c r="Y883" s="485"/>
      <c r="Z883" s="485"/>
    </row>
    <row r="884">
      <c r="A884" s="485"/>
      <c r="B884" s="485"/>
      <c r="C884" s="485"/>
      <c r="D884" s="485"/>
      <c r="E884" s="485"/>
      <c r="F884" s="485"/>
      <c r="G884" s="485"/>
      <c r="H884" s="485"/>
      <c r="I884" s="485"/>
      <c r="J884" s="485"/>
      <c r="K884" s="485"/>
      <c r="L884" s="485"/>
      <c r="M884" s="485"/>
      <c r="N884" s="485"/>
      <c r="O884" s="485"/>
      <c r="P884" s="485"/>
      <c r="Q884" s="485"/>
      <c r="R884" s="485"/>
      <c r="S884" s="485"/>
      <c r="T884" s="485"/>
      <c r="U884" s="485"/>
      <c r="V884" s="485"/>
      <c r="W884" s="485"/>
      <c r="X884" s="485"/>
      <c r="Y884" s="485"/>
      <c r="Z884" s="485"/>
    </row>
    <row r="885">
      <c r="A885" s="485"/>
      <c r="B885" s="485"/>
      <c r="C885" s="485"/>
      <c r="D885" s="485"/>
      <c r="E885" s="485"/>
      <c r="F885" s="485"/>
      <c r="G885" s="485"/>
      <c r="H885" s="485"/>
      <c r="I885" s="485"/>
      <c r="J885" s="485"/>
      <c r="K885" s="485"/>
      <c r="L885" s="485"/>
      <c r="M885" s="485"/>
      <c r="N885" s="485"/>
      <c r="O885" s="485"/>
      <c r="P885" s="485"/>
      <c r="Q885" s="485"/>
      <c r="R885" s="485"/>
      <c r="S885" s="485"/>
      <c r="T885" s="485"/>
      <c r="U885" s="485"/>
      <c r="V885" s="485"/>
      <c r="W885" s="485"/>
      <c r="X885" s="485"/>
      <c r="Y885" s="485"/>
      <c r="Z885" s="485"/>
    </row>
    <row r="886">
      <c r="A886" s="485"/>
      <c r="B886" s="485"/>
      <c r="C886" s="485"/>
      <c r="D886" s="485"/>
      <c r="E886" s="485"/>
      <c r="F886" s="485"/>
      <c r="G886" s="485"/>
      <c r="H886" s="485"/>
      <c r="I886" s="485"/>
      <c r="J886" s="485"/>
      <c r="K886" s="485"/>
      <c r="L886" s="485"/>
      <c r="M886" s="485"/>
      <c r="N886" s="485"/>
      <c r="O886" s="485"/>
      <c r="P886" s="485"/>
      <c r="Q886" s="485"/>
      <c r="R886" s="485"/>
      <c r="S886" s="485"/>
      <c r="T886" s="485"/>
      <c r="U886" s="485"/>
      <c r="V886" s="485"/>
      <c r="W886" s="485"/>
      <c r="X886" s="485"/>
      <c r="Y886" s="485"/>
      <c r="Z886" s="485"/>
    </row>
    <row r="887">
      <c r="A887" s="485"/>
      <c r="B887" s="485"/>
      <c r="C887" s="485"/>
      <c r="D887" s="485"/>
      <c r="E887" s="485"/>
      <c r="F887" s="485"/>
      <c r="G887" s="485"/>
      <c r="H887" s="485"/>
      <c r="I887" s="485"/>
      <c r="J887" s="485"/>
      <c r="K887" s="485"/>
      <c r="L887" s="485"/>
      <c r="M887" s="485"/>
      <c r="N887" s="485"/>
      <c r="O887" s="485"/>
      <c r="P887" s="485"/>
      <c r="Q887" s="485"/>
      <c r="R887" s="485"/>
      <c r="S887" s="485"/>
      <c r="T887" s="485"/>
      <c r="U887" s="485"/>
      <c r="V887" s="485"/>
      <c r="W887" s="485"/>
      <c r="X887" s="485"/>
      <c r="Y887" s="485"/>
      <c r="Z887" s="485"/>
    </row>
    <row r="888">
      <c r="A888" s="485"/>
      <c r="B888" s="485"/>
      <c r="C888" s="485"/>
      <c r="D888" s="485"/>
      <c r="E888" s="485"/>
      <c r="F888" s="485"/>
      <c r="G888" s="485"/>
      <c r="H888" s="485"/>
      <c r="I888" s="485"/>
      <c r="J888" s="485"/>
      <c r="K888" s="485"/>
      <c r="L888" s="485"/>
      <c r="M888" s="485"/>
      <c r="N888" s="485"/>
      <c r="O888" s="485"/>
      <c r="P888" s="485"/>
      <c r="Q888" s="485"/>
      <c r="R888" s="485"/>
      <c r="S888" s="485"/>
      <c r="T888" s="485"/>
      <c r="U888" s="485"/>
      <c r="V888" s="485"/>
      <c r="W888" s="485"/>
      <c r="X888" s="485"/>
      <c r="Y888" s="485"/>
      <c r="Z888" s="485"/>
    </row>
    <row r="889">
      <c r="A889" s="485"/>
      <c r="B889" s="485"/>
      <c r="C889" s="485"/>
      <c r="D889" s="485"/>
      <c r="E889" s="485"/>
      <c r="F889" s="485"/>
      <c r="G889" s="485"/>
      <c r="H889" s="485"/>
      <c r="I889" s="485"/>
      <c r="J889" s="485"/>
      <c r="K889" s="485"/>
      <c r="L889" s="485"/>
      <c r="M889" s="485"/>
      <c r="N889" s="485"/>
      <c r="O889" s="485"/>
      <c r="P889" s="485"/>
      <c r="Q889" s="485"/>
      <c r="R889" s="485"/>
      <c r="S889" s="485"/>
      <c r="T889" s="485"/>
      <c r="U889" s="485"/>
      <c r="V889" s="485"/>
      <c r="W889" s="485"/>
      <c r="X889" s="485"/>
      <c r="Y889" s="485"/>
      <c r="Z889" s="485"/>
    </row>
    <row r="890">
      <c r="A890" s="485"/>
      <c r="B890" s="485"/>
      <c r="C890" s="485"/>
      <c r="D890" s="485"/>
      <c r="E890" s="485"/>
      <c r="F890" s="485"/>
      <c r="G890" s="485"/>
      <c r="H890" s="485"/>
      <c r="I890" s="485"/>
      <c r="J890" s="485"/>
      <c r="K890" s="485"/>
      <c r="L890" s="485"/>
      <c r="M890" s="485"/>
      <c r="N890" s="485"/>
      <c r="O890" s="485"/>
      <c r="P890" s="485"/>
      <c r="Q890" s="485"/>
      <c r="R890" s="485"/>
      <c r="S890" s="485"/>
      <c r="T890" s="485"/>
      <c r="U890" s="485"/>
      <c r="V890" s="485"/>
      <c r="W890" s="485"/>
      <c r="X890" s="485"/>
      <c r="Y890" s="485"/>
      <c r="Z890" s="485"/>
    </row>
    <row r="891">
      <c r="A891" s="485"/>
      <c r="B891" s="485"/>
      <c r="C891" s="485"/>
      <c r="D891" s="485"/>
      <c r="E891" s="485"/>
      <c r="F891" s="485"/>
      <c r="G891" s="485"/>
      <c r="H891" s="485"/>
      <c r="I891" s="485"/>
      <c r="J891" s="485"/>
      <c r="K891" s="485"/>
      <c r="L891" s="485"/>
      <c r="M891" s="485"/>
      <c r="N891" s="485"/>
      <c r="O891" s="485"/>
      <c r="P891" s="485"/>
      <c r="Q891" s="485"/>
      <c r="R891" s="485"/>
      <c r="S891" s="485"/>
      <c r="T891" s="485"/>
      <c r="U891" s="485"/>
      <c r="V891" s="485"/>
      <c r="W891" s="485"/>
      <c r="X891" s="485"/>
      <c r="Y891" s="485"/>
      <c r="Z891" s="485"/>
    </row>
    <row r="892">
      <c r="A892" s="485"/>
      <c r="B892" s="485"/>
      <c r="C892" s="485"/>
      <c r="D892" s="485"/>
      <c r="E892" s="485"/>
      <c r="F892" s="485"/>
      <c r="G892" s="485"/>
      <c r="H892" s="485"/>
      <c r="I892" s="485"/>
      <c r="J892" s="485"/>
      <c r="K892" s="485"/>
      <c r="L892" s="485"/>
      <c r="M892" s="485"/>
      <c r="N892" s="485"/>
      <c r="O892" s="485"/>
      <c r="P892" s="485"/>
      <c r="Q892" s="485"/>
      <c r="R892" s="485"/>
      <c r="S892" s="485"/>
      <c r="T892" s="485"/>
      <c r="U892" s="485"/>
      <c r="V892" s="485"/>
      <c r="W892" s="485"/>
      <c r="X892" s="485"/>
      <c r="Y892" s="485"/>
      <c r="Z892" s="485"/>
    </row>
    <row r="893">
      <c r="A893" s="485"/>
      <c r="B893" s="485"/>
      <c r="C893" s="485"/>
      <c r="D893" s="485"/>
      <c r="E893" s="485"/>
      <c r="F893" s="485"/>
      <c r="G893" s="485"/>
      <c r="H893" s="485"/>
      <c r="I893" s="485"/>
      <c r="J893" s="485"/>
      <c r="K893" s="485"/>
      <c r="L893" s="485"/>
      <c r="M893" s="485"/>
      <c r="N893" s="485"/>
      <c r="O893" s="485"/>
      <c r="P893" s="485"/>
      <c r="Q893" s="485"/>
      <c r="R893" s="485"/>
      <c r="S893" s="485"/>
      <c r="T893" s="485"/>
      <c r="U893" s="485"/>
      <c r="V893" s="485"/>
      <c r="W893" s="485"/>
      <c r="X893" s="485"/>
      <c r="Y893" s="485"/>
      <c r="Z893" s="485"/>
    </row>
    <row r="894">
      <c r="A894" s="485"/>
      <c r="B894" s="485"/>
      <c r="C894" s="485"/>
      <c r="D894" s="485"/>
      <c r="E894" s="485"/>
      <c r="F894" s="485"/>
      <c r="G894" s="485"/>
      <c r="H894" s="485"/>
      <c r="I894" s="485"/>
      <c r="J894" s="485"/>
      <c r="K894" s="485"/>
      <c r="L894" s="485"/>
      <c r="M894" s="485"/>
      <c r="N894" s="485"/>
      <c r="O894" s="485"/>
      <c r="P894" s="485"/>
      <c r="Q894" s="485"/>
      <c r="R894" s="485"/>
      <c r="S894" s="485"/>
      <c r="T894" s="485"/>
      <c r="U894" s="485"/>
      <c r="V894" s="485"/>
      <c r="W894" s="485"/>
      <c r="X894" s="485"/>
      <c r="Y894" s="485"/>
      <c r="Z894" s="485"/>
    </row>
    <row r="895">
      <c r="A895" s="485"/>
      <c r="B895" s="485"/>
      <c r="C895" s="485"/>
      <c r="D895" s="485"/>
      <c r="E895" s="485"/>
      <c r="F895" s="485"/>
      <c r="G895" s="485"/>
      <c r="H895" s="485"/>
      <c r="I895" s="485"/>
      <c r="J895" s="485"/>
      <c r="K895" s="485"/>
      <c r="L895" s="485"/>
      <c r="M895" s="485"/>
      <c r="N895" s="485"/>
      <c r="O895" s="485"/>
      <c r="P895" s="485"/>
      <c r="Q895" s="485"/>
      <c r="R895" s="485"/>
      <c r="S895" s="485"/>
      <c r="T895" s="485"/>
      <c r="U895" s="485"/>
      <c r="V895" s="485"/>
      <c r="W895" s="485"/>
      <c r="X895" s="485"/>
      <c r="Y895" s="485"/>
      <c r="Z895" s="485"/>
    </row>
    <row r="896">
      <c r="A896" s="485"/>
      <c r="B896" s="485"/>
      <c r="C896" s="485"/>
      <c r="D896" s="485"/>
      <c r="E896" s="485"/>
      <c r="F896" s="485"/>
      <c r="G896" s="485"/>
      <c r="H896" s="485"/>
      <c r="I896" s="485"/>
      <c r="J896" s="485"/>
      <c r="K896" s="485"/>
      <c r="L896" s="485"/>
      <c r="M896" s="485"/>
      <c r="N896" s="485"/>
      <c r="O896" s="485"/>
      <c r="P896" s="485"/>
      <c r="Q896" s="485"/>
      <c r="R896" s="485"/>
      <c r="S896" s="485"/>
      <c r="T896" s="485"/>
      <c r="U896" s="485"/>
      <c r="V896" s="485"/>
      <c r="W896" s="485"/>
      <c r="X896" s="485"/>
      <c r="Y896" s="485"/>
      <c r="Z896" s="485"/>
    </row>
    <row r="897">
      <c r="A897" s="485"/>
      <c r="B897" s="485"/>
      <c r="C897" s="485"/>
      <c r="D897" s="485"/>
      <c r="E897" s="485"/>
      <c r="F897" s="485"/>
      <c r="G897" s="485"/>
      <c r="H897" s="485"/>
      <c r="I897" s="485"/>
      <c r="J897" s="485"/>
      <c r="K897" s="485"/>
      <c r="L897" s="485"/>
      <c r="M897" s="485"/>
      <c r="N897" s="485"/>
      <c r="O897" s="485"/>
      <c r="P897" s="485"/>
      <c r="Q897" s="485"/>
      <c r="R897" s="485"/>
      <c r="S897" s="485"/>
      <c r="T897" s="485"/>
      <c r="U897" s="485"/>
      <c r="V897" s="485"/>
      <c r="W897" s="485"/>
      <c r="X897" s="485"/>
      <c r="Y897" s="485"/>
      <c r="Z897" s="485"/>
    </row>
    <row r="898">
      <c r="A898" s="485"/>
      <c r="B898" s="485"/>
      <c r="C898" s="485"/>
      <c r="D898" s="485"/>
      <c r="E898" s="485"/>
      <c r="F898" s="485"/>
      <c r="G898" s="485"/>
      <c r="H898" s="485"/>
      <c r="I898" s="485"/>
      <c r="J898" s="485"/>
      <c r="K898" s="485"/>
      <c r="L898" s="485"/>
      <c r="M898" s="485"/>
      <c r="N898" s="485"/>
      <c r="O898" s="485"/>
      <c r="P898" s="485"/>
      <c r="Q898" s="485"/>
      <c r="R898" s="485"/>
      <c r="S898" s="485"/>
      <c r="T898" s="485"/>
      <c r="U898" s="485"/>
      <c r="V898" s="485"/>
      <c r="W898" s="485"/>
      <c r="X898" s="485"/>
      <c r="Y898" s="485"/>
      <c r="Z898" s="485"/>
    </row>
    <row r="899">
      <c r="A899" s="485"/>
      <c r="B899" s="485"/>
      <c r="C899" s="485"/>
      <c r="D899" s="485"/>
      <c r="E899" s="485"/>
      <c r="F899" s="485"/>
      <c r="G899" s="485"/>
      <c r="H899" s="485"/>
      <c r="I899" s="485"/>
      <c r="J899" s="485"/>
      <c r="K899" s="485"/>
      <c r="L899" s="485"/>
      <c r="M899" s="485"/>
      <c r="N899" s="485"/>
      <c r="O899" s="485"/>
      <c r="P899" s="485"/>
      <c r="Q899" s="485"/>
      <c r="R899" s="485"/>
      <c r="S899" s="485"/>
      <c r="T899" s="485"/>
      <c r="U899" s="485"/>
      <c r="V899" s="485"/>
      <c r="W899" s="485"/>
      <c r="X899" s="485"/>
      <c r="Y899" s="485"/>
      <c r="Z899" s="485"/>
    </row>
    <row r="900">
      <c r="A900" s="485"/>
      <c r="B900" s="485"/>
      <c r="C900" s="485"/>
      <c r="D900" s="485"/>
      <c r="E900" s="485"/>
      <c r="F900" s="485"/>
      <c r="G900" s="485"/>
      <c r="H900" s="485"/>
      <c r="I900" s="485"/>
      <c r="J900" s="485"/>
      <c r="K900" s="485"/>
      <c r="L900" s="485"/>
      <c r="M900" s="485"/>
      <c r="N900" s="485"/>
      <c r="O900" s="485"/>
      <c r="P900" s="485"/>
      <c r="Q900" s="485"/>
      <c r="R900" s="485"/>
      <c r="S900" s="485"/>
      <c r="T900" s="485"/>
      <c r="U900" s="485"/>
      <c r="V900" s="485"/>
      <c r="W900" s="485"/>
      <c r="X900" s="485"/>
      <c r="Y900" s="485"/>
      <c r="Z900" s="485"/>
    </row>
    <row r="901">
      <c r="A901" s="485"/>
      <c r="B901" s="485"/>
      <c r="C901" s="485"/>
      <c r="D901" s="485"/>
      <c r="E901" s="485"/>
      <c r="F901" s="485"/>
      <c r="G901" s="485"/>
      <c r="H901" s="485"/>
      <c r="I901" s="485"/>
      <c r="J901" s="485"/>
      <c r="K901" s="485"/>
      <c r="L901" s="485"/>
      <c r="M901" s="485"/>
      <c r="N901" s="485"/>
      <c r="O901" s="485"/>
      <c r="P901" s="485"/>
      <c r="Q901" s="485"/>
      <c r="R901" s="485"/>
      <c r="S901" s="485"/>
      <c r="T901" s="485"/>
      <c r="U901" s="485"/>
      <c r="V901" s="485"/>
      <c r="W901" s="485"/>
      <c r="X901" s="485"/>
      <c r="Y901" s="485"/>
      <c r="Z901" s="485"/>
    </row>
    <row r="902">
      <c r="A902" s="485"/>
      <c r="B902" s="485"/>
      <c r="C902" s="485"/>
      <c r="D902" s="485"/>
      <c r="E902" s="485"/>
      <c r="F902" s="485"/>
      <c r="G902" s="485"/>
      <c r="H902" s="485"/>
      <c r="I902" s="485"/>
      <c r="J902" s="485"/>
      <c r="K902" s="485"/>
      <c r="L902" s="485"/>
      <c r="M902" s="485"/>
      <c r="N902" s="485"/>
      <c r="O902" s="485"/>
      <c r="P902" s="485"/>
      <c r="Q902" s="485"/>
      <c r="R902" s="485"/>
      <c r="S902" s="485"/>
      <c r="T902" s="485"/>
      <c r="U902" s="485"/>
      <c r="V902" s="485"/>
      <c r="W902" s="485"/>
      <c r="X902" s="485"/>
      <c r="Y902" s="485"/>
      <c r="Z902" s="485"/>
    </row>
    <row r="903">
      <c r="A903" s="485"/>
      <c r="B903" s="485"/>
      <c r="C903" s="485"/>
      <c r="D903" s="485"/>
      <c r="E903" s="485"/>
      <c r="F903" s="485"/>
      <c r="G903" s="485"/>
      <c r="H903" s="485"/>
      <c r="I903" s="485"/>
      <c r="J903" s="485"/>
      <c r="K903" s="485"/>
      <c r="L903" s="485"/>
      <c r="M903" s="485"/>
      <c r="N903" s="485"/>
      <c r="O903" s="485"/>
      <c r="P903" s="485"/>
      <c r="Q903" s="485"/>
      <c r="R903" s="485"/>
      <c r="S903" s="485"/>
      <c r="T903" s="485"/>
      <c r="U903" s="485"/>
      <c r="V903" s="485"/>
      <c r="W903" s="485"/>
      <c r="X903" s="485"/>
      <c r="Y903" s="485"/>
      <c r="Z903" s="485"/>
    </row>
    <row r="904">
      <c r="A904" s="485"/>
      <c r="B904" s="485"/>
      <c r="C904" s="485"/>
      <c r="D904" s="485"/>
      <c r="E904" s="485"/>
      <c r="F904" s="485"/>
      <c r="G904" s="485"/>
      <c r="H904" s="485"/>
      <c r="I904" s="485"/>
      <c r="J904" s="485"/>
      <c r="K904" s="485"/>
      <c r="L904" s="485"/>
      <c r="M904" s="485"/>
      <c r="N904" s="485"/>
      <c r="O904" s="485"/>
      <c r="P904" s="485"/>
      <c r="Q904" s="485"/>
      <c r="R904" s="485"/>
      <c r="S904" s="485"/>
      <c r="T904" s="485"/>
      <c r="U904" s="485"/>
      <c r="V904" s="485"/>
      <c r="W904" s="485"/>
      <c r="X904" s="485"/>
      <c r="Y904" s="485"/>
      <c r="Z904" s="485"/>
    </row>
    <row r="905">
      <c r="A905" s="485"/>
      <c r="B905" s="485"/>
      <c r="C905" s="485"/>
      <c r="D905" s="485"/>
      <c r="E905" s="485"/>
      <c r="F905" s="485"/>
      <c r="G905" s="485"/>
      <c r="H905" s="485"/>
      <c r="I905" s="485"/>
      <c r="J905" s="485"/>
      <c r="K905" s="485"/>
      <c r="L905" s="485"/>
      <c r="M905" s="485"/>
      <c r="N905" s="485"/>
      <c r="O905" s="485"/>
      <c r="P905" s="485"/>
      <c r="Q905" s="485"/>
      <c r="R905" s="485"/>
      <c r="S905" s="485"/>
      <c r="T905" s="485"/>
      <c r="U905" s="485"/>
      <c r="V905" s="485"/>
      <c r="W905" s="485"/>
      <c r="X905" s="485"/>
      <c r="Y905" s="485"/>
      <c r="Z905" s="485"/>
    </row>
    <row r="906">
      <c r="A906" s="485"/>
      <c r="B906" s="485"/>
      <c r="C906" s="485"/>
      <c r="D906" s="485"/>
      <c r="E906" s="485"/>
      <c r="F906" s="485"/>
      <c r="G906" s="485"/>
      <c r="H906" s="485"/>
      <c r="I906" s="485"/>
      <c r="J906" s="485"/>
      <c r="K906" s="485"/>
      <c r="L906" s="485"/>
      <c r="M906" s="485"/>
      <c r="N906" s="485"/>
      <c r="O906" s="485"/>
      <c r="P906" s="485"/>
      <c r="Q906" s="485"/>
      <c r="R906" s="485"/>
      <c r="S906" s="485"/>
      <c r="T906" s="485"/>
      <c r="U906" s="485"/>
      <c r="V906" s="485"/>
      <c r="W906" s="485"/>
      <c r="X906" s="485"/>
      <c r="Y906" s="485"/>
      <c r="Z906" s="485"/>
    </row>
    <row r="907">
      <c r="A907" s="485"/>
      <c r="B907" s="485"/>
      <c r="C907" s="485"/>
      <c r="D907" s="485"/>
      <c r="E907" s="485"/>
      <c r="F907" s="485"/>
      <c r="G907" s="485"/>
      <c r="H907" s="485"/>
      <c r="I907" s="485"/>
      <c r="J907" s="485"/>
      <c r="K907" s="485"/>
      <c r="L907" s="485"/>
      <c r="M907" s="485"/>
      <c r="N907" s="485"/>
      <c r="O907" s="485"/>
      <c r="P907" s="485"/>
      <c r="Q907" s="485"/>
      <c r="R907" s="485"/>
      <c r="S907" s="485"/>
      <c r="T907" s="485"/>
      <c r="U907" s="485"/>
      <c r="V907" s="485"/>
      <c r="W907" s="485"/>
      <c r="X907" s="485"/>
      <c r="Y907" s="485"/>
      <c r="Z907" s="485"/>
    </row>
    <row r="908">
      <c r="A908" s="485"/>
      <c r="B908" s="485"/>
      <c r="C908" s="485"/>
      <c r="D908" s="485"/>
      <c r="E908" s="485"/>
      <c r="F908" s="485"/>
      <c r="G908" s="485"/>
      <c r="H908" s="485"/>
      <c r="I908" s="485"/>
      <c r="J908" s="485"/>
      <c r="K908" s="485"/>
      <c r="L908" s="485"/>
      <c r="M908" s="485"/>
      <c r="N908" s="485"/>
      <c r="O908" s="485"/>
      <c r="P908" s="485"/>
      <c r="Q908" s="485"/>
      <c r="R908" s="485"/>
      <c r="S908" s="485"/>
      <c r="T908" s="485"/>
      <c r="U908" s="485"/>
      <c r="V908" s="485"/>
      <c r="W908" s="485"/>
      <c r="X908" s="485"/>
      <c r="Y908" s="485"/>
      <c r="Z908" s="485"/>
    </row>
    <row r="909">
      <c r="A909" s="485"/>
      <c r="B909" s="485"/>
      <c r="C909" s="485"/>
      <c r="D909" s="485"/>
      <c r="E909" s="485"/>
      <c r="F909" s="485"/>
      <c r="G909" s="485"/>
      <c r="H909" s="485"/>
      <c r="I909" s="485"/>
      <c r="J909" s="485"/>
      <c r="K909" s="485"/>
      <c r="L909" s="485"/>
      <c r="M909" s="485"/>
      <c r="N909" s="485"/>
      <c r="O909" s="485"/>
      <c r="P909" s="485"/>
      <c r="Q909" s="485"/>
      <c r="R909" s="485"/>
      <c r="S909" s="485"/>
      <c r="T909" s="485"/>
      <c r="U909" s="485"/>
      <c r="V909" s="485"/>
      <c r="W909" s="485"/>
      <c r="X909" s="485"/>
      <c r="Y909" s="485"/>
      <c r="Z909" s="485"/>
    </row>
    <row r="910">
      <c r="A910" s="485"/>
      <c r="B910" s="485"/>
      <c r="C910" s="485"/>
      <c r="D910" s="485"/>
      <c r="E910" s="485"/>
      <c r="F910" s="485"/>
      <c r="G910" s="485"/>
      <c r="H910" s="485"/>
      <c r="I910" s="485"/>
      <c r="J910" s="485"/>
      <c r="K910" s="485"/>
      <c r="L910" s="485"/>
      <c r="M910" s="485"/>
      <c r="N910" s="485"/>
      <c r="O910" s="485"/>
      <c r="P910" s="485"/>
      <c r="Q910" s="485"/>
      <c r="R910" s="485"/>
      <c r="S910" s="485"/>
      <c r="T910" s="485"/>
      <c r="U910" s="485"/>
      <c r="V910" s="485"/>
      <c r="W910" s="485"/>
      <c r="X910" s="485"/>
      <c r="Y910" s="485"/>
      <c r="Z910" s="485"/>
    </row>
    <row r="911">
      <c r="A911" s="485"/>
      <c r="B911" s="485"/>
      <c r="C911" s="485"/>
      <c r="D911" s="485"/>
      <c r="E911" s="485"/>
      <c r="F911" s="485"/>
      <c r="G911" s="485"/>
      <c r="H911" s="485"/>
      <c r="I911" s="485"/>
      <c r="J911" s="485"/>
      <c r="K911" s="485"/>
      <c r="L911" s="485"/>
      <c r="M911" s="485"/>
      <c r="N911" s="485"/>
      <c r="O911" s="485"/>
      <c r="P911" s="485"/>
      <c r="Q911" s="485"/>
      <c r="R911" s="485"/>
      <c r="S911" s="485"/>
      <c r="T911" s="485"/>
      <c r="U911" s="485"/>
      <c r="V911" s="485"/>
      <c r="W911" s="485"/>
      <c r="X911" s="485"/>
      <c r="Y911" s="485"/>
      <c r="Z911" s="485"/>
    </row>
    <row r="912">
      <c r="A912" s="485"/>
      <c r="B912" s="485"/>
      <c r="C912" s="485"/>
      <c r="D912" s="485"/>
      <c r="E912" s="485"/>
      <c r="F912" s="485"/>
      <c r="G912" s="485"/>
      <c r="H912" s="485"/>
      <c r="I912" s="485"/>
      <c r="J912" s="485"/>
      <c r="K912" s="485"/>
      <c r="L912" s="485"/>
      <c r="M912" s="485"/>
      <c r="N912" s="485"/>
      <c r="O912" s="485"/>
      <c r="P912" s="485"/>
      <c r="Q912" s="485"/>
      <c r="R912" s="485"/>
      <c r="S912" s="485"/>
      <c r="T912" s="485"/>
      <c r="U912" s="485"/>
      <c r="V912" s="485"/>
      <c r="W912" s="485"/>
      <c r="X912" s="485"/>
      <c r="Y912" s="485"/>
      <c r="Z912" s="485"/>
    </row>
    <row r="913">
      <c r="A913" s="485"/>
      <c r="B913" s="485"/>
      <c r="C913" s="485"/>
      <c r="D913" s="485"/>
      <c r="E913" s="485"/>
      <c r="F913" s="485"/>
      <c r="G913" s="485"/>
      <c r="H913" s="485"/>
      <c r="I913" s="485"/>
      <c r="J913" s="485"/>
      <c r="K913" s="485"/>
      <c r="L913" s="485"/>
      <c r="M913" s="485"/>
      <c r="N913" s="485"/>
      <c r="O913" s="485"/>
      <c r="P913" s="485"/>
      <c r="Q913" s="485"/>
      <c r="R913" s="485"/>
      <c r="S913" s="485"/>
      <c r="T913" s="485"/>
      <c r="U913" s="485"/>
      <c r="V913" s="485"/>
      <c r="W913" s="485"/>
      <c r="X913" s="485"/>
      <c r="Y913" s="485"/>
      <c r="Z913" s="485"/>
    </row>
    <row r="914">
      <c r="A914" s="485"/>
      <c r="B914" s="485"/>
      <c r="C914" s="485"/>
      <c r="D914" s="485"/>
      <c r="E914" s="485"/>
      <c r="F914" s="485"/>
      <c r="G914" s="485"/>
      <c r="H914" s="485"/>
      <c r="I914" s="485"/>
      <c r="J914" s="485"/>
      <c r="K914" s="485"/>
      <c r="L914" s="485"/>
      <c r="M914" s="485"/>
      <c r="N914" s="485"/>
      <c r="O914" s="485"/>
      <c r="P914" s="485"/>
      <c r="Q914" s="485"/>
      <c r="R914" s="485"/>
      <c r="S914" s="485"/>
      <c r="T914" s="485"/>
      <c r="U914" s="485"/>
      <c r="V914" s="485"/>
      <c r="W914" s="485"/>
      <c r="X914" s="485"/>
      <c r="Y914" s="485"/>
      <c r="Z914" s="485"/>
    </row>
    <row r="915">
      <c r="A915" s="485"/>
      <c r="B915" s="485"/>
      <c r="C915" s="485"/>
      <c r="D915" s="485"/>
      <c r="E915" s="485"/>
      <c r="F915" s="485"/>
      <c r="G915" s="485"/>
      <c r="H915" s="485"/>
      <c r="I915" s="485"/>
      <c r="J915" s="485"/>
      <c r="K915" s="485"/>
      <c r="L915" s="485"/>
      <c r="M915" s="485"/>
      <c r="N915" s="485"/>
      <c r="O915" s="485"/>
      <c r="P915" s="485"/>
      <c r="Q915" s="485"/>
      <c r="R915" s="485"/>
      <c r="S915" s="485"/>
      <c r="T915" s="485"/>
      <c r="U915" s="485"/>
      <c r="V915" s="485"/>
      <c r="W915" s="485"/>
      <c r="X915" s="485"/>
      <c r="Y915" s="485"/>
      <c r="Z915" s="485"/>
    </row>
    <row r="916">
      <c r="A916" s="485"/>
      <c r="B916" s="485"/>
      <c r="C916" s="485"/>
      <c r="D916" s="485"/>
      <c r="E916" s="485"/>
      <c r="F916" s="485"/>
      <c r="G916" s="485"/>
      <c r="H916" s="485"/>
      <c r="I916" s="485"/>
      <c r="J916" s="485"/>
      <c r="K916" s="485"/>
      <c r="L916" s="485"/>
      <c r="M916" s="485"/>
      <c r="N916" s="485"/>
      <c r="O916" s="485"/>
      <c r="P916" s="485"/>
      <c r="Q916" s="485"/>
      <c r="R916" s="485"/>
      <c r="S916" s="485"/>
      <c r="T916" s="485"/>
      <c r="U916" s="485"/>
      <c r="V916" s="485"/>
      <c r="W916" s="485"/>
      <c r="X916" s="485"/>
      <c r="Y916" s="485"/>
      <c r="Z916" s="485"/>
    </row>
    <row r="917">
      <c r="A917" s="485"/>
      <c r="B917" s="485"/>
      <c r="C917" s="485"/>
      <c r="D917" s="485"/>
      <c r="E917" s="485"/>
      <c r="F917" s="485"/>
      <c r="G917" s="485"/>
      <c r="H917" s="485"/>
      <c r="I917" s="485"/>
      <c r="J917" s="485"/>
      <c r="K917" s="485"/>
      <c r="L917" s="485"/>
      <c r="M917" s="485"/>
      <c r="N917" s="485"/>
      <c r="O917" s="485"/>
      <c r="P917" s="485"/>
      <c r="Q917" s="485"/>
      <c r="R917" s="485"/>
      <c r="S917" s="485"/>
      <c r="T917" s="485"/>
      <c r="U917" s="485"/>
      <c r="V917" s="485"/>
      <c r="W917" s="485"/>
      <c r="X917" s="485"/>
      <c r="Y917" s="485"/>
      <c r="Z917" s="485"/>
    </row>
    <row r="918">
      <c r="A918" s="485"/>
      <c r="B918" s="485"/>
      <c r="C918" s="485"/>
      <c r="D918" s="485"/>
      <c r="E918" s="485"/>
      <c r="F918" s="485"/>
      <c r="G918" s="485"/>
      <c r="H918" s="485"/>
      <c r="I918" s="485"/>
      <c r="J918" s="485"/>
      <c r="K918" s="485"/>
      <c r="L918" s="485"/>
      <c r="M918" s="485"/>
      <c r="N918" s="485"/>
      <c r="O918" s="485"/>
      <c r="P918" s="485"/>
      <c r="Q918" s="485"/>
      <c r="R918" s="485"/>
      <c r="S918" s="485"/>
      <c r="T918" s="485"/>
      <c r="U918" s="485"/>
      <c r="V918" s="485"/>
      <c r="W918" s="485"/>
      <c r="X918" s="485"/>
      <c r="Y918" s="485"/>
      <c r="Z918" s="485"/>
    </row>
    <row r="919">
      <c r="A919" s="485"/>
      <c r="B919" s="485"/>
      <c r="C919" s="485"/>
      <c r="D919" s="485"/>
      <c r="E919" s="485"/>
      <c r="F919" s="485"/>
      <c r="G919" s="485"/>
      <c r="H919" s="485"/>
      <c r="I919" s="485"/>
      <c r="J919" s="485"/>
      <c r="K919" s="485"/>
      <c r="L919" s="485"/>
      <c r="M919" s="485"/>
      <c r="N919" s="485"/>
      <c r="O919" s="485"/>
      <c r="P919" s="485"/>
      <c r="Q919" s="485"/>
      <c r="R919" s="485"/>
      <c r="S919" s="485"/>
      <c r="T919" s="485"/>
      <c r="U919" s="485"/>
      <c r="V919" s="485"/>
      <c r="W919" s="485"/>
      <c r="X919" s="485"/>
      <c r="Y919" s="485"/>
      <c r="Z919" s="485"/>
    </row>
    <row r="920">
      <c r="A920" s="485"/>
      <c r="B920" s="485"/>
      <c r="C920" s="485"/>
      <c r="D920" s="485"/>
      <c r="E920" s="485"/>
      <c r="F920" s="485"/>
      <c r="G920" s="485"/>
      <c r="H920" s="485"/>
      <c r="I920" s="485"/>
      <c r="J920" s="485"/>
      <c r="K920" s="485"/>
      <c r="L920" s="485"/>
      <c r="M920" s="485"/>
      <c r="N920" s="485"/>
      <c r="O920" s="485"/>
      <c r="P920" s="485"/>
      <c r="Q920" s="485"/>
      <c r="R920" s="485"/>
      <c r="S920" s="485"/>
      <c r="T920" s="485"/>
      <c r="U920" s="485"/>
      <c r="V920" s="485"/>
      <c r="W920" s="485"/>
      <c r="X920" s="485"/>
      <c r="Y920" s="485"/>
      <c r="Z920" s="485"/>
    </row>
    <row r="921">
      <c r="A921" s="485"/>
      <c r="B921" s="485"/>
      <c r="C921" s="485"/>
      <c r="D921" s="485"/>
      <c r="E921" s="485"/>
      <c r="F921" s="485"/>
      <c r="G921" s="485"/>
      <c r="H921" s="485"/>
      <c r="I921" s="485"/>
      <c r="J921" s="485"/>
      <c r="K921" s="485"/>
      <c r="L921" s="485"/>
      <c r="M921" s="485"/>
      <c r="N921" s="485"/>
      <c r="O921" s="485"/>
      <c r="P921" s="485"/>
      <c r="Q921" s="485"/>
      <c r="R921" s="485"/>
      <c r="S921" s="485"/>
      <c r="T921" s="485"/>
      <c r="U921" s="485"/>
      <c r="V921" s="485"/>
      <c r="W921" s="485"/>
      <c r="X921" s="485"/>
      <c r="Y921" s="485"/>
      <c r="Z921" s="485"/>
    </row>
    <row r="922">
      <c r="A922" s="485"/>
      <c r="B922" s="485"/>
      <c r="C922" s="485"/>
      <c r="D922" s="485"/>
      <c r="E922" s="485"/>
      <c r="F922" s="485"/>
      <c r="G922" s="485"/>
      <c r="H922" s="485"/>
      <c r="I922" s="485"/>
      <c r="J922" s="485"/>
      <c r="K922" s="485"/>
      <c r="L922" s="485"/>
      <c r="M922" s="485"/>
      <c r="N922" s="485"/>
      <c r="O922" s="485"/>
      <c r="P922" s="485"/>
      <c r="Q922" s="485"/>
      <c r="R922" s="485"/>
      <c r="S922" s="485"/>
      <c r="T922" s="485"/>
      <c r="U922" s="485"/>
      <c r="V922" s="485"/>
      <c r="W922" s="485"/>
      <c r="X922" s="485"/>
      <c r="Y922" s="485"/>
      <c r="Z922" s="485"/>
    </row>
    <row r="923">
      <c r="A923" s="485"/>
      <c r="B923" s="485"/>
      <c r="C923" s="485"/>
      <c r="D923" s="485"/>
      <c r="E923" s="485"/>
      <c r="F923" s="485"/>
      <c r="G923" s="485"/>
      <c r="H923" s="485"/>
      <c r="I923" s="485"/>
      <c r="J923" s="485"/>
      <c r="K923" s="485"/>
      <c r="L923" s="485"/>
      <c r="M923" s="485"/>
      <c r="N923" s="485"/>
      <c r="O923" s="485"/>
      <c r="P923" s="485"/>
      <c r="Q923" s="485"/>
      <c r="R923" s="485"/>
      <c r="S923" s="485"/>
      <c r="T923" s="485"/>
      <c r="U923" s="485"/>
      <c r="V923" s="485"/>
      <c r="W923" s="485"/>
      <c r="X923" s="485"/>
      <c r="Y923" s="485"/>
      <c r="Z923" s="485"/>
    </row>
    <row r="924">
      <c r="A924" s="485"/>
      <c r="B924" s="485"/>
      <c r="C924" s="485"/>
      <c r="D924" s="485"/>
      <c r="E924" s="485"/>
      <c r="F924" s="485"/>
      <c r="G924" s="485"/>
      <c r="H924" s="485"/>
      <c r="I924" s="485"/>
      <c r="J924" s="485"/>
      <c r="K924" s="485"/>
      <c r="L924" s="485"/>
      <c r="M924" s="485"/>
      <c r="N924" s="485"/>
      <c r="O924" s="485"/>
      <c r="P924" s="485"/>
      <c r="Q924" s="485"/>
      <c r="R924" s="485"/>
      <c r="S924" s="485"/>
      <c r="T924" s="485"/>
      <c r="U924" s="485"/>
      <c r="V924" s="485"/>
      <c r="W924" s="485"/>
      <c r="X924" s="485"/>
      <c r="Y924" s="485"/>
      <c r="Z924" s="485"/>
    </row>
    <row r="925">
      <c r="A925" s="485"/>
      <c r="B925" s="485"/>
      <c r="C925" s="485"/>
      <c r="D925" s="485"/>
      <c r="E925" s="485"/>
      <c r="F925" s="485"/>
      <c r="G925" s="485"/>
      <c r="H925" s="485"/>
      <c r="I925" s="485"/>
      <c r="J925" s="485"/>
      <c r="K925" s="485"/>
      <c r="L925" s="485"/>
      <c r="M925" s="485"/>
      <c r="N925" s="485"/>
      <c r="O925" s="485"/>
      <c r="P925" s="485"/>
      <c r="Q925" s="485"/>
      <c r="R925" s="485"/>
      <c r="S925" s="485"/>
      <c r="T925" s="485"/>
      <c r="U925" s="485"/>
      <c r="V925" s="485"/>
      <c r="W925" s="485"/>
      <c r="X925" s="485"/>
      <c r="Y925" s="485"/>
      <c r="Z925" s="485"/>
    </row>
    <row r="926">
      <c r="A926" s="485"/>
      <c r="B926" s="485"/>
      <c r="C926" s="485"/>
      <c r="D926" s="485"/>
      <c r="E926" s="485"/>
      <c r="F926" s="485"/>
      <c r="G926" s="485"/>
      <c r="H926" s="485"/>
      <c r="I926" s="485"/>
      <c r="J926" s="485"/>
      <c r="K926" s="485"/>
      <c r="L926" s="485"/>
      <c r="M926" s="485"/>
      <c r="N926" s="485"/>
      <c r="O926" s="485"/>
      <c r="P926" s="485"/>
      <c r="Q926" s="485"/>
      <c r="R926" s="485"/>
      <c r="S926" s="485"/>
      <c r="T926" s="485"/>
      <c r="U926" s="485"/>
      <c r="V926" s="485"/>
      <c r="W926" s="485"/>
      <c r="X926" s="485"/>
      <c r="Y926" s="485"/>
      <c r="Z926" s="485"/>
    </row>
    <row r="927">
      <c r="A927" s="485"/>
      <c r="B927" s="485"/>
      <c r="C927" s="485"/>
      <c r="D927" s="485"/>
      <c r="E927" s="485"/>
      <c r="F927" s="485"/>
      <c r="G927" s="485"/>
      <c r="H927" s="485"/>
      <c r="I927" s="485"/>
      <c r="J927" s="485"/>
      <c r="K927" s="485"/>
      <c r="L927" s="485"/>
      <c r="M927" s="485"/>
      <c r="N927" s="485"/>
      <c r="O927" s="485"/>
      <c r="P927" s="485"/>
      <c r="Q927" s="485"/>
      <c r="R927" s="485"/>
      <c r="S927" s="485"/>
      <c r="T927" s="485"/>
      <c r="U927" s="485"/>
      <c r="V927" s="485"/>
      <c r="W927" s="485"/>
      <c r="X927" s="485"/>
      <c r="Y927" s="485"/>
      <c r="Z927" s="485"/>
    </row>
    <row r="928">
      <c r="A928" s="485"/>
      <c r="B928" s="485"/>
      <c r="C928" s="485"/>
      <c r="D928" s="485"/>
      <c r="E928" s="485"/>
      <c r="F928" s="485"/>
      <c r="G928" s="485"/>
      <c r="H928" s="485"/>
      <c r="I928" s="485"/>
      <c r="J928" s="485"/>
      <c r="K928" s="485"/>
      <c r="L928" s="485"/>
      <c r="M928" s="485"/>
      <c r="N928" s="485"/>
      <c r="O928" s="485"/>
      <c r="P928" s="485"/>
      <c r="Q928" s="485"/>
      <c r="R928" s="485"/>
      <c r="S928" s="485"/>
      <c r="T928" s="485"/>
      <c r="U928" s="485"/>
      <c r="V928" s="485"/>
      <c r="W928" s="485"/>
      <c r="X928" s="485"/>
      <c r="Y928" s="485"/>
      <c r="Z928" s="485"/>
    </row>
    <row r="929">
      <c r="A929" s="485"/>
      <c r="B929" s="485"/>
      <c r="C929" s="485"/>
      <c r="D929" s="485"/>
      <c r="E929" s="485"/>
      <c r="F929" s="485"/>
      <c r="G929" s="485"/>
      <c r="H929" s="485"/>
      <c r="I929" s="485"/>
      <c r="J929" s="485"/>
      <c r="K929" s="485"/>
      <c r="L929" s="485"/>
      <c r="M929" s="485"/>
      <c r="N929" s="485"/>
      <c r="O929" s="485"/>
      <c r="P929" s="485"/>
      <c r="Q929" s="485"/>
      <c r="R929" s="485"/>
      <c r="S929" s="485"/>
      <c r="T929" s="485"/>
      <c r="U929" s="485"/>
      <c r="V929" s="485"/>
      <c r="W929" s="485"/>
      <c r="X929" s="485"/>
      <c r="Y929" s="485"/>
      <c r="Z929" s="485"/>
    </row>
    <row r="930">
      <c r="A930" s="485"/>
      <c r="B930" s="485"/>
      <c r="C930" s="485"/>
      <c r="D930" s="485"/>
      <c r="E930" s="485"/>
      <c r="F930" s="485"/>
      <c r="G930" s="485"/>
      <c r="H930" s="485"/>
      <c r="I930" s="485"/>
      <c r="J930" s="485"/>
      <c r="K930" s="485"/>
      <c r="L930" s="485"/>
      <c r="M930" s="485"/>
      <c r="N930" s="485"/>
      <c r="O930" s="485"/>
      <c r="P930" s="485"/>
      <c r="Q930" s="485"/>
      <c r="R930" s="485"/>
      <c r="S930" s="485"/>
      <c r="T930" s="485"/>
      <c r="U930" s="485"/>
      <c r="V930" s="485"/>
      <c r="W930" s="485"/>
      <c r="X930" s="485"/>
      <c r="Y930" s="485"/>
      <c r="Z930" s="485"/>
    </row>
    <row r="931">
      <c r="A931" s="485"/>
      <c r="B931" s="485"/>
      <c r="C931" s="485"/>
      <c r="D931" s="485"/>
      <c r="E931" s="485"/>
      <c r="F931" s="485"/>
      <c r="G931" s="485"/>
      <c r="H931" s="485"/>
      <c r="I931" s="485"/>
      <c r="J931" s="485"/>
      <c r="K931" s="485"/>
      <c r="L931" s="485"/>
      <c r="M931" s="485"/>
      <c r="N931" s="485"/>
      <c r="O931" s="485"/>
      <c r="P931" s="485"/>
      <c r="Q931" s="485"/>
      <c r="R931" s="485"/>
      <c r="S931" s="485"/>
      <c r="T931" s="485"/>
      <c r="U931" s="485"/>
      <c r="V931" s="485"/>
      <c r="W931" s="485"/>
      <c r="X931" s="485"/>
      <c r="Y931" s="485"/>
      <c r="Z931" s="485"/>
    </row>
    <row r="932">
      <c r="A932" s="485"/>
      <c r="B932" s="485"/>
      <c r="C932" s="485"/>
      <c r="D932" s="485"/>
      <c r="E932" s="485"/>
      <c r="F932" s="485"/>
      <c r="G932" s="485"/>
      <c r="H932" s="485"/>
      <c r="I932" s="485"/>
      <c r="J932" s="485"/>
      <c r="K932" s="485"/>
      <c r="L932" s="485"/>
      <c r="M932" s="485"/>
      <c r="N932" s="485"/>
      <c r="O932" s="485"/>
      <c r="P932" s="485"/>
      <c r="Q932" s="485"/>
      <c r="R932" s="485"/>
      <c r="S932" s="485"/>
      <c r="T932" s="485"/>
      <c r="U932" s="485"/>
      <c r="V932" s="485"/>
      <c r="W932" s="485"/>
      <c r="X932" s="485"/>
      <c r="Y932" s="485"/>
      <c r="Z932" s="485"/>
    </row>
    <row r="933">
      <c r="A933" s="485"/>
      <c r="B933" s="485"/>
      <c r="C933" s="485"/>
      <c r="D933" s="485"/>
      <c r="E933" s="485"/>
      <c r="F933" s="485"/>
      <c r="G933" s="485"/>
      <c r="H933" s="485"/>
      <c r="I933" s="485"/>
      <c r="J933" s="485"/>
      <c r="K933" s="485"/>
      <c r="L933" s="485"/>
      <c r="M933" s="485"/>
      <c r="N933" s="485"/>
      <c r="O933" s="485"/>
      <c r="P933" s="485"/>
      <c r="Q933" s="485"/>
      <c r="R933" s="485"/>
      <c r="S933" s="485"/>
      <c r="T933" s="485"/>
      <c r="U933" s="485"/>
      <c r="V933" s="485"/>
      <c r="W933" s="485"/>
      <c r="X933" s="485"/>
      <c r="Y933" s="485"/>
      <c r="Z933" s="485"/>
    </row>
    <row r="934">
      <c r="A934" s="485"/>
      <c r="B934" s="485"/>
      <c r="C934" s="485"/>
      <c r="D934" s="485"/>
      <c r="E934" s="485"/>
      <c r="F934" s="485"/>
      <c r="G934" s="485"/>
      <c r="H934" s="485"/>
      <c r="I934" s="485"/>
      <c r="J934" s="485"/>
      <c r="K934" s="485"/>
      <c r="L934" s="485"/>
      <c r="M934" s="485"/>
      <c r="N934" s="485"/>
      <c r="O934" s="485"/>
      <c r="P934" s="485"/>
      <c r="Q934" s="485"/>
      <c r="R934" s="485"/>
      <c r="S934" s="485"/>
      <c r="T934" s="485"/>
      <c r="U934" s="485"/>
      <c r="V934" s="485"/>
      <c r="W934" s="485"/>
      <c r="X934" s="485"/>
      <c r="Y934" s="485"/>
      <c r="Z934" s="485"/>
    </row>
    <row r="935">
      <c r="A935" s="485"/>
      <c r="B935" s="485"/>
      <c r="C935" s="485"/>
      <c r="D935" s="485"/>
      <c r="E935" s="485"/>
      <c r="F935" s="485"/>
      <c r="G935" s="485"/>
      <c r="H935" s="485"/>
      <c r="I935" s="485"/>
      <c r="J935" s="485"/>
      <c r="K935" s="485"/>
      <c r="L935" s="485"/>
      <c r="M935" s="485"/>
      <c r="N935" s="485"/>
      <c r="O935" s="485"/>
      <c r="P935" s="485"/>
      <c r="Q935" s="485"/>
      <c r="R935" s="485"/>
      <c r="S935" s="485"/>
      <c r="T935" s="485"/>
      <c r="U935" s="485"/>
      <c r="V935" s="485"/>
      <c r="W935" s="485"/>
      <c r="X935" s="485"/>
      <c r="Y935" s="485"/>
      <c r="Z935" s="485"/>
    </row>
    <row r="936">
      <c r="A936" s="485"/>
      <c r="B936" s="485"/>
      <c r="C936" s="485"/>
      <c r="D936" s="485"/>
      <c r="E936" s="485"/>
      <c r="F936" s="485"/>
      <c r="G936" s="485"/>
      <c r="H936" s="485"/>
      <c r="I936" s="485"/>
      <c r="J936" s="485"/>
      <c r="K936" s="485"/>
      <c r="L936" s="485"/>
      <c r="M936" s="485"/>
      <c r="N936" s="485"/>
      <c r="O936" s="485"/>
      <c r="P936" s="485"/>
      <c r="Q936" s="485"/>
      <c r="R936" s="485"/>
      <c r="S936" s="485"/>
      <c r="T936" s="485"/>
      <c r="U936" s="485"/>
      <c r="V936" s="485"/>
      <c r="W936" s="485"/>
      <c r="X936" s="485"/>
      <c r="Y936" s="485"/>
      <c r="Z936" s="485"/>
    </row>
    <row r="937">
      <c r="A937" s="485"/>
      <c r="B937" s="485"/>
      <c r="C937" s="485"/>
      <c r="D937" s="485"/>
      <c r="E937" s="485"/>
      <c r="F937" s="485"/>
      <c r="G937" s="485"/>
      <c r="H937" s="485"/>
      <c r="I937" s="485"/>
      <c r="J937" s="485"/>
      <c r="K937" s="485"/>
      <c r="L937" s="485"/>
      <c r="M937" s="485"/>
      <c r="N937" s="485"/>
      <c r="O937" s="485"/>
      <c r="P937" s="485"/>
      <c r="Q937" s="485"/>
      <c r="R937" s="485"/>
      <c r="S937" s="485"/>
      <c r="T937" s="485"/>
      <c r="U937" s="485"/>
      <c r="V937" s="485"/>
      <c r="W937" s="485"/>
      <c r="X937" s="485"/>
      <c r="Y937" s="485"/>
      <c r="Z937" s="485"/>
    </row>
    <row r="938">
      <c r="A938" s="485"/>
      <c r="B938" s="485"/>
      <c r="C938" s="485"/>
      <c r="D938" s="485"/>
      <c r="E938" s="485"/>
      <c r="F938" s="485"/>
      <c r="G938" s="485"/>
      <c r="H938" s="485"/>
      <c r="I938" s="485"/>
      <c r="J938" s="485"/>
      <c r="K938" s="485"/>
      <c r="L938" s="485"/>
      <c r="M938" s="485"/>
      <c r="N938" s="485"/>
      <c r="O938" s="485"/>
      <c r="P938" s="485"/>
      <c r="Q938" s="485"/>
      <c r="R938" s="485"/>
      <c r="S938" s="485"/>
      <c r="T938" s="485"/>
      <c r="U938" s="485"/>
      <c r="V938" s="485"/>
      <c r="W938" s="485"/>
      <c r="X938" s="485"/>
      <c r="Y938" s="485"/>
      <c r="Z938" s="485"/>
    </row>
    <row r="939">
      <c r="A939" s="485"/>
      <c r="B939" s="485"/>
      <c r="C939" s="485"/>
      <c r="D939" s="485"/>
      <c r="E939" s="485"/>
      <c r="F939" s="485"/>
      <c r="G939" s="485"/>
      <c r="H939" s="485"/>
      <c r="I939" s="485"/>
      <c r="J939" s="485"/>
      <c r="K939" s="485"/>
      <c r="L939" s="485"/>
      <c r="M939" s="485"/>
      <c r="N939" s="485"/>
      <c r="O939" s="485"/>
      <c r="P939" s="485"/>
      <c r="Q939" s="485"/>
      <c r="R939" s="485"/>
      <c r="S939" s="485"/>
      <c r="T939" s="485"/>
      <c r="U939" s="485"/>
      <c r="V939" s="485"/>
      <c r="W939" s="485"/>
      <c r="X939" s="485"/>
      <c r="Y939" s="485"/>
      <c r="Z939" s="485"/>
    </row>
    <row r="940">
      <c r="A940" s="485"/>
      <c r="B940" s="485"/>
      <c r="C940" s="485"/>
      <c r="D940" s="485"/>
      <c r="E940" s="485"/>
      <c r="F940" s="485"/>
      <c r="G940" s="485"/>
      <c r="H940" s="485"/>
      <c r="I940" s="485"/>
      <c r="J940" s="485"/>
      <c r="K940" s="485"/>
      <c r="L940" s="485"/>
      <c r="M940" s="485"/>
      <c r="N940" s="485"/>
      <c r="O940" s="485"/>
      <c r="P940" s="485"/>
      <c r="Q940" s="485"/>
      <c r="R940" s="485"/>
      <c r="S940" s="485"/>
      <c r="T940" s="485"/>
      <c r="U940" s="485"/>
      <c r="V940" s="485"/>
      <c r="W940" s="485"/>
      <c r="X940" s="485"/>
      <c r="Y940" s="485"/>
      <c r="Z940" s="485"/>
    </row>
    <row r="941">
      <c r="A941" s="485"/>
      <c r="B941" s="485"/>
      <c r="C941" s="485"/>
      <c r="D941" s="485"/>
      <c r="E941" s="485"/>
      <c r="F941" s="485"/>
      <c r="G941" s="485"/>
      <c r="H941" s="485"/>
      <c r="I941" s="485"/>
      <c r="J941" s="485"/>
      <c r="K941" s="485"/>
      <c r="L941" s="485"/>
      <c r="M941" s="485"/>
      <c r="N941" s="485"/>
      <c r="O941" s="485"/>
      <c r="P941" s="485"/>
      <c r="Q941" s="485"/>
      <c r="R941" s="485"/>
      <c r="S941" s="485"/>
      <c r="T941" s="485"/>
      <c r="U941" s="485"/>
      <c r="V941" s="485"/>
      <c r="W941" s="485"/>
      <c r="X941" s="485"/>
      <c r="Y941" s="485"/>
      <c r="Z941" s="485"/>
    </row>
    <row r="942">
      <c r="A942" s="485"/>
      <c r="B942" s="485"/>
      <c r="C942" s="485"/>
      <c r="D942" s="485"/>
      <c r="E942" s="485"/>
      <c r="F942" s="485"/>
      <c r="G942" s="485"/>
      <c r="H942" s="485"/>
      <c r="I942" s="485"/>
      <c r="J942" s="485"/>
      <c r="K942" s="485"/>
      <c r="L942" s="485"/>
      <c r="M942" s="485"/>
      <c r="N942" s="485"/>
      <c r="O942" s="485"/>
      <c r="P942" s="485"/>
      <c r="Q942" s="485"/>
      <c r="R942" s="485"/>
      <c r="S942" s="485"/>
      <c r="T942" s="485"/>
      <c r="U942" s="485"/>
      <c r="V942" s="485"/>
      <c r="W942" s="485"/>
      <c r="X942" s="485"/>
      <c r="Y942" s="485"/>
      <c r="Z942" s="485"/>
    </row>
    <row r="943">
      <c r="A943" s="485"/>
      <c r="B943" s="485"/>
      <c r="C943" s="485"/>
      <c r="D943" s="485"/>
      <c r="E943" s="485"/>
      <c r="F943" s="485"/>
      <c r="G943" s="485"/>
      <c r="H943" s="485"/>
      <c r="I943" s="485"/>
      <c r="J943" s="485"/>
      <c r="K943" s="485"/>
      <c r="L943" s="485"/>
      <c r="M943" s="485"/>
      <c r="N943" s="485"/>
      <c r="O943" s="485"/>
      <c r="P943" s="485"/>
      <c r="Q943" s="485"/>
      <c r="R943" s="485"/>
      <c r="S943" s="485"/>
      <c r="T943" s="485"/>
      <c r="U943" s="485"/>
      <c r="V943" s="485"/>
      <c r="W943" s="485"/>
      <c r="X943" s="485"/>
      <c r="Y943" s="485"/>
      <c r="Z943" s="485"/>
    </row>
    <row r="944">
      <c r="A944" s="485"/>
      <c r="B944" s="485"/>
      <c r="C944" s="485"/>
      <c r="D944" s="485"/>
      <c r="E944" s="485"/>
      <c r="F944" s="485"/>
      <c r="G944" s="485"/>
      <c r="H944" s="485"/>
      <c r="I944" s="485"/>
      <c r="J944" s="485"/>
      <c r="K944" s="485"/>
      <c r="L944" s="485"/>
      <c r="M944" s="485"/>
      <c r="N944" s="485"/>
      <c r="O944" s="485"/>
      <c r="P944" s="485"/>
      <c r="Q944" s="485"/>
      <c r="R944" s="485"/>
      <c r="S944" s="485"/>
      <c r="T944" s="485"/>
      <c r="U944" s="485"/>
      <c r="V944" s="485"/>
      <c r="W944" s="485"/>
      <c r="X944" s="485"/>
      <c r="Y944" s="485"/>
      <c r="Z944" s="485"/>
    </row>
    <row r="945">
      <c r="A945" s="485"/>
      <c r="B945" s="485"/>
      <c r="C945" s="485"/>
      <c r="D945" s="485"/>
      <c r="E945" s="485"/>
      <c r="F945" s="485"/>
      <c r="G945" s="485"/>
      <c r="H945" s="485"/>
      <c r="I945" s="485"/>
      <c r="J945" s="485"/>
      <c r="K945" s="485"/>
      <c r="L945" s="485"/>
      <c r="M945" s="485"/>
      <c r="N945" s="485"/>
      <c r="O945" s="485"/>
      <c r="P945" s="485"/>
      <c r="Q945" s="485"/>
      <c r="R945" s="485"/>
      <c r="S945" s="485"/>
      <c r="T945" s="485"/>
      <c r="U945" s="485"/>
      <c r="V945" s="485"/>
      <c r="W945" s="485"/>
      <c r="X945" s="485"/>
      <c r="Y945" s="485"/>
      <c r="Z945" s="485"/>
    </row>
    <row r="946">
      <c r="A946" s="485"/>
      <c r="B946" s="485"/>
      <c r="C946" s="485"/>
      <c r="D946" s="485"/>
      <c r="E946" s="485"/>
      <c r="F946" s="485"/>
      <c r="G946" s="485"/>
      <c r="H946" s="485"/>
      <c r="I946" s="485"/>
      <c r="J946" s="485"/>
      <c r="K946" s="485"/>
      <c r="L946" s="485"/>
      <c r="M946" s="485"/>
      <c r="N946" s="485"/>
      <c r="O946" s="485"/>
      <c r="P946" s="485"/>
      <c r="Q946" s="485"/>
      <c r="R946" s="485"/>
      <c r="S946" s="485"/>
      <c r="T946" s="485"/>
      <c r="U946" s="485"/>
      <c r="V946" s="485"/>
      <c r="W946" s="485"/>
      <c r="X946" s="485"/>
      <c r="Y946" s="485"/>
      <c r="Z946" s="485"/>
    </row>
    <row r="947">
      <c r="A947" s="485"/>
      <c r="B947" s="485"/>
      <c r="C947" s="485"/>
      <c r="D947" s="485"/>
      <c r="E947" s="485"/>
      <c r="F947" s="485"/>
      <c r="G947" s="485"/>
      <c r="H947" s="485"/>
      <c r="I947" s="485"/>
      <c r="J947" s="485"/>
      <c r="K947" s="485"/>
      <c r="L947" s="485"/>
      <c r="M947" s="485"/>
      <c r="N947" s="485"/>
      <c r="O947" s="485"/>
      <c r="P947" s="485"/>
      <c r="Q947" s="485"/>
      <c r="R947" s="485"/>
      <c r="S947" s="485"/>
      <c r="T947" s="485"/>
      <c r="U947" s="485"/>
      <c r="V947" s="485"/>
      <c r="W947" s="485"/>
      <c r="X947" s="485"/>
      <c r="Y947" s="485"/>
      <c r="Z947" s="485"/>
    </row>
    <row r="948">
      <c r="A948" s="485"/>
      <c r="B948" s="485"/>
      <c r="C948" s="485"/>
      <c r="D948" s="485"/>
      <c r="E948" s="485"/>
      <c r="F948" s="485"/>
      <c r="G948" s="485"/>
      <c r="H948" s="485"/>
      <c r="I948" s="485"/>
      <c r="J948" s="485"/>
      <c r="K948" s="485"/>
      <c r="L948" s="485"/>
      <c r="M948" s="485"/>
      <c r="N948" s="485"/>
      <c r="O948" s="485"/>
      <c r="P948" s="485"/>
      <c r="Q948" s="485"/>
      <c r="R948" s="485"/>
      <c r="S948" s="485"/>
      <c r="T948" s="485"/>
      <c r="U948" s="485"/>
      <c r="V948" s="485"/>
      <c r="W948" s="485"/>
      <c r="X948" s="485"/>
      <c r="Y948" s="485"/>
      <c r="Z948" s="485"/>
    </row>
    <row r="949">
      <c r="A949" s="485"/>
      <c r="B949" s="485"/>
      <c r="C949" s="485"/>
      <c r="D949" s="485"/>
      <c r="E949" s="485"/>
      <c r="F949" s="485"/>
      <c r="G949" s="485"/>
      <c r="H949" s="485"/>
      <c r="I949" s="485"/>
      <c r="J949" s="485"/>
      <c r="K949" s="485"/>
      <c r="L949" s="485"/>
      <c r="M949" s="485"/>
      <c r="N949" s="485"/>
      <c r="O949" s="485"/>
      <c r="P949" s="485"/>
      <c r="Q949" s="485"/>
      <c r="R949" s="485"/>
      <c r="S949" s="485"/>
      <c r="T949" s="485"/>
      <c r="U949" s="485"/>
      <c r="V949" s="485"/>
      <c r="W949" s="485"/>
      <c r="X949" s="485"/>
      <c r="Y949" s="485"/>
      <c r="Z949" s="485"/>
    </row>
    <row r="950">
      <c r="A950" s="485"/>
      <c r="B950" s="485"/>
      <c r="C950" s="485"/>
      <c r="D950" s="485"/>
      <c r="E950" s="485"/>
      <c r="F950" s="485"/>
      <c r="G950" s="485"/>
      <c r="H950" s="485"/>
      <c r="I950" s="485"/>
      <c r="J950" s="485"/>
      <c r="K950" s="485"/>
      <c r="L950" s="485"/>
      <c r="M950" s="485"/>
      <c r="N950" s="485"/>
      <c r="O950" s="485"/>
      <c r="P950" s="485"/>
      <c r="Q950" s="485"/>
      <c r="R950" s="485"/>
      <c r="S950" s="485"/>
      <c r="T950" s="485"/>
      <c r="U950" s="485"/>
      <c r="V950" s="485"/>
      <c r="W950" s="485"/>
      <c r="X950" s="485"/>
      <c r="Y950" s="485"/>
      <c r="Z950" s="485"/>
    </row>
    <row r="951">
      <c r="A951" s="485"/>
      <c r="B951" s="485"/>
      <c r="C951" s="485"/>
      <c r="D951" s="485"/>
      <c r="E951" s="485"/>
      <c r="F951" s="485"/>
      <c r="G951" s="485"/>
      <c r="H951" s="485"/>
      <c r="I951" s="485"/>
      <c r="J951" s="485"/>
      <c r="K951" s="485"/>
      <c r="L951" s="485"/>
      <c r="M951" s="485"/>
      <c r="N951" s="485"/>
      <c r="O951" s="485"/>
      <c r="P951" s="485"/>
      <c r="Q951" s="485"/>
      <c r="R951" s="485"/>
      <c r="S951" s="485"/>
      <c r="T951" s="485"/>
      <c r="U951" s="485"/>
      <c r="V951" s="485"/>
      <c r="W951" s="485"/>
      <c r="X951" s="485"/>
      <c r="Y951" s="485"/>
      <c r="Z951" s="485"/>
    </row>
    <row r="952">
      <c r="A952" s="485"/>
      <c r="B952" s="485"/>
      <c r="C952" s="485"/>
      <c r="D952" s="485"/>
      <c r="E952" s="485"/>
      <c r="F952" s="485"/>
      <c r="G952" s="485"/>
      <c r="H952" s="485"/>
      <c r="I952" s="485"/>
      <c r="J952" s="485"/>
      <c r="K952" s="485"/>
      <c r="L952" s="485"/>
      <c r="M952" s="485"/>
      <c r="N952" s="485"/>
      <c r="O952" s="485"/>
      <c r="P952" s="485"/>
      <c r="Q952" s="485"/>
      <c r="R952" s="485"/>
      <c r="S952" s="485"/>
      <c r="T952" s="485"/>
      <c r="U952" s="485"/>
      <c r="V952" s="485"/>
      <c r="W952" s="485"/>
      <c r="X952" s="485"/>
      <c r="Y952" s="485"/>
      <c r="Z952" s="485"/>
    </row>
    <row r="953">
      <c r="A953" s="485"/>
      <c r="B953" s="485"/>
      <c r="C953" s="485"/>
      <c r="D953" s="485"/>
      <c r="E953" s="485"/>
      <c r="F953" s="485"/>
      <c r="G953" s="485"/>
      <c r="H953" s="485"/>
      <c r="I953" s="485"/>
      <c r="J953" s="485"/>
      <c r="K953" s="485"/>
      <c r="L953" s="485"/>
      <c r="M953" s="485"/>
      <c r="N953" s="485"/>
      <c r="O953" s="485"/>
      <c r="P953" s="485"/>
      <c r="Q953" s="485"/>
      <c r="R953" s="485"/>
      <c r="S953" s="485"/>
      <c r="T953" s="485"/>
      <c r="U953" s="485"/>
      <c r="V953" s="485"/>
      <c r="W953" s="485"/>
      <c r="X953" s="485"/>
      <c r="Y953" s="485"/>
      <c r="Z953" s="485"/>
    </row>
    <row r="954">
      <c r="A954" s="485"/>
      <c r="B954" s="485"/>
      <c r="C954" s="485"/>
      <c r="D954" s="485"/>
      <c r="E954" s="485"/>
      <c r="F954" s="485"/>
      <c r="G954" s="485"/>
      <c r="H954" s="485"/>
      <c r="I954" s="485"/>
      <c r="J954" s="485"/>
      <c r="K954" s="485"/>
      <c r="L954" s="485"/>
      <c r="M954" s="485"/>
      <c r="N954" s="485"/>
      <c r="O954" s="485"/>
      <c r="P954" s="485"/>
      <c r="Q954" s="485"/>
      <c r="R954" s="485"/>
      <c r="S954" s="485"/>
      <c r="T954" s="485"/>
      <c r="U954" s="485"/>
      <c r="V954" s="485"/>
      <c r="W954" s="485"/>
      <c r="X954" s="485"/>
      <c r="Y954" s="485"/>
      <c r="Z954" s="485"/>
    </row>
    <row r="955">
      <c r="A955" s="485"/>
      <c r="B955" s="485"/>
      <c r="C955" s="485"/>
      <c r="D955" s="485"/>
      <c r="E955" s="485"/>
      <c r="F955" s="485"/>
      <c r="G955" s="485"/>
      <c r="H955" s="485"/>
      <c r="I955" s="485"/>
      <c r="J955" s="485"/>
      <c r="K955" s="485"/>
      <c r="L955" s="485"/>
      <c r="M955" s="485"/>
      <c r="N955" s="485"/>
      <c r="O955" s="485"/>
      <c r="P955" s="485"/>
      <c r="Q955" s="485"/>
      <c r="R955" s="485"/>
      <c r="S955" s="485"/>
      <c r="T955" s="485"/>
      <c r="U955" s="485"/>
      <c r="V955" s="485"/>
      <c r="W955" s="485"/>
      <c r="X955" s="485"/>
      <c r="Y955" s="485"/>
      <c r="Z955" s="485"/>
    </row>
    <row r="956">
      <c r="A956" s="485"/>
      <c r="B956" s="485"/>
      <c r="C956" s="485"/>
      <c r="D956" s="485"/>
      <c r="E956" s="485"/>
      <c r="F956" s="485"/>
      <c r="G956" s="485"/>
      <c r="H956" s="485"/>
      <c r="I956" s="485"/>
      <c r="J956" s="485"/>
      <c r="K956" s="485"/>
      <c r="L956" s="485"/>
      <c r="M956" s="485"/>
      <c r="N956" s="485"/>
      <c r="O956" s="485"/>
      <c r="P956" s="485"/>
      <c r="Q956" s="485"/>
      <c r="R956" s="485"/>
      <c r="S956" s="485"/>
      <c r="T956" s="485"/>
      <c r="U956" s="485"/>
      <c r="V956" s="485"/>
      <c r="W956" s="485"/>
      <c r="X956" s="485"/>
      <c r="Y956" s="485"/>
      <c r="Z956" s="485"/>
    </row>
    <row r="957">
      <c r="A957" s="485"/>
      <c r="B957" s="485"/>
      <c r="C957" s="485"/>
      <c r="D957" s="485"/>
      <c r="E957" s="485"/>
      <c r="F957" s="485"/>
      <c r="G957" s="485"/>
      <c r="H957" s="485"/>
      <c r="I957" s="485"/>
      <c r="J957" s="485"/>
      <c r="K957" s="485"/>
      <c r="L957" s="485"/>
      <c r="M957" s="485"/>
      <c r="N957" s="485"/>
      <c r="O957" s="485"/>
      <c r="P957" s="485"/>
      <c r="Q957" s="485"/>
      <c r="R957" s="485"/>
      <c r="S957" s="485"/>
      <c r="T957" s="485"/>
      <c r="U957" s="485"/>
      <c r="V957" s="485"/>
      <c r="W957" s="485"/>
      <c r="X957" s="485"/>
      <c r="Y957" s="485"/>
      <c r="Z957" s="485"/>
    </row>
    <row r="958">
      <c r="A958" s="485"/>
      <c r="B958" s="485"/>
      <c r="C958" s="485"/>
      <c r="D958" s="485"/>
      <c r="E958" s="485"/>
      <c r="F958" s="485"/>
      <c r="G958" s="485"/>
      <c r="H958" s="485"/>
      <c r="I958" s="485"/>
      <c r="J958" s="485"/>
      <c r="K958" s="485"/>
      <c r="L958" s="485"/>
      <c r="M958" s="485"/>
      <c r="N958" s="485"/>
      <c r="O958" s="485"/>
      <c r="P958" s="485"/>
      <c r="Q958" s="485"/>
      <c r="R958" s="485"/>
      <c r="S958" s="485"/>
      <c r="T958" s="485"/>
      <c r="U958" s="485"/>
      <c r="V958" s="485"/>
      <c r="W958" s="485"/>
      <c r="X958" s="485"/>
      <c r="Y958" s="485"/>
      <c r="Z958" s="485"/>
    </row>
    <row r="959">
      <c r="A959" s="485"/>
      <c r="B959" s="485"/>
      <c r="C959" s="485"/>
      <c r="D959" s="485"/>
      <c r="E959" s="485"/>
      <c r="F959" s="485"/>
      <c r="G959" s="485"/>
      <c r="H959" s="485"/>
      <c r="I959" s="485"/>
      <c r="J959" s="485"/>
      <c r="K959" s="485"/>
      <c r="L959" s="485"/>
      <c r="M959" s="485"/>
      <c r="N959" s="485"/>
      <c r="O959" s="485"/>
      <c r="P959" s="485"/>
      <c r="Q959" s="485"/>
      <c r="R959" s="485"/>
      <c r="S959" s="485"/>
      <c r="T959" s="485"/>
      <c r="U959" s="485"/>
      <c r="V959" s="485"/>
      <c r="W959" s="485"/>
      <c r="X959" s="485"/>
      <c r="Y959" s="485"/>
      <c r="Z959" s="485"/>
    </row>
    <row r="960">
      <c r="A960" s="485"/>
      <c r="B960" s="485"/>
      <c r="C960" s="485"/>
      <c r="D960" s="485"/>
      <c r="E960" s="485"/>
      <c r="F960" s="485"/>
      <c r="G960" s="485"/>
      <c r="H960" s="485"/>
      <c r="I960" s="485"/>
      <c r="J960" s="485"/>
      <c r="K960" s="485"/>
      <c r="L960" s="485"/>
      <c r="M960" s="485"/>
      <c r="N960" s="485"/>
      <c r="O960" s="485"/>
      <c r="P960" s="485"/>
      <c r="Q960" s="485"/>
      <c r="R960" s="485"/>
      <c r="S960" s="485"/>
      <c r="T960" s="485"/>
      <c r="U960" s="485"/>
      <c r="V960" s="485"/>
      <c r="W960" s="485"/>
      <c r="X960" s="485"/>
      <c r="Y960" s="485"/>
      <c r="Z960" s="485"/>
    </row>
    <row r="961">
      <c r="A961" s="485"/>
      <c r="B961" s="485"/>
      <c r="C961" s="485"/>
      <c r="D961" s="485"/>
      <c r="E961" s="485"/>
      <c r="F961" s="485"/>
      <c r="G961" s="485"/>
      <c r="H961" s="485"/>
      <c r="I961" s="485"/>
      <c r="J961" s="485"/>
      <c r="K961" s="485"/>
      <c r="L961" s="485"/>
      <c r="M961" s="485"/>
      <c r="N961" s="485"/>
      <c r="O961" s="485"/>
      <c r="P961" s="485"/>
      <c r="Q961" s="485"/>
      <c r="R961" s="485"/>
      <c r="S961" s="485"/>
      <c r="T961" s="485"/>
      <c r="U961" s="485"/>
      <c r="V961" s="485"/>
      <c r="W961" s="485"/>
      <c r="X961" s="485"/>
      <c r="Y961" s="485"/>
      <c r="Z961" s="485"/>
    </row>
    <row r="962">
      <c r="A962" s="485"/>
      <c r="B962" s="485"/>
      <c r="C962" s="485"/>
      <c r="D962" s="485"/>
      <c r="E962" s="485"/>
      <c r="F962" s="485"/>
      <c r="G962" s="485"/>
      <c r="H962" s="485"/>
      <c r="I962" s="485"/>
      <c r="J962" s="485"/>
      <c r="K962" s="485"/>
      <c r="L962" s="485"/>
      <c r="M962" s="485"/>
      <c r="N962" s="485"/>
      <c r="O962" s="485"/>
      <c r="P962" s="485"/>
      <c r="Q962" s="485"/>
      <c r="R962" s="485"/>
      <c r="S962" s="485"/>
      <c r="T962" s="485"/>
      <c r="U962" s="485"/>
      <c r="V962" s="485"/>
      <c r="W962" s="485"/>
      <c r="X962" s="485"/>
      <c r="Y962" s="485"/>
      <c r="Z962" s="485"/>
    </row>
    <row r="963">
      <c r="A963" s="485"/>
      <c r="B963" s="485"/>
      <c r="C963" s="485"/>
      <c r="D963" s="485"/>
      <c r="E963" s="485"/>
      <c r="F963" s="485"/>
      <c r="G963" s="485"/>
      <c r="H963" s="485"/>
      <c r="I963" s="485"/>
      <c r="J963" s="485"/>
      <c r="K963" s="485"/>
      <c r="L963" s="485"/>
      <c r="M963" s="485"/>
      <c r="N963" s="485"/>
      <c r="O963" s="485"/>
      <c r="P963" s="485"/>
      <c r="Q963" s="485"/>
      <c r="R963" s="485"/>
      <c r="S963" s="485"/>
      <c r="T963" s="485"/>
      <c r="U963" s="485"/>
      <c r="V963" s="485"/>
      <c r="W963" s="485"/>
      <c r="X963" s="485"/>
      <c r="Y963" s="485"/>
      <c r="Z963" s="485"/>
    </row>
    <row r="964">
      <c r="A964" s="485"/>
      <c r="B964" s="485"/>
      <c r="C964" s="485"/>
      <c r="D964" s="485"/>
      <c r="E964" s="485"/>
      <c r="F964" s="485"/>
      <c r="G964" s="485"/>
      <c r="H964" s="485"/>
      <c r="I964" s="485"/>
      <c r="J964" s="485"/>
      <c r="K964" s="485"/>
      <c r="L964" s="485"/>
      <c r="M964" s="485"/>
      <c r="N964" s="485"/>
      <c r="O964" s="485"/>
      <c r="P964" s="485"/>
      <c r="Q964" s="485"/>
      <c r="R964" s="485"/>
      <c r="S964" s="485"/>
      <c r="T964" s="485"/>
      <c r="U964" s="485"/>
      <c r="V964" s="485"/>
      <c r="W964" s="485"/>
      <c r="X964" s="485"/>
      <c r="Y964" s="485"/>
      <c r="Z964" s="485"/>
    </row>
    <row r="965">
      <c r="A965" s="485"/>
      <c r="B965" s="485"/>
      <c r="C965" s="485"/>
      <c r="D965" s="485"/>
      <c r="E965" s="485"/>
      <c r="F965" s="485"/>
      <c r="G965" s="485"/>
      <c r="H965" s="485"/>
      <c r="I965" s="485"/>
      <c r="J965" s="485"/>
      <c r="K965" s="485"/>
      <c r="L965" s="485"/>
      <c r="M965" s="485"/>
      <c r="N965" s="485"/>
      <c r="O965" s="485"/>
      <c r="P965" s="485"/>
      <c r="Q965" s="485"/>
      <c r="R965" s="485"/>
      <c r="S965" s="485"/>
      <c r="T965" s="485"/>
      <c r="U965" s="485"/>
      <c r="V965" s="485"/>
      <c r="W965" s="485"/>
      <c r="X965" s="485"/>
      <c r="Y965" s="485"/>
      <c r="Z965" s="485"/>
    </row>
    <row r="966">
      <c r="A966" s="485"/>
      <c r="B966" s="485"/>
      <c r="C966" s="485"/>
      <c r="D966" s="485"/>
      <c r="E966" s="485"/>
      <c r="F966" s="485"/>
      <c r="G966" s="485"/>
      <c r="H966" s="485"/>
      <c r="I966" s="485"/>
      <c r="J966" s="485"/>
      <c r="K966" s="485"/>
      <c r="L966" s="485"/>
      <c r="M966" s="485"/>
      <c r="N966" s="485"/>
      <c r="O966" s="485"/>
      <c r="P966" s="485"/>
      <c r="Q966" s="485"/>
      <c r="R966" s="485"/>
      <c r="S966" s="485"/>
      <c r="T966" s="485"/>
      <c r="U966" s="485"/>
      <c r="V966" s="485"/>
      <c r="W966" s="485"/>
      <c r="X966" s="485"/>
      <c r="Y966" s="485"/>
      <c r="Z966" s="485"/>
    </row>
    <row r="967">
      <c r="A967" s="485"/>
      <c r="B967" s="485"/>
      <c r="C967" s="485"/>
      <c r="D967" s="485"/>
      <c r="E967" s="485"/>
      <c r="F967" s="485"/>
      <c r="G967" s="485"/>
      <c r="H967" s="485"/>
      <c r="I967" s="485"/>
      <c r="J967" s="485"/>
      <c r="K967" s="485"/>
      <c r="L967" s="485"/>
      <c r="M967" s="485"/>
      <c r="N967" s="485"/>
      <c r="O967" s="485"/>
      <c r="P967" s="485"/>
      <c r="Q967" s="485"/>
      <c r="R967" s="485"/>
      <c r="S967" s="485"/>
      <c r="T967" s="485"/>
      <c r="U967" s="485"/>
      <c r="V967" s="485"/>
      <c r="W967" s="485"/>
      <c r="X967" s="485"/>
      <c r="Y967" s="485"/>
      <c r="Z967" s="485"/>
    </row>
    <row r="968">
      <c r="A968" s="485"/>
      <c r="B968" s="485"/>
      <c r="C968" s="485"/>
      <c r="D968" s="485"/>
      <c r="E968" s="485"/>
      <c r="F968" s="485"/>
      <c r="G968" s="485"/>
      <c r="H968" s="485"/>
      <c r="I968" s="485"/>
      <c r="J968" s="485"/>
      <c r="K968" s="485"/>
      <c r="L968" s="485"/>
      <c r="M968" s="485"/>
      <c r="N968" s="485"/>
      <c r="O968" s="485"/>
      <c r="P968" s="485"/>
      <c r="Q968" s="485"/>
      <c r="R968" s="485"/>
      <c r="S968" s="485"/>
      <c r="T968" s="485"/>
      <c r="U968" s="485"/>
      <c r="V968" s="485"/>
      <c r="W968" s="485"/>
      <c r="X968" s="485"/>
      <c r="Y968" s="485"/>
      <c r="Z968" s="485"/>
    </row>
    <row r="969">
      <c r="A969" s="485"/>
      <c r="B969" s="485"/>
      <c r="C969" s="485"/>
      <c r="D969" s="485"/>
      <c r="E969" s="485"/>
      <c r="F969" s="485"/>
      <c r="G969" s="485"/>
      <c r="H969" s="485"/>
      <c r="I969" s="485"/>
      <c r="J969" s="485"/>
      <c r="K969" s="485"/>
      <c r="L969" s="485"/>
      <c r="M969" s="485"/>
      <c r="N969" s="485"/>
      <c r="O969" s="485"/>
      <c r="P969" s="485"/>
      <c r="Q969" s="485"/>
      <c r="R969" s="485"/>
      <c r="S969" s="485"/>
      <c r="T969" s="485"/>
      <c r="U969" s="485"/>
      <c r="V969" s="485"/>
      <c r="W969" s="485"/>
      <c r="X969" s="485"/>
      <c r="Y969" s="485"/>
      <c r="Z969" s="485"/>
    </row>
    <row r="970">
      <c r="A970" s="485"/>
      <c r="B970" s="485"/>
      <c r="C970" s="485"/>
      <c r="D970" s="485"/>
      <c r="E970" s="485"/>
      <c r="F970" s="485"/>
      <c r="G970" s="485"/>
      <c r="H970" s="485"/>
      <c r="I970" s="485"/>
      <c r="J970" s="485"/>
      <c r="K970" s="485"/>
      <c r="L970" s="485"/>
      <c r="M970" s="485"/>
      <c r="N970" s="485"/>
      <c r="O970" s="485"/>
      <c r="P970" s="485"/>
      <c r="Q970" s="485"/>
      <c r="R970" s="485"/>
      <c r="S970" s="485"/>
      <c r="T970" s="485"/>
      <c r="U970" s="485"/>
      <c r="V970" s="485"/>
      <c r="W970" s="485"/>
      <c r="X970" s="485"/>
      <c r="Y970" s="485"/>
      <c r="Z970" s="485"/>
    </row>
    <row r="971">
      <c r="A971" s="485"/>
      <c r="B971" s="485"/>
      <c r="C971" s="485"/>
      <c r="D971" s="485"/>
      <c r="E971" s="485"/>
      <c r="F971" s="485"/>
      <c r="G971" s="485"/>
      <c r="H971" s="485"/>
      <c r="I971" s="485"/>
      <c r="J971" s="485"/>
      <c r="K971" s="485"/>
      <c r="L971" s="485"/>
      <c r="M971" s="485"/>
      <c r="N971" s="485"/>
      <c r="O971" s="485"/>
      <c r="P971" s="485"/>
      <c r="Q971" s="485"/>
      <c r="R971" s="485"/>
      <c r="S971" s="485"/>
      <c r="T971" s="485"/>
      <c r="U971" s="485"/>
      <c r="V971" s="485"/>
      <c r="W971" s="485"/>
      <c r="X971" s="485"/>
      <c r="Y971" s="485"/>
      <c r="Z971" s="485"/>
    </row>
    <row r="972">
      <c r="A972" s="485"/>
      <c r="B972" s="485"/>
      <c r="C972" s="485"/>
      <c r="D972" s="485"/>
      <c r="E972" s="485"/>
      <c r="F972" s="485"/>
      <c r="G972" s="485"/>
      <c r="H972" s="485"/>
      <c r="I972" s="485"/>
      <c r="J972" s="485"/>
      <c r="K972" s="485"/>
      <c r="L972" s="485"/>
      <c r="M972" s="485"/>
      <c r="N972" s="485"/>
      <c r="O972" s="485"/>
      <c r="P972" s="485"/>
      <c r="Q972" s="485"/>
      <c r="R972" s="485"/>
      <c r="S972" s="485"/>
      <c r="T972" s="485"/>
      <c r="U972" s="485"/>
      <c r="V972" s="485"/>
      <c r="W972" s="485"/>
      <c r="X972" s="485"/>
      <c r="Y972" s="485"/>
      <c r="Z972" s="485"/>
    </row>
    <row r="973">
      <c r="A973" s="485"/>
      <c r="B973" s="485"/>
      <c r="C973" s="485"/>
      <c r="D973" s="485"/>
      <c r="E973" s="485"/>
      <c r="F973" s="485"/>
      <c r="G973" s="485"/>
      <c r="H973" s="485"/>
      <c r="I973" s="485"/>
      <c r="J973" s="485"/>
      <c r="K973" s="485"/>
      <c r="L973" s="485"/>
      <c r="M973" s="485"/>
      <c r="N973" s="485"/>
      <c r="O973" s="485"/>
      <c r="P973" s="485"/>
      <c r="Q973" s="485"/>
      <c r="R973" s="485"/>
      <c r="S973" s="485"/>
      <c r="T973" s="485"/>
      <c r="U973" s="485"/>
      <c r="V973" s="485"/>
      <c r="W973" s="485"/>
      <c r="X973" s="485"/>
      <c r="Y973" s="485"/>
      <c r="Z973" s="485"/>
    </row>
    <row r="974">
      <c r="A974" s="485"/>
      <c r="B974" s="485"/>
      <c r="C974" s="485"/>
      <c r="D974" s="485"/>
      <c r="E974" s="485"/>
      <c r="F974" s="485"/>
      <c r="G974" s="485"/>
      <c r="H974" s="485"/>
      <c r="I974" s="485"/>
      <c r="J974" s="485"/>
      <c r="K974" s="485"/>
      <c r="L974" s="485"/>
      <c r="M974" s="485"/>
      <c r="N974" s="485"/>
      <c r="O974" s="485"/>
      <c r="P974" s="485"/>
      <c r="Q974" s="485"/>
      <c r="R974" s="485"/>
      <c r="S974" s="485"/>
      <c r="T974" s="485"/>
      <c r="U974" s="485"/>
      <c r="V974" s="485"/>
      <c r="W974" s="485"/>
      <c r="X974" s="485"/>
      <c r="Y974" s="485"/>
      <c r="Z974" s="485"/>
    </row>
    <row r="975">
      <c r="A975" s="485"/>
      <c r="B975" s="485"/>
      <c r="C975" s="485"/>
      <c r="D975" s="485"/>
      <c r="E975" s="485"/>
      <c r="F975" s="485"/>
      <c r="G975" s="485"/>
      <c r="H975" s="485"/>
      <c r="I975" s="485"/>
      <c r="J975" s="485"/>
      <c r="K975" s="485"/>
      <c r="L975" s="485"/>
      <c r="M975" s="485"/>
      <c r="N975" s="485"/>
      <c r="O975" s="485"/>
      <c r="P975" s="485"/>
      <c r="Q975" s="485"/>
      <c r="R975" s="485"/>
      <c r="S975" s="485"/>
      <c r="T975" s="485"/>
      <c r="U975" s="485"/>
      <c r="V975" s="485"/>
      <c r="W975" s="485"/>
      <c r="X975" s="485"/>
      <c r="Y975" s="485"/>
      <c r="Z975" s="485"/>
    </row>
    <row r="976">
      <c r="A976" s="485"/>
      <c r="B976" s="485"/>
      <c r="C976" s="485"/>
      <c r="D976" s="485"/>
      <c r="E976" s="485"/>
      <c r="F976" s="485"/>
      <c r="G976" s="485"/>
      <c r="H976" s="485"/>
      <c r="I976" s="485"/>
      <c r="J976" s="485"/>
      <c r="K976" s="485"/>
      <c r="L976" s="485"/>
      <c r="M976" s="485"/>
      <c r="N976" s="485"/>
      <c r="O976" s="485"/>
      <c r="P976" s="485"/>
      <c r="Q976" s="485"/>
      <c r="R976" s="485"/>
      <c r="S976" s="485"/>
      <c r="T976" s="485"/>
      <c r="U976" s="485"/>
      <c r="V976" s="485"/>
      <c r="W976" s="485"/>
      <c r="X976" s="485"/>
      <c r="Y976" s="485"/>
      <c r="Z976" s="485"/>
    </row>
    <row r="977">
      <c r="A977" s="485"/>
      <c r="B977" s="485"/>
      <c r="C977" s="485"/>
      <c r="D977" s="485"/>
      <c r="E977" s="485"/>
      <c r="F977" s="485"/>
      <c r="G977" s="485"/>
      <c r="H977" s="485"/>
      <c r="I977" s="485"/>
      <c r="J977" s="485"/>
      <c r="K977" s="485"/>
      <c r="L977" s="485"/>
      <c r="M977" s="485"/>
      <c r="N977" s="485"/>
      <c r="O977" s="485"/>
      <c r="P977" s="485"/>
      <c r="Q977" s="485"/>
      <c r="R977" s="485"/>
      <c r="S977" s="485"/>
      <c r="T977" s="485"/>
      <c r="U977" s="485"/>
      <c r="V977" s="485"/>
      <c r="W977" s="485"/>
      <c r="X977" s="485"/>
      <c r="Y977" s="485"/>
      <c r="Z977" s="485"/>
    </row>
    <row r="978">
      <c r="A978" s="485"/>
      <c r="B978" s="485"/>
      <c r="C978" s="485"/>
      <c r="D978" s="485"/>
      <c r="E978" s="485"/>
      <c r="F978" s="485"/>
      <c r="G978" s="485"/>
      <c r="H978" s="485"/>
      <c r="I978" s="485"/>
      <c r="J978" s="485"/>
      <c r="K978" s="485"/>
      <c r="L978" s="485"/>
      <c r="M978" s="485"/>
      <c r="N978" s="485"/>
      <c r="O978" s="485"/>
      <c r="P978" s="485"/>
      <c r="Q978" s="485"/>
      <c r="R978" s="485"/>
      <c r="S978" s="485"/>
      <c r="T978" s="485"/>
      <c r="U978" s="485"/>
      <c r="V978" s="485"/>
      <c r="W978" s="485"/>
      <c r="X978" s="485"/>
      <c r="Y978" s="485"/>
      <c r="Z978" s="485"/>
    </row>
    <row r="979">
      <c r="A979" s="485"/>
      <c r="B979" s="485"/>
      <c r="C979" s="485"/>
      <c r="D979" s="485"/>
      <c r="E979" s="485"/>
      <c r="F979" s="485"/>
      <c r="G979" s="485"/>
      <c r="H979" s="485"/>
      <c r="I979" s="485"/>
      <c r="J979" s="485"/>
      <c r="K979" s="485"/>
      <c r="L979" s="485"/>
      <c r="M979" s="485"/>
      <c r="N979" s="485"/>
      <c r="O979" s="485"/>
      <c r="P979" s="485"/>
      <c r="Q979" s="485"/>
      <c r="R979" s="485"/>
      <c r="S979" s="485"/>
      <c r="T979" s="485"/>
      <c r="U979" s="485"/>
      <c r="V979" s="485"/>
      <c r="W979" s="485"/>
      <c r="X979" s="485"/>
      <c r="Y979" s="485"/>
      <c r="Z979" s="485"/>
    </row>
    <row r="980">
      <c r="A980" s="485"/>
      <c r="B980" s="485"/>
      <c r="C980" s="485"/>
      <c r="D980" s="485"/>
      <c r="E980" s="485"/>
      <c r="F980" s="485"/>
      <c r="G980" s="485"/>
      <c r="H980" s="485"/>
      <c r="I980" s="485"/>
      <c r="J980" s="485"/>
      <c r="K980" s="485"/>
      <c r="L980" s="485"/>
      <c r="M980" s="485"/>
      <c r="N980" s="485"/>
      <c r="O980" s="485"/>
      <c r="P980" s="485"/>
      <c r="Q980" s="485"/>
      <c r="R980" s="485"/>
      <c r="S980" s="485"/>
      <c r="T980" s="485"/>
      <c r="U980" s="485"/>
      <c r="V980" s="485"/>
      <c r="W980" s="485"/>
      <c r="X980" s="485"/>
      <c r="Y980" s="485"/>
      <c r="Z980" s="485"/>
    </row>
    <row r="981">
      <c r="A981" s="485"/>
      <c r="B981" s="485"/>
      <c r="C981" s="485"/>
      <c r="D981" s="485"/>
      <c r="E981" s="485"/>
      <c r="F981" s="485"/>
      <c r="G981" s="485"/>
      <c r="H981" s="485"/>
      <c r="I981" s="485"/>
      <c r="J981" s="485"/>
      <c r="K981" s="485"/>
      <c r="L981" s="485"/>
      <c r="M981" s="485"/>
      <c r="N981" s="485"/>
      <c r="O981" s="485"/>
      <c r="P981" s="485"/>
      <c r="Q981" s="485"/>
      <c r="R981" s="485"/>
      <c r="S981" s="485"/>
      <c r="T981" s="485"/>
      <c r="U981" s="485"/>
      <c r="V981" s="485"/>
      <c r="W981" s="485"/>
      <c r="X981" s="485"/>
      <c r="Y981" s="485"/>
      <c r="Z981" s="485"/>
    </row>
    <row r="982">
      <c r="A982" s="485"/>
      <c r="B982" s="485"/>
      <c r="C982" s="485"/>
      <c r="D982" s="485"/>
      <c r="E982" s="485"/>
      <c r="F982" s="485"/>
      <c r="G982" s="485"/>
      <c r="H982" s="485"/>
      <c r="I982" s="485"/>
      <c r="J982" s="485"/>
      <c r="K982" s="485"/>
      <c r="L982" s="485"/>
      <c r="M982" s="485"/>
      <c r="N982" s="485"/>
      <c r="O982" s="485"/>
      <c r="P982" s="485"/>
      <c r="Q982" s="485"/>
      <c r="R982" s="485"/>
      <c r="S982" s="485"/>
      <c r="T982" s="485"/>
      <c r="U982" s="485"/>
      <c r="V982" s="485"/>
      <c r="W982" s="485"/>
      <c r="X982" s="485"/>
      <c r="Y982" s="485"/>
      <c r="Z982" s="485"/>
    </row>
    <row r="983">
      <c r="A983" s="485"/>
      <c r="B983" s="485"/>
      <c r="C983" s="485"/>
      <c r="D983" s="485"/>
      <c r="E983" s="485"/>
      <c r="F983" s="485"/>
      <c r="G983" s="485"/>
      <c r="H983" s="485"/>
      <c r="I983" s="485"/>
      <c r="J983" s="485"/>
      <c r="K983" s="485"/>
      <c r="L983" s="485"/>
      <c r="M983" s="485"/>
      <c r="N983" s="485"/>
      <c r="O983" s="485"/>
      <c r="P983" s="485"/>
      <c r="Q983" s="485"/>
      <c r="R983" s="485"/>
      <c r="S983" s="485"/>
      <c r="T983" s="485"/>
      <c r="U983" s="485"/>
      <c r="V983" s="485"/>
      <c r="W983" s="485"/>
      <c r="X983" s="485"/>
      <c r="Y983" s="485"/>
      <c r="Z983" s="485"/>
    </row>
    <row r="984">
      <c r="A984" s="485"/>
      <c r="B984" s="485"/>
      <c r="C984" s="485"/>
      <c r="D984" s="485"/>
      <c r="E984" s="485"/>
      <c r="F984" s="485"/>
      <c r="G984" s="485"/>
      <c r="H984" s="485"/>
      <c r="I984" s="485"/>
      <c r="J984" s="485"/>
      <c r="K984" s="485"/>
      <c r="L984" s="485"/>
      <c r="M984" s="485"/>
      <c r="N984" s="485"/>
      <c r="O984" s="485"/>
      <c r="P984" s="485"/>
      <c r="Q984" s="485"/>
      <c r="R984" s="485"/>
      <c r="S984" s="485"/>
      <c r="T984" s="485"/>
      <c r="U984" s="485"/>
      <c r="V984" s="485"/>
      <c r="W984" s="485"/>
      <c r="X984" s="485"/>
      <c r="Y984" s="485"/>
      <c r="Z984" s="485"/>
    </row>
    <row r="985">
      <c r="A985" s="485"/>
      <c r="B985" s="485"/>
      <c r="C985" s="485"/>
      <c r="D985" s="485"/>
      <c r="E985" s="485"/>
      <c r="F985" s="485"/>
      <c r="G985" s="485"/>
      <c r="H985" s="485"/>
      <c r="I985" s="485"/>
      <c r="J985" s="485"/>
      <c r="K985" s="485"/>
      <c r="L985" s="485"/>
      <c r="M985" s="485"/>
      <c r="N985" s="485"/>
      <c r="O985" s="485"/>
      <c r="P985" s="485"/>
      <c r="Q985" s="485"/>
      <c r="R985" s="485"/>
      <c r="S985" s="485"/>
      <c r="T985" s="485"/>
      <c r="U985" s="485"/>
      <c r="V985" s="485"/>
      <c r="W985" s="485"/>
      <c r="X985" s="485"/>
      <c r="Y985" s="485"/>
      <c r="Z985" s="485"/>
    </row>
    <row r="986">
      <c r="A986" s="485"/>
      <c r="B986" s="485"/>
      <c r="C986" s="485"/>
      <c r="D986" s="485"/>
      <c r="E986" s="485"/>
      <c r="F986" s="485"/>
      <c r="G986" s="485"/>
      <c r="H986" s="485"/>
      <c r="I986" s="485"/>
      <c r="J986" s="485"/>
      <c r="K986" s="485"/>
      <c r="L986" s="485"/>
      <c r="M986" s="485"/>
      <c r="N986" s="485"/>
      <c r="O986" s="485"/>
      <c r="P986" s="485"/>
      <c r="Q986" s="485"/>
      <c r="R986" s="485"/>
      <c r="S986" s="485"/>
      <c r="T986" s="485"/>
      <c r="U986" s="485"/>
      <c r="V986" s="485"/>
      <c r="W986" s="485"/>
      <c r="X986" s="485"/>
      <c r="Y986" s="485"/>
      <c r="Z986" s="485"/>
    </row>
    <row r="987">
      <c r="A987" s="485"/>
      <c r="B987" s="485"/>
      <c r="C987" s="485"/>
      <c r="D987" s="485"/>
      <c r="E987" s="485"/>
      <c r="F987" s="485"/>
      <c r="G987" s="485"/>
      <c r="H987" s="485"/>
      <c r="I987" s="485"/>
      <c r="J987" s="485"/>
      <c r="K987" s="485"/>
      <c r="L987" s="485"/>
      <c r="M987" s="485"/>
      <c r="N987" s="485"/>
      <c r="O987" s="485"/>
      <c r="P987" s="485"/>
      <c r="Q987" s="485"/>
      <c r="R987" s="485"/>
      <c r="S987" s="485"/>
      <c r="T987" s="485"/>
      <c r="U987" s="485"/>
      <c r="V987" s="485"/>
      <c r="W987" s="485"/>
      <c r="X987" s="485"/>
      <c r="Y987" s="485"/>
      <c r="Z987" s="485"/>
    </row>
    <row r="988">
      <c r="A988" s="485"/>
      <c r="B988" s="485"/>
      <c r="C988" s="485"/>
      <c r="D988" s="485"/>
      <c r="E988" s="485"/>
      <c r="F988" s="485"/>
      <c r="G988" s="485"/>
      <c r="H988" s="485"/>
      <c r="I988" s="485"/>
      <c r="J988" s="485"/>
      <c r="K988" s="485"/>
      <c r="L988" s="485"/>
      <c r="M988" s="485"/>
      <c r="N988" s="485"/>
      <c r="O988" s="485"/>
      <c r="P988" s="485"/>
      <c r="Q988" s="485"/>
      <c r="R988" s="485"/>
      <c r="S988" s="485"/>
      <c r="T988" s="485"/>
      <c r="U988" s="485"/>
      <c r="V988" s="485"/>
      <c r="W988" s="485"/>
      <c r="X988" s="485"/>
      <c r="Y988" s="485"/>
      <c r="Z988" s="485"/>
    </row>
    <row r="989">
      <c r="A989" s="485"/>
      <c r="B989" s="485"/>
      <c r="C989" s="485"/>
      <c r="D989" s="485"/>
      <c r="E989" s="485"/>
      <c r="F989" s="485"/>
      <c r="G989" s="485"/>
      <c r="H989" s="485"/>
      <c r="I989" s="485"/>
      <c r="J989" s="485"/>
      <c r="K989" s="485"/>
      <c r="L989" s="485"/>
      <c r="M989" s="485"/>
      <c r="N989" s="485"/>
      <c r="O989" s="485"/>
      <c r="P989" s="485"/>
      <c r="Q989" s="485"/>
      <c r="R989" s="485"/>
      <c r="S989" s="485"/>
      <c r="T989" s="485"/>
      <c r="U989" s="485"/>
      <c r="V989" s="485"/>
      <c r="W989" s="485"/>
      <c r="X989" s="485"/>
      <c r="Y989" s="485"/>
      <c r="Z989" s="485"/>
    </row>
    <row r="990">
      <c r="A990" s="485"/>
      <c r="B990" s="485"/>
      <c r="C990" s="485"/>
      <c r="D990" s="485"/>
      <c r="E990" s="485"/>
      <c r="F990" s="485"/>
      <c r="G990" s="485"/>
      <c r="H990" s="485"/>
      <c r="I990" s="485"/>
      <c r="J990" s="485"/>
      <c r="K990" s="485"/>
      <c r="L990" s="485"/>
      <c r="M990" s="485"/>
      <c r="N990" s="485"/>
      <c r="O990" s="485"/>
      <c r="P990" s="485"/>
      <c r="Q990" s="485"/>
      <c r="R990" s="485"/>
      <c r="S990" s="485"/>
      <c r="T990" s="485"/>
      <c r="U990" s="485"/>
      <c r="V990" s="485"/>
      <c r="W990" s="485"/>
      <c r="X990" s="485"/>
      <c r="Y990" s="485"/>
      <c r="Z990" s="485"/>
    </row>
    <row r="991">
      <c r="A991" s="485"/>
      <c r="B991" s="485"/>
      <c r="C991" s="485"/>
      <c r="D991" s="485"/>
      <c r="E991" s="485"/>
      <c r="F991" s="485"/>
      <c r="G991" s="485"/>
      <c r="H991" s="485"/>
      <c r="I991" s="485"/>
      <c r="J991" s="485"/>
      <c r="K991" s="485"/>
      <c r="L991" s="485"/>
      <c r="M991" s="485"/>
      <c r="N991" s="485"/>
      <c r="O991" s="485"/>
      <c r="P991" s="485"/>
      <c r="Q991" s="485"/>
      <c r="R991" s="485"/>
      <c r="S991" s="485"/>
      <c r="T991" s="485"/>
      <c r="U991" s="485"/>
      <c r="V991" s="485"/>
      <c r="W991" s="485"/>
      <c r="X991" s="485"/>
      <c r="Y991" s="485"/>
      <c r="Z991" s="485"/>
    </row>
    <row r="992">
      <c r="A992" s="485"/>
      <c r="B992" s="485"/>
      <c r="C992" s="485"/>
      <c r="D992" s="485"/>
      <c r="E992" s="485"/>
      <c r="F992" s="485"/>
      <c r="G992" s="485"/>
      <c r="H992" s="485"/>
      <c r="I992" s="485"/>
      <c r="J992" s="485"/>
      <c r="K992" s="485"/>
      <c r="L992" s="485"/>
      <c r="M992" s="485"/>
      <c r="N992" s="485"/>
      <c r="O992" s="485"/>
      <c r="P992" s="485"/>
      <c r="Q992" s="485"/>
      <c r="R992" s="485"/>
      <c r="S992" s="485"/>
      <c r="T992" s="485"/>
      <c r="U992" s="485"/>
      <c r="V992" s="485"/>
      <c r="W992" s="485"/>
      <c r="X992" s="485"/>
      <c r="Y992" s="485"/>
      <c r="Z992" s="485"/>
    </row>
    <row r="993">
      <c r="A993" s="485"/>
      <c r="B993" s="485"/>
      <c r="C993" s="485"/>
      <c r="D993" s="485"/>
      <c r="E993" s="485"/>
      <c r="F993" s="485"/>
      <c r="G993" s="485"/>
      <c r="H993" s="485"/>
      <c r="I993" s="485"/>
      <c r="J993" s="485"/>
      <c r="K993" s="485"/>
      <c r="L993" s="485"/>
      <c r="M993" s="485"/>
      <c r="N993" s="485"/>
      <c r="O993" s="485"/>
      <c r="P993" s="485"/>
      <c r="Q993" s="485"/>
      <c r="R993" s="485"/>
      <c r="S993" s="485"/>
      <c r="T993" s="485"/>
      <c r="U993" s="485"/>
      <c r="V993" s="485"/>
      <c r="W993" s="485"/>
      <c r="X993" s="485"/>
      <c r="Y993" s="485"/>
      <c r="Z993" s="485"/>
    </row>
    <row r="994">
      <c r="A994" s="485"/>
      <c r="B994" s="485"/>
      <c r="C994" s="485"/>
      <c r="D994" s="485"/>
      <c r="E994" s="485"/>
      <c r="F994" s="485"/>
      <c r="G994" s="485"/>
      <c r="H994" s="485"/>
      <c r="I994" s="485"/>
      <c r="J994" s="485"/>
      <c r="K994" s="485"/>
      <c r="L994" s="485"/>
      <c r="M994" s="485"/>
      <c r="N994" s="485"/>
      <c r="O994" s="485"/>
      <c r="P994" s="485"/>
      <c r="Q994" s="485"/>
      <c r="R994" s="485"/>
      <c r="S994" s="485"/>
      <c r="T994" s="485"/>
      <c r="U994" s="485"/>
      <c r="V994" s="485"/>
      <c r="W994" s="485"/>
      <c r="X994" s="485"/>
      <c r="Y994" s="485"/>
      <c r="Z994" s="485"/>
    </row>
    <row r="995">
      <c r="A995" s="485"/>
      <c r="B995" s="485"/>
      <c r="C995" s="485"/>
      <c r="D995" s="485"/>
      <c r="E995" s="485"/>
      <c r="F995" s="485"/>
      <c r="G995" s="485"/>
      <c r="H995" s="485"/>
      <c r="I995" s="485"/>
      <c r="J995" s="485"/>
      <c r="K995" s="485"/>
      <c r="L995" s="485"/>
      <c r="M995" s="485"/>
      <c r="N995" s="485"/>
      <c r="O995" s="485"/>
      <c r="P995" s="485"/>
      <c r="Q995" s="485"/>
      <c r="R995" s="485"/>
      <c r="S995" s="485"/>
      <c r="T995" s="485"/>
      <c r="U995" s="485"/>
      <c r="V995" s="485"/>
      <c r="W995" s="485"/>
      <c r="X995" s="485"/>
      <c r="Y995" s="485"/>
      <c r="Z995" s="485"/>
    </row>
    <row r="996">
      <c r="A996" s="485"/>
      <c r="B996" s="485"/>
      <c r="C996" s="485"/>
      <c r="D996" s="485"/>
      <c r="E996" s="485"/>
      <c r="F996" s="485"/>
      <c r="G996" s="485"/>
      <c r="H996" s="485"/>
      <c r="I996" s="485"/>
      <c r="J996" s="485"/>
      <c r="K996" s="485"/>
      <c r="L996" s="485"/>
      <c r="M996" s="485"/>
      <c r="N996" s="485"/>
      <c r="O996" s="485"/>
      <c r="P996" s="485"/>
      <c r="Q996" s="485"/>
      <c r="R996" s="485"/>
      <c r="S996" s="485"/>
      <c r="T996" s="485"/>
      <c r="U996" s="485"/>
      <c r="V996" s="485"/>
      <c r="W996" s="485"/>
      <c r="X996" s="485"/>
      <c r="Y996" s="485"/>
      <c r="Z996" s="485"/>
    </row>
    <row r="997">
      <c r="A997" s="485"/>
      <c r="B997" s="485"/>
      <c r="C997" s="485"/>
      <c r="D997" s="485"/>
      <c r="E997" s="485"/>
      <c r="F997" s="485"/>
      <c r="G997" s="485"/>
      <c r="H997" s="485"/>
      <c r="I997" s="485"/>
      <c r="J997" s="485"/>
      <c r="K997" s="485"/>
      <c r="L997" s="485"/>
      <c r="M997" s="485"/>
      <c r="N997" s="485"/>
      <c r="O997" s="485"/>
      <c r="P997" s="485"/>
      <c r="Q997" s="485"/>
      <c r="R997" s="485"/>
      <c r="S997" s="485"/>
      <c r="T997" s="485"/>
      <c r="U997" s="485"/>
      <c r="V997" s="485"/>
      <c r="W997" s="485"/>
      <c r="X997" s="485"/>
      <c r="Y997" s="485"/>
      <c r="Z997" s="485"/>
    </row>
    <row r="998">
      <c r="A998" s="485"/>
      <c r="B998" s="485"/>
      <c r="C998" s="485"/>
      <c r="D998" s="485"/>
      <c r="E998" s="485"/>
      <c r="F998" s="485"/>
      <c r="G998" s="485"/>
      <c r="H998" s="485"/>
      <c r="I998" s="485"/>
      <c r="J998" s="485"/>
      <c r="K998" s="485"/>
      <c r="L998" s="485"/>
      <c r="M998" s="485"/>
      <c r="N998" s="485"/>
      <c r="O998" s="485"/>
      <c r="P998" s="485"/>
      <c r="Q998" s="485"/>
      <c r="R998" s="485"/>
      <c r="S998" s="485"/>
      <c r="T998" s="485"/>
      <c r="U998" s="485"/>
      <c r="V998" s="485"/>
      <c r="W998" s="485"/>
      <c r="X998" s="485"/>
      <c r="Y998" s="485"/>
      <c r="Z998" s="485"/>
    </row>
    <row r="999">
      <c r="A999" s="485"/>
      <c r="B999" s="485"/>
      <c r="C999" s="485"/>
      <c r="D999" s="485"/>
      <c r="E999" s="485"/>
      <c r="F999" s="485"/>
      <c r="G999" s="485"/>
      <c r="H999" s="485"/>
      <c r="I999" s="485"/>
      <c r="J999" s="485"/>
      <c r="K999" s="485"/>
      <c r="L999" s="485"/>
      <c r="M999" s="485"/>
      <c r="N999" s="485"/>
      <c r="O999" s="485"/>
      <c r="P999" s="485"/>
      <c r="Q999" s="485"/>
      <c r="R999" s="485"/>
      <c r="S999" s="485"/>
      <c r="T999" s="485"/>
      <c r="U999" s="485"/>
      <c r="V999" s="485"/>
      <c r="W999" s="485"/>
      <c r="X999" s="485"/>
      <c r="Y999" s="485"/>
      <c r="Z999" s="485"/>
    </row>
    <row r="1000">
      <c r="A1000" s="485"/>
      <c r="B1000" s="485"/>
      <c r="C1000" s="485"/>
      <c r="D1000" s="485"/>
      <c r="E1000" s="485"/>
      <c r="F1000" s="485"/>
      <c r="G1000" s="485"/>
      <c r="H1000" s="485"/>
      <c r="I1000" s="485"/>
      <c r="J1000" s="485"/>
      <c r="K1000" s="485"/>
      <c r="L1000" s="485"/>
      <c r="M1000" s="485"/>
      <c r="N1000" s="485"/>
      <c r="O1000" s="485"/>
      <c r="P1000" s="485"/>
      <c r="Q1000" s="485"/>
      <c r="R1000" s="485"/>
      <c r="S1000" s="485"/>
      <c r="T1000" s="485"/>
      <c r="U1000" s="485"/>
      <c r="V1000" s="485"/>
      <c r="W1000" s="485"/>
      <c r="X1000" s="485"/>
      <c r="Y1000" s="485"/>
      <c r="Z1000" s="485"/>
    </row>
  </sheetData>
  <mergeCells count="1">
    <mergeCell ref="A1:M1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7.89"/>
    <col customWidth="1" hidden="1" min="4" max="4" width="21.11"/>
    <col customWidth="1" min="5" max="5" width="32.33"/>
    <col customWidth="1" min="7" max="9" width="23.44"/>
    <col customWidth="1" min="10" max="10" width="21.22"/>
    <col customWidth="1" min="11" max="11" width="19.56"/>
    <col customWidth="1" min="12" max="12" width="42.33"/>
    <col customWidth="1" min="13" max="13" width="13.78"/>
  </cols>
  <sheetData>
    <row r="1" ht="52.5" customHeight="1">
      <c r="A1" s="493" t="s">
        <v>829</v>
      </c>
      <c r="L1" s="494"/>
      <c r="M1" s="495"/>
      <c r="N1" s="496"/>
      <c r="O1" s="496"/>
      <c r="P1" s="496"/>
      <c r="Q1" s="496"/>
      <c r="R1" s="496"/>
      <c r="S1" s="496"/>
      <c r="T1" s="496"/>
      <c r="U1" s="496"/>
      <c r="V1" s="496"/>
      <c r="W1" s="496"/>
      <c r="X1" s="496"/>
      <c r="Y1" s="497"/>
    </row>
    <row r="2" ht="97.5" customHeight="1">
      <c r="A2" s="498" t="s">
        <v>2</v>
      </c>
      <c r="B2" s="498" t="s">
        <v>830</v>
      </c>
      <c r="C2" s="498" t="s">
        <v>3</v>
      </c>
      <c r="D2" s="498" t="s">
        <v>822</v>
      </c>
      <c r="E2" s="498" t="s">
        <v>831</v>
      </c>
      <c r="F2" s="498" t="s">
        <v>832</v>
      </c>
      <c r="G2" s="498" t="s">
        <v>833</v>
      </c>
      <c r="H2" s="498" t="s">
        <v>834</v>
      </c>
      <c r="I2" s="498" t="s">
        <v>835</v>
      </c>
      <c r="J2" s="499" t="s">
        <v>836</v>
      </c>
      <c r="K2" s="499" t="s">
        <v>827</v>
      </c>
      <c r="L2" s="499" t="s">
        <v>837</v>
      </c>
      <c r="M2" s="495" t="s">
        <v>838</v>
      </c>
      <c r="N2" s="496"/>
      <c r="O2" s="496"/>
      <c r="P2" s="496"/>
      <c r="Q2" s="496"/>
      <c r="R2" s="496"/>
      <c r="S2" s="496"/>
      <c r="T2" s="496"/>
      <c r="U2" s="496"/>
      <c r="V2" s="496"/>
      <c r="W2" s="496"/>
      <c r="X2" s="496"/>
      <c r="Y2" s="497"/>
    </row>
    <row r="3" ht="45.0" hidden="1" customHeight="1">
      <c r="A3" s="102">
        <v>9.0</v>
      </c>
      <c r="B3" s="102" t="s">
        <v>839</v>
      </c>
      <c r="C3" s="500" t="s">
        <v>840</v>
      </c>
      <c r="D3" s="102" t="s">
        <v>841</v>
      </c>
      <c r="E3" s="102" t="s">
        <v>842</v>
      </c>
      <c r="F3" s="102">
        <v>132.7</v>
      </c>
      <c r="G3" s="501">
        <v>2.2796739698E10</v>
      </c>
      <c r="H3" s="501">
        <v>1.9807718313E10</v>
      </c>
      <c r="I3" s="501">
        <v>2.4820077251E10</v>
      </c>
      <c r="J3" s="502">
        <v>46160.0</v>
      </c>
      <c r="K3" s="503"/>
      <c r="L3" s="503"/>
      <c r="M3" s="504" t="s">
        <v>107</v>
      </c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</row>
    <row r="4" ht="45.0" customHeight="1">
      <c r="A4" s="506">
        <v>1.0</v>
      </c>
      <c r="B4" s="506" t="s">
        <v>839</v>
      </c>
      <c r="C4" s="507" t="s">
        <v>843</v>
      </c>
      <c r="D4" s="508" t="s">
        <v>844</v>
      </c>
      <c r="E4" s="508" t="s">
        <v>845</v>
      </c>
      <c r="F4" s="508">
        <v>59.2</v>
      </c>
      <c r="G4" s="509">
        <v>9.173620539E9</v>
      </c>
      <c r="H4" s="509">
        <v>7.969698269E9</v>
      </c>
      <c r="I4" s="509">
        <v>9.988583307E9</v>
      </c>
      <c r="J4" s="510">
        <v>46160.0</v>
      </c>
      <c r="K4" s="511" t="s">
        <v>846</v>
      </c>
      <c r="L4" s="512" t="s">
        <v>847</v>
      </c>
      <c r="M4" s="513">
        <v>7.0</v>
      </c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5"/>
      <c r="Y4" s="505"/>
    </row>
    <row r="5" ht="27.75" customHeight="1">
      <c r="A5" s="514">
        <v>1.0</v>
      </c>
      <c r="B5" s="515" t="s">
        <v>839</v>
      </c>
      <c r="C5" s="516" t="s">
        <v>848</v>
      </c>
      <c r="D5" s="517" t="s">
        <v>849</v>
      </c>
      <c r="E5" s="517" t="s">
        <v>850</v>
      </c>
      <c r="F5" s="517">
        <v>81.4</v>
      </c>
      <c r="G5" s="518">
        <v>1.3225454679E10</v>
      </c>
      <c r="H5" s="518">
        <v>1.1490537122E10</v>
      </c>
      <c r="I5" s="518">
        <v>1.4399860411E10</v>
      </c>
      <c r="J5" s="519">
        <v>46160.0</v>
      </c>
      <c r="K5" s="520" t="s">
        <v>131</v>
      </c>
      <c r="L5" s="521" t="s">
        <v>851</v>
      </c>
      <c r="M5" s="522">
        <v>12.0</v>
      </c>
      <c r="N5" s="497"/>
      <c r="O5" s="497"/>
      <c r="P5" s="497"/>
      <c r="Q5" s="497"/>
      <c r="R5" s="497"/>
      <c r="S5" s="497"/>
      <c r="T5" s="497"/>
      <c r="U5" s="497"/>
      <c r="V5" s="497"/>
      <c r="W5" s="497"/>
      <c r="X5" s="497"/>
      <c r="Y5" s="497"/>
    </row>
    <row r="6" ht="27.75" customHeight="1">
      <c r="A6" s="514">
        <v>2.0</v>
      </c>
      <c r="B6" s="514" t="s">
        <v>839</v>
      </c>
      <c r="C6" s="523" t="s">
        <v>852</v>
      </c>
      <c r="D6" s="524"/>
      <c r="E6" s="515" t="s">
        <v>845</v>
      </c>
      <c r="F6" s="514" t="s">
        <v>853</v>
      </c>
      <c r="G6" s="525">
        <v>1.0290666532E10</v>
      </c>
      <c r="H6" s="525">
        <v>8.942084358E9</v>
      </c>
      <c r="I6" s="525">
        <v>1.1203552927E10</v>
      </c>
      <c r="J6" s="519">
        <v>46160.0</v>
      </c>
      <c r="K6" s="520" t="s">
        <v>131</v>
      </c>
      <c r="L6" s="521" t="s">
        <v>854</v>
      </c>
      <c r="M6" s="522"/>
      <c r="N6" s="497"/>
      <c r="O6" s="497"/>
      <c r="P6" s="497"/>
      <c r="Q6" s="497"/>
      <c r="R6" s="497"/>
      <c r="S6" s="497"/>
      <c r="T6" s="497"/>
      <c r="U6" s="497"/>
      <c r="V6" s="497"/>
      <c r="W6" s="497"/>
      <c r="X6" s="497"/>
      <c r="Y6" s="497"/>
    </row>
    <row r="7" ht="27.75" customHeight="1">
      <c r="A7" s="514">
        <v>3.0</v>
      </c>
      <c r="B7" s="515" t="s">
        <v>839</v>
      </c>
      <c r="C7" s="523" t="s">
        <v>855</v>
      </c>
      <c r="D7" s="524" t="s">
        <v>856</v>
      </c>
      <c r="E7" s="515" t="s">
        <v>845</v>
      </c>
      <c r="F7" s="515">
        <v>59.2</v>
      </c>
      <c r="G7" s="526">
        <v>1.0462972545E10</v>
      </c>
      <c r="H7" s="526">
        <v>9.091434514E9</v>
      </c>
      <c r="I7" s="526">
        <v>1.1391398289E10</v>
      </c>
      <c r="J7" s="519">
        <v>46160.0</v>
      </c>
      <c r="K7" s="520" t="s">
        <v>131</v>
      </c>
      <c r="L7" s="521" t="s">
        <v>857</v>
      </c>
      <c r="M7" s="522">
        <v>21.0</v>
      </c>
      <c r="N7" s="497"/>
      <c r="O7" s="497"/>
      <c r="P7" s="497"/>
      <c r="Q7" s="497"/>
      <c r="R7" s="497"/>
      <c r="S7" s="497"/>
      <c r="T7" s="497"/>
      <c r="U7" s="497"/>
      <c r="V7" s="497"/>
      <c r="W7" s="497"/>
      <c r="X7" s="497"/>
      <c r="Y7" s="497"/>
    </row>
    <row r="8" ht="27.75" customHeight="1">
      <c r="A8" s="514">
        <v>4.0</v>
      </c>
      <c r="B8" s="515" t="s">
        <v>839</v>
      </c>
      <c r="C8" s="523" t="s">
        <v>858</v>
      </c>
      <c r="D8" s="524" t="s">
        <v>859</v>
      </c>
      <c r="E8" s="515" t="s">
        <v>850</v>
      </c>
      <c r="F8" s="515">
        <v>83.1</v>
      </c>
      <c r="G8" s="526">
        <v>1.4837403318E10</v>
      </c>
      <c r="H8" s="526">
        <v>1.2892606461E10</v>
      </c>
      <c r="I8" s="526">
        <v>1.615388119E10</v>
      </c>
      <c r="J8" s="519">
        <v>46160.0</v>
      </c>
      <c r="K8" s="520" t="s">
        <v>131</v>
      </c>
      <c r="L8" s="527" t="s">
        <v>860</v>
      </c>
      <c r="M8" s="522">
        <v>23.0</v>
      </c>
      <c r="N8" s="497"/>
      <c r="O8" s="497"/>
      <c r="P8" s="497"/>
      <c r="Q8" s="497"/>
      <c r="R8" s="497"/>
      <c r="S8" s="497"/>
      <c r="T8" s="497"/>
      <c r="U8" s="497"/>
      <c r="V8" s="497"/>
      <c r="W8" s="497"/>
      <c r="X8" s="497"/>
      <c r="Y8" s="497"/>
    </row>
    <row r="9" ht="27.75" customHeight="1">
      <c r="A9" s="514">
        <v>5.0</v>
      </c>
      <c r="B9" s="515" t="s">
        <v>839</v>
      </c>
      <c r="C9" s="523" t="s">
        <v>861</v>
      </c>
      <c r="D9" s="524" t="s">
        <v>862</v>
      </c>
      <c r="E9" s="515" t="s">
        <v>850</v>
      </c>
      <c r="F9" s="515">
        <v>79.1</v>
      </c>
      <c r="G9" s="526">
        <v>1.4080564663E10</v>
      </c>
      <c r="H9" s="526">
        <v>1.2234923832E10</v>
      </c>
      <c r="I9" s="526">
        <v>1.5329921534E10</v>
      </c>
      <c r="J9" s="519">
        <v>46160.0</v>
      </c>
      <c r="K9" s="520" t="s">
        <v>131</v>
      </c>
      <c r="L9" s="528" t="s">
        <v>863</v>
      </c>
      <c r="M9" s="522">
        <v>27.0</v>
      </c>
      <c r="N9" s="497"/>
      <c r="O9" s="497"/>
      <c r="P9" s="497"/>
      <c r="Q9" s="497"/>
      <c r="R9" s="497"/>
      <c r="S9" s="497"/>
      <c r="T9" s="497"/>
      <c r="U9" s="497"/>
      <c r="V9" s="497"/>
      <c r="W9" s="497"/>
      <c r="X9" s="497"/>
      <c r="Y9" s="497"/>
    </row>
    <row r="10" ht="27.75" customHeight="1">
      <c r="A10" s="514">
        <v>6.0</v>
      </c>
      <c r="B10" s="515" t="s">
        <v>839</v>
      </c>
      <c r="C10" s="523" t="s">
        <v>864</v>
      </c>
      <c r="D10" s="524" t="s">
        <v>865</v>
      </c>
      <c r="E10" s="515" t="s">
        <v>842</v>
      </c>
      <c r="F10" s="515">
        <v>141.7</v>
      </c>
      <c r="G10" s="529">
        <v>2.3418269794E10</v>
      </c>
      <c r="H10" s="529">
        <v>2.0346723745E10</v>
      </c>
      <c r="I10" s="529">
        <v>2.5497470196E10</v>
      </c>
      <c r="J10" s="519">
        <v>46160.0</v>
      </c>
      <c r="K10" s="520" t="s">
        <v>131</v>
      </c>
      <c r="L10" s="528" t="s">
        <v>866</v>
      </c>
      <c r="M10" s="522">
        <v>10.0</v>
      </c>
      <c r="N10" s="530"/>
      <c r="O10" s="497"/>
      <c r="P10" s="497"/>
      <c r="Q10" s="497"/>
      <c r="R10" s="497"/>
      <c r="S10" s="497"/>
      <c r="T10" s="497"/>
      <c r="U10" s="497"/>
      <c r="V10" s="497"/>
      <c r="W10" s="497"/>
      <c r="X10" s="497"/>
      <c r="Y10" s="497"/>
    </row>
    <row r="11" ht="27.75" customHeight="1">
      <c r="A11" s="514">
        <v>7.0</v>
      </c>
      <c r="B11" s="515" t="s">
        <v>839</v>
      </c>
      <c r="C11" s="531" t="s">
        <v>867</v>
      </c>
      <c r="D11" s="524" t="s">
        <v>868</v>
      </c>
      <c r="E11" s="515" t="s">
        <v>850</v>
      </c>
      <c r="F11" s="515">
        <v>83.5</v>
      </c>
      <c r="G11" s="526">
        <v>1.4280690576E10</v>
      </c>
      <c r="H11" s="526">
        <v>1.2408189676E10</v>
      </c>
      <c r="I11" s="526">
        <v>1.5548229647E10</v>
      </c>
      <c r="J11" s="519">
        <v>46160.0</v>
      </c>
      <c r="K11" s="520" t="s">
        <v>131</v>
      </c>
      <c r="L11" s="528" t="s">
        <v>869</v>
      </c>
      <c r="M11" s="522">
        <v>39.0</v>
      </c>
      <c r="N11" s="497"/>
      <c r="O11" s="497"/>
      <c r="P11" s="497"/>
      <c r="Q11" s="497"/>
      <c r="R11" s="497"/>
      <c r="S11" s="497"/>
      <c r="T11" s="497"/>
      <c r="U11" s="497"/>
      <c r="V11" s="497"/>
      <c r="W11" s="497"/>
      <c r="X11" s="497"/>
      <c r="Y11" s="497"/>
    </row>
    <row r="12" ht="27.75" customHeight="1">
      <c r="A12" s="514">
        <v>8.0</v>
      </c>
      <c r="B12" s="515" t="s">
        <v>839</v>
      </c>
      <c r="C12" s="531" t="s">
        <v>870</v>
      </c>
      <c r="D12" s="524" t="s">
        <v>871</v>
      </c>
      <c r="E12" s="515" t="s">
        <v>850</v>
      </c>
      <c r="F12" s="515">
        <v>81.9</v>
      </c>
      <c r="G12" s="526">
        <v>1.3557173346E10</v>
      </c>
      <c r="H12" s="526">
        <v>1.1779036487E10</v>
      </c>
      <c r="I12" s="526">
        <v>1.4760835221E10</v>
      </c>
      <c r="J12" s="519">
        <v>46160.0</v>
      </c>
      <c r="K12" s="520" t="s">
        <v>131</v>
      </c>
      <c r="L12" s="528" t="s">
        <v>872</v>
      </c>
      <c r="M12" s="522">
        <v>43.0</v>
      </c>
      <c r="N12" s="497"/>
      <c r="O12" s="497"/>
      <c r="P12" s="497"/>
      <c r="Q12" s="497"/>
      <c r="R12" s="497"/>
      <c r="S12" s="497"/>
      <c r="T12" s="497"/>
      <c r="U12" s="497"/>
      <c r="V12" s="497"/>
      <c r="W12" s="497"/>
      <c r="X12" s="497"/>
      <c r="Y12" s="497"/>
    </row>
    <row r="13" ht="27.75" customHeight="1">
      <c r="A13" s="514">
        <v>9.0</v>
      </c>
      <c r="B13" s="515" t="s">
        <v>839</v>
      </c>
      <c r="C13" s="531" t="s">
        <v>873</v>
      </c>
      <c r="D13" s="524" t="s">
        <v>874</v>
      </c>
      <c r="E13" s="515" t="s">
        <v>850</v>
      </c>
      <c r="F13" s="515">
        <v>77.9</v>
      </c>
      <c r="G13" s="526">
        <v>1.3677638239E10</v>
      </c>
      <c r="H13" s="526">
        <v>1.1884607943E10</v>
      </c>
      <c r="I13" s="526">
        <v>1.4891381824E10</v>
      </c>
      <c r="J13" s="519">
        <v>46160.0</v>
      </c>
      <c r="K13" s="520" t="s">
        <v>131</v>
      </c>
      <c r="L13" s="528" t="s">
        <v>875</v>
      </c>
      <c r="M13" s="522">
        <v>35.0</v>
      </c>
      <c r="N13" s="497"/>
      <c r="O13" s="497"/>
      <c r="P13" s="497"/>
      <c r="Q13" s="497"/>
      <c r="R13" s="497"/>
      <c r="S13" s="497"/>
      <c r="T13" s="497"/>
      <c r="U13" s="497"/>
      <c r="V13" s="497"/>
      <c r="W13" s="497"/>
      <c r="X13" s="497"/>
      <c r="Y13" s="497"/>
    </row>
    <row r="14" ht="27.75" customHeight="1">
      <c r="A14" s="514">
        <v>10.0</v>
      </c>
      <c r="B14" s="515" t="s">
        <v>839</v>
      </c>
      <c r="C14" s="531" t="s">
        <v>876</v>
      </c>
      <c r="D14" s="524" t="s">
        <v>877</v>
      </c>
      <c r="E14" s="515" t="s">
        <v>878</v>
      </c>
      <c r="F14" s="515">
        <v>87.9</v>
      </c>
      <c r="G14" s="526">
        <v>1.4608825291E10</v>
      </c>
      <c r="H14" s="526">
        <v>1.2692823179E10</v>
      </c>
      <c r="I14" s="526">
        <v>1.5905811338E10</v>
      </c>
      <c r="J14" s="519">
        <v>46160.0</v>
      </c>
      <c r="K14" s="520" t="s">
        <v>131</v>
      </c>
      <c r="L14" s="528" t="s">
        <v>879</v>
      </c>
      <c r="M14" s="522">
        <v>34.0</v>
      </c>
      <c r="N14" s="497"/>
      <c r="O14" s="497"/>
      <c r="P14" s="497"/>
      <c r="Q14" s="497"/>
      <c r="R14" s="497"/>
      <c r="S14" s="497"/>
      <c r="T14" s="497"/>
      <c r="U14" s="497"/>
      <c r="V14" s="497"/>
      <c r="W14" s="497"/>
      <c r="X14" s="497"/>
      <c r="Y14" s="497"/>
    </row>
    <row r="15" ht="27.75" customHeight="1">
      <c r="A15" s="514">
        <v>11.0</v>
      </c>
      <c r="B15" s="515" t="s">
        <v>839</v>
      </c>
      <c r="C15" s="531" t="s">
        <v>880</v>
      </c>
      <c r="D15" s="524" t="s">
        <v>881</v>
      </c>
      <c r="E15" s="515" t="s">
        <v>882</v>
      </c>
      <c r="F15" s="515">
        <v>115.4</v>
      </c>
      <c r="G15" s="526">
        <v>1.8334877394E10</v>
      </c>
      <c r="H15" s="526">
        <v>1.5929215383E10</v>
      </c>
      <c r="I15" s="526">
        <v>1.9963325525E10</v>
      </c>
      <c r="J15" s="519">
        <v>46160.0</v>
      </c>
      <c r="K15" s="520" t="s">
        <v>131</v>
      </c>
      <c r="L15" s="528" t="s">
        <v>883</v>
      </c>
      <c r="M15" s="522">
        <v>46.0</v>
      </c>
      <c r="N15" s="497"/>
      <c r="O15" s="497"/>
      <c r="P15" s="497"/>
      <c r="Q15" s="497"/>
      <c r="R15" s="497"/>
      <c r="S15" s="497"/>
      <c r="T15" s="497"/>
      <c r="U15" s="497"/>
      <c r="V15" s="497"/>
      <c r="W15" s="497"/>
      <c r="X15" s="497"/>
      <c r="Y15" s="497"/>
    </row>
    <row r="16" ht="27.75" customHeight="1">
      <c r="A16" s="514">
        <v>12.0</v>
      </c>
      <c r="B16" s="515" t="s">
        <v>839</v>
      </c>
      <c r="C16" s="531" t="s">
        <v>884</v>
      </c>
      <c r="D16" s="524" t="s">
        <v>885</v>
      </c>
      <c r="E16" s="515" t="s">
        <v>850</v>
      </c>
      <c r="F16" s="515">
        <v>85.5</v>
      </c>
      <c r="G16" s="526">
        <v>1.3374006454E10</v>
      </c>
      <c r="H16" s="526">
        <v>1.1618990989E10</v>
      </c>
      <c r="I16" s="526">
        <v>1.4562016921E10</v>
      </c>
      <c r="J16" s="519">
        <v>46160.0</v>
      </c>
      <c r="K16" s="520" t="s">
        <v>131</v>
      </c>
      <c r="L16" s="528" t="s">
        <v>886</v>
      </c>
      <c r="M16" s="522">
        <v>44.0</v>
      </c>
      <c r="N16" s="497"/>
      <c r="O16" s="497"/>
      <c r="P16" s="497"/>
      <c r="Q16" s="497"/>
      <c r="R16" s="497"/>
      <c r="S16" s="497"/>
      <c r="T16" s="497"/>
      <c r="U16" s="497"/>
      <c r="V16" s="497"/>
      <c r="W16" s="497"/>
      <c r="X16" s="497"/>
      <c r="Y16" s="497"/>
    </row>
    <row r="17" ht="33.75" customHeight="1">
      <c r="A17" s="514">
        <v>13.0</v>
      </c>
      <c r="B17" s="515" t="s">
        <v>839</v>
      </c>
      <c r="C17" s="523" t="s">
        <v>887</v>
      </c>
      <c r="D17" s="524" t="s">
        <v>888</v>
      </c>
      <c r="E17" s="515" t="s">
        <v>850</v>
      </c>
      <c r="F17" s="515">
        <v>84.7</v>
      </c>
      <c r="G17" s="529">
        <v>1.486090597E10</v>
      </c>
      <c r="H17" s="529">
        <v>1.2912746969E10</v>
      </c>
      <c r="I17" s="529">
        <v>1.6179659756E10</v>
      </c>
      <c r="J17" s="519">
        <v>46160.0</v>
      </c>
      <c r="K17" s="520" t="s">
        <v>131</v>
      </c>
      <c r="L17" s="528" t="s">
        <v>889</v>
      </c>
      <c r="M17" s="522">
        <v>20.0</v>
      </c>
      <c r="N17" s="497"/>
      <c r="O17" s="497"/>
      <c r="P17" s="497"/>
      <c r="Q17" s="497"/>
      <c r="R17" s="497"/>
      <c r="S17" s="497"/>
      <c r="T17" s="497"/>
      <c r="U17" s="497"/>
      <c r="V17" s="497"/>
      <c r="W17" s="497"/>
      <c r="X17" s="497"/>
      <c r="Y17" s="497"/>
    </row>
    <row r="18" ht="52.5" customHeight="1">
      <c r="A18" s="493" t="s">
        <v>890</v>
      </c>
      <c r="L18" s="494"/>
      <c r="M18" s="495"/>
      <c r="N18" s="496"/>
      <c r="O18" s="496"/>
      <c r="P18" s="496"/>
      <c r="Q18" s="496"/>
      <c r="R18" s="496"/>
      <c r="S18" s="496"/>
      <c r="T18" s="496"/>
      <c r="U18" s="496"/>
      <c r="V18" s="496"/>
      <c r="W18" s="496"/>
      <c r="X18" s="496"/>
      <c r="Y18" s="497"/>
    </row>
    <row r="19" ht="48.0" customHeight="1">
      <c r="A19" s="498" t="s">
        <v>2</v>
      </c>
      <c r="B19" s="498" t="s">
        <v>830</v>
      </c>
      <c r="C19" s="498" t="s">
        <v>3</v>
      </c>
      <c r="D19" s="498" t="s">
        <v>822</v>
      </c>
      <c r="E19" s="498" t="s">
        <v>831</v>
      </c>
      <c r="F19" s="498" t="s">
        <v>832</v>
      </c>
      <c r="G19" s="498" t="s">
        <v>833</v>
      </c>
      <c r="H19" s="498" t="s">
        <v>834</v>
      </c>
      <c r="I19" s="498" t="s">
        <v>835</v>
      </c>
      <c r="J19" s="499" t="s">
        <v>836</v>
      </c>
      <c r="K19" s="499" t="s">
        <v>827</v>
      </c>
      <c r="L19" s="499" t="s">
        <v>837</v>
      </c>
      <c r="M19" s="532"/>
      <c r="N19" s="497"/>
      <c r="O19" s="497"/>
      <c r="P19" s="497"/>
      <c r="Q19" s="497"/>
      <c r="R19" s="497"/>
      <c r="S19" s="497"/>
      <c r="T19" s="497"/>
      <c r="U19" s="497"/>
      <c r="V19" s="497"/>
      <c r="W19" s="497"/>
      <c r="X19" s="497"/>
      <c r="Y19" s="497"/>
    </row>
    <row r="20" ht="21.75" customHeight="1">
      <c r="A20" s="533">
        <v>1.0</v>
      </c>
      <c r="B20" s="533" t="s">
        <v>891</v>
      </c>
      <c r="C20" s="534" t="s">
        <v>892</v>
      </c>
      <c r="D20" s="535"/>
      <c r="E20" s="536" t="s">
        <v>893</v>
      </c>
      <c r="F20" s="537" t="s">
        <v>894</v>
      </c>
      <c r="G20" s="538">
        <v>7893.0</v>
      </c>
      <c r="H20" s="538">
        <v>6858.0</v>
      </c>
      <c r="I20" s="538">
        <v>8594.0</v>
      </c>
      <c r="J20" s="539">
        <v>46160.0</v>
      </c>
      <c r="K20" s="535"/>
      <c r="L20" s="528" t="s">
        <v>895</v>
      </c>
      <c r="M20" s="532"/>
      <c r="N20" s="497"/>
      <c r="O20" s="497"/>
      <c r="P20" s="497"/>
      <c r="Q20" s="497"/>
      <c r="R20" s="497"/>
      <c r="S20" s="497"/>
      <c r="T20" s="497"/>
      <c r="U20" s="497"/>
      <c r="V20" s="497"/>
      <c r="W20" s="497"/>
      <c r="X20" s="497"/>
      <c r="Y20" s="497"/>
    </row>
    <row r="21" ht="21.75" customHeight="1">
      <c r="A21" s="533">
        <v>2.0</v>
      </c>
      <c r="B21" s="533" t="s">
        <v>891</v>
      </c>
      <c r="C21" s="534" t="s">
        <v>896</v>
      </c>
      <c r="D21" s="535"/>
      <c r="E21" s="536" t="s">
        <v>897</v>
      </c>
      <c r="F21" s="536" t="s">
        <v>898</v>
      </c>
      <c r="G21" s="540">
        <v>16.141</v>
      </c>
      <c r="H21" s="540">
        <v>14.022</v>
      </c>
      <c r="I21" s="540">
        <v>17.575</v>
      </c>
      <c r="J21" s="539">
        <v>46160.0</v>
      </c>
      <c r="K21" s="535"/>
      <c r="L21" s="528" t="s">
        <v>899</v>
      </c>
      <c r="M21" s="541">
        <v>4.0</v>
      </c>
      <c r="N21" s="497"/>
      <c r="O21" s="497"/>
      <c r="P21" s="497"/>
      <c r="Q21" s="497"/>
      <c r="R21" s="497"/>
      <c r="S21" s="497"/>
      <c r="T21" s="497"/>
      <c r="U21" s="497"/>
      <c r="V21" s="497"/>
      <c r="W21" s="497"/>
      <c r="X21" s="497"/>
      <c r="Y21" s="497"/>
    </row>
    <row r="22" ht="21.75" customHeight="1">
      <c r="A22" s="533">
        <v>3.0</v>
      </c>
      <c r="B22" s="533" t="s">
        <v>891</v>
      </c>
      <c r="C22" s="534" t="s">
        <v>900</v>
      </c>
      <c r="D22" s="535"/>
      <c r="E22" s="536" t="s">
        <v>893</v>
      </c>
      <c r="F22" s="536">
        <v>52.0</v>
      </c>
      <c r="G22" s="540">
        <v>9.168</v>
      </c>
      <c r="H22" s="540">
        <v>7.966</v>
      </c>
      <c r="I22" s="540">
        <v>9.981</v>
      </c>
      <c r="J22" s="539">
        <v>46160.0</v>
      </c>
      <c r="K22" s="535"/>
      <c r="L22" s="528" t="s">
        <v>901</v>
      </c>
      <c r="M22" s="541">
        <v>11.0</v>
      </c>
      <c r="N22" s="497"/>
      <c r="O22" s="497"/>
      <c r="P22" s="497"/>
      <c r="Q22" s="497"/>
      <c r="R22" s="497"/>
      <c r="S22" s="497"/>
      <c r="T22" s="497"/>
      <c r="U22" s="497"/>
      <c r="V22" s="497"/>
      <c r="W22" s="497"/>
      <c r="X22" s="497"/>
      <c r="Y22" s="497"/>
    </row>
    <row r="23" ht="21.75" customHeight="1">
      <c r="A23" s="533">
        <v>4.0</v>
      </c>
      <c r="B23" s="533" t="s">
        <v>891</v>
      </c>
      <c r="C23" s="534" t="s">
        <v>902</v>
      </c>
      <c r="D23" s="535"/>
      <c r="E23" s="536" t="s">
        <v>893</v>
      </c>
      <c r="F23" s="536" t="s">
        <v>903</v>
      </c>
      <c r="G23" s="540">
        <v>8.048</v>
      </c>
      <c r="H23" s="540">
        <v>6.993</v>
      </c>
      <c r="I23" s="540">
        <v>8.762</v>
      </c>
      <c r="J23" s="539">
        <v>46160.0</v>
      </c>
      <c r="K23" s="535"/>
      <c r="L23" s="528" t="s">
        <v>904</v>
      </c>
      <c r="M23" s="541">
        <v>14.0</v>
      </c>
      <c r="N23" s="497"/>
      <c r="O23" s="497"/>
      <c r="P23" s="497"/>
      <c r="Q23" s="497"/>
      <c r="R23" s="497"/>
      <c r="S23" s="497"/>
      <c r="T23" s="497"/>
      <c r="U23" s="497"/>
      <c r="V23" s="497"/>
      <c r="W23" s="497"/>
      <c r="X23" s="497"/>
      <c r="Y23" s="497"/>
    </row>
    <row r="24" ht="21.75" customHeight="1">
      <c r="A24" s="533">
        <v>5.0</v>
      </c>
      <c r="B24" s="533" t="s">
        <v>891</v>
      </c>
      <c r="C24" s="534" t="s">
        <v>905</v>
      </c>
      <c r="D24" s="535"/>
      <c r="E24" s="536" t="s">
        <v>906</v>
      </c>
      <c r="F24" s="536" t="s">
        <v>907</v>
      </c>
      <c r="G24" s="542" t="s">
        <v>908</v>
      </c>
      <c r="H24" s="540">
        <v>13.452</v>
      </c>
      <c r="I24" s="540">
        <v>16.854</v>
      </c>
      <c r="J24" s="539">
        <v>46160.0</v>
      </c>
      <c r="K24" s="535"/>
      <c r="L24" s="528" t="s">
        <v>909</v>
      </c>
      <c r="M24" s="541">
        <v>30.0</v>
      </c>
      <c r="N24" s="497"/>
      <c r="O24" s="497"/>
      <c r="P24" s="497"/>
      <c r="Q24" s="497"/>
      <c r="R24" s="497"/>
      <c r="S24" s="497"/>
      <c r="T24" s="497"/>
      <c r="U24" s="497"/>
      <c r="V24" s="497"/>
      <c r="W24" s="497"/>
      <c r="X24" s="497"/>
      <c r="Y24" s="497"/>
    </row>
    <row r="25" ht="21.75" customHeight="1">
      <c r="A25" s="533">
        <v>6.0</v>
      </c>
      <c r="B25" s="533" t="s">
        <v>891</v>
      </c>
      <c r="C25" s="534" t="s">
        <v>910</v>
      </c>
      <c r="D25" s="535"/>
      <c r="E25" s="536" t="s">
        <v>906</v>
      </c>
      <c r="F25" s="536" t="s">
        <v>911</v>
      </c>
      <c r="G25" s="542" t="s">
        <v>912</v>
      </c>
      <c r="H25" s="540">
        <v>10.201</v>
      </c>
      <c r="I25" s="540">
        <v>12.785</v>
      </c>
      <c r="J25" s="539">
        <v>46160.0</v>
      </c>
      <c r="K25" s="535"/>
      <c r="L25" s="528" t="s">
        <v>913</v>
      </c>
      <c r="M25" s="541">
        <v>9.0</v>
      </c>
      <c r="N25" s="497"/>
      <c r="O25" s="497"/>
      <c r="P25" s="497"/>
      <c r="Q25" s="497"/>
      <c r="R25" s="497"/>
      <c r="S25" s="497"/>
      <c r="T25" s="497"/>
      <c r="U25" s="497"/>
      <c r="V25" s="497"/>
      <c r="W25" s="497"/>
      <c r="X25" s="497"/>
      <c r="Y25" s="497"/>
    </row>
    <row r="26" ht="21.75" customHeight="1">
      <c r="A26" s="533">
        <v>7.0</v>
      </c>
      <c r="B26" s="533" t="s">
        <v>891</v>
      </c>
      <c r="C26" s="543" t="s">
        <v>914</v>
      </c>
      <c r="D26" s="544"/>
      <c r="E26" s="545" t="s">
        <v>897</v>
      </c>
      <c r="F26" s="545" t="s">
        <v>915</v>
      </c>
      <c r="G26" s="540">
        <v>18.66</v>
      </c>
      <c r="H26" s="540">
        <v>16.213</v>
      </c>
      <c r="I26" s="540">
        <v>20.316</v>
      </c>
      <c r="J26" s="539">
        <v>46160.0</v>
      </c>
      <c r="K26" s="546"/>
      <c r="L26" s="521" t="s">
        <v>916</v>
      </c>
      <c r="M26" s="547"/>
      <c r="N26" s="497"/>
      <c r="O26" s="497"/>
      <c r="P26" s="497"/>
      <c r="Q26" s="497"/>
      <c r="R26" s="497"/>
      <c r="S26" s="497"/>
      <c r="T26" s="497"/>
      <c r="U26" s="497"/>
      <c r="V26" s="497"/>
      <c r="W26" s="497"/>
      <c r="X26" s="497"/>
      <c r="Y26" s="497"/>
    </row>
    <row r="27" ht="21.75" customHeight="1">
      <c r="A27" s="533">
        <v>8.0</v>
      </c>
      <c r="B27" s="533" t="s">
        <v>891</v>
      </c>
      <c r="C27" s="543" t="s">
        <v>917</v>
      </c>
      <c r="D27" s="544"/>
      <c r="E27" s="545" t="s">
        <v>918</v>
      </c>
      <c r="F27" s="545" t="s">
        <v>919</v>
      </c>
      <c r="G27" s="540">
        <v>23.385</v>
      </c>
      <c r="H27" s="540">
        <v>20.321</v>
      </c>
      <c r="I27" s="540">
        <v>25.461</v>
      </c>
      <c r="J27" s="539">
        <v>46160.0</v>
      </c>
      <c r="K27" s="546"/>
      <c r="L27" s="521" t="s">
        <v>920</v>
      </c>
      <c r="M27" s="547"/>
      <c r="N27" s="497"/>
      <c r="O27" s="497"/>
      <c r="P27" s="497"/>
      <c r="Q27" s="497"/>
      <c r="R27" s="497"/>
      <c r="S27" s="497"/>
      <c r="T27" s="497"/>
      <c r="U27" s="497"/>
      <c r="V27" s="497"/>
      <c r="W27" s="497"/>
      <c r="X27" s="497"/>
      <c r="Y27" s="497"/>
    </row>
    <row r="28" ht="21.75" customHeight="1">
      <c r="A28" s="533">
        <v>9.0</v>
      </c>
      <c r="B28" s="533" t="s">
        <v>891</v>
      </c>
      <c r="C28" s="543" t="s">
        <v>921</v>
      </c>
      <c r="D28" s="544"/>
      <c r="E28" s="545" t="s">
        <v>893</v>
      </c>
      <c r="F28" s="545" t="s">
        <v>922</v>
      </c>
      <c r="G28" s="540">
        <v>7.678</v>
      </c>
      <c r="H28" s="540">
        <v>6.671</v>
      </c>
      <c r="I28" s="540">
        <v>8.361</v>
      </c>
      <c r="J28" s="539">
        <v>46160.0</v>
      </c>
      <c r="K28" s="546"/>
      <c r="L28" s="521" t="s">
        <v>923</v>
      </c>
      <c r="M28" s="547"/>
      <c r="N28" s="497"/>
      <c r="O28" s="497"/>
      <c r="P28" s="497"/>
      <c r="Q28" s="497"/>
      <c r="R28" s="497"/>
      <c r="S28" s="497"/>
      <c r="T28" s="497"/>
      <c r="U28" s="497"/>
      <c r="V28" s="497"/>
      <c r="W28" s="497"/>
      <c r="X28" s="497"/>
      <c r="Y28" s="497"/>
    </row>
    <row r="29" ht="21.75" customHeight="1">
      <c r="A29" s="533">
        <v>10.0</v>
      </c>
      <c r="B29" s="533" t="s">
        <v>891</v>
      </c>
      <c r="C29" s="543" t="s">
        <v>924</v>
      </c>
      <c r="D29" s="544"/>
      <c r="E29" s="545" t="s">
        <v>897</v>
      </c>
      <c r="F29" s="545" t="s">
        <v>925</v>
      </c>
      <c r="G29" s="540">
        <v>16.657</v>
      </c>
      <c r="H29" s="540">
        <v>14.473</v>
      </c>
      <c r="I29" s="540">
        <v>18.136</v>
      </c>
      <c r="J29" s="539">
        <v>46160.0</v>
      </c>
      <c r="K29" s="546"/>
      <c r="L29" s="521" t="s">
        <v>926</v>
      </c>
      <c r="M29" s="547"/>
      <c r="N29" s="497"/>
      <c r="O29" s="497"/>
      <c r="P29" s="497"/>
      <c r="Q29" s="497"/>
      <c r="R29" s="497"/>
      <c r="S29" s="497"/>
      <c r="T29" s="497"/>
      <c r="U29" s="497"/>
      <c r="V29" s="497"/>
      <c r="W29" s="497"/>
      <c r="X29" s="497"/>
      <c r="Y29" s="497"/>
    </row>
    <row r="30" ht="19.5" customHeight="1">
      <c r="A30" s="533">
        <v>11.0</v>
      </c>
      <c r="B30" s="533" t="s">
        <v>891</v>
      </c>
      <c r="C30" s="533" t="s">
        <v>927</v>
      </c>
      <c r="D30" s="535"/>
      <c r="E30" s="545" t="s">
        <v>906</v>
      </c>
      <c r="F30" s="533" t="s">
        <v>928</v>
      </c>
      <c r="G30" s="548">
        <v>12410.0</v>
      </c>
      <c r="H30" s="549">
        <v>10782.0</v>
      </c>
      <c r="I30" s="548">
        <v>13512.0</v>
      </c>
      <c r="J30" s="539">
        <v>46160.0</v>
      </c>
      <c r="K30" s="535"/>
      <c r="L30" s="528" t="s">
        <v>929</v>
      </c>
      <c r="M30" s="550"/>
      <c r="N30" s="497"/>
      <c r="O30" s="497"/>
      <c r="P30" s="497"/>
      <c r="Q30" s="497"/>
      <c r="R30" s="497"/>
      <c r="S30" s="497"/>
      <c r="T30" s="497"/>
      <c r="U30" s="497"/>
      <c r="V30" s="497"/>
      <c r="W30" s="497"/>
      <c r="X30" s="497"/>
      <c r="Y30" s="497"/>
    </row>
    <row r="31" ht="21.75" customHeight="1">
      <c r="A31" s="551">
        <v>12.0</v>
      </c>
      <c r="B31" s="551" t="s">
        <v>891</v>
      </c>
      <c r="C31" s="552" t="s">
        <v>930</v>
      </c>
      <c r="D31" s="268"/>
      <c r="E31" s="553" t="s">
        <v>793</v>
      </c>
      <c r="F31" s="553" t="s">
        <v>931</v>
      </c>
      <c r="G31" s="554">
        <v>12.956</v>
      </c>
      <c r="H31" s="554">
        <v>11.257</v>
      </c>
      <c r="I31" s="554">
        <v>14.106</v>
      </c>
      <c r="J31" s="555">
        <v>46160.0</v>
      </c>
      <c r="K31" s="556" t="s">
        <v>131</v>
      </c>
      <c r="L31" s="528" t="s">
        <v>932</v>
      </c>
      <c r="M31" s="541">
        <v>13.0</v>
      </c>
      <c r="N31" s="497"/>
      <c r="O31" s="497"/>
      <c r="P31" s="497"/>
      <c r="Q31" s="497"/>
      <c r="R31" s="497"/>
      <c r="S31" s="497"/>
      <c r="T31" s="497"/>
      <c r="U31" s="497"/>
      <c r="V31" s="497"/>
      <c r="W31" s="497"/>
      <c r="X31" s="497"/>
      <c r="Y31" s="497"/>
    </row>
    <row r="32" ht="21.75" customHeight="1">
      <c r="A32" s="551">
        <v>13.0</v>
      </c>
      <c r="B32" s="551" t="s">
        <v>891</v>
      </c>
      <c r="C32" s="552" t="s">
        <v>933</v>
      </c>
      <c r="D32" s="268"/>
      <c r="E32" s="553" t="s">
        <v>893</v>
      </c>
      <c r="F32" s="553" t="s">
        <v>934</v>
      </c>
      <c r="G32" s="554">
        <v>8.414</v>
      </c>
      <c r="H32" s="554">
        <v>7.311</v>
      </c>
      <c r="I32" s="554">
        <v>9.161</v>
      </c>
      <c r="J32" s="555">
        <v>46160.0</v>
      </c>
      <c r="K32" s="556" t="s">
        <v>131</v>
      </c>
      <c r="L32" s="528" t="s">
        <v>935</v>
      </c>
      <c r="M32" s="541">
        <v>16.0</v>
      </c>
      <c r="N32" s="497"/>
      <c r="O32" s="497"/>
      <c r="P32" s="497"/>
      <c r="Q32" s="497"/>
      <c r="R32" s="497"/>
      <c r="S32" s="497"/>
      <c r="T32" s="497"/>
      <c r="U32" s="497"/>
      <c r="V32" s="497"/>
      <c r="W32" s="497"/>
      <c r="X32" s="497"/>
      <c r="Y32" s="497"/>
    </row>
    <row r="33" ht="21.75" customHeight="1">
      <c r="A33" s="551">
        <v>14.0</v>
      </c>
      <c r="B33" s="551" t="s">
        <v>891</v>
      </c>
      <c r="C33" s="552" t="s">
        <v>936</v>
      </c>
      <c r="D33" s="268"/>
      <c r="E33" s="553" t="s">
        <v>893</v>
      </c>
      <c r="F33" s="553" t="s">
        <v>894</v>
      </c>
      <c r="G33" s="554">
        <v>8.706</v>
      </c>
      <c r="H33" s="554">
        <v>7.565</v>
      </c>
      <c r="I33" s="554">
        <v>9.478</v>
      </c>
      <c r="J33" s="555">
        <v>46160.0</v>
      </c>
      <c r="K33" s="556" t="s">
        <v>131</v>
      </c>
      <c r="L33" s="528" t="s">
        <v>937</v>
      </c>
      <c r="M33" s="541">
        <v>19.0</v>
      </c>
      <c r="N33" s="497"/>
      <c r="O33" s="497"/>
      <c r="P33" s="497"/>
      <c r="Q33" s="497"/>
      <c r="R33" s="497"/>
      <c r="S33" s="497"/>
      <c r="T33" s="497"/>
      <c r="U33" s="497"/>
      <c r="V33" s="497"/>
      <c r="W33" s="497"/>
      <c r="X33" s="497"/>
      <c r="Y33" s="497"/>
    </row>
    <row r="34" ht="21.75" customHeight="1">
      <c r="A34" s="551">
        <v>15.0</v>
      </c>
      <c r="B34" s="551" t="s">
        <v>891</v>
      </c>
      <c r="C34" s="552" t="s">
        <v>938</v>
      </c>
      <c r="D34" s="268"/>
      <c r="E34" s="553" t="s">
        <v>906</v>
      </c>
      <c r="F34" s="553" t="s">
        <v>911</v>
      </c>
      <c r="G34" s="554">
        <v>12.623</v>
      </c>
      <c r="H34" s="554">
        <v>10.968</v>
      </c>
      <c r="I34" s="554">
        <v>13.744</v>
      </c>
      <c r="J34" s="555">
        <v>46160.0</v>
      </c>
      <c r="K34" s="556" t="s">
        <v>131</v>
      </c>
      <c r="L34" s="528" t="s">
        <v>939</v>
      </c>
      <c r="M34" s="541">
        <v>20.0</v>
      </c>
      <c r="N34" s="497"/>
      <c r="O34" s="497"/>
      <c r="P34" s="497"/>
      <c r="Q34" s="497"/>
      <c r="R34" s="497"/>
      <c r="S34" s="497"/>
      <c r="T34" s="497"/>
      <c r="U34" s="497"/>
      <c r="V34" s="497"/>
      <c r="W34" s="497"/>
      <c r="X34" s="497"/>
      <c r="Y34" s="497"/>
    </row>
    <row r="35" ht="21.75" customHeight="1">
      <c r="A35" s="551">
        <v>16.0</v>
      </c>
      <c r="B35" s="551" t="s">
        <v>891</v>
      </c>
      <c r="C35" s="552" t="s">
        <v>940</v>
      </c>
      <c r="D35" s="268"/>
      <c r="E35" s="553" t="s">
        <v>893</v>
      </c>
      <c r="F35" s="553" t="s">
        <v>941</v>
      </c>
      <c r="G35" s="554">
        <v>8.601</v>
      </c>
      <c r="H35" s="554">
        <v>7.473</v>
      </c>
      <c r="I35" s="554">
        <v>9.364</v>
      </c>
      <c r="J35" s="555">
        <v>46160.0</v>
      </c>
      <c r="K35" s="556" t="s">
        <v>131</v>
      </c>
      <c r="L35" s="528" t="s">
        <v>942</v>
      </c>
      <c r="M35" s="541">
        <v>21.0</v>
      </c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Y35" s="497"/>
    </row>
    <row r="36" ht="21.75" customHeight="1">
      <c r="A36" s="551">
        <v>17.0</v>
      </c>
      <c r="B36" s="551" t="s">
        <v>891</v>
      </c>
      <c r="C36" s="552" t="s">
        <v>943</v>
      </c>
      <c r="D36" s="268"/>
      <c r="E36" s="553" t="s">
        <v>893</v>
      </c>
      <c r="F36" s="553" t="s">
        <v>934</v>
      </c>
      <c r="G36" s="554">
        <v>8.743</v>
      </c>
      <c r="H36" s="554">
        <v>7.597</v>
      </c>
      <c r="I36" s="554">
        <v>9.519</v>
      </c>
      <c r="J36" s="555">
        <v>46160.0</v>
      </c>
      <c r="K36" s="556" t="s">
        <v>131</v>
      </c>
      <c r="L36" s="528" t="s">
        <v>944</v>
      </c>
      <c r="M36" s="541">
        <v>22.0</v>
      </c>
      <c r="N36" s="497"/>
      <c r="O36" s="497"/>
      <c r="P36" s="497"/>
      <c r="Q36" s="497"/>
      <c r="R36" s="497"/>
      <c r="S36" s="497"/>
      <c r="T36" s="497"/>
      <c r="U36" s="497"/>
      <c r="V36" s="497"/>
      <c r="W36" s="497"/>
      <c r="X36" s="497"/>
      <c r="Y36" s="497"/>
    </row>
    <row r="37" ht="21.75" customHeight="1">
      <c r="A37" s="551">
        <v>18.0</v>
      </c>
      <c r="B37" s="551" t="s">
        <v>891</v>
      </c>
      <c r="C37" s="552" t="s">
        <v>945</v>
      </c>
      <c r="D37" s="268"/>
      <c r="E37" s="553" t="s">
        <v>906</v>
      </c>
      <c r="F37" s="553">
        <v>79.0</v>
      </c>
      <c r="G37" s="554">
        <v>13.815</v>
      </c>
      <c r="H37" s="554">
        <v>12.004</v>
      </c>
      <c r="I37" s="554">
        <v>15.041</v>
      </c>
      <c r="J37" s="555">
        <v>46160.0</v>
      </c>
      <c r="K37" s="556" t="s">
        <v>131</v>
      </c>
      <c r="L37" s="557" t="s">
        <v>946</v>
      </c>
      <c r="M37" s="541">
        <v>27.0</v>
      </c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Y37" s="497"/>
    </row>
    <row r="38" ht="21.75" customHeight="1">
      <c r="A38" s="551">
        <v>19.0</v>
      </c>
      <c r="B38" s="551" t="s">
        <v>891</v>
      </c>
      <c r="C38" s="552" t="s">
        <v>947</v>
      </c>
      <c r="D38" s="268"/>
      <c r="E38" s="553" t="s">
        <v>906</v>
      </c>
      <c r="F38" s="553">
        <v>75.0</v>
      </c>
      <c r="G38" s="554">
        <v>13.085</v>
      </c>
      <c r="H38" s="558" t="s">
        <v>948</v>
      </c>
      <c r="I38" s="554">
        <v>14.247</v>
      </c>
      <c r="J38" s="555">
        <v>46160.0</v>
      </c>
      <c r="K38" s="556" t="s">
        <v>131</v>
      </c>
      <c r="L38" s="528" t="s">
        <v>949</v>
      </c>
      <c r="M38" s="541">
        <v>29.0</v>
      </c>
      <c r="N38" s="497"/>
      <c r="O38" s="497"/>
      <c r="P38" s="497"/>
      <c r="Q38" s="497"/>
      <c r="R38" s="497"/>
      <c r="S38" s="497"/>
      <c r="T38" s="497"/>
      <c r="U38" s="497"/>
      <c r="V38" s="497"/>
      <c r="W38" s="497"/>
      <c r="X38" s="497"/>
      <c r="Y38" s="497"/>
    </row>
    <row r="39" ht="21.75" customHeight="1">
      <c r="A39" s="551">
        <v>20.0</v>
      </c>
      <c r="B39" s="551" t="s">
        <v>891</v>
      </c>
      <c r="C39" s="559" t="s">
        <v>950</v>
      </c>
      <c r="D39" s="268"/>
      <c r="E39" s="560" t="s">
        <v>906</v>
      </c>
      <c r="F39" s="560" t="s">
        <v>911</v>
      </c>
      <c r="G39" s="554">
        <v>12.647</v>
      </c>
      <c r="H39" s="554">
        <v>10.989</v>
      </c>
      <c r="I39" s="554">
        <v>13.771</v>
      </c>
      <c r="J39" s="555">
        <v>46160.0</v>
      </c>
      <c r="K39" s="556" t="s">
        <v>131</v>
      </c>
      <c r="L39" s="521" t="s">
        <v>951</v>
      </c>
      <c r="M39" s="561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Y39" s="497"/>
    </row>
    <row r="40" ht="21.75" customHeight="1">
      <c r="A40" s="551">
        <v>21.0</v>
      </c>
      <c r="B40" s="551" t="s">
        <v>891</v>
      </c>
      <c r="C40" s="559" t="s">
        <v>952</v>
      </c>
      <c r="D40" s="562"/>
      <c r="E40" s="560" t="s">
        <v>893</v>
      </c>
      <c r="F40" s="560" t="s">
        <v>953</v>
      </c>
      <c r="G40" s="554">
        <v>8.261</v>
      </c>
      <c r="H40" s="554">
        <v>7.178</v>
      </c>
      <c r="I40" s="554">
        <v>8.994</v>
      </c>
      <c r="J40" s="555">
        <v>46160.0</v>
      </c>
      <c r="K40" s="556" t="s">
        <v>131</v>
      </c>
      <c r="L40" s="521" t="s">
        <v>954</v>
      </c>
      <c r="M40" s="54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Y40" s="497"/>
    </row>
    <row r="41" ht="21.75" customHeight="1">
      <c r="A41" s="551">
        <v>22.0</v>
      </c>
      <c r="B41" s="551" t="s">
        <v>891</v>
      </c>
      <c r="C41" s="559" t="s">
        <v>955</v>
      </c>
      <c r="D41" s="562"/>
      <c r="E41" s="560" t="s">
        <v>893</v>
      </c>
      <c r="F41" s="560" t="s">
        <v>934</v>
      </c>
      <c r="G41" s="554">
        <v>8.79</v>
      </c>
      <c r="H41" s="554">
        <v>7.638</v>
      </c>
      <c r="I41" s="554">
        <v>9.571</v>
      </c>
      <c r="J41" s="555">
        <v>46160.0</v>
      </c>
      <c r="K41" s="556" t="s">
        <v>131</v>
      </c>
      <c r="L41" s="521" t="s">
        <v>956</v>
      </c>
      <c r="M41" s="54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Y41" s="497"/>
    </row>
    <row r="42" ht="21.75" customHeight="1">
      <c r="A42" s="551">
        <v>23.0</v>
      </c>
      <c r="B42" s="551" t="s">
        <v>891</v>
      </c>
      <c r="C42" s="559" t="s">
        <v>957</v>
      </c>
      <c r="D42" s="562"/>
      <c r="E42" s="560" t="s">
        <v>893</v>
      </c>
      <c r="F42" s="560" t="s">
        <v>894</v>
      </c>
      <c r="G42" s="554">
        <v>8.164</v>
      </c>
      <c r="H42" s="554">
        <v>7.093</v>
      </c>
      <c r="I42" s="554">
        <v>8.889</v>
      </c>
      <c r="J42" s="555">
        <v>46160.0</v>
      </c>
      <c r="K42" s="556" t="s">
        <v>131</v>
      </c>
      <c r="L42" s="521" t="s">
        <v>958</v>
      </c>
      <c r="M42" s="54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Y42" s="497"/>
    </row>
    <row r="43" ht="21.75" customHeight="1">
      <c r="A43" s="551">
        <v>24.0</v>
      </c>
      <c r="B43" s="551" t="s">
        <v>891</v>
      </c>
      <c r="C43" s="559" t="s">
        <v>959</v>
      </c>
      <c r="D43" s="562"/>
      <c r="E43" s="560" t="s">
        <v>906</v>
      </c>
      <c r="F43" s="560" t="s">
        <v>960</v>
      </c>
      <c r="G43" s="554">
        <v>14.109</v>
      </c>
      <c r="H43" s="554">
        <v>12.261</v>
      </c>
      <c r="I43" s="554">
        <v>15.361</v>
      </c>
      <c r="J43" s="555">
        <v>46160.0</v>
      </c>
      <c r="K43" s="556" t="s">
        <v>131</v>
      </c>
      <c r="L43" s="521" t="s">
        <v>961</v>
      </c>
      <c r="M43" s="54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Y43" s="497"/>
    </row>
    <row r="44" ht="21.75" customHeight="1">
      <c r="A44" s="551">
        <v>25.0</v>
      </c>
      <c r="B44" s="551" t="s">
        <v>891</v>
      </c>
      <c r="C44" s="559" t="s">
        <v>962</v>
      </c>
      <c r="D44" s="562"/>
      <c r="E44" s="560" t="s">
        <v>793</v>
      </c>
      <c r="F44" s="560" t="s">
        <v>931</v>
      </c>
      <c r="G44" s="554">
        <v>13.976</v>
      </c>
      <c r="H44" s="554">
        <v>12.145</v>
      </c>
      <c r="I44" s="554">
        <v>15.216</v>
      </c>
      <c r="J44" s="555">
        <v>46160.0</v>
      </c>
      <c r="K44" s="556" t="s">
        <v>131</v>
      </c>
      <c r="L44" s="521" t="s">
        <v>963</v>
      </c>
      <c r="M44" s="54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Y44" s="497"/>
    </row>
    <row r="45" ht="21.75" customHeight="1">
      <c r="A45" s="551">
        <v>26.0</v>
      </c>
      <c r="B45" s="551" t="s">
        <v>891</v>
      </c>
      <c r="C45" s="559" t="s">
        <v>964</v>
      </c>
      <c r="D45" s="562"/>
      <c r="E45" s="560" t="s">
        <v>897</v>
      </c>
      <c r="F45" s="560" t="s">
        <v>965</v>
      </c>
      <c r="G45" s="554">
        <v>18.12</v>
      </c>
      <c r="H45" s="554">
        <v>15.745</v>
      </c>
      <c r="I45" s="554">
        <v>19.728</v>
      </c>
      <c r="J45" s="555">
        <v>46160.0</v>
      </c>
      <c r="K45" s="556" t="s">
        <v>131</v>
      </c>
      <c r="L45" s="521" t="s">
        <v>966</v>
      </c>
      <c r="M45" s="54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Y45" s="497"/>
    </row>
    <row r="46" ht="21.75" customHeight="1">
      <c r="A46" s="551">
        <v>27.0</v>
      </c>
      <c r="B46" s="551" t="s">
        <v>891</v>
      </c>
      <c r="C46" s="559" t="s">
        <v>967</v>
      </c>
      <c r="D46" s="562"/>
      <c r="E46" s="560" t="s">
        <v>897</v>
      </c>
      <c r="F46" s="560" t="s">
        <v>925</v>
      </c>
      <c r="G46" s="554">
        <v>17.431</v>
      </c>
      <c r="H46" s="554">
        <v>15.146</v>
      </c>
      <c r="I46" s="554">
        <v>18.978</v>
      </c>
      <c r="J46" s="555">
        <v>46160.0</v>
      </c>
      <c r="K46" s="556" t="s">
        <v>131</v>
      </c>
      <c r="L46" s="521" t="s">
        <v>968</v>
      </c>
      <c r="M46" s="54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Y46" s="497"/>
    </row>
    <row r="47" ht="21.75" customHeight="1">
      <c r="A47" s="551">
        <v>28.0</v>
      </c>
      <c r="B47" s="551" t="s">
        <v>891</v>
      </c>
      <c r="C47" s="559" t="s">
        <v>969</v>
      </c>
      <c r="D47" s="562"/>
      <c r="E47" s="560" t="s">
        <v>906</v>
      </c>
      <c r="F47" s="560" t="s">
        <v>970</v>
      </c>
      <c r="G47" s="554">
        <v>13.623</v>
      </c>
      <c r="H47" s="554">
        <v>11.837</v>
      </c>
      <c r="I47" s="554">
        <v>14.833</v>
      </c>
      <c r="J47" s="555">
        <v>46160.0</v>
      </c>
      <c r="K47" s="556" t="s">
        <v>131</v>
      </c>
      <c r="L47" s="521" t="s">
        <v>971</v>
      </c>
      <c r="M47" s="54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Y47" s="497"/>
    </row>
    <row r="48" ht="21.75" customHeight="1">
      <c r="A48" s="551">
        <v>29.0</v>
      </c>
      <c r="B48" s="551" t="s">
        <v>891</v>
      </c>
      <c r="C48" s="559" t="s">
        <v>972</v>
      </c>
      <c r="D48" s="562"/>
      <c r="E48" s="560" t="s">
        <v>893</v>
      </c>
      <c r="F48" s="560" t="s">
        <v>973</v>
      </c>
      <c r="G48" s="554">
        <v>8.227</v>
      </c>
      <c r="H48" s="554">
        <v>7.148</v>
      </c>
      <c r="I48" s="554">
        <v>8.957</v>
      </c>
      <c r="J48" s="555">
        <v>46160.0</v>
      </c>
      <c r="K48" s="556" t="s">
        <v>131</v>
      </c>
      <c r="L48" s="521" t="s">
        <v>974</v>
      </c>
      <c r="M48" s="547"/>
      <c r="N48" s="497"/>
      <c r="O48" s="497"/>
      <c r="P48" s="497"/>
      <c r="Q48" s="497"/>
      <c r="R48" s="497"/>
      <c r="S48" s="497"/>
      <c r="T48" s="497"/>
      <c r="U48" s="497"/>
      <c r="V48" s="497"/>
      <c r="W48" s="497"/>
      <c r="X48" s="497"/>
      <c r="Y48" s="497"/>
    </row>
    <row r="49" ht="21.75" customHeight="1">
      <c r="A49" s="551">
        <v>30.0</v>
      </c>
      <c r="B49" s="551" t="s">
        <v>891</v>
      </c>
      <c r="C49" s="559" t="s">
        <v>975</v>
      </c>
      <c r="D49" s="562"/>
      <c r="E49" s="560" t="s">
        <v>906</v>
      </c>
      <c r="F49" s="560" t="s">
        <v>976</v>
      </c>
      <c r="G49" s="554">
        <v>13.283</v>
      </c>
      <c r="H49" s="554">
        <v>11.541</v>
      </c>
      <c r="I49" s="554">
        <v>14.462</v>
      </c>
      <c r="J49" s="555">
        <v>46160.0</v>
      </c>
      <c r="K49" s="556" t="s">
        <v>131</v>
      </c>
      <c r="L49" s="521" t="s">
        <v>977</v>
      </c>
      <c r="M49" s="54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Y49" s="497"/>
    </row>
    <row r="50" ht="21.75" customHeight="1">
      <c r="A50" s="563">
        <v>0.0</v>
      </c>
      <c r="B50" s="563" t="s">
        <v>891</v>
      </c>
      <c r="C50" s="564" t="s">
        <v>978</v>
      </c>
      <c r="D50" s="565"/>
      <c r="E50" s="566" t="s">
        <v>979</v>
      </c>
      <c r="F50" s="566" t="s">
        <v>980</v>
      </c>
      <c r="G50" s="567">
        <v>12612.0</v>
      </c>
      <c r="H50" s="567">
        <v>10958.0</v>
      </c>
      <c r="I50" s="567">
        <v>13733.0</v>
      </c>
      <c r="J50" s="568">
        <v>46160.0</v>
      </c>
      <c r="K50" s="569" t="s">
        <v>107</v>
      </c>
      <c r="L50" s="570" t="s">
        <v>981</v>
      </c>
      <c r="M50" s="571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Y50" s="497"/>
    </row>
    <row r="51" ht="21.75" customHeight="1">
      <c r="A51" s="563">
        <v>0.0</v>
      </c>
      <c r="B51" s="563" t="s">
        <v>891</v>
      </c>
      <c r="C51" s="564" t="s">
        <v>982</v>
      </c>
      <c r="D51" s="565"/>
      <c r="E51" s="572" t="s">
        <v>893</v>
      </c>
      <c r="F51" s="572">
        <v>48.0</v>
      </c>
      <c r="G51" s="573">
        <v>8.096</v>
      </c>
      <c r="H51" s="573">
        <v>7.034</v>
      </c>
      <c r="I51" s="573">
        <v>8.814</v>
      </c>
      <c r="J51" s="568">
        <v>46160.0</v>
      </c>
      <c r="K51" s="569" t="s">
        <v>107</v>
      </c>
      <c r="L51" s="570" t="s">
        <v>983</v>
      </c>
      <c r="M51" s="574">
        <v>16.0</v>
      </c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Y51" s="497"/>
    </row>
    <row r="52">
      <c r="A52" s="575"/>
      <c r="B52" s="575"/>
      <c r="C52" s="575"/>
      <c r="D52" s="575"/>
      <c r="E52" s="575"/>
      <c r="F52" s="575"/>
      <c r="G52" s="575"/>
      <c r="H52" s="576"/>
      <c r="I52" s="575"/>
      <c r="J52" s="575"/>
      <c r="K52" s="575"/>
      <c r="L52" s="577"/>
      <c r="M52" s="550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Y52" s="497"/>
    </row>
    <row r="53">
      <c r="A53" s="550"/>
      <c r="B53" s="550"/>
      <c r="C53" s="550"/>
      <c r="D53" s="550"/>
      <c r="E53" s="550"/>
      <c r="F53" s="550"/>
      <c r="G53" s="550"/>
      <c r="H53" s="578"/>
      <c r="I53" s="550"/>
      <c r="J53" s="550"/>
      <c r="K53" s="550"/>
      <c r="L53" s="577"/>
      <c r="M53" s="550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Y53" s="497"/>
    </row>
    <row r="54">
      <c r="A54" s="550"/>
      <c r="B54" s="550"/>
      <c r="C54" s="550"/>
      <c r="D54" s="550"/>
      <c r="E54" s="550"/>
      <c r="F54" s="550"/>
      <c r="G54" s="550"/>
      <c r="H54" s="578"/>
      <c r="I54" s="550"/>
      <c r="J54" s="550"/>
      <c r="K54" s="550"/>
      <c r="L54" s="577"/>
      <c r="M54" s="550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Y54" s="497"/>
    </row>
    <row r="55">
      <c r="A55" s="550"/>
      <c r="B55" s="550"/>
      <c r="C55" s="550"/>
      <c r="D55" s="550"/>
      <c r="E55" s="550"/>
      <c r="F55" s="550"/>
      <c r="G55" s="550"/>
      <c r="H55" s="550"/>
      <c r="I55" s="550"/>
      <c r="J55" s="550"/>
      <c r="K55" s="550"/>
      <c r="L55" s="577"/>
      <c r="M55" s="550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Y55" s="497"/>
    </row>
    <row r="56">
      <c r="A56" s="550"/>
      <c r="B56" s="550"/>
      <c r="C56" s="550"/>
      <c r="D56" s="550"/>
      <c r="E56" s="550"/>
      <c r="F56" s="550"/>
      <c r="G56" s="550"/>
      <c r="H56" s="550"/>
      <c r="I56" s="550"/>
      <c r="J56" s="550"/>
      <c r="K56" s="550"/>
      <c r="L56" s="577"/>
      <c r="M56" s="550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Y56" s="497"/>
    </row>
    <row r="57">
      <c r="A57" s="550"/>
      <c r="B57" s="550"/>
      <c r="C57" s="550"/>
      <c r="D57" s="550"/>
      <c r="E57" s="550"/>
      <c r="F57" s="550"/>
      <c r="G57" s="550"/>
      <c r="H57" s="550"/>
      <c r="I57" s="550"/>
      <c r="J57" s="550"/>
      <c r="K57" s="550"/>
      <c r="L57" s="577"/>
      <c r="M57" s="550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</row>
    <row r="58">
      <c r="A58" s="550"/>
      <c r="B58" s="550"/>
      <c r="C58" s="550"/>
      <c r="D58" s="550"/>
      <c r="E58" s="550"/>
      <c r="F58" s="550"/>
      <c r="G58" s="550"/>
      <c r="H58" s="550"/>
      <c r="I58" s="550"/>
      <c r="J58" s="550"/>
      <c r="K58" s="550"/>
      <c r="L58" s="577"/>
      <c r="M58" s="550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</row>
    <row r="59">
      <c r="A59" s="550"/>
      <c r="B59" s="550"/>
      <c r="C59" s="550"/>
      <c r="D59" s="550"/>
      <c r="E59" s="550"/>
      <c r="F59" s="550"/>
      <c r="G59" s="550"/>
      <c r="H59" s="550"/>
      <c r="I59" s="550"/>
      <c r="J59" s="550"/>
      <c r="K59" s="550"/>
      <c r="L59" s="577"/>
      <c r="M59" s="550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</row>
    <row r="60">
      <c r="A60" s="550"/>
      <c r="B60" s="550"/>
      <c r="C60" s="550"/>
      <c r="D60" s="550"/>
      <c r="E60" s="550"/>
      <c r="F60" s="550"/>
      <c r="G60" s="550"/>
      <c r="H60" s="550"/>
      <c r="I60" s="550"/>
      <c r="J60" s="550"/>
      <c r="K60" s="550"/>
      <c r="L60" s="577"/>
      <c r="M60" s="550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</row>
    <row r="61">
      <c r="A61" s="550"/>
      <c r="B61" s="550"/>
      <c r="C61" s="550"/>
      <c r="D61" s="550"/>
      <c r="E61" s="550"/>
      <c r="F61" s="550"/>
      <c r="G61" s="550"/>
      <c r="H61" s="550"/>
      <c r="I61" s="550"/>
      <c r="J61" s="550"/>
      <c r="K61" s="550"/>
      <c r="L61" s="577"/>
      <c r="M61" s="550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</row>
    <row r="62">
      <c r="A62" s="550"/>
      <c r="B62" s="550"/>
      <c r="C62" s="550"/>
      <c r="D62" s="550"/>
      <c r="E62" s="550"/>
      <c r="F62" s="550"/>
      <c r="G62" s="550"/>
      <c r="H62" s="550"/>
      <c r="I62" s="550"/>
      <c r="J62" s="550"/>
      <c r="K62" s="550"/>
      <c r="L62" s="577"/>
      <c r="M62" s="550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</row>
    <row r="63">
      <c r="A63" s="550"/>
      <c r="B63" s="550"/>
      <c r="C63" s="550"/>
      <c r="D63" s="550"/>
      <c r="E63" s="550"/>
      <c r="F63" s="550"/>
      <c r="G63" s="550"/>
      <c r="H63" s="550"/>
      <c r="I63" s="550"/>
      <c r="J63" s="550"/>
      <c r="K63" s="550"/>
      <c r="L63" s="577"/>
      <c r="M63" s="550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</row>
    <row r="64">
      <c r="A64" s="550"/>
      <c r="B64" s="550"/>
      <c r="C64" s="550"/>
      <c r="D64" s="550"/>
      <c r="E64" s="550"/>
      <c r="F64" s="550"/>
      <c r="G64" s="550"/>
      <c r="H64" s="550"/>
      <c r="I64" s="550"/>
      <c r="J64" s="550"/>
      <c r="K64" s="550"/>
      <c r="L64" s="577"/>
      <c r="M64" s="550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</row>
    <row r="65">
      <c r="A65" s="550"/>
      <c r="B65" s="550"/>
      <c r="C65" s="550"/>
      <c r="D65" s="550"/>
      <c r="E65" s="550"/>
      <c r="F65" s="550"/>
      <c r="G65" s="550"/>
      <c r="H65" s="550"/>
      <c r="I65" s="550"/>
      <c r="J65" s="550"/>
      <c r="K65" s="550"/>
      <c r="L65" s="577"/>
      <c r="M65" s="550"/>
      <c r="N65" s="497"/>
      <c r="O65" s="497"/>
      <c r="P65" s="497"/>
      <c r="Q65" s="497"/>
      <c r="R65" s="497"/>
      <c r="S65" s="497"/>
      <c r="T65" s="497"/>
      <c r="U65" s="497"/>
      <c r="V65" s="497"/>
      <c r="W65" s="497"/>
      <c r="X65" s="497"/>
      <c r="Y65" s="497"/>
    </row>
    <row r="66">
      <c r="A66" s="550"/>
      <c r="B66" s="550"/>
      <c r="C66" s="550"/>
      <c r="D66" s="550"/>
      <c r="E66" s="550"/>
      <c r="F66" s="550"/>
      <c r="G66" s="550"/>
      <c r="H66" s="550"/>
      <c r="I66" s="550"/>
      <c r="J66" s="550"/>
      <c r="K66" s="550"/>
      <c r="L66" s="550"/>
      <c r="M66" s="550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</row>
    <row r="67">
      <c r="A67" s="550"/>
      <c r="B67" s="550"/>
      <c r="C67" s="550"/>
      <c r="D67" s="550"/>
      <c r="E67" s="550"/>
      <c r="F67" s="550"/>
      <c r="G67" s="550"/>
      <c r="H67" s="550"/>
      <c r="I67" s="550"/>
      <c r="J67" s="550"/>
      <c r="K67" s="550"/>
      <c r="L67" s="550"/>
      <c r="M67" s="550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</row>
    <row r="68">
      <c r="A68" s="550"/>
      <c r="B68" s="550"/>
      <c r="C68" s="550"/>
      <c r="D68" s="550"/>
      <c r="E68" s="550"/>
      <c r="F68" s="550"/>
      <c r="G68" s="550"/>
      <c r="H68" s="550"/>
      <c r="I68" s="550"/>
      <c r="J68" s="550"/>
      <c r="K68" s="550"/>
      <c r="L68" s="550"/>
      <c r="M68" s="550"/>
      <c r="N68" s="497"/>
      <c r="O68" s="497"/>
      <c r="P68" s="497"/>
      <c r="Q68" s="497"/>
      <c r="R68" s="497"/>
      <c r="S68" s="497"/>
      <c r="T68" s="497"/>
      <c r="U68" s="497"/>
      <c r="V68" s="497"/>
      <c r="W68" s="497"/>
      <c r="X68" s="497"/>
      <c r="Y68" s="497"/>
    </row>
    <row r="69">
      <c r="A69" s="550"/>
      <c r="B69" s="550"/>
      <c r="C69" s="550"/>
      <c r="D69" s="550"/>
      <c r="E69" s="550"/>
      <c r="F69" s="550"/>
      <c r="G69" s="550"/>
      <c r="H69" s="550"/>
      <c r="I69" s="550"/>
      <c r="J69" s="550"/>
      <c r="K69" s="550"/>
      <c r="L69" s="550"/>
      <c r="M69" s="550"/>
      <c r="N69" s="497"/>
      <c r="O69" s="497"/>
      <c r="P69" s="497"/>
      <c r="Q69" s="497"/>
      <c r="R69" s="497"/>
      <c r="S69" s="497"/>
      <c r="T69" s="497"/>
      <c r="U69" s="497"/>
      <c r="V69" s="497"/>
      <c r="W69" s="497"/>
      <c r="X69" s="497"/>
      <c r="Y69" s="497"/>
    </row>
    <row r="70">
      <c r="A70" s="550"/>
      <c r="B70" s="550"/>
      <c r="C70" s="550"/>
      <c r="D70" s="550"/>
      <c r="E70" s="550"/>
      <c r="F70" s="550"/>
      <c r="G70" s="550"/>
      <c r="H70" s="550"/>
      <c r="I70" s="550"/>
      <c r="J70" s="550"/>
      <c r="K70" s="550"/>
      <c r="L70" s="550"/>
      <c r="M70" s="550"/>
      <c r="N70" s="497"/>
      <c r="O70" s="497"/>
      <c r="P70" s="497"/>
      <c r="Q70" s="497"/>
      <c r="R70" s="497"/>
      <c r="S70" s="497"/>
      <c r="T70" s="497"/>
      <c r="U70" s="497"/>
      <c r="V70" s="497"/>
      <c r="W70" s="497"/>
      <c r="X70" s="497"/>
      <c r="Y70" s="497"/>
    </row>
    <row r="71">
      <c r="A71" s="550"/>
      <c r="B71" s="550"/>
      <c r="C71" s="550"/>
      <c r="D71" s="550"/>
      <c r="E71" s="550"/>
      <c r="F71" s="550"/>
      <c r="G71" s="550"/>
      <c r="H71" s="550"/>
      <c r="I71" s="550"/>
      <c r="J71" s="550"/>
      <c r="K71" s="550"/>
      <c r="L71" s="550"/>
      <c r="M71" s="550"/>
      <c r="N71" s="497"/>
      <c r="O71" s="497"/>
      <c r="P71" s="497"/>
      <c r="Q71" s="497"/>
      <c r="R71" s="497"/>
      <c r="S71" s="497"/>
      <c r="T71" s="497"/>
      <c r="U71" s="497"/>
      <c r="V71" s="497"/>
      <c r="W71" s="497"/>
      <c r="X71" s="497"/>
      <c r="Y71" s="497"/>
    </row>
    <row r="72">
      <c r="A72" s="550"/>
      <c r="B72" s="550"/>
      <c r="C72" s="550"/>
      <c r="D72" s="550"/>
      <c r="E72" s="550"/>
      <c r="F72" s="550"/>
      <c r="G72" s="550"/>
      <c r="H72" s="550"/>
      <c r="I72" s="550"/>
      <c r="J72" s="550"/>
      <c r="K72" s="550"/>
      <c r="L72" s="550"/>
      <c r="M72" s="550"/>
      <c r="N72" s="497"/>
      <c r="O72" s="497"/>
      <c r="P72" s="497"/>
      <c r="Q72" s="497"/>
      <c r="R72" s="497"/>
      <c r="S72" s="497"/>
      <c r="T72" s="497"/>
      <c r="U72" s="497"/>
      <c r="V72" s="497"/>
      <c r="W72" s="497"/>
      <c r="X72" s="497"/>
      <c r="Y72" s="497"/>
    </row>
    <row r="73">
      <c r="A73" s="550"/>
      <c r="B73" s="550"/>
      <c r="C73" s="550"/>
      <c r="D73" s="550"/>
      <c r="E73" s="550"/>
      <c r="F73" s="550"/>
      <c r="G73" s="550"/>
      <c r="H73" s="550"/>
      <c r="I73" s="550"/>
      <c r="J73" s="550"/>
      <c r="K73" s="550"/>
      <c r="L73" s="550"/>
      <c r="M73" s="550"/>
      <c r="N73" s="497"/>
      <c r="O73" s="497"/>
      <c r="P73" s="497"/>
      <c r="Q73" s="497"/>
      <c r="R73" s="497"/>
      <c r="S73" s="497"/>
      <c r="T73" s="497"/>
      <c r="U73" s="497"/>
      <c r="V73" s="497"/>
      <c r="W73" s="497"/>
      <c r="X73" s="497"/>
      <c r="Y73" s="497"/>
    </row>
    <row r="74">
      <c r="A74" s="550"/>
      <c r="B74" s="550"/>
      <c r="C74" s="550"/>
      <c r="D74" s="550"/>
      <c r="E74" s="550"/>
      <c r="F74" s="550"/>
      <c r="G74" s="550"/>
      <c r="H74" s="550"/>
      <c r="I74" s="550"/>
      <c r="J74" s="550"/>
      <c r="K74" s="550"/>
      <c r="L74" s="550"/>
      <c r="M74" s="550"/>
      <c r="N74" s="497"/>
      <c r="O74" s="497"/>
      <c r="P74" s="497"/>
      <c r="Q74" s="497"/>
      <c r="R74" s="497"/>
      <c r="S74" s="497"/>
      <c r="T74" s="497"/>
      <c r="U74" s="497"/>
      <c r="V74" s="497"/>
      <c r="W74" s="497"/>
      <c r="X74" s="497"/>
      <c r="Y74" s="497"/>
    </row>
    <row r="75">
      <c r="A75" s="550"/>
      <c r="B75" s="550"/>
      <c r="C75" s="550"/>
      <c r="D75" s="550"/>
      <c r="E75" s="550"/>
      <c r="F75" s="550"/>
      <c r="G75" s="550"/>
      <c r="H75" s="550"/>
      <c r="I75" s="550"/>
      <c r="J75" s="550"/>
      <c r="K75" s="550"/>
      <c r="L75" s="550"/>
      <c r="M75" s="550"/>
      <c r="N75" s="497"/>
      <c r="O75" s="497"/>
      <c r="P75" s="497"/>
      <c r="Q75" s="497"/>
      <c r="R75" s="497"/>
      <c r="S75" s="497"/>
      <c r="T75" s="497"/>
      <c r="U75" s="497"/>
      <c r="V75" s="497"/>
      <c r="W75" s="497"/>
      <c r="X75" s="497"/>
      <c r="Y75" s="497"/>
    </row>
    <row r="76">
      <c r="A76" s="550"/>
      <c r="B76" s="550"/>
      <c r="C76" s="550"/>
      <c r="D76" s="550"/>
      <c r="E76" s="550"/>
      <c r="F76" s="550"/>
      <c r="G76" s="550"/>
      <c r="H76" s="550"/>
      <c r="I76" s="550"/>
      <c r="J76" s="550"/>
      <c r="K76" s="550"/>
      <c r="L76" s="550"/>
      <c r="M76" s="550"/>
      <c r="N76" s="497"/>
      <c r="O76" s="497"/>
      <c r="P76" s="497"/>
      <c r="Q76" s="497"/>
      <c r="R76" s="497"/>
      <c r="S76" s="497"/>
      <c r="T76" s="497"/>
      <c r="U76" s="497"/>
      <c r="V76" s="497"/>
      <c r="W76" s="497"/>
      <c r="X76" s="497"/>
      <c r="Y76" s="497"/>
    </row>
    <row r="77">
      <c r="A77" s="550"/>
      <c r="B77" s="550"/>
      <c r="C77" s="550"/>
      <c r="D77" s="550"/>
      <c r="E77" s="550"/>
      <c r="F77" s="550"/>
      <c r="G77" s="550"/>
      <c r="H77" s="550"/>
      <c r="I77" s="550"/>
      <c r="J77" s="550"/>
      <c r="K77" s="550"/>
      <c r="L77" s="550"/>
      <c r="M77" s="550"/>
      <c r="N77" s="497"/>
      <c r="O77" s="497"/>
      <c r="P77" s="497"/>
      <c r="Q77" s="497"/>
      <c r="R77" s="497"/>
      <c r="S77" s="497"/>
      <c r="T77" s="497"/>
      <c r="U77" s="497"/>
      <c r="V77" s="497"/>
      <c r="W77" s="497"/>
      <c r="X77" s="497"/>
      <c r="Y77" s="497"/>
    </row>
    <row r="78">
      <c r="A78" s="550"/>
      <c r="B78" s="550"/>
      <c r="C78" s="550"/>
      <c r="D78" s="550"/>
      <c r="E78" s="550"/>
      <c r="F78" s="550"/>
      <c r="G78" s="550"/>
      <c r="H78" s="550"/>
      <c r="I78" s="550"/>
      <c r="J78" s="550"/>
      <c r="K78" s="550"/>
      <c r="L78" s="550"/>
      <c r="M78" s="550"/>
      <c r="N78" s="497"/>
      <c r="O78" s="497"/>
      <c r="P78" s="497"/>
      <c r="Q78" s="497"/>
      <c r="R78" s="497"/>
      <c r="S78" s="497"/>
      <c r="T78" s="497"/>
      <c r="U78" s="497"/>
      <c r="V78" s="497"/>
      <c r="W78" s="497"/>
      <c r="X78" s="497"/>
      <c r="Y78" s="497"/>
    </row>
    <row r="79">
      <c r="A79" s="550"/>
      <c r="B79" s="550"/>
      <c r="C79" s="550"/>
      <c r="D79" s="550"/>
      <c r="E79" s="550"/>
      <c r="F79" s="550"/>
      <c r="G79" s="550"/>
      <c r="H79" s="550"/>
      <c r="I79" s="550"/>
      <c r="J79" s="550"/>
      <c r="K79" s="550"/>
      <c r="L79" s="550"/>
      <c r="M79" s="550"/>
      <c r="N79" s="497"/>
      <c r="O79" s="497"/>
      <c r="P79" s="497"/>
      <c r="Q79" s="497"/>
      <c r="R79" s="497"/>
      <c r="S79" s="497"/>
      <c r="T79" s="497"/>
      <c r="U79" s="497"/>
      <c r="V79" s="497"/>
      <c r="W79" s="497"/>
      <c r="X79" s="497"/>
      <c r="Y79" s="497"/>
    </row>
    <row r="80">
      <c r="A80" s="550"/>
      <c r="B80" s="550"/>
      <c r="C80" s="550"/>
      <c r="D80" s="550"/>
      <c r="E80" s="550"/>
      <c r="F80" s="550"/>
      <c r="G80" s="550"/>
      <c r="H80" s="550"/>
      <c r="I80" s="550"/>
      <c r="J80" s="550"/>
      <c r="K80" s="550"/>
      <c r="L80" s="550"/>
      <c r="M80" s="550"/>
      <c r="N80" s="497"/>
      <c r="O80" s="497"/>
      <c r="P80" s="497"/>
      <c r="Q80" s="497"/>
      <c r="R80" s="497"/>
      <c r="S80" s="497"/>
      <c r="T80" s="497"/>
      <c r="U80" s="497"/>
      <c r="V80" s="497"/>
      <c r="W80" s="497"/>
      <c r="X80" s="497"/>
      <c r="Y80" s="497"/>
    </row>
    <row r="81">
      <c r="A81" s="550"/>
      <c r="B81" s="550"/>
      <c r="C81" s="550"/>
      <c r="D81" s="550"/>
      <c r="E81" s="550"/>
      <c r="F81" s="550"/>
      <c r="G81" s="550"/>
      <c r="H81" s="550"/>
      <c r="I81" s="550"/>
      <c r="J81" s="550"/>
      <c r="K81" s="550"/>
      <c r="L81" s="550"/>
      <c r="M81" s="550"/>
      <c r="N81" s="497"/>
      <c r="O81" s="497"/>
      <c r="P81" s="497"/>
      <c r="Q81" s="497"/>
      <c r="R81" s="497"/>
      <c r="S81" s="497"/>
      <c r="T81" s="497"/>
      <c r="U81" s="497"/>
      <c r="V81" s="497"/>
      <c r="W81" s="497"/>
      <c r="X81" s="497"/>
      <c r="Y81" s="497"/>
    </row>
    <row r="82">
      <c r="A82" s="550"/>
      <c r="B82" s="550"/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497"/>
      <c r="O82" s="497"/>
      <c r="P82" s="497"/>
      <c r="Q82" s="497"/>
      <c r="R82" s="497"/>
      <c r="S82" s="497"/>
      <c r="T82" s="497"/>
      <c r="U82" s="497"/>
      <c r="V82" s="497"/>
      <c r="W82" s="497"/>
      <c r="X82" s="497"/>
      <c r="Y82" s="497"/>
    </row>
    <row r="83">
      <c r="A83" s="550"/>
      <c r="B83" s="550"/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497"/>
      <c r="O83" s="497"/>
      <c r="P83" s="497"/>
      <c r="Q83" s="497"/>
      <c r="R83" s="497"/>
      <c r="S83" s="497"/>
      <c r="T83" s="497"/>
      <c r="U83" s="497"/>
      <c r="V83" s="497"/>
      <c r="W83" s="497"/>
      <c r="X83" s="497"/>
      <c r="Y83" s="497"/>
    </row>
    <row r="84">
      <c r="A84" s="550"/>
      <c r="B84" s="550"/>
      <c r="C84" s="550"/>
      <c r="D84" s="550"/>
      <c r="E84" s="550"/>
      <c r="F84" s="550"/>
      <c r="G84" s="550"/>
      <c r="H84" s="550"/>
      <c r="I84" s="550"/>
      <c r="J84" s="550"/>
      <c r="K84" s="550"/>
      <c r="L84" s="550"/>
      <c r="M84" s="550"/>
      <c r="N84" s="497"/>
      <c r="O84" s="497"/>
      <c r="P84" s="497"/>
      <c r="Q84" s="497"/>
      <c r="R84" s="497"/>
      <c r="S84" s="497"/>
      <c r="T84" s="497"/>
      <c r="U84" s="497"/>
      <c r="V84" s="497"/>
      <c r="W84" s="497"/>
      <c r="X84" s="497"/>
      <c r="Y84" s="497"/>
    </row>
    <row r="85">
      <c r="A85" s="550"/>
      <c r="B85" s="550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497"/>
      <c r="O85" s="497"/>
      <c r="P85" s="497"/>
      <c r="Q85" s="497"/>
      <c r="R85" s="497"/>
      <c r="S85" s="497"/>
      <c r="T85" s="497"/>
      <c r="U85" s="497"/>
      <c r="V85" s="497"/>
      <c r="W85" s="497"/>
      <c r="X85" s="497"/>
      <c r="Y85" s="497"/>
    </row>
    <row r="86">
      <c r="A86" s="550"/>
      <c r="B86" s="550"/>
      <c r="C86" s="550"/>
      <c r="D86" s="550"/>
      <c r="E86" s="550"/>
      <c r="F86" s="550"/>
      <c r="G86" s="550"/>
      <c r="H86" s="550"/>
      <c r="I86" s="550"/>
      <c r="J86" s="550"/>
      <c r="K86" s="550"/>
      <c r="L86" s="550"/>
      <c r="M86" s="550"/>
      <c r="N86" s="497"/>
      <c r="O86" s="497"/>
      <c r="P86" s="497"/>
      <c r="Q86" s="497"/>
      <c r="R86" s="497"/>
      <c r="S86" s="497"/>
      <c r="T86" s="497"/>
      <c r="U86" s="497"/>
      <c r="V86" s="497"/>
      <c r="W86" s="497"/>
      <c r="X86" s="497"/>
      <c r="Y86" s="497"/>
    </row>
    <row r="87">
      <c r="A87" s="550"/>
      <c r="B87" s="550"/>
      <c r="C87" s="550"/>
      <c r="D87" s="550"/>
      <c r="E87" s="550"/>
      <c r="F87" s="550"/>
      <c r="G87" s="550"/>
      <c r="H87" s="550"/>
      <c r="I87" s="550"/>
      <c r="J87" s="550"/>
      <c r="K87" s="550"/>
      <c r="L87" s="550"/>
      <c r="M87" s="550"/>
      <c r="N87" s="497"/>
      <c r="O87" s="497"/>
      <c r="P87" s="497"/>
      <c r="Q87" s="497"/>
      <c r="R87" s="497"/>
      <c r="S87" s="497"/>
      <c r="T87" s="497"/>
      <c r="U87" s="497"/>
      <c r="V87" s="497"/>
      <c r="W87" s="497"/>
      <c r="X87" s="497"/>
      <c r="Y87" s="497"/>
    </row>
    <row r="88">
      <c r="A88" s="550"/>
      <c r="B88" s="550"/>
      <c r="C88" s="550"/>
      <c r="D88" s="550"/>
      <c r="E88" s="550"/>
      <c r="F88" s="550"/>
      <c r="G88" s="550"/>
      <c r="H88" s="550"/>
      <c r="I88" s="550"/>
      <c r="J88" s="550"/>
      <c r="K88" s="550"/>
      <c r="L88" s="550"/>
      <c r="M88" s="550"/>
      <c r="N88" s="497"/>
      <c r="O88" s="497"/>
      <c r="P88" s="497"/>
      <c r="Q88" s="497"/>
      <c r="R88" s="497"/>
      <c r="S88" s="497"/>
      <c r="T88" s="497"/>
      <c r="U88" s="497"/>
      <c r="V88" s="497"/>
      <c r="W88" s="497"/>
      <c r="X88" s="497"/>
      <c r="Y88" s="497"/>
    </row>
    <row r="89">
      <c r="A89" s="550"/>
      <c r="B89" s="550"/>
      <c r="C89" s="550"/>
      <c r="D89" s="550"/>
      <c r="E89" s="550"/>
      <c r="F89" s="550"/>
      <c r="G89" s="550"/>
      <c r="H89" s="550"/>
      <c r="I89" s="550"/>
      <c r="J89" s="550"/>
      <c r="K89" s="550"/>
      <c r="L89" s="550"/>
      <c r="M89" s="550"/>
      <c r="N89" s="497"/>
      <c r="O89" s="497"/>
      <c r="P89" s="497"/>
      <c r="Q89" s="497"/>
      <c r="R89" s="497"/>
      <c r="S89" s="497"/>
      <c r="T89" s="497"/>
      <c r="U89" s="497"/>
      <c r="V89" s="497"/>
      <c r="W89" s="497"/>
      <c r="X89" s="497"/>
      <c r="Y89" s="497"/>
    </row>
    <row r="90">
      <c r="A90" s="550"/>
      <c r="B90" s="550"/>
      <c r="C90" s="550"/>
      <c r="D90" s="550"/>
      <c r="E90" s="550"/>
      <c r="F90" s="550"/>
      <c r="G90" s="550"/>
      <c r="H90" s="550"/>
      <c r="I90" s="550"/>
      <c r="J90" s="550"/>
      <c r="K90" s="550"/>
      <c r="L90" s="550"/>
      <c r="M90" s="550"/>
      <c r="N90" s="497"/>
      <c r="O90" s="497"/>
      <c r="P90" s="497"/>
      <c r="Q90" s="497"/>
      <c r="R90" s="497"/>
      <c r="S90" s="497"/>
      <c r="T90" s="497"/>
      <c r="U90" s="497"/>
      <c r="V90" s="497"/>
      <c r="W90" s="497"/>
      <c r="X90" s="497"/>
      <c r="Y90" s="497"/>
    </row>
    <row r="91">
      <c r="A91" s="550"/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497"/>
      <c r="O91" s="497"/>
      <c r="P91" s="497"/>
      <c r="Q91" s="497"/>
      <c r="R91" s="497"/>
      <c r="S91" s="497"/>
      <c r="T91" s="497"/>
      <c r="U91" s="497"/>
      <c r="V91" s="497"/>
      <c r="W91" s="497"/>
      <c r="X91" s="497"/>
      <c r="Y91" s="497"/>
    </row>
    <row r="92">
      <c r="A92" s="550"/>
      <c r="B92" s="550"/>
      <c r="C92" s="550"/>
      <c r="D92" s="550"/>
      <c r="E92" s="550"/>
      <c r="F92" s="550"/>
      <c r="G92" s="550"/>
      <c r="H92" s="550"/>
      <c r="I92" s="550"/>
      <c r="J92" s="550"/>
      <c r="K92" s="550"/>
      <c r="L92" s="550"/>
      <c r="M92" s="550"/>
      <c r="N92" s="497"/>
      <c r="O92" s="497"/>
      <c r="P92" s="497"/>
      <c r="Q92" s="497"/>
      <c r="R92" s="497"/>
      <c r="S92" s="497"/>
      <c r="T92" s="497"/>
      <c r="U92" s="497"/>
      <c r="V92" s="497"/>
      <c r="W92" s="497"/>
      <c r="X92" s="497"/>
      <c r="Y92" s="497"/>
    </row>
    <row r="93">
      <c r="A93" s="550"/>
      <c r="B93" s="550"/>
      <c r="C93" s="550"/>
      <c r="D93" s="550"/>
      <c r="E93" s="550"/>
      <c r="F93" s="550"/>
      <c r="G93" s="550"/>
      <c r="H93" s="550"/>
      <c r="I93" s="550"/>
      <c r="J93" s="550"/>
      <c r="K93" s="550"/>
      <c r="L93" s="550"/>
      <c r="M93" s="550"/>
      <c r="N93" s="497"/>
      <c r="O93" s="497"/>
      <c r="P93" s="497"/>
      <c r="Q93" s="497"/>
      <c r="R93" s="497"/>
      <c r="S93" s="497"/>
      <c r="T93" s="497"/>
      <c r="U93" s="497"/>
      <c r="V93" s="497"/>
      <c r="W93" s="497"/>
      <c r="X93" s="497"/>
      <c r="Y93" s="497"/>
    </row>
    <row r="94">
      <c r="A94" s="550"/>
      <c r="B94" s="550"/>
      <c r="C94" s="550"/>
      <c r="D94" s="550"/>
      <c r="E94" s="550"/>
      <c r="F94" s="550"/>
      <c r="G94" s="550"/>
      <c r="H94" s="550"/>
      <c r="I94" s="550"/>
      <c r="J94" s="550"/>
      <c r="K94" s="550"/>
      <c r="L94" s="550"/>
      <c r="M94" s="550"/>
      <c r="N94" s="497"/>
      <c r="O94" s="497"/>
      <c r="P94" s="497"/>
      <c r="Q94" s="497"/>
      <c r="R94" s="497"/>
      <c r="S94" s="497"/>
      <c r="T94" s="497"/>
      <c r="U94" s="497"/>
      <c r="V94" s="497"/>
      <c r="W94" s="497"/>
      <c r="X94" s="497"/>
      <c r="Y94" s="497"/>
    </row>
    <row r="95">
      <c r="A95" s="550"/>
      <c r="B95" s="550"/>
      <c r="C95" s="550"/>
      <c r="D95" s="550"/>
      <c r="E95" s="550"/>
      <c r="F95" s="550"/>
      <c r="G95" s="550"/>
      <c r="H95" s="550"/>
      <c r="I95" s="550"/>
      <c r="J95" s="550"/>
      <c r="K95" s="550"/>
      <c r="L95" s="550"/>
      <c r="M95" s="550"/>
      <c r="N95" s="497"/>
      <c r="O95" s="497"/>
      <c r="P95" s="497"/>
      <c r="Q95" s="497"/>
      <c r="R95" s="497"/>
      <c r="S95" s="497"/>
      <c r="T95" s="497"/>
      <c r="U95" s="497"/>
      <c r="V95" s="497"/>
      <c r="W95" s="497"/>
      <c r="X95" s="497"/>
      <c r="Y95" s="497"/>
    </row>
    <row r="96">
      <c r="A96" s="550"/>
      <c r="B96" s="550"/>
      <c r="C96" s="550"/>
      <c r="D96" s="550"/>
      <c r="E96" s="550"/>
      <c r="F96" s="550"/>
      <c r="G96" s="550"/>
      <c r="H96" s="550"/>
      <c r="I96" s="550"/>
      <c r="J96" s="550"/>
      <c r="K96" s="550"/>
      <c r="L96" s="550"/>
      <c r="M96" s="550"/>
      <c r="N96" s="497"/>
      <c r="O96" s="497"/>
      <c r="P96" s="497"/>
      <c r="Q96" s="497"/>
      <c r="R96" s="497"/>
      <c r="S96" s="497"/>
      <c r="T96" s="497"/>
      <c r="U96" s="497"/>
      <c r="V96" s="497"/>
      <c r="W96" s="497"/>
      <c r="X96" s="497"/>
      <c r="Y96" s="497"/>
    </row>
    <row r="97">
      <c r="A97" s="550"/>
      <c r="B97" s="550"/>
      <c r="C97" s="550"/>
      <c r="D97" s="550"/>
      <c r="E97" s="550"/>
      <c r="F97" s="550"/>
      <c r="G97" s="550"/>
      <c r="H97" s="550"/>
      <c r="I97" s="550"/>
      <c r="J97" s="550"/>
      <c r="K97" s="550"/>
      <c r="L97" s="550"/>
      <c r="M97" s="550"/>
      <c r="N97" s="497"/>
      <c r="O97" s="497"/>
      <c r="P97" s="497"/>
      <c r="Q97" s="497"/>
      <c r="R97" s="497"/>
      <c r="S97" s="497"/>
      <c r="T97" s="497"/>
      <c r="U97" s="497"/>
      <c r="V97" s="497"/>
      <c r="W97" s="497"/>
      <c r="X97" s="497"/>
      <c r="Y97" s="497"/>
    </row>
    <row r="98">
      <c r="A98" s="550"/>
      <c r="B98" s="550"/>
      <c r="C98" s="550"/>
      <c r="D98" s="550"/>
      <c r="E98" s="550"/>
      <c r="F98" s="550"/>
      <c r="G98" s="550"/>
      <c r="H98" s="550"/>
      <c r="I98" s="550"/>
      <c r="J98" s="550"/>
      <c r="K98" s="550"/>
      <c r="L98" s="550"/>
      <c r="M98" s="550"/>
      <c r="N98" s="497"/>
      <c r="O98" s="497"/>
      <c r="P98" s="497"/>
      <c r="Q98" s="497"/>
      <c r="R98" s="497"/>
      <c r="S98" s="497"/>
      <c r="T98" s="497"/>
      <c r="U98" s="497"/>
      <c r="V98" s="497"/>
      <c r="W98" s="497"/>
      <c r="X98" s="497"/>
      <c r="Y98" s="497"/>
    </row>
    <row r="99">
      <c r="A99" s="550"/>
      <c r="B99" s="550"/>
      <c r="C99" s="550"/>
      <c r="D99" s="550"/>
      <c r="E99" s="550"/>
      <c r="F99" s="550"/>
      <c r="G99" s="550"/>
      <c r="H99" s="550"/>
      <c r="I99" s="550"/>
      <c r="J99" s="550"/>
      <c r="K99" s="550"/>
      <c r="L99" s="550"/>
      <c r="M99" s="550"/>
      <c r="N99" s="497"/>
      <c r="O99" s="497"/>
      <c r="P99" s="497"/>
      <c r="Q99" s="497"/>
      <c r="R99" s="497"/>
      <c r="S99" s="497"/>
      <c r="T99" s="497"/>
      <c r="U99" s="497"/>
      <c r="V99" s="497"/>
      <c r="W99" s="497"/>
      <c r="X99" s="497"/>
      <c r="Y99" s="497"/>
    </row>
    <row r="100">
      <c r="A100" s="550"/>
      <c r="B100" s="550"/>
      <c r="C100" s="550"/>
      <c r="D100" s="550"/>
      <c r="E100" s="550"/>
      <c r="F100" s="550"/>
      <c r="G100" s="550"/>
      <c r="H100" s="550"/>
      <c r="I100" s="550"/>
      <c r="J100" s="550"/>
      <c r="K100" s="550"/>
      <c r="L100" s="550"/>
      <c r="M100" s="550"/>
      <c r="N100" s="497"/>
      <c r="O100" s="497"/>
      <c r="P100" s="497"/>
      <c r="Q100" s="497"/>
      <c r="R100" s="497"/>
      <c r="S100" s="497"/>
      <c r="T100" s="497"/>
      <c r="U100" s="497"/>
      <c r="V100" s="497"/>
      <c r="W100" s="497"/>
      <c r="X100" s="497"/>
      <c r="Y100" s="497"/>
    </row>
    <row r="101">
      <c r="A101" s="550"/>
      <c r="B101" s="550"/>
      <c r="C101" s="550"/>
      <c r="D101" s="550"/>
      <c r="E101" s="550"/>
      <c r="F101" s="550"/>
      <c r="G101" s="550"/>
      <c r="H101" s="550"/>
      <c r="I101" s="550"/>
      <c r="J101" s="550"/>
      <c r="K101" s="550"/>
      <c r="L101" s="550"/>
      <c r="M101" s="550"/>
      <c r="N101" s="497"/>
      <c r="O101" s="497"/>
      <c r="P101" s="497"/>
      <c r="Q101" s="497"/>
      <c r="R101" s="497"/>
      <c r="S101" s="497"/>
      <c r="T101" s="497"/>
      <c r="U101" s="497"/>
      <c r="V101" s="497"/>
      <c r="W101" s="497"/>
      <c r="X101" s="497"/>
      <c r="Y101" s="497"/>
    </row>
    <row r="102">
      <c r="A102" s="550"/>
      <c r="B102" s="550"/>
      <c r="C102" s="550"/>
      <c r="D102" s="550"/>
      <c r="E102" s="550"/>
      <c r="F102" s="550"/>
      <c r="G102" s="550"/>
      <c r="H102" s="550"/>
      <c r="I102" s="550"/>
      <c r="J102" s="550"/>
      <c r="K102" s="550"/>
      <c r="L102" s="550"/>
      <c r="M102" s="550"/>
      <c r="N102" s="497"/>
      <c r="O102" s="497"/>
      <c r="P102" s="497"/>
      <c r="Q102" s="497"/>
      <c r="R102" s="497"/>
      <c r="S102" s="497"/>
      <c r="T102" s="497"/>
      <c r="U102" s="497"/>
      <c r="V102" s="497"/>
      <c r="W102" s="497"/>
      <c r="X102" s="497"/>
      <c r="Y102" s="497"/>
    </row>
    <row r="103">
      <c r="A103" s="550"/>
      <c r="B103" s="550"/>
      <c r="C103" s="550"/>
      <c r="D103" s="550"/>
      <c r="E103" s="550"/>
      <c r="F103" s="550"/>
      <c r="G103" s="550"/>
      <c r="H103" s="550"/>
      <c r="I103" s="550"/>
      <c r="J103" s="550"/>
      <c r="K103" s="550"/>
      <c r="L103" s="550"/>
      <c r="M103" s="550"/>
      <c r="N103" s="497"/>
      <c r="O103" s="497"/>
      <c r="P103" s="497"/>
      <c r="Q103" s="497"/>
      <c r="R103" s="497"/>
      <c r="S103" s="497"/>
      <c r="T103" s="497"/>
      <c r="U103" s="497"/>
      <c r="V103" s="497"/>
      <c r="W103" s="497"/>
      <c r="X103" s="497"/>
      <c r="Y103" s="497"/>
    </row>
    <row r="104">
      <c r="A104" s="550"/>
      <c r="B104" s="550"/>
      <c r="C104" s="550"/>
      <c r="D104" s="550"/>
      <c r="E104" s="550"/>
      <c r="F104" s="550"/>
      <c r="G104" s="550"/>
      <c r="H104" s="550"/>
      <c r="I104" s="550"/>
      <c r="J104" s="550"/>
      <c r="K104" s="550"/>
      <c r="L104" s="550"/>
      <c r="M104" s="550"/>
      <c r="N104" s="497"/>
      <c r="O104" s="497"/>
      <c r="P104" s="497"/>
      <c r="Q104" s="497"/>
      <c r="R104" s="497"/>
      <c r="S104" s="497"/>
      <c r="T104" s="497"/>
      <c r="U104" s="497"/>
      <c r="V104" s="497"/>
      <c r="W104" s="497"/>
      <c r="X104" s="497"/>
      <c r="Y104" s="497"/>
    </row>
    <row r="105">
      <c r="A105" s="550"/>
      <c r="B105" s="550"/>
      <c r="C105" s="550"/>
      <c r="D105" s="550"/>
      <c r="E105" s="550"/>
      <c r="F105" s="550"/>
      <c r="G105" s="550"/>
      <c r="H105" s="550"/>
      <c r="I105" s="550"/>
      <c r="J105" s="550"/>
      <c r="K105" s="550"/>
      <c r="L105" s="550"/>
      <c r="M105" s="550"/>
      <c r="N105" s="497"/>
      <c r="O105" s="497"/>
      <c r="P105" s="497"/>
      <c r="Q105" s="497"/>
      <c r="R105" s="497"/>
      <c r="S105" s="497"/>
      <c r="T105" s="497"/>
      <c r="U105" s="497"/>
      <c r="V105" s="497"/>
      <c r="W105" s="497"/>
      <c r="X105" s="497"/>
      <c r="Y105" s="497"/>
    </row>
    <row r="106">
      <c r="A106" s="550"/>
      <c r="B106" s="550"/>
      <c r="C106" s="550"/>
      <c r="D106" s="550"/>
      <c r="E106" s="550"/>
      <c r="F106" s="550"/>
      <c r="G106" s="550"/>
      <c r="H106" s="550"/>
      <c r="I106" s="550"/>
      <c r="J106" s="550"/>
      <c r="K106" s="550"/>
      <c r="L106" s="550"/>
      <c r="M106" s="550"/>
      <c r="N106" s="497"/>
      <c r="O106" s="497"/>
      <c r="P106" s="497"/>
      <c r="Q106" s="497"/>
      <c r="R106" s="497"/>
      <c r="S106" s="497"/>
      <c r="T106" s="497"/>
      <c r="U106" s="497"/>
      <c r="V106" s="497"/>
      <c r="W106" s="497"/>
      <c r="X106" s="497"/>
      <c r="Y106" s="497"/>
    </row>
    <row r="107">
      <c r="A107" s="550"/>
      <c r="B107" s="550"/>
      <c r="C107" s="550"/>
      <c r="D107" s="550"/>
      <c r="E107" s="550"/>
      <c r="F107" s="550"/>
      <c r="G107" s="550"/>
      <c r="H107" s="550"/>
      <c r="I107" s="550"/>
      <c r="J107" s="550"/>
      <c r="K107" s="550"/>
      <c r="L107" s="550"/>
      <c r="M107" s="550"/>
      <c r="N107" s="497"/>
      <c r="O107" s="497"/>
      <c r="P107" s="497"/>
      <c r="Q107" s="497"/>
      <c r="R107" s="497"/>
      <c r="S107" s="497"/>
      <c r="T107" s="497"/>
      <c r="U107" s="497"/>
      <c r="V107" s="497"/>
      <c r="W107" s="497"/>
      <c r="X107" s="497"/>
      <c r="Y107" s="497"/>
    </row>
    <row r="108">
      <c r="A108" s="550"/>
      <c r="B108" s="550"/>
      <c r="C108" s="550"/>
      <c r="D108" s="550"/>
      <c r="E108" s="550"/>
      <c r="F108" s="550"/>
      <c r="G108" s="550"/>
      <c r="H108" s="550"/>
      <c r="I108" s="550"/>
      <c r="J108" s="550"/>
      <c r="K108" s="550"/>
      <c r="L108" s="550"/>
      <c r="M108" s="550"/>
      <c r="N108" s="497"/>
      <c r="O108" s="497"/>
      <c r="P108" s="497"/>
      <c r="Q108" s="497"/>
      <c r="R108" s="497"/>
      <c r="S108" s="497"/>
      <c r="T108" s="497"/>
      <c r="U108" s="497"/>
      <c r="V108" s="497"/>
      <c r="W108" s="497"/>
      <c r="X108" s="497"/>
      <c r="Y108" s="497"/>
    </row>
    <row r="109">
      <c r="A109" s="550"/>
      <c r="B109" s="550"/>
      <c r="C109" s="550"/>
      <c r="D109" s="550"/>
      <c r="E109" s="550"/>
      <c r="F109" s="550"/>
      <c r="G109" s="550"/>
      <c r="H109" s="550"/>
      <c r="I109" s="550"/>
      <c r="J109" s="550"/>
      <c r="K109" s="550"/>
      <c r="L109" s="550"/>
      <c r="M109" s="550"/>
      <c r="N109" s="497"/>
      <c r="O109" s="497"/>
      <c r="P109" s="497"/>
      <c r="Q109" s="497"/>
      <c r="R109" s="497"/>
      <c r="S109" s="497"/>
      <c r="T109" s="497"/>
      <c r="U109" s="497"/>
      <c r="V109" s="497"/>
      <c r="W109" s="497"/>
      <c r="X109" s="497"/>
      <c r="Y109" s="497"/>
    </row>
    <row r="110">
      <c r="A110" s="550"/>
      <c r="B110" s="550"/>
      <c r="C110" s="550"/>
      <c r="D110" s="550"/>
      <c r="E110" s="550"/>
      <c r="F110" s="550"/>
      <c r="G110" s="550"/>
      <c r="H110" s="550"/>
      <c r="I110" s="550"/>
      <c r="J110" s="550"/>
      <c r="K110" s="550"/>
      <c r="L110" s="550"/>
      <c r="M110" s="550"/>
      <c r="N110" s="497"/>
      <c r="O110" s="497"/>
      <c r="P110" s="497"/>
      <c r="Q110" s="497"/>
      <c r="R110" s="497"/>
      <c r="S110" s="497"/>
      <c r="T110" s="497"/>
      <c r="U110" s="497"/>
      <c r="V110" s="497"/>
      <c r="W110" s="497"/>
      <c r="X110" s="497"/>
      <c r="Y110" s="497"/>
    </row>
    <row r="111">
      <c r="A111" s="550"/>
      <c r="B111" s="550"/>
      <c r="C111" s="550"/>
      <c r="D111" s="550"/>
      <c r="E111" s="550"/>
      <c r="F111" s="550"/>
      <c r="G111" s="550"/>
      <c r="H111" s="550"/>
      <c r="I111" s="550"/>
      <c r="J111" s="550"/>
      <c r="K111" s="550"/>
      <c r="L111" s="550"/>
      <c r="M111" s="550"/>
      <c r="N111" s="497"/>
      <c r="O111" s="497"/>
      <c r="P111" s="497"/>
      <c r="Q111" s="497"/>
      <c r="R111" s="497"/>
      <c r="S111" s="497"/>
      <c r="T111" s="497"/>
      <c r="U111" s="497"/>
      <c r="V111" s="497"/>
      <c r="W111" s="497"/>
      <c r="X111" s="497"/>
      <c r="Y111" s="497"/>
    </row>
    <row r="112">
      <c r="A112" s="550"/>
      <c r="B112" s="550"/>
      <c r="C112" s="550"/>
      <c r="D112" s="550"/>
      <c r="E112" s="550"/>
      <c r="F112" s="550"/>
      <c r="G112" s="550"/>
      <c r="H112" s="550"/>
      <c r="I112" s="550"/>
      <c r="J112" s="550"/>
      <c r="K112" s="550"/>
      <c r="L112" s="550"/>
      <c r="M112" s="550"/>
      <c r="N112" s="497"/>
      <c r="O112" s="497"/>
      <c r="P112" s="497"/>
      <c r="Q112" s="497"/>
      <c r="R112" s="497"/>
      <c r="S112" s="497"/>
      <c r="T112" s="497"/>
      <c r="U112" s="497"/>
      <c r="V112" s="497"/>
      <c r="W112" s="497"/>
      <c r="X112" s="497"/>
      <c r="Y112" s="497"/>
    </row>
    <row r="113">
      <c r="A113" s="550"/>
      <c r="B113" s="550"/>
      <c r="C113" s="550"/>
      <c r="D113" s="550"/>
      <c r="E113" s="550"/>
      <c r="F113" s="550"/>
      <c r="G113" s="550"/>
      <c r="H113" s="550"/>
      <c r="I113" s="550"/>
      <c r="J113" s="550"/>
      <c r="K113" s="550"/>
      <c r="L113" s="550"/>
      <c r="M113" s="550"/>
      <c r="N113" s="497"/>
      <c r="O113" s="497"/>
      <c r="P113" s="497"/>
      <c r="Q113" s="497"/>
      <c r="R113" s="497"/>
      <c r="S113" s="497"/>
      <c r="T113" s="497"/>
      <c r="U113" s="497"/>
      <c r="V113" s="497"/>
      <c r="W113" s="497"/>
      <c r="X113" s="497"/>
      <c r="Y113" s="497"/>
    </row>
    <row r="114">
      <c r="A114" s="550"/>
      <c r="B114" s="550"/>
      <c r="C114" s="550"/>
      <c r="D114" s="550"/>
      <c r="E114" s="550"/>
      <c r="F114" s="550"/>
      <c r="G114" s="550"/>
      <c r="H114" s="550"/>
      <c r="I114" s="550"/>
      <c r="J114" s="550"/>
      <c r="K114" s="550"/>
      <c r="L114" s="550"/>
      <c r="M114" s="550"/>
      <c r="N114" s="497"/>
      <c r="O114" s="497"/>
      <c r="P114" s="497"/>
      <c r="Q114" s="497"/>
      <c r="R114" s="497"/>
      <c r="S114" s="497"/>
      <c r="T114" s="497"/>
      <c r="U114" s="497"/>
      <c r="V114" s="497"/>
      <c r="W114" s="497"/>
      <c r="X114" s="497"/>
      <c r="Y114" s="497"/>
    </row>
    <row r="115">
      <c r="A115" s="550"/>
      <c r="B115" s="550"/>
      <c r="C115" s="550"/>
      <c r="D115" s="550"/>
      <c r="E115" s="550"/>
      <c r="F115" s="550"/>
      <c r="G115" s="550"/>
      <c r="H115" s="550"/>
      <c r="I115" s="550"/>
      <c r="J115" s="550"/>
      <c r="K115" s="550"/>
      <c r="L115" s="550"/>
      <c r="M115" s="550"/>
      <c r="N115" s="497"/>
      <c r="O115" s="497"/>
      <c r="P115" s="497"/>
      <c r="Q115" s="497"/>
      <c r="R115" s="497"/>
      <c r="S115" s="497"/>
      <c r="T115" s="497"/>
      <c r="U115" s="497"/>
      <c r="V115" s="497"/>
      <c r="W115" s="497"/>
      <c r="X115" s="497"/>
      <c r="Y115" s="497"/>
    </row>
    <row r="116">
      <c r="A116" s="550"/>
      <c r="B116" s="550"/>
      <c r="C116" s="550"/>
      <c r="D116" s="550"/>
      <c r="E116" s="550"/>
      <c r="F116" s="550"/>
      <c r="G116" s="550"/>
      <c r="H116" s="550"/>
      <c r="I116" s="550"/>
      <c r="J116" s="550"/>
      <c r="K116" s="550"/>
      <c r="L116" s="550"/>
      <c r="M116" s="550"/>
      <c r="N116" s="497"/>
      <c r="O116" s="497"/>
      <c r="P116" s="497"/>
      <c r="Q116" s="497"/>
      <c r="R116" s="497"/>
      <c r="S116" s="497"/>
      <c r="T116" s="497"/>
      <c r="U116" s="497"/>
      <c r="V116" s="497"/>
      <c r="W116" s="497"/>
      <c r="X116" s="497"/>
      <c r="Y116" s="497"/>
    </row>
    <row r="117">
      <c r="A117" s="550"/>
      <c r="B117" s="550"/>
      <c r="C117" s="550"/>
      <c r="D117" s="550"/>
      <c r="E117" s="550"/>
      <c r="F117" s="550"/>
      <c r="G117" s="550"/>
      <c r="H117" s="550"/>
      <c r="I117" s="550"/>
      <c r="J117" s="550"/>
      <c r="K117" s="550"/>
      <c r="L117" s="550"/>
      <c r="M117" s="550"/>
      <c r="N117" s="497"/>
      <c r="O117" s="497"/>
      <c r="P117" s="497"/>
      <c r="Q117" s="497"/>
      <c r="R117" s="497"/>
      <c r="S117" s="497"/>
      <c r="T117" s="497"/>
      <c r="U117" s="497"/>
      <c r="V117" s="497"/>
      <c r="W117" s="497"/>
      <c r="X117" s="497"/>
      <c r="Y117" s="497"/>
    </row>
    <row r="118">
      <c r="A118" s="550"/>
      <c r="B118" s="550"/>
      <c r="C118" s="550"/>
      <c r="D118" s="550"/>
      <c r="E118" s="550"/>
      <c r="F118" s="550"/>
      <c r="G118" s="550"/>
      <c r="H118" s="550"/>
      <c r="I118" s="550"/>
      <c r="J118" s="550"/>
      <c r="K118" s="550"/>
      <c r="L118" s="550"/>
      <c r="M118" s="550"/>
      <c r="N118" s="497"/>
      <c r="O118" s="497"/>
      <c r="P118" s="497"/>
      <c r="Q118" s="497"/>
      <c r="R118" s="497"/>
      <c r="S118" s="497"/>
      <c r="T118" s="497"/>
      <c r="U118" s="497"/>
      <c r="V118" s="497"/>
      <c r="W118" s="497"/>
      <c r="X118" s="497"/>
      <c r="Y118" s="497"/>
    </row>
    <row r="119">
      <c r="A119" s="550"/>
      <c r="B119" s="550"/>
      <c r="C119" s="550"/>
      <c r="D119" s="550"/>
      <c r="E119" s="550"/>
      <c r="F119" s="550"/>
      <c r="G119" s="550"/>
      <c r="H119" s="550"/>
      <c r="I119" s="550"/>
      <c r="J119" s="550"/>
      <c r="K119" s="550"/>
      <c r="L119" s="550"/>
      <c r="M119" s="550"/>
      <c r="N119" s="497"/>
      <c r="O119" s="497"/>
      <c r="P119" s="497"/>
      <c r="Q119" s="497"/>
      <c r="R119" s="497"/>
      <c r="S119" s="497"/>
      <c r="T119" s="497"/>
      <c r="U119" s="497"/>
      <c r="V119" s="497"/>
      <c r="W119" s="497"/>
      <c r="X119" s="497"/>
      <c r="Y119" s="497"/>
    </row>
    <row r="120">
      <c r="A120" s="550"/>
      <c r="B120" s="550"/>
      <c r="C120" s="550"/>
      <c r="D120" s="550"/>
      <c r="E120" s="550"/>
      <c r="F120" s="550"/>
      <c r="G120" s="550"/>
      <c r="H120" s="550"/>
      <c r="I120" s="550"/>
      <c r="J120" s="550"/>
      <c r="K120" s="550"/>
      <c r="L120" s="550"/>
      <c r="M120" s="550"/>
      <c r="N120" s="497"/>
      <c r="O120" s="497"/>
      <c r="P120" s="497"/>
      <c r="Q120" s="497"/>
      <c r="R120" s="497"/>
      <c r="S120" s="497"/>
      <c r="T120" s="497"/>
      <c r="U120" s="497"/>
      <c r="V120" s="497"/>
      <c r="W120" s="497"/>
      <c r="X120" s="497"/>
      <c r="Y120" s="497"/>
    </row>
    <row r="121">
      <c r="A121" s="550"/>
      <c r="B121" s="550"/>
      <c r="C121" s="550"/>
      <c r="D121" s="550"/>
      <c r="E121" s="550"/>
      <c r="F121" s="550"/>
      <c r="G121" s="550"/>
      <c r="H121" s="550"/>
      <c r="I121" s="550"/>
      <c r="J121" s="550"/>
      <c r="K121" s="550"/>
      <c r="L121" s="550"/>
      <c r="M121" s="550"/>
      <c r="N121" s="497"/>
      <c r="O121" s="497"/>
      <c r="P121" s="497"/>
      <c r="Q121" s="497"/>
      <c r="R121" s="497"/>
      <c r="S121" s="497"/>
      <c r="T121" s="497"/>
      <c r="U121" s="497"/>
      <c r="V121" s="497"/>
      <c r="W121" s="497"/>
      <c r="X121" s="497"/>
      <c r="Y121" s="497"/>
    </row>
    <row r="122">
      <c r="A122" s="550"/>
      <c r="B122" s="550"/>
      <c r="C122" s="550"/>
      <c r="D122" s="550"/>
      <c r="E122" s="550"/>
      <c r="F122" s="550"/>
      <c r="G122" s="550"/>
      <c r="H122" s="550"/>
      <c r="I122" s="550"/>
      <c r="J122" s="550"/>
      <c r="K122" s="550"/>
      <c r="L122" s="550"/>
      <c r="M122" s="550"/>
      <c r="N122" s="497"/>
      <c r="O122" s="497"/>
      <c r="P122" s="497"/>
      <c r="Q122" s="497"/>
      <c r="R122" s="497"/>
      <c r="S122" s="497"/>
      <c r="T122" s="497"/>
      <c r="U122" s="497"/>
      <c r="V122" s="497"/>
      <c r="W122" s="497"/>
      <c r="X122" s="497"/>
      <c r="Y122" s="497"/>
    </row>
    <row r="123">
      <c r="A123" s="550"/>
      <c r="B123" s="550"/>
      <c r="C123" s="550"/>
      <c r="D123" s="550"/>
      <c r="E123" s="550"/>
      <c r="F123" s="550"/>
      <c r="G123" s="550"/>
      <c r="H123" s="550"/>
      <c r="I123" s="550"/>
      <c r="J123" s="550"/>
      <c r="K123" s="550"/>
      <c r="L123" s="550"/>
      <c r="M123" s="550"/>
      <c r="N123" s="497"/>
      <c r="O123" s="497"/>
      <c r="P123" s="497"/>
      <c r="Q123" s="497"/>
      <c r="R123" s="497"/>
      <c r="S123" s="497"/>
      <c r="T123" s="497"/>
      <c r="U123" s="497"/>
      <c r="V123" s="497"/>
      <c r="W123" s="497"/>
      <c r="X123" s="497"/>
      <c r="Y123" s="497"/>
    </row>
    <row r="124">
      <c r="A124" s="550"/>
      <c r="B124" s="550"/>
      <c r="C124" s="550"/>
      <c r="D124" s="550"/>
      <c r="E124" s="550"/>
      <c r="F124" s="550"/>
      <c r="G124" s="550"/>
      <c r="H124" s="550"/>
      <c r="I124" s="550"/>
      <c r="J124" s="550"/>
      <c r="K124" s="550"/>
      <c r="L124" s="550"/>
      <c r="M124" s="550"/>
      <c r="N124" s="497"/>
      <c r="O124" s="497"/>
      <c r="P124" s="497"/>
      <c r="Q124" s="497"/>
      <c r="R124" s="497"/>
      <c r="S124" s="497"/>
      <c r="T124" s="497"/>
      <c r="U124" s="497"/>
      <c r="V124" s="497"/>
      <c r="W124" s="497"/>
      <c r="X124" s="497"/>
      <c r="Y124" s="497"/>
    </row>
    <row r="125">
      <c r="A125" s="550"/>
      <c r="B125" s="550"/>
      <c r="C125" s="550"/>
      <c r="D125" s="550"/>
      <c r="E125" s="550"/>
      <c r="F125" s="550"/>
      <c r="G125" s="550"/>
      <c r="H125" s="550"/>
      <c r="I125" s="550"/>
      <c r="J125" s="550"/>
      <c r="K125" s="550"/>
      <c r="L125" s="550"/>
      <c r="M125" s="550"/>
      <c r="N125" s="497"/>
      <c r="O125" s="497"/>
      <c r="P125" s="497"/>
      <c r="Q125" s="497"/>
      <c r="R125" s="497"/>
      <c r="S125" s="497"/>
      <c r="T125" s="497"/>
      <c r="U125" s="497"/>
      <c r="V125" s="497"/>
      <c r="W125" s="497"/>
      <c r="X125" s="497"/>
      <c r="Y125" s="497"/>
    </row>
    <row r="126">
      <c r="A126" s="550"/>
      <c r="B126" s="550"/>
      <c r="C126" s="550"/>
      <c r="D126" s="550"/>
      <c r="E126" s="550"/>
      <c r="F126" s="550"/>
      <c r="G126" s="550"/>
      <c r="H126" s="550"/>
      <c r="I126" s="550"/>
      <c r="J126" s="550"/>
      <c r="K126" s="550"/>
      <c r="L126" s="550"/>
      <c r="M126" s="550"/>
      <c r="N126" s="497"/>
      <c r="O126" s="497"/>
      <c r="P126" s="497"/>
      <c r="Q126" s="497"/>
      <c r="R126" s="497"/>
      <c r="S126" s="497"/>
      <c r="T126" s="497"/>
      <c r="U126" s="497"/>
      <c r="V126" s="497"/>
      <c r="W126" s="497"/>
      <c r="X126" s="497"/>
      <c r="Y126" s="497"/>
    </row>
    <row r="127">
      <c r="A127" s="550"/>
      <c r="B127" s="550"/>
      <c r="C127" s="550"/>
      <c r="D127" s="550"/>
      <c r="E127" s="550"/>
      <c r="F127" s="550"/>
      <c r="G127" s="550"/>
      <c r="H127" s="550"/>
      <c r="I127" s="550"/>
      <c r="J127" s="550"/>
      <c r="K127" s="550"/>
      <c r="L127" s="550"/>
      <c r="M127" s="550"/>
      <c r="N127" s="497"/>
      <c r="O127" s="497"/>
      <c r="P127" s="497"/>
      <c r="Q127" s="497"/>
      <c r="R127" s="497"/>
      <c r="S127" s="497"/>
      <c r="T127" s="497"/>
      <c r="U127" s="497"/>
      <c r="V127" s="497"/>
      <c r="W127" s="497"/>
      <c r="X127" s="497"/>
      <c r="Y127" s="497"/>
    </row>
    <row r="128">
      <c r="A128" s="550"/>
      <c r="B128" s="550"/>
      <c r="C128" s="550"/>
      <c r="D128" s="550"/>
      <c r="E128" s="550"/>
      <c r="F128" s="550"/>
      <c r="G128" s="550"/>
      <c r="H128" s="550"/>
      <c r="I128" s="550"/>
      <c r="J128" s="550"/>
      <c r="K128" s="550"/>
      <c r="L128" s="550"/>
      <c r="M128" s="550"/>
      <c r="N128" s="497"/>
      <c r="O128" s="497"/>
      <c r="P128" s="497"/>
      <c r="Q128" s="497"/>
      <c r="R128" s="497"/>
      <c r="S128" s="497"/>
      <c r="T128" s="497"/>
      <c r="U128" s="497"/>
      <c r="V128" s="497"/>
      <c r="W128" s="497"/>
      <c r="X128" s="497"/>
      <c r="Y128" s="497"/>
    </row>
    <row r="129">
      <c r="A129" s="550"/>
      <c r="B129" s="550"/>
      <c r="C129" s="550"/>
      <c r="D129" s="550"/>
      <c r="E129" s="550"/>
      <c r="F129" s="550"/>
      <c r="G129" s="550"/>
      <c r="H129" s="550"/>
      <c r="I129" s="550"/>
      <c r="J129" s="550"/>
      <c r="K129" s="550"/>
      <c r="L129" s="550"/>
      <c r="M129" s="550"/>
      <c r="N129" s="497"/>
      <c r="O129" s="497"/>
      <c r="P129" s="497"/>
      <c r="Q129" s="497"/>
      <c r="R129" s="497"/>
      <c r="S129" s="497"/>
      <c r="T129" s="497"/>
      <c r="U129" s="497"/>
      <c r="V129" s="497"/>
      <c r="W129" s="497"/>
      <c r="X129" s="497"/>
      <c r="Y129" s="497"/>
    </row>
    <row r="130">
      <c r="A130" s="550"/>
      <c r="B130" s="550"/>
      <c r="C130" s="550"/>
      <c r="D130" s="550"/>
      <c r="E130" s="550"/>
      <c r="F130" s="550"/>
      <c r="G130" s="550"/>
      <c r="H130" s="550"/>
      <c r="I130" s="550"/>
      <c r="J130" s="550"/>
      <c r="K130" s="550"/>
      <c r="L130" s="550"/>
      <c r="M130" s="550"/>
      <c r="N130" s="497"/>
      <c r="O130" s="497"/>
      <c r="P130" s="497"/>
      <c r="Q130" s="497"/>
      <c r="R130" s="497"/>
      <c r="S130" s="497"/>
      <c r="T130" s="497"/>
      <c r="U130" s="497"/>
      <c r="V130" s="497"/>
      <c r="W130" s="497"/>
      <c r="X130" s="497"/>
      <c r="Y130" s="497"/>
    </row>
    <row r="131">
      <c r="A131" s="550"/>
      <c r="B131" s="550"/>
      <c r="C131" s="550"/>
      <c r="D131" s="550"/>
      <c r="E131" s="550"/>
      <c r="F131" s="550"/>
      <c r="G131" s="550"/>
      <c r="H131" s="550"/>
      <c r="I131" s="550"/>
      <c r="J131" s="550"/>
      <c r="K131" s="550"/>
      <c r="L131" s="550"/>
      <c r="M131" s="550"/>
      <c r="N131" s="497"/>
      <c r="O131" s="497"/>
      <c r="P131" s="497"/>
      <c r="Q131" s="497"/>
      <c r="R131" s="497"/>
      <c r="S131" s="497"/>
      <c r="T131" s="497"/>
      <c r="U131" s="497"/>
      <c r="V131" s="497"/>
      <c r="W131" s="497"/>
      <c r="X131" s="497"/>
      <c r="Y131" s="497"/>
    </row>
    <row r="132">
      <c r="A132" s="550"/>
      <c r="B132" s="550"/>
      <c r="C132" s="550"/>
      <c r="D132" s="550"/>
      <c r="E132" s="550"/>
      <c r="F132" s="550"/>
      <c r="G132" s="550"/>
      <c r="H132" s="550"/>
      <c r="I132" s="550"/>
      <c r="J132" s="550"/>
      <c r="K132" s="550"/>
      <c r="L132" s="550"/>
      <c r="M132" s="550"/>
      <c r="N132" s="497"/>
      <c r="O132" s="497"/>
      <c r="P132" s="497"/>
      <c r="Q132" s="497"/>
      <c r="R132" s="497"/>
      <c r="S132" s="497"/>
      <c r="T132" s="497"/>
      <c r="U132" s="497"/>
      <c r="V132" s="497"/>
      <c r="W132" s="497"/>
      <c r="X132" s="497"/>
      <c r="Y132" s="497"/>
    </row>
    <row r="133">
      <c r="A133" s="550"/>
      <c r="B133" s="550"/>
      <c r="C133" s="550"/>
      <c r="D133" s="550"/>
      <c r="E133" s="550"/>
      <c r="F133" s="550"/>
      <c r="G133" s="550"/>
      <c r="H133" s="550"/>
      <c r="I133" s="550"/>
      <c r="J133" s="550"/>
      <c r="K133" s="550"/>
      <c r="L133" s="550"/>
      <c r="M133" s="550"/>
      <c r="N133" s="497"/>
      <c r="O133" s="497"/>
      <c r="P133" s="497"/>
      <c r="Q133" s="497"/>
      <c r="R133" s="497"/>
      <c r="S133" s="497"/>
      <c r="T133" s="497"/>
      <c r="U133" s="497"/>
      <c r="V133" s="497"/>
      <c r="W133" s="497"/>
      <c r="X133" s="497"/>
      <c r="Y133" s="497"/>
    </row>
    <row r="134">
      <c r="A134" s="550"/>
      <c r="B134" s="550"/>
      <c r="C134" s="550"/>
      <c r="D134" s="550"/>
      <c r="E134" s="550"/>
      <c r="F134" s="550"/>
      <c r="G134" s="550"/>
      <c r="H134" s="550"/>
      <c r="I134" s="550"/>
      <c r="J134" s="550"/>
      <c r="K134" s="550"/>
      <c r="L134" s="550"/>
      <c r="M134" s="550"/>
      <c r="N134" s="497"/>
      <c r="O134" s="497"/>
      <c r="P134" s="497"/>
      <c r="Q134" s="497"/>
      <c r="R134" s="497"/>
      <c r="S134" s="497"/>
      <c r="T134" s="497"/>
      <c r="U134" s="497"/>
      <c r="V134" s="497"/>
      <c r="W134" s="497"/>
      <c r="X134" s="497"/>
      <c r="Y134" s="497"/>
    </row>
    <row r="135">
      <c r="A135" s="550"/>
      <c r="B135" s="550"/>
      <c r="C135" s="550"/>
      <c r="D135" s="550"/>
      <c r="E135" s="550"/>
      <c r="F135" s="550"/>
      <c r="G135" s="550"/>
      <c r="H135" s="550"/>
      <c r="I135" s="550"/>
      <c r="J135" s="550"/>
      <c r="K135" s="550"/>
      <c r="L135" s="550"/>
      <c r="M135" s="550"/>
      <c r="N135" s="497"/>
      <c r="O135" s="497"/>
      <c r="P135" s="497"/>
      <c r="Q135" s="497"/>
      <c r="R135" s="497"/>
      <c r="S135" s="497"/>
      <c r="T135" s="497"/>
      <c r="U135" s="497"/>
      <c r="V135" s="497"/>
      <c r="W135" s="497"/>
      <c r="X135" s="497"/>
      <c r="Y135" s="497"/>
    </row>
    <row r="136">
      <c r="A136" s="550"/>
      <c r="B136" s="550"/>
      <c r="C136" s="550"/>
      <c r="D136" s="550"/>
      <c r="E136" s="550"/>
      <c r="F136" s="550"/>
      <c r="G136" s="550"/>
      <c r="H136" s="550"/>
      <c r="I136" s="550"/>
      <c r="J136" s="550"/>
      <c r="K136" s="550"/>
      <c r="L136" s="550"/>
      <c r="M136" s="550"/>
      <c r="N136" s="497"/>
      <c r="O136" s="497"/>
      <c r="P136" s="497"/>
      <c r="Q136" s="497"/>
      <c r="R136" s="497"/>
      <c r="S136" s="497"/>
      <c r="T136" s="497"/>
      <c r="U136" s="497"/>
      <c r="V136" s="497"/>
      <c r="W136" s="497"/>
      <c r="X136" s="497"/>
      <c r="Y136" s="497"/>
    </row>
    <row r="137">
      <c r="A137" s="550"/>
      <c r="B137" s="550"/>
      <c r="C137" s="550"/>
      <c r="D137" s="550"/>
      <c r="E137" s="550"/>
      <c r="F137" s="550"/>
      <c r="G137" s="550"/>
      <c r="H137" s="550"/>
      <c r="I137" s="550"/>
      <c r="J137" s="550"/>
      <c r="K137" s="550"/>
      <c r="L137" s="550"/>
      <c r="M137" s="550"/>
      <c r="N137" s="497"/>
      <c r="O137" s="497"/>
      <c r="P137" s="497"/>
      <c r="Q137" s="497"/>
      <c r="R137" s="497"/>
      <c r="S137" s="497"/>
      <c r="T137" s="497"/>
      <c r="U137" s="497"/>
      <c r="V137" s="497"/>
      <c r="W137" s="497"/>
      <c r="X137" s="497"/>
      <c r="Y137" s="497"/>
    </row>
    <row r="138">
      <c r="A138" s="550"/>
      <c r="B138" s="550"/>
      <c r="C138" s="550"/>
      <c r="D138" s="550"/>
      <c r="E138" s="550"/>
      <c r="F138" s="550"/>
      <c r="G138" s="550"/>
      <c r="H138" s="550"/>
      <c r="I138" s="550"/>
      <c r="J138" s="550"/>
      <c r="K138" s="550"/>
      <c r="L138" s="550"/>
      <c r="M138" s="550"/>
      <c r="N138" s="497"/>
      <c r="O138" s="497"/>
      <c r="P138" s="497"/>
      <c r="Q138" s="497"/>
      <c r="R138" s="497"/>
      <c r="S138" s="497"/>
      <c r="T138" s="497"/>
      <c r="U138" s="497"/>
      <c r="V138" s="497"/>
      <c r="W138" s="497"/>
      <c r="X138" s="497"/>
      <c r="Y138" s="497"/>
    </row>
    <row r="139">
      <c r="A139" s="550"/>
      <c r="B139" s="550"/>
      <c r="C139" s="550"/>
      <c r="D139" s="550"/>
      <c r="E139" s="550"/>
      <c r="F139" s="550"/>
      <c r="G139" s="550"/>
      <c r="H139" s="550"/>
      <c r="I139" s="550"/>
      <c r="J139" s="550"/>
      <c r="K139" s="550"/>
      <c r="L139" s="550"/>
      <c r="M139" s="550"/>
      <c r="N139" s="497"/>
      <c r="O139" s="497"/>
      <c r="P139" s="497"/>
      <c r="Q139" s="497"/>
      <c r="R139" s="497"/>
      <c r="S139" s="497"/>
      <c r="T139" s="497"/>
      <c r="U139" s="497"/>
      <c r="V139" s="497"/>
      <c r="W139" s="497"/>
      <c r="X139" s="497"/>
      <c r="Y139" s="497"/>
    </row>
    <row r="140">
      <c r="A140" s="550"/>
      <c r="B140" s="550"/>
      <c r="C140" s="550"/>
      <c r="D140" s="550"/>
      <c r="E140" s="550"/>
      <c r="F140" s="550"/>
      <c r="G140" s="550"/>
      <c r="H140" s="550"/>
      <c r="I140" s="550"/>
      <c r="J140" s="550"/>
      <c r="K140" s="550"/>
      <c r="L140" s="550"/>
      <c r="M140" s="550"/>
      <c r="N140" s="497"/>
      <c r="O140" s="497"/>
      <c r="P140" s="497"/>
      <c r="Q140" s="497"/>
      <c r="R140" s="497"/>
      <c r="S140" s="497"/>
      <c r="T140" s="497"/>
      <c r="U140" s="497"/>
      <c r="V140" s="497"/>
      <c r="W140" s="497"/>
      <c r="X140" s="497"/>
      <c r="Y140" s="497"/>
    </row>
    <row r="141">
      <c r="A141" s="550"/>
      <c r="B141" s="550"/>
      <c r="C141" s="550"/>
      <c r="D141" s="550"/>
      <c r="E141" s="550"/>
      <c r="F141" s="550"/>
      <c r="G141" s="550"/>
      <c r="H141" s="550"/>
      <c r="I141" s="550"/>
      <c r="J141" s="550"/>
      <c r="K141" s="550"/>
      <c r="L141" s="550"/>
      <c r="M141" s="550"/>
      <c r="N141" s="497"/>
      <c r="O141" s="497"/>
      <c r="P141" s="497"/>
      <c r="Q141" s="497"/>
      <c r="R141" s="497"/>
      <c r="S141" s="497"/>
      <c r="T141" s="497"/>
      <c r="U141" s="497"/>
      <c r="V141" s="497"/>
      <c r="W141" s="497"/>
      <c r="X141" s="497"/>
      <c r="Y141" s="497"/>
    </row>
    <row r="142">
      <c r="A142" s="550"/>
      <c r="B142" s="550"/>
      <c r="C142" s="550"/>
      <c r="D142" s="550"/>
      <c r="E142" s="550"/>
      <c r="F142" s="550"/>
      <c r="G142" s="550"/>
      <c r="H142" s="550"/>
      <c r="I142" s="550"/>
      <c r="J142" s="550"/>
      <c r="K142" s="550"/>
      <c r="L142" s="550"/>
      <c r="M142" s="550"/>
      <c r="N142" s="497"/>
      <c r="O142" s="497"/>
      <c r="P142" s="497"/>
      <c r="Q142" s="497"/>
      <c r="R142" s="497"/>
      <c r="S142" s="497"/>
      <c r="T142" s="497"/>
      <c r="U142" s="497"/>
      <c r="V142" s="497"/>
      <c r="W142" s="497"/>
      <c r="X142" s="497"/>
      <c r="Y142" s="497"/>
    </row>
    <row r="143">
      <c r="A143" s="550"/>
      <c r="B143" s="550"/>
      <c r="C143" s="550"/>
      <c r="D143" s="550"/>
      <c r="E143" s="550"/>
      <c r="F143" s="550"/>
      <c r="G143" s="550"/>
      <c r="H143" s="550"/>
      <c r="I143" s="550"/>
      <c r="J143" s="550"/>
      <c r="K143" s="550"/>
      <c r="L143" s="550"/>
      <c r="M143" s="550"/>
      <c r="N143" s="497"/>
      <c r="O143" s="497"/>
      <c r="P143" s="497"/>
      <c r="Q143" s="497"/>
      <c r="R143" s="497"/>
      <c r="S143" s="497"/>
      <c r="T143" s="497"/>
      <c r="U143" s="497"/>
      <c r="V143" s="497"/>
      <c r="W143" s="497"/>
      <c r="X143" s="497"/>
      <c r="Y143" s="497"/>
    </row>
    <row r="144">
      <c r="A144" s="550"/>
      <c r="B144" s="550"/>
      <c r="C144" s="550"/>
      <c r="D144" s="550"/>
      <c r="E144" s="550"/>
      <c r="F144" s="550"/>
      <c r="G144" s="550"/>
      <c r="H144" s="550"/>
      <c r="I144" s="550"/>
      <c r="J144" s="550"/>
      <c r="K144" s="550"/>
      <c r="L144" s="550"/>
      <c r="M144" s="550"/>
      <c r="N144" s="497"/>
      <c r="O144" s="497"/>
      <c r="P144" s="497"/>
      <c r="Q144" s="497"/>
      <c r="R144" s="497"/>
      <c r="S144" s="497"/>
      <c r="T144" s="497"/>
      <c r="U144" s="497"/>
      <c r="V144" s="497"/>
      <c r="W144" s="497"/>
      <c r="X144" s="497"/>
      <c r="Y144" s="497"/>
    </row>
    <row r="145">
      <c r="A145" s="550"/>
      <c r="B145" s="550"/>
      <c r="C145" s="550"/>
      <c r="D145" s="550"/>
      <c r="E145" s="550"/>
      <c r="F145" s="550"/>
      <c r="G145" s="550"/>
      <c r="H145" s="550"/>
      <c r="I145" s="550"/>
      <c r="J145" s="550"/>
      <c r="K145" s="550"/>
      <c r="L145" s="550"/>
      <c r="M145" s="550"/>
      <c r="N145" s="497"/>
      <c r="O145" s="497"/>
      <c r="P145" s="497"/>
      <c r="Q145" s="497"/>
      <c r="R145" s="497"/>
      <c r="S145" s="497"/>
      <c r="T145" s="497"/>
      <c r="U145" s="497"/>
      <c r="V145" s="497"/>
      <c r="W145" s="497"/>
      <c r="X145" s="497"/>
      <c r="Y145" s="497"/>
    </row>
    <row r="146">
      <c r="A146" s="550"/>
      <c r="B146" s="550"/>
      <c r="C146" s="550"/>
      <c r="D146" s="550"/>
      <c r="E146" s="550"/>
      <c r="F146" s="550"/>
      <c r="G146" s="550"/>
      <c r="H146" s="550"/>
      <c r="I146" s="550"/>
      <c r="J146" s="550"/>
      <c r="K146" s="550"/>
      <c r="L146" s="550"/>
      <c r="M146" s="550"/>
      <c r="N146" s="497"/>
      <c r="O146" s="497"/>
      <c r="P146" s="497"/>
      <c r="Q146" s="497"/>
      <c r="R146" s="497"/>
      <c r="S146" s="497"/>
      <c r="T146" s="497"/>
      <c r="U146" s="497"/>
      <c r="V146" s="497"/>
      <c r="W146" s="497"/>
      <c r="X146" s="497"/>
      <c r="Y146" s="497"/>
    </row>
    <row r="147">
      <c r="A147" s="550"/>
      <c r="B147" s="550"/>
      <c r="C147" s="550"/>
      <c r="D147" s="550"/>
      <c r="E147" s="550"/>
      <c r="F147" s="550"/>
      <c r="G147" s="550"/>
      <c r="H147" s="550"/>
      <c r="I147" s="550"/>
      <c r="J147" s="550"/>
      <c r="K147" s="550"/>
      <c r="L147" s="550"/>
      <c r="M147" s="550"/>
      <c r="N147" s="497"/>
      <c r="O147" s="497"/>
      <c r="P147" s="497"/>
      <c r="Q147" s="497"/>
      <c r="R147" s="497"/>
      <c r="S147" s="497"/>
      <c r="T147" s="497"/>
      <c r="U147" s="497"/>
      <c r="V147" s="497"/>
      <c r="W147" s="497"/>
      <c r="X147" s="497"/>
      <c r="Y147" s="497"/>
    </row>
    <row r="148">
      <c r="A148" s="550"/>
      <c r="B148" s="550"/>
      <c r="C148" s="550"/>
      <c r="D148" s="550"/>
      <c r="E148" s="550"/>
      <c r="F148" s="550"/>
      <c r="G148" s="550"/>
      <c r="H148" s="550"/>
      <c r="I148" s="550"/>
      <c r="J148" s="550"/>
      <c r="K148" s="550"/>
      <c r="L148" s="550"/>
      <c r="M148" s="550"/>
      <c r="N148" s="497"/>
      <c r="O148" s="497"/>
      <c r="P148" s="497"/>
      <c r="Q148" s="497"/>
      <c r="R148" s="497"/>
      <c r="S148" s="497"/>
      <c r="T148" s="497"/>
      <c r="U148" s="497"/>
      <c r="V148" s="497"/>
      <c r="W148" s="497"/>
      <c r="X148" s="497"/>
      <c r="Y148" s="497"/>
    </row>
    <row r="149">
      <c r="A149" s="550"/>
      <c r="B149" s="550"/>
      <c r="C149" s="550"/>
      <c r="D149" s="550"/>
      <c r="E149" s="550"/>
      <c r="F149" s="550"/>
      <c r="G149" s="550"/>
      <c r="H149" s="550"/>
      <c r="I149" s="550"/>
      <c r="J149" s="550"/>
      <c r="K149" s="550"/>
      <c r="L149" s="550"/>
      <c r="M149" s="550"/>
      <c r="N149" s="497"/>
      <c r="O149" s="497"/>
      <c r="P149" s="497"/>
      <c r="Q149" s="497"/>
      <c r="R149" s="497"/>
      <c r="S149" s="497"/>
      <c r="T149" s="497"/>
      <c r="U149" s="497"/>
      <c r="V149" s="497"/>
      <c r="W149" s="497"/>
      <c r="X149" s="497"/>
      <c r="Y149" s="497"/>
    </row>
    <row r="150">
      <c r="A150" s="550"/>
      <c r="B150" s="550"/>
      <c r="C150" s="550"/>
      <c r="D150" s="550"/>
      <c r="E150" s="550"/>
      <c r="F150" s="550"/>
      <c r="G150" s="550"/>
      <c r="H150" s="550"/>
      <c r="I150" s="550"/>
      <c r="J150" s="550"/>
      <c r="K150" s="550"/>
      <c r="L150" s="550"/>
      <c r="M150" s="550"/>
      <c r="N150" s="497"/>
      <c r="O150" s="497"/>
      <c r="P150" s="497"/>
      <c r="Q150" s="497"/>
      <c r="R150" s="497"/>
      <c r="S150" s="497"/>
      <c r="T150" s="497"/>
      <c r="U150" s="497"/>
      <c r="V150" s="497"/>
      <c r="W150" s="497"/>
      <c r="X150" s="497"/>
      <c r="Y150" s="497"/>
    </row>
    <row r="151">
      <c r="A151" s="550"/>
      <c r="B151" s="550"/>
      <c r="C151" s="550"/>
      <c r="D151" s="550"/>
      <c r="E151" s="550"/>
      <c r="F151" s="550"/>
      <c r="G151" s="550"/>
      <c r="H151" s="550"/>
      <c r="I151" s="550"/>
      <c r="J151" s="550"/>
      <c r="K151" s="550"/>
      <c r="L151" s="550"/>
      <c r="M151" s="550"/>
      <c r="N151" s="497"/>
      <c r="O151" s="497"/>
      <c r="P151" s="497"/>
      <c r="Q151" s="497"/>
      <c r="R151" s="497"/>
      <c r="S151" s="497"/>
      <c r="T151" s="497"/>
      <c r="U151" s="497"/>
      <c r="V151" s="497"/>
      <c r="W151" s="497"/>
      <c r="X151" s="497"/>
      <c r="Y151" s="497"/>
    </row>
    <row r="152">
      <c r="A152" s="550"/>
      <c r="B152" s="550"/>
      <c r="C152" s="550"/>
      <c r="D152" s="550"/>
      <c r="E152" s="550"/>
      <c r="F152" s="550"/>
      <c r="G152" s="550"/>
      <c r="H152" s="550"/>
      <c r="I152" s="550"/>
      <c r="J152" s="550"/>
      <c r="K152" s="550"/>
      <c r="L152" s="550"/>
      <c r="M152" s="550"/>
      <c r="N152" s="497"/>
      <c r="O152" s="497"/>
      <c r="P152" s="497"/>
      <c r="Q152" s="497"/>
      <c r="R152" s="497"/>
      <c r="S152" s="497"/>
      <c r="T152" s="497"/>
      <c r="U152" s="497"/>
      <c r="V152" s="497"/>
      <c r="W152" s="497"/>
      <c r="X152" s="497"/>
      <c r="Y152" s="497"/>
    </row>
    <row r="153">
      <c r="A153" s="550"/>
      <c r="B153" s="550"/>
      <c r="C153" s="550"/>
      <c r="D153" s="550"/>
      <c r="E153" s="550"/>
      <c r="F153" s="550"/>
      <c r="G153" s="550"/>
      <c r="H153" s="550"/>
      <c r="I153" s="550"/>
      <c r="J153" s="550"/>
      <c r="K153" s="550"/>
      <c r="L153" s="550"/>
      <c r="M153" s="550"/>
      <c r="N153" s="497"/>
      <c r="O153" s="497"/>
      <c r="P153" s="497"/>
      <c r="Q153" s="497"/>
      <c r="R153" s="497"/>
      <c r="S153" s="497"/>
      <c r="T153" s="497"/>
      <c r="U153" s="497"/>
      <c r="V153" s="497"/>
      <c r="W153" s="497"/>
      <c r="X153" s="497"/>
      <c r="Y153" s="497"/>
    </row>
    <row r="154">
      <c r="A154" s="550"/>
      <c r="B154" s="550"/>
      <c r="C154" s="550"/>
      <c r="D154" s="550"/>
      <c r="E154" s="550"/>
      <c r="F154" s="550"/>
      <c r="G154" s="550"/>
      <c r="H154" s="550"/>
      <c r="I154" s="550"/>
      <c r="J154" s="550"/>
      <c r="K154" s="550"/>
      <c r="L154" s="550"/>
      <c r="M154" s="550"/>
      <c r="N154" s="497"/>
      <c r="O154" s="497"/>
      <c r="P154" s="497"/>
      <c r="Q154" s="497"/>
      <c r="R154" s="497"/>
      <c r="S154" s="497"/>
      <c r="T154" s="497"/>
      <c r="U154" s="497"/>
      <c r="V154" s="497"/>
      <c r="W154" s="497"/>
      <c r="X154" s="497"/>
      <c r="Y154" s="497"/>
    </row>
    <row r="155">
      <c r="A155" s="550"/>
      <c r="B155" s="550"/>
      <c r="C155" s="550"/>
      <c r="D155" s="550"/>
      <c r="E155" s="550"/>
      <c r="F155" s="550"/>
      <c r="G155" s="550"/>
      <c r="H155" s="550"/>
      <c r="I155" s="550"/>
      <c r="J155" s="550"/>
      <c r="K155" s="550"/>
      <c r="L155" s="550"/>
      <c r="M155" s="550"/>
      <c r="N155" s="497"/>
      <c r="O155" s="497"/>
      <c r="P155" s="497"/>
      <c r="Q155" s="497"/>
      <c r="R155" s="497"/>
      <c r="S155" s="497"/>
      <c r="T155" s="497"/>
      <c r="U155" s="497"/>
      <c r="V155" s="497"/>
      <c r="W155" s="497"/>
      <c r="X155" s="497"/>
      <c r="Y155" s="497"/>
    </row>
    <row r="156">
      <c r="A156" s="550"/>
      <c r="B156" s="550"/>
      <c r="C156" s="550"/>
      <c r="D156" s="550"/>
      <c r="E156" s="550"/>
      <c r="F156" s="550"/>
      <c r="G156" s="550"/>
      <c r="H156" s="550"/>
      <c r="I156" s="550"/>
      <c r="J156" s="550"/>
      <c r="K156" s="550"/>
      <c r="L156" s="550"/>
      <c r="M156" s="550"/>
      <c r="N156" s="497"/>
      <c r="O156" s="497"/>
      <c r="P156" s="497"/>
      <c r="Q156" s="497"/>
      <c r="R156" s="497"/>
      <c r="S156" s="497"/>
      <c r="T156" s="497"/>
      <c r="U156" s="497"/>
      <c r="V156" s="497"/>
      <c r="W156" s="497"/>
      <c r="X156" s="497"/>
      <c r="Y156" s="497"/>
    </row>
    <row r="157">
      <c r="A157" s="550"/>
      <c r="B157" s="550"/>
      <c r="C157" s="550"/>
      <c r="D157" s="550"/>
      <c r="E157" s="550"/>
      <c r="F157" s="550"/>
      <c r="G157" s="550"/>
      <c r="H157" s="550"/>
      <c r="I157" s="550"/>
      <c r="J157" s="550"/>
      <c r="K157" s="550"/>
      <c r="L157" s="550"/>
      <c r="M157" s="550"/>
      <c r="N157" s="497"/>
      <c r="O157" s="497"/>
      <c r="P157" s="497"/>
      <c r="Q157" s="497"/>
      <c r="R157" s="497"/>
      <c r="S157" s="497"/>
      <c r="T157" s="497"/>
      <c r="U157" s="497"/>
      <c r="V157" s="497"/>
      <c r="W157" s="497"/>
      <c r="X157" s="497"/>
      <c r="Y157" s="497"/>
    </row>
    <row r="158">
      <c r="A158" s="550"/>
      <c r="B158" s="550"/>
      <c r="C158" s="550"/>
      <c r="D158" s="550"/>
      <c r="E158" s="550"/>
      <c r="F158" s="550"/>
      <c r="G158" s="550"/>
      <c r="H158" s="550"/>
      <c r="I158" s="550"/>
      <c r="J158" s="550"/>
      <c r="K158" s="550"/>
      <c r="L158" s="550"/>
      <c r="M158" s="550"/>
      <c r="N158" s="497"/>
      <c r="O158" s="497"/>
      <c r="P158" s="497"/>
      <c r="Q158" s="497"/>
      <c r="R158" s="497"/>
      <c r="S158" s="497"/>
      <c r="T158" s="497"/>
      <c r="U158" s="497"/>
      <c r="V158" s="497"/>
      <c r="W158" s="497"/>
      <c r="X158" s="497"/>
      <c r="Y158" s="497"/>
    </row>
    <row r="159">
      <c r="A159" s="550"/>
      <c r="B159" s="550"/>
      <c r="C159" s="550"/>
      <c r="D159" s="550"/>
      <c r="E159" s="550"/>
      <c r="F159" s="550"/>
      <c r="G159" s="550"/>
      <c r="H159" s="550"/>
      <c r="I159" s="550"/>
      <c r="J159" s="550"/>
      <c r="K159" s="550"/>
      <c r="L159" s="550"/>
      <c r="M159" s="550"/>
      <c r="N159" s="497"/>
      <c r="O159" s="497"/>
      <c r="P159" s="497"/>
      <c r="Q159" s="497"/>
      <c r="R159" s="497"/>
      <c r="S159" s="497"/>
      <c r="T159" s="497"/>
      <c r="U159" s="497"/>
      <c r="V159" s="497"/>
      <c r="W159" s="497"/>
      <c r="X159" s="497"/>
      <c r="Y159" s="497"/>
    </row>
    <row r="160">
      <c r="A160" s="550"/>
      <c r="B160" s="550"/>
      <c r="C160" s="550"/>
      <c r="D160" s="550"/>
      <c r="E160" s="550"/>
      <c r="F160" s="550"/>
      <c r="G160" s="550"/>
      <c r="H160" s="550"/>
      <c r="I160" s="550"/>
      <c r="J160" s="550"/>
      <c r="K160" s="550"/>
      <c r="L160" s="550"/>
      <c r="M160" s="550"/>
      <c r="N160" s="497"/>
      <c r="O160" s="497"/>
      <c r="P160" s="497"/>
      <c r="Q160" s="497"/>
      <c r="R160" s="497"/>
      <c r="S160" s="497"/>
      <c r="T160" s="497"/>
      <c r="U160" s="497"/>
      <c r="V160" s="497"/>
      <c r="W160" s="497"/>
      <c r="X160" s="497"/>
      <c r="Y160" s="497"/>
    </row>
    <row r="161">
      <c r="A161" s="550"/>
      <c r="B161" s="550"/>
      <c r="C161" s="550"/>
      <c r="D161" s="550"/>
      <c r="E161" s="550"/>
      <c r="F161" s="550"/>
      <c r="G161" s="550"/>
      <c r="H161" s="550"/>
      <c r="I161" s="550"/>
      <c r="J161" s="550"/>
      <c r="K161" s="550"/>
      <c r="L161" s="550"/>
      <c r="M161" s="550"/>
      <c r="N161" s="497"/>
      <c r="O161" s="497"/>
      <c r="P161" s="497"/>
      <c r="Q161" s="497"/>
      <c r="R161" s="497"/>
      <c r="S161" s="497"/>
      <c r="T161" s="497"/>
      <c r="U161" s="497"/>
      <c r="V161" s="497"/>
      <c r="W161" s="497"/>
      <c r="X161" s="497"/>
      <c r="Y161" s="497"/>
    </row>
    <row r="162">
      <c r="A162" s="550"/>
      <c r="B162" s="550"/>
      <c r="C162" s="550"/>
      <c r="D162" s="550"/>
      <c r="E162" s="550"/>
      <c r="F162" s="550"/>
      <c r="G162" s="550"/>
      <c r="H162" s="550"/>
      <c r="I162" s="550"/>
      <c r="J162" s="550"/>
      <c r="K162" s="550"/>
      <c r="L162" s="550"/>
      <c r="M162" s="550"/>
      <c r="N162" s="497"/>
      <c r="O162" s="497"/>
      <c r="P162" s="497"/>
      <c r="Q162" s="497"/>
      <c r="R162" s="497"/>
      <c r="S162" s="497"/>
      <c r="T162" s="497"/>
      <c r="U162" s="497"/>
      <c r="V162" s="497"/>
      <c r="W162" s="497"/>
      <c r="X162" s="497"/>
      <c r="Y162" s="497"/>
    </row>
    <row r="163">
      <c r="A163" s="550"/>
      <c r="B163" s="550"/>
      <c r="C163" s="550"/>
      <c r="D163" s="550"/>
      <c r="E163" s="550"/>
      <c r="F163" s="550"/>
      <c r="G163" s="550"/>
      <c r="H163" s="550"/>
      <c r="I163" s="550"/>
      <c r="J163" s="550"/>
      <c r="K163" s="550"/>
      <c r="L163" s="550"/>
      <c r="M163" s="550"/>
      <c r="N163" s="497"/>
      <c r="O163" s="497"/>
      <c r="P163" s="497"/>
      <c r="Q163" s="497"/>
      <c r="R163" s="497"/>
      <c r="S163" s="497"/>
      <c r="T163" s="497"/>
      <c r="U163" s="497"/>
      <c r="V163" s="497"/>
      <c r="W163" s="497"/>
      <c r="X163" s="497"/>
      <c r="Y163" s="497"/>
    </row>
    <row r="164">
      <c r="A164" s="550"/>
      <c r="B164" s="550"/>
      <c r="C164" s="550"/>
      <c r="D164" s="550"/>
      <c r="E164" s="550"/>
      <c r="F164" s="550"/>
      <c r="G164" s="550"/>
      <c r="H164" s="550"/>
      <c r="I164" s="550"/>
      <c r="J164" s="550"/>
      <c r="K164" s="550"/>
      <c r="L164" s="550"/>
      <c r="M164" s="550"/>
      <c r="N164" s="497"/>
      <c r="O164" s="497"/>
      <c r="P164" s="497"/>
      <c r="Q164" s="497"/>
      <c r="R164" s="497"/>
      <c r="S164" s="497"/>
      <c r="T164" s="497"/>
      <c r="U164" s="497"/>
      <c r="V164" s="497"/>
      <c r="W164" s="497"/>
      <c r="X164" s="497"/>
      <c r="Y164" s="497"/>
    </row>
    <row r="165">
      <c r="A165" s="550"/>
      <c r="B165" s="550"/>
      <c r="C165" s="550"/>
      <c r="D165" s="550"/>
      <c r="E165" s="550"/>
      <c r="F165" s="550"/>
      <c r="G165" s="550"/>
      <c r="H165" s="550"/>
      <c r="I165" s="550"/>
      <c r="J165" s="550"/>
      <c r="K165" s="550"/>
      <c r="L165" s="550"/>
      <c r="M165" s="550"/>
      <c r="N165" s="497"/>
      <c r="O165" s="497"/>
      <c r="P165" s="497"/>
      <c r="Q165" s="497"/>
      <c r="R165" s="497"/>
      <c r="S165" s="497"/>
      <c r="T165" s="497"/>
      <c r="U165" s="497"/>
      <c r="V165" s="497"/>
      <c r="W165" s="497"/>
      <c r="X165" s="497"/>
      <c r="Y165" s="497"/>
    </row>
    <row r="166">
      <c r="A166" s="550"/>
      <c r="B166" s="550"/>
      <c r="C166" s="550"/>
      <c r="D166" s="550"/>
      <c r="E166" s="550"/>
      <c r="F166" s="550"/>
      <c r="G166" s="550"/>
      <c r="H166" s="550"/>
      <c r="I166" s="550"/>
      <c r="J166" s="550"/>
      <c r="K166" s="550"/>
      <c r="L166" s="550"/>
      <c r="M166" s="550"/>
      <c r="N166" s="497"/>
      <c r="O166" s="497"/>
      <c r="P166" s="497"/>
      <c r="Q166" s="497"/>
      <c r="R166" s="497"/>
      <c r="S166" s="497"/>
      <c r="T166" s="497"/>
      <c r="U166" s="497"/>
      <c r="V166" s="497"/>
      <c r="W166" s="497"/>
      <c r="X166" s="497"/>
      <c r="Y166" s="497"/>
    </row>
    <row r="167">
      <c r="A167" s="550"/>
      <c r="B167" s="550"/>
      <c r="C167" s="550"/>
      <c r="D167" s="550"/>
      <c r="E167" s="550"/>
      <c r="F167" s="550"/>
      <c r="G167" s="550"/>
      <c r="H167" s="550"/>
      <c r="I167" s="550"/>
      <c r="J167" s="550"/>
      <c r="K167" s="550"/>
      <c r="L167" s="550"/>
      <c r="M167" s="550"/>
      <c r="N167" s="497"/>
      <c r="O167" s="497"/>
      <c r="P167" s="497"/>
      <c r="Q167" s="497"/>
      <c r="R167" s="497"/>
      <c r="S167" s="497"/>
      <c r="T167" s="497"/>
      <c r="U167" s="497"/>
      <c r="V167" s="497"/>
      <c r="W167" s="497"/>
      <c r="X167" s="497"/>
      <c r="Y167" s="497"/>
    </row>
    <row r="168">
      <c r="A168" s="550"/>
      <c r="B168" s="550"/>
      <c r="C168" s="550"/>
      <c r="D168" s="550"/>
      <c r="E168" s="550"/>
      <c r="F168" s="550"/>
      <c r="G168" s="550"/>
      <c r="H168" s="550"/>
      <c r="I168" s="550"/>
      <c r="J168" s="550"/>
      <c r="K168" s="550"/>
      <c r="L168" s="550"/>
      <c r="M168" s="550"/>
      <c r="N168" s="497"/>
      <c r="O168" s="497"/>
      <c r="P168" s="497"/>
      <c r="Q168" s="497"/>
      <c r="R168" s="497"/>
      <c r="S168" s="497"/>
      <c r="T168" s="497"/>
      <c r="U168" s="497"/>
      <c r="V168" s="497"/>
      <c r="W168" s="497"/>
      <c r="X168" s="497"/>
      <c r="Y168" s="497"/>
    </row>
    <row r="169">
      <c r="A169" s="550"/>
      <c r="B169" s="550"/>
      <c r="C169" s="550"/>
      <c r="D169" s="550"/>
      <c r="E169" s="550"/>
      <c r="F169" s="550"/>
      <c r="G169" s="550"/>
      <c r="H169" s="550"/>
      <c r="I169" s="550"/>
      <c r="J169" s="550"/>
      <c r="K169" s="550"/>
      <c r="L169" s="550"/>
      <c r="M169" s="550"/>
      <c r="N169" s="497"/>
      <c r="O169" s="497"/>
      <c r="P169" s="497"/>
      <c r="Q169" s="497"/>
      <c r="R169" s="497"/>
      <c r="S169" s="497"/>
      <c r="T169" s="497"/>
      <c r="U169" s="497"/>
      <c r="V169" s="497"/>
      <c r="W169" s="497"/>
      <c r="X169" s="497"/>
      <c r="Y169" s="497"/>
    </row>
    <row r="170">
      <c r="A170" s="550"/>
      <c r="B170" s="550"/>
      <c r="C170" s="550"/>
      <c r="D170" s="550"/>
      <c r="E170" s="550"/>
      <c r="F170" s="550"/>
      <c r="G170" s="550"/>
      <c r="H170" s="550"/>
      <c r="I170" s="550"/>
      <c r="J170" s="550"/>
      <c r="K170" s="550"/>
      <c r="L170" s="550"/>
      <c r="M170" s="550"/>
      <c r="N170" s="497"/>
      <c r="O170" s="497"/>
      <c r="P170" s="497"/>
      <c r="Q170" s="497"/>
      <c r="R170" s="497"/>
      <c r="S170" s="497"/>
      <c r="T170" s="497"/>
      <c r="U170" s="497"/>
      <c r="V170" s="497"/>
      <c r="W170" s="497"/>
      <c r="X170" s="497"/>
      <c r="Y170" s="497"/>
    </row>
    <row r="171">
      <c r="A171" s="550"/>
      <c r="B171" s="550"/>
      <c r="C171" s="550"/>
      <c r="D171" s="550"/>
      <c r="E171" s="550"/>
      <c r="F171" s="550"/>
      <c r="G171" s="550"/>
      <c r="H171" s="550"/>
      <c r="I171" s="550"/>
      <c r="J171" s="550"/>
      <c r="K171" s="550"/>
      <c r="L171" s="550"/>
      <c r="M171" s="550"/>
      <c r="N171" s="497"/>
      <c r="O171" s="497"/>
      <c r="P171" s="497"/>
      <c r="Q171" s="497"/>
      <c r="R171" s="497"/>
      <c r="S171" s="497"/>
      <c r="T171" s="497"/>
      <c r="U171" s="497"/>
      <c r="V171" s="497"/>
      <c r="W171" s="497"/>
      <c r="X171" s="497"/>
      <c r="Y171" s="497"/>
    </row>
    <row r="172">
      <c r="A172" s="550"/>
      <c r="B172" s="550"/>
      <c r="C172" s="550"/>
      <c r="D172" s="550"/>
      <c r="E172" s="550"/>
      <c r="F172" s="550"/>
      <c r="G172" s="550"/>
      <c r="H172" s="550"/>
      <c r="I172" s="550"/>
      <c r="J172" s="550"/>
      <c r="K172" s="550"/>
      <c r="L172" s="550"/>
      <c r="M172" s="550"/>
      <c r="N172" s="497"/>
      <c r="O172" s="497"/>
      <c r="P172" s="497"/>
      <c r="Q172" s="497"/>
      <c r="R172" s="497"/>
      <c r="S172" s="497"/>
      <c r="T172" s="497"/>
      <c r="U172" s="497"/>
      <c r="V172" s="497"/>
      <c r="W172" s="497"/>
      <c r="X172" s="497"/>
      <c r="Y172" s="497"/>
    </row>
    <row r="173">
      <c r="A173" s="550"/>
      <c r="B173" s="550"/>
      <c r="C173" s="550"/>
      <c r="D173" s="550"/>
      <c r="E173" s="550"/>
      <c r="F173" s="550"/>
      <c r="G173" s="550"/>
      <c r="H173" s="550"/>
      <c r="I173" s="550"/>
      <c r="J173" s="550"/>
      <c r="K173" s="550"/>
      <c r="L173" s="550"/>
      <c r="M173" s="550"/>
      <c r="N173" s="497"/>
      <c r="O173" s="497"/>
      <c r="P173" s="497"/>
      <c r="Q173" s="497"/>
      <c r="R173" s="497"/>
      <c r="S173" s="497"/>
      <c r="T173" s="497"/>
      <c r="U173" s="497"/>
      <c r="V173" s="497"/>
      <c r="W173" s="497"/>
      <c r="X173" s="497"/>
      <c r="Y173" s="497"/>
    </row>
    <row r="174">
      <c r="A174" s="550"/>
      <c r="B174" s="550"/>
      <c r="C174" s="550"/>
      <c r="D174" s="550"/>
      <c r="E174" s="550"/>
      <c r="F174" s="550"/>
      <c r="G174" s="550"/>
      <c r="H174" s="550"/>
      <c r="I174" s="550"/>
      <c r="J174" s="550"/>
      <c r="K174" s="550"/>
      <c r="L174" s="550"/>
      <c r="M174" s="550"/>
      <c r="N174" s="497"/>
      <c r="O174" s="497"/>
      <c r="P174" s="497"/>
      <c r="Q174" s="497"/>
      <c r="R174" s="497"/>
      <c r="S174" s="497"/>
      <c r="T174" s="497"/>
      <c r="U174" s="497"/>
      <c r="V174" s="497"/>
      <c r="W174" s="497"/>
      <c r="X174" s="497"/>
      <c r="Y174" s="497"/>
    </row>
    <row r="175">
      <c r="A175" s="550"/>
      <c r="B175" s="550"/>
      <c r="C175" s="550"/>
      <c r="D175" s="550"/>
      <c r="E175" s="550"/>
      <c r="F175" s="550"/>
      <c r="G175" s="550"/>
      <c r="H175" s="550"/>
      <c r="I175" s="550"/>
      <c r="J175" s="550"/>
      <c r="K175" s="550"/>
      <c r="L175" s="550"/>
      <c r="M175" s="550"/>
      <c r="N175" s="497"/>
      <c r="O175" s="497"/>
      <c r="P175" s="497"/>
      <c r="Q175" s="497"/>
      <c r="R175" s="497"/>
      <c r="S175" s="497"/>
      <c r="T175" s="497"/>
      <c r="U175" s="497"/>
      <c r="V175" s="497"/>
      <c r="W175" s="497"/>
      <c r="X175" s="497"/>
      <c r="Y175" s="497"/>
    </row>
    <row r="176">
      <c r="A176" s="550"/>
      <c r="B176" s="550"/>
      <c r="C176" s="550"/>
      <c r="D176" s="550"/>
      <c r="E176" s="550"/>
      <c r="F176" s="550"/>
      <c r="G176" s="550"/>
      <c r="H176" s="550"/>
      <c r="I176" s="550"/>
      <c r="J176" s="550"/>
      <c r="K176" s="550"/>
      <c r="L176" s="550"/>
      <c r="M176" s="550"/>
      <c r="N176" s="497"/>
      <c r="O176" s="497"/>
      <c r="P176" s="497"/>
      <c r="Q176" s="497"/>
      <c r="R176" s="497"/>
      <c r="S176" s="497"/>
      <c r="T176" s="497"/>
      <c r="U176" s="497"/>
      <c r="V176" s="497"/>
      <c r="W176" s="497"/>
      <c r="X176" s="497"/>
      <c r="Y176" s="497"/>
    </row>
    <row r="177">
      <c r="A177" s="550"/>
      <c r="B177" s="550"/>
      <c r="C177" s="550"/>
      <c r="D177" s="550"/>
      <c r="E177" s="550"/>
      <c r="F177" s="550"/>
      <c r="G177" s="550"/>
      <c r="H177" s="550"/>
      <c r="I177" s="550"/>
      <c r="J177" s="550"/>
      <c r="K177" s="550"/>
      <c r="L177" s="550"/>
      <c r="M177" s="550"/>
      <c r="N177" s="497"/>
      <c r="O177" s="497"/>
      <c r="P177" s="497"/>
      <c r="Q177" s="497"/>
      <c r="R177" s="497"/>
      <c r="S177" s="497"/>
      <c r="T177" s="497"/>
      <c r="U177" s="497"/>
      <c r="V177" s="497"/>
      <c r="W177" s="497"/>
      <c r="X177" s="497"/>
      <c r="Y177" s="497"/>
    </row>
    <row r="178">
      <c r="A178" s="550"/>
      <c r="B178" s="550"/>
      <c r="C178" s="550"/>
      <c r="D178" s="550"/>
      <c r="E178" s="550"/>
      <c r="F178" s="550"/>
      <c r="G178" s="550"/>
      <c r="H178" s="550"/>
      <c r="I178" s="550"/>
      <c r="J178" s="550"/>
      <c r="K178" s="550"/>
      <c r="L178" s="550"/>
      <c r="M178" s="550"/>
      <c r="N178" s="497"/>
      <c r="O178" s="497"/>
      <c r="P178" s="497"/>
      <c r="Q178" s="497"/>
      <c r="R178" s="497"/>
      <c r="S178" s="497"/>
      <c r="T178" s="497"/>
      <c r="U178" s="497"/>
      <c r="V178" s="497"/>
      <c r="W178" s="497"/>
      <c r="X178" s="497"/>
      <c r="Y178" s="497"/>
    </row>
    <row r="179">
      <c r="A179" s="550"/>
      <c r="B179" s="550"/>
      <c r="C179" s="550"/>
      <c r="D179" s="550"/>
      <c r="E179" s="550"/>
      <c r="F179" s="550"/>
      <c r="G179" s="550"/>
      <c r="H179" s="550"/>
      <c r="I179" s="550"/>
      <c r="J179" s="550"/>
      <c r="K179" s="550"/>
      <c r="L179" s="550"/>
      <c r="M179" s="550"/>
      <c r="N179" s="497"/>
      <c r="O179" s="497"/>
      <c r="P179" s="497"/>
      <c r="Q179" s="497"/>
      <c r="R179" s="497"/>
      <c r="S179" s="497"/>
      <c r="T179" s="497"/>
      <c r="U179" s="497"/>
      <c r="V179" s="497"/>
      <c r="W179" s="497"/>
      <c r="X179" s="497"/>
      <c r="Y179" s="497"/>
    </row>
    <row r="180">
      <c r="A180" s="550"/>
      <c r="B180" s="550"/>
      <c r="C180" s="550"/>
      <c r="D180" s="550"/>
      <c r="E180" s="550"/>
      <c r="F180" s="550"/>
      <c r="G180" s="550"/>
      <c r="H180" s="550"/>
      <c r="I180" s="550"/>
      <c r="J180" s="550"/>
      <c r="K180" s="550"/>
      <c r="L180" s="550"/>
      <c r="M180" s="550"/>
      <c r="N180" s="497"/>
      <c r="O180" s="497"/>
      <c r="P180" s="497"/>
      <c r="Q180" s="497"/>
      <c r="R180" s="497"/>
      <c r="S180" s="497"/>
      <c r="T180" s="497"/>
      <c r="U180" s="497"/>
      <c r="V180" s="497"/>
      <c r="W180" s="497"/>
      <c r="X180" s="497"/>
      <c r="Y180" s="497"/>
    </row>
    <row r="181">
      <c r="A181" s="550"/>
      <c r="B181" s="550"/>
      <c r="C181" s="550"/>
      <c r="D181" s="550"/>
      <c r="E181" s="550"/>
      <c r="F181" s="550"/>
      <c r="G181" s="550"/>
      <c r="H181" s="550"/>
      <c r="I181" s="550"/>
      <c r="J181" s="550"/>
      <c r="K181" s="550"/>
      <c r="L181" s="550"/>
      <c r="M181" s="550"/>
      <c r="N181" s="497"/>
      <c r="O181" s="497"/>
      <c r="P181" s="497"/>
      <c r="Q181" s="497"/>
      <c r="R181" s="497"/>
      <c r="S181" s="497"/>
      <c r="T181" s="497"/>
      <c r="U181" s="497"/>
      <c r="V181" s="497"/>
      <c r="W181" s="497"/>
      <c r="X181" s="497"/>
      <c r="Y181" s="497"/>
    </row>
    <row r="182">
      <c r="A182" s="550"/>
      <c r="B182" s="550"/>
      <c r="C182" s="550"/>
      <c r="D182" s="550"/>
      <c r="E182" s="550"/>
      <c r="F182" s="550"/>
      <c r="G182" s="550"/>
      <c r="H182" s="550"/>
      <c r="I182" s="550"/>
      <c r="J182" s="550"/>
      <c r="K182" s="550"/>
      <c r="L182" s="550"/>
      <c r="M182" s="550"/>
      <c r="N182" s="497"/>
      <c r="O182" s="497"/>
      <c r="P182" s="497"/>
      <c r="Q182" s="497"/>
      <c r="R182" s="497"/>
      <c r="S182" s="497"/>
      <c r="T182" s="497"/>
      <c r="U182" s="497"/>
      <c r="V182" s="497"/>
      <c r="W182" s="497"/>
      <c r="X182" s="497"/>
      <c r="Y182" s="497"/>
    </row>
    <row r="183">
      <c r="A183" s="550"/>
      <c r="B183" s="550"/>
      <c r="C183" s="550"/>
      <c r="D183" s="550"/>
      <c r="E183" s="550"/>
      <c r="F183" s="550"/>
      <c r="G183" s="550"/>
      <c r="H183" s="550"/>
      <c r="I183" s="550"/>
      <c r="J183" s="550"/>
      <c r="K183" s="550"/>
      <c r="L183" s="550"/>
      <c r="M183" s="550"/>
      <c r="N183" s="497"/>
      <c r="O183" s="497"/>
      <c r="P183" s="497"/>
      <c r="Q183" s="497"/>
      <c r="R183" s="497"/>
      <c r="S183" s="497"/>
      <c r="T183" s="497"/>
      <c r="U183" s="497"/>
      <c r="V183" s="497"/>
      <c r="W183" s="497"/>
      <c r="X183" s="497"/>
      <c r="Y183" s="497"/>
    </row>
    <row r="184">
      <c r="A184" s="550"/>
      <c r="B184" s="550"/>
      <c r="C184" s="550"/>
      <c r="D184" s="550"/>
      <c r="E184" s="550"/>
      <c r="F184" s="550"/>
      <c r="G184" s="550"/>
      <c r="H184" s="550"/>
      <c r="I184" s="550"/>
      <c r="J184" s="550"/>
      <c r="K184" s="550"/>
      <c r="L184" s="550"/>
      <c r="M184" s="550"/>
      <c r="N184" s="497"/>
      <c r="O184" s="497"/>
      <c r="P184" s="497"/>
      <c r="Q184" s="497"/>
      <c r="R184" s="497"/>
      <c r="S184" s="497"/>
      <c r="T184" s="497"/>
      <c r="U184" s="497"/>
      <c r="V184" s="497"/>
      <c r="W184" s="497"/>
      <c r="X184" s="497"/>
      <c r="Y184" s="497"/>
    </row>
    <row r="185">
      <c r="A185" s="550"/>
      <c r="B185" s="550"/>
      <c r="C185" s="550"/>
      <c r="D185" s="550"/>
      <c r="E185" s="550"/>
      <c r="F185" s="550"/>
      <c r="G185" s="550"/>
      <c r="H185" s="550"/>
      <c r="I185" s="550"/>
      <c r="J185" s="550"/>
      <c r="K185" s="550"/>
      <c r="L185" s="550"/>
      <c r="M185" s="550"/>
      <c r="N185" s="497"/>
      <c r="O185" s="497"/>
      <c r="P185" s="497"/>
      <c r="Q185" s="497"/>
      <c r="R185" s="497"/>
      <c r="S185" s="497"/>
      <c r="T185" s="497"/>
      <c r="U185" s="497"/>
      <c r="V185" s="497"/>
      <c r="W185" s="497"/>
      <c r="X185" s="497"/>
      <c r="Y185" s="497"/>
    </row>
    <row r="186">
      <c r="A186" s="550"/>
      <c r="B186" s="550"/>
      <c r="C186" s="550"/>
      <c r="D186" s="550"/>
      <c r="E186" s="550"/>
      <c r="F186" s="550"/>
      <c r="G186" s="550"/>
      <c r="H186" s="550"/>
      <c r="I186" s="550"/>
      <c r="J186" s="550"/>
      <c r="K186" s="550"/>
      <c r="L186" s="550"/>
      <c r="M186" s="550"/>
      <c r="N186" s="497"/>
      <c r="O186" s="497"/>
      <c r="P186" s="497"/>
      <c r="Q186" s="497"/>
      <c r="R186" s="497"/>
      <c r="S186" s="497"/>
      <c r="T186" s="497"/>
      <c r="U186" s="497"/>
      <c r="V186" s="497"/>
      <c r="W186" s="497"/>
      <c r="X186" s="497"/>
      <c r="Y186" s="497"/>
    </row>
    <row r="187">
      <c r="A187" s="550"/>
      <c r="B187" s="550"/>
      <c r="C187" s="550"/>
      <c r="D187" s="550"/>
      <c r="E187" s="550"/>
      <c r="F187" s="550"/>
      <c r="G187" s="550"/>
      <c r="H187" s="550"/>
      <c r="I187" s="550"/>
      <c r="J187" s="550"/>
      <c r="K187" s="550"/>
      <c r="L187" s="550"/>
      <c r="M187" s="550"/>
      <c r="N187" s="497"/>
      <c r="O187" s="497"/>
      <c r="P187" s="497"/>
      <c r="Q187" s="497"/>
      <c r="R187" s="497"/>
      <c r="S187" s="497"/>
      <c r="T187" s="497"/>
      <c r="U187" s="497"/>
      <c r="V187" s="497"/>
      <c r="W187" s="497"/>
      <c r="X187" s="497"/>
      <c r="Y187" s="497"/>
    </row>
    <row r="188">
      <c r="A188" s="550"/>
      <c r="B188" s="550"/>
      <c r="C188" s="550"/>
      <c r="D188" s="550"/>
      <c r="E188" s="550"/>
      <c r="F188" s="550"/>
      <c r="G188" s="550"/>
      <c r="H188" s="550"/>
      <c r="I188" s="550"/>
      <c r="J188" s="550"/>
      <c r="K188" s="550"/>
      <c r="L188" s="550"/>
      <c r="M188" s="550"/>
      <c r="N188" s="497"/>
      <c r="O188" s="497"/>
      <c r="P188" s="497"/>
      <c r="Q188" s="497"/>
      <c r="R188" s="497"/>
      <c r="S188" s="497"/>
      <c r="T188" s="497"/>
      <c r="U188" s="497"/>
      <c r="V188" s="497"/>
      <c r="W188" s="497"/>
      <c r="X188" s="497"/>
      <c r="Y188" s="497"/>
    </row>
    <row r="189">
      <c r="A189" s="550"/>
      <c r="B189" s="550"/>
      <c r="C189" s="550"/>
      <c r="D189" s="550"/>
      <c r="E189" s="550"/>
      <c r="F189" s="550"/>
      <c r="G189" s="550"/>
      <c r="H189" s="550"/>
      <c r="I189" s="550"/>
      <c r="J189" s="550"/>
      <c r="K189" s="550"/>
      <c r="L189" s="550"/>
      <c r="M189" s="550"/>
      <c r="N189" s="497"/>
      <c r="O189" s="497"/>
      <c r="P189" s="497"/>
      <c r="Q189" s="497"/>
      <c r="R189" s="497"/>
      <c r="S189" s="497"/>
      <c r="T189" s="497"/>
      <c r="U189" s="497"/>
      <c r="V189" s="497"/>
      <c r="W189" s="497"/>
      <c r="X189" s="497"/>
      <c r="Y189" s="497"/>
    </row>
    <row r="190">
      <c r="A190" s="550"/>
      <c r="B190" s="550"/>
      <c r="C190" s="550"/>
      <c r="D190" s="550"/>
      <c r="E190" s="550"/>
      <c r="F190" s="550"/>
      <c r="G190" s="550"/>
      <c r="H190" s="550"/>
      <c r="I190" s="550"/>
      <c r="J190" s="550"/>
      <c r="K190" s="550"/>
      <c r="L190" s="550"/>
      <c r="M190" s="550"/>
      <c r="N190" s="497"/>
      <c r="O190" s="497"/>
      <c r="P190" s="497"/>
      <c r="Q190" s="497"/>
      <c r="R190" s="497"/>
      <c r="S190" s="497"/>
      <c r="T190" s="497"/>
      <c r="U190" s="497"/>
      <c r="V190" s="497"/>
      <c r="W190" s="497"/>
      <c r="X190" s="497"/>
      <c r="Y190" s="497"/>
    </row>
    <row r="191">
      <c r="A191" s="550"/>
      <c r="B191" s="550"/>
      <c r="C191" s="550"/>
      <c r="D191" s="550"/>
      <c r="E191" s="550"/>
      <c r="F191" s="550"/>
      <c r="G191" s="550"/>
      <c r="H191" s="550"/>
      <c r="I191" s="550"/>
      <c r="J191" s="550"/>
      <c r="K191" s="550"/>
      <c r="L191" s="550"/>
      <c r="M191" s="550"/>
      <c r="N191" s="497"/>
      <c r="O191" s="497"/>
      <c r="P191" s="497"/>
      <c r="Q191" s="497"/>
      <c r="R191" s="497"/>
      <c r="S191" s="497"/>
      <c r="T191" s="497"/>
      <c r="U191" s="497"/>
      <c r="V191" s="497"/>
      <c r="W191" s="497"/>
      <c r="X191" s="497"/>
      <c r="Y191" s="497"/>
    </row>
    <row r="192">
      <c r="A192" s="550"/>
      <c r="B192" s="550"/>
      <c r="C192" s="550"/>
      <c r="D192" s="550"/>
      <c r="E192" s="550"/>
      <c r="F192" s="550"/>
      <c r="G192" s="550"/>
      <c r="H192" s="550"/>
      <c r="I192" s="550"/>
      <c r="J192" s="550"/>
      <c r="K192" s="550"/>
      <c r="L192" s="550"/>
      <c r="M192" s="550"/>
      <c r="N192" s="497"/>
      <c r="O192" s="497"/>
      <c r="P192" s="497"/>
      <c r="Q192" s="497"/>
      <c r="R192" s="497"/>
      <c r="S192" s="497"/>
      <c r="T192" s="497"/>
      <c r="U192" s="497"/>
      <c r="V192" s="497"/>
      <c r="W192" s="497"/>
      <c r="X192" s="497"/>
      <c r="Y192" s="497"/>
    </row>
    <row r="193">
      <c r="A193" s="550"/>
      <c r="B193" s="550"/>
      <c r="C193" s="550"/>
      <c r="D193" s="550"/>
      <c r="E193" s="550"/>
      <c r="F193" s="550"/>
      <c r="G193" s="550"/>
      <c r="H193" s="550"/>
      <c r="I193" s="550"/>
      <c r="J193" s="550"/>
      <c r="K193" s="550"/>
      <c r="L193" s="550"/>
      <c r="M193" s="550"/>
      <c r="N193" s="497"/>
      <c r="O193" s="497"/>
      <c r="P193" s="497"/>
      <c r="Q193" s="497"/>
      <c r="R193" s="497"/>
      <c r="S193" s="497"/>
      <c r="T193" s="497"/>
      <c r="U193" s="497"/>
      <c r="V193" s="497"/>
      <c r="W193" s="497"/>
      <c r="X193" s="497"/>
      <c r="Y193" s="497"/>
    </row>
    <row r="194">
      <c r="A194" s="550"/>
      <c r="B194" s="550"/>
      <c r="C194" s="550"/>
      <c r="D194" s="550"/>
      <c r="E194" s="550"/>
      <c r="F194" s="550"/>
      <c r="G194" s="550"/>
      <c r="H194" s="550"/>
      <c r="I194" s="550"/>
      <c r="J194" s="550"/>
      <c r="K194" s="550"/>
      <c r="L194" s="550"/>
      <c r="M194" s="550"/>
      <c r="N194" s="497"/>
      <c r="O194" s="497"/>
      <c r="P194" s="497"/>
      <c r="Q194" s="497"/>
      <c r="R194" s="497"/>
      <c r="S194" s="497"/>
      <c r="T194" s="497"/>
      <c r="U194" s="497"/>
      <c r="V194" s="497"/>
      <c r="W194" s="497"/>
      <c r="X194" s="497"/>
      <c r="Y194" s="497"/>
    </row>
    <row r="195">
      <c r="A195" s="550"/>
      <c r="B195" s="550"/>
      <c r="C195" s="550"/>
      <c r="D195" s="550"/>
      <c r="E195" s="550"/>
      <c r="F195" s="550"/>
      <c r="G195" s="550"/>
      <c r="H195" s="550"/>
      <c r="I195" s="550"/>
      <c r="J195" s="550"/>
      <c r="K195" s="550"/>
      <c r="L195" s="550"/>
      <c r="M195" s="550"/>
      <c r="N195" s="497"/>
      <c r="O195" s="497"/>
      <c r="P195" s="497"/>
      <c r="Q195" s="497"/>
      <c r="R195" s="497"/>
      <c r="S195" s="497"/>
      <c r="T195" s="497"/>
      <c r="U195" s="497"/>
      <c r="V195" s="497"/>
      <c r="W195" s="497"/>
      <c r="X195" s="497"/>
      <c r="Y195" s="497"/>
    </row>
    <row r="196">
      <c r="A196" s="550"/>
      <c r="B196" s="550"/>
      <c r="C196" s="550"/>
      <c r="D196" s="550"/>
      <c r="E196" s="550"/>
      <c r="F196" s="550"/>
      <c r="G196" s="550"/>
      <c r="H196" s="550"/>
      <c r="I196" s="550"/>
      <c r="J196" s="550"/>
      <c r="K196" s="550"/>
      <c r="L196" s="550"/>
      <c r="M196" s="550"/>
      <c r="N196" s="497"/>
      <c r="O196" s="497"/>
      <c r="P196" s="497"/>
      <c r="Q196" s="497"/>
      <c r="R196" s="497"/>
      <c r="S196" s="497"/>
      <c r="T196" s="497"/>
      <c r="U196" s="497"/>
      <c r="V196" s="497"/>
      <c r="W196" s="497"/>
      <c r="X196" s="497"/>
      <c r="Y196" s="497"/>
    </row>
    <row r="197">
      <c r="A197" s="550"/>
      <c r="B197" s="550"/>
      <c r="C197" s="550"/>
      <c r="D197" s="550"/>
      <c r="E197" s="550"/>
      <c r="F197" s="550"/>
      <c r="G197" s="550"/>
      <c r="H197" s="550"/>
      <c r="I197" s="550"/>
      <c r="J197" s="550"/>
      <c r="K197" s="550"/>
      <c r="L197" s="550"/>
      <c r="M197" s="550"/>
      <c r="N197" s="497"/>
      <c r="O197" s="497"/>
      <c r="P197" s="497"/>
      <c r="Q197" s="497"/>
      <c r="R197" s="497"/>
      <c r="S197" s="497"/>
      <c r="T197" s="497"/>
      <c r="U197" s="497"/>
      <c r="V197" s="497"/>
      <c r="W197" s="497"/>
      <c r="X197" s="497"/>
      <c r="Y197" s="497"/>
    </row>
    <row r="198">
      <c r="A198" s="550"/>
      <c r="B198" s="550"/>
      <c r="C198" s="550"/>
      <c r="D198" s="550"/>
      <c r="E198" s="550"/>
      <c r="F198" s="550"/>
      <c r="G198" s="550"/>
      <c r="H198" s="550"/>
      <c r="I198" s="550"/>
      <c r="J198" s="550"/>
      <c r="K198" s="550"/>
      <c r="L198" s="550"/>
      <c r="M198" s="550"/>
      <c r="N198" s="497"/>
      <c r="O198" s="497"/>
      <c r="P198" s="497"/>
      <c r="Q198" s="497"/>
      <c r="R198" s="497"/>
      <c r="S198" s="497"/>
      <c r="T198" s="497"/>
      <c r="U198" s="497"/>
      <c r="V198" s="497"/>
      <c r="W198" s="497"/>
      <c r="X198" s="497"/>
      <c r="Y198" s="497"/>
    </row>
    <row r="199">
      <c r="A199" s="550"/>
      <c r="B199" s="550"/>
      <c r="C199" s="550"/>
      <c r="D199" s="550"/>
      <c r="E199" s="550"/>
      <c r="F199" s="550"/>
      <c r="G199" s="550"/>
      <c r="H199" s="550"/>
      <c r="I199" s="550"/>
      <c r="J199" s="550"/>
      <c r="K199" s="550"/>
      <c r="L199" s="550"/>
      <c r="M199" s="550"/>
      <c r="N199" s="497"/>
      <c r="O199" s="497"/>
      <c r="P199" s="497"/>
      <c r="Q199" s="497"/>
      <c r="R199" s="497"/>
      <c r="S199" s="497"/>
      <c r="T199" s="497"/>
      <c r="U199" s="497"/>
      <c r="V199" s="497"/>
      <c r="W199" s="497"/>
      <c r="X199" s="497"/>
      <c r="Y199" s="497"/>
    </row>
    <row r="200">
      <c r="A200" s="550"/>
      <c r="B200" s="550"/>
      <c r="C200" s="550"/>
      <c r="D200" s="550"/>
      <c r="E200" s="550"/>
      <c r="F200" s="550"/>
      <c r="G200" s="550"/>
      <c r="H200" s="550"/>
      <c r="I200" s="550"/>
      <c r="J200" s="550"/>
      <c r="K200" s="550"/>
      <c r="L200" s="550"/>
      <c r="M200" s="550"/>
      <c r="N200" s="497"/>
      <c r="O200" s="497"/>
      <c r="P200" s="497"/>
      <c r="Q200" s="497"/>
      <c r="R200" s="497"/>
      <c r="S200" s="497"/>
      <c r="T200" s="497"/>
      <c r="U200" s="497"/>
      <c r="V200" s="497"/>
      <c r="W200" s="497"/>
      <c r="X200" s="497"/>
      <c r="Y200" s="497"/>
    </row>
    <row r="201">
      <c r="A201" s="550"/>
      <c r="B201" s="550"/>
      <c r="C201" s="550"/>
      <c r="D201" s="550"/>
      <c r="E201" s="550"/>
      <c r="F201" s="550"/>
      <c r="G201" s="550"/>
      <c r="H201" s="550"/>
      <c r="I201" s="550"/>
      <c r="J201" s="550"/>
      <c r="K201" s="550"/>
      <c r="L201" s="550"/>
      <c r="M201" s="550"/>
      <c r="N201" s="497"/>
      <c r="O201" s="497"/>
      <c r="P201" s="497"/>
      <c r="Q201" s="497"/>
      <c r="R201" s="497"/>
      <c r="S201" s="497"/>
      <c r="T201" s="497"/>
      <c r="U201" s="497"/>
      <c r="V201" s="497"/>
      <c r="W201" s="497"/>
      <c r="X201" s="497"/>
      <c r="Y201" s="497"/>
    </row>
    <row r="202">
      <c r="A202" s="550"/>
      <c r="B202" s="550"/>
      <c r="C202" s="550"/>
      <c r="D202" s="550"/>
      <c r="E202" s="550"/>
      <c r="F202" s="550"/>
      <c r="G202" s="550"/>
      <c r="H202" s="550"/>
      <c r="I202" s="550"/>
      <c r="J202" s="550"/>
      <c r="K202" s="550"/>
      <c r="L202" s="550"/>
      <c r="M202" s="550"/>
      <c r="N202" s="497"/>
      <c r="O202" s="497"/>
      <c r="P202" s="497"/>
      <c r="Q202" s="497"/>
      <c r="R202" s="497"/>
      <c r="S202" s="497"/>
      <c r="T202" s="497"/>
      <c r="U202" s="497"/>
      <c r="V202" s="497"/>
      <c r="W202" s="497"/>
      <c r="X202" s="497"/>
      <c r="Y202" s="497"/>
    </row>
    <row r="203">
      <c r="A203" s="550"/>
      <c r="B203" s="550"/>
      <c r="C203" s="550"/>
      <c r="D203" s="550"/>
      <c r="E203" s="550"/>
      <c r="F203" s="550"/>
      <c r="G203" s="550"/>
      <c r="H203" s="550"/>
      <c r="I203" s="550"/>
      <c r="J203" s="550"/>
      <c r="K203" s="550"/>
      <c r="L203" s="550"/>
      <c r="M203" s="550"/>
      <c r="N203" s="497"/>
      <c r="O203" s="497"/>
      <c r="P203" s="497"/>
      <c r="Q203" s="497"/>
      <c r="R203" s="497"/>
      <c r="S203" s="497"/>
      <c r="T203" s="497"/>
      <c r="U203" s="497"/>
      <c r="V203" s="497"/>
      <c r="W203" s="497"/>
      <c r="X203" s="497"/>
      <c r="Y203" s="497"/>
    </row>
    <row r="204">
      <c r="A204" s="550"/>
      <c r="B204" s="550"/>
      <c r="C204" s="550"/>
      <c r="D204" s="550"/>
      <c r="E204" s="550"/>
      <c r="F204" s="550"/>
      <c r="G204" s="550"/>
      <c r="H204" s="550"/>
      <c r="I204" s="550"/>
      <c r="J204" s="550"/>
      <c r="K204" s="550"/>
      <c r="L204" s="550"/>
      <c r="M204" s="550"/>
      <c r="N204" s="497"/>
      <c r="O204" s="497"/>
      <c r="P204" s="497"/>
      <c r="Q204" s="497"/>
      <c r="R204" s="497"/>
      <c r="S204" s="497"/>
      <c r="T204" s="497"/>
      <c r="U204" s="497"/>
      <c r="V204" s="497"/>
      <c r="W204" s="497"/>
      <c r="X204" s="497"/>
      <c r="Y204" s="497"/>
    </row>
    <row r="205">
      <c r="A205" s="550"/>
      <c r="B205" s="550"/>
      <c r="C205" s="550"/>
      <c r="D205" s="550"/>
      <c r="E205" s="550"/>
      <c r="F205" s="550"/>
      <c r="G205" s="550"/>
      <c r="H205" s="550"/>
      <c r="I205" s="550"/>
      <c r="J205" s="550"/>
      <c r="K205" s="550"/>
      <c r="L205" s="550"/>
      <c r="M205" s="550"/>
      <c r="N205" s="497"/>
      <c r="O205" s="497"/>
      <c r="P205" s="497"/>
      <c r="Q205" s="497"/>
      <c r="R205" s="497"/>
      <c r="S205" s="497"/>
      <c r="T205" s="497"/>
      <c r="U205" s="497"/>
      <c r="V205" s="497"/>
      <c r="W205" s="497"/>
      <c r="X205" s="497"/>
      <c r="Y205" s="497"/>
    </row>
    <row r="206">
      <c r="A206" s="550"/>
      <c r="B206" s="550"/>
      <c r="C206" s="550"/>
      <c r="D206" s="550"/>
      <c r="E206" s="550"/>
      <c r="F206" s="550"/>
      <c r="G206" s="550"/>
      <c r="H206" s="550"/>
      <c r="I206" s="550"/>
      <c r="J206" s="550"/>
      <c r="K206" s="550"/>
      <c r="L206" s="550"/>
      <c r="M206" s="550"/>
      <c r="N206" s="497"/>
      <c r="O206" s="497"/>
      <c r="P206" s="497"/>
      <c r="Q206" s="497"/>
      <c r="R206" s="497"/>
      <c r="S206" s="497"/>
      <c r="T206" s="497"/>
      <c r="U206" s="497"/>
      <c r="V206" s="497"/>
      <c r="W206" s="497"/>
      <c r="X206" s="497"/>
      <c r="Y206" s="497"/>
    </row>
    <row r="207">
      <c r="A207" s="550"/>
      <c r="B207" s="550"/>
      <c r="C207" s="550"/>
      <c r="D207" s="550"/>
      <c r="E207" s="550"/>
      <c r="F207" s="550"/>
      <c r="G207" s="550"/>
      <c r="H207" s="550"/>
      <c r="I207" s="550"/>
      <c r="J207" s="550"/>
      <c r="K207" s="550"/>
      <c r="L207" s="550"/>
      <c r="M207" s="550"/>
      <c r="N207" s="497"/>
      <c r="O207" s="497"/>
      <c r="P207" s="497"/>
      <c r="Q207" s="497"/>
      <c r="R207" s="497"/>
      <c r="S207" s="497"/>
      <c r="T207" s="497"/>
      <c r="U207" s="497"/>
      <c r="V207" s="497"/>
      <c r="W207" s="497"/>
      <c r="X207" s="497"/>
      <c r="Y207" s="497"/>
    </row>
    <row r="208">
      <c r="A208" s="550"/>
      <c r="B208" s="550"/>
      <c r="C208" s="550"/>
      <c r="D208" s="550"/>
      <c r="E208" s="550"/>
      <c r="F208" s="550"/>
      <c r="G208" s="550"/>
      <c r="H208" s="550"/>
      <c r="I208" s="550"/>
      <c r="J208" s="550"/>
      <c r="K208" s="550"/>
      <c r="L208" s="550"/>
      <c r="M208" s="550"/>
      <c r="N208" s="497"/>
      <c r="O208" s="497"/>
      <c r="P208" s="497"/>
      <c r="Q208" s="497"/>
      <c r="R208" s="497"/>
      <c r="S208" s="497"/>
      <c r="T208" s="497"/>
      <c r="U208" s="497"/>
      <c r="V208" s="497"/>
      <c r="W208" s="497"/>
      <c r="X208" s="497"/>
      <c r="Y208" s="497"/>
    </row>
    <row r="209">
      <c r="A209" s="550"/>
      <c r="B209" s="550"/>
      <c r="C209" s="550"/>
      <c r="D209" s="550"/>
      <c r="E209" s="550"/>
      <c r="F209" s="550"/>
      <c r="G209" s="550"/>
      <c r="H209" s="550"/>
      <c r="I209" s="550"/>
      <c r="J209" s="550"/>
      <c r="K209" s="550"/>
      <c r="L209" s="550"/>
      <c r="M209" s="550"/>
      <c r="N209" s="497"/>
      <c r="O209" s="497"/>
      <c r="P209" s="497"/>
      <c r="Q209" s="497"/>
      <c r="R209" s="497"/>
      <c r="S209" s="497"/>
      <c r="T209" s="497"/>
      <c r="U209" s="497"/>
      <c r="V209" s="497"/>
      <c r="W209" s="497"/>
      <c r="X209" s="497"/>
      <c r="Y209" s="497"/>
    </row>
    <row r="210">
      <c r="A210" s="550"/>
      <c r="B210" s="550"/>
      <c r="C210" s="550"/>
      <c r="D210" s="550"/>
      <c r="E210" s="550"/>
      <c r="F210" s="550"/>
      <c r="G210" s="550"/>
      <c r="H210" s="550"/>
      <c r="I210" s="550"/>
      <c r="J210" s="550"/>
      <c r="K210" s="550"/>
      <c r="L210" s="550"/>
      <c r="M210" s="550"/>
      <c r="N210" s="497"/>
      <c r="O210" s="497"/>
      <c r="P210" s="497"/>
      <c r="Q210" s="497"/>
      <c r="R210" s="497"/>
      <c r="S210" s="497"/>
      <c r="T210" s="497"/>
      <c r="U210" s="497"/>
      <c r="V210" s="497"/>
      <c r="W210" s="497"/>
      <c r="X210" s="497"/>
      <c r="Y210" s="497"/>
    </row>
    <row r="211">
      <c r="A211" s="550"/>
      <c r="B211" s="550"/>
      <c r="C211" s="550"/>
      <c r="D211" s="550"/>
      <c r="E211" s="550"/>
      <c r="F211" s="550"/>
      <c r="G211" s="550"/>
      <c r="H211" s="550"/>
      <c r="I211" s="550"/>
      <c r="J211" s="550"/>
      <c r="K211" s="550"/>
      <c r="L211" s="550"/>
      <c r="M211" s="550"/>
      <c r="N211" s="497"/>
      <c r="O211" s="497"/>
      <c r="P211" s="497"/>
      <c r="Q211" s="497"/>
      <c r="R211" s="497"/>
      <c r="S211" s="497"/>
      <c r="T211" s="497"/>
      <c r="U211" s="497"/>
      <c r="V211" s="497"/>
      <c r="W211" s="497"/>
      <c r="X211" s="497"/>
      <c r="Y211" s="497"/>
    </row>
    <row r="212">
      <c r="A212" s="550"/>
      <c r="B212" s="550"/>
      <c r="C212" s="550"/>
      <c r="D212" s="550"/>
      <c r="E212" s="550"/>
      <c r="F212" s="550"/>
      <c r="G212" s="550"/>
      <c r="H212" s="550"/>
      <c r="I212" s="550"/>
      <c r="J212" s="550"/>
      <c r="K212" s="550"/>
      <c r="L212" s="550"/>
      <c r="M212" s="550"/>
      <c r="N212" s="497"/>
      <c r="O212" s="497"/>
      <c r="P212" s="497"/>
      <c r="Q212" s="497"/>
      <c r="R212" s="497"/>
      <c r="S212" s="497"/>
      <c r="T212" s="497"/>
      <c r="U212" s="497"/>
      <c r="V212" s="497"/>
      <c r="W212" s="497"/>
      <c r="X212" s="497"/>
      <c r="Y212" s="497"/>
    </row>
    <row r="213">
      <c r="A213" s="550"/>
      <c r="B213" s="550"/>
      <c r="C213" s="550"/>
      <c r="D213" s="550"/>
      <c r="E213" s="550"/>
      <c r="F213" s="550"/>
      <c r="G213" s="550"/>
      <c r="H213" s="550"/>
      <c r="I213" s="550"/>
      <c r="J213" s="550"/>
      <c r="K213" s="550"/>
      <c r="L213" s="550"/>
      <c r="M213" s="550"/>
      <c r="N213" s="497"/>
      <c r="O213" s="497"/>
      <c r="P213" s="497"/>
      <c r="Q213" s="497"/>
      <c r="R213" s="497"/>
      <c r="S213" s="497"/>
      <c r="T213" s="497"/>
      <c r="U213" s="497"/>
      <c r="V213" s="497"/>
      <c r="W213" s="497"/>
      <c r="X213" s="497"/>
      <c r="Y213" s="497"/>
    </row>
    <row r="214">
      <c r="A214" s="550"/>
      <c r="B214" s="550"/>
      <c r="C214" s="550"/>
      <c r="D214" s="550"/>
      <c r="E214" s="550"/>
      <c r="F214" s="550"/>
      <c r="G214" s="550"/>
      <c r="H214" s="550"/>
      <c r="I214" s="550"/>
      <c r="J214" s="550"/>
      <c r="K214" s="550"/>
      <c r="L214" s="550"/>
      <c r="M214" s="550"/>
      <c r="N214" s="497"/>
      <c r="O214" s="497"/>
      <c r="P214" s="497"/>
      <c r="Q214" s="497"/>
      <c r="R214" s="497"/>
      <c r="S214" s="497"/>
      <c r="T214" s="497"/>
      <c r="U214" s="497"/>
      <c r="V214" s="497"/>
      <c r="W214" s="497"/>
      <c r="X214" s="497"/>
      <c r="Y214" s="497"/>
    </row>
    <row r="215">
      <c r="A215" s="550"/>
      <c r="B215" s="550"/>
      <c r="C215" s="550"/>
      <c r="D215" s="550"/>
      <c r="E215" s="550"/>
      <c r="F215" s="550"/>
      <c r="G215" s="550"/>
      <c r="H215" s="550"/>
      <c r="I215" s="550"/>
      <c r="J215" s="550"/>
      <c r="K215" s="550"/>
      <c r="L215" s="550"/>
      <c r="M215" s="550"/>
      <c r="N215" s="497"/>
      <c r="O215" s="497"/>
      <c r="P215" s="497"/>
      <c r="Q215" s="497"/>
      <c r="R215" s="497"/>
      <c r="S215" s="497"/>
      <c r="T215" s="497"/>
      <c r="U215" s="497"/>
      <c r="V215" s="497"/>
      <c r="W215" s="497"/>
      <c r="X215" s="497"/>
      <c r="Y215" s="497"/>
    </row>
    <row r="216">
      <c r="A216" s="550"/>
      <c r="B216" s="550"/>
      <c r="C216" s="550"/>
      <c r="D216" s="550"/>
      <c r="E216" s="550"/>
      <c r="F216" s="550"/>
      <c r="G216" s="550"/>
      <c r="H216" s="550"/>
      <c r="I216" s="550"/>
      <c r="J216" s="550"/>
      <c r="K216" s="550"/>
      <c r="L216" s="550"/>
      <c r="M216" s="550"/>
      <c r="N216" s="497"/>
      <c r="O216" s="497"/>
      <c r="P216" s="497"/>
      <c r="Q216" s="497"/>
      <c r="R216" s="497"/>
      <c r="S216" s="497"/>
      <c r="T216" s="497"/>
      <c r="U216" s="497"/>
      <c r="V216" s="497"/>
      <c r="W216" s="497"/>
      <c r="X216" s="497"/>
      <c r="Y216" s="497"/>
    </row>
    <row r="217">
      <c r="A217" s="550"/>
      <c r="B217" s="550"/>
      <c r="C217" s="550"/>
      <c r="D217" s="550"/>
      <c r="E217" s="550"/>
      <c r="F217" s="550"/>
      <c r="G217" s="550"/>
      <c r="H217" s="550"/>
      <c r="I217" s="550"/>
      <c r="J217" s="550"/>
      <c r="K217" s="550"/>
      <c r="L217" s="550"/>
      <c r="M217" s="550"/>
      <c r="N217" s="497"/>
      <c r="O217" s="497"/>
      <c r="P217" s="497"/>
      <c r="Q217" s="497"/>
      <c r="R217" s="497"/>
      <c r="S217" s="497"/>
      <c r="T217" s="497"/>
      <c r="U217" s="497"/>
      <c r="V217" s="497"/>
      <c r="W217" s="497"/>
      <c r="X217" s="497"/>
      <c r="Y217" s="497"/>
    </row>
    <row r="218">
      <c r="A218" s="550"/>
      <c r="B218" s="550"/>
      <c r="C218" s="550"/>
      <c r="D218" s="550"/>
      <c r="E218" s="550"/>
      <c r="F218" s="550"/>
      <c r="G218" s="550"/>
      <c r="H218" s="550"/>
      <c r="I218" s="550"/>
      <c r="J218" s="550"/>
      <c r="K218" s="550"/>
      <c r="L218" s="550"/>
      <c r="M218" s="550"/>
      <c r="N218" s="497"/>
      <c r="O218" s="497"/>
      <c r="P218" s="497"/>
      <c r="Q218" s="497"/>
      <c r="R218" s="497"/>
      <c r="S218" s="497"/>
      <c r="T218" s="497"/>
      <c r="U218" s="497"/>
      <c r="V218" s="497"/>
      <c r="W218" s="497"/>
      <c r="X218" s="497"/>
      <c r="Y218" s="497"/>
    </row>
    <row r="219">
      <c r="A219" s="550"/>
      <c r="B219" s="550"/>
      <c r="C219" s="550"/>
      <c r="D219" s="550"/>
      <c r="E219" s="550"/>
      <c r="F219" s="550"/>
      <c r="G219" s="550"/>
      <c r="H219" s="550"/>
      <c r="I219" s="550"/>
      <c r="J219" s="550"/>
      <c r="K219" s="550"/>
      <c r="L219" s="550"/>
      <c r="M219" s="550"/>
      <c r="N219" s="497"/>
      <c r="O219" s="497"/>
      <c r="P219" s="497"/>
      <c r="Q219" s="497"/>
      <c r="R219" s="497"/>
      <c r="S219" s="497"/>
      <c r="T219" s="497"/>
      <c r="U219" s="497"/>
      <c r="V219" s="497"/>
      <c r="W219" s="497"/>
      <c r="X219" s="497"/>
      <c r="Y219" s="497"/>
    </row>
    <row r="220">
      <c r="A220" s="550"/>
      <c r="B220" s="550"/>
      <c r="C220" s="550"/>
      <c r="D220" s="550"/>
      <c r="E220" s="550"/>
      <c r="F220" s="550"/>
      <c r="G220" s="550"/>
      <c r="H220" s="550"/>
      <c r="I220" s="550"/>
      <c r="J220" s="550"/>
      <c r="K220" s="550"/>
      <c r="L220" s="550"/>
      <c r="M220" s="550"/>
      <c r="N220" s="497"/>
      <c r="O220" s="497"/>
      <c r="P220" s="497"/>
      <c r="Q220" s="497"/>
      <c r="R220" s="497"/>
      <c r="S220" s="497"/>
      <c r="T220" s="497"/>
      <c r="U220" s="497"/>
      <c r="V220" s="497"/>
      <c r="W220" s="497"/>
      <c r="X220" s="497"/>
      <c r="Y220" s="497"/>
    </row>
    <row r="221">
      <c r="A221" s="550"/>
      <c r="B221" s="550"/>
      <c r="C221" s="550"/>
      <c r="D221" s="550"/>
      <c r="E221" s="550"/>
      <c r="F221" s="550"/>
      <c r="G221" s="550"/>
      <c r="H221" s="550"/>
      <c r="I221" s="550"/>
      <c r="J221" s="550"/>
      <c r="K221" s="550"/>
      <c r="L221" s="550"/>
      <c r="M221" s="550"/>
      <c r="N221" s="497"/>
      <c r="O221" s="497"/>
      <c r="P221" s="497"/>
      <c r="Q221" s="497"/>
      <c r="R221" s="497"/>
      <c r="S221" s="497"/>
      <c r="T221" s="497"/>
      <c r="U221" s="497"/>
      <c r="V221" s="497"/>
      <c r="W221" s="497"/>
      <c r="X221" s="497"/>
      <c r="Y221" s="497"/>
    </row>
    <row r="222">
      <c r="A222" s="550"/>
      <c r="B222" s="550"/>
      <c r="C222" s="550"/>
      <c r="D222" s="550"/>
      <c r="E222" s="550"/>
      <c r="F222" s="550"/>
      <c r="G222" s="550"/>
      <c r="H222" s="550"/>
      <c r="I222" s="550"/>
      <c r="J222" s="550"/>
      <c r="K222" s="550"/>
      <c r="L222" s="550"/>
      <c r="M222" s="550"/>
      <c r="N222" s="497"/>
      <c r="O222" s="497"/>
      <c r="P222" s="497"/>
      <c r="Q222" s="497"/>
      <c r="R222" s="497"/>
      <c r="S222" s="497"/>
      <c r="T222" s="497"/>
      <c r="U222" s="497"/>
      <c r="V222" s="497"/>
      <c r="W222" s="497"/>
      <c r="X222" s="497"/>
      <c r="Y222" s="497"/>
    </row>
    <row r="223">
      <c r="A223" s="550"/>
      <c r="B223" s="550"/>
      <c r="C223" s="550"/>
      <c r="D223" s="550"/>
      <c r="E223" s="550"/>
      <c r="F223" s="550"/>
      <c r="G223" s="550"/>
      <c r="H223" s="550"/>
      <c r="I223" s="550"/>
      <c r="J223" s="550"/>
      <c r="K223" s="550"/>
      <c r="L223" s="550"/>
      <c r="M223" s="550"/>
      <c r="N223" s="497"/>
      <c r="O223" s="497"/>
      <c r="P223" s="497"/>
      <c r="Q223" s="497"/>
      <c r="R223" s="497"/>
      <c r="S223" s="497"/>
      <c r="T223" s="497"/>
      <c r="U223" s="497"/>
      <c r="V223" s="497"/>
      <c r="W223" s="497"/>
      <c r="X223" s="497"/>
      <c r="Y223" s="497"/>
    </row>
    <row r="224">
      <c r="A224" s="550"/>
      <c r="B224" s="550"/>
      <c r="C224" s="550"/>
      <c r="D224" s="550"/>
      <c r="E224" s="550"/>
      <c r="F224" s="550"/>
      <c r="G224" s="550"/>
      <c r="H224" s="550"/>
      <c r="I224" s="550"/>
      <c r="J224" s="550"/>
      <c r="K224" s="550"/>
      <c r="L224" s="550"/>
      <c r="M224" s="550"/>
      <c r="N224" s="497"/>
      <c r="O224" s="497"/>
      <c r="P224" s="497"/>
      <c r="Q224" s="497"/>
      <c r="R224" s="497"/>
      <c r="S224" s="497"/>
      <c r="T224" s="497"/>
      <c r="U224" s="497"/>
      <c r="V224" s="497"/>
      <c r="W224" s="497"/>
      <c r="X224" s="497"/>
      <c r="Y224" s="497"/>
    </row>
    <row r="225">
      <c r="A225" s="550"/>
      <c r="B225" s="550"/>
      <c r="C225" s="550"/>
      <c r="D225" s="550"/>
      <c r="E225" s="550"/>
      <c r="F225" s="550"/>
      <c r="G225" s="550"/>
      <c r="H225" s="550"/>
      <c r="I225" s="550"/>
      <c r="J225" s="550"/>
      <c r="K225" s="550"/>
      <c r="L225" s="550"/>
      <c r="M225" s="550"/>
      <c r="N225" s="497"/>
      <c r="O225" s="497"/>
      <c r="P225" s="497"/>
      <c r="Q225" s="497"/>
      <c r="R225" s="497"/>
      <c r="S225" s="497"/>
      <c r="T225" s="497"/>
      <c r="U225" s="497"/>
      <c r="V225" s="497"/>
      <c r="W225" s="497"/>
      <c r="X225" s="497"/>
      <c r="Y225" s="497"/>
    </row>
    <row r="226">
      <c r="A226" s="550"/>
      <c r="B226" s="550"/>
      <c r="C226" s="550"/>
      <c r="D226" s="550"/>
      <c r="E226" s="550"/>
      <c r="F226" s="550"/>
      <c r="G226" s="550"/>
      <c r="H226" s="550"/>
      <c r="I226" s="550"/>
      <c r="J226" s="550"/>
      <c r="K226" s="550"/>
      <c r="L226" s="550"/>
      <c r="M226" s="550"/>
      <c r="N226" s="497"/>
      <c r="O226" s="497"/>
      <c r="P226" s="497"/>
      <c r="Q226" s="497"/>
      <c r="R226" s="497"/>
      <c r="S226" s="497"/>
      <c r="T226" s="497"/>
      <c r="U226" s="497"/>
      <c r="V226" s="497"/>
      <c r="W226" s="497"/>
      <c r="X226" s="497"/>
      <c r="Y226" s="497"/>
    </row>
    <row r="227">
      <c r="A227" s="550"/>
      <c r="B227" s="550"/>
      <c r="C227" s="550"/>
      <c r="D227" s="550"/>
      <c r="E227" s="550"/>
      <c r="F227" s="550"/>
      <c r="G227" s="550"/>
      <c r="H227" s="550"/>
      <c r="I227" s="550"/>
      <c r="J227" s="550"/>
      <c r="K227" s="550"/>
      <c r="L227" s="550"/>
      <c r="M227" s="550"/>
      <c r="N227" s="497"/>
      <c r="O227" s="497"/>
      <c r="P227" s="497"/>
      <c r="Q227" s="497"/>
      <c r="R227" s="497"/>
      <c r="S227" s="497"/>
      <c r="T227" s="497"/>
      <c r="U227" s="497"/>
      <c r="V227" s="497"/>
      <c r="W227" s="497"/>
      <c r="X227" s="497"/>
      <c r="Y227" s="497"/>
    </row>
    <row r="228">
      <c r="A228" s="550"/>
      <c r="B228" s="550"/>
      <c r="C228" s="550"/>
      <c r="D228" s="550"/>
      <c r="E228" s="550"/>
      <c r="F228" s="550"/>
      <c r="G228" s="550"/>
      <c r="H228" s="550"/>
      <c r="I228" s="550"/>
      <c r="J228" s="550"/>
      <c r="K228" s="550"/>
      <c r="L228" s="550"/>
      <c r="M228" s="550"/>
      <c r="N228" s="497"/>
      <c r="O228" s="497"/>
      <c r="P228" s="497"/>
      <c r="Q228" s="497"/>
      <c r="R228" s="497"/>
      <c r="S228" s="497"/>
      <c r="T228" s="497"/>
      <c r="U228" s="497"/>
      <c r="V228" s="497"/>
      <c r="W228" s="497"/>
      <c r="X228" s="497"/>
      <c r="Y228" s="497"/>
    </row>
    <row r="229">
      <c r="A229" s="550"/>
      <c r="B229" s="550"/>
      <c r="C229" s="550"/>
      <c r="D229" s="550"/>
      <c r="E229" s="550"/>
      <c r="F229" s="550"/>
      <c r="G229" s="550"/>
      <c r="H229" s="550"/>
      <c r="I229" s="550"/>
      <c r="J229" s="550"/>
      <c r="K229" s="550"/>
      <c r="L229" s="550"/>
      <c r="M229" s="550"/>
      <c r="N229" s="497"/>
      <c r="O229" s="497"/>
      <c r="P229" s="497"/>
      <c r="Q229" s="497"/>
      <c r="R229" s="497"/>
      <c r="S229" s="497"/>
      <c r="T229" s="497"/>
      <c r="U229" s="497"/>
      <c r="V229" s="497"/>
      <c r="W229" s="497"/>
      <c r="X229" s="497"/>
      <c r="Y229" s="497"/>
    </row>
    <row r="230">
      <c r="A230" s="550"/>
      <c r="B230" s="550"/>
      <c r="C230" s="550"/>
      <c r="D230" s="550"/>
      <c r="E230" s="550"/>
      <c r="F230" s="550"/>
      <c r="G230" s="550"/>
      <c r="H230" s="550"/>
      <c r="I230" s="550"/>
      <c r="J230" s="550"/>
      <c r="K230" s="550"/>
      <c r="L230" s="550"/>
      <c r="M230" s="550"/>
      <c r="N230" s="497"/>
      <c r="O230" s="497"/>
      <c r="P230" s="497"/>
      <c r="Q230" s="497"/>
      <c r="R230" s="497"/>
      <c r="S230" s="497"/>
      <c r="T230" s="497"/>
      <c r="U230" s="497"/>
      <c r="V230" s="497"/>
      <c r="W230" s="497"/>
      <c r="X230" s="497"/>
      <c r="Y230" s="497"/>
    </row>
    <row r="231">
      <c r="A231" s="550"/>
      <c r="B231" s="550"/>
      <c r="C231" s="550"/>
      <c r="D231" s="550"/>
      <c r="E231" s="550"/>
      <c r="F231" s="550"/>
      <c r="G231" s="550"/>
      <c r="H231" s="550"/>
      <c r="I231" s="550"/>
      <c r="J231" s="550"/>
      <c r="K231" s="550"/>
      <c r="L231" s="550"/>
      <c r="M231" s="550"/>
      <c r="N231" s="497"/>
      <c r="O231" s="497"/>
      <c r="P231" s="497"/>
      <c r="Q231" s="497"/>
      <c r="R231" s="497"/>
      <c r="S231" s="497"/>
      <c r="T231" s="497"/>
      <c r="U231" s="497"/>
      <c r="V231" s="497"/>
      <c r="W231" s="497"/>
      <c r="X231" s="497"/>
      <c r="Y231" s="497"/>
    </row>
    <row r="232">
      <c r="A232" s="550"/>
      <c r="B232" s="550"/>
      <c r="C232" s="550"/>
      <c r="D232" s="550"/>
      <c r="E232" s="550"/>
      <c r="F232" s="550"/>
      <c r="G232" s="550"/>
      <c r="H232" s="550"/>
      <c r="I232" s="550"/>
      <c r="J232" s="550"/>
      <c r="K232" s="550"/>
      <c r="L232" s="550"/>
      <c r="M232" s="550"/>
      <c r="N232" s="497"/>
      <c r="O232" s="497"/>
      <c r="P232" s="497"/>
      <c r="Q232" s="497"/>
      <c r="R232" s="497"/>
      <c r="S232" s="497"/>
      <c r="T232" s="497"/>
      <c r="U232" s="497"/>
      <c r="V232" s="497"/>
      <c r="W232" s="497"/>
      <c r="X232" s="497"/>
      <c r="Y232" s="497"/>
    </row>
    <row r="233">
      <c r="A233" s="550"/>
      <c r="B233" s="550"/>
      <c r="C233" s="550"/>
      <c r="D233" s="550"/>
      <c r="E233" s="550"/>
      <c r="F233" s="550"/>
      <c r="G233" s="550"/>
      <c r="H233" s="550"/>
      <c r="I233" s="550"/>
      <c r="J233" s="550"/>
      <c r="K233" s="550"/>
      <c r="L233" s="550"/>
      <c r="M233" s="550"/>
      <c r="N233" s="497"/>
      <c r="O233" s="497"/>
      <c r="P233" s="497"/>
      <c r="Q233" s="497"/>
      <c r="R233" s="497"/>
      <c r="S233" s="497"/>
      <c r="T233" s="497"/>
      <c r="U233" s="497"/>
      <c r="V233" s="497"/>
      <c r="W233" s="497"/>
      <c r="X233" s="497"/>
      <c r="Y233" s="497"/>
    </row>
    <row r="234">
      <c r="A234" s="550"/>
      <c r="B234" s="550"/>
      <c r="C234" s="550"/>
      <c r="D234" s="550"/>
      <c r="E234" s="550"/>
      <c r="F234" s="550"/>
      <c r="G234" s="550"/>
      <c r="H234" s="550"/>
      <c r="I234" s="550"/>
      <c r="J234" s="550"/>
      <c r="K234" s="550"/>
      <c r="L234" s="550"/>
      <c r="M234" s="550"/>
      <c r="N234" s="497"/>
      <c r="O234" s="497"/>
      <c r="P234" s="497"/>
      <c r="Q234" s="497"/>
      <c r="R234" s="497"/>
      <c r="S234" s="497"/>
      <c r="T234" s="497"/>
      <c r="U234" s="497"/>
      <c r="V234" s="497"/>
      <c r="W234" s="497"/>
      <c r="X234" s="497"/>
      <c r="Y234" s="497"/>
    </row>
    <row r="235">
      <c r="A235" s="550"/>
      <c r="B235" s="550"/>
      <c r="C235" s="550"/>
      <c r="D235" s="550"/>
      <c r="E235" s="550"/>
      <c r="F235" s="550"/>
      <c r="G235" s="550"/>
      <c r="H235" s="550"/>
      <c r="I235" s="550"/>
      <c r="J235" s="550"/>
      <c r="K235" s="550"/>
      <c r="L235" s="550"/>
      <c r="M235" s="550"/>
      <c r="N235" s="497"/>
      <c r="O235" s="497"/>
      <c r="P235" s="497"/>
      <c r="Q235" s="497"/>
      <c r="R235" s="497"/>
      <c r="S235" s="497"/>
      <c r="T235" s="497"/>
      <c r="U235" s="497"/>
      <c r="V235" s="497"/>
      <c r="W235" s="497"/>
      <c r="X235" s="497"/>
      <c r="Y235" s="497"/>
    </row>
    <row r="236">
      <c r="A236" s="550"/>
      <c r="B236" s="550"/>
      <c r="C236" s="550"/>
      <c r="D236" s="550"/>
      <c r="E236" s="550"/>
      <c r="F236" s="550"/>
      <c r="G236" s="550"/>
      <c r="H236" s="550"/>
      <c r="I236" s="550"/>
      <c r="J236" s="550"/>
      <c r="K236" s="550"/>
      <c r="L236" s="550"/>
      <c r="M236" s="550"/>
      <c r="N236" s="497"/>
      <c r="O236" s="497"/>
      <c r="P236" s="497"/>
      <c r="Q236" s="497"/>
      <c r="R236" s="497"/>
      <c r="S236" s="497"/>
      <c r="T236" s="497"/>
      <c r="U236" s="497"/>
      <c r="V236" s="497"/>
      <c r="W236" s="497"/>
      <c r="X236" s="497"/>
      <c r="Y236" s="497"/>
    </row>
    <row r="237">
      <c r="A237" s="550"/>
      <c r="B237" s="550"/>
      <c r="C237" s="550"/>
      <c r="D237" s="550"/>
      <c r="E237" s="550"/>
      <c r="F237" s="550"/>
      <c r="G237" s="550"/>
      <c r="H237" s="550"/>
      <c r="I237" s="550"/>
      <c r="J237" s="550"/>
      <c r="K237" s="550"/>
      <c r="L237" s="550"/>
      <c r="M237" s="550"/>
      <c r="N237" s="497"/>
      <c r="O237" s="497"/>
      <c r="P237" s="497"/>
      <c r="Q237" s="497"/>
      <c r="R237" s="497"/>
      <c r="S237" s="497"/>
      <c r="T237" s="497"/>
      <c r="U237" s="497"/>
      <c r="V237" s="497"/>
      <c r="W237" s="497"/>
      <c r="X237" s="497"/>
      <c r="Y237" s="497"/>
    </row>
    <row r="238">
      <c r="A238" s="550"/>
      <c r="B238" s="550"/>
      <c r="C238" s="550"/>
      <c r="D238" s="550"/>
      <c r="E238" s="550"/>
      <c r="F238" s="550"/>
      <c r="G238" s="550"/>
      <c r="H238" s="550"/>
      <c r="I238" s="550"/>
      <c r="J238" s="550"/>
      <c r="K238" s="550"/>
      <c r="L238" s="550"/>
      <c r="M238" s="550"/>
      <c r="N238" s="497"/>
      <c r="O238" s="497"/>
      <c r="P238" s="497"/>
      <c r="Q238" s="497"/>
      <c r="R238" s="497"/>
      <c r="S238" s="497"/>
      <c r="T238" s="497"/>
      <c r="U238" s="497"/>
      <c r="V238" s="497"/>
      <c r="W238" s="497"/>
      <c r="X238" s="497"/>
      <c r="Y238" s="497"/>
    </row>
    <row r="239">
      <c r="A239" s="550"/>
      <c r="B239" s="550"/>
      <c r="C239" s="550"/>
      <c r="D239" s="550"/>
      <c r="E239" s="550"/>
      <c r="F239" s="550"/>
      <c r="G239" s="550"/>
      <c r="H239" s="550"/>
      <c r="I239" s="550"/>
      <c r="J239" s="550"/>
      <c r="K239" s="550"/>
      <c r="L239" s="550"/>
      <c r="M239" s="550"/>
      <c r="N239" s="497"/>
      <c r="O239" s="497"/>
      <c r="P239" s="497"/>
      <c r="Q239" s="497"/>
      <c r="R239" s="497"/>
      <c r="S239" s="497"/>
      <c r="T239" s="497"/>
      <c r="U239" s="497"/>
      <c r="V239" s="497"/>
      <c r="W239" s="497"/>
      <c r="X239" s="497"/>
      <c r="Y239" s="497"/>
    </row>
    <row r="240">
      <c r="A240" s="550"/>
      <c r="B240" s="550"/>
      <c r="C240" s="550"/>
      <c r="D240" s="550"/>
      <c r="E240" s="550"/>
      <c r="F240" s="550"/>
      <c r="G240" s="550"/>
      <c r="H240" s="550"/>
      <c r="I240" s="550"/>
      <c r="J240" s="550"/>
      <c r="K240" s="550"/>
      <c r="L240" s="550"/>
      <c r="M240" s="550"/>
      <c r="N240" s="497"/>
      <c r="O240" s="497"/>
      <c r="P240" s="497"/>
      <c r="Q240" s="497"/>
      <c r="R240" s="497"/>
      <c r="S240" s="497"/>
      <c r="T240" s="497"/>
      <c r="U240" s="497"/>
      <c r="V240" s="497"/>
      <c r="W240" s="497"/>
      <c r="X240" s="497"/>
      <c r="Y240" s="497"/>
    </row>
    <row r="241">
      <c r="A241" s="550"/>
      <c r="B241" s="550"/>
      <c r="C241" s="550"/>
      <c r="D241" s="550"/>
      <c r="E241" s="550"/>
      <c r="F241" s="550"/>
      <c r="G241" s="550"/>
      <c r="H241" s="550"/>
      <c r="I241" s="550"/>
      <c r="J241" s="550"/>
      <c r="K241" s="550"/>
      <c r="L241" s="550"/>
      <c r="M241" s="550"/>
      <c r="N241" s="497"/>
      <c r="O241" s="497"/>
      <c r="P241" s="497"/>
      <c r="Q241" s="497"/>
      <c r="R241" s="497"/>
      <c r="S241" s="497"/>
      <c r="T241" s="497"/>
      <c r="U241" s="497"/>
      <c r="V241" s="497"/>
      <c r="W241" s="497"/>
      <c r="X241" s="497"/>
      <c r="Y241" s="497"/>
    </row>
    <row r="242">
      <c r="A242" s="550"/>
      <c r="B242" s="550"/>
      <c r="C242" s="550"/>
      <c r="D242" s="550"/>
      <c r="E242" s="550"/>
      <c r="F242" s="550"/>
      <c r="G242" s="550"/>
      <c r="H242" s="550"/>
      <c r="I242" s="550"/>
      <c r="J242" s="550"/>
      <c r="K242" s="550"/>
      <c r="L242" s="550"/>
      <c r="M242" s="550"/>
      <c r="N242" s="497"/>
      <c r="O242" s="497"/>
      <c r="P242" s="497"/>
      <c r="Q242" s="497"/>
      <c r="R242" s="497"/>
      <c r="S242" s="497"/>
      <c r="T242" s="497"/>
      <c r="U242" s="497"/>
      <c r="V242" s="497"/>
      <c r="W242" s="497"/>
      <c r="X242" s="497"/>
      <c r="Y242" s="497"/>
    </row>
    <row r="243">
      <c r="A243" s="550"/>
      <c r="B243" s="550"/>
      <c r="C243" s="550"/>
      <c r="D243" s="550"/>
      <c r="E243" s="550"/>
      <c r="F243" s="550"/>
      <c r="G243" s="550"/>
      <c r="H243" s="550"/>
      <c r="I243" s="550"/>
      <c r="J243" s="550"/>
      <c r="K243" s="550"/>
      <c r="L243" s="550"/>
      <c r="M243" s="550"/>
      <c r="N243" s="497"/>
      <c r="O243" s="497"/>
      <c r="P243" s="497"/>
      <c r="Q243" s="497"/>
      <c r="R243" s="497"/>
      <c r="S243" s="497"/>
      <c r="T243" s="497"/>
      <c r="U243" s="497"/>
      <c r="V243" s="497"/>
      <c r="W243" s="497"/>
      <c r="X243" s="497"/>
      <c r="Y243" s="497"/>
    </row>
    <row r="244">
      <c r="A244" s="550"/>
      <c r="B244" s="550"/>
      <c r="C244" s="550"/>
      <c r="D244" s="550"/>
      <c r="E244" s="550"/>
      <c r="F244" s="550"/>
      <c r="G244" s="550"/>
      <c r="H244" s="550"/>
      <c r="I244" s="550"/>
      <c r="J244" s="550"/>
      <c r="K244" s="550"/>
      <c r="L244" s="550"/>
      <c r="M244" s="550"/>
      <c r="N244" s="497"/>
      <c r="O244" s="497"/>
      <c r="P244" s="497"/>
      <c r="Q244" s="497"/>
      <c r="R244" s="497"/>
      <c r="S244" s="497"/>
      <c r="T244" s="497"/>
      <c r="U244" s="497"/>
      <c r="V244" s="497"/>
      <c r="W244" s="497"/>
      <c r="X244" s="497"/>
      <c r="Y244" s="497"/>
    </row>
    <row r="245">
      <c r="A245" s="550"/>
      <c r="B245" s="550"/>
      <c r="C245" s="550"/>
      <c r="D245" s="550"/>
      <c r="E245" s="550"/>
      <c r="F245" s="550"/>
      <c r="G245" s="550"/>
      <c r="H245" s="550"/>
      <c r="I245" s="550"/>
      <c r="J245" s="550"/>
      <c r="K245" s="550"/>
      <c r="L245" s="550"/>
      <c r="M245" s="550"/>
      <c r="N245" s="497"/>
      <c r="O245" s="497"/>
      <c r="P245" s="497"/>
      <c r="Q245" s="497"/>
      <c r="R245" s="497"/>
      <c r="S245" s="497"/>
      <c r="T245" s="497"/>
      <c r="U245" s="497"/>
      <c r="V245" s="497"/>
      <c r="W245" s="497"/>
      <c r="X245" s="497"/>
      <c r="Y245" s="497"/>
    </row>
    <row r="246">
      <c r="A246" s="550"/>
      <c r="B246" s="550"/>
      <c r="C246" s="550"/>
      <c r="D246" s="550"/>
      <c r="E246" s="550"/>
      <c r="F246" s="550"/>
      <c r="G246" s="550"/>
      <c r="H246" s="550"/>
      <c r="I246" s="550"/>
      <c r="J246" s="550"/>
      <c r="K246" s="550"/>
      <c r="L246" s="550"/>
      <c r="M246" s="550"/>
      <c r="N246" s="497"/>
      <c r="O246" s="497"/>
      <c r="P246" s="497"/>
      <c r="Q246" s="497"/>
      <c r="R246" s="497"/>
      <c r="S246" s="497"/>
      <c r="T246" s="497"/>
      <c r="U246" s="497"/>
      <c r="V246" s="497"/>
      <c r="W246" s="497"/>
      <c r="X246" s="497"/>
      <c r="Y246" s="497"/>
    </row>
    <row r="247">
      <c r="A247" s="550"/>
      <c r="B247" s="550"/>
      <c r="C247" s="550"/>
      <c r="D247" s="550"/>
      <c r="E247" s="550"/>
      <c r="F247" s="550"/>
      <c r="G247" s="550"/>
      <c r="H247" s="550"/>
      <c r="I247" s="550"/>
      <c r="J247" s="550"/>
      <c r="K247" s="550"/>
      <c r="L247" s="550"/>
      <c r="M247" s="550"/>
      <c r="N247" s="497"/>
      <c r="O247" s="497"/>
      <c r="P247" s="497"/>
      <c r="Q247" s="497"/>
      <c r="R247" s="497"/>
      <c r="S247" s="497"/>
      <c r="T247" s="497"/>
      <c r="U247" s="497"/>
      <c r="V247" s="497"/>
      <c r="W247" s="497"/>
      <c r="X247" s="497"/>
      <c r="Y247" s="497"/>
    </row>
    <row r="248">
      <c r="A248" s="550"/>
      <c r="B248" s="550"/>
      <c r="C248" s="550"/>
      <c r="D248" s="550"/>
      <c r="E248" s="550"/>
      <c r="F248" s="550"/>
      <c r="G248" s="550"/>
      <c r="H248" s="550"/>
      <c r="I248" s="550"/>
      <c r="J248" s="550"/>
      <c r="K248" s="550"/>
      <c r="L248" s="550"/>
      <c r="M248" s="550"/>
      <c r="N248" s="497"/>
      <c r="O248" s="497"/>
      <c r="P248" s="497"/>
      <c r="Q248" s="497"/>
      <c r="R248" s="497"/>
      <c r="S248" s="497"/>
      <c r="T248" s="497"/>
      <c r="U248" s="497"/>
      <c r="V248" s="497"/>
      <c r="W248" s="497"/>
      <c r="X248" s="497"/>
      <c r="Y248" s="497"/>
    </row>
    <row r="249">
      <c r="A249" s="550"/>
      <c r="B249" s="550"/>
      <c r="C249" s="550"/>
      <c r="D249" s="550"/>
      <c r="E249" s="550"/>
      <c r="F249" s="550"/>
      <c r="G249" s="550"/>
      <c r="H249" s="550"/>
      <c r="I249" s="550"/>
      <c r="J249" s="550"/>
      <c r="K249" s="550"/>
      <c r="L249" s="550"/>
      <c r="M249" s="550"/>
      <c r="N249" s="497"/>
      <c r="O249" s="497"/>
      <c r="P249" s="497"/>
      <c r="Q249" s="497"/>
      <c r="R249" s="497"/>
      <c r="S249" s="497"/>
      <c r="T249" s="497"/>
      <c r="U249" s="497"/>
      <c r="V249" s="497"/>
      <c r="W249" s="497"/>
      <c r="X249" s="497"/>
      <c r="Y249" s="497"/>
    </row>
    <row r="250">
      <c r="A250" s="550"/>
      <c r="B250" s="550"/>
      <c r="C250" s="550"/>
      <c r="D250" s="550"/>
      <c r="E250" s="550"/>
      <c r="F250" s="550"/>
      <c r="G250" s="550"/>
      <c r="H250" s="550"/>
      <c r="I250" s="550"/>
      <c r="J250" s="550"/>
      <c r="K250" s="550"/>
      <c r="L250" s="550"/>
      <c r="M250" s="550"/>
      <c r="N250" s="497"/>
      <c r="O250" s="497"/>
      <c r="P250" s="497"/>
      <c r="Q250" s="497"/>
      <c r="R250" s="497"/>
      <c r="S250" s="497"/>
      <c r="T250" s="497"/>
      <c r="U250" s="497"/>
      <c r="V250" s="497"/>
      <c r="W250" s="497"/>
      <c r="X250" s="497"/>
      <c r="Y250" s="497"/>
    </row>
    <row r="251">
      <c r="A251" s="550"/>
      <c r="B251" s="550"/>
      <c r="C251" s="550"/>
      <c r="D251" s="550"/>
      <c r="E251" s="550"/>
      <c r="F251" s="550"/>
      <c r="G251" s="550"/>
      <c r="H251" s="550"/>
      <c r="I251" s="550"/>
      <c r="J251" s="550"/>
      <c r="K251" s="550"/>
      <c r="L251" s="550"/>
      <c r="M251" s="550"/>
      <c r="N251" s="497"/>
      <c r="O251" s="497"/>
      <c r="P251" s="497"/>
      <c r="Q251" s="497"/>
      <c r="R251" s="497"/>
      <c r="S251" s="497"/>
      <c r="T251" s="497"/>
      <c r="U251" s="497"/>
      <c r="V251" s="497"/>
      <c r="W251" s="497"/>
      <c r="X251" s="497"/>
      <c r="Y251" s="497"/>
    </row>
    <row r="252">
      <c r="A252" s="550"/>
      <c r="B252" s="550"/>
      <c r="C252" s="550"/>
      <c r="D252" s="550"/>
      <c r="E252" s="550"/>
      <c r="F252" s="550"/>
      <c r="G252" s="550"/>
      <c r="H252" s="550"/>
      <c r="I252" s="550"/>
      <c r="J252" s="550"/>
      <c r="K252" s="550"/>
      <c r="L252" s="550"/>
      <c r="M252" s="550"/>
      <c r="N252" s="497"/>
      <c r="O252" s="497"/>
      <c r="P252" s="497"/>
      <c r="Q252" s="497"/>
      <c r="R252" s="497"/>
      <c r="S252" s="497"/>
      <c r="T252" s="497"/>
      <c r="U252" s="497"/>
      <c r="V252" s="497"/>
      <c r="W252" s="497"/>
      <c r="X252" s="497"/>
      <c r="Y252" s="497"/>
    </row>
    <row r="253">
      <c r="A253" s="550"/>
      <c r="B253" s="550"/>
      <c r="C253" s="550"/>
      <c r="D253" s="550"/>
      <c r="E253" s="550"/>
      <c r="F253" s="550"/>
      <c r="G253" s="550"/>
      <c r="H253" s="550"/>
      <c r="I253" s="550"/>
      <c r="J253" s="550"/>
      <c r="K253" s="550"/>
      <c r="L253" s="550"/>
      <c r="M253" s="550"/>
      <c r="N253" s="497"/>
      <c r="O253" s="497"/>
      <c r="P253" s="497"/>
      <c r="Q253" s="497"/>
      <c r="R253" s="497"/>
      <c r="S253" s="497"/>
      <c r="T253" s="497"/>
      <c r="U253" s="497"/>
      <c r="V253" s="497"/>
      <c r="W253" s="497"/>
      <c r="X253" s="497"/>
      <c r="Y253" s="497"/>
    </row>
    <row r="254">
      <c r="A254" s="550"/>
      <c r="B254" s="550"/>
      <c r="C254" s="550"/>
      <c r="D254" s="550"/>
      <c r="E254" s="550"/>
      <c r="F254" s="550"/>
      <c r="G254" s="550"/>
      <c r="H254" s="550"/>
      <c r="I254" s="550"/>
      <c r="J254" s="550"/>
      <c r="K254" s="550"/>
      <c r="L254" s="550"/>
      <c r="M254" s="550"/>
      <c r="N254" s="497"/>
      <c r="O254" s="497"/>
      <c r="P254" s="497"/>
      <c r="Q254" s="497"/>
      <c r="R254" s="497"/>
      <c r="S254" s="497"/>
      <c r="T254" s="497"/>
      <c r="U254" s="497"/>
      <c r="V254" s="497"/>
      <c r="W254" s="497"/>
      <c r="X254" s="497"/>
      <c r="Y254" s="497"/>
    </row>
    <row r="255">
      <c r="A255" s="550"/>
      <c r="B255" s="550"/>
      <c r="C255" s="550"/>
      <c r="D255" s="550"/>
      <c r="E255" s="550"/>
      <c r="F255" s="550"/>
      <c r="G255" s="550"/>
      <c r="H255" s="550"/>
      <c r="I255" s="550"/>
      <c r="J255" s="550"/>
      <c r="K255" s="550"/>
      <c r="L255" s="550"/>
      <c r="M255" s="550"/>
      <c r="N255" s="497"/>
      <c r="O255" s="497"/>
      <c r="P255" s="497"/>
      <c r="Q255" s="497"/>
      <c r="R255" s="497"/>
      <c r="S255" s="497"/>
      <c r="T255" s="497"/>
      <c r="U255" s="497"/>
      <c r="V255" s="497"/>
      <c r="W255" s="497"/>
      <c r="X255" s="497"/>
      <c r="Y255" s="497"/>
    </row>
    <row r="256">
      <c r="A256" s="550"/>
      <c r="B256" s="550"/>
      <c r="C256" s="550"/>
      <c r="D256" s="550"/>
      <c r="E256" s="550"/>
      <c r="F256" s="550"/>
      <c r="G256" s="550"/>
      <c r="H256" s="550"/>
      <c r="I256" s="550"/>
      <c r="J256" s="550"/>
      <c r="K256" s="550"/>
      <c r="L256" s="550"/>
      <c r="M256" s="550"/>
      <c r="N256" s="497"/>
      <c r="O256" s="497"/>
      <c r="P256" s="497"/>
      <c r="Q256" s="497"/>
      <c r="R256" s="497"/>
      <c r="S256" s="497"/>
      <c r="T256" s="497"/>
      <c r="U256" s="497"/>
      <c r="V256" s="497"/>
      <c r="W256" s="497"/>
      <c r="X256" s="497"/>
      <c r="Y256" s="497"/>
    </row>
    <row r="257">
      <c r="A257" s="550"/>
      <c r="B257" s="550"/>
      <c r="C257" s="550"/>
      <c r="D257" s="550"/>
      <c r="E257" s="550"/>
      <c r="F257" s="550"/>
      <c r="G257" s="550"/>
      <c r="H257" s="550"/>
      <c r="I257" s="550"/>
      <c r="J257" s="550"/>
      <c r="K257" s="550"/>
      <c r="L257" s="550"/>
      <c r="M257" s="550"/>
      <c r="N257" s="497"/>
      <c r="O257" s="497"/>
      <c r="P257" s="497"/>
      <c r="Q257" s="497"/>
      <c r="R257" s="497"/>
      <c r="S257" s="497"/>
      <c r="T257" s="497"/>
      <c r="U257" s="497"/>
      <c r="V257" s="497"/>
      <c r="W257" s="497"/>
      <c r="X257" s="497"/>
      <c r="Y257" s="497"/>
    </row>
    <row r="258">
      <c r="A258" s="550"/>
      <c r="B258" s="550"/>
      <c r="C258" s="550"/>
      <c r="D258" s="550"/>
      <c r="E258" s="550"/>
      <c r="F258" s="550"/>
      <c r="G258" s="550"/>
      <c r="H258" s="550"/>
      <c r="I258" s="550"/>
      <c r="J258" s="550"/>
      <c r="K258" s="550"/>
      <c r="L258" s="550"/>
      <c r="M258" s="550"/>
      <c r="N258" s="497"/>
      <c r="O258" s="497"/>
      <c r="P258" s="497"/>
      <c r="Q258" s="497"/>
      <c r="R258" s="497"/>
      <c r="S258" s="497"/>
      <c r="T258" s="497"/>
      <c r="U258" s="497"/>
      <c r="V258" s="497"/>
      <c r="W258" s="497"/>
      <c r="X258" s="497"/>
      <c r="Y258" s="497"/>
    </row>
    <row r="259">
      <c r="A259" s="550"/>
      <c r="B259" s="550"/>
      <c r="C259" s="550"/>
      <c r="D259" s="550"/>
      <c r="E259" s="550"/>
      <c r="F259" s="550"/>
      <c r="G259" s="550"/>
      <c r="H259" s="550"/>
      <c r="I259" s="550"/>
      <c r="J259" s="550"/>
      <c r="K259" s="550"/>
      <c r="L259" s="550"/>
      <c r="M259" s="550"/>
      <c r="N259" s="497"/>
      <c r="O259" s="497"/>
      <c r="P259" s="497"/>
      <c r="Q259" s="497"/>
      <c r="R259" s="497"/>
      <c r="S259" s="497"/>
      <c r="T259" s="497"/>
      <c r="U259" s="497"/>
      <c r="V259" s="497"/>
      <c r="W259" s="497"/>
      <c r="X259" s="497"/>
      <c r="Y259" s="497"/>
    </row>
    <row r="260">
      <c r="A260" s="550"/>
      <c r="B260" s="550"/>
      <c r="C260" s="550"/>
      <c r="D260" s="550"/>
      <c r="E260" s="550"/>
      <c r="F260" s="550"/>
      <c r="G260" s="550"/>
      <c r="H260" s="550"/>
      <c r="I260" s="550"/>
      <c r="J260" s="550"/>
      <c r="K260" s="550"/>
      <c r="L260" s="550"/>
      <c r="M260" s="550"/>
      <c r="N260" s="497"/>
      <c r="O260" s="497"/>
      <c r="P260" s="497"/>
      <c r="Q260" s="497"/>
      <c r="R260" s="497"/>
      <c r="S260" s="497"/>
      <c r="T260" s="497"/>
      <c r="U260" s="497"/>
      <c r="V260" s="497"/>
      <c r="W260" s="497"/>
      <c r="X260" s="497"/>
      <c r="Y260" s="497"/>
    </row>
    <row r="261">
      <c r="A261" s="550"/>
      <c r="B261" s="550"/>
      <c r="C261" s="550"/>
      <c r="D261" s="550"/>
      <c r="E261" s="550"/>
      <c r="F261" s="550"/>
      <c r="G261" s="550"/>
      <c r="H261" s="550"/>
      <c r="I261" s="550"/>
      <c r="J261" s="550"/>
      <c r="K261" s="550"/>
      <c r="L261" s="550"/>
      <c r="M261" s="550"/>
      <c r="N261" s="497"/>
      <c r="O261" s="497"/>
      <c r="P261" s="497"/>
      <c r="Q261" s="497"/>
      <c r="R261" s="497"/>
      <c r="S261" s="497"/>
      <c r="T261" s="497"/>
      <c r="U261" s="497"/>
      <c r="V261" s="497"/>
      <c r="W261" s="497"/>
      <c r="X261" s="497"/>
      <c r="Y261" s="497"/>
    </row>
    <row r="262">
      <c r="A262" s="550"/>
      <c r="B262" s="550"/>
      <c r="C262" s="550"/>
      <c r="D262" s="550"/>
      <c r="E262" s="550"/>
      <c r="F262" s="550"/>
      <c r="G262" s="550"/>
      <c r="H262" s="550"/>
      <c r="I262" s="550"/>
      <c r="J262" s="550"/>
      <c r="K262" s="550"/>
      <c r="L262" s="550"/>
      <c r="M262" s="550"/>
      <c r="N262" s="497"/>
      <c r="O262" s="497"/>
      <c r="P262" s="497"/>
      <c r="Q262" s="497"/>
      <c r="R262" s="497"/>
      <c r="S262" s="497"/>
      <c r="T262" s="497"/>
      <c r="U262" s="497"/>
      <c r="V262" s="497"/>
      <c r="W262" s="497"/>
      <c r="X262" s="497"/>
      <c r="Y262" s="497"/>
    </row>
    <row r="263">
      <c r="A263" s="550"/>
      <c r="B263" s="550"/>
      <c r="C263" s="550"/>
      <c r="D263" s="550"/>
      <c r="E263" s="550"/>
      <c r="F263" s="550"/>
      <c r="G263" s="550"/>
      <c r="H263" s="550"/>
      <c r="I263" s="550"/>
      <c r="J263" s="550"/>
      <c r="K263" s="550"/>
      <c r="L263" s="550"/>
      <c r="M263" s="550"/>
      <c r="N263" s="497"/>
      <c r="O263" s="497"/>
      <c r="P263" s="497"/>
      <c r="Q263" s="497"/>
      <c r="R263" s="497"/>
      <c r="S263" s="497"/>
      <c r="T263" s="497"/>
      <c r="U263" s="497"/>
      <c r="V263" s="497"/>
      <c r="W263" s="497"/>
      <c r="X263" s="497"/>
      <c r="Y263" s="497"/>
    </row>
    <row r="264">
      <c r="A264" s="550"/>
      <c r="B264" s="550"/>
      <c r="C264" s="550"/>
      <c r="D264" s="550"/>
      <c r="E264" s="550"/>
      <c r="F264" s="550"/>
      <c r="G264" s="550"/>
      <c r="H264" s="550"/>
      <c r="I264" s="550"/>
      <c r="J264" s="550"/>
      <c r="K264" s="550"/>
      <c r="L264" s="550"/>
      <c r="M264" s="550"/>
      <c r="N264" s="497"/>
      <c r="O264" s="497"/>
      <c r="P264" s="497"/>
      <c r="Q264" s="497"/>
      <c r="R264" s="497"/>
      <c r="S264" s="497"/>
      <c r="T264" s="497"/>
      <c r="U264" s="497"/>
      <c r="V264" s="497"/>
      <c r="W264" s="497"/>
      <c r="X264" s="497"/>
      <c r="Y264" s="497"/>
    </row>
    <row r="265">
      <c r="A265" s="550"/>
      <c r="B265" s="550"/>
      <c r="C265" s="550"/>
      <c r="D265" s="550"/>
      <c r="E265" s="550"/>
      <c r="F265" s="550"/>
      <c r="G265" s="550"/>
      <c r="H265" s="550"/>
      <c r="I265" s="550"/>
      <c r="J265" s="550"/>
      <c r="K265" s="550"/>
      <c r="L265" s="550"/>
      <c r="M265" s="550"/>
      <c r="N265" s="497"/>
      <c r="O265" s="497"/>
      <c r="P265" s="497"/>
      <c r="Q265" s="497"/>
      <c r="R265" s="497"/>
      <c r="S265" s="497"/>
      <c r="T265" s="497"/>
      <c r="U265" s="497"/>
      <c r="V265" s="497"/>
      <c r="W265" s="497"/>
      <c r="X265" s="497"/>
      <c r="Y265" s="497"/>
    </row>
    <row r="266">
      <c r="A266" s="550"/>
      <c r="B266" s="550"/>
      <c r="C266" s="550"/>
      <c r="D266" s="550"/>
      <c r="E266" s="550"/>
      <c r="F266" s="550"/>
      <c r="G266" s="550"/>
      <c r="H266" s="550"/>
      <c r="I266" s="550"/>
      <c r="J266" s="550"/>
      <c r="K266" s="550"/>
      <c r="L266" s="550"/>
      <c r="M266" s="550"/>
      <c r="N266" s="497"/>
      <c r="O266" s="497"/>
      <c r="P266" s="497"/>
      <c r="Q266" s="497"/>
      <c r="R266" s="497"/>
      <c r="S266" s="497"/>
      <c r="T266" s="497"/>
      <c r="U266" s="497"/>
      <c r="V266" s="497"/>
      <c r="W266" s="497"/>
      <c r="X266" s="497"/>
      <c r="Y266" s="497"/>
    </row>
    <row r="267">
      <c r="A267" s="550"/>
      <c r="B267" s="550"/>
      <c r="C267" s="550"/>
      <c r="D267" s="550"/>
      <c r="E267" s="550"/>
      <c r="F267" s="550"/>
      <c r="G267" s="550"/>
      <c r="H267" s="550"/>
      <c r="I267" s="550"/>
      <c r="J267" s="550"/>
      <c r="K267" s="550"/>
      <c r="L267" s="550"/>
      <c r="M267" s="550"/>
      <c r="N267" s="497"/>
      <c r="O267" s="497"/>
      <c r="P267" s="497"/>
      <c r="Q267" s="497"/>
      <c r="R267" s="497"/>
      <c r="S267" s="497"/>
      <c r="T267" s="497"/>
      <c r="U267" s="497"/>
      <c r="V267" s="497"/>
      <c r="W267" s="497"/>
      <c r="X267" s="497"/>
      <c r="Y267" s="497"/>
    </row>
    <row r="268">
      <c r="A268" s="550"/>
      <c r="B268" s="550"/>
      <c r="C268" s="550"/>
      <c r="D268" s="550"/>
      <c r="E268" s="550"/>
      <c r="F268" s="550"/>
      <c r="G268" s="550"/>
      <c r="H268" s="550"/>
      <c r="I268" s="550"/>
      <c r="J268" s="550"/>
      <c r="K268" s="550"/>
      <c r="L268" s="550"/>
      <c r="M268" s="550"/>
      <c r="N268" s="497"/>
      <c r="O268" s="497"/>
      <c r="P268" s="497"/>
      <c r="Q268" s="497"/>
      <c r="R268" s="497"/>
      <c r="S268" s="497"/>
      <c r="T268" s="497"/>
      <c r="U268" s="497"/>
      <c r="V268" s="497"/>
      <c r="W268" s="497"/>
      <c r="X268" s="497"/>
      <c r="Y268" s="497"/>
    </row>
    <row r="269">
      <c r="A269" s="550"/>
      <c r="B269" s="550"/>
      <c r="C269" s="550"/>
      <c r="D269" s="550"/>
      <c r="E269" s="550"/>
      <c r="F269" s="550"/>
      <c r="G269" s="550"/>
      <c r="H269" s="550"/>
      <c r="I269" s="550"/>
      <c r="J269" s="550"/>
      <c r="K269" s="550"/>
      <c r="L269" s="550"/>
      <c r="M269" s="550"/>
      <c r="N269" s="497"/>
      <c r="O269" s="497"/>
      <c r="P269" s="497"/>
      <c r="Q269" s="497"/>
      <c r="R269" s="497"/>
      <c r="S269" s="497"/>
      <c r="T269" s="497"/>
      <c r="U269" s="497"/>
      <c r="V269" s="497"/>
      <c r="W269" s="497"/>
      <c r="X269" s="497"/>
      <c r="Y269" s="497"/>
    </row>
    <row r="270">
      <c r="A270" s="550"/>
      <c r="B270" s="550"/>
      <c r="C270" s="550"/>
      <c r="D270" s="550"/>
      <c r="E270" s="550"/>
      <c r="F270" s="550"/>
      <c r="G270" s="550"/>
      <c r="H270" s="550"/>
      <c r="I270" s="550"/>
      <c r="J270" s="550"/>
      <c r="K270" s="550"/>
      <c r="L270" s="550"/>
      <c r="M270" s="550"/>
      <c r="N270" s="497"/>
      <c r="O270" s="497"/>
      <c r="P270" s="497"/>
      <c r="Q270" s="497"/>
      <c r="R270" s="497"/>
      <c r="S270" s="497"/>
      <c r="T270" s="497"/>
      <c r="U270" s="497"/>
      <c r="V270" s="497"/>
      <c r="W270" s="497"/>
      <c r="X270" s="497"/>
      <c r="Y270" s="497"/>
    </row>
    <row r="271">
      <c r="A271" s="550"/>
      <c r="B271" s="550"/>
      <c r="C271" s="550"/>
      <c r="D271" s="550"/>
      <c r="E271" s="550"/>
      <c r="F271" s="550"/>
      <c r="G271" s="550"/>
      <c r="H271" s="550"/>
      <c r="I271" s="550"/>
      <c r="J271" s="550"/>
      <c r="K271" s="550"/>
      <c r="L271" s="550"/>
      <c r="M271" s="550"/>
      <c r="N271" s="497"/>
      <c r="O271" s="497"/>
      <c r="P271" s="497"/>
      <c r="Q271" s="497"/>
      <c r="R271" s="497"/>
      <c r="S271" s="497"/>
      <c r="T271" s="497"/>
      <c r="U271" s="497"/>
      <c r="V271" s="497"/>
      <c r="W271" s="497"/>
      <c r="X271" s="497"/>
      <c r="Y271" s="497"/>
    </row>
    <row r="272">
      <c r="A272" s="550"/>
      <c r="B272" s="550"/>
      <c r="C272" s="550"/>
      <c r="D272" s="550"/>
      <c r="E272" s="550"/>
      <c r="F272" s="550"/>
      <c r="G272" s="550"/>
      <c r="H272" s="550"/>
      <c r="I272" s="550"/>
      <c r="J272" s="550"/>
      <c r="K272" s="550"/>
      <c r="L272" s="550"/>
      <c r="M272" s="550"/>
      <c r="N272" s="497"/>
      <c r="O272" s="497"/>
      <c r="P272" s="497"/>
      <c r="Q272" s="497"/>
      <c r="R272" s="497"/>
      <c r="S272" s="497"/>
      <c r="T272" s="497"/>
      <c r="U272" s="497"/>
      <c r="V272" s="497"/>
      <c r="W272" s="497"/>
      <c r="X272" s="497"/>
      <c r="Y272" s="497"/>
    </row>
    <row r="273">
      <c r="A273" s="550"/>
      <c r="B273" s="550"/>
      <c r="C273" s="550"/>
      <c r="D273" s="550"/>
      <c r="E273" s="550"/>
      <c r="F273" s="550"/>
      <c r="G273" s="550"/>
      <c r="H273" s="550"/>
      <c r="I273" s="550"/>
      <c r="J273" s="550"/>
      <c r="K273" s="550"/>
      <c r="L273" s="550"/>
      <c r="M273" s="550"/>
      <c r="N273" s="497"/>
      <c r="O273" s="497"/>
      <c r="P273" s="497"/>
      <c r="Q273" s="497"/>
      <c r="R273" s="497"/>
      <c r="S273" s="497"/>
      <c r="T273" s="497"/>
      <c r="U273" s="497"/>
      <c r="V273" s="497"/>
      <c r="W273" s="497"/>
      <c r="X273" s="497"/>
      <c r="Y273" s="497"/>
    </row>
    <row r="274">
      <c r="A274" s="550"/>
      <c r="B274" s="550"/>
      <c r="C274" s="550"/>
      <c r="D274" s="550"/>
      <c r="E274" s="550"/>
      <c r="F274" s="550"/>
      <c r="G274" s="550"/>
      <c r="H274" s="550"/>
      <c r="I274" s="550"/>
      <c r="J274" s="550"/>
      <c r="K274" s="550"/>
      <c r="L274" s="550"/>
      <c r="M274" s="550"/>
      <c r="N274" s="497"/>
      <c r="O274" s="497"/>
      <c r="P274" s="497"/>
      <c r="Q274" s="497"/>
      <c r="R274" s="497"/>
      <c r="S274" s="497"/>
      <c r="T274" s="497"/>
      <c r="U274" s="497"/>
      <c r="V274" s="497"/>
      <c r="W274" s="497"/>
      <c r="X274" s="497"/>
      <c r="Y274" s="497"/>
    </row>
    <row r="275">
      <c r="A275" s="550"/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497"/>
      <c r="O275" s="497"/>
      <c r="P275" s="497"/>
      <c r="Q275" s="497"/>
      <c r="R275" s="497"/>
      <c r="S275" s="497"/>
      <c r="T275" s="497"/>
      <c r="U275" s="497"/>
      <c r="V275" s="497"/>
      <c r="W275" s="497"/>
      <c r="X275" s="497"/>
      <c r="Y275" s="497"/>
    </row>
    <row r="276">
      <c r="A276" s="550"/>
      <c r="B276" s="550"/>
      <c r="C276" s="550"/>
      <c r="D276" s="550"/>
      <c r="E276" s="550"/>
      <c r="F276" s="550"/>
      <c r="G276" s="550"/>
      <c r="H276" s="550"/>
      <c r="I276" s="550"/>
      <c r="J276" s="550"/>
      <c r="K276" s="550"/>
      <c r="L276" s="550"/>
      <c r="M276" s="550"/>
      <c r="N276" s="497"/>
      <c r="O276" s="497"/>
      <c r="P276" s="497"/>
      <c r="Q276" s="497"/>
      <c r="R276" s="497"/>
      <c r="S276" s="497"/>
      <c r="T276" s="497"/>
      <c r="U276" s="497"/>
      <c r="V276" s="497"/>
      <c r="W276" s="497"/>
      <c r="X276" s="497"/>
      <c r="Y276" s="497"/>
    </row>
    <row r="277">
      <c r="A277" s="550"/>
      <c r="B277" s="550"/>
      <c r="C277" s="550"/>
      <c r="D277" s="550"/>
      <c r="E277" s="550"/>
      <c r="F277" s="550"/>
      <c r="G277" s="550"/>
      <c r="H277" s="550"/>
      <c r="I277" s="550"/>
      <c r="J277" s="550"/>
      <c r="K277" s="550"/>
      <c r="L277" s="550"/>
      <c r="M277" s="550"/>
      <c r="N277" s="497"/>
      <c r="O277" s="497"/>
      <c r="P277" s="497"/>
      <c r="Q277" s="497"/>
      <c r="R277" s="497"/>
      <c r="S277" s="497"/>
      <c r="T277" s="497"/>
      <c r="U277" s="497"/>
      <c r="V277" s="497"/>
      <c r="W277" s="497"/>
      <c r="X277" s="497"/>
      <c r="Y277" s="497"/>
    </row>
    <row r="278">
      <c r="A278" s="550"/>
      <c r="B278" s="550"/>
      <c r="C278" s="550"/>
      <c r="D278" s="550"/>
      <c r="E278" s="550"/>
      <c r="F278" s="550"/>
      <c r="G278" s="550"/>
      <c r="H278" s="550"/>
      <c r="I278" s="550"/>
      <c r="J278" s="550"/>
      <c r="K278" s="550"/>
      <c r="L278" s="550"/>
      <c r="M278" s="550"/>
      <c r="N278" s="497"/>
      <c r="O278" s="497"/>
      <c r="P278" s="497"/>
      <c r="Q278" s="497"/>
      <c r="R278" s="497"/>
      <c r="S278" s="497"/>
      <c r="T278" s="497"/>
      <c r="U278" s="497"/>
      <c r="V278" s="497"/>
      <c r="W278" s="497"/>
      <c r="X278" s="497"/>
      <c r="Y278" s="497"/>
    </row>
    <row r="279">
      <c r="A279" s="550"/>
      <c r="B279" s="550"/>
      <c r="C279" s="550"/>
      <c r="D279" s="550"/>
      <c r="E279" s="550"/>
      <c r="F279" s="550"/>
      <c r="G279" s="550"/>
      <c r="H279" s="550"/>
      <c r="I279" s="550"/>
      <c r="J279" s="550"/>
      <c r="K279" s="550"/>
      <c r="L279" s="550"/>
      <c r="M279" s="550"/>
      <c r="N279" s="497"/>
      <c r="O279" s="497"/>
      <c r="P279" s="497"/>
      <c r="Q279" s="497"/>
      <c r="R279" s="497"/>
      <c r="S279" s="497"/>
      <c r="T279" s="497"/>
      <c r="U279" s="497"/>
      <c r="V279" s="497"/>
      <c r="W279" s="497"/>
      <c r="X279" s="497"/>
      <c r="Y279" s="497"/>
    </row>
    <row r="280">
      <c r="A280" s="550"/>
      <c r="B280" s="550"/>
      <c r="C280" s="550"/>
      <c r="D280" s="550"/>
      <c r="E280" s="550"/>
      <c r="F280" s="550"/>
      <c r="G280" s="550"/>
      <c r="H280" s="550"/>
      <c r="I280" s="550"/>
      <c r="J280" s="550"/>
      <c r="K280" s="550"/>
      <c r="L280" s="550"/>
      <c r="M280" s="550"/>
      <c r="N280" s="497"/>
      <c r="O280" s="497"/>
      <c r="P280" s="497"/>
      <c r="Q280" s="497"/>
      <c r="R280" s="497"/>
      <c r="S280" s="497"/>
      <c r="T280" s="497"/>
      <c r="U280" s="497"/>
      <c r="V280" s="497"/>
      <c r="W280" s="497"/>
      <c r="X280" s="497"/>
      <c r="Y280" s="497"/>
    </row>
    <row r="281">
      <c r="A281" s="550"/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497"/>
      <c r="O281" s="497"/>
      <c r="P281" s="497"/>
      <c r="Q281" s="497"/>
      <c r="R281" s="497"/>
      <c r="S281" s="497"/>
      <c r="T281" s="497"/>
      <c r="U281" s="497"/>
      <c r="V281" s="497"/>
      <c r="W281" s="497"/>
      <c r="X281" s="497"/>
      <c r="Y281" s="497"/>
    </row>
    <row r="282">
      <c r="A282" s="550"/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497"/>
      <c r="O282" s="497"/>
      <c r="P282" s="497"/>
      <c r="Q282" s="497"/>
      <c r="R282" s="497"/>
      <c r="S282" s="497"/>
      <c r="T282" s="497"/>
      <c r="U282" s="497"/>
      <c r="V282" s="497"/>
      <c r="W282" s="497"/>
      <c r="X282" s="497"/>
      <c r="Y282" s="497"/>
    </row>
    <row r="283">
      <c r="A283" s="550"/>
      <c r="B283" s="550"/>
      <c r="C283" s="550"/>
      <c r="D283" s="550"/>
      <c r="E283" s="550"/>
      <c r="F283" s="550"/>
      <c r="G283" s="550"/>
      <c r="H283" s="550"/>
      <c r="I283" s="550"/>
      <c r="J283" s="550"/>
      <c r="K283" s="550"/>
      <c r="L283" s="550"/>
      <c r="M283" s="550"/>
      <c r="N283" s="497"/>
      <c r="O283" s="497"/>
      <c r="P283" s="497"/>
      <c r="Q283" s="497"/>
      <c r="R283" s="497"/>
      <c r="S283" s="497"/>
      <c r="T283" s="497"/>
      <c r="U283" s="497"/>
      <c r="V283" s="497"/>
      <c r="W283" s="497"/>
      <c r="X283" s="497"/>
      <c r="Y283" s="497"/>
    </row>
    <row r="284">
      <c r="A284" s="550"/>
      <c r="B284" s="550"/>
      <c r="C284" s="550"/>
      <c r="D284" s="550"/>
      <c r="E284" s="550"/>
      <c r="F284" s="550"/>
      <c r="G284" s="550"/>
      <c r="H284" s="550"/>
      <c r="I284" s="550"/>
      <c r="J284" s="550"/>
      <c r="K284" s="550"/>
      <c r="L284" s="550"/>
      <c r="M284" s="550"/>
      <c r="N284" s="497"/>
      <c r="O284" s="497"/>
      <c r="P284" s="497"/>
      <c r="Q284" s="497"/>
      <c r="R284" s="497"/>
      <c r="S284" s="497"/>
      <c r="T284" s="497"/>
      <c r="U284" s="497"/>
      <c r="V284" s="497"/>
      <c r="W284" s="497"/>
      <c r="X284" s="497"/>
      <c r="Y284" s="497"/>
    </row>
    <row r="285">
      <c r="A285" s="550"/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497"/>
      <c r="O285" s="497"/>
      <c r="P285" s="497"/>
      <c r="Q285" s="497"/>
      <c r="R285" s="497"/>
      <c r="S285" s="497"/>
      <c r="T285" s="497"/>
      <c r="U285" s="497"/>
      <c r="V285" s="497"/>
      <c r="W285" s="497"/>
      <c r="X285" s="497"/>
      <c r="Y285" s="497"/>
    </row>
    <row r="286">
      <c r="A286" s="550"/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497"/>
      <c r="O286" s="497"/>
      <c r="P286" s="497"/>
      <c r="Q286" s="497"/>
      <c r="R286" s="497"/>
      <c r="S286" s="497"/>
      <c r="T286" s="497"/>
      <c r="U286" s="497"/>
      <c r="V286" s="497"/>
      <c r="W286" s="497"/>
      <c r="X286" s="497"/>
      <c r="Y286" s="497"/>
    </row>
    <row r="287">
      <c r="A287" s="550"/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497"/>
      <c r="O287" s="497"/>
      <c r="P287" s="497"/>
      <c r="Q287" s="497"/>
      <c r="R287" s="497"/>
      <c r="S287" s="497"/>
      <c r="T287" s="497"/>
      <c r="U287" s="497"/>
      <c r="V287" s="497"/>
      <c r="W287" s="497"/>
      <c r="X287" s="497"/>
      <c r="Y287" s="497"/>
    </row>
    <row r="288">
      <c r="A288" s="550"/>
      <c r="B288" s="550"/>
      <c r="C288" s="550"/>
      <c r="D288" s="550"/>
      <c r="E288" s="550"/>
      <c r="F288" s="550"/>
      <c r="G288" s="550"/>
      <c r="H288" s="550"/>
      <c r="I288" s="550"/>
      <c r="J288" s="550"/>
      <c r="K288" s="550"/>
      <c r="L288" s="550"/>
      <c r="M288" s="550"/>
      <c r="N288" s="497"/>
      <c r="O288" s="497"/>
      <c r="P288" s="497"/>
      <c r="Q288" s="497"/>
      <c r="R288" s="497"/>
      <c r="S288" s="497"/>
      <c r="T288" s="497"/>
      <c r="U288" s="497"/>
      <c r="V288" s="497"/>
      <c r="W288" s="497"/>
      <c r="X288" s="497"/>
      <c r="Y288" s="497"/>
    </row>
    <row r="289">
      <c r="A289" s="550"/>
      <c r="B289" s="550"/>
      <c r="C289" s="550"/>
      <c r="D289" s="550"/>
      <c r="E289" s="550"/>
      <c r="F289" s="550"/>
      <c r="G289" s="550"/>
      <c r="H289" s="550"/>
      <c r="I289" s="550"/>
      <c r="J289" s="550"/>
      <c r="K289" s="550"/>
      <c r="L289" s="550"/>
      <c r="M289" s="550"/>
      <c r="N289" s="497"/>
      <c r="O289" s="497"/>
      <c r="P289" s="497"/>
      <c r="Q289" s="497"/>
      <c r="R289" s="497"/>
      <c r="S289" s="497"/>
      <c r="T289" s="497"/>
      <c r="U289" s="497"/>
      <c r="V289" s="497"/>
      <c r="W289" s="497"/>
      <c r="X289" s="497"/>
      <c r="Y289" s="497"/>
    </row>
    <row r="290">
      <c r="A290" s="550"/>
      <c r="B290" s="550"/>
      <c r="C290" s="550"/>
      <c r="D290" s="550"/>
      <c r="E290" s="550"/>
      <c r="F290" s="550"/>
      <c r="G290" s="550"/>
      <c r="H290" s="550"/>
      <c r="I290" s="550"/>
      <c r="J290" s="550"/>
      <c r="K290" s="550"/>
      <c r="L290" s="550"/>
      <c r="M290" s="550"/>
      <c r="N290" s="497"/>
      <c r="O290" s="497"/>
      <c r="P290" s="497"/>
      <c r="Q290" s="497"/>
      <c r="R290" s="497"/>
      <c r="S290" s="497"/>
      <c r="T290" s="497"/>
      <c r="U290" s="497"/>
      <c r="V290" s="497"/>
      <c r="W290" s="497"/>
      <c r="X290" s="497"/>
      <c r="Y290" s="497"/>
    </row>
    <row r="291">
      <c r="A291" s="550"/>
      <c r="B291" s="550"/>
      <c r="C291" s="550"/>
      <c r="D291" s="550"/>
      <c r="E291" s="550"/>
      <c r="F291" s="550"/>
      <c r="G291" s="550"/>
      <c r="H291" s="550"/>
      <c r="I291" s="550"/>
      <c r="J291" s="550"/>
      <c r="K291" s="550"/>
      <c r="L291" s="550"/>
      <c r="M291" s="550"/>
      <c r="N291" s="497"/>
      <c r="O291" s="497"/>
      <c r="P291" s="497"/>
      <c r="Q291" s="497"/>
      <c r="R291" s="497"/>
      <c r="S291" s="497"/>
      <c r="T291" s="497"/>
      <c r="U291" s="497"/>
      <c r="V291" s="497"/>
      <c r="W291" s="497"/>
      <c r="X291" s="497"/>
      <c r="Y291" s="497"/>
    </row>
    <row r="292">
      <c r="A292" s="550"/>
      <c r="B292" s="550"/>
      <c r="C292" s="550"/>
      <c r="D292" s="550"/>
      <c r="E292" s="550"/>
      <c r="F292" s="550"/>
      <c r="G292" s="550"/>
      <c r="H292" s="550"/>
      <c r="I292" s="550"/>
      <c r="J292" s="550"/>
      <c r="K292" s="550"/>
      <c r="L292" s="550"/>
      <c r="M292" s="550"/>
      <c r="N292" s="497"/>
      <c r="O292" s="497"/>
      <c r="P292" s="497"/>
      <c r="Q292" s="497"/>
      <c r="R292" s="497"/>
      <c r="S292" s="497"/>
      <c r="T292" s="497"/>
      <c r="U292" s="497"/>
      <c r="V292" s="497"/>
      <c r="W292" s="497"/>
      <c r="X292" s="497"/>
      <c r="Y292" s="497"/>
    </row>
    <row r="293">
      <c r="A293" s="550"/>
      <c r="B293" s="550"/>
      <c r="C293" s="550"/>
      <c r="D293" s="550"/>
      <c r="E293" s="550"/>
      <c r="F293" s="550"/>
      <c r="G293" s="550"/>
      <c r="H293" s="550"/>
      <c r="I293" s="550"/>
      <c r="J293" s="550"/>
      <c r="K293" s="550"/>
      <c r="L293" s="550"/>
      <c r="M293" s="550"/>
      <c r="N293" s="497"/>
      <c r="O293" s="497"/>
      <c r="P293" s="497"/>
      <c r="Q293" s="497"/>
      <c r="R293" s="497"/>
      <c r="S293" s="497"/>
      <c r="T293" s="497"/>
      <c r="U293" s="497"/>
      <c r="V293" s="497"/>
      <c r="W293" s="497"/>
      <c r="X293" s="497"/>
      <c r="Y293" s="497"/>
    </row>
    <row r="294">
      <c r="A294" s="550"/>
      <c r="B294" s="550"/>
      <c r="C294" s="550"/>
      <c r="D294" s="550"/>
      <c r="E294" s="550"/>
      <c r="F294" s="550"/>
      <c r="G294" s="550"/>
      <c r="H294" s="550"/>
      <c r="I294" s="550"/>
      <c r="J294" s="550"/>
      <c r="K294" s="550"/>
      <c r="L294" s="550"/>
      <c r="M294" s="550"/>
      <c r="N294" s="497"/>
      <c r="O294" s="497"/>
      <c r="P294" s="497"/>
      <c r="Q294" s="497"/>
      <c r="R294" s="497"/>
      <c r="S294" s="497"/>
      <c r="T294" s="497"/>
      <c r="U294" s="497"/>
      <c r="V294" s="497"/>
      <c r="W294" s="497"/>
      <c r="X294" s="497"/>
      <c r="Y294" s="497"/>
    </row>
    <row r="295">
      <c r="A295" s="550"/>
      <c r="B295" s="550"/>
      <c r="C295" s="550"/>
      <c r="D295" s="550"/>
      <c r="E295" s="550"/>
      <c r="F295" s="550"/>
      <c r="G295" s="550"/>
      <c r="H295" s="550"/>
      <c r="I295" s="550"/>
      <c r="J295" s="550"/>
      <c r="K295" s="550"/>
      <c r="L295" s="550"/>
      <c r="M295" s="550"/>
      <c r="N295" s="497"/>
      <c r="O295" s="497"/>
      <c r="P295" s="497"/>
      <c r="Q295" s="497"/>
      <c r="R295" s="497"/>
      <c r="S295" s="497"/>
      <c r="T295" s="497"/>
      <c r="U295" s="497"/>
      <c r="V295" s="497"/>
      <c r="W295" s="497"/>
      <c r="X295" s="497"/>
      <c r="Y295" s="497"/>
    </row>
    <row r="296">
      <c r="A296" s="550"/>
      <c r="B296" s="550"/>
      <c r="C296" s="550"/>
      <c r="D296" s="550"/>
      <c r="E296" s="550"/>
      <c r="F296" s="550"/>
      <c r="G296" s="550"/>
      <c r="H296" s="550"/>
      <c r="I296" s="550"/>
      <c r="J296" s="550"/>
      <c r="K296" s="550"/>
      <c r="L296" s="550"/>
      <c r="M296" s="550"/>
      <c r="N296" s="497"/>
      <c r="O296" s="497"/>
      <c r="P296" s="497"/>
      <c r="Q296" s="497"/>
      <c r="R296" s="497"/>
      <c r="S296" s="497"/>
      <c r="T296" s="497"/>
      <c r="U296" s="497"/>
      <c r="V296" s="497"/>
      <c r="W296" s="497"/>
      <c r="X296" s="497"/>
      <c r="Y296" s="497"/>
    </row>
    <row r="297">
      <c r="A297" s="550"/>
      <c r="B297" s="550"/>
      <c r="C297" s="550"/>
      <c r="D297" s="550"/>
      <c r="E297" s="550"/>
      <c r="F297" s="550"/>
      <c r="G297" s="550"/>
      <c r="H297" s="550"/>
      <c r="I297" s="550"/>
      <c r="J297" s="550"/>
      <c r="K297" s="550"/>
      <c r="L297" s="550"/>
      <c r="M297" s="550"/>
      <c r="N297" s="497"/>
      <c r="O297" s="497"/>
      <c r="P297" s="497"/>
      <c r="Q297" s="497"/>
      <c r="R297" s="497"/>
      <c r="S297" s="497"/>
      <c r="T297" s="497"/>
      <c r="U297" s="497"/>
      <c r="V297" s="497"/>
      <c r="W297" s="497"/>
      <c r="X297" s="497"/>
      <c r="Y297" s="497"/>
    </row>
    <row r="298">
      <c r="A298" s="550"/>
      <c r="B298" s="550"/>
      <c r="C298" s="550"/>
      <c r="D298" s="550"/>
      <c r="E298" s="550"/>
      <c r="F298" s="550"/>
      <c r="G298" s="550"/>
      <c r="H298" s="550"/>
      <c r="I298" s="550"/>
      <c r="J298" s="550"/>
      <c r="K298" s="550"/>
      <c r="L298" s="550"/>
      <c r="M298" s="550"/>
      <c r="N298" s="497"/>
      <c r="O298" s="497"/>
      <c r="P298" s="497"/>
      <c r="Q298" s="497"/>
      <c r="R298" s="497"/>
      <c r="S298" s="497"/>
      <c r="T298" s="497"/>
      <c r="U298" s="497"/>
      <c r="V298" s="497"/>
      <c r="W298" s="497"/>
      <c r="X298" s="497"/>
      <c r="Y298" s="497"/>
    </row>
    <row r="299">
      <c r="A299" s="550"/>
      <c r="B299" s="550"/>
      <c r="C299" s="550"/>
      <c r="D299" s="550"/>
      <c r="E299" s="550"/>
      <c r="F299" s="550"/>
      <c r="G299" s="550"/>
      <c r="H299" s="550"/>
      <c r="I299" s="550"/>
      <c r="J299" s="550"/>
      <c r="K299" s="550"/>
      <c r="L299" s="550"/>
      <c r="M299" s="550"/>
      <c r="N299" s="497"/>
      <c r="O299" s="497"/>
      <c r="P299" s="497"/>
      <c r="Q299" s="497"/>
      <c r="R299" s="497"/>
      <c r="S299" s="497"/>
      <c r="T299" s="497"/>
      <c r="U299" s="497"/>
      <c r="V299" s="497"/>
      <c r="W299" s="497"/>
      <c r="X299" s="497"/>
      <c r="Y299" s="497"/>
    </row>
    <row r="300">
      <c r="A300" s="550"/>
      <c r="B300" s="550"/>
      <c r="C300" s="550"/>
      <c r="D300" s="550"/>
      <c r="E300" s="550"/>
      <c r="F300" s="550"/>
      <c r="G300" s="550"/>
      <c r="H300" s="550"/>
      <c r="I300" s="550"/>
      <c r="J300" s="550"/>
      <c r="K300" s="550"/>
      <c r="L300" s="550"/>
      <c r="M300" s="550"/>
      <c r="N300" s="497"/>
      <c r="O300" s="497"/>
      <c r="P300" s="497"/>
      <c r="Q300" s="497"/>
      <c r="R300" s="497"/>
      <c r="S300" s="497"/>
      <c r="T300" s="497"/>
      <c r="U300" s="497"/>
      <c r="V300" s="497"/>
      <c r="W300" s="497"/>
      <c r="X300" s="497"/>
      <c r="Y300" s="497"/>
    </row>
    <row r="301">
      <c r="A301" s="550"/>
      <c r="B301" s="550"/>
      <c r="C301" s="550"/>
      <c r="D301" s="550"/>
      <c r="E301" s="550"/>
      <c r="F301" s="550"/>
      <c r="G301" s="550"/>
      <c r="H301" s="550"/>
      <c r="I301" s="550"/>
      <c r="J301" s="550"/>
      <c r="K301" s="550"/>
      <c r="L301" s="550"/>
      <c r="M301" s="550"/>
      <c r="N301" s="497"/>
      <c r="O301" s="497"/>
      <c r="P301" s="497"/>
      <c r="Q301" s="497"/>
      <c r="R301" s="497"/>
      <c r="S301" s="497"/>
      <c r="T301" s="497"/>
      <c r="U301" s="497"/>
      <c r="V301" s="497"/>
      <c r="W301" s="497"/>
      <c r="X301" s="497"/>
      <c r="Y301" s="497"/>
    </row>
    <row r="302">
      <c r="A302" s="550"/>
      <c r="B302" s="550"/>
      <c r="C302" s="550"/>
      <c r="D302" s="550"/>
      <c r="E302" s="550"/>
      <c r="F302" s="550"/>
      <c r="G302" s="550"/>
      <c r="H302" s="550"/>
      <c r="I302" s="550"/>
      <c r="J302" s="550"/>
      <c r="K302" s="550"/>
      <c r="L302" s="550"/>
      <c r="M302" s="550"/>
      <c r="N302" s="497"/>
      <c r="O302" s="497"/>
      <c r="P302" s="497"/>
      <c r="Q302" s="497"/>
      <c r="R302" s="497"/>
      <c r="S302" s="497"/>
      <c r="T302" s="497"/>
      <c r="U302" s="497"/>
      <c r="V302" s="497"/>
      <c r="W302" s="497"/>
      <c r="X302" s="497"/>
      <c r="Y302" s="497"/>
    </row>
    <row r="303">
      <c r="A303" s="550"/>
      <c r="B303" s="550"/>
      <c r="C303" s="550"/>
      <c r="D303" s="550"/>
      <c r="E303" s="550"/>
      <c r="F303" s="550"/>
      <c r="G303" s="550"/>
      <c r="H303" s="550"/>
      <c r="I303" s="550"/>
      <c r="J303" s="550"/>
      <c r="K303" s="550"/>
      <c r="L303" s="550"/>
      <c r="M303" s="550"/>
      <c r="N303" s="497"/>
      <c r="O303" s="497"/>
      <c r="P303" s="497"/>
      <c r="Q303" s="497"/>
      <c r="R303" s="497"/>
      <c r="S303" s="497"/>
      <c r="T303" s="497"/>
      <c r="U303" s="497"/>
      <c r="V303" s="497"/>
      <c r="W303" s="497"/>
      <c r="X303" s="497"/>
      <c r="Y303" s="497"/>
    </row>
    <row r="304">
      <c r="A304" s="550"/>
      <c r="B304" s="550"/>
      <c r="C304" s="550"/>
      <c r="D304" s="550"/>
      <c r="E304" s="550"/>
      <c r="F304" s="550"/>
      <c r="G304" s="550"/>
      <c r="H304" s="550"/>
      <c r="I304" s="550"/>
      <c r="J304" s="550"/>
      <c r="K304" s="550"/>
      <c r="L304" s="550"/>
      <c r="M304" s="550"/>
      <c r="N304" s="497"/>
      <c r="O304" s="497"/>
      <c r="P304" s="497"/>
      <c r="Q304" s="497"/>
      <c r="R304" s="497"/>
      <c r="S304" s="497"/>
      <c r="T304" s="497"/>
      <c r="U304" s="497"/>
      <c r="V304" s="497"/>
      <c r="W304" s="497"/>
      <c r="X304" s="497"/>
      <c r="Y304" s="497"/>
    </row>
    <row r="305">
      <c r="A305" s="550"/>
      <c r="B305" s="550"/>
      <c r="C305" s="550"/>
      <c r="D305" s="550"/>
      <c r="E305" s="550"/>
      <c r="F305" s="550"/>
      <c r="G305" s="550"/>
      <c r="H305" s="550"/>
      <c r="I305" s="550"/>
      <c r="J305" s="550"/>
      <c r="K305" s="550"/>
      <c r="L305" s="550"/>
      <c r="M305" s="550"/>
      <c r="N305" s="497"/>
      <c r="O305" s="497"/>
      <c r="P305" s="497"/>
      <c r="Q305" s="497"/>
      <c r="R305" s="497"/>
      <c r="S305" s="497"/>
      <c r="T305" s="497"/>
      <c r="U305" s="497"/>
      <c r="V305" s="497"/>
      <c r="W305" s="497"/>
      <c r="X305" s="497"/>
      <c r="Y305" s="497"/>
    </row>
    <row r="306">
      <c r="A306" s="550"/>
      <c r="B306" s="550"/>
      <c r="C306" s="550"/>
      <c r="D306" s="550"/>
      <c r="E306" s="550"/>
      <c r="F306" s="550"/>
      <c r="G306" s="550"/>
      <c r="H306" s="550"/>
      <c r="I306" s="550"/>
      <c r="J306" s="550"/>
      <c r="K306" s="550"/>
      <c r="L306" s="550"/>
      <c r="M306" s="550"/>
      <c r="N306" s="497"/>
      <c r="O306" s="497"/>
      <c r="P306" s="497"/>
      <c r="Q306" s="497"/>
      <c r="R306" s="497"/>
      <c r="S306" s="497"/>
      <c r="T306" s="497"/>
      <c r="U306" s="497"/>
      <c r="V306" s="497"/>
      <c r="W306" s="497"/>
      <c r="X306" s="497"/>
      <c r="Y306" s="497"/>
    </row>
    <row r="307">
      <c r="A307" s="550"/>
      <c r="B307" s="550"/>
      <c r="C307" s="550"/>
      <c r="D307" s="550"/>
      <c r="E307" s="550"/>
      <c r="F307" s="550"/>
      <c r="G307" s="550"/>
      <c r="H307" s="550"/>
      <c r="I307" s="550"/>
      <c r="J307" s="550"/>
      <c r="K307" s="550"/>
      <c r="L307" s="550"/>
      <c r="M307" s="550"/>
      <c r="N307" s="497"/>
      <c r="O307" s="497"/>
      <c r="P307" s="497"/>
      <c r="Q307" s="497"/>
      <c r="R307" s="497"/>
      <c r="S307" s="497"/>
      <c r="T307" s="497"/>
      <c r="U307" s="497"/>
      <c r="V307" s="497"/>
      <c r="W307" s="497"/>
      <c r="X307" s="497"/>
      <c r="Y307" s="497"/>
    </row>
    <row r="308">
      <c r="A308" s="550"/>
      <c r="B308" s="550"/>
      <c r="C308" s="550"/>
      <c r="D308" s="550"/>
      <c r="E308" s="550"/>
      <c r="F308" s="550"/>
      <c r="G308" s="550"/>
      <c r="H308" s="550"/>
      <c r="I308" s="550"/>
      <c r="J308" s="550"/>
      <c r="K308" s="550"/>
      <c r="L308" s="550"/>
      <c r="M308" s="550"/>
      <c r="N308" s="497"/>
      <c r="O308" s="497"/>
      <c r="P308" s="497"/>
      <c r="Q308" s="497"/>
      <c r="R308" s="497"/>
      <c r="S308" s="497"/>
      <c r="T308" s="497"/>
      <c r="U308" s="497"/>
      <c r="V308" s="497"/>
      <c r="W308" s="497"/>
      <c r="X308" s="497"/>
      <c r="Y308" s="497"/>
    </row>
    <row r="309">
      <c r="A309" s="550"/>
      <c r="B309" s="550"/>
      <c r="C309" s="550"/>
      <c r="D309" s="550"/>
      <c r="E309" s="550"/>
      <c r="F309" s="550"/>
      <c r="G309" s="550"/>
      <c r="H309" s="550"/>
      <c r="I309" s="550"/>
      <c r="J309" s="550"/>
      <c r="K309" s="550"/>
      <c r="L309" s="550"/>
      <c r="M309" s="550"/>
      <c r="N309" s="497"/>
      <c r="O309" s="497"/>
      <c r="P309" s="497"/>
      <c r="Q309" s="497"/>
      <c r="R309" s="497"/>
      <c r="S309" s="497"/>
      <c r="T309" s="497"/>
      <c r="U309" s="497"/>
      <c r="V309" s="497"/>
      <c r="W309" s="497"/>
      <c r="X309" s="497"/>
      <c r="Y309" s="497"/>
    </row>
    <row r="310">
      <c r="A310" s="550"/>
      <c r="B310" s="550"/>
      <c r="C310" s="550"/>
      <c r="D310" s="550"/>
      <c r="E310" s="550"/>
      <c r="F310" s="550"/>
      <c r="G310" s="550"/>
      <c r="H310" s="550"/>
      <c r="I310" s="550"/>
      <c r="J310" s="550"/>
      <c r="K310" s="550"/>
      <c r="L310" s="550"/>
      <c r="M310" s="550"/>
      <c r="N310" s="497"/>
      <c r="O310" s="497"/>
      <c r="P310" s="497"/>
      <c r="Q310" s="497"/>
      <c r="R310" s="497"/>
      <c r="S310" s="497"/>
      <c r="T310" s="497"/>
      <c r="U310" s="497"/>
      <c r="V310" s="497"/>
      <c r="W310" s="497"/>
      <c r="X310" s="497"/>
      <c r="Y310" s="497"/>
    </row>
    <row r="311">
      <c r="A311" s="550"/>
      <c r="B311" s="550"/>
      <c r="C311" s="550"/>
      <c r="D311" s="550"/>
      <c r="E311" s="550"/>
      <c r="F311" s="550"/>
      <c r="G311" s="550"/>
      <c r="H311" s="550"/>
      <c r="I311" s="550"/>
      <c r="J311" s="550"/>
      <c r="K311" s="550"/>
      <c r="L311" s="550"/>
      <c r="M311" s="550"/>
      <c r="N311" s="497"/>
      <c r="O311" s="497"/>
      <c r="P311" s="497"/>
      <c r="Q311" s="497"/>
      <c r="R311" s="497"/>
      <c r="S311" s="497"/>
      <c r="T311" s="497"/>
      <c r="U311" s="497"/>
      <c r="V311" s="497"/>
      <c r="W311" s="497"/>
      <c r="X311" s="497"/>
      <c r="Y311" s="497"/>
    </row>
    <row r="312">
      <c r="A312" s="550"/>
      <c r="B312" s="550"/>
      <c r="C312" s="550"/>
      <c r="D312" s="550"/>
      <c r="E312" s="550"/>
      <c r="F312" s="550"/>
      <c r="G312" s="550"/>
      <c r="H312" s="550"/>
      <c r="I312" s="550"/>
      <c r="J312" s="550"/>
      <c r="K312" s="550"/>
      <c r="L312" s="550"/>
      <c r="M312" s="550"/>
      <c r="N312" s="497"/>
      <c r="O312" s="497"/>
      <c r="P312" s="497"/>
      <c r="Q312" s="497"/>
      <c r="R312" s="497"/>
      <c r="S312" s="497"/>
      <c r="T312" s="497"/>
      <c r="U312" s="497"/>
      <c r="V312" s="497"/>
      <c r="W312" s="497"/>
      <c r="X312" s="497"/>
      <c r="Y312" s="497"/>
    </row>
    <row r="313">
      <c r="A313" s="550"/>
      <c r="B313" s="550"/>
      <c r="C313" s="550"/>
      <c r="D313" s="550"/>
      <c r="E313" s="550"/>
      <c r="F313" s="550"/>
      <c r="G313" s="550"/>
      <c r="H313" s="550"/>
      <c r="I313" s="550"/>
      <c r="J313" s="550"/>
      <c r="K313" s="550"/>
      <c r="L313" s="550"/>
      <c r="M313" s="550"/>
      <c r="N313" s="497"/>
      <c r="O313" s="497"/>
      <c r="P313" s="497"/>
      <c r="Q313" s="497"/>
      <c r="R313" s="497"/>
      <c r="S313" s="497"/>
      <c r="T313" s="497"/>
      <c r="U313" s="497"/>
      <c r="V313" s="497"/>
      <c r="W313" s="497"/>
      <c r="X313" s="497"/>
      <c r="Y313" s="497"/>
    </row>
    <row r="314">
      <c r="A314" s="550"/>
      <c r="B314" s="550"/>
      <c r="C314" s="550"/>
      <c r="D314" s="550"/>
      <c r="E314" s="550"/>
      <c r="F314" s="550"/>
      <c r="G314" s="550"/>
      <c r="H314" s="550"/>
      <c r="I314" s="550"/>
      <c r="J314" s="550"/>
      <c r="K314" s="550"/>
      <c r="L314" s="550"/>
      <c r="M314" s="550"/>
      <c r="N314" s="497"/>
      <c r="O314" s="497"/>
      <c r="P314" s="497"/>
      <c r="Q314" s="497"/>
      <c r="R314" s="497"/>
      <c r="S314" s="497"/>
      <c r="T314" s="497"/>
      <c r="U314" s="497"/>
      <c r="V314" s="497"/>
      <c r="W314" s="497"/>
      <c r="X314" s="497"/>
      <c r="Y314" s="497"/>
    </row>
    <row r="315">
      <c r="A315" s="550"/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497"/>
      <c r="O315" s="497"/>
      <c r="P315" s="497"/>
      <c r="Q315" s="497"/>
      <c r="R315" s="497"/>
      <c r="S315" s="497"/>
      <c r="T315" s="497"/>
      <c r="U315" s="497"/>
      <c r="V315" s="497"/>
      <c r="W315" s="497"/>
      <c r="X315" s="497"/>
      <c r="Y315" s="497"/>
    </row>
    <row r="316">
      <c r="A316" s="550"/>
      <c r="B316" s="550"/>
      <c r="C316" s="550"/>
      <c r="D316" s="550"/>
      <c r="E316" s="550"/>
      <c r="F316" s="550"/>
      <c r="G316" s="550"/>
      <c r="H316" s="550"/>
      <c r="I316" s="550"/>
      <c r="J316" s="550"/>
      <c r="K316" s="550"/>
      <c r="L316" s="550"/>
      <c r="M316" s="550"/>
      <c r="N316" s="497"/>
      <c r="O316" s="497"/>
      <c r="P316" s="497"/>
      <c r="Q316" s="497"/>
      <c r="R316" s="497"/>
      <c r="S316" s="497"/>
      <c r="T316" s="497"/>
      <c r="U316" s="497"/>
      <c r="V316" s="497"/>
      <c r="W316" s="497"/>
      <c r="X316" s="497"/>
      <c r="Y316" s="497"/>
    </row>
    <row r="317">
      <c r="A317" s="550"/>
      <c r="B317" s="550"/>
      <c r="C317" s="550"/>
      <c r="D317" s="550"/>
      <c r="E317" s="550"/>
      <c r="F317" s="550"/>
      <c r="G317" s="550"/>
      <c r="H317" s="550"/>
      <c r="I317" s="550"/>
      <c r="J317" s="550"/>
      <c r="K317" s="550"/>
      <c r="L317" s="550"/>
      <c r="M317" s="550"/>
      <c r="N317" s="497"/>
      <c r="O317" s="497"/>
      <c r="P317" s="497"/>
      <c r="Q317" s="497"/>
      <c r="R317" s="497"/>
      <c r="S317" s="497"/>
      <c r="T317" s="497"/>
      <c r="U317" s="497"/>
      <c r="V317" s="497"/>
      <c r="W317" s="497"/>
      <c r="X317" s="497"/>
      <c r="Y317" s="497"/>
    </row>
    <row r="318">
      <c r="A318" s="550"/>
      <c r="B318" s="550"/>
      <c r="C318" s="550"/>
      <c r="D318" s="550"/>
      <c r="E318" s="550"/>
      <c r="F318" s="550"/>
      <c r="G318" s="550"/>
      <c r="H318" s="550"/>
      <c r="I318" s="550"/>
      <c r="J318" s="550"/>
      <c r="K318" s="550"/>
      <c r="L318" s="550"/>
      <c r="M318" s="550"/>
      <c r="N318" s="497"/>
      <c r="O318" s="497"/>
      <c r="P318" s="497"/>
      <c r="Q318" s="497"/>
      <c r="R318" s="497"/>
      <c r="S318" s="497"/>
      <c r="T318" s="497"/>
      <c r="U318" s="497"/>
      <c r="V318" s="497"/>
      <c r="W318" s="497"/>
      <c r="X318" s="497"/>
      <c r="Y318" s="497"/>
    </row>
    <row r="319">
      <c r="A319" s="550"/>
      <c r="B319" s="550"/>
      <c r="C319" s="550"/>
      <c r="D319" s="550"/>
      <c r="E319" s="550"/>
      <c r="F319" s="550"/>
      <c r="G319" s="550"/>
      <c r="H319" s="550"/>
      <c r="I319" s="550"/>
      <c r="J319" s="550"/>
      <c r="K319" s="550"/>
      <c r="L319" s="550"/>
      <c r="M319" s="550"/>
      <c r="N319" s="497"/>
      <c r="O319" s="497"/>
      <c r="P319" s="497"/>
      <c r="Q319" s="497"/>
      <c r="R319" s="497"/>
      <c r="S319" s="497"/>
      <c r="T319" s="497"/>
      <c r="U319" s="497"/>
      <c r="V319" s="497"/>
      <c r="W319" s="497"/>
      <c r="X319" s="497"/>
      <c r="Y319" s="497"/>
    </row>
    <row r="320">
      <c r="A320" s="550"/>
      <c r="B320" s="550"/>
      <c r="C320" s="550"/>
      <c r="D320" s="550"/>
      <c r="E320" s="550"/>
      <c r="F320" s="550"/>
      <c r="G320" s="550"/>
      <c r="H320" s="550"/>
      <c r="I320" s="550"/>
      <c r="J320" s="550"/>
      <c r="K320" s="550"/>
      <c r="L320" s="550"/>
      <c r="M320" s="550"/>
      <c r="N320" s="497"/>
      <c r="O320" s="497"/>
      <c r="P320" s="497"/>
      <c r="Q320" s="497"/>
      <c r="R320" s="497"/>
      <c r="S320" s="497"/>
      <c r="T320" s="497"/>
      <c r="U320" s="497"/>
      <c r="V320" s="497"/>
      <c r="W320" s="497"/>
      <c r="X320" s="497"/>
      <c r="Y320" s="497"/>
    </row>
    <row r="321">
      <c r="A321" s="550"/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497"/>
      <c r="O321" s="497"/>
      <c r="P321" s="497"/>
      <c r="Q321" s="497"/>
      <c r="R321" s="497"/>
      <c r="S321" s="497"/>
      <c r="T321" s="497"/>
      <c r="U321" s="497"/>
      <c r="V321" s="497"/>
      <c r="W321" s="497"/>
      <c r="X321" s="497"/>
      <c r="Y321" s="497"/>
    </row>
    <row r="322">
      <c r="A322" s="550"/>
      <c r="B322" s="550"/>
      <c r="C322" s="550"/>
      <c r="D322" s="550"/>
      <c r="E322" s="550"/>
      <c r="F322" s="550"/>
      <c r="G322" s="550"/>
      <c r="H322" s="550"/>
      <c r="I322" s="550"/>
      <c r="J322" s="550"/>
      <c r="K322" s="550"/>
      <c r="L322" s="550"/>
      <c r="M322" s="550"/>
      <c r="N322" s="497"/>
      <c r="O322" s="497"/>
      <c r="P322" s="497"/>
      <c r="Q322" s="497"/>
      <c r="R322" s="497"/>
      <c r="S322" s="497"/>
      <c r="T322" s="497"/>
      <c r="U322" s="497"/>
      <c r="V322" s="497"/>
      <c r="W322" s="497"/>
      <c r="X322" s="497"/>
      <c r="Y322" s="497"/>
    </row>
    <row r="323">
      <c r="A323" s="550"/>
      <c r="B323" s="550"/>
      <c r="C323" s="550"/>
      <c r="D323" s="550"/>
      <c r="E323" s="550"/>
      <c r="F323" s="550"/>
      <c r="G323" s="550"/>
      <c r="H323" s="550"/>
      <c r="I323" s="550"/>
      <c r="J323" s="550"/>
      <c r="K323" s="550"/>
      <c r="L323" s="550"/>
      <c r="M323" s="550"/>
      <c r="N323" s="497"/>
      <c r="O323" s="497"/>
      <c r="P323" s="497"/>
      <c r="Q323" s="497"/>
      <c r="R323" s="497"/>
      <c r="S323" s="497"/>
      <c r="T323" s="497"/>
      <c r="U323" s="497"/>
      <c r="V323" s="497"/>
      <c r="W323" s="497"/>
      <c r="X323" s="497"/>
      <c r="Y323" s="497"/>
    </row>
    <row r="324">
      <c r="A324" s="550"/>
      <c r="B324" s="550"/>
      <c r="C324" s="550"/>
      <c r="D324" s="550"/>
      <c r="E324" s="550"/>
      <c r="F324" s="550"/>
      <c r="G324" s="550"/>
      <c r="H324" s="550"/>
      <c r="I324" s="550"/>
      <c r="J324" s="550"/>
      <c r="K324" s="550"/>
      <c r="L324" s="550"/>
      <c r="M324" s="550"/>
      <c r="N324" s="497"/>
      <c r="O324" s="497"/>
      <c r="P324" s="497"/>
      <c r="Q324" s="497"/>
      <c r="R324" s="497"/>
      <c r="S324" s="497"/>
      <c r="T324" s="497"/>
      <c r="U324" s="497"/>
      <c r="V324" s="497"/>
      <c r="W324" s="497"/>
      <c r="X324" s="497"/>
      <c r="Y324" s="497"/>
    </row>
    <row r="325">
      <c r="A325" s="550"/>
      <c r="B325" s="550"/>
      <c r="C325" s="550"/>
      <c r="D325" s="550"/>
      <c r="E325" s="550"/>
      <c r="F325" s="550"/>
      <c r="G325" s="550"/>
      <c r="H325" s="550"/>
      <c r="I325" s="550"/>
      <c r="J325" s="550"/>
      <c r="K325" s="550"/>
      <c r="L325" s="550"/>
      <c r="M325" s="550"/>
      <c r="N325" s="497"/>
      <c r="O325" s="497"/>
      <c r="P325" s="497"/>
      <c r="Q325" s="497"/>
      <c r="R325" s="497"/>
      <c r="S325" s="497"/>
      <c r="T325" s="497"/>
      <c r="U325" s="497"/>
      <c r="V325" s="497"/>
      <c r="W325" s="497"/>
      <c r="X325" s="497"/>
      <c r="Y325" s="497"/>
    </row>
    <row r="326">
      <c r="A326" s="550"/>
      <c r="B326" s="550"/>
      <c r="C326" s="550"/>
      <c r="D326" s="550"/>
      <c r="E326" s="550"/>
      <c r="F326" s="550"/>
      <c r="G326" s="550"/>
      <c r="H326" s="550"/>
      <c r="I326" s="550"/>
      <c r="J326" s="550"/>
      <c r="K326" s="550"/>
      <c r="L326" s="550"/>
      <c r="M326" s="550"/>
      <c r="N326" s="497"/>
      <c r="O326" s="497"/>
      <c r="P326" s="497"/>
      <c r="Q326" s="497"/>
      <c r="R326" s="497"/>
      <c r="S326" s="497"/>
      <c r="T326" s="497"/>
      <c r="U326" s="497"/>
      <c r="V326" s="497"/>
      <c r="W326" s="497"/>
      <c r="X326" s="497"/>
      <c r="Y326" s="497"/>
    </row>
    <row r="327">
      <c r="A327" s="550"/>
      <c r="B327" s="550"/>
      <c r="C327" s="550"/>
      <c r="D327" s="550"/>
      <c r="E327" s="550"/>
      <c r="F327" s="550"/>
      <c r="G327" s="550"/>
      <c r="H327" s="550"/>
      <c r="I327" s="550"/>
      <c r="J327" s="550"/>
      <c r="K327" s="550"/>
      <c r="L327" s="550"/>
      <c r="M327" s="550"/>
      <c r="N327" s="497"/>
      <c r="O327" s="497"/>
      <c r="P327" s="497"/>
      <c r="Q327" s="497"/>
      <c r="R327" s="497"/>
      <c r="S327" s="497"/>
      <c r="T327" s="497"/>
      <c r="U327" s="497"/>
      <c r="V327" s="497"/>
      <c r="W327" s="497"/>
      <c r="X327" s="497"/>
      <c r="Y327" s="497"/>
    </row>
    <row r="328">
      <c r="A328" s="550"/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497"/>
      <c r="O328" s="497"/>
      <c r="P328" s="497"/>
      <c r="Q328" s="497"/>
      <c r="R328" s="497"/>
      <c r="S328" s="497"/>
      <c r="T328" s="497"/>
      <c r="U328" s="497"/>
      <c r="V328" s="497"/>
      <c r="W328" s="497"/>
      <c r="X328" s="497"/>
      <c r="Y328" s="497"/>
    </row>
    <row r="329">
      <c r="A329" s="550"/>
      <c r="B329" s="550"/>
      <c r="C329" s="550"/>
      <c r="D329" s="550"/>
      <c r="E329" s="550"/>
      <c r="F329" s="550"/>
      <c r="G329" s="550"/>
      <c r="H329" s="550"/>
      <c r="I329" s="550"/>
      <c r="J329" s="550"/>
      <c r="K329" s="550"/>
      <c r="L329" s="550"/>
      <c r="M329" s="550"/>
      <c r="N329" s="497"/>
      <c r="O329" s="497"/>
      <c r="P329" s="497"/>
      <c r="Q329" s="497"/>
      <c r="R329" s="497"/>
      <c r="S329" s="497"/>
      <c r="T329" s="497"/>
      <c r="U329" s="497"/>
      <c r="V329" s="497"/>
      <c r="W329" s="497"/>
      <c r="X329" s="497"/>
      <c r="Y329" s="497"/>
    </row>
    <row r="330">
      <c r="A330" s="550"/>
      <c r="B330" s="550"/>
      <c r="C330" s="550"/>
      <c r="D330" s="550"/>
      <c r="E330" s="550"/>
      <c r="F330" s="550"/>
      <c r="G330" s="550"/>
      <c r="H330" s="550"/>
      <c r="I330" s="550"/>
      <c r="J330" s="550"/>
      <c r="K330" s="550"/>
      <c r="L330" s="550"/>
      <c r="M330" s="550"/>
      <c r="N330" s="497"/>
      <c r="O330" s="497"/>
      <c r="P330" s="497"/>
      <c r="Q330" s="497"/>
      <c r="R330" s="497"/>
      <c r="S330" s="497"/>
      <c r="T330" s="497"/>
      <c r="U330" s="497"/>
      <c r="V330" s="497"/>
      <c r="W330" s="497"/>
      <c r="X330" s="497"/>
      <c r="Y330" s="497"/>
    </row>
    <row r="331">
      <c r="A331" s="550"/>
      <c r="B331" s="550"/>
      <c r="C331" s="550"/>
      <c r="D331" s="550"/>
      <c r="E331" s="550"/>
      <c r="F331" s="550"/>
      <c r="G331" s="550"/>
      <c r="H331" s="550"/>
      <c r="I331" s="550"/>
      <c r="J331" s="550"/>
      <c r="K331" s="550"/>
      <c r="L331" s="550"/>
      <c r="M331" s="550"/>
      <c r="N331" s="497"/>
      <c r="O331" s="497"/>
      <c r="P331" s="497"/>
      <c r="Q331" s="497"/>
      <c r="R331" s="497"/>
      <c r="S331" s="497"/>
      <c r="T331" s="497"/>
      <c r="U331" s="497"/>
      <c r="V331" s="497"/>
      <c r="W331" s="497"/>
      <c r="X331" s="497"/>
      <c r="Y331" s="497"/>
    </row>
    <row r="332">
      <c r="A332" s="550"/>
      <c r="B332" s="550"/>
      <c r="C332" s="550"/>
      <c r="D332" s="550"/>
      <c r="E332" s="550"/>
      <c r="F332" s="550"/>
      <c r="G332" s="550"/>
      <c r="H332" s="550"/>
      <c r="I332" s="550"/>
      <c r="J332" s="550"/>
      <c r="K332" s="550"/>
      <c r="L332" s="550"/>
      <c r="M332" s="550"/>
      <c r="N332" s="497"/>
      <c r="O332" s="497"/>
      <c r="P332" s="497"/>
      <c r="Q332" s="497"/>
      <c r="R332" s="497"/>
      <c r="S332" s="497"/>
      <c r="T332" s="497"/>
      <c r="U332" s="497"/>
      <c r="V332" s="497"/>
      <c r="W332" s="497"/>
      <c r="X332" s="497"/>
      <c r="Y332" s="497"/>
    </row>
    <row r="333">
      <c r="A333" s="550"/>
      <c r="B333" s="550"/>
      <c r="C333" s="550"/>
      <c r="D333" s="550"/>
      <c r="E333" s="550"/>
      <c r="F333" s="550"/>
      <c r="G333" s="550"/>
      <c r="H333" s="550"/>
      <c r="I333" s="550"/>
      <c r="J333" s="550"/>
      <c r="K333" s="550"/>
      <c r="L333" s="550"/>
      <c r="M333" s="550"/>
      <c r="N333" s="497"/>
      <c r="O333" s="497"/>
      <c r="P333" s="497"/>
      <c r="Q333" s="497"/>
      <c r="R333" s="497"/>
      <c r="S333" s="497"/>
      <c r="T333" s="497"/>
      <c r="U333" s="497"/>
      <c r="V333" s="497"/>
      <c r="W333" s="497"/>
      <c r="X333" s="497"/>
      <c r="Y333" s="497"/>
    </row>
    <row r="334">
      <c r="A334" s="550"/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497"/>
      <c r="O334" s="497"/>
      <c r="P334" s="497"/>
      <c r="Q334" s="497"/>
      <c r="R334" s="497"/>
      <c r="S334" s="497"/>
      <c r="T334" s="497"/>
      <c r="U334" s="497"/>
      <c r="V334" s="497"/>
      <c r="W334" s="497"/>
      <c r="X334" s="497"/>
      <c r="Y334" s="497"/>
    </row>
    <row r="335">
      <c r="A335" s="550"/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497"/>
      <c r="O335" s="497"/>
      <c r="P335" s="497"/>
      <c r="Q335" s="497"/>
      <c r="R335" s="497"/>
      <c r="S335" s="497"/>
      <c r="T335" s="497"/>
      <c r="U335" s="497"/>
      <c r="V335" s="497"/>
      <c r="W335" s="497"/>
      <c r="X335" s="497"/>
      <c r="Y335" s="497"/>
    </row>
    <row r="336">
      <c r="A336" s="550"/>
      <c r="B336" s="550"/>
      <c r="C336" s="550"/>
      <c r="D336" s="550"/>
      <c r="E336" s="550"/>
      <c r="F336" s="550"/>
      <c r="G336" s="550"/>
      <c r="H336" s="550"/>
      <c r="I336" s="550"/>
      <c r="J336" s="550"/>
      <c r="K336" s="550"/>
      <c r="L336" s="550"/>
      <c r="M336" s="550"/>
      <c r="N336" s="497"/>
      <c r="O336" s="497"/>
      <c r="P336" s="497"/>
      <c r="Q336" s="497"/>
      <c r="R336" s="497"/>
      <c r="S336" s="497"/>
      <c r="T336" s="497"/>
      <c r="U336" s="497"/>
      <c r="V336" s="497"/>
      <c r="W336" s="497"/>
      <c r="X336" s="497"/>
      <c r="Y336" s="497"/>
    </row>
    <row r="337">
      <c r="A337" s="550"/>
      <c r="B337" s="550"/>
      <c r="C337" s="550"/>
      <c r="D337" s="550"/>
      <c r="E337" s="550"/>
      <c r="F337" s="550"/>
      <c r="G337" s="550"/>
      <c r="H337" s="550"/>
      <c r="I337" s="550"/>
      <c r="J337" s="550"/>
      <c r="K337" s="550"/>
      <c r="L337" s="550"/>
      <c r="M337" s="550"/>
      <c r="N337" s="497"/>
      <c r="O337" s="497"/>
      <c r="P337" s="497"/>
      <c r="Q337" s="497"/>
      <c r="R337" s="497"/>
      <c r="S337" s="497"/>
      <c r="T337" s="497"/>
      <c r="U337" s="497"/>
      <c r="V337" s="497"/>
      <c r="W337" s="497"/>
      <c r="X337" s="497"/>
      <c r="Y337" s="497"/>
    </row>
    <row r="338">
      <c r="A338" s="550"/>
      <c r="B338" s="550"/>
      <c r="C338" s="550"/>
      <c r="D338" s="550"/>
      <c r="E338" s="550"/>
      <c r="F338" s="550"/>
      <c r="G338" s="550"/>
      <c r="H338" s="550"/>
      <c r="I338" s="550"/>
      <c r="J338" s="550"/>
      <c r="K338" s="550"/>
      <c r="L338" s="550"/>
      <c r="M338" s="550"/>
      <c r="N338" s="497"/>
      <c r="O338" s="497"/>
      <c r="P338" s="497"/>
      <c r="Q338" s="497"/>
      <c r="R338" s="497"/>
      <c r="S338" s="497"/>
      <c r="T338" s="497"/>
      <c r="U338" s="497"/>
      <c r="V338" s="497"/>
      <c r="W338" s="497"/>
      <c r="X338" s="497"/>
      <c r="Y338" s="497"/>
    </row>
    <row r="339">
      <c r="A339" s="550"/>
      <c r="B339" s="550"/>
      <c r="C339" s="550"/>
      <c r="D339" s="550"/>
      <c r="E339" s="550"/>
      <c r="F339" s="550"/>
      <c r="G339" s="550"/>
      <c r="H339" s="550"/>
      <c r="I339" s="550"/>
      <c r="J339" s="550"/>
      <c r="K339" s="550"/>
      <c r="L339" s="550"/>
      <c r="M339" s="550"/>
      <c r="N339" s="497"/>
      <c r="O339" s="497"/>
      <c r="P339" s="497"/>
      <c r="Q339" s="497"/>
      <c r="R339" s="497"/>
      <c r="S339" s="497"/>
      <c r="T339" s="497"/>
      <c r="U339" s="497"/>
      <c r="V339" s="497"/>
      <c r="W339" s="497"/>
      <c r="X339" s="497"/>
      <c r="Y339" s="497"/>
    </row>
    <row r="340">
      <c r="A340" s="550"/>
      <c r="B340" s="550"/>
      <c r="C340" s="550"/>
      <c r="D340" s="550"/>
      <c r="E340" s="550"/>
      <c r="F340" s="550"/>
      <c r="G340" s="550"/>
      <c r="H340" s="550"/>
      <c r="I340" s="550"/>
      <c r="J340" s="550"/>
      <c r="K340" s="550"/>
      <c r="L340" s="550"/>
      <c r="M340" s="550"/>
      <c r="N340" s="497"/>
      <c r="O340" s="497"/>
      <c r="P340" s="497"/>
      <c r="Q340" s="497"/>
      <c r="R340" s="497"/>
      <c r="S340" s="497"/>
      <c r="T340" s="497"/>
      <c r="U340" s="497"/>
      <c r="V340" s="497"/>
      <c r="W340" s="497"/>
      <c r="X340" s="497"/>
      <c r="Y340" s="497"/>
    </row>
    <row r="341">
      <c r="A341" s="550"/>
      <c r="B341" s="550"/>
      <c r="C341" s="550"/>
      <c r="D341" s="550"/>
      <c r="E341" s="550"/>
      <c r="F341" s="550"/>
      <c r="G341" s="550"/>
      <c r="H341" s="550"/>
      <c r="I341" s="550"/>
      <c r="J341" s="550"/>
      <c r="K341" s="550"/>
      <c r="L341" s="550"/>
      <c r="M341" s="550"/>
      <c r="N341" s="497"/>
      <c r="O341" s="497"/>
      <c r="P341" s="497"/>
      <c r="Q341" s="497"/>
      <c r="R341" s="497"/>
      <c r="S341" s="497"/>
      <c r="T341" s="497"/>
      <c r="U341" s="497"/>
      <c r="V341" s="497"/>
      <c r="W341" s="497"/>
      <c r="X341" s="497"/>
      <c r="Y341" s="497"/>
    </row>
    <row r="342">
      <c r="A342" s="550"/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497"/>
      <c r="O342" s="497"/>
      <c r="P342" s="497"/>
      <c r="Q342" s="497"/>
      <c r="R342" s="497"/>
      <c r="S342" s="497"/>
      <c r="T342" s="497"/>
      <c r="U342" s="497"/>
      <c r="V342" s="497"/>
      <c r="W342" s="497"/>
      <c r="X342" s="497"/>
      <c r="Y342" s="497"/>
    </row>
    <row r="343">
      <c r="A343" s="550"/>
      <c r="B343" s="550"/>
      <c r="C343" s="550"/>
      <c r="D343" s="550"/>
      <c r="E343" s="550"/>
      <c r="F343" s="550"/>
      <c r="G343" s="550"/>
      <c r="H343" s="550"/>
      <c r="I343" s="550"/>
      <c r="J343" s="550"/>
      <c r="K343" s="550"/>
      <c r="L343" s="550"/>
      <c r="M343" s="550"/>
      <c r="N343" s="497"/>
      <c r="O343" s="497"/>
      <c r="P343" s="497"/>
      <c r="Q343" s="497"/>
      <c r="R343" s="497"/>
      <c r="S343" s="497"/>
      <c r="T343" s="497"/>
      <c r="U343" s="497"/>
      <c r="V343" s="497"/>
      <c r="W343" s="497"/>
      <c r="X343" s="497"/>
      <c r="Y343" s="497"/>
    </row>
    <row r="344">
      <c r="A344" s="550"/>
      <c r="B344" s="550"/>
      <c r="C344" s="550"/>
      <c r="D344" s="550"/>
      <c r="E344" s="550"/>
      <c r="F344" s="550"/>
      <c r="G344" s="550"/>
      <c r="H344" s="550"/>
      <c r="I344" s="550"/>
      <c r="J344" s="550"/>
      <c r="K344" s="550"/>
      <c r="L344" s="550"/>
      <c r="M344" s="550"/>
      <c r="N344" s="497"/>
      <c r="O344" s="497"/>
      <c r="P344" s="497"/>
      <c r="Q344" s="497"/>
      <c r="R344" s="497"/>
      <c r="S344" s="497"/>
      <c r="T344" s="497"/>
      <c r="U344" s="497"/>
      <c r="V344" s="497"/>
      <c r="W344" s="497"/>
      <c r="X344" s="497"/>
      <c r="Y344" s="497"/>
    </row>
    <row r="345">
      <c r="A345" s="550"/>
      <c r="B345" s="550"/>
      <c r="C345" s="550"/>
      <c r="D345" s="550"/>
      <c r="E345" s="550"/>
      <c r="F345" s="550"/>
      <c r="G345" s="550"/>
      <c r="H345" s="550"/>
      <c r="I345" s="550"/>
      <c r="J345" s="550"/>
      <c r="K345" s="550"/>
      <c r="L345" s="550"/>
      <c r="M345" s="550"/>
      <c r="N345" s="497"/>
      <c r="O345" s="497"/>
      <c r="P345" s="497"/>
      <c r="Q345" s="497"/>
      <c r="R345" s="497"/>
      <c r="S345" s="497"/>
      <c r="T345" s="497"/>
      <c r="U345" s="497"/>
      <c r="V345" s="497"/>
      <c r="W345" s="497"/>
      <c r="X345" s="497"/>
      <c r="Y345" s="497"/>
    </row>
    <row r="346">
      <c r="A346" s="550"/>
      <c r="B346" s="550"/>
      <c r="C346" s="550"/>
      <c r="D346" s="550"/>
      <c r="E346" s="550"/>
      <c r="F346" s="550"/>
      <c r="G346" s="550"/>
      <c r="H346" s="550"/>
      <c r="I346" s="550"/>
      <c r="J346" s="550"/>
      <c r="K346" s="550"/>
      <c r="L346" s="550"/>
      <c r="M346" s="550"/>
      <c r="N346" s="497"/>
      <c r="O346" s="497"/>
      <c r="P346" s="497"/>
      <c r="Q346" s="497"/>
      <c r="R346" s="497"/>
      <c r="S346" s="497"/>
      <c r="T346" s="497"/>
      <c r="U346" s="497"/>
      <c r="V346" s="497"/>
      <c r="W346" s="497"/>
      <c r="X346" s="497"/>
      <c r="Y346" s="497"/>
    </row>
    <row r="347">
      <c r="A347" s="550"/>
      <c r="B347" s="550"/>
      <c r="C347" s="550"/>
      <c r="D347" s="550"/>
      <c r="E347" s="550"/>
      <c r="F347" s="550"/>
      <c r="G347" s="550"/>
      <c r="H347" s="550"/>
      <c r="I347" s="550"/>
      <c r="J347" s="550"/>
      <c r="K347" s="550"/>
      <c r="L347" s="550"/>
      <c r="M347" s="550"/>
      <c r="N347" s="497"/>
      <c r="O347" s="497"/>
      <c r="P347" s="497"/>
      <c r="Q347" s="497"/>
      <c r="R347" s="497"/>
      <c r="S347" s="497"/>
      <c r="T347" s="497"/>
      <c r="U347" s="497"/>
      <c r="V347" s="497"/>
      <c r="W347" s="497"/>
      <c r="X347" s="497"/>
      <c r="Y347" s="497"/>
    </row>
    <row r="348">
      <c r="A348" s="550"/>
      <c r="B348" s="550"/>
      <c r="C348" s="550"/>
      <c r="D348" s="550"/>
      <c r="E348" s="550"/>
      <c r="F348" s="550"/>
      <c r="G348" s="550"/>
      <c r="H348" s="550"/>
      <c r="I348" s="550"/>
      <c r="J348" s="550"/>
      <c r="K348" s="550"/>
      <c r="L348" s="550"/>
      <c r="M348" s="550"/>
      <c r="N348" s="497"/>
      <c r="O348" s="497"/>
      <c r="P348" s="497"/>
      <c r="Q348" s="497"/>
      <c r="R348" s="497"/>
      <c r="S348" s="497"/>
      <c r="T348" s="497"/>
      <c r="U348" s="497"/>
      <c r="V348" s="497"/>
      <c r="W348" s="497"/>
      <c r="X348" s="497"/>
      <c r="Y348" s="497"/>
    </row>
    <row r="349">
      <c r="A349" s="550"/>
      <c r="B349" s="550"/>
      <c r="C349" s="550"/>
      <c r="D349" s="550"/>
      <c r="E349" s="550"/>
      <c r="F349" s="550"/>
      <c r="G349" s="550"/>
      <c r="H349" s="550"/>
      <c r="I349" s="550"/>
      <c r="J349" s="550"/>
      <c r="K349" s="550"/>
      <c r="L349" s="550"/>
      <c r="M349" s="550"/>
      <c r="N349" s="497"/>
      <c r="O349" s="497"/>
      <c r="P349" s="497"/>
      <c r="Q349" s="497"/>
      <c r="R349" s="497"/>
      <c r="S349" s="497"/>
      <c r="T349" s="497"/>
      <c r="U349" s="497"/>
      <c r="V349" s="497"/>
      <c r="W349" s="497"/>
      <c r="X349" s="497"/>
      <c r="Y349" s="497"/>
    </row>
    <row r="350">
      <c r="A350" s="550"/>
      <c r="B350" s="550"/>
      <c r="C350" s="550"/>
      <c r="D350" s="550"/>
      <c r="E350" s="550"/>
      <c r="F350" s="550"/>
      <c r="G350" s="550"/>
      <c r="H350" s="550"/>
      <c r="I350" s="550"/>
      <c r="J350" s="550"/>
      <c r="K350" s="550"/>
      <c r="L350" s="550"/>
      <c r="M350" s="550"/>
      <c r="N350" s="497"/>
      <c r="O350" s="497"/>
      <c r="P350" s="497"/>
      <c r="Q350" s="497"/>
      <c r="R350" s="497"/>
      <c r="S350" s="497"/>
      <c r="T350" s="497"/>
      <c r="U350" s="497"/>
      <c r="V350" s="497"/>
      <c r="W350" s="497"/>
      <c r="X350" s="497"/>
      <c r="Y350" s="497"/>
    </row>
    <row r="351">
      <c r="A351" s="550"/>
      <c r="B351" s="550"/>
      <c r="C351" s="550"/>
      <c r="D351" s="550"/>
      <c r="E351" s="550"/>
      <c r="F351" s="550"/>
      <c r="G351" s="550"/>
      <c r="H351" s="550"/>
      <c r="I351" s="550"/>
      <c r="J351" s="550"/>
      <c r="K351" s="550"/>
      <c r="L351" s="550"/>
      <c r="M351" s="550"/>
      <c r="N351" s="497"/>
      <c r="O351" s="497"/>
      <c r="P351" s="497"/>
      <c r="Q351" s="497"/>
      <c r="R351" s="497"/>
      <c r="S351" s="497"/>
      <c r="T351" s="497"/>
      <c r="U351" s="497"/>
      <c r="V351" s="497"/>
      <c r="W351" s="497"/>
      <c r="X351" s="497"/>
      <c r="Y351" s="497"/>
    </row>
    <row r="352">
      <c r="A352" s="550"/>
      <c r="B352" s="550"/>
      <c r="C352" s="550"/>
      <c r="D352" s="550"/>
      <c r="E352" s="550"/>
      <c r="F352" s="550"/>
      <c r="G352" s="550"/>
      <c r="H352" s="550"/>
      <c r="I352" s="550"/>
      <c r="J352" s="550"/>
      <c r="K352" s="550"/>
      <c r="L352" s="550"/>
      <c r="M352" s="550"/>
      <c r="N352" s="497"/>
      <c r="O352" s="497"/>
      <c r="P352" s="497"/>
      <c r="Q352" s="497"/>
      <c r="R352" s="497"/>
      <c r="S352" s="497"/>
      <c r="T352" s="497"/>
      <c r="U352" s="497"/>
      <c r="V352" s="497"/>
      <c r="W352" s="497"/>
      <c r="X352" s="497"/>
      <c r="Y352" s="497"/>
    </row>
    <row r="353">
      <c r="A353" s="550"/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497"/>
      <c r="O353" s="497"/>
      <c r="P353" s="497"/>
      <c r="Q353" s="497"/>
      <c r="R353" s="497"/>
      <c r="S353" s="497"/>
      <c r="T353" s="497"/>
      <c r="U353" s="497"/>
      <c r="V353" s="497"/>
      <c r="W353" s="497"/>
      <c r="X353" s="497"/>
      <c r="Y353" s="497"/>
    </row>
    <row r="354">
      <c r="A354" s="550"/>
      <c r="B354" s="550"/>
      <c r="C354" s="550"/>
      <c r="D354" s="550"/>
      <c r="E354" s="550"/>
      <c r="F354" s="550"/>
      <c r="G354" s="550"/>
      <c r="H354" s="550"/>
      <c r="I354" s="550"/>
      <c r="J354" s="550"/>
      <c r="K354" s="550"/>
      <c r="L354" s="550"/>
      <c r="M354" s="550"/>
      <c r="N354" s="497"/>
      <c r="O354" s="497"/>
      <c r="P354" s="497"/>
      <c r="Q354" s="497"/>
      <c r="R354" s="497"/>
      <c r="S354" s="497"/>
      <c r="T354" s="497"/>
      <c r="U354" s="497"/>
      <c r="V354" s="497"/>
      <c r="W354" s="497"/>
      <c r="X354" s="497"/>
      <c r="Y354" s="497"/>
    </row>
    <row r="355">
      <c r="A355" s="550"/>
      <c r="B355" s="550"/>
      <c r="C355" s="550"/>
      <c r="D355" s="550"/>
      <c r="E355" s="550"/>
      <c r="F355" s="550"/>
      <c r="G355" s="550"/>
      <c r="H355" s="550"/>
      <c r="I355" s="550"/>
      <c r="J355" s="550"/>
      <c r="K355" s="550"/>
      <c r="L355" s="550"/>
      <c r="M355" s="550"/>
      <c r="N355" s="497"/>
      <c r="O355" s="497"/>
      <c r="P355" s="497"/>
      <c r="Q355" s="497"/>
      <c r="R355" s="497"/>
      <c r="S355" s="497"/>
      <c r="T355" s="497"/>
      <c r="U355" s="497"/>
      <c r="V355" s="497"/>
      <c r="W355" s="497"/>
      <c r="X355" s="497"/>
      <c r="Y355" s="497"/>
    </row>
    <row r="356">
      <c r="A356" s="550"/>
      <c r="B356" s="550"/>
      <c r="C356" s="550"/>
      <c r="D356" s="550"/>
      <c r="E356" s="550"/>
      <c r="F356" s="550"/>
      <c r="G356" s="550"/>
      <c r="H356" s="550"/>
      <c r="I356" s="550"/>
      <c r="J356" s="550"/>
      <c r="K356" s="550"/>
      <c r="L356" s="550"/>
      <c r="M356" s="550"/>
      <c r="N356" s="497"/>
      <c r="O356" s="497"/>
      <c r="P356" s="497"/>
      <c r="Q356" s="497"/>
      <c r="R356" s="497"/>
      <c r="S356" s="497"/>
      <c r="T356" s="497"/>
      <c r="U356" s="497"/>
      <c r="V356" s="497"/>
      <c r="W356" s="497"/>
      <c r="X356" s="497"/>
      <c r="Y356" s="497"/>
    </row>
    <row r="357">
      <c r="A357" s="550"/>
      <c r="B357" s="550"/>
      <c r="C357" s="550"/>
      <c r="D357" s="550"/>
      <c r="E357" s="550"/>
      <c r="F357" s="550"/>
      <c r="G357" s="550"/>
      <c r="H357" s="550"/>
      <c r="I357" s="550"/>
      <c r="J357" s="550"/>
      <c r="K357" s="550"/>
      <c r="L357" s="550"/>
      <c r="M357" s="550"/>
      <c r="N357" s="497"/>
      <c r="O357" s="497"/>
      <c r="P357" s="497"/>
      <c r="Q357" s="497"/>
      <c r="R357" s="497"/>
      <c r="S357" s="497"/>
      <c r="T357" s="497"/>
      <c r="U357" s="497"/>
      <c r="V357" s="497"/>
      <c r="W357" s="497"/>
      <c r="X357" s="497"/>
      <c r="Y357" s="497"/>
    </row>
    <row r="358">
      <c r="A358" s="550"/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497"/>
      <c r="O358" s="497"/>
      <c r="P358" s="497"/>
      <c r="Q358" s="497"/>
      <c r="R358" s="497"/>
      <c r="S358" s="497"/>
      <c r="T358" s="497"/>
      <c r="U358" s="497"/>
      <c r="V358" s="497"/>
      <c r="W358" s="497"/>
      <c r="X358" s="497"/>
      <c r="Y358" s="497"/>
    </row>
    <row r="359">
      <c r="A359" s="550"/>
      <c r="B359" s="550"/>
      <c r="C359" s="550"/>
      <c r="D359" s="550"/>
      <c r="E359" s="550"/>
      <c r="F359" s="550"/>
      <c r="G359" s="550"/>
      <c r="H359" s="550"/>
      <c r="I359" s="550"/>
      <c r="J359" s="550"/>
      <c r="K359" s="550"/>
      <c r="L359" s="550"/>
      <c r="M359" s="550"/>
      <c r="N359" s="497"/>
      <c r="O359" s="497"/>
      <c r="P359" s="497"/>
      <c r="Q359" s="497"/>
      <c r="R359" s="497"/>
      <c r="S359" s="497"/>
      <c r="T359" s="497"/>
      <c r="U359" s="497"/>
      <c r="V359" s="497"/>
      <c r="W359" s="497"/>
      <c r="X359" s="497"/>
      <c r="Y359" s="497"/>
    </row>
    <row r="360">
      <c r="A360" s="550"/>
      <c r="B360" s="550"/>
      <c r="C360" s="550"/>
      <c r="D360" s="550"/>
      <c r="E360" s="550"/>
      <c r="F360" s="550"/>
      <c r="G360" s="550"/>
      <c r="H360" s="550"/>
      <c r="I360" s="550"/>
      <c r="J360" s="550"/>
      <c r="K360" s="550"/>
      <c r="L360" s="550"/>
      <c r="M360" s="550"/>
      <c r="N360" s="497"/>
      <c r="O360" s="497"/>
      <c r="P360" s="497"/>
      <c r="Q360" s="497"/>
      <c r="R360" s="497"/>
      <c r="S360" s="497"/>
      <c r="T360" s="497"/>
      <c r="U360" s="497"/>
      <c r="V360" s="497"/>
      <c r="W360" s="497"/>
      <c r="X360" s="497"/>
      <c r="Y360" s="497"/>
    </row>
    <row r="361">
      <c r="A361" s="550"/>
      <c r="B361" s="550"/>
      <c r="C361" s="550"/>
      <c r="D361" s="550"/>
      <c r="E361" s="550"/>
      <c r="F361" s="550"/>
      <c r="G361" s="550"/>
      <c r="H361" s="550"/>
      <c r="I361" s="550"/>
      <c r="J361" s="550"/>
      <c r="K361" s="550"/>
      <c r="L361" s="550"/>
      <c r="M361" s="550"/>
      <c r="N361" s="497"/>
      <c r="O361" s="497"/>
      <c r="P361" s="497"/>
      <c r="Q361" s="497"/>
      <c r="R361" s="497"/>
      <c r="S361" s="497"/>
      <c r="T361" s="497"/>
      <c r="U361" s="497"/>
      <c r="V361" s="497"/>
      <c r="W361" s="497"/>
      <c r="X361" s="497"/>
      <c r="Y361" s="497"/>
    </row>
    <row r="362">
      <c r="A362" s="550"/>
      <c r="B362" s="550"/>
      <c r="C362" s="550"/>
      <c r="D362" s="550"/>
      <c r="E362" s="550"/>
      <c r="F362" s="550"/>
      <c r="G362" s="550"/>
      <c r="H362" s="550"/>
      <c r="I362" s="550"/>
      <c r="J362" s="550"/>
      <c r="K362" s="550"/>
      <c r="L362" s="550"/>
      <c r="M362" s="550"/>
      <c r="N362" s="497"/>
      <c r="O362" s="497"/>
      <c r="P362" s="497"/>
      <c r="Q362" s="497"/>
      <c r="R362" s="497"/>
      <c r="S362" s="497"/>
      <c r="T362" s="497"/>
      <c r="U362" s="497"/>
      <c r="V362" s="497"/>
      <c r="W362" s="497"/>
      <c r="X362" s="497"/>
      <c r="Y362" s="497"/>
    </row>
    <row r="363">
      <c r="A363" s="550"/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497"/>
      <c r="O363" s="497"/>
      <c r="P363" s="497"/>
      <c r="Q363" s="497"/>
      <c r="R363" s="497"/>
      <c r="S363" s="497"/>
      <c r="T363" s="497"/>
      <c r="U363" s="497"/>
      <c r="V363" s="497"/>
      <c r="W363" s="497"/>
      <c r="X363" s="497"/>
      <c r="Y363" s="497"/>
    </row>
    <row r="364">
      <c r="A364" s="550"/>
      <c r="B364" s="550"/>
      <c r="C364" s="550"/>
      <c r="D364" s="550"/>
      <c r="E364" s="550"/>
      <c r="F364" s="550"/>
      <c r="G364" s="550"/>
      <c r="H364" s="550"/>
      <c r="I364" s="550"/>
      <c r="J364" s="550"/>
      <c r="K364" s="550"/>
      <c r="L364" s="550"/>
      <c r="M364" s="550"/>
      <c r="N364" s="497"/>
      <c r="O364" s="497"/>
      <c r="P364" s="497"/>
      <c r="Q364" s="497"/>
      <c r="R364" s="497"/>
      <c r="S364" s="497"/>
      <c r="T364" s="497"/>
      <c r="U364" s="497"/>
      <c r="V364" s="497"/>
      <c r="W364" s="497"/>
      <c r="X364" s="497"/>
      <c r="Y364" s="497"/>
    </row>
    <row r="365">
      <c r="A365" s="550"/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497"/>
      <c r="O365" s="497"/>
      <c r="P365" s="497"/>
      <c r="Q365" s="497"/>
      <c r="R365" s="497"/>
      <c r="S365" s="497"/>
      <c r="T365" s="497"/>
      <c r="U365" s="497"/>
      <c r="V365" s="497"/>
      <c r="W365" s="497"/>
      <c r="X365" s="497"/>
      <c r="Y365" s="497"/>
    </row>
    <row r="366">
      <c r="A366" s="550"/>
      <c r="B366" s="550"/>
      <c r="C366" s="550"/>
      <c r="D366" s="550"/>
      <c r="E366" s="550"/>
      <c r="F366" s="550"/>
      <c r="G366" s="550"/>
      <c r="H366" s="550"/>
      <c r="I366" s="550"/>
      <c r="J366" s="550"/>
      <c r="K366" s="550"/>
      <c r="L366" s="550"/>
      <c r="M366" s="550"/>
      <c r="N366" s="497"/>
      <c r="O366" s="497"/>
      <c r="P366" s="497"/>
      <c r="Q366" s="497"/>
      <c r="R366" s="497"/>
      <c r="S366" s="497"/>
      <c r="T366" s="497"/>
      <c r="U366" s="497"/>
      <c r="V366" s="497"/>
      <c r="W366" s="497"/>
      <c r="X366" s="497"/>
      <c r="Y366" s="497"/>
    </row>
    <row r="367">
      <c r="A367" s="550"/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497"/>
      <c r="O367" s="497"/>
      <c r="P367" s="497"/>
      <c r="Q367" s="497"/>
      <c r="R367" s="497"/>
      <c r="S367" s="497"/>
      <c r="T367" s="497"/>
      <c r="U367" s="497"/>
      <c r="V367" s="497"/>
      <c r="W367" s="497"/>
      <c r="X367" s="497"/>
      <c r="Y367" s="497"/>
    </row>
    <row r="368">
      <c r="A368" s="550"/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497"/>
      <c r="O368" s="497"/>
      <c r="P368" s="497"/>
      <c r="Q368" s="497"/>
      <c r="R368" s="497"/>
      <c r="S368" s="497"/>
      <c r="T368" s="497"/>
      <c r="U368" s="497"/>
      <c r="V368" s="497"/>
      <c r="W368" s="497"/>
      <c r="X368" s="497"/>
      <c r="Y368" s="497"/>
    </row>
    <row r="369">
      <c r="A369" s="550"/>
      <c r="B369" s="550"/>
      <c r="C369" s="550"/>
      <c r="D369" s="550"/>
      <c r="E369" s="550"/>
      <c r="F369" s="550"/>
      <c r="G369" s="550"/>
      <c r="H369" s="550"/>
      <c r="I369" s="550"/>
      <c r="J369" s="550"/>
      <c r="K369" s="550"/>
      <c r="L369" s="550"/>
      <c r="M369" s="550"/>
      <c r="N369" s="497"/>
      <c r="O369" s="497"/>
      <c r="P369" s="497"/>
      <c r="Q369" s="497"/>
      <c r="R369" s="497"/>
      <c r="S369" s="497"/>
      <c r="T369" s="497"/>
      <c r="U369" s="497"/>
      <c r="V369" s="497"/>
      <c r="W369" s="497"/>
      <c r="X369" s="497"/>
      <c r="Y369" s="497"/>
    </row>
    <row r="370">
      <c r="A370" s="550"/>
      <c r="B370" s="550"/>
      <c r="C370" s="550"/>
      <c r="D370" s="550"/>
      <c r="E370" s="550"/>
      <c r="F370" s="550"/>
      <c r="G370" s="550"/>
      <c r="H370" s="550"/>
      <c r="I370" s="550"/>
      <c r="J370" s="550"/>
      <c r="K370" s="550"/>
      <c r="L370" s="550"/>
      <c r="M370" s="550"/>
      <c r="N370" s="497"/>
      <c r="O370" s="497"/>
      <c r="P370" s="497"/>
      <c r="Q370" s="497"/>
      <c r="R370" s="497"/>
      <c r="S370" s="497"/>
      <c r="T370" s="497"/>
      <c r="U370" s="497"/>
      <c r="V370" s="497"/>
      <c r="W370" s="497"/>
      <c r="X370" s="497"/>
      <c r="Y370" s="497"/>
    </row>
    <row r="371">
      <c r="A371" s="550"/>
      <c r="B371" s="550"/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497"/>
      <c r="O371" s="497"/>
      <c r="P371" s="497"/>
      <c r="Q371" s="497"/>
      <c r="R371" s="497"/>
      <c r="S371" s="497"/>
      <c r="T371" s="497"/>
      <c r="U371" s="497"/>
      <c r="V371" s="497"/>
      <c r="W371" s="497"/>
      <c r="X371" s="497"/>
      <c r="Y371" s="497"/>
    </row>
    <row r="372">
      <c r="A372" s="550"/>
      <c r="B372" s="550"/>
      <c r="C372" s="550"/>
      <c r="D372" s="550"/>
      <c r="E372" s="550"/>
      <c r="F372" s="550"/>
      <c r="G372" s="550"/>
      <c r="H372" s="550"/>
      <c r="I372" s="550"/>
      <c r="J372" s="550"/>
      <c r="K372" s="550"/>
      <c r="L372" s="550"/>
      <c r="M372" s="550"/>
      <c r="N372" s="497"/>
      <c r="O372" s="497"/>
      <c r="P372" s="497"/>
      <c r="Q372" s="497"/>
      <c r="R372" s="497"/>
      <c r="S372" s="497"/>
      <c r="T372" s="497"/>
      <c r="U372" s="497"/>
      <c r="V372" s="497"/>
      <c r="W372" s="497"/>
      <c r="X372" s="497"/>
      <c r="Y372" s="497"/>
    </row>
    <row r="373">
      <c r="A373" s="550"/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497"/>
      <c r="O373" s="497"/>
      <c r="P373" s="497"/>
      <c r="Q373" s="497"/>
      <c r="R373" s="497"/>
      <c r="S373" s="497"/>
      <c r="T373" s="497"/>
      <c r="U373" s="497"/>
      <c r="V373" s="497"/>
      <c r="W373" s="497"/>
      <c r="X373" s="497"/>
      <c r="Y373" s="497"/>
    </row>
    <row r="374">
      <c r="A374" s="550"/>
      <c r="B374" s="550"/>
      <c r="C374" s="550"/>
      <c r="D374" s="550"/>
      <c r="E374" s="550"/>
      <c r="F374" s="550"/>
      <c r="G374" s="550"/>
      <c r="H374" s="550"/>
      <c r="I374" s="550"/>
      <c r="J374" s="550"/>
      <c r="K374" s="550"/>
      <c r="L374" s="550"/>
      <c r="M374" s="550"/>
      <c r="N374" s="497"/>
      <c r="O374" s="497"/>
      <c r="P374" s="497"/>
      <c r="Q374" s="497"/>
      <c r="R374" s="497"/>
      <c r="S374" s="497"/>
      <c r="T374" s="497"/>
      <c r="U374" s="497"/>
      <c r="V374" s="497"/>
      <c r="W374" s="497"/>
      <c r="X374" s="497"/>
      <c r="Y374" s="497"/>
    </row>
    <row r="375">
      <c r="A375" s="550"/>
      <c r="B375" s="550"/>
      <c r="C375" s="550"/>
      <c r="D375" s="550"/>
      <c r="E375" s="550"/>
      <c r="F375" s="550"/>
      <c r="G375" s="550"/>
      <c r="H375" s="550"/>
      <c r="I375" s="550"/>
      <c r="J375" s="550"/>
      <c r="K375" s="550"/>
      <c r="L375" s="550"/>
      <c r="M375" s="550"/>
      <c r="N375" s="497"/>
      <c r="O375" s="497"/>
      <c r="P375" s="497"/>
      <c r="Q375" s="497"/>
      <c r="R375" s="497"/>
      <c r="S375" s="497"/>
      <c r="T375" s="497"/>
      <c r="U375" s="497"/>
      <c r="V375" s="497"/>
      <c r="W375" s="497"/>
      <c r="X375" s="497"/>
      <c r="Y375" s="497"/>
    </row>
    <row r="376">
      <c r="A376" s="550"/>
      <c r="B376" s="550"/>
      <c r="C376" s="550"/>
      <c r="D376" s="550"/>
      <c r="E376" s="550"/>
      <c r="F376" s="550"/>
      <c r="G376" s="550"/>
      <c r="H376" s="550"/>
      <c r="I376" s="550"/>
      <c r="J376" s="550"/>
      <c r="K376" s="550"/>
      <c r="L376" s="550"/>
      <c r="M376" s="550"/>
      <c r="N376" s="497"/>
      <c r="O376" s="497"/>
      <c r="P376" s="497"/>
      <c r="Q376" s="497"/>
      <c r="R376" s="497"/>
      <c r="S376" s="497"/>
      <c r="T376" s="497"/>
      <c r="U376" s="497"/>
      <c r="V376" s="497"/>
      <c r="W376" s="497"/>
      <c r="X376" s="497"/>
      <c r="Y376" s="497"/>
    </row>
    <row r="377">
      <c r="A377" s="550"/>
      <c r="B377" s="550"/>
      <c r="C377" s="550"/>
      <c r="D377" s="550"/>
      <c r="E377" s="550"/>
      <c r="F377" s="550"/>
      <c r="G377" s="550"/>
      <c r="H377" s="550"/>
      <c r="I377" s="550"/>
      <c r="J377" s="550"/>
      <c r="K377" s="550"/>
      <c r="L377" s="550"/>
      <c r="M377" s="550"/>
      <c r="N377" s="497"/>
      <c r="O377" s="497"/>
      <c r="P377" s="497"/>
      <c r="Q377" s="497"/>
      <c r="R377" s="497"/>
      <c r="S377" s="497"/>
      <c r="T377" s="497"/>
      <c r="U377" s="497"/>
      <c r="V377" s="497"/>
      <c r="W377" s="497"/>
      <c r="X377" s="497"/>
      <c r="Y377" s="497"/>
    </row>
    <row r="378">
      <c r="A378" s="550"/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497"/>
      <c r="O378" s="497"/>
      <c r="P378" s="497"/>
      <c r="Q378" s="497"/>
      <c r="R378" s="497"/>
      <c r="S378" s="497"/>
      <c r="T378" s="497"/>
      <c r="U378" s="497"/>
      <c r="V378" s="497"/>
      <c r="W378" s="497"/>
      <c r="X378" s="497"/>
      <c r="Y378" s="497"/>
    </row>
    <row r="379">
      <c r="A379" s="550"/>
      <c r="B379" s="550"/>
      <c r="C379" s="550"/>
      <c r="D379" s="550"/>
      <c r="E379" s="550"/>
      <c r="F379" s="550"/>
      <c r="G379" s="550"/>
      <c r="H379" s="550"/>
      <c r="I379" s="550"/>
      <c r="J379" s="550"/>
      <c r="K379" s="550"/>
      <c r="L379" s="550"/>
      <c r="M379" s="550"/>
      <c r="N379" s="497"/>
      <c r="O379" s="497"/>
      <c r="P379" s="497"/>
      <c r="Q379" s="497"/>
      <c r="R379" s="497"/>
      <c r="S379" s="497"/>
      <c r="T379" s="497"/>
      <c r="U379" s="497"/>
      <c r="V379" s="497"/>
      <c r="W379" s="497"/>
      <c r="X379" s="497"/>
      <c r="Y379" s="497"/>
    </row>
    <row r="380">
      <c r="A380" s="550"/>
      <c r="B380" s="550"/>
      <c r="C380" s="550"/>
      <c r="D380" s="550"/>
      <c r="E380" s="550"/>
      <c r="F380" s="550"/>
      <c r="G380" s="550"/>
      <c r="H380" s="550"/>
      <c r="I380" s="550"/>
      <c r="J380" s="550"/>
      <c r="K380" s="550"/>
      <c r="L380" s="550"/>
      <c r="M380" s="550"/>
      <c r="N380" s="497"/>
      <c r="O380" s="497"/>
      <c r="P380" s="497"/>
      <c r="Q380" s="497"/>
      <c r="R380" s="497"/>
      <c r="S380" s="497"/>
      <c r="T380" s="497"/>
      <c r="U380" s="497"/>
      <c r="V380" s="497"/>
      <c r="W380" s="497"/>
      <c r="X380" s="497"/>
      <c r="Y380" s="497"/>
    </row>
    <row r="381">
      <c r="A381" s="550"/>
      <c r="B381" s="550"/>
      <c r="C381" s="550"/>
      <c r="D381" s="550"/>
      <c r="E381" s="550"/>
      <c r="F381" s="550"/>
      <c r="G381" s="550"/>
      <c r="H381" s="550"/>
      <c r="I381" s="550"/>
      <c r="J381" s="550"/>
      <c r="K381" s="550"/>
      <c r="L381" s="550"/>
      <c r="M381" s="550"/>
      <c r="N381" s="497"/>
      <c r="O381" s="497"/>
      <c r="P381" s="497"/>
      <c r="Q381" s="497"/>
      <c r="R381" s="497"/>
      <c r="S381" s="497"/>
      <c r="T381" s="497"/>
      <c r="U381" s="497"/>
      <c r="V381" s="497"/>
      <c r="W381" s="497"/>
      <c r="X381" s="497"/>
      <c r="Y381" s="497"/>
    </row>
    <row r="382">
      <c r="A382" s="550"/>
      <c r="B382" s="550"/>
      <c r="C382" s="550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497"/>
      <c r="O382" s="497"/>
      <c r="P382" s="497"/>
      <c r="Q382" s="497"/>
      <c r="R382" s="497"/>
      <c r="S382" s="497"/>
      <c r="T382" s="497"/>
      <c r="U382" s="497"/>
      <c r="V382" s="497"/>
      <c r="W382" s="497"/>
      <c r="X382" s="497"/>
      <c r="Y382" s="497"/>
    </row>
    <row r="383">
      <c r="A383" s="550"/>
      <c r="B383" s="550"/>
      <c r="C383" s="550"/>
      <c r="D383" s="550"/>
      <c r="E383" s="550"/>
      <c r="F383" s="550"/>
      <c r="G383" s="550"/>
      <c r="H383" s="550"/>
      <c r="I383" s="550"/>
      <c r="J383" s="550"/>
      <c r="K383" s="550"/>
      <c r="L383" s="550"/>
      <c r="M383" s="550"/>
      <c r="N383" s="497"/>
      <c r="O383" s="497"/>
      <c r="P383" s="497"/>
      <c r="Q383" s="497"/>
      <c r="R383" s="497"/>
      <c r="S383" s="497"/>
      <c r="T383" s="497"/>
      <c r="U383" s="497"/>
      <c r="V383" s="497"/>
      <c r="W383" s="497"/>
      <c r="X383" s="497"/>
      <c r="Y383" s="497"/>
    </row>
    <row r="384">
      <c r="A384" s="550"/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497"/>
      <c r="O384" s="497"/>
      <c r="P384" s="497"/>
      <c r="Q384" s="497"/>
      <c r="R384" s="497"/>
      <c r="S384" s="497"/>
      <c r="T384" s="497"/>
      <c r="U384" s="497"/>
      <c r="V384" s="497"/>
      <c r="W384" s="497"/>
      <c r="X384" s="497"/>
      <c r="Y384" s="497"/>
    </row>
    <row r="385">
      <c r="A385" s="550"/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497"/>
      <c r="O385" s="497"/>
      <c r="P385" s="497"/>
      <c r="Q385" s="497"/>
      <c r="R385" s="497"/>
      <c r="S385" s="497"/>
      <c r="T385" s="497"/>
      <c r="U385" s="497"/>
      <c r="V385" s="497"/>
      <c r="W385" s="497"/>
      <c r="X385" s="497"/>
      <c r="Y385" s="497"/>
    </row>
    <row r="386">
      <c r="A386" s="550"/>
      <c r="B386" s="550"/>
      <c r="C386" s="550"/>
      <c r="D386" s="550"/>
      <c r="E386" s="550"/>
      <c r="F386" s="550"/>
      <c r="G386" s="550"/>
      <c r="H386" s="550"/>
      <c r="I386" s="550"/>
      <c r="J386" s="550"/>
      <c r="K386" s="550"/>
      <c r="L386" s="550"/>
      <c r="M386" s="550"/>
      <c r="N386" s="497"/>
      <c r="O386" s="497"/>
      <c r="P386" s="497"/>
      <c r="Q386" s="497"/>
      <c r="R386" s="497"/>
      <c r="S386" s="497"/>
      <c r="T386" s="497"/>
      <c r="U386" s="497"/>
      <c r="V386" s="497"/>
      <c r="W386" s="497"/>
      <c r="X386" s="497"/>
      <c r="Y386" s="497"/>
    </row>
    <row r="387">
      <c r="A387" s="550"/>
      <c r="B387" s="550"/>
      <c r="C387" s="550"/>
      <c r="D387" s="550"/>
      <c r="E387" s="550"/>
      <c r="F387" s="550"/>
      <c r="G387" s="550"/>
      <c r="H387" s="550"/>
      <c r="I387" s="550"/>
      <c r="J387" s="550"/>
      <c r="K387" s="550"/>
      <c r="L387" s="550"/>
      <c r="M387" s="550"/>
      <c r="N387" s="497"/>
      <c r="O387" s="497"/>
      <c r="P387" s="497"/>
      <c r="Q387" s="497"/>
      <c r="R387" s="497"/>
      <c r="S387" s="497"/>
      <c r="T387" s="497"/>
      <c r="U387" s="497"/>
      <c r="V387" s="497"/>
      <c r="W387" s="497"/>
      <c r="X387" s="497"/>
      <c r="Y387" s="497"/>
    </row>
    <row r="388">
      <c r="A388" s="550"/>
      <c r="B388" s="550"/>
      <c r="C388" s="550"/>
      <c r="D388" s="550"/>
      <c r="E388" s="550"/>
      <c r="F388" s="550"/>
      <c r="G388" s="550"/>
      <c r="H388" s="550"/>
      <c r="I388" s="550"/>
      <c r="J388" s="550"/>
      <c r="K388" s="550"/>
      <c r="L388" s="550"/>
      <c r="M388" s="550"/>
      <c r="N388" s="497"/>
      <c r="O388" s="497"/>
      <c r="P388" s="497"/>
      <c r="Q388" s="497"/>
      <c r="R388" s="497"/>
      <c r="S388" s="497"/>
      <c r="T388" s="497"/>
      <c r="U388" s="497"/>
      <c r="V388" s="497"/>
      <c r="W388" s="497"/>
      <c r="X388" s="497"/>
      <c r="Y388" s="497"/>
    </row>
    <row r="389">
      <c r="A389" s="550"/>
      <c r="B389" s="550"/>
      <c r="C389" s="550"/>
      <c r="D389" s="550"/>
      <c r="E389" s="550"/>
      <c r="F389" s="550"/>
      <c r="G389" s="550"/>
      <c r="H389" s="550"/>
      <c r="I389" s="550"/>
      <c r="J389" s="550"/>
      <c r="K389" s="550"/>
      <c r="L389" s="550"/>
      <c r="M389" s="550"/>
      <c r="N389" s="497"/>
      <c r="O389" s="497"/>
      <c r="P389" s="497"/>
      <c r="Q389" s="497"/>
      <c r="R389" s="497"/>
      <c r="S389" s="497"/>
      <c r="T389" s="497"/>
      <c r="U389" s="497"/>
      <c r="V389" s="497"/>
      <c r="W389" s="497"/>
      <c r="X389" s="497"/>
      <c r="Y389" s="497"/>
    </row>
    <row r="390">
      <c r="A390" s="550"/>
      <c r="B390" s="550"/>
      <c r="C390" s="550"/>
      <c r="D390" s="550"/>
      <c r="E390" s="550"/>
      <c r="F390" s="550"/>
      <c r="G390" s="550"/>
      <c r="H390" s="550"/>
      <c r="I390" s="550"/>
      <c r="J390" s="550"/>
      <c r="K390" s="550"/>
      <c r="L390" s="550"/>
      <c r="M390" s="550"/>
      <c r="N390" s="497"/>
      <c r="O390" s="497"/>
      <c r="P390" s="497"/>
      <c r="Q390" s="497"/>
      <c r="R390" s="497"/>
      <c r="S390" s="497"/>
      <c r="T390" s="497"/>
      <c r="U390" s="497"/>
      <c r="V390" s="497"/>
      <c r="W390" s="497"/>
      <c r="X390" s="497"/>
      <c r="Y390" s="497"/>
    </row>
    <row r="391">
      <c r="A391" s="550"/>
      <c r="B391" s="550"/>
      <c r="C391" s="550"/>
      <c r="D391" s="550"/>
      <c r="E391" s="550"/>
      <c r="F391" s="550"/>
      <c r="G391" s="550"/>
      <c r="H391" s="550"/>
      <c r="I391" s="550"/>
      <c r="J391" s="550"/>
      <c r="K391" s="550"/>
      <c r="L391" s="550"/>
      <c r="M391" s="550"/>
      <c r="N391" s="497"/>
      <c r="O391" s="497"/>
      <c r="P391" s="497"/>
      <c r="Q391" s="497"/>
      <c r="R391" s="497"/>
      <c r="S391" s="497"/>
      <c r="T391" s="497"/>
      <c r="U391" s="497"/>
      <c r="V391" s="497"/>
      <c r="W391" s="497"/>
      <c r="X391" s="497"/>
      <c r="Y391" s="497"/>
    </row>
    <row r="392">
      <c r="A392" s="550"/>
      <c r="B392" s="550"/>
      <c r="C392" s="550"/>
      <c r="D392" s="550"/>
      <c r="E392" s="550"/>
      <c r="F392" s="550"/>
      <c r="G392" s="550"/>
      <c r="H392" s="550"/>
      <c r="I392" s="550"/>
      <c r="J392" s="550"/>
      <c r="K392" s="550"/>
      <c r="L392" s="550"/>
      <c r="M392" s="550"/>
      <c r="N392" s="497"/>
      <c r="O392" s="497"/>
      <c r="P392" s="497"/>
      <c r="Q392" s="497"/>
      <c r="R392" s="497"/>
      <c r="S392" s="497"/>
      <c r="T392" s="497"/>
      <c r="U392" s="497"/>
      <c r="V392" s="497"/>
      <c r="W392" s="497"/>
      <c r="X392" s="497"/>
      <c r="Y392" s="497"/>
    </row>
    <row r="393">
      <c r="A393" s="550"/>
      <c r="B393" s="550"/>
      <c r="C393" s="550"/>
      <c r="D393" s="550"/>
      <c r="E393" s="550"/>
      <c r="F393" s="550"/>
      <c r="G393" s="550"/>
      <c r="H393" s="550"/>
      <c r="I393" s="550"/>
      <c r="J393" s="550"/>
      <c r="K393" s="550"/>
      <c r="L393" s="550"/>
      <c r="M393" s="550"/>
      <c r="N393" s="497"/>
      <c r="O393" s="497"/>
      <c r="P393" s="497"/>
      <c r="Q393" s="497"/>
      <c r="R393" s="497"/>
      <c r="S393" s="497"/>
      <c r="T393" s="497"/>
      <c r="U393" s="497"/>
      <c r="V393" s="497"/>
      <c r="W393" s="497"/>
      <c r="X393" s="497"/>
      <c r="Y393" s="497"/>
    </row>
    <row r="394">
      <c r="A394" s="550"/>
      <c r="B394" s="550"/>
      <c r="C394" s="550"/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497"/>
      <c r="O394" s="497"/>
      <c r="P394" s="497"/>
      <c r="Q394" s="497"/>
      <c r="R394" s="497"/>
      <c r="S394" s="497"/>
      <c r="T394" s="497"/>
      <c r="U394" s="497"/>
      <c r="V394" s="497"/>
      <c r="W394" s="497"/>
      <c r="X394" s="497"/>
      <c r="Y394" s="497"/>
    </row>
    <row r="395">
      <c r="A395" s="550"/>
      <c r="B395" s="550"/>
      <c r="C395" s="550"/>
      <c r="D395" s="550"/>
      <c r="E395" s="550"/>
      <c r="F395" s="550"/>
      <c r="G395" s="550"/>
      <c r="H395" s="550"/>
      <c r="I395" s="550"/>
      <c r="J395" s="550"/>
      <c r="K395" s="550"/>
      <c r="L395" s="550"/>
      <c r="M395" s="550"/>
      <c r="N395" s="497"/>
      <c r="O395" s="497"/>
      <c r="P395" s="497"/>
      <c r="Q395" s="497"/>
      <c r="R395" s="497"/>
      <c r="S395" s="497"/>
      <c r="T395" s="497"/>
      <c r="U395" s="497"/>
      <c r="V395" s="497"/>
      <c r="W395" s="497"/>
      <c r="X395" s="497"/>
      <c r="Y395" s="497"/>
    </row>
    <row r="396">
      <c r="A396" s="550"/>
      <c r="B396" s="550"/>
      <c r="C396" s="550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497"/>
      <c r="O396" s="497"/>
      <c r="P396" s="497"/>
      <c r="Q396" s="497"/>
      <c r="R396" s="497"/>
      <c r="S396" s="497"/>
      <c r="T396" s="497"/>
      <c r="U396" s="497"/>
      <c r="V396" s="497"/>
      <c r="W396" s="497"/>
      <c r="X396" s="497"/>
      <c r="Y396" s="497"/>
    </row>
    <row r="397">
      <c r="A397" s="550"/>
      <c r="B397" s="550"/>
      <c r="C397" s="550"/>
      <c r="D397" s="550"/>
      <c r="E397" s="550"/>
      <c r="F397" s="550"/>
      <c r="G397" s="550"/>
      <c r="H397" s="550"/>
      <c r="I397" s="550"/>
      <c r="J397" s="550"/>
      <c r="K397" s="550"/>
      <c r="L397" s="550"/>
      <c r="M397" s="550"/>
      <c r="N397" s="497"/>
      <c r="O397" s="497"/>
      <c r="P397" s="497"/>
      <c r="Q397" s="497"/>
      <c r="R397" s="497"/>
      <c r="S397" s="497"/>
      <c r="T397" s="497"/>
      <c r="U397" s="497"/>
      <c r="V397" s="497"/>
      <c r="W397" s="497"/>
      <c r="X397" s="497"/>
      <c r="Y397" s="497"/>
    </row>
    <row r="398">
      <c r="A398" s="550"/>
      <c r="B398" s="550"/>
      <c r="C398" s="550"/>
      <c r="D398" s="550"/>
      <c r="E398" s="550"/>
      <c r="F398" s="550"/>
      <c r="G398" s="550"/>
      <c r="H398" s="550"/>
      <c r="I398" s="550"/>
      <c r="J398" s="550"/>
      <c r="K398" s="550"/>
      <c r="L398" s="550"/>
      <c r="M398" s="550"/>
      <c r="N398" s="497"/>
      <c r="O398" s="497"/>
      <c r="P398" s="497"/>
      <c r="Q398" s="497"/>
      <c r="R398" s="497"/>
      <c r="S398" s="497"/>
      <c r="T398" s="497"/>
      <c r="U398" s="497"/>
      <c r="V398" s="497"/>
      <c r="W398" s="497"/>
      <c r="X398" s="497"/>
      <c r="Y398" s="497"/>
    </row>
    <row r="399">
      <c r="A399" s="550"/>
      <c r="B399" s="550"/>
      <c r="C399" s="550"/>
      <c r="D399" s="550"/>
      <c r="E399" s="550"/>
      <c r="F399" s="550"/>
      <c r="G399" s="550"/>
      <c r="H399" s="550"/>
      <c r="I399" s="550"/>
      <c r="J399" s="550"/>
      <c r="K399" s="550"/>
      <c r="L399" s="550"/>
      <c r="M399" s="550"/>
      <c r="N399" s="497"/>
      <c r="O399" s="497"/>
      <c r="P399" s="497"/>
      <c r="Q399" s="497"/>
      <c r="R399" s="497"/>
      <c r="S399" s="497"/>
      <c r="T399" s="497"/>
      <c r="U399" s="497"/>
      <c r="V399" s="497"/>
      <c r="W399" s="497"/>
      <c r="X399" s="497"/>
      <c r="Y399" s="497"/>
    </row>
    <row r="400">
      <c r="A400" s="550"/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497"/>
      <c r="O400" s="497"/>
      <c r="P400" s="497"/>
      <c r="Q400" s="497"/>
      <c r="R400" s="497"/>
      <c r="S400" s="497"/>
      <c r="T400" s="497"/>
      <c r="U400" s="497"/>
      <c r="V400" s="497"/>
      <c r="W400" s="497"/>
      <c r="X400" s="497"/>
      <c r="Y400" s="497"/>
    </row>
    <row r="401">
      <c r="A401" s="550"/>
      <c r="B401" s="550"/>
      <c r="C401" s="550"/>
      <c r="D401" s="550"/>
      <c r="E401" s="550"/>
      <c r="F401" s="550"/>
      <c r="G401" s="550"/>
      <c r="H401" s="550"/>
      <c r="I401" s="550"/>
      <c r="J401" s="550"/>
      <c r="K401" s="550"/>
      <c r="L401" s="550"/>
      <c r="M401" s="550"/>
      <c r="N401" s="497"/>
      <c r="O401" s="497"/>
      <c r="P401" s="497"/>
      <c r="Q401" s="497"/>
      <c r="R401" s="497"/>
      <c r="S401" s="497"/>
      <c r="T401" s="497"/>
      <c r="U401" s="497"/>
      <c r="V401" s="497"/>
      <c r="W401" s="497"/>
      <c r="X401" s="497"/>
      <c r="Y401" s="497"/>
    </row>
    <row r="402">
      <c r="A402" s="550"/>
      <c r="B402" s="550"/>
      <c r="C402" s="550"/>
      <c r="D402" s="550"/>
      <c r="E402" s="550"/>
      <c r="F402" s="550"/>
      <c r="G402" s="550"/>
      <c r="H402" s="550"/>
      <c r="I402" s="550"/>
      <c r="J402" s="550"/>
      <c r="K402" s="550"/>
      <c r="L402" s="550"/>
      <c r="M402" s="550"/>
      <c r="N402" s="497"/>
      <c r="O402" s="497"/>
      <c r="P402" s="497"/>
      <c r="Q402" s="497"/>
      <c r="R402" s="497"/>
      <c r="S402" s="497"/>
      <c r="T402" s="497"/>
      <c r="U402" s="497"/>
      <c r="V402" s="497"/>
      <c r="W402" s="497"/>
      <c r="X402" s="497"/>
      <c r="Y402" s="497"/>
    </row>
    <row r="403">
      <c r="A403" s="550"/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497"/>
      <c r="O403" s="497"/>
      <c r="P403" s="497"/>
      <c r="Q403" s="497"/>
      <c r="R403" s="497"/>
      <c r="S403" s="497"/>
      <c r="T403" s="497"/>
      <c r="U403" s="497"/>
      <c r="V403" s="497"/>
      <c r="W403" s="497"/>
      <c r="X403" s="497"/>
      <c r="Y403" s="497"/>
    </row>
    <row r="404">
      <c r="A404" s="550"/>
      <c r="B404" s="550"/>
      <c r="C404" s="550"/>
      <c r="D404" s="550"/>
      <c r="E404" s="550"/>
      <c r="F404" s="550"/>
      <c r="G404" s="550"/>
      <c r="H404" s="550"/>
      <c r="I404" s="550"/>
      <c r="J404" s="550"/>
      <c r="K404" s="550"/>
      <c r="L404" s="550"/>
      <c r="M404" s="550"/>
      <c r="N404" s="497"/>
      <c r="O404" s="497"/>
      <c r="P404" s="497"/>
      <c r="Q404" s="497"/>
      <c r="R404" s="497"/>
      <c r="S404" s="497"/>
      <c r="T404" s="497"/>
      <c r="U404" s="497"/>
      <c r="V404" s="497"/>
      <c r="W404" s="497"/>
      <c r="X404" s="497"/>
      <c r="Y404" s="497"/>
    </row>
    <row r="405">
      <c r="A405" s="550"/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497"/>
      <c r="O405" s="497"/>
      <c r="P405" s="497"/>
      <c r="Q405" s="497"/>
      <c r="R405" s="497"/>
      <c r="S405" s="497"/>
      <c r="T405" s="497"/>
      <c r="U405" s="497"/>
      <c r="V405" s="497"/>
      <c r="W405" s="497"/>
      <c r="X405" s="497"/>
      <c r="Y405" s="497"/>
    </row>
    <row r="406">
      <c r="A406" s="550"/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497"/>
      <c r="O406" s="497"/>
      <c r="P406" s="497"/>
      <c r="Q406" s="497"/>
      <c r="R406" s="497"/>
      <c r="S406" s="497"/>
      <c r="T406" s="497"/>
      <c r="U406" s="497"/>
      <c r="V406" s="497"/>
      <c r="W406" s="497"/>
      <c r="X406" s="497"/>
      <c r="Y406" s="497"/>
    </row>
    <row r="407">
      <c r="A407" s="550"/>
      <c r="B407" s="550"/>
      <c r="C407" s="550"/>
      <c r="D407" s="550"/>
      <c r="E407" s="550"/>
      <c r="F407" s="550"/>
      <c r="G407" s="550"/>
      <c r="H407" s="550"/>
      <c r="I407" s="550"/>
      <c r="J407" s="550"/>
      <c r="K407" s="550"/>
      <c r="L407" s="550"/>
      <c r="M407" s="550"/>
      <c r="N407" s="497"/>
      <c r="O407" s="497"/>
      <c r="P407" s="497"/>
      <c r="Q407" s="497"/>
      <c r="R407" s="497"/>
      <c r="S407" s="497"/>
      <c r="T407" s="497"/>
      <c r="U407" s="497"/>
      <c r="V407" s="497"/>
      <c r="W407" s="497"/>
      <c r="X407" s="497"/>
      <c r="Y407" s="497"/>
    </row>
    <row r="408">
      <c r="A408" s="550"/>
      <c r="B408" s="550"/>
      <c r="C408" s="550"/>
      <c r="D408" s="550"/>
      <c r="E408" s="550"/>
      <c r="F408" s="550"/>
      <c r="G408" s="550"/>
      <c r="H408" s="550"/>
      <c r="I408" s="550"/>
      <c r="J408" s="550"/>
      <c r="K408" s="550"/>
      <c r="L408" s="550"/>
      <c r="M408" s="550"/>
      <c r="N408" s="497"/>
      <c r="O408" s="497"/>
      <c r="P408" s="497"/>
      <c r="Q408" s="497"/>
      <c r="R408" s="497"/>
      <c r="S408" s="497"/>
      <c r="T408" s="497"/>
      <c r="U408" s="497"/>
      <c r="V408" s="497"/>
      <c r="W408" s="497"/>
      <c r="X408" s="497"/>
      <c r="Y408" s="497"/>
    </row>
    <row r="409">
      <c r="A409" s="550"/>
      <c r="B409" s="550"/>
      <c r="C409" s="550"/>
      <c r="D409" s="550"/>
      <c r="E409" s="550"/>
      <c r="F409" s="550"/>
      <c r="G409" s="550"/>
      <c r="H409" s="550"/>
      <c r="I409" s="550"/>
      <c r="J409" s="550"/>
      <c r="K409" s="550"/>
      <c r="L409" s="550"/>
      <c r="M409" s="550"/>
      <c r="N409" s="497"/>
      <c r="O409" s="497"/>
      <c r="P409" s="497"/>
      <c r="Q409" s="497"/>
      <c r="R409" s="497"/>
      <c r="S409" s="497"/>
      <c r="T409" s="497"/>
      <c r="U409" s="497"/>
      <c r="V409" s="497"/>
      <c r="W409" s="497"/>
      <c r="X409" s="497"/>
      <c r="Y409" s="497"/>
    </row>
    <row r="410">
      <c r="A410" s="550"/>
      <c r="B410" s="550"/>
      <c r="C410" s="550"/>
      <c r="D410" s="550"/>
      <c r="E410" s="550"/>
      <c r="F410" s="550"/>
      <c r="G410" s="550"/>
      <c r="H410" s="550"/>
      <c r="I410" s="550"/>
      <c r="J410" s="550"/>
      <c r="K410" s="550"/>
      <c r="L410" s="550"/>
      <c r="M410" s="550"/>
      <c r="N410" s="497"/>
      <c r="O410" s="497"/>
      <c r="P410" s="497"/>
      <c r="Q410" s="497"/>
      <c r="R410" s="497"/>
      <c r="S410" s="497"/>
      <c r="T410" s="497"/>
      <c r="U410" s="497"/>
      <c r="V410" s="497"/>
      <c r="W410" s="497"/>
      <c r="X410" s="497"/>
      <c r="Y410" s="497"/>
    </row>
    <row r="411">
      <c r="A411" s="550"/>
      <c r="B411" s="550"/>
      <c r="C411" s="550"/>
      <c r="D411" s="550"/>
      <c r="E411" s="550"/>
      <c r="F411" s="550"/>
      <c r="G411" s="550"/>
      <c r="H411" s="550"/>
      <c r="I411" s="550"/>
      <c r="J411" s="550"/>
      <c r="K411" s="550"/>
      <c r="L411" s="550"/>
      <c r="M411" s="550"/>
      <c r="N411" s="497"/>
      <c r="O411" s="497"/>
      <c r="P411" s="497"/>
      <c r="Q411" s="497"/>
      <c r="R411" s="497"/>
      <c r="S411" s="497"/>
      <c r="T411" s="497"/>
      <c r="U411" s="497"/>
      <c r="V411" s="497"/>
      <c r="W411" s="497"/>
      <c r="X411" s="497"/>
      <c r="Y411" s="497"/>
    </row>
    <row r="412">
      <c r="A412" s="550"/>
      <c r="B412" s="550"/>
      <c r="C412" s="550"/>
      <c r="D412" s="550"/>
      <c r="E412" s="550"/>
      <c r="F412" s="550"/>
      <c r="G412" s="550"/>
      <c r="H412" s="550"/>
      <c r="I412" s="550"/>
      <c r="J412" s="550"/>
      <c r="K412" s="550"/>
      <c r="L412" s="550"/>
      <c r="M412" s="550"/>
      <c r="N412" s="497"/>
      <c r="O412" s="497"/>
      <c r="P412" s="497"/>
      <c r="Q412" s="497"/>
      <c r="R412" s="497"/>
      <c r="S412" s="497"/>
      <c r="T412" s="497"/>
      <c r="U412" s="497"/>
      <c r="V412" s="497"/>
      <c r="W412" s="497"/>
      <c r="X412" s="497"/>
      <c r="Y412" s="497"/>
    </row>
    <row r="413">
      <c r="A413" s="550"/>
      <c r="B413" s="550"/>
      <c r="C413" s="550"/>
      <c r="D413" s="550"/>
      <c r="E413" s="550"/>
      <c r="F413" s="550"/>
      <c r="G413" s="550"/>
      <c r="H413" s="550"/>
      <c r="I413" s="550"/>
      <c r="J413" s="550"/>
      <c r="K413" s="550"/>
      <c r="L413" s="550"/>
      <c r="M413" s="550"/>
      <c r="N413" s="497"/>
      <c r="O413" s="497"/>
      <c r="P413" s="497"/>
      <c r="Q413" s="497"/>
      <c r="R413" s="497"/>
      <c r="S413" s="497"/>
      <c r="T413" s="497"/>
      <c r="U413" s="497"/>
      <c r="V413" s="497"/>
      <c r="W413" s="497"/>
      <c r="X413" s="497"/>
      <c r="Y413" s="497"/>
    </row>
    <row r="414">
      <c r="A414" s="550"/>
      <c r="B414" s="550"/>
      <c r="C414" s="550"/>
      <c r="D414" s="550"/>
      <c r="E414" s="550"/>
      <c r="F414" s="550"/>
      <c r="G414" s="550"/>
      <c r="H414" s="550"/>
      <c r="I414" s="550"/>
      <c r="J414" s="550"/>
      <c r="K414" s="550"/>
      <c r="L414" s="550"/>
      <c r="M414" s="550"/>
      <c r="N414" s="497"/>
      <c r="O414" s="497"/>
      <c r="P414" s="497"/>
      <c r="Q414" s="497"/>
      <c r="R414" s="497"/>
      <c r="S414" s="497"/>
      <c r="T414" s="497"/>
      <c r="U414" s="497"/>
      <c r="V414" s="497"/>
      <c r="W414" s="497"/>
      <c r="X414" s="497"/>
      <c r="Y414" s="497"/>
    </row>
    <row r="415">
      <c r="A415" s="550"/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497"/>
      <c r="O415" s="497"/>
      <c r="P415" s="497"/>
      <c r="Q415" s="497"/>
      <c r="R415" s="497"/>
      <c r="S415" s="497"/>
      <c r="T415" s="497"/>
      <c r="U415" s="497"/>
      <c r="V415" s="497"/>
      <c r="W415" s="497"/>
      <c r="X415" s="497"/>
      <c r="Y415" s="497"/>
    </row>
    <row r="416">
      <c r="A416" s="550"/>
      <c r="B416" s="550"/>
      <c r="C416" s="550"/>
      <c r="D416" s="550"/>
      <c r="E416" s="550"/>
      <c r="F416" s="550"/>
      <c r="G416" s="550"/>
      <c r="H416" s="550"/>
      <c r="I416" s="550"/>
      <c r="J416" s="550"/>
      <c r="K416" s="550"/>
      <c r="L416" s="550"/>
      <c r="M416" s="550"/>
      <c r="N416" s="497"/>
      <c r="O416" s="497"/>
      <c r="P416" s="497"/>
      <c r="Q416" s="497"/>
      <c r="R416" s="497"/>
      <c r="S416" s="497"/>
      <c r="T416" s="497"/>
      <c r="U416" s="497"/>
      <c r="V416" s="497"/>
      <c r="W416" s="497"/>
      <c r="X416" s="497"/>
      <c r="Y416" s="497"/>
    </row>
    <row r="417">
      <c r="A417" s="550"/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497"/>
      <c r="O417" s="497"/>
      <c r="P417" s="497"/>
      <c r="Q417" s="497"/>
      <c r="R417" s="497"/>
      <c r="S417" s="497"/>
      <c r="T417" s="497"/>
      <c r="U417" s="497"/>
      <c r="V417" s="497"/>
      <c r="W417" s="497"/>
      <c r="X417" s="497"/>
      <c r="Y417" s="497"/>
    </row>
    <row r="418">
      <c r="A418" s="550"/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497"/>
      <c r="O418" s="497"/>
      <c r="P418" s="497"/>
      <c r="Q418" s="497"/>
      <c r="R418" s="497"/>
      <c r="S418" s="497"/>
      <c r="T418" s="497"/>
      <c r="U418" s="497"/>
      <c r="V418" s="497"/>
      <c r="W418" s="497"/>
      <c r="X418" s="497"/>
      <c r="Y418" s="497"/>
    </row>
    <row r="419">
      <c r="A419" s="550"/>
      <c r="B419" s="550"/>
      <c r="C419" s="550"/>
      <c r="D419" s="550"/>
      <c r="E419" s="550"/>
      <c r="F419" s="550"/>
      <c r="G419" s="550"/>
      <c r="H419" s="550"/>
      <c r="I419" s="550"/>
      <c r="J419" s="550"/>
      <c r="K419" s="550"/>
      <c r="L419" s="550"/>
      <c r="M419" s="550"/>
      <c r="N419" s="497"/>
      <c r="O419" s="497"/>
      <c r="P419" s="497"/>
      <c r="Q419" s="497"/>
      <c r="R419" s="497"/>
      <c r="S419" s="497"/>
      <c r="T419" s="497"/>
      <c r="U419" s="497"/>
      <c r="V419" s="497"/>
      <c r="W419" s="497"/>
      <c r="X419" s="497"/>
      <c r="Y419" s="497"/>
    </row>
    <row r="420">
      <c r="A420" s="550"/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497"/>
      <c r="O420" s="497"/>
      <c r="P420" s="497"/>
      <c r="Q420" s="497"/>
      <c r="R420" s="497"/>
      <c r="S420" s="497"/>
      <c r="T420" s="497"/>
      <c r="U420" s="497"/>
      <c r="V420" s="497"/>
      <c r="W420" s="497"/>
      <c r="X420" s="497"/>
      <c r="Y420" s="497"/>
    </row>
    <row r="421">
      <c r="A421" s="550"/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497"/>
      <c r="O421" s="497"/>
      <c r="P421" s="497"/>
      <c r="Q421" s="497"/>
      <c r="R421" s="497"/>
      <c r="S421" s="497"/>
      <c r="T421" s="497"/>
      <c r="U421" s="497"/>
      <c r="V421" s="497"/>
      <c r="W421" s="497"/>
      <c r="X421" s="497"/>
      <c r="Y421" s="497"/>
    </row>
    <row r="422">
      <c r="A422" s="550"/>
      <c r="B422" s="550"/>
      <c r="C422" s="550"/>
      <c r="D422" s="550"/>
      <c r="E422" s="550"/>
      <c r="F422" s="550"/>
      <c r="G422" s="550"/>
      <c r="H422" s="550"/>
      <c r="I422" s="550"/>
      <c r="J422" s="550"/>
      <c r="K422" s="550"/>
      <c r="L422" s="550"/>
      <c r="M422" s="550"/>
      <c r="N422" s="497"/>
      <c r="O422" s="497"/>
      <c r="P422" s="497"/>
      <c r="Q422" s="497"/>
      <c r="R422" s="497"/>
      <c r="S422" s="497"/>
      <c r="T422" s="497"/>
      <c r="U422" s="497"/>
      <c r="V422" s="497"/>
      <c r="W422" s="497"/>
      <c r="X422" s="497"/>
      <c r="Y422" s="497"/>
    </row>
    <row r="423">
      <c r="A423" s="550"/>
      <c r="B423" s="550"/>
      <c r="C423" s="550"/>
      <c r="D423" s="550"/>
      <c r="E423" s="550"/>
      <c r="F423" s="550"/>
      <c r="G423" s="550"/>
      <c r="H423" s="550"/>
      <c r="I423" s="550"/>
      <c r="J423" s="550"/>
      <c r="K423" s="550"/>
      <c r="L423" s="550"/>
      <c r="M423" s="550"/>
      <c r="N423" s="497"/>
      <c r="O423" s="497"/>
      <c r="P423" s="497"/>
      <c r="Q423" s="497"/>
      <c r="R423" s="497"/>
      <c r="S423" s="497"/>
      <c r="T423" s="497"/>
      <c r="U423" s="497"/>
      <c r="V423" s="497"/>
      <c r="W423" s="497"/>
      <c r="X423" s="497"/>
      <c r="Y423" s="497"/>
    </row>
    <row r="424">
      <c r="A424" s="550"/>
      <c r="B424" s="550"/>
      <c r="C424" s="550"/>
      <c r="D424" s="550"/>
      <c r="E424" s="550"/>
      <c r="F424" s="550"/>
      <c r="G424" s="550"/>
      <c r="H424" s="550"/>
      <c r="I424" s="550"/>
      <c r="J424" s="550"/>
      <c r="K424" s="550"/>
      <c r="L424" s="550"/>
      <c r="M424" s="550"/>
      <c r="N424" s="497"/>
      <c r="O424" s="497"/>
      <c r="P424" s="497"/>
      <c r="Q424" s="497"/>
      <c r="R424" s="497"/>
      <c r="S424" s="497"/>
      <c r="T424" s="497"/>
      <c r="U424" s="497"/>
      <c r="V424" s="497"/>
      <c r="W424" s="497"/>
      <c r="X424" s="497"/>
      <c r="Y424" s="497"/>
    </row>
    <row r="425">
      <c r="A425" s="550"/>
      <c r="B425" s="550"/>
      <c r="C425" s="550"/>
      <c r="D425" s="550"/>
      <c r="E425" s="550"/>
      <c r="F425" s="550"/>
      <c r="G425" s="550"/>
      <c r="H425" s="550"/>
      <c r="I425" s="550"/>
      <c r="J425" s="550"/>
      <c r="K425" s="550"/>
      <c r="L425" s="550"/>
      <c r="M425" s="550"/>
      <c r="N425" s="497"/>
      <c r="O425" s="497"/>
      <c r="P425" s="497"/>
      <c r="Q425" s="497"/>
      <c r="R425" s="497"/>
      <c r="S425" s="497"/>
      <c r="T425" s="497"/>
      <c r="U425" s="497"/>
      <c r="V425" s="497"/>
      <c r="W425" s="497"/>
      <c r="X425" s="497"/>
      <c r="Y425" s="497"/>
    </row>
    <row r="426">
      <c r="A426" s="550"/>
      <c r="B426" s="550"/>
      <c r="C426" s="550"/>
      <c r="D426" s="550"/>
      <c r="E426" s="550"/>
      <c r="F426" s="550"/>
      <c r="G426" s="550"/>
      <c r="H426" s="550"/>
      <c r="I426" s="550"/>
      <c r="J426" s="550"/>
      <c r="K426" s="550"/>
      <c r="L426" s="550"/>
      <c r="M426" s="550"/>
      <c r="N426" s="497"/>
      <c r="O426" s="497"/>
      <c r="P426" s="497"/>
      <c r="Q426" s="497"/>
      <c r="R426" s="497"/>
      <c r="S426" s="497"/>
      <c r="T426" s="497"/>
      <c r="U426" s="497"/>
      <c r="V426" s="497"/>
      <c r="W426" s="497"/>
      <c r="X426" s="497"/>
      <c r="Y426" s="497"/>
    </row>
    <row r="427">
      <c r="A427" s="550"/>
      <c r="B427" s="550"/>
      <c r="C427" s="550"/>
      <c r="D427" s="550"/>
      <c r="E427" s="550"/>
      <c r="F427" s="550"/>
      <c r="G427" s="550"/>
      <c r="H427" s="550"/>
      <c r="I427" s="550"/>
      <c r="J427" s="550"/>
      <c r="K427" s="550"/>
      <c r="L427" s="550"/>
      <c r="M427" s="550"/>
      <c r="N427" s="497"/>
      <c r="O427" s="497"/>
      <c r="P427" s="497"/>
      <c r="Q427" s="497"/>
      <c r="R427" s="497"/>
      <c r="S427" s="497"/>
      <c r="T427" s="497"/>
      <c r="U427" s="497"/>
      <c r="V427" s="497"/>
      <c r="W427" s="497"/>
      <c r="X427" s="497"/>
      <c r="Y427" s="497"/>
    </row>
    <row r="428">
      <c r="A428" s="550"/>
      <c r="B428" s="550"/>
      <c r="C428" s="550"/>
      <c r="D428" s="550"/>
      <c r="E428" s="550"/>
      <c r="F428" s="550"/>
      <c r="G428" s="550"/>
      <c r="H428" s="550"/>
      <c r="I428" s="550"/>
      <c r="J428" s="550"/>
      <c r="K428" s="550"/>
      <c r="L428" s="550"/>
      <c r="M428" s="550"/>
      <c r="N428" s="497"/>
      <c r="O428" s="497"/>
      <c r="P428" s="497"/>
      <c r="Q428" s="497"/>
      <c r="R428" s="497"/>
      <c r="S428" s="497"/>
      <c r="T428" s="497"/>
      <c r="U428" s="497"/>
      <c r="V428" s="497"/>
      <c r="W428" s="497"/>
      <c r="X428" s="497"/>
      <c r="Y428" s="497"/>
    </row>
    <row r="429">
      <c r="A429" s="550"/>
      <c r="B429" s="550"/>
      <c r="C429" s="550"/>
      <c r="D429" s="550"/>
      <c r="E429" s="550"/>
      <c r="F429" s="550"/>
      <c r="G429" s="550"/>
      <c r="H429" s="550"/>
      <c r="I429" s="550"/>
      <c r="J429" s="550"/>
      <c r="K429" s="550"/>
      <c r="L429" s="550"/>
      <c r="M429" s="550"/>
      <c r="N429" s="497"/>
      <c r="O429" s="497"/>
      <c r="P429" s="497"/>
      <c r="Q429" s="497"/>
      <c r="R429" s="497"/>
      <c r="S429" s="497"/>
      <c r="T429" s="497"/>
      <c r="U429" s="497"/>
      <c r="V429" s="497"/>
      <c r="W429" s="497"/>
      <c r="X429" s="497"/>
      <c r="Y429" s="497"/>
    </row>
    <row r="430">
      <c r="A430" s="550"/>
      <c r="B430" s="550"/>
      <c r="C430" s="550"/>
      <c r="D430" s="550"/>
      <c r="E430" s="550"/>
      <c r="F430" s="550"/>
      <c r="G430" s="550"/>
      <c r="H430" s="550"/>
      <c r="I430" s="550"/>
      <c r="J430" s="550"/>
      <c r="K430" s="550"/>
      <c r="L430" s="550"/>
      <c r="M430" s="550"/>
      <c r="N430" s="497"/>
      <c r="O430" s="497"/>
      <c r="P430" s="497"/>
      <c r="Q430" s="497"/>
      <c r="R430" s="497"/>
      <c r="S430" s="497"/>
      <c r="T430" s="497"/>
      <c r="U430" s="497"/>
      <c r="V430" s="497"/>
      <c r="W430" s="497"/>
      <c r="X430" s="497"/>
      <c r="Y430" s="497"/>
    </row>
    <row r="431">
      <c r="A431" s="550"/>
      <c r="B431" s="550"/>
      <c r="C431" s="550"/>
      <c r="D431" s="550"/>
      <c r="E431" s="550"/>
      <c r="F431" s="550"/>
      <c r="G431" s="550"/>
      <c r="H431" s="550"/>
      <c r="I431" s="550"/>
      <c r="J431" s="550"/>
      <c r="K431" s="550"/>
      <c r="L431" s="550"/>
      <c r="M431" s="550"/>
      <c r="N431" s="497"/>
      <c r="O431" s="497"/>
      <c r="P431" s="497"/>
      <c r="Q431" s="497"/>
      <c r="R431" s="497"/>
      <c r="S431" s="497"/>
      <c r="T431" s="497"/>
      <c r="U431" s="497"/>
      <c r="V431" s="497"/>
      <c r="W431" s="497"/>
      <c r="X431" s="497"/>
      <c r="Y431" s="497"/>
    </row>
    <row r="432">
      <c r="A432" s="550"/>
      <c r="B432" s="550"/>
      <c r="C432" s="550"/>
      <c r="D432" s="550"/>
      <c r="E432" s="550"/>
      <c r="F432" s="550"/>
      <c r="G432" s="550"/>
      <c r="H432" s="550"/>
      <c r="I432" s="550"/>
      <c r="J432" s="550"/>
      <c r="K432" s="550"/>
      <c r="L432" s="550"/>
      <c r="M432" s="550"/>
      <c r="N432" s="497"/>
      <c r="O432" s="497"/>
      <c r="P432" s="497"/>
      <c r="Q432" s="497"/>
      <c r="R432" s="497"/>
      <c r="S432" s="497"/>
      <c r="T432" s="497"/>
      <c r="U432" s="497"/>
      <c r="V432" s="497"/>
      <c r="W432" s="497"/>
      <c r="X432" s="497"/>
      <c r="Y432" s="497"/>
    </row>
    <row r="433">
      <c r="A433" s="550"/>
      <c r="B433" s="550"/>
      <c r="C433" s="550"/>
      <c r="D433" s="550"/>
      <c r="E433" s="550"/>
      <c r="F433" s="550"/>
      <c r="G433" s="550"/>
      <c r="H433" s="550"/>
      <c r="I433" s="550"/>
      <c r="J433" s="550"/>
      <c r="K433" s="550"/>
      <c r="L433" s="550"/>
      <c r="M433" s="550"/>
      <c r="N433" s="497"/>
      <c r="O433" s="497"/>
      <c r="P433" s="497"/>
      <c r="Q433" s="497"/>
      <c r="R433" s="497"/>
      <c r="S433" s="497"/>
      <c r="T433" s="497"/>
      <c r="U433" s="497"/>
      <c r="V433" s="497"/>
      <c r="W433" s="497"/>
      <c r="X433" s="497"/>
      <c r="Y433" s="497"/>
    </row>
    <row r="434">
      <c r="A434" s="550"/>
      <c r="B434" s="550"/>
      <c r="C434" s="550"/>
      <c r="D434" s="550"/>
      <c r="E434" s="550"/>
      <c r="F434" s="550"/>
      <c r="G434" s="550"/>
      <c r="H434" s="550"/>
      <c r="I434" s="550"/>
      <c r="J434" s="550"/>
      <c r="K434" s="550"/>
      <c r="L434" s="550"/>
      <c r="M434" s="550"/>
      <c r="N434" s="497"/>
      <c r="O434" s="497"/>
      <c r="P434" s="497"/>
      <c r="Q434" s="497"/>
      <c r="R434" s="497"/>
      <c r="S434" s="497"/>
      <c r="T434" s="497"/>
      <c r="U434" s="497"/>
      <c r="V434" s="497"/>
      <c r="W434" s="497"/>
      <c r="X434" s="497"/>
      <c r="Y434" s="497"/>
    </row>
    <row r="435">
      <c r="A435" s="550"/>
      <c r="B435" s="550"/>
      <c r="C435" s="550"/>
      <c r="D435" s="550"/>
      <c r="E435" s="550"/>
      <c r="F435" s="550"/>
      <c r="G435" s="550"/>
      <c r="H435" s="550"/>
      <c r="I435" s="550"/>
      <c r="J435" s="550"/>
      <c r="K435" s="550"/>
      <c r="L435" s="550"/>
      <c r="M435" s="550"/>
      <c r="N435" s="497"/>
      <c r="O435" s="497"/>
      <c r="P435" s="497"/>
      <c r="Q435" s="497"/>
      <c r="R435" s="497"/>
      <c r="S435" s="497"/>
      <c r="T435" s="497"/>
      <c r="U435" s="497"/>
      <c r="V435" s="497"/>
      <c r="W435" s="497"/>
      <c r="X435" s="497"/>
      <c r="Y435" s="497"/>
    </row>
    <row r="436">
      <c r="A436" s="550"/>
      <c r="B436" s="550"/>
      <c r="C436" s="550"/>
      <c r="D436" s="550"/>
      <c r="E436" s="550"/>
      <c r="F436" s="550"/>
      <c r="G436" s="550"/>
      <c r="H436" s="550"/>
      <c r="I436" s="550"/>
      <c r="J436" s="550"/>
      <c r="K436" s="550"/>
      <c r="L436" s="550"/>
      <c r="M436" s="550"/>
      <c r="N436" s="497"/>
      <c r="O436" s="497"/>
      <c r="P436" s="497"/>
      <c r="Q436" s="497"/>
      <c r="R436" s="497"/>
      <c r="S436" s="497"/>
      <c r="T436" s="497"/>
      <c r="U436" s="497"/>
      <c r="V436" s="497"/>
      <c r="W436" s="497"/>
      <c r="X436" s="497"/>
      <c r="Y436" s="497"/>
    </row>
    <row r="437">
      <c r="A437" s="550"/>
      <c r="B437" s="550"/>
      <c r="C437" s="550"/>
      <c r="D437" s="550"/>
      <c r="E437" s="550"/>
      <c r="F437" s="550"/>
      <c r="G437" s="550"/>
      <c r="H437" s="550"/>
      <c r="I437" s="550"/>
      <c r="J437" s="550"/>
      <c r="K437" s="550"/>
      <c r="L437" s="550"/>
      <c r="M437" s="550"/>
      <c r="N437" s="497"/>
      <c r="O437" s="497"/>
      <c r="P437" s="497"/>
      <c r="Q437" s="497"/>
      <c r="R437" s="497"/>
      <c r="S437" s="497"/>
      <c r="T437" s="497"/>
      <c r="U437" s="497"/>
      <c r="V437" s="497"/>
      <c r="W437" s="497"/>
      <c r="X437" s="497"/>
      <c r="Y437" s="497"/>
    </row>
    <row r="438">
      <c r="A438" s="550"/>
      <c r="B438" s="550"/>
      <c r="C438" s="550"/>
      <c r="D438" s="550"/>
      <c r="E438" s="550"/>
      <c r="F438" s="550"/>
      <c r="G438" s="550"/>
      <c r="H438" s="550"/>
      <c r="I438" s="550"/>
      <c r="J438" s="550"/>
      <c r="K438" s="550"/>
      <c r="L438" s="550"/>
      <c r="M438" s="550"/>
      <c r="N438" s="497"/>
      <c r="O438" s="497"/>
      <c r="P438" s="497"/>
      <c r="Q438" s="497"/>
      <c r="R438" s="497"/>
      <c r="S438" s="497"/>
      <c r="T438" s="497"/>
      <c r="U438" s="497"/>
      <c r="V438" s="497"/>
      <c r="W438" s="497"/>
      <c r="X438" s="497"/>
      <c r="Y438" s="497"/>
    </row>
    <row r="439">
      <c r="A439" s="550"/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497"/>
      <c r="O439" s="497"/>
      <c r="P439" s="497"/>
      <c r="Q439" s="497"/>
      <c r="R439" s="497"/>
      <c r="S439" s="497"/>
      <c r="T439" s="497"/>
      <c r="U439" s="497"/>
      <c r="V439" s="497"/>
      <c r="W439" s="497"/>
      <c r="X439" s="497"/>
      <c r="Y439" s="497"/>
    </row>
    <row r="440">
      <c r="A440" s="550"/>
      <c r="B440" s="550"/>
      <c r="C440" s="550"/>
      <c r="D440" s="550"/>
      <c r="E440" s="550"/>
      <c r="F440" s="550"/>
      <c r="G440" s="550"/>
      <c r="H440" s="550"/>
      <c r="I440" s="550"/>
      <c r="J440" s="550"/>
      <c r="K440" s="550"/>
      <c r="L440" s="550"/>
      <c r="M440" s="550"/>
      <c r="N440" s="497"/>
      <c r="O440" s="497"/>
      <c r="P440" s="497"/>
      <c r="Q440" s="497"/>
      <c r="R440" s="497"/>
      <c r="S440" s="497"/>
      <c r="T440" s="497"/>
      <c r="U440" s="497"/>
      <c r="V440" s="497"/>
      <c r="W440" s="497"/>
      <c r="X440" s="497"/>
      <c r="Y440" s="497"/>
    </row>
    <row r="441">
      <c r="A441" s="550"/>
      <c r="B441" s="550"/>
      <c r="C441" s="550"/>
      <c r="D441" s="550"/>
      <c r="E441" s="550"/>
      <c r="F441" s="550"/>
      <c r="G441" s="550"/>
      <c r="H441" s="550"/>
      <c r="I441" s="550"/>
      <c r="J441" s="550"/>
      <c r="K441" s="550"/>
      <c r="L441" s="550"/>
      <c r="M441" s="550"/>
      <c r="N441" s="497"/>
      <c r="O441" s="497"/>
      <c r="P441" s="497"/>
      <c r="Q441" s="497"/>
      <c r="R441" s="497"/>
      <c r="S441" s="497"/>
      <c r="T441" s="497"/>
      <c r="U441" s="497"/>
      <c r="V441" s="497"/>
      <c r="W441" s="497"/>
      <c r="X441" s="497"/>
      <c r="Y441" s="497"/>
    </row>
    <row r="442">
      <c r="A442" s="550"/>
      <c r="B442" s="550"/>
      <c r="C442" s="550"/>
      <c r="D442" s="550"/>
      <c r="E442" s="550"/>
      <c r="F442" s="550"/>
      <c r="G442" s="550"/>
      <c r="H442" s="550"/>
      <c r="I442" s="550"/>
      <c r="J442" s="550"/>
      <c r="K442" s="550"/>
      <c r="L442" s="550"/>
      <c r="M442" s="550"/>
      <c r="N442" s="497"/>
      <c r="O442" s="497"/>
      <c r="P442" s="497"/>
      <c r="Q442" s="497"/>
      <c r="R442" s="497"/>
      <c r="S442" s="497"/>
      <c r="T442" s="497"/>
      <c r="U442" s="497"/>
      <c r="V442" s="497"/>
      <c r="W442" s="497"/>
      <c r="X442" s="497"/>
      <c r="Y442" s="497"/>
    </row>
    <row r="443">
      <c r="A443" s="550"/>
      <c r="B443" s="550"/>
      <c r="C443" s="550"/>
      <c r="D443" s="550"/>
      <c r="E443" s="550"/>
      <c r="F443" s="550"/>
      <c r="G443" s="550"/>
      <c r="H443" s="550"/>
      <c r="I443" s="550"/>
      <c r="J443" s="550"/>
      <c r="K443" s="550"/>
      <c r="L443" s="550"/>
      <c r="M443" s="550"/>
      <c r="N443" s="497"/>
      <c r="O443" s="497"/>
      <c r="P443" s="497"/>
      <c r="Q443" s="497"/>
      <c r="R443" s="497"/>
      <c r="S443" s="497"/>
      <c r="T443" s="497"/>
      <c r="U443" s="497"/>
      <c r="V443" s="497"/>
      <c r="W443" s="497"/>
      <c r="X443" s="497"/>
      <c r="Y443" s="497"/>
    </row>
    <row r="444">
      <c r="A444" s="550"/>
      <c r="B444" s="550"/>
      <c r="C444" s="550"/>
      <c r="D444" s="550"/>
      <c r="E444" s="550"/>
      <c r="F444" s="550"/>
      <c r="G444" s="550"/>
      <c r="H444" s="550"/>
      <c r="I444" s="550"/>
      <c r="J444" s="550"/>
      <c r="K444" s="550"/>
      <c r="L444" s="550"/>
      <c r="M444" s="550"/>
      <c r="N444" s="497"/>
      <c r="O444" s="497"/>
      <c r="P444" s="497"/>
      <c r="Q444" s="497"/>
      <c r="R444" s="497"/>
      <c r="S444" s="497"/>
      <c r="T444" s="497"/>
      <c r="U444" s="497"/>
      <c r="V444" s="497"/>
      <c r="W444" s="497"/>
      <c r="X444" s="497"/>
      <c r="Y444" s="497"/>
    </row>
    <row r="445">
      <c r="A445" s="550"/>
      <c r="B445" s="550"/>
      <c r="C445" s="550"/>
      <c r="D445" s="550"/>
      <c r="E445" s="550"/>
      <c r="F445" s="550"/>
      <c r="G445" s="550"/>
      <c r="H445" s="550"/>
      <c r="I445" s="550"/>
      <c r="J445" s="550"/>
      <c r="K445" s="550"/>
      <c r="L445" s="550"/>
      <c r="M445" s="550"/>
      <c r="N445" s="497"/>
      <c r="O445" s="497"/>
      <c r="P445" s="497"/>
      <c r="Q445" s="497"/>
      <c r="R445" s="497"/>
      <c r="S445" s="497"/>
      <c r="T445" s="497"/>
      <c r="U445" s="497"/>
      <c r="V445" s="497"/>
      <c r="W445" s="497"/>
      <c r="X445" s="497"/>
      <c r="Y445" s="497"/>
    </row>
    <row r="446">
      <c r="A446" s="550"/>
      <c r="B446" s="550"/>
      <c r="C446" s="550"/>
      <c r="D446" s="550"/>
      <c r="E446" s="550"/>
      <c r="F446" s="550"/>
      <c r="G446" s="550"/>
      <c r="H446" s="550"/>
      <c r="I446" s="550"/>
      <c r="J446" s="550"/>
      <c r="K446" s="550"/>
      <c r="L446" s="550"/>
      <c r="M446" s="550"/>
      <c r="N446" s="497"/>
      <c r="O446" s="497"/>
      <c r="P446" s="497"/>
      <c r="Q446" s="497"/>
      <c r="R446" s="497"/>
      <c r="S446" s="497"/>
      <c r="T446" s="497"/>
      <c r="U446" s="497"/>
      <c r="V446" s="497"/>
      <c r="W446" s="497"/>
      <c r="X446" s="497"/>
      <c r="Y446" s="497"/>
    </row>
    <row r="447">
      <c r="A447" s="550"/>
      <c r="B447" s="550"/>
      <c r="C447" s="550"/>
      <c r="D447" s="550"/>
      <c r="E447" s="550"/>
      <c r="F447" s="550"/>
      <c r="G447" s="550"/>
      <c r="H447" s="550"/>
      <c r="I447" s="550"/>
      <c r="J447" s="550"/>
      <c r="K447" s="550"/>
      <c r="L447" s="550"/>
      <c r="M447" s="550"/>
      <c r="N447" s="497"/>
      <c r="O447" s="497"/>
      <c r="P447" s="497"/>
      <c r="Q447" s="497"/>
      <c r="R447" s="497"/>
      <c r="S447" s="497"/>
      <c r="T447" s="497"/>
      <c r="U447" s="497"/>
      <c r="V447" s="497"/>
      <c r="W447" s="497"/>
      <c r="X447" s="497"/>
      <c r="Y447" s="497"/>
    </row>
    <row r="448">
      <c r="A448" s="550"/>
      <c r="B448" s="550"/>
      <c r="C448" s="550"/>
      <c r="D448" s="550"/>
      <c r="E448" s="550"/>
      <c r="F448" s="550"/>
      <c r="G448" s="550"/>
      <c r="H448" s="550"/>
      <c r="I448" s="550"/>
      <c r="J448" s="550"/>
      <c r="K448" s="550"/>
      <c r="L448" s="550"/>
      <c r="M448" s="550"/>
      <c r="N448" s="497"/>
      <c r="O448" s="497"/>
      <c r="P448" s="497"/>
      <c r="Q448" s="497"/>
      <c r="R448" s="497"/>
      <c r="S448" s="497"/>
      <c r="T448" s="497"/>
      <c r="U448" s="497"/>
      <c r="V448" s="497"/>
      <c r="W448" s="497"/>
      <c r="X448" s="497"/>
      <c r="Y448" s="497"/>
    </row>
    <row r="449">
      <c r="A449" s="550"/>
      <c r="B449" s="550"/>
      <c r="C449" s="550"/>
      <c r="D449" s="550"/>
      <c r="E449" s="550"/>
      <c r="F449" s="550"/>
      <c r="G449" s="550"/>
      <c r="H449" s="550"/>
      <c r="I449" s="550"/>
      <c r="J449" s="550"/>
      <c r="K449" s="550"/>
      <c r="L449" s="550"/>
      <c r="M449" s="550"/>
      <c r="N449" s="497"/>
      <c r="O449" s="497"/>
      <c r="P449" s="497"/>
      <c r="Q449" s="497"/>
      <c r="R449" s="497"/>
      <c r="S449" s="497"/>
      <c r="T449" s="497"/>
      <c r="U449" s="497"/>
      <c r="V449" s="497"/>
      <c r="W449" s="497"/>
      <c r="X449" s="497"/>
      <c r="Y449" s="497"/>
    </row>
    <row r="450">
      <c r="A450" s="550"/>
      <c r="B450" s="550"/>
      <c r="C450" s="550"/>
      <c r="D450" s="550"/>
      <c r="E450" s="550"/>
      <c r="F450" s="550"/>
      <c r="G450" s="550"/>
      <c r="H450" s="550"/>
      <c r="I450" s="550"/>
      <c r="J450" s="550"/>
      <c r="K450" s="550"/>
      <c r="L450" s="550"/>
      <c r="M450" s="550"/>
      <c r="N450" s="497"/>
      <c r="O450" s="497"/>
      <c r="P450" s="497"/>
      <c r="Q450" s="497"/>
      <c r="R450" s="497"/>
      <c r="S450" s="497"/>
      <c r="T450" s="497"/>
      <c r="U450" s="497"/>
      <c r="V450" s="497"/>
      <c r="W450" s="497"/>
      <c r="X450" s="497"/>
      <c r="Y450" s="497"/>
    </row>
    <row r="451">
      <c r="A451" s="550"/>
      <c r="B451" s="550"/>
      <c r="C451" s="550"/>
      <c r="D451" s="550"/>
      <c r="E451" s="550"/>
      <c r="F451" s="550"/>
      <c r="G451" s="550"/>
      <c r="H451" s="550"/>
      <c r="I451" s="550"/>
      <c r="J451" s="550"/>
      <c r="K451" s="550"/>
      <c r="L451" s="550"/>
      <c r="M451" s="550"/>
      <c r="N451" s="497"/>
      <c r="O451" s="497"/>
      <c r="P451" s="497"/>
      <c r="Q451" s="497"/>
      <c r="R451" s="497"/>
      <c r="S451" s="497"/>
      <c r="T451" s="497"/>
      <c r="U451" s="497"/>
      <c r="V451" s="497"/>
      <c r="W451" s="497"/>
      <c r="X451" s="497"/>
      <c r="Y451" s="497"/>
    </row>
    <row r="452">
      <c r="A452" s="550"/>
      <c r="B452" s="550"/>
      <c r="C452" s="550"/>
      <c r="D452" s="550"/>
      <c r="E452" s="550"/>
      <c r="F452" s="550"/>
      <c r="G452" s="550"/>
      <c r="H452" s="550"/>
      <c r="I452" s="550"/>
      <c r="J452" s="550"/>
      <c r="K452" s="550"/>
      <c r="L452" s="550"/>
      <c r="M452" s="550"/>
      <c r="N452" s="497"/>
      <c r="O452" s="497"/>
      <c r="P452" s="497"/>
      <c r="Q452" s="497"/>
      <c r="R452" s="497"/>
      <c r="S452" s="497"/>
      <c r="T452" s="497"/>
      <c r="U452" s="497"/>
      <c r="V452" s="497"/>
      <c r="W452" s="497"/>
      <c r="X452" s="497"/>
      <c r="Y452" s="497"/>
    </row>
    <row r="453">
      <c r="A453" s="550"/>
      <c r="B453" s="550"/>
      <c r="C453" s="550"/>
      <c r="D453" s="550"/>
      <c r="E453" s="550"/>
      <c r="F453" s="550"/>
      <c r="G453" s="550"/>
      <c r="H453" s="550"/>
      <c r="I453" s="550"/>
      <c r="J453" s="550"/>
      <c r="K453" s="550"/>
      <c r="L453" s="550"/>
      <c r="M453" s="550"/>
      <c r="N453" s="497"/>
      <c r="O453" s="497"/>
      <c r="P453" s="497"/>
      <c r="Q453" s="497"/>
      <c r="R453" s="497"/>
      <c r="S453" s="497"/>
      <c r="T453" s="497"/>
      <c r="U453" s="497"/>
      <c r="V453" s="497"/>
      <c r="W453" s="497"/>
      <c r="X453" s="497"/>
      <c r="Y453" s="497"/>
    </row>
    <row r="454">
      <c r="A454" s="550"/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497"/>
      <c r="O454" s="497"/>
      <c r="P454" s="497"/>
      <c r="Q454" s="497"/>
      <c r="R454" s="497"/>
      <c r="S454" s="497"/>
      <c r="T454" s="497"/>
      <c r="U454" s="497"/>
      <c r="V454" s="497"/>
      <c r="W454" s="497"/>
      <c r="X454" s="497"/>
      <c r="Y454" s="497"/>
    </row>
    <row r="455">
      <c r="A455" s="550"/>
      <c r="B455" s="550"/>
      <c r="C455" s="550"/>
      <c r="D455" s="550"/>
      <c r="E455" s="550"/>
      <c r="F455" s="550"/>
      <c r="G455" s="550"/>
      <c r="H455" s="550"/>
      <c r="I455" s="550"/>
      <c r="J455" s="550"/>
      <c r="K455" s="550"/>
      <c r="L455" s="550"/>
      <c r="M455" s="550"/>
      <c r="N455" s="497"/>
      <c r="O455" s="497"/>
      <c r="P455" s="497"/>
      <c r="Q455" s="497"/>
      <c r="R455" s="497"/>
      <c r="S455" s="497"/>
      <c r="T455" s="497"/>
      <c r="U455" s="497"/>
      <c r="V455" s="497"/>
      <c r="W455" s="497"/>
      <c r="X455" s="497"/>
      <c r="Y455" s="497"/>
    </row>
    <row r="456">
      <c r="A456" s="550"/>
      <c r="B456" s="550"/>
      <c r="C456" s="550"/>
      <c r="D456" s="550"/>
      <c r="E456" s="550"/>
      <c r="F456" s="550"/>
      <c r="G456" s="550"/>
      <c r="H456" s="550"/>
      <c r="I456" s="550"/>
      <c r="J456" s="550"/>
      <c r="K456" s="550"/>
      <c r="L456" s="550"/>
      <c r="M456" s="550"/>
      <c r="N456" s="497"/>
      <c r="O456" s="497"/>
      <c r="P456" s="497"/>
      <c r="Q456" s="497"/>
      <c r="R456" s="497"/>
      <c r="S456" s="497"/>
      <c r="T456" s="497"/>
      <c r="U456" s="497"/>
      <c r="V456" s="497"/>
      <c r="W456" s="497"/>
      <c r="X456" s="497"/>
      <c r="Y456" s="497"/>
    </row>
    <row r="457">
      <c r="A457" s="550"/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497"/>
      <c r="O457" s="497"/>
      <c r="P457" s="497"/>
      <c r="Q457" s="497"/>
      <c r="R457" s="497"/>
      <c r="S457" s="497"/>
      <c r="T457" s="497"/>
      <c r="U457" s="497"/>
      <c r="V457" s="497"/>
      <c r="W457" s="497"/>
      <c r="X457" s="497"/>
      <c r="Y457" s="497"/>
    </row>
    <row r="458">
      <c r="A458" s="550"/>
      <c r="B458" s="550"/>
      <c r="C458" s="550"/>
      <c r="D458" s="550"/>
      <c r="E458" s="550"/>
      <c r="F458" s="550"/>
      <c r="G458" s="550"/>
      <c r="H458" s="550"/>
      <c r="I458" s="550"/>
      <c r="J458" s="550"/>
      <c r="K458" s="550"/>
      <c r="L458" s="550"/>
      <c r="M458" s="550"/>
      <c r="N458" s="497"/>
      <c r="O458" s="497"/>
      <c r="P458" s="497"/>
      <c r="Q458" s="497"/>
      <c r="R458" s="497"/>
      <c r="S458" s="497"/>
      <c r="T458" s="497"/>
      <c r="U458" s="497"/>
      <c r="V458" s="497"/>
      <c r="W458" s="497"/>
      <c r="X458" s="497"/>
      <c r="Y458" s="497"/>
    </row>
    <row r="459">
      <c r="A459" s="550"/>
      <c r="B459" s="550"/>
      <c r="C459" s="550"/>
      <c r="D459" s="550"/>
      <c r="E459" s="550"/>
      <c r="F459" s="550"/>
      <c r="G459" s="550"/>
      <c r="H459" s="550"/>
      <c r="I459" s="550"/>
      <c r="J459" s="550"/>
      <c r="K459" s="550"/>
      <c r="L459" s="550"/>
      <c r="M459" s="550"/>
      <c r="N459" s="497"/>
      <c r="O459" s="497"/>
      <c r="P459" s="497"/>
      <c r="Q459" s="497"/>
      <c r="R459" s="497"/>
      <c r="S459" s="497"/>
      <c r="T459" s="497"/>
      <c r="U459" s="497"/>
      <c r="V459" s="497"/>
      <c r="W459" s="497"/>
      <c r="X459" s="497"/>
      <c r="Y459" s="497"/>
    </row>
    <row r="460">
      <c r="A460" s="550"/>
      <c r="B460" s="550"/>
      <c r="C460" s="550"/>
      <c r="D460" s="550"/>
      <c r="E460" s="550"/>
      <c r="F460" s="550"/>
      <c r="G460" s="550"/>
      <c r="H460" s="550"/>
      <c r="I460" s="550"/>
      <c r="J460" s="550"/>
      <c r="K460" s="550"/>
      <c r="L460" s="550"/>
      <c r="M460" s="550"/>
      <c r="N460" s="497"/>
      <c r="O460" s="497"/>
      <c r="P460" s="497"/>
      <c r="Q460" s="497"/>
      <c r="R460" s="497"/>
      <c r="S460" s="497"/>
      <c r="T460" s="497"/>
      <c r="U460" s="497"/>
      <c r="V460" s="497"/>
      <c r="W460" s="497"/>
      <c r="X460" s="497"/>
      <c r="Y460" s="497"/>
    </row>
    <row r="461">
      <c r="A461" s="550"/>
      <c r="B461" s="550"/>
      <c r="C461" s="550"/>
      <c r="D461" s="550"/>
      <c r="E461" s="550"/>
      <c r="F461" s="550"/>
      <c r="G461" s="550"/>
      <c r="H461" s="550"/>
      <c r="I461" s="550"/>
      <c r="J461" s="550"/>
      <c r="K461" s="550"/>
      <c r="L461" s="550"/>
      <c r="M461" s="550"/>
      <c r="N461" s="497"/>
      <c r="O461" s="497"/>
      <c r="P461" s="497"/>
      <c r="Q461" s="497"/>
      <c r="R461" s="497"/>
      <c r="S461" s="497"/>
      <c r="T461" s="497"/>
      <c r="U461" s="497"/>
      <c r="V461" s="497"/>
      <c r="W461" s="497"/>
      <c r="X461" s="497"/>
      <c r="Y461" s="497"/>
    </row>
    <row r="462">
      <c r="A462" s="550"/>
      <c r="B462" s="550"/>
      <c r="C462" s="550"/>
      <c r="D462" s="550"/>
      <c r="E462" s="550"/>
      <c r="F462" s="550"/>
      <c r="G462" s="550"/>
      <c r="H462" s="550"/>
      <c r="I462" s="550"/>
      <c r="J462" s="550"/>
      <c r="K462" s="550"/>
      <c r="L462" s="550"/>
      <c r="M462" s="550"/>
      <c r="N462" s="497"/>
      <c r="O462" s="497"/>
      <c r="P462" s="497"/>
      <c r="Q462" s="497"/>
      <c r="R462" s="497"/>
      <c r="S462" s="497"/>
      <c r="T462" s="497"/>
      <c r="U462" s="497"/>
      <c r="V462" s="497"/>
      <c r="W462" s="497"/>
      <c r="X462" s="497"/>
      <c r="Y462" s="497"/>
    </row>
    <row r="463">
      <c r="A463" s="550"/>
      <c r="B463" s="550"/>
      <c r="C463" s="550"/>
      <c r="D463" s="550"/>
      <c r="E463" s="550"/>
      <c r="F463" s="550"/>
      <c r="G463" s="550"/>
      <c r="H463" s="550"/>
      <c r="I463" s="550"/>
      <c r="J463" s="550"/>
      <c r="K463" s="550"/>
      <c r="L463" s="550"/>
      <c r="M463" s="550"/>
      <c r="N463" s="497"/>
      <c r="O463" s="497"/>
      <c r="P463" s="497"/>
      <c r="Q463" s="497"/>
      <c r="R463" s="497"/>
      <c r="S463" s="497"/>
      <c r="T463" s="497"/>
      <c r="U463" s="497"/>
      <c r="V463" s="497"/>
      <c r="W463" s="497"/>
      <c r="X463" s="497"/>
      <c r="Y463" s="497"/>
    </row>
    <row r="464">
      <c r="A464" s="550"/>
      <c r="B464" s="550"/>
      <c r="C464" s="550"/>
      <c r="D464" s="550"/>
      <c r="E464" s="550"/>
      <c r="F464" s="550"/>
      <c r="G464" s="550"/>
      <c r="H464" s="550"/>
      <c r="I464" s="550"/>
      <c r="J464" s="550"/>
      <c r="K464" s="550"/>
      <c r="L464" s="550"/>
      <c r="M464" s="550"/>
      <c r="N464" s="497"/>
      <c r="O464" s="497"/>
      <c r="P464" s="497"/>
      <c r="Q464" s="497"/>
      <c r="R464" s="497"/>
      <c r="S464" s="497"/>
      <c r="T464" s="497"/>
      <c r="U464" s="497"/>
      <c r="V464" s="497"/>
      <c r="W464" s="497"/>
      <c r="X464" s="497"/>
      <c r="Y464" s="497"/>
    </row>
    <row r="465">
      <c r="A465" s="550"/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497"/>
      <c r="O465" s="497"/>
      <c r="P465" s="497"/>
      <c r="Q465" s="497"/>
      <c r="R465" s="497"/>
      <c r="S465" s="497"/>
      <c r="T465" s="497"/>
      <c r="U465" s="497"/>
      <c r="V465" s="497"/>
      <c r="W465" s="497"/>
      <c r="X465" s="497"/>
      <c r="Y465" s="497"/>
    </row>
    <row r="466">
      <c r="A466" s="550"/>
      <c r="B466" s="550"/>
      <c r="C466" s="550"/>
      <c r="D466" s="550"/>
      <c r="E466" s="550"/>
      <c r="F466" s="550"/>
      <c r="G466" s="550"/>
      <c r="H466" s="550"/>
      <c r="I466" s="550"/>
      <c r="J466" s="550"/>
      <c r="K466" s="550"/>
      <c r="L466" s="550"/>
      <c r="M466" s="550"/>
      <c r="N466" s="497"/>
      <c r="O466" s="497"/>
      <c r="P466" s="497"/>
      <c r="Q466" s="497"/>
      <c r="R466" s="497"/>
      <c r="S466" s="497"/>
      <c r="T466" s="497"/>
      <c r="U466" s="497"/>
      <c r="V466" s="497"/>
      <c r="W466" s="497"/>
      <c r="X466" s="497"/>
      <c r="Y466" s="497"/>
    </row>
    <row r="467">
      <c r="A467" s="550"/>
      <c r="B467" s="550"/>
      <c r="C467" s="550"/>
      <c r="D467" s="550"/>
      <c r="E467" s="550"/>
      <c r="F467" s="550"/>
      <c r="G467" s="550"/>
      <c r="H467" s="550"/>
      <c r="I467" s="550"/>
      <c r="J467" s="550"/>
      <c r="K467" s="550"/>
      <c r="L467" s="550"/>
      <c r="M467" s="550"/>
      <c r="N467" s="497"/>
      <c r="O467" s="497"/>
      <c r="P467" s="497"/>
      <c r="Q467" s="497"/>
      <c r="R467" s="497"/>
      <c r="S467" s="497"/>
      <c r="T467" s="497"/>
      <c r="U467" s="497"/>
      <c r="V467" s="497"/>
      <c r="W467" s="497"/>
      <c r="X467" s="497"/>
      <c r="Y467" s="497"/>
    </row>
    <row r="468">
      <c r="A468" s="550"/>
      <c r="B468" s="550"/>
      <c r="C468" s="550"/>
      <c r="D468" s="550"/>
      <c r="E468" s="550"/>
      <c r="F468" s="550"/>
      <c r="G468" s="550"/>
      <c r="H468" s="550"/>
      <c r="I468" s="550"/>
      <c r="J468" s="550"/>
      <c r="K468" s="550"/>
      <c r="L468" s="550"/>
      <c r="M468" s="550"/>
      <c r="N468" s="497"/>
      <c r="O468" s="497"/>
      <c r="P468" s="497"/>
      <c r="Q468" s="497"/>
      <c r="R468" s="497"/>
      <c r="S468" s="497"/>
      <c r="T468" s="497"/>
      <c r="U468" s="497"/>
      <c r="V468" s="497"/>
      <c r="W468" s="497"/>
      <c r="X468" s="497"/>
      <c r="Y468" s="497"/>
    </row>
    <row r="469">
      <c r="A469" s="550"/>
      <c r="B469" s="550"/>
      <c r="C469" s="550"/>
      <c r="D469" s="550"/>
      <c r="E469" s="550"/>
      <c r="F469" s="550"/>
      <c r="G469" s="550"/>
      <c r="H469" s="550"/>
      <c r="I469" s="550"/>
      <c r="J469" s="550"/>
      <c r="K469" s="550"/>
      <c r="L469" s="550"/>
      <c r="M469" s="550"/>
      <c r="N469" s="497"/>
      <c r="O469" s="497"/>
      <c r="P469" s="497"/>
      <c r="Q469" s="497"/>
      <c r="R469" s="497"/>
      <c r="S469" s="497"/>
      <c r="T469" s="497"/>
      <c r="U469" s="497"/>
      <c r="V469" s="497"/>
      <c r="W469" s="497"/>
      <c r="X469" s="497"/>
      <c r="Y469" s="497"/>
    </row>
    <row r="470">
      <c r="A470" s="550"/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497"/>
      <c r="O470" s="497"/>
      <c r="P470" s="497"/>
      <c r="Q470" s="497"/>
      <c r="R470" s="497"/>
      <c r="S470" s="497"/>
      <c r="T470" s="497"/>
      <c r="U470" s="497"/>
      <c r="V470" s="497"/>
      <c r="W470" s="497"/>
      <c r="X470" s="497"/>
      <c r="Y470" s="497"/>
    </row>
    <row r="471">
      <c r="A471" s="550"/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497"/>
      <c r="O471" s="497"/>
      <c r="P471" s="497"/>
      <c r="Q471" s="497"/>
      <c r="R471" s="497"/>
      <c r="S471" s="497"/>
      <c r="T471" s="497"/>
      <c r="U471" s="497"/>
      <c r="V471" s="497"/>
      <c r="W471" s="497"/>
      <c r="X471" s="497"/>
      <c r="Y471" s="497"/>
    </row>
    <row r="472">
      <c r="A472" s="550"/>
      <c r="B472" s="550"/>
      <c r="C472" s="550"/>
      <c r="D472" s="550"/>
      <c r="E472" s="550"/>
      <c r="F472" s="550"/>
      <c r="G472" s="550"/>
      <c r="H472" s="550"/>
      <c r="I472" s="550"/>
      <c r="J472" s="550"/>
      <c r="K472" s="550"/>
      <c r="L472" s="550"/>
      <c r="M472" s="550"/>
      <c r="N472" s="497"/>
      <c r="O472" s="497"/>
      <c r="P472" s="497"/>
      <c r="Q472" s="497"/>
      <c r="R472" s="497"/>
      <c r="S472" s="497"/>
      <c r="T472" s="497"/>
      <c r="U472" s="497"/>
      <c r="V472" s="497"/>
      <c r="W472" s="497"/>
      <c r="X472" s="497"/>
      <c r="Y472" s="497"/>
    </row>
    <row r="473">
      <c r="A473" s="550"/>
      <c r="B473" s="550"/>
      <c r="C473" s="550"/>
      <c r="D473" s="550"/>
      <c r="E473" s="550"/>
      <c r="F473" s="550"/>
      <c r="G473" s="550"/>
      <c r="H473" s="550"/>
      <c r="I473" s="550"/>
      <c r="J473" s="550"/>
      <c r="K473" s="550"/>
      <c r="L473" s="550"/>
      <c r="M473" s="550"/>
      <c r="N473" s="497"/>
      <c r="O473" s="497"/>
      <c r="P473" s="497"/>
      <c r="Q473" s="497"/>
      <c r="R473" s="497"/>
      <c r="S473" s="497"/>
      <c r="T473" s="497"/>
      <c r="U473" s="497"/>
      <c r="V473" s="497"/>
      <c r="W473" s="497"/>
      <c r="X473" s="497"/>
      <c r="Y473" s="497"/>
    </row>
    <row r="474">
      <c r="A474" s="550"/>
      <c r="B474" s="550"/>
      <c r="C474" s="550"/>
      <c r="D474" s="550"/>
      <c r="E474" s="550"/>
      <c r="F474" s="550"/>
      <c r="G474" s="550"/>
      <c r="H474" s="550"/>
      <c r="I474" s="550"/>
      <c r="J474" s="550"/>
      <c r="K474" s="550"/>
      <c r="L474" s="550"/>
      <c r="M474" s="550"/>
      <c r="N474" s="497"/>
      <c r="O474" s="497"/>
      <c r="P474" s="497"/>
      <c r="Q474" s="497"/>
      <c r="R474" s="497"/>
      <c r="S474" s="497"/>
      <c r="T474" s="497"/>
      <c r="U474" s="497"/>
      <c r="V474" s="497"/>
      <c r="W474" s="497"/>
      <c r="X474" s="497"/>
      <c r="Y474" s="497"/>
    </row>
    <row r="475">
      <c r="A475" s="550"/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497"/>
      <c r="O475" s="497"/>
      <c r="P475" s="497"/>
      <c r="Q475" s="497"/>
      <c r="R475" s="497"/>
      <c r="S475" s="497"/>
      <c r="T475" s="497"/>
      <c r="U475" s="497"/>
      <c r="V475" s="497"/>
      <c r="W475" s="497"/>
      <c r="X475" s="497"/>
      <c r="Y475" s="497"/>
    </row>
    <row r="476">
      <c r="A476" s="550"/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497"/>
      <c r="O476" s="497"/>
      <c r="P476" s="497"/>
      <c r="Q476" s="497"/>
      <c r="R476" s="497"/>
      <c r="S476" s="497"/>
      <c r="T476" s="497"/>
      <c r="U476" s="497"/>
      <c r="V476" s="497"/>
      <c r="W476" s="497"/>
      <c r="X476" s="497"/>
      <c r="Y476" s="497"/>
    </row>
    <row r="477">
      <c r="A477" s="550"/>
      <c r="B477" s="550"/>
      <c r="C477" s="550"/>
      <c r="D477" s="550"/>
      <c r="E477" s="550"/>
      <c r="F477" s="550"/>
      <c r="G477" s="550"/>
      <c r="H477" s="550"/>
      <c r="I477" s="550"/>
      <c r="J477" s="550"/>
      <c r="K477" s="550"/>
      <c r="L477" s="550"/>
      <c r="M477" s="550"/>
      <c r="N477" s="497"/>
      <c r="O477" s="497"/>
      <c r="P477" s="497"/>
      <c r="Q477" s="497"/>
      <c r="R477" s="497"/>
      <c r="S477" s="497"/>
      <c r="T477" s="497"/>
      <c r="U477" s="497"/>
      <c r="V477" s="497"/>
      <c r="W477" s="497"/>
      <c r="X477" s="497"/>
      <c r="Y477" s="497"/>
    </row>
    <row r="478">
      <c r="A478" s="550"/>
      <c r="B478" s="550"/>
      <c r="C478" s="550"/>
      <c r="D478" s="550"/>
      <c r="E478" s="550"/>
      <c r="F478" s="550"/>
      <c r="G478" s="550"/>
      <c r="H478" s="550"/>
      <c r="I478" s="550"/>
      <c r="J478" s="550"/>
      <c r="K478" s="550"/>
      <c r="L478" s="550"/>
      <c r="M478" s="550"/>
      <c r="N478" s="497"/>
      <c r="O478" s="497"/>
      <c r="P478" s="497"/>
      <c r="Q478" s="497"/>
      <c r="R478" s="497"/>
      <c r="S478" s="497"/>
      <c r="T478" s="497"/>
      <c r="U478" s="497"/>
      <c r="V478" s="497"/>
      <c r="W478" s="497"/>
      <c r="X478" s="497"/>
      <c r="Y478" s="497"/>
    </row>
    <row r="479">
      <c r="A479" s="550"/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497"/>
      <c r="O479" s="497"/>
      <c r="P479" s="497"/>
      <c r="Q479" s="497"/>
      <c r="R479" s="497"/>
      <c r="S479" s="497"/>
      <c r="T479" s="497"/>
      <c r="U479" s="497"/>
      <c r="V479" s="497"/>
      <c r="W479" s="497"/>
      <c r="X479" s="497"/>
      <c r="Y479" s="497"/>
    </row>
    <row r="480">
      <c r="A480" s="550"/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497"/>
      <c r="O480" s="497"/>
      <c r="P480" s="497"/>
      <c r="Q480" s="497"/>
      <c r="R480" s="497"/>
      <c r="S480" s="497"/>
      <c r="T480" s="497"/>
      <c r="U480" s="497"/>
      <c r="V480" s="497"/>
      <c r="W480" s="497"/>
      <c r="X480" s="497"/>
      <c r="Y480" s="497"/>
    </row>
    <row r="481">
      <c r="A481" s="550"/>
      <c r="B481" s="550"/>
      <c r="C481" s="550"/>
      <c r="D481" s="550"/>
      <c r="E481" s="550"/>
      <c r="F481" s="550"/>
      <c r="G481" s="550"/>
      <c r="H481" s="550"/>
      <c r="I481" s="550"/>
      <c r="J481" s="550"/>
      <c r="K481" s="550"/>
      <c r="L481" s="550"/>
      <c r="M481" s="550"/>
      <c r="N481" s="497"/>
      <c r="O481" s="497"/>
      <c r="P481" s="497"/>
      <c r="Q481" s="497"/>
      <c r="R481" s="497"/>
      <c r="S481" s="497"/>
      <c r="T481" s="497"/>
      <c r="U481" s="497"/>
      <c r="V481" s="497"/>
      <c r="W481" s="497"/>
      <c r="X481" s="497"/>
      <c r="Y481" s="497"/>
    </row>
    <row r="482">
      <c r="A482" s="550"/>
      <c r="B482" s="550"/>
      <c r="C482" s="550"/>
      <c r="D482" s="550"/>
      <c r="E482" s="550"/>
      <c r="F482" s="550"/>
      <c r="G482" s="550"/>
      <c r="H482" s="550"/>
      <c r="I482" s="550"/>
      <c r="J482" s="550"/>
      <c r="K482" s="550"/>
      <c r="L482" s="550"/>
      <c r="M482" s="550"/>
      <c r="N482" s="497"/>
      <c r="O482" s="497"/>
      <c r="P482" s="497"/>
      <c r="Q482" s="497"/>
      <c r="R482" s="497"/>
      <c r="S482" s="497"/>
      <c r="T482" s="497"/>
      <c r="U482" s="497"/>
      <c r="V482" s="497"/>
      <c r="W482" s="497"/>
      <c r="X482" s="497"/>
      <c r="Y482" s="497"/>
    </row>
    <row r="483">
      <c r="A483" s="550"/>
      <c r="B483" s="550"/>
      <c r="C483" s="550"/>
      <c r="D483" s="550"/>
      <c r="E483" s="550"/>
      <c r="F483" s="550"/>
      <c r="G483" s="550"/>
      <c r="H483" s="550"/>
      <c r="I483" s="550"/>
      <c r="J483" s="550"/>
      <c r="K483" s="550"/>
      <c r="L483" s="550"/>
      <c r="M483" s="550"/>
      <c r="N483" s="497"/>
      <c r="O483" s="497"/>
      <c r="P483" s="497"/>
      <c r="Q483" s="497"/>
      <c r="R483" s="497"/>
      <c r="S483" s="497"/>
      <c r="T483" s="497"/>
      <c r="U483" s="497"/>
      <c r="V483" s="497"/>
      <c r="W483" s="497"/>
      <c r="X483" s="497"/>
      <c r="Y483" s="497"/>
    </row>
    <row r="484">
      <c r="A484" s="550"/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497"/>
      <c r="O484" s="497"/>
      <c r="P484" s="497"/>
      <c r="Q484" s="497"/>
      <c r="R484" s="497"/>
      <c r="S484" s="497"/>
      <c r="T484" s="497"/>
      <c r="U484" s="497"/>
      <c r="V484" s="497"/>
      <c r="W484" s="497"/>
      <c r="X484" s="497"/>
      <c r="Y484" s="497"/>
    </row>
    <row r="485">
      <c r="A485" s="550"/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497"/>
      <c r="O485" s="497"/>
      <c r="P485" s="497"/>
      <c r="Q485" s="497"/>
      <c r="R485" s="497"/>
      <c r="S485" s="497"/>
      <c r="T485" s="497"/>
      <c r="U485" s="497"/>
      <c r="V485" s="497"/>
      <c r="W485" s="497"/>
      <c r="X485" s="497"/>
      <c r="Y485" s="497"/>
    </row>
    <row r="486">
      <c r="A486" s="550"/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497"/>
      <c r="O486" s="497"/>
      <c r="P486" s="497"/>
      <c r="Q486" s="497"/>
      <c r="R486" s="497"/>
      <c r="S486" s="497"/>
      <c r="T486" s="497"/>
      <c r="U486" s="497"/>
      <c r="V486" s="497"/>
      <c r="W486" s="497"/>
      <c r="X486" s="497"/>
      <c r="Y486" s="497"/>
    </row>
    <row r="487">
      <c r="A487" s="550"/>
      <c r="B487" s="550"/>
      <c r="C487" s="550"/>
      <c r="D487" s="550"/>
      <c r="E487" s="550"/>
      <c r="F487" s="550"/>
      <c r="G487" s="550"/>
      <c r="H487" s="550"/>
      <c r="I487" s="550"/>
      <c r="J487" s="550"/>
      <c r="K487" s="550"/>
      <c r="L487" s="550"/>
      <c r="M487" s="550"/>
      <c r="N487" s="497"/>
      <c r="O487" s="497"/>
      <c r="P487" s="497"/>
      <c r="Q487" s="497"/>
      <c r="R487" s="497"/>
      <c r="S487" s="497"/>
      <c r="T487" s="497"/>
      <c r="U487" s="497"/>
      <c r="V487" s="497"/>
      <c r="W487" s="497"/>
      <c r="X487" s="497"/>
      <c r="Y487" s="497"/>
    </row>
    <row r="488">
      <c r="A488" s="550"/>
      <c r="B488" s="550"/>
      <c r="C488" s="550"/>
      <c r="D488" s="550"/>
      <c r="E488" s="550"/>
      <c r="F488" s="550"/>
      <c r="G488" s="550"/>
      <c r="H488" s="550"/>
      <c r="I488" s="550"/>
      <c r="J488" s="550"/>
      <c r="K488" s="550"/>
      <c r="L488" s="550"/>
      <c r="M488" s="550"/>
      <c r="N488" s="497"/>
      <c r="O488" s="497"/>
      <c r="P488" s="497"/>
      <c r="Q488" s="497"/>
      <c r="R488" s="497"/>
      <c r="S488" s="497"/>
      <c r="T488" s="497"/>
      <c r="U488" s="497"/>
      <c r="V488" s="497"/>
      <c r="W488" s="497"/>
      <c r="X488" s="497"/>
      <c r="Y488" s="497"/>
    </row>
    <row r="489">
      <c r="A489" s="550"/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497"/>
      <c r="O489" s="497"/>
      <c r="P489" s="497"/>
      <c r="Q489" s="497"/>
      <c r="R489" s="497"/>
      <c r="S489" s="497"/>
      <c r="T489" s="497"/>
      <c r="U489" s="497"/>
      <c r="V489" s="497"/>
      <c r="W489" s="497"/>
      <c r="X489" s="497"/>
      <c r="Y489" s="497"/>
    </row>
    <row r="490">
      <c r="A490" s="550"/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497"/>
      <c r="O490" s="497"/>
      <c r="P490" s="497"/>
      <c r="Q490" s="497"/>
      <c r="R490" s="497"/>
      <c r="S490" s="497"/>
      <c r="T490" s="497"/>
      <c r="U490" s="497"/>
      <c r="V490" s="497"/>
      <c r="W490" s="497"/>
      <c r="X490" s="497"/>
      <c r="Y490" s="497"/>
    </row>
    <row r="491">
      <c r="A491" s="550"/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497"/>
      <c r="O491" s="497"/>
      <c r="P491" s="497"/>
      <c r="Q491" s="497"/>
      <c r="R491" s="497"/>
      <c r="S491" s="497"/>
      <c r="T491" s="497"/>
      <c r="U491" s="497"/>
      <c r="V491" s="497"/>
      <c r="W491" s="497"/>
      <c r="X491" s="497"/>
      <c r="Y491" s="497"/>
    </row>
    <row r="492">
      <c r="A492" s="550"/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497"/>
      <c r="O492" s="497"/>
      <c r="P492" s="497"/>
      <c r="Q492" s="497"/>
      <c r="R492" s="497"/>
      <c r="S492" s="497"/>
      <c r="T492" s="497"/>
      <c r="U492" s="497"/>
      <c r="V492" s="497"/>
      <c r="W492" s="497"/>
      <c r="X492" s="497"/>
      <c r="Y492" s="497"/>
    </row>
    <row r="493">
      <c r="A493" s="550"/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497"/>
      <c r="O493" s="497"/>
      <c r="P493" s="497"/>
      <c r="Q493" s="497"/>
      <c r="R493" s="497"/>
      <c r="S493" s="497"/>
      <c r="T493" s="497"/>
      <c r="U493" s="497"/>
      <c r="V493" s="497"/>
      <c r="W493" s="497"/>
      <c r="X493" s="497"/>
      <c r="Y493" s="497"/>
    </row>
    <row r="494">
      <c r="A494" s="550"/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497"/>
      <c r="O494" s="497"/>
      <c r="P494" s="497"/>
      <c r="Q494" s="497"/>
      <c r="R494" s="497"/>
      <c r="S494" s="497"/>
      <c r="T494" s="497"/>
      <c r="U494" s="497"/>
      <c r="V494" s="497"/>
      <c r="W494" s="497"/>
      <c r="X494" s="497"/>
      <c r="Y494" s="497"/>
    </row>
    <row r="495">
      <c r="A495" s="550"/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497"/>
      <c r="O495" s="497"/>
      <c r="P495" s="497"/>
      <c r="Q495" s="497"/>
      <c r="R495" s="497"/>
      <c r="S495" s="497"/>
      <c r="T495" s="497"/>
      <c r="U495" s="497"/>
      <c r="V495" s="497"/>
      <c r="W495" s="497"/>
      <c r="X495" s="497"/>
      <c r="Y495" s="497"/>
    </row>
    <row r="496">
      <c r="A496" s="550"/>
      <c r="B496" s="550"/>
      <c r="C496" s="550"/>
      <c r="D496" s="550"/>
      <c r="E496" s="550"/>
      <c r="F496" s="550"/>
      <c r="G496" s="550"/>
      <c r="H496" s="550"/>
      <c r="I496" s="550"/>
      <c r="J496" s="550"/>
      <c r="K496" s="550"/>
      <c r="L496" s="550"/>
      <c r="M496" s="550"/>
      <c r="N496" s="497"/>
      <c r="O496" s="497"/>
      <c r="P496" s="497"/>
      <c r="Q496" s="497"/>
      <c r="R496" s="497"/>
      <c r="S496" s="497"/>
      <c r="T496" s="497"/>
      <c r="U496" s="497"/>
      <c r="V496" s="497"/>
      <c r="W496" s="497"/>
      <c r="X496" s="497"/>
      <c r="Y496" s="497"/>
    </row>
    <row r="497">
      <c r="A497" s="550"/>
      <c r="B497" s="550"/>
      <c r="C497" s="550"/>
      <c r="D497" s="550"/>
      <c r="E497" s="550"/>
      <c r="F497" s="550"/>
      <c r="G497" s="550"/>
      <c r="H497" s="550"/>
      <c r="I497" s="550"/>
      <c r="J497" s="550"/>
      <c r="K497" s="550"/>
      <c r="L497" s="550"/>
      <c r="M497" s="550"/>
      <c r="N497" s="497"/>
      <c r="O497" s="497"/>
      <c r="P497" s="497"/>
      <c r="Q497" s="497"/>
      <c r="R497" s="497"/>
      <c r="S497" s="497"/>
      <c r="T497" s="497"/>
      <c r="U497" s="497"/>
      <c r="V497" s="497"/>
      <c r="W497" s="497"/>
      <c r="X497" s="497"/>
      <c r="Y497" s="497"/>
    </row>
    <row r="498">
      <c r="A498" s="550"/>
      <c r="B498" s="550"/>
      <c r="C498" s="550"/>
      <c r="D498" s="550"/>
      <c r="E498" s="550"/>
      <c r="F498" s="550"/>
      <c r="G498" s="550"/>
      <c r="H498" s="550"/>
      <c r="I498" s="550"/>
      <c r="J498" s="550"/>
      <c r="K498" s="550"/>
      <c r="L498" s="550"/>
      <c r="M498" s="550"/>
      <c r="N498" s="497"/>
      <c r="O498" s="497"/>
      <c r="P498" s="497"/>
      <c r="Q498" s="497"/>
      <c r="R498" s="497"/>
      <c r="S498" s="497"/>
      <c r="T498" s="497"/>
      <c r="U498" s="497"/>
      <c r="V498" s="497"/>
      <c r="W498" s="497"/>
      <c r="X498" s="497"/>
      <c r="Y498" s="497"/>
    </row>
    <row r="499">
      <c r="A499" s="550"/>
      <c r="B499" s="550"/>
      <c r="C499" s="550"/>
      <c r="D499" s="550"/>
      <c r="E499" s="550"/>
      <c r="F499" s="550"/>
      <c r="G499" s="550"/>
      <c r="H499" s="550"/>
      <c r="I499" s="550"/>
      <c r="J499" s="550"/>
      <c r="K499" s="550"/>
      <c r="L499" s="550"/>
      <c r="M499" s="550"/>
      <c r="N499" s="497"/>
      <c r="O499" s="497"/>
      <c r="P499" s="497"/>
      <c r="Q499" s="497"/>
      <c r="R499" s="497"/>
      <c r="S499" s="497"/>
      <c r="T499" s="497"/>
      <c r="U499" s="497"/>
      <c r="V499" s="497"/>
      <c r="W499" s="497"/>
      <c r="X499" s="497"/>
      <c r="Y499" s="497"/>
    </row>
    <row r="500">
      <c r="A500" s="550"/>
      <c r="B500" s="550"/>
      <c r="C500" s="550"/>
      <c r="D500" s="550"/>
      <c r="E500" s="550"/>
      <c r="F500" s="550"/>
      <c r="G500" s="550"/>
      <c r="H500" s="550"/>
      <c r="I500" s="550"/>
      <c r="J500" s="550"/>
      <c r="K500" s="550"/>
      <c r="L500" s="550"/>
      <c r="M500" s="550"/>
      <c r="N500" s="497"/>
      <c r="O500" s="497"/>
      <c r="P500" s="497"/>
      <c r="Q500" s="497"/>
      <c r="R500" s="497"/>
      <c r="S500" s="497"/>
      <c r="T500" s="497"/>
      <c r="U500" s="497"/>
      <c r="V500" s="497"/>
      <c r="W500" s="497"/>
      <c r="X500" s="497"/>
      <c r="Y500" s="497"/>
    </row>
    <row r="501">
      <c r="A501" s="550"/>
      <c r="B501" s="550"/>
      <c r="C501" s="550"/>
      <c r="D501" s="550"/>
      <c r="E501" s="550"/>
      <c r="F501" s="550"/>
      <c r="G501" s="550"/>
      <c r="H501" s="550"/>
      <c r="I501" s="550"/>
      <c r="J501" s="550"/>
      <c r="K501" s="550"/>
      <c r="L501" s="550"/>
      <c r="M501" s="550"/>
      <c r="N501" s="497"/>
      <c r="O501" s="497"/>
      <c r="P501" s="497"/>
      <c r="Q501" s="497"/>
      <c r="R501" s="497"/>
      <c r="S501" s="497"/>
      <c r="T501" s="497"/>
      <c r="U501" s="497"/>
      <c r="V501" s="497"/>
      <c r="W501" s="497"/>
      <c r="X501" s="497"/>
      <c r="Y501" s="497"/>
    </row>
    <row r="502">
      <c r="A502" s="550"/>
      <c r="B502" s="550"/>
      <c r="C502" s="550"/>
      <c r="D502" s="550"/>
      <c r="E502" s="550"/>
      <c r="F502" s="550"/>
      <c r="G502" s="550"/>
      <c r="H502" s="550"/>
      <c r="I502" s="550"/>
      <c r="J502" s="550"/>
      <c r="K502" s="550"/>
      <c r="L502" s="550"/>
      <c r="M502" s="550"/>
      <c r="N502" s="497"/>
      <c r="O502" s="497"/>
      <c r="P502" s="497"/>
      <c r="Q502" s="497"/>
      <c r="R502" s="497"/>
      <c r="S502" s="497"/>
      <c r="T502" s="497"/>
      <c r="U502" s="497"/>
      <c r="V502" s="497"/>
      <c r="W502" s="497"/>
      <c r="X502" s="497"/>
      <c r="Y502" s="497"/>
    </row>
    <row r="503">
      <c r="A503" s="550"/>
      <c r="B503" s="550"/>
      <c r="C503" s="550"/>
      <c r="D503" s="550"/>
      <c r="E503" s="550"/>
      <c r="F503" s="550"/>
      <c r="G503" s="550"/>
      <c r="H503" s="550"/>
      <c r="I503" s="550"/>
      <c r="J503" s="550"/>
      <c r="K503" s="550"/>
      <c r="L503" s="550"/>
      <c r="M503" s="550"/>
      <c r="N503" s="497"/>
      <c r="O503" s="497"/>
      <c r="P503" s="497"/>
      <c r="Q503" s="497"/>
      <c r="R503" s="497"/>
      <c r="S503" s="497"/>
      <c r="T503" s="497"/>
      <c r="U503" s="497"/>
      <c r="V503" s="497"/>
      <c r="W503" s="497"/>
      <c r="X503" s="497"/>
      <c r="Y503" s="497"/>
    </row>
    <row r="504">
      <c r="A504" s="550"/>
      <c r="B504" s="550"/>
      <c r="C504" s="550"/>
      <c r="D504" s="550"/>
      <c r="E504" s="550"/>
      <c r="F504" s="550"/>
      <c r="G504" s="550"/>
      <c r="H504" s="550"/>
      <c r="I504" s="550"/>
      <c r="J504" s="550"/>
      <c r="K504" s="550"/>
      <c r="L504" s="550"/>
      <c r="M504" s="550"/>
      <c r="N504" s="497"/>
      <c r="O504" s="497"/>
      <c r="P504" s="497"/>
      <c r="Q504" s="497"/>
      <c r="R504" s="497"/>
      <c r="S504" s="497"/>
      <c r="T504" s="497"/>
      <c r="U504" s="497"/>
      <c r="V504" s="497"/>
      <c r="W504" s="497"/>
      <c r="X504" s="497"/>
      <c r="Y504" s="497"/>
    </row>
    <row r="505">
      <c r="A505" s="550"/>
      <c r="B505" s="550"/>
      <c r="C505" s="550"/>
      <c r="D505" s="550"/>
      <c r="E505" s="550"/>
      <c r="F505" s="550"/>
      <c r="G505" s="550"/>
      <c r="H505" s="550"/>
      <c r="I505" s="550"/>
      <c r="J505" s="550"/>
      <c r="K505" s="550"/>
      <c r="L505" s="550"/>
      <c r="M505" s="550"/>
      <c r="N505" s="497"/>
      <c r="O505" s="497"/>
      <c r="P505" s="497"/>
      <c r="Q505" s="497"/>
      <c r="R505" s="497"/>
      <c r="S505" s="497"/>
      <c r="T505" s="497"/>
      <c r="U505" s="497"/>
      <c r="V505" s="497"/>
      <c r="W505" s="497"/>
      <c r="X505" s="497"/>
      <c r="Y505" s="497"/>
    </row>
    <row r="506">
      <c r="A506" s="550"/>
      <c r="B506" s="550"/>
      <c r="C506" s="550"/>
      <c r="D506" s="550"/>
      <c r="E506" s="550"/>
      <c r="F506" s="550"/>
      <c r="G506" s="550"/>
      <c r="H506" s="550"/>
      <c r="I506" s="550"/>
      <c r="J506" s="550"/>
      <c r="K506" s="550"/>
      <c r="L506" s="550"/>
      <c r="M506" s="550"/>
      <c r="N506" s="497"/>
      <c r="O506" s="497"/>
      <c r="P506" s="497"/>
      <c r="Q506" s="497"/>
      <c r="R506" s="497"/>
      <c r="S506" s="497"/>
      <c r="T506" s="497"/>
      <c r="U506" s="497"/>
      <c r="V506" s="497"/>
      <c r="W506" s="497"/>
      <c r="X506" s="497"/>
      <c r="Y506" s="497"/>
    </row>
    <row r="507">
      <c r="A507" s="550"/>
      <c r="B507" s="550"/>
      <c r="C507" s="550"/>
      <c r="D507" s="550"/>
      <c r="E507" s="550"/>
      <c r="F507" s="550"/>
      <c r="G507" s="550"/>
      <c r="H507" s="550"/>
      <c r="I507" s="550"/>
      <c r="J507" s="550"/>
      <c r="K507" s="550"/>
      <c r="L507" s="550"/>
      <c r="M507" s="550"/>
      <c r="N507" s="497"/>
      <c r="O507" s="497"/>
      <c r="P507" s="497"/>
      <c r="Q507" s="497"/>
      <c r="R507" s="497"/>
      <c r="S507" s="497"/>
      <c r="T507" s="497"/>
      <c r="U507" s="497"/>
      <c r="V507" s="497"/>
      <c r="W507" s="497"/>
      <c r="X507" s="497"/>
      <c r="Y507" s="497"/>
    </row>
    <row r="508">
      <c r="A508" s="550"/>
      <c r="B508" s="550"/>
      <c r="C508" s="550"/>
      <c r="D508" s="550"/>
      <c r="E508" s="550"/>
      <c r="F508" s="550"/>
      <c r="G508" s="550"/>
      <c r="H508" s="550"/>
      <c r="I508" s="550"/>
      <c r="J508" s="550"/>
      <c r="K508" s="550"/>
      <c r="L508" s="550"/>
      <c r="M508" s="550"/>
      <c r="N508" s="497"/>
      <c r="O508" s="497"/>
      <c r="P508" s="497"/>
      <c r="Q508" s="497"/>
      <c r="R508" s="497"/>
      <c r="S508" s="497"/>
      <c r="T508" s="497"/>
      <c r="U508" s="497"/>
      <c r="V508" s="497"/>
      <c r="W508" s="497"/>
      <c r="X508" s="497"/>
      <c r="Y508" s="497"/>
    </row>
    <row r="509">
      <c r="A509" s="550"/>
      <c r="B509" s="550"/>
      <c r="C509" s="550"/>
      <c r="D509" s="550"/>
      <c r="E509" s="550"/>
      <c r="F509" s="550"/>
      <c r="G509" s="550"/>
      <c r="H509" s="550"/>
      <c r="I509" s="550"/>
      <c r="J509" s="550"/>
      <c r="K509" s="550"/>
      <c r="L509" s="550"/>
      <c r="M509" s="550"/>
      <c r="N509" s="497"/>
      <c r="O509" s="497"/>
      <c r="P509" s="497"/>
      <c r="Q509" s="497"/>
      <c r="R509" s="497"/>
      <c r="S509" s="497"/>
      <c r="T509" s="497"/>
      <c r="U509" s="497"/>
      <c r="V509" s="497"/>
      <c r="W509" s="497"/>
      <c r="X509" s="497"/>
      <c r="Y509" s="497"/>
    </row>
    <row r="510">
      <c r="A510" s="550"/>
      <c r="B510" s="550"/>
      <c r="C510" s="550"/>
      <c r="D510" s="550"/>
      <c r="E510" s="550"/>
      <c r="F510" s="550"/>
      <c r="G510" s="550"/>
      <c r="H510" s="550"/>
      <c r="I510" s="550"/>
      <c r="J510" s="550"/>
      <c r="K510" s="550"/>
      <c r="L510" s="550"/>
      <c r="M510" s="550"/>
      <c r="N510" s="497"/>
      <c r="O510" s="497"/>
      <c r="P510" s="497"/>
      <c r="Q510" s="497"/>
      <c r="R510" s="497"/>
      <c r="S510" s="497"/>
      <c r="T510" s="497"/>
      <c r="U510" s="497"/>
      <c r="V510" s="497"/>
      <c r="W510" s="497"/>
      <c r="X510" s="497"/>
      <c r="Y510" s="497"/>
    </row>
    <row r="511">
      <c r="A511" s="550"/>
      <c r="B511" s="550"/>
      <c r="C511" s="550"/>
      <c r="D511" s="550"/>
      <c r="E511" s="550"/>
      <c r="F511" s="550"/>
      <c r="G511" s="550"/>
      <c r="H511" s="550"/>
      <c r="I511" s="550"/>
      <c r="J511" s="550"/>
      <c r="K511" s="550"/>
      <c r="L511" s="550"/>
      <c r="M511" s="550"/>
      <c r="N511" s="497"/>
      <c r="O511" s="497"/>
      <c r="P511" s="497"/>
      <c r="Q511" s="497"/>
      <c r="R511" s="497"/>
      <c r="S511" s="497"/>
      <c r="T511" s="497"/>
      <c r="U511" s="497"/>
      <c r="V511" s="497"/>
      <c r="W511" s="497"/>
      <c r="X511" s="497"/>
      <c r="Y511" s="497"/>
    </row>
    <row r="512">
      <c r="A512" s="550"/>
      <c r="B512" s="550"/>
      <c r="C512" s="550"/>
      <c r="D512" s="550"/>
      <c r="E512" s="550"/>
      <c r="F512" s="550"/>
      <c r="G512" s="550"/>
      <c r="H512" s="550"/>
      <c r="I512" s="550"/>
      <c r="J512" s="550"/>
      <c r="K512" s="550"/>
      <c r="L512" s="550"/>
      <c r="M512" s="550"/>
      <c r="N512" s="497"/>
      <c r="O512" s="497"/>
      <c r="P512" s="497"/>
      <c r="Q512" s="497"/>
      <c r="R512" s="497"/>
      <c r="S512" s="497"/>
      <c r="T512" s="497"/>
      <c r="U512" s="497"/>
      <c r="V512" s="497"/>
      <c r="W512" s="497"/>
      <c r="X512" s="497"/>
      <c r="Y512" s="497"/>
    </row>
    <row r="513">
      <c r="A513" s="550"/>
      <c r="B513" s="550"/>
      <c r="C513" s="550"/>
      <c r="D513" s="550"/>
      <c r="E513" s="550"/>
      <c r="F513" s="550"/>
      <c r="G513" s="550"/>
      <c r="H513" s="550"/>
      <c r="I513" s="550"/>
      <c r="J513" s="550"/>
      <c r="K513" s="550"/>
      <c r="L513" s="550"/>
      <c r="M513" s="550"/>
      <c r="N513" s="497"/>
      <c r="O513" s="497"/>
      <c r="P513" s="497"/>
      <c r="Q513" s="497"/>
      <c r="R513" s="497"/>
      <c r="S513" s="497"/>
      <c r="T513" s="497"/>
      <c r="U513" s="497"/>
      <c r="V513" s="497"/>
      <c r="W513" s="497"/>
      <c r="X513" s="497"/>
      <c r="Y513" s="497"/>
    </row>
    <row r="514">
      <c r="A514" s="550"/>
      <c r="B514" s="550"/>
      <c r="C514" s="550"/>
      <c r="D514" s="550"/>
      <c r="E514" s="550"/>
      <c r="F514" s="550"/>
      <c r="G514" s="550"/>
      <c r="H514" s="550"/>
      <c r="I514" s="550"/>
      <c r="J514" s="550"/>
      <c r="K514" s="550"/>
      <c r="L514" s="550"/>
      <c r="M514" s="550"/>
      <c r="N514" s="497"/>
      <c r="O514" s="497"/>
      <c r="P514" s="497"/>
      <c r="Q514" s="497"/>
      <c r="R514" s="497"/>
      <c r="S514" s="497"/>
      <c r="T514" s="497"/>
      <c r="U514" s="497"/>
      <c r="V514" s="497"/>
      <c r="W514" s="497"/>
      <c r="X514" s="497"/>
      <c r="Y514" s="497"/>
    </row>
    <row r="515">
      <c r="A515" s="550"/>
      <c r="B515" s="550"/>
      <c r="C515" s="550"/>
      <c r="D515" s="550"/>
      <c r="E515" s="550"/>
      <c r="F515" s="550"/>
      <c r="G515" s="550"/>
      <c r="H515" s="550"/>
      <c r="I515" s="550"/>
      <c r="J515" s="550"/>
      <c r="K515" s="550"/>
      <c r="L515" s="550"/>
      <c r="M515" s="550"/>
      <c r="N515" s="497"/>
      <c r="O515" s="497"/>
      <c r="P515" s="497"/>
      <c r="Q515" s="497"/>
      <c r="R515" s="497"/>
      <c r="S515" s="497"/>
      <c r="T515" s="497"/>
      <c r="U515" s="497"/>
      <c r="V515" s="497"/>
      <c r="W515" s="497"/>
      <c r="X515" s="497"/>
      <c r="Y515" s="497"/>
    </row>
    <row r="516">
      <c r="A516" s="550"/>
      <c r="B516" s="550"/>
      <c r="C516" s="550"/>
      <c r="D516" s="550"/>
      <c r="E516" s="550"/>
      <c r="F516" s="550"/>
      <c r="G516" s="550"/>
      <c r="H516" s="550"/>
      <c r="I516" s="550"/>
      <c r="J516" s="550"/>
      <c r="K516" s="550"/>
      <c r="L516" s="550"/>
      <c r="M516" s="550"/>
      <c r="N516" s="497"/>
      <c r="O516" s="497"/>
      <c r="P516" s="497"/>
      <c r="Q516" s="497"/>
      <c r="R516" s="497"/>
      <c r="S516" s="497"/>
      <c r="T516" s="497"/>
      <c r="U516" s="497"/>
      <c r="V516" s="497"/>
      <c r="W516" s="497"/>
      <c r="X516" s="497"/>
      <c r="Y516" s="497"/>
    </row>
    <row r="517">
      <c r="A517" s="550"/>
      <c r="B517" s="550"/>
      <c r="C517" s="550"/>
      <c r="D517" s="550"/>
      <c r="E517" s="550"/>
      <c r="F517" s="550"/>
      <c r="G517" s="550"/>
      <c r="H517" s="550"/>
      <c r="I517" s="550"/>
      <c r="J517" s="550"/>
      <c r="K517" s="550"/>
      <c r="L517" s="550"/>
      <c r="M517" s="550"/>
      <c r="N517" s="497"/>
      <c r="O517" s="497"/>
      <c r="P517" s="497"/>
      <c r="Q517" s="497"/>
      <c r="R517" s="497"/>
      <c r="S517" s="497"/>
      <c r="T517" s="497"/>
      <c r="U517" s="497"/>
      <c r="V517" s="497"/>
      <c r="W517" s="497"/>
      <c r="X517" s="497"/>
      <c r="Y517" s="497"/>
    </row>
    <row r="518">
      <c r="A518" s="550"/>
      <c r="B518" s="550"/>
      <c r="C518" s="550"/>
      <c r="D518" s="550"/>
      <c r="E518" s="550"/>
      <c r="F518" s="550"/>
      <c r="G518" s="550"/>
      <c r="H518" s="550"/>
      <c r="I518" s="550"/>
      <c r="J518" s="550"/>
      <c r="K518" s="550"/>
      <c r="L518" s="550"/>
      <c r="M518" s="550"/>
      <c r="N518" s="497"/>
      <c r="O518" s="497"/>
      <c r="P518" s="497"/>
      <c r="Q518" s="497"/>
      <c r="R518" s="497"/>
      <c r="S518" s="497"/>
      <c r="T518" s="497"/>
      <c r="U518" s="497"/>
      <c r="V518" s="497"/>
      <c r="W518" s="497"/>
      <c r="X518" s="497"/>
      <c r="Y518" s="497"/>
    </row>
    <row r="519">
      <c r="A519" s="550"/>
      <c r="B519" s="550"/>
      <c r="C519" s="550"/>
      <c r="D519" s="550"/>
      <c r="E519" s="550"/>
      <c r="F519" s="550"/>
      <c r="G519" s="550"/>
      <c r="H519" s="550"/>
      <c r="I519" s="550"/>
      <c r="J519" s="550"/>
      <c r="K519" s="550"/>
      <c r="L519" s="550"/>
      <c r="M519" s="550"/>
      <c r="N519" s="497"/>
      <c r="O519" s="497"/>
      <c r="P519" s="497"/>
      <c r="Q519" s="497"/>
      <c r="R519" s="497"/>
      <c r="S519" s="497"/>
      <c r="T519" s="497"/>
      <c r="U519" s="497"/>
      <c r="V519" s="497"/>
      <c r="W519" s="497"/>
      <c r="X519" s="497"/>
      <c r="Y519" s="497"/>
    </row>
    <row r="520">
      <c r="A520" s="550"/>
      <c r="B520" s="550"/>
      <c r="C520" s="550"/>
      <c r="D520" s="550"/>
      <c r="E520" s="550"/>
      <c r="F520" s="550"/>
      <c r="G520" s="550"/>
      <c r="H520" s="550"/>
      <c r="I520" s="550"/>
      <c r="J520" s="550"/>
      <c r="K520" s="550"/>
      <c r="L520" s="550"/>
      <c r="M520" s="550"/>
      <c r="N520" s="497"/>
      <c r="O520" s="497"/>
      <c r="P520" s="497"/>
      <c r="Q520" s="497"/>
      <c r="R520" s="497"/>
      <c r="S520" s="497"/>
      <c r="T520" s="497"/>
      <c r="U520" s="497"/>
      <c r="V520" s="497"/>
      <c r="W520" s="497"/>
      <c r="X520" s="497"/>
      <c r="Y520" s="497"/>
    </row>
    <row r="521">
      <c r="A521" s="550"/>
      <c r="B521" s="550"/>
      <c r="C521" s="550"/>
      <c r="D521" s="550"/>
      <c r="E521" s="550"/>
      <c r="F521" s="550"/>
      <c r="G521" s="550"/>
      <c r="H521" s="550"/>
      <c r="I521" s="550"/>
      <c r="J521" s="550"/>
      <c r="K521" s="550"/>
      <c r="L521" s="550"/>
      <c r="M521" s="550"/>
      <c r="N521" s="497"/>
      <c r="O521" s="497"/>
      <c r="P521" s="497"/>
      <c r="Q521" s="497"/>
      <c r="R521" s="497"/>
      <c r="S521" s="497"/>
      <c r="T521" s="497"/>
      <c r="U521" s="497"/>
      <c r="V521" s="497"/>
      <c r="W521" s="497"/>
      <c r="X521" s="497"/>
      <c r="Y521" s="497"/>
    </row>
    <row r="522">
      <c r="A522" s="550"/>
      <c r="B522" s="550"/>
      <c r="C522" s="550"/>
      <c r="D522" s="550"/>
      <c r="E522" s="550"/>
      <c r="F522" s="550"/>
      <c r="G522" s="550"/>
      <c r="H522" s="550"/>
      <c r="I522" s="550"/>
      <c r="J522" s="550"/>
      <c r="K522" s="550"/>
      <c r="L522" s="550"/>
      <c r="M522" s="550"/>
      <c r="N522" s="497"/>
      <c r="O522" s="497"/>
      <c r="P522" s="497"/>
      <c r="Q522" s="497"/>
      <c r="R522" s="497"/>
      <c r="S522" s="497"/>
      <c r="T522" s="497"/>
      <c r="U522" s="497"/>
      <c r="V522" s="497"/>
      <c r="W522" s="497"/>
      <c r="X522" s="497"/>
      <c r="Y522" s="497"/>
    </row>
    <row r="523">
      <c r="A523" s="550"/>
      <c r="B523" s="550"/>
      <c r="C523" s="550"/>
      <c r="D523" s="550"/>
      <c r="E523" s="550"/>
      <c r="F523" s="550"/>
      <c r="G523" s="550"/>
      <c r="H523" s="550"/>
      <c r="I523" s="550"/>
      <c r="J523" s="550"/>
      <c r="K523" s="550"/>
      <c r="L523" s="550"/>
      <c r="M523" s="550"/>
      <c r="N523" s="497"/>
      <c r="O523" s="497"/>
      <c r="P523" s="497"/>
      <c r="Q523" s="497"/>
      <c r="R523" s="497"/>
      <c r="S523" s="497"/>
      <c r="T523" s="497"/>
      <c r="U523" s="497"/>
      <c r="V523" s="497"/>
      <c r="W523" s="497"/>
      <c r="X523" s="497"/>
      <c r="Y523" s="497"/>
    </row>
    <row r="524">
      <c r="A524" s="550"/>
      <c r="B524" s="550"/>
      <c r="C524" s="550"/>
      <c r="D524" s="550"/>
      <c r="E524" s="550"/>
      <c r="F524" s="550"/>
      <c r="G524" s="550"/>
      <c r="H524" s="550"/>
      <c r="I524" s="550"/>
      <c r="J524" s="550"/>
      <c r="K524" s="550"/>
      <c r="L524" s="550"/>
      <c r="M524" s="550"/>
      <c r="N524" s="497"/>
      <c r="O524" s="497"/>
      <c r="P524" s="497"/>
      <c r="Q524" s="497"/>
      <c r="R524" s="497"/>
      <c r="S524" s="497"/>
      <c r="T524" s="497"/>
      <c r="U524" s="497"/>
      <c r="V524" s="497"/>
      <c r="W524" s="497"/>
      <c r="X524" s="497"/>
      <c r="Y524" s="497"/>
    </row>
    <row r="525">
      <c r="A525" s="550"/>
      <c r="B525" s="550"/>
      <c r="C525" s="550"/>
      <c r="D525" s="550"/>
      <c r="E525" s="550"/>
      <c r="F525" s="550"/>
      <c r="G525" s="550"/>
      <c r="H525" s="550"/>
      <c r="I525" s="550"/>
      <c r="J525" s="550"/>
      <c r="K525" s="550"/>
      <c r="L525" s="550"/>
      <c r="M525" s="550"/>
      <c r="N525" s="497"/>
      <c r="O525" s="497"/>
      <c r="P525" s="497"/>
      <c r="Q525" s="497"/>
      <c r="R525" s="497"/>
      <c r="S525" s="497"/>
      <c r="T525" s="497"/>
      <c r="U525" s="497"/>
      <c r="V525" s="497"/>
      <c r="W525" s="497"/>
      <c r="X525" s="497"/>
      <c r="Y525" s="497"/>
    </row>
    <row r="526">
      <c r="A526" s="550"/>
      <c r="B526" s="550"/>
      <c r="C526" s="550"/>
      <c r="D526" s="550"/>
      <c r="E526" s="550"/>
      <c r="F526" s="550"/>
      <c r="G526" s="550"/>
      <c r="H526" s="550"/>
      <c r="I526" s="550"/>
      <c r="J526" s="550"/>
      <c r="K526" s="550"/>
      <c r="L526" s="550"/>
      <c r="M526" s="550"/>
      <c r="N526" s="497"/>
      <c r="O526" s="497"/>
      <c r="P526" s="497"/>
      <c r="Q526" s="497"/>
      <c r="R526" s="497"/>
      <c r="S526" s="497"/>
      <c r="T526" s="497"/>
      <c r="U526" s="497"/>
      <c r="V526" s="497"/>
      <c r="W526" s="497"/>
      <c r="X526" s="497"/>
      <c r="Y526" s="497"/>
    </row>
    <row r="527">
      <c r="A527" s="550"/>
      <c r="B527" s="550"/>
      <c r="C527" s="550"/>
      <c r="D527" s="550"/>
      <c r="E527" s="550"/>
      <c r="F527" s="550"/>
      <c r="G527" s="550"/>
      <c r="H527" s="550"/>
      <c r="I527" s="550"/>
      <c r="J527" s="550"/>
      <c r="K527" s="550"/>
      <c r="L527" s="550"/>
      <c r="M527" s="550"/>
      <c r="N527" s="497"/>
      <c r="O527" s="497"/>
      <c r="P527" s="497"/>
      <c r="Q527" s="497"/>
      <c r="R527" s="497"/>
      <c r="S527" s="497"/>
      <c r="T527" s="497"/>
      <c r="U527" s="497"/>
      <c r="V527" s="497"/>
      <c r="W527" s="497"/>
      <c r="X527" s="497"/>
      <c r="Y527" s="497"/>
    </row>
    <row r="528">
      <c r="A528" s="550"/>
      <c r="B528" s="550"/>
      <c r="C528" s="550"/>
      <c r="D528" s="550"/>
      <c r="E528" s="550"/>
      <c r="F528" s="550"/>
      <c r="G528" s="550"/>
      <c r="H528" s="550"/>
      <c r="I528" s="550"/>
      <c r="J528" s="550"/>
      <c r="K528" s="550"/>
      <c r="L528" s="550"/>
      <c r="M528" s="550"/>
      <c r="N528" s="497"/>
      <c r="O528" s="497"/>
      <c r="P528" s="497"/>
      <c r="Q528" s="497"/>
      <c r="R528" s="497"/>
      <c r="S528" s="497"/>
      <c r="T528" s="497"/>
      <c r="U528" s="497"/>
      <c r="V528" s="497"/>
      <c r="W528" s="497"/>
      <c r="X528" s="497"/>
      <c r="Y528" s="497"/>
    </row>
    <row r="529">
      <c r="A529" s="550"/>
      <c r="B529" s="550"/>
      <c r="C529" s="550"/>
      <c r="D529" s="550"/>
      <c r="E529" s="550"/>
      <c r="F529" s="550"/>
      <c r="G529" s="550"/>
      <c r="H529" s="550"/>
      <c r="I529" s="550"/>
      <c r="J529" s="550"/>
      <c r="K529" s="550"/>
      <c r="L529" s="550"/>
      <c r="M529" s="550"/>
      <c r="N529" s="497"/>
      <c r="O529" s="497"/>
      <c r="P529" s="497"/>
      <c r="Q529" s="497"/>
      <c r="R529" s="497"/>
      <c r="S529" s="497"/>
      <c r="T529" s="497"/>
      <c r="U529" s="497"/>
      <c r="V529" s="497"/>
      <c r="W529" s="497"/>
      <c r="X529" s="497"/>
      <c r="Y529" s="497"/>
    </row>
    <row r="530">
      <c r="A530" s="550"/>
      <c r="B530" s="550"/>
      <c r="C530" s="550"/>
      <c r="D530" s="550"/>
      <c r="E530" s="550"/>
      <c r="F530" s="550"/>
      <c r="G530" s="550"/>
      <c r="H530" s="550"/>
      <c r="I530" s="550"/>
      <c r="J530" s="550"/>
      <c r="K530" s="550"/>
      <c r="L530" s="550"/>
      <c r="M530" s="550"/>
      <c r="N530" s="497"/>
      <c r="O530" s="497"/>
      <c r="P530" s="497"/>
      <c r="Q530" s="497"/>
      <c r="R530" s="497"/>
      <c r="S530" s="497"/>
      <c r="T530" s="497"/>
      <c r="U530" s="497"/>
      <c r="V530" s="497"/>
      <c r="W530" s="497"/>
      <c r="X530" s="497"/>
      <c r="Y530" s="497"/>
    </row>
    <row r="531">
      <c r="A531" s="550"/>
      <c r="B531" s="550"/>
      <c r="C531" s="550"/>
      <c r="D531" s="550"/>
      <c r="E531" s="550"/>
      <c r="F531" s="550"/>
      <c r="G531" s="550"/>
      <c r="H531" s="550"/>
      <c r="I531" s="550"/>
      <c r="J531" s="550"/>
      <c r="K531" s="550"/>
      <c r="L531" s="550"/>
      <c r="M531" s="550"/>
      <c r="N531" s="497"/>
      <c r="O531" s="497"/>
      <c r="P531" s="497"/>
      <c r="Q531" s="497"/>
      <c r="R531" s="497"/>
      <c r="S531" s="497"/>
      <c r="T531" s="497"/>
      <c r="U531" s="497"/>
      <c r="V531" s="497"/>
      <c r="W531" s="497"/>
      <c r="X531" s="497"/>
      <c r="Y531" s="497"/>
    </row>
    <row r="532">
      <c r="A532" s="550"/>
      <c r="B532" s="550"/>
      <c r="C532" s="550"/>
      <c r="D532" s="550"/>
      <c r="E532" s="550"/>
      <c r="F532" s="550"/>
      <c r="G532" s="550"/>
      <c r="H532" s="550"/>
      <c r="I532" s="550"/>
      <c r="J532" s="550"/>
      <c r="K532" s="550"/>
      <c r="L532" s="550"/>
      <c r="M532" s="550"/>
      <c r="N532" s="497"/>
      <c r="O532" s="497"/>
      <c r="P532" s="497"/>
      <c r="Q532" s="497"/>
      <c r="R532" s="497"/>
      <c r="S532" s="497"/>
      <c r="T532" s="497"/>
      <c r="U532" s="497"/>
      <c r="V532" s="497"/>
      <c r="W532" s="497"/>
      <c r="X532" s="497"/>
      <c r="Y532" s="497"/>
    </row>
    <row r="533">
      <c r="A533" s="550"/>
      <c r="B533" s="550"/>
      <c r="C533" s="550"/>
      <c r="D533" s="550"/>
      <c r="E533" s="550"/>
      <c r="F533" s="550"/>
      <c r="G533" s="550"/>
      <c r="H533" s="550"/>
      <c r="I533" s="550"/>
      <c r="J533" s="550"/>
      <c r="K533" s="550"/>
      <c r="L533" s="550"/>
      <c r="M533" s="550"/>
      <c r="N533" s="497"/>
      <c r="O533" s="497"/>
      <c r="P533" s="497"/>
      <c r="Q533" s="497"/>
      <c r="R533" s="497"/>
      <c r="S533" s="497"/>
      <c r="T533" s="497"/>
      <c r="U533" s="497"/>
      <c r="V533" s="497"/>
      <c r="W533" s="497"/>
      <c r="X533" s="497"/>
      <c r="Y533" s="497"/>
    </row>
    <row r="534">
      <c r="A534" s="550"/>
      <c r="B534" s="550"/>
      <c r="C534" s="550"/>
      <c r="D534" s="550"/>
      <c r="E534" s="550"/>
      <c r="F534" s="550"/>
      <c r="G534" s="550"/>
      <c r="H534" s="550"/>
      <c r="I534" s="550"/>
      <c r="J534" s="550"/>
      <c r="K534" s="550"/>
      <c r="L534" s="550"/>
      <c r="M534" s="550"/>
      <c r="N534" s="497"/>
      <c r="O534" s="497"/>
      <c r="P534" s="497"/>
      <c r="Q534" s="497"/>
      <c r="R534" s="497"/>
      <c r="S534" s="497"/>
      <c r="T534" s="497"/>
      <c r="U534" s="497"/>
      <c r="V534" s="497"/>
      <c r="W534" s="497"/>
      <c r="X534" s="497"/>
      <c r="Y534" s="497"/>
    </row>
    <row r="535">
      <c r="A535" s="550"/>
      <c r="B535" s="550"/>
      <c r="C535" s="550"/>
      <c r="D535" s="550"/>
      <c r="E535" s="550"/>
      <c r="F535" s="550"/>
      <c r="G535" s="550"/>
      <c r="H535" s="550"/>
      <c r="I535" s="550"/>
      <c r="J535" s="550"/>
      <c r="K535" s="550"/>
      <c r="L535" s="550"/>
      <c r="M535" s="550"/>
      <c r="N535" s="497"/>
      <c r="O535" s="497"/>
      <c r="P535" s="497"/>
      <c r="Q535" s="497"/>
      <c r="R535" s="497"/>
      <c r="S535" s="497"/>
      <c r="T535" s="497"/>
      <c r="U535" s="497"/>
      <c r="V535" s="497"/>
      <c r="W535" s="497"/>
      <c r="X535" s="497"/>
      <c r="Y535" s="497"/>
    </row>
    <row r="536">
      <c r="A536" s="550"/>
      <c r="B536" s="550"/>
      <c r="C536" s="550"/>
      <c r="D536" s="550"/>
      <c r="E536" s="550"/>
      <c r="F536" s="550"/>
      <c r="G536" s="550"/>
      <c r="H536" s="550"/>
      <c r="I536" s="550"/>
      <c r="J536" s="550"/>
      <c r="K536" s="550"/>
      <c r="L536" s="550"/>
      <c r="M536" s="550"/>
      <c r="N536" s="497"/>
      <c r="O536" s="497"/>
      <c r="P536" s="497"/>
      <c r="Q536" s="497"/>
      <c r="R536" s="497"/>
      <c r="S536" s="497"/>
      <c r="T536" s="497"/>
      <c r="U536" s="497"/>
      <c r="V536" s="497"/>
      <c r="W536" s="497"/>
      <c r="X536" s="497"/>
      <c r="Y536" s="497"/>
    </row>
    <row r="537">
      <c r="A537" s="550"/>
      <c r="B537" s="550"/>
      <c r="C537" s="550"/>
      <c r="D537" s="550"/>
      <c r="E537" s="550"/>
      <c r="F537" s="550"/>
      <c r="G537" s="550"/>
      <c r="H537" s="550"/>
      <c r="I537" s="550"/>
      <c r="J537" s="550"/>
      <c r="K537" s="550"/>
      <c r="L537" s="550"/>
      <c r="M537" s="550"/>
      <c r="N537" s="497"/>
      <c r="O537" s="497"/>
      <c r="P537" s="497"/>
      <c r="Q537" s="497"/>
      <c r="R537" s="497"/>
      <c r="S537" s="497"/>
      <c r="T537" s="497"/>
      <c r="U537" s="497"/>
      <c r="V537" s="497"/>
      <c r="W537" s="497"/>
      <c r="X537" s="497"/>
      <c r="Y537" s="497"/>
    </row>
    <row r="538">
      <c r="A538" s="550"/>
      <c r="B538" s="550"/>
      <c r="C538" s="550"/>
      <c r="D538" s="550"/>
      <c r="E538" s="550"/>
      <c r="F538" s="550"/>
      <c r="G538" s="550"/>
      <c r="H538" s="550"/>
      <c r="I538" s="550"/>
      <c r="J538" s="550"/>
      <c r="K538" s="550"/>
      <c r="L538" s="550"/>
      <c r="M538" s="550"/>
      <c r="N538" s="497"/>
      <c r="O538" s="497"/>
      <c r="P538" s="497"/>
      <c r="Q538" s="497"/>
      <c r="R538" s="497"/>
      <c r="S538" s="497"/>
      <c r="T538" s="497"/>
      <c r="U538" s="497"/>
      <c r="V538" s="497"/>
      <c r="W538" s="497"/>
      <c r="X538" s="497"/>
      <c r="Y538" s="497"/>
    </row>
    <row r="539">
      <c r="A539" s="550"/>
      <c r="B539" s="550"/>
      <c r="C539" s="550"/>
      <c r="D539" s="550"/>
      <c r="E539" s="550"/>
      <c r="F539" s="550"/>
      <c r="G539" s="550"/>
      <c r="H539" s="550"/>
      <c r="I539" s="550"/>
      <c r="J539" s="550"/>
      <c r="K539" s="550"/>
      <c r="L539" s="550"/>
      <c r="M539" s="550"/>
      <c r="N539" s="497"/>
      <c r="O539" s="497"/>
      <c r="P539" s="497"/>
      <c r="Q539" s="497"/>
      <c r="R539" s="497"/>
      <c r="S539" s="497"/>
      <c r="T539" s="497"/>
      <c r="U539" s="497"/>
      <c r="V539" s="497"/>
      <c r="W539" s="497"/>
      <c r="X539" s="497"/>
      <c r="Y539" s="497"/>
    </row>
    <row r="540">
      <c r="A540" s="550"/>
      <c r="B540" s="550"/>
      <c r="C540" s="550"/>
      <c r="D540" s="550"/>
      <c r="E540" s="550"/>
      <c r="F540" s="550"/>
      <c r="G540" s="550"/>
      <c r="H540" s="550"/>
      <c r="I540" s="550"/>
      <c r="J540" s="550"/>
      <c r="K540" s="550"/>
      <c r="L540" s="550"/>
      <c r="M540" s="550"/>
      <c r="N540" s="497"/>
      <c r="O540" s="497"/>
      <c r="P540" s="497"/>
      <c r="Q540" s="497"/>
      <c r="R540" s="497"/>
      <c r="S540" s="497"/>
      <c r="T540" s="497"/>
      <c r="U540" s="497"/>
      <c r="V540" s="497"/>
      <c r="W540" s="497"/>
      <c r="X540" s="497"/>
      <c r="Y540" s="497"/>
    </row>
    <row r="541">
      <c r="A541" s="550"/>
      <c r="B541" s="550"/>
      <c r="C541" s="550"/>
      <c r="D541" s="550"/>
      <c r="E541" s="550"/>
      <c r="F541" s="550"/>
      <c r="G541" s="550"/>
      <c r="H541" s="550"/>
      <c r="I541" s="550"/>
      <c r="J541" s="550"/>
      <c r="K541" s="550"/>
      <c r="L541" s="550"/>
      <c r="M541" s="550"/>
      <c r="N541" s="497"/>
      <c r="O541" s="497"/>
      <c r="P541" s="497"/>
      <c r="Q541" s="497"/>
      <c r="R541" s="497"/>
      <c r="S541" s="497"/>
      <c r="T541" s="497"/>
      <c r="U541" s="497"/>
      <c r="V541" s="497"/>
      <c r="W541" s="497"/>
      <c r="X541" s="497"/>
      <c r="Y541" s="497"/>
    </row>
    <row r="542">
      <c r="A542" s="550"/>
      <c r="B542" s="550"/>
      <c r="C542" s="550"/>
      <c r="D542" s="550"/>
      <c r="E542" s="550"/>
      <c r="F542" s="550"/>
      <c r="G542" s="550"/>
      <c r="H542" s="550"/>
      <c r="I542" s="550"/>
      <c r="J542" s="550"/>
      <c r="K542" s="550"/>
      <c r="L542" s="550"/>
      <c r="M542" s="550"/>
      <c r="N542" s="497"/>
      <c r="O542" s="497"/>
      <c r="P542" s="497"/>
      <c r="Q542" s="497"/>
      <c r="R542" s="497"/>
      <c r="S542" s="497"/>
      <c r="T542" s="497"/>
      <c r="U542" s="497"/>
      <c r="V542" s="497"/>
      <c r="W542" s="497"/>
      <c r="X542" s="497"/>
      <c r="Y542" s="497"/>
    </row>
    <row r="543">
      <c r="A543" s="550"/>
      <c r="B543" s="550"/>
      <c r="C543" s="550"/>
      <c r="D543" s="550"/>
      <c r="E543" s="550"/>
      <c r="F543" s="550"/>
      <c r="G543" s="550"/>
      <c r="H543" s="550"/>
      <c r="I543" s="550"/>
      <c r="J543" s="550"/>
      <c r="K543" s="550"/>
      <c r="L543" s="550"/>
      <c r="M543" s="550"/>
      <c r="N543" s="497"/>
      <c r="O543" s="497"/>
      <c r="P543" s="497"/>
      <c r="Q543" s="497"/>
      <c r="R543" s="497"/>
      <c r="S543" s="497"/>
      <c r="T543" s="497"/>
      <c r="U543" s="497"/>
      <c r="V543" s="497"/>
      <c r="W543" s="497"/>
      <c r="X543" s="497"/>
      <c r="Y543" s="497"/>
    </row>
    <row r="544">
      <c r="A544" s="550"/>
      <c r="B544" s="550"/>
      <c r="C544" s="550"/>
      <c r="D544" s="550"/>
      <c r="E544" s="550"/>
      <c r="F544" s="550"/>
      <c r="G544" s="550"/>
      <c r="H544" s="550"/>
      <c r="I544" s="550"/>
      <c r="J544" s="550"/>
      <c r="K544" s="550"/>
      <c r="L544" s="550"/>
      <c r="M544" s="550"/>
      <c r="N544" s="497"/>
      <c r="O544" s="497"/>
      <c r="P544" s="497"/>
      <c r="Q544" s="497"/>
      <c r="R544" s="497"/>
      <c r="S544" s="497"/>
      <c r="T544" s="497"/>
      <c r="U544" s="497"/>
      <c r="V544" s="497"/>
      <c r="W544" s="497"/>
      <c r="X544" s="497"/>
      <c r="Y544" s="497"/>
    </row>
    <row r="545">
      <c r="A545" s="550"/>
      <c r="B545" s="550"/>
      <c r="C545" s="550"/>
      <c r="D545" s="550"/>
      <c r="E545" s="550"/>
      <c r="F545" s="550"/>
      <c r="G545" s="550"/>
      <c r="H545" s="550"/>
      <c r="I545" s="550"/>
      <c r="J545" s="550"/>
      <c r="K545" s="550"/>
      <c r="L545" s="550"/>
      <c r="M545" s="550"/>
      <c r="N545" s="497"/>
      <c r="O545" s="497"/>
      <c r="P545" s="497"/>
      <c r="Q545" s="497"/>
      <c r="R545" s="497"/>
      <c r="S545" s="497"/>
      <c r="T545" s="497"/>
      <c r="U545" s="497"/>
      <c r="V545" s="497"/>
      <c r="W545" s="497"/>
      <c r="X545" s="497"/>
      <c r="Y545" s="497"/>
    </row>
    <row r="546">
      <c r="A546" s="550"/>
      <c r="B546" s="550"/>
      <c r="C546" s="550"/>
      <c r="D546" s="550"/>
      <c r="E546" s="550"/>
      <c r="F546" s="550"/>
      <c r="G546" s="550"/>
      <c r="H546" s="550"/>
      <c r="I546" s="550"/>
      <c r="J546" s="550"/>
      <c r="K546" s="550"/>
      <c r="L546" s="550"/>
      <c r="M546" s="550"/>
      <c r="N546" s="497"/>
      <c r="O546" s="497"/>
      <c r="P546" s="497"/>
      <c r="Q546" s="497"/>
      <c r="R546" s="497"/>
      <c r="S546" s="497"/>
      <c r="T546" s="497"/>
      <c r="U546" s="497"/>
      <c r="V546" s="497"/>
      <c r="W546" s="497"/>
      <c r="X546" s="497"/>
      <c r="Y546" s="497"/>
    </row>
    <row r="547">
      <c r="A547" s="550"/>
      <c r="B547" s="550"/>
      <c r="C547" s="550"/>
      <c r="D547" s="550"/>
      <c r="E547" s="550"/>
      <c r="F547" s="550"/>
      <c r="G547" s="550"/>
      <c r="H547" s="550"/>
      <c r="I547" s="550"/>
      <c r="J547" s="550"/>
      <c r="K547" s="550"/>
      <c r="L547" s="550"/>
      <c r="M547" s="550"/>
      <c r="N547" s="497"/>
      <c r="O547" s="497"/>
      <c r="P547" s="497"/>
      <c r="Q547" s="497"/>
      <c r="R547" s="497"/>
      <c r="S547" s="497"/>
      <c r="T547" s="497"/>
      <c r="U547" s="497"/>
      <c r="V547" s="497"/>
      <c r="W547" s="497"/>
      <c r="X547" s="497"/>
      <c r="Y547" s="497"/>
    </row>
    <row r="548">
      <c r="A548" s="550"/>
      <c r="B548" s="550"/>
      <c r="C548" s="550"/>
      <c r="D548" s="550"/>
      <c r="E548" s="550"/>
      <c r="F548" s="550"/>
      <c r="G548" s="550"/>
      <c r="H548" s="550"/>
      <c r="I548" s="550"/>
      <c r="J548" s="550"/>
      <c r="K548" s="550"/>
      <c r="L548" s="550"/>
      <c r="M548" s="550"/>
      <c r="N548" s="497"/>
      <c r="O548" s="497"/>
      <c r="P548" s="497"/>
      <c r="Q548" s="497"/>
      <c r="R548" s="497"/>
      <c r="S548" s="497"/>
      <c r="T548" s="497"/>
      <c r="U548" s="497"/>
      <c r="V548" s="497"/>
      <c r="W548" s="497"/>
      <c r="X548" s="497"/>
      <c r="Y548" s="497"/>
    </row>
    <row r="549">
      <c r="A549" s="550"/>
      <c r="B549" s="550"/>
      <c r="C549" s="550"/>
      <c r="D549" s="550"/>
      <c r="E549" s="550"/>
      <c r="F549" s="550"/>
      <c r="G549" s="550"/>
      <c r="H549" s="550"/>
      <c r="I549" s="550"/>
      <c r="J549" s="550"/>
      <c r="K549" s="550"/>
      <c r="L549" s="550"/>
      <c r="M549" s="550"/>
      <c r="N549" s="497"/>
      <c r="O549" s="497"/>
      <c r="P549" s="497"/>
      <c r="Q549" s="497"/>
      <c r="R549" s="497"/>
      <c r="S549" s="497"/>
      <c r="T549" s="497"/>
      <c r="U549" s="497"/>
      <c r="V549" s="497"/>
      <c r="W549" s="497"/>
      <c r="X549" s="497"/>
      <c r="Y549" s="497"/>
    </row>
    <row r="550">
      <c r="A550" s="550"/>
      <c r="B550" s="550"/>
      <c r="C550" s="550"/>
      <c r="D550" s="550"/>
      <c r="E550" s="550"/>
      <c r="F550" s="550"/>
      <c r="G550" s="550"/>
      <c r="H550" s="550"/>
      <c r="I550" s="550"/>
      <c r="J550" s="550"/>
      <c r="K550" s="550"/>
      <c r="L550" s="550"/>
      <c r="M550" s="550"/>
      <c r="N550" s="497"/>
      <c r="O550" s="497"/>
      <c r="P550" s="497"/>
      <c r="Q550" s="497"/>
      <c r="R550" s="497"/>
      <c r="S550" s="497"/>
      <c r="T550" s="497"/>
      <c r="U550" s="497"/>
      <c r="V550" s="497"/>
      <c r="W550" s="497"/>
      <c r="X550" s="497"/>
      <c r="Y550" s="497"/>
    </row>
    <row r="551">
      <c r="A551" s="550"/>
      <c r="B551" s="550"/>
      <c r="C551" s="550"/>
      <c r="D551" s="550"/>
      <c r="E551" s="550"/>
      <c r="F551" s="550"/>
      <c r="G551" s="550"/>
      <c r="H551" s="550"/>
      <c r="I551" s="550"/>
      <c r="J551" s="550"/>
      <c r="K551" s="550"/>
      <c r="L551" s="550"/>
      <c r="M551" s="550"/>
      <c r="N551" s="497"/>
      <c r="O551" s="497"/>
      <c r="P551" s="497"/>
      <c r="Q551" s="497"/>
      <c r="R551" s="497"/>
      <c r="S551" s="497"/>
      <c r="T551" s="497"/>
      <c r="U551" s="497"/>
      <c r="V551" s="497"/>
      <c r="W551" s="497"/>
      <c r="X551" s="497"/>
      <c r="Y551" s="497"/>
    </row>
    <row r="552">
      <c r="A552" s="550"/>
      <c r="B552" s="550"/>
      <c r="C552" s="550"/>
      <c r="D552" s="550"/>
      <c r="E552" s="550"/>
      <c r="F552" s="550"/>
      <c r="G552" s="550"/>
      <c r="H552" s="550"/>
      <c r="I552" s="550"/>
      <c r="J552" s="550"/>
      <c r="K552" s="550"/>
      <c r="L552" s="550"/>
      <c r="M552" s="550"/>
      <c r="N552" s="497"/>
      <c r="O552" s="497"/>
      <c r="P552" s="497"/>
      <c r="Q552" s="497"/>
      <c r="R552" s="497"/>
      <c r="S552" s="497"/>
      <c r="T552" s="497"/>
      <c r="U552" s="497"/>
      <c r="V552" s="497"/>
      <c r="W552" s="497"/>
      <c r="X552" s="497"/>
      <c r="Y552" s="497"/>
    </row>
    <row r="553">
      <c r="A553" s="550"/>
      <c r="B553" s="550"/>
      <c r="C553" s="550"/>
      <c r="D553" s="550"/>
      <c r="E553" s="550"/>
      <c r="F553" s="550"/>
      <c r="G553" s="550"/>
      <c r="H553" s="550"/>
      <c r="I553" s="550"/>
      <c r="J553" s="550"/>
      <c r="K553" s="550"/>
      <c r="L553" s="550"/>
      <c r="M553" s="550"/>
      <c r="N553" s="497"/>
      <c r="O553" s="497"/>
      <c r="P553" s="497"/>
      <c r="Q553" s="497"/>
      <c r="R553" s="497"/>
      <c r="S553" s="497"/>
      <c r="T553" s="497"/>
      <c r="U553" s="497"/>
      <c r="V553" s="497"/>
      <c r="W553" s="497"/>
      <c r="X553" s="497"/>
      <c r="Y553" s="497"/>
    </row>
    <row r="554">
      <c r="A554" s="550"/>
      <c r="B554" s="550"/>
      <c r="C554" s="550"/>
      <c r="D554" s="550"/>
      <c r="E554" s="550"/>
      <c r="F554" s="550"/>
      <c r="G554" s="550"/>
      <c r="H554" s="550"/>
      <c r="I554" s="550"/>
      <c r="J554" s="550"/>
      <c r="K554" s="550"/>
      <c r="L554" s="550"/>
      <c r="M554" s="550"/>
      <c r="N554" s="497"/>
      <c r="O554" s="497"/>
      <c r="P554" s="497"/>
      <c r="Q554" s="497"/>
      <c r="R554" s="497"/>
      <c r="S554" s="497"/>
      <c r="T554" s="497"/>
      <c r="U554" s="497"/>
      <c r="V554" s="497"/>
      <c r="W554" s="497"/>
      <c r="X554" s="497"/>
      <c r="Y554" s="497"/>
    </row>
    <row r="555">
      <c r="A555" s="550"/>
      <c r="B555" s="550"/>
      <c r="C555" s="550"/>
      <c r="D555" s="550"/>
      <c r="E555" s="550"/>
      <c r="F555" s="550"/>
      <c r="G555" s="550"/>
      <c r="H555" s="550"/>
      <c r="I555" s="550"/>
      <c r="J555" s="550"/>
      <c r="K555" s="550"/>
      <c r="L555" s="550"/>
      <c r="M555" s="550"/>
      <c r="N555" s="497"/>
      <c r="O555" s="497"/>
      <c r="P555" s="497"/>
      <c r="Q555" s="497"/>
      <c r="R555" s="497"/>
      <c r="S555" s="497"/>
      <c r="T555" s="497"/>
      <c r="U555" s="497"/>
      <c r="V555" s="497"/>
      <c r="W555" s="497"/>
      <c r="X555" s="497"/>
      <c r="Y555" s="497"/>
    </row>
    <row r="556">
      <c r="A556" s="550"/>
      <c r="B556" s="550"/>
      <c r="C556" s="550"/>
      <c r="D556" s="550"/>
      <c r="E556" s="550"/>
      <c r="F556" s="550"/>
      <c r="G556" s="550"/>
      <c r="H556" s="550"/>
      <c r="I556" s="550"/>
      <c r="J556" s="550"/>
      <c r="K556" s="550"/>
      <c r="L556" s="550"/>
      <c r="M556" s="550"/>
      <c r="N556" s="497"/>
      <c r="O556" s="497"/>
      <c r="P556" s="497"/>
      <c r="Q556" s="497"/>
      <c r="R556" s="497"/>
      <c r="S556" s="497"/>
      <c r="T556" s="497"/>
      <c r="U556" s="497"/>
      <c r="V556" s="497"/>
      <c r="W556" s="497"/>
      <c r="X556" s="497"/>
      <c r="Y556" s="497"/>
    </row>
    <row r="557">
      <c r="A557" s="550"/>
      <c r="B557" s="550"/>
      <c r="C557" s="550"/>
      <c r="D557" s="550"/>
      <c r="E557" s="550"/>
      <c r="F557" s="550"/>
      <c r="G557" s="550"/>
      <c r="H557" s="550"/>
      <c r="I557" s="550"/>
      <c r="J557" s="550"/>
      <c r="K557" s="550"/>
      <c r="L557" s="550"/>
      <c r="M557" s="550"/>
      <c r="N557" s="497"/>
      <c r="O557" s="497"/>
      <c r="P557" s="497"/>
      <c r="Q557" s="497"/>
      <c r="R557" s="497"/>
      <c r="S557" s="497"/>
      <c r="T557" s="497"/>
      <c r="U557" s="497"/>
      <c r="V557" s="497"/>
      <c r="W557" s="497"/>
      <c r="X557" s="497"/>
      <c r="Y557" s="497"/>
    </row>
    <row r="558">
      <c r="A558" s="550"/>
      <c r="B558" s="550"/>
      <c r="C558" s="550"/>
      <c r="D558" s="550"/>
      <c r="E558" s="550"/>
      <c r="F558" s="550"/>
      <c r="G558" s="550"/>
      <c r="H558" s="550"/>
      <c r="I558" s="550"/>
      <c r="J558" s="550"/>
      <c r="K558" s="550"/>
      <c r="L558" s="550"/>
      <c r="M558" s="550"/>
      <c r="N558" s="497"/>
      <c r="O558" s="497"/>
      <c r="P558" s="497"/>
      <c r="Q558" s="497"/>
      <c r="R558" s="497"/>
      <c r="S558" s="497"/>
      <c r="T558" s="497"/>
      <c r="U558" s="497"/>
      <c r="V558" s="497"/>
      <c r="W558" s="497"/>
      <c r="X558" s="497"/>
      <c r="Y558" s="497"/>
    </row>
    <row r="559">
      <c r="A559" s="550"/>
      <c r="B559" s="550"/>
      <c r="C559" s="550"/>
      <c r="D559" s="550"/>
      <c r="E559" s="550"/>
      <c r="F559" s="550"/>
      <c r="G559" s="550"/>
      <c r="H559" s="550"/>
      <c r="I559" s="550"/>
      <c r="J559" s="550"/>
      <c r="K559" s="550"/>
      <c r="L559" s="550"/>
      <c r="M559" s="550"/>
      <c r="N559" s="497"/>
      <c r="O559" s="497"/>
      <c r="P559" s="497"/>
      <c r="Q559" s="497"/>
      <c r="R559" s="497"/>
      <c r="S559" s="497"/>
      <c r="T559" s="497"/>
      <c r="U559" s="497"/>
      <c r="V559" s="497"/>
      <c r="W559" s="497"/>
      <c r="X559" s="497"/>
      <c r="Y559" s="497"/>
    </row>
    <row r="560">
      <c r="A560" s="550"/>
      <c r="B560" s="550"/>
      <c r="C560" s="550"/>
      <c r="D560" s="550"/>
      <c r="E560" s="550"/>
      <c r="F560" s="550"/>
      <c r="G560" s="550"/>
      <c r="H560" s="550"/>
      <c r="I560" s="550"/>
      <c r="J560" s="550"/>
      <c r="K560" s="550"/>
      <c r="L560" s="550"/>
      <c r="M560" s="550"/>
      <c r="N560" s="497"/>
      <c r="O560" s="497"/>
      <c r="P560" s="497"/>
      <c r="Q560" s="497"/>
      <c r="R560" s="497"/>
      <c r="S560" s="497"/>
      <c r="T560" s="497"/>
      <c r="U560" s="497"/>
      <c r="V560" s="497"/>
      <c r="W560" s="497"/>
      <c r="X560" s="497"/>
      <c r="Y560" s="497"/>
    </row>
    <row r="561">
      <c r="A561" s="550"/>
      <c r="B561" s="550"/>
      <c r="C561" s="550"/>
      <c r="D561" s="550"/>
      <c r="E561" s="550"/>
      <c r="F561" s="550"/>
      <c r="G561" s="550"/>
      <c r="H561" s="550"/>
      <c r="I561" s="550"/>
      <c r="J561" s="550"/>
      <c r="K561" s="550"/>
      <c r="L561" s="550"/>
      <c r="M561" s="550"/>
      <c r="N561" s="497"/>
      <c r="O561" s="497"/>
      <c r="P561" s="497"/>
      <c r="Q561" s="497"/>
      <c r="R561" s="497"/>
      <c r="S561" s="497"/>
      <c r="T561" s="497"/>
      <c r="U561" s="497"/>
      <c r="V561" s="497"/>
      <c r="W561" s="497"/>
      <c r="X561" s="497"/>
      <c r="Y561" s="497"/>
    </row>
    <row r="562">
      <c r="A562" s="550"/>
      <c r="B562" s="550"/>
      <c r="C562" s="550"/>
      <c r="D562" s="550"/>
      <c r="E562" s="550"/>
      <c r="F562" s="550"/>
      <c r="G562" s="550"/>
      <c r="H562" s="550"/>
      <c r="I562" s="550"/>
      <c r="J562" s="550"/>
      <c r="K562" s="550"/>
      <c r="L562" s="550"/>
      <c r="M562" s="550"/>
      <c r="N562" s="497"/>
      <c r="O562" s="497"/>
      <c r="P562" s="497"/>
      <c r="Q562" s="497"/>
      <c r="R562" s="497"/>
      <c r="S562" s="497"/>
      <c r="T562" s="497"/>
      <c r="U562" s="497"/>
      <c r="V562" s="497"/>
      <c r="W562" s="497"/>
      <c r="X562" s="497"/>
      <c r="Y562" s="497"/>
    </row>
    <row r="563">
      <c r="A563" s="550"/>
      <c r="B563" s="550"/>
      <c r="C563" s="550"/>
      <c r="D563" s="550"/>
      <c r="E563" s="550"/>
      <c r="F563" s="550"/>
      <c r="G563" s="550"/>
      <c r="H563" s="550"/>
      <c r="I563" s="550"/>
      <c r="J563" s="550"/>
      <c r="K563" s="550"/>
      <c r="L563" s="550"/>
      <c r="M563" s="550"/>
      <c r="N563" s="497"/>
      <c r="O563" s="497"/>
      <c r="P563" s="497"/>
      <c r="Q563" s="497"/>
      <c r="R563" s="497"/>
      <c r="S563" s="497"/>
      <c r="T563" s="497"/>
      <c r="U563" s="497"/>
      <c r="V563" s="497"/>
      <c r="W563" s="497"/>
      <c r="X563" s="497"/>
      <c r="Y563" s="497"/>
    </row>
    <row r="564">
      <c r="A564" s="550"/>
      <c r="B564" s="550"/>
      <c r="C564" s="550"/>
      <c r="D564" s="550"/>
      <c r="E564" s="550"/>
      <c r="F564" s="550"/>
      <c r="G564" s="550"/>
      <c r="H564" s="550"/>
      <c r="I564" s="550"/>
      <c r="J564" s="550"/>
      <c r="K564" s="550"/>
      <c r="L564" s="550"/>
      <c r="M564" s="550"/>
      <c r="N564" s="497"/>
      <c r="O564" s="497"/>
      <c r="P564" s="497"/>
      <c r="Q564" s="497"/>
      <c r="R564" s="497"/>
      <c r="S564" s="497"/>
      <c r="T564" s="497"/>
      <c r="U564" s="497"/>
      <c r="V564" s="497"/>
      <c r="W564" s="497"/>
      <c r="X564" s="497"/>
      <c r="Y564" s="497"/>
    </row>
    <row r="565">
      <c r="A565" s="550"/>
      <c r="B565" s="550"/>
      <c r="C565" s="550"/>
      <c r="D565" s="550"/>
      <c r="E565" s="550"/>
      <c r="F565" s="550"/>
      <c r="G565" s="550"/>
      <c r="H565" s="550"/>
      <c r="I565" s="550"/>
      <c r="J565" s="550"/>
      <c r="K565" s="550"/>
      <c r="L565" s="550"/>
      <c r="M565" s="550"/>
      <c r="N565" s="497"/>
      <c r="O565" s="497"/>
      <c r="P565" s="497"/>
      <c r="Q565" s="497"/>
      <c r="R565" s="497"/>
      <c r="S565" s="497"/>
      <c r="T565" s="497"/>
      <c r="U565" s="497"/>
      <c r="V565" s="497"/>
      <c r="W565" s="497"/>
      <c r="X565" s="497"/>
      <c r="Y565" s="497"/>
    </row>
    <row r="566">
      <c r="A566" s="550"/>
      <c r="B566" s="550"/>
      <c r="C566" s="550"/>
      <c r="D566" s="550"/>
      <c r="E566" s="550"/>
      <c r="F566" s="550"/>
      <c r="G566" s="550"/>
      <c r="H566" s="550"/>
      <c r="I566" s="550"/>
      <c r="J566" s="550"/>
      <c r="K566" s="550"/>
      <c r="L566" s="550"/>
      <c r="M566" s="550"/>
      <c r="N566" s="497"/>
      <c r="O566" s="497"/>
      <c r="P566" s="497"/>
      <c r="Q566" s="497"/>
      <c r="R566" s="497"/>
      <c r="S566" s="497"/>
      <c r="T566" s="497"/>
      <c r="U566" s="497"/>
      <c r="V566" s="497"/>
      <c r="W566" s="497"/>
      <c r="X566" s="497"/>
      <c r="Y566" s="497"/>
    </row>
    <row r="567">
      <c r="A567" s="550"/>
      <c r="B567" s="550"/>
      <c r="C567" s="550"/>
      <c r="D567" s="550"/>
      <c r="E567" s="550"/>
      <c r="F567" s="550"/>
      <c r="G567" s="550"/>
      <c r="H567" s="550"/>
      <c r="I567" s="550"/>
      <c r="J567" s="550"/>
      <c r="K567" s="550"/>
      <c r="L567" s="550"/>
      <c r="M567" s="550"/>
      <c r="N567" s="497"/>
      <c r="O567" s="497"/>
      <c r="P567" s="497"/>
      <c r="Q567" s="497"/>
      <c r="R567" s="497"/>
      <c r="S567" s="497"/>
      <c r="T567" s="497"/>
      <c r="U567" s="497"/>
      <c r="V567" s="497"/>
      <c r="W567" s="497"/>
      <c r="X567" s="497"/>
      <c r="Y567" s="497"/>
    </row>
    <row r="568">
      <c r="A568" s="550"/>
      <c r="B568" s="550"/>
      <c r="C568" s="550"/>
      <c r="D568" s="550"/>
      <c r="E568" s="550"/>
      <c r="F568" s="550"/>
      <c r="G568" s="550"/>
      <c r="H568" s="550"/>
      <c r="I568" s="550"/>
      <c r="J568" s="550"/>
      <c r="K568" s="550"/>
      <c r="L568" s="550"/>
      <c r="M568" s="550"/>
      <c r="N568" s="497"/>
      <c r="O568" s="497"/>
      <c r="P568" s="497"/>
      <c r="Q568" s="497"/>
      <c r="R568" s="497"/>
      <c r="S568" s="497"/>
      <c r="T568" s="497"/>
      <c r="U568" s="497"/>
      <c r="V568" s="497"/>
      <c r="W568" s="497"/>
      <c r="X568" s="497"/>
      <c r="Y568" s="497"/>
    </row>
    <row r="569">
      <c r="A569" s="550"/>
      <c r="B569" s="550"/>
      <c r="C569" s="550"/>
      <c r="D569" s="550"/>
      <c r="E569" s="550"/>
      <c r="F569" s="550"/>
      <c r="G569" s="550"/>
      <c r="H569" s="550"/>
      <c r="I569" s="550"/>
      <c r="J569" s="550"/>
      <c r="K569" s="550"/>
      <c r="L569" s="550"/>
      <c r="M569" s="550"/>
      <c r="N569" s="497"/>
      <c r="O569" s="497"/>
      <c r="P569" s="497"/>
      <c r="Q569" s="497"/>
      <c r="R569" s="497"/>
      <c r="S569" s="497"/>
      <c r="T569" s="497"/>
      <c r="U569" s="497"/>
      <c r="V569" s="497"/>
      <c r="W569" s="497"/>
      <c r="X569" s="497"/>
      <c r="Y569" s="497"/>
    </row>
    <row r="570">
      <c r="A570" s="550"/>
      <c r="B570" s="550"/>
      <c r="C570" s="550"/>
      <c r="D570" s="550"/>
      <c r="E570" s="550"/>
      <c r="F570" s="550"/>
      <c r="G570" s="550"/>
      <c r="H570" s="550"/>
      <c r="I570" s="550"/>
      <c r="J570" s="550"/>
      <c r="K570" s="550"/>
      <c r="L570" s="550"/>
      <c r="M570" s="550"/>
      <c r="N570" s="497"/>
      <c r="O570" s="497"/>
      <c r="P570" s="497"/>
      <c r="Q570" s="497"/>
      <c r="R570" s="497"/>
      <c r="S570" s="497"/>
      <c r="T570" s="497"/>
      <c r="U570" s="497"/>
      <c r="V570" s="497"/>
      <c r="W570" s="497"/>
      <c r="X570" s="497"/>
      <c r="Y570" s="497"/>
    </row>
    <row r="571">
      <c r="A571" s="550"/>
      <c r="B571" s="550"/>
      <c r="C571" s="550"/>
      <c r="D571" s="550"/>
      <c r="E571" s="550"/>
      <c r="F571" s="550"/>
      <c r="G571" s="550"/>
      <c r="H571" s="550"/>
      <c r="I571" s="550"/>
      <c r="J571" s="550"/>
      <c r="K571" s="550"/>
      <c r="L571" s="550"/>
      <c r="M571" s="550"/>
      <c r="N571" s="497"/>
      <c r="O571" s="497"/>
      <c r="P571" s="497"/>
      <c r="Q571" s="497"/>
      <c r="R571" s="497"/>
      <c r="S571" s="497"/>
      <c r="T571" s="497"/>
      <c r="U571" s="497"/>
      <c r="V571" s="497"/>
      <c r="W571" s="497"/>
      <c r="X571" s="497"/>
      <c r="Y571" s="497"/>
    </row>
    <row r="572">
      <c r="A572" s="550"/>
      <c r="B572" s="550"/>
      <c r="C572" s="550"/>
      <c r="D572" s="550"/>
      <c r="E572" s="550"/>
      <c r="F572" s="550"/>
      <c r="G572" s="550"/>
      <c r="H572" s="550"/>
      <c r="I572" s="550"/>
      <c r="J572" s="550"/>
      <c r="K572" s="550"/>
      <c r="L572" s="550"/>
      <c r="M572" s="550"/>
      <c r="N572" s="497"/>
      <c r="O572" s="497"/>
      <c r="P572" s="497"/>
      <c r="Q572" s="497"/>
      <c r="R572" s="497"/>
      <c r="S572" s="497"/>
      <c r="T572" s="497"/>
      <c r="U572" s="497"/>
      <c r="V572" s="497"/>
      <c r="W572" s="497"/>
      <c r="X572" s="497"/>
      <c r="Y572" s="497"/>
    </row>
    <row r="573">
      <c r="A573" s="550"/>
      <c r="B573" s="550"/>
      <c r="C573" s="550"/>
      <c r="D573" s="550"/>
      <c r="E573" s="550"/>
      <c r="F573" s="550"/>
      <c r="G573" s="550"/>
      <c r="H573" s="550"/>
      <c r="I573" s="550"/>
      <c r="J573" s="550"/>
      <c r="K573" s="550"/>
      <c r="L573" s="550"/>
      <c r="M573" s="550"/>
      <c r="N573" s="497"/>
      <c r="O573" s="497"/>
      <c r="P573" s="497"/>
      <c r="Q573" s="497"/>
      <c r="R573" s="497"/>
      <c r="S573" s="497"/>
      <c r="T573" s="497"/>
      <c r="U573" s="497"/>
      <c r="V573" s="497"/>
      <c r="W573" s="497"/>
      <c r="X573" s="497"/>
      <c r="Y573" s="497"/>
    </row>
    <row r="574">
      <c r="A574" s="550"/>
      <c r="B574" s="550"/>
      <c r="C574" s="550"/>
      <c r="D574" s="550"/>
      <c r="E574" s="550"/>
      <c r="F574" s="550"/>
      <c r="G574" s="550"/>
      <c r="H574" s="550"/>
      <c r="I574" s="550"/>
      <c r="J574" s="550"/>
      <c r="K574" s="550"/>
      <c r="L574" s="550"/>
      <c r="M574" s="550"/>
      <c r="N574" s="497"/>
      <c r="O574" s="497"/>
      <c r="P574" s="497"/>
      <c r="Q574" s="497"/>
      <c r="R574" s="497"/>
      <c r="S574" s="497"/>
      <c r="T574" s="497"/>
      <c r="U574" s="497"/>
      <c r="V574" s="497"/>
      <c r="W574" s="497"/>
      <c r="X574" s="497"/>
      <c r="Y574" s="497"/>
    </row>
    <row r="575">
      <c r="A575" s="550"/>
      <c r="B575" s="550"/>
      <c r="C575" s="550"/>
      <c r="D575" s="550"/>
      <c r="E575" s="550"/>
      <c r="F575" s="550"/>
      <c r="G575" s="550"/>
      <c r="H575" s="550"/>
      <c r="I575" s="550"/>
      <c r="J575" s="550"/>
      <c r="K575" s="550"/>
      <c r="L575" s="550"/>
      <c r="M575" s="550"/>
      <c r="N575" s="497"/>
      <c r="O575" s="497"/>
      <c r="P575" s="497"/>
      <c r="Q575" s="497"/>
      <c r="R575" s="497"/>
      <c r="S575" s="497"/>
      <c r="T575" s="497"/>
      <c r="U575" s="497"/>
      <c r="V575" s="497"/>
      <c r="W575" s="497"/>
      <c r="X575" s="497"/>
      <c r="Y575" s="497"/>
    </row>
    <row r="576">
      <c r="A576" s="550"/>
      <c r="B576" s="550"/>
      <c r="C576" s="550"/>
      <c r="D576" s="550"/>
      <c r="E576" s="550"/>
      <c r="F576" s="550"/>
      <c r="G576" s="550"/>
      <c r="H576" s="550"/>
      <c r="I576" s="550"/>
      <c r="J576" s="550"/>
      <c r="K576" s="550"/>
      <c r="L576" s="550"/>
      <c r="M576" s="550"/>
      <c r="N576" s="497"/>
      <c r="O576" s="497"/>
      <c r="P576" s="497"/>
      <c r="Q576" s="497"/>
      <c r="R576" s="497"/>
      <c r="S576" s="497"/>
      <c r="T576" s="497"/>
      <c r="U576" s="497"/>
      <c r="V576" s="497"/>
      <c r="W576" s="497"/>
      <c r="X576" s="497"/>
      <c r="Y576" s="497"/>
    </row>
    <row r="577">
      <c r="A577" s="550"/>
      <c r="B577" s="550"/>
      <c r="C577" s="550"/>
      <c r="D577" s="550"/>
      <c r="E577" s="550"/>
      <c r="F577" s="550"/>
      <c r="G577" s="550"/>
      <c r="H577" s="550"/>
      <c r="I577" s="550"/>
      <c r="J577" s="550"/>
      <c r="K577" s="550"/>
      <c r="L577" s="550"/>
      <c r="M577" s="550"/>
      <c r="N577" s="497"/>
      <c r="O577" s="497"/>
      <c r="P577" s="497"/>
      <c r="Q577" s="497"/>
      <c r="R577" s="497"/>
      <c r="S577" s="497"/>
      <c r="T577" s="497"/>
      <c r="U577" s="497"/>
      <c r="V577" s="497"/>
      <c r="W577" s="497"/>
      <c r="X577" s="497"/>
      <c r="Y577" s="497"/>
    </row>
    <row r="578">
      <c r="A578" s="550"/>
      <c r="B578" s="550"/>
      <c r="C578" s="550"/>
      <c r="D578" s="550"/>
      <c r="E578" s="550"/>
      <c r="F578" s="550"/>
      <c r="G578" s="550"/>
      <c r="H578" s="550"/>
      <c r="I578" s="550"/>
      <c r="J578" s="550"/>
      <c r="K578" s="550"/>
      <c r="L578" s="550"/>
      <c r="M578" s="550"/>
      <c r="N578" s="497"/>
      <c r="O578" s="497"/>
      <c r="P578" s="497"/>
      <c r="Q578" s="497"/>
      <c r="R578" s="497"/>
      <c r="S578" s="497"/>
      <c r="T578" s="497"/>
      <c r="U578" s="497"/>
      <c r="V578" s="497"/>
      <c r="W578" s="497"/>
      <c r="X578" s="497"/>
      <c r="Y578" s="497"/>
    </row>
    <row r="579">
      <c r="A579" s="550"/>
      <c r="B579" s="550"/>
      <c r="C579" s="550"/>
      <c r="D579" s="550"/>
      <c r="E579" s="550"/>
      <c r="F579" s="550"/>
      <c r="G579" s="550"/>
      <c r="H579" s="550"/>
      <c r="I579" s="550"/>
      <c r="J579" s="550"/>
      <c r="K579" s="550"/>
      <c r="L579" s="550"/>
      <c r="M579" s="550"/>
      <c r="N579" s="497"/>
      <c r="O579" s="497"/>
      <c r="P579" s="497"/>
      <c r="Q579" s="497"/>
      <c r="R579" s="497"/>
      <c r="S579" s="497"/>
      <c r="T579" s="497"/>
      <c r="U579" s="497"/>
      <c r="V579" s="497"/>
      <c r="W579" s="497"/>
      <c r="X579" s="497"/>
      <c r="Y579" s="497"/>
    </row>
    <row r="580">
      <c r="A580" s="550"/>
      <c r="B580" s="550"/>
      <c r="C580" s="550"/>
      <c r="D580" s="550"/>
      <c r="E580" s="550"/>
      <c r="F580" s="550"/>
      <c r="G580" s="550"/>
      <c r="H580" s="550"/>
      <c r="I580" s="550"/>
      <c r="J580" s="550"/>
      <c r="K580" s="550"/>
      <c r="L580" s="550"/>
      <c r="M580" s="550"/>
      <c r="N580" s="497"/>
      <c r="O580" s="497"/>
      <c r="P580" s="497"/>
      <c r="Q580" s="497"/>
      <c r="R580" s="497"/>
      <c r="S580" s="497"/>
      <c r="T580" s="497"/>
      <c r="U580" s="497"/>
      <c r="V580" s="497"/>
      <c r="W580" s="497"/>
      <c r="X580" s="497"/>
      <c r="Y580" s="497"/>
    </row>
    <row r="581">
      <c r="A581" s="550"/>
      <c r="B581" s="550"/>
      <c r="C581" s="550"/>
      <c r="D581" s="550"/>
      <c r="E581" s="550"/>
      <c r="F581" s="550"/>
      <c r="G581" s="550"/>
      <c r="H581" s="550"/>
      <c r="I581" s="550"/>
      <c r="J581" s="550"/>
      <c r="K581" s="550"/>
      <c r="L581" s="550"/>
      <c r="M581" s="550"/>
      <c r="N581" s="497"/>
      <c r="O581" s="497"/>
      <c r="P581" s="497"/>
      <c r="Q581" s="497"/>
      <c r="R581" s="497"/>
      <c r="S581" s="497"/>
      <c r="T581" s="497"/>
      <c r="U581" s="497"/>
      <c r="V581" s="497"/>
      <c r="W581" s="497"/>
      <c r="X581" s="497"/>
      <c r="Y581" s="497"/>
    </row>
    <row r="582">
      <c r="A582" s="550"/>
      <c r="B582" s="550"/>
      <c r="C582" s="550"/>
      <c r="D582" s="550"/>
      <c r="E582" s="550"/>
      <c r="F582" s="550"/>
      <c r="G582" s="550"/>
      <c r="H582" s="550"/>
      <c r="I582" s="550"/>
      <c r="J582" s="550"/>
      <c r="K582" s="550"/>
      <c r="L582" s="550"/>
      <c r="M582" s="550"/>
      <c r="N582" s="497"/>
      <c r="O582" s="497"/>
      <c r="P582" s="497"/>
      <c r="Q582" s="497"/>
      <c r="R582" s="497"/>
      <c r="S582" s="497"/>
      <c r="T582" s="497"/>
      <c r="U582" s="497"/>
      <c r="V582" s="497"/>
      <c r="W582" s="497"/>
      <c r="X582" s="497"/>
      <c r="Y582" s="497"/>
    </row>
    <row r="583">
      <c r="A583" s="550"/>
      <c r="B583" s="550"/>
      <c r="C583" s="550"/>
      <c r="D583" s="550"/>
      <c r="E583" s="550"/>
      <c r="F583" s="550"/>
      <c r="G583" s="550"/>
      <c r="H583" s="550"/>
      <c r="I583" s="550"/>
      <c r="J583" s="550"/>
      <c r="K583" s="550"/>
      <c r="L583" s="550"/>
      <c r="M583" s="550"/>
      <c r="N583" s="497"/>
      <c r="O583" s="497"/>
      <c r="P583" s="497"/>
      <c r="Q583" s="497"/>
      <c r="R583" s="497"/>
      <c r="S583" s="497"/>
      <c r="T583" s="497"/>
      <c r="U583" s="497"/>
      <c r="V583" s="497"/>
      <c r="W583" s="497"/>
      <c r="X583" s="497"/>
      <c r="Y583" s="497"/>
    </row>
    <row r="584">
      <c r="A584" s="550"/>
      <c r="B584" s="550"/>
      <c r="C584" s="550"/>
      <c r="D584" s="550"/>
      <c r="E584" s="550"/>
      <c r="F584" s="550"/>
      <c r="G584" s="550"/>
      <c r="H584" s="550"/>
      <c r="I584" s="550"/>
      <c r="J584" s="550"/>
      <c r="K584" s="550"/>
      <c r="L584" s="550"/>
      <c r="M584" s="550"/>
      <c r="N584" s="497"/>
      <c r="O584" s="497"/>
      <c r="P584" s="497"/>
      <c r="Q584" s="497"/>
      <c r="R584" s="497"/>
      <c r="S584" s="497"/>
      <c r="T584" s="497"/>
      <c r="U584" s="497"/>
      <c r="V584" s="497"/>
      <c r="W584" s="497"/>
      <c r="X584" s="497"/>
      <c r="Y584" s="497"/>
    </row>
    <row r="585">
      <c r="A585" s="550"/>
      <c r="B585" s="550"/>
      <c r="C585" s="550"/>
      <c r="D585" s="550"/>
      <c r="E585" s="550"/>
      <c r="F585" s="550"/>
      <c r="G585" s="550"/>
      <c r="H585" s="550"/>
      <c r="I585" s="550"/>
      <c r="J585" s="550"/>
      <c r="K585" s="550"/>
      <c r="L585" s="550"/>
      <c r="M585" s="550"/>
      <c r="N585" s="497"/>
      <c r="O585" s="497"/>
      <c r="P585" s="497"/>
      <c r="Q585" s="497"/>
      <c r="R585" s="497"/>
      <c r="S585" s="497"/>
      <c r="T585" s="497"/>
      <c r="U585" s="497"/>
      <c r="V585" s="497"/>
      <c r="W585" s="497"/>
      <c r="X585" s="497"/>
      <c r="Y585" s="497"/>
    </row>
    <row r="586">
      <c r="A586" s="550"/>
      <c r="B586" s="550"/>
      <c r="C586" s="550"/>
      <c r="D586" s="550"/>
      <c r="E586" s="550"/>
      <c r="F586" s="550"/>
      <c r="G586" s="550"/>
      <c r="H586" s="550"/>
      <c r="I586" s="550"/>
      <c r="J586" s="550"/>
      <c r="K586" s="550"/>
      <c r="L586" s="550"/>
      <c r="M586" s="550"/>
      <c r="N586" s="497"/>
      <c r="O586" s="497"/>
      <c r="P586" s="497"/>
      <c r="Q586" s="497"/>
      <c r="R586" s="497"/>
      <c r="S586" s="497"/>
      <c r="T586" s="497"/>
      <c r="U586" s="497"/>
      <c r="V586" s="497"/>
      <c r="W586" s="497"/>
      <c r="X586" s="497"/>
      <c r="Y586" s="497"/>
    </row>
    <row r="587">
      <c r="A587" s="550"/>
      <c r="B587" s="550"/>
      <c r="C587" s="550"/>
      <c r="D587" s="550"/>
      <c r="E587" s="550"/>
      <c r="F587" s="550"/>
      <c r="G587" s="550"/>
      <c r="H587" s="550"/>
      <c r="I587" s="550"/>
      <c r="J587" s="550"/>
      <c r="K587" s="550"/>
      <c r="L587" s="550"/>
      <c r="M587" s="550"/>
      <c r="N587" s="497"/>
      <c r="O587" s="497"/>
      <c r="P587" s="497"/>
      <c r="Q587" s="497"/>
      <c r="R587" s="497"/>
      <c r="S587" s="497"/>
      <c r="T587" s="497"/>
      <c r="U587" s="497"/>
      <c r="V587" s="497"/>
      <c r="W587" s="497"/>
      <c r="X587" s="497"/>
      <c r="Y587" s="497"/>
    </row>
    <row r="588">
      <c r="A588" s="550"/>
      <c r="B588" s="550"/>
      <c r="C588" s="550"/>
      <c r="D588" s="550"/>
      <c r="E588" s="550"/>
      <c r="F588" s="550"/>
      <c r="G588" s="550"/>
      <c r="H588" s="550"/>
      <c r="I588" s="550"/>
      <c r="J588" s="550"/>
      <c r="K588" s="550"/>
      <c r="L588" s="550"/>
      <c r="M588" s="550"/>
      <c r="N588" s="497"/>
      <c r="O588" s="497"/>
      <c r="P588" s="497"/>
      <c r="Q588" s="497"/>
      <c r="R588" s="497"/>
      <c r="S588" s="497"/>
      <c r="T588" s="497"/>
      <c r="U588" s="497"/>
      <c r="V588" s="497"/>
      <c r="W588" s="497"/>
      <c r="X588" s="497"/>
      <c r="Y588" s="497"/>
    </row>
    <row r="589">
      <c r="A589" s="550"/>
      <c r="B589" s="550"/>
      <c r="C589" s="550"/>
      <c r="D589" s="550"/>
      <c r="E589" s="550"/>
      <c r="F589" s="550"/>
      <c r="G589" s="550"/>
      <c r="H589" s="550"/>
      <c r="I589" s="550"/>
      <c r="J589" s="550"/>
      <c r="K589" s="550"/>
      <c r="L589" s="550"/>
      <c r="M589" s="550"/>
      <c r="N589" s="497"/>
      <c r="O589" s="497"/>
      <c r="P589" s="497"/>
      <c r="Q589" s="497"/>
      <c r="R589" s="497"/>
      <c r="S589" s="497"/>
      <c r="T589" s="497"/>
      <c r="U589" s="497"/>
      <c r="V589" s="497"/>
      <c r="W589" s="497"/>
      <c r="X589" s="497"/>
      <c r="Y589" s="497"/>
    </row>
    <row r="590">
      <c r="A590" s="550"/>
      <c r="B590" s="550"/>
      <c r="C590" s="550"/>
      <c r="D590" s="550"/>
      <c r="E590" s="550"/>
      <c r="F590" s="550"/>
      <c r="G590" s="550"/>
      <c r="H590" s="550"/>
      <c r="I590" s="550"/>
      <c r="J590" s="550"/>
      <c r="K590" s="550"/>
      <c r="L590" s="550"/>
      <c r="M590" s="550"/>
      <c r="N590" s="497"/>
      <c r="O590" s="497"/>
      <c r="P590" s="497"/>
      <c r="Q590" s="497"/>
      <c r="R590" s="497"/>
      <c r="S590" s="497"/>
      <c r="T590" s="497"/>
      <c r="U590" s="497"/>
      <c r="V590" s="497"/>
      <c r="W590" s="497"/>
      <c r="X590" s="497"/>
      <c r="Y590" s="497"/>
    </row>
    <row r="591">
      <c r="A591" s="550"/>
      <c r="B591" s="550"/>
      <c r="C591" s="550"/>
      <c r="D591" s="550"/>
      <c r="E591" s="550"/>
      <c r="F591" s="550"/>
      <c r="G591" s="550"/>
      <c r="H591" s="550"/>
      <c r="I591" s="550"/>
      <c r="J591" s="550"/>
      <c r="K591" s="550"/>
      <c r="L591" s="550"/>
      <c r="M591" s="550"/>
      <c r="N591" s="497"/>
      <c r="O591" s="497"/>
      <c r="P591" s="497"/>
      <c r="Q591" s="497"/>
      <c r="R591" s="497"/>
      <c r="S591" s="497"/>
      <c r="T591" s="497"/>
      <c r="U591" s="497"/>
      <c r="V591" s="497"/>
      <c r="W591" s="497"/>
      <c r="X591" s="497"/>
      <c r="Y591" s="497"/>
    </row>
    <row r="592">
      <c r="A592" s="550"/>
      <c r="B592" s="550"/>
      <c r="C592" s="550"/>
      <c r="D592" s="550"/>
      <c r="E592" s="550"/>
      <c r="F592" s="550"/>
      <c r="G592" s="550"/>
      <c r="H592" s="550"/>
      <c r="I592" s="550"/>
      <c r="J592" s="550"/>
      <c r="K592" s="550"/>
      <c r="L592" s="550"/>
      <c r="M592" s="550"/>
      <c r="N592" s="497"/>
      <c r="O592" s="497"/>
      <c r="P592" s="497"/>
      <c r="Q592" s="497"/>
      <c r="R592" s="497"/>
      <c r="S592" s="497"/>
      <c r="T592" s="497"/>
      <c r="U592" s="497"/>
      <c r="V592" s="497"/>
      <c r="W592" s="497"/>
      <c r="X592" s="497"/>
      <c r="Y592" s="497"/>
    </row>
    <row r="593">
      <c r="A593" s="550"/>
      <c r="B593" s="550"/>
      <c r="C593" s="550"/>
      <c r="D593" s="550"/>
      <c r="E593" s="550"/>
      <c r="F593" s="550"/>
      <c r="G593" s="550"/>
      <c r="H593" s="550"/>
      <c r="I593" s="550"/>
      <c r="J593" s="550"/>
      <c r="K593" s="550"/>
      <c r="L593" s="550"/>
      <c r="M593" s="550"/>
      <c r="N593" s="497"/>
      <c r="O593" s="497"/>
      <c r="P593" s="497"/>
      <c r="Q593" s="497"/>
      <c r="R593" s="497"/>
      <c r="S593" s="497"/>
      <c r="T593" s="497"/>
      <c r="U593" s="497"/>
      <c r="V593" s="497"/>
      <c r="W593" s="497"/>
      <c r="X593" s="497"/>
      <c r="Y593" s="497"/>
    </row>
    <row r="594">
      <c r="A594" s="550"/>
      <c r="B594" s="550"/>
      <c r="C594" s="550"/>
      <c r="D594" s="550"/>
      <c r="E594" s="550"/>
      <c r="F594" s="550"/>
      <c r="G594" s="550"/>
      <c r="H594" s="550"/>
      <c r="I594" s="550"/>
      <c r="J594" s="550"/>
      <c r="K594" s="550"/>
      <c r="L594" s="550"/>
      <c r="M594" s="550"/>
      <c r="N594" s="497"/>
      <c r="O594" s="497"/>
      <c r="P594" s="497"/>
      <c r="Q594" s="497"/>
      <c r="R594" s="497"/>
      <c r="S594" s="497"/>
      <c r="T594" s="497"/>
      <c r="U594" s="497"/>
      <c r="V594" s="497"/>
      <c r="W594" s="497"/>
      <c r="X594" s="497"/>
      <c r="Y594" s="497"/>
    </row>
    <row r="595">
      <c r="A595" s="550"/>
      <c r="B595" s="550"/>
      <c r="C595" s="550"/>
      <c r="D595" s="550"/>
      <c r="E595" s="550"/>
      <c r="F595" s="550"/>
      <c r="G595" s="550"/>
      <c r="H595" s="550"/>
      <c r="I595" s="550"/>
      <c r="J595" s="550"/>
      <c r="K595" s="550"/>
      <c r="L595" s="550"/>
      <c r="M595" s="550"/>
      <c r="N595" s="497"/>
      <c r="O595" s="497"/>
      <c r="P595" s="497"/>
      <c r="Q595" s="497"/>
      <c r="R595" s="497"/>
      <c r="S595" s="497"/>
      <c r="T595" s="497"/>
      <c r="U595" s="497"/>
      <c r="V595" s="497"/>
      <c r="W595" s="497"/>
      <c r="X595" s="497"/>
      <c r="Y595" s="497"/>
    </row>
    <row r="596">
      <c r="A596" s="550"/>
      <c r="B596" s="550"/>
      <c r="C596" s="550"/>
      <c r="D596" s="550"/>
      <c r="E596" s="550"/>
      <c r="F596" s="550"/>
      <c r="G596" s="550"/>
      <c r="H596" s="550"/>
      <c r="I596" s="550"/>
      <c r="J596" s="550"/>
      <c r="K596" s="550"/>
      <c r="L596" s="550"/>
      <c r="M596" s="550"/>
      <c r="N596" s="497"/>
      <c r="O596" s="497"/>
      <c r="P596" s="497"/>
      <c r="Q596" s="497"/>
      <c r="R596" s="497"/>
      <c r="S596" s="497"/>
      <c r="T596" s="497"/>
      <c r="U596" s="497"/>
      <c r="V596" s="497"/>
      <c r="W596" s="497"/>
      <c r="X596" s="497"/>
      <c r="Y596" s="497"/>
    </row>
    <row r="597">
      <c r="A597" s="550"/>
      <c r="B597" s="550"/>
      <c r="C597" s="550"/>
      <c r="D597" s="550"/>
      <c r="E597" s="550"/>
      <c r="F597" s="550"/>
      <c r="G597" s="550"/>
      <c r="H597" s="550"/>
      <c r="I597" s="550"/>
      <c r="J597" s="550"/>
      <c r="K597" s="550"/>
      <c r="L597" s="550"/>
      <c r="M597" s="550"/>
      <c r="N597" s="497"/>
      <c r="O597" s="497"/>
      <c r="P597" s="497"/>
      <c r="Q597" s="497"/>
      <c r="R597" s="497"/>
      <c r="S597" s="497"/>
      <c r="T597" s="497"/>
      <c r="U597" s="497"/>
      <c r="V597" s="497"/>
      <c r="W597" s="497"/>
      <c r="X597" s="497"/>
      <c r="Y597" s="497"/>
    </row>
    <row r="598">
      <c r="A598" s="550"/>
      <c r="B598" s="550"/>
      <c r="C598" s="550"/>
      <c r="D598" s="550"/>
      <c r="E598" s="550"/>
      <c r="F598" s="550"/>
      <c r="G598" s="550"/>
      <c r="H598" s="550"/>
      <c r="I598" s="550"/>
      <c r="J598" s="550"/>
      <c r="K598" s="550"/>
      <c r="L598" s="550"/>
      <c r="M598" s="550"/>
      <c r="N598" s="497"/>
      <c r="O598" s="497"/>
      <c r="P598" s="497"/>
      <c r="Q598" s="497"/>
      <c r="R598" s="497"/>
      <c r="S598" s="497"/>
      <c r="T598" s="497"/>
      <c r="U598" s="497"/>
      <c r="V598" s="497"/>
      <c r="W598" s="497"/>
      <c r="X598" s="497"/>
      <c r="Y598" s="497"/>
    </row>
    <row r="599">
      <c r="A599" s="550"/>
      <c r="B599" s="550"/>
      <c r="C599" s="550"/>
      <c r="D599" s="550"/>
      <c r="E599" s="550"/>
      <c r="F599" s="550"/>
      <c r="G599" s="550"/>
      <c r="H599" s="550"/>
      <c r="I599" s="550"/>
      <c r="J599" s="550"/>
      <c r="K599" s="550"/>
      <c r="L599" s="550"/>
      <c r="M599" s="550"/>
      <c r="N599" s="497"/>
      <c r="O599" s="497"/>
      <c r="P599" s="497"/>
      <c r="Q599" s="497"/>
      <c r="R599" s="497"/>
      <c r="S599" s="497"/>
      <c r="T599" s="497"/>
      <c r="U599" s="497"/>
      <c r="V599" s="497"/>
      <c r="W599" s="497"/>
      <c r="X599" s="497"/>
      <c r="Y599" s="497"/>
    </row>
    <row r="600">
      <c r="A600" s="550"/>
      <c r="B600" s="550"/>
      <c r="C600" s="550"/>
      <c r="D600" s="550"/>
      <c r="E600" s="550"/>
      <c r="F600" s="550"/>
      <c r="G600" s="550"/>
      <c r="H600" s="550"/>
      <c r="I600" s="550"/>
      <c r="J600" s="550"/>
      <c r="K600" s="550"/>
      <c r="L600" s="550"/>
      <c r="M600" s="550"/>
      <c r="N600" s="497"/>
      <c r="O600" s="497"/>
      <c r="P600" s="497"/>
      <c r="Q600" s="497"/>
      <c r="R600" s="497"/>
      <c r="S600" s="497"/>
      <c r="T600" s="497"/>
      <c r="U600" s="497"/>
      <c r="V600" s="497"/>
      <c r="W600" s="497"/>
      <c r="X600" s="497"/>
      <c r="Y600" s="497"/>
    </row>
    <row r="601">
      <c r="A601" s="550"/>
      <c r="B601" s="550"/>
      <c r="C601" s="550"/>
      <c r="D601" s="550"/>
      <c r="E601" s="550"/>
      <c r="F601" s="550"/>
      <c r="G601" s="550"/>
      <c r="H601" s="550"/>
      <c r="I601" s="550"/>
      <c r="J601" s="550"/>
      <c r="K601" s="550"/>
      <c r="L601" s="550"/>
      <c r="M601" s="550"/>
      <c r="N601" s="497"/>
      <c r="O601" s="497"/>
      <c r="P601" s="497"/>
      <c r="Q601" s="497"/>
      <c r="R601" s="497"/>
      <c r="S601" s="497"/>
      <c r="T601" s="497"/>
      <c r="U601" s="497"/>
      <c r="V601" s="497"/>
      <c r="W601" s="497"/>
      <c r="X601" s="497"/>
      <c r="Y601" s="497"/>
    </row>
    <row r="602">
      <c r="A602" s="550"/>
      <c r="B602" s="550"/>
      <c r="C602" s="550"/>
      <c r="D602" s="550"/>
      <c r="E602" s="550"/>
      <c r="F602" s="550"/>
      <c r="G602" s="550"/>
      <c r="H602" s="550"/>
      <c r="I602" s="550"/>
      <c r="J602" s="550"/>
      <c r="K602" s="550"/>
      <c r="L602" s="550"/>
      <c r="M602" s="550"/>
      <c r="N602" s="497"/>
      <c r="O602" s="497"/>
      <c r="P602" s="497"/>
      <c r="Q602" s="497"/>
      <c r="R602" s="497"/>
      <c r="S602" s="497"/>
      <c r="T602" s="497"/>
      <c r="U602" s="497"/>
      <c r="V602" s="497"/>
      <c r="W602" s="497"/>
      <c r="X602" s="497"/>
      <c r="Y602" s="497"/>
    </row>
    <row r="603">
      <c r="A603" s="550"/>
      <c r="B603" s="550"/>
      <c r="C603" s="550"/>
      <c r="D603" s="550"/>
      <c r="E603" s="550"/>
      <c r="F603" s="550"/>
      <c r="G603" s="550"/>
      <c r="H603" s="550"/>
      <c r="I603" s="550"/>
      <c r="J603" s="550"/>
      <c r="K603" s="550"/>
      <c r="L603" s="550"/>
      <c r="M603" s="550"/>
      <c r="N603" s="497"/>
      <c r="O603" s="497"/>
      <c r="P603" s="497"/>
      <c r="Q603" s="497"/>
      <c r="R603" s="497"/>
      <c r="S603" s="497"/>
      <c r="T603" s="497"/>
      <c r="U603" s="497"/>
      <c r="V603" s="497"/>
      <c r="W603" s="497"/>
      <c r="X603" s="497"/>
      <c r="Y603" s="497"/>
    </row>
    <row r="604">
      <c r="A604" s="550"/>
      <c r="B604" s="550"/>
      <c r="C604" s="550"/>
      <c r="D604" s="550"/>
      <c r="E604" s="550"/>
      <c r="F604" s="550"/>
      <c r="G604" s="550"/>
      <c r="H604" s="550"/>
      <c r="I604" s="550"/>
      <c r="J604" s="550"/>
      <c r="K604" s="550"/>
      <c r="L604" s="550"/>
      <c r="M604" s="550"/>
      <c r="N604" s="497"/>
      <c r="O604" s="497"/>
      <c r="P604" s="497"/>
      <c r="Q604" s="497"/>
      <c r="R604" s="497"/>
      <c r="S604" s="497"/>
      <c r="T604" s="497"/>
      <c r="U604" s="497"/>
      <c r="V604" s="497"/>
      <c r="W604" s="497"/>
      <c r="X604" s="497"/>
      <c r="Y604" s="497"/>
    </row>
    <row r="605">
      <c r="A605" s="550"/>
      <c r="B605" s="550"/>
      <c r="C605" s="550"/>
      <c r="D605" s="550"/>
      <c r="E605" s="550"/>
      <c r="F605" s="550"/>
      <c r="G605" s="550"/>
      <c r="H605" s="550"/>
      <c r="I605" s="550"/>
      <c r="J605" s="550"/>
      <c r="K605" s="550"/>
      <c r="L605" s="550"/>
      <c r="M605" s="550"/>
      <c r="N605" s="497"/>
      <c r="O605" s="497"/>
      <c r="P605" s="497"/>
      <c r="Q605" s="497"/>
      <c r="R605" s="497"/>
      <c r="S605" s="497"/>
      <c r="T605" s="497"/>
      <c r="U605" s="497"/>
      <c r="V605" s="497"/>
      <c r="W605" s="497"/>
      <c r="X605" s="497"/>
      <c r="Y605" s="497"/>
    </row>
    <row r="606">
      <c r="A606" s="550"/>
      <c r="B606" s="550"/>
      <c r="C606" s="550"/>
      <c r="D606" s="550"/>
      <c r="E606" s="550"/>
      <c r="F606" s="550"/>
      <c r="G606" s="550"/>
      <c r="H606" s="550"/>
      <c r="I606" s="550"/>
      <c r="J606" s="550"/>
      <c r="K606" s="550"/>
      <c r="L606" s="550"/>
      <c r="M606" s="550"/>
      <c r="N606" s="497"/>
      <c r="O606" s="497"/>
      <c r="P606" s="497"/>
      <c r="Q606" s="497"/>
      <c r="R606" s="497"/>
      <c r="S606" s="497"/>
      <c r="T606" s="497"/>
      <c r="U606" s="497"/>
      <c r="V606" s="497"/>
      <c r="W606" s="497"/>
      <c r="X606" s="497"/>
      <c r="Y606" s="497"/>
    </row>
    <row r="607">
      <c r="A607" s="550"/>
      <c r="B607" s="550"/>
      <c r="C607" s="550"/>
      <c r="D607" s="550"/>
      <c r="E607" s="550"/>
      <c r="F607" s="550"/>
      <c r="G607" s="550"/>
      <c r="H607" s="550"/>
      <c r="I607" s="550"/>
      <c r="J607" s="550"/>
      <c r="K607" s="550"/>
      <c r="L607" s="550"/>
      <c r="M607" s="550"/>
      <c r="N607" s="497"/>
      <c r="O607" s="497"/>
      <c r="P607" s="497"/>
      <c r="Q607" s="497"/>
      <c r="R607" s="497"/>
      <c r="S607" s="497"/>
      <c r="T607" s="497"/>
      <c r="U607" s="497"/>
      <c r="V607" s="497"/>
      <c r="W607" s="497"/>
      <c r="X607" s="497"/>
      <c r="Y607" s="497"/>
    </row>
    <row r="608">
      <c r="A608" s="550"/>
      <c r="B608" s="550"/>
      <c r="C608" s="550"/>
      <c r="D608" s="550"/>
      <c r="E608" s="550"/>
      <c r="F608" s="550"/>
      <c r="G608" s="550"/>
      <c r="H608" s="550"/>
      <c r="I608" s="550"/>
      <c r="J608" s="550"/>
      <c r="K608" s="550"/>
      <c r="L608" s="550"/>
      <c r="M608" s="550"/>
      <c r="N608" s="497"/>
      <c r="O608" s="497"/>
      <c r="P608" s="497"/>
      <c r="Q608" s="497"/>
      <c r="R608" s="497"/>
      <c r="S608" s="497"/>
      <c r="T608" s="497"/>
      <c r="U608" s="497"/>
      <c r="V608" s="497"/>
      <c r="W608" s="497"/>
      <c r="X608" s="497"/>
      <c r="Y608" s="497"/>
    </row>
    <row r="609">
      <c r="A609" s="550"/>
      <c r="B609" s="550"/>
      <c r="C609" s="550"/>
      <c r="D609" s="550"/>
      <c r="E609" s="550"/>
      <c r="F609" s="550"/>
      <c r="G609" s="550"/>
      <c r="H609" s="550"/>
      <c r="I609" s="550"/>
      <c r="J609" s="550"/>
      <c r="K609" s="550"/>
      <c r="L609" s="550"/>
      <c r="M609" s="550"/>
      <c r="N609" s="497"/>
      <c r="O609" s="497"/>
      <c r="P609" s="497"/>
      <c r="Q609" s="497"/>
      <c r="R609" s="497"/>
      <c r="S609" s="497"/>
      <c r="T609" s="497"/>
      <c r="U609" s="497"/>
      <c r="V609" s="497"/>
      <c r="W609" s="497"/>
      <c r="X609" s="497"/>
      <c r="Y609" s="497"/>
    </row>
    <row r="610">
      <c r="A610" s="550"/>
      <c r="B610" s="550"/>
      <c r="C610" s="550"/>
      <c r="D610" s="550"/>
      <c r="E610" s="550"/>
      <c r="F610" s="550"/>
      <c r="G610" s="550"/>
      <c r="H610" s="550"/>
      <c r="I610" s="550"/>
      <c r="J610" s="550"/>
      <c r="K610" s="550"/>
      <c r="L610" s="550"/>
      <c r="M610" s="550"/>
      <c r="N610" s="497"/>
      <c r="O610" s="497"/>
      <c r="P610" s="497"/>
      <c r="Q610" s="497"/>
      <c r="R610" s="497"/>
      <c r="S610" s="497"/>
      <c r="T610" s="497"/>
      <c r="U610" s="497"/>
      <c r="V610" s="497"/>
      <c r="W610" s="497"/>
      <c r="X610" s="497"/>
      <c r="Y610" s="497"/>
    </row>
    <row r="611">
      <c r="A611" s="550"/>
      <c r="B611" s="550"/>
      <c r="C611" s="550"/>
      <c r="D611" s="550"/>
      <c r="E611" s="550"/>
      <c r="F611" s="550"/>
      <c r="G611" s="550"/>
      <c r="H611" s="550"/>
      <c r="I611" s="550"/>
      <c r="J611" s="550"/>
      <c r="K611" s="550"/>
      <c r="L611" s="550"/>
      <c r="M611" s="550"/>
      <c r="N611" s="497"/>
      <c r="O611" s="497"/>
      <c r="P611" s="497"/>
      <c r="Q611" s="497"/>
      <c r="R611" s="497"/>
      <c r="S611" s="497"/>
      <c r="T611" s="497"/>
      <c r="U611" s="497"/>
      <c r="V611" s="497"/>
      <c r="W611" s="497"/>
      <c r="X611" s="497"/>
      <c r="Y611" s="497"/>
    </row>
    <row r="612">
      <c r="A612" s="550"/>
      <c r="B612" s="550"/>
      <c r="C612" s="550"/>
      <c r="D612" s="550"/>
      <c r="E612" s="550"/>
      <c r="F612" s="550"/>
      <c r="G612" s="550"/>
      <c r="H612" s="550"/>
      <c r="I612" s="550"/>
      <c r="J612" s="550"/>
      <c r="K612" s="550"/>
      <c r="L612" s="550"/>
      <c r="M612" s="550"/>
      <c r="N612" s="497"/>
      <c r="O612" s="497"/>
      <c r="P612" s="497"/>
      <c r="Q612" s="497"/>
      <c r="R612" s="497"/>
      <c r="S612" s="497"/>
      <c r="T612" s="497"/>
      <c r="U612" s="497"/>
      <c r="V612" s="497"/>
      <c r="W612" s="497"/>
      <c r="X612" s="497"/>
      <c r="Y612" s="497"/>
    </row>
    <row r="613">
      <c r="A613" s="550"/>
      <c r="B613" s="550"/>
      <c r="C613" s="550"/>
      <c r="D613" s="550"/>
      <c r="E613" s="550"/>
      <c r="F613" s="550"/>
      <c r="G613" s="550"/>
      <c r="H613" s="550"/>
      <c r="I613" s="550"/>
      <c r="J613" s="550"/>
      <c r="K613" s="550"/>
      <c r="L613" s="550"/>
      <c r="M613" s="550"/>
      <c r="N613" s="497"/>
      <c r="O613" s="497"/>
      <c r="P613" s="497"/>
      <c r="Q613" s="497"/>
      <c r="R613" s="497"/>
      <c r="S613" s="497"/>
      <c r="T613" s="497"/>
      <c r="U613" s="497"/>
      <c r="V613" s="497"/>
      <c r="W613" s="497"/>
      <c r="X613" s="497"/>
      <c r="Y613" s="497"/>
    </row>
    <row r="614">
      <c r="A614" s="550"/>
      <c r="B614" s="550"/>
      <c r="C614" s="550"/>
      <c r="D614" s="550"/>
      <c r="E614" s="550"/>
      <c r="F614" s="550"/>
      <c r="G614" s="550"/>
      <c r="H614" s="550"/>
      <c r="I614" s="550"/>
      <c r="J614" s="550"/>
      <c r="K614" s="550"/>
      <c r="L614" s="550"/>
      <c r="M614" s="550"/>
      <c r="N614" s="497"/>
      <c r="O614" s="497"/>
      <c r="P614" s="497"/>
      <c r="Q614" s="497"/>
      <c r="R614" s="497"/>
      <c r="S614" s="497"/>
      <c r="T614" s="497"/>
      <c r="U614" s="497"/>
      <c r="V614" s="497"/>
      <c r="W614" s="497"/>
      <c r="X614" s="497"/>
      <c r="Y614" s="497"/>
    </row>
    <row r="615">
      <c r="A615" s="550"/>
      <c r="B615" s="550"/>
      <c r="C615" s="550"/>
      <c r="D615" s="550"/>
      <c r="E615" s="550"/>
      <c r="F615" s="550"/>
      <c r="G615" s="550"/>
      <c r="H615" s="550"/>
      <c r="I615" s="550"/>
      <c r="J615" s="550"/>
      <c r="K615" s="550"/>
      <c r="L615" s="550"/>
      <c r="M615" s="550"/>
      <c r="N615" s="497"/>
      <c r="O615" s="497"/>
      <c r="P615" s="497"/>
      <c r="Q615" s="497"/>
      <c r="R615" s="497"/>
      <c r="S615" s="497"/>
      <c r="T615" s="497"/>
      <c r="U615" s="497"/>
      <c r="V615" s="497"/>
      <c r="W615" s="497"/>
      <c r="X615" s="497"/>
      <c r="Y615" s="497"/>
    </row>
    <row r="616">
      <c r="A616" s="550"/>
      <c r="B616" s="550"/>
      <c r="C616" s="550"/>
      <c r="D616" s="550"/>
      <c r="E616" s="550"/>
      <c r="F616" s="550"/>
      <c r="G616" s="550"/>
      <c r="H616" s="550"/>
      <c r="I616" s="550"/>
      <c r="J616" s="550"/>
      <c r="K616" s="550"/>
      <c r="L616" s="550"/>
      <c r="M616" s="550"/>
      <c r="N616" s="497"/>
      <c r="O616" s="497"/>
      <c r="P616" s="497"/>
      <c r="Q616" s="497"/>
      <c r="R616" s="497"/>
      <c r="S616" s="497"/>
      <c r="T616" s="497"/>
      <c r="U616" s="497"/>
      <c r="V616" s="497"/>
      <c r="W616" s="497"/>
      <c r="X616" s="497"/>
      <c r="Y616" s="497"/>
    </row>
    <row r="617">
      <c r="A617" s="550"/>
      <c r="B617" s="550"/>
      <c r="C617" s="550"/>
      <c r="D617" s="550"/>
      <c r="E617" s="550"/>
      <c r="F617" s="550"/>
      <c r="G617" s="550"/>
      <c r="H617" s="550"/>
      <c r="I617" s="550"/>
      <c r="J617" s="550"/>
      <c r="K617" s="550"/>
      <c r="L617" s="550"/>
      <c r="M617" s="550"/>
      <c r="N617" s="497"/>
      <c r="O617" s="497"/>
      <c r="P617" s="497"/>
      <c r="Q617" s="497"/>
      <c r="R617" s="497"/>
      <c r="S617" s="497"/>
      <c r="T617" s="497"/>
      <c r="U617" s="497"/>
      <c r="V617" s="497"/>
      <c r="W617" s="497"/>
      <c r="X617" s="497"/>
      <c r="Y617" s="497"/>
    </row>
    <row r="618">
      <c r="A618" s="550"/>
      <c r="B618" s="550"/>
      <c r="C618" s="550"/>
      <c r="D618" s="550"/>
      <c r="E618" s="550"/>
      <c r="F618" s="550"/>
      <c r="G618" s="550"/>
      <c r="H618" s="550"/>
      <c r="I618" s="550"/>
      <c r="J618" s="550"/>
      <c r="K618" s="550"/>
      <c r="L618" s="550"/>
      <c r="M618" s="550"/>
      <c r="N618" s="497"/>
      <c r="O618" s="497"/>
      <c r="P618" s="497"/>
      <c r="Q618" s="497"/>
      <c r="R618" s="497"/>
      <c r="S618" s="497"/>
      <c r="T618" s="497"/>
      <c r="U618" s="497"/>
      <c r="V618" s="497"/>
      <c r="W618" s="497"/>
      <c r="X618" s="497"/>
      <c r="Y618" s="497"/>
    </row>
    <row r="619">
      <c r="A619" s="550"/>
      <c r="B619" s="550"/>
      <c r="C619" s="550"/>
      <c r="D619" s="550"/>
      <c r="E619" s="550"/>
      <c r="F619" s="550"/>
      <c r="G619" s="550"/>
      <c r="H619" s="550"/>
      <c r="I619" s="550"/>
      <c r="J619" s="550"/>
      <c r="K619" s="550"/>
      <c r="L619" s="550"/>
      <c r="M619" s="550"/>
      <c r="N619" s="497"/>
      <c r="O619" s="497"/>
      <c r="P619" s="497"/>
      <c r="Q619" s="497"/>
      <c r="R619" s="497"/>
      <c r="S619" s="497"/>
      <c r="T619" s="497"/>
      <c r="U619" s="497"/>
      <c r="V619" s="497"/>
      <c r="W619" s="497"/>
      <c r="X619" s="497"/>
      <c r="Y619" s="497"/>
    </row>
    <row r="620">
      <c r="A620" s="550"/>
      <c r="B620" s="550"/>
      <c r="C620" s="550"/>
      <c r="D620" s="550"/>
      <c r="E620" s="550"/>
      <c r="F620" s="550"/>
      <c r="G620" s="550"/>
      <c r="H620" s="550"/>
      <c r="I620" s="550"/>
      <c r="J620" s="550"/>
      <c r="K620" s="550"/>
      <c r="L620" s="550"/>
      <c r="M620" s="550"/>
      <c r="N620" s="497"/>
      <c r="O620" s="497"/>
      <c r="P620" s="497"/>
      <c r="Q620" s="497"/>
      <c r="R620" s="497"/>
      <c r="S620" s="497"/>
      <c r="T620" s="497"/>
      <c r="U620" s="497"/>
      <c r="V620" s="497"/>
      <c r="W620" s="497"/>
      <c r="X620" s="497"/>
      <c r="Y620" s="497"/>
    </row>
    <row r="621">
      <c r="A621" s="550"/>
      <c r="B621" s="550"/>
      <c r="C621" s="550"/>
      <c r="D621" s="550"/>
      <c r="E621" s="550"/>
      <c r="F621" s="550"/>
      <c r="G621" s="550"/>
      <c r="H621" s="550"/>
      <c r="I621" s="550"/>
      <c r="J621" s="550"/>
      <c r="K621" s="550"/>
      <c r="L621" s="550"/>
      <c r="M621" s="550"/>
      <c r="N621" s="497"/>
      <c r="O621" s="497"/>
      <c r="P621" s="497"/>
      <c r="Q621" s="497"/>
      <c r="R621" s="497"/>
      <c r="S621" s="497"/>
      <c r="T621" s="497"/>
      <c r="U621" s="497"/>
      <c r="V621" s="497"/>
      <c r="W621" s="497"/>
      <c r="X621" s="497"/>
      <c r="Y621" s="497"/>
    </row>
    <row r="622">
      <c r="A622" s="550"/>
      <c r="B622" s="550"/>
      <c r="C622" s="550"/>
      <c r="D622" s="550"/>
      <c r="E622" s="550"/>
      <c r="F622" s="550"/>
      <c r="G622" s="550"/>
      <c r="H622" s="550"/>
      <c r="I622" s="550"/>
      <c r="J622" s="550"/>
      <c r="K622" s="550"/>
      <c r="L622" s="550"/>
      <c r="M622" s="550"/>
      <c r="N622" s="497"/>
      <c r="O622" s="497"/>
      <c r="P622" s="497"/>
      <c r="Q622" s="497"/>
      <c r="R622" s="497"/>
      <c r="S622" s="497"/>
      <c r="T622" s="497"/>
      <c r="U622" s="497"/>
      <c r="V622" s="497"/>
      <c r="W622" s="497"/>
      <c r="X622" s="497"/>
      <c r="Y622" s="497"/>
    </row>
    <row r="623">
      <c r="A623" s="550"/>
      <c r="B623" s="550"/>
      <c r="C623" s="550"/>
      <c r="D623" s="550"/>
      <c r="E623" s="550"/>
      <c r="F623" s="550"/>
      <c r="G623" s="550"/>
      <c r="H623" s="550"/>
      <c r="I623" s="550"/>
      <c r="J623" s="550"/>
      <c r="K623" s="550"/>
      <c r="L623" s="550"/>
      <c r="M623" s="550"/>
      <c r="N623" s="497"/>
      <c r="O623" s="497"/>
      <c r="P623" s="497"/>
      <c r="Q623" s="497"/>
      <c r="R623" s="497"/>
      <c r="S623" s="497"/>
      <c r="T623" s="497"/>
      <c r="U623" s="497"/>
      <c r="V623" s="497"/>
      <c r="W623" s="497"/>
      <c r="X623" s="497"/>
      <c r="Y623" s="497"/>
    </row>
    <row r="624">
      <c r="A624" s="550"/>
      <c r="B624" s="550"/>
      <c r="C624" s="550"/>
      <c r="D624" s="550"/>
      <c r="E624" s="550"/>
      <c r="F624" s="550"/>
      <c r="G624" s="550"/>
      <c r="H624" s="550"/>
      <c r="I624" s="550"/>
      <c r="J624" s="550"/>
      <c r="K624" s="550"/>
      <c r="L624" s="550"/>
      <c r="M624" s="550"/>
      <c r="N624" s="497"/>
      <c r="O624" s="497"/>
      <c r="P624" s="497"/>
      <c r="Q624" s="497"/>
      <c r="R624" s="497"/>
      <c r="S624" s="497"/>
      <c r="T624" s="497"/>
      <c r="U624" s="497"/>
      <c r="V624" s="497"/>
      <c r="W624" s="497"/>
      <c r="X624" s="497"/>
      <c r="Y624" s="497"/>
    </row>
    <row r="625">
      <c r="A625" s="550"/>
      <c r="B625" s="550"/>
      <c r="C625" s="550"/>
      <c r="D625" s="550"/>
      <c r="E625" s="550"/>
      <c r="F625" s="550"/>
      <c r="G625" s="550"/>
      <c r="H625" s="550"/>
      <c r="I625" s="550"/>
      <c r="J625" s="550"/>
      <c r="K625" s="550"/>
      <c r="L625" s="550"/>
      <c r="M625" s="550"/>
      <c r="N625" s="497"/>
      <c r="O625" s="497"/>
      <c r="P625" s="497"/>
      <c r="Q625" s="497"/>
      <c r="R625" s="497"/>
      <c r="S625" s="497"/>
      <c r="T625" s="497"/>
      <c r="U625" s="497"/>
      <c r="V625" s="497"/>
      <c r="W625" s="497"/>
      <c r="X625" s="497"/>
      <c r="Y625" s="497"/>
    </row>
    <row r="626">
      <c r="A626" s="550"/>
      <c r="B626" s="550"/>
      <c r="C626" s="550"/>
      <c r="D626" s="550"/>
      <c r="E626" s="550"/>
      <c r="F626" s="550"/>
      <c r="G626" s="550"/>
      <c r="H626" s="550"/>
      <c r="I626" s="550"/>
      <c r="J626" s="550"/>
      <c r="K626" s="550"/>
      <c r="L626" s="550"/>
      <c r="M626" s="550"/>
      <c r="N626" s="497"/>
      <c r="O626" s="497"/>
      <c r="P626" s="497"/>
      <c r="Q626" s="497"/>
      <c r="R626" s="497"/>
      <c r="S626" s="497"/>
      <c r="T626" s="497"/>
      <c r="U626" s="497"/>
      <c r="V626" s="497"/>
      <c r="W626" s="497"/>
      <c r="X626" s="497"/>
      <c r="Y626" s="497"/>
    </row>
    <row r="627">
      <c r="A627" s="550"/>
      <c r="B627" s="550"/>
      <c r="C627" s="550"/>
      <c r="D627" s="550"/>
      <c r="E627" s="550"/>
      <c r="F627" s="550"/>
      <c r="G627" s="550"/>
      <c r="H627" s="550"/>
      <c r="I627" s="550"/>
      <c r="J627" s="550"/>
      <c r="K627" s="550"/>
      <c r="L627" s="550"/>
      <c r="M627" s="550"/>
      <c r="N627" s="497"/>
      <c r="O627" s="497"/>
      <c r="P627" s="497"/>
      <c r="Q627" s="497"/>
      <c r="R627" s="497"/>
      <c r="S627" s="497"/>
      <c r="T627" s="497"/>
      <c r="U627" s="497"/>
      <c r="V627" s="497"/>
      <c r="W627" s="497"/>
      <c r="X627" s="497"/>
      <c r="Y627" s="497"/>
    </row>
    <row r="628">
      <c r="A628" s="550"/>
      <c r="B628" s="550"/>
      <c r="C628" s="550"/>
      <c r="D628" s="550"/>
      <c r="E628" s="550"/>
      <c r="F628" s="550"/>
      <c r="G628" s="550"/>
      <c r="H628" s="550"/>
      <c r="I628" s="550"/>
      <c r="J628" s="550"/>
      <c r="K628" s="550"/>
      <c r="L628" s="550"/>
      <c r="M628" s="550"/>
      <c r="N628" s="497"/>
      <c r="O628" s="497"/>
      <c r="P628" s="497"/>
      <c r="Q628" s="497"/>
      <c r="R628" s="497"/>
      <c r="S628" s="497"/>
      <c r="T628" s="497"/>
      <c r="U628" s="497"/>
      <c r="V628" s="497"/>
      <c r="W628" s="497"/>
      <c r="X628" s="497"/>
      <c r="Y628" s="497"/>
    </row>
    <row r="629">
      <c r="A629" s="550"/>
      <c r="B629" s="550"/>
      <c r="C629" s="550"/>
      <c r="D629" s="550"/>
      <c r="E629" s="550"/>
      <c r="F629" s="550"/>
      <c r="G629" s="550"/>
      <c r="H629" s="550"/>
      <c r="I629" s="550"/>
      <c r="J629" s="550"/>
      <c r="K629" s="550"/>
      <c r="L629" s="550"/>
      <c r="M629" s="550"/>
      <c r="N629" s="497"/>
      <c r="O629" s="497"/>
      <c r="P629" s="497"/>
      <c r="Q629" s="497"/>
      <c r="R629" s="497"/>
      <c r="S629" s="497"/>
      <c r="T629" s="497"/>
      <c r="U629" s="497"/>
      <c r="V629" s="497"/>
      <c r="W629" s="497"/>
      <c r="X629" s="497"/>
      <c r="Y629" s="497"/>
    </row>
    <row r="630">
      <c r="A630" s="550"/>
      <c r="B630" s="550"/>
      <c r="C630" s="550"/>
      <c r="D630" s="550"/>
      <c r="E630" s="550"/>
      <c r="F630" s="550"/>
      <c r="G630" s="550"/>
      <c r="H630" s="550"/>
      <c r="I630" s="550"/>
      <c r="J630" s="550"/>
      <c r="K630" s="550"/>
      <c r="L630" s="550"/>
      <c r="M630" s="550"/>
      <c r="N630" s="497"/>
      <c r="O630" s="497"/>
      <c r="P630" s="497"/>
      <c r="Q630" s="497"/>
      <c r="R630" s="497"/>
      <c r="S630" s="497"/>
      <c r="T630" s="497"/>
      <c r="U630" s="497"/>
      <c r="V630" s="497"/>
      <c r="W630" s="497"/>
      <c r="X630" s="497"/>
      <c r="Y630" s="497"/>
    </row>
    <row r="631">
      <c r="A631" s="550"/>
      <c r="B631" s="550"/>
      <c r="C631" s="550"/>
      <c r="D631" s="550"/>
      <c r="E631" s="550"/>
      <c r="F631" s="550"/>
      <c r="G631" s="550"/>
      <c r="H631" s="550"/>
      <c r="I631" s="550"/>
      <c r="J631" s="550"/>
      <c r="K631" s="550"/>
      <c r="L631" s="550"/>
      <c r="M631" s="550"/>
      <c r="N631" s="497"/>
      <c r="O631" s="497"/>
      <c r="P631" s="497"/>
      <c r="Q631" s="497"/>
      <c r="R631" s="497"/>
      <c r="S631" s="497"/>
      <c r="T631" s="497"/>
      <c r="U631" s="497"/>
      <c r="V631" s="497"/>
      <c r="W631" s="497"/>
      <c r="X631" s="497"/>
      <c r="Y631" s="497"/>
    </row>
    <row r="632">
      <c r="A632" s="550"/>
      <c r="B632" s="550"/>
      <c r="C632" s="550"/>
      <c r="D632" s="550"/>
      <c r="E632" s="550"/>
      <c r="F632" s="550"/>
      <c r="G632" s="550"/>
      <c r="H632" s="550"/>
      <c r="I632" s="550"/>
      <c r="J632" s="550"/>
      <c r="K632" s="550"/>
      <c r="L632" s="550"/>
      <c r="M632" s="550"/>
      <c r="N632" s="497"/>
      <c r="O632" s="497"/>
      <c r="P632" s="497"/>
      <c r="Q632" s="497"/>
      <c r="R632" s="497"/>
      <c r="S632" s="497"/>
      <c r="T632" s="497"/>
      <c r="U632" s="497"/>
      <c r="V632" s="497"/>
      <c r="W632" s="497"/>
      <c r="X632" s="497"/>
      <c r="Y632" s="497"/>
    </row>
    <row r="633">
      <c r="A633" s="550"/>
      <c r="B633" s="550"/>
      <c r="C633" s="550"/>
      <c r="D633" s="550"/>
      <c r="E633" s="550"/>
      <c r="F633" s="550"/>
      <c r="G633" s="550"/>
      <c r="H633" s="550"/>
      <c r="I633" s="550"/>
      <c r="J633" s="550"/>
      <c r="K633" s="550"/>
      <c r="L633" s="550"/>
      <c r="M633" s="550"/>
      <c r="N633" s="497"/>
      <c r="O633" s="497"/>
      <c r="P633" s="497"/>
      <c r="Q633" s="497"/>
      <c r="R633" s="497"/>
      <c r="S633" s="497"/>
      <c r="T633" s="497"/>
      <c r="U633" s="497"/>
      <c r="V633" s="497"/>
      <c r="W633" s="497"/>
      <c r="X633" s="497"/>
      <c r="Y633" s="497"/>
    </row>
    <row r="634">
      <c r="A634" s="550"/>
      <c r="B634" s="550"/>
      <c r="C634" s="550"/>
      <c r="D634" s="550"/>
      <c r="E634" s="550"/>
      <c r="F634" s="550"/>
      <c r="G634" s="550"/>
      <c r="H634" s="550"/>
      <c r="I634" s="550"/>
      <c r="J634" s="550"/>
      <c r="K634" s="550"/>
      <c r="L634" s="550"/>
      <c r="M634" s="550"/>
      <c r="N634" s="497"/>
      <c r="O634" s="497"/>
      <c r="P634" s="497"/>
      <c r="Q634" s="497"/>
      <c r="R634" s="497"/>
      <c r="S634" s="497"/>
      <c r="T634" s="497"/>
      <c r="U634" s="497"/>
      <c r="V634" s="497"/>
      <c r="W634" s="497"/>
      <c r="X634" s="497"/>
      <c r="Y634" s="497"/>
    </row>
    <row r="635">
      <c r="A635" s="550"/>
      <c r="B635" s="550"/>
      <c r="C635" s="550"/>
      <c r="D635" s="550"/>
      <c r="E635" s="550"/>
      <c r="F635" s="550"/>
      <c r="G635" s="550"/>
      <c r="H635" s="550"/>
      <c r="I635" s="550"/>
      <c r="J635" s="550"/>
      <c r="K635" s="550"/>
      <c r="L635" s="550"/>
      <c r="M635" s="550"/>
      <c r="N635" s="497"/>
      <c r="O635" s="497"/>
      <c r="P635" s="497"/>
      <c r="Q635" s="497"/>
      <c r="R635" s="497"/>
      <c r="S635" s="497"/>
      <c r="T635" s="497"/>
      <c r="U635" s="497"/>
      <c r="V635" s="497"/>
      <c r="W635" s="497"/>
      <c r="X635" s="497"/>
      <c r="Y635" s="497"/>
    </row>
    <row r="636">
      <c r="A636" s="550"/>
      <c r="B636" s="550"/>
      <c r="C636" s="550"/>
      <c r="D636" s="550"/>
      <c r="E636" s="550"/>
      <c r="F636" s="550"/>
      <c r="G636" s="550"/>
      <c r="H636" s="550"/>
      <c r="I636" s="550"/>
      <c r="J636" s="550"/>
      <c r="K636" s="550"/>
      <c r="L636" s="550"/>
      <c r="M636" s="550"/>
      <c r="N636" s="497"/>
      <c r="O636" s="497"/>
      <c r="P636" s="497"/>
      <c r="Q636" s="497"/>
      <c r="R636" s="497"/>
      <c r="S636" s="497"/>
      <c r="T636" s="497"/>
      <c r="U636" s="497"/>
      <c r="V636" s="497"/>
      <c r="W636" s="497"/>
      <c r="X636" s="497"/>
      <c r="Y636" s="497"/>
    </row>
    <row r="637">
      <c r="A637" s="550"/>
      <c r="B637" s="550"/>
      <c r="C637" s="550"/>
      <c r="D637" s="550"/>
      <c r="E637" s="550"/>
      <c r="F637" s="550"/>
      <c r="G637" s="550"/>
      <c r="H637" s="550"/>
      <c r="I637" s="550"/>
      <c r="J637" s="550"/>
      <c r="K637" s="550"/>
      <c r="L637" s="550"/>
      <c r="M637" s="550"/>
      <c r="N637" s="497"/>
      <c r="O637" s="497"/>
      <c r="P637" s="497"/>
      <c r="Q637" s="497"/>
      <c r="R637" s="497"/>
      <c r="S637" s="497"/>
      <c r="T637" s="497"/>
      <c r="U637" s="497"/>
      <c r="V637" s="497"/>
      <c r="W637" s="497"/>
      <c r="X637" s="497"/>
      <c r="Y637" s="497"/>
    </row>
    <row r="638">
      <c r="A638" s="550"/>
      <c r="B638" s="550"/>
      <c r="C638" s="550"/>
      <c r="D638" s="550"/>
      <c r="E638" s="550"/>
      <c r="F638" s="550"/>
      <c r="G638" s="550"/>
      <c r="H638" s="550"/>
      <c r="I638" s="550"/>
      <c r="J638" s="550"/>
      <c r="K638" s="550"/>
      <c r="L638" s="550"/>
      <c r="M638" s="550"/>
      <c r="N638" s="497"/>
      <c r="O638" s="497"/>
      <c r="P638" s="497"/>
      <c r="Q638" s="497"/>
      <c r="R638" s="497"/>
      <c r="S638" s="497"/>
      <c r="T638" s="497"/>
      <c r="U638" s="497"/>
      <c r="V638" s="497"/>
      <c r="W638" s="497"/>
      <c r="X638" s="497"/>
      <c r="Y638" s="497"/>
    </row>
    <row r="639">
      <c r="A639" s="550"/>
      <c r="B639" s="550"/>
      <c r="C639" s="550"/>
      <c r="D639" s="550"/>
      <c r="E639" s="550"/>
      <c r="F639" s="550"/>
      <c r="G639" s="550"/>
      <c r="H639" s="550"/>
      <c r="I639" s="550"/>
      <c r="J639" s="550"/>
      <c r="K639" s="550"/>
      <c r="L639" s="550"/>
      <c r="M639" s="550"/>
      <c r="N639" s="497"/>
      <c r="O639" s="497"/>
      <c r="P639" s="497"/>
      <c r="Q639" s="497"/>
      <c r="R639" s="497"/>
      <c r="S639" s="497"/>
      <c r="T639" s="497"/>
      <c r="U639" s="497"/>
      <c r="V639" s="497"/>
      <c r="W639" s="497"/>
      <c r="X639" s="497"/>
      <c r="Y639" s="497"/>
    </row>
    <row r="640">
      <c r="A640" s="550"/>
      <c r="B640" s="550"/>
      <c r="C640" s="550"/>
      <c r="D640" s="550"/>
      <c r="E640" s="550"/>
      <c r="F640" s="550"/>
      <c r="G640" s="550"/>
      <c r="H640" s="550"/>
      <c r="I640" s="550"/>
      <c r="J640" s="550"/>
      <c r="K640" s="550"/>
      <c r="L640" s="550"/>
      <c r="M640" s="550"/>
      <c r="N640" s="497"/>
      <c r="O640" s="497"/>
      <c r="P640" s="497"/>
      <c r="Q640" s="497"/>
      <c r="R640" s="497"/>
      <c r="S640" s="497"/>
      <c r="T640" s="497"/>
      <c r="U640" s="497"/>
      <c r="V640" s="497"/>
      <c r="W640" s="497"/>
      <c r="X640" s="497"/>
      <c r="Y640" s="497"/>
    </row>
    <row r="641">
      <c r="A641" s="550"/>
      <c r="B641" s="550"/>
      <c r="C641" s="550"/>
      <c r="D641" s="550"/>
      <c r="E641" s="550"/>
      <c r="F641" s="550"/>
      <c r="G641" s="550"/>
      <c r="H641" s="550"/>
      <c r="I641" s="550"/>
      <c r="J641" s="550"/>
      <c r="K641" s="550"/>
      <c r="L641" s="550"/>
      <c r="M641" s="550"/>
      <c r="N641" s="497"/>
      <c r="O641" s="497"/>
      <c r="P641" s="497"/>
      <c r="Q641" s="497"/>
      <c r="R641" s="497"/>
      <c r="S641" s="497"/>
      <c r="T641" s="497"/>
      <c r="U641" s="497"/>
      <c r="V641" s="497"/>
      <c r="W641" s="497"/>
      <c r="X641" s="497"/>
      <c r="Y641" s="497"/>
    </row>
    <row r="642">
      <c r="A642" s="550"/>
      <c r="B642" s="550"/>
      <c r="C642" s="550"/>
      <c r="D642" s="550"/>
      <c r="E642" s="550"/>
      <c r="F642" s="550"/>
      <c r="G642" s="550"/>
      <c r="H642" s="550"/>
      <c r="I642" s="550"/>
      <c r="J642" s="550"/>
      <c r="K642" s="550"/>
      <c r="L642" s="550"/>
      <c r="M642" s="550"/>
      <c r="N642" s="497"/>
      <c r="O642" s="497"/>
      <c r="P642" s="497"/>
      <c r="Q642" s="497"/>
      <c r="R642" s="497"/>
      <c r="S642" s="497"/>
      <c r="T642" s="497"/>
      <c r="U642" s="497"/>
      <c r="V642" s="497"/>
      <c r="W642" s="497"/>
      <c r="X642" s="497"/>
      <c r="Y642" s="497"/>
    </row>
    <row r="643">
      <c r="A643" s="550"/>
      <c r="B643" s="550"/>
      <c r="C643" s="550"/>
      <c r="D643" s="550"/>
      <c r="E643" s="550"/>
      <c r="F643" s="550"/>
      <c r="G643" s="550"/>
      <c r="H643" s="550"/>
      <c r="I643" s="550"/>
      <c r="J643" s="550"/>
      <c r="K643" s="550"/>
      <c r="L643" s="550"/>
      <c r="M643" s="550"/>
      <c r="N643" s="497"/>
      <c r="O643" s="497"/>
      <c r="P643" s="497"/>
      <c r="Q643" s="497"/>
      <c r="R643" s="497"/>
      <c r="S643" s="497"/>
      <c r="T643" s="497"/>
      <c r="U643" s="497"/>
      <c r="V643" s="497"/>
      <c r="W643" s="497"/>
      <c r="X643" s="497"/>
      <c r="Y643" s="497"/>
    </row>
    <row r="644">
      <c r="A644" s="550"/>
      <c r="B644" s="550"/>
      <c r="C644" s="550"/>
      <c r="D644" s="550"/>
      <c r="E644" s="550"/>
      <c r="F644" s="550"/>
      <c r="G644" s="550"/>
      <c r="H644" s="550"/>
      <c r="I644" s="550"/>
      <c r="J644" s="550"/>
      <c r="K644" s="550"/>
      <c r="L644" s="550"/>
      <c r="M644" s="550"/>
      <c r="N644" s="497"/>
      <c r="O644" s="497"/>
      <c r="P644" s="497"/>
      <c r="Q644" s="497"/>
      <c r="R644" s="497"/>
      <c r="S644" s="497"/>
      <c r="T644" s="497"/>
      <c r="U644" s="497"/>
      <c r="V644" s="497"/>
      <c r="W644" s="497"/>
      <c r="X644" s="497"/>
      <c r="Y644" s="497"/>
    </row>
    <row r="645">
      <c r="A645" s="550"/>
      <c r="B645" s="550"/>
      <c r="C645" s="550"/>
      <c r="D645" s="550"/>
      <c r="E645" s="550"/>
      <c r="F645" s="550"/>
      <c r="G645" s="550"/>
      <c r="H645" s="550"/>
      <c r="I645" s="550"/>
      <c r="J645" s="550"/>
      <c r="K645" s="550"/>
      <c r="L645" s="550"/>
      <c r="M645" s="550"/>
      <c r="N645" s="497"/>
      <c r="O645" s="497"/>
      <c r="P645" s="497"/>
      <c r="Q645" s="497"/>
      <c r="R645" s="497"/>
      <c r="S645" s="497"/>
      <c r="T645" s="497"/>
      <c r="U645" s="497"/>
      <c r="V645" s="497"/>
      <c r="W645" s="497"/>
      <c r="X645" s="497"/>
      <c r="Y645" s="497"/>
    </row>
    <row r="646">
      <c r="A646" s="550"/>
      <c r="B646" s="550"/>
      <c r="C646" s="550"/>
      <c r="D646" s="550"/>
      <c r="E646" s="550"/>
      <c r="F646" s="550"/>
      <c r="G646" s="550"/>
      <c r="H646" s="550"/>
      <c r="I646" s="550"/>
      <c r="J646" s="550"/>
      <c r="K646" s="550"/>
      <c r="L646" s="550"/>
      <c r="M646" s="550"/>
      <c r="N646" s="497"/>
      <c r="O646" s="497"/>
      <c r="P646" s="497"/>
      <c r="Q646" s="497"/>
      <c r="R646" s="497"/>
      <c r="S646" s="497"/>
      <c r="T646" s="497"/>
      <c r="U646" s="497"/>
      <c r="V646" s="497"/>
      <c r="W646" s="497"/>
      <c r="X646" s="497"/>
      <c r="Y646" s="497"/>
    </row>
    <row r="647">
      <c r="A647" s="550"/>
      <c r="B647" s="550"/>
      <c r="C647" s="550"/>
      <c r="D647" s="550"/>
      <c r="E647" s="550"/>
      <c r="F647" s="550"/>
      <c r="G647" s="550"/>
      <c r="H647" s="550"/>
      <c r="I647" s="550"/>
      <c r="J647" s="550"/>
      <c r="K647" s="550"/>
      <c r="L647" s="550"/>
      <c r="M647" s="550"/>
      <c r="N647" s="497"/>
      <c r="O647" s="497"/>
      <c r="P647" s="497"/>
      <c r="Q647" s="497"/>
      <c r="R647" s="497"/>
      <c r="S647" s="497"/>
      <c r="T647" s="497"/>
      <c r="U647" s="497"/>
      <c r="V647" s="497"/>
      <c r="W647" s="497"/>
      <c r="X647" s="497"/>
      <c r="Y647" s="497"/>
    </row>
    <row r="648">
      <c r="A648" s="550"/>
      <c r="B648" s="550"/>
      <c r="C648" s="550"/>
      <c r="D648" s="550"/>
      <c r="E648" s="550"/>
      <c r="F648" s="550"/>
      <c r="G648" s="550"/>
      <c r="H648" s="550"/>
      <c r="I648" s="550"/>
      <c r="J648" s="550"/>
      <c r="K648" s="550"/>
      <c r="L648" s="550"/>
      <c r="M648" s="550"/>
      <c r="N648" s="497"/>
      <c r="O648" s="497"/>
      <c r="P648" s="497"/>
      <c r="Q648" s="497"/>
      <c r="R648" s="497"/>
      <c r="S648" s="497"/>
      <c r="T648" s="497"/>
      <c r="U648" s="497"/>
      <c r="V648" s="497"/>
      <c r="W648" s="497"/>
      <c r="X648" s="497"/>
      <c r="Y648" s="497"/>
    </row>
    <row r="649">
      <c r="A649" s="550"/>
      <c r="B649" s="550"/>
      <c r="C649" s="550"/>
      <c r="D649" s="550"/>
      <c r="E649" s="550"/>
      <c r="F649" s="550"/>
      <c r="G649" s="550"/>
      <c r="H649" s="550"/>
      <c r="I649" s="550"/>
      <c r="J649" s="550"/>
      <c r="K649" s="550"/>
      <c r="L649" s="550"/>
      <c r="M649" s="550"/>
      <c r="N649" s="497"/>
      <c r="O649" s="497"/>
      <c r="P649" s="497"/>
      <c r="Q649" s="497"/>
      <c r="R649" s="497"/>
      <c r="S649" s="497"/>
      <c r="T649" s="497"/>
      <c r="U649" s="497"/>
      <c r="V649" s="497"/>
      <c r="W649" s="497"/>
      <c r="X649" s="497"/>
      <c r="Y649" s="497"/>
    </row>
    <row r="650">
      <c r="A650" s="550"/>
      <c r="B650" s="550"/>
      <c r="C650" s="550"/>
      <c r="D650" s="550"/>
      <c r="E650" s="550"/>
      <c r="F650" s="550"/>
      <c r="G650" s="550"/>
      <c r="H650" s="550"/>
      <c r="I650" s="550"/>
      <c r="J650" s="550"/>
      <c r="K650" s="550"/>
      <c r="L650" s="550"/>
      <c r="M650" s="550"/>
      <c r="N650" s="497"/>
      <c r="O650" s="497"/>
      <c r="P650" s="497"/>
      <c r="Q650" s="497"/>
      <c r="R650" s="497"/>
      <c r="S650" s="497"/>
      <c r="T650" s="497"/>
      <c r="U650" s="497"/>
      <c r="V650" s="497"/>
      <c r="W650" s="497"/>
      <c r="X650" s="497"/>
      <c r="Y650" s="497"/>
    </row>
    <row r="651">
      <c r="A651" s="550"/>
      <c r="B651" s="550"/>
      <c r="C651" s="550"/>
      <c r="D651" s="550"/>
      <c r="E651" s="550"/>
      <c r="F651" s="550"/>
      <c r="G651" s="550"/>
      <c r="H651" s="550"/>
      <c r="I651" s="550"/>
      <c r="J651" s="550"/>
      <c r="K651" s="550"/>
      <c r="L651" s="550"/>
      <c r="M651" s="550"/>
      <c r="N651" s="497"/>
      <c r="O651" s="497"/>
      <c r="P651" s="497"/>
      <c r="Q651" s="497"/>
      <c r="R651" s="497"/>
      <c r="S651" s="497"/>
      <c r="T651" s="497"/>
      <c r="U651" s="497"/>
      <c r="V651" s="497"/>
      <c r="W651" s="497"/>
      <c r="X651" s="497"/>
      <c r="Y651" s="497"/>
    </row>
    <row r="652">
      <c r="A652" s="550"/>
      <c r="B652" s="550"/>
      <c r="C652" s="550"/>
      <c r="D652" s="550"/>
      <c r="E652" s="550"/>
      <c r="F652" s="550"/>
      <c r="G652" s="550"/>
      <c r="H652" s="550"/>
      <c r="I652" s="550"/>
      <c r="J652" s="550"/>
      <c r="K652" s="550"/>
      <c r="L652" s="550"/>
      <c r="M652" s="550"/>
      <c r="N652" s="497"/>
      <c r="O652" s="497"/>
      <c r="P652" s="497"/>
      <c r="Q652" s="497"/>
      <c r="R652" s="497"/>
      <c r="S652" s="497"/>
      <c r="T652" s="497"/>
      <c r="U652" s="497"/>
      <c r="V652" s="497"/>
      <c r="W652" s="497"/>
      <c r="X652" s="497"/>
      <c r="Y652" s="497"/>
    </row>
    <row r="653">
      <c r="A653" s="550"/>
      <c r="B653" s="550"/>
      <c r="C653" s="550"/>
      <c r="D653" s="550"/>
      <c r="E653" s="550"/>
      <c r="F653" s="550"/>
      <c r="G653" s="550"/>
      <c r="H653" s="550"/>
      <c r="I653" s="550"/>
      <c r="J653" s="550"/>
      <c r="K653" s="550"/>
      <c r="L653" s="550"/>
      <c r="M653" s="550"/>
      <c r="N653" s="497"/>
      <c r="O653" s="497"/>
      <c r="P653" s="497"/>
      <c r="Q653" s="497"/>
      <c r="R653" s="497"/>
      <c r="S653" s="497"/>
      <c r="T653" s="497"/>
      <c r="U653" s="497"/>
      <c r="V653" s="497"/>
      <c r="W653" s="497"/>
      <c r="X653" s="497"/>
      <c r="Y653" s="497"/>
    </row>
    <row r="654">
      <c r="A654" s="550"/>
      <c r="B654" s="550"/>
      <c r="C654" s="550"/>
      <c r="D654" s="550"/>
      <c r="E654" s="550"/>
      <c r="F654" s="550"/>
      <c r="G654" s="550"/>
      <c r="H654" s="550"/>
      <c r="I654" s="550"/>
      <c r="J654" s="550"/>
      <c r="K654" s="550"/>
      <c r="L654" s="550"/>
      <c r="M654" s="550"/>
      <c r="N654" s="497"/>
      <c r="O654" s="497"/>
      <c r="P654" s="497"/>
      <c r="Q654" s="497"/>
      <c r="R654" s="497"/>
      <c r="S654" s="497"/>
      <c r="T654" s="497"/>
      <c r="U654" s="497"/>
      <c r="V654" s="497"/>
      <c r="W654" s="497"/>
      <c r="X654" s="497"/>
      <c r="Y654" s="497"/>
    </row>
    <row r="655">
      <c r="A655" s="550"/>
      <c r="B655" s="550"/>
      <c r="C655" s="550"/>
      <c r="D655" s="550"/>
      <c r="E655" s="550"/>
      <c r="F655" s="550"/>
      <c r="G655" s="550"/>
      <c r="H655" s="550"/>
      <c r="I655" s="550"/>
      <c r="J655" s="550"/>
      <c r="K655" s="550"/>
      <c r="L655" s="550"/>
      <c r="M655" s="550"/>
      <c r="N655" s="497"/>
      <c r="O655" s="497"/>
      <c r="P655" s="497"/>
      <c r="Q655" s="497"/>
      <c r="R655" s="497"/>
      <c r="S655" s="497"/>
      <c r="T655" s="497"/>
      <c r="U655" s="497"/>
      <c r="V655" s="497"/>
      <c r="W655" s="497"/>
      <c r="X655" s="497"/>
      <c r="Y655" s="497"/>
    </row>
    <row r="656">
      <c r="A656" s="550"/>
      <c r="B656" s="550"/>
      <c r="C656" s="550"/>
      <c r="D656" s="550"/>
      <c r="E656" s="550"/>
      <c r="F656" s="550"/>
      <c r="G656" s="550"/>
      <c r="H656" s="550"/>
      <c r="I656" s="550"/>
      <c r="J656" s="550"/>
      <c r="K656" s="550"/>
      <c r="L656" s="550"/>
      <c r="M656" s="550"/>
      <c r="N656" s="497"/>
      <c r="O656" s="497"/>
      <c r="P656" s="497"/>
      <c r="Q656" s="497"/>
      <c r="R656" s="497"/>
      <c r="S656" s="497"/>
      <c r="T656" s="497"/>
      <c r="U656" s="497"/>
      <c r="V656" s="497"/>
      <c r="W656" s="497"/>
      <c r="X656" s="497"/>
      <c r="Y656" s="497"/>
    </row>
    <row r="657">
      <c r="A657" s="550"/>
      <c r="B657" s="550"/>
      <c r="C657" s="550"/>
      <c r="D657" s="550"/>
      <c r="E657" s="550"/>
      <c r="F657" s="550"/>
      <c r="G657" s="550"/>
      <c r="H657" s="550"/>
      <c r="I657" s="550"/>
      <c r="J657" s="550"/>
      <c r="K657" s="550"/>
      <c r="L657" s="550"/>
      <c r="M657" s="550"/>
      <c r="N657" s="497"/>
      <c r="O657" s="497"/>
      <c r="P657" s="497"/>
      <c r="Q657" s="497"/>
      <c r="R657" s="497"/>
      <c r="S657" s="497"/>
      <c r="T657" s="497"/>
      <c r="U657" s="497"/>
      <c r="V657" s="497"/>
      <c r="W657" s="497"/>
      <c r="X657" s="497"/>
      <c r="Y657" s="497"/>
    </row>
    <row r="658">
      <c r="A658" s="550"/>
      <c r="B658" s="550"/>
      <c r="C658" s="550"/>
      <c r="D658" s="550"/>
      <c r="E658" s="550"/>
      <c r="F658" s="550"/>
      <c r="G658" s="550"/>
      <c r="H658" s="550"/>
      <c r="I658" s="550"/>
      <c r="J658" s="550"/>
      <c r="K658" s="550"/>
      <c r="L658" s="550"/>
      <c r="M658" s="550"/>
      <c r="N658" s="497"/>
      <c r="O658" s="497"/>
      <c r="P658" s="497"/>
      <c r="Q658" s="497"/>
      <c r="R658" s="497"/>
      <c r="S658" s="497"/>
      <c r="T658" s="497"/>
      <c r="U658" s="497"/>
      <c r="V658" s="497"/>
      <c r="W658" s="497"/>
      <c r="X658" s="497"/>
      <c r="Y658" s="497"/>
    </row>
    <row r="659">
      <c r="A659" s="550"/>
      <c r="B659" s="550"/>
      <c r="C659" s="550"/>
      <c r="D659" s="550"/>
      <c r="E659" s="550"/>
      <c r="F659" s="550"/>
      <c r="G659" s="550"/>
      <c r="H659" s="550"/>
      <c r="I659" s="550"/>
      <c r="J659" s="550"/>
      <c r="K659" s="550"/>
      <c r="L659" s="550"/>
      <c r="M659" s="550"/>
      <c r="N659" s="497"/>
      <c r="O659" s="497"/>
      <c r="P659" s="497"/>
      <c r="Q659" s="497"/>
      <c r="R659" s="497"/>
      <c r="S659" s="497"/>
      <c r="T659" s="497"/>
      <c r="U659" s="497"/>
      <c r="V659" s="497"/>
      <c r="W659" s="497"/>
      <c r="X659" s="497"/>
      <c r="Y659" s="497"/>
    </row>
    <row r="660">
      <c r="A660" s="550"/>
      <c r="B660" s="550"/>
      <c r="C660" s="550"/>
      <c r="D660" s="550"/>
      <c r="E660" s="550"/>
      <c r="F660" s="550"/>
      <c r="G660" s="550"/>
      <c r="H660" s="550"/>
      <c r="I660" s="550"/>
      <c r="J660" s="550"/>
      <c r="K660" s="550"/>
      <c r="L660" s="550"/>
      <c r="M660" s="550"/>
      <c r="N660" s="497"/>
      <c r="O660" s="497"/>
      <c r="P660" s="497"/>
      <c r="Q660" s="497"/>
      <c r="R660" s="497"/>
      <c r="S660" s="497"/>
      <c r="T660" s="497"/>
      <c r="U660" s="497"/>
      <c r="V660" s="497"/>
      <c r="W660" s="497"/>
      <c r="X660" s="497"/>
      <c r="Y660" s="497"/>
    </row>
    <row r="661">
      <c r="A661" s="550"/>
      <c r="B661" s="550"/>
      <c r="C661" s="550"/>
      <c r="D661" s="550"/>
      <c r="E661" s="550"/>
      <c r="F661" s="550"/>
      <c r="G661" s="550"/>
      <c r="H661" s="550"/>
      <c r="I661" s="550"/>
      <c r="J661" s="550"/>
      <c r="K661" s="550"/>
      <c r="L661" s="550"/>
      <c r="M661" s="550"/>
      <c r="N661" s="497"/>
      <c r="O661" s="497"/>
      <c r="P661" s="497"/>
      <c r="Q661" s="497"/>
      <c r="R661" s="497"/>
      <c r="S661" s="497"/>
      <c r="T661" s="497"/>
      <c r="U661" s="497"/>
      <c r="V661" s="497"/>
      <c r="W661" s="497"/>
      <c r="X661" s="497"/>
      <c r="Y661" s="497"/>
    </row>
    <row r="662">
      <c r="A662" s="550"/>
      <c r="B662" s="550"/>
      <c r="C662" s="550"/>
      <c r="D662" s="550"/>
      <c r="E662" s="550"/>
      <c r="F662" s="550"/>
      <c r="G662" s="550"/>
      <c r="H662" s="550"/>
      <c r="I662" s="550"/>
      <c r="J662" s="550"/>
      <c r="K662" s="550"/>
      <c r="L662" s="550"/>
      <c r="M662" s="550"/>
      <c r="N662" s="497"/>
      <c r="O662" s="497"/>
      <c r="P662" s="497"/>
      <c r="Q662" s="497"/>
      <c r="R662" s="497"/>
      <c r="S662" s="497"/>
      <c r="T662" s="497"/>
      <c r="U662" s="497"/>
      <c r="V662" s="497"/>
      <c r="W662" s="497"/>
      <c r="X662" s="497"/>
      <c r="Y662" s="497"/>
    </row>
    <row r="663">
      <c r="A663" s="550"/>
      <c r="B663" s="550"/>
      <c r="C663" s="550"/>
      <c r="D663" s="550"/>
      <c r="E663" s="550"/>
      <c r="F663" s="550"/>
      <c r="G663" s="550"/>
      <c r="H663" s="550"/>
      <c r="I663" s="550"/>
      <c r="J663" s="550"/>
      <c r="K663" s="550"/>
      <c r="L663" s="550"/>
      <c r="M663" s="550"/>
      <c r="N663" s="497"/>
      <c r="O663" s="497"/>
      <c r="P663" s="497"/>
      <c r="Q663" s="497"/>
      <c r="R663" s="497"/>
      <c r="S663" s="497"/>
      <c r="T663" s="497"/>
      <c r="U663" s="497"/>
      <c r="V663" s="497"/>
      <c r="W663" s="497"/>
      <c r="X663" s="497"/>
      <c r="Y663" s="497"/>
    </row>
    <row r="664">
      <c r="A664" s="550"/>
      <c r="B664" s="550"/>
      <c r="C664" s="550"/>
      <c r="D664" s="550"/>
      <c r="E664" s="550"/>
      <c r="F664" s="550"/>
      <c r="G664" s="550"/>
      <c r="H664" s="550"/>
      <c r="I664" s="550"/>
      <c r="J664" s="550"/>
      <c r="K664" s="550"/>
      <c r="L664" s="550"/>
      <c r="M664" s="550"/>
      <c r="N664" s="497"/>
      <c r="O664" s="497"/>
      <c r="P664" s="497"/>
      <c r="Q664" s="497"/>
      <c r="R664" s="497"/>
      <c r="S664" s="497"/>
      <c r="T664" s="497"/>
      <c r="U664" s="497"/>
      <c r="V664" s="497"/>
      <c r="W664" s="497"/>
      <c r="X664" s="497"/>
      <c r="Y664" s="497"/>
    </row>
    <row r="665">
      <c r="A665" s="550"/>
      <c r="B665" s="550"/>
      <c r="C665" s="550"/>
      <c r="D665" s="550"/>
      <c r="E665" s="550"/>
      <c r="F665" s="550"/>
      <c r="G665" s="550"/>
      <c r="H665" s="550"/>
      <c r="I665" s="550"/>
      <c r="J665" s="550"/>
      <c r="K665" s="550"/>
      <c r="L665" s="550"/>
      <c r="M665" s="550"/>
      <c r="N665" s="497"/>
      <c r="O665" s="497"/>
      <c r="P665" s="497"/>
      <c r="Q665" s="497"/>
      <c r="R665" s="497"/>
      <c r="S665" s="497"/>
      <c r="T665" s="497"/>
      <c r="U665" s="497"/>
      <c r="V665" s="497"/>
      <c r="W665" s="497"/>
      <c r="X665" s="497"/>
      <c r="Y665" s="497"/>
    </row>
    <row r="666">
      <c r="A666" s="550"/>
      <c r="B666" s="550"/>
      <c r="C666" s="550"/>
      <c r="D666" s="550"/>
      <c r="E666" s="550"/>
      <c r="F666" s="550"/>
      <c r="G666" s="550"/>
      <c r="H666" s="550"/>
      <c r="I666" s="550"/>
      <c r="J666" s="550"/>
      <c r="K666" s="550"/>
      <c r="L666" s="550"/>
      <c r="M666" s="550"/>
      <c r="N666" s="497"/>
      <c r="O666" s="497"/>
      <c r="P666" s="497"/>
      <c r="Q666" s="497"/>
      <c r="R666" s="497"/>
      <c r="S666" s="497"/>
      <c r="T666" s="497"/>
      <c r="U666" s="497"/>
      <c r="V666" s="497"/>
      <c r="W666" s="497"/>
      <c r="X666" s="497"/>
      <c r="Y666" s="497"/>
    </row>
    <row r="667">
      <c r="A667" s="550"/>
      <c r="B667" s="550"/>
      <c r="C667" s="550"/>
      <c r="D667" s="550"/>
      <c r="E667" s="550"/>
      <c r="F667" s="550"/>
      <c r="G667" s="550"/>
      <c r="H667" s="550"/>
      <c r="I667" s="550"/>
      <c r="J667" s="550"/>
      <c r="K667" s="550"/>
      <c r="L667" s="550"/>
      <c r="M667" s="550"/>
      <c r="N667" s="497"/>
      <c r="O667" s="497"/>
      <c r="P667" s="497"/>
      <c r="Q667" s="497"/>
      <c r="R667" s="497"/>
      <c r="S667" s="497"/>
      <c r="T667" s="497"/>
      <c r="U667" s="497"/>
      <c r="V667" s="497"/>
      <c r="W667" s="497"/>
      <c r="X667" s="497"/>
      <c r="Y667" s="497"/>
    </row>
    <row r="668">
      <c r="A668" s="550"/>
      <c r="B668" s="550"/>
      <c r="C668" s="550"/>
      <c r="D668" s="550"/>
      <c r="E668" s="550"/>
      <c r="F668" s="550"/>
      <c r="G668" s="550"/>
      <c r="H668" s="550"/>
      <c r="I668" s="550"/>
      <c r="J668" s="550"/>
      <c r="K668" s="550"/>
      <c r="L668" s="550"/>
      <c r="M668" s="550"/>
      <c r="N668" s="497"/>
      <c r="O668" s="497"/>
      <c r="P668" s="497"/>
      <c r="Q668" s="497"/>
      <c r="R668" s="497"/>
      <c r="S668" s="497"/>
      <c r="T668" s="497"/>
      <c r="U668" s="497"/>
      <c r="V668" s="497"/>
      <c r="W668" s="497"/>
      <c r="X668" s="497"/>
      <c r="Y668" s="497"/>
    </row>
    <row r="669">
      <c r="A669" s="550"/>
      <c r="B669" s="550"/>
      <c r="C669" s="550"/>
      <c r="D669" s="550"/>
      <c r="E669" s="550"/>
      <c r="F669" s="550"/>
      <c r="G669" s="550"/>
      <c r="H669" s="550"/>
      <c r="I669" s="550"/>
      <c r="J669" s="550"/>
      <c r="K669" s="550"/>
      <c r="L669" s="550"/>
      <c r="M669" s="550"/>
      <c r="N669" s="497"/>
      <c r="O669" s="497"/>
      <c r="P669" s="497"/>
      <c r="Q669" s="497"/>
      <c r="R669" s="497"/>
      <c r="S669" s="497"/>
      <c r="T669" s="497"/>
      <c r="U669" s="497"/>
      <c r="V669" s="497"/>
      <c r="W669" s="497"/>
      <c r="X669" s="497"/>
      <c r="Y669" s="497"/>
    </row>
    <row r="670">
      <c r="A670" s="550"/>
      <c r="B670" s="550"/>
      <c r="C670" s="550"/>
      <c r="D670" s="550"/>
      <c r="E670" s="550"/>
      <c r="F670" s="550"/>
      <c r="G670" s="550"/>
      <c r="H670" s="550"/>
      <c r="I670" s="550"/>
      <c r="J670" s="550"/>
      <c r="K670" s="550"/>
      <c r="L670" s="550"/>
      <c r="M670" s="550"/>
      <c r="N670" s="497"/>
      <c r="O670" s="497"/>
      <c r="P670" s="497"/>
      <c r="Q670" s="497"/>
      <c r="R670" s="497"/>
      <c r="S670" s="497"/>
      <c r="T670" s="497"/>
      <c r="U670" s="497"/>
      <c r="V670" s="497"/>
      <c r="W670" s="497"/>
      <c r="X670" s="497"/>
      <c r="Y670" s="497"/>
    </row>
    <row r="671">
      <c r="A671" s="550"/>
      <c r="B671" s="550"/>
      <c r="C671" s="550"/>
      <c r="D671" s="550"/>
      <c r="E671" s="550"/>
      <c r="F671" s="550"/>
      <c r="G671" s="550"/>
      <c r="H671" s="550"/>
      <c r="I671" s="550"/>
      <c r="J671" s="550"/>
      <c r="K671" s="550"/>
      <c r="L671" s="550"/>
      <c r="M671" s="550"/>
      <c r="N671" s="497"/>
      <c r="O671" s="497"/>
      <c r="P671" s="497"/>
      <c r="Q671" s="497"/>
      <c r="R671" s="497"/>
      <c r="S671" s="497"/>
      <c r="T671" s="497"/>
      <c r="U671" s="497"/>
      <c r="V671" s="497"/>
      <c r="W671" s="497"/>
      <c r="X671" s="497"/>
      <c r="Y671" s="497"/>
    </row>
    <row r="672">
      <c r="A672" s="550"/>
      <c r="B672" s="550"/>
      <c r="C672" s="550"/>
      <c r="D672" s="550"/>
      <c r="E672" s="550"/>
      <c r="F672" s="550"/>
      <c r="G672" s="550"/>
      <c r="H672" s="550"/>
      <c r="I672" s="550"/>
      <c r="J672" s="550"/>
      <c r="K672" s="550"/>
      <c r="L672" s="550"/>
      <c r="M672" s="550"/>
      <c r="N672" s="497"/>
      <c r="O672" s="497"/>
      <c r="P672" s="497"/>
      <c r="Q672" s="497"/>
      <c r="R672" s="497"/>
      <c r="S672" s="497"/>
      <c r="T672" s="497"/>
      <c r="U672" s="497"/>
      <c r="V672" s="497"/>
      <c r="W672" s="497"/>
      <c r="X672" s="497"/>
      <c r="Y672" s="497"/>
    </row>
    <row r="673">
      <c r="A673" s="550"/>
      <c r="B673" s="550"/>
      <c r="C673" s="550"/>
      <c r="D673" s="550"/>
      <c r="E673" s="550"/>
      <c r="F673" s="550"/>
      <c r="G673" s="550"/>
      <c r="H673" s="550"/>
      <c r="I673" s="550"/>
      <c r="J673" s="550"/>
      <c r="K673" s="550"/>
      <c r="L673" s="550"/>
      <c r="M673" s="550"/>
      <c r="N673" s="497"/>
      <c r="O673" s="497"/>
      <c r="P673" s="497"/>
      <c r="Q673" s="497"/>
      <c r="R673" s="497"/>
      <c r="S673" s="497"/>
      <c r="T673" s="497"/>
      <c r="U673" s="497"/>
      <c r="V673" s="497"/>
      <c r="W673" s="497"/>
      <c r="X673" s="497"/>
      <c r="Y673" s="497"/>
    </row>
    <row r="674">
      <c r="A674" s="550"/>
      <c r="B674" s="550"/>
      <c r="C674" s="550"/>
      <c r="D674" s="550"/>
      <c r="E674" s="550"/>
      <c r="F674" s="550"/>
      <c r="G674" s="550"/>
      <c r="H674" s="550"/>
      <c r="I674" s="550"/>
      <c r="J674" s="550"/>
      <c r="K674" s="550"/>
      <c r="L674" s="550"/>
      <c r="M674" s="550"/>
      <c r="N674" s="497"/>
      <c r="O674" s="497"/>
      <c r="P674" s="497"/>
      <c r="Q674" s="497"/>
      <c r="R674" s="497"/>
      <c r="S674" s="497"/>
      <c r="T674" s="497"/>
      <c r="U674" s="497"/>
      <c r="V674" s="497"/>
      <c r="W674" s="497"/>
      <c r="X674" s="497"/>
      <c r="Y674" s="497"/>
    </row>
    <row r="675">
      <c r="A675" s="550"/>
      <c r="B675" s="550"/>
      <c r="C675" s="550"/>
      <c r="D675" s="550"/>
      <c r="E675" s="550"/>
      <c r="F675" s="550"/>
      <c r="G675" s="550"/>
      <c r="H675" s="550"/>
      <c r="I675" s="550"/>
      <c r="J675" s="550"/>
      <c r="K675" s="550"/>
      <c r="L675" s="550"/>
      <c r="M675" s="550"/>
      <c r="N675" s="497"/>
      <c r="O675" s="497"/>
      <c r="P675" s="497"/>
      <c r="Q675" s="497"/>
      <c r="R675" s="497"/>
      <c r="S675" s="497"/>
      <c r="T675" s="497"/>
      <c r="U675" s="497"/>
      <c r="V675" s="497"/>
      <c r="W675" s="497"/>
      <c r="X675" s="497"/>
      <c r="Y675" s="497"/>
    </row>
    <row r="676">
      <c r="A676" s="550"/>
      <c r="B676" s="550"/>
      <c r="C676" s="550"/>
      <c r="D676" s="550"/>
      <c r="E676" s="550"/>
      <c r="F676" s="550"/>
      <c r="G676" s="550"/>
      <c r="H676" s="550"/>
      <c r="I676" s="550"/>
      <c r="J676" s="550"/>
      <c r="K676" s="550"/>
      <c r="L676" s="550"/>
      <c r="M676" s="550"/>
      <c r="N676" s="497"/>
      <c r="O676" s="497"/>
      <c r="P676" s="497"/>
      <c r="Q676" s="497"/>
      <c r="R676" s="497"/>
      <c r="S676" s="497"/>
      <c r="T676" s="497"/>
      <c r="U676" s="497"/>
      <c r="V676" s="497"/>
      <c r="W676" s="497"/>
      <c r="X676" s="497"/>
      <c r="Y676" s="497"/>
    </row>
    <row r="677">
      <c r="A677" s="550"/>
      <c r="B677" s="550"/>
      <c r="C677" s="550"/>
      <c r="D677" s="550"/>
      <c r="E677" s="550"/>
      <c r="F677" s="550"/>
      <c r="G677" s="550"/>
      <c r="H677" s="550"/>
      <c r="I677" s="550"/>
      <c r="J677" s="550"/>
      <c r="K677" s="550"/>
      <c r="L677" s="550"/>
      <c r="M677" s="550"/>
      <c r="N677" s="497"/>
      <c r="O677" s="497"/>
      <c r="P677" s="497"/>
      <c r="Q677" s="497"/>
      <c r="R677" s="497"/>
      <c r="S677" s="497"/>
      <c r="T677" s="497"/>
      <c r="U677" s="497"/>
      <c r="V677" s="497"/>
      <c r="W677" s="497"/>
      <c r="X677" s="497"/>
      <c r="Y677" s="497"/>
    </row>
    <row r="678">
      <c r="A678" s="550"/>
      <c r="B678" s="550"/>
      <c r="C678" s="550"/>
      <c r="D678" s="550"/>
      <c r="E678" s="550"/>
      <c r="F678" s="550"/>
      <c r="G678" s="550"/>
      <c r="H678" s="550"/>
      <c r="I678" s="550"/>
      <c r="J678" s="550"/>
      <c r="K678" s="550"/>
      <c r="L678" s="550"/>
      <c r="M678" s="550"/>
      <c r="N678" s="497"/>
      <c r="O678" s="497"/>
      <c r="P678" s="497"/>
      <c r="Q678" s="497"/>
      <c r="R678" s="497"/>
      <c r="S678" s="497"/>
      <c r="T678" s="497"/>
      <c r="U678" s="497"/>
      <c r="V678" s="497"/>
      <c r="W678" s="497"/>
      <c r="X678" s="497"/>
      <c r="Y678" s="497"/>
    </row>
    <row r="679">
      <c r="A679" s="550"/>
      <c r="B679" s="550"/>
      <c r="C679" s="550"/>
      <c r="D679" s="550"/>
      <c r="E679" s="550"/>
      <c r="F679" s="550"/>
      <c r="G679" s="550"/>
      <c r="H679" s="550"/>
      <c r="I679" s="550"/>
      <c r="J679" s="550"/>
      <c r="K679" s="550"/>
      <c r="L679" s="550"/>
      <c r="M679" s="550"/>
      <c r="N679" s="497"/>
      <c r="O679" s="497"/>
      <c r="P679" s="497"/>
      <c r="Q679" s="497"/>
      <c r="R679" s="497"/>
      <c r="S679" s="497"/>
      <c r="T679" s="497"/>
      <c r="U679" s="497"/>
      <c r="V679" s="497"/>
      <c r="W679" s="497"/>
      <c r="X679" s="497"/>
      <c r="Y679" s="497"/>
    </row>
    <row r="680">
      <c r="A680" s="550"/>
      <c r="B680" s="550"/>
      <c r="C680" s="550"/>
      <c r="D680" s="550"/>
      <c r="E680" s="550"/>
      <c r="F680" s="550"/>
      <c r="G680" s="550"/>
      <c r="H680" s="550"/>
      <c r="I680" s="550"/>
      <c r="J680" s="550"/>
      <c r="K680" s="550"/>
      <c r="L680" s="550"/>
      <c r="M680" s="550"/>
      <c r="N680" s="497"/>
      <c r="O680" s="497"/>
      <c r="P680" s="497"/>
      <c r="Q680" s="497"/>
      <c r="R680" s="497"/>
      <c r="S680" s="497"/>
      <c r="T680" s="497"/>
      <c r="U680" s="497"/>
      <c r="V680" s="497"/>
      <c r="W680" s="497"/>
      <c r="X680" s="497"/>
      <c r="Y680" s="497"/>
    </row>
    <row r="681">
      <c r="A681" s="550"/>
      <c r="B681" s="550"/>
      <c r="C681" s="550"/>
      <c r="D681" s="550"/>
      <c r="E681" s="550"/>
      <c r="F681" s="550"/>
      <c r="G681" s="550"/>
      <c r="H681" s="550"/>
      <c r="I681" s="550"/>
      <c r="J681" s="550"/>
      <c r="K681" s="550"/>
      <c r="L681" s="550"/>
      <c r="M681" s="550"/>
      <c r="N681" s="497"/>
      <c r="O681" s="497"/>
      <c r="P681" s="497"/>
      <c r="Q681" s="497"/>
      <c r="R681" s="497"/>
      <c r="S681" s="497"/>
      <c r="T681" s="497"/>
      <c r="U681" s="497"/>
      <c r="V681" s="497"/>
      <c r="W681" s="497"/>
      <c r="X681" s="497"/>
      <c r="Y681" s="497"/>
    </row>
    <row r="682">
      <c r="A682" s="550"/>
      <c r="B682" s="550"/>
      <c r="C682" s="550"/>
      <c r="D682" s="550"/>
      <c r="E682" s="550"/>
      <c r="F682" s="550"/>
      <c r="G682" s="550"/>
      <c r="H682" s="550"/>
      <c r="I682" s="550"/>
      <c r="J682" s="550"/>
      <c r="K682" s="550"/>
      <c r="L682" s="550"/>
      <c r="M682" s="550"/>
      <c r="N682" s="497"/>
      <c r="O682" s="497"/>
      <c r="P682" s="497"/>
      <c r="Q682" s="497"/>
      <c r="R682" s="497"/>
      <c r="S682" s="497"/>
      <c r="T682" s="497"/>
      <c r="U682" s="497"/>
      <c r="V682" s="497"/>
      <c r="W682" s="497"/>
      <c r="X682" s="497"/>
      <c r="Y682" s="497"/>
    </row>
    <row r="683">
      <c r="A683" s="550"/>
      <c r="B683" s="550"/>
      <c r="C683" s="550"/>
      <c r="D683" s="550"/>
      <c r="E683" s="550"/>
      <c r="F683" s="550"/>
      <c r="G683" s="550"/>
      <c r="H683" s="550"/>
      <c r="I683" s="550"/>
      <c r="J683" s="550"/>
      <c r="K683" s="550"/>
      <c r="L683" s="550"/>
      <c r="M683" s="550"/>
      <c r="N683" s="497"/>
      <c r="O683" s="497"/>
      <c r="P683" s="497"/>
      <c r="Q683" s="497"/>
      <c r="R683" s="497"/>
      <c r="S683" s="497"/>
      <c r="T683" s="497"/>
      <c r="U683" s="497"/>
      <c r="V683" s="497"/>
      <c r="W683" s="497"/>
      <c r="X683" s="497"/>
      <c r="Y683" s="497"/>
    </row>
    <row r="684">
      <c r="A684" s="550"/>
      <c r="B684" s="550"/>
      <c r="C684" s="550"/>
      <c r="D684" s="550"/>
      <c r="E684" s="550"/>
      <c r="F684" s="550"/>
      <c r="G684" s="550"/>
      <c r="H684" s="550"/>
      <c r="I684" s="550"/>
      <c r="J684" s="550"/>
      <c r="K684" s="550"/>
      <c r="L684" s="550"/>
      <c r="M684" s="550"/>
      <c r="N684" s="497"/>
      <c r="O684" s="497"/>
      <c r="P684" s="497"/>
      <c r="Q684" s="497"/>
      <c r="R684" s="497"/>
      <c r="S684" s="497"/>
      <c r="T684" s="497"/>
      <c r="U684" s="497"/>
      <c r="V684" s="497"/>
      <c r="W684" s="497"/>
      <c r="X684" s="497"/>
      <c r="Y684" s="497"/>
    </row>
    <row r="685">
      <c r="A685" s="550"/>
      <c r="B685" s="550"/>
      <c r="C685" s="550"/>
      <c r="D685" s="550"/>
      <c r="E685" s="550"/>
      <c r="F685" s="550"/>
      <c r="G685" s="550"/>
      <c r="H685" s="550"/>
      <c r="I685" s="550"/>
      <c r="J685" s="550"/>
      <c r="K685" s="550"/>
      <c r="L685" s="550"/>
      <c r="M685" s="550"/>
      <c r="N685" s="497"/>
      <c r="O685" s="497"/>
      <c r="P685" s="497"/>
      <c r="Q685" s="497"/>
      <c r="R685" s="497"/>
      <c r="S685" s="497"/>
      <c r="T685" s="497"/>
      <c r="U685" s="497"/>
      <c r="V685" s="497"/>
      <c r="W685" s="497"/>
      <c r="X685" s="497"/>
      <c r="Y685" s="497"/>
    </row>
    <row r="686">
      <c r="A686" s="550"/>
      <c r="B686" s="550"/>
      <c r="C686" s="550"/>
      <c r="D686" s="550"/>
      <c r="E686" s="550"/>
      <c r="F686" s="550"/>
      <c r="G686" s="550"/>
      <c r="H686" s="550"/>
      <c r="I686" s="550"/>
      <c r="J686" s="550"/>
      <c r="K686" s="550"/>
      <c r="L686" s="550"/>
      <c r="M686" s="550"/>
      <c r="N686" s="497"/>
      <c r="O686" s="497"/>
      <c r="P686" s="497"/>
      <c r="Q686" s="497"/>
      <c r="R686" s="497"/>
      <c r="S686" s="497"/>
      <c r="T686" s="497"/>
      <c r="U686" s="497"/>
      <c r="V686" s="497"/>
      <c r="W686" s="497"/>
      <c r="X686" s="497"/>
      <c r="Y686" s="497"/>
    </row>
    <row r="687">
      <c r="A687" s="550"/>
      <c r="B687" s="550"/>
      <c r="C687" s="550"/>
      <c r="D687" s="550"/>
      <c r="E687" s="550"/>
      <c r="F687" s="550"/>
      <c r="G687" s="550"/>
      <c r="H687" s="550"/>
      <c r="I687" s="550"/>
      <c r="J687" s="550"/>
      <c r="K687" s="550"/>
      <c r="L687" s="550"/>
      <c r="M687" s="550"/>
      <c r="N687" s="497"/>
      <c r="O687" s="497"/>
      <c r="P687" s="497"/>
      <c r="Q687" s="497"/>
      <c r="R687" s="497"/>
      <c r="S687" s="497"/>
      <c r="T687" s="497"/>
      <c r="U687" s="497"/>
      <c r="V687" s="497"/>
      <c r="W687" s="497"/>
      <c r="X687" s="497"/>
      <c r="Y687" s="497"/>
    </row>
    <row r="688">
      <c r="A688" s="550"/>
      <c r="B688" s="550"/>
      <c r="C688" s="550"/>
      <c r="D688" s="550"/>
      <c r="E688" s="550"/>
      <c r="F688" s="550"/>
      <c r="G688" s="550"/>
      <c r="H688" s="550"/>
      <c r="I688" s="550"/>
      <c r="J688" s="550"/>
      <c r="K688" s="550"/>
      <c r="L688" s="550"/>
      <c r="M688" s="550"/>
      <c r="N688" s="497"/>
      <c r="O688" s="497"/>
      <c r="P688" s="497"/>
      <c r="Q688" s="497"/>
      <c r="R688" s="497"/>
      <c r="S688" s="497"/>
      <c r="T688" s="497"/>
      <c r="U688" s="497"/>
      <c r="V688" s="497"/>
      <c r="W688" s="497"/>
      <c r="X688" s="497"/>
      <c r="Y688" s="497"/>
    </row>
    <row r="689">
      <c r="A689" s="550"/>
      <c r="B689" s="550"/>
      <c r="C689" s="550"/>
      <c r="D689" s="550"/>
      <c r="E689" s="550"/>
      <c r="F689" s="550"/>
      <c r="G689" s="550"/>
      <c r="H689" s="550"/>
      <c r="I689" s="550"/>
      <c r="J689" s="550"/>
      <c r="K689" s="550"/>
      <c r="L689" s="550"/>
      <c r="M689" s="550"/>
      <c r="N689" s="497"/>
      <c r="O689" s="497"/>
      <c r="P689" s="497"/>
      <c r="Q689" s="497"/>
      <c r="R689" s="497"/>
      <c r="S689" s="497"/>
      <c r="T689" s="497"/>
      <c r="U689" s="497"/>
      <c r="V689" s="497"/>
      <c r="W689" s="497"/>
      <c r="X689" s="497"/>
      <c r="Y689" s="497"/>
    </row>
    <row r="690">
      <c r="A690" s="550"/>
      <c r="B690" s="550"/>
      <c r="C690" s="550"/>
      <c r="D690" s="550"/>
      <c r="E690" s="550"/>
      <c r="F690" s="550"/>
      <c r="G690" s="550"/>
      <c r="H690" s="550"/>
      <c r="I690" s="550"/>
      <c r="J690" s="550"/>
      <c r="K690" s="550"/>
      <c r="L690" s="550"/>
      <c r="M690" s="550"/>
      <c r="N690" s="497"/>
      <c r="O690" s="497"/>
      <c r="P690" s="497"/>
      <c r="Q690" s="497"/>
      <c r="R690" s="497"/>
      <c r="S690" s="497"/>
      <c r="T690" s="497"/>
      <c r="U690" s="497"/>
      <c r="V690" s="497"/>
      <c r="W690" s="497"/>
      <c r="X690" s="497"/>
      <c r="Y690" s="497"/>
    </row>
    <row r="691">
      <c r="A691" s="550"/>
      <c r="B691" s="550"/>
      <c r="C691" s="550"/>
      <c r="D691" s="550"/>
      <c r="E691" s="550"/>
      <c r="F691" s="550"/>
      <c r="G691" s="550"/>
      <c r="H691" s="550"/>
      <c r="I691" s="550"/>
      <c r="J691" s="550"/>
      <c r="K691" s="550"/>
      <c r="L691" s="550"/>
      <c r="M691" s="550"/>
      <c r="N691" s="497"/>
      <c r="O691" s="497"/>
      <c r="P691" s="497"/>
      <c r="Q691" s="497"/>
      <c r="R691" s="497"/>
      <c r="S691" s="497"/>
      <c r="T691" s="497"/>
      <c r="U691" s="497"/>
      <c r="V691" s="497"/>
      <c r="W691" s="497"/>
      <c r="X691" s="497"/>
      <c r="Y691" s="497"/>
    </row>
    <row r="692">
      <c r="A692" s="550"/>
      <c r="B692" s="550"/>
      <c r="C692" s="550"/>
      <c r="D692" s="550"/>
      <c r="E692" s="550"/>
      <c r="F692" s="550"/>
      <c r="G692" s="550"/>
      <c r="H692" s="550"/>
      <c r="I692" s="550"/>
      <c r="J692" s="550"/>
      <c r="K692" s="550"/>
      <c r="L692" s="550"/>
      <c r="M692" s="550"/>
      <c r="N692" s="497"/>
      <c r="O692" s="497"/>
      <c r="P692" s="497"/>
      <c r="Q692" s="497"/>
      <c r="R692" s="497"/>
      <c r="S692" s="497"/>
      <c r="T692" s="497"/>
      <c r="U692" s="497"/>
      <c r="V692" s="497"/>
      <c r="W692" s="497"/>
      <c r="X692" s="497"/>
      <c r="Y692" s="497"/>
    </row>
    <row r="693">
      <c r="A693" s="550"/>
      <c r="B693" s="550"/>
      <c r="C693" s="550"/>
      <c r="D693" s="550"/>
      <c r="E693" s="550"/>
      <c r="F693" s="550"/>
      <c r="G693" s="550"/>
      <c r="H693" s="550"/>
      <c r="I693" s="550"/>
      <c r="J693" s="550"/>
      <c r="K693" s="550"/>
      <c r="L693" s="550"/>
      <c r="M693" s="550"/>
      <c r="N693" s="497"/>
      <c r="O693" s="497"/>
      <c r="P693" s="497"/>
      <c r="Q693" s="497"/>
      <c r="R693" s="497"/>
      <c r="S693" s="497"/>
      <c r="T693" s="497"/>
      <c r="U693" s="497"/>
      <c r="V693" s="497"/>
      <c r="W693" s="497"/>
      <c r="X693" s="497"/>
      <c r="Y693" s="497"/>
    </row>
    <row r="694">
      <c r="A694" s="550"/>
      <c r="B694" s="550"/>
      <c r="C694" s="550"/>
      <c r="D694" s="550"/>
      <c r="E694" s="550"/>
      <c r="F694" s="550"/>
      <c r="G694" s="550"/>
      <c r="H694" s="550"/>
      <c r="I694" s="550"/>
      <c r="J694" s="550"/>
      <c r="K694" s="550"/>
      <c r="L694" s="550"/>
      <c r="M694" s="550"/>
      <c r="N694" s="497"/>
      <c r="O694" s="497"/>
      <c r="P694" s="497"/>
      <c r="Q694" s="497"/>
      <c r="R694" s="497"/>
      <c r="S694" s="497"/>
      <c r="T694" s="497"/>
      <c r="U694" s="497"/>
      <c r="V694" s="497"/>
      <c r="W694" s="497"/>
      <c r="X694" s="497"/>
      <c r="Y694" s="497"/>
    </row>
    <row r="695">
      <c r="A695" s="550"/>
      <c r="B695" s="550"/>
      <c r="C695" s="550"/>
      <c r="D695" s="550"/>
      <c r="E695" s="550"/>
      <c r="F695" s="550"/>
      <c r="G695" s="550"/>
      <c r="H695" s="550"/>
      <c r="I695" s="550"/>
      <c r="J695" s="550"/>
      <c r="K695" s="550"/>
      <c r="L695" s="550"/>
      <c r="M695" s="550"/>
      <c r="N695" s="497"/>
      <c r="O695" s="497"/>
      <c r="P695" s="497"/>
      <c r="Q695" s="497"/>
      <c r="R695" s="497"/>
      <c r="S695" s="497"/>
      <c r="T695" s="497"/>
      <c r="U695" s="497"/>
      <c r="V695" s="497"/>
      <c r="W695" s="497"/>
      <c r="X695" s="497"/>
      <c r="Y695" s="497"/>
    </row>
    <row r="696">
      <c r="A696" s="550"/>
      <c r="B696" s="550"/>
      <c r="C696" s="550"/>
      <c r="D696" s="550"/>
      <c r="E696" s="550"/>
      <c r="F696" s="550"/>
      <c r="G696" s="550"/>
      <c r="H696" s="550"/>
      <c r="I696" s="550"/>
      <c r="J696" s="550"/>
      <c r="K696" s="550"/>
      <c r="L696" s="550"/>
      <c r="M696" s="550"/>
      <c r="N696" s="497"/>
      <c r="O696" s="497"/>
      <c r="P696" s="497"/>
      <c r="Q696" s="497"/>
      <c r="R696" s="497"/>
      <c r="S696" s="497"/>
      <c r="T696" s="497"/>
      <c r="U696" s="497"/>
      <c r="V696" s="497"/>
      <c r="W696" s="497"/>
      <c r="X696" s="497"/>
      <c r="Y696" s="497"/>
    </row>
    <row r="697">
      <c r="A697" s="550"/>
      <c r="B697" s="550"/>
      <c r="C697" s="550"/>
      <c r="D697" s="550"/>
      <c r="E697" s="550"/>
      <c r="F697" s="550"/>
      <c r="G697" s="550"/>
      <c r="H697" s="550"/>
      <c r="I697" s="550"/>
      <c r="J697" s="550"/>
      <c r="K697" s="550"/>
      <c r="L697" s="550"/>
      <c r="M697" s="550"/>
      <c r="N697" s="497"/>
      <c r="O697" s="497"/>
      <c r="P697" s="497"/>
      <c r="Q697" s="497"/>
      <c r="R697" s="497"/>
      <c r="S697" s="497"/>
      <c r="T697" s="497"/>
      <c r="U697" s="497"/>
      <c r="V697" s="497"/>
      <c r="W697" s="497"/>
      <c r="X697" s="497"/>
      <c r="Y697" s="497"/>
    </row>
    <row r="698">
      <c r="A698" s="550"/>
      <c r="B698" s="550"/>
      <c r="C698" s="550"/>
      <c r="D698" s="550"/>
      <c r="E698" s="550"/>
      <c r="F698" s="550"/>
      <c r="G698" s="550"/>
      <c r="H698" s="550"/>
      <c r="I698" s="550"/>
      <c r="J698" s="550"/>
      <c r="K698" s="550"/>
      <c r="L698" s="550"/>
      <c r="M698" s="550"/>
      <c r="N698" s="497"/>
      <c r="O698" s="497"/>
      <c r="P698" s="497"/>
      <c r="Q698" s="497"/>
      <c r="R698" s="497"/>
      <c r="S698" s="497"/>
      <c r="T698" s="497"/>
      <c r="U698" s="497"/>
      <c r="V698" s="497"/>
      <c r="W698" s="497"/>
      <c r="X698" s="497"/>
      <c r="Y698" s="497"/>
    </row>
    <row r="699">
      <c r="A699" s="550"/>
      <c r="B699" s="550"/>
      <c r="C699" s="550"/>
      <c r="D699" s="550"/>
      <c r="E699" s="550"/>
      <c r="F699" s="550"/>
      <c r="G699" s="550"/>
      <c r="H699" s="550"/>
      <c r="I699" s="550"/>
      <c r="J699" s="550"/>
      <c r="K699" s="550"/>
      <c r="L699" s="550"/>
      <c r="M699" s="550"/>
      <c r="N699" s="497"/>
      <c r="O699" s="497"/>
      <c r="P699" s="497"/>
      <c r="Q699" s="497"/>
      <c r="R699" s="497"/>
      <c r="S699" s="497"/>
      <c r="T699" s="497"/>
      <c r="U699" s="497"/>
      <c r="V699" s="497"/>
      <c r="W699" s="497"/>
      <c r="X699" s="497"/>
      <c r="Y699" s="497"/>
    </row>
    <row r="700">
      <c r="A700" s="550"/>
      <c r="B700" s="550"/>
      <c r="C700" s="550"/>
      <c r="D700" s="550"/>
      <c r="E700" s="550"/>
      <c r="F700" s="550"/>
      <c r="G700" s="550"/>
      <c r="H700" s="550"/>
      <c r="I700" s="550"/>
      <c r="J700" s="550"/>
      <c r="K700" s="550"/>
      <c r="L700" s="550"/>
      <c r="M700" s="550"/>
      <c r="N700" s="497"/>
      <c r="O700" s="497"/>
      <c r="P700" s="497"/>
      <c r="Q700" s="497"/>
      <c r="R700" s="497"/>
      <c r="S700" s="497"/>
      <c r="T700" s="497"/>
      <c r="U700" s="497"/>
      <c r="V700" s="497"/>
      <c r="W700" s="497"/>
      <c r="X700" s="497"/>
      <c r="Y700" s="497"/>
    </row>
    <row r="701">
      <c r="A701" s="550"/>
      <c r="B701" s="550"/>
      <c r="C701" s="550"/>
      <c r="D701" s="550"/>
      <c r="E701" s="550"/>
      <c r="F701" s="550"/>
      <c r="G701" s="550"/>
      <c r="H701" s="550"/>
      <c r="I701" s="550"/>
      <c r="J701" s="550"/>
      <c r="K701" s="550"/>
      <c r="L701" s="550"/>
      <c r="M701" s="550"/>
      <c r="N701" s="497"/>
      <c r="O701" s="497"/>
      <c r="P701" s="497"/>
      <c r="Q701" s="497"/>
      <c r="R701" s="497"/>
      <c r="S701" s="497"/>
      <c r="T701" s="497"/>
      <c r="U701" s="497"/>
      <c r="V701" s="497"/>
      <c r="W701" s="497"/>
      <c r="X701" s="497"/>
      <c r="Y701" s="497"/>
    </row>
    <row r="702">
      <c r="A702" s="550"/>
      <c r="B702" s="550"/>
      <c r="C702" s="550"/>
      <c r="D702" s="550"/>
      <c r="E702" s="550"/>
      <c r="F702" s="550"/>
      <c r="G702" s="550"/>
      <c r="H702" s="550"/>
      <c r="I702" s="550"/>
      <c r="J702" s="550"/>
      <c r="K702" s="550"/>
      <c r="L702" s="550"/>
      <c r="M702" s="550"/>
      <c r="N702" s="497"/>
      <c r="O702" s="497"/>
      <c r="P702" s="497"/>
      <c r="Q702" s="497"/>
      <c r="R702" s="497"/>
      <c r="S702" s="497"/>
      <c r="T702" s="497"/>
      <c r="U702" s="497"/>
      <c r="V702" s="497"/>
      <c r="W702" s="497"/>
      <c r="X702" s="497"/>
      <c r="Y702" s="497"/>
    </row>
    <row r="703">
      <c r="A703" s="550"/>
      <c r="B703" s="550"/>
      <c r="C703" s="550"/>
      <c r="D703" s="550"/>
      <c r="E703" s="550"/>
      <c r="F703" s="550"/>
      <c r="G703" s="550"/>
      <c r="H703" s="550"/>
      <c r="I703" s="550"/>
      <c r="J703" s="550"/>
      <c r="K703" s="550"/>
      <c r="L703" s="550"/>
      <c r="M703" s="550"/>
      <c r="N703" s="497"/>
      <c r="O703" s="497"/>
      <c r="P703" s="497"/>
      <c r="Q703" s="497"/>
      <c r="R703" s="497"/>
      <c r="S703" s="497"/>
      <c r="T703" s="497"/>
      <c r="U703" s="497"/>
      <c r="V703" s="497"/>
      <c r="W703" s="497"/>
      <c r="X703" s="497"/>
      <c r="Y703" s="497"/>
    </row>
    <row r="704">
      <c r="A704" s="550"/>
      <c r="B704" s="550"/>
      <c r="C704" s="550"/>
      <c r="D704" s="550"/>
      <c r="E704" s="550"/>
      <c r="F704" s="550"/>
      <c r="G704" s="550"/>
      <c r="H704" s="550"/>
      <c r="I704" s="550"/>
      <c r="J704" s="550"/>
      <c r="K704" s="550"/>
      <c r="L704" s="550"/>
      <c r="M704" s="550"/>
      <c r="N704" s="497"/>
      <c r="O704" s="497"/>
      <c r="P704" s="497"/>
      <c r="Q704" s="497"/>
      <c r="R704" s="497"/>
      <c r="S704" s="497"/>
      <c r="T704" s="497"/>
      <c r="U704" s="497"/>
      <c r="V704" s="497"/>
      <c r="W704" s="497"/>
      <c r="X704" s="497"/>
      <c r="Y704" s="497"/>
    </row>
    <row r="705">
      <c r="A705" s="550"/>
      <c r="B705" s="550"/>
      <c r="C705" s="550"/>
      <c r="D705" s="550"/>
      <c r="E705" s="550"/>
      <c r="F705" s="550"/>
      <c r="G705" s="550"/>
      <c r="H705" s="550"/>
      <c r="I705" s="550"/>
      <c r="J705" s="550"/>
      <c r="K705" s="550"/>
      <c r="L705" s="550"/>
      <c r="M705" s="550"/>
      <c r="N705" s="497"/>
      <c r="O705" s="497"/>
      <c r="P705" s="497"/>
      <c r="Q705" s="497"/>
      <c r="R705" s="497"/>
      <c r="S705" s="497"/>
      <c r="T705" s="497"/>
      <c r="U705" s="497"/>
      <c r="V705" s="497"/>
      <c r="W705" s="497"/>
      <c r="X705" s="497"/>
      <c r="Y705" s="497"/>
    </row>
    <row r="706">
      <c r="A706" s="550"/>
      <c r="B706" s="550"/>
      <c r="C706" s="550"/>
      <c r="D706" s="550"/>
      <c r="E706" s="550"/>
      <c r="F706" s="550"/>
      <c r="G706" s="550"/>
      <c r="H706" s="550"/>
      <c r="I706" s="550"/>
      <c r="J706" s="550"/>
      <c r="K706" s="550"/>
      <c r="L706" s="550"/>
      <c r="M706" s="550"/>
      <c r="N706" s="497"/>
      <c r="O706" s="497"/>
      <c r="P706" s="497"/>
      <c r="Q706" s="497"/>
      <c r="R706" s="497"/>
      <c r="S706" s="497"/>
      <c r="T706" s="497"/>
      <c r="U706" s="497"/>
      <c r="V706" s="497"/>
      <c r="W706" s="497"/>
      <c r="X706" s="497"/>
      <c r="Y706" s="497"/>
    </row>
    <row r="707">
      <c r="A707" s="550"/>
      <c r="B707" s="550"/>
      <c r="C707" s="550"/>
      <c r="D707" s="550"/>
      <c r="E707" s="550"/>
      <c r="F707" s="550"/>
      <c r="G707" s="550"/>
      <c r="H707" s="550"/>
      <c r="I707" s="550"/>
      <c r="J707" s="550"/>
      <c r="K707" s="550"/>
      <c r="L707" s="550"/>
      <c r="M707" s="550"/>
      <c r="N707" s="497"/>
      <c r="O707" s="497"/>
      <c r="P707" s="497"/>
      <c r="Q707" s="497"/>
      <c r="R707" s="497"/>
      <c r="S707" s="497"/>
      <c r="T707" s="497"/>
      <c r="U707" s="497"/>
      <c r="V707" s="497"/>
      <c r="W707" s="497"/>
      <c r="X707" s="497"/>
      <c r="Y707" s="497"/>
    </row>
    <row r="708">
      <c r="A708" s="550"/>
      <c r="B708" s="550"/>
      <c r="C708" s="550"/>
      <c r="D708" s="550"/>
      <c r="E708" s="550"/>
      <c r="F708" s="550"/>
      <c r="G708" s="550"/>
      <c r="H708" s="550"/>
      <c r="I708" s="550"/>
      <c r="J708" s="550"/>
      <c r="K708" s="550"/>
      <c r="L708" s="550"/>
      <c r="M708" s="550"/>
      <c r="N708" s="497"/>
      <c r="O708" s="497"/>
      <c r="P708" s="497"/>
      <c r="Q708" s="497"/>
      <c r="R708" s="497"/>
      <c r="S708" s="497"/>
      <c r="T708" s="497"/>
      <c r="U708" s="497"/>
      <c r="V708" s="497"/>
      <c r="W708" s="497"/>
      <c r="X708" s="497"/>
      <c r="Y708" s="497"/>
    </row>
    <row r="709">
      <c r="A709" s="550"/>
      <c r="B709" s="550"/>
      <c r="C709" s="550"/>
      <c r="D709" s="550"/>
      <c r="E709" s="550"/>
      <c r="F709" s="550"/>
      <c r="G709" s="550"/>
      <c r="H709" s="550"/>
      <c r="I709" s="550"/>
      <c r="J709" s="550"/>
      <c r="K709" s="550"/>
      <c r="L709" s="550"/>
      <c r="M709" s="550"/>
      <c r="N709" s="497"/>
      <c r="O709" s="497"/>
      <c r="P709" s="497"/>
      <c r="Q709" s="497"/>
      <c r="R709" s="497"/>
      <c r="S709" s="497"/>
      <c r="T709" s="497"/>
      <c r="U709" s="497"/>
      <c r="V709" s="497"/>
      <c r="W709" s="497"/>
      <c r="X709" s="497"/>
      <c r="Y709" s="497"/>
    </row>
    <row r="710">
      <c r="A710" s="550"/>
      <c r="B710" s="550"/>
      <c r="C710" s="550"/>
      <c r="D710" s="550"/>
      <c r="E710" s="550"/>
      <c r="F710" s="550"/>
      <c r="G710" s="550"/>
      <c r="H710" s="550"/>
      <c r="I710" s="550"/>
      <c r="J710" s="550"/>
      <c r="K710" s="550"/>
      <c r="L710" s="550"/>
      <c r="M710" s="550"/>
      <c r="N710" s="497"/>
      <c r="O710" s="497"/>
      <c r="P710" s="497"/>
      <c r="Q710" s="497"/>
      <c r="R710" s="497"/>
      <c r="S710" s="497"/>
      <c r="T710" s="497"/>
      <c r="U710" s="497"/>
      <c r="V710" s="497"/>
      <c r="W710" s="497"/>
      <c r="X710" s="497"/>
      <c r="Y710" s="497"/>
    </row>
    <row r="711">
      <c r="A711" s="550"/>
      <c r="B711" s="550"/>
      <c r="C711" s="550"/>
      <c r="D711" s="550"/>
      <c r="E711" s="550"/>
      <c r="F711" s="550"/>
      <c r="G711" s="550"/>
      <c r="H711" s="550"/>
      <c r="I711" s="550"/>
      <c r="J711" s="550"/>
      <c r="K711" s="550"/>
      <c r="L711" s="550"/>
      <c r="M711" s="550"/>
      <c r="N711" s="497"/>
      <c r="O711" s="497"/>
      <c r="P711" s="497"/>
      <c r="Q711" s="497"/>
      <c r="R711" s="497"/>
      <c r="S711" s="497"/>
      <c r="T711" s="497"/>
      <c r="U711" s="497"/>
      <c r="V711" s="497"/>
      <c r="W711" s="497"/>
      <c r="X711" s="497"/>
      <c r="Y711" s="497"/>
    </row>
    <row r="712">
      <c r="A712" s="550"/>
      <c r="B712" s="550"/>
      <c r="C712" s="550"/>
      <c r="D712" s="550"/>
      <c r="E712" s="550"/>
      <c r="F712" s="550"/>
      <c r="G712" s="550"/>
      <c r="H712" s="550"/>
      <c r="I712" s="550"/>
      <c r="J712" s="550"/>
      <c r="K712" s="550"/>
      <c r="L712" s="550"/>
      <c r="M712" s="550"/>
      <c r="N712" s="497"/>
      <c r="O712" s="497"/>
      <c r="P712" s="497"/>
      <c r="Q712" s="497"/>
      <c r="R712" s="497"/>
      <c r="S712" s="497"/>
      <c r="T712" s="497"/>
      <c r="U712" s="497"/>
      <c r="V712" s="497"/>
      <c r="W712" s="497"/>
      <c r="X712" s="497"/>
      <c r="Y712" s="497"/>
    </row>
    <row r="713">
      <c r="A713" s="550"/>
      <c r="B713" s="550"/>
      <c r="C713" s="550"/>
      <c r="D713" s="550"/>
      <c r="E713" s="550"/>
      <c r="F713" s="550"/>
      <c r="G713" s="550"/>
      <c r="H713" s="550"/>
      <c r="I713" s="550"/>
      <c r="J713" s="550"/>
      <c r="K713" s="550"/>
      <c r="L713" s="550"/>
      <c r="M713" s="550"/>
      <c r="N713" s="497"/>
      <c r="O713" s="497"/>
      <c r="P713" s="497"/>
      <c r="Q713" s="497"/>
      <c r="R713" s="497"/>
      <c r="S713" s="497"/>
      <c r="T713" s="497"/>
      <c r="U713" s="497"/>
      <c r="V713" s="497"/>
      <c r="W713" s="497"/>
      <c r="X713" s="497"/>
      <c r="Y713" s="497"/>
    </row>
    <row r="714">
      <c r="A714" s="550"/>
      <c r="B714" s="550"/>
      <c r="C714" s="550"/>
      <c r="D714" s="550"/>
      <c r="E714" s="550"/>
      <c r="F714" s="550"/>
      <c r="G714" s="550"/>
      <c r="H714" s="550"/>
      <c r="I714" s="550"/>
      <c r="J714" s="550"/>
      <c r="K714" s="550"/>
      <c r="L714" s="550"/>
      <c r="M714" s="550"/>
      <c r="N714" s="497"/>
      <c r="O714" s="497"/>
      <c r="P714" s="497"/>
      <c r="Q714" s="497"/>
      <c r="R714" s="497"/>
      <c r="S714" s="497"/>
      <c r="T714" s="497"/>
      <c r="U714" s="497"/>
      <c r="V714" s="497"/>
      <c r="W714" s="497"/>
      <c r="X714" s="497"/>
      <c r="Y714" s="497"/>
    </row>
    <row r="715">
      <c r="A715" s="550"/>
      <c r="B715" s="550"/>
      <c r="C715" s="550"/>
      <c r="D715" s="550"/>
      <c r="E715" s="550"/>
      <c r="F715" s="550"/>
      <c r="G715" s="550"/>
      <c r="H715" s="550"/>
      <c r="I715" s="550"/>
      <c r="J715" s="550"/>
      <c r="K715" s="550"/>
      <c r="L715" s="550"/>
      <c r="M715" s="550"/>
      <c r="N715" s="497"/>
      <c r="O715" s="497"/>
      <c r="P715" s="497"/>
      <c r="Q715" s="497"/>
      <c r="R715" s="497"/>
      <c r="S715" s="497"/>
      <c r="T715" s="497"/>
      <c r="U715" s="497"/>
      <c r="V715" s="497"/>
      <c r="W715" s="497"/>
      <c r="X715" s="497"/>
      <c r="Y715" s="497"/>
    </row>
    <row r="716">
      <c r="A716" s="550"/>
      <c r="B716" s="550"/>
      <c r="C716" s="550"/>
      <c r="D716" s="550"/>
      <c r="E716" s="550"/>
      <c r="F716" s="550"/>
      <c r="G716" s="550"/>
      <c r="H716" s="550"/>
      <c r="I716" s="550"/>
      <c r="J716" s="550"/>
      <c r="K716" s="550"/>
      <c r="L716" s="550"/>
      <c r="M716" s="550"/>
      <c r="N716" s="497"/>
      <c r="O716" s="497"/>
      <c r="P716" s="497"/>
      <c r="Q716" s="497"/>
      <c r="R716" s="497"/>
      <c r="S716" s="497"/>
      <c r="T716" s="497"/>
      <c r="U716" s="497"/>
      <c r="V716" s="497"/>
      <c r="W716" s="497"/>
      <c r="X716" s="497"/>
      <c r="Y716" s="497"/>
    </row>
    <row r="717">
      <c r="A717" s="550"/>
      <c r="B717" s="550"/>
      <c r="C717" s="550"/>
      <c r="D717" s="550"/>
      <c r="E717" s="550"/>
      <c r="F717" s="550"/>
      <c r="G717" s="550"/>
      <c r="H717" s="550"/>
      <c r="I717" s="550"/>
      <c r="J717" s="550"/>
      <c r="K717" s="550"/>
      <c r="L717" s="550"/>
      <c r="M717" s="550"/>
      <c r="N717" s="497"/>
      <c r="O717" s="497"/>
      <c r="P717" s="497"/>
      <c r="Q717" s="497"/>
      <c r="R717" s="497"/>
      <c r="S717" s="497"/>
      <c r="T717" s="497"/>
      <c r="U717" s="497"/>
      <c r="V717" s="497"/>
      <c r="W717" s="497"/>
      <c r="X717" s="497"/>
      <c r="Y717" s="497"/>
    </row>
    <row r="718">
      <c r="A718" s="550"/>
      <c r="B718" s="550"/>
      <c r="C718" s="550"/>
      <c r="D718" s="550"/>
      <c r="E718" s="550"/>
      <c r="F718" s="550"/>
      <c r="G718" s="550"/>
      <c r="H718" s="550"/>
      <c r="I718" s="550"/>
      <c r="J718" s="550"/>
      <c r="K718" s="550"/>
      <c r="L718" s="550"/>
      <c r="M718" s="550"/>
      <c r="N718" s="497"/>
      <c r="O718" s="497"/>
      <c r="P718" s="497"/>
      <c r="Q718" s="497"/>
      <c r="R718" s="497"/>
      <c r="S718" s="497"/>
      <c r="T718" s="497"/>
      <c r="U718" s="497"/>
      <c r="V718" s="497"/>
      <c r="W718" s="497"/>
      <c r="X718" s="497"/>
      <c r="Y718" s="497"/>
    </row>
    <row r="719">
      <c r="A719" s="550"/>
      <c r="B719" s="550"/>
      <c r="C719" s="550"/>
      <c r="D719" s="550"/>
      <c r="E719" s="550"/>
      <c r="F719" s="550"/>
      <c r="G719" s="550"/>
      <c r="H719" s="550"/>
      <c r="I719" s="550"/>
      <c r="J719" s="550"/>
      <c r="K719" s="550"/>
      <c r="L719" s="550"/>
      <c r="M719" s="550"/>
      <c r="N719" s="497"/>
      <c r="O719" s="497"/>
      <c r="P719" s="497"/>
      <c r="Q719" s="497"/>
      <c r="R719" s="497"/>
      <c r="S719" s="497"/>
      <c r="T719" s="497"/>
      <c r="U719" s="497"/>
      <c r="V719" s="497"/>
      <c r="W719" s="497"/>
      <c r="X719" s="497"/>
      <c r="Y719" s="497"/>
    </row>
    <row r="720">
      <c r="A720" s="550"/>
      <c r="B720" s="550"/>
      <c r="C720" s="550"/>
      <c r="D720" s="550"/>
      <c r="E720" s="550"/>
      <c r="F720" s="550"/>
      <c r="G720" s="550"/>
      <c r="H720" s="550"/>
      <c r="I720" s="550"/>
      <c r="J720" s="550"/>
      <c r="K720" s="550"/>
      <c r="L720" s="550"/>
      <c r="M720" s="550"/>
      <c r="N720" s="497"/>
      <c r="O720" s="497"/>
      <c r="P720" s="497"/>
      <c r="Q720" s="497"/>
      <c r="R720" s="497"/>
      <c r="S720" s="497"/>
      <c r="T720" s="497"/>
      <c r="U720" s="497"/>
      <c r="V720" s="497"/>
      <c r="W720" s="497"/>
      <c r="X720" s="497"/>
      <c r="Y720" s="497"/>
    </row>
    <row r="721">
      <c r="A721" s="550"/>
      <c r="B721" s="550"/>
      <c r="C721" s="550"/>
      <c r="D721" s="550"/>
      <c r="E721" s="550"/>
      <c r="F721" s="550"/>
      <c r="G721" s="550"/>
      <c r="H721" s="550"/>
      <c r="I721" s="550"/>
      <c r="J721" s="550"/>
      <c r="K721" s="550"/>
      <c r="L721" s="550"/>
      <c r="M721" s="550"/>
      <c r="N721" s="497"/>
      <c r="O721" s="497"/>
      <c r="P721" s="497"/>
      <c r="Q721" s="497"/>
      <c r="R721" s="497"/>
      <c r="S721" s="497"/>
      <c r="T721" s="497"/>
      <c r="U721" s="497"/>
      <c r="V721" s="497"/>
      <c r="W721" s="497"/>
      <c r="X721" s="497"/>
      <c r="Y721" s="497"/>
    </row>
    <row r="722">
      <c r="A722" s="550"/>
      <c r="B722" s="550"/>
      <c r="C722" s="550"/>
      <c r="D722" s="550"/>
      <c r="E722" s="550"/>
      <c r="F722" s="550"/>
      <c r="G722" s="550"/>
      <c r="H722" s="550"/>
      <c r="I722" s="550"/>
      <c r="J722" s="550"/>
      <c r="K722" s="550"/>
      <c r="L722" s="550"/>
      <c r="M722" s="550"/>
      <c r="N722" s="497"/>
      <c r="O722" s="497"/>
      <c r="P722" s="497"/>
      <c r="Q722" s="497"/>
      <c r="R722" s="497"/>
      <c r="S722" s="497"/>
      <c r="T722" s="497"/>
      <c r="U722" s="497"/>
      <c r="V722" s="497"/>
      <c r="W722" s="497"/>
      <c r="X722" s="497"/>
      <c r="Y722" s="497"/>
    </row>
    <row r="723">
      <c r="A723" s="550"/>
      <c r="B723" s="550"/>
      <c r="C723" s="550"/>
      <c r="D723" s="550"/>
      <c r="E723" s="550"/>
      <c r="F723" s="550"/>
      <c r="G723" s="550"/>
      <c r="H723" s="550"/>
      <c r="I723" s="550"/>
      <c r="J723" s="550"/>
      <c r="K723" s="550"/>
      <c r="L723" s="550"/>
      <c r="M723" s="550"/>
      <c r="N723" s="497"/>
      <c r="O723" s="497"/>
      <c r="P723" s="497"/>
      <c r="Q723" s="497"/>
      <c r="R723" s="497"/>
      <c r="S723" s="497"/>
      <c r="T723" s="497"/>
      <c r="U723" s="497"/>
      <c r="V723" s="497"/>
      <c r="W723" s="497"/>
      <c r="X723" s="497"/>
      <c r="Y723" s="497"/>
    </row>
    <row r="724">
      <c r="A724" s="550"/>
      <c r="B724" s="550"/>
      <c r="C724" s="550"/>
      <c r="D724" s="550"/>
      <c r="E724" s="550"/>
      <c r="F724" s="550"/>
      <c r="G724" s="550"/>
      <c r="H724" s="550"/>
      <c r="I724" s="550"/>
      <c r="J724" s="550"/>
      <c r="K724" s="550"/>
      <c r="L724" s="550"/>
      <c r="M724" s="550"/>
      <c r="N724" s="497"/>
      <c r="O724" s="497"/>
      <c r="P724" s="497"/>
      <c r="Q724" s="497"/>
      <c r="R724" s="497"/>
      <c r="S724" s="497"/>
      <c r="T724" s="497"/>
      <c r="U724" s="497"/>
      <c r="V724" s="497"/>
      <c r="W724" s="497"/>
      <c r="X724" s="497"/>
      <c r="Y724" s="497"/>
    </row>
    <row r="725">
      <c r="A725" s="550"/>
      <c r="B725" s="550"/>
      <c r="C725" s="550"/>
      <c r="D725" s="550"/>
      <c r="E725" s="550"/>
      <c r="F725" s="550"/>
      <c r="G725" s="550"/>
      <c r="H725" s="550"/>
      <c r="I725" s="550"/>
      <c r="J725" s="550"/>
      <c r="K725" s="550"/>
      <c r="L725" s="550"/>
      <c r="M725" s="550"/>
      <c r="N725" s="497"/>
      <c r="O725" s="497"/>
      <c r="P725" s="497"/>
      <c r="Q725" s="497"/>
      <c r="R725" s="497"/>
      <c r="S725" s="497"/>
      <c r="T725" s="497"/>
      <c r="U725" s="497"/>
      <c r="V725" s="497"/>
      <c r="W725" s="497"/>
      <c r="X725" s="497"/>
      <c r="Y725" s="497"/>
    </row>
    <row r="726">
      <c r="A726" s="550"/>
      <c r="B726" s="550"/>
      <c r="C726" s="550"/>
      <c r="D726" s="550"/>
      <c r="E726" s="550"/>
      <c r="F726" s="550"/>
      <c r="G726" s="550"/>
      <c r="H726" s="550"/>
      <c r="I726" s="550"/>
      <c r="J726" s="550"/>
      <c r="K726" s="550"/>
      <c r="L726" s="550"/>
      <c r="M726" s="550"/>
      <c r="N726" s="497"/>
      <c r="O726" s="497"/>
      <c r="P726" s="497"/>
      <c r="Q726" s="497"/>
      <c r="R726" s="497"/>
      <c r="S726" s="497"/>
      <c r="T726" s="497"/>
      <c r="U726" s="497"/>
      <c r="V726" s="497"/>
      <c r="W726" s="497"/>
      <c r="X726" s="497"/>
      <c r="Y726" s="497"/>
    </row>
    <row r="727">
      <c r="A727" s="550"/>
      <c r="B727" s="550"/>
      <c r="C727" s="550"/>
      <c r="D727" s="550"/>
      <c r="E727" s="550"/>
      <c r="F727" s="550"/>
      <c r="G727" s="550"/>
      <c r="H727" s="550"/>
      <c r="I727" s="550"/>
      <c r="J727" s="550"/>
      <c r="K727" s="550"/>
      <c r="L727" s="550"/>
      <c r="M727" s="550"/>
      <c r="N727" s="497"/>
      <c r="O727" s="497"/>
      <c r="P727" s="497"/>
      <c r="Q727" s="497"/>
      <c r="R727" s="497"/>
      <c r="S727" s="497"/>
      <c r="T727" s="497"/>
      <c r="U727" s="497"/>
      <c r="V727" s="497"/>
      <c r="W727" s="497"/>
      <c r="X727" s="497"/>
      <c r="Y727" s="497"/>
    </row>
    <row r="728">
      <c r="A728" s="550"/>
      <c r="B728" s="550"/>
      <c r="C728" s="550"/>
      <c r="D728" s="550"/>
      <c r="E728" s="550"/>
      <c r="F728" s="550"/>
      <c r="G728" s="550"/>
      <c r="H728" s="550"/>
      <c r="I728" s="550"/>
      <c r="J728" s="550"/>
      <c r="K728" s="550"/>
      <c r="L728" s="550"/>
      <c r="M728" s="550"/>
      <c r="N728" s="497"/>
      <c r="O728" s="497"/>
      <c r="P728" s="497"/>
      <c r="Q728" s="497"/>
      <c r="R728" s="497"/>
      <c r="S728" s="497"/>
      <c r="T728" s="497"/>
      <c r="U728" s="497"/>
      <c r="V728" s="497"/>
      <c r="W728" s="497"/>
      <c r="X728" s="497"/>
      <c r="Y728" s="497"/>
    </row>
    <row r="729">
      <c r="A729" s="550"/>
      <c r="B729" s="550"/>
      <c r="C729" s="550"/>
      <c r="D729" s="550"/>
      <c r="E729" s="550"/>
      <c r="F729" s="550"/>
      <c r="G729" s="550"/>
      <c r="H729" s="550"/>
      <c r="I729" s="550"/>
      <c r="J729" s="550"/>
      <c r="K729" s="550"/>
      <c r="L729" s="550"/>
      <c r="M729" s="550"/>
      <c r="N729" s="497"/>
      <c r="O729" s="497"/>
      <c r="P729" s="497"/>
      <c r="Q729" s="497"/>
      <c r="R729" s="497"/>
      <c r="S729" s="497"/>
      <c r="T729" s="497"/>
      <c r="U729" s="497"/>
      <c r="V729" s="497"/>
      <c r="W729" s="497"/>
      <c r="X729" s="497"/>
      <c r="Y729" s="497"/>
    </row>
    <row r="730">
      <c r="A730" s="550"/>
      <c r="B730" s="550"/>
      <c r="C730" s="550"/>
      <c r="D730" s="550"/>
      <c r="E730" s="550"/>
      <c r="F730" s="550"/>
      <c r="G730" s="550"/>
      <c r="H730" s="550"/>
      <c r="I730" s="550"/>
      <c r="J730" s="550"/>
      <c r="K730" s="550"/>
      <c r="L730" s="550"/>
      <c r="M730" s="550"/>
      <c r="N730" s="497"/>
      <c r="O730" s="497"/>
      <c r="P730" s="497"/>
      <c r="Q730" s="497"/>
      <c r="R730" s="497"/>
      <c r="S730" s="497"/>
      <c r="T730" s="497"/>
      <c r="U730" s="497"/>
      <c r="V730" s="497"/>
      <c r="W730" s="497"/>
      <c r="X730" s="497"/>
      <c r="Y730" s="497"/>
    </row>
    <row r="731">
      <c r="A731" s="550"/>
      <c r="B731" s="550"/>
      <c r="C731" s="550"/>
      <c r="D731" s="550"/>
      <c r="E731" s="550"/>
      <c r="F731" s="550"/>
      <c r="G731" s="550"/>
      <c r="H731" s="550"/>
      <c r="I731" s="550"/>
      <c r="J731" s="550"/>
      <c r="K731" s="550"/>
      <c r="L731" s="550"/>
      <c r="M731" s="550"/>
      <c r="N731" s="497"/>
      <c r="O731" s="497"/>
      <c r="P731" s="497"/>
      <c r="Q731" s="497"/>
      <c r="R731" s="497"/>
      <c r="S731" s="497"/>
      <c r="T731" s="497"/>
      <c r="U731" s="497"/>
      <c r="V731" s="497"/>
      <c r="W731" s="497"/>
      <c r="X731" s="497"/>
      <c r="Y731" s="497"/>
    </row>
    <row r="732">
      <c r="A732" s="550"/>
      <c r="B732" s="550"/>
      <c r="C732" s="550"/>
      <c r="D732" s="550"/>
      <c r="E732" s="550"/>
      <c r="F732" s="550"/>
      <c r="G732" s="550"/>
      <c r="H732" s="550"/>
      <c r="I732" s="550"/>
      <c r="J732" s="550"/>
      <c r="K732" s="550"/>
      <c r="L732" s="550"/>
      <c r="M732" s="550"/>
      <c r="N732" s="497"/>
      <c r="O732" s="497"/>
      <c r="P732" s="497"/>
      <c r="Q732" s="497"/>
      <c r="R732" s="497"/>
      <c r="S732" s="497"/>
      <c r="T732" s="497"/>
      <c r="U732" s="497"/>
      <c r="V732" s="497"/>
      <c r="W732" s="497"/>
      <c r="X732" s="497"/>
      <c r="Y732" s="497"/>
    </row>
    <row r="733">
      <c r="A733" s="550"/>
      <c r="B733" s="550"/>
      <c r="C733" s="550"/>
      <c r="D733" s="550"/>
      <c r="E733" s="550"/>
      <c r="F733" s="550"/>
      <c r="G733" s="550"/>
      <c r="H733" s="550"/>
      <c r="I733" s="550"/>
      <c r="J733" s="550"/>
      <c r="K733" s="550"/>
      <c r="L733" s="550"/>
      <c r="M733" s="550"/>
      <c r="N733" s="497"/>
      <c r="O733" s="497"/>
      <c r="P733" s="497"/>
      <c r="Q733" s="497"/>
      <c r="R733" s="497"/>
      <c r="S733" s="497"/>
      <c r="T733" s="497"/>
      <c r="U733" s="497"/>
      <c r="V733" s="497"/>
      <c r="W733" s="497"/>
      <c r="X733" s="497"/>
      <c r="Y733" s="497"/>
    </row>
    <row r="734">
      <c r="A734" s="550"/>
      <c r="B734" s="550"/>
      <c r="C734" s="550"/>
      <c r="D734" s="550"/>
      <c r="E734" s="550"/>
      <c r="F734" s="550"/>
      <c r="G734" s="550"/>
      <c r="H734" s="550"/>
      <c r="I734" s="550"/>
      <c r="J734" s="550"/>
      <c r="K734" s="550"/>
      <c r="L734" s="550"/>
      <c r="M734" s="550"/>
      <c r="N734" s="497"/>
      <c r="O734" s="497"/>
      <c r="P734" s="497"/>
      <c r="Q734" s="497"/>
      <c r="R734" s="497"/>
      <c r="S734" s="497"/>
      <c r="T734" s="497"/>
      <c r="U734" s="497"/>
      <c r="V734" s="497"/>
      <c r="W734" s="497"/>
      <c r="X734" s="497"/>
      <c r="Y734" s="497"/>
    </row>
    <row r="735">
      <c r="A735" s="550"/>
      <c r="B735" s="550"/>
      <c r="C735" s="550"/>
      <c r="D735" s="550"/>
      <c r="E735" s="550"/>
      <c r="F735" s="550"/>
      <c r="G735" s="550"/>
      <c r="H735" s="550"/>
      <c r="I735" s="550"/>
      <c r="J735" s="550"/>
      <c r="K735" s="550"/>
      <c r="L735" s="550"/>
      <c r="M735" s="550"/>
      <c r="N735" s="497"/>
      <c r="O735" s="497"/>
      <c r="P735" s="497"/>
      <c r="Q735" s="497"/>
      <c r="R735" s="497"/>
      <c r="S735" s="497"/>
      <c r="T735" s="497"/>
      <c r="U735" s="497"/>
      <c r="V735" s="497"/>
      <c r="W735" s="497"/>
      <c r="X735" s="497"/>
      <c r="Y735" s="497"/>
    </row>
    <row r="736">
      <c r="A736" s="550"/>
      <c r="B736" s="550"/>
      <c r="C736" s="550"/>
      <c r="D736" s="550"/>
      <c r="E736" s="550"/>
      <c r="F736" s="550"/>
      <c r="G736" s="550"/>
      <c r="H736" s="550"/>
      <c r="I736" s="550"/>
      <c r="J736" s="550"/>
      <c r="K736" s="550"/>
      <c r="L736" s="550"/>
      <c r="M736" s="550"/>
      <c r="N736" s="497"/>
      <c r="O736" s="497"/>
      <c r="P736" s="497"/>
      <c r="Q736" s="497"/>
      <c r="R736" s="497"/>
      <c r="S736" s="497"/>
      <c r="T736" s="497"/>
      <c r="U736" s="497"/>
      <c r="V736" s="497"/>
      <c r="W736" s="497"/>
      <c r="X736" s="497"/>
      <c r="Y736" s="497"/>
    </row>
    <row r="737">
      <c r="A737" s="550"/>
      <c r="B737" s="550"/>
      <c r="C737" s="550"/>
      <c r="D737" s="550"/>
      <c r="E737" s="550"/>
      <c r="F737" s="550"/>
      <c r="G737" s="550"/>
      <c r="H737" s="550"/>
      <c r="I737" s="550"/>
      <c r="J737" s="550"/>
      <c r="K737" s="550"/>
      <c r="L737" s="550"/>
      <c r="M737" s="550"/>
      <c r="N737" s="497"/>
      <c r="O737" s="497"/>
      <c r="P737" s="497"/>
      <c r="Q737" s="497"/>
      <c r="R737" s="497"/>
      <c r="S737" s="497"/>
      <c r="T737" s="497"/>
      <c r="U737" s="497"/>
      <c r="V737" s="497"/>
      <c r="W737" s="497"/>
      <c r="X737" s="497"/>
      <c r="Y737" s="497"/>
    </row>
    <row r="738">
      <c r="A738" s="550"/>
      <c r="B738" s="550"/>
      <c r="C738" s="550"/>
      <c r="D738" s="550"/>
      <c r="E738" s="550"/>
      <c r="F738" s="550"/>
      <c r="G738" s="550"/>
      <c r="H738" s="550"/>
      <c r="I738" s="550"/>
      <c r="J738" s="550"/>
      <c r="K738" s="550"/>
      <c r="L738" s="550"/>
      <c r="M738" s="550"/>
      <c r="N738" s="497"/>
      <c r="O738" s="497"/>
      <c r="P738" s="497"/>
      <c r="Q738" s="497"/>
      <c r="R738" s="497"/>
      <c r="S738" s="497"/>
      <c r="T738" s="497"/>
      <c r="U738" s="497"/>
      <c r="V738" s="497"/>
      <c r="W738" s="497"/>
      <c r="X738" s="497"/>
      <c r="Y738" s="497"/>
    </row>
    <row r="739">
      <c r="A739" s="550"/>
      <c r="B739" s="550"/>
      <c r="C739" s="550"/>
      <c r="D739" s="550"/>
      <c r="E739" s="550"/>
      <c r="F739" s="550"/>
      <c r="G739" s="550"/>
      <c r="H739" s="550"/>
      <c r="I739" s="550"/>
      <c r="J739" s="550"/>
      <c r="K739" s="550"/>
      <c r="L739" s="550"/>
      <c r="M739" s="550"/>
      <c r="N739" s="497"/>
      <c r="O739" s="497"/>
      <c r="P739" s="497"/>
      <c r="Q739" s="497"/>
      <c r="R739" s="497"/>
      <c r="S739" s="497"/>
      <c r="T739" s="497"/>
      <c r="U739" s="497"/>
      <c r="V739" s="497"/>
      <c r="W739" s="497"/>
      <c r="X739" s="497"/>
      <c r="Y739" s="497"/>
    </row>
    <row r="740">
      <c r="A740" s="550"/>
      <c r="B740" s="550"/>
      <c r="C740" s="550"/>
      <c r="D740" s="550"/>
      <c r="E740" s="550"/>
      <c r="F740" s="550"/>
      <c r="G740" s="550"/>
      <c r="H740" s="550"/>
      <c r="I740" s="550"/>
      <c r="J740" s="550"/>
      <c r="K740" s="550"/>
      <c r="L740" s="550"/>
      <c r="M740" s="550"/>
      <c r="N740" s="497"/>
      <c r="O740" s="497"/>
      <c r="P740" s="497"/>
      <c r="Q740" s="497"/>
      <c r="R740" s="497"/>
      <c r="S740" s="497"/>
      <c r="T740" s="497"/>
      <c r="U740" s="497"/>
      <c r="V740" s="497"/>
      <c r="W740" s="497"/>
      <c r="X740" s="497"/>
      <c r="Y740" s="497"/>
    </row>
    <row r="741">
      <c r="A741" s="550"/>
      <c r="B741" s="550"/>
      <c r="C741" s="550"/>
      <c r="D741" s="550"/>
      <c r="E741" s="550"/>
      <c r="F741" s="550"/>
      <c r="G741" s="550"/>
      <c r="H741" s="550"/>
      <c r="I741" s="550"/>
      <c r="J741" s="550"/>
      <c r="K741" s="550"/>
      <c r="L741" s="550"/>
      <c r="M741" s="550"/>
      <c r="N741" s="497"/>
      <c r="O741" s="497"/>
      <c r="P741" s="497"/>
      <c r="Q741" s="497"/>
      <c r="R741" s="497"/>
      <c r="S741" s="497"/>
      <c r="T741" s="497"/>
      <c r="U741" s="497"/>
      <c r="V741" s="497"/>
      <c r="W741" s="497"/>
      <c r="X741" s="497"/>
      <c r="Y741" s="497"/>
    </row>
    <row r="742">
      <c r="A742" s="550"/>
      <c r="B742" s="550"/>
      <c r="C742" s="550"/>
      <c r="D742" s="550"/>
      <c r="E742" s="550"/>
      <c r="F742" s="550"/>
      <c r="G742" s="550"/>
      <c r="H742" s="550"/>
      <c r="I742" s="550"/>
      <c r="J742" s="550"/>
      <c r="K742" s="550"/>
      <c r="L742" s="550"/>
      <c r="M742" s="550"/>
      <c r="N742" s="497"/>
      <c r="O742" s="497"/>
      <c r="P742" s="497"/>
      <c r="Q742" s="497"/>
      <c r="R742" s="497"/>
      <c r="S742" s="497"/>
      <c r="T742" s="497"/>
      <c r="U742" s="497"/>
      <c r="V742" s="497"/>
      <c r="W742" s="497"/>
      <c r="X742" s="497"/>
      <c r="Y742" s="497"/>
    </row>
    <row r="743">
      <c r="A743" s="550"/>
      <c r="B743" s="550"/>
      <c r="C743" s="550"/>
      <c r="D743" s="550"/>
      <c r="E743" s="550"/>
      <c r="F743" s="550"/>
      <c r="G743" s="550"/>
      <c r="H743" s="550"/>
      <c r="I743" s="550"/>
      <c r="J743" s="550"/>
      <c r="K743" s="550"/>
      <c r="L743" s="550"/>
      <c r="M743" s="550"/>
      <c r="N743" s="497"/>
      <c r="O743" s="497"/>
      <c r="P743" s="497"/>
      <c r="Q743" s="497"/>
      <c r="R743" s="497"/>
      <c r="S743" s="497"/>
      <c r="T743" s="497"/>
      <c r="U743" s="497"/>
      <c r="V743" s="497"/>
      <c r="W743" s="497"/>
      <c r="X743" s="497"/>
      <c r="Y743" s="497"/>
    </row>
    <row r="744">
      <c r="A744" s="550"/>
      <c r="B744" s="550"/>
      <c r="C744" s="550"/>
      <c r="D744" s="550"/>
      <c r="E744" s="550"/>
      <c r="F744" s="550"/>
      <c r="G744" s="550"/>
      <c r="H744" s="550"/>
      <c r="I744" s="550"/>
      <c r="J744" s="550"/>
      <c r="K744" s="550"/>
      <c r="L744" s="550"/>
      <c r="M744" s="550"/>
      <c r="N744" s="497"/>
      <c r="O744" s="497"/>
      <c r="P744" s="497"/>
      <c r="Q744" s="497"/>
      <c r="R744" s="497"/>
      <c r="S744" s="497"/>
      <c r="T744" s="497"/>
      <c r="U744" s="497"/>
      <c r="V744" s="497"/>
      <c r="W744" s="497"/>
      <c r="X744" s="497"/>
      <c r="Y744" s="497"/>
    </row>
    <row r="745">
      <c r="A745" s="550"/>
      <c r="B745" s="550"/>
      <c r="C745" s="550"/>
      <c r="D745" s="550"/>
      <c r="E745" s="550"/>
      <c r="F745" s="550"/>
      <c r="G745" s="550"/>
      <c r="H745" s="550"/>
      <c r="I745" s="550"/>
      <c r="J745" s="550"/>
      <c r="K745" s="550"/>
      <c r="L745" s="550"/>
      <c r="M745" s="550"/>
      <c r="N745" s="497"/>
      <c r="O745" s="497"/>
      <c r="P745" s="497"/>
      <c r="Q745" s="497"/>
      <c r="R745" s="497"/>
      <c r="S745" s="497"/>
      <c r="T745" s="497"/>
      <c r="U745" s="497"/>
      <c r="V745" s="497"/>
      <c r="W745" s="497"/>
      <c r="X745" s="497"/>
      <c r="Y745" s="497"/>
    </row>
    <row r="746">
      <c r="A746" s="550"/>
      <c r="B746" s="550"/>
      <c r="C746" s="550"/>
      <c r="D746" s="550"/>
      <c r="E746" s="550"/>
      <c r="F746" s="550"/>
      <c r="G746" s="550"/>
      <c r="H746" s="550"/>
      <c r="I746" s="550"/>
      <c r="J746" s="550"/>
      <c r="K746" s="550"/>
      <c r="L746" s="550"/>
      <c r="M746" s="550"/>
      <c r="N746" s="497"/>
      <c r="O746" s="497"/>
      <c r="P746" s="497"/>
      <c r="Q746" s="497"/>
      <c r="R746" s="497"/>
      <c r="S746" s="497"/>
      <c r="T746" s="497"/>
      <c r="U746" s="497"/>
      <c r="V746" s="497"/>
      <c r="W746" s="497"/>
      <c r="X746" s="497"/>
      <c r="Y746" s="497"/>
    </row>
    <row r="747">
      <c r="A747" s="550"/>
      <c r="B747" s="550"/>
      <c r="C747" s="550"/>
      <c r="D747" s="550"/>
      <c r="E747" s="550"/>
      <c r="F747" s="550"/>
      <c r="G747" s="550"/>
      <c r="H747" s="550"/>
      <c r="I747" s="550"/>
      <c r="J747" s="550"/>
      <c r="K747" s="550"/>
      <c r="L747" s="550"/>
      <c r="M747" s="550"/>
      <c r="N747" s="497"/>
      <c r="O747" s="497"/>
      <c r="P747" s="497"/>
      <c r="Q747" s="497"/>
      <c r="R747" s="497"/>
      <c r="S747" s="497"/>
      <c r="T747" s="497"/>
      <c r="U747" s="497"/>
      <c r="V747" s="497"/>
      <c r="W747" s="497"/>
      <c r="X747" s="497"/>
      <c r="Y747" s="497"/>
    </row>
    <row r="748">
      <c r="A748" s="550"/>
      <c r="B748" s="550"/>
      <c r="C748" s="550"/>
      <c r="D748" s="550"/>
      <c r="E748" s="550"/>
      <c r="F748" s="550"/>
      <c r="G748" s="550"/>
      <c r="H748" s="550"/>
      <c r="I748" s="550"/>
      <c r="J748" s="550"/>
      <c r="K748" s="550"/>
      <c r="L748" s="550"/>
      <c r="M748" s="550"/>
      <c r="N748" s="497"/>
      <c r="O748" s="497"/>
      <c r="P748" s="497"/>
      <c r="Q748" s="497"/>
      <c r="R748" s="497"/>
      <c r="S748" s="497"/>
      <c r="T748" s="497"/>
      <c r="U748" s="497"/>
      <c r="V748" s="497"/>
      <c r="W748" s="497"/>
      <c r="X748" s="497"/>
      <c r="Y748" s="497"/>
    </row>
    <row r="749">
      <c r="A749" s="550"/>
      <c r="B749" s="550"/>
      <c r="C749" s="550"/>
      <c r="D749" s="550"/>
      <c r="E749" s="550"/>
      <c r="F749" s="550"/>
      <c r="G749" s="550"/>
      <c r="H749" s="550"/>
      <c r="I749" s="550"/>
      <c r="J749" s="550"/>
      <c r="K749" s="550"/>
      <c r="L749" s="550"/>
      <c r="M749" s="550"/>
      <c r="N749" s="497"/>
      <c r="O749" s="497"/>
      <c r="P749" s="497"/>
      <c r="Q749" s="497"/>
      <c r="R749" s="497"/>
      <c r="S749" s="497"/>
      <c r="T749" s="497"/>
      <c r="U749" s="497"/>
      <c r="V749" s="497"/>
      <c r="W749" s="497"/>
      <c r="X749" s="497"/>
      <c r="Y749" s="497"/>
    </row>
    <row r="750">
      <c r="A750" s="550"/>
      <c r="B750" s="550"/>
      <c r="C750" s="550"/>
      <c r="D750" s="550"/>
      <c r="E750" s="550"/>
      <c r="F750" s="550"/>
      <c r="G750" s="550"/>
      <c r="H750" s="550"/>
      <c r="I750" s="550"/>
      <c r="J750" s="550"/>
      <c r="K750" s="550"/>
      <c r="L750" s="550"/>
      <c r="M750" s="550"/>
      <c r="N750" s="497"/>
      <c r="O750" s="497"/>
      <c r="P750" s="497"/>
      <c r="Q750" s="497"/>
      <c r="R750" s="497"/>
      <c r="S750" s="497"/>
      <c r="T750" s="497"/>
      <c r="U750" s="497"/>
      <c r="V750" s="497"/>
      <c r="W750" s="497"/>
      <c r="X750" s="497"/>
      <c r="Y750" s="497"/>
    </row>
    <row r="751">
      <c r="A751" s="550"/>
      <c r="B751" s="550"/>
      <c r="C751" s="550"/>
      <c r="D751" s="550"/>
      <c r="E751" s="550"/>
      <c r="F751" s="550"/>
      <c r="G751" s="550"/>
      <c r="H751" s="550"/>
      <c r="I751" s="550"/>
      <c r="J751" s="550"/>
      <c r="K751" s="550"/>
      <c r="L751" s="550"/>
      <c r="M751" s="550"/>
      <c r="N751" s="497"/>
      <c r="O751" s="497"/>
      <c r="P751" s="497"/>
      <c r="Q751" s="497"/>
      <c r="R751" s="497"/>
      <c r="S751" s="497"/>
      <c r="T751" s="497"/>
      <c r="U751" s="497"/>
      <c r="V751" s="497"/>
      <c r="W751" s="497"/>
      <c r="X751" s="497"/>
      <c r="Y751" s="497"/>
    </row>
    <row r="752">
      <c r="A752" s="550"/>
      <c r="B752" s="550"/>
      <c r="C752" s="550"/>
      <c r="D752" s="550"/>
      <c r="E752" s="550"/>
      <c r="F752" s="550"/>
      <c r="G752" s="550"/>
      <c r="H752" s="550"/>
      <c r="I752" s="550"/>
      <c r="J752" s="550"/>
      <c r="K752" s="550"/>
      <c r="L752" s="550"/>
      <c r="M752" s="550"/>
      <c r="N752" s="497"/>
      <c r="O752" s="497"/>
      <c r="P752" s="497"/>
      <c r="Q752" s="497"/>
      <c r="R752" s="497"/>
      <c r="S752" s="497"/>
      <c r="T752" s="497"/>
      <c r="U752" s="497"/>
      <c r="V752" s="497"/>
      <c r="W752" s="497"/>
      <c r="X752" s="497"/>
      <c r="Y752" s="497"/>
    </row>
    <row r="753">
      <c r="A753" s="550"/>
      <c r="B753" s="550"/>
      <c r="C753" s="550"/>
      <c r="D753" s="550"/>
      <c r="E753" s="550"/>
      <c r="F753" s="550"/>
      <c r="G753" s="550"/>
      <c r="H753" s="550"/>
      <c r="I753" s="550"/>
      <c r="J753" s="550"/>
      <c r="K753" s="550"/>
      <c r="L753" s="550"/>
      <c r="M753" s="550"/>
      <c r="N753" s="497"/>
      <c r="O753" s="497"/>
      <c r="P753" s="497"/>
      <c r="Q753" s="497"/>
      <c r="R753" s="497"/>
      <c r="S753" s="497"/>
      <c r="T753" s="497"/>
      <c r="U753" s="497"/>
      <c r="V753" s="497"/>
      <c r="W753" s="497"/>
      <c r="X753" s="497"/>
      <c r="Y753" s="497"/>
    </row>
    <row r="754">
      <c r="A754" s="550"/>
      <c r="B754" s="550"/>
      <c r="C754" s="550"/>
      <c r="D754" s="550"/>
      <c r="E754" s="550"/>
      <c r="F754" s="550"/>
      <c r="G754" s="550"/>
      <c r="H754" s="550"/>
      <c r="I754" s="550"/>
      <c r="J754" s="550"/>
      <c r="K754" s="550"/>
      <c r="L754" s="550"/>
      <c r="M754" s="550"/>
      <c r="N754" s="497"/>
      <c r="O754" s="497"/>
      <c r="P754" s="497"/>
      <c r="Q754" s="497"/>
      <c r="R754" s="497"/>
      <c r="S754" s="497"/>
      <c r="T754" s="497"/>
      <c r="U754" s="497"/>
      <c r="V754" s="497"/>
      <c r="W754" s="497"/>
      <c r="X754" s="497"/>
      <c r="Y754" s="497"/>
    </row>
    <row r="755">
      <c r="A755" s="550"/>
      <c r="B755" s="550"/>
      <c r="C755" s="550"/>
      <c r="D755" s="550"/>
      <c r="E755" s="550"/>
      <c r="F755" s="550"/>
      <c r="G755" s="550"/>
      <c r="H755" s="550"/>
      <c r="I755" s="550"/>
      <c r="J755" s="550"/>
      <c r="K755" s="550"/>
      <c r="L755" s="550"/>
      <c r="M755" s="550"/>
      <c r="N755" s="497"/>
      <c r="O755" s="497"/>
      <c r="P755" s="497"/>
      <c r="Q755" s="497"/>
      <c r="R755" s="497"/>
      <c r="S755" s="497"/>
      <c r="T755" s="497"/>
      <c r="U755" s="497"/>
      <c r="V755" s="497"/>
      <c r="W755" s="497"/>
      <c r="X755" s="497"/>
      <c r="Y755" s="497"/>
    </row>
    <row r="756">
      <c r="A756" s="550"/>
      <c r="B756" s="550"/>
      <c r="C756" s="550"/>
      <c r="D756" s="550"/>
      <c r="E756" s="550"/>
      <c r="F756" s="550"/>
      <c r="G756" s="550"/>
      <c r="H756" s="550"/>
      <c r="I756" s="550"/>
      <c r="J756" s="550"/>
      <c r="K756" s="550"/>
      <c r="L756" s="550"/>
      <c r="M756" s="550"/>
      <c r="N756" s="497"/>
      <c r="O756" s="497"/>
      <c r="P756" s="497"/>
      <c r="Q756" s="497"/>
      <c r="R756" s="497"/>
      <c r="S756" s="497"/>
      <c r="T756" s="497"/>
      <c r="U756" s="497"/>
      <c r="V756" s="497"/>
      <c r="W756" s="497"/>
      <c r="X756" s="497"/>
      <c r="Y756" s="497"/>
    </row>
    <row r="757">
      <c r="A757" s="550"/>
      <c r="B757" s="550"/>
      <c r="C757" s="550"/>
      <c r="D757" s="550"/>
      <c r="E757" s="550"/>
      <c r="F757" s="550"/>
      <c r="G757" s="550"/>
      <c r="H757" s="550"/>
      <c r="I757" s="550"/>
      <c r="J757" s="550"/>
      <c r="K757" s="550"/>
      <c r="L757" s="550"/>
      <c r="M757" s="550"/>
      <c r="N757" s="497"/>
      <c r="O757" s="497"/>
      <c r="P757" s="497"/>
      <c r="Q757" s="497"/>
      <c r="R757" s="497"/>
      <c r="S757" s="497"/>
      <c r="T757" s="497"/>
      <c r="U757" s="497"/>
      <c r="V757" s="497"/>
      <c r="W757" s="497"/>
      <c r="X757" s="497"/>
      <c r="Y757" s="497"/>
    </row>
    <row r="758">
      <c r="A758" s="550"/>
      <c r="B758" s="550"/>
      <c r="C758" s="550"/>
      <c r="D758" s="550"/>
      <c r="E758" s="550"/>
      <c r="F758" s="550"/>
      <c r="G758" s="550"/>
      <c r="H758" s="550"/>
      <c r="I758" s="550"/>
      <c r="J758" s="550"/>
      <c r="K758" s="550"/>
      <c r="L758" s="550"/>
      <c r="M758" s="550"/>
      <c r="N758" s="497"/>
      <c r="O758" s="497"/>
      <c r="P758" s="497"/>
      <c r="Q758" s="497"/>
      <c r="R758" s="497"/>
      <c r="S758" s="497"/>
      <c r="T758" s="497"/>
      <c r="U758" s="497"/>
      <c r="V758" s="497"/>
      <c r="W758" s="497"/>
      <c r="X758" s="497"/>
      <c r="Y758" s="497"/>
    </row>
    <row r="759">
      <c r="A759" s="550"/>
      <c r="B759" s="550"/>
      <c r="C759" s="550"/>
      <c r="D759" s="550"/>
      <c r="E759" s="550"/>
      <c r="F759" s="550"/>
      <c r="G759" s="550"/>
      <c r="H759" s="550"/>
      <c r="I759" s="550"/>
      <c r="J759" s="550"/>
      <c r="K759" s="550"/>
      <c r="L759" s="550"/>
      <c r="M759" s="550"/>
      <c r="N759" s="497"/>
      <c r="O759" s="497"/>
      <c r="P759" s="497"/>
      <c r="Q759" s="497"/>
      <c r="R759" s="497"/>
      <c r="S759" s="497"/>
      <c r="T759" s="497"/>
      <c r="U759" s="497"/>
      <c r="V759" s="497"/>
      <c r="W759" s="497"/>
      <c r="X759" s="497"/>
      <c r="Y759" s="497"/>
    </row>
    <row r="760">
      <c r="A760" s="550"/>
      <c r="B760" s="550"/>
      <c r="C760" s="550"/>
      <c r="D760" s="550"/>
      <c r="E760" s="550"/>
      <c r="F760" s="550"/>
      <c r="G760" s="550"/>
      <c r="H760" s="550"/>
      <c r="I760" s="550"/>
      <c r="J760" s="550"/>
      <c r="K760" s="550"/>
      <c r="L760" s="550"/>
      <c r="M760" s="550"/>
      <c r="N760" s="497"/>
      <c r="O760" s="497"/>
      <c r="P760" s="497"/>
      <c r="Q760" s="497"/>
      <c r="R760" s="497"/>
      <c r="S760" s="497"/>
      <c r="T760" s="497"/>
      <c r="U760" s="497"/>
      <c r="V760" s="497"/>
      <c r="W760" s="497"/>
      <c r="X760" s="497"/>
      <c r="Y760" s="497"/>
    </row>
    <row r="761">
      <c r="A761" s="550"/>
      <c r="B761" s="550"/>
      <c r="C761" s="550"/>
      <c r="D761" s="550"/>
      <c r="E761" s="550"/>
      <c r="F761" s="550"/>
      <c r="G761" s="550"/>
      <c r="H761" s="550"/>
      <c r="I761" s="550"/>
      <c r="J761" s="550"/>
      <c r="K761" s="550"/>
      <c r="L761" s="550"/>
      <c r="M761" s="550"/>
      <c r="N761" s="497"/>
      <c r="O761" s="497"/>
      <c r="P761" s="497"/>
      <c r="Q761" s="497"/>
      <c r="R761" s="497"/>
      <c r="S761" s="497"/>
      <c r="T761" s="497"/>
      <c r="U761" s="497"/>
      <c r="V761" s="497"/>
      <c r="W761" s="497"/>
      <c r="X761" s="497"/>
      <c r="Y761" s="497"/>
    </row>
    <row r="762">
      <c r="A762" s="550"/>
      <c r="B762" s="550"/>
      <c r="C762" s="550"/>
      <c r="D762" s="550"/>
      <c r="E762" s="550"/>
      <c r="F762" s="550"/>
      <c r="G762" s="550"/>
      <c r="H762" s="550"/>
      <c r="I762" s="550"/>
      <c r="J762" s="550"/>
      <c r="K762" s="550"/>
      <c r="L762" s="550"/>
      <c r="M762" s="550"/>
      <c r="N762" s="497"/>
      <c r="O762" s="497"/>
      <c r="P762" s="497"/>
      <c r="Q762" s="497"/>
      <c r="R762" s="497"/>
      <c r="S762" s="497"/>
      <c r="T762" s="497"/>
      <c r="U762" s="497"/>
      <c r="V762" s="497"/>
      <c r="W762" s="497"/>
      <c r="X762" s="497"/>
      <c r="Y762" s="497"/>
    </row>
    <row r="763">
      <c r="A763" s="550"/>
      <c r="B763" s="550"/>
      <c r="C763" s="550"/>
      <c r="D763" s="550"/>
      <c r="E763" s="550"/>
      <c r="F763" s="550"/>
      <c r="G763" s="550"/>
      <c r="H763" s="550"/>
      <c r="I763" s="550"/>
      <c r="J763" s="550"/>
      <c r="K763" s="550"/>
      <c r="L763" s="550"/>
      <c r="M763" s="550"/>
      <c r="N763" s="497"/>
      <c r="O763" s="497"/>
      <c r="P763" s="497"/>
      <c r="Q763" s="497"/>
      <c r="R763" s="497"/>
      <c r="S763" s="497"/>
      <c r="T763" s="497"/>
      <c r="U763" s="497"/>
      <c r="V763" s="497"/>
      <c r="W763" s="497"/>
      <c r="X763" s="497"/>
      <c r="Y763" s="497"/>
    </row>
    <row r="764">
      <c r="A764" s="550"/>
      <c r="B764" s="550"/>
      <c r="C764" s="550"/>
      <c r="D764" s="550"/>
      <c r="E764" s="550"/>
      <c r="F764" s="550"/>
      <c r="G764" s="550"/>
      <c r="H764" s="550"/>
      <c r="I764" s="550"/>
      <c r="J764" s="550"/>
      <c r="K764" s="550"/>
      <c r="L764" s="550"/>
      <c r="M764" s="550"/>
      <c r="N764" s="497"/>
      <c r="O764" s="497"/>
      <c r="P764" s="497"/>
      <c r="Q764" s="497"/>
      <c r="R764" s="497"/>
      <c r="S764" s="497"/>
      <c r="T764" s="497"/>
      <c r="U764" s="497"/>
      <c r="V764" s="497"/>
      <c r="W764" s="497"/>
      <c r="X764" s="497"/>
      <c r="Y764" s="497"/>
    </row>
    <row r="765">
      <c r="A765" s="550"/>
      <c r="B765" s="550"/>
      <c r="C765" s="550"/>
      <c r="D765" s="550"/>
      <c r="E765" s="550"/>
      <c r="F765" s="550"/>
      <c r="G765" s="550"/>
      <c r="H765" s="550"/>
      <c r="I765" s="550"/>
      <c r="J765" s="550"/>
      <c r="K765" s="550"/>
      <c r="L765" s="550"/>
      <c r="M765" s="550"/>
      <c r="N765" s="497"/>
      <c r="O765" s="497"/>
      <c r="P765" s="497"/>
      <c r="Q765" s="497"/>
      <c r="R765" s="497"/>
      <c r="S765" s="497"/>
      <c r="T765" s="497"/>
      <c r="U765" s="497"/>
      <c r="V765" s="497"/>
      <c r="W765" s="497"/>
      <c r="X765" s="497"/>
      <c r="Y765" s="497"/>
    </row>
    <row r="766">
      <c r="A766" s="550"/>
      <c r="B766" s="550"/>
      <c r="C766" s="550"/>
      <c r="D766" s="550"/>
      <c r="E766" s="550"/>
      <c r="F766" s="550"/>
      <c r="G766" s="550"/>
      <c r="H766" s="550"/>
      <c r="I766" s="550"/>
      <c r="J766" s="550"/>
      <c r="K766" s="550"/>
      <c r="L766" s="550"/>
      <c r="M766" s="550"/>
      <c r="N766" s="497"/>
      <c r="O766" s="497"/>
      <c r="P766" s="497"/>
      <c r="Q766" s="497"/>
      <c r="R766" s="497"/>
      <c r="S766" s="497"/>
      <c r="T766" s="497"/>
      <c r="U766" s="497"/>
      <c r="V766" s="497"/>
      <c r="W766" s="497"/>
      <c r="X766" s="497"/>
      <c r="Y766" s="497"/>
    </row>
    <row r="767">
      <c r="A767" s="550"/>
      <c r="B767" s="550"/>
      <c r="C767" s="550"/>
      <c r="D767" s="550"/>
      <c r="E767" s="550"/>
      <c r="F767" s="550"/>
      <c r="G767" s="550"/>
      <c r="H767" s="550"/>
      <c r="I767" s="550"/>
      <c r="J767" s="550"/>
      <c r="K767" s="550"/>
      <c r="L767" s="550"/>
      <c r="M767" s="550"/>
      <c r="N767" s="497"/>
      <c r="O767" s="497"/>
      <c r="P767" s="497"/>
      <c r="Q767" s="497"/>
      <c r="R767" s="497"/>
      <c r="S767" s="497"/>
      <c r="T767" s="497"/>
      <c r="U767" s="497"/>
      <c r="V767" s="497"/>
      <c r="W767" s="497"/>
      <c r="X767" s="497"/>
      <c r="Y767" s="497"/>
    </row>
    <row r="768">
      <c r="A768" s="550"/>
      <c r="B768" s="550"/>
      <c r="C768" s="550"/>
      <c r="D768" s="550"/>
      <c r="E768" s="550"/>
      <c r="F768" s="550"/>
      <c r="G768" s="550"/>
      <c r="H768" s="550"/>
      <c r="I768" s="550"/>
      <c r="J768" s="550"/>
      <c r="K768" s="550"/>
      <c r="L768" s="550"/>
      <c r="M768" s="550"/>
      <c r="N768" s="497"/>
      <c r="O768" s="497"/>
      <c r="P768" s="497"/>
      <c r="Q768" s="497"/>
      <c r="R768" s="497"/>
      <c r="S768" s="497"/>
      <c r="T768" s="497"/>
      <c r="U768" s="497"/>
      <c r="V768" s="497"/>
      <c r="W768" s="497"/>
      <c r="X768" s="497"/>
      <c r="Y768" s="497"/>
    </row>
    <row r="769">
      <c r="A769" s="550"/>
      <c r="B769" s="550"/>
      <c r="C769" s="550"/>
      <c r="D769" s="550"/>
      <c r="E769" s="550"/>
      <c r="F769" s="550"/>
      <c r="G769" s="550"/>
      <c r="H769" s="550"/>
      <c r="I769" s="550"/>
      <c r="J769" s="550"/>
      <c r="K769" s="550"/>
      <c r="L769" s="550"/>
      <c r="M769" s="550"/>
      <c r="N769" s="497"/>
      <c r="O769" s="497"/>
      <c r="P769" s="497"/>
      <c r="Q769" s="497"/>
      <c r="R769" s="497"/>
      <c r="S769" s="497"/>
      <c r="T769" s="497"/>
      <c r="U769" s="497"/>
      <c r="V769" s="497"/>
      <c r="W769" s="497"/>
      <c r="X769" s="497"/>
      <c r="Y769" s="497"/>
    </row>
    <row r="770">
      <c r="A770" s="550"/>
      <c r="B770" s="550"/>
      <c r="C770" s="550"/>
      <c r="D770" s="550"/>
      <c r="E770" s="550"/>
      <c r="F770" s="550"/>
      <c r="G770" s="550"/>
      <c r="H770" s="550"/>
      <c r="I770" s="550"/>
      <c r="J770" s="550"/>
      <c r="K770" s="550"/>
      <c r="L770" s="550"/>
      <c r="M770" s="550"/>
      <c r="N770" s="497"/>
      <c r="O770" s="497"/>
      <c r="P770" s="497"/>
      <c r="Q770" s="497"/>
      <c r="R770" s="497"/>
      <c r="S770" s="497"/>
      <c r="T770" s="497"/>
      <c r="U770" s="497"/>
      <c r="V770" s="497"/>
      <c r="W770" s="497"/>
      <c r="X770" s="497"/>
      <c r="Y770" s="497"/>
    </row>
    <row r="771">
      <c r="A771" s="550"/>
      <c r="B771" s="550"/>
      <c r="C771" s="550"/>
      <c r="D771" s="550"/>
      <c r="E771" s="550"/>
      <c r="F771" s="550"/>
      <c r="G771" s="550"/>
      <c r="H771" s="550"/>
      <c r="I771" s="550"/>
      <c r="J771" s="550"/>
      <c r="K771" s="550"/>
      <c r="L771" s="550"/>
      <c r="M771" s="550"/>
      <c r="N771" s="497"/>
      <c r="O771" s="497"/>
      <c r="P771" s="497"/>
      <c r="Q771" s="497"/>
      <c r="R771" s="497"/>
      <c r="S771" s="497"/>
      <c r="T771" s="497"/>
      <c r="U771" s="497"/>
      <c r="V771" s="497"/>
      <c r="W771" s="497"/>
      <c r="X771" s="497"/>
      <c r="Y771" s="497"/>
    </row>
    <row r="772">
      <c r="A772" s="550"/>
      <c r="B772" s="550"/>
      <c r="C772" s="550"/>
      <c r="D772" s="550"/>
      <c r="E772" s="550"/>
      <c r="F772" s="550"/>
      <c r="G772" s="550"/>
      <c r="H772" s="550"/>
      <c r="I772" s="550"/>
      <c r="J772" s="550"/>
      <c r="K772" s="550"/>
      <c r="L772" s="550"/>
      <c r="M772" s="550"/>
      <c r="N772" s="497"/>
      <c r="O772" s="497"/>
      <c r="P772" s="497"/>
      <c r="Q772" s="497"/>
      <c r="R772" s="497"/>
      <c r="S772" s="497"/>
      <c r="T772" s="497"/>
      <c r="U772" s="497"/>
      <c r="V772" s="497"/>
      <c r="W772" s="497"/>
      <c r="X772" s="497"/>
      <c r="Y772" s="497"/>
    </row>
    <row r="773">
      <c r="A773" s="550"/>
      <c r="B773" s="550"/>
      <c r="C773" s="550"/>
      <c r="D773" s="550"/>
      <c r="E773" s="550"/>
      <c r="F773" s="550"/>
      <c r="G773" s="550"/>
      <c r="H773" s="550"/>
      <c r="I773" s="550"/>
      <c r="J773" s="550"/>
      <c r="K773" s="550"/>
      <c r="L773" s="550"/>
      <c r="M773" s="550"/>
      <c r="N773" s="497"/>
      <c r="O773" s="497"/>
      <c r="P773" s="497"/>
      <c r="Q773" s="497"/>
      <c r="R773" s="497"/>
      <c r="S773" s="497"/>
      <c r="T773" s="497"/>
      <c r="U773" s="497"/>
      <c r="V773" s="497"/>
      <c r="W773" s="497"/>
      <c r="X773" s="497"/>
      <c r="Y773" s="497"/>
    </row>
    <row r="774">
      <c r="A774" s="550"/>
      <c r="B774" s="550"/>
      <c r="C774" s="550"/>
      <c r="D774" s="550"/>
      <c r="E774" s="550"/>
      <c r="F774" s="550"/>
      <c r="G774" s="550"/>
      <c r="H774" s="550"/>
      <c r="I774" s="550"/>
      <c r="J774" s="550"/>
      <c r="K774" s="550"/>
      <c r="L774" s="550"/>
      <c r="M774" s="550"/>
      <c r="N774" s="497"/>
      <c r="O774" s="497"/>
      <c r="P774" s="497"/>
      <c r="Q774" s="497"/>
      <c r="R774" s="497"/>
      <c r="S774" s="497"/>
      <c r="T774" s="497"/>
      <c r="U774" s="497"/>
      <c r="V774" s="497"/>
      <c r="W774" s="497"/>
      <c r="X774" s="497"/>
      <c r="Y774" s="497"/>
    </row>
    <row r="775">
      <c r="A775" s="550"/>
      <c r="B775" s="550"/>
      <c r="C775" s="550"/>
      <c r="D775" s="550"/>
      <c r="E775" s="550"/>
      <c r="F775" s="550"/>
      <c r="G775" s="550"/>
      <c r="H775" s="550"/>
      <c r="I775" s="550"/>
      <c r="J775" s="550"/>
      <c r="K775" s="550"/>
      <c r="L775" s="550"/>
      <c r="M775" s="550"/>
      <c r="N775" s="497"/>
      <c r="O775" s="497"/>
      <c r="P775" s="497"/>
      <c r="Q775" s="497"/>
      <c r="R775" s="497"/>
      <c r="S775" s="497"/>
      <c r="T775" s="497"/>
      <c r="U775" s="497"/>
      <c r="V775" s="497"/>
      <c r="W775" s="497"/>
      <c r="X775" s="497"/>
      <c r="Y775" s="497"/>
    </row>
    <row r="776">
      <c r="A776" s="550"/>
      <c r="B776" s="550"/>
      <c r="C776" s="550"/>
      <c r="D776" s="550"/>
      <c r="E776" s="550"/>
      <c r="F776" s="550"/>
      <c r="G776" s="550"/>
      <c r="H776" s="550"/>
      <c r="I776" s="550"/>
      <c r="J776" s="550"/>
      <c r="K776" s="550"/>
      <c r="L776" s="550"/>
      <c r="M776" s="550"/>
      <c r="N776" s="497"/>
      <c r="O776" s="497"/>
      <c r="P776" s="497"/>
      <c r="Q776" s="497"/>
      <c r="R776" s="497"/>
      <c r="S776" s="497"/>
      <c r="T776" s="497"/>
      <c r="U776" s="497"/>
      <c r="V776" s="497"/>
      <c r="W776" s="497"/>
      <c r="X776" s="497"/>
      <c r="Y776" s="497"/>
    </row>
    <row r="777">
      <c r="A777" s="550"/>
      <c r="B777" s="550"/>
      <c r="C777" s="550"/>
      <c r="D777" s="550"/>
      <c r="E777" s="550"/>
      <c r="F777" s="550"/>
      <c r="G777" s="550"/>
      <c r="H777" s="550"/>
      <c r="I777" s="550"/>
      <c r="J777" s="550"/>
      <c r="K777" s="550"/>
      <c r="L777" s="550"/>
      <c r="M777" s="550"/>
      <c r="N777" s="497"/>
      <c r="O777" s="497"/>
      <c r="P777" s="497"/>
      <c r="Q777" s="497"/>
      <c r="R777" s="497"/>
      <c r="S777" s="497"/>
      <c r="T777" s="497"/>
      <c r="U777" s="497"/>
      <c r="V777" s="497"/>
      <c r="W777" s="497"/>
      <c r="X777" s="497"/>
      <c r="Y777" s="497"/>
    </row>
    <row r="778">
      <c r="A778" s="550"/>
      <c r="B778" s="550"/>
      <c r="C778" s="550"/>
      <c r="D778" s="550"/>
      <c r="E778" s="550"/>
      <c r="F778" s="550"/>
      <c r="G778" s="550"/>
      <c r="H778" s="550"/>
      <c r="I778" s="550"/>
      <c r="J778" s="550"/>
      <c r="K778" s="550"/>
      <c r="L778" s="550"/>
      <c r="M778" s="550"/>
      <c r="N778" s="497"/>
      <c r="O778" s="497"/>
      <c r="P778" s="497"/>
      <c r="Q778" s="497"/>
      <c r="R778" s="497"/>
      <c r="S778" s="497"/>
      <c r="T778" s="497"/>
      <c r="U778" s="497"/>
      <c r="V778" s="497"/>
      <c r="W778" s="497"/>
      <c r="X778" s="497"/>
      <c r="Y778" s="497"/>
    </row>
    <row r="779">
      <c r="A779" s="550"/>
      <c r="B779" s="550"/>
      <c r="C779" s="550"/>
      <c r="D779" s="550"/>
      <c r="E779" s="550"/>
      <c r="F779" s="550"/>
      <c r="G779" s="550"/>
      <c r="H779" s="550"/>
      <c r="I779" s="550"/>
      <c r="J779" s="550"/>
      <c r="K779" s="550"/>
      <c r="L779" s="550"/>
      <c r="M779" s="550"/>
      <c r="N779" s="497"/>
      <c r="O779" s="497"/>
      <c r="P779" s="497"/>
      <c r="Q779" s="497"/>
      <c r="R779" s="497"/>
      <c r="S779" s="497"/>
      <c r="T779" s="497"/>
      <c r="U779" s="497"/>
      <c r="V779" s="497"/>
      <c r="W779" s="497"/>
      <c r="X779" s="497"/>
      <c r="Y779" s="497"/>
    </row>
    <row r="780">
      <c r="A780" s="550"/>
      <c r="B780" s="550"/>
      <c r="C780" s="550"/>
      <c r="D780" s="550"/>
      <c r="E780" s="550"/>
      <c r="F780" s="550"/>
      <c r="G780" s="550"/>
      <c r="H780" s="550"/>
      <c r="I780" s="550"/>
      <c r="J780" s="550"/>
      <c r="K780" s="550"/>
      <c r="L780" s="550"/>
      <c r="M780" s="550"/>
      <c r="N780" s="497"/>
      <c r="O780" s="497"/>
      <c r="P780" s="497"/>
      <c r="Q780" s="497"/>
      <c r="R780" s="497"/>
      <c r="S780" s="497"/>
      <c r="T780" s="497"/>
      <c r="U780" s="497"/>
      <c r="V780" s="497"/>
      <c r="W780" s="497"/>
      <c r="X780" s="497"/>
      <c r="Y780" s="497"/>
    </row>
    <row r="781">
      <c r="A781" s="550"/>
      <c r="B781" s="550"/>
      <c r="C781" s="550"/>
      <c r="D781" s="550"/>
      <c r="E781" s="550"/>
      <c r="F781" s="550"/>
      <c r="G781" s="550"/>
      <c r="H781" s="550"/>
      <c r="I781" s="550"/>
      <c r="J781" s="550"/>
      <c r="K781" s="550"/>
      <c r="L781" s="550"/>
      <c r="M781" s="550"/>
      <c r="N781" s="497"/>
      <c r="O781" s="497"/>
      <c r="P781" s="497"/>
      <c r="Q781" s="497"/>
      <c r="R781" s="497"/>
      <c r="S781" s="497"/>
      <c r="T781" s="497"/>
      <c r="U781" s="497"/>
      <c r="V781" s="497"/>
      <c r="W781" s="497"/>
      <c r="X781" s="497"/>
      <c r="Y781" s="497"/>
    </row>
    <row r="782">
      <c r="A782" s="550"/>
      <c r="B782" s="550"/>
      <c r="C782" s="550"/>
      <c r="D782" s="550"/>
      <c r="E782" s="550"/>
      <c r="F782" s="550"/>
      <c r="G782" s="550"/>
      <c r="H782" s="550"/>
      <c r="I782" s="550"/>
      <c r="J782" s="550"/>
      <c r="K782" s="550"/>
      <c r="L782" s="550"/>
      <c r="M782" s="550"/>
      <c r="N782" s="497"/>
      <c r="O782" s="497"/>
      <c r="P782" s="497"/>
      <c r="Q782" s="497"/>
      <c r="R782" s="497"/>
      <c r="S782" s="497"/>
      <c r="T782" s="497"/>
      <c r="U782" s="497"/>
      <c r="V782" s="497"/>
      <c r="W782" s="497"/>
      <c r="X782" s="497"/>
      <c r="Y782" s="497"/>
    </row>
    <row r="783">
      <c r="A783" s="550"/>
      <c r="B783" s="550"/>
      <c r="C783" s="550"/>
      <c r="D783" s="550"/>
      <c r="E783" s="550"/>
      <c r="F783" s="550"/>
      <c r="G783" s="550"/>
      <c r="H783" s="550"/>
      <c r="I783" s="550"/>
      <c r="J783" s="550"/>
      <c r="K783" s="550"/>
      <c r="L783" s="550"/>
      <c r="M783" s="550"/>
      <c r="N783" s="497"/>
      <c r="O783" s="497"/>
      <c r="P783" s="497"/>
      <c r="Q783" s="497"/>
      <c r="R783" s="497"/>
      <c r="S783" s="497"/>
      <c r="T783" s="497"/>
      <c r="U783" s="497"/>
      <c r="V783" s="497"/>
      <c r="W783" s="497"/>
      <c r="X783" s="497"/>
      <c r="Y783" s="497"/>
    </row>
    <row r="784">
      <c r="A784" s="550"/>
      <c r="B784" s="550"/>
      <c r="C784" s="550"/>
      <c r="D784" s="550"/>
      <c r="E784" s="550"/>
      <c r="F784" s="550"/>
      <c r="G784" s="550"/>
      <c r="H784" s="550"/>
      <c r="I784" s="550"/>
      <c r="J784" s="550"/>
      <c r="K784" s="550"/>
      <c r="L784" s="550"/>
      <c r="M784" s="550"/>
      <c r="N784" s="497"/>
      <c r="O784" s="497"/>
      <c r="P784" s="497"/>
      <c r="Q784" s="497"/>
      <c r="R784" s="497"/>
      <c r="S784" s="497"/>
      <c r="T784" s="497"/>
      <c r="U784" s="497"/>
      <c r="V784" s="497"/>
      <c r="W784" s="497"/>
      <c r="X784" s="497"/>
      <c r="Y784" s="497"/>
    </row>
    <row r="785">
      <c r="A785" s="550"/>
      <c r="B785" s="550"/>
      <c r="C785" s="550"/>
      <c r="D785" s="550"/>
      <c r="E785" s="550"/>
      <c r="F785" s="550"/>
      <c r="G785" s="550"/>
      <c r="H785" s="550"/>
      <c r="I785" s="550"/>
      <c r="J785" s="550"/>
      <c r="K785" s="550"/>
      <c r="L785" s="550"/>
      <c r="M785" s="550"/>
      <c r="N785" s="497"/>
      <c r="O785" s="497"/>
      <c r="P785" s="497"/>
      <c r="Q785" s="497"/>
      <c r="R785" s="497"/>
      <c r="S785" s="497"/>
      <c r="T785" s="497"/>
      <c r="U785" s="497"/>
      <c r="V785" s="497"/>
      <c r="W785" s="497"/>
      <c r="X785" s="497"/>
      <c r="Y785" s="497"/>
    </row>
    <row r="786">
      <c r="A786" s="550"/>
      <c r="B786" s="550"/>
      <c r="C786" s="550"/>
      <c r="D786" s="550"/>
      <c r="E786" s="550"/>
      <c r="F786" s="550"/>
      <c r="G786" s="550"/>
      <c r="H786" s="550"/>
      <c r="I786" s="550"/>
      <c r="J786" s="550"/>
      <c r="K786" s="550"/>
      <c r="L786" s="550"/>
      <c r="M786" s="550"/>
      <c r="N786" s="497"/>
      <c r="O786" s="497"/>
      <c r="P786" s="497"/>
      <c r="Q786" s="497"/>
      <c r="R786" s="497"/>
      <c r="S786" s="497"/>
      <c r="T786" s="497"/>
      <c r="U786" s="497"/>
      <c r="V786" s="497"/>
      <c r="W786" s="497"/>
      <c r="X786" s="497"/>
      <c r="Y786" s="497"/>
    </row>
    <row r="787">
      <c r="A787" s="550"/>
      <c r="B787" s="550"/>
      <c r="C787" s="550"/>
      <c r="D787" s="550"/>
      <c r="E787" s="550"/>
      <c r="F787" s="550"/>
      <c r="G787" s="550"/>
      <c r="H787" s="550"/>
      <c r="I787" s="550"/>
      <c r="J787" s="550"/>
      <c r="K787" s="550"/>
      <c r="L787" s="550"/>
      <c r="M787" s="550"/>
      <c r="N787" s="497"/>
      <c r="O787" s="497"/>
      <c r="P787" s="497"/>
      <c r="Q787" s="497"/>
      <c r="R787" s="497"/>
      <c r="S787" s="497"/>
      <c r="T787" s="497"/>
      <c r="U787" s="497"/>
      <c r="V787" s="497"/>
      <c r="W787" s="497"/>
      <c r="X787" s="497"/>
      <c r="Y787" s="497"/>
    </row>
    <row r="788">
      <c r="A788" s="550"/>
      <c r="B788" s="550"/>
      <c r="C788" s="550"/>
      <c r="D788" s="550"/>
      <c r="E788" s="550"/>
      <c r="F788" s="550"/>
      <c r="G788" s="550"/>
      <c r="H788" s="550"/>
      <c r="I788" s="550"/>
      <c r="J788" s="550"/>
      <c r="K788" s="550"/>
      <c r="L788" s="550"/>
      <c r="M788" s="550"/>
      <c r="N788" s="497"/>
      <c r="O788" s="497"/>
      <c r="P788" s="497"/>
      <c r="Q788" s="497"/>
      <c r="R788" s="497"/>
      <c r="S788" s="497"/>
      <c r="T788" s="497"/>
      <c r="U788" s="497"/>
      <c r="V788" s="497"/>
      <c r="W788" s="497"/>
      <c r="X788" s="497"/>
      <c r="Y788" s="497"/>
    </row>
    <row r="789">
      <c r="A789" s="550"/>
      <c r="B789" s="550"/>
      <c r="C789" s="550"/>
      <c r="D789" s="550"/>
      <c r="E789" s="550"/>
      <c r="F789" s="550"/>
      <c r="G789" s="550"/>
      <c r="H789" s="550"/>
      <c r="I789" s="550"/>
      <c r="J789" s="550"/>
      <c r="K789" s="550"/>
      <c r="L789" s="550"/>
      <c r="M789" s="550"/>
      <c r="N789" s="497"/>
      <c r="O789" s="497"/>
      <c r="P789" s="497"/>
      <c r="Q789" s="497"/>
      <c r="R789" s="497"/>
      <c r="S789" s="497"/>
      <c r="T789" s="497"/>
      <c r="U789" s="497"/>
      <c r="V789" s="497"/>
      <c r="W789" s="497"/>
      <c r="X789" s="497"/>
      <c r="Y789" s="497"/>
    </row>
    <row r="790">
      <c r="A790" s="550"/>
      <c r="B790" s="550"/>
      <c r="C790" s="550"/>
      <c r="D790" s="550"/>
      <c r="E790" s="550"/>
      <c r="F790" s="550"/>
      <c r="G790" s="550"/>
      <c r="H790" s="550"/>
      <c r="I790" s="550"/>
      <c r="J790" s="550"/>
      <c r="K790" s="550"/>
      <c r="L790" s="550"/>
      <c r="M790" s="550"/>
      <c r="N790" s="497"/>
      <c r="O790" s="497"/>
      <c r="P790" s="497"/>
      <c r="Q790" s="497"/>
      <c r="R790" s="497"/>
      <c r="S790" s="497"/>
      <c r="T790" s="497"/>
      <c r="U790" s="497"/>
      <c r="V790" s="497"/>
      <c r="W790" s="497"/>
      <c r="X790" s="497"/>
      <c r="Y790" s="497"/>
    </row>
    <row r="791">
      <c r="A791" s="550"/>
      <c r="B791" s="550"/>
      <c r="C791" s="550"/>
      <c r="D791" s="550"/>
      <c r="E791" s="550"/>
      <c r="F791" s="550"/>
      <c r="G791" s="550"/>
      <c r="H791" s="550"/>
      <c r="I791" s="550"/>
      <c r="J791" s="550"/>
      <c r="K791" s="550"/>
      <c r="L791" s="550"/>
      <c r="M791" s="550"/>
      <c r="N791" s="497"/>
      <c r="O791" s="497"/>
      <c r="P791" s="497"/>
      <c r="Q791" s="497"/>
      <c r="R791" s="497"/>
      <c r="S791" s="497"/>
      <c r="T791" s="497"/>
      <c r="U791" s="497"/>
      <c r="V791" s="497"/>
      <c r="W791" s="497"/>
      <c r="X791" s="497"/>
      <c r="Y791" s="497"/>
    </row>
    <row r="792">
      <c r="A792" s="550"/>
      <c r="B792" s="550"/>
      <c r="C792" s="550"/>
      <c r="D792" s="550"/>
      <c r="E792" s="550"/>
      <c r="F792" s="550"/>
      <c r="G792" s="550"/>
      <c r="H792" s="550"/>
      <c r="I792" s="550"/>
      <c r="J792" s="550"/>
      <c r="K792" s="550"/>
      <c r="L792" s="550"/>
      <c r="M792" s="550"/>
      <c r="N792" s="497"/>
      <c r="O792" s="497"/>
      <c r="P792" s="497"/>
      <c r="Q792" s="497"/>
      <c r="R792" s="497"/>
      <c r="S792" s="497"/>
      <c r="T792" s="497"/>
      <c r="U792" s="497"/>
      <c r="V792" s="497"/>
      <c r="W792" s="497"/>
      <c r="X792" s="497"/>
      <c r="Y792" s="497"/>
    </row>
    <row r="793">
      <c r="A793" s="550"/>
      <c r="B793" s="550"/>
      <c r="C793" s="550"/>
      <c r="D793" s="550"/>
      <c r="E793" s="550"/>
      <c r="F793" s="550"/>
      <c r="G793" s="550"/>
      <c r="H793" s="550"/>
      <c r="I793" s="550"/>
      <c r="J793" s="550"/>
      <c r="K793" s="550"/>
      <c r="L793" s="550"/>
      <c r="M793" s="550"/>
      <c r="N793" s="497"/>
      <c r="O793" s="497"/>
      <c r="P793" s="497"/>
      <c r="Q793" s="497"/>
      <c r="R793" s="497"/>
      <c r="S793" s="497"/>
      <c r="T793" s="497"/>
      <c r="U793" s="497"/>
      <c r="V793" s="497"/>
      <c r="W793" s="497"/>
      <c r="X793" s="497"/>
      <c r="Y793" s="497"/>
    </row>
    <row r="794">
      <c r="A794" s="550"/>
      <c r="B794" s="550"/>
      <c r="C794" s="550"/>
      <c r="D794" s="550"/>
      <c r="E794" s="550"/>
      <c r="F794" s="550"/>
      <c r="G794" s="550"/>
      <c r="H794" s="550"/>
      <c r="I794" s="550"/>
      <c r="J794" s="550"/>
      <c r="K794" s="550"/>
      <c r="L794" s="550"/>
      <c r="M794" s="550"/>
      <c r="N794" s="497"/>
      <c r="O794" s="497"/>
      <c r="P794" s="497"/>
      <c r="Q794" s="497"/>
      <c r="R794" s="497"/>
      <c r="S794" s="497"/>
      <c r="T794" s="497"/>
      <c r="U794" s="497"/>
      <c r="V794" s="497"/>
      <c r="W794" s="497"/>
      <c r="X794" s="497"/>
      <c r="Y794" s="497"/>
    </row>
    <row r="795">
      <c r="A795" s="550"/>
      <c r="B795" s="550"/>
      <c r="C795" s="550"/>
      <c r="D795" s="550"/>
      <c r="E795" s="550"/>
      <c r="F795" s="550"/>
      <c r="G795" s="550"/>
      <c r="H795" s="550"/>
      <c r="I795" s="550"/>
      <c r="J795" s="550"/>
      <c r="K795" s="550"/>
      <c r="L795" s="550"/>
      <c r="M795" s="550"/>
      <c r="N795" s="497"/>
      <c r="O795" s="497"/>
      <c r="P795" s="497"/>
      <c r="Q795" s="497"/>
      <c r="R795" s="497"/>
      <c r="S795" s="497"/>
      <c r="T795" s="497"/>
      <c r="U795" s="497"/>
      <c r="V795" s="497"/>
      <c r="W795" s="497"/>
      <c r="X795" s="497"/>
      <c r="Y795" s="497"/>
    </row>
    <row r="796">
      <c r="A796" s="550"/>
      <c r="B796" s="550"/>
      <c r="C796" s="550"/>
      <c r="D796" s="550"/>
      <c r="E796" s="550"/>
      <c r="F796" s="550"/>
      <c r="G796" s="550"/>
      <c r="H796" s="550"/>
      <c r="I796" s="550"/>
      <c r="J796" s="550"/>
      <c r="K796" s="550"/>
      <c r="L796" s="550"/>
      <c r="M796" s="550"/>
      <c r="N796" s="497"/>
      <c r="O796" s="497"/>
      <c r="P796" s="497"/>
      <c r="Q796" s="497"/>
      <c r="R796" s="497"/>
      <c r="S796" s="497"/>
      <c r="T796" s="497"/>
      <c r="U796" s="497"/>
      <c r="V796" s="497"/>
      <c r="W796" s="497"/>
      <c r="X796" s="497"/>
      <c r="Y796" s="497"/>
    </row>
    <row r="797">
      <c r="A797" s="550"/>
      <c r="B797" s="550"/>
      <c r="C797" s="550"/>
      <c r="D797" s="550"/>
      <c r="E797" s="550"/>
      <c r="F797" s="550"/>
      <c r="G797" s="550"/>
      <c r="H797" s="550"/>
      <c r="I797" s="550"/>
      <c r="J797" s="550"/>
      <c r="K797" s="550"/>
      <c r="L797" s="550"/>
      <c r="M797" s="550"/>
      <c r="N797" s="497"/>
      <c r="O797" s="497"/>
      <c r="P797" s="497"/>
      <c r="Q797" s="497"/>
      <c r="R797" s="497"/>
      <c r="S797" s="497"/>
      <c r="T797" s="497"/>
      <c r="U797" s="497"/>
      <c r="V797" s="497"/>
      <c r="W797" s="497"/>
      <c r="X797" s="497"/>
      <c r="Y797" s="497"/>
    </row>
    <row r="798">
      <c r="A798" s="550"/>
      <c r="B798" s="550"/>
      <c r="C798" s="550"/>
      <c r="D798" s="550"/>
      <c r="E798" s="550"/>
      <c r="F798" s="550"/>
      <c r="G798" s="550"/>
      <c r="H798" s="550"/>
      <c r="I798" s="550"/>
      <c r="J798" s="550"/>
      <c r="K798" s="550"/>
      <c r="L798" s="550"/>
      <c r="M798" s="550"/>
      <c r="N798" s="497"/>
      <c r="O798" s="497"/>
      <c r="P798" s="497"/>
      <c r="Q798" s="497"/>
      <c r="R798" s="497"/>
      <c r="S798" s="497"/>
      <c r="T798" s="497"/>
      <c r="U798" s="497"/>
      <c r="V798" s="497"/>
      <c r="W798" s="497"/>
      <c r="X798" s="497"/>
      <c r="Y798" s="497"/>
    </row>
    <row r="799">
      <c r="A799" s="550"/>
      <c r="B799" s="550"/>
      <c r="C799" s="550"/>
      <c r="D799" s="550"/>
      <c r="E799" s="550"/>
      <c r="F799" s="550"/>
      <c r="G799" s="550"/>
      <c r="H799" s="550"/>
      <c r="I799" s="550"/>
      <c r="J799" s="550"/>
      <c r="K799" s="550"/>
      <c r="L799" s="550"/>
      <c r="M799" s="550"/>
      <c r="N799" s="497"/>
      <c r="O799" s="497"/>
      <c r="P799" s="497"/>
      <c r="Q799" s="497"/>
      <c r="R799" s="497"/>
      <c r="S799" s="497"/>
      <c r="T799" s="497"/>
      <c r="U799" s="497"/>
      <c r="V799" s="497"/>
      <c r="W799" s="497"/>
      <c r="X799" s="497"/>
      <c r="Y799" s="497"/>
    </row>
    <row r="800">
      <c r="A800" s="550"/>
      <c r="B800" s="550"/>
      <c r="C800" s="550"/>
      <c r="D800" s="550"/>
      <c r="E800" s="550"/>
      <c r="F800" s="550"/>
      <c r="G800" s="550"/>
      <c r="H800" s="550"/>
      <c r="I800" s="550"/>
      <c r="J800" s="550"/>
      <c r="K800" s="550"/>
      <c r="L800" s="550"/>
      <c r="M800" s="550"/>
      <c r="N800" s="497"/>
      <c r="O800" s="497"/>
      <c r="P800" s="497"/>
      <c r="Q800" s="497"/>
      <c r="R800" s="497"/>
      <c r="S800" s="497"/>
      <c r="T800" s="497"/>
      <c r="U800" s="497"/>
      <c r="V800" s="497"/>
      <c r="W800" s="497"/>
      <c r="X800" s="497"/>
      <c r="Y800" s="497"/>
    </row>
    <row r="801">
      <c r="A801" s="550"/>
      <c r="B801" s="550"/>
      <c r="C801" s="550"/>
      <c r="D801" s="550"/>
      <c r="E801" s="550"/>
      <c r="F801" s="550"/>
      <c r="G801" s="550"/>
      <c r="H801" s="550"/>
      <c r="I801" s="550"/>
      <c r="J801" s="550"/>
      <c r="K801" s="550"/>
      <c r="L801" s="550"/>
      <c r="M801" s="550"/>
      <c r="N801" s="497"/>
      <c r="O801" s="497"/>
      <c r="P801" s="497"/>
      <c r="Q801" s="497"/>
      <c r="R801" s="497"/>
      <c r="S801" s="497"/>
      <c r="T801" s="497"/>
      <c r="U801" s="497"/>
      <c r="V801" s="497"/>
      <c r="W801" s="497"/>
      <c r="X801" s="497"/>
      <c r="Y801" s="497"/>
    </row>
    <row r="802">
      <c r="A802" s="550"/>
      <c r="B802" s="550"/>
      <c r="C802" s="550"/>
      <c r="D802" s="550"/>
      <c r="E802" s="550"/>
      <c r="F802" s="550"/>
      <c r="G802" s="550"/>
      <c r="H802" s="550"/>
      <c r="I802" s="550"/>
      <c r="J802" s="550"/>
      <c r="K802" s="550"/>
      <c r="L802" s="550"/>
      <c r="M802" s="550"/>
      <c r="N802" s="497"/>
      <c r="O802" s="497"/>
      <c r="P802" s="497"/>
      <c r="Q802" s="497"/>
      <c r="R802" s="497"/>
      <c r="S802" s="497"/>
      <c r="T802" s="497"/>
      <c r="U802" s="497"/>
      <c r="V802" s="497"/>
      <c r="W802" s="497"/>
      <c r="X802" s="497"/>
      <c r="Y802" s="497"/>
    </row>
    <row r="803">
      <c r="A803" s="550"/>
      <c r="B803" s="550"/>
      <c r="C803" s="550"/>
      <c r="D803" s="550"/>
      <c r="E803" s="550"/>
      <c r="F803" s="550"/>
      <c r="G803" s="550"/>
      <c r="H803" s="550"/>
      <c r="I803" s="550"/>
      <c r="J803" s="550"/>
      <c r="K803" s="550"/>
      <c r="L803" s="550"/>
      <c r="M803" s="550"/>
      <c r="N803" s="497"/>
      <c r="O803" s="497"/>
      <c r="P803" s="497"/>
      <c r="Q803" s="497"/>
      <c r="R803" s="497"/>
      <c r="S803" s="497"/>
      <c r="T803" s="497"/>
      <c r="U803" s="497"/>
      <c r="V803" s="497"/>
      <c r="W803" s="497"/>
      <c r="X803" s="497"/>
      <c r="Y803" s="497"/>
    </row>
    <row r="804">
      <c r="A804" s="550"/>
      <c r="B804" s="550"/>
      <c r="C804" s="550"/>
      <c r="D804" s="550"/>
      <c r="E804" s="550"/>
      <c r="F804" s="550"/>
      <c r="G804" s="550"/>
      <c r="H804" s="550"/>
      <c r="I804" s="550"/>
      <c r="J804" s="550"/>
      <c r="K804" s="550"/>
      <c r="L804" s="550"/>
      <c r="M804" s="550"/>
      <c r="N804" s="497"/>
      <c r="O804" s="497"/>
      <c r="P804" s="497"/>
      <c r="Q804" s="497"/>
      <c r="R804" s="497"/>
      <c r="S804" s="497"/>
      <c r="T804" s="497"/>
      <c r="U804" s="497"/>
      <c r="V804" s="497"/>
      <c r="W804" s="497"/>
      <c r="X804" s="497"/>
      <c r="Y804" s="497"/>
    </row>
    <row r="805">
      <c r="A805" s="550"/>
      <c r="B805" s="550"/>
      <c r="C805" s="550"/>
      <c r="D805" s="550"/>
      <c r="E805" s="550"/>
      <c r="F805" s="550"/>
      <c r="G805" s="550"/>
      <c r="H805" s="550"/>
      <c r="I805" s="550"/>
      <c r="J805" s="550"/>
      <c r="K805" s="550"/>
      <c r="L805" s="550"/>
      <c r="M805" s="550"/>
      <c r="N805" s="497"/>
      <c r="O805" s="497"/>
      <c r="P805" s="497"/>
      <c r="Q805" s="497"/>
      <c r="R805" s="497"/>
      <c r="S805" s="497"/>
      <c r="T805" s="497"/>
      <c r="U805" s="497"/>
      <c r="V805" s="497"/>
      <c r="W805" s="497"/>
      <c r="X805" s="497"/>
      <c r="Y805" s="497"/>
    </row>
    <row r="806">
      <c r="A806" s="550"/>
      <c r="B806" s="550"/>
      <c r="C806" s="550"/>
      <c r="D806" s="550"/>
      <c r="E806" s="550"/>
      <c r="F806" s="550"/>
      <c r="G806" s="550"/>
      <c r="H806" s="550"/>
      <c r="I806" s="550"/>
      <c r="J806" s="550"/>
      <c r="K806" s="550"/>
      <c r="L806" s="550"/>
      <c r="M806" s="550"/>
      <c r="N806" s="497"/>
      <c r="O806" s="497"/>
      <c r="P806" s="497"/>
      <c r="Q806" s="497"/>
      <c r="R806" s="497"/>
      <c r="S806" s="497"/>
      <c r="T806" s="497"/>
      <c r="U806" s="497"/>
      <c r="V806" s="497"/>
      <c r="W806" s="497"/>
      <c r="X806" s="497"/>
      <c r="Y806" s="497"/>
    </row>
    <row r="807">
      <c r="A807" s="550"/>
      <c r="B807" s="550"/>
      <c r="C807" s="550"/>
      <c r="D807" s="550"/>
      <c r="E807" s="550"/>
      <c r="F807" s="550"/>
      <c r="G807" s="550"/>
      <c r="H807" s="550"/>
      <c r="I807" s="550"/>
      <c r="J807" s="550"/>
      <c r="K807" s="550"/>
      <c r="L807" s="550"/>
      <c r="M807" s="550"/>
      <c r="N807" s="497"/>
      <c r="O807" s="497"/>
      <c r="P807" s="497"/>
      <c r="Q807" s="497"/>
      <c r="R807" s="497"/>
      <c r="S807" s="497"/>
      <c r="T807" s="497"/>
      <c r="U807" s="497"/>
      <c r="V807" s="497"/>
      <c r="W807" s="497"/>
      <c r="X807" s="497"/>
      <c r="Y807" s="497"/>
    </row>
    <row r="808">
      <c r="A808" s="550"/>
      <c r="B808" s="550"/>
      <c r="C808" s="550"/>
      <c r="D808" s="550"/>
      <c r="E808" s="550"/>
      <c r="F808" s="550"/>
      <c r="G808" s="550"/>
      <c r="H808" s="550"/>
      <c r="I808" s="550"/>
      <c r="J808" s="550"/>
      <c r="K808" s="550"/>
      <c r="L808" s="550"/>
      <c r="M808" s="550"/>
      <c r="N808" s="497"/>
      <c r="O808" s="497"/>
      <c r="P808" s="497"/>
      <c r="Q808" s="497"/>
      <c r="R808" s="497"/>
      <c r="S808" s="497"/>
      <c r="T808" s="497"/>
      <c r="U808" s="497"/>
      <c r="V808" s="497"/>
      <c r="W808" s="497"/>
      <c r="X808" s="497"/>
      <c r="Y808" s="497"/>
    </row>
    <row r="809">
      <c r="A809" s="550"/>
      <c r="B809" s="550"/>
      <c r="C809" s="550"/>
      <c r="D809" s="550"/>
      <c r="E809" s="550"/>
      <c r="F809" s="550"/>
      <c r="G809" s="550"/>
      <c r="H809" s="550"/>
      <c r="I809" s="550"/>
      <c r="J809" s="550"/>
      <c r="K809" s="550"/>
      <c r="L809" s="550"/>
      <c r="M809" s="550"/>
      <c r="N809" s="497"/>
      <c r="O809" s="497"/>
      <c r="P809" s="497"/>
      <c r="Q809" s="497"/>
      <c r="R809" s="497"/>
      <c r="S809" s="497"/>
      <c r="T809" s="497"/>
      <c r="U809" s="497"/>
      <c r="V809" s="497"/>
      <c r="W809" s="497"/>
      <c r="X809" s="497"/>
      <c r="Y809" s="497"/>
    </row>
    <row r="810">
      <c r="A810" s="550"/>
      <c r="B810" s="550"/>
      <c r="C810" s="550"/>
      <c r="D810" s="550"/>
      <c r="E810" s="550"/>
      <c r="F810" s="550"/>
      <c r="G810" s="550"/>
      <c r="H810" s="550"/>
      <c r="I810" s="550"/>
      <c r="J810" s="550"/>
      <c r="K810" s="550"/>
      <c r="L810" s="550"/>
      <c r="M810" s="550"/>
      <c r="N810" s="497"/>
      <c r="O810" s="497"/>
      <c r="P810" s="497"/>
      <c r="Q810" s="497"/>
      <c r="R810" s="497"/>
      <c r="S810" s="497"/>
      <c r="T810" s="497"/>
      <c r="U810" s="497"/>
      <c r="V810" s="497"/>
      <c r="W810" s="497"/>
      <c r="X810" s="497"/>
      <c r="Y810" s="497"/>
    </row>
    <row r="811">
      <c r="A811" s="550"/>
      <c r="B811" s="550"/>
      <c r="C811" s="550"/>
      <c r="D811" s="550"/>
      <c r="E811" s="550"/>
      <c r="F811" s="550"/>
      <c r="G811" s="550"/>
      <c r="H811" s="550"/>
      <c r="I811" s="550"/>
      <c r="J811" s="550"/>
      <c r="K811" s="550"/>
      <c r="L811" s="550"/>
      <c r="M811" s="550"/>
      <c r="N811" s="497"/>
      <c r="O811" s="497"/>
      <c r="P811" s="497"/>
      <c r="Q811" s="497"/>
      <c r="R811" s="497"/>
      <c r="S811" s="497"/>
      <c r="T811" s="497"/>
      <c r="U811" s="497"/>
      <c r="V811" s="497"/>
      <c r="W811" s="497"/>
      <c r="X811" s="497"/>
      <c r="Y811" s="497"/>
    </row>
    <row r="812">
      <c r="A812" s="550"/>
      <c r="B812" s="550"/>
      <c r="C812" s="550"/>
      <c r="D812" s="550"/>
      <c r="E812" s="550"/>
      <c r="F812" s="550"/>
      <c r="G812" s="550"/>
      <c r="H812" s="550"/>
      <c r="I812" s="550"/>
      <c r="J812" s="550"/>
      <c r="K812" s="550"/>
      <c r="L812" s="550"/>
      <c r="M812" s="550"/>
      <c r="N812" s="497"/>
      <c r="O812" s="497"/>
      <c r="P812" s="497"/>
      <c r="Q812" s="497"/>
      <c r="R812" s="497"/>
      <c r="S812" s="497"/>
      <c r="T812" s="497"/>
      <c r="U812" s="497"/>
      <c r="V812" s="497"/>
      <c r="W812" s="497"/>
      <c r="X812" s="497"/>
      <c r="Y812" s="497"/>
    </row>
    <row r="813">
      <c r="A813" s="550"/>
      <c r="B813" s="550"/>
      <c r="C813" s="550"/>
      <c r="D813" s="550"/>
      <c r="E813" s="550"/>
      <c r="F813" s="550"/>
      <c r="G813" s="550"/>
      <c r="H813" s="550"/>
      <c r="I813" s="550"/>
      <c r="J813" s="550"/>
      <c r="K813" s="550"/>
      <c r="L813" s="550"/>
      <c r="M813" s="550"/>
      <c r="N813" s="497"/>
      <c r="O813" s="497"/>
      <c r="P813" s="497"/>
      <c r="Q813" s="497"/>
      <c r="R813" s="497"/>
      <c r="S813" s="497"/>
      <c r="T813" s="497"/>
      <c r="U813" s="497"/>
      <c r="V813" s="497"/>
      <c r="W813" s="497"/>
      <c r="X813" s="497"/>
      <c r="Y813" s="497"/>
    </row>
    <row r="814">
      <c r="A814" s="550"/>
      <c r="B814" s="550"/>
      <c r="C814" s="550"/>
      <c r="D814" s="550"/>
      <c r="E814" s="550"/>
      <c r="F814" s="550"/>
      <c r="G814" s="550"/>
      <c r="H814" s="550"/>
      <c r="I814" s="550"/>
      <c r="J814" s="550"/>
      <c r="K814" s="550"/>
      <c r="L814" s="550"/>
      <c r="M814" s="550"/>
      <c r="N814" s="497"/>
      <c r="O814" s="497"/>
      <c r="P814" s="497"/>
      <c r="Q814" s="497"/>
      <c r="R814" s="497"/>
      <c r="S814" s="497"/>
      <c r="T814" s="497"/>
      <c r="U814" s="497"/>
      <c r="V814" s="497"/>
      <c r="W814" s="497"/>
      <c r="X814" s="497"/>
      <c r="Y814" s="497"/>
    </row>
    <row r="815">
      <c r="A815" s="550"/>
      <c r="B815" s="550"/>
      <c r="C815" s="550"/>
      <c r="D815" s="550"/>
      <c r="E815" s="550"/>
      <c r="F815" s="550"/>
      <c r="G815" s="550"/>
      <c r="H815" s="550"/>
      <c r="I815" s="550"/>
      <c r="J815" s="550"/>
      <c r="K815" s="550"/>
      <c r="L815" s="550"/>
      <c r="M815" s="550"/>
      <c r="N815" s="497"/>
      <c r="O815" s="497"/>
      <c r="P815" s="497"/>
      <c r="Q815" s="497"/>
      <c r="R815" s="497"/>
      <c r="S815" s="497"/>
      <c r="T815" s="497"/>
      <c r="U815" s="497"/>
      <c r="V815" s="497"/>
      <c r="W815" s="497"/>
      <c r="X815" s="497"/>
      <c r="Y815" s="497"/>
    </row>
    <row r="816">
      <c r="A816" s="550"/>
      <c r="B816" s="550"/>
      <c r="C816" s="550"/>
      <c r="D816" s="550"/>
      <c r="E816" s="550"/>
      <c r="F816" s="550"/>
      <c r="G816" s="550"/>
      <c r="H816" s="550"/>
      <c r="I816" s="550"/>
      <c r="J816" s="550"/>
      <c r="K816" s="550"/>
      <c r="L816" s="550"/>
      <c r="M816" s="550"/>
      <c r="N816" s="497"/>
      <c r="O816" s="497"/>
      <c r="P816" s="497"/>
      <c r="Q816" s="497"/>
      <c r="R816" s="497"/>
      <c r="S816" s="497"/>
      <c r="T816" s="497"/>
      <c r="U816" s="497"/>
      <c r="V816" s="497"/>
      <c r="W816" s="497"/>
      <c r="X816" s="497"/>
      <c r="Y816" s="497"/>
    </row>
    <row r="817">
      <c r="A817" s="550"/>
      <c r="B817" s="550"/>
      <c r="C817" s="550"/>
      <c r="D817" s="550"/>
      <c r="E817" s="550"/>
      <c r="F817" s="550"/>
      <c r="G817" s="550"/>
      <c r="H817" s="550"/>
      <c r="I817" s="550"/>
      <c r="J817" s="550"/>
      <c r="K817" s="550"/>
      <c r="L817" s="550"/>
      <c r="M817" s="550"/>
      <c r="N817" s="497"/>
      <c r="O817" s="497"/>
      <c r="P817" s="497"/>
      <c r="Q817" s="497"/>
      <c r="R817" s="497"/>
      <c r="S817" s="497"/>
      <c r="T817" s="497"/>
      <c r="U817" s="497"/>
      <c r="V817" s="497"/>
      <c r="W817" s="497"/>
      <c r="X817" s="497"/>
      <c r="Y817" s="497"/>
    </row>
    <row r="818">
      <c r="A818" s="550"/>
      <c r="B818" s="550"/>
      <c r="C818" s="550"/>
      <c r="D818" s="550"/>
      <c r="E818" s="550"/>
      <c r="F818" s="550"/>
      <c r="G818" s="550"/>
      <c r="H818" s="550"/>
      <c r="I818" s="550"/>
      <c r="J818" s="550"/>
      <c r="K818" s="550"/>
      <c r="L818" s="550"/>
      <c r="M818" s="550"/>
      <c r="N818" s="497"/>
      <c r="O818" s="497"/>
      <c r="P818" s="497"/>
      <c r="Q818" s="497"/>
      <c r="R818" s="497"/>
      <c r="S818" s="497"/>
      <c r="T818" s="497"/>
      <c r="U818" s="497"/>
      <c r="V818" s="497"/>
      <c r="W818" s="497"/>
      <c r="X818" s="497"/>
      <c r="Y818" s="497"/>
    </row>
    <row r="819">
      <c r="A819" s="550"/>
      <c r="B819" s="550"/>
      <c r="C819" s="550"/>
      <c r="D819" s="550"/>
      <c r="E819" s="550"/>
      <c r="F819" s="550"/>
      <c r="G819" s="550"/>
      <c r="H819" s="550"/>
      <c r="I819" s="550"/>
      <c r="J819" s="550"/>
      <c r="K819" s="550"/>
      <c r="L819" s="550"/>
      <c r="M819" s="550"/>
      <c r="N819" s="497"/>
      <c r="O819" s="497"/>
      <c r="P819" s="497"/>
      <c r="Q819" s="497"/>
      <c r="R819" s="497"/>
      <c r="S819" s="497"/>
      <c r="T819" s="497"/>
      <c r="U819" s="497"/>
      <c r="V819" s="497"/>
      <c r="W819" s="497"/>
      <c r="X819" s="497"/>
      <c r="Y819" s="497"/>
    </row>
    <row r="820">
      <c r="A820" s="550"/>
      <c r="B820" s="550"/>
      <c r="C820" s="550"/>
      <c r="D820" s="550"/>
      <c r="E820" s="550"/>
      <c r="F820" s="550"/>
      <c r="G820" s="550"/>
      <c r="H820" s="550"/>
      <c r="I820" s="550"/>
      <c r="J820" s="550"/>
      <c r="K820" s="550"/>
      <c r="L820" s="550"/>
      <c r="M820" s="550"/>
      <c r="N820" s="497"/>
      <c r="O820" s="497"/>
      <c r="P820" s="497"/>
      <c r="Q820" s="497"/>
      <c r="R820" s="497"/>
      <c r="S820" s="497"/>
      <c r="T820" s="497"/>
      <c r="U820" s="497"/>
      <c r="V820" s="497"/>
      <c r="W820" s="497"/>
      <c r="X820" s="497"/>
      <c r="Y820" s="497"/>
    </row>
    <row r="821">
      <c r="A821" s="550"/>
      <c r="B821" s="550"/>
      <c r="C821" s="550"/>
      <c r="D821" s="550"/>
      <c r="E821" s="550"/>
      <c r="F821" s="550"/>
      <c r="G821" s="550"/>
      <c r="H821" s="550"/>
      <c r="I821" s="550"/>
      <c r="J821" s="550"/>
      <c r="K821" s="550"/>
      <c r="L821" s="550"/>
      <c r="M821" s="550"/>
      <c r="N821" s="497"/>
      <c r="O821" s="497"/>
      <c r="P821" s="497"/>
      <c r="Q821" s="497"/>
      <c r="R821" s="497"/>
      <c r="S821" s="497"/>
      <c r="T821" s="497"/>
      <c r="U821" s="497"/>
      <c r="V821" s="497"/>
      <c r="W821" s="497"/>
      <c r="X821" s="497"/>
      <c r="Y821" s="497"/>
    </row>
    <row r="822">
      <c r="A822" s="550"/>
      <c r="B822" s="550"/>
      <c r="C822" s="550"/>
      <c r="D822" s="550"/>
      <c r="E822" s="550"/>
      <c r="F822" s="550"/>
      <c r="G822" s="550"/>
      <c r="H822" s="550"/>
      <c r="I822" s="550"/>
      <c r="J822" s="550"/>
      <c r="K822" s="550"/>
      <c r="L822" s="550"/>
      <c r="M822" s="550"/>
      <c r="N822" s="497"/>
      <c r="O822" s="497"/>
      <c r="P822" s="497"/>
      <c r="Q822" s="497"/>
      <c r="R822" s="497"/>
      <c r="S822" s="497"/>
      <c r="T822" s="497"/>
      <c r="U822" s="497"/>
      <c r="V822" s="497"/>
      <c r="W822" s="497"/>
      <c r="X822" s="497"/>
      <c r="Y822" s="497"/>
    </row>
    <row r="823">
      <c r="A823" s="550"/>
      <c r="B823" s="550"/>
      <c r="C823" s="550"/>
      <c r="D823" s="550"/>
      <c r="E823" s="550"/>
      <c r="F823" s="550"/>
      <c r="G823" s="550"/>
      <c r="H823" s="550"/>
      <c r="I823" s="550"/>
      <c r="J823" s="550"/>
      <c r="K823" s="550"/>
      <c r="L823" s="550"/>
      <c r="M823" s="550"/>
      <c r="N823" s="497"/>
      <c r="O823" s="497"/>
      <c r="P823" s="497"/>
      <c r="Q823" s="497"/>
      <c r="R823" s="497"/>
      <c r="S823" s="497"/>
      <c r="T823" s="497"/>
      <c r="U823" s="497"/>
      <c r="V823" s="497"/>
      <c r="W823" s="497"/>
      <c r="X823" s="497"/>
      <c r="Y823" s="497"/>
    </row>
    <row r="824">
      <c r="A824" s="550"/>
      <c r="B824" s="550"/>
      <c r="C824" s="550"/>
      <c r="D824" s="550"/>
      <c r="E824" s="550"/>
      <c r="F824" s="550"/>
      <c r="G824" s="550"/>
      <c r="H824" s="550"/>
      <c r="I824" s="550"/>
      <c r="J824" s="550"/>
      <c r="K824" s="550"/>
      <c r="L824" s="550"/>
      <c r="M824" s="550"/>
      <c r="N824" s="497"/>
      <c r="O824" s="497"/>
      <c r="P824" s="497"/>
      <c r="Q824" s="497"/>
      <c r="R824" s="497"/>
      <c r="S824" s="497"/>
      <c r="T824" s="497"/>
      <c r="U824" s="497"/>
      <c r="V824" s="497"/>
      <c r="W824" s="497"/>
      <c r="X824" s="497"/>
      <c r="Y824" s="497"/>
    </row>
    <row r="825">
      <c r="A825" s="550"/>
      <c r="B825" s="550"/>
      <c r="C825" s="550"/>
      <c r="D825" s="550"/>
      <c r="E825" s="550"/>
      <c r="F825" s="550"/>
      <c r="G825" s="550"/>
      <c r="H825" s="550"/>
      <c r="I825" s="550"/>
      <c r="J825" s="550"/>
      <c r="K825" s="550"/>
      <c r="L825" s="550"/>
      <c r="M825" s="550"/>
      <c r="N825" s="497"/>
      <c r="O825" s="497"/>
      <c r="P825" s="497"/>
      <c r="Q825" s="497"/>
      <c r="R825" s="497"/>
      <c r="S825" s="497"/>
      <c r="T825" s="497"/>
      <c r="U825" s="497"/>
      <c r="V825" s="497"/>
      <c r="W825" s="497"/>
      <c r="X825" s="497"/>
      <c r="Y825" s="497"/>
    </row>
    <row r="826">
      <c r="A826" s="550"/>
      <c r="B826" s="550"/>
      <c r="C826" s="550"/>
      <c r="D826" s="550"/>
      <c r="E826" s="550"/>
      <c r="F826" s="550"/>
      <c r="G826" s="550"/>
      <c r="H826" s="550"/>
      <c r="I826" s="550"/>
      <c r="J826" s="550"/>
      <c r="K826" s="550"/>
      <c r="L826" s="550"/>
      <c r="M826" s="550"/>
      <c r="N826" s="497"/>
      <c r="O826" s="497"/>
      <c r="P826" s="497"/>
      <c r="Q826" s="497"/>
      <c r="R826" s="497"/>
      <c r="S826" s="497"/>
      <c r="T826" s="497"/>
      <c r="U826" s="497"/>
      <c r="V826" s="497"/>
      <c r="W826" s="497"/>
      <c r="X826" s="497"/>
      <c r="Y826" s="497"/>
    </row>
    <row r="827">
      <c r="A827" s="550"/>
      <c r="B827" s="550"/>
      <c r="C827" s="550"/>
      <c r="D827" s="550"/>
      <c r="E827" s="550"/>
      <c r="F827" s="550"/>
      <c r="G827" s="550"/>
      <c r="H827" s="550"/>
      <c r="I827" s="550"/>
      <c r="J827" s="550"/>
      <c r="K827" s="550"/>
      <c r="L827" s="550"/>
      <c r="M827" s="550"/>
      <c r="N827" s="497"/>
      <c r="O827" s="497"/>
      <c r="P827" s="497"/>
      <c r="Q827" s="497"/>
      <c r="R827" s="497"/>
      <c r="S827" s="497"/>
      <c r="T827" s="497"/>
      <c r="U827" s="497"/>
      <c r="V827" s="497"/>
      <c r="W827" s="497"/>
      <c r="X827" s="497"/>
      <c r="Y827" s="497"/>
    </row>
    <row r="828">
      <c r="A828" s="550"/>
      <c r="B828" s="550"/>
      <c r="C828" s="550"/>
      <c r="D828" s="550"/>
      <c r="E828" s="550"/>
      <c r="F828" s="550"/>
      <c r="G828" s="550"/>
      <c r="H828" s="550"/>
      <c r="I828" s="550"/>
      <c r="J828" s="550"/>
      <c r="K828" s="550"/>
      <c r="L828" s="550"/>
      <c r="M828" s="550"/>
      <c r="N828" s="497"/>
      <c r="O828" s="497"/>
      <c r="P828" s="497"/>
      <c r="Q828" s="497"/>
      <c r="R828" s="497"/>
      <c r="S828" s="497"/>
      <c r="T828" s="497"/>
      <c r="U828" s="497"/>
      <c r="V828" s="497"/>
      <c r="W828" s="497"/>
      <c r="X828" s="497"/>
      <c r="Y828" s="497"/>
    </row>
    <row r="829">
      <c r="A829" s="550"/>
      <c r="B829" s="550"/>
      <c r="C829" s="550"/>
      <c r="D829" s="550"/>
      <c r="E829" s="550"/>
      <c r="F829" s="550"/>
      <c r="G829" s="550"/>
      <c r="H829" s="550"/>
      <c r="I829" s="550"/>
      <c r="J829" s="550"/>
      <c r="K829" s="550"/>
      <c r="L829" s="550"/>
      <c r="M829" s="550"/>
      <c r="N829" s="497"/>
      <c r="O829" s="497"/>
      <c r="P829" s="497"/>
      <c r="Q829" s="497"/>
      <c r="R829" s="497"/>
      <c r="S829" s="497"/>
      <c r="T829" s="497"/>
      <c r="U829" s="497"/>
      <c r="V829" s="497"/>
      <c r="W829" s="497"/>
      <c r="X829" s="497"/>
      <c r="Y829" s="497"/>
    </row>
    <row r="830">
      <c r="A830" s="550"/>
      <c r="B830" s="550"/>
      <c r="C830" s="550"/>
      <c r="D830" s="550"/>
      <c r="E830" s="550"/>
      <c r="F830" s="550"/>
      <c r="G830" s="550"/>
      <c r="H830" s="550"/>
      <c r="I830" s="550"/>
      <c r="J830" s="550"/>
      <c r="K830" s="550"/>
      <c r="L830" s="550"/>
      <c r="M830" s="550"/>
      <c r="N830" s="497"/>
      <c r="O830" s="497"/>
      <c r="P830" s="497"/>
      <c r="Q830" s="497"/>
      <c r="R830" s="497"/>
      <c r="S830" s="497"/>
      <c r="T830" s="497"/>
      <c r="U830" s="497"/>
      <c r="V830" s="497"/>
      <c r="W830" s="497"/>
      <c r="X830" s="497"/>
      <c r="Y830" s="497"/>
    </row>
    <row r="831">
      <c r="A831" s="550"/>
      <c r="B831" s="550"/>
      <c r="C831" s="550"/>
      <c r="D831" s="550"/>
      <c r="E831" s="550"/>
      <c r="F831" s="550"/>
      <c r="G831" s="550"/>
      <c r="H831" s="550"/>
      <c r="I831" s="550"/>
      <c r="J831" s="550"/>
      <c r="K831" s="550"/>
      <c r="L831" s="550"/>
      <c r="M831" s="550"/>
      <c r="N831" s="497"/>
      <c r="O831" s="497"/>
      <c r="P831" s="497"/>
      <c r="Q831" s="497"/>
      <c r="R831" s="497"/>
      <c r="S831" s="497"/>
      <c r="T831" s="497"/>
      <c r="U831" s="497"/>
      <c r="V831" s="497"/>
      <c r="W831" s="497"/>
      <c r="X831" s="497"/>
      <c r="Y831" s="497"/>
    </row>
    <row r="832">
      <c r="A832" s="550"/>
      <c r="B832" s="550"/>
      <c r="C832" s="550"/>
      <c r="D832" s="550"/>
      <c r="E832" s="550"/>
      <c r="F832" s="550"/>
      <c r="G832" s="550"/>
      <c r="H832" s="550"/>
      <c r="I832" s="550"/>
      <c r="J832" s="550"/>
      <c r="K832" s="550"/>
      <c r="L832" s="550"/>
      <c r="M832" s="550"/>
      <c r="N832" s="497"/>
      <c r="O832" s="497"/>
      <c r="P832" s="497"/>
      <c r="Q832" s="497"/>
      <c r="R832" s="497"/>
      <c r="S832" s="497"/>
      <c r="T832" s="497"/>
      <c r="U832" s="497"/>
      <c r="V832" s="497"/>
      <c r="W832" s="497"/>
      <c r="X832" s="497"/>
      <c r="Y832" s="497"/>
    </row>
    <row r="833">
      <c r="A833" s="550"/>
      <c r="B833" s="550"/>
      <c r="C833" s="550"/>
      <c r="D833" s="550"/>
      <c r="E833" s="550"/>
      <c r="F833" s="550"/>
      <c r="G833" s="550"/>
      <c r="H833" s="550"/>
      <c r="I833" s="550"/>
      <c r="J833" s="550"/>
      <c r="K833" s="550"/>
      <c r="L833" s="550"/>
      <c r="M833" s="550"/>
      <c r="N833" s="497"/>
      <c r="O833" s="497"/>
      <c r="P833" s="497"/>
      <c r="Q833" s="497"/>
      <c r="R833" s="497"/>
      <c r="S833" s="497"/>
      <c r="T833" s="497"/>
      <c r="U833" s="497"/>
      <c r="V833" s="497"/>
      <c r="W833" s="497"/>
      <c r="X833" s="497"/>
      <c r="Y833" s="497"/>
    </row>
    <row r="834">
      <c r="A834" s="550"/>
      <c r="B834" s="550"/>
      <c r="C834" s="550"/>
      <c r="D834" s="550"/>
      <c r="E834" s="550"/>
      <c r="F834" s="550"/>
      <c r="G834" s="550"/>
      <c r="H834" s="550"/>
      <c r="I834" s="550"/>
      <c r="J834" s="550"/>
      <c r="K834" s="550"/>
      <c r="L834" s="550"/>
      <c r="M834" s="550"/>
      <c r="N834" s="497"/>
      <c r="O834" s="497"/>
      <c r="P834" s="497"/>
      <c r="Q834" s="497"/>
      <c r="R834" s="497"/>
      <c r="S834" s="497"/>
      <c r="T834" s="497"/>
      <c r="U834" s="497"/>
      <c r="V834" s="497"/>
      <c r="W834" s="497"/>
      <c r="X834" s="497"/>
      <c r="Y834" s="497"/>
    </row>
    <row r="835">
      <c r="A835" s="550"/>
      <c r="B835" s="550"/>
      <c r="C835" s="550"/>
      <c r="D835" s="550"/>
      <c r="E835" s="550"/>
      <c r="F835" s="550"/>
      <c r="G835" s="550"/>
      <c r="H835" s="550"/>
      <c r="I835" s="550"/>
      <c r="J835" s="550"/>
      <c r="K835" s="550"/>
      <c r="L835" s="550"/>
      <c r="M835" s="550"/>
      <c r="N835" s="497"/>
      <c r="O835" s="497"/>
      <c r="P835" s="497"/>
      <c r="Q835" s="497"/>
      <c r="R835" s="497"/>
      <c r="S835" s="497"/>
      <c r="T835" s="497"/>
      <c r="U835" s="497"/>
      <c r="V835" s="497"/>
      <c r="W835" s="497"/>
      <c r="X835" s="497"/>
      <c r="Y835" s="497"/>
    </row>
    <row r="836">
      <c r="A836" s="550"/>
      <c r="B836" s="550"/>
      <c r="C836" s="550"/>
      <c r="D836" s="550"/>
      <c r="E836" s="550"/>
      <c r="F836" s="550"/>
      <c r="G836" s="550"/>
      <c r="H836" s="550"/>
      <c r="I836" s="550"/>
      <c r="J836" s="550"/>
      <c r="K836" s="550"/>
      <c r="L836" s="550"/>
      <c r="M836" s="550"/>
      <c r="N836" s="497"/>
      <c r="O836" s="497"/>
      <c r="P836" s="497"/>
      <c r="Q836" s="497"/>
      <c r="R836" s="497"/>
      <c r="S836" s="497"/>
      <c r="T836" s="497"/>
      <c r="U836" s="497"/>
      <c r="V836" s="497"/>
      <c r="W836" s="497"/>
      <c r="X836" s="497"/>
      <c r="Y836" s="497"/>
    </row>
    <row r="837">
      <c r="A837" s="550"/>
      <c r="B837" s="550"/>
      <c r="C837" s="550"/>
      <c r="D837" s="550"/>
      <c r="E837" s="550"/>
      <c r="F837" s="550"/>
      <c r="G837" s="550"/>
      <c r="H837" s="550"/>
      <c r="I837" s="550"/>
      <c r="J837" s="550"/>
      <c r="K837" s="550"/>
      <c r="L837" s="550"/>
      <c r="M837" s="550"/>
      <c r="N837" s="497"/>
      <c r="O837" s="497"/>
      <c r="P837" s="497"/>
      <c r="Q837" s="497"/>
      <c r="R837" s="497"/>
      <c r="S837" s="497"/>
      <c r="T837" s="497"/>
      <c r="U837" s="497"/>
      <c r="V837" s="497"/>
      <c r="W837" s="497"/>
      <c r="X837" s="497"/>
      <c r="Y837" s="497"/>
    </row>
    <row r="838">
      <c r="A838" s="550"/>
      <c r="B838" s="550"/>
      <c r="C838" s="550"/>
      <c r="D838" s="550"/>
      <c r="E838" s="550"/>
      <c r="F838" s="550"/>
      <c r="G838" s="550"/>
      <c r="H838" s="550"/>
      <c r="I838" s="550"/>
      <c r="J838" s="550"/>
      <c r="K838" s="550"/>
      <c r="L838" s="550"/>
      <c r="M838" s="550"/>
      <c r="N838" s="497"/>
      <c r="O838" s="497"/>
      <c r="P838" s="497"/>
      <c r="Q838" s="497"/>
      <c r="R838" s="497"/>
      <c r="S838" s="497"/>
      <c r="T838" s="497"/>
      <c r="U838" s="497"/>
      <c r="V838" s="497"/>
      <c r="W838" s="497"/>
      <c r="X838" s="497"/>
      <c r="Y838" s="497"/>
    </row>
    <row r="839">
      <c r="A839" s="550"/>
      <c r="B839" s="550"/>
      <c r="C839" s="550"/>
      <c r="D839" s="550"/>
      <c r="E839" s="550"/>
      <c r="F839" s="550"/>
      <c r="G839" s="550"/>
      <c r="H839" s="550"/>
      <c r="I839" s="550"/>
      <c r="J839" s="550"/>
      <c r="K839" s="550"/>
      <c r="L839" s="550"/>
      <c r="M839" s="550"/>
      <c r="N839" s="497"/>
      <c r="O839" s="497"/>
      <c r="P839" s="497"/>
      <c r="Q839" s="497"/>
      <c r="R839" s="497"/>
      <c r="S839" s="497"/>
      <c r="T839" s="497"/>
      <c r="U839" s="497"/>
      <c r="V839" s="497"/>
      <c r="W839" s="497"/>
      <c r="X839" s="497"/>
      <c r="Y839" s="497"/>
    </row>
    <row r="840">
      <c r="A840" s="550"/>
      <c r="B840" s="550"/>
      <c r="C840" s="550"/>
      <c r="D840" s="550"/>
      <c r="E840" s="550"/>
      <c r="F840" s="550"/>
      <c r="G840" s="550"/>
      <c r="H840" s="550"/>
      <c r="I840" s="550"/>
      <c r="J840" s="550"/>
      <c r="K840" s="550"/>
      <c r="L840" s="550"/>
      <c r="M840" s="550"/>
      <c r="N840" s="497"/>
      <c r="O840" s="497"/>
      <c r="P840" s="497"/>
      <c r="Q840" s="497"/>
      <c r="R840" s="497"/>
      <c r="S840" s="497"/>
      <c r="T840" s="497"/>
      <c r="U840" s="497"/>
      <c r="V840" s="497"/>
      <c r="W840" s="497"/>
      <c r="X840" s="497"/>
      <c r="Y840" s="497"/>
    </row>
    <row r="841">
      <c r="A841" s="550"/>
      <c r="B841" s="550"/>
      <c r="C841" s="550"/>
      <c r="D841" s="550"/>
      <c r="E841" s="550"/>
      <c r="F841" s="550"/>
      <c r="G841" s="550"/>
      <c r="H841" s="550"/>
      <c r="I841" s="550"/>
      <c r="J841" s="550"/>
      <c r="K841" s="550"/>
      <c r="L841" s="550"/>
      <c r="M841" s="550"/>
      <c r="N841" s="497"/>
      <c r="O841" s="497"/>
      <c r="P841" s="497"/>
      <c r="Q841" s="497"/>
      <c r="R841" s="497"/>
      <c r="S841" s="497"/>
      <c r="T841" s="497"/>
      <c r="U841" s="497"/>
      <c r="V841" s="497"/>
      <c r="W841" s="497"/>
      <c r="X841" s="497"/>
      <c r="Y841" s="497"/>
    </row>
    <row r="842">
      <c r="A842" s="550"/>
      <c r="B842" s="550"/>
      <c r="C842" s="550"/>
      <c r="D842" s="550"/>
      <c r="E842" s="550"/>
      <c r="F842" s="550"/>
      <c r="G842" s="550"/>
      <c r="H842" s="550"/>
      <c r="I842" s="550"/>
      <c r="J842" s="550"/>
      <c r="K842" s="550"/>
      <c r="L842" s="550"/>
      <c r="M842" s="550"/>
      <c r="N842" s="497"/>
      <c r="O842" s="497"/>
      <c r="P842" s="497"/>
      <c r="Q842" s="497"/>
      <c r="R842" s="497"/>
      <c r="S842" s="497"/>
      <c r="T842" s="497"/>
      <c r="U842" s="497"/>
      <c r="V842" s="497"/>
      <c r="W842" s="497"/>
      <c r="X842" s="497"/>
      <c r="Y842" s="497"/>
    </row>
    <row r="843">
      <c r="A843" s="550"/>
      <c r="B843" s="550"/>
      <c r="C843" s="550"/>
      <c r="D843" s="550"/>
      <c r="E843" s="550"/>
      <c r="F843" s="550"/>
      <c r="G843" s="550"/>
      <c r="H843" s="550"/>
      <c r="I843" s="550"/>
      <c r="J843" s="550"/>
      <c r="K843" s="550"/>
      <c r="L843" s="550"/>
      <c r="M843" s="550"/>
      <c r="N843" s="497"/>
      <c r="O843" s="497"/>
      <c r="P843" s="497"/>
      <c r="Q843" s="497"/>
      <c r="R843" s="497"/>
      <c r="S843" s="497"/>
      <c r="T843" s="497"/>
      <c r="U843" s="497"/>
      <c r="V843" s="497"/>
      <c r="W843" s="497"/>
      <c r="X843" s="497"/>
      <c r="Y843" s="497"/>
    </row>
    <row r="844">
      <c r="A844" s="550"/>
      <c r="B844" s="550"/>
      <c r="C844" s="550"/>
      <c r="D844" s="550"/>
      <c r="E844" s="550"/>
      <c r="F844" s="550"/>
      <c r="G844" s="550"/>
      <c r="H844" s="550"/>
      <c r="I844" s="550"/>
      <c r="J844" s="550"/>
      <c r="K844" s="550"/>
      <c r="L844" s="550"/>
      <c r="M844" s="550"/>
      <c r="N844" s="497"/>
      <c r="O844" s="497"/>
      <c r="P844" s="497"/>
      <c r="Q844" s="497"/>
      <c r="R844" s="497"/>
      <c r="S844" s="497"/>
      <c r="T844" s="497"/>
      <c r="U844" s="497"/>
      <c r="V844" s="497"/>
      <c r="W844" s="497"/>
      <c r="X844" s="497"/>
      <c r="Y844" s="497"/>
    </row>
    <row r="845">
      <c r="A845" s="550"/>
      <c r="B845" s="550"/>
      <c r="C845" s="550"/>
      <c r="D845" s="550"/>
      <c r="E845" s="550"/>
      <c r="F845" s="550"/>
      <c r="G845" s="550"/>
      <c r="H845" s="550"/>
      <c r="I845" s="550"/>
      <c r="J845" s="550"/>
      <c r="K845" s="550"/>
      <c r="L845" s="550"/>
      <c r="M845" s="550"/>
      <c r="N845" s="497"/>
      <c r="O845" s="497"/>
      <c r="P845" s="497"/>
      <c r="Q845" s="497"/>
      <c r="R845" s="497"/>
      <c r="S845" s="497"/>
      <c r="T845" s="497"/>
      <c r="U845" s="497"/>
      <c r="V845" s="497"/>
      <c r="W845" s="497"/>
      <c r="X845" s="497"/>
      <c r="Y845" s="497"/>
    </row>
    <row r="846">
      <c r="A846" s="550"/>
      <c r="B846" s="550"/>
      <c r="C846" s="550"/>
      <c r="D846" s="550"/>
      <c r="E846" s="550"/>
      <c r="F846" s="550"/>
      <c r="G846" s="550"/>
      <c r="H846" s="550"/>
      <c r="I846" s="550"/>
      <c r="J846" s="550"/>
      <c r="K846" s="550"/>
      <c r="L846" s="550"/>
      <c r="M846" s="550"/>
      <c r="N846" s="497"/>
      <c r="O846" s="497"/>
      <c r="P846" s="497"/>
      <c r="Q846" s="497"/>
      <c r="R846" s="497"/>
      <c r="S846" s="497"/>
      <c r="T846" s="497"/>
      <c r="U846" s="497"/>
      <c r="V846" s="497"/>
      <c r="W846" s="497"/>
      <c r="X846" s="497"/>
      <c r="Y846" s="497"/>
    </row>
    <row r="847">
      <c r="A847" s="550"/>
      <c r="B847" s="550"/>
      <c r="C847" s="550"/>
      <c r="D847" s="550"/>
      <c r="E847" s="550"/>
      <c r="F847" s="550"/>
      <c r="G847" s="550"/>
      <c r="H847" s="550"/>
      <c r="I847" s="550"/>
      <c r="J847" s="550"/>
      <c r="K847" s="550"/>
      <c r="L847" s="550"/>
      <c r="M847" s="550"/>
      <c r="N847" s="497"/>
      <c r="O847" s="497"/>
      <c r="P847" s="497"/>
      <c r="Q847" s="497"/>
      <c r="R847" s="497"/>
      <c r="S847" s="497"/>
      <c r="T847" s="497"/>
      <c r="U847" s="497"/>
      <c r="V847" s="497"/>
      <c r="W847" s="497"/>
      <c r="X847" s="497"/>
      <c r="Y847" s="497"/>
    </row>
    <row r="848">
      <c r="A848" s="550"/>
      <c r="B848" s="550"/>
      <c r="C848" s="550"/>
      <c r="D848" s="550"/>
      <c r="E848" s="550"/>
      <c r="F848" s="550"/>
      <c r="G848" s="550"/>
      <c r="H848" s="550"/>
      <c r="I848" s="550"/>
      <c r="J848" s="550"/>
      <c r="K848" s="550"/>
      <c r="L848" s="550"/>
      <c r="M848" s="550"/>
      <c r="N848" s="497"/>
      <c r="O848" s="497"/>
      <c r="P848" s="497"/>
      <c r="Q848" s="497"/>
      <c r="R848" s="497"/>
      <c r="S848" s="497"/>
      <c r="T848" s="497"/>
      <c r="U848" s="497"/>
      <c r="V848" s="497"/>
      <c r="W848" s="497"/>
      <c r="X848" s="497"/>
      <c r="Y848" s="497"/>
    </row>
    <row r="849">
      <c r="A849" s="550"/>
      <c r="B849" s="550"/>
      <c r="C849" s="550"/>
      <c r="D849" s="550"/>
      <c r="E849" s="550"/>
      <c r="F849" s="550"/>
      <c r="G849" s="550"/>
      <c r="H849" s="550"/>
      <c r="I849" s="550"/>
      <c r="J849" s="550"/>
      <c r="K849" s="550"/>
      <c r="L849" s="550"/>
      <c r="M849" s="550"/>
      <c r="N849" s="497"/>
      <c r="O849" s="497"/>
      <c r="P849" s="497"/>
      <c r="Q849" s="497"/>
      <c r="R849" s="497"/>
      <c r="S849" s="497"/>
      <c r="T849" s="497"/>
      <c r="U849" s="497"/>
      <c r="V849" s="497"/>
      <c r="W849" s="497"/>
      <c r="X849" s="497"/>
      <c r="Y849" s="497"/>
    </row>
    <row r="850">
      <c r="A850" s="550"/>
      <c r="B850" s="550"/>
      <c r="C850" s="550"/>
      <c r="D850" s="550"/>
      <c r="E850" s="550"/>
      <c r="F850" s="550"/>
      <c r="G850" s="550"/>
      <c r="H850" s="550"/>
      <c r="I850" s="550"/>
      <c r="J850" s="550"/>
      <c r="K850" s="550"/>
      <c r="L850" s="550"/>
      <c r="M850" s="550"/>
      <c r="N850" s="497"/>
      <c r="O850" s="497"/>
      <c r="P850" s="497"/>
      <c r="Q850" s="497"/>
      <c r="R850" s="497"/>
      <c r="S850" s="497"/>
      <c r="T850" s="497"/>
      <c r="U850" s="497"/>
      <c r="V850" s="497"/>
      <c r="W850" s="497"/>
      <c r="X850" s="497"/>
      <c r="Y850" s="497"/>
    </row>
    <row r="851">
      <c r="A851" s="550"/>
      <c r="B851" s="550"/>
      <c r="C851" s="550"/>
      <c r="D851" s="550"/>
      <c r="E851" s="550"/>
      <c r="F851" s="550"/>
      <c r="G851" s="550"/>
      <c r="H851" s="550"/>
      <c r="I851" s="550"/>
      <c r="J851" s="550"/>
      <c r="K851" s="550"/>
      <c r="L851" s="550"/>
      <c r="M851" s="550"/>
      <c r="N851" s="497"/>
      <c r="O851" s="497"/>
      <c r="P851" s="497"/>
      <c r="Q851" s="497"/>
      <c r="R851" s="497"/>
      <c r="S851" s="497"/>
      <c r="T851" s="497"/>
      <c r="U851" s="497"/>
      <c r="V851" s="497"/>
      <c r="W851" s="497"/>
      <c r="X851" s="497"/>
      <c r="Y851" s="497"/>
    </row>
    <row r="852">
      <c r="A852" s="550"/>
      <c r="B852" s="550"/>
      <c r="C852" s="550"/>
      <c r="D852" s="550"/>
      <c r="E852" s="550"/>
      <c r="F852" s="550"/>
      <c r="G852" s="550"/>
      <c r="H852" s="550"/>
      <c r="I852" s="550"/>
      <c r="J852" s="550"/>
      <c r="K852" s="550"/>
      <c r="L852" s="550"/>
      <c r="M852" s="550"/>
      <c r="N852" s="497"/>
      <c r="O852" s="497"/>
      <c r="P852" s="497"/>
      <c r="Q852" s="497"/>
      <c r="R852" s="497"/>
      <c r="S852" s="497"/>
      <c r="T852" s="497"/>
      <c r="U852" s="497"/>
      <c r="V852" s="497"/>
      <c r="W852" s="497"/>
      <c r="X852" s="497"/>
      <c r="Y852" s="497"/>
    </row>
    <row r="853">
      <c r="A853" s="550"/>
      <c r="B853" s="550"/>
      <c r="C853" s="550"/>
      <c r="D853" s="550"/>
      <c r="E853" s="550"/>
      <c r="F853" s="550"/>
      <c r="G853" s="550"/>
      <c r="H853" s="550"/>
      <c r="I853" s="550"/>
      <c r="J853" s="550"/>
      <c r="K853" s="550"/>
      <c r="L853" s="550"/>
      <c r="M853" s="550"/>
      <c r="N853" s="497"/>
      <c r="O853" s="497"/>
      <c r="P853" s="497"/>
      <c r="Q853" s="497"/>
      <c r="R853" s="497"/>
      <c r="S853" s="497"/>
      <c r="T853" s="497"/>
      <c r="U853" s="497"/>
      <c r="V853" s="497"/>
      <c r="W853" s="497"/>
      <c r="X853" s="497"/>
      <c r="Y853" s="497"/>
    </row>
    <row r="854">
      <c r="A854" s="550"/>
      <c r="B854" s="550"/>
      <c r="C854" s="550"/>
      <c r="D854" s="550"/>
      <c r="E854" s="550"/>
      <c r="F854" s="550"/>
      <c r="G854" s="550"/>
      <c r="H854" s="550"/>
      <c r="I854" s="550"/>
      <c r="J854" s="550"/>
      <c r="K854" s="550"/>
      <c r="L854" s="550"/>
      <c r="M854" s="550"/>
      <c r="N854" s="497"/>
      <c r="O854" s="497"/>
      <c r="P854" s="497"/>
      <c r="Q854" s="497"/>
      <c r="R854" s="497"/>
      <c r="S854" s="497"/>
      <c r="T854" s="497"/>
      <c r="U854" s="497"/>
      <c r="V854" s="497"/>
      <c r="W854" s="497"/>
      <c r="X854" s="497"/>
      <c r="Y854" s="497"/>
    </row>
    <row r="855">
      <c r="A855" s="550"/>
      <c r="B855" s="550"/>
      <c r="C855" s="550"/>
      <c r="D855" s="550"/>
      <c r="E855" s="550"/>
      <c r="F855" s="550"/>
      <c r="G855" s="550"/>
      <c r="H855" s="550"/>
      <c r="I855" s="550"/>
      <c r="J855" s="550"/>
      <c r="K855" s="550"/>
      <c r="L855" s="550"/>
      <c r="M855" s="550"/>
      <c r="N855" s="497"/>
      <c r="O855" s="497"/>
      <c r="P855" s="497"/>
      <c r="Q855" s="497"/>
      <c r="R855" s="497"/>
      <c r="S855" s="497"/>
      <c r="T855" s="497"/>
      <c r="U855" s="497"/>
      <c r="V855" s="497"/>
      <c r="W855" s="497"/>
      <c r="X855" s="497"/>
      <c r="Y855" s="497"/>
    </row>
    <row r="856">
      <c r="A856" s="550"/>
      <c r="B856" s="550"/>
      <c r="C856" s="550"/>
      <c r="D856" s="550"/>
      <c r="E856" s="550"/>
      <c r="F856" s="550"/>
      <c r="G856" s="550"/>
      <c r="H856" s="550"/>
      <c r="I856" s="550"/>
      <c r="J856" s="550"/>
      <c r="K856" s="550"/>
      <c r="L856" s="550"/>
      <c r="M856" s="550"/>
      <c r="N856" s="497"/>
      <c r="O856" s="497"/>
      <c r="P856" s="497"/>
      <c r="Q856" s="497"/>
      <c r="R856" s="497"/>
      <c r="S856" s="497"/>
      <c r="T856" s="497"/>
      <c r="U856" s="497"/>
      <c r="V856" s="497"/>
      <c r="W856" s="497"/>
      <c r="X856" s="497"/>
      <c r="Y856" s="497"/>
    </row>
    <row r="857">
      <c r="A857" s="550"/>
      <c r="B857" s="550"/>
      <c r="C857" s="550"/>
      <c r="D857" s="550"/>
      <c r="E857" s="550"/>
      <c r="F857" s="550"/>
      <c r="G857" s="550"/>
      <c r="H857" s="550"/>
      <c r="I857" s="550"/>
      <c r="J857" s="550"/>
      <c r="K857" s="550"/>
      <c r="L857" s="550"/>
      <c r="M857" s="550"/>
      <c r="N857" s="497"/>
      <c r="O857" s="497"/>
      <c r="P857" s="497"/>
      <c r="Q857" s="497"/>
      <c r="R857" s="497"/>
      <c r="S857" s="497"/>
      <c r="T857" s="497"/>
      <c r="U857" s="497"/>
      <c r="V857" s="497"/>
      <c r="W857" s="497"/>
      <c r="X857" s="497"/>
      <c r="Y857" s="497"/>
    </row>
    <row r="858">
      <c r="A858" s="550"/>
      <c r="B858" s="550"/>
      <c r="C858" s="550"/>
      <c r="D858" s="550"/>
      <c r="E858" s="550"/>
      <c r="F858" s="550"/>
      <c r="G858" s="550"/>
      <c r="H858" s="550"/>
      <c r="I858" s="550"/>
      <c r="J858" s="550"/>
      <c r="K858" s="550"/>
      <c r="L858" s="550"/>
      <c r="M858" s="550"/>
      <c r="N858" s="497"/>
      <c r="O858" s="497"/>
      <c r="P858" s="497"/>
      <c r="Q858" s="497"/>
      <c r="R858" s="497"/>
      <c r="S858" s="497"/>
      <c r="T858" s="497"/>
      <c r="U858" s="497"/>
      <c r="V858" s="497"/>
      <c r="W858" s="497"/>
      <c r="X858" s="497"/>
      <c r="Y858" s="497"/>
    </row>
    <row r="859">
      <c r="A859" s="550"/>
      <c r="B859" s="550"/>
      <c r="C859" s="550"/>
      <c r="D859" s="550"/>
      <c r="E859" s="550"/>
      <c r="F859" s="550"/>
      <c r="G859" s="550"/>
      <c r="H859" s="550"/>
      <c r="I859" s="550"/>
      <c r="J859" s="550"/>
      <c r="K859" s="550"/>
      <c r="L859" s="550"/>
      <c r="M859" s="550"/>
      <c r="N859" s="497"/>
      <c r="O859" s="497"/>
      <c r="P859" s="497"/>
      <c r="Q859" s="497"/>
      <c r="R859" s="497"/>
      <c r="S859" s="497"/>
      <c r="T859" s="497"/>
      <c r="U859" s="497"/>
      <c r="V859" s="497"/>
      <c r="W859" s="497"/>
      <c r="X859" s="497"/>
      <c r="Y859" s="497"/>
    </row>
    <row r="860">
      <c r="A860" s="550"/>
      <c r="B860" s="550"/>
      <c r="C860" s="550"/>
      <c r="D860" s="550"/>
      <c r="E860" s="550"/>
      <c r="F860" s="550"/>
      <c r="G860" s="550"/>
      <c r="H860" s="550"/>
      <c r="I860" s="550"/>
      <c r="J860" s="550"/>
      <c r="K860" s="550"/>
      <c r="L860" s="550"/>
      <c r="M860" s="550"/>
      <c r="N860" s="497"/>
      <c r="O860" s="497"/>
      <c r="P860" s="497"/>
      <c r="Q860" s="497"/>
      <c r="R860" s="497"/>
      <c r="S860" s="497"/>
      <c r="T860" s="497"/>
      <c r="U860" s="497"/>
      <c r="V860" s="497"/>
      <c r="W860" s="497"/>
      <c r="X860" s="497"/>
      <c r="Y860" s="497"/>
    </row>
    <row r="861">
      <c r="A861" s="550"/>
      <c r="B861" s="550"/>
      <c r="C861" s="550"/>
      <c r="D861" s="550"/>
      <c r="E861" s="550"/>
      <c r="F861" s="550"/>
      <c r="G861" s="550"/>
      <c r="H861" s="550"/>
      <c r="I861" s="550"/>
      <c r="J861" s="550"/>
      <c r="K861" s="550"/>
      <c r="L861" s="550"/>
      <c r="M861" s="550"/>
      <c r="N861" s="497"/>
      <c r="O861" s="497"/>
      <c r="P861" s="497"/>
      <c r="Q861" s="497"/>
      <c r="R861" s="497"/>
      <c r="S861" s="497"/>
      <c r="T861" s="497"/>
      <c r="U861" s="497"/>
      <c r="V861" s="497"/>
      <c r="W861" s="497"/>
      <c r="X861" s="497"/>
      <c r="Y861" s="497"/>
    </row>
    <row r="862">
      <c r="A862" s="550"/>
      <c r="B862" s="550"/>
      <c r="C862" s="550"/>
      <c r="D862" s="550"/>
      <c r="E862" s="550"/>
      <c r="F862" s="550"/>
      <c r="G862" s="550"/>
      <c r="H862" s="550"/>
      <c r="I862" s="550"/>
      <c r="J862" s="550"/>
      <c r="K862" s="550"/>
      <c r="L862" s="550"/>
      <c r="M862" s="550"/>
      <c r="N862" s="497"/>
      <c r="O862" s="497"/>
      <c r="P862" s="497"/>
      <c r="Q862" s="497"/>
      <c r="R862" s="497"/>
      <c r="S862" s="497"/>
      <c r="T862" s="497"/>
      <c r="U862" s="497"/>
      <c r="V862" s="497"/>
      <c r="W862" s="497"/>
      <c r="X862" s="497"/>
      <c r="Y862" s="497"/>
    </row>
    <row r="863">
      <c r="A863" s="550"/>
      <c r="B863" s="550"/>
      <c r="C863" s="550"/>
      <c r="D863" s="550"/>
      <c r="E863" s="550"/>
      <c r="F863" s="550"/>
      <c r="G863" s="550"/>
      <c r="H863" s="550"/>
      <c r="I863" s="550"/>
      <c r="J863" s="550"/>
      <c r="K863" s="550"/>
      <c r="L863" s="550"/>
      <c r="M863" s="550"/>
      <c r="N863" s="497"/>
      <c r="O863" s="497"/>
      <c r="P863" s="497"/>
      <c r="Q863" s="497"/>
      <c r="R863" s="497"/>
      <c r="S863" s="497"/>
      <c r="T863" s="497"/>
      <c r="U863" s="497"/>
      <c r="V863" s="497"/>
      <c r="W863" s="497"/>
      <c r="X863" s="497"/>
      <c r="Y863" s="497"/>
    </row>
    <row r="864">
      <c r="A864" s="550"/>
      <c r="B864" s="550"/>
      <c r="C864" s="550"/>
      <c r="D864" s="550"/>
      <c r="E864" s="550"/>
      <c r="F864" s="550"/>
      <c r="G864" s="550"/>
      <c r="H864" s="550"/>
      <c r="I864" s="550"/>
      <c r="J864" s="550"/>
      <c r="K864" s="550"/>
      <c r="L864" s="550"/>
      <c r="M864" s="550"/>
      <c r="N864" s="497"/>
      <c r="O864" s="497"/>
      <c r="P864" s="497"/>
      <c r="Q864" s="497"/>
      <c r="R864" s="497"/>
      <c r="S864" s="497"/>
      <c r="T864" s="497"/>
      <c r="U864" s="497"/>
      <c r="V864" s="497"/>
      <c r="W864" s="497"/>
      <c r="X864" s="497"/>
      <c r="Y864" s="497"/>
    </row>
    <row r="865">
      <c r="A865" s="550"/>
      <c r="B865" s="550"/>
      <c r="C865" s="550"/>
      <c r="D865" s="550"/>
      <c r="E865" s="550"/>
      <c r="F865" s="550"/>
      <c r="G865" s="550"/>
      <c r="H865" s="550"/>
      <c r="I865" s="550"/>
      <c r="J865" s="550"/>
      <c r="K865" s="550"/>
      <c r="L865" s="550"/>
      <c r="M865" s="550"/>
      <c r="N865" s="497"/>
      <c r="O865" s="497"/>
      <c r="P865" s="497"/>
      <c r="Q865" s="497"/>
      <c r="R865" s="497"/>
      <c r="S865" s="497"/>
      <c r="T865" s="497"/>
      <c r="U865" s="497"/>
      <c r="V865" s="497"/>
      <c r="W865" s="497"/>
      <c r="X865" s="497"/>
      <c r="Y865" s="497"/>
    </row>
    <row r="866">
      <c r="A866" s="550"/>
      <c r="B866" s="550"/>
      <c r="C866" s="550"/>
      <c r="D866" s="550"/>
      <c r="E866" s="550"/>
      <c r="F866" s="550"/>
      <c r="G866" s="550"/>
      <c r="H866" s="550"/>
      <c r="I866" s="550"/>
      <c r="J866" s="550"/>
      <c r="K866" s="550"/>
      <c r="L866" s="550"/>
      <c r="M866" s="550"/>
      <c r="N866" s="497"/>
      <c r="O866" s="497"/>
      <c r="P866" s="497"/>
      <c r="Q866" s="497"/>
      <c r="R866" s="497"/>
      <c r="S866" s="497"/>
      <c r="T866" s="497"/>
      <c r="U866" s="497"/>
      <c r="V866" s="497"/>
      <c r="W866" s="497"/>
      <c r="X866" s="497"/>
      <c r="Y866" s="497"/>
    </row>
    <row r="867">
      <c r="A867" s="550"/>
      <c r="B867" s="550"/>
      <c r="C867" s="550"/>
      <c r="D867" s="550"/>
      <c r="E867" s="550"/>
      <c r="F867" s="550"/>
      <c r="G867" s="550"/>
      <c r="H867" s="550"/>
      <c r="I867" s="550"/>
      <c r="J867" s="550"/>
      <c r="K867" s="550"/>
      <c r="L867" s="550"/>
      <c r="M867" s="550"/>
      <c r="N867" s="497"/>
      <c r="O867" s="497"/>
      <c r="P867" s="497"/>
      <c r="Q867" s="497"/>
      <c r="R867" s="497"/>
      <c r="S867" s="497"/>
      <c r="T867" s="497"/>
      <c r="U867" s="497"/>
      <c r="V867" s="497"/>
      <c r="W867" s="497"/>
      <c r="X867" s="497"/>
      <c r="Y867" s="497"/>
    </row>
    <row r="868">
      <c r="A868" s="550"/>
      <c r="B868" s="550"/>
      <c r="C868" s="550"/>
      <c r="D868" s="550"/>
      <c r="E868" s="550"/>
      <c r="F868" s="550"/>
      <c r="G868" s="550"/>
      <c r="H868" s="550"/>
      <c r="I868" s="550"/>
      <c r="J868" s="550"/>
      <c r="K868" s="550"/>
      <c r="L868" s="550"/>
      <c r="M868" s="550"/>
      <c r="N868" s="497"/>
      <c r="O868" s="497"/>
      <c r="P868" s="497"/>
      <c r="Q868" s="497"/>
      <c r="R868" s="497"/>
      <c r="S868" s="497"/>
      <c r="T868" s="497"/>
      <c r="U868" s="497"/>
      <c r="V868" s="497"/>
      <c r="W868" s="497"/>
      <c r="X868" s="497"/>
      <c r="Y868" s="497"/>
    </row>
    <row r="869">
      <c r="A869" s="550"/>
      <c r="B869" s="550"/>
      <c r="C869" s="550"/>
      <c r="D869" s="550"/>
      <c r="E869" s="550"/>
      <c r="F869" s="550"/>
      <c r="G869" s="550"/>
      <c r="H869" s="550"/>
      <c r="I869" s="550"/>
      <c r="J869" s="550"/>
      <c r="K869" s="550"/>
      <c r="L869" s="550"/>
      <c r="M869" s="550"/>
      <c r="N869" s="497"/>
      <c r="O869" s="497"/>
      <c r="P869" s="497"/>
      <c r="Q869" s="497"/>
      <c r="R869" s="497"/>
      <c r="S869" s="497"/>
      <c r="T869" s="497"/>
      <c r="U869" s="497"/>
      <c r="V869" s="497"/>
      <c r="W869" s="497"/>
      <c r="X869" s="497"/>
      <c r="Y869" s="497"/>
    </row>
    <row r="870">
      <c r="A870" s="550"/>
      <c r="B870" s="550"/>
      <c r="C870" s="550"/>
      <c r="D870" s="550"/>
      <c r="E870" s="550"/>
      <c r="F870" s="550"/>
      <c r="G870" s="550"/>
      <c r="H870" s="550"/>
      <c r="I870" s="550"/>
      <c r="J870" s="550"/>
      <c r="K870" s="550"/>
      <c r="L870" s="550"/>
      <c r="M870" s="550"/>
      <c r="N870" s="497"/>
      <c r="O870" s="497"/>
      <c r="P870" s="497"/>
      <c r="Q870" s="497"/>
      <c r="R870" s="497"/>
      <c r="S870" s="497"/>
      <c r="T870" s="497"/>
      <c r="U870" s="497"/>
      <c r="V870" s="497"/>
      <c r="W870" s="497"/>
      <c r="X870" s="497"/>
      <c r="Y870" s="497"/>
    </row>
    <row r="871">
      <c r="A871" s="550"/>
      <c r="B871" s="550"/>
      <c r="C871" s="550"/>
      <c r="D871" s="550"/>
      <c r="E871" s="550"/>
      <c r="F871" s="550"/>
      <c r="G871" s="550"/>
      <c r="H871" s="550"/>
      <c r="I871" s="550"/>
      <c r="J871" s="550"/>
      <c r="K871" s="550"/>
      <c r="L871" s="550"/>
      <c r="M871" s="550"/>
      <c r="N871" s="497"/>
      <c r="O871" s="497"/>
      <c r="P871" s="497"/>
      <c r="Q871" s="497"/>
      <c r="R871" s="497"/>
      <c r="S871" s="497"/>
      <c r="T871" s="497"/>
      <c r="U871" s="497"/>
      <c r="V871" s="497"/>
      <c r="W871" s="497"/>
      <c r="X871" s="497"/>
      <c r="Y871" s="497"/>
    </row>
    <row r="872">
      <c r="A872" s="550"/>
      <c r="B872" s="550"/>
      <c r="C872" s="550"/>
      <c r="D872" s="550"/>
      <c r="E872" s="550"/>
      <c r="F872" s="550"/>
      <c r="G872" s="550"/>
      <c r="H872" s="550"/>
      <c r="I872" s="550"/>
      <c r="J872" s="550"/>
      <c r="K872" s="550"/>
      <c r="L872" s="550"/>
      <c r="M872" s="550"/>
      <c r="N872" s="497"/>
      <c r="O872" s="497"/>
      <c r="P872" s="497"/>
      <c r="Q872" s="497"/>
      <c r="R872" s="497"/>
      <c r="S872" s="497"/>
      <c r="T872" s="497"/>
      <c r="U872" s="497"/>
      <c r="V872" s="497"/>
      <c r="W872" s="497"/>
      <c r="X872" s="497"/>
      <c r="Y872" s="497"/>
    </row>
    <row r="873">
      <c r="A873" s="550"/>
      <c r="B873" s="550"/>
      <c r="C873" s="550"/>
      <c r="D873" s="550"/>
      <c r="E873" s="550"/>
      <c r="F873" s="550"/>
      <c r="G873" s="550"/>
      <c r="H873" s="550"/>
      <c r="I873" s="550"/>
      <c r="J873" s="550"/>
      <c r="K873" s="550"/>
      <c r="L873" s="550"/>
      <c r="M873" s="550"/>
      <c r="N873" s="497"/>
      <c r="O873" s="497"/>
      <c r="P873" s="497"/>
      <c r="Q873" s="497"/>
      <c r="R873" s="497"/>
      <c r="S873" s="497"/>
      <c r="T873" s="497"/>
      <c r="U873" s="497"/>
      <c r="V873" s="497"/>
      <c r="W873" s="497"/>
      <c r="X873" s="497"/>
      <c r="Y873" s="497"/>
    </row>
    <row r="874">
      <c r="A874" s="550"/>
      <c r="B874" s="550"/>
      <c r="C874" s="550"/>
      <c r="D874" s="550"/>
      <c r="E874" s="550"/>
      <c r="F874" s="550"/>
      <c r="G874" s="550"/>
      <c r="H874" s="550"/>
      <c r="I874" s="550"/>
      <c r="J874" s="550"/>
      <c r="K874" s="550"/>
      <c r="L874" s="550"/>
      <c r="M874" s="550"/>
      <c r="N874" s="497"/>
      <c r="O874" s="497"/>
      <c r="P874" s="497"/>
      <c r="Q874" s="497"/>
      <c r="R874" s="497"/>
      <c r="S874" s="497"/>
      <c r="T874" s="497"/>
      <c r="U874" s="497"/>
      <c r="V874" s="497"/>
      <c r="W874" s="497"/>
      <c r="X874" s="497"/>
      <c r="Y874" s="497"/>
    </row>
    <row r="875">
      <c r="A875" s="550"/>
      <c r="B875" s="550"/>
      <c r="C875" s="550"/>
      <c r="D875" s="550"/>
      <c r="E875" s="550"/>
      <c r="F875" s="550"/>
      <c r="G875" s="550"/>
      <c r="H875" s="550"/>
      <c r="I875" s="550"/>
      <c r="J875" s="550"/>
      <c r="K875" s="550"/>
      <c r="L875" s="550"/>
      <c r="M875" s="550"/>
      <c r="N875" s="497"/>
      <c r="O875" s="497"/>
      <c r="P875" s="497"/>
      <c r="Q875" s="497"/>
      <c r="R875" s="497"/>
      <c r="S875" s="497"/>
      <c r="T875" s="497"/>
      <c r="U875" s="497"/>
      <c r="V875" s="497"/>
      <c r="W875" s="497"/>
      <c r="X875" s="497"/>
      <c r="Y875" s="497"/>
    </row>
    <row r="876">
      <c r="A876" s="550"/>
      <c r="B876" s="550"/>
      <c r="C876" s="550"/>
      <c r="D876" s="550"/>
      <c r="E876" s="550"/>
      <c r="F876" s="550"/>
      <c r="G876" s="550"/>
      <c r="H876" s="550"/>
      <c r="I876" s="550"/>
      <c r="J876" s="550"/>
      <c r="K876" s="550"/>
      <c r="L876" s="550"/>
      <c r="M876" s="550"/>
      <c r="N876" s="497"/>
      <c r="O876" s="497"/>
      <c r="P876" s="497"/>
      <c r="Q876" s="497"/>
      <c r="R876" s="497"/>
      <c r="S876" s="497"/>
      <c r="T876" s="497"/>
      <c r="U876" s="497"/>
      <c r="V876" s="497"/>
      <c r="W876" s="497"/>
      <c r="X876" s="497"/>
      <c r="Y876" s="497"/>
    </row>
    <row r="877">
      <c r="A877" s="550"/>
      <c r="B877" s="550"/>
      <c r="C877" s="550"/>
      <c r="D877" s="550"/>
      <c r="E877" s="550"/>
      <c r="F877" s="550"/>
      <c r="G877" s="550"/>
      <c r="H877" s="550"/>
      <c r="I877" s="550"/>
      <c r="J877" s="550"/>
      <c r="K877" s="550"/>
      <c r="L877" s="550"/>
      <c r="M877" s="550"/>
      <c r="N877" s="497"/>
      <c r="O877" s="497"/>
      <c r="P877" s="497"/>
      <c r="Q877" s="497"/>
      <c r="R877" s="497"/>
      <c r="S877" s="497"/>
      <c r="T877" s="497"/>
      <c r="U877" s="497"/>
      <c r="V877" s="497"/>
      <c r="W877" s="497"/>
      <c r="X877" s="497"/>
      <c r="Y877" s="497"/>
    </row>
    <row r="878">
      <c r="A878" s="550"/>
      <c r="B878" s="550"/>
      <c r="C878" s="550"/>
      <c r="D878" s="550"/>
      <c r="E878" s="550"/>
      <c r="F878" s="550"/>
      <c r="G878" s="550"/>
      <c r="H878" s="550"/>
      <c r="I878" s="550"/>
      <c r="J878" s="550"/>
      <c r="K878" s="550"/>
      <c r="L878" s="550"/>
      <c r="M878" s="550"/>
      <c r="N878" s="497"/>
      <c r="O878" s="497"/>
      <c r="P878" s="497"/>
      <c r="Q878" s="497"/>
      <c r="R878" s="497"/>
      <c r="S878" s="497"/>
      <c r="T878" s="497"/>
      <c r="U878" s="497"/>
      <c r="V878" s="497"/>
      <c r="W878" s="497"/>
      <c r="X878" s="497"/>
      <c r="Y878" s="497"/>
    </row>
    <row r="879">
      <c r="A879" s="550"/>
      <c r="B879" s="550"/>
      <c r="C879" s="550"/>
      <c r="D879" s="550"/>
      <c r="E879" s="550"/>
      <c r="F879" s="550"/>
      <c r="G879" s="550"/>
      <c r="H879" s="550"/>
      <c r="I879" s="550"/>
      <c r="J879" s="550"/>
      <c r="K879" s="550"/>
      <c r="L879" s="550"/>
      <c r="M879" s="550"/>
      <c r="N879" s="497"/>
      <c r="O879" s="497"/>
      <c r="P879" s="497"/>
      <c r="Q879" s="497"/>
      <c r="R879" s="497"/>
      <c r="S879" s="497"/>
      <c r="T879" s="497"/>
      <c r="U879" s="497"/>
      <c r="V879" s="497"/>
      <c r="W879" s="497"/>
      <c r="X879" s="497"/>
      <c r="Y879" s="497"/>
    </row>
    <row r="880">
      <c r="A880" s="550"/>
      <c r="B880" s="550"/>
      <c r="C880" s="550"/>
      <c r="D880" s="550"/>
      <c r="E880" s="550"/>
      <c r="F880" s="550"/>
      <c r="G880" s="550"/>
      <c r="H880" s="550"/>
      <c r="I880" s="550"/>
      <c r="J880" s="550"/>
      <c r="K880" s="550"/>
      <c r="L880" s="550"/>
      <c r="M880" s="550"/>
      <c r="N880" s="497"/>
      <c r="O880" s="497"/>
      <c r="P880" s="497"/>
      <c r="Q880" s="497"/>
      <c r="R880" s="497"/>
      <c r="S880" s="497"/>
      <c r="T880" s="497"/>
      <c r="U880" s="497"/>
      <c r="V880" s="497"/>
      <c r="W880" s="497"/>
      <c r="X880" s="497"/>
      <c r="Y880" s="497"/>
    </row>
    <row r="881">
      <c r="A881" s="550"/>
      <c r="B881" s="550"/>
      <c r="C881" s="550"/>
      <c r="D881" s="550"/>
      <c r="E881" s="550"/>
      <c r="F881" s="550"/>
      <c r="G881" s="550"/>
      <c r="H881" s="550"/>
      <c r="I881" s="550"/>
      <c r="J881" s="550"/>
      <c r="K881" s="550"/>
      <c r="L881" s="550"/>
      <c r="M881" s="550"/>
      <c r="N881" s="497"/>
      <c r="O881" s="497"/>
      <c r="P881" s="497"/>
      <c r="Q881" s="497"/>
      <c r="R881" s="497"/>
      <c r="S881" s="497"/>
      <c r="T881" s="497"/>
      <c r="U881" s="497"/>
      <c r="V881" s="497"/>
      <c r="W881" s="497"/>
      <c r="X881" s="497"/>
      <c r="Y881" s="497"/>
    </row>
    <row r="882">
      <c r="A882" s="550"/>
      <c r="B882" s="550"/>
      <c r="C882" s="550"/>
      <c r="D882" s="550"/>
      <c r="E882" s="550"/>
      <c r="F882" s="550"/>
      <c r="G882" s="550"/>
      <c r="H882" s="550"/>
      <c r="I882" s="550"/>
      <c r="J882" s="550"/>
      <c r="K882" s="550"/>
      <c r="L882" s="550"/>
      <c r="M882" s="550"/>
      <c r="N882" s="497"/>
      <c r="O882" s="497"/>
      <c r="P882" s="497"/>
      <c r="Q882" s="497"/>
      <c r="R882" s="497"/>
      <c r="S882" s="497"/>
      <c r="T882" s="497"/>
      <c r="U882" s="497"/>
      <c r="V882" s="497"/>
      <c r="W882" s="497"/>
      <c r="X882" s="497"/>
      <c r="Y882" s="497"/>
    </row>
    <row r="883">
      <c r="A883" s="550"/>
      <c r="B883" s="550"/>
      <c r="C883" s="550"/>
      <c r="D883" s="550"/>
      <c r="E883" s="550"/>
      <c r="F883" s="550"/>
      <c r="G883" s="550"/>
      <c r="H883" s="550"/>
      <c r="I883" s="550"/>
      <c r="J883" s="550"/>
      <c r="K883" s="550"/>
      <c r="L883" s="550"/>
      <c r="M883" s="550"/>
      <c r="N883" s="497"/>
      <c r="O883" s="497"/>
      <c r="P883" s="497"/>
      <c r="Q883" s="497"/>
      <c r="R883" s="497"/>
      <c r="S883" s="497"/>
      <c r="T883" s="497"/>
      <c r="U883" s="497"/>
      <c r="V883" s="497"/>
      <c r="W883" s="497"/>
      <c r="X883" s="497"/>
      <c r="Y883" s="497"/>
    </row>
    <row r="884">
      <c r="A884" s="550"/>
      <c r="B884" s="550"/>
      <c r="C884" s="550"/>
      <c r="D884" s="550"/>
      <c r="E884" s="550"/>
      <c r="F884" s="550"/>
      <c r="G884" s="550"/>
      <c r="H884" s="550"/>
      <c r="I884" s="550"/>
      <c r="J884" s="550"/>
      <c r="K884" s="550"/>
      <c r="L884" s="550"/>
      <c r="M884" s="550"/>
      <c r="N884" s="497"/>
      <c r="O884" s="497"/>
      <c r="P884" s="497"/>
      <c r="Q884" s="497"/>
      <c r="R884" s="497"/>
      <c r="S884" s="497"/>
      <c r="T884" s="497"/>
      <c r="U884" s="497"/>
      <c r="V884" s="497"/>
      <c r="W884" s="497"/>
      <c r="X884" s="497"/>
      <c r="Y884" s="497"/>
    </row>
    <row r="885">
      <c r="A885" s="550"/>
      <c r="B885" s="550"/>
      <c r="C885" s="550"/>
      <c r="D885" s="550"/>
      <c r="E885" s="550"/>
      <c r="F885" s="550"/>
      <c r="G885" s="550"/>
      <c r="H885" s="550"/>
      <c r="I885" s="550"/>
      <c r="J885" s="550"/>
      <c r="K885" s="550"/>
      <c r="L885" s="550"/>
      <c r="M885" s="550"/>
      <c r="N885" s="497"/>
      <c r="O885" s="497"/>
      <c r="P885" s="497"/>
      <c r="Q885" s="497"/>
      <c r="R885" s="497"/>
      <c r="S885" s="497"/>
      <c r="T885" s="497"/>
      <c r="U885" s="497"/>
      <c r="V885" s="497"/>
      <c r="W885" s="497"/>
      <c r="X885" s="497"/>
      <c r="Y885" s="497"/>
    </row>
    <row r="886">
      <c r="A886" s="550"/>
      <c r="B886" s="550"/>
      <c r="C886" s="550"/>
      <c r="D886" s="550"/>
      <c r="E886" s="550"/>
      <c r="F886" s="550"/>
      <c r="G886" s="550"/>
      <c r="H886" s="550"/>
      <c r="I886" s="550"/>
      <c r="J886" s="550"/>
      <c r="K886" s="550"/>
      <c r="L886" s="550"/>
      <c r="M886" s="550"/>
      <c r="N886" s="497"/>
      <c r="O886" s="497"/>
      <c r="P886" s="497"/>
      <c r="Q886" s="497"/>
      <c r="R886" s="497"/>
      <c r="S886" s="497"/>
      <c r="T886" s="497"/>
      <c r="U886" s="497"/>
      <c r="V886" s="497"/>
      <c r="W886" s="497"/>
      <c r="X886" s="497"/>
      <c r="Y886" s="497"/>
    </row>
    <row r="887">
      <c r="A887" s="550"/>
      <c r="B887" s="550"/>
      <c r="C887" s="550"/>
      <c r="D887" s="550"/>
      <c r="E887" s="550"/>
      <c r="F887" s="550"/>
      <c r="G887" s="550"/>
      <c r="H887" s="550"/>
      <c r="I887" s="550"/>
      <c r="J887" s="550"/>
      <c r="K887" s="550"/>
      <c r="L887" s="550"/>
      <c r="M887" s="550"/>
      <c r="N887" s="497"/>
      <c r="O887" s="497"/>
      <c r="P887" s="497"/>
      <c r="Q887" s="497"/>
      <c r="R887" s="497"/>
      <c r="S887" s="497"/>
      <c r="T887" s="497"/>
      <c r="U887" s="497"/>
      <c r="V887" s="497"/>
      <c r="W887" s="497"/>
      <c r="X887" s="497"/>
      <c r="Y887" s="497"/>
    </row>
    <row r="888">
      <c r="A888" s="550"/>
      <c r="B888" s="550"/>
      <c r="C888" s="550"/>
      <c r="D888" s="550"/>
      <c r="E888" s="550"/>
      <c r="F888" s="550"/>
      <c r="G888" s="550"/>
      <c r="H888" s="550"/>
      <c r="I888" s="550"/>
      <c r="J888" s="550"/>
      <c r="K888" s="550"/>
      <c r="L888" s="550"/>
      <c r="M888" s="550"/>
      <c r="N888" s="497"/>
      <c r="O888" s="497"/>
      <c r="P888" s="497"/>
      <c r="Q888" s="497"/>
      <c r="R888" s="497"/>
      <c r="S888" s="497"/>
      <c r="T888" s="497"/>
      <c r="U888" s="497"/>
      <c r="V888" s="497"/>
      <c r="W888" s="497"/>
      <c r="X888" s="497"/>
      <c r="Y888" s="497"/>
    </row>
    <row r="889">
      <c r="A889" s="550"/>
      <c r="B889" s="550"/>
      <c r="C889" s="550"/>
      <c r="D889" s="550"/>
      <c r="E889" s="550"/>
      <c r="F889" s="550"/>
      <c r="G889" s="550"/>
      <c r="H889" s="550"/>
      <c r="I889" s="550"/>
      <c r="J889" s="550"/>
      <c r="K889" s="550"/>
      <c r="L889" s="550"/>
      <c r="M889" s="550"/>
      <c r="N889" s="497"/>
      <c r="O889" s="497"/>
      <c r="P889" s="497"/>
      <c r="Q889" s="497"/>
      <c r="R889" s="497"/>
      <c r="S889" s="497"/>
      <c r="T889" s="497"/>
      <c r="U889" s="497"/>
      <c r="V889" s="497"/>
      <c r="W889" s="497"/>
      <c r="X889" s="497"/>
      <c r="Y889" s="497"/>
    </row>
    <row r="890">
      <c r="A890" s="550"/>
      <c r="B890" s="550"/>
      <c r="C890" s="550"/>
      <c r="D890" s="550"/>
      <c r="E890" s="550"/>
      <c r="F890" s="550"/>
      <c r="G890" s="550"/>
      <c r="H890" s="550"/>
      <c r="I890" s="550"/>
      <c r="J890" s="550"/>
      <c r="K890" s="550"/>
      <c r="L890" s="550"/>
      <c r="M890" s="550"/>
      <c r="N890" s="497"/>
      <c r="O890" s="497"/>
      <c r="P890" s="497"/>
      <c r="Q890" s="497"/>
      <c r="R890" s="497"/>
      <c r="S890" s="497"/>
      <c r="T890" s="497"/>
      <c r="U890" s="497"/>
      <c r="V890" s="497"/>
      <c r="W890" s="497"/>
      <c r="X890" s="497"/>
      <c r="Y890" s="497"/>
    </row>
    <row r="891">
      <c r="A891" s="550"/>
      <c r="B891" s="550"/>
      <c r="C891" s="550"/>
      <c r="D891" s="550"/>
      <c r="E891" s="550"/>
      <c r="F891" s="550"/>
      <c r="G891" s="550"/>
      <c r="H891" s="550"/>
      <c r="I891" s="550"/>
      <c r="J891" s="550"/>
      <c r="K891" s="550"/>
      <c r="L891" s="550"/>
      <c r="M891" s="550"/>
      <c r="N891" s="497"/>
      <c r="O891" s="497"/>
      <c r="P891" s="497"/>
      <c r="Q891" s="497"/>
      <c r="R891" s="497"/>
      <c r="S891" s="497"/>
      <c r="T891" s="497"/>
      <c r="U891" s="497"/>
      <c r="V891" s="497"/>
      <c r="W891" s="497"/>
      <c r="X891" s="497"/>
      <c r="Y891" s="497"/>
    </row>
    <row r="892">
      <c r="A892" s="550"/>
      <c r="B892" s="550"/>
      <c r="C892" s="550"/>
      <c r="D892" s="550"/>
      <c r="E892" s="550"/>
      <c r="F892" s="550"/>
      <c r="G892" s="550"/>
      <c r="H892" s="550"/>
      <c r="I892" s="550"/>
      <c r="J892" s="550"/>
      <c r="K892" s="550"/>
      <c r="L892" s="550"/>
      <c r="M892" s="550"/>
      <c r="N892" s="497"/>
      <c r="O892" s="497"/>
      <c r="P892" s="497"/>
      <c r="Q892" s="497"/>
      <c r="R892" s="497"/>
      <c r="S892" s="497"/>
      <c r="T892" s="497"/>
      <c r="U892" s="497"/>
      <c r="V892" s="497"/>
      <c r="W892" s="497"/>
      <c r="X892" s="497"/>
      <c r="Y892" s="497"/>
    </row>
    <row r="893">
      <c r="A893" s="550"/>
      <c r="B893" s="550"/>
      <c r="C893" s="550"/>
      <c r="D893" s="550"/>
      <c r="E893" s="550"/>
      <c r="F893" s="550"/>
      <c r="G893" s="550"/>
      <c r="H893" s="550"/>
      <c r="I893" s="550"/>
      <c r="J893" s="550"/>
      <c r="K893" s="550"/>
      <c r="L893" s="550"/>
      <c r="M893" s="550"/>
      <c r="N893" s="497"/>
      <c r="O893" s="497"/>
      <c r="P893" s="497"/>
      <c r="Q893" s="497"/>
      <c r="R893" s="497"/>
      <c r="S893" s="497"/>
      <c r="T893" s="497"/>
      <c r="U893" s="497"/>
      <c r="V893" s="497"/>
      <c r="W893" s="497"/>
      <c r="X893" s="497"/>
      <c r="Y893" s="497"/>
    </row>
    <row r="894">
      <c r="A894" s="550"/>
      <c r="B894" s="550"/>
      <c r="C894" s="550"/>
      <c r="D894" s="550"/>
      <c r="E894" s="550"/>
      <c r="F894" s="550"/>
      <c r="G894" s="550"/>
      <c r="H894" s="550"/>
      <c r="I894" s="550"/>
      <c r="J894" s="550"/>
      <c r="K894" s="550"/>
      <c r="L894" s="550"/>
      <c r="M894" s="550"/>
      <c r="N894" s="497"/>
      <c r="O894" s="497"/>
      <c r="P894" s="497"/>
      <c r="Q894" s="497"/>
      <c r="R894" s="497"/>
      <c r="S894" s="497"/>
      <c r="T894" s="497"/>
      <c r="U894" s="497"/>
      <c r="V894" s="497"/>
      <c r="W894" s="497"/>
      <c r="X894" s="497"/>
      <c r="Y894" s="497"/>
    </row>
    <row r="895">
      <c r="A895" s="550"/>
      <c r="B895" s="550"/>
      <c r="C895" s="550"/>
      <c r="D895" s="550"/>
      <c r="E895" s="550"/>
      <c r="F895" s="550"/>
      <c r="G895" s="550"/>
      <c r="H895" s="550"/>
      <c r="I895" s="550"/>
      <c r="J895" s="550"/>
      <c r="K895" s="550"/>
      <c r="L895" s="550"/>
      <c r="M895" s="550"/>
      <c r="N895" s="497"/>
      <c r="O895" s="497"/>
      <c r="P895" s="497"/>
      <c r="Q895" s="497"/>
      <c r="R895" s="497"/>
      <c r="S895" s="497"/>
      <c r="T895" s="497"/>
      <c r="U895" s="497"/>
      <c r="V895" s="497"/>
      <c r="W895" s="497"/>
      <c r="X895" s="497"/>
      <c r="Y895" s="497"/>
    </row>
    <row r="896">
      <c r="A896" s="550"/>
      <c r="B896" s="550"/>
      <c r="C896" s="550"/>
      <c r="D896" s="550"/>
      <c r="E896" s="550"/>
      <c r="F896" s="550"/>
      <c r="G896" s="550"/>
      <c r="H896" s="550"/>
      <c r="I896" s="550"/>
      <c r="J896" s="550"/>
      <c r="K896" s="550"/>
      <c r="L896" s="550"/>
      <c r="M896" s="550"/>
      <c r="N896" s="497"/>
      <c r="O896" s="497"/>
      <c r="P896" s="497"/>
      <c r="Q896" s="497"/>
      <c r="R896" s="497"/>
      <c r="S896" s="497"/>
      <c r="T896" s="497"/>
      <c r="U896" s="497"/>
      <c r="V896" s="497"/>
      <c r="W896" s="497"/>
      <c r="X896" s="497"/>
      <c r="Y896" s="497"/>
    </row>
    <row r="897">
      <c r="A897" s="550"/>
      <c r="B897" s="550"/>
      <c r="C897" s="550"/>
      <c r="D897" s="550"/>
      <c r="E897" s="550"/>
      <c r="F897" s="550"/>
      <c r="G897" s="550"/>
      <c r="H897" s="550"/>
      <c r="I897" s="550"/>
      <c r="J897" s="550"/>
      <c r="K897" s="550"/>
      <c r="L897" s="550"/>
      <c r="M897" s="550"/>
      <c r="N897" s="497"/>
      <c r="O897" s="497"/>
      <c r="P897" s="497"/>
      <c r="Q897" s="497"/>
      <c r="R897" s="497"/>
      <c r="S897" s="497"/>
      <c r="T897" s="497"/>
      <c r="U897" s="497"/>
      <c r="V897" s="497"/>
      <c r="W897" s="497"/>
      <c r="X897" s="497"/>
      <c r="Y897" s="497"/>
    </row>
    <row r="898">
      <c r="A898" s="550"/>
      <c r="B898" s="550"/>
      <c r="C898" s="550"/>
      <c r="D898" s="550"/>
      <c r="E898" s="550"/>
      <c r="F898" s="550"/>
      <c r="G898" s="550"/>
      <c r="H898" s="550"/>
      <c r="I898" s="550"/>
      <c r="J898" s="550"/>
      <c r="K898" s="550"/>
      <c r="L898" s="550"/>
      <c r="M898" s="550"/>
      <c r="N898" s="497"/>
      <c r="O898" s="497"/>
      <c r="P898" s="497"/>
      <c r="Q898" s="497"/>
      <c r="R898" s="497"/>
      <c r="S898" s="497"/>
      <c r="T898" s="497"/>
      <c r="U898" s="497"/>
      <c r="V898" s="497"/>
      <c r="W898" s="497"/>
      <c r="X898" s="497"/>
      <c r="Y898" s="497"/>
    </row>
    <row r="899">
      <c r="A899" s="550"/>
      <c r="B899" s="550"/>
      <c r="C899" s="550"/>
      <c r="D899" s="550"/>
      <c r="E899" s="550"/>
      <c r="F899" s="550"/>
      <c r="G899" s="550"/>
      <c r="H899" s="550"/>
      <c r="I899" s="550"/>
      <c r="J899" s="550"/>
      <c r="K899" s="550"/>
      <c r="L899" s="550"/>
      <c r="M899" s="550"/>
      <c r="N899" s="497"/>
      <c r="O899" s="497"/>
      <c r="P899" s="497"/>
      <c r="Q899" s="497"/>
      <c r="R899" s="497"/>
      <c r="S899" s="497"/>
      <c r="T899" s="497"/>
      <c r="U899" s="497"/>
      <c r="V899" s="497"/>
      <c r="W899" s="497"/>
      <c r="X899" s="497"/>
      <c r="Y899" s="497"/>
    </row>
    <row r="900">
      <c r="A900" s="550"/>
      <c r="B900" s="550"/>
      <c r="C900" s="550"/>
      <c r="D900" s="550"/>
      <c r="E900" s="550"/>
      <c r="F900" s="550"/>
      <c r="G900" s="550"/>
      <c r="H900" s="550"/>
      <c r="I900" s="550"/>
      <c r="J900" s="550"/>
      <c r="K900" s="550"/>
      <c r="L900" s="550"/>
      <c r="M900" s="550"/>
      <c r="N900" s="497"/>
      <c r="O900" s="497"/>
      <c r="P900" s="497"/>
      <c r="Q900" s="497"/>
      <c r="R900" s="497"/>
      <c r="S900" s="497"/>
      <c r="T900" s="497"/>
      <c r="U900" s="497"/>
      <c r="V900" s="497"/>
      <c r="W900" s="497"/>
      <c r="X900" s="497"/>
      <c r="Y900" s="497"/>
    </row>
    <row r="901">
      <c r="A901" s="550"/>
      <c r="B901" s="550"/>
      <c r="C901" s="550"/>
      <c r="D901" s="550"/>
      <c r="E901" s="550"/>
      <c r="F901" s="550"/>
      <c r="G901" s="550"/>
      <c r="H901" s="550"/>
      <c r="I901" s="550"/>
      <c r="J901" s="550"/>
      <c r="K901" s="550"/>
      <c r="L901" s="550"/>
      <c r="M901" s="550"/>
      <c r="N901" s="497"/>
      <c r="O901" s="497"/>
      <c r="P901" s="497"/>
      <c r="Q901" s="497"/>
      <c r="R901" s="497"/>
      <c r="S901" s="497"/>
      <c r="T901" s="497"/>
      <c r="U901" s="497"/>
      <c r="V901" s="497"/>
      <c r="W901" s="497"/>
      <c r="X901" s="497"/>
      <c r="Y901" s="497"/>
    </row>
    <row r="902">
      <c r="A902" s="550"/>
      <c r="B902" s="550"/>
      <c r="C902" s="550"/>
      <c r="D902" s="550"/>
      <c r="E902" s="550"/>
      <c r="F902" s="550"/>
      <c r="G902" s="550"/>
      <c r="H902" s="550"/>
      <c r="I902" s="550"/>
      <c r="J902" s="550"/>
      <c r="K902" s="550"/>
      <c r="L902" s="550"/>
      <c r="M902" s="550"/>
      <c r="N902" s="497"/>
      <c r="O902" s="497"/>
      <c r="P902" s="497"/>
      <c r="Q902" s="497"/>
      <c r="R902" s="497"/>
      <c r="S902" s="497"/>
      <c r="T902" s="497"/>
      <c r="U902" s="497"/>
      <c r="V902" s="497"/>
      <c r="W902" s="497"/>
      <c r="X902" s="497"/>
      <c r="Y902" s="497"/>
    </row>
    <row r="903">
      <c r="A903" s="550"/>
      <c r="B903" s="550"/>
      <c r="C903" s="550"/>
      <c r="D903" s="550"/>
      <c r="E903" s="550"/>
      <c r="F903" s="550"/>
      <c r="G903" s="550"/>
      <c r="H903" s="550"/>
      <c r="I903" s="550"/>
      <c r="J903" s="550"/>
      <c r="K903" s="550"/>
      <c r="L903" s="550"/>
      <c r="M903" s="550"/>
      <c r="N903" s="497"/>
      <c r="O903" s="497"/>
      <c r="P903" s="497"/>
      <c r="Q903" s="497"/>
      <c r="R903" s="497"/>
      <c r="S903" s="497"/>
      <c r="T903" s="497"/>
      <c r="U903" s="497"/>
      <c r="V903" s="497"/>
      <c r="W903" s="497"/>
      <c r="X903" s="497"/>
      <c r="Y903" s="497"/>
    </row>
    <row r="904">
      <c r="A904" s="550"/>
      <c r="B904" s="550"/>
      <c r="C904" s="550"/>
      <c r="D904" s="550"/>
      <c r="E904" s="550"/>
      <c r="F904" s="550"/>
      <c r="G904" s="550"/>
      <c r="H904" s="550"/>
      <c r="I904" s="550"/>
      <c r="J904" s="550"/>
      <c r="K904" s="550"/>
      <c r="L904" s="550"/>
      <c r="M904" s="550"/>
      <c r="N904" s="497"/>
      <c r="O904" s="497"/>
      <c r="P904" s="497"/>
      <c r="Q904" s="497"/>
      <c r="R904" s="497"/>
      <c r="S904" s="497"/>
      <c r="T904" s="497"/>
      <c r="U904" s="497"/>
      <c r="V904" s="497"/>
      <c r="W904" s="497"/>
      <c r="X904" s="497"/>
      <c r="Y904" s="497"/>
    </row>
    <row r="905">
      <c r="A905" s="550"/>
      <c r="B905" s="550"/>
      <c r="C905" s="550"/>
      <c r="D905" s="550"/>
      <c r="E905" s="550"/>
      <c r="F905" s="550"/>
      <c r="G905" s="550"/>
      <c r="H905" s="550"/>
      <c r="I905" s="550"/>
      <c r="J905" s="550"/>
      <c r="K905" s="550"/>
      <c r="L905" s="550"/>
      <c r="M905" s="550"/>
      <c r="N905" s="497"/>
      <c r="O905" s="497"/>
      <c r="P905" s="497"/>
      <c r="Q905" s="497"/>
      <c r="R905" s="497"/>
      <c r="S905" s="497"/>
      <c r="T905" s="497"/>
      <c r="U905" s="497"/>
      <c r="V905" s="497"/>
      <c r="W905" s="497"/>
      <c r="X905" s="497"/>
      <c r="Y905" s="497"/>
    </row>
    <row r="906">
      <c r="A906" s="550"/>
      <c r="B906" s="550"/>
      <c r="C906" s="550"/>
      <c r="D906" s="550"/>
      <c r="E906" s="550"/>
      <c r="F906" s="550"/>
      <c r="G906" s="550"/>
      <c r="H906" s="550"/>
      <c r="I906" s="550"/>
      <c r="J906" s="550"/>
      <c r="K906" s="550"/>
      <c r="L906" s="550"/>
      <c r="M906" s="550"/>
      <c r="N906" s="497"/>
      <c r="O906" s="497"/>
      <c r="P906" s="497"/>
      <c r="Q906" s="497"/>
      <c r="R906" s="497"/>
      <c r="S906" s="497"/>
      <c r="T906" s="497"/>
      <c r="U906" s="497"/>
      <c r="V906" s="497"/>
      <c r="W906" s="497"/>
      <c r="X906" s="497"/>
      <c r="Y906" s="497"/>
    </row>
    <row r="907">
      <c r="A907" s="550"/>
      <c r="B907" s="550"/>
      <c r="C907" s="550"/>
      <c r="D907" s="550"/>
      <c r="E907" s="550"/>
      <c r="F907" s="550"/>
      <c r="G907" s="550"/>
      <c r="H907" s="550"/>
      <c r="I907" s="550"/>
      <c r="J907" s="550"/>
      <c r="K907" s="550"/>
      <c r="L907" s="550"/>
      <c r="M907" s="550"/>
      <c r="N907" s="497"/>
      <c r="O907" s="497"/>
      <c r="P907" s="497"/>
      <c r="Q907" s="497"/>
      <c r="R907" s="497"/>
      <c r="S907" s="497"/>
      <c r="T907" s="497"/>
      <c r="U907" s="497"/>
      <c r="V907" s="497"/>
      <c r="W907" s="497"/>
      <c r="X907" s="497"/>
      <c r="Y907" s="497"/>
    </row>
    <row r="908">
      <c r="A908" s="550"/>
      <c r="B908" s="550"/>
      <c r="C908" s="550"/>
      <c r="D908" s="550"/>
      <c r="E908" s="550"/>
      <c r="F908" s="550"/>
      <c r="G908" s="550"/>
      <c r="H908" s="550"/>
      <c r="I908" s="550"/>
      <c r="J908" s="550"/>
      <c r="K908" s="550"/>
      <c r="L908" s="550"/>
      <c r="M908" s="550"/>
      <c r="N908" s="497"/>
      <c r="O908" s="497"/>
      <c r="P908" s="497"/>
      <c r="Q908" s="497"/>
      <c r="R908" s="497"/>
      <c r="S908" s="497"/>
      <c r="T908" s="497"/>
      <c r="U908" s="497"/>
      <c r="V908" s="497"/>
      <c r="W908" s="497"/>
      <c r="X908" s="497"/>
      <c r="Y908" s="497"/>
    </row>
    <row r="909">
      <c r="A909" s="550"/>
      <c r="B909" s="550"/>
      <c r="C909" s="550"/>
      <c r="D909" s="550"/>
      <c r="E909" s="550"/>
      <c r="F909" s="550"/>
      <c r="G909" s="550"/>
      <c r="H909" s="550"/>
      <c r="I909" s="550"/>
      <c r="J909" s="550"/>
      <c r="K909" s="550"/>
      <c r="L909" s="550"/>
      <c r="M909" s="550"/>
      <c r="N909" s="497"/>
      <c r="O909" s="497"/>
      <c r="P909" s="497"/>
      <c r="Q909" s="497"/>
      <c r="R909" s="497"/>
      <c r="S909" s="497"/>
      <c r="T909" s="497"/>
      <c r="U909" s="497"/>
      <c r="V909" s="497"/>
      <c r="W909" s="497"/>
      <c r="X909" s="497"/>
      <c r="Y909" s="497"/>
    </row>
    <row r="910">
      <c r="A910" s="550"/>
      <c r="B910" s="550"/>
      <c r="C910" s="550"/>
      <c r="D910" s="550"/>
      <c r="E910" s="550"/>
      <c r="F910" s="550"/>
      <c r="G910" s="550"/>
      <c r="H910" s="550"/>
      <c r="I910" s="550"/>
      <c r="J910" s="550"/>
      <c r="K910" s="550"/>
      <c r="L910" s="550"/>
      <c r="M910" s="550"/>
      <c r="N910" s="497"/>
      <c r="O910" s="497"/>
      <c r="P910" s="497"/>
      <c r="Q910" s="497"/>
      <c r="R910" s="497"/>
      <c r="S910" s="497"/>
      <c r="T910" s="497"/>
      <c r="U910" s="497"/>
      <c r="V910" s="497"/>
      <c r="W910" s="497"/>
      <c r="X910" s="497"/>
      <c r="Y910" s="497"/>
    </row>
    <row r="911">
      <c r="A911" s="550"/>
      <c r="B911" s="550"/>
      <c r="C911" s="550"/>
      <c r="D911" s="550"/>
      <c r="E911" s="550"/>
      <c r="F911" s="550"/>
      <c r="G911" s="550"/>
      <c r="H911" s="550"/>
      <c r="I911" s="550"/>
      <c r="J911" s="550"/>
      <c r="K911" s="550"/>
      <c r="L911" s="550"/>
      <c r="M911" s="550"/>
      <c r="N911" s="497"/>
      <c r="O911" s="497"/>
      <c r="P911" s="497"/>
      <c r="Q911" s="497"/>
      <c r="R911" s="497"/>
      <c r="S911" s="497"/>
      <c r="T911" s="497"/>
      <c r="U911" s="497"/>
      <c r="V911" s="497"/>
      <c r="W911" s="497"/>
      <c r="X911" s="497"/>
      <c r="Y911" s="497"/>
    </row>
    <row r="912">
      <c r="A912" s="550"/>
      <c r="B912" s="550"/>
      <c r="C912" s="550"/>
      <c r="D912" s="550"/>
      <c r="E912" s="550"/>
      <c r="F912" s="550"/>
      <c r="G912" s="550"/>
      <c r="H912" s="550"/>
      <c r="I912" s="550"/>
      <c r="J912" s="550"/>
      <c r="K912" s="550"/>
      <c r="L912" s="550"/>
      <c r="M912" s="550"/>
      <c r="N912" s="497"/>
      <c r="O912" s="497"/>
      <c r="P912" s="497"/>
      <c r="Q912" s="497"/>
      <c r="R912" s="497"/>
      <c r="S912" s="497"/>
      <c r="T912" s="497"/>
      <c r="U912" s="497"/>
      <c r="V912" s="497"/>
      <c r="W912" s="497"/>
      <c r="X912" s="497"/>
      <c r="Y912" s="497"/>
    </row>
    <row r="913">
      <c r="A913" s="550"/>
      <c r="B913" s="550"/>
      <c r="C913" s="550"/>
      <c r="D913" s="550"/>
      <c r="E913" s="550"/>
      <c r="F913" s="550"/>
      <c r="G913" s="550"/>
      <c r="H913" s="550"/>
      <c r="I913" s="550"/>
      <c r="J913" s="550"/>
      <c r="K913" s="550"/>
      <c r="L913" s="550"/>
      <c r="M913" s="550"/>
      <c r="N913" s="497"/>
      <c r="O913" s="497"/>
      <c r="P913" s="497"/>
      <c r="Q913" s="497"/>
      <c r="R913" s="497"/>
      <c r="S913" s="497"/>
      <c r="T913" s="497"/>
      <c r="U913" s="497"/>
      <c r="V913" s="497"/>
      <c r="W913" s="497"/>
      <c r="X913" s="497"/>
      <c r="Y913" s="497"/>
    </row>
    <row r="914">
      <c r="A914" s="550"/>
      <c r="B914" s="550"/>
      <c r="C914" s="550"/>
      <c r="D914" s="550"/>
      <c r="E914" s="550"/>
      <c r="F914" s="550"/>
      <c r="G914" s="550"/>
      <c r="H914" s="550"/>
      <c r="I914" s="550"/>
      <c r="J914" s="550"/>
      <c r="K914" s="550"/>
      <c r="L914" s="550"/>
      <c r="M914" s="550"/>
      <c r="N914" s="497"/>
      <c r="O914" s="497"/>
      <c r="P914" s="497"/>
      <c r="Q914" s="497"/>
      <c r="R914" s="497"/>
      <c r="S914" s="497"/>
      <c r="T914" s="497"/>
      <c r="U914" s="497"/>
      <c r="V914" s="497"/>
      <c r="W914" s="497"/>
      <c r="X914" s="497"/>
      <c r="Y914" s="497"/>
    </row>
    <row r="915">
      <c r="A915" s="550"/>
      <c r="B915" s="550"/>
      <c r="C915" s="550"/>
      <c r="D915" s="550"/>
      <c r="E915" s="550"/>
      <c r="F915" s="550"/>
      <c r="G915" s="550"/>
      <c r="H915" s="550"/>
      <c r="I915" s="550"/>
      <c r="J915" s="550"/>
      <c r="K915" s="550"/>
      <c r="L915" s="550"/>
      <c r="M915" s="550"/>
      <c r="N915" s="497"/>
      <c r="O915" s="497"/>
      <c r="P915" s="497"/>
      <c r="Q915" s="497"/>
      <c r="R915" s="497"/>
      <c r="S915" s="497"/>
      <c r="T915" s="497"/>
      <c r="U915" s="497"/>
      <c r="V915" s="497"/>
      <c r="W915" s="497"/>
      <c r="X915" s="497"/>
      <c r="Y915" s="497"/>
    </row>
    <row r="916">
      <c r="A916" s="550"/>
      <c r="B916" s="550"/>
      <c r="C916" s="550"/>
      <c r="D916" s="550"/>
      <c r="E916" s="550"/>
      <c r="F916" s="550"/>
      <c r="G916" s="550"/>
      <c r="H916" s="550"/>
      <c r="I916" s="550"/>
      <c r="J916" s="550"/>
      <c r="K916" s="550"/>
      <c r="L916" s="550"/>
      <c r="M916" s="550"/>
      <c r="N916" s="497"/>
      <c r="O916" s="497"/>
      <c r="P916" s="497"/>
      <c r="Q916" s="497"/>
      <c r="R916" s="497"/>
      <c r="S916" s="497"/>
      <c r="T916" s="497"/>
      <c r="U916" s="497"/>
      <c r="V916" s="497"/>
      <c r="W916" s="497"/>
      <c r="X916" s="497"/>
      <c r="Y916" s="497"/>
    </row>
    <row r="917">
      <c r="A917" s="550"/>
      <c r="B917" s="550"/>
      <c r="C917" s="550"/>
      <c r="D917" s="550"/>
      <c r="E917" s="550"/>
      <c r="F917" s="550"/>
      <c r="G917" s="550"/>
      <c r="H917" s="550"/>
      <c r="I917" s="550"/>
      <c r="J917" s="550"/>
      <c r="K917" s="550"/>
      <c r="L917" s="550"/>
      <c r="M917" s="550"/>
      <c r="N917" s="497"/>
      <c r="O917" s="497"/>
      <c r="P917" s="497"/>
      <c r="Q917" s="497"/>
      <c r="R917" s="497"/>
      <c r="S917" s="497"/>
      <c r="T917" s="497"/>
      <c r="U917" s="497"/>
      <c r="V917" s="497"/>
      <c r="W917" s="497"/>
      <c r="X917" s="497"/>
      <c r="Y917" s="497"/>
    </row>
    <row r="918">
      <c r="A918" s="550"/>
      <c r="B918" s="550"/>
      <c r="C918" s="550"/>
      <c r="D918" s="550"/>
      <c r="E918" s="550"/>
      <c r="F918" s="550"/>
      <c r="G918" s="550"/>
      <c r="H918" s="550"/>
      <c r="I918" s="550"/>
      <c r="J918" s="550"/>
      <c r="K918" s="550"/>
      <c r="L918" s="550"/>
      <c r="M918" s="550"/>
      <c r="N918" s="497"/>
      <c r="O918" s="497"/>
      <c r="P918" s="497"/>
      <c r="Q918" s="497"/>
      <c r="R918" s="497"/>
      <c r="S918" s="497"/>
      <c r="T918" s="497"/>
      <c r="U918" s="497"/>
      <c r="V918" s="497"/>
      <c r="W918" s="497"/>
      <c r="X918" s="497"/>
      <c r="Y918" s="497"/>
    </row>
    <row r="919">
      <c r="A919" s="550"/>
      <c r="B919" s="550"/>
      <c r="C919" s="550"/>
      <c r="D919" s="550"/>
      <c r="E919" s="550"/>
      <c r="F919" s="550"/>
      <c r="G919" s="550"/>
      <c r="H919" s="550"/>
      <c r="I919" s="550"/>
      <c r="J919" s="550"/>
      <c r="K919" s="550"/>
      <c r="L919" s="550"/>
      <c r="M919" s="550"/>
      <c r="N919" s="497"/>
      <c r="O919" s="497"/>
      <c r="P919" s="497"/>
      <c r="Q919" s="497"/>
      <c r="R919" s="497"/>
      <c r="S919" s="497"/>
      <c r="T919" s="497"/>
      <c r="U919" s="497"/>
      <c r="V919" s="497"/>
      <c r="W919" s="497"/>
      <c r="X919" s="497"/>
      <c r="Y919" s="497"/>
    </row>
    <row r="920">
      <c r="A920" s="550"/>
      <c r="B920" s="550"/>
      <c r="C920" s="550"/>
      <c r="D920" s="550"/>
      <c r="E920" s="550"/>
      <c r="F920" s="550"/>
      <c r="G920" s="550"/>
      <c r="H920" s="550"/>
      <c r="I920" s="550"/>
      <c r="J920" s="550"/>
      <c r="K920" s="550"/>
      <c r="L920" s="550"/>
      <c r="M920" s="550"/>
      <c r="N920" s="497"/>
      <c r="O920" s="497"/>
      <c r="P920" s="497"/>
      <c r="Q920" s="497"/>
      <c r="R920" s="497"/>
      <c r="S920" s="497"/>
      <c r="T920" s="497"/>
      <c r="U920" s="497"/>
      <c r="V920" s="497"/>
      <c r="W920" s="497"/>
      <c r="X920" s="497"/>
      <c r="Y920" s="497"/>
    </row>
    <row r="921">
      <c r="A921" s="550"/>
      <c r="B921" s="550"/>
      <c r="C921" s="550"/>
      <c r="D921" s="550"/>
      <c r="E921" s="550"/>
      <c r="F921" s="550"/>
      <c r="G921" s="550"/>
      <c r="H921" s="550"/>
      <c r="I921" s="550"/>
      <c r="J921" s="550"/>
      <c r="K921" s="550"/>
      <c r="L921" s="550"/>
      <c r="M921" s="550"/>
      <c r="N921" s="497"/>
      <c r="O921" s="497"/>
      <c r="P921" s="497"/>
      <c r="Q921" s="497"/>
      <c r="R921" s="497"/>
      <c r="S921" s="497"/>
      <c r="T921" s="497"/>
      <c r="U921" s="497"/>
      <c r="V921" s="497"/>
      <c r="W921" s="497"/>
      <c r="X921" s="497"/>
      <c r="Y921" s="497"/>
    </row>
    <row r="922">
      <c r="A922" s="550"/>
      <c r="B922" s="550"/>
      <c r="C922" s="550"/>
      <c r="D922" s="550"/>
      <c r="E922" s="550"/>
      <c r="F922" s="550"/>
      <c r="G922" s="550"/>
      <c r="H922" s="550"/>
      <c r="I922" s="550"/>
      <c r="J922" s="550"/>
      <c r="K922" s="550"/>
      <c r="L922" s="550"/>
      <c r="M922" s="550"/>
      <c r="N922" s="497"/>
      <c r="O922" s="497"/>
      <c r="P922" s="497"/>
      <c r="Q922" s="497"/>
      <c r="R922" s="497"/>
      <c r="S922" s="497"/>
      <c r="T922" s="497"/>
      <c r="U922" s="497"/>
      <c r="V922" s="497"/>
      <c r="W922" s="497"/>
      <c r="X922" s="497"/>
      <c r="Y922" s="497"/>
    </row>
    <row r="923">
      <c r="A923" s="550"/>
      <c r="B923" s="550"/>
      <c r="C923" s="550"/>
      <c r="D923" s="550"/>
      <c r="E923" s="550"/>
      <c r="F923" s="550"/>
      <c r="G923" s="550"/>
      <c r="H923" s="550"/>
      <c r="I923" s="550"/>
      <c r="J923" s="550"/>
      <c r="K923" s="550"/>
      <c r="L923" s="550"/>
      <c r="M923" s="550"/>
      <c r="N923" s="497"/>
      <c r="O923" s="497"/>
      <c r="P923" s="497"/>
      <c r="Q923" s="497"/>
      <c r="R923" s="497"/>
      <c r="S923" s="497"/>
      <c r="T923" s="497"/>
      <c r="U923" s="497"/>
      <c r="V923" s="497"/>
      <c r="W923" s="497"/>
      <c r="X923" s="497"/>
      <c r="Y923" s="497"/>
    </row>
    <row r="924">
      <c r="A924" s="550"/>
      <c r="B924" s="550"/>
      <c r="C924" s="550"/>
      <c r="D924" s="550"/>
      <c r="E924" s="550"/>
      <c r="F924" s="550"/>
      <c r="G924" s="550"/>
      <c r="H924" s="550"/>
      <c r="I924" s="550"/>
      <c r="J924" s="550"/>
      <c r="K924" s="550"/>
      <c r="L924" s="550"/>
      <c r="M924" s="550"/>
      <c r="N924" s="497"/>
      <c r="O924" s="497"/>
      <c r="P924" s="497"/>
      <c r="Q924" s="497"/>
      <c r="R924" s="497"/>
      <c r="S924" s="497"/>
      <c r="T924" s="497"/>
      <c r="U924" s="497"/>
      <c r="V924" s="497"/>
      <c r="W924" s="497"/>
      <c r="X924" s="497"/>
      <c r="Y924" s="497"/>
    </row>
    <row r="925">
      <c r="A925" s="550"/>
      <c r="B925" s="550"/>
      <c r="C925" s="550"/>
      <c r="D925" s="550"/>
      <c r="E925" s="550"/>
      <c r="F925" s="550"/>
      <c r="G925" s="550"/>
      <c r="H925" s="550"/>
      <c r="I925" s="550"/>
      <c r="J925" s="550"/>
      <c r="K925" s="550"/>
      <c r="L925" s="550"/>
      <c r="M925" s="550"/>
      <c r="N925" s="497"/>
      <c r="O925" s="497"/>
      <c r="P925" s="497"/>
      <c r="Q925" s="497"/>
      <c r="R925" s="497"/>
      <c r="S925" s="497"/>
      <c r="T925" s="497"/>
      <c r="U925" s="497"/>
      <c r="V925" s="497"/>
      <c r="W925" s="497"/>
      <c r="X925" s="497"/>
      <c r="Y925" s="497"/>
    </row>
    <row r="926">
      <c r="A926" s="550"/>
      <c r="B926" s="550"/>
      <c r="C926" s="550"/>
      <c r="D926" s="550"/>
      <c r="E926" s="550"/>
      <c r="F926" s="550"/>
      <c r="G926" s="550"/>
      <c r="H926" s="550"/>
      <c r="I926" s="550"/>
      <c r="J926" s="550"/>
      <c r="K926" s="550"/>
      <c r="L926" s="550"/>
      <c r="M926" s="550"/>
      <c r="N926" s="497"/>
      <c r="O926" s="497"/>
      <c r="P926" s="497"/>
      <c r="Q926" s="497"/>
      <c r="R926" s="497"/>
      <c r="S926" s="497"/>
      <c r="T926" s="497"/>
      <c r="U926" s="497"/>
      <c r="V926" s="497"/>
      <c r="W926" s="497"/>
      <c r="X926" s="497"/>
      <c r="Y926" s="497"/>
    </row>
    <row r="927">
      <c r="A927" s="550"/>
      <c r="B927" s="550"/>
      <c r="C927" s="550"/>
      <c r="D927" s="550"/>
      <c r="E927" s="550"/>
      <c r="F927" s="550"/>
      <c r="G927" s="550"/>
      <c r="H927" s="550"/>
      <c r="I927" s="550"/>
      <c r="J927" s="550"/>
      <c r="K927" s="550"/>
      <c r="L927" s="550"/>
      <c r="M927" s="550"/>
      <c r="N927" s="497"/>
      <c r="O927" s="497"/>
      <c r="P927" s="497"/>
      <c r="Q927" s="497"/>
      <c r="R927" s="497"/>
      <c r="S927" s="497"/>
      <c r="T927" s="497"/>
      <c r="U927" s="497"/>
      <c r="V927" s="497"/>
      <c r="W927" s="497"/>
      <c r="X927" s="497"/>
      <c r="Y927" s="497"/>
    </row>
    <row r="928">
      <c r="A928" s="550"/>
      <c r="B928" s="550"/>
      <c r="C928" s="550"/>
      <c r="D928" s="550"/>
      <c r="E928" s="550"/>
      <c r="F928" s="550"/>
      <c r="G928" s="550"/>
      <c r="H928" s="550"/>
      <c r="I928" s="550"/>
      <c r="J928" s="550"/>
      <c r="K928" s="550"/>
      <c r="L928" s="550"/>
      <c r="M928" s="550"/>
      <c r="N928" s="497"/>
      <c r="O928" s="497"/>
      <c r="P928" s="497"/>
      <c r="Q928" s="497"/>
      <c r="R928" s="497"/>
      <c r="S928" s="497"/>
      <c r="T928" s="497"/>
      <c r="U928" s="497"/>
      <c r="V928" s="497"/>
      <c r="W928" s="497"/>
      <c r="X928" s="497"/>
      <c r="Y928" s="497"/>
    </row>
    <row r="929">
      <c r="A929" s="550"/>
      <c r="B929" s="550"/>
      <c r="C929" s="550"/>
      <c r="D929" s="550"/>
      <c r="E929" s="550"/>
      <c r="F929" s="550"/>
      <c r="G929" s="550"/>
      <c r="H929" s="550"/>
      <c r="I929" s="550"/>
      <c r="J929" s="550"/>
      <c r="K929" s="550"/>
      <c r="L929" s="550"/>
      <c r="M929" s="550"/>
      <c r="N929" s="497"/>
      <c r="O929" s="497"/>
      <c r="P929" s="497"/>
      <c r="Q929" s="497"/>
      <c r="R929" s="497"/>
      <c r="S929" s="497"/>
      <c r="T929" s="497"/>
      <c r="U929" s="497"/>
      <c r="V929" s="497"/>
      <c r="W929" s="497"/>
      <c r="X929" s="497"/>
      <c r="Y929" s="497"/>
    </row>
    <row r="930">
      <c r="A930" s="550"/>
      <c r="B930" s="550"/>
      <c r="C930" s="550"/>
      <c r="D930" s="550"/>
      <c r="E930" s="550"/>
      <c r="F930" s="550"/>
      <c r="G930" s="550"/>
      <c r="H930" s="550"/>
      <c r="I930" s="550"/>
      <c r="J930" s="550"/>
      <c r="K930" s="550"/>
      <c r="L930" s="550"/>
      <c r="M930" s="550"/>
      <c r="N930" s="497"/>
      <c r="O930" s="497"/>
      <c r="P930" s="497"/>
      <c r="Q930" s="497"/>
      <c r="R930" s="497"/>
      <c r="S930" s="497"/>
      <c r="T930" s="497"/>
      <c r="U930" s="497"/>
      <c r="V930" s="497"/>
      <c r="W930" s="497"/>
      <c r="X930" s="497"/>
      <c r="Y930" s="497"/>
    </row>
    <row r="931">
      <c r="A931" s="550"/>
      <c r="B931" s="550"/>
      <c r="C931" s="550"/>
      <c r="D931" s="550"/>
      <c r="E931" s="550"/>
      <c r="F931" s="550"/>
      <c r="G931" s="550"/>
      <c r="H931" s="550"/>
      <c r="I931" s="550"/>
      <c r="J931" s="550"/>
      <c r="K931" s="550"/>
      <c r="L931" s="550"/>
      <c r="M931" s="550"/>
      <c r="N931" s="497"/>
      <c r="O931" s="497"/>
      <c r="P931" s="497"/>
      <c r="Q931" s="497"/>
      <c r="R931" s="497"/>
      <c r="S931" s="497"/>
      <c r="T931" s="497"/>
      <c r="U931" s="497"/>
      <c r="V931" s="497"/>
      <c r="W931" s="497"/>
      <c r="X931" s="497"/>
      <c r="Y931" s="497"/>
    </row>
    <row r="932">
      <c r="A932" s="550"/>
      <c r="B932" s="550"/>
      <c r="C932" s="550"/>
      <c r="D932" s="550"/>
      <c r="E932" s="550"/>
      <c r="F932" s="550"/>
      <c r="G932" s="550"/>
      <c r="H932" s="550"/>
      <c r="I932" s="550"/>
      <c r="J932" s="550"/>
      <c r="K932" s="550"/>
      <c r="L932" s="550"/>
      <c r="M932" s="550"/>
      <c r="N932" s="497"/>
      <c r="O932" s="497"/>
      <c r="P932" s="497"/>
      <c r="Q932" s="497"/>
      <c r="R932" s="497"/>
      <c r="S932" s="497"/>
      <c r="T932" s="497"/>
      <c r="U932" s="497"/>
      <c r="V932" s="497"/>
      <c r="W932" s="497"/>
      <c r="X932" s="497"/>
      <c r="Y932" s="497"/>
    </row>
    <row r="933">
      <c r="A933" s="550"/>
      <c r="B933" s="550"/>
      <c r="C933" s="550"/>
      <c r="D933" s="550"/>
      <c r="E933" s="550"/>
      <c r="F933" s="550"/>
      <c r="G933" s="550"/>
      <c r="H933" s="550"/>
      <c r="I933" s="550"/>
      <c r="J933" s="550"/>
      <c r="K933" s="550"/>
      <c r="L933" s="550"/>
      <c r="M933" s="550"/>
      <c r="N933" s="497"/>
      <c r="O933" s="497"/>
      <c r="P933" s="497"/>
      <c r="Q933" s="497"/>
      <c r="R933" s="497"/>
      <c r="S933" s="497"/>
      <c r="T933" s="497"/>
      <c r="U933" s="497"/>
      <c r="V933" s="497"/>
      <c r="W933" s="497"/>
      <c r="X933" s="497"/>
      <c r="Y933" s="497"/>
    </row>
    <row r="934">
      <c r="A934" s="550"/>
      <c r="B934" s="550"/>
      <c r="C934" s="550"/>
      <c r="D934" s="550"/>
      <c r="E934" s="550"/>
      <c r="F934" s="550"/>
      <c r="G934" s="550"/>
      <c r="H934" s="550"/>
      <c r="I934" s="550"/>
      <c r="J934" s="550"/>
      <c r="K934" s="550"/>
      <c r="L934" s="550"/>
      <c r="M934" s="550"/>
      <c r="N934" s="497"/>
      <c r="O934" s="497"/>
      <c r="P934" s="497"/>
      <c r="Q934" s="497"/>
      <c r="R934" s="497"/>
      <c r="S934" s="497"/>
      <c r="T934" s="497"/>
      <c r="U934" s="497"/>
      <c r="V934" s="497"/>
      <c r="W934" s="497"/>
      <c r="X934" s="497"/>
      <c r="Y934" s="497"/>
    </row>
    <row r="935">
      <c r="A935" s="550"/>
      <c r="B935" s="550"/>
      <c r="C935" s="550"/>
      <c r="D935" s="550"/>
      <c r="E935" s="550"/>
      <c r="F935" s="550"/>
      <c r="G935" s="550"/>
      <c r="H935" s="550"/>
      <c r="I935" s="550"/>
      <c r="J935" s="550"/>
      <c r="K935" s="550"/>
      <c r="L935" s="550"/>
      <c r="M935" s="550"/>
      <c r="N935" s="497"/>
      <c r="O935" s="497"/>
      <c r="P935" s="497"/>
      <c r="Q935" s="497"/>
      <c r="R935" s="497"/>
      <c r="S935" s="497"/>
      <c r="T935" s="497"/>
      <c r="U935" s="497"/>
      <c r="V935" s="497"/>
      <c r="W935" s="497"/>
      <c r="X935" s="497"/>
      <c r="Y935" s="497"/>
    </row>
    <row r="936">
      <c r="A936" s="550"/>
      <c r="B936" s="550"/>
      <c r="C936" s="550"/>
      <c r="D936" s="550"/>
      <c r="E936" s="550"/>
      <c r="F936" s="550"/>
      <c r="G936" s="550"/>
      <c r="H936" s="550"/>
      <c r="I936" s="550"/>
      <c r="J936" s="550"/>
      <c r="K936" s="550"/>
      <c r="L936" s="550"/>
      <c r="M936" s="550"/>
      <c r="N936" s="497"/>
      <c r="O936" s="497"/>
      <c r="P936" s="497"/>
      <c r="Q936" s="497"/>
      <c r="R936" s="497"/>
      <c r="S936" s="497"/>
      <c r="T936" s="497"/>
      <c r="U936" s="497"/>
      <c r="V936" s="497"/>
      <c r="W936" s="497"/>
      <c r="X936" s="497"/>
      <c r="Y936" s="497"/>
    </row>
    <row r="937">
      <c r="A937" s="550"/>
      <c r="B937" s="550"/>
      <c r="C937" s="550"/>
      <c r="D937" s="550"/>
      <c r="E937" s="550"/>
      <c r="F937" s="550"/>
      <c r="G937" s="550"/>
      <c r="H937" s="550"/>
      <c r="I937" s="550"/>
      <c r="J937" s="550"/>
      <c r="K937" s="550"/>
      <c r="L937" s="550"/>
      <c r="M937" s="550"/>
      <c r="N937" s="497"/>
      <c r="O937" s="497"/>
      <c r="P937" s="497"/>
      <c r="Q937" s="497"/>
      <c r="R937" s="497"/>
      <c r="S937" s="497"/>
      <c r="T937" s="497"/>
      <c r="U937" s="497"/>
      <c r="V937" s="497"/>
      <c r="W937" s="497"/>
      <c r="X937" s="497"/>
      <c r="Y937" s="497"/>
    </row>
    <row r="938">
      <c r="A938" s="550"/>
      <c r="B938" s="550"/>
      <c r="C938" s="550"/>
      <c r="D938" s="550"/>
      <c r="E938" s="550"/>
      <c r="F938" s="550"/>
      <c r="G938" s="550"/>
      <c r="H938" s="550"/>
      <c r="I938" s="550"/>
      <c r="J938" s="550"/>
      <c r="K938" s="550"/>
      <c r="L938" s="550"/>
      <c r="M938" s="550"/>
      <c r="N938" s="497"/>
      <c r="O938" s="497"/>
      <c r="P938" s="497"/>
      <c r="Q938" s="497"/>
      <c r="R938" s="497"/>
      <c r="S938" s="497"/>
      <c r="T938" s="497"/>
      <c r="U938" s="497"/>
      <c r="V938" s="497"/>
      <c r="W938" s="497"/>
      <c r="X938" s="497"/>
      <c r="Y938" s="497"/>
    </row>
    <row r="939">
      <c r="A939" s="550"/>
      <c r="B939" s="550"/>
      <c r="C939" s="550"/>
      <c r="D939" s="550"/>
      <c r="E939" s="550"/>
      <c r="F939" s="550"/>
      <c r="G939" s="550"/>
      <c r="H939" s="550"/>
      <c r="I939" s="550"/>
      <c r="J939" s="550"/>
      <c r="K939" s="550"/>
      <c r="L939" s="550"/>
      <c r="M939" s="550"/>
      <c r="N939" s="497"/>
      <c r="O939" s="497"/>
      <c r="P939" s="497"/>
      <c r="Q939" s="497"/>
      <c r="R939" s="497"/>
      <c r="S939" s="497"/>
      <c r="T939" s="497"/>
      <c r="U939" s="497"/>
      <c r="V939" s="497"/>
      <c r="W939" s="497"/>
      <c r="X939" s="497"/>
      <c r="Y939" s="497"/>
    </row>
    <row r="940">
      <c r="A940" s="550"/>
      <c r="B940" s="550"/>
      <c r="C940" s="550"/>
      <c r="D940" s="550"/>
      <c r="E940" s="550"/>
      <c r="F940" s="550"/>
      <c r="G940" s="550"/>
      <c r="H940" s="550"/>
      <c r="I940" s="550"/>
      <c r="J940" s="550"/>
      <c r="K940" s="550"/>
      <c r="L940" s="550"/>
      <c r="M940" s="550"/>
      <c r="N940" s="497"/>
      <c r="O940" s="497"/>
      <c r="P940" s="497"/>
      <c r="Q940" s="497"/>
      <c r="R940" s="497"/>
      <c r="S940" s="497"/>
      <c r="T940" s="497"/>
      <c r="U940" s="497"/>
      <c r="V940" s="497"/>
      <c r="W940" s="497"/>
      <c r="X940" s="497"/>
      <c r="Y940" s="497"/>
    </row>
    <row r="941">
      <c r="A941" s="550"/>
      <c r="B941" s="550"/>
      <c r="C941" s="550"/>
      <c r="D941" s="550"/>
      <c r="E941" s="550"/>
      <c r="F941" s="550"/>
      <c r="G941" s="550"/>
      <c r="H941" s="550"/>
      <c r="I941" s="550"/>
      <c r="J941" s="550"/>
      <c r="K941" s="550"/>
      <c r="L941" s="550"/>
      <c r="M941" s="550"/>
      <c r="N941" s="497"/>
      <c r="O941" s="497"/>
      <c r="P941" s="497"/>
      <c r="Q941" s="497"/>
      <c r="R941" s="497"/>
      <c r="S941" s="497"/>
      <c r="T941" s="497"/>
      <c r="U941" s="497"/>
      <c r="V941" s="497"/>
      <c r="W941" s="497"/>
      <c r="X941" s="497"/>
      <c r="Y941" s="497"/>
    </row>
    <row r="942">
      <c r="A942" s="550"/>
      <c r="B942" s="550"/>
      <c r="C942" s="550"/>
      <c r="D942" s="550"/>
      <c r="E942" s="550"/>
      <c r="F942" s="550"/>
      <c r="G942" s="550"/>
      <c r="H942" s="550"/>
      <c r="I942" s="550"/>
      <c r="J942" s="550"/>
      <c r="K942" s="550"/>
      <c r="L942" s="550"/>
      <c r="M942" s="550"/>
      <c r="N942" s="497"/>
      <c r="O942" s="497"/>
      <c r="P942" s="497"/>
      <c r="Q942" s="497"/>
      <c r="R942" s="497"/>
      <c r="S942" s="497"/>
      <c r="T942" s="497"/>
      <c r="U942" s="497"/>
      <c r="V942" s="497"/>
      <c r="W942" s="497"/>
      <c r="X942" s="497"/>
      <c r="Y942" s="497"/>
    </row>
    <row r="943">
      <c r="A943" s="550"/>
      <c r="B943" s="550"/>
      <c r="C943" s="550"/>
      <c r="D943" s="550"/>
      <c r="E943" s="550"/>
      <c r="F943" s="550"/>
      <c r="G943" s="550"/>
      <c r="H943" s="550"/>
      <c r="I943" s="550"/>
      <c r="J943" s="550"/>
      <c r="K943" s="550"/>
      <c r="L943" s="550"/>
      <c r="M943" s="550"/>
      <c r="N943" s="497"/>
      <c r="O943" s="497"/>
      <c r="P943" s="497"/>
      <c r="Q943" s="497"/>
      <c r="R943" s="497"/>
      <c r="S943" s="497"/>
      <c r="T943" s="497"/>
      <c r="U943" s="497"/>
      <c r="V943" s="497"/>
      <c r="W943" s="497"/>
      <c r="X943" s="497"/>
      <c r="Y943" s="497"/>
    </row>
    <row r="944">
      <c r="A944" s="550"/>
      <c r="B944" s="550"/>
      <c r="C944" s="550"/>
      <c r="D944" s="550"/>
      <c r="E944" s="550"/>
      <c r="F944" s="550"/>
      <c r="G944" s="550"/>
      <c r="H944" s="550"/>
      <c r="I944" s="550"/>
      <c r="J944" s="550"/>
      <c r="K944" s="550"/>
      <c r="L944" s="550"/>
      <c r="M944" s="550"/>
      <c r="N944" s="497"/>
      <c r="O944" s="497"/>
      <c r="P944" s="497"/>
      <c r="Q944" s="497"/>
      <c r="R944" s="497"/>
      <c r="S944" s="497"/>
      <c r="T944" s="497"/>
      <c r="U944" s="497"/>
      <c r="V944" s="497"/>
      <c r="W944" s="497"/>
      <c r="X944" s="497"/>
      <c r="Y944" s="497"/>
    </row>
    <row r="945">
      <c r="A945" s="550"/>
      <c r="B945" s="550"/>
      <c r="C945" s="550"/>
      <c r="D945" s="550"/>
      <c r="E945" s="550"/>
      <c r="F945" s="550"/>
      <c r="G945" s="550"/>
      <c r="H945" s="550"/>
      <c r="I945" s="550"/>
      <c r="J945" s="550"/>
      <c r="K945" s="550"/>
      <c r="L945" s="550"/>
      <c r="M945" s="550"/>
      <c r="N945" s="497"/>
      <c r="O945" s="497"/>
      <c r="P945" s="497"/>
      <c r="Q945" s="497"/>
      <c r="R945" s="497"/>
      <c r="S945" s="497"/>
      <c r="T945" s="497"/>
      <c r="U945" s="497"/>
      <c r="V945" s="497"/>
      <c r="W945" s="497"/>
      <c r="X945" s="497"/>
      <c r="Y945" s="497"/>
    </row>
    <row r="946">
      <c r="A946" s="550"/>
      <c r="B946" s="550"/>
      <c r="C946" s="550"/>
      <c r="D946" s="550"/>
      <c r="E946" s="550"/>
      <c r="F946" s="550"/>
      <c r="G946" s="550"/>
      <c r="H946" s="550"/>
      <c r="I946" s="550"/>
      <c r="J946" s="550"/>
      <c r="K946" s="550"/>
      <c r="L946" s="550"/>
      <c r="M946" s="550"/>
      <c r="N946" s="497"/>
      <c r="O946" s="497"/>
      <c r="P946" s="497"/>
      <c r="Q946" s="497"/>
      <c r="R946" s="497"/>
      <c r="S946" s="497"/>
      <c r="T946" s="497"/>
      <c r="U946" s="497"/>
      <c r="V946" s="497"/>
      <c r="W946" s="497"/>
      <c r="X946" s="497"/>
      <c r="Y946" s="497"/>
    </row>
    <row r="947">
      <c r="A947" s="550"/>
      <c r="B947" s="550"/>
      <c r="C947" s="550"/>
      <c r="D947" s="550"/>
      <c r="E947" s="550"/>
      <c r="F947" s="550"/>
      <c r="G947" s="550"/>
      <c r="H947" s="550"/>
      <c r="I947" s="550"/>
      <c r="J947" s="550"/>
      <c r="K947" s="550"/>
      <c r="L947" s="550"/>
      <c r="M947" s="550"/>
      <c r="N947" s="497"/>
      <c r="O947" s="497"/>
      <c r="P947" s="497"/>
      <c r="Q947" s="497"/>
      <c r="R947" s="497"/>
      <c r="S947" s="497"/>
      <c r="T947" s="497"/>
      <c r="U947" s="497"/>
      <c r="V947" s="497"/>
      <c r="W947" s="497"/>
      <c r="X947" s="497"/>
      <c r="Y947" s="497"/>
    </row>
    <row r="948">
      <c r="A948" s="550"/>
      <c r="B948" s="550"/>
      <c r="C948" s="550"/>
      <c r="D948" s="550"/>
      <c r="E948" s="550"/>
      <c r="F948" s="550"/>
      <c r="G948" s="550"/>
      <c r="H948" s="550"/>
      <c r="I948" s="550"/>
      <c r="J948" s="550"/>
      <c r="K948" s="550"/>
      <c r="L948" s="550"/>
      <c r="M948" s="550"/>
      <c r="N948" s="497"/>
      <c r="O948" s="497"/>
      <c r="P948" s="497"/>
      <c r="Q948" s="497"/>
      <c r="R948" s="497"/>
      <c r="S948" s="497"/>
      <c r="T948" s="497"/>
      <c r="U948" s="497"/>
      <c r="V948" s="497"/>
      <c r="W948" s="497"/>
      <c r="X948" s="497"/>
      <c r="Y948" s="497"/>
    </row>
    <row r="949">
      <c r="A949" s="550"/>
      <c r="B949" s="550"/>
      <c r="C949" s="550"/>
      <c r="D949" s="550"/>
      <c r="E949" s="550"/>
      <c r="F949" s="550"/>
      <c r="G949" s="550"/>
      <c r="H949" s="550"/>
      <c r="I949" s="550"/>
      <c r="J949" s="550"/>
      <c r="K949" s="550"/>
      <c r="L949" s="550"/>
      <c r="M949" s="550"/>
      <c r="N949" s="497"/>
      <c r="O949" s="497"/>
      <c r="P949" s="497"/>
      <c r="Q949" s="497"/>
      <c r="R949" s="497"/>
      <c r="S949" s="497"/>
      <c r="T949" s="497"/>
      <c r="U949" s="497"/>
      <c r="V949" s="497"/>
      <c r="W949" s="497"/>
      <c r="X949" s="497"/>
      <c r="Y949" s="497"/>
    </row>
    <row r="950">
      <c r="A950" s="550"/>
      <c r="B950" s="550"/>
      <c r="C950" s="550"/>
      <c r="D950" s="550"/>
      <c r="E950" s="550"/>
      <c r="F950" s="550"/>
      <c r="G950" s="550"/>
      <c r="H950" s="550"/>
      <c r="I950" s="550"/>
      <c r="J950" s="550"/>
      <c r="K950" s="550"/>
      <c r="L950" s="550"/>
      <c r="M950" s="550"/>
      <c r="N950" s="497"/>
      <c r="O950" s="497"/>
      <c r="P950" s="497"/>
      <c r="Q950" s="497"/>
      <c r="R950" s="497"/>
      <c r="S950" s="497"/>
      <c r="T950" s="497"/>
      <c r="U950" s="497"/>
      <c r="V950" s="497"/>
      <c r="W950" s="497"/>
      <c r="X950" s="497"/>
      <c r="Y950" s="497"/>
    </row>
    <row r="951">
      <c r="A951" s="550"/>
      <c r="B951" s="550"/>
      <c r="C951" s="550"/>
      <c r="D951" s="550"/>
      <c r="E951" s="550"/>
      <c r="F951" s="550"/>
      <c r="G951" s="550"/>
      <c r="H951" s="550"/>
      <c r="I951" s="550"/>
      <c r="J951" s="550"/>
      <c r="K951" s="550"/>
      <c r="L951" s="550"/>
      <c r="M951" s="550"/>
      <c r="N951" s="497"/>
      <c r="O951" s="497"/>
      <c r="P951" s="497"/>
      <c r="Q951" s="497"/>
      <c r="R951" s="497"/>
      <c r="S951" s="497"/>
      <c r="T951" s="497"/>
      <c r="U951" s="497"/>
      <c r="V951" s="497"/>
      <c r="W951" s="497"/>
      <c r="X951" s="497"/>
      <c r="Y951" s="497"/>
    </row>
    <row r="952">
      <c r="A952" s="550"/>
      <c r="B952" s="550"/>
      <c r="C952" s="550"/>
      <c r="D952" s="550"/>
      <c r="E952" s="550"/>
      <c r="F952" s="550"/>
      <c r="G952" s="550"/>
      <c r="H952" s="550"/>
      <c r="I952" s="550"/>
      <c r="J952" s="550"/>
      <c r="K952" s="550"/>
      <c r="L952" s="550"/>
      <c r="M952" s="550"/>
      <c r="N952" s="497"/>
      <c r="O952" s="497"/>
      <c r="P952" s="497"/>
      <c r="Q952" s="497"/>
      <c r="R952" s="497"/>
      <c r="S952" s="497"/>
      <c r="T952" s="497"/>
      <c r="U952" s="497"/>
      <c r="V952" s="497"/>
      <c r="W952" s="497"/>
      <c r="X952" s="497"/>
      <c r="Y952" s="497"/>
    </row>
    <row r="953">
      <c r="A953" s="550"/>
      <c r="B953" s="550"/>
      <c r="C953" s="550"/>
      <c r="D953" s="550"/>
      <c r="E953" s="550"/>
      <c r="F953" s="550"/>
      <c r="G953" s="550"/>
      <c r="H953" s="550"/>
      <c r="I953" s="550"/>
      <c r="J953" s="550"/>
      <c r="K953" s="550"/>
      <c r="L953" s="550"/>
      <c r="M953" s="550"/>
      <c r="N953" s="497"/>
      <c r="O953" s="497"/>
      <c r="P953" s="497"/>
      <c r="Q953" s="497"/>
      <c r="R953" s="497"/>
      <c r="S953" s="497"/>
      <c r="T953" s="497"/>
      <c r="U953" s="497"/>
      <c r="V953" s="497"/>
      <c r="W953" s="497"/>
      <c r="X953" s="497"/>
      <c r="Y953" s="497"/>
    </row>
    <row r="954">
      <c r="A954" s="550"/>
      <c r="B954" s="550"/>
      <c r="C954" s="550"/>
      <c r="D954" s="550"/>
      <c r="E954" s="550"/>
      <c r="F954" s="550"/>
      <c r="G954" s="550"/>
      <c r="H954" s="550"/>
      <c r="I954" s="550"/>
      <c r="J954" s="550"/>
      <c r="K954" s="550"/>
      <c r="L954" s="550"/>
      <c r="M954" s="550"/>
      <c r="N954" s="497"/>
      <c r="O954" s="497"/>
      <c r="P954" s="497"/>
      <c r="Q954" s="497"/>
      <c r="R954" s="497"/>
      <c r="S954" s="497"/>
      <c r="T954" s="497"/>
      <c r="U954" s="497"/>
      <c r="V954" s="497"/>
      <c r="W954" s="497"/>
      <c r="X954" s="497"/>
      <c r="Y954" s="497"/>
    </row>
    <row r="955">
      <c r="A955" s="550"/>
      <c r="B955" s="550"/>
      <c r="C955" s="550"/>
      <c r="D955" s="550"/>
      <c r="E955" s="550"/>
      <c r="F955" s="550"/>
      <c r="G955" s="550"/>
      <c r="H955" s="550"/>
      <c r="I955" s="550"/>
      <c r="J955" s="550"/>
      <c r="K955" s="550"/>
      <c r="L955" s="550"/>
      <c r="M955" s="550"/>
      <c r="N955" s="497"/>
      <c r="O955" s="497"/>
      <c r="P955" s="497"/>
      <c r="Q955" s="497"/>
      <c r="R955" s="497"/>
      <c r="S955" s="497"/>
      <c r="T955" s="497"/>
      <c r="U955" s="497"/>
      <c r="V955" s="497"/>
      <c r="W955" s="497"/>
      <c r="X955" s="497"/>
      <c r="Y955" s="497"/>
    </row>
    <row r="956">
      <c r="A956" s="550"/>
      <c r="B956" s="550"/>
      <c r="C956" s="550"/>
      <c r="D956" s="550"/>
      <c r="E956" s="550"/>
      <c r="F956" s="550"/>
      <c r="G956" s="550"/>
      <c r="H956" s="550"/>
      <c r="I956" s="550"/>
      <c r="J956" s="550"/>
      <c r="K956" s="550"/>
      <c r="L956" s="550"/>
      <c r="M956" s="550"/>
      <c r="N956" s="497"/>
      <c r="O956" s="497"/>
      <c r="P956" s="497"/>
      <c r="Q956" s="497"/>
      <c r="R956" s="497"/>
      <c r="S956" s="497"/>
      <c r="T956" s="497"/>
      <c r="U956" s="497"/>
      <c r="V956" s="497"/>
      <c r="W956" s="497"/>
      <c r="X956" s="497"/>
      <c r="Y956" s="497"/>
    </row>
    <row r="957">
      <c r="A957" s="550"/>
      <c r="B957" s="550"/>
      <c r="C957" s="550"/>
      <c r="D957" s="550"/>
      <c r="E957" s="550"/>
      <c r="F957" s="550"/>
      <c r="G957" s="550"/>
      <c r="H957" s="550"/>
      <c r="I957" s="550"/>
      <c r="J957" s="550"/>
      <c r="K957" s="550"/>
      <c r="L957" s="550"/>
      <c r="M957" s="550"/>
      <c r="N957" s="497"/>
      <c r="O957" s="497"/>
      <c r="P957" s="497"/>
      <c r="Q957" s="497"/>
      <c r="R957" s="497"/>
      <c r="S957" s="497"/>
      <c r="T957" s="497"/>
      <c r="U957" s="497"/>
      <c r="V957" s="497"/>
      <c r="W957" s="497"/>
      <c r="X957" s="497"/>
      <c r="Y957" s="497"/>
    </row>
    <row r="958">
      <c r="A958" s="550"/>
      <c r="B958" s="550"/>
      <c r="C958" s="550"/>
      <c r="D958" s="550"/>
      <c r="E958" s="550"/>
      <c r="F958" s="550"/>
      <c r="G958" s="550"/>
      <c r="H958" s="550"/>
      <c r="I958" s="550"/>
      <c r="J958" s="550"/>
      <c r="K958" s="550"/>
      <c r="L958" s="550"/>
      <c r="M958" s="550"/>
      <c r="N958" s="497"/>
      <c r="O958" s="497"/>
      <c r="P958" s="497"/>
      <c r="Q958" s="497"/>
      <c r="R958" s="497"/>
      <c r="S958" s="497"/>
      <c r="T958" s="497"/>
      <c r="U958" s="497"/>
      <c r="V958" s="497"/>
      <c r="W958" s="497"/>
      <c r="X958" s="497"/>
      <c r="Y958" s="497"/>
    </row>
    <row r="959">
      <c r="A959" s="550"/>
      <c r="B959" s="550"/>
      <c r="C959" s="550"/>
      <c r="D959" s="550"/>
      <c r="E959" s="550"/>
      <c r="F959" s="550"/>
      <c r="G959" s="550"/>
      <c r="H959" s="550"/>
      <c r="I959" s="550"/>
      <c r="J959" s="550"/>
      <c r="K959" s="550"/>
      <c r="L959" s="550"/>
      <c r="M959" s="550"/>
      <c r="N959" s="497"/>
      <c r="O959" s="497"/>
      <c r="P959" s="497"/>
      <c r="Q959" s="497"/>
      <c r="R959" s="497"/>
      <c r="S959" s="497"/>
      <c r="T959" s="497"/>
      <c r="U959" s="497"/>
      <c r="V959" s="497"/>
      <c r="W959" s="497"/>
      <c r="X959" s="497"/>
      <c r="Y959" s="497"/>
    </row>
    <row r="960">
      <c r="A960" s="550"/>
      <c r="B960" s="550"/>
      <c r="C960" s="550"/>
      <c r="D960" s="550"/>
      <c r="E960" s="550"/>
      <c r="F960" s="550"/>
      <c r="G960" s="550"/>
      <c r="H960" s="550"/>
      <c r="I960" s="550"/>
      <c r="J960" s="550"/>
      <c r="K960" s="550"/>
      <c r="L960" s="550"/>
      <c r="M960" s="550"/>
      <c r="N960" s="497"/>
      <c r="O960" s="497"/>
      <c r="P960" s="497"/>
      <c r="Q960" s="497"/>
      <c r="R960" s="497"/>
      <c r="S960" s="497"/>
      <c r="T960" s="497"/>
      <c r="U960" s="497"/>
      <c r="V960" s="497"/>
      <c r="W960" s="497"/>
      <c r="X960" s="497"/>
      <c r="Y960" s="497"/>
    </row>
    <row r="961">
      <c r="A961" s="550"/>
      <c r="B961" s="550"/>
      <c r="C961" s="550"/>
      <c r="D961" s="550"/>
      <c r="E961" s="550"/>
      <c r="F961" s="550"/>
      <c r="G961" s="550"/>
      <c r="H961" s="550"/>
      <c r="I961" s="550"/>
      <c r="J961" s="550"/>
      <c r="K961" s="550"/>
      <c r="L961" s="550"/>
      <c r="M961" s="550"/>
      <c r="N961" s="497"/>
      <c r="O961" s="497"/>
      <c r="P961" s="497"/>
      <c r="Q961" s="497"/>
      <c r="R961" s="497"/>
      <c r="S961" s="497"/>
      <c r="T961" s="497"/>
      <c r="U961" s="497"/>
      <c r="V961" s="497"/>
      <c r="W961" s="497"/>
      <c r="X961" s="497"/>
      <c r="Y961" s="497"/>
    </row>
    <row r="962">
      <c r="A962" s="550"/>
      <c r="B962" s="550"/>
      <c r="C962" s="550"/>
      <c r="D962" s="550"/>
      <c r="E962" s="550"/>
      <c r="F962" s="550"/>
      <c r="G962" s="550"/>
      <c r="H962" s="550"/>
      <c r="I962" s="550"/>
      <c r="J962" s="550"/>
      <c r="K962" s="550"/>
      <c r="L962" s="550"/>
      <c r="M962" s="550"/>
      <c r="N962" s="497"/>
      <c r="O962" s="497"/>
      <c r="P962" s="497"/>
      <c r="Q962" s="497"/>
      <c r="R962" s="497"/>
      <c r="S962" s="497"/>
      <c r="T962" s="497"/>
      <c r="U962" s="497"/>
      <c r="V962" s="497"/>
      <c r="W962" s="497"/>
      <c r="X962" s="497"/>
      <c r="Y962" s="497"/>
    </row>
    <row r="963">
      <c r="A963" s="550"/>
      <c r="B963" s="550"/>
      <c r="C963" s="550"/>
      <c r="D963" s="550"/>
      <c r="E963" s="550"/>
      <c r="F963" s="550"/>
      <c r="G963" s="550"/>
      <c r="H963" s="550"/>
      <c r="I963" s="550"/>
      <c r="J963" s="550"/>
      <c r="K963" s="550"/>
      <c r="L963" s="550"/>
      <c r="M963" s="550"/>
      <c r="N963" s="497"/>
      <c r="O963" s="497"/>
      <c r="P963" s="497"/>
      <c r="Q963" s="497"/>
      <c r="R963" s="497"/>
      <c r="S963" s="497"/>
      <c r="T963" s="497"/>
      <c r="U963" s="497"/>
      <c r="V963" s="497"/>
      <c r="W963" s="497"/>
      <c r="X963" s="497"/>
      <c r="Y963" s="497"/>
    </row>
    <row r="964">
      <c r="A964" s="550"/>
      <c r="B964" s="550"/>
      <c r="C964" s="550"/>
      <c r="D964" s="550"/>
      <c r="E964" s="550"/>
      <c r="F964" s="550"/>
      <c r="G964" s="550"/>
      <c r="H964" s="550"/>
      <c r="I964" s="550"/>
      <c r="J964" s="550"/>
      <c r="K964" s="550"/>
      <c r="L964" s="550"/>
      <c r="M964" s="550"/>
      <c r="N964" s="497"/>
      <c r="O964" s="497"/>
      <c r="P964" s="497"/>
      <c r="Q964" s="497"/>
      <c r="R964" s="497"/>
      <c r="S964" s="497"/>
      <c r="T964" s="497"/>
      <c r="U964" s="497"/>
      <c r="V964" s="497"/>
      <c r="W964" s="497"/>
      <c r="X964" s="497"/>
      <c r="Y964" s="497"/>
    </row>
    <row r="965">
      <c r="A965" s="550"/>
      <c r="B965" s="550"/>
      <c r="C965" s="550"/>
      <c r="D965" s="550"/>
      <c r="E965" s="550"/>
      <c r="F965" s="550"/>
      <c r="G965" s="550"/>
      <c r="H965" s="550"/>
      <c r="I965" s="550"/>
      <c r="J965" s="550"/>
      <c r="K965" s="550"/>
      <c r="L965" s="550"/>
      <c r="M965" s="550"/>
      <c r="N965" s="497"/>
      <c r="O965" s="497"/>
      <c r="P965" s="497"/>
      <c r="Q965" s="497"/>
      <c r="R965" s="497"/>
      <c r="S965" s="497"/>
      <c r="T965" s="497"/>
      <c r="U965" s="497"/>
      <c r="V965" s="497"/>
      <c r="W965" s="497"/>
      <c r="X965" s="497"/>
      <c r="Y965" s="497"/>
    </row>
    <row r="966">
      <c r="A966" s="550"/>
      <c r="B966" s="550"/>
      <c r="C966" s="550"/>
      <c r="D966" s="550"/>
      <c r="E966" s="550"/>
      <c r="F966" s="550"/>
      <c r="G966" s="550"/>
      <c r="H966" s="550"/>
      <c r="I966" s="550"/>
      <c r="J966" s="550"/>
      <c r="K966" s="550"/>
      <c r="L966" s="550"/>
      <c r="M966" s="550"/>
      <c r="N966" s="497"/>
      <c r="O966" s="497"/>
      <c r="P966" s="497"/>
      <c r="Q966" s="497"/>
      <c r="R966" s="497"/>
      <c r="S966" s="497"/>
      <c r="T966" s="497"/>
      <c r="U966" s="497"/>
      <c r="V966" s="497"/>
      <c r="W966" s="497"/>
      <c r="X966" s="497"/>
      <c r="Y966" s="497"/>
    </row>
    <row r="967">
      <c r="A967" s="550"/>
      <c r="B967" s="550"/>
      <c r="C967" s="550"/>
      <c r="D967" s="550"/>
      <c r="E967" s="550"/>
      <c r="F967" s="550"/>
      <c r="G967" s="550"/>
      <c r="H967" s="550"/>
      <c r="I967" s="550"/>
      <c r="J967" s="550"/>
      <c r="K967" s="550"/>
      <c r="L967" s="550"/>
      <c r="M967" s="550"/>
      <c r="N967" s="497"/>
      <c r="O967" s="497"/>
      <c r="P967" s="497"/>
      <c r="Q967" s="497"/>
      <c r="R967" s="497"/>
      <c r="S967" s="497"/>
      <c r="T967" s="497"/>
      <c r="U967" s="497"/>
      <c r="V967" s="497"/>
      <c r="W967" s="497"/>
      <c r="X967" s="497"/>
      <c r="Y967" s="497"/>
    </row>
    <row r="968">
      <c r="A968" s="550"/>
      <c r="B968" s="550"/>
      <c r="C968" s="550"/>
      <c r="D968" s="550"/>
      <c r="E968" s="550"/>
      <c r="F968" s="550"/>
      <c r="G968" s="550"/>
      <c r="H968" s="550"/>
      <c r="I968" s="550"/>
      <c r="J968" s="550"/>
      <c r="K968" s="550"/>
      <c r="L968" s="550"/>
      <c r="M968" s="550"/>
      <c r="N968" s="497"/>
      <c r="O968" s="497"/>
      <c r="P968" s="497"/>
      <c r="Q968" s="497"/>
      <c r="R968" s="497"/>
      <c r="S968" s="497"/>
      <c r="T968" s="497"/>
      <c r="U968" s="497"/>
      <c r="V968" s="497"/>
      <c r="W968" s="497"/>
      <c r="X968" s="497"/>
      <c r="Y968" s="497"/>
    </row>
    <row r="969">
      <c r="A969" s="550"/>
      <c r="B969" s="550"/>
      <c r="C969" s="550"/>
      <c r="D969" s="550"/>
      <c r="E969" s="550"/>
      <c r="F969" s="550"/>
      <c r="G969" s="550"/>
      <c r="H969" s="550"/>
      <c r="I969" s="550"/>
      <c r="J969" s="550"/>
      <c r="K969" s="550"/>
      <c r="L969" s="550"/>
      <c r="M969" s="550"/>
      <c r="N969" s="497"/>
      <c r="O969" s="497"/>
      <c r="P969" s="497"/>
      <c r="Q969" s="497"/>
      <c r="R969" s="497"/>
      <c r="S969" s="497"/>
      <c r="T969" s="497"/>
      <c r="U969" s="497"/>
      <c r="V969" s="497"/>
      <c r="W969" s="497"/>
      <c r="X969" s="497"/>
      <c r="Y969" s="497"/>
    </row>
    <row r="970">
      <c r="A970" s="550"/>
      <c r="B970" s="550"/>
      <c r="C970" s="550"/>
      <c r="D970" s="550"/>
      <c r="E970" s="550"/>
      <c r="F970" s="550"/>
      <c r="G970" s="550"/>
      <c r="H970" s="550"/>
      <c r="I970" s="550"/>
      <c r="J970" s="550"/>
      <c r="K970" s="550"/>
      <c r="L970" s="550"/>
      <c r="M970" s="550"/>
      <c r="N970" s="497"/>
      <c r="O970" s="497"/>
      <c r="P970" s="497"/>
      <c r="Q970" s="497"/>
      <c r="R970" s="497"/>
      <c r="S970" s="497"/>
      <c r="T970" s="497"/>
      <c r="U970" s="497"/>
      <c r="V970" s="497"/>
      <c r="W970" s="497"/>
      <c r="X970" s="497"/>
      <c r="Y970" s="497"/>
    </row>
    <row r="971">
      <c r="A971" s="550"/>
      <c r="B971" s="550"/>
      <c r="C971" s="550"/>
      <c r="D971" s="550"/>
      <c r="E971" s="550"/>
      <c r="F971" s="550"/>
      <c r="G971" s="550"/>
      <c r="H971" s="550"/>
      <c r="I971" s="550"/>
      <c r="J971" s="550"/>
      <c r="K971" s="550"/>
      <c r="L971" s="550"/>
      <c r="M971" s="550"/>
      <c r="N971" s="497"/>
      <c r="O971" s="497"/>
      <c r="P971" s="497"/>
      <c r="Q971" s="497"/>
      <c r="R971" s="497"/>
      <c r="S971" s="497"/>
      <c r="T971" s="497"/>
      <c r="U971" s="497"/>
      <c r="V971" s="497"/>
      <c r="W971" s="497"/>
      <c r="X971" s="497"/>
      <c r="Y971" s="497"/>
    </row>
    <row r="972">
      <c r="A972" s="550"/>
      <c r="B972" s="550"/>
      <c r="C972" s="550"/>
      <c r="D972" s="550"/>
      <c r="E972" s="550"/>
      <c r="F972" s="550"/>
      <c r="G972" s="550"/>
      <c r="H972" s="550"/>
      <c r="I972" s="550"/>
      <c r="J972" s="550"/>
      <c r="K972" s="550"/>
      <c r="L972" s="550"/>
      <c r="M972" s="550"/>
      <c r="N972" s="497"/>
      <c r="O972" s="497"/>
      <c r="P972" s="497"/>
      <c r="Q972" s="497"/>
      <c r="R972" s="497"/>
      <c r="S972" s="497"/>
      <c r="T972" s="497"/>
      <c r="U972" s="497"/>
      <c r="V972" s="497"/>
      <c r="W972" s="497"/>
      <c r="X972" s="497"/>
      <c r="Y972" s="497"/>
    </row>
    <row r="973">
      <c r="A973" s="550"/>
      <c r="B973" s="550"/>
      <c r="C973" s="550"/>
      <c r="D973" s="550"/>
      <c r="E973" s="550"/>
      <c r="F973" s="550"/>
      <c r="G973" s="550"/>
      <c r="H973" s="550"/>
      <c r="I973" s="550"/>
      <c r="J973" s="550"/>
      <c r="K973" s="550"/>
      <c r="L973" s="550"/>
      <c r="M973" s="550"/>
      <c r="N973" s="497"/>
      <c r="O973" s="497"/>
      <c r="P973" s="497"/>
      <c r="Q973" s="497"/>
      <c r="R973" s="497"/>
      <c r="S973" s="497"/>
      <c r="T973" s="497"/>
      <c r="U973" s="497"/>
      <c r="V973" s="497"/>
      <c r="W973" s="497"/>
      <c r="X973" s="497"/>
      <c r="Y973" s="497"/>
    </row>
    <row r="974">
      <c r="A974" s="550"/>
      <c r="B974" s="550"/>
      <c r="C974" s="550"/>
      <c r="D974" s="550"/>
      <c r="E974" s="550"/>
      <c r="F974" s="550"/>
      <c r="G974" s="550"/>
      <c r="H974" s="550"/>
      <c r="I974" s="550"/>
      <c r="J974" s="550"/>
      <c r="K974" s="550"/>
      <c r="L974" s="550"/>
      <c r="M974" s="550"/>
      <c r="N974" s="497"/>
      <c r="O974" s="497"/>
      <c r="P974" s="497"/>
      <c r="Q974" s="497"/>
      <c r="R974" s="497"/>
      <c r="S974" s="497"/>
      <c r="T974" s="497"/>
      <c r="U974" s="497"/>
      <c r="V974" s="497"/>
      <c r="W974" s="497"/>
      <c r="X974" s="497"/>
      <c r="Y974" s="497"/>
    </row>
    <row r="975">
      <c r="A975" s="550"/>
      <c r="B975" s="550"/>
      <c r="C975" s="550"/>
      <c r="D975" s="550"/>
      <c r="E975" s="550"/>
      <c r="F975" s="550"/>
      <c r="G975" s="550"/>
      <c r="H975" s="550"/>
      <c r="I975" s="550"/>
      <c r="J975" s="550"/>
      <c r="K975" s="550"/>
      <c r="L975" s="550"/>
      <c r="M975" s="550"/>
      <c r="N975" s="497"/>
      <c r="O975" s="497"/>
      <c r="P975" s="497"/>
      <c r="Q975" s="497"/>
      <c r="R975" s="497"/>
      <c r="S975" s="497"/>
      <c r="T975" s="497"/>
      <c r="U975" s="497"/>
      <c r="V975" s="497"/>
      <c r="W975" s="497"/>
      <c r="X975" s="497"/>
      <c r="Y975" s="497"/>
    </row>
    <row r="976">
      <c r="A976" s="550"/>
      <c r="B976" s="550"/>
      <c r="C976" s="550"/>
      <c r="D976" s="550"/>
      <c r="E976" s="550"/>
      <c r="F976" s="550"/>
      <c r="G976" s="550"/>
      <c r="H976" s="550"/>
      <c r="I976" s="550"/>
      <c r="J976" s="550"/>
      <c r="K976" s="550"/>
      <c r="L976" s="550"/>
      <c r="M976" s="550"/>
      <c r="N976" s="497"/>
      <c r="O976" s="497"/>
      <c r="P976" s="497"/>
      <c r="Q976" s="497"/>
      <c r="R976" s="497"/>
      <c r="S976" s="497"/>
      <c r="T976" s="497"/>
      <c r="U976" s="497"/>
      <c r="V976" s="497"/>
      <c r="W976" s="497"/>
      <c r="X976" s="497"/>
      <c r="Y976" s="497"/>
    </row>
    <row r="977">
      <c r="A977" s="550"/>
      <c r="B977" s="550"/>
      <c r="C977" s="550"/>
      <c r="D977" s="550"/>
      <c r="E977" s="550"/>
      <c r="F977" s="550"/>
      <c r="G977" s="550"/>
      <c r="H977" s="550"/>
      <c r="I977" s="550"/>
      <c r="J977" s="550"/>
      <c r="K977" s="550"/>
      <c r="L977" s="550"/>
      <c r="M977" s="550"/>
      <c r="N977" s="497"/>
      <c r="O977" s="497"/>
      <c r="P977" s="497"/>
      <c r="Q977" s="497"/>
      <c r="R977" s="497"/>
      <c r="S977" s="497"/>
      <c r="T977" s="497"/>
      <c r="U977" s="497"/>
      <c r="V977" s="497"/>
      <c r="W977" s="497"/>
      <c r="X977" s="497"/>
      <c r="Y977" s="497"/>
    </row>
    <row r="978">
      <c r="A978" s="550"/>
      <c r="B978" s="550"/>
      <c r="C978" s="550"/>
      <c r="D978" s="550"/>
      <c r="E978" s="550"/>
      <c r="F978" s="550"/>
      <c r="G978" s="550"/>
      <c r="H978" s="550"/>
      <c r="I978" s="550"/>
      <c r="J978" s="550"/>
      <c r="K978" s="550"/>
      <c r="L978" s="550"/>
      <c r="M978" s="550"/>
      <c r="N978" s="497"/>
      <c r="O978" s="497"/>
      <c r="P978" s="497"/>
      <c r="Q978" s="497"/>
      <c r="R978" s="497"/>
      <c r="S978" s="497"/>
      <c r="T978" s="497"/>
      <c r="U978" s="497"/>
      <c r="V978" s="497"/>
      <c r="W978" s="497"/>
      <c r="X978" s="497"/>
      <c r="Y978" s="497"/>
    </row>
    <row r="979">
      <c r="A979" s="550"/>
      <c r="B979" s="550"/>
      <c r="C979" s="550"/>
      <c r="D979" s="550"/>
      <c r="E979" s="550"/>
      <c r="F979" s="550"/>
      <c r="G979" s="550"/>
      <c r="H979" s="550"/>
      <c r="I979" s="550"/>
      <c r="J979" s="550"/>
      <c r="K979" s="550"/>
      <c r="L979" s="550"/>
      <c r="M979" s="550"/>
      <c r="N979" s="497"/>
      <c r="O979" s="497"/>
      <c r="P979" s="497"/>
      <c r="Q979" s="497"/>
      <c r="R979" s="497"/>
      <c r="S979" s="497"/>
      <c r="T979" s="497"/>
      <c r="U979" s="497"/>
      <c r="V979" s="497"/>
      <c r="W979" s="497"/>
      <c r="X979" s="497"/>
      <c r="Y979" s="497"/>
    </row>
    <row r="980">
      <c r="A980" s="550"/>
      <c r="B980" s="550"/>
      <c r="C980" s="550"/>
      <c r="D980" s="550"/>
      <c r="E980" s="550"/>
      <c r="F980" s="550"/>
      <c r="G980" s="550"/>
      <c r="H980" s="550"/>
      <c r="I980" s="550"/>
      <c r="J980" s="550"/>
      <c r="K980" s="550"/>
      <c r="L980" s="550"/>
      <c r="M980" s="550"/>
      <c r="N980" s="497"/>
      <c r="O980" s="497"/>
      <c r="P980" s="497"/>
      <c r="Q980" s="497"/>
      <c r="R980" s="497"/>
      <c r="S980" s="497"/>
      <c r="T980" s="497"/>
      <c r="U980" s="497"/>
      <c r="V980" s="497"/>
      <c r="W980" s="497"/>
      <c r="X980" s="497"/>
      <c r="Y980" s="497"/>
    </row>
    <row r="981">
      <c r="A981" s="550"/>
      <c r="B981" s="550"/>
      <c r="C981" s="550"/>
      <c r="D981" s="550"/>
      <c r="E981" s="550"/>
      <c r="F981" s="550"/>
      <c r="G981" s="550"/>
      <c r="H981" s="550"/>
      <c r="I981" s="550"/>
      <c r="J981" s="550"/>
      <c r="K981" s="550"/>
      <c r="L981" s="550"/>
      <c r="M981" s="550"/>
      <c r="N981" s="497"/>
      <c r="O981" s="497"/>
      <c r="P981" s="497"/>
      <c r="Q981" s="497"/>
      <c r="R981" s="497"/>
      <c r="S981" s="497"/>
      <c r="T981" s="497"/>
      <c r="U981" s="497"/>
      <c r="V981" s="497"/>
      <c r="W981" s="497"/>
      <c r="X981" s="497"/>
      <c r="Y981" s="497"/>
    </row>
    <row r="982">
      <c r="A982" s="550"/>
      <c r="B982" s="550"/>
      <c r="C982" s="550"/>
      <c r="D982" s="550"/>
      <c r="E982" s="550"/>
      <c r="F982" s="550"/>
      <c r="G982" s="550"/>
      <c r="H982" s="550"/>
      <c r="I982" s="550"/>
      <c r="J982" s="550"/>
      <c r="K982" s="550"/>
      <c r="L982" s="550"/>
      <c r="M982" s="550"/>
      <c r="N982" s="497"/>
      <c r="O982" s="497"/>
      <c r="P982" s="497"/>
      <c r="Q982" s="497"/>
      <c r="R982" s="497"/>
      <c r="S982" s="497"/>
      <c r="T982" s="497"/>
      <c r="U982" s="497"/>
      <c r="V982" s="497"/>
      <c r="W982" s="497"/>
      <c r="X982" s="497"/>
      <c r="Y982" s="497"/>
    </row>
    <row r="983">
      <c r="A983" s="550"/>
      <c r="B983" s="550"/>
      <c r="C983" s="550"/>
      <c r="D983" s="550"/>
      <c r="E983" s="550"/>
      <c r="F983" s="550"/>
      <c r="G983" s="550"/>
      <c r="H983" s="550"/>
      <c r="I983" s="550"/>
      <c r="J983" s="550"/>
      <c r="K983" s="550"/>
      <c r="L983" s="550"/>
      <c r="M983" s="550"/>
      <c r="N983" s="497"/>
      <c r="O983" s="497"/>
      <c r="P983" s="497"/>
      <c r="Q983" s="497"/>
      <c r="R983" s="497"/>
      <c r="S983" s="497"/>
      <c r="T983" s="497"/>
      <c r="U983" s="497"/>
      <c r="V983" s="497"/>
      <c r="W983" s="497"/>
      <c r="X983" s="497"/>
      <c r="Y983" s="497"/>
    </row>
    <row r="984">
      <c r="A984" s="550"/>
      <c r="B984" s="550"/>
      <c r="C984" s="550"/>
      <c r="D984" s="550"/>
      <c r="E984" s="550"/>
      <c r="F984" s="550"/>
      <c r="G984" s="550"/>
      <c r="H984" s="550"/>
      <c r="I984" s="550"/>
      <c r="J984" s="550"/>
      <c r="K984" s="550"/>
      <c r="L984" s="550"/>
      <c r="M984" s="550"/>
      <c r="N984" s="497"/>
      <c r="O984" s="497"/>
      <c r="P984" s="497"/>
      <c r="Q984" s="497"/>
      <c r="R984" s="497"/>
      <c r="S984" s="497"/>
      <c r="T984" s="497"/>
      <c r="U984" s="497"/>
      <c r="V984" s="497"/>
      <c r="W984" s="497"/>
      <c r="X984" s="497"/>
      <c r="Y984" s="497"/>
    </row>
    <row r="985">
      <c r="A985" s="550"/>
      <c r="B985" s="550"/>
      <c r="C985" s="550"/>
      <c r="D985" s="550"/>
      <c r="E985" s="550"/>
      <c r="F985" s="550"/>
      <c r="G985" s="550"/>
      <c r="H985" s="550"/>
      <c r="I985" s="550"/>
      <c r="J985" s="550"/>
      <c r="K985" s="550"/>
      <c r="L985" s="550"/>
      <c r="M985" s="550"/>
      <c r="N985" s="497"/>
      <c r="O985" s="497"/>
      <c r="P985" s="497"/>
      <c r="Q985" s="497"/>
      <c r="R985" s="497"/>
      <c r="S985" s="497"/>
      <c r="T985" s="497"/>
      <c r="U985" s="497"/>
      <c r="V985" s="497"/>
      <c r="W985" s="497"/>
      <c r="X985" s="497"/>
      <c r="Y985" s="497"/>
    </row>
    <row r="986">
      <c r="A986" s="550"/>
      <c r="B986" s="550"/>
      <c r="C986" s="550"/>
      <c r="D986" s="550"/>
      <c r="E986" s="550"/>
      <c r="F986" s="550"/>
      <c r="G986" s="550"/>
      <c r="H986" s="550"/>
      <c r="I986" s="550"/>
      <c r="J986" s="550"/>
      <c r="K986" s="550"/>
      <c r="L986" s="550"/>
      <c r="M986" s="550"/>
      <c r="N986" s="497"/>
      <c r="O986" s="497"/>
      <c r="P986" s="497"/>
      <c r="Q986" s="497"/>
      <c r="R986" s="497"/>
      <c r="S986" s="497"/>
      <c r="T986" s="497"/>
      <c r="U986" s="497"/>
      <c r="V986" s="497"/>
      <c r="W986" s="497"/>
      <c r="X986" s="497"/>
      <c r="Y986" s="497"/>
    </row>
    <row r="987">
      <c r="A987" s="550"/>
      <c r="B987" s="550"/>
      <c r="C987" s="550"/>
      <c r="D987" s="550"/>
      <c r="E987" s="550"/>
      <c r="F987" s="550"/>
      <c r="G987" s="550"/>
      <c r="H987" s="550"/>
      <c r="I987" s="550"/>
      <c r="J987" s="550"/>
      <c r="K987" s="550"/>
      <c r="L987" s="550"/>
      <c r="M987" s="550"/>
      <c r="N987" s="497"/>
      <c r="O987" s="497"/>
      <c r="P987" s="497"/>
      <c r="Q987" s="497"/>
      <c r="R987" s="497"/>
      <c r="S987" s="497"/>
      <c r="T987" s="497"/>
      <c r="U987" s="497"/>
      <c r="V987" s="497"/>
      <c r="W987" s="497"/>
      <c r="X987" s="497"/>
      <c r="Y987" s="497"/>
    </row>
    <row r="988">
      <c r="A988" s="550"/>
      <c r="B988" s="550"/>
      <c r="C988" s="550"/>
      <c r="D988" s="550"/>
      <c r="E988" s="550"/>
      <c r="F988" s="550"/>
      <c r="G988" s="550"/>
      <c r="H988" s="550"/>
      <c r="I988" s="550"/>
      <c r="J988" s="550"/>
      <c r="K988" s="550"/>
      <c r="L988" s="550"/>
      <c r="M988" s="550"/>
      <c r="N988" s="497"/>
      <c r="O988" s="497"/>
      <c r="P988" s="497"/>
      <c r="Q988" s="497"/>
      <c r="R988" s="497"/>
      <c r="S988" s="497"/>
      <c r="T988" s="497"/>
      <c r="U988" s="497"/>
      <c r="V988" s="497"/>
      <c r="W988" s="497"/>
      <c r="X988" s="497"/>
      <c r="Y988" s="497"/>
    </row>
    <row r="989">
      <c r="A989" s="550"/>
      <c r="B989" s="550"/>
      <c r="C989" s="550"/>
      <c r="D989" s="550"/>
      <c r="E989" s="550"/>
      <c r="F989" s="550"/>
      <c r="G989" s="550"/>
      <c r="H989" s="550"/>
      <c r="I989" s="550"/>
      <c r="J989" s="550"/>
      <c r="K989" s="550"/>
      <c r="L989" s="550"/>
      <c r="M989" s="550"/>
      <c r="N989" s="497"/>
      <c r="O989" s="497"/>
      <c r="P989" s="497"/>
      <c r="Q989" s="497"/>
      <c r="R989" s="497"/>
      <c r="S989" s="497"/>
      <c r="T989" s="497"/>
      <c r="U989" s="497"/>
      <c r="V989" s="497"/>
      <c r="W989" s="497"/>
      <c r="X989" s="497"/>
      <c r="Y989" s="497"/>
    </row>
    <row r="990">
      <c r="A990" s="550"/>
      <c r="B990" s="550"/>
      <c r="C990" s="550"/>
      <c r="D990" s="550"/>
      <c r="E990" s="550"/>
      <c r="F990" s="550"/>
      <c r="G990" s="550"/>
      <c r="H990" s="550"/>
      <c r="I990" s="550"/>
      <c r="J990" s="550"/>
      <c r="K990" s="550"/>
      <c r="L990" s="550"/>
      <c r="M990" s="550"/>
      <c r="N990" s="497"/>
      <c r="O990" s="497"/>
      <c r="P990" s="497"/>
      <c r="Q990" s="497"/>
      <c r="R990" s="497"/>
      <c r="S990" s="497"/>
      <c r="T990" s="497"/>
      <c r="U990" s="497"/>
      <c r="V990" s="497"/>
      <c r="W990" s="497"/>
      <c r="X990" s="497"/>
      <c r="Y990" s="497"/>
    </row>
    <row r="991">
      <c r="A991" s="550"/>
      <c r="B991" s="550"/>
      <c r="C991" s="550"/>
      <c r="D991" s="550"/>
      <c r="E991" s="550"/>
      <c r="F991" s="550"/>
      <c r="G991" s="550"/>
      <c r="H991" s="550"/>
      <c r="I991" s="550"/>
      <c r="J991" s="550"/>
      <c r="K991" s="550"/>
      <c r="L991" s="550"/>
      <c r="M991" s="550"/>
      <c r="N991" s="497"/>
      <c r="O991" s="497"/>
      <c r="P991" s="497"/>
      <c r="Q991" s="497"/>
      <c r="R991" s="497"/>
      <c r="S991" s="497"/>
      <c r="T991" s="497"/>
      <c r="U991" s="497"/>
      <c r="V991" s="497"/>
      <c r="W991" s="497"/>
      <c r="X991" s="497"/>
      <c r="Y991" s="497"/>
    </row>
    <row r="992">
      <c r="A992" s="550"/>
      <c r="B992" s="550"/>
      <c r="C992" s="550"/>
      <c r="D992" s="550"/>
      <c r="E992" s="550"/>
      <c r="F992" s="550"/>
      <c r="G992" s="550"/>
      <c r="H992" s="550"/>
      <c r="I992" s="550"/>
      <c r="J992" s="550"/>
      <c r="K992" s="550"/>
      <c r="L992" s="550"/>
      <c r="M992" s="550"/>
      <c r="N992" s="497"/>
      <c r="O992" s="497"/>
      <c r="P992" s="497"/>
      <c r="Q992" s="497"/>
      <c r="R992" s="497"/>
      <c r="S992" s="497"/>
      <c r="T992" s="497"/>
      <c r="U992" s="497"/>
      <c r="V992" s="497"/>
      <c r="W992" s="497"/>
      <c r="X992" s="497"/>
      <c r="Y992" s="497"/>
    </row>
    <row r="993">
      <c r="A993" s="550"/>
      <c r="B993" s="550"/>
      <c r="C993" s="550"/>
      <c r="D993" s="550"/>
      <c r="E993" s="550"/>
      <c r="F993" s="550"/>
      <c r="G993" s="550"/>
      <c r="H993" s="550"/>
      <c r="I993" s="550"/>
      <c r="J993" s="550"/>
      <c r="K993" s="550"/>
      <c r="L993" s="550"/>
      <c r="M993" s="550"/>
      <c r="N993" s="497"/>
      <c r="O993" s="497"/>
      <c r="P993" s="497"/>
      <c r="Q993" s="497"/>
      <c r="R993" s="497"/>
      <c r="S993" s="497"/>
      <c r="T993" s="497"/>
      <c r="U993" s="497"/>
      <c r="V993" s="497"/>
      <c r="W993" s="497"/>
      <c r="X993" s="497"/>
      <c r="Y993" s="497"/>
    </row>
    <row r="994">
      <c r="A994" s="550"/>
      <c r="B994" s="550"/>
      <c r="C994" s="550"/>
      <c r="D994" s="550"/>
      <c r="E994" s="550"/>
      <c r="F994" s="550"/>
      <c r="G994" s="550"/>
      <c r="H994" s="550"/>
      <c r="I994" s="550"/>
      <c r="J994" s="550"/>
      <c r="K994" s="550"/>
      <c r="L994" s="550"/>
      <c r="M994" s="550"/>
      <c r="N994" s="497"/>
      <c r="O994" s="497"/>
      <c r="P994" s="497"/>
      <c r="Q994" s="497"/>
      <c r="R994" s="497"/>
      <c r="S994" s="497"/>
      <c r="T994" s="497"/>
      <c r="U994" s="497"/>
      <c r="V994" s="497"/>
      <c r="W994" s="497"/>
      <c r="X994" s="497"/>
      <c r="Y994" s="497"/>
    </row>
    <row r="995">
      <c r="A995" s="550"/>
      <c r="B995" s="550"/>
      <c r="C995" s="550"/>
      <c r="D995" s="550"/>
      <c r="E995" s="550"/>
      <c r="F995" s="550"/>
      <c r="G995" s="550"/>
      <c r="H995" s="550"/>
      <c r="I995" s="550"/>
      <c r="J995" s="550"/>
      <c r="K995" s="550"/>
      <c r="L995" s="550"/>
      <c r="M995" s="550"/>
      <c r="N995" s="497"/>
      <c r="O995" s="497"/>
      <c r="P995" s="497"/>
      <c r="Q995" s="497"/>
      <c r="R995" s="497"/>
      <c r="S995" s="497"/>
      <c r="T995" s="497"/>
      <c r="U995" s="497"/>
      <c r="V995" s="497"/>
      <c r="W995" s="497"/>
      <c r="X995" s="497"/>
      <c r="Y995" s="497"/>
    </row>
    <row r="996">
      <c r="A996" s="550"/>
      <c r="B996" s="550"/>
      <c r="C996" s="550"/>
      <c r="D996" s="550"/>
      <c r="E996" s="550"/>
      <c r="F996" s="550"/>
      <c r="G996" s="550"/>
      <c r="H996" s="550"/>
      <c r="I996" s="550"/>
      <c r="J996" s="550"/>
      <c r="K996" s="550"/>
      <c r="L996" s="550"/>
      <c r="M996" s="550"/>
      <c r="N996" s="497"/>
      <c r="O996" s="497"/>
      <c r="P996" s="497"/>
      <c r="Q996" s="497"/>
      <c r="R996" s="497"/>
      <c r="S996" s="497"/>
      <c r="T996" s="497"/>
      <c r="U996" s="497"/>
      <c r="V996" s="497"/>
      <c r="W996" s="497"/>
      <c r="X996" s="497"/>
      <c r="Y996" s="497"/>
    </row>
    <row r="997">
      <c r="A997" s="550"/>
      <c r="B997" s="550"/>
      <c r="C997" s="550"/>
      <c r="D997" s="550"/>
      <c r="E997" s="550"/>
      <c r="F997" s="550"/>
      <c r="G997" s="550"/>
      <c r="H997" s="550"/>
      <c r="I997" s="550"/>
      <c r="J997" s="550"/>
      <c r="K997" s="550"/>
      <c r="L997" s="550"/>
      <c r="M997" s="550"/>
      <c r="N997" s="497"/>
      <c r="O997" s="497"/>
      <c r="P997" s="497"/>
      <c r="Q997" s="497"/>
      <c r="R997" s="497"/>
      <c r="S997" s="497"/>
      <c r="T997" s="497"/>
      <c r="U997" s="497"/>
      <c r="V997" s="497"/>
      <c r="W997" s="497"/>
      <c r="X997" s="497"/>
      <c r="Y997" s="497"/>
    </row>
    <row r="998">
      <c r="A998" s="550"/>
      <c r="B998" s="550"/>
      <c r="C998" s="550"/>
      <c r="D998" s="550"/>
      <c r="E998" s="550"/>
      <c r="F998" s="550"/>
      <c r="G998" s="550"/>
      <c r="H998" s="550"/>
      <c r="I998" s="550"/>
      <c r="J998" s="550"/>
      <c r="K998" s="550"/>
      <c r="L998" s="550"/>
      <c r="M998" s="550"/>
      <c r="N998" s="497"/>
      <c r="O998" s="497"/>
      <c r="P998" s="497"/>
      <c r="Q998" s="497"/>
      <c r="R998" s="497"/>
      <c r="S998" s="497"/>
      <c r="T998" s="497"/>
      <c r="U998" s="497"/>
      <c r="V998" s="497"/>
      <c r="W998" s="497"/>
      <c r="X998" s="497"/>
      <c r="Y998" s="497"/>
    </row>
    <row r="999">
      <c r="A999" s="550"/>
      <c r="B999" s="550"/>
      <c r="C999" s="550"/>
      <c r="D999" s="550"/>
      <c r="E999" s="550"/>
      <c r="F999" s="550"/>
      <c r="G999" s="550"/>
      <c r="H999" s="550"/>
      <c r="I999" s="550"/>
      <c r="J999" s="550"/>
      <c r="K999" s="550"/>
      <c r="L999" s="550"/>
      <c r="M999" s="550"/>
      <c r="N999" s="497"/>
      <c r="O999" s="497"/>
      <c r="P999" s="497"/>
      <c r="Q999" s="497"/>
      <c r="R999" s="497"/>
      <c r="S999" s="497"/>
      <c r="T999" s="497"/>
      <c r="U999" s="497"/>
      <c r="V999" s="497"/>
      <c r="W999" s="497"/>
      <c r="X999" s="497"/>
      <c r="Y999" s="497"/>
    </row>
    <row r="1000">
      <c r="A1000" s="550"/>
      <c r="B1000" s="550"/>
      <c r="C1000" s="550"/>
      <c r="D1000" s="550"/>
      <c r="E1000" s="550"/>
      <c r="F1000" s="550"/>
      <c r="G1000" s="550"/>
      <c r="H1000" s="550"/>
      <c r="I1000" s="550"/>
      <c r="J1000" s="550"/>
      <c r="K1000" s="550"/>
      <c r="L1000" s="550"/>
      <c r="M1000" s="550"/>
      <c r="N1000" s="497"/>
      <c r="O1000" s="497"/>
      <c r="P1000" s="497"/>
      <c r="Q1000" s="497"/>
      <c r="R1000" s="497"/>
      <c r="S1000" s="497"/>
      <c r="T1000" s="497"/>
      <c r="U1000" s="497"/>
      <c r="V1000" s="497"/>
      <c r="W1000" s="497"/>
      <c r="X1000" s="497"/>
      <c r="Y1000" s="497"/>
    </row>
    <row r="1001">
      <c r="A1001" s="550"/>
      <c r="B1001" s="550"/>
      <c r="C1001" s="550"/>
      <c r="D1001" s="550"/>
      <c r="E1001" s="550"/>
      <c r="F1001" s="550"/>
      <c r="G1001" s="550"/>
      <c r="H1001" s="550"/>
      <c r="I1001" s="550"/>
      <c r="J1001" s="550"/>
      <c r="K1001" s="550"/>
      <c r="L1001" s="550"/>
      <c r="M1001" s="550"/>
      <c r="N1001" s="497"/>
      <c r="O1001" s="497"/>
      <c r="P1001" s="497"/>
      <c r="Q1001" s="497"/>
      <c r="R1001" s="497"/>
      <c r="S1001" s="497"/>
      <c r="T1001" s="497"/>
      <c r="U1001" s="497"/>
      <c r="V1001" s="497"/>
      <c r="W1001" s="497"/>
      <c r="X1001" s="497"/>
      <c r="Y1001" s="497"/>
    </row>
    <row r="1002">
      <c r="A1002" s="550"/>
      <c r="B1002" s="550"/>
      <c r="C1002" s="550"/>
      <c r="D1002" s="550"/>
      <c r="E1002" s="550"/>
      <c r="F1002" s="550"/>
      <c r="G1002" s="550"/>
      <c r="H1002" s="550"/>
      <c r="I1002" s="550"/>
      <c r="J1002" s="550"/>
      <c r="K1002" s="550"/>
      <c r="L1002" s="550"/>
      <c r="M1002" s="550"/>
      <c r="N1002" s="497"/>
      <c r="O1002" s="497"/>
      <c r="P1002" s="497"/>
      <c r="Q1002" s="497"/>
      <c r="R1002" s="497"/>
      <c r="S1002" s="497"/>
      <c r="T1002" s="497"/>
      <c r="U1002" s="497"/>
      <c r="V1002" s="497"/>
      <c r="W1002" s="497"/>
      <c r="X1002" s="497"/>
      <c r="Y1002" s="497"/>
    </row>
    <row r="1003">
      <c r="A1003" s="550"/>
      <c r="B1003" s="550"/>
      <c r="C1003" s="550"/>
      <c r="D1003" s="550"/>
      <c r="E1003" s="550"/>
      <c r="F1003" s="550"/>
      <c r="G1003" s="550"/>
      <c r="H1003" s="550"/>
      <c r="I1003" s="550"/>
      <c r="J1003" s="550"/>
      <c r="K1003" s="550"/>
      <c r="L1003" s="550"/>
      <c r="M1003" s="550"/>
      <c r="N1003" s="497"/>
      <c r="O1003" s="497"/>
      <c r="P1003" s="497"/>
      <c r="Q1003" s="497"/>
      <c r="R1003" s="497"/>
      <c r="S1003" s="497"/>
      <c r="T1003" s="497"/>
      <c r="U1003" s="497"/>
      <c r="V1003" s="497"/>
      <c r="W1003" s="497"/>
      <c r="X1003" s="497"/>
      <c r="Y1003" s="497"/>
    </row>
    <row r="1004">
      <c r="A1004" s="550"/>
      <c r="B1004" s="550"/>
      <c r="C1004" s="550"/>
      <c r="D1004" s="550"/>
      <c r="E1004" s="550"/>
      <c r="F1004" s="550"/>
      <c r="G1004" s="550"/>
      <c r="H1004" s="550"/>
      <c r="I1004" s="550"/>
      <c r="J1004" s="550"/>
      <c r="K1004" s="550"/>
      <c r="L1004" s="550"/>
      <c r="M1004" s="550"/>
      <c r="N1004" s="497"/>
      <c r="O1004" s="497"/>
      <c r="P1004" s="497"/>
      <c r="Q1004" s="497"/>
      <c r="R1004" s="497"/>
      <c r="S1004" s="497"/>
      <c r="T1004" s="497"/>
      <c r="U1004" s="497"/>
      <c r="V1004" s="497"/>
      <c r="W1004" s="497"/>
      <c r="X1004" s="497"/>
      <c r="Y1004" s="497"/>
    </row>
    <row r="1005">
      <c r="A1005" s="550"/>
      <c r="B1005" s="550"/>
      <c r="C1005" s="550"/>
      <c r="D1005" s="550"/>
      <c r="E1005" s="550"/>
      <c r="F1005" s="550"/>
      <c r="G1005" s="550"/>
      <c r="H1005" s="550"/>
      <c r="I1005" s="550"/>
      <c r="J1005" s="550"/>
      <c r="K1005" s="550"/>
      <c r="L1005" s="550"/>
      <c r="M1005" s="550"/>
      <c r="N1005" s="497"/>
      <c r="O1005" s="497"/>
      <c r="P1005" s="497"/>
      <c r="Q1005" s="497"/>
      <c r="R1005" s="497"/>
      <c r="S1005" s="497"/>
      <c r="T1005" s="497"/>
      <c r="U1005" s="497"/>
      <c r="V1005" s="497"/>
      <c r="W1005" s="497"/>
      <c r="X1005" s="497"/>
      <c r="Y1005" s="497"/>
    </row>
  </sheetData>
  <mergeCells count="2">
    <mergeCell ref="A1:K1"/>
    <mergeCell ref="A18:K18"/>
  </mergeCell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3"/>
    <hyperlink r:id="rId11" ref="L14"/>
    <hyperlink r:id="rId12" ref="L15"/>
    <hyperlink r:id="rId13" ref="L16"/>
    <hyperlink r:id="rId14" ref="L17"/>
    <hyperlink r:id="rId15" ref="L20"/>
    <hyperlink r:id="rId16" ref="L21"/>
    <hyperlink r:id="rId17" ref="L22"/>
    <hyperlink r:id="rId18" ref="L23"/>
    <hyperlink r:id="rId19" ref="L24"/>
    <hyperlink r:id="rId20" ref="L25"/>
    <hyperlink r:id="rId21" ref="L26"/>
    <hyperlink r:id="rId22" ref="L27"/>
    <hyperlink r:id="rId23" ref="L28"/>
    <hyperlink r:id="rId24" ref="L29"/>
    <hyperlink r:id="rId25" ref="L30"/>
    <hyperlink r:id="rId26" ref="L31"/>
    <hyperlink r:id="rId27" ref="L32"/>
    <hyperlink r:id="rId28" ref="L33"/>
    <hyperlink r:id="rId29" ref="L34"/>
    <hyperlink r:id="rId30" ref="L35"/>
    <hyperlink r:id="rId31" ref="L36"/>
    <hyperlink r:id="rId32" ref="L37"/>
    <hyperlink r:id="rId33" ref="L38"/>
    <hyperlink r:id="rId34" ref="L39"/>
    <hyperlink r:id="rId35" ref="L40"/>
    <hyperlink r:id="rId36" ref="L41"/>
    <hyperlink r:id="rId37" ref="L42"/>
    <hyperlink r:id="rId38" ref="L43"/>
    <hyperlink r:id="rId39" ref="L44"/>
    <hyperlink r:id="rId40" ref="L45"/>
    <hyperlink r:id="rId41" ref="L46"/>
    <hyperlink r:id="rId42" ref="L47"/>
    <hyperlink r:id="rId43" ref="L48"/>
    <hyperlink r:id="rId44" ref="L49"/>
    <hyperlink r:id="rId45" ref="L50"/>
    <hyperlink r:id="rId46" ref="L51"/>
  </hyperlinks>
  <drawing r:id="rId4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7.0"/>
    <col customWidth="1" min="2" max="2" width="11.0"/>
    <col customWidth="1" min="3" max="3" width="21.89"/>
    <col customWidth="1" min="4" max="4" width="17.89"/>
    <col customWidth="1" min="5" max="5" width="17.22"/>
    <col customWidth="1" min="6" max="6" width="19.67"/>
    <col customWidth="1" min="7" max="7" width="29.22"/>
    <col customWidth="1" min="8" max="11" width="13.78"/>
    <col customWidth="1" min="12" max="12" width="17.0"/>
    <col customWidth="1" min="13" max="13" width="27.56"/>
    <col customWidth="1" min="14" max="14" width="46.56"/>
  </cols>
  <sheetData>
    <row r="1" ht="66.0" customHeight="1">
      <c r="A1" s="579" t="s">
        <v>984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580"/>
      <c r="O1" s="50"/>
      <c r="P1" s="50"/>
      <c r="Q1" s="50"/>
      <c r="R1" s="50"/>
      <c r="S1" s="50"/>
      <c r="T1" s="50"/>
      <c r="U1" s="50"/>
      <c r="V1" s="50"/>
      <c r="W1" s="50"/>
    </row>
    <row r="2" ht="68.25" customHeight="1">
      <c r="A2" s="581" t="s">
        <v>2</v>
      </c>
      <c r="B2" s="581" t="s">
        <v>820</v>
      </c>
      <c r="C2" s="581" t="s">
        <v>821</v>
      </c>
      <c r="D2" s="582" t="s">
        <v>822</v>
      </c>
      <c r="E2" s="582" t="s">
        <v>823</v>
      </c>
      <c r="F2" s="582" t="s">
        <v>824</v>
      </c>
      <c r="G2" s="581" t="s">
        <v>825</v>
      </c>
      <c r="H2" s="583" t="s">
        <v>10</v>
      </c>
      <c r="I2" s="583" t="s">
        <v>11</v>
      </c>
      <c r="J2" s="583" t="s">
        <v>12</v>
      </c>
      <c r="K2" s="584" t="s">
        <v>826</v>
      </c>
      <c r="L2" s="582" t="s">
        <v>7</v>
      </c>
      <c r="M2" s="581" t="s">
        <v>827</v>
      </c>
      <c r="N2" s="582" t="s">
        <v>828</v>
      </c>
      <c r="O2" s="585"/>
      <c r="P2" s="585"/>
      <c r="Q2" s="585"/>
      <c r="R2" s="585"/>
      <c r="S2" s="585"/>
      <c r="T2" s="585"/>
      <c r="U2" s="585"/>
      <c r="V2" s="585"/>
      <c r="W2" s="585"/>
    </row>
    <row r="3" ht="51.75" customHeight="1">
      <c r="A3" s="586">
        <v>1.0</v>
      </c>
      <c r="B3" s="587" t="s">
        <v>985</v>
      </c>
      <c r="C3" s="588" t="s">
        <v>986</v>
      </c>
      <c r="D3" s="589" t="s">
        <v>24</v>
      </c>
      <c r="E3" s="586" t="s">
        <v>987</v>
      </c>
      <c r="F3" s="586" t="s">
        <v>988</v>
      </c>
      <c r="G3" s="590">
        <v>5.130757482E9</v>
      </c>
      <c r="H3" s="591">
        <v>5332.0</v>
      </c>
      <c r="I3" s="591">
        <v>4935.0</v>
      </c>
      <c r="J3" s="591">
        <v>5672.0</v>
      </c>
      <c r="K3" s="591">
        <v>5724.0</v>
      </c>
      <c r="L3" s="592">
        <v>45992.0</v>
      </c>
      <c r="M3" s="593" t="s">
        <v>989</v>
      </c>
      <c r="N3" s="594" t="s">
        <v>990</v>
      </c>
      <c r="O3" s="595"/>
      <c r="P3" s="595"/>
      <c r="Q3" s="595"/>
      <c r="R3" s="595"/>
      <c r="S3" s="595"/>
      <c r="T3" s="595"/>
      <c r="U3" s="595"/>
      <c r="V3" s="595"/>
      <c r="W3" s="595"/>
    </row>
    <row r="4" ht="51.75" customHeight="1">
      <c r="A4" s="586">
        <v>2.0</v>
      </c>
      <c r="B4" s="596" t="s">
        <v>991</v>
      </c>
      <c r="C4" s="588" t="s">
        <v>992</v>
      </c>
      <c r="D4" s="589" t="s">
        <v>288</v>
      </c>
      <c r="E4" s="586" t="s">
        <v>993</v>
      </c>
      <c r="F4" s="586" t="s">
        <v>411</v>
      </c>
      <c r="G4" s="590">
        <v>4.340764625E9</v>
      </c>
      <c r="H4" s="591">
        <v>4506.0</v>
      </c>
      <c r="I4" s="591">
        <v>4171.0</v>
      </c>
      <c r="J4" s="591">
        <v>4794.0</v>
      </c>
      <c r="K4" s="591">
        <v>4842.0</v>
      </c>
      <c r="L4" s="592">
        <v>45992.0</v>
      </c>
      <c r="M4" s="593" t="s">
        <v>989</v>
      </c>
      <c r="N4" s="594" t="s">
        <v>990</v>
      </c>
      <c r="O4" s="595"/>
      <c r="P4" s="595"/>
      <c r="Q4" s="595"/>
      <c r="R4" s="595"/>
      <c r="S4" s="595"/>
      <c r="T4" s="595"/>
      <c r="U4" s="595"/>
      <c r="V4" s="595"/>
      <c r="W4" s="595"/>
    </row>
    <row r="5" ht="51.75" customHeight="1">
      <c r="A5" s="586">
        <v>3.0</v>
      </c>
      <c r="B5" s="597"/>
      <c r="C5" s="588" t="s">
        <v>994</v>
      </c>
      <c r="D5" s="589" t="s">
        <v>288</v>
      </c>
      <c r="E5" s="586" t="s">
        <v>993</v>
      </c>
      <c r="F5" s="586" t="s">
        <v>995</v>
      </c>
      <c r="G5" s="590">
        <v>4.328433042E9</v>
      </c>
      <c r="H5" s="591">
        <v>4494.0</v>
      </c>
      <c r="I5" s="591">
        <v>4159.0</v>
      </c>
      <c r="J5" s="591">
        <v>4781.0</v>
      </c>
      <c r="K5" s="591">
        <v>4829.0</v>
      </c>
      <c r="L5" s="592">
        <v>45992.0</v>
      </c>
      <c r="M5" s="593" t="s">
        <v>989</v>
      </c>
      <c r="N5" s="594" t="s">
        <v>996</v>
      </c>
      <c r="O5" s="595"/>
      <c r="P5" s="595"/>
      <c r="Q5" s="595"/>
      <c r="R5" s="595"/>
      <c r="S5" s="595"/>
      <c r="T5" s="595"/>
      <c r="U5" s="595"/>
      <c r="V5" s="595"/>
      <c r="W5" s="595"/>
    </row>
    <row r="6" ht="51.75" customHeight="1">
      <c r="A6" s="586">
        <v>4.0</v>
      </c>
      <c r="B6" s="597"/>
      <c r="C6" s="588" t="s">
        <v>997</v>
      </c>
      <c r="D6" s="589" t="s">
        <v>288</v>
      </c>
      <c r="E6" s="586" t="s">
        <v>993</v>
      </c>
      <c r="F6" s="586" t="s">
        <v>126</v>
      </c>
      <c r="G6" s="590">
        <v>4.280113446E9</v>
      </c>
      <c r="H6" s="591">
        <v>4443.0</v>
      </c>
      <c r="I6" s="591">
        <v>4112.0</v>
      </c>
      <c r="J6" s="591">
        <v>4727.0</v>
      </c>
      <c r="K6" s="591">
        <v>4775.0</v>
      </c>
      <c r="L6" s="592">
        <v>45992.0</v>
      </c>
      <c r="M6" s="593" t="s">
        <v>989</v>
      </c>
      <c r="N6" s="594" t="s">
        <v>998</v>
      </c>
      <c r="O6" s="595"/>
      <c r="P6" s="595"/>
      <c r="Q6" s="595"/>
      <c r="R6" s="595"/>
      <c r="S6" s="595"/>
      <c r="T6" s="595"/>
      <c r="U6" s="595"/>
      <c r="V6" s="595"/>
      <c r="W6" s="595"/>
    </row>
    <row r="7" ht="51.75" customHeight="1">
      <c r="A7" s="586">
        <v>5.0</v>
      </c>
      <c r="B7" s="598"/>
      <c r="C7" s="588" t="s">
        <v>999</v>
      </c>
      <c r="D7" s="589" t="s">
        <v>95</v>
      </c>
      <c r="E7" s="586" t="s">
        <v>1000</v>
      </c>
      <c r="F7" s="586" t="s">
        <v>1001</v>
      </c>
      <c r="G7" s="590">
        <v>6.354497519E9</v>
      </c>
      <c r="H7" s="591">
        <v>6597.0</v>
      </c>
      <c r="I7" s="591">
        <v>6106.0</v>
      </c>
      <c r="J7" s="591">
        <v>7018.0</v>
      </c>
      <c r="K7" s="591">
        <v>7089.0</v>
      </c>
      <c r="L7" s="592">
        <v>45992.0</v>
      </c>
      <c r="M7" s="593" t="s">
        <v>989</v>
      </c>
      <c r="N7" s="594" t="s">
        <v>1002</v>
      </c>
      <c r="O7" s="595"/>
      <c r="P7" s="595"/>
      <c r="Q7" s="595"/>
      <c r="R7" s="595"/>
      <c r="S7" s="595"/>
      <c r="T7" s="595"/>
      <c r="U7" s="595"/>
      <c r="V7" s="595"/>
      <c r="W7" s="595"/>
    </row>
    <row r="8" ht="63.75" hidden="1" customHeight="1">
      <c r="A8" s="599"/>
      <c r="B8" s="20"/>
      <c r="C8" s="600" t="s">
        <v>1003</v>
      </c>
      <c r="D8" s="600" t="s">
        <v>24</v>
      </c>
      <c r="E8" s="599" t="s">
        <v>1004</v>
      </c>
      <c r="F8" s="599" t="s">
        <v>1005</v>
      </c>
      <c r="G8" s="600" t="s">
        <v>1006</v>
      </c>
      <c r="H8" s="601" t="s">
        <v>1007</v>
      </c>
      <c r="I8" s="601" t="s">
        <v>1008</v>
      </c>
      <c r="J8" s="601" t="s">
        <v>1009</v>
      </c>
      <c r="K8" s="601"/>
      <c r="L8" s="602">
        <v>45992.0</v>
      </c>
      <c r="M8" s="91" t="s">
        <v>989</v>
      </c>
      <c r="N8" s="603" t="s">
        <v>1010</v>
      </c>
      <c r="O8" s="604"/>
      <c r="P8" s="604"/>
      <c r="Q8" s="604"/>
      <c r="R8" s="604"/>
      <c r="S8" s="604"/>
      <c r="T8" s="604"/>
      <c r="U8" s="604"/>
      <c r="V8" s="604"/>
      <c r="W8" s="604"/>
    </row>
    <row r="9" ht="66.0" hidden="1" customHeight="1">
      <c r="A9" s="104">
        <v>3.0</v>
      </c>
      <c r="B9" s="104" t="s">
        <v>1011</v>
      </c>
      <c r="C9" s="605" t="s">
        <v>1012</v>
      </c>
      <c r="D9" s="606" t="s">
        <v>24</v>
      </c>
      <c r="E9" s="607" t="s">
        <v>1013</v>
      </c>
      <c r="F9" s="607" t="s">
        <v>1014</v>
      </c>
      <c r="G9" s="606" t="s">
        <v>1015</v>
      </c>
      <c r="H9" s="608" t="s">
        <v>1016</v>
      </c>
      <c r="I9" s="608" t="s">
        <v>1017</v>
      </c>
      <c r="J9" s="609" t="s">
        <v>1018</v>
      </c>
      <c r="K9" s="609"/>
      <c r="L9" s="610">
        <v>45992.0</v>
      </c>
      <c r="M9" s="611" t="s">
        <v>1019</v>
      </c>
      <c r="N9" s="104"/>
      <c r="O9" s="612"/>
      <c r="P9" s="612"/>
      <c r="Q9" s="612"/>
      <c r="R9" s="612"/>
      <c r="S9" s="612"/>
      <c r="T9" s="612"/>
      <c r="U9" s="612"/>
      <c r="V9" s="612"/>
      <c r="W9" s="612"/>
    </row>
    <row r="10" ht="66.0" hidden="1" customHeight="1">
      <c r="A10" s="104">
        <v>4.0</v>
      </c>
      <c r="B10" s="104" t="s">
        <v>1011</v>
      </c>
      <c r="C10" s="613" t="s">
        <v>1020</v>
      </c>
      <c r="D10" s="607" t="s">
        <v>17</v>
      </c>
      <c r="E10" s="614"/>
      <c r="F10" s="607" t="s">
        <v>1021</v>
      </c>
      <c r="G10" s="607">
        <v>2.078666874E9</v>
      </c>
      <c r="H10" s="608" t="s">
        <v>1022</v>
      </c>
      <c r="I10" s="608" t="s">
        <v>1023</v>
      </c>
      <c r="J10" s="608" t="s">
        <v>1024</v>
      </c>
      <c r="K10" s="609"/>
      <c r="L10" s="610">
        <v>45992.0</v>
      </c>
      <c r="M10" s="611" t="s">
        <v>1025</v>
      </c>
      <c r="N10" s="615"/>
      <c r="O10" s="612"/>
      <c r="P10" s="612"/>
      <c r="Q10" s="612"/>
      <c r="R10" s="612"/>
      <c r="S10" s="612"/>
      <c r="T10" s="612"/>
      <c r="U10" s="612"/>
      <c r="V10" s="612"/>
      <c r="W10" s="612"/>
    </row>
    <row r="11" ht="66.0" hidden="1" customHeight="1">
      <c r="A11" s="104">
        <v>5.0</v>
      </c>
      <c r="B11" s="104" t="s">
        <v>1011</v>
      </c>
      <c r="C11" s="616" t="s">
        <v>1026</v>
      </c>
      <c r="D11" s="617" t="s">
        <v>24</v>
      </c>
      <c r="E11" s="618" t="s">
        <v>1027</v>
      </c>
      <c r="F11" s="618" t="s">
        <v>1028</v>
      </c>
      <c r="G11" s="617" t="s">
        <v>1029</v>
      </c>
      <c r="H11" s="619" t="s">
        <v>1030</v>
      </c>
      <c r="I11" s="619" t="s">
        <v>1031</v>
      </c>
      <c r="J11" s="620" t="s">
        <v>1032</v>
      </c>
      <c r="K11" s="620"/>
      <c r="L11" s="621">
        <v>45992.0</v>
      </c>
      <c r="M11" s="622" t="s">
        <v>1019</v>
      </c>
      <c r="N11" s="615"/>
      <c r="O11" s="612"/>
      <c r="P11" s="612"/>
      <c r="Q11" s="612"/>
      <c r="R11" s="612"/>
      <c r="S11" s="612"/>
      <c r="T11" s="612"/>
      <c r="U11" s="612"/>
      <c r="V11" s="612"/>
      <c r="W11" s="612"/>
    </row>
    <row r="12" ht="39.0" hidden="1" customHeight="1">
      <c r="A12" s="623">
        <v>7.0</v>
      </c>
      <c r="B12" s="624"/>
      <c r="C12" s="625" t="s">
        <v>1033</v>
      </c>
      <c r="D12" s="626" t="s">
        <v>288</v>
      </c>
      <c r="E12" s="627" t="s">
        <v>1034</v>
      </c>
      <c r="F12" s="627" t="s">
        <v>1035</v>
      </c>
      <c r="G12" s="626" t="s">
        <v>1036</v>
      </c>
      <c r="H12" s="628" t="s">
        <v>1037</v>
      </c>
      <c r="I12" s="628" t="s">
        <v>1038</v>
      </c>
      <c r="J12" s="628" t="s">
        <v>1039</v>
      </c>
      <c r="K12" s="628"/>
      <c r="L12" s="109">
        <v>45992.0</v>
      </c>
      <c r="M12" s="104" t="s">
        <v>1040</v>
      </c>
      <c r="N12" s="629" t="s">
        <v>1041</v>
      </c>
      <c r="O12" s="604"/>
      <c r="P12" s="604"/>
      <c r="Q12" s="604"/>
      <c r="R12" s="604"/>
      <c r="S12" s="604"/>
      <c r="T12" s="604"/>
      <c r="U12" s="604"/>
      <c r="V12" s="604"/>
      <c r="W12" s="604"/>
    </row>
    <row r="13" ht="54.0" hidden="1" customHeight="1">
      <c r="A13" s="623">
        <v>1.0</v>
      </c>
      <c r="B13" s="624" t="s">
        <v>1042</v>
      </c>
      <c r="C13" s="630" t="s">
        <v>1043</v>
      </c>
      <c r="D13" s="623" t="s">
        <v>1044</v>
      </c>
      <c r="E13" s="500"/>
      <c r="F13" s="623" t="s">
        <v>1045</v>
      </c>
      <c r="G13" s="623">
        <v>3.279269158E9</v>
      </c>
      <c r="H13" s="628" t="s">
        <v>237</v>
      </c>
      <c r="I13" s="628" t="s">
        <v>1046</v>
      </c>
      <c r="J13" s="628" t="s">
        <v>1047</v>
      </c>
      <c r="K13" s="628"/>
      <c r="L13" s="109">
        <v>45967.0</v>
      </c>
      <c r="M13" s="104" t="s">
        <v>1048</v>
      </c>
      <c r="N13" s="629"/>
      <c r="O13" s="604"/>
      <c r="P13" s="604"/>
      <c r="Q13" s="604"/>
      <c r="R13" s="604"/>
      <c r="S13" s="604"/>
      <c r="T13" s="604"/>
      <c r="U13" s="604"/>
      <c r="V13" s="604"/>
      <c r="W13" s="604"/>
    </row>
    <row r="14" ht="71.25" hidden="1" customHeight="1">
      <c r="A14" s="623">
        <v>3.0</v>
      </c>
      <c r="B14" s="631" t="s">
        <v>991</v>
      </c>
      <c r="C14" s="632" t="s">
        <v>1049</v>
      </c>
      <c r="D14" s="627" t="s">
        <v>17</v>
      </c>
      <c r="E14" s="626"/>
      <c r="F14" s="627">
        <v>32.0</v>
      </c>
      <c r="G14" s="627">
        <v>2.420812572E9</v>
      </c>
      <c r="H14" s="628" t="s">
        <v>1050</v>
      </c>
      <c r="I14" s="628" t="s">
        <v>1051</v>
      </c>
      <c r="J14" s="628" t="s">
        <v>1052</v>
      </c>
      <c r="K14" s="628"/>
      <c r="L14" s="109">
        <v>45992.0</v>
      </c>
      <c r="M14" s="104" t="s">
        <v>78</v>
      </c>
      <c r="N14" s="633"/>
      <c r="O14" s="604"/>
      <c r="P14" s="604"/>
      <c r="Q14" s="604"/>
      <c r="R14" s="604"/>
      <c r="S14" s="604"/>
      <c r="T14" s="604"/>
      <c r="U14" s="604"/>
      <c r="V14" s="604"/>
      <c r="W14" s="604"/>
    </row>
    <row r="15" ht="71.25" hidden="1" customHeight="1">
      <c r="A15" s="634">
        <v>3.0</v>
      </c>
      <c r="B15" s="635"/>
      <c r="C15" s="625" t="s">
        <v>1053</v>
      </c>
      <c r="D15" s="626" t="s">
        <v>50</v>
      </c>
      <c r="E15" s="627" t="s">
        <v>1054</v>
      </c>
      <c r="F15" s="627" t="s">
        <v>1055</v>
      </c>
      <c r="G15" s="626" t="s">
        <v>1056</v>
      </c>
      <c r="H15" s="628" t="s">
        <v>1057</v>
      </c>
      <c r="I15" s="628" t="s">
        <v>1058</v>
      </c>
      <c r="J15" s="628" t="s">
        <v>1059</v>
      </c>
      <c r="K15" s="628"/>
      <c r="L15" s="109">
        <v>45992.0</v>
      </c>
      <c r="M15" s="104" t="s">
        <v>989</v>
      </c>
      <c r="N15" s="629" t="s">
        <v>1060</v>
      </c>
      <c r="O15" s="636"/>
      <c r="P15" s="636"/>
      <c r="Q15" s="636"/>
      <c r="R15" s="636"/>
      <c r="S15" s="636"/>
      <c r="T15" s="636"/>
      <c r="U15" s="636"/>
      <c r="V15" s="636"/>
      <c r="W15" s="636"/>
    </row>
    <row r="16" ht="56.25" hidden="1" customHeight="1">
      <c r="A16" s="599">
        <v>7.0</v>
      </c>
      <c r="B16" s="234" t="s">
        <v>1061</v>
      </c>
      <c r="C16" s="234" t="s">
        <v>1062</v>
      </c>
      <c r="D16" s="234" t="s">
        <v>17</v>
      </c>
      <c r="E16" s="234">
        <v>31.2</v>
      </c>
      <c r="F16" s="234">
        <v>27.3</v>
      </c>
      <c r="G16" s="233" t="s">
        <v>1063</v>
      </c>
      <c r="H16" s="233" t="s">
        <v>1064</v>
      </c>
      <c r="I16" s="233" t="s">
        <v>1065</v>
      </c>
      <c r="J16" s="233" t="s">
        <v>1066</v>
      </c>
      <c r="K16" s="233"/>
      <c r="L16" s="232">
        <v>46054.0</v>
      </c>
      <c r="M16" s="234" t="s">
        <v>1067</v>
      </c>
      <c r="N16" s="637" t="s">
        <v>1068</v>
      </c>
      <c r="O16" s="236"/>
      <c r="P16" s="236"/>
      <c r="Q16" s="236"/>
      <c r="R16" s="236"/>
      <c r="S16" s="236"/>
      <c r="T16" s="236"/>
      <c r="U16" s="236"/>
      <c r="V16" s="236"/>
      <c r="W16" s="236"/>
    </row>
    <row r="17" ht="63.75" hidden="1" customHeight="1">
      <c r="A17" s="599">
        <v>3.0</v>
      </c>
      <c r="B17" s="638" t="s">
        <v>991</v>
      </c>
      <c r="C17" s="600" t="s">
        <v>1069</v>
      </c>
      <c r="D17" s="600" t="s">
        <v>50</v>
      </c>
      <c r="E17" s="599" t="s">
        <v>1070</v>
      </c>
      <c r="F17" s="599" t="s">
        <v>1071</v>
      </c>
      <c r="G17" s="600" t="s">
        <v>1072</v>
      </c>
      <c r="H17" s="601" t="s">
        <v>1073</v>
      </c>
      <c r="I17" s="601" t="s">
        <v>1074</v>
      </c>
      <c r="J17" s="601" t="s">
        <v>1075</v>
      </c>
      <c r="K17" s="601"/>
      <c r="L17" s="602">
        <v>45992.0</v>
      </c>
      <c r="M17" s="91" t="s">
        <v>989</v>
      </c>
      <c r="N17" s="603" t="s">
        <v>1076</v>
      </c>
      <c r="O17" s="20"/>
      <c r="P17" s="20"/>
      <c r="Q17" s="20"/>
      <c r="R17" s="20"/>
      <c r="S17" s="20"/>
      <c r="T17" s="20"/>
      <c r="U17" s="20"/>
      <c r="V17" s="20"/>
      <c r="W17" s="20"/>
    </row>
    <row r="18" ht="71.25" hidden="1" customHeight="1">
      <c r="A18" s="639">
        <v>7.0</v>
      </c>
      <c r="B18" s="640"/>
      <c r="C18" s="641" t="s">
        <v>1077</v>
      </c>
      <c r="D18" s="642" t="s">
        <v>50</v>
      </c>
      <c r="E18" s="643" t="s">
        <v>1078</v>
      </c>
      <c r="F18" s="643" t="s">
        <v>1079</v>
      </c>
      <c r="G18" s="642" t="s">
        <v>1080</v>
      </c>
      <c r="H18" s="644" t="s">
        <v>1081</v>
      </c>
      <c r="I18" s="644" t="s">
        <v>1082</v>
      </c>
      <c r="J18" s="644" t="s">
        <v>1083</v>
      </c>
      <c r="K18" s="644"/>
      <c r="L18" s="645">
        <v>45992.0</v>
      </c>
      <c r="M18" s="646" t="s">
        <v>989</v>
      </c>
      <c r="N18" s="647" t="s">
        <v>1084</v>
      </c>
      <c r="O18" s="50"/>
      <c r="P18" s="50"/>
      <c r="Q18" s="50"/>
      <c r="R18" s="50"/>
      <c r="S18" s="50"/>
      <c r="T18" s="50"/>
      <c r="U18" s="50"/>
      <c r="V18" s="50"/>
      <c r="W18" s="50"/>
    </row>
    <row r="19" ht="45.0" hidden="1" customHeight="1">
      <c r="A19" s="639">
        <v>7.0</v>
      </c>
      <c r="B19" s="640"/>
      <c r="C19" s="641" t="s">
        <v>1085</v>
      </c>
      <c r="D19" s="642" t="s">
        <v>50</v>
      </c>
      <c r="E19" s="643" t="s">
        <v>1070</v>
      </c>
      <c r="F19" s="643" t="s">
        <v>1086</v>
      </c>
      <c r="G19" s="642" t="s">
        <v>1087</v>
      </c>
      <c r="H19" s="644" t="s">
        <v>28</v>
      </c>
      <c r="I19" s="644" t="s">
        <v>1088</v>
      </c>
      <c r="J19" s="644" t="s">
        <v>1089</v>
      </c>
      <c r="K19" s="644"/>
      <c r="L19" s="645">
        <v>45992.0</v>
      </c>
      <c r="M19" s="646" t="s">
        <v>1025</v>
      </c>
      <c r="N19" s="647" t="s">
        <v>1090</v>
      </c>
      <c r="O19" s="50"/>
      <c r="P19" s="50"/>
      <c r="Q19" s="50"/>
      <c r="R19" s="50"/>
      <c r="S19" s="50"/>
      <c r="T19" s="50"/>
      <c r="U19" s="50"/>
      <c r="V19" s="50"/>
      <c r="W19" s="50"/>
    </row>
    <row r="20" ht="45.0" hidden="1" customHeight="1">
      <c r="A20" s="639">
        <v>7.0</v>
      </c>
      <c r="B20" s="640"/>
      <c r="C20" s="641" t="s">
        <v>1091</v>
      </c>
      <c r="D20" s="642" t="s">
        <v>24</v>
      </c>
      <c r="E20" s="643" t="s">
        <v>1004</v>
      </c>
      <c r="F20" s="643" t="s">
        <v>1005</v>
      </c>
      <c r="G20" s="642" t="s">
        <v>1092</v>
      </c>
      <c r="H20" s="644" t="s">
        <v>1093</v>
      </c>
      <c r="I20" s="644" t="s">
        <v>1094</v>
      </c>
      <c r="J20" s="644" t="s">
        <v>1095</v>
      </c>
      <c r="K20" s="644"/>
      <c r="L20" s="645">
        <v>45992.0</v>
      </c>
      <c r="M20" s="646" t="s">
        <v>1025</v>
      </c>
      <c r="N20" s="647" t="s">
        <v>1096</v>
      </c>
      <c r="O20" s="50"/>
      <c r="P20" s="50"/>
      <c r="Q20" s="50"/>
      <c r="R20" s="50"/>
      <c r="S20" s="50"/>
      <c r="T20" s="50"/>
      <c r="U20" s="50"/>
      <c r="V20" s="50"/>
      <c r="W20" s="50"/>
    </row>
    <row r="21" ht="45.0" hidden="1" customHeight="1">
      <c r="A21" s="639">
        <v>7.0</v>
      </c>
      <c r="B21" s="648"/>
      <c r="C21" s="649" t="s">
        <v>1097</v>
      </c>
      <c r="D21" s="643" t="s">
        <v>17</v>
      </c>
      <c r="E21" s="642"/>
      <c r="F21" s="643" t="s">
        <v>1098</v>
      </c>
      <c r="G21" s="643">
        <v>2.177917446E9</v>
      </c>
      <c r="H21" s="644" t="s">
        <v>1099</v>
      </c>
      <c r="I21" s="644" t="s">
        <v>1100</v>
      </c>
      <c r="J21" s="644" t="s">
        <v>1101</v>
      </c>
      <c r="K21" s="644"/>
      <c r="L21" s="645">
        <v>45992.0</v>
      </c>
      <c r="M21" s="646" t="s">
        <v>1025</v>
      </c>
      <c r="N21" s="650"/>
      <c r="O21" s="636"/>
      <c r="P21" s="636"/>
      <c r="Q21" s="636"/>
      <c r="R21" s="636"/>
      <c r="S21" s="636"/>
      <c r="T21" s="636"/>
      <c r="U21" s="636"/>
      <c r="V21" s="636"/>
      <c r="W21" s="636"/>
    </row>
    <row r="22" ht="33.0" hidden="1" customHeight="1">
      <c r="A22" s="639">
        <v>7.0</v>
      </c>
      <c r="B22" s="651" t="s">
        <v>1061</v>
      </c>
      <c r="C22" s="641" t="s">
        <v>1102</v>
      </c>
      <c r="D22" s="642" t="s">
        <v>288</v>
      </c>
      <c r="E22" s="643" t="s">
        <v>1103</v>
      </c>
      <c r="F22" s="643" t="s">
        <v>1104</v>
      </c>
      <c r="G22" s="642" t="s">
        <v>1105</v>
      </c>
      <c r="H22" s="644" t="s">
        <v>1106</v>
      </c>
      <c r="I22" s="644" t="s">
        <v>1107</v>
      </c>
      <c r="J22" s="644" t="s">
        <v>1108</v>
      </c>
      <c r="K22" s="644"/>
      <c r="L22" s="645">
        <v>45992.0</v>
      </c>
      <c r="M22" s="646" t="s">
        <v>1025</v>
      </c>
      <c r="N22" s="647" t="s">
        <v>1109</v>
      </c>
      <c r="O22" s="20"/>
      <c r="P22" s="20"/>
      <c r="Q22" s="20"/>
      <c r="R22" s="20"/>
      <c r="S22" s="20"/>
      <c r="T22" s="20"/>
      <c r="U22" s="20"/>
      <c r="V22" s="20"/>
      <c r="W22" s="20"/>
    </row>
    <row r="23" ht="39.75" hidden="1" customHeight="1">
      <c r="A23" s="639">
        <v>7.0</v>
      </c>
      <c r="B23" s="652"/>
      <c r="C23" s="641" t="s">
        <v>1110</v>
      </c>
      <c r="D23" s="642" t="s">
        <v>288</v>
      </c>
      <c r="E23" s="643" t="s">
        <v>1034</v>
      </c>
      <c r="F23" s="643" t="s">
        <v>1111</v>
      </c>
      <c r="G23" s="642" t="s">
        <v>1112</v>
      </c>
      <c r="H23" s="644" t="s">
        <v>1113</v>
      </c>
      <c r="I23" s="644" t="s">
        <v>1114</v>
      </c>
      <c r="J23" s="644" t="s">
        <v>1115</v>
      </c>
      <c r="K23" s="644"/>
      <c r="L23" s="645">
        <v>45992.0</v>
      </c>
      <c r="M23" s="646" t="s">
        <v>1040</v>
      </c>
      <c r="N23" s="647" t="s">
        <v>1116</v>
      </c>
      <c r="O23" s="653"/>
      <c r="P23" s="653"/>
      <c r="Q23" s="653"/>
      <c r="R23" s="653"/>
      <c r="S23" s="653"/>
      <c r="T23" s="653"/>
      <c r="U23" s="653"/>
      <c r="V23" s="653"/>
      <c r="W23" s="653"/>
    </row>
    <row r="24" ht="33.0" hidden="1" customHeight="1">
      <c r="A24" s="639">
        <v>7.0</v>
      </c>
      <c r="B24" s="654"/>
      <c r="C24" s="641" t="s">
        <v>1117</v>
      </c>
      <c r="D24" s="642" t="s">
        <v>95</v>
      </c>
      <c r="E24" s="643" t="s">
        <v>1118</v>
      </c>
      <c r="F24" s="643" t="s">
        <v>1119</v>
      </c>
      <c r="G24" s="642" t="s">
        <v>1120</v>
      </c>
      <c r="H24" s="644" t="s">
        <v>1121</v>
      </c>
      <c r="I24" s="644" t="s">
        <v>1122</v>
      </c>
      <c r="J24" s="644" t="s">
        <v>1123</v>
      </c>
      <c r="K24" s="644"/>
      <c r="L24" s="645">
        <v>45992.0</v>
      </c>
      <c r="M24" s="646" t="s">
        <v>1025</v>
      </c>
      <c r="N24" s="647" t="s">
        <v>1124</v>
      </c>
      <c r="O24" s="20"/>
      <c r="P24" s="20"/>
      <c r="Q24" s="20"/>
      <c r="R24" s="20"/>
      <c r="S24" s="20"/>
      <c r="T24" s="20"/>
      <c r="U24" s="20"/>
      <c r="V24" s="20"/>
      <c r="W24" s="20"/>
    </row>
    <row r="25" ht="39.0" hidden="1" customHeight="1">
      <c r="A25" s="639">
        <v>7.0</v>
      </c>
      <c r="B25" s="652"/>
      <c r="C25" s="641" t="s">
        <v>1125</v>
      </c>
      <c r="D25" s="642" t="s">
        <v>288</v>
      </c>
      <c r="E25" s="643" t="s">
        <v>1126</v>
      </c>
      <c r="F25" s="643" t="s">
        <v>1127</v>
      </c>
      <c r="G25" s="642" t="s">
        <v>1128</v>
      </c>
      <c r="H25" s="644" t="s">
        <v>1129</v>
      </c>
      <c r="I25" s="644" t="s">
        <v>1130</v>
      </c>
      <c r="J25" s="644" t="s">
        <v>1131</v>
      </c>
      <c r="K25" s="644"/>
      <c r="L25" s="645">
        <v>45992.0</v>
      </c>
      <c r="M25" s="646" t="s">
        <v>1132</v>
      </c>
      <c r="N25" s="647" t="s">
        <v>1133</v>
      </c>
      <c r="O25" s="655"/>
      <c r="P25" s="655"/>
      <c r="Q25" s="655"/>
      <c r="R25" s="655"/>
      <c r="S25" s="655"/>
      <c r="T25" s="655"/>
      <c r="U25" s="655"/>
      <c r="V25" s="655"/>
      <c r="W25" s="655"/>
    </row>
    <row r="26" ht="30.0" hidden="1" customHeight="1">
      <c r="A26" s="639">
        <v>7.0</v>
      </c>
      <c r="B26" s="654"/>
      <c r="C26" s="641" t="s">
        <v>1134</v>
      </c>
      <c r="D26" s="642" t="s">
        <v>24</v>
      </c>
      <c r="E26" s="643" t="s">
        <v>1135</v>
      </c>
      <c r="F26" s="643" t="s">
        <v>1136</v>
      </c>
      <c r="G26" s="642" t="s">
        <v>1137</v>
      </c>
      <c r="H26" s="644" t="s">
        <v>1138</v>
      </c>
      <c r="I26" s="644" t="s">
        <v>1139</v>
      </c>
      <c r="J26" s="644" t="s">
        <v>1140</v>
      </c>
      <c r="K26" s="644"/>
      <c r="L26" s="645">
        <v>45992.0</v>
      </c>
      <c r="M26" s="646" t="s">
        <v>1025</v>
      </c>
      <c r="N26" s="647" t="s">
        <v>1141</v>
      </c>
      <c r="O26" s="604"/>
      <c r="P26" s="604"/>
      <c r="Q26" s="604"/>
      <c r="R26" s="604"/>
      <c r="S26" s="604"/>
      <c r="T26" s="604"/>
      <c r="U26" s="604"/>
      <c r="V26" s="604"/>
      <c r="W26" s="604"/>
    </row>
    <row r="27" ht="39.75" hidden="1" customHeight="1">
      <c r="A27" s="639">
        <v>7.0</v>
      </c>
      <c r="B27" s="656" t="s">
        <v>991</v>
      </c>
      <c r="C27" s="657" t="s">
        <v>1142</v>
      </c>
      <c r="D27" s="658" t="s">
        <v>17</v>
      </c>
      <c r="E27" s="659" t="s">
        <v>1143</v>
      </c>
      <c r="F27" s="659" t="s">
        <v>1144</v>
      </c>
      <c r="G27" s="642" t="s">
        <v>1145</v>
      </c>
      <c r="H27" s="644" t="s">
        <v>1146</v>
      </c>
      <c r="I27" s="644" t="s">
        <v>1147</v>
      </c>
      <c r="J27" s="644" t="s">
        <v>1148</v>
      </c>
      <c r="K27" s="644"/>
      <c r="L27" s="645">
        <v>45992.0</v>
      </c>
      <c r="M27" s="646" t="s">
        <v>1149</v>
      </c>
      <c r="N27" s="647" t="s">
        <v>1150</v>
      </c>
      <c r="O27" s="653"/>
      <c r="P27" s="653"/>
      <c r="Q27" s="653"/>
      <c r="R27" s="653"/>
      <c r="S27" s="653"/>
      <c r="T27" s="653"/>
      <c r="U27" s="653"/>
      <c r="V27" s="653"/>
      <c r="W27" s="653"/>
    </row>
    <row r="28" ht="30.0" hidden="1" customHeight="1">
      <c r="A28" s="639">
        <v>7.0</v>
      </c>
      <c r="B28" s="654"/>
      <c r="C28" s="641" t="s">
        <v>1151</v>
      </c>
      <c r="D28" s="642" t="s">
        <v>288</v>
      </c>
      <c r="E28" s="643" t="s">
        <v>1152</v>
      </c>
      <c r="F28" s="643" t="s">
        <v>1153</v>
      </c>
      <c r="G28" s="642" t="s">
        <v>1154</v>
      </c>
      <c r="H28" s="644" t="s">
        <v>1155</v>
      </c>
      <c r="I28" s="644" t="s">
        <v>29</v>
      </c>
      <c r="J28" s="644" t="s">
        <v>1156</v>
      </c>
      <c r="K28" s="644"/>
      <c r="L28" s="645">
        <v>45992.0</v>
      </c>
      <c r="M28" s="646" t="s">
        <v>1025</v>
      </c>
      <c r="N28" s="647" t="s">
        <v>1157</v>
      </c>
      <c r="O28" s="655"/>
      <c r="P28" s="655"/>
      <c r="Q28" s="655"/>
      <c r="R28" s="655"/>
      <c r="S28" s="655"/>
      <c r="T28" s="655"/>
      <c r="U28" s="655"/>
      <c r="V28" s="655"/>
      <c r="W28" s="655"/>
    </row>
    <row r="29" ht="30.0" hidden="1" customHeight="1">
      <c r="A29" s="639">
        <v>7.0</v>
      </c>
      <c r="B29" s="654"/>
      <c r="C29" s="641" t="s">
        <v>1158</v>
      </c>
      <c r="D29" s="642" t="s">
        <v>50</v>
      </c>
      <c r="E29" s="643" t="s">
        <v>1159</v>
      </c>
      <c r="F29" s="643" t="s">
        <v>1086</v>
      </c>
      <c r="G29" s="642" t="s">
        <v>1160</v>
      </c>
      <c r="H29" s="644" t="s">
        <v>1161</v>
      </c>
      <c r="I29" s="644" t="s">
        <v>1162</v>
      </c>
      <c r="J29" s="644" t="s">
        <v>1163</v>
      </c>
      <c r="K29" s="644"/>
      <c r="L29" s="645">
        <v>45992.0</v>
      </c>
      <c r="M29" s="646" t="s">
        <v>1025</v>
      </c>
      <c r="N29" s="647" t="s">
        <v>1164</v>
      </c>
      <c r="O29" s="612"/>
      <c r="P29" s="612"/>
      <c r="Q29" s="612"/>
      <c r="R29" s="612"/>
      <c r="S29" s="612"/>
      <c r="T29" s="612"/>
      <c r="U29" s="612"/>
      <c r="V29" s="612"/>
      <c r="W29" s="612"/>
    </row>
    <row r="30" ht="63.0" hidden="1" customHeight="1">
      <c r="A30" s="639">
        <v>7.0</v>
      </c>
      <c r="B30" s="656" t="s">
        <v>985</v>
      </c>
      <c r="C30" s="660" t="s">
        <v>1165</v>
      </c>
      <c r="D30" s="661" t="s">
        <v>17</v>
      </c>
      <c r="E30" s="661"/>
      <c r="F30" s="661">
        <v>32.0</v>
      </c>
      <c r="G30" s="661">
        <v>2.482943424E9</v>
      </c>
      <c r="H30" s="644" t="s">
        <v>1166</v>
      </c>
      <c r="I30" s="644" t="s">
        <v>1167</v>
      </c>
      <c r="J30" s="644" t="s">
        <v>1168</v>
      </c>
      <c r="K30" s="644"/>
      <c r="L30" s="645">
        <v>45992.0</v>
      </c>
      <c r="M30" s="646" t="s">
        <v>1169</v>
      </c>
      <c r="N30" s="647" t="s">
        <v>1170</v>
      </c>
      <c r="O30" s="612"/>
      <c r="P30" s="612"/>
      <c r="Q30" s="612"/>
      <c r="R30" s="612"/>
      <c r="S30" s="612"/>
      <c r="T30" s="612"/>
      <c r="U30" s="612"/>
      <c r="V30" s="612"/>
      <c r="W30" s="612"/>
    </row>
    <row r="31" ht="30.0" hidden="1" customHeight="1">
      <c r="A31" s="639">
        <v>7.0</v>
      </c>
      <c r="B31" s="656"/>
      <c r="C31" s="641" t="s">
        <v>1171</v>
      </c>
      <c r="D31" s="642" t="s">
        <v>50</v>
      </c>
      <c r="E31" s="643" t="s">
        <v>1172</v>
      </c>
      <c r="F31" s="643" t="s">
        <v>1173</v>
      </c>
      <c r="G31" s="642" t="s">
        <v>1174</v>
      </c>
      <c r="H31" s="644" t="s">
        <v>1175</v>
      </c>
      <c r="I31" s="644" t="s">
        <v>1176</v>
      </c>
      <c r="J31" s="644" t="s">
        <v>1177</v>
      </c>
      <c r="K31" s="644"/>
      <c r="L31" s="645">
        <v>45992.0</v>
      </c>
      <c r="M31" s="646" t="s">
        <v>1025</v>
      </c>
      <c r="N31" s="647" t="s">
        <v>1178</v>
      </c>
      <c r="O31" s="50"/>
      <c r="P31" s="50"/>
      <c r="Q31" s="50"/>
      <c r="R31" s="50"/>
      <c r="S31" s="50"/>
      <c r="T31" s="50"/>
      <c r="U31" s="50"/>
      <c r="V31" s="50"/>
      <c r="W31" s="50"/>
    </row>
    <row r="32" ht="45.75" hidden="1" customHeight="1">
      <c r="A32" s="639">
        <v>7.0</v>
      </c>
      <c r="B32" s="662"/>
      <c r="C32" s="657" t="s">
        <v>1179</v>
      </c>
      <c r="D32" s="658" t="s">
        <v>17</v>
      </c>
      <c r="E32" s="659" t="s">
        <v>1180</v>
      </c>
      <c r="F32" s="659" t="s">
        <v>1181</v>
      </c>
      <c r="G32" s="642" t="s">
        <v>1182</v>
      </c>
      <c r="H32" s="644" t="s">
        <v>1183</v>
      </c>
      <c r="I32" s="644" t="s">
        <v>1184</v>
      </c>
      <c r="J32" s="644" t="s">
        <v>1185</v>
      </c>
      <c r="K32" s="644"/>
      <c r="L32" s="645">
        <v>45992.0</v>
      </c>
      <c r="M32" s="646" t="s">
        <v>1186</v>
      </c>
      <c r="N32" s="663"/>
      <c r="O32" s="636"/>
      <c r="P32" s="636"/>
      <c r="Q32" s="636"/>
      <c r="R32" s="636"/>
      <c r="S32" s="636"/>
      <c r="T32" s="636"/>
      <c r="U32" s="636"/>
      <c r="V32" s="636"/>
      <c r="W32" s="636"/>
    </row>
    <row r="33" ht="39.75" hidden="1" customHeight="1">
      <c r="A33" s="639">
        <v>7.0</v>
      </c>
      <c r="B33" s="656"/>
      <c r="C33" s="641" t="s">
        <v>1187</v>
      </c>
      <c r="D33" s="642" t="s">
        <v>50</v>
      </c>
      <c r="E33" s="643" t="s">
        <v>1188</v>
      </c>
      <c r="F33" s="643" t="s">
        <v>1189</v>
      </c>
      <c r="G33" s="642" t="s">
        <v>1190</v>
      </c>
      <c r="H33" s="644" t="s">
        <v>1191</v>
      </c>
      <c r="I33" s="644" t="s">
        <v>216</v>
      </c>
      <c r="J33" s="644" t="s">
        <v>1192</v>
      </c>
      <c r="K33" s="644"/>
      <c r="L33" s="645">
        <v>45992.0</v>
      </c>
      <c r="M33" s="646" t="s">
        <v>1193</v>
      </c>
      <c r="N33" s="647" t="s">
        <v>1194</v>
      </c>
      <c r="O33" s="50"/>
      <c r="P33" s="50"/>
      <c r="Q33" s="50"/>
      <c r="R33" s="50"/>
      <c r="S33" s="50"/>
      <c r="T33" s="50"/>
      <c r="U33" s="50"/>
      <c r="V33" s="50"/>
      <c r="W33" s="50"/>
    </row>
    <row r="34" ht="42.0" hidden="1" customHeight="1">
      <c r="A34" s="639">
        <v>7.0</v>
      </c>
      <c r="B34" s="652"/>
      <c r="C34" s="641" t="s">
        <v>1195</v>
      </c>
      <c r="D34" s="642" t="s">
        <v>288</v>
      </c>
      <c r="E34" s="643" t="s">
        <v>1196</v>
      </c>
      <c r="F34" s="643" t="s">
        <v>1197</v>
      </c>
      <c r="G34" s="642" t="s">
        <v>1198</v>
      </c>
      <c r="H34" s="644" t="s">
        <v>1199</v>
      </c>
      <c r="I34" s="644" t="s">
        <v>1200</v>
      </c>
      <c r="J34" s="644" t="s">
        <v>1201</v>
      </c>
      <c r="K34" s="644"/>
      <c r="L34" s="645">
        <v>45992.0</v>
      </c>
      <c r="M34" s="646" t="s">
        <v>1193</v>
      </c>
      <c r="N34" s="647" t="s">
        <v>1202</v>
      </c>
      <c r="O34" s="50"/>
      <c r="P34" s="50"/>
      <c r="Q34" s="50"/>
      <c r="R34" s="50"/>
      <c r="S34" s="50"/>
      <c r="T34" s="50"/>
      <c r="U34" s="50"/>
      <c r="V34" s="50"/>
      <c r="W34" s="50"/>
    </row>
    <row r="35" ht="42.0" hidden="1" customHeight="1">
      <c r="A35" s="639">
        <v>7.0</v>
      </c>
      <c r="B35" s="662" t="s">
        <v>991</v>
      </c>
      <c r="C35" s="641" t="s">
        <v>1203</v>
      </c>
      <c r="D35" s="664" t="s">
        <v>24</v>
      </c>
      <c r="E35" s="665" t="s">
        <v>987</v>
      </c>
      <c r="F35" s="643" t="s">
        <v>988</v>
      </c>
      <c r="G35" s="642" t="s">
        <v>1204</v>
      </c>
      <c r="H35" s="644" t="s">
        <v>1205</v>
      </c>
      <c r="I35" s="644" t="s">
        <v>1206</v>
      </c>
      <c r="J35" s="644" t="s">
        <v>1207</v>
      </c>
      <c r="K35" s="644"/>
      <c r="L35" s="645">
        <v>45992.0</v>
      </c>
      <c r="M35" s="646" t="s">
        <v>1193</v>
      </c>
      <c r="N35" s="666"/>
      <c r="O35" s="50"/>
      <c r="P35" s="50"/>
      <c r="Q35" s="50"/>
      <c r="R35" s="50"/>
      <c r="S35" s="50"/>
      <c r="T35" s="50"/>
      <c r="U35" s="50"/>
      <c r="V35" s="50"/>
      <c r="W35" s="50"/>
    </row>
    <row r="36">
      <c r="O36" s="50"/>
      <c r="P36" s="50"/>
      <c r="Q36" s="50"/>
      <c r="R36" s="50"/>
      <c r="S36" s="50"/>
      <c r="T36" s="50"/>
      <c r="U36" s="50"/>
      <c r="V36" s="50"/>
      <c r="W36" s="50"/>
    </row>
    <row r="37">
      <c r="O37" s="50"/>
      <c r="P37" s="50"/>
      <c r="Q37" s="50"/>
      <c r="R37" s="50"/>
      <c r="S37" s="50"/>
      <c r="T37" s="50"/>
      <c r="U37" s="50"/>
      <c r="V37" s="50"/>
      <c r="W37" s="50"/>
    </row>
    <row r="38">
      <c r="O38" s="50"/>
      <c r="P38" s="50"/>
      <c r="Q38" s="50"/>
      <c r="R38" s="50"/>
      <c r="S38" s="50"/>
      <c r="T38" s="50"/>
      <c r="U38" s="50"/>
      <c r="V38" s="50"/>
      <c r="W38" s="50"/>
    </row>
    <row r="39">
      <c r="O39" s="50"/>
      <c r="P39" s="50"/>
      <c r="Q39" s="50"/>
      <c r="R39" s="50"/>
      <c r="S39" s="50"/>
      <c r="T39" s="50"/>
      <c r="U39" s="50"/>
      <c r="V39" s="50"/>
      <c r="W39" s="50"/>
    </row>
    <row r="40">
      <c r="O40" s="50"/>
      <c r="P40" s="50"/>
      <c r="Q40" s="50"/>
      <c r="R40" s="50"/>
      <c r="S40" s="50"/>
      <c r="T40" s="50"/>
      <c r="U40" s="50"/>
      <c r="V40" s="50"/>
      <c r="W40" s="50"/>
    </row>
    <row r="41">
      <c r="O41" s="50"/>
      <c r="P41" s="50"/>
      <c r="Q41" s="50"/>
      <c r="R41" s="50"/>
      <c r="S41" s="50"/>
      <c r="T41" s="50"/>
      <c r="U41" s="50"/>
      <c r="V41" s="50"/>
      <c r="W41" s="50"/>
    </row>
    <row r="42">
      <c r="O42" s="50"/>
      <c r="P42" s="50"/>
      <c r="Q42" s="50"/>
      <c r="R42" s="50"/>
      <c r="S42" s="50"/>
      <c r="T42" s="50"/>
      <c r="U42" s="50"/>
      <c r="V42" s="50"/>
      <c r="W42" s="50"/>
    </row>
    <row r="43">
      <c r="O43" s="50"/>
      <c r="P43" s="50"/>
      <c r="Q43" s="50"/>
      <c r="R43" s="50"/>
      <c r="S43" s="50"/>
      <c r="T43" s="50"/>
      <c r="U43" s="50"/>
      <c r="V43" s="50"/>
      <c r="W43" s="50"/>
    </row>
    <row r="44">
      <c r="O44" s="50"/>
      <c r="P44" s="50"/>
      <c r="Q44" s="50"/>
      <c r="R44" s="50"/>
      <c r="S44" s="50"/>
      <c r="T44" s="50"/>
      <c r="U44" s="50"/>
      <c r="V44" s="50"/>
      <c r="W44" s="50"/>
    </row>
    <row r="45">
      <c r="O45" s="50"/>
      <c r="P45" s="50"/>
      <c r="Q45" s="50"/>
      <c r="R45" s="50"/>
      <c r="S45" s="50"/>
      <c r="T45" s="50"/>
      <c r="U45" s="50"/>
      <c r="V45" s="50"/>
      <c r="W45" s="50"/>
    </row>
    <row r="46">
      <c r="O46" s="50"/>
      <c r="P46" s="50"/>
      <c r="Q46" s="50"/>
      <c r="R46" s="50"/>
      <c r="S46" s="50"/>
      <c r="T46" s="50"/>
      <c r="U46" s="50"/>
      <c r="V46" s="50"/>
      <c r="W46" s="50"/>
    </row>
    <row r="47">
      <c r="O47" s="50"/>
      <c r="P47" s="50"/>
      <c r="Q47" s="50"/>
      <c r="R47" s="50"/>
      <c r="S47" s="50"/>
      <c r="T47" s="50"/>
      <c r="U47" s="50"/>
      <c r="V47" s="50"/>
      <c r="W47" s="50"/>
    </row>
    <row r="48">
      <c r="O48" s="50"/>
      <c r="P48" s="50"/>
      <c r="Q48" s="50"/>
      <c r="R48" s="50"/>
      <c r="S48" s="50"/>
      <c r="T48" s="50"/>
      <c r="U48" s="50"/>
      <c r="V48" s="50"/>
      <c r="W48" s="50"/>
    </row>
    <row r="49">
      <c r="O49" s="50"/>
      <c r="P49" s="50"/>
      <c r="Q49" s="50"/>
      <c r="R49" s="50"/>
      <c r="S49" s="50"/>
      <c r="T49" s="50"/>
      <c r="U49" s="50"/>
      <c r="V49" s="50"/>
      <c r="W49" s="50"/>
    </row>
    <row r="50">
      <c r="O50" s="50"/>
      <c r="P50" s="50"/>
      <c r="Q50" s="50"/>
      <c r="R50" s="50"/>
      <c r="S50" s="50"/>
      <c r="T50" s="50"/>
      <c r="U50" s="50"/>
      <c r="V50" s="50"/>
      <c r="W50" s="50"/>
    </row>
    <row r="51">
      <c r="O51" s="50"/>
      <c r="P51" s="50"/>
      <c r="Q51" s="50"/>
      <c r="R51" s="50"/>
      <c r="S51" s="50"/>
      <c r="T51" s="50"/>
      <c r="U51" s="50"/>
      <c r="V51" s="50"/>
      <c r="W51" s="50"/>
    </row>
    <row r="52">
      <c r="O52" s="50"/>
      <c r="P52" s="50"/>
      <c r="Q52" s="50"/>
      <c r="R52" s="50"/>
      <c r="S52" s="50"/>
      <c r="T52" s="50"/>
      <c r="U52" s="50"/>
      <c r="V52" s="50"/>
      <c r="W52" s="50"/>
    </row>
    <row r="53">
      <c r="O53" s="50"/>
      <c r="P53" s="50"/>
      <c r="Q53" s="50"/>
      <c r="R53" s="50"/>
      <c r="S53" s="50"/>
      <c r="T53" s="50"/>
      <c r="U53" s="50"/>
      <c r="V53" s="50"/>
      <c r="W53" s="50"/>
    </row>
    <row r="54">
      <c r="O54" s="50"/>
      <c r="P54" s="50"/>
      <c r="Q54" s="50"/>
      <c r="R54" s="50"/>
      <c r="S54" s="50"/>
      <c r="T54" s="50"/>
      <c r="U54" s="50"/>
      <c r="V54" s="50"/>
      <c r="W54" s="50"/>
    </row>
    <row r="55">
      <c r="O55" s="50"/>
      <c r="P55" s="50"/>
      <c r="Q55" s="50"/>
      <c r="R55" s="50"/>
      <c r="S55" s="50"/>
      <c r="T55" s="50"/>
      <c r="U55" s="50"/>
      <c r="V55" s="50"/>
      <c r="W55" s="50"/>
    </row>
    <row r="56">
      <c r="O56" s="50"/>
      <c r="P56" s="50"/>
      <c r="Q56" s="50"/>
      <c r="R56" s="50"/>
      <c r="S56" s="50"/>
      <c r="T56" s="50"/>
      <c r="U56" s="50"/>
      <c r="V56" s="50"/>
      <c r="W56" s="50"/>
    </row>
    <row r="57">
      <c r="O57" s="50"/>
      <c r="P57" s="50"/>
      <c r="Q57" s="50"/>
      <c r="R57" s="50"/>
      <c r="S57" s="50"/>
      <c r="T57" s="50"/>
      <c r="U57" s="50"/>
      <c r="V57" s="50"/>
      <c r="W57" s="50"/>
    </row>
    <row r="58">
      <c r="O58" s="50"/>
      <c r="P58" s="50"/>
      <c r="Q58" s="50"/>
      <c r="R58" s="50"/>
      <c r="S58" s="50"/>
      <c r="T58" s="50"/>
      <c r="U58" s="50"/>
      <c r="V58" s="50"/>
      <c r="W58" s="50"/>
    </row>
    <row r="59">
      <c r="O59" s="50"/>
      <c r="P59" s="50"/>
      <c r="Q59" s="50"/>
      <c r="R59" s="50"/>
      <c r="S59" s="50"/>
      <c r="T59" s="50"/>
      <c r="U59" s="50"/>
      <c r="V59" s="50"/>
      <c r="W59" s="50"/>
    </row>
    <row r="60">
      <c r="O60" s="50"/>
      <c r="P60" s="50"/>
      <c r="Q60" s="50"/>
      <c r="R60" s="50"/>
      <c r="S60" s="50"/>
      <c r="T60" s="50"/>
      <c r="U60" s="50"/>
      <c r="V60" s="50"/>
      <c r="W60" s="50"/>
    </row>
    <row r="61">
      <c r="O61" s="50"/>
      <c r="P61" s="50"/>
      <c r="Q61" s="50"/>
      <c r="R61" s="50"/>
      <c r="S61" s="50"/>
      <c r="T61" s="50"/>
      <c r="U61" s="50"/>
      <c r="V61" s="50"/>
      <c r="W61" s="50"/>
    </row>
    <row r="62">
      <c r="O62" s="50"/>
      <c r="P62" s="50"/>
      <c r="Q62" s="50"/>
      <c r="R62" s="50"/>
      <c r="S62" s="50"/>
      <c r="T62" s="50"/>
      <c r="U62" s="50"/>
      <c r="V62" s="50"/>
      <c r="W62" s="50"/>
    </row>
    <row r="63">
      <c r="O63" s="50"/>
      <c r="P63" s="50"/>
      <c r="Q63" s="50"/>
      <c r="R63" s="50"/>
      <c r="S63" s="50"/>
      <c r="T63" s="50"/>
      <c r="U63" s="50"/>
      <c r="V63" s="50"/>
      <c r="W63" s="50"/>
    </row>
    <row r="64">
      <c r="O64" s="50"/>
      <c r="P64" s="50"/>
      <c r="Q64" s="50"/>
      <c r="R64" s="50"/>
      <c r="S64" s="50"/>
      <c r="T64" s="50"/>
      <c r="U64" s="50"/>
      <c r="V64" s="50"/>
      <c r="W64" s="50"/>
    </row>
    <row r="65">
      <c r="O65" s="50"/>
      <c r="P65" s="50"/>
      <c r="Q65" s="50"/>
      <c r="R65" s="50"/>
      <c r="S65" s="50"/>
      <c r="T65" s="50"/>
      <c r="U65" s="50"/>
      <c r="V65" s="50"/>
      <c r="W65" s="50"/>
    </row>
    <row r="66">
      <c r="O66" s="50"/>
      <c r="P66" s="50"/>
      <c r="Q66" s="50"/>
      <c r="R66" s="50"/>
      <c r="S66" s="50"/>
      <c r="T66" s="50"/>
      <c r="U66" s="50"/>
      <c r="V66" s="50"/>
      <c r="W66" s="50"/>
    </row>
    <row r="67">
      <c r="O67" s="50"/>
      <c r="P67" s="50"/>
      <c r="Q67" s="50"/>
      <c r="R67" s="50"/>
      <c r="S67" s="50"/>
      <c r="T67" s="50"/>
      <c r="U67" s="50"/>
      <c r="V67" s="50"/>
      <c r="W67" s="50"/>
    </row>
    <row r="68">
      <c r="O68" s="50"/>
      <c r="P68" s="50"/>
      <c r="Q68" s="50"/>
      <c r="R68" s="50"/>
      <c r="S68" s="50"/>
      <c r="T68" s="50"/>
      <c r="U68" s="50"/>
      <c r="V68" s="50"/>
      <c r="W68" s="50"/>
    </row>
    <row r="69">
      <c r="O69" s="50"/>
      <c r="P69" s="50"/>
      <c r="Q69" s="50"/>
      <c r="R69" s="50"/>
      <c r="S69" s="50"/>
      <c r="T69" s="50"/>
      <c r="U69" s="50"/>
      <c r="V69" s="50"/>
      <c r="W69" s="50"/>
    </row>
    <row r="70">
      <c r="O70" s="50"/>
      <c r="P70" s="50"/>
      <c r="Q70" s="50"/>
      <c r="R70" s="50"/>
      <c r="S70" s="50"/>
      <c r="T70" s="50"/>
      <c r="U70" s="50"/>
      <c r="V70" s="50"/>
      <c r="W70" s="50"/>
    </row>
    <row r="71">
      <c r="O71" s="50"/>
      <c r="P71" s="50"/>
      <c r="Q71" s="50"/>
      <c r="R71" s="50"/>
      <c r="S71" s="50"/>
      <c r="T71" s="50"/>
      <c r="U71" s="50"/>
      <c r="V71" s="50"/>
      <c r="W71" s="50"/>
    </row>
    <row r="72">
      <c r="O72" s="50"/>
      <c r="P72" s="50"/>
      <c r="Q72" s="50"/>
      <c r="R72" s="50"/>
      <c r="S72" s="50"/>
      <c r="T72" s="50"/>
      <c r="U72" s="50"/>
      <c r="V72" s="50"/>
      <c r="W72" s="50"/>
    </row>
    <row r="73">
      <c r="O73" s="50"/>
      <c r="P73" s="50"/>
      <c r="Q73" s="50"/>
      <c r="R73" s="50"/>
      <c r="S73" s="50"/>
      <c r="T73" s="50"/>
      <c r="U73" s="50"/>
      <c r="V73" s="50"/>
      <c r="W73" s="50"/>
    </row>
    <row r="74">
      <c r="O74" s="50"/>
      <c r="P74" s="50"/>
      <c r="Q74" s="50"/>
      <c r="R74" s="50"/>
      <c r="S74" s="50"/>
      <c r="T74" s="50"/>
      <c r="U74" s="50"/>
      <c r="V74" s="50"/>
      <c r="W74" s="50"/>
    </row>
    <row r="75">
      <c r="O75" s="50"/>
      <c r="P75" s="50"/>
      <c r="Q75" s="50"/>
      <c r="R75" s="50"/>
      <c r="S75" s="50"/>
      <c r="T75" s="50"/>
      <c r="U75" s="50"/>
      <c r="V75" s="50"/>
      <c r="W75" s="50"/>
    </row>
    <row r="76">
      <c r="O76" s="50"/>
      <c r="P76" s="50"/>
      <c r="Q76" s="50"/>
      <c r="R76" s="50"/>
      <c r="S76" s="50"/>
      <c r="T76" s="50"/>
      <c r="U76" s="50"/>
      <c r="V76" s="50"/>
      <c r="W76" s="50"/>
    </row>
    <row r="77">
      <c r="O77" s="50"/>
      <c r="P77" s="50"/>
      <c r="Q77" s="50"/>
      <c r="R77" s="50"/>
      <c r="S77" s="50"/>
      <c r="T77" s="50"/>
      <c r="U77" s="50"/>
      <c r="V77" s="50"/>
      <c r="W77" s="50"/>
    </row>
    <row r="78">
      <c r="O78" s="50"/>
      <c r="P78" s="50"/>
      <c r="Q78" s="50"/>
      <c r="R78" s="50"/>
      <c r="S78" s="50"/>
      <c r="T78" s="50"/>
      <c r="U78" s="50"/>
      <c r="V78" s="50"/>
      <c r="W78" s="50"/>
    </row>
    <row r="79">
      <c r="O79" s="50"/>
      <c r="P79" s="50"/>
      <c r="Q79" s="50"/>
      <c r="R79" s="50"/>
      <c r="S79" s="50"/>
      <c r="T79" s="50"/>
      <c r="U79" s="50"/>
      <c r="V79" s="50"/>
      <c r="W79" s="50"/>
    </row>
    <row r="80">
      <c r="O80" s="50"/>
      <c r="P80" s="50"/>
      <c r="Q80" s="50"/>
      <c r="R80" s="50"/>
      <c r="S80" s="50"/>
      <c r="T80" s="50"/>
      <c r="U80" s="50"/>
      <c r="V80" s="50"/>
      <c r="W80" s="50"/>
    </row>
    <row r="81">
      <c r="O81" s="50"/>
      <c r="P81" s="50"/>
      <c r="Q81" s="50"/>
      <c r="R81" s="50"/>
      <c r="S81" s="50"/>
      <c r="T81" s="50"/>
      <c r="U81" s="50"/>
      <c r="V81" s="50"/>
      <c r="W81" s="50"/>
    </row>
    <row r="82">
      <c r="O82" s="50"/>
      <c r="P82" s="50"/>
      <c r="Q82" s="50"/>
      <c r="R82" s="50"/>
      <c r="S82" s="50"/>
      <c r="T82" s="50"/>
      <c r="U82" s="50"/>
      <c r="V82" s="50"/>
      <c r="W82" s="50"/>
    </row>
    <row r="83">
      <c r="O83" s="50"/>
      <c r="P83" s="50"/>
      <c r="Q83" s="50"/>
      <c r="R83" s="50"/>
      <c r="S83" s="50"/>
      <c r="T83" s="50"/>
      <c r="U83" s="50"/>
      <c r="V83" s="50"/>
      <c r="W83" s="50"/>
    </row>
    <row r="84">
      <c r="O84" s="50"/>
      <c r="P84" s="50"/>
      <c r="Q84" s="50"/>
      <c r="R84" s="50"/>
      <c r="S84" s="50"/>
      <c r="T84" s="50"/>
      <c r="U84" s="50"/>
      <c r="V84" s="50"/>
      <c r="W84" s="50"/>
    </row>
    <row r="85">
      <c r="O85" s="50"/>
      <c r="P85" s="50"/>
      <c r="Q85" s="50"/>
      <c r="R85" s="50"/>
      <c r="S85" s="50"/>
      <c r="T85" s="50"/>
      <c r="U85" s="50"/>
      <c r="V85" s="50"/>
      <c r="W85" s="50"/>
    </row>
    <row r="86">
      <c r="O86" s="50"/>
      <c r="P86" s="50"/>
      <c r="Q86" s="50"/>
      <c r="R86" s="50"/>
      <c r="S86" s="50"/>
      <c r="T86" s="50"/>
      <c r="U86" s="50"/>
      <c r="V86" s="50"/>
      <c r="W86" s="50"/>
    </row>
    <row r="87">
      <c r="O87" s="50"/>
      <c r="P87" s="50"/>
      <c r="Q87" s="50"/>
      <c r="R87" s="50"/>
      <c r="S87" s="50"/>
      <c r="T87" s="50"/>
      <c r="U87" s="50"/>
      <c r="V87" s="50"/>
      <c r="W87" s="50"/>
    </row>
    <row r="88">
      <c r="O88" s="50"/>
      <c r="P88" s="50"/>
      <c r="Q88" s="50"/>
      <c r="R88" s="50"/>
      <c r="S88" s="50"/>
      <c r="T88" s="50"/>
      <c r="U88" s="50"/>
      <c r="V88" s="50"/>
      <c r="W88" s="50"/>
    </row>
    <row r="89">
      <c r="O89" s="50"/>
      <c r="P89" s="50"/>
      <c r="Q89" s="50"/>
      <c r="R89" s="50"/>
      <c r="S89" s="50"/>
      <c r="T89" s="50"/>
      <c r="U89" s="50"/>
      <c r="V89" s="50"/>
      <c r="W89" s="50"/>
    </row>
    <row r="90">
      <c r="O90" s="50"/>
      <c r="P90" s="50"/>
      <c r="Q90" s="50"/>
      <c r="R90" s="50"/>
      <c r="S90" s="50"/>
      <c r="T90" s="50"/>
      <c r="U90" s="50"/>
      <c r="V90" s="50"/>
      <c r="W90" s="50"/>
    </row>
    <row r="91">
      <c r="O91" s="50"/>
      <c r="P91" s="50"/>
      <c r="Q91" s="50"/>
      <c r="R91" s="50"/>
      <c r="S91" s="50"/>
      <c r="T91" s="50"/>
      <c r="U91" s="50"/>
      <c r="V91" s="50"/>
      <c r="W91" s="50"/>
    </row>
    <row r="92">
      <c r="O92" s="50"/>
      <c r="P92" s="50"/>
      <c r="Q92" s="50"/>
      <c r="R92" s="50"/>
      <c r="S92" s="50"/>
      <c r="T92" s="50"/>
      <c r="U92" s="50"/>
      <c r="V92" s="50"/>
      <c r="W92" s="50"/>
    </row>
    <row r="93">
      <c r="O93" s="50"/>
      <c r="P93" s="50"/>
      <c r="Q93" s="50"/>
      <c r="R93" s="50"/>
      <c r="S93" s="50"/>
      <c r="T93" s="50"/>
      <c r="U93" s="50"/>
      <c r="V93" s="50"/>
      <c r="W93" s="50"/>
    </row>
    <row r="94">
      <c r="O94" s="50"/>
      <c r="P94" s="50"/>
      <c r="Q94" s="50"/>
      <c r="R94" s="50"/>
      <c r="S94" s="50"/>
      <c r="T94" s="50"/>
      <c r="U94" s="50"/>
      <c r="V94" s="50"/>
      <c r="W94" s="50"/>
    </row>
    <row r="95">
      <c r="O95" s="50"/>
      <c r="P95" s="50"/>
      <c r="Q95" s="50"/>
      <c r="R95" s="50"/>
      <c r="S95" s="50"/>
      <c r="T95" s="50"/>
      <c r="U95" s="50"/>
      <c r="V95" s="50"/>
      <c r="W95" s="50"/>
    </row>
    <row r="96">
      <c r="O96" s="50"/>
      <c r="P96" s="50"/>
      <c r="Q96" s="50"/>
      <c r="R96" s="50"/>
      <c r="S96" s="50"/>
      <c r="T96" s="50"/>
      <c r="U96" s="50"/>
      <c r="V96" s="50"/>
      <c r="W96" s="50"/>
    </row>
    <row r="97">
      <c r="O97" s="50"/>
      <c r="P97" s="50"/>
      <c r="Q97" s="50"/>
      <c r="R97" s="50"/>
      <c r="S97" s="50"/>
      <c r="T97" s="50"/>
      <c r="U97" s="50"/>
      <c r="V97" s="50"/>
      <c r="W97" s="50"/>
    </row>
    <row r="98">
      <c r="O98" s="50"/>
      <c r="P98" s="50"/>
      <c r="Q98" s="50"/>
      <c r="R98" s="50"/>
      <c r="S98" s="50"/>
      <c r="T98" s="50"/>
      <c r="U98" s="50"/>
      <c r="V98" s="50"/>
      <c r="W98" s="50"/>
    </row>
    <row r="99">
      <c r="O99" s="50"/>
      <c r="P99" s="50"/>
      <c r="Q99" s="50"/>
      <c r="R99" s="50"/>
      <c r="S99" s="50"/>
      <c r="T99" s="50"/>
      <c r="U99" s="50"/>
      <c r="V99" s="50"/>
      <c r="W99" s="50"/>
    </row>
    <row r="100">
      <c r="O100" s="50"/>
      <c r="P100" s="50"/>
      <c r="Q100" s="50"/>
      <c r="R100" s="50"/>
      <c r="S100" s="50"/>
      <c r="T100" s="50"/>
      <c r="U100" s="50"/>
      <c r="V100" s="50"/>
      <c r="W100" s="50"/>
    </row>
    <row r="101">
      <c r="O101" s="50"/>
      <c r="P101" s="50"/>
      <c r="Q101" s="50"/>
      <c r="R101" s="50"/>
      <c r="S101" s="50"/>
      <c r="T101" s="50"/>
      <c r="U101" s="50"/>
      <c r="V101" s="50"/>
      <c r="W101" s="50"/>
    </row>
    <row r="102">
      <c r="O102" s="50"/>
      <c r="P102" s="50"/>
      <c r="Q102" s="50"/>
      <c r="R102" s="50"/>
      <c r="S102" s="50"/>
      <c r="T102" s="50"/>
      <c r="U102" s="50"/>
      <c r="V102" s="50"/>
      <c r="W102" s="50"/>
    </row>
    <row r="103">
      <c r="O103" s="50"/>
      <c r="P103" s="50"/>
      <c r="Q103" s="50"/>
      <c r="R103" s="50"/>
      <c r="S103" s="50"/>
      <c r="T103" s="50"/>
      <c r="U103" s="50"/>
      <c r="V103" s="50"/>
      <c r="W103" s="50"/>
    </row>
    <row r="104">
      <c r="O104" s="50"/>
      <c r="P104" s="50"/>
      <c r="Q104" s="50"/>
      <c r="R104" s="50"/>
      <c r="S104" s="50"/>
      <c r="T104" s="50"/>
      <c r="U104" s="50"/>
      <c r="V104" s="50"/>
      <c r="W104" s="50"/>
    </row>
    <row r="105">
      <c r="O105" s="50"/>
      <c r="P105" s="50"/>
      <c r="Q105" s="50"/>
      <c r="R105" s="50"/>
      <c r="S105" s="50"/>
      <c r="T105" s="50"/>
      <c r="U105" s="50"/>
      <c r="V105" s="50"/>
      <c r="W105" s="50"/>
    </row>
    <row r="106">
      <c r="O106" s="50"/>
      <c r="P106" s="50"/>
      <c r="Q106" s="50"/>
      <c r="R106" s="50"/>
      <c r="S106" s="50"/>
      <c r="T106" s="50"/>
      <c r="U106" s="50"/>
      <c r="V106" s="50"/>
      <c r="W106" s="50"/>
    </row>
    <row r="107">
      <c r="O107" s="50"/>
      <c r="P107" s="50"/>
      <c r="Q107" s="50"/>
      <c r="R107" s="50"/>
      <c r="S107" s="50"/>
      <c r="T107" s="50"/>
      <c r="U107" s="50"/>
      <c r="V107" s="50"/>
      <c r="W107" s="50"/>
    </row>
    <row r="108">
      <c r="O108" s="50"/>
      <c r="P108" s="50"/>
      <c r="Q108" s="50"/>
      <c r="R108" s="50"/>
      <c r="S108" s="50"/>
      <c r="T108" s="50"/>
      <c r="U108" s="50"/>
      <c r="V108" s="50"/>
      <c r="W108" s="50"/>
    </row>
  </sheetData>
  <mergeCells count="2">
    <mergeCell ref="A1:M1"/>
    <mergeCell ref="B4:B7"/>
  </mergeCells>
  <hyperlinks>
    <hyperlink r:id="rId1" ref="N3"/>
    <hyperlink r:id="rId2" ref="N4"/>
    <hyperlink r:id="rId3" ref="N5"/>
    <hyperlink r:id="rId4" ref="N6"/>
    <hyperlink r:id="rId5" ref="N7"/>
    <hyperlink r:id="rId6" ref="N8"/>
    <hyperlink r:id="rId7" ref="N12"/>
    <hyperlink r:id="rId8" ref="N15"/>
    <hyperlink r:id="rId9" ref="N16"/>
    <hyperlink r:id="rId10" ref="N17"/>
    <hyperlink r:id="rId11" ref="N18"/>
    <hyperlink r:id="rId12" ref="N19"/>
    <hyperlink r:id="rId13" ref="N20"/>
    <hyperlink r:id="rId14" ref="N22"/>
    <hyperlink r:id="rId15" ref="N23"/>
    <hyperlink r:id="rId16" ref="N24"/>
    <hyperlink r:id="rId17" ref="N25"/>
    <hyperlink r:id="rId18" ref="N26"/>
    <hyperlink r:id="rId19" ref="N27"/>
    <hyperlink r:id="rId20" ref="N28"/>
    <hyperlink r:id="rId21" ref="N29"/>
    <hyperlink r:id="rId22" ref="N30"/>
    <hyperlink r:id="rId23" ref="N31"/>
    <hyperlink r:id="rId24" ref="N33"/>
    <hyperlink r:id="rId25" ref="N34"/>
  </hyperlinks>
  <drawing r:id="rId26"/>
  <tableParts count="1">
    <tablePart r:id="rId2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9.67"/>
    <col customWidth="1" min="2" max="2" width="16.89"/>
    <col customWidth="1" min="3" max="3" width="20.78"/>
    <col customWidth="1" min="4" max="4" width="13.44"/>
    <col customWidth="1" min="5" max="5" width="16.56"/>
    <col customWidth="1" min="6" max="6" width="20.44"/>
    <col customWidth="1" min="7" max="7" width="17.89"/>
    <col customWidth="1" min="8" max="8" width="16.44"/>
    <col customWidth="1" min="9" max="9" width="14.56"/>
    <col customWidth="1" min="10" max="10" width="17.0"/>
    <col customWidth="1" min="11" max="11" width="31.78"/>
    <col customWidth="1" min="12" max="12" width="54.33"/>
  </cols>
  <sheetData>
    <row r="1" ht="54.0" customHeight="1">
      <c r="A1" s="667" t="s">
        <v>1208</v>
      </c>
      <c r="B1" s="2"/>
      <c r="C1" s="2"/>
      <c r="D1" s="2"/>
      <c r="E1" s="2"/>
      <c r="F1" s="2"/>
      <c r="G1" s="2"/>
      <c r="H1" s="2"/>
      <c r="I1" s="2"/>
      <c r="J1" s="2"/>
      <c r="K1" s="2"/>
      <c r="L1" s="668"/>
      <c r="M1" s="50"/>
      <c r="N1" s="50"/>
      <c r="O1" s="50"/>
      <c r="P1" s="50"/>
      <c r="Q1" s="50"/>
      <c r="R1" s="50"/>
    </row>
    <row r="2" ht="42.75" customHeight="1">
      <c r="A2" s="669" t="s">
        <v>2</v>
      </c>
      <c r="B2" s="669" t="s">
        <v>820</v>
      </c>
      <c r="C2" s="669" t="s">
        <v>821</v>
      </c>
      <c r="D2" s="670" t="s">
        <v>822</v>
      </c>
      <c r="E2" s="670" t="s">
        <v>1209</v>
      </c>
      <c r="F2" s="669" t="s">
        <v>825</v>
      </c>
      <c r="G2" s="671" t="s">
        <v>10</v>
      </c>
      <c r="H2" s="671" t="s">
        <v>11</v>
      </c>
      <c r="I2" s="671" t="s">
        <v>12</v>
      </c>
      <c r="J2" s="670" t="s">
        <v>7</v>
      </c>
      <c r="K2" s="669" t="s">
        <v>827</v>
      </c>
      <c r="L2" s="672" t="s">
        <v>828</v>
      </c>
      <c r="M2" s="673"/>
      <c r="N2" s="673"/>
      <c r="O2" s="673"/>
      <c r="P2" s="673"/>
      <c r="Q2" s="673"/>
      <c r="R2" s="673"/>
      <c r="S2" s="674"/>
      <c r="T2" s="674"/>
      <c r="U2" s="674"/>
      <c r="V2" s="674"/>
    </row>
    <row r="3" ht="38.25" customHeight="1">
      <c r="A3" s="675" t="s">
        <v>1210</v>
      </c>
      <c r="B3" s="2"/>
      <c r="C3" s="2"/>
      <c r="D3" s="2"/>
      <c r="E3" s="2"/>
      <c r="F3" s="2"/>
      <c r="G3" s="2"/>
      <c r="H3" s="2"/>
      <c r="I3" s="2"/>
      <c r="J3" s="2"/>
      <c r="K3" s="3"/>
      <c r="L3" s="676"/>
      <c r="M3" s="50"/>
      <c r="N3" s="50"/>
      <c r="O3" s="50"/>
      <c r="P3" s="50"/>
      <c r="Q3" s="50"/>
      <c r="R3" s="50"/>
      <c r="S3" s="50"/>
      <c r="T3" s="50"/>
      <c r="U3" s="50"/>
      <c r="V3" s="50"/>
    </row>
    <row r="4" ht="31.5" customHeight="1">
      <c r="A4" s="677">
        <v>1.0</v>
      </c>
      <c r="B4" s="677" t="s">
        <v>1210</v>
      </c>
      <c r="C4" s="678" t="s">
        <v>1211</v>
      </c>
      <c r="D4" s="679" t="s">
        <v>893</v>
      </c>
      <c r="E4" s="677" t="s">
        <v>1212</v>
      </c>
      <c r="F4" s="680">
        <v>5.460105288E9</v>
      </c>
      <c r="G4" s="681">
        <v>5602.0</v>
      </c>
      <c r="H4" s="681">
        <v>5053.0</v>
      </c>
      <c r="I4" s="681">
        <v>6090.0</v>
      </c>
      <c r="J4" s="682">
        <v>46023.0</v>
      </c>
      <c r="K4" s="683" t="s">
        <v>1213</v>
      </c>
      <c r="L4" s="676" t="s">
        <v>1214</v>
      </c>
      <c r="M4" s="50"/>
      <c r="N4" s="50"/>
      <c r="O4" s="50"/>
      <c r="P4" s="50"/>
      <c r="Q4" s="50"/>
      <c r="R4" s="50"/>
      <c r="S4" s="50"/>
      <c r="T4" s="50"/>
      <c r="U4" s="50"/>
      <c r="V4" s="50"/>
    </row>
    <row r="5" ht="31.5" customHeight="1">
      <c r="A5" s="677">
        <v>2.0</v>
      </c>
      <c r="B5" s="677" t="s">
        <v>1210</v>
      </c>
      <c r="C5" s="678" t="s">
        <v>1215</v>
      </c>
      <c r="D5" s="679" t="s">
        <v>893</v>
      </c>
      <c r="E5" s="677" t="s">
        <v>1216</v>
      </c>
      <c r="F5" s="680">
        <v>6.682659268E9</v>
      </c>
      <c r="G5" s="681">
        <v>6856.0</v>
      </c>
      <c r="H5" s="681">
        <v>6185.0</v>
      </c>
      <c r="I5" s="681">
        <v>7453.0</v>
      </c>
      <c r="J5" s="682">
        <v>46023.0</v>
      </c>
      <c r="K5" s="683" t="s">
        <v>1217</v>
      </c>
      <c r="L5" s="676" t="s">
        <v>1218</v>
      </c>
      <c r="M5" s="50"/>
      <c r="N5" s="50"/>
      <c r="O5" s="50"/>
      <c r="P5" s="50"/>
      <c r="Q5" s="50"/>
      <c r="R5" s="50"/>
      <c r="S5" s="50"/>
      <c r="T5" s="50"/>
      <c r="U5" s="50"/>
      <c r="V5" s="50"/>
    </row>
    <row r="6" ht="31.5" customHeight="1">
      <c r="A6" s="677">
        <v>3.0</v>
      </c>
      <c r="B6" s="677" t="s">
        <v>1210</v>
      </c>
      <c r="C6" s="684" t="s">
        <v>1219</v>
      </c>
      <c r="D6" s="677" t="s">
        <v>1220</v>
      </c>
      <c r="E6" s="677" t="s">
        <v>1221</v>
      </c>
      <c r="F6" s="680">
        <v>1.619859817E10</v>
      </c>
      <c r="G6" s="681">
        <v>16622.0</v>
      </c>
      <c r="H6" s="681">
        <v>14995.0</v>
      </c>
      <c r="I6" s="681">
        <v>18068.0</v>
      </c>
      <c r="J6" s="682">
        <v>46023.0</v>
      </c>
      <c r="K6" s="683" t="s">
        <v>1217</v>
      </c>
      <c r="L6" s="676" t="s">
        <v>1222</v>
      </c>
      <c r="M6" s="50"/>
      <c r="N6" s="50"/>
      <c r="O6" s="50"/>
      <c r="P6" s="50"/>
      <c r="Q6" s="50"/>
      <c r="R6" s="50"/>
      <c r="S6" s="50"/>
      <c r="T6" s="50"/>
      <c r="U6" s="50"/>
      <c r="V6" s="50"/>
    </row>
    <row r="7" ht="36.75" customHeight="1">
      <c r="A7" s="685" t="s">
        <v>1223</v>
      </c>
      <c r="B7" s="686"/>
      <c r="C7" s="686"/>
      <c r="D7" s="686"/>
      <c r="E7" s="686"/>
      <c r="F7" s="686"/>
      <c r="G7" s="686"/>
      <c r="H7" s="686"/>
      <c r="I7" s="686"/>
      <c r="J7" s="686"/>
      <c r="K7" s="687"/>
      <c r="L7" s="688"/>
      <c r="M7" s="50"/>
      <c r="N7" s="50"/>
      <c r="O7" s="50"/>
      <c r="P7" s="50"/>
      <c r="Q7" s="50"/>
      <c r="R7" s="50"/>
      <c r="S7" s="50"/>
      <c r="T7" s="50"/>
      <c r="U7" s="50"/>
      <c r="V7" s="50"/>
    </row>
    <row r="8" ht="33.0" customHeight="1">
      <c r="A8" s="689">
        <v>1.0</v>
      </c>
      <c r="B8" s="689" t="s">
        <v>1223</v>
      </c>
      <c r="C8" s="690" t="s">
        <v>1224</v>
      </c>
      <c r="D8" s="691" t="s">
        <v>1044</v>
      </c>
      <c r="E8" s="691">
        <v>50.0</v>
      </c>
      <c r="F8" s="692">
        <v>7.02323935E9</v>
      </c>
      <c r="G8" s="693">
        <v>7205.0</v>
      </c>
      <c r="H8" s="693">
        <v>6499.0</v>
      </c>
      <c r="I8" s="693">
        <v>7832.0</v>
      </c>
      <c r="J8" s="694">
        <v>46113.0</v>
      </c>
      <c r="K8" s="695"/>
      <c r="L8" s="696" t="s">
        <v>1225</v>
      </c>
      <c r="M8" s="697"/>
      <c r="N8" s="697"/>
      <c r="O8" s="697"/>
      <c r="P8" s="697"/>
      <c r="Q8" s="697"/>
      <c r="R8" s="697"/>
      <c r="S8" s="697"/>
      <c r="T8" s="697"/>
      <c r="U8" s="697"/>
      <c r="V8" s="697"/>
    </row>
    <row r="9" ht="33.0" customHeight="1">
      <c r="A9" s="689">
        <v>2.0</v>
      </c>
      <c r="B9" s="689" t="s">
        <v>1223</v>
      </c>
      <c r="C9" s="690" t="s">
        <v>1226</v>
      </c>
      <c r="D9" s="691" t="s">
        <v>1044</v>
      </c>
      <c r="E9" s="691">
        <v>50.0</v>
      </c>
      <c r="F9" s="692">
        <v>7.0641286E9</v>
      </c>
      <c r="G9" s="693">
        <v>7247.0</v>
      </c>
      <c r="H9" s="693">
        <v>6537.0</v>
      </c>
      <c r="I9" s="693">
        <v>7878.0</v>
      </c>
      <c r="J9" s="694">
        <v>46113.0</v>
      </c>
      <c r="K9" s="695"/>
      <c r="L9" s="696" t="s">
        <v>1227</v>
      </c>
      <c r="M9" s="697"/>
      <c r="N9" s="697"/>
      <c r="O9" s="697"/>
      <c r="P9" s="697"/>
      <c r="Q9" s="697"/>
      <c r="R9" s="697"/>
      <c r="S9" s="697"/>
      <c r="T9" s="697"/>
      <c r="U9" s="697"/>
      <c r="V9" s="697"/>
    </row>
    <row r="10" ht="33.0" customHeight="1">
      <c r="A10" s="689">
        <v>3.0</v>
      </c>
      <c r="B10" s="689" t="s">
        <v>1223</v>
      </c>
      <c r="C10" s="690" t="s">
        <v>1228</v>
      </c>
      <c r="D10" s="691" t="s">
        <v>906</v>
      </c>
      <c r="E10" s="691">
        <v>72.9</v>
      </c>
      <c r="F10" s="692">
        <v>1.0136707894E10</v>
      </c>
      <c r="G10" s="693">
        <v>10399.0</v>
      </c>
      <c r="H10" s="693">
        <v>9380.0</v>
      </c>
      <c r="I10" s="693">
        <v>11304.0</v>
      </c>
      <c r="J10" s="694">
        <v>46113.0</v>
      </c>
      <c r="K10" s="695"/>
      <c r="L10" s="698" t="s">
        <v>1229</v>
      </c>
      <c r="M10" s="697"/>
      <c r="N10" s="697"/>
      <c r="O10" s="697"/>
      <c r="P10" s="697"/>
      <c r="Q10" s="697"/>
      <c r="R10" s="697"/>
      <c r="S10" s="697"/>
      <c r="T10" s="697"/>
      <c r="U10" s="697"/>
      <c r="V10" s="697"/>
    </row>
    <row r="11" ht="33.0" customHeight="1">
      <c r="A11" s="689">
        <v>4.0</v>
      </c>
      <c r="B11" s="689" t="s">
        <v>1223</v>
      </c>
      <c r="C11" s="690" t="s">
        <v>1230</v>
      </c>
      <c r="D11" s="691" t="s">
        <v>906</v>
      </c>
      <c r="E11" s="691">
        <v>78.3</v>
      </c>
      <c r="F11" s="692">
        <v>1.2255345698E10</v>
      </c>
      <c r="G11" s="693">
        <v>12574.0</v>
      </c>
      <c r="H11" s="693">
        <v>11343.0</v>
      </c>
      <c r="I11" s="693">
        <v>13669.0</v>
      </c>
      <c r="J11" s="694">
        <v>46113.0</v>
      </c>
      <c r="K11" s="695"/>
      <c r="L11" s="698" t="s">
        <v>1231</v>
      </c>
      <c r="M11" s="697"/>
      <c r="N11" s="697"/>
      <c r="O11" s="697"/>
      <c r="P11" s="697"/>
      <c r="Q11" s="697"/>
      <c r="R11" s="697"/>
      <c r="S11" s="697"/>
      <c r="T11" s="697"/>
      <c r="U11" s="697"/>
      <c r="V11" s="697"/>
    </row>
    <row r="12" ht="33.0" customHeight="1">
      <c r="A12" s="689">
        <v>5.0</v>
      </c>
      <c r="B12" s="689" t="s">
        <v>1223</v>
      </c>
      <c r="C12" s="690" t="s">
        <v>1232</v>
      </c>
      <c r="D12" s="691" t="s">
        <v>906</v>
      </c>
      <c r="E12" s="691">
        <v>89.0</v>
      </c>
      <c r="F12" s="692">
        <v>1.2797606014E10</v>
      </c>
      <c r="G12" s="693">
        <v>13129.0</v>
      </c>
      <c r="H12" s="693">
        <v>11843.0</v>
      </c>
      <c r="I12" s="693">
        <v>14272.0</v>
      </c>
      <c r="J12" s="694">
        <v>46113.0</v>
      </c>
      <c r="K12" s="695"/>
      <c r="L12" s="696" t="s">
        <v>1233</v>
      </c>
      <c r="M12" s="697"/>
      <c r="N12" s="697"/>
      <c r="O12" s="697"/>
      <c r="P12" s="697"/>
      <c r="Q12" s="697"/>
      <c r="R12" s="697"/>
      <c r="S12" s="697"/>
      <c r="T12" s="697"/>
      <c r="U12" s="697"/>
      <c r="V12" s="697"/>
    </row>
    <row r="13" ht="33.0" customHeight="1">
      <c r="A13" s="689">
        <v>6.0</v>
      </c>
      <c r="B13" s="689" t="s">
        <v>1223</v>
      </c>
      <c r="C13" s="690" t="s">
        <v>1234</v>
      </c>
      <c r="D13" s="691" t="s">
        <v>906</v>
      </c>
      <c r="E13" s="691">
        <v>86.1</v>
      </c>
      <c r="F13" s="699">
        <v>1.4708108268E10</v>
      </c>
      <c r="G13" s="693">
        <v>15092.0</v>
      </c>
      <c r="H13" s="693">
        <v>13614.0</v>
      </c>
      <c r="I13" s="693">
        <v>16406.0</v>
      </c>
      <c r="J13" s="694">
        <v>46113.0</v>
      </c>
      <c r="K13" s="695"/>
      <c r="L13" s="696" t="s">
        <v>1235</v>
      </c>
      <c r="M13" s="697"/>
      <c r="N13" s="697"/>
      <c r="O13" s="697"/>
      <c r="P13" s="697"/>
      <c r="Q13" s="697"/>
      <c r="R13" s="697"/>
      <c r="S13" s="697"/>
      <c r="T13" s="697"/>
      <c r="U13" s="697"/>
      <c r="V13" s="697"/>
    </row>
    <row r="14" ht="33.0" customHeight="1">
      <c r="A14" s="689">
        <v>7.0</v>
      </c>
      <c r="B14" s="689" t="s">
        <v>1223</v>
      </c>
      <c r="C14" s="690" t="s">
        <v>1236</v>
      </c>
      <c r="D14" s="691" t="s">
        <v>906</v>
      </c>
      <c r="E14" s="691">
        <v>89.6</v>
      </c>
      <c r="F14" s="692">
        <v>1.3176163571E10</v>
      </c>
      <c r="G14" s="693">
        <v>13518.0</v>
      </c>
      <c r="H14" s="693">
        <v>12194.0</v>
      </c>
      <c r="I14" s="693">
        <v>14695.0</v>
      </c>
      <c r="J14" s="694">
        <v>46113.0</v>
      </c>
      <c r="K14" s="695"/>
      <c r="L14" s="696" t="s">
        <v>1237</v>
      </c>
      <c r="M14" s="697"/>
      <c r="N14" s="697"/>
      <c r="O14" s="697"/>
      <c r="P14" s="697"/>
      <c r="Q14" s="697"/>
      <c r="R14" s="697"/>
      <c r="S14" s="697"/>
      <c r="T14" s="697"/>
      <c r="U14" s="697"/>
      <c r="V14" s="697"/>
    </row>
    <row r="15" ht="33.0" customHeight="1">
      <c r="A15" s="689">
        <v>8.0</v>
      </c>
      <c r="B15" s="689" t="s">
        <v>1223</v>
      </c>
      <c r="C15" s="690" t="s">
        <v>1238</v>
      </c>
      <c r="D15" s="691" t="s">
        <v>906</v>
      </c>
      <c r="E15" s="691">
        <v>89.6</v>
      </c>
      <c r="F15" s="692">
        <v>1.393332407E10</v>
      </c>
      <c r="G15" s="693">
        <v>14296.0</v>
      </c>
      <c r="H15" s="693">
        <v>12896.0</v>
      </c>
      <c r="I15" s="693">
        <v>15541.0</v>
      </c>
      <c r="J15" s="694">
        <v>46113.0</v>
      </c>
      <c r="K15" s="695"/>
      <c r="L15" s="696" t="s">
        <v>1239</v>
      </c>
      <c r="M15" s="697"/>
      <c r="N15" s="697"/>
      <c r="O15" s="697"/>
      <c r="P15" s="697"/>
      <c r="Q15" s="697"/>
      <c r="R15" s="697"/>
      <c r="S15" s="697"/>
      <c r="T15" s="697"/>
      <c r="U15" s="697"/>
      <c r="V15" s="697"/>
    </row>
    <row r="16" ht="33.0" customHeight="1">
      <c r="A16" s="689">
        <v>9.0</v>
      </c>
      <c r="B16" s="689" t="s">
        <v>1223</v>
      </c>
      <c r="C16" s="690" t="s">
        <v>1240</v>
      </c>
      <c r="D16" s="691" t="s">
        <v>1241</v>
      </c>
      <c r="E16" s="691">
        <v>87.6</v>
      </c>
      <c r="F16" s="692">
        <v>1.2657890246E10</v>
      </c>
      <c r="G16" s="693">
        <v>12986.0</v>
      </c>
      <c r="H16" s="693">
        <v>11714.0</v>
      </c>
      <c r="I16" s="693">
        <v>14117.0</v>
      </c>
      <c r="J16" s="694">
        <v>46113.0</v>
      </c>
      <c r="K16" s="695"/>
      <c r="L16" s="698" t="s">
        <v>1242</v>
      </c>
      <c r="M16" s="697"/>
      <c r="N16" s="697"/>
      <c r="O16" s="697"/>
      <c r="P16" s="697"/>
      <c r="Q16" s="697"/>
      <c r="R16" s="697"/>
      <c r="S16" s="697"/>
      <c r="T16" s="697"/>
      <c r="U16" s="697"/>
      <c r="V16" s="697"/>
    </row>
    <row r="17" ht="33.0" customHeight="1">
      <c r="A17" s="689">
        <v>10.0</v>
      </c>
      <c r="B17" s="689" t="s">
        <v>1223</v>
      </c>
      <c r="C17" s="690" t="s">
        <v>1243</v>
      </c>
      <c r="D17" s="691" t="s">
        <v>1244</v>
      </c>
      <c r="E17" s="691">
        <v>114.4</v>
      </c>
      <c r="F17" s="692">
        <v>1.7220552492E10</v>
      </c>
      <c r="G17" s="700">
        <v>17668.0</v>
      </c>
      <c r="H17" s="701">
        <v>15937.0</v>
      </c>
      <c r="I17" s="701">
        <v>19206.0</v>
      </c>
      <c r="J17" s="694">
        <v>46113.0</v>
      </c>
      <c r="K17" s="695"/>
      <c r="L17" s="696" t="s">
        <v>1245</v>
      </c>
      <c r="M17" s="697"/>
      <c r="N17" s="697"/>
      <c r="O17" s="697"/>
      <c r="P17" s="697"/>
      <c r="Q17" s="697"/>
      <c r="R17" s="697"/>
      <c r="S17" s="697"/>
      <c r="T17" s="697"/>
      <c r="U17" s="697"/>
      <c r="V17" s="697"/>
    </row>
    <row r="18" ht="33.0" customHeight="1">
      <c r="A18" s="689">
        <v>11.0</v>
      </c>
      <c r="B18" s="689" t="s">
        <v>1223</v>
      </c>
      <c r="C18" s="690" t="s">
        <v>1246</v>
      </c>
      <c r="D18" s="691" t="s">
        <v>1220</v>
      </c>
      <c r="E18" s="691">
        <v>146.4</v>
      </c>
      <c r="F18" s="699">
        <v>2.7164744138E10</v>
      </c>
      <c r="G18" s="693">
        <v>27878.0</v>
      </c>
      <c r="H18" s="693">
        <v>25148.0</v>
      </c>
      <c r="I18" s="693">
        <v>30304.0</v>
      </c>
      <c r="J18" s="694">
        <v>46113.0</v>
      </c>
      <c r="K18" s="695"/>
      <c r="L18" s="696" t="s">
        <v>1247</v>
      </c>
      <c r="M18" s="697"/>
      <c r="N18" s="697"/>
      <c r="O18" s="697"/>
      <c r="P18" s="697"/>
      <c r="Q18" s="697"/>
      <c r="R18" s="697"/>
      <c r="S18" s="697"/>
      <c r="T18" s="697"/>
      <c r="U18" s="697"/>
      <c r="V18" s="697"/>
    </row>
    <row r="19" ht="33.0" customHeight="1">
      <c r="A19" s="689">
        <v>12.0</v>
      </c>
      <c r="B19" s="689" t="s">
        <v>1223</v>
      </c>
      <c r="C19" s="702" t="s">
        <v>1248</v>
      </c>
      <c r="D19" s="691" t="s">
        <v>1249</v>
      </c>
      <c r="E19" s="691">
        <v>181.6</v>
      </c>
      <c r="F19" s="699">
        <v>3.6310123684E10</v>
      </c>
      <c r="G19" s="693">
        <v>37266.0</v>
      </c>
      <c r="H19" s="693">
        <v>33617.0</v>
      </c>
      <c r="I19" s="693">
        <v>40509.0</v>
      </c>
      <c r="J19" s="694">
        <v>46113.0</v>
      </c>
      <c r="K19" s="695"/>
      <c r="L19" s="696" t="s">
        <v>1250</v>
      </c>
      <c r="M19" s="697"/>
      <c r="N19" s="697"/>
      <c r="O19" s="697"/>
      <c r="P19" s="697"/>
      <c r="Q19" s="697"/>
      <c r="R19" s="697"/>
      <c r="S19" s="697"/>
      <c r="T19" s="697"/>
      <c r="U19" s="697"/>
      <c r="V19" s="697"/>
    </row>
    <row r="20" ht="31.5" customHeight="1">
      <c r="A20" s="703"/>
      <c r="B20" s="703" t="s">
        <v>1210</v>
      </c>
      <c r="C20" s="704" t="s">
        <v>1251</v>
      </c>
      <c r="D20" s="705" t="s">
        <v>906</v>
      </c>
      <c r="E20" s="703" t="s">
        <v>1252</v>
      </c>
      <c r="F20" s="706">
        <v>8.459955492E9</v>
      </c>
      <c r="G20" s="707">
        <v>8680.0</v>
      </c>
      <c r="H20" s="707">
        <v>7829.0</v>
      </c>
      <c r="I20" s="707">
        <v>9435.0</v>
      </c>
      <c r="J20" s="708">
        <v>46023.0</v>
      </c>
      <c r="K20" s="709" t="s">
        <v>1217</v>
      </c>
      <c r="L20" s="710" t="s">
        <v>1253</v>
      </c>
      <c r="M20" s="711"/>
      <c r="N20" s="711"/>
      <c r="O20" s="711"/>
      <c r="P20" s="711"/>
      <c r="Q20" s="711"/>
      <c r="R20" s="711"/>
      <c r="S20" s="711"/>
      <c r="T20" s="711"/>
      <c r="U20" s="711"/>
      <c r="V20" s="711"/>
    </row>
    <row r="21" ht="31.5" customHeight="1">
      <c r="A21" s="703"/>
      <c r="B21" s="703" t="s">
        <v>1210</v>
      </c>
      <c r="C21" s="704" t="s">
        <v>1254</v>
      </c>
      <c r="D21" s="705" t="s">
        <v>906</v>
      </c>
      <c r="E21" s="703" t="s">
        <v>248</v>
      </c>
      <c r="F21" s="706">
        <v>8.501030026E9</v>
      </c>
      <c r="G21" s="707">
        <v>8721.0</v>
      </c>
      <c r="H21" s="707">
        <v>7867.0</v>
      </c>
      <c r="I21" s="707">
        <v>9481.0</v>
      </c>
      <c r="J21" s="708">
        <v>46023.0</v>
      </c>
      <c r="K21" s="709" t="s">
        <v>1217</v>
      </c>
      <c r="L21" s="712" t="s">
        <v>1255</v>
      </c>
      <c r="M21" s="711"/>
      <c r="N21" s="711"/>
      <c r="O21" s="711"/>
      <c r="P21" s="711"/>
      <c r="Q21" s="711"/>
      <c r="R21" s="711"/>
      <c r="S21" s="711"/>
      <c r="T21" s="711"/>
      <c r="U21" s="711"/>
      <c r="V21" s="711"/>
    </row>
    <row r="22" ht="31.5" customHeight="1">
      <c r="A22" s="703"/>
      <c r="B22" s="703" t="s">
        <v>1210</v>
      </c>
      <c r="C22" s="704" t="s">
        <v>1256</v>
      </c>
      <c r="D22" s="705" t="s">
        <v>1244</v>
      </c>
      <c r="E22" s="703" t="s">
        <v>1257</v>
      </c>
      <c r="F22" s="706">
        <v>1.2316070418E10</v>
      </c>
      <c r="G22" s="707">
        <v>12637.0</v>
      </c>
      <c r="H22" s="707">
        <v>11399.0</v>
      </c>
      <c r="I22" s="707">
        <v>13737.0</v>
      </c>
      <c r="J22" s="708">
        <v>46023.0</v>
      </c>
      <c r="K22" s="709" t="s">
        <v>1217</v>
      </c>
      <c r="L22" s="712" t="s">
        <v>1258</v>
      </c>
      <c r="M22" s="711"/>
      <c r="N22" s="711"/>
      <c r="O22" s="711"/>
      <c r="P22" s="711"/>
      <c r="Q22" s="711"/>
      <c r="R22" s="711"/>
      <c r="S22" s="711"/>
      <c r="T22" s="711"/>
      <c r="U22" s="711"/>
      <c r="V22" s="711"/>
    </row>
    <row r="23" ht="33.0" customHeight="1">
      <c r="A23" s="703"/>
      <c r="B23" s="703" t="s">
        <v>1223</v>
      </c>
      <c r="C23" s="713" t="s">
        <v>1259</v>
      </c>
      <c r="D23" s="714" t="s">
        <v>1044</v>
      </c>
      <c r="E23" s="714">
        <v>50.0</v>
      </c>
      <c r="F23" s="715">
        <v>6.73019945E9</v>
      </c>
      <c r="G23" s="716">
        <v>6904.0</v>
      </c>
      <c r="H23" s="716">
        <v>6227.0</v>
      </c>
      <c r="I23" s="716">
        <v>7505.0</v>
      </c>
      <c r="J23" s="708">
        <v>46113.0</v>
      </c>
      <c r="K23" s="717" t="s">
        <v>1260</v>
      </c>
      <c r="L23" s="718" t="s">
        <v>1261</v>
      </c>
      <c r="M23" s="719"/>
      <c r="N23" s="719"/>
      <c r="O23" s="719"/>
      <c r="P23" s="719"/>
      <c r="Q23" s="719"/>
      <c r="R23" s="719"/>
      <c r="S23" s="719"/>
      <c r="T23" s="719"/>
      <c r="U23" s="719"/>
      <c r="V23" s="719"/>
    </row>
    <row r="24" ht="33.0" customHeight="1">
      <c r="A24" s="703"/>
      <c r="B24" s="703" t="s">
        <v>1223</v>
      </c>
      <c r="C24" s="713" t="s">
        <v>1262</v>
      </c>
      <c r="D24" s="714" t="s">
        <v>1044</v>
      </c>
      <c r="E24" s="714">
        <v>50.3</v>
      </c>
      <c r="F24" s="715">
        <v>7.874093082E9</v>
      </c>
      <c r="G24" s="716">
        <v>8079.0</v>
      </c>
      <c r="H24" s="716">
        <v>7287.0</v>
      </c>
      <c r="I24" s="716">
        <v>8782.0</v>
      </c>
      <c r="J24" s="708">
        <v>46113.0</v>
      </c>
      <c r="K24" s="717" t="s">
        <v>1260</v>
      </c>
      <c r="L24" s="710" t="s">
        <v>1263</v>
      </c>
      <c r="M24" s="719"/>
      <c r="N24" s="719"/>
      <c r="O24" s="719"/>
      <c r="P24" s="719"/>
      <c r="Q24" s="719"/>
      <c r="R24" s="719"/>
      <c r="S24" s="719"/>
      <c r="T24" s="719"/>
      <c r="U24" s="719"/>
      <c r="V24" s="719"/>
    </row>
    <row r="25" ht="33.0" customHeight="1">
      <c r="A25" s="703"/>
      <c r="B25" s="703" t="s">
        <v>1223</v>
      </c>
      <c r="C25" s="713" t="s">
        <v>1264</v>
      </c>
      <c r="D25" s="714" t="s">
        <v>906</v>
      </c>
      <c r="E25" s="714">
        <v>89.6</v>
      </c>
      <c r="F25" s="715">
        <v>1.3078465434E10</v>
      </c>
      <c r="G25" s="716">
        <v>13418.0</v>
      </c>
      <c r="H25" s="716">
        <v>12103.0</v>
      </c>
      <c r="I25" s="716">
        <v>14586.0</v>
      </c>
      <c r="J25" s="708">
        <v>46113.0</v>
      </c>
      <c r="K25" s="717" t="s">
        <v>1260</v>
      </c>
      <c r="L25" s="710" t="s">
        <v>1265</v>
      </c>
      <c r="M25" s="719"/>
      <c r="N25" s="719"/>
      <c r="O25" s="719"/>
      <c r="P25" s="719"/>
      <c r="Q25" s="719"/>
      <c r="R25" s="719"/>
      <c r="S25" s="719"/>
      <c r="T25" s="719"/>
      <c r="U25" s="719"/>
      <c r="V25" s="719"/>
    </row>
    <row r="26" ht="33.0" customHeight="1">
      <c r="A26" s="703"/>
      <c r="B26" s="703" t="s">
        <v>1223</v>
      </c>
      <c r="C26" s="713" t="s">
        <v>1266</v>
      </c>
      <c r="D26" s="714" t="s">
        <v>1244</v>
      </c>
      <c r="E26" s="714">
        <v>107.5</v>
      </c>
      <c r="F26" s="720">
        <v>1.6014879043E10</v>
      </c>
      <c r="G26" s="716">
        <v>16431.0</v>
      </c>
      <c r="H26" s="716">
        <v>14821.0</v>
      </c>
      <c r="I26" s="716">
        <v>17861.0</v>
      </c>
      <c r="J26" s="708">
        <v>46113.0</v>
      </c>
      <c r="K26" s="717" t="s">
        <v>1260</v>
      </c>
      <c r="L26" s="710" t="s">
        <v>1267</v>
      </c>
      <c r="M26" s="719"/>
      <c r="N26" s="719"/>
      <c r="O26" s="719"/>
      <c r="P26" s="719"/>
      <c r="Q26" s="719"/>
      <c r="R26" s="719"/>
      <c r="S26" s="719"/>
      <c r="T26" s="719"/>
      <c r="U26" s="719"/>
      <c r="V26" s="719"/>
    </row>
    <row r="27" ht="33.0" customHeight="1">
      <c r="A27" s="703"/>
      <c r="B27" s="703" t="s">
        <v>1223</v>
      </c>
      <c r="C27" s="713" t="s">
        <v>1268</v>
      </c>
      <c r="D27" s="714" t="s">
        <v>1244</v>
      </c>
      <c r="E27" s="714">
        <v>114.4</v>
      </c>
      <c r="F27" s="715">
        <v>1.7470031665E10</v>
      </c>
      <c r="G27" s="716">
        <v>17924.0</v>
      </c>
      <c r="H27" s="716">
        <v>16169.0</v>
      </c>
      <c r="I27" s="716">
        <v>19485.0</v>
      </c>
      <c r="J27" s="708">
        <v>46113.0</v>
      </c>
      <c r="K27" s="717" t="s">
        <v>1260</v>
      </c>
      <c r="L27" s="710" t="s">
        <v>1269</v>
      </c>
      <c r="M27" s="719"/>
      <c r="N27" s="719"/>
      <c r="O27" s="719"/>
      <c r="P27" s="719"/>
      <c r="Q27" s="719"/>
      <c r="R27" s="719"/>
      <c r="S27" s="719"/>
      <c r="T27" s="719"/>
      <c r="U27" s="719"/>
      <c r="V27" s="719"/>
    </row>
    <row r="28" ht="33.0" customHeight="1">
      <c r="A28" s="703"/>
      <c r="B28" s="703" t="s">
        <v>1223</v>
      </c>
      <c r="C28" s="713" t="s">
        <v>1270</v>
      </c>
      <c r="D28" s="714" t="s">
        <v>1044</v>
      </c>
      <c r="E28" s="714">
        <v>49.7</v>
      </c>
      <c r="F28" s="715">
        <v>7.299744009E9</v>
      </c>
      <c r="G28" s="716">
        <v>7489.0</v>
      </c>
      <c r="H28" s="716">
        <v>6755.0</v>
      </c>
      <c r="I28" s="716">
        <v>8141.0</v>
      </c>
      <c r="J28" s="708">
        <v>46113.0</v>
      </c>
      <c r="K28" s="717" t="s">
        <v>1271</v>
      </c>
      <c r="L28" s="710" t="s">
        <v>1272</v>
      </c>
      <c r="M28" s="719"/>
      <c r="N28" s="719"/>
      <c r="O28" s="719"/>
      <c r="P28" s="719"/>
      <c r="Q28" s="719"/>
      <c r="R28" s="719"/>
      <c r="S28" s="719"/>
      <c r="T28" s="719"/>
      <c r="U28" s="719"/>
      <c r="V28" s="719"/>
    </row>
    <row r="29" ht="33.0" customHeight="1">
      <c r="A29" s="703"/>
      <c r="B29" s="703" t="s">
        <v>1223</v>
      </c>
      <c r="C29" s="713" t="s">
        <v>1273</v>
      </c>
      <c r="D29" s="714" t="s">
        <v>906</v>
      </c>
      <c r="E29" s="714">
        <v>72.9</v>
      </c>
      <c r="F29" s="715">
        <v>9.788944568E9</v>
      </c>
      <c r="G29" s="716">
        <v>10042.0</v>
      </c>
      <c r="H29" s="716">
        <v>9058.0</v>
      </c>
      <c r="I29" s="716">
        <v>10916.0</v>
      </c>
      <c r="J29" s="708">
        <v>46113.0</v>
      </c>
      <c r="K29" s="717" t="s">
        <v>1271</v>
      </c>
      <c r="L29" s="718" t="s">
        <v>1274</v>
      </c>
      <c r="M29" s="719"/>
      <c r="N29" s="719"/>
      <c r="O29" s="719"/>
      <c r="P29" s="719"/>
      <c r="Q29" s="719"/>
      <c r="R29" s="719"/>
      <c r="S29" s="719"/>
      <c r="T29" s="719"/>
      <c r="U29" s="719"/>
      <c r="V29" s="719"/>
    </row>
    <row r="30" ht="33.0" customHeight="1">
      <c r="A30" s="703"/>
      <c r="B30" s="703" t="s">
        <v>1223</v>
      </c>
      <c r="C30" s="713" t="s">
        <v>1275</v>
      </c>
      <c r="D30" s="714" t="s">
        <v>1244</v>
      </c>
      <c r="E30" s="714">
        <v>114.4</v>
      </c>
      <c r="F30" s="715">
        <v>1.8124914465E10</v>
      </c>
      <c r="G30" s="716">
        <v>18597.0</v>
      </c>
      <c r="H30" s="716">
        <v>16776.0</v>
      </c>
      <c r="I30" s="716">
        <v>20216.0</v>
      </c>
      <c r="J30" s="708">
        <v>46113.0</v>
      </c>
      <c r="K30" s="717" t="s">
        <v>1271</v>
      </c>
      <c r="L30" s="710" t="s">
        <v>1276</v>
      </c>
      <c r="M30" s="719"/>
      <c r="N30" s="719"/>
      <c r="O30" s="719"/>
      <c r="P30" s="719"/>
      <c r="Q30" s="719"/>
      <c r="R30" s="719"/>
      <c r="S30" s="719"/>
      <c r="T30" s="719"/>
      <c r="U30" s="719"/>
      <c r="V30" s="719"/>
    </row>
    <row r="31" ht="27.0" hidden="1" customHeight="1">
      <c r="A31" s="721"/>
      <c r="B31" s="721" t="s">
        <v>1210</v>
      </c>
      <c r="C31" s="722" t="s">
        <v>1277</v>
      </c>
      <c r="D31" s="723" t="s">
        <v>692</v>
      </c>
      <c r="E31" s="721" t="s">
        <v>1278</v>
      </c>
      <c r="F31" s="724" t="s">
        <v>1279</v>
      </c>
      <c r="G31" s="725" t="s">
        <v>1280</v>
      </c>
      <c r="H31" s="725" t="s">
        <v>1281</v>
      </c>
      <c r="I31" s="725" t="s">
        <v>1282</v>
      </c>
      <c r="J31" s="726">
        <v>46023.0</v>
      </c>
      <c r="K31" s="727" t="s">
        <v>131</v>
      </c>
      <c r="L31" s="728" t="s">
        <v>1283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</row>
    <row r="32" ht="27.0" hidden="1" customHeight="1">
      <c r="A32" s="721"/>
      <c r="B32" s="721" t="s">
        <v>1210</v>
      </c>
      <c r="C32" s="722" t="s">
        <v>1284</v>
      </c>
      <c r="D32" s="723" t="s">
        <v>893</v>
      </c>
      <c r="E32" s="721" t="s">
        <v>1285</v>
      </c>
      <c r="F32" s="724" t="s">
        <v>1286</v>
      </c>
      <c r="G32" s="725" t="s">
        <v>1287</v>
      </c>
      <c r="H32" s="725" t="s">
        <v>1288</v>
      </c>
      <c r="I32" s="725" t="s">
        <v>1289</v>
      </c>
      <c r="J32" s="726">
        <v>46023.0</v>
      </c>
      <c r="K32" s="727" t="s">
        <v>131</v>
      </c>
      <c r="L32" s="728" t="s">
        <v>1290</v>
      </c>
      <c r="M32" s="50"/>
      <c r="N32" s="50"/>
      <c r="O32" s="50"/>
      <c r="P32" s="50"/>
      <c r="Q32" s="50"/>
      <c r="R32" s="50"/>
      <c r="S32" s="50"/>
      <c r="T32" s="50"/>
      <c r="U32" s="50"/>
      <c r="V32" s="50"/>
    </row>
    <row r="33" ht="27.0" hidden="1" customHeight="1">
      <c r="A33" s="721"/>
      <c r="B33" s="721" t="s">
        <v>1210</v>
      </c>
      <c r="C33" s="722" t="s">
        <v>1291</v>
      </c>
      <c r="D33" s="723" t="s">
        <v>906</v>
      </c>
      <c r="E33" s="721" t="s">
        <v>248</v>
      </c>
      <c r="F33" s="724" t="s">
        <v>1292</v>
      </c>
      <c r="G33" s="725" t="s">
        <v>1293</v>
      </c>
      <c r="H33" s="725" t="s">
        <v>1294</v>
      </c>
      <c r="I33" s="725" t="s">
        <v>1295</v>
      </c>
      <c r="J33" s="726">
        <v>46023.0</v>
      </c>
      <c r="K33" s="727" t="s">
        <v>131</v>
      </c>
      <c r="L33" s="728" t="s">
        <v>1296</v>
      </c>
      <c r="M33" s="50"/>
      <c r="N33" s="50"/>
      <c r="O33" s="50"/>
      <c r="P33" s="50"/>
      <c r="Q33" s="50"/>
      <c r="R33" s="50"/>
      <c r="S33" s="50"/>
      <c r="T33" s="50"/>
      <c r="U33" s="50"/>
      <c r="V33" s="50"/>
    </row>
    <row r="34" ht="27.0" hidden="1" customHeight="1">
      <c r="A34" s="721"/>
      <c r="B34" s="721" t="s">
        <v>1210</v>
      </c>
      <c r="C34" s="722" t="s">
        <v>1297</v>
      </c>
      <c r="D34" s="723" t="s">
        <v>906</v>
      </c>
      <c r="E34" s="721" t="s">
        <v>370</v>
      </c>
      <c r="F34" s="724" t="s">
        <v>1298</v>
      </c>
      <c r="G34" s="725" t="s">
        <v>1299</v>
      </c>
      <c r="H34" s="725" t="s">
        <v>1300</v>
      </c>
      <c r="I34" s="725" t="s">
        <v>1301</v>
      </c>
      <c r="J34" s="726">
        <v>46023.0</v>
      </c>
      <c r="K34" s="727" t="s">
        <v>131</v>
      </c>
      <c r="L34" s="728" t="s">
        <v>1302</v>
      </c>
      <c r="M34" s="50"/>
      <c r="N34" s="50"/>
      <c r="O34" s="50"/>
      <c r="P34" s="50"/>
      <c r="Q34" s="50"/>
      <c r="R34" s="50"/>
      <c r="S34" s="50"/>
      <c r="T34" s="50"/>
      <c r="U34" s="50"/>
      <c r="V34" s="50"/>
    </row>
    <row r="35" ht="27.0" hidden="1" customHeight="1">
      <c r="A35" s="721"/>
      <c r="B35" s="721" t="s">
        <v>1210</v>
      </c>
      <c r="C35" s="722" t="s">
        <v>1303</v>
      </c>
      <c r="D35" s="723" t="s">
        <v>893</v>
      </c>
      <c r="E35" s="721" t="s">
        <v>160</v>
      </c>
      <c r="F35" s="724" t="s">
        <v>1304</v>
      </c>
      <c r="G35" s="725" t="s">
        <v>1305</v>
      </c>
      <c r="H35" s="725" t="s">
        <v>1306</v>
      </c>
      <c r="I35" s="725" t="s">
        <v>1307</v>
      </c>
      <c r="J35" s="726">
        <v>46023.0</v>
      </c>
      <c r="K35" s="727" t="s">
        <v>131</v>
      </c>
      <c r="L35" s="728" t="s">
        <v>1308</v>
      </c>
      <c r="M35" s="50"/>
      <c r="N35" s="50"/>
      <c r="O35" s="50"/>
      <c r="P35" s="50"/>
      <c r="Q35" s="50"/>
      <c r="R35" s="50"/>
      <c r="S35" s="50"/>
      <c r="T35" s="50"/>
      <c r="U35" s="50"/>
      <c r="V35" s="50"/>
    </row>
    <row r="36" ht="27.0" hidden="1" customHeight="1">
      <c r="A36" s="721"/>
      <c r="B36" s="721" t="s">
        <v>1210</v>
      </c>
      <c r="C36" s="722" t="s">
        <v>1309</v>
      </c>
      <c r="D36" s="723" t="s">
        <v>893</v>
      </c>
      <c r="E36" s="723">
        <v>45.0</v>
      </c>
      <c r="F36" s="724" t="s">
        <v>1310</v>
      </c>
      <c r="G36" s="725" t="s">
        <v>1311</v>
      </c>
      <c r="H36" s="725" t="s">
        <v>1312</v>
      </c>
      <c r="I36" s="725" t="s">
        <v>1313</v>
      </c>
      <c r="J36" s="726">
        <v>46023.0</v>
      </c>
      <c r="K36" s="727" t="s">
        <v>131</v>
      </c>
      <c r="L36" s="728" t="s">
        <v>1314</v>
      </c>
      <c r="M36" s="50"/>
      <c r="N36" s="50"/>
      <c r="O36" s="50"/>
      <c r="P36" s="50"/>
      <c r="Q36" s="50"/>
      <c r="R36" s="50"/>
      <c r="S36" s="50"/>
      <c r="T36" s="50"/>
      <c r="U36" s="50"/>
      <c r="V36" s="50"/>
    </row>
    <row r="37" ht="27.0" hidden="1" customHeight="1">
      <c r="A37" s="721"/>
      <c r="B37" s="721" t="s">
        <v>1210</v>
      </c>
      <c r="C37" s="722" t="s">
        <v>1315</v>
      </c>
      <c r="D37" s="723" t="s">
        <v>692</v>
      </c>
      <c r="E37" s="721" t="s">
        <v>1278</v>
      </c>
      <c r="F37" s="724" t="s">
        <v>1316</v>
      </c>
      <c r="G37" s="725" t="s">
        <v>1317</v>
      </c>
      <c r="H37" s="725" t="s">
        <v>1318</v>
      </c>
      <c r="I37" s="725" t="s">
        <v>1319</v>
      </c>
      <c r="J37" s="726">
        <v>46023.0</v>
      </c>
      <c r="K37" s="727" t="s">
        <v>131</v>
      </c>
      <c r="L37" s="728" t="s">
        <v>1320</v>
      </c>
      <c r="M37" s="50"/>
      <c r="N37" s="50"/>
      <c r="O37" s="50"/>
      <c r="P37" s="50"/>
      <c r="Q37" s="50"/>
      <c r="R37" s="50"/>
      <c r="S37" s="50"/>
      <c r="T37" s="50"/>
      <c r="U37" s="50"/>
      <c r="V37" s="50"/>
    </row>
    <row r="38" ht="32.25" hidden="1" customHeight="1">
      <c r="A38" s="599">
        <v>0.0</v>
      </c>
      <c r="B38" s="599" t="s">
        <v>1210</v>
      </c>
      <c r="C38" s="600" t="s">
        <v>1321</v>
      </c>
      <c r="D38" s="600" t="s">
        <v>906</v>
      </c>
      <c r="E38" s="599" t="s">
        <v>1322</v>
      </c>
      <c r="F38" s="600" t="s">
        <v>1323</v>
      </c>
      <c r="G38" s="107" t="s">
        <v>1324</v>
      </c>
      <c r="H38" s="107" t="s">
        <v>1325</v>
      </c>
      <c r="I38" s="107" t="s">
        <v>1326</v>
      </c>
      <c r="J38" s="729">
        <v>46023.0</v>
      </c>
      <c r="K38" s="730" t="s">
        <v>131</v>
      </c>
      <c r="L38" s="731" t="s">
        <v>1327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32.25" hidden="1" customHeight="1">
      <c r="A39" s="234">
        <v>17.0</v>
      </c>
      <c r="B39" s="234" t="s">
        <v>1210</v>
      </c>
      <c r="C39" s="732" t="s">
        <v>1328</v>
      </c>
      <c r="D39" s="733" t="s">
        <v>1244</v>
      </c>
      <c r="E39" s="734" t="s">
        <v>1329</v>
      </c>
      <c r="F39" s="735" t="s">
        <v>1330</v>
      </c>
      <c r="G39" s="736" t="s">
        <v>1331</v>
      </c>
      <c r="H39" s="736" t="s">
        <v>1332</v>
      </c>
      <c r="I39" s="736" t="s">
        <v>1333</v>
      </c>
      <c r="J39" s="737">
        <v>46023.0</v>
      </c>
      <c r="K39" s="730" t="s">
        <v>131</v>
      </c>
      <c r="L39" s="731" t="s">
        <v>1334</v>
      </c>
      <c r="M39" s="655"/>
      <c r="N39" s="655"/>
      <c r="O39" s="655"/>
      <c r="P39" s="655"/>
      <c r="Q39" s="655"/>
      <c r="R39" s="20"/>
      <c r="S39" s="20"/>
      <c r="T39" s="20"/>
      <c r="U39" s="20"/>
      <c r="V39" s="20"/>
    </row>
    <row r="40" ht="32.25" hidden="1" customHeight="1">
      <c r="A40" s="234">
        <v>2.0</v>
      </c>
      <c r="B40" s="234" t="s">
        <v>1210</v>
      </c>
      <c r="C40" s="732" t="s">
        <v>1335</v>
      </c>
      <c r="D40" s="733" t="s">
        <v>692</v>
      </c>
      <c r="E40" s="734" t="s">
        <v>1278</v>
      </c>
      <c r="F40" s="735" t="s">
        <v>1336</v>
      </c>
      <c r="G40" s="736" t="s">
        <v>1337</v>
      </c>
      <c r="H40" s="736" t="s">
        <v>1338</v>
      </c>
      <c r="I40" s="736" t="s">
        <v>1339</v>
      </c>
      <c r="J40" s="737">
        <v>46023.0</v>
      </c>
      <c r="K40" s="730" t="s">
        <v>181</v>
      </c>
      <c r="L40" s="731" t="s">
        <v>1340</v>
      </c>
      <c r="M40" s="655"/>
      <c r="N40" s="655"/>
      <c r="O40" s="655"/>
      <c r="P40" s="655"/>
      <c r="Q40" s="655"/>
      <c r="R40" s="20"/>
      <c r="S40" s="20"/>
      <c r="T40" s="20"/>
      <c r="U40" s="20"/>
      <c r="V40" s="20"/>
    </row>
    <row r="41" ht="32.25" hidden="1" customHeight="1">
      <c r="A41" s="234">
        <v>11.0</v>
      </c>
      <c r="B41" s="234" t="s">
        <v>1210</v>
      </c>
      <c r="C41" s="738" t="s">
        <v>1341</v>
      </c>
      <c r="D41" s="738" t="s">
        <v>906</v>
      </c>
      <c r="E41" s="234" t="s">
        <v>1342</v>
      </c>
      <c r="F41" s="234">
        <v>9.632251672E9</v>
      </c>
      <c r="G41" s="739" t="s">
        <v>1343</v>
      </c>
      <c r="H41" s="739" t="s">
        <v>1344</v>
      </c>
      <c r="I41" s="739" t="s">
        <v>1345</v>
      </c>
      <c r="J41" s="737">
        <v>46023.0</v>
      </c>
      <c r="K41" s="730" t="s">
        <v>181</v>
      </c>
      <c r="L41" s="731" t="s">
        <v>1346</v>
      </c>
      <c r="M41" s="655"/>
      <c r="N41" s="655"/>
      <c r="O41" s="655"/>
      <c r="P41" s="655"/>
      <c r="Q41" s="655"/>
      <c r="R41" s="20"/>
      <c r="S41" s="20"/>
      <c r="T41" s="20"/>
      <c r="U41" s="20"/>
      <c r="V41" s="20"/>
    </row>
    <row r="42" ht="32.25" hidden="1" customHeight="1">
      <c r="A42" s="234">
        <v>18.0</v>
      </c>
      <c r="B42" s="234" t="s">
        <v>1210</v>
      </c>
      <c r="C42" s="732" t="s">
        <v>1347</v>
      </c>
      <c r="D42" s="733" t="s">
        <v>906</v>
      </c>
      <c r="E42" s="734" t="s">
        <v>1348</v>
      </c>
      <c r="F42" s="735" t="s">
        <v>1349</v>
      </c>
      <c r="G42" s="736" t="s">
        <v>1350</v>
      </c>
      <c r="H42" s="736" t="s">
        <v>1351</v>
      </c>
      <c r="I42" s="736" t="s">
        <v>1352</v>
      </c>
      <c r="J42" s="737">
        <v>46023.0</v>
      </c>
      <c r="K42" s="730" t="s">
        <v>181</v>
      </c>
      <c r="L42" s="731" t="s">
        <v>1353</v>
      </c>
      <c r="M42" s="655"/>
      <c r="N42" s="655"/>
      <c r="O42" s="655"/>
      <c r="P42" s="655"/>
      <c r="Q42" s="655"/>
      <c r="R42" s="20"/>
      <c r="S42" s="20"/>
      <c r="T42" s="20"/>
      <c r="U42" s="20"/>
      <c r="V42" s="20"/>
    </row>
    <row r="43" ht="32.25" hidden="1" customHeight="1">
      <c r="A43" s="234">
        <v>21.0</v>
      </c>
      <c r="B43" s="234" t="s">
        <v>1210</v>
      </c>
      <c r="C43" s="740" t="s">
        <v>1354</v>
      </c>
      <c r="D43" s="741" t="s">
        <v>1355</v>
      </c>
      <c r="E43" s="741" t="s">
        <v>1221</v>
      </c>
      <c r="F43" s="742">
        <v>1.590663228E10</v>
      </c>
      <c r="G43" s="736" t="s">
        <v>1356</v>
      </c>
      <c r="H43" s="736" t="s">
        <v>1357</v>
      </c>
      <c r="I43" s="736" t="s">
        <v>1358</v>
      </c>
      <c r="J43" s="737">
        <v>46023.0</v>
      </c>
      <c r="K43" s="730" t="s">
        <v>181</v>
      </c>
      <c r="L43" s="743"/>
      <c r="M43" s="655"/>
      <c r="N43" s="655"/>
      <c r="O43" s="655"/>
      <c r="P43" s="655"/>
      <c r="Q43" s="655"/>
      <c r="R43" s="20"/>
      <c r="S43" s="20"/>
      <c r="T43" s="20"/>
      <c r="U43" s="20"/>
      <c r="V43" s="20"/>
    </row>
    <row r="44" ht="32.25" hidden="1" customHeight="1">
      <c r="A44" s="234">
        <v>4.0</v>
      </c>
      <c r="B44" s="234" t="s">
        <v>1210</v>
      </c>
      <c r="C44" s="744" t="s">
        <v>1359</v>
      </c>
      <c r="D44" s="745" t="s">
        <v>906</v>
      </c>
      <c r="E44" s="741" t="s">
        <v>1360</v>
      </c>
      <c r="F44" s="738" t="s">
        <v>1361</v>
      </c>
      <c r="G44" s="736" t="s">
        <v>1362</v>
      </c>
      <c r="H44" s="736" t="s">
        <v>1363</v>
      </c>
      <c r="I44" s="736" t="s">
        <v>1364</v>
      </c>
      <c r="J44" s="737">
        <v>46023.0</v>
      </c>
      <c r="K44" s="730" t="s">
        <v>181</v>
      </c>
      <c r="L44" s="731" t="s">
        <v>1365</v>
      </c>
      <c r="M44" s="655"/>
      <c r="N44" s="655"/>
      <c r="O44" s="655"/>
      <c r="P44" s="655"/>
      <c r="Q44" s="655"/>
      <c r="R44" s="655"/>
      <c r="S44" s="20"/>
      <c r="T44" s="20"/>
      <c r="U44" s="20"/>
      <c r="V44" s="20"/>
    </row>
    <row r="45" ht="32.25" hidden="1" customHeight="1">
      <c r="A45" s="234">
        <v>10.0</v>
      </c>
      <c r="B45" s="234" t="s">
        <v>1210</v>
      </c>
      <c r="C45" s="744" t="s">
        <v>1366</v>
      </c>
      <c r="D45" s="745" t="s">
        <v>906</v>
      </c>
      <c r="E45" s="741" t="s">
        <v>1367</v>
      </c>
      <c r="F45" s="738" t="s">
        <v>1368</v>
      </c>
      <c r="G45" s="736" t="s">
        <v>1369</v>
      </c>
      <c r="H45" s="736" t="s">
        <v>1370</v>
      </c>
      <c r="I45" s="736" t="s">
        <v>1371</v>
      </c>
      <c r="J45" s="737">
        <v>46023.0</v>
      </c>
      <c r="K45" s="730" t="s">
        <v>181</v>
      </c>
      <c r="L45" s="731" t="s">
        <v>1372</v>
      </c>
      <c r="M45" s="655"/>
      <c r="N45" s="655"/>
      <c r="O45" s="655"/>
      <c r="P45" s="655"/>
      <c r="Q45" s="655"/>
      <c r="R45" s="655"/>
      <c r="S45" s="20"/>
      <c r="T45" s="20"/>
      <c r="U45" s="20"/>
      <c r="V45" s="20"/>
    </row>
    <row r="46" ht="32.25" hidden="1" customHeight="1">
      <c r="A46" s="234">
        <v>11.0</v>
      </c>
      <c r="B46" s="234" t="s">
        <v>1210</v>
      </c>
      <c r="C46" s="744" t="s">
        <v>1373</v>
      </c>
      <c r="D46" s="745" t="s">
        <v>906</v>
      </c>
      <c r="E46" s="741" t="s">
        <v>1374</v>
      </c>
      <c r="F46" s="738" t="s">
        <v>1375</v>
      </c>
      <c r="G46" s="736" t="s">
        <v>1376</v>
      </c>
      <c r="H46" s="736" t="s">
        <v>1377</v>
      </c>
      <c r="I46" s="736" t="s">
        <v>1378</v>
      </c>
      <c r="J46" s="737">
        <v>46023.0</v>
      </c>
      <c r="K46" s="730" t="s">
        <v>181</v>
      </c>
      <c r="L46" s="731" t="s">
        <v>1379</v>
      </c>
      <c r="M46" s="655"/>
      <c r="N46" s="655"/>
      <c r="O46" s="655"/>
      <c r="P46" s="655"/>
      <c r="Q46" s="655"/>
      <c r="R46" s="655"/>
      <c r="S46" s="20"/>
      <c r="T46" s="20"/>
      <c r="U46" s="20"/>
      <c r="V46" s="20"/>
    </row>
    <row r="47" ht="45.0" hidden="1" customHeight="1">
      <c r="A47" s="623">
        <v>8.0</v>
      </c>
      <c r="B47" s="623" t="s">
        <v>1210</v>
      </c>
      <c r="C47" s="599" t="s">
        <v>1380</v>
      </c>
      <c r="D47" s="623" t="s">
        <v>1220</v>
      </c>
      <c r="E47" s="623">
        <v>93.1</v>
      </c>
      <c r="F47" s="623" t="s">
        <v>1381</v>
      </c>
      <c r="G47" s="746">
        <v>17392.0</v>
      </c>
      <c r="H47" s="746">
        <v>15689.0</v>
      </c>
      <c r="I47" s="746">
        <v>18906.0</v>
      </c>
      <c r="J47" s="747">
        <v>46082.0</v>
      </c>
      <c r="K47" s="748" t="s">
        <v>181</v>
      </c>
      <c r="L47" s="749" t="s">
        <v>1382</v>
      </c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ht="45.0" hidden="1" customHeight="1">
      <c r="A48" s="623">
        <v>1.0</v>
      </c>
      <c r="B48" s="623" t="s">
        <v>1210</v>
      </c>
      <c r="C48" s="600" t="s">
        <v>1383</v>
      </c>
      <c r="D48" s="500" t="s">
        <v>893</v>
      </c>
      <c r="E48" s="623" t="s">
        <v>1212</v>
      </c>
      <c r="F48" s="500" t="s">
        <v>1384</v>
      </c>
      <c r="G48" s="746" t="s">
        <v>1385</v>
      </c>
      <c r="H48" s="746" t="s">
        <v>1386</v>
      </c>
      <c r="I48" s="746" t="s">
        <v>1387</v>
      </c>
      <c r="J48" s="747">
        <v>46023.0</v>
      </c>
      <c r="K48" s="750" t="s">
        <v>989</v>
      </c>
      <c r="L48" s="751" t="s">
        <v>1388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27.0" hidden="1" customHeight="1">
      <c r="A49" s="623"/>
      <c r="B49" s="623" t="s">
        <v>1210</v>
      </c>
      <c r="C49" s="600" t="s">
        <v>1389</v>
      </c>
      <c r="D49" s="500" t="s">
        <v>906</v>
      </c>
      <c r="E49" s="623" t="s">
        <v>1390</v>
      </c>
      <c r="F49" s="746" t="s">
        <v>1391</v>
      </c>
      <c r="G49" s="746" t="s">
        <v>1392</v>
      </c>
      <c r="H49" s="746" t="s">
        <v>1393</v>
      </c>
      <c r="I49" s="746" t="s">
        <v>1394</v>
      </c>
      <c r="J49" s="747">
        <v>46023.0</v>
      </c>
      <c r="K49" s="104" t="s">
        <v>131</v>
      </c>
      <c r="L49" s="752" t="s">
        <v>1395</v>
      </c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30.0" customHeight="1">
      <c r="L50" s="753"/>
      <c r="M50" s="50"/>
      <c r="N50" s="50"/>
      <c r="O50" s="50"/>
      <c r="P50" s="50"/>
      <c r="Q50" s="50"/>
      <c r="R50" s="50"/>
    </row>
    <row r="51" ht="30.0" customHeight="1">
      <c r="L51" s="753"/>
      <c r="M51" s="50"/>
      <c r="N51" s="50"/>
      <c r="O51" s="50"/>
      <c r="P51" s="50"/>
      <c r="Q51" s="50"/>
      <c r="R51" s="50"/>
    </row>
    <row r="52" ht="30.0" customHeight="1">
      <c r="L52" s="753"/>
      <c r="M52" s="50"/>
      <c r="N52" s="50"/>
      <c r="O52" s="50"/>
      <c r="P52" s="50"/>
      <c r="Q52" s="50"/>
      <c r="R52" s="50"/>
    </row>
    <row r="53" ht="30.0" customHeight="1">
      <c r="L53" s="753"/>
      <c r="M53" s="50"/>
      <c r="N53" s="50"/>
      <c r="O53" s="50"/>
      <c r="P53" s="50"/>
      <c r="Q53" s="50"/>
      <c r="R53" s="50"/>
    </row>
    <row r="54" ht="30.0" customHeight="1">
      <c r="L54" s="753"/>
      <c r="M54" s="50"/>
      <c r="N54" s="50"/>
      <c r="O54" s="50"/>
      <c r="P54" s="50"/>
      <c r="Q54" s="50"/>
      <c r="R54" s="50"/>
    </row>
    <row r="55" ht="30.0" customHeight="1">
      <c r="L55" s="753"/>
      <c r="M55" s="50"/>
      <c r="N55" s="50"/>
      <c r="O55" s="50"/>
      <c r="P55" s="50"/>
      <c r="Q55" s="50"/>
      <c r="R55" s="50"/>
    </row>
    <row r="56" ht="30.0" customHeight="1">
      <c r="L56" s="753"/>
      <c r="M56" s="50"/>
      <c r="N56" s="50"/>
      <c r="O56" s="50"/>
      <c r="P56" s="50"/>
      <c r="Q56" s="50"/>
      <c r="R56" s="50"/>
    </row>
    <row r="57" ht="30.0" customHeight="1">
      <c r="L57" s="753"/>
      <c r="M57" s="50"/>
      <c r="N57" s="50"/>
      <c r="O57" s="50"/>
      <c r="P57" s="50"/>
      <c r="Q57" s="50"/>
      <c r="R57" s="50"/>
    </row>
    <row r="58" ht="30.0" customHeight="1">
      <c r="L58" s="753"/>
      <c r="M58" s="50"/>
      <c r="N58" s="50"/>
      <c r="O58" s="50"/>
      <c r="P58" s="50"/>
      <c r="Q58" s="50"/>
      <c r="R58" s="50"/>
    </row>
    <row r="59">
      <c r="L59" s="753"/>
      <c r="M59" s="50"/>
      <c r="N59" s="50"/>
      <c r="O59" s="50"/>
      <c r="P59" s="50"/>
      <c r="Q59" s="50"/>
      <c r="R59" s="50"/>
    </row>
    <row r="60">
      <c r="L60" s="753"/>
      <c r="M60" s="50"/>
      <c r="N60" s="50"/>
      <c r="O60" s="50"/>
      <c r="P60" s="50"/>
      <c r="Q60" s="50"/>
      <c r="R60" s="50"/>
    </row>
    <row r="61">
      <c r="L61" s="753"/>
      <c r="M61" s="50"/>
      <c r="N61" s="50"/>
      <c r="O61" s="50"/>
      <c r="P61" s="50"/>
      <c r="Q61" s="50"/>
      <c r="R61" s="50"/>
    </row>
    <row r="62">
      <c r="L62" s="753"/>
      <c r="M62" s="50"/>
      <c r="N62" s="50"/>
      <c r="O62" s="50"/>
      <c r="P62" s="50"/>
      <c r="Q62" s="50"/>
      <c r="R62" s="50"/>
    </row>
    <row r="63">
      <c r="L63" s="753"/>
      <c r="M63" s="50"/>
      <c r="N63" s="50"/>
      <c r="O63" s="50"/>
      <c r="P63" s="50"/>
      <c r="Q63" s="50"/>
      <c r="R63" s="50"/>
    </row>
    <row r="64">
      <c r="L64" s="753"/>
      <c r="M64" s="50"/>
      <c r="N64" s="50"/>
      <c r="O64" s="50"/>
      <c r="P64" s="50"/>
      <c r="Q64" s="50"/>
      <c r="R64" s="50"/>
    </row>
    <row r="65">
      <c r="L65" s="753"/>
      <c r="M65" s="50"/>
      <c r="N65" s="50"/>
      <c r="O65" s="50"/>
      <c r="P65" s="50"/>
      <c r="Q65" s="50"/>
      <c r="R65" s="50"/>
    </row>
    <row r="66">
      <c r="L66" s="753"/>
      <c r="M66" s="50"/>
      <c r="N66" s="50"/>
      <c r="O66" s="50"/>
      <c r="P66" s="50"/>
      <c r="Q66" s="50"/>
      <c r="R66" s="50"/>
    </row>
    <row r="67">
      <c r="L67" s="753"/>
      <c r="M67" s="50"/>
      <c r="N67" s="50"/>
      <c r="O67" s="50"/>
      <c r="P67" s="50"/>
      <c r="Q67" s="50"/>
      <c r="R67" s="50"/>
    </row>
    <row r="68">
      <c r="L68" s="753"/>
      <c r="M68" s="50"/>
      <c r="N68" s="50"/>
      <c r="O68" s="50"/>
      <c r="P68" s="50"/>
      <c r="Q68" s="50"/>
      <c r="R68" s="50"/>
    </row>
    <row r="69">
      <c r="L69" s="753"/>
      <c r="M69" s="50"/>
      <c r="N69" s="50"/>
      <c r="O69" s="50"/>
      <c r="P69" s="50"/>
      <c r="Q69" s="50"/>
      <c r="R69" s="50"/>
    </row>
    <row r="70">
      <c r="L70" s="753"/>
      <c r="M70" s="50"/>
      <c r="N70" s="50"/>
      <c r="O70" s="50"/>
      <c r="P70" s="50"/>
      <c r="Q70" s="50"/>
      <c r="R70" s="50"/>
    </row>
    <row r="71">
      <c r="L71" s="753"/>
      <c r="M71" s="50"/>
      <c r="N71" s="50"/>
      <c r="O71" s="50"/>
      <c r="P71" s="50"/>
      <c r="Q71" s="50"/>
      <c r="R71" s="50"/>
    </row>
    <row r="72">
      <c r="L72" s="753"/>
      <c r="M72" s="50"/>
      <c r="N72" s="50"/>
      <c r="O72" s="50"/>
      <c r="P72" s="50"/>
      <c r="Q72" s="50"/>
      <c r="R72" s="50"/>
    </row>
    <row r="73">
      <c r="L73" s="753"/>
      <c r="M73" s="50"/>
      <c r="N73" s="50"/>
      <c r="O73" s="50"/>
      <c r="P73" s="50"/>
      <c r="Q73" s="50"/>
      <c r="R73" s="50"/>
    </row>
    <row r="74">
      <c r="L74" s="753"/>
      <c r="M74" s="50"/>
      <c r="N74" s="50"/>
      <c r="O74" s="50"/>
      <c r="P74" s="50"/>
      <c r="Q74" s="50"/>
      <c r="R74" s="50"/>
    </row>
    <row r="75">
      <c r="L75" s="753"/>
      <c r="M75" s="50"/>
      <c r="N75" s="50"/>
      <c r="O75" s="50"/>
      <c r="P75" s="50"/>
      <c r="Q75" s="50"/>
      <c r="R75" s="50"/>
    </row>
    <row r="76">
      <c r="L76" s="753"/>
      <c r="M76" s="50"/>
      <c r="N76" s="50"/>
      <c r="O76" s="50"/>
      <c r="P76" s="50"/>
      <c r="Q76" s="50"/>
      <c r="R76" s="50"/>
    </row>
    <row r="77">
      <c r="L77" s="753"/>
      <c r="M77" s="50"/>
      <c r="N77" s="50"/>
      <c r="O77" s="50"/>
      <c r="P77" s="50"/>
      <c r="Q77" s="50"/>
      <c r="R77" s="50"/>
    </row>
    <row r="78">
      <c r="L78" s="753"/>
      <c r="M78" s="50"/>
      <c r="N78" s="50"/>
      <c r="O78" s="50"/>
      <c r="P78" s="50"/>
      <c r="Q78" s="50"/>
      <c r="R78" s="50"/>
    </row>
    <row r="79">
      <c r="L79" s="753"/>
      <c r="M79" s="50"/>
      <c r="N79" s="50"/>
      <c r="O79" s="50"/>
      <c r="P79" s="50"/>
      <c r="Q79" s="50"/>
      <c r="R79" s="50"/>
    </row>
    <row r="80">
      <c r="L80" s="753"/>
      <c r="M80" s="50"/>
      <c r="N80" s="50"/>
      <c r="O80" s="50"/>
      <c r="P80" s="50"/>
      <c r="Q80" s="50"/>
      <c r="R80" s="50"/>
    </row>
    <row r="81">
      <c r="L81" s="753"/>
      <c r="M81" s="50"/>
      <c r="N81" s="50"/>
      <c r="O81" s="50"/>
      <c r="P81" s="50"/>
      <c r="Q81" s="50"/>
      <c r="R81" s="50"/>
    </row>
    <row r="82">
      <c r="L82" s="753"/>
      <c r="M82" s="50"/>
      <c r="N82" s="50"/>
      <c r="O82" s="50"/>
      <c r="P82" s="50"/>
      <c r="Q82" s="50"/>
      <c r="R82" s="50"/>
    </row>
    <row r="83">
      <c r="L83" s="753"/>
      <c r="M83" s="50"/>
      <c r="N83" s="50"/>
      <c r="O83" s="50"/>
      <c r="P83" s="50"/>
      <c r="Q83" s="50"/>
      <c r="R83" s="50"/>
    </row>
    <row r="84">
      <c r="L84" s="753"/>
      <c r="M84" s="50"/>
      <c r="N84" s="50"/>
      <c r="O84" s="50"/>
      <c r="P84" s="50"/>
      <c r="Q84" s="50"/>
      <c r="R84" s="50"/>
    </row>
    <row r="85">
      <c r="L85" s="753"/>
      <c r="M85" s="50"/>
      <c r="N85" s="50"/>
      <c r="O85" s="50"/>
      <c r="P85" s="50"/>
      <c r="Q85" s="50"/>
      <c r="R85" s="50"/>
    </row>
    <row r="86">
      <c r="L86" s="753"/>
      <c r="M86" s="50"/>
      <c r="N86" s="50"/>
      <c r="O86" s="50"/>
      <c r="P86" s="50"/>
      <c r="Q86" s="50"/>
      <c r="R86" s="50"/>
    </row>
    <row r="87">
      <c r="L87" s="753"/>
      <c r="M87" s="50"/>
      <c r="N87" s="50"/>
      <c r="O87" s="50"/>
      <c r="P87" s="50"/>
      <c r="Q87" s="50"/>
      <c r="R87" s="50"/>
    </row>
    <row r="88">
      <c r="L88" s="753"/>
      <c r="M88" s="50"/>
      <c r="N88" s="50"/>
      <c r="O88" s="50"/>
      <c r="P88" s="50"/>
      <c r="Q88" s="50"/>
      <c r="R88" s="50"/>
    </row>
    <row r="89">
      <c r="L89" s="753"/>
      <c r="M89" s="50"/>
      <c r="N89" s="50"/>
      <c r="O89" s="50"/>
      <c r="P89" s="50"/>
      <c r="Q89" s="50"/>
      <c r="R89" s="50"/>
    </row>
    <row r="90">
      <c r="L90" s="753"/>
      <c r="M90" s="50"/>
      <c r="N90" s="50"/>
      <c r="O90" s="50"/>
      <c r="P90" s="50"/>
      <c r="Q90" s="50"/>
      <c r="R90" s="50"/>
    </row>
    <row r="91">
      <c r="L91" s="753"/>
      <c r="M91" s="50"/>
      <c r="N91" s="50"/>
      <c r="O91" s="50"/>
      <c r="P91" s="50"/>
      <c r="Q91" s="50"/>
      <c r="R91" s="50"/>
    </row>
    <row r="92">
      <c r="L92" s="753"/>
      <c r="M92" s="50"/>
      <c r="N92" s="50"/>
      <c r="O92" s="50"/>
      <c r="P92" s="50"/>
      <c r="Q92" s="50"/>
      <c r="R92" s="50"/>
    </row>
    <row r="93">
      <c r="L93" s="753"/>
      <c r="M93" s="50"/>
      <c r="N93" s="50"/>
      <c r="O93" s="50"/>
      <c r="P93" s="50"/>
      <c r="Q93" s="50"/>
      <c r="R93" s="50"/>
    </row>
    <row r="94">
      <c r="L94" s="753"/>
      <c r="M94" s="50"/>
      <c r="N94" s="50"/>
      <c r="O94" s="50"/>
      <c r="P94" s="50"/>
      <c r="Q94" s="50"/>
      <c r="R94" s="50"/>
    </row>
    <row r="95">
      <c r="L95" s="753"/>
      <c r="M95" s="50"/>
      <c r="N95" s="50"/>
      <c r="O95" s="50"/>
      <c r="P95" s="50"/>
      <c r="Q95" s="50"/>
      <c r="R95" s="50"/>
    </row>
    <row r="96">
      <c r="L96" s="753"/>
      <c r="M96" s="50"/>
      <c r="N96" s="50"/>
      <c r="O96" s="50"/>
      <c r="P96" s="50"/>
      <c r="Q96" s="50"/>
      <c r="R96" s="50"/>
    </row>
    <row r="97">
      <c r="L97" s="753"/>
      <c r="M97" s="50"/>
      <c r="N97" s="50"/>
      <c r="O97" s="50"/>
      <c r="P97" s="50"/>
      <c r="Q97" s="50"/>
      <c r="R97" s="50"/>
    </row>
    <row r="98">
      <c r="L98" s="753"/>
      <c r="M98" s="50"/>
      <c r="N98" s="50"/>
      <c r="O98" s="50"/>
      <c r="P98" s="50"/>
      <c r="Q98" s="50"/>
      <c r="R98" s="50"/>
    </row>
    <row r="99">
      <c r="L99" s="753"/>
      <c r="M99" s="50"/>
      <c r="N99" s="50"/>
      <c r="O99" s="50"/>
      <c r="P99" s="50"/>
      <c r="Q99" s="50"/>
      <c r="R99" s="50"/>
    </row>
    <row r="100">
      <c r="L100" s="753"/>
      <c r="M100" s="50"/>
      <c r="N100" s="50"/>
      <c r="O100" s="50"/>
      <c r="P100" s="50"/>
      <c r="Q100" s="50"/>
      <c r="R100" s="50"/>
    </row>
    <row r="101">
      <c r="L101" s="753"/>
      <c r="M101" s="50"/>
      <c r="N101" s="50"/>
      <c r="O101" s="50"/>
      <c r="P101" s="50"/>
      <c r="Q101" s="50"/>
      <c r="R101" s="50"/>
    </row>
    <row r="102">
      <c r="L102" s="753"/>
      <c r="M102" s="50"/>
      <c r="N102" s="50"/>
      <c r="O102" s="50"/>
      <c r="P102" s="50"/>
      <c r="Q102" s="50"/>
      <c r="R102" s="50"/>
    </row>
    <row r="103">
      <c r="L103" s="753"/>
      <c r="M103" s="50"/>
      <c r="N103" s="50"/>
      <c r="O103" s="50"/>
      <c r="P103" s="50"/>
      <c r="Q103" s="50"/>
      <c r="R103" s="50"/>
    </row>
    <row r="104">
      <c r="L104" s="753"/>
      <c r="M104" s="50"/>
      <c r="N104" s="50"/>
      <c r="O104" s="50"/>
      <c r="P104" s="50"/>
      <c r="Q104" s="50"/>
      <c r="R104" s="50"/>
    </row>
    <row r="105">
      <c r="L105" s="753"/>
      <c r="M105" s="50"/>
      <c r="N105" s="50"/>
      <c r="O105" s="50"/>
      <c r="P105" s="50"/>
      <c r="Q105" s="50"/>
      <c r="R105" s="50"/>
    </row>
    <row r="106">
      <c r="L106" s="753"/>
      <c r="M106" s="50"/>
      <c r="N106" s="50"/>
      <c r="O106" s="50"/>
      <c r="P106" s="50"/>
      <c r="Q106" s="50"/>
      <c r="R106" s="50"/>
    </row>
    <row r="107">
      <c r="L107" s="753"/>
      <c r="M107" s="50"/>
      <c r="N107" s="50"/>
      <c r="O107" s="50"/>
      <c r="P107" s="50"/>
      <c r="Q107" s="50"/>
      <c r="R107" s="50"/>
    </row>
    <row r="108">
      <c r="L108" s="753"/>
      <c r="M108" s="50"/>
      <c r="N108" s="50"/>
      <c r="O108" s="50"/>
      <c r="P108" s="50"/>
      <c r="Q108" s="50"/>
      <c r="R108" s="50"/>
    </row>
    <row r="109">
      <c r="L109" s="753"/>
      <c r="M109" s="50"/>
      <c r="N109" s="50"/>
      <c r="O109" s="50"/>
      <c r="P109" s="50"/>
      <c r="Q109" s="50"/>
      <c r="R109" s="50"/>
    </row>
    <row r="110">
      <c r="L110" s="753"/>
      <c r="M110" s="50"/>
      <c r="N110" s="50"/>
      <c r="O110" s="50"/>
      <c r="P110" s="50"/>
      <c r="Q110" s="50"/>
      <c r="R110" s="50"/>
    </row>
    <row r="111">
      <c r="L111" s="753"/>
      <c r="M111" s="50"/>
      <c r="N111" s="50"/>
      <c r="O111" s="50"/>
      <c r="P111" s="50"/>
      <c r="Q111" s="50"/>
      <c r="R111" s="50"/>
    </row>
    <row r="112">
      <c r="L112" s="753"/>
      <c r="M112" s="50"/>
      <c r="N112" s="50"/>
      <c r="O112" s="50"/>
      <c r="P112" s="50"/>
      <c r="Q112" s="50"/>
      <c r="R112" s="50"/>
    </row>
    <row r="113">
      <c r="L113" s="753"/>
      <c r="M113" s="50"/>
      <c r="N113" s="50"/>
      <c r="O113" s="50"/>
      <c r="P113" s="50"/>
      <c r="Q113" s="50"/>
      <c r="R113" s="50"/>
    </row>
    <row r="114">
      <c r="L114" s="753"/>
      <c r="M114" s="50"/>
      <c r="N114" s="50"/>
      <c r="O114" s="50"/>
      <c r="P114" s="50"/>
      <c r="Q114" s="50"/>
      <c r="R114" s="50"/>
    </row>
    <row r="115">
      <c r="L115" s="753"/>
      <c r="M115" s="50"/>
      <c r="N115" s="50"/>
      <c r="O115" s="50"/>
      <c r="P115" s="50"/>
      <c r="Q115" s="50"/>
      <c r="R115" s="50"/>
    </row>
  </sheetData>
  <mergeCells count="3">
    <mergeCell ref="A1:K1"/>
    <mergeCell ref="A3:K3"/>
    <mergeCell ref="A7:K7"/>
  </mergeCells>
  <hyperlinks>
    <hyperlink r:id="rId2" ref="L4"/>
    <hyperlink r:id="rId3" ref="L5"/>
    <hyperlink r:id="rId4" ref="L6"/>
    <hyperlink r:id="rId5" ref="L8"/>
    <hyperlink r:id="rId6" ref="L9"/>
    <hyperlink r:id="rId7" ref="L10"/>
    <hyperlink r:id="rId8" ref="L11"/>
    <hyperlink r:id="rId9" ref="L12"/>
    <hyperlink r:id="rId10" ref="L13"/>
    <hyperlink r:id="rId11" ref="L14"/>
    <hyperlink r:id="rId12" ref="L15"/>
    <hyperlink r:id="rId13" ref="L16"/>
    <hyperlink r:id="rId14" ref="L17"/>
    <hyperlink r:id="rId15" ref="L18"/>
    <hyperlink r:id="rId16" ref="L19"/>
    <hyperlink r:id="rId17" ref="L20"/>
    <hyperlink r:id="rId18" ref="L21"/>
    <hyperlink r:id="rId19" ref="L22"/>
    <hyperlink r:id="rId20" ref="L23"/>
    <hyperlink r:id="rId21" ref="L24"/>
    <hyperlink r:id="rId22" ref="L25"/>
    <hyperlink r:id="rId23" ref="L26"/>
    <hyperlink r:id="rId24" ref="L27"/>
    <hyperlink r:id="rId25" ref="L28"/>
    <hyperlink r:id="rId26" ref="L29"/>
    <hyperlink r:id="rId27" ref="L30"/>
    <hyperlink r:id="rId28" ref="L31"/>
    <hyperlink r:id="rId29" ref="L32"/>
    <hyperlink r:id="rId30" ref="L33"/>
    <hyperlink r:id="rId31" ref="L34"/>
    <hyperlink r:id="rId32" ref="L35"/>
    <hyperlink r:id="rId33" ref="L36"/>
    <hyperlink r:id="rId34" ref="L37"/>
    <hyperlink r:id="rId35" ref="L38"/>
    <hyperlink r:id="rId36" ref="L39"/>
    <hyperlink r:id="rId37" ref="L40"/>
    <hyperlink r:id="rId38" ref="L41"/>
    <hyperlink r:id="rId39" ref="L42"/>
    <hyperlink r:id="rId40" ref="L44"/>
    <hyperlink r:id="rId41" ref="L45"/>
    <hyperlink r:id="rId42" ref="L46"/>
    <hyperlink r:id="rId43" ref="L47"/>
    <hyperlink r:id="rId44" ref="L48"/>
    <hyperlink r:id="rId45" ref="L49"/>
  </hyperlinks>
  <drawing r:id="rId46"/>
  <legacyDrawing r:id="rId4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9.89"/>
    <col customWidth="1" min="2" max="2" width="14.67"/>
    <col customWidth="1" min="3" max="3" width="23.11"/>
    <col customWidth="1" min="4" max="4" width="19.22"/>
    <col customWidth="1" min="5" max="5" width="14.67"/>
    <col customWidth="1" min="6" max="6" width="24.89"/>
    <col customWidth="1" min="7" max="10" width="19.78"/>
    <col customWidth="1" min="11" max="11" width="17.89"/>
    <col customWidth="1" min="12" max="12" width="25.89"/>
    <col customWidth="1" min="13" max="13" width="32.89"/>
    <col customWidth="1" min="14" max="14" width="22.78"/>
  </cols>
  <sheetData>
    <row r="1" ht="58.5" customHeight="1">
      <c r="A1" s="579" t="s">
        <v>1396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754"/>
      <c r="N1" s="755"/>
      <c r="O1" s="755"/>
    </row>
    <row r="2" ht="48.75" customHeight="1">
      <c r="A2" s="756" t="s">
        <v>2</v>
      </c>
      <c r="B2" s="756" t="s">
        <v>820</v>
      </c>
      <c r="C2" s="756" t="s">
        <v>821</v>
      </c>
      <c r="D2" s="757" t="s">
        <v>822</v>
      </c>
      <c r="E2" s="757" t="s">
        <v>1209</v>
      </c>
      <c r="F2" s="756" t="s">
        <v>825</v>
      </c>
      <c r="G2" s="758" t="s">
        <v>10</v>
      </c>
      <c r="H2" s="758" t="s">
        <v>11</v>
      </c>
      <c r="I2" s="758" t="s">
        <v>12</v>
      </c>
      <c r="J2" s="759" t="s">
        <v>1397</v>
      </c>
      <c r="K2" s="757" t="s">
        <v>7</v>
      </c>
      <c r="L2" s="756" t="s">
        <v>827</v>
      </c>
      <c r="M2" s="760" t="s">
        <v>828</v>
      </c>
      <c r="N2" s="755"/>
      <c r="O2" s="755"/>
    </row>
    <row r="3" ht="45.0" customHeight="1">
      <c r="A3" s="761" t="s">
        <v>1398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762"/>
      <c r="N3" s="763"/>
      <c r="O3" s="764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ht="36.75" customHeight="1">
      <c r="A4" s="765">
        <v>1.0</v>
      </c>
      <c r="B4" s="766" t="s">
        <v>1399</v>
      </c>
      <c r="C4" s="767" t="s">
        <v>1400</v>
      </c>
      <c r="D4" s="766" t="s">
        <v>1044</v>
      </c>
      <c r="E4" s="766">
        <v>47.6</v>
      </c>
      <c r="F4" s="768">
        <v>3.413401998E9</v>
      </c>
      <c r="G4" s="591">
        <v>3543.0</v>
      </c>
      <c r="H4" s="591">
        <v>3204.0</v>
      </c>
      <c r="I4" s="591">
        <v>3770.0</v>
      </c>
      <c r="J4" s="591">
        <v>3808.0</v>
      </c>
      <c r="K4" s="769">
        <v>46023.0</v>
      </c>
      <c r="L4" s="770" t="s">
        <v>1401</v>
      </c>
      <c r="M4" s="771" t="s">
        <v>1402</v>
      </c>
      <c r="N4" s="772" t="s">
        <v>1400</v>
      </c>
      <c r="O4" s="773"/>
      <c r="P4" s="711"/>
      <c r="Q4" s="711"/>
      <c r="R4" s="711"/>
      <c r="S4" s="711"/>
      <c r="T4" s="711"/>
      <c r="U4" s="711"/>
      <c r="V4" s="711"/>
      <c r="W4" s="711"/>
      <c r="X4" s="711"/>
      <c r="Y4" s="711"/>
    </row>
    <row r="5" ht="36.75" customHeight="1">
      <c r="A5" s="765">
        <v>2.0</v>
      </c>
      <c r="B5" s="766" t="s">
        <v>1399</v>
      </c>
      <c r="C5" s="767" t="s">
        <v>1403</v>
      </c>
      <c r="D5" s="766" t="s">
        <v>1044</v>
      </c>
      <c r="E5" s="766">
        <v>47.5</v>
      </c>
      <c r="F5" s="768">
        <v>3.383682118E9</v>
      </c>
      <c r="G5" s="591">
        <v>3513.0</v>
      </c>
      <c r="H5" s="591">
        <v>3176.0</v>
      </c>
      <c r="I5" s="591">
        <v>3737.0</v>
      </c>
      <c r="J5" s="591">
        <v>3775.0</v>
      </c>
      <c r="K5" s="769">
        <v>46023.0</v>
      </c>
      <c r="L5" s="770" t="s">
        <v>1401</v>
      </c>
      <c r="M5" s="771" t="s">
        <v>1404</v>
      </c>
      <c r="N5" s="772" t="s">
        <v>1403</v>
      </c>
      <c r="O5" s="773"/>
      <c r="P5" s="711"/>
      <c r="Q5" s="711"/>
      <c r="R5" s="711"/>
      <c r="S5" s="711"/>
      <c r="T5" s="711"/>
      <c r="U5" s="711"/>
      <c r="V5" s="711"/>
      <c r="W5" s="711"/>
      <c r="X5" s="711"/>
      <c r="Y5" s="711"/>
    </row>
    <row r="6" ht="36.75" customHeight="1">
      <c r="A6" s="765">
        <v>3.0</v>
      </c>
      <c r="B6" s="766" t="s">
        <v>1399</v>
      </c>
      <c r="C6" s="767" t="s">
        <v>1405</v>
      </c>
      <c r="D6" s="766" t="s">
        <v>1044</v>
      </c>
      <c r="E6" s="766">
        <v>46.3</v>
      </c>
      <c r="F6" s="768">
        <v>3.268088093E9</v>
      </c>
      <c r="G6" s="591">
        <v>3393.0</v>
      </c>
      <c r="H6" s="591">
        <v>3067.0</v>
      </c>
      <c r="I6" s="591">
        <v>3609.0</v>
      </c>
      <c r="J6" s="591">
        <v>3646.0</v>
      </c>
      <c r="K6" s="769">
        <v>46023.0</v>
      </c>
      <c r="L6" s="770" t="s">
        <v>1401</v>
      </c>
      <c r="M6" s="771" t="s">
        <v>1406</v>
      </c>
      <c r="N6" s="772" t="s">
        <v>1405</v>
      </c>
      <c r="O6" s="773"/>
      <c r="P6" s="711"/>
      <c r="Q6" s="711"/>
      <c r="R6" s="711"/>
      <c r="S6" s="711"/>
      <c r="T6" s="711"/>
      <c r="U6" s="711"/>
      <c r="V6" s="711"/>
      <c r="W6" s="711"/>
      <c r="X6" s="711"/>
      <c r="Y6" s="711"/>
    </row>
    <row r="7" ht="36.75" customHeight="1">
      <c r="A7" s="765">
        <v>4.0</v>
      </c>
      <c r="B7" s="766" t="s">
        <v>1399</v>
      </c>
      <c r="C7" s="767" t="s">
        <v>1407</v>
      </c>
      <c r="D7" s="766" t="s">
        <v>1044</v>
      </c>
      <c r="E7" s="766">
        <v>46.3</v>
      </c>
      <c r="F7" s="768">
        <v>3.23652066E9</v>
      </c>
      <c r="G7" s="591">
        <v>3360.0</v>
      </c>
      <c r="H7" s="591">
        <v>3038.0</v>
      </c>
      <c r="I7" s="591">
        <v>3574.0</v>
      </c>
      <c r="J7" s="591">
        <v>3611.0</v>
      </c>
      <c r="K7" s="769">
        <v>46023.0</v>
      </c>
      <c r="L7" s="770" t="s">
        <v>1401</v>
      </c>
      <c r="M7" s="771" t="s">
        <v>1408</v>
      </c>
      <c r="N7" s="772" t="s">
        <v>1407</v>
      </c>
      <c r="O7" s="773"/>
      <c r="P7" s="711"/>
      <c r="Q7" s="711"/>
      <c r="R7" s="711"/>
      <c r="S7" s="711"/>
      <c r="T7" s="711"/>
      <c r="U7" s="711"/>
      <c r="V7" s="711"/>
      <c r="W7" s="711"/>
      <c r="X7" s="711"/>
      <c r="Y7" s="711"/>
    </row>
    <row r="8" ht="36.75" customHeight="1">
      <c r="A8" s="765">
        <v>5.0</v>
      </c>
      <c r="B8" s="766" t="s">
        <v>1399</v>
      </c>
      <c r="C8" s="767" t="s">
        <v>1409</v>
      </c>
      <c r="D8" s="766" t="s">
        <v>906</v>
      </c>
      <c r="E8" s="766">
        <v>65.7</v>
      </c>
      <c r="F8" s="768">
        <v>4.535877017E9</v>
      </c>
      <c r="G8" s="591">
        <v>4709.0</v>
      </c>
      <c r="H8" s="591">
        <v>4257.0</v>
      </c>
      <c r="I8" s="591">
        <v>5010.0</v>
      </c>
      <c r="J8" s="591">
        <v>5060.0</v>
      </c>
      <c r="K8" s="769">
        <v>46023.0</v>
      </c>
      <c r="L8" s="770" t="s">
        <v>1401</v>
      </c>
      <c r="M8" s="771" t="s">
        <v>1410</v>
      </c>
      <c r="N8" s="772" t="s">
        <v>1409</v>
      </c>
      <c r="O8" s="774" t="s">
        <v>1411</v>
      </c>
      <c r="P8" s="711"/>
      <c r="Q8" s="711"/>
      <c r="R8" s="711"/>
      <c r="S8" s="711"/>
      <c r="T8" s="711"/>
      <c r="U8" s="711"/>
      <c r="V8" s="711"/>
      <c r="W8" s="711"/>
      <c r="X8" s="711"/>
      <c r="Y8" s="711"/>
    </row>
    <row r="9" ht="36.75" customHeight="1">
      <c r="A9" s="765">
        <v>6.0</v>
      </c>
      <c r="B9" s="766" t="s">
        <v>1399</v>
      </c>
      <c r="C9" s="767" t="s">
        <v>1412</v>
      </c>
      <c r="D9" s="766" t="s">
        <v>906</v>
      </c>
      <c r="E9" s="766">
        <v>65.7</v>
      </c>
      <c r="F9" s="768">
        <v>4.549315295E9</v>
      </c>
      <c r="G9" s="591">
        <v>4723.0</v>
      </c>
      <c r="H9" s="591">
        <v>4270.0</v>
      </c>
      <c r="I9" s="591">
        <v>5024.0</v>
      </c>
      <c r="J9" s="591">
        <v>5075.0</v>
      </c>
      <c r="K9" s="769">
        <v>46023.0</v>
      </c>
      <c r="L9" s="770" t="s">
        <v>1401</v>
      </c>
      <c r="M9" s="771" t="s">
        <v>1413</v>
      </c>
      <c r="N9" s="772" t="s">
        <v>1412</v>
      </c>
      <c r="O9" s="773"/>
      <c r="P9" s="711"/>
      <c r="Q9" s="711"/>
      <c r="R9" s="711"/>
      <c r="S9" s="711"/>
      <c r="T9" s="711"/>
      <c r="U9" s="711"/>
      <c r="V9" s="711"/>
      <c r="W9" s="711"/>
      <c r="X9" s="711"/>
      <c r="Y9" s="711"/>
    </row>
    <row r="10" ht="36.75" customHeight="1">
      <c r="A10" s="765">
        <v>7.0</v>
      </c>
      <c r="B10" s="766" t="s">
        <v>1399</v>
      </c>
      <c r="C10" s="767" t="s">
        <v>1414</v>
      </c>
      <c r="D10" s="766" t="s">
        <v>1241</v>
      </c>
      <c r="E10" s="766">
        <v>73.5</v>
      </c>
      <c r="F10" s="768">
        <v>4.92919665E9</v>
      </c>
      <c r="G10" s="591">
        <v>5117.0</v>
      </c>
      <c r="H10" s="591">
        <v>4627.0</v>
      </c>
      <c r="I10" s="591">
        <v>5444.0</v>
      </c>
      <c r="J10" s="591">
        <v>5499.0</v>
      </c>
      <c r="K10" s="769">
        <v>46023.0</v>
      </c>
      <c r="L10" s="770" t="s">
        <v>1401</v>
      </c>
      <c r="M10" s="771" t="s">
        <v>1415</v>
      </c>
      <c r="N10" s="772" t="s">
        <v>1414</v>
      </c>
      <c r="O10" s="773"/>
      <c r="P10" s="711"/>
      <c r="Q10" s="711"/>
      <c r="R10" s="711"/>
      <c r="S10" s="711"/>
      <c r="T10" s="711"/>
      <c r="U10" s="711"/>
      <c r="V10" s="711"/>
      <c r="W10" s="711"/>
      <c r="X10" s="711"/>
      <c r="Y10" s="711"/>
    </row>
    <row r="11" ht="36.75" customHeight="1">
      <c r="A11" s="765">
        <v>8.0</v>
      </c>
      <c r="B11" s="766" t="s">
        <v>1399</v>
      </c>
      <c r="C11" s="767" t="s">
        <v>1416</v>
      </c>
      <c r="D11" s="766" t="s">
        <v>1241</v>
      </c>
      <c r="E11" s="766">
        <v>73.5</v>
      </c>
      <c r="F11" s="768">
        <v>4.879084203E9</v>
      </c>
      <c r="G11" s="591">
        <v>5065.0</v>
      </c>
      <c r="H11" s="591">
        <v>4579.0</v>
      </c>
      <c r="I11" s="591">
        <v>5388.0</v>
      </c>
      <c r="J11" s="591">
        <v>5443.0</v>
      </c>
      <c r="K11" s="769">
        <v>46023.0</v>
      </c>
      <c r="L11" s="770" t="s">
        <v>1401</v>
      </c>
      <c r="M11" s="771" t="s">
        <v>1417</v>
      </c>
      <c r="N11" s="772" t="s">
        <v>1416</v>
      </c>
      <c r="O11" s="773"/>
      <c r="P11" s="711"/>
      <c r="Q11" s="711"/>
      <c r="R11" s="711"/>
      <c r="S11" s="711"/>
      <c r="T11" s="711"/>
      <c r="U11" s="711"/>
      <c r="V11" s="711"/>
      <c r="W11" s="711"/>
      <c r="X11" s="711"/>
      <c r="Y11" s="711"/>
    </row>
    <row r="12" ht="36.75" customHeight="1">
      <c r="A12" s="765">
        <v>9.0</v>
      </c>
      <c r="B12" s="766" t="s">
        <v>1399</v>
      </c>
      <c r="C12" s="767" t="s">
        <v>1418</v>
      </c>
      <c r="D12" s="766" t="s">
        <v>1241</v>
      </c>
      <c r="E12" s="766">
        <v>83.8</v>
      </c>
      <c r="F12" s="768">
        <v>5.951099822E9</v>
      </c>
      <c r="G12" s="591">
        <v>6178.0</v>
      </c>
      <c r="H12" s="591">
        <v>5586.0</v>
      </c>
      <c r="I12" s="591">
        <v>6573.0</v>
      </c>
      <c r="J12" s="591">
        <v>6639.0</v>
      </c>
      <c r="K12" s="769">
        <v>46023.0</v>
      </c>
      <c r="L12" s="770" t="s">
        <v>1401</v>
      </c>
      <c r="M12" s="775" t="s">
        <v>1419</v>
      </c>
      <c r="N12" s="772" t="s">
        <v>1418</v>
      </c>
      <c r="O12" s="773"/>
      <c r="P12" s="711"/>
      <c r="Q12" s="711"/>
      <c r="R12" s="711"/>
      <c r="S12" s="711"/>
      <c r="T12" s="711"/>
      <c r="U12" s="711"/>
      <c r="V12" s="711"/>
      <c r="W12" s="711"/>
      <c r="X12" s="711"/>
      <c r="Y12" s="711"/>
    </row>
    <row r="13" ht="36.75" customHeight="1">
      <c r="A13" s="765">
        <v>10.0</v>
      </c>
      <c r="B13" s="766" t="s">
        <v>1399</v>
      </c>
      <c r="C13" s="767" t="s">
        <v>1420</v>
      </c>
      <c r="D13" s="766" t="s">
        <v>1244</v>
      </c>
      <c r="E13" s="766">
        <v>106.4</v>
      </c>
      <c r="F13" s="768">
        <v>8.348238377E9</v>
      </c>
      <c r="G13" s="591">
        <v>8668.0</v>
      </c>
      <c r="H13" s="591">
        <v>7837.0</v>
      </c>
      <c r="I13" s="591">
        <v>9221.0</v>
      </c>
      <c r="J13" s="591">
        <v>9315.0</v>
      </c>
      <c r="K13" s="769">
        <v>46023.0</v>
      </c>
      <c r="L13" s="770" t="s">
        <v>1401</v>
      </c>
      <c r="M13" s="775" t="s">
        <v>1421</v>
      </c>
      <c r="N13" s="776" t="s">
        <v>1420</v>
      </c>
      <c r="O13" s="773"/>
      <c r="P13" s="711"/>
      <c r="Q13" s="711"/>
      <c r="R13" s="711"/>
      <c r="S13" s="711"/>
      <c r="T13" s="711"/>
      <c r="U13" s="711"/>
      <c r="V13" s="711"/>
      <c r="W13" s="711"/>
      <c r="X13" s="711"/>
      <c r="Y13" s="711"/>
    </row>
    <row r="14" ht="36.75" customHeight="1">
      <c r="A14" s="765">
        <v>11.0</v>
      </c>
      <c r="B14" s="766" t="s">
        <v>1399</v>
      </c>
      <c r="C14" s="767" t="s">
        <v>1422</v>
      </c>
      <c r="D14" s="766" t="s">
        <v>1423</v>
      </c>
      <c r="E14" s="766">
        <v>130.4</v>
      </c>
      <c r="F14" s="768">
        <v>9.919354829E9</v>
      </c>
      <c r="G14" s="777">
        <v>10299.0</v>
      </c>
      <c r="H14" s="777">
        <v>9312.0</v>
      </c>
      <c r="I14" s="777">
        <v>10957.0</v>
      </c>
      <c r="J14" s="777">
        <v>11067.0</v>
      </c>
      <c r="K14" s="769">
        <v>46023.0</v>
      </c>
      <c r="L14" s="770" t="s">
        <v>1401</v>
      </c>
      <c r="M14" s="771" t="s">
        <v>1424</v>
      </c>
      <c r="N14" s="772" t="s">
        <v>1422</v>
      </c>
      <c r="O14" s="773"/>
      <c r="P14" s="711"/>
      <c r="Q14" s="711"/>
      <c r="R14" s="711"/>
      <c r="S14" s="711"/>
      <c r="T14" s="711"/>
      <c r="U14" s="711"/>
      <c r="V14" s="711"/>
      <c r="W14" s="711"/>
      <c r="X14" s="711"/>
      <c r="Y14" s="711"/>
    </row>
    <row r="15" ht="43.5" customHeight="1">
      <c r="A15" s="761" t="s">
        <v>1425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762"/>
      <c r="N15" s="764"/>
      <c r="O15" s="755"/>
    </row>
    <row r="16" ht="36.75" customHeight="1">
      <c r="A16" s="703">
        <v>1.0</v>
      </c>
      <c r="B16" s="765" t="s">
        <v>1426</v>
      </c>
      <c r="C16" s="778" t="s">
        <v>1427</v>
      </c>
      <c r="D16" s="766" t="s">
        <v>893</v>
      </c>
      <c r="E16" s="766">
        <v>42.7</v>
      </c>
      <c r="F16" s="768">
        <v>3.010327156E9</v>
      </c>
      <c r="G16" s="779">
        <v>3125.0</v>
      </c>
      <c r="H16" s="779">
        <v>2825.0</v>
      </c>
      <c r="I16" s="779">
        <v>3325.0</v>
      </c>
      <c r="J16" s="779">
        <v>3358.0</v>
      </c>
      <c r="K16" s="765" t="s">
        <v>1428</v>
      </c>
      <c r="L16" s="770" t="s">
        <v>1401</v>
      </c>
      <c r="M16" s="780" t="s">
        <v>1429</v>
      </c>
      <c r="N16" s="781" t="s">
        <v>1427</v>
      </c>
      <c r="O16" s="773"/>
      <c r="P16" s="711"/>
      <c r="Q16" s="711"/>
      <c r="R16" s="711"/>
      <c r="S16" s="711"/>
      <c r="T16" s="711"/>
      <c r="U16" s="711"/>
      <c r="V16" s="711"/>
      <c r="W16" s="711"/>
      <c r="X16" s="711"/>
      <c r="Y16" s="711"/>
    </row>
    <row r="17" ht="36.75" customHeight="1">
      <c r="A17" s="703">
        <v>2.0</v>
      </c>
      <c r="B17" s="765" t="s">
        <v>1426</v>
      </c>
      <c r="C17" s="778" t="s">
        <v>1430</v>
      </c>
      <c r="D17" s="766" t="s">
        <v>1044</v>
      </c>
      <c r="E17" s="766">
        <v>46.3</v>
      </c>
      <c r="F17" s="768">
        <v>3.005026263E9</v>
      </c>
      <c r="G17" s="779">
        <v>3119.0</v>
      </c>
      <c r="H17" s="779">
        <v>2820.0</v>
      </c>
      <c r="I17" s="779">
        <v>3318.0</v>
      </c>
      <c r="J17" s="779">
        <v>3352.0</v>
      </c>
      <c r="K17" s="765" t="s">
        <v>1428</v>
      </c>
      <c r="L17" s="770" t="s">
        <v>1401</v>
      </c>
      <c r="M17" s="780" t="s">
        <v>1431</v>
      </c>
      <c r="N17" s="781" t="s">
        <v>1430</v>
      </c>
      <c r="O17" s="773"/>
      <c r="P17" s="711"/>
      <c r="Q17" s="711"/>
      <c r="R17" s="711"/>
      <c r="S17" s="711"/>
      <c r="T17" s="711"/>
      <c r="U17" s="711"/>
      <c r="V17" s="711"/>
      <c r="W17" s="711"/>
      <c r="X17" s="711"/>
      <c r="Y17" s="711"/>
    </row>
    <row r="18" ht="39.0" customHeight="1">
      <c r="A18" s="703">
        <v>3.0</v>
      </c>
      <c r="B18" s="782" t="s">
        <v>1426</v>
      </c>
      <c r="C18" s="778" t="s">
        <v>1432</v>
      </c>
      <c r="D18" s="766" t="s">
        <v>1044</v>
      </c>
      <c r="E18" s="766">
        <v>47.8</v>
      </c>
      <c r="F18" s="768">
        <v>3.4493762E9</v>
      </c>
      <c r="G18" s="779">
        <v>3581.0</v>
      </c>
      <c r="H18" s="779">
        <v>3238.0</v>
      </c>
      <c r="I18" s="779">
        <v>3810.0</v>
      </c>
      <c r="J18" s="779">
        <v>3848.0</v>
      </c>
      <c r="K18" s="782" t="s">
        <v>1428</v>
      </c>
      <c r="L18" s="770" t="s">
        <v>1401</v>
      </c>
      <c r="M18" s="780" t="s">
        <v>1433</v>
      </c>
      <c r="N18" s="783" t="s">
        <v>1432</v>
      </c>
      <c r="O18" s="784"/>
      <c r="P18" s="785"/>
      <c r="Q18" s="785"/>
      <c r="R18" s="785"/>
      <c r="S18" s="785"/>
      <c r="T18" s="785"/>
      <c r="U18" s="785"/>
      <c r="V18" s="785"/>
      <c r="W18" s="785"/>
      <c r="X18" s="785"/>
      <c r="Y18" s="785"/>
    </row>
    <row r="19" ht="36.75" customHeight="1">
      <c r="A19" s="703">
        <v>4.0</v>
      </c>
      <c r="B19" s="765" t="s">
        <v>1426</v>
      </c>
      <c r="C19" s="778" t="s">
        <v>1434</v>
      </c>
      <c r="D19" s="766" t="s">
        <v>1044</v>
      </c>
      <c r="E19" s="766">
        <v>47.5</v>
      </c>
      <c r="F19" s="768">
        <v>3.09792492E9</v>
      </c>
      <c r="G19" s="779">
        <v>3216.0</v>
      </c>
      <c r="H19" s="779">
        <v>2907.0</v>
      </c>
      <c r="I19" s="779">
        <v>3421.0</v>
      </c>
      <c r="J19" s="779">
        <v>3456.0</v>
      </c>
      <c r="K19" s="765" t="s">
        <v>1428</v>
      </c>
      <c r="L19" s="770" t="s">
        <v>1401</v>
      </c>
      <c r="M19" s="780" t="s">
        <v>1435</v>
      </c>
      <c r="N19" s="781" t="s">
        <v>1434</v>
      </c>
      <c r="O19" s="773"/>
      <c r="P19" s="711"/>
      <c r="Q19" s="711"/>
      <c r="R19" s="711"/>
      <c r="S19" s="711"/>
      <c r="T19" s="711"/>
      <c r="U19" s="711"/>
      <c r="V19" s="711"/>
      <c r="W19" s="711"/>
      <c r="X19" s="711"/>
      <c r="Y19" s="711"/>
    </row>
    <row r="20" ht="36.75" customHeight="1">
      <c r="A20" s="703">
        <v>5.0</v>
      </c>
      <c r="B20" s="765" t="s">
        <v>1426</v>
      </c>
      <c r="C20" s="778" t="s">
        <v>1436</v>
      </c>
      <c r="D20" s="766" t="s">
        <v>1044</v>
      </c>
      <c r="E20" s="766">
        <v>47.8</v>
      </c>
      <c r="F20" s="768">
        <v>3.568985948E9</v>
      </c>
      <c r="G20" s="779">
        <v>3705.0</v>
      </c>
      <c r="H20" s="779">
        <v>3350.0</v>
      </c>
      <c r="I20" s="779">
        <v>3942.0</v>
      </c>
      <c r="J20" s="779">
        <v>3982.0</v>
      </c>
      <c r="K20" s="765" t="s">
        <v>1428</v>
      </c>
      <c r="L20" s="770" t="s">
        <v>1401</v>
      </c>
      <c r="M20" s="780" t="s">
        <v>1437</v>
      </c>
      <c r="N20" s="781" t="s">
        <v>1436</v>
      </c>
      <c r="O20" s="773"/>
      <c r="P20" s="711"/>
      <c r="Q20" s="711"/>
      <c r="R20" s="711"/>
      <c r="S20" s="711"/>
      <c r="T20" s="711"/>
      <c r="U20" s="711"/>
      <c r="V20" s="711"/>
      <c r="W20" s="711"/>
      <c r="X20" s="711"/>
      <c r="Y20" s="711"/>
    </row>
    <row r="21" ht="36.75" customHeight="1">
      <c r="A21" s="703">
        <v>6.0</v>
      </c>
      <c r="B21" s="765" t="s">
        <v>1426</v>
      </c>
      <c r="C21" s="778" t="s">
        <v>1438</v>
      </c>
      <c r="D21" s="766" t="s">
        <v>1044</v>
      </c>
      <c r="E21" s="766">
        <v>47.6</v>
      </c>
      <c r="F21" s="768">
        <v>3.405407482E9</v>
      </c>
      <c r="G21" s="779">
        <v>3535.0</v>
      </c>
      <c r="H21" s="779">
        <v>3196.0</v>
      </c>
      <c r="I21" s="779">
        <v>3761.0</v>
      </c>
      <c r="J21" s="779">
        <v>3799.0</v>
      </c>
      <c r="K21" s="765" t="s">
        <v>1428</v>
      </c>
      <c r="L21" s="770" t="s">
        <v>1401</v>
      </c>
      <c r="M21" s="780" t="s">
        <v>1439</v>
      </c>
      <c r="N21" s="781" t="s">
        <v>1438</v>
      </c>
      <c r="O21" s="773"/>
      <c r="P21" s="711"/>
      <c r="Q21" s="711"/>
      <c r="R21" s="711"/>
      <c r="S21" s="711"/>
      <c r="T21" s="711"/>
      <c r="U21" s="711"/>
      <c r="V21" s="711"/>
      <c r="W21" s="711"/>
      <c r="X21" s="711"/>
      <c r="Y21" s="711"/>
    </row>
    <row r="22" ht="36.75" customHeight="1">
      <c r="A22" s="703">
        <v>7.0</v>
      </c>
      <c r="B22" s="765" t="s">
        <v>1426</v>
      </c>
      <c r="C22" s="778" t="s">
        <v>1440</v>
      </c>
      <c r="D22" s="766" t="s">
        <v>1044</v>
      </c>
      <c r="E22" s="766">
        <v>46.3</v>
      </c>
      <c r="F22" s="768">
        <v>3.239957185E9</v>
      </c>
      <c r="G22" s="779">
        <v>3363.0</v>
      </c>
      <c r="H22" s="779">
        <v>3041.0</v>
      </c>
      <c r="I22" s="779">
        <v>3578.0</v>
      </c>
      <c r="J22" s="779">
        <v>3614.0</v>
      </c>
      <c r="K22" s="765" t="s">
        <v>1428</v>
      </c>
      <c r="L22" s="770" t="s">
        <v>1401</v>
      </c>
      <c r="M22" s="780" t="s">
        <v>1441</v>
      </c>
      <c r="N22" s="781" t="s">
        <v>1440</v>
      </c>
      <c r="O22" s="773"/>
      <c r="P22" s="711"/>
      <c r="Q22" s="711"/>
      <c r="R22" s="711"/>
      <c r="S22" s="711"/>
      <c r="T22" s="711"/>
      <c r="U22" s="711"/>
      <c r="V22" s="711"/>
      <c r="W22" s="711"/>
      <c r="X22" s="711"/>
      <c r="Y22" s="711"/>
    </row>
    <row r="23" ht="36.75" customHeight="1">
      <c r="A23" s="703">
        <v>8.0</v>
      </c>
      <c r="B23" s="765" t="s">
        <v>1426</v>
      </c>
      <c r="C23" s="778" t="s">
        <v>1442</v>
      </c>
      <c r="D23" s="766" t="s">
        <v>1044</v>
      </c>
      <c r="E23" s="766">
        <v>46.3</v>
      </c>
      <c r="F23" s="768">
        <v>2.995371601E9</v>
      </c>
      <c r="G23" s="779">
        <v>3109.0</v>
      </c>
      <c r="H23" s="779">
        <v>2811.0</v>
      </c>
      <c r="I23" s="779">
        <v>3308.0</v>
      </c>
      <c r="J23" s="779">
        <v>3341.0</v>
      </c>
      <c r="K23" s="765" t="s">
        <v>1428</v>
      </c>
      <c r="L23" s="770" t="s">
        <v>1401</v>
      </c>
      <c r="M23" s="780" t="s">
        <v>1443</v>
      </c>
      <c r="N23" s="781" t="s">
        <v>1442</v>
      </c>
      <c r="O23" s="773"/>
      <c r="P23" s="711"/>
      <c r="Q23" s="711"/>
      <c r="R23" s="711"/>
      <c r="S23" s="711"/>
      <c r="T23" s="711"/>
      <c r="U23" s="711"/>
      <c r="V23" s="711"/>
      <c r="W23" s="711"/>
      <c r="X23" s="711"/>
      <c r="Y23" s="711"/>
    </row>
    <row r="24" ht="36.75" customHeight="1">
      <c r="A24" s="703">
        <v>9.0</v>
      </c>
      <c r="B24" s="765" t="s">
        <v>1426</v>
      </c>
      <c r="C24" s="778" t="s">
        <v>1444</v>
      </c>
      <c r="D24" s="766" t="s">
        <v>906</v>
      </c>
      <c r="E24" s="766">
        <v>65.7</v>
      </c>
      <c r="F24" s="768">
        <v>4.512219038E9</v>
      </c>
      <c r="G24" s="779">
        <v>4684.0</v>
      </c>
      <c r="H24" s="779">
        <v>4235.0</v>
      </c>
      <c r="I24" s="779">
        <v>4983.0</v>
      </c>
      <c r="J24" s="779">
        <v>5034.0</v>
      </c>
      <c r="K24" s="765" t="s">
        <v>1428</v>
      </c>
      <c r="L24" s="770" t="s">
        <v>1401</v>
      </c>
      <c r="M24" s="780" t="s">
        <v>1445</v>
      </c>
      <c r="N24" s="781" t="s">
        <v>1444</v>
      </c>
      <c r="O24" s="773"/>
      <c r="P24" s="711"/>
      <c r="Q24" s="711"/>
      <c r="R24" s="711"/>
      <c r="S24" s="711"/>
      <c r="T24" s="711"/>
      <c r="U24" s="711"/>
      <c r="V24" s="711"/>
      <c r="W24" s="711"/>
      <c r="X24" s="711"/>
      <c r="Y24" s="711"/>
    </row>
    <row r="25" ht="36.75" customHeight="1">
      <c r="A25" s="703">
        <v>10.0</v>
      </c>
      <c r="B25" s="765" t="s">
        <v>1426</v>
      </c>
      <c r="C25" s="778" t="s">
        <v>1446</v>
      </c>
      <c r="D25" s="766" t="s">
        <v>1241</v>
      </c>
      <c r="E25" s="766">
        <v>72.9</v>
      </c>
      <c r="F25" s="768">
        <v>5.053325065E9</v>
      </c>
      <c r="G25" s="779">
        <v>5246.0</v>
      </c>
      <c r="H25" s="779">
        <v>4743.0</v>
      </c>
      <c r="I25" s="779">
        <v>5581.0</v>
      </c>
      <c r="J25" s="779">
        <v>5638.0</v>
      </c>
      <c r="K25" s="765" t="s">
        <v>1428</v>
      </c>
      <c r="L25" s="770" t="s">
        <v>1401</v>
      </c>
      <c r="M25" s="780" t="s">
        <v>1447</v>
      </c>
      <c r="N25" s="786" t="s">
        <v>1446</v>
      </c>
      <c r="O25" s="773"/>
      <c r="P25" s="711"/>
      <c r="Q25" s="711"/>
      <c r="R25" s="711"/>
      <c r="S25" s="711"/>
      <c r="T25" s="711"/>
      <c r="U25" s="711"/>
      <c r="V25" s="711"/>
      <c r="W25" s="711"/>
      <c r="X25" s="711"/>
      <c r="Y25" s="711"/>
    </row>
    <row r="26" ht="36.75" customHeight="1">
      <c r="A26" s="703">
        <v>11.0</v>
      </c>
      <c r="B26" s="765" t="s">
        <v>1426</v>
      </c>
      <c r="C26" s="778" t="s">
        <v>1448</v>
      </c>
      <c r="D26" s="766" t="s">
        <v>1241</v>
      </c>
      <c r="E26" s="766">
        <v>73.5</v>
      </c>
      <c r="F26" s="768">
        <v>4.404535496E9</v>
      </c>
      <c r="G26" s="779">
        <v>4572.0</v>
      </c>
      <c r="H26" s="779">
        <v>4134.0</v>
      </c>
      <c r="I26" s="779">
        <v>4864.0</v>
      </c>
      <c r="J26" s="779">
        <v>4913.0</v>
      </c>
      <c r="K26" s="765" t="s">
        <v>1428</v>
      </c>
      <c r="L26" s="770" t="s">
        <v>1401</v>
      </c>
      <c r="M26" s="780" t="s">
        <v>1449</v>
      </c>
      <c r="N26" s="786" t="s">
        <v>1448</v>
      </c>
      <c r="O26" s="773"/>
      <c r="P26" s="711"/>
      <c r="Q26" s="711"/>
      <c r="R26" s="711"/>
      <c r="S26" s="711"/>
      <c r="T26" s="711"/>
      <c r="U26" s="711"/>
      <c r="V26" s="711"/>
      <c r="W26" s="711"/>
      <c r="X26" s="711"/>
      <c r="Y26" s="711"/>
    </row>
    <row r="27" ht="36.75" customHeight="1">
      <c r="A27" s="703">
        <v>12.0</v>
      </c>
      <c r="B27" s="765" t="s">
        <v>1426</v>
      </c>
      <c r="C27" s="778" t="s">
        <v>1450</v>
      </c>
      <c r="D27" s="766" t="s">
        <v>1241</v>
      </c>
      <c r="E27" s="766">
        <v>72.8</v>
      </c>
      <c r="F27" s="768">
        <v>4.869400463E9</v>
      </c>
      <c r="G27" s="779">
        <v>5055.0</v>
      </c>
      <c r="H27" s="779">
        <v>4570.0</v>
      </c>
      <c r="I27" s="779">
        <v>5378.0</v>
      </c>
      <c r="J27" s="779">
        <v>5432.0</v>
      </c>
      <c r="K27" s="765" t="s">
        <v>1428</v>
      </c>
      <c r="L27" s="770" t="s">
        <v>1401</v>
      </c>
      <c r="M27" s="780" t="s">
        <v>1451</v>
      </c>
      <c r="N27" s="786" t="s">
        <v>1450</v>
      </c>
      <c r="O27" s="773"/>
      <c r="P27" s="711"/>
      <c r="Q27" s="711"/>
      <c r="R27" s="711"/>
      <c r="S27" s="711"/>
      <c r="T27" s="711"/>
      <c r="U27" s="711"/>
      <c r="V27" s="711"/>
      <c r="W27" s="711"/>
      <c r="X27" s="711"/>
      <c r="Y27" s="711"/>
    </row>
    <row r="28" ht="36.75" customHeight="1">
      <c r="A28" s="703">
        <v>13.0</v>
      </c>
      <c r="B28" s="765" t="s">
        <v>1426</v>
      </c>
      <c r="C28" s="778" t="s">
        <v>1452</v>
      </c>
      <c r="D28" s="766" t="s">
        <v>1241</v>
      </c>
      <c r="E28" s="766">
        <v>73.5</v>
      </c>
      <c r="F28" s="768">
        <v>4.869441444E9</v>
      </c>
      <c r="G28" s="779">
        <v>5055.0</v>
      </c>
      <c r="H28" s="779">
        <v>4570.0</v>
      </c>
      <c r="I28" s="779">
        <v>5378.0</v>
      </c>
      <c r="J28" s="779">
        <v>5432.0</v>
      </c>
      <c r="K28" s="765" t="s">
        <v>1428</v>
      </c>
      <c r="L28" s="770" t="s">
        <v>1401</v>
      </c>
      <c r="M28" s="780" t="s">
        <v>1453</v>
      </c>
      <c r="N28" s="786" t="s">
        <v>1452</v>
      </c>
      <c r="O28" s="773"/>
      <c r="P28" s="711"/>
      <c r="Q28" s="711"/>
      <c r="R28" s="711"/>
      <c r="S28" s="711"/>
      <c r="T28" s="711"/>
      <c r="U28" s="711"/>
      <c r="V28" s="711"/>
      <c r="W28" s="711"/>
      <c r="X28" s="711"/>
      <c r="Y28" s="711"/>
    </row>
    <row r="29" ht="36.75" customHeight="1">
      <c r="A29" s="703">
        <v>14.0</v>
      </c>
      <c r="B29" s="782" t="s">
        <v>1426</v>
      </c>
      <c r="C29" s="778" t="s">
        <v>1454</v>
      </c>
      <c r="D29" s="766" t="s">
        <v>1241</v>
      </c>
      <c r="E29" s="766">
        <v>83.8</v>
      </c>
      <c r="F29" s="768">
        <v>5.417839946E9</v>
      </c>
      <c r="G29" s="779">
        <v>5624.0</v>
      </c>
      <c r="H29" s="779">
        <v>5085.0</v>
      </c>
      <c r="I29" s="779">
        <v>5983.0</v>
      </c>
      <c r="J29" s="779">
        <v>6044.0</v>
      </c>
      <c r="K29" s="782" t="s">
        <v>1428</v>
      </c>
      <c r="L29" s="770" t="s">
        <v>1401</v>
      </c>
      <c r="M29" s="787" t="s">
        <v>1455</v>
      </c>
      <c r="N29" s="788" t="s">
        <v>1454</v>
      </c>
      <c r="O29" s="784"/>
      <c r="P29" s="785"/>
      <c r="Q29" s="785"/>
      <c r="R29" s="785"/>
      <c r="S29" s="785"/>
      <c r="T29" s="785"/>
      <c r="U29" s="785"/>
      <c r="V29" s="785"/>
      <c r="W29" s="785"/>
      <c r="X29" s="785"/>
      <c r="Y29" s="785"/>
    </row>
    <row r="30" ht="36.75" customHeight="1">
      <c r="A30" s="703">
        <v>15.0</v>
      </c>
      <c r="B30" s="765" t="s">
        <v>1426</v>
      </c>
      <c r="C30" s="778" t="s">
        <v>1456</v>
      </c>
      <c r="D30" s="766" t="s">
        <v>1241</v>
      </c>
      <c r="E30" s="766">
        <v>72.8</v>
      </c>
      <c r="F30" s="768">
        <v>5.253975636E9</v>
      </c>
      <c r="G30" s="779">
        <v>5454.0</v>
      </c>
      <c r="H30" s="779">
        <v>4932.0</v>
      </c>
      <c r="I30" s="779">
        <v>5803.0</v>
      </c>
      <c r="J30" s="779">
        <v>5862.0</v>
      </c>
      <c r="K30" s="765" t="s">
        <v>1428</v>
      </c>
      <c r="L30" s="770" t="s">
        <v>1401</v>
      </c>
      <c r="M30" s="780" t="s">
        <v>1457</v>
      </c>
      <c r="N30" s="786" t="s">
        <v>1456</v>
      </c>
      <c r="O30" s="773"/>
      <c r="P30" s="711"/>
      <c r="Q30" s="711"/>
      <c r="R30" s="711"/>
      <c r="S30" s="711"/>
      <c r="T30" s="711"/>
      <c r="U30" s="711"/>
      <c r="V30" s="711"/>
      <c r="W30" s="711"/>
      <c r="X30" s="711"/>
      <c r="Y30" s="711"/>
    </row>
    <row r="31" ht="36.75" customHeight="1">
      <c r="A31" s="703">
        <v>16.0</v>
      </c>
      <c r="B31" s="765" t="s">
        <v>1426</v>
      </c>
      <c r="C31" s="778" t="s">
        <v>1458</v>
      </c>
      <c r="D31" s="766" t="s">
        <v>1244</v>
      </c>
      <c r="E31" s="766">
        <v>106.4</v>
      </c>
      <c r="F31" s="768">
        <v>8.23356333E9</v>
      </c>
      <c r="G31" s="779">
        <v>8549.0</v>
      </c>
      <c r="H31" s="779">
        <v>7729.0</v>
      </c>
      <c r="I31" s="779">
        <v>9095.0</v>
      </c>
      <c r="J31" s="779">
        <v>9187.0</v>
      </c>
      <c r="K31" s="765" t="s">
        <v>1428</v>
      </c>
      <c r="L31" s="770" t="s">
        <v>1401</v>
      </c>
      <c r="M31" s="780" t="s">
        <v>1459</v>
      </c>
      <c r="N31" s="786" t="s">
        <v>1458</v>
      </c>
      <c r="O31" s="773"/>
      <c r="P31" s="711"/>
      <c r="Q31" s="711"/>
      <c r="R31" s="711"/>
      <c r="S31" s="711"/>
      <c r="T31" s="711"/>
      <c r="U31" s="711"/>
      <c r="V31" s="711"/>
      <c r="W31" s="711"/>
      <c r="X31" s="711"/>
      <c r="Y31" s="711"/>
    </row>
    <row r="32" ht="36.75" customHeight="1">
      <c r="A32" s="703">
        <v>17.0</v>
      </c>
      <c r="B32" s="765" t="s">
        <v>1426</v>
      </c>
      <c r="C32" s="778" t="s">
        <v>1460</v>
      </c>
      <c r="D32" s="766" t="s">
        <v>1423</v>
      </c>
      <c r="E32" s="766">
        <v>130.4</v>
      </c>
      <c r="F32" s="768">
        <v>9.610121791E9</v>
      </c>
      <c r="G32" s="779">
        <v>9977.0</v>
      </c>
      <c r="H32" s="779">
        <v>9021.0</v>
      </c>
      <c r="I32" s="779">
        <v>10615.0</v>
      </c>
      <c r="J32" s="779">
        <v>10722.0</v>
      </c>
      <c r="K32" s="765" t="s">
        <v>1428</v>
      </c>
      <c r="L32" s="593" t="s">
        <v>1401</v>
      </c>
      <c r="M32" s="780" t="s">
        <v>1461</v>
      </c>
      <c r="N32" s="786" t="s">
        <v>1460</v>
      </c>
      <c r="O32" s="773"/>
      <c r="P32" s="711"/>
      <c r="Q32" s="711"/>
      <c r="R32" s="711"/>
      <c r="S32" s="711"/>
      <c r="T32" s="711"/>
      <c r="U32" s="711"/>
      <c r="V32" s="711"/>
      <c r="W32" s="711"/>
      <c r="X32" s="711"/>
      <c r="Y32" s="711"/>
    </row>
    <row r="33" ht="36.75" hidden="1" customHeight="1">
      <c r="A33" s="623">
        <v>1.0</v>
      </c>
      <c r="B33" s="789" t="s">
        <v>1426</v>
      </c>
      <c r="C33" s="790" t="s">
        <v>1462</v>
      </c>
      <c r="D33" s="790" t="s">
        <v>17</v>
      </c>
      <c r="E33" s="790">
        <v>32.6</v>
      </c>
      <c r="F33" s="791">
        <v>2.455853877E9</v>
      </c>
      <c r="G33" s="792">
        <v>2549.0</v>
      </c>
      <c r="H33" s="792">
        <v>2305.0</v>
      </c>
      <c r="I33" s="792">
        <v>2712.0</v>
      </c>
      <c r="J33" s="792">
        <v>2740.0</v>
      </c>
      <c r="K33" s="789" t="s">
        <v>1428</v>
      </c>
      <c r="L33" s="793" t="s">
        <v>1401</v>
      </c>
      <c r="M33" s="794" t="s">
        <v>1463</v>
      </c>
      <c r="N33" s="795" t="s">
        <v>1462</v>
      </c>
      <c r="O33" s="796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ht="36.0" hidden="1" customHeight="1">
      <c r="A34" s="797"/>
      <c r="B34" s="798" t="s">
        <v>1426</v>
      </c>
      <c r="C34" s="799" t="s">
        <v>1464</v>
      </c>
      <c r="D34" s="800" t="s">
        <v>906</v>
      </c>
      <c r="E34" s="800">
        <v>65.7</v>
      </c>
      <c r="F34" s="801">
        <v>4.150163576E9</v>
      </c>
      <c r="G34" s="802">
        <v>4331.0</v>
      </c>
      <c r="H34" s="802">
        <v>3918.0</v>
      </c>
      <c r="I34" s="802"/>
      <c r="J34" s="802">
        <v>4630.0</v>
      </c>
      <c r="K34" s="803">
        <v>46132.0</v>
      </c>
      <c r="L34" s="804" t="s">
        <v>1260</v>
      </c>
      <c r="M34" s="805" t="s">
        <v>1465</v>
      </c>
      <c r="N34" s="806"/>
      <c r="O34" s="807"/>
      <c r="P34" s="808"/>
      <c r="Q34" s="808"/>
      <c r="R34" s="808"/>
      <c r="S34" s="808"/>
      <c r="T34" s="808"/>
      <c r="U34" s="808"/>
      <c r="V34" s="808"/>
      <c r="W34" s="808"/>
      <c r="X34" s="808"/>
      <c r="Y34" s="808"/>
    </row>
    <row r="35" ht="36.75" hidden="1" customHeight="1">
      <c r="A35" s="789">
        <v>6.0</v>
      </c>
      <c r="B35" s="790" t="s">
        <v>1399</v>
      </c>
      <c r="C35" s="809" t="s">
        <v>1466</v>
      </c>
      <c r="D35" s="790" t="s">
        <v>906</v>
      </c>
      <c r="E35" s="790">
        <v>70.7</v>
      </c>
      <c r="F35" s="791">
        <v>5.033809387E9</v>
      </c>
      <c r="G35" s="810">
        <v>5226.0</v>
      </c>
      <c r="H35" s="810">
        <v>4725.0</v>
      </c>
      <c r="I35" s="810">
        <v>5560.0</v>
      </c>
      <c r="J35" s="810">
        <v>5616.0</v>
      </c>
      <c r="K35" s="257">
        <v>46023.0</v>
      </c>
      <c r="L35" s="811" t="s">
        <v>1401</v>
      </c>
      <c r="M35" s="812" t="s">
        <v>1467</v>
      </c>
      <c r="N35" s="813" t="s">
        <v>1466</v>
      </c>
      <c r="O35" s="796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ht="29.25" hidden="1" customHeight="1">
      <c r="A36" s="814"/>
      <c r="B36" s="814" t="s">
        <v>1426</v>
      </c>
      <c r="C36" s="815" t="s">
        <v>1468</v>
      </c>
      <c r="D36" s="816" t="s">
        <v>1244</v>
      </c>
      <c r="E36" s="816">
        <v>106.4</v>
      </c>
      <c r="F36" s="817" t="s">
        <v>1469</v>
      </c>
      <c r="G36" s="818" t="s">
        <v>1470</v>
      </c>
      <c r="H36" s="818" t="s">
        <v>1471</v>
      </c>
      <c r="I36" s="818" t="s">
        <v>1472</v>
      </c>
      <c r="J36" s="818"/>
      <c r="K36" s="814" t="s">
        <v>1428</v>
      </c>
      <c r="L36" s="819" t="s">
        <v>1260</v>
      </c>
      <c r="M36" s="820" t="s">
        <v>1473</v>
      </c>
      <c r="N36" s="821"/>
      <c r="O36" s="764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ht="29.25" hidden="1" customHeight="1">
      <c r="A37" s="822"/>
      <c r="B37" s="822" t="s">
        <v>1426</v>
      </c>
      <c r="C37" s="823" t="s">
        <v>1474</v>
      </c>
      <c r="D37" s="824" t="s">
        <v>906</v>
      </c>
      <c r="E37" s="824">
        <v>65.7</v>
      </c>
      <c r="F37" s="825" t="s">
        <v>1475</v>
      </c>
      <c r="G37" s="826" t="s">
        <v>292</v>
      </c>
      <c r="H37" s="826" t="s">
        <v>1476</v>
      </c>
      <c r="I37" s="826" t="s">
        <v>1477</v>
      </c>
      <c r="J37" s="826"/>
      <c r="K37" s="822" t="s">
        <v>1428</v>
      </c>
      <c r="L37" s="827" t="s">
        <v>1260</v>
      </c>
      <c r="M37" s="828" t="s">
        <v>1478</v>
      </c>
      <c r="N37" s="821"/>
      <c r="O37" s="764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ht="29.25" hidden="1" customHeight="1">
      <c r="A38" s="822"/>
      <c r="B38" s="822" t="s">
        <v>1426</v>
      </c>
      <c r="C38" s="823" t="s">
        <v>1479</v>
      </c>
      <c r="D38" s="824" t="s">
        <v>1241</v>
      </c>
      <c r="E38" s="824">
        <v>73.5</v>
      </c>
      <c r="F38" s="825" t="s">
        <v>1480</v>
      </c>
      <c r="G38" s="826" t="s">
        <v>1481</v>
      </c>
      <c r="H38" s="826" t="s">
        <v>1482</v>
      </c>
      <c r="I38" s="826" t="s">
        <v>284</v>
      </c>
      <c r="J38" s="826"/>
      <c r="K38" s="822" t="s">
        <v>1428</v>
      </c>
      <c r="L38" s="827" t="s">
        <v>1260</v>
      </c>
      <c r="M38" s="828" t="s">
        <v>1483</v>
      </c>
      <c r="N38" s="821"/>
      <c r="O38" s="764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ht="29.25" hidden="1" customHeight="1">
      <c r="A39" s="822"/>
      <c r="B39" s="822" t="s">
        <v>1426</v>
      </c>
      <c r="C39" s="823" t="s">
        <v>1484</v>
      </c>
      <c r="D39" s="824" t="s">
        <v>906</v>
      </c>
      <c r="E39" s="824">
        <v>70.7</v>
      </c>
      <c r="F39" s="825" t="s">
        <v>1485</v>
      </c>
      <c r="G39" s="826" t="s">
        <v>1486</v>
      </c>
      <c r="H39" s="826" t="s">
        <v>1017</v>
      </c>
      <c r="I39" s="826" t="s">
        <v>1487</v>
      </c>
      <c r="J39" s="826"/>
      <c r="K39" s="822" t="s">
        <v>1428</v>
      </c>
      <c r="L39" s="827" t="s">
        <v>1260</v>
      </c>
      <c r="M39" s="828" t="s">
        <v>1488</v>
      </c>
      <c r="N39" s="821"/>
      <c r="O39" s="764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ht="29.25" hidden="1" customHeight="1">
      <c r="A40" s="822"/>
      <c r="B40" s="822" t="s">
        <v>1426</v>
      </c>
      <c r="C40" s="823" t="s">
        <v>1489</v>
      </c>
      <c r="D40" s="824" t="s">
        <v>1423</v>
      </c>
      <c r="E40" s="824">
        <v>130.4</v>
      </c>
      <c r="F40" s="825" t="s">
        <v>1490</v>
      </c>
      <c r="G40" s="826" t="s">
        <v>1491</v>
      </c>
      <c r="H40" s="826" t="s">
        <v>1492</v>
      </c>
      <c r="I40" s="826" t="s">
        <v>1493</v>
      </c>
      <c r="J40" s="826"/>
      <c r="K40" s="822" t="s">
        <v>1428</v>
      </c>
      <c r="L40" s="827" t="s">
        <v>1260</v>
      </c>
      <c r="M40" s="828" t="s">
        <v>1494</v>
      </c>
      <c r="N40" s="821"/>
      <c r="O40" s="764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ht="29.25" hidden="1" customHeight="1">
      <c r="A41" s="822"/>
      <c r="B41" s="822" t="s">
        <v>1426</v>
      </c>
      <c r="C41" s="823" t="s">
        <v>1495</v>
      </c>
      <c r="D41" s="824" t="s">
        <v>1241</v>
      </c>
      <c r="E41" s="824">
        <v>83.8</v>
      </c>
      <c r="F41" s="825" t="s">
        <v>1496</v>
      </c>
      <c r="G41" s="826" t="s">
        <v>1497</v>
      </c>
      <c r="H41" s="826" t="s">
        <v>1498</v>
      </c>
      <c r="I41" s="826" t="s">
        <v>1499</v>
      </c>
      <c r="J41" s="826"/>
      <c r="K41" s="822" t="s">
        <v>1428</v>
      </c>
      <c r="L41" s="827" t="s">
        <v>1260</v>
      </c>
      <c r="M41" s="828" t="s">
        <v>1500</v>
      </c>
      <c r="N41" s="821"/>
      <c r="O41" s="764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 ht="29.25" hidden="1" customHeight="1">
      <c r="A42" s="822"/>
      <c r="B42" s="822" t="s">
        <v>1426</v>
      </c>
      <c r="C42" s="823" t="s">
        <v>1501</v>
      </c>
      <c r="D42" s="824" t="s">
        <v>1241</v>
      </c>
      <c r="E42" s="824">
        <v>73.5</v>
      </c>
      <c r="F42" s="825" t="s">
        <v>1502</v>
      </c>
      <c r="G42" s="826" t="s">
        <v>1503</v>
      </c>
      <c r="H42" s="826" t="s">
        <v>1504</v>
      </c>
      <c r="I42" s="826" t="s">
        <v>1505</v>
      </c>
      <c r="J42" s="826"/>
      <c r="K42" s="822" t="s">
        <v>1428</v>
      </c>
      <c r="L42" s="827" t="s">
        <v>1260</v>
      </c>
      <c r="M42" s="828" t="s">
        <v>1506</v>
      </c>
      <c r="N42" s="821"/>
      <c r="O42" s="764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ht="29.25" hidden="1" customHeight="1">
      <c r="A43" s="822"/>
      <c r="B43" s="822" t="s">
        <v>1426</v>
      </c>
      <c r="C43" s="823" t="s">
        <v>1507</v>
      </c>
      <c r="D43" s="824" t="s">
        <v>1044</v>
      </c>
      <c r="E43" s="824">
        <v>46.3</v>
      </c>
      <c r="F43" s="825" t="s">
        <v>1508</v>
      </c>
      <c r="G43" s="826" t="s">
        <v>1509</v>
      </c>
      <c r="H43" s="826" t="s">
        <v>1510</v>
      </c>
      <c r="I43" s="826" t="s">
        <v>1511</v>
      </c>
      <c r="J43" s="826"/>
      <c r="K43" s="822" t="s">
        <v>1428</v>
      </c>
      <c r="L43" s="827" t="s">
        <v>1260</v>
      </c>
      <c r="M43" s="828" t="s">
        <v>1512</v>
      </c>
      <c r="N43" s="821"/>
      <c r="O43" s="764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ht="36.75" hidden="1" customHeight="1">
      <c r="A44" s="623"/>
      <c r="B44" s="789" t="s">
        <v>1426</v>
      </c>
      <c r="C44" s="790" t="s">
        <v>1513</v>
      </c>
      <c r="D44" s="790" t="s">
        <v>17</v>
      </c>
      <c r="E44" s="790">
        <v>32.6</v>
      </c>
      <c r="F44" s="791" t="s">
        <v>1514</v>
      </c>
      <c r="G44" s="792" t="s">
        <v>1515</v>
      </c>
      <c r="H44" s="792" t="s">
        <v>1516</v>
      </c>
      <c r="I44" s="792" t="s">
        <v>1517</v>
      </c>
      <c r="J44" s="792"/>
      <c r="K44" s="789" t="s">
        <v>1428</v>
      </c>
      <c r="L44" s="811" t="s">
        <v>1401</v>
      </c>
      <c r="M44" s="794" t="s">
        <v>1518</v>
      </c>
      <c r="N44" s="829"/>
      <c r="O44" s="796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ht="29.25" hidden="1" customHeight="1">
      <c r="A45" s="623">
        <v>11.0</v>
      </c>
      <c r="B45" s="789" t="s">
        <v>1426</v>
      </c>
      <c r="C45" s="830" t="s">
        <v>1519</v>
      </c>
      <c r="D45" s="790" t="s">
        <v>906</v>
      </c>
      <c r="E45" s="790">
        <v>65.7</v>
      </c>
      <c r="F45" s="791" t="s">
        <v>1520</v>
      </c>
      <c r="G45" s="792" t="s">
        <v>1521</v>
      </c>
      <c r="H45" s="792" t="s">
        <v>1522</v>
      </c>
      <c r="I45" s="792" t="s">
        <v>1523</v>
      </c>
      <c r="J45" s="792"/>
      <c r="K45" s="789" t="s">
        <v>1428</v>
      </c>
      <c r="L45" s="831" t="s">
        <v>78</v>
      </c>
      <c r="M45" s="794" t="s">
        <v>1524</v>
      </c>
      <c r="N45" s="623">
        <v>12.0</v>
      </c>
      <c r="O45" s="789" t="s">
        <v>1525</v>
      </c>
      <c r="P45" s="830" t="s">
        <v>1526</v>
      </c>
      <c r="Q45" s="790" t="s">
        <v>906</v>
      </c>
      <c r="R45" s="790">
        <v>66.7</v>
      </c>
      <c r="S45" s="791" t="s">
        <v>1527</v>
      </c>
      <c r="T45" s="792" t="s">
        <v>1521</v>
      </c>
      <c r="U45" s="792" t="s">
        <v>1522</v>
      </c>
      <c r="V45" s="792" t="s">
        <v>1523</v>
      </c>
      <c r="W45" s="789" t="s">
        <v>1528</v>
      </c>
      <c r="X45" s="831" t="s">
        <v>78</v>
      </c>
      <c r="Y45" s="794" t="s">
        <v>1524</v>
      </c>
    </row>
    <row r="46" ht="39.0" hidden="1" customHeight="1">
      <c r="A46" s="789">
        <v>1.0</v>
      </c>
      <c r="B46" s="789" t="s">
        <v>1426</v>
      </c>
      <c r="C46" s="790" t="s">
        <v>1529</v>
      </c>
      <c r="D46" s="790" t="s">
        <v>17</v>
      </c>
      <c r="E46" s="790">
        <v>31.0</v>
      </c>
      <c r="F46" s="791" t="s">
        <v>1530</v>
      </c>
      <c r="G46" s="792" t="s">
        <v>1531</v>
      </c>
      <c r="H46" s="792" t="s">
        <v>1532</v>
      </c>
      <c r="I46" s="792" t="s">
        <v>1533</v>
      </c>
      <c r="J46" s="792"/>
      <c r="K46" s="789" t="s">
        <v>1428</v>
      </c>
      <c r="L46" s="811" t="s">
        <v>1401</v>
      </c>
      <c r="M46" s="794" t="s">
        <v>1534</v>
      </c>
      <c r="N46" s="789">
        <v>2.0</v>
      </c>
      <c r="O46" s="789" t="s">
        <v>1525</v>
      </c>
      <c r="P46" s="790" t="s">
        <v>1432</v>
      </c>
      <c r="Q46" s="790" t="s">
        <v>17</v>
      </c>
      <c r="R46" s="790">
        <v>32.0</v>
      </c>
      <c r="S46" s="791" t="s">
        <v>1535</v>
      </c>
      <c r="T46" s="792" t="s">
        <v>1531</v>
      </c>
      <c r="U46" s="792" t="s">
        <v>1532</v>
      </c>
      <c r="V46" s="792" t="s">
        <v>1533</v>
      </c>
      <c r="W46" s="789" t="s">
        <v>1528</v>
      </c>
      <c r="X46" s="811" t="s">
        <v>1401</v>
      </c>
      <c r="Y46" s="794" t="s">
        <v>1534</v>
      </c>
    </row>
    <row r="47" ht="39.0" hidden="1" customHeight="1">
      <c r="A47" s="789">
        <v>1.0</v>
      </c>
      <c r="B47" s="789" t="s">
        <v>1426</v>
      </c>
      <c r="C47" s="790" t="s">
        <v>1536</v>
      </c>
      <c r="D47" s="790" t="s">
        <v>17</v>
      </c>
      <c r="E47" s="790">
        <v>30.7</v>
      </c>
      <c r="F47" s="791" t="s">
        <v>1537</v>
      </c>
      <c r="G47" s="792" t="s">
        <v>1538</v>
      </c>
      <c r="H47" s="792" t="s">
        <v>1539</v>
      </c>
      <c r="I47" s="792" t="s">
        <v>54</v>
      </c>
      <c r="J47" s="792"/>
      <c r="K47" s="789" t="s">
        <v>1428</v>
      </c>
      <c r="L47" s="811" t="s">
        <v>1401</v>
      </c>
      <c r="M47" s="794" t="s">
        <v>1540</v>
      </c>
      <c r="N47" s="789">
        <v>2.0</v>
      </c>
      <c r="O47" s="789" t="s">
        <v>1525</v>
      </c>
      <c r="P47" s="790" t="s">
        <v>1468</v>
      </c>
      <c r="Q47" s="790" t="s">
        <v>17</v>
      </c>
      <c r="R47" s="790">
        <v>31.7</v>
      </c>
      <c r="S47" s="791" t="s">
        <v>1541</v>
      </c>
      <c r="T47" s="792" t="s">
        <v>1538</v>
      </c>
      <c r="U47" s="792" t="s">
        <v>1539</v>
      </c>
      <c r="V47" s="792" t="s">
        <v>54</v>
      </c>
      <c r="W47" s="789" t="s">
        <v>1528</v>
      </c>
      <c r="X47" s="811" t="s">
        <v>1401</v>
      </c>
      <c r="Y47" s="794" t="s">
        <v>1540</v>
      </c>
    </row>
    <row r="48" ht="29.25" hidden="1" customHeight="1">
      <c r="A48" s="789">
        <v>24.0</v>
      </c>
      <c r="B48" s="789" t="s">
        <v>1426</v>
      </c>
      <c r="C48" s="790" t="s">
        <v>1542</v>
      </c>
      <c r="D48" s="790" t="s">
        <v>1241</v>
      </c>
      <c r="E48" s="790">
        <v>72.9</v>
      </c>
      <c r="F48" s="791" t="s">
        <v>1543</v>
      </c>
      <c r="G48" s="792" t="s">
        <v>1544</v>
      </c>
      <c r="H48" s="792" t="s">
        <v>1545</v>
      </c>
      <c r="I48" s="792" t="s">
        <v>1546</v>
      </c>
      <c r="J48" s="792"/>
      <c r="K48" s="789" t="s">
        <v>1428</v>
      </c>
      <c r="L48" s="832"/>
      <c r="M48" s="794" t="s">
        <v>1547</v>
      </c>
      <c r="N48" s="789">
        <v>25.0</v>
      </c>
      <c r="O48" s="789" t="s">
        <v>1525</v>
      </c>
      <c r="P48" s="790" t="s">
        <v>1542</v>
      </c>
      <c r="Q48" s="790" t="s">
        <v>1241</v>
      </c>
      <c r="R48" s="790">
        <v>73.9</v>
      </c>
      <c r="S48" s="791" t="s">
        <v>1548</v>
      </c>
      <c r="T48" s="792" t="s">
        <v>1549</v>
      </c>
      <c r="U48" s="792" t="s">
        <v>1550</v>
      </c>
      <c r="V48" s="792" t="s">
        <v>1551</v>
      </c>
      <c r="W48" s="789" t="s">
        <v>1528</v>
      </c>
      <c r="X48" s="832"/>
      <c r="Y48" s="794" t="s">
        <v>1547</v>
      </c>
    </row>
    <row r="49" ht="29.25" hidden="1" customHeight="1">
      <c r="A49" s="789">
        <v>6.0</v>
      </c>
      <c r="B49" s="789" t="s">
        <v>1426</v>
      </c>
      <c r="C49" s="790" t="s">
        <v>1552</v>
      </c>
      <c r="D49" s="790" t="s">
        <v>893</v>
      </c>
      <c r="E49" s="790">
        <v>42.6</v>
      </c>
      <c r="F49" s="791" t="s">
        <v>1553</v>
      </c>
      <c r="G49" s="792" t="s">
        <v>1554</v>
      </c>
      <c r="H49" s="792" t="s">
        <v>1555</v>
      </c>
      <c r="I49" s="792" t="s">
        <v>1556</v>
      </c>
      <c r="J49" s="792"/>
      <c r="K49" s="789" t="s">
        <v>1428</v>
      </c>
      <c r="L49" s="833" t="s">
        <v>107</v>
      </c>
      <c r="M49" s="794" t="s">
        <v>1557</v>
      </c>
      <c r="N49" s="789">
        <v>7.0</v>
      </c>
      <c r="O49" s="789" t="s">
        <v>1525</v>
      </c>
      <c r="P49" s="790" t="s">
        <v>1434</v>
      </c>
      <c r="Q49" s="790" t="s">
        <v>893</v>
      </c>
      <c r="R49" s="790">
        <v>43.6</v>
      </c>
      <c r="S49" s="791" t="s">
        <v>1558</v>
      </c>
      <c r="T49" s="792" t="s">
        <v>1559</v>
      </c>
      <c r="U49" s="792" t="s">
        <v>1560</v>
      </c>
      <c r="V49" s="792" t="s">
        <v>1561</v>
      </c>
      <c r="W49" s="789" t="s">
        <v>1528</v>
      </c>
      <c r="X49" s="833" t="s">
        <v>107</v>
      </c>
      <c r="Y49" s="794" t="s">
        <v>1557</v>
      </c>
    </row>
    <row r="50" ht="29.25" hidden="1" customHeight="1">
      <c r="A50" s="789"/>
      <c r="B50" s="789" t="s">
        <v>1426</v>
      </c>
      <c r="C50" s="790" t="s">
        <v>1562</v>
      </c>
      <c r="D50" s="790" t="s">
        <v>906</v>
      </c>
      <c r="E50" s="790">
        <v>70.7</v>
      </c>
      <c r="F50" s="791" t="s">
        <v>1563</v>
      </c>
      <c r="G50" s="792" t="s">
        <v>1564</v>
      </c>
      <c r="H50" s="792" t="s">
        <v>1565</v>
      </c>
      <c r="I50" s="792" t="s">
        <v>1566</v>
      </c>
      <c r="J50" s="792"/>
      <c r="K50" s="789" t="s">
        <v>1428</v>
      </c>
      <c r="L50" s="833" t="s">
        <v>1567</v>
      </c>
      <c r="M50" s="794" t="s">
        <v>1568</v>
      </c>
      <c r="N50" s="789"/>
      <c r="O50" s="789" t="s">
        <v>1525</v>
      </c>
      <c r="P50" s="790" t="s">
        <v>1460</v>
      </c>
      <c r="Q50" s="790" t="s">
        <v>906</v>
      </c>
      <c r="R50" s="790">
        <v>71.7</v>
      </c>
      <c r="S50" s="791" t="s">
        <v>1569</v>
      </c>
      <c r="T50" s="792" t="s">
        <v>1570</v>
      </c>
      <c r="U50" s="792" t="s">
        <v>1571</v>
      </c>
      <c r="V50" s="792" t="s">
        <v>1572</v>
      </c>
      <c r="W50" s="789" t="s">
        <v>1528</v>
      </c>
      <c r="X50" s="833" t="s">
        <v>1567</v>
      </c>
      <c r="Y50" s="794" t="s">
        <v>1568</v>
      </c>
    </row>
    <row r="51" ht="29.25" hidden="1" customHeight="1">
      <c r="A51" s="789"/>
      <c r="B51" s="789" t="s">
        <v>1426</v>
      </c>
      <c r="C51" s="790" t="s">
        <v>1573</v>
      </c>
      <c r="D51" s="790" t="s">
        <v>1044</v>
      </c>
      <c r="E51" s="790">
        <v>47.6</v>
      </c>
      <c r="F51" s="791" t="s">
        <v>1574</v>
      </c>
      <c r="G51" s="792" t="s">
        <v>1575</v>
      </c>
      <c r="H51" s="792" t="s">
        <v>1576</v>
      </c>
      <c r="I51" s="792" t="s">
        <v>1577</v>
      </c>
      <c r="J51" s="792"/>
      <c r="K51" s="789" t="s">
        <v>1428</v>
      </c>
      <c r="L51" s="833" t="s">
        <v>121</v>
      </c>
      <c r="M51" s="794" t="s">
        <v>1578</v>
      </c>
      <c r="N51" s="789"/>
      <c r="O51" s="789" t="s">
        <v>1525</v>
      </c>
      <c r="P51" s="790" t="s">
        <v>1430</v>
      </c>
      <c r="Q51" s="790" t="s">
        <v>1044</v>
      </c>
      <c r="R51" s="790">
        <v>48.6</v>
      </c>
      <c r="S51" s="791" t="s">
        <v>1579</v>
      </c>
      <c r="T51" s="792" t="s">
        <v>1580</v>
      </c>
      <c r="U51" s="792" t="s">
        <v>1581</v>
      </c>
      <c r="V51" s="792" t="s">
        <v>1582</v>
      </c>
      <c r="W51" s="789" t="s">
        <v>1528</v>
      </c>
      <c r="X51" s="833" t="s">
        <v>121</v>
      </c>
      <c r="Y51" s="794" t="s">
        <v>1578</v>
      </c>
    </row>
    <row r="52" ht="29.25" hidden="1" customHeight="1">
      <c r="A52" s="789"/>
      <c r="B52" s="789" t="s">
        <v>1426</v>
      </c>
      <c r="C52" s="790" t="s">
        <v>1583</v>
      </c>
      <c r="D52" s="790" t="s">
        <v>17</v>
      </c>
      <c r="E52" s="790">
        <v>31.6</v>
      </c>
      <c r="F52" s="791" t="s">
        <v>1584</v>
      </c>
      <c r="G52" s="792" t="s">
        <v>1585</v>
      </c>
      <c r="H52" s="792" t="s">
        <v>1586</v>
      </c>
      <c r="I52" s="792" t="s">
        <v>1587</v>
      </c>
      <c r="J52" s="792"/>
      <c r="K52" s="789" t="s">
        <v>1428</v>
      </c>
      <c r="L52" s="833" t="s">
        <v>121</v>
      </c>
      <c r="M52" s="794" t="s">
        <v>1588</v>
      </c>
      <c r="N52" s="789"/>
      <c r="O52" s="789" t="s">
        <v>1525</v>
      </c>
      <c r="P52" s="790" t="s">
        <v>1562</v>
      </c>
      <c r="Q52" s="790" t="s">
        <v>17</v>
      </c>
      <c r="R52" s="790">
        <v>32.6</v>
      </c>
      <c r="S52" s="791" t="s">
        <v>1589</v>
      </c>
      <c r="T52" s="792" t="s">
        <v>1585</v>
      </c>
      <c r="U52" s="792" t="s">
        <v>1586</v>
      </c>
      <c r="V52" s="792" t="s">
        <v>1587</v>
      </c>
      <c r="W52" s="789" t="s">
        <v>1528</v>
      </c>
      <c r="X52" s="833" t="s">
        <v>121</v>
      </c>
      <c r="Y52" s="834" t="s">
        <v>1590</v>
      </c>
    </row>
    <row r="53" ht="29.25" hidden="1" customHeight="1">
      <c r="A53" s="789"/>
      <c r="B53" s="789" t="s">
        <v>1426</v>
      </c>
      <c r="C53" s="790" t="s">
        <v>1591</v>
      </c>
      <c r="D53" s="790" t="s">
        <v>17</v>
      </c>
      <c r="E53" s="790">
        <v>31.6</v>
      </c>
      <c r="F53" s="791" t="s">
        <v>1592</v>
      </c>
      <c r="G53" s="792" t="s">
        <v>1593</v>
      </c>
      <c r="H53" s="792" t="s">
        <v>1594</v>
      </c>
      <c r="I53" s="792" t="s">
        <v>1595</v>
      </c>
      <c r="J53" s="792"/>
      <c r="K53" s="789" t="s">
        <v>1428</v>
      </c>
      <c r="L53" s="833" t="s">
        <v>121</v>
      </c>
      <c r="M53" s="794" t="s">
        <v>1596</v>
      </c>
      <c r="N53" s="789"/>
      <c r="O53" s="789" t="s">
        <v>1525</v>
      </c>
      <c r="P53" s="790" t="s">
        <v>1484</v>
      </c>
      <c r="Q53" s="790" t="s">
        <v>17</v>
      </c>
      <c r="R53" s="790">
        <v>32.6</v>
      </c>
      <c r="S53" s="791" t="s">
        <v>1597</v>
      </c>
      <c r="T53" s="792" t="s">
        <v>1593</v>
      </c>
      <c r="U53" s="792" t="s">
        <v>1594</v>
      </c>
      <c r="V53" s="792" t="s">
        <v>1595</v>
      </c>
      <c r="W53" s="789" t="s">
        <v>1528</v>
      </c>
      <c r="X53" s="833" t="s">
        <v>121</v>
      </c>
      <c r="Y53" s="794" t="s">
        <v>1596</v>
      </c>
    </row>
    <row r="54" ht="29.25" hidden="1" customHeight="1">
      <c r="A54" s="835"/>
      <c r="B54" s="835" t="s">
        <v>1426</v>
      </c>
      <c r="C54" s="836" t="s">
        <v>1598</v>
      </c>
      <c r="D54" s="836" t="s">
        <v>17</v>
      </c>
      <c r="E54" s="836">
        <v>31.2</v>
      </c>
      <c r="F54" s="837" t="s">
        <v>1599</v>
      </c>
      <c r="G54" s="838" t="s">
        <v>156</v>
      </c>
      <c r="H54" s="838" t="s">
        <v>1600</v>
      </c>
      <c r="I54" s="838" t="s">
        <v>1601</v>
      </c>
      <c r="J54" s="838"/>
      <c r="K54" s="835" t="s">
        <v>1428</v>
      </c>
      <c r="L54" s="839" t="s">
        <v>121</v>
      </c>
      <c r="M54" s="840" t="s">
        <v>1602</v>
      </c>
      <c r="N54" s="835"/>
      <c r="O54" s="835" t="s">
        <v>1525</v>
      </c>
      <c r="P54" s="836" t="s">
        <v>1474</v>
      </c>
      <c r="Q54" s="836" t="s">
        <v>17</v>
      </c>
      <c r="R54" s="836">
        <v>32.2</v>
      </c>
      <c r="S54" s="837" t="s">
        <v>1603</v>
      </c>
      <c r="T54" s="838" t="s">
        <v>1604</v>
      </c>
      <c r="U54" s="838" t="s">
        <v>1605</v>
      </c>
      <c r="V54" s="838" t="s">
        <v>1606</v>
      </c>
      <c r="W54" s="835" t="s">
        <v>1528</v>
      </c>
      <c r="X54" s="839" t="s">
        <v>121</v>
      </c>
      <c r="Y54" s="840" t="s">
        <v>1602</v>
      </c>
    </row>
    <row r="55" hidden="1">
      <c r="A55" s="839"/>
      <c r="B55" s="835" t="s">
        <v>1426</v>
      </c>
      <c r="C55" s="836" t="s">
        <v>1607</v>
      </c>
      <c r="D55" s="836" t="s">
        <v>17</v>
      </c>
      <c r="E55" s="836">
        <v>30.7</v>
      </c>
      <c r="F55" s="837" t="s">
        <v>1608</v>
      </c>
      <c r="G55" s="838" t="s">
        <v>1609</v>
      </c>
      <c r="H55" s="838" t="s">
        <v>1610</v>
      </c>
      <c r="I55" s="838" t="s">
        <v>1611</v>
      </c>
      <c r="J55" s="838"/>
      <c r="K55" s="835" t="s">
        <v>1428</v>
      </c>
      <c r="L55" s="839" t="s">
        <v>121</v>
      </c>
      <c r="M55" s="840" t="s">
        <v>1612</v>
      </c>
      <c r="N55" s="839"/>
      <c r="O55" s="835" t="s">
        <v>1525</v>
      </c>
      <c r="P55" s="836" t="s">
        <v>1458</v>
      </c>
      <c r="Q55" s="836" t="s">
        <v>17</v>
      </c>
      <c r="R55" s="836">
        <v>31.7</v>
      </c>
      <c r="S55" s="837" t="s">
        <v>1613</v>
      </c>
      <c r="T55" s="838" t="s">
        <v>1609</v>
      </c>
      <c r="U55" s="838" t="s">
        <v>1610</v>
      </c>
      <c r="V55" s="838" t="s">
        <v>1611</v>
      </c>
      <c r="W55" s="835" t="s">
        <v>1528</v>
      </c>
      <c r="X55" s="839" t="s">
        <v>121</v>
      </c>
      <c r="Y55" s="840" t="s">
        <v>1612</v>
      </c>
    </row>
    <row r="56" hidden="1">
      <c r="A56" s="839"/>
      <c r="B56" s="835" t="s">
        <v>1426</v>
      </c>
      <c r="C56" s="836" t="s">
        <v>1614</v>
      </c>
      <c r="D56" s="836" t="s">
        <v>17</v>
      </c>
      <c r="E56" s="836">
        <v>31.0</v>
      </c>
      <c r="F56" s="837" t="s">
        <v>1615</v>
      </c>
      <c r="G56" s="838" t="s">
        <v>1616</v>
      </c>
      <c r="H56" s="838" t="s">
        <v>62</v>
      </c>
      <c r="I56" s="838" t="s">
        <v>1617</v>
      </c>
      <c r="J56" s="838"/>
      <c r="K56" s="835" t="s">
        <v>1428</v>
      </c>
      <c r="L56" s="839" t="s">
        <v>121</v>
      </c>
      <c r="M56" s="840" t="s">
        <v>1618</v>
      </c>
      <c r="N56" s="839"/>
      <c r="O56" s="835" t="s">
        <v>1525</v>
      </c>
      <c r="P56" s="836" t="s">
        <v>1619</v>
      </c>
      <c r="Q56" s="836" t="s">
        <v>17</v>
      </c>
      <c r="R56" s="836">
        <v>32.0</v>
      </c>
      <c r="S56" s="837" t="s">
        <v>1620</v>
      </c>
      <c r="T56" s="838" t="s">
        <v>1616</v>
      </c>
      <c r="U56" s="838" t="s">
        <v>62</v>
      </c>
      <c r="V56" s="838" t="s">
        <v>1617</v>
      </c>
      <c r="W56" s="835" t="s">
        <v>1528</v>
      </c>
      <c r="X56" s="839" t="s">
        <v>121</v>
      </c>
      <c r="Y56" s="840" t="s">
        <v>1618</v>
      </c>
    </row>
    <row r="57" ht="24.75" hidden="1" customHeight="1">
      <c r="A57" s="839"/>
      <c r="B57" s="835" t="s">
        <v>1426</v>
      </c>
      <c r="C57" s="836" t="s">
        <v>1619</v>
      </c>
      <c r="D57" s="836" t="s">
        <v>1044</v>
      </c>
      <c r="E57" s="836">
        <v>47.8</v>
      </c>
      <c r="F57" s="837" t="s">
        <v>1621</v>
      </c>
      <c r="G57" s="838" t="s">
        <v>1200</v>
      </c>
      <c r="H57" s="838" t="s">
        <v>1622</v>
      </c>
      <c r="I57" s="838" t="s">
        <v>1623</v>
      </c>
      <c r="J57" s="838"/>
      <c r="K57" s="835" t="s">
        <v>1428</v>
      </c>
      <c r="L57" s="839" t="s">
        <v>121</v>
      </c>
      <c r="M57" s="840" t="s">
        <v>1624</v>
      </c>
      <c r="N57" s="839"/>
      <c r="O57" s="835" t="s">
        <v>1525</v>
      </c>
      <c r="P57" s="836" t="s">
        <v>1625</v>
      </c>
      <c r="Q57" s="836" t="s">
        <v>1044</v>
      </c>
      <c r="R57" s="836">
        <v>48.8</v>
      </c>
      <c r="S57" s="837" t="s">
        <v>1626</v>
      </c>
      <c r="T57" s="838" t="s">
        <v>1627</v>
      </c>
      <c r="U57" s="838" t="s">
        <v>1628</v>
      </c>
      <c r="V57" s="838" t="s">
        <v>1629</v>
      </c>
      <c r="W57" s="835" t="s">
        <v>1528</v>
      </c>
      <c r="X57" s="839" t="s">
        <v>121</v>
      </c>
      <c r="Y57" s="840" t="s">
        <v>1624</v>
      </c>
    </row>
    <row r="58" ht="36.75" hidden="1" customHeight="1">
      <c r="A58" s="835"/>
      <c r="B58" s="836" t="s">
        <v>1399</v>
      </c>
      <c r="C58" s="836" t="s">
        <v>1630</v>
      </c>
      <c r="D58" s="836" t="s">
        <v>893</v>
      </c>
      <c r="E58" s="836">
        <v>42.7</v>
      </c>
      <c r="F58" s="837" t="s">
        <v>1631</v>
      </c>
      <c r="G58" s="838" t="s">
        <v>1632</v>
      </c>
      <c r="H58" s="838" t="s">
        <v>1633</v>
      </c>
      <c r="I58" s="838" t="s">
        <v>1634</v>
      </c>
      <c r="J58" s="838"/>
      <c r="K58" s="841">
        <v>46023.0</v>
      </c>
      <c r="L58" s="842" t="s">
        <v>1401</v>
      </c>
      <c r="M58" s="840" t="s">
        <v>1635</v>
      </c>
      <c r="N58" s="835"/>
      <c r="O58" s="836" t="s">
        <v>1426</v>
      </c>
      <c r="P58" s="836" t="s">
        <v>1630</v>
      </c>
      <c r="Q58" s="836" t="s">
        <v>893</v>
      </c>
      <c r="R58" s="836">
        <v>43.7</v>
      </c>
      <c r="S58" s="837" t="s">
        <v>1636</v>
      </c>
      <c r="T58" s="838" t="s">
        <v>1637</v>
      </c>
      <c r="U58" s="838" t="s">
        <v>1638</v>
      </c>
      <c r="V58" s="838" t="s">
        <v>1639</v>
      </c>
      <c r="W58" s="841">
        <v>46024.0</v>
      </c>
      <c r="X58" s="842" t="s">
        <v>1401</v>
      </c>
      <c r="Y58" s="840" t="s">
        <v>1635</v>
      </c>
    </row>
    <row r="59" ht="36.75" hidden="1" customHeight="1">
      <c r="A59" s="835">
        <v>1.0</v>
      </c>
      <c r="B59" s="836" t="s">
        <v>1399</v>
      </c>
      <c r="C59" s="836" t="s">
        <v>1640</v>
      </c>
      <c r="D59" s="836" t="s">
        <v>17</v>
      </c>
      <c r="E59" s="836">
        <v>31.6</v>
      </c>
      <c r="F59" s="837" t="s">
        <v>1641</v>
      </c>
      <c r="G59" s="843" t="s">
        <v>1585</v>
      </c>
      <c r="H59" s="843" t="s">
        <v>1642</v>
      </c>
      <c r="I59" s="843" t="s">
        <v>1643</v>
      </c>
      <c r="J59" s="843"/>
      <c r="K59" s="841">
        <v>46023.0</v>
      </c>
      <c r="L59" s="842" t="s">
        <v>1401</v>
      </c>
      <c r="M59" s="840" t="s">
        <v>1644</v>
      </c>
      <c r="N59" s="835">
        <v>2.0</v>
      </c>
      <c r="O59" s="836" t="s">
        <v>1426</v>
      </c>
      <c r="P59" s="836" t="s">
        <v>1405</v>
      </c>
      <c r="Q59" s="836" t="s">
        <v>17</v>
      </c>
      <c r="R59" s="836">
        <v>32.6</v>
      </c>
      <c r="S59" s="837" t="s">
        <v>1645</v>
      </c>
      <c r="T59" s="843" t="s">
        <v>1585</v>
      </c>
      <c r="U59" s="843" t="s">
        <v>1642</v>
      </c>
      <c r="V59" s="843" t="s">
        <v>1643</v>
      </c>
      <c r="W59" s="841">
        <v>46024.0</v>
      </c>
      <c r="X59" s="842" t="s">
        <v>1401</v>
      </c>
      <c r="Y59" s="840" t="s">
        <v>1644</v>
      </c>
    </row>
    <row r="60" ht="30.75" hidden="1" customHeight="1">
      <c r="A60" s="835">
        <v>0.0</v>
      </c>
      <c r="B60" s="836" t="s">
        <v>1399</v>
      </c>
      <c r="C60" s="836" t="s">
        <v>1646</v>
      </c>
      <c r="D60" s="836" t="s">
        <v>1044</v>
      </c>
      <c r="E60" s="836">
        <v>47.8</v>
      </c>
      <c r="F60" s="837" t="s">
        <v>1647</v>
      </c>
      <c r="G60" s="838" t="s">
        <v>1648</v>
      </c>
      <c r="H60" s="838" t="s">
        <v>1649</v>
      </c>
      <c r="I60" s="838" t="s">
        <v>1650</v>
      </c>
      <c r="J60" s="838"/>
      <c r="K60" s="841">
        <v>46023.0</v>
      </c>
      <c r="L60" s="835" t="s">
        <v>107</v>
      </c>
      <c r="M60" s="844"/>
      <c r="N60" s="835">
        <v>1.0</v>
      </c>
      <c r="O60" s="836" t="s">
        <v>1426</v>
      </c>
      <c r="P60" s="836" t="s">
        <v>1651</v>
      </c>
      <c r="Q60" s="836" t="s">
        <v>1044</v>
      </c>
      <c r="R60" s="836">
        <v>48.8</v>
      </c>
      <c r="S60" s="837" t="s">
        <v>1652</v>
      </c>
      <c r="T60" s="838" t="s">
        <v>1653</v>
      </c>
      <c r="U60" s="838" t="s">
        <v>1654</v>
      </c>
      <c r="V60" s="838" t="s">
        <v>1655</v>
      </c>
      <c r="W60" s="841">
        <v>46024.0</v>
      </c>
      <c r="X60" s="835" t="s">
        <v>107</v>
      </c>
      <c r="Y60" s="844"/>
    </row>
    <row r="61" ht="31.5" hidden="1" customHeight="1">
      <c r="A61" s="835">
        <v>0.0</v>
      </c>
      <c r="B61" s="836" t="s">
        <v>1399</v>
      </c>
      <c r="C61" s="836" t="s">
        <v>1651</v>
      </c>
      <c r="D61" s="836" t="s">
        <v>17</v>
      </c>
      <c r="E61" s="836">
        <v>31.0</v>
      </c>
      <c r="F61" s="837" t="s">
        <v>1656</v>
      </c>
      <c r="G61" s="838" t="s">
        <v>1657</v>
      </c>
      <c r="H61" s="838" t="s">
        <v>68</v>
      </c>
      <c r="I61" s="838" t="s">
        <v>1658</v>
      </c>
      <c r="J61" s="838"/>
      <c r="K61" s="841">
        <v>46023.0</v>
      </c>
      <c r="L61" s="842" t="s">
        <v>181</v>
      </c>
      <c r="M61" s="845" t="s">
        <v>1659</v>
      </c>
      <c r="N61" s="835">
        <v>1.0</v>
      </c>
      <c r="O61" s="836" t="s">
        <v>1426</v>
      </c>
      <c r="P61" s="836" t="s">
        <v>1660</v>
      </c>
      <c r="Q61" s="836" t="s">
        <v>17</v>
      </c>
      <c r="R61" s="836">
        <v>32.0</v>
      </c>
      <c r="S61" s="837" t="s">
        <v>1656</v>
      </c>
      <c r="T61" s="838" t="s">
        <v>1657</v>
      </c>
      <c r="U61" s="838" t="s">
        <v>68</v>
      </c>
      <c r="V61" s="838" t="s">
        <v>1658</v>
      </c>
      <c r="W61" s="841">
        <v>46024.0</v>
      </c>
      <c r="X61" s="842" t="s">
        <v>181</v>
      </c>
      <c r="Y61" s="846" t="s">
        <v>1660</v>
      </c>
    </row>
    <row r="62" ht="31.5" hidden="1" customHeight="1">
      <c r="A62" s="835">
        <v>9.0</v>
      </c>
      <c r="B62" s="836" t="s">
        <v>1399</v>
      </c>
      <c r="C62" s="836" t="s">
        <v>1660</v>
      </c>
      <c r="D62" s="836" t="s">
        <v>1044</v>
      </c>
      <c r="E62" s="836">
        <v>47.8</v>
      </c>
      <c r="F62" s="837" t="s">
        <v>1661</v>
      </c>
      <c r="G62" s="838" t="s">
        <v>38</v>
      </c>
      <c r="H62" s="838" t="s">
        <v>1662</v>
      </c>
      <c r="I62" s="838" t="s">
        <v>1663</v>
      </c>
      <c r="J62" s="838"/>
      <c r="K62" s="841">
        <v>46023.0</v>
      </c>
      <c r="L62" s="842" t="s">
        <v>107</v>
      </c>
      <c r="M62" s="840" t="s">
        <v>1664</v>
      </c>
      <c r="N62" s="835">
        <v>10.0</v>
      </c>
      <c r="O62" s="836" t="s">
        <v>1426</v>
      </c>
      <c r="P62" s="836" t="s">
        <v>1665</v>
      </c>
      <c r="Q62" s="836" t="s">
        <v>1044</v>
      </c>
      <c r="R62" s="836">
        <v>48.8</v>
      </c>
      <c r="S62" s="837" t="s">
        <v>1666</v>
      </c>
      <c r="T62" s="838" t="s">
        <v>38</v>
      </c>
      <c r="U62" s="838" t="s">
        <v>1662</v>
      </c>
      <c r="V62" s="838" t="s">
        <v>1663</v>
      </c>
      <c r="W62" s="841">
        <v>46024.0</v>
      </c>
      <c r="X62" s="842" t="s">
        <v>107</v>
      </c>
      <c r="Y62" s="840" t="s">
        <v>1664</v>
      </c>
    </row>
    <row r="63" ht="31.5" hidden="1" customHeight="1">
      <c r="A63" s="835">
        <v>15.0</v>
      </c>
      <c r="B63" s="836" t="s">
        <v>1399</v>
      </c>
      <c r="C63" s="836" t="s">
        <v>1667</v>
      </c>
      <c r="D63" s="836" t="s">
        <v>1241</v>
      </c>
      <c r="E63" s="836">
        <v>72.9</v>
      </c>
      <c r="F63" s="837" t="s">
        <v>1668</v>
      </c>
      <c r="G63" s="838" t="s">
        <v>1669</v>
      </c>
      <c r="H63" s="838" t="s">
        <v>1670</v>
      </c>
      <c r="I63" s="838" t="s">
        <v>1671</v>
      </c>
      <c r="J63" s="838"/>
      <c r="K63" s="841">
        <v>46023.0</v>
      </c>
      <c r="L63" s="842" t="s">
        <v>181</v>
      </c>
      <c r="M63" s="840" t="s">
        <v>1672</v>
      </c>
      <c r="N63" s="835">
        <v>16.0</v>
      </c>
      <c r="O63" s="836" t="s">
        <v>1426</v>
      </c>
      <c r="P63" s="836" t="s">
        <v>1646</v>
      </c>
      <c r="Q63" s="836" t="s">
        <v>1241</v>
      </c>
      <c r="R63" s="836">
        <v>73.9</v>
      </c>
      <c r="S63" s="837" t="s">
        <v>1673</v>
      </c>
      <c r="T63" s="838" t="s">
        <v>1674</v>
      </c>
      <c r="U63" s="838" t="s">
        <v>1675</v>
      </c>
      <c r="V63" s="838" t="s">
        <v>1676</v>
      </c>
      <c r="W63" s="841">
        <v>46024.0</v>
      </c>
      <c r="X63" s="842" t="s">
        <v>181</v>
      </c>
      <c r="Y63" s="840" t="s">
        <v>1672</v>
      </c>
    </row>
    <row r="64" ht="31.5" hidden="1" customHeight="1">
      <c r="A64" s="835">
        <v>1.0</v>
      </c>
      <c r="B64" s="836" t="s">
        <v>1399</v>
      </c>
      <c r="C64" s="836" t="s">
        <v>1677</v>
      </c>
      <c r="D64" s="836" t="s">
        <v>17</v>
      </c>
      <c r="E64" s="836">
        <v>32.6</v>
      </c>
      <c r="F64" s="837" t="s">
        <v>1678</v>
      </c>
      <c r="G64" s="843" t="s">
        <v>1679</v>
      </c>
      <c r="H64" s="843" t="s">
        <v>1680</v>
      </c>
      <c r="I64" s="843" t="s">
        <v>1681</v>
      </c>
      <c r="J64" s="843"/>
      <c r="K64" s="841">
        <v>46023.0</v>
      </c>
      <c r="L64" s="847"/>
      <c r="M64" s="840" t="s">
        <v>1682</v>
      </c>
      <c r="N64" s="835">
        <v>2.0</v>
      </c>
      <c r="O64" s="836" t="s">
        <v>1426</v>
      </c>
      <c r="P64" s="836" t="s">
        <v>1683</v>
      </c>
      <c r="Q64" s="836" t="s">
        <v>17</v>
      </c>
      <c r="R64" s="836">
        <v>33.6</v>
      </c>
      <c r="S64" s="837" t="s">
        <v>1684</v>
      </c>
      <c r="T64" s="843" t="s">
        <v>1679</v>
      </c>
      <c r="U64" s="843" t="s">
        <v>1680</v>
      </c>
      <c r="V64" s="843" t="s">
        <v>1681</v>
      </c>
      <c r="W64" s="841">
        <v>46024.0</v>
      </c>
      <c r="X64" s="847"/>
      <c r="Y64" s="840" t="s">
        <v>1682</v>
      </c>
    </row>
    <row r="65" ht="31.5" hidden="1" customHeight="1">
      <c r="A65" s="835">
        <v>10.0</v>
      </c>
      <c r="B65" s="836" t="s">
        <v>1399</v>
      </c>
      <c r="C65" s="836" t="s">
        <v>1683</v>
      </c>
      <c r="D65" s="836" t="s">
        <v>1241</v>
      </c>
      <c r="E65" s="836">
        <v>72.8</v>
      </c>
      <c r="F65" s="837" t="s">
        <v>1685</v>
      </c>
      <c r="G65" s="843" t="s">
        <v>1686</v>
      </c>
      <c r="H65" s="843" t="s">
        <v>1687</v>
      </c>
      <c r="I65" s="843" t="s">
        <v>1688</v>
      </c>
      <c r="J65" s="843"/>
      <c r="K65" s="841">
        <v>46023.0</v>
      </c>
      <c r="L65" s="847"/>
      <c r="M65" s="840" t="s">
        <v>1689</v>
      </c>
      <c r="N65" s="835">
        <v>11.0</v>
      </c>
      <c r="O65" s="836" t="s">
        <v>1426</v>
      </c>
      <c r="P65" s="836" t="s">
        <v>1422</v>
      </c>
      <c r="Q65" s="836" t="s">
        <v>1241</v>
      </c>
      <c r="R65" s="836">
        <v>73.8</v>
      </c>
      <c r="S65" s="837" t="s">
        <v>1690</v>
      </c>
      <c r="T65" s="843" t="s">
        <v>1691</v>
      </c>
      <c r="U65" s="843" t="s">
        <v>1692</v>
      </c>
      <c r="V65" s="843" t="s">
        <v>1693</v>
      </c>
      <c r="W65" s="841">
        <v>46024.0</v>
      </c>
      <c r="X65" s="847"/>
      <c r="Y65" s="840" t="s">
        <v>1689</v>
      </c>
    </row>
    <row r="66" ht="29.25" hidden="1" customHeight="1">
      <c r="A66" s="848"/>
      <c r="B66" s="848" t="s">
        <v>1426</v>
      </c>
      <c r="C66" s="849" t="s">
        <v>1464</v>
      </c>
      <c r="D66" s="850" t="s">
        <v>906</v>
      </c>
      <c r="E66" s="850">
        <v>65.7</v>
      </c>
      <c r="F66" s="851" t="s">
        <v>1694</v>
      </c>
      <c r="G66" s="852" t="s">
        <v>1695</v>
      </c>
      <c r="H66" s="852" t="s">
        <v>1696</v>
      </c>
      <c r="I66" s="852" t="s">
        <v>1697</v>
      </c>
      <c r="J66" s="852"/>
      <c r="K66" s="848" t="s">
        <v>1428</v>
      </c>
      <c r="L66" s="853" t="s">
        <v>1698</v>
      </c>
      <c r="M66" s="854" t="s">
        <v>1699</v>
      </c>
      <c r="N66" s="855"/>
      <c r="O66" s="755"/>
    </row>
    <row r="67" ht="36.75" hidden="1" customHeight="1">
      <c r="A67" s="789">
        <v>1.0</v>
      </c>
      <c r="B67" s="790" t="s">
        <v>1399</v>
      </c>
      <c r="C67" s="809" t="s">
        <v>1700</v>
      </c>
      <c r="D67" s="790" t="s">
        <v>17</v>
      </c>
      <c r="E67" s="790">
        <v>31.2</v>
      </c>
      <c r="F67" s="791" t="s">
        <v>1701</v>
      </c>
      <c r="G67" s="601" t="s">
        <v>1702</v>
      </c>
      <c r="H67" s="601" t="s">
        <v>1703</v>
      </c>
      <c r="I67" s="601" t="s">
        <v>1704</v>
      </c>
      <c r="J67" s="601"/>
      <c r="K67" s="257">
        <v>46023.0</v>
      </c>
      <c r="L67" s="811" t="s">
        <v>1401</v>
      </c>
      <c r="M67" s="812" t="s">
        <v>1705</v>
      </c>
      <c r="N67" s="856"/>
      <c r="O67" s="796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ht="29.25" hidden="1" customHeight="1">
      <c r="A68" s="822"/>
      <c r="B68" s="822" t="s">
        <v>1426</v>
      </c>
      <c r="C68" s="823" t="s">
        <v>1706</v>
      </c>
      <c r="D68" s="824" t="s">
        <v>1044</v>
      </c>
      <c r="E68" s="824">
        <v>47.5</v>
      </c>
      <c r="F68" s="825" t="s">
        <v>1707</v>
      </c>
      <c r="G68" s="826" t="s">
        <v>1708</v>
      </c>
      <c r="H68" s="826" t="s">
        <v>1709</v>
      </c>
      <c r="I68" s="826" t="s">
        <v>1710</v>
      </c>
      <c r="J68" s="826"/>
      <c r="K68" s="822" t="s">
        <v>1428</v>
      </c>
      <c r="L68" s="827" t="s">
        <v>1260</v>
      </c>
      <c r="M68" s="828" t="s">
        <v>1711</v>
      </c>
      <c r="N68" s="821"/>
      <c r="O68" s="764"/>
      <c r="P68" s="50"/>
      <c r="Q68" s="50"/>
      <c r="R68" s="50"/>
      <c r="S68" s="50"/>
      <c r="T68" s="50"/>
      <c r="U68" s="50"/>
      <c r="V68" s="50"/>
      <c r="W68" s="50"/>
      <c r="X68" s="50"/>
      <c r="Y68" s="50"/>
    </row>
    <row r="69" ht="36.75" hidden="1" customHeight="1">
      <c r="A69" s="623"/>
      <c r="B69" s="789" t="s">
        <v>1426</v>
      </c>
      <c r="C69" s="790" t="s">
        <v>1712</v>
      </c>
      <c r="D69" s="790" t="s">
        <v>1044</v>
      </c>
      <c r="E69" s="790">
        <v>47.8</v>
      </c>
      <c r="F69" s="791" t="s">
        <v>1713</v>
      </c>
      <c r="G69" s="792" t="s">
        <v>1714</v>
      </c>
      <c r="H69" s="792" t="s">
        <v>216</v>
      </c>
      <c r="I69" s="792" t="s">
        <v>1715</v>
      </c>
      <c r="J69" s="792"/>
      <c r="K69" s="789" t="s">
        <v>1428</v>
      </c>
      <c r="L69" s="811" t="s">
        <v>1401</v>
      </c>
      <c r="M69" s="794" t="s">
        <v>1716</v>
      </c>
      <c r="N69" s="829"/>
      <c r="O69" s="796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hidden="1">
      <c r="A70" s="857"/>
      <c r="B70" s="857"/>
      <c r="C70" s="857"/>
      <c r="D70" s="857"/>
      <c r="E70" s="857"/>
      <c r="F70" s="857"/>
      <c r="G70" s="857"/>
      <c r="H70" s="857"/>
      <c r="I70" s="857"/>
      <c r="J70" s="857"/>
      <c r="K70" s="857"/>
      <c r="L70" s="857"/>
      <c r="M70" s="858"/>
      <c r="N70" s="755"/>
      <c r="O70" s="755"/>
    </row>
    <row r="71" ht="36.75" hidden="1" customHeight="1">
      <c r="A71" s="623">
        <v>1.0</v>
      </c>
      <c r="B71" s="789" t="s">
        <v>1426</v>
      </c>
      <c r="C71" s="790" t="s">
        <v>1717</v>
      </c>
      <c r="D71" s="790" t="s">
        <v>17</v>
      </c>
      <c r="E71" s="790">
        <v>31.2</v>
      </c>
      <c r="F71" s="791" t="s">
        <v>1718</v>
      </c>
      <c r="G71" s="792" t="s">
        <v>1719</v>
      </c>
      <c r="H71" s="792" t="s">
        <v>1720</v>
      </c>
      <c r="I71" s="792" t="s">
        <v>1721</v>
      </c>
      <c r="J71" s="792">
        <v>2539.0</v>
      </c>
      <c r="K71" s="789" t="s">
        <v>1428</v>
      </c>
      <c r="L71" s="811" t="s">
        <v>1401</v>
      </c>
      <c r="M71" s="794" t="s">
        <v>1722</v>
      </c>
      <c r="N71" s="859" t="s">
        <v>1723</v>
      </c>
      <c r="O71" s="796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>
      <c r="M72" s="753"/>
      <c r="N72" s="755"/>
      <c r="O72" s="755"/>
    </row>
    <row r="73">
      <c r="M73" s="753"/>
      <c r="N73" s="755"/>
      <c r="O73" s="755"/>
    </row>
    <row r="74">
      <c r="M74" s="753"/>
      <c r="N74" s="755"/>
      <c r="O74" s="755"/>
    </row>
    <row r="75">
      <c r="M75" s="753"/>
      <c r="N75" s="755"/>
      <c r="O75" s="755"/>
    </row>
    <row r="76">
      <c r="M76" s="753"/>
      <c r="N76" s="755"/>
      <c r="O76" s="755"/>
    </row>
    <row r="77">
      <c r="M77" s="753"/>
      <c r="N77" s="755"/>
      <c r="O77" s="755"/>
    </row>
    <row r="78">
      <c r="M78" s="753"/>
      <c r="N78" s="755"/>
      <c r="O78" s="755"/>
    </row>
    <row r="79">
      <c r="M79" s="753"/>
      <c r="N79" s="755"/>
      <c r="O79" s="755"/>
    </row>
    <row r="80">
      <c r="M80" s="753"/>
      <c r="N80" s="755"/>
      <c r="O80" s="755"/>
    </row>
    <row r="81">
      <c r="M81" s="753"/>
      <c r="N81" s="755"/>
      <c r="O81" s="755"/>
    </row>
    <row r="82">
      <c r="M82" s="753"/>
      <c r="N82" s="755"/>
      <c r="O82" s="755"/>
    </row>
    <row r="83">
      <c r="M83" s="753"/>
      <c r="N83" s="755"/>
      <c r="O83" s="755"/>
    </row>
    <row r="84">
      <c r="M84" s="753"/>
      <c r="N84" s="755"/>
      <c r="O84" s="755"/>
    </row>
    <row r="85">
      <c r="M85" s="753"/>
      <c r="N85" s="755"/>
      <c r="O85" s="755"/>
    </row>
    <row r="86">
      <c r="M86" s="753"/>
      <c r="N86" s="755"/>
      <c r="O86" s="755"/>
    </row>
    <row r="87">
      <c r="M87" s="753"/>
      <c r="N87" s="755"/>
      <c r="O87" s="755"/>
    </row>
    <row r="88">
      <c r="M88" s="753"/>
      <c r="N88" s="755"/>
      <c r="O88" s="755"/>
    </row>
    <row r="89">
      <c r="M89" s="753"/>
      <c r="N89" s="755"/>
      <c r="O89" s="755"/>
    </row>
    <row r="90">
      <c r="M90" s="753"/>
      <c r="N90" s="755"/>
      <c r="O90" s="755"/>
    </row>
    <row r="91">
      <c r="M91" s="753"/>
      <c r="N91" s="755"/>
      <c r="O91" s="755"/>
    </row>
    <row r="92">
      <c r="M92" s="753"/>
      <c r="N92" s="755"/>
      <c r="O92" s="755"/>
    </row>
    <row r="93">
      <c r="M93" s="753"/>
      <c r="N93" s="755"/>
      <c r="O93" s="755"/>
    </row>
    <row r="94">
      <c r="M94" s="753"/>
      <c r="N94" s="755"/>
      <c r="O94" s="755"/>
    </row>
    <row r="95">
      <c r="M95" s="753"/>
      <c r="N95" s="755"/>
      <c r="O95" s="755"/>
    </row>
    <row r="96">
      <c r="M96" s="753"/>
      <c r="N96" s="755"/>
      <c r="O96" s="755"/>
    </row>
    <row r="97">
      <c r="M97" s="753"/>
      <c r="N97" s="755"/>
      <c r="O97" s="755"/>
    </row>
    <row r="98">
      <c r="M98" s="753"/>
      <c r="N98" s="755"/>
      <c r="O98" s="755"/>
    </row>
    <row r="99">
      <c r="M99" s="753"/>
      <c r="N99" s="755"/>
      <c r="O99" s="755"/>
    </row>
    <row r="100">
      <c r="M100" s="753"/>
      <c r="N100" s="755"/>
      <c r="O100" s="755"/>
    </row>
  </sheetData>
  <mergeCells count="3">
    <mergeCell ref="A1:L1"/>
    <mergeCell ref="A3:L3"/>
    <mergeCell ref="A15:L15"/>
  </mergeCells>
  <hyperlinks>
    <hyperlink r:id="rId2" ref="M4"/>
    <hyperlink r:id="rId3" ref="N4"/>
    <hyperlink r:id="rId4" ref="M5"/>
    <hyperlink r:id="rId5" ref="N5"/>
    <hyperlink r:id="rId6" ref="M6"/>
    <hyperlink r:id="rId7" ref="N6"/>
    <hyperlink r:id="rId8" ref="M7"/>
    <hyperlink r:id="rId9" ref="N7"/>
    <hyperlink r:id="rId10" ref="M8"/>
    <hyperlink r:id="rId11" ref="N8"/>
    <hyperlink r:id="rId12" ref="M9"/>
    <hyperlink r:id="rId13" ref="N9"/>
    <hyperlink r:id="rId14" ref="M10"/>
    <hyperlink r:id="rId15" ref="N10"/>
    <hyperlink r:id="rId16" ref="M11"/>
    <hyperlink r:id="rId17" ref="N11"/>
    <hyperlink r:id="rId18" ref="M12"/>
    <hyperlink r:id="rId19" ref="N12"/>
    <hyperlink r:id="rId20" ref="M13"/>
    <hyperlink r:id="rId21" ref="N13"/>
    <hyperlink r:id="rId22" ref="M14"/>
    <hyperlink r:id="rId23" ref="N14"/>
    <hyperlink r:id="rId24" ref="M16"/>
    <hyperlink r:id="rId25" ref="N16"/>
    <hyperlink r:id="rId26" ref="M17"/>
    <hyperlink r:id="rId27" ref="N17"/>
    <hyperlink r:id="rId28" ref="M18"/>
    <hyperlink r:id="rId29" ref="N18"/>
    <hyperlink r:id="rId30" ref="M19"/>
    <hyperlink r:id="rId31" ref="N19"/>
    <hyperlink r:id="rId32" ref="M20"/>
    <hyperlink r:id="rId33" ref="N20"/>
    <hyperlink r:id="rId34" ref="M21"/>
    <hyperlink r:id="rId35" ref="N21"/>
    <hyperlink r:id="rId36" ref="M22"/>
    <hyperlink r:id="rId37" ref="N22"/>
    <hyperlink r:id="rId38" ref="M23"/>
    <hyperlink r:id="rId39" ref="N23"/>
    <hyperlink r:id="rId40" ref="M24"/>
    <hyperlink r:id="rId41" ref="N24"/>
    <hyperlink r:id="rId42" ref="M25"/>
    <hyperlink r:id="rId43" ref="N25"/>
    <hyperlink r:id="rId44" ref="M26"/>
    <hyperlink r:id="rId45" ref="N26"/>
    <hyperlink r:id="rId46" ref="M27"/>
    <hyperlink r:id="rId47" ref="N27"/>
    <hyperlink r:id="rId48" ref="M28"/>
    <hyperlink r:id="rId49" ref="N28"/>
    <hyperlink r:id="rId50" ref="M29"/>
    <hyperlink r:id="rId51" ref="N29"/>
    <hyperlink r:id="rId52" ref="M30"/>
    <hyperlink r:id="rId53" ref="N30"/>
    <hyperlink r:id="rId54" ref="M31"/>
    <hyperlink r:id="rId55" ref="N31"/>
    <hyperlink r:id="rId56" ref="M32"/>
    <hyperlink r:id="rId57" ref="N32"/>
    <hyperlink r:id="rId58" ref="M33"/>
    <hyperlink r:id="rId59" ref="N33"/>
    <hyperlink r:id="rId60" ref="M34"/>
    <hyperlink r:id="rId61" ref="M35"/>
    <hyperlink r:id="rId62" ref="N35"/>
    <hyperlink r:id="rId63" ref="M36"/>
    <hyperlink r:id="rId64" ref="M37"/>
    <hyperlink r:id="rId65" ref="M38"/>
    <hyperlink r:id="rId66" ref="M39"/>
    <hyperlink r:id="rId67" ref="M40"/>
    <hyperlink r:id="rId68" ref="M41"/>
    <hyperlink r:id="rId69" ref="M42"/>
    <hyperlink r:id="rId70" ref="M43"/>
    <hyperlink r:id="rId71" ref="M44"/>
    <hyperlink r:id="rId72" ref="M45"/>
    <hyperlink r:id="rId73" ref="Y45"/>
    <hyperlink r:id="rId74" ref="M46"/>
    <hyperlink r:id="rId75" ref="Y46"/>
    <hyperlink r:id="rId76" ref="M47"/>
    <hyperlink r:id="rId77" ref="Y47"/>
    <hyperlink r:id="rId78" ref="M48"/>
    <hyperlink r:id="rId79" ref="Y48"/>
    <hyperlink r:id="rId80" ref="M49"/>
    <hyperlink r:id="rId81" ref="Y49"/>
    <hyperlink r:id="rId82" ref="M50"/>
    <hyperlink r:id="rId83" ref="Y50"/>
    <hyperlink r:id="rId84" ref="M51"/>
    <hyperlink r:id="rId85" ref="Y51"/>
    <hyperlink r:id="rId86" ref="M52"/>
    <hyperlink r:id="rId87" ref="M53"/>
    <hyperlink r:id="rId88" ref="Y53"/>
    <hyperlink r:id="rId89" ref="M54"/>
    <hyperlink r:id="rId90" ref="Y54"/>
    <hyperlink r:id="rId91" ref="M55"/>
    <hyperlink r:id="rId92" ref="Y55"/>
    <hyperlink r:id="rId93" ref="M56"/>
    <hyperlink r:id="rId94" ref="Y56"/>
    <hyperlink r:id="rId95" ref="M57"/>
    <hyperlink r:id="rId96" ref="Y57"/>
    <hyperlink r:id="rId97" ref="M58"/>
    <hyperlink r:id="rId98" ref="Y58"/>
    <hyperlink r:id="rId99" ref="M59"/>
    <hyperlink r:id="rId100" ref="Y59"/>
    <hyperlink r:id="rId101" ref="M61"/>
    <hyperlink r:id="rId102" ref="M62"/>
    <hyperlink r:id="rId103" ref="Y62"/>
    <hyperlink r:id="rId104" ref="M63"/>
    <hyperlink r:id="rId105" ref="Y63"/>
    <hyperlink r:id="rId106" ref="M64"/>
    <hyperlink r:id="rId107" ref="Y64"/>
    <hyperlink r:id="rId108" ref="M65"/>
    <hyperlink r:id="rId109" ref="Y65"/>
    <hyperlink r:id="rId110" ref="M66"/>
    <hyperlink r:id="rId111" ref="M67"/>
    <hyperlink r:id="rId112" ref="M68"/>
    <hyperlink r:id="rId113" ref="M69"/>
    <hyperlink r:id="rId114" ref="M71"/>
  </hyperlinks>
  <drawing r:id="rId115"/>
  <legacyDrawing r:id="rId116"/>
  <tableParts count="1">
    <tablePart r:id="rId118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0.33"/>
    <col customWidth="1" min="2" max="2" width="11.33"/>
    <col customWidth="1" min="3" max="3" width="19.0"/>
    <col customWidth="1" min="4" max="4" width="13.78"/>
    <col customWidth="1" min="5" max="5" width="13.11"/>
    <col customWidth="1" min="6" max="6" width="22.78"/>
    <col customWidth="1" min="7" max="10" width="15.22"/>
    <col customWidth="1" min="11" max="11" width="16.0"/>
    <col customWidth="1" min="12" max="12" width="23.0"/>
    <col customWidth="1" min="13" max="13" width="37.78"/>
    <col customWidth="1" min="14" max="14" width="8.67"/>
    <col customWidth="1" min="15" max="15" width="21.56"/>
  </cols>
  <sheetData>
    <row r="1" ht="55.5" customHeight="1">
      <c r="A1" s="579" t="s">
        <v>1724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860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7.0" customHeight="1">
      <c r="A2" s="861" t="s">
        <v>2</v>
      </c>
      <c r="B2" s="861" t="s">
        <v>820</v>
      </c>
      <c r="C2" s="861" t="s">
        <v>821</v>
      </c>
      <c r="D2" s="862" t="s">
        <v>822</v>
      </c>
      <c r="E2" s="862" t="s">
        <v>1209</v>
      </c>
      <c r="F2" s="861" t="s">
        <v>825</v>
      </c>
      <c r="G2" s="863" t="s">
        <v>10</v>
      </c>
      <c r="H2" s="863" t="s">
        <v>11</v>
      </c>
      <c r="I2" s="863" t="s">
        <v>12</v>
      </c>
      <c r="J2" s="864" t="s">
        <v>1397</v>
      </c>
      <c r="K2" s="862" t="s">
        <v>7</v>
      </c>
      <c r="L2" s="861" t="s">
        <v>827</v>
      </c>
      <c r="M2" s="865" t="s">
        <v>828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866" t="s">
        <v>1725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867"/>
      <c r="N3" s="49"/>
      <c r="O3" s="49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868">
        <v>1.0</v>
      </c>
      <c r="B4" s="868" t="s">
        <v>1726</v>
      </c>
      <c r="C4" s="869" t="s">
        <v>1727</v>
      </c>
      <c r="D4" s="868" t="s">
        <v>1044</v>
      </c>
      <c r="E4" s="868">
        <v>45.8</v>
      </c>
      <c r="F4" s="870">
        <v>3.221751124E9</v>
      </c>
      <c r="G4" s="871">
        <v>3344.0</v>
      </c>
      <c r="H4" s="871">
        <v>3024.0</v>
      </c>
      <c r="I4" s="871">
        <v>3558.0</v>
      </c>
      <c r="J4" s="871">
        <v>3594.0</v>
      </c>
      <c r="K4" s="872">
        <v>46082.0</v>
      </c>
      <c r="L4" s="873" t="s">
        <v>1401</v>
      </c>
      <c r="M4" s="874" t="s">
        <v>1728</v>
      </c>
      <c r="N4" s="821"/>
      <c r="O4" s="875" t="s">
        <v>1727</v>
      </c>
      <c r="P4" s="876"/>
      <c r="Q4" s="876"/>
      <c r="R4" s="876"/>
      <c r="S4" s="876"/>
      <c r="T4" s="876"/>
      <c r="U4" s="876"/>
      <c r="V4" s="876"/>
      <c r="W4" s="876"/>
      <c r="X4" s="876"/>
      <c r="Y4" s="876"/>
      <c r="Z4" s="876"/>
    </row>
    <row r="5" ht="33.75" customHeight="1">
      <c r="A5" s="877">
        <v>2.0</v>
      </c>
      <c r="B5" s="868" t="s">
        <v>1726</v>
      </c>
      <c r="C5" s="869" t="s">
        <v>1729</v>
      </c>
      <c r="D5" s="868" t="s">
        <v>1044</v>
      </c>
      <c r="E5" s="868">
        <v>47.1</v>
      </c>
      <c r="F5" s="870">
        <v>3.556042747E9</v>
      </c>
      <c r="G5" s="871">
        <v>3692.0</v>
      </c>
      <c r="H5" s="871">
        <v>3338.0</v>
      </c>
      <c r="I5" s="871">
        <v>3928.0</v>
      </c>
      <c r="J5" s="871">
        <v>3967.0</v>
      </c>
      <c r="K5" s="872">
        <v>46082.0</v>
      </c>
      <c r="L5" s="873" t="s">
        <v>1401</v>
      </c>
      <c r="M5" s="874" t="s">
        <v>1730</v>
      </c>
      <c r="N5" s="821"/>
      <c r="O5" s="875" t="s">
        <v>1729</v>
      </c>
      <c r="P5" s="876"/>
      <c r="Q5" s="876"/>
      <c r="R5" s="876"/>
      <c r="S5" s="876"/>
      <c r="T5" s="876"/>
      <c r="U5" s="876"/>
      <c r="V5" s="876"/>
      <c r="W5" s="876"/>
      <c r="X5" s="876"/>
      <c r="Y5" s="876"/>
      <c r="Z5" s="876"/>
    </row>
    <row r="6" ht="33.75" customHeight="1">
      <c r="A6" s="868">
        <v>3.0</v>
      </c>
      <c r="B6" s="868" t="s">
        <v>1726</v>
      </c>
      <c r="C6" s="869" t="s">
        <v>1731</v>
      </c>
      <c r="D6" s="868" t="s">
        <v>1044</v>
      </c>
      <c r="E6" s="868">
        <v>47.1</v>
      </c>
      <c r="F6" s="870">
        <v>3.508416922E9</v>
      </c>
      <c r="G6" s="871">
        <v>3642.0</v>
      </c>
      <c r="H6" s="871">
        <v>3293.0</v>
      </c>
      <c r="I6" s="871">
        <v>3875.0</v>
      </c>
      <c r="J6" s="871">
        <v>3914.0</v>
      </c>
      <c r="K6" s="872">
        <v>46082.0</v>
      </c>
      <c r="L6" s="873" t="s">
        <v>1401</v>
      </c>
      <c r="M6" s="874" t="s">
        <v>1732</v>
      </c>
      <c r="N6" s="821"/>
      <c r="O6" s="875" t="s">
        <v>1731</v>
      </c>
      <c r="P6" s="876"/>
      <c r="Q6" s="876"/>
      <c r="R6" s="876"/>
      <c r="S6" s="876"/>
      <c r="T6" s="876"/>
      <c r="U6" s="876"/>
      <c r="V6" s="876"/>
      <c r="W6" s="876"/>
      <c r="X6" s="876"/>
      <c r="Y6" s="876"/>
      <c r="Z6" s="876"/>
    </row>
    <row r="7" ht="33.75" customHeight="1">
      <c r="A7" s="877">
        <v>4.0</v>
      </c>
      <c r="B7" s="868" t="s">
        <v>1726</v>
      </c>
      <c r="C7" s="869" t="s">
        <v>1733</v>
      </c>
      <c r="D7" s="868" t="s">
        <v>1044</v>
      </c>
      <c r="E7" s="868">
        <v>49.0</v>
      </c>
      <c r="F7" s="870">
        <v>3.598075096E9</v>
      </c>
      <c r="G7" s="871">
        <v>3735.0</v>
      </c>
      <c r="H7" s="871">
        <v>3377.0</v>
      </c>
      <c r="I7" s="871">
        <v>3974.0</v>
      </c>
      <c r="J7" s="871">
        <v>4014.0</v>
      </c>
      <c r="K7" s="872">
        <v>46082.0</v>
      </c>
      <c r="L7" s="873" t="s">
        <v>1401</v>
      </c>
      <c r="M7" s="874" t="s">
        <v>1734</v>
      </c>
      <c r="N7" s="821"/>
      <c r="O7" s="875" t="s">
        <v>1733</v>
      </c>
      <c r="P7" s="876"/>
      <c r="Q7" s="876"/>
      <c r="R7" s="876"/>
      <c r="S7" s="876"/>
      <c r="T7" s="876"/>
      <c r="U7" s="876"/>
      <c r="V7" s="876"/>
      <c r="W7" s="876"/>
      <c r="X7" s="876"/>
      <c r="Y7" s="876"/>
      <c r="Z7" s="876"/>
    </row>
    <row r="8" ht="33.75" customHeight="1">
      <c r="A8" s="868">
        <v>5.0</v>
      </c>
      <c r="B8" s="850" t="s">
        <v>1726</v>
      </c>
      <c r="C8" s="849" t="s">
        <v>1735</v>
      </c>
      <c r="D8" s="850" t="s">
        <v>1044</v>
      </c>
      <c r="E8" s="850">
        <v>50.4</v>
      </c>
      <c r="F8" s="851">
        <v>3.784169542E9</v>
      </c>
      <c r="G8" s="878">
        <v>3929.0</v>
      </c>
      <c r="H8" s="878">
        <v>3552.0</v>
      </c>
      <c r="I8" s="878">
        <v>4180.0</v>
      </c>
      <c r="J8" s="878">
        <v>4222.0</v>
      </c>
      <c r="K8" s="879">
        <v>46082.0</v>
      </c>
      <c r="L8" s="873" t="s">
        <v>1401</v>
      </c>
      <c r="M8" s="880" t="s">
        <v>1736</v>
      </c>
      <c r="N8" s="881"/>
      <c r="O8" s="882" t="s">
        <v>1735</v>
      </c>
      <c r="P8" s="883"/>
      <c r="Q8" s="883"/>
      <c r="R8" s="883"/>
      <c r="S8" s="883"/>
      <c r="T8" s="883"/>
      <c r="U8" s="883"/>
      <c r="V8" s="883"/>
      <c r="W8" s="883"/>
      <c r="X8" s="883"/>
      <c r="Y8" s="883"/>
      <c r="Z8" s="883"/>
    </row>
    <row r="9" ht="33.75" customHeight="1">
      <c r="A9" s="877">
        <v>6.0</v>
      </c>
      <c r="B9" s="868" t="s">
        <v>1726</v>
      </c>
      <c r="C9" s="869" t="s">
        <v>1737</v>
      </c>
      <c r="D9" s="868" t="s">
        <v>1044</v>
      </c>
      <c r="E9" s="868">
        <v>50.4</v>
      </c>
      <c r="F9" s="870">
        <v>3.740001905E9</v>
      </c>
      <c r="G9" s="871">
        <v>3883.0</v>
      </c>
      <c r="H9" s="871">
        <v>3511.0</v>
      </c>
      <c r="I9" s="871">
        <v>4131.0</v>
      </c>
      <c r="J9" s="871">
        <v>4172.0</v>
      </c>
      <c r="K9" s="872">
        <v>46082.0</v>
      </c>
      <c r="L9" s="873" t="s">
        <v>1401</v>
      </c>
      <c r="M9" s="874" t="s">
        <v>1738</v>
      </c>
      <c r="N9" s="821"/>
      <c r="O9" s="875" t="s">
        <v>1737</v>
      </c>
      <c r="P9" s="876"/>
      <c r="Q9" s="876"/>
      <c r="R9" s="876"/>
      <c r="S9" s="876"/>
      <c r="T9" s="876"/>
      <c r="U9" s="876"/>
      <c r="V9" s="876"/>
      <c r="W9" s="876"/>
      <c r="X9" s="876"/>
      <c r="Y9" s="876"/>
      <c r="Z9" s="876"/>
    </row>
    <row r="10" ht="33.75" customHeight="1">
      <c r="A10" s="868">
        <v>7.0</v>
      </c>
      <c r="B10" s="868" t="s">
        <v>1726</v>
      </c>
      <c r="C10" s="869" t="s">
        <v>1739</v>
      </c>
      <c r="D10" s="868" t="s">
        <v>1044</v>
      </c>
      <c r="E10" s="868">
        <v>50.1</v>
      </c>
      <c r="F10" s="870">
        <v>3.637027887E9</v>
      </c>
      <c r="G10" s="871">
        <v>3776.0</v>
      </c>
      <c r="H10" s="871">
        <v>3414.0</v>
      </c>
      <c r="I10" s="871">
        <v>4017.0</v>
      </c>
      <c r="J10" s="871">
        <v>4058.0</v>
      </c>
      <c r="K10" s="872">
        <v>46082.0</v>
      </c>
      <c r="L10" s="873" t="s">
        <v>1401</v>
      </c>
      <c r="M10" s="874" t="s">
        <v>1740</v>
      </c>
      <c r="N10" s="821"/>
      <c r="O10" s="875" t="s">
        <v>1739</v>
      </c>
      <c r="P10" s="876"/>
      <c r="Q10" s="876"/>
      <c r="R10" s="876"/>
      <c r="S10" s="876"/>
      <c r="T10" s="876"/>
      <c r="U10" s="876"/>
      <c r="V10" s="876"/>
      <c r="W10" s="876"/>
      <c r="X10" s="876"/>
      <c r="Y10" s="876"/>
      <c r="Z10" s="876"/>
    </row>
    <row r="11" ht="33.75" customHeight="1">
      <c r="A11" s="877">
        <v>8.0</v>
      </c>
      <c r="B11" s="868" t="s">
        <v>1726</v>
      </c>
      <c r="C11" s="869" t="s">
        <v>1741</v>
      </c>
      <c r="D11" s="868" t="s">
        <v>1044</v>
      </c>
      <c r="E11" s="868">
        <v>54.8</v>
      </c>
      <c r="F11" s="870">
        <v>4.043011494E9</v>
      </c>
      <c r="G11" s="871">
        <v>4197.0</v>
      </c>
      <c r="H11" s="871">
        <v>3795.0</v>
      </c>
      <c r="I11" s="871">
        <v>4465.0</v>
      </c>
      <c r="J11" s="871">
        <v>4511.0</v>
      </c>
      <c r="K11" s="872">
        <v>46082.0</v>
      </c>
      <c r="L11" s="873" t="s">
        <v>1401</v>
      </c>
      <c r="M11" s="874" t="s">
        <v>1742</v>
      </c>
      <c r="N11" s="821"/>
      <c r="O11" s="875" t="s">
        <v>1741</v>
      </c>
      <c r="P11" s="876"/>
      <c r="Q11" s="876"/>
      <c r="R11" s="876"/>
      <c r="S11" s="876"/>
      <c r="T11" s="876"/>
      <c r="U11" s="876"/>
      <c r="V11" s="876"/>
      <c r="W11" s="876"/>
      <c r="X11" s="876"/>
      <c r="Y11" s="876"/>
      <c r="Z11" s="876"/>
    </row>
    <row r="12" ht="33.75" customHeight="1">
      <c r="A12" s="868">
        <v>9.0</v>
      </c>
      <c r="B12" s="868" t="s">
        <v>1726</v>
      </c>
      <c r="C12" s="869" t="s">
        <v>1743</v>
      </c>
      <c r="D12" s="868" t="s">
        <v>1244</v>
      </c>
      <c r="E12" s="868">
        <v>92.8</v>
      </c>
      <c r="F12" s="870">
        <v>6.764267261E9</v>
      </c>
      <c r="G12" s="871">
        <v>7023.0</v>
      </c>
      <c r="H12" s="871">
        <v>6350.0</v>
      </c>
      <c r="I12" s="871">
        <v>7471.0</v>
      </c>
      <c r="J12" s="871">
        <v>7547.0</v>
      </c>
      <c r="K12" s="872">
        <v>46082.0</v>
      </c>
      <c r="L12" s="873" t="s">
        <v>1401</v>
      </c>
      <c r="M12" s="874" t="s">
        <v>1744</v>
      </c>
      <c r="N12" s="821"/>
      <c r="O12" s="875" t="s">
        <v>1743</v>
      </c>
      <c r="P12" s="876"/>
      <c r="Q12" s="876"/>
      <c r="R12" s="876"/>
      <c r="S12" s="876"/>
      <c r="T12" s="876"/>
      <c r="U12" s="876"/>
      <c r="V12" s="876"/>
      <c r="W12" s="876"/>
      <c r="X12" s="876"/>
      <c r="Y12" s="876"/>
      <c r="Z12" s="876"/>
    </row>
    <row r="13" ht="33.75" customHeight="1">
      <c r="A13" s="877">
        <v>10.0</v>
      </c>
      <c r="B13" s="868" t="s">
        <v>1726</v>
      </c>
      <c r="C13" s="869" t="s">
        <v>1745</v>
      </c>
      <c r="D13" s="868" t="s">
        <v>1423</v>
      </c>
      <c r="E13" s="868">
        <v>124.8</v>
      </c>
      <c r="F13" s="870">
        <v>9.332472989E9</v>
      </c>
      <c r="G13" s="871">
        <v>9689.0</v>
      </c>
      <c r="H13" s="871">
        <v>8761.0</v>
      </c>
      <c r="I13" s="871">
        <v>10308.0</v>
      </c>
      <c r="J13" s="871">
        <v>10412.0</v>
      </c>
      <c r="K13" s="872">
        <v>46082.0</v>
      </c>
      <c r="L13" s="873" t="s">
        <v>1401</v>
      </c>
      <c r="M13" s="874" t="s">
        <v>1746</v>
      </c>
      <c r="N13" s="821"/>
      <c r="O13" s="875" t="s">
        <v>1745</v>
      </c>
      <c r="P13" s="876"/>
      <c r="Q13" s="876"/>
      <c r="R13" s="876"/>
      <c r="S13" s="876"/>
      <c r="T13" s="876"/>
      <c r="U13" s="876"/>
      <c r="V13" s="876"/>
      <c r="W13" s="876"/>
      <c r="X13" s="876"/>
      <c r="Y13" s="876"/>
      <c r="Z13" s="876"/>
    </row>
    <row r="14" ht="42.0" customHeight="1">
      <c r="A14" s="884" t="s">
        <v>1747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88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848">
        <v>1.0</v>
      </c>
      <c r="B15" s="848" t="s">
        <v>1748</v>
      </c>
      <c r="C15" s="849" t="s">
        <v>1749</v>
      </c>
      <c r="D15" s="850" t="s">
        <v>17</v>
      </c>
      <c r="E15" s="850">
        <v>32.6</v>
      </c>
      <c r="F15" s="851">
        <v>2.463055282E9</v>
      </c>
      <c r="G15" s="886">
        <v>2557.0</v>
      </c>
      <c r="H15" s="886">
        <v>2312.0</v>
      </c>
      <c r="I15" s="886"/>
      <c r="J15" s="886">
        <v>2748.0</v>
      </c>
      <c r="K15" s="887">
        <v>46132.0</v>
      </c>
      <c r="L15" s="888"/>
      <c r="M15" s="854" t="s">
        <v>1750</v>
      </c>
      <c r="N15" s="876"/>
      <c r="O15" s="889" t="s">
        <v>1749</v>
      </c>
      <c r="P15" s="876"/>
      <c r="Q15" s="876"/>
      <c r="R15" s="876"/>
      <c r="S15" s="876"/>
      <c r="T15" s="876"/>
      <c r="U15" s="876"/>
      <c r="V15" s="876"/>
      <c r="W15" s="876"/>
      <c r="X15" s="876"/>
      <c r="Y15" s="876"/>
      <c r="Z15" s="876"/>
    </row>
    <row r="16" ht="31.5" customHeight="1">
      <c r="A16" s="848">
        <v>2.0</v>
      </c>
      <c r="B16" s="848" t="s">
        <v>1748</v>
      </c>
      <c r="C16" s="849" t="s">
        <v>1751</v>
      </c>
      <c r="D16" s="850" t="s">
        <v>1044</v>
      </c>
      <c r="E16" s="850">
        <v>47.8</v>
      </c>
      <c r="F16" s="851">
        <v>3.536018049E9</v>
      </c>
      <c r="G16" s="886">
        <v>3671.0</v>
      </c>
      <c r="H16" s="886">
        <v>3319.0</v>
      </c>
      <c r="I16" s="886"/>
      <c r="J16" s="886">
        <v>3945.0</v>
      </c>
      <c r="K16" s="887">
        <v>46132.0</v>
      </c>
      <c r="L16" s="888"/>
      <c r="M16" s="854" t="s">
        <v>1752</v>
      </c>
      <c r="N16" s="876"/>
      <c r="O16" s="889" t="s">
        <v>1751</v>
      </c>
      <c r="P16" s="876"/>
      <c r="Q16" s="876"/>
      <c r="R16" s="876"/>
      <c r="S16" s="876"/>
      <c r="T16" s="876"/>
      <c r="U16" s="876"/>
      <c r="V16" s="876"/>
      <c r="W16" s="876"/>
      <c r="X16" s="876"/>
      <c r="Y16" s="876"/>
      <c r="Z16" s="876"/>
    </row>
    <row r="17" ht="31.5" customHeight="1">
      <c r="A17" s="848">
        <v>3.0</v>
      </c>
      <c r="B17" s="890" t="s">
        <v>1748</v>
      </c>
      <c r="C17" s="891" t="s">
        <v>1753</v>
      </c>
      <c r="D17" s="892" t="s">
        <v>1044</v>
      </c>
      <c r="E17" s="892">
        <v>47.8</v>
      </c>
      <c r="F17" s="893">
        <v>3.696194415E9</v>
      </c>
      <c r="G17" s="894">
        <v>3837.0</v>
      </c>
      <c r="H17" s="894">
        <v>3470.0</v>
      </c>
      <c r="I17" s="894"/>
      <c r="J17" s="894">
        <v>4124.0</v>
      </c>
      <c r="K17" s="895">
        <v>46132.0</v>
      </c>
      <c r="L17" s="896" t="s">
        <v>1754</v>
      </c>
      <c r="M17" s="897" t="s">
        <v>1755</v>
      </c>
      <c r="N17" s="898"/>
      <c r="O17" s="899" t="s">
        <v>1753</v>
      </c>
      <c r="P17" s="898"/>
      <c r="Q17" s="898"/>
      <c r="R17" s="898"/>
      <c r="S17" s="898"/>
      <c r="T17" s="898"/>
      <c r="U17" s="898"/>
      <c r="V17" s="898"/>
      <c r="W17" s="898"/>
      <c r="X17" s="898"/>
      <c r="Y17" s="898"/>
      <c r="Z17" s="898"/>
    </row>
    <row r="18" ht="31.5" customHeight="1">
      <c r="A18" s="848">
        <v>4.0</v>
      </c>
      <c r="B18" s="848" t="s">
        <v>1748</v>
      </c>
      <c r="C18" s="849" t="s">
        <v>1756</v>
      </c>
      <c r="D18" s="850" t="s">
        <v>906</v>
      </c>
      <c r="E18" s="850">
        <v>70.7</v>
      </c>
      <c r="F18" s="851">
        <v>5.020757672E9</v>
      </c>
      <c r="G18" s="886">
        <v>5212.0</v>
      </c>
      <c r="H18" s="886">
        <v>4713.0</v>
      </c>
      <c r="I18" s="886"/>
      <c r="J18" s="886">
        <v>5601.0</v>
      </c>
      <c r="K18" s="887">
        <v>46132.0</v>
      </c>
      <c r="L18" s="888"/>
      <c r="M18" s="900" t="s">
        <v>1757</v>
      </c>
      <c r="N18" s="876"/>
      <c r="O18" s="889" t="s">
        <v>1756</v>
      </c>
      <c r="P18" s="876"/>
      <c r="Q18" s="876"/>
      <c r="R18" s="876"/>
      <c r="S18" s="876"/>
      <c r="T18" s="876"/>
      <c r="U18" s="876"/>
      <c r="V18" s="876"/>
      <c r="W18" s="876"/>
      <c r="X18" s="876"/>
      <c r="Y18" s="876"/>
      <c r="Z18" s="876"/>
    </row>
    <row r="19" ht="31.5" customHeight="1">
      <c r="A19" s="848">
        <v>5.0</v>
      </c>
      <c r="B19" s="848" t="s">
        <v>1748</v>
      </c>
      <c r="C19" s="849" t="s">
        <v>1758</v>
      </c>
      <c r="D19" s="850" t="s">
        <v>1241</v>
      </c>
      <c r="E19" s="850">
        <v>72.8</v>
      </c>
      <c r="F19" s="851">
        <v>5.243652742E9</v>
      </c>
      <c r="G19" s="886">
        <v>5444.0</v>
      </c>
      <c r="H19" s="886">
        <v>4922.0</v>
      </c>
      <c r="I19" s="886"/>
      <c r="J19" s="886">
        <v>5850.0</v>
      </c>
      <c r="K19" s="887">
        <v>46132.0</v>
      </c>
      <c r="L19" s="888"/>
      <c r="M19" s="900" t="s">
        <v>1759</v>
      </c>
      <c r="N19" s="876"/>
      <c r="O19" s="889" t="s">
        <v>1758</v>
      </c>
      <c r="P19" s="876"/>
      <c r="Q19" s="876"/>
      <c r="R19" s="876"/>
      <c r="S19" s="876"/>
      <c r="T19" s="876"/>
      <c r="U19" s="876"/>
      <c r="V19" s="876"/>
      <c r="W19" s="876"/>
      <c r="X19" s="876"/>
      <c r="Y19" s="876"/>
      <c r="Z19" s="876"/>
    </row>
    <row r="20" ht="31.5" customHeight="1">
      <c r="A20" s="848">
        <v>6.0</v>
      </c>
      <c r="B20" s="848" t="s">
        <v>1748</v>
      </c>
      <c r="C20" s="849" t="s">
        <v>1760</v>
      </c>
      <c r="D20" s="850" t="s">
        <v>1241</v>
      </c>
      <c r="E20" s="850">
        <v>72.9</v>
      </c>
      <c r="F20" s="851">
        <v>5.428866281E9</v>
      </c>
      <c r="G20" s="886">
        <v>5636.0</v>
      </c>
      <c r="H20" s="886">
        <v>5096.0</v>
      </c>
      <c r="I20" s="886"/>
      <c r="J20" s="886">
        <v>6057.0</v>
      </c>
      <c r="K20" s="887">
        <v>46132.0</v>
      </c>
      <c r="L20" s="888"/>
      <c r="M20" s="900" t="s">
        <v>1761</v>
      </c>
      <c r="N20" s="876"/>
      <c r="O20" s="889" t="s">
        <v>1760</v>
      </c>
      <c r="P20" s="876"/>
      <c r="Q20" s="876"/>
      <c r="R20" s="876"/>
      <c r="S20" s="876"/>
      <c r="T20" s="876"/>
      <c r="U20" s="876"/>
      <c r="V20" s="876"/>
      <c r="W20" s="876"/>
      <c r="X20" s="876"/>
      <c r="Y20" s="876"/>
      <c r="Z20" s="876"/>
    </row>
    <row r="21" ht="41.25" customHeight="1">
      <c r="A21" s="884" t="s">
        <v>1762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88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4.5" customHeight="1">
      <c r="A22" s="890">
        <v>1.0</v>
      </c>
      <c r="B22" s="848" t="s">
        <v>1763</v>
      </c>
      <c r="C22" s="849" t="s">
        <v>1764</v>
      </c>
      <c r="D22" s="850" t="s">
        <v>1044</v>
      </c>
      <c r="E22" s="850">
        <v>47.1</v>
      </c>
      <c r="F22" s="851">
        <v>3.38511355E9</v>
      </c>
      <c r="G22" s="886">
        <v>3514.0</v>
      </c>
      <c r="H22" s="886">
        <v>3177.0</v>
      </c>
      <c r="I22" s="886"/>
      <c r="J22" s="901">
        <v>3776.0</v>
      </c>
      <c r="K22" s="887">
        <v>46132.0</v>
      </c>
      <c r="L22" s="888"/>
      <c r="M22" s="900" t="s">
        <v>1765</v>
      </c>
      <c r="N22" s="902"/>
      <c r="O22" s="903" t="s">
        <v>1764</v>
      </c>
      <c r="P22" s="902"/>
      <c r="Q22" s="902"/>
      <c r="R22" s="902"/>
      <c r="S22" s="902"/>
      <c r="T22" s="902"/>
      <c r="U22" s="902"/>
      <c r="V22" s="902"/>
      <c r="W22" s="902"/>
      <c r="X22" s="902"/>
      <c r="Y22" s="902"/>
      <c r="Z22" s="902"/>
    </row>
    <row r="23" ht="34.5" customHeight="1">
      <c r="A23" s="890">
        <v>2.0</v>
      </c>
      <c r="B23" s="848" t="s">
        <v>1763</v>
      </c>
      <c r="C23" s="849" t="s">
        <v>1766</v>
      </c>
      <c r="D23" s="850" t="s">
        <v>1044</v>
      </c>
      <c r="E23" s="850">
        <v>50.1</v>
      </c>
      <c r="F23" s="851">
        <v>3.631400454E9</v>
      </c>
      <c r="G23" s="886">
        <v>3770.0</v>
      </c>
      <c r="H23" s="886">
        <v>3409.0</v>
      </c>
      <c r="I23" s="886"/>
      <c r="J23" s="901">
        <v>4051.0</v>
      </c>
      <c r="K23" s="887">
        <v>46132.0</v>
      </c>
      <c r="L23" s="888"/>
      <c r="M23" s="900" t="s">
        <v>1767</v>
      </c>
      <c r="N23" s="902"/>
      <c r="O23" s="903" t="s">
        <v>1766</v>
      </c>
      <c r="P23" s="902"/>
      <c r="Q23" s="902"/>
      <c r="R23" s="902"/>
      <c r="S23" s="902"/>
      <c r="T23" s="902"/>
      <c r="U23" s="902"/>
      <c r="V23" s="902"/>
      <c r="W23" s="902"/>
      <c r="X23" s="902"/>
      <c r="Y23" s="902"/>
      <c r="Z23" s="902"/>
    </row>
    <row r="24" ht="34.5" customHeight="1">
      <c r="A24" s="890">
        <v>3.0</v>
      </c>
      <c r="B24" s="848" t="s">
        <v>1763</v>
      </c>
      <c r="C24" s="849" t="s">
        <v>1768</v>
      </c>
      <c r="D24" s="850" t="s">
        <v>1044</v>
      </c>
      <c r="E24" s="850">
        <v>50.4</v>
      </c>
      <c r="F24" s="851">
        <v>3.756446165E9</v>
      </c>
      <c r="G24" s="886">
        <v>3900.0</v>
      </c>
      <c r="H24" s="886">
        <v>3526.0</v>
      </c>
      <c r="I24" s="886"/>
      <c r="J24" s="901">
        <v>4191.0</v>
      </c>
      <c r="K24" s="887">
        <v>46132.0</v>
      </c>
      <c r="L24" s="888"/>
      <c r="M24" s="900" t="s">
        <v>1769</v>
      </c>
      <c r="N24" s="902"/>
      <c r="O24" s="903" t="s">
        <v>1768</v>
      </c>
      <c r="P24" s="902"/>
      <c r="Q24" s="902"/>
      <c r="R24" s="902"/>
      <c r="S24" s="902"/>
      <c r="T24" s="902"/>
      <c r="U24" s="902"/>
      <c r="V24" s="902"/>
      <c r="W24" s="902"/>
      <c r="X24" s="902"/>
      <c r="Y24" s="902"/>
      <c r="Z24" s="902"/>
    </row>
    <row r="25" ht="34.5" customHeight="1">
      <c r="A25" s="890">
        <v>4.0</v>
      </c>
      <c r="B25" s="848" t="s">
        <v>1763</v>
      </c>
      <c r="C25" s="849" t="s">
        <v>1770</v>
      </c>
      <c r="D25" s="850" t="s">
        <v>1241</v>
      </c>
      <c r="E25" s="850">
        <v>70.0</v>
      </c>
      <c r="F25" s="851">
        <v>5.02854954E9</v>
      </c>
      <c r="G25" s="886">
        <v>5220.0</v>
      </c>
      <c r="H25" s="886">
        <v>4720.0</v>
      </c>
      <c r="I25" s="886"/>
      <c r="J25" s="901">
        <v>5610.0</v>
      </c>
      <c r="K25" s="887">
        <v>46132.0</v>
      </c>
      <c r="L25" s="888"/>
      <c r="M25" s="900" t="s">
        <v>1771</v>
      </c>
      <c r="N25" s="902"/>
      <c r="O25" s="903" t="s">
        <v>1770</v>
      </c>
      <c r="P25" s="902"/>
      <c r="Q25" s="902"/>
      <c r="R25" s="902"/>
      <c r="S25" s="902"/>
      <c r="T25" s="902"/>
      <c r="U25" s="902"/>
      <c r="V25" s="902"/>
      <c r="W25" s="902"/>
      <c r="X25" s="902"/>
      <c r="Y25" s="902"/>
      <c r="Z25" s="902"/>
    </row>
    <row r="26" ht="34.5" customHeight="1">
      <c r="A26" s="890">
        <v>5.0</v>
      </c>
      <c r="B26" s="848" t="s">
        <v>1763</v>
      </c>
      <c r="C26" s="849" t="s">
        <v>1772</v>
      </c>
      <c r="D26" s="850" t="s">
        <v>1423</v>
      </c>
      <c r="E26" s="850">
        <v>124.8</v>
      </c>
      <c r="F26" s="851">
        <v>9.280650413E9</v>
      </c>
      <c r="G26" s="886">
        <v>9635.0</v>
      </c>
      <c r="H26" s="886">
        <v>8712.0</v>
      </c>
      <c r="I26" s="886"/>
      <c r="J26" s="901">
        <v>10355.0</v>
      </c>
      <c r="K26" s="887">
        <v>46132.0</v>
      </c>
      <c r="L26" s="888"/>
      <c r="M26" s="900" t="s">
        <v>1773</v>
      </c>
      <c r="N26" s="902"/>
      <c r="O26" s="903" t="s">
        <v>1772</v>
      </c>
      <c r="P26" s="902"/>
      <c r="Q26" s="902"/>
      <c r="R26" s="902"/>
      <c r="S26" s="902"/>
      <c r="T26" s="902"/>
      <c r="U26" s="902"/>
      <c r="V26" s="902"/>
      <c r="W26" s="902"/>
      <c r="X26" s="902"/>
      <c r="Y26" s="902"/>
      <c r="Z26" s="902"/>
    </row>
    <row r="27" ht="31.5" hidden="1" customHeight="1">
      <c r="A27" s="765"/>
      <c r="B27" s="765" t="s">
        <v>1748</v>
      </c>
      <c r="C27" s="778" t="s">
        <v>1774</v>
      </c>
      <c r="D27" s="766" t="s">
        <v>893</v>
      </c>
      <c r="E27" s="766">
        <v>42.7</v>
      </c>
      <c r="F27" s="768">
        <v>3.01584058E9</v>
      </c>
      <c r="G27" s="904">
        <v>3131.0</v>
      </c>
      <c r="H27" s="904">
        <v>2831.0</v>
      </c>
      <c r="I27" s="904"/>
      <c r="J27" s="904">
        <v>3364.0</v>
      </c>
      <c r="K27" s="905">
        <v>46132.0</v>
      </c>
      <c r="L27" s="765" t="s">
        <v>1271</v>
      </c>
      <c r="M27" s="780" t="s">
        <v>1775</v>
      </c>
      <c r="N27" s="906"/>
      <c r="O27" s="907" t="s">
        <v>1774</v>
      </c>
      <c r="P27" s="906"/>
      <c r="Q27" s="906"/>
      <c r="R27" s="906"/>
      <c r="S27" s="906"/>
      <c r="T27" s="906"/>
      <c r="U27" s="906"/>
      <c r="V27" s="906"/>
      <c r="W27" s="906"/>
      <c r="X27" s="906"/>
      <c r="Y27" s="906"/>
      <c r="Z27" s="906"/>
    </row>
    <row r="28" ht="31.5" hidden="1" customHeight="1">
      <c r="A28" s="765"/>
      <c r="B28" s="765" t="s">
        <v>1748</v>
      </c>
      <c r="C28" s="778" t="s">
        <v>1776</v>
      </c>
      <c r="D28" s="766" t="s">
        <v>1044</v>
      </c>
      <c r="E28" s="766">
        <v>46.3</v>
      </c>
      <c r="F28" s="768">
        <v>3.229692753E9</v>
      </c>
      <c r="G28" s="904">
        <v>3353.0</v>
      </c>
      <c r="H28" s="904">
        <v>3031.0</v>
      </c>
      <c r="I28" s="904"/>
      <c r="J28" s="904">
        <v>3603.0</v>
      </c>
      <c r="K28" s="905">
        <v>46132.0</v>
      </c>
      <c r="L28" s="765" t="s">
        <v>1271</v>
      </c>
      <c r="M28" s="908" t="s">
        <v>1777</v>
      </c>
      <c r="N28" s="906"/>
      <c r="O28" s="907" t="s">
        <v>1776</v>
      </c>
      <c r="P28" s="906"/>
      <c r="Q28" s="906"/>
      <c r="R28" s="906"/>
      <c r="S28" s="906"/>
      <c r="T28" s="906"/>
      <c r="U28" s="906"/>
      <c r="V28" s="906"/>
      <c r="W28" s="906"/>
      <c r="X28" s="906"/>
      <c r="Y28" s="906"/>
      <c r="Z28" s="906"/>
    </row>
    <row r="29" ht="31.5" hidden="1" customHeight="1">
      <c r="A29" s="765"/>
      <c r="B29" s="765" t="s">
        <v>1748</v>
      </c>
      <c r="C29" s="778" t="s">
        <v>1778</v>
      </c>
      <c r="D29" s="766" t="s">
        <v>1044</v>
      </c>
      <c r="E29" s="766">
        <v>46.3</v>
      </c>
      <c r="F29" s="768">
        <v>3.232925049E9</v>
      </c>
      <c r="G29" s="904">
        <v>3356.0</v>
      </c>
      <c r="H29" s="904">
        <v>3034.0</v>
      </c>
      <c r="I29" s="904"/>
      <c r="J29" s="904">
        <v>3607.0</v>
      </c>
      <c r="K29" s="905">
        <v>46132.0</v>
      </c>
      <c r="L29" s="765" t="s">
        <v>1271</v>
      </c>
      <c r="M29" s="908" t="s">
        <v>1779</v>
      </c>
      <c r="N29" s="906"/>
      <c r="O29" s="907" t="s">
        <v>1778</v>
      </c>
      <c r="P29" s="906"/>
      <c r="Q29" s="906"/>
      <c r="R29" s="906"/>
      <c r="S29" s="906"/>
      <c r="T29" s="906"/>
      <c r="U29" s="906"/>
      <c r="V29" s="906"/>
      <c r="W29" s="906"/>
      <c r="X29" s="906"/>
      <c r="Y29" s="906"/>
      <c r="Z29" s="906"/>
    </row>
    <row r="30" ht="31.5" hidden="1" customHeight="1">
      <c r="A30" s="765"/>
      <c r="B30" s="765" t="s">
        <v>1748</v>
      </c>
      <c r="C30" s="778" t="s">
        <v>1780</v>
      </c>
      <c r="D30" s="766" t="s">
        <v>1044</v>
      </c>
      <c r="E30" s="766">
        <v>47.5</v>
      </c>
      <c r="F30" s="768">
        <v>3.348383728E9</v>
      </c>
      <c r="G30" s="904">
        <v>3476.0</v>
      </c>
      <c r="H30" s="904">
        <v>3143.0</v>
      </c>
      <c r="I30" s="904"/>
      <c r="J30" s="904">
        <v>3735.0</v>
      </c>
      <c r="K30" s="905">
        <v>46132.0</v>
      </c>
      <c r="L30" s="765" t="s">
        <v>1271</v>
      </c>
      <c r="M30" s="780" t="s">
        <v>1781</v>
      </c>
      <c r="N30" s="906"/>
      <c r="O30" s="907" t="s">
        <v>1780</v>
      </c>
      <c r="P30" s="906"/>
      <c r="Q30" s="906"/>
      <c r="R30" s="906"/>
      <c r="S30" s="906"/>
      <c r="T30" s="906"/>
      <c r="U30" s="906"/>
      <c r="V30" s="906"/>
      <c r="W30" s="906"/>
      <c r="X30" s="906"/>
      <c r="Y30" s="906"/>
      <c r="Z30" s="906"/>
    </row>
    <row r="31" ht="31.5" hidden="1" customHeight="1">
      <c r="A31" s="765"/>
      <c r="B31" s="765" t="s">
        <v>1748</v>
      </c>
      <c r="C31" s="778" t="s">
        <v>1782</v>
      </c>
      <c r="D31" s="766" t="s">
        <v>1044</v>
      </c>
      <c r="E31" s="766">
        <v>47.6</v>
      </c>
      <c r="F31" s="768">
        <v>3.39851129E9</v>
      </c>
      <c r="G31" s="904">
        <v>3528.0</v>
      </c>
      <c r="H31" s="904">
        <v>3190.0</v>
      </c>
      <c r="I31" s="904"/>
      <c r="J31" s="904">
        <v>3791.0</v>
      </c>
      <c r="K31" s="905">
        <v>46132.0</v>
      </c>
      <c r="L31" s="765" t="s">
        <v>1271</v>
      </c>
      <c r="M31" s="908" t="s">
        <v>1783</v>
      </c>
      <c r="N31" s="906"/>
      <c r="O31" s="907" t="s">
        <v>1782</v>
      </c>
      <c r="P31" s="906"/>
      <c r="Q31" s="906"/>
      <c r="R31" s="906"/>
      <c r="S31" s="906"/>
      <c r="T31" s="906"/>
      <c r="U31" s="906"/>
      <c r="V31" s="906"/>
      <c r="W31" s="906"/>
      <c r="X31" s="906"/>
      <c r="Y31" s="906"/>
      <c r="Z31" s="906"/>
    </row>
    <row r="32" ht="31.5" hidden="1" customHeight="1">
      <c r="A32" s="765"/>
      <c r="B32" s="765" t="s">
        <v>1748</v>
      </c>
      <c r="C32" s="778" t="s">
        <v>1784</v>
      </c>
      <c r="D32" s="766" t="s">
        <v>906</v>
      </c>
      <c r="E32" s="766">
        <v>65.7</v>
      </c>
      <c r="F32" s="768">
        <v>4.524793624E9</v>
      </c>
      <c r="G32" s="904">
        <v>4697.0</v>
      </c>
      <c r="H32" s="904">
        <v>4247.0</v>
      </c>
      <c r="I32" s="904"/>
      <c r="J32" s="904">
        <v>5048.0</v>
      </c>
      <c r="K32" s="905">
        <v>46132.0</v>
      </c>
      <c r="L32" s="765" t="s">
        <v>1271</v>
      </c>
      <c r="M32" s="908" t="s">
        <v>1785</v>
      </c>
      <c r="N32" s="906"/>
      <c r="O32" s="907" t="s">
        <v>1784</v>
      </c>
      <c r="P32" s="906"/>
      <c r="Q32" s="906"/>
      <c r="R32" s="906"/>
      <c r="S32" s="906"/>
      <c r="T32" s="906"/>
      <c r="U32" s="906"/>
      <c r="V32" s="906"/>
      <c r="W32" s="906"/>
      <c r="X32" s="906"/>
      <c r="Y32" s="906"/>
      <c r="Z32" s="906"/>
    </row>
    <row r="33" ht="31.5" hidden="1" customHeight="1">
      <c r="A33" s="765"/>
      <c r="B33" s="765" t="s">
        <v>1748</v>
      </c>
      <c r="C33" s="778" t="s">
        <v>1786</v>
      </c>
      <c r="D33" s="766" t="s">
        <v>906</v>
      </c>
      <c r="E33" s="766">
        <v>65.7</v>
      </c>
      <c r="F33" s="768">
        <v>4.488100502E9</v>
      </c>
      <c r="G33" s="904">
        <v>4659.0</v>
      </c>
      <c r="H33" s="904">
        <v>4213.0</v>
      </c>
      <c r="I33" s="904"/>
      <c r="J33" s="904">
        <v>5007.0</v>
      </c>
      <c r="K33" s="905">
        <v>46132.0</v>
      </c>
      <c r="L33" s="765" t="s">
        <v>1271</v>
      </c>
      <c r="M33" s="780" t="s">
        <v>1787</v>
      </c>
      <c r="N33" s="906"/>
      <c r="O33" s="907" t="s">
        <v>1786</v>
      </c>
      <c r="P33" s="906"/>
      <c r="Q33" s="906"/>
      <c r="R33" s="906"/>
      <c r="S33" s="906"/>
      <c r="T33" s="906"/>
      <c r="U33" s="906"/>
      <c r="V33" s="906"/>
      <c r="W33" s="906"/>
      <c r="X33" s="906"/>
      <c r="Y33" s="906"/>
      <c r="Z33" s="906"/>
    </row>
    <row r="34" ht="34.5" hidden="1" customHeight="1">
      <c r="A34" s="789"/>
      <c r="B34" s="789" t="s">
        <v>1763</v>
      </c>
      <c r="C34" s="790" t="s">
        <v>1788</v>
      </c>
      <c r="D34" s="790" t="s">
        <v>1241</v>
      </c>
      <c r="E34" s="790">
        <v>70.0</v>
      </c>
      <c r="F34" s="791">
        <v>4.90858935E9</v>
      </c>
      <c r="G34" s="792">
        <v>5096.0</v>
      </c>
      <c r="H34" s="792">
        <v>4607.0</v>
      </c>
      <c r="I34" s="792"/>
      <c r="J34" s="909">
        <v>5476.0</v>
      </c>
      <c r="K34" s="910">
        <v>46132.0</v>
      </c>
      <c r="L34" s="911"/>
      <c r="M34" s="912" t="s">
        <v>1789</v>
      </c>
      <c r="N34" s="913"/>
      <c r="O34" s="914" t="s">
        <v>1788</v>
      </c>
      <c r="P34" s="913"/>
      <c r="Q34" s="913"/>
      <c r="R34" s="913"/>
      <c r="S34" s="913"/>
      <c r="T34" s="913"/>
      <c r="U34" s="913"/>
      <c r="V34" s="913"/>
      <c r="W34" s="913"/>
      <c r="X34" s="913"/>
      <c r="Y34" s="913"/>
      <c r="Z34" s="913"/>
    </row>
    <row r="35" ht="34.5" hidden="1" customHeight="1">
      <c r="A35" s="789"/>
      <c r="B35" s="789" t="s">
        <v>1763</v>
      </c>
      <c r="C35" s="790" t="s">
        <v>1790</v>
      </c>
      <c r="D35" s="790" t="s">
        <v>1241</v>
      </c>
      <c r="E35" s="790">
        <v>65.2</v>
      </c>
      <c r="F35" s="791">
        <v>4.921846549E9</v>
      </c>
      <c r="G35" s="792">
        <v>5110.0</v>
      </c>
      <c r="H35" s="792">
        <v>4620.0</v>
      </c>
      <c r="I35" s="792"/>
      <c r="J35" s="909">
        <v>5491.0</v>
      </c>
      <c r="K35" s="910">
        <v>46132.0</v>
      </c>
      <c r="L35" s="915" t="s">
        <v>1791</v>
      </c>
      <c r="M35" s="912" t="s">
        <v>1792</v>
      </c>
      <c r="N35" s="916"/>
      <c r="O35" s="914" t="s">
        <v>1790</v>
      </c>
      <c r="P35" s="913"/>
      <c r="Q35" s="913"/>
      <c r="R35" s="913"/>
      <c r="S35" s="913"/>
      <c r="T35" s="913"/>
      <c r="U35" s="913"/>
      <c r="V35" s="913"/>
      <c r="W35" s="913"/>
      <c r="X35" s="913"/>
      <c r="Y35" s="913"/>
      <c r="Z35" s="913"/>
    </row>
    <row r="36" ht="24.0" hidden="1" customHeight="1">
      <c r="A36" s="798"/>
      <c r="B36" s="798" t="s">
        <v>1748</v>
      </c>
      <c r="C36" s="799" t="s">
        <v>1793</v>
      </c>
      <c r="D36" s="800" t="s">
        <v>1241</v>
      </c>
      <c r="E36" s="800">
        <v>73.5</v>
      </c>
      <c r="F36" s="801">
        <v>4.790417552E9</v>
      </c>
      <c r="G36" s="917">
        <v>4973.0</v>
      </c>
      <c r="H36" s="917">
        <v>4496.0</v>
      </c>
      <c r="I36" s="917"/>
      <c r="J36" s="917">
        <v>5344.0</v>
      </c>
      <c r="K36" s="918">
        <v>46132.0</v>
      </c>
      <c r="L36" s="919" t="s">
        <v>1260</v>
      </c>
      <c r="M36" s="805" t="s">
        <v>1794</v>
      </c>
      <c r="N36" s="920"/>
      <c r="O36" s="921" t="s">
        <v>1793</v>
      </c>
      <c r="P36" s="920"/>
      <c r="Q36" s="920"/>
      <c r="R36" s="920"/>
      <c r="S36" s="920"/>
      <c r="T36" s="920"/>
      <c r="U36" s="920"/>
      <c r="V36" s="920"/>
      <c r="W36" s="920"/>
      <c r="X36" s="920"/>
      <c r="Y36" s="920"/>
      <c r="Z36" s="920"/>
    </row>
    <row r="37" ht="24.0" hidden="1" customHeight="1">
      <c r="A37" s="798"/>
      <c r="B37" s="798" t="s">
        <v>1748</v>
      </c>
      <c r="C37" s="799" t="s">
        <v>1795</v>
      </c>
      <c r="D37" s="800" t="s">
        <v>1241</v>
      </c>
      <c r="E37" s="800">
        <v>73.5</v>
      </c>
      <c r="F37" s="801">
        <v>4.831466934E9</v>
      </c>
      <c r="G37" s="917">
        <v>5015.0</v>
      </c>
      <c r="H37" s="917">
        <v>4535.0</v>
      </c>
      <c r="I37" s="917"/>
      <c r="J37" s="917">
        <v>5390.0</v>
      </c>
      <c r="K37" s="918">
        <v>46132.0</v>
      </c>
      <c r="L37" s="919" t="s">
        <v>1260</v>
      </c>
      <c r="M37" s="922" t="s">
        <v>1796</v>
      </c>
      <c r="N37" s="920"/>
      <c r="O37" s="921" t="s">
        <v>1795</v>
      </c>
      <c r="P37" s="920"/>
      <c r="Q37" s="920"/>
      <c r="R37" s="920"/>
      <c r="S37" s="920"/>
      <c r="T37" s="920"/>
      <c r="U37" s="920"/>
      <c r="V37" s="920"/>
      <c r="W37" s="920"/>
      <c r="X37" s="920"/>
      <c r="Y37" s="920"/>
      <c r="Z37" s="920"/>
    </row>
    <row r="38" ht="24.0" hidden="1" customHeight="1">
      <c r="A38" s="798"/>
      <c r="B38" s="798" t="s">
        <v>1748</v>
      </c>
      <c r="C38" s="799" t="s">
        <v>1797</v>
      </c>
      <c r="D38" s="800" t="s">
        <v>1241</v>
      </c>
      <c r="E38" s="800">
        <v>83.8</v>
      </c>
      <c r="F38" s="801">
        <v>5.847886127E9</v>
      </c>
      <c r="G38" s="917">
        <v>6071.0</v>
      </c>
      <c r="H38" s="917">
        <v>5489.0</v>
      </c>
      <c r="I38" s="917"/>
      <c r="J38" s="917">
        <v>6524.0</v>
      </c>
      <c r="K38" s="918">
        <v>46132.0</v>
      </c>
      <c r="L38" s="919" t="s">
        <v>1260</v>
      </c>
      <c r="M38" s="923" t="s">
        <v>1798</v>
      </c>
      <c r="N38" s="920"/>
      <c r="O38" s="921" t="s">
        <v>1797</v>
      </c>
      <c r="P38" s="920"/>
      <c r="Q38" s="920"/>
      <c r="R38" s="920"/>
      <c r="S38" s="920"/>
      <c r="T38" s="920"/>
      <c r="U38" s="920"/>
      <c r="V38" s="920"/>
      <c r="W38" s="920"/>
      <c r="X38" s="920"/>
      <c r="Y38" s="920"/>
      <c r="Z38" s="920"/>
    </row>
    <row r="39" ht="24.0" hidden="1" customHeight="1">
      <c r="A39" s="798"/>
      <c r="B39" s="798" t="s">
        <v>1748</v>
      </c>
      <c r="C39" s="799" t="s">
        <v>1799</v>
      </c>
      <c r="D39" s="800" t="s">
        <v>1244</v>
      </c>
      <c r="E39" s="800">
        <v>106.4</v>
      </c>
      <c r="F39" s="801">
        <v>8.09462323E9</v>
      </c>
      <c r="G39" s="917">
        <v>8404.0</v>
      </c>
      <c r="H39" s="917">
        <v>7599.0</v>
      </c>
      <c r="I39" s="917"/>
      <c r="J39" s="917">
        <v>9031.0</v>
      </c>
      <c r="K39" s="918">
        <v>46132.0</v>
      </c>
      <c r="L39" s="919" t="s">
        <v>1260</v>
      </c>
      <c r="M39" s="922" t="s">
        <v>1800</v>
      </c>
      <c r="N39" s="920"/>
      <c r="O39" s="921" t="s">
        <v>1799</v>
      </c>
      <c r="P39" s="920"/>
      <c r="Q39" s="920"/>
      <c r="R39" s="920"/>
      <c r="S39" s="920"/>
      <c r="T39" s="920"/>
      <c r="U39" s="920"/>
      <c r="V39" s="920"/>
      <c r="W39" s="920"/>
      <c r="X39" s="920"/>
      <c r="Y39" s="920"/>
      <c r="Z39" s="920"/>
    </row>
    <row r="40" ht="24.0" hidden="1" customHeight="1">
      <c r="A40" s="798"/>
      <c r="B40" s="798" t="s">
        <v>1748</v>
      </c>
      <c r="C40" s="799" t="s">
        <v>1801</v>
      </c>
      <c r="D40" s="800" t="s">
        <v>1423</v>
      </c>
      <c r="E40" s="800">
        <v>130.4</v>
      </c>
      <c r="F40" s="801">
        <v>9.592638802E9</v>
      </c>
      <c r="G40" s="917">
        <v>9959.0</v>
      </c>
      <c r="H40" s="917">
        <v>9005.0</v>
      </c>
      <c r="I40" s="917"/>
      <c r="J40" s="917">
        <v>10703.0</v>
      </c>
      <c r="K40" s="918">
        <v>46132.0</v>
      </c>
      <c r="L40" s="919" t="s">
        <v>1260</v>
      </c>
      <c r="M40" s="922" t="s">
        <v>1802</v>
      </c>
      <c r="N40" s="920"/>
      <c r="O40" s="921" t="s">
        <v>1801</v>
      </c>
      <c r="P40" s="920"/>
      <c r="Q40" s="920"/>
      <c r="R40" s="920"/>
      <c r="S40" s="920"/>
      <c r="T40" s="920"/>
      <c r="U40" s="920"/>
      <c r="V40" s="920"/>
      <c r="W40" s="920"/>
      <c r="X40" s="920"/>
      <c r="Y40" s="920"/>
      <c r="Z40" s="920"/>
    </row>
    <row r="41" ht="24.0" hidden="1" customHeight="1">
      <c r="A41" s="798"/>
      <c r="B41" s="798" t="s">
        <v>1763</v>
      </c>
      <c r="C41" s="799" t="s">
        <v>1803</v>
      </c>
      <c r="D41" s="800" t="s">
        <v>1044</v>
      </c>
      <c r="E41" s="800">
        <v>45.8</v>
      </c>
      <c r="F41" s="801">
        <v>3.183387532E9</v>
      </c>
      <c r="G41" s="917">
        <v>3305.0</v>
      </c>
      <c r="H41" s="917">
        <v>2988.0</v>
      </c>
      <c r="I41" s="917"/>
      <c r="J41" s="924">
        <v>3551.0</v>
      </c>
      <c r="K41" s="918">
        <v>46132.0</v>
      </c>
      <c r="L41" s="919" t="s">
        <v>1260</v>
      </c>
      <c r="M41" s="922" t="s">
        <v>1804</v>
      </c>
      <c r="N41" s="925"/>
      <c r="O41" s="926" t="s">
        <v>1803</v>
      </c>
      <c r="P41" s="925"/>
      <c r="Q41" s="925"/>
      <c r="R41" s="925"/>
      <c r="S41" s="925"/>
      <c r="T41" s="925"/>
      <c r="U41" s="925"/>
      <c r="V41" s="925"/>
      <c r="W41" s="925"/>
      <c r="X41" s="925"/>
      <c r="Y41" s="925"/>
      <c r="Z41" s="925"/>
    </row>
    <row r="42" ht="24.0" hidden="1" customHeight="1">
      <c r="A42" s="798"/>
      <c r="B42" s="798" t="s">
        <v>1763</v>
      </c>
      <c r="C42" s="799" t="s">
        <v>1805</v>
      </c>
      <c r="D42" s="800" t="s">
        <v>1044</v>
      </c>
      <c r="E42" s="800">
        <v>49.0</v>
      </c>
      <c r="F42" s="801">
        <v>3.418578198E9</v>
      </c>
      <c r="G42" s="917">
        <v>3549.0</v>
      </c>
      <c r="H42" s="917">
        <v>3209.0</v>
      </c>
      <c r="I42" s="917"/>
      <c r="J42" s="924">
        <v>3814.0</v>
      </c>
      <c r="K42" s="918">
        <v>46132.0</v>
      </c>
      <c r="L42" s="919" t="s">
        <v>1260</v>
      </c>
      <c r="M42" s="922" t="s">
        <v>1806</v>
      </c>
      <c r="N42" s="925"/>
      <c r="O42" s="927" t="s">
        <v>1805</v>
      </c>
      <c r="P42" s="925"/>
      <c r="Q42" s="925"/>
      <c r="R42" s="925"/>
      <c r="S42" s="925"/>
      <c r="T42" s="925"/>
      <c r="U42" s="925"/>
      <c r="V42" s="925"/>
      <c r="W42" s="925"/>
      <c r="X42" s="925"/>
      <c r="Y42" s="925"/>
      <c r="Z42" s="925"/>
    </row>
    <row r="43" ht="24.0" hidden="1" customHeight="1">
      <c r="A43" s="798"/>
      <c r="B43" s="798" t="s">
        <v>1763</v>
      </c>
      <c r="C43" s="799" t="s">
        <v>1807</v>
      </c>
      <c r="D43" s="800" t="s">
        <v>1244</v>
      </c>
      <c r="E43" s="800">
        <v>92.8</v>
      </c>
      <c r="F43" s="801">
        <v>6.709525469E9</v>
      </c>
      <c r="G43" s="917">
        <v>6966.0</v>
      </c>
      <c r="H43" s="917">
        <v>6298.0</v>
      </c>
      <c r="I43" s="917"/>
      <c r="J43" s="924">
        <v>7486.0</v>
      </c>
      <c r="K43" s="918">
        <v>46132.0</v>
      </c>
      <c r="L43" s="919" t="s">
        <v>1260</v>
      </c>
      <c r="M43" s="922" t="s">
        <v>1808</v>
      </c>
      <c r="N43" s="925"/>
      <c r="O43" s="926" t="s">
        <v>1807</v>
      </c>
      <c r="P43" s="925"/>
      <c r="Q43" s="925"/>
      <c r="R43" s="925"/>
      <c r="S43" s="925"/>
      <c r="T43" s="925"/>
      <c r="U43" s="925"/>
      <c r="V43" s="925"/>
      <c r="W43" s="925"/>
      <c r="X43" s="925"/>
      <c r="Y43" s="925"/>
      <c r="Z43" s="925"/>
    </row>
    <row r="44" ht="24.0" hidden="1" customHeight="1">
      <c r="A44" s="928"/>
      <c r="B44" s="928" t="s">
        <v>1525</v>
      </c>
      <c r="C44" s="929" t="s">
        <v>1809</v>
      </c>
      <c r="D44" s="930" t="s">
        <v>1044</v>
      </c>
      <c r="E44" s="930" t="s">
        <v>1810</v>
      </c>
      <c r="F44" s="931" t="s">
        <v>1811</v>
      </c>
      <c r="G44" s="932">
        <v>3108.0</v>
      </c>
      <c r="H44" s="932">
        <v>2810.0</v>
      </c>
      <c r="I44" s="932"/>
      <c r="J44" s="932">
        <v>3340.0</v>
      </c>
      <c r="K44" s="933">
        <v>46132.0</v>
      </c>
      <c r="L44" s="919" t="s">
        <v>1260</v>
      </c>
      <c r="M44" s="934" t="s">
        <v>1812</v>
      </c>
      <c r="N44" s="935"/>
      <c r="O44" s="936" t="s">
        <v>1809</v>
      </c>
      <c r="P44" s="935"/>
      <c r="Q44" s="935"/>
      <c r="R44" s="935"/>
      <c r="S44" s="935"/>
      <c r="T44" s="935"/>
      <c r="U44" s="935"/>
      <c r="V44" s="935"/>
      <c r="W44" s="935"/>
      <c r="X44" s="935"/>
      <c r="Y44" s="935"/>
      <c r="Z44" s="935"/>
    </row>
    <row r="45" ht="30.0" hidden="1" customHeight="1">
      <c r="A45" s="789">
        <v>1.0</v>
      </c>
      <c r="B45" s="789" t="s">
        <v>1748</v>
      </c>
      <c r="C45" s="790" t="s">
        <v>1813</v>
      </c>
      <c r="D45" s="790" t="s">
        <v>17</v>
      </c>
      <c r="E45" s="790">
        <v>31.2</v>
      </c>
      <c r="F45" s="791">
        <v>2.273981642E9</v>
      </c>
      <c r="G45" s="792">
        <v>2360.0</v>
      </c>
      <c r="H45" s="792">
        <v>2134.0</v>
      </c>
      <c r="I45" s="792"/>
      <c r="J45" s="792">
        <v>2537.0</v>
      </c>
      <c r="K45" s="910">
        <v>46132.0</v>
      </c>
      <c r="L45" s="789" t="s">
        <v>107</v>
      </c>
      <c r="M45" s="794" t="s">
        <v>1814</v>
      </c>
      <c r="N45" s="937"/>
      <c r="O45" s="938" t="s">
        <v>1813</v>
      </c>
      <c r="P45" s="937"/>
      <c r="Q45" s="937"/>
      <c r="R45" s="937"/>
      <c r="S45" s="937"/>
      <c r="T45" s="937"/>
      <c r="U45" s="937"/>
      <c r="V45" s="937"/>
      <c r="W45" s="937"/>
      <c r="X45" s="937"/>
      <c r="Y45" s="937"/>
      <c r="Z45" s="937"/>
    </row>
    <row r="46" ht="30.0" hidden="1" customHeight="1">
      <c r="A46" s="848">
        <v>5.0</v>
      </c>
      <c r="B46" s="939" t="s">
        <v>1748</v>
      </c>
      <c r="C46" s="940" t="s">
        <v>1815</v>
      </c>
      <c r="D46" s="939" t="s">
        <v>1816</v>
      </c>
      <c r="E46" s="939">
        <v>46.3</v>
      </c>
      <c r="F46" s="941">
        <v>3.316964549E9</v>
      </c>
      <c r="G46" s="942">
        <v>3443.0</v>
      </c>
      <c r="H46" s="942">
        <v>3113.0</v>
      </c>
      <c r="I46" s="942"/>
      <c r="J46" s="942">
        <v>3663.0</v>
      </c>
      <c r="K46" s="943">
        <v>46113.0</v>
      </c>
      <c r="L46" s="939" t="s">
        <v>1817</v>
      </c>
      <c r="M46" s="944" t="s">
        <v>1818</v>
      </c>
      <c r="N46" s="945"/>
      <c r="O46" s="946" t="s">
        <v>1815</v>
      </c>
      <c r="P46" s="947"/>
      <c r="Q46" s="947"/>
      <c r="R46" s="947"/>
      <c r="S46" s="947"/>
      <c r="T46" s="947"/>
      <c r="U46" s="947"/>
      <c r="V46" s="947"/>
      <c r="W46" s="947"/>
      <c r="X46" s="947"/>
      <c r="Y46" s="947"/>
      <c r="Z46" s="947"/>
    </row>
    <row r="47" ht="39.75" hidden="1" customHeight="1">
      <c r="A47" s="789">
        <v>1.0</v>
      </c>
      <c r="B47" s="789" t="s">
        <v>1763</v>
      </c>
      <c r="C47" s="790" t="s">
        <v>1819</v>
      </c>
      <c r="D47" s="790" t="s">
        <v>1044</v>
      </c>
      <c r="E47" s="790">
        <v>43.9</v>
      </c>
      <c r="F47" s="791">
        <v>3.174086291E9</v>
      </c>
      <c r="G47" s="792">
        <v>3295.0</v>
      </c>
      <c r="H47" s="792">
        <v>2979.0</v>
      </c>
      <c r="I47" s="792" t="s">
        <v>78</v>
      </c>
      <c r="J47" s="909">
        <v>3541.0</v>
      </c>
      <c r="K47" s="910">
        <v>46132.0</v>
      </c>
      <c r="L47" s="915" t="s">
        <v>1754</v>
      </c>
      <c r="M47" s="912" t="s">
        <v>1820</v>
      </c>
      <c r="N47" s="913"/>
      <c r="O47" s="914" t="s">
        <v>1819</v>
      </c>
      <c r="P47" s="913"/>
      <c r="Q47" s="913"/>
      <c r="R47" s="913"/>
      <c r="S47" s="913"/>
      <c r="T47" s="913"/>
      <c r="U47" s="913"/>
      <c r="V47" s="913"/>
      <c r="W47" s="913"/>
      <c r="X47" s="913"/>
      <c r="Y47" s="913"/>
      <c r="Z47" s="913"/>
    </row>
    <row r="48" ht="30.0" hidden="1" customHeight="1">
      <c r="A48" s="789">
        <v>2.0</v>
      </c>
      <c r="B48" s="789" t="s">
        <v>1748</v>
      </c>
      <c r="C48" s="790" t="s">
        <v>1821</v>
      </c>
      <c r="D48" s="790" t="s">
        <v>17</v>
      </c>
      <c r="E48" s="790">
        <v>31.6</v>
      </c>
      <c r="F48" s="791">
        <v>2.311467257E9</v>
      </c>
      <c r="G48" s="792">
        <v>2399.0</v>
      </c>
      <c r="H48" s="792">
        <v>2169.0</v>
      </c>
      <c r="I48" s="792"/>
      <c r="J48" s="792">
        <v>2579.0</v>
      </c>
      <c r="K48" s="910">
        <v>46132.0</v>
      </c>
      <c r="L48" s="789" t="s">
        <v>78</v>
      </c>
      <c r="M48" s="912" t="s">
        <v>1822</v>
      </c>
      <c r="N48" s="937"/>
      <c r="O48" s="938" t="s">
        <v>1821</v>
      </c>
      <c r="P48" s="937"/>
      <c r="Q48" s="937"/>
      <c r="R48" s="937"/>
      <c r="S48" s="937"/>
      <c r="T48" s="937"/>
      <c r="U48" s="937"/>
      <c r="V48" s="937"/>
      <c r="W48" s="937"/>
      <c r="X48" s="937"/>
      <c r="Y48" s="937"/>
      <c r="Z48" s="937"/>
    </row>
    <row r="49" ht="39.75" hidden="1" customHeight="1">
      <c r="A49" s="789">
        <v>7.0</v>
      </c>
      <c r="B49" s="789" t="s">
        <v>1763</v>
      </c>
      <c r="C49" s="790" t="s">
        <v>1823</v>
      </c>
      <c r="D49" s="790" t="s">
        <v>906</v>
      </c>
      <c r="E49" s="790">
        <v>64.9</v>
      </c>
      <c r="F49" s="791">
        <v>4.503638669E9</v>
      </c>
      <c r="G49" s="792">
        <v>4675.0</v>
      </c>
      <c r="H49" s="792">
        <v>4227.0</v>
      </c>
      <c r="I49" s="792"/>
      <c r="J49" s="909">
        <v>5024.0</v>
      </c>
      <c r="K49" s="910">
        <v>46132.0</v>
      </c>
      <c r="L49" s="789" t="s">
        <v>1271</v>
      </c>
      <c r="M49" s="912" t="s">
        <v>1824</v>
      </c>
      <c r="N49" s="913"/>
      <c r="O49" s="914" t="s">
        <v>1823</v>
      </c>
      <c r="P49" s="913"/>
      <c r="Q49" s="913"/>
      <c r="R49" s="913"/>
      <c r="S49" s="913"/>
      <c r="T49" s="913"/>
      <c r="U49" s="913"/>
      <c r="V49" s="913"/>
      <c r="W49" s="913"/>
      <c r="X49" s="913"/>
      <c r="Y49" s="913"/>
      <c r="Z49" s="913"/>
    </row>
    <row r="50" ht="39.75" hidden="1" customHeight="1">
      <c r="A50" s="789">
        <v>1.0</v>
      </c>
      <c r="B50" s="789" t="s">
        <v>1763</v>
      </c>
      <c r="C50" s="790" t="s">
        <v>1825</v>
      </c>
      <c r="D50" s="790" t="s">
        <v>17</v>
      </c>
      <c r="E50" s="790">
        <v>28.7</v>
      </c>
      <c r="F50" s="791">
        <v>2.109274385E9</v>
      </c>
      <c r="G50" s="792">
        <v>2189.0</v>
      </c>
      <c r="H50" s="792">
        <v>1980.0</v>
      </c>
      <c r="I50" s="792"/>
      <c r="J50" s="909">
        <v>2353.0</v>
      </c>
      <c r="K50" s="910">
        <v>46132.0</v>
      </c>
      <c r="L50" s="789" t="s">
        <v>1401</v>
      </c>
      <c r="M50" s="912" t="s">
        <v>1826</v>
      </c>
      <c r="N50" s="916"/>
      <c r="O50" s="914" t="s">
        <v>1825</v>
      </c>
      <c r="P50" s="913"/>
      <c r="Q50" s="913"/>
      <c r="R50" s="913"/>
      <c r="S50" s="913"/>
      <c r="T50" s="913"/>
      <c r="U50" s="913"/>
      <c r="V50" s="913"/>
      <c r="W50" s="913"/>
      <c r="X50" s="913"/>
      <c r="Y50" s="913"/>
      <c r="Z50" s="913"/>
    </row>
    <row r="51" ht="27.75" hidden="1" customHeight="1">
      <c r="A51" s="789"/>
      <c r="B51" s="789" t="s">
        <v>1763</v>
      </c>
      <c r="C51" s="790" t="s">
        <v>1827</v>
      </c>
      <c r="D51" s="790" t="s">
        <v>1044</v>
      </c>
      <c r="E51" s="790">
        <v>50.4</v>
      </c>
      <c r="F51" s="791">
        <v>3.739171867E9</v>
      </c>
      <c r="G51" s="792">
        <v>3882.0</v>
      </c>
      <c r="H51" s="792">
        <v>3510.0</v>
      </c>
      <c r="I51" s="792">
        <v>4172.0</v>
      </c>
      <c r="J51" s="792"/>
      <c r="K51" s="910">
        <v>46132.0</v>
      </c>
      <c r="L51" s="789" t="s">
        <v>78</v>
      </c>
      <c r="M51" s="912" t="s">
        <v>1828</v>
      </c>
      <c r="N51" s="916" t="s">
        <v>1829</v>
      </c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Y51" s="913"/>
      <c r="Z51" s="913"/>
    </row>
    <row r="52" ht="27.75" hidden="1" customHeight="1">
      <c r="A52" s="789"/>
      <c r="B52" s="789" t="s">
        <v>1763</v>
      </c>
      <c r="C52" s="790" t="s">
        <v>1830</v>
      </c>
      <c r="D52" s="790" t="s">
        <v>17</v>
      </c>
      <c r="E52" s="790">
        <v>28.5</v>
      </c>
      <c r="F52" s="791">
        <v>2.120240429E9</v>
      </c>
      <c r="G52" s="792">
        <v>2201.0</v>
      </c>
      <c r="H52" s="792">
        <v>1990.0</v>
      </c>
      <c r="I52" s="792">
        <v>2365.0</v>
      </c>
      <c r="J52" s="792"/>
      <c r="K52" s="910">
        <v>46132.0</v>
      </c>
      <c r="L52" s="789" t="s">
        <v>78</v>
      </c>
      <c r="M52" s="912" t="s">
        <v>1831</v>
      </c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Y52" s="913"/>
      <c r="Z52" s="913"/>
    </row>
    <row r="53" ht="27.75" hidden="1" customHeight="1">
      <c r="A53" s="789">
        <v>12.0</v>
      </c>
      <c r="B53" s="789" t="s">
        <v>1763</v>
      </c>
      <c r="C53" s="790" t="s">
        <v>1832</v>
      </c>
      <c r="D53" s="790" t="s">
        <v>906</v>
      </c>
      <c r="E53" s="790">
        <v>63.7</v>
      </c>
      <c r="F53" s="791">
        <v>4.51796881E9</v>
      </c>
      <c r="G53" s="792">
        <v>4690.0</v>
      </c>
      <c r="H53" s="792">
        <v>4241.0</v>
      </c>
      <c r="I53" s="792">
        <v>5040.0</v>
      </c>
      <c r="J53" s="792"/>
      <c r="K53" s="910">
        <v>46132.0</v>
      </c>
      <c r="L53" s="789" t="s">
        <v>107</v>
      </c>
      <c r="M53" s="912" t="s">
        <v>1833</v>
      </c>
      <c r="N53" s="916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Y53" s="913"/>
      <c r="Z53" s="913"/>
    </row>
    <row r="54" ht="27.0" hidden="1" customHeight="1">
      <c r="A54" s="835">
        <v>2.0</v>
      </c>
      <c r="B54" s="835" t="s">
        <v>1748</v>
      </c>
      <c r="C54" s="790" t="s">
        <v>1834</v>
      </c>
      <c r="D54" s="790" t="s">
        <v>17</v>
      </c>
      <c r="E54" s="790">
        <v>31.0</v>
      </c>
      <c r="F54" s="791">
        <v>2.452261913E9</v>
      </c>
      <c r="G54" s="838">
        <v>2546.0</v>
      </c>
      <c r="H54" s="838">
        <v>2302.0</v>
      </c>
      <c r="I54" s="838">
        <v>2736.0</v>
      </c>
      <c r="J54" s="838"/>
      <c r="K54" s="887">
        <v>46132.0</v>
      </c>
      <c r="L54" s="835" t="s">
        <v>107</v>
      </c>
      <c r="M54" s="948" t="s">
        <v>1835</v>
      </c>
      <c r="N54" s="949"/>
      <c r="O54" s="949"/>
      <c r="P54" s="949"/>
      <c r="Q54" s="949"/>
      <c r="R54" s="949"/>
      <c r="S54" s="949"/>
      <c r="T54" s="949"/>
      <c r="U54" s="949"/>
      <c r="V54" s="949"/>
      <c r="W54" s="949"/>
      <c r="X54" s="949"/>
      <c r="Y54" s="949"/>
      <c r="Z54" s="949"/>
    </row>
    <row r="55" ht="28.5" hidden="1" customHeight="1">
      <c r="A55" s="928"/>
      <c r="B55" s="928" t="s">
        <v>1726</v>
      </c>
      <c r="C55" s="929" t="s">
        <v>1836</v>
      </c>
      <c r="D55" s="928" t="s">
        <v>1241</v>
      </c>
      <c r="E55" s="928">
        <v>70.0</v>
      </c>
      <c r="F55" s="950">
        <v>5.03720861E9</v>
      </c>
      <c r="G55" s="932">
        <v>5229.0</v>
      </c>
      <c r="H55" s="932">
        <v>4728.0</v>
      </c>
      <c r="I55" s="932">
        <v>5563.0</v>
      </c>
      <c r="J55" s="932"/>
      <c r="K55" s="933">
        <v>46082.0</v>
      </c>
      <c r="L55" s="797" t="s">
        <v>1837</v>
      </c>
      <c r="M55" s="951" t="s">
        <v>1838</v>
      </c>
      <c r="N55" s="952"/>
      <c r="O55" s="952"/>
      <c r="P55" s="952"/>
      <c r="Q55" s="952"/>
      <c r="R55" s="952"/>
      <c r="S55" s="952"/>
      <c r="T55" s="952"/>
      <c r="U55" s="952"/>
      <c r="V55" s="952"/>
      <c r="W55" s="952"/>
      <c r="X55" s="952"/>
      <c r="Y55" s="952"/>
      <c r="Z55" s="952"/>
    </row>
    <row r="56" ht="28.5" hidden="1" customHeight="1">
      <c r="A56" s="928"/>
      <c r="B56" s="928" t="s">
        <v>1726</v>
      </c>
      <c r="C56" s="929" t="s">
        <v>1839</v>
      </c>
      <c r="D56" s="928" t="s">
        <v>1241</v>
      </c>
      <c r="E56" s="928">
        <v>70.0</v>
      </c>
      <c r="F56" s="950">
        <v>5.08439631E9</v>
      </c>
      <c r="G56" s="932">
        <v>5278.0</v>
      </c>
      <c r="H56" s="932">
        <v>4773.0</v>
      </c>
      <c r="I56" s="932">
        <v>5616.0</v>
      </c>
      <c r="J56" s="932"/>
      <c r="K56" s="933">
        <v>46082.0</v>
      </c>
      <c r="L56" s="797" t="s">
        <v>1840</v>
      </c>
      <c r="M56" s="951" t="s">
        <v>1841</v>
      </c>
      <c r="N56" s="952"/>
      <c r="O56" s="952"/>
      <c r="P56" s="952"/>
      <c r="Q56" s="952"/>
      <c r="R56" s="952"/>
      <c r="S56" s="952"/>
      <c r="T56" s="952"/>
      <c r="U56" s="952"/>
      <c r="V56" s="952"/>
      <c r="W56" s="952"/>
      <c r="X56" s="952"/>
      <c r="Y56" s="952"/>
      <c r="Z56" s="952"/>
    </row>
    <row r="57" ht="28.5" hidden="1" customHeight="1">
      <c r="A57" s="830"/>
      <c r="B57" s="830" t="s">
        <v>1726</v>
      </c>
      <c r="C57" s="830" t="s">
        <v>1842</v>
      </c>
      <c r="D57" s="830" t="s">
        <v>1241</v>
      </c>
      <c r="E57" s="830">
        <v>70.0</v>
      </c>
      <c r="F57" s="953">
        <v>5.24955305E9</v>
      </c>
      <c r="G57" s="746">
        <v>5450.0</v>
      </c>
      <c r="H57" s="746">
        <v>4928.0</v>
      </c>
      <c r="I57" s="746">
        <v>5798.0</v>
      </c>
      <c r="J57" s="746"/>
      <c r="K57" s="954">
        <v>46082.0</v>
      </c>
      <c r="L57" s="623" t="s">
        <v>78</v>
      </c>
      <c r="M57" s="955" t="s">
        <v>1843</v>
      </c>
      <c r="N57" s="95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</row>
    <row r="58" ht="28.5" hidden="1" customHeight="1">
      <c r="A58" s="830"/>
      <c r="B58" s="830" t="s">
        <v>1726</v>
      </c>
      <c r="C58" s="830" t="s">
        <v>1844</v>
      </c>
      <c r="D58" s="830" t="s">
        <v>17</v>
      </c>
      <c r="E58" s="830">
        <v>28.7</v>
      </c>
      <c r="F58" s="953">
        <v>2.175951114E9</v>
      </c>
      <c r="G58" s="746">
        <v>2259.0</v>
      </c>
      <c r="H58" s="746">
        <v>2042.0</v>
      </c>
      <c r="I58" s="746">
        <v>2403.0</v>
      </c>
      <c r="J58" s="746"/>
      <c r="K58" s="954">
        <v>46082.0</v>
      </c>
      <c r="L58" s="623" t="s">
        <v>78</v>
      </c>
      <c r="M58" s="955" t="s">
        <v>1845</v>
      </c>
      <c r="N58" s="957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28.5" hidden="1" customHeight="1">
      <c r="A59" s="830"/>
      <c r="B59" s="830" t="s">
        <v>1726</v>
      </c>
      <c r="C59" s="830" t="s">
        <v>1846</v>
      </c>
      <c r="D59" s="830" t="s">
        <v>17</v>
      </c>
      <c r="E59" s="830">
        <v>28.7</v>
      </c>
      <c r="F59" s="953">
        <v>2.233991928E9</v>
      </c>
      <c r="G59" s="746">
        <v>2319.0</v>
      </c>
      <c r="H59" s="746">
        <v>2097.0</v>
      </c>
      <c r="I59" s="746">
        <v>2467.0</v>
      </c>
      <c r="J59" s="746"/>
      <c r="K59" s="954">
        <v>46082.0</v>
      </c>
      <c r="L59" s="623" t="s">
        <v>78</v>
      </c>
      <c r="M59" s="955" t="s">
        <v>1847</v>
      </c>
      <c r="N59" s="957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28.5" hidden="1" customHeight="1">
      <c r="A60" s="830"/>
      <c r="B60" s="830" t="s">
        <v>1726</v>
      </c>
      <c r="C60" s="830" t="s">
        <v>1848</v>
      </c>
      <c r="D60" s="830" t="s">
        <v>17</v>
      </c>
      <c r="E60" s="830">
        <v>28.5</v>
      </c>
      <c r="F60" s="953">
        <v>2.184109784E9</v>
      </c>
      <c r="G60" s="746">
        <v>2267.0</v>
      </c>
      <c r="H60" s="746">
        <v>2050.0</v>
      </c>
      <c r="I60" s="746">
        <v>2412.0</v>
      </c>
      <c r="J60" s="746"/>
      <c r="K60" s="954">
        <v>46082.0</v>
      </c>
      <c r="L60" s="623" t="s">
        <v>78</v>
      </c>
      <c r="M60" s="958" t="s">
        <v>1849</v>
      </c>
      <c r="N60" s="957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28.5" hidden="1" customHeight="1">
      <c r="A61" s="830"/>
      <c r="B61" s="830" t="s">
        <v>1726</v>
      </c>
      <c r="C61" s="830" t="s">
        <v>1850</v>
      </c>
      <c r="D61" s="830" t="s">
        <v>906</v>
      </c>
      <c r="E61" s="830">
        <v>63.7</v>
      </c>
      <c r="F61" s="953">
        <v>4.526935732E9</v>
      </c>
      <c r="G61" s="746">
        <v>4700.0</v>
      </c>
      <c r="H61" s="746">
        <v>4249.0</v>
      </c>
      <c r="I61" s="746">
        <v>5000.0</v>
      </c>
      <c r="J61" s="746"/>
      <c r="K61" s="954">
        <v>46082.0</v>
      </c>
      <c r="L61" s="623" t="s">
        <v>121</v>
      </c>
      <c r="M61" s="955" t="s">
        <v>1851</v>
      </c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28.5" hidden="1" customHeight="1">
      <c r="A62" s="830"/>
      <c r="B62" s="830" t="s">
        <v>1726</v>
      </c>
      <c r="C62" s="830" t="s">
        <v>1852</v>
      </c>
      <c r="D62" s="830" t="s">
        <v>1241</v>
      </c>
      <c r="E62" s="830">
        <v>65.2</v>
      </c>
      <c r="F62" s="953">
        <v>5.137023631E9</v>
      </c>
      <c r="G62" s="746">
        <v>5333.0</v>
      </c>
      <c r="H62" s="746">
        <v>4822.0</v>
      </c>
      <c r="I62" s="746">
        <v>5674.0</v>
      </c>
      <c r="J62" s="746"/>
      <c r="K62" s="954">
        <v>46082.0</v>
      </c>
      <c r="L62" s="623" t="s">
        <v>239</v>
      </c>
      <c r="M62" s="955" t="s">
        <v>1853</v>
      </c>
      <c r="N62" s="95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30.0" hidden="1" customHeight="1">
      <c r="A63" s="789">
        <v>1.0</v>
      </c>
      <c r="B63" s="789" t="s">
        <v>1748</v>
      </c>
      <c r="C63" s="790" t="s">
        <v>1854</v>
      </c>
      <c r="D63" s="790" t="s">
        <v>17</v>
      </c>
      <c r="E63" s="790">
        <v>30.7</v>
      </c>
      <c r="F63" s="791">
        <v>2.43961805E9</v>
      </c>
      <c r="G63" s="792">
        <v>2533.0</v>
      </c>
      <c r="H63" s="792">
        <v>2290.0</v>
      </c>
      <c r="I63" s="792">
        <v>2722.0</v>
      </c>
      <c r="J63" s="792"/>
      <c r="K63" s="910">
        <v>46132.0</v>
      </c>
      <c r="L63" s="789" t="s">
        <v>121</v>
      </c>
      <c r="M63" s="794" t="s">
        <v>1855</v>
      </c>
      <c r="N63" s="960" t="s">
        <v>1856</v>
      </c>
      <c r="O63" s="937"/>
      <c r="P63" s="937"/>
      <c r="Q63" s="937"/>
      <c r="R63" s="937"/>
      <c r="S63" s="937"/>
      <c r="T63" s="937"/>
      <c r="U63" s="937"/>
      <c r="V63" s="937"/>
      <c r="W63" s="937"/>
      <c r="X63" s="937"/>
      <c r="Y63" s="937"/>
      <c r="Z63" s="937"/>
    </row>
    <row r="64" ht="27.75" hidden="1" customHeight="1">
      <c r="A64" s="789">
        <v>2.0</v>
      </c>
      <c r="B64" s="789" t="s">
        <v>1763</v>
      </c>
      <c r="C64" s="790" t="s">
        <v>1857</v>
      </c>
      <c r="D64" s="790" t="s">
        <v>17</v>
      </c>
      <c r="E64" s="790">
        <v>28.7</v>
      </c>
      <c r="F64" s="791">
        <v>2.168294787E9</v>
      </c>
      <c r="G64" s="792">
        <v>2251.0</v>
      </c>
      <c r="H64" s="792">
        <v>2035.0</v>
      </c>
      <c r="I64" s="792">
        <v>2419.0</v>
      </c>
      <c r="J64" s="792"/>
      <c r="K64" s="910">
        <v>46132.0</v>
      </c>
      <c r="L64" s="789" t="s">
        <v>239</v>
      </c>
      <c r="M64" s="912" t="s">
        <v>1858</v>
      </c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Y64" s="913"/>
      <c r="Z64" s="913"/>
    </row>
    <row r="65" ht="39.75" hidden="1" customHeight="1">
      <c r="A65" s="789">
        <v>9.0</v>
      </c>
      <c r="B65" s="789" t="s">
        <v>1763</v>
      </c>
      <c r="C65" s="790" t="s">
        <v>1859</v>
      </c>
      <c r="D65" s="790" t="s">
        <v>1241</v>
      </c>
      <c r="E65" s="790">
        <v>70.0</v>
      </c>
      <c r="F65" s="791">
        <v>5.07653363E9</v>
      </c>
      <c r="G65" s="792">
        <v>5270.0</v>
      </c>
      <c r="H65" s="792">
        <v>4765.0</v>
      </c>
      <c r="I65" s="792"/>
      <c r="J65" s="909">
        <v>5664.0</v>
      </c>
      <c r="K65" s="910">
        <v>46132.0</v>
      </c>
      <c r="L65" s="789" t="s">
        <v>78</v>
      </c>
      <c r="M65" s="912" t="s">
        <v>1860</v>
      </c>
      <c r="N65" s="913"/>
      <c r="O65" s="914" t="s">
        <v>1859</v>
      </c>
      <c r="P65" s="913"/>
      <c r="Q65" s="913"/>
      <c r="R65" s="913"/>
      <c r="S65" s="913"/>
      <c r="T65" s="913"/>
      <c r="U65" s="913"/>
      <c r="V65" s="913"/>
      <c r="W65" s="913"/>
      <c r="X65" s="913"/>
      <c r="Y65" s="913"/>
      <c r="Z65" s="913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96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96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96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96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96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96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96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96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96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96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96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96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96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96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96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96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96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96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96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96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96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96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96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96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96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96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96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96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96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6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96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96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96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96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96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96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96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6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96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96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96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96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96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96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96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6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96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96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96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96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96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96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96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96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96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96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96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6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96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96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96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96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96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96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96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96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96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96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6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6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6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6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6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6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6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6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6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6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6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6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6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6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6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6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6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6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6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6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6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6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6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6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6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6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6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6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6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6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6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6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6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6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6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6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6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6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6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6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6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6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6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6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6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6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6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6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6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6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6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6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</sheetData>
  <mergeCells count="4">
    <mergeCell ref="A1:L1"/>
    <mergeCell ref="A3:L3"/>
    <mergeCell ref="A14:L14"/>
    <mergeCell ref="A21:L21"/>
  </mergeCells>
  <hyperlinks>
    <hyperlink r:id="rId2" ref="M4"/>
    <hyperlink r:id="rId3" ref="O4"/>
    <hyperlink r:id="rId4" ref="M5"/>
    <hyperlink r:id="rId5" ref="O5"/>
    <hyperlink r:id="rId6" ref="M6"/>
    <hyperlink r:id="rId7" ref="O6"/>
    <hyperlink r:id="rId8" ref="M7"/>
    <hyperlink r:id="rId9" ref="O7"/>
    <hyperlink r:id="rId10" ref="M8"/>
    <hyperlink r:id="rId11" ref="O8"/>
    <hyperlink r:id="rId12" ref="M9"/>
    <hyperlink r:id="rId13" ref="O9"/>
    <hyperlink r:id="rId14" ref="M10"/>
    <hyperlink r:id="rId15" ref="O10"/>
    <hyperlink r:id="rId16" ref="M11"/>
    <hyperlink r:id="rId17" ref="O11"/>
    <hyperlink r:id="rId18" ref="M12"/>
    <hyperlink r:id="rId19" ref="O12"/>
    <hyperlink r:id="rId20" ref="M13"/>
    <hyperlink r:id="rId21" ref="O13"/>
    <hyperlink r:id="rId22" ref="M15"/>
    <hyperlink r:id="rId23" ref="O15"/>
    <hyperlink r:id="rId24" ref="M16"/>
    <hyperlink r:id="rId25" ref="O16"/>
    <hyperlink r:id="rId26" ref="M17"/>
    <hyperlink r:id="rId27" ref="O17"/>
    <hyperlink r:id="rId28" ref="M18"/>
    <hyperlink r:id="rId29" ref="O18"/>
    <hyperlink r:id="rId30" ref="M19"/>
    <hyperlink r:id="rId31" ref="O19"/>
    <hyperlink r:id="rId32" ref="M20"/>
    <hyperlink r:id="rId33" ref="O20"/>
    <hyperlink r:id="rId34" ref="M22"/>
    <hyperlink r:id="rId35" ref="O22"/>
    <hyperlink r:id="rId36" ref="M23"/>
    <hyperlink r:id="rId37" ref="O23"/>
    <hyperlink r:id="rId38" ref="M24"/>
    <hyperlink r:id="rId39" ref="O24"/>
    <hyperlink r:id="rId40" ref="M25"/>
    <hyperlink r:id="rId41" ref="O25"/>
    <hyperlink r:id="rId42" ref="M26"/>
    <hyperlink r:id="rId43" ref="O26"/>
    <hyperlink r:id="rId44" ref="M27"/>
    <hyperlink r:id="rId45" ref="O27"/>
    <hyperlink r:id="rId46" ref="M28"/>
    <hyperlink r:id="rId47" ref="O28"/>
    <hyperlink r:id="rId48" ref="M29"/>
    <hyperlink r:id="rId49" ref="O29"/>
    <hyperlink r:id="rId50" ref="M30"/>
    <hyperlink r:id="rId51" ref="O30"/>
    <hyperlink r:id="rId52" ref="M31"/>
    <hyperlink r:id="rId53" ref="O31"/>
    <hyperlink r:id="rId54" ref="M32"/>
    <hyperlink r:id="rId55" ref="O32"/>
    <hyperlink r:id="rId56" ref="M33"/>
    <hyperlink r:id="rId57" ref="O33"/>
    <hyperlink r:id="rId58" ref="M34"/>
    <hyperlink r:id="rId59" ref="O34"/>
    <hyperlink r:id="rId60" ref="M35"/>
    <hyperlink r:id="rId61" ref="O35"/>
    <hyperlink r:id="rId62" ref="M36"/>
    <hyperlink r:id="rId63" ref="O36"/>
    <hyperlink r:id="rId64" ref="M37"/>
    <hyperlink r:id="rId65" ref="O37"/>
    <hyperlink r:id="rId66" ref="M38"/>
    <hyperlink r:id="rId67" ref="O38"/>
    <hyperlink r:id="rId68" ref="M39"/>
    <hyperlink r:id="rId69" ref="O39"/>
    <hyperlink r:id="rId70" ref="M40"/>
    <hyperlink r:id="rId71" ref="O40"/>
    <hyperlink r:id="rId72" ref="M41"/>
    <hyperlink r:id="rId73" ref="O41"/>
    <hyperlink r:id="rId74" ref="M42"/>
    <hyperlink r:id="rId75" ref="O42"/>
    <hyperlink r:id="rId76" ref="M43"/>
    <hyperlink r:id="rId77" ref="O43"/>
    <hyperlink r:id="rId78" ref="M44"/>
    <hyperlink r:id="rId79" ref="O44"/>
    <hyperlink r:id="rId80" ref="M45"/>
    <hyperlink r:id="rId81" ref="O45"/>
    <hyperlink r:id="rId82" ref="M46"/>
    <hyperlink r:id="rId83" ref="O46"/>
    <hyperlink r:id="rId84" ref="M47"/>
    <hyperlink r:id="rId85" ref="O47"/>
    <hyperlink r:id="rId86" ref="M48"/>
    <hyperlink r:id="rId87" ref="O48"/>
    <hyperlink r:id="rId88" ref="M49"/>
    <hyperlink r:id="rId89" ref="O49"/>
    <hyperlink r:id="rId90" ref="M50"/>
    <hyperlink r:id="rId91" ref="O50"/>
    <hyperlink r:id="rId92" ref="M51"/>
    <hyperlink r:id="rId93" ref="M52"/>
    <hyperlink r:id="rId94" ref="M53"/>
    <hyperlink r:id="rId95" ref="M54"/>
    <hyperlink r:id="rId96" ref="M55"/>
    <hyperlink r:id="rId97" ref="M56"/>
    <hyperlink r:id="rId98" ref="M57"/>
    <hyperlink r:id="rId99" ref="M58"/>
    <hyperlink r:id="rId100" ref="M59"/>
    <hyperlink r:id="rId101" ref="M60"/>
    <hyperlink r:id="rId102" ref="M61"/>
    <hyperlink r:id="rId103" ref="M62"/>
    <hyperlink r:id="rId104" ref="M63"/>
    <hyperlink r:id="rId105" ref="M64"/>
    <hyperlink r:id="rId106" ref="M65"/>
    <hyperlink r:id="rId107" ref="O65"/>
  </hyperlinks>
  <drawing r:id="rId108"/>
  <legacyDrawing r:id="rId109"/>
  <tableParts count="1">
    <tablePart r:id="rId11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0.0"/>
    <col customWidth="1" min="2" max="2" width="24.89"/>
    <col customWidth="1" min="3" max="3" width="18.44"/>
    <col customWidth="1" min="4" max="4" width="21.67"/>
    <col customWidth="1" min="5" max="5" width="34.33"/>
    <col customWidth="1" min="6" max="6" width="18.44"/>
    <col customWidth="1" min="7" max="7" width="20.67"/>
    <col customWidth="1" min="8" max="8" width="23.44"/>
    <col customWidth="1" min="9" max="9" width="16.67"/>
    <col customWidth="1" min="10" max="10" width="44.0"/>
  </cols>
  <sheetData>
    <row r="1" ht="42.75" customHeight="1">
      <c r="A1" s="962" t="s">
        <v>1861</v>
      </c>
      <c r="B1" s="2"/>
      <c r="C1" s="2"/>
      <c r="D1" s="2"/>
      <c r="E1" s="2"/>
      <c r="F1" s="2"/>
      <c r="G1" s="2"/>
      <c r="H1" s="2"/>
      <c r="I1" s="2"/>
      <c r="J1" s="963"/>
      <c r="K1" s="964"/>
      <c r="L1" s="964"/>
      <c r="M1" s="964"/>
      <c r="N1" s="964"/>
      <c r="O1" s="964"/>
      <c r="P1" s="964"/>
      <c r="Q1" s="964"/>
      <c r="R1" s="964"/>
      <c r="S1" s="964"/>
      <c r="T1" s="964"/>
      <c r="U1" s="964"/>
      <c r="V1" s="964"/>
      <c r="W1" s="964"/>
      <c r="X1" s="964"/>
      <c r="Y1" s="964"/>
    </row>
    <row r="2" ht="55.5" customHeight="1">
      <c r="A2" s="965" t="s">
        <v>2</v>
      </c>
      <c r="B2" s="965" t="s">
        <v>1862</v>
      </c>
      <c r="C2" s="965" t="s">
        <v>4</v>
      </c>
      <c r="D2" s="965" t="s">
        <v>5</v>
      </c>
      <c r="E2" s="965" t="s">
        <v>1863</v>
      </c>
      <c r="F2" s="965" t="s">
        <v>1864</v>
      </c>
      <c r="G2" s="965" t="s">
        <v>1865</v>
      </c>
      <c r="H2" s="965" t="s">
        <v>7</v>
      </c>
      <c r="I2" s="965" t="s">
        <v>827</v>
      </c>
      <c r="J2" s="966" t="s">
        <v>1866</v>
      </c>
      <c r="K2" s="967"/>
      <c r="L2" s="967"/>
      <c r="M2" s="967"/>
      <c r="N2" s="967"/>
      <c r="O2" s="967"/>
      <c r="P2" s="967"/>
      <c r="Q2" s="967"/>
      <c r="R2" s="967"/>
      <c r="S2" s="967"/>
      <c r="T2" s="967"/>
      <c r="U2" s="967"/>
      <c r="V2" s="967"/>
      <c r="W2" s="967"/>
      <c r="X2" s="967"/>
      <c r="Y2" s="967"/>
    </row>
    <row r="3" ht="43.5" customHeight="1">
      <c r="A3" s="968">
        <v>1.0</v>
      </c>
      <c r="B3" s="969" t="s">
        <v>1867</v>
      </c>
      <c r="C3" s="970" t="s">
        <v>1868</v>
      </c>
      <c r="D3" s="971"/>
      <c r="E3" s="972">
        <v>1.5444856051E10</v>
      </c>
      <c r="F3" s="973">
        <v>14894.0</v>
      </c>
      <c r="G3" s="973">
        <v>15512.0</v>
      </c>
      <c r="H3" s="974">
        <v>46082.0</v>
      </c>
      <c r="I3" s="975"/>
      <c r="J3" s="976" t="s">
        <v>1869</v>
      </c>
      <c r="K3" s="977"/>
      <c r="L3" s="977"/>
      <c r="M3" s="977"/>
      <c r="N3" s="977"/>
      <c r="O3" s="977"/>
      <c r="P3" s="977"/>
      <c r="Q3" s="977"/>
      <c r="R3" s="977"/>
      <c r="S3" s="977"/>
      <c r="T3" s="977"/>
      <c r="U3" s="977"/>
      <c r="V3" s="977"/>
      <c r="W3" s="977"/>
      <c r="X3" s="977"/>
      <c r="Y3" s="977"/>
    </row>
    <row r="4" ht="55.5" hidden="1" customHeight="1">
      <c r="A4" s="978" t="s">
        <v>1870</v>
      </c>
      <c r="B4" s="2"/>
      <c r="C4" s="2"/>
      <c r="D4" s="2"/>
      <c r="E4" s="2"/>
      <c r="F4" s="2"/>
      <c r="G4" s="2"/>
      <c r="H4" s="2"/>
      <c r="I4" s="2"/>
      <c r="J4" s="979"/>
      <c r="K4" s="964"/>
      <c r="L4" s="964"/>
      <c r="M4" s="964"/>
      <c r="N4" s="964"/>
      <c r="O4" s="964"/>
      <c r="P4" s="964"/>
      <c r="Q4" s="964"/>
      <c r="R4" s="964"/>
      <c r="S4" s="964"/>
      <c r="T4" s="964"/>
      <c r="U4" s="964"/>
      <c r="V4" s="964"/>
      <c r="W4" s="964"/>
      <c r="X4" s="964"/>
      <c r="Y4" s="964"/>
    </row>
    <row r="5" ht="40.5" hidden="1" customHeight="1">
      <c r="A5" s="980">
        <v>1.0</v>
      </c>
      <c r="B5" s="981" t="s">
        <v>1871</v>
      </c>
      <c r="C5" s="980" t="s">
        <v>1872</v>
      </c>
      <c r="D5" s="980">
        <v>250.3</v>
      </c>
      <c r="E5" s="982">
        <v>2.2482117397E10</v>
      </c>
      <c r="F5" s="973">
        <v>20896.0</v>
      </c>
      <c r="G5" s="973">
        <v>22694.0</v>
      </c>
      <c r="H5" s="968" t="s">
        <v>1873</v>
      </c>
      <c r="I5" s="971"/>
      <c r="J5" s="983" t="s">
        <v>1874</v>
      </c>
      <c r="K5" s="984"/>
      <c r="L5" s="984"/>
      <c r="M5" s="984"/>
      <c r="N5" s="984"/>
      <c r="O5" s="984"/>
      <c r="P5" s="984"/>
      <c r="Q5" s="984"/>
      <c r="R5" s="984"/>
      <c r="S5" s="984"/>
      <c r="T5" s="984"/>
      <c r="U5" s="984"/>
      <c r="V5" s="984"/>
      <c r="W5" s="984"/>
      <c r="X5" s="984"/>
      <c r="Y5" s="984"/>
    </row>
    <row r="6" ht="40.5" hidden="1" customHeight="1">
      <c r="A6" s="980">
        <v>2.0</v>
      </c>
      <c r="B6" s="981" t="s">
        <v>1875</v>
      </c>
      <c r="C6" s="980" t="s">
        <v>1872</v>
      </c>
      <c r="D6" s="980">
        <v>248.9</v>
      </c>
      <c r="E6" s="982">
        <v>2.305638552E10</v>
      </c>
      <c r="F6" s="973">
        <v>21423.0</v>
      </c>
      <c r="G6" s="973">
        <v>23267.0</v>
      </c>
      <c r="H6" s="968" t="s">
        <v>1876</v>
      </c>
      <c r="I6" s="971"/>
      <c r="J6" s="983" t="s">
        <v>1877</v>
      </c>
      <c r="K6" s="984"/>
      <c r="L6" s="984"/>
      <c r="M6" s="984"/>
      <c r="N6" s="984"/>
      <c r="O6" s="984"/>
      <c r="P6" s="984"/>
      <c r="Q6" s="984"/>
      <c r="R6" s="984"/>
      <c r="S6" s="984"/>
      <c r="T6" s="984"/>
      <c r="U6" s="984"/>
      <c r="V6" s="984"/>
      <c r="W6" s="984"/>
      <c r="X6" s="984"/>
      <c r="Y6" s="984"/>
    </row>
    <row r="7" ht="36.75" customHeight="1">
      <c r="A7" s="964"/>
      <c r="B7" s="964"/>
      <c r="C7" s="964"/>
      <c r="D7" s="964"/>
      <c r="E7" s="964"/>
      <c r="F7" s="964"/>
      <c r="G7" s="964"/>
      <c r="H7" s="964"/>
      <c r="I7" s="964"/>
      <c r="J7" s="985"/>
      <c r="K7" s="964"/>
      <c r="L7" s="964"/>
      <c r="M7" s="964"/>
      <c r="N7" s="964"/>
      <c r="O7" s="964"/>
      <c r="P7" s="964"/>
      <c r="Q7" s="964"/>
      <c r="R7" s="964"/>
      <c r="S7" s="964"/>
      <c r="T7" s="964"/>
      <c r="U7" s="964"/>
      <c r="V7" s="964"/>
      <c r="W7" s="964"/>
      <c r="X7" s="964"/>
      <c r="Y7" s="964"/>
    </row>
    <row r="8">
      <c r="A8" s="964"/>
      <c r="B8" s="964"/>
      <c r="C8" s="964"/>
      <c r="D8" s="964"/>
      <c r="E8" s="964"/>
      <c r="F8" s="964"/>
      <c r="G8" s="964"/>
      <c r="H8" s="964"/>
      <c r="I8" s="964"/>
      <c r="J8" s="985"/>
      <c r="K8" s="964"/>
      <c r="L8" s="964"/>
      <c r="M8" s="964"/>
      <c r="N8" s="964"/>
      <c r="O8" s="964"/>
      <c r="P8" s="964"/>
      <c r="Q8" s="964"/>
      <c r="R8" s="964"/>
      <c r="S8" s="964"/>
      <c r="T8" s="964"/>
      <c r="U8" s="964"/>
      <c r="V8" s="964"/>
      <c r="W8" s="964"/>
      <c r="X8" s="964"/>
      <c r="Y8" s="964"/>
    </row>
    <row r="9">
      <c r="A9" s="964"/>
      <c r="B9" s="964"/>
      <c r="C9" s="964"/>
      <c r="D9" s="964"/>
      <c r="E9" s="964"/>
      <c r="F9" s="964"/>
      <c r="G9" s="964"/>
      <c r="H9" s="964"/>
      <c r="I9" s="964"/>
      <c r="J9" s="985"/>
      <c r="K9" s="964"/>
      <c r="L9" s="964"/>
      <c r="M9" s="964"/>
      <c r="N9" s="964"/>
      <c r="O9" s="964"/>
      <c r="P9" s="964"/>
      <c r="Q9" s="964"/>
      <c r="R9" s="964"/>
      <c r="S9" s="964"/>
      <c r="T9" s="964"/>
      <c r="U9" s="964"/>
      <c r="V9" s="964"/>
      <c r="W9" s="964"/>
      <c r="X9" s="964"/>
      <c r="Y9" s="964"/>
    </row>
    <row r="10">
      <c r="A10" s="964"/>
      <c r="B10" s="964"/>
      <c r="C10" s="964"/>
      <c r="D10" s="964"/>
      <c r="E10" s="964"/>
      <c r="F10" s="964"/>
      <c r="G10" s="964"/>
      <c r="H10" s="964"/>
      <c r="I10" s="964"/>
      <c r="J10" s="985"/>
      <c r="K10" s="964"/>
      <c r="L10" s="964"/>
      <c r="M10" s="964"/>
      <c r="N10" s="964"/>
      <c r="O10" s="964"/>
      <c r="P10" s="964"/>
      <c r="Q10" s="964"/>
      <c r="R10" s="964"/>
      <c r="S10" s="964"/>
      <c r="T10" s="964"/>
      <c r="U10" s="964"/>
      <c r="V10" s="964"/>
      <c r="W10" s="964"/>
      <c r="X10" s="964"/>
      <c r="Y10" s="964"/>
    </row>
    <row r="11">
      <c r="A11" s="964"/>
      <c r="B11" s="964"/>
      <c r="C11" s="964"/>
      <c r="D11" s="964"/>
      <c r="E11" s="964"/>
      <c r="F11" s="964"/>
      <c r="G11" s="964"/>
      <c r="H11" s="964"/>
      <c r="I11" s="964"/>
      <c r="J11" s="985"/>
      <c r="K11" s="964"/>
      <c r="L11" s="964"/>
      <c r="M11" s="964"/>
      <c r="N11" s="964"/>
      <c r="O11" s="964"/>
      <c r="P11" s="964"/>
      <c r="Q11" s="964"/>
      <c r="R11" s="964"/>
      <c r="S11" s="964"/>
      <c r="T11" s="964"/>
      <c r="U11" s="964"/>
      <c r="V11" s="964"/>
      <c r="W11" s="964"/>
      <c r="X11" s="964"/>
      <c r="Y11" s="964"/>
    </row>
    <row r="12">
      <c r="A12" s="964"/>
      <c r="B12" s="964"/>
      <c r="C12" s="964"/>
      <c r="D12" s="964"/>
      <c r="E12" s="964"/>
      <c r="F12" s="964"/>
      <c r="G12" s="964"/>
      <c r="H12" s="964"/>
      <c r="I12" s="964"/>
      <c r="J12" s="985"/>
      <c r="K12" s="964"/>
      <c r="L12" s="964"/>
      <c r="M12" s="964"/>
      <c r="N12" s="964"/>
      <c r="O12" s="964"/>
      <c r="P12" s="964"/>
      <c r="Q12" s="964"/>
      <c r="R12" s="964"/>
      <c r="S12" s="964"/>
      <c r="T12" s="964"/>
      <c r="U12" s="964"/>
      <c r="V12" s="964"/>
      <c r="W12" s="964"/>
      <c r="X12" s="964"/>
      <c r="Y12" s="964"/>
    </row>
    <row r="13">
      <c r="A13" s="964"/>
      <c r="B13" s="964"/>
      <c r="C13" s="964"/>
      <c r="D13" s="964"/>
      <c r="E13" s="964"/>
      <c r="F13" s="964"/>
      <c r="G13" s="964"/>
      <c r="H13" s="964"/>
      <c r="I13" s="964"/>
      <c r="J13" s="985"/>
      <c r="K13" s="964"/>
      <c r="L13" s="964"/>
      <c r="M13" s="964"/>
      <c r="N13" s="964"/>
      <c r="O13" s="964"/>
      <c r="P13" s="964"/>
      <c r="Q13" s="964"/>
      <c r="R13" s="964"/>
      <c r="S13" s="964"/>
      <c r="T13" s="964"/>
      <c r="U13" s="964"/>
      <c r="V13" s="964"/>
      <c r="W13" s="964"/>
      <c r="X13" s="964"/>
      <c r="Y13" s="964"/>
    </row>
    <row r="14">
      <c r="A14" s="964"/>
      <c r="B14" s="964"/>
      <c r="C14" s="964"/>
      <c r="D14" s="964"/>
      <c r="E14" s="964"/>
      <c r="F14" s="964"/>
      <c r="G14" s="964"/>
      <c r="H14" s="964"/>
      <c r="I14" s="964"/>
      <c r="J14" s="985"/>
      <c r="K14" s="964"/>
      <c r="L14" s="964"/>
      <c r="M14" s="964"/>
      <c r="N14" s="964"/>
      <c r="O14" s="964"/>
      <c r="P14" s="964"/>
      <c r="Q14" s="964"/>
      <c r="R14" s="964"/>
      <c r="S14" s="964"/>
      <c r="T14" s="964"/>
      <c r="U14" s="964"/>
      <c r="V14" s="964"/>
      <c r="W14" s="964"/>
      <c r="X14" s="964"/>
      <c r="Y14" s="964"/>
    </row>
    <row r="15">
      <c r="A15" s="964"/>
      <c r="B15" s="964"/>
      <c r="C15" s="964"/>
      <c r="D15" s="964"/>
      <c r="E15" s="964"/>
      <c r="F15" s="964"/>
      <c r="G15" s="964"/>
      <c r="H15" s="964"/>
      <c r="I15" s="964"/>
      <c r="J15" s="985"/>
      <c r="K15" s="964"/>
      <c r="L15" s="964"/>
      <c r="M15" s="964"/>
      <c r="N15" s="964"/>
      <c r="O15" s="964"/>
      <c r="P15" s="964"/>
      <c r="Q15" s="964"/>
      <c r="R15" s="964"/>
      <c r="S15" s="964"/>
      <c r="T15" s="964"/>
      <c r="U15" s="964"/>
      <c r="V15" s="964"/>
      <c r="W15" s="964"/>
      <c r="X15" s="964"/>
      <c r="Y15" s="964"/>
    </row>
    <row r="16">
      <c r="A16" s="964"/>
      <c r="B16" s="964"/>
      <c r="C16" s="964"/>
      <c r="D16" s="964"/>
      <c r="E16" s="964"/>
      <c r="F16" s="964"/>
      <c r="G16" s="964"/>
      <c r="H16" s="964"/>
      <c r="I16" s="964"/>
      <c r="J16" s="985"/>
      <c r="K16" s="964"/>
      <c r="L16" s="964"/>
      <c r="M16" s="964"/>
      <c r="N16" s="964"/>
      <c r="O16" s="964"/>
      <c r="P16" s="964"/>
      <c r="Q16" s="964"/>
      <c r="R16" s="964"/>
      <c r="S16" s="964"/>
      <c r="T16" s="964"/>
      <c r="U16" s="964"/>
      <c r="V16" s="964"/>
      <c r="W16" s="964"/>
      <c r="X16" s="964"/>
      <c r="Y16" s="964"/>
    </row>
    <row r="17">
      <c r="A17" s="964"/>
      <c r="B17" s="964"/>
      <c r="C17" s="964"/>
      <c r="D17" s="964"/>
      <c r="E17" s="964"/>
      <c r="F17" s="964"/>
      <c r="G17" s="964"/>
      <c r="H17" s="964"/>
      <c r="I17" s="964"/>
      <c r="J17" s="985"/>
      <c r="K17" s="964"/>
      <c r="L17" s="964"/>
      <c r="M17" s="964"/>
      <c r="N17" s="964"/>
      <c r="O17" s="964"/>
      <c r="P17" s="964"/>
      <c r="Q17" s="964"/>
      <c r="R17" s="964"/>
      <c r="S17" s="964"/>
      <c r="T17" s="964"/>
      <c r="U17" s="964"/>
      <c r="V17" s="964"/>
      <c r="W17" s="964"/>
      <c r="X17" s="964"/>
      <c r="Y17" s="964"/>
    </row>
    <row r="18">
      <c r="A18" s="964"/>
      <c r="B18" s="964"/>
      <c r="C18" s="964"/>
      <c r="D18" s="964"/>
      <c r="E18" s="964"/>
      <c r="F18" s="964"/>
      <c r="G18" s="964"/>
      <c r="H18" s="964"/>
      <c r="I18" s="964"/>
      <c r="J18" s="985"/>
      <c r="K18" s="964"/>
      <c r="L18" s="964"/>
      <c r="M18" s="964"/>
      <c r="N18" s="964"/>
      <c r="O18" s="964"/>
      <c r="P18" s="964"/>
      <c r="Q18" s="964"/>
      <c r="R18" s="964"/>
      <c r="S18" s="964"/>
      <c r="T18" s="964"/>
      <c r="U18" s="964"/>
      <c r="V18" s="964"/>
      <c r="W18" s="964"/>
      <c r="X18" s="964"/>
      <c r="Y18" s="964"/>
    </row>
    <row r="19">
      <c r="A19" s="964"/>
      <c r="B19" s="964"/>
      <c r="C19" s="964"/>
      <c r="D19" s="964"/>
      <c r="E19" s="964"/>
      <c r="F19" s="964"/>
      <c r="G19" s="964"/>
      <c r="H19" s="964"/>
      <c r="I19" s="964"/>
      <c r="J19" s="985"/>
      <c r="K19" s="964"/>
      <c r="L19" s="964"/>
      <c r="M19" s="964"/>
      <c r="N19" s="964"/>
      <c r="O19" s="964"/>
      <c r="P19" s="964"/>
      <c r="Q19" s="964"/>
      <c r="R19" s="964"/>
      <c r="S19" s="964"/>
      <c r="T19" s="964"/>
      <c r="U19" s="964"/>
      <c r="V19" s="964"/>
      <c r="W19" s="964"/>
      <c r="X19" s="964"/>
      <c r="Y19" s="964"/>
    </row>
    <row r="20">
      <c r="A20" s="964"/>
      <c r="B20" s="964"/>
      <c r="C20" s="964"/>
      <c r="D20" s="964"/>
      <c r="E20" s="964"/>
      <c r="F20" s="964"/>
      <c r="G20" s="964"/>
      <c r="H20" s="964"/>
      <c r="I20" s="964"/>
      <c r="J20" s="985"/>
      <c r="K20" s="964"/>
      <c r="L20" s="964"/>
      <c r="M20" s="964"/>
      <c r="N20" s="964"/>
      <c r="O20" s="964"/>
      <c r="P20" s="964"/>
      <c r="Q20" s="964"/>
      <c r="R20" s="964"/>
      <c r="S20" s="964"/>
      <c r="T20" s="964"/>
      <c r="U20" s="964"/>
      <c r="V20" s="964"/>
      <c r="W20" s="964"/>
      <c r="X20" s="964"/>
      <c r="Y20" s="964"/>
    </row>
    <row r="21">
      <c r="A21" s="964"/>
      <c r="B21" s="964"/>
      <c r="C21" s="964"/>
      <c r="D21" s="964"/>
      <c r="E21" s="964"/>
      <c r="F21" s="964"/>
      <c r="G21" s="964"/>
      <c r="H21" s="964"/>
      <c r="I21" s="964"/>
      <c r="J21" s="985"/>
      <c r="K21" s="964"/>
      <c r="L21" s="964"/>
      <c r="M21" s="964"/>
      <c r="N21" s="964"/>
      <c r="O21" s="964"/>
      <c r="P21" s="964"/>
      <c r="Q21" s="964"/>
      <c r="R21" s="964"/>
      <c r="S21" s="964"/>
      <c r="T21" s="964"/>
      <c r="U21" s="964"/>
      <c r="V21" s="964"/>
      <c r="W21" s="964"/>
      <c r="X21" s="964"/>
      <c r="Y21" s="964"/>
    </row>
    <row r="22">
      <c r="A22" s="964"/>
      <c r="B22" s="964"/>
      <c r="C22" s="964"/>
      <c r="D22" s="964"/>
      <c r="E22" s="964"/>
      <c r="F22" s="964"/>
      <c r="G22" s="964"/>
      <c r="H22" s="964"/>
      <c r="I22" s="964"/>
      <c r="J22" s="985"/>
      <c r="K22" s="964"/>
      <c r="L22" s="964"/>
      <c r="M22" s="964"/>
      <c r="N22" s="964"/>
      <c r="O22" s="964"/>
      <c r="P22" s="964"/>
      <c r="Q22" s="964"/>
      <c r="R22" s="964"/>
      <c r="S22" s="964"/>
      <c r="T22" s="964"/>
      <c r="U22" s="964"/>
      <c r="V22" s="964"/>
      <c r="W22" s="964"/>
      <c r="X22" s="964"/>
      <c r="Y22" s="964"/>
    </row>
    <row r="23">
      <c r="A23" s="964"/>
      <c r="B23" s="964"/>
      <c r="C23" s="964"/>
      <c r="D23" s="964"/>
      <c r="E23" s="964"/>
      <c r="F23" s="964"/>
      <c r="G23" s="964"/>
      <c r="H23" s="964"/>
      <c r="I23" s="964"/>
      <c r="J23" s="985"/>
      <c r="K23" s="964"/>
      <c r="L23" s="964"/>
      <c r="M23" s="964"/>
      <c r="N23" s="964"/>
      <c r="O23" s="964"/>
      <c r="P23" s="964"/>
      <c r="Q23" s="964"/>
      <c r="R23" s="964"/>
      <c r="S23" s="964"/>
      <c r="T23" s="964"/>
      <c r="U23" s="964"/>
      <c r="V23" s="964"/>
      <c r="W23" s="964"/>
      <c r="X23" s="964"/>
      <c r="Y23" s="964"/>
    </row>
    <row r="24">
      <c r="A24" s="964"/>
      <c r="B24" s="964"/>
      <c r="C24" s="964"/>
      <c r="D24" s="964"/>
      <c r="E24" s="964"/>
      <c r="F24" s="964"/>
      <c r="G24" s="964"/>
      <c r="H24" s="964"/>
      <c r="I24" s="964"/>
      <c r="J24" s="985"/>
      <c r="K24" s="964"/>
      <c r="L24" s="964"/>
      <c r="M24" s="964"/>
      <c r="N24" s="964"/>
      <c r="O24" s="964"/>
      <c r="P24" s="964"/>
      <c r="Q24" s="964"/>
      <c r="R24" s="964"/>
      <c r="S24" s="964"/>
      <c r="T24" s="964"/>
      <c r="U24" s="964"/>
      <c r="V24" s="964"/>
      <c r="W24" s="964"/>
      <c r="X24" s="964"/>
      <c r="Y24" s="964"/>
    </row>
    <row r="25">
      <c r="A25" s="964"/>
      <c r="B25" s="964"/>
      <c r="C25" s="964"/>
      <c r="D25" s="964"/>
      <c r="E25" s="964"/>
      <c r="F25" s="964"/>
      <c r="G25" s="964"/>
      <c r="H25" s="964"/>
      <c r="I25" s="964"/>
      <c r="J25" s="985"/>
      <c r="K25" s="964"/>
      <c r="L25" s="964"/>
      <c r="M25" s="964"/>
      <c r="N25" s="964"/>
      <c r="O25" s="964"/>
      <c r="P25" s="964"/>
      <c r="Q25" s="964"/>
      <c r="R25" s="964"/>
      <c r="S25" s="964"/>
      <c r="T25" s="964"/>
      <c r="U25" s="964"/>
      <c r="V25" s="964"/>
      <c r="W25" s="964"/>
      <c r="X25" s="964"/>
      <c r="Y25" s="964"/>
    </row>
    <row r="26">
      <c r="A26" s="964"/>
      <c r="B26" s="964"/>
      <c r="C26" s="964"/>
      <c r="D26" s="964"/>
      <c r="E26" s="964"/>
      <c r="F26" s="964"/>
      <c r="G26" s="964"/>
      <c r="H26" s="964"/>
      <c r="I26" s="964"/>
      <c r="J26" s="985"/>
      <c r="K26" s="964"/>
      <c r="L26" s="964"/>
      <c r="M26" s="964"/>
      <c r="N26" s="964"/>
      <c r="O26" s="964"/>
      <c r="P26" s="964"/>
      <c r="Q26" s="964"/>
      <c r="R26" s="964"/>
      <c r="S26" s="964"/>
      <c r="T26" s="964"/>
      <c r="U26" s="964"/>
      <c r="V26" s="964"/>
      <c r="W26" s="964"/>
      <c r="X26" s="964"/>
      <c r="Y26" s="964"/>
    </row>
    <row r="27">
      <c r="A27" s="964"/>
      <c r="B27" s="964"/>
      <c r="C27" s="964"/>
      <c r="D27" s="964"/>
      <c r="E27" s="964"/>
      <c r="F27" s="964"/>
      <c r="G27" s="964"/>
      <c r="H27" s="964"/>
      <c r="I27" s="964"/>
      <c r="J27" s="985"/>
      <c r="K27" s="964"/>
      <c r="L27" s="964"/>
      <c r="M27" s="964"/>
      <c r="N27" s="964"/>
      <c r="O27" s="964"/>
      <c r="P27" s="964"/>
      <c r="Q27" s="964"/>
      <c r="R27" s="964"/>
      <c r="S27" s="964"/>
      <c r="T27" s="964"/>
      <c r="U27" s="964"/>
      <c r="V27" s="964"/>
      <c r="W27" s="964"/>
      <c r="X27" s="964"/>
      <c r="Y27" s="964"/>
    </row>
    <row r="28">
      <c r="A28" s="964"/>
      <c r="B28" s="964"/>
      <c r="C28" s="964"/>
      <c r="D28" s="964"/>
      <c r="E28" s="964"/>
      <c r="F28" s="964"/>
      <c r="G28" s="964"/>
      <c r="H28" s="964"/>
      <c r="I28" s="964"/>
      <c r="J28" s="985"/>
      <c r="K28" s="964"/>
      <c r="L28" s="964"/>
      <c r="M28" s="964"/>
      <c r="N28" s="964"/>
      <c r="O28" s="964"/>
      <c r="P28" s="964"/>
      <c r="Q28" s="964"/>
      <c r="R28" s="964"/>
      <c r="S28" s="964"/>
      <c r="T28" s="964"/>
      <c r="U28" s="964"/>
      <c r="V28" s="964"/>
      <c r="W28" s="964"/>
      <c r="X28" s="964"/>
      <c r="Y28" s="964"/>
    </row>
    <row r="29">
      <c r="A29" s="964"/>
      <c r="B29" s="964"/>
      <c r="C29" s="964"/>
      <c r="D29" s="964"/>
      <c r="E29" s="964"/>
      <c r="F29" s="964"/>
      <c r="G29" s="964"/>
      <c r="H29" s="964"/>
      <c r="I29" s="964"/>
      <c r="J29" s="985"/>
      <c r="K29" s="964"/>
      <c r="L29" s="964"/>
      <c r="M29" s="964"/>
      <c r="N29" s="964"/>
      <c r="O29" s="964"/>
      <c r="P29" s="964"/>
      <c r="Q29" s="964"/>
      <c r="R29" s="964"/>
      <c r="S29" s="964"/>
      <c r="T29" s="964"/>
      <c r="U29" s="964"/>
      <c r="V29" s="964"/>
      <c r="W29" s="964"/>
      <c r="X29" s="964"/>
      <c r="Y29" s="964"/>
    </row>
    <row r="30">
      <c r="A30" s="964"/>
      <c r="B30" s="964"/>
      <c r="C30" s="964"/>
      <c r="D30" s="964"/>
      <c r="E30" s="964"/>
      <c r="F30" s="964"/>
      <c r="G30" s="964"/>
      <c r="H30" s="964"/>
      <c r="I30" s="964"/>
      <c r="J30" s="985"/>
      <c r="K30" s="964"/>
      <c r="L30" s="964"/>
      <c r="M30" s="964"/>
      <c r="N30" s="964"/>
      <c r="O30" s="964"/>
      <c r="P30" s="964"/>
      <c r="Q30" s="964"/>
      <c r="R30" s="964"/>
      <c r="S30" s="964"/>
      <c r="T30" s="964"/>
      <c r="U30" s="964"/>
      <c r="V30" s="964"/>
      <c r="W30" s="964"/>
      <c r="X30" s="964"/>
      <c r="Y30" s="964"/>
    </row>
    <row r="31">
      <c r="A31" s="964"/>
      <c r="B31" s="964"/>
      <c r="C31" s="964"/>
      <c r="D31" s="964"/>
      <c r="E31" s="964"/>
      <c r="F31" s="964"/>
      <c r="G31" s="964"/>
      <c r="H31" s="964"/>
      <c r="I31" s="964"/>
      <c r="J31" s="985"/>
      <c r="K31" s="964"/>
      <c r="L31" s="964"/>
      <c r="M31" s="964"/>
      <c r="N31" s="964"/>
      <c r="O31" s="964"/>
      <c r="P31" s="964"/>
      <c r="Q31" s="964"/>
      <c r="R31" s="964"/>
      <c r="S31" s="964"/>
      <c r="T31" s="964"/>
      <c r="U31" s="964"/>
      <c r="V31" s="964"/>
      <c r="W31" s="964"/>
      <c r="X31" s="964"/>
      <c r="Y31" s="964"/>
    </row>
    <row r="32">
      <c r="A32" s="964"/>
      <c r="B32" s="964"/>
      <c r="C32" s="964"/>
      <c r="D32" s="964"/>
      <c r="E32" s="964"/>
      <c r="F32" s="964"/>
      <c r="G32" s="964"/>
      <c r="H32" s="964"/>
      <c r="I32" s="964"/>
      <c r="J32" s="985"/>
      <c r="K32" s="964"/>
      <c r="L32" s="964"/>
      <c r="M32" s="964"/>
      <c r="N32" s="964"/>
      <c r="O32" s="964"/>
      <c r="P32" s="964"/>
      <c r="Q32" s="964"/>
      <c r="R32" s="964"/>
      <c r="S32" s="964"/>
      <c r="T32" s="964"/>
      <c r="U32" s="964"/>
      <c r="V32" s="964"/>
      <c r="W32" s="964"/>
      <c r="X32" s="964"/>
      <c r="Y32" s="964"/>
    </row>
    <row r="33">
      <c r="A33" s="964"/>
      <c r="B33" s="964"/>
      <c r="C33" s="964"/>
      <c r="D33" s="964"/>
      <c r="E33" s="964"/>
      <c r="F33" s="964"/>
      <c r="G33" s="964"/>
      <c r="H33" s="964"/>
      <c r="I33" s="964"/>
      <c r="J33" s="985"/>
      <c r="K33" s="964"/>
      <c r="L33" s="964"/>
      <c r="M33" s="964"/>
      <c r="N33" s="964"/>
      <c r="O33" s="964"/>
      <c r="P33" s="964"/>
      <c r="Q33" s="964"/>
      <c r="R33" s="964"/>
      <c r="S33" s="964"/>
      <c r="T33" s="964"/>
      <c r="U33" s="964"/>
      <c r="V33" s="964"/>
      <c r="W33" s="964"/>
      <c r="X33" s="964"/>
      <c r="Y33" s="964"/>
    </row>
    <row r="34">
      <c r="A34" s="964"/>
      <c r="B34" s="964"/>
      <c r="C34" s="964"/>
      <c r="D34" s="964"/>
      <c r="E34" s="964"/>
      <c r="F34" s="964"/>
      <c r="G34" s="964"/>
      <c r="H34" s="964"/>
      <c r="I34" s="964"/>
      <c r="J34" s="985"/>
      <c r="K34" s="964"/>
      <c r="L34" s="964"/>
      <c r="M34" s="964"/>
      <c r="N34" s="964"/>
      <c r="O34" s="964"/>
      <c r="P34" s="964"/>
      <c r="Q34" s="964"/>
      <c r="R34" s="964"/>
      <c r="S34" s="964"/>
      <c r="T34" s="964"/>
      <c r="U34" s="964"/>
      <c r="V34" s="964"/>
      <c r="W34" s="964"/>
      <c r="X34" s="964"/>
      <c r="Y34" s="964"/>
    </row>
    <row r="35">
      <c r="A35" s="964"/>
      <c r="B35" s="964"/>
      <c r="C35" s="964"/>
      <c r="D35" s="964"/>
      <c r="E35" s="964"/>
      <c r="F35" s="964"/>
      <c r="G35" s="964"/>
      <c r="H35" s="964"/>
      <c r="I35" s="964"/>
      <c r="J35" s="985"/>
      <c r="K35" s="964"/>
      <c r="L35" s="964"/>
      <c r="M35" s="964"/>
      <c r="N35" s="964"/>
      <c r="O35" s="964"/>
      <c r="P35" s="964"/>
      <c r="Q35" s="964"/>
      <c r="R35" s="964"/>
      <c r="S35" s="964"/>
      <c r="T35" s="964"/>
      <c r="U35" s="964"/>
      <c r="V35" s="964"/>
      <c r="W35" s="964"/>
      <c r="X35" s="964"/>
      <c r="Y35" s="964"/>
    </row>
    <row r="36">
      <c r="A36" s="964"/>
      <c r="B36" s="964"/>
      <c r="C36" s="964"/>
      <c r="D36" s="964"/>
      <c r="E36" s="964"/>
      <c r="F36" s="964"/>
      <c r="G36" s="964"/>
      <c r="H36" s="964"/>
      <c r="I36" s="964"/>
      <c r="J36" s="985"/>
      <c r="K36" s="964"/>
      <c r="L36" s="964"/>
      <c r="M36" s="964"/>
      <c r="N36" s="964"/>
      <c r="O36" s="964"/>
      <c r="P36" s="964"/>
      <c r="Q36" s="964"/>
      <c r="R36" s="964"/>
      <c r="S36" s="964"/>
      <c r="T36" s="964"/>
      <c r="U36" s="964"/>
      <c r="V36" s="964"/>
      <c r="W36" s="964"/>
      <c r="X36" s="964"/>
      <c r="Y36" s="964"/>
    </row>
    <row r="37">
      <c r="A37" s="964"/>
      <c r="B37" s="964"/>
      <c r="C37" s="964"/>
      <c r="D37" s="964"/>
      <c r="E37" s="964"/>
      <c r="F37" s="964"/>
      <c r="G37" s="964"/>
      <c r="H37" s="964"/>
      <c r="I37" s="964"/>
      <c r="J37" s="985"/>
      <c r="K37" s="964"/>
      <c r="L37" s="964"/>
      <c r="M37" s="964"/>
      <c r="N37" s="964"/>
      <c r="O37" s="964"/>
      <c r="P37" s="964"/>
      <c r="Q37" s="964"/>
      <c r="R37" s="964"/>
      <c r="S37" s="964"/>
      <c r="T37" s="964"/>
      <c r="U37" s="964"/>
      <c r="V37" s="964"/>
      <c r="W37" s="964"/>
      <c r="X37" s="964"/>
      <c r="Y37" s="964"/>
    </row>
    <row r="38">
      <c r="A38" s="964"/>
      <c r="B38" s="964"/>
      <c r="C38" s="964"/>
      <c r="D38" s="964"/>
      <c r="E38" s="964"/>
      <c r="F38" s="964"/>
      <c r="G38" s="964"/>
      <c r="H38" s="964"/>
      <c r="I38" s="964"/>
      <c r="J38" s="985"/>
      <c r="K38" s="964"/>
      <c r="L38" s="964"/>
      <c r="M38" s="964"/>
      <c r="N38" s="964"/>
      <c r="O38" s="964"/>
      <c r="P38" s="964"/>
      <c r="Q38" s="964"/>
      <c r="R38" s="964"/>
      <c r="S38" s="964"/>
      <c r="T38" s="964"/>
      <c r="U38" s="964"/>
      <c r="V38" s="964"/>
      <c r="W38" s="964"/>
      <c r="X38" s="964"/>
      <c r="Y38" s="964"/>
    </row>
    <row r="39">
      <c r="A39" s="964"/>
      <c r="B39" s="964"/>
      <c r="C39" s="964"/>
      <c r="D39" s="964"/>
      <c r="E39" s="964"/>
      <c r="F39" s="964"/>
      <c r="G39" s="964"/>
      <c r="H39" s="964"/>
      <c r="I39" s="964"/>
      <c r="J39" s="985"/>
      <c r="K39" s="964"/>
      <c r="L39" s="964"/>
      <c r="M39" s="964"/>
      <c r="N39" s="964"/>
      <c r="O39" s="964"/>
      <c r="P39" s="964"/>
      <c r="Q39" s="964"/>
      <c r="R39" s="964"/>
      <c r="S39" s="964"/>
      <c r="T39" s="964"/>
      <c r="U39" s="964"/>
      <c r="V39" s="964"/>
      <c r="W39" s="964"/>
      <c r="X39" s="964"/>
      <c r="Y39" s="964"/>
    </row>
    <row r="40">
      <c r="A40" s="964"/>
      <c r="B40" s="964"/>
      <c r="C40" s="964"/>
      <c r="D40" s="964"/>
      <c r="E40" s="964"/>
      <c r="F40" s="964"/>
      <c r="G40" s="964"/>
      <c r="H40" s="964"/>
      <c r="I40" s="964"/>
      <c r="J40" s="985"/>
      <c r="K40" s="964"/>
      <c r="L40" s="964"/>
      <c r="M40" s="964"/>
      <c r="N40" s="964"/>
      <c r="O40" s="964"/>
      <c r="P40" s="964"/>
      <c r="Q40" s="964"/>
      <c r="R40" s="964"/>
      <c r="S40" s="964"/>
      <c r="T40" s="964"/>
      <c r="U40" s="964"/>
      <c r="V40" s="964"/>
      <c r="W40" s="964"/>
      <c r="X40" s="964"/>
      <c r="Y40" s="964"/>
    </row>
    <row r="41">
      <c r="A41" s="964"/>
      <c r="B41" s="964"/>
      <c r="C41" s="964"/>
      <c r="D41" s="964"/>
      <c r="E41" s="964"/>
      <c r="F41" s="964"/>
      <c r="G41" s="964"/>
      <c r="H41" s="964"/>
      <c r="I41" s="964"/>
      <c r="J41" s="985"/>
      <c r="K41" s="964"/>
      <c r="L41" s="964"/>
      <c r="M41" s="964"/>
      <c r="N41" s="964"/>
      <c r="O41" s="964"/>
      <c r="P41" s="964"/>
      <c r="Q41" s="964"/>
      <c r="R41" s="964"/>
      <c r="S41" s="964"/>
      <c r="T41" s="964"/>
      <c r="U41" s="964"/>
      <c r="V41" s="964"/>
      <c r="W41" s="964"/>
      <c r="X41" s="964"/>
      <c r="Y41" s="964"/>
    </row>
    <row r="42">
      <c r="A42" s="964"/>
      <c r="B42" s="964"/>
      <c r="C42" s="964"/>
      <c r="D42" s="964"/>
      <c r="E42" s="964"/>
      <c r="F42" s="964"/>
      <c r="G42" s="964"/>
      <c r="H42" s="964"/>
      <c r="I42" s="964"/>
      <c r="J42" s="985"/>
      <c r="K42" s="964"/>
      <c r="L42" s="964"/>
      <c r="M42" s="964"/>
      <c r="N42" s="964"/>
      <c r="O42" s="964"/>
      <c r="P42" s="964"/>
      <c r="Q42" s="964"/>
      <c r="R42" s="964"/>
      <c r="S42" s="964"/>
      <c r="T42" s="964"/>
      <c r="U42" s="964"/>
      <c r="V42" s="964"/>
      <c r="W42" s="964"/>
      <c r="X42" s="964"/>
      <c r="Y42" s="964"/>
    </row>
    <row r="43">
      <c r="A43" s="964"/>
      <c r="B43" s="964"/>
      <c r="C43" s="964"/>
      <c r="D43" s="964"/>
      <c r="E43" s="964"/>
      <c r="F43" s="964"/>
      <c r="G43" s="964"/>
      <c r="H43" s="964"/>
      <c r="I43" s="964"/>
      <c r="J43" s="985"/>
      <c r="K43" s="964"/>
      <c r="L43" s="964"/>
      <c r="M43" s="964"/>
      <c r="N43" s="964"/>
      <c r="O43" s="964"/>
      <c r="P43" s="964"/>
      <c r="Q43" s="964"/>
      <c r="R43" s="964"/>
      <c r="S43" s="964"/>
      <c r="T43" s="964"/>
      <c r="U43" s="964"/>
      <c r="V43" s="964"/>
      <c r="W43" s="964"/>
      <c r="X43" s="964"/>
      <c r="Y43" s="964"/>
    </row>
    <row r="44">
      <c r="A44" s="964"/>
      <c r="B44" s="964"/>
      <c r="C44" s="964"/>
      <c r="D44" s="964"/>
      <c r="E44" s="964"/>
      <c r="F44" s="964"/>
      <c r="G44" s="964"/>
      <c r="H44" s="964"/>
      <c r="I44" s="964"/>
      <c r="J44" s="985"/>
      <c r="K44" s="964"/>
      <c r="L44" s="964"/>
      <c r="M44" s="964"/>
      <c r="N44" s="964"/>
      <c r="O44" s="964"/>
      <c r="P44" s="964"/>
      <c r="Q44" s="964"/>
      <c r="R44" s="964"/>
      <c r="S44" s="964"/>
      <c r="T44" s="964"/>
      <c r="U44" s="964"/>
      <c r="V44" s="964"/>
      <c r="W44" s="964"/>
      <c r="X44" s="964"/>
      <c r="Y44" s="964"/>
    </row>
    <row r="45">
      <c r="A45" s="964"/>
      <c r="B45" s="964"/>
      <c r="C45" s="964"/>
      <c r="D45" s="964"/>
      <c r="E45" s="964"/>
      <c r="F45" s="964"/>
      <c r="G45" s="964"/>
      <c r="H45" s="964"/>
      <c r="I45" s="964"/>
      <c r="J45" s="985"/>
      <c r="K45" s="964"/>
      <c r="L45" s="964"/>
      <c r="M45" s="964"/>
      <c r="N45" s="964"/>
      <c r="O45" s="964"/>
      <c r="P45" s="964"/>
      <c r="Q45" s="964"/>
      <c r="R45" s="964"/>
      <c r="S45" s="964"/>
      <c r="T45" s="964"/>
      <c r="U45" s="964"/>
      <c r="V45" s="964"/>
      <c r="W45" s="964"/>
      <c r="X45" s="964"/>
      <c r="Y45" s="964"/>
    </row>
    <row r="46">
      <c r="A46" s="964"/>
      <c r="B46" s="964"/>
      <c r="C46" s="964"/>
      <c r="D46" s="964"/>
      <c r="E46" s="964"/>
      <c r="F46" s="964"/>
      <c r="G46" s="964"/>
      <c r="H46" s="964"/>
      <c r="I46" s="964"/>
      <c r="J46" s="985"/>
      <c r="K46" s="964"/>
      <c r="L46" s="964"/>
      <c r="M46" s="964"/>
      <c r="N46" s="964"/>
      <c r="O46" s="964"/>
      <c r="P46" s="964"/>
      <c r="Q46" s="964"/>
      <c r="R46" s="964"/>
      <c r="S46" s="964"/>
      <c r="T46" s="964"/>
      <c r="U46" s="964"/>
      <c r="V46" s="964"/>
      <c r="W46" s="964"/>
      <c r="X46" s="964"/>
      <c r="Y46" s="964"/>
    </row>
    <row r="47">
      <c r="A47" s="964"/>
      <c r="B47" s="964"/>
      <c r="C47" s="964"/>
      <c r="D47" s="964"/>
      <c r="E47" s="964"/>
      <c r="F47" s="964"/>
      <c r="G47" s="964"/>
      <c r="H47" s="964"/>
      <c r="I47" s="964"/>
      <c r="J47" s="985"/>
      <c r="K47" s="964"/>
      <c r="L47" s="964"/>
      <c r="M47" s="964"/>
      <c r="N47" s="964"/>
      <c r="O47" s="964"/>
      <c r="P47" s="964"/>
      <c r="Q47" s="964"/>
      <c r="R47" s="964"/>
      <c r="S47" s="964"/>
      <c r="T47" s="964"/>
      <c r="U47" s="964"/>
      <c r="V47" s="964"/>
      <c r="W47" s="964"/>
      <c r="X47" s="964"/>
      <c r="Y47" s="964"/>
    </row>
    <row r="48">
      <c r="A48" s="964"/>
      <c r="B48" s="964"/>
      <c r="C48" s="964"/>
      <c r="D48" s="964"/>
      <c r="E48" s="964"/>
      <c r="F48" s="964"/>
      <c r="G48" s="964"/>
      <c r="H48" s="964"/>
      <c r="I48" s="964"/>
      <c r="J48" s="985"/>
      <c r="K48" s="964"/>
      <c r="L48" s="964"/>
      <c r="M48" s="964"/>
      <c r="N48" s="964"/>
      <c r="O48" s="964"/>
      <c r="P48" s="964"/>
      <c r="Q48" s="964"/>
      <c r="R48" s="964"/>
      <c r="S48" s="964"/>
      <c r="T48" s="964"/>
      <c r="U48" s="964"/>
      <c r="V48" s="964"/>
      <c r="W48" s="964"/>
      <c r="X48" s="964"/>
      <c r="Y48" s="964"/>
    </row>
    <row r="49">
      <c r="A49" s="964"/>
      <c r="B49" s="964"/>
      <c r="C49" s="964"/>
      <c r="D49" s="964"/>
      <c r="E49" s="964"/>
      <c r="F49" s="964"/>
      <c r="G49" s="964"/>
      <c r="H49" s="964"/>
      <c r="I49" s="964"/>
      <c r="J49" s="985"/>
      <c r="K49" s="964"/>
      <c r="L49" s="964"/>
      <c r="M49" s="964"/>
      <c r="N49" s="964"/>
      <c r="O49" s="964"/>
      <c r="P49" s="964"/>
      <c r="Q49" s="964"/>
      <c r="R49" s="964"/>
      <c r="S49" s="964"/>
      <c r="T49" s="964"/>
      <c r="U49" s="964"/>
      <c r="V49" s="964"/>
      <c r="W49" s="964"/>
      <c r="X49" s="964"/>
      <c r="Y49" s="964"/>
    </row>
    <row r="50">
      <c r="A50" s="964"/>
      <c r="B50" s="964"/>
      <c r="C50" s="964"/>
      <c r="D50" s="964"/>
      <c r="E50" s="964"/>
      <c r="F50" s="964"/>
      <c r="G50" s="964"/>
      <c r="H50" s="964"/>
      <c r="I50" s="964"/>
      <c r="J50" s="985"/>
      <c r="K50" s="964"/>
      <c r="L50" s="964"/>
      <c r="M50" s="964"/>
      <c r="N50" s="964"/>
      <c r="O50" s="964"/>
      <c r="P50" s="964"/>
      <c r="Q50" s="964"/>
      <c r="R50" s="964"/>
      <c r="S50" s="964"/>
      <c r="T50" s="964"/>
      <c r="U50" s="964"/>
      <c r="V50" s="964"/>
      <c r="W50" s="964"/>
      <c r="X50" s="964"/>
      <c r="Y50" s="964"/>
    </row>
    <row r="51">
      <c r="A51" s="964"/>
      <c r="B51" s="964"/>
      <c r="C51" s="964"/>
      <c r="D51" s="964"/>
      <c r="E51" s="964"/>
      <c r="F51" s="964"/>
      <c r="G51" s="964"/>
      <c r="H51" s="964"/>
      <c r="I51" s="964"/>
      <c r="J51" s="985"/>
      <c r="K51" s="964"/>
      <c r="L51" s="964"/>
      <c r="M51" s="964"/>
      <c r="N51" s="964"/>
      <c r="O51" s="964"/>
      <c r="P51" s="964"/>
      <c r="Q51" s="964"/>
      <c r="R51" s="964"/>
      <c r="S51" s="964"/>
      <c r="T51" s="964"/>
      <c r="U51" s="964"/>
      <c r="V51" s="964"/>
      <c r="W51" s="964"/>
      <c r="X51" s="964"/>
      <c r="Y51" s="964"/>
    </row>
    <row r="52">
      <c r="A52" s="964"/>
      <c r="B52" s="964"/>
      <c r="C52" s="964"/>
      <c r="D52" s="964"/>
      <c r="E52" s="964"/>
      <c r="F52" s="964"/>
      <c r="G52" s="964"/>
      <c r="H52" s="964"/>
      <c r="I52" s="964"/>
      <c r="J52" s="985"/>
      <c r="K52" s="964"/>
      <c r="L52" s="964"/>
      <c r="M52" s="964"/>
      <c r="N52" s="964"/>
      <c r="O52" s="964"/>
      <c r="P52" s="964"/>
      <c r="Q52" s="964"/>
      <c r="R52" s="964"/>
      <c r="S52" s="964"/>
      <c r="T52" s="964"/>
      <c r="U52" s="964"/>
      <c r="V52" s="964"/>
      <c r="W52" s="964"/>
      <c r="X52" s="964"/>
      <c r="Y52" s="964"/>
    </row>
    <row r="53">
      <c r="A53" s="964"/>
      <c r="B53" s="964"/>
      <c r="C53" s="964"/>
      <c r="D53" s="964"/>
      <c r="E53" s="964"/>
      <c r="F53" s="964"/>
      <c r="G53" s="964"/>
      <c r="H53" s="964"/>
      <c r="I53" s="964"/>
      <c r="J53" s="985"/>
      <c r="K53" s="964"/>
      <c r="L53" s="964"/>
      <c r="M53" s="964"/>
      <c r="N53" s="964"/>
      <c r="O53" s="964"/>
      <c r="P53" s="964"/>
      <c r="Q53" s="964"/>
      <c r="R53" s="964"/>
      <c r="S53" s="964"/>
      <c r="T53" s="964"/>
      <c r="U53" s="964"/>
      <c r="V53" s="964"/>
      <c r="W53" s="964"/>
      <c r="X53" s="964"/>
      <c r="Y53" s="964"/>
    </row>
    <row r="54">
      <c r="A54" s="964"/>
      <c r="B54" s="964"/>
      <c r="C54" s="964"/>
      <c r="D54" s="964"/>
      <c r="E54" s="964"/>
      <c r="F54" s="964"/>
      <c r="G54" s="964"/>
      <c r="H54" s="964"/>
      <c r="I54" s="964"/>
      <c r="J54" s="985"/>
      <c r="K54" s="964"/>
      <c r="L54" s="964"/>
      <c r="M54" s="964"/>
      <c r="N54" s="964"/>
      <c r="O54" s="964"/>
      <c r="P54" s="964"/>
      <c r="Q54" s="964"/>
      <c r="R54" s="964"/>
      <c r="S54" s="964"/>
      <c r="T54" s="964"/>
      <c r="U54" s="964"/>
      <c r="V54" s="964"/>
      <c r="W54" s="964"/>
      <c r="X54" s="964"/>
      <c r="Y54" s="964"/>
    </row>
    <row r="55">
      <c r="A55" s="964"/>
      <c r="B55" s="964"/>
      <c r="C55" s="964"/>
      <c r="D55" s="964"/>
      <c r="E55" s="964"/>
      <c r="F55" s="964"/>
      <c r="G55" s="964"/>
      <c r="H55" s="964"/>
      <c r="I55" s="964"/>
      <c r="J55" s="985"/>
      <c r="K55" s="964"/>
      <c r="L55" s="964"/>
      <c r="M55" s="964"/>
      <c r="N55" s="964"/>
      <c r="O55" s="964"/>
      <c r="P55" s="964"/>
      <c r="Q55" s="964"/>
      <c r="R55" s="964"/>
      <c r="S55" s="964"/>
      <c r="T55" s="964"/>
      <c r="U55" s="964"/>
      <c r="V55" s="964"/>
      <c r="W55" s="964"/>
      <c r="X55" s="964"/>
      <c r="Y55" s="964"/>
    </row>
    <row r="56">
      <c r="A56" s="964"/>
      <c r="B56" s="964"/>
      <c r="C56" s="964"/>
      <c r="D56" s="964"/>
      <c r="E56" s="964"/>
      <c r="F56" s="964"/>
      <c r="G56" s="964"/>
      <c r="H56" s="964"/>
      <c r="I56" s="964"/>
      <c r="J56" s="985"/>
      <c r="K56" s="964"/>
      <c r="L56" s="964"/>
      <c r="M56" s="964"/>
      <c r="N56" s="964"/>
      <c r="O56" s="964"/>
      <c r="P56" s="964"/>
      <c r="Q56" s="964"/>
      <c r="R56" s="964"/>
      <c r="S56" s="964"/>
      <c r="T56" s="964"/>
      <c r="U56" s="964"/>
      <c r="V56" s="964"/>
      <c r="W56" s="964"/>
      <c r="X56" s="964"/>
      <c r="Y56" s="964"/>
    </row>
    <row r="57">
      <c r="A57" s="964"/>
      <c r="B57" s="964"/>
      <c r="C57" s="964"/>
      <c r="D57" s="964"/>
      <c r="E57" s="964"/>
      <c r="F57" s="964"/>
      <c r="G57" s="964"/>
      <c r="H57" s="964"/>
      <c r="I57" s="964"/>
      <c r="J57" s="985"/>
      <c r="K57" s="964"/>
      <c r="L57" s="964"/>
      <c r="M57" s="964"/>
      <c r="N57" s="964"/>
      <c r="O57" s="964"/>
      <c r="P57" s="964"/>
      <c r="Q57" s="964"/>
      <c r="R57" s="964"/>
      <c r="S57" s="964"/>
      <c r="T57" s="964"/>
      <c r="U57" s="964"/>
      <c r="V57" s="964"/>
      <c r="W57" s="964"/>
      <c r="X57" s="964"/>
      <c r="Y57" s="964"/>
    </row>
    <row r="58">
      <c r="A58" s="964"/>
      <c r="B58" s="964"/>
      <c r="C58" s="964"/>
      <c r="D58" s="964"/>
      <c r="E58" s="964"/>
      <c r="F58" s="964"/>
      <c r="G58" s="964"/>
      <c r="H58" s="964"/>
      <c r="I58" s="964"/>
      <c r="J58" s="985"/>
      <c r="K58" s="964"/>
      <c r="L58" s="964"/>
      <c r="M58" s="964"/>
      <c r="N58" s="964"/>
      <c r="O58" s="964"/>
      <c r="P58" s="964"/>
      <c r="Q58" s="964"/>
      <c r="R58" s="964"/>
      <c r="S58" s="964"/>
      <c r="T58" s="964"/>
      <c r="U58" s="964"/>
      <c r="V58" s="964"/>
      <c r="W58" s="964"/>
      <c r="X58" s="964"/>
      <c r="Y58" s="964"/>
    </row>
    <row r="59">
      <c r="A59" s="964"/>
      <c r="B59" s="964"/>
      <c r="C59" s="964"/>
      <c r="D59" s="964"/>
      <c r="E59" s="964"/>
      <c r="F59" s="964"/>
      <c r="G59" s="964"/>
      <c r="H59" s="964"/>
      <c r="I59" s="964"/>
      <c r="J59" s="985"/>
      <c r="K59" s="964"/>
      <c r="L59" s="964"/>
      <c r="M59" s="964"/>
      <c r="N59" s="964"/>
      <c r="O59" s="964"/>
      <c r="P59" s="964"/>
      <c r="Q59" s="964"/>
      <c r="R59" s="964"/>
      <c r="S59" s="964"/>
      <c r="T59" s="964"/>
      <c r="U59" s="964"/>
      <c r="V59" s="964"/>
      <c r="W59" s="964"/>
      <c r="X59" s="964"/>
      <c r="Y59" s="964"/>
    </row>
    <row r="60">
      <c r="A60" s="964"/>
      <c r="B60" s="964"/>
      <c r="C60" s="964"/>
      <c r="D60" s="964"/>
      <c r="E60" s="964"/>
      <c r="F60" s="964"/>
      <c r="G60" s="964"/>
      <c r="H60" s="964"/>
      <c r="I60" s="964"/>
      <c r="J60" s="985"/>
      <c r="K60" s="964"/>
      <c r="L60" s="964"/>
      <c r="M60" s="964"/>
      <c r="N60" s="964"/>
      <c r="O60" s="964"/>
      <c r="P60" s="964"/>
      <c r="Q60" s="964"/>
      <c r="R60" s="964"/>
      <c r="S60" s="964"/>
      <c r="T60" s="964"/>
      <c r="U60" s="964"/>
      <c r="V60" s="964"/>
      <c r="W60" s="964"/>
      <c r="X60" s="964"/>
      <c r="Y60" s="964"/>
    </row>
    <row r="61">
      <c r="A61" s="964"/>
      <c r="B61" s="964"/>
      <c r="C61" s="964"/>
      <c r="D61" s="964"/>
      <c r="E61" s="964"/>
      <c r="F61" s="964"/>
      <c r="G61" s="964"/>
      <c r="H61" s="964"/>
      <c r="I61" s="964"/>
      <c r="J61" s="985"/>
      <c r="K61" s="964"/>
      <c r="L61" s="964"/>
      <c r="M61" s="964"/>
      <c r="N61" s="964"/>
      <c r="O61" s="964"/>
      <c r="P61" s="964"/>
      <c r="Q61" s="964"/>
      <c r="R61" s="964"/>
      <c r="S61" s="964"/>
      <c r="T61" s="964"/>
      <c r="U61" s="964"/>
      <c r="V61" s="964"/>
      <c r="W61" s="964"/>
      <c r="X61" s="964"/>
      <c r="Y61" s="964"/>
    </row>
    <row r="62">
      <c r="A62" s="964"/>
      <c r="B62" s="964"/>
      <c r="C62" s="964"/>
      <c r="D62" s="964"/>
      <c r="E62" s="964"/>
      <c r="F62" s="964"/>
      <c r="G62" s="964"/>
      <c r="H62" s="964"/>
      <c r="I62" s="964"/>
      <c r="J62" s="985"/>
      <c r="K62" s="964"/>
      <c r="L62" s="964"/>
      <c r="M62" s="964"/>
      <c r="N62" s="964"/>
      <c r="O62" s="964"/>
      <c r="P62" s="964"/>
      <c r="Q62" s="964"/>
      <c r="R62" s="964"/>
      <c r="S62" s="964"/>
      <c r="T62" s="964"/>
      <c r="U62" s="964"/>
      <c r="V62" s="964"/>
      <c r="W62" s="964"/>
      <c r="X62" s="964"/>
      <c r="Y62" s="964"/>
    </row>
    <row r="63">
      <c r="A63" s="964"/>
      <c r="B63" s="964"/>
      <c r="C63" s="964"/>
      <c r="D63" s="964"/>
      <c r="E63" s="964"/>
      <c r="F63" s="964"/>
      <c r="G63" s="964"/>
      <c r="H63" s="964"/>
      <c r="I63" s="964"/>
      <c r="J63" s="985"/>
      <c r="K63" s="964"/>
      <c r="L63" s="964"/>
      <c r="M63" s="964"/>
      <c r="N63" s="964"/>
      <c r="O63" s="964"/>
      <c r="P63" s="964"/>
      <c r="Q63" s="964"/>
      <c r="R63" s="964"/>
      <c r="S63" s="964"/>
      <c r="T63" s="964"/>
      <c r="U63" s="964"/>
      <c r="V63" s="964"/>
      <c r="W63" s="964"/>
      <c r="X63" s="964"/>
      <c r="Y63" s="964"/>
    </row>
    <row r="64">
      <c r="A64" s="964"/>
      <c r="B64" s="964"/>
      <c r="C64" s="964"/>
      <c r="D64" s="964"/>
      <c r="E64" s="964"/>
      <c r="F64" s="964"/>
      <c r="G64" s="964"/>
      <c r="H64" s="964"/>
      <c r="I64" s="964"/>
      <c r="J64" s="985"/>
      <c r="K64" s="964"/>
      <c r="L64" s="964"/>
      <c r="M64" s="964"/>
      <c r="N64" s="964"/>
      <c r="O64" s="964"/>
      <c r="P64" s="964"/>
      <c r="Q64" s="964"/>
      <c r="R64" s="964"/>
      <c r="S64" s="964"/>
      <c r="T64" s="964"/>
      <c r="U64" s="964"/>
      <c r="V64" s="964"/>
      <c r="W64" s="964"/>
      <c r="X64" s="964"/>
      <c r="Y64" s="964"/>
    </row>
    <row r="65">
      <c r="A65" s="964"/>
      <c r="B65" s="964"/>
      <c r="C65" s="964"/>
      <c r="D65" s="964"/>
      <c r="E65" s="964"/>
      <c r="F65" s="964"/>
      <c r="G65" s="964"/>
      <c r="H65" s="964"/>
      <c r="I65" s="964"/>
      <c r="J65" s="985"/>
      <c r="K65" s="964"/>
      <c r="L65" s="964"/>
      <c r="M65" s="964"/>
      <c r="N65" s="964"/>
      <c r="O65" s="964"/>
      <c r="P65" s="964"/>
      <c r="Q65" s="964"/>
      <c r="R65" s="964"/>
      <c r="S65" s="964"/>
      <c r="T65" s="964"/>
      <c r="U65" s="964"/>
      <c r="V65" s="964"/>
      <c r="W65" s="964"/>
      <c r="X65" s="964"/>
      <c r="Y65" s="964"/>
    </row>
    <row r="66">
      <c r="A66" s="964"/>
      <c r="B66" s="964"/>
      <c r="C66" s="964"/>
      <c r="D66" s="964"/>
      <c r="E66" s="964"/>
      <c r="F66" s="964"/>
      <c r="G66" s="964"/>
      <c r="H66" s="964"/>
      <c r="I66" s="964"/>
      <c r="J66" s="985"/>
      <c r="K66" s="964"/>
      <c r="L66" s="964"/>
      <c r="M66" s="964"/>
      <c r="N66" s="964"/>
      <c r="O66" s="964"/>
      <c r="P66" s="964"/>
      <c r="Q66" s="964"/>
      <c r="R66" s="964"/>
      <c r="S66" s="964"/>
      <c r="T66" s="964"/>
      <c r="U66" s="964"/>
      <c r="V66" s="964"/>
      <c r="W66" s="964"/>
      <c r="X66" s="964"/>
      <c r="Y66" s="964"/>
    </row>
    <row r="67">
      <c r="A67" s="964"/>
      <c r="B67" s="964"/>
      <c r="C67" s="964"/>
      <c r="D67" s="964"/>
      <c r="E67" s="964"/>
      <c r="F67" s="964"/>
      <c r="G67" s="964"/>
      <c r="H67" s="964"/>
      <c r="I67" s="964"/>
      <c r="J67" s="985"/>
      <c r="K67" s="964"/>
      <c r="L67" s="964"/>
      <c r="M67" s="964"/>
      <c r="N67" s="964"/>
      <c r="O67" s="964"/>
      <c r="P67" s="964"/>
      <c r="Q67" s="964"/>
      <c r="R67" s="964"/>
      <c r="S67" s="964"/>
      <c r="T67" s="964"/>
      <c r="U67" s="964"/>
      <c r="V67" s="964"/>
      <c r="W67" s="964"/>
      <c r="X67" s="964"/>
      <c r="Y67" s="964"/>
    </row>
    <row r="68">
      <c r="A68" s="964"/>
      <c r="B68" s="964"/>
      <c r="C68" s="964"/>
      <c r="D68" s="964"/>
      <c r="E68" s="964"/>
      <c r="F68" s="964"/>
      <c r="G68" s="964"/>
      <c r="H68" s="964"/>
      <c r="I68" s="964"/>
      <c r="J68" s="985"/>
      <c r="K68" s="964"/>
      <c r="L68" s="964"/>
      <c r="M68" s="964"/>
      <c r="N68" s="964"/>
      <c r="O68" s="964"/>
      <c r="P68" s="964"/>
      <c r="Q68" s="964"/>
      <c r="R68" s="964"/>
      <c r="S68" s="964"/>
      <c r="T68" s="964"/>
      <c r="U68" s="964"/>
      <c r="V68" s="964"/>
      <c r="W68" s="964"/>
      <c r="X68" s="964"/>
      <c r="Y68" s="964"/>
    </row>
    <row r="69">
      <c r="A69" s="964"/>
      <c r="B69" s="964"/>
      <c r="C69" s="964"/>
      <c r="D69" s="964"/>
      <c r="E69" s="964"/>
      <c r="F69" s="964"/>
      <c r="G69" s="964"/>
      <c r="H69" s="964"/>
      <c r="I69" s="964"/>
      <c r="J69" s="985"/>
      <c r="K69" s="964"/>
      <c r="L69" s="964"/>
      <c r="M69" s="964"/>
      <c r="N69" s="964"/>
      <c r="O69" s="964"/>
      <c r="P69" s="964"/>
      <c r="Q69" s="964"/>
      <c r="R69" s="964"/>
      <c r="S69" s="964"/>
      <c r="T69" s="964"/>
      <c r="U69" s="964"/>
      <c r="V69" s="964"/>
      <c r="W69" s="964"/>
      <c r="X69" s="964"/>
      <c r="Y69" s="964"/>
    </row>
    <row r="70">
      <c r="A70" s="964"/>
      <c r="B70" s="964"/>
      <c r="C70" s="964"/>
      <c r="D70" s="964"/>
      <c r="E70" s="964"/>
      <c r="F70" s="964"/>
      <c r="G70" s="964"/>
      <c r="H70" s="964"/>
      <c r="I70" s="964"/>
      <c r="J70" s="985"/>
      <c r="K70" s="964"/>
      <c r="L70" s="964"/>
      <c r="M70" s="964"/>
      <c r="N70" s="964"/>
      <c r="O70" s="964"/>
      <c r="P70" s="964"/>
      <c r="Q70" s="964"/>
      <c r="R70" s="964"/>
      <c r="S70" s="964"/>
      <c r="T70" s="964"/>
      <c r="U70" s="964"/>
      <c r="V70" s="964"/>
      <c r="W70" s="964"/>
      <c r="X70" s="964"/>
      <c r="Y70" s="964"/>
    </row>
    <row r="71">
      <c r="A71" s="964"/>
      <c r="B71" s="964"/>
      <c r="C71" s="964"/>
      <c r="D71" s="964"/>
      <c r="E71" s="964"/>
      <c r="F71" s="964"/>
      <c r="G71" s="964"/>
      <c r="H71" s="964"/>
      <c r="I71" s="964"/>
      <c r="J71" s="985"/>
      <c r="K71" s="964"/>
      <c r="L71" s="964"/>
      <c r="M71" s="964"/>
      <c r="N71" s="964"/>
      <c r="O71" s="964"/>
      <c r="P71" s="964"/>
      <c r="Q71" s="964"/>
      <c r="R71" s="964"/>
      <c r="S71" s="964"/>
      <c r="T71" s="964"/>
      <c r="U71" s="964"/>
      <c r="V71" s="964"/>
      <c r="W71" s="964"/>
      <c r="X71" s="964"/>
      <c r="Y71" s="964"/>
    </row>
    <row r="72">
      <c r="A72" s="964"/>
      <c r="B72" s="964"/>
      <c r="C72" s="964"/>
      <c r="D72" s="964"/>
      <c r="E72" s="964"/>
      <c r="F72" s="964"/>
      <c r="G72" s="964"/>
      <c r="H72" s="964"/>
      <c r="I72" s="964"/>
      <c r="J72" s="985"/>
      <c r="K72" s="964"/>
      <c r="L72" s="964"/>
      <c r="M72" s="964"/>
      <c r="N72" s="964"/>
      <c r="O72" s="964"/>
      <c r="P72" s="964"/>
      <c r="Q72" s="964"/>
      <c r="R72" s="964"/>
      <c r="S72" s="964"/>
      <c r="T72" s="964"/>
      <c r="U72" s="964"/>
      <c r="V72" s="964"/>
      <c r="W72" s="964"/>
      <c r="X72" s="964"/>
      <c r="Y72" s="964"/>
    </row>
    <row r="73">
      <c r="A73" s="964"/>
      <c r="B73" s="964"/>
      <c r="C73" s="964"/>
      <c r="D73" s="964"/>
      <c r="E73" s="964"/>
      <c r="F73" s="964"/>
      <c r="G73" s="964"/>
      <c r="H73" s="964"/>
      <c r="I73" s="964"/>
      <c r="J73" s="985"/>
      <c r="K73" s="964"/>
      <c r="L73" s="964"/>
      <c r="M73" s="964"/>
      <c r="N73" s="964"/>
      <c r="O73" s="964"/>
      <c r="P73" s="964"/>
      <c r="Q73" s="964"/>
      <c r="R73" s="964"/>
      <c r="S73" s="964"/>
      <c r="T73" s="964"/>
      <c r="U73" s="964"/>
      <c r="V73" s="964"/>
      <c r="W73" s="964"/>
      <c r="X73" s="964"/>
      <c r="Y73" s="964"/>
    </row>
    <row r="74">
      <c r="A74" s="964"/>
      <c r="B74" s="964"/>
      <c r="C74" s="964"/>
      <c r="D74" s="964"/>
      <c r="E74" s="964"/>
      <c r="F74" s="964"/>
      <c r="G74" s="964"/>
      <c r="H74" s="964"/>
      <c r="I74" s="964"/>
      <c r="J74" s="985"/>
      <c r="K74" s="964"/>
      <c r="L74" s="964"/>
      <c r="M74" s="964"/>
      <c r="N74" s="964"/>
      <c r="O74" s="964"/>
      <c r="P74" s="964"/>
      <c r="Q74" s="964"/>
      <c r="R74" s="964"/>
      <c r="S74" s="964"/>
      <c r="T74" s="964"/>
      <c r="U74" s="964"/>
      <c r="V74" s="964"/>
      <c r="W74" s="964"/>
      <c r="X74" s="964"/>
      <c r="Y74" s="964"/>
    </row>
    <row r="75">
      <c r="A75" s="964"/>
      <c r="B75" s="964"/>
      <c r="C75" s="964"/>
      <c r="D75" s="964"/>
      <c r="E75" s="964"/>
      <c r="F75" s="964"/>
      <c r="G75" s="964"/>
      <c r="H75" s="964"/>
      <c r="I75" s="964"/>
      <c r="J75" s="985"/>
      <c r="K75" s="964"/>
      <c r="L75" s="964"/>
      <c r="M75" s="964"/>
      <c r="N75" s="964"/>
      <c r="O75" s="964"/>
      <c r="P75" s="964"/>
      <c r="Q75" s="964"/>
      <c r="R75" s="964"/>
      <c r="S75" s="964"/>
      <c r="T75" s="964"/>
      <c r="U75" s="964"/>
      <c r="V75" s="964"/>
      <c r="W75" s="964"/>
      <c r="X75" s="964"/>
      <c r="Y75" s="964"/>
    </row>
    <row r="76">
      <c r="A76" s="964"/>
      <c r="B76" s="964"/>
      <c r="C76" s="964"/>
      <c r="D76" s="964"/>
      <c r="E76" s="964"/>
      <c r="F76" s="964"/>
      <c r="G76" s="964"/>
      <c r="H76" s="964"/>
      <c r="I76" s="964"/>
      <c r="J76" s="985"/>
      <c r="K76" s="964"/>
      <c r="L76" s="964"/>
      <c r="M76" s="964"/>
      <c r="N76" s="964"/>
      <c r="O76" s="964"/>
      <c r="P76" s="964"/>
      <c r="Q76" s="964"/>
      <c r="R76" s="964"/>
      <c r="S76" s="964"/>
      <c r="T76" s="964"/>
      <c r="U76" s="964"/>
      <c r="V76" s="964"/>
      <c r="W76" s="964"/>
      <c r="X76" s="964"/>
      <c r="Y76" s="964"/>
    </row>
    <row r="77">
      <c r="A77" s="964"/>
      <c r="B77" s="964"/>
      <c r="C77" s="964"/>
      <c r="D77" s="964"/>
      <c r="E77" s="964"/>
      <c r="F77" s="964"/>
      <c r="G77" s="964"/>
      <c r="H77" s="964"/>
      <c r="I77" s="964"/>
      <c r="J77" s="985"/>
      <c r="K77" s="964"/>
      <c r="L77" s="964"/>
      <c r="M77" s="964"/>
      <c r="N77" s="964"/>
      <c r="O77" s="964"/>
      <c r="P77" s="964"/>
      <c r="Q77" s="964"/>
      <c r="R77" s="964"/>
      <c r="S77" s="964"/>
      <c r="T77" s="964"/>
      <c r="U77" s="964"/>
      <c r="V77" s="964"/>
      <c r="W77" s="964"/>
      <c r="X77" s="964"/>
      <c r="Y77" s="964"/>
    </row>
    <row r="78">
      <c r="A78" s="964"/>
      <c r="B78" s="964"/>
      <c r="C78" s="964"/>
      <c r="D78" s="964"/>
      <c r="E78" s="964"/>
      <c r="F78" s="964"/>
      <c r="G78" s="964"/>
      <c r="H78" s="964"/>
      <c r="I78" s="964"/>
      <c r="J78" s="985"/>
      <c r="K78" s="964"/>
      <c r="L78" s="964"/>
      <c r="M78" s="964"/>
      <c r="N78" s="964"/>
      <c r="O78" s="964"/>
      <c r="P78" s="964"/>
      <c r="Q78" s="964"/>
      <c r="R78" s="964"/>
      <c r="S78" s="964"/>
      <c r="T78" s="964"/>
      <c r="U78" s="964"/>
      <c r="V78" s="964"/>
      <c r="W78" s="964"/>
      <c r="X78" s="964"/>
      <c r="Y78" s="964"/>
    </row>
    <row r="79">
      <c r="A79" s="964"/>
      <c r="B79" s="964"/>
      <c r="C79" s="964"/>
      <c r="D79" s="964"/>
      <c r="E79" s="964"/>
      <c r="F79" s="964"/>
      <c r="G79" s="964"/>
      <c r="H79" s="964"/>
      <c r="I79" s="964"/>
      <c r="J79" s="985"/>
      <c r="K79" s="964"/>
      <c r="L79" s="964"/>
      <c r="M79" s="964"/>
      <c r="N79" s="964"/>
      <c r="O79" s="964"/>
      <c r="P79" s="964"/>
      <c r="Q79" s="964"/>
      <c r="R79" s="964"/>
      <c r="S79" s="964"/>
      <c r="T79" s="964"/>
      <c r="U79" s="964"/>
      <c r="V79" s="964"/>
      <c r="W79" s="964"/>
      <c r="X79" s="964"/>
      <c r="Y79" s="964"/>
    </row>
    <row r="80">
      <c r="A80" s="964"/>
      <c r="B80" s="964"/>
      <c r="C80" s="964"/>
      <c r="D80" s="964"/>
      <c r="E80" s="964"/>
      <c r="F80" s="964"/>
      <c r="G80" s="964"/>
      <c r="H80" s="964"/>
      <c r="I80" s="964"/>
      <c r="J80" s="985"/>
      <c r="K80" s="964"/>
      <c r="L80" s="964"/>
      <c r="M80" s="964"/>
      <c r="N80" s="964"/>
      <c r="O80" s="964"/>
      <c r="P80" s="964"/>
      <c r="Q80" s="964"/>
      <c r="R80" s="964"/>
      <c r="S80" s="964"/>
      <c r="T80" s="964"/>
      <c r="U80" s="964"/>
      <c r="V80" s="964"/>
      <c r="W80" s="964"/>
      <c r="X80" s="964"/>
      <c r="Y80" s="964"/>
    </row>
    <row r="81">
      <c r="A81" s="964"/>
      <c r="B81" s="964"/>
      <c r="C81" s="964"/>
      <c r="D81" s="964"/>
      <c r="E81" s="964"/>
      <c r="F81" s="964"/>
      <c r="G81" s="964"/>
      <c r="H81" s="964"/>
      <c r="I81" s="964"/>
      <c r="J81" s="985"/>
      <c r="K81" s="964"/>
      <c r="L81" s="964"/>
      <c r="M81" s="964"/>
      <c r="N81" s="964"/>
      <c r="O81" s="964"/>
      <c r="P81" s="964"/>
      <c r="Q81" s="964"/>
      <c r="R81" s="964"/>
      <c r="S81" s="964"/>
      <c r="T81" s="964"/>
      <c r="U81" s="964"/>
      <c r="V81" s="964"/>
      <c r="W81" s="964"/>
      <c r="X81" s="964"/>
      <c r="Y81" s="964"/>
    </row>
    <row r="82">
      <c r="A82" s="964"/>
      <c r="B82" s="964"/>
      <c r="C82" s="964"/>
      <c r="D82" s="964"/>
      <c r="E82" s="964"/>
      <c r="F82" s="964"/>
      <c r="G82" s="964"/>
      <c r="H82" s="964"/>
      <c r="I82" s="964"/>
      <c r="J82" s="985"/>
      <c r="K82" s="964"/>
      <c r="L82" s="964"/>
      <c r="M82" s="964"/>
      <c r="N82" s="964"/>
      <c r="O82" s="964"/>
      <c r="P82" s="964"/>
      <c r="Q82" s="964"/>
      <c r="R82" s="964"/>
      <c r="S82" s="964"/>
      <c r="T82" s="964"/>
      <c r="U82" s="964"/>
      <c r="V82" s="964"/>
      <c r="W82" s="964"/>
      <c r="X82" s="964"/>
      <c r="Y82" s="964"/>
    </row>
    <row r="83">
      <c r="A83" s="964"/>
      <c r="B83" s="964"/>
      <c r="C83" s="964"/>
      <c r="D83" s="964"/>
      <c r="E83" s="964"/>
      <c r="F83" s="964"/>
      <c r="G83" s="964"/>
      <c r="H83" s="964"/>
      <c r="I83" s="964"/>
      <c r="J83" s="985"/>
      <c r="K83" s="964"/>
      <c r="L83" s="964"/>
      <c r="M83" s="964"/>
      <c r="N83" s="964"/>
      <c r="O83" s="964"/>
      <c r="P83" s="964"/>
      <c r="Q83" s="964"/>
      <c r="R83" s="964"/>
      <c r="S83" s="964"/>
      <c r="T83" s="964"/>
      <c r="U83" s="964"/>
      <c r="V83" s="964"/>
      <c r="W83" s="964"/>
      <c r="X83" s="964"/>
      <c r="Y83" s="964"/>
    </row>
    <row r="84">
      <c r="A84" s="964"/>
      <c r="B84" s="964"/>
      <c r="C84" s="964"/>
      <c r="D84" s="964"/>
      <c r="E84" s="964"/>
      <c r="F84" s="964"/>
      <c r="G84" s="964"/>
      <c r="H84" s="964"/>
      <c r="I84" s="964"/>
      <c r="J84" s="985"/>
      <c r="K84" s="964"/>
      <c r="L84" s="964"/>
      <c r="M84" s="964"/>
      <c r="N84" s="964"/>
      <c r="O84" s="964"/>
      <c r="P84" s="964"/>
      <c r="Q84" s="964"/>
      <c r="R84" s="964"/>
      <c r="S84" s="964"/>
      <c r="T84" s="964"/>
      <c r="U84" s="964"/>
      <c r="V84" s="964"/>
      <c r="W84" s="964"/>
      <c r="X84" s="964"/>
      <c r="Y84" s="964"/>
    </row>
    <row r="85">
      <c r="A85" s="964"/>
      <c r="B85" s="964"/>
      <c r="C85" s="964"/>
      <c r="D85" s="964"/>
      <c r="E85" s="964"/>
      <c r="F85" s="964"/>
      <c r="G85" s="964"/>
      <c r="H85" s="964"/>
      <c r="I85" s="964"/>
      <c r="J85" s="985"/>
      <c r="K85" s="964"/>
      <c r="L85" s="964"/>
      <c r="M85" s="964"/>
      <c r="N85" s="964"/>
      <c r="O85" s="964"/>
      <c r="P85" s="964"/>
      <c r="Q85" s="964"/>
      <c r="R85" s="964"/>
      <c r="S85" s="964"/>
      <c r="T85" s="964"/>
      <c r="U85" s="964"/>
      <c r="V85" s="964"/>
      <c r="W85" s="964"/>
      <c r="X85" s="964"/>
      <c r="Y85" s="964"/>
    </row>
    <row r="86">
      <c r="A86" s="964"/>
      <c r="B86" s="964"/>
      <c r="C86" s="964"/>
      <c r="D86" s="964"/>
      <c r="E86" s="964"/>
      <c r="F86" s="964"/>
      <c r="G86" s="964"/>
      <c r="H86" s="964"/>
      <c r="I86" s="964"/>
      <c r="J86" s="985"/>
      <c r="K86" s="964"/>
      <c r="L86" s="964"/>
      <c r="M86" s="964"/>
      <c r="N86" s="964"/>
      <c r="O86" s="964"/>
      <c r="P86" s="964"/>
      <c r="Q86" s="964"/>
      <c r="R86" s="964"/>
      <c r="S86" s="964"/>
      <c r="T86" s="964"/>
      <c r="U86" s="964"/>
      <c r="V86" s="964"/>
      <c r="W86" s="964"/>
      <c r="X86" s="964"/>
      <c r="Y86" s="964"/>
    </row>
    <row r="87">
      <c r="A87" s="964"/>
      <c r="B87" s="964"/>
      <c r="C87" s="964"/>
      <c r="D87" s="964"/>
      <c r="E87" s="964"/>
      <c r="F87" s="964"/>
      <c r="G87" s="964"/>
      <c r="H87" s="964"/>
      <c r="I87" s="964"/>
      <c r="J87" s="985"/>
      <c r="K87" s="964"/>
      <c r="L87" s="964"/>
      <c r="M87" s="964"/>
      <c r="N87" s="964"/>
      <c r="O87" s="964"/>
      <c r="P87" s="964"/>
      <c r="Q87" s="964"/>
      <c r="R87" s="964"/>
      <c r="S87" s="964"/>
      <c r="T87" s="964"/>
      <c r="U87" s="964"/>
      <c r="V87" s="964"/>
      <c r="W87" s="964"/>
      <c r="X87" s="964"/>
      <c r="Y87" s="964"/>
    </row>
    <row r="88">
      <c r="A88" s="964"/>
      <c r="B88" s="964"/>
      <c r="C88" s="964"/>
      <c r="D88" s="964"/>
      <c r="E88" s="964"/>
      <c r="F88" s="964"/>
      <c r="G88" s="964"/>
      <c r="H88" s="964"/>
      <c r="I88" s="964"/>
      <c r="J88" s="985"/>
      <c r="K88" s="964"/>
      <c r="L88" s="964"/>
      <c r="M88" s="964"/>
      <c r="N88" s="964"/>
      <c r="O88" s="964"/>
      <c r="P88" s="964"/>
      <c r="Q88" s="964"/>
      <c r="R88" s="964"/>
      <c r="S88" s="964"/>
      <c r="T88" s="964"/>
      <c r="U88" s="964"/>
      <c r="V88" s="964"/>
      <c r="W88" s="964"/>
      <c r="X88" s="964"/>
      <c r="Y88" s="964"/>
    </row>
    <row r="89">
      <c r="A89" s="964"/>
      <c r="B89" s="964"/>
      <c r="C89" s="964"/>
      <c r="D89" s="964"/>
      <c r="E89" s="964"/>
      <c r="F89" s="964"/>
      <c r="G89" s="964"/>
      <c r="H89" s="964"/>
      <c r="I89" s="964"/>
      <c r="J89" s="985"/>
      <c r="K89" s="964"/>
      <c r="L89" s="964"/>
      <c r="M89" s="964"/>
      <c r="N89" s="964"/>
      <c r="O89" s="964"/>
      <c r="P89" s="964"/>
      <c r="Q89" s="964"/>
      <c r="R89" s="964"/>
      <c r="S89" s="964"/>
      <c r="T89" s="964"/>
      <c r="U89" s="964"/>
      <c r="V89" s="964"/>
      <c r="W89" s="964"/>
      <c r="X89" s="964"/>
      <c r="Y89" s="964"/>
    </row>
    <row r="90">
      <c r="A90" s="964"/>
      <c r="B90" s="964"/>
      <c r="C90" s="964"/>
      <c r="D90" s="964"/>
      <c r="E90" s="964"/>
      <c r="F90" s="964"/>
      <c r="G90" s="964"/>
      <c r="H90" s="964"/>
      <c r="I90" s="964"/>
      <c r="J90" s="985"/>
      <c r="K90" s="964"/>
      <c r="L90" s="964"/>
      <c r="M90" s="964"/>
      <c r="N90" s="964"/>
      <c r="O90" s="964"/>
      <c r="P90" s="964"/>
      <c r="Q90" s="964"/>
      <c r="R90" s="964"/>
      <c r="S90" s="964"/>
      <c r="T90" s="964"/>
      <c r="U90" s="964"/>
      <c r="V90" s="964"/>
      <c r="W90" s="964"/>
      <c r="X90" s="964"/>
      <c r="Y90" s="964"/>
    </row>
    <row r="91">
      <c r="A91" s="964"/>
      <c r="B91" s="964"/>
      <c r="C91" s="964"/>
      <c r="D91" s="964"/>
      <c r="E91" s="964"/>
      <c r="F91" s="964"/>
      <c r="G91" s="964"/>
      <c r="H91" s="964"/>
      <c r="I91" s="964"/>
      <c r="J91" s="985"/>
      <c r="K91" s="964"/>
      <c r="L91" s="964"/>
      <c r="M91" s="964"/>
      <c r="N91" s="964"/>
      <c r="O91" s="964"/>
      <c r="P91" s="964"/>
      <c r="Q91" s="964"/>
      <c r="R91" s="964"/>
      <c r="S91" s="964"/>
      <c r="T91" s="964"/>
      <c r="U91" s="964"/>
      <c r="V91" s="964"/>
      <c r="W91" s="964"/>
      <c r="X91" s="964"/>
      <c r="Y91" s="964"/>
    </row>
    <row r="92">
      <c r="A92" s="964"/>
      <c r="B92" s="964"/>
      <c r="C92" s="964"/>
      <c r="D92" s="964"/>
      <c r="E92" s="964"/>
      <c r="F92" s="964"/>
      <c r="G92" s="964"/>
      <c r="H92" s="964"/>
      <c r="I92" s="964"/>
      <c r="J92" s="985"/>
      <c r="K92" s="964"/>
      <c r="L92" s="964"/>
      <c r="M92" s="964"/>
      <c r="N92" s="964"/>
      <c r="O92" s="964"/>
      <c r="P92" s="964"/>
      <c r="Q92" s="964"/>
      <c r="R92" s="964"/>
      <c r="S92" s="964"/>
      <c r="T92" s="964"/>
      <c r="U92" s="964"/>
      <c r="V92" s="964"/>
      <c r="W92" s="964"/>
      <c r="X92" s="964"/>
      <c r="Y92" s="964"/>
    </row>
    <row r="93">
      <c r="A93" s="964"/>
      <c r="B93" s="964"/>
      <c r="C93" s="964"/>
      <c r="D93" s="964"/>
      <c r="E93" s="964"/>
      <c r="F93" s="964"/>
      <c r="G93" s="964"/>
      <c r="H93" s="964"/>
      <c r="I93" s="964"/>
      <c r="J93" s="985"/>
      <c r="K93" s="964"/>
      <c r="L93" s="964"/>
      <c r="M93" s="964"/>
      <c r="N93" s="964"/>
      <c r="O93" s="964"/>
      <c r="P93" s="964"/>
      <c r="Q93" s="964"/>
      <c r="R93" s="964"/>
      <c r="S93" s="964"/>
      <c r="T93" s="964"/>
      <c r="U93" s="964"/>
      <c r="V93" s="964"/>
      <c r="W93" s="964"/>
      <c r="X93" s="964"/>
      <c r="Y93" s="964"/>
    </row>
    <row r="94">
      <c r="A94" s="964"/>
      <c r="B94" s="964"/>
      <c r="C94" s="964"/>
      <c r="D94" s="964"/>
      <c r="E94" s="964"/>
      <c r="F94" s="964"/>
      <c r="G94" s="964"/>
      <c r="H94" s="964"/>
      <c r="I94" s="964"/>
      <c r="J94" s="985"/>
      <c r="K94" s="964"/>
      <c r="L94" s="964"/>
      <c r="M94" s="964"/>
      <c r="N94" s="964"/>
      <c r="O94" s="964"/>
      <c r="P94" s="964"/>
      <c r="Q94" s="964"/>
      <c r="R94" s="964"/>
      <c r="S94" s="964"/>
      <c r="T94" s="964"/>
      <c r="U94" s="964"/>
      <c r="V94" s="964"/>
      <c r="W94" s="964"/>
      <c r="X94" s="964"/>
      <c r="Y94" s="964"/>
    </row>
    <row r="95">
      <c r="A95" s="964"/>
      <c r="B95" s="964"/>
      <c r="C95" s="964"/>
      <c r="D95" s="964"/>
      <c r="E95" s="964"/>
      <c r="F95" s="964"/>
      <c r="G95" s="964"/>
      <c r="H95" s="964"/>
      <c r="I95" s="964"/>
      <c r="J95" s="985"/>
      <c r="K95" s="964"/>
      <c r="L95" s="964"/>
      <c r="M95" s="964"/>
      <c r="N95" s="964"/>
      <c r="O95" s="964"/>
      <c r="P95" s="964"/>
      <c r="Q95" s="964"/>
      <c r="R95" s="964"/>
      <c r="S95" s="964"/>
      <c r="T95" s="964"/>
      <c r="U95" s="964"/>
      <c r="V95" s="964"/>
      <c r="W95" s="964"/>
      <c r="X95" s="964"/>
      <c r="Y95" s="964"/>
    </row>
    <row r="96">
      <c r="A96" s="964"/>
      <c r="B96" s="964"/>
      <c r="C96" s="964"/>
      <c r="D96" s="964"/>
      <c r="E96" s="964"/>
      <c r="F96" s="964"/>
      <c r="G96" s="964"/>
      <c r="H96" s="964"/>
      <c r="I96" s="964"/>
      <c r="J96" s="985"/>
      <c r="K96" s="964"/>
      <c r="L96" s="964"/>
      <c r="M96" s="964"/>
      <c r="N96" s="964"/>
      <c r="O96" s="964"/>
      <c r="P96" s="964"/>
      <c r="Q96" s="964"/>
      <c r="R96" s="964"/>
      <c r="S96" s="964"/>
      <c r="T96" s="964"/>
      <c r="U96" s="964"/>
      <c r="V96" s="964"/>
      <c r="W96" s="964"/>
      <c r="X96" s="964"/>
      <c r="Y96" s="964"/>
    </row>
    <row r="97">
      <c r="A97" s="964"/>
      <c r="B97" s="964"/>
      <c r="C97" s="964"/>
      <c r="D97" s="964"/>
      <c r="E97" s="964"/>
      <c r="F97" s="964"/>
      <c r="G97" s="964"/>
      <c r="H97" s="964"/>
      <c r="I97" s="964"/>
      <c r="J97" s="985"/>
      <c r="K97" s="964"/>
      <c r="L97" s="964"/>
      <c r="M97" s="964"/>
      <c r="N97" s="964"/>
      <c r="O97" s="964"/>
      <c r="P97" s="964"/>
      <c r="Q97" s="964"/>
      <c r="R97" s="964"/>
      <c r="S97" s="964"/>
      <c r="T97" s="964"/>
      <c r="U97" s="964"/>
      <c r="V97" s="964"/>
      <c r="W97" s="964"/>
      <c r="X97" s="964"/>
      <c r="Y97" s="964"/>
    </row>
    <row r="98">
      <c r="A98" s="964"/>
      <c r="B98" s="964"/>
      <c r="C98" s="964"/>
      <c r="D98" s="964"/>
      <c r="E98" s="964"/>
      <c r="F98" s="964"/>
      <c r="G98" s="964"/>
      <c r="H98" s="964"/>
      <c r="I98" s="964"/>
      <c r="J98" s="985"/>
      <c r="K98" s="964"/>
      <c r="L98" s="964"/>
      <c r="M98" s="964"/>
      <c r="N98" s="964"/>
      <c r="O98" s="964"/>
      <c r="P98" s="964"/>
      <c r="Q98" s="964"/>
      <c r="R98" s="964"/>
      <c r="S98" s="964"/>
      <c r="T98" s="964"/>
      <c r="U98" s="964"/>
      <c r="V98" s="964"/>
      <c r="W98" s="964"/>
      <c r="X98" s="964"/>
      <c r="Y98" s="964"/>
    </row>
    <row r="99">
      <c r="A99" s="964"/>
      <c r="B99" s="964"/>
      <c r="C99" s="964"/>
      <c r="D99" s="964"/>
      <c r="E99" s="964"/>
      <c r="F99" s="964"/>
      <c r="G99" s="964"/>
      <c r="H99" s="964"/>
      <c r="I99" s="964"/>
      <c r="J99" s="985"/>
      <c r="K99" s="964"/>
      <c r="L99" s="964"/>
      <c r="M99" s="964"/>
      <c r="N99" s="964"/>
      <c r="O99" s="964"/>
      <c r="P99" s="964"/>
      <c r="Q99" s="964"/>
      <c r="R99" s="964"/>
      <c r="S99" s="964"/>
      <c r="T99" s="964"/>
      <c r="U99" s="964"/>
      <c r="V99" s="964"/>
      <c r="W99" s="964"/>
      <c r="X99" s="964"/>
      <c r="Y99" s="964"/>
    </row>
    <row r="100">
      <c r="A100" s="964"/>
      <c r="B100" s="964"/>
      <c r="C100" s="964"/>
      <c r="D100" s="964"/>
      <c r="E100" s="964"/>
      <c r="F100" s="964"/>
      <c r="G100" s="964"/>
      <c r="H100" s="964"/>
      <c r="I100" s="964"/>
      <c r="J100" s="985"/>
      <c r="K100" s="964"/>
      <c r="L100" s="964"/>
      <c r="M100" s="964"/>
      <c r="N100" s="964"/>
      <c r="O100" s="964"/>
      <c r="P100" s="964"/>
      <c r="Q100" s="964"/>
      <c r="R100" s="964"/>
      <c r="S100" s="964"/>
      <c r="T100" s="964"/>
      <c r="U100" s="964"/>
      <c r="V100" s="964"/>
      <c r="W100" s="964"/>
      <c r="X100" s="964"/>
      <c r="Y100" s="964"/>
    </row>
    <row r="101">
      <c r="A101" s="964"/>
      <c r="B101" s="964"/>
      <c r="C101" s="964"/>
      <c r="D101" s="964"/>
      <c r="E101" s="964"/>
      <c r="F101" s="964"/>
      <c r="G101" s="964"/>
      <c r="H101" s="964"/>
      <c r="I101" s="964"/>
      <c r="J101" s="985"/>
      <c r="K101" s="964"/>
      <c r="L101" s="964"/>
      <c r="M101" s="964"/>
      <c r="N101" s="964"/>
      <c r="O101" s="964"/>
      <c r="P101" s="964"/>
      <c r="Q101" s="964"/>
      <c r="R101" s="964"/>
      <c r="S101" s="964"/>
      <c r="T101" s="964"/>
      <c r="U101" s="964"/>
      <c r="V101" s="964"/>
      <c r="W101" s="964"/>
      <c r="X101" s="964"/>
      <c r="Y101" s="964"/>
    </row>
    <row r="102">
      <c r="A102" s="964"/>
      <c r="B102" s="964"/>
      <c r="C102" s="964"/>
      <c r="D102" s="964"/>
      <c r="E102" s="964"/>
      <c r="F102" s="964"/>
      <c r="G102" s="964"/>
      <c r="H102" s="964"/>
      <c r="I102" s="964"/>
      <c r="J102" s="985"/>
      <c r="K102" s="964"/>
      <c r="L102" s="964"/>
      <c r="M102" s="964"/>
      <c r="N102" s="964"/>
      <c r="O102" s="964"/>
      <c r="P102" s="964"/>
      <c r="Q102" s="964"/>
      <c r="R102" s="964"/>
      <c r="S102" s="964"/>
      <c r="T102" s="964"/>
      <c r="U102" s="964"/>
      <c r="V102" s="964"/>
      <c r="W102" s="964"/>
      <c r="X102" s="964"/>
      <c r="Y102" s="964"/>
    </row>
    <row r="103">
      <c r="A103" s="964"/>
      <c r="B103" s="964"/>
      <c r="C103" s="964"/>
      <c r="D103" s="964"/>
      <c r="E103" s="964"/>
      <c r="F103" s="964"/>
      <c r="G103" s="964"/>
      <c r="H103" s="964"/>
      <c r="I103" s="964"/>
      <c r="J103" s="985"/>
      <c r="K103" s="964"/>
      <c r="L103" s="964"/>
      <c r="M103" s="964"/>
      <c r="N103" s="964"/>
      <c r="O103" s="964"/>
      <c r="P103" s="964"/>
      <c r="Q103" s="964"/>
      <c r="R103" s="964"/>
      <c r="S103" s="964"/>
      <c r="T103" s="964"/>
      <c r="U103" s="964"/>
      <c r="V103" s="964"/>
      <c r="W103" s="964"/>
      <c r="X103" s="964"/>
      <c r="Y103" s="964"/>
    </row>
    <row r="104">
      <c r="A104" s="964"/>
      <c r="B104" s="964"/>
      <c r="C104" s="964"/>
      <c r="D104" s="964"/>
      <c r="E104" s="964"/>
      <c r="F104" s="964"/>
      <c r="G104" s="964"/>
      <c r="H104" s="964"/>
      <c r="I104" s="964"/>
      <c r="J104" s="985"/>
      <c r="K104" s="964"/>
      <c r="L104" s="964"/>
      <c r="M104" s="964"/>
      <c r="N104" s="964"/>
      <c r="O104" s="964"/>
      <c r="P104" s="964"/>
      <c r="Q104" s="964"/>
      <c r="R104" s="964"/>
      <c r="S104" s="964"/>
      <c r="T104" s="964"/>
      <c r="U104" s="964"/>
      <c r="V104" s="964"/>
      <c r="W104" s="964"/>
      <c r="X104" s="964"/>
      <c r="Y104" s="964"/>
    </row>
    <row r="105">
      <c r="A105" s="964"/>
      <c r="B105" s="964"/>
      <c r="C105" s="964"/>
      <c r="D105" s="964"/>
      <c r="E105" s="964"/>
      <c r="F105" s="964"/>
      <c r="G105" s="964"/>
      <c r="H105" s="964"/>
      <c r="I105" s="964"/>
      <c r="J105" s="985"/>
      <c r="K105" s="964"/>
      <c r="L105" s="964"/>
      <c r="M105" s="964"/>
      <c r="N105" s="964"/>
      <c r="O105" s="964"/>
      <c r="P105" s="964"/>
      <c r="Q105" s="964"/>
      <c r="R105" s="964"/>
      <c r="S105" s="964"/>
      <c r="T105" s="964"/>
      <c r="U105" s="964"/>
      <c r="V105" s="964"/>
      <c r="W105" s="964"/>
      <c r="X105" s="964"/>
      <c r="Y105" s="964"/>
    </row>
    <row r="106">
      <c r="A106" s="964"/>
      <c r="B106" s="964"/>
      <c r="C106" s="964"/>
      <c r="D106" s="964"/>
      <c r="E106" s="964"/>
      <c r="F106" s="964"/>
      <c r="G106" s="964"/>
      <c r="H106" s="964"/>
      <c r="I106" s="964"/>
      <c r="J106" s="985"/>
      <c r="K106" s="964"/>
      <c r="L106" s="964"/>
      <c r="M106" s="964"/>
      <c r="N106" s="964"/>
      <c r="O106" s="964"/>
      <c r="P106" s="964"/>
      <c r="Q106" s="964"/>
      <c r="R106" s="964"/>
      <c r="S106" s="964"/>
      <c r="T106" s="964"/>
      <c r="U106" s="964"/>
      <c r="V106" s="964"/>
      <c r="W106" s="964"/>
      <c r="X106" s="964"/>
      <c r="Y106" s="964"/>
    </row>
    <row r="107">
      <c r="A107" s="964"/>
      <c r="B107" s="964"/>
      <c r="C107" s="964"/>
      <c r="D107" s="964"/>
      <c r="E107" s="964"/>
      <c r="F107" s="964"/>
      <c r="G107" s="964"/>
      <c r="H107" s="964"/>
      <c r="I107" s="964"/>
      <c r="J107" s="985"/>
      <c r="K107" s="964"/>
      <c r="L107" s="964"/>
      <c r="M107" s="964"/>
      <c r="N107" s="964"/>
      <c r="O107" s="964"/>
      <c r="P107" s="964"/>
      <c r="Q107" s="964"/>
      <c r="R107" s="964"/>
      <c r="S107" s="964"/>
      <c r="T107" s="964"/>
      <c r="U107" s="964"/>
      <c r="V107" s="964"/>
      <c r="W107" s="964"/>
      <c r="X107" s="964"/>
      <c r="Y107" s="964"/>
    </row>
    <row r="108">
      <c r="A108" s="964"/>
      <c r="B108" s="964"/>
      <c r="C108" s="964"/>
      <c r="D108" s="964"/>
      <c r="E108" s="964"/>
      <c r="F108" s="964"/>
      <c r="G108" s="964"/>
      <c r="H108" s="964"/>
      <c r="I108" s="964"/>
      <c r="J108" s="985"/>
      <c r="K108" s="964"/>
      <c r="L108" s="964"/>
      <c r="M108" s="964"/>
      <c r="N108" s="964"/>
      <c r="O108" s="964"/>
      <c r="P108" s="964"/>
      <c r="Q108" s="964"/>
      <c r="R108" s="964"/>
      <c r="S108" s="964"/>
      <c r="T108" s="964"/>
      <c r="U108" s="964"/>
      <c r="V108" s="964"/>
      <c r="W108" s="964"/>
      <c r="X108" s="964"/>
      <c r="Y108" s="964"/>
    </row>
    <row r="109">
      <c r="A109" s="964"/>
      <c r="B109" s="964"/>
      <c r="C109" s="964"/>
      <c r="D109" s="964"/>
      <c r="E109" s="964"/>
      <c r="F109" s="964"/>
      <c r="G109" s="964"/>
      <c r="H109" s="964"/>
      <c r="I109" s="964"/>
      <c r="J109" s="985"/>
      <c r="K109" s="964"/>
      <c r="L109" s="964"/>
      <c r="M109" s="964"/>
      <c r="N109" s="964"/>
      <c r="O109" s="964"/>
      <c r="P109" s="964"/>
      <c r="Q109" s="964"/>
      <c r="R109" s="964"/>
      <c r="S109" s="964"/>
      <c r="T109" s="964"/>
      <c r="U109" s="964"/>
      <c r="V109" s="964"/>
      <c r="W109" s="964"/>
      <c r="X109" s="964"/>
      <c r="Y109" s="964"/>
    </row>
    <row r="110">
      <c r="A110" s="964"/>
      <c r="B110" s="964"/>
      <c r="C110" s="964"/>
      <c r="D110" s="964"/>
      <c r="E110" s="964"/>
      <c r="F110" s="964"/>
      <c r="G110" s="964"/>
      <c r="H110" s="964"/>
      <c r="I110" s="964"/>
      <c r="J110" s="985"/>
      <c r="K110" s="964"/>
      <c r="L110" s="964"/>
      <c r="M110" s="964"/>
      <c r="N110" s="964"/>
      <c r="O110" s="964"/>
      <c r="P110" s="964"/>
      <c r="Q110" s="964"/>
      <c r="R110" s="964"/>
      <c r="S110" s="964"/>
      <c r="T110" s="964"/>
      <c r="U110" s="964"/>
      <c r="V110" s="964"/>
      <c r="W110" s="964"/>
      <c r="X110" s="964"/>
      <c r="Y110" s="964"/>
    </row>
    <row r="111">
      <c r="A111" s="964"/>
      <c r="B111" s="964"/>
      <c r="C111" s="964"/>
      <c r="D111" s="964"/>
      <c r="E111" s="964"/>
      <c r="F111" s="964"/>
      <c r="G111" s="964"/>
      <c r="H111" s="964"/>
      <c r="I111" s="964"/>
      <c r="J111" s="985"/>
      <c r="K111" s="964"/>
      <c r="L111" s="964"/>
      <c r="M111" s="964"/>
      <c r="N111" s="964"/>
      <c r="O111" s="964"/>
      <c r="P111" s="964"/>
      <c r="Q111" s="964"/>
      <c r="R111" s="964"/>
      <c r="S111" s="964"/>
      <c r="T111" s="964"/>
      <c r="U111" s="964"/>
      <c r="V111" s="964"/>
      <c r="W111" s="964"/>
      <c r="X111" s="964"/>
      <c r="Y111" s="964"/>
    </row>
    <row r="112">
      <c r="A112" s="964"/>
      <c r="B112" s="964"/>
      <c r="C112" s="964"/>
      <c r="D112" s="964"/>
      <c r="E112" s="964"/>
      <c r="F112" s="964"/>
      <c r="G112" s="964"/>
      <c r="H112" s="964"/>
      <c r="I112" s="964"/>
      <c r="J112" s="985"/>
      <c r="K112" s="964"/>
      <c r="L112" s="964"/>
      <c r="M112" s="964"/>
      <c r="N112" s="964"/>
      <c r="O112" s="964"/>
      <c r="P112" s="964"/>
      <c r="Q112" s="964"/>
      <c r="R112" s="964"/>
      <c r="S112" s="964"/>
      <c r="T112" s="964"/>
      <c r="U112" s="964"/>
      <c r="V112" s="964"/>
      <c r="W112" s="964"/>
      <c r="X112" s="964"/>
      <c r="Y112" s="964"/>
    </row>
    <row r="113">
      <c r="A113" s="964"/>
      <c r="B113" s="964"/>
      <c r="C113" s="964"/>
      <c r="D113" s="964"/>
      <c r="E113" s="964"/>
      <c r="F113" s="964"/>
      <c r="G113" s="964"/>
      <c r="H113" s="964"/>
      <c r="I113" s="964"/>
      <c r="J113" s="985"/>
      <c r="K113" s="964"/>
      <c r="L113" s="964"/>
      <c r="M113" s="964"/>
      <c r="N113" s="964"/>
      <c r="O113" s="964"/>
      <c r="P113" s="964"/>
      <c r="Q113" s="964"/>
      <c r="R113" s="964"/>
      <c r="S113" s="964"/>
      <c r="T113" s="964"/>
      <c r="U113" s="964"/>
      <c r="V113" s="964"/>
      <c r="W113" s="964"/>
      <c r="X113" s="964"/>
      <c r="Y113" s="964"/>
    </row>
    <row r="114">
      <c r="A114" s="964"/>
      <c r="B114" s="964"/>
      <c r="C114" s="964"/>
      <c r="D114" s="964"/>
      <c r="E114" s="964"/>
      <c r="F114" s="964"/>
      <c r="G114" s="964"/>
      <c r="H114" s="964"/>
      <c r="I114" s="964"/>
      <c r="J114" s="985"/>
      <c r="K114" s="964"/>
      <c r="L114" s="964"/>
      <c r="M114" s="964"/>
      <c r="N114" s="964"/>
      <c r="O114" s="964"/>
      <c r="P114" s="964"/>
      <c r="Q114" s="964"/>
      <c r="R114" s="964"/>
      <c r="S114" s="964"/>
      <c r="T114" s="964"/>
      <c r="U114" s="964"/>
      <c r="V114" s="964"/>
      <c r="W114" s="964"/>
      <c r="X114" s="964"/>
      <c r="Y114" s="964"/>
    </row>
    <row r="115">
      <c r="A115" s="964"/>
      <c r="B115" s="964"/>
      <c r="C115" s="964"/>
      <c r="D115" s="964"/>
      <c r="E115" s="964"/>
      <c r="F115" s="964"/>
      <c r="G115" s="964"/>
      <c r="H115" s="964"/>
      <c r="I115" s="964"/>
      <c r="J115" s="985"/>
      <c r="K115" s="964"/>
      <c r="L115" s="964"/>
      <c r="M115" s="964"/>
      <c r="N115" s="964"/>
      <c r="O115" s="964"/>
      <c r="P115" s="964"/>
      <c r="Q115" s="964"/>
      <c r="R115" s="964"/>
      <c r="S115" s="964"/>
      <c r="T115" s="964"/>
      <c r="U115" s="964"/>
      <c r="V115" s="964"/>
      <c r="W115" s="964"/>
      <c r="X115" s="964"/>
      <c r="Y115" s="964"/>
    </row>
    <row r="116">
      <c r="A116" s="964"/>
      <c r="B116" s="964"/>
      <c r="C116" s="964"/>
      <c r="D116" s="964"/>
      <c r="E116" s="964"/>
      <c r="F116" s="964"/>
      <c r="G116" s="964"/>
      <c r="H116" s="964"/>
      <c r="I116" s="964"/>
      <c r="J116" s="985"/>
      <c r="K116" s="964"/>
      <c r="L116" s="964"/>
      <c r="M116" s="964"/>
      <c r="N116" s="964"/>
      <c r="O116" s="964"/>
      <c r="P116" s="964"/>
      <c r="Q116" s="964"/>
      <c r="R116" s="964"/>
      <c r="S116" s="964"/>
      <c r="T116" s="964"/>
      <c r="U116" s="964"/>
      <c r="V116" s="964"/>
      <c r="W116" s="964"/>
      <c r="X116" s="964"/>
      <c r="Y116" s="964"/>
    </row>
    <row r="117">
      <c r="A117" s="964"/>
      <c r="B117" s="964"/>
      <c r="C117" s="964"/>
      <c r="D117" s="964"/>
      <c r="E117" s="964"/>
      <c r="F117" s="964"/>
      <c r="G117" s="964"/>
      <c r="H117" s="964"/>
      <c r="I117" s="964"/>
      <c r="J117" s="985"/>
      <c r="K117" s="964"/>
      <c r="L117" s="964"/>
      <c r="M117" s="964"/>
      <c r="N117" s="964"/>
      <c r="O117" s="964"/>
      <c r="P117" s="964"/>
      <c r="Q117" s="964"/>
      <c r="R117" s="964"/>
      <c r="S117" s="964"/>
      <c r="T117" s="964"/>
      <c r="U117" s="964"/>
      <c r="V117" s="964"/>
      <c r="W117" s="964"/>
      <c r="X117" s="964"/>
      <c r="Y117" s="964"/>
    </row>
    <row r="118">
      <c r="A118" s="964"/>
      <c r="B118" s="964"/>
      <c r="C118" s="964"/>
      <c r="D118" s="964"/>
      <c r="E118" s="964"/>
      <c r="F118" s="964"/>
      <c r="G118" s="964"/>
      <c r="H118" s="964"/>
      <c r="I118" s="964"/>
      <c r="J118" s="985"/>
      <c r="K118" s="964"/>
      <c r="L118" s="964"/>
      <c r="M118" s="964"/>
      <c r="N118" s="964"/>
      <c r="O118" s="964"/>
      <c r="P118" s="964"/>
      <c r="Q118" s="964"/>
      <c r="R118" s="964"/>
      <c r="S118" s="964"/>
      <c r="T118" s="964"/>
      <c r="U118" s="964"/>
      <c r="V118" s="964"/>
      <c r="W118" s="964"/>
      <c r="X118" s="964"/>
      <c r="Y118" s="964"/>
    </row>
    <row r="119">
      <c r="A119" s="964"/>
      <c r="B119" s="964"/>
      <c r="C119" s="964"/>
      <c r="D119" s="964"/>
      <c r="E119" s="964"/>
      <c r="F119" s="964"/>
      <c r="G119" s="964"/>
      <c r="H119" s="964"/>
      <c r="I119" s="964"/>
      <c r="J119" s="985"/>
      <c r="K119" s="964"/>
      <c r="L119" s="964"/>
      <c r="M119" s="964"/>
      <c r="N119" s="964"/>
      <c r="O119" s="964"/>
      <c r="P119" s="964"/>
      <c r="Q119" s="964"/>
      <c r="R119" s="964"/>
      <c r="S119" s="964"/>
      <c r="T119" s="964"/>
      <c r="U119" s="964"/>
      <c r="V119" s="964"/>
      <c r="W119" s="964"/>
      <c r="X119" s="964"/>
      <c r="Y119" s="964"/>
    </row>
    <row r="120">
      <c r="A120" s="964"/>
      <c r="B120" s="964"/>
      <c r="C120" s="964"/>
      <c r="D120" s="964"/>
      <c r="E120" s="964"/>
      <c r="F120" s="964"/>
      <c r="G120" s="964"/>
      <c r="H120" s="964"/>
      <c r="I120" s="964"/>
      <c r="J120" s="985"/>
      <c r="K120" s="964"/>
      <c r="L120" s="964"/>
      <c r="M120" s="964"/>
      <c r="N120" s="964"/>
      <c r="O120" s="964"/>
      <c r="P120" s="964"/>
      <c r="Q120" s="964"/>
      <c r="R120" s="964"/>
      <c r="S120" s="964"/>
      <c r="T120" s="964"/>
      <c r="U120" s="964"/>
      <c r="V120" s="964"/>
      <c r="W120" s="964"/>
      <c r="X120" s="964"/>
      <c r="Y120" s="964"/>
    </row>
    <row r="121">
      <c r="A121" s="964"/>
      <c r="B121" s="964"/>
      <c r="C121" s="964"/>
      <c r="D121" s="964"/>
      <c r="E121" s="964"/>
      <c r="F121" s="964"/>
      <c r="G121" s="964"/>
      <c r="H121" s="964"/>
      <c r="I121" s="964"/>
      <c r="J121" s="985"/>
      <c r="K121" s="964"/>
      <c r="L121" s="964"/>
      <c r="M121" s="964"/>
      <c r="N121" s="964"/>
      <c r="O121" s="964"/>
      <c r="P121" s="964"/>
      <c r="Q121" s="964"/>
      <c r="R121" s="964"/>
      <c r="S121" s="964"/>
      <c r="T121" s="964"/>
      <c r="U121" s="964"/>
      <c r="V121" s="964"/>
      <c r="W121" s="964"/>
      <c r="X121" s="964"/>
      <c r="Y121" s="964"/>
    </row>
    <row r="122">
      <c r="A122" s="964"/>
      <c r="B122" s="964"/>
      <c r="C122" s="964"/>
      <c r="D122" s="964"/>
      <c r="E122" s="964"/>
      <c r="F122" s="964"/>
      <c r="G122" s="964"/>
      <c r="H122" s="964"/>
      <c r="I122" s="964"/>
      <c r="J122" s="985"/>
      <c r="K122" s="964"/>
      <c r="L122" s="964"/>
      <c r="M122" s="964"/>
      <c r="N122" s="964"/>
      <c r="O122" s="964"/>
      <c r="P122" s="964"/>
      <c r="Q122" s="964"/>
      <c r="R122" s="964"/>
      <c r="S122" s="964"/>
      <c r="T122" s="964"/>
      <c r="U122" s="964"/>
      <c r="V122" s="964"/>
      <c r="W122" s="964"/>
      <c r="X122" s="964"/>
      <c r="Y122" s="964"/>
    </row>
    <row r="123">
      <c r="A123" s="964"/>
      <c r="B123" s="964"/>
      <c r="C123" s="964"/>
      <c r="D123" s="964"/>
      <c r="E123" s="964"/>
      <c r="F123" s="964"/>
      <c r="G123" s="964"/>
      <c r="H123" s="964"/>
      <c r="I123" s="964"/>
      <c r="J123" s="985"/>
      <c r="K123" s="964"/>
      <c r="L123" s="964"/>
      <c r="M123" s="964"/>
      <c r="N123" s="964"/>
      <c r="O123" s="964"/>
      <c r="P123" s="964"/>
      <c r="Q123" s="964"/>
      <c r="R123" s="964"/>
      <c r="S123" s="964"/>
      <c r="T123" s="964"/>
      <c r="U123" s="964"/>
      <c r="V123" s="964"/>
      <c r="W123" s="964"/>
      <c r="X123" s="964"/>
      <c r="Y123" s="964"/>
    </row>
    <row r="124">
      <c r="A124" s="964"/>
      <c r="B124" s="964"/>
      <c r="C124" s="964"/>
      <c r="D124" s="964"/>
      <c r="E124" s="964"/>
      <c r="F124" s="964"/>
      <c r="G124" s="964"/>
      <c r="H124" s="964"/>
      <c r="I124" s="964"/>
      <c r="J124" s="985"/>
      <c r="K124" s="964"/>
      <c r="L124" s="964"/>
      <c r="M124" s="964"/>
      <c r="N124" s="964"/>
      <c r="O124" s="964"/>
      <c r="P124" s="964"/>
      <c r="Q124" s="964"/>
      <c r="R124" s="964"/>
      <c r="S124" s="964"/>
      <c r="T124" s="964"/>
      <c r="U124" s="964"/>
      <c r="V124" s="964"/>
      <c r="W124" s="964"/>
      <c r="X124" s="964"/>
      <c r="Y124" s="964"/>
    </row>
    <row r="125">
      <c r="A125" s="964"/>
      <c r="B125" s="964"/>
      <c r="C125" s="964"/>
      <c r="D125" s="964"/>
      <c r="E125" s="964"/>
      <c r="F125" s="964"/>
      <c r="G125" s="964"/>
      <c r="H125" s="964"/>
      <c r="I125" s="964"/>
      <c r="J125" s="985"/>
      <c r="K125" s="964"/>
      <c r="L125" s="964"/>
      <c r="M125" s="964"/>
      <c r="N125" s="964"/>
      <c r="O125" s="964"/>
      <c r="P125" s="964"/>
      <c r="Q125" s="964"/>
      <c r="R125" s="964"/>
      <c r="S125" s="964"/>
      <c r="T125" s="964"/>
      <c r="U125" s="964"/>
      <c r="V125" s="964"/>
      <c r="W125" s="964"/>
      <c r="X125" s="964"/>
      <c r="Y125" s="964"/>
    </row>
    <row r="126">
      <c r="A126" s="964"/>
      <c r="B126" s="964"/>
      <c r="C126" s="964"/>
      <c r="D126" s="964"/>
      <c r="E126" s="964"/>
      <c r="F126" s="964"/>
      <c r="G126" s="964"/>
      <c r="H126" s="964"/>
      <c r="I126" s="964"/>
      <c r="J126" s="985"/>
      <c r="K126" s="964"/>
      <c r="L126" s="964"/>
      <c r="M126" s="964"/>
      <c r="N126" s="964"/>
      <c r="O126" s="964"/>
      <c r="P126" s="964"/>
      <c r="Q126" s="964"/>
      <c r="R126" s="964"/>
      <c r="S126" s="964"/>
      <c r="T126" s="964"/>
      <c r="U126" s="964"/>
      <c r="V126" s="964"/>
      <c r="W126" s="964"/>
      <c r="X126" s="964"/>
      <c r="Y126" s="964"/>
    </row>
    <row r="127">
      <c r="A127" s="964"/>
      <c r="B127" s="964"/>
      <c r="C127" s="964"/>
      <c r="D127" s="964"/>
      <c r="E127" s="964"/>
      <c r="F127" s="964"/>
      <c r="G127" s="964"/>
      <c r="H127" s="964"/>
      <c r="I127" s="964"/>
      <c r="J127" s="985"/>
      <c r="K127" s="964"/>
      <c r="L127" s="964"/>
      <c r="M127" s="964"/>
      <c r="N127" s="964"/>
      <c r="O127" s="964"/>
      <c r="P127" s="964"/>
      <c r="Q127" s="964"/>
      <c r="R127" s="964"/>
      <c r="S127" s="964"/>
      <c r="T127" s="964"/>
      <c r="U127" s="964"/>
      <c r="V127" s="964"/>
      <c r="W127" s="964"/>
      <c r="X127" s="964"/>
      <c r="Y127" s="964"/>
    </row>
    <row r="128">
      <c r="A128" s="964"/>
      <c r="B128" s="964"/>
      <c r="C128" s="964"/>
      <c r="D128" s="964"/>
      <c r="E128" s="964"/>
      <c r="F128" s="964"/>
      <c r="G128" s="964"/>
      <c r="H128" s="964"/>
      <c r="I128" s="964"/>
      <c r="J128" s="985"/>
      <c r="K128" s="964"/>
      <c r="L128" s="964"/>
      <c r="M128" s="964"/>
      <c r="N128" s="964"/>
      <c r="O128" s="964"/>
      <c r="P128" s="964"/>
      <c r="Q128" s="964"/>
      <c r="R128" s="964"/>
      <c r="S128" s="964"/>
      <c r="T128" s="964"/>
      <c r="U128" s="964"/>
      <c r="V128" s="964"/>
      <c r="W128" s="964"/>
      <c r="X128" s="964"/>
      <c r="Y128" s="964"/>
    </row>
    <row r="129">
      <c r="A129" s="964"/>
      <c r="B129" s="964"/>
      <c r="C129" s="964"/>
      <c r="D129" s="964"/>
      <c r="E129" s="964"/>
      <c r="F129" s="964"/>
      <c r="G129" s="964"/>
      <c r="H129" s="964"/>
      <c r="I129" s="964"/>
      <c r="J129" s="985"/>
      <c r="K129" s="964"/>
      <c r="L129" s="964"/>
      <c r="M129" s="964"/>
      <c r="N129" s="964"/>
      <c r="O129" s="964"/>
      <c r="P129" s="964"/>
      <c r="Q129" s="964"/>
      <c r="R129" s="964"/>
      <c r="S129" s="964"/>
      <c r="T129" s="964"/>
      <c r="U129" s="964"/>
      <c r="V129" s="964"/>
      <c r="W129" s="964"/>
      <c r="X129" s="964"/>
      <c r="Y129" s="964"/>
    </row>
    <row r="130">
      <c r="A130" s="964"/>
      <c r="B130" s="964"/>
      <c r="C130" s="964"/>
      <c r="D130" s="964"/>
      <c r="E130" s="964"/>
      <c r="F130" s="964"/>
      <c r="G130" s="964"/>
      <c r="H130" s="964"/>
      <c r="I130" s="964"/>
      <c r="J130" s="985"/>
      <c r="K130" s="964"/>
      <c r="L130" s="964"/>
      <c r="M130" s="964"/>
      <c r="N130" s="964"/>
      <c r="O130" s="964"/>
      <c r="P130" s="964"/>
      <c r="Q130" s="964"/>
      <c r="R130" s="964"/>
      <c r="S130" s="964"/>
      <c r="T130" s="964"/>
      <c r="U130" s="964"/>
      <c r="V130" s="964"/>
      <c r="W130" s="964"/>
      <c r="X130" s="964"/>
      <c r="Y130" s="964"/>
    </row>
    <row r="131">
      <c r="A131" s="964"/>
      <c r="B131" s="964"/>
      <c r="C131" s="964"/>
      <c r="D131" s="964"/>
      <c r="E131" s="964"/>
      <c r="F131" s="964"/>
      <c r="G131" s="964"/>
      <c r="H131" s="964"/>
      <c r="I131" s="964"/>
      <c r="J131" s="985"/>
      <c r="K131" s="964"/>
      <c r="L131" s="964"/>
      <c r="M131" s="964"/>
      <c r="N131" s="964"/>
      <c r="O131" s="964"/>
      <c r="P131" s="964"/>
      <c r="Q131" s="964"/>
      <c r="R131" s="964"/>
      <c r="S131" s="964"/>
      <c r="T131" s="964"/>
      <c r="U131" s="964"/>
      <c r="V131" s="964"/>
      <c r="W131" s="964"/>
      <c r="X131" s="964"/>
      <c r="Y131" s="964"/>
    </row>
    <row r="132">
      <c r="A132" s="964"/>
      <c r="B132" s="964"/>
      <c r="C132" s="964"/>
      <c r="D132" s="964"/>
      <c r="E132" s="964"/>
      <c r="F132" s="964"/>
      <c r="G132" s="964"/>
      <c r="H132" s="964"/>
      <c r="I132" s="964"/>
      <c r="J132" s="985"/>
      <c r="K132" s="964"/>
      <c r="L132" s="964"/>
      <c r="M132" s="964"/>
      <c r="N132" s="964"/>
      <c r="O132" s="964"/>
      <c r="P132" s="964"/>
      <c r="Q132" s="964"/>
      <c r="R132" s="964"/>
      <c r="S132" s="964"/>
      <c r="T132" s="964"/>
      <c r="U132" s="964"/>
      <c r="V132" s="964"/>
      <c r="W132" s="964"/>
      <c r="X132" s="964"/>
      <c r="Y132" s="964"/>
    </row>
    <row r="133">
      <c r="A133" s="964"/>
      <c r="B133" s="964"/>
      <c r="C133" s="964"/>
      <c r="D133" s="964"/>
      <c r="E133" s="964"/>
      <c r="F133" s="964"/>
      <c r="G133" s="964"/>
      <c r="H133" s="964"/>
      <c r="I133" s="964"/>
      <c r="J133" s="985"/>
      <c r="K133" s="964"/>
      <c r="L133" s="964"/>
      <c r="M133" s="964"/>
      <c r="N133" s="964"/>
      <c r="O133" s="964"/>
      <c r="P133" s="964"/>
      <c r="Q133" s="964"/>
      <c r="R133" s="964"/>
      <c r="S133" s="964"/>
      <c r="T133" s="964"/>
      <c r="U133" s="964"/>
      <c r="V133" s="964"/>
      <c r="W133" s="964"/>
      <c r="X133" s="964"/>
      <c r="Y133" s="964"/>
    </row>
    <row r="134">
      <c r="A134" s="964"/>
      <c r="B134" s="964"/>
      <c r="C134" s="964"/>
      <c r="D134" s="964"/>
      <c r="E134" s="964"/>
      <c r="F134" s="964"/>
      <c r="G134" s="964"/>
      <c r="H134" s="964"/>
      <c r="I134" s="964"/>
      <c r="J134" s="985"/>
      <c r="K134" s="964"/>
      <c r="L134" s="964"/>
      <c r="M134" s="964"/>
      <c r="N134" s="964"/>
      <c r="O134" s="964"/>
      <c r="P134" s="964"/>
      <c r="Q134" s="964"/>
      <c r="R134" s="964"/>
      <c r="S134" s="964"/>
      <c r="T134" s="964"/>
      <c r="U134" s="964"/>
      <c r="V134" s="964"/>
      <c r="W134" s="964"/>
      <c r="X134" s="964"/>
      <c r="Y134" s="964"/>
    </row>
    <row r="135">
      <c r="A135" s="964"/>
      <c r="B135" s="964"/>
      <c r="C135" s="964"/>
      <c r="D135" s="964"/>
      <c r="E135" s="964"/>
      <c r="F135" s="964"/>
      <c r="G135" s="964"/>
      <c r="H135" s="964"/>
      <c r="I135" s="964"/>
      <c r="J135" s="985"/>
      <c r="K135" s="964"/>
      <c r="L135" s="964"/>
      <c r="M135" s="964"/>
      <c r="N135" s="964"/>
      <c r="O135" s="964"/>
      <c r="P135" s="964"/>
      <c r="Q135" s="964"/>
      <c r="R135" s="964"/>
      <c r="S135" s="964"/>
      <c r="T135" s="964"/>
      <c r="U135" s="964"/>
      <c r="V135" s="964"/>
      <c r="W135" s="964"/>
      <c r="X135" s="964"/>
      <c r="Y135" s="964"/>
    </row>
    <row r="136">
      <c r="A136" s="964"/>
      <c r="B136" s="964"/>
      <c r="C136" s="964"/>
      <c r="D136" s="964"/>
      <c r="E136" s="964"/>
      <c r="F136" s="964"/>
      <c r="G136" s="964"/>
      <c r="H136" s="964"/>
      <c r="I136" s="964"/>
      <c r="J136" s="985"/>
      <c r="K136" s="964"/>
      <c r="L136" s="964"/>
      <c r="M136" s="964"/>
      <c r="N136" s="964"/>
      <c r="O136" s="964"/>
      <c r="P136" s="964"/>
      <c r="Q136" s="964"/>
      <c r="R136" s="964"/>
      <c r="S136" s="964"/>
      <c r="T136" s="964"/>
      <c r="U136" s="964"/>
      <c r="V136" s="964"/>
      <c r="W136" s="964"/>
      <c r="X136" s="964"/>
      <c r="Y136" s="964"/>
    </row>
    <row r="137">
      <c r="A137" s="964"/>
      <c r="B137" s="964"/>
      <c r="C137" s="964"/>
      <c r="D137" s="964"/>
      <c r="E137" s="964"/>
      <c r="F137" s="964"/>
      <c r="G137" s="964"/>
      <c r="H137" s="964"/>
      <c r="I137" s="964"/>
      <c r="J137" s="985"/>
      <c r="K137" s="964"/>
      <c r="L137" s="964"/>
      <c r="M137" s="964"/>
      <c r="N137" s="964"/>
      <c r="O137" s="964"/>
      <c r="P137" s="964"/>
      <c r="Q137" s="964"/>
      <c r="R137" s="964"/>
      <c r="S137" s="964"/>
      <c r="T137" s="964"/>
      <c r="U137" s="964"/>
      <c r="V137" s="964"/>
      <c r="W137" s="964"/>
      <c r="X137" s="964"/>
      <c r="Y137" s="964"/>
    </row>
    <row r="138">
      <c r="A138" s="964"/>
      <c r="B138" s="964"/>
      <c r="C138" s="964"/>
      <c r="D138" s="964"/>
      <c r="E138" s="964"/>
      <c r="F138" s="964"/>
      <c r="G138" s="964"/>
      <c r="H138" s="964"/>
      <c r="I138" s="964"/>
      <c r="J138" s="985"/>
      <c r="K138" s="964"/>
      <c r="L138" s="964"/>
      <c r="M138" s="964"/>
      <c r="N138" s="964"/>
      <c r="O138" s="964"/>
      <c r="P138" s="964"/>
      <c r="Q138" s="964"/>
      <c r="R138" s="964"/>
      <c r="S138" s="964"/>
      <c r="T138" s="964"/>
      <c r="U138" s="964"/>
      <c r="V138" s="964"/>
      <c r="W138" s="964"/>
      <c r="X138" s="964"/>
      <c r="Y138" s="964"/>
    </row>
    <row r="139">
      <c r="A139" s="964"/>
      <c r="B139" s="964"/>
      <c r="C139" s="964"/>
      <c r="D139" s="964"/>
      <c r="E139" s="964"/>
      <c r="F139" s="964"/>
      <c r="G139" s="964"/>
      <c r="H139" s="964"/>
      <c r="I139" s="964"/>
      <c r="J139" s="985"/>
      <c r="K139" s="964"/>
      <c r="L139" s="964"/>
      <c r="M139" s="964"/>
      <c r="N139" s="964"/>
      <c r="O139" s="964"/>
      <c r="P139" s="964"/>
      <c r="Q139" s="964"/>
      <c r="R139" s="964"/>
      <c r="S139" s="964"/>
      <c r="T139" s="964"/>
      <c r="U139" s="964"/>
      <c r="V139" s="964"/>
      <c r="W139" s="964"/>
      <c r="X139" s="964"/>
      <c r="Y139" s="964"/>
    </row>
    <row r="140">
      <c r="A140" s="964"/>
      <c r="B140" s="964"/>
      <c r="C140" s="964"/>
      <c r="D140" s="964"/>
      <c r="E140" s="964"/>
      <c r="F140" s="964"/>
      <c r="G140" s="964"/>
      <c r="H140" s="964"/>
      <c r="I140" s="964"/>
      <c r="J140" s="985"/>
      <c r="K140" s="964"/>
      <c r="L140" s="964"/>
      <c r="M140" s="964"/>
      <c r="N140" s="964"/>
      <c r="O140" s="964"/>
      <c r="P140" s="964"/>
      <c r="Q140" s="964"/>
      <c r="R140" s="964"/>
      <c r="S140" s="964"/>
      <c r="T140" s="964"/>
      <c r="U140" s="964"/>
      <c r="V140" s="964"/>
      <c r="W140" s="964"/>
      <c r="X140" s="964"/>
      <c r="Y140" s="964"/>
    </row>
    <row r="141">
      <c r="A141" s="964"/>
      <c r="B141" s="964"/>
      <c r="C141" s="964"/>
      <c r="D141" s="964"/>
      <c r="E141" s="964"/>
      <c r="F141" s="964"/>
      <c r="G141" s="964"/>
      <c r="H141" s="964"/>
      <c r="I141" s="964"/>
      <c r="J141" s="985"/>
      <c r="K141" s="964"/>
      <c r="L141" s="964"/>
      <c r="M141" s="964"/>
      <c r="N141" s="964"/>
      <c r="O141" s="964"/>
      <c r="P141" s="964"/>
      <c r="Q141" s="964"/>
      <c r="R141" s="964"/>
      <c r="S141" s="964"/>
      <c r="T141" s="964"/>
      <c r="U141" s="964"/>
      <c r="V141" s="964"/>
      <c r="W141" s="964"/>
      <c r="X141" s="964"/>
      <c r="Y141" s="964"/>
    </row>
    <row r="142">
      <c r="A142" s="964"/>
      <c r="B142" s="964"/>
      <c r="C142" s="964"/>
      <c r="D142" s="964"/>
      <c r="E142" s="964"/>
      <c r="F142" s="964"/>
      <c r="G142" s="964"/>
      <c r="H142" s="964"/>
      <c r="I142" s="964"/>
      <c r="J142" s="985"/>
      <c r="K142" s="964"/>
      <c r="L142" s="964"/>
      <c r="M142" s="964"/>
      <c r="N142" s="964"/>
      <c r="O142" s="964"/>
      <c r="P142" s="964"/>
      <c r="Q142" s="964"/>
      <c r="R142" s="964"/>
      <c r="S142" s="964"/>
      <c r="T142" s="964"/>
      <c r="U142" s="964"/>
      <c r="V142" s="964"/>
      <c r="W142" s="964"/>
      <c r="X142" s="964"/>
      <c r="Y142" s="964"/>
    </row>
    <row r="143">
      <c r="A143" s="964"/>
      <c r="B143" s="964"/>
      <c r="C143" s="964"/>
      <c r="D143" s="964"/>
      <c r="E143" s="964"/>
      <c r="F143" s="964"/>
      <c r="G143" s="964"/>
      <c r="H143" s="964"/>
      <c r="I143" s="964"/>
      <c r="J143" s="985"/>
      <c r="K143" s="964"/>
      <c r="L143" s="964"/>
      <c r="M143" s="964"/>
      <c r="N143" s="964"/>
      <c r="O143" s="964"/>
      <c r="P143" s="964"/>
      <c r="Q143" s="964"/>
      <c r="R143" s="964"/>
      <c r="S143" s="964"/>
      <c r="T143" s="964"/>
      <c r="U143" s="964"/>
      <c r="V143" s="964"/>
      <c r="W143" s="964"/>
      <c r="X143" s="964"/>
      <c r="Y143" s="964"/>
    </row>
    <row r="144">
      <c r="A144" s="964"/>
      <c r="B144" s="964"/>
      <c r="C144" s="964"/>
      <c r="D144" s="964"/>
      <c r="E144" s="964"/>
      <c r="F144" s="964"/>
      <c r="G144" s="964"/>
      <c r="H144" s="964"/>
      <c r="I144" s="964"/>
      <c r="J144" s="985"/>
      <c r="K144" s="964"/>
      <c r="L144" s="964"/>
      <c r="M144" s="964"/>
      <c r="N144" s="964"/>
      <c r="O144" s="964"/>
      <c r="P144" s="964"/>
      <c r="Q144" s="964"/>
      <c r="R144" s="964"/>
      <c r="S144" s="964"/>
      <c r="T144" s="964"/>
      <c r="U144" s="964"/>
      <c r="V144" s="964"/>
      <c r="W144" s="964"/>
      <c r="X144" s="964"/>
      <c r="Y144" s="964"/>
    </row>
    <row r="145">
      <c r="A145" s="964"/>
      <c r="B145" s="964"/>
      <c r="C145" s="964"/>
      <c r="D145" s="964"/>
      <c r="E145" s="964"/>
      <c r="F145" s="964"/>
      <c r="G145" s="964"/>
      <c r="H145" s="964"/>
      <c r="I145" s="964"/>
      <c r="J145" s="985"/>
      <c r="K145" s="964"/>
      <c r="L145" s="964"/>
      <c r="M145" s="964"/>
      <c r="N145" s="964"/>
      <c r="O145" s="964"/>
      <c r="P145" s="964"/>
      <c r="Q145" s="964"/>
      <c r="R145" s="964"/>
      <c r="S145" s="964"/>
      <c r="T145" s="964"/>
      <c r="U145" s="964"/>
      <c r="V145" s="964"/>
      <c r="W145" s="964"/>
      <c r="X145" s="964"/>
      <c r="Y145" s="964"/>
    </row>
    <row r="146">
      <c r="A146" s="964"/>
      <c r="B146" s="964"/>
      <c r="C146" s="964"/>
      <c r="D146" s="964"/>
      <c r="E146" s="964"/>
      <c r="F146" s="964"/>
      <c r="G146" s="964"/>
      <c r="H146" s="964"/>
      <c r="I146" s="964"/>
      <c r="J146" s="985"/>
      <c r="K146" s="964"/>
      <c r="L146" s="964"/>
      <c r="M146" s="964"/>
      <c r="N146" s="964"/>
      <c r="O146" s="964"/>
      <c r="P146" s="964"/>
      <c r="Q146" s="964"/>
      <c r="R146" s="964"/>
      <c r="S146" s="964"/>
      <c r="T146" s="964"/>
      <c r="U146" s="964"/>
      <c r="V146" s="964"/>
      <c r="W146" s="964"/>
      <c r="X146" s="964"/>
      <c r="Y146" s="964"/>
    </row>
    <row r="147">
      <c r="A147" s="964"/>
      <c r="B147" s="964"/>
      <c r="C147" s="964"/>
      <c r="D147" s="964"/>
      <c r="E147" s="964"/>
      <c r="F147" s="964"/>
      <c r="G147" s="964"/>
      <c r="H147" s="964"/>
      <c r="I147" s="964"/>
      <c r="J147" s="985"/>
      <c r="K147" s="964"/>
      <c r="L147" s="964"/>
      <c r="M147" s="964"/>
      <c r="N147" s="964"/>
      <c r="O147" s="964"/>
      <c r="P147" s="964"/>
      <c r="Q147" s="964"/>
      <c r="R147" s="964"/>
      <c r="S147" s="964"/>
      <c r="T147" s="964"/>
      <c r="U147" s="964"/>
      <c r="V147" s="964"/>
      <c r="W147" s="964"/>
      <c r="X147" s="964"/>
      <c r="Y147" s="964"/>
    </row>
    <row r="148">
      <c r="A148" s="964"/>
      <c r="B148" s="964"/>
      <c r="C148" s="964"/>
      <c r="D148" s="964"/>
      <c r="E148" s="964"/>
      <c r="F148" s="964"/>
      <c r="G148" s="964"/>
      <c r="H148" s="964"/>
      <c r="I148" s="964"/>
      <c r="J148" s="985"/>
      <c r="K148" s="964"/>
      <c r="L148" s="964"/>
      <c r="M148" s="964"/>
      <c r="N148" s="964"/>
      <c r="O148" s="964"/>
      <c r="P148" s="964"/>
      <c r="Q148" s="964"/>
      <c r="R148" s="964"/>
      <c r="S148" s="964"/>
      <c r="T148" s="964"/>
      <c r="U148" s="964"/>
      <c r="V148" s="964"/>
      <c r="W148" s="964"/>
      <c r="X148" s="964"/>
      <c r="Y148" s="964"/>
    </row>
    <row r="149">
      <c r="A149" s="964"/>
      <c r="B149" s="964"/>
      <c r="C149" s="964"/>
      <c r="D149" s="964"/>
      <c r="E149" s="964"/>
      <c r="F149" s="964"/>
      <c r="G149" s="964"/>
      <c r="H149" s="964"/>
      <c r="I149" s="964"/>
      <c r="J149" s="985"/>
      <c r="K149" s="964"/>
      <c r="L149" s="964"/>
      <c r="M149" s="964"/>
      <c r="N149" s="964"/>
      <c r="O149" s="964"/>
      <c r="P149" s="964"/>
      <c r="Q149" s="964"/>
      <c r="R149" s="964"/>
      <c r="S149" s="964"/>
      <c r="T149" s="964"/>
      <c r="U149" s="964"/>
      <c r="V149" s="964"/>
      <c r="W149" s="964"/>
      <c r="X149" s="964"/>
      <c r="Y149" s="964"/>
    </row>
    <row r="150">
      <c r="A150" s="964"/>
      <c r="B150" s="964"/>
      <c r="C150" s="964"/>
      <c r="D150" s="964"/>
      <c r="E150" s="964"/>
      <c r="F150" s="964"/>
      <c r="G150" s="964"/>
      <c r="H150" s="964"/>
      <c r="I150" s="964"/>
      <c r="J150" s="985"/>
      <c r="K150" s="964"/>
      <c r="L150" s="964"/>
      <c r="M150" s="964"/>
      <c r="N150" s="964"/>
      <c r="O150" s="964"/>
      <c r="P150" s="964"/>
      <c r="Q150" s="964"/>
      <c r="R150" s="964"/>
      <c r="S150" s="964"/>
      <c r="T150" s="964"/>
      <c r="U150" s="964"/>
      <c r="V150" s="964"/>
      <c r="W150" s="964"/>
      <c r="X150" s="964"/>
      <c r="Y150" s="964"/>
    </row>
    <row r="151">
      <c r="A151" s="964"/>
      <c r="B151" s="964"/>
      <c r="C151" s="964"/>
      <c r="D151" s="964"/>
      <c r="E151" s="964"/>
      <c r="F151" s="964"/>
      <c r="G151" s="964"/>
      <c r="H151" s="964"/>
      <c r="I151" s="964"/>
      <c r="J151" s="985"/>
      <c r="K151" s="964"/>
      <c r="L151" s="964"/>
      <c r="M151" s="964"/>
      <c r="N151" s="964"/>
      <c r="O151" s="964"/>
      <c r="P151" s="964"/>
      <c r="Q151" s="964"/>
      <c r="R151" s="964"/>
      <c r="S151" s="964"/>
      <c r="T151" s="964"/>
      <c r="U151" s="964"/>
      <c r="V151" s="964"/>
      <c r="W151" s="964"/>
      <c r="X151" s="964"/>
      <c r="Y151" s="964"/>
    </row>
    <row r="152">
      <c r="A152" s="964"/>
      <c r="B152" s="964"/>
      <c r="C152" s="964"/>
      <c r="D152" s="964"/>
      <c r="E152" s="964"/>
      <c r="F152" s="964"/>
      <c r="G152" s="964"/>
      <c r="H152" s="964"/>
      <c r="I152" s="964"/>
      <c r="J152" s="985"/>
      <c r="K152" s="964"/>
      <c r="L152" s="964"/>
      <c r="M152" s="964"/>
      <c r="N152" s="964"/>
      <c r="O152" s="964"/>
      <c r="P152" s="964"/>
      <c r="Q152" s="964"/>
      <c r="R152" s="964"/>
      <c r="S152" s="964"/>
      <c r="T152" s="964"/>
      <c r="U152" s="964"/>
      <c r="V152" s="964"/>
      <c r="W152" s="964"/>
      <c r="X152" s="964"/>
      <c r="Y152" s="964"/>
    </row>
    <row r="153">
      <c r="A153" s="964"/>
      <c r="B153" s="964"/>
      <c r="C153" s="964"/>
      <c r="D153" s="964"/>
      <c r="E153" s="964"/>
      <c r="F153" s="964"/>
      <c r="G153" s="964"/>
      <c r="H153" s="964"/>
      <c r="I153" s="964"/>
      <c r="J153" s="985"/>
      <c r="K153" s="964"/>
      <c r="L153" s="964"/>
      <c r="M153" s="964"/>
      <c r="N153" s="964"/>
      <c r="O153" s="964"/>
      <c r="P153" s="964"/>
      <c r="Q153" s="964"/>
      <c r="R153" s="964"/>
      <c r="S153" s="964"/>
      <c r="T153" s="964"/>
      <c r="U153" s="964"/>
      <c r="V153" s="964"/>
      <c r="W153" s="964"/>
      <c r="X153" s="964"/>
      <c r="Y153" s="964"/>
    </row>
    <row r="154">
      <c r="A154" s="964"/>
      <c r="B154" s="964"/>
      <c r="C154" s="964"/>
      <c r="D154" s="964"/>
      <c r="E154" s="964"/>
      <c r="F154" s="964"/>
      <c r="G154" s="964"/>
      <c r="H154" s="964"/>
      <c r="I154" s="964"/>
      <c r="J154" s="985"/>
      <c r="K154" s="964"/>
      <c r="L154" s="964"/>
      <c r="M154" s="964"/>
      <c r="N154" s="964"/>
      <c r="O154" s="964"/>
      <c r="P154" s="964"/>
      <c r="Q154" s="964"/>
      <c r="R154" s="964"/>
      <c r="S154" s="964"/>
      <c r="T154" s="964"/>
      <c r="U154" s="964"/>
      <c r="V154" s="964"/>
      <c r="W154" s="964"/>
      <c r="X154" s="964"/>
      <c r="Y154" s="964"/>
    </row>
    <row r="155">
      <c r="A155" s="964"/>
      <c r="B155" s="964"/>
      <c r="C155" s="964"/>
      <c r="D155" s="964"/>
      <c r="E155" s="964"/>
      <c r="F155" s="964"/>
      <c r="G155" s="964"/>
      <c r="H155" s="964"/>
      <c r="I155" s="964"/>
      <c r="J155" s="985"/>
      <c r="K155" s="964"/>
      <c r="L155" s="964"/>
      <c r="M155" s="964"/>
      <c r="N155" s="964"/>
      <c r="O155" s="964"/>
      <c r="P155" s="964"/>
      <c r="Q155" s="964"/>
      <c r="R155" s="964"/>
      <c r="S155" s="964"/>
      <c r="T155" s="964"/>
      <c r="U155" s="964"/>
      <c r="V155" s="964"/>
      <c r="W155" s="964"/>
      <c r="X155" s="964"/>
      <c r="Y155" s="964"/>
    </row>
    <row r="156">
      <c r="A156" s="964"/>
      <c r="B156" s="964"/>
      <c r="C156" s="964"/>
      <c r="D156" s="964"/>
      <c r="E156" s="964"/>
      <c r="F156" s="964"/>
      <c r="G156" s="964"/>
      <c r="H156" s="964"/>
      <c r="I156" s="964"/>
      <c r="J156" s="985"/>
      <c r="K156" s="964"/>
      <c r="L156" s="964"/>
      <c r="M156" s="964"/>
      <c r="N156" s="964"/>
      <c r="O156" s="964"/>
      <c r="P156" s="964"/>
      <c r="Q156" s="964"/>
      <c r="R156" s="964"/>
      <c r="S156" s="964"/>
      <c r="T156" s="964"/>
      <c r="U156" s="964"/>
      <c r="V156" s="964"/>
      <c r="W156" s="964"/>
      <c r="X156" s="964"/>
      <c r="Y156" s="964"/>
    </row>
    <row r="157">
      <c r="A157" s="964"/>
      <c r="B157" s="964"/>
      <c r="C157" s="964"/>
      <c r="D157" s="964"/>
      <c r="E157" s="964"/>
      <c r="F157" s="964"/>
      <c r="G157" s="964"/>
      <c r="H157" s="964"/>
      <c r="I157" s="964"/>
      <c r="J157" s="985"/>
      <c r="K157" s="964"/>
      <c r="L157" s="964"/>
      <c r="M157" s="964"/>
      <c r="N157" s="964"/>
      <c r="O157" s="964"/>
      <c r="P157" s="964"/>
      <c r="Q157" s="964"/>
      <c r="R157" s="964"/>
      <c r="S157" s="964"/>
      <c r="T157" s="964"/>
      <c r="U157" s="964"/>
      <c r="V157" s="964"/>
      <c r="W157" s="964"/>
      <c r="X157" s="964"/>
      <c r="Y157" s="964"/>
    </row>
    <row r="158">
      <c r="A158" s="964"/>
      <c r="B158" s="964"/>
      <c r="C158" s="964"/>
      <c r="D158" s="964"/>
      <c r="E158" s="964"/>
      <c r="F158" s="964"/>
      <c r="G158" s="964"/>
      <c r="H158" s="964"/>
      <c r="I158" s="964"/>
      <c r="J158" s="985"/>
      <c r="K158" s="964"/>
      <c r="L158" s="964"/>
      <c r="M158" s="964"/>
      <c r="N158" s="964"/>
      <c r="O158" s="964"/>
      <c r="P158" s="964"/>
      <c r="Q158" s="964"/>
      <c r="R158" s="964"/>
      <c r="S158" s="964"/>
      <c r="T158" s="964"/>
      <c r="U158" s="964"/>
      <c r="V158" s="964"/>
      <c r="W158" s="964"/>
      <c r="X158" s="964"/>
      <c r="Y158" s="964"/>
    </row>
    <row r="159">
      <c r="A159" s="964"/>
      <c r="B159" s="964"/>
      <c r="C159" s="964"/>
      <c r="D159" s="964"/>
      <c r="E159" s="964"/>
      <c r="F159" s="964"/>
      <c r="G159" s="964"/>
      <c r="H159" s="964"/>
      <c r="I159" s="964"/>
      <c r="J159" s="985"/>
      <c r="K159" s="964"/>
      <c r="L159" s="964"/>
      <c r="M159" s="964"/>
      <c r="N159" s="964"/>
      <c r="O159" s="964"/>
      <c r="P159" s="964"/>
      <c r="Q159" s="964"/>
      <c r="R159" s="964"/>
      <c r="S159" s="964"/>
      <c r="T159" s="964"/>
      <c r="U159" s="964"/>
      <c r="V159" s="964"/>
      <c r="W159" s="964"/>
      <c r="X159" s="964"/>
      <c r="Y159" s="964"/>
    </row>
    <row r="160">
      <c r="A160" s="964"/>
      <c r="B160" s="964"/>
      <c r="C160" s="964"/>
      <c r="D160" s="964"/>
      <c r="E160" s="964"/>
      <c r="F160" s="964"/>
      <c r="G160" s="964"/>
      <c r="H160" s="964"/>
      <c r="I160" s="964"/>
      <c r="J160" s="985"/>
      <c r="K160" s="964"/>
      <c r="L160" s="964"/>
      <c r="M160" s="964"/>
      <c r="N160" s="964"/>
      <c r="O160" s="964"/>
      <c r="P160" s="964"/>
      <c r="Q160" s="964"/>
      <c r="R160" s="964"/>
      <c r="S160" s="964"/>
      <c r="T160" s="964"/>
      <c r="U160" s="964"/>
      <c r="V160" s="964"/>
      <c r="W160" s="964"/>
      <c r="X160" s="964"/>
      <c r="Y160" s="964"/>
    </row>
    <row r="161">
      <c r="A161" s="964"/>
      <c r="B161" s="964"/>
      <c r="C161" s="964"/>
      <c r="D161" s="964"/>
      <c r="E161" s="964"/>
      <c r="F161" s="964"/>
      <c r="G161" s="964"/>
      <c r="H161" s="964"/>
      <c r="I161" s="964"/>
      <c r="J161" s="985"/>
      <c r="K161" s="964"/>
      <c r="L161" s="964"/>
      <c r="M161" s="964"/>
      <c r="N161" s="964"/>
      <c r="O161" s="964"/>
      <c r="P161" s="964"/>
      <c r="Q161" s="964"/>
      <c r="R161" s="964"/>
      <c r="S161" s="964"/>
      <c r="T161" s="964"/>
      <c r="U161" s="964"/>
      <c r="V161" s="964"/>
      <c r="W161" s="964"/>
      <c r="X161" s="964"/>
      <c r="Y161" s="964"/>
    </row>
    <row r="162">
      <c r="A162" s="964"/>
      <c r="B162" s="964"/>
      <c r="C162" s="964"/>
      <c r="D162" s="964"/>
      <c r="E162" s="964"/>
      <c r="F162" s="964"/>
      <c r="G162" s="964"/>
      <c r="H162" s="964"/>
      <c r="I162" s="964"/>
      <c r="J162" s="985"/>
      <c r="K162" s="964"/>
      <c r="L162" s="964"/>
      <c r="M162" s="964"/>
      <c r="N162" s="964"/>
      <c r="O162" s="964"/>
      <c r="P162" s="964"/>
      <c r="Q162" s="964"/>
      <c r="R162" s="964"/>
      <c r="S162" s="964"/>
      <c r="T162" s="964"/>
      <c r="U162" s="964"/>
      <c r="V162" s="964"/>
      <c r="W162" s="964"/>
      <c r="X162" s="964"/>
      <c r="Y162" s="964"/>
    </row>
    <row r="163">
      <c r="A163" s="964"/>
      <c r="B163" s="964"/>
      <c r="C163" s="964"/>
      <c r="D163" s="964"/>
      <c r="E163" s="964"/>
      <c r="F163" s="964"/>
      <c r="G163" s="964"/>
      <c r="H163" s="964"/>
      <c r="I163" s="964"/>
      <c r="J163" s="985"/>
      <c r="K163" s="964"/>
      <c r="L163" s="964"/>
      <c r="M163" s="964"/>
      <c r="N163" s="964"/>
      <c r="O163" s="964"/>
      <c r="P163" s="964"/>
      <c r="Q163" s="964"/>
      <c r="R163" s="964"/>
      <c r="S163" s="964"/>
      <c r="T163" s="964"/>
      <c r="U163" s="964"/>
      <c r="V163" s="964"/>
      <c r="W163" s="964"/>
      <c r="X163" s="964"/>
      <c r="Y163" s="964"/>
    </row>
    <row r="164">
      <c r="A164" s="964"/>
      <c r="B164" s="964"/>
      <c r="C164" s="964"/>
      <c r="D164" s="964"/>
      <c r="E164" s="964"/>
      <c r="F164" s="964"/>
      <c r="G164" s="964"/>
      <c r="H164" s="964"/>
      <c r="I164" s="964"/>
      <c r="J164" s="985"/>
      <c r="K164" s="964"/>
      <c r="L164" s="964"/>
      <c r="M164" s="964"/>
      <c r="N164" s="964"/>
      <c r="O164" s="964"/>
      <c r="P164" s="964"/>
      <c r="Q164" s="964"/>
      <c r="R164" s="964"/>
      <c r="S164" s="964"/>
      <c r="T164" s="964"/>
      <c r="U164" s="964"/>
      <c r="V164" s="964"/>
      <c r="W164" s="964"/>
      <c r="X164" s="964"/>
      <c r="Y164" s="964"/>
    </row>
    <row r="165">
      <c r="A165" s="964"/>
      <c r="B165" s="964"/>
      <c r="C165" s="964"/>
      <c r="D165" s="964"/>
      <c r="E165" s="964"/>
      <c r="F165" s="964"/>
      <c r="G165" s="964"/>
      <c r="H165" s="964"/>
      <c r="I165" s="964"/>
      <c r="J165" s="985"/>
      <c r="K165" s="964"/>
      <c r="L165" s="964"/>
      <c r="M165" s="964"/>
      <c r="N165" s="964"/>
      <c r="O165" s="964"/>
      <c r="P165" s="964"/>
      <c r="Q165" s="964"/>
      <c r="R165" s="964"/>
      <c r="S165" s="964"/>
      <c r="T165" s="964"/>
      <c r="U165" s="964"/>
      <c r="V165" s="964"/>
      <c r="W165" s="964"/>
      <c r="X165" s="964"/>
      <c r="Y165" s="964"/>
    </row>
    <row r="166">
      <c r="A166" s="964"/>
      <c r="B166" s="964"/>
      <c r="C166" s="964"/>
      <c r="D166" s="964"/>
      <c r="E166" s="964"/>
      <c r="F166" s="964"/>
      <c r="G166" s="964"/>
      <c r="H166" s="964"/>
      <c r="I166" s="964"/>
      <c r="J166" s="985"/>
      <c r="K166" s="964"/>
      <c r="L166" s="964"/>
      <c r="M166" s="964"/>
      <c r="N166" s="964"/>
      <c r="O166" s="964"/>
      <c r="P166" s="964"/>
      <c r="Q166" s="964"/>
      <c r="R166" s="964"/>
      <c r="S166" s="964"/>
      <c r="T166" s="964"/>
      <c r="U166" s="964"/>
      <c r="V166" s="964"/>
      <c r="W166" s="964"/>
      <c r="X166" s="964"/>
      <c r="Y166" s="964"/>
    </row>
    <row r="167">
      <c r="A167" s="964"/>
      <c r="B167" s="964"/>
      <c r="C167" s="964"/>
      <c r="D167" s="964"/>
      <c r="E167" s="964"/>
      <c r="F167" s="964"/>
      <c r="G167" s="964"/>
      <c r="H167" s="964"/>
      <c r="I167" s="964"/>
      <c r="J167" s="985"/>
      <c r="K167" s="964"/>
      <c r="L167" s="964"/>
      <c r="M167" s="964"/>
      <c r="N167" s="964"/>
      <c r="O167" s="964"/>
      <c r="P167" s="964"/>
      <c r="Q167" s="964"/>
      <c r="R167" s="964"/>
      <c r="S167" s="964"/>
      <c r="T167" s="964"/>
      <c r="U167" s="964"/>
      <c r="V167" s="964"/>
      <c r="W167" s="964"/>
      <c r="X167" s="964"/>
      <c r="Y167" s="964"/>
    </row>
    <row r="168">
      <c r="A168" s="964"/>
      <c r="B168" s="964"/>
      <c r="C168" s="964"/>
      <c r="D168" s="964"/>
      <c r="E168" s="964"/>
      <c r="F168" s="964"/>
      <c r="G168" s="964"/>
      <c r="H168" s="964"/>
      <c r="I168" s="964"/>
      <c r="J168" s="985"/>
      <c r="K168" s="964"/>
      <c r="L168" s="964"/>
      <c r="M168" s="964"/>
      <c r="N168" s="964"/>
      <c r="O168" s="964"/>
      <c r="P168" s="964"/>
      <c r="Q168" s="964"/>
      <c r="R168" s="964"/>
      <c r="S168" s="964"/>
      <c r="T168" s="964"/>
      <c r="U168" s="964"/>
      <c r="V168" s="964"/>
      <c r="W168" s="964"/>
      <c r="X168" s="964"/>
      <c r="Y168" s="964"/>
    </row>
    <row r="169">
      <c r="A169" s="964"/>
      <c r="B169" s="964"/>
      <c r="C169" s="964"/>
      <c r="D169" s="964"/>
      <c r="E169" s="964"/>
      <c r="F169" s="964"/>
      <c r="G169" s="964"/>
      <c r="H169" s="964"/>
      <c r="I169" s="964"/>
      <c r="J169" s="985"/>
      <c r="K169" s="964"/>
      <c r="L169" s="964"/>
      <c r="M169" s="964"/>
      <c r="N169" s="964"/>
      <c r="O169" s="964"/>
      <c r="P169" s="964"/>
      <c r="Q169" s="964"/>
      <c r="R169" s="964"/>
      <c r="S169" s="964"/>
      <c r="T169" s="964"/>
      <c r="U169" s="964"/>
      <c r="V169" s="964"/>
      <c r="W169" s="964"/>
      <c r="X169" s="964"/>
      <c r="Y169" s="964"/>
    </row>
    <row r="170">
      <c r="A170" s="964"/>
      <c r="B170" s="964"/>
      <c r="C170" s="964"/>
      <c r="D170" s="964"/>
      <c r="E170" s="964"/>
      <c r="F170" s="964"/>
      <c r="G170" s="964"/>
      <c r="H170" s="964"/>
      <c r="I170" s="964"/>
      <c r="J170" s="985"/>
      <c r="K170" s="964"/>
      <c r="L170" s="964"/>
      <c r="M170" s="964"/>
      <c r="N170" s="964"/>
      <c r="O170" s="964"/>
      <c r="P170" s="964"/>
      <c r="Q170" s="964"/>
      <c r="R170" s="964"/>
      <c r="S170" s="964"/>
      <c r="T170" s="964"/>
      <c r="U170" s="964"/>
      <c r="V170" s="964"/>
      <c r="W170" s="964"/>
      <c r="X170" s="964"/>
      <c r="Y170" s="964"/>
    </row>
    <row r="171">
      <c r="A171" s="964"/>
      <c r="B171" s="964"/>
      <c r="C171" s="964"/>
      <c r="D171" s="964"/>
      <c r="E171" s="964"/>
      <c r="F171" s="964"/>
      <c r="G171" s="964"/>
      <c r="H171" s="964"/>
      <c r="I171" s="964"/>
      <c r="J171" s="985"/>
      <c r="K171" s="964"/>
      <c r="L171" s="964"/>
      <c r="M171" s="964"/>
      <c r="N171" s="964"/>
      <c r="O171" s="964"/>
      <c r="P171" s="964"/>
      <c r="Q171" s="964"/>
      <c r="R171" s="964"/>
      <c r="S171" s="964"/>
      <c r="T171" s="964"/>
      <c r="U171" s="964"/>
      <c r="V171" s="964"/>
      <c r="W171" s="964"/>
      <c r="X171" s="964"/>
      <c r="Y171" s="964"/>
    </row>
    <row r="172">
      <c r="A172" s="964"/>
      <c r="B172" s="964"/>
      <c r="C172" s="964"/>
      <c r="D172" s="964"/>
      <c r="E172" s="964"/>
      <c r="F172" s="964"/>
      <c r="G172" s="964"/>
      <c r="H172" s="964"/>
      <c r="I172" s="964"/>
      <c r="J172" s="985"/>
      <c r="K172" s="964"/>
      <c r="L172" s="964"/>
      <c r="M172" s="964"/>
      <c r="N172" s="964"/>
      <c r="O172" s="964"/>
      <c r="P172" s="964"/>
      <c r="Q172" s="964"/>
      <c r="R172" s="964"/>
      <c r="S172" s="964"/>
      <c r="T172" s="964"/>
      <c r="U172" s="964"/>
      <c r="V172" s="964"/>
      <c r="W172" s="964"/>
      <c r="X172" s="964"/>
      <c r="Y172" s="964"/>
    </row>
    <row r="173">
      <c r="A173" s="964"/>
      <c r="B173" s="964"/>
      <c r="C173" s="964"/>
      <c r="D173" s="964"/>
      <c r="E173" s="964"/>
      <c r="F173" s="964"/>
      <c r="G173" s="964"/>
      <c r="H173" s="964"/>
      <c r="I173" s="964"/>
      <c r="J173" s="985"/>
      <c r="K173" s="964"/>
      <c r="L173" s="964"/>
      <c r="M173" s="964"/>
      <c r="N173" s="964"/>
      <c r="O173" s="964"/>
      <c r="P173" s="964"/>
      <c r="Q173" s="964"/>
      <c r="R173" s="964"/>
      <c r="S173" s="964"/>
      <c r="T173" s="964"/>
      <c r="U173" s="964"/>
      <c r="V173" s="964"/>
      <c r="W173" s="964"/>
      <c r="X173" s="964"/>
      <c r="Y173" s="964"/>
    </row>
    <row r="174">
      <c r="A174" s="964"/>
      <c r="B174" s="964"/>
      <c r="C174" s="964"/>
      <c r="D174" s="964"/>
      <c r="E174" s="964"/>
      <c r="F174" s="964"/>
      <c r="G174" s="964"/>
      <c r="H174" s="964"/>
      <c r="I174" s="964"/>
      <c r="J174" s="985"/>
      <c r="K174" s="964"/>
      <c r="L174" s="964"/>
      <c r="M174" s="964"/>
      <c r="N174" s="964"/>
      <c r="O174" s="964"/>
      <c r="P174" s="964"/>
      <c r="Q174" s="964"/>
      <c r="R174" s="964"/>
      <c r="S174" s="964"/>
      <c r="T174" s="964"/>
      <c r="U174" s="964"/>
      <c r="V174" s="964"/>
      <c r="W174" s="964"/>
      <c r="X174" s="964"/>
      <c r="Y174" s="964"/>
    </row>
    <row r="175">
      <c r="A175" s="964"/>
      <c r="B175" s="964"/>
      <c r="C175" s="964"/>
      <c r="D175" s="964"/>
      <c r="E175" s="964"/>
      <c r="F175" s="964"/>
      <c r="G175" s="964"/>
      <c r="H175" s="964"/>
      <c r="I175" s="964"/>
      <c r="J175" s="985"/>
      <c r="K175" s="964"/>
      <c r="L175" s="964"/>
      <c r="M175" s="964"/>
      <c r="N175" s="964"/>
      <c r="O175" s="964"/>
      <c r="P175" s="964"/>
      <c r="Q175" s="964"/>
      <c r="R175" s="964"/>
      <c r="S175" s="964"/>
      <c r="T175" s="964"/>
      <c r="U175" s="964"/>
      <c r="V175" s="964"/>
      <c r="W175" s="964"/>
      <c r="X175" s="964"/>
      <c r="Y175" s="964"/>
    </row>
    <row r="176">
      <c r="A176" s="964"/>
      <c r="B176" s="964"/>
      <c r="C176" s="964"/>
      <c r="D176" s="964"/>
      <c r="E176" s="964"/>
      <c r="F176" s="964"/>
      <c r="G176" s="964"/>
      <c r="H176" s="964"/>
      <c r="I176" s="964"/>
      <c r="J176" s="985"/>
      <c r="K176" s="964"/>
      <c r="L176" s="964"/>
      <c r="M176" s="964"/>
      <c r="N176" s="964"/>
      <c r="O176" s="964"/>
      <c r="P176" s="964"/>
      <c r="Q176" s="964"/>
      <c r="R176" s="964"/>
      <c r="S176" s="964"/>
      <c r="T176" s="964"/>
      <c r="U176" s="964"/>
      <c r="V176" s="964"/>
      <c r="W176" s="964"/>
      <c r="X176" s="964"/>
      <c r="Y176" s="964"/>
    </row>
    <row r="177">
      <c r="A177" s="964"/>
      <c r="B177" s="964"/>
      <c r="C177" s="964"/>
      <c r="D177" s="964"/>
      <c r="E177" s="964"/>
      <c r="F177" s="964"/>
      <c r="G177" s="964"/>
      <c r="H177" s="964"/>
      <c r="I177" s="964"/>
      <c r="J177" s="985"/>
      <c r="K177" s="964"/>
      <c r="L177" s="964"/>
      <c r="M177" s="964"/>
      <c r="N177" s="964"/>
      <c r="O177" s="964"/>
      <c r="P177" s="964"/>
      <c r="Q177" s="964"/>
      <c r="R177" s="964"/>
      <c r="S177" s="964"/>
      <c r="T177" s="964"/>
      <c r="U177" s="964"/>
      <c r="V177" s="964"/>
      <c r="W177" s="964"/>
      <c r="X177" s="964"/>
      <c r="Y177" s="964"/>
    </row>
    <row r="178">
      <c r="A178" s="964"/>
      <c r="B178" s="964"/>
      <c r="C178" s="964"/>
      <c r="D178" s="964"/>
      <c r="E178" s="964"/>
      <c r="F178" s="964"/>
      <c r="G178" s="964"/>
      <c r="H178" s="964"/>
      <c r="I178" s="964"/>
      <c r="J178" s="985"/>
      <c r="K178" s="964"/>
      <c r="L178" s="964"/>
      <c r="M178" s="964"/>
      <c r="N178" s="964"/>
      <c r="O178" s="964"/>
      <c r="P178" s="964"/>
      <c r="Q178" s="964"/>
      <c r="R178" s="964"/>
      <c r="S178" s="964"/>
      <c r="T178" s="964"/>
      <c r="U178" s="964"/>
      <c r="V178" s="964"/>
      <c r="W178" s="964"/>
      <c r="X178" s="964"/>
      <c r="Y178" s="964"/>
    </row>
    <row r="179">
      <c r="A179" s="964"/>
      <c r="B179" s="964"/>
      <c r="C179" s="964"/>
      <c r="D179" s="964"/>
      <c r="E179" s="964"/>
      <c r="F179" s="964"/>
      <c r="G179" s="964"/>
      <c r="H179" s="964"/>
      <c r="I179" s="964"/>
      <c r="J179" s="985"/>
      <c r="K179" s="964"/>
      <c r="L179" s="964"/>
      <c r="M179" s="964"/>
      <c r="N179" s="964"/>
      <c r="O179" s="964"/>
      <c r="P179" s="964"/>
      <c r="Q179" s="964"/>
      <c r="R179" s="964"/>
      <c r="S179" s="964"/>
      <c r="T179" s="964"/>
      <c r="U179" s="964"/>
      <c r="V179" s="964"/>
      <c r="W179" s="964"/>
      <c r="X179" s="964"/>
      <c r="Y179" s="964"/>
    </row>
    <row r="180">
      <c r="A180" s="964"/>
      <c r="B180" s="964"/>
      <c r="C180" s="964"/>
      <c r="D180" s="964"/>
      <c r="E180" s="964"/>
      <c r="F180" s="964"/>
      <c r="G180" s="964"/>
      <c r="H180" s="964"/>
      <c r="I180" s="964"/>
      <c r="J180" s="985"/>
      <c r="K180" s="964"/>
      <c r="L180" s="964"/>
      <c r="M180" s="964"/>
      <c r="N180" s="964"/>
      <c r="O180" s="964"/>
      <c r="P180" s="964"/>
      <c r="Q180" s="964"/>
      <c r="R180" s="964"/>
      <c r="S180" s="964"/>
      <c r="T180" s="964"/>
      <c r="U180" s="964"/>
      <c r="V180" s="964"/>
      <c r="W180" s="964"/>
      <c r="X180" s="964"/>
      <c r="Y180" s="964"/>
    </row>
    <row r="181">
      <c r="A181" s="964"/>
      <c r="B181" s="964"/>
      <c r="C181" s="964"/>
      <c r="D181" s="964"/>
      <c r="E181" s="964"/>
      <c r="F181" s="964"/>
      <c r="G181" s="964"/>
      <c r="H181" s="964"/>
      <c r="I181" s="964"/>
      <c r="J181" s="985"/>
      <c r="K181" s="964"/>
      <c r="L181" s="964"/>
      <c r="M181" s="964"/>
      <c r="N181" s="964"/>
      <c r="O181" s="964"/>
      <c r="P181" s="964"/>
      <c r="Q181" s="964"/>
      <c r="R181" s="964"/>
      <c r="S181" s="964"/>
      <c r="T181" s="964"/>
      <c r="U181" s="964"/>
      <c r="V181" s="964"/>
      <c r="W181" s="964"/>
      <c r="X181" s="964"/>
      <c r="Y181" s="964"/>
    </row>
    <row r="182">
      <c r="A182" s="964"/>
      <c r="B182" s="964"/>
      <c r="C182" s="964"/>
      <c r="D182" s="964"/>
      <c r="E182" s="964"/>
      <c r="F182" s="964"/>
      <c r="G182" s="964"/>
      <c r="H182" s="964"/>
      <c r="I182" s="964"/>
      <c r="J182" s="985"/>
      <c r="K182" s="964"/>
      <c r="L182" s="964"/>
      <c r="M182" s="964"/>
      <c r="N182" s="964"/>
      <c r="O182" s="964"/>
      <c r="P182" s="964"/>
      <c r="Q182" s="964"/>
      <c r="R182" s="964"/>
      <c r="S182" s="964"/>
      <c r="T182" s="964"/>
      <c r="U182" s="964"/>
      <c r="V182" s="964"/>
      <c r="W182" s="964"/>
      <c r="X182" s="964"/>
      <c r="Y182" s="964"/>
    </row>
    <row r="183">
      <c r="A183" s="964"/>
      <c r="B183" s="964"/>
      <c r="C183" s="964"/>
      <c r="D183" s="964"/>
      <c r="E183" s="964"/>
      <c r="F183" s="964"/>
      <c r="G183" s="964"/>
      <c r="H183" s="964"/>
      <c r="I183" s="964"/>
      <c r="J183" s="985"/>
      <c r="K183" s="964"/>
      <c r="L183" s="964"/>
      <c r="M183" s="964"/>
      <c r="N183" s="964"/>
      <c r="O183" s="964"/>
      <c r="P183" s="964"/>
      <c r="Q183" s="964"/>
      <c r="R183" s="964"/>
      <c r="S183" s="964"/>
      <c r="T183" s="964"/>
      <c r="U183" s="964"/>
      <c r="V183" s="964"/>
      <c r="W183" s="964"/>
      <c r="X183" s="964"/>
      <c r="Y183" s="964"/>
    </row>
    <row r="184">
      <c r="A184" s="964"/>
      <c r="B184" s="964"/>
      <c r="C184" s="964"/>
      <c r="D184" s="964"/>
      <c r="E184" s="964"/>
      <c r="F184" s="964"/>
      <c r="G184" s="964"/>
      <c r="H184" s="964"/>
      <c r="I184" s="964"/>
      <c r="J184" s="985"/>
      <c r="K184" s="964"/>
      <c r="L184" s="964"/>
      <c r="M184" s="964"/>
      <c r="N184" s="964"/>
      <c r="O184" s="964"/>
      <c r="P184" s="964"/>
      <c r="Q184" s="964"/>
      <c r="R184" s="964"/>
      <c r="S184" s="964"/>
      <c r="T184" s="964"/>
      <c r="U184" s="964"/>
      <c r="V184" s="964"/>
      <c r="W184" s="964"/>
      <c r="X184" s="964"/>
      <c r="Y184" s="964"/>
    </row>
    <row r="185">
      <c r="A185" s="964"/>
      <c r="B185" s="964"/>
      <c r="C185" s="964"/>
      <c r="D185" s="964"/>
      <c r="E185" s="964"/>
      <c r="F185" s="964"/>
      <c r="G185" s="964"/>
      <c r="H185" s="964"/>
      <c r="I185" s="964"/>
      <c r="J185" s="985"/>
      <c r="K185" s="964"/>
      <c r="L185" s="964"/>
      <c r="M185" s="964"/>
      <c r="N185" s="964"/>
      <c r="O185" s="964"/>
      <c r="P185" s="964"/>
      <c r="Q185" s="964"/>
      <c r="R185" s="964"/>
      <c r="S185" s="964"/>
      <c r="T185" s="964"/>
      <c r="U185" s="964"/>
      <c r="V185" s="964"/>
      <c r="W185" s="964"/>
      <c r="X185" s="964"/>
      <c r="Y185" s="964"/>
    </row>
    <row r="186">
      <c r="A186" s="964"/>
      <c r="B186" s="964"/>
      <c r="C186" s="964"/>
      <c r="D186" s="964"/>
      <c r="E186" s="964"/>
      <c r="F186" s="964"/>
      <c r="G186" s="964"/>
      <c r="H186" s="964"/>
      <c r="I186" s="964"/>
      <c r="J186" s="985"/>
      <c r="K186" s="964"/>
      <c r="L186" s="964"/>
      <c r="M186" s="964"/>
      <c r="N186" s="964"/>
      <c r="O186" s="964"/>
      <c r="P186" s="964"/>
      <c r="Q186" s="964"/>
      <c r="R186" s="964"/>
      <c r="S186" s="964"/>
      <c r="T186" s="964"/>
      <c r="U186" s="964"/>
      <c r="V186" s="964"/>
      <c r="W186" s="964"/>
      <c r="X186" s="964"/>
      <c r="Y186" s="964"/>
    </row>
    <row r="187">
      <c r="A187" s="964"/>
      <c r="B187" s="964"/>
      <c r="C187" s="964"/>
      <c r="D187" s="964"/>
      <c r="E187" s="964"/>
      <c r="F187" s="964"/>
      <c r="G187" s="964"/>
      <c r="H187" s="964"/>
      <c r="I187" s="964"/>
      <c r="J187" s="985"/>
      <c r="K187" s="964"/>
      <c r="L187" s="964"/>
      <c r="M187" s="964"/>
      <c r="N187" s="964"/>
      <c r="O187" s="964"/>
      <c r="P187" s="964"/>
      <c r="Q187" s="964"/>
      <c r="R187" s="964"/>
      <c r="S187" s="964"/>
      <c r="T187" s="964"/>
      <c r="U187" s="964"/>
      <c r="V187" s="964"/>
      <c r="W187" s="964"/>
      <c r="X187" s="964"/>
      <c r="Y187" s="964"/>
    </row>
    <row r="188">
      <c r="A188" s="964"/>
      <c r="B188" s="964"/>
      <c r="C188" s="964"/>
      <c r="D188" s="964"/>
      <c r="E188" s="964"/>
      <c r="F188" s="964"/>
      <c r="G188" s="964"/>
      <c r="H188" s="964"/>
      <c r="I188" s="964"/>
      <c r="J188" s="985"/>
      <c r="K188" s="964"/>
      <c r="L188" s="964"/>
      <c r="M188" s="964"/>
      <c r="N188" s="964"/>
      <c r="O188" s="964"/>
      <c r="P188" s="964"/>
      <c r="Q188" s="964"/>
      <c r="R188" s="964"/>
      <c r="S188" s="964"/>
      <c r="T188" s="964"/>
      <c r="U188" s="964"/>
      <c r="V188" s="964"/>
      <c r="W188" s="964"/>
      <c r="X188" s="964"/>
      <c r="Y188" s="964"/>
    </row>
    <row r="189">
      <c r="A189" s="964"/>
      <c r="B189" s="964"/>
      <c r="C189" s="964"/>
      <c r="D189" s="964"/>
      <c r="E189" s="964"/>
      <c r="F189" s="964"/>
      <c r="G189" s="964"/>
      <c r="H189" s="964"/>
      <c r="I189" s="964"/>
      <c r="J189" s="985"/>
      <c r="K189" s="964"/>
      <c r="L189" s="964"/>
      <c r="M189" s="964"/>
      <c r="N189" s="964"/>
      <c r="O189" s="964"/>
      <c r="P189" s="964"/>
      <c r="Q189" s="964"/>
      <c r="R189" s="964"/>
      <c r="S189" s="964"/>
      <c r="T189" s="964"/>
      <c r="U189" s="964"/>
      <c r="V189" s="964"/>
      <c r="W189" s="964"/>
      <c r="X189" s="964"/>
      <c r="Y189" s="964"/>
    </row>
    <row r="190">
      <c r="A190" s="964"/>
      <c r="B190" s="964"/>
      <c r="C190" s="964"/>
      <c r="D190" s="964"/>
      <c r="E190" s="964"/>
      <c r="F190" s="964"/>
      <c r="G190" s="964"/>
      <c r="H190" s="964"/>
      <c r="I190" s="964"/>
      <c r="J190" s="985"/>
      <c r="K190" s="964"/>
      <c r="L190" s="964"/>
      <c r="M190" s="964"/>
      <c r="N190" s="964"/>
      <c r="O190" s="964"/>
      <c r="P190" s="964"/>
      <c r="Q190" s="964"/>
      <c r="R190" s="964"/>
      <c r="S190" s="964"/>
      <c r="T190" s="964"/>
      <c r="U190" s="964"/>
      <c r="V190" s="964"/>
      <c r="W190" s="964"/>
      <c r="X190" s="964"/>
      <c r="Y190" s="964"/>
    </row>
    <row r="191">
      <c r="A191" s="964"/>
      <c r="B191" s="964"/>
      <c r="C191" s="964"/>
      <c r="D191" s="964"/>
      <c r="E191" s="964"/>
      <c r="F191" s="964"/>
      <c r="G191" s="964"/>
      <c r="H191" s="964"/>
      <c r="I191" s="964"/>
      <c r="J191" s="985"/>
      <c r="K191" s="964"/>
      <c r="L191" s="964"/>
      <c r="M191" s="964"/>
      <c r="N191" s="964"/>
      <c r="O191" s="964"/>
      <c r="P191" s="964"/>
      <c r="Q191" s="964"/>
      <c r="R191" s="964"/>
      <c r="S191" s="964"/>
      <c r="T191" s="964"/>
      <c r="U191" s="964"/>
      <c r="V191" s="964"/>
      <c r="W191" s="964"/>
      <c r="X191" s="964"/>
      <c r="Y191" s="964"/>
    </row>
    <row r="192">
      <c r="A192" s="964"/>
      <c r="B192" s="964"/>
      <c r="C192" s="964"/>
      <c r="D192" s="964"/>
      <c r="E192" s="964"/>
      <c r="F192" s="964"/>
      <c r="G192" s="964"/>
      <c r="H192" s="964"/>
      <c r="I192" s="964"/>
      <c r="J192" s="985"/>
      <c r="K192" s="964"/>
      <c r="L192" s="964"/>
      <c r="M192" s="964"/>
      <c r="N192" s="964"/>
      <c r="O192" s="964"/>
      <c r="P192" s="964"/>
      <c r="Q192" s="964"/>
      <c r="R192" s="964"/>
      <c r="S192" s="964"/>
      <c r="T192" s="964"/>
      <c r="U192" s="964"/>
      <c r="V192" s="964"/>
      <c r="W192" s="964"/>
      <c r="X192" s="964"/>
      <c r="Y192" s="964"/>
    </row>
    <row r="193">
      <c r="A193" s="964"/>
      <c r="B193" s="964"/>
      <c r="C193" s="964"/>
      <c r="D193" s="964"/>
      <c r="E193" s="964"/>
      <c r="F193" s="964"/>
      <c r="G193" s="964"/>
      <c r="H193" s="964"/>
      <c r="I193" s="964"/>
      <c r="J193" s="985"/>
      <c r="K193" s="964"/>
      <c r="L193" s="964"/>
      <c r="M193" s="964"/>
      <c r="N193" s="964"/>
      <c r="O193" s="964"/>
      <c r="P193" s="964"/>
      <c r="Q193" s="964"/>
      <c r="R193" s="964"/>
      <c r="S193" s="964"/>
      <c r="T193" s="964"/>
      <c r="U193" s="964"/>
      <c r="V193" s="964"/>
      <c r="W193" s="964"/>
      <c r="X193" s="964"/>
      <c r="Y193" s="964"/>
    </row>
    <row r="194">
      <c r="A194" s="964"/>
      <c r="B194" s="964"/>
      <c r="C194" s="964"/>
      <c r="D194" s="964"/>
      <c r="E194" s="964"/>
      <c r="F194" s="964"/>
      <c r="G194" s="964"/>
      <c r="H194" s="964"/>
      <c r="I194" s="964"/>
      <c r="J194" s="985"/>
      <c r="K194" s="964"/>
      <c r="L194" s="964"/>
      <c r="M194" s="964"/>
      <c r="N194" s="964"/>
      <c r="O194" s="964"/>
      <c r="P194" s="964"/>
      <c r="Q194" s="964"/>
      <c r="R194" s="964"/>
      <c r="S194" s="964"/>
      <c r="T194" s="964"/>
      <c r="U194" s="964"/>
      <c r="V194" s="964"/>
      <c r="W194" s="964"/>
      <c r="X194" s="964"/>
      <c r="Y194" s="964"/>
    </row>
    <row r="195">
      <c r="A195" s="964"/>
      <c r="B195" s="964"/>
      <c r="C195" s="964"/>
      <c r="D195" s="964"/>
      <c r="E195" s="964"/>
      <c r="F195" s="964"/>
      <c r="G195" s="964"/>
      <c r="H195" s="964"/>
      <c r="I195" s="964"/>
      <c r="J195" s="985"/>
      <c r="K195" s="964"/>
      <c r="L195" s="964"/>
      <c r="M195" s="964"/>
      <c r="N195" s="964"/>
      <c r="O195" s="964"/>
      <c r="P195" s="964"/>
      <c r="Q195" s="964"/>
      <c r="R195" s="964"/>
      <c r="S195" s="964"/>
      <c r="T195" s="964"/>
      <c r="U195" s="964"/>
      <c r="V195" s="964"/>
      <c r="W195" s="964"/>
      <c r="X195" s="964"/>
      <c r="Y195" s="964"/>
    </row>
    <row r="196">
      <c r="A196" s="964"/>
      <c r="B196" s="964"/>
      <c r="C196" s="964"/>
      <c r="D196" s="964"/>
      <c r="E196" s="964"/>
      <c r="F196" s="964"/>
      <c r="G196" s="964"/>
      <c r="H196" s="964"/>
      <c r="I196" s="964"/>
      <c r="J196" s="985"/>
      <c r="K196" s="964"/>
      <c r="L196" s="964"/>
      <c r="M196" s="964"/>
      <c r="N196" s="964"/>
      <c r="O196" s="964"/>
      <c r="P196" s="964"/>
      <c r="Q196" s="964"/>
      <c r="R196" s="964"/>
      <c r="S196" s="964"/>
      <c r="T196" s="964"/>
      <c r="U196" s="964"/>
      <c r="V196" s="964"/>
      <c r="W196" s="964"/>
      <c r="X196" s="964"/>
      <c r="Y196" s="964"/>
    </row>
    <row r="197">
      <c r="A197" s="964"/>
      <c r="B197" s="964"/>
      <c r="C197" s="964"/>
      <c r="D197" s="964"/>
      <c r="E197" s="964"/>
      <c r="F197" s="964"/>
      <c r="G197" s="964"/>
      <c r="H197" s="964"/>
      <c r="I197" s="964"/>
      <c r="J197" s="985"/>
      <c r="K197" s="964"/>
      <c r="L197" s="964"/>
      <c r="M197" s="964"/>
      <c r="N197" s="964"/>
      <c r="O197" s="964"/>
      <c r="P197" s="964"/>
      <c r="Q197" s="964"/>
      <c r="R197" s="964"/>
      <c r="S197" s="964"/>
      <c r="T197" s="964"/>
      <c r="U197" s="964"/>
      <c r="V197" s="964"/>
      <c r="W197" s="964"/>
      <c r="X197" s="964"/>
      <c r="Y197" s="964"/>
    </row>
    <row r="198">
      <c r="A198" s="964"/>
      <c r="B198" s="964"/>
      <c r="C198" s="964"/>
      <c r="D198" s="964"/>
      <c r="E198" s="964"/>
      <c r="F198" s="964"/>
      <c r="G198" s="964"/>
      <c r="H198" s="964"/>
      <c r="I198" s="964"/>
      <c r="J198" s="985"/>
      <c r="K198" s="964"/>
      <c r="L198" s="964"/>
      <c r="M198" s="964"/>
      <c r="N198" s="964"/>
      <c r="O198" s="964"/>
      <c r="P198" s="964"/>
      <c r="Q198" s="964"/>
      <c r="R198" s="964"/>
      <c r="S198" s="964"/>
      <c r="T198" s="964"/>
      <c r="U198" s="964"/>
      <c r="V198" s="964"/>
      <c r="W198" s="964"/>
      <c r="X198" s="964"/>
      <c r="Y198" s="964"/>
    </row>
    <row r="199">
      <c r="A199" s="964"/>
      <c r="B199" s="964"/>
      <c r="C199" s="964"/>
      <c r="D199" s="964"/>
      <c r="E199" s="964"/>
      <c r="F199" s="964"/>
      <c r="G199" s="964"/>
      <c r="H199" s="964"/>
      <c r="I199" s="964"/>
      <c r="J199" s="985"/>
      <c r="K199" s="964"/>
      <c r="L199" s="964"/>
      <c r="M199" s="964"/>
      <c r="N199" s="964"/>
      <c r="O199" s="964"/>
      <c r="P199" s="964"/>
      <c r="Q199" s="964"/>
      <c r="R199" s="964"/>
      <c r="S199" s="964"/>
      <c r="T199" s="964"/>
      <c r="U199" s="964"/>
      <c r="V199" s="964"/>
      <c r="W199" s="964"/>
      <c r="X199" s="964"/>
      <c r="Y199" s="964"/>
    </row>
    <row r="200">
      <c r="A200" s="964"/>
      <c r="B200" s="964"/>
      <c r="C200" s="964"/>
      <c r="D200" s="964"/>
      <c r="E200" s="964"/>
      <c r="F200" s="964"/>
      <c r="G200" s="964"/>
      <c r="H200" s="964"/>
      <c r="I200" s="964"/>
      <c r="J200" s="985"/>
      <c r="K200" s="964"/>
      <c r="L200" s="964"/>
      <c r="M200" s="964"/>
      <c r="N200" s="964"/>
      <c r="O200" s="964"/>
      <c r="P200" s="964"/>
      <c r="Q200" s="964"/>
      <c r="R200" s="964"/>
      <c r="S200" s="964"/>
      <c r="T200" s="964"/>
      <c r="U200" s="964"/>
      <c r="V200" s="964"/>
      <c r="W200" s="964"/>
      <c r="X200" s="964"/>
      <c r="Y200" s="964"/>
    </row>
    <row r="201">
      <c r="A201" s="964"/>
      <c r="B201" s="964"/>
      <c r="C201" s="964"/>
      <c r="D201" s="964"/>
      <c r="E201" s="964"/>
      <c r="F201" s="964"/>
      <c r="G201" s="964"/>
      <c r="H201" s="964"/>
      <c r="I201" s="964"/>
      <c r="J201" s="985"/>
      <c r="K201" s="964"/>
      <c r="L201" s="964"/>
      <c r="M201" s="964"/>
      <c r="N201" s="964"/>
      <c r="O201" s="964"/>
      <c r="P201" s="964"/>
      <c r="Q201" s="964"/>
      <c r="R201" s="964"/>
      <c r="S201" s="964"/>
      <c r="T201" s="964"/>
      <c r="U201" s="964"/>
      <c r="V201" s="964"/>
      <c r="W201" s="964"/>
      <c r="X201" s="964"/>
      <c r="Y201" s="964"/>
    </row>
    <row r="202">
      <c r="A202" s="964"/>
      <c r="B202" s="964"/>
      <c r="C202" s="964"/>
      <c r="D202" s="964"/>
      <c r="E202" s="964"/>
      <c r="F202" s="964"/>
      <c r="G202" s="964"/>
      <c r="H202" s="964"/>
      <c r="I202" s="964"/>
      <c r="J202" s="985"/>
      <c r="K202" s="964"/>
      <c r="L202" s="964"/>
      <c r="M202" s="964"/>
      <c r="N202" s="964"/>
      <c r="O202" s="964"/>
      <c r="P202" s="964"/>
      <c r="Q202" s="964"/>
      <c r="R202" s="964"/>
      <c r="S202" s="964"/>
      <c r="T202" s="964"/>
      <c r="U202" s="964"/>
      <c r="V202" s="964"/>
      <c r="W202" s="964"/>
      <c r="X202" s="964"/>
      <c r="Y202" s="964"/>
    </row>
    <row r="203">
      <c r="A203" s="964"/>
      <c r="B203" s="964"/>
      <c r="C203" s="964"/>
      <c r="D203" s="964"/>
      <c r="E203" s="964"/>
      <c r="F203" s="964"/>
      <c r="G203" s="964"/>
      <c r="H203" s="964"/>
      <c r="I203" s="964"/>
      <c r="J203" s="985"/>
      <c r="K203" s="964"/>
      <c r="L203" s="964"/>
      <c r="M203" s="964"/>
      <c r="N203" s="964"/>
      <c r="O203" s="964"/>
      <c r="P203" s="964"/>
      <c r="Q203" s="964"/>
      <c r="R203" s="964"/>
      <c r="S203" s="964"/>
      <c r="T203" s="964"/>
      <c r="U203" s="964"/>
      <c r="V203" s="964"/>
      <c r="W203" s="964"/>
      <c r="X203" s="964"/>
      <c r="Y203" s="964"/>
    </row>
    <row r="204">
      <c r="A204" s="964"/>
      <c r="B204" s="964"/>
      <c r="C204" s="964"/>
      <c r="D204" s="964"/>
      <c r="E204" s="964"/>
      <c r="F204" s="964"/>
      <c r="G204" s="964"/>
      <c r="H204" s="964"/>
      <c r="I204" s="964"/>
      <c r="J204" s="985"/>
      <c r="K204" s="964"/>
      <c r="L204" s="964"/>
      <c r="M204" s="964"/>
      <c r="N204" s="964"/>
      <c r="O204" s="964"/>
      <c r="P204" s="964"/>
      <c r="Q204" s="964"/>
      <c r="R204" s="964"/>
      <c r="S204" s="964"/>
      <c r="T204" s="964"/>
      <c r="U204" s="964"/>
      <c r="V204" s="964"/>
      <c r="W204" s="964"/>
      <c r="X204" s="964"/>
      <c r="Y204" s="964"/>
    </row>
    <row r="205">
      <c r="A205" s="964"/>
      <c r="B205" s="964"/>
      <c r="C205" s="964"/>
      <c r="D205" s="964"/>
      <c r="E205" s="964"/>
      <c r="F205" s="964"/>
      <c r="G205" s="964"/>
      <c r="H205" s="964"/>
      <c r="I205" s="964"/>
      <c r="J205" s="985"/>
      <c r="K205" s="964"/>
      <c r="L205" s="964"/>
      <c r="M205" s="964"/>
      <c r="N205" s="964"/>
      <c r="O205" s="964"/>
      <c r="P205" s="964"/>
      <c r="Q205" s="964"/>
      <c r="R205" s="964"/>
      <c r="S205" s="964"/>
      <c r="T205" s="964"/>
      <c r="U205" s="964"/>
      <c r="V205" s="964"/>
      <c r="W205" s="964"/>
      <c r="X205" s="964"/>
      <c r="Y205" s="964"/>
    </row>
    <row r="206">
      <c r="A206" s="964"/>
      <c r="B206" s="964"/>
      <c r="C206" s="964"/>
      <c r="D206" s="964"/>
      <c r="E206" s="964"/>
      <c r="F206" s="964"/>
      <c r="G206" s="964"/>
      <c r="H206" s="964"/>
      <c r="I206" s="964"/>
      <c r="J206" s="985"/>
      <c r="K206" s="964"/>
      <c r="L206" s="964"/>
      <c r="M206" s="964"/>
      <c r="N206" s="964"/>
      <c r="O206" s="964"/>
      <c r="P206" s="964"/>
      <c r="Q206" s="964"/>
      <c r="R206" s="964"/>
      <c r="S206" s="964"/>
      <c r="T206" s="964"/>
      <c r="U206" s="964"/>
      <c r="V206" s="964"/>
      <c r="W206" s="964"/>
      <c r="X206" s="964"/>
      <c r="Y206" s="964"/>
    </row>
    <row r="207">
      <c r="A207" s="964"/>
      <c r="B207" s="964"/>
      <c r="C207" s="964"/>
      <c r="D207" s="964"/>
      <c r="E207" s="964"/>
      <c r="F207" s="964"/>
      <c r="G207" s="964"/>
      <c r="H207" s="964"/>
      <c r="I207" s="964"/>
      <c r="J207" s="985"/>
      <c r="K207" s="964"/>
      <c r="L207" s="964"/>
      <c r="M207" s="964"/>
      <c r="N207" s="964"/>
      <c r="O207" s="964"/>
      <c r="P207" s="964"/>
      <c r="Q207" s="964"/>
      <c r="R207" s="964"/>
      <c r="S207" s="964"/>
      <c r="T207" s="964"/>
      <c r="U207" s="964"/>
      <c r="V207" s="964"/>
      <c r="W207" s="964"/>
      <c r="X207" s="964"/>
      <c r="Y207" s="964"/>
    </row>
    <row r="208">
      <c r="A208" s="964"/>
      <c r="B208" s="964"/>
      <c r="C208" s="964"/>
      <c r="D208" s="964"/>
      <c r="E208" s="964"/>
      <c r="F208" s="964"/>
      <c r="G208" s="964"/>
      <c r="H208" s="964"/>
      <c r="I208" s="964"/>
      <c r="J208" s="985"/>
      <c r="K208" s="964"/>
      <c r="L208" s="964"/>
      <c r="M208" s="964"/>
      <c r="N208" s="964"/>
      <c r="O208" s="964"/>
      <c r="P208" s="964"/>
      <c r="Q208" s="964"/>
      <c r="R208" s="964"/>
      <c r="S208" s="964"/>
      <c r="T208" s="964"/>
      <c r="U208" s="964"/>
      <c r="V208" s="964"/>
      <c r="W208" s="964"/>
      <c r="X208" s="964"/>
      <c r="Y208" s="964"/>
    </row>
    <row r="209">
      <c r="A209" s="964"/>
      <c r="B209" s="964"/>
      <c r="C209" s="964"/>
      <c r="D209" s="964"/>
      <c r="E209" s="964"/>
      <c r="F209" s="964"/>
      <c r="G209" s="964"/>
      <c r="H209" s="964"/>
      <c r="I209" s="964"/>
      <c r="J209" s="985"/>
      <c r="K209" s="964"/>
      <c r="L209" s="964"/>
      <c r="M209" s="964"/>
      <c r="N209" s="964"/>
      <c r="O209" s="964"/>
      <c r="P209" s="964"/>
      <c r="Q209" s="964"/>
      <c r="R209" s="964"/>
      <c r="S209" s="964"/>
      <c r="T209" s="964"/>
      <c r="U209" s="964"/>
      <c r="V209" s="964"/>
      <c r="W209" s="964"/>
      <c r="X209" s="964"/>
      <c r="Y209" s="964"/>
    </row>
    <row r="210">
      <c r="A210" s="964"/>
      <c r="B210" s="964"/>
      <c r="C210" s="964"/>
      <c r="D210" s="964"/>
      <c r="E210" s="964"/>
      <c r="F210" s="964"/>
      <c r="G210" s="964"/>
      <c r="H210" s="964"/>
      <c r="I210" s="964"/>
      <c r="J210" s="985"/>
      <c r="K210" s="964"/>
      <c r="L210" s="964"/>
      <c r="M210" s="964"/>
      <c r="N210" s="964"/>
      <c r="O210" s="964"/>
      <c r="P210" s="964"/>
      <c r="Q210" s="964"/>
      <c r="R210" s="964"/>
      <c r="S210" s="964"/>
      <c r="T210" s="964"/>
      <c r="U210" s="964"/>
      <c r="V210" s="964"/>
      <c r="W210" s="964"/>
      <c r="X210" s="964"/>
      <c r="Y210" s="964"/>
    </row>
    <row r="211">
      <c r="A211" s="964"/>
      <c r="B211" s="964"/>
      <c r="C211" s="964"/>
      <c r="D211" s="964"/>
      <c r="E211" s="964"/>
      <c r="F211" s="964"/>
      <c r="G211" s="964"/>
      <c r="H211" s="964"/>
      <c r="I211" s="964"/>
      <c r="J211" s="985"/>
      <c r="K211" s="964"/>
      <c r="L211" s="964"/>
      <c r="M211" s="964"/>
      <c r="N211" s="964"/>
      <c r="O211" s="964"/>
      <c r="P211" s="964"/>
      <c r="Q211" s="964"/>
      <c r="R211" s="964"/>
      <c r="S211" s="964"/>
      <c r="T211" s="964"/>
      <c r="U211" s="964"/>
      <c r="V211" s="964"/>
      <c r="W211" s="964"/>
      <c r="X211" s="964"/>
      <c r="Y211" s="964"/>
    </row>
    <row r="212">
      <c r="A212" s="964"/>
      <c r="B212" s="964"/>
      <c r="C212" s="964"/>
      <c r="D212" s="964"/>
      <c r="E212" s="964"/>
      <c r="F212" s="964"/>
      <c r="G212" s="964"/>
      <c r="H212" s="964"/>
      <c r="I212" s="964"/>
      <c r="J212" s="985"/>
      <c r="K212" s="964"/>
      <c r="L212" s="964"/>
      <c r="M212" s="964"/>
      <c r="N212" s="964"/>
      <c r="O212" s="964"/>
      <c r="P212" s="964"/>
      <c r="Q212" s="964"/>
      <c r="R212" s="964"/>
      <c r="S212" s="964"/>
      <c r="T212" s="964"/>
      <c r="U212" s="964"/>
      <c r="V212" s="964"/>
      <c r="W212" s="964"/>
      <c r="X212" s="964"/>
      <c r="Y212" s="964"/>
    </row>
    <row r="213">
      <c r="A213" s="964"/>
      <c r="B213" s="964"/>
      <c r="C213" s="964"/>
      <c r="D213" s="964"/>
      <c r="E213" s="964"/>
      <c r="F213" s="964"/>
      <c r="G213" s="964"/>
      <c r="H213" s="964"/>
      <c r="I213" s="964"/>
      <c r="J213" s="985"/>
      <c r="K213" s="964"/>
      <c r="L213" s="964"/>
      <c r="M213" s="964"/>
      <c r="N213" s="964"/>
      <c r="O213" s="964"/>
      <c r="P213" s="964"/>
      <c r="Q213" s="964"/>
      <c r="R213" s="964"/>
      <c r="S213" s="964"/>
      <c r="T213" s="964"/>
      <c r="U213" s="964"/>
      <c r="V213" s="964"/>
      <c r="W213" s="964"/>
      <c r="X213" s="964"/>
      <c r="Y213" s="964"/>
    </row>
    <row r="214">
      <c r="A214" s="964"/>
      <c r="B214" s="964"/>
      <c r="C214" s="964"/>
      <c r="D214" s="964"/>
      <c r="E214" s="964"/>
      <c r="F214" s="964"/>
      <c r="G214" s="964"/>
      <c r="H214" s="964"/>
      <c r="I214" s="964"/>
      <c r="J214" s="985"/>
      <c r="K214" s="964"/>
      <c r="L214" s="964"/>
      <c r="M214" s="964"/>
      <c r="N214" s="964"/>
      <c r="O214" s="964"/>
      <c r="P214" s="964"/>
      <c r="Q214" s="964"/>
      <c r="R214" s="964"/>
      <c r="S214" s="964"/>
      <c r="T214" s="964"/>
      <c r="U214" s="964"/>
      <c r="V214" s="964"/>
      <c r="W214" s="964"/>
      <c r="X214" s="964"/>
      <c r="Y214" s="964"/>
    </row>
    <row r="215">
      <c r="A215" s="964"/>
      <c r="B215" s="964"/>
      <c r="C215" s="964"/>
      <c r="D215" s="964"/>
      <c r="E215" s="964"/>
      <c r="F215" s="964"/>
      <c r="G215" s="964"/>
      <c r="H215" s="964"/>
      <c r="I215" s="964"/>
      <c r="J215" s="985"/>
      <c r="K215" s="964"/>
      <c r="L215" s="964"/>
      <c r="M215" s="964"/>
      <c r="N215" s="964"/>
      <c r="O215" s="964"/>
      <c r="P215" s="964"/>
      <c r="Q215" s="964"/>
      <c r="R215" s="964"/>
      <c r="S215" s="964"/>
      <c r="T215" s="964"/>
      <c r="U215" s="964"/>
      <c r="V215" s="964"/>
      <c r="W215" s="964"/>
      <c r="X215" s="964"/>
      <c r="Y215" s="964"/>
    </row>
    <row r="216">
      <c r="A216" s="964"/>
      <c r="B216" s="964"/>
      <c r="C216" s="964"/>
      <c r="D216" s="964"/>
      <c r="E216" s="964"/>
      <c r="F216" s="964"/>
      <c r="G216" s="964"/>
      <c r="H216" s="964"/>
      <c r="I216" s="964"/>
      <c r="J216" s="985"/>
      <c r="K216" s="964"/>
      <c r="L216" s="964"/>
      <c r="M216" s="964"/>
      <c r="N216" s="964"/>
      <c r="O216" s="964"/>
      <c r="P216" s="964"/>
      <c r="Q216" s="964"/>
      <c r="R216" s="964"/>
      <c r="S216" s="964"/>
      <c r="T216" s="964"/>
      <c r="U216" s="964"/>
      <c r="V216" s="964"/>
      <c r="W216" s="964"/>
      <c r="X216" s="964"/>
      <c r="Y216" s="964"/>
    </row>
    <row r="217">
      <c r="A217" s="964"/>
      <c r="B217" s="964"/>
      <c r="C217" s="964"/>
      <c r="D217" s="964"/>
      <c r="E217" s="964"/>
      <c r="F217" s="964"/>
      <c r="G217" s="964"/>
      <c r="H217" s="964"/>
      <c r="I217" s="964"/>
      <c r="J217" s="985"/>
      <c r="K217" s="964"/>
      <c r="L217" s="964"/>
      <c r="M217" s="964"/>
      <c r="N217" s="964"/>
      <c r="O217" s="964"/>
      <c r="P217" s="964"/>
      <c r="Q217" s="964"/>
      <c r="R217" s="964"/>
      <c r="S217" s="964"/>
      <c r="T217" s="964"/>
      <c r="U217" s="964"/>
      <c r="V217" s="964"/>
      <c r="W217" s="964"/>
      <c r="X217" s="964"/>
      <c r="Y217" s="964"/>
    </row>
    <row r="218">
      <c r="A218" s="964"/>
      <c r="B218" s="964"/>
      <c r="C218" s="964"/>
      <c r="D218" s="964"/>
      <c r="E218" s="964"/>
      <c r="F218" s="964"/>
      <c r="G218" s="964"/>
      <c r="H218" s="964"/>
      <c r="I218" s="964"/>
      <c r="J218" s="985"/>
      <c r="K218" s="964"/>
      <c r="L218" s="964"/>
      <c r="M218" s="964"/>
      <c r="N218" s="964"/>
      <c r="O218" s="964"/>
      <c r="P218" s="964"/>
      <c r="Q218" s="964"/>
      <c r="R218" s="964"/>
      <c r="S218" s="964"/>
      <c r="T218" s="964"/>
      <c r="U218" s="964"/>
      <c r="V218" s="964"/>
      <c r="W218" s="964"/>
      <c r="X218" s="964"/>
      <c r="Y218" s="964"/>
    </row>
    <row r="219">
      <c r="A219" s="964"/>
      <c r="B219" s="964"/>
      <c r="C219" s="964"/>
      <c r="D219" s="964"/>
      <c r="E219" s="964"/>
      <c r="F219" s="964"/>
      <c r="G219" s="964"/>
      <c r="H219" s="964"/>
      <c r="I219" s="964"/>
      <c r="J219" s="985"/>
      <c r="K219" s="964"/>
      <c r="L219" s="964"/>
      <c r="M219" s="964"/>
      <c r="N219" s="964"/>
      <c r="O219" s="964"/>
      <c r="P219" s="964"/>
      <c r="Q219" s="964"/>
      <c r="R219" s="964"/>
      <c r="S219" s="964"/>
      <c r="T219" s="964"/>
      <c r="U219" s="964"/>
      <c r="V219" s="964"/>
      <c r="W219" s="964"/>
      <c r="X219" s="964"/>
      <c r="Y219" s="964"/>
    </row>
    <row r="220">
      <c r="A220" s="964"/>
      <c r="B220" s="964"/>
      <c r="C220" s="964"/>
      <c r="D220" s="964"/>
      <c r="E220" s="964"/>
      <c r="F220" s="964"/>
      <c r="G220" s="964"/>
      <c r="H220" s="964"/>
      <c r="I220" s="964"/>
      <c r="J220" s="985"/>
      <c r="K220" s="964"/>
      <c r="L220" s="964"/>
      <c r="M220" s="964"/>
      <c r="N220" s="964"/>
      <c r="O220" s="964"/>
      <c r="P220" s="964"/>
      <c r="Q220" s="964"/>
      <c r="R220" s="964"/>
      <c r="S220" s="964"/>
      <c r="T220" s="964"/>
      <c r="U220" s="964"/>
      <c r="V220" s="964"/>
      <c r="W220" s="964"/>
      <c r="X220" s="964"/>
      <c r="Y220" s="964"/>
    </row>
    <row r="221">
      <c r="A221" s="964"/>
      <c r="B221" s="964"/>
      <c r="C221" s="964"/>
      <c r="D221" s="964"/>
      <c r="E221" s="964"/>
      <c r="F221" s="964"/>
      <c r="G221" s="964"/>
      <c r="H221" s="964"/>
      <c r="I221" s="964"/>
      <c r="J221" s="985"/>
      <c r="K221" s="964"/>
      <c r="L221" s="964"/>
      <c r="M221" s="964"/>
      <c r="N221" s="964"/>
      <c r="O221" s="964"/>
      <c r="P221" s="964"/>
      <c r="Q221" s="964"/>
      <c r="R221" s="964"/>
      <c r="S221" s="964"/>
      <c r="T221" s="964"/>
      <c r="U221" s="964"/>
      <c r="V221" s="964"/>
      <c r="W221" s="964"/>
      <c r="X221" s="964"/>
      <c r="Y221" s="964"/>
    </row>
    <row r="222">
      <c r="A222" s="964"/>
      <c r="B222" s="964"/>
      <c r="C222" s="964"/>
      <c r="D222" s="964"/>
      <c r="E222" s="964"/>
      <c r="F222" s="964"/>
      <c r="G222" s="964"/>
      <c r="H222" s="964"/>
      <c r="I222" s="964"/>
      <c r="J222" s="985"/>
      <c r="K222" s="964"/>
      <c r="L222" s="964"/>
      <c r="M222" s="964"/>
      <c r="N222" s="964"/>
      <c r="O222" s="964"/>
      <c r="P222" s="964"/>
      <c r="Q222" s="964"/>
      <c r="R222" s="964"/>
      <c r="S222" s="964"/>
      <c r="T222" s="964"/>
      <c r="U222" s="964"/>
      <c r="V222" s="964"/>
      <c r="W222" s="964"/>
      <c r="X222" s="964"/>
      <c r="Y222" s="964"/>
    </row>
    <row r="223">
      <c r="A223" s="964"/>
      <c r="B223" s="964"/>
      <c r="C223" s="964"/>
      <c r="D223" s="964"/>
      <c r="E223" s="964"/>
      <c r="F223" s="964"/>
      <c r="G223" s="964"/>
      <c r="H223" s="964"/>
      <c r="I223" s="964"/>
      <c r="J223" s="985"/>
      <c r="K223" s="964"/>
      <c r="L223" s="964"/>
      <c r="M223" s="964"/>
      <c r="N223" s="964"/>
      <c r="O223" s="964"/>
      <c r="P223" s="964"/>
      <c r="Q223" s="964"/>
      <c r="R223" s="964"/>
      <c r="S223" s="964"/>
      <c r="T223" s="964"/>
      <c r="U223" s="964"/>
      <c r="V223" s="964"/>
      <c r="W223" s="964"/>
      <c r="X223" s="964"/>
      <c r="Y223" s="964"/>
    </row>
    <row r="224">
      <c r="A224" s="964"/>
      <c r="B224" s="964"/>
      <c r="C224" s="964"/>
      <c r="D224" s="964"/>
      <c r="E224" s="964"/>
      <c r="F224" s="964"/>
      <c r="G224" s="964"/>
      <c r="H224" s="964"/>
      <c r="I224" s="964"/>
      <c r="J224" s="985"/>
      <c r="K224" s="964"/>
      <c r="L224" s="964"/>
      <c r="M224" s="964"/>
      <c r="N224" s="964"/>
      <c r="O224" s="964"/>
      <c r="P224" s="964"/>
      <c r="Q224" s="964"/>
      <c r="R224" s="964"/>
      <c r="S224" s="964"/>
      <c r="T224" s="964"/>
      <c r="U224" s="964"/>
      <c r="V224" s="964"/>
      <c r="W224" s="964"/>
      <c r="X224" s="964"/>
      <c r="Y224" s="964"/>
    </row>
    <row r="225">
      <c r="A225" s="964"/>
      <c r="B225" s="964"/>
      <c r="C225" s="964"/>
      <c r="D225" s="964"/>
      <c r="E225" s="964"/>
      <c r="F225" s="964"/>
      <c r="G225" s="964"/>
      <c r="H225" s="964"/>
      <c r="I225" s="964"/>
      <c r="J225" s="985"/>
      <c r="K225" s="964"/>
      <c r="L225" s="964"/>
      <c r="M225" s="964"/>
      <c r="N225" s="964"/>
      <c r="O225" s="964"/>
      <c r="P225" s="964"/>
      <c r="Q225" s="964"/>
      <c r="R225" s="964"/>
      <c r="S225" s="964"/>
      <c r="T225" s="964"/>
      <c r="U225" s="964"/>
      <c r="V225" s="964"/>
      <c r="W225" s="964"/>
      <c r="X225" s="964"/>
      <c r="Y225" s="964"/>
    </row>
    <row r="226">
      <c r="A226" s="964"/>
      <c r="B226" s="964"/>
      <c r="C226" s="964"/>
      <c r="D226" s="964"/>
      <c r="E226" s="964"/>
      <c r="F226" s="964"/>
      <c r="G226" s="964"/>
      <c r="H226" s="964"/>
      <c r="I226" s="964"/>
      <c r="J226" s="985"/>
      <c r="K226" s="964"/>
      <c r="L226" s="964"/>
      <c r="M226" s="964"/>
      <c r="N226" s="964"/>
      <c r="O226" s="964"/>
      <c r="P226" s="964"/>
      <c r="Q226" s="964"/>
      <c r="R226" s="964"/>
      <c r="S226" s="964"/>
      <c r="T226" s="964"/>
      <c r="U226" s="964"/>
      <c r="V226" s="964"/>
      <c r="W226" s="964"/>
      <c r="X226" s="964"/>
      <c r="Y226" s="964"/>
    </row>
    <row r="227">
      <c r="A227" s="964"/>
      <c r="B227" s="964"/>
      <c r="C227" s="964"/>
      <c r="D227" s="964"/>
      <c r="E227" s="964"/>
      <c r="F227" s="964"/>
      <c r="G227" s="964"/>
      <c r="H227" s="964"/>
      <c r="I227" s="964"/>
      <c r="J227" s="985"/>
      <c r="K227" s="964"/>
      <c r="L227" s="964"/>
      <c r="M227" s="964"/>
      <c r="N227" s="964"/>
      <c r="O227" s="964"/>
      <c r="P227" s="964"/>
      <c r="Q227" s="964"/>
      <c r="R227" s="964"/>
      <c r="S227" s="964"/>
      <c r="T227" s="964"/>
      <c r="U227" s="964"/>
      <c r="V227" s="964"/>
      <c r="W227" s="964"/>
      <c r="X227" s="964"/>
      <c r="Y227" s="964"/>
    </row>
    <row r="228">
      <c r="A228" s="964"/>
      <c r="B228" s="964"/>
      <c r="C228" s="964"/>
      <c r="D228" s="964"/>
      <c r="E228" s="964"/>
      <c r="F228" s="964"/>
      <c r="G228" s="964"/>
      <c r="H228" s="964"/>
      <c r="I228" s="964"/>
      <c r="J228" s="985"/>
      <c r="K228" s="964"/>
      <c r="L228" s="964"/>
      <c r="M228" s="964"/>
      <c r="N228" s="964"/>
      <c r="O228" s="964"/>
      <c r="P228" s="964"/>
      <c r="Q228" s="964"/>
      <c r="R228" s="964"/>
      <c r="S228" s="964"/>
      <c r="T228" s="964"/>
      <c r="U228" s="964"/>
      <c r="V228" s="964"/>
      <c r="W228" s="964"/>
      <c r="X228" s="964"/>
      <c r="Y228" s="964"/>
    </row>
    <row r="229">
      <c r="A229" s="964"/>
      <c r="B229" s="964"/>
      <c r="C229" s="964"/>
      <c r="D229" s="964"/>
      <c r="E229" s="964"/>
      <c r="F229" s="964"/>
      <c r="G229" s="964"/>
      <c r="H229" s="964"/>
      <c r="I229" s="964"/>
      <c r="J229" s="985"/>
      <c r="K229" s="964"/>
      <c r="L229" s="964"/>
      <c r="M229" s="964"/>
      <c r="N229" s="964"/>
      <c r="O229" s="964"/>
      <c r="P229" s="964"/>
      <c r="Q229" s="964"/>
      <c r="R229" s="964"/>
      <c r="S229" s="964"/>
      <c r="T229" s="964"/>
      <c r="U229" s="964"/>
      <c r="V229" s="964"/>
      <c r="W229" s="964"/>
      <c r="X229" s="964"/>
      <c r="Y229" s="964"/>
    </row>
    <row r="230">
      <c r="A230" s="964"/>
      <c r="B230" s="964"/>
      <c r="C230" s="964"/>
      <c r="D230" s="964"/>
      <c r="E230" s="964"/>
      <c r="F230" s="964"/>
      <c r="G230" s="964"/>
      <c r="H230" s="964"/>
      <c r="I230" s="964"/>
      <c r="J230" s="985"/>
      <c r="K230" s="964"/>
      <c r="L230" s="964"/>
      <c r="M230" s="964"/>
      <c r="N230" s="964"/>
      <c r="O230" s="964"/>
      <c r="P230" s="964"/>
      <c r="Q230" s="964"/>
      <c r="R230" s="964"/>
      <c r="S230" s="964"/>
      <c r="T230" s="964"/>
      <c r="U230" s="964"/>
      <c r="V230" s="964"/>
      <c r="W230" s="964"/>
      <c r="X230" s="964"/>
      <c r="Y230" s="964"/>
    </row>
    <row r="231">
      <c r="A231" s="964"/>
      <c r="B231" s="964"/>
      <c r="C231" s="964"/>
      <c r="D231" s="964"/>
      <c r="E231" s="964"/>
      <c r="F231" s="964"/>
      <c r="G231" s="964"/>
      <c r="H231" s="964"/>
      <c r="I231" s="964"/>
      <c r="J231" s="985"/>
      <c r="K231" s="964"/>
      <c r="L231" s="964"/>
      <c r="M231" s="964"/>
      <c r="N231" s="964"/>
      <c r="O231" s="964"/>
      <c r="P231" s="964"/>
      <c r="Q231" s="964"/>
      <c r="R231" s="964"/>
      <c r="S231" s="964"/>
      <c r="T231" s="964"/>
      <c r="U231" s="964"/>
      <c r="V231" s="964"/>
      <c r="W231" s="964"/>
      <c r="X231" s="964"/>
      <c r="Y231" s="964"/>
    </row>
    <row r="232">
      <c r="A232" s="964"/>
      <c r="B232" s="964"/>
      <c r="C232" s="964"/>
      <c r="D232" s="964"/>
      <c r="E232" s="964"/>
      <c r="F232" s="964"/>
      <c r="G232" s="964"/>
      <c r="H232" s="964"/>
      <c r="I232" s="964"/>
      <c r="J232" s="985"/>
      <c r="K232" s="964"/>
      <c r="L232" s="964"/>
      <c r="M232" s="964"/>
      <c r="N232" s="964"/>
      <c r="O232" s="964"/>
      <c r="P232" s="964"/>
      <c r="Q232" s="964"/>
      <c r="R232" s="964"/>
      <c r="S232" s="964"/>
      <c r="T232" s="964"/>
      <c r="U232" s="964"/>
      <c r="V232" s="964"/>
      <c r="W232" s="964"/>
      <c r="X232" s="964"/>
      <c r="Y232" s="964"/>
    </row>
    <row r="233">
      <c r="A233" s="964"/>
      <c r="B233" s="964"/>
      <c r="C233" s="964"/>
      <c r="D233" s="964"/>
      <c r="E233" s="964"/>
      <c r="F233" s="964"/>
      <c r="G233" s="964"/>
      <c r="H233" s="964"/>
      <c r="I233" s="964"/>
      <c r="J233" s="985"/>
      <c r="K233" s="964"/>
      <c r="L233" s="964"/>
      <c r="M233" s="964"/>
      <c r="N233" s="964"/>
      <c r="O233" s="964"/>
      <c r="P233" s="964"/>
      <c r="Q233" s="964"/>
      <c r="R233" s="964"/>
      <c r="S233" s="964"/>
      <c r="T233" s="964"/>
      <c r="U233" s="964"/>
      <c r="V233" s="964"/>
      <c r="W233" s="964"/>
      <c r="X233" s="964"/>
      <c r="Y233" s="964"/>
    </row>
    <row r="234">
      <c r="A234" s="964"/>
      <c r="B234" s="964"/>
      <c r="C234" s="964"/>
      <c r="D234" s="964"/>
      <c r="E234" s="964"/>
      <c r="F234" s="964"/>
      <c r="G234" s="964"/>
      <c r="H234" s="964"/>
      <c r="I234" s="964"/>
      <c r="J234" s="985"/>
      <c r="K234" s="964"/>
      <c r="L234" s="964"/>
      <c r="M234" s="964"/>
      <c r="N234" s="964"/>
      <c r="O234" s="964"/>
      <c r="P234" s="964"/>
      <c r="Q234" s="964"/>
      <c r="R234" s="964"/>
      <c r="S234" s="964"/>
      <c r="T234" s="964"/>
      <c r="U234" s="964"/>
      <c r="V234" s="964"/>
      <c r="W234" s="964"/>
      <c r="X234" s="964"/>
      <c r="Y234" s="964"/>
    </row>
    <row r="235">
      <c r="A235" s="964"/>
      <c r="B235" s="964"/>
      <c r="C235" s="964"/>
      <c r="D235" s="964"/>
      <c r="E235" s="964"/>
      <c r="F235" s="964"/>
      <c r="G235" s="964"/>
      <c r="H235" s="964"/>
      <c r="I235" s="964"/>
      <c r="J235" s="985"/>
      <c r="K235" s="964"/>
      <c r="L235" s="964"/>
      <c r="M235" s="964"/>
      <c r="N235" s="964"/>
      <c r="O235" s="964"/>
      <c r="P235" s="964"/>
      <c r="Q235" s="964"/>
      <c r="R235" s="964"/>
      <c r="S235" s="964"/>
      <c r="T235" s="964"/>
      <c r="U235" s="964"/>
      <c r="V235" s="964"/>
      <c r="W235" s="964"/>
      <c r="X235" s="964"/>
      <c r="Y235" s="964"/>
    </row>
    <row r="236">
      <c r="A236" s="964"/>
      <c r="B236" s="964"/>
      <c r="C236" s="964"/>
      <c r="D236" s="964"/>
      <c r="E236" s="964"/>
      <c r="F236" s="964"/>
      <c r="G236" s="964"/>
      <c r="H236" s="964"/>
      <c r="I236" s="964"/>
      <c r="J236" s="985"/>
      <c r="K236" s="964"/>
      <c r="L236" s="964"/>
      <c r="M236" s="964"/>
      <c r="N236" s="964"/>
      <c r="O236" s="964"/>
      <c r="P236" s="964"/>
      <c r="Q236" s="964"/>
      <c r="R236" s="964"/>
      <c r="S236" s="964"/>
      <c r="T236" s="964"/>
      <c r="U236" s="964"/>
      <c r="V236" s="964"/>
      <c r="W236" s="964"/>
      <c r="X236" s="964"/>
      <c r="Y236" s="964"/>
    </row>
    <row r="237">
      <c r="A237" s="964"/>
      <c r="B237" s="964"/>
      <c r="C237" s="964"/>
      <c r="D237" s="964"/>
      <c r="E237" s="964"/>
      <c r="F237" s="964"/>
      <c r="G237" s="964"/>
      <c r="H237" s="964"/>
      <c r="I237" s="964"/>
      <c r="J237" s="985"/>
      <c r="K237" s="964"/>
      <c r="L237" s="964"/>
      <c r="M237" s="964"/>
      <c r="N237" s="964"/>
      <c r="O237" s="964"/>
      <c r="P237" s="964"/>
      <c r="Q237" s="964"/>
      <c r="R237" s="964"/>
      <c r="S237" s="964"/>
      <c r="T237" s="964"/>
      <c r="U237" s="964"/>
      <c r="V237" s="964"/>
      <c r="W237" s="964"/>
      <c r="X237" s="964"/>
      <c r="Y237" s="964"/>
    </row>
    <row r="238">
      <c r="A238" s="964"/>
      <c r="B238" s="964"/>
      <c r="C238" s="964"/>
      <c r="D238" s="964"/>
      <c r="E238" s="964"/>
      <c r="F238" s="964"/>
      <c r="G238" s="964"/>
      <c r="H238" s="964"/>
      <c r="I238" s="964"/>
      <c r="J238" s="985"/>
      <c r="K238" s="964"/>
      <c r="L238" s="964"/>
      <c r="M238" s="964"/>
      <c r="N238" s="964"/>
      <c r="O238" s="964"/>
      <c r="P238" s="964"/>
      <c r="Q238" s="964"/>
      <c r="R238" s="964"/>
      <c r="S238" s="964"/>
      <c r="T238" s="964"/>
      <c r="U238" s="964"/>
      <c r="V238" s="964"/>
      <c r="W238" s="964"/>
      <c r="X238" s="964"/>
      <c r="Y238" s="964"/>
    </row>
    <row r="239">
      <c r="A239" s="964"/>
      <c r="B239" s="964"/>
      <c r="C239" s="964"/>
      <c r="D239" s="964"/>
      <c r="E239" s="964"/>
      <c r="F239" s="964"/>
      <c r="G239" s="964"/>
      <c r="H239" s="964"/>
      <c r="I239" s="964"/>
      <c r="J239" s="985"/>
      <c r="K239" s="964"/>
      <c r="L239" s="964"/>
      <c r="M239" s="964"/>
      <c r="N239" s="964"/>
      <c r="O239" s="964"/>
      <c r="P239" s="964"/>
      <c r="Q239" s="964"/>
      <c r="R239" s="964"/>
      <c r="S239" s="964"/>
      <c r="T239" s="964"/>
      <c r="U239" s="964"/>
      <c r="V239" s="964"/>
      <c r="W239" s="964"/>
      <c r="X239" s="964"/>
      <c r="Y239" s="964"/>
    </row>
    <row r="240">
      <c r="A240" s="964"/>
      <c r="B240" s="964"/>
      <c r="C240" s="964"/>
      <c r="D240" s="964"/>
      <c r="E240" s="964"/>
      <c r="F240" s="964"/>
      <c r="G240" s="964"/>
      <c r="H240" s="964"/>
      <c r="I240" s="964"/>
      <c r="J240" s="985"/>
      <c r="K240" s="964"/>
      <c r="L240" s="964"/>
      <c r="M240" s="964"/>
      <c r="N240" s="964"/>
      <c r="O240" s="964"/>
      <c r="P240" s="964"/>
      <c r="Q240" s="964"/>
      <c r="R240" s="964"/>
      <c r="S240" s="964"/>
      <c r="T240" s="964"/>
      <c r="U240" s="964"/>
      <c r="V240" s="964"/>
      <c r="W240" s="964"/>
      <c r="X240" s="964"/>
      <c r="Y240" s="964"/>
    </row>
    <row r="241">
      <c r="A241" s="964"/>
      <c r="B241" s="964"/>
      <c r="C241" s="964"/>
      <c r="D241" s="964"/>
      <c r="E241" s="964"/>
      <c r="F241" s="964"/>
      <c r="G241" s="964"/>
      <c r="H241" s="964"/>
      <c r="I241" s="964"/>
      <c r="J241" s="985"/>
      <c r="K241" s="964"/>
      <c r="L241" s="964"/>
      <c r="M241" s="964"/>
      <c r="N241" s="964"/>
      <c r="O241" s="964"/>
      <c r="P241" s="964"/>
      <c r="Q241" s="964"/>
      <c r="R241" s="964"/>
      <c r="S241" s="964"/>
      <c r="T241" s="964"/>
      <c r="U241" s="964"/>
      <c r="V241" s="964"/>
      <c r="W241" s="964"/>
      <c r="X241" s="964"/>
      <c r="Y241" s="964"/>
    </row>
    <row r="242">
      <c r="A242" s="964"/>
      <c r="B242" s="964"/>
      <c r="C242" s="964"/>
      <c r="D242" s="964"/>
      <c r="E242" s="964"/>
      <c r="F242" s="964"/>
      <c r="G242" s="964"/>
      <c r="H242" s="964"/>
      <c r="I242" s="964"/>
      <c r="J242" s="985"/>
      <c r="K242" s="964"/>
      <c r="L242" s="964"/>
      <c r="M242" s="964"/>
      <c r="N242" s="964"/>
      <c r="O242" s="964"/>
      <c r="P242" s="964"/>
      <c r="Q242" s="964"/>
      <c r="R242" s="964"/>
      <c r="S242" s="964"/>
      <c r="T242" s="964"/>
      <c r="U242" s="964"/>
      <c r="V242" s="964"/>
      <c r="W242" s="964"/>
      <c r="X242" s="964"/>
      <c r="Y242" s="964"/>
    </row>
    <row r="243">
      <c r="A243" s="964"/>
      <c r="B243" s="964"/>
      <c r="C243" s="964"/>
      <c r="D243" s="964"/>
      <c r="E243" s="964"/>
      <c r="F243" s="964"/>
      <c r="G243" s="964"/>
      <c r="H243" s="964"/>
      <c r="I243" s="964"/>
      <c r="J243" s="985"/>
      <c r="K243" s="964"/>
      <c r="L243" s="964"/>
      <c r="M243" s="964"/>
      <c r="N243" s="964"/>
      <c r="O243" s="964"/>
      <c r="P243" s="964"/>
      <c r="Q243" s="964"/>
      <c r="R243" s="964"/>
      <c r="S243" s="964"/>
      <c r="T243" s="964"/>
      <c r="U243" s="964"/>
      <c r="V243" s="964"/>
      <c r="W243" s="964"/>
      <c r="X243" s="964"/>
      <c r="Y243" s="964"/>
    </row>
    <row r="244">
      <c r="A244" s="964"/>
      <c r="B244" s="964"/>
      <c r="C244" s="964"/>
      <c r="D244" s="964"/>
      <c r="E244" s="964"/>
      <c r="F244" s="964"/>
      <c r="G244" s="964"/>
      <c r="H244" s="964"/>
      <c r="I244" s="964"/>
      <c r="J244" s="985"/>
      <c r="K244" s="964"/>
      <c r="L244" s="964"/>
      <c r="M244" s="964"/>
      <c r="N244" s="964"/>
      <c r="O244" s="964"/>
      <c r="P244" s="964"/>
      <c r="Q244" s="964"/>
      <c r="R244" s="964"/>
      <c r="S244" s="964"/>
      <c r="T244" s="964"/>
      <c r="U244" s="964"/>
      <c r="V244" s="964"/>
      <c r="W244" s="964"/>
      <c r="X244" s="964"/>
      <c r="Y244" s="964"/>
    </row>
    <row r="245">
      <c r="A245" s="964"/>
      <c r="B245" s="964"/>
      <c r="C245" s="964"/>
      <c r="D245" s="964"/>
      <c r="E245" s="964"/>
      <c r="F245" s="964"/>
      <c r="G245" s="964"/>
      <c r="H245" s="964"/>
      <c r="I245" s="964"/>
      <c r="J245" s="985"/>
      <c r="K245" s="964"/>
      <c r="L245" s="964"/>
      <c r="M245" s="964"/>
      <c r="N245" s="964"/>
      <c r="O245" s="964"/>
      <c r="P245" s="964"/>
      <c r="Q245" s="964"/>
      <c r="R245" s="964"/>
      <c r="S245" s="964"/>
      <c r="T245" s="964"/>
      <c r="U245" s="964"/>
      <c r="V245" s="964"/>
      <c r="W245" s="964"/>
      <c r="X245" s="964"/>
      <c r="Y245" s="964"/>
    </row>
    <row r="246">
      <c r="A246" s="964"/>
      <c r="B246" s="964"/>
      <c r="C246" s="964"/>
      <c r="D246" s="964"/>
      <c r="E246" s="964"/>
      <c r="F246" s="964"/>
      <c r="G246" s="964"/>
      <c r="H246" s="964"/>
      <c r="I246" s="964"/>
      <c r="J246" s="985"/>
      <c r="K246" s="964"/>
      <c r="L246" s="964"/>
      <c r="M246" s="964"/>
      <c r="N246" s="964"/>
      <c r="O246" s="964"/>
      <c r="P246" s="964"/>
      <c r="Q246" s="964"/>
      <c r="R246" s="964"/>
      <c r="S246" s="964"/>
      <c r="T246" s="964"/>
      <c r="U246" s="964"/>
      <c r="V246" s="964"/>
      <c r="W246" s="964"/>
      <c r="X246" s="964"/>
      <c r="Y246" s="964"/>
    </row>
    <row r="247">
      <c r="A247" s="964"/>
      <c r="B247" s="964"/>
      <c r="C247" s="964"/>
      <c r="D247" s="964"/>
      <c r="E247" s="964"/>
      <c r="F247" s="964"/>
      <c r="G247" s="964"/>
      <c r="H247" s="964"/>
      <c r="I247" s="964"/>
      <c r="J247" s="985"/>
      <c r="K247" s="964"/>
      <c r="L247" s="964"/>
      <c r="M247" s="964"/>
      <c r="N247" s="964"/>
      <c r="O247" s="964"/>
      <c r="P247" s="964"/>
      <c r="Q247" s="964"/>
      <c r="R247" s="964"/>
      <c r="S247" s="964"/>
      <c r="T247" s="964"/>
      <c r="U247" s="964"/>
      <c r="V247" s="964"/>
      <c r="W247" s="964"/>
      <c r="X247" s="964"/>
      <c r="Y247" s="964"/>
    </row>
    <row r="248">
      <c r="A248" s="964"/>
      <c r="B248" s="964"/>
      <c r="C248" s="964"/>
      <c r="D248" s="964"/>
      <c r="E248" s="964"/>
      <c r="F248" s="964"/>
      <c r="G248" s="964"/>
      <c r="H248" s="964"/>
      <c r="I248" s="964"/>
      <c r="J248" s="985"/>
      <c r="K248" s="964"/>
      <c r="L248" s="964"/>
      <c r="M248" s="964"/>
      <c r="N248" s="964"/>
      <c r="O248" s="964"/>
      <c r="P248" s="964"/>
      <c r="Q248" s="964"/>
      <c r="R248" s="964"/>
      <c r="S248" s="964"/>
      <c r="T248" s="964"/>
      <c r="U248" s="964"/>
      <c r="V248" s="964"/>
      <c r="W248" s="964"/>
      <c r="X248" s="964"/>
      <c r="Y248" s="964"/>
    </row>
    <row r="249">
      <c r="A249" s="964"/>
      <c r="B249" s="964"/>
      <c r="C249" s="964"/>
      <c r="D249" s="964"/>
      <c r="E249" s="964"/>
      <c r="F249" s="964"/>
      <c r="G249" s="964"/>
      <c r="H249" s="964"/>
      <c r="I249" s="964"/>
      <c r="J249" s="985"/>
      <c r="K249" s="964"/>
      <c r="L249" s="964"/>
      <c r="M249" s="964"/>
      <c r="N249" s="964"/>
      <c r="O249" s="964"/>
      <c r="P249" s="964"/>
      <c r="Q249" s="964"/>
      <c r="R249" s="964"/>
      <c r="S249" s="964"/>
      <c r="T249" s="964"/>
      <c r="U249" s="964"/>
      <c r="V249" s="964"/>
      <c r="W249" s="964"/>
      <c r="X249" s="964"/>
      <c r="Y249" s="964"/>
    </row>
    <row r="250">
      <c r="A250" s="964"/>
      <c r="B250" s="964"/>
      <c r="C250" s="964"/>
      <c r="D250" s="964"/>
      <c r="E250" s="964"/>
      <c r="F250" s="964"/>
      <c r="G250" s="964"/>
      <c r="H250" s="964"/>
      <c r="I250" s="964"/>
      <c r="J250" s="985"/>
      <c r="K250" s="964"/>
      <c r="L250" s="964"/>
      <c r="M250" s="964"/>
      <c r="N250" s="964"/>
      <c r="O250" s="964"/>
      <c r="P250" s="964"/>
      <c r="Q250" s="964"/>
      <c r="R250" s="964"/>
      <c r="S250" s="964"/>
      <c r="T250" s="964"/>
      <c r="U250" s="964"/>
      <c r="V250" s="964"/>
      <c r="W250" s="964"/>
      <c r="X250" s="964"/>
      <c r="Y250" s="964"/>
    </row>
    <row r="251">
      <c r="A251" s="964"/>
      <c r="B251" s="964"/>
      <c r="C251" s="964"/>
      <c r="D251" s="964"/>
      <c r="E251" s="964"/>
      <c r="F251" s="964"/>
      <c r="G251" s="964"/>
      <c r="H251" s="964"/>
      <c r="I251" s="964"/>
      <c r="J251" s="985"/>
      <c r="K251" s="964"/>
      <c r="L251" s="964"/>
      <c r="M251" s="964"/>
      <c r="N251" s="964"/>
      <c r="O251" s="964"/>
      <c r="P251" s="964"/>
      <c r="Q251" s="964"/>
      <c r="R251" s="964"/>
      <c r="S251" s="964"/>
      <c r="T251" s="964"/>
      <c r="U251" s="964"/>
      <c r="V251" s="964"/>
      <c r="W251" s="964"/>
      <c r="X251" s="964"/>
      <c r="Y251" s="964"/>
    </row>
    <row r="252">
      <c r="A252" s="964"/>
      <c r="B252" s="964"/>
      <c r="C252" s="964"/>
      <c r="D252" s="964"/>
      <c r="E252" s="964"/>
      <c r="F252" s="964"/>
      <c r="G252" s="964"/>
      <c r="H252" s="964"/>
      <c r="I252" s="964"/>
      <c r="J252" s="985"/>
      <c r="K252" s="964"/>
      <c r="L252" s="964"/>
      <c r="M252" s="964"/>
      <c r="N252" s="964"/>
      <c r="O252" s="964"/>
      <c r="P252" s="964"/>
      <c r="Q252" s="964"/>
      <c r="R252" s="964"/>
      <c r="S252" s="964"/>
      <c r="T252" s="964"/>
      <c r="U252" s="964"/>
      <c r="V252" s="964"/>
      <c r="W252" s="964"/>
      <c r="X252" s="964"/>
      <c r="Y252" s="964"/>
    </row>
    <row r="253">
      <c r="A253" s="964"/>
      <c r="B253" s="964"/>
      <c r="C253" s="964"/>
      <c r="D253" s="964"/>
      <c r="E253" s="964"/>
      <c r="F253" s="964"/>
      <c r="G253" s="964"/>
      <c r="H253" s="964"/>
      <c r="I253" s="964"/>
      <c r="J253" s="985"/>
      <c r="K253" s="964"/>
      <c r="L253" s="964"/>
      <c r="M253" s="964"/>
      <c r="N253" s="964"/>
      <c r="O253" s="964"/>
      <c r="P253" s="964"/>
      <c r="Q253" s="964"/>
      <c r="R253" s="964"/>
      <c r="S253" s="964"/>
      <c r="T253" s="964"/>
      <c r="U253" s="964"/>
      <c r="V253" s="964"/>
      <c r="W253" s="964"/>
      <c r="X253" s="964"/>
      <c r="Y253" s="964"/>
    </row>
    <row r="254">
      <c r="A254" s="964"/>
      <c r="B254" s="964"/>
      <c r="C254" s="964"/>
      <c r="D254" s="964"/>
      <c r="E254" s="964"/>
      <c r="F254" s="964"/>
      <c r="G254" s="964"/>
      <c r="H254" s="964"/>
      <c r="I254" s="964"/>
      <c r="J254" s="985"/>
      <c r="K254" s="964"/>
      <c r="L254" s="964"/>
      <c r="M254" s="964"/>
      <c r="N254" s="964"/>
      <c r="O254" s="964"/>
      <c r="P254" s="964"/>
      <c r="Q254" s="964"/>
      <c r="R254" s="964"/>
      <c r="S254" s="964"/>
      <c r="T254" s="964"/>
      <c r="U254" s="964"/>
      <c r="V254" s="964"/>
      <c r="W254" s="964"/>
      <c r="X254" s="964"/>
      <c r="Y254" s="964"/>
    </row>
    <row r="255">
      <c r="A255" s="964"/>
      <c r="B255" s="964"/>
      <c r="C255" s="964"/>
      <c r="D255" s="964"/>
      <c r="E255" s="964"/>
      <c r="F255" s="964"/>
      <c r="G255" s="964"/>
      <c r="H255" s="964"/>
      <c r="I255" s="964"/>
      <c r="J255" s="985"/>
      <c r="K255" s="964"/>
      <c r="L255" s="964"/>
      <c r="M255" s="964"/>
      <c r="N255" s="964"/>
      <c r="O255" s="964"/>
      <c r="P255" s="964"/>
      <c r="Q255" s="964"/>
      <c r="R255" s="964"/>
      <c r="S255" s="964"/>
      <c r="T255" s="964"/>
      <c r="U255" s="964"/>
      <c r="V255" s="964"/>
      <c r="W255" s="964"/>
      <c r="X255" s="964"/>
      <c r="Y255" s="964"/>
    </row>
    <row r="256">
      <c r="A256" s="964"/>
      <c r="B256" s="964"/>
      <c r="C256" s="964"/>
      <c r="D256" s="964"/>
      <c r="E256" s="964"/>
      <c r="F256" s="964"/>
      <c r="G256" s="964"/>
      <c r="H256" s="964"/>
      <c r="I256" s="964"/>
      <c r="J256" s="985"/>
      <c r="K256" s="964"/>
      <c r="L256" s="964"/>
      <c r="M256" s="964"/>
      <c r="N256" s="964"/>
      <c r="O256" s="964"/>
      <c r="P256" s="964"/>
      <c r="Q256" s="964"/>
      <c r="R256" s="964"/>
      <c r="S256" s="964"/>
      <c r="T256" s="964"/>
      <c r="U256" s="964"/>
      <c r="V256" s="964"/>
      <c r="W256" s="964"/>
      <c r="X256" s="964"/>
      <c r="Y256" s="964"/>
    </row>
    <row r="257">
      <c r="A257" s="964"/>
      <c r="B257" s="964"/>
      <c r="C257" s="964"/>
      <c r="D257" s="964"/>
      <c r="E257" s="964"/>
      <c r="F257" s="964"/>
      <c r="G257" s="964"/>
      <c r="H257" s="964"/>
      <c r="I257" s="964"/>
      <c r="J257" s="985"/>
      <c r="K257" s="964"/>
      <c r="L257" s="964"/>
      <c r="M257" s="964"/>
      <c r="N257" s="964"/>
      <c r="O257" s="964"/>
      <c r="P257" s="964"/>
      <c r="Q257" s="964"/>
      <c r="R257" s="964"/>
      <c r="S257" s="964"/>
      <c r="T257" s="964"/>
      <c r="U257" s="964"/>
      <c r="V257" s="964"/>
      <c r="W257" s="964"/>
      <c r="X257" s="964"/>
      <c r="Y257" s="964"/>
    </row>
    <row r="258">
      <c r="A258" s="964"/>
      <c r="B258" s="964"/>
      <c r="C258" s="964"/>
      <c r="D258" s="964"/>
      <c r="E258" s="964"/>
      <c r="F258" s="964"/>
      <c r="G258" s="964"/>
      <c r="H258" s="964"/>
      <c r="I258" s="964"/>
      <c r="J258" s="985"/>
      <c r="K258" s="964"/>
      <c r="L258" s="964"/>
      <c r="M258" s="964"/>
      <c r="N258" s="964"/>
      <c r="O258" s="964"/>
      <c r="P258" s="964"/>
      <c r="Q258" s="964"/>
      <c r="R258" s="964"/>
      <c r="S258" s="964"/>
      <c r="T258" s="964"/>
      <c r="U258" s="964"/>
      <c r="V258" s="964"/>
      <c r="W258" s="964"/>
      <c r="X258" s="964"/>
      <c r="Y258" s="964"/>
    </row>
    <row r="259">
      <c r="A259" s="964"/>
      <c r="B259" s="964"/>
      <c r="C259" s="964"/>
      <c r="D259" s="964"/>
      <c r="E259" s="964"/>
      <c r="F259" s="964"/>
      <c r="G259" s="964"/>
      <c r="H259" s="964"/>
      <c r="I259" s="964"/>
      <c r="J259" s="985"/>
      <c r="K259" s="964"/>
      <c r="L259" s="964"/>
      <c r="M259" s="964"/>
      <c r="N259" s="964"/>
      <c r="O259" s="964"/>
      <c r="P259" s="964"/>
      <c r="Q259" s="964"/>
      <c r="R259" s="964"/>
      <c r="S259" s="964"/>
      <c r="T259" s="964"/>
      <c r="U259" s="964"/>
      <c r="V259" s="964"/>
      <c r="W259" s="964"/>
      <c r="X259" s="964"/>
      <c r="Y259" s="964"/>
    </row>
    <row r="260">
      <c r="A260" s="964"/>
      <c r="B260" s="964"/>
      <c r="C260" s="964"/>
      <c r="D260" s="964"/>
      <c r="E260" s="964"/>
      <c r="F260" s="964"/>
      <c r="G260" s="964"/>
      <c r="H260" s="964"/>
      <c r="I260" s="964"/>
      <c r="J260" s="985"/>
      <c r="K260" s="964"/>
      <c r="L260" s="964"/>
      <c r="M260" s="964"/>
      <c r="N260" s="964"/>
      <c r="O260" s="964"/>
      <c r="P260" s="964"/>
      <c r="Q260" s="964"/>
      <c r="R260" s="964"/>
      <c r="S260" s="964"/>
      <c r="T260" s="964"/>
      <c r="U260" s="964"/>
      <c r="V260" s="964"/>
      <c r="W260" s="964"/>
      <c r="X260" s="964"/>
      <c r="Y260" s="964"/>
    </row>
    <row r="261">
      <c r="A261" s="964"/>
      <c r="B261" s="964"/>
      <c r="C261" s="964"/>
      <c r="D261" s="964"/>
      <c r="E261" s="964"/>
      <c r="F261" s="964"/>
      <c r="G261" s="964"/>
      <c r="H261" s="964"/>
      <c r="I261" s="964"/>
      <c r="J261" s="985"/>
      <c r="K261" s="964"/>
      <c r="L261" s="964"/>
      <c r="M261" s="964"/>
      <c r="N261" s="964"/>
      <c r="O261" s="964"/>
      <c r="P261" s="964"/>
      <c r="Q261" s="964"/>
      <c r="R261" s="964"/>
      <c r="S261" s="964"/>
      <c r="T261" s="964"/>
      <c r="U261" s="964"/>
      <c r="V261" s="964"/>
      <c r="W261" s="964"/>
      <c r="X261" s="964"/>
      <c r="Y261" s="964"/>
    </row>
    <row r="262">
      <c r="A262" s="964"/>
      <c r="B262" s="964"/>
      <c r="C262" s="964"/>
      <c r="D262" s="964"/>
      <c r="E262" s="964"/>
      <c r="F262" s="964"/>
      <c r="G262" s="964"/>
      <c r="H262" s="964"/>
      <c r="I262" s="964"/>
      <c r="J262" s="985"/>
      <c r="K262" s="964"/>
      <c r="L262" s="964"/>
      <c r="M262" s="964"/>
      <c r="N262" s="964"/>
      <c r="O262" s="964"/>
      <c r="P262" s="964"/>
      <c r="Q262" s="964"/>
      <c r="R262" s="964"/>
      <c r="S262" s="964"/>
      <c r="T262" s="964"/>
      <c r="U262" s="964"/>
      <c r="V262" s="964"/>
      <c r="W262" s="964"/>
      <c r="X262" s="964"/>
      <c r="Y262" s="964"/>
    </row>
    <row r="263">
      <c r="A263" s="964"/>
      <c r="B263" s="964"/>
      <c r="C263" s="964"/>
      <c r="D263" s="964"/>
      <c r="E263" s="964"/>
      <c r="F263" s="964"/>
      <c r="G263" s="964"/>
      <c r="H263" s="964"/>
      <c r="I263" s="964"/>
      <c r="J263" s="985"/>
      <c r="K263" s="964"/>
      <c r="L263" s="964"/>
      <c r="M263" s="964"/>
      <c r="N263" s="964"/>
      <c r="O263" s="964"/>
      <c r="P263" s="964"/>
      <c r="Q263" s="964"/>
      <c r="R263" s="964"/>
      <c r="S263" s="964"/>
      <c r="T263" s="964"/>
      <c r="U263" s="964"/>
      <c r="V263" s="964"/>
      <c r="W263" s="964"/>
      <c r="X263" s="964"/>
      <c r="Y263" s="964"/>
    </row>
    <row r="264">
      <c r="A264" s="964"/>
      <c r="B264" s="964"/>
      <c r="C264" s="964"/>
      <c r="D264" s="964"/>
      <c r="E264" s="964"/>
      <c r="F264" s="964"/>
      <c r="G264" s="964"/>
      <c r="H264" s="964"/>
      <c r="I264" s="964"/>
      <c r="J264" s="985"/>
      <c r="K264" s="964"/>
      <c r="L264" s="964"/>
      <c r="M264" s="964"/>
      <c r="N264" s="964"/>
      <c r="O264" s="964"/>
      <c r="P264" s="964"/>
      <c r="Q264" s="964"/>
      <c r="R264" s="964"/>
      <c r="S264" s="964"/>
      <c r="T264" s="964"/>
      <c r="U264" s="964"/>
      <c r="V264" s="964"/>
      <c r="W264" s="964"/>
      <c r="X264" s="964"/>
      <c r="Y264" s="964"/>
    </row>
    <row r="265">
      <c r="A265" s="964"/>
      <c r="B265" s="964"/>
      <c r="C265" s="964"/>
      <c r="D265" s="964"/>
      <c r="E265" s="964"/>
      <c r="F265" s="964"/>
      <c r="G265" s="964"/>
      <c r="H265" s="964"/>
      <c r="I265" s="964"/>
      <c r="J265" s="985"/>
      <c r="K265" s="964"/>
      <c r="L265" s="964"/>
      <c r="M265" s="964"/>
      <c r="N265" s="964"/>
      <c r="O265" s="964"/>
      <c r="P265" s="964"/>
      <c r="Q265" s="964"/>
      <c r="R265" s="964"/>
      <c r="S265" s="964"/>
      <c r="T265" s="964"/>
      <c r="U265" s="964"/>
      <c r="V265" s="964"/>
      <c r="W265" s="964"/>
      <c r="X265" s="964"/>
      <c r="Y265" s="964"/>
    </row>
    <row r="266">
      <c r="A266" s="964"/>
      <c r="B266" s="964"/>
      <c r="C266" s="964"/>
      <c r="D266" s="964"/>
      <c r="E266" s="964"/>
      <c r="F266" s="964"/>
      <c r="G266" s="964"/>
      <c r="H266" s="964"/>
      <c r="I266" s="964"/>
      <c r="J266" s="985"/>
      <c r="K266" s="964"/>
      <c r="L266" s="964"/>
      <c r="M266" s="964"/>
      <c r="N266" s="964"/>
      <c r="O266" s="964"/>
      <c r="P266" s="964"/>
      <c r="Q266" s="964"/>
      <c r="R266" s="964"/>
      <c r="S266" s="964"/>
      <c r="T266" s="964"/>
      <c r="U266" s="964"/>
      <c r="V266" s="964"/>
      <c r="W266" s="964"/>
      <c r="X266" s="964"/>
      <c r="Y266" s="964"/>
    </row>
    <row r="267">
      <c r="A267" s="964"/>
      <c r="B267" s="964"/>
      <c r="C267" s="964"/>
      <c r="D267" s="964"/>
      <c r="E267" s="964"/>
      <c r="F267" s="964"/>
      <c r="G267" s="964"/>
      <c r="H267" s="964"/>
      <c r="I267" s="964"/>
      <c r="J267" s="985"/>
      <c r="K267" s="964"/>
      <c r="L267" s="964"/>
      <c r="M267" s="964"/>
      <c r="N267" s="964"/>
      <c r="O267" s="964"/>
      <c r="P267" s="964"/>
      <c r="Q267" s="964"/>
      <c r="R267" s="964"/>
      <c r="S267" s="964"/>
      <c r="T267" s="964"/>
      <c r="U267" s="964"/>
      <c r="V267" s="964"/>
      <c r="W267" s="964"/>
      <c r="X267" s="964"/>
      <c r="Y267" s="964"/>
    </row>
    <row r="268">
      <c r="A268" s="964"/>
      <c r="B268" s="964"/>
      <c r="C268" s="964"/>
      <c r="D268" s="964"/>
      <c r="E268" s="964"/>
      <c r="F268" s="964"/>
      <c r="G268" s="964"/>
      <c r="H268" s="964"/>
      <c r="I268" s="964"/>
      <c r="J268" s="985"/>
      <c r="K268" s="964"/>
      <c r="L268" s="964"/>
      <c r="M268" s="964"/>
      <c r="N268" s="964"/>
      <c r="O268" s="964"/>
      <c r="P268" s="964"/>
      <c r="Q268" s="964"/>
      <c r="R268" s="964"/>
      <c r="S268" s="964"/>
      <c r="T268" s="964"/>
      <c r="U268" s="964"/>
      <c r="V268" s="964"/>
      <c r="W268" s="964"/>
      <c r="X268" s="964"/>
      <c r="Y268" s="964"/>
    </row>
    <row r="269">
      <c r="A269" s="964"/>
      <c r="B269" s="964"/>
      <c r="C269" s="964"/>
      <c r="D269" s="964"/>
      <c r="E269" s="964"/>
      <c r="F269" s="964"/>
      <c r="G269" s="964"/>
      <c r="H269" s="964"/>
      <c r="I269" s="964"/>
      <c r="J269" s="985"/>
      <c r="K269" s="964"/>
      <c r="L269" s="964"/>
      <c r="M269" s="964"/>
      <c r="N269" s="964"/>
      <c r="O269" s="964"/>
      <c r="P269" s="964"/>
      <c r="Q269" s="964"/>
      <c r="R269" s="964"/>
      <c r="S269" s="964"/>
      <c r="T269" s="964"/>
      <c r="U269" s="964"/>
      <c r="V269" s="964"/>
      <c r="W269" s="964"/>
      <c r="X269" s="964"/>
      <c r="Y269" s="964"/>
    </row>
    <row r="270">
      <c r="A270" s="964"/>
      <c r="B270" s="964"/>
      <c r="C270" s="964"/>
      <c r="D270" s="964"/>
      <c r="E270" s="964"/>
      <c r="F270" s="964"/>
      <c r="G270" s="964"/>
      <c r="H270" s="964"/>
      <c r="I270" s="964"/>
      <c r="J270" s="985"/>
      <c r="K270" s="964"/>
      <c r="L270" s="964"/>
      <c r="M270" s="964"/>
      <c r="N270" s="964"/>
      <c r="O270" s="964"/>
      <c r="P270" s="964"/>
      <c r="Q270" s="964"/>
      <c r="R270" s="964"/>
      <c r="S270" s="964"/>
      <c r="T270" s="964"/>
      <c r="U270" s="964"/>
      <c r="V270" s="964"/>
      <c r="W270" s="964"/>
      <c r="X270" s="964"/>
      <c r="Y270" s="964"/>
    </row>
    <row r="271">
      <c r="A271" s="964"/>
      <c r="B271" s="964"/>
      <c r="C271" s="964"/>
      <c r="D271" s="964"/>
      <c r="E271" s="964"/>
      <c r="F271" s="964"/>
      <c r="G271" s="964"/>
      <c r="H271" s="964"/>
      <c r="I271" s="964"/>
      <c r="J271" s="985"/>
      <c r="K271" s="964"/>
      <c r="L271" s="964"/>
      <c r="M271" s="964"/>
      <c r="N271" s="964"/>
      <c r="O271" s="964"/>
      <c r="P271" s="964"/>
      <c r="Q271" s="964"/>
      <c r="R271" s="964"/>
      <c r="S271" s="964"/>
      <c r="T271" s="964"/>
      <c r="U271" s="964"/>
      <c r="V271" s="964"/>
      <c r="W271" s="964"/>
      <c r="X271" s="964"/>
      <c r="Y271" s="964"/>
    </row>
    <row r="272">
      <c r="A272" s="964"/>
      <c r="B272" s="964"/>
      <c r="C272" s="964"/>
      <c r="D272" s="964"/>
      <c r="E272" s="964"/>
      <c r="F272" s="964"/>
      <c r="G272" s="964"/>
      <c r="H272" s="964"/>
      <c r="I272" s="964"/>
      <c r="J272" s="985"/>
      <c r="K272" s="964"/>
      <c r="L272" s="964"/>
      <c r="M272" s="964"/>
      <c r="N272" s="964"/>
      <c r="O272" s="964"/>
      <c r="P272" s="964"/>
      <c r="Q272" s="964"/>
      <c r="R272" s="964"/>
      <c r="S272" s="964"/>
      <c r="T272" s="964"/>
      <c r="U272" s="964"/>
      <c r="V272" s="964"/>
      <c r="W272" s="964"/>
      <c r="X272" s="964"/>
      <c r="Y272" s="964"/>
    </row>
    <row r="273">
      <c r="A273" s="964"/>
      <c r="B273" s="964"/>
      <c r="C273" s="964"/>
      <c r="D273" s="964"/>
      <c r="E273" s="964"/>
      <c r="F273" s="964"/>
      <c r="G273" s="964"/>
      <c r="H273" s="964"/>
      <c r="I273" s="964"/>
      <c r="J273" s="985"/>
      <c r="K273" s="964"/>
      <c r="L273" s="964"/>
      <c r="M273" s="964"/>
      <c r="N273" s="964"/>
      <c r="O273" s="964"/>
      <c r="P273" s="964"/>
      <c r="Q273" s="964"/>
      <c r="R273" s="964"/>
      <c r="S273" s="964"/>
      <c r="T273" s="964"/>
      <c r="U273" s="964"/>
      <c r="V273" s="964"/>
      <c r="W273" s="964"/>
      <c r="X273" s="964"/>
      <c r="Y273" s="964"/>
    </row>
    <row r="274">
      <c r="A274" s="964"/>
      <c r="B274" s="964"/>
      <c r="C274" s="964"/>
      <c r="D274" s="964"/>
      <c r="E274" s="964"/>
      <c r="F274" s="964"/>
      <c r="G274" s="964"/>
      <c r="H274" s="964"/>
      <c r="I274" s="964"/>
      <c r="J274" s="985"/>
      <c r="K274" s="964"/>
      <c r="L274" s="964"/>
      <c r="M274" s="964"/>
      <c r="N274" s="964"/>
      <c r="O274" s="964"/>
      <c r="P274" s="964"/>
      <c r="Q274" s="964"/>
      <c r="R274" s="964"/>
      <c r="S274" s="964"/>
      <c r="T274" s="964"/>
      <c r="U274" s="964"/>
      <c r="V274" s="964"/>
      <c r="W274" s="964"/>
      <c r="X274" s="964"/>
      <c r="Y274" s="964"/>
    </row>
    <row r="275">
      <c r="A275" s="964"/>
      <c r="B275" s="964"/>
      <c r="C275" s="964"/>
      <c r="D275" s="964"/>
      <c r="E275" s="964"/>
      <c r="F275" s="964"/>
      <c r="G275" s="964"/>
      <c r="H275" s="964"/>
      <c r="I275" s="964"/>
      <c r="J275" s="985"/>
      <c r="K275" s="964"/>
      <c r="L275" s="964"/>
      <c r="M275" s="964"/>
      <c r="N275" s="964"/>
      <c r="O275" s="964"/>
      <c r="P275" s="964"/>
      <c r="Q275" s="964"/>
      <c r="R275" s="964"/>
      <c r="S275" s="964"/>
      <c r="T275" s="964"/>
      <c r="U275" s="964"/>
      <c r="V275" s="964"/>
      <c r="W275" s="964"/>
      <c r="X275" s="964"/>
      <c r="Y275" s="964"/>
    </row>
    <row r="276">
      <c r="A276" s="964"/>
      <c r="B276" s="964"/>
      <c r="C276" s="964"/>
      <c r="D276" s="964"/>
      <c r="E276" s="964"/>
      <c r="F276" s="964"/>
      <c r="G276" s="964"/>
      <c r="H276" s="964"/>
      <c r="I276" s="964"/>
      <c r="J276" s="985"/>
      <c r="K276" s="964"/>
      <c r="L276" s="964"/>
      <c r="M276" s="964"/>
      <c r="N276" s="964"/>
      <c r="O276" s="964"/>
      <c r="P276" s="964"/>
      <c r="Q276" s="964"/>
      <c r="R276" s="964"/>
      <c r="S276" s="964"/>
      <c r="T276" s="964"/>
      <c r="U276" s="964"/>
      <c r="V276" s="964"/>
      <c r="W276" s="964"/>
      <c r="X276" s="964"/>
      <c r="Y276" s="964"/>
    </row>
    <row r="277">
      <c r="A277" s="964"/>
      <c r="B277" s="964"/>
      <c r="C277" s="964"/>
      <c r="D277" s="964"/>
      <c r="E277" s="964"/>
      <c r="F277" s="964"/>
      <c r="G277" s="964"/>
      <c r="H277" s="964"/>
      <c r="I277" s="964"/>
      <c r="J277" s="985"/>
      <c r="K277" s="964"/>
      <c r="L277" s="964"/>
      <c r="M277" s="964"/>
      <c r="N277" s="964"/>
      <c r="O277" s="964"/>
      <c r="P277" s="964"/>
      <c r="Q277" s="964"/>
      <c r="R277" s="964"/>
      <c r="S277" s="964"/>
      <c r="T277" s="964"/>
      <c r="U277" s="964"/>
      <c r="V277" s="964"/>
      <c r="W277" s="964"/>
      <c r="X277" s="964"/>
      <c r="Y277" s="964"/>
    </row>
    <row r="278">
      <c r="A278" s="964"/>
      <c r="B278" s="964"/>
      <c r="C278" s="964"/>
      <c r="D278" s="964"/>
      <c r="E278" s="964"/>
      <c r="F278" s="964"/>
      <c r="G278" s="964"/>
      <c r="H278" s="964"/>
      <c r="I278" s="964"/>
      <c r="J278" s="985"/>
      <c r="K278" s="964"/>
      <c r="L278" s="964"/>
      <c r="M278" s="964"/>
      <c r="N278" s="964"/>
      <c r="O278" s="964"/>
      <c r="P278" s="964"/>
      <c r="Q278" s="964"/>
      <c r="R278" s="964"/>
      <c r="S278" s="964"/>
      <c r="T278" s="964"/>
      <c r="U278" s="964"/>
      <c r="V278" s="964"/>
      <c r="W278" s="964"/>
      <c r="X278" s="964"/>
      <c r="Y278" s="964"/>
    </row>
    <row r="279">
      <c r="A279" s="964"/>
      <c r="B279" s="964"/>
      <c r="C279" s="964"/>
      <c r="D279" s="964"/>
      <c r="E279" s="964"/>
      <c r="F279" s="964"/>
      <c r="G279" s="964"/>
      <c r="H279" s="964"/>
      <c r="I279" s="964"/>
      <c r="J279" s="985"/>
      <c r="K279" s="964"/>
      <c r="L279" s="964"/>
      <c r="M279" s="964"/>
      <c r="N279" s="964"/>
      <c r="O279" s="964"/>
      <c r="P279" s="964"/>
      <c r="Q279" s="964"/>
      <c r="R279" s="964"/>
      <c r="S279" s="964"/>
      <c r="T279" s="964"/>
      <c r="U279" s="964"/>
      <c r="V279" s="964"/>
      <c r="W279" s="964"/>
      <c r="X279" s="964"/>
      <c r="Y279" s="964"/>
    </row>
    <row r="280">
      <c r="A280" s="964"/>
      <c r="B280" s="964"/>
      <c r="C280" s="964"/>
      <c r="D280" s="964"/>
      <c r="E280" s="964"/>
      <c r="F280" s="964"/>
      <c r="G280" s="964"/>
      <c r="H280" s="964"/>
      <c r="I280" s="964"/>
      <c r="J280" s="985"/>
      <c r="K280" s="964"/>
      <c r="L280" s="964"/>
      <c r="M280" s="964"/>
      <c r="N280" s="964"/>
      <c r="O280" s="964"/>
      <c r="P280" s="964"/>
      <c r="Q280" s="964"/>
      <c r="R280" s="964"/>
      <c r="S280" s="964"/>
      <c r="T280" s="964"/>
      <c r="U280" s="964"/>
      <c r="V280" s="964"/>
      <c r="W280" s="964"/>
      <c r="X280" s="964"/>
      <c r="Y280" s="964"/>
    </row>
    <row r="281">
      <c r="A281" s="964"/>
      <c r="B281" s="964"/>
      <c r="C281" s="964"/>
      <c r="D281" s="964"/>
      <c r="E281" s="964"/>
      <c r="F281" s="964"/>
      <c r="G281" s="964"/>
      <c r="H281" s="964"/>
      <c r="I281" s="964"/>
      <c r="J281" s="985"/>
      <c r="K281" s="964"/>
      <c r="L281" s="964"/>
      <c r="M281" s="964"/>
      <c r="N281" s="964"/>
      <c r="O281" s="964"/>
      <c r="P281" s="964"/>
      <c r="Q281" s="964"/>
      <c r="R281" s="964"/>
      <c r="S281" s="964"/>
      <c r="T281" s="964"/>
      <c r="U281" s="964"/>
      <c r="V281" s="964"/>
      <c r="W281" s="964"/>
      <c r="X281" s="964"/>
      <c r="Y281" s="964"/>
    </row>
    <row r="282">
      <c r="A282" s="964"/>
      <c r="B282" s="964"/>
      <c r="C282" s="964"/>
      <c r="D282" s="964"/>
      <c r="E282" s="964"/>
      <c r="F282" s="964"/>
      <c r="G282" s="964"/>
      <c r="H282" s="964"/>
      <c r="I282" s="964"/>
      <c r="J282" s="985"/>
      <c r="K282" s="964"/>
      <c r="L282" s="964"/>
      <c r="M282" s="964"/>
      <c r="N282" s="964"/>
      <c r="O282" s="964"/>
      <c r="P282" s="964"/>
      <c r="Q282" s="964"/>
      <c r="R282" s="964"/>
      <c r="S282" s="964"/>
      <c r="T282" s="964"/>
      <c r="U282" s="964"/>
      <c r="V282" s="964"/>
      <c r="W282" s="964"/>
      <c r="X282" s="964"/>
      <c r="Y282" s="964"/>
    </row>
    <row r="283">
      <c r="A283" s="964"/>
      <c r="B283" s="964"/>
      <c r="C283" s="964"/>
      <c r="D283" s="964"/>
      <c r="E283" s="964"/>
      <c r="F283" s="964"/>
      <c r="G283" s="964"/>
      <c r="H283" s="964"/>
      <c r="I283" s="964"/>
      <c r="J283" s="985"/>
      <c r="K283" s="964"/>
      <c r="L283" s="964"/>
      <c r="M283" s="964"/>
      <c r="N283" s="964"/>
      <c r="O283" s="964"/>
      <c r="P283" s="964"/>
      <c r="Q283" s="964"/>
      <c r="R283" s="964"/>
      <c r="S283" s="964"/>
      <c r="T283" s="964"/>
      <c r="U283" s="964"/>
      <c r="V283" s="964"/>
      <c r="W283" s="964"/>
      <c r="X283" s="964"/>
      <c r="Y283" s="964"/>
    </row>
    <row r="284">
      <c r="A284" s="964"/>
      <c r="B284" s="964"/>
      <c r="C284" s="964"/>
      <c r="D284" s="964"/>
      <c r="E284" s="964"/>
      <c r="F284" s="964"/>
      <c r="G284" s="964"/>
      <c r="H284" s="964"/>
      <c r="I284" s="964"/>
      <c r="J284" s="985"/>
      <c r="K284" s="964"/>
      <c r="L284" s="964"/>
      <c r="M284" s="964"/>
      <c r="N284" s="964"/>
      <c r="O284" s="964"/>
      <c r="P284" s="964"/>
      <c r="Q284" s="964"/>
      <c r="R284" s="964"/>
      <c r="S284" s="964"/>
      <c r="T284" s="964"/>
      <c r="U284" s="964"/>
      <c r="V284" s="964"/>
      <c r="W284" s="964"/>
      <c r="X284" s="964"/>
      <c r="Y284" s="964"/>
    </row>
    <row r="285">
      <c r="A285" s="964"/>
      <c r="B285" s="964"/>
      <c r="C285" s="964"/>
      <c r="D285" s="964"/>
      <c r="E285" s="964"/>
      <c r="F285" s="964"/>
      <c r="G285" s="964"/>
      <c r="H285" s="964"/>
      <c r="I285" s="964"/>
      <c r="J285" s="985"/>
      <c r="K285" s="964"/>
      <c r="L285" s="964"/>
      <c r="M285" s="964"/>
      <c r="N285" s="964"/>
      <c r="O285" s="964"/>
      <c r="P285" s="964"/>
      <c r="Q285" s="964"/>
      <c r="R285" s="964"/>
      <c r="S285" s="964"/>
      <c r="T285" s="964"/>
      <c r="U285" s="964"/>
      <c r="V285" s="964"/>
      <c r="W285" s="964"/>
      <c r="X285" s="964"/>
      <c r="Y285" s="964"/>
    </row>
    <row r="286">
      <c r="A286" s="964"/>
      <c r="B286" s="964"/>
      <c r="C286" s="964"/>
      <c r="D286" s="964"/>
      <c r="E286" s="964"/>
      <c r="F286" s="964"/>
      <c r="G286" s="964"/>
      <c r="H286" s="964"/>
      <c r="I286" s="964"/>
      <c r="J286" s="985"/>
      <c r="K286" s="964"/>
      <c r="L286" s="964"/>
      <c r="M286" s="964"/>
      <c r="N286" s="964"/>
      <c r="O286" s="964"/>
      <c r="P286" s="964"/>
      <c r="Q286" s="964"/>
      <c r="R286" s="964"/>
      <c r="S286" s="964"/>
      <c r="T286" s="964"/>
      <c r="U286" s="964"/>
      <c r="V286" s="964"/>
      <c r="W286" s="964"/>
      <c r="X286" s="964"/>
      <c r="Y286" s="964"/>
    </row>
    <row r="287">
      <c r="A287" s="964"/>
      <c r="B287" s="964"/>
      <c r="C287" s="964"/>
      <c r="D287" s="964"/>
      <c r="E287" s="964"/>
      <c r="F287" s="964"/>
      <c r="G287" s="964"/>
      <c r="H287" s="964"/>
      <c r="I287" s="964"/>
      <c r="J287" s="985"/>
      <c r="K287" s="964"/>
      <c r="L287" s="964"/>
      <c r="M287" s="964"/>
      <c r="N287" s="964"/>
      <c r="O287" s="964"/>
      <c r="P287" s="964"/>
      <c r="Q287" s="964"/>
      <c r="R287" s="964"/>
      <c r="S287" s="964"/>
      <c r="T287" s="964"/>
      <c r="U287" s="964"/>
      <c r="V287" s="964"/>
      <c r="W287" s="964"/>
      <c r="X287" s="964"/>
      <c r="Y287" s="964"/>
    </row>
    <row r="288">
      <c r="A288" s="964"/>
      <c r="B288" s="964"/>
      <c r="C288" s="964"/>
      <c r="D288" s="964"/>
      <c r="E288" s="964"/>
      <c r="F288" s="964"/>
      <c r="G288" s="964"/>
      <c r="H288" s="964"/>
      <c r="I288" s="964"/>
      <c r="J288" s="985"/>
      <c r="K288" s="964"/>
      <c r="L288" s="964"/>
      <c r="M288" s="964"/>
      <c r="N288" s="964"/>
      <c r="O288" s="964"/>
      <c r="P288" s="964"/>
      <c r="Q288" s="964"/>
      <c r="R288" s="964"/>
      <c r="S288" s="964"/>
      <c r="T288" s="964"/>
      <c r="U288" s="964"/>
      <c r="V288" s="964"/>
      <c r="W288" s="964"/>
      <c r="X288" s="964"/>
      <c r="Y288" s="964"/>
    </row>
    <row r="289">
      <c r="A289" s="964"/>
      <c r="B289" s="964"/>
      <c r="C289" s="964"/>
      <c r="D289" s="964"/>
      <c r="E289" s="964"/>
      <c r="F289" s="964"/>
      <c r="G289" s="964"/>
      <c r="H289" s="964"/>
      <c r="I289" s="964"/>
      <c r="J289" s="985"/>
      <c r="K289" s="964"/>
      <c r="L289" s="964"/>
      <c r="M289" s="964"/>
      <c r="N289" s="964"/>
      <c r="O289" s="964"/>
      <c r="P289" s="964"/>
      <c r="Q289" s="964"/>
      <c r="R289" s="964"/>
      <c r="S289" s="964"/>
      <c r="T289" s="964"/>
      <c r="U289" s="964"/>
      <c r="V289" s="964"/>
      <c r="W289" s="964"/>
      <c r="X289" s="964"/>
      <c r="Y289" s="964"/>
    </row>
    <row r="290">
      <c r="A290" s="964"/>
      <c r="B290" s="964"/>
      <c r="C290" s="964"/>
      <c r="D290" s="964"/>
      <c r="E290" s="964"/>
      <c r="F290" s="964"/>
      <c r="G290" s="964"/>
      <c r="H290" s="964"/>
      <c r="I290" s="964"/>
      <c r="J290" s="985"/>
      <c r="K290" s="964"/>
      <c r="L290" s="964"/>
      <c r="M290" s="964"/>
      <c r="N290" s="964"/>
      <c r="O290" s="964"/>
      <c r="P290" s="964"/>
      <c r="Q290" s="964"/>
      <c r="R290" s="964"/>
      <c r="S290" s="964"/>
      <c r="T290" s="964"/>
      <c r="U290" s="964"/>
      <c r="V290" s="964"/>
      <c r="W290" s="964"/>
      <c r="X290" s="964"/>
      <c r="Y290" s="964"/>
    </row>
    <row r="291">
      <c r="A291" s="964"/>
      <c r="B291" s="964"/>
      <c r="C291" s="964"/>
      <c r="D291" s="964"/>
      <c r="E291" s="964"/>
      <c r="F291" s="964"/>
      <c r="G291" s="964"/>
      <c r="H291" s="964"/>
      <c r="I291" s="964"/>
      <c r="J291" s="985"/>
      <c r="K291" s="964"/>
      <c r="L291" s="964"/>
      <c r="M291" s="964"/>
      <c r="N291" s="964"/>
      <c r="O291" s="964"/>
      <c r="P291" s="964"/>
      <c r="Q291" s="964"/>
      <c r="R291" s="964"/>
      <c r="S291" s="964"/>
      <c r="T291" s="964"/>
      <c r="U291" s="964"/>
      <c r="V291" s="964"/>
      <c r="W291" s="964"/>
      <c r="X291" s="964"/>
      <c r="Y291" s="964"/>
    </row>
    <row r="292">
      <c r="A292" s="964"/>
      <c r="B292" s="964"/>
      <c r="C292" s="964"/>
      <c r="D292" s="964"/>
      <c r="E292" s="964"/>
      <c r="F292" s="964"/>
      <c r="G292" s="964"/>
      <c r="H292" s="964"/>
      <c r="I292" s="964"/>
      <c r="J292" s="985"/>
      <c r="K292" s="964"/>
      <c r="L292" s="964"/>
      <c r="M292" s="964"/>
      <c r="N292" s="964"/>
      <c r="O292" s="964"/>
      <c r="P292" s="964"/>
      <c r="Q292" s="964"/>
      <c r="R292" s="964"/>
      <c r="S292" s="964"/>
      <c r="T292" s="964"/>
      <c r="U292" s="964"/>
      <c r="V292" s="964"/>
      <c r="W292" s="964"/>
      <c r="X292" s="964"/>
      <c r="Y292" s="964"/>
    </row>
    <row r="293">
      <c r="A293" s="964"/>
      <c r="B293" s="964"/>
      <c r="C293" s="964"/>
      <c r="D293" s="964"/>
      <c r="E293" s="964"/>
      <c r="F293" s="964"/>
      <c r="G293" s="964"/>
      <c r="H293" s="964"/>
      <c r="I293" s="964"/>
      <c r="J293" s="985"/>
      <c r="K293" s="964"/>
      <c r="L293" s="964"/>
      <c r="M293" s="964"/>
      <c r="N293" s="964"/>
      <c r="O293" s="964"/>
      <c r="P293" s="964"/>
      <c r="Q293" s="964"/>
      <c r="R293" s="964"/>
      <c r="S293" s="964"/>
      <c r="T293" s="964"/>
      <c r="U293" s="964"/>
      <c r="V293" s="964"/>
      <c r="W293" s="964"/>
      <c r="X293" s="964"/>
      <c r="Y293" s="964"/>
    </row>
    <row r="294">
      <c r="A294" s="964"/>
      <c r="B294" s="964"/>
      <c r="C294" s="964"/>
      <c r="D294" s="964"/>
      <c r="E294" s="964"/>
      <c r="F294" s="964"/>
      <c r="G294" s="964"/>
      <c r="H294" s="964"/>
      <c r="I294" s="964"/>
      <c r="J294" s="985"/>
      <c r="K294" s="964"/>
      <c r="L294" s="964"/>
      <c r="M294" s="964"/>
      <c r="N294" s="964"/>
      <c r="O294" s="964"/>
      <c r="P294" s="964"/>
      <c r="Q294" s="964"/>
      <c r="R294" s="964"/>
      <c r="S294" s="964"/>
      <c r="T294" s="964"/>
      <c r="U294" s="964"/>
      <c r="V294" s="964"/>
      <c r="W294" s="964"/>
      <c r="X294" s="964"/>
      <c r="Y294" s="964"/>
    </row>
    <row r="295">
      <c r="A295" s="964"/>
      <c r="B295" s="964"/>
      <c r="C295" s="964"/>
      <c r="D295" s="964"/>
      <c r="E295" s="964"/>
      <c r="F295" s="964"/>
      <c r="G295" s="964"/>
      <c r="H295" s="964"/>
      <c r="I295" s="964"/>
      <c r="J295" s="985"/>
      <c r="K295" s="964"/>
      <c r="L295" s="964"/>
      <c r="M295" s="964"/>
      <c r="N295" s="964"/>
      <c r="O295" s="964"/>
      <c r="P295" s="964"/>
      <c r="Q295" s="964"/>
      <c r="R295" s="964"/>
      <c r="S295" s="964"/>
      <c r="T295" s="964"/>
      <c r="U295" s="964"/>
      <c r="V295" s="964"/>
      <c r="W295" s="964"/>
      <c r="X295" s="964"/>
      <c r="Y295" s="964"/>
    </row>
    <row r="296">
      <c r="A296" s="964"/>
      <c r="B296" s="964"/>
      <c r="C296" s="964"/>
      <c r="D296" s="964"/>
      <c r="E296" s="964"/>
      <c r="F296" s="964"/>
      <c r="G296" s="964"/>
      <c r="H296" s="964"/>
      <c r="I296" s="964"/>
      <c r="J296" s="985"/>
      <c r="K296" s="964"/>
      <c r="L296" s="964"/>
      <c r="M296" s="964"/>
      <c r="N296" s="964"/>
      <c r="O296" s="964"/>
      <c r="P296" s="964"/>
      <c r="Q296" s="964"/>
      <c r="R296" s="964"/>
      <c r="S296" s="964"/>
      <c r="T296" s="964"/>
      <c r="U296" s="964"/>
      <c r="V296" s="964"/>
      <c r="W296" s="964"/>
      <c r="X296" s="964"/>
      <c r="Y296" s="964"/>
    </row>
    <row r="297">
      <c r="A297" s="964"/>
      <c r="B297" s="964"/>
      <c r="C297" s="964"/>
      <c r="D297" s="964"/>
      <c r="E297" s="964"/>
      <c r="F297" s="964"/>
      <c r="G297" s="964"/>
      <c r="H297" s="964"/>
      <c r="I297" s="964"/>
      <c r="J297" s="985"/>
      <c r="K297" s="964"/>
      <c r="L297" s="964"/>
      <c r="M297" s="964"/>
      <c r="N297" s="964"/>
      <c r="O297" s="964"/>
      <c r="P297" s="964"/>
      <c r="Q297" s="964"/>
      <c r="R297" s="964"/>
      <c r="S297" s="964"/>
      <c r="T297" s="964"/>
      <c r="U297" s="964"/>
      <c r="V297" s="964"/>
      <c r="W297" s="964"/>
      <c r="X297" s="964"/>
      <c r="Y297" s="964"/>
    </row>
    <row r="298">
      <c r="A298" s="964"/>
      <c r="B298" s="964"/>
      <c r="C298" s="964"/>
      <c r="D298" s="964"/>
      <c r="E298" s="964"/>
      <c r="F298" s="964"/>
      <c r="G298" s="964"/>
      <c r="H298" s="964"/>
      <c r="I298" s="964"/>
      <c r="J298" s="985"/>
      <c r="K298" s="964"/>
      <c r="L298" s="964"/>
      <c r="M298" s="964"/>
      <c r="N298" s="964"/>
      <c r="O298" s="964"/>
      <c r="P298" s="964"/>
      <c r="Q298" s="964"/>
      <c r="R298" s="964"/>
      <c r="S298" s="964"/>
      <c r="T298" s="964"/>
      <c r="U298" s="964"/>
      <c r="V298" s="964"/>
      <c r="W298" s="964"/>
      <c r="X298" s="964"/>
      <c r="Y298" s="964"/>
    </row>
    <row r="299">
      <c r="A299" s="964"/>
      <c r="B299" s="964"/>
      <c r="C299" s="964"/>
      <c r="D299" s="964"/>
      <c r="E299" s="964"/>
      <c r="F299" s="964"/>
      <c r="G299" s="964"/>
      <c r="H299" s="964"/>
      <c r="I299" s="964"/>
      <c r="J299" s="985"/>
      <c r="K299" s="964"/>
      <c r="L299" s="964"/>
      <c r="M299" s="964"/>
      <c r="N299" s="964"/>
      <c r="O299" s="964"/>
      <c r="P299" s="964"/>
      <c r="Q299" s="964"/>
      <c r="R299" s="964"/>
      <c r="S299" s="964"/>
      <c r="T299" s="964"/>
      <c r="U299" s="964"/>
      <c r="V299" s="964"/>
      <c r="W299" s="964"/>
      <c r="X299" s="964"/>
      <c r="Y299" s="964"/>
    </row>
    <row r="300">
      <c r="A300" s="964"/>
      <c r="B300" s="964"/>
      <c r="C300" s="964"/>
      <c r="D300" s="964"/>
      <c r="E300" s="964"/>
      <c r="F300" s="964"/>
      <c r="G300" s="964"/>
      <c r="H300" s="964"/>
      <c r="I300" s="964"/>
      <c r="J300" s="985"/>
      <c r="K300" s="964"/>
      <c r="L300" s="964"/>
      <c r="M300" s="964"/>
      <c r="N300" s="964"/>
      <c r="O300" s="964"/>
      <c r="P300" s="964"/>
      <c r="Q300" s="964"/>
      <c r="R300" s="964"/>
      <c r="S300" s="964"/>
      <c r="T300" s="964"/>
      <c r="U300" s="964"/>
      <c r="V300" s="964"/>
      <c r="W300" s="964"/>
      <c r="X300" s="964"/>
      <c r="Y300" s="964"/>
    </row>
    <row r="301">
      <c r="A301" s="964"/>
      <c r="B301" s="964"/>
      <c r="C301" s="964"/>
      <c r="D301" s="964"/>
      <c r="E301" s="964"/>
      <c r="F301" s="964"/>
      <c r="G301" s="964"/>
      <c r="H301" s="964"/>
      <c r="I301" s="964"/>
      <c r="J301" s="985"/>
      <c r="K301" s="964"/>
      <c r="L301" s="964"/>
      <c r="M301" s="964"/>
      <c r="N301" s="964"/>
      <c r="O301" s="964"/>
      <c r="P301" s="964"/>
      <c r="Q301" s="964"/>
      <c r="R301" s="964"/>
      <c r="S301" s="964"/>
      <c r="T301" s="964"/>
      <c r="U301" s="964"/>
      <c r="V301" s="964"/>
      <c r="W301" s="964"/>
      <c r="X301" s="964"/>
      <c r="Y301" s="964"/>
    </row>
    <row r="302">
      <c r="A302" s="964"/>
      <c r="B302" s="964"/>
      <c r="C302" s="964"/>
      <c r="D302" s="964"/>
      <c r="E302" s="964"/>
      <c r="F302" s="964"/>
      <c r="G302" s="964"/>
      <c r="H302" s="964"/>
      <c r="I302" s="964"/>
      <c r="J302" s="985"/>
      <c r="K302" s="964"/>
      <c r="L302" s="964"/>
      <c r="M302" s="964"/>
      <c r="N302" s="964"/>
      <c r="O302" s="964"/>
      <c r="P302" s="964"/>
      <c r="Q302" s="964"/>
      <c r="R302" s="964"/>
      <c r="S302" s="964"/>
      <c r="T302" s="964"/>
      <c r="U302" s="964"/>
      <c r="V302" s="964"/>
      <c r="W302" s="964"/>
      <c r="X302" s="964"/>
      <c r="Y302" s="964"/>
    </row>
    <row r="303">
      <c r="A303" s="964"/>
      <c r="B303" s="964"/>
      <c r="C303" s="964"/>
      <c r="D303" s="964"/>
      <c r="E303" s="964"/>
      <c r="F303" s="964"/>
      <c r="G303" s="964"/>
      <c r="H303" s="964"/>
      <c r="I303" s="964"/>
      <c r="J303" s="985"/>
      <c r="K303" s="964"/>
      <c r="L303" s="964"/>
      <c r="M303" s="964"/>
      <c r="N303" s="964"/>
      <c r="O303" s="964"/>
      <c r="P303" s="964"/>
      <c r="Q303" s="964"/>
      <c r="R303" s="964"/>
      <c r="S303" s="964"/>
      <c r="T303" s="964"/>
      <c r="U303" s="964"/>
      <c r="V303" s="964"/>
      <c r="W303" s="964"/>
      <c r="X303" s="964"/>
      <c r="Y303" s="964"/>
    </row>
    <row r="304">
      <c r="A304" s="964"/>
      <c r="B304" s="964"/>
      <c r="C304" s="964"/>
      <c r="D304" s="964"/>
      <c r="E304" s="964"/>
      <c r="F304" s="964"/>
      <c r="G304" s="964"/>
      <c r="H304" s="964"/>
      <c r="I304" s="964"/>
      <c r="J304" s="985"/>
      <c r="K304" s="964"/>
      <c r="L304" s="964"/>
      <c r="M304" s="964"/>
      <c r="N304" s="964"/>
      <c r="O304" s="964"/>
      <c r="P304" s="964"/>
      <c r="Q304" s="964"/>
      <c r="R304" s="964"/>
      <c r="S304" s="964"/>
      <c r="T304" s="964"/>
      <c r="U304" s="964"/>
      <c r="V304" s="964"/>
      <c r="W304" s="964"/>
      <c r="X304" s="964"/>
      <c r="Y304" s="964"/>
    </row>
    <row r="305">
      <c r="A305" s="964"/>
      <c r="B305" s="964"/>
      <c r="C305" s="964"/>
      <c r="D305" s="964"/>
      <c r="E305" s="964"/>
      <c r="F305" s="964"/>
      <c r="G305" s="964"/>
      <c r="H305" s="964"/>
      <c r="I305" s="964"/>
      <c r="J305" s="985"/>
      <c r="K305" s="964"/>
      <c r="L305" s="964"/>
      <c r="M305" s="964"/>
      <c r="N305" s="964"/>
      <c r="O305" s="964"/>
      <c r="P305" s="964"/>
      <c r="Q305" s="964"/>
      <c r="R305" s="964"/>
      <c r="S305" s="964"/>
      <c r="T305" s="964"/>
      <c r="U305" s="964"/>
      <c r="V305" s="964"/>
      <c r="W305" s="964"/>
      <c r="X305" s="964"/>
      <c r="Y305" s="964"/>
    </row>
    <row r="306">
      <c r="A306" s="964"/>
      <c r="B306" s="964"/>
      <c r="C306" s="964"/>
      <c r="D306" s="964"/>
      <c r="E306" s="964"/>
      <c r="F306" s="964"/>
      <c r="G306" s="964"/>
      <c r="H306" s="964"/>
      <c r="I306" s="964"/>
      <c r="J306" s="985"/>
      <c r="K306" s="964"/>
      <c r="L306" s="964"/>
      <c r="M306" s="964"/>
      <c r="N306" s="964"/>
      <c r="O306" s="964"/>
      <c r="P306" s="964"/>
      <c r="Q306" s="964"/>
      <c r="R306" s="964"/>
      <c r="S306" s="964"/>
      <c r="T306" s="964"/>
      <c r="U306" s="964"/>
      <c r="V306" s="964"/>
      <c r="W306" s="964"/>
      <c r="X306" s="964"/>
      <c r="Y306" s="964"/>
    </row>
    <row r="307">
      <c r="A307" s="964"/>
      <c r="B307" s="964"/>
      <c r="C307" s="964"/>
      <c r="D307" s="964"/>
      <c r="E307" s="964"/>
      <c r="F307" s="964"/>
      <c r="G307" s="964"/>
      <c r="H307" s="964"/>
      <c r="I307" s="964"/>
      <c r="J307" s="985"/>
      <c r="K307" s="964"/>
      <c r="L307" s="964"/>
      <c r="M307" s="964"/>
      <c r="N307" s="964"/>
      <c r="O307" s="964"/>
      <c r="P307" s="964"/>
      <c r="Q307" s="964"/>
      <c r="R307" s="964"/>
      <c r="S307" s="964"/>
      <c r="T307" s="964"/>
      <c r="U307" s="964"/>
      <c r="V307" s="964"/>
      <c r="W307" s="964"/>
      <c r="X307" s="964"/>
      <c r="Y307" s="964"/>
    </row>
    <row r="308">
      <c r="A308" s="964"/>
      <c r="B308" s="964"/>
      <c r="C308" s="964"/>
      <c r="D308" s="964"/>
      <c r="E308" s="964"/>
      <c r="F308" s="964"/>
      <c r="G308" s="964"/>
      <c r="H308" s="964"/>
      <c r="I308" s="964"/>
      <c r="J308" s="985"/>
      <c r="K308" s="964"/>
      <c r="L308" s="964"/>
      <c r="M308" s="964"/>
      <c r="N308" s="964"/>
      <c r="O308" s="964"/>
      <c r="P308" s="964"/>
      <c r="Q308" s="964"/>
      <c r="R308" s="964"/>
      <c r="S308" s="964"/>
      <c r="T308" s="964"/>
      <c r="U308" s="964"/>
      <c r="V308" s="964"/>
      <c r="W308" s="964"/>
      <c r="X308" s="964"/>
      <c r="Y308" s="964"/>
    </row>
    <row r="309">
      <c r="A309" s="964"/>
      <c r="B309" s="964"/>
      <c r="C309" s="964"/>
      <c r="D309" s="964"/>
      <c r="E309" s="964"/>
      <c r="F309" s="964"/>
      <c r="G309" s="964"/>
      <c r="H309" s="964"/>
      <c r="I309" s="964"/>
      <c r="J309" s="985"/>
      <c r="K309" s="964"/>
      <c r="L309" s="964"/>
      <c r="M309" s="964"/>
      <c r="N309" s="964"/>
      <c r="O309" s="964"/>
      <c r="P309" s="964"/>
      <c r="Q309" s="964"/>
      <c r="R309" s="964"/>
      <c r="S309" s="964"/>
      <c r="T309" s="964"/>
      <c r="U309" s="964"/>
      <c r="V309" s="964"/>
      <c r="W309" s="964"/>
      <c r="X309" s="964"/>
      <c r="Y309" s="964"/>
    </row>
    <row r="310">
      <c r="A310" s="964"/>
      <c r="B310" s="964"/>
      <c r="C310" s="964"/>
      <c r="D310" s="964"/>
      <c r="E310" s="964"/>
      <c r="F310" s="964"/>
      <c r="G310" s="964"/>
      <c r="H310" s="964"/>
      <c r="I310" s="964"/>
      <c r="J310" s="985"/>
      <c r="K310" s="964"/>
      <c r="L310" s="964"/>
      <c r="M310" s="964"/>
      <c r="N310" s="964"/>
      <c r="O310" s="964"/>
      <c r="P310" s="964"/>
      <c r="Q310" s="964"/>
      <c r="R310" s="964"/>
      <c r="S310" s="964"/>
      <c r="T310" s="964"/>
      <c r="U310" s="964"/>
      <c r="V310" s="964"/>
      <c r="W310" s="964"/>
      <c r="X310" s="964"/>
      <c r="Y310" s="964"/>
    </row>
    <row r="311">
      <c r="A311" s="964"/>
      <c r="B311" s="964"/>
      <c r="C311" s="964"/>
      <c r="D311" s="964"/>
      <c r="E311" s="964"/>
      <c r="F311" s="964"/>
      <c r="G311" s="964"/>
      <c r="H311" s="964"/>
      <c r="I311" s="964"/>
      <c r="J311" s="985"/>
      <c r="K311" s="964"/>
      <c r="L311" s="964"/>
      <c r="M311" s="964"/>
      <c r="N311" s="964"/>
      <c r="O311" s="964"/>
      <c r="P311" s="964"/>
      <c r="Q311" s="964"/>
      <c r="R311" s="964"/>
      <c r="S311" s="964"/>
      <c r="T311" s="964"/>
      <c r="U311" s="964"/>
      <c r="V311" s="964"/>
      <c r="W311" s="964"/>
      <c r="X311" s="964"/>
      <c r="Y311" s="964"/>
    </row>
    <row r="312">
      <c r="A312" s="964"/>
      <c r="B312" s="964"/>
      <c r="C312" s="964"/>
      <c r="D312" s="964"/>
      <c r="E312" s="964"/>
      <c r="F312" s="964"/>
      <c r="G312" s="964"/>
      <c r="H312" s="964"/>
      <c r="I312" s="964"/>
      <c r="J312" s="985"/>
      <c r="K312" s="964"/>
      <c r="L312" s="964"/>
      <c r="M312" s="964"/>
      <c r="N312" s="964"/>
      <c r="O312" s="964"/>
      <c r="P312" s="964"/>
      <c r="Q312" s="964"/>
      <c r="R312" s="964"/>
      <c r="S312" s="964"/>
      <c r="T312" s="964"/>
      <c r="U312" s="964"/>
      <c r="V312" s="964"/>
      <c r="W312" s="964"/>
      <c r="X312" s="964"/>
      <c r="Y312" s="964"/>
    </row>
    <row r="313">
      <c r="A313" s="964"/>
      <c r="B313" s="964"/>
      <c r="C313" s="964"/>
      <c r="D313" s="964"/>
      <c r="E313" s="964"/>
      <c r="F313" s="964"/>
      <c r="G313" s="964"/>
      <c r="H313" s="964"/>
      <c r="I313" s="964"/>
      <c r="J313" s="985"/>
      <c r="K313" s="964"/>
      <c r="L313" s="964"/>
      <c r="M313" s="964"/>
      <c r="N313" s="964"/>
      <c r="O313" s="964"/>
      <c r="P313" s="964"/>
      <c r="Q313" s="964"/>
      <c r="R313" s="964"/>
      <c r="S313" s="964"/>
      <c r="T313" s="964"/>
      <c r="U313" s="964"/>
      <c r="V313" s="964"/>
      <c r="W313" s="964"/>
      <c r="X313" s="964"/>
      <c r="Y313" s="964"/>
    </row>
    <row r="314">
      <c r="A314" s="964"/>
      <c r="B314" s="964"/>
      <c r="C314" s="964"/>
      <c r="D314" s="964"/>
      <c r="E314" s="964"/>
      <c r="F314" s="964"/>
      <c r="G314" s="964"/>
      <c r="H314" s="964"/>
      <c r="I314" s="964"/>
      <c r="J314" s="985"/>
      <c r="K314" s="964"/>
      <c r="L314" s="964"/>
      <c r="M314" s="964"/>
      <c r="N314" s="964"/>
      <c r="O314" s="964"/>
      <c r="P314" s="964"/>
      <c r="Q314" s="964"/>
      <c r="R314" s="964"/>
      <c r="S314" s="964"/>
      <c r="T314" s="964"/>
      <c r="U314" s="964"/>
      <c r="V314" s="964"/>
      <c r="W314" s="964"/>
      <c r="X314" s="964"/>
      <c r="Y314" s="964"/>
    </row>
    <row r="315">
      <c r="A315" s="964"/>
      <c r="B315" s="964"/>
      <c r="C315" s="964"/>
      <c r="D315" s="964"/>
      <c r="E315" s="964"/>
      <c r="F315" s="964"/>
      <c r="G315" s="964"/>
      <c r="H315" s="964"/>
      <c r="I315" s="964"/>
      <c r="J315" s="985"/>
      <c r="K315" s="964"/>
      <c r="L315" s="964"/>
      <c r="M315" s="964"/>
      <c r="N315" s="964"/>
      <c r="O315" s="964"/>
      <c r="P315" s="964"/>
      <c r="Q315" s="964"/>
      <c r="R315" s="964"/>
      <c r="S315" s="964"/>
      <c r="T315" s="964"/>
      <c r="U315" s="964"/>
      <c r="V315" s="964"/>
      <c r="W315" s="964"/>
      <c r="X315" s="964"/>
      <c r="Y315" s="964"/>
    </row>
    <row r="316">
      <c r="A316" s="964"/>
      <c r="B316" s="964"/>
      <c r="C316" s="964"/>
      <c r="D316" s="964"/>
      <c r="E316" s="964"/>
      <c r="F316" s="964"/>
      <c r="G316" s="964"/>
      <c r="H316" s="964"/>
      <c r="I316" s="964"/>
      <c r="J316" s="985"/>
      <c r="K316" s="964"/>
      <c r="L316" s="964"/>
      <c r="M316" s="964"/>
      <c r="N316" s="964"/>
      <c r="O316" s="964"/>
      <c r="P316" s="964"/>
      <c r="Q316" s="964"/>
      <c r="R316" s="964"/>
      <c r="S316" s="964"/>
      <c r="T316" s="964"/>
      <c r="U316" s="964"/>
      <c r="V316" s="964"/>
      <c r="W316" s="964"/>
      <c r="X316" s="964"/>
      <c r="Y316" s="964"/>
    </row>
    <row r="317">
      <c r="A317" s="964"/>
      <c r="B317" s="964"/>
      <c r="C317" s="964"/>
      <c r="D317" s="964"/>
      <c r="E317" s="964"/>
      <c r="F317" s="964"/>
      <c r="G317" s="964"/>
      <c r="H317" s="964"/>
      <c r="I317" s="964"/>
      <c r="J317" s="985"/>
      <c r="K317" s="964"/>
      <c r="L317" s="964"/>
      <c r="M317" s="964"/>
      <c r="N317" s="964"/>
      <c r="O317" s="964"/>
      <c r="P317" s="964"/>
      <c r="Q317" s="964"/>
      <c r="R317" s="964"/>
      <c r="S317" s="964"/>
      <c r="T317" s="964"/>
      <c r="U317" s="964"/>
      <c r="V317" s="964"/>
      <c r="W317" s="964"/>
      <c r="X317" s="964"/>
      <c r="Y317" s="964"/>
    </row>
    <row r="318">
      <c r="A318" s="964"/>
      <c r="B318" s="964"/>
      <c r="C318" s="964"/>
      <c r="D318" s="964"/>
      <c r="E318" s="964"/>
      <c r="F318" s="964"/>
      <c r="G318" s="964"/>
      <c r="H318" s="964"/>
      <c r="I318" s="964"/>
      <c r="J318" s="985"/>
      <c r="K318" s="964"/>
      <c r="L318" s="964"/>
      <c r="M318" s="964"/>
      <c r="N318" s="964"/>
      <c r="O318" s="964"/>
      <c r="P318" s="964"/>
      <c r="Q318" s="964"/>
      <c r="R318" s="964"/>
      <c r="S318" s="964"/>
      <c r="T318" s="964"/>
      <c r="U318" s="964"/>
      <c r="V318" s="964"/>
      <c r="W318" s="964"/>
      <c r="X318" s="964"/>
      <c r="Y318" s="964"/>
    </row>
    <row r="319">
      <c r="A319" s="964"/>
      <c r="B319" s="964"/>
      <c r="C319" s="964"/>
      <c r="D319" s="964"/>
      <c r="E319" s="964"/>
      <c r="F319" s="964"/>
      <c r="G319" s="964"/>
      <c r="H319" s="964"/>
      <c r="I319" s="964"/>
      <c r="J319" s="985"/>
      <c r="K319" s="964"/>
      <c r="L319" s="964"/>
      <c r="M319" s="964"/>
      <c r="N319" s="964"/>
      <c r="O319" s="964"/>
      <c r="P319" s="964"/>
      <c r="Q319" s="964"/>
      <c r="R319" s="964"/>
      <c r="S319" s="964"/>
      <c r="T319" s="964"/>
      <c r="U319" s="964"/>
      <c r="V319" s="964"/>
      <c r="W319" s="964"/>
      <c r="X319" s="964"/>
      <c r="Y319" s="964"/>
    </row>
    <row r="320">
      <c r="A320" s="964"/>
      <c r="B320" s="964"/>
      <c r="C320" s="964"/>
      <c r="D320" s="964"/>
      <c r="E320" s="964"/>
      <c r="F320" s="964"/>
      <c r="G320" s="964"/>
      <c r="H320" s="964"/>
      <c r="I320" s="964"/>
      <c r="J320" s="985"/>
      <c r="K320" s="964"/>
      <c r="L320" s="964"/>
      <c r="M320" s="964"/>
      <c r="N320" s="964"/>
      <c r="O320" s="964"/>
      <c r="P320" s="964"/>
      <c r="Q320" s="964"/>
      <c r="R320" s="964"/>
      <c r="S320" s="964"/>
      <c r="T320" s="964"/>
      <c r="U320" s="964"/>
      <c r="V320" s="964"/>
      <c r="W320" s="964"/>
      <c r="X320" s="964"/>
      <c r="Y320" s="964"/>
    </row>
    <row r="321">
      <c r="A321" s="964"/>
      <c r="B321" s="964"/>
      <c r="C321" s="964"/>
      <c r="D321" s="964"/>
      <c r="E321" s="964"/>
      <c r="F321" s="964"/>
      <c r="G321" s="964"/>
      <c r="H321" s="964"/>
      <c r="I321" s="964"/>
      <c r="J321" s="985"/>
      <c r="K321" s="964"/>
      <c r="L321" s="964"/>
      <c r="M321" s="964"/>
      <c r="N321" s="964"/>
      <c r="O321" s="964"/>
      <c r="P321" s="964"/>
      <c r="Q321" s="964"/>
      <c r="R321" s="964"/>
      <c r="S321" s="964"/>
      <c r="T321" s="964"/>
      <c r="U321" s="964"/>
      <c r="V321" s="964"/>
      <c r="W321" s="964"/>
      <c r="X321" s="964"/>
      <c r="Y321" s="964"/>
    </row>
    <row r="322">
      <c r="A322" s="964"/>
      <c r="B322" s="964"/>
      <c r="C322" s="964"/>
      <c r="D322" s="964"/>
      <c r="E322" s="964"/>
      <c r="F322" s="964"/>
      <c r="G322" s="964"/>
      <c r="H322" s="964"/>
      <c r="I322" s="964"/>
      <c r="J322" s="985"/>
      <c r="K322" s="964"/>
      <c r="L322" s="964"/>
      <c r="M322" s="964"/>
      <c r="N322" s="964"/>
      <c r="O322" s="964"/>
      <c r="P322" s="964"/>
      <c r="Q322" s="964"/>
      <c r="R322" s="964"/>
      <c r="S322" s="964"/>
      <c r="T322" s="964"/>
      <c r="U322" s="964"/>
      <c r="V322" s="964"/>
      <c r="W322" s="964"/>
      <c r="X322" s="964"/>
      <c r="Y322" s="964"/>
    </row>
    <row r="323">
      <c r="A323" s="964"/>
      <c r="B323" s="964"/>
      <c r="C323" s="964"/>
      <c r="D323" s="964"/>
      <c r="E323" s="964"/>
      <c r="F323" s="964"/>
      <c r="G323" s="964"/>
      <c r="H323" s="964"/>
      <c r="I323" s="964"/>
      <c r="J323" s="985"/>
      <c r="K323" s="964"/>
      <c r="L323" s="964"/>
      <c r="M323" s="964"/>
      <c r="N323" s="964"/>
      <c r="O323" s="964"/>
      <c r="P323" s="964"/>
      <c r="Q323" s="964"/>
      <c r="R323" s="964"/>
      <c r="S323" s="964"/>
      <c r="T323" s="964"/>
      <c r="U323" s="964"/>
      <c r="V323" s="964"/>
      <c r="W323" s="964"/>
      <c r="X323" s="964"/>
      <c r="Y323" s="964"/>
    </row>
    <row r="324">
      <c r="A324" s="964"/>
      <c r="B324" s="964"/>
      <c r="C324" s="964"/>
      <c r="D324" s="964"/>
      <c r="E324" s="964"/>
      <c r="F324" s="964"/>
      <c r="G324" s="964"/>
      <c r="H324" s="964"/>
      <c r="I324" s="964"/>
      <c r="J324" s="985"/>
      <c r="K324" s="964"/>
      <c r="L324" s="964"/>
      <c r="M324" s="964"/>
      <c r="N324" s="964"/>
      <c r="O324" s="964"/>
      <c r="P324" s="964"/>
      <c r="Q324" s="964"/>
      <c r="R324" s="964"/>
      <c r="S324" s="964"/>
      <c r="T324" s="964"/>
      <c r="U324" s="964"/>
      <c r="V324" s="964"/>
      <c r="W324" s="964"/>
      <c r="X324" s="964"/>
      <c r="Y324" s="964"/>
    </row>
    <row r="325">
      <c r="A325" s="964"/>
      <c r="B325" s="964"/>
      <c r="C325" s="964"/>
      <c r="D325" s="964"/>
      <c r="E325" s="964"/>
      <c r="F325" s="964"/>
      <c r="G325" s="964"/>
      <c r="H325" s="964"/>
      <c r="I325" s="964"/>
      <c r="J325" s="985"/>
      <c r="K325" s="964"/>
      <c r="L325" s="964"/>
      <c r="M325" s="964"/>
      <c r="N325" s="964"/>
      <c r="O325" s="964"/>
      <c r="P325" s="964"/>
      <c r="Q325" s="964"/>
      <c r="R325" s="964"/>
      <c r="S325" s="964"/>
      <c r="T325" s="964"/>
      <c r="U325" s="964"/>
      <c r="V325" s="964"/>
      <c r="W325" s="964"/>
      <c r="X325" s="964"/>
      <c r="Y325" s="964"/>
    </row>
    <row r="326">
      <c r="A326" s="964"/>
      <c r="B326" s="964"/>
      <c r="C326" s="964"/>
      <c r="D326" s="964"/>
      <c r="E326" s="964"/>
      <c r="F326" s="964"/>
      <c r="G326" s="964"/>
      <c r="H326" s="964"/>
      <c r="I326" s="964"/>
      <c r="J326" s="985"/>
      <c r="K326" s="964"/>
      <c r="L326" s="964"/>
      <c r="M326" s="964"/>
      <c r="N326" s="964"/>
      <c r="O326" s="964"/>
      <c r="P326" s="964"/>
      <c r="Q326" s="964"/>
      <c r="R326" s="964"/>
      <c r="S326" s="964"/>
      <c r="T326" s="964"/>
      <c r="U326" s="964"/>
      <c r="V326" s="964"/>
      <c r="W326" s="964"/>
      <c r="X326" s="964"/>
      <c r="Y326" s="964"/>
    </row>
    <row r="327">
      <c r="A327" s="964"/>
      <c r="B327" s="964"/>
      <c r="C327" s="964"/>
      <c r="D327" s="964"/>
      <c r="E327" s="964"/>
      <c r="F327" s="964"/>
      <c r="G327" s="964"/>
      <c r="H327" s="964"/>
      <c r="I327" s="964"/>
      <c r="J327" s="985"/>
      <c r="K327" s="964"/>
      <c r="L327" s="964"/>
      <c r="M327" s="964"/>
      <c r="N327" s="964"/>
      <c r="O327" s="964"/>
      <c r="P327" s="964"/>
      <c r="Q327" s="964"/>
      <c r="R327" s="964"/>
      <c r="S327" s="964"/>
      <c r="T327" s="964"/>
      <c r="U327" s="964"/>
      <c r="V327" s="964"/>
      <c r="W327" s="964"/>
      <c r="X327" s="964"/>
      <c r="Y327" s="964"/>
    </row>
    <row r="328">
      <c r="A328" s="964"/>
      <c r="B328" s="964"/>
      <c r="C328" s="964"/>
      <c r="D328" s="964"/>
      <c r="E328" s="964"/>
      <c r="F328" s="964"/>
      <c r="G328" s="964"/>
      <c r="H328" s="964"/>
      <c r="I328" s="964"/>
      <c r="J328" s="985"/>
      <c r="K328" s="964"/>
      <c r="L328" s="964"/>
      <c r="M328" s="964"/>
      <c r="N328" s="964"/>
      <c r="O328" s="964"/>
      <c r="P328" s="964"/>
      <c r="Q328" s="964"/>
      <c r="R328" s="964"/>
      <c r="S328" s="964"/>
      <c r="T328" s="964"/>
      <c r="U328" s="964"/>
      <c r="V328" s="964"/>
      <c r="W328" s="964"/>
      <c r="X328" s="964"/>
      <c r="Y328" s="964"/>
    </row>
    <row r="329">
      <c r="A329" s="964"/>
      <c r="B329" s="964"/>
      <c r="C329" s="964"/>
      <c r="D329" s="964"/>
      <c r="E329" s="964"/>
      <c r="F329" s="964"/>
      <c r="G329" s="964"/>
      <c r="H329" s="964"/>
      <c r="I329" s="964"/>
      <c r="J329" s="985"/>
      <c r="K329" s="964"/>
      <c r="L329" s="964"/>
      <c r="M329" s="964"/>
      <c r="N329" s="964"/>
      <c r="O329" s="964"/>
      <c r="P329" s="964"/>
      <c r="Q329" s="964"/>
      <c r="R329" s="964"/>
      <c r="S329" s="964"/>
      <c r="T329" s="964"/>
      <c r="U329" s="964"/>
      <c r="V329" s="964"/>
      <c r="W329" s="964"/>
      <c r="X329" s="964"/>
      <c r="Y329" s="964"/>
    </row>
    <row r="330">
      <c r="A330" s="964"/>
      <c r="B330" s="964"/>
      <c r="C330" s="964"/>
      <c r="D330" s="964"/>
      <c r="E330" s="964"/>
      <c r="F330" s="964"/>
      <c r="G330" s="964"/>
      <c r="H330" s="964"/>
      <c r="I330" s="964"/>
      <c r="J330" s="985"/>
      <c r="K330" s="964"/>
      <c r="L330" s="964"/>
      <c r="M330" s="964"/>
      <c r="N330" s="964"/>
      <c r="O330" s="964"/>
      <c r="P330" s="964"/>
      <c r="Q330" s="964"/>
      <c r="R330" s="964"/>
      <c r="S330" s="964"/>
      <c r="T330" s="964"/>
      <c r="U330" s="964"/>
      <c r="V330" s="964"/>
      <c r="W330" s="964"/>
      <c r="X330" s="964"/>
      <c r="Y330" s="964"/>
    </row>
    <row r="331">
      <c r="A331" s="964"/>
      <c r="B331" s="964"/>
      <c r="C331" s="964"/>
      <c r="D331" s="964"/>
      <c r="E331" s="964"/>
      <c r="F331" s="964"/>
      <c r="G331" s="964"/>
      <c r="H331" s="964"/>
      <c r="I331" s="964"/>
      <c r="J331" s="985"/>
      <c r="K331" s="964"/>
      <c r="L331" s="964"/>
      <c r="M331" s="964"/>
      <c r="N331" s="964"/>
      <c r="O331" s="964"/>
      <c r="P331" s="964"/>
      <c r="Q331" s="964"/>
      <c r="R331" s="964"/>
      <c r="S331" s="964"/>
      <c r="T331" s="964"/>
      <c r="U331" s="964"/>
      <c r="V331" s="964"/>
      <c r="W331" s="964"/>
      <c r="X331" s="964"/>
      <c r="Y331" s="964"/>
    </row>
    <row r="332">
      <c r="A332" s="964"/>
      <c r="B332" s="964"/>
      <c r="C332" s="964"/>
      <c r="D332" s="964"/>
      <c r="E332" s="964"/>
      <c r="F332" s="964"/>
      <c r="G332" s="964"/>
      <c r="H332" s="964"/>
      <c r="I332" s="964"/>
      <c r="J332" s="985"/>
      <c r="K332" s="964"/>
      <c r="L332" s="964"/>
      <c r="M332" s="964"/>
      <c r="N332" s="964"/>
      <c r="O332" s="964"/>
      <c r="P332" s="964"/>
      <c r="Q332" s="964"/>
      <c r="R332" s="964"/>
      <c r="S332" s="964"/>
      <c r="T332" s="964"/>
      <c r="U332" s="964"/>
      <c r="V332" s="964"/>
      <c r="W332" s="964"/>
      <c r="X332" s="964"/>
      <c r="Y332" s="964"/>
    </row>
    <row r="333">
      <c r="A333" s="964"/>
      <c r="B333" s="964"/>
      <c r="C333" s="964"/>
      <c r="D333" s="964"/>
      <c r="E333" s="964"/>
      <c r="F333" s="964"/>
      <c r="G333" s="964"/>
      <c r="H333" s="964"/>
      <c r="I333" s="964"/>
      <c r="J333" s="985"/>
      <c r="K333" s="964"/>
      <c r="L333" s="964"/>
      <c r="M333" s="964"/>
      <c r="N333" s="964"/>
      <c r="O333" s="964"/>
      <c r="P333" s="964"/>
      <c r="Q333" s="964"/>
      <c r="R333" s="964"/>
      <c r="S333" s="964"/>
      <c r="T333" s="964"/>
      <c r="U333" s="964"/>
      <c r="V333" s="964"/>
      <c r="W333" s="964"/>
      <c r="X333" s="964"/>
      <c r="Y333" s="964"/>
    </row>
    <row r="334">
      <c r="A334" s="964"/>
      <c r="B334" s="964"/>
      <c r="C334" s="964"/>
      <c r="D334" s="964"/>
      <c r="E334" s="964"/>
      <c r="F334" s="964"/>
      <c r="G334" s="964"/>
      <c r="H334" s="964"/>
      <c r="I334" s="964"/>
      <c r="J334" s="985"/>
      <c r="K334" s="964"/>
      <c r="L334" s="964"/>
      <c r="M334" s="964"/>
      <c r="N334" s="964"/>
      <c r="O334" s="964"/>
      <c r="P334" s="964"/>
      <c r="Q334" s="964"/>
      <c r="R334" s="964"/>
      <c r="S334" s="964"/>
      <c r="T334" s="964"/>
      <c r="U334" s="964"/>
      <c r="V334" s="964"/>
      <c r="W334" s="964"/>
      <c r="X334" s="964"/>
      <c r="Y334" s="964"/>
    </row>
    <row r="335">
      <c r="A335" s="964"/>
      <c r="B335" s="964"/>
      <c r="C335" s="964"/>
      <c r="D335" s="964"/>
      <c r="E335" s="964"/>
      <c r="F335" s="964"/>
      <c r="G335" s="964"/>
      <c r="H335" s="964"/>
      <c r="I335" s="964"/>
      <c r="J335" s="985"/>
      <c r="K335" s="964"/>
      <c r="L335" s="964"/>
      <c r="M335" s="964"/>
      <c r="N335" s="964"/>
      <c r="O335" s="964"/>
      <c r="P335" s="964"/>
      <c r="Q335" s="964"/>
      <c r="R335" s="964"/>
      <c r="S335" s="964"/>
      <c r="T335" s="964"/>
      <c r="U335" s="964"/>
      <c r="V335" s="964"/>
      <c r="W335" s="964"/>
      <c r="X335" s="964"/>
      <c r="Y335" s="964"/>
    </row>
    <row r="336">
      <c r="A336" s="964"/>
      <c r="B336" s="964"/>
      <c r="C336" s="964"/>
      <c r="D336" s="964"/>
      <c r="E336" s="964"/>
      <c r="F336" s="964"/>
      <c r="G336" s="964"/>
      <c r="H336" s="964"/>
      <c r="I336" s="964"/>
      <c r="J336" s="985"/>
      <c r="K336" s="964"/>
      <c r="L336" s="964"/>
      <c r="M336" s="964"/>
      <c r="N336" s="964"/>
      <c r="O336" s="964"/>
      <c r="P336" s="964"/>
      <c r="Q336" s="964"/>
      <c r="R336" s="964"/>
      <c r="S336" s="964"/>
      <c r="T336" s="964"/>
      <c r="U336" s="964"/>
      <c r="V336" s="964"/>
      <c r="W336" s="964"/>
      <c r="X336" s="964"/>
      <c r="Y336" s="964"/>
    </row>
    <row r="337">
      <c r="A337" s="964"/>
      <c r="B337" s="964"/>
      <c r="C337" s="964"/>
      <c r="D337" s="964"/>
      <c r="E337" s="964"/>
      <c r="F337" s="964"/>
      <c r="G337" s="964"/>
      <c r="H337" s="964"/>
      <c r="I337" s="964"/>
      <c r="J337" s="985"/>
      <c r="K337" s="964"/>
      <c r="L337" s="964"/>
      <c r="M337" s="964"/>
      <c r="N337" s="964"/>
      <c r="O337" s="964"/>
      <c r="P337" s="964"/>
      <c r="Q337" s="964"/>
      <c r="R337" s="964"/>
      <c r="S337" s="964"/>
      <c r="T337" s="964"/>
      <c r="U337" s="964"/>
      <c r="V337" s="964"/>
      <c r="W337" s="964"/>
      <c r="X337" s="964"/>
      <c r="Y337" s="964"/>
    </row>
    <row r="338">
      <c r="A338" s="964"/>
      <c r="B338" s="964"/>
      <c r="C338" s="964"/>
      <c r="D338" s="964"/>
      <c r="E338" s="964"/>
      <c r="F338" s="964"/>
      <c r="G338" s="964"/>
      <c r="H338" s="964"/>
      <c r="I338" s="964"/>
      <c r="J338" s="985"/>
      <c r="K338" s="964"/>
      <c r="L338" s="964"/>
      <c r="M338" s="964"/>
      <c r="N338" s="964"/>
      <c r="O338" s="964"/>
      <c r="P338" s="964"/>
      <c r="Q338" s="964"/>
      <c r="R338" s="964"/>
      <c r="S338" s="964"/>
      <c r="T338" s="964"/>
      <c r="U338" s="964"/>
      <c r="V338" s="964"/>
      <c r="W338" s="964"/>
      <c r="X338" s="964"/>
      <c r="Y338" s="964"/>
    </row>
    <row r="339">
      <c r="A339" s="964"/>
      <c r="B339" s="964"/>
      <c r="C339" s="964"/>
      <c r="D339" s="964"/>
      <c r="E339" s="964"/>
      <c r="F339" s="964"/>
      <c r="G339" s="964"/>
      <c r="H339" s="964"/>
      <c r="I339" s="964"/>
      <c r="J339" s="985"/>
      <c r="K339" s="964"/>
      <c r="L339" s="964"/>
      <c r="M339" s="964"/>
      <c r="N339" s="964"/>
      <c r="O339" s="964"/>
      <c r="P339" s="964"/>
      <c r="Q339" s="964"/>
      <c r="R339" s="964"/>
      <c r="S339" s="964"/>
      <c r="T339" s="964"/>
      <c r="U339" s="964"/>
      <c r="V339" s="964"/>
      <c r="W339" s="964"/>
      <c r="X339" s="964"/>
      <c r="Y339" s="964"/>
    </row>
    <row r="340">
      <c r="A340" s="964"/>
      <c r="B340" s="964"/>
      <c r="C340" s="964"/>
      <c r="D340" s="964"/>
      <c r="E340" s="964"/>
      <c r="F340" s="964"/>
      <c r="G340" s="964"/>
      <c r="H340" s="964"/>
      <c r="I340" s="964"/>
      <c r="J340" s="985"/>
      <c r="K340" s="964"/>
      <c r="L340" s="964"/>
      <c r="M340" s="964"/>
      <c r="N340" s="964"/>
      <c r="O340" s="964"/>
      <c r="P340" s="964"/>
      <c r="Q340" s="964"/>
      <c r="R340" s="964"/>
      <c r="S340" s="964"/>
      <c r="T340" s="964"/>
      <c r="U340" s="964"/>
      <c r="V340" s="964"/>
      <c r="W340" s="964"/>
      <c r="X340" s="964"/>
      <c r="Y340" s="964"/>
    </row>
    <row r="341">
      <c r="A341" s="964"/>
      <c r="B341" s="964"/>
      <c r="C341" s="964"/>
      <c r="D341" s="964"/>
      <c r="E341" s="964"/>
      <c r="F341" s="964"/>
      <c r="G341" s="964"/>
      <c r="H341" s="964"/>
      <c r="I341" s="964"/>
      <c r="J341" s="985"/>
      <c r="K341" s="964"/>
      <c r="L341" s="964"/>
      <c r="M341" s="964"/>
      <c r="N341" s="964"/>
      <c r="O341" s="964"/>
      <c r="P341" s="964"/>
      <c r="Q341" s="964"/>
      <c r="R341" s="964"/>
      <c r="S341" s="964"/>
      <c r="T341" s="964"/>
      <c r="U341" s="964"/>
      <c r="V341" s="964"/>
      <c r="W341" s="964"/>
      <c r="X341" s="964"/>
      <c r="Y341" s="964"/>
    </row>
    <row r="342">
      <c r="A342" s="964"/>
      <c r="B342" s="964"/>
      <c r="C342" s="964"/>
      <c r="D342" s="964"/>
      <c r="E342" s="964"/>
      <c r="F342" s="964"/>
      <c r="G342" s="964"/>
      <c r="H342" s="964"/>
      <c r="I342" s="964"/>
      <c r="J342" s="985"/>
      <c r="K342" s="964"/>
      <c r="L342" s="964"/>
      <c r="M342" s="964"/>
      <c r="N342" s="964"/>
      <c r="O342" s="964"/>
      <c r="P342" s="964"/>
      <c r="Q342" s="964"/>
      <c r="R342" s="964"/>
      <c r="S342" s="964"/>
      <c r="T342" s="964"/>
      <c r="U342" s="964"/>
      <c r="V342" s="964"/>
      <c r="W342" s="964"/>
      <c r="X342" s="964"/>
      <c r="Y342" s="964"/>
    </row>
    <row r="343">
      <c r="A343" s="964"/>
      <c r="B343" s="964"/>
      <c r="C343" s="964"/>
      <c r="D343" s="964"/>
      <c r="E343" s="964"/>
      <c r="F343" s="964"/>
      <c r="G343" s="964"/>
      <c r="H343" s="964"/>
      <c r="I343" s="964"/>
      <c r="J343" s="985"/>
      <c r="K343" s="964"/>
      <c r="L343" s="964"/>
      <c r="M343" s="964"/>
      <c r="N343" s="964"/>
      <c r="O343" s="964"/>
      <c r="P343" s="964"/>
      <c r="Q343" s="964"/>
      <c r="R343" s="964"/>
      <c r="S343" s="964"/>
      <c r="T343" s="964"/>
      <c r="U343" s="964"/>
      <c r="V343" s="964"/>
      <c r="W343" s="964"/>
      <c r="X343" s="964"/>
      <c r="Y343" s="964"/>
    </row>
    <row r="344">
      <c r="A344" s="964"/>
      <c r="B344" s="964"/>
      <c r="C344" s="964"/>
      <c r="D344" s="964"/>
      <c r="E344" s="964"/>
      <c r="F344" s="964"/>
      <c r="G344" s="964"/>
      <c r="H344" s="964"/>
      <c r="I344" s="964"/>
      <c r="J344" s="985"/>
      <c r="K344" s="964"/>
      <c r="L344" s="964"/>
      <c r="M344" s="964"/>
      <c r="N344" s="964"/>
      <c r="O344" s="964"/>
      <c r="P344" s="964"/>
      <c r="Q344" s="964"/>
      <c r="R344" s="964"/>
      <c r="S344" s="964"/>
      <c r="T344" s="964"/>
      <c r="U344" s="964"/>
      <c r="V344" s="964"/>
      <c r="W344" s="964"/>
      <c r="X344" s="964"/>
      <c r="Y344" s="964"/>
    </row>
    <row r="345">
      <c r="A345" s="964"/>
      <c r="B345" s="964"/>
      <c r="C345" s="964"/>
      <c r="D345" s="964"/>
      <c r="E345" s="964"/>
      <c r="F345" s="964"/>
      <c r="G345" s="964"/>
      <c r="H345" s="964"/>
      <c r="I345" s="964"/>
      <c r="J345" s="985"/>
      <c r="K345" s="964"/>
      <c r="L345" s="964"/>
      <c r="M345" s="964"/>
      <c r="N345" s="964"/>
      <c r="O345" s="964"/>
      <c r="P345" s="964"/>
      <c r="Q345" s="964"/>
      <c r="R345" s="964"/>
      <c r="S345" s="964"/>
      <c r="T345" s="964"/>
      <c r="U345" s="964"/>
      <c r="V345" s="964"/>
      <c r="W345" s="964"/>
      <c r="X345" s="964"/>
      <c r="Y345" s="964"/>
    </row>
    <row r="346">
      <c r="A346" s="964"/>
      <c r="B346" s="964"/>
      <c r="C346" s="964"/>
      <c r="D346" s="964"/>
      <c r="E346" s="964"/>
      <c r="F346" s="964"/>
      <c r="G346" s="964"/>
      <c r="H346" s="964"/>
      <c r="I346" s="964"/>
      <c r="J346" s="985"/>
      <c r="K346" s="964"/>
      <c r="L346" s="964"/>
      <c r="M346" s="964"/>
      <c r="N346" s="964"/>
      <c r="O346" s="964"/>
      <c r="P346" s="964"/>
      <c r="Q346" s="964"/>
      <c r="R346" s="964"/>
      <c r="S346" s="964"/>
      <c r="T346" s="964"/>
      <c r="U346" s="964"/>
      <c r="V346" s="964"/>
      <c r="W346" s="964"/>
      <c r="X346" s="964"/>
      <c r="Y346" s="964"/>
    </row>
    <row r="347">
      <c r="A347" s="964"/>
      <c r="B347" s="964"/>
      <c r="C347" s="964"/>
      <c r="D347" s="964"/>
      <c r="E347" s="964"/>
      <c r="F347" s="964"/>
      <c r="G347" s="964"/>
      <c r="H347" s="964"/>
      <c r="I347" s="964"/>
      <c r="J347" s="985"/>
      <c r="K347" s="964"/>
      <c r="L347" s="964"/>
      <c r="M347" s="964"/>
      <c r="N347" s="964"/>
      <c r="O347" s="964"/>
      <c r="P347" s="964"/>
      <c r="Q347" s="964"/>
      <c r="R347" s="964"/>
      <c r="S347" s="964"/>
      <c r="T347" s="964"/>
      <c r="U347" s="964"/>
      <c r="V347" s="964"/>
      <c r="W347" s="964"/>
      <c r="X347" s="964"/>
      <c r="Y347" s="964"/>
    </row>
    <row r="348">
      <c r="A348" s="964"/>
      <c r="B348" s="964"/>
      <c r="C348" s="964"/>
      <c r="D348" s="964"/>
      <c r="E348" s="964"/>
      <c r="F348" s="964"/>
      <c r="G348" s="964"/>
      <c r="H348" s="964"/>
      <c r="I348" s="964"/>
      <c r="J348" s="985"/>
      <c r="K348" s="964"/>
      <c r="L348" s="964"/>
      <c r="M348" s="964"/>
      <c r="N348" s="964"/>
      <c r="O348" s="964"/>
      <c r="P348" s="964"/>
      <c r="Q348" s="964"/>
      <c r="R348" s="964"/>
      <c r="S348" s="964"/>
      <c r="T348" s="964"/>
      <c r="U348" s="964"/>
      <c r="V348" s="964"/>
      <c r="W348" s="964"/>
      <c r="X348" s="964"/>
      <c r="Y348" s="964"/>
    </row>
    <row r="349">
      <c r="A349" s="964"/>
      <c r="B349" s="964"/>
      <c r="C349" s="964"/>
      <c r="D349" s="964"/>
      <c r="E349" s="964"/>
      <c r="F349" s="964"/>
      <c r="G349" s="964"/>
      <c r="H349" s="964"/>
      <c r="I349" s="964"/>
      <c r="J349" s="985"/>
      <c r="K349" s="964"/>
      <c r="L349" s="964"/>
      <c r="M349" s="964"/>
      <c r="N349" s="964"/>
      <c r="O349" s="964"/>
      <c r="P349" s="964"/>
      <c r="Q349" s="964"/>
      <c r="R349" s="964"/>
      <c r="S349" s="964"/>
      <c r="T349" s="964"/>
      <c r="U349" s="964"/>
      <c r="V349" s="964"/>
      <c r="W349" s="964"/>
      <c r="X349" s="964"/>
      <c r="Y349" s="964"/>
    </row>
    <row r="350">
      <c r="A350" s="964"/>
      <c r="B350" s="964"/>
      <c r="C350" s="964"/>
      <c r="D350" s="964"/>
      <c r="E350" s="964"/>
      <c r="F350" s="964"/>
      <c r="G350" s="964"/>
      <c r="H350" s="964"/>
      <c r="I350" s="964"/>
      <c r="J350" s="985"/>
      <c r="K350" s="964"/>
      <c r="L350" s="964"/>
      <c r="M350" s="964"/>
      <c r="N350" s="964"/>
      <c r="O350" s="964"/>
      <c r="P350" s="964"/>
      <c r="Q350" s="964"/>
      <c r="R350" s="964"/>
      <c r="S350" s="964"/>
      <c r="T350" s="964"/>
      <c r="U350" s="964"/>
      <c r="V350" s="964"/>
      <c r="W350" s="964"/>
      <c r="X350" s="964"/>
      <c r="Y350" s="964"/>
    </row>
    <row r="351">
      <c r="A351" s="964"/>
      <c r="B351" s="964"/>
      <c r="C351" s="964"/>
      <c r="D351" s="964"/>
      <c r="E351" s="964"/>
      <c r="F351" s="964"/>
      <c r="G351" s="964"/>
      <c r="H351" s="964"/>
      <c r="I351" s="964"/>
      <c r="J351" s="985"/>
      <c r="K351" s="964"/>
      <c r="L351" s="964"/>
      <c r="M351" s="964"/>
      <c r="N351" s="964"/>
      <c r="O351" s="964"/>
      <c r="P351" s="964"/>
      <c r="Q351" s="964"/>
      <c r="R351" s="964"/>
      <c r="S351" s="964"/>
      <c r="T351" s="964"/>
      <c r="U351" s="964"/>
      <c r="V351" s="964"/>
      <c r="W351" s="964"/>
      <c r="X351" s="964"/>
      <c r="Y351" s="964"/>
    </row>
    <row r="352">
      <c r="A352" s="964"/>
      <c r="B352" s="964"/>
      <c r="C352" s="964"/>
      <c r="D352" s="964"/>
      <c r="E352" s="964"/>
      <c r="F352" s="964"/>
      <c r="G352" s="964"/>
      <c r="H352" s="964"/>
      <c r="I352" s="964"/>
      <c r="J352" s="985"/>
      <c r="K352" s="964"/>
      <c r="L352" s="964"/>
      <c r="M352" s="964"/>
      <c r="N352" s="964"/>
      <c r="O352" s="964"/>
      <c r="P352" s="964"/>
      <c r="Q352" s="964"/>
      <c r="R352" s="964"/>
      <c r="S352" s="964"/>
      <c r="T352" s="964"/>
      <c r="U352" s="964"/>
      <c r="V352" s="964"/>
      <c r="W352" s="964"/>
      <c r="X352" s="964"/>
      <c r="Y352" s="964"/>
    </row>
    <row r="353">
      <c r="A353" s="964"/>
      <c r="B353" s="964"/>
      <c r="C353" s="964"/>
      <c r="D353" s="964"/>
      <c r="E353" s="964"/>
      <c r="F353" s="964"/>
      <c r="G353" s="964"/>
      <c r="H353" s="964"/>
      <c r="I353" s="964"/>
      <c r="J353" s="985"/>
      <c r="K353" s="964"/>
      <c r="L353" s="964"/>
      <c r="M353" s="964"/>
      <c r="N353" s="964"/>
      <c r="O353" s="964"/>
      <c r="P353" s="964"/>
      <c r="Q353" s="964"/>
      <c r="R353" s="964"/>
      <c r="S353" s="964"/>
      <c r="T353" s="964"/>
      <c r="U353" s="964"/>
      <c r="V353" s="964"/>
      <c r="W353" s="964"/>
      <c r="X353" s="964"/>
      <c r="Y353" s="964"/>
    </row>
    <row r="354">
      <c r="A354" s="964"/>
      <c r="B354" s="964"/>
      <c r="C354" s="964"/>
      <c r="D354" s="964"/>
      <c r="E354" s="964"/>
      <c r="F354" s="964"/>
      <c r="G354" s="964"/>
      <c r="H354" s="964"/>
      <c r="I354" s="964"/>
      <c r="J354" s="985"/>
      <c r="K354" s="964"/>
      <c r="L354" s="964"/>
      <c r="M354" s="964"/>
      <c r="N354" s="964"/>
      <c r="O354" s="964"/>
      <c r="P354" s="964"/>
      <c r="Q354" s="964"/>
      <c r="R354" s="964"/>
      <c r="S354" s="964"/>
      <c r="T354" s="964"/>
      <c r="U354" s="964"/>
      <c r="V354" s="964"/>
      <c r="W354" s="964"/>
      <c r="X354" s="964"/>
      <c r="Y354" s="964"/>
    </row>
    <row r="355">
      <c r="A355" s="964"/>
      <c r="B355" s="964"/>
      <c r="C355" s="964"/>
      <c r="D355" s="964"/>
      <c r="E355" s="964"/>
      <c r="F355" s="964"/>
      <c r="G355" s="964"/>
      <c r="H355" s="964"/>
      <c r="I355" s="964"/>
      <c r="J355" s="985"/>
      <c r="K355" s="964"/>
      <c r="L355" s="964"/>
      <c r="M355" s="964"/>
      <c r="N355" s="964"/>
      <c r="O355" s="964"/>
      <c r="P355" s="964"/>
      <c r="Q355" s="964"/>
      <c r="R355" s="964"/>
      <c r="S355" s="964"/>
      <c r="T355" s="964"/>
      <c r="U355" s="964"/>
      <c r="V355" s="964"/>
      <c r="W355" s="964"/>
      <c r="X355" s="964"/>
      <c r="Y355" s="964"/>
    </row>
    <row r="356">
      <c r="A356" s="964"/>
      <c r="B356" s="964"/>
      <c r="C356" s="964"/>
      <c r="D356" s="964"/>
      <c r="E356" s="964"/>
      <c r="F356" s="964"/>
      <c r="G356" s="964"/>
      <c r="H356" s="964"/>
      <c r="I356" s="964"/>
      <c r="J356" s="985"/>
      <c r="K356" s="964"/>
      <c r="L356" s="964"/>
      <c r="M356" s="964"/>
      <c r="N356" s="964"/>
      <c r="O356" s="964"/>
      <c r="P356" s="964"/>
      <c r="Q356" s="964"/>
      <c r="R356" s="964"/>
      <c r="S356" s="964"/>
      <c r="T356" s="964"/>
      <c r="U356" s="964"/>
      <c r="V356" s="964"/>
      <c r="W356" s="964"/>
      <c r="X356" s="964"/>
      <c r="Y356" s="964"/>
    </row>
    <row r="357">
      <c r="A357" s="964"/>
      <c r="B357" s="964"/>
      <c r="C357" s="964"/>
      <c r="D357" s="964"/>
      <c r="E357" s="964"/>
      <c r="F357" s="964"/>
      <c r="G357" s="964"/>
      <c r="H357" s="964"/>
      <c r="I357" s="964"/>
      <c r="J357" s="985"/>
      <c r="K357" s="964"/>
      <c r="L357" s="964"/>
      <c r="M357" s="964"/>
      <c r="N357" s="964"/>
      <c r="O357" s="964"/>
      <c r="P357" s="964"/>
      <c r="Q357" s="964"/>
      <c r="R357" s="964"/>
      <c r="S357" s="964"/>
      <c r="T357" s="964"/>
      <c r="U357" s="964"/>
      <c r="V357" s="964"/>
      <c r="W357" s="964"/>
      <c r="X357" s="964"/>
      <c r="Y357" s="964"/>
    </row>
    <row r="358">
      <c r="A358" s="964"/>
      <c r="B358" s="964"/>
      <c r="C358" s="964"/>
      <c r="D358" s="964"/>
      <c r="E358" s="964"/>
      <c r="F358" s="964"/>
      <c r="G358" s="964"/>
      <c r="H358" s="964"/>
      <c r="I358" s="964"/>
      <c r="J358" s="985"/>
      <c r="K358" s="964"/>
      <c r="L358" s="964"/>
      <c r="M358" s="964"/>
      <c r="N358" s="964"/>
      <c r="O358" s="964"/>
      <c r="P358" s="964"/>
      <c r="Q358" s="964"/>
      <c r="R358" s="964"/>
      <c r="S358" s="964"/>
      <c r="T358" s="964"/>
      <c r="U358" s="964"/>
      <c r="V358" s="964"/>
      <c r="W358" s="964"/>
      <c r="X358" s="964"/>
      <c r="Y358" s="964"/>
    </row>
    <row r="359">
      <c r="A359" s="964"/>
      <c r="B359" s="964"/>
      <c r="C359" s="964"/>
      <c r="D359" s="964"/>
      <c r="E359" s="964"/>
      <c r="F359" s="964"/>
      <c r="G359" s="964"/>
      <c r="H359" s="964"/>
      <c r="I359" s="964"/>
      <c r="J359" s="985"/>
      <c r="K359" s="964"/>
      <c r="L359" s="964"/>
      <c r="M359" s="964"/>
      <c r="N359" s="964"/>
      <c r="O359" s="964"/>
      <c r="P359" s="964"/>
      <c r="Q359" s="964"/>
      <c r="R359" s="964"/>
      <c r="S359" s="964"/>
      <c r="T359" s="964"/>
      <c r="U359" s="964"/>
      <c r="V359" s="964"/>
      <c r="W359" s="964"/>
      <c r="X359" s="964"/>
      <c r="Y359" s="964"/>
    </row>
    <row r="360">
      <c r="A360" s="964"/>
      <c r="B360" s="964"/>
      <c r="C360" s="964"/>
      <c r="D360" s="964"/>
      <c r="E360" s="964"/>
      <c r="F360" s="964"/>
      <c r="G360" s="964"/>
      <c r="H360" s="964"/>
      <c r="I360" s="964"/>
      <c r="J360" s="985"/>
      <c r="K360" s="964"/>
      <c r="L360" s="964"/>
      <c r="M360" s="964"/>
      <c r="N360" s="964"/>
      <c r="O360" s="964"/>
      <c r="P360" s="964"/>
      <c r="Q360" s="964"/>
      <c r="R360" s="964"/>
      <c r="S360" s="964"/>
      <c r="T360" s="964"/>
      <c r="U360" s="964"/>
      <c r="V360" s="964"/>
      <c r="W360" s="964"/>
      <c r="X360" s="964"/>
      <c r="Y360" s="964"/>
    </row>
    <row r="361">
      <c r="A361" s="964"/>
      <c r="B361" s="964"/>
      <c r="C361" s="964"/>
      <c r="D361" s="964"/>
      <c r="E361" s="964"/>
      <c r="F361" s="964"/>
      <c r="G361" s="964"/>
      <c r="H361" s="964"/>
      <c r="I361" s="964"/>
      <c r="J361" s="985"/>
      <c r="K361" s="964"/>
      <c r="L361" s="964"/>
      <c r="M361" s="964"/>
      <c r="N361" s="964"/>
      <c r="O361" s="964"/>
      <c r="P361" s="964"/>
      <c r="Q361" s="964"/>
      <c r="R361" s="964"/>
      <c r="S361" s="964"/>
      <c r="T361" s="964"/>
      <c r="U361" s="964"/>
      <c r="V361" s="964"/>
      <c r="W361" s="964"/>
      <c r="X361" s="964"/>
      <c r="Y361" s="964"/>
    </row>
    <row r="362">
      <c r="A362" s="964"/>
      <c r="B362" s="964"/>
      <c r="C362" s="964"/>
      <c r="D362" s="964"/>
      <c r="E362" s="964"/>
      <c r="F362" s="964"/>
      <c r="G362" s="964"/>
      <c r="H362" s="964"/>
      <c r="I362" s="964"/>
      <c r="J362" s="985"/>
      <c r="K362" s="964"/>
      <c r="L362" s="964"/>
      <c r="M362" s="964"/>
      <c r="N362" s="964"/>
      <c r="O362" s="964"/>
      <c r="P362" s="964"/>
      <c r="Q362" s="964"/>
      <c r="R362" s="964"/>
      <c r="S362" s="964"/>
      <c r="T362" s="964"/>
      <c r="U362" s="964"/>
      <c r="V362" s="964"/>
      <c r="W362" s="964"/>
      <c r="X362" s="964"/>
      <c r="Y362" s="964"/>
    </row>
    <row r="363">
      <c r="A363" s="964"/>
      <c r="B363" s="964"/>
      <c r="C363" s="964"/>
      <c r="D363" s="964"/>
      <c r="E363" s="964"/>
      <c r="F363" s="964"/>
      <c r="G363" s="964"/>
      <c r="H363" s="964"/>
      <c r="I363" s="964"/>
      <c r="J363" s="985"/>
      <c r="K363" s="964"/>
      <c r="L363" s="964"/>
      <c r="M363" s="964"/>
      <c r="N363" s="964"/>
      <c r="O363" s="964"/>
      <c r="P363" s="964"/>
      <c r="Q363" s="964"/>
      <c r="R363" s="964"/>
      <c r="S363" s="964"/>
      <c r="T363" s="964"/>
      <c r="U363" s="964"/>
      <c r="V363" s="964"/>
      <c r="W363" s="964"/>
      <c r="X363" s="964"/>
      <c r="Y363" s="964"/>
    </row>
    <row r="364">
      <c r="A364" s="964"/>
      <c r="B364" s="964"/>
      <c r="C364" s="964"/>
      <c r="D364" s="964"/>
      <c r="E364" s="964"/>
      <c r="F364" s="964"/>
      <c r="G364" s="964"/>
      <c r="H364" s="964"/>
      <c r="I364" s="964"/>
      <c r="J364" s="985"/>
      <c r="K364" s="964"/>
      <c r="L364" s="964"/>
      <c r="M364" s="964"/>
      <c r="N364" s="964"/>
      <c r="O364" s="964"/>
      <c r="P364" s="964"/>
      <c r="Q364" s="964"/>
      <c r="R364" s="964"/>
      <c r="S364" s="964"/>
      <c r="T364" s="964"/>
      <c r="U364" s="964"/>
      <c r="V364" s="964"/>
      <c r="W364" s="964"/>
      <c r="X364" s="964"/>
      <c r="Y364" s="964"/>
    </row>
    <row r="365">
      <c r="A365" s="964"/>
      <c r="B365" s="964"/>
      <c r="C365" s="964"/>
      <c r="D365" s="964"/>
      <c r="E365" s="964"/>
      <c r="F365" s="964"/>
      <c r="G365" s="964"/>
      <c r="H365" s="964"/>
      <c r="I365" s="964"/>
      <c r="J365" s="985"/>
      <c r="K365" s="964"/>
      <c r="L365" s="964"/>
      <c r="M365" s="964"/>
      <c r="N365" s="964"/>
      <c r="O365" s="964"/>
      <c r="P365" s="964"/>
      <c r="Q365" s="964"/>
      <c r="R365" s="964"/>
      <c r="S365" s="964"/>
      <c r="T365" s="964"/>
      <c r="U365" s="964"/>
      <c r="V365" s="964"/>
      <c r="W365" s="964"/>
      <c r="X365" s="964"/>
      <c r="Y365" s="964"/>
    </row>
    <row r="366">
      <c r="A366" s="964"/>
      <c r="B366" s="964"/>
      <c r="C366" s="964"/>
      <c r="D366" s="964"/>
      <c r="E366" s="964"/>
      <c r="F366" s="964"/>
      <c r="G366" s="964"/>
      <c r="H366" s="964"/>
      <c r="I366" s="964"/>
      <c r="J366" s="985"/>
      <c r="K366" s="964"/>
      <c r="L366" s="964"/>
      <c r="M366" s="964"/>
      <c r="N366" s="964"/>
      <c r="O366" s="964"/>
      <c r="P366" s="964"/>
      <c r="Q366" s="964"/>
      <c r="R366" s="964"/>
      <c r="S366" s="964"/>
      <c r="T366" s="964"/>
      <c r="U366" s="964"/>
      <c r="V366" s="964"/>
      <c r="W366" s="964"/>
      <c r="X366" s="964"/>
      <c r="Y366" s="964"/>
    </row>
    <row r="367">
      <c r="A367" s="964"/>
      <c r="B367" s="964"/>
      <c r="C367" s="964"/>
      <c r="D367" s="964"/>
      <c r="E367" s="964"/>
      <c r="F367" s="964"/>
      <c r="G367" s="964"/>
      <c r="H367" s="964"/>
      <c r="I367" s="964"/>
      <c r="J367" s="985"/>
      <c r="K367" s="964"/>
      <c r="L367" s="964"/>
      <c r="M367" s="964"/>
      <c r="N367" s="964"/>
      <c r="O367" s="964"/>
      <c r="P367" s="964"/>
      <c r="Q367" s="964"/>
      <c r="R367" s="964"/>
      <c r="S367" s="964"/>
      <c r="T367" s="964"/>
      <c r="U367" s="964"/>
      <c r="V367" s="964"/>
      <c r="W367" s="964"/>
      <c r="X367" s="964"/>
      <c r="Y367" s="964"/>
    </row>
    <row r="368">
      <c r="A368" s="964"/>
      <c r="B368" s="964"/>
      <c r="C368" s="964"/>
      <c r="D368" s="964"/>
      <c r="E368" s="964"/>
      <c r="F368" s="964"/>
      <c r="G368" s="964"/>
      <c r="H368" s="964"/>
      <c r="I368" s="964"/>
      <c r="J368" s="985"/>
      <c r="K368" s="964"/>
      <c r="L368" s="964"/>
      <c r="M368" s="964"/>
      <c r="N368" s="964"/>
      <c r="O368" s="964"/>
      <c r="P368" s="964"/>
      <c r="Q368" s="964"/>
      <c r="R368" s="964"/>
      <c r="S368" s="964"/>
      <c r="T368" s="964"/>
      <c r="U368" s="964"/>
      <c r="V368" s="964"/>
      <c r="W368" s="964"/>
      <c r="X368" s="964"/>
      <c r="Y368" s="964"/>
    </row>
    <row r="369">
      <c r="A369" s="964"/>
      <c r="B369" s="964"/>
      <c r="C369" s="964"/>
      <c r="D369" s="964"/>
      <c r="E369" s="964"/>
      <c r="F369" s="964"/>
      <c r="G369" s="964"/>
      <c r="H369" s="964"/>
      <c r="I369" s="964"/>
      <c r="J369" s="985"/>
      <c r="K369" s="964"/>
      <c r="L369" s="964"/>
      <c r="M369" s="964"/>
      <c r="N369" s="964"/>
      <c r="O369" s="964"/>
      <c r="P369" s="964"/>
      <c r="Q369" s="964"/>
      <c r="R369" s="964"/>
      <c r="S369" s="964"/>
      <c r="T369" s="964"/>
      <c r="U369" s="964"/>
      <c r="V369" s="964"/>
      <c r="W369" s="964"/>
      <c r="X369" s="964"/>
      <c r="Y369" s="964"/>
    </row>
    <row r="370">
      <c r="A370" s="964"/>
      <c r="B370" s="964"/>
      <c r="C370" s="964"/>
      <c r="D370" s="964"/>
      <c r="E370" s="964"/>
      <c r="F370" s="964"/>
      <c r="G370" s="964"/>
      <c r="H370" s="964"/>
      <c r="I370" s="964"/>
      <c r="J370" s="985"/>
      <c r="K370" s="964"/>
      <c r="L370" s="964"/>
      <c r="M370" s="964"/>
      <c r="N370" s="964"/>
      <c r="O370" s="964"/>
      <c r="P370" s="964"/>
      <c r="Q370" s="964"/>
      <c r="R370" s="964"/>
      <c r="S370" s="964"/>
      <c r="T370" s="964"/>
      <c r="U370" s="964"/>
      <c r="V370" s="964"/>
      <c r="W370" s="964"/>
      <c r="X370" s="964"/>
      <c r="Y370" s="964"/>
    </row>
    <row r="371">
      <c r="A371" s="964"/>
      <c r="B371" s="964"/>
      <c r="C371" s="964"/>
      <c r="D371" s="964"/>
      <c r="E371" s="964"/>
      <c r="F371" s="964"/>
      <c r="G371" s="964"/>
      <c r="H371" s="964"/>
      <c r="I371" s="964"/>
      <c r="J371" s="985"/>
      <c r="K371" s="964"/>
      <c r="L371" s="964"/>
      <c r="M371" s="964"/>
      <c r="N371" s="964"/>
      <c r="O371" s="964"/>
      <c r="P371" s="964"/>
      <c r="Q371" s="964"/>
      <c r="R371" s="964"/>
      <c r="S371" s="964"/>
      <c r="T371" s="964"/>
      <c r="U371" s="964"/>
      <c r="V371" s="964"/>
      <c r="W371" s="964"/>
      <c r="X371" s="964"/>
      <c r="Y371" s="964"/>
    </row>
    <row r="372">
      <c r="A372" s="964"/>
      <c r="B372" s="964"/>
      <c r="C372" s="964"/>
      <c r="D372" s="964"/>
      <c r="E372" s="964"/>
      <c r="F372" s="964"/>
      <c r="G372" s="964"/>
      <c r="H372" s="964"/>
      <c r="I372" s="964"/>
      <c r="J372" s="985"/>
      <c r="K372" s="964"/>
      <c r="L372" s="964"/>
      <c r="M372" s="964"/>
      <c r="N372" s="964"/>
      <c r="O372" s="964"/>
      <c r="P372" s="964"/>
      <c r="Q372" s="964"/>
      <c r="R372" s="964"/>
      <c r="S372" s="964"/>
      <c r="T372" s="964"/>
      <c r="U372" s="964"/>
      <c r="V372" s="964"/>
      <c r="W372" s="964"/>
      <c r="X372" s="964"/>
      <c r="Y372" s="964"/>
    </row>
    <row r="373">
      <c r="A373" s="964"/>
      <c r="B373" s="964"/>
      <c r="C373" s="964"/>
      <c r="D373" s="964"/>
      <c r="E373" s="964"/>
      <c r="F373" s="964"/>
      <c r="G373" s="964"/>
      <c r="H373" s="964"/>
      <c r="I373" s="964"/>
      <c r="J373" s="985"/>
      <c r="K373" s="964"/>
      <c r="L373" s="964"/>
      <c r="M373" s="964"/>
      <c r="N373" s="964"/>
      <c r="O373" s="964"/>
      <c r="P373" s="964"/>
      <c r="Q373" s="964"/>
      <c r="R373" s="964"/>
      <c r="S373" s="964"/>
      <c r="T373" s="964"/>
      <c r="U373" s="964"/>
      <c r="V373" s="964"/>
      <c r="W373" s="964"/>
      <c r="X373" s="964"/>
      <c r="Y373" s="964"/>
    </row>
    <row r="374">
      <c r="A374" s="964"/>
      <c r="B374" s="964"/>
      <c r="C374" s="964"/>
      <c r="D374" s="964"/>
      <c r="E374" s="964"/>
      <c r="F374" s="964"/>
      <c r="G374" s="964"/>
      <c r="H374" s="964"/>
      <c r="I374" s="964"/>
      <c r="J374" s="985"/>
      <c r="K374" s="964"/>
      <c r="L374" s="964"/>
      <c r="M374" s="964"/>
      <c r="N374" s="964"/>
      <c r="O374" s="964"/>
      <c r="P374" s="964"/>
      <c r="Q374" s="964"/>
      <c r="R374" s="964"/>
      <c r="S374" s="964"/>
      <c r="T374" s="964"/>
      <c r="U374" s="964"/>
      <c r="V374" s="964"/>
      <c r="W374" s="964"/>
      <c r="X374" s="964"/>
      <c r="Y374" s="964"/>
    </row>
    <row r="375">
      <c r="A375" s="964"/>
      <c r="B375" s="964"/>
      <c r="C375" s="964"/>
      <c r="D375" s="964"/>
      <c r="E375" s="964"/>
      <c r="F375" s="964"/>
      <c r="G375" s="964"/>
      <c r="H375" s="964"/>
      <c r="I375" s="964"/>
      <c r="J375" s="985"/>
      <c r="K375" s="964"/>
      <c r="L375" s="964"/>
      <c r="M375" s="964"/>
      <c r="N375" s="964"/>
      <c r="O375" s="964"/>
      <c r="P375" s="964"/>
      <c r="Q375" s="964"/>
      <c r="R375" s="964"/>
      <c r="S375" s="964"/>
      <c r="T375" s="964"/>
      <c r="U375" s="964"/>
      <c r="V375" s="964"/>
      <c r="W375" s="964"/>
      <c r="X375" s="964"/>
      <c r="Y375" s="964"/>
    </row>
    <row r="376">
      <c r="A376" s="964"/>
      <c r="B376" s="964"/>
      <c r="C376" s="964"/>
      <c r="D376" s="964"/>
      <c r="E376" s="964"/>
      <c r="F376" s="964"/>
      <c r="G376" s="964"/>
      <c r="H376" s="964"/>
      <c r="I376" s="964"/>
      <c r="J376" s="985"/>
      <c r="K376" s="964"/>
      <c r="L376" s="964"/>
      <c r="M376" s="964"/>
      <c r="N376" s="964"/>
      <c r="O376" s="964"/>
      <c r="P376" s="964"/>
      <c r="Q376" s="964"/>
      <c r="R376" s="964"/>
      <c r="S376" s="964"/>
      <c r="T376" s="964"/>
      <c r="U376" s="964"/>
      <c r="V376" s="964"/>
      <c r="W376" s="964"/>
      <c r="X376" s="964"/>
      <c r="Y376" s="964"/>
    </row>
    <row r="377">
      <c r="A377" s="964"/>
      <c r="B377" s="964"/>
      <c r="C377" s="964"/>
      <c r="D377" s="964"/>
      <c r="E377" s="964"/>
      <c r="F377" s="964"/>
      <c r="G377" s="964"/>
      <c r="H377" s="964"/>
      <c r="I377" s="964"/>
      <c r="J377" s="985"/>
      <c r="K377" s="964"/>
      <c r="L377" s="964"/>
      <c r="M377" s="964"/>
      <c r="N377" s="964"/>
      <c r="O377" s="964"/>
      <c r="P377" s="964"/>
      <c r="Q377" s="964"/>
      <c r="R377" s="964"/>
      <c r="S377" s="964"/>
      <c r="T377" s="964"/>
      <c r="U377" s="964"/>
      <c r="V377" s="964"/>
      <c r="W377" s="964"/>
      <c r="X377" s="964"/>
      <c r="Y377" s="964"/>
    </row>
    <row r="378">
      <c r="A378" s="964"/>
      <c r="B378" s="964"/>
      <c r="C378" s="964"/>
      <c r="D378" s="964"/>
      <c r="E378" s="964"/>
      <c r="F378" s="964"/>
      <c r="G378" s="964"/>
      <c r="H378" s="964"/>
      <c r="I378" s="964"/>
      <c r="J378" s="985"/>
      <c r="K378" s="964"/>
      <c r="L378" s="964"/>
      <c r="M378" s="964"/>
      <c r="N378" s="964"/>
      <c r="O378" s="964"/>
      <c r="P378" s="964"/>
      <c r="Q378" s="964"/>
      <c r="R378" s="964"/>
      <c r="S378" s="964"/>
      <c r="T378" s="964"/>
      <c r="U378" s="964"/>
      <c r="V378" s="964"/>
      <c r="W378" s="964"/>
      <c r="X378" s="964"/>
      <c r="Y378" s="964"/>
    </row>
    <row r="379">
      <c r="A379" s="964"/>
      <c r="B379" s="964"/>
      <c r="C379" s="964"/>
      <c r="D379" s="964"/>
      <c r="E379" s="964"/>
      <c r="F379" s="964"/>
      <c r="G379" s="964"/>
      <c r="H379" s="964"/>
      <c r="I379" s="964"/>
      <c r="J379" s="985"/>
      <c r="K379" s="964"/>
      <c r="L379" s="964"/>
      <c r="M379" s="964"/>
      <c r="N379" s="964"/>
      <c r="O379" s="964"/>
      <c r="P379" s="964"/>
      <c r="Q379" s="964"/>
      <c r="R379" s="964"/>
      <c r="S379" s="964"/>
      <c r="T379" s="964"/>
      <c r="U379" s="964"/>
      <c r="V379" s="964"/>
      <c r="W379" s="964"/>
      <c r="X379" s="964"/>
      <c r="Y379" s="964"/>
    </row>
    <row r="380">
      <c r="A380" s="964"/>
      <c r="B380" s="964"/>
      <c r="C380" s="964"/>
      <c r="D380" s="964"/>
      <c r="E380" s="964"/>
      <c r="F380" s="964"/>
      <c r="G380" s="964"/>
      <c r="H380" s="964"/>
      <c r="I380" s="964"/>
      <c r="J380" s="985"/>
      <c r="K380" s="964"/>
      <c r="L380" s="964"/>
      <c r="M380" s="964"/>
      <c r="N380" s="964"/>
      <c r="O380" s="964"/>
      <c r="P380" s="964"/>
      <c r="Q380" s="964"/>
      <c r="R380" s="964"/>
      <c r="S380" s="964"/>
      <c r="T380" s="964"/>
      <c r="U380" s="964"/>
      <c r="V380" s="964"/>
      <c r="W380" s="964"/>
      <c r="X380" s="964"/>
      <c r="Y380" s="964"/>
    </row>
    <row r="381">
      <c r="A381" s="964"/>
      <c r="B381" s="964"/>
      <c r="C381" s="964"/>
      <c r="D381" s="964"/>
      <c r="E381" s="964"/>
      <c r="F381" s="964"/>
      <c r="G381" s="964"/>
      <c r="H381" s="964"/>
      <c r="I381" s="964"/>
      <c r="J381" s="985"/>
      <c r="K381" s="964"/>
      <c r="L381" s="964"/>
      <c r="M381" s="964"/>
      <c r="N381" s="964"/>
      <c r="O381" s="964"/>
      <c r="P381" s="964"/>
      <c r="Q381" s="964"/>
      <c r="R381" s="964"/>
      <c r="S381" s="964"/>
      <c r="T381" s="964"/>
      <c r="U381" s="964"/>
      <c r="V381" s="964"/>
      <c r="W381" s="964"/>
      <c r="X381" s="964"/>
      <c r="Y381" s="964"/>
    </row>
    <row r="382">
      <c r="A382" s="964"/>
      <c r="B382" s="964"/>
      <c r="C382" s="964"/>
      <c r="D382" s="964"/>
      <c r="E382" s="964"/>
      <c r="F382" s="964"/>
      <c r="G382" s="964"/>
      <c r="H382" s="964"/>
      <c r="I382" s="964"/>
      <c r="J382" s="985"/>
      <c r="K382" s="964"/>
      <c r="L382" s="964"/>
      <c r="M382" s="964"/>
      <c r="N382" s="964"/>
      <c r="O382" s="964"/>
      <c r="P382" s="964"/>
      <c r="Q382" s="964"/>
      <c r="R382" s="964"/>
      <c r="S382" s="964"/>
      <c r="T382" s="964"/>
      <c r="U382" s="964"/>
      <c r="V382" s="964"/>
      <c r="W382" s="964"/>
      <c r="X382" s="964"/>
      <c r="Y382" s="964"/>
    </row>
    <row r="383">
      <c r="A383" s="964"/>
      <c r="B383" s="964"/>
      <c r="C383" s="964"/>
      <c r="D383" s="964"/>
      <c r="E383" s="964"/>
      <c r="F383" s="964"/>
      <c r="G383" s="964"/>
      <c r="H383" s="964"/>
      <c r="I383" s="964"/>
      <c r="J383" s="985"/>
      <c r="K383" s="964"/>
      <c r="L383" s="964"/>
      <c r="M383" s="964"/>
      <c r="N383" s="964"/>
      <c r="O383" s="964"/>
      <c r="P383" s="964"/>
      <c r="Q383" s="964"/>
      <c r="R383" s="964"/>
      <c r="S383" s="964"/>
      <c r="T383" s="964"/>
      <c r="U383" s="964"/>
      <c r="V383" s="964"/>
      <c r="W383" s="964"/>
      <c r="X383" s="964"/>
      <c r="Y383" s="964"/>
    </row>
    <row r="384">
      <c r="A384" s="964"/>
      <c r="B384" s="964"/>
      <c r="C384" s="964"/>
      <c r="D384" s="964"/>
      <c r="E384" s="964"/>
      <c r="F384" s="964"/>
      <c r="G384" s="964"/>
      <c r="H384" s="964"/>
      <c r="I384" s="964"/>
      <c r="J384" s="985"/>
      <c r="K384" s="964"/>
      <c r="L384" s="964"/>
      <c r="M384" s="964"/>
      <c r="N384" s="964"/>
      <c r="O384" s="964"/>
      <c r="P384" s="964"/>
      <c r="Q384" s="964"/>
      <c r="R384" s="964"/>
      <c r="S384" s="964"/>
      <c r="T384" s="964"/>
      <c r="U384" s="964"/>
      <c r="V384" s="964"/>
      <c r="W384" s="964"/>
      <c r="X384" s="964"/>
      <c r="Y384" s="964"/>
    </row>
    <row r="385">
      <c r="A385" s="964"/>
      <c r="B385" s="964"/>
      <c r="C385" s="964"/>
      <c r="D385" s="964"/>
      <c r="E385" s="964"/>
      <c r="F385" s="964"/>
      <c r="G385" s="964"/>
      <c r="H385" s="964"/>
      <c r="I385" s="964"/>
      <c r="J385" s="985"/>
      <c r="K385" s="964"/>
      <c r="L385" s="964"/>
      <c r="M385" s="964"/>
      <c r="N385" s="964"/>
      <c r="O385" s="964"/>
      <c r="P385" s="964"/>
      <c r="Q385" s="964"/>
      <c r="R385" s="964"/>
      <c r="S385" s="964"/>
      <c r="T385" s="964"/>
      <c r="U385" s="964"/>
      <c r="V385" s="964"/>
      <c r="W385" s="964"/>
      <c r="X385" s="964"/>
      <c r="Y385" s="964"/>
    </row>
    <row r="386">
      <c r="A386" s="964"/>
      <c r="B386" s="964"/>
      <c r="C386" s="964"/>
      <c r="D386" s="964"/>
      <c r="E386" s="964"/>
      <c r="F386" s="964"/>
      <c r="G386" s="964"/>
      <c r="H386" s="964"/>
      <c r="I386" s="964"/>
      <c r="J386" s="985"/>
      <c r="K386" s="964"/>
      <c r="L386" s="964"/>
      <c r="M386" s="964"/>
      <c r="N386" s="964"/>
      <c r="O386" s="964"/>
      <c r="P386" s="964"/>
      <c r="Q386" s="964"/>
      <c r="R386" s="964"/>
      <c r="S386" s="964"/>
      <c r="T386" s="964"/>
      <c r="U386" s="964"/>
      <c r="V386" s="964"/>
      <c r="W386" s="964"/>
      <c r="X386" s="964"/>
      <c r="Y386" s="964"/>
    </row>
    <row r="387">
      <c r="A387" s="964"/>
      <c r="B387" s="964"/>
      <c r="C387" s="964"/>
      <c r="D387" s="964"/>
      <c r="E387" s="964"/>
      <c r="F387" s="964"/>
      <c r="G387" s="964"/>
      <c r="H387" s="964"/>
      <c r="I387" s="964"/>
      <c r="J387" s="985"/>
      <c r="K387" s="964"/>
      <c r="L387" s="964"/>
      <c r="M387" s="964"/>
      <c r="N387" s="964"/>
      <c r="O387" s="964"/>
      <c r="P387" s="964"/>
      <c r="Q387" s="964"/>
      <c r="R387" s="964"/>
      <c r="S387" s="964"/>
      <c r="T387" s="964"/>
      <c r="U387" s="964"/>
      <c r="V387" s="964"/>
      <c r="W387" s="964"/>
      <c r="X387" s="964"/>
      <c r="Y387" s="964"/>
    </row>
    <row r="388">
      <c r="A388" s="964"/>
      <c r="B388" s="964"/>
      <c r="C388" s="964"/>
      <c r="D388" s="964"/>
      <c r="E388" s="964"/>
      <c r="F388" s="964"/>
      <c r="G388" s="964"/>
      <c r="H388" s="964"/>
      <c r="I388" s="964"/>
      <c r="J388" s="985"/>
      <c r="K388" s="964"/>
      <c r="L388" s="964"/>
      <c r="M388" s="964"/>
      <c r="N388" s="964"/>
      <c r="O388" s="964"/>
      <c r="P388" s="964"/>
      <c r="Q388" s="964"/>
      <c r="R388" s="964"/>
      <c r="S388" s="964"/>
      <c r="T388" s="964"/>
      <c r="U388" s="964"/>
      <c r="V388" s="964"/>
      <c r="W388" s="964"/>
      <c r="X388" s="964"/>
      <c r="Y388" s="964"/>
    </row>
    <row r="389">
      <c r="A389" s="964"/>
      <c r="B389" s="964"/>
      <c r="C389" s="964"/>
      <c r="D389" s="964"/>
      <c r="E389" s="964"/>
      <c r="F389" s="964"/>
      <c r="G389" s="964"/>
      <c r="H389" s="964"/>
      <c r="I389" s="964"/>
      <c r="J389" s="985"/>
      <c r="K389" s="964"/>
      <c r="L389" s="964"/>
      <c r="M389" s="964"/>
      <c r="N389" s="964"/>
      <c r="O389" s="964"/>
      <c r="P389" s="964"/>
      <c r="Q389" s="964"/>
      <c r="R389" s="964"/>
      <c r="S389" s="964"/>
      <c r="T389" s="964"/>
      <c r="U389" s="964"/>
      <c r="V389" s="964"/>
      <c r="W389" s="964"/>
      <c r="X389" s="964"/>
      <c r="Y389" s="964"/>
    </row>
    <row r="390">
      <c r="A390" s="964"/>
      <c r="B390" s="964"/>
      <c r="C390" s="964"/>
      <c r="D390" s="964"/>
      <c r="E390" s="964"/>
      <c r="F390" s="964"/>
      <c r="G390" s="964"/>
      <c r="H390" s="964"/>
      <c r="I390" s="964"/>
      <c r="J390" s="985"/>
      <c r="K390" s="964"/>
      <c r="L390" s="964"/>
      <c r="M390" s="964"/>
      <c r="N390" s="964"/>
      <c r="O390" s="964"/>
      <c r="P390" s="964"/>
      <c r="Q390" s="964"/>
      <c r="R390" s="964"/>
      <c r="S390" s="964"/>
      <c r="T390" s="964"/>
      <c r="U390" s="964"/>
      <c r="V390" s="964"/>
      <c r="W390" s="964"/>
      <c r="X390" s="964"/>
      <c r="Y390" s="964"/>
    </row>
    <row r="391">
      <c r="A391" s="964"/>
      <c r="B391" s="964"/>
      <c r="C391" s="964"/>
      <c r="D391" s="964"/>
      <c r="E391" s="964"/>
      <c r="F391" s="964"/>
      <c r="G391" s="964"/>
      <c r="H391" s="964"/>
      <c r="I391" s="964"/>
      <c r="J391" s="985"/>
      <c r="K391" s="964"/>
      <c r="L391" s="964"/>
      <c r="M391" s="964"/>
      <c r="N391" s="964"/>
      <c r="O391" s="964"/>
      <c r="P391" s="964"/>
      <c r="Q391" s="964"/>
      <c r="R391" s="964"/>
      <c r="S391" s="964"/>
      <c r="T391" s="964"/>
      <c r="U391" s="964"/>
      <c r="V391" s="964"/>
      <c r="W391" s="964"/>
      <c r="X391" s="964"/>
      <c r="Y391" s="964"/>
    </row>
    <row r="392">
      <c r="A392" s="964"/>
      <c r="B392" s="964"/>
      <c r="C392" s="964"/>
      <c r="D392" s="964"/>
      <c r="E392" s="964"/>
      <c r="F392" s="964"/>
      <c r="G392" s="964"/>
      <c r="H392" s="964"/>
      <c r="I392" s="964"/>
      <c r="J392" s="985"/>
      <c r="K392" s="964"/>
      <c r="L392" s="964"/>
      <c r="M392" s="964"/>
      <c r="N392" s="964"/>
      <c r="O392" s="964"/>
      <c r="P392" s="964"/>
      <c r="Q392" s="964"/>
      <c r="R392" s="964"/>
      <c r="S392" s="964"/>
      <c r="T392" s="964"/>
      <c r="U392" s="964"/>
      <c r="V392" s="964"/>
      <c r="W392" s="964"/>
      <c r="X392" s="964"/>
      <c r="Y392" s="964"/>
    </row>
    <row r="393">
      <c r="A393" s="964"/>
      <c r="B393" s="964"/>
      <c r="C393" s="964"/>
      <c r="D393" s="964"/>
      <c r="E393" s="964"/>
      <c r="F393" s="964"/>
      <c r="G393" s="964"/>
      <c r="H393" s="964"/>
      <c r="I393" s="964"/>
      <c r="J393" s="985"/>
      <c r="K393" s="964"/>
      <c r="L393" s="964"/>
      <c r="M393" s="964"/>
      <c r="N393" s="964"/>
      <c r="O393" s="964"/>
      <c r="P393" s="964"/>
      <c r="Q393" s="964"/>
      <c r="R393" s="964"/>
      <c r="S393" s="964"/>
      <c r="T393" s="964"/>
      <c r="U393" s="964"/>
      <c r="V393" s="964"/>
      <c r="W393" s="964"/>
      <c r="X393" s="964"/>
      <c r="Y393" s="964"/>
    </row>
    <row r="394">
      <c r="A394" s="964"/>
      <c r="B394" s="964"/>
      <c r="C394" s="964"/>
      <c r="D394" s="964"/>
      <c r="E394" s="964"/>
      <c r="F394" s="964"/>
      <c r="G394" s="964"/>
      <c r="H394" s="964"/>
      <c r="I394" s="964"/>
      <c r="J394" s="985"/>
      <c r="K394" s="964"/>
      <c r="L394" s="964"/>
      <c r="M394" s="964"/>
      <c r="N394" s="964"/>
      <c r="O394" s="964"/>
      <c r="P394" s="964"/>
      <c r="Q394" s="964"/>
      <c r="R394" s="964"/>
      <c r="S394" s="964"/>
      <c r="T394" s="964"/>
      <c r="U394" s="964"/>
      <c r="V394" s="964"/>
      <c r="W394" s="964"/>
      <c r="X394" s="964"/>
      <c r="Y394" s="964"/>
    </row>
    <row r="395">
      <c r="A395" s="964"/>
      <c r="B395" s="964"/>
      <c r="C395" s="964"/>
      <c r="D395" s="964"/>
      <c r="E395" s="964"/>
      <c r="F395" s="964"/>
      <c r="G395" s="964"/>
      <c r="H395" s="964"/>
      <c r="I395" s="964"/>
      <c r="J395" s="985"/>
      <c r="K395" s="964"/>
      <c r="L395" s="964"/>
      <c r="M395" s="964"/>
      <c r="N395" s="964"/>
      <c r="O395" s="964"/>
      <c r="P395" s="964"/>
      <c r="Q395" s="964"/>
      <c r="R395" s="964"/>
      <c r="S395" s="964"/>
      <c r="T395" s="964"/>
      <c r="U395" s="964"/>
      <c r="V395" s="964"/>
      <c r="W395" s="964"/>
      <c r="X395" s="964"/>
      <c r="Y395" s="964"/>
    </row>
    <row r="396">
      <c r="A396" s="964"/>
      <c r="B396" s="964"/>
      <c r="C396" s="964"/>
      <c r="D396" s="964"/>
      <c r="E396" s="964"/>
      <c r="F396" s="964"/>
      <c r="G396" s="964"/>
      <c r="H396" s="964"/>
      <c r="I396" s="964"/>
      <c r="J396" s="985"/>
      <c r="K396" s="964"/>
      <c r="L396" s="964"/>
      <c r="M396" s="964"/>
      <c r="N396" s="964"/>
      <c r="O396" s="964"/>
      <c r="P396" s="964"/>
      <c r="Q396" s="964"/>
      <c r="R396" s="964"/>
      <c r="S396" s="964"/>
      <c r="T396" s="964"/>
      <c r="U396" s="964"/>
      <c r="V396" s="964"/>
      <c r="W396" s="964"/>
      <c r="X396" s="964"/>
      <c r="Y396" s="964"/>
    </row>
    <row r="397">
      <c r="A397" s="964"/>
      <c r="B397" s="964"/>
      <c r="C397" s="964"/>
      <c r="D397" s="964"/>
      <c r="E397" s="964"/>
      <c r="F397" s="964"/>
      <c r="G397" s="964"/>
      <c r="H397" s="964"/>
      <c r="I397" s="964"/>
      <c r="J397" s="985"/>
      <c r="K397" s="964"/>
      <c r="L397" s="964"/>
      <c r="M397" s="964"/>
      <c r="N397" s="964"/>
      <c r="O397" s="964"/>
      <c r="P397" s="964"/>
      <c r="Q397" s="964"/>
      <c r="R397" s="964"/>
      <c r="S397" s="964"/>
      <c r="T397" s="964"/>
      <c r="U397" s="964"/>
      <c r="V397" s="964"/>
      <c r="W397" s="964"/>
      <c r="X397" s="964"/>
      <c r="Y397" s="964"/>
    </row>
    <row r="398">
      <c r="A398" s="964"/>
      <c r="B398" s="964"/>
      <c r="C398" s="964"/>
      <c r="D398" s="964"/>
      <c r="E398" s="964"/>
      <c r="F398" s="964"/>
      <c r="G398" s="964"/>
      <c r="H398" s="964"/>
      <c r="I398" s="964"/>
      <c r="J398" s="985"/>
      <c r="K398" s="964"/>
      <c r="L398" s="964"/>
      <c r="M398" s="964"/>
      <c r="N398" s="964"/>
      <c r="O398" s="964"/>
      <c r="P398" s="964"/>
      <c r="Q398" s="964"/>
      <c r="R398" s="964"/>
      <c r="S398" s="964"/>
      <c r="T398" s="964"/>
      <c r="U398" s="964"/>
      <c r="V398" s="964"/>
      <c r="W398" s="964"/>
      <c r="X398" s="964"/>
      <c r="Y398" s="964"/>
    </row>
    <row r="399">
      <c r="A399" s="964"/>
      <c r="B399" s="964"/>
      <c r="C399" s="964"/>
      <c r="D399" s="964"/>
      <c r="E399" s="964"/>
      <c r="F399" s="964"/>
      <c r="G399" s="964"/>
      <c r="H399" s="964"/>
      <c r="I399" s="964"/>
      <c r="J399" s="985"/>
      <c r="K399" s="964"/>
      <c r="L399" s="964"/>
      <c r="M399" s="964"/>
      <c r="N399" s="964"/>
      <c r="O399" s="964"/>
      <c r="P399" s="964"/>
      <c r="Q399" s="964"/>
      <c r="R399" s="964"/>
      <c r="S399" s="964"/>
      <c r="T399" s="964"/>
      <c r="U399" s="964"/>
      <c r="V399" s="964"/>
      <c r="W399" s="964"/>
      <c r="X399" s="964"/>
      <c r="Y399" s="964"/>
    </row>
    <row r="400">
      <c r="A400" s="964"/>
      <c r="B400" s="964"/>
      <c r="C400" s="964"/>
      <c r="D400" s="964"/>
      <c r="E400" s="964"/>
      <c r="F400" s="964"/>
      <c r="G400" s="964"/>
      <c r="H400" s="964"/>
      <c r="I400" s="964"/>
      <c r="J400" s="985"/>
      <c r="K400" s="964"/>
      <c r="L400" s="964"/>
      <c r="M400" s="964"/>
      <c r="N400" s="964"/>
      <c r="O400" s="964"/>
      <c r="P400" s="964"/>
      <c r="Q400" s="964"/>
      <c r="R400" s="964"/>
      <c r="S400" s="964"/>
      <c r="T400" s="964"/>
      <c r="U400" s="964"/>
      <c r="V400" s="964"/>
      <c r="W400" s="964"/>
      <c r="X400" s="964"/>
      <c r="Y400" s="964"/>
    </row>
    <row r="401">
      <c r="A401" s="964"/>
      <c r="B401" s="964"/>
      <c r="C401" s="964"/>
      <c r="D401" s="964"/>
      <c r="E401" s="964"/>
      <c r="F401" s="964"/>
      <c r="G401" s="964"/>
      <c r="H401" s="964"/>
      <c r="I401" s="964"/>
      <c r="J401" s="985"/>
      <c r="K401" s="964"/>
      <c r="L401" s="964"/>
      <c r="M401" s="964"/>
      <c r="N401" s="964"/>
      <c r="O401" s="964"/>
      <c r="P401" s="964"/>
      <c r="Q401" s="964"/>
      <c r="R401" s="964"/>
      <c r="S401" s="964"/>
      <c r="T401" s="964"/>
      <c r="U401" s="964"/>
      <c r="V401" s="964"/>
      <c r="W401" s="964"/>
      <c r="X401" s="964"/>
      <c r="Y401" s="964"/>
    </row>
    <row r="402">
      <c r="A402" s="964"/>
      <c r="B402" s="964"/>
      <c r="C402" s="964"/>
      <c r="D402" s="964"/>
      <c r="E402" s="964"/>
      <c r="F402" s="964"/>
      <c r="G402" s="964"/>
      <c r="H402" s="964"/>
      <c r="I402" s="964"/>
      <c r="J402" s="985"/>
      <c r="K402" s="964"/>
      <c r="L402" s="964"/>
      <c r="M402" s="964"/>
      <c r="N402" s="964"/>
      <c r="O402" s="964"/>
      <c r="P402" s="964"/>
      <c r="Q402" s="964"/>
      <c r="R402" s="964"/>
      <c r="S402" s="964"/>
      <c r="T402" s="964"/>
      <c r="U402" s="964"/>
      <c r="V402" s="964"/>
      <c r="W402" s="964"/>
      <c r="X402" s="964"/>
      <c r="Y402" s="964"/>
    </row>
    <row r="403">
      <c r="A403" s="964"/>
      <c r="B403" s="964"/>
      <c r="C403" s="964"/>
      <c r="D403" s="964"/>
      <c r="E403" s="964"/>
      <c r="F403" s="964"/>
      <c r="G403" s="964"/>
      <c r="H403" s="964"/>
      <c r="I403" s="964"/>
      <c r="J403" s="985"/>
      <c r="K403" s="964"/>
      <c r="L403" s="964"/>
      <c r="M403" s="964"/>
      <c r="N403" s="964"/>
      <c r="O403" s="964"/>
      <c r="P403" s="964"/>
      <c r="Q403" s="964"/>
      <c r="R403" s="964"/>
      <c r="S403" s="964"/>
      <c r="T403" s="964"/>
      <c r="U403" s="964"/>
      <c r="V403" s="964"/>
      <c r="W403" s="964"/>
      <c r="X403" s="964"/>
      <c r="Y403" s="964"/>
    </row>
    <row r="404">
      <c r="A404" s="964"/>
      <c r="B404" s="964"/>
      <c r="C404" s="964"/>
      <c r="D404" s="964"/>
      <c r="E404" s="964"/>
      <c r="F404" s="964"/>
      <c r="G404" s="964"/>
      <c r="H404" s="964"/>
      <c r="I404" s="964"/>
      <c r="J404" s="985"/>
      <c r="K404" s="964"/>
      <c r="L404" s="964"/>
      <c r="M404" s="964"/>
      <c r="N404" s="964"/>
      <c r="O404" s="964"/>
      <c r="P404" s="964"/>
      <c r="Q404" s="964"/>
      <c r="R404" s="964"/>
      <c r="S404" s="964"/>
      <c r="T404" s="964"/>
      <c r="U404" s="964"/>
      <c r="V404" s="964"/>
      <c r="W404" s="964"/>
      <c r="X404" s="964"/>
      <c r="Y404" s="964"/>
    </row>
    <row r="405">
      <c r="A405" s="964"/>
      <c r="B405" s="964"/>
      <c r="C405" s="964"/>
      <c r="D405" s="964"/>
      <c r="E405" s="964"/>
      <c r="F405" s="964"/>
      <c r="G405" s="964"/>
      <c r="H405" s="964"/>
      <c r="I405" s="964"/>
      <c r="J405" s="985"/>
      <c r="K405" s="964"/>
      <c r="L405" s="964"/>
      <c r="M405" s="964"/>
      <c r="N405" s="964"/>
      <c r="O405" s="964"/>
      <c r="P405" s="964"/>
      <c r="Q405" s="964"/>
      <c r="R405" s="964"/>
      <c r="S405" s="964"/>
      <c r="T405" s="964"/>
      <c r="U405" s="964"/>
      <c r="V405" s="964"/>
      <c r="W405" s="964"/>
      <c r="X405" s="964"/>
      <c r="Y405" s="964"/>
    </row>
    <row r="406">
      <c r="A406" s="964"/>
      <c r="B406" s="964"/>
      <c r="C406" s="964"/>
      <c r="D406" s="964"/>
      <c r="E406" s="964"/>
      <c r="F406" s="964"/>
      <c r="G406" s="964"/>
      <c r="H406" s="964"/>
      <c r="I406" s="964"/>
      <c r="J406" s="985"/>
      <c r="K406" s="964"/>
      <c r="L406" s="964"/>
      <c r="M406" s="964"/>
      <c r="N406" s="964"/>
      <c r="O406" s="964"/>
      <c r="P406" s="964"/>
      <c r="Q406" s="964"/>
      <c r="R406" s="964"/>
      <c r="S406" s="964"/>
      <c r="T406" s="964"/>
      <c r="U406" s="964"/>
      <c r="V406" s="964"/>
      <c r="W406" s="964"/>
      <c r="X406" s="964"/>
      <c r="Y406" s="964"/>
    </row>
    <row r="407">
      <c r="A407" s="964"/>
      <c r="B407" s="964"/>
      <c r="C407" s="964"/>
      <c r="D407" s="964"/>
      <c r="E407" s="964"/>
      <c r="F407" s="964"/>
      <c r="G407" s="964"/>
      <c r="H407" s="964"/>
      <c r="I407" s="964"/>
      <c r="J407" s="985"/>
      <c r="K407" s="964"/>
      <c r="L407" s="964"/>
      <c r="M407" s="964"/>
      <c r="N407" s="964"/>
      <c r="O407" s="964"/>
      <c r="P407" s="964"/>
      <c r="Q407" s="964"/>
      <c r="R407" s="964"/>
      <c r="S407" s="964"/>
      <c r="T407" s="964"/>
      <c r="U407" s="964"/>
      <c r="V407" s="964"/>
      <c r="W407" s="964"/>
      <c r="X407" s="964"/>
      <c r="Y407" s="964"/>
    </row>
    <row r="408">
      <c r="A408" s="964"/>
      <c r="B408" s="964"/>
      <c r="C408" s="964"/>
      <c r="D408" s="964"/>
      <c r="E408" s="964"/>
      <c r="F408" s="964"/>
      <c r="G408" s="964"/>
      <c r="H408" s="964"/>
      <c r="I408" s="964"/>
      <c r="J408" s="985"/>
      <c r="K408" s="964"/>
      <c r="L408" s="964"/>
      <c r="M408" s="964"/>
      <c r="N408" s="964"/>
      <c r="O408" s="964"/>
      <c r="P408" s="964"/>
      <c r="Q408" s="964"/>
      <c r="R408" s="964"/>
      <c r="S408" s="964"/>
      <c r="T408" s="964"/>
      <c r="U408" s="964"/>
      <c r="V408" s="964"/>
      <c r="W408" s="964"/>
      <c r="X408" s="964"/>
      <c r="Y408" s="964"/>
    </row>
    <row r="409">
      <c r="A409" s="964"/>
      <c r="B409" s="964"/>
      <c r="C409" s="964"/>
      <c r="D409" s="964"/>
      <c r="E409" s="964"/>
      <c r="F409" s="964"/>
      <c r="G409" s="964"/>
      <c r="H409" s="964"/>
      <c r="I409" s="964"/>
      <c r="J409" s="985"/>
      <c r="K409" s="964"/>
      <c r="L409" s="964"/>
      <c r="M409" s="964"/>
      <c r="N409" s="964"/>
      <c r="O409" s="964"/>
      <c r="P409" s="964"/>
      <c r="Q409" s="964"/>
      <c r="R409" s="964"/>
      <c r="S409" s="964"/>
      <c r="T409" s="964"/>
      <c r="U409" s="964"/>
      <c r="V409" s="964"/>
      <c r="W409" s="964"/>
      <c r="X409" s="964"/>
      <c r="Y409" s="964"/>
    </row>
    <row r="410">
      <c r="A410" s="964"/>
      <c r="B410" s="964"/>
      <c r="C410" s="964"/>
      <c r="D410" s="964"/>
      <c r="E410" s="964"/>
      <c r="F410" s="964"/>
      <c r="G410" s="964"/>
      <c r="H410" s="964"/>
      <c r="I410" s="964"/>
      <c r="J410" s="985"/>
      <c r="K410" s="964"/>
      <c r="L410" s="964"/>
      <c r="M410" s="964"/>
      <c r="N410" s="964"/>
      <c r="O410" s="964"/>
      <c r="P410" s="964"/>
      <c r="Q410" s="964"/>
      <c r="R410" s="964"/>
      <c r="S410" s="964"/>
      <c r="T410" s="964"/>
      <c r="U410" s="964"/>
      <c r="V410" s="964"/>
      <c r="W410" s="964"/>
      <c r="X410" s="964"/>
      <c r="Y410" s="964"/>
    </row>
    <row r="411">
      <c r="A411" s="964"/>
      <c r="B411" s="964"/>
      <c r="C411" s="964"/>
      <c r="D411" s="964"/>
      <c r="E411" s="964"/>
      <c r="F411" s="964"/>
      <c r="G411" s="964"/>
      <c r="H411" s="964"/>
      <c r="I411" s="964"/>
      <c r="J411" s="985"/>
      <c r="K411" s="964"/>
      <c r="L411" s="964"/>
      <c r="M411" s="964"/>
      <c r="N411" s="964"/>
      <c r="O411" s="964"/>
      <c r="P411" s="964"/>
      <c r="Q411" s="964"/>
      <c r="R411" s="964"/>
      <c r="S411" s="964"/>
      <c r="T411" s="964"/>
      <c r="U411" s="964"/>
      <c r="V411" s="964"/>
      <c r="W411" s="964"/>
      <c r="X411" s="964"/>
      <c r="Y411" s="964"/>
    </row>
    <row r="412">
      <c r="A412" s="964"/>
      <c r="B412" s="964"/>
      <c r="C412" s="964"/>
      <c r="D412" s="964"/>
      <c r="E412" s="964"/>
      <c r="F412" s="964"/>
      <c r="G412" s="964"/>
      <c r="H412" s="964"/>
      <c r="I412" s="964"/>
      <c r="J412" s="985"/>
      <c r="K412" s="964"/>
      <c r="L412" s="964"/>
      <c r="M412" s="964"/>
      <c r="N412" s="964"/>
      <c r="O412" s="964"/>
      <c r="P412" s="964"/>
      <c r="Q412" s="964"/>
      <c r="R412" s="964"/>
      <c r="S412" s="964"/>
      <c r="T412" s="964"/>
      <c r="U412" s="964"/>
      <c r="V412" s="964"/>
      <c r="W412" s="964"/>
      <c r="X412" s="964"/>
      <c r="Y412" s="964"/>
    </row>
    <row r="413">
      <c r="A413" s="964"/>
      <c r="B413" s="964"/>
      <c r="C413" s="964"/>
      <c r="D413" s="964"/>
      <c r="E413" s="964"/>
      <c r="F413" s="964"/>
      <c r="G413" s="964"/>
      <c r="H413" s="964"/>
      <c r="I413" s="964"/>
      <c r="J413" s="985"/>
      <c r="K413" s="964"/>
      <c r="L413" s="964"/>
      <c r="M413" s="964"/>
      <c r="N413" s="964"/>
      <c r="O413" s="964"/>
      <c r="P413" s="964"/>
      <c r="Q413" s="964"/>
      <c r="R413" s="964"/>
      <c r="S413" s="964"/>
      <c r="T413" s="964"/>
      <c r="U413" s="964"/>
      <c r="V413" s="964"/>
      <c r="W413" s="964"/>
      <c r="X413" s="964"/>
      <c r="Y413" s="964"/>
    </row>
    <row r="414">
      <c r="A414" s="964"/>
      <c r="B414" s="964"/>
      <c r="C414" s="964"/>
      <c r="D414" s="964"/>
      <c r="E414" s="964"/>
      <c r="F414" s="964"/>
      <c r="G414" s="964"/>
      <c r="H414" s="964"/>
      <c r="I414" s="964"/>
      <c r="J414" s="985"/>
      <c r="K414" s="964"/>
      <c r="L414" s="964"/>
      <c r="M414" s="964"/>
      <c r="N414" s="964"/>
      <c r="O414" s="964"/>
      <c r="P414" s="964"/>
      <c r="Q414" s="964"/>
      <c r="R414" s="964"/>
      <c r="S414" s="964"/>
      <c r="T414" s="964"/>
      <c r="U414" s="964"/>
      <c r="V414" s="964"/>
      <c r="W414" s="964"/>
      <c r="X414" s="964"/>
      <c r="Y414" s="964"/>
    </row>
    <row r="415">
      <c r="A415" s="964"/>
      <c r="B415" s="964"/>
      <c r="C415" s="964"/>
      <c r="D415" s="964"/>
      <c r="E415" s="964"/>
      <c r="F415" s="964"/>
      <c r="G415" s="964"/>
      <c r="H415" s="964"/>
      <c r="I415" s="964"/>
      <c r="J415" s="985"/>
      <c r="K415" s="964"/>
      <c r="L415" s="964"/>
      <c r="M415" s="964"/>
      <c r="N415" s="964"/>
      <c r="O415" s="964"/>
      <c r="P415" s="964"/>
      <c r="Q415" s="964"/>
      <c r="R415" s="964"/>
      <c r="S415" s="964"/>
      <c r="T415" s="964"/>
      <c r="U415" s="964"/>
      <c r="V415" s="964"/>
      <c r="W415" s="964"/>
      <c r="X415" s="964"/>
      <c r="Y415" s="964"/>
    </row>
    <row r="416">
      <c r="A416" s="964"/>
      <c r="B416" s="964"/>
      <c r="C416" s="964"/>
      <c r="D416" s="964"/>
      <c r="E416" s="964"/>
      <c r="F416" s="964"/>
      <c r="G416" s="964"/>
      <c r="H416" s="964"/>
      <c r="I416" s="964"/>
      <c r="J416" s="985"/>
      <c r="K416" s="964"/>
      <c r="L416" s="964"/>
      <c r="M416" s="964"/>
      <c r="N416" s="964"/>
      <c r="O416" s="964"/>
      <c r="P416" s="964"/>
      <c r="Q416" s="964"/>
      <c r="R416" s="964"/>
      <c r="S416" s="964"/>
      <c r="T416" s="964"/>
      <c r="U416" s="964"/>
      <c r="V416" s="964"/>
      <c r="W416" s="964"/>
      <c r="X416" s="964"/>
      <c r="Y416" s="964"/>
    </row>
    <row r="417">
      <c r="A417" s="964"/>
      <c r="B417" s="964"/>
      <c r="C417" s="964"/>
      <c r="D417" s="964"/>
      <c r="E417" s="964"/>
      <c r="F417" s="964"/>
      <c r="G417" s="964"/>
      <c r="H417" s="964"/>
      <c r="I417" s="964"/>
      <c r="J417" s="985"/>
      <c r="K417" s="964"/>
      <c r="L417" s="964"/>
      <c r="M417" s="964"/>
      <c r="N417" s="964"/>
      <c r="O417" s="964"/>
      <c r="P417" s="964"/>
      <c r="Q417" s="964"/>
      <c r="R417" s="964"/>
      <c r="S417" s="964"/>
      <c r="T417" s="964"/>
      <c r="U417" s="964"/>
      <c r="V417" s="964"/>
      <c r="W417" s="964"/>
      <c r="X417" s="964"/>
      <c r="Y417" s="964"/>
    </row>
    <row r="418">
      <c r="A418" s="964"/>
      <c r="B418" s="964"/>
      <c r="C418" s="964"/>
      <c r="D418" s="964"/>
      <c r="E418" s="964"/>
      <c r="F418" s="964"/>
      <c r="G418" s="964"/>
      <c r="H418" s="964"/>
      <c r="I418" s="964"/>
      <c r="J418" s="985"/>
      <c r="K418" s="964"/>
      <c r="L418" s="964"/>
      <c r="M418" s="964"/>
      <c r="N418" s="964"/>
      <c r="O418" s="964"/>
      <c r="P418" s="964"/>
      <c r="Q418" s="964"/>
      <c r="R418" s="964"/>
      <c r="S418" s="964"/>
      <c r="T418" s="964"/>
      <c r="U418" s="964"/>
      <c r="V418" s="964"/>
      <c r="W418" s="964"/>
      <c r="X418" s="964"/>
      <c r="Y418" s="964"/>
    </row>
    <row r="419">
      <c r="A419" s="964"/>
      <c r="B419" s="964"/>
      <c r="C419" s="964"/>
      <c r="D419" s="964"/>
      <c r="E419" s="964"/>
      <c r="F419" s="964"/>
      <c r="G419" s="964"/>
      <c r="H419" s="964"/>
      <c r="I419" s="964"/>
      <c r="J419" s="985"/>
      <c r="K419" s="964"/>
      <c r="L419" s="964"/>
      <c r="M419" s="964"/>
      <c r="N419" s="964"/>
      <c r="O419" s="964"/>
      <c r="P419" s="964"/>
      <c r="Q419" s="964"/>
      <c r="R419" s="964"/>
      <c r="S419" s="964"/>
      <c r="T419" s="964"/>
      <c r="U419" s="964"/>
      <c r="V419" s="964"/>
      <c r="W419" s="964"/>
      <c r="X419" s="964"/>
      <c r="Y419" s="964"/>
    </row>
    <row r="420">
      <c r="A420" s="964"/>
      <c r="B420" s="964"/>
      <c r="C420" s="964"/>
      <c r="D420" s="964"/>
      <c r="E420" s="964"/>
      <c r="F420" s="964"/>
      <c r="G420" s="964"/>
      <c r="H420" s="964"/>
      <c r="I420" s="964"/>
      <c r="J420" s="985"/>
      <c r="K420" s="964"/>
      <c r="L420" s="964"/>
      <c r="M420" s="964"/>
      <c r="N420" s="964"/>
      <c r="O420" s="964"/>
      <c r="P420" s="964"/>
      <c r="Q420" s="964"/>
      <c r="R420" s="964"/>
      <c r="S420" s="964"/>
      <c r="T420" s="964"/>
      <c r="U420" s="964"/>
      <c r="V420" s="964"/>
      <c r="W420" s="964"/>
      <c r="X420" s="964"/>
      <c r="Y420" s="964"/>
    </row>
    <row r="421">
      <c r="A421" s="964"/>
      <c r="B421" s="964"/>
      <c r="C421" s="964"/>
      <c r="D421" s="964"/>
      <c r="E421" s="964"/>
      <c r="F421" s="964"/>
      <c r="G421" s="964"/>
      <c r="H421" s="964"/>
      <c r="I421" s="964"/>
      <c r="J421" s="985"/>
      <c r="K421" s="964"/>
      <c r="L421" s="964"/>
      <c r="M421" s="964"/>
      <c r="N421" s="964"/>
      <c r="O421" s="964"/>
      <c r="P421" s="964"/>
      <c r="Q421" s="964"/>
      <c r="R421" s="964"/>
      <c r="S421" s="964"/>
      <c r="T421" s="964"/>
      <c r="U421" s="964"/>
      <c r="V421" s="964"/>
      <c r="W421" s="964"/>
      <c r="X421" s="964"/>
      <c r="Y421" s="964"/>
    </row>
    <row r="422">
      <c r="A422" s="964"/>
      <c r="B422" s="964"/>
      <c r="C422" s="964"/>
      <c r="D422" s="964"/>
      <c r="E422" s="964"/>
      <c r="F422" s="964"/>
      <c r="G422" s="964"/>
      <c r="H422" s="964"/>
      <c r="I422" s="964"/>
      <c r="J422" s="985"/>
      <c r="K422" s="964"/>
      <c r="L422" s="964"/>
      <c r="M422" s="964"/>
      <c r="N422" s="964"/>
      <c r="O422" s="964"/>
      <c r="P422" s="964"/>
      <c r="Q422" s="964"/>
      <c r="R422" s="964"/>
      <c r="S422" s="964"/>
      <c r="T422" s="964"/>
      <c r="U422" s="964"/>
      <c r="V422" s="964"/>
      <c r="W422" s="964"/>
      <c r="X422" s="964"/>
      <c r="Y422" s="964"/>
    </row>
    <row r="423">
      <c r="A423" s="964"/>
      <c r="B423" s="964"/>
      <c r="C423" s="964"/>
      <c r="D423" s="964"/>
      <c r="E423" s="964"/>
      <c r="F423" s="964"/>
      <c r="G423" s="964"/>
      <c r="H423" s="964"/>
      <c r="I423" s="964"/>
      <c r="J423" s="985"/>
      <c r="K423" s="964"/>
      <c r="L423" s="964"/>
      <c r="M423" s="964"/>
      <c r="N423" s="964"/>
      <c r="O423" s="964"/>
      <c r="P423" s="964"/>
      <c r="Q423" s="964"/>
      <c r="R423" s="964"/>
      <c r="S423" s="964"/>
      <c r="T423" s="964"/>
      <c r="U423" s="964"/>
      <c r="V423" s="964"/>
      <c r="W423" s="964"/>
      <c r="X423" s="964"/>
      <c r="Y423" s="964"/>
    </row>
    <row r="424">
      <c r="A424" s="964"/>
      <c r="B424" s="964"/>
      <c r="C424" s="964"/>
      <c r="D424" s="964"/>
      <c r="E424" s="964"/>
      <c r="F424" s="964"/>
      <c r="G424" s="964"/>
      <c r="H424" s="964"/>
      <c r="I424" s="964"/>
      <c r="J424" s="985"/>
      <c r="K424" s="964"/>
      <c r="L424" s="964"/>
      <c r="M424" s="964"/>
      <c r="N424" s="964"/>
      <c r="O424" s="964"/>
      <c r="P424" s="964"/>
      <c r="Q424" s="964"/>
      <c r="R424" s="964"/>
      <c r="S424" s="964"/>
      <c r="T424" s="964"/>
      <c r="U424" s="964"/>
      <c r="V424" s="964"/>
      <c r="W424" s="964"/>
      <c r="X424" s="964"/>
      <c r="Y424" s="964"/>
    </row>
    <row r="425">
      <c r="A425" s="964"/>
      <c r="B425" s="964"/>
      <c r="C425" s="964"/>
      <c r="D425" s="964"/>
      <c r="E425" s="964"/>
      <c r="F425" s="964"/>
      <c r="G425" s="964"/>
      <c r="H425" s="964"/>
      <c r="I425" s="964"/>
      <c r="J425" s="985"/>
      <c r="K425" s="964"/>
      <c r="L425" s="964"/>
      <c r="M425" s="964"/>
      <c r="N425" s="964"/>
      <c r="O425" s="964"/>
      <c r="P425" s="964"/>
      <c r="Q425" s="964"/>
      <c r="R425" s="964"/>
      <c r="S425" s="964"/>
      <c r="T425" s="964"/>
      <c r="U425" s="964"/>
      <c r="V425" s="964"/>
      <c r="W425" s="964"/>
      <c r="X425" s="964"/>
      <c r="Y425" s="964"/>
    </row>
    <row r="426">
      <c r="A426" s="964"/>
      <c r="B426" s="964"/>
      <c r="C426" s="964"/>
      <c r="D426" s="964"/>
      <c r="E426" s="964"/>
      <c r="F426" s="964"/>
      <c r="G426" s="964"/>
      <c r="H426" s="964"/>
      <c r="I426" s="964"/>
      <c r="J426" s="985"/>
      <c r="K426" s="964"/>
      <c r="L426" s="964"/>
      <c r="M426" s="964"/>
      <c r="N426" s="964"/>
      <c r="O426" s="964"/>
      <c r="P426" s="964"/>
      <c r="Q426" s="964"/>
      <c r="R426" s="964"/>
      <c r="S426" s="964"/>
      <c r="T426" s="964"/>
      <c r="U426" s="964"/>
      <c r="V426" s="964"/>
      <c r="W426" s="964"/>
      <c r="X426" s="964"/>
      <c r="Y426" s="964"/>
    </row>
    <row r="427">
      <c r="A427" s="964"/>
      <c r="B427" s="964"/>
      <c r="C427" s="964"/>
      <c r="D427" s="964"/>
      <c r="E427" s="964"/>
      <c r="F427" s="964"/>
      <c r="G427" s="964"/>
      <c r="H427" s="964"/>
      <c r="I427" s="964"/>
      <c r="J427" s="985"/>
      <c r="K427" s="964"/>
      <c r="L427" s="964"/>
      <c r="M427" s="964"/>
      <c r="N427" s="964"/>
      <c r="O427" s="964"/>
      <c r="P427" s="964"/>
      <c r="Q427" s="964"/>
      <c r="R427" s="964"/>
      <c r="S427" s="964"/>
      <c r="T427" s="964"/>
      <c r="U427" s="964"/>
      <c r="V427" s="964"/>
      <c r="W427" s="964"/>
      <c r="X427" s="964"/>
      <c r="Y427" s="964"/>
    </row>
    <row r="428">
      <c r="A428" s="964"/>
      <c r="B428" s="964"/>
      <c r="C428" s="964"/>
      <c r="D428" s="964"/>
      <c r="E428" s="964"/>
      <c r="F428" s="964"/>
      <c r="G428" s="964"/>
      <c r="H428" s="964"/>
      <c r="I428" s="964"/>
      <c r="J428" s="985"/>
      <c r="K428" s="964"/>
      <c r="L428" s="964"/>
      <c r="M428" s="964"/>
      <c r="N428" s="964"/>
      <c r="O428" s="964"/>
      <c r="P428" s="964"/>
      <c r="Q428" s="964"/>
      <c r="R428" s="964"/>
      <c r="S428" s="964"/>
      <c r="T428" s="964"/>
      <c r="U428" s="964"/>
      <c r="V428" s="964"/>
      <c r="W428" s="964"/>
      <c r="X428" s="964"/>
      <c r="Y428" s="964"/>
    </row>
    <row r="429">
      <c r="A429" s="964"/>
      <c r="B429" s="964"/>
      <c r="C429" s="964"/>
      <c r="D429" s="964"/>
      <c r="E429" s="964"/>
      <c r="F429" s="964"/>
      <c r="G429" s="964"/>
      <c r="H429" s="964"/>
      <c r="I429" s="964"/>
      <c r="J429" s="985"/>
      <c r="K429" s="964"/>
      <c r="L429" s="964"/>
      <c r="M429" s="964"/>
      <c r="N429" s="964"/>
      <c r="O429" s="964"/>
      <c r="P429" s="964"/>
      <c r="Q429" s="964"/>
      <c r="R429" s="964"/>
      <c r="S429" s="964"/>
      <c r="T429" s="964"/>
      <c r="U429" s="964"/>
      <c r="V429" s="964"/>
      <c r="W429" s="964"/>
      <c r="X429" s="964"/>
      <c r="Y429" s="964"/>
    </row>
    <row r="430">
      <c r="A430" s="964"/>
      <c r="B430" s="964"/>
      <c r="C430" s="964"/>
      <c r="D430" s="964"/>
      <c r="E430" s="964"/>
      <c r="F430" s="964"/>
      <c r="G430" s="964"/>
      <c r="H430" s="964"/>
      <c r="I430" s="964"/>
      <c r="J430" s="985"/>
      <c r="K430" s="964"/>
      <c r="L430" s="964"/>
      <c r="M430" s="964"/>
      <c r="N430" s="964"/>
      <c r="O430" s="964"/>
      <c r="P430" s="964"/>
      <c r="Q430" s="964"/>
      <c r="R430" s="964"/>
      <c r="S430" s="964"/>
      <c r="T430" s="964"/>
      <c r="U430" s="964"/>
      <c r="V430" s="964"/>
      <c r="W430" s="964"/>
      <c r="X430" s="964"/>
      <c r="Y430" s="964"/>
    </row>
    <row r="431">
      <c r="A431" s="964"/>
      <c r="B431" s="964"/>
      <c r="C431" s="964"/>
      <c r="D431" s="964"/>
      <c r="E431" s="964"/>
      <c r="F431" s="964"/>
      <c r="G431" s="964"/>
      <c r="H431" s="964"/>
      <c r="I431" s="964"/>
      <c r="J431" s="985"/>
      <c r="K431" s="964"/>
      <c r="L431" s="964"/>
      <c r="M431" s="964"/>
      <c r="N431" s="964"/>
      <c r="O431" s="964"/>
      <c r="P431" s="964"/>
      <c r="Q431" s="964"/>
      <c r="R431" s="964"/>
      <c r="S431" s="964"/>
      <c r="T431" s="964"/>
      <c r="U431" s="964"/>
      <c r="V431" s="964"/>
      <c r="W431" s="964"/>
      <c r="X431" s="964"/>
      <c r="Y431" s="964"/>
    </row>
    <row r="432">
      <c r="A432" s="964"/>
      <c r="B432" s="964"/>
      <c r="C432" s="964"/>
      <c r="D432" s="964"/>
      <c r="E432" s="964"/>
      <c r="F432" s="964"/>
      <c r="G432" s="964"/>
      <c r="H432" s="964"/>
      <c r="I432" s="964"/>
      <c r="J432" s="985"/>
      <c r="K432" s="964"/>
      <c r="L432" s="964"/>
      <c r="M432" s="964"/>
      <c r="N432" s="964"/>
      <c r="O432" s="964"/>
      <c r="P432" s="964"/>
      <c r="Q432" s="964"/>
      <c r="R432" s="964"/>
      <c r="S432" s="964"/>
      <c r="T432" s="964"/>
      <c r="U432" s="964"/>
      <c r="V432" s="964"/>
      <c r="W432" s="964"/>
      <c r="X432" s="964"/>
      <c r="Y432" s="964"/>
    </row>
    <row r="433">
      <c r="A433" s="964"/>
      <c r="B433" s="964"/>
      <c r="C433" s="964"/>
      <c r="D433" s="964"/>
      <c r="E433" s="964"/>
      <c r="F433" s="964"/>
      <c r="G433" s="964"/>
      <c r="H433" s="964"/>
      <c r="I433" s="964"/>
      <c r="J433" s="985"/>
      <c r="K433" s="964"/>
      <c r="L433" s="964"/>
      <c r="M433" s="964"/>
      <c r="N433" s="964"/>
      <c r="O433" s="964"/>
      <c r="P433" s="964"/>
      <c r="Q433" s="964"/>
      <c r="R433" s="964"/>
      <c r="S433" s="964"/>
      <c r="T433" s="964"/>
      <c r="U433" s="964"/>
      <c r="V433" s="964"/>
      <c r="W433" s="964"/>
      <c r="X433" s="964"/>
      <c r="Y433" s="964"/>
    </row>
    <row r="434">
      <c r="A434" s="964"/>
      <c r="B434" s="964"/>
      <c r="C434" s="964"/>
      <c r="D434" s="964"/>
      <c r="E434" s="964"/>
      <c r="F434" s="964"/>
      <c r="G434" s="964"/>
      <c r="H434" s="964"/>
      <c r="I434" s="964"/>
      <c r="J434" s="985"/>
      <c r="K434" s="964"/>
      <c r="L434" s="964"/>
      <c r="M434" s="964"/>
      <c r="N434" s="964"/>
      <c r="O434" s="964"/>
      <c r="P434" s="964"/>
      <c r="Q434" s="964"/>
      <c r="R434" s="964"/>
      <c r="S434" s="964"/>
      <c r="T434" s="964"/>
      <c r="U434" s="964"/>
      <c r="V434" s="964"/>
      <c r="W434" s="964"/>
      <c r="X434" s="964"/>
      <c r="Y434" s="964"/>
    </row>
    <row r="435">
      <c r="A435" s="964"/>
      <c r="B435" s="964"/>
      <c r="C435" s="964"/>
      <c r="D435" s="964"/>
      <c r="E435" s="964"/>
      <c r="F435" s="964"/>
      <c r="G435" s="964"/>
      <c r="H435" s="964"/>
      <c r="I435" s="964"/>
      <c r="J435" s="985"/>
      <c r="K435" s="964"/>
      <c r="L435" s="964"/>
      <c r="M435" s="964"/>
      <c r="N435" s="964"/>
      <c r="O435" s="964"/>
      <c r="P435" s="964"/>
      <c r="Q435" s="964"/>
      <c r="R435" s="964"/>
      <c r="S435" s="964"/>
      <c r="T435" s="964"/>
      <c r="U435" s="964"/>
      <c r="V435" s="964"/>
      <c r="W435" s="964"/>
      <c r="X435" s="964"/>
      <c r="Y435" s="964"/>
    </row>
    <row r="436">
      <c r="A436" s="964"/>
      <c r="B436" s="964"/>
      <c r="C436" s="964"/>
      <c r="D436" s="964"/>
      <c r="E436" s="964"/>
      <c r="F436" s="964"/>
      <c r="G436" s="964"/>
      <c r="H436" s="964"/>
      <c r="I436" s="964"/>
      <c r="J436" s="985"/>
      <c r="K436" s="964"/>
      <c r="L436" s="964"/>
      <c r="M436" s="964"/>
      <c r="N436" s="964"/>
      <c r="O436" s="964"/>
      <c r="P436" s="964"/>
      <c r="Q436" s="964"/>
      <c r="R436" s="964"/>
      <c r="S436" s="964"/>
      <c r="T436" s="964"/>
      <c r="U436" s="964"/>
      <c r="V436" s="964"/>
      <c r="W436" s="964"/>
      <c r="X436" s="964"/>
      <c r="Y436" s="964"/>
    </row>
    <row r="437">
      <c r="A437" s="964"/>
      <c r="B437" s="964"/>
      <c r="C437" s="964"/>
      <c r="D437" s="964"/>
      <c r="E437" s="964"/>
      <c r="F437" s="964"/>
      <c r="G437" s="964"/>
      <c r="H437" s="964"/>
      <c r="I437" s="964"/>
      <c r="J437" s="985"/>
      <c r="K437" s="964"/>
      <c r="L437" s="964"/>
      <c r="M437" s="964"/>
      <c r="N437" s="964"/>
      <c r="O437" s="964"/>
      <c r="P437" s="964"/>
      <c r="Q437" s="964"/>
      <c r="R437" s="964"/>
      <c r="S437" s="964"/>
      <c r="T437" s="964"/>
      <c r="U437" s="964"/>
      <c r="V437" s="964"/>
      <c r="W437" s="964"/>
      <c r="X437" s="964"/>
      <c r="Y437" s="964"/>
    </row>
    <row r="438">
      <c r="A438" s="964"/>
      <c r="B438" s="964"/>
      <c r="C438" s="964"/>
      <c r="D438" s="964"/>
      <c r="E438" s="964"/>
      <c r="F438" s="964"/>
      <c r="G438" s="964"/>
      <c r="H438" s="964"/>
      <c r="I438" s="964"/>
      <c r="J438" s="985"/>
      <c r="K438" s="964"/>
      <c r="L438" s="964"/>
      <c r="M438" s="964"/>
      <c r="N438" s="964"/>
      <c r="O438" s="964"/>
      <c r="P438" s="964"/>
      <c r="Q438" s="964"/>
      <c r="R438" s="964"/>
      <c r="S438" s="964"/>
      <c r="T438" s="964"/>
      <c r="U438" s="964"/>
      <c r="V438" s="964"/>
      <c r="W438" s="964"/>
      <c r="X438" s="964"/>
      <c r="Y438" s="964"/>
    </row>
    <row r="439">
      <c r="A439" s="964"/>
      <c r="B439" s="964"/>
      <c r="C439" s="964"/>
      <c r="D439" s="964"/>
      <c r="E439" s="964"/>
      <c r="F439" s="964"/>
      <c r="G439" s="964"/>
      <c r="H439" s="964"/>
      <c r="I439" s="964"/>
      <c r="J439" s="985"/>
      <c r="K439" s="964"/>
      <c r="L439" s="964"/>
      <c r="M439" s="964"/>
      <c r="N439" s="964"/>
      <c r="O439" s="964"/>
      <c r="P439" s="964"/>
      <c r="Q439" s="964"/>
      <c r="R439" s="964"/>
      <c r="S439" s="964"/>
      <c r="T439" s="964"/>
      <c r="U439" s="964"/>
      <c r="V439" s="964"/>
      <c r="W439" s="964"/>
      <c r="X439" s="964"/>
      <c r="Y439" s="964"/>
    </row>
    <row r="440">
      <c r="A440" s="964"/>
      <c r="B440" s="964"/>
      <c r="C440" s="964"/>
      <c r="D440" s="964"/>
      <c r="E440" s="964"/>
      <c r="F440" s="964"/>
      <c r="G440" s="964"/>
      <c r="H440" s="964"/>
      <c r="I440" s="964"/>
      <c r="J440" s="985"/>
      <c r="K440" s="964"/>
      <c r="L440" s="964"/>
      <c r="M440" s="964"/>
      <c r="N440" s="964"/>
      <c r="O440" s="964"/>
      <c r="P440" s="964"/>
      <c r="Q440" s="964"/>
      <c r="R440" s="964"/>
      <c r="S440" s="964"/>
      <c r="T440" s="964"/>
      <c r="U440" s="964"/>
      <c r="V440" s="964"/>
      <c r="W440" s="964"/>
      <c r="X440" s="964"/>
      <c r="Y440" s="964"/>
    </row>
    <row r="441">
      <c r="A441" s="964"/>
      <c r="B441" s="964"/>
      <c r="C441" s="964"/>
      <c r="D441" s="964"/>
      <c r="E441" s="964"/>
      <c r="F441" s="964"/>
      <c r="G441" s="964"/>
      <c r="H441" s="964"/>
      <c r="I441" s="964"/>
      <c r="J441" s="985"/>
      <c r="K441" s="964"/>
      <c r="L441" s="964"/>
      <c r="M441" s="964"/>
      <c r="N441" s="964"/>
      <c r="O441" s="964"/>
      <c r="P441" s="964"/>
      <c r="Q441" s="964"/>
      <c r="R441" s="964"/>
      <c r="S441" s="964"/>
      <c r="T441" s="964"/>
      <c r="U441" s="964"/>
      <c r="V441" s="964"/>
      <c r="W441" s="964"/>
      <c r="X441" s="964"/>
      <c r="Y441" s="964"/>
    </row>
    <row r="442">
      <c r="A442" s="964"/>
      <c r="B442" s="964"/>
      <c r="C442" s="964"/>
      <c r="D442" s="964"/>
      <c r="E442" s="964"/>
      <c r="F442" s="964"/>
      <c r="G442" s="964"/>
      <c r="H442" s="964"/>
      <c r="I442" s="964"/>
      <c r="J442" s="985"/>
      <c r="K442" s="964"/>
      <c r="L442" s="964"/>
      <c r="M442" s="964"/>
      <c r="N442" s="964"/>
      <c r="O442" s="964"/>
      <c r="P442" s="964"/>
      <c r="Q442" s="964"/>
      <c r="R442" s="964"/>
      <c r="S442" s="964"/>
      <c r="T442" s="964"/>
      <c r="U442" s="964"/>
      <c r="V442" s="964"/>
      <c r="W442" s="964"/>
      <c r="X442" s="964"/>
      <c r="Y442" s="964"/>
    </row>
    <row r="443">
      <c r="A443" s="964"/>
      <c r="B443" s="964"/>
      <c r="C443" s="964"/>
      <c r="D443" s="964"/>
      <c r="E443" s="964"/>
      <c r="F443" s="964"/>
      <c r="G443" s="964"/>
      <c r="H443" s="964"/>
      <c r="I443" s="964"/>
      <c r="J443" s="985"/>
      <c r="K443" s="964"/>
      <c r="L443" s="964"/>
      <c r="M443" s="964"/>
      <c r="N443" s="964"/>
      <c r="O443" s="964"/>
      <c r="P443" s="964"/>
      <c r="Q443" s="964"/>
      <c r="R443" s="964"/>
      <c r="S443" s="964"/>
      <c r="T443" s="964"/>
      <c r="U443" s="964"/>
      <c r="V443" s="964"/>
      <c r="W443" s="964"/>
      <c r="X443" s="964"/>
      <c r="Y443" s="964"/>
    </row>
    <row r="444">
      <c r="A444" s="964"/>
      <c r="B444" s="964"/>
      <c r="C444" s="964"/>
      <c r="D444" s="964"/>
      <c r="E444" s="964"/>
      <c r="F444" s="964"/>
      <c r="G444" s="964"/>
      <c r="H444" s="964"/>
      <c r="I444" s="964"/>
      <c r="J444" s="985"/>
      <c r="K444" s="964"/>
      <c r="L444" s="964"/>
      <c r="M444" s="964"/>
      <c r="N444" s="964"/>
      <c r="O444" s="964"/>
      <c r="P444" s="964"/>
      <c r="Q444" s="964"/>
      <c r="R444" s="964"/>
      <c r="S444" s="964"/>
      <c r="T444" s="964"/>
      <c r="U444" s="964"/>
      <c r="V444" s="964"/>
      <c r="W444" s="964"/>
      <c r="X444" s="964"/>
      <c r="Y444" s="964"/>
    </row>
    <row r="445">
      <c r="A445" s="964"/>
      <c r="B445" s="964"/>
      <c r="C445" s="964"/>
      <c r="D445" s="964"/>
      <c r="E445" s="964"/>
      <c r="F445" s="964"/>
      <c r="G445" s="964"/>
      <c r="H445" s="964"/>
      <c r="I445" s="964"/>
      <c r="J445" s="985"/>
      <c r="K445" s="964"/>
      <c r="L445" s="964"/>
      <c r="M445" s="964"/>
      <c r="N445" s="964"/>
      <c r="O445" s="964"/>
      <c r="P445" s="964"/>
      <c r="Q445" s="964"/>
      <c r="R445" s="964"/>
      <c r="S445" s="964"/>
      <c r="T445" s="964"/>
      <c r="U445" s="964"/>
      <c r="V445" s="964"/>
      <c r="W445" s="964"/>
      <c r="X445" s="964"/>
      <c r="Y445" s="964"/>
    </row>
    <row r="446">
      <c r="A446" s="964"/>
      <c r="B446" s="964"/>
      <c r="C446" s="964"/>
      <c r="D446" s="964"/>
      <c r="E446" s="964"/>
      <c r="F446" s="964"/>
      <c r="G446" s="964"/>
      <c r="H446" s="964"/>
      <c r="I446" s="964"/>
      <c r="J446" s="985"/>
      <c r="K446" s="964"/>
      <c r="L446" s="964"/>
      <c r="M446" s="964"/>
      <c r="N446" s="964"/>
      <c r="O446" s="964"/>
      <c r="P446" s="964"/>
      <c r="Q446" s="964"/>
      <c r="R446" s="964"/>
      <c r="S446" s="964"/>
      <c r="T446" s="964"/>
      <c r="U446" s="964"/>
      <c r="V446" s="964"/>
      <c r="W446" s="964"/>
      <c r="X446" s="964"/>
      <c r="Y446" s="964"/>
    </row>
    <row r="447">
      <c r="A447" s="964"/>
      <c r="B447" s="964"/>
      <c r="C447" s="964"/>
      <c r="D447" s="964"/>
      <c r="E447" s="964"/>
      <c r="F447" s="964"/>
      <c r="G447" s="964"/>
      <c r="H447" s="964"/>
      <c r="I447" s="964"/>
      <c r="J447" s="985"/>
      <c r="K447" s="964"/>
      <c r="L447" s="964"/>
      <c r="M447" s="964"/>
      <c r="N447" s="964"/>
      <c r="O447" s="964"/>
      <c r="P447" s="964"/>
      <c r="Q447" s="964"/>
      <c r="R447" s="964"/>
      <c r="S447" s="964"/>
      <c r="T447" s="964"/>
      <c r="U447" s="964"/>
      <c r="V447" s="964"/>
      <c r="W447" s="964"/>
      <c r="X447" s="964"/>
      <c r="Y447" s="964"/>
    </row>
    <row r="448">
      <c r="A448" s="964"/>
      <c r="B448" s="964"/>
      <c r="C448" s="964"/>
      <c r="D448" s="964"/>
      <c r="E448" s="964"/>
      <c r="F448" s="964"/>
      <c r="G448" s="964"/>
      <c r="H448" s="964"/>
      <c r="I448" s="964"/>
      <c r="J448" s="985"/>
      <c r="K448" s="964"/>
      <c r="L448" s="964"/>
      <c r="M448" s="964"/>
      <c r="N448" s="964"/>
      <c r="O448" s="964"/>
      <c r="P448" s="964"/>
      <c r="Q448" s="964"/>
      <c r="R448" s="964"/>
      <c r="S448" s="964"/>
      <c r="T448" s="964"/>
      <c r="U448" s="964"/>
      <c r="V448" s="964"/>
      <c r="W448" s="964"/>
      <c r="X448" s="964"/>
      <c r="Y448" s="964"/>
    </row>
    <row r="449">
      <c r="A449" s="964"/>
      <c r="B449" s="964"/>
      <c r="C449" s="964"/>
      <c r="D449" s="964"/>
      <c r="E449" s="964"/>
      <c r="F449" s="964"/>
      <c r="G449" s="964"/>
      <c r="H449" s="964"/>
      <c r="I449" s="964"/>
      <c r="J449" s="985"/>
      <c r="K449" s="964"/>
      <c r="L449" s="964"/>
      <c r="M449" s="964"/>
      <c r="N449" s="964"/>
      <c r="O449" s="964"/>
      <c r="P449" s="964"/>
      <c r="Q449" s="964"/>
      <c r="R449" s="964"/>
      <c r="S449" s="964"/>
      <c r="T449" s="964"/>
      <c r="U449" s="964"/>
      <c r="V449" s="964"/>
      <c r="W449" s="964"/>
      <c r="X449" s="964"/>
      <c r="Y449" s="964"/>
    </row>
    <row r="450">
      <c r="A450" s="964"/>
      <c r="B450" s="964"/>
      <c r="C450" s="964"/>
      <c r="D450" s="964"/>
      <c r="E450" s="964"/>
      <c r="F450" s="964"/>
      <c r="G450" s="964"/>
      <c r="H450" s="964"/>
      <c r="I450" s="964"/>
      <c r="J450" s="985"/>
      <c r="K450" s="964"/>
      <c r="L450" s="964"/>
      <c r="M450" s="964"/>
      <c r="N450" s="964"/>
      <c r="O450" s="964"/>
      <c r="P450" s="964"/>
      <c r="Q450" s="964"/>
      <c r="R450" s="964"/>
      <c r="S450" s="964"/>
      <c r="T450" s="964"/>
      <c r="U450" s="964"/>
      <c r="V450" s="964"/>
      <c r="W450" s="964"/>
      <c r="X450" s="964"/>
      <c r="Y450" s="964"/>
    </row>
    <row r="451">
      <c r="A451" s="964"/>
      <c r="B451" s="964"/>
      <c r="C451" s="964"/>
      <c r="D451" s="964"/>
      <c r="E451" s="964"/>
      <c r="F451" s="964"/>
      <c r="G451" s="964"/>
      <c r="H451" s="964"/>
      <c r="I451" s="964"/>
      <c r="J451" s="985"/>
      <c r="K451" s="964"/>
      <c r="L451" s="964"/>
      <c r="M451" s="964"/>
      <c r="N451" s="964"/>
      <c r="O451" s="964"/>
      <c r="P451" s="964"/>
      <c r="Q451" s="964"/>
      <c r="R451" s="964"/>
      <c r="S451" s="964"/>
      <c r="T451" s="964"/>
      <c r="U451" s="964"/>
      <c r="V451" s="964"/>
      <c r="W451" s="964"/>
      <c r="X451" s="964"/>
      <c r="Y451" s="964"/>
    </row>
    <row r="452">
      <c r="A452" s="964"/>
      <c r="B452" s="964"/>
      <c r="C452" s="964"/>
      <c r="D452" s="964"/>
      <c r="E452" s="964"/>
      <c r="F452" s="964"/>
      <c r="G452" s="964"/>
      <c r="H452" s="964"/>
      <c r="I452" s="964"/>
      <c r="J452" s="985"/>
      <c r="K452" s="964"/>
      <c r="L452" s="964"/>
      <c r="M452" s="964"/>
      <c r="N452" s="964"/>
      <c r="O452" s="964"/>
      <c r="P452" s="964"/>
      <c r="Q452" s="964"/>
      <c r="R452" s="964"/>
      <c r="S452" s="964"/>
      <c r="T452" s="964"/>
      <c r="U452" s="964"/>
      <c r="V452" s="964"/>
      <c r="W452" s="964"/>
      <c r="X452" s="964"/>
      <c r="Y452" s="964"/>
    </row>
    <row r="453">
      <c r="A453" s="964"/>
      <c r="B453" s="964"/>
      <c r="C453" s="964"/>
      <c r="D453" s="964"/>
      <c r="E453" s="964"/>
      <c r="F453" s="964"/>
      <c r="G453" s="964"/>
      <c r="H453" s="964"/>
      <c r="I453" s="964"/>
      <c r="J453" s="985"/>
      <c r="K453" s="964"/>
      <c r="L453" s="964"/>
      <c r="M453" s="964"/>
      <c r="N453" s="964"/>
      <c r="O453" s="964"/>
      <c r="P453" s="964"/>
      <c r="Q453" s="964"/>
      <c r="R453" s="964"/>
      <c r="S453" s="964"/>
      <c r="T453" s="964"/>
      <c r="U453" s="964"/>
      <c r="V453" s="964"/>
      <c r="W453" s="964"/>
      <c r="X453" s="964"/>
      <c r="Y453" s="964"/>
    </row>
    <row r="454">
      <c r="A454" s="964"/>
      <c r="B454" s="964"/>
      <c r="C454" s="964"/>
      <c r="D454" s="964"/>
      <c r="E454" s="964"/>
      <c r="F454" s="964"/>
      <c r="G454" s="964"/>
      <c r="H454" s="964"/>
      <c r="I454" s="964"/>
      <c r="J454" s="985"/>
      <c r="K454" s="964"/>
      <c r="L454" s="964"/>
      <c r="M454" s="964"/>
      <c r="N454" s="964"/>
      <c r="O454" s="964"/>
      <c r="P454" s="964"/>
      <c r="Q454" s="964"/>
      <c r="R454" s="964"/>
      <c r="S454" s="964"/>
      <c r="T454" s="964"/>
      <c r="U454" s="964"/>
      <c r="V454" s="964"/>
      <c r="W454" s="964"/>
      <c r="X454" s="964"/>
      <c r="Y454" s="964"/>
    </row>
    <row r="455">
      <c r="A455" s="964"/>
      <c r="B455" s="964"/>
      <c r="C455" s="964"/>
      <c r="D455" s="964"/>
      <c r="E455" s="964"/>
      <c r="F455" s="964"/>
      <c r="G455" s="964"/>
      <c r="H455" s="964"/>
      <c r="I455" s="964"/>
      <c r="J455" s="985"/>
      <c r="K455" s="964"/>
      <c r="L455" s="964"/>
      <c r="M455" s="964"/>
      <c r="N455" s="964"/>
      <c r="O455" s="964"/>
      <c r="P455" s="964"/>
      <c r="Q455" s="964"/>
      <c r="R455" s="964"/>
      <c r="S455" s="964"/>
      <c r="T455" s="964"/>
      <c r="U455" s="964"/>
      <c r="V455" s="964"/>
      <c r="W455" s="964"/>
      <c r="X455" s="964"/>
      <c r="Y455" s="964"/>
    </row>
    <row r="456">
      <c r="A456" s="964"/>
      <c r="B456" s="964"/>
      <c r="C456" s="964"/>
      <c r="D456" s="964"/>
      <c r="E456" s="964"/>
      <c r="F456" s="964"/>
      <c r="G456" s="964"/>
      <c r="H456" s="964"/>
      <c r="I456" s="964"/>
      <c r="J456" s="985"/>
      <c r="K456" s="964"/>
      <c r="L456" s="964"/>
      <c r="M456" s="964"/>
      <c r="N456" s="964"/>
      <c r="O456" s="964"/>
      <c r="P456" s="964"/>
      <c r="Q456" s="964"/>
      <c r="R456" s="964"/>
      <c r="S456" s="964"/>
      <c r="T456" s="964"/>
      <c r="U456" s="964"/>
      <c r="V456" s="964"/>
      <c r="W456" s="964"/>
      <c r="X456" s="964"/>
      <c r="Y456" s="964"/>
    </row>
    <row r="457">
      <c r="A457" s="964"/>
      <c r="B457" s="964"/>
      <c r="C457" s="964"/>
      <c r="D457" s="964"/>
      <c r="E457" s="964"/>
      <c r="F457" s="964"/>
      <c r="G457" s="964"/>
      <c r="H457" s="964"/>
      <c r="I457" s="964"/>
      <c r="J457" s="985"/>
      <c r="K457" s="964"/>
      <c r="L457" s="964"/>
      <c r="M457" s="964"/>
      <c r="N457" s="964"/>
      <c r="O457" s="964"/>
      <c r="P457" s="964"/>
      <c r="Q457" s="964"/>
      <c r="R457" s="964"/>
      <c r="S457" s="964"/>
      <c r="T457" s="964"/>
      <c r="U457" s="964"/>
      <c r="V457" s="964"/>
      <c r="W457" s="964"/>
      <c r="X457" s="964"/>
      <c r="Y457" s="964"/>
    </row>
    <row r="458">
      <c r="A458" s="964"/>
      <c r="B458" s="964"/>
      <c r="C458" s="964"/>
      <c r="D458" s="964"/>
      <c r="E458" s="964"/>
      <c r="F458" s="964"/>
      <c r="G458" s="964"/>
      <c r="H458" s="964"/>
      <c r="I458" s="964"/>
      <c r="J458" s="985"/>
      <c r="K458" s="964"/>
      <c r="L458" s="964"/>
      <c r="M458" s="964"/>
      <c r="N458" s="964"/>
      <c r="O458" s="964"/>
      <c r="P458" s="964"/>
      <c r="Q458" s="964"/>
      <c r="R458" s="964"/>
      <c r="S458" s="964"/>
      <c r="T458" s="964"/>
      <c r="U458" s="964"/>
      <c r="V458" s="964"/>
      <c r="W458" s="964"/>
      <c r="X458" s="964"/>
      <c r="Y458" s="964"/>
    </row>
    <row r="459">
      <c r="A459" s="964"/>
      <c r="B459" s="964"/>
      <c r="C459" s="964"/>
      <c r="D459" s="964"/>
      <c r="E459" s="964"/>
      <c r="F459" s="964"/>
      <c r="G459" s="964"/>
      <c r="H459" s="964"/>
      <c r="I459" s="964"/>
      <c r="J459" s="985"/>
      <c r="K459" s="964"/>
      <c r="L459" s="964"/>
      <c r="M459" s="964"/>
      <c r="N459" s="964"/>
      <c r="O459" s="964"/>
      <c r="P459" s="964"/>
      <c r="Q459" s="964"/>
      <c r="R459" s="964"/>
      <c r="S459" s="964"/>
      <c r="T459" s="964"/>
      <c r="U459" s="964"/>
      <c r="V459" s="964"/>
      <c r="W459" s="964"/>
      <c r="X459" s="964"/>
      <c r="Y459" s="964"/>
    </row>
    <row r="460">
      <c r="A460" s="964"/>
      <c r="B460" s="964"/>
      <c r="C460" s="964"/>
      <c r="D460" s="964"/>
      <c r="E460" s="964"/>
      <c r="F460" s="964"/>
      <c r="G460" s="964"/>
      <c r="H460" s="964"/>
      <c r="I460" s="964"/>
      <c r="J460" s="985"/>
      <c r="K460" s="964"/>
      <c r="L460" s="964"/>
      <c r="M460" s="964"/>
      <c r="N460" s="964"/>
      <c r="O460" s="964"/>
      <c r="P460" s="964"/>
      <c r="Q460" s="964"/>
      <c r="R460" s="964"/>
      <c r="S460" s="964"/>
      <c r="T460" s="964"/>
      <c r="U460" s="964"/>
      <c r="V460" s="964"/>
      <c r="W460" s="964"/>
      <c r="X460" s="964"/>
      <c r="Y460" s="964"/>
    </row>
    <row r="461">
      <c r="A461" s="964"/>
      <c r="B461" s="964"/>
      <c r="C461" s="964"/>
      <c r="D461" s="964"/>
      <c r="E461" s="964"/>
      <c r="F461" s="964"/>
      <c r="G461" s="964"/>
      <c r="H461" s="964"/>
      <c r="I461" s="964"/>
      <c r="J461" s="985"/>
      <c r="K461" s="964"/>
      <c r="L461" s="964"/>
      <c r="M461" s="964"/>
      <c r="N461" s="964"/>
      <c r="O461" s="964"/>
      <c r="P461" s="964"/>
      <c r="Q461" s="964"/>
      <c r="R461" s="964"/>
      <c r="S461" s="964"/>
      <c r="T461" s="964"/>
      <c r="U461" s="964"/>
      <c r="V461" s="964"/>
      <c r="W461" s="964"/>
      <c r="X461" s="964"/>
      <c r="Y461" s="964"/>
    </row>
    <row r="462">
      <c r="A462" s="964"/>
      <c r="B462" s="964"/>
      <c r="C462" s="964"/>
      <c r="D462" s="964"/>
      <c r="E462" s="964"/>
      <c r="F462" s="964"/>
      <c r="G462" s="964"/>
      <c r="H462" s="964"/>
      <c r="I462" s="964"/>
      <c r="J462" s="985"/>
      <c r="K462" s="964"/>
      <c r="L462" s="964"/>
      <c r="M462" s="964"/>
      <c r="N462" s="964"/>
      <c r="O462" s="964"/>
      <c r="P462" s="964"/>
      <c r="Q462" s="964"/>
      <c r="R462" s="964"/>
      <c r="S462" s="964"/>
      <c r="T462" s="964"/>
      <c r="U462" s="964"/>
      <c r="V462" s="964"/>
      <c r="W462" s="964"/>
      <c r="X462" s="964"/>
      <c r="Y462" s="964"/>
    </row>
    <row r="463">
      <c r="A463" s="964"/>
      <c r="B463" s="964"/>
      <c r="C463" s="964"/>
      <c r="D463" s="964"/>
      <c r="E463" s="964"/>
      <c r="F463" s="964"/>
      <c r="G463" s="964"/>
      <c r="H463" s="964"/>
      <c r="I463" s="964"/>
      <c r="J463" s="985"/>
      <c r="K463" s="964"/>
      <c r="L463" s="964"/>
      <c r="M463" s="964"/>
      <c r="N463" s="964"/>
      <c r="O463" s="964"/>
      <c r="P463" s="964"/>
      <c r="Q463" s="964"/>
      <c r="R463" s="964"/>
      <c r="S463" s="964"/>
      <c r="T463" s="964"/>
      <c r="U463" s="964"/>
      <c r="V463" s="964"/>
      <c r="W463" s="964"/>
      <c r="X463" s="964"/>
      <c r="Y463" s="964"/>
    </row>
    <row r="464">
      <c r="A464" s="964"/>
      <c r="B464" s="964"/>
      <c r="C464" s="964"/>
      <c r="D464" s="964"/>
      <c r="E464" s="964"/>
      <c r="F464" s="964"/>
      <c r="G464" s="964"/>
      <c r="H464" s="964"/>
      <c r="I464" s="964"/>
      <c r="J464" s="985"/>
      <c r="K464" s="964"/>
      <c r="L464" s="964"/>
      <c r="M464" s="964"/>
      <c r="N464" s="964"/>
      <c r="O464" s="964"/>
      <c r="P464" s="964"/>
      <c r="Q464" s="964"/>
      <c r="R464" s="964"/>
      <c r="S464" s="964"/>
      <c r="T464" s="964"/>
      <c r="U464" s="964"/>
      <c r="V464" s="964"/>
      <c r="W464" s="964"/>
      <c r="X464" s="964"/>
      <c r="Y464" s="964"/>
    </row>
    <row r="465">
      <c r="A465" s="964"/>
      <c r="B465" s="964"/>
      <c r="C465" s="964"/>
      <c r="D465" s="964"/>
      <c r="E465" s="964"/>
      <c r="F465" s="964"/>
      <c r="G465" s="964"/>
      <c r="H465" s="964"/>
      <c r="I465" s="964"/>
      <c r="J465" s="985"/>
      <c r="K465" s="964"/>
      <c r="L465" s="964"/>
      <c r="M465" s="964"/>
      <c r="N465" s="964"/>
      <c r="O465" s="964"/>
      <c r="P465" s="964"/>
      <c r="Q465" s="964"/>
      <c r="R465" s="964"/>
      <c r="S465" s="964"/>
      <c r="T465" s="964"/>
      <c r="U465" s="964"/>
      <c r="V465" s="964"/>
      <c r="W465" s="964"/>
      <c r="X465" s="964"/>
      <c r="Y465" s="964"/>
    </row>
    <row r="466">
      <c r="A466" s="964"/>
      <c r="B466" s="964"/>
      <c r="C466" s="964"/>
      <c r="D466" s="964"/>
      <c r="E466" s="964"/>
      <c r="F466" s="964"/>
      <c r="G466" s="964"/>
      <c r="H466" s="964"/>
      <c r="I466" s="964"/>
      <c r="J466" s="985"/>
      <c r="K466" s="964"/>
      <c r="L466" s="964"/>
      <c r="M466" s="964"/>
      <c r="N466" s="964"/>
      <c r="O466" s="964"/>
      <c r="P466" s="964"/>
      <c r="Q466" s="964"/>
      <c r="R466" s="964"/>
      <c r="S466" s="964"/>
      <c r="T466" s="964"/>
      <c r="U466" s="964"/>
      <c r="V466" s="964"/>
      <c r="W466" s="964"/>
      <c r="X466" s="964"/>
      <c r="Y466" s="964"/>
    </row>
    <row r="467">
      <c r="A467" s="964"/>
      <c r="B467" s="964"/>
      <c r="C467" s="964"/>
      <c r="D467" s="964"/>
      <c r="E467" s="964"/>
      <c r="F467" s="964"/>
      <c r="G467" s="964"/>
      <c r="H467" s="964"/>
      <c r="I467" s="964"/>
      <c r="J467" s="985"/>
      <c r="K467" s="964"/>
      <c r="L467" s="964"/>
      <c r="M467" s="964"/>
      <c r="N467" s="964"/>
      <c r="O467" s="964"/>
      <c r="P467" s="964"/>
      <c r="Q467" s="964"/>
      <c r="R467" s="964"/>
      <c r="S467" s="964"/>
      <c r="T467" s="964"/>
      <c r="U467" s="964"/>
      <c r="V467" s="964"/>
      <c r="W467" s="964"/>
      <c r="X467" s="964"/>
      <c r="Y467" s="964"/>
    </row>
    <row r="468">
      <c r="A468" s="964"/>
      <c r="B468" s="964"/>
      <c r="C468" s="964"/>
      <c r="D468" s="964"/>
      <c r="E468" s="964"/>
      <c r="F468" s="964"/>
      <c r="G468" s="964"/>
      <c r="H468" s="964"/>
      <c r="I468" s="964"/>
      <c r="J468" s="985"/>
      <c r="K468" s="964"/>
      <c r="L468" s="964"/>
      <c r="M468" s="964"/>
      <c r="N468" s="964"/>
      <c r="O468" s="964"/>
      <c r="P468" s="964"/>
      <c r="Q468" s="964"/>
      <c r="R468" s="964"/>
      <c r="S468" s="964"/>
      <c r="T468" s="964"/>
      <c r="U468" s="964"/>
      <c r="V468" s="964"/>
      <c r="W468" s="964"/>
      <c r="X468" s="964"/>
      <c r="Y468" s="964"/>
    </row>
    <row r="469">
      <c r="A469" s="964"/>
      <c r="B469" s="964"/>
      <c r="C469" s="964"/>
      <c r="D469" s="964"/>
      <c r="E469" s="964"/>
      <c r="F469" s="964"/>
      <c r="G469" s="964"/>
      <c r="H469" s="964"/>
      <c r="I469" s="964"/>
      <c r="J469" s="985"/>
      <c r="K469" s="964"/>
      <c r="L469" s="964"/>
      <c r="M469" s="964"/>
      <c r="N469" s="964"/>
      <c r="O469" s="964"/>
      <c r="P469" s="964"/>
      <c r="Q469" s="964"/>
      <c r="R469" s="964"/>
      <c r="S469" s="964"/>
      <c r="T469" s="964"/>
      <c r="U469" s="964"/>
      <c r="V469" s="964"/>
      <c r="W469" s="964"/>
      <c r="X469" s="964"/>
      <c r="Y469" s="964"/>
    </row>
    <row r="470">
      <c r="A470" s="964"/>
      <c r="B470" s="964"/>
      <c r="C470" s="964"/>
      <c r="D470" s="964"/>
      <c r="E470" s="964"/>
      <c r="F470" s="964"/>
      <c r="G470" s="964"/>
      <c r="H470" s="964"/>
      <c r="I470" s="964"/>
      <c r="J470" s="985"/>
      <c r="K470" s="964"/>
      <c r="L470" s="964"/>
      <c r="M470" s="964"/>
      <c r="N470" s="964"/>
      <c r="O470" s="964"/>
      <c r="P470" s="964"/>
      <c r="Q470" s="964"/>
      <c r="R470" s="964"/>
      <c r="S470" s="964"/>
      <c r="T470" s="964"/>
      <c r="U470" s="964"/>
      <c r="V470" s="964"/>
      <c r="W470" s="964"/>
      <c r="X470" s="964"/>
      <c r="Y470" s="964"/>
    </row>
    <row r="471">
      <c r="A471" s="964"/>
      <c r="B471" s="964"/>
      <c r="C471" s="964"/>
      <c r="D471" s="964"/>
      <c r="E471" s="964"/>
      <c r="F471" s="964"/>
      <c r="G471" s="964"/>
      <c r="H471" s="964"/>
      <c r="I471" s="964"/>
      <c r="J471" s="985"/>
      <c r="K471" s="964"/>
      <c r="L471" s="964"/>
      <c r="M471" s="964"/>
      <c r="N471" s="964"/>
      <c r="O471" s="964"/>
      <c r="P471" s="964"/>
      <c r="Q471" s="964"/>
      <c r="R471" s="964"/>
      <c r="S471" s="964"/>
      <c r="T471" s="964"/>
      <c r="U471" s="964"/>
      <c r="V471" s="964"/>
      <c r="W471" s="964"/>
      <c r="X471" s="964"/>
      <c r="Y471" s="964"/>
    </row>
    <row r="472">
      <c r="A472" s="964"/>
      <c r="B472" s="964"/>
      <c r="C472" s="964"/>
      <c r="D472" s="964"/>
      <c r="E472" s="964"/>
      <c r="F472" s="964"/>
      <c r="G472" s="964"/>
      <c r="H472" s="964"/>
      <c r="I472" s="964"/>
      <c r="J472" s="985"/>
      <c r="K472" s="964"/>
      <c r="L472" s="964"/>
      <c r="M472" s="964"/>
      <c r="N472" s="964"/>
      <c r="O472" s="964"/>
      <c r="P472" s="964"/>
      <c r="Q472" s="964"/>
      <c r="R472" s="964"/>
      <c r="S472" s="964"/>
      <c r="T472" s="964"/>
      <c r="U472" s="964"/>
      <c r="V472" s="964"/>
      <c r="W472" s="964"/>
      <c r="X472" s="964"/>
      <c r="Y472" s="964"/>
    </row>
    <row r="473">
      <c r="A473" s="964"/>
      <c r="B473" s="964"/>
      <c r="C473" s="964"/>
      <c r="D473" s="964"/>
      <c r="E473" s="964"/>
      <c r="F473" s="964"/>
      <c r="G473" s="964"/>
      <c r="H473" s="964"/>
      <c r="I473" s="964"/>
      <c r="J473" s="985"/>
      <c r="K473" s="964"/>
      <c r="L473" s="964"/>
      <c r="M473" s="964"/>
      <c r="N473" s="964"/>
      <c r="O473" s="964"/>
      <c r="P473" s="964"/>
      <c r="Q473" s="964"/>
      <c r="R473" s="964"/>
      <c r="S473" s="964"/>
      <c r="T473" s="964"/>
      <c r="U473" s="964"/>
      <c r="V473" s="964"/>
      <c r="W473" s="964"/>
      <c r="X473" s="964"/>
      <c r="Y473" s="964"/>
    </row>
    <row r="474">
      <c r="A474" s="964"/>
      <c r="B474" s="964"/>
      <c r="C474" s="964"/>
      <c r="D474" s="964"/>
      <c r="E474" s="964"/>
      <c r="F474" s="964"/>
      <c r="G474" s="964"/>
      <c r="H474" s="964"/>
      <c r="I474" s="964"/>
      <c r="J474" s="985"/>
      <c r="K474" s="964"/>
      <c r="L474" s="964"/>
      <c r="M474" s="964"/>
      <c r="N474" s="964"/>
      <c r="O474" s="964"/>
      <c r="P474" s="964"/>
      <c r="Q474" s="964"/>
      <c r="R474" s="964"/>
      <c r="S474" s="964"/>
      <c r="T474" s="964"/>
      <c r="U474" s="964"/>
      <c r="V474" s="964"/>
      <c r="W474" s="964"/>
      <c r="X474" s="964"/>
      <c r="Y474" s="964"/>
    </row>
    <row r="475">
      <c r="A475" s="964"/>
      <c r="B475" s="964"/>
      <c r="C475" s="964"/>
      <c r="D475" s="964"/>
      <c r="E475" s="964"/>
      <c r="F475" s="964"/>
      <c r="G475" s="964"/>
      <c r="H475" s="964"/>
      <c r="I475" s="964"/>
      <c r="J475" s="985"/>
      <c r="K475" s="964"/>
      <c r="L475" s="964"/>
      <c r="M475" s="964"/>
      <c r="N475" s="964"/>
      <c r="O475" s="964"/>
      <c r="P475" s="964"/>
      <c r="Q475" s="964"/>
      <c r="R475" s="964"/>
      <c r="S475" s="964"/>
      <c r="T475" s="964"/>
      <c r="U475" s="964"/>
      <c r="V475" s="964"/>
      <c r="W475" s="964"/>
      <c r="X475" s="964"/>
      <c r="Y475" s="964"/>
    </row>
    <row r="476">
      <c r="A476" s="964"/>
      <c r="B476" s="964"/>
      <c r="C476" s="964"/>
      <c r="D476" s="964"/>
      <c r="E476" s="964"/>
      <c r="F476" s="964"/>
      <c r="G476" s="964"/>
      <c r="H476" s="964"/>
      <c r="I476" s="964"/>
      <c r="J476" s="985"/>
      <c r="K476" s="964"/>
      <c r="L476" s="964"/>
      <c r="M476" s="964"/>
      <c r="N476" s="964"/>
      <c r="O476" s="964"/>
      <c r="P476" s="964"/>
      <c r="Q476" s="964"/>
      <c r="R476" s="964"/>
      <c r="S476" s="964"/>
      <c r="T476" s="964"/>
      <c r="U476" s="964"/>
      <c r="V476" s="964"/>
      <c r="W476" s="964"/>
      <c r="X476" s="964"/>
      <c r="Y476" s="964"/>
    </row>
    <row r="477">
      <c r="A477" s="964"/>
      <c r="B477" s="964"/>
      <c r="C477" s="964"/>
      <c r="D477" s="964"/>
      <c r="E477" s="964"/>
      <c r="F477" s="964"/>
      <c r="G477" s="964"/>
      <c r="H477" s="964"/>
      <c r="I477" s="964"/>
      <c r="J477" s="985"/>
      <c r="K477" s="964"/>
      <c r="L477" s="964"/>
      <c r="M477" s="964"/>
      <c r="N477" s="964"/>
      <c r="O477" s="964"/>
      <c r="P477" s="964"/>
      <c r="Q477" s="964"/>
      <c r="R477" s="964"/>
      <c r="S477" s="964"/>
      <c r="T477" s="964"/>
      <c r="U477" s="964"/>
      <c r="V477" s="964"/>
      <c r="W477" s="964"/>
      <c r="X477" s="964"/>
      <c r="Y477" s="964"/>
    </row>
    <row r="478">
      <c r="A478" s="964"/>
      <c r="B478" s="964"/>
      <c r="C478" s="964"/>
      <c r="D478" s="964"/>
      <c r="E478" s="964"/>
      <c r="F478" s="964"/>
      <c r="G478" s="964"/>
      <c r="H478" s="964"/>
      <c r="I478" s="964"/>
      <c r="J478" s="985"/>
      <c r="K478" s="964"/>
      <c r="L478" s="964"/>
      <c r="M478" s="964"/>
      <c r="N478" s="964"/>
      <c r="O478" s="964"/>
      <c r="P478" s="964"/>
      <c r="Q478" s="964"/>
      <c r="R478" s="964"/>
      <c r="S478" s="964"/>
      <c r="T478" s="964"/>
      <c r="U478" s="964"/>
      <c r="V478" s="964"/>
      <c r="W478" s="964"/>
      <c r="X478" s="964"/>
      <c r="Y478" s="964"/>
    </row>
    <row r="479">
      <c r="A479" s="964"/>
      <c r="B479" s="964"/>
      <c r="C479" s="964"/>
      <c r="D479" s="964"/>
      <c r="E479" s="964"/>
      <c r="F479" s="964"/>
      <c r="G479" s="964"/>
      <c r="H479" s="964"/>
      <c r="I479" s="964"/>
      <c r="J479" s="985"/>
      <c r="K479" s="964"/>
      <c r="L479" s="964"/>
      <c r="M479" s="964"/>
      <c r="N479" s="964"/>
      <c r="O479" s="964"/>
      <c r="P479" s="964"/>
      <c r="Q479" s="964"/>
      <c r="R479" s="964"/>
      <c r="S479" s="964"/>
      <c r="T479" s="964"/>
      <c r="U479" s="964"/>
      <c r="V479" s="964"/>
      <c r="W479" s="964"/>
      <c r="X479" s="964"/>
      <c r="Y479" s="964"/>
    </row>
    <row r="480">
      <c r="A480" s="964"/>
      <c r="B480" s="964"/>
      <c r="C480" s="964"/>
      <c r="D480" s="964"/>
      <c r="E480" s="964"/>
      <c r="F480" s="964"/>
      <c r="G480" s="964"/>
      <c r="H480" s="964"/>
      <c r="I480" s="964"/>
      <c r="J480" s="985"/>
      <c r="K480" s="964"/>
      <c r="L480" s="964"/>
      <c r="M480" s="964"/>
      <c r="N480" s="964"/>
      <c r="O480" s="964"/>
      <c r="P480" s="964"/>
      <c r="Q480" s="964"/>
      <c r="R480" s="964"/>
      <c r="S480" s="964"/>
      <c r="T480" s="964"/>
      <c r="U480" s="964"/>
      <c r="V480" s="964"/>
      <c r="W480" s="964"/>
      <c r="X480" s="964"/>
      <c r="Y480" s="964"/>
    </row>
    <row r="481">
      <c r="A481" s="964"/>
      <c r="B481" s="964"/>
      <c r="C481" s="964"/>
      <c r="D481" s="964"/>
      <c r="E481" s="964"/>
      <c r="F481" s="964"/>
      <c r="G481" s="964"/>
      <c r="H481" s="964"/>
      <c r="I481" s="964"/>
      <c r="J481" s="985"/>
      <c r="K481" s="964"/>
      <c r="L481" s="964"/>
      <c r="M481" s="964"/>
      <c r="N481" s="964"/>
      <c r="O481" s="964"/>
      <c r="P481" s="964"/>
      <c r="Q481" s="964"/>
      <c r="R481" s="964"/>
      <c r="S481" s="964"/>
      <c r="T481" s="964"/>
      <c r="U481" s="964"/>
      <c r="V481" s="964"/>
      <c r="W481" s="964"/>
      <c r="X481" s="964"/>
      <c r="Y481" s="964"/>
    </row>
    <row r="482">
      <c r="A482" s="964"/>
      <c r="B482" s="964"/>
      <c r="C482" s="964"/>
      <c r="D482" s="964"/>
      <c r="E482" s="964"/>
      <c r="F482" s="964"/>
      <c r="G482" s="964"/>
      <c r="H482" s="964"/>
      <c r="I482" s="964"/>
      <c r="J482" s="985"/>
      <c r="K482" s="964"/>
      <c r="L482" s="964"/>
      <c r="M482" s="964"/>
      <c r="N482" s="964"/>
      <c r="O482" s="964"/>
      <c r="P482" s="964"/>
      <c r="Q482" s="964"/>
      <c r="R482" s="964"/>
      <c r="S482" s="964"/>
      <c r="T482" s="964"/>
      <c r="U482" s="964"/>
      <c r="V482" s="964"/>
      <c r="W482" s="964"/>
      <c r="X482" s="964"/>
      <c r="Y482" s="964"/>
    </row>
    <row r="483">
      <c r="A483" s="964"/>
      <c r="B483" s="964"/>
      <c r="C483" s="964"/>
      <c r="D483" s="964"/>
      <c r="E483" s="964"/>
      <c r="F483" s="964"/>
      <c r="G483" s="964"/>
      <c r="H483" s="964"/>
      <c r="I483" s="964"/>
      <c r="J483" s="985"/>
      <c r="K483" s="964"/>
      <c r="L483" s="964"/>
      <c r="M483" s="964"/>
      <c r="N483" s="964"/>
      <c r="O483" s="964"/>
      <c r="P483" s="964"/>
      <c r="Q483" s="964"/>
      <c r="R483" s="964"/>
      <c r="S483" s="964"/>
      <c r="T483" s="964"/>
      <c r="U483" s="964"/>
      <c r="V483" s="964"/>
      <c r="W483" s="964"/>
      <c r="X483" s="964"/>
      <c r="Y483" s="964"/>
    </row>
    <row r="484">
      <c r="A484" s="964"/>
      <c r="B484" s="964"/>
      <c r="C484" s="964"/>
      <c r="D484" s="964"/>
      <c r="E484" s="964"/>
      <c r="F484" s="964"/>
      <c r="G484" s="964"/>
      <c r="H484" s="964"/>
      <c r="I484" s="964"/>
      <c r="J484" s="985"/>
      <c r="K484" s="964"/>
      <c r="L484" s="964"/>
      <c r="M484" s="964"/>
      <c r="N484" s="964"/>
      <c r="O484" s="964"/>
      <c r="P484" s="964"/>
      <c r="Q484" s="964"/>
      <c r="R484" s="964"/>
      <c r="S484" s="964"/>
      <c r="T484" s="964"/>
      <c r="U484" s="964"/>
      <c r="V484" s="964"/>
      <c r="W484" s="964"/>
      <c r="X484" s="964"/>
      <c r="Y484" s="964"/>
    </row>
    <row r="485">
      <c r="A485" s="964"/>
      <c r="B485" s="964"/>
      <c r="C485" s="964"/>
      <c r="D485" s="964"/>
      <c r="E485" s="964"/>
      <c r="F485" s="964"/>
      <c r="G485" s="964"/>
      <c r="H485" s="964"/>
      <c r="I485" s="964"/>
      <c r="J485" s="985"/>
      <c r="K485" s="964"/>
      <c r="L485" s="964"/>
      <c r="M485" s="964"/>
      <c r="N485" s="964"/>
      <c r="O485" s="964"/>
      <c r="P485" s="964"/>
      <c r="Q485" s="964"/>
      <c r="R485" s="964"/>
      <c r="S485" s="964"/>
      <c r="T485" s="964"/>
      <c r="U485" s="964"/>
      <c r="V485" s="964"/>
      <c r="W485" s="964"/>
      <c r="X485" s="964"/>
      <c r="Y485" s="964"/>
    </row>
    <row r="486">
      <c r="A486" s="964"/>
      <c r="B486" s="964"/>
      <c r="C486" s="964"/>
      <c r="D486" s="964"/>
      <c r="E486" s="964"/>
      <c r="F486" s="964"/>
      <c r="G486" s="964"/>
      <c r="H486" s="964"/>
      <c r="I486" s="964"/>
      <c r="J486" s="985"/>
      <c r="K486" s="964"/>
      <c r="L486" s="964"/>
      <c r="M486" s="964"/>
      <c r="N486" s="964"/>
      <c r="O486" s="964"/>
      <c r="P486" s="964"/>
      <c r="Q486" s="964"/>
      <c r="R486" s="964"/>
      <c r="S486" s="964"/>
      <c r="T486" s="964"/>
      <c r="U486" s="964"/>
      <c r="V486" s="964"/>
      <c r="W486" s="964"/>
      <c r="X486" s="964"/>
      <c r="Y486" s="964"/>
    </row>
    <row r="487">
      <c r="A487" s="964"/>
      <c r="B487" s="964"/>
      <c r="C487" s="964"/>
      <c r="D487" s="964"/>
      <c r="E487" s="964"/>
      <c r="F487" s="964"/>
      <c r="G487" s="964"/>
      <c r="H487" s="964"/>
      <c r="I487" s="964"/>
      <c r="J487" s="985"/>
      <c r="K487" s="964"/>
      <c r="L487" s="964"/>
      <c r="M487" s="964"/>
      <c r="N487" s="964"/>
      <c r="O487" s="964"/>
      <c r="P487" s="964"/>
      <c r="Q487" s="964"/>
      <c r="R487" s="964"/>
      <c r="S487" s="964"/>
      <c r="T487" s="964"/>
      <c r="U487" s="964"/>
      <c r="V487" s="964"/>
      <c r="W487" s="964"/>
      <c r="X487" s="964"/>
      <c r="Y487" s="964"/>
    </row>
    <row r="488">
      <c r="A488" s="964"/>
      <c r="B488" s="964"/>
      <c r="C488" s="964"/>
      <c r="D488" s="964"/>
      <c r="E488" s="964"/>
      <c r="F488" s="964"/>
      <c r="G488" s="964"/>
      <c r="H488" s="964"/>
      <c r="I488" s="964"/>
      <c r="J488" s="985"/>
      <c r="K488" s="964"/>
      <c r="L488" s="964"/>
      <c r="M488" s="964"/>
      <c r="N488" s="964"/>
      <c r="O488" s="964"/>
      <c r="P488" s="964"/>
      <c r="Q488" s="964"/>
      <c r="R488" s="964"/>
      <c r="S488" s="964"/>
      <c r="T488" s="964"/>
      <c r="U488" s="964"/>
      <c r="V488" s="964"/>
      <c r="W488" s="964"/>
      <c r="X488" s="964"/>
      <c r="Y488" s="964"/>
    </row>
    <row r="489">
      <c r="A489" s="964"/>
      <c r="B489" s="964"/>
      <c r="C489" s="964"/>
      <c r="D489" s="964"/>
      <c r="E489" s="964"/>
      <c r="F489" s="964"/>
      <c r="G489" s="964"/>
      <c r="H489" s="964"/>
      <c r="I489" s="964"/>
      <c r="J489" s="985"/>
      <c r="K489" s="964"/>
      <c r="L489" s="964"/>
      <c r="M489" s="964"/>
      <c r="N489" s="964"/>
      <c r="O489" s="964"/>
      <c r="P489" s="964"/>
      <c r="Q489" s="964"/>
      <c r="R489" s="964"/>
      <c r="S489" s="964"/>
      <c r="T489" s="964"/>
      <c r="U489" s="964"/>
      <c r="V489" s="964"/>
      <c r="W489" s="964"/>
      <c r="X489" s="964"/>
      <c r="Y489" s="964"/>
    </row>
    <row r="490">
      <c r="A490" s="964"/>
      <c r="B490" s="964"/>
      <c r="C490" s="964"/>
      <c r="D490" s="964"/>
      <c r="E490" s="964"/>
      <c r="F490" s="964"/>
      <c r="G490" s="964"/>
      <c r="H490" s="964"/>
      <c r="I490" s="964"/>
      <c r="J490" s="985"/>
      <c r="K490" s="964"/>
      <c r="L490" s="964"/>
      <c r="M490" s="964"/>
      <c r="N490" s="964"/>
      <c r="O490" s="964"/>
      <c r="P490" s="964"/>
      <c r="Q490" s="964"/>
      <c r="R490" s="964"/>
      <c r="S490" s="964"/>
      <c r="T490" s="964"/>
      <c r="U490" s="964"/>
      <c r="V490" s="964"/>
      <c r="W490" s="964"/>
      <c r="X490" s="964"/>
      <c r="Y490" s="964"/>
    </row>
    <row r="491">
      <c r="A491" s="964"/>
      <c r="B491" s="964"/>
      <c r="C491" s="964"/>
      <c r="D491" s="964"/>
      <c r="E491" s="964"/>
      <c r="F491" s="964"/>
      <c r="G491" s="964"/>
      <c r="H491" s="964"/>
      <c r="I491" s="964"/>
      <c r="J491" s="985"/>
      <c r="K491" s="964"/>
      <c r="L491" s="964"/>
      <c r="M491" s="964"/>
      <c r="N491" s="964"/>
      <c r="O491" s="964"/>
      <c r="P491" s="964"/>
      <c r="Q491" s="964"/>
      <c r="R491" s="964"/>
      <c r="S491" s="964"/>
      <c r="T491" s="964"/>
      <c r="U491" s="964"/>
      <c r="V491" s="964"/>
      <c r="W491" s="964"/>
      <c r="X491" s="964"/>
      <c r="Y491" s="964"/>
    </row>
    <row r="492">
      <c r="A492" s="964"/>
      <c r="B492" s="964"/>
      <c r="C492" s="964"/>
      <c r="D492" s="964"/>
      <c r="E492" s="964"/>
      <c r="F492" s="964"/>
      <c r="G492" s="964"/>
      <c r="H492" s="964"/>
      <c r="I492" s="964"/>
      <c r="J492" s="985"/>
      <c r="K492" s="964"/>
      <c r="L492" s="964"/>
      <c r="M492" s="964"/>
      <c r="N492" s="964"/>
      <c r="O492" s="964"/>
      <c r="P492" s="964"/>
      <c r="Q492" s="964"/>
      <c r="R492" s="964"/>
      <c r="S492" s="964"/>
      <c r="T492" s="964"/>
      <c r="U492" s="964"/>
      <c r="V492" s="964"/>
      <c r="W492" s="964"/>
      <c r="X492" s="964"/>
      <c r="Y492" s="964"/>
    </row>
    <row r="493">
      <c r="A493" s="964"/>
      <c r="B493" s="964"/>
      <c r="C493" s="964"/>
      <c r="D493" s="964"/>
      <c r="E493" s="964"/>
      <c r="F493" s="964"/>
      <c r="G493" s="964"/>
      <c r="H493" s="964"/>
      <c r="I493" s="964"/>
      <c r="J493" s="985"/>
      <c r="K493" s="964"/>
      <c r="L493" s="964"/>
      <c r="M493" s="964"/>
      <c r="N493" s="964"/>
      <c r="O493" s="964"/>
      <c r="P493" s="964"/>
      <c r="Q493" s="964"/>
      <c r="R493" s="964"/>
      <c r="S493" s="964"/>
      <c r="T493" s="964"/>
      <c r="U493" s="964"/>
      <c r="V493" s="964"/>
      <c r="W493" s="964"/>
      <c r="X493" s="964"/>
      <c r="Y493" s="964"/>
    </row>
    <row r="494">
      <c r="A494" s="964"/>
      <c r="B494" s="964"/>
      <c r="C494" s="964"/>
      <c r="D494" s="964"/>
      <c r="E494" s="964"/>
      <c r="F494" s="964"/>
      <c r="G494" s="964"/>
      <c r="H494" s="964"/>
      <c r="I494" s="964"/>
      <c r="J494" s="985"/>
      <c r="K494" s="964"/>
      <c r="L494" s="964"/>
      <c r="M494" s="964"/>
      <c r="N494" s="964"/>
      <c r="O494" s="964"/>
      <c r="P494" s="964"/>
      <c r="Q494" s="964"/>
      <c r="R494" s="964"/>
      <c r="S494" s="964"/>
      <c r="T494" s="964"/>
      <c r="U494" s="964"/>
      <c r="V494" s="964"/>
      <c r="W494" s="964"/>
      <c r="X494" s="964"/>
      <c r="Y494" s="964"/>
    </row>
    <row r="495">
      <c r="A495" s="964"/>
      <c r="B495" s="964"/>
      <c r="C495" s="964"/>
      <c r="D495" s="964"/>
      <c r="E495" s="964"/>
      <c r="F495" s="964"/>
      <c r="G495" s="964"/>
      <c r="H495" s="964"/>
      <c r="I495" s="964"/>
      <c r="J495" s="985"/>
      <c r="K495" s="964"/>
      <c r="L495" s="964"/>
      <c r="M495" s="964"/>
      <c r="N495" s="964"/>
      <c r="O495" s="964"/>
      <c r="P495" s="964"/>
      <c r="Q495" s="964"/>
      <c r="R495" s="964"/>
      <c r="S495" s="964"/>
      <c r="T495" s="964"/>
      <c r="U495" s="964"/>
      <c r="V495" s="964"/>
      <c r="W495" s="964"/>
      <c r="X495" s="964"/>
      <c r="Y495" s="964"/>
    </row>
    <row r="496">
      <c r="A496" s="964"/>
      <c r="B496" s="964"/>
      <c r="C496" s="964"/>
      <c r="D496" s="964"/>
      <c r="E496" s="964"/>
      <c r="F496" s="964"/>
      <c r="G496" s="964"/>
      <c r="H496" s="964"/>
      <c r="I496" s="964"/>
      <c r="J496" s="985"/>
      <c r="K496" s="964"/>
      <c r="L496" s="964"/>
      <c r="M496" s="964"/>
      <c r="N496" s="964"/>
      <c r="O496" s="964"/>
      <c r="P496" s="964"/>
      <c r="Q496" s="964"/>
      <c r="R496" s="964"/>
      <c r="S496" s="964"/>
      <c r="T496" s="964"/>
      <c r="U496" s="964"/>
      <c r="V496" s="964"/>
      <c r="W496" s="964"/>
      <c r="X496" s="964"/>
      <c r="Y496" s="964"/>
    </row>
    <row r="497">
      <c r="A497" s="964"/>
      <c r="B497" s="964"/>
      <c r="C497" s="964"/>
      <c r="D497" s="964"/>
      <c r="E497" s="964"/>
      <c r="F497" s="964"/>
      <c r="G497" s="964"/>
      <c r="H497" s="964"/>
      <c r="I497" s="964"/>
      <c r="J497" s="985"/>
      <c r="K497" s="964"/>
      <c r="L497" s="964"/>
      <c r="M497" s="964"/>
      <c r="N497" s="964"/>
      <c r="O497" s="964"/>
      <c r="P497" s="964"/>
      <c r="Q497" s="964"/>
      <c r="R497" s="964"/>
      <c r="S497" s="964"/>
      <c r="T497" s="964"/>
      <c r="U497" s="964"/>
      <c r="V497" s="964"/>
      <c r="W497" s="964"/>
      <c r="X497" s="964"/>
      <c r="Y497" s="964"/>
    </row>
    <row r="498">
      <c r="A498" s="964"/>
      <c r="B498" s="964"/>
      <c r="C498" s="964"/>
      <c r="D498" s="964"/>
      <c r="E498" s="964"/>
      <c r="F498" s="964"/>
      <c r="G498" s="964"/>
      <c r="H498" s="964"/>
      <c r="I498" s="964"/>
      <c r="J498" s="985"/>
      <c r="K498" s="964"/>
      <c r="L498" s="964"/>
      <c r="M498" s="964"/>
      <c r="N498" s="964"/>
      <c r="O498" s="964"/>
      <c r="P498" s="964"/>
      <c r="Q498" s="964"/>
      <c r="R498" s="964"/>
      <c r="S498" s="964"/>
      <c r="T498" s="964"/>
      <c r="U498" s="964"/>
      <c r="V498" s="964"/>
      <c r="W498" s="964"/>
      <c r="X498" s="964"/>
      <c r="Y498" s="964"/>
    </row>
    <row r="499">
      <c r="A499" s="964"/>
      <c r="B499" s="964"/>
      <c r="C499" s="964"/>
      <c r="D499" s="964"/>
      <c r="E499" s="964"/>
      <c r="F499" s="964"/>
      <c r="G499" s="964"/>
      <c r="H499" s="964"/>
      <c r="I499" s="964"/>
      <c r="J499" s="985"/>
      <c r="K499" s="964"/>
      <c r="L499" s="964"/>
      <c r="M499" s="964"/>
      <c r="N499" s="964"/>
      <c r="O499" s="964"/>
      <c r="P499" s="964"/>
      <c r="Q499" s="964"/>
      <c r="R499" s="964"/>
      <c r="S499" s="964"/>
      <c r="T499" s="964"/>
      <c r="U499" s="964"/>
      <c r="V499" s="964"/>
      <c r="W499" s="964"/>
      <c r="X499" s="964"/>
      <c r="Y499" s="964"/>
    </row>
    <row r="500">
      <c r="A500" s="964"/>
      <c r="B500" s="964"/>
      <c r="C500" s="964"/>
      <c r="D500" s="964"/>
      <c r="E500" s="964"/>
      <c r="F500" s="964"/>
      <c r="G500" s="964"/>
      <c r="H500" s="964"/>
      <c r="I500" s="964"/>
      <c r="J500" s="985"/>
      <c r="K500" s="964"/>
      <c r="L500" s="964"/>
      <c r="M500" s="964"/>
      <c r="N500" s="964"/>
      <c r="O500" s="964"/>
      <c r="P500" s="964"/>
      <c r="Q500" s="964"/>
      <c r="R500" s="964"/>
      <c r="S500" s="964"/>
      <c r="T500" s="964"/>
      <c r="U500" s="964"/>
      <c r="V500" s="964"/>
      <c r="W500" s="964"/>
      <c r="X500" s="964"/>
      <c r="Y500" s="964"/>
    </row>
    <row r="501">
      <c r="A501" s="964"/>
      <c r="B501" s="964"/>
      <c r="C501" s="964"/>
      <c r="D501" s="964"/>
      <c r="E501" s="964"/>
      <c r="F501" s="964"/>
      <c r="G501" s="964"/>
      <c r="H501" s="964"/>
      <c r="I501" s="964"/>
      <c r="J501" s="985"/>
      <c r="K501" s="964"/>
      <c r="L501" s="964"/>
      <c r="M501" s="964"/>
      <c r="N501" s="964"/>
      <c r="O501" s="964"/>
      <c r="P501" s="964"/>
      <c r="Q501" s="964"/>
      <c r="R501" s="964"/>
      <c r="S501" s="964"/>
      <c r="T501" s="964"/>
      <c r="U501" s="964"/>
      <c r="V501" s="964"/>
      <c r="W501" s="964"/>
      <c r="X501" s="964"/>
      <c r="Y501" s="964"/>
    </row>
    <row r="502">
      <c r="A502" s="964"/>
      <c r="B502" s="964"/>
      <c r="C502" s="964"/>
      <c r="D502" s="964"/>
      <c r="E502" s="964"/>
      <c r="F502" s="964"/>
      <c r="G502" s="964"/>
      <c r="H502" s="964"/>
      <c r="I502" s="964"/>
      <c r="J502" s="985"/>
      <c r="K502" s="964"/>
      <c r="L502" s="964"/>
      <c r="M502" s="964"/>
      <c r="N502" s="964"/>
      <c r="O502" s="964"/>
      <c r="P502" s="964"/>
      <c r="Q502" s="964"/>
      <c r="R502" s="964"/>
      <c r="S502" s="964"/>
      <c r="T502" s="964"/>
      <c r="U502" s="964"/>
      <c r="V502" s="964"/>
      <c r="W502" s="964"/>
      <c r="X502" s="964"/>
      <c r="Y502" s="964"/>
    </row>
    <row r="503">
      <c r="A503" s="964"/>
      <c r="B503" s="964"/>
      <c r="C503" s="964"/>
      <c r="D503" s="964"/>
      <c r="E503" s="964"/>
      <c r="F503" s="964"/>
      <c r="G503" s="964"/>
      <c r="H503" s="964"/>
      <c r="I503" s="964"/>
      <c r="J503" s="985"/>
      <c r="K503" s="964"/>
      <c r="L503" s="964"/>
      <c r="M503" s="964"/>
      <c r="N503" s="964"/>
      <c r="O503" s="964"/>
      <c r="P503" s="964"/>
      <c r="Q503" s="964"/>
      <c r="R503" s="964"/>
      <c r="S503" s="964"/>
      <c r="T503" s="964"/>
      <c r="U503" s="964"/>
      <c r="V503" s="964"/>
      <c r="W503" s="964"/>
      <c r="X503" s="964"/>
      <c r="Y503" s="964"/>
    </row>
    <row r="504">
      <c r="A504" s="964"/>
      <c r="B504" s="964"/>
      <c r="C504" s="964"/>
      <c r="D504" s="964"/>
      <c r="E504" s="964"/>
      <c r="F504" s="964"/>
      <c r="G504" s="964"/>
      <c r="H504" s="964"/>
      <c r="I504" s="964"/>
      <c r="J504" s="985"/>
      <c r="K504" s="964"/>
      <c r="L504" s="964"/>
      <c r="M504" s="964"/>
      <c r="N504" s="964"/>
      <c r="O504" s="964"/>
      <c r="P504" s="964"/>
      <c r="Q504" s="964"/>
      <c r="R504" s="964"/>
      <c r="S504" s="964"/>
      <c r="T504" s="964"/>
      <c r="U504" s="964"/>
      <c r="V504" s="964"/>
      <c r="W504" s="964"/>
      <c r="X504" s="964"/>
      <c r="Y504" s="964"/>
    </row>
    <row r="505">
      <c r="A505" s="964"/>
      <c r="B505" s="964"/>
      <c r="C505" s="964"/>
      <c r="D505" s="964"/>
      <c r="E505" s="964"/>
      <c r="F505" s="964"/>
      <c r="G505" s="964"/>
      <c r="H505" s="964"/>
      <c r="I505" s="964"/>
      <c r="J505" s="985"/>
      <c r="K505" s="964"/>
      <c r="L505" s="964"/>
      <c r="M505" s="964"/>
      <c r="N505" s="964"/>
      <c r="O505" s="964"/>
      <c r="P505" s="964"/>
      <c r="Q505" s="964"/>
      <c r="R505" s="964"/>
      <c r="S505" s="964"/>
      <c r="T505" s="964"/>
      <c r="U505" s="964"/>
      <c r="V505" s="964"/>
      <c r="W505" s="964"/>
      <c r="X505" s="964"/>
      <c r="Y505" s="964"/>
    </row>
    <row r="506">
      <c r="A506" s="964"/>
      <c r="B506" s="964"/>
      <c r="C506" s="964"/>
      <c r="D506" s="964"/>
      <c r="E506" s="964"/>
      <c r="F506" s="964"/>
      <c r="G506" s="964"/>
      <c r="H506" s="964"/>
      <c r="I506" s="964"/>
      <c r="J506" s="985"/>
      <c r="K506" s="964"/>
      <c r="L506" s="964"/>
      <c r="M506" s="964"/>
      <c r="N506" s="964"/>
      <c r="O506" s="964"/>
      <c r="P506" s="964"/>
      <c r="Q506" s="964"/>
      <c r="R506" s="964"/>
      <c r="S506" s="964"/>
      <c r="T506" s="964"/>
      <c r="U506" s="964"/>
      <c r="V506" s="964"/>
      <c r="W506" s="964"/>
      <c r="X506" s="964"/>
      <c r="Y506" s="964"/>
    </row>
    <row r="507">
      <c r="A507" s="964"/>
      <c r="B507" s="964"/>
      <c r="C507" s="964"/>
      <c r="D507" s="964"/>
      <c r="E507" s="964"/>
      <c r="F507" s="964"/>
      <c r="G507" s="964"/>
      <c r="H507" s="964"/>
      <c r="I507" s="964"/>
      <c r="J507" s="985"/>
      <c r="K507" s="964"/>
      <c r="L507" s="964"/>
      <c r="M507" s="964"/>
      <c r="N507" s="964"/>
      <c r="O507" s="964"/>
      <c r="P507" s="964"/>
      <c r="Q507" s="964"/>
      <c r="R507" s="964"/>
      <c r="S507" s="964"/>
      <c r="T507" s="964"/>
      <c r="U507" s="964"/>
      <c r="V507" s="964"/>
      <c r="W507" s="964"/>
      <c r="X507" s="964"/>
      <c r="Y507" s="964"/>
    </row>
    <row r="508">
      <c r="A508" s="964"/>
      <c r="B508" s="964"/>
      <c r="C508" s="964"/>
      <c r="D508" s="964"/>
      <c r="E508" s="964"/>
      <c r="F508" s="964"/>
      <c r="G508" s="964"/>
      <c r="H508" s="964"/>
      <c r="I508" s="964"/>
      <c r="J508" s="985"/>
      <c r="K508" s="964"/>
      <c r="L508" s="964"/>
      <c r="M508" s="964"/>
      <c r="N508" s="964"/>
      <c r="O508" s="964"/>
      <c r="P508" s="964"/>
      <c r="Q508" s="964"/>
      <c r="R508" s="964"/>
      <c r="S508" s="964"/>
      <c r="T508" s="964"/>
      <c r="U508" s="964"/>
      <c r="V508" s="964"/>
      <c r="W508" s="964"/>
      <c r="X508" s="964"/>
      <c r="Y508" s="964"/>
    </row>
    <row r="509">
      <c r="A509" s="964"/>
      <c r="B509" s="964"/>
      <c r="C509" s="964"/>
      <c r="D509" s="964"/>
      <c r="E509" s="964"/>
      <c r="F509" s="964"/>
      <c r="G509" s="964"/>
      <c r="H509" s="964"/>
      <c r="I509" s="964"/>
      <c r="J509" s="985"/>
      <c r="K509" s="964"/>
      <c r="L509" s="964"/>
      <c r="M509" s="964"/>
      <c r="N509" s="964"/>
      <c r="O509" s="964"/>
      <c r="P509" s="964"/>
      <c r="Q509" s="964"/>
      <c r="R509" s="964"/>
      <c r="S509" s="964"/>
      <c r="T509" s="964"/>
      <c r="U509" s="964"/>
      <c r="V509" s="964"/>
      <c r="W509" s="964"/>
      <c r="X509" s="964"/>
      <c r="Y509" s="964"/>
    </row>
    <row r="510">
      <c r="A510" s="964"/>
      <c r="B510" s="964"/>
      <c r="C510" s="964"/>
      <c r="D510" s="964"/>
      <c r="E510" s="964"/>
      <c r="F510" s="964"/>
      <c r="G510" s="964"/>
      <c r="H510" s="964"/>
      <c r="I510" s="964"/>
      <c r="J510" s="985"/>
      <c r="K510" s="964"/>
      <c r="L510" s="964"/>
      <c r="M510" s="964"/>
      <c r="N510" s="964"/>
      <c r="O510" s="964"/>
      <c r="P510" s="964"/>
      <c r="Q510" s="964"/>
      <c r="R510" s="964"/>
      <c r="S510" s="964"/>
      <c r="T510" s="964"/>
      <c r="U510" s="964"/>
      <c r="V510" s="964"/>
      <c r="W510" s="964"/>
      <c r="X510" s="964"/>
      <c r="Y510" s="964"/>
    </row>
    <row r="511">
      <c r="A511" s="964"/>
      <c r="B511" s="964"/>
      <c r="C511" s="964"/>
      <c r="D511" s="964"/>
      <c r="E511" s="964"/>
      <c r="F511" s="964"/>
      <c r="G511" s="964"/>
      <c r="H511" s="964"/>
      <c r="I511" s="964"/>
      <c r="J511" s="985"/>
      <c r="K511" s="964"/>
      <c r="L511" s="964"/>
      <c r="M511" s="964"/>
      <c r="N511" s="964"/>
      <c r="O511" s="964"/>
      <c r="P511" s="964"/>
      <c r="Q511" s="964"/>
      <c r="R511" s="964"/>
      <c r="S511" s="964"/>
      <c r="T511" s="964"/>
      <c r="U511" s="964"/>
      <c r="V511" s="964"/>
      <c r="W511" s="964"/>
      <c r="X511" s="964"/>
      <c r="Y511" s="964"/>
    </row>
    <row r="512">
      <c r="A512" s="964"/>
      <c r="B512" s="964"/>
      <c r="C512" s="964"/>
      <c r="D512" s="964"/>
      <c r="E512" s="964"/>
      <c r="F512" s="964"/>
      <c r="G512" s="964"/>
      <c r="H512" s="964"/>
      <c r="I512" s="964"/>
      <c r="J512" s="985"/>
      <c r="K512" s="964"/>
      <c r="L512" s="964"/>
      <c r="M512" s="964"/>
      <c r="N512" s="964"/>
      <c r="O512" s="964"/>
      <c r="P512" s="964"/>
      <c r="Q512" s="964"/>
      <c r="R512" s="964"/>
      <c r="S512" s="964"/>
      <c r="T512" s="964"/>
      <c r="U512" s="964"/>
      <c r="V512" s="964"/>
      <c r="W512" s="964"/>
      <c r="X512" s="964"/>
      <c r="Y512" s="964"/>
    </row>
    <row r="513">
      <c r="A513" s="964"/>
      <c r="B513" s="964"/>
      <c r="C513" s="964"/>
      <c r="D513" s="964"/>
      <c r="E513" s="964"/>
      <c r="F513" s="964"/>
      <c r="G513" s="964"/>
      <c r="H513" s="964"/>
      <c r="I513" s="964"/>
      <c r="J513" s="985"/>
      <c r="K513" s="964"/>
      <c r="L513" s="964"/>
      <c r="M513" s="964"/>
      <c r="N513" s="964"/>
      <c r="O513" s="964"/>
      <c r="P513" s="964"/>
      <c r="Q513" s="964"/>
      <c r="R513" s="964"/>
      <c r="S513" s="964"/>
      <c r="T513" s="964"/>
      <c r="U513" s="964"/>
      <c r="V513" s="964"/>
      <c r="W513" s="964"/>
      <c r="X513" s="964"/>
      <c r="Y513" s="964"/>
    </row>
    <row r="514">
      <c r="A514" s="964"/>
      <c r="B514" s="964"/>
      <c r="C514" s="964"/>
      <c r="D514" s="964"/>
      <c r="E514" s="964"/>
      <c r="F514" s="964"/>
      <c r="G514" s="964"/>
      <c r="H514" s="964"/>
      <c r="I514" s="964"/>
      <c r="J514" s="985"/>
      <c r="K514" s="964"/>
      <c r="L514" s="964"/>
      <c r="M514" s="964"/>
      <c r="N514" s="964"/>
      <c r="O514" s="964"/>
      <c r="P514" s="964"/>
      <c r="Q514" s="964"/>
      <c r="R514" s="964"/>
      <c r="S514" s="964"/>
      <c r="T514" s="964"/>
      <c r="U514" s="964"/>
      <c r="V514" s="964"/>
      <c r="W514" s="964"/>
      <c r="X514" s="964"/>
      <c r="Y514" s="964"/>
    </row>
    <row r="515">
      <c r="A515" s="964"/>
      <c r="B515" s="964"/>
      <c r="C515" s="964"/>
      <c r="D515" s="964"/>
      <c r="E515" s="964"/>
      <c r="F515" s="964"/>
      <c r="G515" s="964"/>
      <c r="H515" s="964"/>
      <c r="I515" s="964"/>
      <c r="J515" s="985"/>
      <c r="K515" s="964"/>
      <c r="L515" s="964"/>
      <c r="M515" s="964"/>
      <c r="N515" s="964"/>
      <c r="O515" s="964"/>
      <c r="P515" s="964"/>
      <c r="Q515" s="964"/>
      <c r="R515" s="964"/>
      <c r="S515" s="964"/>
      <c r="T515" s="964"/>
      <c r="U515" s="964"/>
      <c r="V515" s="964"/>
      <c r="W515" s="964"/>
      <c r="X515" s="964"/>
      <c r="Y515" s="964"/>
    </row>
    <row r="516">
      <c r="A516" s="964"/>
      <c r="B516" s="964"/>
      <c r="C516" s="964"/>
      <c r="D516" s="964"/>
      <c r="E516" s="964"/>
      <c r="F516" s="964"/>
      <c r="G516" s="964"/>
      <c r="H516" s="964"/>
      <c r="I516" s="964"/>
      <c r="J516" s="985"/>
      <c r="K516" s="964"/>
      <c r="L516" s="964"/>
      <c r="M516" s="964"/>
      <c r="N516" s="964"/>
      <c r="O516" s="964"/>
      <c r="P516" s="964"/>
      <c r="Q516" s="964"/>
      <c r="R516" s="964"/>
      <c r="S516" s="964"/>
      <c r="T516" s="964"/>
      <c r="U516" s="964"/>
      <c r="V516" s="964"/>
      <c r="W516" s="964"/>
      <c r="X516" s="964"/>
      <c r="Y516" s="964"/>
    </row>
    <row r="517">
      <c r="A517" s="964"/>
      <c r="B517" s="964"/>
      <c r="C517" s="964"/>
      <c r="D517" s="964"/>
      <c r="E517" s="964"/>
      <c r="F517" s="964"/>
      <c r="G517" s="964"/>
      <c r="H517" s="964"/>
      <c r="I517" s="964"/>
      <c r="J517" s="985"/>
      <c r="K517" s="964"/>
      <c r="L517" s="964"/>
      <c r="M517" s="964"/>
      <c r="N517" s="964"/>
      <c r="O517" s="964"/>
      <c r="P517" s="964"/>
      <c r="Q517" s="964"/>
      <c r="R517" s="964"/>
      <c r="S517" s="964"/>
      <c r="T517" s="964"/>
      <c r="U517" s="964"/>
      <c r="V517" s="964"/>
      <c r="W517" s="964"/>
      <c r="X517" s="964"/>
      <c r="Y517" s="964"/>
    </row>
    <row r="518">
      <c r="A518" s="964"/>
      <c r="B518" s="964"/>
      <c r="C518" s="964"/>
      <c r="D518" s="964"/>
      <c r="E518" s="964"/>
      <c r="F518" s="964"/>
      <c r="G518" s="964"/>
      <c r="H518" s="964"/>
      <c r="I518" s="964"/>
      <c r="J518" s="985"/>
      <c r="K518" s="964"/>
      <c r="L518" s="964"/>
      <c r="M518" s="964"/>
      <c r="N518" s="964"/>
      <c r="O518" s="964"/>
      <c r="P518" s="964"/>
      <c r="Q518" s="964"/>
      <c r="R518" s="964"/>
      <c r="S518" s="964"/>
      <c r="T518" s="964"/>
      <c r="U518" s="964"/>
      <c r="V518" s="964"/>
      <c r="W518" s="964"/>
      <c r="X518" s="964"/>
      <c r="Y518" s="964"/>
    </row>
    <row r="519">
      <c r="A519" s="964"/>
      <c r="B519" s="964"/>
      <c r="C519" s="964"/>
      <c r="D519" s="964"/>
      <c r="E519" s="964"/>
      <c r="F519" s="964"/>
      <c r="G519" s="964"/>
      <c r="H519" s="964"/>
      <c r="I519" s="964"/>
      <c r="J519" s="985"/>
      <c r="K519" s="964"/>
      <c r="L519" s="964"/>
      <c r="M519" s="964"/>
      <c r="N519" s="964"/>
      <c r="O519" s="964"/>
      <c r="P519" s="964"/>
      <c r="Q519" s="964"/>
      <c r="R519" s="964"/>
      <c r="S519" s="964"/>
      <c r="T519" s="964"/>
      <c r="U519" s="964"/>
      <c r="V519" s="964"/>
      <c r="W519" s="964"/>
      <c r="X519" s="964"/>
      <c r="Y519" s="964"/>
    </row>
    <row r="520">
      <c r="A520" s="964"/>
      <c r="B520" s="964"/>
      <c r="C520" s="964"/>
      <c r="D520" s="964"/>
      <c r="E520" s="964"/>
      <c r="F520" s="964"/>
      <c r="G520" s="964"/>
      <c r="H520" s="964"/>
      <c r="I520" s="964"/>
      <c r="J520" s="985"/>
      <c r="K520" s="964"/>
      <c r="L520" s="964"/>
      <c r="M520" s="964"/>
      <c r="N520" s="964"/>
      <c r="O520" s="964"/>
      <c r="P520" s="964"/>
      <c r="Q520" s="964"/>
      <c r="R520" s="964"/>
      <c r="S520" s="964"/>
      <c r="T520" s="964"/>
      <c r="U520" s="964"/>
      <c r="V520" s="964"/>
      <c r="W520" s="964"/>
      <c r="X520" s="964"/>
      <c r="Y520" s="964"/>
    </row>
    <row r="521">
      <c r="A521" s="964"/>
      <c r="B521" s="964"/>
      <c r="C521" s="964"/>
      <c r="D521" s="964"/>
      <c r="E521" s="964"/>
      <c r="F521" s="964"/>
      <c r="G521" s="964"/>
      <c r="H521" s="964"/>
      <c r="I521" s="964"/>
      <c r="J521" s="985"/>
      <c r="K521" s="964"/>
      <c r="L521" s="964"/>
      <c r="M521" s="964"/>
      <c r="N521" s="964"/>
      <c r="O521" s="964"/>
      <c r="P521" s="964"/>
      <c r="Q521" s="964"/>
      <c r="R521" s="964"/>
      <c r="S521" s="964"/>
      <c r="T521" s="964"/>
      <c r="U521" s="964"/>
      <c r="V521" s="964"/>
      <c r="W521" s="964"/>
      <c r="X521" s="964"/>
      <c r="Y521" s="964"/>
    </row>
    <row r="522">
      <c r="A522" s="964"/>
      <c r="B522" s="964"/>
      <c r="C522" s="964"/>
      <c r="D522" s="964"/>
      <c r="E522" s="964"/>
      <c r="F522" s="964"/>
      <c r="G522" s="964"/>
      <c r="H522" s="964"/>
      <c r="I522" s="964"/>
      <c r="J522" s="985"/>
      <c r="K522" s="964"/>
      <c r="L522" s="964"/>
      <c r="M522" s="964"/>
      <c r="N522" s="964"/>
      <c r="O522" s="964"/>
      <c r="P522" s="964"/>
      <c r="Q522" s="964"/>
      <c r="R522" s="964"/>
      <c r="S522" s="964"/>
      <c r="T522" s="964"/>
      <c r="U522" s="964"/>
      <c r="V522" s="964"/>
      <c r="W522" s="964"/>
      <c r="X522" s="964"/>
      <c r="Y522" s="964"/>
    </row>
    <row r="523">
      <c r="A523" s="964"/>
      <c r="B523" s="964"/>
      <c r="C523" s="964"/>
      <c r="D523" s="964"/>
      <c r="E523" s="964"/>
      <c r="F523" s="964"/>
      <c r="G523" s="964"/>
      <c r="H523" s="964"/>
      <c r="I523" s="964"/>
      <c r="J523" s="985"/>
      <c r="K523" s="964"/>
      <c r="L523" s="964"/>
      <c r="M523" s="964"/>
      <c r="N523" s="964"/>
      <c r="O523" s="964"/>
      <c r="P523" s="964"/>
      <c r="Q523" s="964"/>
      <c r="R523" s="964"/>
      <c r="S523" s="964"/>
      <c r="T523" s="964"/>
      <c r="U523" s="964"/>
      <c r="V523" s="964"/>
      <c r="W523" s="964"/>
      <c r="X523" s="964"/>
      <c r="Y523" s="964"/>
    </row>
    <row r="524">
      <c r="A524" s="964"/>
      <c r="B524" s="964"/>
      <c r="C524" s="964"/>
      <c r="D524" s="964"/>
      <c r="E524" s="964"/>
      <c r="F524" s="964"/>
      <c r="G524" s="964"/>
      <c r="H524" s="964"/>
      <c r="I524" s="964"/>
      <c r="J524" s="985"/>
      <c r="K524" s="964"/>
      <c r="L524" s="964"/>
      <c r="M524" s="964"/>
      <c r="N524" s="964"/>
      <c r="O524" s="964"/>
      <c r="P524" s="964"/>
      <c r="Q524" s="964"/>
      <c r="R524" s="964"/>
      <c r="S524" s="964"/>
      <c r="T524" s="964"/>
      <c r="U524" s="964"/>
      <c r="V524" s="964"/>
      <c r="W524" s="964"/>
      <c r="X524" s="964"/>
      <c r="Y524" s="964"/>
    </row>
    <row r="525">
      <c r="A525" s="964"/>
      <c r="B525" s="964"/>
      <c r="C525" s="964"/>
      <c r="D525" s="964"/>
      <c r="E525" s="964"/>
      <c r="F525" s="964"/>
      <c r="G525" s="964"/>
      <c r="H525" s="964"/>
      <c r="I525" s="964"/>
      <c r="J525" s="985"/>
      <c r="K525" s="964"/>
      <c r="L525" s="964"/>
      <c r="M525" s="964"/>
      <c r="N525" s="964"/>
      <c r="O525" s="964"/>
      <c r="P525" s="964"/>
      <c r="Q525" s="964"/>
      <c r="R525" s="964"/>
      <c r="S525" s="964"/>
      <c r="T525" s="964"/>
      <c r="U525" s="964"/>
      <c r="V525" s="964"/>
      <c r="W525" s="964"/>
      <c r="X525" s="964"/>
      <c r="Y525" s="964"/>
    </row>
    <row r="526">
      <c r="A526" s="964"/>
      <c r="B526" s="964"/>
      <c r="C526" s="964"/>
      <c r="D526" s="964"/>
      <c r="E526" s="964"/>
      <c r="F526" s="964"/>
      <c r="G526" s="964"/>
      <c r="H526" s="964"/>
      <c r="I526" s="964"/>
      <c r="J526" s="985"/>
      <c r="K526" s="964"/>
      <c r="L526" s="964"/>
      <c r="M526" s="964"/>
      <c r="N526" s="964"/>
      <c r="O526" s="964"/>
      <c r="P526" s="964"/>
      <c r="Q526" s="964"/>
      <c r="R526" s="964"/>
      <c r="S526" s="964"/>
      <c r="T526" s="964"/>
      <c r="U526" s="964"/>
      <c r="V526" s="964"/>
      <c r="W526" s="964"/>
      <c r="X526" s="964"/>
      <c r="Y526" s="964"/>
    </row>
    <row r="527">
      <c r="A527" s="964"/>
      <c r="B527" s="964"/>
      <c r="C527" s="964"/>
      <c r="D527" s="964"/>
      <c r="E527" s="964"/>
      <c r="F527" s="964"/>
      <c r="G527" s="964"/>
      <c r="H527" s="964"/>
      <c r="I527" s="964"/>
      <c r="J527" s="985"/>
      <c r="K527" s="964"/>
      <c r="L527" s="964"/>
      <c r="M527" s="964"/>
      <c r="N527" s="964"/>
      <c r="O527" s="964"/>
      <c r="P527" s="964"/>
      <c r="Q527" s="964"/>
      <c r="R527" s="964"/>
      <c r="S527" s="964"/>
      <c r="T527" s="964"/>
      <c r="U527" s="964"/>
      <c r="V527" s="964"/>
      <c r="W527" s="964"/>
      <c r="X527" s="964"/>
      <c r="Y527" s="964"/>
    </row>
    <row r="528">
      <c r="A528" s="964"/>
      <c r="B528" s="964"/>
      <c r="C528" s="964"/>
      <c r="D528" s="964"/>
      <c r="E528" s="964"/>
      <c r="F528" s="964"/>
      <c r="G528" s="964"/>
      <c r="H528" s="964"/>
      <c r="I528" s="964"/>
      <c r="J528" s="985"/>
      <c r="K528" s="964"/>
      <c r="L528" s="964"/>
      <c r="M528" s="964"/>
      <c r="N528" s="964"/>
      <c r="O528" s="964"/>
      <c r="P528" s="964"/>
      <c r="Q528" s="964"/>
      <c r="R528" s="964"/>
      <c r="S528" s="964"/>
      <c r="T528" s="964"/>
      <c r="U528" s="964"/>
      <c r="V528" s="964"/>
      <c r="W528" s="964"/>
      <c r="X528" s="964"/>
      <c r="Y528" s="964"/>
    </row>
    <row r="529">
      <c r="A529" s="964"/>
      <c r="B529" s="964"/>
      <c r="C529" s="964"/>
      <c r="D529" s="964"/>
      <c r="E529" s="964"/>
      <c r="F529" s="964"/>
      <c r="G529" s="964"/>
      <c r="H529" s="964"/>
      <c r="I529" s="964"/>
      <c r="J529" s="985"/>
      <c r="K529" s="964"/>
      <c r="L529" s="964"/>
      <c r="M529" s="964"/>
      <c r="N529" s="964"/>
      <c r="O529" s="964"/>
      <c r="P529" s="964"/>
      <c r="Q529" s="964"/>
      <c r="R529" s="964"/>
      <c r="S529" s="964"/>
      <c r="T529" s="964"/>
      <c r="U529" s="964"/>
      <c r="V529" s="964"/>
      <c r="W529" s="964"/>
      <c r="X529" s="964"/>
      <c r="Y529" s="964"/>
    </row>
    <row r="530">
      <c r="A530" s="964"/>
      <c r="B530" s="964"/>
      <c r="C530" s="964"/>
      <c r="D530" s="964"/>
      <c r="E530" s="964"/>
      <c r="F530" s="964"/>
      <c r="G530" s="964"/>
      <c r="H530" s="964"/>
      <c r="I530" s="964"/>
      <c r="J530" s="985"/>
      <c r="K530" s="964"/>
      <c r="L530" s="964"/>
      <c r="M530" s="964"/>
      <c r="N530" s="964"/>
      <c r="O530" s="964"/>
      <c r="P530" s="964"/>
      <c r="Q530" s="964"/>
      <c r="R530" s="964"/>
      <c r="S530" s="964"/>
      <c r="T530" s="964"/>
      <c r="U530" s="964"/>
      <c r="V530" s="964"/>
      <c r="W530" s="964"/>
      <c r="X530" s="964"/>
      <c r="Y530" s="964"/>
    </row>
    <row r="531">
      <c r="A531" s="964"/>
      <c r="B531" s="964"/>
      <c r="C531" s="964"/>
      <c r="D531" s="964"/>
      <c r="E531" s="964"/>
      <c r="F531" s="964"/>
      <c r="G531" s="964"/>
      <c r="H531" s="964"/>
      <c r="I531" s="964"/>
      <c r="J531" s="985"/>
      <c r="K531" s="964"/>
      <c r="L531" s="964"/>
      <c r="M531" s="964"/>
      <c r="N531" s="964"/>
      <c r="O531" s="964"/>
      <c r="P531" s="964"/>
      <c r="Q531" s="964"/>
      <c r="R531" s="964"/>
      <c r="S531" s="964"/>
      <c r="T531" s="964"/>
      <c r="U531" s="964"/>
      <c r="V531" s="964"/>
      <c r="W531" s="964"/>
      <c r="X531" s="964"/>
      <c r="Y531" s="964"/>
    </row>
    <row r="532">
      <c r="A532" s="964"/>
      <c r="B532" s="964"/>
      <c r="C532" s="964"/>
      <c r="D532" s="964"/>
      <c r="E532" s="964"/>
      <c r="F532" s="964"/>
      <c r="G532" s="964"/>
      <c r="H532" s="964"/>
      <c r="I532" s="964"/>
      <c r="J532" s="985"/>
      <c r="K532" s="964"/>
      <c r="L532" s="964"/>
      <c r="M532" s="964"/>
      <c r="N532" s="964"/>
      <c r="O532" s="964"/>
      <c r="P532" s="964"/>
      <c r="Q532" s="964"/>
      <c r="R532" s="964"/>
      <c r="S532" s="964"/>
      <c r="T532" s="964"/>
      <c r="U532" s="964"/>
      <c r="V532" s="964"/>
      <c r="W532" s="964"/>
      <c r="X532" s="964"/>
      <c r="Y532" s="964"/>
    </row>
    <row r="533">
      <c r="A533" s="964"/>
      <c r="B533" s="964"/>
      <c r="C533" s="964"/>
      <c r="D533" s="964"/>
      <c r="E533" s="964"/>
      <c r="F533" s="964"/>
      <c r="G533" s="964"/>
      <c r="H533" s="964"/>
      <c r="I533" s="964"/>
      <c r="J533" s="985"/>
      <c r="K533" s="964"/>
      <c r="L533" s="964"/>
      <c r="M533" s="964"/>
      <c r="N533" s="964"/>
      <c r="O533" s="964"/>
      <c r="P533" s="964"/>
      <c r="Q533" s="964"/>
      <c r="R533" s="964"/>
      <c r="S533" s="964"/>
      <c r="T533" s="964"/>
      <c r="U533" s="964"/>
      <c r="V533" s="964"/>
      <c r="W533" s="964"/>
      <c r="X533" s="964"/>
      <c r="Y533" s="964"/>
    </row>
    <row r="534">
      <c r="A534" s="964"/>
      <c r="B534" s="964"/>
      <c r="C534" s="964"/>
      <c r="D534" s="964"/>
      <c r="E534" s="964"/>
      <c r="F534" s="964"/>
      <c r="G534" s="964"/>
      <c r="H534" s="964"/>
      <c r="I534" s="964"/>
      <c r="J534" s="985"/>
      <c r="K534" s="964"/>
      <c r="L534" s="964"/>
      <c r="M534" s="964"/>
      <c r="N534" s="964"/>
      <c r="O534" s="964"/>
      <c r="P534" s="964"/>
      <c r="Q534" s="964"/>
      <c r="R534" s="964"/>
      <c r="S534" s="964"/>
      <c r="T534" s="964"/>
      <c r="U534" s="964"/>
      <c r="V534" s="964"/>
      <c r="W534" s="964"/>
      <c r="X534" s="964"/>
      <c r="Y534" s="964"/>
    </row>
    <row r="535">
      <c r="A535" s="964"/>
      <c r="B535" s="964"/>
      <c r="C535" s="964"/>
      <c r="D535" s="964"/>
      <c r="E535" s="964"/>
      <c r="F535" s="964"/>
      <c r="G535" s="964"/>
      <c r="H535" s="964"/>
      <c r="I535" s="964"/>
      <c r="J535" s="985"/>
      <c r="K535" s="964"/>
      <c r="L535" s="964"/>
      <c r="M535" s="964"/>
      <c r="N535" s="964"/>
      <c r="O535" s="964"/>
      <c r="P535" s="964"/>
      <c r="Q535" s="964"/>
      <c r="R535" s="964"/>
      <c r="S535" s="964"/>
      <c r="T535" s="964"/>
      <c r="U535" s="964"/>
      <c r="V535" s="964"/>
      <c r="W535" s="964"/>
      <c r="X535" s="964"/>
      <c r="Y535" s="964"/>
    </row>
    <row r="536">
      <c r="A536" s="964"/>
      <c r="B536" s="964"/>
      <c r="C536" s="964"/>
      <c r="D536" s="964"/>
      <c r="E536" s="964"/>
      <c r="F536" s="964"/>
      <c r="G536" s="964"/>
      <c r="H536" s="964"/>
      <c r="I536" s="964"/>
      <c r="J536" s="985"/>
      <c r="K536" s="964"/>
      <c r="L536" s="964"/>
      <c r="M536" s="964"/>
      <c r="N536" s="964"/>
      <c r="O536" s="964"/>
      <c r="P536" s="964"/>
      <c r="Q536" s="964"/>
      <c r="R536" s="964"/>
      <c r="S536" s="964"/>
      <c r="T536" s="964"/>
      <c r="U536" s="964"/>
      <c r="V536" s="964"/>
      <c r="W536" s="964"/>
      <c r="X536" s="964"/>
      <c r="Y536" s="964"/>
    </row>
    <row r="537">
      <c r="A537" s="964"/>
      <c r="B537" s="964"/>
      <c r="C537" s="964"/>
      <c r="D537" s="964"/>
      <c r="E537" s="964"/>
      <c r="F537" s="964"/>
      <c r="G537" s="964"/>
      <c r="H537" s="964"/>
      <c r="I537" s="964"/>
      <c r="J537" s="985"/>
      <c r="K537" s="964"/>
      <c r="L537" s="964"/>
      <c r="M537" s="964"/>
      <c r="N537" s="964"/>
      <c r="O537" s="964"/>
      <c r="P537" s="964"/>
      <c r="Q537" s="964"/>
      <c r="R537" s="964"/>
      <c r="S537" s="964"/>
      <c r="T537" s="964"/>
      <c r="U537" s="964"/>
      <c r="V537" s="964"/>
      <c r="W537" s="964"/>
      <c r="X537" s="964"/>
      <c r="Y537" s="964"/>
    </row>
    <row r="538">
      <c r="A538" s="964"/>
      <c r="B538" s="964"/>
      <c r="C538" s="964"/>
      <c r="D538" s="964"/>
      <c r="E538" s="964"/>
      <c r="F538" s="964"/>
      <c r="G538" s="964"/>
      <c r="H538" s="964"/>
      <c r="I538" s="964"/>
      <c r="J538" s="985"/>
      <c r="K538" s="964"/>
      <c r="L538" s="964"/>
      <c r="M538" s="964"/>
      <c r="N538" s="964"/>
      <c r="O538" s="964"/>
      <c r="P538" s="964"/>
      <c r="Q538" s="964"/>
      <c r="R538" s="964"/>
      <c r="S538" s="964"/>
      <c r="T538" s="964"/>
      <c r="U538" s="964"/>
      <c r="V538" s="964"/>
      <c r="W538" s="964"/>
      <c r="X538" s="964"/>
      <c r="Y538" s="964"/>
    </row>
    <row r="539">
      <c r="A539" s="964"/>
      <c r="B539" s="964"/>
      <c r="C539" s="964"/>
      <c r="D539" s="964"/>
      <c r="E539" s="964"/>
      <c r="F539" s="964"/>
      <c r="G539" s="964"/>
      <c r="H539" s="964"/>
      <c r="I539" s="964"/>
      <c r="J539" s="985"/>
      <c r="K539" s="964"/>
      <c r="L539" s="964"/>
      <c r="M539" s="964"/>
      <c r="N539" s="964"/>
      <c r="O539" s="964"/>
      <c r="P539" s="964"/>
      <c r="Q539" s="964"/>
      <c r="R539" s="964"/>
      <c r="S539" s="964"/>
      <c r="T539" s="964"/>
      <c r="U539" s="964"/>
      <c r="V539" s="964"/>
      <c r="W539" s="964"/>
      <c r="X539" s="964"/>
      <c r="Y539" s="964"/>
    </row>
    <row r="540">
      <c r="A540" s="964"/>
      <c r="B540" s="964"/>
      <c r="C540" s="964"/>
      <c r="D540" s="964"/>
      <c r="E540" s="964"/>
      <c r="F540" s="964"/>
      <c r="G540" s="964"/>
      <c r="H540" s="964"/>
      <c r="I540" s="964"/>
      <c r="J540" s="985"/>
      <c r="K540" s="964"/>
      <c r="L540" s="964"/>
      <c r="M540" s="964"/>
      <c r="N540" s="964"/>
      <c r="O540" s="964"/>
      <c r="P540" s="964"/>
      <c r="Q540" s="964"/>
      <c r="R540" s="964"/>
      <c r="S540" s="964"/>
      <c r="T540" s="964"/>
      <c r="U540" s="964"/>
      <c r="V540" s="964"/>
      <c r="W540" s="964"/>
      <c r="X540" s="964"/>
      <c r="Y540" s="964"/>
    </row>
    <row r="541">
      <c r="A541" s="964"/>
      <c r="B541" s="964"/>
      <c r="C541" s="964"/>
      <c r="D541" s="964"/>
      <c r="E541" s="964"/>
      <c r="F541" s="964"/>
      <c r="G541" s="964"/>
      <c r="H541" s="964"/>
      <c r="I541" s="964"/>
      <c r="J541" s="985"/>
      <c r="K541" s="964"/>
      <c r="L541" s="964"/>
      <c r="M541" s="964"/>
      <c r="N541" s="964"/>
      <c r="O541" s="964"/>
      <c r="P541" s="964"/>
      <c r="Q541" s="964"/>
      <c r="R541" s="964"/>
      <c r="S541" s="964"/>
      <c r="T541" s="964"/>
      <c r="U541" s="964"/>
      <c r="V541" s="964"/>
      <c r="W541" s="964"/>
      <c r="X541" s="964"/>
      <c r="Y541" s="964"/>
    </row>
    <row r="542">
      <c r="A542" s="964"/>
      <c r="B542" s="964"/>
      <c r="C542" s="964"/>
      <c r="D542" s="964"/>
      <c r="E542" s="964"/>
      <c r="F542" s="964"/>
      <c r="G542" s="964"/>
      <c r="H542" s="964"/>
      <c r="I542" s="964"/>
      <c r="J542" s="985"/>
      <c r="K542" s="964"/>
      <c r="L542" s="964"/>
      <c r="M542" s="964"/>
      <c r="N542" s="964"/>
      <c r="O542" s="964"/>
      <c r="P542" s="964"/>
      <c r="Q542" s="964"/>
      <c r="R542" s="964"/>
      <c r="S542" s="964"/>
      <c r="T542" s="964"/>
      <c r="U542" s="964"/>
      <c r="V542" s="964"/>
      <c r="W542" s="964"/>
      <c r="X542" s="964"/>
      <c r="Y542" s="964"/>
    </row>
    <row r="543">
      <c r="A543" s="964"/>
      <c r="B543" s="964"/>
      <c r="C543" s="964"/>
      <c r="D543" s="964"/>
      <c r="E543" s="964"/>
      <c r="F543" s="964"/>
      <c r="G543" s="964"/>
      <c r="H543" s="964"/>
      <c r="I543" s="964"/>
      <c r="J543" s="985"/>
      <c r="K543" s="964"/>
      <c r="L543" s="964"/>
      <c r="M543" s="964"/>
      <c r="N543" s="964"/>
      <c r="O543" s="964"/>
      <c r="P543" s="964"/>
      <c r="Q543" s="964"/>
      <c r="R543" s="964"/>
      <c r="S543" s="964"/>
      <c r="T543" s="964"/>
      <c r="U543" s="964"/>
      <c r="V543" s="964"/>
      <c r="W543" s="964"/>
      <c r="X543" s="964"/>
      <c r="Y543" s="964"/>
    </row>
    <row r="544">
      <c r="A544" s="964"/>
      <c r="B544" s="964"/>
      <c r="C544" s="964"/>
      <c r="D544" s="964"/>
      <c r="E544" s="964"/>
      <c r="F544" s="964"/>
      <c r="G544" s="964"/>
      <c r="H544" s="964"/>
      <c r="I544" s="964"/>
      <c r="J544" s="985"/>
      <c r="K544" s="964"/>
      <c r="L544" s="964"/>
      <c r="M544" s="964"/>
      <c r="N544" s="964"/>
      <c r="O544" s="964"/>
      <c r="P544" s="964"/>
      <c r="Q544" s="964"/>
      <c r="R544" s="964"/>
      <c r="S544" s="964"/>
      <c r="T544" s="964"/>
      <c r="U544" s="964"/>
      <c r="V544" s="964"/>
      <c r="W544" s="964"/>
      <c r="X544" s="964"/>
      <c r="Y544" s="964"/>
    </row>
    <row r="545">
      <c r="A545" s="964"/>
      <c r="B545" s="964"/>
      <c r="C545" s="964"/>
      <c r="D545" s="964"/>
      <c r="E545" s="964"/>
      <c r="F545" s="964"/>
      <c r="G545" s="964"/>
      <c r="H545" s="964"/>
      <c r="I545" s="964"/>
      <c r="J545" s="985"/>
      <c r="K545" s="964"/>
      <c r="L545" s="964"/>
      <c r="M545" s="964"/>
      <c r="N545" s="964"/>
      <c r="O545" s="964"/>
      <c r="P545" s="964"/>
      <c r="Q545" s="964"/>
      <c r="R545" s="964"/>
      <c r="S545" s="964"/>
      <c r="T545" s="964"/>
      <c r="U545" s="964"/>
      <c r="V545" s="964"/>
      <c r="W545" s="964"/>
      <c r="X545" s="964"/>
      <c r="Y545" s="964"/>
    </row>
    <row r="546">
      <c r="A546" s="964"/>
      <c r="B546" s="964"/>
      <c r="C546" s="964"/>
      <c r="D546" s="964"/>
      <c r="E546" s="964"/>
      <c r="F546" s="964"/>
      <c r="G546" s="964"/>
      <c r="H546" s="964"/>
      <c r="I546" s="964"/>
      <c r="J546" s="985"/>
      <c r="K546" s="964"/>
      <c r="L546" s="964"/>
      <c r="M546" s="964"/>
      <c r="N546" s="964"/>
      <c r="O546" s="964"/>
      <c r="P546" s="964"/>
      <c r="Q546" s="964"/>
      <c r="R546" s="964"/>
      <c r="S546" s="964"/>
      <c r="T546" s="964"/>
      <c r="U546" s="964"/>
      <c r="V546" s="964"/>
      <c r="W546" s="964"/>
      <c r="X546" s="964"/>
      <c r="Y546" s="964"/>
    </row>
    <row r="547">
      <c r="A547" s="964"/>
      <c r="B547" s="964"/>
      <c r="C547" s="964"/>
      <c r="D547" s="964"/>
      <c r="E547" s="964"/>
      <c r="F547" s="964"/>
      <c r="G547" s="964"/>
      <c r="H547" s="964"/>
      <c r="I547" s="964"/>
      <c r="J547" s="985"/>
      <c r="K547" s="964"/>
      <c r="L547" s="964"/>
      <c r="M547" s="964"/>
      <c r="N547" s="964"/>
      <c r="O547" s="964"/>
      <c r="P547" s="964"/>
      <c r="Q547" s="964"/>
      <c r="R547" s="964"/>
      <c r="S547" s="964"/>
      <c r="T547" s="964"/>
      <c r="U547" s="964"/>
      <c r="V547" s="964"/>
      <c r="W547" s="964"/>
      <c r="X547" s="964"/>
      <c r="Y547" s="964"/>
    </row>
    <row r="548">
      <c r="A548" s="964"/>
      <c r="B548" s="964"/>
      <c r="C548" s="964"/>
      <c r="D548" s="964"/>
      <c r="E548" s="964"/>
      <c r="F548" s="964"/>
      <c r="G548" s="964"/>
      <c r="H548" s="964"/>
      <c r="I548" s="964"/>
      <c r="J548" s="985"/>
      <c r="K548" s="964"/>
      <c r="L548" s="964"/>
      <c r="M548" s="964"/>
      <c r="N548" s="964"/>
      <c r="O548" s="964"/>
      <c r="P548" s="964"/>
      <c r="Q548" s="964"/>
      <c r="R548" s="964"/>
      <c r="S548" s="964"/>
      <c r="T548" s="964"/>
      <c r="U548" s="964"/>
      <c r="V548" s="964"/>
      <c r="W548" s="964"/>
      <c r="X548" s="964"/>
      <c r="Y548" s="964"/>
    </row>
    <row r="549">
      <c r="A549" s="964"/>
      <c r="B549" s="964"/>
      <c r="C549" s="964"/>
      <c r="D549" s="964"/>
      <c r="E549" s="964"/>
      <c r="F549" s="964"/>
      <c r="G549" s="964"/>
      <c r="H549" s="964"/>
      <c r="I549" s="964"/>
      <c r="J549" s="985"/>
      <c r="K549" s="964"/>
      <c r="L549" s="964"/>
      <c r="M549" s="964"/>
      <c r="N549" s="964"/>
      <c r="O549" s="964"/>
      <c r="P549" s="964"/>
      <c r="Q549" s="964"/>
      <c r="R549" s="964"/>
      <c r="S549" s="964"/>
      <c r="T549" s="964"/>
      <c r="U549" s="964"/>
      <c r="V549" s="964"/>
      <c r="W549" s="964"/>
      <c r="X549" s="964"/>
      <c r="Y549" s="964"/>
    </row>
    <row r="550">
      <c r="A550" s="964"/>
      <c r="B550" s="964"/>
      <c r="C550" s="964"/>
      <c r="D550" s="964"/>
      <c r="E550" s="964"/>
      <c r="F550" s="964"/>
      <c r="G550" s="964"/>
      <c r="H550" s="964"/>
      <c r="I550" s="964"/>
      <c r="J550" s="985"/>
      <c r="K550" s="964"/>
      <c r="L550" s="964"/>
      <c r="M550" s="964"/>
      <c r="N550" s="964"/>
      <c r="O550" s="964"/>
      <c r="P550" s="964"/>
      <c r="Q550" s="964"/>
      <c r="R550" s="964"/>
      <c r="S550" s="964"/>
      <c r="T550" s="964"/>
      <c r="U550" s="964"/>
      <c r="V550" s="964"/>
      <c r="W550" s="964"/>
      <c r="X550" s="964"/>
      <c r="Y550" s="964"/>
    </row>
    <row r="551">
      <c r="A551" s="964"/>
      <c r="B551" s="964"/>
      <c r="C551" s="964"/>
      <c r="D551" s="964"/>
      <c r="E551" s="964"/>
      <c r="F551" s="964"/>
      <c r="G551" s="964"/>
      <c r="H551" s="964"/>
      <c r="I551" s="964"/>
      <c r="J551" s="985"/>
      <c r="K551" s="964"/>
      <c r="L551" s="964"/>
      <c r="M551" s="964"/>
      <c r="N551" s="964"/>
      <c r="O551" s="964"/>
      <c r="P551" s="964"/>
      <c r="Q551" s="964"/>
      <c r="R551" s="964"/>
      <c r="S551" s="964"/>
      <c r="T551" s="964"/>
      <c r="U551" s="964"/>
      <c r="V551" s="964"/>
      <c r="W551" s="964"/>
      <c r="X551" s="964"/>
      <c r="Y551" s="964"/>
    </row>
    <row r="552">
      <c r="A552" s="964"/>
      <c r="B552" s="964"/>
      <c r="C552" s="964"/>
      <c r="D552" s="964"/>
      <c r="E552" s="964"/>
      <c r="F552" s="964"/>
      <c r="G552" s="964"/>
      <c r="H552" s="964"/>
      <c r="I552" s="964"/>
      <c r="J552" s="985"/>
      <c r="K552" s="964"/>
      <c r="L552" s="964"/>
      <c r="M552" s="964"/>
      <c r="N552" s="964"/>
      <c r="O552" s="964"/>
      <c r="P552" s="964"/>
      <c r="Q552" s="964"/>
      <c r="R552" s="964"/>
      <c r="S552" s="964"/>
      <c r="T552" s="964"/>
      <c r="U552" s="964"/>
      <c r="V552" s="964"/>
      <c r="W552" s="964"/>
      <c r="X552" s="964"/>
      <c r="Y552" s="964"/>
    </row>
    <row r="553">
      <c r="A553" s="964"/>
      <c r="B553" s="964"/>
      <c r="C553" s="964"/>
      <c r="D553" s="964"/>
      <c r="E553" s="964"/>
      <c r="F553" s="964"/>
      <c r="G553" s="964"/>
      <c r="H553" s="964"/>
      <c r="I553" s="964"/>
      <c r="J553" s="985"/>
      <c r="K553" s="964"/>
      <c r="L553" s="964"/>
      <c r="M553" s="964"/>
      <c r="N553" s="964"/>
      <c r="O553" s="964"/>
      <c r="P553" s="964"/>
      <c r="Q553" s="964"/>
      <c r="R553" s="964"/>
      <c r="S553" s="964"/>
      <c r="T553" s="964"/>
      <c r="U553" s="964"/>
      <c r="V553" s="964"/>
      <c r="W553" s="964"/>
      <c r="X553" s="964"/>
      <c r="Y553" s="964"/>
    </row>
    <row r="554">
      <c r="A554" s="964"/>
      <c r="B554" s="964"/>
      <c r="C554" s="964"/>
      <c r="D554" s="964"/>
      <c r="E554" s="964"/>
      <c r="F554" s="964"/>
      <c r="G554" s="964"/>
      <c r="H554" s="964"/>
      <c r="I554" s="964"/>
      <c r="J554" s="985"/>
      <c r="K554" s="964"/>
      <c r="L554" s="964"/>
      <c r="M554" s="964"/>
      <c r="N554" s="964"/>
      <c r="O554" s="964"/>
      <c r="P554" s="964"/>
      <c r="Q554" s="964"/>
      <c r="R554" s="964"/>
      <c r="S554" s="964"/>
      <c r="T554" s="964"/>
      <c r="U554" s="964"/>
      <c r="V554" s="964"/>
      <c r="W554" s="964"/>
      <c r="X554" s="964"/>
      <c r="Y554" s="964"/>
    </row>
    <row r="555">
      <c r="A555" s="964"/>
      <c r="B555" s="964"/>
      <c r="C555" s="964"/>
      <c r="D555" s="964"/>
      <c r="E555" s="964"/>
      <c r="F555" s="964"/>
      <c r="G555" s="964"/>
      <c r="H555" s="964"/>
      <c r="I555" s="964"/>
      <c r="J555" s="985"/>
      <c r="K555" s="964"/>
      <c r="L555" s="964"/>
      <c r="M555" s="964"/>
      <c r="N555" s="964"/>
      <c r="O555" s="964"/>
      <c r="P555" s="964"/>
      <c r="Q555" s="964"/>
      <c r="R555" s="964"/>
      <c r="S555" s="964"/>
      <c r="T555" s="964"/>
      <c r="U555" s="964"/>
      <c r="V555" s="964"/>
      <c r="W555" s="964"/>
      <c r="X555" s="964"/>
      <c r="Y555" s="964"/>
    </row>
    <row r="556">
      <c r="A556" s="964"/>
      <c r="B556" s="964"/>
      <c r="C556" s="964"/>
      <c r="D556" s="964"/>
      <c r="E556" s="964"/>
      <c r="F556" s="964"/>
      <c r="G556" s="964"/>
      <c r="H556" s="964"/>
      <c r="I556" s="964"/>
      <c r="J556" s="985"/>
      <c r="K556" s="964"/>
      <c r="L556" s="964"/>
      <c r="M556" s="964"/>
      <c r="N556" s="964"/>
      <c r="O556" s="964"/>
      <c r="P556" s="964"/>
      <c r="Q556" s="964"/>
      <c r="R556" s="964"/>
      <c r="S556" s="964"/>
      <c r="T556" s="964"/>
      <c r="U556" s="964"/>
      <c r="V556" s="964"/>
      <c r="W556" s="964"/>
      <c r="X556" s="964"/>
      <c r="Y556" s="964"/>
    </row>
    <row r="557">
      <c r="A557" s="964"/>
      <c r="B557" s="964"/>
      <c r="C557" s="964"/>
      <c r="D557" s="964"/>
      <c r="E557" s="964"/>
      <c r="F557" s="964"/>
      <c r="G557" s="964"/>
      <c r="H557" s="964"/>
      <c r="I557" s="964"/>
      <c r="J557" s="985"/>
      <c r="K557" s="964"/>
      <c r="L557" s="964"/>
      <c r="M557" s="964"/>
      <c r="N557" s="964"/>
      <c r="O557" s="964"/>
      <c r="P557" s="964"/>
      <c r="Q557" s="964"/>
      <c r="R557" s="964"/>
      <c r="S557" s="964"/>
      <c r="T557" s="964"/>
      <c r="U557" s="964"/>
      <c r="V557" s="964"/>
      <c r="W557" s="964"/>
      <c r="X557" s="964"/>
      <c r="Y557" s="964"/>
    </row>
    <row r="558">
      <c r="A558" s="964"/>
      <c r="B558" s="964"/>
      <c r="C558" s="964"/>
      <c r="D558" s="964"/>
      <c r="E558" s="964"/>
      <c r="F558" s="964"/>
      <c r="G558" s="964"/>
      <c r="H558" s="964"/>
      <c r="I558" s="964"/>
      <c r="J558" s="985"/>
      <c r="K558" s="964"/>
      <c r="L558" s="964"/>
      <c r="M558" s="964"/>
      <c r="N558" s="964"/>
      <c r="O558" s="964"/>
      <c r="P558" s="964"/>
      <c r="Q558" s="964"/>
      <c r="R558" s="964"/>
      <c r="S558" s="964"/>
      <c r="T558" s="964"/>
      <c r="U558" s="964"/>
      <c r="V558" s="964"/>
      <c r="W558" s="964"/>
      <c r="X558" s="964"/>
      <c r="Y558" s="964"/>
    </row>
    <row r="559">
      <c r="A559" s="964"/>
      <c r="B559" s="964"/>
      <c r="C559" s="964"/>
      <c r="D559" s="964"/>
      <c r="E559" s="964"/>
      <c r="F559" s="964"/>
      <c r="G559" s="964"/>
      <c r="H559" s="964"/>
      <c r="I559" s="964"/>
      <c r="J559" s="985"/>
      <c r="K559" s="964"/>
      <c r="L559" s="964"/>
      <c r="M559" s="964"/>
      <c r="N559" s="964"/>
      <c r="O559" s="964"/>
      <c r="P559" s="964"/>
      <c r="Q559" s="964"/>
      <c r="R559" s="964"/>
      <c r="S559" s="964"/>
      <c r="T559" s="964"/>
      <c r="U559" s="964"/>
      <c r="V559" s="964"/>
      <c r="W559" s="964"/>
      <c r="X559" s="964"/>
      <c r="Y559" s="964"/>
    </row>
    <row r="560">
      <c r="A560" s="964"/>
      <c r="B560" s="964"/>
      <c r="C560" s="964"/>
      <c r="D560" s="964"/>
      <c r="E560" s="964"/>
      <c r="F560" s="964"/>
      <c r="G560" s="964"/>
      <c r="H560" s="964"/>
      <c r="I560" s="964"/>
      <c r="J560" s="985"/>
      <c r="K560" s="964"/>
      <c r="L560" s="964"/>
      <c r="M560" s="964"/>
      <c r="N560" s="964"/>
      <c r="O560" s="964"/>
      <c r="P560" s="964"/>
      <c r="Q560" s="964"/>
      <c r="R560" s="964"/>
      <c r="S560" s="964"/>
      <c r="T560" s="964"/>
      <c r="U560" s="964"/>
      <c r="V560" s="964"/>
      <c r="W560" s="964"/>
      <c r="X560" s="964"/>
      <c r="Y560" s="964"/>
    </row>
    <row r="561">
      <c r="A561" s="964"/>
      <c r="B561" s="964"/>
      <c r="C561" s="964"/>
      <c r="D561" s="964"/>
      <c r="E561" s="964"/>
      <c r="F561" s="964"/>
      <c r="G561" s="964"/>
      <c r="H561" s="964"/>
      <c r="I561" s="964"/>
      <c r="J561" s="985"/>
      <c r="K561" s="964"/>
      <c r="L561" s="964"/>
      <c r="M561" s="964"/>
      <c r="N561" s="964"/>
      <c r="O561" s="964"/>
      <c r="P561" s="964"/>
      <c r="Q561" s="964"/>
      <c r="R561" s="964"/>
      <c r="S561" s="964"/>
      <c r="T561" s="964"/>
      <c r="U561" s="964"/>
      <c r="V561" s="964"/>
      <c r="W561" s="964"/>
      <c r="X561" s="964"/>
      <c r="Y561" s="964"/>
    </row>
    <row r="562">
      <c r="A562" s="964"/>
      <c r="B562" s="964"/>
      <c r="C562" s="964"/>
      <c r="D562" s="964"/>
      <c r="E562" s="964"/>
      <c r="F562" s="964"/>
      <c r="G562" s="964"/>
      <c r="H562" s="964"/>
      <c r="I562" s="964"/>
      <c r="J562" s="985"/>
      <c r="K562" s="964"/>
      <c r="L562" s="964"/>
      <c r="M562" s="964"/>
      <c r="N562" s="964"/>
      <c r="O562" s="964"/>
      <c r="P562" s="964"/>
      <c r="Q562" s="964"/>
      <c r="R562" s="964"/>
      <c r="S562" s="964"/>
      <c r="T562" s="964"/>
      <c r="U562" s="964"/>
      <c r="V562" s="964"/>
      <c r="W562" s="964"/>
      <c r="X562" s="964"/>
      <c r="Y562" s="964"/>
    </row>
    <row r="563">
      <c r="A563" s="964"/>
      <c r="B563" s="964"/>
      <c r="C563" s="964"/>
      <c r="D563" s="964"/>
      <c r="E563" s="964"/>
      <c r="F563" s="964"/>
      <c r="G563" s="964"/>
      <c r="H563" s="964"/>
      <c r="I563" s="964"/>
      <c r="J563" s="985"/>
      <c r="K563" s="964"/>
      <c r="L563" s="964"/>
      <c r="M563" s="964"/>
      <c r="N563" s="964"/>
      <c r="O563" s="964"/>
      <c r="P563" s="964"/>
      <c r="Q563" s="964"/>
      <c r="R563" s="964"/>
      <c r="S563" s="964"/>
      <c r="T563" s="964"/>
      <c r="U563" s="964"/>
      <c r="V563" s="964"/>
      <c r="W563" s="964"/>
      <c r="X563" s="964"/>
      <c r="Y563" s="964"/>
    </row>
    <row r="564">
      <c r="A564" s="964"/>
      <c r="B564" s="964"/>
      <c r="C564" s="964"/>
      <c r="D564" s="964"/>
      <c r="E564" s="964"/>
      <c r="F564" s="964"/>
      <c r="G564" s="964"/>
      <c r="H564" s="964"/>
      <c r="I564" s="964"/>
      <c r="J564" s="985"/>
      <c r="K564" s="964"/>
      <c r="L564" s="964"/>
      <c r="M564" s="964"/>
      <c r="N564" s="964"/>
      <c r="O564" s="964"/>
      <c r="P564" s="964"/>
      <c r="Q564" s="964"/>
      <c r="R564" s="964"/>
      <c r="S564" s="964"/>
      <c r="T564" s="964"/>
      <c r="U564" s="964"/>
      <c r="V564" s="964"/>
      <c r="W564" s="964"/>
      <c r="X564" s="964"/>
      <c r="Y564" s="964"/>
    </row>
    <row r="565">
      <c r="A565" s="964"/>
      <c r="B565" s="964"/>
      <c r="C565" s="964"/>
      <c r="D565" s="964"/>
      <c r="E565" s="964"/>
      <c r="F565" s="964"/>
      <c r="G565" s="964"/>
      <c r="H565" s="964"/>
      <c r="I565" s="964"/>
      <c r="J565" s="985"/>
      <c r="K565" s="964"/>
      <c r="L565" s="964"/>
      <c r="M565" s="964"/>
      <c r="N565" s="964"/>
      <c r="O565" s="964"/>
      <c r="P565" s="964"/>
      <c r="Q565" s="964"/>
      <c r="R565" s="964"/>
      <c r="S565" s="964"/>
      <c r="T565" s="964"/>
      <c r="U565" s="964"/>
      <c r="V565" s="964"/>
      <c r="W565" s="964"/>
      <c r="X565" s="964"/>
      <c r="Y565" s="964"/>
    </row>
    <row r="566">
      <c r="A566" s="964"/>
      <c r="B566" s="964"/>
      <c r="C566" s="964"/>
      <c r="D566" s="964"/>
      <c r="E566" s="964"/>
      <c r="F566" s="964"/>
      <c r="G566" s="964"/>
      <c r="H566" s="964"/>
      <c r="I566" s="964"/>
      <c r="J566" s="985"/>
      <c r="K566" s="964"/>
      <c r="L566" s="964"/>
      <c r="M566" s="964"/>
      <c r="N566" s="964"/>
      <c r="O566" s="964"/>
      <c r="P566" s="964"/>
      <c r="Q566" s="964"/>
      <c r="R566" s="964"/>
      <c r="S566" s="964"/>
      <c r="T566" s="964"/>
      <c r="U566" s="964"/>
      <c r="V566" s="964"/>
      <c r="W566" s="964"/>
      <c r="X566" s="964"/>
      <c r="Y566" s="964"/>
    </row>
    <row r="567">
      <c r="A567" s="964"/>
      <c r="B567" s="964"/>
      <c r="C567" s="964"/>
      <c r="D567" s="964"/>
      <c r="E567" s="964"/>
      <c r="F567" s="964"/>
      <c r="G567" s="964"/>
      <c r="H567" s="964"/>
      <c r="I567" s="964"/>
      <c r="J567" s="985"/>
      <c r="K567" s="964"/>
      <c r="L567" s="964"/>
      <c r="M567" s="964"/>
      <c r="N567" s="964"/>
      <c r="O567" s="964"/>
      <c r="P567" s="964"/>
      <c r="Q567" s="964"/>
      <c r="R567" s="964"/>
      <c r="S567" s="964"/>
      <c r="T567" s="964"/>
      <c r="U567" s="964"/>
      <c r="V567" s="964"/>
      <c r="W567" s="964"/>
      <c r="X567" s="964"/>
      <c r="Y567" s="964"/>
    </row>
    <row r="568">
      <c r="A568" s="964"/>
      <c r="B568" s="964"/>
      <c r="C568" s="964"/>
      <c r="D568" s="964"/>
      <c r="E568" s="964"/>
      <c r="F568" s="964"/>
      <c r="G568" s="964"/>
      <c r="H568" s="964"/>
      <c r="I568" s="964"/>
      <c r="J568" s="985"/>
      <c r="K568" s="964"/>
      <c r="L568" s="964"/>
      <c r="M568" s="964"/>
      <c r="N568" s="964"/>
      <c r="O568" s="964"/>
      <c r="P568" s="964"/>
      <c r="Q568" s="964"/>
      <c r="R568" s="964"/>
      <c r="S568" s="964"/>
      <c r="T568" s="964"/>
      <c r="U568" s="964"/>
      <c r="V568" s="964"/>
      <c r="W568" s="964"/>
      <c r="X568" s="964"/>
      <c r="Y568" s="964"/>
    </row>
    <row r="569">
      <c r="A569" s="964"/>
      <c r="B569" s="964"/>
      <c r="C569" s="964"/>
      <c r="D569" s="964"/>
      <c r="E569" s="964"/>
      <c r="F569" s="964"/>
      <c r="G569" s="964"/>
      <c r="H569" s="964"/>
      <c r="I569" s="964"/>
      <c r="J569" s="985"/>
      <c r="K569" s="964"/>
      <c r="L569" s="964"/>
      <c r="M569" s="964"/>
      <c r="N569" s="964"/>
      <c r="O569" s="964"/>
      <c r="P569" s="964"/>
      <c r="Q569" s="964"/>
      <c r="R569" s="964"/>
      <c r="S569" s="964"/>
      <c r="T569" s="964"/>
      <c r="U569" s="964"/>
      <c r="V569" s="964"/>
      <c r="W569" s="964"/>
      <c r="X569" s="964"/>
      <c r="Y569" s="964"/>
    </row>
    <row r="570">
      <c r="A570" s="964"/>
      <c r="B570" s="964"/>
      <c r="C570" s="964"/>
      <c r="D570" s="964"/>
      <c r="E570" s="964"/>
      <c r="F570" s="964"/>
      <c r="G570" s="964"/>
      <c r="H570" s="964"/>
      <c r="I570" s="964"/>
      <c r="J570" s="985"/>
      <c r="K570" s="964"/>
      <c r="L570" s="964"/>
      <c r="M570" s="964"/>
      <c r="N570" s="964"/>
      <c r="O570" s="964"/>
      <c r="P570" s="964"/>
      <c r="Q570" s="964"/>
      <c r="R570" s="964"/>
      <c r="S570" s="964"/>
      <c r="T570" s="964"/>
      <c r="U570" s="964"/>
      <c r="V570" s="964"/>
      <c r="W570" s="964"/>
      <c r="X570" s="964"/>
      <c r="Y570" s="964"/>
    </row>
    <row r="571">
      <c r="A571" s="964"/>
      <c r="B571" s="964"/>
      <c r="C571" s="964"/>
      <c r="D571" s="964"/>
      <c r="E571" s="964"/>
      <c r="F571" s="964"/>
      <c r="G571" s="964"/>
      <c r="H571" s="964"/>
      <c r="I571" s="964"/>
      <c r="J571" s="985"/>
      <c r="K571" s="964"/>
      <c r="L571" s="964"/>
      <c r="M571" s="964"/>
      <c r="N571" s="964"/>
      <c r="O571" s="964"/>
      <c r="P571" s="964"/>
      <c r="Q571" s="964"/>
      <c r="R571" s="964"/>
      <c r="S571" s="964"/>
      <c r="T571" s="964"/>
      <c r="U571" s="964"/>
      <c r="V571" s="964"/>
      <c r="W571" s="964"/>
      <c r="X571" s="964"/>
      <c r="Y571" s="964"/>
    </row>
    <row r="572">
      <c r="A572" s="964"/>
      <c r="B572" s="964"/>
      <c r="C572" s="964"/>
      <c r="D572" s="964"/>
      <c r="E572" s="964"/>
      <c r="F572" s="964"/>
      <c r="G572" s="964"/>
      <c r="H572" s="964"/>
      <c r="I572" s="964"/>
      <c r="J572" s="985"/>
      <c r="K572" s="964"/>
      <c r="L572" s="964"/>
      <c r="M572" s="964"/>
      <c r="N572" s="964"/>
      <c r="O572" s="964"/>
      <c r="P572" s="964"/>
      <c r="Q572" s="964"/>
      <c r="R572" s="964"/>
      <c r="S572" s="964"/>
      <c r="T572" s="964"/>
      <c r="U572" s="964"/>
      <c r="V572" s="964"/>
      <c r="W572" s="964"/>
      <c r="X572" s="964"/>
      <c r="Y572" s="964"/>
    </row>
    <row r="573">
      <c r="A573" s="964"/>
      <c r="B573" s="964"/>
      <c r="C573" s="964"/>
      <c r="D573" s="964"/>
      <c r="E573" s="964"/>
      <c r="F573" s="964"/>
      <c r="G573" s="964"/>
      <c r="H573" s="964"/>
      <c r="I573" s="964"/>
      <c r="J573" s="985"/>
      <c r="K573" s="964"/>
      <c r="L573" s="964"/>
      <c r="M573" s="964"/>
      <c r="N573" s="964"/>
      <c r="O573" s="964"/>
      <c r="P573" s="964"/>
      <c r="Q573" s="964"/>
      <c r="R573" s="964"/>
      <c r="S573" s="964"/>
      <c r="T573" s="964"/>
      <c r="U573" s="964"/>
      <c r="V573" s="964"/>
      <c r="W573" s="964"/>
      <c r="X573" s="964"/>
      <c r="Y573" s="964"/>
    </row>
    <row r="574">
      <c r="A574" s="964"/>
      <c r="B574" s="964"/>
      <c r="C574" s="964"/>
      <c r="D574" s="964"/>
      <c r="E574" s="964"/>
      <c r="F574" s="964"/>
      <c r="G574" s="964"/>
      <c r="H574" s="964"/>
      <c r="I574" s="964"/>
      <c r="J574" s="985"/>
      <c r="K574" s="964"/>
      <c r="L574" s="964"/>
      <c r="M574" s="964"/>
      <c r="N574" s="964"/>
      <c r="O574" s="964"/>
      <c r="P574" s="964"/>
      <c r="Q574" s="964"/>
      <c r="R574" s="964"/>
      <c r="S574" s="964"/>
      <c r="T574" s="964"/>
      <c r="U574" s="964"/>
      <c r="V574" s="964"/>
      <c r="W574" s="964"/>
      <c r="X574" s="964"/>
      <c r="Y574" s="964"/>
    </row>
    <row r="575">
      <c r="A575" s="964"/>
      <c r="B575" s="964"/>
      <c r="C575" s="964"/>
      <c r="D575" s="964"/>
      <c r="E575" s="964"/>
      <c r="F575" s="964"/>
      <c r="G575" s="964"/>
      <c r="H575" s="964"/>
      <c r="I575" s="964"/>
      <c r="J575" s="985"/>
      <c r="K575" s="964"/>
      <c r="L575" s="964"/>
      <c r="M575" s="964"/>
      <c r="N575" s="964"/>
      <c r="O575" s="964"/>
      <c r="P575" s="964"/>
      <c r="Q575" s="964"/>
      <c r="R575" s="964"/>
      <c r="S575" s="964"/>
      <c r="T575" s="964"/>
      <c r="U575" s="964"/>
      <c r="V575" s="964"/>
      <c r="W575" s="964"/>
      <c r="X575" s="964"/>
      <c r="Y575" s="964"/>
    </row>
    <row r="576">
      <c r="A576" s="964"/>
      <c r="B576" s="964"/>
      <c r="C576" s="964"/>
      <c r="D576" s="964"/>
      <c r="E576" s="964"/>
      <c r="F576" s="964"/>
      <c r="G576" s="964"/>
      <c r="H576" s="964"/>
      <c r="I576" s="964"/>
      <c r="J576" s="985"/>
      <c r="K576" s="964"/>
      <c r="L576" s="964"/>
      <c r="M576" s="964"/>
      <c r="N576" s="964"/>
      <c r="O576" s="964"/>
      <c r="P576" s="964"/>
      <c r="Q576" s="964"/>
      <c r="R576" s="964"/>
      <c r="S576" s="964"/>
      <c r="T576" s="964"/>
      <c r="U576" s="964"/>
      <c r="V576" s="964"/>
      <c r="W576" s="964"/>
      <c r="X576" s="964"/>
      <c r="Y576" s="964"/>
    </row>
    <row r="577">
      <c r="A577" s="964"/>
      <c r="B577" s="964"/>
      <c r="C577" s="964"/>
      <c r="D577" s="964"/>
      <c r="E577" s="964"/>
      <c r="F577" s="964"/>
      <c r="G577" s="964"/>
      <c r="H577" s="964"/>
      <c r="I577" s="964"/>
      <c r="J577" s="985"/>
      <c r="K577" s="964"/>
      <c r="L577" s="964"/>
      <c r="M577" s="964"/>
      <c r="N577" s="964"/>
      <c r="O577" s="964"/>
      <c r="P577" s="964"/>
      <c r="Q577" s="964"/>
      <c r="R577" s="964"/>
      <c r="S577" s="964"/>
      <c r="T577" s="964"/>
      <c r="U577" s="964"/>
      <c r="V577" s="964"/>
      <c r="W577" s="964"/>
      <c r="X577" s="964"/>
      <c r="Y577" s="964"/>
    </row>
    <row r="578">
      <c r="A578" s="964"/>
      <c r="B578" s="964"/>
      <c r="C578" s="964"/>
      <c r="D578" s="964"/>
      <c r="E578" s="964"/>
      <c r="F578" s="964"/>
      <c r="G578" s="964"/>
      <c r="H578" s="964"/>
      <c r="I578" s="964"/>
      <c r="J578" s="985"/>
      <c r="K578" s="964"/>
      <c r="L578" s="964"/>
      <c r="M578" s="964"/>
      <c r="N578" s="964"/>
      <c r="O578" s="964"/>
      <c r="P578" s="964"/>
      <c r="Q578" s="964"/>
      <c r="R578" s="964"/>
      <c r="S578" s="964"/>
      <c r="T578" s="964"/>
      <c r="U578" s="964"/>
      <c r="V578" s="964"/>
      <c r="W578" s="964"/>
      <c r="X578" s="964"/>
      <c r="Y578" s="964"/>
    </row>
    <row r="579">
      <c r="A579" s="964"/>
      <c r="B579" s="964"/>
      <c r="C579" s="964"/>
      <c r="D579" s="964"/>
      <c r="E579" s="964"/>
      <c r="F579" s="964"/>
      <c r="G579" s="964"/>
      <c r="H579" s="964"/>
      <c r="I579" s="964"/>
      <c r="J579" s="985"/>
      <c r="K579" s="964"/>
      <c r="L579" s="964"/>
      <c r="M579" s="964"/>
      <c r="N579" s="964"/>
      <c r="O579" s="964"/>
      <c r="P579" s="964"/>
      <c r="Q579" s="964"/>
      <c r="R579" s="964"/>
      <c r="S579" s="964"/>
      <c r="T579" s="964"/>
      <c r="U579" s="964"/>
      <c r="V579" s="964"/>
      <c r="W579" s="964"/>
      <c r="X579" s="964"/>
      <c r="Y579" s="964"/>
    </row>
    <row r="580">
      <c r="A580" s="964"/>
      <c r="B580" s="964"/>
      <c r="C580" s="964"/>
      <c r="D580" s="964"/>
      <c r="E580" s="964"/>
      <c r="F580" s="964"/>
      <c r="G580" s="964"/>
      <c r="H580" s="964"/>
      <c r="I580" s="964"/>
      <c r="J580" s="985"/>
      <c r="K580" s="964"/>
      <c r="L580" s="964"/>
      <c r="M580" s="964"/>
      <c r="N580" s="964"/>
      <c r="O580" s="964"/>
      <c r="P580" s="964"/>
      <c r="Q580" s="964"/>
      <c r="R580" s="964"/>
      <c r="S580" s="964"/>
      <c r="T580" s="964"/>
      <c r="U580" s="964"/>
      <c r="V580" s="964"/>
      <c r="W580" s="964"/>
      <c r="X580" s="964"/>
      <c r="Y580" s="964"/>
    </row>
    <row r="581">
      <c r="A581" s="964"/>
      <c r="B581" s="964"/>
      <c r="C581" s="964"/>
      <c r="D581" s="964"/>
      <c r="E581" s="964"/>
      <c r="F581" s="964"/>
      <c r="G581" s="964"/>
      <c r="H581" s="964"/>
      <c r="I581" s="964"/>
      <c r="J581" s="985"/>
      <c r="K581" s="964"/>
      <c r="L581" s="964"/>
      <c r="M581" s="964"/>
      <c r="N581" s="964"/>
      <c r="O581" s="964"/>
      <c r="P581" s="964"/>
      <c r="Q581" s="964"/>
      <c r="R581" s="964"/>
      <c r="S581" s="964"/>
      <c r="T581" s="964"/>
      <c r="U581" s="964"/>
      <c r="V581" s="964"/>
      <c r="W581" s="964"/>
      <c r="X581" s="964"/>
      <c r="Y581" s="964"/>
    </row>
    <row r="582">
      <c r="A582" s="964"/>
      <c r="B582" s="964"/>
      <c r="C582" s="964"/>
      <c r="D582" s="964"/>
      <c r="E582" s="964"/>
      <c r="F582" s="964"/>
      <c r="G582" s="964"/>
      <c r="H582" s="964"/>
      <c r="I582" s="964"/>
      <c r="J582" s="985"/>
      <c r="K582" s="964"/>
      <c r="L582" s="964"/>
      <c r="M582" s="964"/>
      <c r="N582" s="964"/>
      <c r="O582" s="964"/>
      <c r="P582" s="964"/>
      <c r="Q582" s="964"/>
      <c r="R582" s="964"/>
      <c r="S582" s="964"/>
      <c r="T582" s="964"/>
      <c r="U582" s="964"/>
      <c r="V582" s="964"/>
      <c r="W582" s="964"/>
      <c r="X582" s="964"/>
      <c r="Y582" s="964"/>
    </row>
    <row r="583">
      <c r="A583" s="964"/>
      <c r="B583" s="964"/>
      <c r="C583" s="964"/>
      <c r="D583" s="964"/>
      <c r="E583" s="964"/>
      <c r="F583" s="964"/>
      <c r="G583" s="964"/>
      <c r="H583" s="964"/>
      <c r="I583" s="964"/>
      <c r="J583" s="985"/>
      <c r="K583" s="964"/>
      <c r="L583" s="964"/>
      <c r="M583" s="964"/>
      <c r="N583" s="964"/>
      <c r="O583" s="964"/>
      <c r="P583" s="964"/>
      <c r="Q583" s="964"/>
      <c r="R583" s="964"/>
      <c r="S583" s="964"/>
      <c r="T583" s="964"/>
      <c r="U583" s="964"/>
      <c r="V583" s="964"/>
      <c r="W583" s="964"/>
      <c r="X583" s="964"/>
      <c r="Y583" s="964"/>
    </row>
    <row r="584">
      <c r="A584" s="964"/>
      <c r="B584" s="964"/>
      <c r="C584" s="964"/>
      <c r="D584" s="964"/>
      <c r="E584" s="964"/>
      <c r="F584" s="964"/>
      <c r="G584" s="964"/>
      <c r="H584" s="964"/>
      <c r="I584" s="964"/>
      <c r="J584" s="985"/>
      <c r="K584" s="964"/>
      <c r="L584" s="964"/>
      <c r="M584" s="964"/>
      <c r="N584" s="964"/>
      <c r="O584" s="964"/>
      <c r="P584" s="964"/>
      <c r="Q584" s="964"/>
      <c r="R584" s="964"/>
      <c r="S584" s="964"/>
      <c r="T584" s="964"/>
      <c r="U584" s="964"/>
      <c r="V584" s="964"/>
      <c r="W584" s="964"/>
      <c r="X584" s="964"/>
      <c r="Y584" s="964"/>
    </row>
    <row r="585">
      <c r="A585" s="964"/>
      <c r="B585" s="964"/>
      <c r="C585" s="964"/>
      <c r="D585" s="964"/>
      <c r="E585" s="964"/>
      <c r="F585" s="964"/>
      <c r="G585" s="964"/>
      <c r="H585" s="964"/>
      <c r="I585" s="964"/>
      <c r="J585" s="985"/>
      <c r="K585" s="964"/>
      <c r="L585" s="964"/>
      <c r="M585" s="964"/>
      <c r="N585" s="964"/>
      <c r="O585" s="964"/>
      <c r="P585" s="964"/>
      <c r="Q585" s="964"/>
      <c r="R585" s="964"/>
      <c r="S585" s="964"/>
      <c r="T585" s="964"/>
      <c r="U585" s="964"/>
      <c r="V585" s="964"/>
      <c r="W585" s="964"/>
      <c r="X585" s="964"/>
      <c r="Y585" s="964"/>
    </row>
    <row r="586">
      <c r="A586" s="964"/>
      <c r="B586" s="964"/>
      <c r="C586" s="964"/>
      <c r="D586" s="964"/>
      <c r="E586" s="964"/>
      <c r="F586" s="964"/>
      <c r="G586" s="964"/>
      <c r="H586" s="964"/>
      <c r="I586" s="964"/>
      <c r="J586" s="985"/>
      <c r="K586" s="964"/>
      <c r="L586" s="964"/>
      <c r="M586" s="964"/>
      <c r="N586" s="964"/>
      <c r="O586" s="964"/>
      <c r="P586" s="964"/>
      <c r="Q586" s="964"/>
      <c r="R586" s="964"/>
      <c r="S586" s="964"/>
      <c r="T586" s="964"/>
      <c r="U586" s="964"/>
      <c r="V586" s="964"/>
      <c r="W586" s="964"/>
      <c r="X586" s="964"/>
      <c r="Y586" s="964"/>
    </row>
    <row r="587">
      <c r="A587" s="964"/>
      <c r="B587" s="964"/>
      <c r="C587" s="964"/>
      <c r="D587" s="964"/>
      <c r="E587" s="964"/>
      <c r="F587" s="964"/>
      <c r="G587" s="964"/>
      <c r="H587" s="964"/>
      <c r="I587" s="964"/>
      <c r="J587" s="985"/>
      <c r="K587" s="964"/>
      <c r="L587" s="964"/>
      <c r="M587" s="964"/>
      <c r="N587" s="964"/>
      <c r="O587" s="964"/>
      <c r="P587" s="964"/>
      <c r="Q587" s="964"/>
      <c r="R587" s="964"/>
      <c r="S587" s="964"/>
      <c r="T587" s="964"/>
      <c r="U587" s="964"/>
      <c r="V587" s="964"/>
      <c r="W587" s="964"/>
      <c r="X587" s="964"/>
      <c r="Y587" s="964"/>
    </row>
    <row r="588">
      <c r="A588" s="964"/>
      <c r="B588" s="964"/>
      <c r="C588" s="964"/>
      <c r="D588" s="964"/>
      <c r="E588" s="964"/>
      <c r="F588" s="964"/>
      <c r="G588" s="964"/>
      <c r="H588" s="964"/>
      <c r="I588" s="964"/>
      <c r="J588" s="985"/>
      <c r="K588" s="964"/>
      <c r="L588" s="964"/>
      <c r="M588" s="964"/>
      <c r="N588" s="964"/>
      <c r="O588" s="964"/>
      <c r="P588" s="964"/>
      <c r="Q588" s="964"/>
      <c r="R588" s="964"/>
      <c r="S588" s="964"/>
      <c r="T588" s="964"/>
      <c r="U588" s="964"/>
      <c r="V588" s="964"/>
      <c r="W588" s="964"/>
      <c r="X588" s="964"/>
      <c r="Y588" s="964"/>
    </row>
    <row r="589">
      <c r="A589" s="964"/>
      <c r="B589" s="964"/>
      <c r="C589" s="964"/>
      <c r="D589" s="964"/>
      <c r="E589" s="964"/>
      <c r="F589" s="964"/>
      <c r="G589" s="964"/>
      <c r="H589" s="964"/>
      <c r="I589" s="964"/>
      <c r="J589" s="985"/>
      <c r="K589" s="964"/>
      <c r="L589" s="964"/>
      <c r="M589" s="964"/>
      <c r="N589" s="964"/>
      <c r="O589" s="964"/>
      <c r="P589" s="964"/>
      <c r="Q589" s="964"/>
      <c r="R589" s="964"/>
      <c r="S589" s="964"/>
      <c r="T589" s="964"/>
      <c r="U589" s="964"/>
      <c r="V589" s="964"/>
      <c r="W589" s="964"/>
      <c r="X589" s="964"/>
      <c r="Y589" s="964"/>
    </row>
    <row r="590">
      <c r="A590" s="964"/>
      <c r="B590" s="964"/>
      <c r="C590" s="964"/>
      <c r="D590" s="964"/>
      <c r="E590" s="964"/>
      <c r="F590" s="964"/>
      <c r="G590" s="964"/>
      <c r="H590" s="964"/>
      <c r="I590" s="964"/>
      <c r="J590" s="985"/>
      <c r="K590" s="964"/>
      <c r="L590" s="964"/>
      <c r="M590" s="964"/>
      <c r="N590" s="964"/>
      <c r="O590" s="964"/>
      <c r="P590" s="964"/>
      <c r="Q590" s="964"/>
      <c r="R590" s="964"/>
      <c r="S590" s="964"/>
      <c r="T590" s="964"/>
      <c r="U590" s="964"/>
      <c r="V590" s="964"/>
      <c r="W590" s="964"/>
      <c r="X590" s="964"/>
      <c r="Y590" s="964"/>
    </row>
    <row r="591">
      <c r="A591" s="964"/>
      <c r="B591" s="964"/>
      <c r="C591" s="964"/>
      <c r="D591" s="964"/>
      <c r="E591" s="964"/>
      <c r="F591" s="964"/>
      <c r="G591" s="964"/>
      <c r="H591" s="964"/>
      <c r="I591" s="964"/>
      <c r="J591" s="985"/>
      <c r="K591" s="964"/>
      <c r="L591" s="964"/>
      <c r="M591" s="964"/>
      <c r="N591" s="964"/>
      <c r="O591" s="964"/>
      <c r="P591" s="964"/>
      <c r="Q591" s="964"/>
      <c r="R591" s="964"/>
      <c r="S591" s="964"/>
      <c r="T591" s="964"/>
      <c r="U591" s="964"/>
      <c r="V591" s="964"/>
      <c r="W591" s="964"/>
      <c r="X591" s="964"/>
      <c r="Y591" s="964"/>
    </row>
    <row r="592">
      <c r="A592" s="964"/>
      <c r="B592" s="964"/>
      <c r="C592" s="964"/>
      <c r="D592" s="964"/>
      <c r="E592" s="964"/>
      <c r="F592" s="964"/>
      <c r="G592" s="964"/>
      <c r="H592" s="964"/>
      <c r="I592" s="964"/>
      <c r="J592" s="985"/>
      <c r="K592" s="964"/>
      <c r="L592" s="964"/>
      <c r="M592" s="964"/>
      <c r="N592" s="964"/>
      <c r="O592" s="964"/>
      <c r="P592" s="964"/>
      <c r="Q592" s="964"/>
      <c r="R592" s="964"/>
      <c r="S592" s="964"/>
      <c r="T592" s="964"/>
      <c r="U592" s="964"/>
      <c r="V592" s="964"/>
      <c r="W592" s="964"/>
      <c r="X592" s="964"/>
      <c r="Y592" s="964"/>
    </row>
    <row r="593">
      <c r="A593" s="964"/>
      <c r="B593" s="964"/>
      <c r="C593" s="964"/>
      <c r="D593" s="964"/>
      <c r="E593" s="964"/>
      <c r="F593" s="964"/>
      <c r="G593" s="964"/>
      <c r="H593" s="964"/>
      <c r="I593" s="964"/>
      <c r="J593" s="985"/>
      <c r="K593" s="964"/>
      <c r="L593" s="964"/>
      <c r="M593" s="964"/>
      <c r="N593" s="964"/>
      <c r="O593" s="964"/>
      <c r="P593" s="964"/>
      <c r="Q593" s="964"/>
      <c r="R593" s="964"/>
      <c r="S593" s="964"/>
      <c r="T593" s="964"/>
      <c r="U593" s="964"/>
      <c r="V593" s="964"/>
      <c r="W593" s="964"/>
      <c r="X593" s="964"/>
      <c r="Y593" s="964"/>
    </row>
    <row r="594">
      <c r="A594" s="964"/>
      <c r="B594" s="964"/>
      <c r="C594" s="964"/>
      <c r="D594" s="964"/>
      <c r="E594" s="964"/>
      <c r="F594" s="964"/>
      <c r="G594" s="964"/>
      <c r="H594" s="964"/>
      <c r="I594" s="964"/>
      <c r="J594" s="985"/>
      <c r="K594" s="964"/>
      <c r="L594" s="964"/>
      <c r="M594" s="964"/>
      <c r="N594" s="964"/>
      <c r="O594" s="964"/>
      <c r="P594" s="964"/>
      <c r="Q594" s="964"/>
      <c r="R594" s="964"/>
      <c r="S594" s="964"/>
      <c r="T594" s="964"/>
      <c r="U594" s="964"/>
      <c r="V594" s="964"/>
      <c r="W594" s="964"/>
      <c r="X594" s="964"/>
      <c r="Y594" s="964"/>
    </row>
    <row r="595">
      <c r="A595" s="964"/>
      <c r="B595" s="964"/>
      <c r="C595" s="964"/>
      <c r="D595" s="964"/>
      <c r="E595" s="964"/>
      <c r="F595" s="964"/>
      <c r="G595" s="964"/>
      <c r="H595" s="964"/>
      <c r="I595" s="964"/>
      <c r="J595" s="985"/>
      <c r="K595" s="964"/>
      <c r="L595" s="964"/>
      <c r="M595" s="964"/>
      <c r="N595" s="964"/>
      <c r="O595" s="964"/>
      <c r="P595" s="964"/>
      <c r="Q595" s="964"/>
      <c r="R595" s="964"/>
      <c r="S595" s="964"/>
      <c r="T595" s="964"/>
      <c r="U595" s="964"/>
      <c r="V595" s="964"/>
      <c r="W595" s="964"/>
      <c r="X595" s="964"/>
      <c r="Y595" s="964"/>
    </row>
    <row r="596">
      <c r="A596" s="964"/>
      <c r="B596" s="964"/>
      <c r="C596" s="964"/>
      <c r="D596" s="964"/>
      <c r="E596" s="964"/>
      <c r="F596" s="964"/>
      <c r="G596" s="964"/>
      <c r="H596" s="964"/>
      <c r="I596" s="964"/>
      <c r="J596" s="985"/>
      <c r="K596" s="964"/>
      <c r="L596" s="964"/>
      <c r="M596" s="964"/>
      <c r="N596" s="964"/>
      <c r="O596" s="964"/>
      <c r="P596" s="964"/>
      <c r="Q596" s="964"/>
      <c r="R596" s="964"/>
      <c r="S596" s="964"/>
      <c r="T596" s="964"/>
      <c r="U596" s="964"/>
      <c r="V596" s="964"/>
      <c r="W596" s="964"/>
      <c r="X596" s="964"/>
      <c r="Y596" s="964"/>
    </row>
    <row r="597">
      <c r="A597" s="964"/>
      <c r="B597" s="964"/>
      <c r="C597" s="964"/>
      <c r="D597" s="964"/>
      <c r="E597" s="964"/>
      <c r="F597" s="964"/>
      <c r="G597" s="964"/>
      <c r="H597" s="964"/>
      <c r="I597" s="964"/>
      <c r="J597" s="985"/>
      <c r="K597" s="964"/>
      <c r="L597" s="964"/>
      <c r="M597" s="964"/>
      <c r="N597" s="964"/>
      <c r="O597" s="964"/>
      <c r="P597" s="964"/>
      <c r="Q597" s="964"/>
      <c r="R597" s="964"/>
      <c r="S597" s="964"/>
      <c r="T597" s="964"/>
      <c r="U597" s="964"/>
      <c r="V597" s="964"/>
      <c r="W597" s="964"/>
      <c r="X597" s="964"/>
      <c r="Y597" s="964"/>
    </row>
    <row r="598">
      <c r="A598" s="964"/>
      <c r="B598" s="964"/>
      <c r="C598" s="964"/>
      <c r="D598" s="964"/>
      <c r="E598" s="964"/>
      <c r="F598" s="964"/>
      <c r="G598" s="964"/>
      <c r="H598" s="964"/>
      <c r="I598" s="964"/>
      <c r="J598" s="985"/>
      <c r="K598" s="964"/>
      <c r="L598" s="964"/>
      <c r="M598" s="964"/>
      <c r="N598" s="964"/>
      <c r="O598" s="964"/>
      <c r="P598" s="964"/>
      <c r="Q598" s="964"/>
      <c r="R598" s="964"/>
      <c r="S598" s="964"/>
      <c r="T598" s="964"/>
      <c r="U598" s="964"/>
      <c r="V598" s="964"/>
      <c r="W598" s="964"/>
      <c r="X598" s="964"/>
      <c r="Y598" s="964"/>
    </row>
    <row r="599">
      <c r="A599" s="964"/>
      <c r="B599" s="964"/>
      <c r="C599" s="964"/>
      <c r="D599" s="964"/>
      <c r="E599" s="964"/>
      <c r="F599" s="964"/>
      <c r="G599" s="964"/>
      <c r="H599" s="964"/>
      <c r="I599" s="964"/>
      <c r="J599" s="985"/>
      <c r="K599" s="964"/>
      <c r="L599" s="964"/>
      <c r="M599" s="964"/>
      <c r="N599" s="964"/>
      <c r="O599" s="964"/>
      <c r="P599" s="964"/>
      <c r="Q599" s="964"/>
      <c r="R599" s="964"/>
      <c r="S599" s="964"/>
      <c r="T599" s="964"/>
      <c r="U599" s="964"/>
      <c r="V599" s="964"/>
      <c r="W599" s="964"/>
      <c r="X599" s="964"/>
      <c r="Y599" s="964"/>
    </row>
    <row r="600">
      <c r="A600" s="964"/>
      <c r="B600" s="964"/>
      <c r="C600" s="964"/>
      <c r="D600" s="964"/>
      <c r="E600" s="964"/>
      <c r="F600" s="964"/>
      <c r="G600" s="964"/>
      <c r="H600" s="964"/>
      <c r="I600" s="964"/>
      <c r="J600" s="985"/>
      <c r="K600" s="964"/>
      <c r="L600" s="964"/>
      <c r="M600" s="964"/>
      <c r="N600" s="964"/>
      <c r="O600" s="964"/>
      <c r="P600" s="964"/>
      <c r="Q600" s="964"/>
      <c r="R600" s="964"/>
      <c r="S600" s="964"/>
      <c r="T600" s="964"/>
      <c r="U600" s="964"/>
      <c r="V600" s="964"/>
      <c r="W600" s="964"/>
      <c r="X600" s="964"/>
      <c r="Y600" s="964"/>
    </row>
    <row r="601">
      <c r="A601" s="964"/>
      <c r="B601" s="964"/>
      <c r="C601" s="964"/>
      <c r="D601" s="964"/>
      <c r="E601" s="964"/>
      <c r="F601" s="964"/>
      <c r="G601" s="964"/>
      <c r="H601" s="964"/>
      <c r="I601" s="964"/>
      <c r="J601" s="985"/>
      <c r="K601" s="964"/>
      <c r="L601" s="964"/>
      <c r="M601" s="964"/>
      <c r="N601" s="964"/>
      <c r="O601" s="964"/>
      <c r="P601" s="964"/>
      <c r="Q601" s="964"/>
      <c r="R601" s="964"/>
      <c r="S601" s="964"/>
      <c r="T601" s="964"/>
      <c r="U601" s="964"/>
      <c r="V601" s="964"/>
      <c r="W601" s="964"/>
      <c r="X601" s="964"/>
      <c r="Y601" s="964"/>
    </row>
    <row r="602">
      <c r="A602" s="964"/>
      <c r="B602" s="964"/>
      <c r="C602" s="964"/>
      <c r="D602" s="964"/>
      <c r="E602" s="964"/>
      <c r="F602" s="964"/>
      <c r="G602" s="964"/>
      <c r="H602" s="964"/>
      <c r="I602" s="964"/>
      <c r="J602" s="985"/>
      <c r="K602" s="964"/>
      <c r="L602" s="964"/>
      <c r="M602" s="964"/>
      <c r="N602" s="964"/>
      <c r="O602" s="964"/>
      <c r="P602" s="964"/>
      <c r="Q602" s="964"/>
      <c r="R602" s="964"/>
      <c r="S602" s="964"/>
      <c r="T602" s="964"/>
      <c r="U602" s="964"/>
      <c r="V602" s="964"/>
      <c r="W602" s="964"/>
      <c r="X602" s="964"/>
      <c r="Y602" s="964"/>
    </row>
    <row r="603">
      <c r="A603" s="964"/>
      <c r="B603" s="964"/>
      <c r="C603" s="964"/>
      <c r="D603" s="964"/>
      <c r="E603" s="964"/>
      <c r="F603" s="964"/>
      <c r="G603" s="964"/>
      <c r="H603" s="964"/>
      <c r="I603" s="964"/>
      <c r="J603" s="985"/>
      <c r="K603" s="964"/>
      <c r="L603" s="964"/>
      <c r="M603" s="964"/>
      <c r="N603" s="964"/>
      <c r="O603" s="964"/>
      <c r="P603" s="964"/>
      <c r="Q603" s="964"/>
      <c r="R603" s="964"/>
      <c r="S603" s="964"/>
      <c r="T603" s="964"/>
      <c r="U603" s="964"/>
      <c r="V603" s="964"/>
      <c r="W603" s="964"/>
      <c r="X603" s="964"/>
      <c r="Y603" s="964"/>
    </row>
    <row r="604">
      <c r="A604" s="964"/>
      <c r="B604" s="964"/>
      <c r="C604" s="964"/>
      <c r="D604" s="964"/>
      <c r="E604" s="964"/>
      <c r="F604" s="964"/>
      <c r="G604" s="964"/>
      <c r="H604" s="964"/>
      <c r="I604" s="964"/>
      <c r="J604" s="985"/>
      <c r="K604" s="964"/>
      <c r="L604" s="964"/>
      <c r="M604" s="964"/>
      <c r="N604" s="964"/>
      <c r="O604" s="964"/>
      <c r="P604" s="964"/>
      <c r="Q604" s="964"/>
      <c r="R604" s="964"/>
      <c r="S604" s="964"/>
      <c r="T604" s="964"/>
      <c r="U604" s="964"/>
      <c r="V604" s="964"/>
      <c r="W604" s="964"/>
      <c r="X604" s="964"/>
      <c r="Y604" s="964"/>
    </row>
    <row r="605">
      <c r="A605" s="964"/>
      <c r="B605" s="964"/>
      <c r="C605" s="964"/>
      <c r="D605" s="964"/>
      <c r="E605" s="964"/>
      <c r="F605" s="964"/>
      <c r="G605" s="964"/>
      <c r="H605" s="964"/>
      <c r="I605" s="964"/>
      <c r="J605" s="985"/>
      <c r="K605" s="964"/>
      <c r="L605" s="964"/>
      <c r="M605" s="964"/>
      <c r="N605" s="964"/>
      <c r="O605" s="964"/>
      <c r="P605" s="964"/>
      <c r="Q605" s="964"/>
      <c r="R605" s="964"/>
      <c r="S605" s="964"/>
      <c r="T605" s="964"/>
      <c r="U605" s="964"/>
      <c r="V605" s="964"/>
      <c r="W605" s="964"/>
      <c r="X605" s="964"/>
      <c r="Y605" s="964"/>
    </row>
    <row r="606">
      <c r="A606" s="964"/>
      <c r="B606" s="964"/>
      <c r="C606" s="964"/>
      <c r="D606" s="964"/>
      <c r="E606" s="964"/>
      <c r="F606" s="964"/>
      <c r="G606" s="964"/>
      <c r="H606" s="964"/>
      <c r="I606" s="964"/>
      <c r="J606" s="985"/>
      <c r="K606" s="964"/>
      <c r="L606" s="964"/>
      <c r="M606" s="964"/>
      <c r="N606" s="964"/>
      <c r="O606" s="964"/>
      <c r="P606" s="964"/>
      <c r="Q606" s="964"/>
      <c r="R606" s="964"/>
      <c r="S606" s="964"/>
      <c r="T606" s="964"/>
      <c r="U606" s="964"/>
      <c r="V606" s="964"/>
      <c r="W606" s="964"/>
      <c r="X606" s="964"/>
      <c r="Y606" s="964"/>
    </row>
    <row r="607">
      <c r="A607" s="964"/>
      <c r="B607" s="964"/>
      <c r="C607" s="964"/>
      <c r="D607" s="964"/>
      <c r="E607" s="964"/>
      <c r="F607" s="964"/>
      <c r="G607" s="964"/>
      <c r="H607" s="964"/>
      <c r="I607" s="964"/>
      <c r="J607" s="985"/>
      <c r="K607" s="964"/>
      <c r="L607" s="964"/>
      <c r="M607" s="964"/>
      <c r="N607" s="964"/>
      <c r="O607" s="964"/>
      <c r="P607" s="964"/>
      <c r="Q607" s="964"/>
      <c r="R607" s="964"/>
      <c r="S607" s="964"/>
      <c r="T607" s="964"/>
      <c r="U607" s="964"/>
      <c r="V607" s="964"/>
      <c r="W607" s="964"/>
      <c r="X607" s="964"/>
      <c r="Y607" s="964"/>
    </row>
    <row r="608">
      <c r="A608" s="964"/>
      <c r="B608" s="964"/>
      <c r="C608" s="964"/>
      <c r="D608" s="964"/>
      <c r="E608" s="964"/>
      <c r="F608" s="964"/>
      <c r="G608" s="964"/>
      <c r="H608" s="964"/>
      <c r="I608" s="964"/>
      <c r="J608" s="985"/>
      <c r="K608" s="964"/>
      <c r="L608" s="964"/>
      <c r="M608" s="964"/>
      <c r="N608" s="964"/>
      <c r="O608" s="964"/>
      <c r="P608" s="964"/>
      <c r="Q608" s="964"/>
      <c r="R608" s="964"/>
      <c r="S608" s="964"/>
      <c r="T608" s="964"/>
      <c r="U608" s="964"/>
      <c r="V608" s="964"/>
      <c r="W608" s="964"/>
      <c r="X608" s="964"/>
      <c r="Y608" s="964"/>
    </row>
    <row r="609">
      <c r="A609" s="964"/>
      <c r="B609" s="964"/>
      <c r="C609" s="964"/>
      <c r="D609" s="964"/>
      <c r="E609" s="964"/>
      <c r="F609" s="964"/>
      <c r="G609" s="964"/>
      <c r="H609" s="964"/>
      <c r="I609" s="964"/>
      <c r="J609" s="985"/>
      <c r="K609" s="964"/>
      <c r="L609" s="964"/>
      <c r="M609" s="964"/>
      <c r="N609" s="964"/>
      <c r="O609" s="964"/>
      <c r="P609" s="964"/>
      <c r="Q609" s="964"/>
      <c r="R609" s="964"/>
      <c r="S609" s="964"/>
      <c r="T609" s="964"/>
      <c r="U609" s="964"/>
      <c r="V609" s="964"/>
      <c r="W609" s="964"/>
      <c r="X609" s="964"/>
      <c r="Y609" s="964"/>
    </row>
    <row r="610">
      <c r="A610" s="964"/>
      <c r="B610" s="964"/>
      <c r="C610" s="964"/>
      <c r="D610" s="964"/>
      <c r="E610" s="964"/>
      <c r="F610" s="964"/>
      <c r="G610" s="964"/>
      <c r="H610" s="964"/>
      <c r="I610" s="964"/>
      <c r="J610" s="985"/>
      <c r="K610" s="964"/>
      <c r="L610" s="964"/>
      <c r="M610" s="964"/>
      <c r="N610" s="964"/>
      <c r="O610" s="964"/>
      <c r="P610" s="964"/>
      <c r="Q610" s="964"/>
      <c r="R610" s="964"/>
      <c r="S610" s="964"/>
      <c r="T610" s="964"/>
      <c r="U610" s="964"/>
      <c r="V610" s="964"/>
      <c r="W610" s="964"/>
      <c r="X610" s="964"/>
      <c r="Y610" s="964"/>
    </row>
    <row r="611">
      <c r="A611" s="964"/>
      <c r="B611" s="964"/>
      <c r="C611" s="964"/>
      <c r="D611" s="964"/>
      <c r="E611" s="964"/>
      <c r="F611" s="964"/>
      <c r="G611" s="964"/>
      <c r="H611" s="964"/>
      <c r="I611" s="964"/>
      <c r="J611" s="985"/>
      <c r="K611" s="964"/>
      <c r="L611" s="964"/>
      <c r="M611" s="964"/>
      <c r="N611" s="964"/>
      <c r="O611" s="964"/>
      <c r="P611" s="964"/>
      <c r="Q611" s="964"/>
      <c r="R611" s="964"/>
      <c r="S611" s="964"/>
      <c r="T611" s="964"/>
      <c r="U611" s="964"/>
      <c r="V611" s="964"/>
      <c r="W611" s="964"/>
      <c r="X611" s="964"/>
      <c r="Y611" s="964"/>
    </row>
    <row r="612">
      <c r="A612" s="964"/>
      <c r="B612" s="964"/>
      <c r="C612" s="964"/>
      <c r="D612" s="964"/>
      <c r="E612" s="964"/>
      <c r="F612" s="964"/>
      <c r="G612" s="964"/>
      <c r="H612" s="964"/>
      <c r="I612" s="964"/>
      <c r="J612" s="985"/>
      <c r="K612" s="964"/>
      <c r="L612" s="964"/>
      <c r="M612" s="964"/>
      <c r="N612" s="964"/>
      <c r="O612" s="964"/>
      <c r="P612" s="964"/>
      <c r="Q612" s="964"/>
      <c r="R612" s="964"/>
      <c r="S612" s="964"/>
      <c r="T612" s="964"/>
      <c r="U612" s="964"/>
      <c r="V612" s="964"/>
      <c r="W612" s="964"/>
      <c r="X612" s="964"/>
      <c r="Y612" s="964"/>
    </row>
    <row r="613">
      <c r="A613" s="964"/>
      <c r="B613" s="964"/>
      <c r="C613" s="964"/>
      <c r="D613" s="964"/>
      <c r="E613" s="964"/>
      <c r="F613" s="964"/>
      <c r="G613" s="964"/>
      <c r="H613" s="964"/>
      <c r="I613" s="964"/>
      <c r="J613" s="985"/>
      <c r="K613" s="964"/>
      <c r="L613" s="964"/>
      <c r="M613" s="964"/>
      <c r="N613" s="964"/>
      <c r="O613" s="964"/>
      <c r="P613" s="964"/>
      <c r="Q613" s="964"/>
      <c r="R613" s="964"/>
      <c r="S613" s="964"/>
      <c r="T613" s="964"/>
      <c r="U613" s="964"/>
      <c r="V613" s="964"/>
      <c r="W613" s="964"/>
      <c r="X613" s="964"/>
      <c r="Y613" s="964"/>
    </row>
    <row r="614">
      <c r="A614" s="964"/>
      <c r="B614" s="964"/>
      <c r="C614" s="964"/>
      <c r="D614" s="964"/>
      <c r="E614" s="964"/>
      <c r="F614" s="964"/>
      <c r="G614" s="964"/>
      <c r="H614" s="964"/>
      <c r="I614" s="964"/>
      <c r="J614" s="985"/>
      <c r="K614" s="964"/>
      <c r="L614" s="964"/>
      <c r="M614" s="964"/>
      <c r="N614" s="964"/>
      <c r="O614" s="964"/>
      <c r="P614" s="964"/>
      <c r="Q614" s="964"/>
      <c r="R614" s="964"/>
      <c r="S614" s="964"/>
      <c r="T614" s="964"/>
      <c r="U614" s="964"/>
      <c r="V614" s="964"/>
      <c r="W614" s="964"/>
      <c r="X614" s="964"/>
      <c r="Y614" s="964"/>
    </row>
    <row r="615">
      <c r="A615" s="964"/>
      <c r="B615" s="964"/>
      <c r="C615" s="964"/>
      <c r="D615" s="964"/>
      <c r="E615" s="964"/>
      <c r="F615" s="964"/>
      <c r="G615" s="964"/>
      <c r="H615" s="964"/>
      <c r="I615" s="964"/>
      <c r="J615" s="985"/>
      <c r="K615" s="964"/>
      <c r="L615" s="964"/>
      <c r="M615" s="964"/>
      <c r="N615" s="964"/>
      <c r="O615" s="964"/>
      <c r="P615" s="964"/>
      <c r="Q615" s="964"/>
      <c r="R615" s="964"/>
      <c r="S615" s="964"/>
      <c r="T615" s="964"/>
      <c r="U615" s="964"/>
      <c r="V615" s="964"/>
      <c r="W615" s="964"/>
      <c r="X615" s="964"/>
      <c r="Y615" s="964"/>
    </row>
    <row r="616">
      <c r="A616" s="964"/>
      <c r="B616" s="964"/>
      <c r="C616" s="964"/>
      <c r="D616" s="964"/>
      <c r="E616" s="964"/>
      <c r="F616" s="964"/>
      <c r="G616" s="964"/>
      <c r="H616" s="964"/>
      <c r="I616" s="964"/>
      <c r="J616" s="985"/>
      <c r="K616" s="964"/>
      <c r="L616" s="964"/>
      <c r="M616" s="964"/>
      <c r="N616" s="964"/>
      <c r="O616" s="964"/>
      <c r="P616" s="964"/>
      <c r="Q616" s="964"/>
      <c r="R616" s="964"/>
      <c r="S616" s="964"/>
      <c r="T616" s="964"/>
      <c r="U616" s="964"/>
      <c r="V616" s="964"/>
      <c r="W616" s="964"/>
      <c r="X616" s="964"/>
      <c r="Y616" s="964"/>
    </row>
    <row r="617">
      <c r="A617" s="964"/>
      <c r="B617" s="964"/>
      <c r="C617" s="964"/>
      <c r="D617" s="964"/>
      <c r="E617" s="964"/>
      <c r="F617" s="964"/>
      <c r="G617" s="964"/>
      <c r="H617" s="964"/>
      <c r="I617" s="964"/>
      <c r="J617" s="985"/>
      <c r="K617" s="964"/>
      <c r="L617" s="964"/>
      <c r="M617" s="964"/>
      <c r="N617" s="964"/>
      <c r="O617" s="964"/>
      <c r="P617" s="964"/>
      <c r="Q617" s="964"/>
      <c r="R617" s="964"/>
      <c r="S617" s="964"/>
      <c r="T617" s="964"/>
      <c r="U617" s="964"/>
      <c r="V617" s="964"/>
      <c r="W617" s="964"/>
      <c r="X617" s="964"/>
      <c r="Y617" s="964"/>
    </row>
    <row r="618">
      <c r="A618" s="964"/>
      <c r="B618" s="964"/>
      <c r="C618" s="964"/>
      <c r="D618" s="964"/>
      <c r="E618" s="964"/>
      <c r="F618" s="964"/>
      <c r="G618" s="964"/>
      <c r="H618" s="964"/>
      <c r="I618" s="964"/>
      <c r="J618" s="985"/>
      <c r="K618" s="964"/>
      <c r="L618" s="964"/>
      <c r="M618" s="964"/>
      <c r="N618" s="964"/>
      <c r="O618" s="964"/>
      <c r="P618" s="964"/>
      <c r="Q618" s="964"/>
      <c r="R618" s="964"/>
      <c r="S618" s="964"/>
      <c r="T618" s="964"/>
      <c r="U618" s="964"/>
      <c r="V618" s="964"/>
      <c r="W618" s="964"/>
      <c r="X618" s="964"/>
      <c r="Y618" s="964"/>
    </row>
    <row r="619">
      <c r="A619" s="964"/>
      <c r="B619" s="964"/>
      <c r="C619" s="964"/>
      <c r="D619" s="964"/>
      <c r="E619" s="964"/>
      <c r="F619" s="964"/>
      <c r="G619" s="964"/>
      <c r="H619" s="964"/>
      <c r="I619" s="964"/>
      <c r="J619" s="985"/>
      <c r="K619" s="964"/>
      <c r="L619" s="964"/>
      <c r="M619" s="964"/>
      <c r="N619" s="964"/>
      <c r="O619" s="964"/>
      <c r="P619" s="964"/>
      <c r="Q619" s="964"/>
      <c r="R619" s="964"/>
      <c r="S619" s="964"/>
      <c r="T619" s="964"/>
      <c r="U619" s="964"/>
      <c r="V619" s="964"/>
      <c r="W619" s="964"/>
      <c r="X619" s="964"/>
      <c r="Y619" s="964"/>
    </row>
    <row r="620">
      <c r="A620" s="964"/>
      <c r="B620" s="964"/>
      <c r="C620" s="964"/>
      <c r="D620" s="964"/>
      <c r="E620" s="964"/>
      <c r="F620" s="964"/>
      <c r="G620" s="964"/>
      <c r="H620" s="964"/>
      <c r="I620" s="964"/>
      <c r="J620" s="985"/>
      <c r="K620" s="964"/>
      <c r="L620" s="964"/>
      <c r="M620" s="964"/>
      <c r="N620" s="964"/>
      <c r="O620" s="964"/>
      <c r="P620" s="964"/>
      <c r="Q620" s="964"/>
      <c r="R620" s="964"/>
      <c r="S620" s="964"/>
      <c r="T620" s="964"/>
      <c r="U620" s="964"/>
      <c r="V620" s="964"/>
      <c r="W620" s="964"/>
      <c r="X620" s="964"/>
      <c r="Y620" s="964"/>
    </row>
    <row r="621">
      <c r="A621" s="964"/>
      <c r="B621" s="964"/>
      <c r="C621" s="964"/>
      <c r="D621" s="964"/>
      <c r="E621" s="964"/>
      <c r="F621" s="964"/>
      <c r="G621" s="964"/>
      <c r="H621" s="964"/>
      <c r="I621" s="964"/>
      <c r="J621" s="985"/>
      <c r="K621" s="964"/>
      <c r="L621" s="964"/>
      <c r="M621" s="964"/>
      <c r="N621" s="964"/>
      <c r="O621" s="964"/>
      <c r="P621" s="964"/>
      <c r="Q621" s="964"/>
      <c r="R621" s="964"/>
      <c r="S621" s="964"/>
      <c r="T621" s="964"/>
      <c r="U621" s="964"/>
      <c r="V621" s="964"/>
      <c r="W621" s="964"/>
      <c r="X621" s="964"/>
      <c r="Y621" s="964"/>
    </row>
    <row r="622">
      <c r="A622" s="964"/>
      <c r="B622" s="964"/>
      <c r="C622" s="964"/>
      <c r="D622" s="964"/>
      <c r="E622" s="964"/>
      <c r="F622" s="964"/>
      <c r="G622" s="964"/>
      <c r="H622" s="964"/>
      <c r="I622" s="964"/>
      <c r="J622" s="985"/>
      <c r="K622" s="964"/>
      <c r="L622" s="964"/>
      <c r="M622" s="964"/>
      <c r="N622" s="964"/>
      <c r="O622" s="964"/>
      <c r="P622" s="964"/>
      <c r="Q622" s="964"/>
      <c r="R622" s="964"/>
      <c r="S622" s="964"/>
      <c r="T622" s="964"/>
      <c r="U622" s="964"/>
      <c r="V622" s="964"/>
      <c r="W622" s="964"/>
      <c r="X622" s="964"/>
      <c r="Y622" s="964"/>
    </row>
    <row r="623">
      <c r="A623" s="964"/>
      <c r="B623" s="964"/>
      <c r="C623" s="964"/>
      <c r="D623" s="964"/>
      <c r="E623" s="964"/>
      <c r="F623" s="964"/>
      <c r="G623" s="964"/>
      <c r="H623" s="964"/>
      <c r="I623" s="964"/>
      <c r="J623" s="985"/>
      <c r="K623" s="964"/>
      <c r="L623" s="964"/>
      <c r="M623" s="964"/>
      <c r="N623" s="964"/>
      <c r="O623" s="964"/>
      <c r="P623" s="964"/>
      <c r="Q623" s="964"/>
      <c r="R623" s="964"/>
      <c r="S623" s="964"/>
      <c r="T623" s="964"/>
      <c r="U623" s="964"/>
      <c r="V623" s="964"/>
      <c r="W623" s="964"/>
      <c r="X623" s="964"/>
      <c r="Y623" s="964"/>
    </row>
    <row r="624">
      <c r="A624" s="964"/>
      <c r="B624" s="964"/>
      <c r="C624" s="964"/>
      <c r="D624" s="964"/>
      <c r="E624" s="964"/>
      <c r="F624" s="964"/>
      <c r="G624" s="964"/>
      <c r="H624" s="964"/>
      <c r="I624" s="964"/>
      <c r="J624" s="985"/>
      <c r="K624" s="964"/>
      <c r="L624" s="964"/>
      <c r="M624" s="964"/>
      <c r="N624" s="964"/>
      <c r="O624" s="964"/>
      <c r="P624" s="964"/>
      <c r="Q624" s="964"/>
      <c r="R624" s="964"/>
      <c r="S624" s="964"/>
      <c r="T624" s="964"/>
      <c r="U624" s="964"/>
      <c r="V624" s="964"/>
      <c r="W624" s="964"/>
      <c r="X624" s="964"/>
      <c r="Y624" s="964"/>
    </row>
    <row r="625">
      <c r="A625" s="964"/>
      <c r="B625" s="964"/>
      <c r="C625" s="964"/>
      <c r="D625" s="964"/>
      <c r="E625" s="964"/>
      <c r="F625" s="964"/>
      <c r="G625" s="964"/>
      <c r="H625" s="964"/>
      <c r="I625" s="964"/>
      <c r="J625" s="985"/>
      <c r="K625" s="964"/>
      <c r="L625" s="964"/>
      <c r="M625" s="964"/>
      <c r="N625" s="964"/>
      <c r="O625" s="964"/>
      <c r="P625" s="964"/>
      <c r="Q625" s="964"/>
      <c r="R625" s="964"/>
      <c r="S625" s="964"/>
      <c r="T625" s="964"/>
      <c r="U625" s="964"/>
      <c r="V625" s="964"/>
      <c r="W625" s="964"/>
      <c r="X625" s="964"/>
      <c r="Y625" s="964"/>
    </row>
    <row r="626">
      <c r="A626" s="964"/>
      <c r="B626" s="964"/>
      <c r="C626" s="964"/>
      <c r="D626" s="964"/>
      <c r="E626" s="964"/>
      <c r="F626" s="964"/>
      <c r="G626" s="964"/>
      <c r="H626" s="964"/>
      <c r="I626" s="964"/>
      <c r="J626" s="985"/>
      <c r="K626" s="964"/>
      <c r="L626" s="964"/>
      <c r="M626" s="964"/>
      <c r="N626" s="964"/>
      <c r="O626" s="964"/>
      <c r="P626" s="964"/>
      <c r="Q626" s="964"/>
      <c r="R626" s="964"/>
      <c r="S626" s="964"/>
      <c r="T626" s="964"/>
      <c r="U626" s="964"/>
      <c r="V626" s="964"/>
      <c r="W626" s="964"/>
      <c r="X626" s="964"/>
      <c r="Y626" s="964"/>
    </row>
    <row r="627">
      <c r="A627" s="964"/>
      <c r="B627" s="964"/>
      <c r="C627" s="964"/>
      <c r="D627" s="964"/>
      <c r="E627" s="964"/>
      <c r="F627" s="964"/>
      <c r="G627" s="964"/>
      <c r="H627" s="964"/>
      <c r="I627" s="964"/>
      <c r="J627" s="985"/>
      <c r="K627" s="964"/>
      <c r="L627" s="964"/>
      <c r="M627" s="964"/>
      <c r="N627" s="964"/>
      <c r="O627" s="964"/>
      <c r="P627" s="964"/>
      <c r="Q627" s="964"/>
      <c r="R627" s="964"/>
      <c r="S627" s="964"/>
      <c r="T627" s="964"/>
      <c r="U627" s="964"/>
      <c r="V627" s="964"/>
      <c r="W627" s="964"/>
      <c r="X627" s="964"/>
      <c r="Y627" s="964"/>
    </row>
    <row r="628">
      <c r="A628" s="964"/>
      <c r="B628" s="964"/>
      <c r="C628" s="964"/>
      <c r="D628" s="964"/>
      <c r="E628" s="964"/>
      <c r="F628" s="964"/>
      <c r="G628" s="964"/>
      <c r="H628" s="964"/>
      <c r="I628" s="964"/>
      <c r="J628" s="985"/>
      <c r="K628" s="964"/>
      <c r="L628" s="964"/>
      <c r="M628" s="964"/>
      <c r="N628" s="964"/>
      <c r="O628" s="964"/>
      <c r="P628" s="964"/>
      <c r="Q628" s="964"/>
      <c r="R628" s="964"/>
      <c r="S628" s="964"/>
      <c r="T628" s="964"/>
      <c r="U628" s="964"/>
      <c r="V628" s="964"/>
      <c r="W628" s="964"/>
      <c r="X628" s="964"/>
      <c r="Y628" s="964"/>
    </row>
    <row r="629">
      <c r="A629" s="964"/>
      <c r="B629" s="964"/>
      <c r="C629" s="964"/>
      <c r="D629" s="964"/>
      <c r="E629" s="964"/>
      <c r="F629" s="964"/>
      <c r="G629" s="964"/>
      <c r="H629" s="964"/>
      <c r="I629" s="964"/>
      <c r="J629" s="985"/>
      <c r="K629" s="964"/>
      <c r="L629" s="964"/>
      <c r="M629" s="964"/>
      <c r="N629" s="964"/>
      <c r="O629" s="964"/>
      <c r="P629" s="964"/>
      <c r="Q629" s="964"/>
      <c r="R629" s="964"/>
      <c r="S629" s="964"/>
      <c r="T629" s="964"/>
      <c r="U629" s="964"/>
      <c r="V629" s="964"/>
      <c r="W629" s="964"/>
      <c r="X629" s="964"/>
      <c r="Y629" s="964"/>
    </row>
    <row r="630">
      <c r="A630" s="964"/>
      <c r="B630" s="964"/>
      <c r="C630" s="964"/>
      <c r="D630" s="964"/>
      <c r="E630" s="964"/>
      <c r="F630" s="964"/>
      <c r="G630" s="964"/>
      <c r="H630" s="964"/>
      <c r="I630" s="964"/>
      <c r="J630" s="985"/>
      <c r="K630" s="964"/>
      <c r="L630" s="964"/>
      <c r="M630" s="964"/>
      <c r="N630" s="964"/>
      <c r="O630" s="964"/>
      <c r="P630" s="964"/>
      <c r="Q630" s="964"/>
      <c r="R630" s="964"/>
      <c r="S630" s="964"/>
      <c r="T630" s="964"/>
      <c r="U630" s="964"/>
      <c r="V630" s="964"/>
      <c r="W630" s="964"/>
      <c r="X630" s="964"/>
      <c r="Y630" s="964"/>
    </row>
    <row r="631">
      <c r="A631" s="964"/>
      <c r="B631" s="964"/>
      <c r="C631" s="964"/>
      <c r="D631" s="964"/>
      <c r="E631" s="964"/>
      <c r="F631" s="964"/>
      <c r="G631" s="964"/>
      <c r="H631" s="964"/>
      <c r="I631" s="964"/>
      <c r="J631" s="985"/>
      <c r="K631" s="964"/>
      <c r="L631" s="964"/>
      <c r="M631" s="964"/>
      <c r="N631" s="964"/>
      <c r="O631" s="964"/>
      <c r="P631" s="964"/>
      <c r="Q631" s="964"/>
      <c r="R631" s="964"/>
      <c r="S631" s="964"/>
      <c r="T631" s="964"/>
      <c r="U631" s="964"/>
      <c r="V631" s="964"/>
      <c r="W631" s="964"/>
      <c r="X631" s="964"/>
      <c r="Y631" s="964"/>
    </row>
    <row r="632">
      <c r="A632" s="964"/>
      <c r="B632" s="964"/>
      <c r="C632" s="964"/>
      <c r="D632" s="964"/>
      <c r="E632" s="964"/>
      <c r="F632" s="964"/>
      <c r="G632" s="964"/>
      <c r="H632" s="964"/>
      <c r="I632" s="964"/>
      <c r="J632" s="985"/>
      <c r="K632" s="964"/>
      <c r="L632" s="964"/>
      <c r="M632" s="964"/>
      <c r="N632" s="964"/>
      <c r="O632" s="964"/>
      <c r="P632" s="964"/>
      <c r="Q632" s="964"/>
      <c r="R632" s="964"/>
      <c r="S632" s="964"/>
      <c r="T632" s="964"/>
      <c r="U632" s="964"/>
      <c r="V632" s="964"/>
      <c r="W632" s="964"/>
      <c r="X632" s="964"/>
      <c r="Y632" s="964"/>
    </row>
    <row r="633">
      <c r="A633" s="964"/>
      <c r="B633" s="964"/>
      <c r="C633" s="964"/>
      <c r="D633" s="964"/>
      <c r="E633" s="964"/>
      <c r="F633" s="964"/>
      <c r="G633" s="964"/>
      <c r="H633" s="964"/>
      <c r="I633" s="964"/>
      <c r="J633" s="985"/>
      <c r="K633" s="964"/>
      <c r="L633" s="964"/>
      <c r="M633" s="964"/>
      <c r="N633" s="964"/>
      <c r="O633" s="964"/>
      <c r="P633" s="964"/>
      <c r="Q633" s="964"/>
      <c r="R633" s="964"/>
      <c r="S633" s="964"/>
      <c r="T633" s="964"/>
      <c r="U633" s="964"/>
      <c r="V633" s="964"/>
      <c r="W633" s="964"/>
      <c r="X633" s="964"/>
      <c r="Y633" s="964"/>
    </row>
    <row r="634">
      <c r="A634" s="964"/>
      <c r="B634" s="964"/>
      <c r="C634" s="964"/>
      <c r="D634" s="964"/>
      <c r="E634" s="964"/>
      <c r="F634" s="964"/>
      <c r="G634" s="964"/>
      <c r="H634" s="964"/>
      <c r="I634" s="964"/>
      <c r="J634" s="985"/>
      <c r="K634" s="964"/>
      <c r="L634" s="964"/>
      <c r="M634" s="964"/>
      <c r="N634" s="964"/>
      <c r="O634" s="964"/>
      <c r="P634" s="964"/>
      <c r="Q634" s="964"/>
      <c r="R634" s="964"/>
      <c r="S634" s="964"/>
      <c r="T634" s="964"/>
      <c r="U634" s="964"/>
      <c r="V634" s="964"/>
      <c r="W634" s="964"/>
      <c r="X634" s="964"/>
      <c r="Y634" s="964"/>
    </row>
    <row r="635">
      <c r="A635" s="964"/>
      <c r="B635" s="964"/>
      <c r="C635" s="964"/>
      <c r="D635" s="964"/>
      <c r="E635" s="964"/>
      <c r="F635" s="964"/>
      <c r="G635" s="964"/>
      <c r="H635" s="964"/>
      <c r="I635" s="964"/>
      <c r="J635" s="985"/>
      <c r="K635" s="964"/>
      <c r="L635" s="964"/>
      <c r="M635" s="964"/>
      <c r="N635" s="964"/>
      <c r="O635" s="964"/>
      <c r="P635" s="964"/>
      <c r="Q635" s="964"/>
      <c r="R635" s="964"/>
      <c r="S635" s="964"/>
      <c r="T635" s="964"/>
      <c r="U635" s="964"/>
      <c r="V635" s="964"/>
      <c r="W635" s="964"/>
      <c r="X635" s="964"/>
      <c r="Y635" s="964"/>
    </row>
    <row r="636">
      <c r="A636" s="964"/>
      <c r="B636" s="964"/>
      <c r="C636" s="964"/>
      <c r="D636" s="964"/>
      <c r="E636" s="964"/>
      <c r="F636" s="964"/>
      <c r="G636" s="964"/>
      <c r="H636" s="964"/>
      <c r="I636" s="964"/>
      <c r="J636" s="985"/>
      <c r="K636" s="964"/>
      <c r="L636" s="964"/>
      <c r="M636" s="964"/>
      <c r="N636" s="964"/>
      <c r="O636" s="964"/>
      <c r="P636" s="964"/>
      <c r="Q636" s="964"/>
      <c r="R636" s="964"/>
      <c r="S636" s="964"/>
      <c r="T636" s="964"/>
      <c r="U636" s="964"/>
      <c r="V636" s="964"/>
      <c r="W636" s="964"/>
      <c r="X636" s="964"/>
      <c r="Y636" s="964"/>
    </row>
    <row r="637">
      <c r="A637" s="964"/>
      <c r="B637" s="964"/>
      <c r="C637" s="964"/>
      <c r="D637" s="964"/>
      <c r="E637" s="964"/>
      <c r="F637" s="964"/>
      <c r="G637" s="964"/>
      <c r="H637" s="964"/>
      <c r="I637" s="964"/>
      <c r="J637" s="985"/>
      <c r="K637" s="964"/>
      <c r="L637" s="964"/>
      <c r="M637" s="964"/>
      <c r="N637" s="964"/>
      <c r="O637" s="964"/>
      <c r="P637" s="964"/>
      <c r="Q637" s="964"/>
      <c r="R637" s="964"/>
      <c r="S637" s="964"/>
      <c r="T637" s="964"/>
      <c r="U637" s="964"/>
      <c r="V637" s="964"/>
      <c r="W637" s="964"/>
      <c r="X637" s="964"/>
      <c r="Y637" s="964"/>
    </row>
    <row r="638">
      <c r="A638" s="964"/>
      <c r="B638" s="964"/>
      <c r="C638" s="964"/>
      <c r="D638" s="964"/>
      <c r="E638" s="964"/>
      <c r="F638" s="964"/>
      <c r="G638" s="964"/>
      <c r="H638" s="964"/>
      <c r="I638" s="964"/>
      <c r="J638" s="985"/>
      <c r="K638" s="964"/>
      <c r="L638" s="964"/>
      <c r="M638" s="964"/>
      <c r="N638" s="964"/>
      <c r="O638" s="964"/>
      <c r="P638" s="964"/>
      <c r="Q638" s="964"/>
      <c r="R638" s="964"/>
      <c r="S638" s="964"/>
      <c r="T638" s="964"/>
      <c r="U638" s="964"/>
      <c r="V638" s="964"/>
      <c r="W638" s="964"/>
      <c r="X638" s="964"/>
      <c r="Y638" s="964"/>
    </row>
    <row r="639">
      <c r="A639" s="964"/>
      <c r="B639" s="964"/>
      <c r="C639" s="964"/>
      <c r="D639" s="964"/>
      <c r="E639" s="964"/>
      <c r="F639" s="964"/>
      <c r="G639" s="964"/>
      <c r="H639" s="964"/>
      <c r="I639" s="964"/>
      <c r="J639" s="985"/>
      <c r="K639" s="964"/>
      <c r="L639" s="964"/>
      <c r="M639" s="964"/>
      <c r="N639" s="964"/>
      <c r="O639" s="964"/>
      <c r="P639" s="964"/>
      <c r="Q639" s="964"/>
      <c r="R639" s="964"/>
      <c r="S639" s="964"/>
      <c r="T639" s="964"/>
      <c r="U639" s="964"/>
      <c r="V639" s="964"/>
      <c r="W639" s="964"/>
      <c r="X639" s="964"/>
      <c r="Y639" s="964"/>
    </row>
    <row r="640">
      <c r="A640" s="964"/>
      <c r="B640" s="964"/>
      <c r="C640" s="964"/>
      <c r="D640" s="964"/>
      <c r="E640" s="964"/>
      <c r="F640" s="964"/>
      <c r="G640" s="964"/>
      <c r="H640" s="964"/>
      <c r="I640" s="964"/>
      <c r="J640" s="985"/>
      <c r="K640" s="964"/>
      <c r="L640" s="964"/>
      <c r="M640" s="964"/>
      <c r="N640" s="964"/>
      <c r="O640" s="964"/>
      <c r="P640" s="964"/>
      <c r="Q640" s="964"/>
      <c r="R640" s="964"/>
      <c r="S640" s="964"/>
      <c r="T640" s="964"/>
      <c r="U640" s="964"/>
      <c r="V640" s="964"/>
      <c r="W640" s="964"/>
      <c r="X640" s="964"/>
      <c r="Y640" s="964"/>
    </row>
    <row r="641">
      <c r="A641" s="964"/>
      <c r="B641" s="964"/>
      <c r="C641" s="964"/>
      <c r="D641" s="964"/>
      <c r="E641" s="964"/>
      <c r="F641" s="964"/>
      <c r="G641" s="964"/>
      <c r="H641" s="964"/>
      <c r="I641" s="964"/>
      <c r="J641" s="985"/>
      <c r="K641" s="964"/>
      <c r="L641" s="964"/>
      <c r="M641" s="964"/>
      <c r="N641" s="964"/>
      <c r="O641" s="964"/>
      <c r="P641" s="964"/>
      <c r="Q641" s="964"/>
      <c r="R641" s="964"/>
      <c r="S641" s="964"/>
      <c r="T641" s="964"/>
      <c r="U641" s="964"/>
      <c r="V641" s="964"/>
      <c r="W641" s="964"/>
      <c r="X641" s="964"/>
      <c r="Y641" s="964"/>
    </row>
    <row r="642">
      <c r="A642" s="964"/>
      <c r="B642" s="964"/>
      <c r="C642" s="964"/>
      <c r="D642" s="964"/>
      <c r="E642" s="964"/>
      <c r="F642" s="964"/>
      <c r="G642" s="964"/>
      <c r="H642" s="964"/>
      <c r="I642" s="964"/>
      <c r="J642" s="985"/>
      <c r="K642" s="964"/>
      <c r="L642" s="964"/>
      <c r="M642" s="964"/>
      <c r="N642" s="964"/>
      <c r="O642" s="964"/>
      <c r="P642" s="964"/>
      <c r="Q642" s="964"/>
      <c r="R642" s="964"/>
      <c r="S642" s="964"/>
      <c r="T642" s="964"/>
      <c r="U642" s="964"/>
      <c r="V642" s="964"/>
      <c r="W642" s="964"/>
      <c r="X642" s="964"/>
      <c r="Y642" s="964"/>
    </row>
    <row r="643">
      <c r="A643" s="964"/>
      <c r="B643" s="964"/>
      <c r="C643" s="964"/>
      <c r="D643" s="964"/>
      <c r="E643" s="964"/>
      <c r="F643" s="964"/>
      <c r="G643" s="964"/>
      <c r="H643" s="964"/>
      <c r="I643" s="964"/>
      <c r="J643" s="985"/>
      <c r="K643" s="964"/>
      <c r="L643" s="964"/>
      <c r="M643" s="964"/>
      <c r="N643" s="964"/>
      <c r="O643" s="964"/>
      <c r="P643" s="964"/>
      <c r="Q643" s="964"/>
      <c r="R643" s="964"/>
      <c r="S643" s="964"/>
      <c r="T643" s="964"/>
      <c r="U643" s="964"/>
      <c r="V643" s="964"/>
      <c r="W643" s="964"/>
      <c r="X643" s="964"/>
      <c r="Y643" s="964"/>
    </row>
    <row r="644">
      <c r="A644" s="964"/>
      <c r="B644" s="964"/>
      <c r="C644" s="964"/>
      <c r="D644" s="964"/>
      <c r="E644" s="964"/>
      <c r="F644" s="964"/>
      <c r="G644" s="964"/>
      <c r="H644" s="964"/>
      <c r="I644" s="964"/>
      <c r="J644" s="985"/>
      <c r="K644" s="964"/>
      <c r="L644" s="964"/>
      <c r="M644" s="964"/>
      <c r="N644" s="964"/>
      <c r="O644" s="964"/>
      <c r="P644" s="964"/>
      <c r="Q644" s="964"/>
      <c r="R644" s="964"/>
      <c r="S644" s="964"/>
      <c r="T644" s="964"/>
      <c r="U644" s="964"/>
      <c r="V644" s="964"/>
      <c r="W644" s="964"/>
      <c r="X644" s="964"/>
      <c r="Y644" s="964"/>
    </row>
    <row r="645">
      <c r="A645" s="964"/>
      <c r="B645" s="964"/>
      <c r="C645" s="964"/>
      <c r="D645" s="964"/>
      <c r="E645" s="964"/>
      <c r="F645" s="964"/>
      <c r="G645" s="964"/>
      <c r="H645" s="964"/>
      <c r="I645" s="964"/>
      <c r="J645" s="985"/>
      <c r="K645" s="964"/>
      <c r="L645" s="964"/>
      <c r="M645" s="964"/>
      <c r="N645" s="964"/>
      <c r="O645" s="964"/>
      <c r="P645" s="964"/>
      <c r="Q645" s="964"/>
      <c r="R645" s="964"/>
      <c r="S645" s="964"/>
      <c r="T645" s="964"/>
      <c r="U645" s="964"/>
      <c r="V645" s="964"/>
      <c r="W645" s="964"/>
      <c r="X645" s="964"/>
      <c r="Y645" s="964"/>
    </row>
    <row r="646">
      <c r="A646" s="964"/>
      <c r="B646" s="964"/>
      <c r="C646" s="964"/>
      <c r="D646" s="964"/>
      <c r="E646" s="964"/>
      <c r="F646" s="964"/>
      <c r="G646" s="964"/>
      <c r="H646" s="964"/>
      <c r="I646" s="964"/>
      <c r="J646" s="985"/>
      <c r="K646" s="964"/>
      <c r="L646" s="964"/>
      <c r="M646" s="964"/>
      <c r="N646" s="964"/>
      <c r="O646" s="964"/>
      <c r="P646" s="964"/>
      <c r="Q646" s="964"/>
      <c r="R646" s="964"/>
      <c r="S646" s="964"/>
      <c r="T646" s="964"/>
      <c r="U646" s="964"/>
      <c r="V646" s="964"/>
      <c r="W646" s="964"/>
      <c r="X646" s="964"/>
      <c r="Y646" s="964"/>
    </row>
    <row r="647">
      <c r="A647" s="964"/>
      <c r="B647" s="964"/>
      <c r="C647" s="964"/>
      <c r="D647" s="964"/>
      <c r="E647" s="964"/>
      <c r="F647" s="964"/>
      <c r="G647" s="964"/>
      <c r="H647" s="964"/>
      <c r="I647" s="964"/>
      <c r="J647" s="985"/>
      <c r="K647" s="964"/>
      <c r="L647" s="964"/>
      <c r="M647" s="964"/>
      <c r="N647" s="964"/>
      <c r="O647" s="964"/>
      <c r="P647" s="964"/>
      <c r="Q647" s="964"/>
      <c r="R647" s="964"/>
      <c r="S647" s="964"/>
      <c r="T647" s="964"/>
      <c r="U647" s="964"/>
      <c r="V647" s="964"/>
      <c r="W647" s="964"/>
      <c r="X647" s="964"/>
      <c r="Y647" s="964"/>
    </row>
    <row r="648">
      <c r="A648" s="964"/>
      <c r="B648" s="964"/>
      <c r="C648" s="964"/>
      <c r="D648" s="964"/>
      <c r="E648" s="964"/>
      <c r="F648" s="964"/>
      <c r="G648" s="964"/>
      <c r="H648" s="964"/>
      <c r="I648" s="964"/>
      <c r="J648" s="985"/>
      <c r="K648" s="964"/>
      <c r="L648" s="964"/>
      <c r="M648" s="964"/>
      <c r="N648" s="964"/>
      <c r="O648" s="964"/>
      <c r="P648" s="964"/>
      <c r="Q648" s="964"/>
      <c r="R648" s="964"/>
      <c r="S648" s="964"/>
      <c r="T648" s="964"/>
      <c r="U648" s="964"/>
      <c r="V648" s="964"/>
      <c r="W648" s="964"/>
      <c r="X648" s="964"/>
      <c r="Y648" s="964"/>
    </row>
    <row r="649">
      <c r="A649" s="964"/>
      <c r="B649" s="964"/>
      <c r="C649" s="964"/>
      <c r="D649" s="964"/>
      <c r="E649" s="964"/>
      <c r="F649" s="964"/>
      <c r="G649" s="964"/>
      <c r="H649" s="964"/>
      <c r="I649" s="964"/>
      <c r="J649" s="985"/>
      <c r="K649" s="964"/>
      <c r="L649" s="964"/>
      <c r="M649" s="964"/>
      <c r="N649" s="964"/>
      <c r="O649" s="964"/>
      <c r="P649" s="964"/>
      <c r="Q649" s="964"/>
      <c r="R649" s="964"/>
      <c r="S649" s="964"/>
      <c r="T649" s="964"/>
      <c r="U649" s="964"/>
      <c r="V649" s="964"/>
      <c r="W649" s="964"/>
      <c r="X649" s="964"/>
      <c r="Y649" s="964"/>
    </row>
    <row r="650">
      <c r="A650" s="964"/>
      <c r="B650" s="964"/>
      <c r="C650" s="964"/>
      <c r="D650" s="964"/>
      <c r="E650" s="964"/>
      <c r="F650" s="964"/>
      <c r="G650" s="964"/>
      <c r="H650" s="964"/>
      <c r="I650" s="964"/>
      <c r="J650" s="985"/>
      <c r="K650" s="964"/>
      <c r="L650" s="964"/>
      <c r="M650" s="964"/>
      <c r="N650" s="964"/>
      <c r="O650" s="964"/>
      <c r="P650" s="964"/>
      <c r="Q650" s="964"/>
      <c r="R650" s="964"/>
      <c r="S650" s="964"/>
      <c r="T650" s="964"/>
      <c r="U650" s="964"/>
      <c r="V650" s="964"/>
      <c r="W650" s="964"/>
      <c r="X650" s="964"/>
      <c r="Y650" s="964"/>
    </row>
    <row r="651">
      <c r="A651" s="964"/>
      <c r="B651" s="964"/>
      <c r="C651" s="964"/>
      <c r="D651" s="964"/>
      <c r="E651" s="964"/>
      <c r="F651" s="964"/>
      <c r="G651" s="964"/>
      <c r="H651" s="964"/>
      <c r="I651" s="964"/>
      <c r="J651" s="985"/>
      <c r="K651" s="964"/>
      <c r="L651" s="964"/>
      <c r="M651" s="964"/>
      <c r="N651" s="964"/>
      <c r="O651" s="964"/>
      <c r="P651" s="964"/>
      <c r="Q651" s="964"/>
      <c r="R651" s="964"/>
      <c r="S651" s="964"/>
      <c r="T651" s="964"/>
      <c r="U651" s="964"/>
      <c r="V651" s="964"/>
      <c r="W651" s="964"/>
      <c r="X651" s="964"/>
      <c r="Y651" s="964"/>
    </row>
    <row r="652">
      <c r="A652" s="964"/>
      <c r="B652" s="964"/>
      <c r="C652" s="964"/>
      <c r="D652" s="964"/>
      <c r="E652" s="964"/>
      <c r="F652" s="964"/>
      <c r="G652" s="964"/>
      <c r="H652" s="964"/>
      <c r="I652" s="964"/>
      <c r="J652" s="985"/>
      <c r="K652" s="964"/>
      <c r="L652" s="964"/>
      <c r="M652" s="964"/>
      <c r="N652" s="964"/>
      <c r="O652" s="964"/>
      <c r="P652" s="964"/>
      <c r="Q652" s="964"/>
      <c r="R652" s="964"/>
      <c r="S652" s="964"/>
      <c r="T652" s="964"/>
      <c r="U652" s="964"/>
      <c r="V652" s="964"/>
      <c r="W652" s="964"/>
      <c r="X652" s="964"/>
      <c r="Y652" s="964"/>
    </row>
    <row r="653">
      <c r="A653" s="964"/>
      <c r="B653" s="964"/>
      <c r="C653" s="964"/>
      <c r="D653" s="964"/>
      <c r="E653" s="964"/>
      <c r="F653" s="964"/>
      <c r="G653" s="964"/>
      <c r="H653" s="964"/>
      <c r="I653" s="964"/>
      <c r="J653" s="985"/>
      <c r="K653" s="964"/>
      <c r="L653" s="964"/>
      <c r="M653" s="964"/>
      <c r="N653" s="964"/>
      <c r="O653" s="964"/>
      <c r="P653" s="964"/>
      <c r="Q653" s="964"/>
      <c r="R653" s="964"/>
      <c r="S653" s="964"/>
      <c r="T653" s="964"/>
      <c r="U653" s="964"/>
      <c r="V653" s="964"/>
      <c r="W653" s="964"/>
      <c r="X653" s="964"/>
      <c r="Y653" s="964"/>
    </row>
    <row r="654">
      <c r="A654" s="964"/>
      <c r="B654" s="964"/>
      <c r="C654" s="964"/>
      <c r="D654" s="964"/>
      <c r="E654" s="964"/>
      <c r="F654" s="964"/>
      <c r="G654" s="964"/>
      <c r="H654" s="964"/>
      <c r="I654" s="964"/>
      <c r="J654" s="985"/>
      <c r="K654" s="964"/>
      <c r="L654" s="964"/>
      <c r="M654" s="964"/>
      <c r="N654" s="964"/>
      <c r="O654" s="964"/>
      <c r="P654" s="964"/>
      <c r="Q654" s="964"/>
      <c r="R654" s="964"/>
      <c r="S654" s="964"/>
      <c r="T654" s="964"/>
      <c r="U654" s="964"/>
      <c r="V654" s="964"/>
      <c r="W654" s="964"/>
      <c r="X654" s="964"/>
      <c r="Y654" s="964"/>
    </row>
    <row r="655">
      <c r="A655" s="964"/>
      <c r="B655" s="964"/>
      <c r="C655" s="964"/>
      <c r="D655" s="964"/>
      <c r="E655" s="964"/>
      <c r="F655" s="964"/>
      <c r="G655" s="964"/>
      <c r="H655" s="964"/>
      <c r="I655" s="964"/>
      <c r="J655" s="985"/>
      <c r="K655" s="964"/>
      <c r="L655" s="964"/>
      <c r="M655" s="964"/>
      <c r="N655" s="964"/>
      <c r="O655" s="964"/>
      <c r="P655" s="964"/>
      <c r="Q655" s="964"/>
      <c r="R655" s="964"/>
      <c r="S655" s="964"/>
      <c r="T655" s="964"/>
      <c r="U655" s="964"/>
      <c r="V655" s="964"/>
      <c r="W655" s="964"/>
      <c r="X655" s="964"/>
      <c r="Y655" s="964"/>
    </row>
    <row r="656">
      <c r="A656" s="964"/>
      <c r="B656" s="964"/>
      <c r="C656" s="964"/>
      <c r="D656" s="964"/>
      <c r="E656" s="964"/>
      <c r="F656" s="964"/>
      <c r="G656" s="964"/>
      <c r="H656" s="964"/>
      <c r="I656" s="964"/>
      <c r="J656" s="985"/>
      <c r="K656" s="964"/>
      <c r="L656" s="964"/>
      <c r="M656" s="964"/>
      <c r="N656" s="964"/>
      <c r="O656" s="964"/>
      <c r="P656" s="964"/>
      <c r="Q656" s="964"/>
      <c r="R656" s="964"/>
      <c r="S656" s="964"/>
      <c r="T656" s="964"/>
      <c r="U656" s="964"/>
      <c r="V656" s="964"/>
      <c r="W656" s="964"/>
      <c r="X656" s="964"/>
      <c r="Y656" s="964"/>
    </row>
    <row r="657">
      <c r="A657" s="964"/>
      <c r="B657" s="964"/>
      <c r="C657" s="964"/>
      <c r="D657" s="964"/>
      <c r="E657" s="964"/>
      <c r="F657" s="964"/>
      <c r="G657" s="964"/>
      <c r="H657" s="964"/>
      <c r="I657" s="964"/>
      <c r="J657" s="985"/>
      <c r="K657" s="964"/>
      <c r="L657" s="964"/>
      <c r="M657" s="964"/>
      <c r="N657" s="964"/>
      <c r="O657" s="964"/>
      <c r="P657" s="964"/>
      <c r="Q657" s="964"/>
      <c r="R657" s="964"/>
      <c r="S657" s="964"/>
      <c r="T657" s="964"/>
      <c r="U657" s="964"/>
      <c r="V657" s="964"/>
      <c r="W657" s="964"/>
      <c r="X657" s="964"/>
      <c r="Y657" s="964"/>
    </row>
    <row r="658">
      <c r="A658" s="964"/>
      <c r="B658" s="964"/>
      <c r="C658" s="964"/>
      <c r="D658" s="964"/>
      <c r="E658" s="964"/>
      <c r="F658" s="964"/>
      <c r="G658" s="964"/>
      <c r="H658" s="964"/>
      <c r="I658" s="964"/>
      <c r="J658" s="985"/>
      <c r="K658" s="964"/>
      <c r="L658" s="964"/>
      <c r="M658" s="964"/>
      <c r="N658" s="964"/>
      <c r="O658" s="964"/>
      <c r="P658" s="964"/>
      <c r="Q658" s="964"/>
      <c r="R658" s="964"/>
      <c r="S658" s="964"/>
      <c r="T658" s="964"/>
      <c r="U658" s="964"/>
      <c r="V658" s="964"/>
      <c r="W658" s="964"/>
      <c r="X658" s="964"/>
      <c r="Y658" s="964"/>
    </row>
    <row r="659">
      <c r="A659" s="964"/>
      <c r="B659" s="964"/>
      <c r="C659" s="964"/>
      <c r="D659" s="964"/>
      <c r="E659" s="964"/>
      <c r="F659" s="964"/>
      <c r="G659" s="964"/>
      <c r="H659" s="964"/>
      <c r="I659" s="964"/>
      <c r="J659" s="985"/>
      <c r="K659" s="964"/>
      <c r="L659" s="964"/>
      <c r="M659" s="964"/>
      <c r="N659" s="964"/>
      <c r="O659" s="964"/>
      <c r="P659" s="964"/>
      <c r="Q659" s="964"/>
      <c r="R659" s="964"/>
      <c r="S659" s="964"/>
      <c r="T659" s="964"/>
      <c r="U659" s="964"/>
      <c r="V659" s="964"/>
      <c r="W659" s="964"/>
      <c r="X659" s="964"/>
      <c r="Y659" s="964"/>
    </row>
    <row r="660">
      <c r="A660" s="964"/>
      <c r="B660" s="964"/>
      <c r="C660" s="964"/>
      <c r="D660" s="964"/>
      <c r="E660" s="964"/>
      <c r="F660" s="964"/>
      <c r="G660" s="964"/>
      <c r="H660" s="964"/>
      <c r="I660" s="964"/>
      <c r="J660" s="985"/>
      <c r="K660" s="964"/>
      <c r="L660" s="964"/>
      <c r="M660" s="964"/>
      <c r="N660" s="964"/>
      <c r="O660" s="964"/>
      <c r="P660" s="964"/>
      <c r="Q660" s="964"/>
      <c r="R660" s="964"/>
      <c r="S660" s="964"/>
      <c r="T660" s="964"/>
      <c r="U660" s="964"/>
      <c r="V660" s="964"/>
      <c r="W660" s="964"/>
      <c r="X660" s="964"/>
      <c r="Y660" s="964"/>
    </row>
    <row r="661">
      <c r="A661" s="964"/>
      <c r="B661" s="964"/>
      <c r="C661" s="964"/>
      <c r="D661" s="964"/>
      <c r="E661" s="964"/>
      <c r="F661" s="964"/>
      <c r="G661" s="964"/>
      <c r="H661" s="964"/>
      <c r="I661" s="964"/>
      <c r="J661" s="985"/>
      <c r="K661" s="964"/>
      <c r="L661" s="964"/>
      <c r="M661" s="964"/>
      <c r="N661" s="964"/>
      <c r="O661" s="964"/>
      <c r="P661" s="964"/>
      <c r="Q661" s="964"/>
      <c r="R661" s="964"/>
      <c r="S661" s="964"/>
      <c r="T661" s="964"/>
      <c r="U661" s="964"/>
      <c r="V661" s="964"/>
      <c r="W661" s="964"/>
      <c r="X661" s="964"/>
      <c r="Y661" s="964"/>
    </row>
    <row r="662">
      <c r="A662" s="964"/>
      <c r="B662" s="964"/>
      <c r="C662" s="964"/>
      <c r="D662" s="964"/>
      <c r="E662" s="964"/>
      <c r="F662" s="964"/>
      <c r="G662" s="964"/>
      <c r="H662" s="964"/>
      <c r="I662" s="964"/>
      <c r="J662" s="985"/>
      <c r="K662" s="964"/>
      <c r="L662" s="964"/>
      <c r="M662" s="964"/>
      <c r="N662" s="964"/>
      <c r="O662" s="964"/>
      <c r="P662" s="964"/>
      <c r="Q662" s="964"/>
      <c r="R662" s="964"/>
      <c r="S662" s="964"/>
      <c r="T662" s="964"/>
      <c r="U662" s="964"/>
      <c r="V662" s="964"/>
      <c r="W662" s="964"/>
      <c r="X662" s="964"/>
      <c r="Y662" s="964"/>
    </row>
    <row r="663">
      <c r="A663" s="964"/>
      <c r="B663" s="964"/>
      <c r="C663" s="964"/>
      <c r="D663" s="964"/>
      <c r="E663" s="964"/>
      <c r="F663" s="964"/>
      <c r="G663" s="964"/>
      <c r="H663" s="964"/>
      <c r="I663" s="964"/>
      <c r="J663" s="985"/>
      <c r="K663" s="964"/>
      <c r="L663" s="964"/>
      <c r="M663" s="964"/>
      <c r="N663" s="964"/>
      <c r="O663" s="964"/>
      <c r="P663" s="964"/>
      <c r="Q663" s="964"/>
      <c r="R663" s="964"/>
      <c r="S663" s="964"/>
      <c r="T663" s="964"/>
      <c r="U663" s="964"/>
      <c r="V663" s="964"/>
      <c r="W663" s="964"/>
      <c r="X663" s="964"/>
      <c r="Y663" s="964"/>
    </row>
    <row r="664">
      <c r="A664" s="964"/>
      <c r="B664" s="964"/>
      <c r="C664" s="964"/>
      <c r="D664" s="964"/>
      <c r="E664" s="964"/>
      <c r="F664" s="964"/>
      <c r="G664" s="964"/>
      <c r="H664" s="964"/>
      <c r="I664" s="964"/>
      <c r="J664" s="985"/>
      <c r="K664" s="964"/>
      <c r="L664" s="964"/>
      <c r="M664" s="964"/>
      <c r="N664" s="964"/>
      <c r="O664" s="964"/>
      <c r="P664" s="964"/>
      <c r="Q664" s="964"/>
      <c r="R664" s="964"/>
      <c r="S664" s="964"/>
      <c r="T664" s="964"/>
      <c r="U664" s="964"/>
      <c r="V664" s="964"/>
      <c r="W664" s="964"/>
      <c r="X664" s="964"/>
      <c r="Y664" s="964"/>
    </row>
    <row r="665">
      <c r="A665" s="964"/>
      <c r="B665" s="964"/>
      <c r="C665" s="964"/>
      <c r="D665" s="964"/>
      <c r="E665" s="964"/>
      <c r="F665" s="964"/>
      <c r="G665" s="964"/>
      <c r="H665" s="964"/>
      <c r="I665" s="964"/>
      <c r="J665" s="985"/>
      <c r="K665" s="964"/>
      <c r="L665" s="964"/>
      <c r="M665" s="964"/>
      <c r="N665" s="964"/>
      <c r="O665" s="964"/>
      <c r="P665" s="964"/>
      <c r="Q665" s="964"/>
      <c r="R665" s="964"/>
      <c r="S665" s="964"/>
      <c r="T665" s="964"/>
      <c r="U665" s="964"/>
      <c r="V665" s="964"/>
      <c r="W665" s="964"/>
      <c r="X665" s="964"/>
      <c r="Y665" s="964"/>
    </row>
    <row r="666">
      <c r="A666" s="964"/>
      <c r="B666" s="964"/>
      <c r="C666" s="964"/>
      <c r="D666" s="964"/>
      <c r="E666" s="964"/>
      <c r="F666" s="964"/>
      <c r="G666" s="964"/>
      <c r="H666" s="964"/>
      <c r="I666" s="964"/>
      <c r="J666" s="985"/>
      <c r="K666" s="964"/>
      <c r="L666" s="964"/>
      <c r="M666" s="964"/>
      <c r="N666" s="964"/>
      <c r="O666" s="964"/>
      <c r="P666" s="964"/>
      <c r="Q666" s="964"/>
      <c r="R666" s="964"/>
      <c r="S666" s="964"/>
      <c r="T666" s="964"/>
      <c r="U666" s="964"/>
      <c r="V666" s="964"/>
      <c r="W666" s="964"/>
      <c r="X666" s="964"/>
      <c r="Y666" s="964"/>
    </row>
    <row r="667">
      <c r="A667" s="964"/>
      <c r="B667" s="964"/>
      <c r="C667" s="964"/>
      <c r="D667" s="964"/>
      <c r="E667" s="964"/>
      <c r="F667" s="964"/>
      <c r="G667" s="964"/>
      <c r="H667" s="964"/>
      <c r="I667" s="964"/>
      <c r="J667" s="985"/>
      <c r="K667" s="964"/>
      <c r="L667" s="964"/>
      <c r="M667" s="964"/>
      <c r="N667" s="964"/>
      <c r="O667" s="964"/>
      <c r="P667" s="964"/>
      <c r="Q667" s="964"/>
      <c r="R667" s="964"/>
      <c r="S667" s="964"/>
      <c r="T667" s="964"/>
      <c r="U667" s="964"/>
      <c r="V667" s="964"/>
      <c r="W667" s="964"/>
      <c r="X667" s="964"/>
      <c r="Y667" s="964"/>
    </row>
    <row r="668">
      <c r="A668" s="964"/>
      <c r="B668" s="964"/>
      <c r="C668" s="964"/>
      <c r="D668" s="964"/>
      <c r="E668" s="964"/>
      <c r="F668" s="964"/>
      <c r="G668" s="964"/>
      <c r="H668" s="964"/>
      <c r="I668" s="964"/>
      <c r="J668" s="985"/>
      <c r="K668" s="964"/>
      <c r="L668" s="964"/>
      <c r="M668" s="964"/>
      <c r="N668" s="964"/>
      <c r="O668" s="964"/>
      <c r="P668" s="964"/>
      <c r="Q668" s="964"/>
      <c r="R668" s="964"/>
      <c r="S668" s="964"/>
      <c r="T668" s="964"/>
      <c r="U668" s="964"/>
      <c r="V668" s="964"/>
      <c r="W668" s="964"/>
      <c r="X668" s="964"/>
      <c r="Y668" s="964"/>
    </row>
    <row r="669">
      <c r="A669" s="964"/>
      <c r="B669" s="964"/>
      <c r="C669" s="964"/>
      <c r="D669" s="964"/>
      <c r="E669" s="964"/>
      <c r="F669" s="964"/>
      <c r="G669" s="964"/>
      <c r="H669" s="964"/>
      <c r="I669" s="964"/>
      <c r="J669" s="985"/>
      <c r="K669" s="964"/>
      <c r="L669" s="964"/>
      <c r="M669" s="964"/>
      <c r="N669" s="964"/>
      <c r="O669" s="964"/>
      <c r="P669" s="964"/>
      <c r="Q669" s="964"/>
      <c r="R669" s="964"/>
      <c r="S669" s="964"/>
      <c r="T669" s="964"/>
      <c r="U669" s="964"/>
      <c r="V669" s="964"/>
      <c r="W669" s="964"/>
      <c r="X669" s="964"/>
      <c r="Y669" s="964"/>
    </row>
    <row r="670">
      <c r="A670" s="964"/>
      <c r="B670" s="964"/>
      <c r="C670" s="964"/>
      <c r="D670" s="964"/>
      <c r="E670" s="964"/>
      <c r="F670" s="964"/>
      <c r="G670" s="964"/>
      <c r="H670" s="964"/>
      <c r="I670" s="964"/>
      <c r="J670" s="985"/>
      <c r="K670" s="964"/>
      <c r="L670" s="964"/>
      <c r="M670" s="964"/>
      <c r="N670" s="964"/>
      <c r="O670" s="964"/>
      <c r="P670" s="964"/>
      <c r="Q670" s="964"/>
      <c r="R670" s="964"/>
      <c r="S670" s="964"/>
      <c r="T670" s="964"/>
      <c r="U670" s="964"/>
      <c r="V670" s="964"/>
      <c r="W670" s="964"/>
      <c r="X670" s="964"/>
      <c r="Y670" s="964"/>
    </row>
    <row r="671">
      <c r="A671" s="964"/>
      <c r="B671" s="964"/>
      <c r="C671" s="964"/>
      <c r="D671" s="964"/>
      <c r="E671" s="964"/>
      <c r="F671" s="964"/>
      <c r="G671" s="964"/>
      <c r="H671" s="964"/>
      <c r="I671" s="964"/>
      <c r="J671" s="985"/>
      <c r="K671" s="964"/>
      <c r="L671" s="964"/>
      <c r="M671" s="964"/>
      <c r="N671" s="964"/>
      <c r="O671" s="964"/>
      <c r="P671" s="964"/>
      <c r="Q671" s="964"/>
      <c r="R671" s="964"/>
      <c r="S671" s="964"/>
      <c r="T671" s="964"/>
      <c r="U671" s="964"/>
      <c r="V671" s="964"/>
      <c r="W671" s="964"/>
      <c r="X671" s="964"/>
      <c r="Y671" s="964"/>
    </row>
    <row r="672">
      <c r="A672" s="964"/>
      <c r="B672" s="964"/>
      <c r="C672" s="964"/>
      <c r="D672" s="964"/>
      <c r="E672" s="964"/>
      <c r="F672" s="964"/>
      <c r="G672" s="964"/>
      <c r="H672" s="964"/>
      <c r="I672" s="964"/>
      <c r="J672" s="985"/>
      <c r="K672" s="964"/>
      <c r="L672" s="964"/>
      <c r="M672" s="964"/>
      <c r="N672" s="964"/>
      <c r="O672" s="964"/>
      <c r="P672" s="964"/>
      <c r="Q672" s="964"/>
      <c r="R672" s="964"/>
      <c r="S672" s="964"/>
      <c r="T672" s="964"/>
      <c r="U672" s="964"/>
      <c r="V672" s="964"/>
      <c r="W672" s="964"/>
      <c r="X672" s="964"/>
      <c r="Y672" s="964"/>
    </row>
    <row r="673">
      <c r="A673" s="964"/>
      <c r="B673" s="964"/>
      <c r="C673" s="964"/>
      <c r="D673" s="964"/>
      <c r="E673" s="964"/>
      <c r="F673" s="964"/>
      <c r="G673" s="964"/>
      <c r="H673" s="964"/>
      <c r="I673" s="964"/>
      <c r="J673" s="985"/>
      <c r="K673" s="964"/>
      <c r="L673" s="964"/>
      <c r="M673" s="964"/>
      <c r="N673" s="964"/>
      <c r="O673" s="964"/>
      <c r="P673" s="964"/>
      <c r="Q673" s="964"/>
      <c r="R673" s="964"/>
      <c r="S673" s="964"/>
      <c r="T673" s="964"/>
      <c r="U673" s="964"/>
      <c r="V673" s="964"/>
      <c r="W673" s="964"/>
      <c r="X673" s="964"/>
      <c r="Y673" s="964"/>
    </row>
    <row r="674">
      <c r="A674" s="964"/>
      <c r="B674" s="964"/>
      <c r="C674" s="964"/>
      <c r="D674" s="964"/>
      <c r="E674" s="964"/>
      <c r="F674" s="964"/>
      <c r="G674" s="964"/>
      <c r="H674" s="964"/>
      <c r="I674" s="964"/>
      <c r="J674" s="985"/>
      <c r="K674" s="964"/>
      <c r="L674" s="964"/>
      <c r="M674" s="964"/>
      <c r="N674" s="964"/>
      <c r="O674" s="964"/>
      <c r="P674" s="964"/>
      <c r="Q674" s="964"/>
      <c r="R674" s="964"/>
      <c r="S674" s="964"/>
      <c r="T674" s="964"/>
      <c r="U674" s="964"/>
      <c r="V674" s="964"/>
      <c r="W674" s="964"/>
      <c r="X674" s="964"/>
      <c r="Y674" s="964"/>
    </row>
    <row r="675">
      <c r="A675" s="964"/>
      <c r="B675" s="964"/>
      <c r="C675" s="964"/>
      <c r="D675" s="964"/>
      <c r="E675" s="964"/>
      <c r="F675" s="964"/>
      <c r="G675" s="964"/>
      <c r="H675" s="964"/>
      <c r="I675" s="964"/>
      <c r="J675" s="985"/>
      <c r="K675" s="964"/>
      <c r="L675" s="964"/>
      <c r="M675" s="964"/>
      <c r="N675" s="964"/>
      <c r="O675" s="964"/>
      <c r="P675" s="964"/>
      <c r="Q675" s="964"/>
      <c r="R675" s="964"/>
      <c r="S675" s="964"/>
      <c r="T675" s="964"/>
      <c r="U675" s="964"/>
      <c r="V675" s="964"/>
      <c r="W675" s="964"/>
      <c r="X675" s="964"/>
      <c r="Y675" s="964"/>
    </row>
    <row r="676">
      <c r="A676" s="964"/>
      <c r="B676" s="964"/>
      <c r="C676" s="964"/>
      <c r="D676" s="964"/>
      <c r="E676" s="964"/>
      <c r="F676" s="964"/>
      <c r="G676" s="964"/>
      <c r="H676" s="964"/>
      <c r="I676" s="964"/>
      <c r="J676" s="985"/>
      <c r="K676" s="964"/>
      <c r="L676" s="964"/>
      <c r="M676" s="964"/>
      <c r="N676" s="964"/>
      <c r="O676" s="964"/>
      <c r="P676" s="964"/>
      <c r="Q676" s="964"/>
      <c r="R676" s="964"/>
      <c r="S676" s="964"/>
      <c r="T676" s="964"/>
      <c r="U676" s="964"/>
      <c r="V676" s="964"/>
      <c r="W676" s="964"/>
      <c r="X676" s="964"/>
      <c r="Y676" s="964"/>
    </row>
    <row r="677">
      <c r="A677" s="964"/>
      <c r="B677" s="964"/>
      <c r="C677" s="964"/>
      <c r="D677" s="964"/>
      <c r="E677" s="964"/>
      <c r="F677" s="964"/>
      <c r="G677" s="964"/>
      <c r="H677" s="964"/>
      <c r="I677" s="964"/>
      <c r="J677" s="985"/>
      <c r="K677" s="964"/>
      <c r="L677" s="964"/>
      <c r="M677" s="964"/>
      <c r="N677" s="964"/>
      <c r="O677" s="964"/>
      <c r="P677" s="964"/>
      <c r="Q677" s="964"/>
      <c r="R677" s="964"/>
      <c r="S677" s="964"/>
      <c r="T677" s="964"/>
      <c r="U677" s="964"/>
      <c r="V677" s="964"/>
      <c r="W677" s="964"/>
      <c r="X677" s="964"/>
      <c r="Y677" s="964"/>
    </row>
    <row r="678">
      <c r="A678" s="964"/>
      <c r="B678" s="964"/>
      <c r="C678" s="964"/>
      <c r="D678" s="964"/>
      <c r="E678" s="964"/>
      <c r="F678" s="964"/>
      <c r="G678" s="964"/>
      <c r="H678" s="964"/>
      <c r="I678" s="964"/>
      <c r="J678" s="985"/>
      <c r="K678" s="964"/>
      <c r="L678" s="964"/>
      <c r="M678" s="964"/>
      <c r="N678" s="964"/>
      <c r="O678" s="964"/>
      <c r="P678" s="964"/>
      <c r="Q678" s="964"/>
      <c r="R678" s="964"/>
      <c r="S678" s="964"/>
      <c r="T678" s="964"/>
      <c r="U678" s="964"/>
      <c r="V678" s="964"/>
      <c r="W678" s="964"/>
      <c r="X678" s="964"/>
      <c r="Y678" s="964"/>
    </row>
    <row r="679">
      <c r="A679" s="964"/>
      <c r="B679" s="964"/>
      <c r="C679" s="964"/>
      <c r="D679" s="964"/>
      <c r="E679" s="964"/>
      <c r="F679" s="964"/>
      <c r="G679" s="964"/>
      <c r="H679" s="964"/>
      <c r="I679" s="964"/>
      <c r="J679" s="985"/>
      <c r="K679" s="964"/>
      <c r="L679" s="964"/>
      <c r="M679" s="964"/>
      <c r="N679" s="964"/>
      <c r="O679" s="964"/>
      <c r="P679" s="964"/>
      <c r="Q679" s="964"/>
      <c r="R679" s="964"/>
      <c r="S679" s="964"/>
      <c r="T679" s="964"/>
      <c r="U679" s="964"/>
      <c r="V679" s="964"/>
      <c r="W679" s="964"/>
      <c r="X679" s="964"/>
      <c r="Y679" s="964"/>
    </row>
    <row r="680">
      <c r="A680" s="964"/>
      <c r="B680" s="964"/>
      <c r="C680" s="964"/>
      <c r="D680" s="964"/>
      <c r="E680" s="964"/>
      <c r="F680" s="964"/>
      <c r="G680" s="964"/>
      <c r="H680" s="964"/>
      <c r="I680" s="964"/>
      <c r="J680" s="985"/>
      <c r="K680" s="964"/>
      <c r="L680" s="964"/>
      <c r="M680" s="964"/>
      <c r="N680" s="964"/>
      <c r="O680" s="964"/>
      <c r="P680" s="964"/>
      <c r="Q680" s="964"/>
      <c r="R680" s="964"/>
      <c r="S680" s="964"/>
      <c r="T680" s="964"/>
      <c r="U680" s="964"/>
      <c r="V680" s="964"/>
      <c r="W680" s="964"/>
      <c r="X680" s="964"/>
      <c r="Y680" s="964"/>
    </row>
    <row r="681">
      <c r="A681" s="964"/>
      <c r="B681" s="964"/>
      <c r="C681" s="964"/>
      <c r="D681" s="964"/>
      <c r="E681" s="964"/>
      <c r="F681" s="964"/>
      <c r="G681" s="964"/>
      <c r="H681" s="964"/>
      <c r="I681" s="964"/>
      <c r="J681" s="985"/>
      <c r="K681" s="964"/>
      <c r="L681" s="964"/>
      <c r="M681" s="964"/>
      <c r="N681" s="964"/>
      <c r="O681" s="964"/>
      <c r="P681" s="964"/>
      <c r="Q681" s="964"/>
      <c r="R681" s="964"/>
      <c r="S681" s="964"/>
      <c r="T681" s="964"/>
      <c r="U681" s="964"/>
      <c r="V681" s="964"/>
      <c r="W681" s="964"/>
      <c r="X681" s="964"/>
      <c r="Y681" s="964"/>
    </row>
    <row r="682">
      <c r="A682" s="964"/>
      <c r="B682" s="964"/>
      <c r="C682" s="964"/>
      <c r="D682" s="964"/>
      <c r="E682" s="964"/>
      <c r="F682" s="964"/>
      <c r="G682" s="964"/>
      <c r="H682" s="964"/>
      <c r="I682" s="964"/>
      <c r="J682" s="985"/>
      <c r="K682" s="964"/>
      <c r="L682" s="964"/>
      <c r="M682" s="964"/>
      <c r="N682" s="964"/>
      <c r="O682" s="964"/>
      <c r="P682" s="964"/>
      <c r="Q682" s="964"/>
      <c r="R682" s="964"/>
      <c r="S682" s="964"/>
      <c r="T682" s="964"/>
      <c r="U682" s="964"/>
      <c r="V682" s="964"/>
      <c r="W682" s="964"/>
      <c r="X682" s="964"/>
      <c r="Y682" s="964"/>
    </row>
    <row r="683">
      <c r="A683" s="964"/>
      <c r="B683" s="964"/>
      <c r="C683" s="964"/>
      <c r="D683" s="964"/>
      <c r="E683" s="964"/>
      <c r="F683" s="964"/>
      <c r="G683" s="964"/>
      <c r="H683" s="964"/>
      <c r="I683" s="964"/>
      <c r="J683" s="985"/>
      <c r="K683" s="964"/>
      <c r="L683" s="964"/>
      <c r="M683" s="964"/>
      <c r="N683" s="964"/>
      <c r="O683" s="964"/>
      <c r="P683" s="964"/>
      <c r="Q683" s="964"/>
      <c r="R683" s="964"/>
      <c r="S683" s="964"/>
      <c r="T683" s="964"/>
      <c r="U683" s="964"/>
      <c r="V683" s="964"/>
      <c r="W683" s="964"/>
      <c r="X683" s="964"/>
      <c r="Y683" s="964"/>
    </row>
    <row r="684">
      <c r="A684" s="964"/>
      <c r="B684" s="964"/>
      <c r="C684" s="964"/>
      <c r="D684" s="964"/>
      <c r="E684" s="964"/>
      <c r="F684" s="964"/>
      <c r="G684" s="964"/>
      <c r="H684" s="964"/>
      <c r="I684" s="964"/>
      <c r="J684" s="985"/>
      <c r="K684" s="964"/>
      <c r="L684" s="964"/>
      <c r="M684" s="964"/>
      <c r="N684" s="964"/>
      <c r="O684" s="964"/>
      <c r="P684" s="964"/>
      <c r="Q684" s="964"/>
      <c r="R684" s="964"/>
      <c r="S684" s="964"/>
      <c r="T684" s="964"/>
      <c r="U684" s="964"/>
      <c r="V684" s="964"/>
      <c r="W684" s="964"/>
      <c r="X684" s="964"/>
      <c r="Y684" s="964"/>
    </row>
    <row r="685">
      <c r="A685" s="964"/>
      <c r="B685" s="964"/>
      <c r="C685" s="964"/>
      <c r="D685" s="964"/>
      <c r="E685" s="964"/>
      <c r="F685" s="964"/>
      <c r="G685" s="964"/>
      <c r="H685" s="964"/>
      <c r="I685" s="964"/>
      <c r="J685" s="985"/>
      <c r="K685" s="964"/>
      <c r="L685" s="964"/>
      <c r="M685" s="964"/>
      <c r="N685" s="964"/>
      <c r="O685" s="964"/>
      <c r="P685" s="964"/>
      <c r="Q685" s="964"/>
      <c r="R685" s="964"/>
      <c r="S685" s="964"/>
      <c r="T685" s="964"/>
      <c r="U685" s="964"/>
      <c r="V685" s="964"/>
      <c r="W685" s="964"/>
      <c r="X685" s="964"/>
      <c r="Y685" s="964"/>
    </row>
    <row r="686">
      <c r="A686" s="964"/>
      <c r="B686" s="964"/>
      <c r="C686" s="964"/>
      <c r="D686" s="964"/>
      <c r="E686" s="964"/>
      <c r="F686" s="964"/>
      <c r="G686" s="964"/>
      <c r="H686" s="964"/>
      <c r="I686" s="964"/>
      <c r="J686" s="985"/>
      <c r="K686" s="964"/>
      <c r="L686" s="964"/>
      <c r="M686" s="964"/>
      <c r="N686" s="964"/>
      <c r="O686" s="964"/>
      <c r="P686" s="964"/>
      <c r="Q686" s="964"/>
      <c r="R686" s="964"/>
      <c r="S686" s="964"/>
      <c r="T686" s="964"/>
      <c r="U686" s="964"/>
      <c r="V686" s="964"/>
      <c r="W686" s="964"/>
      <c r="X686" s="964"/>
      <c r="Y686" s="964"/>
    </row>
    <row r="687">
      <c r="A687" s="964"/>
      <c r="B687" s="964"/>
      <c r="C687" s="964"/>
      <c r="D687" s="964"/>
      <c r="E687" s="964"/>
      <c r="F687" s="964"/>
      <c r="G687" s="964"/>
      <c r="H687" s="964"/>
      <c r="I687" s="964"/>
      <c r="J687" s="985"/>
      <c r="K687" s="964"/>
      <c r="L687" s="964"/>
      <c r="M687" s="964"/>
      <c r="N687" s="964"/>
      <c r="O687" s="964"/>
      <c r="P687" s="964"/>
      <c r="Q687" s="964"/>
      <c r="R687" s="964"/>
      <c r="S687" s="964"/>
      <c r="T687" s="964"/>
      <c r="U687" s="964"/>
      <c r="V687" s="964"/>
      <c r="W687" s="964"/>
      <c r="X687" s="964"/>
      <c r="Y687" s="964"/>
    </row>
    <row r="688">
      <c r="A688" s="964"/>
      <c r="B688" s="964"/>
      <c r="C688" s="964"/>
      <c r="D688" s="964"/>
      <c r="E688" s="964"/>
      <c r="F688" s="964"/>
      <c r="G688" s="964"/>
      <c r="H688" s="964"/>
      <c r="I688" s="964"/>
      <c r="J688" s="985"/>
      <c r="K688" s="964"/>
      <c r="L688" s="964"/>
      <c r="M688" s="964"/>
      <c r="N688" s="964"/>
      <c r="O688" s="964"/>
      <c r="P688" s="964"/>
      <c r="Q688" s="964"/>
      <c r="R688" s="964"/>
      <c r="S688" s="964"/>
      <c r="T688" s="964"/>
      <c r="U688" s="964"/>
      <c r="V688" s="964"/>
      <c r="W688" s="964"/>
      <c r="X688" s="964"/>
      <c r="Y688" s="964"/>
    </row>
    <row r="689">
      <c r="A689" s="964"/>
      <c r="B689" s="964"/>
      <c r="C689" s="964"/>
      <c r="D689" s="964"/>
      <c r="E689" s="964"/>
      <c r="F689" s="964"/>
      <c r="G689" s="964"/>
      <c r="H689" s="964"/>
      <c r="I689" s="964"/>
      <c r="J689" s="985"/>
      <c r="K689" s="964"/>
      <c r="L689" s="964"/>
      <c r="M689" s="964"/>
      <c r="N689" s="964"/>
      <c r="O689" s="964"/>
      <c r="P689" s="964"/>
      <c r="Q689" s="964"/>
      <c r="R689" s="964"/>
      <c r="S689" s="964"/>
      <c r="T689" s="964"/>
      <c r="U689" s="964"/>
      <c r="V689" s="964"/>
      <c r="W689" s="964"/>
      <c r="X689" s="964"/>
      <c r="Y689" s="964"/>
    </row>
    <row r="690">
      <c r="A690" s="964"/>
      <c r="B690" s="964"/>
      <c r="C690" s="964"/>
      <c r="D690" s="964"/>
      <c r="E690" s="964"/>
      <c r="F690" s="964"/>
      <c r="G690" s="964"/>
      <c r="H690" s="964"/>
      <c r="I690" s="964"/>
      <c r="J690" s="985"/>
      <c r="K690" s="964"/>
      <c r="L690" s="964"/>
      <c r="M690" s="964"/>
      <c r="N690" s="964"/>
      <c r="O690" s="964"/>
      <c r="P690" s="964"/>
      <c r="Q690" s="964"/>
      <c r="R690" s="964"/>
      <c r="S690" s="964"/>
      <c r="T690" s="964"/>
      <c r="U690" s="964"/>
      <c r="V690" s="964"/>
      <c r="W690" s="964"/>
      <c r="X690" s="964"/>
      <c r="Y690" s="964"/>
    </row>
    <row r="691">
      <c r="A691" s="964"/>
      <c r="B691" s="964"/>
      <c r="C691" s="964"/>
      <c r="D691" s="964"/>
      <c r="E691" s="964"/>
      <c r="F691" s="964"/>
      <c r="G691" s="964"/>
      <c r="H691" s="964"/>
      <c r="I691" s="964"/>
      <c r="J691" s="985"/>
      <c r="K691" s="964"/>
      <c r="L691" s="964"/>
      <c r="M691" s="964"/>
      <c r="N691" s="964"/>
      <c r="O691" s="964"/>
      <c r="P691" s="964"/>
      <c r="Q691" s="964"/>
      <c r="R691" s="964"/>
      <c r="S691" s="964"/>
      <c r="T691" s="964"/>
      <c r="U691" s="964"/>
      <c r="V691" s="964"/>
      <c r="W691" s="964"/>
      <c r="X691" s="964"/>
      <c r="Y691" s="964"/>
    </row>
    <row r="692">
      <c r="A692" s="964"/>
      <c r="B692" s="964"/>
      <c r="C692" s="964"/>
      <c r="D692" s="964"/>
      <c r="E692" s="964"/>
      <c r="F692" s="964"/>
      <c r="G692" s="964"/>
      <c r="H692" s="964"/>
      <c r="I692" s="964"/>
      <c r="J692" s="985"/>
      <c r="K692" s="964"/>
      <c r="L692" s="964"/>
      <c r="M692" s="964"/>
      <c r="N692" s="964"/>
      <c r="O692" s="964"/>
      <c r="P692" s="964"/>
      <c r="Q692" s="964"/>
      <c r="R692" s="964"/>
      <c r="S692" s="964"/>
      <c r="T692" s="964"/>
      <c r="U692" s="964"/>
      <c r="V692" s="964"/>
      <c r="W692" s="964"/>
      <c r="X692" s="964"/>
      <c r="Y692" s="964"/>
    </row>
    <row r="693">
      <c r="A693" s="964"/>
      <c r="B693" s="964"/>
      <c r="C693" s="964"/>
      <c r="D693" s="964"/>
      <c r="E693" s="964"/>
      <c r="F693" s="964"/>
      <c r="G693" s="964"/>
      <c r="H693" s="964"/>
      <c r="I693" s="964"/>
      <c r="J693" s="985"/>
      <c r="K693" s="964"/>
      <c r="L693" s="964"/>
      <c r="M693" s="964"/>
      <c r="N693" s="964"/>
      <c r="O693" s="964"/>
      <c r="P693" s="964"/>
      <c r="Q693" s="964"/>
      <c r="R693" s="964"/>
      <c r="S693" s="964"/>
      <c r="T693" s="964"/>
      <c r="U693" s="964"/>
      <c r="V693" s="964"/>
      <c r="W693" s="964"/>
      <c r="X693" s="964"/>
      <c r="Y693" s="964"/>
    </row>
    <row r="694">
      <c r="A694" s="964"/>
      <c r="B694" s="964"/>
      <c r="C694" s="964"/>
      <c r="D694" s="964"/>
      <c r="E694" s="964"/>
      <c r="F694" s="964"/>
      <c r="G694" s="964"/>
      <c r="H694" s="964"/>
      <c r="I694" s="964"/>
      <c r="J694" s="985"/>
      <c r="K694" s="964"/>
      <c r="L694" s="964"/>
      <c r="M694" s="964"/>
      <c r="N694" s="964"/>
      <c r="O694" s="964"/>
      <c r="P694" s="964"/>
      <c r="Q694" s="964"/>
      <c r="R694" s="964"/>
      <c r="S694" s="964"/>
      <c r="T694" s="964"/>
      <c r="U694" s="964"/>
      <c r="V694" s="964"/>
      <c r="W694" s="964"/>
      <c r="X694" s="964"/>
      <c r="Y694" s="964"/>
    </row>
    <row r="695">
      <c r="A695" s="964"/>
      <c r="B695" s="964"/>
      <c r="C695" s="964"/>
      <c r="D695" s="964"/>
      <c r="E695" s="964"/>
      <c r="F695" s="964"/>
      <c r="G695" s="964"/>
      <c r="H695" s="964"/>
      <c r="I695" s="964"/>
      <c r="J695" s="985"/>
      <c r="K695" s="964"/>
      <c r="L695" s="964"/>
      <c r="M695" s="964"/>
      <c r="N695" s="964"/>
      <c r="O695" s="964"/>
      <c r="P695" s="964"/>
      <c r="Q695" s="964"/>
      <c r="R695" s="964"/>
      <c r="S695" s="964"/>
      <c r="T695" s="964"/>
      <c r="U695" s="964"/>
      <c r="V695" s="964"/>
      <c r="W695" s="964"/>
      <c r="X695" s="964"/>
      <c r="Y695" s="964"/>
    </row>
    <row r="696">
      <c r="A696" s="964"/>
      <c r="B696" s="964"/>
      <c r="C696" s="964"/>
      <c r="D696" s="964"/>
      <c r="E696" s="964"/>
      <c r="F696" s="964"/>
      <c r="G696" s="964"/>
      <c r="H696" s="964"/>
      <c r="I696" s="964"/>
      <c r="J696" s="985"/>
      <c r="K696" s="964"/>
      <c r="L696" s="964"/>
      <c r="M696" s="964"/>
      <c r="N696" s="964"/>
      <c r="O696" s="964"/>
      <c r="P696" s="964"/>
      <c r="Q696" s="964"/>
      <c r="R696" s="964"/>
      <c r="S696" s="964"/>
      <c r="T696" s="964"/>
      <c r="U696" s="964"/>
      <c r="V696" s="964"/>
      <c r="W696" s="964"/>
      <c r="X696" s="964"/>
      <c r="Y696" s="964"/>
    </row>
    <row r="697">
      <c r="A697" s="964"/>
      <c r="B697" s="964"/>
      <c r="C697" s="964"/>
      <c r="D697" s="964"/>
      <c r="E697" s="964"/>
      <c r="F697" s="964"/>
      <c r="G697" s="964"/>
      <c r="H697" s="964"/>
      <c r="I697" s="964"/>
      <c r="J697" s="985"/>
      <c r="K697" s="964"/>
      <c r="L697" s="964"/>
      <c r="M697" s="964"/>
      <c r="N697" s="964"/>
      <c r="O697" s="964"/>
      <c r="P697" s="964"/>
      <c r="Q697" s="964"/>
      <c r="R697" s="964"/>
      <c r="S697" s="964"/>
      <c r="T697" s="964"/>
      <c r="U697" s="964"/>
      <c r="V697" s="964"/>
      <c r="W697" s="964"/>
      <c r="X697" s="964"/>
      <c r="Y697" s="964"/>
    </row>
    <row r="698">
      <c r="A698" s="964"/>
      <c r="B698" s="964"/>
      <c r="C698" s="964"/>
      <c r="D698" s="964"/>
      <c r="E698" s="964"/>
      <c r="F698" s="964"/>
      <c r="G698" s="964"/>
      <c r="H698" s="964"/>
      <c r="I698" s="964"/>
      <c r="J698" s="985"/>
      <c r="K698" s="964"/>
      <c r="L698" s="964"/>
      <c r="M698" s="964"/>
      <c r="N698" s="964"/>
      <c r="O698" s="964"/>
      <c r="P698" s="964"/>
      <c r="Q698" s="964"/>
      <c r="R698" s="964"/>
      <c r="S698" s="964"/>
      <c r="T698" s="964"/>
      <c r="U698" s="964"/>
      <c r="V698" s="964"/>
      <c r="W698" s="964"/>
      <c r="X698" s="964"/>
      <c r="Y698" s="964"/>
    </row>
    <row r="699">
      <c r="A699" s="964"/>
      <c r="B699" s="964"/>
      <c r="C699" s="964"/>
      <c r="D699" s="964"/>
      <c r="E699" s="964"/>
      <c r="F699" s="964"/>
      <c r="G699" s="964"/>
      <c r="H699" s="964"/>
      <c r="I699" s="964"/>
      <c r="J699" s="985"/>
      <c r="K699" s="964"/>
      <c r="L699" s="964"/>
      <c r="M699" s="964"/>
      <c r="N699" s="964"/>
      <c r="O699" s="964"/>
      <c r="P699" s="964"/>
      <c r="Q699" s="964"/>
      <c r="R699" s="964"/>
      <c r="S699" s="964"/>
      <c r="T699" s="964"/>
      <c r="U699" s="964"/>
      <c r="V699" s="964"/>
      <c r="W699" s="964"/>
      <c r="X699" s="964"/>
      <c r="Y699" s="964"/>
    </row>
    <row r="700">
      <c r="A700" s="964"/>
      <c r="B700" s="964"/>
      <c r="C700" s="964"/>
      <c r="D700" s="964"/>
      <c r="E700" s="964"/>
      <c r="F700" s="964"/>
      <c r="G700" s="964"/>
      <c r="H700" s="964"/>
      <c r="I700" s="964"/>
      <c r="J700" s="985"/>
      <c r="K700" s="964"/>
      <c r="L700" s="964"/>
      <c r="M700" s="964"/>
      <c r="N700" s="964"/>
      <c r="O700" s="964"/>
      <c r="P700" s="964"/>
      <c r="Q700" s="964"/>
      <c r="R700" s="964"/>
      <c r="S700" s="964"/>
      <c r="T700" s="964"/>
      <c r="U700" s="964"/>
      <c r="V700" s="964"/>
      <c r="W700" s="964"/>
      <c r="X700" s="964"/>
      <c r="Y700" s="964"/>
    </row>
    <row r="701">
      <c r="A701" s="964"/>
      <c r="B701" s="964"/>
      <c r="C701" s="964"/>
      <c r="D701" s="964"/>
      <c r="E701" s="964"/>
      <c r="F701" s="964"/>
      <c r="G701" s="964"/>
      <c r="H701" s="964"/>
      <c r="I701" s="964"/>
      <c r="J701" s="985"/>
      <c r="K701" s="964"/>
      <c r="L701" s="964"/>
      <c r="M701" s="964"/>
      <c r="N701" s="964"/>
      <c r="O701" s="964"/>
      <c r="P701" s="964"/>
      <c r="Q701" s="964"/>
      <c r="R701" s="964"/>
      <c r="S701" s="964"/>
      <c r="T701" s="964"/>
      <c r="U701" s="964"/>
      <c r="V701" s="964"/>
      <c r="W701" s="964"/>
      <c r="X701" s="964"/>
      <c r="Y701" s="964"/>
    </row>
    <row r="702">
      <c r="A702" s="964"/>
      <c r="B702" s="964"/>
      <c r="C702" s="964"/>
      <c r="D702" s="964"/>
      <c r="E702" s="964"/>
      <c r="F702" s="964"/>
      <c r="G702" s="964"/>
      <c r="H702" s="964"/>
      <c r="I702" s="964"/>
      <c r="J702" s="985"/>
      <c r="K702" s="964"/>
      <c r="L702" s="964"/>
      <c r="M702" s="964"/>
      <c r="N702" s="964"/>
      <c r="O702" s="964"/>
      <c r="P702" s="964"/>
      <c r="Q702" s="964"/>
      <c r="R702" s="964"/>
      <c r="S702" s="964"/>
      <c r="T702" s="964"/>
      <c r="U702" s="964"/>
      <c r="V702" s="964"/>
      <c r="W702" s="964"/>
      <c r="X702" s="964"/>
      <c r="Y702" s="964"/>
    </row>
    <row r="703">
      <c r="A703" s="964"/>
      <c r="B703" s="964"/>
      <c r="C703" s="964"/>
      <c r="D703" s="964"/>
      <c r="E703" s="964"/>
      <c r="F703" s="964"/>
      <c r="G703" s="964"/>
      <c r="H703" s="964"/>
      <c r="I703" s="964"/>
      <c r="J703" s="985"/>
      <c r="K703" s="964"/>
      <c r="L703" s="964"/>
      <c r="M703" s="964"/>
      <c r="N703" s="964"/>
      <c r="O703" s="964"/>
      <c r="P703" s="964"/>
      <c r="Q703" s="964"/>
      <c r="R703" s="964"/>
      <c r="S703" s="964"/>
      <c r="T703" s="964"/>
      <c r="U703" s="964"/>
      <c r="V703" s="964"/>
      <c r="W703" s="964"/>
      <c r="X703" s="964"/>
      <c r="Y703" s="964"/>
    </row>
    <row r="704">
      <c r="A704" s="964"/>
      <c r="B704" s="964"/>
      <c r="C704" s="964"/>
      <c r="D704" s="964"/>
      <c r="E704" s="964"/>
      <c r="F704" s="964"/>
      <c r="G704" s="964"/>
      <c r="H704" s="964"/>
      <c r="I704" s="964"/>
      <c r="J704" s="985"/>
      <c r="K704" s="964"/>
      <c r="L704" s="964"/>
      <c r="M704" s="964"/>
      <c r="N704" s="964"/>
      <c r="O704" s="964"/>
      <c r="P704" s="964"/>
      <c r="Q704" s="964"/>
      <c r="R704" s="964"/>
      <c r="S704" s="964"/>
      <c r="T704" s="964"/>
      <c r="U704" s="964"/>
      <c r="V704" s="964"/>
      <c r="W704" s="964"/>
      <c r="X704" s="964"/>
      <c r="Y704" s="964"/>
    </row>
    <row r="705">
      <c r="A705" s="964"/>
      <c r="B705" s="964"/>
      <c r="C705" s="964"/>
      <c r="D705" s="964"/>
      <c r="E705" s="964"/>
      <c r="F705" s="964"/>
      <c r="G705" s="964"/>
      <c r="H705" s="964"/>
      <c r="I705" s="964"/>
      <c r="J705" s="985"/>
      <c r="K705" s="964"/>
      <c r="L705" s="964"/>
      <c r="M705" s="964"/>
      <c r="N705" s="964"/>
      <c r="O705" s="964"/>
      <c r="P705" s="964"/>
      <c r="Q705" s="964"/>
      <c r="R705" s="964"/>
      <c r="S705" s="964"/>
      <c r="T705" s="964"/>
      <c r="U705" s="964"/>
      <c r="V705" s="964"/>
      <c r="W705" s="964"/>
      <c r="X705" s="964"/>
      <c r="Y705" s="964"/>
    </row>
    <row r="706">
      <c r="A706" s="964"/>
      <c r="B706" s="964"/>
      <c r="C706" s="964"/>
      <c r="D706" s="964"/>
      <c r="E706" s="964"/>
      <c r="F706" s="964"/>
      <c r="G706" s="964"/>
      <c r="H706" s="964"/>
      <c r="I706" s="964"/>
      <c r="J706" s="985"/>
      <c r="K706" s="964"/>
      <c r="L706" s="964"/>
      <c r="M706" s="964"/>
      <c r="N706" s="964"/>
      <c r="O706" s="964"/>
      <c r="P706" s="964"/>
      <c r="Q706" s="964"/>
      <c r="R706" s="964"/>
      <c r="S706" s="964"/>
      <c r="T706" s="964"/>
      <c r="U706" s="964"/>
      <c r="V706" s="964"/>
      <c r="W706" s="964"/>
      <c r="X706" s="964"/>
      <c r="Y706" s="964"/>
    </row>
    <row r="707">
      <c r="A707" s="964"/>
      <c r="B707" s="964"/>
      <c r="C707" s="964"/>
      <c r="D707" s="964"/>
      <c r="E707" s="964"/>
      <c r="F707" s="964"/>
      <c r="G707" s="964"/>
      <c r="H707" s="964"/>
      <c r="I707" s="964"/>
      <c r="J707" s="985"/>
      <c r="K707" s="964"/>
      <c r="L707" s="964"/>
      <c r="M707" s="964"/>
      <c r="N707" s="964"/>
      <c r="O707" s="964"/>
      <c r="P707" s="964"/>
      <c r="Q707" s="964"/>
      <c r="R707" s="964"/>
      <c r="S707" s="964"/>
      <c r="T707" s="964"/>
      <c r="U707" s="964"/>
      <c r="V707" s="964"/>
      <c r="W707" s="964"/>
      <c r="X707" s="964"/>
      <c r="Y707" s="964"/>
    </row>
    <row r="708">
      <c r="A708" s="964"/>
      <c r="B708" s="964"/>
      <c r="C708" s="964"/>
      <c r="D708" s="964"/>
      <c r="E708" s="964"/>
      <c r="F708" s="964"/>
      <c r="G708" s="964"/>
      <c r="H708" s="964"/>
      <c r="I708" s="964"/>
      <c r="J708" s="985"/>
      <c r="K708" s="964"/>
      <c r="L708" s="964"/>
      <c r="M708" s="964"/>
      <c r="N708" s="964"/>
      <c r="O708" s="964"/>
      <c r="P708" s="964"/>
      <c r="Q708" s="964"/>
      <c r="R708" s="964"/>
      <c r="S708" s="964"/>
      <c r="T708" s="964"/>
      <c r="U708" s="964"/>
      <c r="V708" s="964"/>
      <c r="W708" s="964"/>
      <c r="X708" s="964"/>
      <c r="Y708" s="964"/>
    </row>
    <row r="709">
      <c r="A709" s="964"/>
      <c r="B709" s="964"/>
      <c r="C709" s="964"/>
      <c r="D709" s="964"/>
      <c r="E709" s="964"/>
      <c r="F709" s="964"/>
      <c r="G709" s="964"/>
      <c r="H709" s="964"/>
      <c r="I709" s="964"/>
      <c r="J709" s="985"/>
      <c r="K709" s="964"/>
      <c r="L709" s="964"/>
      <c r="M709" s="964"/>
      <c r="N709" s="964"/>
      <c r="O709" s="964"/>
      <c r="P709" s="964"/>
      <c r="Q709" s="964"/>
      <c r="R709" s="964"/>
      <c r="S709" s="964"/>
      <c r="T709" s="964"/>
      <c r="U709" s="964"/>
      <c r="V709" s="964"/>
      <c r="W709" s="964"/>
      <c r="X709" s="964"/>
      <c r="Y709" s="964"/>
    </row>
    <row r="710">
      <c r="A710" s="964"/>
      <c r="B710" s="964"/>
      <c r="C710" s="964"/>
      <c r="D710" s="964"/>
      <c r="E710" s="964"/>
      <c r="F710" s="964"/>
      <c r="G710" s="964"/>
      <c r="H710" s="964"/>
      <c r="I710" s="964"/>
      <c r="J710" s="985"/>
      <c r="K710" s="964"/>
      <c r="L710" s="964"/>
      <c r="M710" s="964"/>
      <c r="N710" s="964"/>
      <c r="O710" s="964"/>
      <c r="P710" s="964"/>
      <c r="Q710" s="964"/>
      <c r="R710" s="964"/>
      <c r="S710" s="964"/>
      <c r="T710" s="964"/>
      <c r="U710" s="964"/>
      <c r="V710" s="964"/>
      <c r="W710" s="964"/>
      <c r="X710" s="964"/>
      <c r="Y710" s="964"/>
    </row>
    <row r="711">
      <c r="A711" s="964"/>
      <c r="B711" s="964"/>
      <c r="C711" s="964"/>
      <c r="D711" s="964"/>
      <c r="E711" s="964"/>
      <c r="F711" s="964"/>
      <c r="G711" s="964"/>
      <c r="H711" s="964"/>
      <c r="I711" s="964"/>
      <c r="J711" s="985"/>
      <c r="K711" s="964"/>
      <c r="L711" s="964"/>
      <c r="M711" s="964"/>
      <c r="N711" s="964"/>
      <c r="O711" s="964"/>
      <c r="P711" s="964"/>
      <c r="Q711" s="964"/>
      <c r="R711" s="964"/>
      <c r="S711" s="964"/>
      <c r="T711" s="964"/>
      <c r="U711" s="964"/>
      <c r="V711" s="964"/>
      <c r="W711" s="964"/>
      <c r="X711" s="964"/>
      <c r="Y711" s="964"/>
    </row>
    <row r="712">
      <c r="A712" s="964"/>
      <c r="B712" s="964"/>
      <c r="C712" s="964"/>
      <c r="D712" s="964"/>
      <c r="E712" s="964"/>
      <c r="F712" s="964"/>
      <c r="G712" s="964"/>
      <c r="H712" s="964"/>
      <c r="I712" s="964"/>
      <c r="J712" s="985"/>
      <c r="K712" s="964"/>
      <c r="L712" s="964"/>
      <c r="M712" s="964"/>
      <c r="N712" s="964"/>
      <c r="O712" s="964"/>
      <c r="P712" s="964"/>
      <c r="Q712" s="964"/>
      <c r="R712" s="964"/>
      <c r="S712" s="964"/>
      <c r="T712" s="964"/>
      <c r="U712" s="964"/>
      <c r="V712" s="964"/>
      <c r="W712" s="964"/>
      <c r="X712" s="964"/>
      <c r="Y712" s="964"/>
    </row>
    <row r="713">
      <c r="A713" s="964"/>
      <c r="B713" s="964"/>
      <c r="C713" s="964"/>
      <c r="D713" s="964"/>
      <c r="E713" s="964"/>
      <c r="F713" s="964"/>
      <c r="G713" s="964"/>
      <c r="H713" s="964"/>
      <c r="I713" s="964"/>
      <c r="J713" s="985"/>
      <c r="K713" s="964"/>
      <c r="L713" s="964"/>
      <c r="M713" s="964"/>
      <c r="N713" s="964"/>
      <c r="O713" s="964"/>
      <c r="P713" s="964"/>
      <c r="Q713" s="964"/>
      <c r="R713" s="964"/>
      <c r="S713" s="964"/>
      <c r="T713" s="964"/>
      <c r="U713" s="964"/>
      <c r="V713" s="964"/>
      <c r="W713" s="964"/>
      <c r="X713" s="964"/>
      <c r="Y713" s="964"/>
    </row>
    <row r="714">
      <c r="A714" s="964"/>
      <c r="B714" s="964"/>
      <c r="C714" s="964"/>
      <c r="D714" s="964"/>
      <c r="E714" s="964"/>
      <c r="F714" s="964"/>
      <c r="G714" s="964"/>
      <c r="H714" s="964"/>
      <c r="I714" s="964"/>
      <c r="J714" s="985"/>
      <c r="K714" s="964"/>
      <c r="L714" s="964"/>
      <c r="M714" s="964"/>
      <c r="N714" s="964"/>
      <c r="O714" s="964"/>
      <c r="P714" s="964"/>
      <c r="Q714" s="964"/>
      <c r="R714" s="964"/>
      <c r="S714" s="964"/>
      <c r="T714" s="964"/>
      <c r="U714" s="964"/>
      <c r="V714" s="964"/>
      <c r="W714" s="964"/>
      <c r="X714" s="964"/>
      <c r="Y714" s="964"/>
    </row>
    <row r="715">
      <c r="A715" s="964"/>
      <c r="B715" s="964"/>
      <c r="C715" s="964"/>
      <c r="D715" s="964"/>
      <c r="E715" s="964"/>
      <c r="F715" s="964"/>
      <c r="G715" s="964"/>
      <c r="H715" s="964"/>
      <c r="I715" s="964"/>
      <c r="J715" s="985"/>
      <c r="K715" s="964"/>
      <c r="L715" s="964"/>
      <c r="M715" s="964"/>
      <c r="N715" s="964"/>
      <c r="O715" s="964"/>
      <c r="P715" s="964"/>
      <c r="Q715" s="964"/>
      <c r="R715" s="964"/>
      <c r="S715" s="964"/>
      <c r="T715" s="964"/>
      <c r="U715" s="964"/>
      <c r="V715" s="964"/>
      <c r="W715" s="964"/>
      <c r="X715" s="964"/>
      <c r="Y715" s="964"/>
    </row>
    <row r="716">
      <c r="A716" s="964"/>
      <c r="B716" s="964"/>
      <c r="C716" s="964"/>
      <c r="D716" s="964"/>
      <c r="E716" s="964"/>
      <c r="F716" s="964"/>
      <c r="G716" s="964"/>
      <c r="H716" s="964"/>
      <c r="I716" s="964"/>
      <c r="J716" s="985"/>
      <c r="K716" s="964"/>
      <c r="L716" s="964"/>
      <c r="M716" s="964"/>
      <c r="N716" s="964"/>
      <c r="O716" s="964"/>
      <c r="P716" s="964"/>
      <c r="Q716" s="964"/>
      <c r="R716" s="964"/>
      <c r="S716" s="964"/>
      <c r="T716" s="964"/>
      <c r="U716" s="964"/>
      <c r="V716" s="964"/>
      <c r="W716" s="964"/>
      <c r="X716" s="964"/>
      <c r="Y716" s="964"/>
    </row>
    <row r="717">
      <c r="A717" s="964"/>
      <c r="B717" s="964"/>
      <c r="C717" s="964"/>
      <c r="D717" s="964"/>
      <c r="E717" s="964"/>
      <c r="F717" s="964"/>
      <c r="G717" s="964"/>
      <c r="H717" s="964"/>
      <c r="I717" s="964"/>
      <c r="J717" s="985"/>
      <c r="K717" s="964"/>
      <c r="L717" s="964"/>
      <c r="M717" s="964"/>
      <c r="N717" s="964"/>
      <c r="O717" s="964"/>
      <c r="P717" s="964"/>
      <c r="Q717" s="964"/>
      <c r="R717" s="964"/>
      <c r="S717" s="964"/>
      <c r="T717" s="964"/>
      <c r="U717" s="964"/>
      <c r="V717" s="964"/>
      <c r="W717" s="964"/>
      <c r="X717" s="964"/>
      <c r="Y717" s="964"/>
    </row>
    <row r="718">
      <c r="A718" s="964"/>
      <c r="B718" s="964"/>
      <c r="C718" s="964"/>
      <c r="D718" s="964"/>
      <c r="E718" s="964"/>
      <c r="F718" s="964"/>
      <c r="G718" s="964"/>
      <c r="H718" s="964"/>
      <c r="I718" s="964"/>
      <c r="J718" s="985"/>
      <c r="K718" s="964"/>
      <c r="L718" s="964"/>
      <c r="M718" s="964"/>
      <c r="N718" s="964"/>
      <c r="O718" s="964"/>
      <c r="P718" s="964"/>
      <c r="Q718" s="964"/>
      <c r="R718" s="964"/>
      <c r="S718" s="964"/>
      <c r="T718" s="964"/>
      <c r="U718" s="964"/>
      <c r="V718" s="964"/>
      <c r="W718" s="964"/>
      <c r="X718" s="964"/>
      <c r="Y718" s="964"/>
    </row>
    <row r="719">
      <c r="A719" s="964"/>
      <c r="B719" s="964"/>
      <c r="C719" s="964"/>
      <c r="D719" s="964"/>
      <c r="E719" s="964"/>
      <c r="F719" s="964"/>
      <c r="G719" s="964"/>
      <c r="H719" s="964"/>
      <c r="I719" s="964"/>
      <c r="J719" s="985"/>
      <c r="K719" s="964"/>
      <c r="L719" s="964"/>
      <c r="M719" s="964"/>
      <c r="N719" s="964"/>
      <c r="O719" s="964"/>
      <c r="P719" s="964"/>
      <c r="Q719" s="964"/>
      <c r="R719" s="964"/>
      <c r="S719" s="964"/>
      <c r="T719" s="964"/>
      <c r="U719" s="964"/>
      <c r="V719" s="964"/>
      <c r="W719" s="964"/>
      <c r="X719" s="964"/>
      <c r="Y719" s="964"/>
    </row>
    <row r="720">
      <c r="A720" s="964"/>
      <c r="B720" s="964"/>
      <c r="C720" s="964"/>
      <c r="D720" s="964"/>
      <c r="E720" s="964"/>
      <c r="F720" s="964"/>
      <c r="G720" s="964"/>
      <c r="H720" s="964"/>
      <c r="I720" s="964"/>
      <c r="J720" s="985"/>
      <c r="K720" s="964"/>
      <c r="L720" s="964"/>
      <c r="M720" s="964"/>
      <c r="N720" s="964"/>
      <c r="O720" s="964"/>
      <c r="P720" s="964"/>
      <c r="Q720" s="964"/>
      <c r="R720" s="964"/>
      <c r="S720" s="964"/>
      <c r="T720" s="964"/>
      <c r="U720" s="964"/>
      <c r="V720" s="964"/>
      <c r="W720" s="964"/>
      <c r="X720" s="964"/>
      <c r="Y720" s="964"/>
    </row>
    <row r="721">
      <c r="A721" s="964"/>
      <c r="B721" s="964"/>
      <c r="C721" s="964"/>
      <c r="D721" s="964"/>
      <c r="E721" s="964"/>
      <c r="F721" s="964"/>
      <c r="G721" s="964"/>
      <c r="H721" s="964"/>
      <c r="I721" s="964"/>
      <c r="J721" s="985"/>
      <c r="K721" s="964"/>
      <c r="L721" s="964"/>
      <c r="M721" s="964"/>
      <c r="N721" s="964"/>
      <c r="O721" s="964"/>
      <c r="P721" s="964"/>
      <c r="Q721" s="964"/>
      <c r="R721" s="964"/>
      <c r="S721" s="964"/>
      <c r="T721" s="964"/>
      <c r="U721" s="964"/>
      <c r="V721" s="964"/>
      <c r="W721" s="964"/>
      <c r="X721" s="964"/>
      <c r="Y721" s="964"/>
    </row>
    <row r="722">
      <c r="A722" s="964"/>
      <c r="B722" s="964"/>
      <c r="C722" s="964"/>
      <c r="D722" s="964"/>
      <c r="E722" s="964"/>
      <c r="F722" s="964"/>
      <c r="G722" s="964"/>
      <c r="H722" s="964"/>
      <c r="I722" s="964"/>
      <c r="J722" s="985"/>
      <c r="K722" s="964"/>
      <c r="L722" s="964"/>
      <c r="M722" s="964"/>
      <c r="N722" s="964"/>
      <c r="O722" s="964"/>
      <c r="P722" s="964"/>
      <c r="Q722" s="964"/>
      <c r="R722" s="964"/>
      <c r="S722" s="964"/>
      <c r="T722" s="964"/>
      <c r="U722" s="964"/>
      <c r="V722" s="964"/>
      <c r="W722" s="964"/>
      <c r="X722" s="964"/>
      <c r="Y722" s="964"/>
    </row>
    <row r="723">
      <c r="A723" s="964"/>
      <c r="B723" s="964"/>
      <c r="C723" s="964"/>
      <c r="D723" s="964"/>
      <c r="E723" s="964"/>
      <c r="F723" s="964"/>
      <c r="G723" s="964"/>
      <c r="H723" s="964"/>
      <c r="I723" s="964"/>
      <c r="J723" s="985"/>
      <c r="K723" s="964"/>
      <c r="L723" s="964"/>
      <c r="M723" s="964"/>
      <c r="N723" s="964"/>
      <c r="O723" s="964"/>
      <c r="P723" s="964"/>
      <c r="Q723" s="964"/>
      <c r="R723" s="964"/>
      <c r="S723" s="964"/>
      <c r="T723" s="964"/>
      <c r="U723" s="964"/>
      <c r="V723" s="964"/>
      <c r="W723" s="964"/>
      <c r="X723" s="964"/>
      <c r="Y723" s="964"/>
    </row>
    <row r="724">
      <c r="A724" s="964"/>
      <c r="B724" s="964"/>
      <c r="C724" s="964"/>
      <c r="D724" s="964"/>
      <c r="E724" s="964"/>
      <c r="F724" s="964"/>
      <c r="G724" s="964"/>
      <c r="H724" s="964"/>
      <c r="I724" s="964"/>
      <c r="J724" s="985"/>
      <c r="K724" s="964"/>
      <c r="L724" s="964"/>
      <c r="M724" s="964"/>
      <c r="N724" s="964"/>
      <c r="O724" s="964"/>
      <c r="P724" s="964"/>
      <c r="Q724" s="964"/>
      <c r="R724" s="964"/>
      <c r="S724" s="964"/>
      <c r="T724" s="964"/>
      <c r="U724" s="964"/>
      <c r="V724" s="964"/>
      <c r="W724" s="964"/>
      <c r="X724" s="964"/>
      <c r="Y724" s="964"/>
    </row>
    <row r="725">
      <c r="A725" s="964"/>
      <c r="B725" s="964"/>
      <c r="C725" s="964"/>
      <c r="D725" s="964"/>
      <c r="E725" s="964"/>
      <c r="F725" s="964"/>
      <c r="G725" s="964"/>
      <c r="H725" s="964"/>
      <c r="I725" s="964"/>
      <c r="J725" s="985"/>
      <c r="K725" s="964"/>
      <c r="L725" s="964"/>
      <c r="M725" s="964"/>
      <c r="N725" s="964"/>
      <c r="O725" s="964"/>
      <c r="P725" s="964"/>
      <c r="Q725" s="964"/>
      <c r="R725" s="964"/>
      <c r="S725" s="964"/>
      <c r="T725" s="964"/>
      <c r="U725" s="964"/>
      <c r="V725" s="964"/>
      <c r="W725" s="964"/>
      <c r="X725" s="964"/>
      <c r="Y725" s="964"/>
    </row>
    <row r="726">
      <c r="A726" s="964"/>
      <c r="B726" s="964"/>
      <c r="C726" s="964"/>
      <c r="D726" s="964"/>
      <c r="E726" s="964"/>
      <c r="F726" s="964"/>
      <c r="G726" s="964"/>
      <c r="H726" s="964"/>
      <c r="I726" s="964"/>
      <c r="J726" s="985"/>
      <c r="K726" s="964"/>
      <c r="L726" s="964"/>
      <c r="M726" s="964"/>
      <c r="N726" s="964"/>
      <c r="O726" s="964"/>
      <c r="P726" s="964"/>
      <c r="Q726" s="964"/>
      <c r="R726" s="964"/>
      <c r="S726" s="964"/>
      <c r="T726" s="964"/>
      <c r="U726" s="964"/>
      <c r="V726" s="964"/>
      <c r="W726" s="964"/>
      <c r="X726" s="964"/>
      <c r="Y726" s="964"/>
    </row>
    <row r="727">
      <c r="A727" s="964"/>
      <c r="B727" s="964"/>
      <c r="C727" s="964"/>
      <c r="D727" s="964"/>
      <c r="E727" s="964"/>
      <c r="F727" s="964"/>
      <c r="G727" s="964"/>
      <c r="H727" s="964"/>
      <c r="I727" s="964"/>
      <c r="J727" s="985"/>
      <c r="K727" s="964"/>
      <c r="L727" s="964"/>
      <c r="M727" s="964"/>
      <c r="N727" s="964"/>
      <c r="O727" s="964"/>
      <c r="P727" s="964"/>
      <c r="Q727" s="964"/>
      <c r="R727" s="964"/>
      <c r="S727" s="964"/>
      <c r="T727" s="964"/>
      <c r="U727" s="964"/>
      <c r="V727" s="964"/>
      <c r="W727" s="964"/>
      <c r="X727" s="964"/>
      <c r="Y727" s="964"/>
    </row>
    <row r="728">
      <c r="A728" s="964"/>
      <c r="B728" s="964"/>
      <c r="C728" s="964"/>
      <c r="D728" s="964"/>
      <c r="E728" s="964"/>
      <c r="F728" s="964"/>
      <c r="G728" s="964"/>
      <c r="H728" s="964"/>
      <c r="I728" s="964"/>
      <c r="J728" s="985"/>
      <c r="K728" s="964"/>
      <c r="L728" s="964"/>
      <c r="M728" s="964"/>
      <c r="N728" s="964"/>
      <c r="O728" s="964"/>
      <c r="P728" s="964"/>
      <c r="Q728" s="964"/>
      <c r="R728" s="964"/>
      <c r="S728" s="964"/>
      <c r="T728" s="964"/>
      <c r="U728" s="964"/>
      <c r="V728" s="964"/>
      <c r="W728" s="964"/>
      <c r="X728" s="964"/>
      <c r="Y728" s="964"/>
    </row>
    <row r="729">
      <c r="A729" s="964"/>
      <c r="B729" s="964"/>
      <c r="C729" s="964"/>
      <c r="D729" s="964"/>
      <c r="E729" s="964"/>
      <c r="F729" s="964"/>
      <c r="G729" s="964"/>
      <c r="H729" s="964"/>
      <c r="I729" s="964"/>
      <c r="J729" s="985"/>
      <c r="K729" s="964"/>
      <c r="L729" s="964"/>
      <c r="M729" s="964"/>
      <c r="N729" s="964"/>
      <c r="O729" s="964"/>
      <c r="P729" s="964"/>
      <c r="Q729" s="964"/>
      <c r="R729" s="964"/>
      <c r="S729" s="964"/>
      <c r="T729" s="964"/>
      <c r="U729" s="964"/>
      <c r="V729" s="964"/>
      <c r="W729" s="964"/>
      <c r="X729" s="964"/>
      <c r="Y729" s="964"/>
    </row>
    <row r="730">
      <c r="A730" s="964"/>
      <c r="B730" s="964"/>
      <c r="C730" s="964"/>
      <c r="D730" s="964"/>
      <c r="E730" s="964"/>
      <c r="F730" s="964"/>
      <c r="G730" s="964"/>
      <c r="H730" s="964"/>
      <c r="I730" s="964"/>
      <c r="J730" s="985"/>
      <c r="K730" s="964"/>
      <c r="L730" s="964"/>
      <c r="M730" s="964"/>
      <c r="N730" s="964"/>
      <c r="O730" s="964"/>
      <c r="P730" s="964"/>
      <c r="Q730" s="964"/>
      <c r="R730" s="964"/>
      <c r="S730" s="964"/>
      <c r="T730" s="964"/>
      <c r="U730" s="964"/>
      <c r="V730" s="964"/>
      <c r="W730" s="964"/>
      <c r="X730" s="964"/>
      <c r="Y730" s="964"/>
    </row>
    <row r="731">
      <c r="A731" s="964"/>
      <c r="B731" s="964"/>
      <c r="C731" s="964"/>
      <c r="D731" s="964"/>
      <c r="E731" s="964"/>
      <c r="F731" s="964"/>
      <c r="G731" s="964"/>
      <c r="H731" s="964"/>
      <c r="I731" s="964"/>
      <c r="J731" s="985"/>
      <c r="K731" s="964"/>
      <c r="L731" s="964"/>
      <c r="M731" s="964"/>
      <c r="N731" s="964"/>
      <c r="O731" s="964"/>
      <c r="P731" s="964"/>
      <c r="Q731" s="964"/>
      <c r="R731" s="964"/>
      <c r="S731" s="964"/>
      <c r="T731" s="964"/>
      <c r="U731" s="964"/>
      <c r="V731" s="964"/>
      <c r="W731" s="964"/>
      <c r="X731" s="964"/>
      <c r="Y731" s="964"/>
    </row>
    <row r="732">
      <c r="A732" s="964"/>
      <c r="B732" s="964"/>
      <c r="C732" s="964"/>
      <c r="D732" s="964"/>
      <c r="E732" s="964"/>
      <c r="F732" s="964"/>
      <c r="G732" s="964"/>
      <c r="H732" s="964"/>
      <c r="I732" s="964"/>
      <c r="J732" s="985"/>
      <c r="K732" s="964"/>
      <c r="L732" s="964"/>
      <c r="M732" s="964"/>
      <c r="N732" s="964"/>
      <c r="O732" s="964"/>
      <c r="P732" s="964"/>
      <c r="Q732" s="964"/>
      <c r="R732" s="964"/>
      <c r="S732" s="964"/>
      <c r="T732" s="964"/>
      <c r="U732" s="964"/>
      <c r="V732" s="964"/>
      <c r="W732" s="964"/>
      <c r="X732" s="964"/>
      <c r="Y732" s="964"/>
    </row>
    <row r="733">
      <c r="A733" s="964"/>
      <c r="B733" s="964"/>
      <c r="C733" s="964"/>
      <c r="D733" s="964"/>
      <c r="E733" s="964"/>
      <c r="F733" s="964"/>
      <c r="G733" s="964"/>
      <c r="H733" s="964"/>
      <c r="I733" s="964"/>
      <c r="J733" s="985"/>
      <c r="K733" s="964"/>
      <c r="L733" s="964"/>
      <c r="M733" s="964"/>
      <c r="N733" s="964"/>
      <c r="O733" s="964"/>
      <c r="P733" s="964"/>
      <c r="Q733" s="964"/>
      <c r="R733" s="964"/>
      <c r="S733" s="964"/>
      <c r="T733" s="964"/>
      <c r="U733" s="964"/>
      <c r="V733" s="964"/>
      <c r="W733" s="964"/>
      <c r="X733" s="964"/>
      <c r="Y733" s="964"/>
    </row>
    <row r="734">
      <c r="A734" s="964"/>
      <c r="B734" s="964"/>
      <c r="C734" s="964"/>
      <c r="D734" s="964"/>
      <c r="E734" s="964"/>
      <c r="F734" s="964"/>
      <c r="G734" s="964"/>
      <c r="H734" s="964"/>
      <c r="I734" s="964"/>
      <c r="J734" s="985"/>
      <c r="K734" s="964"/>
      <c r="L734" s="964"/>
      <c r="M734" s="964"/>
      <c r="N734" s="964"/>
      <c r="O734" s="964"/>
      <c r="P734" s="964"/>
      <c r="Q734" s="964"/>
      <c r="R734" s="964"/>
      <c r="S734" s="964"/>
      <c r="T734" s="964"/>
      <c r="U734" s="964"/>
      <c r="V734" s="964"/>
      <c r="W734" s="964"/>
      <c r="X734" s="964"/>
      <c r="Y734" s="964"/>
    </row>
    <row r="735">
      <c r="A735" s="964"/>
      <c r="B735" s="964"/>
      <c r="C735" s="964"/>
      <c r="D735" s="964"/>
      <c r="E735" s="964"/>
      <c r="F735" s="964"/>
      <c r="G735" s="964"/>
      <c r="H735" s="964"/>
      <c r="I735" s="964"/>
      <c r="J735" s="985"/>
      <c r="K735" s="964"/>
      <c r="L735" s="964"/>
      <c r="M735" s="964"/>
      <c r="N735" s="964"/>
      <c r="O735" s="964"/>
      <c r="P735" s="964"/>
      <c r="Q735" s="964"/>
      <c r="R735" s="964"/>
      <c r="S735" s="964"/>
      <c r="T735" s="964"/>
      <c r="U735" s="964"/>
      <c r="V735" s="964"/>
      <c r="W735" s="964"/>
      <c r="X735" s="964"/>
      <c r="Y735" s="964"/>
    </row>
    <row r="736">
      <c r="A736" s="964"/>
      <c r="B736" s="964"/>
      <c r="C736" s="964"/>
      <c r="D736" s="964"/>
      <c r="E736" s="964"/>
      <c r="F736" s="964"/>
      <c r="G736" s="964"/>
      <c r="H736" s="964"/>
      <c r="I736" s="964"/>
      <c r="J736" s="985"/>
      <c r="K736" s="964"/>
      <c r="L736" s="964"/>
      <c r="M736" s="964"/>
      <c r="N736" s="964"/>
      <c r="O736" s="964"/>
      <c r="P736" s="964"/>
      <c r="Q736" s="964"/>
      <c r="R736" s="964"/>
      <c r="S736" s="964"/>
      <c r="T736" s="964"/>
      <c r="U736" s="964"/>
      <c r="V736" s="964"/>
      <c r="W736" s="964"/>
      <c r="X736" s="964"/>
      <c r="Y736" s="964"/>
    </row>
    <row r="737">
      <c r="A737" s="964"/>
      <c r="B737" s="964"/>
      <c r="C737" s="964"/>
      <c r="D737" s="964"/>
      <c r="E737" s="964"/>
      <c r="F737" s="964"/>
      <c r="G737" s="964"/>
      <c r="H737" s="964"/>
      <c r="I737" s="964"/>
      <c r="J737" s="985"/>
      <c r="K737" s="964"/>
      <c r="L737" s="964"/>
      <c r="M737" s="964"/>
      <c r="N737" s="964"/>
      <c r="O737" s="964"/>
      <c r="P737" s="964"/>
      <c r="Q737" s="964"/>
      <c r="R737" s="964"/>
      <c r="S737" s="964"/>
      <c r="T737" s="964"/>
      <c r="U737" s="964"/>
      <c r="V737" s="964"/>
      <c r="W737" s="964"/>
      <c r="X737" s="964"/>
      <c r="Y737" s="964"/>
    </row>
    <row r="738">
      <c r="A738" s="964"/>
      <c r="B738" s="964"/>
      <c r="C738" s="964"/>
      <c r="D738" s="964"/>
      <c r="E738" s="964"/>
      <c r="F738" s="964"/>
      <c r="G738" s="964"/>
      <c r="H738" s="964"/>
      <c r="I738" s="964"/>
      <c r="J738" s="985"/>
      <c r="K738" s="964"/>
      <c r="L738" s="964"/>
      <c r="M738" s="964"/>
      <c r="N738" s="964"/>
      <c r="O738" s="964"/>
      <c r="P738" s="964"/>
      <c r="Q738" s="964"/>
      <c r="R738" s="964"/>
      <c r="S738" s="964"/>
      <c r="T738" s="964"/>
      <c r="U738" s="964"/>
      <c r="V738" s="964"/>
      <c r="W738" s="964"/>
      <c r="X738" s="964"/>
      <c r="Y738" s="964"/>
    </row>
    <row r="739">
      <c r="A739" s="964"/>
      <c r="B739" s="964"/>
      <c r="C739" s="964"/>
      <c r="D739" s="964"/>
      <c r="E739" s="964"/>
      <c r="F739" s="964"/>
      <c r="G739" s="964"/>
      <c r="H739" s="964"/>
      <c r="I739" s="964"/>
      <c r="J739" s="985"/>
      <c r="K739" s="964"/>
      <c r="L739" s="964"/>
      <c r="M739" s="964"/>
      <c r="N739" s="964"/>
      <c r="O739" s="964"/>
      <c r="P739" s="964"/>
      <c r="Q739" s="964"/>
      <c r="R739" s="964"/>
      <c r="S739" s="964"/>
      <c r="T739" s="964"/>
      <c r="U739" s="964"/>
      <c r="V739" s="964"/>
      <c r="W739" s="964"/>
      <c r="X739" s="964"/>
      <c r="Y739" s="964"/>
    </row>
    <row r="740">
      <c r="A740" s="964"/>
      <c r="B740" s="964"/>
      <c r="C740" s="964"/>
      <c r="D740" s="964"/>
      <c r="E740" s="964"/>
      <c r="F740" s="964"/>
      <c r="G740" s="964"/>
      <c r="H740" s="964"/>
      <c r="I740" s="964"/>
      <c r="J740" s="985"/>
      <c r="K740" s="964"/>
      <c r="L740" s="964"/>
      <c r="M740" s="964"/>
      <c r="N740" s="964"/>
      <c r="O740" s="964"/>
      <c r="P740" s="964"/>
      <c r="Q740" s="964"/>
      <c r="R740" s="964"/>
      <c r="S740" s="964"/>
      <c r="T740" s="964"/>
      <c r="U740" s="964"/>
      <c r="V740" s="964"/>
      <c r="W740" s="964"/>
      <c r="X740" s="964"/>
      <c r="Y740" s="964"/>
    </row>
    <row r="741">
      <c r="A741" s="964"/>
      <c r="B741" s="964"/>
      <c r="C741" s="964"/>
      <c r="D741" s="964"/>
      <c r="E741" s="964"/>
      <c r="F741" s="964"/>
      <c r="G741" s="964"/>
      <c r="H741" s="964"/>
      <c r="I741" s="964"/>
      <c r="J741" s="985"/>
      <c r="K741" s="964"/>
      <c r="L741" s="964"/>
      <c r="M741" s="964"/>
      <c r="N741" s="964"/>
      <c r="O741" s="964"/>
      <c r="P741" s="964"/>
      <c r="Q741" s="964"/>
      <c r="R741" s="964"/>
      <c r="S741" s="964"/>
      <c r="T741" s="964"/>
      <c r="U741" s="964"/>
      <c r="V741" s="964"/>
      <c r="W741" s="964"/>
      <c r="X741" s="964"/>
      <c r="Y741" s="964"/>
    </row>
    <row r="742">
      <c r="A742" s="964"/>
      <c r="B742" s="964"/>
      <c r="C742" s="964"/>
      <c r="D742" s="964"/>
      <c r="E742" s="964"/>
      <c r="F742" s="964"/>
      <c r="G742" s="964"/>
      <c r="H742" s="964"/>
      <c r="I742" s="964"/>
      <c r="J742" s="985"/>
      <c r="K742" s="964"/>
      <c r="L742" s="964"/>
      <c r="M742" s="964"/>
      <c r="N742" s="964"/>
      <c r="O742" s="964"/>
      <c r="P742" s="964"/>
      <c r="Q742" s="964"/>
      <c r="R742" s="964"/>
      <c r="S742" s="964"/>
      <c r="T742" s="964"/>
      <c r="U742" s="964"/>
      <c r="V742" s="964"/>
      <c r="W742" s="964"/>
      <c r="X742" s="964"/>
      <c r="Y742" s="964"/>
    </row>
    <row r="743">
      <c r="A743" s="964"/>
      <c r="B743" s="964"/>
      <c r="C743" s="964"/>
      <c r="D743" s="964"/>
      <c r="E743" s="964"/>
      <c r="F743" s="964"/>
      <c r="G743" s="964"/>
      <c r="H743" s="964"/>
      <c r="I743" s="964"/>
      <c r="J743" s="985"/>
      <c r="K743" s="964"/>
      <c r="L743" s="964"/>
      <c r="M743" s="964"/>
      <c r="N743" s="964"/>
      <c r="O743" s="964"/>
      <c r="P743" s="964"/>
      <c r="Q743" s="964"/>
      <c r="R743" s="964"/>
      <c r="S743" s="964"/>
      <c r="T743" s="964"/>
      <c r="U743" s="964"/>
      <c r="V743" s="964"/>
      <c r="W743" s="964"/>
      <c r="X743" s="964"/>
      <c r="Y743" s="964"/>
    </row>
    <row r="744">
      <c r="A744" s="964"/>
      <c r="B744" s="964"/>
      <c r="C744" s="964"/>
      <c r="D744" s="964"/>
      <c r="E744" s="964"/>
      <c r="F744" s="964"/>
      <c r="G744" s="964"/>
      <c r="H744" s="964"/>
      <c r="I744" s="964"/>
      <c r="J744" s="985"/>
      <c r="K744" s="964"/>
      <c r="L744" s="964"/>
      <c r="M744" s="964"/>
      <c r="N744" s="964"/>
      <c r="O744" s="964"/>
      <c r="P744" s="964"/>
      <c r="Q744" s="964"/>
      <c r="R744" s="964"/>
      <c r="S744" s="964"/>
      <c r="T744" s="964"/>
      <c r="U744" s="964"/>
      <c r="V744" s="964"/>
      <c r="W744" s="964"/>
      <c r="X744" s="964"/>
      <c r="Y744" s="964"/>
    </row>
    <row r="745">
      <c r="A745" s="964"/>
      <c r="B745" s="964"/>
      <c r="C745" s="964"/>
      <c r="D745" s="964"/>
      <c r="E745" s="964"/>
      <c r="F745" s="964"/>
      <c r="G745" s="964"/>
      <c r="H745" s="964"/>
      <c r="I745" s="964"/>
      <c r="J745" s="985"/>
      <c r="K745" s="964"/>
      <c r="L745" s="964"/>
      <c r="M745" s="964"/>
      <c r="N745" s="964"/>
      <c r="O745" s="964"/>
      <c r="P745" s="964"/>
      <c r="Q745" s="964"/>
      <c r="R745" s="964"/>
      <c r="S745" s="964"/>
      <c r="T745" s="964"/>
      <c r="U745" s="964"/>
      <c r="V745" s="964"/>
      <c r="W745" s="964"/>
      <c r="X745" s="964"/>
      <c r="Y745" s="964"/>
    </row>
    <row r="746">
      <c r="A746" s="964"/>
      <c r="B746" s="964"/>
      <c r="C746" s="964"/>
      <c r="D746" s="964"/>
      <c r="E746" s="964"/>
      <c r="F746" s="964"/>
      <c r="G746" s="964"/>
      <c r="H746" s="964"/>
      <c r="I746" s="964"/>
      <c r="J746" s="985"/>
      <c r="K746" s="964"/>
      <c r="L746" s="964"/>
      <c r="M746" s="964"/>
      <c r="N746" s="964"/>
      <c r="O746" s="964"/>
      <c r="P746" s="964"/>
      <c r="Q746" s="964"/>
      <c r="R746" s="964"/>
      <c r="S746" s="964"/>
      <c r="T746" s="964"/>
      <c r="U746" s="964"/>
      <c r="V746" s="964"/>
      <c r="W746" s="964"/>
      <c r="X746" s="964"/>
      <c r="Y746" s="964"/>
    </row>
    <row r="747">
      <c r="A747" s="964"/>
      <c r="B747" s="964"/>
      <c r="C747" s="964"/>
      <c r="D747" s="964"/>
      <c r="E747" s="964"/>
      <c r="F747" s="964"/>
      <c r="G747" s="964"/>
      <c r="H747" s="964"/>
      <c r="I747" s="964"/>
      <c r="J747" s="985"/>
      <c r="K747" s="964"/>
      <c r="L747" s="964"/>
      <c r="M747" s="964"/>
      <c r="N747" s="964"/>
      <c r="O747" s="964"/>
      <c r="P747" s="964"/>
      <c r="Q747" s="964"/>
      <c r="R747" s="964"/>
      <c r="S747" s="964"/>
      <c r="T747" s="964"/>
      <c r="U747" s="964"/>
      <c r="V747" s="964"/>
      <c r="W747" s="964"/>
      <c r="X747" s="964"/>
      <c r="Y747" s="964"/>
    </row>
    <row r="748">
      <c r="A748" s="964"/>
      <c r="B748" s="964"/>
      <c r="C748" s="964"/>
      <c r="D748" s="964"/>
      <c r="E748" s="964"/>
      <c r="F748" s="964"/>
      <c r="G748" s="964"/>
      <c r="H748" s="964"/>
      <c r="I748" s="964"/>
      <c r="J748" s="985"/>
      <c r="K748" s="964"/>
      <c r="L748" s="964"/>
      <c r="M748" s="964"/>
      <c r="N748" s="964"/>
      <c r="O748" s="964"/>
      <c r="P748" s="964"/>
      <c r="Q748" s="964"/>
      <c r="R748" s="964"/>
      <c r="S748" s="964"/>
      <c r="T748" s="964"/>
      <c r="U748" s="964"/>
      <c r="V748" s="964"/>
      <c r="W748" s="964"/>
      <c r="X748" s="964"/>
      <c r="Y748" s="964"/>
    </row>
    <row r="749">
      <c r="A749" s="964"/>
      <c r="B749" s="964"/>
      <c r="C749" s="964"/>
      <c r="D749" s="964"/>
      <c r="E749" s="964"/>
      <c r="F749" s="964"/>
      <c r="G749" s="964"/>
      <c r="H749" s="964"/>
      <c r="I749" s="964"/>
      <c r="J749" s="985"/>
      <c r="K749" s="964"/>
      <c r="L749" s="964"/>
      <c r="M749" s="964"/>
      <c r="N749" s="964"/>
      <c r="O749" s="964"/>
      <c r="P749" s="964"/>
      <c r="Q749" s="964"/>
      <c r="R749" s="964"/>
      <c r="S749" s="964"/>
      <c r="T749" s="964"/>
      <c r="U749" s="964"/>
      <c r="V749" s="964"/>
      <c r="W749" s="964"/>
      <c r="X749" s="964"/>
      <c r="Y749" s="964"/>
    </row>
    <row r="750">
      <c r="A750" s="964"/>
      <c r="B750" s="964"/>
      <c r="C750" s="964"/>
      <c r="D750" s="964"/>
      <c r="E750" s="964"/>
      <c r="F750" s="964"/>
      <c r="G750" s="964"/>
      <c r="H750" s="964"/>
      <c r="I750" s="964"/>
      <c r="J750" s="985"/>
      <c r="K750" s="964"/>
      <c r="L750" s="964"/>
      <c r="M750" s="964"/>
      <c r="N750" s="964"/>
      <c r="O750" s="964"/>
      <c r="P750" s="964"/>
      <c r="Q750" s="964"/>
      <c r="R750" s="964"/>
      <c r="S750" s="964"/>
      <c r="T750" s="964"/>
      <c r="U750" s="964"/>
      <c r="V750" s="964"/>
      <c r="W750" s="964"/>
      <c r="X750" s="964"/>
      <c r="Y750" s="964"/>
    </row>
    <row r="751">
      <c r="A751" s="964"/>
      <c r="B751" s="964"/>
      <c r="C751" s="964"/>
      <c r="D751" s="964"/>
      <c r="E751" s="964"/>
      <c r="F751" s="964"/>
      <c r="G751" s="964"/>
      <c r="H751" s="964"/>
      <c r="I751" s="964"/>
      <c r="J751" s="985"/>
      <c r="K751" s="964"/>
      <c r="L751" s="964"/>
      <c r="M751" s="964"/>
      <c r="N751" s="964"/>
      <c r="O751" s="964"/>
      <c r="P751" s="964"/>
      <c r="Q751" s="964"/>
      <c r="R751" s="964"/>
      <c r="S751" s="964"/>
      <c r="T751" s="964"/>
      <c r="U751" s="964"/>
      <c r="V751" s="964"/>
      <c r="W751" s="964"/>
      <c r="X751" s="964"/>
      <c r="Y751" s="964"/>
    </row>
    <row r="752">
      <c r="A752" s="964"/>
      <c r="B752" s="964"/>
      <c r="C752" s="964"/>
      <c r="D752" s="964"/>
      <c r="E752" s="964"/>
      <c r="F752" s="964"/>
      <c r="G752" s="964"/>
      <c r="H752" s="964"/>
      <c r="I752" s="964"/>
      <c r="J752" s="985"/>
      <c r="K752" s="964"/>
      <c r="L752" s="964"/>
      <c r="M752" s="964"/>
      <c r="N752" s="964"/>
      <c r="O752" s="964"/>
      <c r="P752" s="964"/>
      <c r="Q752" s="964"/>
      <c r="R752" s="964"/>
      <c r="S752" s="964"/>
      <c r="T752" s="964"/>
      <c r="U752" s="964"/>
      <c r="V752" s="964"/>
      <c r="W752" s="964"/>
      <c r="X752" s="964"/>
      <c r="Y752" s="964"/>
    </row>
    <row r="753">
      <c r="A753" s="964"/>
      <c r="B753" s="964"/>
      <c r="C753" s="964"/>
      <c r="D753" s="964"/>
      <c r="E753" s="964"/>
      <c r="F753" s="964"/>
      <c r="G753" s="964"/>
      <c r="H753" s="964"/>
      <c r="I753" s="964"/>
      <c r="J753" s="985"/>
      <c r="K753" s="964"/>
      <c r="L753" s="964"/>
      <c r="M753" s="964"/>
      <c r="N753" s="964"/>
      <c r="O753" s="964"/>
      <c r="P753" s="964"/>
      <c r="Q753" s="964"/>
      <c r="R753" s="964"/>
      <c r="S753" s="964"/>
      <c r="T753" s="964"/>
      <c r="U753" s="964"/>
      <c r="V753" s="964"/>
      <c r="W753" s="964"/>
      <c r="X753" s="964"/>
      <c r="Y753" s="964"/>
    </row>
    <row r="754">
      <c r="A754" s="964"/>
      <c r="B754" s="964"/>
      <c r="C754" s="964"/>
      <c r="D754" s="964"/>
      <c r="E754" s="964"/>
      <c r="F754" s="964"/>
      <c r="G754" s="964"/>
      <c r="H754" s="964"/>
      <c r="I754" s="964"/>
      <c r="J754" s="985"/>
      <c r="K754" s="964"/>
      <c r="L754" s="964"/>
      <c r="M754" s="964"/>
      <c r="N754" s="964"/>
      <c r="O754" s="964"/>
      <c r="P754" s="964"/>
      <c r="Q754" s="964"/>
      <c r="R754" s="964"/>
      <c r="S754" s="964"/>
      <c r="T754" s="964"/>
      <c r="U754" s="964"/>
      <c r="V754" s="964"/>
      <c r="W754" s="964"/>
      <c r="X754" s="964"/>
      <c r="Y754" s="964"/>
    </row>
    <row r="755">
      <c r="A755" s="964"/>
      <c r="B755" s="964"/>
      <c r="C755" s="964"/>
      <c r="D755" s="964"/>
      <c r="E755" s="964"/>
      <c r="F755" s="964"/>
      <c r="G755" s="964"/>
      <c r="H755" s="964"/>
      <c r="I755" s="964"/>
      <c r="J755" s="985"/>
      <c r="K755" s="964"/>
      <c r="L755" s="964"/>
      <c r="M755" s="964"/>
      <c r="N755" s="964"/>
      <c r="O755" s="964"/>
      <c r="P755" s="964"/>
      <c r="Q755" s="964"/>
      <c r="R755" s="964"/>
      <c r="S755" s="964"/>
      <c r="T755" s="964"/>
      <c r="U755" s="964"/>
      <c r="V755" s="964"/>
      <c r="W755" s="964"/>
      <c r="X755" s="964"/>
      <c r="Y755" s="964"/>
    </row>
    <row r="756">
      <c r="A756" s="964"/>
      <c r="B756" s="964"/>
      <c r="C756" s="964"/>
      <c r="D756" s="964"/>
      <c r="E756" s="964"/>
      <c r="F756" s="964"/>
      <c r="G756" s="964"/>
      <c r="H756" s="964"/>
      <c r="I756" s="964"/>
      <c r="J756" s="985"/>
      <c r="K756" s="964"/>
      <c r="L756" s="964"/>
      <c r="M756" s="964"/>
      <c r="N756" s="964"/>
      <c r="O756" s="964"/>
      <c r="P756" s="964"/>
      <c r="Q756" s="964"/>
      <c r="R756" s="964"/>
      <c r="S756" s="964"/>
      <c r="T756" s="964"/>
      <c r="U756" s="964"/>
      <c r="V756" s="964"/>
      <c r="W756" s="964"/>
      <c r="X756" s="964"/>
      <c r="Y756" s="964"/>
    </row>
    <row r="757">
      <c r="A757" s="964"/>
      <c r="B757" s="964"/>
      <c r="C757" s="964"/>
      <c r="D757" s="964"/>
      <c r="E757" s="964"/>
      <c r="F757" s="964"/>
      <c r="G757" s="964"/>
      <c r="H757" s="964"/>
      <c r="I757" s="964"/>
      <c r="J757" s="985"/>
      <c r="K757" s="964"/>
      <c r="L757" s="964"/>
      <c r="M757" s="964"/>
      <c r="N757" s="964"/>
      <c r="O757" s="964"/>
      <c r="P757" s="964"/>
      <c r="Q757" s="964"/>
      <c r="R757" s="964"/>
      <c r="S757" s="964"/>
      <c r="T757" s="964"/>
      <c r="U757" s="964"/>
      <c r="V757" s="964"/>
      <c r="W757" s="964"/>
      <c r="X757" s="964"/>
      <c r="Y757" s="964"/>
    </row>
    <row r="758">
      <c r="A758" s="964"/>
      <c r="B758" s="964"/>
      <c r="C758" s="964"/>
      <c r="D758" s="964"/>
      <c r="E758" s="964"/>
      <c r="F758" s="964"/>
      <c r="G758" s="964"/>
      <c r="H758" s="964"/>
      <c r="I758" s="964"/>
      <c r="J758" s="985"/>
      <c r="K758" s="964"/>
      <c r="L758" s="964"/>
      <c r="M758" s="964"/>
      <c r="N758" s="964"/>
      <c r="O758" s="964"/>
      <c r="P758" s="964"/>
      <c r="Q758" s="964"/>
      <c r="R758" s="964"/>
      <c r="S758" s="964"/>
      <c r="T758" s="964"/>
      <c r="U758" s="964"/>
      <c r="V758" s="964"/>
      <c r="W758" s="964"/>
      <c r="X758" s="964"/>
      <c r="Y758" s="964"/>
    </row>
    <row r="759">
      <c r="A759" s="964"/>
      <c r="B759" s="964"/>
      <c r="C759" s="964"/>
      <c r="D759" s="964"/>
      <c r="E759" s="964"/>
      <c r="F759" s="964"/>
      <c r="G759" s="964"/>
      <c r="H759" s="964"/>
      <c r="I759" s="964"/>
      <c r="J759" s="985"/>
      <c r="K759" s="964"/>
      <c r="L759" s="964"/>
      <c r="M759" s="964"/>
      <c r="N759" s="964"/>
      <c r="O759" s="964"/>
      <c r="P759" s="964"/>
      <c r="Q759" s="964"/>
      <c r="R759" s="964"/>
      <c r="S759" s="964"/>
      <c r="T759" s="964"/>
      <c r="U759" s="964"/>
      <c r="V759" s="964"/>
      <c r="W759" s="964"/>
      <c r="X759" s="964"/>
      <c r="Y759" s="964"/>
    </row>
    <row r="760">
      <c r="A760" s="964"/>
      <c r="B760" s="964"/>
      <c r="C760" s="964"/>
      <c r="D760" s="964"/>
      <c r="E760" s="964"/>
      <c r="F760" s="964"/>
      <c r="G760" s="964"/>
      <c r="H760" s="964"/>
      <c r="I760" s="964"/>
      <c r="J760" s="985"/>
      <c r="K760" s="964"/>
      <c r="L760" s="964"/>
      <c r="M760" s="964"/>
      <c r="N760" s="964"/>
      <c r="O760" s="964"/>
      <c r="P760" s="964"/>
      <c r="Q760" s="964"/>
      <c r="R760" s="964"/>
      <c r="S760" s="964"/>
      <c r="T760" s="964"/>
      <c r="U760" s="964"/>
      <c r="V760" s="964"/>
      <c r="W760" s="964"/>
      <c r="X760" s="964"/>
      <c r="Y760" s="964"/>
    </row>
    <row r="761">
      <c r="A761" s="964"/>
      <c r="B761" s="964"/>
      <c r="C761" s="964"/>
      <c r="D761" s="964"/>
      <c r="E761" s="964"/>
      <c r="F761" s="964"/>
      <c r="G761" s="964"/>
      <c r="H761" s="964"/>
      <c r="I761" s="964"/>
      <c r="J761" s="985"/>
      <c r="K761" s="964"/>
      <c r="L761" s="964"/>
      <c r="M761" s="964"/>
      <c r="N761" s="964"/>
      <c r="O761" s="964"/>
      <c r="P761" s="964"/>
      <c r="Q761" s="964"/>
      <c r="R761" s="964"/>
      <c r="S761" s="964"/>
      <c r="T761" s="964"/>
      <c r="U761" s="964"/>
      <c r="V761" s="964"/>
      <c r="W761" s="964"/>
      <c r="X761" s="964"/>
      <c r="Y761" s="964"/>
    </row>
    <row r="762">
      <c r="A762" s="964"/>
      <c r="B762" s="964"/>
      <c r="C762" s="964"/>
      <c r="D762" s="964"/>
      <c r="E762" s="964"/>
      <c r="F762" s="964"/>
      <c r="G762" s="964"/>
      <c r="H762" s="964"/>
      <c r="I762" s="964"/>
      <c r="J762" s="985"/>
      <c r="K762" s="964"/>
      <c r="L762" s="964"/>
      <c r="M762" s="964"/>
      <c r="N762" s="964"/>
      <c r="O762" s="964"/>
      <c r="P762" s="964"/>
      <c r="Q762" s="964"/>
      <c r="R762" s="964"/>
      <c r="S762" s="964"/>
      <c r="T762" s="964"/>
      <c r="U762" s="964"/>
      <c r="V762" s="964"/>
      <c r="W762" s="964"/>
      <c r="X762" s="964"/>
      <c r="Y762" s="964"/>
    </row>
    <row r="763">
      <c r="A763" s="964"/>
      <c r="B763" s="964"/>
      <c r="C763" s="964"/>
      <c r="D763" s="964"/>
      <c r="E763" s="964"/>
      <c r="F763" s="964"/>
      <c r="G763" s="964"/>
      <c r="H763" s="964"/>
      <c r="I763" s="964"/>
      <c r="J763" s="985"/>
      <c r="K763" s="964"/>
      <c r="L763" s="964"/>
      <c r="M763" s="964"/>
      <c r="N763" s="964"/>
      <c r="O763" s="964"/>
      <c r="P763" s="964"/>
      <c r="Q763" s="964"/>
      <c r="R763" s="964"/>
      <c r="S763" s="964"/>
      <c r="T763" s="964"/>
      <c r="U763" s="964"/>
      <c r="V763" s="964"/>
      <c r="W763" s="964"/>
      <c r="X763" s="964"/>
      <c r="Y763" s="964"/>
    </row>
    <row r="764">
      <c r="A764" s="964"/>
      <c r="B764" s="964"/>
      <c r="C764" s="964"/>
      <c r="D764" s="964"/>
      <c r="E764" s="964"/>
      <c r="F764" s="964"/>
      <c r="G764" s="964"/>
      <c r="H764" s="964"/>
      <c r="I764" s="964"/>
      <c r="J764" s="985"/>
      <c r="K764" s="964"/>
      <c r="L764" s="964"/>
      <c r="M764" s="964"/>
      <c r="N764" s="964"/>
      <c r="O764" s="964"/>
      <c r="P764" s="964"/>
      <c r="Q764" s="964"/>
      <c r="R764" s="964"/>
      <c r="S764" s="964"/>
      <c r="T764" s="964"/>
      <c r="U764" s="964"/>
      <c r="V764" s="964"/>
      <c r="W764" s="964"/>
      <c r="X764" s="964"/>
      <c r="Y764" s="964"/>
    </row>
    <row r="765">
      <c r="A765" s="964"/>
      <c r="B765" s="964"/>
      <c r="C765" s="964"/>
      <c r="D765" s="964"/>
      <c r="E765" s="964"/>
      <c r="F765" s="964"/>
      <c r="G765" s="964"/>
      <c r="H765" s="964"/>
      <c r="I765" s="964"/>
      <c r="J765" s="985"/>
      <c r="K765" s="964"/>
      <c r="L765" s="964"/>
      <c r="M765" s="964"/>
      <c r="N765" s="964"/>
      <c r="O765" s="964"/>
      <c r="P765" s="964"/>
      <c r="Q765" s="964"/>
      <c r="R765" s="964"/>
      <c r="S765" s="964"/>
      <c r="T765" s="964"/>
      <c r="U765" s="964"/>
      <c r="V765" s="964"/>
      <c r="W765" s="964"/>
      <c r="X765" s="964"/>
      <c r="Y765" s="964"/>
    </row>
    <row r="766">
      <c r="A766" s="964"/>
      <c r="B766" s="964"/>
      <c r="C766" s="964"/>
      <c r="D766" s="964"/>
      <c r="E766" s="964"/>
      <c r="F766" s="964"/>
      <c r="G766" s="964"/>
      <c r="H766" s="964"/>
      <c r="I766" s="964"/>
      <c r="J766" s="985"/>
      <c r="K766" s="964"/>
      <c r="L766" s="964"/>
      <c r="M766" s="964"/>
      <c r="N766" s="964"/>
      <c r="O766" s="964"/>
      <c r="P766" s="964"/>
      <c r="Q766" s="964"/>
      <c r="R766" s="964"/>
      <c r="S766" s="964"/>
      <c r="T766" s="964"/>
      <c r="U766" s="964"/>
      <c r="V766" s="964"/>
      <c r="W766" s="964"/>
      <c r="X766" s="964"/>
      <c r="Y766" s="964"/>
    </row>
    <row r="767">
      <c r="A767" s="964"/>
      <c r="B767" s="964"/>
      <c r="C767" s="964"/>
      <c r="D767" s="964"/>
      <c r="E767" s="964"/>
      <c r="F767" s="964"/>
      <c r="G767" s="964"/>
      <c r="H767" s="964"/>
      <c r="I767" s="964"/>
      <c r="J767" s="985"/>
      <c r="K767" s="964"/>
      <c r="L767" s="964"/>
      <c r="M767" s="964"/>
      <c r="N767" s="964"/>
      <c r="O767" s="964"/>
      <c r="P767" s="964"/>
      <c r="Q767" s="964"/>
      <c r="R767" s="964"/>
      <c r="S767" s="964"/>
      <c r="T767" s="964"/>
      <c r="U767" s="964"/>
      <c r="V767" s="964"/>
      <c r="W767" s="964"/>
      <c r="X767" s="964"/>
      <c r="Y767" s="964"/>
    </row>
    <row r="768">
      <c r="A768" s="964"/>
      <c r="B768" s="964"/>
      <c r="C768" s="964"/>
      <c r="D768" s="964"/>
      <c r="E768" s="964"/>
      <c r="F768" s="964"/>
      <c r="G768" s="964"/>
      <c r="H768" s="964"/>
      <c r="I768" s="964"/>
      <c r="J768" s="985"/>
      <c r="K768" s="964"/>
      <c r="L768" s="964"/>
      <c r="M768" s="964"/>
      <c r="N768" s="964"/>
      <c r="O768" s="964"/>
      <c r="P768" s="964"/>
      <c r="Q768" s="964"/>
      <c r="R768" s="964"/>
      <c r="S768" s="964"/>
      <c r="T768" s="964"/>
      <c r="U768" s="964"/>
      <c r="V768" s="964"/>
      <c r="W768" s="964"/>
      <c r="X768" s="964"/>
      <c r="Y768" s="964"/>
    </row>
    <row r="769">
      <c r="A769" s="964"/>
      <c r="B769" s="964"/>
      <c r="C769" s="964"/>
      <c r="D769" s="964"/>
      <c r="E769" s="964"/>
      <c r="F769" s="964"/>
      <c r="G769" s="964"/>
      <c r="H769" s="964"/>
      <c r="I769" s="964"/>
      <c r="J769" s="985"/>
      <c r="K769" s="964"/>
      <c r="L769" s="964"/>
      <c r="M769" s="964"/>
      <c r="N769" s="964"/>
      <c r="O769" s="964"/>
      <c r="P769" s="964"/>
      <c r="Q769" s="964"/>
      <c r="R769" s="964"/>
      <c r="S769" s="964"/>
      <c r="T769" s="964"/>
      <c r="U769" s="964"/>
      <c r="V769" s="964"/>
      <c r="W769" s="964"/>
      <c r="X769" s="964"/>
      <c r="Y769" s="964"/>
    </row>
    <row r="770">
      <c r="A770" s="964"/>
      <c r="B770" s="964"/>
      <c r="C770" s="964"/>
      <c r="D770" s="964"/>
      <c r="E770" s="964"/>
      <c r="F770" s="964"/>
      <c r="G770" s="964"/>
      <c r="H770" s="964"/>
      <c r="I770" s="964"/>
      <c r="J770" s="985"/>
      <c r="K770" s="964"/>
      <c r="L770" s="964"/>
      <c r="M770" s="964"/>
      <c r="N770" s="964"/>
      <c r="O770" s="964"/>
      <c r="P770" s="964"/>
      <c r="Q770" s="964"/>
      <c r="R770" s="964"/>
      <c r="S770" s="964"/>
      <c r="T770" s="964"/>
      <c r="U770" s="964"/>
      <c r="V770" s="964"/>
      <c r="W770" s="964"/>
      <c r="X770" s="964"/>
      <c r="Y770" s="964"/>
    </row>
    <row r="771">
      <c r="A771" s="964"/>
      <c r="B771" s="964"/>
      <c r="C771" s="964"/>
      <c r="D771" s="964"/>
      <c r="E771" s="964"/>
      <c r="F771" s="964"/>
      <c r="G771" s="964"/>
      <c r="H771" s="964"/>
      <c r="I771" s="964"/>
      <c r="J771" s="985"/>
      <c r="K771" s="964"/>
      <c r="L771" s="964"/>
      <c r="M771" s="964"/>
      <c r="N771" s="964"/>
      <c r="O771" s="964"/>
      <c r="P771" s="964"/>
      <c r="Q771" s="964"/>
      <c r="R771" s="964"/>
      <c r="S771" s="964"/>
      <c r="T771" s="964"/>
      <c r="U771" s="964"/>
      <c r="V771" s="964"/>
      <c r="W771" s="964"/>
      <c r="X771" s="964"/>
      <c r="Y771" s="964"/>
    </row>
    <row r="772">
      <c r="A772" s="964"/>
      <c r="B772" s="964"/>
      <c r="C772" s="964"/>
      <c r="D772" s="964"/>
      <c r="E772" s="964"/>
      <c r="F772" s="964"/>
      <c r="G772" s="964"/>
      <c r="H772" s="964"/>
      <c r="I772" s="964"/>
      <c r="J772" s="985"/>
      <c r="K772" s="964"/>
      <c r="L772" s="964"/>
      <c r="M772" s="964"/>
      <c r="N772" s="964"/>
      <c r="O772" s="964"/>
      <c r="P772" s="964"/>
      <c r="Q772" s="964"/>
      <c r="R772" s="964"/>
      <c r="S772" s="964"/>
      <c r="T772" s="964"/>
      <c r="U772" s="964"/>
      <c r="V772" s="964"/>
      <c r="W772" s="964"/>
      <c r="X772" s="964"/>
      <c r="Y772" s="964"/>
    </row>
    <row r="773">
      <c r="A773" s="964"/>
      <c r="B773" s="964"/>
      <c r="C773" s="964"/>
      <c r="D773" s="964"/>
      <c r="E773" s="964"/>
      <c r="F773" s="964"/>
      <c r="G773" s="964"/>
      <c r="H773" s="964"/>
      <c r="I773" s="964"/>
      <c r="J773" s="985"/>
      <c r="K773" s="964"/>
      <c r="L773" s="964"/>
      <c r="M773" s="964"/>
      <c r="N773" s="964"/>
      <c r="O773" s="964"/>
      <c r="P773" s="964"/>
      <c r="Q773" s="964"/>
      <c r="R773" s="964"/>
      <c r="S773" s="964"/>
      <c r="T773" s="964"/>
      <c r="U773" s="964"/>
      <c r="V773" s="964"/>
      <c r="W773" s="964"/>
      <c r="X773" s="964"/>
      <c r="Y773" s="964"/>
    </row>
    <row r="774">
      <c r="A774" s="964"/>
      <c r="B774" s="964"/>
      <c r="C774" s="964"/>
      <c r="D774" s="964"/>
      <c r="E774" s="964"/>
      <c r="F774" s="964"/>
      <c r="G774" s="964"/>
      <c r="H774" s="964"/>
      <c r="I774" s="964"/>
      <c r="J774" s="985"/>
      <c r="K774" s="964"/>
      <c r="L774" s="964"/>
      <c r="M774" s="964"/>
      <c r="N774" s="964"/>
      <c r="O774" s="964"/>
      <c r="P774" s="964"/>
      <c r="Q774" s="964"/>
      <c r="R774" s="964"/>
      <c r="S774" s="964"/>
      <c r="T774" s="964"/>
      <c r="U774" s="964"/>
      <c r="V774" s="964"/>
      <c r="W774" s="964"/>
      <c r="X774" s="964"/>
      <c r="Y774" s="964"/>
    </row>
    <row r="775">
      <c r="A775" s="964"/>
      <c r="B775" s="964"/>
      <c r="C775" s="964"/>
      <c r="D775" s="964"/>
      <c r="E775" s="964"/>
      <c r="F775" s="964"/>
      <c r="G775" s="964"/>
      <c r="H775" s="964"/>
      <c r="I775" s="964"/>
      <c r="J775" s="985"/>
      <c r="K775" s="964"/>
      <c r="L775" s="964"/>
      <c r="M775" s="964"/>
      <c r="N775" s="964"/>
      <c r="O775" s="964"/>
      <c r="P775" s="964"/>
      <c r="Q775" s="964"/>
      <c r="R775" s="964"/>
      <c r="S775" s="964"/>
      <c r="T775" s="964"/>
      <c r="U775" s="964"/>
      <c r="V775" s="964"/>
      <c r="W775" s="964"/>
      <c r="X775" s="964"/>
      <c r="Y775" s="964"/>
    </row>
    <row r="776">
      <c r="A776" s="964"/>
      <c r="B776" s="964"/>
      <c r="C776" s="964"/>
      <c r="D776" s="964"/>
      <c r="E776" s="964"/>
      <c r="F776" s="964"/>
      <c r="G776" s="964"/>
      <c r="H776" s="964"/>
      <c r="I776" s="964"/>
      <c r="J776" s="985"/>
      <c r="K776" s="964"/>
      <c r="L776" s="964"/>
      <c r="M776" s="964"/>
      <c r="N776" s="964"/>
      <c r="O776" s="964"/>
      <c r="P776" s="964"/>
      <c r="Q776" s="964"/>
      <c r="R776" s="964"/>
      <c r="S776" s="964"/>
      <c r="T776" s="964"/>
      <c r="U776" s="964"/>
      <c r="V776" s="964"/>
      <c r="W776" s="964"/>
      <c r="X776" s="964"/>
      <c r="Y776" s="964"/>
    </row>
    <row r="777">
      <c r="A777" s="964"/>
      <c r="B777" s="964"/>
      <c r="C777" s="964"/>
      <c r="D777" s="964"/>
      <c r="E777" s="964"/>
      <c r="F777" s="964"/>
      <c r="G777" s="964"/>
      <c r="H777" s="964"/>
      <c r="I777" s="964"/>
      <c r="J777" s="985"/>
      <c r="K777" s="964"/>
      <c r="L777" s="964"/>
      <c r="M777" s="964"/>
      <c r="N777" s="964"/>
      <c r="O777" s="964"/>
      <c r="P777" s="964"/>
      <c r="Q777" s="964"/>
      <c r="R777" s="964"/>
      <c r="S777" s="964"/>
      <c r="T777" s="964"/>
      <c r="U777" s="964"/>
      <c r="V777" s="964"/>
      <c r="W777" s="964"/>
      <c r="X777" s="964"/>
      <c r="Y777" s="964"/>
    </row>
    <row r="778">
      <c r="A778" s="964"/>
      <c r="B778" s="964"/>
      <c r="C778" s="964"/>
      <c r="D778" s="964"/>
      <c r="E778" s="964"/>
      <c r="F778" s="964"/>
      <c r="G778" s="964"/>
      <c r="H778" s="964"/>
      <c r="I778" s="964"/>
      <c r="J778" s="985"/>
      <c r="K778" s="964"/>
      <c r="L778" s="964"/>
      <c r="M778" s="964"/>
      <c r="N778" s="964"/>
      <c r="O778" s="964"/>
      <c r="P778" s="964"/>
      <c r="Q778" s="964"/>
      <c r="R778" s="964"/>
      <c r="S778" s="964"/>
      <c r="T778" s="964"/>
      <c r="U778" s="964"/>
      <c r="V778" s="964"/>
      <c r="W778" s="964"/>
      <c r="X778" s="964"/>
      <c r="Y778" s="964"/>
    </row>
    <row r="779">
      <c r="A779" s="964"/>
      <c r="B779" s="964"/>
      <c r="C779" s="964"/>
      <c r="D779" s="964"/>
      <c r="E779" s="964"/>
      <c r="F779" s="964"/>
      <c r="G779" s="964"/>
      <c r="H779" s="964"/>
      <c r="I779" s="964"/>
      <c r="J779" s="985"/>
      <c r="K779" s="964"/>
      <c r="L779" s="964"/>
      <c r="M779" s="964"/>
      <c r="N779" s="964"/>
      <c r="O779" s="964"/>
      <c r="P779" s="964"/>
      <c r="Q779" s="964"/>
      <c r="R779" s="964"/>
      <c r="S779" s="964"/>
      <c r="T779" s="964"/>
      <c r="U779" s="964"/>
      <c r="V779" s="964"/>
      <c r="W779" s="964"/>
      <c r="X779" s="964"/>
      <c r="Y779" s="964"/>
    </row>
    <row r="780">
      <c r="A780" s="964"/>
      <c r="B780" s="964"/>
      <c r="C780" s="964"/>
      <c r="D780" s="964"/>
      <c r="E780" s="964"/>
      <c r="F780" s="964"/>
      <c r="G780" s="964"/>
      <c r="H780" s="964"/>
      <c r="I780" s="964"/>
      <c r="J780" s="985"/>
      <c r="K780" s="964"/>
      <c r="L780" s="964"/>
      <c r="M780" s="964"/>
      <c r="N780" s="964"/>
      <c r="O780" s="964"/>
      <c r="P780" s="964"/>
      <c r="Q780" s="964"/>
      <c r="R780" s="964"/>
      <c r="S780" s="964"/>
      <c r="T780" s="964"/>
      <c r="U780" s="964"/>
      <c r="V780" s="964"/>
      <c r="W780" s="964"/>
      <c r="X780" s="964"/>
      <c r="Y780" s="964"/>
    </row>
    <row r="781">
      <c r="A781" s="964"/>
      <c r="B781" s="964"/>
      <c r="C781" s="964"/>
      <c r="D781" s="964"/>
      <c r="E781" s="964"/>
      <c r="F781" s="964"/>
      <c r="G781" s="964"/>
      <c r="H781" s="964"/>
      <c r="I781" s="964"/>
      <c r="J781" s="985"/>
      <c r="K781" s="964"/>
      <c r="L781" s="964"/>
      <c r="M781" s="964"/>
      <c r="N781" s="964"/>
      <c r="O781" s="964"/>
      <c r="P781" s="964"/>
      <c r="Q781" s="964"/>
      <c r="R781" s="964"/>
      <c r="S781" s="964"/>
      <c r="T781" s="964"/>
      <c r="U781" s="964"/>
      <c r="V781" s="964"/>
      <c r="W781" s="964"/>
      <c r="X781" s="964"/>
      <c r="Y781" s="964"/>
    </row>
    <row r="782">
      <c r="A782" s="964"/>
      <c r="B782" s="964"/>
      <c r="C782" s="964"/>
      <c r="D782" s="964"/>
      <c r="E782" s="964"/>
      <c r="F782" s="964"/>
      <c r="G782" s="964"/>
      <c r="H782" s="964"/>
      <c r="I782" s="964"/>
      <c r="J782" s="985"/>
      <c r="K782" s="964"/>
      <c r="L782" s="964"/>
      <c r="M782" s="964"/>
      <c r="N782" s="964"/>
      <c r="O782" s="964"/>
      <c r="P782" s="964"/>
      <c r="Q782" s="964"/>
      <c r="R782" s="964"/>
      <c r="S782" s="964"/>
      <c r="T782" s="964"/>
      <c r="U782" s="964"/>
      <c r="V782" s="964"/>
      <c r="W782" s="964"/>
      <c r="X782" s="964"/>
      <c r="Y782" s="964"/>
    </row>
    <row r="783">
      <c r="A783" s="964"/>
      <c r="B783" s="964"/>
      <c r="C783" s="964"/>
      <c r="D783" s="964"/>
      <c r="E783" s="964"/>
      <c r="F783" s="964"/>
      <c r="G783" s="964"/>
      <c r="H783" s="964"/>
      <c r="I783" s="964"/>
      <c r="J783" s="985"/>
      <c r="K783" s="964"/>
      <c r="L783" s="964"/>
      <c r="M783" s="964"/>
      <c r="N783" s="964"/>
      <c r="O783" s="964"/>
      <c r="P783" s="964"/>
      <c r="Q783" s="964"/>
      <c r="R783" s="964"/>
      <c r="S783" s="964"/>
      <c r="T783" s="964"/>
      <c r="U783" s="964"/>
      <c r="V783" s="964"/>
      <c r="W783" s="964"/>
      <c r="X783" s="964"/>
      <c r="Y783" s="964"/>
    </row>
    <row r="784">
      <c r="A784" s="964"/>
      <c r="B784" s="964"/>
      <c r="C784" s="964"/>
      <c r="D784" s="964"/>
      <c r="E784" s="964"/>
      <c r="F784" s="964"/>
      <c r="G784" s="964"/>
      <c r="H784" s="964"/>
      <c r="I784" s="964"/>
      <c r="J784" s="985"/>
      <c r="K784" s="964"/>
      <c r="L784" s="964"/>
      <c r="M784" s="964"/>
      <c r="N784" s="964"/>
      <c r="O784" s="964"/>
      <c r="P784" s="964"/>
      <c r="Q784" s="964"/>
      <c r="R784" s="964"/>
      <c r="S784" s="964"/>
      <c r="T784" s="964"/>
      <c r="U784" s="964"/>
      <c r="V784" s="964"/>
      <c r="W784" s="964"/>
      <c r="X784" s="964"/>
      <c r="Y784" s="964"/>
    </row>
    <row r="785">
      <c r="A785" s="964"/>
      <c r="B785" s="964"/>
      <c r="C785" s="964"/>
      <c r="D785" s="964"/>
      <c r="E785" s="964"/>
      <c r="F785" s="964"/>
      <c r="G785" s="964"/>
      <c r="H785" s="964"/>
      <c r="I785" s="964"/>
      <c r="J785" s="985"/>
      <c r="K785" s="964"/>
      <c r="L785" s="964"/>
      <c r="M785" s="964"/>
      <c r="N785" s="964"/>
      <c r="O785" s="964"/>
      <c r="P785" s="964"/>
      <c r="Q785" s="964"/>
      <c r="R785" s="964"/>
      <c r="S785" s="964"/>
      <c r="T785" s="964"/>
      <c r="U785" s="964"/>
      <c r="V785" s="964"/>
      <c r="W785" s="964"/>
      <c r="X785" s="964"/>
      <c r="Y785" s="964"/>
    </row>
    <row r="786">
      <c r="A786" s="964"/>
      <c r="B786" s="964"/>
      <c r="C786" s="964"/>
      <c r="D786" s="964"/>
      <c r="E786" s="964"/>
      <c r="F786" s="964"/>
      <c r="G786" s="964"/>
      <c r="H786" s="964"/>
      <c r="I786" s="964"/>
      <c r="J786" s="985"/>
      <c r="K786" s="964"/>
      <c r="L786" s="964"/>
      <c r="M786" s="964"/>
      <c r="N786" s="964"/>
      <c r="O786" s="964"/>
      <c r="P786" s="964"/>
      <c r="Q786" s="964"/>
      <c r="R786" s="964"/>
      <c r="S786" s="964"/>
      <c r="T786" s="964"/>
      <c r="U786" s="964"/>
      <c r="V786" s="964"/>
      <c r="W786" s="964"/>
      <c r="X786" s="964"/>
      <c r="Y786" s="964"/>
    </row>
    <row r="787">
      <c r="A787" s="964"/>
      <c r="B787" s="964"/>
      <c r="C787" s="964"/>
      <c r="D787" s="964"/>
      <c r="E787" s="964"/>
      <c r="F787" s="964"/>
      <c r="G787" s="964"/>
      <c r="H787" s="964"/>
      <c r="I787" s="964"/>
      <c r="J787" s="985"/>
      <c r="K787" s="964"/>
      <c r="L787" s="964"/>
      <c r="M787" s="964"/>
      <c r="N787" s="964"/>
      <c r="O787" s="964"/>
      <c r="P787" s="964"/>
      <c r="Q787" s="964"/>
      <c r="R787" s="964"/>
      <c r="S787" s="964"/>
      <c r="T787" s="964"/>
      <c r="U787" s="964"/>
      <c r="V787" s="964"/>
      <c r="W787" s="964"/>
      <c r="X787" s="964"/>
      <c r="Y787" s="964"/>
    </row>
    <row r="788">
      <c r="A788" s="964"/>
      <c r="B788" s="964"/>
      <c r="C788" s="964"/>
      <c r="D788" s="964"/>
      <c r="E788" s="964"/>
      <c r="F788" s="964"/>
      <c r="G788" s="964"/>
      <c r="H788" s="964"/>
      <c r="I788" s="964"/>
      <c r="J788" s="985"/>
      <c r="K788" s="964"/>
      <c r="L788" s="964"/>
      <c r="M788" s="964"/>
      <c r="N788" s="964"/>
      <c r="O788" s="964"/>
      <c r="P788" s="964"/>
      <c r="Q788" s="964"/>
      <c r="R788" s="964"/>
      <c r="S788" s="964"/>
      <c r="T788" s="964"/>
      <c r="U788" s="964"/>
      <c r="V788" s="964"/>
      <c r="W788" s="964"/>
      <c r="X788" s="964"/>
      <c r="Y788" s="964"/>
    </row>
    <row r="789">
      <c r="A789" s="964"/>
      <c r="B789" s="964"/>
      <c r="C789" s="964"/>
      <c r="D789" s="964"/>
      <c r="E789" s="964"/>
      <c r="F789" s="964"/>
      <c r="G789" s="964"/>
      <c r="H789" s="964"/>
      <c r="I789" s="964"/>
      <c r="J789" s="985"/>
      <c r="K789" s="964"/>
      <c r="L789" s="964"/>
      <c r="M789" s="964"/>
      <c r="N789" s="964"/>
      <c r="O789" s="964"/>
      <c r="P789" s="964"/>
      <c r="Q789" s="964"/>
      <c r="R789" s="964"/>
      <c r="S789" s="964"/>
      <c r="T789" s="964"/>
      <c r="U789" s="964"/>
      <c r="V789" s="964"/>
      <c r="W789" s="964"/>
      <c r="X789" s="964"/>
      <c r="Y789" s="964"/>
    </row>
    <row r="790">
      <c r="A790" s="964"/>
      <c r="B790" s="964"/>
      <c r="C790" s="964"/>
      <c r="D790" s="964"/>
      <c r="E790" s="964"/>
      <c r="F790" s="964"/>
      <c r="G790" s="964"/>
      <c r="H790" s="964"/>
      <c r="I790" s="964"/>
      <c r="J790" s="985"/>
      <c r="K790" s="964"/>
      <c r="L790" s="964"/>
      <c r="M790" s="964"/>
      <c r="N790" s="964"/>
      <c r="O790" s="964"/>
      <c r="P790" s="964"/>
      <c r="Q790" s="964"/>
      <c r="R790" s="964"/>
      <c r="S790" s="964"/>
      <c r="T790" s="964"/>
      <c r="U790" s="964"/>
      <c r="V790" s="964"/>
      <c r="W790" s="964"/>
      <c r="X790" s="964"/>
      <c r="Y790" s="964"/>
    </row>
    <row r="791">
      <c r="A791" s="964"/>
      <c r="B791" s="964"/>
      <c r="C791" s="964"/>
      <c r="D791" s="964"/>
      <c r="E791" s="964"/>
      <c r="F791" s="964"/>
      <c r="G791" s="964"/>
      <c r="H791" s="964"/>
      <c r="I791" s="964"/>
      <c r="J791" s="985"/>
      <c r="K791" s="964"/>
      <c r="L791" s="964"/>
      <c r="M791" s="964"/>
      <c r="N791" s="964"/>
      <c r="O791" s="964"/>
      <c r="P791" s="964"/>
      <c r="Q791" s="964"/>
      <c r="R791" s="964"/>
      <c r="S791" s="964"/>
      <c r="T791" s="964"/>
      <c r="U791" s="964"/>
      <c r="V791" s="964"/>
      <c r="W791" s="964"/>
      <c r="X791" s="964"/>
      <c r="Y791" s="964"/>
    </row>
    <row r="792">
      <c r="A792" s="964"/>
      <c r="B792" s="964"/>
      <c r="C792" s="964"/>
      <c r="D792" s="964"/>
      <c r="E792" s="964"/>
      <c r="F792" s="964"/>
      <c r="G792" s="964"/>
      <c r="H792" s="964"/>
      <c r="I792" s="964"/>
      <c r="J792" s="985"/>
      <c r="K792" s="964"/>
      <c r="L792" s="964"/>
      <c r="M792" s="964"/>
      <c r="N792" s="964"/>
      <c r="O792" s="964"/>
      <c r="P792" s="964"/>
      <c r="Q792" s="964"/>
      <c r="R792" s="964"/>
      <c r="S792" s="964"/>
      <c r="T792" s="964"/>
      <c r="U792" s="964"/>
      <c r="V792" s="964"/>
      <c r="W792" s="964"/>
      <c r="X792" s="964"/>
      <c r="Y792" s="964"/>
    </row>
    <row r="793">
      <c r="A793" s="964"/>
      <c r="B793" s="964"/>
      <c r="C793" s="964"/>
      <c r="D793" s="964"/>
      <c r="E793" s="964"/>
      <c r="F793" s="964"/>
      <c r="G793" s="964"/>
      <c r="H793" s="964"/>
      <c r="I793" s="964"/>
      <c r="J793" s="985"/>
      <c r="K793" s="964"/>
      <c r="L793" s="964"/>
      <c r="M793" s="964"/>
      <c r="N793" s="964"/>
      <c r="O793" s="964"/>
      <c r="P793" s="964"/>
      <c r="Q793" s="964"/>
      <c r="R793" s="964"/>
      <c r="S793" s="964"/>
      <c r="T793" s="964"/>
      <c r="U793" s="964"/>
      <c r="V793" s="964"/>
      <c r="W793" s="964"/>
      <c r="X793" s="964"/>
      <c r="Y793" s="964"/>
    </row>
    <row r="794">
      <c r="A794" s="964"/>
      <c r="B794" s="964"/>
      <c r="C794" s="964"/>
      <c r="D794" s="964"/>
      <c r="E794" s="964"/>
      <c r="F794" s="964"/>
      <c r="G794" s="964"/>
      <c r="H794" s="964"/>
      <c r="I794" s="964"/>
      <c r="J794" s="985"/>
      <c r="K794" s="964"/>
      <c r="L794" s="964"/>
      <c r="M794" s="964"/>
      <c r="N794" s="964"/>
      <c r="O794" s="964"/>
      <c r="P794" s="964"/>
      <c r="Q794" s="964"/>
      <c r="R794" s="964"/>
      <c r="S794" s="964"/>
      <c r="T794" s="964"/>
      <c r="U794" s="964"/>
      <c r="V794" s="964"/>
      <c r="W794" s="964"/>
      <c r="X794" s="964"/>
      <c r="Y794" s="964"/>
    </row>
    <row r="795">
      <c r="A795" s="964"/>
      <c r="B795" s="964"/>
      <c r="C795" s="964"/>
      <c r="D795" s="964"/>
      <c r="E795" s="964"/>
      <c r="F795" s="964"/>
      <c r="G795" s="964"/>
      <c r="H795" s="964"/>
      <c r="I795" s="964"/>
      <c r="J795" s="985"/>
      <c r="K795" s="964"/>
      <c r="L795" s="964"/>
      <c r="M795" s="964"/>
      <c r="N795" s="964"/>
      <c r="O795" s="964"/>
      <c r="P795" s="964"/>
      <c r="Q795" s="964"/>
      <c r="R795" s="964"/>
      <c r="S795" s="964"/>
      <c r="T795" s="964"/>
      <c r="U795" s="964"/>
      <c r="V795" s="964"/>
      <c r="W795" s="964"/>
      <c r="X795" s="964"/>
      <c r="Y795" s="964"/>
    </row>
    <row r="796">
      <c r="A796" s="964"/>
      <c r="B796" s="964"/>
      <c r="C796" s="964"/>
      <c r="D796" s="964"/>
      <c r="E796" s="964"/>
      <c r="F796" s="964"/>
      <c r="G796" s="964"/>
      <c r="H796" s="964"/>
      <c r="I796" s="964"/>
      <c r="J796" s="985"/>
      <c r="K796" s="964"/>
      <c r="L796" s="964"/>
      <c r="M796" s="964"/>
      <c r="N796" s="964"/>
      <c r="O796" s="964"/>
      <c r="P796" s="964"/>
      <c r="Q796" s="964"/>
      <c r="R796" s="964"/>
      <c r="S796" s="964"/>
      <c r="T796" s="964"/>
      <c r="U796" s="964"/>
      <c r="V796" s="964"/>
      <c r="W796" s="964"/>
      <c r="X796" s="964"/>
      <c r="Y796" s="964"/>
    </row>
    <row r="797">
      <c r="A797" s="964"/>
      <c r="B797" s="964"/>
      <c r="C797" s="964"/>
      <c r="D797" s="964"/>
      <c r="E797" s="964"/>
      <c r="F797" s="964"/>
      <c r="G797" s="964"/>
      <c r="H797" s="964"/>
      <c r="I797" s="964"/>
      <c r="J797" s="985"/>
      <c r="K797" s="964"/>
      <c r="L797" s="964"/>
      <c r="M797" s="964"/>
      <c r="N797" s="964"/>
      <c r="O797" s="964"/>
      <c r="P797" s="964"/>
      <c r="Q797" s="964"/>
      <c r="R797" s="964"/>
      <c r="S797" s="964"/>
      <c r="T797" s="964"/>
      <c r="U797" s="964"/>
      <c r="V797" s="964"/>
      <c r="W797" s="964"/>
      <c r="X797" s="964"/>
      <c r="Y797" s="964"/>
    </row>
    <row r="798">
      <c r="A798" s="964"/>
      <c r="B798" s="964"/>
      <c r="C798" s="964"/>
      <c r="D798" s="964"/>
      <c r="E798" s="964"/>
      <c r="F798" s="964"/>
      <c r="G798" s="964"/>
      <c r="H798" s="964"/>
      <c r="I798" s="964"/>
      <c r="J798" s="985"/>
      <c r="K798" s="964"/>
      <c r="L798" s="964"/>
      <c r="M798" s="964"/>
      <c r="N798" s="964"/>
      <c r="O798" s="964"/>
      <c r="P798" s="964"/>
      <c r="Q798" s="964"/>
      <c r="R798" s="964"/>
      <c r="S798" s="964"/>
      <c r="T798" s="964"/>
      <c r="U798" s="964"/>
      <c r="V798" s="964"/>
      <c r="W798" s="964"/>
      <c r="X798" s="964"/>
      <c r="Y798" s="964"/>
    </row>
    <row r="799">
      <c r="A799" s="964"/>
      <c r="B799" s="964"/>
      <c r="C799" s="964"/>
      <c r="D799" s="964"/>
      <c r="E799" s="964"/>
      <c r="F799" s="964"/>
      <c r="G799" s="964"/>
      <c r="H799" s="964"/>
      <c r="I799" s="964"/>
      <c r="J799" s="985"/>
      <c r="K799" s="964"/>
      <c r="L799" s="964"/>
      <c r="M799" s="964"/>
      <c r="N799" s="964"/>
      <c r="O799" s="964"/>
      <c r="P799" s="964"/>
      <c r="Q799" s="964"/>
      <c r="R799" s="964"/>
      <c r="S799" s="964"/>
      <c r="T799" s="964"/>
      <c r="U799" s="964"/>
      <c r="V799" s="964"/>
      <c r="W799" s="964"/>
      <c r="X799" s="964"/>
      <c r="Y799" s="964"/>
    </row>
    <row r="800">
      <c r="A800" s="964"/>
      <c r="B800" s="964"/>
      <c r="C800" s="964"/>
      <c r="D800" s="964"/>
      <c r="E800" s="964"/>
      <c r="F800" s="964"/>
      <c r="G800" s="964"/>
      <c r="H800" s="964"/>
      <c r="I800" s="964"/>
      <c r="J800" s="985"/>
      <c r="K800" s="964"/>
      <c r="L800" s="964"/>
      <c r="M800" s="964"/>
      <c r="N800" s="964"/>
      <c r="O800" s="964"/>
      <c r="P800" s="964"/>
      <c r="Q800" s="964"/>
      <c r="R800" s="964"/>
      <c r="S800" s="964"/>
      <c r="T800" s="964"/>
      <c r="U800" s="964"/>
      <c r="V800" s="964"/>
      <c r="W800" s="964"/>
      <c r="X800" s="964"/>
      <c r="Y800" s="964"/>
    </row>
    <row r="801">
      <c r="A801" s="964"/>
      <c r="B801" s="964"/>
      <c r="C801" s="964"/>
      <c r="D801" s="964"/>
      <c r="E801" s="964"/>
      <c r="F801" s="964"/>
      <c r="G801" s="964"/>
      <c r="H801" s="964"/>
      <c r="I801" s="964"/>
      <c r="J801" s="985"/>
      <c r="K801" s="964"/>
      <c r="L801" s="964"/>
      <c r="M801" s="964"/>
      <c r="N801" s="964"/>
      <c r="O801" s="964"/>
      <c r="P801" s="964"/>
      <c r="Q801" s="964"/>
      <c r="R801" s="964"/>
      <c r="S801" s="964"/>
      <c r="T801" s="964"/>
      <c r="U801" s="964"/>
      <c r="V801" s="964"/>
      <c r="W801" s="964"/>
      <c r="X801" s="964"/>
      <c r="Y801" s="964"/>
    </row>
    <row r="802">
      <c r="A802" s="964"/>
      <c r="B802" s="964"/>
      <c r="C802" s="964"/>
      <c r="D802" s="964"/>
      <c r="E802" s="964"/>
      <c r="F802" s="964"/>
      <c r="G802" s="964"/>
      <c r="H802" s="964"/>
      <c r="I802" s="964"/>
      <c r="J802" s="985"/>
      <c r="K802" s="964"/>
      <c r="L802" s="964"/>
      <c r="M802" s="964"/>
      <c r="N802" s="964"/>
      <c r="O802" s="964"/>
      <c r="P802" s="964"/>
      <c r="Q802" s="964"/>
      <c r="R802" s="964"/>
      <c r="S802" s="964"/>
      <c r="T802" s="964"/>
      <c r="U802" s="964"/>
      <c r="V802" s="964"/>
      <c r="W802" s="964"/>
      <c r="X802" s="964"/>
      <c r="Y802" s="964"/>
    </row>
    <row r="803">
      <c r="A803" s="964"/>
      <c r="B803" s="964"/>
      <c r="C803" s="964"/>
      <c r="D803" s="964"/>
      <c r="E803" s="964"/>
      <c r="F803" s="964"/>
      <c r="G803" s="964"/>
      <c r="H803" s="964"/>
      <c r="I803" s="964"/>
      <c r="J803" s="985"/>
      <c r="K803" s="964"/>
      <c r="L803" s="964"/>
      <c r="M803" s="964"/>
      <c r="N803" s="964"/>
      <c r="O803" s="964"/>
      <c r="P803" s="964"/>
      <c r="Q803" s="964"/>
      <c r="R803" s="964"/>
      <c r="S803" s="964"/>
      <c r="T803" s="964"/>
      <c r="U803" s="964"/>
      <c r="V803" s="964"/>
      <c r="W803" s="964"/>
      <c r="X803" s="964"/>
      <c r="Y803" s="964"/>
    </row>
    <row r="804">
      <c r="A804" s="964"/>
      <c r="B804" s="964"/>
      <c r="C804" s="964"/>
      <c r="D804" s="964"/>
      <c r="E804" s="964"/>
      <c r="F804" s="964"/>
      <c r="G804" s="964"/>
      <c r="H804" s="964"/>
      <c r="I804" s="964"/>
      <c r="J804" s="985"/>
      <c r="K804" s="964"/>
      <c r="L804" s="964"/>
      <c r="M804" s="964"/>
      <c r="N804" s="964"/>
      <c r="O804" s="964"/>
      <c r="P804" s="964"/>
      <c r="Q804" s="964"/>
      <c r="R804" s="964"/>
      <c r="S804" s="964"/>
      <c r="T804" s="964"/>
      <c r="U804" s="964"/>
      <c r="V804" s="964"/>
      <c r="W804" s="964"/>
      <c r="X804" s="964"/>
      <c r="Y804" s="964"/>
    </row>
    <row r="805">
      <c r="A805" s="964"/>
      <c r="B805" s="964"/>
      <c r="C805" s="964"/>
      <c r="D805" s="964"/>
      <c r="E805" s="964"/>
      <c r="F805" s="964"/>
      <c r="G805" s="964"/>
      <c r="H805" s="964"/>
      <c r="I805" s="964"/>
      <c r="J805" s="985"/>
      <c r="K805" s="964"/>
      <c r="L805" s="964"/>
      <c r="M805" s="964"/>
      <c r="N805" s="964"/>
      <c r="O805" s="964"/>
      <c r="P805" s="964"/>
      <c r="Q805" s="964"/>
      <c r="R805" s="964"/>
      <c r="S805" s="964"/>
      <c r="T805" s="964"/>
      <c r="U805" s="964"/>
      <c r="V805" s="964"/>
      <c r="W805" s="964"/>
      <c r="X805" s="964"/>
      <c r="Y805" s="964"/>
    </row>
    <row r="806">
      <c r="A806" s="964"/>
      <c r="B806" s="964"/>
      <c r="C806" s="964"/>
      <c r="D806" s="964"/>
      <c r="E806" s="964"/>
      <c r="F806" s="964"/>
      <c r="G806" s="964"/>
      <c r="H806" s="964"/>
      <c r="I806" s="964"/>
      <c r="J806" s="985"/>
      <c r="K806" s="964"/>
      <c r="L806" s="964"/>
      <c r="M806" s="964"/>
      <c r="N806" s="964"/>
      <c r="O806" s="964"/>
      <c r="P806" s="964"/>
      <c r="Q806" s="964"/>
      <c r="R806" s="964"/>
      <c r="S806" s="964"/>
      <c r="T806" s="964"/>
      <c r="U806" s="964"/>
      <c r="V806" s="964"/>
      <c r="W806" s="964"/>
      <c r="X806" s="964"/>
      <c r="Y806" s="964"/>
    </row>
    <row r="807">
      <c r="A807" s="964"/>
      <c r="B807" s="964"/>
      <c r="C807" s="964"/>
      <c r="D807" s="964"/>
      <c r="E807" s="964"/>
      <c r="F807" s="964"/>
      <c r="G807" s="964"/>
      <c r="H807" s="964"/>
      <c r="I807" s="964"/>
      <c r="J807" s="985"/>
      <c r="K807" s="964"/>
      <c r="L807" s="964"/>
      <c r="M807" s="964"/>
      <c r="N807" s="964"/>
      <c r="O807" s="964"/>
      <c r="P807" s="964"/>
      <c r="Q807" s="964"/>
      <c r="R807" s="964"/>
      <c r="S807" s="964"/>
      <c r="T807" s="964"/>
      <c r="U807" s="964"/>
      <c r="V807" s="964"/>
      <c r="W807" s="964"/>
      <c r="X807" s="964"/>
      <c r="Y807" s="964"/>
    </row>
    <row r="808">
      <c r="A808" s="964"/>
      <c r="B808" s="964"/>
      <c r="C808" s="964"/>
      <c r="D808" s="964"/>
      <c r="E808" s="964"/>
      <c r="F808" s="964"/>
      <c r="G808" s="964"/>
      <c r="H808" s="964"/>
      <c r="I808" s="964"/>
      <c r="J808" s="985"/>
      <c r="K808" s="964"/>
      <c r="L808" s="964"/>
      <c r="M808" s="964"/>
      <c r="N808" s="964"/>
      <c r="O808" s="964"/>
      <c r="P808" s="964"/>
      <c r="Q808" s="964"/>
      <c r="R808" s="964"/>
      <c r="S808" s="964"/>
      <c r="T808" s="964"/>
      <c r="U808" s="964"/>
      <c r="V808" s="964"/>
      <c r="W808" s="964"/>
      <c r="X808" s="964"/>
      <c r="Y808" s="964"/>
    </row>
    <row r="809">
      <c r="A809" s="964"/>
      <c r="B809" s="964"/>
      <c r="C809" s="964"/>
      <c r="D809" s="964"/>
      <c r="E809" s="964"/>
      <c r="F809" s="964"/>
      <c r="G809" s="964"/>
      <c r="H809" s="964"/>
      <c r="I809" s="964"/>
      <c r="J809" s="985"/>
      <c r="K809" s="964"/>
      <c r="L809" s="964"/>
      <c r="M809" s="964"/>
      <c r="N809" s="964"/>
      <c r="O809" s="964"/>
      <c r="P809" s="964"/>
      <c r="Q809" s="964"/>
      <c r="R809" s="964"/>
      <c r="S809" s="964"/>
      <c r="T809" s="964"/>
      <c r="U809" s="964"/>
      <c r="V809" s="964"/>
      <c r="W809" s="964"/>
      <c r="X809" s="964"/>
      <c r="Y809" s="964"/>
    </row>
    <row r="810">
      <c r="A810" s="964"/>
      <c r="B810" s="964"/>
      <c r="C810" s="964"/>
      <c r="D810" s="964"/>
      <c r="E810" s="964"/>
      <c r="F810" s="964"/>
      <c r="G810" s="964"/>
      <c r="H810" s="964"/>
      <c r="I810" s="964"/>
      <c r="J810" s="985"/>
      <c r="K810" s="964"/>
      <c r="L810" s="964"/>
      <c r="M810" s="964"/>
      <c r="N810" s="964"/>
      <c r="O810" s="964"/>
      <c r="P810" s="964"/>
      <c r="Q810" s="964"/>
      <c r="R810" s="964"/>
      <c r="S810" s="964"/>
      <c r="T810" s="964"/>
      <c r="U810" s="964"/>
      <c r="V810" s="964"/>
      <c r="W810" s="964"/>
      <c r="X810" s="964"/>
      <c r="Y810" s="964"/>
    </row>
    <row r="811">
      <c r="A811" s="964"/>
      <c r="B811" s="964"/>
      <c r="C811" s="964"/>
      <c r="D811" s="964"/>
      <c r="E811" s="964"/>
      <c r="F811" s="964"/>
      <c r="G811" s="964"/>
      <c r="H811" s="964"/>
      <c r="I811" s="964"/>
      <c r="J811" s="985"/>
      <c r="K811" s="964"/>
      <c r="L811" s="964"/>
      <c r="M811" s="964"/>
      <c r="N811" s="964"/>
      <c r="O811" s="964"/>
      <c r="P811" s="964"/>
      <c r="Q811" s="964"/>
      <c r="R811" s="964"/>
      <c r="S811" s="964"/>
      <c r="T811" s="964"/>
      <c r="U811" s="964"/>
      <c r="V811" s="964"/>
      <c r="W811" s="964"/>
      <c r="X811" s="964"/>
      <c r="Y811" s="964"/>
    </row>
    <row r="812">
      <c r="A812" s="964"/>
      <c r="B812" s="964"/>
      <c r="C812" s="964"/>
      <c r="D812" s="964"/>
      <c r="E812" s="964"/>
      <c r="F812" s="964"/>
      <c r="G812" s="964"/>
      <c r="H812" s="964"/>
      <c r="I812" s="964"/>
      <c r="J812" s="985"/>
      <c r="K812" s="964"/>
      <c r="L812" s="964"/>
      <c r="M812" s="964"/>
      <c r="N812" s="964"/>
      <c r="O812" s="964"/>
      <c r="P812" s="964"/>
      <c r="Q812" s="964"/>
      <c r="R812" s="964"/>
      <c r="S812" s="964"/>
      <c r="T812" s="964"/>
      <c r="U812" s="964"/>
      <c r="V812" s="964"/>
      <c r="W812" s="964"/>
      <c r="X812" s="964"/>
      <c r="Y812" s="964"/>
    </row>
    <row r="813">
      <c r="A813" s="964"/>
      <c r="B813" s="964"/>
      <c r="C813" s="964"/>
      <c r="D813" s="964"/>
      <c r="E813" s="964"/>
      <c r="F813" s="964"/>
      <c r="G813" s="964"/>
      <c r="H813" s="964"/>
      <c r="I813" s="964"/>
      <c r="J813" s="985"/>
      <c r="K813" s="964"/>
      <c r="L813" s="964"/>
      <c r="M813" s="964"/>
      <c r="N813" s="964"/>
      <c r="O813" s="964"/>
      <c r="P813" s="964"/>
      <c r="Q813" s="964"/>
      <c r="R813" s="964"/>
      <c r="S813" s="964"/>
      <c r="T813" s="964"/>
      <c r="U813" s="964"/>
      <c r="V813" s="964"/>
      <c r="W813" s="964"/>
      <c r="X813" s="964"/>
      <c r="Y813" s="964"/>
    </row>
    <row r="814">
      <c r="A814" s="964"/>
      <c r="B814" s="964"/>
      <c r="C814" s="964"/>
      <c r="D814" s="964"/>
      <c r="E814" s="964"/>
      <c r="F814" s="964"/>
      <c r="G814" s="964"/>
      <c r="H814" s="964"/>
      <c r="I814" s="964"/>
      <c r="J814" s="985"/>
      <c r="K814" s="964"/>
      <c r="L814" s="964"/>
      <c r="M814" s="964"/>
      <c r="N814" s="964"/>
      <c r="O814" s="964"/>
      <c r="P814" s="964"/>
      <c r="Q814" s="964"/>
      <c r="R814" s="964"/>
      <c r="S814" s="964"/>
      <c r="T814" s="964"/>
      <c r="U814" s="964"/>
      <c r="V814" s="964"/>
      <c r="W814" s="964"/>
      <c r="X814" s="964"/>
      <c r="Y814" s="964"/>
    </row>
    <row r="815">
      <c r="A815" s="964"/>
      <c r="B815" s="964"/>
      <c r="C815" s="964"/>
      <c r="D815" s="964"/>
      <c r="E815" s="964"/>
      <c r="F815" s="964"/>
      <c r="G815" s="964"/>
      <c r="H815" s="964"/>
      <c r="I815" s="964"/>
      <c r="J815" s="985"/>
      <c r="K815" s="964"/>
      <c r="L815" s="964"/>
      <c r="M815" s="964"/>
      <c r="N815" s="964"/>
      <c r="O815" s="964"/>
      <c r="P815" s="964"/>
      <c r="Q815" s="964"/>
      <c r="R815" s="964"/>
      <c r="S815" s="964"/>
      <c r="T815" s="964"/>
      <c r="U815" s="964"/>
      <c r="V815" s="964"/>
      <c r="W815" s="964"/>
      <c r="X815" s="964"/>
      <c r="Y815" s="964"/>
    </row>
    <row r="816">
      <c r="A816" s="964"/>
      <c r="B816" s="964"/>
      <c r="C816" s="964"/>
      <c r="D816" s="964"/>
      <c r="E816" s="964"/>
      <c r="F816" s="964"/>
      <c r="G816" s="964"/>
      <c r="H816" s="964"/>
      <c r="I816" s="964"/>
      <c r="J816" s="985"/>
      <c r="K816" s="964"/>
      <c r="L816" s="964"/>
      <c r="M816" s="964"/>
      <c r="N816" s="964"/>
      <c r="O816" s="964"/>
      <c r="P816" s="964"/>
      <c r="Q816" s="964"/>
      <c r="R816" s="964"/>
      <c r="S816" s="964"/>
      <c r="T816" s="964"/>
      <c r="U816" s="964"/>
      <c r="V816" s="964"/>
      <c r="W816" s="964"/>
      <c r="X816" s="964"/>
      <c r="Y816" s="964"/>
    </row>
    <row r="817">
      <c r="A817" s="964"/>
      <c r="B817" s="964"/>
      <c r="C817" s="964"/>
      <c r="D817" s="964"/>
      <c r="E817" s="964"/>
      <c r="F817" s="964"/>
      <c r="G817" s="964"/>
      <c r="H817" s="964"/>
      <c r="I817" s="964"/>
      <c r="J817" s="985"/>
      <c r="K817" s="964"/>
      <c r="L817" s="964"/>
      <c r="M817" s="964"/>
      <c r="N817" s="964"/>
      <c r="O817" s="964"/>
      <c r="P817" s="964"/>
      <c r="Q817" s="964"/>
      <c r="R817" s="964"/>
      <c r="S817" s="964"/>
      <c r="T817" s="964"/>
      <c r="U817" s="964"/>
      <c r="V817" s="964"/>
      <c r="W817" s="964"/>
      <c r="X817" s="964"/>
      <c r="Y817" s="964"/>
    </row>
    <row r="818">
      <c r="A818" s="964"/>
      <c r="B818" s="964"/>
      <c r="C818" s="964"/>
      <c r="D818" s="964"/>
      <c r="E818" s="964"/>
      <c r="F818" s="964"/>
      <c r="G818" s="964"/>
      <c r="H818" s="964"/>
      <c r="I818" s="964"/>
      <c r="J818" s="985"/>
      <c r="K818" s="964"/>
      <c r="L818" s="964"/>
      <c r="M818" s="964"/>
      <c r="N818" s="964"/>
      <c r="O818" s="964"/>
      <c r="P818" s="964"/>
      <c r="Q818" s="964"/>
      <c r="R818" s="964"/>
      <c r="S818" s="964"/>
      <c r="T818" s="964"/>
      <c r="U818" s="964"/>
      <c r="V818" s="964"/>
      <c r="W818" s="964"/>
      <c r="X818" s="964"/>
      <c r="Y818" s="964"/>
    </row>
    <row r="819">
      <c r="A819" s="964"/>
      <c r="B819" s="964"/>
      <c r="C819" s="964"/>
      <c r="D819" s="964"/>
      <c r="E819" s="964"/>
      <c r="F819" s="964"/>
      <c r="G819" s="964"/>
      <c r="H819" s="964"/>
      <c r="I819" s="964"/>
      <c r="J819" s="985"/>
      <c r="K819" s="964"/>
      <c r="L819" s="964"/>
      <c r="M819" s="964"/>
      <c r="N819" s="964"/>
      <c r="O819" s="964"/>
      <c r="P819" s="964"/>
      <c r="Q819" s="964"/>
      <c r="R819" s="964"/>
      <c r="S819" s="964"/>
      <c r="T819" s="964"/>
      <c r="U819" s="964"/>
      <c r="V819" s="964"/>
      <c r="W819" s="964"/>
      <c r="X819" s="964"/>
      <c r="Y819" s="964"/>
    </row>
    <row r="820">
      <c r="A820" s="964"/>
      <c r="B820" s="964"/>
      <c r="C820" s="964"/>
      <c r="D820" s="964"/>
      <c r="E820" s="964"/>
      <c r="F820" s="964"/>
      <c r="G820" s="964"/>
      <c r="H820" s="964"/>
      <c r="I820" s="964"/>
      <c r="J820" s="985"/>
      <c r="K820" s="964"/>
      <c r="L820" s="964"/>
      <c r="M820" s="964"/>
      <c r="N820" s="964"/>
      <c r="O820" s="964"/>
      <c r="P820" s="964"/>
      <c r="Q820" s="964"/>
      <c r="R820" s="964"/>
      <c r="S820" s="964"/>
      <c r="T820" s="964"/>
      <c r="U820" s="964"/>
      <c r="V820" s="964"/>
      <c r="W820" s="964"/>
      <c r="X820" s="964"/>
      <c r="Y820" s="964"/>
    </row>
    <row r="821">
      <c r="A821" s="964"/>
      <c r="B821" s="964"/>
      <c r="C821" s="964"/>
      <c r="D821" s="964"/>
      <c r="E821" s="964"/>
      <c r="F821" s="964"/>
      <c r="G821" s="964"/>
      <c r="H821" s="964"/>
      <c r="I821" s="964"/>
      <c r="J821" s="985"/>
      <c r="K821" s="964"/>
      <c r="L821" s="964"/>
      <c r="M821" s="964"/>
      <c r="N821" s="964"/>
      <c r="O821" s="964"/>
      <c r="P821" s="964"/>
      <c r="Q821" s="964"/>
      <c r="R821" s="964"/>
      <c r="S821" s="964"/>
      <c r="T821" s="964"/>
      <c r="U821" s="964"/>
      <c r="V821" s="964"/>
      <c r="W821" s="964"/>
      <c r="X821" s="964"/>
      <c r="Y821" s="964"/>
    </row>
    <row r="822">
      <c r="A822" s="964"/>
      <c r="B822" s="964"/>
      <c r="C822" s="964"/>
      <c r="D822" s="964"/>
      <c r="E822" s="964"/>
      <c r="F822" s="964"/>
      <c r="G822" s="964"/>
      <c r="H822" s="964"/>
      <c r="I822" s="964"/>
      <c r="J822" s="985"/>
      <c r="K822" s="964"/>
      <c r="L822" s="964"/>
      <c r="M822" s="964"/>
      <c r="N822" s="964"/>
      <c r="O822" s="964"/>
      <c r="P822" s="964"/>
      <c r="Q822" s="964"/>
      <c r="R822" s="964"/>
      <c r="S822" s="964"/>
      <c r="T822" s="964"/>
      <c r="U822" s="964"/>
      <c r="V822" s="964"/>
      <c r="W822" s="964"/>
      <c r="X822" s="964"/>
      <c r="Y822" s="964"/>
    </row>
    <row r="823">
      <c r="A823" s="964"/>
      <c r="B823" s="964"/>
      <c r="C823" s="964"/>
      <c r="D823" s="964"/>
      <c r="E823" s="964"/>
      <c r="F823" s="964"/>
      <c r="G823" s="964"/>
      <c r="H823" s="964"/>
      <c r="I823" s="964"/>
      <c r="J823" s="985"/>
      <c r="K823" s="964"/>
      <c r="L823" s="964"/>
      <c r="M823" s="964"/>
      <c r="N823" s="964"/>
      <c r="O823" s="964"/>
      <c r="P823" s="964"/>
      <c r="Q823" s="964"/>
      <c r="R823" s="964"/>
      <c r="S823" s="964"/>
      <c r="T823" s="964"/>
      <c r="U823" s="964"/>
      <c r="V823" s="964"/>
      <c r="W823" s="964"/>
      <c r="X823" s="964"/>
      <c r="Y823" s="964"/>
    </row>
    <row r="824">
      <c r="A824" s="964"/>
      <c r="B824" s="964"/>
      <c r="C824" s="964"/>
      <c r="D824" s="964"/>
      <c r="E824" s="964"/>
      <c r="F824" s="964"/>
      <c r="G824" s="964"/>
      <c r="H824" s="964"/>
      <c r="I824" s="964"/>
      <c r="J824" s="985"/>
      <c r="K824" s="964"/>
      <c r="L824" s="964"/>
      <c r="M824" s="964"/>
      <c r="N824" s="964"/>
      <c r="O824" s="964"/>
      <c r="P824" s="964"/>
      <c r="Q824" s="964"/>
      <c r="R824" s="964"/>
      <c r="S824" s="964"/>
      <c r="T824" s="964"/>
      <c r="U824" s="964"/>
      <c r="V824" s="964"/>
      <c r="W824" s="964"/>
      <c r="X824" s="964"/>
      <c r="Y824" s="964"/>
    </row>
    <row r="825">
      <c r="A825" s="964"/>
      <c r="B825" s="964"/>
      <c r="C825" s="964"/>
      <c r="D825" s="964"/>
      <c r="E825" s="964"/>
      <c r="F825" s="964"/>
      <c r="G825" s="964"/>
      <c r="H825" s="964"/>
      <c r="I825" s="964"/>
      <c r="J825" s="985"/>
      <c r="K825" s="964"/>
      <c r="L825" s="964"/>
      <c r="M825" s="964"/>
      <c r="N825" s="964"/>
      <c r="O825" s="964"/>
      <c r="P825" s="964"/>
      <c r="Q825" s="964"/>
      <c r="R825" s="964"/>
      <c r="S825" s="964"/>
      <c r="T825" s="964"/>
      <c r="U825" s="964"/>
      <c r="V825" s="964"/>
      <c r="W825" s="964"/>
      <c r="X825" s="964"/>
      <c r="Y825" s="964"/>
    </row>
    <row r="826">
      <c r="A826" s="964"/>
      <c r="B826" s="964"/>
      <c r="C826" s="964"/>
      <c r="D826" s="964"/>
      <c r="E826" s="964"/>
      <c r="F826" s="964"/>
      <c r="G826" s="964"/>
      <c r="H826" s="964"/>
      <c r="I826" s="964"/>
      <c r="J826" s="985"/>
      <c r="K826" s="964"/>
      <c r="L826" s="964"/>
      <c r="M826" s="964"/>
      <c r="N826" s="964"/>
      <c r="O826" s="964"/>
      <c r="P826" s="964"/>
      <c r="Q826" s="964"/>
      <c r="R826" s="964"/>
      <c r="S826" s="964"/>
      <c r="T826" s="964"/>
      <c r="U826" s="964"/>
      <c r="V826" s="964"/>
      <c r="W826" s="964"/>
      <c r="X826" s="964"/>
      <c r="Y826" s="964"/>
    </row>
    <row r="827">
      <c r="A827" s="964"/>
      <c r="B827" s="964"/>
      <c r="C827" s="964"/>
      <c r="D827" s="964"/>
      <c r="E827" s="964"/>
      <c r="F827" s="964"/>
      <c r="G827" s="964"/>
      <c r="H827" s="964"/>
      <c r="I827" s="964"/>
      <c r="J827" s="985"/>
      <c r="K827" s="964"/>
      <c r="L827" s="964"/>
      <c r="M827" s="964"/>
      <c r="N827" s="964"/>
      <c r="O827" s="964"/>
      <c r="P827" s="964"/>
      <c r="Q827" s="964"/>
      <c r="R827" s="964"/>
      <c r="S827" s="964"/>
      <c r="T827" s="964"/>
      <c r="U827" s="964"/>
      <c r="V827" s="964"/>
      <c r="W827" s="964"/>
      <c r="X827" s="964"/>
      <c r="Y827" s="964"/>
    </row>
    <row r="828">
      <c r="A828" s="964"/>
      <c r="B828" s="964"/>
      <c r="C828" s="964"/>
      <c r="D828" s="964"/>
      <c r="E828" s="964"/>
      <c r="F828" s="964"/>
      <c r="G828" s="964"/>
      <c r="H828" s="964"/>
      <c r="I828" s="964"/>
      <c r="J828" s="985"/>
      <c r="K828" s="964"/>
      <c r="L828" s="964"/>
      <c r="M828" s="964"/>
      <c r="N828" s="964"/>
      <c r="O828" s="964"/>
      <c r="P828" s="964"/>
      <c r="Q828" s="964"/>
      <c r="R828" s="964"/>
      <c r="S828" s="964"/>
      <c r="T828" s="964"/>
      <c r="U828" s="964"/>
      <c r="V828" s="964"/>
      <c r="W828" s="964"/>
      <c r="X828" s="964"/>
      <c r="Y828" s="964"/>
    </row>
    <row r="829">
      <c r="A829" s="964"/>
      <c r="B829" s="964"/>
      <c r="C829" s="964"/>
      <c r="D829" s="964"/>
      <c r="E829" s="964"/>
      <c r="F829" s="964"/>
      <c r="G829" s="964"/>
      <c r="H829" s="964"/>
      <c r="I829" s="964"/>
      <c r="J829" s="985"/>
      <c r="K829" s="964"/>
      <c r="L829" s="964"/>
      <c r="M829" s="964"/>
      <c r="N829" s="964"/>
      <c r="O829" s="964"/>
      <c r="P829" s="964"/>
      <c r="Q829" s="964"/>
      <c r="R829" s="964"/>
      <c r="S829" s="964"/>
      <c r="T829" s="964"/>
      <c r="U829" s="964"/>
      <c r="V829" s="964"/>
      <c r="W829" s="964"/>
      <c r="X829" s="964"/>
      <c r="Y829" s="964"/>
    </row>
    <row r="830">
      <c r="A830" s="964"/>
      <c r="B830" s="964"/>
      <c r="C830" s="964"/>
      <c r="D830" s="964"/>
      <c r="E830" s="964"/>
      <c r="F830" s="964"/>
      <c r="G830" s="964"/>
      <c r="H830" s="964"/>
      <c r="I830" s="964"/>
      <c r="J830" s="985"/>
      <c r="K830" s="964"/>
      <c r="L830" s="964"/>
      <c r="M830" s="964"/>
      <c r="N830" s="964"/>
      <c r="O830" s="964"/>
      <c r="P830" s="964"/>
      <c r="Q830" s="964"/>
      <c r="R830" s="964"/>
      <c r="S830" s="964"/>
      <c r="T830" s="964"/>
      <c r="U830" s="964"/>
      <c r="V830" s="964"/>
      <c r="W830" s="964"/>
      <c r="X830" s="964"/>
      <c r="Y830" s="964"/>
    </row>
    <row r="831">
      <c r="A831" s="964"/>
      <c r="B831" s="964"/>
      <c r="C831" s="964"/>
      <c r="D831" s="964"/>
      <c r="E831" s="964"/>
      <c r="F831" s="964"/>
      <c r="G831" s="964"/>
      <c r="H831" s="964"/>
      <c r="I831" s="964"/>
      <c r="J831" s="985"/>
      <c r="K831" s="964"/>
      <c r="L831" s="964"/>
      <c r="M831" s="964"/>
      <c r="N831" s="964"/>
      <c r="O831" s="964"/>
      <c r="P831" s="964"/>
      <c r="Q831" s="964"/>
      <c r="R831" s="964"/>
      <c r="S831" s="964"/>
      <c r="T831" s="964"/>
      <c r="U831" s="964"/>
      <c r="V831" s="964"/>
      <c r="W831" s="964"/>
      <c r="X831" s="964"/>
      <c r="Y831" s="964"/>
    </row>
    <row r="832">
      <c r="A832" s="964"/>
      <c r="B832" s="964"/>
      <c r="C832" s="964"/>
      <c r="D832" s="964"/>
      <c r="E832" s="964"/>
      <c r="F832" s="964"/>
      <c r="G832" s="964"/>
      <c r="H832" s="964"/>
      <c r="I832" s="964"/>
      <c r="J832" s="985"/>
      <c r="K832" s="964"/>
      <c r="L832" s="964"/>
      <c r="M832" s="964"/>
      <c r="N832" s="964"/>
      <c r="O832" s="964"/>
      <c r="P832" s="964"/>
      <c r="Q832" s="964"/>
      <c r="R832" s="964"/>
      <c r="S832" s="964"/>
      <c r="T832" s="964"/>
      <c r="U832" s="964"/>
      <c r="V832" s="964"/>
      <c r="W832" s="964"/>
      <c r="X832" s="964"/>
      <c r="Y832" s="964"/>
    </row>
    <row r="833">
      <c r="A833" s="964"/>
      <c r="B833" s="964"/>
      <c r="C833" s="964"/>
      <c r="D833" s="964"/>
      <c r="E833" s="964"/>
      <c r="F833" s="964"/>
      <c r="G833" s="964"/>
      <c r="H833" s="964"/>
      <c r="I833" s="964"/>
      <c r="J833" s="985"/>
      <c r="K833" s="964"/>
      <c r="L833" s="964"/>
      <c r="M833" s="964"/>
      <c r="N833" s="964"/>
      <c r="O833" s="964"/>
      <c r="P833" s="964"/>
      <c r="Q833" s="964"/>
      <c r="R833" s="964"/>
      <c r="S833" s="964"/>
      <c r="T833" s="964"/>
      <c r="U833" s="964"/>
      <c r="V833" s="964"/>
      <c r="W833" s="964"/>
      <c r="X833" s="964"/>
      <c r="Y833" s="964"/>
    </row>
    <row r="834">
      <c r="A834" s="964"/>
      <c r="B834" s="964"/>
      <c r="C834" s="964"/>
      <c r="D834" s="964"/>
      <c r="E834" s="964"/>
      <c r="F834" s="964"/>
      <c r="G834" s="964"/>
      <c r="H834" s="964"/>
      <c r="I834" s="964"/>
      <c r="J834" s="985"/>
      <c r="K834" s="964"/>
      <c r="L834" s="964"/>
      <c r="M834" s="964"/>
      <c r="N834" s="964"/>
      <c r="O834" s="964"/>
      <c r="P834" s="964"/>
      <c r="Q834" s="964"/>
      <c r="R834" s="964"/>
      <c r="S834" s="964"/>
      <c r="T834" s="964"/>
      <c r="U834" s="964"/>
      <c r="V834" s="964"/>
      <c r="W834" s="964"/>
      <c r="X834" s="964"/>
      <c r="Y834" s="964"/>
    </row>
    <row r="835">
      <c r="A835" s="964"/>
      <c r="B835" s="964"/>
      <c r="C835" s="964"/>
      <c r="D835" s="964"/>
      <c r="E835" s="964"/>
      <c r="F835" s="964"/>
      <c r="G835" s="964"/>
      <c r="H835" s="964"/>
      <c r="I835" s="964"/>
      <c r="J835" s="985"/>
      <c r="K835" s="964"/>
      <c r="L835" s="964"/>
      <c r="M835" s="964"/>
      <c r="N835" s="964"/>
      <c r="O835" s="964"/>
      <c r="P835" s="964"/>
      <c r="Q835" s="964"/>
      <c r="R835" s="964"/>
      <c r="S835" s="964"/>
      <c r="T835" s="964"/>
      <c r="U835" s="964"/>
      <c r="V835" s="964"/>
      <c r="W835" s="964"/>
      <c r="X835" s="964"/>
      <c r="Y835" s="964"/>
    </row>
    <row r="836">
      <c r="A836" s="964"/>
      <c r="B836" s="964"/>
      <c r="C836" s="964"/>
      <c r="D836" s="964"/>
      <c r="E836" s="964"/>
      <c r="F836" s="964"/>
      <c r="G836" s="964"/>
      <c r="H836" s="964"/>
      <c r="I836" s="964"/>
      <c r="J836" s="985"/>
      <c r="K836" s="964"/>
      <c r="L836" s="964"/>
      <c r="M836" s="964"/>
      <c r="N836" s="964"/>
      <c r="O836" s="964"/>
      <c r="P836" s="964"/>
      <c r="Q836" s="964"/>
      <c r="R836" s="964"/>
      <c r="S836" s="964"/>
      <c r="T836" s="964"/>
      <c r="U836" s="964"/>
      <c r="V836" s="964"/>
      <c r="W836" s="964"/>
      <c r="X836" s="964"/>
      <c r="Y836" s="964"/>
    </row>
    <row r="837">
      <c r="A837" s="964"/>
      <c r="B837" s="964"/>
      <c r="C837" s="964"/>
      <c r="D837" s="964"/>
      <c r="E837" s="964"/>
      <c r="F837" s="964"/>
      <c r="G837" s="964"/>
      <c r="H837" s="964"/>
      <c r="I837" s="964"/>
      <c r="J837" s="985"/>
      <c r="K837" s="964"/>
      <c r="L837" s="964"/>
      <c r="M837" s="964"/>
      <c r="N837" s="964"/>
      <c r="O837" s="964"/>
      <c r="P837" s="964"/>
      <c r="Q837" s="964"/>
      <c r="R837" s="964"/>
      <c r="S837" s="964"/>
      <c r="T837" s="964"/>
      <c r="U837" s="964"/>
      <c r="V837" s="964"/>
      <c r="W837" s="964"/>
      <c r="X837" s="964"/>
      <c r="Y837" s="964"/>
    </row>
    <row r="838">
      <c r="A838" s="964"/>
      <c r="B838" s="964"/>
      <c r="C838" s="964"/>
      <c r="D838" s="964"/>
      <c r="E838" s="964"/>
      <c r="F838" s="964"/>
      <c r="G838" s="964"/>
      <c r="H838" s="964"/>
      <c r="I838" s="964"/>
      <c r="J838" s="985"/>
      <c r="K838" s="964"/>
      <c r="L838" s="964"/>
      <c r="M838" s="964"/>
      <c r="N838" s="964"/>
      <c r="O838" s="964"/>
      <c r="P838" s="964"/>
      <c r="Q838" s="964"/>
      <c r="R838" s="964"/>
      <c r="S838" s="964"/>
      <c r="T838" s="964"/>
      <c r="U838" s="964"/>
      <c r="V838" s="964"/>
      <c r="W838" s="964"/>
      <c r="X838" s="964"/>
      <c r="Y838" s="964"/>
    </row>
    <row r="839">
      <c r="A839" s="964"/>
      <c r="B839" s="964"/>
      <c r="C839" s="964"/>
      <c r="D839" s="964"/>
      <c r="E839" s="964"/>
      <c r="F839" s="964"/>
      <c r="G839" s="964"/>
      <c r="H839" s="964"/>
      <c r="I839" s="964"/>
      <c r="J839" s="985"/>
      <c r="K839" s="964"/>
      <c r="L839" s="964"/>
      <c r="M839" s="964"/>
      <c r="N839" s="964"/>
      <c r="O839" s="964"/>
      <c r="P839" s="964"/>
      <c r="Q839" s="964"/>
      <c r="R839" s="964"/>
      <c r="S839" s="964"/>
      <c r="T839" s="964"/>
      <c r="U839" s="964"/>
      <c r="V839" s="964"/>
      <c r="W839" s="964"/>
      <c r="X839" s="964"/>
      <c r="Y839" s="964"/>
    </row>
    <row r="840">
      <c r="A840" s="964"/>
      <c r="B840" s="964"/>
      <c r="C840" s="964"/>
      <c r="D840" s="964"/>
      <c r="E840" s="964"/>
      <c r="F840" s="964"/>
      <c r="G840" s="964"/>
      <c r="H840" s="964"/>
      <c r="I840" s="964"/>
      <c r="J840" s="985"/>
      <c r="K840" s="964"/>
      <c r="L840" s="964"/>
      <c r="M840" s="964"/>
      <c r="N840" s="964"/>
      <c r="O840" s="964"/>
      <c r="P840" s="964"/>
      <c r="Q840" s="964"/>
      <c r="R840" s="964"/>
      <c r="S840" s="964"/>
      <c r="T840" s="964"/>
      <c r="U840" s="964"/>
      <c r="V840" s="964"/>
      <c r="W840" s="964"/>
      <c r="X840" s="964"/>
      <c r="Y840" s="964"/>
    </row>
    <row r="841">
      <c r="A841" s="964"/>
      <c r="B841" s="964"/>
      <c r="C841" s="964"/>
      <c r="D841" s="964"/>
      <c r="E841" s="964"/>
      <c r="F841" s="964"/>
      <c r="G841" s="964"/>
      <c r="H841" s="964"/>
      <c r="I841" s="964"/>
      <c r="J841" s="985"/>
      <c r="K841" s="964"/>
      <c r="L841" s="964"/>
      <c r="M841" s="964"/>
      <c r="N841" s="964"/>
      <c r="O841" s="964"/>
      <c r="P841" s="964"/>
      <c r="Q841" s="964"/>
      <c r="R841" s="964"/>
      <c r="S841" s="964"/>
      <c r="T841" s="964"/>
      <c r="U841" s="964"/>
      <c r="V841" s="964"/>
      <c r="W841" s="964"/>
      <c r="X841" s="964"/>
      <c r="Y841" s="964"/>
    </row>
    <row r="842">
      <c r="A842" s="964"/>
      <c r="B842" s="964"/>
      <c r="C842" s="964"/>
      <c r="D842" s="964"/>
      <c r="E842" s="964"/>
      <c r="F842" s="964"/>
      <c r="G842" s="964"/>
      <c r="H842" s="964"/>
      <c r="I842" s="964"/>
      <c r="J842" s="985"/>
      <c r="K842" s="964"/>
      <c r="L842" s="964"/>
      <c r="M842" s="964"/>
      <c r="N842" s="964"/>
      <c r="O842" s="964"/>
      <c r="P842" s="964"/>
      <c r="Q842" s="964"/>
      <c r="R842" s="964"/>
      <c r="S842" s="964"/>
      <c r="T842" s="964"/>
      <c r="U842" s="964"/>
      <c r="V842" s="964"/>
      <c r="W842" s="964"/>
      <c r="X842" s="964"/>
      <c r="Y842" s="964"/>
    </row>
    <row r="843">
      <c r="A843" s="964"/>
      <c r="B843" s="964"/>
      <c r="C843" s="964"/>
      <c r="D843" s="964"/>
      <c r="E843" s="964"/>
      <c r="F843" s="964"/>
      <c r="G843" s="964"/>
      <c r="H843" s="964"/>
      <c r="I843" s="964"/>
      <c r="J843" s="985"/>
      <c r="K843" s="964"/>
      <c r="L843" s="964"/>
      <c r="M843" s="964"/>
      <c r="N843" s="964"/>
      <c r="O843" s="964"/>
      <c r="P843" s="964"/>
      <c r="Q843" s="964"/>
      <c r="R843" s="964"/>
      <c r="S843" s="964"/>
      <c r="T843" s="964"/>
      <c r="U843" s="964"/>
      <c r="V843" s="964"/>
      <c r="W843" s="964"/>
      <c r="X843" s="964"/>
      <c r="Y843" s="964"/>
    </row>
    <row r="844">
      <c r="A844" s="964"/>
      <c r="B844" s="964"/>
      <c r="C844" s="964"/>
      <c r="D844" s="964"/>
      <c r="E844" s="964"/>
      <c r="F844" s="964"/>
      <c r="G844" s="964"/>
      <c r="H844" s="964"/>
      <c r="I844" s="964"/>
      <c r="J844" s="985"/>
      <c r="K844" s="964"/>
      <c r="L844" s="964"/>
      <c r="M844" s="964"/>
      <c r="N844" s="964"/>
      <c r="O844" s="964"/>
      <c r="P844" s="964"/>
      <c r="Q844" s="964"/>
      <c r="R844" s="964"/>
      <c r="S844" s="964"/>
      <c r="T844" s="964"/>
      <c r="U844" s="964"/>
      <c r="V844" s="964"/>
      <c r="W844" s="964"/>
      <c r="X844" s="964"/>
      <c r="Y844" s="964"/>
    </row>
    <row r="845">
      <c r="A845" s="964"/>
      <c r="B845" s="964"/>
      <c r="C845" s="964"/>
      <c r="D845" s="964"/>
      <c r="E845" s="964"/>
      <c r="F845" s="964"/>
      <c r="G845" s="964"/>
      <c r="H845" s="964"/>
      <c r="I845" s="964"/>
      <c r="J845" s="985"/>
      <c r="K845" s="964"/>
      <c r="L845" s="964"/>
      <c r="M845" s="964"/>
      <c r="N845" s="964"/>
      <c r="O845" s="964"/>
      <c r="P845" s="964"/>
      <c r="Q845" s="964"/>
      <c r="R845" s="964"/>
      <c r="S845" s="964"/>
      <c r="T845" s="964"/>
      <c r="U845" s="964"/>
      <c r="V845" s="964"/>
      <c r="W845" s="964"/>
      <c r="X845" s="964"/>
      <c r="Y845" s="964"/>
    </row>
    <row r="846">
      <c r="A846" s="964"/>
      <c r="B846" s="964"/>
      <c r="C846" s="964"/>
      <c r="D846" s="964"/>
      <c r="E846" s="964"/>
      <c r="F846" s="964"/>
      <c r="G846" s="964"/>
      <c r="H846" s="964"/>
      <c r="I846" s="964"/>
      <c r="J846" s="985"/>
      <c r="K846" s="964"/>
      <c r="L846" s="964"/>
      <c r="M846" s="964"/>
      <c r="N846" s="964"/>
      <c r="O846" s="964"/>
      <c r="P846" s="964"/>
      <c r="Q846" s="964"/>
      <c r="R846" s="964"/>
      <c r="S846" s="964"/>
      <c r="T846" s="964"/>
      <c r="U846" s="964"/>
      <c r="V846" s="964"/>
      <c r="W846" s="964"/>
      <c r="X846" s="964"/>
      <c r="Y846" s="964"/>
    </row>
    <row r="847">
      <c r="A847" s="964"/>
      <c r="B847" s="964"/>
      <c r="C847" s="964"/>
      <c r="D847" s="964"/>
      <c r="E847" s="964"/>
      <c r="F847" s="964"/>
      <c r="G847" s="964"/>
      <c r="H847" s="964"/>
      <c r="I847" s="964"/>
      <c r="J847" s="985"/>
      <c r="K847" s="964"/>
      <c r="L847" s="964"/>
      <c r="M847" s="964"/>
      <c r="N847" s="964"/>
      <c r="O847" s="964"/>
      <c r="P847" s="964"/>
      <c r="Q847" s="964"/>
      <c r="R847" s="964"/>
      <c r="S847" s="964"/>
      <c r="T847" s="964"/>
      <c r="U847" s="964"/>
      <c r="V847" s="964"/>
      <c r="W847" s="964"/>
      <c r="X847" s="964"/>
      <c r="Y847" s="964"/>
    </row>
    <row r="848">
      <c r="A848" s="964"/>
      <c r="B848" s="964"/>
      <c r="C848" s="964"/>
      <c r="D848" s="964"/>
      <c r="E848" s="964"/>
      <c r="F848" s="964"/>
      <c r="G848" s="964"/>
      <c r="H848" s="964"/>
      <c r="I848" s="964"/>
      <c r="J848" s="985"/>
      <c r="K848" s="964"/>
      <c r="L848" s="964"/>
      <c r="M848" s="964"/>
      <c r="N848" s="964"/>
      <c r="O848" s="964"/>
      <c r="P848" s="964"/>
      <c r="Q848" s="964"/>
      <c r="R848" s="964"/>
      <c r="S848" s="964"/>
      <c r="T848" s="964"/>
      <c r="U848" s="964"/>
      <c r="V848" s="964"/>
      <c r="W848" s="964"/>
      <c r="X848" s="964"/>
      <c r="Y848" s="964"/>
    </row>
    <row r="849">
      <c r="A849" s="964"/>
      <c r="B849" s="964"/>
      <c r="C849" s="964"/>
      <c r="D849" s="964"/>
      <c r="E849" s="964"/>
      <c r="F849" s="964"/>
      <c r="G849" s="964"/>
      <c r="H849" s="964"/>
      <c r="I849" s="964"/>
      <c r="J849" s="985"/>
      <c r="K849" s="964"/>
      <c r="L849" s="964"/>
      <c r="M849" s="964"/>
      <c r="N849" s="964"/>
      <c r="O849" s="964"/>
      <c r="P849" s="964"/>
      <c r="Q849" s="964"/>
      <c r="R849" s="964"/>
      <c r="S849" s="964"/>
      <c r="T849" s="964"/>
      <c r="U849" s="964"/>
      <c r="V849" s="964"/>
      <c r="W849" s="964"/>
      <c r="X849" s="964"/>
      <c r="Y849" s="964"/>
    </row>
    <row r="850">
      <c r="A850" s="964"/>
      <c r="B850" s="964"/>
      <c r="C850" s="964"/>
      <c r="D850" s="964"/>
      <c r="E850" s="964"/>
      <c r="F850" s="964"/>
      <c r="G850" s="964"/>
      <c r="H850" s="964"/>
      <c r="I850" s="964"/>
      <c r="J850" s="985"/>
      <c r="K850" s="964"/>
      <c r="L850" s="964"/>
      <c r="M850" s="964"/>
      <c r="N850" s="964"/>
      <c r="O850" s="964"/>
      <c r="P850" s="964"/>
      <c r="Q850" s="964"/>
      <c r="R850" s="964"/>
      <c r="S850" s="964"/>
      <c r="T850" s="964"/>
      <c r="U850" s="964"/>
      <c r="V850" s="964"/>
      <c r="W850" s="964"/>
      <c r="X850" s="964"/>
      <c r="Y850" s="964"/>
    </row>
    <row r="851">
      <c r="A851" s="964"/>
      <c r="B851" s="964"/>
      <c r="C851" s="964"/>
      <c r="D851" s="964"/>
      <c r="E851" s="964"/>
      <c r="F851" s="964"/>
      <c r="G851" s="964"/>
      <c r="H851" s="964"/>
      <c r="I851" s="964"/>
      <c r="J851" s="985"/>
      <c r="K851" s="964"/>
      <c r="L851" s="964"/>
      <c r="M851" s="964"/>
      <c r="N851" s="964"/>
      <c r="O851" s="964"/>
      <c r="P851" s="964"/>
      <c r="Q851" s="964"/>
      <c r="R851" s="964"/>
      <c r="S851" s="964"/>
      <c r="T851" s="964"/>
      <c r="U851" s="964"/>
      <c r="V851" s="964"/>
      <c r="W851" s="964"/>
      <c r="X851" s="964"/>
      <c r="Y851" s="964"/>
    </row>
    <row r="852">
      <c r="A852" s="964"/>
      <c r="B852" s="964"/>
      <c r="C852" s="964"/>
      <c r="D852" s="964"/>
      <c r="E852" s="964"/>
      <c r="F852" s="964"/>
      <c r="G852" s="964"/>
      <c r="H852" s="964"/>
      <c r="I852" s="964"/>
      <c r="J852" s="985"/>
      <c r="K852" s="964"/>
      <c r="L852" s="964"/>
      <c r="M852" s="964"/>
      <c r="N852" s="964"/>
      <c r="O852" s="964"/>
      <c r="P852" s="964"/>
      <c r="Q852" s="964"/>
      <c r="R852" s="964"/>
      <c r="S852" s="964"/>
      <c r="T852" s="964"/>
      <c r="U852" s="964"/>
      <c r="V852" s="964"/>
      <c r="W852" s="964"/>
      <c r="X852" s="964"/>
      <c r="Y852" s="964"/>
    </row>
    <row r="853">
      <c r="A853" s="964"/>
      <c r="B853" s="964"/>
      <c r="C853" s="964"/>
      <c r="D853" s="964"/>
      <c r="E853" s="964"/>
      <c r="F853" s="964"/>
      <c r="G853" s="964"/>
      <c r="H853" s="964"/>
      <c r="I853" s="964"/>
      <c r="J853" s="985"/>
      <c r="K853" s="964"/>
      <c r="L853" s="964"/>
      <c r="M853" s="964"/>
      <c r="N853" s="964"/>
      <c r="O853" s="964"/>
      <c r="P853" s="964"/>
      <c r="Q853" s="964"/>
      <c r="R853" s="964"/>
      <c r="S853" s="964"/>
      <c r="T853" s="964"/>
      <c r="U853" s="964"/>
      <c r="V853" s="964"/>
      <c r="W853" s="964"/>
      <c r="X853" s="964"/>
      <c r="Y853" s="964"/>
    </row>
    <row r="854">
      <c r="A854" s="964"/>
      <c r="B854" s="964"/>
      <c r="C854" s="964"/>
      <c r="D854" s="964"/>
      <c r="E854" s="964"/>
      <c r="F854" s="964"/>
      <c r="G854" s="964"/>
      <c r="H854" s="964"/>
      <c r="I854" s="964"/>
      <c r="J854" s="985"/>
      <c r="K854" s="964"/>
      <c r="L854" s="964"/>
      <c r="M854" s="964"/>
      <c r="N854" s="964"/>
      <c r="O854" s="964"/>
      <c r="P854" s="964"/>
      <c r="Q854" s="964"/>
      <c r="R854" s="964"/>
      <c r="S854" s="964"/>
      <c r="T854" s="964"/>
      <c r="U854" s="964"/>
      <c r="V854" s="964"/>
      <c r="W854" s="964"/>
      <c r="X854" s="964"/>
      <c r="Y854" s="964"/>
    </row>
    <row r="855">
      <c r="A855" s="964"/>
      <c r="B855" s="964"/>
      <c r="C855" s="964"/>
      <c r="D855" s="964"/>
      <c r="E855" s="964"/>
      <c r="F855" s="964"/>
      <c r="G855" s="964"/>
      <c r="H855" s="964"/>
      <c r="I855" s="964"/>
      <c r="J855" s="985"/>
      <c r="K855" s="964"/>
      <c r="L855" s="964"/>
      <c r="M855" s="964"/>
      <c r="N855" s="964"/>
      <c r="O855" s="964"/>
      <c r="P855" s="964"/>
      <c r="Q855" s="964"/>
      <c r="R855" s="964"/>
      <c r="S855" s="964"/>
      <c r="T855" s="964"/>
      <c r="U855" s="964"/>
      <c r="V855" s="964"/>
      <c r="W855" s="964"/>
      <c r="X855" s="964"/>
      <c r="Y855" s="964"/>
    </row>
    <row r="856">
      <c r="A856" s="964"/>
      <c r="B856" s="964"/>
      <c r="C856" s="964"/>
      <c r="D856" s="964"/>
      <c r="E856" s="964"/>
      <c r="F856" s="964"/>
      <c r="G856" s="964"/>
      <c r="H856" s="964"/>
      <c r="I856" s="964"/>
      <c r="J856" s="985"/>
      <c r="K856" s="964"/>
      <c r="L856" s="964"/>
      <c r="M856" s="964"/>
      <c r="N856" s="964"/>
      <c r="O856" s="964"/>
      <c r="P856" s="964"/>
      <c r="Q856" s="964"/>
      <c r="R856" s="964"/>
      <c r="S856" s="964"/>
      <c r="T856" s="964"/>
      <c r="U856" s="964"/>
      <c r="V856" s="964"/>
      <c r="W856" s="964"/>
      <c r="X856" s="964"/>
      <c r="Y856" s="964"/>
    </row>
    <row r="857">
      <c r="A857" s="964"/>
      <c r="B857" s="964"/>
      <c r="C857" s="964"/>
      <c r="D857" s="964"/>
      <c r="E857" s="964"/>
      <c r="F857" s="964"/>
      <c r="G857" s="964"/>
      <c r="H857" s="964"/>
      <c r="I857" s="964"/>
      <c r="J857" s="985"/>
      <c r="K857" s="964"/>
      <c r="L857" s="964"/>
      <c r="M857" s="964"/>
      <c r="N857" s="964"/>
      <c r="O857" s="964"/>
      <c r="P857" s="964"/>
      <c r="Q857" s="964"/>
      <c r="R857" s="964"/>
      <c r="S857" s="964"/>
      <c r="T857" s="964"/>
      <c r="U857" s="964"/>
      <c r="V857" s="964"/>
      <c r="W857" s="964"/>
      <c r="X857" s="964"/>
      <c r="Y857" s="964"/>
    </row>
    <row r="858">
      <c r="A858" s="964"/>
      <c r="B858" s="964"/>
      <c r="C858" s="964"/>
      <c r="D858" s="964"/>
      <c r="E858" s="964"/>
      <c r="F858" s="964"/>
      <c r="G858" s="964"/>
      <c r="H858" s="964"/>
      <c r="I858" s="964"/>
      <c r="J858" s="985"/>
      <c r="K858" s="964"/>
      <c r="L858" s="964"/>
      <c r="M858" s="964"/>
      <c r="N858" s="964"/>
      <c r="O858" s="964"/>
      <c r="P858" s="964"/>
      <c r="Q858" s="964"/>
      <c r="R858" s="964"/>
      <c r="S858" s="964"/>
      <c r="T858" s="964"/>
      <c r="U858" s="964"/>
      <c r="V858" s="964"/>
      <c r="W858" s="964"/>
      <c r="X858" s="964"/>
      <c r="Y858" s="964"/>
    </row>
    <row r="859">
      <c r="A859" s="964"/>
      <c r="B859" s="964"/>
      <c r="C859" s="964"/>
      <c r="D859" s="964"/>
      <c r="E859" s="964"/>
      <c r="F859" s="964"/>
      <c r="G859" s="964"/>
      <c r="H859" s="964"/>
      <c r="I859" s="964"/>
      <c r="J859" s="985"/>
      <c r="K859" s="964"/>
      <c r="L859" s="964"/>
      <c r="M859" s="964"/>
      <c r="N859" s="964"/>
      <c r="O859" s="964"/>
      <c r="P859" s="964"/>
      <c r="Q859" s="964"/>
      <c r="R859" s="964"/>
      <c r="S859" s="964"/>
      <c r="T859" s="964"/>
      <c r="U859" s="964"/>
      <c r="V859" s="964"/>
      <c r="W859" s="964"/>
      <c r="X859" s="964"/>
      <c r="Y859" s="964"/>
    </row>
    <row r="860">
      <c r="A860" s="964"/>
      <c r="B860" s="964"/>
      <c r="C860" s="964"/>
      <c r="D860" s="964"/>
      <c r="E860" s="964"/>
      <c r="F860" s="964"/>
      <c r="G860" s="964"/>
      <c r="H860" s="964"/>
      <c r="I860" s="964"/>
      <c r="J860" s="985"/>
      <c r="K860" s="964"/>
      <c r="L860" s="964"/>
      <c r="M860" s="964"/>
      <c r="N860" s="964"/>
      <c r="O860" s="964"/>
      <c r="P860" s="964"/>
      <c r="Q860" s="964"/>
      <c r="R860" s="964"/>
      <c r="S860" s="964"/>
      <c r="T860" s="964"/>
      <c r="U860" s="964"/>
      <c r="V860" s="964"/>
      <c r="W860" s="964"/>
      <c r="X860" s="964"/>
      <c r="Y860" s="964"/>
    </row>
    <row r="861">
      <c r="A861" s="964"/>
      <c r="B861" s="964"/>
      <c r="C861" s="964"/>
      <c r="D861" s="964"/>
      <c r="E861" s="964"/>
      <c r="F861" s="964"/>
      <c r="G861" s="964"/>
      <c r="H861" s="964"/>
      <c r="I861" s="964"/>
      <c r="J861" s="985"/>
      <c r="K861" s="964"/>
      <c r="L861" s="964"/>
      <c r="M861" s="964"/>
      <c r="N861" s="964"/>
      <c r="O861" s="964"/>
      <c r="P861" s="964"/>
      <c r="Q861" s="964"/>
      <c r="R861" s="964"/>
      <c r="S861" s="964"/>
      <c r="T861" s="964"/>
      <c r="U861" s="964"/>
      <c r="V861" s="964"/>
      <c r="W861" s="964"/>
      <c r="X861" s="964"/>
      <c r="Y861" s="964"/>
    </row>
    <row r="862">
      <c r="A862" s="964"/>
      <c r="B862" s="964"/>
      <c r="C862" s="964"/>
      <c r="D862" s="964"/>
      <c r="E862" s="964"/>
      <c r="F862" s="964"/>
      <c r="G862" s="964"/>
      <c r="H862" s="964"/>
      <c r="I862" s="964"/>
      <c r="J862" s="985"/>
      <c r="K862" s="964"/>
      <c r="L862" s="964"/>
      <c r="M862" s="964"/>
      <c r="N862" s="964"/>
      <c r="O862" s="964"/>
      <c r="P862" s="964"/>
      <c r="Q862" s="964"/>
      <c r="R862" s="964"/>
      <c r="S862" s="964"/>
      <c r="T862" s="964"/>
      <c r="U862" s="964"/>
      <c r="V862" s="964"/>
      <c r="W862" s="964"/>
      <c r="X862" s="964"/>
      <c r="Y862" s="964"/>
    </row>
    <row r="863">
      <c r="A863" s="964"/>
      <c r="B863" s="964"/>
      <c r="C863" s="964"/>
      <c r="D863" s="964"/>
      <c r="E863" s="964"/>
      <c r="F863" s="964"/>
      <c r="G863" s="964"/>
      <c r="H863" s="964"/>
      <c r="I863" s="964"/>
      <c r="J863" s="985"/>
      <c r="K863" s="964"/>
      <c r="L863" s="964"/>
      <c r="M863" s="964"/>
      <c r="N863" s="964"/>
      <c r="O863" s="964"/>
      <c r="P863" s="964"/>
      <c r="Q863" s="964"/>
      <c r="R863" s="964"/>
      <c r="S863" s="964"/>
      <c r="T863" s="964"/>
      <c r="U863" s="964"/>
      <c r="V863" s="964"/>
      <c r="W863" s="964"/>
      <c r="X863" s="964"/>
      <c r="Y863" s="964"/>
    </row>
    <row r="864">
      <c r="A864" s="964"/>
      <c r="B864" s="964"/>
      <c r="C864" s="964"/>
      <c r="D864" s="964"/>
      <c r="E864" s="964"/>
      <c r="F864" s="964"/>
      <c r="G864" s="964"/>
      <c r="H864" s="964"/>
      <c r="I864" s="964"/>
      <c r="J864" s="985"/>
      <c r="K864" s="964"/>
      <c r="L864" s="964"/>
      <c r="M864" s="964"/>
      <c r="N864" s="964"/>
      <c r="O864" s="964"/>
      <c r="P864" s="964"/>
      <c r="Q864" s="964"/>
      <c r="R864" s="964"/>
      <c r="S864" s="964"/>
      <c r="T864" s="964"/>
      <c r="U864" s="964"/>
      <c r="V864" s="964"/>
      <c r="W864" s="964"/>
      <c r="X864" s="964"/>
      <c r="Y864" s="964"/>
    </row>
    <row r="865">
      <c r="A865" s="964"/>
      <c r="B865" s="964"/>
      <c r="C865" s="964"/>
      <c r="D865" s="964"/>
      <c r="E865" s="964"/>
      <c r="F865" s="964"/>
      <c r="G865" s="964"/>
      <c r="H865" s="964"/>
      <c r="I865" s="964"/>
      <c r="J865" s="985"/>
      <c r="K865" s="964"/>
      <c r="L865" s="964"/>
      <c r="M865" s="964"/>
      <c r="N865" s="964"/>
      <c r="O865" s="964"/>
      <c r="P865" s="964"/>
      <c r="Q865" s="964"/>
      <c r="R865" s="964"/>
      <c r="S865" s="964"/>
      <c r="T865" s="964"/>
      <c r="U865" s="964"/>
      <c r="V865" s="964"/>
      <c r="W865" s="964"/>
      <c r="X865" s="964"/>
      <c r="Y865" s="964"/>
    </row>
    <row r="866">
      <c r="A866" s="964"/>
      <c r="B866" s="964"/>
      <c r="C866" s="964"/>
      <c r="D866" s="964"/>
      <c r="E866" s="964"/>
      <c r="F866" s="964"/>
      <c r="G866" s="964"/>
      <c r="H866" s="964"/>
      <c r="I866" s="964"/>
      <c r="J866" s="985"/>
      <c r="K866" s="964"/>
      <c r="L866" s="964"/>
      <c r="M866" s="964"/>
      <c r="N866" s="964"/>
      <c r="O866" s="964"/>
      <c r="P866" s="964"/>
      <c r="Q866" s="964"/>
      <c r="R866" s="964"/>
      <c r="S866" s="964"/>
      <c r="T866" s="964"/>
      <c r="U866" s="964"/>
      <c r="V866" s="964"/>
      <c r="W866" s="964"/>
      <c r="X866" s="964"/>
      <c r="Y866" s="964"/>
    </row>
    <row r="867">
      <c r="A867" s="964"/>
      <c r="B867" s="964"/>
      <c r="C867" s="964"/>
      <c r="D867" s="964"/>
      <c r="E867" s="964"/>
      <c r="F867" s="964"/>
      <c r="G867" s="964"/>
      <c r="H867" s="964"/>
      <c r="I867" s="964"/>
      <c r="J867" s="985"/>
      <c r="K867" s="964"/>
      <c r="L867" s="964"/>
      <c r="M867" s="964"/>
      <c r="N867" s="964"/>
      <c r="O867" s="964"/>
      <c r="P867" s="964"/>
      <c r="Q867" s="964"/>
      <c r="R867" s="964"/>
      <c r="S867" s="964"/>
      <c r="T867" s="964"/>
      <c r="U867" s="964"/>
      <c r="V867" s="964"/>
      <c r="W867" s="964"/>
      <c r="X867" s="964"/>
      <c r="Y867" s="964"/>
    </row>
    <row r="868">
      <c r="A868" s="964"/>
      <c r="B868" s="964"/>
      <c r="C868" s="964"/>
      <c r="D868" s="964"/>
      <c r="E868" s="964"/>
      <c r="F868" s="964"/>
      <c r="G868" s="964"/>
      <c r="H868" s="964"/>
      <c r="I868" s="964"/>
      <c r="J868" s="985"/>
      <c r="K868" s="964"/>
      <c r="L868" s="964"/>
      <c r="M868" s="964"/>
      <c r="N868" s="964"/>
      <c r="O868" s="964"/>
      <c r="P868" s="964"/>
      <c r="Q868" s="964"/>
      <c r="R868" s="964"/>
      <c r="S868" s="964"/>
      <c r="T868" s="964"/>
      <c r="U868" s="964"/>
      <c r="V868" s="964"/>
      <c r="W868" s="964"/>
      <c r="X868" s="964"/>
      <c r="Y868" s="964"/>
    </row>
    <row r="869">
      <c r="A869" s="964"/>
      <c r="B869" s="964"/>
      <c r="C869" s="964"/>
      <c r="D869" s="964"/>
      <c r="E869" s="964"/>
      <c r="F869" s="964"/>
      <c r="G869" s="964"/>
      <c r="H869" s="964"/>
      <c r="I869" s="964"/>
      <c r="J869" s="985"/>
      <c r="K869" s="964"/>
      <c r="L869" s="964"/>
      <c r="M869" s="964"/>
      <c r="N869" s="964"/>
      <c r="O869" s="964"/>
      <c r="P869" s="964"/>
      <c r="Q869" s="964"/>
      <c r="R869" s="964"/>
      <c r="S869" s="964"/>
      <c r="T869" s="964"/>
      <c r="U869" s="964"/>
      <c r="V869" s="964"/>
      <c r="W869" s="964"/>
      <c r="X869" s="964"/>
      <c r="Y869" s="964"/>
    </row>
    <row r="870">
      <c r="A870" s="964"/>
      <c r="B870" s="964"/>
      <c r="C870" s="964"/>
      <c r="D870" s="964"/>
      <c r="E870" s="964"/>
      <c r="F870" s="964"/>
      <c r="G870" s="964"/>
      <c r="H870" s="964"/>
      <c r="I870" s="964"/>
      <c r="J870" s="985"/>
      <c r="K870" s="964"/>
      <c r="L870" s="964"/>
      <c r="M870" s="964"/>
      <c r="N870" s="964"/>
      <c r="O870" s="964"/>
      <c r="P870" s="964"/>
      <c r="Q870" s="964"/>
      <c r="R870" s="964"/>
      <c r="S870" s="964"/>
      <c r="T870" s="964"/>
      <c r="U870" s="964"/>
      <c r="V870" s="964"/>
      <c r="W870" s="964"/>
      <c r="X870" s="964"/>
      <c r="Y870" s="964"/>
    </row>
    <row r="871">
      <c r="A871" s="964"/>
      <c r="B871" s="964"/>
      <c r="C871" s="964"/>
      <c r="D871" s="964"/>
      <c r="E871" s="964"/>
      <c r="F871" s="964"/>
      <c r="G871" s="964"/>
      <c r="H871" s="964"/>
      <c r="I871" s="964"/>
      <c r="J871" s="985"/>
      <c r="K871" s="964"/>
      <c r="L871" s="964"/>
      <c r="M871" s="964"/>
      <c r="N871" s="964"/>
      <c r="O871" s="964"/>
      <c r="P871" s="964"/>
      <c r="Q871" s="964"/>
      <c r="R871" s="964"/>
      <c r="S871" s="964"/>
      <c r="T871" s="964"/>
      <c r="U871" s="964"/>
      <c r="V871" s="964"/>
      <c r="W871" s="964"/>
      <c r="X871" s="964"/>
      <c r="Y871" s="964"/>
    </row>
    <row r="872">
      <c r="A872" s="964"/>
      <c r="B872" s="964"/>
      <c r="C872" s="964"/>
      <c r="D872" s="964"/>
      <c r="E872" s="964"/>
      <c r="F872" s="964"/>
      <c r="G872" s="964"/>
      <c r="H872" s="964"/>
      <c r="I872" s="964"/>
      <c r="J872" s="985"/>
      <c r="K872" s="964"/>
      <c r="L872" s="964"/>
      <c r="M872" s="964"/>
      <c r="N872" s="964"/>
      <c r="O872" s="964"/>
      <c r="P872" s="964"/>
      <c r="Q872" s="964"/>
      <c r="R872" s="964"/>
      <c r="S872" s="964"/>
      <c r="T872" s="964"/>
      <c r="U872" s="964"/>
      <c r="V872" s="964"/>
      <c r="W872" s="964"/>
      <c r="X872" s="964"/>
      <c r="Y872" s="964"/>
    </row>
    <row r="873">
      <c r="A873" s="964"/>
      <c r="B873" s="964"/>
      <c r="C873" s="964"/>
      <c r="D873" s="964"/>
      <c r="E873" s="964"/>
      <c r="F873" s="964"/>
      <c r="G873" s="964"/>
      <c r="H873" s="964"/>
      <c r="I873" s="964"/>
      <c r="J873" s="985"/>
      <c r="K873" s="964"/>
      <c r="L873" s="964"/>
      <c r="M873" s="964"/>
      <c r="N873" s="964"/>
      <c r="O873" s="964"/>
      <c r="P873" s="964"/>
      <c r="Q873" s="964"/>
      <c r="R873" s="964"/>
      <c r="S873" s="964"/>
      <c r="T873" s="964"/>
      <c r="U873" s="964"/>
      <c r="V873" s="964"/>
      <c r="W873" s="964"/>
      <c r="X873" s="964"/>
      <c r="Y873" s="964"/>
    </row>
    <row r="874">
      <c r="A874" s="964"/>
      <c r="B874" s="964"/>
      <c r="C874" s="964"/>
      <c r="D874" s="964"/>
      <c r="E874" s="964"/>
      <c r="F874" s="964"/>
      <c r="G874" s="964"/>
      <c r="H874" s="964"/>
      <c r="I874" s="964"/>
      <c r="J874" s="985"/>
      <c r="K874" s="964"/>
      <c r="L874" s="964"/>
      <c r="M874" s="964"/>
      <c r="N874" s="964"/>
      <c r="O874" s="964"/>
      <c r="P874" s="964"/>
      <c r="Q874" s="964"/>
      <c r="R874" s="964"/>
      <c r="S874" s="964"/>
      <c r="T874" s="964"/>
      <c r="U874" s="964"/>
      <c r="V874" s="964"/>
      <c r="W874" s="964"/>
      <c r="X874" s="964"/>
      <c r="Y874" s="964"/>
    </row>
    <row r="875">
      <c r="A875" s="964"/>
      <c r="B875" s="964"/>
      <c r="C875" s="964"/>
      <c r="D875" s="964"/>
      <c r="E875" s="964"/>
      <c r="F875" s="964"/>
      <c r="G875" s="964"/>
      <c r="H875" s="964"/>
      <c r="I875" s="964"/>
      <c r="J875" s="985"/>
      <c r="K875" s="964"/>
      <c r="L875" s="964"/>
      <c r="M875" s="964"/>
      <c r="N875" s="964"/>
      <c r="O875" s="964"/>
      <c r="P875" s="964"/>
      <c r="Q875" s="964"/>
      <c r="R875" s="964"/>
      <c r="S875" s="964"/>
      <c r="T875" s="964"/>
      <c r="U875" s="964"/>
      <c r="V875" s="964"/>
      <c r="W875" s="964"/>
      <c r="X875" s="964"/>
      <c r="Y875" s="964"/>
    </row>
    <row r="876">
      <c r="A876" s="964"/>
      <c r="B876" s="964"/>
      <c r="C876" s="964"/>
      <c r="D876" s="964"/>
      <c r="E876" s="964"/>
      <c r="F876" s="964"/>
      <c r="G876" s="964"/>
      <c r="H876" s="964"/>
      <c r="I876" s="964"/>
      <c r="J876" s="985"/>
      <c r="K876" s="964"/>
      <c r="L876" s="964"/>
      <c r="M876" s="964"/>
      <c r="N876" s="964"/>
      <c r="O876" s="964"/>
      <c r="P876" s="964"/>
      <c r="Q876" s="964"/>
      <c r="R876" s="964"/>
      <c r="S876" s="964"/>
      <c r="T876" s="964"/>
      <c r="U876" s="964"/>
      <c r="V876" s="964"/>
      <c r="W876" s="964"/>
      <c r="X876" s="964"/>
      <c r="Y876" s="964"/>
    </row>
    <row r="877">
      <c r="A877" s="964"/>
      <c r="B877" s="964"/>
      <c r="C877" s="964"/>
      <c r="D877" s="964"/>
      <c r="E877" s="964"/>
      <c r="F877" s="964"/>
      <c r="G877" s="964"/>
      <c r="H877" s="964"/>
      <c r="I877" s="964"/>
      <c r="J877" s="985"/>
      <c r="K877" s="964"/>
      <c r="L877" s="964"/>
      <c r="M877" s="964"/>
      <c r="N877" s="964"/>
      <c r="O877" s="964"/>
      <c r="P877" s="964"/>
      <c r="Q877" s="964"/>
      <c r="R877" s="964"/>
      <c r="S877" s="964"/>
      <c r="T877" s="964"/>
      <c r="U877" s="964"/>
      <c r="V877" s="964"/>
      <c r="W877" s="964"/>
      <c r="X877" s="964"/>
      <c r="Y877" s="964"/>
    </row>
    <row r="878">
      <c r="A878" s="964"/>
      <c r="B878" s="964"/>
      <c r="C878" s="964"/>
      <c r="D878" s="964"/>
      <c r="E878" s="964"/>
      <c r="F878" s="964"/>
      <c r="G878" s="964"/>
      <c r="H878" s="964"/>
      <c r="I878" s="964"/>
      <c r="J878" s="985"/>
      <c r="K878" s="964"/>
      <c r="L878" s="964"/>
      <c r="M878" s="964"/>
      <c r="N878" s="964"/>
      <c r="O878" s="964"/>
      <c r="P878" s="964"/>
      <c r="Q878" s="964"/>
      <c r="R878" s="964"/>
      <c r="S878" s="964"/>
      <c r="T878" s="964"/>
      <c r="U878" s="964"/>
      <c r="V878" s="964"/>
      <c r="W878" s="964"/>
      <c r="X878" s="964"/>
      <c r="Y878" s="964"/>
    </row>
    <row r="879">
      <c r="A879" s="964"/>
      <c r="B879" s="964"/>
      <c r="C879" s="964"/>
      <c r="D879" s="964"/>
      <c r="E879" s="964"/>
      <c r="F879" s="964"/>
      <c r="G879" s="964"/>
      <c r="H879" s="964"/>
      <c r="I879" s="964"/>
      <c r="J879" s="985"/>
      <c r="K879" s="964"/>
      <c r="L879" s="964"/>
      <c r="M879" s="964"/>
      <c r="N879" s="964"/>
      <c r="O879" s="964"/>
      <c r="P879" s="964"/>
      <c r="Q879" s="964"/>
      <c r="R879" s="964"/>
      <c r="S879" s="964"/>
      <c r="T879" s="964"/>
      <c r="U879" s="964"/>
      <c r="V879" s="964"/>
      <c r="W879" s="964"/>
      <c r="X879" s="964"/>
      <c r="Y879" s="964"/>
    </row>
    <row r="880">
      <c r="A880" s="964"/>
      <c r="B880" s="964"/>
      <c r="C880" s="964"/>
      <c r="D880" s="964"/>
      <c r="E880" s="964"/>
      <c r="F880" s="964"/>
      <c r="G880" s="964"/>
      <c r="H880" s="964"/>
      <c r="I880" s="964"/>
      <c r="J880" s="985"/>
      <c r="K880" s="964"/>
      <c r="L880" s="964"/>
      <c r="M880" s="964"/>
      <c r="N880" s="964"/>
      <c r="O880" s="964"/>
      <c r="P880" s="964"/>
      <c r="Q880" s="964"/>
      <c r="R880" s="964"/>
      <c r="S880" s="964"/>
      <c r="T880" s="964"/>
      <c r="U880" s="964"/>
      <c r="V880" s="964"/>
      <c r="W880" s="964"/>
      <c r="X880" s="964"/>
      <c r="Y880" s="964"/>
    </row>
    <row r="881">
      <c r="A881" s="964"/>
      <c r="B881" s="964"/>
      <c r="C881" s="964"/>
      <c r="D881" s="964"/>
      <c r="E881" s="964"/>
      <c r="F881" s="964"/>
      <c r="G881" s="964"/>
      <c r="H881" s="964"/>
      <c r="I881" s="964"/>
      <c r="J881" s="985"/>
      <c r="K881" s="964"/>
      <c r="L881" s="964"/>
      <c r="M881" s="964"/>
      <c r="N881" s="964"/>
      <c r="O881" s="964"/>
      <c r="P881" s="964"/>
      <c r="Q881" s="964"/>
      <c r="R881" s="964"/>
      <c r="S881" s="964"/>
      <c r="T881" s="964"/>
      <c r="U881" s="964"/>
      <c r="V881" s="964"/>
      <c r="W881" s="964"/>
      <c r="X881" s="964"/>
      <c r="Y881" s="964"/>
    </row>
    <row r="882">
      <c r="A882" s="964"/>
      <c r="B882" s="964"/>
      <c r="C882" s="964"/>
      <c r="D882" s="964"/>
      <c r="E882" s="964"/>
      <c r="F882" s="964"/>
      <c r="G882" s="964"/>
      <c r="H882" s="964"/>
      <c r="I882" s="964"/>
      <c r="J882" s="985"/>
      <c r="K882" s="964"/>
      <c r="L882" s="964"/>
      <c r="M882" s="964"/>
      <c r="N882" s="964"/>
      <c r="O882" s="964"/>
      <c r="P882" s="964"/>
      <c r="Q882" s="964"/>
      <c r="R882" s="964"/>
      <c r="S882" s="964"/>
      <c r="T882" s="964"/>
      <c r="U882" s="964"/>
      <c r="V882" s="964"/>
      <c r="W882" s="964"/>
      <c r="X882" s="964"/>
      <c r="Y882" s="964"/>
    </row>
    <row r="883">
      <c r="A883" s="964"/>
      <c r="B883" s="964"/>
      <c r="C883" s="964"/>
      <c r="D883" s="964"/>
      <c r="E883" s="964"/>
      <c r="F883" s="964"/>
      <c r="G883" s="964"/>
      <c r="H883" s="964"/>
      <c r="I883" s="964"/>
      <c r="J883" s="985"/>
      <c r="K883" s="964"/>
      <c r="L883" s="964"/>
      <c r="M883" s="964"/>
      <c r="N883" s="964"/>
      <c r="O883" s="964"/>
      <c r="P883" s="964"/>
      <c r="Q883" s="964"/>
      <c r="R883" s="964"/>
      <c r="S883" s="964"/>
      <c r="T883" s="964"/>
      <c r="U883" s="964"/>
      <c r="V883" s="964"/>
      <c r="W883" s="964"/>
      <c r="X883" s="964"/>
      <c r="Y883" s="964"/>
    </row>
    <row r="884">
      <c r="A884" s="964"/>
      <c r="B884" s="964"/>
      <c r="C884" s="964"/>
      <c r="D884" s="964"/>
      <c r="E884" s="964"/>
      <c r="F884" s="964"/>
      <c r="G884" s="964"/>
      <c r="H884" s="964"/>
      <c r="I884" s="964"/>
      <c r="J884" s="985"/>
      <c r="K884" s="964"/>
      <c r="L884" s="964"/>
      <c r="M884" s="964"/>
      <c r="N884" s="964"/>
      <c r="O884" s="964"/>
      <c r="P884" s="964"/>
      <c r="Q884" s="964"/>
      <c r="R884" s="964"/>
      <c r="S884" s="964"/>
      <c r="T884" s="964"/>
      <c r="U884" s="964"/>
      <c r="V884" s="964"/>
      <c r="W884" s="964"/>
      <c r="X884" s="964"/>
      <c r="Y884" s="964"/>
    </row>
    <row r="885">
      <c r="A885" s="964"/>
      <c r="B885" s="964"/>
      <c r="C885" s="964"/>
      <c r="D885" s="964"/>
      <c r="E885" s="964"/>
      <c r="F885" s="964"/>
      <c r="G885" s="964"/>
      <c r="H885" s="964"/>
      <c r="I885" s="964"/>
      <c r="J885" s="985"/>
      <c r="K885" s="964"/>
      <c r="L885" s="964"/>
      <c r="M885" s="964"/>
      <c r="N885" s="964"/>
      <c r="O885" s="964"/>
      <c r="P885" s="964"/>
      <c r="Q885" s="964"/>
      <c r="R885" s="964"/>
      <c r="S885" s="964"/>
      <c r="T885" s="964"/>
      <c r="U885" s="964"/>
      <c r="V885" s="964"/>
      <c r="W885" s="964"/>
      <c r="X885" s="964"/>
      <c r="Y885" s="964"/>
    </row>
    <row r="886">
      <c r="A886" s="964"/>
      <c r="B886" s="964"/>
      <c r="C886" s="964"/>
      <c r="D886" s="964"/>
      <c r="E886" s="964"/>
      <c r="F886" s="964"/>
      <c r="G886" s="964"/>
      <c r="H886" s="964"/>
      <c r="I886" s="964"/>
      <c r="J886" s="985"/>
      <c r="K886" s="964"/>
      <c r="L886" s="964"/>
      <c r="M886" s="964"/>
      <c r="N886" s="964"/>
      <c r="O886" s="964"/>
      <c r="P886" s="964"/>
      <c r="Q886" s="964"/>
      <c r="R886" s="964"/>
      <c r="S886" s="964"/>
      <c r="T886" s="964"/>
      <c r="U886" s="964"/>
      <c r="V886" s="964"/>
      <c r="W886" s="964"/>
      <c r="X886" s="964"/>
      <c r="Y886" s="964"/>
    </row>
    <row r="887">
      <c r="A887" s="964"/>
      <c r="B887" s="964"/>
      <c r="C887" s="964"/>
      <c r="D887" s="964"/>
      <c r="E887" s="964"/>
      <c r="F887" s="964"/>
      <c r="G887" s="964"/>
      <c r="H887" s="964"/>
      <c r="I887" s="964"/>
      <c r="J887" s="985"/>
      <c r="K887" s="964"/>
      <c r="L887" s="964"/>
      <c r="M887" s="964"/>
      <c r="N887" s="964"/>
      <c r="O887" s="964"/>
      <c r="P887" s="964"/>
      <c r="Q887" s="964"/>
      <c r="R887" s="964"/>
      <c r="S887" s="964"/>
      <c r="T887" s="964"/>
      <c r="U887" s="964"/>
      <c r="V887" s="964"/>
      <c r="W887" s="964"/>
      <c r="X887" s="964"/>
      <c r="Y887" s="964"/>
    </row>
    <row r="888">
      <c r="A888" s="964"/>
      <c r="B888" s="964"/>
      <c r="C888" s="964"/>
      <c r="D888" s="964"/>
      <c r="E888" s="964"/>
      <c r="F888" s="964"/>
      <c r="G888" s="964"/>
      <c r="H888" s="964"/>
      <c r="I888" s="964"/>
      <c r="J888" s="985"/>
      <c r="K888" s="964"/>
      <c r="L888" s="964"/>
      <c r="M888" s="964"/>
      <c r="N888" s="964"/>
      <c r="O888" s="964"/>
      <c r="P888" s="964"/>
      <c r="Q888" s="964"/>
      <c r="R888" s="964"/>
      <c r="S888" s="964"/>
      <c r="T888" s="964"/>
      <c r="U888" s="964"/>
      <c r="V888" s="964"/>
      <c r="W888" s="964"/>
      <c r="X888" s="964"/>
      <c r="Y888" s="964"/>
    </row>
    <row r="889">
      <c r="A889" s="964"/>
      <c r="B889" s="964"/>
      <c r="C889" s="964"/>
      <c r="D889" s="964"/>
      <c r="E889" s="964"/>
      <c r="F889" s="964"/>
      <c r="G889" s="964"/>
      <c r="H889" s="964"/>
      <c r="I889" s="964"/>
      <c r="J889" s="985"/>
      <c r="K889" s="964"/>
      <c r="L889" s="964"/>
      <c r="M889" s="964"/>
      <c r="N889" s="964"/>
      <c r="O889" s="964"/>
      <c r="P889" s="964"/>
      <c r="Q889" s="964"/>
      <c r="R889" s="964"/>
      <c r="S889" s="964"/>
      <c r="T889" s="964"/>
      <c r="U889" s="964"/>
      <c r="V889" s="964"/>
      <c r="W889" s="964"/>
      <c r="X889" s="964"/>
      <c r="Y889" s="964"/>
    </row>
    <row r="890">
      <c r="A890" s="964"/>
      <c r="B890" s="964"/>
      <c r="C890" s="964"/>
      <c r="D890" s="964"/>
      <c r="E890" s="964"/>
      <c r="F890" s="964"/>
      <c r="G890" s="964"/>
      <c r="H890" s="964"/>
      <c r="I890" s="964"/>
      <c r="J890" s="985"/>
      <c r="K890" s="964"/>
      <c r="L890" s="964"/>
      <c r="M890" s="964"/>
      <c r="N890" s="964"/>
      <c r="O890" s="964"/>
      <c r="P890" s="964"/>
      <c r="Q890" s="964"/>
      <c r="R890" s="964"/>
      <c r="S890" s="964"/>
      <c r="T890" s="964"/>
      <c r="U890" s="964"/>
      <c r="V890" s="964"/>
      <c r="W890" s="964"/>
      <c r="X890" s="964"/>
      <c r="Y890" s="964"/>
    </row>
    <row r="891">
      <c r="A891" s="964"/>
      <c r="B891" s="964"/>
      <c r="C891" s="964"/>
      <c r="D891" s="964"/>
      <c r="E891" s="964"/>
      <c r="F891" s="964"/>
      <c r="G891" s="964"/>
      <c r="H891" s="964"/>
      <c r="I891" s="964"/>
      <c r="J891" s="985"/>
      <c r="K891" s="964"/>
      <c r="L891" s="964"/>
      <c r="M891" s="964"/>
      <c r="N891" s="964"/>
      <c r="O891" s="964"/>
      <c r="P891" s="964"/>
      <c r="Q891" s="964"/>
      <c r="R891" s="964"/>
      <c r="S891" s="964"/>
      <c r="T891" s="964"/>
      <c r="U891" s="964"/>
      <c r="V891" s="964"/>
      <c r="W891" s="964"/>
      <c r="X891" s="964"/>
      <c r="Y891" s="964"/>
    </row>
    <row r="892">
      <c r="A892" s="964"/>
      <c r="B892" s="964"/>
      <c r="C892" s="964"/>
      <c r="D892" s="964"/>
      <c r="E892" s="964"/>
      <c r="F892" s="964"/>
      <c r="G892" s="964"/>
      <c r="H892" s="964"/>
      <c r="I892" s="964"/>
      <c r="J892" s="985"/>
      <c r="K892" s="964"/>
      <c r="L892" s="964"/>
      <c r="M892" s="964"/>
      <c r="N892" s="964"/>
      <c r="O892" s="964"/>
      <c r="P892" s="964"/>
      <c r="Q892" s="964"/>
      <c r="R892" s="964"/>
      <c r="S892" s="964"/>
      <c r="T892" s="964"/>
      <c r="U892" s="964"/>
      <c r="V892" s="964"/>
      <c r="W892" s="964"/>
      <c r="X892" s="964"/>
      <c r="Y892" s="964"/>
    </row>
    <row r="893">
      <c r="A893" s="964"/>
      <c r="B893" s="964"/>
      <c r="C893" s="964"/>
      <c r="D893" s="964"/>
      <c r="E893" s="964"/>
      <c r="F893" s="964"/>
      <c r="G893" s="964"/>
      <c r="H893" s="964"/>
      <c r="I893" s="964"/>
      <c r="J893" s="985"/>
      <c r="K893" s="964"/>
      <c r="L893" s="964"/>
      <c r="M893" s="964"/>
      <c r="N893" s="964"/>
      <c r="O893" s="964"/>
      <c r="P893" s="964"/>
      <c r="Q893" s="964"/>
      <c r="R893" s="964"/>
      <c r="S893" s="964"/>
      <c r="T893" s="964"/>
      <c r="U893" s="964"/>
      <c r="V893" s="964"/>
      <c r="W893" s="964"/>
      <c r="X893" s="964"/>
      <c r="Y893" s="964"/>
    </row>
    <row r="894">
      <c r="A894" s="964"/>
      <c r="B894" s="964"/>
      <c r="C894" s="964"/>
      <c r="D894" s="964"/>
      <c r="E894" s="964"/>
      <c r="F894" s="964"/>
      <c r="G894" s="964"/>
      <c r="H894" s="964"/>
      <c r="I894" s="964"/>
      <c r="J894" s="985"/>
      <c r="K894" s="964"/>
      <c r="L894" s="964"/>
      <c r="M894" s="964"/>
      <c r="N894" s="964"/>
      <c r="O894" s="964"/>
      <c r="P894" s="964"/>
      <c r="Q894" s="964"/>
      <c r="R894" s="964"/>
      <c r="S894" s="964"/>
      <c r="T894" s="964"/>
      <c r="U894" s="964"/>
      <c r="V894" s="964"/>
      <c r="W894" s="964"/>
      <c r="X894" s="964"/>
      <c r="Y894" s="964"/>
    </row>
    <row r="895">
      <c r="A895" s="964"/>
      <c r="B895" s="964"/>
      <c r="C895" s="964"/>
      <c r="D895" s="964"/>
      <c r="E895" s="964"/>
      <c r="F895" s="964"/>
      <c r="G895" s="964"/>
      <c r="H895" s="964"/>
      <c r="I895" s="964"/>
      <c r="J895" s="985"/>
      <c r="K895" s="964"/>
      <c r="L895" s="964"/>
      <c r="M895" s="964"/>
      <c r="N895" s="964"/>
      <c r="O895" s="964"/>
      <c r="P895" s="964"/>
      <c r="Q895" s="964"/>
      <c r="R895" s="964"/>
      <c r="S895" s="964"/>
      <c r="T895" s="964"/>
      <c r="U895" s="964"/>
      <c r="V895" s="964"/>
      <c r="W895" s="964"/>
      <c r="X895" s="964"/>
      <c r="Y895" s="964"/>
    </row>
    <row r="896">
      <c r="A896" s="964"/>
      <c r="B896" s="964"/>
      <c r="C896" s="964"/>
      <c r="D896" s="964"/>
      <c r="E896" s="964"/>
      <c r="F896" s="964"/>
      <c r="G896" s="964"/>
      <c r="H896" s="964"/>
      <c r="I896" s="964"/>
      <c r="J896" s="985"/>
      <c r="K896" s="964"/>
      <c r="L896" s="964"/>
      <c r="M896" s="964"/>
      <c r="N896" s="964"/>
      <c r="O896" s="964"/>
      <c r="P896" s="964"/>
      <c r="Q896" s="964"/>
      <c r="R896" s="964"/>
      <c r="S896" s="964"/>
      <c r="T896" s="964"/>
      <c r="U896" s="964"/>
      <c r="V896" s="964"/>
      <c r="W896" s="964"/>
      <c r="X896" s="964"/>
      <c r="Y896" s="964"/>
    </row>
    <row r="897">
      <c r="A897" s="964"/>
      <c r="B897" s="964"/>
      <c r="C897" s="964"/>
      <c r="D897" s="964"/>
      <c r="E897" s="964"/>
      <c r="F897" s="964"/>
      <c r="G897" s="964"/>
      <c r="H897" s="964"/>
      <c r="I897" s="964"/>
      <c r="J897" s="985"/>
      <c r="K897" s="964"/>
      <c r="L897" s="964"/>
      <c r="M897" s="964"/>
      <c r="N897" s="964"/>
      <c r="O897" s="964"/>
      <c r="P897" s="964"/>
      <c r="Q897" s="964"/>
      <c r="R897" s="964"/>
      <c r="S897" s="964"/>
      <c r="T897" s="964"/>
      <c r="U897" s="964"/>
      <c r="V897" s="964"/>
      <c r="W897" s="964"/>
      <c r="X897" s="964"/>
      <c r="Y897" s="964"/>
    </row>
    <row r="898">
      <c r="A898" s="964"/>
      <c r="B898" s="964"/>
      <c r="C898" s="964"/>
      <c r="D898" s="964"/>
      <c r="E898" s="964"/>
      <c r="F898" s="964"/>
      <c r="G898" s="964"/>
      <c r="H898" s="964"/>
      <c r="I898" s="964"/>
      <c r="J898" s="985"/>
      <c r="K898" s="964"/>
      <c r="L898" s="964"/>
      <c r="M898" s="964"/>
      <c r="N898" s="964"/>
      <c r="O898" s="964"/>
      <c r="P898" s="964"/>
      <c r="Q898" s="964"/>
      <c r="R898" s="964"/>
      <c r="S898" s="964"/>
      <c r="T898" s="964"/>
      <c r="U898" s="964"/>
      <c r="V898" s="964"/>
      <c r="W898" s="964"/>
      <c r="X898" s="964"/>
      <c r="Y898" s="964"/>
    </row>
    <row r="899">
      <c r="A899" s="964"/>
      <c r="B899" s="964"/>
      <c r="C899" s="964"/>
      <c r="D899" s="964"/>
      <c r="E899" s="964"/>
      <c r="F899" s="964"/>
      <c r="G899" s="964"/>
      <c r="H899" s="964"/>
      <c r="I899" s="964"/>
      <c r="J899" s="985"/>
      <c r="K899" s="964"/>
      <c r="L899" s="964"/>
      <c r="M899" s="964"/>
      <c r="N899" s="964"/>
      <c r="O899" s="964"/>
      <c r="P899" s="964"/>
      <c r="Q899" s="964"/>
      <c r="R899" s="964"/>
      <c r="S899" s="964"/>
      <c r="T899" s="964"/>
      <c r="U899" s="964"/>
      <c r="V899" s="964"/>
      <c r="W899" s="964"/>
      <c r="X899" s="964"/>
      <c r="Y899" s="964"/>
    </row>
    <row r="900">
      <c r="A900" s="964"/>
      <c r="B900" s="964"/>
      <c r="C900" s="964"/>
      <c r="D900" s="964"/>
      <c r="E900" s="964"/>
      <c r="F900" s="964"/>
      <c r="G900" s="964"/>
      <c r="H900" s="964"/>
      <c r="I900" s="964"/>
      <c r="J900" s="985"/>
      <c r="K900" s="964"/>
      <c r="L900" s="964"/>
      <c r="M900" s="964"/>
      <c r="N900" s="964"/>
      <c r="O900" s="964"/>
      <c r="P900" s="964"/>
      <c r="Q900" s="964"/>
      <c r="R900" s="964"/>
      <c r="S900" s="964"/>
      <c r="T900" s="964"/>
      <c r="U900" s="964"/>
      <c r="V900" s="964"/>
      <c r="W900" s="964"/>
      <c r="X900" s="964"/>
      <c r="Y900" s="964"/>
    </row>
    <row r="901">
      <c r="A901" s="964"/>
      <c r="B901" s="964"/>
      <c r="C901" s="964"/>
      <c r="D901" s="964"/>
      <c r="E901" s="964"/>
      <c r="F901" s="964"/>
      <c r="G901" s="964"/>
      <c r="H901" s="964"/>
      <c r="I901" s="964"/>
      <c r="J901" s="985"/>
      <c r="K901" s="964"/>
      <c r="L901" s="964"/>
      <c r="M901" s="964"/>
      <c r="N901" s="964"/>
      <c r="O901" s="964"/>
      <c r="P901" s="964"/>
      <c r="Q901" s="964"/>
      <c r="R901" s="964"/>
      <c r="S901" s="964"/>
      <c r="T901" s="964"/>
      <c r="U901" s="964"/>
      <c r="V901" s="964"/>
      <c r="W901" s="964"/>
      <c r="X901" s="964"/>
      <c r="Y901" s="964"/>
    </row>
    <row r="902">
      <c r="A902" s="964"/>
      <c r="B902" s="964"/>
      <c r="C902" s="964"/>
      <c r="D902" s="964"/>
      <c r="E902" s="964"/>
      <c r="F902" s="964"/>
      <c r="G902" s="964"/>
      <c r="H902" s="964"/>
      <c r="I902" s="964"/>
      <c r="J902" s="985"/>
      <c r="K902" s="964"/>
      <c r="L902" s="964"/>
      <c r="M902" s="964"/>
      <c r="N902" s="964"/>
      <c r="O902" s="964"/>
      <c r="P902" s="964"/>
      <c r="Q902" s="964"/>
      <c r="R902" s="964"/>
      <c r="S902" s="964"/>
      <c r="T902" s="964"/>
      <c r="U902" s="964"/>
      <c r="V902" s="964"/>
      <c r="W902" s="964"/>
      <c r="X902" s="964"/>
      <c r="Y902" s="964"/>
    </row>
    <row r="903">
      <c r="A903" s="964"/>
      <c r="B903" s="964"/>
      <c r="C903" s="964"/>
      <c r="D903" s="964"/>
      <c r="E903" s="964"/>
      <c r="F903" s="964"/>
      <c r="G903" s="964"/>
      <c r="H903" s="964"/>
      <c r="I903" s="964"/>
      <c r="J903" s="985"/>
      <c r="K903" s="964"/>
      <c r="L903" s="964"/>
      <c r="M903" s="964"/>
      <c r="N903" s="964"/>
      <c r="O903" s="964"/>
      <c r="P903" s="964"/>
      <c r="Q903" s="964"/>
      <c r="R903" s="964"/>
      <c r="S903" s="964"/>
      <c r="T903" s="964"/>
      <c r="U903" s="964"/>
      <c r="V903" s="964"/>
      <c r="W903" s="964"/>
      <c r="X903" s="964"/>
      <c r="Y903" s="964"/>
    </row>
    <row r="904">
      <c r="A904" s="964"/>
      <c r="B904" s="964"/>
      <c r="C904" s="964"/>
      <c r="D904" s="964"/>
      <c r="E904" s="964"/>
      <c r="F904" s="964"/>
      <c r="G904" s="964"/>
      <c r="H904" s="964"/>
      <c r="I904" s="964"/>
      <c r="J904" s="985"/>
      <c r="K904" s="964"/>
      <c r="L904" s="964"/>
      <c r="M904" s="964"/>
      <c r="N904" s="964"/>
      <c r="O904" s="964"/>
      <c r="P904" s="964"/>
      <c r="Q904" s="964"/>
      <c r="R904" s="964"/>
      <c r="S904" s="964"/>
      <c r="T904" s="964"/>
      <c r="U904" s="964"/>
      <c r="V904" s="964"/>
      <c r="W904" s="964"/>
      <c r="X904" s="964"/>
      <c r="Y904" s="964"/>
    </row>
    <row r="905">
      <c r="A905" s="964"/>
      <c r="B905" s="964"/>
      <c r="C905" s="964"/>
      <c r="D905" s="964"/>
      <c r="E905" s="964"/>
      <c r="F905" s="964"/>
      <c r="G905" s="964"/>
      <c r="H905" s="964"/>
      <c r="I905" s="964"/>
      <c r="J905" s="985"/>
      <c r="K905" s="964"/>
      <c r="L905" s="964"/>
      <c r="M905" s="964"/>
      <c r="N905" s="964"/>
      <c r="O905" s="964"/>
      <c r="P905" s="964"/>
      <c r="Q905" s="964"/>
      <c r="R905" s="964"/>
      <c r="S905" s="964"/>
      <c r="T905" s="964"/>
      <c r="U905" s="964"/>
      <c r="V905" s="964"/>
      <c r="W905" s="964"/>
      <c r="X905" s="964"/>
      <c r="Y905" s="964"/>
    </row>
    <row r="906">
      <c r="A906" s="964"/>
      <c r="B906" s="964"/>
      <c r="C906" s="964"/>
      <c r="D906" s="964"/>
      <c r="E906" s="964"/>
      <c r="F906" s="964"/>
      <c r="G906" s="964"/>
      <c r="H906" s="964"/>
      <c r="I906" s="964"/>
      <c r="J906" s="985"/>
      <c r="K906" s="964"/>
      <c r="L906" s="964"/>
      <c r="M906" s="964"/>
      <c r="N906" s="964"/>
      <c r="O906" s="964"/>
      <c r="P906" s="964"/>
      <c r="Q906" s="964"/>
      <c r="R906" s="964"/>
      <c r="S906" s="964"/>
      <c r="T906" s="964"/>
      <c r="U906" s="964"/>
      <c r="V906" s="964"/>
      <c r="W906" s="964"/>
      <c r="X906" s="964"/>
      <c r="Y906" s="964"/>
    </row>
    <row r="907">
      <c r="A907" s="964"/>
      <c r="B907" s="964"/>
      <c r="C907" s="964"/>
      <c r="D907" s="964"/>
      <c r="E907" s="964"/>
      <c r="F907" s="964"/>
      <c r="G907" s="964"/>
      <c r="H907" s="964"/>
      <c r="I907" s="964"/>
      <c r="J907" s="985"/>
      <c r="K907" s="964"/>
      <c r="L907" s="964"/>
      <c r="M907" s="964"/>
      <c r="N907" s="964"/>
      <c r="O907" s="964"/>
      <c r="P907" s="964"/>
      <c r="Q907" s="964"/>
      <c r="R907" s="964"/>
      <c r="S907" s="964"/>
      <c r="T907" s="964"/>
      <c r="U907" s="964"/>
      <c r="V907" s="964"/>
      <c r="W907" s="964"/>
      <c r="X907" s="964"/>
      <c r="Y907" s="964"/>
    </row>
    <row r="908">
      <c r="A908" s="964"/>
      <c r="B908" s="964"/>
      <c r="C908" s="964"/>
      <c r="D908" s="964"/>
      <c r="E908" s="964"/>
      <c r="F908" s="964"/>
      <c r="G908" s="964"/>
      <c r="H908" s="964"/>
      <c r="I908" s="964"/>
      <c r="J908" s="985"/>
      <c r="K908" s="964"/>
      <c r="L908" s="964"/>
      <c r="M908" s="964"/>
      <c r="N908" s="964"/>
      <c r="O908" s="964"/>
      <c r="P908" s="964"/>
      <c r="Q908" s="964"/>
      <c r="R908" s="964"/>
      <c r="S908" s="964"/>
      <c r="T908" s="964"/>
      <c r="U908" s="964"/>
      <c r="V908" s="964"/>
      <c r="W908" s="964"/>
      <c r="X908" s="964"/>
      <c r="Y908" s="964"/>
    </row>
    <row r="909">
      <c r="A909" s="964"/>
      <c r="B909" s="964"/>
      <c r="C909" s="964"/>
      <c r="D909" s="964"/>
      <c r="E909" s="964"/>
      <c r="F909" s="964"/>
      <c r="G909" s="964"/>
      <c r="H909" s="964"/>
      <c r="I909" s="964"/>
      <c r="J909" s="985"/>
      <c r="K909" s="964"/>
      <c r="L909" s="964"/>
      <c r="M909" s="964"/>
      <c r="N909" s="964"/>
      <c r="O909" s="964"/>
      <c r="P909" s="964"/>
      <c r="Q909" s="964"/>
      <c r="R909" s="964"/>
      <c r="S909" s="964"/>
      <c r="T909" s="964"/>
      <c r="U909" s="964"/>
      <c r="V909" s="964"/>
      <c r="W909" s="964"/>
      <c r="X909" s="964"/>
      <c r="Y909" s="964"/>
    </row>
    <row r="910">
      <c r="A910" s="964"/>
      <c r="B910" s="964"/>
      <c r="C910" s="964"/>
      <c r="D910" s="964"/>
      <c r="E910" s="964"/>
      <c r="F910" s="964"/>
      <c r="G910" s="964"/>
      <c r="H910" s="964"/>
      <c r="I910" s="964"/>
      <c r="J910" s="985"/>
      <c r="K910" s="964"/>
      <c r="L910" s="964"/>
      <c r="M910" s="964"/>
      <c r="N910" s="964"/>
      <c r="O910" s="964"/>
      <c r="P910" s="964"/>
      <c r="Q910" s="964"/>
      <c r="R910" s="964"/>
      <c r="S910" s="964"/>
      <c r="T910" s="964"/>
      <c r="U910" s="964"/>
      <c r="V910" s="964"/>
      <c r="W910" s="964"/>
      <c r="X910" s="964"/>
      <c r="Y910" s="964"/>
    </row>
    <row r="911">
      <c r="A911" s="964"/>
      <c r="B911" s="964"/>
      <c r="C911" s="964"/>
      <c r="D911" s="964"/>
      <c r="E911" s="964"/>
      <c r="F911" s="964"/>
      <c r="G911" s="964"/>
      <c r="H911" s="964"/>
      <c r="I911" s="964"/>
      <c r="J911" s="985"/>
      <c r="K911" s="964"/>
      <c r="L911" s="964"/>
      <c r="M911" s="964"/>
      <c r="N911" s="964"/>
      <c r="O911" s="964"/>
      <c r="P911" s="964"/>
      <c r="Q911" s="964"/>
      <c r="R911" s="964"/>
      <c r="S911" s="964"/>
      <c r="T911" s="964"/>
      <c r="U911" s="964"/>
      <c r="V911" s="964"/>
      <c r="W911" s="964"/>
      <c r="X911" s="964"/>
      <c r="Y911" s="964"/>
    </row>
    <row r="912">
      <c r="A912" s="964"/>
      <c r="B912" s="964"/>
      <c r="C912" s="964"/>
      <c r="D912" s="964"/>
      <c r="E912" s="964"/>
      <c r="F912" s="964"/>
      <c r="G912" s="964"/>
      <c r="H912" s="964"/>
      <c r="I912" s="964"/>
      <c r="J912" s="985"/>
      <c r="K912" s="964"/>
      <c r="L912" s="964"/>
      <c r="M912" s="964"/>
      <c r="N912" s="964"/>
      <c r="O912" s="964"/>
      <c r="P912" s="964"/>
      <c r="Q912" s="964"/>
      <c r="R912" s="964"/>
      <c r="S912" s="964"/>
      <c r="T912" s="964"/>
      <c r="U912" s="964"/>
      <c r="V912" s="964"/>
      <c r="W912" s="964"/>
      <c r="X912" s="964"/>
      <c r="Y912" s="964"/>
    </row>
    <row r="913">
      <c r="A913" s="964"/>
      <c r="B913" s="964"/>
      <c r="C913" s="964"/>
      <c r="D913" s="964"/>
      <c r="E913" s="964"/>
      <c r="F913" s="964"/>
      <c r="G913" s="964"/>
      <c r="H913" s="964"/>
      <c r="I913" s="964"/>
      <c r="J913" s="985"/>
      <c r="K913" s="964"/>
      <c r="L913" s="964"/>
      <c r="M913" s="964"/>
      <c r="N913" s="964"/>
      <c r="O913" s="964"/>
      <c r="P913" s="964"/>
      <c r="Q913" s="964"/>
      <c r="R913" s="964"/>
      <c r="S913" s="964"/>
      <c r="T913" s="964"/>
      <c r="U913" s="964"/>
      <c r="V913" s="964"/>
      <c r="W913" s="964"/>
      <c r="X913" s="964"/>
      <c r="Y913" s="964"/>
    </row>
    <row r="914">
      <c r="A914" s="964"/>
      <c r="B914" s="964"/>
      <c r="C914" s="964"/>
      <c r="D914" s="964"/>
      <c r="E914" s="964"/>
      <c r="F914" s="964"/>
      <c r="G914" s="964"/>
      <c r="H914" s="964"/>
      <c r="I914" s="964"/>
      <c r="J914" s="985"/>
      <c r="K914" s="964"/>
      <c r="L914" s="964"/>
      <c r="M914" s="964"/>
      <c r="N914" s="964"/>
      <c r="O914" s="964"/>
      <c r="P914" s="964"/>
      <c r="Q914" s="964"/>
      <c r="R914" s="964"/>
      <c r="S914" s="964"/>
      <c r="T914" s="964"/>
      <c r="U914" s="964"/>
      <c r="V914" s="964"/>
      <c r="W914" s="964"/>
      <c r="X914" s="964"/>
      <c r="Y914" s="964"/>
    </row>
    <row r="915">
      <c r="A915" s="964"/>
      <c r="B915" s="964"/>
      <c r="C915" s="964"/>
      <c r="D915" s="964"/>
      <c r="E915" s="964"/>
      <c r="F915" s="964"/>
      <c r="G915" s="964"/>
      <c r="H915" s="964"/>
      <c r="I915" s="964"/>
      <c r="J915" s="985"/>
      <c r="K915" s="964"/>
      <c r="L915" s="964"/>
      <c r="M915" s="964"/>
      <c r="N915" s="964"/>
      <c r="O915" s="964"/>
      <c r="P915" s="964"/>
      <c r="Q915" s="964"/>
      <c r="R915" s="964"/>
      <c r="S915" s="964"/>
      <c r="T915" s="964"/>
      <c r="U915" s="964"/>
      <c r="V915" s="964"/>
      <c r="W915" s="964"/>
      <c r="X915" s="964"/>
      <c r="Y915" s="964"/>
    </row>
    <row r="916">
      <c r="A916" s="964"/>
      <c r="B916" s="964"/>
      <c r="C916" s="964"/>
      <c r="D916" s="964"/>
      <c r="E916" s="964"/>
      <c r="F916" s="964"/>
      <c r="G916" s="964"/>
      <c r="H916" s="964"/>
      <c r="I916" s="964"/>
      <c r="J916" s="985"/>
      <c r="K916" s="964"/>
      <c r="L916" s="964"/>
      <c r="M916" s="964"/>
      <c r="N916" s="964"/>
      <c r="O916" s="964"/>
      <c r="P916" s="964"/>
      <c r="Q916" s="964"/>
      <c r="R916" s="964"/>
      <c r="S916" s="964"/>
      <c r="T916" s="964"/>
      <c r="U916" s="964"/>
      <c r="V916" s="964"/>
      <c r="W916" s="964"/>
      <c r="X916" s="964"/>
      <c r="Y916" s="964"/>
    </row>
    <row r="917">
      <c r="A917" s="964"/>
      <c r="B917" s="964"/>
      <c r="C917" s="964"/>
      <c r="D917" s="964"/>
      <c r="E917" s="964"/>
      <c r="F917" s="964"/>
      <c r="G917" s="964"/>
      <c r="H917" s="964"/>
      <c r="I917" s="964"/>
      <c r="J917" s="985"/>
      <c r="K917" s="964"/>
      <c r="L917" s="964"/>
      <c r="M917" s="964"/>
      <c r="N917" s="964"/>
      <c r="O917" s="964"/>
      <c r="P917" s="964"/>
      <c r="Q917" s="964"/>
      <c r="R917" s="964"/>
      <c r="S917" s="964"/>
      <c r="T917" s="964"/>
      <c r="U917" s="964"/>
      <c r="V917" s="964"/>
      <c r="W917" s="964"/>
      <c r="X917" s="964"/>
      <c r="Y917" s="964"/>
    </row>
    <row r="918">
      <c r="A918" s="964"/>
      <c r="B918" s="964"/>
      <c r="C918" s="964"/>
      <c r="D918" s="964"/>
      <c r="E918" s="964"/>
      <c r="F918" s="964"/>
      <c r="G918" s="964"/>
      <c r="H918" s="964"/>
      <c r="I918" s="964"/>
      <c r="J918" s="985"/>
      <c r="K918" s="964"/>
      <c r="L918" s="964"/>
      <c r="M918" s="964"/>
      <c r="N918" s="964"/>
      <c r="O918" s="964"/>
      <c r="P918" s="964"/>
      <c r="Q918" s="964"/>
      <c r="R918" s="964"/>
      <c r="S918" s="964"/>
      <c r="T918" s="964"/>
      <c r="U918" s="964"/>
      <c r="V918" s="964"/>
      <c r="W918" s="964"/>
      <c r="X918" s="964"/>
      <c r="Y918" s="964"/>
    </row>
    <row r="919">
      <c r="A919" s="964"/>
      <c r="B919" s="964"/>
      <c r="C919" s="964"/>
      <c r="D919" s="964"/>
      <c r="E919" s="964"/>
      <c r="F919" s="964"/>
      <c r="G919" s="964"/>
      <c r="H919" s="964"/>
      <c r="I919" s="964"/>
      <c r="J919" s="985"/>
      <c r="K919" s="964"/>
      <c r="L919" s="964"/>
      <c r="M919" s="964"/>
      <c r="N919" s="964"/>
      <c r="O919" s="964"/>
      <c r="P919" s="964"/>
      <c r="Q919" s="964"/>
      <c r="R919" s="964"/>
      <c r="S919" s="964"/>
      <c r="T919" s="964"/>
      <c r="U919" s="964"/>
      <c r="V919" s="964"/>
      <c r="W919" s="964"/>
      <c r="X919" s="964"/>
      <c r="Y919" s="964"/>
    </row>
    <row r="920">
      <c r="A920" s="964"/>
      <c r="B920" s="964"/>
      <c r="C920" s="964"/>
      <c r="D920" s="964"/>
      <c r="E920" s="964"/>
      <c r="F920" s="964"/>
      <c r="G920" s="964"/>
      <c r="H920" s="964"/>
      <c r="I920" s="964"/>
      <c r="J920" s="985"/>
      <c r="K920" s="964"/>
      <c r="L920" s="964"/>
      <c r="M920" s="964"/>
      <c r="N920" s="964"/>
      <c r="O920" s="964"/>
      <c r="P920" s="964"/>
      <c r="Q920" s="964"/>
      <c r="R920" s="964"/>
      <c r="S920" s="964"/>
      <c r="T920" s="964"/>
      <c r="U920" s="964"/>
      <c r="V920" s="964"/>
      <c r="W920" s="964"/>
      <c r="X920" s="964"/>
      <c r="Y920" s="964"/>
    </row>
    <row r="921">
      <c r="A921" s="964"/>
      <c r="B921" s="964"/>
      <c r="C921" s="964"/>
      <c r="D921" s="964"/>
      <c r="E921" s="964"/>
      <c r="F921" s="964"/>
      <c r="G921" s="964"/>
      <c r="H921" s="964"/>
      <c r="I921" s="964"/>
      <c r="J921" s="985"/>
      <c r="K921" s="964"/>
      <c r="L921" s="964"/>
      <c r="M921" s="964"/>
      <c r="N921" s="964"/>
      <c r="O921" s="964"/>
      <c r="P921" s="964"/>
      <c r="Q921" s="964"/>
      <c r="R921" s="964"/>
      <c r="S921" s="964"/>
      <c r="T921" s="964"/>
      <c r="U921" s="964"/>
      <c r="V921" s="964"/>
      <c r="W921" s="964"/>
      <c r="X921" s="964"/>
      <c r="Y921" s="964"/>
    </row>
    <row r="922">
      <c r="A922" s="964"/>
      <c r="B922" s="964"/>
      <c r="C922" s="964"/>
      <c r="D922" s="964"/>
      <c r="E922" s="964"/>
      <c r="F922" s="964"/>
      <c r="G922" s="964"/>
      <c r="H922" s="964"/>
      <c r="I922" s="964"/>
      <c r="J922" s="985"/>
      <c r="K922" s="964"/>
      <c r="L922" s="964"/>
      <c r="M922" s="964"/>
      <c r="N922" s="964"/>
      <c r="O922" s="964"/>
      <c r="P922" s="964"/>
      <c r="Q922" s="964"/>
      <c r="R922" s="964"/>
      <c r="S922" s="964"/>
      <c r="T922" s="964"/>
      <c r="U922" s="964"/>
      <c r="V922" s="964"/>
      <c r="W922" s="964"/>
      <c r="X922" s="964"/>
      <c r="Y922" s="964"/>
    </row>
    <row r="923">
      <c r="A923" s="964"/>
      <c r="B923" s="964"/>
      <c r="C923" s="964"/>
      <c r="D923" s="964"/>
      <c r="E923" s="964"/>
      <c r="F923" s="964"/>
      <c r="G923" s="964"/>
      <c r="H923" s="964"/>
      <c r="I923" s="964"/>
      <c r="J923" s="985"/>
      <c r="K923" s="964"/>
      <c r="L923" s="964"/>
      <c r="M923" s="964"/>
      <c r="N923" s="964"/>
      <c r="O923" s="964"/>
      <c r="P923" s="964"/>
      <c r="Q923" s="964"/>
      <c r="R923" s="964"/>
      <c r="S923" s="964"/>
      <c r="T923" s="964"/>
      <c r="U923" s="964"/>
      <c r="V923" s="964"/>
      <c r="W923" s="964"/>
      <c r="X923" s="964"/>
      <c r="Y923" s="964"/>
    </row>
    <row r="924">
      <c r="A924" s="964"/>
      <c r="B924" s="964"/>
      <c r="C924" s="964"/>
      <c r="D924" s="964"/>
      <c r="E924" s="964"/>
      <c r="F924" s="964"/>
      <c r="G924" s="964"/>
      <c r="H924" s="964"/>
      <c r="I924" s="964"/>
      <c r="J924" s="985"/>
      <c r="K924" s="964"/>
      <c r="L924" s="964"/>
      <c r="M924" s="964"/>
      <c r="N924" s="964"/>
      <c r="O924" s="964"/>
      <c r="P924" s="964"/>
      <c r="Q924" s="964"/>
      <c r="R924" s="964"/>
      <c r="S924" s="964"/>
      <c r="T924" s="964"/>
      <c r="U924" s="964"/>
      <c r="V924" s="964"/>
      <c r="W924" s="964"/>
      <c r="X924" s="964"/>
      <c r="Y924" s="964"/>
    </row>
    <row r="925">
      <c r="A925" s="964"/>
      <c r="B925" s="964"/>
      <c r="C925" s="964"/>
      <c r="D925" s="964"/>
      <c r="E925" s="964"/>
      <c r="F925" s="964"/>
      <c r="G925" s="964"/>
      <c r="H925" s="964"/>
      <c r="I925" s="964"/>
      <c r="J925" s="985"/>
      <c r="K925" s="964"/>
      <c r="L925" s="964"/>
      <c r="M925" s="964"/>
      <c r="N925" s="964"/>
      <c r="O925" s="964"/>
      <c r="P925" s="964"/>
      <c r="Q925" s="964"/>
      <c r="R925" s="964"/>
      <c r="S925" s="964"/>
      <c r="T925" s="964"/>
      <c r="U925" s="964"/>
      <c r="V925" s="964"/>
      <c r="W925" s="964"/>
      <c r="X925" s="964"/>
      <c r="Y925" s="964"/>
    </row>
    <row r="926">
      <c r="A926" s="964"/>
      <c r="B926" s="964"/>
      <c r="C926" s="964"/>
      <c r="D926" s="964"/>
      <c r="E926" s="964"/>
      <c r="F926" s="964"/>
      <c r="G926" s="964"/>
      <c r="H926" s="964"/>
      <c r="I926" s="964"/>
      <c r="J926" s="985"/>
      <c r="K926" s="964"/>
      <c r="L926" s="964"/>
      <c r="M926" s="964"/>
      <c r="N926" s="964"/>
      <c r="O926" s="964"/>
      <c r="P926" s="964"/>
      <c r="Q926" s="964"/>
      <c r="R926" s="964"/>
      <c r="S926" s="964"/>
      <c r="T926" s="964"/>
      <c r="U926" s="964"/>
      <c r="V926" s="964"/>
      <c r="W926" s="964"/>
      <c r="X926" s="964"/>
      <c r="Y926" s="964"/>
    </row>
    <row r="927">
      <c r="A927" s="964"/>
      <c r="B927" s="964"/>
      <c r="C927" s="964"/>
      <c r="D927" s="964"/>
      <c r="E927" s="964"/>
      <c r="F927" s="964"/>
      <c r="G927" s="964"/>
      <c r="H927" s="964"/>
      <c r="I927" s="964"/>
      <c r="J927" s="985"/>
      <c r="K927" s="964"/>
      <c r="L927" s="964"/>
      <c r="M927" s="964"/>
      <c r="N927" s="964"/>
      <c r="O927" s="964"/>
      <c r="P927" s="964"/>
      <c r="Q927" s="964"/>
      <c r="R927" s="964"/>
      <c r="S927" s="964"/>
      <c r="T927" s="964"/>
      <c r="U927" s="964"/>
      <c r="V927" s="964"/>
      <c r="W927" s="964"/>
      <c r="X927" s="964"/>
      <c r="Y927" s="964"/>
    </row>
    <row r="928">
      <c r="A928" s="964"/>
      <c r="B928" s="964"/>
      <c r="C928" s="964"/>
      <c r="D928" s="964"/>
      <c r="E928" s="964"/>
      <c r="F928" s="964"/>
      <c r="G928" s="964"/>
      <c r="H928" s="964"/>
      <c r="I928" s="964"/>
      <c r="J928" s="985"/>
      <c r="K928" s="964"/>
      <c r="L928" s="964"/>
      <c r="M928" s="964"/>
      <c r="N928" s="964"/>
      <c r="O928" s="964"/>
      <c r="P928" s="964"/>
      <c r="Q928" s="964"/>
      <c r="R928" s="964"/>
      <c r="S928" s="964"/>
      <c r="T928" s="964"/>
      <c r="U928" s="964"/>
      <c r="V928" s="964"/>
      <c r="W928" s="964"/>
      <c r="X928" s="964"/>
      <c r="Y928" s="964"/>
    </row>
    <row r="929">
      <c r="A929" s="964"/>
      <c r="B929" s="964"/>
      <c r="C929" s="964"/>
      <c r="D929" s="964"/>
      <c r="E929" s="964"/>
      <c r="F929" s="964"/>
      <c r="G929" s="964"/>
      <c r="H929" s="964"/>
      <c r="I929" s="964"/>
      <c r="J929" s="985"/>
      <c r="K929" s="964"/>
      <c r="L929" s="964"/>
      <c r="M929" s="964"/>
      <c r="N929" s="964"/>
      <c r="O929" s="964"/>
      <c r="P929" s="964"/>
      <c r="Q929" s="964"/>
      <c r="R929" s="964"/>
      <c r="S929" s="964"/>
      <c r="T929" s="964"/>
      <c r="U929" s="964"/>
      <c r="V929" s="964"/>
      <c r="W929" s="964"/>
      <c r="X929" s="964"/>
      <c r="Y929" s="964"/>
    </row>
    <row r="930">
      <c r="A930" s="964"/>
      <c r="B930" s="964"/>
      <c r="C930" s="964"/>
      <c r="D930" s="964"/>
      <c r="E930" s="964"/>
      <c r="F930" s="964"/>
      <c r="G930" s="964"/>
      <c r="H930" s="964"/>
      <c r="I930" s="964"/>
      <c r="J930" s="985"/>
      <c r="K930" s="964"/>
      <c r="L930" s="964"/>
      <c r="M930" s="964"/>
      <c r="N930" s="964"/>
      <c r="O930" s="964"/>
      <c r="P930" s="964"/>
      <c r="Q930" s="964"/>
      <c r="R930" s="964"/>
      <c r="S930" s="964"/>
      <c r="T930" s="964"/>
      <c r="U930" s="964"/>
      <c r="V930" s="964"/>
      <c r="W930" s="964"/>
      <c r="X930" s="964"/>
      <c r="Y930" s="964"/>
    </row>
    <row r="931">
      <c r="A931" s="964"/>
      <c r="B931" s="964"/>
      <c r="C931" s="964"/>
      <c r="D931" s="964"/>
      <c r="E931" s="964"/>
      <c r="F931" s="964"/>
      <c r="G931" s="964"/>
      <c r="H931" s="964"/>
      <c r="I931" s="964"/>
      <c r="J931" s="985"/>
      <c r="K931" s="964"/>
      <c r="L931" s="964"/>
      <c r="M931" s="964"/>
      <c r="N931" s="964"/>
      <c r="O931" s="964"/>
      <c r="P931" s="964"/>
      <c r="Q931" s="964"/>
      <c r="R931" s="964"/>
      <c r="S931" s="964"/>
      <c r="T931" s="964"/>
      <c r="U931" s="964"/>
      <c r="V931" s="964"/>
      <c r="W931" s="964"/>
      <c r="X931" s="964"/>
      <c r="Y931" s="964"/>
    </row>
    <row r="932">
      <c r="A932" s="964"/>
      <c r="B932" s="964"/>
      <c r="C932" s="964"/>
      <c r="D932" s="964"/>
      <c r="E932" s="964"/>
      <c r="F932" s="964"/>
      <c r="G932" s="964"/>
      <c r="H932" s="964"/>
      <c r="I932" s="964"/>
      <c r="J932" s="985"/>
      <c r="K932" s="964"/>
      <c r="L932" s="964"/>
      <c r="M932" s="964"/>
      <c r="N932" s="964"/>
      <c r="O932" s="964"/>
      <c r="P932" s="964"/>
      <c r="Q932" s="964"/>
      <c r="R932" s="964"/>
      <c r="S932" s="964"/>
      <c r="T932" s="964"/>
      <c r="U932" s="964"/>
      <c r="V932" s="964"/>
      <c r="W932" s="964"/>
      <c r="X932" s="964"/>
      <c r="Y932" s="964"/>
    </row>
    <row r="933">
      <c r="A933" s="964"/>
      <c r="B933" s="964"/>
      <c r="C933" s="964"/>
      <c r="D933" s="964"/>
      <c r="E933" s="964"/>
      <c r="F933" s="964"/>
      <c r="G933" s="964"/>
      <c r="H933" s="964"/>
      <c r="I933" s="964"/>
      <c r="J933" s="985"/>
      <c r="K933" s="964"/>
      <c r="L933" s="964"/>
      <c r="M933" s="964"/>
      <c r="N933" s="964"/>
      <c r="O933" s="964"/>
      <c r="P933" s="964"/>
      <c r="Q933" s="964"/>
      <c r="R933" s="964"/>
      <c r="S933" s="964"/>
      <c r="T933" s="964"/>
      <c r="U933" s="964"/>
      <c r="V933" s="964"/>
      <c r="W933" s="964"/>
      <c r="X933" s="964"/>
      <c r="Y933" s="964"/>
    </row>
    <row r="934">
      <c r="A934" s="964"/>
      <c r="B934" s="964"/>
      <c r="C934" s="964"/>
      <c r="D934" s="964"/>
      <c r="E934" s="964"/>
      <c r="F934" s="964"/>
      <c r="G934" s="964"/>
      <c r="H934" s="964"/>
      <c r="I934" s="964"/>
      <c r="J934" s="985"/>
      <c r="K934" s="964"/>
      <c r="L934" s="964"/>
      <c r="M934" s="964"/>
      <c r="N934" s="964"/>
      <c r="O934" s="964"/>
      <c r="P934" s="964"/>
      <c r="Q934" s="964"/>
      <c r="R934" s="964"/>
      <c r="S934" s="964"/>
      <c r="T934" s="964"/>
      <c r="U934" s="964"/>
      <c r="V934" s="964"/>
      <c r="W934" s="964"/>
      <c r="X934" s="964"/>
      <c r="Y934" s="964"/>
    </row>
    <row r="935">
      <c r="A935" s="964"/>
      <c r="B935" s="964"/>
      <c r="C935" s="964"/>
      <c r="D935" s="964"/>
      <c r="E935" s="964"/>
      <c r="F935" s="964"/>
      <c r="G935" s="964"/>
      <c r="H935" s="964"/>
      <c r="I935" s="964"/>
      <c r="J935" s="985"/>
      <c r="K935" s="964"/>
      <c r="L935" s="964"/>
      <c r="M935" s="964"/>
      <c r="N935" s="964"/>
      <c r="O935" s="964"/>
      <c r="P935" s="964"/>
      <c r="Q935" s="964"/>
      <c r="R935" s="964"/>
      <c r="S935" s="964"/>
      <c r="T935" s="964"/>
      <c r="U935" s="964"/>
      <c r="V935" s="964"/>
      <c r="W935" s="964"/>
      <c r="X935" s="964"/>
      <c r="Y935" s="964"/>
    </row>
    <row r="936">
      <c r="A936" s="964"/>
      <c r="B936" s="964"/>
      <c r="C936" s="964"/>
      <c r="D936" s="964"/>
      <c r="E936" s="964"/>
      <c r="F936" s="964"/>
      <c r="G936" s="964"/>
      <c r="H936" s="964"/>
      <c r="I936" s="964"/>
      <c r="J936" s="985"/>
      <c r="K936" s="964"/>
      <c r="L936" s="964"/>
      <c r="M936" s="964"/>
      <c r="N936" s="964"/>
      <c r="O936" s="964"/>
      <c r="P936" s="964"/>
      <c r="Q936" s="964"/>
      <c r="R936" s="964"/>
      <c r="S936" s="964"/>
      <c r="T936" s="964"/>
      <c r="U936" s="964"/>
      <c r="V936" s="964"/>
      <c r="W936" s="964"/>
      <c r="X936" s="964"/>
      <c r="Y936" s="964"/>
    </row>
    <row r="937">
      <c r="A937" s="964"/>
      <c r="B937" s="964"/>
      <c r="C937" s="964"/>
      <c r="D937" s="964"/>
      <c r="E937" s="964"/>
      <c r="F937" s="964"/>
      <c r="G937" s="964"/>
      <c r="H937" s="964"/>
      <c r="I937" s="964"/>
      <c r="J937" s="985"/>
      <c r="K937" s="964"/>
      <c r="L937" s="964"/>
      <c r="M937" s="964"/>
      <c r="N937" s="964"/>
      <c r="O937" s="964"/>
      <c r="P937" s="964"/>
      <c r="Q937" s="964"/>
      <c r="R937" s="964"/>
      <c r="S937" s="964"/>
      <c r="T937" s="964"/>
      <c r="U937" s="964"/>
      <c r="V937" s="964"/>
      <c r="W937" s="964"/>
      <c r="X937" s="964"/>
      <c r="Y937" s="964"/>
    </row>
    <row r="938">
      <c r="A938" s="964"/>
      <c r="B938" s="964"/>
      <c r="C938" s="964"/>
      <c r="D938" s="964"/>
      <c r="E938" s="964"/>
      <c r="F938" s="964"/>
      <c r="G938" s="964"/>
      <c r="H938" s="964"/>
      <c r="I938" s="964"/>
      <c r="J938" s="985"/>
      <c r="K938" s="964"/>
      <c r="L938" s="964"/>
      <c r="M938" s="964"/>
      <c r="N938" s="964"/>
      <c r="O938" s="964"/>
      <c r="P938" s="964"/>
      <c r="Q938" s="964"/>
      <c r="R938" s="964"/>
      <c r="S938" s="964"/>
      <c r="T938" s="964"/>
      <c r="U938" s="964"/>
      <c r="V938" s="964"/>
      <c r="W938" s="964"/>
      <c r="X938" s="964"/>
      <c r="Y938" s="964"/>
    </row>
    <row r="939">
      <c r="A939" s="964"/>
      <c r="B939" s="964"/>
      <c r="C939" s="964"/>
      <c r="D939" s="964"/>
      <c r="E939" s="964"/>
      <c r="F939" s="964"/>
      <c r="G939" s="964"/>
      <c r="H939" s="964"/>
      <c r="I939" s="964"/>
      <c r="J939" s="985"/>
      <c r="K939" s="964"/>
      <c r="L939" s="964"/>
      <c r="M939" s="964"/>
      <c r="N939" s="964"/>
      <c r="O939" s="964"/>
      <c r="P939" s="964"/>
      <c r="Q939" s="964"/>
      <c r="R939" s="964"/>
      <c r="S939" s="964"/>
      <c r="T939" s="964"/>
      <c r="U939" s="964"/>
      <c r="V939" s="964"/>
      <c r="W939" s="964"/>
      <c r="X939" s="964"/>
      <c r="Y939" s="964"/>
    </row>
    <row r="940">
      <c r="A940" s="964"/>
      <c r="B940" s="964"/>
      <c r="C940" s="964"/>
      <c r="D940" s="964"/>
      <c r="E940" s="964"/>
      <c r="F940" s="964"/>
      <c r="G940" s="964"/>
      <c r="H940" s="964"/>
      <c r="I940" s="964"/>
      <c r="J940" s="985"/>
      <c r="K940" s="964"/>
      <c r="L940" s="964"/>
      <c r="M940" s="964"/>
      <c r="N940" s="964"/>
      <c r="O940" s="964"/>
      <c r="P940" s="964"/>
      <c r="Q940" s="964"/>
      <c r="R940" s="964"/>
      <c r="S940" s="964"/>
      <c r="T940" s="964"/>
      <c r="U940" s="964"/>
      <c r="V940" s="964"/>
      <c r="W940" s="964"/>
      <c r="X940" s="964"/>
      <c r="Y940" s="964"/>
    </row>
    <row r="941">
      <c r="A941" s="964"/>
      <c r="B941" s="964"/>
      <c r="C941" s="964"/>
      <c r="D941" s="964"/>
      <c r="E941" s="964"/>
      <c r="F941" s="964"/>
      <c r="G941" s="964"/>
      <c r="H941" s="964"/>
      <c r="I941" s="964"/>
      <c r="J941" s="985"/>
      <c r="K941" s="964"/>
      <c r="L941" s="964"/>
      <c r="M941" s="964"/>
      <c r="N941" s="964"/>
      <c r="O941" s="964"/>
      <c r="P941" s="964"/>
      <c r="Q941" s="964"/>
      <c r="R941" s="964"/>
      <c r="S941" s="964"/>
      <c r="T941" s="964"/>
      <c r="U941" s="964"/>
      <c r="V941" s="964"/>
      <c r="W941" s="964"/>
      <c r="X941" s="964"/>
      <c r="Y941" s="964"/>
    </row>
    <row r="942">
      <c r="A942" s="964"/>
      <c r="B942" s="964"/>
      <c r="C942" s="964"/>
      <c r="D942" s="964"/>
      <c r="E942" s="964"/>
      <c r="F942" s="964"/>
      <c r="G942" s="964"/>
      <c r="H942" s="964"/>
      <c r="I942" s="964"/>
      <c r="J942" s="985"/>
      <c r="K942" s="964"/>
      <c r="L942" s="964"/>
      <c r="M942" s="964"/>
      <c r="N942" s="964"/>
      <c r="O942" s="964"/>
      <c r="P942" s="964"/>
      <c r="Q942" s="964"/>
      <c r="R942" s="964"/>
      <c r="S942" s="964"/>
      <c r="T942" s="964"/>
      <c r="U942" s="964"/>
      <c r="V942" s="964"/>
      <c r="W942" s="964"/>
      <c r="X942" s="964"/>
      <c r="Y942" s="964"/>
    </row>
    <row r="943">
      <c r="A943" s="964"/>
      <c r="B943" s="964"/>
      <c r="C943" s="964"/>
      <c r="D943" s="964"/>
      <c r="E943" s="964"/>
      <c r="F943" s="964"/>
      <c r="G943" s="964"/>
      <c r="H943" s="964"/>
      <c r="I943" s="964"/>
      <c r="J943" s="985"/>
      <c r="K943" s="964"/>
      <c r="L943" s="964"/>
      <c r="M943" s="964"/>
      <c r="N943" s="964"/>
      <c r="O943" s="964"/>
      <c r="P943" s="964"/>
      <c r="Q943" s="964"/>
      <c r="R943" s="964"/>
      <c r="S943" s="964"/>
      <c r="T943" s="964"/>
      <c r="U943" s="964"/>
      <c r="V943" s="964"/>
      <c r="W943" s="964"/>
      <c r="X943" s="964"/>
      <c r="Y943" s="964"/>
    </row>
    <row r="944">
      <c r="A944" s="964"/>
      <c r="B944" s="964"/>
      <c r="C944" s="964"/>
      <c r="D944" s="964"/>
      <c r="E944" s="964"/>
      <c r="F944" s="964"/>
      <c r="G944" s="964"/>
      <c r="H944" s="964"/>
      <c r="I944" s="964"/>
      <c r="J944" s="985"/>
      <c r="K944" s="964"/>
      <c r="L944" s="964"/>
      <c r="M944" s="964"/>
      <c r="N944" s="964"/>
      <c r="O944" s="964"/>
      <c r="P944" s="964"/>
      <c r="Q944" s="964"/>
      <c r="R944" s="964"/>
      <c r="S944" s="964"/>
      <c r="T944" s="964"/>
      <c r="U944" s="964"/>
      <c r="V944" s="964"/>
      <c r="W944" s="964"/>
      <c r="X944" s="964"/>
      <c r="Y944" s="964"/>
    </row>
    <row r="945">
      <c r="A945" s="964"/>
      <c r="B945" s="964"/>
      <c r="C945" s="964"/>
      <c r="D945" s="964"/>
      <c r="E945" s="964"/>
      <c r="F945" s="964"/>
      <c r="G945" s="964"/>
      <c r="H945" s="964"/>
      <c r="I945" s="964"/>
      <c r="J945" s="985"/>
      <c r="K945" s="964"/>
      <c r="L945" s="964"/>
      <c r="M945" s="964"/>
      <c r="N945" s="964"/>
      <c r="O945" s="964"/>
      <c r="P945" s="964"/>
      <c r="Q945" s="964"/>
      <c r="R945" s="964"/>
      <c r="S945" s="964"/>
      <c r="T945" s="964"/>
      <c r="U945" s="964"/>
      <c r="V945" s="964"/>
      <c r="W945" s="964"/>
      <c r="X945" s="964"/>
      <c r="Y945" s="964"/>
    </row>
    <row r="946">
      <c r="A946" s="964"/>
      <c r="B946" s="964"/>
      <c r="C946" s="964"/>
      <c r="D946" s="964"/>
      <c r="E946" s="964"/>
      <c r="F946" s="964"/>
      <c r="G946" s="964"/>
      <c r="H946" s="964"/>
      <c r="I946" s="964"/>
      <c r="J946" s="985"/>
      <c r="K946" s="964"/>
      <c r="L946" s="964"/>
      <c r="M946" s="964"/>
      <c r="N946" s="964"/>
      <c r="O946" s="964"/>
      <c r="P946" s="964"/>
      <c r="Q946" s="964"/>
      <c r="R946" s="964"/>
      <c r="S946" s="964"/>
      <c r="T946" s="964"/>
      <c r="U946" s="964"/>
      <c r="V946" s="964"/>
      <c r="W946" s="964"/>
      <c r="X946" s="964"/>
      <c r="Y946" s="964"/>
    </row>
    <row r="947">
      <c r="A947" s="964"/>
      <c r="B947" s="964"/>
      <c r="C947" s="964"/>
      <c r="D947" s="964"/>
      <c r="E947" s="964"/>
      <c r="F947" s="964"/>
      <c r="G947" s="964"/>
      <c r="H947" s="964"/>
      <c r="I947" s="964"/>
      <c r="J947" s="985"/>
      <c r="K947" s="964"/>
      <c r="L947" s="964"/>
      <c r="M947" s="964"/>
      <c r="N947" s="964"/>
      <c r="O947" s="964"/>
      <c r="P947" s="964"/>
      <c r="Q947" s="964"/>
      <c r="R947" s="964"/>
      <c r="S947" s="964"/>
      <c r="T947" s="964"/>
      <c r="U947" s="964"/>
      <c r="V947" s="964"/>
      <c r="W947" s="964"/>
      <c r="X947" s="964"/>
      <c r="Y947" s="964"/>
    </row>
    <row r="948">
      <c r="A948" s="964"/>
      <c r="B948" s="964"/>
      <c r="C948" s="964"/>
      <c r="D948" s="964"/>
      <c r="E948" s="964"/>
      <c r="F948" s="964"/>
      <c r="G948" s="964"/>
      <c r="H948" s="964"/>
      <c r="I948" s="964"/>
      <c r="J948" s="985"/>
      <c r="K948" s="964"/>
      <c r="L948" s="964"/>
      <c r="M948" s="964"/>
      <c r="N948" s="964"/>
      <c r="O948" s="964"/>
      <c r="P948" s="964"/>
      <c r="Q948" s="964"/>
      <c r="R948" s="964"/>
      <c r="S948" s="964"/>
      <c r="T948" s="964"/>
      <c r="U948" s="964"/>
      <c r="V948" s="964"/>
      <c r="W948" s="964"/>
      <c r="X948" s="964"/>
      <c r="Y948" s="964"/>
    </row>
    <row r="949">
      <c r="A949" s="964"/>
      <c r="B949" s="964"/>
      <c r="C949" s="964"/>
      <c r="D949" s="964"/>
      <c r="E949" s="964"/>
      <c r="F949" s="964"/>
      <c r="G949" s="964"/>
      <c r="H949" s="964"/>
      <c r="I949" s="964"/>
      <c r="J949" s="985"/>
      <c r="K949" s="964"/>
      <c r="L949" s="964"/>
      <c r="M949" s="964"/>
      <c r="N949" s="964"/>
      <c r="O949" s="964"/>
      <c r="P949" s="964"/>
      <c r="Q949" s="964"/>
      <c r="R949" s="964"/>
      <c r="S949" s="964"/>
      <c r="T949" s="964"/>
      <c r="U949" s="964"/>
      <c r="V949" s="964"/>
      <c r="W949" s="964"/>
      <c r="X949" s="964"/>
      <c r="Y949" s="964"/>
    </row>
    <row r="950">
      <c r="A950" s="964"/>
      <c r="B950" s="964"/>
      <c r="C950" s="964"/>
      <c r="D950" s="964"/>
      <c r="E950" s="964"/>
      <c r="F950" s="964"/>
      <c r="G950" s="964"/>
      <c r="H950" s="964"/>
      <c r="I950" s="964"/>
      <c r="J950" s="985"/>
      <c r="K950" s="964"/>
      <c r="L950" s="964"/>
      <c r="M950" s="964"/>
      <c r="N950" s="964"/>
      <c r="O950" s="964"/>
      <c r="P950" s="964"/>
      <c r="Q950" s="964"/>
      <c r="R950" s="964"/>
      <c r="S950" s="964"/>
      <c r="T950" s="964"/>
      <c r="U950" s="964"/>
      <c r="V950" s="964"/>
      <c r="W950" s="964"/>
      <c r="X950" s="964"/>
      <c r="Y950" s="964"/>
    </row>
    <row r="951">
      <c r="A951" s="964"/>
      <c r="B951" s="964"/>
      <c r="C951" s="964"/>
      <c r="D951" s="964"/>
      <c r="E951" s="964"/>
      <c r="F951" s="964"/>
      <c r="G951" s="964"/>
      <c r="H951" s="964"/>
      <c r="I951" s="964"/>
      <c r="J951" s="985"/>
      <c r="K951" s="964"/>
      <c r="L951" s="964"/>
      <c r="M951" s="964"/>
      <c r="N951" s="964"/>
      <c r="O951" s="964"/>
      <c r="P951" s="964"/>
      <c r="Q951" s="964"/>
      <c r="R951" s="964"/>
      <c r="S951" s="964"/>
      <c r="T951" s="964"/>
      <c r="U951" s="964"/>
      <c r="V951" s="964"/>
      <c r="W951" s="964"/>
      <c r="X951" s="964"/>
      <c r="Y951" s="964"/>
    </row>
    <row r="952">
      <c r="A952" s="964"/>
      <c r="B952" s="964"/>
      <c r="C952" s="964"/>
      <c r="D952" s="964"/>
      <c r="E952" s="964"/>
      <c r="F952" s="964"/>
      <c r="G952" s="964"/>
      <c r="H952" s="964"/>
      <c r="I952" s="964"/>
      <c r="J952" s="985"/>
      <c r="K952" s="964"/>
      <c r="L952" s="964"/>
      <c r="M952" s="964"/>
      <c r="N952" s="964"/>
      <c r="O952" s="964"/>
      <c r="P952" s="964"/>
      <c r="Q952" s="964"/>
      <c r="R952" s="964"/>
      <c r="S952" s="964"/>
      <c r="T952" s="964"/>
      <c r="U952" s="964"/>
      <c r="V952" s="964"/>
      <c r="W952" s="964"/>
      <c r="X952" s="964"/>
      <c r="Y952" s="964"/>
    </row>
    <row r="953">
      <c r="A953" s="964"/>
      <c r="B953" s="964"/>
      <c r="C953" s="964"/>
      <c r="D953" s="964"/>
      <c r="E953" s="964"/>
      <c r="F953" s="964"/>
      <c r="G953" s="964"/>
      <c r="H953" s="964"/>
      <c r="I953" s="964"/>
      <c r="J953" s="985"/>
      <c r="K953" s="964"/>
      <c r="L953" s="964"/>
      <c r="M953" s="964"/>
      <c r="N953" s="964"/>
      <c r="O953" s="964"/>
      <c r="P953" s="964"/>
      <c r="Q953" s="964"/>
      <c r="R953" s="964"/>
      <c r="S953" s="964"/>
      <c r="T953" s="964"/>
      <c r="U953" s="964"/>
      <c r="V953" s="964"/>
      <c r="W953" s="964"/>
      <c r="X953" s="964"/>
      <c r="Y953" s="964"/>
    </row>
    <row r="954">
      <c r="A954" s="964"/>
      <c r="B954" s="964"/>
      <c r="C954" s="964"/>
      <c r="D954" s="964"/>
      <c r="E954" s="964"/>
      <c r="F954" s="964"/>
      <c r="G954" s="964"/>
      <c r="H954" s="964"/>
      <c r="I954" s="964"/>
      <c r="J954" s="985"/>
      <c r="K954" s="964"/>
      <c r="L954" s="964"/>
      <c r="M954" s="964"/>
      <c r="N954" s="964"/>
      <c r="O954" s="964"/>
      <c r="P954" s="964"/>
      <c r="Q954" s="964"/>
      <c r="R954" s="964"/>
      <c r="S954" s="964"/>
      <c r="T954" s="964"/>
      <c r="U954" s="964"/>
      <c r="V954" s="964"/>
      <c r="W954" s="964"/>
      <c r="X954" s="964"/>
      <c r="Y954" s="964"/>
    </row>
    <row r="955">
      <c r="A955" s="964"/>
      <c r="B955" s="964"/>
      <c r="C955" s="964"/>
      <c r="D955" s="964"/>
      <c r="E955" s="964"/>
      <c r="F955" s="964"/>
      <c r="G955" s="964"/>
      <c r="H955" s="964"/>
      <c r="I955" s="964"/>
      <c r="J955" s="985"/>
      <c r="K955" s="964"/>
      <c r="L955" s="964"/>
      <c r="M955" s="964"/>
      <c r="N955" s="964"/>
      <c r="O955" s="964"/>
      <c r="P955" s="964"/>
      <c r="Q955" s="964"/>
      <c r="R955" s="964"/>
      <c r="S955" s="964"/>
      <c r="T955" s="964"/>
      <c r="U955" s="964"/>
      <c r="V955" s="964"/>
      <c r="W955" s="964"/>
      <c r="X955" s="964"/>
      <c r="Y955" s="964"/>
    </row>
    <row r="956">
      <c r="A956" s="964"/>
      <c r="B956" s="964"/>
      <c r="C956" s="964"/>
      <c r="D956" s="964"/>
      <c r="E956" s="964"/>
      <c r="F956" s="964"/>
      <c r="G956" s="964"/>
      <c r="H956" s="964"/>
      <c r="I956" s="964"/>
      <c r="J956" s="985"/>
      <c r="K956" s="964"/>
      <c r="L956" s="964"/>
      <c r="M956" s="964"/>
      <c r="N956" s="964"/>
      <c r="O956" s="964"/>
      <c r="P956" s="964"/>
      <c r="Q956" s="964"/>
      <c r="R956" s="964"/>
      <c r="S956" s="964"/>
      <c r="T956" s="964"/>
      <c r="U956" s="964"/>
      <c r="V956" s="964"/>
      <c r="W956" s="964"/>
      <c r="X956" s="964"/>
      <c r="Y956" s="964"/>
    </row>
    <row r="957">
      <c r="A957" s="964"/>
      <c r="B957" s="964"/>
      <c r="C957" s="964"/>
      <c r="D957" s="964"/>
      <c r="E957" s="964"/>
      <c r="F957" s="964"/>
      <c r="G957" s="964"/>
      <c r="H957" s="964"/>
      <c r="I957" s="964"/>
      <c r="J957" s="985"/>
      <c r="K957" s="964"/>
      <c r="L957" s="964"/>
      <c r="M957" s="964"/>
      <c r="N957" s="964"/>
      <c r="O957" s="964"/>
      <c r="P957" s="964"/>
      <c r="Q957" s="964"/>
      <c r="R957" s="964"/>
      <c r="S957" s="964"/>
      <c r="T957" s="964"/>
      <c r="U957" s="964"/>
      <c r="V957" s="964"/>
      <c r="W957" s="964"/>
      <c r="X957" s="964"/>
      <c r="Y957" s="964"/>
    </row>
    <row r="958">
      <c r="A958" s="964"/>
      <c r="B958" s="964"/>
      <c r="C958" s="964"/>
      <c r="D958" s="964"/>
      <c r="E958" s="964"/>
      <c r="F958" s="964"/>
      <c r="G958" s="964"/>
      <c r="H958" s="964"/>
      <c r="I958" s="964"/>
      <c r="J958" s="985"/>
      <c r="K958" s="964"/>
      <c r="L958" s="964"/>
      <c r="M958" s="964"/>
      <c r="N958" s="964"/>
      <c r="O958" s="964"/>
      <c r="P958" s="964"/>
      <c r="Q958" s="964"/>
      <c r="R958" s="964"/>
      <c r="S958" s="964"/>
      <c r="T958" s="964"/>
      <c r="U958" s="964"/>
      <c r="V958" s="964"/>
      <c r="W958" s="964"/>
      <c r="X958" s="964"/>
      <c r="Y958" s="964"/>
    </row>
    <row r="959">
      <c r="A959" s="964"/>
      <c r="B959" s="964"/>
      <c r="C959" s="964"/>
      <c r="D959" s="964"/>
      <c r="E959" s="964"/>
      <c r="F959" s="964"/>
      <c r="G959" s="964"/>
      <c r="H959" s="964"/>
      <c r="I959" s="964"/>
      <c r="J959" s="985"/>
      <c r="K959" s="964"/>
      <c r="L959" s="964"/>
      <c r="M959" s="964"/>
      <c r="N959" s="964"/>
      <c r="O959" s="964"/>
      <c r="P959" s="964"/>
      <c r="Q959" s="964"/>
      <c r="R959" s="964"/>
      <c r="S959" s="964"/>
      <c r="T959" s="964"/>
      <c r="U959" s="964"/>
      <c r="V959" s="964"/>
      <c r="W959" s="964"/>
      <c r="X959" s="964"/>
      <c r="Y959" s="964"/>
    </row>
    <row r="960">
      <c r="A960" s="964"/>
      <c r="B960" s="964"/>
      <c r="C960" s="964"/>
      <c r="D960" s="964"/>
      <c r="E960" s="964"/>
      <c r="F960" s="964"/>
      <c r="G960" s="964"/>
      <c r="H960" s="964"/>
      <c r="I960" s="964"/>
      <c r="J960" s="985"/>
      <c r="K960" s="964"/>
      <c r="L960" s="964"/>
      <c r="M960" s="964"/>
      <c r="N960" s="964"/>
      <c r="O960" s="964"/>
      <c r="P960" s="964"/>
      <c r="Q960" s="964"/>
      <c r="R960" s="964"/>
      <c r="S960" s="964"/>
      <c r="T960" s="964"/>
      <c r="U960" s="964"/>
      <c r="V960" s="964"/>
      <c r="W960" s="964"/>
      <c r="X960" s="964"/>
      <c r="Y960" s="964"/>
    </row>
    <row r="961">
      <c r="A961" s="964"/>
      <c r="B961" s="964"/>
      <c r="C961" s="964"/>
      <c r="D961" s="964"/>
      <c r="E961" s="964"/>
      <c r="F961" s="964"/>
      <c r="G961" s="964"/>
      <c r="H961" s="964"/>
      <c r="I961" s="964"/>
      <c r="J961" s="985"/>
      <c r="K961" s="964"/>
      <c r="L961" s="964"/>
      <c r="M961" s="964"/>
      <c r="N961" s="964"/>
      <c r="O961" s="964"/>
      <c r="P961" s="964"/>
      <c r="Q961" s="964"/>
      <c r="R961" s="964"/>
      <c r="S961" s="964"/>
      <c r="T961" s="964"/>
      <c r="U961" s="964"/>
      <c r="V961" s="964"/>
      <c r="W961" s="964"/>
      <c r="X961" s="964"/>
      <c r="Y961" s="964"/>
    </row>
    <row r="962">
      <c r="A962" s="964"/>
      <c r="B962" s="964"/>
      <c r="C962" s="964"/>
      <c r="D962" s="964"/>
      <c r="E962" s="964"/>
      <c r="F962" s="964"/>
      <c r="G962" s="964"/>
      <c r="H962" s="964"/>
      <c r="I962" s="964"/>
      <c r="J962" s="985"/>
      <c r="K962" s="964"/>
      <c r="L962" s="964"/>
      <c r="M962" s="964"/>
      <c r="N962" s="964"/>
      <c r="O962" s="964"/>
      <c r="P962" s="964"/>
      <c r="Q962" s="964"/>
      <c r="R962" s="964"/>
      <c r="S962" s="964"/>
      <c r="T962" s="964"/>
      <c r="U962" s="964"/>
      <c r="V962" s="964"/>
      <c r="W962" s="964"/>
      <c r="X962" s="964"/>
      <c r="Y962" s="964"/>
    </row>
    <row r="963">
      <c r="A963" s="964"/>
      <c r="B963" s="964"/>
      <c r="C963" s="964"/>
      <c r="D963" s="964"/>
      <c r="E963" s="964"/>
      <c r="F963" s="964"/>
      <c r="G963" s="964"/>
      <c r="H963" s="964"/>
      <c r="I963" s="964"/>
      <c r="J963" s="985"/>
      <c r="K963" s="964"/>
      <c r="L963" s="964"/>
      <c r="M963" s="964"/>
      <c r="N963" s="964"/>
      <c r="O963" s="964"/>
      <c r="P963" s="964"/>
      <c r="Q963" s="964"/>
      <c r="R963" s="964"/>
      <c r="S963" s="964"/>
      <c r="T963" s="964"/>
      <c r="U963" s="964"/>
      <c r="V963" s="964"/>
      <c r="W963" s="964"/>
      <c r="X963" s="964"/>
      <c r="Y963" s="964"/>
    </row>
    <row r="964">
      <c r="A964" s="964"/>
      <c r="B964" s="964"/>
      <c r="C964" s="964"/>
      <c r="D964" s="964"/>
      <c r="E964" s="964"/>
      <c r="F964" s="964"/>
      <c r="G964" s="964"/>
      <c r="H964" s="964"/>
      <c r="I964" s="964"/>
      <c r="J964" s="985"/>
      <c r="K964" s="964"/>
      <c r="L964" s="964"/>
      <c r="M964" s="964"/>
      <c r="N964" s="964"/>
      <c r="O964" s="964"/>
      <c r="P964" s="964"/>
      <c r="Q964" s="964"/>
      <c r="R964" s="964"/>
      <c r="S964" s="964"/>
      <c r="T964" s="964"/>
      <c r="U964" s="964"/>
      <c r="V964" s="964"/>
      <c r="W964" s="964"/>
      <c r="X964" s="964"/>
      <c r="Y964" s="964"/>
    </row>
    <row r="965">
      <c r="A965" s="964"/>
      <c r="B965" s="964"/>
      <c r="C965" s="964"/>
      <c r="D965" s="964"/>
      <c r="E965" s="964"/>
      <c r="F965" s="964"/>
      <c r="G965" s="964"/>
      <c r="H965" s="964"/>
      <c r="I965" s="964"/>
      <c r="J965" s="985"/>
      <c r="K965" s="964"/>
      <c r="L965" s="964"/>
      <c r="M965" s="964"/>
      <c r="N965" s="964"/>
      <c r="O965" s="964"/>
      <c r="P965" s="964"/>
      <c r="Q965" s="964"/>
      <c r="R965" s="964"/>
      <c r="S965" s="964"/>
      <c r="T965" s="964"/>
      <c r="U965" s="964"/>
      <c r="V965" s="964"/>
      <c r="W965" s="964"/>
      <c r="X965" s="964"/>
      <c r="Y965" s="964"/>
    </row>
    <row r="966">
      <c r="A966" s="964"/>
      <c r="B966" s="964"/>
      <c r="C966" s="964"/>
      <c r="D966" s="964"/>
      <c r="E966" s="964"/>
      <c r="F966" s="964"/>
      <c r="G966" s="964"/>
      <c r="H966" s="964"/>
      <c r="I966" s="964"/>
      <c r="J966" s="985"/>
      <c r="K966" s="964"/>
      <c r="L966" s="964"/>
      <c r="M966" s="964"/>
      <c r="N966" s="964"/>
      <c r="O966" s="964"/>
      <c r="P966" s="964"/>
      <c r="Q966" s="964"/>
      <c r="R966" s="964"/>
      <c r="S966" s="964"/>
      <c r="T966" s="964"/>
      <c r="U966" s="964"/>
      <c r="V966" s="964"/>
      <c r="W966" s="964"/>
      <c r="X966" s="964"/>
      <c r="Y966" s="964"/>
    </row>
    <row r="967">
      <c r="A967" s="964"/>
      <c r="B967" s="964"/>
      <c r="C967" s="964"/>
      <c r="D967" s="964"/>
      <c r="E967" s="964"/>
      <c r="F967" s="964"/>
      <c r="G967" s="964"/>
      <c r="H967" s="964"/>
      <c r="I967" s="964"/>
      <c r="J967" s="985"/>
      <c r="K967" s="964"/>
      <c r="L967" s="964"/>
      <c r="M967" s="964"/>
      <c r="N967" s="964"/>
      <c r="O967" s="964"/>
      <c r="P967" s="964"/>
      <c r="Q967" s="964"/>
      <c r="R967" s="964"/>
      <c r="S967" s="964"/>
      <c r="T967" s="964"/>
      <c r="U967" s="964"/>
      <c r="V967" s="964"/>
      <c r="W967" s="964"/>
      <c r="X967" s="964"/>
      <c r="Y967" s="964"/>
    </row>
    <row r="968">
      <c r="A968" s="964"/>
      <c r="B968" s="964"/>
      <c r="C968" s="964"/>
      <c r="D968" s="964"/>
      <c r="E968" s="964"/>
      <c r="F968" s="964"/>
      <c r="G968" s="964"/>
      <c r="H968" s="964"/>
      <c r="I968" s="964"/>
      <c r="J968" s="985"/>
      <c r="K968" s="964"/>
      <c r="L968" s="964"/>
      <c r="M968" s="964"/>
      <c r="N968" s="964"/>
      <c r="O968" s="964"/>
      <c r="P968" s="964"/>
      <c r="Q968" s="964"/>
      <c r="R968" s="964"/>
      <c r="S968" s="964"/>
      <c r="T968" s="964"/>
      <c r="U968" s="964"/>
      <c r="V968" s="964"/>
      <c r="W968" s="964"/>
      <c r="X968" s="964"/>
      <c r="Y968" s="964"/>
    </row>
    <row r="969">
      <c r="A969" s="964"/>
      <c r="B969" s="964"/>
      <c r="C969" s="964"/>
      <c r="D969" s="964"/>
      <c r="E969" s="964"/>
      <c r="F969" s="964"/>
      <c r="G969" s="964"/>
      <c r="H969" s="964"/>
      <c r="I969" s="964"/>
      <c r="J969" s="985"/>
      <c r="K969" s="964"/>
      <c r="L969" s="964"/>
      <c r="M969" s="964"/>
      <c r="N969" s="964"/>
      <c r="O969" s="964"/>
      <c r="P969" s="964"/>
      <c r="Q969" s="964"/>
      <c r="R969" s="964"/>
      <c r="S969" s="964"/>
      <c r="T969" s="964"/>
      <c r="U969" s="964"/>
      <c r="V969" s="964"/>
      <c r="W969" s="964"/>
      <c r="X969" s="964"/>
      <c r="Y969" s="964"/>
    </row>
    <row r="970">
      <c r="A970" s="964"/>
      <c r="B970" s="964"/>
      <c r="C970" s="964"/>
      <c r="D970" s="964"/>
      <c r="E970" s="964"/>
      <c r="F970" s="964"/>
      <c r="G970" s="964"/>
      <c r="H970" s="964"/>
      <c r="I970" s="964"/>
      <c r="J970" s="985"/>
      <c r="K970" s="964"/>
      <c r="L970" s="964"/>
      <c r="M970" s="964"/>
      <c r="N970" s="964"/>
      <c r="O970" s="964"/>
      <c r="P970" s="964"/>
      <c r="Q970" s="964"/>
      <c r="R970" s="964"/>
      <c r="S970" s="964"/>
      <c r="T970" s="964"/>
      <c r="U970" s="964"/>
      <c r="V970" s="964"/>
      <c r="W970" s="964"/>
      <c r="X970" s="964"/>
      <c r="Y970" s="964"/>
    </row>
    <row r="971">
      <c r="A971" s="964"/>
      <c r="B971" s="964"/>
      <c r="C971" s="964"/>
      <c r="D971" s="964"/>
      <c r="E971" s="964"/>
      <c r="F971" s="964"/>
      <c r="G971" s="964"/>
      <c r="H971" s="964"/>
      <c r="I971" s="964"/>
      <c r="J971" s="985"/>
      <c r="K971" s="964"/>
      <c r="L971" s="964"/>
      <c r="M971" s="964"/>
      <c r="N971" s="964"/>
      <c r="O971" s="964"/>
      <c r="P971" s="964"/>
      <c r="Q971" s="964"/>
      <c r="R971" s="964"/>
      <c r="S971" s="964"/>
      <c r="T971" s="964"/>
      <c r="U971" s="964"/>
      <c r="V971" s="964"/>
      <c r="W971" s="964"/>
      <c r="X971" s="964"/>
      <c r="Y971" s="964"/>
    </row>
    <row r="972">
      <c r="A972" s="964"/>
      <c r="B972" s="964"/>
      <c r="C972" s="964"/>
      <c r="D972" s="964"/>
      <c r="E972" s="964"/>
      <c r="F972" s="964"/>
      <c r="G972" s="964"/>
      <c r="H972" s="964"/>
      <c r="I972" s="964"/>
      <c r="J972" s="985"/>
      <c r="K972" s="964"/>
      <c r="L972" s="964"/>
      <c r="M972" s="964"/>
      <c r="N972" s="964"/>
      <c r="O972" s="964"/>
      <c r="P972" s="964"/>
      <c r="Q972" s="964"/>
      <c r="R972" s="964"/>
      <c r="S972" s="964"/>
      <c r="T972" s="964"/>
      <c r="U972" s="964"/>
      <c r="V972" s="964"/>
      <c r="W972" s="964"/>
      <c r="X972" s="964"/>
      <c r="Y972" s="964"/>
    </row>
    <row r="973">
      <c r="A973" s="964"/>
      <c r="B973" s="964"/>
      <c r="C973" s="964"/>
      <c r="D973" s="964"/>
      <c r="E973" s="964"/>
      <c r="F973" s="964"/>
      <c r="G973" s="964"/>
      <c r="H973" s="964"/>
      <c r="I973" s="964"/>
      <c r="J973" s="985"/>
      <c r="K973" s="964"/>
      <c r="L973" s="964"/>
      <c r="M973" s="964"/>
      <c r="N973" s="964"/>
      <c r="O973" s="964"/>
      <c r="P973" s="964"/>
      <c r="Q973" s="964"/>
      <c r="R973" s="964"/>
      <c r="S973" s="964"/>
      <c r="T973" s="964"/>
      <c r="U973" s="964"/>
      <c r="V973" s="964"/>
      <c r="W973" s="964"/>
      <c r="X973" s="964"/>
      <c r="Y973" s="964"/>
    </row>
    <row r="974">
      <c r="A974" s="964"/>
      <c r="B974" s="964"/>
      <c r="C974" s="964"/>
      <c r="D974" s="964"/>
      <c r="E974" s="964"/>
      <c r="F974" s="964"/>
      <c r="G974" s="964"/>
      <c r="H974" s="964"/>
      <c r="I974" s="964"/>
      <c r="J974" s="985"/>
      <c r="K974" s="964"/>
      <c r="L974" s="964"/>
      <c r="M974" s="964"/>
      <c r="N974" s="964"/>
      <c r="O974" s="964"/>
      <c r="P974" s="964"/>
      <c r="Q974" s="964"/>
      <c r="R974" s="964"/>
      <c r="S974" s="964"/>
      <c r="T974" s="964"/>
      <c r="U974" s="964"/>
      <c r="V974" s="964"/>
      <c r="W974" s="964"/>
      <c r="X974" s="964"/>
      <c r="Y974" s="964"/>
    </row>
    <row r="975">
      <c r="A975" s="964"/>
      <c r="B975" s="964"/>
      <c r="C975" s="964"/>
      <c r="D975" s="964"/>
      <c r="E975" s="964"/>
      <c r="F975" s="964"/>
      <c r="G975" s="964"/>
      <c r="H975" s="964"/>
      <c r="I975" s="964"/>
      <c r="J975" s="985"/>
      <c r="K975" s="964"/>
      <c r="L975" s="964"/>
      <c r="M975" s="964"/>
      <c r="N975" s="964"/>
      <c r="O975" s="964"/>
      <c r="P975" s="964"/>
      <c r="Q975" s="964"/>
      <c r="R975" s="964"/>
      <c r="S975" s="964"/>
      <c r="T975" s="964"/>
      <c r="U975" s="964"/>
      <c r="V975" s="964"/>
      <c r="W975" s="964"/>
      <c r="X975" s="964"/>
      <c r="Y975" s="964"/>
    </row>
    <row r="976">
      <c r="A976" s="964"/>
      <c r="B976" s="964"/>
      <c r="C976" s="964"/>
      <c r="D976" s="964"/>
      <c r="E976" s="964"/>
      <c r="F976" s="964"/>
      <c r="G976" s="964"/>
      <c r="H976" s="964"/>
      <c r="I976" s="964"/>
      <c r="J976" s="985"/>
      <c r="K976" s="964"/>
      <c r="L976" s="964"/>
      <c r="M976" s="964"/>
      <c r="N976" s="964"/>
      <c r="O976" s="964"/>
      <c r="P976" s="964"/>
      <c r="Q976" s="964"/>
      <c r="R976" s="964"/>
      <c r="S976" s="964"/>
      <c r="T976" s="964"/>
      <c r="U976" s="964"/>
      <c r="V976" s="964"/>
      <c r="W976" s="964"/>
      <c r="X976" s="964"/>
      <c r="Y976" s="964"/>
    </row>
    <row r="977">
      <c r="A977" s="964"/>
      <c r="B977" s="964"/>
      <c r="C977" s="964"/>
      <c r="D977" s="964"/>
      <c r="E977" s="964"/>
      <c r="F977" s="964"/>
      <c r="G977" s="964"/>
      <c r="H977" s="964"/>
      <c r="I977" s="964"/>
      <c r="J977" s="985"/>
      <c r="K977" s="964"/>
      <c r="L977" s="964"/>
      <c r="M977" s="964"/>
      <c r="N977" s="964"/>
      <c r="O977" s="964"/>
      <c r="P977" s="964"/>
      <c r="Q977" s="964"/>
      <c r="R977" s="964"/>
      <c r="S977" s="964"/>
      <c r="T977" s="964"/>
      <c r="U977" s="964"/>
      <c r="V977" s="964"/>
      <c r="W977" s="964"/>
      <c r="X977" s="964"/>
      <c r="Y977" s="964"/>
    </row>
    <row r="978">
      <c r="A978" s="964"/>
      <c r="B978" s="964"/>
      <c r="C978" s="964"/>
      <c r="D978" s="964"/>
      <c r="E978" s="964"/>
      <c r="F978" s="964"/>
      <c r="G978" s="964"/>
      <c r="H978" s="964"/>
      <c r="I978" s="964"/>
      <c r="J978" s="985"/>
      <c r="K978" s="964"/>
      <c r="L978" s="964"/>
      <c r="M978" s="964"/>
      <c r="N978" s="964"/>
      <c r="O978" s="964"/>
      <c r="P978" s="964"/>
      <c r="Q978" s="964"/>
      <c r="R978" s="964"/>
      <c r="S978" s="964"/>
      <c r="T978" s="964"/>
      <c r="U978" s="964"/>
      <c r="V978" s="964"/>
      <c r="W978" s="964"/>
      <c r="X978" s="964"/>
      <c r="Y978" s="964"/>
    </row>
    <row r="979">
      <c r="A979" s="964"/>
      <c r="B979" s="964"/>
      <c r="C979" s="964"/>
      <c r="D979" s="964"/>
      <c r="E979" s="964"/>
      <c r="F979" s="964"/>
      <c r="G979" s="964"/>
      <c r="H979" s="964"/>
      <c r="I979" s="964"/>
      <c r="J979" s="985"/>
      <c r="K979" s="964"/>
      <c r="L979" s="964"/>
      <c r="M979" s="964"/>
      <c r="N979" s="964"/>
      <c r="O979" s="964"/>
      <c r="P979" s="964"/>
      <c r="Q979" s="964"/>
      <c r="R979" s="964"/>
      <c r="S979" s="964"/>
      <c r="T979" s="964"/>
      <c r="U979" s="964"/>
      <c r="V979" s="964"/>
      <c r="W979" s="964"/>
      <c r="X979" s="964"/>
      <c r="Y979" s="964"/>
    </row>
    <row r="980">
      <c r="A980" s="964"/>
      <c r="B980" s="964"/>
      <c r="C980" s="964"/>
      <c r="D980" s="964"/>
      <c r="E980" s="964"/>
      <c r="F980" s="964"/>
      <c r="G980" s="964"/>
      <c r="H980" s="964"/>
      <c r="I980" s="964"/>
      <c r="J980" s="985"/>
      <c r="K980" s="964"/>
      <c r="L980" s="964"/>
      <c r="M980" s="964"/>
      <c r="N980" s="964"/>
      <c r="O980" s="964"/>
      <c r="P980" s="964"/>
      <c r="Q980" s="964"/>
      <c r="R980" s="964"/>
      <c r="S980" s="964"/>
      <c r="T980" s="964"/>
      <c r="U980" s="964"/>
      <c r="V980" s="964"/>
      <c r="W980" s="964"/>
      <c r="X980" s="964"/>
      <c r="Y980" s="964"/>
    </row>
    <row r="981">
      <c r="A981" s="964"/>
      <c r="B981" s="964"/>
      <c r="C981" s="964"/>
      <c r="D981" s="964"/>
      <c r="E981" s="964"/>
      <c r="F981" s="964"/>
      <c r="G981" s="964"/>
      <c r="H981" s="964"/>
      <c r="I981" s="964"/>
      <c r="J981" s="985"/>
      <c r="K981" s="964"/>
      <c r="L981" s="964"/>
      <c r="M981" s="964"/>
      <c r="N981" s="964"/>
      <c r="O981" s="964"/>
      <c r="P981" s="964"/>
      <c r="Q981" s="964"/>
      <c r="R981" s="964"/>
      <c r="S981" s="964"/>
      <c r="T981" s="964"/>
      <c r="U981" s="964"/>
      <c r="V981" s="964"/>
      <c r="W981" s="964"/>
      <c r="X981" s="964"/>
      <c r="Y981" s="964"/>
    </row>
    <row r="982">
      <c r="A982" s="964"/>
      <c r="B982" s="964"/>
      <c r="C982" s="964"/>
      <c r="D982" s="964"/>
      <c r="E982" s="964"/>
      <c r="F982" s="964"/>
      <c r="G982" s="964"/>
      <c r="H982" s="964"/>
      <c r="I982" s="964"/>
      <c r="J982" s="985"/>
      <c r="K982" s="964"/>
      <c r="L982" s="964"/>
      <c r="M982" s="964"/>
      <c r="N982" s="964"/>
      <c r="O982" s="964"/>
      <c r="P982" s="964"/>
      <c r="Q982" s="964"/>
      <c r="R982" s="964"/>
      <c r="S982" s="964"/>
      <c r="T982" s="964"/>
      <c r="U982" s="964"/>
      <c r="V982" s="964"/>
      <c r="W982" s="964"/>
      <c r="X982" s="964"/>
      <c r="Y982" s="964"/>
    </row>
    <row r="983">
      <c r="A983" s="964"/>
      <c r="B983" s="964"/>
      <c r="C983" s="964"/>
      <c r="D983" s="964"/>
      <c r="E983" s="964"/>
      <c r="F983" s="964"/>
      <c r="G983" s="964"/>
      <c r="H983" s="964"/>
      <c r="I983" s="964"/>
      <c r="J983" s="985"/>
      <c r="K983" s="964"/>
      <c r="L983" s="964"/>
      <c r="M983" s="964"/>
      <c r="N983" s="964"/>
      <c r="O983" s="964"/>
      <c r="P983" s="964"/>
      <c r="Q983" s="964"/>
      <c r="R983" s="964"/>
      <c r="S983" s="964"/>
      <c r="T983" s="964"/>
      <c r="U983" s="964"/>
      <c r="V983" s="964"/>
      <c r="W983" s="964"/>
      <c r="X983" s="964"/>
      <c r="Y983" s="964"/>
    </row>
    <row r="984">
      <c r="A984" s="964"/>
      <c r="B984" s="964"/>
      <c r="C984" s="964"/>
      <c r="D984" s="964"/>
      <c r="E984" s="964"/>
      <c r="F984" s="964"/>
      <c r="G984" s="964"/>
      <c r="H984" s="964"/>
      <c r="I984" s="964"/>
      <c r="J984" s="985"/>
      <c r="K984" s="964"/>
      <c r="L984" s="964"/>
      <c r="M984" s="964"/>
      <c r="N984" s="964"/>
      <c r="O984" s="964"/>
      <c r="P984" s="964"/>
      <c r="Q984" s="964"/>
      <c r="R984" s="964"/>
      <c r="S984" s="964"/>
      <c r="T984" s="964"/>
      <c r="U984" s="964"/>
      <c r="V984" s="964"/>
      <c r="W984" s="964"/>
      <c r="X984" s="964"/>
      <c r="Y984" s="964"/>
    </row>
    <row r="985">
      <c r="A985" s="964"/>
      <c r="B985" s="964"/>
      <c r="C985" s="964"/>
      <c r="D985" s="964"/>
      <c r="E985" s="964"/>
      <c r="F985" s="964"/>
      <c r="G985" s="964"/>
      <c r="H985" s="964"/>
      <c r="I985" s="964"/>
      <c r="J985" s="985"/>
      <c r="K985" s="964"/>
      <c r="L985" s="964"/>
      <c r="M985" s="964"/>
      <c r="N985" s="964"/>
      <c r="O985" s="964"/>
      <c r="P985" s="964"/>
      <c r="Q985" s="964"/>
      <c r="R985" s="964"/>
      <c r="S985" s="964"/>
      <c r="T985" s="964"/>
      <c r="U985" s="964"/>
      <c r="V985" s="964"/>
      <c r="W985" s="964"/>
      <c r="X985" s="964"/>
      <c r="Y985" s="964"/>
    </row>
    <row r="986">
      <c r="A986" s="964"/>
      <c r="B986" s="964"/>
      <c r="C986" s="964"/>
      <c r="D986" s="964"/>
      <c r="E986" s="964"/>
      <c r="F986" s="964"/>
      <c r="G986" s="964"/>
      <c r="H986" s="964"/>
      <c r="I986" s="964"/>
      <c r="J986" s="985"/>
      <c r="K986" s="964"/>
      <c r="L986" s="964"/>
      <c r="M986" s="964"/>
      <c r="N986" s="964"/>
      <c r="O986" s="964"/>
      <c r="P986" s="964"/>
      <c r="Q986" s="964"/>
      <c r="R986" s="964"/>
      <c r="S986" s="964"/>
      <c r="T986" s="964"/>
      <c r="U986" s="964"/>
      <c r="V986" s="964"/>
      <c r="W986" s="964"/>
      <c r="X986" s="964"/>
      <c r="Y986" s="964"/>
    </row>
    <row r="987">
      <c r="A987" s="964"/>
      <c r="B987" s="964"/>
      <c r="C987" s="964"/>
      <c r="D987" s="964"/>
      <c r="E987" s="964"/>
      <c r="F987" s="964"/>
      <c r="G987" s="964"/>
      <c r="H987" s="964"/>
      <c r="I987" s="964"/>
      <c r="J987" s="985"/>
      <c r="K987" s="964"/>
      <c r="L987" s="964"/>
      <c r="M987" s="964"/>
      <c r="N987" s="964"/>
      <c r="O987" s="964"/>
      <c r="P987" s="964"/>
      <c r="Q987" s="964"/>
      <c r="R987" s="964"/>
      <c r="S987" s="964"/>
      <c r="T987" s="964"/>
      <c r="U987" s="964"/>
      <c r="V987" s="964"/>
      <c r="W987" s="964"/>
      <c r="X987" s="964"/>
      <c r="Y987" s="964"/>
    </row>
    <row r="988">
      <c r="A988" s="964"/>
      <c r="B988" s="964"/>
      <c r="C988" s="964"/>
      <c r="D988" s="964"/>
      <c r="E988" s="964"/>
      <c r="F988" s="964"/>
      <c r="G988" s="964"/>
      <c r="H988" s="964"/>
      <c r="I988" s="964"/>
      <c r="J988" s="985"/>
      <c r="K988" s="964"/>
      <c r="L988" s="964"/>
      <c r="M988" s="964"/>
      <c r="N988" s="964"/>
      <c r="O988" s="964"/>
      <c r="P988" s="964"/>
      <c r="Q988" s="964"/>
      <c r="R988" s="964"/>
      <c r="S988" s="964"/>
      <c r="T988" s="964"/>
      <c r="U988" s="964"/>
      <c r="V988" s="964"/>
      <c r="W988" s="964"/>
      <c r="X988" s="964"/>
      <c r="Y988" s="964"/>
    </row>
    <row r="989">
      <c r="A989" s="964"/>
      <c r="B989" s="964"/>
      <c r="C989" s="964"/>
      <c r="D989" s="964"/>
      <c r="E989" s="964"/>
      <c r="F989" s="964"/>
      <c r="G989" s="964"/>
      <c r="H989" s="964"/>
      <c r="I989" s="964"/>
      <c r="J989" s="985"/>
      <c r="K989" s="964"/>
      <c r="L989" s="964"/>
      <c r="M989" s="964"/>
      <c r="N989" s="964"/>
      <c r="O989" s="964"/>
      <c r="P989" s="964"/>
      <c r="Q989" s="964"/>
      <c r="R989" s="964"/>
      <c r="S989" s="964"/>
      <c r="T989" s="964"/>
      <c r="U989" s="964"/>
      <c r="V989" s="964"/>
      <c r="W989" s="964"/>
      <c r="X989" s="964"/>
      <c r="Y989" s="964"/>
    </row>
    <row r="990">
      <c r="A990" s="964"/>
      <c r="B990" s="964"/>
      <c r="C990" s="964"/>
      <c r="D990" s="964"/>
      <c r="E990" s="964"/>
      <c r="F990" s="964"/>
      <c r="G990" s="964"/>
      <c r="H990" s="964"/>
      <c r="I990" s="964"/>
      <c r="J990" s="985"/>
      <c r="K990" s="964"/>
      <c r="L990" s="964"/>
      <c r="M990" s="964"/>
      <c r="N990" s="964"/>
      <c r="O990" s="964"/>
      <c r="P990" s="964"/>
      <c r="Q990" s="964"/>
      <c r="R990" s="964"/>
      <c r="S990" s="964"/>
      <c r="T990" s="964"/>
      <c r="U990" s="964"/>
      <c r="V990" s="964"/>
      <c r="W990" s="964"/>
      <c r="X990" s="964"/>
      <c r="Y990" s="964"/>
    </row>
    <row r="991">
      <c r="A991" s="964"/>
      <c r="B991" s="964"/>
      <c r="C991" s="964"/>
      <c r="D991" s="964"/>
      <c r="E991" s="964"/>
      <c r="F991" s="964"/>
      <c r="G991" s="964"/>
      <c r="H991" s="964"/>
      <c r="I991" s="964"/>
      <c r="J991" s="985"/>
      <c r="K991" s="964"/>
      <c r="L991" s="964"/>
      <c r="M991" s="964"/>
      <c r="N991" s="964"/>
      <c r="O991" s="964"/>
      <c r="P991" s="964"/>
      <c r="Q991" s="964"/>
      <c r="R991" s="964"/>
      <c r="S991" s="964"/>
      <c r="T991" s="964"/>
      <c r="U991" s="964"/>
      <c r="V991" s="964"/>
      <c r="W991" s="964"/>
      <c r="X991" s="964"/>
      <c r="Y991" s="964"/>
    </row>
    <row r="992">
      <c r="A992" s="964"/>
      <c r="B992" s="964"/>
      <c r="C992" s="964"/>
      <c r="D992" s="964"/>
      <c r="E992" s="964"/>
      <c r="F992" s="964"/>
      <c r="G992" s="964"/>
      <c r="H992" s="964"/>
      <c r="I992" s="964"/>
      <c r="J992" s="985"/>
      <c r="K992" s="964"/>
      <c r="L992" s="964"/>
      <c r="M992" s="964"/>
      <c r="N992" s="964"/>
      <c r="O992" s="964"/>
      <c r="P992" s="964"/>
      <c r="Q992" s="964"/>
      <c r="R992" s="964"/>
      <c r="S992" s="964"/>
      <c r="T992" s="964"/>
      <c r="U992" s="964"/>
      <c r="V992" s="964"/>
      <c r="W992" s="964"/>
      <c r="X992" s="964"/>
      <c r="Y992" s="964"/>
    </row>
    <row r="993">
      <c r="A993" s="964"/>
      <c r="B993" s="964"/>
      <c r="C993" s="964"/>
      <c r="D993" s="964"/>
      <c r="E993" s="964"/>
      <c r="F993" s="964"/>
      <c r="G993" s="964"/>
      <c r="H993" s="964"/>
      <c r="I993" s="964"/>
      <c r="J993" s="985"/>
      <c r="K993" s="964"/>
      <c r="L993" s="964"/>
      <c r="M993" s="964"/>
      <c r="N993" s="964"/>
      <c r="O993" s="964"/>
      <c r="P993" s="964"/>
      <c r="Q993" s="964"/>
      <c r="R993" s="964"/>
      <c r="S993" s="964"/>
      <c r="T993" s="964"/>
      <c r="U993" s="964"/>
      <c r="V993" s="964"/>
      <c r="W993" s="964"/>
      <c r="X993" s="964"/>
      <c r="Y993" s="964"/>
    </row>
    <row r="994">
      <c r="A994" s="964"/>
      <c r="B994" s="964"/>
      <c r="C994" s="964"/>
      <c r="D994" s="964"/>
      <c r="E994" s="964"/>
      <c r="F994" s="964"/>
      <c r="G994" s="964"/>
      <c r="H994" s="964"/>
      <c r="I994" s="964"/>
      <c r="J994" s="985"/>
      <c r="K994" s="964"/>
      <c r="L994" s="964"/>
      <c r="M994" s="964"/>
      <c r="N994" s="964"/>
      <c r="O994" s="964"/>
      <c r="P994" s="964"/>
      <c r="Q994" s="964"/>
      <c r="R994" s="964"/>
      <c r="S994" s="964"/>
      <c r="T994" s="964"/>
      <c r="U994" s="964"/>
      <c r="V994" s="964"/>
      <c r="W994" s="964"/>
      <c r="X994" s="964"/>
      <c r="Y994" s="964"/>
    </row>
    <row r="995">
      <c r="A995" s="964"/>
      <c r="B995" s="964"/>
      <c r="C995" s="964"/>
      <c r="D995" s="964"/>
      <c r="E995" s="964"/>
      <c r="F995" s="964"/>
      <c r="G995" s="964"/>
      <c r="H995" s="964"/>
      <c r="I995" s="964"/>
      <c r="J995" s="985"/>
      <c r="K995" s="964"/>
      <c r="L995" s="964"/>
      <c r="M995" s="964"/>
      <c r="N995" s="964"/>
      <c r="O995" s="964"/>
      <c r="P995" s="964"/>
      <c r="Q995" s="964"/>
      <c r="R995" s="964"/>
      <c r="S995" s="964"/>
      <c r="T995" s="964"/>
      <c r="U995" s="964"/>
      <c r="V995" s="964"/>
      <c r="W995" s="964"/>
      <c r="X995" s="964"/>
      <c r="Y995" s="964"/>
    </row>
    <row r="996">
      <c r="A996" s="964"/>
      <c r="B996" s="964"/>
      <c r="C996" s="964"/>
      <c r="D996" s="964"/>
      <c r="E996" s="964"/>
      <c r="F996" s="964"/>
      <c r="G996" s="964"/>
      <c r="H996" s="964"/>
      <c r="I996" s="964"/>
      <c r="J996" s="985"/>
      <c r="K996" s="964"/>
      <c r="L996" s="964"/>
      <c r="M996" s="964"/>
      <c r="N996" s="964"/>
      <c r="O996" s="964"/>
      <c r="P996" s="964"/>
      <c r="Q996" s="964"/>
      <c r="R996" s="964"/>
      <c r="S996" s="964"/>
      <c r="T996" s="964"/>
      <c r="U996" s="964"/>
      <c r="V996" s="964"/>
      <c r="W996" s="964"/>
      <c r="X996" s="964"/>
      <c r="Y996" s="964"/>
    </row>
    <row r="997">
      <c r="A997" s="964"/>
      <c r="B997" s="964"/>
      <c r="C997" s="964"/>
      <c r="D997" s="964"/>
      <c r="E997" s="964"/>
      <c r="F997" s="964"/>
      <c r="G997" s="964"/>
      <c r="H997" s="964"/>
      <c r="I997" s="964"/>
      <c r="J997" s="985"/>
      <c r="K997" s="964"/>
      <c r="L997" s="964"/>
      <c r="M997" s="964"/>
      <c r="N997" s="964"/>
      <c r="O997" s="964"/>
      <c r="P997" s="964"/>
      <c r="Q997" s="964"/>
      <c r="R997" s="964"/>
      <c r="S997" s="964"/>
      <c r="T997" s="964"/>
      <c r="U997" s="964"/>
      <c r="V997" s="964"/>
      <c r="W997" s="964"/>
      <c r="X997" s="964"/>
      <c r="Y997" s="964"/>
    </row>
    <row r="998">
      <c r="A998" s="964"/>
      <c r="B998" s="964"/>
      <c r="C998" s="964"/>
      <c r="D998" s="964"/>
      <c r="E998" s="964"/>
      <c r="F998" s="964"/>
      <c r="G998" s="964"/>
      <c r="H998" s="964"/>
      <c r="I998" s="964"/>
      <c r="J998" s="985"/>
      <c r="K998" s="964"/>
      <c r="L998" s="964"/>
      <c r="M998" s="964"/>
      <c r="N998" s="964"/>
      <c r="O998" s="964"/>
      <c r="P998" s="964"/>
      <c r="Q998" s="964"/>
      <c r="R998" s="964"/>
      <c r="S998" s="964"/>
      <c r="T998" s="964"/>
      <c r="U998" s="964"/>
      <c r="V998" s="964"/>
      <c r="W998" s="964"/>
      <c r="X998" s="964"/>
      <c r="Y998" s="964"/>
    </row>
    <row r="999">
      <c r="A999" s="964"/>
      <c r="B999" s="964"/>
      <c r="C999" s="964"/>
      <c r="D999" s="964"/>
      <c r="E999" s="964"/>
      <c r="F999" s="964"/>
      <c r="G999" s="964"/>
      <c r="H999" s="964"/>
      <c r="I999" s="964"/>
      <c r="J999" s="985"/>
      <c r="K999" s="964"/>
      <c r="L999" s="964"/>
      <c r="M999" s="964"/>
      <c r="N999" s="964"/>
      <c r="O999" s="964"/>
      <c r="P999" s="964"/>
      <c r="Q999" s="964"/>
      <c r="R999" s="964"/>
      <c r="S999" s="964"/>
      <c r="T999" s="964"/>
      <c r="U999" s="964"/>
      <c r="V999" s="964"/>
      <c r="W999" s="964"/>
      <c r="X999" s="964"/>
      <c r="Y999" s="964"/>
    </row>
    <row r="1000">
      <c r="A1000" s="964"/>
      <c r="B1000" s="964"/>
      <c r="C1000" s="964"/>
      <c r="D1000" s="964"/>
      <c r="E1000" s="964"/>
      <c r="F1000" s="964"/>
      <c r="G1000" s="964"/>
      <c r="H1000" s="964"/>
      <c r="I1000" s="964"/>
      <c r="J1000" s="985"/>
      <c r="K1000" s="964"/>
      <c r="L1000" s="964"/>
      <c r="M1000" s="964"/>
      <c r="N1000" s="964"/>
      <c r="O1000" s="964"/>
      <c r="P1000" s="964"/>
      <c r="Q1000" s="964"/>
      <c r="R1000" s="964"/>
      <c r="S1000" s="964"/>
      <c r="T1000" s="964"/>
      <c r="U1000" s="964"/>
      <c r="V1000" s="964"/>
      <c r="W1000" s="964"/>
      <c r="X1000" s="964"/>
      <c r="Y1000" s="964"/>
    </row>
  </sheetData>
  <mergeCells count="2">
    <mergeCell ref="A1:I1"/>
    <mergeCell ref="A4:I4"/>
  </mergeCells>
  <hyperlinks>
    <hyperlink r:id="rId1" ref="J3"/>
    <hyperlink r:id="rId2" ref="J5"/>
    <hyperlink r:id="rId3" ref="J6"/>
  </hyperlinks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5.56"/>
    <col customWidth="1" min="3" max="3" width="18.78"/>
    <col customWidth="1" min="4" max="4" width="30.22"/>
    <col customWidth="1" min="5" max="5" width="21.0"/>
    <col customWidth="1" min="6" max="6" width="25.22"/>
    <col customWidth="1" min="7" max="9" width="21.0"/>
    <col customWidth="1" min="10" max="10" width="40.0"/>
    <col customWidth="1" min="11" max="11" width="21.0"/>
    <col customWidth="1" min="12" max="12" width="68.67"/>
  </cols>
  <sheetData>
    <row r="1" ht="56.25" customHeight="1">
      <c r="A1" s="986" t="s">
        <v>1878</v>
      </c>
      <c r="L1" s="987"/>
      <c r="M1" s="977"/>
      <c r="N1" s="977"/>
      <c r="O1" s="977"/>
      <c r="P1" s="977"/>
      <c r="Q1" s="977"/>
      <c r="R1" s="977"/>
      <c r="S1" s="977"/>
      <c r="T1" s="977"/>
      <c r="U1" s="977"/>
      <c r="V1" s="977"/>
      <c r="W1" s="977"/>
      <c r="X1" s="977"/>
      <c r="Y1" s="977"/>
    </row>
    <row r="2" ht="41.25" customHeight="1">
      <c r="A2" s="988" t="s">
        <v>2</v>
      </c>
      <c r="B2" s="989" t="s">
        <v>830</v>
      </c>
      <c r="C2" s="989" t="s">
        <v>3</v>
      </c>
      <c r="D2" s="990" t="s">
        <v>831</v>
      </c>
      <c r="E2" s="990" t="s">
        <v>832</v>
      </c>
      <c r="F2" s="989" t="s">
        <v>1879</v>
      </c>
      <c r="G2" s="991" t="s">
        <v>833</v>
      </c>
      <c r="H2" s="991" t="s">
        <v>834</v>
      </c>
      <c r="I2" s="991" t="s">
        <v>835</v>
      </c>
      <c r="J2" s="992" t="s">
        <v>1880</v>
      </c>
      <c r="K2" s="993"/>
      <c r="L2" s="994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77"/>
    </row>
    <row r="3" ht="27.75" customHeight="1">
      <c r="A3" s="995">
        <v>1.0</v>
      </c>
      <c r="B3" s="996" t="s">
        <v>839</v>
      </c>
      <c r="C3" s="997" t="s">
        <v>1881</v>
      </c>
      <c r="D3" s="998" t="s">
        <v>850</v>
      </c>
      <c r="E3" s="998">
        <v>81.4</v>
      </c>
      <c r="F3" s="998">
        <v>90.1</v>
      </c>
      <c r="G3" s="999">
        <v>1.3225454679E10</v>
      </c>
      <c r="H3" s="999">
        <v>1.1490537122E10</v>
      </c>
      <c r="I3" s="999">
        <v>1.4399860411E10</v>
      </c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77"/>
    </row>
    <row r="4" ht="27.75" customHeight="1">
      <c r="A4" s="1000">
        <v>2.0</v>
      </c>
      <c r="B4" s="1001" t="s">
        <v>839</v>
      </c>
      <c r="C4" s="1002" t="s">
        <v>1882</v>
      </c>
      <c r="D4" s="1003" t="s">
        <v>850</v>
      </c>
      <c r="E4" s="1003">
        <v>84.7</v>
      </c>
      <c r="F4" s="1003">
        <v>91.8</v>
      </c>
      <c r="G4" s="1004">
        <v>1.486090597E10</v>
      </c>
      <c r="H4" s="1004">
        <v>1.2912746969E10</v>
      </c>
      <c r="I4" s="1004">
        <v>1.6179659756E10</v>
      </c>
      <c r="J4" s="993"/>
      <c r="K4" s="993"/>
      <c r="L4" s="993"/>
      <c r="M4" s="993"/>
      <c r="N4" s="993"/>
      <c r="O4" s="993"/>
      <c r="P4" s="993"/>
      <c r="Q4" s="993"/>
      <c r="R4" s="993"/>
      <c r="S4" s="993"/>
      <c r="T4" s="993"/>
      <c r="U4" s="993"/>
      <c r="V4" s="993"/>
      <c r="W4" s="993"/>
      <c r="X4" s="993"/>
      <c r="Y4" s="977"/>
    </row>
    <row r="5" ht="27.75" customHeight="1">
      <c r="A5" s="1000">
        <v>3.0</v>
      </c>
      <c r="B5" s="1001" t="s">
        <v>839</v>
      </c>
      <c r="C5" s="1002" t="s">
        <v>1883</v>
      </c>
      <c r="D5" s="1003" t="s">
        <v>842</v>
      </c>
      <c r="E5" s="1003">
        <v>141.7</v>
      </c>
      <c r="F5" s="1003">
        <v>152.7</v>
      </c>
      <c r="G5" s="1004">
        <v>2.3418269794E10</v>
      </c>
      <c r="H5" s="1004">
        <v>2.0346723745E10</v>
      </c>
      <c r="I5" s="1004">
        <v>2.5497470196E10</v>
      </c>
      <c r="J5" s="993"/>
      <c r="K5" s="993"/>
      <c r="L5" s="993"/>
      <c r="M5" s="993"/>
      <c r="N5" s="993"/>
      <c r="O5" s="993"/>
      <c r="P5" s="993"/>
      <c r="Q5" s="993"/>
      <c r="R5" s="993"/>
      <c r="S5" s="993"/>
      <c r="T5" s="993"/>
      <c r="U5" s="993"/>
      <c r="V5" s="993"/>
      <c r="W5" s="993"/>
      <c r="X5" s="993"/>
      <c r="Y5" s="977"/>
    </row>
    <row r="6" ht="27.75" customHeight="1">
      <c r="A6" s="1000">
        <v>4.0</v>
      </c>
      <c r="B6" s="1001" t="s">
        <v>839</v>
      </c>
      <c r="C6" s="1002" t="s">
        <v>1884</v>
      </c>
      <c r="D6" s="1003" t="s">
        <v>878</v>
      </c>
      <c r="E6" s="1003">
        <v>84.9</v>
      </c>
      <c r="F6" s="1003">
        <v>91.9</v>
      </c>
      <c r="G6" s="1004">
        <v>1.386699022E10</v>
      </c>
      <c r="H6" s="1004">
        <v>1.2048001916E10</v>
      </c>
      <c r="I6" s="1004">
        <v>1.5098305378E10</v>
      </c>
      <c r="J6" s="993"/>
      <c r="K6" s="993"/>
      <c r="L6" s="993"/>
      <c r="M6" s="993"/>
      <c r="N6" s="993"/>
      <c r="O6" s="993"/>
      <c r="P6" s="993"/>
      <c r="Q6" s="993"/>
      <c r="R6" s="993"/>
      <c r="S6" s="993"/>
      <c r="T6" s="993"/>
      <c r="U6" s="993"/>
      <c r="V6" s="993"/>
      <c r="W6" s="993"/>
      <c r="X6" s="993"/>
      <c r="Y6" s="977"/>
    </row>
    <row r="7" ht="27.75" customHeight="1">
      <c r="A7" s="1000">
        <v>5.0</v>
      </c>
      <c r="B7" s="1001" t="s">
        <v>839</v>
      </c>
      <c r="C7" s="1002" t="s">
        <v>1885</v>
      </c>
      <c r="D7" s="1003" t="s">
        <v>878</v>
      </c>
      <c r="E7" s="1003">
        <v>87.0</v>
      </c>
      <c r="F7" s="1003">
        <v>95.8</v>
      </c>
      <c r="G7" s="1004">
        <v>1.2619049314E10</v>
      </c>
      <c r="H7" s="1004">
        <v>1.0961890653E10</v>
      </c>
      <c r="I7" s="1004">
        <v>1.3740818253E10</v>
      </c>
      <c r="J7" s="993"/>
      <c r="K7" s="993"/>
      <c r="L7" s="993"/>
      <c r="M7" s="993"/>
      <c r="N7" s="993"/>
      <c r="O7" s="993"/>
      <c r="P7" s="993"/>
      <c r="Q7" s="993"/>
      <c r="R7" s="993"/>
      <c r="S7" s="993"/>
      <c r="T7" s="993"/>
      <c r="U7" s="993"/>
      <c r="V7" s="993"/>
      <c r="W7" s="993"/>
      <c r="X7" s="993"/>
      <c r="Y7" s="977"/>
    </row>
    <row r="8" ht="27.75" customHeight="1">
      <c r="A8" s="1000">
        <v>6.0</v>
      </c>
      <c r="B8" s="1001" t="s">
        <v>839</v>
      </c>
      <c r="C8" s="1002" t="s">
        <v>1886</v>
      </c>
      <c r="D8" s="1003" t="s">
        <v>878</v>
      </c>
      <c r="E8" s="1003">
        <v>87.4</v>
      </c>
      <c r="F8" s="1003">
        <v>95.8</v>
      </c>
      <c r="G8" s="1004">
        <v>1.3226118481E10</v>
      </c>
      <c r="H8" s="1004">
        <v>1.1489964127E10</v>
      </c>
      <c r="I8" s="1004">
        <v>1.4401361427E10</v>
      </c>
      <c r="J8" s="993"/>
      <c r="K8" s="993"/>
      <c r="L8" s="993"/>
      <c r="M8" s="993"/>
      <c r="N8" s="993"/>
      <c r="O8" s="993"/>
      <c r="P8" s="993"/>
      <c r="Q8" s="993"/>
      <c r="R8" s="993"/>
      <c r="S8" s="993"/>
      <c r="T8" s="993"/>
      <c r="U8" s="993"/>
      <c r="V8" s="993"/>
      <c r="W8" s="993"/>
      <c r="X8" s="993"/>
      <c r="Y8" s="977"/>
    </row>
    <row r="9" ht="27.75" customHeight="1">
      <c r="A9" s="1005">
        <v>7.0</v>
      </c>
      <c r="B9" s="1006" t="s">
        <v>839</v>
      </c>
      <c r="C9" s="1007" t="s">
        <v>1887</v>
      </c>
      <c r="D9" s="1007" t="s">
        <v>842</v>
      </c>
      <c r="E9" s="1007">
        <v>142.0</v>
      </c>
      <c r="F9" s="1007">
        <v>152.5</v>
      </c>
      <c r="G9" s="1008">
        <v>2.470891882E10</v>
      </c>
      <c r="H9" s="1008">
        <v>2.1469530872E10</v>
      </c>
      <c r="I9" s="1008">
        <v>2.6901735277E10</v>
      </c>
      <c r="J9" s="1009"/>
      <c r="K9" s="1009"/>
      <c r="L9" s="1009"/>
      <c r="M9" s="1009"/>
      <c r="N9" s="1009"/>
      <c r="O9" s="1009"/>
      <c r="P9" s="1009"/>
      <c r="Q9" s="1009"/>
      <c r="R9" s="1009"/>
      <c r="S9" s="1009"/>
      <c r="T9" s="1009"/>
      <c r="U9" s="1009"/>
      <c r="V9" s="1009"/>
      <c r="W9" s="1009"/>
      <c r="X9" s="1009"/>
      <c r="Y9" s="977"/>
    </row>
    <row r="10" ht="27.75" customHeight="1">
      <c r="A10" s="1000">
        <v>8.0</v>
      </c>
      <c r="B10" s="1001" t="s">
        <v>839</v>
      </c>
      <c r="C10" s="1002" t="s">
        <v>1888</v>
      </c>
      <c r="D10" s="1003" t="s">
        <v>878</v>
      </c>
      <c r="E10" s="1003">
        <v>84.7</v>
      </c>
      <c r="F10" s="1003">
        <v>91.9</v>
      </c>
      <c r="G10" s="1004">
        <v>1.2028853124E10</v>
      </c>
      <c r="H10" s="1004">
        <v>1.0448860993E10</v>
      </c>
      <c r="I10" s="1004">
        <v>1.3098386259E10</v>
      </c>
      <c r="J10" s="993"/>
      <c r="K10" s="993"/>
      <c r="L10" s="993"/>
      <c r="M10" s="993"/>
      <c r="N10" s="993"/>
      <c r="O10" s="993"/>
      <c r="P10" s="993"/>
      <c r="Q10" s="993"/>
      <c r="R10" s="993"/>
      <c r="S10" s="993"/>
      <c r="T10" s="993"/>
      <c r="U10" s="993"/>
      <c r="V10" s="993"/>
      <c r="W10" s="993"/>
      <c r="X10" s="993"/>
      <c r="Y10" s="977"/>
    </row>
    <row r="11" ht="27.75" customHeight="1">
      <c r="A11" s="1010">
        <v>9.0</v>
      </c>
      <c r="B11" s="1001" t="s">
        <v>839</v>
      </c>
      <c r="C11" s="1003" t="s">
        <v>1889</v>
      </c>
      <c r="D11" s="1003" t="s">
        <v>845</v>
      </c>
      <c r="E11" s="1003">
        <v>59.2</v>
      </c>
      <c r="F11" s="1003">
        <v>63.6</v>
      </c>
      <c r="G11" s="1004">
        <v>1.0462972545E10</v>
      </c>
      <c r="H11" s="1004">
        <v>9.091434514E9</v>
      </c>
      <c r="I11" s="1004">
        <v>1.1391398289E10</v>
      </c>
      <c r="J11" s="993"/>
      <c r="K11" s="993"/>
      <c r="L11" s="993"/>
      <c r="M11" s="993"/>
      <c r="N11" s="993"/>
      <c r="O11" s="993"/>
      <c r="P11" s="993"/>
      <c r="Q11" s="993"/>
      <c r="R11" s="993"/>
      <c r="S11" s="993"/>
      <c r="T11" s="993"/>
      <c r="U11" s="993"/>
      <c r="V11" s="993"/>
      <c r="W11" s="993"/>
      <c r="X11" s="993"/>
      <c r="Y11" s="977"/>
    </row>
    <row r="12" ht="27.75" customHeight="1">
      <c r="A12" s="1005">
        <v>10.0</v>
      </c>
      <c r="B12" s="1006" t="s">
        <v>839</v>
      </c>
      <c r="C12" s="1007" t="s">
        <v>1890</v>
      </c>
      <c r="D12" s="1007" t="s">
        <v>850</v>
      </c>
      <c r="E12" s="1007">
        <v>83.1</v>
      </c>
      <c r="F12" s="1007">
        <v>91.6</v>
      </c>
      <c r="G12" s="1008">
        <v>1.4837403318E10</v>
      </c>
      <c r="H12" s="1008">
        <v>1.2892606461E10</v>
      </c>
      <c r="I12" s="1008">
        <v>1.615388119E10</v>
      </c>
      <c r="J12" s="1009"/>
      <c r="K12" s="1009"/>
      <c r="L12" s="1009"/>
      <c r="M12" s="1009"/>
      <c r="N12" s="1009"/>
      <c r="O12" s="1009"/>
      <c r="P12" s="1009"/>
      <c r="Q12" s="1009"/>
      <c r="R12" s="1009"/>
      <c r="S12" s="1009"/>
      <c r="T12" s="1009"/>
      <c r="U12" s="1009"/>
      <c r="V12" s="1009"/>
      <c r="W12" s="1009"/>
      <c r="X12" s="1009"/>
      <c r="Y12" s="977"/>
    </row>
    <row r="13" ht="27.75" customHeight="1">
      <c r="A13" s="1010">
        <v>11.0</v>
      </c>
      <c r="B13" s="1001" t="s">
        <v>839</v>
      </c>
      <c r="C13" s="1003" t="s">
        <v>1891</v>
      </c>
      <c r="D13" s="1003" t="s">
        <v>850</v>
      </c>
      <c r="E13" s="1003">
        <v>79.1</v>
      </c>
      <c r="F13" s="1003">
        <v>85.7</v>
      </c>
      <c r="G13" s="1004">
        <v>1.4080564663E10</v>
      </c>
      <c r="H13" s="1004">
        <v>1.2234923832E10</v>
      </c>
      <c r="I13" s="1004">
        <v>1.5329921534E10</v>
      </c>
      <c r="J13" s="993"/>
      <c r="K13" s="993"/>
      <c r="L13" s="993"/>
      <c r="M13" s="993"/>
      <c r="N13" s="993"/>
      <c r="O13" s="993"/>
      <c r="P13" s="993"/>
      <c r="Q13" s="993"/>
      <c r="R13" s="993"/>
      <c r="S13" s="993"/>
      <c r="T13" s="993"/>
      <c r="U13" s="993"/>
      <c r="V13" s="993"/>
      <c r="W13" s="993"/>
      <c r="X13" s="993"/>
      <c r="Y13" s="977"/>
    </row>
    <row r="14" ht="27.75" customHeight="1">
      <c r="A14" s="1010">
        <v>12.0</v>
      </c>
      <c r="B14" s="1001" t="s">
        <v>839</v>
      </c>
      <c r="C14" s="1003" t="s">
        <v>1892</v>
      </c>
      <c r="D14" s="1003" t="s">
        <v>845</v>
      </c>
      <c r="E14" s="1003">
        <v>56.3</v>
      </c>
      <c r="F14" s="1003">
        <v>61.9</v>
      </c>
      <c r="G14" s="1004">
        <v>1.0290666532E10</v>
      </c>
      <c r="H14" s="1004">
        <v>8.942084358E9</v>
      </c>
      <c r="I14" s="1004">
        <v>1.1203552927E10</v>
      </c>
      <c r="J14" s="993"/>
      <c r="K14" s="993"/>
      <c r="L14" s="993"/>
      <c r="M14" s="993"/>
      <c r="N14" s="993"/>
      <c r="O14" s="993"/>
      <c r="P14" s="993"/>
      <c r="Q14" s="993"/>
      <c r="R14" s="993"/>
      <c r="S14" s="993"/>
      <c r="T14" s="993"/>
      <c r="U14" s="993"/>
      <c r="V14" s="993"/>
      <c r="W14" s="993"/>
      <c r="X14" s="993"/>
      <c r="Y14" s="977"/>
    </row>
    <row r="15" ht="27.75" customHeight="1">
      <c r="A15" s="1011"/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977"/>
      <c r="O15" s="977"/>
      <c r="P15" s="977"/>
      <c r="Q15" s="977"/>
      <c r="R15" s="977"/>
      <c r="S15" s="977"/>
      <c r="T15" s="977"/>
      <c r="U15" s="977"/>
      <c r="V15" s="977"/>
      <c r="W15" s="977"/>
      <c r="X15" s="977"/>
      <c r="Y15" s="977"/>
    </row>
    <row r="16" ht="27.75" customHeight="1">
      <c r="A16" s="1011"/>
      <c r="B16" s="977"/>
      <c r="C16" s="977"/>
      <c r="D16" s="977"/>
      <c r="E16" s="977"/>
      <c r="F16" s="977"/>
      <c r="G16" s="977"/>
      <c r="H16" s="977"/>
      <c r="I16" s="977"/>
      <c r="J16" s="977"/>
      <c r="K16" s="977"/>
      <c r="L16" s="977"/>
      <c r="M16" s="977"/>
      <c r="N16" s="977"/>
      <c r="O16" s="977"/>
      <c r="P16" s="977"/>
      <c r="Q16" s="977"/>
      <c r="R16" s="977"/>
      <c r="S16" s="977"/>
      <c r="T16" s="977"/>
      <c r="U16" s="977"/>
      <c r="V16" s="977"/>
      <c r="W16" s="977"/>
      <c r="X16" s="977"/>
      <c r="Y16" s="977"/>
    </row>
    <row r="17" ht="27.75" customHeight="1">
      <c r="A17" s="1012"/>
      <c r="B17" s="977"/>
      <c r="C17" s="977"/>
      <c r="D17" s="977"/>
      <c r="E17" s="977"/>
      <c r="F17" s="977"/>
      <c r="G17" s="977"/>
      <c r="H17" s="977"/>
      <c r="I17" s="977"/>
      <c r="J17" s="977"/>
      <c r="K17" s="977"/>
      <c r="L17" s="977"/>
      <c r="M17" s="977"/>
      <c r="N17" s="977"/>
      <c r="O17" s="977"/>
      <c r="P17" s="977"/>
      <c r="Q17" s="977"/>
      <c r="R17" s="977"/>
      <c r="S17" s="977"/>
      <c r="T17" s="977"/>
      <c r="U17" s="977"/>
      <c r="V17" s="977"/>
      <c r="W17" s="977"/>
      <c r="X17" s="977"/>
      <c r="Y17" s="977"/>
    </row>
    <row r="18" ht="27.75" customHeight="1">
      <c r="A18" s="1012"/>
      <c r="B18" s="977"/>
      <c r="C18" s="977"/>
      <c r="D18" s="977"/>
      <c r="E18" s="977"/>
      <c r="F18" s="977"/>
      <c r="G18" s="977"/>
      <c r="H18" s="977"/>
      <c r="I18" s="977"/>
      <c r="J18" s="977"/>
      <c r="K18" s="977"/>
      <c r="L18" s="977"/>
      <c r="M18" s="977"/>
      <c r="N18" s="977"/>
      <c r="O18" s="977"/>
      <c r="P18" s="977"/>
      <c r="Q18" s="977"/>
      <c r="R18" s="977"/>
      <c r="S18" s="977"/>
      <c r="T18" s="977"/>
      <c r="U18" s="977"/>
      <c r="V18" s="977"/>
      <c r="W18" s="977"/>
      <c r="X18" s="977"/>
      <c r="Y18" s="977"/>
    </row>
    <row r="19" ht="27.75" customHeight="1">
      <c r="A19" s="1012"/>
      <c r="B19" s="977"/>
      <c r="C19" s="977"/>
      <c r="D19" s="977"/>
      <c r="E19" s="977"/>
      <c r="F19" s="977"/>
      <c r="G19" s="977"/>
      <c r="H19" s="977"/>
      <c r="I19" s="977"/>
      <c r="J19" s="977"/>
      <c r="K19" s="977"/>
      <c r="L19" s="977"/>
      <c r="M19" s="977"/>
      <c r="N19" s="977"/>
      <c r="O19" s="977"/>
      <c r="P19" s="977"/>
      <c r="Q19" s="977"/>
      <c r="R19" s="977"/>
      <c r="S19" s="977"/>
      <c r="T19" s="977"/>
      <c r="U19" s="977"/>
      <c r="V19" s="977"/>
      <c r="W19" s="977"/>
      <c r="X19" s="977"/>
      <c r="Y19" s="977"/>
    </row>
    <row r="20" ht="27.75" customHeight="1">
      <c r="A20" s="1012"/>
      <c r="B20" s="977"/>
      <c r="C20" s="977"/>
      <c r="D20" s="977"/>
      <c r="E20" s="977"/>
      <c r="F20" s="977"/>
      <c r="G20" s="977"/>
      <c r="H20" s="977"/>
      <c r="I20" s="977"/>
      <c r="J20" s="977"/>
      <c r="K20" s="977"/>
      <c r="L20" s="977"/>
      <c r="M20" s="977"/>
      <c r="N20" s="977"/>
      <c r="O20" s="977"/>
      <c r="P20" s="977"/>
      <c r="Q20" s="977"/>
      <c r="R20" s="977"/>
      <c r="S20" s="977"/>
      <c r="T20" s="977"/>
      <c r="U20" s="977"/>
      <c r="V20" s="977"/>
      <c r="W20" s="977"/>
      <c r="X20" s="977"/>
      <c r="Y20" s="977"/>
    </row>
    <row r="21" ht="27.75" customHeight="1">
      <c r="A21" s="1012"/>
      <c r="B21" s="977"/>
      <c r="C21" s="977"/>
      <c r="D21" s="977"/>
      <c r="E21" s="977"/>
      <c r="F21" s="977"/>
      <c r="G21" s="977"/>
      <c r="H21" s="977"/>
      <c r="I21" s="977"/>
      <c r="J21" s="977"/>
      <c r="K21" s="977"/>
      <c r="L21" s="977"/>
      <c r="M21" s="977"/>
      <c r="N21" s="977"/>
      <c r="O21" s="977"/>
      <c r="P21" s="977"/>
      <c r="Q21" s="977"/>
      <c r="R21" s="977"/>
      <c r="S21" s="977"/>
      <c r="T21" s="977"/>
      <c r="U21" s="977"/>
      <c r="V21" s="977"/>
      <c r="W21" s="977"/>
      <c r="X21" s="977"/>
      <c r="Y21" s="977"/>
    </row>
    <row r="22" ht="27.75" customHeight="1">
      <c r="A22" s="1012"/>
      <c r="B22" s="977"/>
      <c r="C22" s="977"/>
      <c r="D22" s="977"/>
      <c r="E22" s="977"/>
      <c r="F22" s="977"/>
      <c r="G22" s="977"/>
      <c r="H22" s="977"/>
      <c r="I22" s="977"/>
      <c r="J22" s="977"/>
      <c r="K22" s="977"/>
      <c r="L22" s="977"/>
      <c r="M22" s="977"/>
      <c r="N22" s="977"/>
      <c r="O22" s="977"/>
      <c r="P22" s="977"/>
      <c r="Q22" s="977"/>
      <c r="R22" s="977"/>
      <c r="S22" s="977"/>
      <c r="T22" s="977"/>
      <c r="U22" s="977"/>
      <c r="V22" s="977"/>
      <c r="W22" s="977"/>
      <c r="X22" s="977"/>
      <c r="Y22" s="977"/>
    </row>
    <row r="23" ht="27.75" customHeight="1">
      <c r="A23" s="977"/>
      <c r="B23" s="977"/>
      <c r="C23" s="977"/>
      <c r="D23" s="977"/>
      <c r="E23" s="977"/>
      <c r="F23" s="977"/>
      <c r="G23" s="977"/>
      <c r="H23" s="977"/>
      <c r="I23" s="977"/>
      <c r="J23" s="977"/>
      <c r="K23" s="977"/>
      <c r="L23" s="977"/>
      <c r="M23" s="977"/>
      <c r="N23" s="977"/>
      <c r="O23" s="977"/>
      <c r="P23" s="977"/>
      <c r="Q23" s="977"/>
      <c r="R23" s="977"/>
      <c r="S23" s="977"/>
      <c r="T23" s="977"/>
      <c r="U23" s="977"/>
      <c r="V23" s="977"/>
      <c r="W23" s="977"/>
      <c r="X23" s="977"/>
      <c r="Y23" s="977"/>
    </row>
    <row r="24" ht="27.75" customHeight="1">
      <c r="A24" s="977"/>
      <c r="B24" s="977"/>
      <c r="C24" s="977"/>
      <c r="D24" s="977"/>
      <c r="E24" s="977"/>
      <c r="F24" s="977"/>
      <c r="G24" s="977"/>
      <c r="H24" s="977"/>
      <c r="I24" s="977"/>
      <c r="J24" s="977"/>
      <c r="K24" s="977"/>
      <c r="L24" s="977"/>
      <c r="M24" s="977"/>
      <c r="N24" s="977"/>
      <c r="O24" s="977"/>
      <c r="P24" s="977"/>
      <c r="Q24" s="977"/>
      <c r="R24" s="977"/>
      <c r="S24" s="977"/>
      <c r="T24" s="977"/>
      <c r="U24" s="977"/>
      <c r="V24" s="977"/>
      <c r="W24" s="977"/>
      <c r="X24" s="977"/>
      <c r="Y24" s="977"/>
    </row>
    <row r="25" ht="27.75" customHeight="1">
      <c r="A25" s="977"/>
      <c r="B25" s="977"/>
      <c r="C25" s="977"/>
      <c r="D25" s="977"/>
      <c r="E25" s="977"/>
      <c r="F25" s="977"/>
      <c r="G25" s="977"/>
      <c r="H25" s="977"/>
      <c r="I25" s="977"/>
      <c r="J25" s="977"/>
      <c r="K25" s="977"/>
      <c r="L25" s="977"/>
      <c r="M25" s="977"/>
      <c r="N25" s="977"/>
      <c r="O25" s="977"/>
      <c r="P25" s="977"/>
      <c r="Q25" s="977"/>
      <c r="R25" s="977"/>
      <c r="S25" s="977"/>
      <c r="T25" s="977"/>
      <c r="U25" s="977"/>
      <c r="V25" s="977"/>
      <c r="W25" s="977"/>
      <c r="X25" s="977"/>
      <c r="Y25" s="977"/>
    </row>
    <row r="26" ht="27.75" customHeight="1">
      <c r="A26" s="977"/>
      <c r="B26" s="977"/>
      <c r="C26" s="977"/>
      <c r="D26" s="977"/>
      <c r="E26" s="977"/>
      <c r="F26" s="977"/>
      <c r="G26" s="977"/>
      <c r="H26" s="977"/>
      <c r="I26" s="977"/>
      <c r="J26" s="977"/>
      <c r="K26" s="977"/>
      <c r="L26" s="977"/>
      <c r="M26" s="977"/>
      <c r="N26" s="977"/>
      <c r="O26" s="977"/>
      <c r="P26" s="977"/>
      <c r="Q26" s="977"/>
      <c r="R26" s="977"/>
      <c r="S26" s="977"/>
      <c r="T26" s="977"/>
      <c r="U26" s="977"/>
      <c r="V26" s="977"/>
      <c r="W26" s="977"/>
      <c r="X26" s="977"/>
      <c r="Y26" s="977"/>
    </row>
    <row r="27" ht="27.75" customHeight="1">
      <c r="A27" s="977"/>
      <c r="B27" s="977"/>
      <c r="C27" s="977"/>
      <c r="D27" s="977"/>
      <c r="E27" s="977"/>
      <c r="F27" s="977"/>
      <c r="G27" s="977"/>
      <c r="H27" s="977"/>
      <c r="I27" s="977"/>
      <c r="J27" s="977"/>
      <c r="K27" s="977"/>
      <c r="L27" s="977"/>
      <c r="M27" s="977"/>
      <c r="N27" s="977"/>
      <c r="O27" s="977"/>
      <c r="P27" s="977"/>
      <c r="Q27" s="977"/>
      <c r="R27" s="977"/>
      <c r="S27" s="977"/>
      <c r="T27" s="977"/>
      <c r="U27" s="977"/>
      <c r="V27" s="977"/>
      <c r="W27" s="977"/>
      <c r="X27" s="977"/>
      <c r="Y27" s="977"/>
    </row>
    <row r="28" ht="27.75" customHeight="1">
      <c r="A28" s="977"/>
      <c r="B28" s="977"/>
      <c r="C28" s="977"/>
      <c r="D28" s="977"/>
      <c r="E28" s="977"/>
      <c r="F28" s="977"/>
      <c r="G28" s="977"/>
      <c r="H28" s="977"/>
      <c r="I28" s="977"/>
      <c r="J28" s="977"/>
      <c r="K28" s="977"/>
      <c r="L28" s="977"/>
      <c r="M28" s="977"/>
      <c r="N28" s="977"/>
      <c r="O28" s="977"/>
      <c r="P28" s="977"/>
      <c r="Q28" s="977"/>
      <c r="R28" s="977"/>
      <c r="S28" s="977"/>
      <c r="T28" s="977"/>
      <c r="U28" s="977"/>
      <c r="V28" s="977"/>
      <c r="W28" s="977"/>
      <c r="X28" s="977"/>
      <c r="Y28" s="977"/>
    </row>
    <row r="29" ht="27.75" customHeight="1">
      <c r="A29" s="977"/>
      <c r="B29" s="977"/>
      <c r="C29" s="977"/>
      <c r="D29" s="977"/>
      <c r="E29" s="977"/>
      <c r="F29" s="977"/>
      <c r="G29" s="977"/>
      <c r="H29" s="977"/>
      <c r="I29" s="977"/>
      <c r="J29" s="977"/>
      <c r="K29" s="977"/>
      <c r="L29" s="977"/>
      <c r="M29" s="977"/>
      <c r="N29" s="977"/>
      <c r="O29" s="977"/>
      <c r="P29" s="977"/>
      <c r="Q29" s="977"/>
      <c r="R29" s="977"/>
      <c r="S29" s="977"/>
      <c r="T29" s="977"/>
      <c r="U29" s="977"/>
      <c r="V29" s="977"/>
      <c r="W29" s="977"/>
      <c r="X29" s="977"/>
      <c r="Y29" s="977"/>
    </row>
    <row r="30" ht="27.75" customHeight="1">
      <c r="A30" s="977"/>
      <c r="B30" s="977"/>
      <c r="C30" s="977"/>
      <c r="D30" s="977"/>
      <c r="E30" s="977"/>
      <c r="F30" s="977"/>
      <c r="G30" s="977"/>
      <c r="H30" s="977"/>
      <c r="I30" s="977"/>
      <c r="J30" s="977"/>
      <c r="K30" s="977"/>
      <c r="L30" s="977"/>
      <c r="M30" s="977"/>
      <c r="N30" s="977"/>
      <c r="O30" s="977"/>
      <c r="P30" s="977"/>
      <c r="Q30" s="977"/>
      <c r="R30" s="977"/>
      <c r="S30" s="977"/>
      <c r="T30" s="977"/>
      <c r="U30" s="977"/>
      <c r="V30" s="977"/>
      <c r="W30" s="977"/>
      <c r="X30" s="977"/>
      <c r="Y30" s="977"/>
    </row>
    <row r="31" ht="27.75" customHeight="1">
      <c r="A31" s="977"/>
      <c r="B31" s="977"/>
      <c r="C31" s="977"/>
      <c r="D31" s="977"/>
      <c r="E31" s="977"/>
      <c r="F31" s="977"/>
      <c r="G31" s="977"/>
      <c r="H31" s="977"/>
      <c r="I31" s="977"/>
      <c r="J31" s="977"/>
      <c r="K31" s="977"/>
      <c r="L31" s="977"/>
      <c r="M31" s="977"/>
      <c r="N31" s="977"/>
      <c r="O31" s="977"/>
      <c r="P31" s="977"/>
      <c r="Q31" s="977"/>
      <c r="R31" s="977"/>
      <c r="S31" s="977"/>
      <c r="T31" s="977"/>
      <c r="U31" s="977"/>
      <c r="V31" s="977"/>
      <c r="W31" s="977"/>
      <c r="X31" s="977"/>
      <c r="Y31" s="977"/>
    </row>
    <row r="32" ht="27.75" customHeight="1">
      <c r="A32" s="977"/>
      <c r="B32" s="977"/>
      <c r="C32" s="977"/>
      <c r="D32" s="977"/>
      <c r="E32" s="977"/>
      <c r="F32" s="977"/>
      <c r="G32" s="977"/>
      <c r="H32" s="977"/>
      <c r="I32" s="977"/>
      <c r="J32" s="977"/>
      <c r="K32" s="977"/>
      <c r="L32" s="977"/>
      <c r="M32" s="977"/>
      <c r="N32" s="977"/>
      <c r="O32" s="977"/>
      <c r="P32" s="977"/>
      <c r="Q32" s="977"/>
      <c r="R32" s="977"/>
      <c r="S32" s="977"/>
      <c r="T32" s="977"/>
      <c r="U32" s="977"/>
      <c r="V32" s="977"/>
      <c r="W32" s="977"/>
      <c r="X32" s="977"/>
      <c r="Y32" s="977"/>
    </row>
    <row r="33">
      <c r="A33" s="977"/>
      <c r="B33" s="977"/>
      <c r="C33" s="977"/>
      <c r="D33" s="977"/>
      <c r="E33" s="977"/>
      <c r="F33" s="977"/>
      <c r="G33" s="977"/>
      <c r="H33" s="977"/>
      <c r="I33" s="977"/>
      <c r="J33" s="977"/>
      <c r="K33" s="977"/>
      <c r="L33" s="977"/>
      <c r="M33" s="977"/>
      <c r="N33" s="977"/>
      <c r="O33" s="977"/>
      <c r="P33" s="977"/>
      <c r="Q33" s="977"/>
      <c r="R33" s="977"/>
      <c r="S33" s="977"/>
      <c r="T33" s="977"/>
      <c r="U33" s="977"/>
      <c r="V33" s="977"/>
      <c r="W33" s="977"/>
      <c r="X33" s="977"/>
      <c r="Y33" s="977"/>
    </row>
    <row r="34">
      <c r="A34" s="977"/>
      <c r="B34" s="977"/>
      <c r="C34" s="977"/>
      <c r="D34" s="977"/>
      <c r="E34" s="977"/>
      <c r="F34" s="977"/>
      <c r="G34" s="977"/>
      <c r="H34" s="977"/>
      <c r="I34" s="977"/>
      <c r="J34" s="977"/>
      <c r="K34" s="977"/>
      <c r="L34" s="977"/>
      <c r="M34" s="977"/>
      <c r="N34" s="977"/>
      <c r="O34" s="977"/>
      <c r="P34" s="977"/>
      <c r="Q34" s="977"/>
      <c r="R34" s="977"/>
      <c r="S34" s="977"/>
      <c r="T34" s="977"/>
      <c r="U34" s="977"/>
      <c r="V34" s="977"/>
      <c r="W34" s="977"/>
      <c r="X34" s="977"/>
      <c r="Y34" s="977"/>
    </row>
    <row r="35">
      <c r="A35" s="977"/>
      <c r="B35" s="977"/>
      <c r="C35" s="977"/>
      <c r="D35" s="977"/>
      <c r="E35" s="977"/>
      <c r="F35" s="977"/>
      <c r="G35" s="977"/>
      <c r="H35" s="977"/>
      <c r="I35" s="977"/>
      <c r="J35" s="977"/>
      <c r="K35" s="977"/>
      <c r="L35" s="977"/>
      <c r="M35" s="977"/>
      <c r="N35" s="977"/>
      <c r="O35" s="977"/>
      <c r="P35" s="977"/>
      <c r="Q35" s="977"/>
      <c r="R35" s="977"/>
      <c r="S35" s="977"/>
      <c r="T35" s="977"/>
      <c r="U35" s="977"/>
      <c r="V35" s="977"/>
      <c r="W35" s="977"/>
      <c r="X35" s="977"/>
      <c r="Y35" s="977"/>
    </row>
    <row r="36">
      <c r="A36" s="977"/>
      <c r="B36" s="977"/>
      <c r="C36" s="977"/>
      <c r="D36" s="977"/>
      <c r="E36" s="977"/>
      <c r="F36" s="977"/>
      <c r="G36" s="977"/>
      <c r="H36" s="977"/>
      <c r="I36" s="977"/>
      <c r="J36" s="977"/>
      <c r="K36" s="977"/>
      <c r="L36" s="977"/>
      <c r="M36" s="977"/>
      <c r="N36" s="977"/>
      <c r="O36" s="977"/>
      <c r="P36" s="977"/>
      <c r="Q36" s="977"/>
      <c r="R36" s="977"/>
      <c r="S36" s="977"/>
      <c r="T36" s="977"/>
      <c r="U36" s="977"/>
      <c r="V36" s="977"/>
      <c r="W36" s="977"/>
      <c r="X36" s="977"/>
      <c r="Y36" s="977"/>
    </row>
    <row r="37">
      <c r="A37" s="977"/>
      <c r="B37" s="977"/>
      <c r="C37" s="977"/>
      <c r="D37" s="977"/>
      <c r="E37" s="977"/>
      <c r="F37" s="977"/>
      <c r="G37" s="977"/>
      <c r="H37" s="977"/>
      <c r="I37" s="977"/>
      <c r="J37" s="977"/>
      <c r="K37" s="977"/>
      <c r="L37" s="977"/>
      <c r="M37" s="977"/>
      <c r="N37" s="977"/>
      <c r="O37" s="977"/>
      <c r="P37" s="977"/>
      <c r="Q37" s="977"/>
      <c r="R37" s="977"/>
      <c r="S37" s="977"/>
      <c r="T37" s="977"/>
      <c r="U37" s="977"/>
      <c r="V37" s="977"/>
      <c r="W37" s="977"/>
      <c r="X37" s="977"/>
      <c r="Y37" s="977"/>
    </row>
    <row r="38">
      <c r="A38" s="977"/>
      <c r="B38" s="977"/>
      <c r="C38" s="977"/>
      <c r="D38" s="977"/>
      <c r="E38" s="977"/>
      <c r="F38" s="977"/>
      <c r="G38" s="977"/>
      <c r="H38" s="977"/>
      <c r="I38" s="977"/>
      <c r="J38" s="977"/>
      <c r="K38" s="977"/>
      <c r="L38" s="977"/>
      <c r="M38" s="977"/>
      <c r="N38" s="977"/>
      <c r="O38" s="977"/>
      <c r="P38" s="977"/>
      <c r="Q38" s="977"/>
      <c r="R38" s="977"/>
      <c r="S38" s="977"/>
      <c r="T38" s="977"/>
      <c r="U38" s="977"/>
      <c r="V38" s="977"/>
      <c r="W38" s="977"/>
      <c r="X38" s="977"/>
      <c r="Y38" s="977"/>
    </row>
    <row r="39">
      <c r="A39" s="977"/>
      <c r="B39" s="977"/>
      <c r="C39" s="977"/>
      <c r="D39" s="977"/>
      <c r="E39" s="977"/>
      <c r="F39" s="977"/>
      <c r="G39" s="977"/>
      <c r="H39" s="977"/>
      <c r="I39" s="977"/>
      <c r="J39" s="977"/>
      <c r="K39" s="977"/>
      <c r="L39" s="977"/>
      <c r="M39" s="977"/>
      <c r="N39" s="977"/>
      <c r="O39" s="977"/>
      <c r="P39" s="977"/>
      <c r="Q39" s="977"/>
      <c r="R39" s="977"/>
      <c r="S39" s="977"/>
      <c r="T39" s="977"/>
      <c r="U39" s="977"/>
      <c r="V39" s="977"/>
      <c r="W39" s="977"/>
      <c r="X39" s="977"/>
      <c r="Y39" s="977"/>
    </row>
    <row r="40">
      <c r="A40" s="977"/>
      <c r="B40" s="977"/>
      <c r="C40" s="977"/>
      <c r="D40" s="977"/>
      <c r="E40" s="977"/>
      <c r="F40" s="977"/>
      <c r="G40" s="977"/>
      <c r="H40" s="977"/>
      <c r="I40" s="977"/>
      <c r="J40" s="977"/>
      <c r="K40" s="977"/>
      <c r="L40" s="977"/>
      <c r="M40" s="977"/>
      <c r="N40" s="977"/>
      <c r="O40" s="977"/>
      <c r="P40" s="977"/>
      <c r="Q40" s="977"/>
      <c r="R40" s="977"/>
      <c r="S40" s="977"/>
      <c r="T40" s="977"/>
      <c r="U40" s="977"/>
      <c r="V40" s="977"/>
      <c r="W40" s="977"/>
      <c r="X40" s="977"/>
      <c r="Y40" s="977"/>
    </row>
    <row r="41">
      <c r="A41" s="977"/>
      <c r="B41" s="977"/>
      <c r="C41" s="977"/>
      <c r="D41" s="977"/>
      <c r="E41" s="977"/>
      <c r="F41" s="977"/>
      <c r="G41" s="977"/>
      <c r="H41" s="977"/>
      <c r="I41" s="977"/>
      <c r="J41" s="977"/>
      <c r="K41" s="977"/>
      <c r="L41" s="977"/>
      <c r="M41" s="977"/>
      <c r="N41" s="977"/>
      <c r="O41" s="977"/>
      <c r="P41" s="977"/>
      <c r="Q41" s="977"/>
      <c r="R41" s="977"/>
      <c r="S41" s="977"/>
      <c r="T41" s="977"/>
      <c r="U41" s="977"/>
      <c r="V41" s="977"/>
      <c r="W41" s="977"/>
      <c r="X41" s="977"/>
      <c r="Y41" s="977"/>
    </row>
    <row r="42">
      <c r="A42" s="977"/>
      <c r="B42" s="977"/>
      <c r="C42" s="977"/>
      <c r="D42" s="977"/>
      <c r="E42" s="977"/>
      <c r="F42" s="977"/>
      <c r="G42" s="977"/>
      <c r="H42" s="977"/>
      <c r="I42" s="977"/>
      <c r="J42" s="977"/>
      <c r="K42" s="977"/>
      <c r="L42" s="977"/>
      <c r="M42" s="977"/>
      <c r="N42" s="977"/>
      <c r="O42" s="977"/>
      <c r="P42" s="977"/>
      <c r="Q42" s="977"/>
      <c r="R42" s="977"/>
      <c r="S42" s="977"/>
      <c r="T42" s="977"/>
      <c r="U42" s="977"/>
      <c r="V42" s="977"/>
      <c r="W42" s="977"/>
      <c r="X42" s="977"/>
      <c r="Y42" s="977"/>
    </row>
    <row r="43">
      <c r="A43" s="977"/>
      <c r="B43" s="977"/>
      <c r="C43" s="977"/>
      <c r="D43" s="977"/>
      <c r="E43" s="977"/>
      <c r="F43" s="977"/>
      <c r="G43" s="977"/>
      <c r="H43" s="977"/>
      <c r="I43" s="977"/>
      <c r="J43" s="977"/>
      <c r="K43" s="977"/>
      <c r="L43" s="977"/>
      <c r="M43" s="977"/>
      <c r="N43" s="977"/>
      <c r="O43" s="977"/>
      <c r="P43" s="977"/>
      <c r="Q43" s="977"/>
      <c r="R43" s="977"/>
      <c r="S43" s="977"/>
      <c r="T43" s="977"/>
      <c r="U43" s="977"/>
      <c r="V43" s="977"/>
      <c r="W43" s="977"/>
      <c r="X43" s="977"/>
      <c r="Y43" s="977"/>
    </row>
    <row r="44">
      <c r="A44" s="977"/>
      <c r="B44" s="977"/>
      <c r="C44" s="977"/>
      <c r="D44" s="977"/>
      <c r="E44" s="977"/>
      <c r="F44" s="977"/>
      <c r="G44" s="977"/>
      <c r="H44" s="977"/>
      <c r="I44" s="977"/>
      <c r="J44" s="977"/>
      <c r="K44" s="977"/>
      <c r="L44" s="977"/>
      <c r="M44" s="977"/>
      <c r="N44" s="977"/>
      <c r="O44" s="977"/>
      <c r="P44" s="977"/>
      <c r="Q44" s="977"/>
      <c r="R44" s="977"/>
      <c r="S44" s="977"/>
      <c r="T44" s="977"/>
      <c r="U44" s="977"/>
      <c r="V44" s="977"/>
      <c r="W44" s="977"/>
      <c r="X44" s="977"/>
      <c r="Y44" s="977"/>
    </row>
    <row r="45">
      <c r="A45" s="977"/>
      <c r="B45" s="977"/>
      <c r="C45" s="977"/>
      <c r="D45" s="977"/>
      <c r="E45" s="977"/>
      <c r="F45" s="977"/>
      <c r="G45" s="977"/>
      <c r="H45" s="977"/>
      <c r="I45" s="977"/>
      <c r="J45" s="977"/>
      <c r="K45" s="977"/>
      <c r="L45" s="977"/>
      <c r="M45" s="977"/>
      <c r="N45" s="977"/>
      <c r="O45" s="977"/>
      <c r="P45" s="977"/>
      <c r="Q45" s="977"/>
      <c r="R45" s="977"/>
      <c r="S45" s="977"/>
      <c r="T45" s="977"/>
      <c r="U45" s="977"/>
      <c r="V45" s="977"/>
      <c r="W45" s="977"/>
      <c r="X45" s="977"/>
      <c r="Y45" s="977"/>
    </row>
    <row r="46">
      <c r="A46" s="977"/>
      <c r="B46" s="977"/>
      <c r="C46" s="977"/>
      <c r="D46" s="977"/>
      <c r="E46" s="977"/>
      <c r="F46" s="977"/>
      <c r="G46" s="977"/>
      <c r="H46" s="977"/>
      <c r="I46" s="977"/>
      <c r="J46" s="977"/>
      <c r="K46" s="977"/>
      <c r="L46" s="977"/>
      <c r="M46" s="977"/>
      <c r="N46" s="977"/>
      <c r="O46" s="977"/>
      <c r="P46" s="977"/>
      <c r="Q46" s="977"/>
      <c r="R46" s="977"/>
      <c r="S46" s="977"/>
      <c r="T46" s="977"/>
      <c r="U46" s="977"/>
      <c r="V46" s="977"/>
      <c r="W46" s="977"/>
      <c r="X46" s="977"/>
      <c r="Y46" s="977"/>
    </row>
    <row r="47">
      <c r="A47" s="977"/>
      <c r="B47" s="977"/>
      <c r="C47" s="977"/>
      <c r="D47" s="977"/>
      <c r="E47" s="977"/>
      <c r="F47" s="977"/>
      <c r="G47" s="977"/>
      <c r="H47" s="977"/>
      <c r="I47" s="977"/>
      <c r="J47" s="977"/>
      <c r="K47" s="977"/>
      <c r="L47" s="977"/>
      <c r="M47" s="977"/>
      <c r="N47" s="977"/>
      <c r="O47" s="977"/>
      <c r="P47" s="977"/>
      <c r="Q47" s="977"/>
      <c r="R47" s="977"/>
      <c r="S47" s="977"/>
      <c r="T47" s="977"/>
      <c r="U47" s="977"/>
      <c r="V47" s="977"/>
      <c r="W47" s="977"/>
      <c r="X47" s="977"/>
      <c r="Y47" s="977"/>
    </row>
    <row r="48">
      <c r="A48" s="977"/>
      <c r="B48" s="977"/>
      <c r="C48" s="977"/>
      <c r="D48" s="977"/>
      <c r="E48" s="977"/>
      <c r="F48" s="977"/>
      <c r="G48" s="977"/>
      <c r="H48" s="977"/>
      <c r="I48" s="977"/>
      <c r="J48" s="977"/>
      <c r="K48" s="977"/>
      <c r="L48" s="977"/>
      <c r="M48" s="977"/>
      <c r="N48" s="977"/>
      <c r="O48" s="977"/>
      <c r="P48" s="977"/>
      <c r="Q48" s="977"/>
      <c r="R48" s="977"/>
      <c r="S48" s="977"/>
      <c r="T48" s="977"/>
      <c r="U48" s="977"/>
      <c r="V48" s="977"/>
      <c r="W48" s="977"/>
      <c r="X48" s="977"/>
      <c r="Y48" s="977"/>
    </row>
    <row r="49">
      <c r="A49" s="977"/>
      <c r="B49" s="977"/>
      <c r="C49" s="977"/>
      <c r="D49" s="977"/>
      <c r="E49" s="977"/>
      <c r="F49" s="977"/>
      <c r="G49" s="977"/>
      <c r="H49" s="977"/>
      <c r="I49" s="977"/>
      <c r="J49" s="977"/>
      <c r="K49" s="977"/>
      <c r="L49" s="977"/>
      <c r="M49" s="977"/>
      <c r="N49" s="977"/>
      <c r="O49" s="977"/>
      <c r="P49" s="977"/>
      <c r="Q49" s="977"/>
      <c r="R49" s="977"/>
      <c r="S49" s="977"/>
      <c r="T49" s="977"/>
      <c r="U49" s="977"/>
      <c r="V49" s="977"/>
      <c r="W49" s="977"/>
      <c r="X49" s="977"/>
      <c r="Y49" s="977"/>
    </row>
    <row r="50">
      <c r="A50" s="977"/>
      <c r="B50" s="977"/>
      <c r="C50" s="977"/>
      <c r="D50" s="977"/>
      <c r="E50" s="977"/>
      <c r="F50" s="977"/>
      <c r="G50" s="977"/>
      <c r="H50" s="977"/>
      <c r="I50" s="977"/>
      <c r="J50" s="977"/>
      <c r="K50" s="977"/>
      <c r="L50" s="977"/>
      <c r="M50" s="977"/>
      <c r="N50" s="977"/>
      <c r="O50" s="977"/>
      <c r="P50" s="977"/>
      <c r="Q50" s="977"/>
      <c r="R50" s="977"/>
      <c r="S50" s="977"/>
      <c r="T50" s="977"/>
      <c r="U50" s="977"/>
      <c r="V50" s="977"/>
      <c r="W50" s="977"/>
      <c r="X50" s="977"/>
      <c r="Y50" s="977"/>
    </row>
    <row r="51">
      <c r="A51" s="977"/>
      <c r="B51" s="977"/>
      <c r="C51" s="977"/>
      <c r="D51" s="977"/>
      <c r="E51" s="977"/>
      <c r="F51" s="977"/>
      <c r="G51" s="977"/>
      <c r="H51" s="977"/>
      <c r="I51" s="977"/>
      <c r="J51" s="977"/>
      <c r="K51" s="977"/>
      <c r="L51" s="977"/>
      <c r="M51" s="977"/>
      <c r="N51" s="977"/>
      <c r="O51" s="977"/>
      <c r="P51" s="977"/>
      <c r="Q51" s="977"/>
      <c r="R51" s="977"/>
      <c r="S51" s="977"/>
      <c r="T51" s="977"/>
      <c r="U51" s="977"/>
      <c r="V51" s="977"/>
      <c r="W51" s="977"/>
      <c r="X51" s="977"/>
      <c r="Y51" s="977"/>
    </row>
    <row r="52">
      <c r="A52" s="977"/>
      <c r="B52" s="977"/>
      <c r="C52" s="977"/>
      <c r="D52" s="977"/>
      <c r="E52" s="977"/>
      <c r="F52" s="977"/>
      <c r="G52" s="977"/>
      <c r="H52" s="977"/>
      <c r="I52" s="977"/>
      <c r="J52" s="977"/>
      <c r="K52" s="977"/>
      <c r="L52" s="977"/>
      <c r="M52" s="977"/>
      <c r="N52" s="977"/>
      <c r="O52" s="977"/>
      <c r="P52" s="977"/>
      <c r="Q52" s="977"/>
      <c r="R52" s="977"/>
      <c r="S52" s="977"/>
      <c r="T52" s="977"/>
      <c r="U52" s="977"/>
      <c r="V52" s="977"/>
      <c r="W52" s="977"/>
      <c r="X52" s="977"/>
      <c r="Y52" s="977"/>
    </row>
    <row r="53">
      <c r="A53" s="977"/>
      <c r="B53" s="977"/>
      <c r="C53" s="977"/>
      <c r="D53" s="977"/>
      <c r="E53" s="977"/>
      <c r="F53" s="977"/>
      <c r="G53" s="977"/>
      <c r="H53" s="977"/>
      <c r="I53" s="977"/>
      <c r="J53" s="977"/>
      <c r="K53" s="977"/>
      <c r="L53" s="977"/>
      <c r="M53" s="977"/>
      <c r="N53" s="977"/>
      <c r="O53" s="977"/>
      <c r="P53" s="977"/>
      <c r="Q53" s="977"/>
      <c r="R53" s="977"/>
      <c r="S53" s="977"/>
      <c r="T53" s="977"/>
      <c r="U53" s="977"/>
      <c r="V53" s="977"/>
      <c r="W53" s="977"/>
      <c r="X53" s="977"/>
      <c r="Y53" s="977"/>
    </row>
    <row r="54">
      <c r="A54" s="977"/>
      <c r="B54" s="977"/>
      <c r="C54" s="977"/>
      <c r="D54" s="977"/>
      <c r="E54" s="977"/>
      <c r="F54" s="977"/>
      <c r="G54" s="977"/>
      <c r="H54" s="977"/>
      <c r="I54" s="977"/>
      <c r="J54" s="977"/>
      <c r="K54" s="977"/>
      <c r="L54" s="977"/>
      <c r="M54" s="977"/>
      <c r="N54" s="977"/>
      <c r="O54" s="977"/>
      <c r="P54" s="977"/>
      <c r="Q54" s="977"/>
      <c r="R54" s="977"/>
      <c r="S54" s="977"/>
      <c r="T54" s="977"/>
      <c r="U54" s="977"/>
      <c r="V54" s="977"/>
      <c r="W54" s="977"/>
      <c r="X54" s="977"/>
      <c r="Y54" s="977"/>
    </row>
    <row r="55">
      <c r="A55" s="977"/>
      <c r="B55" s="977"/>
      <c r="C55" s="977"/>
      <c r="D55" s="977"/>
      <c r="E55" s="977"/>
      <c r="F55" s="977"/>
      <c r="G55" s="977"/>
      <c r="H55" s="977"/>
      <c r="I55" s="977"/>
      <c r="J55" s="977"/>
      <c r="K55" s="977"/>
      <c r="L55" s="977"/>
      <c r="M55" s="977"/>
      <c r="N55" s="977"/>
      <c r="O55" s="977"/>
      <c r="P55" s="977"/>
      <c r="Q55" s="977"/>
      <c r="R55" s="977"/>
      <c r="S55" s="977"/>
      <c r="T55" s="977"/>
      <c r="U55" s="977"/>
      <c r="V55" s="977"/>
      <c r="W55" s="977"/>
      <c r="X55" s="977"/>
      <c r="Y55" s="977"/>
    </row>
    <row r="56">
      <c r="A56" s="977"/>
      <c r="B56" s="977"/>
      <c r="C56" s="977"/>
      <c r="D56" s="977"/>
      <c r="E56" s="977"/>
      <c r="F56" s="977"/>
      <c r="G56" s="977"/>
      <c r="H56" s="977"/>
      <c r="I56" s="977"/>
      <c r="J56" s="977"/>
      <c r="K56" s="977"/>
      <c r="L56" s="977"/>
      <c r="M56" s="977"/>
      <c r="N56" s="977"/>
      <c r="O56" s="977"/>
      <c r="P56" s="977"/>
      <c r="Q56" s="977"/>
      <c r="R56" s="977"/>
      <c r="S56" s="977"/>
      <c r="T56" s="977"/>
      <c r="U56" s="977"/>
      <c r="V56" s="977"/>
      <c r="W56" s="977"/>
      <c r="X56" s="977"/>
      <c r="Y56" s="977"/>
    </row>
    <row r="57">
      <c r="A57" s="977"/>
      <c r="B57" s="977"/>
      <c r="C57" s="977"/>
      <c r="D57" s="977"/>
      <c r="E57" s="977"/>
      <c r="F57" s="977"/>
      <c r="G57" s="977"/>
      <c r="H57" s="977"/>
      <c r="I57" s="977"/>
      <c r="J57" s="977"/>
      <c r="K57" s="977"/>
      <c r="L57" s="977"/>
      <c r="M57" s="977"/>
      <c r="N57" s="977"/>
      <c r="O57" s="977"/>
      <c r="P57" s="977"/>
      <c r="Q57" s="977"/>
      <c r="R57" s="977"/>
      <c r="S57" s="977"/>
      <c r="T57" s="977"/>
      <c r="U57" s="977"/>
      <c r="V57" s="977"/>
      <c r="W57" s="977"/>
      <c r="X57" s="977"/>
      <c r="Y57" s="977"/>
    </row>
    <row r="58">
      <c r="A58" s="977"/>
      <c r="B58" s="977"/>
      <c r="C58" s="977"/>
      <c r="D58" s="977"/>
      <c r="E58" s="977"/>
      <c r="F58" s="977"/>
      <c r="G58" s="977"/>
      <c r="H58" s="977"/>
      <c r="I58" s="977"/>
      <c r="J58" s="977"/>
      <c r="K58" s="977"/>
      <c r="L58" s="977"/>
      <c r="M58" s="977"/>
      <c r="N58" s="977"/>
      <c r="O58" s="977"/>
      <c r="P58" s="977"/>
      <c r="Q58" s="977"/>
      <c r="R58" s="977"/>
      <c r="S58" s="977"/>
      <c r="T58" s="977"/>
      <c r="U58" s="977"/>
      <c r="V58" s="977"/>
      <c r="W58" s="977"/>
      <c r="X58" s="977"/>
      <c r="Y58" s="977"/>
    </row>
    <row r="59">
      <c r="A59" s="977"/>
      <c r="B59" s="977"/>
      <c r="C59" s="977"/>
      <c r="D59" s="977"/>
      <c r="E59" s="977"/>
      <c r="F59" s="977"/>
      <c r="G59" s="977"/>
      <c r="H59" s="977"/>
      <c r="I59" s="977"/>
      <c r="J59" s="977"/>
      <c r="K59" s="977"/>
      <c r="L59" s="977"/>
      <c r="M59" s="977"/>
      <c r="N59" s="977"/>
      <c r="O59" s="977"/>
      <c r="P59" s="977"/>
      <c r="Q59" s="977"/>
      <c r="R59" s="977"/>
      <c r="S59" s="977"/>
      <c r="T59" s="977"/>
      <c r="U59" s="977"/>
      <c r="V59" s="977"/>
      <c r="W59" s="977"/>
      <c r="X59" s="977"/>
      <c r="Y59" s="977"/>
    </row>
    <row r="60">
      <c r="A60" s="977"/>
      <c r="B60" s="977"/>
      <c r="C60" s="977"/>
      <c r="D60" s="977"/>
      <c r="E60" s="977"/>
      <c r="F60" s="977"/>
      <c r="G60" s="977"/>
      <c r="H60" s="977"/>
      <c r="I60" s="977"/>
      <c r="J60" s="977"/>
      <c r="K60" s="977"/>
      <c r="L60" s="977"/>
      <c r="M60" s="977"/>
      <c r="N60" s="977"/>
      <c r="O60" s="977"/>
      <c r="P60" s="977"/>
      <c r="Q60" s="977"/>
      <c r="R60" s="977"/>
      <c r="S60" s="977"/>
      <c r="T60" s="977"/>
      <c r="U60" s="977"/>
      <c r="V60" s="977"/>
      <c r="W60" s="977"/>
      <c r="X60" s="977"/>
      <c r="Y60" s="977"/>
    </row>
    <row r="61">
      <c r="A61" s="977"/>
      <c r="B61" s="977"/>
      <c r="C61" s="977"/>
      <c r="D61" s="977"/>
      <c r="E61" s="977"/>
      <c r="F61" s="977"/>
      <c r="G61" s="977"/>
      <c r="H61" s="977"/>
      <c r="I61" s="977"/>
      <c r="J61" s="977"/>
      <c r="K61" s="977"/>
      <c r="L61" s="977"/>
      <c r="M61" s="977"/>
      <c r="N61" s="977"/>
      <c r="O61" s="977"/>
      <c r="P61" s="977"/>
      <c r="Q61" s="977"/>
      <c r="R61" s="977"/>
      <c r="S61" s="977"/>
      <c r="T61" s="977"/>
      <c r="U61" s="977"/>
      <c r="V61" s="977"/>
      <c r="W61" s="977"/>
      <c r="X61" s="977"/>
      <c r="Y61" s="977"/>
    </row>
    <row r="62">
      <c r="A62" s="977"/>
      <c r="B62" s="977"/>
      <c r="C62" s="977"/>
      <c r="D62" s="977"/>
      <c r="E62" s="977"/>
      <c r="F62" s="977"/>
      <c r="G62" s="977"/>
      <c r="H62" s="977"/>
      <c r="I62" s="977"/>
      <c r="J62" s="977"/>
      <c r="K62" s="977"/>
      <c r="L62" s="977"/>
      <c r="M62" s="977"/>
      <c r="N62" s="977"/>
      <c r="O62" s="977"/>
      <c r="P62" s="977"/>
      <c r="Q62" s="977"/>
      <c r="R62" s="977"/>
      <c r="S62" s="977"/>
      <c r="T62" s="977"/>
      <c r="U62" s="977"/>
      <c r="V62" s="977"/>
      <c r="W62" s="977"/>
      <c r="X62" s="977"/>
      <c r="Y62" s="977"/>
    </row>
    <row r="63">
      <c r="A63" s="977"/>
      <c r="B63" s="977"/>
      <c r="C63" s="977"/>
      <c r="D63" s="977"/>
      <c r="E63" s="977"/>
      <c r="F63" s="977"/>
      <c r="G63" s="977"/>
      <c r="H63" s="977"/>
      <c r="I63" s="977"/>
      <c r="J63" s="977"/>
      <c r="K63" s="977"/>
      <c r="L63" s="977"/>
      <c r="M63" s="977"/>
      <c r="N63" s="977"/>
      <c r="O63" s="977"/>
      <c r="P63" s="977"/>
      <c r="Q63" s="977"/>
      <c r="R63" s="977"/>
      <c r="S63" s="977"/>
      <c r="T63" s="977"/>
      <c r="U63" s="977"/>
      <c r="V63" s="977"/>
      <c r="W63" s="977"/>
      <c r="X63" s="977"/>
      <c r="Y63" s="977"/>
    </row>
    <row r="64">
      <c r="A64" s="977"/>
      <c r="B64" s="977"/>
      <c r="C64" s="977"/>
      <c r="D64" s="977"/>
      <c r="E64" s="977"/>
      <c r="F64" s="977"/>
      <c r="G64" s="977"/>
      <c r="H64" s="977"/>
      <c r="I64" s="977"/>
      <c r="J64" s="977"/>
      <c r="K64" s="977"/>
      <c r="L64" s="977"/>
      <c r="M64" s="977"/>
      <c r="N64" s="977"/>
      <c r="O64" s="977"/>
      <c r="P64" s="977"/>
      <c r="Q64" s="977"/>
      <c r="R64" s="977"/>
      <c r="S64" s="977"/>
      <c r="T64" s="977"/>
      <c r="U64" s="977"/>
      <c r="V64" s="977"/>
      <c r="W64" s="977"/>
      <c r="X64" s="977"/>
      <c r="Y64" s="977"/>
    </row>
    <row r="65">
      <c r="A65" s="977"/>
      <c r="B65" s="977"/>
      <c r="C65" s="977"/>
      <c r="D65" s="977"/>
      <c r="E65" s="977"/>
      <c r="F65" s="977"/>
      <c r="G65" s="977"/>
      <c r="H65" s="977"/>
      <c r="I65" s="977"/>
      <c r="J65" s="977"/>
      <c r="K65" s="977"/>
      <c r="L65" s="977"/>
      <c r="M65" s="977"/>
      <c r="N65" s="977"/>
      <c r="O65" s="977"/>
      <c r="P65" s="977"/>
      <c r="Q65" s="977"/>
      <c r="R65" s="977"/>
      <c r="S65" s="977"/>
      <c r="T65" s="977"/>
      <c r="U65" s="977"/>
      <c r="V65" s="977"/>
      <c r="W65" s="977"/>
      <c r="X65" s="977"/>
      <c r="Y65" s="977"/>
    </row>
    <row r="66">
      <c r="A66" s="977"/>
      <c r="B66" s="977"/>
      <c r="C66" s="977"/>
      <c r="D66" s="977"/>
      <c r="E66" s="977"/>
      <c r="F66" s="977"/>
      <c r="G66" s="977"/>
      <c r="H66" s="977"/>
      <c r="I66" s="977"/>
      <c r="J66" s="977"/>
      <c r="K66" s="977"/>
      <c r="L66" s="977"/>
      <c r="M66" s="977"/>
      <c r="N66" s="977"/>
      <c r="O66" s="977"/>
      <c r="P66" s="977"/>
      <c r="Q66" s="977"/>
      <c r="R66" s="977"/>
      <c r="S66" s="977"/>
      <c r="T66" s="977"/>
      <c r="U66" s="977"/>
      <c r="V66" s="977"/>
      <c r="W66" s="977"/>
      <c r="X66" s="977"/>
      <c r="Y66" s="977"/>
    </row>
    <row r="67">
      <c r="A67" s="977"/>
      <c r="B67" s="977"/>
      <c r="C67" s="977"/>
      <c r="D67" s="977"/>
      <c r="E67" s="977"/>
      <c r="F67" s="977"/>
      <c r="G67" s="977"/>
      <c r="H67" s="977"/>
      <c r="I67" s="977"/>
      <c r="J67" s="977"/>
      <c r="K67" s="977"/>
      <c r="L67" s="977"/>
      <c r="M67" s="977"/>
      <c r="N67" s="977"/>
      <c r="O67" s="977"/>
      <c r="P67" s="977"/>
      <c r="Q67" s="977"/>
      <c r="R67" s="977"/>
      <c r="S67" s="977"/>
      <c r="T67" s="977"/>
      <c r="U67" s="977"/>
      <c r="V67" s="977"/>
      <c r="W67" s="977"/>
      <c r="X67" s="977"/>
      <c r="Y67" s="977"/>
    </row>
    <row r="68">
      <c r="A68" s="977"/>
      <c r="B68" s="977"/>
      <c r="C68" s="977"/>
      <c r="D68" s="977"/>
      <c r="E68" s="977"/>
      <c r="F68" s="977"/>
      <c r="G68" s="977"/>
      <c r="H68" s="977"/>
      <c r="I68" s="977"/>
      <c r="J68" s="977"/>
      <c r="K68" s="977"/>
      <c r="L68" s="977"/>
      <c r="M68" s="977"/>
      <c r="N68" s="977"/>
      <c r="O68" s="977"/>
      <c r="P68" s="977"/>
      <c r="Q68" s="977"/>
      <c r="R68" s="977"/>
      <c r="S68" s="977"/>
      <c r="T68" s="977"/>
      <c r="U68" s="977"/>
      <c r="V68" s="977"/>
      <c r="W68" s="977"/>
      <c r="X68" s="977"/>
      <c r="Y68" s="977"/>
    </row>
    <row r="69">
      <c r="A69" s="977"/>
      <c r="B69" s="977"/>
      <c r="C69" s="977"/>
      <c r="D69" s="977"/>
      <c r="E69" s="977"/>
      <c r="F69" s="977"/>
      <c r="G69" s="977"/>
      <c r="H69" s="977"/>
      <c r="I69" s="977"/>
      <c r="J69" s="977"/>
      <c r="K69" s="977"/>
      <c r="L69" s="977"/>
      <c r="M69" s="977"/>
      <c r="N69" s="977"/>
      <c r="O69" s="977"/>
      <c r="P69" s="977"/>
      <c r="Q69" s="977"/>
      <c r="R69" s="977"/>
      <c r="S69" s="977"/>
      <c r="T69" s="977"/>
      <c r="U69" s="977"/>
      <c r="V69" s="977"/>
      <c r="W69" s="977"/>
      <c r="X69" s="977"/>
      <c r="Y69" s="977"/>
    </row>
    <row r="70">
      <c r="A70" s="977"/>
      <c r="B70" s="977"/>
      <c r="C70" s="977"/>
      <c r="D70" s="977"/>
      <c r="E70" s="977"/>
      <c r="F70" s="977"/>
      <c r="G70" s="977"/>
      <c r="H70" s="977"/>
      <c r="I70" s="977"/>
      <c r="J70" s="977"/>
      <c r="K70" s="977"/>
      <c r="L70" s="977"/>
      <c r="M70" s="977"/>
      <c r="N70" s="977"/>
      <c r="O70" s="977"/>
      <c r="P70" s="977"/>
      <c r="Q70" s="977"/>
      <c r="R70" s="977"/>
      <c r="S70" s="977"/>
      <c r="T70" s="977"/>
      <c r="U70" s="977"/>
      <c r="V70" s="977"/>
      <c r="W70" s="977"/>
      <c r="X70" s="977"/>
      <c r="Y70" s="977"/>
    </row>
    <row r="71">
      <c r="A71" s="977"/>
      <c r="B71" s="977"/>
      <c r="C71" s="977"/>
      <c r="D71" s="977"/>
      <c r="E71" s="977"/>
      <c r="F71" s="977"/>
      <c r="G71" s="977"/>
      <c r="H71" s="977"/>
      <c r="I71" s="977"/>
      <c r="J71" s="977"/>
      <c r="K71" s="977"/>
      <c r="L71" s="977"/>
      <c r="M71" s="977"/>
      <c r="N71" s="977"/>
      <c r="O71" s="977"/>
      <c r="P71" s="977"/>
      <c r="Q71" s="977"/>
      <c r="R71" s="977"/>
      <c r="S71" s="977"/>
      <c r="T71" s="977"/>
      <c r="U71" s="977"/>
      <c r="V71" s="977"/>
      <c r="W71" s="977"/>
      <c r="X71" s="977"/>
      <c r="Y71" s="977"/>
    </row>
    <row r="72">
      <c r="A72" s="977"/>
      <c r="B72" s="977"/>
      <c r="C72" s="977"/>
      <c r="D72" s="977"/>
      <c r="E72" s="977"/>
      <c r="F72" s="977"/>
      <c r="G72" s="977"/>
      <c r="H72" s="977"/>
      <c r="I72" s="977"/>
      <c r="J72" s="977"/>
      <c r="K72" s="977"/>
      <c r="L72" s="977"/>
      <c r="M72" s="977"/>
      <c r="N72" s="977"/>
      <c r="O72" s="977"/>
      <c r="P72" s="977"/>
      <c r="Q72" s="977"/>
      <c r="R72" s="977"/>
      <c r="S72" s="977"/>
      <c r="T72" s="977"/>
      <c r="U72" s="977"/>
      <c r="V72" s="977"/>
      <c r="W72" s="977"/>
      <c r="X72" s="977"/>
      <c r="Y72" s="977"/>
    </row>
    <row r="73">
      <c r="A73" s="977"/>
      <c r="B73" s="977"/>
      <c r="C73" s="977"/>
      <c r="D73" s="977"/>
      <c r="E73" s="977"/>
      <c r="F73" s="977"/>
      <c r="G73" s="977"/>
      <c r="H73" s="977"/>
      <c r="I73" s="977"/>
      <c r="J73" s="977"/>
      <c r="K73" s="977"/>
      <c r="L73" s="977"/>
      <c r="M73" s="977"/>
      <c r="N73" s="977"/>
      <c r="O73" s="977"/>
      <c r="P73" s="977"/>
      <c r="Q73" s="977"/>
      <c r="R73" s="977"/>
      <c r="S73" s="977"/>
      <c r="T73" s="977"/>
      <c r="U73" s="977"/>
      <c r="V73" s="977"/>
      <c r="W73" s="977"/>
      <c r="X73" s="977"/>
      <c r="Y73" s="977"/>
    </row>
    <row r="74">
      <c r="A74" s="977"/>
      <c r="B74" s="977"/>
      <c r="C74" s="977"/>
      <c r="D74" s="977"/>
      <c r="E74" s="977"/>
      <c r="F74" s="977"/>
      <c r="G74" s="977"/>
      <c r="H74" s="977"/>
      <c r="I74" s="977"/>
      <c r="J74" s="977"/>
      <c r="K74" s="977"/>
      <c r="L74" s="977"/>
      <c r="M74" s="977"/>
      <c r="N74" s="977"/>
      <c r="O74" s="977"/>
      <c r="P74" s="977"/>
      <c r="Q74" s="977"/>
      <c r="R74" s="977"/>
      <c r="S74" s="977"/>
      <c r="T74" s="977"/>
      <c r="U74" s="977"/>
      <c r="V74" s="977"/>
      <c r="W74" s="977"/>
      <c r="X74" s="977"/>
      <c r="Y74" s="977"/>
    </row>
    <row r="75">
      <c r="A75" s="977"/>
      <c r="B75" s="977"/>
      <c r="C75" s="977"/>
      <c r="D75" s="977"/>
      <c r="E75" s="977"/>
      <c r="F75" s="977"/>
      <c r="G75" s="977"/>
      <c r="H75" s="977"/>
      <c r="I75" s="977"/>
      <c r="J75" s="977"/>
      <c r="K75" s="977"/>
      <c r="L75" s="977"/>
      <c r="M75" s="977"/>
      <c r="N75" s="977"/>
      <c r="O75" s="977"/>
      <c r="P75" s="977"/>
      <c r="Q75" s="977"/>
      <c r="R75" s="977"/>
      <c r="S75" s="977"/>
      <c r="T75" s="977"/>
      <c r="U75" s="977"/>
      <c r="V75" s="977"/>
      <c r="W75" s="977"/>
      <c r="X75" s="977"/>
      <c r="Y75" s="977"/>
    </row>
    <row r="76">
      <c r="A76" s="977"/>
      <c r="B76" s="977"/>
      <c r="C76" s="977"/>
      <c r="D76" s="977"/>
      <c r="E76" s="977"/>
      <c r="F76" s="977"/>
      <c r="G76" s="977"/>
      <c r="H76" s="977"/>
      <c r="I76" s="977"/>
      <c r="J76" s="977"/>
      <c r="K76" s="977"/>
      <c r="L76" s="977"/>
      <c r="M76" s="977"/>
      <c r="N76" s="977"/>
      <c r="O76" s="977"/>
      <c r="P76" s="977"/>
      <c r="Q76" s="977"/>
      <c r="R76" s="977"/>
      <c r="S76" s="977"/>
      <c r="T76" s="977"/>
      <c r="U76" s="977"/>
      <c r="V76" s="977"/>
      <c r="W76" s="977"/>
      <c r="X76" s="977"/>
      <c r="Y76" s="977"/>
    </row>
    <row r="77">
      <c r="A77" s="977"/>
      <c r="B77" s="977"/>
      <c r="C77" s="977"/>
      <c r="D77" s="977"/>
      <c r="E77" s="977"/>
      <c r="F77" s="977"/>
      <c r="G77" s="977"/>
      <c r="H77" s="977"/>
      <c r="I77" s="977"/>
      <c r="J77" s="977"/>
      <c r="K77" s="977"/>
      <c r="L77" s="977"/>
      <c r="M77" s="977"/>
      <c r="N77" s="977"/>
      <c r="O77" s="977"/>
      <c r="P77" s="977"/>
      <c r="Q77" s="977"/>
      <c r="R77" s="977"/>
      <c r="S77" s="977"/>
      <c r="T77" s="977"/>
      <c r="U77" s="977"/>
      <c r="V77" s="977"/>
      <c r="W77" s="977"/>
      <c r="X77" s="977"/>
      <c r="Y77" s="977"/>
    </row>
    <row r="78">
      <c r="A78" s="977"/>
      <c r="B78" s="977"/>
      <c r="C78" s="977"/>
      <c r="D78" s="977"/>
      <c r="E78" s="977"/>
      <c r="F78" s="977"/>
      <c r="G78" s="977"/>
      <c r="H78" s="977"/>
      <c r="I78" s="977"/>
      <c r="J78" s="977"/>
      <c r="K78" s="977"/>
      <c r="L78" s="977"/>
      <c r="M78" s="977"/>
      <c r="N78" s="977"/>
      <c r="O78" s="977"/>
      <c r="P78" s="977"/>
      <c r="Q78" s="977"/>
      <c r="R78" s="977"/>
      <c r="S78" s="977"/>
      <c r="T78" s="977"/>
      <c r="U78" s="977"/>
      <c r="V78" s="977"/>
      <c r="W78" s="977"/>
      <c r="X78" s="977"/>
      <c r="Y78" s="977"/>
    </row>
    <row r="79">
      <c r="A79" s="977"/>
      <c r="B79" s="977"/>
      <c r="C79" s="977"/>
      <c r="D79" s="977"/>
      <c r="E79" s="977"/>
      <c r="F79" s="977"/>
      <c r="G79" s="977"/>
      <c r="H79" s="977"/>
      <c r="I79" s="977"/>
      <c r="J79" s="977"/>
      <c r="K79" s="977"/>
      <c r="L79" s="977"/>
      <c r="M79" s="977"/>
      <c r="N79" s="977"/>
      <c r="O79" s="977"/>
      <c r="P79" s="977"/>
      <c r="Q79" s="977"/>
      <c r="R79" s="977"/>
      <c r="S79" s="977"/>
      <c r="T79" s="977"/>
      <c r="U79" s="977"/>
      <c r="V79" s="977"/>
      <c r="W79" s="977"/>
      <c r="X79" s="977"/>
      <c r="Y79" s="977"/>
    </row>
    <row r="80">
      <c r="A80" s="977"/>
      <c r="B80" s="977"/>
      <c r="C80" s="977"/>
      <c r="D80" s="977"/>
      <c r="E80" s="977"/>
      <c r="F80" s="977"/>
      <c r="G80" s="977"/>
      <c r="H80" s="977"/>
      <c r="I80" s="977"/>
      <c r="J80" s="977"/>
      <c r="K80" s="977"/>
      <c r="L80" s="977"/>
      <c r="M80" s="977"/>
      <c r="N80" s="977"/>
      <c r="O80" s="977"/>
      <c r="P80" s="977"/>
      <c r="Q80" s="977"/>
      <c r="R80" s="977"/>
      <c r="S80" s="977"/>
      <c r="T80" s="977"/>
      <c r="U80" s="977"/>
      <c r="V80" s="977"/>
      <c r="W80" s="977"/>
      <c r="X80" s="977"/>
      <c r="Y80" s="977"/>
    </row>
    <row r="81">
      <c r="A81" s="977"/>
      <c r="B81" s="977"/>
      <c r="C81" s="977"/>
      <c r="D81" s="977"/>
      <c r="E81" s="977"/>
      <c r="F81" s="977"/>
      <c r="G81" s="977"/>
      <c r="H81" s="977"/>
      <c r="I81" s="977"/>
      <c r="J81" s="977"/>
      <c r="K81" s="977"/>
      <c r="L81" s="977"/>
      <c r="M81" s="977"/>
      <c r="N81" s="977"/>
      <c r="O81" s="977"/>
      <c r="P81" s="977"/>
      <c r="Q81" s="977"/>
      <c r="R81" s="977"/>
      <c r="S81" s="977"/>
      <c r="T81" s="977"/>
      <c r="U81" s="977"/>
      <c r="V81" s="977"/>
      <c r="W81" s="977"/>
      <c r="X81" s="977"/>
      <c r="Y81" s="977"/>
    </row>
    <row r="82">
      <c r="A82" s="977"/>
      <c r="B82" s="977"/>
      <c r="C82" s="977"/>
      <c r="D82" s="977"/>
      <c r="E82" s="977"/>
      <c r="F82" s="977"/>
      <c r="G82" s="977"/>
      <c r="H82" s="977"/>
      <c r="I82" s="977"/>
      <c r="J82" s="977"/>
      <c r="K82" s="977"/>
      <c r="L82" s="977"/>
      <c r="M82" s="977"/>
      <c r="N82" s="977"/>
      <c r="O82" s="977"/>
      <c r="P82" s="977"/>
      <c r="Q82" s="977"/>
      <c r="R82" s="977"/>
      <c r="S82" s="977"/>
      <c r="T82" s="977"/>
      <c r="U82" s="977"/>
      <c r="V82" s="977"/>
      <c r="W82" s="977"/>
      <c r="X82" s="977"/>
      <c r="Y82" s="977"/>
    </row>
    <row r="83">
      <c r="A83" s="977"/>
      <c r="B83" s="977"/>
      <c r="C83" s="977"/>
      <c r="D83" s="977"/>
      <c r="E83" s="977"/>
      <c r="F83" s="977"/>
      <c r="G83" s="977"/>
      <c r="H83" s="977"/>
      <c r="I83" s="977"/>
      <c r="J83" s="977"/>
      <c r="K83" s="977"/>
      <c r="L83" s="977"/>
      <c r="M83" s="977"/>
      <c r="N83" s="977"/>
      <c r="O83" s="977"/>
      <c r="P83" s="977"/>
      <c r="Q83" s="977"/>
      <c r="R83" s="977"/>
      <c r="S83" s="977"/>
      <c r="T83" s="977"/>
      <c r="U83" s="977"/>
      <c r="V83" s="977"/>
      <c r="W83" s="977"/>
      <c r="X83" s="977"/>
      <c r="Y83" s="977"/>
    </row>
    <row r="84">
      <c r="A84" s="977"/>
      <c r="B84" s="977"/>
      <c r="C84" s="977"/>
      <c r="D84" s="977"/>
      <c r="E84" s="977"/>
      <c r="F84" s="977"/>
      <c r="G84" s="977"/>
      <c r="H84" s="977"/>
      <c r="I84" s="977"/>
      <c r="J84" s="977"/>
      <c r="K84" s="977"/>
      <c r="L84" s="977"/>
      <c r="M84" s="977"/>
      <c r="N84" s="977"/>
      <c r="O84" s="977"/>
      <c r="P84" s="977"/>
      <c r="Q84" s="977"/>
      <c r="R84" s="977"/>
      <c r="S84" s="977"/>
      <c r="T84" s="977"/>
      <c r="U84" s="977"/>
      <c r="V84" s="977"/>
      <c r="W84" s="977"/>
      <c r="X84" s="977"/>
      <c r="Y84" s="977"/>
    </row>
    <row r="85">
      <c r="A85" s="977"/>
      <c r="B85" s="977"/>
      <c r="C85" s="977"/>
      <c r="D85" s="977"/>
      <c r="E85" s="977"/>
      <c r="F85" s="977"/>
      <c r="G85" s="977"/>
      <c r="H85" s="977"/>
      <c r="I85" s="977"/>
      <c r="J85" s="977"/>
      <c r="K85" s="977"/>
      <c r="L85" s="977"/>
      <c r="M85" s="977"/>
      <c r="N85" s="977"/>
      <c r="O85" s="977"/>
      <c r="P85" s="977"/>
      <c r="Q85" s="977"/>
      <c r="R85" s="977"/>
      <c r="S85" s="977"/>
      <c r="T85" s="977"/>
      <c r="U85" s="977"/>
      <c r="V85" s="977"/>
      <c r="W85" s="977"/>
      <c r="X85" s="977"/>
      <c r="Y85" s="977"/>
    </row>
    <row r="86">
      <c r="A86" s="977"/>
      <c r="B86" s="977"/>
      <c r="C86" s="977"/>
      <c r="D86" s="977"/>
      <c r="E86" s="977"/>
      <c r="F86" s="977"/>
      <c r="G86" s="977"/>
      <c r="H86" s="977"/>
      <c r="I86" s="977"/>
      <c r="J86" s="977"/>
      <c r="K86" s="977"/>
      <c r="L86" s="977"/>
      <c r="M86" s="977"/>
      <c r="N86" s="977"/>
      <c r="O86" s="977"/>
      <c r="P86" s="977"/>
      <c r="Q86" s="977"/>
      <c r="R86" s="977"/>
      <c r="S86" s="977"/>
      <c r="T86" s="977"/>
      <c r="U86" s="977"/>
      <c r="V86" s="977"/>
      <c r="W86" s="977"/>
      <c r="X86" s="977"/>
      <c r="Y86" s="977"/>
    </row>
    <row r="87">
      <c r="A87" s="977"/>
      <c r="B87" s="977"/>
      <c r="C87" s="977"/>
      <c r="D87" s="977"/>
      <c r="E87" s="977"/>
      <c r="F87" s="977"/>
      <c r="G87" s="977"/>
      <c r="H87" s="977"/>
      <c r="I87" s="977"/>
      <c r="J87" s="977"/>
      <c r="K87" s="977"/>
      <c r="L87" s="977"/>
      <c r="M87" s="977"/>
      <c r="N87" s="977"/>
      <c r="O87" s="977"/>
      <c r="P87" s="977"/>
      <c r="Q87" s="977"/>
      <c r="R87" s="977"/>
      <c r="S87" s="977"/>
      <c r="T87" s="977"/>
      <c r="U87" s="977"/>
      <c r="V87" s="977"/>
      <c r="W87" s="977"/>
      <c r="X87" s="977"/>
      <c r="Y87" s="977"/>
    </row>
    <row r="88">
      <c r="A88" s="977"/>
      <c r="B88" s="977"/>
      <c r="C88" s="977"/>
      <c r="D88" s="977"/>
      <c r="E88" s="977"/>
      <c r="F88" s="977"/>
      <c r="G88" s="977"/>
      <c r="H88" s="977"/>
      <c r="I88" s="977"/>
      <c r="J88" s="977"/>
      <c r="K88" s="977"/>
      <c r="L88" s="977"/>
      <c r="M88" s="977"/>
      <c r="N88" s="977"/>
      <c r="O88" s="977"/>
      <c r="P88" s="977"/>
      <c r="Q88" s="977"/>
      <c r="R88" s="977"/>
      <c r="S88" s="977"/>
      <c r="T88" s="977"/>
      <c r="U88" s="977"/>
      <c r="V88" s="977"/>
      <c r="W88" s="977"/>
      <c r="X88" s="977"/>
      <c r="Y88" s="977"/>
    </row>
    <row r="89">
      <c r="A89" s="977"/>
      <c r="B89" s="977"/>
      <c r="C89" s="977"/>
      <c r="D89" s="977"/>
      <c r="E89" s="977"/>
      <c r="F89" s="977"/>
      <c r="G89" s="977"/>
      <c r="H89" s="977"/>
      <c r="I89" s="977"/>
      <c r="J89" s="977"/>
      <c r="K89" s="977"/>
      <c r="L89" s="977"/>
      <c r="M89" s="977"/>
      <c r="N89" s="977"/>
      <c r="O89" s="977"/>
      <c r="P89" s="977"/>
      <c r="Q89" s="977"/>
      <c r="R89" s="977"/>
      <c r="S89" s="977"/>
      <c r="T89" s="977"/>
      <c r="U89" s="977"/>
      <c r="V89" s="977"/>
      <c r="W89" s="977"/>
      <c r="X89" s="977"/>
      <c r="Y89" s="977"/>
    </row>
    <row r="90">
      <c r="A90" s="977"/>
      <c r="B90" s="977"/>
      <c r="C90" s="977"/>
      <c r="D90" s="977"/>
      <c r="E90" s="977"/>
      <c r="F90" s="977"/>
      <c r="G90" s="977"/>
      <c r="H90" s="977"/>
      <c r="I90" s="977"/>
      <c r="J90" s="977"/>
      <c r="K90" s="977"/>
      <c r="L90" s="977"/>
      <c r="M90" s="977"/>
      <c r="N90" s="977"/>
      <c r="O90" s="977"/>
      <c r="P90" s="977"/>
      <c r="Q90" s="977"/>
      <c r="R90" s="977"/>
      <c r="S90" s="977"/>
      <c r="T90" s="977"/>
      <c r="U90" s="977"/>
      <c r="V90" s="977"/>
      <c r="W90" s="977"/>
      <c r="X90" s="977"/>
      <c r="Y90" s="977"/>
    </row>
    <row r="91">
      <c r="A91" s="977"/>
      <c r="B91" s="977"/>
      <c r="C91" s="977"/>
      <c r="D91" s="977"/>
      <c r="E91" s="977"/>
      <c r="F91" s="977"/>
      <c r="G91" s="977"/>
      <c r="H91" s="977"/>
      <c r="I91" s="977"/>
      <c r="J91" s="977"/>
      <c r="K91" s="977"/>
      <c r="L91" s="977"/>
      <c r="M91" s="977"/>
      <c r="N91" s="977"/>
      <c r="O91" s="977"/>
      <c r="P91" s="977"/>
      <c r="Q91" s="977"/>
      <c r="R91" s="977"/>
      <c r="S91" s="977"/>
      <c r="T91" s="977"/>
      <c r="U91" s="977"/>
      <c r="V91" s="977"/>
      <c r="W91" s="977"/>
      <c r="X91" s="977"/>
      <c r="Y91" s="977"/>
    </row>
    <row r="92">
      <c r="A92" s="977"/>
      <c r="B92" s="977"/>
      <c r="C92" s="977"/>
      <c r="D92" s="977"/>
      <c r="E92" s="977"/>
      <c r="F92" s="977"/>
      <c r="G92" s="977"/>
      <c r="H92" s="977"/>
      <c r="I92" s="977"/>
      <c r="J92" s="977"/>
      <c r="K92" s="977"/>
      <c r="L92" s="977"/>
      <c r="M92" s="977"/>
      <c r="N92" s="977"/>
      <c r="O92" s="977"/>
      <c r="P92" s="977"/>
      <c r="Q92" s="977"/>
      <c r="R92" s="977"/>
      <c r="S92" s="977"/>
      <c r="T92" s="977"/>
      <c r="U92" s="977"/>
      <c r="V92" s="977"/>
      <c r="W92" s="977"/>
      <c r="X92" s="977"/>
      <c r="Y92" s="977"/>
    </row>
    <row r="93">
      <c r="A93" s="977"/>
      <c r="B93" s="977"/>
      <c r="C93" s="977"/>
      <c r="D93" s="977"/>
      <c r="E93" s="977"/>
      <c r="F93" s="977"/>
      <c r="G93" s="977"/>
      <c r="H93" s="977"/>
      <c r="I93" s="977"/>
      <c r="J93" s="977"/>
      <c r="K93" s="977"/>
      <c r="L93" s="977"/>
      <c r="M93" s="977"/>
      <c r="N93" s="977"/>
      <c r="O93" s="977"/>
      <c r="P93" s="977"/>
      <c r="Q93" s="977"/>
      <c r="R93" s="977"/>
      <c r="S93" s="977"/>
      <c r="T93" s="977"/>
      <c r="U93" s="977"/>
      <c r="V93" s="977"/>
      <c r="W93" s="977"/>
      <c r="X93" s="977"/>
      <c r="Y93" s="977"/>
    </row>
    <row r="94">
      <c r="A94" s="977"/>
      <c r="B94" s="977"/>
      <c r="C94" s="977"/>
      <c r="D94" s="977"/>
      <c r="E94" s="977"/>
      <c r="F94" s="977"/>
      <c r="G94" s="977"/>
      <c r="H94" s="977"/>
      <c r="I94" s="977"/>
      <c r="J94" s="977"/>
      <c r="K94" s="977"/>
      <c r="L94" s="977"/>
      <c r="M94" s="977"/>
      <c r="N94" s="977"/>
      <c r="O94" s="977"/>
      <c r="P94" s="977"/>
      <c r="Q94" s="977"/>
      <c r="R94" s="977"/>
      <c r="S94" s="977"/>
      <c r="T94" s="977"/>
      <c r="U94" s="977"/>
      <c r="V94" s="977"/>
      <c r="W94" s="977"/>
      <c r="X94" s="977"/>
      <c r="Y94" s="977"/>
    </row>
    <row r="95">
      <c r="A95" s="977"/>
      <c r="B95" s="977"/>
      <c r="C95" s="977"/>
      <c r="D95" s="977"/>
      <c r="E95" s="977"/>
      <c r="F95" s="977"/>
      <c r="G95" s="977"/>
      <c r="H95" s="977"/>
      <c r="I95" s="977"/>
      <c r="J95" s="977"/>
      <c r="K95" s="977"/>
      <c r="L95" s="977"/>
      <c r="M95" s="977"/>
      <c r="N95" s="977"/>
      <c r="O95" s="977"/>
      <c r="P95" s="977"/>
      <c r="Q95" s="977"/>
      <c r="R95" s="977"/>
      <c r="S95" s="977"/>
      <c r="T95" s="977"/>
      <c r="U95" s="977"/>
      <c r="V95" s="977"/>
      <c r="W95" s="977"/>
      <c r="X95" s="977"/>
      <c r="Y95" s="977"/>
    </row>
    <row r="96">
      <c r="A96" s="977"/>
      <c r="B96" s="977"/>
      <c r="C96" s="977"/>
      <c r="D96" s="977"/>
      <c r="E96" s="977"/>
      <c r="F96" s="977"/>
      <c r="G96" s="977"/>
      <c r="H96" s="977"/>
      <c r="I96" s="977"/>
      <c r="J96" s="977"/>
      <c r="K96" s="977"/>
      <c r="L96" s="977"/>
      <c r="M96" s="977"/>
      <c r="N96" s="977"/>
      <c r="O96" s="977"/>
      <c r="P96" s="977"/>
      <c r="Q96" s="977"/>
      <c r="R96" s="977"/>
      <c r="S96" s="977"/>
      <c r="T96" s="977"/>
      <c r="U96" s="977"/>
      <c r="V96" s="977"/>
      <c r="W96" s="977"/>
      <c r="X96" s="977"/>
      <c r="Y96" s="977"/>
    </row>
    <row r="97">
      <c r="A97" s="977"/>
      <c r="B97" s="977"/>
      <c r="C97" s="977"/>
      <c r="D97" s="977"/>
      <c r="E97" s="977"/>
      <c r="F97" s="977"/>
      <c r="G97" s="977"/>
      <c r="H97" s="977"/>
      <c r="I97" s="977"/>
      <c r="J97" s="977"/>
      <c r="K97" s="977"/>
      <c r="L97" s="977"/>
      <c r="M97" s="977"/>
      <c r="N97" s="977"/>
      <c r="O97" s="977"/>
      <c r="P97" s="977"/>
      <c r="Q97" s="977"/>
      <c r="R97" s="977"/>
      <c r="S97" s="977"/>
      <c r="T97" s="977"/>
      <c r="U97" s="977"/>
      <c r="V97" s="977"/>
      <c r="W97" s="977"/>
      <c r="X97" s="977"/>
      <c r="Y97" s="977"/>
    </row>
    <row r="98">
      <c r="A98" s="977"/>
      <c r="B98" s="977"/>
      <c r="C98" s="977"/>
      <c r="D98" s="977"/>
      <c r="E98" s="977"/>
      <c r="F98" s="977"/>
      <c r="G98" s="977"/>
      <c r="H98" s="977"/>
      <c r="I98" s="977"/>
      <c r="J98" s="977"/>
      <c r="K98" s="977"/>
      <c r="L98" s="977"/>
      <c r="M98" s="977"/>
      <c r="N98" s="977"/>
      <c r="O98" s="977"/>
      <c r="P98" s="977"/>
      <c r="Q98" s="977"/>
      <c r="R98" s="977"/>
      <c r="S98" s="977"/>
      <c r="T98" s="977"/>
      <c r="U98" s="977"/>
      <c r="V98" s="977"/>
      <c r="W98" s="977"/>
      <c r="X98" s="977"/>
      <c r="Y98" s="977"/>
    </row>
    <row r="99">
      <c r="A99" s="977"/>
      <c r="B99" s="977"/>
      <c r="C99" s="977"/>
      <c r="D99" s="977"/>
      <c r="E99" s="977"/>
      <c r="F99" s="977"/>
      <c r="G99" s="977"/>
      <c r="H99" s="977"/>
      <c r="I99" s="977"/>
      <c r="J99" s="977"/>
      <c r="K99" s="977"/>
      <c r="L99" s="977"/>
      <c r="M99" s="977"/>
      <c r="N99" s="977"/>
      <c r="O99" s="977"/>
      <c r="P99" s="977"/>
      <c r="Q99" s="977"/>
      <c r="R99" s="977"/>
      <c r="S99" s="977"/>
      <c r="T99" s="977"/>
      <c r="U99" s="977"/>
      <c r="V99" s="977"/>
      <c r="W99" s="977"/>
      <c r="X99" s="977"/>
      <c r="Y99" s="977"/>
    </row>
    <row r="100">
      <c r="A100" s="977"/>
      <c r="B100" s="977"/>
      <c r="C100" s="977"/>
      <c r="D100" s="977"/>
      <c r="E100" s="977"/>
      <c r="F100" s="977"/>
      <c r="G100" s="977"/>
      <c r="H100" s="977"/>
      <c r="I100" s="977"/>
      <c r="J100" s="977"/>
      <c r="K100" s="977"/>
      <c r="L100" s="977"/>
      <c r="M100" s="977"/>
      <c r="N100" s="977"/>
      <c r="O100" s="977"/>
      <c r="P100" s="977"/>
      <c r="Q100" s="977"/>
      <c r="R100" s="977"/>
      <c r="S100" s="977"/>
      <c r="T100" s="977"/>
      <c r="U100" s="977"/>
      <c r="V100" s="977"/>
      <c r="W100" s="977"/>
      <c r="X100" s="977"/>
      <c r="Y100" s="977"/>
    </row>
    <row r="101">
      <c r="A101" s="977"/>
      <c r="B101" s="977"/>
      <c r="C101" s="977"/>
      <c r="D101" s="977"/>
      <c r="E101" s="977"/>
      <c r="F101" s="977"/>
      <c r="G101" s="977"/>
      <c r="H101" s="977"/>
      <c r="I101" s="977"/>
      <c r="J101" s="977"/>
      <c r="K101" s="977"/>
      <c r="L101" s="977"/>
      <c r="M101" s="977"/>
      <c r="N101" s="977"/>
      <c r="O101" s="977"/>
      <c r="P101" s="977"/>
      <c r="Q101" s="977"/>
      <c r="R101" s="977"/>
      <c r="S101" s="977"/>
      <c r="T101" s="977"/>
      <c r="U101" s="977"/>
      <c r="V101" s="977"/>
      <c r="W101" s="977"/>
      <c r="X101" s="977"/>
      <c r="Y101" s="977"/>
    </row>
    <row r="102">
      <c r="A102" s="977"/>
      <c r="B102" s="977"/>
      <c r="C102" s="977"/>
      <c r="D102" s="977"/>
      <c r="E102" s="977"/>
      <c r="F102" s="977"/>
      <c r="G102" s="977"/>
      <c r="H102" s="977"/>
      <c r="I102" s="977"/>
      <c r="J102" s="977"/>
      <c r="K102" s="977"/>
      <c r="L102" s="977"/>
      <c r="M102" s="977"/>
      <c r="N102" s="977"/>
      <c r="O102" s="977"/>
      <c r="P102" s="977"/>
      <c r="Q102" s="977"/>
      <c r="R102" s="977"/>
      <c r="S102" s="977"/>
      <c r="T102" s="977"/>
      <c r="U102" s="977"/>
      <c r="V102" s="977"/>
      <c r="W102" s="977"/>
      <c r="X102" s="977"/>
      <c r="Y102" s="977"/>
    </row>
    <row r="103">
      <c r="A103" s="977"/>
      <c r="B103" s="977"/>
      <c r="C103" s="977"/>
      <c r="D103" s="977"/>
      <c r="E103" s="977"/>
      <c r="F103" s="977"/>
      <c r="G103" s="977"/>
      <c r="H103" s="977"/>
      <c r="I103" s="977"/>
      <c r="J103" s="977"/>
      <c r="K103" s="977"/>
      <c r="L103" s="977"/>
      <c r="M103" s="977"/>
      <c r="N103" s="977"/>
      <c r="O103" s="977"/>
      <c r="P103" s="977"/>
      <c r="Q103" s="977"/>
      <c r="R103" s="977"/>
      <c r="S103" s="977"/>
      <c r="T103" s="977"/>
      <c r="U103" s="977"/>
      <c r="V103" s="977"/>
      <c r="W103" s="977"/>
      <c r="X103" s="977"/>
      <c r="Y103" s="977"/>
    </row>
    <row r="104">
      <c r="A104" s="977"/>
      <c r="B104" s="977"/>
      <c r="C104" s="977"/>
      <c r="D104" s="977"/>
      <c r="E104" s="977"/>
      <c r="F104" s="977"/>
      <c r="G104" s="977"/>
      <c r="H104" s="977"/>
      <c r="I104" s="977"/>
      <c r="J104" s="977"/>
      <c r="K104" s="977"/>
      <c r="L104" s="977"/>
      <c r="M104" s="977"/>
      <c r="N104" s="977"/>
      <c r="O104" s="977"/>
      <c r="P104" s="977"/>
      <c r="Q104" s="977"/>
      <c r="R104" s="977"/>
      <c r="S104" s="977"/>
      <c r="T104" s="977"/>
      <c r="U104" s="977"/>
      <c r="V104" s="977"/>
      <c r="W104" s="977"/>
      <c r="X104" s="977"/>
      <c r="Y104" s="977"/>
    </row>
    <row r="105">
      <c r="A105" s="977"/>
      <c r="B105" s="977"/>
      <c r="C105" s="977"/>
      <c r="D105" s="977"/>
      <c r="E105" s="977"/>
      <c r="F105" s="977"/>
      <c r="G105" s="977"/>
      <c r="H105" s="977"/>
      <c r="I105" s="977"/>
      <c r="J105" s="977"/>
      <c r="K105" s="977"/>
      <c r="L105" s="977"/>
      <c r="M105" s="977"/>
      <c r="N105" s="977"/>
      <c r="O105" s="977"/>
      <c r="P105" s="977"/>
      <c r="Q105" s="977"/>
      <c r="R105" s="977"/>
      <c r="S105" s="977"/>
      <c r="T105" s="977"/>
      <c r="U105" s="977"/>
      <c r="V105" s="977"/>
      <c r="W105" s="977"/>
      <c r="X105" s="977"/>
      <c r="Y105" s="977"/>
    </row>
    <row r="106">
      <c r="A106" s="977"/>
      <c r="B106" s="977"/>
      <c r="C106" s="977"/>
      <c r="D106" s="977"/>
      <c r="E106" s="977"/>
      <c r="F106" s="977"/>
      <c r="G106" s="977"/>
      <c r="H106" s="977"/>
      <c r="I106" s="977"/>
      <c r="J106" s="977"/>
      <c r="K106" s="977"/>
      <c r="L106" s="977"/>
      <c r="M106" s="977"/>
      <c r="N106" s="977"/>
      <c r="O106" s="977"/>
      <c r="P106" s="977"/>
      <c r="Q106" s="977"/>
      <c r="R106" s="977"/>
      <c r="S106" s="977"/>
      <c r="T106" s="977"/>
      <c r="U106" s="977"/>
      <c r="V106" s="977"/>
      <c r="W106" s="977"/>
      <c r="X106" s="977"/>
      <c r="Y106" s="977"/>
    </row>
    <row r="107">
      <c r="A107" s="977"/>
      <c r="B107" s="977"/>
      <c r="C107" s="977"/>
      <c r="D107" s="977"/>
      <c r="E107" s="977"/>
      <c r="F107" s="977"/>
      <c r="G107" s="977"/>
      <c r="H107" s="977"/>
      <c r="I107" s="977"/>
      <c r="J107" s="977"/>
      <c r="K107" s="977"/>
      <c r="L107" s="977"/>
      <c r="M107" s="977"/>
      <c r="N107" s="977"/>
      <c r="O107" s="977"/>
      <c r="P107" s="977"/>
      <c r="Q107" s="977"/>
      <c r="R107" s="977"/>
      <c r="S107" s="977"/>
      <c r="T107" s="977"/>
      <c r="U107" s="977"/>
      <c r="V107" s="977"/>
      <c r="W107" s="977"/>
      <c r="X107" s="977"/>
      <c r="Y107" s="977"/>
    </row>
    <row r="108">
      <c r="A108" s="977"/>
      <c r="B108" s="977"/>
      <c r="C108" s="977"/>
      <c r="D108" s="977"/>
      <c r="E108" s="977"/>
      <c r="F108" s="977"/>
      <c r="G108" s="977"/>
      <c r="H108" s="977"/>
      <c r="I108" s="977"/>
      <c r="J108" s="977"/>
      <c r="K108" s="977"/>
      <c r="L108" s="977"/>
      <c r="M108" s="977"/>
      <c r="N108" s="977"/>
      <c r="O108" s="977"/>
      <c r="P108" s="977"/>
      <c r="Q108" s="977"/>
      <c r="R108" s="977"/>
      <c r="S108" s="977"/>
      <c r="T108" s="977"/>
      <c r="U108" s="977"/>
      <c r="V108" s="977"/>
      <c r="W108" s="977"/>
      <c r="X108" s="977"/>
      <c r="Y108" s="977"/>
    </row>
    <row r="109">
      <c r="A109" s="977"/>
      <c r="B109" s="977"/>
      <c r="C109" s="977"/>
      <c r="D109" s="977"/>
      <c r="E109" s="977"/>
      <c r="F109" s="977"/>
      <c r="G109" s="977"/>
      <c r="H109" s="977"/>
      <c r="I109" s="977"/>
      <c r="J109" s="977"/>
      <c r="K109" s="977"/>
      <c r="L109" s="977"/>
      <c r="M109" s="977"/>
      <c r="N109" s="977"/>
      <c r="O109" s="977"/>
      <c r="P109" s="977"/>
      <c r="Q109" s="977"/>
      <c r="R109" s="977"/>
      <c r="S109" s="977"/>
      <c r="T109" s="977"/>
      <c r="U109" s="977"/>
      <c r="V109" s="977"/>
      <c r="W109" s="977"/>
      <c r="X109" s="977"/>
      <c r="Y109" s="977"/>
    </row>
    <row r="110">
      <c r="A110" s="977"/>
      <c r="B110" s="977"/>
      <c r="C110" s="977"/>
      <c r="D110" s="977"/>
      <c r="E110" s="977"/>
      <c r="F110" s="977"/>
      <c r="G110" s="977"/>
      <c r="H110" s="977"/>
      <c r="I110" s="977"/>
      <c r="J110" s="977"/>
      <c r="K110" s="977"/>
      <c r="L110" s="977"/>
      <c r="M110" s="977"/>
      <c r="N110" s="977"/>
      <c r="O110" s="977"/>
      <c r="P110" s="977"/>
      <c r="Q110" s="977"/>
      <c r="R110" s="977"/>
      <c r="S110" s="977"/>
      <c r="T110" s="977"/>
      <c r="U110" s="977"/>
      <c r="V110" s="977"/>
      <c r="W110" s="977"/>
      <c r="X110" s="977"/>
      <c r="Y110" s="977"/>
    </row>
    <row r="111">
      <c r="A111" s="977"/>
      <c r="B111" s="977"/>
      <c r="C111" s="977"/>
      <c r="D111" s="977"/>
      <c r="E111" s="977"/>
      <c r="F111" s="977"/>
      <c r="G111" s="977"/>
      <c r="H111" s="977"/>
      <c r="I111" s="977"/>
      <c r="J111" s="977"/>
      <c r="K111" s="977"/>
      <c r="L111" s="977"/>
      <c r="M111" s="977"/>
      <c r="N111" s="977"/>
      <c r="O111" s="977"/>
      <c r="P111" s="977"/>
      <c r="Q111" s="977"/>
      <c r="R111" s="977"/>
      <c r="S111" s="977"/>
      <c r="T111" s="977"/>
      <c r="U111" s="977"/>
      <c r="V111" s="977"/>
      <c r="W111" s="977"/>
      <c r="X111" s="977"/>
      <c r="Y111" s="977"/>
    </row>
    <row r="112">
      <c r="A112" s="977"/>
      <c r="B112" s="977"/>
      <c r="C112" s="977"/>
      <c r="D112" s="977"/>
      <c r="E112" s="977"/>
      <c r="F112" s="977"/>
      <c r="G112" s="977"/>
      <c r="H112" s="977"/>
      <c r="I112" s="977"/>
      <c r="J112" s="977"/>
      <c r="K112" s="977"/>
      <c r="L112" s="977"/>
      <c r="M112" s="977"/>
      <c r="N112" s="977"/>
      <c r="O112" s="977"/>
      <c r="P112" s="977"/>
      <c r="Q112" s="977"/>
      <c r="R112" s="977"/>
      <c r="S112" s="977"/>
      <c r="T112" s="977"/>
      <c r="U112" s="977"/>
      <c r="V112" s="977"/>
      <c r="W112" s="977"/>
      <c r="X112" s="977"/>
      <c r="Y112" s="977"/>
    </row>
    <row r="113">
      <c r="A113" s="977"/>
      <c r="B113" s="977"/>
      <c r="C113" s="977"/>
      <c r="D113" s="977"/>
      <c r="E113" s="977"/>
      <c r="F113" s="977"/>
      <c r="G113" s="977"/>
      <c r="H113" s="977"/>
      <c r="I113" s="977"/>
      <c r="J113" s="977"/>
      <c r="K113" s="977"/>
      <c r="L113" s="977"/>
      <c r="M113" s="977"/>
      <c r="N113" s="977"/>
      <c r="O113" s="977"/>
      <c r="P113" s="977"/>
      <c r="Q113" s="977"/>
      <c r="R113" s="977"/>
      <c r="S113" s="977"/>
      <c r="T113" s="977"/>
      <c r="U113" s="977"/>
      <c r="V113" s="977"/>
      <c r="W113" s="977"/>
      <c r="X113" s="977"/>
      <c r="Y113" s="977"/>
    </row>
    <row r="114">
      <c r="A114" s="977"/>
      <c r="B114" s="977"/>
      <c r="C114" s="977"/>
      <c r="D114" s="977"/>
      <c r="E114" s="977"/>
      <c r="F114" s="977"/>
      <c r="G114" s="977"/>
      <c r="H114" s="977"/>
      <c r="I114" s="977"/>
      <c r="J114" s="977"/>
      <c r="K114" s="977"/>
      <c r="L114" s="977"/>
      <c r="M114" s="977"/>
      <c r="N114" s="977"/>
      <c r="O114" s="977"/>
      <c r="P114" s="977"/>
      <c r="Q114" s="977"/>
      <c r="R114" s="977"/>
      <c r="S114" s="977"/>
      <c r="T114" s="977"/>
      <c r="U114" s="977"/>
      <c r="V114" s="977"/>
      <c r="W114" s="977"/>
      <c r="X114" s="977"/>
      <c r="Y114" s="977"/>
    </row>
    <row r="115">
      <c r="A115" s="977"/>
      <c r="B115" s="977"/>
      <c r="C115" s="977"/>
      <c r="D115" s="977"/>
      <c r="E115" s="977"/>
      <c r="F115" s="977"/>
      <c r="G115" s="977"/>
      <c r="H115" s="977"/>
      <c r="I115" s="977"/>
      <c r="J115" s="977"/>
      <c r="K115" s="977"/>
      <c r="L115" s="977"/>
      <c r="M115" s="977"/>
      <c r="N115" s="977"/>
      <c r="O115" s="977"/>
      <c r="P115" s="977"/>
      <c r="Q115" s="977"/>
      <c r="R115" s="977"/>
      <c r="S115" s="977"/>
      <c r="T115" s="977"/>
      <c r="U115" s="977"/>
      <c r="V115" s="977"/>
      <c r="W115" s="977"/>
      <c r="X115" s="977"/>
      <c r="Y115" s="977"/>
    </row>
    <row r="116">
      <c r="A116" s="977"/>
      <c r="B116" s="977"/>
      <c r="C116" s="977"/>
      <c r="D116" s="977"/>
      <c r="E116" s="977"/>
      <c r="F116" s="977"/>
      <c r="G116" s="977"/>
      <c r="H116" s="977"/>
      <c r="I116" s="977"/>
      <c r="J116" s="977"/>
      <c r="K116" s="977"/>
      <c r="L116" s="977"/>
      <c r="M116" s="977"/>
      <c r="N116" s="977"/>
      <c r="O116" s="977"/>
      <c r="P116" s="977"/>
      <c r="Q116" s="977"/>
      <c r="R116" s="977"/>
      <c r="S116" s="977"/>
      <c r="T116" s="977"/>
      <c r="U116" s="977"/>
      <c r="V116" s="977"/>
      <c r="W116" s="977"/>
      <c r="X116" s="977"/>
      <c r="Y116" s="977"/>
    </row>
    <row r="117">
      <c r="A117" s="977"/>
      <c r="B117" s="977"/>
      <c r="C117" s="977"/>
      <c r="D117" s="977"/>
      <c r="E117" s="977"/>
      <c r="F117" s="977"/>
      <c r="G117" s="977"/>
      <c r="H117" s="977"/>
      <c r="I117" s="977"/>
      <c r="J117" s="977"/>
      <c r="K117" s="977"/>
      <c r="L117" s="977"/>
      <c r="M117" s="977"/>
      <c r="N117" s="977"/>
      <c r="O117" s="977"/>
      <c r="P117" s="977"/>
      <c r="Q117" s="977"/>
      <c r="R117" s="977"/>
      <c r="S117" s="977"/>
      <c r="T117" s="977"/>
      <c r="U117" s="977"/>
      <c r="V117" s="977"/>
      <c r="W117" s="977"/>
      <c r="X117" s="977"/>
      <c r="Y117" s="977"/>
    </row>
    <row r="118">
      <c r="A118" s="977"/>
      <c r="B118" s="977"/>
      <c r="C118" s="977"/>
      <c r="D118" s="977"/>
      <c r="E118" s="977"/>
      <c r="F118" s="977"/>
      <c r="G118" s="977"/>
      <c r="H118" s="977"/>
      <c r="I118" s="977"/>
      <c r="J118" s="977"/>
      <c r="K118" s="977"/>
      <c r="L118" s="977"/>
      <c r="M118" s="977"/>
      <c r="N118" s="977"/>
      <c r="O118" s="977"/>
      <c r="P118" s="977"/>
      <c r="Q118" s="977"/>
      <c r="R118" s="977"/>
      <c r="S118" s="977"/>
      <c r="T118" s="977"/>
      <c r="U118" s="977"/>
      <c r="V118" s="977"/>
      <c r="W118" s="977"/>
      <c r="X118" s="977"/>
      <c r="Y118" s="977"/>
    </row>
    <row r="119">
      <c r="A119" s="977"/>
      <c r="B119" s="977"/>
      <c r="C119" s="977"/>
      <c r="D119" s="977"/>
      <c r="E119" s="977"/>
      <c r="F119" s="977"/>
      <c r="G119" s="977"/>
      <c r="H119" s="977"/>
      <c r="I119" s="977"/>
      <c r="J119" s="977"/>
      <c r="K119" s="977"/>
      <c r="L119" s="977"/>
      <c r="M119" s="977"/>
      <c r="N119" s="977"/>
      <c r="O119" s="977"/>
      <c r="P119" s="977"/>
      <c r="Q119" s="977"/>
      <c r="R119" s="977"/>
      <c r="S119" s="977"/>
      <c r="T119" s="977"/>
      <c r="U119" s="977"/>
      <c r="V119" s="977"/>
      <c r="W119" s="977"/>
      <c r="X119" s="977"/>
      <c r="Y119" s="977"/>
    </row>
    <row r="120">
      <c r="A120" s="977"/>
      <c r="B120" s="977"/>
      <c r="C120" s="977"/>
      <c r="D120" s="977"/>
      <c r="E120" s="977"/>
      <c r="F120" s="977"/>
      <c r="G120" s="977"/>
      <c r="H120" s="977"/>
      <c r="I120" s="977"/>
      <c r="J120" s="977"/>
      <c r="K120" s="977"/>
      <c r="L120" s="977"/>
      <c r="M120" s="977"/>
      <c r="N120" s="977"/>
      <c r="O120" s="977"/>
      <c r="P120" s="977"/>
      <c r="Q120" s="977"/>
      <c r="R120" s="977"/>
      <c r="S120" s="977"/>
      <c r="T120" s="977"/>
      <c r="U120" s="977"/>
      <c r="V120" s="977"/>
      <c r="W120" s="977"/>
      <c r="X120" s="977"/>
      <c r="Y120" s="977"/>
    </row>
    <row r="121">
      <c r="A121" s="977"/>
      <c r="B121" s="977"/>
      <c r="C121" s="977"/>
      <c r="D121" s="977"/>
      <c r="E121" s="977"/>
      <c r="F121" s="977"/>
      <c r="G121" s="977"/>
      <c r="H121" s="977"/>
      <c r="I121" s="977"/>
      <c r="J121" s="977"/>
      <c r="K121" s="977"/>
      <c r="L121" s="977"/>
      <c r="M121" s="977"/>
      <c r="N121" s="977"/>
      <c r="O121" s="977"/>
      <c r="P121" s="977"/>
      <c r="Q121" s="977"/>
      <c r="R121" s="977"/>
      <c r="S121" s="977"/>
      <c r="T121" s="977"/>
      <c r="U121" s="977"/>
      <c r="V121" s="977"/>
      <c r="W121" s="977"/>
      <c r="X121" s="977"/>
      <c r="Y121" s="977"/>
    </row>
    <row r="122">
      <c r="A122" s="977"/>
      <c r="B122" s="977"/>
      <c r="C122" s="977"/>
      <c r="D122" s="977"/>
      <c r="E122" s="977"/>
      <c r="F122" s="977"/>
      <c r="G122" s="977"/>
      <c r="H122" s="977"/>
      <c r="I122" s="977"/>
      <c r="J122" s="977"/>
      <c r="K122" s="977"/>
      <c r="L122" s="977"/>
      <c r="M122" s="977"/>
      <c r="N122" s="977"/>
      <c r="O122" s="977"/>
      <c r="P122" s="977"/>
      <c r="Q122" s="977"/>
      <c r="R122" s="977"/>
      <c r="S122" s="977"/>
      <c r="T122" s="977"/>
      <c r="U122" s="977"/>
      <c r="V122" s="977"/>
      <c r="W122" s="977"/>
      <c r="X122" s="977"/>
      <c r="Y122" s="977"/>
    </row>
    <row r="123">
      <c r="A123" s="977"/>
      <c r="B123" s="977"/>
      <c r="C123" s="977"/>
      <c r="D123" s="977"/>
      <c r="E123" s="977"/>
      <c r="F123" s="977"/>
      <c r="G123" s="977"/>
      <c r="H123" s="977"/>
      <c r="I123" s="977"/>
      <c r="J123" s="977"/>
      <c r="K123" s="977"/>
      <c r="L123" s="977"/>
      <c r="M123" s="977"/>
      <c r="N123" s="977"/>
      <c r="O123" s="977"/>
      <c r="P123" s="977"/>
      <c r="Q123" s="977"/>
      <c r="R123" s="977"/>
      <c r="S123" s="977"/>
      <c r="T123" s="977"/>
      <c r="U123" s="977"/>
      <c r="V123" s="977"/>
      <c r="W123" s="977"/>
      <c r="X123" s="977"/>
      <c r="Y123" s="977"/>
    </row>
    <row r="124">
      <c r="A124" s="977"/>
      <c r="B124" s="977"/>
      <c r="C124" s="977"/>
      <c r="D124" s="977"/>
      <c r="E124" s="977"/>
      <c r="F124" s="977"/>
      <c r="G124" s="977"/>
      <c r="H124" s="977"/>
      <c r="I124" s="977"/>
      <c r="J124" s="977"/>
      <c r="K124" s="977"/>
      <c r="L124" s="977"/>
      <c r="M124" s="977"/>
      <c r="N124" s="977"/>
      <c r="O124" s="977"/>
      <c r="P124" s="977"/>
      <c r="Q124" s="977"/>
      <c r="R124" s="977"/>
      <c r="S124" s="977"/>
      <c r="T124" s="977"/>
      <c r="U124" s="977"/>
      <c r="V124" s="977"/>
      <c r="W124" s="977"/>
      <c r="X124" s="977"/>
      <c r="Y124" s="977"/>
    </row>
    <row r="125">
      <c r="A125" s="977"/>
      <c r="B125" s="977"/>
      <c r="C125" s="977"/>
      <c r="D125" s="977"/>
      <c r="E125" s="977"/>
      <c r="F125" s="977"/>
      <c r="G125" s="977"/>
      <c r="H125" s="977"/>
      <c r="I125" s="977"/>
      <c r="J125" s="977"/>
      <c r="K125" s="977"/>
      <c r="L125" s="977"/>
      <c r="M125" s="977"/>
      <c r="N125" s="977"/>
      <c r="O125" s="977"/>
      <c r="P125" s="977"/>
      <c r="Q125" s="977"/>
      <c r="R125" s="977"/>
      <c r="S125" s="977"/>
      <c r="T125" s="977"/>
      <c r="U125" s="977"/>
      <c r="V125" s="977"/>
      <c r="W125" s="977"/>
      <c r="X125" s="977"/>
      <c r="Y125" s="977"/>
    </row>
    <row r="126">
      <c r="A126" s="977"/>
      <c r="B126" s="977"/>
      <c r="C126" s="977"/>
      <c r="D126" s="977"/>
      <c r="E126" s="977"/>
      <c r="F126" s="977"/>
      <c r="G126" s="977"/>
      <c r="H126" s="977"/>
      <c r="I126" s="977"/>
      <c r="J126" s="977"/>
      <c r="K126" s="977"/>
      <c r="L126" s="977"/>
      <c r="M126" s="977"/>
      <c r="N126" s="977"/>
      <c r="O126" s="977"/>
      <c r="P126" s="977"/>
      <c r="Q126" s="977"/>
      <c r="R126" s="977"/>
      <c r="S126" s="977"/>
      <c r="T126" s="977"/>
      <c r="U126" s="977"/>
      <c r="V126" s="977"/>
      <c r="W126" s="977"/>
      <c r="X126" s="977"/>
      <c r="Y126" s="977"/>
    </row>
    <row r="127">
      <c r="A127" s="977"/>
      <c r="B127" s="977"/>
      <c r="C127" s="977"/>
      <c r="D127" s="977"/>
      <c r="E127" s="977"/>
      <c r="F127" s="977"/>
      <c r="G127" s="977"/>
      <c r="H127" s="977"/>
      <c r="I127" s="977"/>
      <c r="J127" s="977"/>
      <c r="K127" s="977"/>
      <c r="L127" s="977"/>
      <c r="M127" s="977"/>
      <c r="N127" s="977"/>
      <c r="O127" s="977"/>
      <c r="P127" s="977"/>
      <c r="Q127" s="977"/>
      <c r="R127" s="977"/>
      <c r="S127" s="977"/>
      <c r="T127" s="977"/>
      <c r="U127" s="977"/>
      <c r="V127" s="977"/>
      <c r="W127" s="977"/>
      <c r="X127" s="977"/>
      <c r="Y127" s="977"/>
    </row>
    <row r="128">
      <c r="A128" s="977"/>
      <c r="B128" s="977"/>
      <c r="C128" s="977"/>
      <c r="D128" s="977"/>
      <c r="E128" s="977"/>
      <c r="F128" s="977"/>
      <c r="G128" s="977"/>
      <c r="H128" s="977"/>
      <c r="I128" s="977"/>
      <c r="J128" s="977"/>
      <c r="K128" s="977"/>
      <c r="L128" s="977"/>
      <c r="M128" s="977"/>
      <c r="N128" s="977"/>
      <c r="O128" s="977"/>
      <c r="P128" s="977"/>
      <c r="Q128" s="977"/>
      <c r="R128" s="977"/>
      <c r="S128" s="977"/>
      <c r="T128" s="977"/>
      <c r="U128" s="977"/>
      <c r="V128" s="977"/>
      <c r="W128" s="977"/>
      <c r="X128" s="977"/>
      <c r="Y128" s="977"/>
    </row>
    <row r="129">
      <c r="A129" s="977"/>
      <c r="B129" s="977"/>
      <c r="C129" s="977"/>
      <c r="D129" s="977"/>
      <c r="E129" s="977"/>
      <c r="F129" s="977"/>
      <c r="G129" s="977"/>
      <c r="H129" s="977"/>
      <c r="I129" s="977"/>
      <c r="J129" s="977"/>
      <c r="K129" s="977"/>
      <c r="L129" s="977"/>
      <c r="M129" s="977"/>
      <c r="N129" s="977"/>
      <c r="O129" s="977"/>
      <c r="P129" s="977"/>
      <c r="Q129" s="977"/>
      <c r="R129" s="977"/>
      <c r="S129" s="977"/>
      <c r="T129" s="977"/>
      <c r="U129" s="977"/>
      <c r="V129" s="977"/>
      <c r="W129" s="977"/>
      <c r="X129" s="977"/>
      <c r="Y129" s="977"/>
    </row>
    <row r="130">
      <c r="A130" s="977"/>
      <c r="B130" s="977"/>
      <c r="C130" s="977"/>
      <c r="D130" s="977"/>
      <c r="E130" s="977"/>
      <c r="F130" s="977"/>
      <c r="G130" s="977"/>
      <c r="H130" s="977"/>
      <c r="I130" s="977"/>
      <c r="J130" s="977"/>
      <c r="K130" s="977"/>
      <c r="L130" s="977"/>
      <c r="M130" s="977"/>
      <c r="N130" s="977"/>
      <c r="O130" s="977"/>
      <c r="P130" s="977"/>
      <c r="Q130" s="977"/>
      <c r="R130" s="977"/>
      <c r="S130" s="977"/>
      <c r="T130" s="977"/>
      <c r="U130" s="977"/>
      <c r="V130" s="977"/>
      <c r="W130" s="977"/>
      <c r="X130" s="977"/>
      <c r="Y130" s="977"/>
    </row>
    <row r="131">
      <c r="A131" s="977"/>
      <c r="B131" s="977"/>
      <c r="C131" s="977"/>
      <c r="D131" s="977"/>
      <c r="E131" s="977"/>
      <c r="F131" s="977"/>
      <c r="G131" s="977"/>
      <c r="H131" s="977"/>
      <c r="I131" s="977"/>
      <c r="J131" s="977"/>
      <c r="K131" s="977"/>
      <c r="L131" s="977"/>
      <c r="M131" s="977"/>
      <c r="N131" s="977"/>
      <c r="O131" s="977"/>
      <c r="P131" s="977"/>
      <c r="Q131" s="977"/>
      <c r="R131" s="977"/>
      <c r="S131" s="977"/>
      <c r="T131" s="977"/>
      <c r="U131" s="977"/>
      <c r="V131" s="977"/>
      <c r="W131" s="977"/>
      <c r="X131" s="977"/>
      <c r="Y131" s="977"/>
    </row>
    <row r="132">
      <c r="A132" s="977"/>
      <c r="B132" s="977"/>
      <c r="C132" s="977"/>
      <c r="D132" s="977"/>
      <c r="E132" s="977"/>
      <c r="F132" s="977"/>
      <c r="G132" s="977"/>
      <c r="H132" s="977"/>
      <c r="I132" s="977"/>
      <c r="J132" s="977"/>
      <c r="K132" s="977"/>
      <c r="L132" s="977"/>
      <c r="M132" s="977"/>
      <c r="N132" s="977"/>
      <c r="O132" s="977"/>
      <c r="P132" s="977"/>
      <c r="Q132" s="977"/>
      <c r="R132" s="977"/>
      <c r="S132" s="977"/>
      <c r="T132" s="977"/>
      <c r="U132" s="977"/>
      <c r="V132" s="977"/>
      <c r="W132" s="977"/>
      <c r="X132" s="977"/>
      <c r="Y132" s="977"/>
    </row>
    <row r="133">
      <c r="A133" s="977"/>
      <c r="B133" s="977"/>
      <c r="C133" s="977"/>
      <c r="D133" s="977"/>
      <c r="E133" s="977"/>
      <c r="F133" s="977"/>
      <c r="G133" s="977"/>
      <c r="H133" s="977"/>
      <c r="I133" s="977"/>
      <c r="J133" s="977"/>
      <c r="K133" s="977"/>
      <c r="L133" s="977"/>
      <c r="M133" s="977"/>
      <c r="N133" s="977"/>
      <c r="O133" s="977"/>
      <c r="P133" s="977"/>
      <c r="Q133" s="977"/>
      <c r="R133" s="977"/>
      <c r="S133" s="977"/>
      <c r="T133" s="977"/>
      <c r="U133" s="977"/>
      <c r="V133" s="977"/>
      <c r="W133" s="977"/>
      <c r="X133" s="977"/>
      <c r="Y133" s="977"/>
    </row>
    <row r="134">
      <c r="A134" s="977"/>
      <c r="B134" s="977"/>
      <c r="C134" s="977"/>
      <c r="D134" s="977"/>
      <c r="E134" s="977"/>
      <c r="F134" s="977"/>
      <c r="G134" s="977"/>
      <c r="H134" s="977"/>
      <c r="I134" s="977"/>
      <c r="J134" s="977"/>
      <c r="K134" s="977"/>
      <c r="L134" s="977"/>
      <c r="M134" s="977"/>
      <c r="N134" s="977"/>
      <c r="O134" s="977"/>
      <c r="P134" s="977"/>
      <c r="Q134" s="977"/>
      <c r="R134" s="977"/>
      <c r="S134" s="977"/>
      <c r="T134" s="977"/>
      <c r="U134" s="977"/>
      <c r="V134" s="977"/>
      <c r="W134" s="977"/>
      <c r="X134" s="977"/>
      <c r="Y134" s="977"/>
    </row>
    <row r="135">
      <c r="A135" s="977"/>
      <c r="B135" s="977"/>
      <c r="C135" s="977"/>
      <c r="D135" s="977"/>
      <c r="E135" s="977"/>
      <c r="F135" s="977"/>
      <c r="G135" s="977"/>
      <c r="H135" s="977"/>
      <c r="I135" s="977"/>
      <c r="J135" s="977"/>
      <c r="K135" s="977"/>
      <c r="L135" s="977"/>
      <c r="M135" s="977"/>
      <c r="N135" s="977"/>
      <c r="O135" s="977"/>
      <c r="P135" s="977"/>
      <c r="Q135" s="977"/>
      <c r="R135" s="977"/>
      <c r="S135" s="977"/>
      <c r="T135" s="977"/>
      <c r="U135" s="977"/>
      <c r="V135" s="977"/>
      <c r="W135" s="977"/>
      <c r="X135" s="977"/>
      <c r="Y135" s="977"/>
    </row>
    <row r="136">
      <c r="A136" s="977"/>
      <c r="B136" s="977"/>
      <c r="C136" s="977"/>
      <c r="D136" s="977"/>
      <c r="E136" s="977"/>
      <c r="F136" s="977"/>
      <c r="G136" s="977"/>
      <c r="H136" s="977"/>
      <c r="I136" s="977"/>
      <c r="J136" s="977"/>
      <c r="K136" s="977"/>
      <c r="L136" s="977"/>
      <c r="M136" s="977"/>
      <c r="N136" s="977"/>
      <c r="O136" s="977"/>
      <c r="P136" s="977"/>
      <c r="Q136" s="977"/>
      <c r="R136" s="977"/>
      <c r="S136" s="977"/>
      <c r="T136" s="977"/>
      <c r="U136" s="977"/>
      <c r="V136" s="977"/>
      <c r="W136" s="977"/>
      <c r="X136" s="977"/>
      <c r="Y136" s="977"/>
    </row>
    <row r="137">
      <c r="A137" s="977"/>
      <c r="B137" s="977"/>
      <c r="C137" s="977"/>
      <c r="D137" s="977"/>
      <c r="E137" s="977"/>
      <c r="F137" s="977"/>
      <c r="G137" s="977"/>
      <c r="H137" s="977"/>
      <c r="I137" s="977"/>
      <c r="J137" s="977"/>
      <c r="K137" s="977"/>
      <c r="L137" s="977"/>
      <c r="M137" s="977"/>
      <c r="N137" s="977"/>
      <c r="O137" s="977"/>
      <c r="P137" s="977"/>
      <c r="Q137" s="977"/>
      <c r="R137" s="977"/>
      <c r="S137" s="977"/>
      <c r="T137" s="977"/>
      <c r="U137" s="977"/>
      <c r="V137" s="977"/>
      <c r="W137" s="977"/>
      <c r="X137" s="977"/>
      <c r="Y137" s="977"/>
    </row>
    <row r="138">
      <c r="A138" s="977"/>
      <c r="B138" s="977"/>
      <c r="C138" s="977"/>
      <c r="D138" s="977"/>
      <c r="E138" s="977"/>
      <c r="F138" s="977"/>
      <c r="G138" s="977"/>
      <c r="H138" s="977"/>
      <c r="I138" s="977"/>
      <c r="J138" s="977"/>
      <c r="K138" s="977"/>
      <c r="L138" s="977"/>
      <c r="M138" s="977"/>
      <c r="N138" s="977"/>
      <c r="O138" s="977"/>
      <c r="P138" s="977"/>
      <c r="Q138" s="977"/>
      <c r="R138" s="977"/>
      <c r="S138" s="977"/>
      <c r="T138" s="977"/>
      <c r="U138" s="977"/>
      <c r="V138" s="977"/>
      <c r="W138" s="977"/>
      <c r="X138" s="977"/>
      <c r="Y138" s="977"/>
    </row>
    <row r="139">
      <c r="A139" s="977"/>
      <c r="B139" s="977"/>
      <c r="C139" s="977"/>
      <c r="D139" s="977"/>
      <c r="E139" s="977"/>
      <c r="F139" s="977"/>
      <c r="G139" s="977"/>
      <c r="H139" s="977"/>
      <c r="I139" s="977"/>
      <c r="J139" s="977"/>
      <c r="K139" s="977"/>
      <c r="L139" s="977"/>
      <c r="M139" s="977"/>
      <c r="N139" s="977"/>
      <c r="O139" s="977"/>
      <c r="P139" s="977"/>
      <c r="Q139" s="977"/>
      <c r="R139" s="977"/>
      <c r="S139" s="977"/>
      <c r="T139" s="977"/>
      <c r="U139" s="977"/>
      <c r="V139" s="977"/>
      <c r="W139" s="977"/>
      <c r="X139" s="977"/>
      <c r="Y139" s="977"/>
    </row>
    <row r="140">
      <c r="A140" s="977"/>
      <c r="B140" s="977"/>
      <c r="C140" s="977"/>
      <c r="D140" s="977"/>
      <c r="E140" s="977"/>
      <c r="F140" s="977"/>
      <c r="G140" s="977"/>
      <c r="H140" s="977"/>
      <c r="I140" s="977"/>
      <c r="J140" s="977"/>
      <c r="K140" s="977"/>
      <c r="L140" s="977"/>
      <c r="M140" s="977"/>
      <c r="N140" s="977"/>
      <c r="O140" s="977"/>
      <c r="P140" s="977"/>
      <c r="Q140" s="977"/>
      <c r="R140" s="977"/>
      <c r="S140" s="977"/>
      <c r="T140" s="977"/>
      <c r="U140" s="977"/>
      <c r="V140" s="977"/>
      <c r="W140" s="977"/>
      <c r="X140" s="977"/>
      <c r="Y140" s="977"/>
    </row>
    <row r="141">
      <c r="A141" s="977"/>
      <c r="B141" s="977"/>
      <c r="C141" s="977"/>
      <c r="D141" s="977"/>
      <c r="E141" s="977"/>
      <c r="F141" s="977"/>
      <c r="G141" s="977"/>
      <c r="H141" s="977"/>
      <c r="I141" s="977"/>
      <c r="J141" s="977"/>
      <c r="K141" s="977"/>
      <c r="L141" s="977"/>
      <c r="M141" s="977"/>
      <c r="N141" s="977"/>
      <c r="O141" s="977"/>
      <c r="P141" s="977"/>
      <c r="Q141" s="977"/>
      <c r="R141" s="977"/>
      <c r="S141" s="977"/>
      <c r="T141" s="977"/>
      <c r="U141" s="977"/>
      <c r="V141" s="977"/>
      <c r="W141" s="977"/>
      <c r="X141" s="977"/>
      <c r="Y141" s="977"/>
    </row>
    <row r="142">
      <c r="A142" s="977"/>
      <c r="B142" s="977"/>
      <c r="C142" s="977"/>
      <c r="D142" s="977"/>
      <c r="E142" s="977"/>
      <c r="F142" s="977"/>
      <c r="G142" s="977"/>
      <c r="H142" s="977"/>
      <c r="I142" s="977"/>
      <c r="J142" s="977"/>
      <c r="K142" s="977"/>
      <c r="L142" s="977"/>
      <c r="M142" s="977"/>
      <c r="N142" s="977"/>
      <c r="O142" s="977"/>
      <c r="P142" s="977"/>
      <c r="Q142" s="977"/>
      <c r="R142" s="977"/>
      <c r="S142" s="977"/>
      <c r="T142" s="977"/>
      <c r="U142" s="977"/>
      <c r="V142" s="977"/>
      <c r="W142" s="977"/>
      <c r="X142" s="977"/>
      <c r="Y142" s="977"/>
    </row>
    <row r="143">
      <c r="A143" s="977"/>
      <c r="B143" s="977"/>
      <c r="C143" s="977"/>
      <c r="D143" s="977"/>
      <c r="E143" s="977"/>
      <c r="F143" s="977"/>
      <c r="G143" s="977"/>
      <c r="H143" s="977"/>
      <c r="I143" s="977"/>
      <c r="J143" s="977"/>
      <c r="K143" s="977"/>
      <c r="L143" s="977"/>
      <c r="M143" s="977"/>
      <c r="N143" s="977"/>
      <c r="O143" s="977"/>
      <c r="P143" s="977"/>
      <c r="Q143" s="977"/>
      <c r="R143" s="977"/>
      <c r="S143" s="977"/>
      <c r="T143" s="977"/>
      <c r="U143" s="977"/>
      <c r="V143" s="977"/>
      <c r="W143" s="977"/>
      <c r="X143" s="977"/>
      <c r="Y143" s="977"/>
    </row>
    <row r="144">
      <c r="A144" s="977"/>
      <c r="B144" s="977"/>
      <c r="C144" s="977"/>
      <c r="D144" s="977"/>
      <c r="E144" s="977"/>
      <c r="F144" s="977"/>
      <c r="G144" s="977"/>
      <c r="H144" s="977"/>
      <c r="I144" s="977"/>
      <c r="J144" s="977"/>
      <c r="K144" s="977"/>
      <c r="L144" s="977"/>
      <c r="M144" s="977"/>
      <c r="N144" s="977"/>
      <c r="O144" s="977"/>
      <c r="P144" s="977"/>
      <c r="Q144" s="977"/>
      <c r="R144" s="977"/>
      <c r="S144" s="977"/>
      <c r="T144" s="977"/>
      <c r="U144" s="977"/>
      <c r="V144" s="977"/>
      <c r="W144" s="977"/>
      <c r="X144" s="977"/>
      <c r="Y144" s="977"/>
    </row>
    <row r="145">
      <c r="A145" s="977"/>
      <c r="B145" s="977"/>
      <c r="C145" s="977"/>
      <c r="D145" s="977"/>
      <c r="E145" s="977"/>
      <c r="F145" s="977"/>
      <c r="G145" s="977"/>
      <c r="H145" s="977"/>
      <c r="I145" s="977"/>
      <c r="J145" s="977"/>
      <c r="K145" s="977"/>
      <c r="L145" s="977"/>
      <c r="M145" s="977"/>
      <c r="N145" s="977"/>
      <c r="O145" s="977"/>
      <c r="P145" s="977"/>
      <c r="Q145" s="977"/>
      <c r="R145" s="977"/>
      <c r="S145" s="977"/>
      <c r="T145" s="977"/>
      <c r="U145" s="977"/>
      <c r="V145" s="977"/>
      <c r="W145" s="977"/>
      <c r="X145" s="977"/>
      <c r="Y145" s="977"/>
    </row>
    <row r="146">
      <c r="A146" s="977"/>
      <c r="B146" s="977"/>
      <c r="C146" s="977"/>
      <c r="D146" s="977"/>
      <c r="E146" s="977"/>
      <c r="F146" s="977"/>
      <c r="G146" s="977"/>
      <c r="H146" s="977"/>
      <c r="I146" s="977"/>
      <c r="J146" s="977"/>
      <c r="K146" s="977"/>
      <c r="L146" s="977"/>
      <c r="M146" s="977"/>
      <c r="N146" s="977"/>
      <c r="O146" s="977"/>
      <c r="P146" s="977"/>
      <c r="Q146" s="977"/>
      <c r="R146" s="977"/>
      <c r="S146" s="977"/>
      <c r="T146" s="977"/>
      <c r="U146" s="977"/>
      <c r="V146" s="977"/>
      <c r="W146" s="977"/>
      <c r="X146" s="977"/>
      <c r="Y146" s="977"/>
    </row>
    <row r="147">
      <c r="A147" s="977"/>
      <c r="B147" s="977"/>
      <c r="C147" s="977"/>
      <c r="D147" s="977"/>
      <c r="E147" s="977"/>
      <c r="F147" s="977"/>
      <c r="G147" s="977"/>
      <c r="H147" s="977"/>
      <c r="I147" s="977"/>
      <c r="J147" s="977"/>
      <c r="K147" s="977"/>
      <c r="L147" s="977"/>
      <c r="M147" s="977"/>
      <c r="N147" s="977"/>
      <c r="O147" s="977"/>
      <c r="P147" s="977"/>
      <c r="Q147" s="977"/>
      <c r="R147" s="977"/>
      <c r="S147" s="977"/>
      <c r="T147" s="977"/>
      <c r="U147" s="977"/>
      <c r="V147" s="977"/>
      <c r="W147" s="977"/>
      <c r="X147" s="977"/>
      <c r="Y147" s="977"/>
    </row>
    <row r="148">
      <c r="A148" s="977"/>
      <c r="B148" s="977"/>
      <c r="C148" s="977"/>
      <c r="D148" s="977"/>
      <c r="E148" s="977"/>
      <c r="F148" s="977"/>
      <c r="G148" s="977"/>
      <c r="H148" s="977"/>
      <c r="I148" s="977"/>
      <c r="J148" s="977"/>
      <c r="K148" s="977"/>
      <c r="L148" s="977"/>
      <c r="M148" s="977"/>
      <c r="N148" s="977"/>
      <c r="O148" s="977"/>
      <c r="P148" s="977"/>
      <c r="Q148" s="977"/>
      <c r="R148" s="977"/>
      <c r="S148" s="977"/>
      <c r="T148" s="977"/>
      <c r="U148" s="977"/>
      <c r="V148" s="977"/>
      <c r="W148" s="977"/>
      <c r="X148" s="977"/>
      <c r="Y148" s="977"/>
    </row>
    <row r="149">
      <c r="A149" s="977"/>
      <c r="B149" s="977"/>
      <c r="C149" s="977"/>
      <c r="D149" s="977"/>
      <c r="E149" s="977"/>
      <c r="F149" s="977"/>
      <c r="G149" s="977"/>
      <c r="H149" s="977"/>
      <c r="I149" s="977"/>
      <c r="J149" s="977"/>
      <c r="K149" s="977"/>
      <c r="L149" s="977"/>
      <c r="M149" s="977"/>
      <c r="N149" s="977"/>
      <c r="O149" s="977"/>
      <c r="P149" s="977"/>
      <c r="Q149" s="977"/>
      <c r="R149" s="977"/>
      <c r="S149" s="977"/>
      <c r="T149" s="977"/>
      <c r="U149" s="977"/>
      <c r="V149" s="977"/>
      <c r="W149" s="977"/>
      <c r="X149" s="977"/>
      <c r="Y149" s="977"/>
    </row>
    <row r="150">
      <c r="A150" s="977"/>
      <c r="B150" s="977"/>
      <c r="C150" s="977"/>
      <c r="D150" s="977"/>
      <c r="E150" s="977"/>
      <c r="F150" s="977"/>
      <c r="G150" s="977"/>
      <c r="H150" s="977"/>
      <c r="I150" s="977"/>
      <c r="J150" s="977"/>
      <c r="K150" s="977"/>
      <c r="L150" s="977"/>
      <c r="M150" s="977"/>
      <c r="N150" s="977"/>
      <c r="O150" s="977"/>
      <c r="P150" s="977"/>
      <c r="Q150" s="977"/>
      <c r="R150" s="977"/>
      <c r="S150" s="977"/>
      <c r="T150" s="977"/>
      <c r="U150" s="977"/>
      <c r="V150" s="977"/>
      <c r="W150" s="977"/>
      <c r="X150" s="977"/>
      <c r="Y150" s="977"/>
    </row>
    <row r="151">
      <c r="A151" s="977"/>
      <c r="B151" s="977"/>
      <c r="C151" s="977"/>
      <c r="D151" s="977"/>
      <c r="E151" s="977"/>
      <c r="F151" s="977"/>
      <c r="G151" s="977"/>
      <c r="H151" s="977"/>
      <c r="I151" s="977"/>
      <c r="J151" s="977"/>
      <c r="K151" s="977"/>
      <c r="L151" s="977"/>
      <c r="M151" s="977"/>
      <c r="N151" s="977"/>
      <c r="O151" s="977"/>
      <c r="P151" s="977"/>
      <c r="Q151" s="977"/>
      <c r="R151" s="977"/>
      <c r="S151" s="977"/>
      <c r="T151" s="977"/>
      <c r="U151" s="977"/>
      <c r="V151" s="977"/>
      <c r="W151" s="977"/>
      <c r="X151" s="977"/>
      <c r="Y151" s="977"/>
    </row>
    <row r="152">
      <c r="A152" s="977"/>
      <c r="B152" s="977"/>
      <c r="C152" s="977"/>
      <c r="D152" s="977"/>
      <c r="E152" s="977"/>
      <c r="F152" s="977"/>
      <c r="G152" s="977"/>
      <c r="H152" s="977"/>
      <c r="I152" s="977"/>
      <c r="J152" s="977"/>
      <c r="K152" s="977"/>
      <c r="L152" s="977"/>
      <c r="M152" s="977"/>
      <c r="N152" s="977"/>
      <c r="O152" s="977"/>
      <c r="P152" s="977"/>
      <c r="Q152" s="977"/>
      <c r="R152" s="977"/>
      <c r="S152" s="977"/>
      <c r="T152" s="977"/>
      <c r="U152" s="977"/>
      <c r="V152" s="977"/>
      <c r="W152" s="977"/>
      <c r="X152" s="977"/>
      <c r="Y152" s="977"/>
    </row>
    <row r="153">
      <c r="A153" s="977"/>
      <c r="B153" s="977"/>
      <c r="C153" s="977"/>
      <c r="D153" s="977"/>
      <c r="E153" s="977"/>
      <c r="F153" s="977"/>
      <c r="G153" s="977"/>
      <c r="H153" s="977"/>
      <c r="I153" s="977"/>
      <c r="J153" s="977"/>
      <c r="K153" s="977"/>
      <c r="L153" s="977"/>
      <c r="M153" s="977"/>
      <c r="N153" s="977"/>
      <c r="O153" s="977"/>
      <c r="P153" s="977"/>
      <c r="Q153" s="977"/>
      <c r="R153" s="977"/>
      <c r="S153" s="977"/>
      <c r="T153" s="977"/>
      <c r="U153" s="977"/>
      <c r="V153" s="977"/>
      <c r="W153" s="977"/>
      <c r="X153" s="977"/>
      <c r="Y153" s="977"/>
    </row>
    <row r="154">
      <c r="A154" s="977"/>
      <c r="B154" s="977"/>
      <c r="C154" s="977"/>
      <c r="D154" s="977"/>
      <c r="E154" s="977"/>
      <c r="F154" s="977"/>
      <c r="G154" s="977"/>
      <c r="H154" s="977"/>
      <c r="I154" s="977"/>
      <c r="J154" s="977"/>
      <c r="K154" s="977"/>
      <c r="L154" s="977"/>
      <c r="M154" s="977"/>
      <c r="N154" s="977"/>
      <c r="O154" s="977"/>
      <c r="P154" s="977"/>
      <c r="Q154" s="977"/>
      <c r="R154" s="977"/>
      <c r="S154" s="977"/>
      <c r="T154" s="977"/>
      <c r="U154" s="977"/>
      <c r="V154" s="977"/>
      <c r="W154" s="977"/>
      <c r="X154" s="977"/>
      <c r="Y154" s="977"/>
    </row>
    <row r="155">
      <c r="A155" s="977"/>
      <c r="B155" s="977"/>
      <c r="C155" s="977"/>
      <c r="D155" s="977"/>
      <c r="E155" s="977"/>
      <c r="F155" s="977"/>
      <c r="G155" s="977"/>
      <c r="H155" s="977"/>
      <c r="I155" s="977"/>
      <c r="J155" s="977"/>
      <c r="K155" s="977"/>
      <c r="L155" s="977"/>
      <c r="M155" s="977"/>
      <c r="N155" s="977"/>
      <c r="O155" s="977"/>
      <c r="P155" s="977"/>
      <c r="Q155" s="977"/>
      <c r="R155" s="977"/>
      <c r="S155" s="977"/>
      <c r="T155" s="977"/>
      <c r="U155" s="977"/>
      <c r="V155" s="977"/>
      <c r="W155" s="977"/>
      <c r="X155" s="977"/>
      <c r="Y155" s="977"/>
    </row>
    <row r="156">
      <c r="A156" s="977"/>
      <c r="B156" s="977"/>
      <c r="C156" s="977"/>
      <c r="D156" s="977"/>
      <c r="E156" s="977"/>
      <c r="F156" s="977"/>
      <c r="G156" s="977"/>
      <c r="H156" s="977"/>
      <c r="I156" s="977"/>
      <c r="J156" s="977"/>
      <c r="K156" s="977"/>
      <c r="L156" s="977"/>
      <c r="M156" s="977"/>
      <c r="N156" s="977"/>
      <c r="O156" s="977"/>
      <c r="P156" s="977"/>
      <c r="Q156" s="977"/>
      <c r="R156" s="977"/>
      <c r="S156" s="977"/>
      <c r="T156" s="977"/>
      <c r="U156" s="977"/>
      <c r="V156" s="977"/>
      <c r="W156" s="977"/>
      <c r="X156" s="977"/>
      <c r="Y156" s="977"/>
    </row>
    <row r="157">
      <c r="A157" s="977"/>
      <c r="B157" s="977"/>
      <c r="C157" s="977"/>
      <c r="D157" s="977"/>
      <c r="E157" s="977"/>
      <c r="F157" s="977"/>
      <c r="G157" s="977"/>
      <c r="H157" s="977"/>
      <c r="I157" s="977"/>
      <c r="J157" s="977"/>
      <c r="K157" s="977"/>
      <c r="L157" s="977"/>
      <c r="M157" s="977"/>
      <c r="N157" s="977"/>
      <c r="O157" s="977"/>
      <c r="P157" s="977"/>
      <c r="Q157" s="977"/>
      <c r="R157" s="977"/>
      <c r="S157" s="977"/>
      <c r="T157" s="977"/>
      <c r="U157" s="977"/>
      <c r="V157" s="977"/>
      <c r="W157" s="977"/>
      <c r="X157" s="977"/>
      <c r="Y157" s="977"/>
    </row>
    <row r="158">
      <c r="A158" s="977"/>
      <c r="B158" s="977"/>
      <c r="C158" s="977"/>
      <c r="D158" s="977"/>
      <c r="E158" s="977"/>
      <c r="F158" s="977"/>
      <c r="G158" s="977"/>
      <c r="H158" s="977"/>
      <c r="I158" s="977"/>
      <c r="J158" s="977"/>
      <c r="K158" s="977"/>
      <c r="L158" s="977"/>
      <c r="M158" s="977"/>
      <c r="N158" s="977"/>
      <c r="O158" s="977"/>
      <c r="P158" s="977"/>
      <c r="Q158" s="977"/>
      <c r="R158" s="977"/>
      <c r="S158" s="977"/>
      <c r="T158" s="977"/>
      <c r="U158" s="977"/>
      <c r="V158" s="977"/>
      <c r="W158" s="977"/>
      <c r="X158" s="977"/>
      <c r="Y158" s="977"/>
    </row>
    <row r="159">
      <c r="A159" s="977"/>
      <c r="B159" s="977"/>
      <c r="C159" s="977"/>
      <c r="D159" s="977"/>
      <c r="E159" s="977"/>
      <c r="F159" s="977"/>
      <c r="G159" s="977"/>
      <c r="H159" s="977"/>
      <c r="I159" s="977"/>
      <c r="J159" s="977"/>
      <c r="K159" s="977"/>
      <c r="L159" s="977"/>
      <c r="M159" s="977"/>
      <c r="N159" s="977"/>
      <c r="O159" s="977"/>
      <c r="P159" s="977"/>
      <c r="Q159" s="977"/>
      <c r="R159" s="977"/>
      <c r="S159" s="977"/>
      <c r="T159" s="977"/>
      <c r="U159" s="977"/>
      <c r="V159" s="977"/>
      <c r="W159" s="977"/>
      <c r="X159" s="977"/>
      <c r="Y159" s="977"/>
    </row>
    <row r="160">
      <c r="A160" s="977"/>
      <c r="B160" s="977"/>
      <c r="C160" s="977"/>
      <c r="D160" s="977"/>
      <c r="E160" s="977"/>
      <c r="F160" s="977"/>
      <c r="G160" s="977"/>
      <c r="H160" s="977"/>
      <c r="I160" s="977"/>
      <c r="J160" s="977"/>
      <c r="K160" s="977"/>
      <c r="L160" s="977"/>
      <c r="M160" s="977"/>
      <c r="N160" s="977"/>
      <c r="O160" s="977"/>
      <c r="P160" s="977"/>
      <c r="Q160" s="977"/>
      <c r="R160" s="977"/>
      <c r="S160" s="977"/>
      <c r="T160" s="977"/>
      <c r="U160" s="977"/>
      <c r="V160" s="977"/>
      <c r="W160" s="977"/>
      <c r="X160" s="977"/>
      <c r="Y160" s="977"/>
    </row>
    <row r="161">
      <c r="A161" s="977"/>
      <c r="B161" s="977"/>
      <c r="C161" s="977"/>
      <c r="D161" s="977"/>
      <c r="E161" s="977"/>
      <c r="F161" s="977"/>
      <c r="G161" s="977"/>
      <c r="H161" s="977"/>
      <c r="I161" s="977"/>
      <c r="J161" s="977"/>
      <c r="K161" s="977"/>
      <c r="L161" s="977"/>
      <c r="M161" s="977"/>
      <c r="N161" s="977"/>
      <c r="O161" s="977"/>
      <c r="P161" s="977"/>
      <c r="Q161" s="977"/>
      <c r="R161" s="977"/>
      <c r="S161" s="977"/>
      <c r="T161" s="977"/>
      <c r="U161" s="977"/>
      <c r="V161" s="977"/>
      <c r="W161" s="977"/>
      <c r="X161" s="977"/>
      <c r="Y161" s="977"/>
    </row>
    <row r="162">
      <c r="A162" s="977"/>
      <c r="B162" s="977"/>
      <c r="C162" s="977"/>
      <c r="D162" s="977"/>
      <c r="E162" s="977"/>
      <c r="F162" s="977"/>
      <c r="G162" s="977"/>
      <c r="H162" s="977"/>
      <c r="I162" s="977"/>
      <c r="J162" s="977"/>
      <c r="K162" s="977"/>
      <c r="L162" s="977"/>
      <c r="M162" s="977"/>
      <c r="N162" s="977"/>
      <c r="O162" s="977"/>
      <c r="P162" s="977"/>
      <c r="Q162" s="977"/>
      <c r="R162" s="977"/>
      <c r="S162" s="977"/>
      <c r="T162" s="977"/>
      <c r="U162" s="977"/>
      <c r="V162" s="977"/>
      <c r="W162" s="977"/>
      <c r="X162" s="977"/>
      <c r="Y162" s="977"/>
    </row>
    <row r="163">
      <c r="A163" s="977"/>
      <c r="B163" s="977"/>
      <c r="C163" s="977"/>
      <c r="D163" s="977"/>
      <c r="E163" s="977"/>
      <c r="F163" s="977"/>
      <c r="G163" s="977"/>
      <c r="H163" s="977"/>
      <c r="I163" s="977"/>
      <c r="J163" s="977"/>
      <c r="K163" s="977"/>
      <c r="L163" s="977"/>
      <c r="M163" s="977"/>
      <c r="N163" s="977"/>
      <c r="O163" s="977"/>
      <c r="P163" s="977"/>
      <c r="Q163" s="977"/>
      <c r="R163" s="977"/>
      <c r="S163" s="977"/>
      <c r="T163" s="977"/>
      <c r="U163" s="977"/>
      <c r="V163" s="977"/>
      <c r="W163" s="977"/>
      <c r="X163" s="977"/>
      <c r="Y163" s="977"/>
    </row>
    <row r="164">
      <c r="A164" s="977"/>
      <c r="B164" s="977"/>
      <c r="C164" s="977"/>
      <c r="D164" s="977"/>
      <c r="E164" s="977"/>
      <c r="F164" s="977"/>
      <c r="G164" s="977"/>
      <c r="H164" s="977"/>
      <c r="I164" s="977"/>
      <c r="J164" s="977"/>
      <c r="K164" s="977"/>
      <c r="L164" s="977"/>
      <c r="M164" s="977"/>
      <c r="N164" s="977"/>
      <c r="O164" s="977"/>
      <c r="P164" s="977"/>
      <c r="Q164" s="977"/>
      <c r="R164" s="977"/>
      <c r="S164" s="977"/>
      <c r="T164" s="977"/>
      <c r="U164" s="977"/>
      <c r="V164" s="977"/>
      <c r="W164" s="977"/>
      <c r="X164" s="977"/>
      <c r="Y164" s="977"/>
    </row>
    <row r="165">
      <c r="A165" s="977"/>
      <c r="B165" s="977"/>
      <c r="C165" s="977"/>
      <c r="D165" s="977"/>
      <c r="E165" s="977"/>
      <c r="F165" s="977"/>
      <c r="G165" s="977"/>
      <c r="H165" s="977"/>
      <c r="I165" s="977"/>
      <c r="J165" s="977"/>
      <c r="K165" s="977"/>
      <c r="L165" s="977"/>
      <c r="M165" s="977"/>
      <c r="N165" s="977"/>
      <c r="O165" s="977"/>
      <c r="P165" s="977"/>
      <c r="Q165" s="977"/>
      <c r="R165" s="977"/>
      <c r="S165" s="977"/>
      <c r="T165" s="977"/>
      <c r="U165" s="977"/>
      <c r="V165" s="977"/>
      <c r="W165" s="977"/>
      <c r="X165" s="977"/>
      <c r="Y165" s="977"/>
    </row>
    <row r="166">
      <c r="A166" s="977"/>
      <c r="B166" s="977"/>
      <c r="C166" s="977"/>
      <c r="D166" s="977"/>
      <c r="E166" s="977"/>
      <c r="F166" s="977"/>
      <c r="G166" s="977"/>
      <c r="H166" s="977"/>
      <c r="I166" s="977"/>
      <c r="J166" s="977"/>
      <c r="K166" s="977"/>
      <c r="L166" s="977"/>
      <c r="M166" s="977"/>
      <c r="N166" s="977"/>
      <c r="O166" s="977"/>
      <c r="P166" s="977"/>
      <c r="Q166" s="977"/>
      <c r="R166" s="977"/>
      <c r="S166" s="977"/>
      <c r="T166" s="977"/>
      <c r="U166" s="977"/>
      <c r="V166" s="977"/>
      <c r="W166" s="977"/>
      <c r="X166" s="977"/>
      <c r="Y166" s="977"/>
    </row>
    <row r="167">
      <c r="A167" s="977"/>
      <c r="B167" s="977"/>
      <c r="C167" s="977"/>
      <c r="D167" s="977"/>
      <c r="E167" s="977"/>
      <c r="F167" s="977"/>
      <c r="G167" s="977"/>
      <c r="H167" s="977"/>
      <c r="I167" s="977"/>
      <c r="J167" s="977"/>
      <c r="K167" s="977"/>
      <c r="L167" s="977"/>
      <c r="M167" s="977"/>
      <c r="N167" s="977"/>
      <c r="O167" s="977"/>
      <c r="P167" s="977"/>
      <c r="Q167" s="977"/>
      <c r="R167" s="977"/>
      <c r="S167" s="977"/>
      <c r="T167" s="977"/>
      <c r="U167" s="977"/>
      <c r="V167" s="977"/>
      <c r="W167" s="977"/>
      <c r="X167" s="977"/>
      <c r="Y167" s="977"/>
    </row>
    <row r="168">
      <c r="A168" s="977"/>
      <c r="B168" s="977"/>
      <c r="C168" s="977"/>
      <c r="D168" s="977"/>
      <c r="E168" s="977"/>
      <c r="F168" s="977"/>
      <c r="G168" s="977"/>
      <c r="H168" s="977"/>
      <c r="I168" s="977"/>
      <c r="J168" s="977"/>
      <c r="K168" s="977"/>
      <c r="L168" s="977"/>
      <c r="M168" s="977"/>
      <c r="N168" s="977"/>
      <c r="O168" s="977"/>
      <c r="P168" s="977"/>
      <c r="Q168" s="977"/>
      <c r="R168" s="977"/>
      <c r="S168" s="977"/>
      <c r="T168" s="977"/>
      <c r="U168" s="977"/>
      <c r="V168" s="977"/>
      <c r="W168" s="977"/>
      <c r="X168" s="977"/>
      <c r="Y168" s="977"/>
    </row>
    <row r="169">
      <c r="A169" s="977"/>
      <c r="B169" s="977"/>
      <c r="C169" s="977"/>
      <c r="D169" s="977"/>
      <c r="E169" s="977"/>
      <c r="F169" s="977"/>
      <c r="G169" s="977"/>
      <c r="H169" s="977"/>
      <c r="I169" s="977"/>
      <c r="J169" s="977"/>
      <c r="K169" s="977"/>
      <c r="L169" s="977"/>
      <c r="M169" s="977"/>
      <c r="N169" s="977"/>
      <c r="O169" s="977"/>
      <c r="P169" s="977"/>
      <c r="Q169" s="977"/>
      <c r="R169" s="977"/>
      <c r="S169" s="977"/>
      <c r="T169" s="977"/>
      <c r="U169" s="977"/>
      <c r="V169" s="977"/>
      <c r="W169" s="977"/>
      <c r="X169" s="977"/>
      <c r="Y169" s="977"/>
    </row>
    <row r="170">
      <c r="A170" s="977"/>
      <c r="B170" s="977"/>
      <c r="C170" s="977"/>
      <c r="D170" s="977"/>
      <c r="E170" s="977"/>
      <c r="F170" s="977"/>
      <c r="G170" s="977"/>
      <c r="H170" s="977"/>
      <c r="I170" s="977"/>
      <c r="J170" s="977"/>
      <c r="K170" s="977"/>
      <c r="L170" s="977"/>
      <c r="M170" s="977"/>
      <c r="N170" s="977"/>
      <c r="O170" s="977"/>
      <c r="P170" s="977"/>
      <c r="Q170" s="977"/>
      <c r="R170" s="977"/>
      <c r="S170" s="977"/>
      <c r="T170" s="977"/>
      <c r="U170" s="977"/>
      <c r="V170" s="977"/>
      <c r="W170" s="977"/>
      <c r="X170" s="977"/>
      <c r="Y170" s="977"/>
    </row>
    <row r="171">
      <c r="A171" s="977"/>
      <c r="B171" s="977"/>
      <c r="C171" s="977"/>
      <c r="D171" s="977"/>
      <c r="E171" s="977"/>
      <c r="F171" s="977"/>
      <c r="G171" s="977"/>
      <c r="H171" s="977"/>
      <c r="I171" s="977"/>
      <c r="J171" s="977"/>
      <c r="K171" s="977"/>
      <c r="L171" s="977"/>
      <c r="M171" s="977"/>
      <c r="N171" s="977"/>
      <c r="O171" s="977"/>
      <c r="P171" s="977"/>
      <c r="Q171" s="977"/>
      <c r="R171" s="977"/>
      <c r="S171" s="977"/>
      <c r="T171" s="977"/>
      <c r="U171" s="977"/>
      <c r="V171" s="977"/>
      <c r="W171" s="977"/>
      <c r="X171" s="977"/>
      <c r="Y171" s="977"/>
    </row>
    <row r="172">
      <c r="A172" s="977"/>
      <c r="B172" s="977"/>
      <c r="C172" s="977"/>
      <c r="D172" s="977"/>
      <c r="E172" s="977"/>
      <c r="F172" s="977"/>
      <c r="G172" s="977"/>
      <c r="H172" s="977"/>
      <c r="I172" s="977"/>
      <c r="J172" s="977"/>
      <c r="K172" s="977"/>
      <c r="L172" s="977"/>
      <c r="M172" s="977"/>
      <c r="N172" s="977"/>
      <c r="O172" s="977"/>
      <c r="P172" s="977"/>
      <c r="Q172" s="977"/>
      <c r="R172" s="977"/>
      <c r="S172" s="977"/>
      <c r="T172" s="977"/>
      <c r="U172" s="977"/>
      <c r="V172" s="977"/>
      <c r="W172" s="977"/>
      <c r="X172" s="977"/>
      <c r="Y172" s="977"/>
    </row>
    <row r="173">
      <c r="A173" s="977"/>
      <c r="B173" s="977"/>
      <c r="C173" s="977"/>
      <c r="D173" s="977"/>
      <c r="E173" s="977"/>
      <c r="F173" s="977"/>
      <c r="G173" s="977"/>
      <c r="H173" s="977"/>
      <c r="I173" s="977"/>
      <c r="J173" s="977"/>
      <c r="K173" s="977"/>
      <c r="L173" s="977"/>
      <c r="M173" s="977"/>
      <c r="N173" s="977"/>
      <c r="O173" s="977"/>
      <c r="P173" s="977"/>
      <c r="Q173" s="977"/>
      <c r="R173" s="977"/>
      <c r="S173" s="977"/>
      <c r="T173" s="977"/>
      <c r="U173" s="977"/>
      <c r="V173" s="977"/>
      <c r="W173" s="977"/>
      <c r="X173" s="977"/>
      <c r="Y173" s="977"/>
    </row>
    <row r="174">
      <c r="A174" s="977"/>
      <c r="B174" s="977"/>
      <c r="C174" s="977"/>
      <c r="D174" s="977"/>
      <c r="E174" s="977"/>
      <c r="F174" s="977"/>
      <c r="G174" s="977"/>
      <c r="H174" s="977"/>
      <c r="I174" s="977"/>
      <c r="J174" s="977"/>
      <c r="K174" s="977"/>
      <c r="L174" s="977"/>
      <c r="M174" s="977"/>
      <c r="N174" s="977"/>
      <c r="O174" s="977"/>
      <c r="P174" s="977"/>
      <c r="Q174" s="977"/>
      <c r="R174" s="977"/>
      <c r="S174" s="977"/>
      <c r="T174" s="977"/>
      <c r="U174" s="977"/>
      <c r="V174" s="977"/>
      <c r="W174" s="977"/>
      <c r="X174" s="977"/>
      <c r="Y174" s="977"/>
    </row>
    <row r="175">
      <c r="A175" s="977"/>
      <c r="B175" s="977"/>
      <c r="C175" s="977"/>
      <c r="D175" s="977"/>
      <c r="E175" s="977"/>
      <c r="F175" s="977"/>
      <c r="G175" s="977"/>
      <c r="H175" s="977"/>
      <c r="I175" s="977"/>
      <c r="J175" s="977"/>
      <c r="K175" s="977"/>
      <c r="L175" s="977"/>
      <c r="M175" s="977"/>
      <c r="N175" s="977"/>
      <c r="O175" s="977"/>
      <c r="P175" s="977"/>
      <c r="Q175" s="977"/>
      <c r="R175" s="977"/>
      <c r="S175" s="977"/>
      <c r="T175" s="977"/>
      <c r="U175" s="977"/>
      <c r="V175" s="977"/>
      <c r="W175" s="977"/>
      <c r="X175" s="977"/>
      <c r="Y175" s="977"/>
    </row>
    <row r="176">
      <c r="A176" s="977"/>
      <c r="B176" s="977"/>
      <c r="C176" s="977"/>
      <c r="D176" s="977"/>
      <c r="E176" s="977"/>
      <c r="F176" s="977"/>
      <c r="G176" s="977"/>
      <c r="H176" s="977"/>
      <c r="I176" s="977"/>
      <c r="J176" s="977"/>
      <c r="K176" s="977"/>
      <c r="L176" s="977"/>
      <c r="M176" s="977"/>
      <c r="N176" s="977"/>
      <c r="O176" s="977"/>
      <c r="P176" s="977"/>
      <c r="Q176" s="977"/>
      <c r="R176" s="977"/>
      <c r="S176" s="977"/>
      <c r="T176" s="977"/>
      <c r="U176" s="977"/>
      <c r="V176" s="977"/>
      <c r="W176" s="977"/>
      <c r="X176" s="977"/>
      <c r="Y176" s="977"/>
    </row>
    <row r="177">
      <c r="A177" s="977"/>
      <c r="B177" s="977"/>
      <c r="C177" s="977"/>
      <c r="D177" s="977"/>
      <c r="E177" s="977"/>
      <c r="F177" s="977"/>
      <c r="G177" s="977"/>
      <c r="H177" s="977"/>
      <c r="I177" s="977"/>
      <c r="J177" s="977"/>
      <c r="K177" s="977"/>
      <c r="L177" s="977"/>
      <c r="M177" s="977"/>
      <c r="N177" s="977"/>
      <c r="O177" s="977"/>
      <c r="P177" s="977"/>
      <c r="Q177" s="977"/>
      <c r="R177" s="977"/>
      <c r="S177" s="977"/>
      <c r="T177" s="977"/>
      <c r="U177" s="977"/>
      <c r="V177" s="977"/>
      <c r="W177" s="977"/>
      <c r="X177" s="977"/>
      <c r="Y177" s="977"/>
    </row>
    <row r="178">
      <c r="A178" s="977"/>
      <c r="B178" s="977"/>
      <c r="C178" s="977"/>
      <c r="D178" s="977"/>
      <c r="E178" s="977"/>
      <c r="F178" s="977"/>
      <c r="G178" s="977"/>
      <c r="H178" s="977"/>
      <c r="I178" s="977"/>
      <c r="J178" s="977"/>
      <c r="K178" s="977"/>
      <c r="L178" s="977"/>
      <c r="M178" s="977"/>
      <c r="N178" s="977"/>
      <c r="O178" s="977"/>
      <c r="P178" s="977"/>
      <c r="Q178" s="977"/>
      <c r="R178" s="977"/>
      <c r="S178" s="977"/>
      <c r="T178" s="977"/>
      <c r="U178" s="977"/>
      <c r="V178" s="977"/>
      <c r="W178" s="977"/>
      <c r="X178" s="977"/>
      <c r="Y178" s="977"/>
    </row>
    <row r="179">
      <c r="A179" s="977"/>
      <c r="B179" s="977"/>
      <c r="C179" s="977"/>
      <c r="D179" s="977"/>
      <c r="E179" s="977"/>
      <c r="F179" s="977"/>
      <c r="G179" s="977"/>
      <c r="H179" s="977"/>
      <c r="I179" s="977"/>
      <c r="J179" s="977"/>
      <c r="K179" s="977"/>
      <c r="L179" s="977"/>
      <c r="M179" s="977"/>
      <c r="N179" s="977"/>
      <c r="O179" s="977"/>
      <c r="P179" s="977"/>
      <c r="Q179" s="977"/>
      <c r="R179" s="977"/>
      <c r="S179" s="977"/>
      <c r="T179" s="977"/>
      <c r="U179" s="977"/>
      <c r="V179" s="977"/>
      <c r="W179" s="977"/>
      <c r="X179" s="977"/>
      <c r="Y179" s="977"/>
    </row>
    <row r="180">
      <c r="A180" s="977"/>
      <c r="B180" s="977"/>
      <c r="C180" s="977"/>
      <c r="D180" s="977"/>
      <c r="E180" s="977"/>
      <c r="F180" s="977"/>
      <c r="G180" s="977"/>
      <c r="H180" s="977"/>
      <c r="I180" s="977"/>
      <c r="J180" s="977"/>
      <c r="K180" s="977"/>
      <c r="L180" s="977"/>
      <c r="M180" s="977"/>
      <c r="N180" s="977"/>
      <c r="O180" s="977"/>
      <c r="P180" s="977"/>
      <c r="Q180" s="977"/>
      <c r="R180" s="977"/>
      <c r="S180" s="977"/>
      <c r="T180" s="977"/>
      <c r="U180" s="977"/>
      <c r="V180" s="977"/>
      <c r="W180" s="977"/>
      <c r="X180" s="977"/>
      <c r="Y180" s="977"/>
    </row>
    <row r="181">
      <c r="A181" s="977"/>
      <c r="B181" s="977"/>
      <c r="C181" s="977"/>
      <c r="D181" s="977"/>
      <c r="E181" s="977"/>
      <c r="F181" s="977"/>
      <c r="G181" s="977"/>
      <c r="H181" s="977"/>
      <c r="I181" s="977"/>
      <c r="J181" s="977"/>
      <c r="K181" s="977"/>
      <c r="L181" s="977"/>
      <c r="M181" s="977"/>
      <c r="N181" s="977"/>
      <c r="O181" s="977"/>
      <c r="P181" s="977"/>
      <c r="Q181" s="977"/>
      <c r="R181" s="977"/>
      <c r="S181" s="977"/>
      <c r="T181" s="977"/>
      <c r="U181" s="977"/>
      <c r="V181" s="977"/>
      <c r="W181" s="977"/>
      <c r="X181" s="977"/>
      <c r="Y181" s="977"/>
    </row>
    <row r="182">
      <c r="A182" s="977"/>
      <c r="B182" s="977"/>
      <c r="C182" s="977"/>
      <c r="D182" s="977"/>
      <c r="E182" s="977"/>
      <c r="F182" s="977"/>
      <c r="G182" s="977"/>
      <c r="H182" s="977"/>
      <c r="I182" s="977"/>
      <c r="J182" s="977"/>
      <c r="K182" s="977"/>
      <c r="L182" s="977"/>
      <c r="M182" s="977"/>
      <c r="N182" s="977"/>
      <c r="O182" s="977"/>
      <c r="P182" s="977"/>
      <c r="Q182" s="977"/>
      <c r="R182" s="977"/>
      <c r="S182" s="977"/>
      <c r="T182" s="977"/>
      <c r="U182" s="977"/>
      <c r="V182" s="977"/>
      <c r="W182" s="977"/>
      <c r="X182" s="977"/>
      <c r="Y182" s="977"/>
    </row>
    <row r="183">
      <c r="A183" s="977"/>
      <c r="B183" s="977"/>
      <c r="C183" s="977"/>
      <c r="D183" s="977"/>
      <c r="E183" s="977"/>
      <c r="F183" s="977"/>
      <c r="G183" s="977"/>
      <c r="H183" s="977"/>
      <c r="I183" s="977"/>
      <c r="J183" s="977"/>
      <c r="K183" s="977"/>
      <c r="L183" s="977"/>
      <c r="M183" s="977"/>
      <c r="N183" s="977"/>
      <c r="O183" s="977"/>
      <c r="P183" s="977"/>
      <c r="Q183" s="977"/>
      <c r="R183" s="977"/>
      <c r="S183" s="977"/>
      <c r="T183" s="977"/>
      <c r="U183" s="977"/>
      <c r="V183" s="977"/>
      <c r="W183" s="977"/>
      <c r="X183" s="977"/>
      <c r="Y183" s="977"/>
    </row>
    <row r="184">
      <c r="A184" s="977"/>
      <c r="B184" s="977"/>
      <c r="C184" s="977"/>
      <c r="D184" s="977"/>
      <c r="E184" s="977"/>
      <c r="F184" s="977"/>
      <c r="G184" s="977"/>
      <c r="H184" s="977"/>
      <c r="I184" s="977"/>
      <c r="J184" s="977"/>
      <c r="K184" s="977"/>
      <c r="L184" s="977"/>
      <c r="M184" s="977"/>
      <c r="N184" s="977"/>
      <c r="O184" s="977"/>
      <c r="P184" s="977"/>
      <c r="Q184" s="977"/>
      <c r="R184" s="977"/>
      <c r="S184" s="977"/>
      <c r="T184" s="977"/>
      <c r="U184" s="977"/>
      <c r="V184" s="977"/>
      <c r="W184" s="977"/>
      <c r="X184" s="977"/>
      <c r="Y184" s="977"/>
    </row>
    <row r="185">
      <c r="A185" s="977"/>
      <c r="B185" s="977"/>
      <c r="C185" s="977"/>
      <c r="D185" s="977"/>
      <c r="E185" s="977"/>
      <c r="F185" s="977"/>
      <c r="G185" s="977"/>
      <c r="H185" s="977"/>
      <c r="I185" s="977"/>
      <c r="J185" s="977"/>
      <c r="K185" s="977"/>
      <c r="L185" s="977"/>
      <c r="M185" s="977"/>
      <c r="N185" s="977"/>
      <c r="O185" s="977"/>
      <c r="P185" s="977"/>
      <c r="Q185" s="977"/>
      <c r="R185" s="977"/>
      <c r="S185" s="977"/>
      <c r="T185" s="977"/>
      <c r="U185" s="977"/>
      <c r="V185" s="977"/>
      <c r="W185" s="977"/>
      <c r="X185" s="977"/>
      <c r="Y185" s="977"/>
    </row>
    <row r="186">
      <c r="A186" s="977"/>
      <c r="B186" s="977"/>
      <c r="C186" s="977"/>
      <c r="D186" s="977"/>
      <c r="E186" s="977"/>
      <c r="F186" s="977"/>
      <c r="G186" s="977"/>
      <c r="H186" s="977"/>
      <c r="I186" s="977"/>
      <c r="J186" s="977"/>
      <c r="K186" s="977"/>
      <c r="L186" s="977"/>
      <c r="M186" s="977"/>
      <c r="N186" s="977"/>
      <c r="O186" s="977"/>
      <c r="P186" s="977"/>
      <c r="Q186" s="977"/>
      <c r="R186" s="977"/>
      <c r="S186" s="977"/>
      <c r="T186" s="977"/>
      <c r="U186" s="977"/>
      <c r="V186" s="977"/>
      <c r="W186" s="977"/>
      <c r="X186" s="977"/>
      <c r="Y186" s="977"/>
    </row>
    <row r="187">
      <c r="A187" s="977"/>
      <c r="B187" s="977"/>
      <c r="C187" s="977"/>
      <c r="D187" s="977"/>
      <c r="E187" s="977"/>
      <c r="F187" s="977"/>
      <c r="G187" s="977"/>
      <c r="H187" s="977"/>
      <c r="I187" s="977"/>
      <c r="J187" s="977"/>
      <c r="K187" s="977"/>
      <c r="L187" s="977"/>
      <c r="M187" s="977"/>
      <c r="N187" s="977"/>
      <c r="O187" s="977"/>
      <c r="P187" s="977"/>
      <c r="Q187" s="977"/>
      <c r="R187" s="977"/>
      <c r="S187" s="977"/>
      <c r="T187" s="977"/>
      <c r="U187" s="977"/>
      <c r="V187" s="977"/>
      <c r="W187" s="977"/>
      <c r="X187" s="977"/>
      <c r="Y187" s="977"/>
    </row>
    <row r="188">
      <c r="A188" s="977"/>
      <c r="B188" s="977"/>
      <c r="C188" s="977"/>
      <c r="D188" s="977"/>
      <c r="E188" s="977"/>
      <c r="F188" s="977"/>
      <c r="G188" s="977"/>
      <c r="H188" s="977"/>
      <c r="I188" s="977"/>
      <c r="J188" s="977"/>
      <c r="K188" s="977"/>
      <c r="L188" s="977"/>
      <c r="M188" s="977"/>
      <c r="N188" s="977"/>
      <c r="O188" s="977"/>
      <c r="P188" s="977"/>
      <c r="Q188" s="977"/>
      <c r="R188" s="977"/>
      <c r="S188" s="977"/>
      <c r="T188" s="977"/>
      <c r="U188" s="977"/>
      <c r="V188" s="977"/>
      <c r="W188" s="977"/>
      <c r="X188" s="977"/>
      <c r="Y188" s="977"/>
    </row>
    <row r="189">
      <c r="A189" s="977"/>
      <c r="B189" s="977"/>
      <c r="C189" s="977"/>
      <c r="D189" s="977"/>
      <c r="E189" s="977"/>
      <c r="F189" s="977"/>
      <c r="G189" s="977"/>
      <c r="H189" s="977"/>
      <c r="I189" s="977"/>
      <c r="J189" s="977"/>
      <c r="K189" s="977"/>
      <c r="L189" s="977"/>
      <c r="M189" s="977"/>
      <c r="N189" s="977"/>
      <c r="O189" s="977"/>
      <c r="P189" s="977"/>
      <c r="Q189" s="977"/>
      <c r="R189" s="977"/>
      <c r="S189" s="977"/>
      <c r="T189" s="977"/>
      <c r="U189" s="977"/>
      <c r="V189" s="977"/>
      <c r="W189" s="977"/>
      <c r="X189" s="977"/>
      <c r="Y189" s="977"/>
    </row>
    <row r="190">
      <c r="A190" s="977"/>
      <c r="B190" s="977"/>
      <c r="C190" s="977"/>
      <c r="D190" s="977"/>
      <c r="E190" s="977"/>
      <c r="F190" s="977"/>
      <c r="G190" s="977"/>
      <c r="H190" s="977"/>
      <c r="I190" s="977"/>
      <c r="J190" s="977"/>
      <c r="K190" s="977"/>
      <c r="L190" s="977"/>
      <c r="M190" s="977"/>
      <c r="N190" s="977"/>
      <c r="O190" s="977"/>
      <c r="P190" s="977"/>
      <c r="Q190" s="977"/>
      <c r="R190" s="977"/>
      <c r="S190" s="977"/>
      <c r="T190" s="977"/>
      <c r="U190" s="977"/>
      <c r="V190" s="977"/>
      <c r="W190" s="977"/>
      <c r="X190" s="977"/>
      <c r="Y190" s="977"/>
    </row>
    <row r="191">
      <c r="A191" s="977"/>
      <c r="B191" s="977"/>
      <c r="C191" s="977"/>
      <c r="D191" s="977"/>
      <c r="E191" s="977"/>
      <c r="F191" s="977"/>
      <c r="G191" s="977"/>
      <c r="H191" s="977"/>
      <c r="I191" s="977"/>
      <c r="J191" s="977"/>
      <c r="K191" s="977"/>
      <c r="L191" s="977"/>
      <c r="M191" s="977"/>
      <c r="N191" s="977"/>
      <c r="O191" s="977"/>
      <c r="P191" s="977"/>
      <c r="Q191" s="977"/>
      <c r="R191" s="977"/>
      <c r="S191" s="977"/>
      <c r="T191" s="977"/>
      <c r="U191" s="977"/>
      <c r="V191" s="977"/>
      <c r="W191" s="977"/>
      <c r="X191" s="977"/>
      <c r="Y191" s="977"/>
    </row>
    <row r="192">
      <c r="A192" s="977"/>
      <c r="B192" s="977"/>
      <c r="C192" s="977"/>
      <c r="D192" s="977"/>
      <c r="E192" s="977"/>
      <c r="F192" s="977"/>
      <c r="G192" s="977"/>
      <c r="H192" s="977"/>
      <c r="I192" s="977"/>
      <c r="J192" s="977"/>
      <c r="K192" s="977"/>
      <c r="L192" s="977"/>
      <c r="M192" s="977"/>
      <c r="N192" s="977"/>
      <c r="O192" s="977"/>
      <c r="P192" s="977"/>
      <c r="Q192" s="977"/>
      <c r="R192" s="977"/>
      <c r="S192" s="977"/>
      <c r="T192" s="977"/>
      <c r="U192" s="977"/>
      <c r="V192" s="977"/>
      <c r="W192" s="977"/>
      <c r="X192" s="977"/>
      <c r="Y192" s="977"/>
    </row>
    <row r="193">
      <c r="A193" s="977"/>
      <c r="B193" s="977"/>
      <c r="C193" s="977"/>
      <c r="D193" s="977"/>
      <c r="E193" s="977"/>
      <c r="F193" s="977"/>
      <c r="G193" s="977"/>
      <c r="H193" s="977"/>
      <c r="I193" s="977"/>
      <c r="J193" s="977"/>
      <c r="K193" s="977"/>
      <c r="L193" s="977"/>
      <c r="M193" s="977"/>
      <c r="N193" s="977"/>
      <c r="O193" s="977"/>
      <c r="P193" s="977"/>
      <c r="Q193" s="977"/>
      <c r="R193" s="977"/>
      <c r="S193" s="977"/>
      <c r="T193" s="977"/>
      <c r="U193" s="977"/>
      <c r="V193" s="977"/>
      <c r="W193" s="977"/>
      <c r="X193" s="977"/>
      <c r="Y193" s="977"/>
    </row>
    <row r="194">
      <c r="A194" s="977"/>
      <c r="B194" s="977"/>
      <c r="C194" s="977"/>
      <c r="D194" s="977"/>
      <c r="E194" s="977"/>
      <c r="F194" s="977"/>
      <c r="G194" s="977"/>
      <c r="H194" s="977"/>
      <c r="I194" s="977"/>
      <c r="J194" s="977"/>
      <c r="K194" s="977"/>
      <c r="L194" s="977"/>
      <c r="M194" s="977"/>
      <c r="N194" s="977"/>
      <c r="O194" s="977"/>
      <c r="P194" s="977"/>
      <c r="Q194" s="977"/>
      <c r="R194" s="977"/>
      <c r="S194" s="977"/>
      <c r="T194" s="977"/>
      <c r="U194" s="977"/>
      <c r="V194" s="977"/>
      <c r="W194" s="977"/>
      <c r="X194" s="977"/>
      <c r="Y194" s="977"/>
    </row>
    <row r="195">
      <c r="A195" s="977"/>
      <c r="B195" s="977"/>
      <c r="C195" s="977"/>
      <c r="D195" s="977"/>
      <c r="E195" s="977"/>
      <c r="F195" s="977"/>
      <c r="G195" s="977"/>
      <c r="H195" s="977"/>
      <c r="I195" s="977"/>
      <c r="J195" s="977"/>
      <c r="K195" s="977"/>
      <c r="L195" s="977"/>
      <c r="M195" s="977"/>
      <c r="N195" s="977"/>
      <c r="O195" s="977"/>
      <c r="P195" s="977"/>
      <c r="Q195" s="977"/>
      <c r="R195" s="977"/>
      <c r="S195" s="977"/>
      <c r="T195" s="977"/>
      <c r="U195" s="977"/>
      <c r="V195" s="977"/>
      <c r="W195" s="977"/>
      <c r="X195" s="977"/>
      <c r="Y195" s="977"/>
    </row>
    <row r="196">
      <c r="A196" s="977"/>
      <c r="B196" s="977"/>
      <c r="C196" s="977"/>
      <c r="D196" s="977"/>
      <c r="E196" s="977"/>
      <c r="F196" s="977"/>
      <c r="G196" s="977"/>
      <c r="H196" s="977"/>
      <c r="I196" s="977"/>
      <c r="J196" s="977"/>
      <c r="K196" s="977"/>
      <c r="L196" s="977"/>
      <c r="M196" s="977"/>
      <c r="N196" s="977"/>
      <c r="O196" s="977"/>
      <c r="P196" s="977"/>
      <c r="Q196" s="977"/>
      <c r="R196" s="977"/>
      <c r="S196" s="977"/>
      <c r="T196" s="977"/>
      <c r="U196" s="977"/>
      <c r="V196" s="977"/>
      <c r="W196" s="977"/>
      <c r="X196" s="977"/>
      <c r="Y196" s="977"/>
    </row>
    <row r="197">
      <c r="A197" s="977"/>
      <c r="B197" s="977"/>
      <c r="C197" s="977"/>
      <c r="D197" s="977"/>
      <c r="E197" s="977"/>
      <c r="F197" s="977"/>
      <c r="G197" s="977"/>
      <c r="H197" s="977"/>
      <c r="I197" s="977"/>
      <c r="J197" s="977"/>
      <c r="K197" s="977"/>
      <c r="L197" s="977"/>
      <c r="M197" s="977"/>
      <c r="N197" s="977"/>
      <c r="O197" s="977"/>
      <c r="P197" s="977"/>
      <c r="Q197" s="977"/>
      <c r="R197" s="977"/>
      <c r="S197" s="977"/>
      <c r="T197" s="977"/>
      <c r="U197" s="977"/>
      <c r="V197" s="977"/>
      <c r="W197" s="977"/>
      <c r="X197" s="977"/>
      <c r="Y197" s="977"/>
    </row>
    <row r="198">
      <c r="A198" s="977"/>
      <c r="B198" s="977"/>
      <c r="C198" s="977"/>
      <c r="D198" s="977"/>
      <c r="E198" s="977"/>
      <c r="F198" s="977"/>
      <c r="G198" s="977"/>
      <c r="H198" s="977"/>
      <c r="I198" s="977"/>
      <c r="J198" s="977"/>
      <c r="K198" s="977"/>
      <c r="L198" s="977"/>
      <c r="M198" s="977"/>
      <c r="N198" s="977"/>
      <c r="O198" s="977"/>
      <c r="P198" s="977"/>
      <c r="Q198" s="977"/>
      <c r="R198" s="977"/>
      <c r="S198" s="977"/>
      <c r="T198" s="977"/>
      <c r="U198" s="977"/>
      <c r="V198" s="977"/>
      <c r="W198" s="977"/>
      <c r="X198" s="977"/>
      <c r="Y198" s="977"/>
    </row>
    <row r="199">
      <c r="A199" s="977"/>
      <c r="B199" s="977"/>
      <c r="C199" s="977"/>
      <c r="D199" s="977"/>
      <c r="E199" s="977"/>
      <c r="F199" s="977"/>
      <c r="G199" s="977"/>
      <c r="H199" s="977"/>
      <c r="I199" s="977"/>
      <c r="J199" s="977"/>
      <c r="K199" s="977"/>
      <c r="L199" s="977"/>
      <c r="M199" s="977"/>
      <c r="N199" s="977"/>
      <c r="O199" s="977"/>
      <c r="P199" s="977"/>
      <c r="Q199" s="977"/>
      <c r="R199" s="977"/>
      <c r="S199" s="977"/>
      <c r="T199" s="977"/>
      <c r="U199" s="977"/>
      <c r="V199" s="977"/>
      <c r="W199" s="977"/>
      <c r="X199" s="977"/>
      <c r="Y199" s="977"/>
    </row>
    <row r="200">
      <c r="A200" s="977"/>
      <c r="B200" s="977"/>
      <c r="C200" s="977"/>
      <c r="D200" s="977"/>
      <c r="E200" s="977"/>
      <c r="F200" s="977"/>
      <c r="G200" s="977"/>
      <c r="H200" s="977"/>
      <c r="I200" s="977"/>
      <c r="J200" s="977"/>
      <c r="K200" s="977"/>
      <c r="L200" s="977"/>
      <c r="M200" s="977"/>
      <c r="N200" s="977"/>
      <c r="O200" s="977"/>
      <c r="P200" s="977"/>
      <c r="Q200" s="977"/>
      <c r="R200" s="977"/>
      <c r="S200" s="977"/>
      <c r="T200" s="977"/>
      <c r="U200" s="977"/>
      <c r="V200" s="977"/>
      <c r="W200" s="977"/>
      <c r="X200" s="977"/>
      <c r="Y200" s="977"/>
    </row>
    <row r="201">
      <c r="A201" s="977"/>
      <c r="B201" s="977"/>
      <c r="C201" s="977"/>
      <c r="D201" s="977"/>
      <c r="E201" s="977"/>
      <c r="F201" s="977"/>
      <c r="G201" s="977"/>
      <c r="H201" s="977"/>
      <c r="I201" s="977"/>
      <c r="J201" s="977"/>
      <c r="K201" s="977"/>
      <c r="L201" s="977"/>
      <c r="M201" s="977"/>
      <c r="N201" s="977"/>
      <c r="O201" s="977"/>
      <c r="P201" s="977"/>
      <c r="Q201" s="977"/>
      <c r="R201" s="977"/>
      <c r="S201" s="977"/>
      <c r="T201" s="977"/>
      <c r="U201" s="977"/>
      <c r="V201" s="977"/>
      <c r="W201" s="977"/>
      <c r="X201" s="977"/>
      <c r="Y201" s="977"/>
    </row>
    <row r="202">
      <c r="A202" s="977"/>
      <c r="B202" s="977"/>
      <c r="C202" s="977"/>
      <c r="D202" s="977"/>
      <c r="E202" s="977"/>
      <c r="F202" s="977"/>
      <c r="G202" s="977"/>
      <c r="H202" s="977"/>
      <c r="I202" s="977"/>
      <c r="J202" s="977"/>
      <c r="K202" s="977"/>
      <c r="L202" s="977"/>
      <c r="M202" s="977"/>
      <c r="N202" s="977"/>
      <c r="O202" s="977"/>
      <c r="P202" s="977"/>
      <c r="Q202" s="977"/>
      <c r="R202" s="977"/>
      <c r="S202" s="977"/>
      <c r="T202" s="977"/>
      <c r="U202" s="977"/>
      <c r="V202" s="977"/>
      <c r="W202" s="977"/>
      <c r="X202" s="977"/>
      <c r="Y202" s="977"/>
    </row>
    <row r="203">
      <c r="A203" s="977"/>
      <c r="B203" s="977"/>
      <c r="C203" s="977"/>
      <c r="D203" s="977"/>
      <c r="E203" s="977"/>
      <c r="F203" s="977"/>
      <c r="G203" s="977"/>
      <c r="H203" s="977"/>
      <c r="I203" s="977"/>
      <c r="J203" s="977"/>
      <c r="K203" s="977"/>
      <c r="L203" s="977"/>
      <c r="M203" s="977"/>
      <c r="N203" s="977"/>
      <c r="O203" s="977"/>
      <c r="P203" s="977"/>
      <c r="Q203" s="977"/>
      <c r="R203" s="977"/>
      <c r="S203" s="977"/>
      <c r="T203" s="977"/>
      <c r="U203" s="977"/>
      <c r="V203" s="977"/>
      <c r="W203" s="977"/>
      <c r="X203" s="977"/>
      <c r="Y203" s="977"/>
    </row>
    <row r="204">
      <c r="A204" s="977"/>
      <c r="B204" s="977"/>
      <c r="C204" s="977"/>
      <c r="D204" s="977"/>
      <c r="E204" s="977"/>
      <c r="F204" s="977"/>
      <c r="G204" s="977"/>
      <c r="H204" s="977"/>
      <c r="I204" s="977"/>
      <c r="J204" s="977"/>
      <c r="K204" s="977"/>
      <c r="L204" s="977"/>
      <c r="M204" s="977"/>
      <c r="N204" s="977"/>
      <c r="O204" s="977"/>
      <c r="P204" s="977"/>
      <c r="Q204" s="977"/>
      <c r="R204" s="977"/>
      <c r="S204" s="977"/>
      <c r="T204" s="977"/>
      <c r="U204" s="977"/>
      <c r="V204" s="977"/>
      <c r="W204" s="977"/>
      <c r="X204" s="977"/>
      <c r="Y204" s="977"/>
    </row>
    <row r="205">
      <c r="A205" s="977"/>
      <c r="B205" s="977"/>
      <c r="C205" s="977"/>
      <c r="D205" s="977"/>
      <c r="E205" s="977"/>
      <c r="F205" s="977"/>
      <c r="G205" s="977"/>
      <c r="H205" s="977"/>
      <c r="I205" s="977"/>
      <c r="J205" s="977"/>
      <c r="K205" s="977"/>
      <c r="L205" s="977"/>
      <c r="M205" s="977"/>
      <c r="N205" s="977"/>
      <c r="O205" s="977"/>
      <c r="P205" s="977"/>
      <c r="Q205" s="977"/>
      <c r="R205" s="977"/>
      <c r="S205" s="977"/>
      <c r="T205" s="977"/>
      <c r="U205" s="977"/>
      <c r="V205" s="977"/>
      <c r="W205" s="977"/>
      <c r="X205" s="977"/>
      <c r="Y205" s="977"/>
    </row>
    <row r="206">
      <c r="A206" s="977"/>
      <c r="B206" s="977"/>
      <c r="C206" s="977"/>
      <c r="D206" s="977"/>
      <c r="E206" s="977"/>
      <c r="F206" s="977"/>
      <c r="G206" s="977"/>
      <c r="H206" s="977"/>
      <c r="I206" s="977"/>
      <c r="J206" s="977"/>
      <c r="K206" s="977"/>
      <c r="L206" s="977"/>
      <c r="M206" s="977"/>
      <c r="N206" s="977"/>
      <c r="O206" s="977"/>
      <c r="P206" s="977"/>
      <c r="Q206" s="977"/>
      <c r="R206" s="977"/>
      <c r="S206" s="977"/>
      <c r="T206" s="977"/>
      <c r="U206" s="977"/>
      <c r="V206" s="977"/>
      <c r="W206" s="977"/>
      <c r="X206" s="977"/>
      <c r="Y206" s="977"/>
    </row>
    <row r="207">
      <c r="A207" s="977"/>
      <c r="B207" s="977"/>
      <c r="C207" s="977"/>
      <c r="D207" s="977"/>
      <c r="E207" s="977"/>
      <c r="F207" s="977"/>
      <c r="G207" s="977"/>
      <c r="H207" s="977"/>
      <c r="I207" s="977"/>
      <c r="J207" s="977"/>
      <c r="K207" s="977"/>
      <c r="L207" s="977"/>
      <c r="M207" s="977"/>
      <c r="N207" s="977"/>
      <c r="O207" s="977"/>
      <c r="P207" s="977"/>
      <c r="Q207" s="977"/>
      <c r="R207" s="977"/>
      <c r="S207" s="977"/>
      <c r="T207" s="977"/>
      <c r="U207" s="977"/>
      <c r="V207" s="977"/>
      <c r="W207" s="977"/>
      <c r="X207" s="977"/>
      <c r="Y207" s="977"/>
    </row>
    <row r="208">
      <c r="A208" s="977"/>
      <c r="B208" s="977"/>
      <c r="C208" s="977"/>
      <c r="D208" s="977"/>
      <c r="E208" s="977"/>
      <c r="F208" s="977"/>
      <c r="G208" s="977"/>
      <c r="H208" s="977"/>
      <c r="I208" s="977"/>
      <c r="J208" s="977"/>
      <c r="K208" s="977"/>
      <c r="L208" s="977"/>
      <c r="M208" s="977"/>
      <c r="N208" s="977"/>
      <c r="O208" s="977"/>
      <c r="P208" s="977"/>
      <c r="Q208" s="977"/>
      <c r="R208" s="977"/>
      <c r="S208" s="977"/>
      <c r="T208" s="977"/>
      <c r="U208" s="977"/>
      <c r="V208" s="977"/>
      <c r="W208" s="977"/>
      <c r="X208" s="977"/>
      <c r="Y208" s="977"/>
    </row>
    <row r="209">
      <c r="A209" s="977"/>
      <c r="B209" s="977"/>
      <c r="C209" s="977"/>
      <c r="D209" s="977"/>
      <c r="E209" s="977"/>
      <c r="F209" s="977"/>
      <c r="G209" s="977"/>
      <c r="H209" s="977"/>
      <c r="I209" s="977"/>
      <c r="J209" s="977"/>
      <c r="K209" s="977"/>
      <c r="L209" s="977"/>
      <c r="M209" s="977"/>
      <c r="N209" s="977"/>
      <c r="O209" s="977"/>
      <c r="P209" s="977"/>
      <c r="Q209" s="977"/>
      <c r="R209" s="977"/>
      <c r="S209" s="977"/>
      <c r="T209" s="977"/>
      <c r="U209" s="977"/>
      <c r="V209" s="977"/>
      <c r="W209" s="977"/>
      <c r="X209" s="977"/>
      <c r="Y209" s="977"/>
    </row>
    <row r="210">
      <c r="A210" s="977"/>
      <c r="B210" s="977"/>
      <c r="C210" s="977"/>
      <c r="D210" s="977"/>
      <c r="E210" s="977"/>
      <c r="F210" s="977"/>
      <c r="G210" s="977"/>
      <c r="H210" s="977"/>
      <c r="I210" s="977"/>
      <c r="J210" s="977"/>
      <c r="K210" s="977"/>
      <c r="L210" s="977"/>
      <c r="M210" s="977"/>
      <c r="N210" s="977"/>
      <c r="O210" s="977"/>
      <c r="P210" s="977"/>
      <c r="Q210" s="977"/>
      <c r="R210" s="977"/>
      <c r="S210" s="977"/>
      <c r="T210" s="977"/>
      <c r="U210" s="977"/>
      <c r="V210" s="977"/>
      <c r="W210" s="977"/>
      <c r="X210" s="977"/>
      <c r="Y210" s="977"/>
    </row>
    <row r="211">
      <c r="A211" s="977"/>
      <c r="B211" s="977"/>
      <c r="C211" s="977"/>
      <c r="D211" s="977"/>
      <c r="E211" s="977"/>
      <c r="F211" s="977"/>
      <c r="G211" s="977"/>
      <c r="H211" s="977"/>
      <c r="I211" s="977"/>
      <c r="J211" s="977"/>
      <c r="K211" s="977"/>
      <c r="L211" s="977"/>
      <c r="M211" s="977"/>
      <c r="N211" s="977"/>
      <c r="O211" s="977"/>
      <c r="P211" s="977"/>
      <c r="Q211" s="977"/>
      <c r="R211" s="977"/>
      <c r="S211" s="977"/>
      <c r="T211" s="977"/>
      <c r="U211" s="977"/>
      <c r="V211" s="977"/>
      <c r="W211" s="977"/>
      <c r="X211" s="977"/>
      <c r="Y211" s="977"/>
    </row>
    <row r="212">
      <c r="A212" s="977"/>
      <c r="B212" s="977"/>
      <c r="C212" s="977"/>
      <c r="D212" s="977"/>
      <c r="E212" s="977"/>
      <c r="F212" s="977"/>
      <c r="G212" s="977"/>
      <c r="H212" s="977"/>
      <c r="I212" s="977"/>
      <c r="J212" s="977"/>
      <c r="K212" s="977"/>
      <c r="L212" s="977"/>
      <c r="M212" s="977"/>
      <c r="N212" s="977"/>
      <c r="O212" s="977"/>
      <c r="P212" s="977"/>
      <c r="Q212" s="977"/>
      <c r="R212" s="977"/>
      <c r="S212" s="977"/>
      <c r="T212" s="977"/>
      <c r="U212" s="977"/>
      <c r="V212" s="977"/>
      <c r="W212" s="977"/>
      <c r="X212" s="977"/>
      <c r="Y212" s="977"/>
    </row>
    <row r="213">
      <c r="A213" s="977"/>
      <c r="B213" s="977"/>
      <c r="C213" s="977"/>
      <c r="D213" s="977"/>
      <c r="E213" s="977"/>
      <c r="F213" s="977"/>
      <c r="G213" s="977"/>
      <c r="H213" s="977"/>
      <c r="I213" s="977"/>
      <c r="J213" s="977"/>
      <c r="K213" s="977"/>
      <c r="L213" s="977"/>
      <c r="M213" s="977"/>
      <c r="N213" s="977"/>
      <c r="O213" s="977"/>
      <c r="P213" s="977"/>
      <c r="Q213" s="977"/>
      <c r="R213" s="977"/>
      <c r="S213" s="977"/>
      <c r="T213" s="977"/>
      <c r="U213" s="977"/>
      <c r="V213" s="977"/>
      <c r="W213" s="977"/>
      <c r="X213" s="977"/>
      <c r="Y213" s="977"/>
    </row>
    <row r="214">
      <c r="A214" s="977"/>
      <c r="B214" s="977"/>
      <c r="C214" s="977"/>
      <c r="D214" s="977"/>
      <c r="E214" s="977"/>
      <c r="F214" s="977"/>
      <c r="G214" s="977"/>
      <c r="H214" s="977"/>
      <c r="I214" s="977"/>
      <c r="J214" s="977"/>
      <c r="K214" s="977"/>
      <c r="L214" s="977"/>
      <c r="M214" s="977"/>
      <c r="N214" s="977"/>
      <c r="O214" s="977"/>
      <c r="P214" s="977"/>
      <c r="Q214" s="977"/>
      <c r="R214" s="977"/>
      <c r="S214" s="977"/>
      <c r="T214" s="977"/>
      <c r="U214" s="977"/>
      <c r="V214" s="977"/>
      <c r="W214" s="977"/>
      <c r="X214" s="977"/>
      <c r="Y214" s="977"/>
    </row>
    <row r="215">
      <c r="A215" s="977"/>
      <c r="B215" s="977"/>
      <c r="C215" s="977"/>
      <c r="D215" s="977"/>
      <c r="E215" s="977"/>
      <c r="F215" s="977"/>
      <c r="G215" s="977"/>
      <c r="H215" s="977"/>
      <c r="I215" s="977"/>
      <c r="J215" s="977"/>
      <c r="K215" s="977"/>
      <c r="L215" s="977"/>
      <c r="M215" s="977"/>
      <c r="N215" s="977"/>
      <c r="O215" s="977"/>
      <c r="P215" s="977"/>
      <c r="Q215" s="977"/>
      <c r="R215" s="977"/>
      <c r="S215" s="977"/>
      <c r="T215" s="977"/>
      <c r="U215" s="977"/>
      <c r="V215" s="977"/>
      <c r="W215" s="977"/>
      <c r="X215" s="977"/>
      <c r="Y215" s="977"/>
    </row>
    <row r="216">
      <c r="A216" s="977"/>
      <c r="B216" s="977"/>
      <c r="C216" s="977"/>
      <c r="D216" s="977"/>
      <c r="E216" s="977"/>
      <c r="F216" s="977"/>
      <c r="G216" s="977"/>
      <c r="H216" s="977"/>
      <c r="I216" s="977"/>
      <c r="J216" s="977"/>
      <c r="K216" s="977"/>
      <c r="L216" s="977"/>
      <c r="M216" s="977"/>
      <c r="N216" s="977"/>
      <c r="O216" s="977"/>
      <c r="P216" s="977"/>
      <c r="Q216" s="977"/>
      <c r="R216" s="977"/>
      <c r="S216" s="977"/>
      <c r="T216" s="977"/>
      <c r="U216" s="977"/>
      <c r="V216" s="977"/>
      <c r="W216" s="977"/>
      <c r="X216" s="977"/>
      <c r="Y216" s="977"/>
    </row>
    <row r="217">
      <c r="A217" s="977"/>
      <c r="B217" s="977"/>
      <c r="C217" s="977"/>
      <c r="D217" s="977"/>
      <c r="E217" s="977"/>
      <c r="F217" s="977"/>
      <c r="G217" s="977"/>
      <c r="H217" s="977"/>
      <c r="I217" s="977"/>
      <c r="J217" s="977"/>
      <c r="K217" s="977"/>
      <c r="L217" s="977"/>
      <c r="M217" s="977"/>
      <c r="N217" s="977"/>
      <c r="O217" s="977"/>
      <c r="P217" s="977"/>
      <c r="Q217" s="977"/>
      <c r="R217" s="977"/>
      <c r="S217" s="977"/>
      <c r="T217" s="977"/>
      <c r="U217" s="977"/>
      <c r="V217" s="977"/>
      <c r="W217" s="977"/>
      <c r="X217" s="977"/>
      <c r="Y217" s="977"/>
    </row>
    <row r="218">
      <c r="A218" s="977"/>
      <c r="B218" s="977"/>
      <c r="C218" s="977"/>
      <c r="D218" s="977"/>
      <c r="E218" s="977"/>
      <c r="F218" s="977"/>
      <c r="G218" s="977"/>
      <c r="H218" s="977"/>
      <c r="I218" s="977"/>
      <c r="J218" s="977"/>
      <c r="K218" s="977"/>
      <c r="L218" s="977"/>
      <c r="M218" s="977"/>
      <c r="N218" s="977"/>
      <c r="O218" s="977"/>
      <c r="P218" s="977"/>
      <c r="Q218" s="977"/>
      <c r="R218" s="977"/>
      <c r="S218" s="977"/>
      <c r="T218" s="977"/>
      <c r="U218" s="977"/>
      <c r="V218" s="977"/>
      <c r="W218" s="977"/>
      <c r="X218" s="977"/>
      <c r="Y218" s="977"/>
    </row>
    <row r="219">
      <c r="A219" s="977"/>
      <c r="B219" s="977"/>
      <c r="C219" s="977"/>
      <c r="D219" s="977"/>
      <c r="E219" s="977"/>
      <c r="F219" s="977"/>
      <c r="G219" s="977"/>
      <c r="H219" s="977"/>
      <c r="I219" s="977"/>
      <c r="J219" s="977"/>
      <c r="K219" s="977"/>
      <c r="L219" s="977"/>
      <c r="M219" s="977"/>
      <c r="N219" s="977"/>
      <c r="O219" s="977"/>
      <c r="P219" s="977"/>
      <c r="Q219" s="977"/>
      <c r="R219" s="977"/>
      <c r="S219" s="977"/>
      <c r="T219" s="977"/>
      <c r="U219" s="977"/>
      <c r="V219" s="977"/>
      <c r="W219" s="977"/>
      <c r="X219" s="977"/>
      <c r="Y219" s="977"/>
    </row>
    <row r="220">
      <c r="A220" s="977"/>
      <c r="B220" s="977"/>
      <c r="C220" s="977"/>
      <c r="D220" s="977"/>
      <c r="E220" s="977"/>
      <c r="F220" s="977"/>
      <c r="G220" s="977"/>
      <c r="H220" s="977"/>
      <c r="I220" s="977"/>
      <c r="J220" s="977"/>
      <c r="K220" s="977"/>
      <c r="L220" s="977"/>
      <c r="M220" s="977"/>
      <c r="N220" s="977"/>
      <c r="O220" s="977"/>
      <c r="P220" s="977"/>
      <c r="Q220" s="977"/>
      <c r="R220" s="977"/>
      <c r="S220" s="977"/>
      <c r="T220" s="977"/>
      <c r="U220" s="977"/>
      <c r="V220" s="977"/>
      <c r="W220" s="977"/>
      <c r="X220" s="977"/>
      <c r="Y220" s="977"/>
    </row>
    <row r="221">
      <c r="A221" s="977"/>
      <c r="B221" s="977"/>
      <c r="C221" s="977"/>
      <c r="D221" s="977"/>
      <c r="E221" s="977"/>
      <c r="F221" s="977"/>
      <c r="G221" s="977"/>
      <c r="H221" s="977"/>
      <c r="I221" s="977"/>
      <c r="J221" s="977"/>
      <c r="K221" s="977"/>
      <c r="L221" s="977"/>
      <c r="M221" s="977"/>
      <c r="N221" s="977"/>
      <c r="O221" s="977"/>
      <c r="P221" s="977"/>
      <c r="Q221" s="977"/>
      <c r="R221" s="977"/>
      <c r="S221" s="977"/>
      <c r="T221" s="977"/>
      <c r="U221" s="977"/>
      <c r="V221" s="977"/>
      <c r="W221" s="977"/>
      <c r="X221" s="977"/>
      <c r="Y221" s="977"/>
    </row>
    <row r="222">
      <c r="A222" s="977"/>
      <c r="B222" s="977"/>
      <c r="C222" s="977"/>
      <c r="D222" s="977"/>
      <c r="E222" s="977"/>
      <c r="F222" s="977"/>
      <c r="G222" s="977"/>
      <c r="H222" s="977"/>
      <c r="I222" s="977"/>
      <c r="J222" s="977"/>
      <c r="K222" s="977"/>
      <c r="L222" s="977"/>
      <c r="M222" s="977"/>
      <c r="N222" s="977"/>
      <c r="O222" s="977"/>
      <c r="P222" s="977"/>
      <c r="Q222" s="977"/>
      <c r="R222" s="977"/>
      <c r="S222" s="977"/>
      <c r="T222" s="977"/>
      <c r="U222" s="977"/>
      <c r="V222" s="977"/>
      <c r="W222" s="977"/>
      <c r="X222" s="977"/>
      <c r="Y222" s="977"/>
    </row>
    <row r="223">
      <c r="A223" s="977"/>
      <c r="B223" s="977"/>
      <c r="C223" s="977"/>
      <c r="D223" s="977"/>
      <c r="E223" s="977"/>
      <c r="F223" s="977"/>
      <c r="G223" s="977"/>
      <c r="H223" s="977"/>
      <c r="I223" s="977"/>
      <c r="J223" s="977"/>
      <c r="K223" s="977"/>
      <c r="L223" s="977"/>
      <c r="M223" s="977"/>
      <c r="N223" s="977"/>
      <c r="O223" s="977"/>
      <c r="P223" s="977"/>
      <c r="Q223" s="977"/>
      <c r="R223" s="977"/>
      <c r="S223" s="977"/>
      <c r="T223" s="977"/>
      <c r="U223" s="977"/>
      <c r="V223" s="977"/>
      <c r="W223" s="977"/>
      <c r="X223" s="977"/>
      <c r="Y223" s="977"/>
    </row>
    <row r="224">
      <c r="A224" s="977"/>
      <c r="B224" s="977"/>
      <c r="C224" s="977"/>
      <c r="D224" s="977"/>
      <c r="E224" s="977"/>
      <c r="F224" s="977"/>
      <c r="G224" s="977"/>
      <c r="H224" s="977"/>
      <c r="I224" s="977"/>
      <c r="J224" s="977"/>
      <c r="K224" s="977"/>
      <c r="L224" s="977"/>
      <c r="M224" s="977"/>
      <c r="N224" s="977"/>
      <c r="O224" s="977"/>
      <c r="P224" s="977"/>
      <c r="Q224" s="977"/>
      <c r="R224" s="977"/>
      <c r="S224" s="977"/>
      <c r="T224" s="977"/>
      <c r="U224" s="977"/>
      <c r="V224" s="977"/>
      <c r="W224" s="977"/>
      <c r="X224" s="977"/>
      <c r="Y224" s="977"/>
    </row>
    <row r="225">
      <c r="A225" s="977"/>
      <c r="B225" s="977"/>
      <c r="C225" s="977"/>
      <c r="D225" s="977"/>
      <c r="E225" s="977"/>
      <c r="F225" s="977"/>
      <c r="G225" s="977"/>
      <c r="H225" s="977"/>
      <c r="I225" s="977"/>
      <c r="J225" s="977"/>
      <c r="K225" s="977"/>
      <c r="L225" s="977"/>
      <c r="M225" s="977"/>
      <c r="N225" s="977"/>
      <c r="O225" s="977"/>
      <c r="P225" s="977"/>
      <c r="Q225" s="977"/>
      <c r="R225" s="977"/>
      <c r="S225" s="977"/>
      <c r="T225" s="977"/>
      <c r="U225" s="977"/>
      <c r="V225" s="977"/>
      <c r="W225" s="977"/>
      <c r="X225" s="977"/>
      <c r="Y225" s="977"/>
    </row>
    <row r="226">
      <c r="A226" s="977"/>
      <c r="B226" s="977"/>
      <c r="C226" s="977"/>
      <c r="D226" s="977"/>
      <c r="E226" s="977"/>
      <c r="F226" s="977"/>
      <c r="G226" s="977"/>
      <c r="H226" s="977"/>
      <c r="I226" s="977"/>
      <c r="J226" s="977"/>
      <c r="K226" s="977"/>
      <c r="L226" s="977"/>
      <c r="M226" s="977"/>
      <c r="N226" s="977"/>
      <c r="O226" s="977"/>
      <c r="P226" s="977"/>
      <c r="Q226" s="977"/>
      <c r="R226" s="977"/>
      <c r="S226" s="977"/>
      <c r="T226" s="977"/>
      <c r="U226" s="977"/>
      <c r="V226" s="977"/>
      <c r="W226" s="977"/>
      <c r="X226" s="977"/>
      <c r="Y226" s="977"/>
    </row>
    <row r="227">
      <c r="A227" s="977"/>
      <c r="B227" s="977"/>
      <c r="C227" s="977"/>
      <c r="D227" s="977"/>
      <c r="E227" s="977"/>
      <c r="F227" s="977"/>
      <c r="G227" s="977"/>
      <c r="H227" s="977"/>
      <c r="I227" s="977"/>
      <c r="J227" s="977"/>
      <c r="K227" s="977"/>
      <c r="L227" s="977"/>
      <c r="M227" s="977"/>
      <c r="N227" s="977"/>
      <c r="O227" s="977"/>
      <c r="P227" s="977"/>
      <c r="Q227" s="977"/>
      <c r="R227" s="977"/>
      <c r="S227" s="977"/>
      <c r="T227" s="977"/>
      <c r="U227" s="977"/>
      <c r="V227" s="977"/>
      <c r="W227" s="977"/>
      <c r="X227" s="977"/>
      <c r="Y227" s="977"/>
    </row>
    <row r="228">
      <c r="A228" s="977"/>
      <c r="B228" s="977"/>
      <c r="C228" s="977"/>
      <c r="D228" s="977"/>
      <c r="E228" s="977"/>
      <c r="F228" s="977"/>
      <c r="G228" s="977"/>
      <c r="H228" s="977"/>
      <c r="I228" s="977"/>
      <c r="J228" s="977"/>
      <c r="K228" s="977"/>
      <c r="L228" s="977"/>
      <c r="M228" s="977"/>
      <c r="N228" s="977"/>
      <c r="O228" s="977"/>
      <c r="P228" s="977"/>
      <c r="Q228" s="977"/>
      <c r="R228" s="977"/>
      <c r="S228" s="977"/>
      <c r="T228" s="977"/>
      <c r="U228" s="977"/>
      <c r="V228" s="977"/>
      <c r="W228" s="977"/>
      <c r="X228" s="977"/>
      <c r="Y228" s="977"/>
    </row>
    <row r="229">
      <c r="A229" s="977"/>
      <c r="B229" s="977"/>
      <c r="C229" s="977"/>
      <c r="D229" s="977"/>
      <c r="E229" s="977"/>
      <c r="F229" s="977"/>
      <c r="G229" s="977"/>
      <c r="H229" s="977"/>
      <c r="I229" s="977"/>
      <c r="J229" s="977"/>
      <c r="K229" s="977"/>
      <c r="L229" s="977"/>
      <c r="M229" s="977"/>
      <c r="N229" s="977"/>
      <c r="O229" s="977"/>
      <c r="P229" s="977"/>
      <c r="Q229" s="977"/>
      <c r="R229" s="977"/>
      <c r="S229" s="977"/>
      <c r="T229" s="977"/>
      <c r="U229" s="977"/>
      <c r="V229" s="977"/>
      <c r="W229" s="977"/>
      <c r="X229" s="977"/>
      <c r="Y229" s="977"/>
    </row>
    <row r="230">
      <c r="A230" s="977"/>
      <c r="B230" s="977"/>
      <c r="C230" s="977"/>
      <c r="D230" s="977"/>
      <c r="E230" s="977"/>
      <c r="F230" s="977"/>
      <c r="G230" s="977"/>
      <c r="H230" s="977"/>
      <c r="I230" s="977"/>
      <c r="J230" s="977"/>
      <c r="K230" s="977"/>
      <c r="L230" s="977"/>
      <c r="M230" s="977"/>
      <c r="N230" s="977"/>
      <c r="O230" s="977"/>
      <c r="P230" s="977"/>
      <c r="Q230" s="977"/>
      <c r="R230" s="977"/>
      <c r="S230" s="977"/>
      <c r="T230" s="977"/>
      <c r="U230" s="977"/>
      <c r="V230" s="977"/>
      <c r="W230" s="977"/>
      <c r="X230" s="977"/>
      <c r="Y230" s="977"/>
    </row>
    <row r="231">
      <c r="A231" s="977"/>
      <c r="B231" s="977"/>
      <c r="C231" s="977"/>
      <c r="D231" s="977"/>
      <c r="E231" s="977"/>
      <c r="F231" s="977"/>
      <c r="G231" s="977"/>
      <c r="H231" s="977"/>
      <c r="I231" s="977"/>
      <c r="J231" s="977"/>
      <c r="K231" s="977"/>
      <c r="L231" s="977"/>
      <c r="M231" s="977"/>
      <c r="N231" s="977"/>
      <c r="O231" s="977"/>
      <c r="P231" s="977"/>
      <c r="Q231" s="977"/>
      <c r="R231" s="977"/>
      <c r="S231" s="977"/>
      <c r="T231" s="977"/>
      <c r="U231" s="977"/>
      <c r="V231" s="977"/>
      <c r="W231" s="977"/>
      <c r="X231" s="977"/>
      <c r="Y231" s="977"/>
    </row>
    <row r="232">
      <c r="A232" s="977"/>
      <c r="B232" s="977"/>
      <c r="C232" s="977"/>
      <c r="D232" s="977"/>
      <c r="E232" s="977"/>
      <c r="F232" s="977"/>
      <c r="G232" s="977"/>
      <c r="H232" s="977"/>
      <c r="I232" s="977"/>
      <c r="J232" s="977"/>
      <c r="K232" s="977"/>
      <c r="L232" s="977"/>
      <c r="M232" s="977"/>
      <c r="N232" s="977"/>
      <c r="O232" s="977"/>
      <c r="P232" s="977"/>
      <c r="Q232" s="977"/>
      <c r="R232" s="977"/>
      <c r="S232" s="977"/>
      <c r="T232" s="977"/>
      <c r="U232" s="977"/>
      <c r="V232" s="977"/>
      <c r="W232" s="977"/>
      <c r="X232" s="977"/>
      <c r="Y232" s="977"/>
    </row>
    <row r="233">
      <c r="A233" s="977"/>
      <c r="B233" s="977"/>
      <c r="C233" s="977"/>
      <c r="D233" s="977"/>
      <c r="E233" s="977"/>
      <c r="F233" s="977"/>
      <c r="G233" s="977"/>
      <c r="H233" s="977"/>
      <c r="I233" s="977"/>
      <c r="J233" s="977"/>
      <c r="K233" s="977"/>
      <c r="L233" s="977"/>
      <c r="M233" s="977"/>
      <c r="N233" s="977"/>
      <c r="O233" s="977"/>
      <c r="P233" s="977"/>
      <c r="Q233" s="977"/>
      <c r="R233" s="977"/>
      <c r="S233" s="977"/>
      <c r="T233" s="977"/>
      <c r="U233" s="977"/>
      <c r="V233" s="977"/>
      <c r="W233" s="977"/>
      <c r="X233" s="977"/>
      <c r="Y233" s="977"/>
    </row>
    <row r="234">
      <c r="A234" s="977"/>
      <c r="B234" s="977"/>
      <c r="C234" s="977"/>
      <c r="D234" s="977"/>
      <c r="E234" s="977"/>
      <c r="F234" s="977"/>
      <c r="G234" s="977"/>
      <c r="H234" s="977"/>
      <c r="I234" s="977"/>
      <c r="J234" s="977"/>
      <c r="K234" s="977"/>
      <c r="L234" s="977"/>
      <c r="M234" s="977"/>
      <c r="N234" s="977"/>
      <c r="O234" s="977"/>
      <c r="P234" s="977"/>
      <c r="Q234" s="977"/>
      <c r="R234" s="977"/>
      <c r="S234" s="977"/>
      <c r="T234" s="977"/>
      <c r="U234" s="977"/>
      <c r="V234" s="977"/>
      <c r="W234" s="977"/>
      <c r="X234" s="977"/>
      <c r="Y234" s="977"/>
    </row>
    <row r="235">
      <c r="A235" s="977"/>
      <c r="B235" s="977"/>
      <c r="C235" s="977"/>
      <c r="D235" s="977"/>
      <c r="E235" s="977"/>
      <c r="F235" s="977"/>
      <c r="G235" s="977"/>
      <c r="H235" s="977"/>
      <c r="I235" s="977"/>
      <c r="J235" s="977"/>
      <c r="K235" s="977"/>
      <c r="L235" s="977"/>
      <c r="M235" s="977"/>
      <c r="N235" s="977"/>
      <c r="O235" s="977"/>
      <c r="P235" s="977"/>
      <c r="Q235" s="977"/>
      <c r="R235" s="977"/>
      <c r="S235" s="977"/>
      <c r="T235" s="977"/>
      <c r="U235" s="977"/>
      <c r="V235" s="977"/>
      <c r="W235" s="977"/>
      <c r="X235" s="977"/>
      <c r="Y235" s="977"/>
    </row>
    <row r="236">
      <c r="A236" s="977"/>
      <c r="B236" s="977"/>
      <c r="C236" s="977"/>
      <c r="D236" s="977"/>
      <c r="E236" s="977"/>
      <c r="F236" s="977"/>
      <c r="G236" s="977"/>
      <c r="H236" s="977"/>
      <c r="I236" s="977"/>
      <c r="J236" s="977"/>
      <c r="K236" s="977"/>
      <c r="L236" s="977"/>
      <c r="M236" s="977"/>
      <c r="N236" s="977"/>
      <c r="O236" s="977"/>
      <c r="P236" s="977"/>
      <c r="Q236" s="977"/>
      <c r="R236" s="977"/>
      <c r="S236" s="977"/>
      <c r="T236" s="977"/>
      <c r="U236" s="977"/>
      <c r="V236" s="977"/>
      <c r="W236" s="977"/>
      <c r="X236" s="977"/>
      <c r="Y236" s="977"/>
    </row>
    <row r="237">
      <c r="A237" s="977"/>
      <c r="B237" s="977"/>
      <c r="C237" s="977"/>
      <c r="D237" s="977"/>
      <c r="E237" s="977"/>
      <c r="F237" s="977"/>
      <c r="G237" s="977"/>
      <c r="H237" s="977"/>
      <c r="I237" s="977"/>
      <c r="J237" s="977"/>
      <c r="K237" s="977"/>
      <c r="L237" s="977"/>
      <c r="M237" s="977"/>
      <c r="N237" s="977"/>
      <c r="O237" s="977"/>
      <c r="P237" s="977"/>
      <c r="Q237" s="977"/>
      <c r="R237" s="977"/>
      <c r="S237" s="977"/>
      <c r="T237" s="977"/>
      <c r="U237" s="977"/>
      <c r="V237" s="977"/>
      <c r="W237" s="977"/>
      <c r="X237" s="977"/>
      <c r="Y237" s="977"/>
    </row>
    <row r="238">
      <c r="A238" s="977"/>
      <c r="B238" s="977"/>
      <c r="C238" s="977"/>
      <c r="D238" s="977"/>
      <c r="E238" s="977"/>
      <c r="F238" s="977"/>
      <c r="G238" s="977"/>
      <c r="H238" s="977"/>
      <c r="I238" s="977"/>
      <c r="J238" s="977"/>
      <c r="K238" s="977"/>
      <c r="L238" s="977"/>
      <c r="M238" s="977"/>
      <c r="N238" s="977"/>
      <c r="O238" s="977"/>
      <c r="P238" s="977"/>
      <c r="Q238" s="977"/>
      <c r="R238" s="977"/>
      <c r="S238" s="977"/>
      <c r="T238" s="977"/>
      <c r="U238" s="977"/>
      <c r="V238" s="977"/>
      <c r="W238" s="977"/>
      <c r="X238" s="977"/>
      <c r="Y238" s="977"/>
    </row>
    <row r="239">
      <c r="A239" s="977"/>
      <c r="B239" s="977"/>
      <c r="C239" s="977"/>
      <c r="D239" s="977"/>
      <c r="E239" s="977"/>
      <c r="F239" s="977"/>
      <c r="G239" s="977"/>
      <c r="H239" s="977"/>
      <c r="I239" s="977"/>
      <c r="J239" s="977"/>
      <c r="K239" s="977"/>
      <c r="L239" s="977"/>
      <c r="M239" s="977"/>
      <c r="N239" s="977"/>
      <c r="O239" s="977"/>
      <c r="P239" s="977"/>
      <c r="Q239" s="977"/>
      <c r="R239" s="977"/>
      <c r="S239" s="977"/>
      <c r="T239" s="977"/>
      <c r="U239" s="977"/>
      <c r="V239" s="977"/>
      <c r="W239" s="977"/>
      <c r="X239" s="977"/>
      <c r="Y239" s="977"/>
    </row>
    <row r="240">
      <c r="A240" s="977"/>
      <c r="B240" s="977"/>
      <c r="C240" s="977"/>
      <c r="D240" s="977"/>
      <c r="E240" s="977"/>
      <c r="F240" s="977"/>
      <c r="G240" s="977"/>
      <c r="H240" s="977"/>
      <c r="I240" s="977"/>
      <c r="J240" s="977"/>
      <c r="K240" s="977"/>
      <c r="L240" s="977"/>
      <c r="M240" s="977"/>
      <c r="N240" s="977"/>
      <c r="O240" s="977"/>
      <c r="P240" s="977"/>
      <c r="Q240" s="977"/>
      <c r="R240" s="977"/>
      <c r="S240" s="977"/>
      <c r="T240" s="977"/>
      <c r="U240" s="977"/>
      <c r="V240" s="977"/>
      <c r="W240" s="977"/>
      <c r="X240" s="977"/>
      <c r="Y240" s="977"/>
    </row>
    <row r="241">
      <c r="A241" s="977"/>
      <c r="B241" s="977"/>
      <c r="C241" s="977"/>
      <c r="D241" s="977"/>
      <c r="E241" s="977"/>
      <c r="F241" s="977"/>
      <c r="G241" s="977"/>
      <c r="H241" s="977"/>
      <c r="I241" s="977"/>
      <c r="J241" s="977"/>
      <c r="K241" s="977"/>
      <c r="L241" s="977"/>
      <c r="M241" s="977"/>
      <c r="N241" s="977"/>
      <c r="O241" s="977"/>
      <c r="P241" s="977"/>
      <c r="Q241" s="977"/>
      <c r="R241" s="977"/>
      <c r="S241" s="977"/>
      <c r="T241" s="977"/>
      <c r="U241" s="977"/>
      <c r="V241" s="977"/>
      <c r="W241" s="977"/>
      <c r="X241" s="977"/>
      <c r="Y241" s="977"/>
    </row>
    <row r="242">
      <c r="A242" s="977"/>
      <c r="B242" s="977"/>
      <c r="C242" s="977"/>
      <c r="D242" s="977"/>
      <c r="E242" s="977"/>
      <c r="F242" s="977"/>
      <c r="G242" s="977"/>
      <c r="H242" s="977"/>
      <c r="I242" s="977"/>
      <c r="J242" s="977"/>
      <c r="K242" s="977"/>
      <c r="L242" s="977"/>
      <c r="M242" s="977"/>
      <c r="N242" s="977"/>
      <c r="O242" s="977"/>
      <c r="P242" s="977"/>
      <c r="Q242" s="977"/>
      <c r="R242" s="977"/>
      <c r="S242" s="977"/>
      <c r="T242" s="977"/>
      <c r="U242" s="977"/>
      <c r="V242" s="977"/>
      <c r="W242" s="977"/>
      <c r="X242" s="977"/>
      <c r="Y242" s="977"/>
    </row>
    <row r="243">
      <c r="A243" s="977"/>
      <c r="B243" s="977"/>
      <c r="C243" s="977"/>
      <c r="D243" s="977"/>
      <c r="E243" s="977"/>
      <c r="F243" s="977"/>
      <c r="G243" s="977"/>
      <c r="H243" s="977"/>
      <c r="I243" s="977"/>
      <c r="J243" s="977"/>
      <c r="K243" s="977"/>
      <c r="L243" s="977"/>
      <c r="M243" s="977"/>
      <c r="N243" s="977"/>
      <c r="O243" s="977"/>
      <c r="P243" s="977"/>
      <c r="Q243" s="977"/>
      <c r="R243" s="977"/>
      <c r="S243" s="977"/>
      <c r="T243" s="977"/>
      <c r="U243" s="977"/>
      <c r="V243" s="977"/>
      <c r="W243" s="977"/>
      <c r="X243" s="977"/>
      <c r="Y243" s="977"/>
    </row>
    <row r="244">
      <c r="A244" s="977"/>
      <c r="B244" s="977"/>
      <c r="C244" s="977"/>
      <c r="D244" s="977"/>
      <c r="E244" s="977"/>
      <c r="F244" s="977"/>
      <c r="G244" s="977"/>
      <c r="H244" s="977"/>
      <c r="I244" s="977"/>
      <c r="J244" s="977"/>
      <c r="K244" s="977"/>
      <c r="L244" s="977"/>
      <c r="M244" s="977"/>
      <c r="N244" s="977"/>
      <c r="O244" s="977"/>
      <c r="P244" s="977"/>
      <c r="Q244" s="977"/>
      <c r="R244" s="977"/>
      <c r="S244" s="977"/>
      <c r="T244" s="977"/>
      <c r="U244" s="977"/>
      <c r="V244" s="977"/>
      <c r="W244" s="977"/>
      <c r="X244" s="977"/>
      <c r="Y244" s="977"/>
    </row>
    <row r="245">
      <c r="A245" s="977"/>
      <c r="B245" s="977"/>
      <c r="C245" s="977"/>
      <c r="D245" s="977"/>
      <c r="E245" s="977"/>
      <c r="F245" s="977"/>
      <c r="G245" s="977"/>
      <c r="H245" s="977"/>
      <c r="I245" s="977"/>
      <c r="J245" s="977"/>
      <c r="K245" s="977"/>
      <c r="L245" s="977"/>
      <c r="M245" s="977"/>
      <c r="N245" s="977"/>
      <c r="O245" s="977"/>
      <c r="P245" s="977"/>
      <c r="Q245" s="977"/>
      <c r="R245" s="977"/>
      <c r="S245" s="977"/>
      <c r="T245" s="977"/>
      <c r="U245" s="977"/>
      <c r="V245" s="977"/>
      <c r="W245" s="977"/>
      <c r="X245" s="977"/>
      <c r="Y245" s="977"/>
    </row>
    <row r="246">
      <c r="A246" s="977"/>
      <c r="B246" s="977"/>
      <c r="C246" s="977"/>
      <c r="D246" s="977"/>
      <c r="E246" s="977"/>
      <c r="F246" s="977"/>
      <c r="G246" s="977"/>
      <c r="H246" s="977"/>
      <c r="I246" s="977"/>
      <c r="J246" s="977"/>
      <c r="K246" s="977"/>
      <c r="L246" s="977"/>
      <c r="M246" s="977"/>
      <c r="N246" s="977"/>
      <c r="O246" s="977"/>
      <c r="P246" s="977"/>
      <c r="Q246" s="977"/>
      <c r="R246" s="977"/>
      <c r="S246" s="977"/>
      <c r="T246" s="977"/>
      <c r="U246" s="977"/>
      <c r="V246" s="977"/>
      <c r="W246" s="977"/>
      <c r="X246" s="977"/>
      <c r="Y246" s="977"/>
    </row>
    <row r="247">
      <c r="A247" s="977"/>
      <c r="B247" s="977"/>
      <c r="C247" s="977"/>
      <c r="D247" s="977"/>
      <c r="E247" s="977"/>
      <c r="F247" s="977"/>
      <c r="G247" s="977"/>
      <c r="H247" s="977"/>
      <c r="I247" s="977"/>
      <c r="J247" s="977"/>
      <c r="K247" s="977"/>
      <c r="L247" s="977"/>
      <c r="M247" s="977"/>
      <c r="N247" s="977"/>
      <c r="O247" s="977"/>
      <c r="P247" s="977"/>
      <c r="Q247" s="977"/>
      <c r="R247" s="977"/>
      <c r="S247" s="977"/>
      <c r="T247" s="977"/>
      <c r="U247" s="977"/>
      <c r="V247" s="977"/>
      <c r="W247" s="977"/>
      <c r="X247" s="977"/>
      <c r="Y247" s="977"/>
    </row>
    <row r="248">
      <c r="A248" s="977"/>
      <c r="B248" s="977"/>
      <c r="C248" s="977"/>
      <c r="D248" s="977"/>
      <c r="E248" s="977"/>
      <c r="F248" s="977"/>
      <c r="G248" s="977"/>
      <c r="H248" s="977"/>
      <c r="I248" s="977"/>
      <c r="J248" s="977"/>
      <c r="K248" s="977"/>
      <c r="L248" s="977"/>
      <c r="M248" s="977"/>
      <c r="N248" s="977"/>
      <c r="O248" s="977"/>
      <c r="P248" s="977"/>
      <c r="Q248" s="977"/>
      <c r="R248" s="977"/>
      <c r="S248" s="977"/>
      <c r="T248" s="977"/>
      <c r="U248" s="977"/>
      <c r="V248" s="977"/>
      <c r="W248" s="977"/>
      <c r="X248" s="977"/>
      <c r="Y248" s="977"/>
    </row>
    <row r="249">
      <c r="A249" s="977"/>
      <c r="B249" s="977"/>
      <c r="C249" s="977"/>
      <c r="D249" s="977"/>
      <c r="E249" s="977"/>
      <c r="F249" s="977"/>
      <c r="G249" s="977"/>
      <c r="H249" s="977"/>
      <c r="I249" s="977"/>
      <c r="J249" s="977"/>
      <c r="K249" s="977"/>
      <c r="L249" s="977"/>
      <c r="M249" s="977"/>
      <c r="N249" s="977"/>
      <c r="O249" s="977"/>
      <c r="P249" s="977"/>
      <c r="Q249" s="977"/>
      <c r="R249" s="977"/>
      <c r="S249" s="977"/>
      <c r="T249" s="977"/>
      <c r="U249" s="977"/>
      <c r="V249" s="977"/>
      <c r="W249" s="977"/>
      <c r="X249" s="977"/>
      <c r="Y249" s="977"/>
    </row>
    <row r="250">
      <c r="A250" s="977"/>
      <c r="B250" s="977"/>
      <c r="C250" s="977"/>
      <c r="D250" s="977"/>
      <c r="E250" s="977"/>
      <c r="F250" s="977"/>
      <c r="G250" s="977"/>
      <c r="H250" s="977"/>
      <c r="I250" s="977"/>
      <c r="J250" s="977"/>
      <c r="K250" s="977"/>
      <c r="L250" s="977"/>
      <c r="M250" s="977"/>
      <c r="N250" s="977"/>
      <c r="O250" s="977"/>
      <c r="P250" s="977"/>
      <c r="Q250" s="977"/>
      <c r="R250" s="977"/>
      <c r="S250" s="977"/>
      <c r="T250" s="977"/>
      <c r="U250" s="977"/>
      <c r="V250" s="977"/>
      <c r="W250" s="977"/>
      <c r="X250" s="977"/>
      <c r="Y250" s="977"/>
    </row>
    <row r="251">
      <c r="A251" s="977"/>
      <c r="B251" s="977"/>
      <c r="C251" s="977"/>
      <c r="D251" s="977"/>
      <c r="E251" s="977"/>
      <c r="F251" s="977"/>
      <c r="G251" s="977"/>
      <c r="H251" s="977"/>
      <c r="I251" s="977"/>
      <c r="J251" s="977"/>
      <c r="K251" s="977"/>
      <c r="L251" s="977"/>
      <c r="M251" s="977"/>
      <c r="N251" s="977"/>
      <c r="O251" s="977"/>
      <c r="P251" s="977"/>
      <c r="Q251" s="977"/>
      <c r="R251" s="977"/>
      <c r="S251" s="977"/>
      <c r="T251" s="977"/>
      <c r="U251" s="977"/>
      <c r="V251" s="977"/>
      <c r="W251" s="977"/>
      <c r="X251" s="977"/>
      <c r="Y251" s="977"/>
    </row>
    <row r="252">
      <c r="A252" s="977"/>
      <c r="B252" s="977"/>
      <c r="C252" s="977"/>
      <c r="D252" s="977"/>
      <c r="E252" s="977"/>
      <c r="F252" s="977"/>
      <c r="G252" s="977"/>
      <c r="H252" s="977"/>
      <c r="I252" s="977"/>
      <c r="J252" s="977"/>
      <c r="K252" s="977"/>
      <c r="L252" s="977"/>
      <c r="M252" s="977"/>
      <c r="N252" s="977"/>
      <c r="O252" s="977"/>
      <c r="P252" s="977"/>
      <c r="Q252" s="977"/>
      <c r="R252" s="977"/>
      <c r="S252" s="977"/>
      <c r="T252" s="977"/>
      <c r="U252" s="977"/>
      <c r="V252" s="977"/>
      <c r="W252" s="977"/>
      <c r="X252" s="977"/>
      <c r="Y252" s="977"/>
    </row>
    <row r="253">
      <c r="A253" s="977"/>
      <c r="B253" s="977"/>
      <c r="C253" s="977"/>
      <c r="D253" s="977"/>
      <c r="E253" s="977"/>
      <c r="F253" s="977"/>
      <c r="G253" s="977"/>
      <c r="H253" s="977"/>
      <c r="I253" s="977"/>
      <c r="J253" s="977"/>
      <c r="K253" s="977"/>
      <c r="L253" s="977"/>
      <c r="M253" s="977"/>
      <c r="N253" s="977"/>
      <c r="O253" s="977"/>
      <c r="P253" s="977"/>
      <c r="Q253" s="977"/>
      <c r="R253" s="977"/>
      <c r="S253" s="977"/>
      <c r="T253" s="977"/>
      <c r="U253" s="977"/>
      <c r="V253" s="977"/>
      <c r="W253" s="977"/>
      <c r="X253" s="977"/>
      <c r="Y253" s="977"/>
    </row>
    <row r="254">
      <c r="A254" s="977"/>
      <c r="B254" s="977"/>
      <c r="C254" s="977"/>
      <c r="D254" s="977"/>
      <c r="E254" s="977"/>
      <c r="F254" s="977"/>
      <c r="G254" s="977"/>
      <c r="H254" s="977"/>
      <c r="I254" s="977"/>
      <c r="J254" s="977"/>
      <c r="K254" s="977"/>
      <c r="L254" s="977"/>
      <c r="M254" s="977"/>
      <c r="N254" s="977"/>
      <c r="O254" s="977"/>
      <c r="P254" s="977"/>
      <c r="Q254" s="977"/>
      <c r="R254" s="977"/>
      <c r="S254" s="977"/>
      <c r="T254" s="977"/>
      <c r="U254" s="977"/>
      <c r="V254" s="977"/>
      <c r="W254" s="977"/>
      <c r="X254" s="977"/>
      <c r="Y254" s="977"/>
    </row>
    <row r="255">
      <c r="A255" s="977"/>
      <c r="B255" s="977"/>
      <c r="C255" s="977"/>
      <c r="D255" s="977"/>
      <c r="E255" s="977"/>
      <c r="F255" s="977"/>
      <c r="G255" s="977"/>
      <c r="H255" s="977"/>
      <c r="I255" s="977"/>
      <c r="J255" s="977"/>
      <c r="K255" s="977"/>
      <c r="L255" s="977"/>
      <c r="M255" s="977"/>
      <c r="N255" s="977"/>
      <c r="O255" s="977"/>
      <c r="P255" s="977"/>
      <c r="Q255" s="977"/>
      <c r="R255" s="977"/>
      <c r="S255" s="977"/>
      <c r="T255" s="977"/>
      <c r="U255" s="977"/>
      <c r="V255" s="977"/>
      <c r="W255" s="977"/>
      <c r="X255" s="977"/>
      <c r="Y255" s="977"/>
    </row>
    <row r="256">
      <c r="A256" s="977"/>
      <c r="B256" s="977"/>
      <c r="C256" s="977"/>
      <c r="D256" s="977"/>
      <c r="E256" s="977"/>
      <c r="F256" s="977"/>
      <c r="G256" s="977"/>
      <c r="H256" s="977"/>
      <c r="I256" s="977"/>
      <c r="J256" s="977"/>
      <c r="K256" s="977"/>
      <c r="L256" s="977"/>
      <c r="M256" s="977"/>
      <c r="N256" s="977"/>
      <c r="O256" s="977"/>
      <c r="P256" s="977"/>
      <c r="Q256" s="977"/>
      <c r="R256" s="977"/>
      <c r="S256" s="977"/>
      <c r="T256" s="977"/>
      <c r="U256" s="977"/>
      <c r="V256" s="977"/>
      <c r="W256" s="977"/>
      <c r="X256" s="977"/>
      <c r="Y256" s="977"/>
    </row>
    <row r="257">
      <c r="A257" s="977"/>
      <c r="B257" s="977"/>
      <c r="C257" s="977"/>
      <c r="D257" s="977"/>
      <c r="E257" s="977"/>
      <c r="F257" s="977"/>
      <c r="G257" s="977"/>
      <c r="H257" s="977"/>
      <c r="I257" s="977"/>
      <c r="J257" s="977"/>
      <c r="K257" s="977"/>
      <c r="L257" s="977"/>
      <c r="M257" s="977"/>
      <c r="N257" s="977"/>
      <c r="O257" s="977"/>
      <c r="P257" s="977"/>
      <c r="Q257" s="977"/>
      <c r="R257" s="977"/>
      <c r="S257" s="977"/>
      <c r="T257" s="977"/>
      <c r="U257" s="977"/>
      <c r="V257" s="977"/>
      <c r="W257" s="977"/>
      <c r="X257" s="977"/>
      <c r="Y257" s="977"/>
    </row>
    <row r="258">
      <c r="A258" s="977"/>
      <c r="B258" s="977"/>
      <c r="C258" s="977"/>
      <c r="D258" s="977"/>
      <c r="E258" s="977"/>
      <c r="F258" s="977"/>
      <c r="G258" s="977"/>
      <c r="H258" s="977"/>
      <c r="I258" s="977"/>
      <c r="J258" s="977"/>
      <c r="K258" s="977"/>
      <c r="L258" s="977"/>
      <c r="M258" s="977"/>
      <c r="N258" s="977"/>
      <c r="O258" s="977"/>
      <c r="P258" s="977"/>
      <c r="Q258" s="977"/>
      <c r="R258" s="977"/>
      <c r="S258" s="977"/>
      <c r="T258" s="977"/>
      <c r="U258" s="977"/>
      <c r="V258" s="977"/>
      <c r="W258" s="977"/>
      <c r="X258" s="977"/>
      <c r="Y258" s="977"/>
    </row>
    <row r="259">
      <c r="A259" s="977"/>
      <c r="B259" s="977"/>
      <c r="C259" s="977"/>
      <c r="D259" s="977"/>
      <c r="E259" s="977"/>
      <c r="F259" s="977"/>
      <c r="G259" s="977"/>
      <c r="H259" s="977"/>
      <c r="I259" s="977"/>
      <c r="J259" s="977"/>
      <c r="K259" s="977"/>
      <c r="L259" s="977"/>
      <c r="M259" s="977"/>
      <c r="N259" s="977"/>
      <c r="O259" s="977"/>
      <c r="P259" s="977"/>
      <c r="Q259" s="977"/>
      <c r="R259" s="977"/>
      <c r="S259" s="977"/>
      <c r="T259" s="977"/>
      <c r="U259" s="977"/>
      <c r="V259" s="977"/>
      <c r="W259" s="977"/>
      <c r="X259" s="977"/>
      <c r="Y259" s="977"/>
    </row>
    <row r="260">
      <c r="A260" s="977"/>
      <c r="B260" s="977"/>
      <c r="C260" s="977"/>
      <c r="D260" s="977"/>
      <c r="E260" s="977"/>
      <c r="F260" s="977"/>
      <c r="G260" s="977"/>
      <c r="H260" s="977"/>
      <c r="I260" s="977"/>
      <c r="J260" s="977"/>
      <c r="K260" s="977"/>
      <c r="L260" s="977"/>
      <c r="M260" s="977"/>
      <c r="N260" s="977"/>
      <c r="O260" s="977"/>
      <c r="P260" s="977"/>
      <c r="Q260" s="977"/>
      <c r="R260" s="977"/>
      <c r="S260" s="977"/>
      <c r="T260" s="977"/>
      <c r="U260" s="977"/>
      <c r="V260" s="977"/>
      <c r="W260" s="977"/>
      <c r="X260" s="977"/>
      <c r="Y260" s="977"/>
    </row>
    <row r="261">
      <c r="A261" s="977"/>
      <c r="B261" s="977"/>
      <c r="C261" s="977"/>
      <c r="D261" s="977"/>
      <c r="E261" s="977"/>
      <c r="F261" s="977"/>
      <c r="G261" s="977"/>
      <c r="H261" s="977"/>
      <c r="I261" s="977"/>
      <c r="J261" s="977"/>
      <c r="K261" s="977"/>
      <c r="L261" s="977"/>
      <c r="M261" s="977"/>
      <c r="N261" s="977"/>
      <c r="O261" s="977"/>
      <c r="P261" s="977"/>
      <c r="Q261" s="977"/>
      <c r="R261" s="977"/>
      <c r="S261" s="977"/>
      <c r="T261" s="977"/>
      <c r="U261" s="977"/>
      <c r="V261" s="977"/>
      <c r="W261" s="977"/>
      <c r="X261" s="977"/>
      <c r="Y261" s="977"/>
    </row>
    <row r="262">
      <c r="A262" s="977"/>
      <c r="B262" s="977"/>
      <c r="C262" s="977"/>
      <c r="D262" s="977"/>
      <c r="E262" s="977"/>
      <c r="F262" s="977"/>
      <c r="G262" s="977"/>
      <c r="H262" s="977"/>
      <c r="I262" s="977"/>
      <c r="J262" s="977"/>
      <c r="K262" s="977"/>
      <c r="L262" s="977"/>
      <c r="M262" s="977"/>
      <c r="N262" s="977"/>
      <c r="O262" s="977"/>
      <c r="P262" s="977"/>
      <c r="Q262" s="977"/>
      <c r="R262" s="977"/>
      <c r="S262" s="977"/>
      <c r="T262" s="977"/>
      <c r="U262" s="977"/>
      <c r="V262" s="977"/>
      <c r="W262" s="977"/>
      <c r="X262" s="977"/>
      <c r="Y262" s="977"/>
    </row>
    <row r="263">
      <c r="A263" s="977"/>
      <c r="B263" s="977"/>
      <c r="C263" s="977"/>
      <c r="D263" s="977"/>
      <c r="E263" s="977"/>
      <c r="F263" s="977"/>
      <c r="G263" s="977"/>
      <c r="H263" s="977"/>
      <c r="I263" s="977"/>
      <c r="J263" s="977"/>
      <c r="K263" s="977"/>
      <c r="L263" s="977"/>
      <c r="M263" s="977"/>
      <c r="N263" s="977"/>
      <c r="O263" s="977"/>
      <c r="P263" s="977"/>
      <c r="Q263" s="977"/>
      <c r="R263" s="977"/>
      <c r="S263" s="977"/>
      <c r="T263" s="977"/>
      <c r="U263" s="977"/>
      <c r="V263" s="977"/>
      <c r="W263" s="977"/>
      <c r="X263" s="977"/>
      <c r="Y263" s="977"/>
    </row>
    <row r="264">
      <c r="A264" s="977"/>
      <c r="B264" s="977"/>
      <c r="C264" s="977"/>
      <c r="D264" s="977"/>
      <c r="E264" s="977"/>
      <c r="F264" s="977"/>
      <c r="G264" s="977"/>
      <c r="H264" s="977"/>
      <c r="I264" s="977"/>
      <c r="J264" s="977"/>
      <c r="K264" s="977"/>
      <c r="L264" s="977"/>
      <c r="M264" s="977"/>
      <c r="N264" s="977"/>
      <c r="O264" s="977"/>
      <c r="P264" s="977"/>
      <c r="Q264" s="977"/>
      <c r="R264" s="977"/>
      <c r="S264" s="977"/>
      <c r="T264" s="977"/>
      <c r="U264" s="977"/>
      <c r="V264" s="977"/>
      <c r="W264" s="977"/>
      <c r="X264" s="977"/>
      <c r="Y264" s="977"/>
    </row>
    <row r="265">
      <c r="A265" s="977"/>
      <c r="B265" s="977"/>
      <c r="C265" s="977"/>
      <c r="D265" s="977"/>
      <c r="E265" s="977"/>
      <c r="F265" s="977"/>
      <c r="G265" s="977"/>
      <c r="H265" s="977"/>
      <c r="I265" s="977"/>
      <c r="J265" s="977"/>
      <c r="K265" s="977"/>
      <c r="L265" s="977"/>
      <c r="M265" s="977"/>
      <c r="N265" s="977"/>
      <c r="O265" s="977"/>
      <c r="P265" s="977"/>
      <c r="Q265" s="977"/>
      <c r="R265" s="977"/>
      <c r="S265" s="977"/>
      <c r="T265" s="977"/>
      <c r="U265" s="977"/>
      <c r="V265" s="977"/>
      <c r="W265" s="977"/>
      <c r="X265" s="977"/>
      <c r="Y265" s="977"/>
    </row>
    <row r="266">
      <c r="A266" s="977"/>
      <c r="B266" s="977"/>
      <c r="C266" s="977"/>
      <c r="D266" s="977"/>
      <c r="E266" s="977"/>
      <c r="F266" s="977"/>
      <c r="G266" s="977"/>
      <c r="H266" s="977"/>
      <c r="I266" s="977"/>
      <c r="J266" s="977"/>
      <c r="K266" s="977"/>
      <c r="L266" s="977"/>
      <c r="M266" s="977"/>
      <c r="N266" s="977"/>
      <c r="O266" s="977"/>
      <c r="P266" s="977"/>
      <c r="Q266" s="977"/>
      <c r="R266" s="977"/>
      <c r="S266" s="977"/>
      <c r="T266" s="977"/>
      <c r="U266" s="977"/>
      <c r="V266" s="977"/>
      <c r="W266" s="977"/>
      <c r="X266" s="977"/>
      <c r="Y266" s="977"/>
    </row>
    <row r="267">
      <c r="A267" s="977"/>
      <c r="B267" s="977"/>
      <c r="C267" s="977"/>
      <c r="D267" s="977"/>
      <c r="E267" s="977"/>
      <c r="F267" s="977"/>
      <c r="G267" s="977"/>
      <c r="H267" s="977"/>
      <c r="I267" s="977"/>
      <c r="J267" s="977"/>
      <c r="K267" s="977"/>
      <c r="L267" s="977"/>
      <c r="M267" s="977"/>
      <c r="N267" s="977"/>
      <c r="O267" s="977"/>
      <c r="P267" s="977"/>
      <c r="Q267" s="977"/>
      <c r="R267" s="977"/>
      <c r="S267" s="977"/>
      <c r="T267" s="977"/>
      <c r="U267" s="977"/>
      <c r="V267" s="977"/>
      <c r="W267" s="977"/>
      <c r="X267" s="977"/>
      <c r="Y267" s="977"/>
    </row>
    <row r="268">
      <c r="A268" s="977"/>
      <c r="B268" s="977"/>
      <c r="C268" s="977"/>
      <c r="D268" s="977"/>
      <c r="E268" s="977"/>
      <c r="F268" s="977"/>
      <c r="G268" s="977"/>
      <c r="H268" s="977"/>
      <c r="I268" s="977"/>
      <c r="J268" s="977"/>
      <c r="K268" s="977"/>
      <c r="L268" s="977"/>
      <c r="M268" s="977"/>
      <c r="N268" s="977"/>
      <c r="O268" s="977"/>
      <c r="P268" s="977"/>
      <c r="Q268" s="977"/>
      <c r="R268" s="977"/>
      <c r="S268" s="977"/>
      <c r="T268" s="977"/>
      <c r="U268" s="977"/>
      <c r="V268" s="977"/>
      <c r="W268" s="977"/>
      <c r="X268" s="977"/>
      <c r="Y268" s="977"/>
    </row>
    <row r="269">
      <c r="A269" s="977"/>
      <c r="B269" s="977"/>
      <c r="C269" s="977"/>
      <c r="D269" s="977"/>
      <c r="E269" s="977"/>
      <c r="F269" s="977"/>
      <c r="G269" s="977"/>
      <c r="H269" s="977"/>
      <c r="I269" s="977"/>
      <c r="J269" s="977"/>
      <c r="K269" s="977"/>
      <c r="L269" s="977"/>
      <c r="M269" s="977"/>
      <c r="N269" s="977"/>
      <c r="O269" s="977"/>
      <c r="P269" s="977"/>
      <c r="Q269" s="977"/>
      <c r="R269" s="977"/>
      <c r="S269" s="977"/>
      <c r="T269" s="977"/>
      <c r="U269" s="977"/>
      <c r="V269" s="977"/>
      <c r="W269" s="977"/>
      <c r="X269" s="977"/>
      <c r="Y269" s="977"/>
    </row>
    <row r="270">
      <c r="A270" s="977"/>
      <c r="B270" s="977"/>
      <c r="C270" s="977"/>
      <c r="D270" s="977"/>
      <c r="E270" s="977"/>
      <c r="F270" s="977"/>
      <c r="G270" s="977"/>
      <c r="H270" s="977"/>
      <c r="I270" s="977"/>
      <c r="J270" s="977"/>
      <c r="K270" s="977"/>
      <c r="L270" s="977"/>
      <c r="M270" s="977"/>
      <c r="N270" s="977"/>
      <c r="O270" s="977"/>
      <c r="P270" s="977"/>
      <c r="Q270" s="977"/>
      <c r="R270" s="977"/>
      <c r="S270" s="977"/>
      <c r="T270" s="977"/>
      <c r="U270" s="977"/>
      <c r="V270" s="977"/>
      <c r="W270" s="977"/>
      <c r="X270" s="977"/>
      <c r="Y270" s="977"/>
    </row>
    <row r="271">
      <c r="A271" s="977"/>
      <c r="B271" s="977"/>
      <c r="C271" s="977"/>
      <c r="D271" s="977"/>
      <c r="E271" s="977"/>
      <c r="F271" s="977"/>
      <c r="G271" s="977"/>
      <c r="H271" s="977"/>
      <c r="I271" s="977"/>
      <c r="J271" s="977"/>
      <c r="K271" s="977"/>
      <c r="L271" s="977"/>
      <c r="M271" s="977"/>
      <c r="N271" s="977"/>
      <c r="O271" s="977"/>
      <c r="P271" s="977"/>
      <c r="Q271" s="977"/>
      <c r="R271" s="977"/>
      <c r="S271" s="977"/>
      <c r="T271" s="977"/>
      <c r="U271" s="977"/>
      <c r="V271" s="977"/>
      <c r="W271" s="977"/>
      <c r="X271" s="977"/>
      <c r="Y271" s="977"/>
    </row>
    <row r="272">
      <c r="A272" s="977"/>
      <c r="B272" s="977"/>
      <c r="C272" s="977"/>
      <c r="D272" s="977"/>
      <c r="E272" s="977"/>
      <c r="F272" s="977"/>
      <c r="G272" s="977"/>
      <c r="H272" s="977"/>
      <c r="I272" s="977"/>
      <c r="J272" s="977"/>
      <c r="K272" s="977"/>
      <c r="L272" s="977"/>
      <c r="M272" s="977"/>
      <c r="N272" s="977"/>
      <c r="O272" s="977"/>
      <c r="P272" s="977"/>
      <c r="Q272" s="977"/>
      <c r="R272" s="977"/>
      <c r="S272" s="977"/>
      <c r="T272" s="977"/>
      <c r="U272" s="977"/>
      <c r="V272" s="977"/>
      <c r="W272" s="977"/>
      <c r="X272" s="977"/>
      <c r="Y272" s="977"/>
    </row>
    <row r="273">
      <c r="A273" s="977"/>
      <c r="B273" s="977"/>
      <c r="C273" s="977"/>
      <c r="D273" s="977"/>
      <c r="E273" s="977"/>
      <c r="F273" s="977"/>
      <c r="G273" s="977"/>
      <c r="H273" s="977"/>
      <c r="I273" s="977"/>
      <c r="J273" s="977"/>
      <c r="K273" s="977"/>
      <c r="L273" s="977"/>
      <c r="M273" s="977"/>
      <c r="N273" s="977"/>
      <c r="O273" s="977"/>
      <c r="P273" s="977"/>
      <c r="Q273" s="977"/>
      <c r="R273" s="977"/>
      <c r="S273" s="977"/>
      <c r="T273" s="977"/>
      <c r="U273" s="977"/>
      <c r="V273" s="977"/>
      <c r="W273" s="977"/>
      <c r="X273" s="977"/>
      <c r="Y273" s="977"/>
    </row>
    <row r="274">
      <c r="A274" s="977"/>
      <c r="B274" s="977"/>
      <c r="C274" s="977"/>
      <c r="D274" s="977"/>
      <c r="E274" s="977"/>
      <c r="F274" s="977"/>
      <c r="G274" s="977"/>
      <c r="H274" s="977"/>
      <c r="I274" s="977"/>
      <c r="J274" s="977"/>
      <c r="K274" s="977"/>
      <c r="L274" s="977"/>
      <c r="M274" s="977"/>
      <c r="N274" s="977"/>
      <c r="O274" s="977"/>
      <c r="P274" s="977"/>
      <c r="Q274" s="977"/>
      <c r="R274" s="977"/>
      <c r="S274" s="977"/>
      <c r="T274" s="977"/>
      <c r="U274" s="977"/>
      <c r="V274" s="977"/>
      <c r="W274" s="977"/>
      <c r="X274" s="977"/>
      <c r="Y274" s="977"/>
    </row>
    <row r="275">
      <c r="A275" s="977"/>
      <c r="B275" s="977"/>
      <c r="C275" s="977"/>
      <c r="D275" s="977"/>
      <c r="E275" s="977"/>
      <c r="F275" s="977"/>
      <c r="G275" s="977"/>
      <c r="H275" s="977"/>
      <c r="I275" s="977"/>
      <c r="J275" s="977"/>
      <c r="K275" s="977"/>
      <c r="L275" s="977"/>
      <c r="M275" s="977"/>
      <c r="N275" s="977"/>
      <c r="O275" s="977"/>
      <c r="P275" s="977"/>
      <c r="Q275" s="977"/>
      <c r="R275" s="977"/>
      <c r="S275" s="977"/>
      <c r="T275" s="977"/>
      <c r="U275" s="977"/>
      <c r="V275" s="977"/>
      <c r="W275" s="977"/>
      <c r="X275" s="977"/>
      <c r="Y275" s="977"/>
    </row>
    <row r="276">
      <c r="A276" s="977"/>
      <c r="B276" s="977"/>
      <c r="C276" s="977"/>
      <c r="D276" s="977"/>
      <c r="E276" s="977"/>
      <c r="F276" s="977"/>
      <c r="G276" s="977"/>
      <c r="H276" s="977"/>
      <c r="I276" s="977"/>
      <c r="J276" s="977"/>
      <c r="K276" s="977"/>
      <c r="L276" s="977"/>
      <c r="M276" s="977"/>
      <c r="N276" s="977"/>
      <c r="O276" s="977"/>
      <c r="P276" s="977"/>
      <c r="Q276" s="977"/>
      <c r="R276" s="977"/>
      <c r="S276" s="977"/>
      <c r="T276" s="977"/>
      <c r="U276" s="977"/>
      <c r="V276" s="977"/>
      <c r="W276" s="977"/>
      <c r="X276" s="977"/>
      <c r="Y276" s="977"/>
    </row>
    <row r="277">
      <c r="A277" s="977"/>
      <c r="B277" s="977"/>
      <c r="C277" s="977"/>
      <c r="D277" s="977"/>
      <c r="E277" s="977"/>
      <c r="F277" s="977"/>
      <c r="G277" s="977"/>
      <c r="H277" s="977"/>
      <c r="I277" s="977"/>
      <c r="J277" s="977"/>
      <c r="K277" s="977"/>
      <c r="L277" s="977"/>
      <c r="M277" s="977"/>
      <c r="N277" s="977"/>
      <c r="O277" s="977"/>
      <c r="P277" s="977"/>
      <c r="Q277" s="977"/>
      <c r="R277" s="977"/>
      <c r="S277" s="977"/>
      <c r="T277" s="977"/>
      <c r="U277" s="977"/>
      <c r="V277" s="977"/>
      <c r="W277" s="977"/>
      <c r="X277" s="977"/>
      <c r="Y277" s="977"/>
    </row>
    <row r="278">
      <c r="A278" s="977"/>
      <c r="B278" s="977"/>
      <c r="C278" s="977"/>
      <c r="D278" s="977"/>
      <c r="E278" s="977"/>
      <c r="F278" s="977"/>
      <c r="G278" s="977"/>
      <c r="H278" s="977"/>
      <c r="I278" s="977"/>
      <c r="J278" s="977"/>
      <c r="K278" s="977"/>
      <c r="L278" s="977"/>
      <c r="M278" s="977"/>
      <c r="N278" s="977"/>
      <c r="O278" s="977"/>
      <c r="P278" s="977"/>
      <c r="Q278" s="977"/>
      <c r="R278" s="977"/>
      <c r="S278" s="977"/>
      <c r="T278" s="977"/>
      <c r="U278" s="977"/>
      <c r="V278" s="977"/>
      <c r="W278" s="977"/>
      <c r="X278" s="977"/>
      <c r="Y278" s="977"/>
    </row>
    <row r="279">
      <c r="A279" s="977"/>
      <c r="B279" s="977"/>
      <c r="C279" s="977"/>
      <c r="D279" s="977"/>
      <c r="E279" s="977"/>
      <c r="F279" s="977"/>
      <c r="G279" s="977"/>
      <c r="H279" s="977"/>
      <c r="I279" s="977"/>
      <c r="J279" s="977"/>
      <c r="K279" s="977"/>
      <c r="L279" s="977"/>
      <c r="M279" s="977"/>
      <c r="N279" s="977"/>
      <c r="O279" s="977"/>
      <c r="P279" s="977"/>
      <c r="Q279" s="977"/>
      <c r="R279" s="977"/>
      <c r="S279" s="977"/>
      <c r="T279" s="977"/>
      <c r="U279" s="977"/>
      <c r="V279" s="977"/>
      <c r="W279" s="977"/>
      <c r="X279" s="977"/>
      <c r="Y279" s="977"/>
    </row>
    <row r="280">
      <c r="A280" s="977"/>
      <c r="B280" s="977"/>
      <c r="C280" s="977"/>
      <c r="D280" s="977"/>
      <c r="E280" s="977"/>
      <c r="F280" s="977"/>
      <c r="G280" s="977"/>
      <c r="H280" s="977"/>
      <c r="I280" s="977"/>
      <c r="J280" s="977"/>
      <c r="K280" s="977"/>
      <c r="L280" s="977"/>
      <c r="M280" s="977"/>
      <c r="N280" s="977"/>
      <c r="O280" s="977"/>
      <c r="P280" s="977"/>
      <c r="Q280" s="977"/>
      <c r="R280" s="977"/>
      <c r="S280" s="977"/>
      <c r="T280" s="977"/>
      <c r="U280" s="977"/>
      <c r="V280" s="977"/>
      <c r="W280" s="977"/>
      <c r="X280" s="977"/>
      <c r="Y280" s="977"/>
    </row>
    <row r="281">
      <c r="A281" s="977"/>
      <c r="B281" s="977"/>
      <c r="C281" s="977"/>
      <c r="D281" s="977"/>
      <c r="E281" s="977"/>
      <c r="F281" s="977"/>
      <c r="G281" s="977"/>
      <c r="H281" s="977"/>
      <c r="I281" s="977"/>
      <c r="J281" s="977"/>
      <c r="K281" s="977"/>
      <c r="L281" s="977"/>
      <c r="M281" s="977"/>
      <c r="N281" s="977"/>
      <c r="O281" s="977"/>
      <c r="P281" s="977"/>
      <c r="Q281" s="977"/>
      <c r="R281" s="977"/>
      <c r="S281" s="977"/>
      <c r="T281" s="977"/>
      <c r="U281" s="977"/>
      <c r="V281" s="977"/>
      <c r="W281" s="977"/>
      <c r="X281" s="977"/>
      <c r="Y281" s="977"/>
    </row>
    <row r="282">
      <c r="A282" s="977"/>
      <c r="B282" s="977"/>
      <c r="C282" s="977"/>
      <c r="D282" s="977"/>
      <c r="E282" s="977"/>
      <c r="F282" s="977"/>
      <c r="G282" s="977"/>
      <c r="H282" s="977"/>
      <c r="I282" s="977"/>
      <c r="J282" s="977"/>
      <c r="K282" s="977"/>
      <c r="L282" s="977"/>
      <c r="M282" s="977"/>
      <c r="N282" s="977"/>
      <c r="O282" s="977"/>
      <c r="P282" s="977"/>
      <c r="Q282" s="977"/>
      <c r="R282" s="977"/>
      <c r="S282" s="977"/>
      <c r="T282" s="977"/>
      <c r="U282" s="977"/>
      <c r="V282" s="977"/>
      <c r="W282" s="977"/>
      <c r="X282" s="977"/>
      <c r="Y282" s="977"/>
    </row>
    <row r="283">
      <c r="A283" s="977"/>
      <c r="B283" s="977"/>
      <c r="C283" s="977"/>
      <c r="D283" s="977"/>
      <c r="E283" s="977"/>
      <c r="F283" s="977"/>
      <c r="G283" s="977"/>
      <c r="H283" s="977"/>
      <c r="I283" s="977"/>
      <c r="J283" s="977"/>
      <c r="K283" s="977"/>
      <c r="L283" s="977"/>
      <c r="M283" s="977"/>
      <c r="N283" s="977"/>
      <c r="O283" s="977"/>
      <c r="P283" s="977"/>
      <c r="Q283" s="977"/>
      <c r="R283" s="977"/>
      <c r="S283" s="977"/>
      <c r="T283" s="977"/>
      <c r="U283" s="977"/>
      <c r="V283" s="977"/>
      <c r="W283" s="977"/>
      <c r="X283" s="977"/>
      <c r="Y283" s="977"/>
    </row>
    <row r="284">
      <c r="A284" s="977"/>
      <c r="B284" s="977"/>
      <c r="C284" s="977"/>
      <c r="D284" s="977"/>
      <c r="E284" s="977"/>
      <c r="F284" s="977"/>
      <c r="G284" s="977"/>
      <c r="H284" s="977"/>
      <c r="I284" s="977"/>
      <c r="J284" s="977"/>
      <c r="K284" s="977"/>
      <c r="L284" s="977"/>
      <c r="M284" s="977"/>
      <c r="N284" s="977"/>
      <c r="O284" s="977"/>
      <c r="P284" s="977"/>
      <c r="Q284" s="977"/>
      <c r="R284" s="977"/>
      <c r="S284" s="977"/>
      <c r="T284" s="977"/>
      <c r="U284" s="977"/>
      <c r="V284" s="977"/>
      <c r="W284" s="977"/>
      <c r="X284" s="977"/>
      <c r="Y284" s="977"/>
    </row>
    <row r="285">
      <c r="A285" s="977"/>
      <c r="B285" s="977"/>
      <c r="C285" s="977"/>
      <c r="D285" s="977"/>
      <c r="E285" s="977"/>
      <c r="F285" s="977"/>
      <c r="G285" s="977"/>
      <c r="H285" s="977"/>
      <c r="I285" s="977"/>
      <c r="J285" s="977"/>
      <c r="K285" s="977"/>
      <c r="L285" s="977"/>
      <c r="M285" s="977"/>
      <c r="N285" s="977"/>
      <c r="O285" s="977"/>
      <c r="P285" s="977"/>
      <c r="Q285" s="977"/>
      <c r="R285" s="977"/>
      <c r="S285" s="977"/>
      <c r="T285" s="977"/>
      <c r="U285" s="977"/>
      <c r="V285" s="977"/>
      <c r="W285" s="977"/>
      <c r="X285" s="977"/>
      <c r="Y285" s="977"/>
    </row>
    <row r="286">
      <c r="A286" s="977"/>
      <c r="B286" s="977"/>
      <c r="C286" s="977"/>
      <c r="D286" s="977"/>
      <c r="E286" s="977"/>
      <c r="F286" s="977"/>
      <c r="G286" s="977"/>
      <c r="H286" s="977"/>
      <c r="I286" s="977"/>
      <c r="J286" s="977"/>
      <c r="K286" s="977"/>
      <c r="L286" s="977"/>
      <c r="M286" s="977"/>
      <c r="N286" s="977"/>
      <c r="O286" s="977"/>
      <c r="P286" s="977"/>
      <c r="Q286" s="977"/>
      <c r="R286" s="977"/>
      <c r="S286" s="977"/>
      <c r="T286" s="977"/>
      <c r="U286" s="977"/>
      <c r="V286" s="977"/>
      <c r="W286" s="977"/>
      <c r="X286" s="977"/>
      <c r="Y286" s="977"/>
    </row>
    <row r="287">
      <c r="A287" s="977"/>
      <c r="B287" s="977"/>
      <c r="C287" s="977"/>
      <c r="D287" s="977"/>
      <c r="E287" s="977"/>
      <c r="F287" s="977"/>
      <c r="G287" s="977"/>
      <c r="H287" s="977"/>
      <c r="I287" s="977"/>
      <c r="J287" s="977"/>
      <c r="K287" s="977"/>
      <c r="L287" s="977"/>
      <c r="M287" s="977"/>
      <c r="N287" s="977"/>
      <c r="O287" s="977"/>
      <c r="P287" s="977"/>
      <c r="Q287" s="977"/>
      <c r="R287" s="977"/>
      <c r="S287" s="977"/>
      <c r="T287" s="977"/>
      <c r="U287" s="977"/>
      <c r="V287" s="977"/>
      <c r="W287" s="977"/>
      <c r="X287" s="977"/>
      <c r="Y287" s="977"/>
    </row>
    <row r="288">
      <c r="A288" s="977"/>
      <c r="B288" s="977"/>
      <c r="C288" s="977"/>
      <c r="D288" s="977"/>
      <c r="E288" s="977"/>
      <c r="F288" s="977"/>
      <c r="G288" s="977"/>
      <c r="H288" s="977"/>
      <c r="I288" s="977"/>
      <c r="J288" s="977"/>
      <c r="K288" s="977"/>
      <c r="L288" s="977"/>
      <c r="M288" s="977"/>
      <c r="N288" s="977"/>
      <c r="O288" s="977"/>
      <c r="P288" s="977"/>
      <c r="Q288" s="977"/>
      <c r="R288" s="977"/>
      <c r="S288" s="977"/>
      <c r="T288" s="977"/>
      <c r="U288" s="977"/>
      <c r="V288" s="977"/>
      <c r="W288" s="977"/>
      <c r="X288" s="977"/>
      <c r="Y288" s="977"/>
    </row>
    <row r="289">
      <c r="A289" s="977"/>
      <c r="B289" s="977"/>
      <c r="C289" s="977"/>
      <c r="D289" s="977"/>
      <c r="E289" s="977"/>
      <c r="F289" s="977"/>
      <c r="G289" s="977"/>
      <c r="H289" s="977"/>
      <c r="I289" s="977"/>
      <c r="J289" s="977"/>
      <c r="K289" s="977"/>
      <c r="L289" s="977"/>
      <c r="M289" s="977"/>
      <c r="N289" s="977"/>
      <c r="O289" s="977"/>
      <c r="P289" s="977"/>
      <c r="Q289" s="977"/>
      <c r="R289" s="977"/>
      <c r="S289" s="977"/>
      <c r="T289" s="977"/>
      <c r="U289" s="977"/>
      <c r="V289" s="977"/>
      <c r="W289" s="977"/>
      <c r="X289" s="977"/>
      <c r="Y289" s="977"/>
    </row>
    <row r="290">
      <c r="A290" s="977"/>
      <c r="B290" s="977"/>
      <c r="C290" s="977"/>
      <c r="D290" s="977"/>
      <c r="E290" s="977"/>
      <c r="F290" s="977"/>
      <c r="G290" s="977"/>
      <c r="H290" s="977"/>
      <c r="I290" s="977"/>
      <c r="J290" s="977"/>
      <c r="K290" s="977"/>
      <c r="L290" s="977"/>
      <c r="M290" s="977"/>
      <c r="N290" s="977"/>
      <c r="O290" s="977"/>
      <c r="P290" s="977"/>
      <c r="Q290" s="977"/>
      <c r="R290" s="977"/>
      <c r="S290" s="977"/>
      <c r="T290" s="977"/>
      <c r="U290" s="977"/>
      <c r="V290" s="977"/>
      <c r="W290" s="977"/>
      <c r="X290" s="977"/>
      <c r="Y290" s="977"/>
    </row>
    <row r="291">
      <c r="A291" s="977"/>
      <c r="B291" s="977"/>
      <c r="C291" s="977"/>
      <c r="D291" s="977"/>
      <c r="E291" s="977"/>
      <c r="F291" s="977"/>
      <c r="G291" s="977"/>
      <c r="H291" s="977"/>
      <c r="I291" s="977"/>
      <c r="J291" s="977"/>
      <c r="K291" s="977"/>
      <c r="L291" s="977"/>
      <c r="M291" s="977"/>
      <c r="N291" s="977"/>
      <c r="O291" s="977"/>
      <c r="P291" s="977"/>
      <c r="Q291" s="977"/>
      <c r="R291" s="977"/>
      <c r="S291" s="977"/>
      <c r="T291" s="977"/>
      <c r="U291" s="977"/>
      <c r="V291" s="977"/>
      <c r="W291" s="977"/>
      <c r="X291" s="977"/>
      <c r="Y291" s="977"/>
    </row>
    <row r="292">
      <c r="A292" s="977"/>
      <c r="B292" s="977"/>
      <c r="C292" s="977"/>
      <c r="D292" s="977"/>
      <c r="E292" s="977"/>
      <c r="F292" s="977"/>
      <c r="G292" s="977"/>
      <c r="H292" s="977"/>
      <c r="I292" s="977"/>
      <c r="J292" s="977"/>
      <c r="K292" s="977"/>
      <c r="L292" s="977"/>
      <c r="M292" s="977"/>
      <c r="N292" s="977"/>
      <c r="O292" s="977"/>
      <c r="P292" s="977"/>
      <c r="Q292" s="977"/>
      <c r="R292" s="977"/>
      <c r="S292" s="977"/>
      <c r="T292" s="977"/>
      <c r="U292" s="977"/>
      <c r="V292" s="977"/>
      <c r="W292" s="977"/>
      <c r="X292" s="977"/>
      <c r="Y292" s="977"/>
    </row>
    <row r="293">
      <c r="A293" s="977"/>
      <c r="B293" s="977"/>
      <c r="C293" s="977"/>
      <c r="D293" s="977"/>
      <c r="E293" s="977"/>
      <c r="F293" s="977"/>
      <c r="G293" s="977"/>
      <c r="H293" s="977"/>
      <c r="I293" s="977"/>
      <c r="J293" s="977"/>
      <c r="K293" s="977"/>
      <c r="L293" s="977"/>
      <c r="M293" s="977"/>
      <c r="N293" s="977"/>
      <c r="O293" s="977"/>
      <c r="P293" s="977"/>
      <c r="Q293" s="977"/>
      <c r="R293" s="977"/>
      <c r="S293" s="977"/>
      <c r="T293" s="977"/>
      <c r="U293" s="977"/>
      <c r="V293" s="977"/>
      <c r="W293" s="977"/>
      <c r="X293" s="977"/>
      <c r="Y293" s="977"/>
    </row>
    <row r="294">
      <c r="A294" s="977"/>
      <c r="B294" s="977"/>
      <c r="C294" s="977"/>
      <c r="D294" s="977"/>
      <c r="E294" s="977"/>
      <c r="F294" s="977"/>
      <c r="G294" s="977"/>
      <c r="H294" s="977"/>
      <c r="I294" s="977"/>
      <c r="J294" s="977"/>
      <c r="K294" s="977"/>
      <c r="L294" s="977"/>
      <c r="M294" s="977"/>
      <c r="N294" s="977"/>
      <c r="O294" s="977"/>
      <c r="P294" s="977"/>
      <c r="Q294" s="977"/>
      <c r="R294" s="977"/>
      <c r="S294" s="977"/>
      <c r="T294" s="977"/>
      <c r="U294" s="977"/>
      <c r="V294" s="977"/>
      <c r="W294" s="977"/>
      <c r="X294" s="977"/>
      <c r="Y294" s="977"/>
    </row>
    <row r="295">
      <c r="A295" s="977"/>
      <c r="B295" s="977"/>
      <c r="C295" s="977"/>
      <c r="D295" s="977"/>
      <c r="E295" s="977"/>
      <c r="F295" s="977"/>
      <c r="G295" s="977"/>
      <c r="H295" s="977"/>
      <c r="I295" s="977"/>
      <c r="J295" s="977"/>
      <c r="K295" s="977"/>
      <c r="L295" s="977"/>
      <c r="M295" s="977"/>
      <c r="N295" s="977"/>
      <c r="O295" s="977"/>
      <c r="P295" s="977"/>
      <c r="Q295" s="977"/>
      <c r="R295" s="977"/>
      <c r="S295" s="977"/>
      <c r="T295" s="977"/>
      <c r="U295" s="977"/>
      <c r="V295" s="977"/>
      <c r="W295" s="977"/>
      <c r="X295" s="977"/>
      <c r="Y295" s="977"/>
    </row>
    <row r="296">
      <c r="A296" s="977"/>
      <c r="B296" s="977"/>
      <c r="C296" s="977"/>
      <c r="D296" s="977"/>
      <c r="E296" s="977"/>
      <c r="F296" s="977"/>
      <c r="G296" s="977"/>
      <c r="H296" s="977"/>
      <c r="I296" s="977"/>
      <c r="J296" s="977"/>
      <c r="K296" s="977"/>
      <c r="L296" s="977"/>
      <c r="M296" s="977"/>
      <c r="N296" s="977"/>
      <c r="O296" s="977"/>
      <c r="P296" s="977"/>
      <c r="Q296" s="977"/>
      <c r="R296" s="977"/>
      <c r="S296" s="977"/>
      <c r="T296" s="977"/>
      <c r="U296" s="977"/>
      <c r="V296" s="977"/>
      <c r="W296" s="977"/>
      <c r="X296" s="977"/>
      <c r="Y296" s="977"/>
    </row>
    <row r="297">
      <c r="A297" s="977"/>
      <c r="B297" s="977"/>
      <c r="C297" s="977"/>
      <c r="D297" s="977"/>
      <c r="E297" s="977"/>
      <c r="F297" s="977"/>
      <c r="G297" s="977"/>
      <c r="H297" s="977"/>
      <c r="I297" s="977"/>
      <c r="J297" s="977"/>
      <c r="K297" s="977"/>
      <c r="L297" s="977"/>
      <c r="M297" s="977"/>
      <c r="N297" s="977"/>
      <c r="O297" s="977"/>
      <c r="P297" s="977"/>
      <c r="Q297" s="977"/>
      <c r="R297" s="977"/>
      <c r="S297" s="977"/>
      <c r="T297" s="977"/>
      <c r="U297" s="977"/>
      <c r="V297" s="977"/>
      <c r="W297" s="977"/>
      <c r="X297" s="977"/>
      <c r="Y297" s="977"/>
    </row>
    <row r="298">
      <c r="A298" s="977"/>
      <c r="B298" s="977"/>
      <c r="C298" s="977"/>
      <c r="D298" s="977"/>
      <c r="E298" s="977"/>
      <c r="F298" s="977"/>
      <c r="G298" s="977"/>
      <c r="H298" s="977"/>
      <c r="I298" s="977"/>
      <c r="J298" s="977"/>
      <c r="K298" s="977"/>
      <c r="L298" s="977"/>
      <c r="M298" s="977"/>
      <c r="N298" s="977"/>
      <c r="O298" s="977"/>
      <c r="P298" s="977"/>
      <c r="Q298" s="977"/>
      <c r="R298" s="977"/>
      <c r="S298" s="977"/>
      <c r="T298" s="977"/>
      <c r="U298" s="977"/>
      <c r="V298" s="977"/>
      <c r="W298" s="977"/>
      <c r="X298" s="977"/>
      <c r="Y298" s="977"/>
    </row>
    <row r="299">
      <c r="A299" s="977"/>
      <c r="B299" s="977"/>
      <c r="C299" s="977"/>
      <c r="D299" s="977"/>
      <c r="E299" s="977"/>
      <c r="F299" s="977"/>
      <c r="G299" s="977"/>
      <c r="H299" s="977"/>
      <c r="I299" s="977"/>
      <c r="J299" s="977"/>
      <c r="K299" s="977"/>
      <c r="L299" s="977"/>
      <c r="M299" s="977"/>
      <c r="N299" s="977"/>
      <c r="O299" s="977"/>
      <c r="P299" s="977"/>
      <c r="Q299" s="977"/>
      <c r="R299" s="977"/>
      <c r="S299" s="977"/>
      <c r="T299" s="977"/>
      <c r="U299" s="977"/>
      <c r="V299" s="977"/>
      <c r="W299" s="977"/>
      <c r="X299" s="977"/>
      <c r="Y299" s="977"/>
    </row>
    <row r="300">
      <c r="A300" s="977"/>
      <c r="B300" s="977"/>
      <c r="C300" s="977"/>
      <c r="D300" s="977"/>
      <c r="E300" s="977"/>
      <c r="F300" s="977"/>
      <c r="G300" s="977"/>
      <c r="H300" s="977"/>
      <c r="I300" s="977"/>
      <c r="J300" s="977"/>
      <c r="K300" s="977"/>
      <c r="L300" s="977"/>
      <c r="M300" s="977"/>
      <c r="N300" s="977"/>
      <c r="O300" s="977"/>
      <c r="P300" s="977"/>
      <c r="Q300" s="977"/>
      <c r="R300" s="977"/>
      <c r="S300" s="977"/>
      <c r="T300" s="977"/>
      <c r="U300" s="977"/>
      <c r="V300" s="977"/>
      <c r="W300" s="977"/>
      <c r="X300" s="977"/>
      <c r="Y300" s="977"/>
    </row>
    <row r="301">
      <c r="A301" s="977"/>
      <c r="B301" s="977"/>
      <c r="C301" s="977"/>
      <c r="D301" s="977"/>
      <c r="E301" s="977"/>
      <c r="F301" s="977"/>
      <c r="G301" s="977"/>
      <c r="H301" s="977"/>
      <c r="I301" s="977"/>
      <c r="J301" s="977"/>
      <c r="K301" s="977"/>
      <c r="L301" s="977"/>
      <c r="M301" s="977"/>
      <c r="N301" s="977"/>
      <c r="O301" s="977"/>
      <c r="P301" s="977"/>
      <c r="Q301" s="977"/>
      <c r="R301" s="977"/>
      <c r="S301" s="977"/>
      <c r="T301" s="977"/>
      <c r="U301" s="977"/>
      <c r="V301" s="977"/>
      <c r="W301" s="977"/>
      <c r="X301" s="977"/>
      <c r="Y301" s="977"/>
    </row>
    <row r="302">
      <c r="A302" s="977"/>
      <c r="B302" s="977"/>
      <c r="C302" s="977"/>
      <c r="D302" s="977"/>
      <c r="E302" s="977"/>
      <c r="F302" s="977"/>
      <c r="G302" s="977"/>
      <c r="H302" s="977"/>
      <c r="I302" s="977"/>
      <c r="J302" s="977"/>
      <c r="K302" s="977"/>
      <c r="L302" s="977"/>
      <c r="M302" s="977"/>
      <c r="N302" s="977"/>
      <c r="O302" s="977"/>
      <c r="P302" s="977"/>
      <c r="Q302" s="977"/>
      <c r="R302" s="977"/>
      <c r="S302" s="977"/>
      <c r="T302" s="977"/>
      <c r="U302" s="977"/>
      <c r="V302" s="977"/>
      <c r="W302" s="977"/>
      <c r="X302" s="977"/>
      <c r="Y302" s="977"/>
    </row>
    <row r="303">
      <c r="A303" s="977"/>
      <c r="B303" s="977"/>
      <c r="C303" s="977"/>
      <c r="D303" s="977"/>
      <c r="E303" s="977"/>
      <c r="F303" s="977"/>
      <c r="G303" s="977"/>
      <c r="H303" s="977"/>
      <c r="I303" s="977"/>
      <c r="J303" s="977"/>
      <c r="K303" s="977"/>
      <c r="L303" s="977"/>
      <c r="M303" s="977"/>
      <c r="N303" s="977"/>
      <c r="O303" s="977"/>
      <c r="P303" s="977"/>
      <c r="Q303" s="977"/>
      <c r="R303" s="977"/>
      <c r="S303" s="977"/>
      <c r="T303" s="977"/>
      <c r="U303" s="977"/>
      <c r="V303" s="977"/>
      <c r="W303" s="977"/>
      <c r="X303" s="977"/>
      <c r="Y303" s="977"/>
    </row>
    <row r="304">
      <c r="A304" s="977"/>
      <c r="B304" s="977"/>
      <c r="C304" s="977"/>
      <c r="D304" s="977"/>
      <c r="E304" s="977"/>
      <c r="F304" s="977"/>
      <c r="G304" s="977"/>
      <c r="H304" s="977"/>
      <c r="I304" s="977"/>
      <c r="J304" s="977"/>
      <c r="K304" s="977"/>
      <c r="L304" s="977"/>
      <c r="M304" s="977"/>
      <c r="N304" s="977"/>
      <c r="O304" s="977"/>
      <c r="P304" s="977"/>
      <c r="Q304" s="977"/>
      <c r="R304" s="977"/>
      <c r="S304" s="977"/>
      <c r="T304" s="977"/>
      <c r="U304" s="977"/>
      <c r="V304" s="977"/>
      <c r="W304" s="977"/>
      <c r="X304" s="977"/>
      <c r="Y304" s="977"/>
    </row>
    <row r="305">
      <c r="A305" s="977"/>
      <c r="B305" s="977"/>
      <c r="C305" s="977"/>
      <c r="D305" s="977"/>
      <c r="E305" s="977"/>
      <c r="F305" s="977"/>
      <c r="G305" s="977"/>
      <c r="H305" s="977"/>
      <c r="I305" s="977"/>
      <c r="J305" s="977"/>
      <c r="K305" s="977"/>
      <c r="L305" s="977"/>
      <c r="M305" s="977"/>
      <c r="N305" s="977"/>
      <c r="O305" s="977"/>
      <c r="P305" s="977"/>
      <c r="Q305" s="977"/>
      <c r="R305" s="977"/>
      <c r="S305" s="977"/>
      <c r="T305" s="977"/>
      <c r="U305" s="977"/>
      <c r="V305" s="977"/>
      <c r="W305" s="977"/>
      <c r="X305" s="977"/>
      <c r="Y305" s="977"/>
    </row>
    <row r="306">
      <c r="A306" s="977"/>
      <c r="B306" s="977"/>
      <c r="C306" s="977"/>
      <c r="D306" s="977"/>
      <c r="E306" s="977"/>
      <c r="F306" s="977"/>
      <c r="G306" s="977"/>
      <c r="H306" s="977"/>
      <c r="I306" s="977"/>
      <c r="J306" s="977"/>
      <c r="K306" s="977"/>
      <c r="L306" s="977"/>
      <c r="M306" s="977"/>
      <c r="N306" s="977"/>
      <c r="O306" s="977"/>
      <c r="P306" s="977"/>
      <c r="Q306" s="977"/>
      <c r="R306" s="977"/>
      <c r="S306" s="977"/>
      <c r="T306" s="977"/>
      <c r="U306" s="977"/>
      <c r="V306" s="977"/>
      <c r="W306" s="977"/>
      <c r="X306" s="977"/>
      <c r="Y306" s="977"/>
    </row>
    <row r="307">
      <c r="A307" s="977"/>
      <c r="B307" s="977"/>
      <c r="C307" s="977"/>
      <c r="D307" s="977"/>
      <c r="E307" s="977"/>
      <c r="F307" s="977"/>
      <c r="G307" s="977"/>
      <c r="H307" s="977"/>
      <c r="I307" s="977"/>
      <c r="J307" s="977"/>
      <c r="K307" s="977"/>
      <c r="L307" s="977"/>
      <c r="M307" s="977"/>
      <c r="N307" s="977"/>
      <c r="O307" s="977"/>
      <c r="P307" s="977"/>
      <c r="Q307" s="977"/>
      <c r="R307" s="977"/>
      <c r="S307" s="977"/>
      <c r="T307" s="977"/>
      <c r="U307" s="977"/>
      <c r="V307" s="977"/>
      <c r="W307" s="977"/>
      <c r="X307" s="977"/>
      <c r="Y307" s="977"/>
    </row>
    <row r="308">
      <c r="A308" s="977"/>
      <c r="B308" s="977"/>
      <c r="C308" s="977"/>
      <c r="D308" s="977"/>
      <c r="E308" s="977"/>
      <c r="F308" s="977"/>
      <c r="G308" s="977"/>
      <c r="H308" s="977"/>
      <c r="I308" s="977"/>
      <c r="J308" s="977"/>
      <c r="K308" s="977"/>
      <c r="L308" s="977"/>
      <c r="M308" s="977"/>
      <c r="N308" s="977"/>
      <c r="O308" s="977"/>
      <c r="P308" s="977"/>
      <c r="Q308" s="977"/>
      <c r="R308" s="977"/>
      <c r="S308" s="977"/>
      <c r="T308" s="977"/>
      <c r="U308" s="977"/>
      <c r="V308" s="977"/>
      <c r="W308" s="977"/>
      <c r="X308" s="977"/>
      <c r="Y308" s="977"/>
    </row>
    <row r="309">
      <c r="A309" s="977"/>
      <c r="B309" s="977"/>
      <c r="C309" s="977"/>
      <c r="D309" s="977"/>
      <c r="E309" s="977"/>
      <c r="F309" s="977"/>
      <c r="G309" s="977"/>
      <c r="H309" s="977"/>
      <c r="I309" s="977"/>
      <c r="J309" s="977"/>
      <c r="K309" s="977"/>
      <c r="L309" s="977"/>
      <c r="M309" s="977"/>
      <c r="N309" s="977"/>
      <c r="O309" s="977"/>
      <c r="P309" s="977"/>
      <c r="Q309" s="977"/>
      <c r="R309" s="977"/>
      <c r="S309" s="977"/>
      <c r="T309" s="977"/>
      <c r="U309" s="977"/>
      <c r="V309" s="977"/>
      <c r="W309" s="977"/>
      <c r="X309" s="977"/>
      <c r="Y309" s="977"/>
    </row>
    <row r="310">
      <c r="A310" s="977"/>
      <c r="B310" s="977"/>
      <c r="C310" s="977"/>
      <c r="D310" s="977"/>
      <c r="E310" s="977"/>
      <c r="F310" s="977"/>
      <c r="G310" s="977"/>
      <c r="H310" s="977"/>
      <c r="I310" s="977"/>
      <c r="J310" s="977"/>
      <c r="K310" s="977"/>
      <c r="L310" s="977"/>
      <c r="M310" s="977"/>
      <c r="N310" s="977"/>
      <c r="O310" s="977"/>
      <c r="P310" s="977"/>
      <c r="Q310" s="977"/>
      <c r="R310" s="977"/>
      <c r="S310" s="977"/>
      <c r="T310" s="977"/>
      <c r="U310" s="977"/>
      <c r="V310" s="977"/>
      <c r="W310" s="977"/>
      <c r="X310" s="977"/>
      <c r="Y310" s="977"/>
    </row>
    <row r="311">
      <c r="A311" s="977"/>
      <c r="B311" s="977"/>
      <c r="C311" s="977"/>
      <c r="D311" s="977"/>
      <c r="E311" s="977"/>
      <c r="F311" s="977"/>
      <c r="G311" s="977"/>
      <c r="H311" s="977"/>
      <c r="I311" s="977"/>
      <c r="J311" s="977"/>
      <c r="K311" s="977"/>
      <c r="L311" s="977"/>
      <c r="M311" s="977"/>
      <c r="N311" s="977"/>
      <c r="O311" s="977"/>
      <c r="P311" s="977"/>
      <c r="Q311" s="977"/>
      <c r="R311" s="977"/>
      <c r="S311" s="977"/>
      <c r="T311" s="977"/>
      <c r="U311" s="977"/>
      <c r="V311" s="977"/>
      <c r="W311" s="977"/>
      <c r="X311" s="977"/>
      <c r="Y311" s="977"/>
    </row>
    <row r="312">
      <c r="A312" s="977"/>
      <c r="B312" s="977"/>
      <c r="C312" s="977"/>
      <c r="D312" s="977"/>
      <c r="E312" s="977"/>
      <c r="F312" s="977"/>
      <c r="G312" s="977"/>
      <c r="H312" s="977"/>
      <c r="I312" s="977"/>
      <c r="J312" s="977"/>
      <c r="K312" s="977"/>
      <c r="L312" s="977"/>
      <c r="M312" s="977"/>
      <c r="N312" s="977"/>
      <c r="O312" s="977"/>
      <c r="P312" s="977"/>
      <c r="Q312" s="977"/>
      <c r="R312" s="977"/>
      <c r="S312" s="977"/>
      <c r="T312" s="977"/>
      <c r="U312" s="977"/>
      <c r="V312" s="977"/>
      <c r="W312" s="977"/>
      <c r="X312" s="977"/>
      <c r="Y312" s="977"/>
    </row>
    <row r="313">
      <c r="A313" s="977"/>
      <c r="B313" s="977"/>
      <c r="C313" s="977"/>
      <c r="D313" s="977"/>
      <c r="E313" s="977"/>
      <c r="F313" s="977"/>
      <c r="G313" s="977"/>
      <c r="H313" s="977"/>
      <c r="I313" s="977"/>
      <c r="J313" s="977"/>
      <c r="K313" s="977"/>
      <c r="L313" s="977"/>
      <c r="M313" s="977"/>
      <c r="N313" s="977"/>
      <c r="O313" s="977"/>
      <c r="P313" s="977"/>
      <c r="Q313" s="977"/>
      <c r="R313" s="977"/>
      <c r="S313" s="977"/>
      <c r="T313" s="977"/>
      <c r="U313" s="977"/>
      <c r="V313" s="977"/>
      <c r="W313" s="977"/>
      <c r="X313" s="977"/>
      <c r="Y313" s="977"/>
    </row>
    <row r="314">
      <c r="A314" s="977"/>
      <c r="B314" s="977"/>
      <c r="C314" s="977"/>
      <c r="D314" s="977"/>
      <c r="E314" s="977"/>
      <c r="F314" s="977"/>
      <c r="G314" s="977"/>
      <c r="H314" s="977"/>
      <c r="I314" s="977"/>
      <c r="J314" s="977"/>
      <c r="K314" s="977"/>
      <c r="L314" s="977"/>
      <c r="M314" s="977"/>
      <c r="N314" s="977"/>
      <c r="O314" s="977"/>
      <c r="P314" s="977"/>
      <c r="Q314" s="977"/>
      <c r="R314" s="977"/>
      <c r="S314" s="977"/>
      <c r="T314" s="977"/>
      <c r="U314" s="977"/>
      <c r="V314" s="977"/>
      <c r="W314" s="977"/>
      <c r="X314" s="977"/>
      <c r="Y314" s="977"/>
    </row>
    <row r="315">
      <c r="A315" s="977"/>
      <c r="B315" s="977"/>
      <c r="C315" s="977"/>
      <c r="D315" s="977"/>
      <c r="E315" s="977"/>
      <c r="F315" s="977"/>
      <c r="G315" s="977"/>
      <c r="H315" s="977"/>
      <c r="I315" s="977"/>
      <c r="J315" s="977"/>
      <c r="K315" s="977"/>
      <c r="L315" s="977"/>
      <c r="M315" s="977"/>
      <c r="N315" s="977"/>
      <c r="O315" s="977"/>
      <c r="P315" s="977"/>
      <c r="Q315" s="977"/>
      <c r="R315" s="977"/>
      <c r="S315" s="977"/>
      <c r="T315" s="977"/>
      <c r="U315" s="977"/>
      <c r="V315" s="977"/>
      <c r="W315" s="977"/>
      <c r="X315" s="977"/>
      <c r="Y315" s="977"/>
    </row>
    <row r="316">
      <c r="A316" s="977"/>
      <c r="B316" s="977"/>
      <c r="C316" s="977"/>
      <c r="D316" s="977"/>
      <c r="E316" s="977"/>
      <c r="F316" s="977"/>
      <c r="G316" s="977"/>
      <c r="H316" s="977"/>
      <c r="I316" s="977"/>
      <c r="J316" s="977"/>
      <c r="K316" s="977"/>
      <c r="L316" s="977"/>
      <c r="M316" s="977"/>
      <c r="N316" s="977"/>
      <c r="O316" s="977"/>
      <c r="P316" s="977"/>
      <c r="Q316" s="977"/>
      <c r="R316" s="977"/>
      <c r="S316" s="977"/>
      <c r="T316" s="977"/>
      <c r="U316" s="977"/>
      <c r="V316" s="977"/>
      <c r="W316" s="977"/>
      <c r="X316" s="977"/>
      <c r="Y316" s="977"/>
    </row>
    <row r="317">
      <c r="A317" s="977"/>
      <c r="B317" s="977"/>
      <c r="C317" s="977"/>
      <c r="D317" s="977"/>
      <c r="E317" s="977"/>
      <c r="F317" s="977"/>
      <c r="G317" s="977"/>
      <c r="H317" s="977"/>
      <c r="I317" s="977"/>
      <c r="J317" s="977"/>
      <c r="K317" s="977"/>
      <c r="L317" s="977"/>
      <c r="M317" s="977"/>
      <c r="N317" s="977"/>
      <c r="O317" s="977"/>
      <c r="P317" s="977"/>
      <c r="Q317" s="977"/>
      <c r="R317" s="977"/>
      <c r="S317" s="977"/>
      <c r="T317" s="977"/>
      <c r="U317" s="977"/>
      <c r="V317" s="977"/>
      <c r="W317" s="977"/>
      <c r="X317" s="977"/>
      <c r="Y317" s="977"/>
    </row>
    <row r="318">
      <c r="A318" s="977"/>
      <c r="B318" s="977"/>
      <c r="C318" s="977"/>
      <c r="D318" s="977"/>
      <c r="E318" s="977"/>
      <c r="F318" s="977"/>
      <c r="G318" s="977"/>
      <c r="H318" s="977"/>
      <c r="I318" s="977"/>
      <c r="J318" s="977"/>
      <c r="K318" s="977"/>
      <c r="L318" s="977"/>
      <c r="M318" s="977"/>
      <c r="N318" s="977"/>
      <c r="O318" s="977"/>
      <c r="P318" s="977"/>
      <c r="Q318" s="977"/>
      <c r="R318" s="977"/>
      <c r="S318" s="977"/>
      <c r="T318" s="977"/>
      <c r="U318" s="977"/>
      <c r="V318" s="977"/>
      <c r="W318" s="977"/>
      <c r="X318" s="977"/>
      <c r="Y318" s="977"/>
    </row>
    <row r="319">
      <c r="A319" s="977"/>
      <c r="B319" s="977"/>
      <c r="C319" s="977"/>
      <c r="D319" s="977"/>
      <c r="E319" s="977"/>
      <c r="F319" s="977"/>
      <c r="G319" s="977"/>
      <c r="H319" s="977"/>
      <c r="I319" s="977"/>
      <c r="J319" s="977"/>
      <c r="K319" s="977"/>
      <c r="L319" s="977"/>
      <c r="M319" s="977"/>
      <c r="N319" s="977"/>
      <c r="O319" s="977"/>
      <c r="P319" s="977"/>
      <c r="Q319" s="977"/>
      <c r="R319" s="977"/>
      <c r="S319" s="977"/>
      <c r="T319" s="977"/>
      <c r="U319" s="977"/>
      <c r="V319" s="977"/>
      <c r="W319" s="977"/>
      <c r="X319" s="977"/>
      <c r="Y319" s="977"/>
    </row>
    <row r="320">
      <c r="A320" s="977"/>
      <c r="B320" s="977"/>
      <c r="C320" s="977"/>
      <c r="D320" s="977"/>
      <c r="E320" s="977"/>
      <c r="F320" s="977"/>
      <c r="G320" s="977"/>
      <c r="H320" s="977"/>
      <c r="I320" s="977"/>
      <c r="J320" s="977"/>
      <c r="K320" s="977"/>
      <c r="L320" s="977"/>
      <c r="M320" s="977"/>
      <c r="N320" s="977"/>
      <c r="O320" s="977"/>
      <c r="P320" s="977"/>
      <c r="Q320" s="977"/>
      <c r="R320" s="977"/>
      <c r="S320" s="977"/>
      <c r="T320" s="977"/>
      <c r="U320" s="977"/>
      <c r="V320" s="977"/>
      <c r="W320" s="977"/>
      <c r="X320" s="977"/>
      <c r="Y320" s="977"/>
    </row>
    <row r="321">
      <c r="A321" s="977"/>
      <c r="B321" s="977"/>
      <c r="C321" s="977"/>
      <c r="D321" s="977"/>
      <c r="E321" s="977"/>
      <c r="F321" s="977"/>
      <c r="G321" s="977"/>
      <c r="H321" s="977"/>
      <c r="I321" s="977"/>
      <c r="J321" s="977"/>
      <c r="K321" s="977"/>
      <c r="L321" s="977"/>
      <c r="M321" s="977"/>
      <c r="N321" s="977"/>
      <c r="O321" s="977"/>
      <c r="P321" s="977"/>
      <c r="Q321" s="977"/>
      <c r="R321" s="977"/>
      <c r="S321" s="977"/>
      <c r="T321" s="977"/>
      <c r="U321" s="977"/>
      <c r="V321" s="977"/>
      <c r="W321" s="977"/>
      <c r="X321" s="977"/>
      <c r="Y321" s="977"/>
    </row>
    <row r="322">
      <c r="A322" s="977"/>
      <c r="B322" s="977"/>
      <c r="C322" s="977"/>
      <c r="D322" s="977"/>
      <c r="E322" s="977"/>
      <c r="F322" s="977"/>
      <c r="G322" s="977"/>
      <c r="H322" s="977"/>
      <c r="I322" s="977"/>
      <c r="J322" s="977"/>
      <c r="K322" s="977"/>
      <c r="L322" s="977"/>
      <c r="M322" s="977"/>
      <c r="N322" s="977"/>
      <c r="O322" s="977"/>
      <c r="P322" s="977"/>
      <c r="Q322" s="977"/>
      <c r="R322" s="977"/>
      <c r="S322" s="977"/>
      <c r="T322" s="977"/>
      <c r="U322" s="977"/>
      <c r="V322" s="977"/>
      <c r="W322" s="977"/>
      <c r="X322" s="977"/>
      <c r="Y322" s="977"/>
    </row>
    <row r="323">
      <c r="A323" s="977"/>
      <c r="B323" s="977"/>
      <c r="C323" s="977"/>
      <c r="D323" s="977"/>
      <c r="E323" s="977"/>
      <c r="F323" s="977"/>
      <c r="G323" s="977"/>
      <c r="H323" s="977"/>
      <c r="I323" s="977"/>
      <c r="J323" s="977"/>
      <c r="K323" s="977"/>
      <c r="L323" s="977"/>
      <c r="M323" s="977"/>
      <c r="N323" s="977"/>
      <c r="O323" s="977"/>
      <c r="P323" s="977"/>
      <c r="Q323" s="977"/>
      <c r="R323" s="977"/>
      <c r="S323" s="977"/>
      <c r="T323" s="977"/>
      <c r="U323" s="977"/>
      <c r="V323" s="977"/>
      <c r="W323" s="977"/>
      <c r="X323" s="977"/>
      <c r="Y323" s="977"/>
    </row>
    <row r="324">
      <c r="A324" s="977"/>
      <c r="B324" s="977"/>
      <c r="C324" s="977"/>
      <c r="D324" s="977"/>
      <c r="E324" s="977"/>
      <c r="F324" s="977"/>
      <c r="G324" s="977"/>
      <c r="H324" s="977"/>
      <c r="I324" s="977"/>
      <c r="J324" s="977"/>
      <c r="K324" s="977"/>
      <c r="L324" s="977"/>
      <c r="M324" s="977"/>
      <c r="N324" s="977"/>
      <c r="O324" s="977"/>
      <c r="P324" s="977"/>
      <c r="Q324" s="977"/>
      <c r="R324" s="977"/>
      <c r="S324" s="977"/>
      <c r="T324" s="977"/>
      <c r="U324" s="977"/>
      <c r="V324" s="977"/>
      <c r="W324" s="977"/>
      <c r="X324" s="977"/>
      <c r="Y324" s="977"/>
    </row>
    <row r="325">
      <c r="A325" s="977"/>
      <c r="B325" s="977"/>
      <c r="C325" s="977"/>
      <c r="D325" s="977"/>
      <c r="E325" s="977"/>
      <c r="F325" s="977"/>
      <c r="G325" s="977"/>
      <c r="H325" s="977"/>
      <c r="I325" s="977"/>
      <c r="J325" s="977"/>
      <c r="K325" s="977"/>
      <c r="L325" s="977"/>
      <c r="M325" s="977"/>
      <c r="N325" s="977"/>
      <c r="O325" s="977"/>
      <c r="P325" s="977"/>
      <c r="Q325" s="977"/>
      <c r="R325" s="977"/>
      <c r="S325" s="977"/>
      <c r="T325" s="977"/>
      <c r="U325" s="977"/>
      <c r="V325" s="977"/>
      <c r="W325" s="977"/>
      <c r="X325" s="977"/>
      <c r="Y325" s="977"/>
    </row>
    <row r="326">
      <c r="A326" s="977"/>
      <c r="B326" s="977"/>
      <c r="C326" s="977"/>
      <c r="D326" s="977"/>
      <c r="E326" s="977"/>
      <c r="F326" s="977"/>
      <c r="G326" s="977"/>
      <c r="H326" s="977"/>
      <c r="I326" s="977"/>
      <c r="J326" s="977"/>
      <c r="K326" s="977"/>
      <c r="L326" s="977"/>
      <c r="M326" s="977"/>
      <c r="N326" s="977"/>
      <c r="O326" s="977"/>
      <c r="P326" s="977"/>
      <c r="Q326" s="977"/>
      <c r="R326" s="977"/>
      <c r="S326" s="977"/>
      <c r="T326" s="977"/>
      <c r="U326" s="977"/>
      <c r="V326" s="977"/>
      <c r="W326" s="977"/>
      <c r="X326" s="977"/>
      <c r="Y326" s="977"/>
    </row>
    <row r="327">
      <c r="A327" s="977"/>
      <c r="B327" s="977"/>
      <c r="C327" s="977"/>
      <c r="D327" s="977"/>
      <c r="E327" s="977"/>
      <c r="F327" s="977"/>
      <c r="G327" s="977"/>
      <c r="H327" s="977"/>
      <c r="I327" s="977"/>
      <c r="J327" s="977"/>
      <c r="K327" s="977"/>
      <c r="L327" s="977"/>
      <c r="M327" s="977"/>
      <c r="N327" s="977"/>
      <c r="O327" s="977"/>
      <c r="P327" s="977"/>
      <c r="Q327" s="977"/>
      <c r="R327" s="977"/>
      <c r="S327" s="977"/>
      <c r="T327" s="977"/>
      <c r="U327" s="977"/>
      <c r="V327" s="977"/>
      <c r="W327" s="977"/>
      <c r="X327" s="977"/>
      <c r="Y327" s="977"/>
    </row>
    <row r="328">
      <c r="A328" s="977"/>
      <c r="B328" s="977"/>
      <c r="C328" s="977"/>
      <c r="D328" s="977"/>
      <c r="E328" s="977"/>
      <c r="F328" s="977"/>
      <c r="G328" s="977"/>
      <c r="H328" s="977"/>
      <c r="I328" s="977"/>
      <c r="J328" s="977"/>
      <c r="K328" s="977"/>
      <c r="L328" s="977"/>
      <c r="M328" s="977"/>
      <c r="N328" s="977"/>
      <c r="O328" s="977"/>
      <c r="P328" s="977"/>
      <c r="Q328" s="977"/>
      <c r="R328" s="977"/>
      <c r="S328" s="977"/>
      <c r="T328" s="977"/>
      <c r="U328" s="977"/>
      <c r="V328" s="977"/>
      <c r="W328" s="977"/>
      <c r="X328" s="977"/>
      <c r="Y328" s="977"/>
    </row>
    <row r="329">
      <c r="A329" s="977"/>
      <c r="B329" s="977"/>
      <c r="C329" s="977"/>
      <c r="D329" s="977"/>
      <c r="E329" s="977"/>
      <c r="F329" s="977"/>
      <c r="G329" s="977"/>
      <c r="H329" s="977"/>
      <c r="I329" s="977"/>
      <c r="J329" s="977"/>
      <c r="K329" s="977"/>
      <c r="L329" s="977"/>
      <c r="M329" s="977"/>
      <c r="N329" s="977"/>
      <c r="O329" s="977"/>
      <c r="P329" s="977"/>
      <c r="Q329" s="977"/>
      <c r="R329" s="977"/>
      <c r="S329" s="977"/>
      <c r="T329" s="977"/>
      <c r="U329" s="977"/>
      <c r="V329" s="977"/>
      <c r="W329" s="977"/>
      <c r="X329" s="977"/>
      <c r="Y329" s="977"/>
    </row>
    <row r="330">
      <c r="A330" s="977"/>
      <c r="B330" s="977"/>
      <c r="C330" s="977"/>
      <c r="D330" s="977"/>
      <c r="E330" s="977"/>
      <c r="F330" s="977"/>
      <c r="G330" s="977"/>
      <c r="H330" s="977"/>
      <c r="I330" s="977"/>
      <c r="J330" s="977"/>
      <c r="K330" s="977"/>
      <c r="L330" s="977"/>
      <c r="M330" s="977"/>
      <c r="N330" s="977"/>
      <c r="O330" s="977"/>
      <c r="P330" s="977"/>
      <c r="Q330" s="977"/>
      <c r="R330" s="977"/>
      <c r="S330" s="977"/>
      <c r="T330" s="977"/>
      <c r="U330" s="977"/>
      <c r="V330" s="977"/>
      <c r="W330" s="977"/>
      <c r="X330" s="977"/>
      <c r="Y330" s="977"/>
    </row>
    <row r="331">
      <c r="A331" s="977"/>
      <c r="B331" s="977"/>
      <c r="C331" s="977"/>
      <c r="D331" s="977"/>
      <c r="E331" s="977"/>
      <c r="F331" s="977"/>
      <c r="G331" s="977"/>
      <c r="H331" s="977"/>
      <c r="I331" s="977"/>
      <c r="J331" s="977"/>
      <c r="K331" s="977"/>
      <c r="L331" s="977"/>
      <c r="M331" s="977"/>
      <c r="N331" s="977"/>
      <c r="O331" s="977"/>
      <c r="P331" s="977"/>
      <c r="Q331" s="977"/>
      <c r="R331" s="977"/>
      <c r="S331" s="977"/>
      <c r="T331" s="977"/>
      <c r="U331" s="977"/>
      <c r="V331" s="977"/>
      <c r="W331" s="977"/>
      <c r="X331" s="977"/>
      <c r="Y331" s="977"/>
    </row>
    <row r="332">
      <c r="A332" s="977"/>
      <c r="B332" s="977"/>
      <c r="C332" s="977"/>
      <c r="D332" s="977"/>
      <c r="E332" s="977"/>
      <c r="F332" s="977"/>
      <c r="G332" s="977"/>
      <c r="H332" s="977"/>
      <c r="I332" s="977"/>
      <c r="J332" s="977"/>
      <c r="K332" s="977"/>
      <c r="L332" s="977"/>
      <c r="M332" s="977"/>
      <c r="N332" s="977"/>
      <c r="O332" s="977"/>
      <c r="P332" s="977"/>
      <c r="Q332" s="977"/>
      <c r="R332" s="977"/>
      <c r="S332" s="977"/>
      <c r="T332" s="977"/>
      <c r="U332" s="977"/>
      <c r="V332" s="977"/>
      <c r="W332" s="977"/>
      <c r="X332" s="977"/>
      <c r="Y332" s="977"/>
    </row>
    <row r="333">
      <c r="A333" s="977"/>
      <c r="B333" s="977"/>
      <c r="C333" s="977"/>
      <c r="D333" s="977"/>
      <c r="E333" s="977"/>
      <c r="F333" s="977"/>
      <c r="G333" s="977"/>
      <c r="H333" s="977"/>
      <c r="I333" s="977"/>
      <c r="J333" s="977"/>
      <c r="K333" s="977"/>
      <c r="L333" s="977"/>
      <c r="M333" s="977"/>
      <c r="N333" s="977"/>
      <c r="O333" s="977"/>
      <c r="P333" s="977"/>
      <c r="Q333" s="977"/>
      <c r="R333" s="977"/>
      <c r="S333" s="977"/>
      <c r="T333" s="977"/>
      <c r="U333" s="977"/>
      <c r="V333" s="977"/>
      <c r="W333" s="977"/>
      <c r="X333" s="977"/>
      <c r="Y333" s="977"/>
    </row>
    <row r="334">
      <c r="A334" s="977"/>
      <c r="B334" s="977"/>
      <c r="C334" s="977"/>
      <c r="D334" s="977"/>
      <c r="E334" s="977"/>
      <c r="F334" s="977"/>
      <c r="G334" s="977"/>
      <c r="H334" s="977"/>
      <c r="I334" s="977"/>
      <c r="J334" s="977"/>
      <c r="K334" s="977"/>
      <c r="L334" s="977"/>
      <c r="M334" s="977"/>
      <c r="N334" s="977"/>
      <c r="O334" s="977"/>
      <c r="P334" s="977"/>
      <c r="Q334" s="977"/>
      <c r="R334" s="977"/>
      <c r="S334" s="977"/>
      <c r="T334" s="977"/>
      <c r="U334" s="977"/>
      <c r="V334" s="977"/>
      <c r="W334" s="977"/>
      <c r="X334" s="977"/>
      <c r="Y334" s="977"/>
    </row>
    <row r="335">
      <c r="A335" s="977"/>
      <c r="B335" s="977"/>
      <c r="C335" s="977"/>
      <c r="D335" s="977"/>
      <c r="E335" s="977"/>
      <c r="F335" s="977"/>
      <c r="G335" s="977"/>
      <c r="H335" s="977"/>
      <c r="I335" s="977"/>
      <c r="J335" s="977"/>
      <c r="K335" s="977"/>
      <c r="L335" s="977"/>
      <c r="M335" s="977"/>
      <c r="N335" s="977"/>
      <c r="O335" s="977"/>
      <c r="P335" s="977"/>
      <c r="Q335" s="977"/>
      <c r="R335" s="977"/>
      <c r="S335" s="977"/>
      <c r="T335" s="977"/>
      <c r="U335" s="977"/>
      <c r="V335" s="977"/>
      <c r="W335" s="977"/>
      <c r="X335" s="977"/>
      <c r="Y335" s="977"/>
    </row>
    <row r="336">
      <c r="A336" s="977"/>
      <c r="B336" s="977"/>
      <c r="C336" s="977"/>
      <c r="D336" s="977"/>
      <c r="E336" s="977"/>
      <c r="F336" s="977"/>
      <c r="G336" s="977"/>
      <c r="H336" s="977"/>
      <c r="I336" s="977"/>
      <c r="J336" s="977"/>
      <c r="K336" s="977"/>
      <c r="L336" s="977"/>
      <c r="M336" s="977"/>
      <c r="N336" s="977"/>
      <c r="O336" s="977"/>
      <c r="P336" s="977"/>
      <c r="Q336" s="977"/>
      <c r="R336" s="977"/>
      <c r="S336" s="977"/>
      <c r="T336" s="977"/>
      <c r="U336" s="977"/>
      <c r="V336" s="977"/>
      <c r="W336" s="977"/>
      <c r="X336" s="977"/>
      <c r="Y336" s="977"/>
    </row>
    <row r="337">
      <c r="A337" s="977"/>
      <c r="B337" s="977"/>
      <c r="C337" s="977"/>
      <c r="D337" s="977"/>
      <c r="E337" s="977"/>
      <c r="F337" s="977"/>
      <c r="G337" s="977"/>
      <c r="H337" s="977"/>
      <c r="I337" s="977"/>
      <c r="J337" s="977"/>
      <c r="K337" s="977"/>
      <c r="L337" s="977"/>
      <c r="M337" s="977"/>
      <c r="N337" s="977"/>
      <c r="O337" s="977"/>
      <c r="P337" s="977"/>
      <c r="Q337" s="977"/>
      <c r="R337" s="977"/>
      <c r="S337" s="977"/>
      <c r="T337" s="977"/>
      <c r="U337" s="977"/>
      <c r="V337" s="977"/>
      <c r="W337" s="977"/>
      <c r="X337" s="977"/>
      <c r="Y337" s="977"/>
    </row>
    <row r="338">
      <c r="A338" s="977"/>
      <c r="B338" s="977"/>
      <c r="C338" s="977"/>
      <c r="D338" s="977"/>
      <c r="E338" s="977"/>
      <c r="F338" s="977"/>
      <c r="G338" s="977"/>
      <c r="H338" s="977"/>
      <c r="I338" s="977"/>
      <c r="J338" s="977"/>
      <c r="K338" s="977"/>
      <c r="L338" s="977"/>
      <c r="M338" s="977"/>
      <c r="N338" s="977"/>
      <c r="O338" s="977"/>
      <c r="P338" s="977"/>
      <c r="Q338" s="977"/>
      <c r="R338" s="977"/>
      <c r="S338" s="977"/>
      <c r="T338" s="977"/>
      <c r="U338" s="977"/>
      <c r="V338" s="977"/>
      <c r="W338" s="977"/>
      <c r="X338" s="977"/>
      <c r="Y338" s="977"/>
    </row>
    <row r="339">
      <c r="A339" s="977"/>
      <c r="B339" s="977"/>
      <c r="C339" s="977"/>
      <c r="D339" s="977"/>
      <c r="E339" s="977"/>
      <c r="F339" s="977"/>
      <c r="G339" s="977"/>
      <c r="H339" s="977"/>
      <c r="I339" s="977"/>
      <c r="J339" s="977"/>
      <c r="K339" s="977"/>
      <c r="L339" s="977"/>
      <c r="M339" s="977"/>
      <c r="N339" s="977"/>
      <c r="O339" s="977"/>
      <c r="P339" s="977"/>
      <c r="Q339" s="977"/>
      <c r="R339" s="977"/>
      <c r="S339" s="977"/>
      <c r="T339" s="977"/>
      <c r="U339" s="977"/>
      <c r="V339" s="977"/>
      <c r="W339" s="977"/>
      <c r="X339" s="977"/>
      <c r="Y339" s="977"/>
    </row>
    <row r="340">
      <c r="A340" s="977"/>
      <c r="B340" s="977"/>
      <c r="C340" s="977"/>
      <c r="D340" s="977"/>
      <c r="E340" s="977"/>
      <c r="F340" s="977"/>
      <c r="G340" s="977"/>
      <c r="H340" s="977"/>
      <c r="I340" s="977"/>
      <c r="J340" s="977"/>
      <c r="K340" s="977"/>
      <c r="L340" s="977"/>
      <c r="M340" s="977"/>
      <c r="N340" s="977"/>
      <c r="O340" s="977"/>
      <c r="P340" s="977"/>
      <c r="Q340" s="977"/>
      <c r="R340" s="977"/>
      <c r="S340" s="977"/>
      <c r="T340" s="977"/>
      <c r="U340" s="977"/>
      <c r="V340" s="977"/>
      <c r="W340" s="977"/>
      <c r="X340" s="977"/>
      <c r="Y340" s="977"/>
    </row>
    <row r="341">
      <c r="A341" s="977"/>
      <c r="B341" s="977"/>
      <c r="C341" s="977"/>
      <c r="D341" s="977"/>
      <c r="E341" s="977"/>
      <c r="F341" s="977"/>
      <c r="G341" s="977"/>
      <c r="H341" s="977"/>
      <c r="I341" s="977"/>
      <c r="J341" s="977"/>
      <c r="K341" s="977"/>
      <c r="L341" s="977"/>
      <c r="M341" s="977"/>
      <c r="N341" s="977"/>
      <c r="O341" s="977"/>
      <c r="P341" s="977"/>
      <c r="Q341" s="977"/>
      <c r="R341" s="977"/>
      <c r="S341" s="977"/>
      <c r="T341" s="977"/>
      <c r="U341" s="977"/>
      <c r="V341" s="977"/>
      <c r="W341" s="977"/>
      <c r="X341" s="977"/>
      <c r="Y341" s="977"/>
    </row>
    <row r="342">
      <c r="A342" s="977"/>
      <c r="B342" s="977"/>
      <c r="C342" s="977"/>
      <c r="D342" s="977"/>
      <c r="E342" s="977"/>
      <c r="F342" s="977"/>
      <c r="G342" s="977"/>
      <c r="H342" s="977"/>
      <c r="I342" s="977"/>
      <c r="J342" s="977"/>
      <c r="K342" s="977"/>
      <c r="L342" s="977"/>
      <c r="M342" s="977"/>
      <c r="N342" s="977"/>
      <c r="O342" s="977"/>
      <c r="P342" s="977"/>
      <c r="Q342" s="977"/>
      <c r="R342" s="977"/>
      <c r="S342" s="977"/>
      <c r="T342" s="977"/>
      <c r="U342" s="977"/>
      <c r="V342" s="977"/>
      <c r="W342" s="977"/>
      <c r="X342" s="977"/>
      <c r="Y342" s="977"/>
    </row>
    <row r="343">
      <c r="A343" s="977"/>
      <c r="B343" s="977"/>
      <c r="C343" s="977"/>
      <c r="D343" s="977"/>
      <c r="E343" s="977"/>
      <c r="F343" s="977"/>
      <c r="G343" s="977"/>
      <c r="H343" s="977"/>
      <c r="I343" s="977"/>
      <c r="J343" s="977"/>
      <c r="K343" s="977"/>
      <c r="L343" s="977"/>
      <c r="M343" s="977"/>
      <c r="N343" s="977"/>
      <c r="O343" s="977"/>
      <c r="P343" s="977"/>
      <c r="Q343" s="977"/>
      <c r="R343" s="977"/>
      <c r="S343" s="977"/>
      <c r="T343" s="977"/>
      <c r="U343" s="977"/>
      <c r="V343" s="977"/>
      <c r="W343" s="977"/>
      <c r="X343" s="977"/>
      <c r="Y343" s="977"/>
    </row>
    <row r="344">
      <c r="A344" s="977"/>
      <c r="B344" s="977"/>
      <c r="C344" s="977"/>
      <c r="D344" s="977"/>
      <c r="E344" s="977"/>
      <c r="F344" s="977"/>
      <c r="G344" s="977"/>
      <c r="H344" s="977"/>
      <c r="I344" s="977"/>
      <c r="J344" s="977"/>
      <c r="K344" s="977"/>
      <c r="L344" s="977"/>
      <c r="M344" s="977"/>
      <c r="N344" s="977"/>
      <c r="O344" s="977"/>
      <c r="P344" s="977"/>
      <c r="Q344" s="977"/>
      <c r="R344" s="977"/>
      <c r="S344" s="977"/>
      <c r="T344" s="977"/>
      <c r="U344" s="977"/>
      <c r="V344" s="977"/>
      <c r="W344" s="977"/>
      <c r="X344" s="977"/>
      <c r="Y344" s="977"/>
    </row>
    <row r="345">
      <c r="A345" s="977"/>
      <c r="B345" s="977"/>
      <c r="C345" s="977"/>
      <c r="D345" s="977"/>
      <c r="E345" s="977"/>
      <c r="F345" s="977"/>
      <c r="G345" s="977"/>
      <c r="H345" s="977"/>
      <c r="I345" s="977"/>
      <c r="J345" s="977"/>
      <c r="K345" s="977"/>
      <c r="L345" s="977"/>
      <c r="M345" s="977"/>
      <c r="N345" s="977"/>
      <c r="O345" s="977"/>
      <c r="P345" s="977"/>
      <c r="Q345" s="977"/>
      <c r="R345" s="977"/>
      <c r="S345" s="977"/>
      <c r="T345" s="977"/>
      <c r="U345" s="977"/>
      <c r="V345" s="977"/>
      <c r="W345" s="977"/>
      <c r="X345" s="977"/>
      <c r="Y345" s="977"/>
    </row>
    <row r="346">
      <c r="A346" s="977"/>
      <c r="B346" s="977"/>
      <c r="C346" s="977"/>
      <c r="D346" s="977"/>
      <c r="E346" s="977"/>
      <c r="F346" s="977"/>
      <c r="G346" s="977"/>
      <c r="H346" s="977"/>
      <c r="I346" s="977"/>
      <c r="J346" s="977"/>
      <c r="K346" s="977"/>
      <c r="L346" s="977"/>
      <c r="M346" s="977"/>
      <c r="N346" s="977"/>
      <c r="O346" s="977"/>
      <c r="P346" s="977"/>
      <c r="Q346" s="977"/>
      <c r="R346" s="977"/>
      <c r="S346" s="977"/>
      <c r="T346" s="977"/>
      <c r="U346" s="977"/>
      <c r="V346" s="977"/>
      <c r="W346" s="977"/>
      <c r="X346" s="977"/>
      <c r="Y346" s="977"/>
    </row>
    <row r="347">
      <c r="A347" s="977"/>
      <c r="B347" s="977"/>
      <c r="C347" s="977"/>
      <c r="D347" s="977"/>
      <c r="E347" s="977"/>
      <c r="F347" s="977"/>
      <c r="G347" s="977"/>
      <c r="H347" s="977"/>
      <c r="I347" s="977"/>
      <c r="J347" s="977"/>
      <c r="K347" s="977"/>
      <c r="L347" s="977"/>
      <c r="M347" s="977"/>
      <c r="N347" s="977"/>
      <c r="O347" s="977"/>
      <c r="P347" s="977"/>
      <c r="Q347" s="977"/>
      <c r="R347" s="977"/>
      <c r="S347" s="977"/>
      <c r="T347" s="977"/>
      <c r="U347" s="977"/>
      <c r="V347" s="977"/>
      <c r="W347" s="977"/>
      <c r="X347" s="977"/>
      <c r="Y347" s="977"/>
    </row>
    <row r="348">
      <c r="A348" s="977"/>
      <c r="B348" s="977"/>
      <c r="C348" s="977"/>
      <c r="D348" s="977"/>
      <c r="E348" s="977"/>
      <c r="F348" s="977"/>
      <c r="G348" s="977"/>
      <c r="H348" s="977"/>
      <c r="I348" s="977"/>
      <c r="J348" s="977"/>
      <c r="K348" s="977"/>
      <c r="L348" s="977"/>
      <c r="M348" s="977"/>
      <c r="N348" s="977"/>
      <c r="O348" s="977"/>
      <c r="P348" s="977"/>
      <c r="Q348" s="977"/>
      <c r="R348" s="977"/>
      <c r="S348" s="977"/>
      <c r="T348" s="977"/>
      <c r="U348" s="977"/>
      <c r="V348" s="977"/>
      <c r="W348" s="977"/>
      <c r="X348" s="977"/>
      <c r="Y348" s="977"/>
    </row>
    <row r="349">
      <c r="A349" s="977"/>
      <c r="B349" s="977"/>
      <c r="C349" s="977"/>
      <c r="D349" s="977"/>
      <c r="E349" s="977"/>
      <c r="F349" s="977"/>
      <c r="G349" s="977"/>
      <c r="H349" s="977"/>
      <c r="I349" s="977"/>
      <c r="J349" s="977"/>
      <c r="K349" s="977"/>
      <c r="L349" s="977"/>
      <c r="M349" s="977"/>
      <c r="N349" s="977"/>
      <c r="O349" s="977"/>
      <c r="P349" s="977"/>
      <c r="Q349" s="977"/>
      <c r="R349" s="977"/>
      <c r="S349" s="977"/>
      <c r="T349" s="977"/>
      <c r="U349" s="977"/>
      <c r="V349" s="977"/>
      <c r="W349" s="977"/>
      <c r="X349" s="977"/>
      <c r="Y349" s="977"/>
    </row>
    <row r="350">
      <c r="A350" s="977"/>
      <c r="B350" s="977"/>
      <c r="C350" s="977"/>
      <c r="D350" s="977"/>
      <c r="E350" s="977"/>
      <c r="F350" s="977"/>
      <c r="G350" s="977"/>
      <c r="H350" s="977"/>
      <c r="I350" s="977"/>
      <c r="J350" s="977"/>
      <c r="K350" s="977"/>
      <c r="L350" s="977"/>
      <c r="M350" s="977"/>
      <c r="N350" s="977"/>
      <c r="O350" s="977"/>
      <c r="P350" s="977"/>
      <c r="Q350" s="977"/>
      <c r="R350" s="977"/>
      <c r="S350" s="977"/>
      <c r="T350" s="977"/>
      <c r="U350" s="977"/>
      <c r="V350" s="977"/>
      <c r="W350" s="977"/>
      <c r="X350" s="977"/>
      <c r="Y350" s="977"/>
    </row>
    <row r="351">
      <c r="A351" s="977"/>
      <c r="B351" s="977"/>
      <c r="C351" s="977"/>
      <c r="D351" s="977"/>
      <c r="E351" s="977"/>
      <c r="F351" s="977"/>
      <c r="G351" s="977"/>
      <c r="H351" s="977"/>
      <c r="I351" s="977"/>
      <c r="J351" s="977"/>
      <c r="K351" s="977"/>
      <c r="L351" s="977"/>
      <c r="M351" s="977"/>
      <c r="N351" s="977"/>
      <c r="O351" s="977"/>
      <c r="P351" s="977"/>
      <c r="Q351" s="977"/>
      <c r="R351" s="977"/>
      <c r="S351" s="977"/>
      <c r="T351" s="977"/>
      <c r="U351" s="977"/>
      <c r="V351" s="977"/>
      <c r="W351" s="977"/>
      <c r="X351" s="977"/>
      <c r="Y351" s="977"/>
    </row>
    <row r="352">
      <c r="A352" s="977"/>
      <c r="B352" s="977"/>
      <c r="C352" s="977"/>
      <c r="D352" s="977"/>
      <c r="E352" s="977"/>
      <c r="F352" s="977"/>
      <c r="G352" s="977"/>
      <c r="H352" s="977"/>
      <c r="I352" s="977"/>
      <c r="J352" s="977"/>
      <c r="K352" s="977"/>
      <c r="L352" s="977"/>
      <c r="M352" s="977"/>
      <c r="N352" s="977"/>
      <c r="O352" s="977"/>
      <c r="P352" s="977"/>
      <c r="Q352" s="977"/>
      <c r="R352" s="977"/>
      <c r="S352" s="977"/>
      <c r="T352" s="977"/>
      <c r="U352" s="977"/>
      <c r="V352" s="977"/>
      <c r="W352" s="977"/>
      <c r="X352" s="977"/>
      <c r="Y352" s="977"/>
    </row>
    <row r="353">
      <c r="A353" s="977"/>
      <c r="B353" s="977"/>
      <c r="C353" s="977"/>
      <c r="D353" s="977"/>
      <c r="E353" s="977"/>
      <c r="F353" s="977"/>
      <c r="G353" s="977"/>
      <c r="H353" s="977"/>
      <c r="I353" s="977"/>
      <c r="J353" s="977"/>
      <c r="K353" s="977"/>
      <c r="L353" s="977"/>
      <c r="M353" s="977"/>
      <c r="N353" s="977"/>
      <c r="O353" s="977"/>
      <c r="P353" s="977"/>
      <c r="Q353" s="977"/>
      <c r="R353" s="977"/>
      <c r="S353" s="977"/>
      <c r="T353" s="977"/>
      <c r="U353" s="977"/>
      <c r="V353" s="977"/>
      <c r="W353" s="977"/>
      <c r="X353" s="977"/>
      <c r="Y353" s="977"/>
    </row>
    <row r="354">
      <c r="A354" s="977"/>
      <c r="B354" s="977"/>
      <c r="C354" s="977"/>
      <c r="D354" s="977"/>
      <c r="E354" s="977"/>
      <c r="F354" s="977"/>
      <c r="G354" s="977"/>
      <c r="H354" s="977"/>
      <c r="I354" s="977"/>
      <c r="J354" s="977"/>
      <c r="K354" s="977"/>
      <c r="L354" s="977"/>
      <c r="M354" s="977"/>
      <c r="N354" s="977"/>
      <c r="O354" s="977"/>
      <c r="P354" s="977"/>
      <c r="Q354" s="977"/>
      <c r="R354" s="977"/>
      <c r="S354" s="977"/>
      <c r="T354" s="977"/>
      <c r="U354" s="977"/>
      <c r="V354" s="977"/>
      <c r="W354" s="977"/>
      <c r="X354" s="977"/>
      <c r="Y354" s="977"/>
    </row>
    <row r="355">
      <c r="A355" s="977"/>
      <c r="B355" s="977"/>
      <c r="C355" s="977"/>
      <c r="D355" s="977"/>
      <c r="E355" s="977"/>
      <c r="F355" s="977"/>
      <c r="G355" s="977"/>
      <c r="H355" s="977"/>
      <c r="I355" s="977"/>
      <c r="J355" s="977"/>
      <c r="K355" s="977"/>
      <c r="L355" s="977"/>
      <c r="M355" s="977"/>
      <c r="N355" s="977"/>
      <c r="O355" s="977"/>
      <c r="P355" s="977"/>
      <c r="Q355" s="977"/>
      <c r="R355" s="977"/>
      <c r="S355" s="977"/>
      <c r="T355" s="977"/>
      <c r="U355" s="977"/>
      <c r="V355" s="977"/>
      <c r="W355" s="977"/>
      <c r="X355" s="977"/>
      <c r="Y355" s="977"/>
    </row>
    <row r="356">
      <c r="A356" s="977"/>
      <c r="B356" s="977"/>
      <c r="C356" s="977"/>
      <c r="D356" s="977"/>
      <c r="E356" s="977"/>
      <c r="F356" s="977"/>
      <c r="G356" s="977"/>
      <c r="H356" s="977"/>
      <c r="I356" s="977"/>
      <c r="J356" s="977"/>
      <c r="K356" s="977"/>
      <c r="L356" s="977"/>
      <c r="M356" s="977"/>
      <c r="N356" s="977"/>
      <c r="O356" s="977"/>
      <c r="P356" s="977"/>
      <c r="Q356" s="977"/>
      <c r="R356" s="977"/>
      <c r="S356" s="977"/>
      <c r="T356" s="977"/>
      <c r="U356" s="977"/>
      <c r="V356" s="977"/>
      <c r="W356" s="977"/>
      <c r="X356" s="977"/>
      <c r="Y356" s="977"/>
    </row>
    <row r="357">
      <c r="A357" s="977"/>
      <c r="B357" s="977"/>
      <c r="C357" s="977"/>
      <c r="D357" s="977"/>
      <c r="E357" s="977"/>
      <c r="F357" s="977"/>
      <c r="G357" s="977"/>
      <c r="H357" s="977"/>
      <c r="I357" s="977"/>
      <c r="J357" s="977"/>
      <c r="K357" s="977"/>
      <c r="L357" s="977"/>
      <c r="M357" s="977"/>
      <c r="N357" s="977"/>
      <c r="O357" s="977"/>
      <c r="P357" s="977"/>
      <c r="Q357" s="977"/>
      <c r="R357" s="977"/>
      <c r="S357" s="977"/>
      <c r="T357" s="977"/>
      <c r="U357" s="977"/>
      <c r="V357" s="977"/>
      <c r="W357" s="977"/>
      <c r="X357" s="977"/>
      <c r="Y357" s="977"/>
    </row>
    <row r="358">
      <c r="A358" s="977"/>
      <c r="B358" s="977"/>
      <c r="C358" s="977"/>
      <c r="D358" s="977"/>
      <c r="E358" s="977"/>
      <c r="F358" s="977"/>
      <c r="G358" s="977"/>
      <c r="H358" s="977"/>
      <c r="I358" s="977"/>
      <c r="J358" s="977"/>
      <c r="K358" s="977"/>
      <c r="L358" s="977"/>
      <c r="M358" s="977"/>
      <c r="N358" s="977"/>
      <c r="O358" s="977"/>
      <c r="P358" s="977"/>
      <c r="Q358" s="977"/>
      <c r="R358" s="977"/>
      <c r="S358" s="977"/>
      <c r="T358" s="977"/>
      <c r="U358" s="977"/>
      <c r="V358" s="977"/>
      <c r="W358" s="977"/>
      <c r="X358" s="977"/>
      <c r="Y358" s="977"/>
    </row>
    <row r="359">
      <c r="A359" s="977"/>
      <c r="B359" s="977"/>
      <c r="C359" s="977"/>
      <c r="D359" s="977"/>
      <c r="E359" s="977"/>
      <c r="F359" s="977"/>
      <c r="G359" s="977"/>
      <c r="H359" s="977"/>
      <c r="I359" s="977"/>
      <c r="J359" s="977"/>
      <c r="K359" s="977"/>
      <c r="L359" s="977"/>
      <c r="M359" s="977"/>
      <c r="N359" s="977"/>
      <c r="O359" s="977"/>
      <c r="P359" s="977"/>
      <c r="Q359" s="977"/>
      <c r="R359" s="977"/>
      <c r="S359" s="977"/>
      <c r="T359" s="977"/>
      <c r="U359" s="977"/>
      <c r="V359" s="977"/>
      <c r="W359" s="977"/>
      <c r="X359" s="977"/>
      <c r="Y359" s="977"/>
    </row>
    <row r="360">
      <c r="A360" s="977"/>
      <c r="B360" s="977"/>
      <c r="C360" s="977"/>
      <c r="D360" s="977"/>
      <c r="E360" s="977"/>
      <c r="F360" s="977"/>
      <c r="G360" s="977"/>
      <c r="H360" s="977"/>
      <c r="I360" s="977"/>
      <c r="J360" s="977"/>
      <c r="K360" s="977"/>
      <c r="L360" s="977"/>
      <c r="M360" s="977"/>
      <c r="N360" s="977"/>
      <c r="O360" s="977"/>
      <c r="P360" s="977"/>
      <c r="Q360" s="977"/>
      <c r="R360" s="977"/>
      <c r="S360" s="977"/>
      <c r="T360" s="977"/>
      <c r="U360" s="977"/>
      <c r="V360" s="977"/>
      <c r="W360" s="977"/>
      <c r="X360" s="977"/>
      <c r="Y360" s="977"/>
    </row>
    <row r="361">
      <c r="A361" s="977"/>
      <c r="B361" s="977"/>
      <c r="C361" s="977"/>
      <c r="D361" s="977"/>
      <c r="E361" s="977"/>
      <c r="F361" s="977"/>
      <c r="G361" s="977"/>
      <c r="H361" s="977"/>
      <c r="I361" s="977"/>
      <c r="J361" s="977"/>
      <c r="K361" s="977"/>
      <c r="L361" s="977"/>
      <c r="M361" s="977"/>
      <c r="N361" s="977"/>
      <c r="O361" s="977"/>
      <c r="P361" s="977"/>
      <c r="Q361" s="977"/>
      <c r="R361" s="977"/>
      <c r="S361" s="977"/>
      <c r="T361" s="977"/>
      <c r="U361" s="977"/>
      <c r="V361" s="977"/>
      <c r="W361" s="977"/>
      <c r="X361" s="977"/>
      <c r="Y361" s="977"/>
    </row>
    <row r="362">
      <c r="A362" s="977"/>
      <c r="B362" s="977"/>
      <c r="C362" s="977"/>
      <c r="D362" s="977"/>
      <c r="E362" s="977"/>
      <c r="F362" s="977"/>
      <c r="G362" s="977"/>
      <c r="H362" s="977"/>
      <c r="I362" s="977"/>
      <c r="J362" s="977"/>
      <c r="K362" s="977"/>
      <c r="L362" s="977"/>
      <c r="M362" s="977"/>
      <c r="N362" s="977"/>
      <c r="O362" s="977"/>
      <c r="P362" s="977"/>
      <c r="Q362" s="977"/>
      <c r="R362" s="977"/>
      <c r="S362" s="977"/>
      <c r="T362" s="977"/>
      <c r="U362" s="977"/>
      <c r="V362" s="977"/>
      <c r="W362" s="977"/>
      <c r="X362" s="977"/>
      <c r="Y362" s="977"/>
    </row>
    <row r="363">
      <c r="A363" s="977"/>
      <c r="B363" s="977"/>
      <c r="C363" s="977"/>
      <c r="D363" s="977"/>
      <c r="E363" s="977"/>
      <c r="F363" s="977"/>
      <c r="G363" s="977"/>
      <c r="H363" s="977"/>
      <c r="I363" s="977"/>
      <c r="J363" s="977"/>
      <c r="K363" s="977"/>
      <c r="L363" s="977"/>
      <c r="M363" s="977"/>
      <c r="N363" s="977"/>
      <c r="O363" s="977"/>
      <c r="P363" s="977"/>
      <c r="Q363" s="977"/>
      <c r="R363" s="977"/>
      <c r="S363" s="977"/>
      <c r="T363" s="977"/>
      <c r="U363" s="977"/>
      <c r="V363" s="977"/>
      <c r="W363" s="977"/>
      <c r="X363" s="977"/>
      <c r="Y363" s="977"/>
    </row>
    <row r="364">
      <c r="A364" s="977"/>
      <c r="B364" s="977"/>
      <c r="C364" s="977"/>
      <c r="D364" s="977"/>
      <c r="E364" s="977"/>
      <c r="F364" s="977"/>
      <c r="G364" s="977"/>
      <c r="H364" s="977"/>
      <c r="I364" s="977"/>
      <c r="J364" s="977"/>
      <c r="K364" s="977"/>
      <c r="L364" s="977"/>
      <c r="M364" s="977"/>
      <c r="N364" s="977"/>
      <c r="O364" s="977"/>
      <c r="P364" s="977"/>
      <c r="Q364" s="977"/>
      <c r="R364" s="977"/>
      <c r="S364" s="977"/>
      <c r="T364" s="977"/>
      <c r="U364" s="977"/>
      <c r="V364" s="977"/>
      <c r="W364" s="977"/>
      <c r="X364" s="977"/>
      <c r="Y364" s="977"/>
    </row>
    <row r="365">
      <c r="A365" s="977"/>
      <c r="B365" s="977"/>
      <c r="C365" s="977"/>
      <c r="D365" s="977"/>
      <c r="E365" s="977"/>
      <c r="F365" s="977"/>
      <c r="G365" s="977"/>
      <c r="H365" s="977"/>
      <c r="I365" s="977"/>
      <c r="J365" s="977"/>
      <c r="K365" s="977"/>
      <c r="L365" s="977"/>
      <c r="M365" s="977"/>
      <c r="N365" s="977"/>
      <c r="O365" s="977"/>
      <c r="P365" s="977"/>
      <c r="Q365" s="977"/>
      <c r="R365" s="977"/>
      <c r="S365" s="977"/>
      <c r="T365" s="977"/>
      <c r="U365" s="977"/>
      <c r="V365" s="977"/>
      <c r="W365" s="977"/>
      <c r="X365" s="977"/>
      <c r="Y365" s="977"/>
    </row>
    <row r="366">
      <c r="A366" s="977"/>
      <c r="B366" s="977"/>
      <c r="C366" s="977"/>
      <c r="D366" s="977"/>
      <c r="E366" s="977"/>
      <c r="F366" s="977"/>
      <c r="G366" s="977"/>
      <c r="H366" s="977"/>
      <c r="I366" s="977"/>
      <c r="J366" s="977"/>
      <c r="K366" s="977"/>
      <c r="L366" s="977"/>
      <c r="M366" s="977"/>
      <c r="N366" s="977"/>
      <c r="O366" s="977"/>
      <c r="P366" s="977"/>
      <c r="Q366" s="977"/>
      <c r="R366" s="977"/>
      <c r="S366" s="977"/>
      <c r="T366" s="977"/>
      <c r="U366" s="977"/>
      <c r="V366" s="977"/>
      <c r="W366" s="977"/>
      <c r="X366" s="977"/>
      <c r="Y366" s="977"/>
    </row>
    <row r="367">
      <c r="A367" s="977"/>
      <c r="B367" s="977"/>
      <c r="C367" s="977"/>
      <c r="D367" s="977"/>
      <c r="E367" s="977"/>
      <c r="F367" s="977"/>
      <c r="G367" s="977"/>
      <c r="H367" s="977"/>
      <c r="I367" s="977"/>
      <c r="J367" s="977"/>
      <c r="K367" s="977"/>
      <c r="L367" s="977"/>
      <c r="M367" s="977"/>
      <c r="N367" s="977"/>
      <c r="O367" s="977"/>
      <c r="P367" s="977"/>
      <c r="Q367" s="977"/>
      <c r="R367" s="977"/>
      <c r="S367" s="977"/>
      <c r="T367" s="977"/>
      <c r="U367" s="977"/>
      <c r="V367" s="977"/>
      <c r="W367" s="977"/>
      <c r="X367" s="977"/>
      <c r="Y367" s="977"/>
    </row>
    <row r="368">
      <c r="A368" s="977"/>
      <c r="B368" s="977"/>
      <c r="C368" s="977"/>
      <c r="D368" s="977"/>
      <c r="E368" s="977"/>
      <c r="F368" s="977"/>
      <c r="G368" s="977"/>
      <c r="H368" s="977"/>
      <c r="I368" s="977"/>
      <c r="J368" s="977"/>
      <c r="K368" s="977"/>
      <c r="L368" s="977"/>
      <c r="M368" s="977"/>
      <c r="N368" s="977"/>
      <c r="O368" s="977"/>
      <c r="P368" s="977"/>
      <c r="Q368" s="977"/>
      <c r="R368" s="977"/>
      <c r="S368" s="977"/>
      <c r="T368" s="977"/>
      <c r="U368" s="977"/>
      <c r="V368" s="977"/>
      <c r="W368" s="977"/>
      <c r="X368" s="977"/>
      <c r="Y368" s="977"/>
    </row>
    <row r="369">
      <c r="A369" s="977"/>
      <c r="B369" s="977"/>
      <c r="C369" s="977"/>
      <c r="D369" s="977"/>
      <c r="E369" s="977"/>
      <c r="F369" s="977"/>
      <c r="G369" s="977"/>
      <c r="H369" s="977"/>
      <c r="I369" s="977"/>
      <c r="J369" s="977"/>
      <c r="K369" s="977"/>
      <c r="L369" s="977"/>
      <c r="M369" s="977"/>
      <c r="N369" s="977"/>
      <c r="O369" s="977"/>
      <c r="P369" s="977"/>
      <c r="Q369" s="977"/>
      <c r="R369" s="977"/>
      <c r="S369" s="977"/>
      <c r="T369" s="977"/>
      <c r="U369" s="977"/>
      <c r="V369" s="977"/>
      <c r="W369" s="977"/>
      <c r="X369" s="977"/>
      <c r="Y369" s="977"/>
    </row>
    <row r="370">
      <c r="A370" s="977"/>
      <c r="B370" s="977"/>
      <c r="C370" s="977"/>
      <c r="D370" s="977"/>
      <c r="E370" s="977"/>
      <c r="F370" s="977"/>
      <c r="G370" s="977"/>
      <c r="H370" s="977"/>
      <c r="I370" s="977"/>
      <c r="J370" s="977"/>
      <c r="K370" s="977"/>
      <c r="L370" s="977"/>
      <c r="M370" s="977"/>
      <c r="N370" s="977"/>
      <c r="O370" s="977"/>
      <c r="P370" s="977"/>
      <c r="Q370" s="977"/>
      <c r="R370" s="977"/>
      <c r="S370" s="977"/>
      <c r="T370" s="977"/>
      <c r="U370" s="977"/>
      <c r="V370" s="977"/>
      <c r="W370" s="977"/>
      <c r="X370" s="977"/>
      <c r="Y370" s="977"/>
    </row>
    <row r="371">
      <c r="A371" s="977"/>
      <c r="B371" s="977"/>
      <c r="C371" s="977"/>
      <c r="D371" s="977"/>
      <c r="E371" s="977"/>
      <c r="F371" s="977"/>
      <c r="G371" s="977"/>
      <c r="H371" s="977"/>
      <c r="I371" s="977"/>
      <c r="J371" s="977"/>
      <c r="K371" s="977"/>
      <c r="L371" s="977"/>
      <c r="M371" s="977"/>
      <c r="N371" s="977"/>
      <c r="O371" s="977"/>
      <c r="P371" s="977"/>
      <c r="Q371" s="977"/>
      <c r="R371" s="977"/>
      <c r="S371" s="977"/>
      <c r="T371" s="977"/>
      <c r="U371" s="977"/>
      <c r="V371" s="977"/>
      <c r="W371" s="977"/>
      <c r="X371" s="977"/>
      <c r="Y371" s="977"/>
    </row>
    <row r="372">
      <c r="A372" s="977"/>
      <c r="B372" s="977"/>
      <c r="C372" s="977"/>
      <c r="D372" s="977"/>
      <c r="E372" s="977"/>
      <c r="F372" s="977"/>
      <c r="G372" s="977"/>
      <c r="H372" s="977"/>
      <c r="I372" s="977"/>
      <c r="J372" s="977"/>
      <c r="K372" s="977"/>
      <c r="L372" s="977"/>
      <c r="M372" s="977"/>
      <c r="N372" s="977"/>
      <c r="O372" s="977"/>
      <c r="P372" s="977"/>
      <c r="Q372" s="977"/>
      <c r="R372" s="977"/>
      <c r="S372" s="977"/>
      <c r="T372" s="977"/>
      <c r="U372" s="977"/>
      <c r="V372" s="977"/>
      <c r="W372" s="977"/>
      <c r="X372" s="977"/>
      <c r="Y372" s="977"/>
    </row>
    <row r="373">
      <c r="A373" s="977"/>
      <c r="B373" s="977"/>
      <c r="C373" s="977"/>
      <c r="D373" s="977"/>
      <c r="E373" s="977"/>
      <c r="F373" s="977"/>
      <c r="G373" s="977"/>
      <c r="H373" s="977"/>
      <c r="I373" s="977"/>
      <c r="J373" s="977"/>
      <c r="K373" s="977"/>
      <c r="L373" s="977"/>
      <c r="M373" s="977"/>
      <c r="N373" s="977"/>
      <c r="O373" s="977"/>
      <c r="P373" s="977"/>
      <c r="Q373" s="977"/>
      <c r="R373" s="977"/>
      <c r="S373" s="977"/>
      <c r="T373" s="977"/>
      <c r="U373" s="977"/>
      <c r="V373" s="977"/>
      <c r="W373" s="977"/>
      <c r="X373" s="977"/>
      <c r="Y373" s="977"/>
    </row>
    <row r="374">
      <c r="A374" s="977"/>
      <c r="B374" s="977"/>
      <c r="C374" s="977"/>
      <c r="D374" s="977"/>
      <c r="E374" s="977"/>
      <c r="F374" s="977"/>
      <c r="G374" s="977"/>
      <c r="H374" s="977"/>
      <c r="I374" s="977"/>
      <c r="J374" s="977"/>
      <c r="K374" s="977"/>
      <c r="L374" s="977"/>
      <c r="M374" s="977"/>
      <c r="N374" s="977"/>
      <c r="O374" s="977"/>
      <c r="P374" s="977"/>
      <c r="Q374" s="977"/>
      <c r="R374" s="977"/>
      <c r="S374" s="977"/>
      <c r="T374" s="977"/>
      <c r="U374" s="977"/>
      <c r="V374" s="977"/>
      <c r="W374" s="977"/>
      <c r="X374" s="977"/>
      <c r="Y374" s="977"/>
    </row>
    <row r="375">
      <c r="A375" s="977"/>
      <c r="B375" s="977"/>
      <c r="C375" s="977"/>
      <c r="D375" s="977"/>
      <c r="E375" s="977"/>
      <c r="F375" s="977"/>
      <c r="G375" s="977"/>
      <c r="H375" s="977"/>
      <c r="I375" s="977"/>
      <c r="J375" s="977"/>
      <c r="K375" s="977"/>
      <c r="L375" s="977"/>
      <c r="M375" s="977"/>
      <c r="N375" s="977"/>
      <c r="O375" s="977"/>
      <c r="P375" s="977"/>
      <c r="Q375" s="977"/>
      <c r="R375" s="977"/>
      <c r="S375" s="977"/>
      <c r="T375" s="977"/>
      <c r="U375" s="977"/>
      <c r="V375" s="977"/>
      <c r="W375" s="977"/>
      <c r="X375" s="977"/>
      <c r="Y375" s="977"/>
    </row>
    <row r="376">
      <c r="A376" s="977"/>
      <c r="B376" s="977"/>
      <c r="C376" s="977"/>
      <c r="D376" s="977"/>
      <c r="E376" s="977"/>
      <c r="F376" s="977"/>
      <c r="G376" s="977"/>
      <c r="H376" s="977"/>
      <c r="I376" s="977"/>
      <c r="J376" s="977"/>
      <c r="K376" s="977"/>
      <c r="L376" s="977"/>
      <c r="M376" s="977"/>
      <c r="N376" s="977"/>
      <c r="O376" s="977"/>
      <c r="P376" s="977"/>
      <c r="Q376" s="977"/>
      <c r="R376" s="977"/>
      <c r="S376" s="977"/>
      <c r="T376" s="977"/>
      <c r="U376" s="977"/>
      <c r="V376" s="977"/>
      <c r="W376" s="977"/>
      <c r="X376" s="977"/>
      <c r="Y376" s="977"/>
    </row>
    <row r="377">
      <c r="A377" s="977"/>
      <c r="B377" s="977"/>
      <c r="C377" s="977"/>
      <c r="D377" s="977"/>
      <c r="E377" s="977"/>
      <c r="F377" s="977"/>
      <c r="G377" s="977"/>
      <c r="H377" s="977"/>
      <c r="I377" s="977"/>
      <c r="J377" s="977"/>
      <c r="K377" s="977"/>
      <c r="L377" s="977"/>
      <c r="M377" s="977"/>
      <c r="N377" s="977"/>
      <c r="O377" s="977"/>
      <c r="P377" s="977"/>
      <c r="Q377" s="977"/>
      <c r="R377" s="977"/>
      <c r="S377" s="977"/>
      <c r="T377" s="977"/>
      <c r="U377" s="977"/>
      <c r="V377" s="977"/>
      <c r="W377" s="977"/>
      <c r="X377" s="977"/>
      <c r="Y377" s="977"/>
    </row>
    <row r="378">
      <c r="A378" s="977"/>
      <c r="B378" s="977"/>
      <c r="C378" s="977"/>
      <c r="D378" s="977"/>
      <c r="E378" s="977"/>
      <c r="F378" s="977"/>
      <c r="G378" s="977"/>
      <c r="H378" s="977"/>
      <c r="I378" s="977"/>
      <c r="J378" s="977"/>
      <c r="K378" s="977"/>
      <c r="L378" s="977"/>
      <c r="M378" s="977"/>
      <c r="N378" s="977"/>
      <c r="O378" s="977"/>
      <c r="P378" s="977"/>
      <c r="Q378" s="977"/>
      <c r="R378" s="977"/>
      <c r="S378" s="977"/>
      <c r="T378" s="977"/>
      <c r="U378" s="977"/>
      <c r="V378" s="977"/>
      <c r="W378" s="977"/>
      <c r="X378" s="977"/>
      <c r="Y378" s="977"/>
    </row>
    <row r="379">
      <c r="A379" s="977"/>
      <c r="B379" s="977"/>
      <c r="C379" s="977"/>
      <c r="D379" s="977"/>
      <c r="E379" s="977"/>
      <c r="F379" s="977"/>
      <c r="G379" s="977"/>
      <c r="H379" s="977"/>
      <c r="I379" s="977"/>
      <c r="J379" s="977"/>
      <c r="K379" s="977"/>
      <c r="L379" s="977"/>
      <c r="M379" s="977"/>
      <c r="N379" s="977"/>
      <c r="O379" s="977"/>
      <c r="P379" s="977"/>
      <c r="Q379" s="977"/>
      <c r="R379" s="977"/>
      <c r="S379" s="977"/>
      <c r="T379" s="977"/>
      <c r="U379" s="977"/>
      <c r="V379" s="977"/>
      <c r="W379" s="977"/>
      <c r="X379" s="977"/>
      <c r="Y379" s="977"/>
    </row>
    <row r="380">
      <c r="A380" s="977"/>
      <c r="B380" s="977"/>
      <c r="C380" s="977"/>
      <c r="D380" s="977"/>
      <c r="E380" s="977"/>
      <c r="F380" s="977"/>
      <c r="G380" s="977"/>
      <c r="H380" s="977"/>
      <c r="I380" s="977"/>
      <c r="J380" s="977"/>
      <c r="K380" s="977"/>
      <c r="L380" s="977"/>
      <c r="M380" s="977"/>
      <c r="N380" s="977"/>
      <c r="O380" s="977"/>
      <c r="P380" s="977"/>
      <c r="Q380" s="977"/>
      <c r="R380" s="977"/>
      <c r="S380" s="977"/>
      <c r="T380" s="977"/>
      <c r="U380" s="977"/>
      <c r="V380" s="977"/>
      <c r="W380" s="977"/>
      <c r="X380" s="977"/>
      <c r="Y380" s="977"/>
    </row>
    <row r="381">
      <c r="A381" s="977"/>
      <c r="B381" s="977"/>
      <c r="C381" s="977"/>
      <c r="D381" s="977"/>
      <c r="E381" s="977"/>
      <c r="F381" s="977"/>
      <c r="G381" s="977"/>
      <c r="H381" s="977"/>
      <c r="I381" s="977"/>
      <c r="J381" s="977"/>
      <c r="K381" s="977"/>
      <c r="L381" s="977"/>
      <c r="M381" s="977"/>
      <c r="N381" s="977"/>
      <c r="O381" s="977"/>
      <c r="P381" s="977"/>
      <c r="Q381" s="977"/>
      <c r="R381" s="977"/>
      <c r="S381" s="977"/>
      <c r="T381" s="977"/>
      <c r="U381" s="977"/>
      <c r="V381" s="977"/>
      <c r="W381" s="977"/>
      <c r="X381" s="977"/>
      <c r="Y381" s="977"/>
    </row>
    <row r="382">
      <c r="A382" s="977"/>
      <c r="B382" s="977"/>
      <c r="C382" s="977"/>
      <c r="D382" s="977"/>
      <c r="E382" s="977"/>
      <c r="F382" s="977"/>
      <c r="G382" s="977"/>
      <c r="H382" s="977"/>
      <c r="I382" s="977"/>
      <c r="J382" s="977"/>
      <c r="K382" s="977"/>
      <c r="L382" s="977"/>
      <c r="M382" s="977"/>
      <c r="N382" s="977"/>
      <c r="O382" s="977"/>
      <c r="P382" s="977"/>
      <c r="Q382" s="977"/>
      <c r="R382" s="977"/>
      <c r="S382" s="977"/>
      <c r="T382" s="977"/>
      <c r="U382" s="977"/>
      <c r="V382" s="977"/>
      <c r="W382" s="977"/>
      <c r="X382" s="977"/>
      <c r="Y382" s="977"/>
    </row>
    <row r="383">
      <c r="A383" s="977"/>
      <c r="B383" s="977"/>
      <c r="C383" s="977"/>
      <c r="D383" s="977"/>
      <c r="E383" s="977"/>
      <c r="F383" s="977"/>
      <c r="G383" s="977"/>
      <c r="H383" s="977"/>
      <c r="I383" s="977"/>
      <c r="J383" s="977"/>
      <c r="K383" s="977"/>
      <c r="L383" s="977"/>
      <c r="M383" s="977"/>
      <c r="N383" s="977"/>
      <c r="O383" s="977"/>
      <c r="P383" s="977"/>
      <c r="Q383" s="977"/>
      <c r="R383" s="977"/>
      <c r="S383" s="977"/>
      <c r="T383" s="977"/>
      <c r="U383" s="977"/>
      <c r="V383" s="977"/>
      <c r="W383" s="977"/>
      <c r="X383" s="977"/>
      <c r="Y383" s="977"/>
    </row>
    <row r="384">
      <c r="A384" s="977"/>
      <c r="B384" s="977"/>
      <c r="C384" s="977"/>
      <c r="D384" s="977"/>
      <c r="E384" s="977"/>
      <c r="F384" s="977"/>
      <c r="G384" s="977"/>
      <c r="H384" s="977"/>
      <c r="I384" s="977"/>
      <c r="J384" s="977"/>
      <c r="K384" s="977"/>
      <c r="L384" s="977"/>
      <c r="M384" s="977"/>
      <c r="N384" s="977"/>
      <c r="O384" s="977"/>
      <c r="P384" s="977"/>
      <c r="Q384" s="977"/>
      <c r="R384" s="977"/>
      <c r="S384" s="977"/>
      <c r="T384" s="977"/>
      <c r="U384" s="977"/>
      <c r="V384" s="977"/>
      <c r="W384" s="977"/>
      <c r="X384" s="977"/>
      <c r="Y384" s="977"/>
    </row>
    <row r="385">
      <c r="A385" s="977"/>
      <c r="B385" s="977"/>
      <c r="C385" s="977"/>
      <c r="D385" s="977"/>
      <c r="E385" s="977"/>
      <c r="F385" s="977"/>
      <c r="G385" s="977"/>
      <c r="H385" s="977"/>
      <c r="I385" s="977"/>
      <c r="J385" s="977"/>
      <c r="K385" s="977"/>
      <c r="L385" s="977"/>
      <c r="M385" s="977"/>
      <c r="N385" s="977"/>
      <c r="O385" s="977"/>
      <c r="P385" s="977"/>
      <c r="Q385" s="977"/>
      <c r="R385" s="977"/>
      <c r="S385" s="977"/>
      <c r="T385" s="977"/>
      <c r="U385" s="977"/>
      <c r="V385" s="977"/>
      <c r="W385" s="977"/>
      <c r="X385" s="977"/>
      <c r="Y385" s="977"/>
    </row>
    <row r="386">
      <c r="A386" s="977"/>
      <c r="B386" s="977"/>
      <c r="C386" s="977"/>
      <c r="D386" s="977"/>
      <c r="E386" s="977"/>
      <c r="F386" s="977"/>
      <c r="G386" s="977"/>
      <c r="H386" s="977"/>
      <c r="I386" s="977"/>
      <c r="J386" s="977"/>
      <c r="K386" s="977"/>
      <c r="L386" s="977"/>
      <c r="M386" s="977"/>
      <c r="N386" s="977"/>
      <c r="O386" s="977"/>
      <c r="P386" s="977"/>
      <c r="Q386" s="977"/>
      <c r="R386" s="977"/>
      <c r="S386" s="977"/>
      <c r="T386" s="977"/>
      <c r="U386" s="977"/>
      <c r="V386" s="977"/>
      <c r="W386" s="977"/>
      <c r="X386" s="977"/>
      <c r="Y386" s="977"/>
    </row>
    <row r="387">
      <c r="A387" s="977"/>
      <c r="B387" s="977"/>
      <c r="C387" s="977"/>
      <c r="D387" s="977"/>
      <c r="E387" s="977"/>
      <c r="F387" s="977"/>
      <c r="G387" s="977"/>
      <c r="H387" s="977"/>
      <c r="I387" s="977"/>
      <c r="J387" s="977"/>
      <c r="K387" s="977"/>
      <c r="L387" s="977"/>
      <c r="M387" s="977"/>
      <c r="N387" s="977"/>
      <c r="O387" s="977"/>
      <c r="P387" s="977"/>
      <c r="Q387" s="977"/>
      <c r="R387" s="977"/>
      <c r="S387" s="977"/>
      <c r="T387" s="977"/>
      <c r="U387" s="977"/>
      <c r="V387" s="977"/>
      <c r="W387" s="977"/>
      <c r="X387" s="977"/>
      <c r="Y387" s="977"/>
    </row>
    <row r="388">
      <c r="A388" s="977"/>
      <c r="B388" s="977"/>
      <c r="C388" s="977"/>
      <c r="D388" s="977"/>
      <c r="E388" s="977"/>
      <c r="F388" s="977"/>
      <c r="G388" s="977"/>
      <c r="H388" s="977"/>
      <c r="I388" s="977"/>
      <c r="J388" s="977"/>
      <c r="K388" s="977"/>
      <c r="L388" s="977"/>
      <c r="M388" s="977"/>
      <c r="N388" s="977"/>
      <c r="O388" s="977"/>
      <c r="P388" s="977"/>
      <c r="Q388" s="977"/>
      <c r="R388" s="977"/>
      <c r="S388" s="977"/>
      <c r="T388" s="977"/>
      <c r="U388" s="977"/>
      <c r="V388" s="977"/>
      <c r="W388" s="977"/>
      <c r="X388" s="977"/>
      <c r="Y388" s="977"/>
    </row>
    <row r="389">
      <c r="A389" s="977"/>
      <c r="B389" s="977"/>
      <c r="C389" s="977"/>
      <c r="D389" s="977"/>
      <c r="E389" s="977"/>
      <c r="F389" s="977"/>
      <c r="G389" s="977"/>
      <c r="H389" s="977"/>
      <c r="I389" s="977"/>
      <c r="J389" s="977"/>
      <c r="K389" s="977"/>
      <c r="L389" s="977"/>
      <c r="M389" s="977"/>
      <c r="N389" s="977"/>
      <c r="O389" s="977"/>
      <c r="P389" s="977"/>
      <c r="Q389" s="977"/>
      <c r="R389" s="977"/>
      <c r="S389" s="977"/>
      <c r="T389" s="977"/>
      <c r="U389" s="977"/>
      <c r="V389" s="977"/>
      <c r="W389" s="977"/>
      <c r="X389" s="977"/>
      <c r="Y389" s="977"/>
    </row>
    <row r="390">
      <c r="A390" s="977"/>
      <c r="B390" s="977"/>
      <c r="C390" s="977"/>
      <c r="D390" s="977"/>
      <c r="E390" s="977"/>
      <c r="F390" s="977"/>
      <c r="G390" s="977"/>
      <c r="H390" s="977"/>
      <c r="I390" s="977"/>
      <c r="J390" s="977"/>
      <c r="K390" s="977"/>
      <c r="L390" s="977"/>
      <c r="M390" s="977"/>
      <c r="N390" s="977"/>
      <c r="O390" s="977"/>
      <c r="P390" s="977"/>
      <c r="Q390" s="977"/>
      <c r="R390" s="977"/>
      <c r="S390" s="977"/>
      <c r="T390" s="977"/>
      <c r="U390" s="977"/>
      <c r="V390" s="977"/>
      <c r="W390" s="977"/>
      <c r="X390" s="977"/>
      <c r="Y390" s="977"/>
    </row>
    <row r="391">
      <c r="A391" s="977"/>
      <c r="B391" s="977"/>
      <c r="C391" s="977"/>
      <c r="D391" s="977"/>
      <c r="E391" s="977"/>
      <c r="F391" s="977"/>
      <c r="G391" s="977"/>
      <c r="H391" s="977"/>
      <c r="I391" s="977"/>
      <c r="J391" s="977"/>
      <c r="K391" s="977"/>
      <c r="L391" s="977"/>
      <c r="M391" s="977"/>
      <c r="N391" s="977"/>
      <c r="O391" s="977"/>
      <c r="P391" s="977"/>
      <c r="Q391" s="977"/>
      <c r="R391" s="977"/>
      <c r="S391" s="977"/>
      <c r="T391" s="977"/>
      <c r="U391" s="977"/>
      <c r="V391" s="977"/>
      <c r="W391" s="977"/>
      <c r="X391" s="977"/>
      <c r="Y391" s="977"/>
    </row>
    <row r="392">
      <c r="A392" s="977"/>
      <c r="B392" s="977"/>
      <c r="C392" s="977"/>
      <c r="D392" s="977"/>
      <c r="E392" s="977"/>
      <c r="F392" s="977"/>
      <c r="G392" s="977"/>
      <c r="H392" s="977"/>
      <c r="I392" s="977"/>
      <c r="J392" s="977"/>
      <c r="K392" s="977"/>
      <c r="L392" s="977"/>
      <c r="M392" s="977"/>
      <c r="N392" s="977"/>
      <c r="O392" s="977"/>
      <c r="P392" s="977"/>
      <c r="Q392" s="977"/>
      <c r="R392" s="977"/>
      <c r="S392" s="977"/>
      <c r="T392" s="977"/>
      <c r="U392" s="977"/>
      <c r="V392" s="977"/>
      <c r="W392" s="977"/>
      <c r="X392" s="977"/>
      <c r="Y392" s="977"/>
    </row>
    <row r="393">
      <c r="A393" s="977"/>
      <c r="B393" s="977"/>
      <c r="C393" s="977"/>
      <c r="D393" s="977"/>
      <c r="E393" s="977"/>
      <c r="F393" s="977"/>
      <c r="G393" s="977"/>
      <c r="H393" s="977"/>
      <c r="I393" s="977"/>
      <c r="J393" s="977"/>
      <c r="K393" s="977"/>
      <c r="L393" s="977"/>
      <c r="M393" s="977"/>
      <c r="N393" s="977"/>
      <c r="O393" s="977"/>
      <c r="P393" s="977"/>
      <c r="Q393" s="977"/>
      <c r="R393" s="977"/>
      <c r="S393" s="977"/>
      <c r="T393" s="977"/>
      <c r="U393" s="977"/>
      <c r="V393" s="977"/>
      <c r="W393" s="977"/>
      <c r="X393" s="977"/>
      <c r="Y393" s="977"/>
    </row>
    <row r="394">
      <c r="A394" s="977"/>
      <c r="B394" s="977"/>
      <c r="C394" s="977"/>
      <c r="D394" s="977"/>
      <c r="E394" s="977"/>
      <c r="F394" s="977"/>
      <c r="G394" s="977"/>
      <c r="H394" s="977"/>
      <c r="I394" s="977"/>
      <c r="J394" s="977"/>
      <c r="K394" s="977"/>
      <c r="L394" s="977"/>
      <c r="M394" s="977"/>
      <c r="N394" s="977"/>
      <c r="O394" s="977"/>
      <c r="P394" s="977"/>
      <c r="Q394" s="977"/>
      <c r="R394" s="977"/>
      <c r="S394" s="977"/>
      <c r="T394" s="977"/>
      <c r="U394" s="977"/>
      <c r="V394" s="977"/>
      <c r="W394" s="977"/>
      <c r="X394" s="977"/>
      <c r="Y394" s="977"/>
    </row>
    <row r="395">
      <c r="A395" s="977"/>
      <c r="B395" s="977"/>
      <c r="C395" s="977"/>
      <c r="D395" s="977"/>
      <c r="E395" s="977"/>
      <c r="F395" s="977"/>
      <c r="G395" s="977"/>
      <c r="H395" s="977"/>
      <c r="I395" s="977"/>
      <c r="J395" s="977"/>
      <c r="K395" s="977"/>
      <c r="L395" s="977"/>
      <c r="M395" s="977"/>
      <c r="N395" s="977"/>
      <c r="O395" s="977"/>
      <c r="P395" s="977"/>
      <c r="Q395" s="977"/>
      <c r="R395" s="977"/>
      <c r="S395" s="977"/>
      <c r="T395" s="977"/>
      <c r="U395" s="977"/>
      <c r="V395" s="977"/>
      <c r="W395" s="977"/>
      <c r="X395" s="977"/>
      <c r="Y395" s="977"/>
    </row>
    <row r="396">
      <c r="A396" s="977"/>
      <c r="B396" s="977"/>
      <c r="C396" s="977"/>
      <c r="D396" s="977"/>
      <c r="E396" s="977"/>
      <c r="F396" s="977"/>
      <c r="G396" s="977"/>
      <c r="H396" s="977"/>
      <c r="I396" s="977"/>
      <c r="J396" s="977"/>
      <c r="K396" s="977"/>
      <c r="L396" s="977"/>
      <c r="M396" s="977"/>
      <c r="N396" s="977"/>
      <c r="O396" s="977"/>
      <c r="P396" s="977"/>
      <c r="Q396" s="977"/>
      <c r="R396" s="977"/>
      <c r="S396" s="977"/>
      <c r="T396" s="977"/>
      <c r="U396" s="977"/>
      <c r="V396" s="977"/>
      <c r="W396" s="977"/>
      <c r="X396" s="977"/>
      <c r="Y396" s="977"/>
    </row>
    <row r="397">
      <c r="A397" s="977"/>
      <c r="B397" s="977"/>
      <c r="C397" s="977"/>
      <c r="D397" s="977"/>
      <c r="E397" s="977"/>
      <c r="F397" s="977"/>
      <c r="G397" s="977"/>
      <c r="H397" s="977"/>
      <c r="I397" s="977"/>
      <c r="J397" s="977"/>
      <c r="K397" s="977"/>
      <c r="L397" s="977"/>
      <c r="M397" s="977"/>
      <c r="N397" s="977"/>
      <c r="O397" s="977"/>
      <c r="P397" s="977"/>
      <c r="Q397" s="977"/>
      <c r="R397" s="977"/>
      <c r="S397" s="977"/>
      <c r="T397" s="977"/>
      <c r="U397" s="977"/>
      <c r="V397" s="977"/>
      <c r="W397" s="977"/>
      <c r="X397" s="977"/>
      <c r="Y397" s="977"/>
    </row>
    <row r="398">
      <c r="A398" s="977"/>
      <c r="B398" s="977"/>
      <c r="C398" s="977"/>
      <c r="D398" s="977"/>
      <c r="E398" s="977"/>
      <c r="F398" s="977"/>
      <c r="G398" s="977"/>
      <c r="H398" s="977"/>
      <c r="I398" s="977"/>
      <c r="J398" s="977"/>
      <c r="K398" s="977"/>
      <c r="L398" s="977"/>
      <c r="M398" s="977"/>
      <c r="N398" s="977"/>
      <c r="O398" s="977"/>
      <c r="P398" s="977"/>
      <c r="Q398" s="977"/>
      <c r="R398" s="977"/>
      <c r="S398" s="977"/>
      <c r="T398" s="977"/>
      <c r="U398" s="977"/>
      <c r="V398" s="977"/>
      <c r="W398" s="977"/>
      <c r="X398" s="977"/>
      <c r="Y398" s="977"/>
    </row>
    <row r="399">
      <c r="A399" s="977"/>
      <c r="B399" s="977"/>
      <c r="C399" s="977"/>
      <c r="D399" s="977"/>
      <c r="E399" s="977"/>
      <c r="F399" s="977"/>
      <c r="G399" s="977"/>
      <c r="H399" s="977"/>
      <c r="I399" s="977"/>
      <c r="J399" s="977"/>
      <c r="K399" s="977"/>
      <c r="L399" s="977"/>
      <c r="M399" s="977"/>
      <c r="N399" s="977"/>
      <c r="O399" s="977"/>
      <c r="P399" s="977"/>
      <c r="Q399" s="977"/>
      <c r="R399" s="977"/>
      <c r="S399" s="977"/>
      <c r="T399" s="977"/>
      <c r="U399" s="977"/>
      <c r="V399" s="977"/>
      <c r="W399" s="977"/>
      <c r="X399" s="977"/>
      <c r="Y399" s="977"/>
    </row>
    <row r="400">
      <c r="A400" s="977"/>
      <c r="B400" s="977"/>
      <c r="C400" s="977"/>
      <c r="D400" s="977"/>
      <c r="E400" s="977"/>
      <c r="F400" s="977"/>
      <c r="G400" s="977"/>
      <c r="H400" s="977"/>
      <c r="I400" s="977"/>
      <c r="J400" s="977"/>
      <c r="K400" s="977"/>
      <c r="L400" s="977"/>
      <c r="M400" s="977"/>
      <c r="N400" s="977"/>
      <c r="O400" s="977"/>
      <c r="P400" s="977"/>
      <c r="Q400" s="977"/>
      <c r="R400" s="977"/>
      <c r="S400" s="977"/>
      <c r="T400" s="977"/>
      <c r="U400" s="977"/>
      <c r="V400" s="977"/>
      <c r="W400" s="977"/>
      <c r="X400" s="977"/>
      <c r="Y400" s="977"/>
    </row>
    <row r="401">
      <c r="A401" s="977"/>
      <c r="B401" s="977"/>
      <c r="C401" s="977"/>
      <c r="D401" s="977"/>
      <c r="E401" s="977"/>
      <c r="F401" s="977"/>
      <c r="G401" s="977"/>
      <c r="H401" s="977"/>
      <c r="I401" s="977"/>
      <c r="J401" s="977"/>
      <c r="K401" s="977"/>
      <c r="L401" s="977"/>
      <c r="M401" s="977"/>
      <c r="N401" s="977"/>
      <c r="O401" s="977"/>
      <c r="P401" s="977"/>
      <c r="Q401" s="977"/>
      <c r="R401" s="977"/>
      <c r="S401" s="977"/>
      <c r="T401" s="977"/>
      <c r="U401" s="977"/>
      <c r="V401" s="977"/>
      <c r="W401" s="977"/>
      <c r="X401" s="977"/>
      <c r="Y401" s="977"/>
    </row>
    <row r="402">
      <c r="A402" s="977"/>
      <c r="B402" s="977"/>
      <c r="C402" s="977"/>
      <c r="D402" s="977"/>
      <c r="E402" s="977"/>
      <c r="F402" s="977"/>
      <c r="G402" s="977"/>
      <c r="H402" s="977"/>
      <c r="I402" s="977"/>
      <c r="J402" s="977"/>
      <c r="K402" s="977"/>
      <c r="L402" s="977"/>
      <c r="M402" s="977"/>
      <c r="N402" s="977"/>
      <c r="O402" s="977"/>
      <c r="P402" s="977"/>
      <c r="Q402" s="977"/>
      <c r="R402" s="977"/>
      <c r="S402" s="977"/>
      <c r="T402" s="977"/>
      <c r="U402" s="977"/>
      <c r="V402" s="977"/>
      <c r="W402" s="977"/>
      <c r="X402" s="977"/>
      <c r="Y402" s="977"/>
    </row>
    <row r="403">
      <c r="A403" s="977"/>
      <c r="B403" s="977"/>
      <c r="C403" s="977"/>
      <c r="D403" s="977"/>
      <c r="E403" s="977"/>
      <c r="F403" s="977"/>
      <c r="G403" s="977"/>
      <c r="H403" s="977"/>
      <c r="I403" s="977"/>
      <c r="J403" s="977"/>
      <c r="K403" s="977"/>
      <c r="L403" s="977"/>
      <c r="M403" s="977"/>
      <c r="N403" s="977"/>
      <c r="O403" s="977"/>
      <c r="P403" s="977"/>
      <c r="Q403" s="977"/>
      <c r="R403" s="977"/>
      <c r="S403" s="977"/>
      <c r="T403" s="977"/>
      <c r="U403" s="977"/>
      <c r="V403" s="977"/>
      <c r="W403" s="977"/>
      <c r="X403" s="977"/>
      <c r="Y403" s="977"/>
    </row>
    <row r="404">
      <c r="A404" s="977"/>
      <c r="B404" s="977"/>
      <c r="C404" s="977"/>
      <c r="D404" s="977"/>
      <c r="E404" s="977"/>
      <c r="F404" s="977"/>
      <c r="G404" s="977"/>
      <c r="H404" s="977"/>
      <c r="I404" s="977"/>
      <c r="J404" s="977"/>
      <c r="K404" s="977"/>
      <c r="L404" s="977"/>
      <c r="M404" s="977"/>
      <c r="N404" s="977"/>
      <c r="O404" s="977"/>
      <c r="P404" s="977"/>
      <c r="Q404" s="977"/>
      <c r="R404" s="977"/>
      <c r="S404" s="977"/>
      <c r="T404" s="977"/>
      <c r="U404" s="977"/>
      <c r="V404" s="977"/>
      <c r="W404" s="977"/>
      <c r="X404" s="977"/>
      <c r="Y404" s="977"/>
    </row>
    <row r="405">
      <c r="A405" s="977"/>
      <c r="B405" s="977"/>
      <c r="C405" s="977"/>
      <c r="D405" s="977"/>
      <c r="E405" s="977"/>
      <c r="F405" s="977"/>
      <c r="G405" s="977"/>
      <c r="H405" s="977"/>
      <c r="I405" s="977"/>
      <c r="J405" s="977"/>
      <c r="K405" s="977"/>
      <c r="L405" s="977"/>
      <c r="M405" s="977"/>
      <c r="N405" s="977"/>
      <c r="O405" s="977"/>
      <c r="P405" s="977"/>
      <c r="Q405" s="977"/>
      <c r="R405" s="977"/>
      <c r="S405" s="977"/>
      <c r="T405" s="977"/>
      <c r="U405" s="977"/>
      <c r="V405" s="977"/>
      <c r="W405" s="977"/>
      <c r="X405" s="977"/>
      <c r="Y405" s="977"/>
    </row>
    <row r="406">
      <c r="A406" s="977"/>
      <c r="B406" s="977"/>
      <c r="C406" s="977"/>
      <c r="D406" s="977"/>
      <c r="E406" s="977"/>
      <c r="F406" s="977"/>
      <c r="G406" s="977"/>
      <c r="H406" s="977"/>
      <c r="I406" s="977"/>
      <c r="J406" s="977"/>
      <c r="K406" s="977"/>
      <c r="L406" s="977"/>
      <c r="M406" s="977"/>
      <c r="N406" s="977"/>
      <c r="O406" s="977"/>
      <c r="P406" s="977"/>
      <c r="Q406" s="977"/>
      <c r="R406" s="977"/>
      <c r="S406" s="977"/>
      <c r="T406" s="977"/>
      <c r="U406" s="977"/>
      <c r="V406" s="977"/>
      <c r="W406" s="977"/>
      <c r="X406" s="977"/>
      <c r="Y406" s="977"/>
    </row>
    <row r="407">
      <c r="A407" s="977"/>
      <c r="B407" s="977"/>
      <c r="C407" s="977"/>
      <c r="D407" s="977"/>
      <c r="E407" s="977"/>
      <c r="F407" s="977"/>
      <c r="G407" s="977"/>
      <c r="H407" s="977"/>
      <c r="I407" s="977"/>
      <c r="J407" s="977"/>
      <c r="K407" s="977"/>
      <c r="L407" s="977"/>
      <c r="M407" s="977"/>
      <c r="N407" s="977"/>
      <c r="O407" s="977"/>
      <c r="P407" s="977"/>
      <c r="Q407" s="977"/>
      <c r="R407" s="977"/>
      <c r="S407" s="977"/>
      <c r="T407" s="977"/>
      <c r="U407" s="977"/>
      <c r="V407" s="977"/>
      <c r="W407" s="977"/>
      <c r="X407" s="977"/>
      <c r="Y407" s="977"/>
    </row>
    <row r="408">
      <c r="A408" s="977"/>
      <c r="B408" s="977"/>
      <c r="C408" s="977"/>
      <c r="D408" s="977"/>
      <c r="E408" s="977"/>
      <c r="F408" s="977"/>
      <c r="G408" s="977"/>
      <c r="H408" s="977"/>
      <c r="I408" s="977"/>
      <c r="J408" s="977"/>
      <c r="K408" s="977"/>
      <c r="L408" s="977"/>
      <c r="M408" s="977"/>
      <c r="N408" s="977"/>
      <c r="O408" s="977"/>
      <c r="P408" s="977"/>
      <c r="Q408" s="977"/>
      <c r="R408" s="977"/>
      <c r="S408" s="977"/>
      <c r="T408" s="977"/>
      <c r="U408" s="977"/>
      <c r="V408" s="977"/>
      <c r="W408" s="977"/>
      <c r="X408" s="977"/>
      <c r="Y408" s="977"/>
    </row>
    <row r="409">
      <c r="A409" s="977"/>
      <c r="B409" s="977"/>
      <c r="C409" s="977"/>
      <c r="D409" s="977"/>
      <c r="E409" s="977"/>
      <c r="F409" s="977"/>
      <c r="G409" s="977"/>
      <c r="H409" s="977"/>
      <c r="I409" s="977"/>
      <c r="J409" s="977"/>
      <c r="K409" s="977"/>
      <c r="L409" s="977"/>
      <c r="M409" s="977"/>
      <c r="N409" s="977"/>
      <c r="O409" s="977"/>
      <c r="P409" s="977"/>
      <c r="Q409" s="977"/>
      <c r="R409" s="977"/>
      <c r="S409" s="977"/>
      <c r="T409" s="977"/>
      <c r="U409" s="977"/>
      <c r="V409" s="977"/>
      <c r="W409" s="977"/>
      <c r="X409" s="977"/>
      <c r="Y409" s="977"/>
    </row>
    <row r="410">
      <c r="A410" s="977"/>
      <c r="B410" s="977"/>
      <c r="C410" s="977"/>
      <c r="D410" s="977"/>
      <c r="E410" s="977"/>
      <c r="F410" s="977"/>
      <c r="G410" s="977"/>
      <c r="H410" s="977"/>
      <c r="I410" s="977"/>
      <c r="J410" s="977"/>
      <c r="K410" s="977"/>
      <c r="L410" s="977"/>
      <c r="M410" s="977"/>
      <c r="N410" s="977"/>
      <c r="O410" s="977"/>
      <c r="P410" s="977"/>
      <c r="Q410" s="977"/>
      <c r="R410" s="977"/>
      <c r="S410" s="977"/>
      <c r="T410" s="977"/>
      <c r="U410" s="977"/>
      <c r="V410" s="977"/>
      <c r="W410" s="977"/>
      <c r="X410" s="977"/>
      <c r="Y410" s="977"/>
    </row>
    <row r="411">
      <c r="A411" s="977"/>
      <c r="B411" s="977"/>
      <c r="C411" s="977"/>
      <c r="D411" s="977"/>
      <c r="E411" s="977"/>
      <c r="F411" s="977"/>
      <c r="G411" s="977"/>
      <c r="H411" s="977"/>
      <c r="I411" s="977"/>
      <c r="J411" s="977"/>
      <c r="K411" s="977"/>
      <c r="L411" s="977"/>
      <c r="M411" s="977"/>
      <c r="N411" s="977"/>
      <c r="O411" s="977"/>
      <c r="P411" s="977"/>
      <c r="Q411" s="977"/>
      <c r="R411" s="977"/>
      <c r="S411" s="977"/>
      <c r="T411" s="977"/>
      <c r="U411" s="977"/>
      <c r="V411" s="977"/>
      <c r="W411" s="977"/>
      <c r="X411" s="977"/>
      <c r="Y411" s="977"/>
    </row>
    <row r="412">
      <c r="A412" s="977"/>
      <c r="B412" s="977"/>
      <c r="C412" s="977"/>
      <c r="D412" s="977"/>
      <c r="E412" s="977"/>
      <c r="F412" s="977"/>
      <c r="G412" s="977"/>
      <c r="H412" s="977"/>
      <c r="I412" s="977"/>
      <c r="J412" s="977"/>
      <c r="K412" s="977"/>
      <c r="L412" s="977"/>
      <c r="M412" s="977"/>
      <c r="N412" s="977"/>
      <c r="O412" s="977"/>
      <c r="P412" s="977"/>
      <c r="Q412" s="977"/>
      <c r="R412" s="977"/>
      <c r="S412" s="977"/>
      <c r="T412" s="977"/>
      <c r="U412" s="977"/>
      <c r="V412" s="977"/>
      <c r="W412" s="977"/>
      <c r="X412" s="977"/>
      <c r="Y412" s="977"/>
    </row>
    <row r="413">
      <c r="A413" s="977"/>
      <c r="B413" s="977"/>
      <c r="C413" s="977"/>
      <c r="D413" s="977"/>
      <c r="E413" s="977"/>
      <c r="F413" s="977"/>
      <c r="G413" s="977"/>
      <c r="H413" s="977"/>
      <c r="I413" s="977"/>
      <c r="J413" s="977"/>
      <c r="K413" s="977"/>
      <c r="L413" s="977"/>
      <c r="M413" s="977"/>
      <c r="N413" s="977"/>
      <c r="O413" s="977"/>
      <c r="P413" s="977"/>
      <c r="Q413" s="977"/>
      <c r="R413" s="977"/>
      <c r="S413" s="977"/>
      <c r="T413" s="977"/>
      <c r="U413" s="977"/>
      <c r="V413" s="977"/>
      <c r="W413" s="977"/>
      <c r="X413" s="977"/>
      <c r="Y413" s="977"/>
    </row>
    <row r="414">
      <c r="A414" s="977"/>
      <c r="B414" s="977"/>
      <c r="C414" s="977"/>
      <c r="D414" s="977"/>
      <c r="E414" s="977"/>
      <c r="F414" s="977"/>
      <c r="G414" s="977"/>
      <c r="H414" s="977"/>
      <c r="I414" s="977"/>
      <c r="J414" s="977"/>
      <c r="K414" s="977"/>
      <c r="L414" s="977"/>
      <c r="M414" s="977"/>
      <c r="N414" s="977"/>
      <c r="O414" s="977"/>
      <c r="P414" s="977"/>
      <c r="Q414" s="977"/>
      <c r="R414" s="977"/>
      <c r="S414" s="977"/>
      <c r="T414" s="977"/>
      <c r="U414" s="977"/>
      <c r="V414" s="977"/>
      <c r="W414" s="977"/>
      <c r="X414" s="977"/>
      <c r="Y414" s="977"/>
    </row>
    <row r="415">
      <c r="A415" s="977"/>
      <c r="B415" s="977"/>
      <c r="C415" s="977"/>
      <c r="D415" s="977"/>
      <c r="E415" s="977"/>
      <c r="F415" s="977"/>
      <c r="G415" s="977"/>
      <c r="H415" s="977"/>
      <c r="I415" s="977"/>
      <c r="J415" s="977"/>
      <c r="K415" s="977"/>
      <c r="L415" s="977"/>
      <c r="M415" s="977"/>
      <c r="N415" s="977"/>
      <c r="O415" s="977"/>
      <c r="P415" s="977"/>
      <c r="Q415" s="977"/>
      <c r="R415" s="977"/>
      <c r="S415" s="977"/>
      <c r="T415" s="977"/>
      <c r="U415" s="977"/>
      <c r="V415" s="977"/>
      <c r="W415" s="977"/>
      <c r="X415" s="977"/>
      <c r="Y415" s="977"/>
    </row>
    <row r="416">
      <c r="A416" s="977"/>
      <c r="B416" s="977"/>
      <c r="C416" s="977"/>
      <c r="D416" s="977"/>
      <c r="E416" s="977"/>
      <c r="F416" s="977"/>
      <c r="G416" s="977"/>
      <c r="H416" s="977"/>
      <c r="I416" s="977"/>
      <c r="J416" s="977"/>
      <c r="K416" s="977"/>
      <c r="L416" s="977"/>
      <c r="M416" s="977"/>
      <c r="N416" s="977"/>
      <c r="O416" s="977"/>
      <c r="P416" s="977"/>
      <c r="Q416" s="977"/>
      <c r="R416" s="977"/>
      <c r="S416" s="977"/>
      <c r="T416" s="977"/>
      <c r="U416" s="977"/>
      <c r="V416" s="977"/>
      <c r="W416" s="977"/>
      <c r="X416" s="977"/>
      <c r="Y416" s="977"/>
    </row>
    <row r="417">
      <c r="A417" s="977"/>
      <c r="B417" s="977"/>
      <c r="C417" s="977"/>
      <c r="D417" s="977"/>
      <c r="E417" s="977"/>
      <c r="F417" s="977"/>
      <c r="G417" s="977"/>
      <c r="H417" s="977"/>
      <c r="I417" s="977"/>
      <c r="J417" s="977"/>
      <c r="K417" s="977"/>
      <c r="L417" s="977"/>
      <c r="M417" s="977"/>
      <c r="N417" s="977"/>
      <c r="O417" s="977"/>
      <c r="P417" s="977"/>
      <c r="Q417" s="977"/>
      <c r="R417" s="977"/>
      <c r="S417" s="977"/>
      <c r="T417" s="977"/>
      <c r="U417" s="977"/>
      <c r="V417" s="977"/>
      <c r="W417" s="977"/>
      <c r="X417" s="977"/>
      <c r="Y417" s="977"/>
    </row>
    <row r="418">
      <c r="A418" s="977"/>
      <c r="B418" s="977"/>
      <c r="C418" s="977"/>
      <c r="D418" s="977"/>
      <c r="E418" s="977"/>
      <c r="F418" s="977"/>
      <c r="G418" s="977"/>
      <c r="H418" s="977"/>
      <c r="I418" s="977"/>
      <c r="J418" s="977"/>
      <c r="K418" s="977"/>
      <c r="L418" s="977"/>
      <c r="M418" s="977"/>
      <c r="N418" s="977"/>
      <c r="O418" s="977"/>
      <c r="P418" s="977"/>
      <c r="Q418" s="977"/>
      <c r="R418" s="977"/>
      <c r="S418" s="977"/>
      <c r="T418" s="977"/>
      <c r="U418" s="977"/>
      <c r="V418" s="977"/>
      <c r="W418" s="977"/>
      <c r="X418" s="977"/>
      <c r="Y418" s="977"/>
    </row>
    <row r="419">
      <c r="A419" s="977"/>
      <c r="B419" s="977"/>
      <c r="C419" s="977"/>
      <c r="D419" s="977"/>
      <c r="E419" s="977"/>
      <c r="F419" s="977"/>
      <c r="G419" s="977"/>
      <c r="H419" s="977"/>
      <c r="I419" s="977"/>
      <c r="J419" s="977"/>
      <c r="K419" s="977"/>
      <c r="L419" s="977"/>
      <c r="M419" s="977"/>
      <c r="N419" s="977"/>
      <c r="O419" s="977"/>
      <c r="P419" s="977"/>
      <c r="Q419" s="977"/>
      <c r="R419" s="977"/>
      <c r="S419" s="977"/>
      <c r="T419" s="977"/>
      <c r="U419" s="977"/>
      <c r="V419" s="977"/>
      <c r="W419" s="977"/>
      <c r="X419" s="977"/>
      <c r="Y419" s="977"/>
    </row>
    <row r="420">
      <c r="A420" s="977"/>
      <c r="B420" s="977"/>
      <c r="C420" s="977"/>
      <c r="D420" s="977"/>
      <c r="E420" s="977"/>
      <c r="F420" s="977"/>
      <c r="G420" s="977"/>
      <c r="H420" s="977"/>
      <c r="I420" s="977"/>
      <c r="J420" s="977"/>
      <c r="K420" s="977"/>
      <c r="L420" s="977"/>
      <c r="M420" s="977"/>
      <c r="N420" s="977"/>
      <c r="O420" s="977"/>
      <c r="P420" s="977"/>
      <c r="Q420" s="977"/>
      <c r="R420" s="977"/>
      <c r="S420" s="977"/>
      <c r="T420" s="977"/>
      <c r="U420" s="977"/>
      <c r="V420" s="977"/>
      <c r="W420" s="977"/>
      <c r="X420" s="977"/>
      <c r="Y420" s="977"/>
    </row>
    <row r="421">
      <c r="A421" s="977"/>
      <c r="B421" s="977"/>
      <c r="C421" s="977"/>
      <c r="D421" s="977"/>
      <c r="E421" s="977"/>
      <c r="F421" s="977"/>
      <c r="G421" s="977"/>
      <c r="H421" s="977"/>
      <c r="I421" s="977"/>
      <c r="J421" s="977"/>
      <c r="K421" s="977"/>
      <c r="L421" s="977"/>
      <c r="M421" s="977"/>
      <c r="N421" s="977"/>
      <c r="O421" s="977"/>
      <c r="P421" s="977"/>
      <c r="Q421" s="977"/>
      <c r="R421" s="977"/>
      <c r="S421" s="977"/>
      <c r="T421" s="977"/>
      <c r="U421" s="977"/>
      <c r="V421" s="977"/>
      <c r="W421" s="977"/>
      <c r="X421" s="977"/>
      <c r="Y421" s="977"/>
    </row>
    <row r="422">
      <c r="A422" s="977"/>
      <c r="B422" s="977"/>
      <c r="C422" s="977"/>
      <c r="D422" s="977"/>
      <c r="E422" s="977"/>
      <c r="F422" s="977"/>
      <c r="G422" s="977"/>
      <c r="H422" s="977"/>
      <c r="I422" s="977"/>
      <c r="J422" s="977"/>
      <c r="K422" s="977"/>
      <c r="L422" s="977"/>
      <c r="M422" s="977"/>
      <c r="N422" s="977"/>
      <c r="O422" s="977"/>
      <c r="P422" s="977"/>
      <c r="Q422" s="977"/>
      <c r="R422" s="977"/>
      <c r="S422" s="977"/>
      <c r="T422" s="977"/>
      <c r="U422" s="977"/>
      <c r="V422" s="977"/>
      <c r="W422" s="977"/>
      <c r="X422" s="977"/>
      <c r="Y422" s="977"/>
    </row>
    <row r="423">
      <c r="A423" s="977"/>
      <c r="B423" s="977"/>
      <c r="C423" s="977"/>
      <c r="D423" s="977"/>
      <c r="E423" s="977"/>
      <c r="F423" s="977"/>
      <c r="G423" s="977"/>
      <c r="H423" s="977"/>
      <c r="I423" s="977"/>
      <c r="J423" s="977"/>
      <c r="K423" s="977"/>
      <c r="L423" s="977"/>
      <c r="M423" s="977"/>
      <c r="N423" s="977"/>
      <c r="O423" s="977"/>
      <c r="P423" s="977"/>
      <c r="Q423" s="977"/>
      <c r="R423" s="977"/>
      <c r="S423" s="977"/>
      <c r="T423" s="977"/>
      <c r="U423" s="977"/>
      <c r="V423" s="977"/>
      <c r="W423" s="977"/>
      <c r="X423" s="977"/>
      <c r="Y423" s="977"/>
    </row>
    <row r="424">
      <c r="A424" s="977"/>
      <c r="B424" s="977"/>
      <c r="C424" s="977"/>
      <c r="D424" s="977"/>
      <c r="E424" s="977"/>
      <c r="F424" s="977"/>
      <c r="G424" s="977"/>
      <c r="H424" s="977"/>
      <c r="I424" s="977"/>
      <c r="J424" s="977"/>
      <c r="K424" s="977"/>
      <c r="L424" s="977"/>
      <c r="M424" s="977"/>
      <c r="N424" s="977"/>
      <c r="O424" s="977"/>
      <c r="P424" s="977"/>
      <c r="Q424" s="977"/>
      <c r="R424" s="977"/>
      <c r="S424" s="977"/>
      <c r="T424" s="977"/>
      <c r="U424" s="977"/>
      <c r="V424" s="977"/>
      <c r="W424" s="977"/>
      <c r="X424" s="977"/>
      <c r="Y424" s="977"/>
    </row>
    <row r="425">
      <c r="A425" s="977"/>
      <c r="B425" s="977"/>
      <c r="C425" s="977"/>
      <c r="D425" s="977"/>
      <c r="E425" s="977"/>
      <c r="F425" s="977"/>
      <c r="G425" s="977"/>
      <c r="H425" s="977"/>
      <c r="I425" s="977"/>
      <c r="J425" s="977"/>
      <c r="K425" s="977"/>
      <c r="L425" s="977"/>
      <c r="M425" s="977"/>
      <c r="N425" s="977"/>
      <c r="O425" s="977"/>
      <c r="P425" s="977"/>
      <c r="Q425" s="977"/>
      <c r="R425" s="977"/>
      <c r="S425" s="977"/>
      <c r="T425" s="977"/>
      <c r="U425" s="977"/>
      <c r="V425" s="977"/>
      <c r="W425" s="977"/>
      <c r="X425" s="977"/>
      <c r="Y425" s="977"/>
    </row>
    <row r="426">
      <c r="A426" s="977"/>
      <c r="B426" s="977"/>
      <c r="C426" s="977"/>
      <c r="D426" s="977"/>
      <c r="E426" s="977"/>
      <c r="F426" s="977"/>
      <c r="G426" s="977"/>
      <c r="H426" s="977"/>
      <c r="I426" s="977"/>
      <c r="J426" s="977"/>
      <c r="K426" s="977"/>
      <c r="L426" s="977"/>
      <c r="M426" s="977"/>
      <c r="N426" s="977"/>
      <c r="O426" s="977"/>
      <c r="P426" s="977"/>
      <c r="Q426" s="977"/>
      <c r="R426" s="977"/>
      <c r="S426" s="977"/>
      <c r="T426" s="977"/>
      <c r="U426" s="977"/>
      <c r="V426" s="977"/>
      <c r="W426" s="977"/>
      <c r="X426" s="977"/>
      <c r="Y426" s="977"/>
    </row>
    <row r="427">
      <c r="A427" s="977"/>
      <c r="B427" s="977"/>
      <c r="C427" s="977"/>
      <c r="D427" s="977"/>
      <c r="E427" s="977"/>
      <c r="F427" s="977"/>
      <c r="G427" s="977"/>
      <c r="H427" s="977"/>
      <c r="I427" s="977"/>
      <c r="J427" s="977"/>
      <c r="K427" s="977"/>
      <c r="L427" s="977"/>
      <c r="M427" s="977"/>
      <c r="N427" s="977"/>
      <c r="O427" s="977"/>
      <c r="P427" s="977"/>
      <c r="Q427" s="977"/>
      <c r="R427" s="977"/>
      <c r="S427" s="977"/>
      <c r="T427" s="977"/>
      <c r="U427" s="977"/>
      <c r="V427" s="977"/>
      <c r="W427" s="977"/>
      <c r="X427" s="977"/>
      <c r="Y427" s="977"/>
    </row>
    <row r="428">
      <c r="A428" s="977"/>
      <c r="B428" s="977"/>
      <c r="C428" s="977"/>
      <c r="D428" s="977"/>
      <c r="E428" s="977"/>
      <c r="F428" s="977"/>
      <c r="G428" s="977"/>
      <c r="H428" s="977"/>
      <c r="I428" s="977"/>
      <c r="J428" s="977"/>
      <c r="K428" s="977"/>
      <c r="L428" s="977"/>
      <c r="M428" s="977"/>
      <c r="N428" s="977"/>
      <c r="O428" s="977"/>
      <c r="P428" s="977"/>
      <c r="Q428" s="977"/>
      <c r="R428" s="977"/>
      <c r="S428" s="977"/>
      <c r="T428" s="977"/>
      <c r="U428" s="977"/>
      <c r="V428" s="977"/>
      <c r="W428" s="977"/>
      <c r="X428" s="977"/>
      <c r="Y428" s="977"/>
    </row>
    <row r="429">
      <c r="A429" s="977"/>
      <c r="B429" s="977"/>
      <c r="C429" s="977"/>
      <c r="D429" s="977"/>
      <c r="E429" s="977"/>
      <c r="F429" s="977"/>
      <c r="G429" s="977"/>
      <c r="H429" s="977"/>
      <c r="I429" s="977"/>
      <c r="J429" s="977"/>
      <c r="K429" s="977"/>
      <c r="L429" s="977"/>
      <c r="M429" s="977"/>
      <c r="N429" s="977"/>
      <c r="O429" s="977"/>
      <c r="P429" s="977"/>
      <c r="Q429" s="977"/>
      <c r="R429" s="977"/>
      <c r="S429" s="977"/>
      <c r="T429" s="977"/>
      <c r="U429" s="977"/>
      <c r="V429" s="977"/>
      <c r="W429" s="977"/>
      <c r="X429" s="977"/>
      <c r="Y429" s="977"/>
    </row>
    <row r="430">
      <c r="A430" s="977"/>
      <c r="B430" s="977"/>
      <c r="C430" s="977"/>
      <c r="D430" s="977"/>
      <c r="E430" s="977"/>
      <c r="F430" s="977"/>
      <c r="G430" s="977"/>
      <c r="H430" s="977"/>
      <c r="I430" s="977"/>
      <c r="J430" s="977"/>
      <c r="K430" s="977"/>
      <c r="L430" s="977"/>
      <c r="M430" s="977"/>
      <c r="N430" s="977"/>
      <c r="O430" s="977"/>
      <c r="P430" s="977"/>
      <c r="Q430" s="977"/>
      <c r="R430" s="977"/>
      <c r="S430" s="977"/>
      <c r="T430" s="977"/>
      <c r="U430" s="977"/>
      <c r="V430" s="977"/>
      <c r="W430" s="977"/>
      <c r="X430" s="977"/>
      <c r="Y430" s="977"/>
    </row>
    <row r="431">
      <c r="A431" s="977"/>
      <c r="B431" s="977"/>
      <c r="C431" s="977"/>
      <c r="D431" s="977"/>
      <c r="E431" s="977"/>
      <c r="F431" s="977"/>
      <c r="G431" s="977"/>
      <c r="H431" s="977"/>
      <c r="I431" s="977"/>
      <c r="J431" s="977"/>
      <c r="K431" s="977"/>
      <c r="L431" s="977"/>
      <c r="M431" s="977"/>
      <c r="N431" s="977"/>
      <c r="O431" s="977"/>
      <c r="P431" s="977"/>
      <c r="Q431" s="977"/>
      <c r="R431" s="977"/>
      <c r="S431" s="977"/>
      <c r="T431" s="977"/>
      <c r="U431" s="977"/>
      <c r="V431" s="977"/>
      <c r="W431" s="977"/>
      <c r="X431" s="977"/>
      <c r="Y431" s="977"/>
    </row>
    <row r="432">
      <c r="A432" s="977"/>
      <c r="B432" s="977"/>
      <c r="C432" s="977"/>
      <c r="D432" s="977"/>
      <c r="E432" s="977"/>
      <c r="F432" s="977"/>
      <c r="G432" s="977"/>
      <c r="H432" s="977"/>
      <c r="I432" s="977"/>
      <c r="J432" s="977"/>
      <c r="K432" s="977"/>
      <c r="L432" s="977"/>
      <c r="M432" s="977"/>
      <c r="N432" s="977"/>
      <c r="O432" s="977"/>
      <c r="P432" s="977"/>
      <c r="Q432" s="977"/>
      <c r="R432" s="977"/>
      <c r="S432" s="977"/>
      <c r="T432" s="977"/>
      <c r="U432" s="977"/>
      <c r="V432" s="977"/>
      <c r="W432" s="977"/>
      <c r="X432" s="977"/>
      <c r="Y432" s="977"/>
    </row>
    <row r="433">
      <c r="A433" s="977"/>
      <c r="B433" s="977"/>
      <c r="C433" s="977"/>
      <c r="D433" s="977"/>
      <c r="E433" s="977"/>
      <c r="F433" s="977"/>
      <c r="G433" s="977"/>
      <c r="H433" s="977"/>
      <c r="I433" s="977"/>
      <c r="J433" s="977"/>
      <c r="K433" s="977"/>
      <c r="L433" s="977"/>
      <c r="M433" s="977"/>
      <c r="N433" s="977"/>
      <c r="O433" s="977"/>
      <c r="P433" s="977"/>
      <c r="Q433" s="977"/>
      <c r="R433" s="977"/>
      <c r="S433" s="977"/>
      <c r="T433" s="977"/>
      <c r="U433" s="977"/>
      <c r="V433" s="977"/>
      <c r="W433" s="977"/>
      <c r="X433" s="977"/>
      <c r="Y433" s="977"/>
    </row>
    <row r="434">
      <c r="A434" s="977"/>
      <c r="B434" s="977"/>
      <c r="C434" s="977"/>
      <c r="D434" s="977"/>
      <c r="E434" s="977"/>
      <c r="F434" s="977"/>
      <c r="G434" s="977"/>
      <c r="H434" s="977"/>
      <c r="I434" s="977"/>
      <c r="J434" s="977"/>
      <c r="K434" s="977"/>
      <c r="L434" s="977"/>
      <c r="M434" s="977"/>
      <c r="N434" s="977"/>
      <c r="O434" s="977"/>
      <c r="P434" s="977"/>
      <c r="Q434" s="977"/>
      <c r="R434" s="977"/>
      <c r="S434" s="977"/>
      <c r="T434" s="977"/>
      <c r="U434" s="977"/>
      <c r="V434" s="977"/>
      <c r="W434" s="977"/>
      <c r="X434" s="977"/>
      <c r="Y434" s="977"/>
    </row>
    <row r="435">
      <c r="A435" s="977"/>
      <c r="B435" s="977"/>
      <c r="C435" s="977"/>
      <c r="D435" s="977"/>
      <c r="E435" s="977"/>
      <c r="F435" s="977"/>
      <c r="G435" s="977"/>
      <c r="H435" s="977"/>
      <c r="I435" s="977"/>
      <c r="J435" s="977"/>
      <c r="K435" s="977"/>
      <c r="L435" s="977"/>
      <c r="M435" s="977"/>
      <c r="N435" s="977"/>
      <c r="O435" s="977"/>
      <c r="P435" s="977"/>
      <c r="Q435" s="977"/>
      <c r="R435" s="977"/>
      <c r="S435" s="977"/>
      <c r="T435" s="977"/>
      <c r="U435" s="977"/>
      <c r="V435" s="977"/>
      <c r="W435" s="977"/>
      <c r="X435" s="977"/>
      <c r="Y435" s="977"/>
    </row>
    <row r="436">
      <c r="A436" s="977"/>
      <c r="B436" s="977"/>
      <c r="C436" s="977"/>
      <c r="D436" s="977"/>
      <c r="E436" s="977"/>
      <c r="F436" s="977"/>
      <c r="G436" s="977"/>
      <c r="H436" s="977"/>
      <c r="I436" s="977"/>
      <c r="J436" s="977"/>
      <c r="K436" s="977"/>
      <c r="L436" s="977"/>
      <c r="M436" s="977"/>
      <c r="N436" s="977"/>
      <c r="O436" s="977"/>
      <c r="P436" s="977"/>
      <c r="Q436" s="977"/>
      <c r="R436" s="977"/>
      <c r="S436" s="977"/>
      <c r="T436" s="977"/>
      <c r="U436" s="977"/>
      <c r="V436" s="977"/>
      <c r="W436" s="977"/>
      <c r="X436" s="977"/>
      <c r="Y436" s="977"/>
    </row>
    <row r="437">
      <c r="A437" s="977"/>
      <c r="B437" s="977"/>
      <c r="C437" s="977"/>
      <c r="D437" s="977"/>
      <c r="E437" s="977"/>
      <c r="F437" s="977"/>
      <c r="G437" s="977"/>
      <c r="H437" s="977"/>
      <c r="I437" s="977"/>
      <c r="J437" s="977"/>
      <c r="K437" s="977"/>
      <c r="L437" s="977"/>
      <c r="M437" s="977"/>
      <c r="N437" s="977"/>
      <c r="O437" s="977"/>
      <c r="P437" s="977"/>
      <c r="Q437" s="977"/>
      <c r="R437" s="977"/>
      <c r="S437" s="977"/>
      <c r="T437" s="977"/>
      <c r="U437" s="977"/>
      <c r="V437" s="977"/>
      <c r="W437" s="977"/>
      <c r="X437" s="977"/>
      <c r="Y437" s="977"/>
    </row>
    <row r="438">
      <c r="A438" s="977"/>
      <c r="B438" s="977"/>
      <c r="C438" s="977"/>
      <c r="D438" s="977"/>
      <c r="E438" s="977"/>
      <c r="F438" s="977"/>
      <c r="G438" s="977"/>
      <c r="H438" s="977"/>
      <c r="I438" s="977"/>
      <c r="J438" s="977"/>
      <c r="K438" s="977"/>
      <c r="L438" s="977"/>
      <c r="M438" s="977"/>
      <c r="N438" s="977"/>
      <c r="O438" s="977"/>
      <c r="P438" s="977"/>
      <c r="Q438" s="977"/>
      <c r="R438" s="977"/>
      <c r="S438" s="977"/>
      <c r="T438" s="977"/>
      <c r="U438" s="977"/>
      <c r="V438" s="977"/>
      <c r="W438" s="977"/>
      <c r="X438" s="977"/>
      <c r="Y438" s="977"/>
    </row>
    <row r="439">
      <c r="A439" s="977"/>
      <c r="B439" s="977"/>
      <c r="C439" s="977"/>
      <c r="D439" s="977"/>
      <c r="E439" s="977"/>
      <c r="F439" s="977"/>
      <c r="G439" s="977"/>
      <c r="H439" s="977"/>
      <c r="I439" s="977"/>
      <c r="J439" s="977"/>
      <c r="K439" s="977"/>
      <c r="L439" s="977"/>
      <c r="M439" s="977"/>
      <c r="N439" s="977"/>
      <c r="O439" s="977"/>
      <c r="P439" s="977"/>
      <c r="Q439" s="977"/>
      <c r="R439" s="977"/>
      <c r="S439" s="977"/>
      <c r="T439" s="977"/>
      <c r="U439" s="977"/>
      <c r="V439" s="977"/>
      <c r="W439" s="977"/>
      <c r="X439" s="977"/>
      <c r="Y439" s="977"/>
    </row>
    <row r="440">
      <c r="A440" s="977"/>
      <c r="B440" s="977"/>
      <c r="C440" s="977"/>
      <c r="D440" s="977"/>
      <c r="E440" s="977"/>
      <c r="F440" s="977"/>
      <c r="G440" s="977"/>
      <c r="H440" s="977"/>
      <c r="I440" s="977"/>
      <c r="J440" s="977"/>
      <c r="K440" s="977"/>
      <c r="L440" s="977"/>
      <c r="M440" s="977"/>
      <c r="N440" s="977"/>
      <c r="O440" s="977"/>
      <c r="P440" s="977"/>
      <c r="Q440" s="977"/>
      <c r="R440" s="977"/>
      <c r="S440" s="977"/>
      <c r="T440" s="977"/>
      <c r="U440" s="977"/>
      <c r="V440" s="977"/>
      <c r="W440" s="977"/>
      <c r="X440" s="977"/>
      <c r="Y440" s="977"/>
    </row>
    <row r="441">
      <c r="A441" s="977"/>
      <c r="B441" s="977"/>
      <c r="C441" s="977"/>
      <c r="D441" s="977"/>
      <c r="E441" s="977"/>
      <c r="F441" s="977"/>
      <c r="G441" s="977"/>
      <c r="H441" s="977"/>
      <c r="I441" s="977"/>
      <c r="J441" s="977"/>
      <c r="K441" s="977"/>
      <c r="L441" s="977"/>
      <c r="M441" s="977"/>
      <c r="N441" s="977"/>
      <c r="O441" s="977"/>
      <c r="P441" s="977"/>
      <c r="Q441" s="977"/>
      <c r="R441" s="977"/>
      <c r="S441" s="977"/>
      <c r="T441" s="977"/>
      <c r="U441" s="977"/>
      <c r="V441" s="977"/>
      <c r="W441" s="977"/>
      <c r="X441" s="977"/>
      <c r="Y441" s="977"/>
    </row>
    <row r="442">
      <c r="A442" s="977"/>
      <c r="B442" s="977"/>
      <c r="C442" s="977"/>
      <c r="D442" s="977"/>
      <c r="E442" s="977"/>
      <c r="F442" s="977"/>
      <c r="G442" s="977"/>
      <c r="H442" s="977"/>
      <c r="I442" s="977"/>
      <c r="J442" s="977"/>
      <c r="K442" s="977"/>
      <c r="L442" s="977"/>
      <c r="M442" s="977"/>
      <c r="N442" s="977"/>
      <c r="O442" s="977"/>
      <c r="P442" s="977"/>
      <c r="Q442" s="977"/>
      <c r="R442" s="977"/>
      <c r="S442" s="977"/>
      <c r="T442" s="977"/>
      <c r="U442" s="977"/>
      <c r="V442" s="977"/>
      <c r="W442" s="977"/>
      <c r="X442" s="977"/>
      <c r="Y442" s="977"/>
    </row>
    <row r="443">
      <c r="A443" s="977"/>
      <c r="B443" s="977"/>
      <c r="C443" s="977"/>
      <c r="D443" s="977"/>
      <c r="E443" s="977"/>
      <c r="F443" s="977"/>
      <c r="G443" s="977"/>
      <c r="H443" s="977"/>
      <c r="I443" s="977"/>
      <c r="J443" s="977"/>
      <c r="K443" s="977"/>
      <c r="L443" s="977"/>
      <c r="M443" s="977"/>
      <c r="N443" s="977"/>
      <c r="O443" s="977"/>
      <c r="P443" s="977"/>
      <c r="Q443" s="977"/>
      <c r="R443" s="977"/>
      <c r="S443" s="977"/>
      <c r="T443" s="977"/>
      <c r="U443" s="977"/>
      <c r="V443" s="977"/>
      <c r="W443" s="977"/>
      <c r="X443" s="977"/>
      <c r="Y443" s="977"/>
    </row>
    <row r="444">
      <c r="A444" s="977"/>
      <c r="B444" s="977"/>
      <c r="C444" s="977"/>
      <c r="D444" s="977"/>
      <c r="E444" s="977"/>
      <c r="F444" s="977"/>
      <c r="G444" s="977"/>
      <c r="H444" s="977"/>
      <c r="I444" s="977"/>
      <c r="J444" s="977"/>
      <c r="K444" s="977"/>
      <c r="L444" s="977"/>
      <c r="M444" s="977"/>
      <c r="N444" s="977"/>
      <c r="O444" s="977"/>
      <c r="P444" s="977"/>
      <c r="Q444" s="977"/>
      <c r="R444" s="977"/>
      <c r="S444" s="977"/>
      <c r="T444" s="977"/>
      <c r="U444" s="977"/>
      <c r="V444" s="977"/>
      <c r="W444" s="977"/>
      <c r="X444" s="977"/>
      <c r="Y444" s="977"/>
    </row>
    <row r="445">
      <c r="A445" s="977"/>
      <c r="B445" s="977"/>
      <c r="C445" s="977"/>
      <c r="D445" s="977"/>
      <c r="E445" s="977"/>
      <c r="F445" s="977"/>
      <c r="G445" s="977"/>
      <c r="H445" s="977"/>
      <c r="I445" s="977"/>
      <c r="J445" s="977"/>
      <c r="K445" s="977"/>
      <c r="L445" s="977"/>
      <c r="M445" s="977"/>
      <c r="N445" s="977"/>
      <c r="O445" s="977"/>
      <c r="P445" s="977"/>
      <c r="Q445" s="977"/>
      <c r="R445" s="977"/>
      <c r="S445" s="977"/>
      <c r="T445" s="977"/>
      <c r="U445" s="977"/>
      <c r="V445" s="977"/>
      <c r="W445" s="977"/>
      <c r="X445" s="977"/>
      <c r="Y445" s="977"/>
    </row>
    <row r="446">
      <c r="A446" s="977"/>
      <c r="B446" s="977"/>
      <c r="C446" s="977"/>
      <c r="D446" s="977"/>
      <c r="E446" s="977"/>
      <c r="F446" s="977"/>
      <c r="G446" s="977"/>
      <c r="H446" s="977"/>
      <c r="I446" s="977"/>
      <c r="J446" s="977"/>
      <c r="K446" s="977"/>
      <c r="L446" s="977"/>
      <c r="M446" s="977"/>
      <c r="N446" s="977"/>
      <c r="O446" s="977"/>
      <c r="P446" s="977"/>
      <c r="Q446" s="977"/>
      <c r="R446" s="977"/>
      <c r="S446" s="977"/>
      <c r="T446" s="977"/>
      <c r="U446" s="977"/>
      <c r="V446" s="977"/>
      <c r="W446" s="977"/>
      <c r="X446" s="977"/>
      <c r="Y446" s="977"/>
    </row>
    <row r="447">
      <c r="A447" s="977"/>
      <c r="B447" s="977"/>
      <c r="C447" s="977"/>
      <c r="D447" s="977"/>
      <c r="E447" s="977"/>
      <c r="F447" s="977"/>
      <c r="G447" s="977"/>
      <c r="H447" s="977"/>
      <c r="I447" s="977"/>
      <c r="J447" s="977"/>
      <c r="K447" s="977"/>
      <c r="L447" s="977"/>
      <c r="M447" s="977"/>
      <c r="N447" s="977"/>
      <c r="O447" s="977"/>
      <c r="P447" s="977"/>
      <c r="Q447" s="977"/>
      <c r="R447" s="977"/>
      <c r="S447" s="977"/>
      <c r="T447" s="977"/>
      <c r="U447" s="977"/>
      <c r="V447" s="977"/>
      <c r="W447" s="977"/>
      <c r="X447" s="977"/>
      <c r="Y447" s="977"/>
    </row>
    <row r="448">
      <c r="A448" s="977"/>
      <c r="B448" s="977"/>
      <c r="C448" s="977"/>
      <c r="D448" s="977"/>
      <c r="E448" s="977"/>
      <c r="F448" s="977"/>
      <c r="G448" s="977"/>
      <c r="H448" s="977"/>
      <c r="I448" s="977"/>
      <c r="J448" s="977"/>
      <c r="K448" s="977"/>
      <c r="L448" s="977"/>
      <c r="M448" s="977"/>
      <c r="N448" s="977"/>
      <c r="O448" s="977"/>
      <c r="P448" s="977"/>
      <c r="Q448" s="977"/>
      <c r="R448" s="977"/>
      <c r="S448" s="977"/>
      <c r="T448" s="977"/>
      <c r="U448" s="977"/>
      <c r="V448" s="977"/>
      <c r="W448" s="977"/>
      <c r="X448" s="977"/>
      <c r="Y448" s="977"/>
    </row>
    <row r="449">
      <c r="A449" s="977"/>
      <c r="B449" s="977"/>
      <c r="C449" s="977"/>
      <c r="D449" s="977"/>
      <c r="E449" s="977"/>
      <c r="F449" s="977"/>
      <c r="G449" s="977"/>
      <c r="H449" s="977"/>
      <c r="I449" s="977"/>
      <c r="J449" s="977"/>
      <c r="K449" s="977"/>
      <c r="L449" s="977"/>
      <c r="M449" s="977"/>
      <c r="N449" s="977"/>
      <c r="O449" s="977"/>
      <c r="P449" s="977"/>
      <c r="Q449" s="977"/>
      <c r="R449" s="977"/>
      <c r="S449" s="977"/>
      <c r="T449" s="977"/>
      <c r="U449" s="977"/>
      <c r="V449" s="977"/>
      <c r="W449" s="977"/>
      <c r="X449" s="977"/>
      <c r="Y449" s="977"/>
    </row>
    <row r="450">
      <c r="A450" s="977"/>
      <c r="B450" s="977"/>
      <c r="C450" s="977"/>
      <c r="D450" s="977"/>
      <c r="E450" s="977"/>
      <c r="F450" s="977"/>
      <c r="G450" s="977"/>
      <c r="H450" s="977"/>
      <c r="I450" s="977"/>
      <c r="J450" s="977"/>
      <c r="K450" s="977"/>
      <c r="L450" s="977"/>
      <c r="M450" s="977"/>
      <c r="N450" s="977"/>
      <c r="O450" s="977"/>
      <c r="P450" s="977"/>
      <c r="Q450" s="977"/>
      <c r="R450" s="977"/>
      <c r="S450" s="977"/>
      <c r="T450" s="977"/>
      <c r="U450" s="977"/>
      <c r="V450" s="977"/>
      <c r="W450" s="977"/>
      <c r="X450" s="977"/>
      <c r="Y450" s="977"/>
    </row>
    <row r="451">
      <c r="A451" s="977"/>
      <c r="B451" s="977"/>
      <c r="C451" s="977"/>
      <c r="D451" s="977"/>
      <c r="E451" s="977"/>
      <c r="F451" s="977"/>
      <c r="G451" s="977"/>
      <c r="H451" s="977"/>
      <c r="I451" s="977"/>
      <c r="J451" s="977"/>
      <c r="K451" s="977"/>
      <c r="L451" s="977"/>
      <c r="M451" s="977"/>
      <c r="N451" s="977"/>
      <c r="O451" s="977"/>
      <c r="P451" s="977"/>
      <c r="Q451" s="977"/>
      <c r="R451" s="977"/>
      <c r="S451" s="977"/>
      <c r="T451" s="977"/>
      <c r="U451" s="977"/>
      <c r="V451" s="977"/>
      <c r="W451" s="977"/>
      <c r="X451" s="977"/>
      <c r="Y451" s="977"/>
    </row>
    <row r="452">
      <c r="A452" s="977"/>
      <c r="B452" s="977"/>
      <c r="C452" s="977"/>
      <c r="D452" s="977"/>
      <c r="E452" s="977"/>
      <c r="F452" s="977"/>
      <c r="G452" s="977"/>
      <c r="H452" s="977"/>
      <c r="I452" s="977"/>
      <c r="J452" s="977"/>
      <c r="K452" s="977"/>
      <c r="L452" s="977"/>
      <c r="M452" s="977"/>
      <c r="N452" s="977"/>
      <c r="O452" s="977"/>
      <c r="P452" s="977"/>
      <c r="Q452" s="977"/>
      <c r="R452" s="977"/>
      <c r="S452" s="977"/>
      <c r="T452" s="977"/>
      <c r="U452" s="977"/>
      <c r="V452" s="977"/>
      <c r="W452" s="977"/>
      <c r="X452" s="977"/>
      <c r="Y452" s="977"/>
    </row>
    <row r="453">
      <c r="A453" s="977"/>
      <c r="B453" s="977"/>
      <c r="C453" s="977"/>
      <c r="D453" s="977"/>
      <c r="E453" s="977"/>
      <c r="F453" s="977"/>
      <c r="G453" s="977"/>
      <c r="H453" s="977"/>
      <c r="I453" s="977"/>
      <c r="J453" s="977"/>
      <c r="K453" s="977"/>
      <c r="L453" s="977"/>
      <c r="M453" s="977"/>
      <c r="N453" s="977"/>
      <c r="O453" s="977"/>
      <c r="P453" s="977"/>
      <c r="Q453" s="977"/>
      <c r="R453" s="977"/>
      <c r="S453" s="977"/>
      <c r="T453" s="977"/>
      <c r="U453" s="977"/>
      <c r="V453" s="977"/>
      <c r="W453" s="977"/>
      <c r="X453" s="977"/>
      <c r="Y453" s="977"/>
    </row>
    <row r="454">
      <c r="A454" s="977"/>
      <c r="B454" s="977"/>
      <c r="C454" s="977"/>
      <c r="D454" s="977"/>
      <c r="E454" s="977"/>
      <c r="F454" s="977"/>
      <c r="G454" s="977"/>
      <c r="H454" s="977"/>
      <c r="I454" s="977"/>
      <c r="J454" s="977"/>
      <c r="K454" s="977"/>
      <c r="L454" s="977"/>
      <c r="M454" s="977"/>
      <c r="N454" s="977"/>
      <c r="O454" s="977"/>
      <c r="P454" s="977"/>
      <c r="Q454" s="977"/>
      <c r="R454" s="977"/>
      <c r="S454" s="977"/>
      <c r="T454" s="977"/>
      <c r="U454" s="977"/>
      <c r="V454" s="977"/>
      <c r="W454" s="977"/>
      <c r="X454" s="977"/>
      <c r="Y454" s="977"/>
    </row>
    <row r="455">
      <c r="A455" s="977"/>
      <c r="B455" s="977"/>
      <c r="C455" s="977"/>
      <c r="D455" s="977"/>
      <c r="E455" s="977"/>
      <c r="F455" s="977"/>
      <c r="G455" s="977"/>
      <c r="H455" s="977"/>
      <c r="I455" s="977"/>
      <c r="J455" s="977"/>
      <c r="K455" s="977"/>
      <c r="L455" s="977"/>
      <c r="M455" s="977"/>
      <c r="N455" s="977"/>
      <c r="O455" s="977"/>
      <c r="P455" s="977"/>
      <c r="Q455" s="977"/>
      <c r="R455" s="977"/>
      <c r="S455" s="977"/>
      <c r="T455" s="977"/>
      <c r="U455" s="977"/>
      <c r="V455" s="977"/>
      <c r="W455" s="977"/>
      <c r="X455" s="977"/>
      <c r="Y455" s="977"/>
    </row>
    <row r="456">
      <c r="A456" s="977"/>
      <c r="B456" s="977"/>
      <c r="C456" s="977"/>
      <c r="D456" s="977"/>
      <c r="E456" s="977"/>
      <c r="F456" s="977"/>
      <c r="G456" s="977"/>
      <c r="H456" s="977"/>
      <c r="I456" s="977"/>
      <c r="J456" s="977"/>
      <c r="K456" s="977"/>
      <c r="L456" s="977"/>
      <c r="M456" s="977"/>
      <c r="N456" s="977"/>
      <c r="O456" s="977"/>
      <c r="P456" s="977"/>
      <c r="Q456" s="977"/>
      <c r="R456" s="977"/>
      <c r="S456" s="977"/>
      <c r="T456" s="977"/>
      <c r="U456" s="977"/>
      <c r="V456" s="977"/>
      <c r="W456" s="977"/>
      <c r="X456" s="977"/>
      <c r="Y456" s="977"/>
    </row>
    <row r="457">
      <c r="A457" s="977"/>
      <c r="B457" s="977"/>
      <c r="C457" s="977"/>
      <c r="D457" s="977"/>
      <c r="E457" s="977"/>
      <c r="F457" s="977"/>
      <c r="G457" s="977"/>
      <c r="H457" s="977"/>
      <c r="I457" s="977"/>
      <c r="J457" s="977"/>
      <c r="K457" s="977"/>
      <c r="L457" s="977"/>
      <c r="M457" s="977"/>
      <c r="N457" s="977"/>
      <c r="O457" s="977"/>
      <c r="P457" s="977"/>
      <c r="Q457" s="977"/>
      <c r="R457" s="977"/>
      <c r="S457" s="977"/>
      <c r="T457" s="977"/>
      <c r="U457" s="977"/>
      <c r="V457" s="977"/>
      <c r="W457" s="977"/>
      <c r="X457" s="977"/>
      <c r="Y457" s="977"/>
    </row>
    <row r="458">
      <c r="A458" s="977"/>
      <c r="B458" s="977"/>
      <c r="C458" s="977"/>
      <c r="D458" s="977"/>
      <c r="E458" s="977"/>
      <c r="F458" s="977"/>
      <c r="G458" s="977"/>
      <c r="H458" s="977"/>
      <c r="I458" s="977"/>
      <c r="J458" s="977"/>
      <c r="K458" s="977"/>
      <c r="L458" s="977"/>
      <c r="M458" s="977"/>
      <c r="N458" s="977"/>
      <c r="O458" s="977"/>
      <c r="P458" s="977"/>
      <c r="Q458" s="977"/>
      <c r="R458" s="977"/>
      <c r="S458" s="977"/>
      <c r="T458" s="977"/>
      <c r="U458" s="977"/>
      <c r="V458" s="977"/>
      <c r="W458" s="977"/>
      <c r="X458" s="977"/>
      <c r="Y458" s="977"/>
    </row>
    <row r="459">
      <c r="A459" s="977"/>
      <c r="B459" s="977"/>
      <c r="C459" s="977"/>
      <c r="D459" s="977"/>
      <c r="E459" s="977"/>
      <c r="F459" s="977"/>
      <c r="G459" s="977"/>
      <c r="H459" s="977"/>
      <c r="I459" s="977"/>
      <c r="J459" s="977"/>
      <c r="K459" s="977"/>
      <c r="L459" s="977"/>
      <c r="M459" s="977"/>
      <c r="N459" s="977"/>
      <c r="O459" s="977"/>
      <c r="P459" s="977"/>
      <c r="Q459" s="977"/>
      <c r="R459" s="977"/>
      <c r="S459" s="977"/>
      <c r="T459" s="977"/>
      <c r="U459" s="977"/>
      <c r="V459" s="977"/>
      <c r="W459" s="977"/>
      <c r="X459" s="977"/>
      <c r="Y459" s="977"/>
    </row>
    <row r="460">
      <c r="A460" s="977"/>
      <c r="B460" s="977"/>
      <c r="C460" s="977"/>
      <c r="D460" s="977"/>
      <c r="E460" s="977"/>
      <c r="F460" s="977"/>
      <c r="G460" s="977"/>
      <c r="H460" s="977"/>
      <c r="I460" s="977"/>
      <c r="J460" s="977"/>
      <c r="K460" s="977"/>
      <c r="L460" s="977"/>
      <c r="M460" s="977"/>
      <c r="N460" s="977"/>
      <c r="O460" s="977"/>
      <c r="P460" s="977"/>
      <c r="Q460" s="977"/>
      <c r="R460" s="977"/>
      <c r="S460" s="977"/>
      <c r="T460" s="977"/>
      <c r="U460" s="977"/>
      <c r="V460" s="977"/>
      <c r="W460" s="977"/>
      <c r="X460" s="977"/>
      <c r="Y460" s="977"/>
    </row>
    <row r="461">
      <c r="A461" s="977"/>
      <c r="B461" s="977"/>
      <c r="C461" s="977"/>
      <c r="D461" s="977"/>
      <c r="E461" s="977"/>
      <c r="F461" s="977"/>
      <c r="G461" s="977"/>
      <c r="H461" s="977"/>
      <c r="I461" s="977"/>
      <c r="J461" s="977"/>
      <c r="K461" s="977"/>
      <c r="L461" s="977"/>
      <c r="M461" s="977"/>
      <c r="N461" s="977"/>
      <c r="O461" s="977"/>
      <c r="P461" s="977"/>
      <c r="Q461" s="977"/>
      <c r="R461" s="977"/>
      <c r="S461" s="977"/>
      <c r="T461" s="977"/>
      <c r="U461" s="977"/>
      <c r="V461" s="977"/>
      <c r="W461" s="977"/>
      <c r="X461" s="977"/>
      <c r="Y461" s="977"/>
    </row>
    <row r="462">
      <c r="A462" s="977"/>
      <c r="B462" s="977"/>
      <c r="C462" s="977"/>
      <c r="D462" s="977"/>
      <c r="E462" s="977"/>
      <c r="F462" s="977"/>
      <c r="G462" s="977"/>
      <c r="H462" s="977"/>
      <c r="I462" s="977"/>
      <c r="J462" s="977"/>
      <c r="K462" s="977"/>
      <c r="L462" s="977"/>
      <c r="M462" s="977"/>
      <c r="N462" s="977"/>
      <c r="O462" s="977"/>
      <c r="P462" s="977"/>
      <c r="Q462" s="977"/>
      <c r="R462" s="977"/>
      <c r="S462" s="977"/>
      <c r="T462" s="977"/>
      <c r="U462" s="977"/>
      <c r="V462" s="977"/>
      <c r="W462" s="977"/>
      <c r="X462" s="977"/>
      <c r="Y462" s="977"/>
    </row>
    <row r="463">
      <c r="A463" s="977"/>
      <c r="B463" s="977"/>
      <c r="C463" s="977"/>
      <c r="D463" s="977"/>
      <c r="E463" s="977"/>
      <c r="F463" s="977"/>
      <c r="G463" s="977"/>
      <c r="H463" s="977"/>
      <c r="I463" s="977"/>
      <c r="J463" s="977"/>
      <c r="K463" s="977"/>
      <c r="L463" s="977"/>
      <c r="M463" s="977"/>
      <c r="N463" s="977"/>
      <c r="O463" s="977"/>
      <c r="P463" s="977"/>
      <c r="Q463" s="977"/>
      <c r="R463" s="977"/>
      <c r="S463" s="977"/>
      <c r="T463" s="977"/>
      <c r="U463" s="977"/>
      <c r="V463" s="977"/>
      <c r="W463" s="977"/>
      <c r="X463" s="977"/>
      <c r="Y463" s="977"/>
    </row>
    <row r="464">
      <c r="A464" s="977"/>
      <c r="B464" s="977"/>
      <c r="C464" s="977"/>
      <c r="D464" s="977"/>
      <c r="E464" s="977"/>
      <c r="F464" s="977"/>
      <c r="G464" s="977"/>
      <c r="H464" s="977"/>
      <c r="I464" s="977"/>
      <c r="J464" s="977"/>
      <c r="K464" s="977"/>
      <c r="L464" s="977"/>
      <c r="M464" s="977"/>
      <c r="N464" s="977"/>
      <c r="O464" s="977"/>
      <c r="P464" s="977"/>
      <c r="Q464" s="977"/>
      <c r="R464" s="977"/>
      <c r="S464" s="977"/>
      <c r="T464" s="977"/>
      <c r="U464" s="977"/>
      <c r="V464" s="977"/>
      <c r="W464" s="977"/>
      <c r="X464" s="977"/>
      <c r="Y464" s="977"/>
    </row>
    <row r="465">
      <c r="A465" s="977"/>
      <c r="B465" s="977"/>
      <c r="C465" s="977"/>
      <c r="D465" s="977"/>
      <c r="E465" s="977"/>
      <c r="F465" s="977"/>
      <c r="G465" s="977"/>
      <c r="H465" s="977"/>
      <c r="I465" s="977"/>
      <c r="J465" s="977"/>
      <c r="K465" s="977"/>
      <c r="L465" s="977"/>
      <c r="M465" s="977"/>
      <c r="N465" s="977"/>
      <c r="O465" s="977"/>
      <c r="P465" s="977"/>
      <c r="Q465" s="977"/>
      <c r="R465" s="977"/>
      <c r="S465" s="977"/>
      <c r="T465" s="977"/>
      <c r="U465" s="977"/>
      <c r="V465" s="977"/>
      <c r="W465" s="977"/>
      <c r="X465" s="977"/>
      <c r="Y465" s="977"/>
    </row>
    <row r="466">
      <c r="A466" s="977"/>
      <c r="B466" s="977"/>
      <c r="C466" s="977"/>
      <c r="D466" s="977"/>
      <c r="E466" s="977"/>
      <c r="F466" s="977"/>
      <c r="G466" s="977"/>
      <c r="H466" s="977"/>
      <c r="I466" s="977"/>
      <c r="J466" s="977"/>
      <c r="K466" s="977"/>
      <c r="L466" s="977"/>
      <c r="M466" s="977"/>
      <c r="N466" s="977"/>
      <c r="O466" s="977"/>
      <c r="P466" s="977"/>
      <c r="Q466" s="977"/>
      <c r="R466" s="977"/>
      <c r="S466" s="977"/>
      <c r="T466" s="977"/>
      <c r="U466" s="977"/>
      <c r="V466" s="977"/>
      <c r="W466" s="977"/>
      <c r="X466" s="977"/>
      <c r="Y466" s="977"/>
    </row>
    <row r="467">
      <c r="A467" s="977"/>
      <c r="B467" s="977"/>
      <c r="C467" s="977"/>
      <c r="D467" s="977"/>
      <c r="E467" s="977"/>
      <c r="F467" s="977"/>
      <c r="G467" s="977"/>
      <c r="H467" s="977"/>
      <c r="I467" s="977"/>
      <c r="J467" s="977"/>
      <c r="K467" s="977"/>
      <c r="L467" s="977"/>
      <c r="M467" s="977"/>
      <c r="N467" s="977"/>
      <c r="O467" s="977"/>
      <c r="P467" s="977"/>
      <c r="Q467" s="977"/>
      <c r="R467" s="977"/>
      <c r="S467" s="977"/>
      <c r="T467" s="977"/>
      <c r="U467" s="977"/>
      <c r="V467" s="977"/>
      <c r="W467" s="977"/>
      <c r="X467" s="977"/>
      <c r="Y467" s="977"/>
    </row>
    <row r="468">
      <c r="A468" s="977"/>
      <c r="B468" s="977"/>
      <c r="C468" s="977"/>
      <c r="D468" s="977"/>
      <c r="E468" s="977"/>
      <c r="F468" s="977"/>
      <c r="G468" s="977"/>
      <c r="H468" s="977"/>
      <c r="I468" s="977"/>
      <c r="J468" s="977"/>
      <c r="K468" s="977"/>
      <c r="L468" s="977"/>
      <c r="M468" s="977"/>
      <c r="N468" s="977"/>
      <c r="O468" s="977"/>
      <c r="P468" s="977"/>
      <c r="Q468" s="977"/>
      <c r="R468" s="977"/>
      <c r="S468" s="977"/>
      <c r="T468" s="977"/>
      <c r="U468" s="977"/>
      <c r="V468" s="977"/>
      <c r="W468" s="977"/>
      <c r="X468" s="977"/>
      <c r="Y468" s="977"/>
    </row>
    <row r="469">
      <c r="A469" s="977"/>
      <c r="B469" s="977"/>
      <c r="C469" s="977"/>
      <c r="D469" s="977"/>
      <c r="E469" s="977"/>
      <c r="F469" s="977"/>
      <c r="G469" s="977"/>
      <c r="H469" s="977"/>
      <c r="I469" s="977"/>
      <c r="J469" s="977"/>
      <c r="K469" s="977"/>
      <c r="L469" s="977"/>
      <c r="M469" s="977"/>
      <c r="N469" s="977"/>
      <c r="O469" s="977"/>
      <c r="P469" s="977"/>
      <c r="Q469" s="977"/>
      <c r="R469" s="977"/>
      <c r="S469" s="977"/>
      <c r="T469" s="977"/>
      <c r="U469" s="977"/>
      <c r="V469" s="977"/>
      <c r="W469" s="977"/>
      <c r="X469" s="977"/>
      <c r="Y469" s="977"/>
    </row>
    <row r="470">
      <c r="A470" s="977"/>
      <c r="B470" s="977"/>
      <c r="C470" s="977"/>
      <c r="D470" s="977"/>
      <c r="E470" s="977"/>
      <c r="F470" s="977"/>
      <c r="G470" s="977"/>
      <c r="H470" s="977"/>
      <c r="I470" s="977"/>
      <c r="J470" s="977"/>
      <c r="K470" s="977"/>
      <c r="L470" s="977"/>
      <c r="M470" s="977"/>
      <c r="N470" s="977"/>
      <c r="O470" s="977"/>
      <c r="P470" s="977"/>
      <c r="Q470" s="977"/>
      <c r="R470" s="977"/>
      <c r="S470" s="977"/>
      <c r="T470" s="977"/>
      <c r="U470" s="977"/>
      <c r="V470" s="977"/>
      <c r="W470" s="977"/>
      <c r="X470" s="977"/>
      <c r="Y470" s="977"/>
    </row>
    <row r="471">
      <c r="A471" s="977"/>
      <c r="B471" s="977"/>
      <c r="C471" s="977"/>
      <c r="D471" s="977"/>
      <c r="E471" s="977"/>
      <c r="F471" s="977"/>
      <c r="G471" s="977"/>
      <c r="H471" s="977"/>
      <c r="I471" s="977"/>
      <c r="J471" s="977"/>
      <c r="K471" s="977"/>
      <c r="L471" s="977"/>
      <c r="M471" s="977"/>
      <c r="N471" s="977"/>
      <c r="O471" s="977"/>
      <c r="P471" s="977"/>
      <c r="Q471" s="977"/>
      <c r="R471" s="977"/>
      <c r="S471" s="977"/>
      <c r="T471" s="977"/>
      <c r="U471" s="977"/>
      <c r="V471" s="977"/>
      <c r="W471" s="977"/>
      <c r="X471" s="977"/>
      <c r="Y471" s="977"/>
    </row>
    <row r="472">
      <c r="A472" s="977"/>
      <c r="B472" s="977"/>
      <c r="C472" s="977"/>
      <c r="D472" s="977"/>
      <c r="E472" s="977"/>
      <c r="F472" s="977"/>
      <c r="G472" s="977"/>
      <c r="H472" s="977"/>
      <c r="I472" s="977"/>
      <c r="J472" s="977"/>
      <c r="K472" s="977"/>
      <c r="L472" s="977"/>
      <c r="M472" s="977"/>
      <c r="N472" s="977"/>
      <c r="O472" s="977"/>
      <c r="P472" s="977"/>
      <c r="Q472" s="977"/>
      <c r="R472" s="977"/>
      <c r="S472" s="977"/>
      <c r="T472" s="977"/>
      <c r="U472" s="977"/>
      <c r="V472" s="977"/>
      <c r="W472" s="977"/>
      <c r="X472" s="977"/>
      <c r="Y472" s="977"/>
    </row>
    <row r="473">
      <c r="A473" s="977"/>
      <c r="B473" s="977"/>
      <c r="C473" s="977"/>
      <c r="D473" s="977"/>
      <c r="E473" s="977"/>
      <c r="F473" s="977"/>
      <c r="G473" s="977"/>
      <c r="H473" s="977"/>
      <c r="I473" s="977"/>
      <c r="J473" s="977"/>
      <c r="K473" s="977"/>
      <c r="L473" s="977"/>
      <c r="M473" s="977"/>
      <c r="N473" s="977"/>
      <c r="O473" s="977"/>
      <c r="P473" s="977"/>
      <c r="Q473" s="977"/>
      <c r="R473" s="977"/>
      <c r="S473" s="977"/>
      <c r="T473" s="977"/>
      <c r="U473" s="977"/>
      <c r="V473" s="977"/>
      <c r="W473" s="977"/>
      <c r="X473" s="977"/>
      <c r="Y473" s="977"/>
    </row>
    <row r="474">
      <c r="A474" s="977"/>
      <c r="B474" s="977"/>
      <c r="C474" s="977"/>
      <c r="D474" s="977"/>
      <c r="E474" s="977"/>
      <c r="F474" s="977"/>
      <c r="G474" s="977"/>
      <c r="H474" s="977"/>
      <c r="I474" s="977"/>
      <c r="J474" s="977"/>
      <c r="K474" s="977"/>
      <c r="L474" s="977"/>
      <c r="M474" s="977"/>
      <c r="N474" s="977"/>
      <c r="O474" s="977"/>
      <c r="P474" s="977"/>
      <c r="Q474" s="977"/>
      <c r="R474" s="977"/>
      <c r="S474" s="977"/>
      <c r="T474" s="977"/>
      <c r="U474" s="977"/>
      <c r="V474" s="977"/>
      <c r="W474" s="977"/>
      <c r="X474" s="977"/>
      <c r="Y474" s="977"/>
    </row>
    <row r="475">
      <c r="A475" s="977"/>
      <c r="B475" s="977"/>
      <c r="C475" s="977"/>
      <c r="D475" s="977"/>
      <c r="E475" s="977"/>
      <c r="F475" s="977"/>
      <c r="G475" s="977"/>
      <c r="H475" s="977"/>
      <c r="I475" s="977"/>
      <c r="J475" s="977"/>
      <c r="K475" s="977"/>
      <c r="L475" s="977"/>
      <c r="M475" s="977"/>
      <c r="N475" s="977"/>
      <c r="O475" s="977"/>
      <c r="P475" s="977"/>
      <c r="Q475" s="977"/>
      <c r="R475" s="977"/>
      <c r="S475" s="977"/>
      <c r="T475" s="977"/>
      <c r="U475" s="977"/>
      <c r="V475" s="977"/>
      <c r="W475" s="977"/>
      <c r="X475" s="977"/>
      <c r="Y475" s="977"/>
    </row>
    <row r="476">
      <c r="A476" s="977"/>
      <c r="B476" s="977"/>
      <c r="C476" s="977"/>
      <c r="D476" s="977"/>
      <c r="E476" s="977"/>
      <c r="F476" s="977"/>
      <c r="G476" s="977"/>
      <c r="H476" s="977"/>
      <c r="I476" s="977"/>
      <c r="J476" s="977"/>
      <c r="K476" s="977"/>
      <c r="L476" s="977"/>
      <c r="M476" s="977"/>
      <c r="N476" s="977"/>
      <c r="O476" s="977"/>
      <c r="P476" s="977"/>
      <c r="Q476" s="977"/>
      <c r="R476" s="977"/>
      <c r="S476" s="977"/>
      <c r="T476" s="977"/>
      <c r="U476" s="977"/>
      <c r="V476" s="977"/>
      <c r="W476" s="977"/>
      <c r="X476" s="977"/>
      <c r="Y476" s="977"/>
    </row>
    <row r="477">
      <c r="A477" s="977"/>
      <c r="B477" s="977"/>
      <c r="C477" s="977"/>
      <c r="D477" s="977"/>
      <c r="E477" s="977"/>
      <c r="F477" s="977"/>
      <c r="G477" s="977"/>
      <c r="H477" s="977"/>
      <c r="I477" s="977"/>
      <c r="J477" s="977"/>
      <c r="K477" s="977"/>
      <c r="L477" s="977"/>
      <c r="M477" s="977"/>
      <c r="N477" s="977"/>
      <c r="O477" s="977"/>
      <c r="P477" s="977"/>
      <c r="Q477" s="977"/>
      <c r="R477" s="977"/>
      <c r="S477" s="977"/>
      <c r="T477" s="977"/>
      <c r="U477" s="977"/>
      <c r="V477" s="977"/>
      <c r="W477" s="977"/>
      <c r="X477" s="977"/>
      <c r="Y477" s="977"/>
    </row>
    <row r="478">
      <c r="A478" s="977"/>
      <c r="B478" s="977"/>
      <c r="C478" s="977"/>
      <c r="D478" s="977"/>
      <c r="E478" s="977"/>
      <c r="F478" s="977"/>
      <c r="G478" s="977"/>
      <c r="H478" s="977"/>
      <c r="I478" s="977"/>
      <c r="J478" s="977"/>
      <c r="K478" s="977"/>
      <c r="L478" s="977"/>
      <c r="M478" s="977"/>
      <c r="N478" s="977"/>
      <c r="O478" s="977"/>
      <c r="P478" s="977"/>
      <c r="Q478" s="977"/>
      <c r="R478" s="977"/>
      <c r="S478" s="977"/>
      <c r="T478" s="977"/>
      <c r="U478" s="977"/>
      <c r="V478" s="977"/>
      <c r="W478" s="977"/>
      <c r="X478" s="977"/>
      <c r="Y478" s="977"/>
    </row>
    <row r="479">
      <c r="A479" s="977"/>
      <c r="B479" s="977"/>
      <c r="C479" s="977"/>
      <c r="D479" s="977"/>
      <c r="E479" s="977"/>
      <c r="F479" s="977"/>
      <c r="G479" s="977"/>
      <c r="H479" s="977"/>
      <c r="I479" s="977"/>
      <c r="J479" s="977"/>
      <c r="K479" s="977"/>
      <c r="L479" s="977"/>
      <c r="M479" s="977"/>
      <c r="N479" s="977"/>
      <c r="O479" s="977"/>
      <c r="P479" s="977"/>
      <c r="Q479" s="977"/>
      <c r="R479" s="977"/>
      <c r="S479" s="977"/>
      <c r="T479" s="977"/>
      <c r="U479" s="977"/>
      <c r="V479" s="977"/>
      <c r="W479" s="977"/>
      <c r="X479" s="977"/>
      <c r="Y479" s="977"/>
    </row>
    <row r="480">
      <c r="A480" s="977"/>
      <c r="B480" s="977"/>
      <c r="C480" s="977"/>
      <c r="D480" s="977"/>
      <c r="E480" s="977"/>
      <c r="F480" s="977"/>
      <c r="G480" s="977"/>
      <c r="H480" s="977"/>
      <c r="I480" s="977"/>
      <c r="J480" s="977"/>
      <c r="K480" s="977"/>
      <c r="L480" s="977"/>
      <c r="M480" s="977"/>
      <c r="N480" s="977"/>
      <c r="O480" s="977"/>
      <c r="P480" s="977"/>
      <c r="Q480" s="977"/>
      <c r="R480" s="977"/>
      <c r="S480" s="977"/>
      <c r="T480" s="977"/>
      <c r="U480" s="977"/>
      <c r="V480" s="977"/>
      <c r="W480" s="977"/>
      <c r="X480" s="977"/>
      <c r="Y480" s="977"/>
    </row>
    <row r="481">
      <c r="A481" s="977"/>
      <c r="B481" s="977"/>
      <c r="C481" s="977"/>
      <c r="D481" s="977"/>
      <c r="E481" s="977"/>
      <c r="F481" s="977"/>
      <c r="G481" s="977"/>
      <c r="H481" s="977"/>
      <c r="I481" s="977"/>
      <c r="J481" s="977"/>
      <c r="K481" s="977"/>
      <c r="L481" s="977"/>
      <c r="M481" s="977"/>
      <c r="N481" s="977"/>
      <c r="O481" s="977"/>
      <c r="P481" s="977"/>
      <c r="Q481" s="977"/>
      <c r="R481" s="977"/>
      <c r="S481" s="977"/>
      <c r="T481" s="977"/>
      <c r="U481" s="977"/>
      <c r="V481" s="977"/>
      <c r="W481" s="977"/>
      <c r="X481" s="977"/>
      <c r="Y481" s="977"/>
    </row>
    <row r="482">
      <c r="A482" s="977"/>
      <c r="B482" s="977"/>
      <c r="C482" s="977"/>
      <c r="D482" s="977"/>
      <c r="E482" s="977"/>
      <c r="F482" s="977"/>
      <c r="G482" s="977"/>
      <c r="H482" s="977"/>
      <c r="I482" s="977"/>
      <c r="J482" s="977"/>
      <c r="K482" s="977"/>
      <c r="L482" s="977"/>
      <c r="M482" s="977"/>
      <c r="N482" s="977"/>
      <c r="O482" s="977"/>
      <c r="P482" s="977"/>
      <c r="Q482" s="977"/>
      <c r="R482" s="977"/>
      <c r="S482" s="977"/>
      <c r="T482" s="977"/>
      <c r="U482" s="977"/>
      <c r="V482" s="977"/>
      <c r="W482" s="977"/>
      <c r="X482" s="977"/>
      <c r="Y482" s="977"/>
    </row>
    <row r="483">
      <c r="A483" s="977"/>
      <c r="B483" s="977"/>
      <c r="C483" s="977"/>
      <c r="D483" s="977"/>
      <c r="E483" s="977"/>
      <c r="F483" s="977"/>
      <c r="G483" s="977"/>
      <c r="H483" s="977"/>
      <c r="I483" s="977"/>
      <c r="J483" s="977"/>
      <c r="K483" s="977"/>
      <c r="L483" s="977"/>
      <c r="M483" s="977"/>
      <c r="N483" s="977"/>
      <c r="O483" s="977"/>
      <c r="P483" s="977"/>
      <c r="Q483" s="977"/>
      <c r="R483" s="977"/>
      <c r="S483" s="977"/>
      <c r="T483" s="977"/>
      <c r="U483" s="977"/>
      <c r="V483" s="977"/>
      <c r="W483" s="977"/>
      <c r="X483" s="977"/>
      <c r="Y483" s="977"/>
    </row>
    <row r="484">
      <c r="A484" s="977"/>
      <c r="B484" s="977"/>
      <c r="C484" s="977"/>
      <c r="D484" s="977"/>
      <c r="E484" s="977"/>
      <c r="F484" s="977"/>
      <c r="G484" s="977"/>
      <c r="H484" s="977"/>
      <c r="I484" s="977"/>
      <c r="J484" s="977"/>
      <c r="K484" s="977"/>
      <c r="L484" s="977"/>
      <c r="M484" s="977"/>
      <c r="N484" s="977"/>
      <c r="O484" s="977"/>
      <c r="P484" s="977"/>
      <c r="Q484" s="977"/>
      <c r="R484" s="977"/>
      <c r="S484" s="977"/>
      <c r="T484" s="977"/>
      <c r="U484" s="977"/>
      <c r="V484" s="977"/>
      <c r="W484" s="977"/>
      <c r="X484" s="977"/>
      <c r="Y484" s="977"/>
    </row>
    <row r="485">
      <c r="A485" s="977"/>
      <c r="B485" s="977"/>
      <c r="C485" s="977"/>
      <c r="D485" s="977"/>
      <c r="E485" s="977"/>
      <c r="F485" s="977"/>
      <c r="G485" s="977"/>
      <c r="H485" s="977"/>
      <c r="I485" s="977"/>
      <c r="J485" s="977"/>
      <c r="K485" s="977"/>
      <c r="L485" s="977"/>
      <c r="M485" s="977"/>
      <c r="N485" s="977"/>
      <c r="O485" s="977"/>
      <c r="P485" s="977"/>
      <c r="Q485" s="977"/>
      <c r="R485" s="977"/>
      <c r="S485" s="977"/>
      <c r="T485" s="977"/>
      <c r="U485" s="977"/>
      <c r="V485" s="977"/>
      <c r="W485" s="977"/>
      <c r="X485" s="977"/>
      <c r="Y485" s="977"/>
    </row>
    <row r="486">
      <c r="A486" s="977"/>
      <c r="B486" s="977"/>
      <c r="C486" s="977"/>
      <c r="D486" s="977"/>
      <c r="E486" s="977"/>
      <c r="F486" s="977"/>
      <c r="G486" s="977"/>
      <c r="H486" s="977"/>
      <c r="I486" s="977"/>
      <c r="J486" s="977"/>
      <c r="K486" s="977"/>
      <c r="L486" s="977"/>
      <c r="M486" s="977"/>
      <c r="N486" s="977"/>
      <c r="O486" s="977"/>
      <c r="P486" s="977"/>
      <c r="Q486" s="977"/>
      <c r="R486" s="977"/>
      <c r="S486" s="977"/>
      <c r="T486" s="977"/>
      <c r="U486" s="977"/>
      <c r="V486" s="977"/>
      <c r="W486" s="977"/>
      <c r="X486" s="977"/>
      <c r="Y486" s="977"/>
    </row>
    <row r="487">
      <c r="A487" s="977"/>
      <c r="B487" s="977"/>
      <c r="C487" s="977"/>
      <c r="D487" s="977"/>
      <c r="E487" s="977"/>
      <c r="F487" s="977"/>
      <c r="G487" s="977"/>
      <c r="H487" s="977"/>
      <c r="I487" s="977"/>
      <c r="J487" s="977"/>
      <c r="K487" s="977"/>
      <c r="L487" s="977"/>
      <c r="M487" s="977"/>
      <c r="N487" s="977"/>
      <c r="O487" s="977"/>
      <c r="P487" s="977"/>
      <c r="Q487" s="977"/>
      <c r="R487" s="977"/>
      <c r="S487" s="977"/>
      <c r="T487" s="977"/>
      <c r="U487" s="977"/>
      <c r="V487" s="977"/>
      <c r="W487" s="977"/>
      <c r="X487" s="977"/>
      <c r="Y487" s="977"/>
    </row>
    <row r="488">
      <c r="A488" s="977"/>
      <c r="B488" s="977"/>
      <c r="C488" s="977"/>
      <c r="D488" s="977"/>
      <c r="E488" s="977"/>
      <c r="F488" s="977"/>
      <c r="G488" s="977"/>
      <c r="H488" s="977"/>
      <c r="I488" s="977"/>
      <c r="J488" s="977"/>
      <c r="K488" s="977"/>
      <c r="L488" s="977"/>
      <c r="M488" s="977"/>
      <c r="N488" s="977"/>
      <c r="O488" s="977"/>
      <c r="P488" s="977"/>
      <c r="Q488" s="977"/>
      <c r="R488" s="977"/>
      <c r="S488" s="977"/>
      <c r="T488" s="977"/>
      <c r="U488" s="977"/>
      <c r="V488" s="977"/>
      <c r="W488" s="977"/>
      <c r="X488" s="977"/>
      <c r="Y488" s="977"/>
    </row>
    <row r="489">
      <c r="A489" s="977"/>
      <c r="B489" s="977"/>
      <c r="C489" s="977"/>
      <c r="D489" s="977"/>
      <c r="E489" s="977"/>
      <c r="F489" s="977"/>
      <c r="G489" s="977"/>
      <c r="H489" s="977"/>
      <c r="I489" s="977"/>
      <c r="J489" s="977"/>
      <c r="K489" s="977"/>
      <c r="L489" s="977"/>
      <c r="M489" s="977"/>
      <c r="N489" s="977"/>
      <c r="O489" s="977"/>
      <c r="P489" s="977"/>
      <c r="Q489" s="977"/>
      <c r="R489" s="977"/>
      <c r="S489" s="977"/>
      <c r="T489" s="977"/>
      <c r="U489" s="977"/>
      <c r="V489" s="977"/>
      <c r="W489" s="977"/>
      <c r="X489" s="977"/>
      <c r="Y489" s="977"/>
    </row>
    <row r="490">
      <c r="A490" s="977"/>
      <c r="B490" s="977"/>
      <c r="C490" s="977"/>
      <c r="D490" s="977"/>
      <c r="E490" s="977"/>
      <c r="F490" s="977"/>
      <c r="G490" s="977"/>
      <c r="H490" s="977"/>
      <c r="I490" s="977"/>
      <c r="J490" s="977"/>
      <c r="K490" s="977"/>
      <c r="L490" s="977"/>
      <c r="M490" s="977"/>
      <c r="N490" s="977"/>
      <c r="O490" s="977"/>
      <c r="P490" s="977"/>
      <c r="Q490" s="977"/>
      <c r="R490" s="977"/>
      <c r="S490" s="977"/>
      <c r="T490" s="977"/>
      <c r="U490" s="977"/>
      <c r="V490" s="977"/>
      <c r="W490" s="977"/>
      <c r="X490" s="977"/>
      <c r="Y490" s="977"/>
    </row>
    <row r="491">
      <c r="A491" s="977"/>
      <c r="B491" s="977"/>
      <c r="C491" s="977"/>
      <c r="D491" s="977"/>
      <c r="E491" s="977"/>
      <c r="F491" s="977"/>
      <c r="G491" s="977"/>
      <c r="H491" s="977"/>
      <c r="I491" s="977"/>
      <c r="J491" s="977"/>
      <c r="K491" s="977"/>
      <c r="L491" s="977"/>
      <c r="M491" s="977"/>
      <c r="N491" s="977"/>
      <c r="O491" s="977"/>
      <c r="P491" s="977"/>
      <c r="Q491" s="977"/>
      <c r="R491" s="977"/>
      <c r="S491" s="977"/>
      <c r="T491" s="977"/>
      <c r="U491" s="977"/>
      <c r="V491" s="977"/>
      <c r="W491" s="977"/>
      <c r="X491" s="977"/>
      <c r="Y491" s="977"/>
    </row>
    <row r="492">
      <c r="A492" s="977"/>
      <c r="B492" s="977"/>
      <c r="C492" s="977"/>
      <c r="D492" s="977"/>
      <c r="E492" s="977"/>
      <c r="F492" s="977"/>
      <c r="G492" s="977"/>
      <c r="H492" s="977"/>
      <c r="I492" s="977"/>
      <c r="J492" s="977"/>
      <c r="K492" s="977"/>
      <c r="L492" s="977"/>
      <c r="M492" s="977"/>
      <c r="N492" s="977"/>
      <c r="O492" s="977"/>
      <c r="P492" s="977"/>
      <c r="Q492" s="977"/>
      <c r="R492" s="977"/>
      <c r="S492" s="977"/>
      <c r="T492" s="977"/>
      <c r="U492" s="977"/>
      <c r="V492" s="977"/>
      <c r="W492" s="977"/>
      <c r="X492" s="977"/>
      <c r="Y492" s="977"/>
    </row>
    <row r="493">
      <c r="A493" s="977"/>
      <c r="B493" s="977"/>
      <c r="C493" s="977"/>
      <c r="D493" s="977"/>
      <c r="E493" s="977"/>
      <c r="F493" s="977"/>
      <c r="G493" s="977"/>
      <c r="H493" s="977"/>
      <c r="I493" s="977"/>
      <c r="J493" s="977"/>
      <c r="K493" s="977"/>
      <c r="L493" s="977"/>
      <c r="M493" s="977"/>
      <c r="N493" s="977"/>
      <c r="O493" s="977"/>
      <c r="P493" s="977"/>
      <c r="Q493" s="977"/>
      <c r="R493" s="977"/>
      <c r="S493" s="977"/>
      <c r="T493" s="977"/>
      <c r="U493" s="977"/>
      <c r="V493" s="977"/>
      <c r="W493" s="977"/>
      <c r="X493" s="977"/>
      <c r="Y493" s="977"/>
    </row>
    <row r="494">
      <c r="A494" s="977"/>
      <c r="B494" s="977"/>
      <c r="C494" s="977"/>
      <c r="D494" s="977"/>
      <c r="E494" s="977"/>
      <c r="F494" s="977"/>
      <c r="G494" s="977"/>
      <c r="H494" s="977"/>
      <c r="I494" s="977"/>
      <c r="J494" s="977"/>
      <c r="K494" s="977"/>
      <c r="L494" s="977"/>
      <c r="M494" s="977"/>
      <c r="N494" s="977"/>
      <c r="O494" s="977"/>
      <c r="P494" s="977"/>
      <c r="Q494" s="977"/>
      <c r="R494" s="977"/>
      <c r="S494" s="977"/>
      <c r="T494" s="977"/>
      <c r="U494" s="977"/>
      <c r="V494" s="977"/>
      <c r="W494" s="977"/>
      <c r="X494" s="977"/>
      <c r="Y494" s="977"/>
    </row>
    <row r="495">
      <c r="A495" s="977"/>
      <c r="B495" s="977"/>
      <c r="C495" s="977"/>
      <c r="D495" s="977"/>
      <c r="E495" s="977"/>
      <c r="F495" s="977"/>
      <c r="G495" s="977"/>
      <c r="H495" s="977"/>
      <c r="I495" s="977"/>
      <c r="J495" s="977"/>
      <c r="K495" s="977"/>
      <c r="L495" s="977"/>
      <c r="M495" s="977"/>
      <c r="N495" s="977"/>
      <c r="O495" s="977"/>
      <c r="P495" s="977"/>
      <c r="Q495" s="977"/>
      <c r="R495" s="977"/>
      <c r="S495" s="977"/>
      <c r="T495" s="977"/>
      <c r="U495" s="977"/>
      <c r="V495" s="977"/>
      <c r="W495" s="977"/>
      <c r="X495" s="977"/>
      <c r="Y495" s="977"/>
    </row>
    <row r="496">
      <c r="A496" s="977"/>
      <c r="B496" s="977"/>
      <c r="C496" s="977"/>
      <c r="D496" s="977"/>
      <c r="E496" s="977"/>
      <c r="F496" s="977"/>
      <c r="G496" s="977"/>
      <c r="H496" s="977"/>
      <c r="I496" s="977"/>
      <c r="J496" s="977"/>
      <c r="K496" s="977"/>
      <c r="L496" s="977"/>
      <c r="M496" s="977"/>
      <c r="N496" s="977"/>
      <c r="O496" s="977"/>
      <c r="P496" s="977"/>
      <c r="Q496" s="977"/>
      <c r="R496" s="977"/>
      <c r="S496" s="977"/>
      <c r="T496" s="977"/>
      <c r="U496" s="977"/>
      <c r="V496" s="977"/>
      <c r="W496" s="977"/>
      <c r="X496" s="977"/>
      <c r="Y496" s="977"/>
    </row>
    <row r="497">
      <c r="A497" s="977"/>
      <c r="B497" s="977"/>
      <c r="C497" s="977"/>
      <c r="D497" s="977"/>
      <c r="E497" s="977"/>
      <c r="F497" s="977"/>
      <c r="G497" s="977"/>
      <c r="H497" s="977"/>
      <c r="I497" s="977"/>
      <c r="J497" s="977"/>
      <c r="K497" s="977"/>
      <c r="L497" s="977"/>
      <c r="M497" s="977"/>
      <c r="N497" s="977"/>
      <c r="O497" s="977"/>
      <c r="P497" s="977"/>
      <c r="Q497" s="977"/>
      <c r="R497" s="977"/>
      <c r="S497" s="977"/>
      <c r="T497" s="977"/>
      <c r="U497" s="977"/>
      <c r="V497" s="977"/>
      <c r="W497" s="977"/>
      <c r="X497" s="977"/>
      <c r="Y497" s="977"/>
    </row>
    <row r="498">
      <c r="A498" s="977"/>
      <c r="B498" s="977"/>
      <c r="C498" s="977"/>
      <c r="D498" s="977"/>
      <c r="E498" s="977"/>
      <c r="F498" s="977"/>
      <c r="G498" s="977"/>
      <c r="H498" s="977"/>
      <c r="I498" s="977"/>
      <c r="J498" s="977"/>
      <c r="K498" s="977"/>
      <c r="L498" s="977"/>
      <c r="M498" s="977"/>
      <c r="N498" s="977"/>
      <c r="O498" s="977"/>
      <c r="P498" s="977"/>
      <c r="Q498" s="977"/>
      <c r="R498" s="977"/>
      <c r="S498" s="977"/>
      <c r="T498" s="977"/>
      <c r="U498" s="977"/>
      <c r="V498" s="977"/>
      <c r="W498" s="977"/>
      <c r="X498" s="977"/>
      <c r="Y498" s="977"/>
    </row>
    <row r="499">
      <c r="A499" s="977"/>
      <c r="B499" s="977"/>
      <c r="C499" s="977"/>
      <c r="D499" s="977"/>
      <c r="E499" s="977"/>
      <c r="F499" s="977"/>
      <c r="G499" s="977"/>
      <c r="H499" s="977"/>
      <c r="I499" s="977"/>
      <c r="J499" s="977"/>
      <c r="K499" s="977"/>
      <c r="L499" s="977"/>
      <c r="M499" s="977"/>
      <c r="N499" s="977"/>
      <c r="O499" s="977"/>
      <c r="P499" s="977"/>
      <c r="Q499" s="977"/>
      <c r="R499" s="977"/>
      <c r="S499" s="977"/>
      <c r="T499" s="977"/>
      <c r="U499" s="977"/>
      <c r="V499" s="977"/>
      <c r="W499" s="977"/>
      <c r="X499" s="977"/>
      <c r="Y499" s="977"/>
    </row>
    <row r="500">
      <c r="A500" s="977"/>
      <c r="B500" s="977"/>
      <c r="C500" s="977"/>
      <c r="D500" s="977"/>
      <c r="E500" s="977"/>
      <c r="F500" s="977"/>
      <c r="G500" s="977"/>
      <c r="H500" s="977"/>
      <c r="I500" s="977"/>
      <c r="J500" s="977"/>
      <c r="K500" s="977"/>
      <c r="L500" s="977"/>
      <c r="M500" s="977"/>
      <c r="N500" s="977"/>
      <c r="O500" s="977"/>
      <c r="P500" s="977"/>
      <c r="Q500" s="977"/>
      <c r="R500" s="977"/>
      <c r="S500" s="977"/>
      <c r="T500" s="977"/>
      <c r="U500" s="977"/>
      <c r="V500" s="977"/>
      <c r="W500" s="977"/>
      <c r="X500" s="977"/>
      <c r="Y500" s="977"/>
    </row>
    <row r="501">
      <c r="A501" s="977"/>
      <c r="B501" s="977"/>
      <c r="C501" s="977"/>
      <c r="D501" s="977"/>
      <c r="E501" s="977"/>
      <c r="F501" s="977"/>
      <c r="G501" s="977"/>
      <c r="H501" s="977"/>
      <c r="I501" s="977"/>
      <c r="J501" s="977"/>
      <c r="K501" s="977"/>
      <c r="L501" s="977"/>
      <c r="M501" s="977"/>
      <c r="N501" s="977"/>
      <c r="O501" s="977"/>
      <c r="P501" s="977"/>
      <c r="Q501" s="977"/>
      <c r="R501" s="977"/>
      <c r="S501" s="977"/>
      <c r="T501" s="977"/>
      <c r="U501" s="977"/>
      <c r="V501" s="977"/>
      <c r="W501" s="977"/>
      <c r="X501" s="977"/>
      <c r="Y501" s="977"/>
    </row>
    <row r="502">
      <c r="A502" s="977"/>
      <c r="B502" s="977"/>
      <c r="C502" s="977"/>
      <c r="D502" s="977"/>
      <c r="E502" s="977"/>
      <c r="F502" s="977"/>
      <c r="G502" s="977"/>
      <c r="H502" s="977"/>
      <c r="I502" s="977"/>
      <c r="J502" s="977"/>
      <c r="K502" s="977"/>
      <c r="L502" s="977"/>
      <c r="M502" s="977"/>
      <c r="N502" s="977"/>
      <c r="O502" s="977"/>
      <c r="P502" s="977"/>
      <c r="Q502" s="977"/>
      <c r="R502" s="977"/>
      <c r="S502" s="977"/>
      <c r="T502" s="977"/>
      <c r="U502" s="977"/>
      <c r="V502" s="977"/>
      <c r="W502" s="977"/>
      <c r="X502" s="977"/>
      <c r="Y502" s="977"/>
    </row>
    <row r="503">
      <c r="A503" s="977"/>
      <c r="B503" s="977"/>
      <c r="C503" s="977"/>
      <c r="D503" s="977"/>
      <c r="E503" s="977"/>
      <c r="F503" s="977"/>
      <c r="G503" s="977"/>
      <c r="H503" s="977"/>
      <c r="I503" s="977"/>
      <c r="J503" s="977"/>
      <c r="K503" s="977"/>
      <c r="L503" s="977"/>
      <c r="M503" s="977"/>
      <c r="N503" s="977"/>
      <c r="O503" s="977"/>
      <c r="P503" s="977"/>
      <c r="Q503" s="977"/>
      <c r="R503" s="977"/>
      <c r="S503" s="977"/>
      <c r="T503" s="977"/>
      <c r="U503" s="977"/>
      <c r="V503" s="977"/>
      <c r="W503" s="977"/>
      <c r="X503" s="977"/>
      <c r="Y503" s="977"/>
    </row>
    <row r="504">
      <c r="A504" s="977"/>
      <c r="B504" s="977"/>
      <c r="C504" s="977"/>
      <c r="D504" s="977"/>
      <c r="E504" s="977"/>
      <c r="F504" s="977"/>
      <c r="G504" s="977"/>
      <c r="H504" s="977"/>
      <c r="I504" s="977"/>
      <c r="J504" s="977"/>
      <c r="K504" s="977"/>
      <c r="L504" s="977"/>
      <c r="M504" s="977"/>
      <c r="N504" s="977"/>
      <c r="O504" s="977"/>
      <c r="P504" s="977"/>
      <c r="Q504" s="977"/>
      <c r="R504" s="977"/>
      <c r="S504" s="977"/>
      <c r="T504" s="977"/>
      <c r="U504" s="977"/>
      <c r="V504" s="977"/>
      <c r="W504" s="977"/>
      <c r="X504" s="977"/>
      <c r="Y504" s="977"/>
    </row>
    <row r="505">
      <c r="A505" s="977"/>
      <c r="B505" s="977"/>
      <c r="C505" s="977"/>
      <c r="D505" s="977"/>
      <c r="E505" s="977"/>
      <c r="F505" s="977"/>
      <c r="G505" s="977"/>
      <c r="H505" s="977"/>
      <c r="I505" s="977"/>
      <c r="J505" s="977"/>
      <c r="K505" s="977"/>
      <c r="L505" s="977"/>
      <c r="M505" s="977"/>
      <c r="N505" s="977"/>
      <c r="O505" s="977"/>
      <c r="P505" s="977"/>
      <c r="Q505" s="977"/>
      <c r="R505" s="977"/>
      <c r="S505" s="977"/>
      <c r="T505" s="977"/>
      <c r="U505" s="977"/>
      <c r="V505" s="977"/>
      <c r="W505" s="977"/>
      <c r="X505" s="977"/>
      <c r="Y505" s="977"/>
    </row>
    <row r="506">
      <c r="A506" s="977"/>
      <c r="B506" s="977"/>
      <c r="C506" s="977"/>
      <c r="D506" s="977"/>
      <c r="E506" s="977"/>
      <c r="F506" s="977"/>
      <c r="G506" s="977"/>
      <c r="H506" s="977"/>
      <c r="I506" s="977"/>
      <c r="J506" s="977"/>
      <c r="K506" s="977"/>
      <c r="L506" s="977"/>
      <c r="M506" s="977"/>
      <c r="N506" s="977"/>
      <c r="O506" s="977"/>
      <c r="P506" s="977"/>
      <c r="Q506" s="977"/>
      <c r="R506" s="977"/>
      <c r="S506" s="977"/>
      <c r="T506" s="977"/>
      <c r="U506" s="977"/>
      <c r="V506" s="977"/>
      <c r="W506" s="977"/>
      <c r="X506" s="977"/>
      <c r="Y506" s="977"/>
    </row>
    <row r="507">
      <c r="A507" s="977"/>
      <c r="B507" s="977"/>
      <c r="C507" s="977"/>
      <c r="D507" s="977"/>
      <c r="E507" s="977"/>
      <c r="F507" s="977"/>
      <c r="G507" s="977"/>
      <c r="H507" s="977"/>
      <c r="I507" s="977"/>
      <c r="J507" s="977"/>
      <c r="K507" s="977"/>
      <c r="L507" s="977"/>
      <c r="M507" s="977"/>
      <c r="N507" s="977"/>
      <c r="O507" s="977"/>
      <c r="P507" s="977"/>
      <c r="Q507" s="977"/>
      <c r="R507" s="977"/>
      <c r="S507" s="977"/>
      <c r="T507" s="977"/>
      <c r="U507" s="977"/>
      <c r="V507" s="977"/>
      <c r="W507" s="977"/>
      <c r="X507" s="977"/>
      <c r="Y507" s="977"/>
    </row>
    <row r="508">
      <c r="A508" s="977"/>
      <c r="B508" s="977"/>
      <c r="C508" s="977"/>
      <c r="D508" s="977"/>
      <c r="E508" s="977"/>
      <c r="F508" s="977"/>
      <c r="G508" s="977"/>
      <c r="H508" s="977"/>
      <c r="I508" s="977"/>
      <c r="J508" s="977"/>
      <c r="K508" s="977"/>
      <c r="L508" s="977"/>
      <c r="M508" s="977"/>
      <c r="N508" s="977"/>
      <c r="O508" s="977"/>
      <c r="P508" s="977"/>
      <c r="Q508" s="977"/>
      <c r="R508" s="977"/>
      <c r="S508" s="977"/>
      <c r="T508" s="977"/>
      <c r="U508" s="977"/>
      <c r="V508" s="977"/>
      <c r="W508" s="977"/>
      <c r="X508" s="977"/>
      <c r="Y508" s="977"/>
    </row>
    <row r="509">
      <c r="A509" s="977"/>
      <c r="B509" s="977"/>
      <c r="C509" s="977"/>
      <c r="D509" s="977"/>
      <c r="E509" s="977"/>
      <c r="F509" s="977"/>
      <c r="G509" s="977"/>
      <c r="H509" s="977"/>
      <c r="I509" s="977"/>
      <c r="J509" s="977"/>
      <c r="K509" s="977"/>
      <c r="L509" s="977"/>
      <c r="M509" s="977"/>
      <c r="N509" s="977"/>
      <c r="O509" s="977"/>
      <c r="P509" s="977"/>
      <c r="Q509" s="977"/>
      <c r="R509" s="977"/>
      <c r="S509" s="977"/>
      <c r="T509" s="977"/>
      <c r="U509" s="977"/>
      <c r="V509" s="977"/>
      <c r="W509" s="977"/>
      <c r="X509" s="977"/>
      <c r="Y509" s="977"/>
    </row>
    <row r="510">
      <c r="A510" s="977"/>
      <c r="B510" s="977"/>
      <c r="C510" s="977"/>
      <c r="D510" s="977"/>
      <c r="E510" s="977"/>
      <c r="F510" s="977"/>
      <c r="G510" s="977"/>
      <c r="H510" s="977"/>
      <c r="I510" s="977"/>
      <c r="J510" s="977"/>
      <c r="K510" s="977"/>
      <c r="L510" s="977"/>
      <c r="M510" s="977"/>
      <c r="N510" s="977"/>
      <c r="O510" s="977"/>
      <c r="P510" s="977"/>
      <c r="Q510" s="977"/>
      <c r="R510" s="977"/>
      <c r="S510" s="977"/>
      <c r="T510" s="977"/>
      <c r="U510" s="977"/>
      <c r="V510" s="977"/>
      <c r="W510" s="977"/>
      <c r="X510" s="977"/>
      <c r="Y510" s="977"/>
    </row>
    <row r="511">
      <c r="A511" s="977"/>
      <c r="B511" s="977"/>
      <c r="C511" s="977"/>
      <c r="D511" s="977"/>
      <c r="E511" s="977"/>
      <c r="F511" s="977"/>
      <c r="G511" s="977"/>
      <c r="H511" s="977"/>
      <c r="I511" s="977"/>
      <c r="J511" s="977"/>
      <c r="K511" s="977"/>
      <c r="L511" s="977"/>
      <c r="M511" s="977"/>
      <c r="N511" s="977"/>
      <c r="O511" s="977"/>
      <c r="P511" s="977"/>
      <c r="Q511" s="977"/>
      <c r="R511" s="977"/>
      <c r="S511" s="977"/>
      <c r="T511" s="977"/>
      <c r="U511" s="977"/>
      <c r="V511" s="977"/>
      <c r="W511" s="977"/>
      <c r="X511" s="977"/>
      <c r="Y511" s="977"/>
    </row>
    <row r="512">
      <c r="A512" s="977"/>
      <c r="B512" s="977"/>
      <c r="C512" s="977"/>
      <c r="D512" s="977"/>
      <c r="E512" s="977"/>
      <c r="F512" s="977"/>
      <c r="G512" s="977"/>
      <c r="H512" s="977"/>
      <c r="I512" s="977"/>
      <c r="J512" s="977"/>
      <c r="K512" s="977"/>
      <c r="L512" s="977"/>
      <c r="M512" s="977"/>
      <c r="N512" s="977"/>
      <c r="O512" s="977"/>
      <c r="P512" s="977"/>
      <c r="Q512" s="977"/>
      <c r="R512" s="977"/>
      <c r="S512" s="977"/>
      <c r="T512" s="977"/>
      <c r="U512" s="977"/>
      <c r="V512" s="977"/>
      <c r="W512" s="977"/>
      <c r="X512" s="977"/>
      <c r="Y512" s="977"/>
    </row>
    <row r="513">
      <c r="A513" s="977"/>
      <c r="B513" s="977"/>
      <c r="C513" s="977"/>
      <c r="D513" s="977"/>
      <c r="E513" s="977"/>
      <c r="F513" s="977"/>
      <c r="G513" s="977"/>
      <c r="H513" s="977"/>
      <c r="I513" s="977"/>
      <c r="J513" s="977"/>
      <c r="K513" s="977"/>
      <c r="L513" s="977"/>
      <c r="M513" s="977"/>
      <c r="N513" s="977"/>
      <c r="O513" s="977"/>
      <c r="P513" s="977"/>
      <c r="Q513" s="977"/>
      <c r="R513" s="977"/>
      <c r="S513" s="977"/>
      <c r="T513" s="977"/>
      <c r="U513" s="977"/>
      <c r="V513" s="977"/>
      <c r="W513" s="977"/>
      <c r="X513" s="977"/>
      <c r="Y513" s="977"/>
    </row>
    <row r="514">
      <c r="A514" s="977"/>
      <c r="B514" s="977"/>
      <c r="C514" s="977"/>
      <c r="D514" s="977"/>
      <c r="E514" s="977"/>
      <c r="F514" s="977"/>
      <c r="G514" s="977"/>
      <c r="H514" s="977"/>
      <c r="I514" s="977"/>
      <c r="J514" s="977"/>
      <c r="K514" s="977"/>
      <c r="L514" s="977"/>
      <c r="M514" s="977"/>
      <c r="N514" s="977"/>
      <c r="O514" s="977"/>
      <c r="P514" s="977"/>
      <c r="Q514" s="977"/>
      <c r="R514" s="977"/>
      <c r="S514" s="977"/>
      <c r="T514" s="977"/>
      <c r="U514" s="977"/>
      <c r="V514" s="977"/>
      <c r="W514" s="977"/>
      <c r="X514" s="977"/>
      <c r="Y514" s="977"/>
    </row>
    <row r="515">
      <c r="A515" s="977"/>
      <c r="B515" s="977"/>
      <c r="C515" s="977"/>
      <c r="D515" s="977"/>
      <c r="E515" s="977"/>
      <c r="F515" s="977"/>
      <c r="G515" s="977"/>
      <c r="H515" s="977"/>
      <c r="I515" s="977"/>
      <c r="J515" s="977"/>
      <c r="K515" s="977"/>
      <c r="L515" s="977"/>
      <c r="M515" s="977"/>
      <c r="N515" s="977"/>
      <c r="O515" s="977"/>
      <c r="P515" s="977"/>
      <c r="Q515" s="977"/>
      <c r="R515" s="977"/>
      <c r="S515" s="977"/>
      <c r="T515" s="977"/>
      <c r="U515" s="977"/>
      <c r="V515" s="977"/>
      <c r="W515" s="977"/>
      <c r="X515" s="977"/>
      <c r="Y515" s="977"/>
    </row>
    <row r="516">
      <c r="A516" s="977"/>
      <c r="B516" s="977"/>
      <c r="C516" s="977"/>
      <c r="D516" s="977"/>
      <c r="E516" s="977"/>
      <c r="F516" s="977"/>
      <c r="G516" s="977"/>
      <c r="H516" s="977"/>
      <c r="I516" s="977"/>
      <c r="J516" s="977"/>
      <c r="K516" s="977"/>
      <c r="L516" s="977"/>
      <c r="M516" s="977"/>
      <c r="N516" s="977"/>
      <c r="O516" s="977"/>
      <c r="P516" s="977"/>
      <c r="Q516" s="977"/>
      <c r="R516" s="977"/>
      <c r="S516" s="977"/>
      <c r="T516" s="977"/>
      <c r="U516" s="977"/>
      <c r="V516" s="977"/>
      <c r="W516" s="977"/>
      <c r="X516" s="977"/>
      <c r="Y516" s="977"/>
    </row>
    <row r="517">
      <c r="A517" s="977"/>
      <c r="B517" s="977"/>
      <c r="C517" s="977"/>
      <c r="D517" s="977"/>
      <c r="E517" s="977"/>
      <c r="F517" s="977"/>
      <c r="G517" s="977"/>
      <c r="H517" s="977"/>
      <c r="I517" s="977"/>
      <c r="J517" s="977"/>
      <c r="K517" s="977"/>
      <c r="L517" s="977"/>
      <c r="M517" s="977"/>
      <c r="N517" s="977"/>
      <c r="O517" s="977"/>
      <c r="P517" s="977"/>
      <c r="Q517" s="977"/>
      <c r="R517" s="977"/>
      <c r="S517" s="977"/>
      <c r="T517" s="977"/>
      <c r="U517" s="977"/>
      <c r="V517" s="977"/>
      <c r="W517" s="977"/>
      <c r="X517" s="977"/>
      <c r="Y517" s="977"/>
    </row>
    <row r="518">
      <c r="A518" s="977"/>
      <c r="B518" s="977"/>
      <c r="C518" s="977"/>
      <c r="D518" s="977"/>
      <c r="E518" s="977"/>
      <c r="F518" s="977"/>
      <c r="G518" s="977"/>
      <c r="H518" s="977"/>
      <c r="I518" s="977"/>
      <c r="J518" s="977"/>
      <c r="K518" s="977"/>
      <c r="L518" s="977"/>
      <c r="M518" s="977"/>
      <c r="N518" s="977"/>
      <c r="O518" s="977"/>
      <c r="P518" s="977"/>
      <c r="Q518" s="977"/>
      <c r="R518" s="977"/>
      <c r="S518" s="977"/>
      <c r="T518" s="977"/>
      <c r="U518" s="977"/>
      <c r="V518" s="977"/>
      <c r="W518" s="977"/>
      <c r="X518" s="977"/>
      <c r="Y518" s="977"/>
    </row>
    <row r="519">
      <c r="A519" s="977"/>
      <c r="B519" s="977"/>
      <c r="C519" s="977"/>
      <c r="D519" s="977"/>
      <c r="E519" s="977"/>
      <c r="F519" s="977"/>
      <c r="G519" s="977"/>
      <c r="H519" s="977"/>
      <c r="I519" s="977"/>
      <c r="J519" s="977"/>
      <c r="K519" s="977"/>
      <c r="L519" s="977"/>
      <c r="M519" s="977"/>
      <c r="N519" s="977"/>
      <c r="O519" s="977"/>
      <c r="P519" s="977"/>
      <c r="Q519" s="977"/>
      <c r="R519" s="977"/>
      <c r="S519" s="977"/>
      <c r="T519" s="977"/>
      <c r="U519" s="977"/>
      <c r="V519" s="977"/>
      <c r="W519" s="977"/>
      <c r="X519" s="977"/>
      <c r="Y519" s="977"/>
    </row>
    <row r="520">
      <c r="A520" s="977"/>
      <c r="B520" s="977"/>
      <c r="C520" s="977"/>
      <c r="D520" s="977"/>
      <c r="E520" s="977"/>
      <c r="F520" s="977"/>
      <c r="G520" s="977"/>
      <c r="H520" s="977"/>
      <c r="I520" s="977"/>
      <c r="J520" s="977"/>
      <c r="K520" s="977"/>
      <c r="L520" s="977"/>
      <c r="M520" s="977"/>
      <c r="N520" s="977"/>
      <c r="O520" s="977"/>
      <c r="P520" s="977"/>
      <c r="Q520" s="977"/>
      <c r="R520" s="977"/>
      <c r="S520" s="977"/>
      <c r="T520" s="977"/>
      <c r="U520" s="977"/>
      <c r="V520" s="977"/>
      <c r="W520" s="977"/>
      <c r="X520" s="977"/>
      <c r="Y520" s="977"/>
    </row>
    <row r="521">
      <c r="A521" s="977"/>
      <c r="B521" s="977"/>
      <c r="C521" s="977"/>
      <c r="D521" s="977"/>
      <c r="E521" s="977"/>
      <c r="F521" s="977"/>
      <c r="G521" s="977"/>
      <c r="H521" s="977"/>
      <c r="I521" s="977"/>
      <c r="J521" s="977"/>
      <c r="K521" s="977"/>
      <c r="L521" s="977"/>
      <c r="M521" s="977"/>
      <c r="N521" s="977"/>
      <c r="O521" s="977"/>
      <c r="P521" s="977"/>
      <c r="Q521" s="977"/>
      <c r="R521" s="977"/>
      <c r="S521" s="977"/>
      <c r="T521" s="977"/>
      <c r="U521" s="977"/>
      <c r="V521" s="977"/>
      <c r="W521" s="977"/>
      <c r="X521" s="977"/>
      <c r="Y521" s="977"/>
    </row>
    <row r="522">
      <c r="A522" s="977"/>
      <c r="B522" s="977"/>
      <c r="C522" s="977"/>
      <c r="D522" s="977"/>
      <c r="E522" s="977"/>
      <c r="F522" s="977"/>
      <c r="G522" s="977"/>
      <c r="H522" s="977"/>
      <c r="I522" s="977"/>
      <c r="J522" s="977"/>
      <c r="K522" s="977"/>
      <c r="L522" s="977"/>
      <c r="M522" s="977"/>
      <c r="N522" s="977"/>
      <c r="O522" s="977"/>
      <c r="P522" s="977"/>
      <c r="Q522" s="977"/>
      <c r="R522" s="977"/>
      <c r="S522" s="977"/>
      <c r="T522" s="977"/>
      <c r="U522" s="977"/>
      <c r="V522" s="977"/>
      <c r="W522" s="977"/>
      <c r="X522" s="977"/>
      <c r="Y522" s="977"/>
    </row>
    <row r="523">
      <c r="A523" s="977"/>
      <c r="B523" s="977"/>
      <c r="C523" s="977"/>
      <c r="D523" s="977"/>
      <c r="E523" s="977"/>
      <c r="F523" s="977"/>
      <c r="G523" s="977"/>
      <c r="H523" s="977"/>
      <c r="I523" s="977"/>
      <c r="J523" s="977"/>
      <c r="K523" s="977"/>
      <c r="L523" s="977"/>
      <c r="M523" s="977"/>
      <c r="N523" s="977"/>
      <c r="O523" s="977"/>
      <c r="P523" s="977"/>
      <c r="Q523" s="977"/>
      <c r="R523" s="977"/>
      <c r="S523" s="977"/>
      <c r="T523" s="977"/>
      <c r="U523" s="977"/>
      <c r="V523" s="977"/>
      <c r="W523" s="977"/>
      <c r="X523" s="977"/>
      <c r="Y523" s="977"/>
    </row>
    <row r="524">
      <c r="A524" s="977"/>
      <c r="B524" s="977"/>
      <c r="C524" s="977"/>
      <c r="D524" s="977"/>
      <c r="E524" s="977"/>
      <c r="F524" s="977"/>
      <c r="G524" s="977"/>
      <c r="H524" s="977"/>
      <c r="I524" s="977"/>
      <c r="J524" s="977"/>
      <c r="K524" s="977"/>
      <c r="L524" s="977"/>
      <c r="M524" s="977"/>
      <c r="N524" s="977"/>
      <c r="O524" s="977"/>
      <c r="P524" s="977"/>
      <c r="Q524" s="977"/>
      <c r="R524" s="977"/>
      <c r="S524" s="977"/>
      <c r="T524" s="977"/>
      <c r="U524" s="977"/>
      <c r="V524" s="977"/>
      <c r="W524" s="977"/>
      <c r="X524" s="977"/>
      <c r="Y524" s="977"/>
    </row>
    <row r="525">
      <c r="A525" s="977"/>
      <c r="B525" s="977"/>
      <c r="C525" s="977"/>
      <c r="D525" s="977"/>
      <c r="E525" s="977"/>
      <c r="F525" s="977"/>
      <c r="G525" s="977"/>
      <c r="H525" s="977"/>
      <c r="I525" s="977"/>
      <c r="J525" s="977"/>
      <c r="K525" s="977"/>
      <c r="L525" s="977"/>
      <c r="M525" s="977"/>
      <c r="N525" s="977"/>
      <c r="O525" s="977"/>
      <c r="P525" s="977"/>
      <c r="Q525" s="977"/>
      <c r="R525" s="977"/>
      <c r="S525" s="977"/>
      <c r="T525" s="977"/>
      <c r="U525" s="977"/>
      <c r="V525" s="977"/>
      <c r="W525" s="977"/>
      <c r="X525" s="977"/>
      <c r="Y525" s="977"/>
    </row>
    <row r="526">
      <c r="A526" s="977"/>
      <c r="B526" s="977"/>
      <c r="C526" s="977"/>
      <c r="D526" s="977"/>
      <c r="E526" s="977"/>
      <c r="F526" s="977"/>
      <c r="G526" s="977"/>
      <c r="H526" s="977"/>
      <c r="I526" s="977"/>
      <c r="J526" s="977"/>
      <c r="K526" s="977"/>
      <c r="L526" s="977"/>
      <c r="M526" s="977"/>
      <c r="N526" s="977"/>
      <c r="O526" s="977"/>
      <c r="P526" s="977"/>
      <c r="Q526" s="977"/>
      <c r="R526" s="977"/>
      <c r="S526" s="977"/>
      <c r="T526" s="977"/>
      <c r="U526" s="977"/>
      <c r="V526" s="977"/>
      <c r="W526" s="977"/>
      <c r="X526" s="977"/>
      <c r="Y526" s="977"/>
    </row>
    <row r="527">
      <c r="A527" s="977"/>
      <c r="B527" s="977"/>
      <c r="C527" s="977"/>
      <c r="D527" s="977"/>
      <c r="E527" s="977"/>
      <c r="F527" s="977"/>
      <c r="G527" s="977"/>
      <c r="H527" s="977"/>
      <c r="I527" s="977"/>
      <c r="J527" s="977"/>
      <c r="K527" s="977"/>
      <c r="L527" s="977"/>
      <c r="M527" s="977"/>
      <c r="N527" s="977"/>
      <c r="O527" s="977"/>
      <c r="P527" s="977"/>
      <c r="Q527" s="977"/>
      <c r="R527" s="977"/>
      <c r="S527" s="977"/>
      <c r="T527" s="977"/>
      <c r="U527" s="977"/>
      <c r="V527" s="977"/>
      <c r="W527" s="977"/>
      <c r="X527" s="977"/>
      <c r="Y527" s="977"/>
    </row>
    <row r="528">
      <c r="A528" s="977"/>
      <c r="B528" s="977"/>
      <c r="C528" s="977"/>
      <c r="D528" s="977"/>
      <c r="E528" s="977"/>
      <c r="F528" s="977"/>
      <c r="G528" s="977"/>
      <c r="H528" s="977"/>
      <c r="I528" s="977"/>
      <c r="J528" s="977"/>
      <c r="K528" s="977"/>
      <c r="L528" s="977"/>
      <c r="M528" s="977"/>
      <c r="N528" s="977"/>
      <c r="O528" s="977"/>
      <c r="P528" s="977"/>
      <c r="Q528" s="977"/>
      <c r="R528" s="977"/>
      <c r="S528" s="977"/>
      <c r="T528" s="977"/>
      <c r="U528" s="977"/>
      <c r="V528" s="977"/>
      <c r="W528" s="977"/>
      <c r="X528" s="977"/>
      <c r="Y528" s="977"/>
    </row>
    <row r="529">
      <c r="A529" s="977"/>
      <c r="B529" s="977"/>
      <c r="C529" s="977"/>
      <c r="D529" s="977"/>
      <c r="E529" s="977"/>
      <c r="F529" s="977"/>
      <c r="G529" s="977"/>
      <c r="H529" s="977"/>
      <c r="I529" s="977"/>
      <c r="J529" s="977"/>
      <c r="K529" s="977"/>
      <c r="L529" s="977"/>
      <c r="M529" s="977"/>
      <c r="N529" s="977"/>
      <c r="O529" s="977"/>
      <c r="P529" s="977"/>
      <c r="Q529" s="977"/>
      <c r="R529" s="977"/>
      <c r="S529" s="977"/>
      <c r="T529" s="977"/>
      <c r="U529" s="977"/>
      <c r="V529" s="977"/>
      <c r="W529" s="977"/>
      <c r="X529" s="977"/>
      <c r="Y529" s="977"/>
    </row>
    <row r="530">
      <c r="A530" s="977"/>
      <c r="B530" s="977"/>
      <c r="C530" s="977"/>
      <c r="D530" s="977"/>
      <c r="E530" s="977"/>
      <c r="F530" s="977"/>
      <c r="G530" s="977"/>
      <c r="H530" s="977"/>
      <c r="I530" s="977"/>
      <c r="J530" s="977"/>
      <c r="K530" s="977"/>
      <c r="L530" s="977"/>
      <c r="M530" s="977"/>
      <c r="N530" s="977"/>
      <c r="O530" s="977"/>
      <c r="P530" s="977"/>
      <c r="Q530" s="977"/>
      <c r="R530" s="977"/>
      <c r="S530" s="977"/>
      <c r="T530" s="977"/>
      <c r="U530" s="977"/>
      <c r="V530" s="977"/>
      <c r="W530" s="977"/>
      <c r="X530" s="977"/>
      <c r="Y530" s="977"/>
    </row>
    <row r="531">
      <c r="A531" s="977"/>
      <c r="B531" s="977"/>
      <c r="C531" s="977"/>
      <c r="D531" s="977"/>
      <c r="E531" s="977"/>
      <c r="F531" s="977"/>
      <c r="G531" s="977"/>
      <c r="H531" s="977"/>
      <c r="I531" s="977"/>
      <c r="J531" s="977"/>
      <c r="K531" s="977"/>
      <c r="L531" s="977"/>
      <c r="M531" s="977"/>
      <c r="N531" s="977"/>
      <c r="O531" s="977"/>
      <c r="P531" s="977"/>
      <c r="Q531" s="977"/>
      <c r="R531" s="977"/>
      <c r="S531" s="977"/>
      <c r="T531" s="977"/>
      <c r="U531" s="977"/>
      <c r="V531" s="977"/>
      <c r="W531" s="977"/>
      <c r="X531" s="977"/>
      <c r="Y531" s="977"/>
    </row>
    <row r="532">
      <c r="A532" s="977"/>
      <c r="B532" s="977"/>
      <c r="C532" s="977"/>
      <c r="D532" s="977"/>
      <c r="E532" s="977"/>
      <c r="F532" s="977"/>
      <c r="G532" s="977"/>
      <c r="H532" s="977"/>
      <c r="I532" s="977"/>
      <c r="J532" s="977"/>
      <c r="K532" s="977"/>
      <c r="L532" s="977"/>
      <c r="M532" s="977"/>
      <c r="N532" s="977"/>
      <c r="O532" s="977"/>
      <c r="P532" s="977"/>
      <c r="Q532" s="977"/>
      <c r="R532" s="977"/>
      <c r="S532" s="977"/>
      <c r="T532" s="977"/>
      <c r="U532" s="977"/>
      <c r="V532" s="977"/>
      <c r="W532" s="977"/>
      <c r="X532" s="977"/>
      <c r="Y532" s="977"/>
    </row>
    <row r="533">
      <c r="A533" s="977"/>
      <c r="B533" s="977"/>
      <c r="C533" s="977"/>
      <c r="D533" s="977"/>
      <c r="E533" s="977"/>
      <c r="F533" s="977"/>
      <c r="G533" s="977"/>
      <c r="H533" s="977"/>
      <c r="I533" s="977"/>
      <c r="J533" s="977"/>
      <c r="K533" s="977"/>
      <c r="L533" s="977"/>
      <c r="M533" s="977"/>
      <c r="N533" s="977"/>
      <c r="O533" s="977"/>
      <c r="P533" s="977"/>
      <c r="Q533" s="977"/>
      <c r="R533" s="977"/>
      <c r="S533" s="977"/>
      <c r="T533" s="977"/>
      <c r="U533" s="977"/>
      <c r="V533" s="977"/>
      <c r="W533" s="977"/>
      <c r="X533" s="977"/>
      <c r="Y533" s="977"/>
    </row>
    <row r="534">
      <c r="A534" s="977"/>
      <c r="B534" s="977"/>
      <c r="C534" s="977"/>
      <c r="D534" s="977"/>
      <c r="E534" s="977"/>
      <c r="F534" s="977"/>
      <c r="G534" s="977"/>
      <c r="H534" s="977"/>
      <c r="I534" s="977"/>
      <c r="J534" s="977"/>
      <c r="K534" s="977"/>
      <c r="L534" s="977"/>
      <c r="M534" s="977"/>
      <c r="N534" s="977"/>
      <c r="O534" s="977"/>
      <c r="P534" s="977"/>
      <c r="Q534" s="977"/>
      <c r="R534" s="977"/>
      <c r="S534" s="977"/>
      <c r="T534" s="977"/>
      <c r="U534" s="977"/>
      <c r="V534" s="977"/>
      <c r="W534" s="977"/>
      <c r="X534" s="977"/>
      <c r="Y534" s="977"/>
    </row>
    <row r="535">
      <c r="A535" s="977"/>
      <c r="B535" s="977"/>
      <c r="C535" s="977"/>
      <c r="D535" s="977"/>
      <c r="E535" s="977"/>
      <c r="F535" s="977"/>
      <c r="G535" s="977"/>
      <c r="H535" s="977"/>
      <c r="I535" s="977"/>
      <c r="J535" s="977"/>
      <c r="K535" s="977"/>
      <c r="L535" s="977"/>
      <c r="M535" s="977"/>
      <c r="N535" s="977"/>
      <c r="O535" s="977"/>
      <c r="P535" s="977"/>
      <c r="Q535" s="977"/>
      <c r="R535" s="977"/>
      <c r="S535" s="977"/>
      <c r="T535" s="977"/>
      <c r="U535" s="977"/>
      <c r="V535" s="977"/>
      <c r="W535" s="977"/>
      <c r="X535" s="977"/>
      <c r="Y535" s="977"/>
    </row>
    <row r="536">
      <c r="A536" s="977"/>
      <c r="B536" s="977"/>
      <c r="C536" s="977"/>
      <c r="D536" s="977"/>
      <c r="E536" s="977"/>
      <c r="F536" s="977"/>
      <c r="G536" s="977"/>
      <c r="H536" s="977"/>
      <c r="I536" s="977"/>
      <c r="J536" s="977"/>
      <c r="K536" s="977"/>
      <c r="L536" s="977"/>
      <c r="M536" s="977"/>
      <c r="N536" s="977"/>
      <c r="O536" s="977"/>
      <c r="P536" s="977"/>
      <c r="Q536" s="977"/>
      <c r="R536" s="977"/>
      <c r="S536" s="977"/>
      <c r="T536" s="977"/>
      <c r="U536" s="977"/>
      <c r="V536" s="977"/>
      <c r="W536" s="977"/>
      <c r="X536" s="977"/>
      <c r="Y536" s="977"/>
    </row>
    <row r="537">
      <c r="A537" s="977"/>
      <c r="B537" s="977"/>
      <c r="C537" s="977"/>
      <c r="D537" s="977"/>
      <c r="E537" s="977"/>
      <c r="F537" s="977"/>
      <c r="G537" s="977"/>
      <c r="H537" s="977"/>
      <c r="I537" s="977"/>
      <c r="J537" s="977"/>
      <c r="K537" s="977"/>
      <c r="L537" s="977"/>
      <c r="M537" s="977"/>
      <c r="N537" s="977"/>
      <c r="O537" s="977"/>
      <c r="P537" s="977"/>
      <c r="Q537" s="977"/>
      <c r="R537" s="977"/>
      <c r="S537" s="977"/>
      <c r="T537" s="977"/>
      <c r="U537" s="977"/>
      <c r="V537" s="977"/>
      <c r="W537" s="977"/>
      <c r="X537" s="977"/>
      <c r="Y537" s="977"/>
    </row>
    <row r="538">
      <c r="A538" s="977"/>
      <c r="B538" s="977"/>
      <c r="C538" s="977"/>
      <c r="D538" s="977"/>
      <c r="E538" s="977"/>
      <c r="F538" s="977"/>
      <c r="G538" s="977"/>
      <c r="H538" s="977"/>
      <c r="I538" s="977"/>
      <c r="J538" s="977"/>
      <c r="K538" s="977"/>
      <c r="L538" s="977"/>
      <c r="M538" s="977"/>
      <c r="N538" s="977"/>
      <c r="O538" s="977"/>
      <c r="P538" s="977"/>
      <c r="Q538" s="977"/>
      <c r="R538" s="977"/>
      <c r="S538" s="977"/>
      <c r="T538" s="977"/>
      <c r="U538" s="977"/>
      <c r="V538" s="977"/>
      <c r="W538" s="977"/>
      <c r="X538" s="977"/>
      <c r="Y538" s="977"/>
    </row>
    <row r="539">
      <c r="A539" s="977"/>
      <c r="B539" s="977"/>
      <c r="C539" s="977"/>
      <c r="D539" s="977"/>
      <c r="E539" s="977"/>
      <c r="F539" s="977"/>
      <c r="G539" s="977"/>
      <c r="H539" s="977"/>
      <c r="I539" s="977"/>
      <c r="J539" s="977"/>
      <c r="K539" s="977"/>
      <c r="L539" s="977"/>
      <c r="M539" s="977"/>
      <c r="N539" s="977"/>
      <c r="O539" s="977"/>
      <c r="P539" s="977"/>
      <c r="Q539" s="977"/>
      <c r="R539" s="977"/>
      <c r="S539" s="977"/>
      <c r="T539" s="977"/>
      <c r="U539" s="977"/>
      <c r="V539" s="977"/>
      <c r="W539" s="977"/>
      <c r="X539" s="977"/>
      <c r="Y539" s="977"/>
    </row>
    <row r="540">
      <c r="A540" s="977"/>
      <c r="B540" s="977"/>
      <c r="C540" s="977"/>
      <c r="D540" s="977"/>
      <c r="E540" s="977"/>
      <c r="F540" s="977"/>
      <c r="G540" s="977"/>
      <c r="H540" s="977"/>
      <c r="I540" s="977"/>
      <c r="J540" s="977"/>
      <c r="K540" s="977"/>
      <c r="L540" s="977"/>
      <c r="M540" s="977"/>
      <c r="N540" s="977"/>
      <c r="O540" s="977"/>
      <c r="P540" s="977"/>
      <c r="Q540" s="977"/>
      <c r="R540" s="977"/>
      <c r="S540" s="977"/>
      <c r="T540" s="977"/>
      <c r="U540" s="977"/>
      <c r="V540" s="977"/>
      <c r="W540" s="977"/>
      <c r="X540" s="977"/>
      <c r="Y540" s="977"/>
    </row>
    <row r="541">
      <c r="A541" s="977"/>
      <c r="B541" s="977"/>
      <c r="C541" s="977"/>
      <c r="D541" s="977"/>
      <c r="E541" s="977"/>
      <c r="F541" s="977"/>
      <c r="G541" s="977"/>
      <c r="H541" s="977"/>
      <c r="I541" s="977"/>
      <c r="J541" s="977"/>
      <c r="K541" s="977"/>
      <c r="L541" s="977"/>
      <c r="M541" s="977"/>
      <c r="N541" s="977"/>
      <c r="O541" s="977"/>
      <c r="P541" s="977"/>
      <c r="Q541" s="977"/>
      <c r="R541" s="977"/>
      <c r="S541" s="977"/>
      <c r="T541" s="977"/>
      <c r="U541" s="977"/>
      <c r="V541" s="977"/>
      <c r="W541" s="977"/>
      <c r="X541" s="977"/>
      <c r="Y541" s="977"/>
    </row>
    <row r="542">
      <c r="A542" s="977"/>
      <c r="B542" s="977"/>
      <c r="C542" s="977"/>
      <c r="D542" s="977"/>
      <c r="E542" s="977"/>
      <c r="F542" s="977"/>
      <c r="G542" s="977"/>
      <c r="H542" s="977"/>
      <c r="I542" s="977"/>
      <c r="J542" s="977"/>
      <c r="K542" s="977"/>
      <c r="L542" s="977"/>
      <c r="M542" s="977"/>
      <c r="N542" s="977"/>
      <c r="O542" s="977"/>
      <c r="P542" s="977"/>
      <c r="Q542" s="977"/>
      <c r="R542" s="977"/>
      <c r="S542" s="977"/>
      <c r="T542" s="977"/>
      <c r="U542" s="977"/>
      <c r="V542" s="977"/>
      <c r="W542" s="977"/>
      <c r="X542" s="977"/>
      <c r="Y542" s="977"/>
    </row>
    <row r="543">
      <c r="A543" s="977"/>
      <c r="B543" s="977"/>
      <c r="C543" s="977"/>
      <c r="D543" s="977"/>
      <c r="E543" s="977"/>
      <c r="F543" s="977"/>
      <c r="G543" s="977"/>
      <c r="H543" s="977"/>
      <c r="I543" s="977"/>
      <c r="J543" s="977"/>
      <c r="K543" s="977"/>
      <c r="L543" s="977"/>
      <c r="M543" s="977"/>
      <c r="N543" s="977"/>
      <c r="O543" s="977"/>
      <c r="P543" s="977"/>
      <c r="Q543" s="977"/>
      <c r="R543" s="977"/>
      <c r="S543" s="977"/>
      <c r="T543" s="977"/>
      <c r="U543" s="977"/>
      <c r="V543" s="977"/>
      <c r="W543" s="977"/>
      <c r="X543" s="977"/>
      <c r="Y543" s="977"/>
    </row>
    <row r="544">
      <c r="A544" s="977"/>
      <c r="B544" s="977"/>
      <c r="C544" s="977"/>
      <c r="D544" s="977"/>
      <c r="E544" s="977"/>
      <c r="F544" s="977"/>
      <c r="G544" s="977"/>
      <c r="H544" s="977"/>
      <c r="I544" s="977"/>
      <c r="J544" s="977"/>
      <c r="K544" s="977"/>
      <c r="L544" s="977"/>
      <c r="M544" s="977"/>
      <c r="N544" s="977"/>
      <c r="O544" s="977"/>
      <c r="P544" s="977"/>
      <c r="Q544" s="977"/>
      <c r="R544" s="977"/>
      <c r="S544" s="977"/>
      <c r="T544" s="977"/>
      <c r="U544" s="977"/>
      <c r="V544" s="977"/>
      <c r="W544" s="977"/>
      <c r="X544" s="977"/>
      <c r="Y544" s="977"/>
    </row>
    <row r="545">
      <c r="A545" s="977"/>
      <c r="B545" s="977"/>
      <c r="C545" s="977"/>
      <c r="D545" s="977"/>
      <c r="E545" s="977"/>
      <c r="F545" s="977"/>
      <c r="G545" s="977"/>
      <c r="H545" s="977"/>
      <c r="I545" s="977"/>
      <c r="J545" s="977"/>
      <c r="K545" s="977"/>
      <c r="L545" s="977"/>
      <c r="M545" s="977"/>
      <c r="N545" s="977"/>
      <c r="O545" s="977"/>
      <c r="P545" s="977"/>
      <c r="Q545" s="977"/>
      <c r="R545" s="977"/>
      <c r="S545" s="977"/>
      <c r="T545" s="977"/>
      <c r="U545" s="977"/>
      <c r="V545" s="977"/>
      <c r="W545" s="977"/>
      <c r="X545" s="977"/>
      <c r="Y545" s="977"/>
    </row>
    <row r="546">
      <c r="A546" s="977"/>
      <c r="B546" s="977"/>
      <c r="C546" s="977"/>
      <c r="D546" s="977"/>
      <c r="E546" s="977"/>
      <c r="F546" s="977"/>
      <c r="G546" s="977"/>
      <c r="H546" s="977"/>
      <c r="I546" s="977"/>
      <c r="J546" s="977"/>
      <c r="K546" s="977"/>
      <c r="L546" s="977"/>
      <c r="M546" s="977"/>
      <c r="N546" s="977"/>
      <c r="O546" s="977"/>
      <c r="P546" s="977"/>
      <c r="Q546" s="977"/>
      <c r="R546" s="977"/>
      <c r="S546" s="977"/>
      <c r="T546" s="977"/>
      <c r="U546" s="977"/>
      <c r="V546" s="977"/>
      <c r="W546" s="977"/>
      <c r="X546" s="977"/>
      <c r="Y546" s="977"/>
    </row>
    <row r="547">
      <c r="A547" s="977"/>
      <c r="B547" s="977"/>
      <c r="C547" s="977"/>
      <c r="D547" s="977"/>
      <c r="E547" s="977"/>
      <c r="F547" s="977"/>
      <c r="G547" s="977"/>
      <c r="H547" s="977"/>
      <c r="I547" s="977"/>
      <c r="J547" s="977"/>
      <c r="K547" s="977"/>
      <c r="L547" s="977"/>
      <c r="M547" s="977"/>
      <c r="N547" s="977"/>
      <c r="O547" s="977"/>
      <c r="P547" s="977"/>
      <c r="Q547" s="977"/>
      <c r="R547" s="977"/>
      <c r="S547" s="977"/>
      <c r="T547" s="977"/>
      <c r="U547" s="977"/>
      <c r="V547" s="977"/>
      <c r="W547" s="977"/>
      <c r="X547" s="977"/>
      <c r="Y547" s="977"/>
    </row>
    <row r="548">
      <c r="A548" s="977"/>
      <c r="B548" s="977"/>
      <c r="C548" s="977"/>
      <c r="D548" s="977"/>
      <c r="E548" s="977"/>
      <c r="F548" s="977"/>
      <c r="G548" s="977"/>
      <c r="H548" s="977"/>
      <c r="I548" s="977"/>
      <c r="J548" s="977"/>
      <c r="K548" s="977"/>
      <c r="L548" s="977"/>
      <c r="M548" s="977"/>
      <c r="N548" s="977"/>
      <c r="O548" s="977"/>
      <c r="P548" s="977"/>
      <c r="Q548" s="977"/>
      <c r="R548" s="977"/>
      <c r="S548" s="977"/>
      <c r="T548" s="977"/>
      <c r="U548" s="977"/>
      <c r="V548" s="977"/>
      <c r="W548" s="977"/>
      <c r="X548" s="977"/>
      <c r="Y548" s="977"/>
    </row>
    <row r="549">
      <c r="A549" s="977"/>
      <c r="B549" s="977"/>
      <c r="C549" s="977"/>
      <c r="D549" s="977"/>
      <c r="E549" s="977"/>
      <c r="F549" s="977"/>
      <c r="G549" s="977"/>
      <c r="H549" s="977"/>
      <c r="I549" s="977"/>
      <c r="J549" s="977"/>
      <c r="K549" s="977"/>
      <c r="L549" s="977"/>
      <c r="M549" s="977"/>
      <c r="N549" s="977"/>
      <c r="O549" s="977"/>
      <c r="P549" s="977"/>
      <c r="Q549" s="977"/>
      <c r="R549" s="977"/>
      <c r="S549" s="977"/>
      <c r="T549" s="977"/>
      <c r="U549" s="977"/>
      <c r="V549" s="977"/>
      <c r="W549" s="977"/>
      <c r="X549" s="977"/>
      <c r="Y549" s="977"/>
    </row>
    <row r="550">
      <c r="A550" s="977"/>
      <c r="B550" s="977"/>
      <c r="C550" s="977"/>
      <c r="D550" s="977"/>
      <c r="E550" s="977"/>
      <c r="F550" s="977"/>
      <c r="G550" s="977"/>
      <c r="H550" s="977"/>
      <c r="I550" s="977"/>
      <c r="J550" s="977"/>
      <c r="K550" s="977"/>
      <c r="L550" s="977"/>
      <c r="M550" s="977"/>
      <c r="N550" s="977"/>
      <c r="O550" s="977"/>
      <c r="P550" s="977"/>
      <c r="Q550" s="977"/>
      <c r="R550" s="977"/>
      <c r="S550" s="977"/>
      <c r="T550" s="977"/>
      <c r="U550" s="977"/>
      <c r="V550" s="977"/>
      <c r="W550" s="977"/>
      <c r="X550" s="977"/>
      <c r="Y550" s="977"/>
    </row>
    <row r="551">
      <c r="A551" s="977"/>
      <c r="B551" s="977"/>
      <c r="C551" s="977"/>
      <c r="D551" s="977"/>
      <c r="E551" s="977"/>
      <c r="F551" s="977"/>
      <c r="G551" s="977"/>
      <c r="H551" s="977"/>
      <c r="I551" s="977"/>
      <c r="J551" s="977"/>
      <c r="K551" s="977"/>
      <c r="L551" s="977"/>
      <c r="M551" s="977"/>
      <c r="N551" s="977"/>
      <c r="O551" s="977"/>
      <c r="P551" s="977"/>
      <c r="Q551" s="977"/>
      <c r="R551" s="977"/>
      <c r="S551" s="977"/>
      <c r="T551" s="977"/>
      <c r="U551" s="977"/>
      <c r="V551" s="977"/>
      <c r="W551" s="977"/>
      <c r="X551" s="977"/>
      <c r="Y551" s="977"/>
    </row>
    <row r="552">
      <c r="A552" s="977"/>
      <c r="B552" s="977"/>
      <c r="C552" s="977"/>
      <c r="D552" s="977"/>
      <c r="E552" s="977"/>
      <c r="F552" s="977"/>
      <c r="G552" s="977"/>
      <c r="H552" s="977"/>
      <c r="I552" s="977"/>
      <c r="J552" s="977"/>
      <c r="K552" s="977"/>
      <c r="L552" s="977"/>
      <c r="M552" s="977"/>
      <c r="N552" s="977"/>
      <c r="O552" s="977"/>
      <c r="P552" s="977"/>
      <c r="Q552" s="977"/>
      <c r="R552" s="977"/>
      <c r="S552" s="977"/>
      <c r="T552" s="977"/>
      <c r="U552" s="977"/>
      <c r="V552" s="977"/>
      <c r="W552" s="977"/>
      <c r="X552" s="977"/>
      <c r="Y552" s="977"/>
    </row>
    <row r="553">
      <c r="A553" s="977"/>
      <c r="B553" s="977"/>
      <c r="C553" s="977"/>
      <c r="D553" s="977"/>
      <c r="E553" s="977"/>
      <c r="F553" s="977"/>
      <c r="G553" s="977"/>
      <c r="H553" s="977"/>
      <c r="I553" s="977"/>
      <c r="J553" s="977"/>
      <c r="K553" s="977"/>
      <c r="L553" s="977"/>
      <c r="M553" s="977"/>
      <c r="N553" s="977"/>
      <c r="O553" s="977"/>
      <c r="P553" s="977"/>
      <c r="Q553" s="977"/>
      <c r="R553" s="977"/>
      <c r="S553" s="977"/>
      <c r="T553" s="977"/>
      <c r="U553" s="977"/>
      <c r="V553" s="977"/>
      <c r="W553" s="977"/>
      <c r="X553" s="977"/>
      <c r="Y553" s="977"/>
    </row>
    <row r="554">
      <c r="A554" s="977"/>
      <c r="B554" s="977"/>
      <c r="C554" s="977"/>
      <c r="D554" s="977"/>
      <c r="E554" s="977"/>
      <c r="F554" s="977"/>
      <c r="G554" s="977"/>
      <c r="H554" s="977"/>
      <c r="I554" s="977"/>
      <c r="J554" s="977"/>
      <c r="K554" s="977"/>
      <c r="L554" s="977"/>
      <c r="M554" s="977"/>
      <c r="N554" s="977"/>
      <c r="O554" s="977"/>
      <c r="P554" s="977"/>
      <c r="Q554" s="977"/>
      <c r="R554" s="977"/>
      <c r="S554" s="977"/>
      <c r="T554" s="977"/>
      <c r="U554" s="977"/>
      <c r="V554" s="977"/>
      <c r="W554" s="977"/>
      <c r="X554" s="977"/>
      <c r="Y554" s="977"/>
    </row>
    <row r="555">
      <c r="A555" s="977"/>
      <c r="B555" s="977"/>
      <c r="C555" s="977"/>
      <c r="D555" s="977"/>
      <c r="E555" s="977"/>
      <c r="F555" s="977"/>
      <c r="G555" s="977"/>
      <c r="H555" s="977"/>
      <c r="I555" s="977"/>
      <c r="J555" s="977"/>
      <c r="K555" s="977"/>
      <c r="L555" s="977"/>
      <c r="M555" s="977"/>
      <c r="N555" s="977"/>
      <c r="O555" s="977"/>
      <c r="P555" s="977"/>
      <c r="Q555" s="977"/>
      <c r="R555" s="977"/>
      <c r="S555" s="977"/>
      <c r="T555" s="977"/>
      <c r="U555" s="977"/>
      <c r="V555" s="977"/>
      <c r="W555" s="977"/>
      <c r="X555" s="977"/>
      <c r="Y555" s="977"/>
    </row>
    <row r="556">
      <c r="A556" s="977"/>
      <c r="B556" s="977"/>
      <c r="C556" s="977"/>
      <c r="D556" s="977"/>
      <c r="E556" s="977"/>
      <c r="F556" s="977"/>
      <c r="G556" s="977"/>
      <c r="H556" s="977"/>
      <c r="I556" s="977"/>
      <c r="J556" s="977"/>
      <c r="K556" s="977"/>
      <c r="L556" s="977"/>
      <c r="M556" s="977"/>
      <c r="N556" s="977"/>
      <c r="O556" s="977"/>
      <c r="P556" s="977"/>
      <c r="Q556" s="977"/>
      <c r="R556" s="977"/>
      <c r="S556" s="977"/>
      <c r="T556" s="977"/>
      <c r="U556" s="977"/>
      <c r="V556" s="977"/>
      <c r="W556" s="977"/>
      <c r="X556" s="977"/>
      <c r="Y556" s="977"/>
    </row>
    <row r="557">
      <c r="A557" s="977"/>
      <c r="B557" s="977"/>
      <c r="C557" s="977"/>
      <c r="D557" s="977"/>
      <c r="E557" s="977"/>
      <c r="F557" s="977"/>
      <c r="G557" s="977"/>
      <c r="H557" s="977"/>
      <c r="I557" s="977"/>
      <c r="J557" s="977"/>
      <c r="K557" s="977"/>
      <c r="L557" s="977"/>
      <c r="M557" s="977"/>
      <c r="N557" s="977"/>
      <c r="O557" s="977"/>
      <c r="P557" s="977"/>
      <c r="Q557" s="977"/>
      <c r="R557" s="977"/>
      <c r="S557" s="977"/>
      <c r="T557" s="977"/>
      <c r="U557" s="977"/>
      <c r="V557" s="977"/>
      <c r="W557" s="977"/>
      <c r="X557" s="977"/>
      <c r="Y557" s="977"/>
    </row>
    <row r="558">
      <c r="A558" s="977"/>
      <c r="B558" s="977"/>
      <c r="C558" s="977"/>
      <c r="D558" s="977"/>
      <c r="E558" s="977"/>
      <c r="F558" s="977"/>
      <c r="G558" s="977"/>
      <c r="H558" s="977"/>
      <c r="I558" s="977"/>
      <c r="J558" s="977"/>
      <c r="K558" s="977"/>
      <c r="L558" s="977"/>
      <c r="M558" s="977"/>
      <c r="N558" s="977"/>
      <c r="O558" s="977"/>
      <c r="P558" s="977"/>
      <c r="Q558" s="977"/>
      <c r="R558" s="977"/>
      <c r="S558" s="977"/>
      <c r="T558" s="977"/>
      <c r="U558" s="977"/>
      <c r="V558" s="977"/>
      <c r="W558" s="977"/>
      <c r="X558" s="977"/>
      <c r="Y558" s="977"/>
    </row>
    <row r="559">
      <c r="A559" s="977"/>
      <c r="B559" s="977"/>
      <c r="C559" s="977"/>
      <c r="D559" s="977"/>
      <c r="E559" s="977"/>
      <c r="F559" s="977"/>
      <c r="G559" s="977"/>
      <c r="H559" s="977"/>
      <c r="I559" s="977"/>
      <c r="J559" s="977"/>
      <c r="K559" s="977"/>
      <c r="L559" s="977"/>
      <c r="M559" s="977"/>
      <c r="N559" s="977"/>
      <c r="O559" s="977"/>
      <c r="P559" s="977"/>
      <c r="Q559" s="977"/>
      <c r="R559" s="977"/>
      <c r="S559" s="977"/>
      <c r="T559" s="977"/>
      <c r="U559" s="977"/>
      <c r="V559" s="977"/>
      <c r="W559" s="977"/>
      <c r="X559" s="977"/>
      <c r="Y559" s="977"/>
    </row>
    <row r="560">
      <c r="A560" s="977"/>
      <c r="B560" s="977"/>
      <c r="C560" s="977"/>
      <c r="D560" s="977"/>
      <c r="E560" s="977"/>
      <c r="F560" s="977"/>
      <c r="G560" s="977"/>
      <c r="H560" s="977"/>
      <c r="I560" s="977"/>
      <c r="J560" s="977"/>
      <c r="K560" s="977"/>
      <c r="L560" s="977"/>
      <c r="M560" s="977"/>
      <c r="N560" s="977"/>
      <c r="O560" s="977"/>
      <c r="P560" s="977"/>
      <c r="Q560" s="977"/>
      <c r="R560" s="977"/>
      <c r="S560" s="977"/>
      <c r="T560" s="977"/>
      <c r="U560" s="977"/>
      <c r="V560" s="977"/>
      <c r="W560" s="977"/>
      <c r="X560" s="977"/>
      <c r="Y560" s="977"/>
    </row>
    <row r="561">
      <c r="A561" s="977"/>
      <c r="B561" s="977"/>
      <c r="C561" s="977"/>
      <c r="D561" s="977"/>
      <c r="E561" s="977"/>
      <c r="F561" s="977"/>
      <c r="G561" s="977"/>
      <c r="H561" s="977"/>
      <c r="I561" s="977"/>
      <c r="J561" s="977"/>
      <c r="K561" s="977"/>
      <c r="L561" s="977"/>
      <c r="M561" s="977"/>
      <c r="N561" s="977"/>
      <c r="O561" s="977"/>
      <c r="P561" s="977"/>
      <c r="Q561" s="977"/>
      <c r="R561" s="977"/>
      <c r="S561" s="977"/>
      <c r="T561" s="977"/>
      <c r="U561" s="977"/>
      <c r="V561" s="977"/>
      <c r="W561" s="977"/>
      <c r="X561" s="977"/>
      <c r="Y561" s="977"/>
    </row>
    <row r="562">
      <c r="A562" s="977"/>
      <c r="B562" s="977"/>
      <c r="C562" s="977"/>
      <c r="D562" s="977"/>
      <c r="E562" s="977"/>
      <c r="F562" s="977"/>
      <c r="G562" s="977"/>
      <c r="H562" s="977"/>
      <c r="I562" s="977"/>
      <c r="J562" s="977"/>
      <c r="K562" s="977"/>
      <c r="L562" s="977"/>
      <c r="M562" s="977"/>
      <c r="N562" s="977"/>
      <c r="O562" s="977"/>
      <c r="P562" s="977"/>
      <c r="Q562" s="977"/>
      <c r="R562" s="977"/>
      <c r="S562" s="977"/>
      <c r="T562" s="977"/>
      <c r="U562" s="977"/>
      <c r="V562" s="977"/>
      <c r="W562" s="977"/>
      <c r="X562" s="977"/>
      <c r="Y562" s="977"/>
    </row>
    <row r="563">
      <c r="A563" s="977"/>
      <c r="B563" s="977"/>
      <c r="C563" s="977"/>
      <c r="D563" s="977"/>
      <c r="E563" s="977"/>
      <c r="F563" s="977"/>
      <c r="G563" s="977"/>
      <c r="H563" s="977"/>
      <c r="I563" s="977"/>
      <c r="J563" s="977"/>
      <c r="K563" s="977"/>
      <c r="L563" s="977"/>
      <c r="M563" s="977"/>
      <c r="N563" s="977"/>
      <c r="O563" s="977"/>
      <c r="P563" s="977"/>
      <c r="Q563" s="977"/>
      <c r="R563" s="977"/>
      <c r="S563" s="977"/>
      <c r="T563" s="977"/>
      <c r="U563" s="977"/>
      <c r="V563" s="977"/>
      <c r="W563" s="977"/>
      <c r="X563" s="977"/>
      <c r="Y563" s="977"/>
    </row>
    <row r="564">
      <c r="A564" s="977"/>
      <c r="B564" s="977"/>
      <c r="C564" s="977"/>
      <c r="D564" s="977"/>
      <c r="E564" s="977"/>
      <c r="F564" s="977"/>
      <c r="G564" s="977"/>
      <c r="H564" s="977"/>
      <c r="I564" s="977"/>
      <c r="J564" s="977"/>
      <c r="K564" s="977"/>
      <c r="L564" s="977"/>
      <c r="M564" s="977"/>
      <c r="N564" s="977"/>
      <c r="O564" s="977"/>
      <c r="P564" s="977"/>
      <c r="Q564" s="977"/>
      <c r="R564" s="977"/>
      <c r="S564" s="977"/>
      <c r="T564" s="977"/>
      <c r="U564" s="977"/>
      <c r="V564" s="977"/>
      <c r="W564" s="977"/>
      <c r="X564" s="977"/>
      <c r="Y564" s="977"/>
    </row>
    <row r="565">
      <c r="A565" s="977"/>
      <c r="B565" s="977"/>
      <c r="C565" s="977"/>
      <c r="D565" s="977"/>
      <c r="E565" s="977"/>
      <c r="F565" s="977"/>
      <c r="G565" s="977"/>
      <c r="H565" s="977"/>
      <c r="I565" s="977"/>
      <c r="J565" s="977"/>
      <c r="K565" s="977"/>
      <c r="L565" s="977"/>
      <c r="M565" s="977"/>
      <c r="N565" s="977"/>
      <c r="O565" s="977"/>
      <c r="P565" s="977"/>
      <c r="Q565" s="977"/>
      <c r="R565" s="977"/>
      <c r="S565" s="977"/>
      <c r="T565" s="977"/>
      <c r="U565" s="977"/>
      <c r="V565" s="977"/>
      <c r="W565" s="977"/>
      <c r="X565" s="977"/>
      <c r="Y565" s="977"/>
    </row>
    <row r="566">
      <c r="A566" s="977"/>
      <c r="B566" s="977"/>
      <c r="C566" s="977"/>
      <c r="D566" s="977"/>
      <c r="E566" s="977"/>
      <c r="F566" s="977"/>
      <c r="G566" s="977"/>
      <c r="H566" s="977"/>
      <c r="I566" s="977"/>
      <c r="J566" s="977"/>
      <c r="K566" s="977"/>
      <c r="L566" s="977"/>
      <c r="M566" s="977"/>
      <c r="N566" s="977"/>
      <c r="O566" s="977"/>
      <c r="P566" s="977"/>
      <c r="Q566" s="977"/>
      <c r="R566" s="977"/>
      <c r="S566" s="977"/>
      <c r="T566" s="977"/>
      <c r="U566" s="977"/>
      <c r="V566" s="977"/>
      <c r="W566" s="977"/>
      <c r="X566" s="977"/>
      <c r="Y566" s="977"/>
    </row>
    <row r="567">
      <c r="A567" s="977"/>
      <c r="B567" s="977"/>
      <c r="C567" s="977"/>
      <c r="D567" s="977"/>
      <c r="E567" s="977"/>
      <c r="F567" s="977"/>
      <c r="G567" s="977"/>
      <c r="H567" s="977"/>
      <c r="I567" s="977"/>
      <c r="J567" s="977"/>
      <c r="K567" s="977"/>
      <c r="L567" s="977"/>
      <c r="M567" s="977"/>
      <c r="N567" s="977"/>
      <c r="O567" s="977"/>
      <c r="P567" s="977"/>
      <c r="Q567" s="977"/>
      <c r="R567" s="977"/>
      <c r="S567" s="977"/>
      <c r="T567" s="977"/>
      <c r="U567" s="977"/>
      <c r="V567" s="977"/>
      <c r="W567" s="977"/>
      <c r="X567" s="977"/>
      <c r="Y567" s="977"/>
    </row>
    <row r="568">
      <c r="A568" s="977"/>
      <c r="B568" s="977"/>
      <c r="C568" s="977"/>
      <c r="D568" s="977"/>
      <c r="E568" s="977"/>
      <c r="F568" s="977"/>
      <c r="G568" s="977"/>
      <c r="H568" s="977"/>
      <c r="I568" s="977"/>
      <c r="J568" s="977"/>
      <c r="K568" s="977"/>
      <c r="L568" s="977"/>
      <c r="M568" s="977"/>
      <c r="N568" s="977"/>
      <c r="O568" s="977"/>
      <c r="P568" s="977"/>
      <c r="Q568" s="977"/>
      <c r="R568" s="977"/>
      <c r="S568" s="977"/>
      <c r="T568" s="977"/>
      <c r="U568" s="977"/>
      <c r="V568" s="977"/>
      <c r="W568" s="977"/>
      <c r="X568" s="977"/>
      <c r="Y568" s="977"/>
    </row>
    <row r="569">
      <c r="A569" s="977"/>
      <c r="B569" s="977"/>
      <c r="C569" s="977"/>
      <c r="D569" s="977"/>
      <c r="E569" s="977"/>
      <c r="F569" s="977"/>
      <c r="G569" s="977"/>
      <c r="H569" s="977"/>
      <c r="I569" s="977"/>
      <c r="J569" s="977"/>
      <c r="K569" s="977"/>
      <c r="L569" s="977"/>
      <c r="M569" s="977"/>
      <c r="N569" s="977"/>
      <c r="O569" s="977"/>
      <c r="P569" s="977"/>
      <c r="Q569" s="977"/>
      <c r="R569" s="977"/>
      <c r="S569" s="977"/>
      <c r="T569" s="977"/>
      <c r="U569" s="977"/>
      <c r="V569" s="977"/>
      <c r="W569" s="977"/>
      <c r="X569" s="977"/>
      <c r="Y569" s="977"/>
    </row>
    <row r="570">
      <c r="A570" s="977"/>
      <c r="B570" s="977"/>
      <c r="C570" s="977"/>
      <c r="D570" s="977"/>
      <c r="E570" s="977"/>
      <c r="F570" s="977"/>
      <c r="G570" s="977"/>
      <c r="H570" s="977"/>
      <c r="I570" s="977"/>
      <c r="J570" s="977"/>
      <c r="K570" s="977"/>
      <c r="L570" s="977"/>
      <c r="M570" s="977"/>
      <c r="N570" s="977"/>
      <c r="O570" s="977"/>
      <c r="P570" s="977"/>
      <c r="Q570" s="977"/>
      <c r="R570" s="977"/>
      <c r="S570" s="977"/>
      <c r="T570" s="977"/>
      <c r="U570" s="977"/>
      <c r="V570" s="977"/>
      <c r="W570" s="977"/>
      <c r="X570" s="977"/>
      <c r="Y570" s="977"/>
    </row>
    <row r="571">
      <c r="A571" s="977"/>
      <c r="B571" s="977"/>
      <c r="C571" s="977"/>
      <c r="D571" s="977"/>
      <c r="E571" s="977"/>
      <c r="F571" s="977"/>
      <c r="G571" s="977"/>
      <c r="H571" s="977"/>
      <c r="I571" s="977"/>
      <c r="J571" s="977"/>
      <c r="K571" s="977"/>
      <c r="L571" s="977"/>
      <c r="M571" s="977"/>
      <c r="N571" s="977"/>
      <c r="O571" s="977"/>
      <c r="P571" s="977"/>
      <c r="Q571" s="977"/>
      <c r="R571" s="977"/>
      <c r="S571" s="977"/>
      <c r="T571" s="977"/>
      <c r="U571" s="977"/>
      <c r="V571" s="977"/>
      <c r="W571" s="977"/>
      <c r="X571" s="977"/>
      <c r="Y571" s="977"/>
    </row>
    <row r="572">
      <c r="A572" s="977"/>
      <c r="B572" s="977"/>
      <c r="C572" s="977"/>
      <c r="D572" s="977"/>
      <c r="E572" s="977"/>
      <c r="F572" s="977"/>
      <c r="G572" s="977"/>
      <c r="H572" s="977"/>
      <c r="I572" s="977"/>
      <c r="J572" s="977"/>
      <c r="K572" s="977"/>
      <c r="L572" s="977"/>
      <c r="M572" s="977"/>
      <c r="N572" s="977"/>
      <c r="O572" s="977"/>
      <c r="P572" s="977"/>
      <c r="Q572" s="977"/>
      <c r="R572" s="977"/>
      <c r="S572" s="977"/>
      <c r="T572" s="977"/>
      <c r="U572" s="977"/>
      <c r="V572" s="977"/>
      <c r="W572" s="977"/>
      <c r="X572" s="977"/>
      <c r="Y572" s="977"/>
    </row>
    <row r="573">
      <c r="A573" s="977"/>
      <c r="B573" s="977"/>
      <c r="C573" s="977"/>
      <c r="D573" s="977"/>
      <c r="E573" s="977"/>
      <c r="F573" s="977"/>
      <c r="G573" s="977"/>
      <c r="H573" s="977"/>
      <c r="I573" s="977"/>
      <c r="J573" s="977"/>
      <c r="K573" s="977"/>
      <c r="L573" s="977"/>
      <c r="M573" s="977"/>
      <c r="N573" s="977"/>
      <c r="O573" s="977"/>
      <c r="P573" s="977"/>
      <c r="Q573" s="977"/>
      <c r="R573" s="977"/>
      <c r="S573" s="977"/>
      <c r="T573" s="977"/>
      <c r="U573" s="977"/>
      <c r="V573" s="977"/>
      <c r="W573" s="977"/>
      <c r="X573" s="977"/>
      <c r="Y573" s="977"/>
    </row>
    <row r="574">
      <c r="A574" s="977"/>
      <c r="B574" s="977"/>
      <c r="C574" s="977"/>
      <c r="D574" s="977"/>
      <c r="E574" s="977"/>
      <c r="F574" s="977"/>
      <c r="G574" s="977"/>
      <c r="H574" s="977"/>
      <c r="I574" s="977"/>
      <c r="J574" s="977"/>
      <c r="K574" s="977"/>
      <c r="L574" s="977"/>
      <c r="M574" s="977"/>
      <c r="N574" s="977"/>
      <c r="O574" s="977"/>
      <c r="P574" s="977"/>
      <c r="Q574" s="977"/>
      <c r="R574" s="977"/>
      <c r="S574" s="977"/>
      <c r="T574" s="977"/>
      <c r="U574" s="977"/>
      <c r="V574" s="977"/>
      <c r="W574" s="977"/>
      <c r="X574" s="977"/>
      <c r="Y574" s="977"/>
    </row>
    <row r="575">
      <c r="A575" s="977"/>
      <c r="B575" s="977"/>
      <c r="C575" s="977"/>
      <c r="D575" s="977"/>
      <c r="E575" s="977"/>
      <c r="F575" s="977"/>
      <c r="G575" s="977"/>
      <c r="H575" s="977"/>
      <c r="I575" s="977"/>
      <c r="J575" s="977"/>
      <c r="K575" s="977"/>
      <c r="L575" s="977"/>
      <c r="M575" s="977"/>
      <c r="N575" s="977"/>
      <c r="O575" s="977"/>
      <c r="P575" s="977"/>
      <c r="Q575" s="977"/>
      <c r="R575" s="977"/>
      <c r="S575" s="977"/>
      <c r="T575" s="977"/>
      <c r="U575" s="977"/>
      <c r="V575" s="977"/>
      <c r="W575" s="977"/>
      <c r="X575" s="977"/>
      <c r="Y575" s="977"/>
    </row>
    <row r="576">
      <c r="A576" s="977"/>
      <c r="B576" s="977"/>
      <c r="C576" s="977"/>
      <c r="D576" s="977"/>
      <c r="E576" s="977"/>
      <c r="F576" s="977"/>
      <c r="G576" s="977"/>
      <c r="H576" s="977"/>
      <c r="I576" s="977"/>
      <c r="J576" s="977"/>
      <c r="K576" s="977"/>
      <c r="L576" s="977"/>
      <c r="M576" s="977"/>
      <c r="N576" s="977"/>
      <c r="O576" s="977"/>
      <c r="P576" s="977"/>
      <c r="Q576" s="977"/>
      <c r="R576" s="977"/>
      <c r="S576" s="977"/>
      <c r="T576" s="977"/>
      <c r="U576" s="977"/>
      <c r="V576" s="977"/>
      <c r="W576" s="977"/>
      <c r="X576" s="977"/>
      <c r="Y576" s="977"/>
    </row>
    <row r="577">
      <c r="A577" s="977"/>
      <c r="B577" s="977"/>
      <c r="C577" s="977"/>
      <c r="D577" s="977"/>
      <c r="E577" s="977"/>
      <c r="F577" s="977"/>
      <c r="G577" s="977"/>
      <c r="H577" s="977"/>
      <c r="I577" s="977"/>
      <c r="J577" s="977"/>
      <c r="K577" s="977"/>
      <c r="L577" s="977"/>
      <c r="M577" s="977"/>
      <c r="N577" s="977"/>
      <c r="O577" s="977"/>
      <c r="P577" s="977"/>
      <c r="Q577" s="977"/>
      <c r="R577" s="977"/>
      <c r="S577" s="977"/>
      <c r="T577" s="977"/>
      <c r="U577" s="977"/>
      <c r="V577" s="977"/>
      <c r="W577" s="977"/>
      <c r="X577" s="977"/>
      <c r="Y577" s="977"/>
    </row>
    <row r="578">
      <c r="A578" s="977"/>
      <c r="B578" s="977"/>
      <c r="C578" s="977"/>
      <c r="D578" s="977"/>
      <c r="E578" s="977"/>
      <c r="F578" s="977"/>
      <c r="G578" s="977"/>
      <c r="H578" s="977"/>
      <c r="I578" s="977"/>
      <c r="J578" s="977"/>
      <c r="K578" s="977"/>
      <c r="L578" s="977"/>
      <c r="M578" s="977"/>
      <c r="N578" s="977"/>
      <c r="O578" s="977"/>
      <c r="P578" s="977"/>
      <c r="Q578" s="977"/>
      <c r="R578" s="977"/>
      <c r="S578" s="977"/>
      <c r="T578" s="977"/>
      <c r="U578" s="977"/>
      <c r="V578" s="977"/>
      <c r="W578" s="977"/>
      <c r="X578" s="977"/>
      <c r="Y578" s="977"/>
    </row>
    <row r="579">
      <c r="A579" s="977"/>
      <c r="B579" s="977"/>
      <c r="C579" s="977"/>
      <c r="D579" s="977"/>
      <c r="E579" s="977"/>
      <c r="F579" s="977"/>
      <c r="G579" s="977"/>
      <c r="H579" s="977"/>
      <c r="I579" s="977"/>
      <c r="J579" s="977"/>
      <c r="K579" s="977"/>
      <c r="L579" s="977"/>
      <c r="M579" s="977"/>
      <c r="N579" s="977"/>
      <c r="O579" s="977"/>
      <c r="P579" s="977"/>
      <c r="Q579" s="977"/>
      <c r="R579" s="977"/>
      <c r="S579" s="977"/>
      <c r="T579" s="977"/>
      <c r="U579" s="977"/>
      <c r="V579" s="977"/>
      <c r="W579" s="977"/>
      <c r="X579" s="977"/>
      <c r="Y579" s="977"/>
    </row>
    <row r="580">
      <c r="A580" s="977"/>
      <c r="B580" s="977"/>
      <c r="C580" s="977"/>
      <c r="D580" s="977"/>
      <c r="E580" s="977"/>
      <c r="F580" s="977"/>
      <c r="G580" s="977"/>
      <c r="H580" s="977"/>
      <c r="I580" s="977"/>
      <c r="J580" s="977"/>
      <c r="K580" s="977"/>
      <c r="L580" s="977"/>
      <c r="M580" s="977"/>
      <c r="N580" s="977"/>
      <c r="O580" s="977"/>
      <c r="P580" s="977"/>
      <c r="Q580" s="977"/>
      <c r="R580" s="977"/>
      <c r="S580" s="977"/>
      <c r="T580" s="977"/>
      <c r="U580" s="977"/>
      <c r="V580" s="977"/>
      <c r="W580" s="977"/>
      <c r="X580" s="977"/>
      <c r="Y580" s="977"/>
    </row>
    <row r="581">
      <c r="A581" s="977"/>
      <c r="B581" s="977"/>
      <c r="C581" s="977"/>
      <c r="D581" s="977"/>
      <c r="E581" s="977"/>
      <c r="F581" s="977"/>
      <c r="G581" s="977"/>
      <c r="H581" s="977"/>
      <c r="I581" s="977"/>
      <c r="J581" s="977"/>
      <c r="K581" s="977"/>
      <c r="L581" s="977"/>
      <c r="M581" s="977"/>
      <c r="N581" s="977"/>
      <c r="O581" s="977"/>
      <c r="P581" s="977"/>
      <c r="Q581" s="977"/>
      <c r="R581" s="977"/>
      <c r="S581" s="977"/>
      <c r="T581" s="977"/>
      <c r="U581" s="977"/>
      <c r="V581" s="977"/>
      <c r="W581" s="977"/>
      <c r="X581" s="977"/>
      <c r="Y581" s="977"/>
    </row>
    <row r="582">
      <c r="A582" s="977"/>
      <c r="B582" s="977"/>
      <c r="C582" s="977"/>
      <c r="D582" s="977"/>
      <c r="E582" s="977"/>
      <c r="F582" s="977"/>
      <c r="G582" s="977"/>
      <c r="H582" s="977"/>
      <c r="I582" s="977"/>
      <c r="J582" s="977"/>
      <c r="K582" s="977"/>
      <c r="L582" s="977"/>
      <c r="M582" s="977"/>
      <c r="N582" s="977"/>
      <c r="O582" s="977"/>
      <c r="P582" s="977"/>
      <c r="Q582" s="977"/>
      <c r="R582" s="977"/>
      <c r="S582" s="977"/>
      <c r="T582" s="977"/>
      <c r="U582" s="977"/>
      <c r="V582" s="977"/>
      <c r="W582" s="977"/>
      <c r="X582" s="977"/>
      <c r="Y582" s="977"/>
    </row>
    <row r="583">
      <c r="A583" s="977"/>
      <c r="B583" s="977"/>
      <c r="C583" s="977"/>
      <c r="D583" s="977"/>
      <c r="E583" s="977"/>
      <c r="F583" s="977"/>
      <c r="G583" s="977"/>
      <c r="H583" s="977"/>
      <c r="I583" s="977"/>
      <c r="J583" s="977"/>
      <c r="K583" s="977"/>
      <c r="L583" s="977"/>
      <c r="M583" s="977"/>
      <c r="N583" s="977"/>
      <c r="O583" s="977"/>
      <c r="P583" s="977"/>
      <c r="Q583" s="977"/>
      <c r="R583" s="977"/>
      <c r="S583" s="977"/>
      <c r="T583" s="977"/>
      <c r="U583" s="977"/>
      <c r="V583" s="977"/>
      <c r="W583" s="977"/>
      <c r="X583" s="977"/>
      <c r="Y583" s="977"/>
    </row>
    <row r="584">
      <c r="A584" s="977"/>
      <c r="B584" s="977"/>
      <c r="C584" s="977"/>
      <c r="D584" s="977"/>
      <c r="E584" s="977"/>
      <c r="F584" s="977"/>
      <c r="G584" s="977"/>
      <c r="H584" s="977"/>
      <c r="I584" s="977"/>
      <c r="J584" s="977"/>
      <c r="K584" s="977"/>
      <c r="L584" s="977"/>
      <c r="M584" s="977"/>
      <c r="N584" s="977"/>
      <c r="O584" s="977"/>
      <c r="P584" s="977"/>
      <c r="Q584" s="977"/>
      <c r="R584" s="977"/>
      <c r="S584" s="977"/>
      <c r="T584" s="977"/>
      <c r="U584" s="977"/>
      <c r="V584" s="977"/>
      <c r="W584" s="977"/>
      <c r="X584" s="977"/>
      <c r="Y584" s="977"/>
    </row>
    <row r="585">
      <c r="A585" s="977"/>
      <c r="B585" s="977"/>
      <c r="C585" s="977"/>
      <c r="D585" s="977"/>
      <c r="E585" s="977"/>
      <c r="F585" s="977"/>
      <c r="G585" s="977"/>
      <c r="H585" s="977"/>
      <c r="I585" s="977"/>
      <c r="J585" s="977"/>
      <c r="K585" s="977"/>
      <c r="L585" s="977"/>
      <c r="M585" s="977"/>
      <c r="N585" s="977"/>
      <c r="O585" s="977"/>
      <c r="P585" s="977"/>
      <c r="Q585" s="977"/>
      <c r="R585" s="977"/>
      <c r="S585" s="977"/>
      <c r="T585" s="977"/>
      <c r="U585" s="977"/>
      <c r="V585" s="977"/>
      <c r="W585" s="977"/>
      <c r="X585" s="977"/>
      <c r="Y585" s="977"/>
    </row>
    <row r="586">
      <c r="A586" s="977"/>
      <c r="B586" s="977"/>
      <c r="C586" s="977"/>
      <c r="D586" s="977"/>
      <c r="E586" s="977"/>
      <c r="F586" s="977"/>
      <c r="G586" s="977"/>
      <c r="H586" s="977"/>
      <c r="I586" s="977"/>
      <c r="J586" s="977"/>
      <c r="K586" s="977"/>
      <c r="L586" s="977"/>
      <c r="M586" s="977"/>
      <c r="N586" s="977"/>
      <c r="O586" s="977"/>
      <c r="P586" s="977"/>
      <c r="Q586" s="977"/>
      <c r="R586" s="977"/>
      <c r="S586" s="977"/>
      <c r="T586" s="977"/>
      <c r="U586" s="977"/>
      <c r="V586" s="977"/>
      <c r="W586" s="977"/>
      <c r="X586" s="977"/>
      <c r="Y586" s="977"/>
    </row>
    <row r="587">
      <c r="A587" s="977"/>
      <c r="B587" s="977"/>
      <c r="C587" s="977"/>
      <c r="D587" s="977"/>
      <c r="E587" s="977"/>
      <c r="F587" s="977"/>
      <c r="G587" s="977"/>
      <c r="H587" s="977"/>
      <c r="I587" s="977"/>
      <c r="J587" s="977"/>
      <c r="K587" s="977"/>
      <c r="L587" s="977"/>
      <c r="M587" s="977"/>
      <c r="N587" s="977"/>
      <c r="O587" s="977"/>
      <c r="P587" s="977"/>
      <c r="Q587" s="977"/>
      <c r="R587" s="977"/>
      <c r="S587" s="977"/>
      <c r="T587" s="977"/>
      <c r="U587" s="977"/>
      <c r="V587" s="977"/>
      <c r="W587" s="977"/>
      <c r="X587" s="977"/>
      <c r="Y587" s="977"/>
    </row>
    <row r="588">
      <c r="A588" s="977"/>
      <c r="B588" s="977"/>
      <c r="C588" s="977"/>
      <c r="D588" s="977"/>
      <c r="E588" s="977"/>
      <c r="F588" s="977"/>
      <c r="G588" s="977"/>
      <c r="H588" s="977"/>
      <c r="I588" s="977"/>
      <c r="J588" s="977"/>
      <c r="K588" s="977"/>
      <c r="L588" s="977"/>
      <c r="M588" s="977"/>
      <c r="N588" s="977"/>
      <c r="O588" s="977"/>
      <c r="P588" s="977"/>
      <c r="Q588" s="977"/>
      <c r="R588" s="977"/>
      <c r="S588" s="977"/>
      <c r="T588" s="977"/>
      <c r="U588" s="977"/>
      <c r="V588" s="977"/>
      <c r="W588" s="977"/>
      <c r="X588" s="977"/>
      <c r="Y588" s="977"/>
    </row>
    <row r="589">
      <c r="A589" s="977"/>
      <c r="B589" s="977"/>
      <c r="C589" s="977"/>
      <c r="D589" s="977"/>
      <c r="E589" s="977"/>
      <c r="F589" s="977"/>
      <c r="G589" s="977"/>
      <c r="H589" s="977"/>
      <c r="I589" s="977"/>
      <c r="J589" s="977"/>
      <c r="K589" s="977"/>
      <c r="L589" s="977"/>
      <c r="M589" s="977"/>
      <c r="N589" s="977"/>
      <c r="O589" s="977"/>
      <c r="P589" s="977"/>
      <c r="Q589" s="977"/>
      <c r="R589" s="977"/>
      <c r="S589" s="977"/>
      <c r="T589" s="977"/>
      <c r="U589" s="977"/>
      <c r="V589" s="977"/>
      <c r="W589" s="977"/>
      <c r="X589" s="977"/>
      <c r="Y589" s="977"/>
    </row>
    <row r="590">
      <c r="A590" s="977"/>
      <c r="B590" s="977"/>
      <c r="C590" s="977"/>
      <c r="D590" s="977"/>
      <c r="E590" s="977"/>
      <c r="F590" s="977"/>
      <c r="G590" s="977"/>
      <c r="H590" s="977"/>
      <c r="I590" s="977"/>
      <c r="J590" s="977"/>
      <c r="K590" s="977"/>
      <c r="L590" s="977"/>
      <c r="M590" s="977"/>
      <c r="N590" s="977"/>
      <c r="O590" s="977"/>
      <c r="P590" s="977"/>
      <c r="Q590" s="977"/>
      <c r="R590" s="977"/>
      <c r="S590" s="977"/>
      <c r="T590" s="977"/>
      <c r="U590" s="977"/>
      <c r="V590" s="977"/>
      <c r="W590" s="977"/>
      <c r="X590" s="977"/>
      <c r="Y590" s="977"/>
    </row>
    <row r="591">
      <c r="A591" s="977"/>
      <c r="B591" s="977"/>
      <c r="C591" s="977"/>
      <c r="D591" s="977"/>
      <c r="E591" s="977"/>
      <c r="F591" s="977"/>
      <c r="G591" s="977"/>
      <c r="H591" s="977"/>
      <c r="I591" s="977"/>
      <c r="J591" s="977"/>
      <c r="K591" s="977"/>
      <c r="L591" s="977"/>
      <c r="M591" s="977"/>
      <c r="N591" s="977"/>
      <c r="O591" s="977"/>
      <c r="P591" s="977"/>
      <c r="Q591" s="977"/>
      <c r="R591" s="977"/>
      <c r="S591" s="977"/>
      <c r="T591" s="977"/>
      <c r="U591" s="977"/>
      <c r="V591" s="977"/>
      <c r="W591" s="977"/>
      <c r="X591" s="977"/>
      <c r="Y591" s="977"/>
    </row>
    <row r="592">
      <c r="A592" s="977"/>
      <c r="B592" s="977"/>
      <c r="C592" s="977"/>
      <c r="D592" s="977"/>
      <c r="E592" s="977"/>
      <c r="F592" s="977"/>
      <c r="G592" s="977"/>
      <c r="H592" s="977"/>
      <c r="I592" s="977"/>
      <c r="J592" s="977"/>
      <c r="K592" s="977"/>
      <c r="L592" s="977"/>
      <c r="M592" s="977"/>
      <c r="N592" s="977"/>
      <c r="O592" s="977"/>
      <c r="P592" s="977"/>
      <c r="Q592" s="977"/>
      <c r="R592" s="977"/>
      <c r="S592" s="977"/>
      <c r="T592" s="977"/>
      <c r="U592" s="977"/>
      <c r="V592" s="977"/>
      <c r="W592" s="977"/>
      <c r="X592" s="977"/>
      <c r="Y592" s="977"/>
    </row>
    <row r="593">
      <c r="A593" s="977"/>
      <c r="B593" s="977"/>
      <c r="C593" s="977"/>
      <c r="D593" s="977"/>
      <c r="E593" s="977"/>
      <c r="F593" s="977"/>
      <c r="G593" s="977"/>
      <c r="H593" s="977"/>
      <c r="I593" s="977"/>
      <c r="J593" s="977"/>
      <c r="K593" s="977"/>
      <c r="L593" s="977"/>
      <c r="M593" s="977"/>
      <c r="N593" s="977"/>
      <c r="O593" s="977"/>
      <c r="P593" s="977"/>
      <c r="Q593" s="977"/>
      <c r="R593" s="977"/>
      <c r="S593" s="977"/>
      <c r="T593" s="977"/>
      <c r="U593" s="977"/>
      <c r="V593" s="977"/>
      <c r="W593" s="977"/>
      <c r="X593" s="977"/>
      <c r="Y593" s="977"/>
    </row>
    <row r="594">
      <c r="A594" s="977"/>
      <c r="B594" s="977"/>
      <c r="C594" s="977"/>
      <c r="D594" s="977"/>
      <c r="E594" s="977"/>
      <c r="F594" s="977"/>
      <c r="G594" s="977"/>
      <c r="H594" s="977"/>
      <c r="I594" s="977"/>
      <c r="J594" s="977"/>
      <c r="K594" s="977"/>
      <c r="L594" s="977"/>
      <c r="M594" s="977"/>
      <c r="N594" s="977"/>
      <c r="O594" s="977"/>
      <c r="P594" s="977"/>
      <c r="Q594" s="977"/>
      <c r="R594" s="977"/>
      <c r="S594" s="977"/>
      <c r="T594" s="977"/>
      <c r="U594" s="977"/>
      <c r="V594" s="977"/>
      <c r="W594" s="977"/>
      <c r="X594" s="977"/>
      <c r="Y594" s="977"/>
    </row>
    <row r="595">
      <c r="A595" s="977"/>
      <c r="B595" s="977"/>
      <c r="C595" s="977"/>
      <c r="D595" s="977"/>
      <c r="E595" s="977"/>
      <c r="F595" s="977"/>
      <c r="G595" s="977"/>
      <c r="H595" s="977"/>
      <c r="I595" s="977"/>
      <c r="J595" s="977"/>
      <c r="K595" s="977"/>
      <c r="L595" s="977"/>
      <c r="M595" s="977"/>
      <c r="N595" s="977"/>
      <c r="O595" s="977"/>
      <c r="P595" s="977"/>
      <c r="Q595" s="977"/>
      <c r="R595" s="977"/>
      <c r="S595" s="977"/>
      <c r="T595" s="977"/>
      <c r="U595" s="977"/>
      <c r="V595" s="977"/>
      <c r="W595" s="977"/>
      <c r="X595" s="977"/>
      <c r="Y595" s="977"/>
    </row>
    <row r="596">
      <c r="A596" s="977"/>
      <c r="B596" s="977"/>
      <c r="C596" s="977"/>
      <c r="D596" s="977"/>
      <c r="E596" s="977"/>
      <c r="F596" s="977"/>
      <c r="G596" s="977"/>
      <c r="H596" s="977"/>
      <c r="I596" s="977"/>
      <c r="J596" s="977"/>
      <c r="K596" s="977"/>
      <c r="L596" s="977"/>
      <c r="M596" s="977"/>
      <c r="N596" s="977"/>
      <c r="O596" s="977"/>
      <c r="P596" s="977"/>
      <c r="Q596" s="977"/>
      <c r="R596" s="977"/>
      <c r="S596" s="977"/>
      <c r="T596" s="977"/>
      <c r="U596" s="977"/>
      <c r="V596" s="977"/>
      <c r="W596" s="977"/>
      <c r="X596" s="977"/>
      <c r="Y596" s="977"/>
    </row>
    <row r="597">
      <c r="A597" s="977"/>
      <c r="B597" s="977"/>
      <c r="C597" s="977"/>
      <c r="D597" s="977"/>
      <c r="E597" s="977"/>
      <c r="F597" s="977"/>
      <c r="G597" s="977"/>
      <c r="H597" s="977"/>
      <c r="I597" s="977"/>
      <c r="J597" s="977"/>
      <c r="K597" s="977"/>
      <c r="L597" s="977"/>
      <c r="M597" s="977"/>
      <c r="N597" s="977"/>
      <c r="O597" s="977"/>
      <c r="P597" s="977"/>
      <c r="Q597" s="977"/>
      <c r="R597" s="977"/>
      <c r="S597" s="977"/>
      <c r="T597" s="977"/>
      <c r="U597" s="977"/>
      <c r="V597" s="977"/>
      <c r="W597" s="977"/>
      <c r="X597" s="977"/>
      <c r="Y597" s="977"/>
    </row>
    <row r="598">
      <c r="A598" s="977"/>
      <c r="B598" s="977"/>
      <c r="C598" s="977"/>
      <c r="D598" s="977"/>
      <c r="E598" s="977"/>
      <c r="F598" s="977"/>
      <c r="G598" s="977"/>
      <c r="H598" s="977"/>
      <c r="I598" s="977"/>
      <c r="J598" s="977"/>
      <c r="K598" s="977"/>
      <c r="L598" s="977"/>
      <c r="M598" s="977"/>
      <c r="N598" s="977"/>
      <c r="O598" s="977"/>
      <c r="P598" s="977"/>
      <c r="Q598" s="977"/>
      <c r="R598" s="977"/>
      <c r="S598" s="977"/>
      <c r="T598" s="977"/>
      <c r="U598" s="977"/>
      <c r="V598" s="977"/>
      <c r="W598" s="977"/>
      <c r="X598" s="977"/>
      <c r="Y598" s="977"/>
    </row>
    <row r="599">
      <c r="A599" s="977"/>
      <c r="B599" s="977"/>
      <c r="C599" s="977"/>
      <c r="D599" s="977"/>
      <c r="E599" s="977"/>
      <c r="F599" s="977"/>
      <c r="G599" s="977"/>
      <c r="H599" s="977"/>
      <c r="I599" s="977"/>
      <c r="J599" s="977"/>
      <c r="K599" s="977"/>
      <c r="L599" s="977"/>
      <c r="M599" s="977"/>
      <c r="N599" s="977"/>
      <c r="O599" s="977"/>
      <c r="P599" s="977"/>
      <c r="Q599" s="977"/>
      <c r="R599" s="977"/>
      <c r="S599" s="977"/>
      <c r="T599" s="977"/>
      <c r="U599" s="977"/>
      <c r="V599" s="977"/>
      <c r="W599" s="977"/>
      <c r="X599" s="977"/>
      <c r="Y599" s="977"/>
    </row>
    <row r="600">
      <c r="A600" s="977"/>
      <c r="B600" s="977"/>
      <c r="C600" s="977"/>
      <c r="D600" s="977"/>
      <c r="E600" s="977"/>
      <c r="F600" s="977"/>
      <c r="G600" s="977"/>
      <c r="H600" s="977"/>
      <c r="I600" s="977"/>
      <c r="J600" s="977"/>
      <c r="K600" s="977"/>
      <c r="L600" s="977"/>
      <c r="M600" s="977"/>
      <c r="N600" s="977"/>
      <c r="O600" s="977"/>
      <c r="P600" s="977"/>
      <c r="Q600" s="977"/>
      <c r="R600" s="977"/>
      <c r="S600" s="977"/>
      <c r="T600" s="977"/>
      <c r="U600" s="977"/>
      <c r="V600" s="977"/>
      <c r="W600" s="977"/>
      <c r="X600" s="977"/>
      <c r="Y600" s="977"/>
    </row>
    <row r="601">
      <c r="A601" s="977"/>
      <c r="B601" s="977"/>
      <c r="C601" s="977"/>
      <c r="D601" s="977"/>
      <c r="E601" s="977"/>
      <c r="F601" s="977"/>
      <c r="G601" s="977"/>
      <c r="H601" s="977"/>
      <c r="I601" s="977"/>
      <c r="J601" s="977"/>
      <c r="K601" s="977"/>
      <c r="L601" s="977"/>
      <c r="M601" s="977"/>
      <c r="N601" s="977"/>
      <c r="O601" s="977"/>
      <c r="P601" s="977"/>
      <c r="Q601" s="977"/>
      <c r="R601" s="977"/>
      <c r="S601" s="977"/>
      <c r="T601" s="977"/>
      <c r="U601" s="977"/>
      <c r="V601" s="977"/>
      <c r="W601" s="977"/>
      <c r="X601" s="977"/>
      <c r="Y601" s="977"/>
    </row>
    <row r="602">
      <c r="A602" s="977"/>
      <c r="B602" s="977"/>
      <c r="C602" s="977"/>
      <c r="D602" s="977"/>
      <c r="E602" s="977"/>
      <c r="F602" s="977"/>
      <c r="G602" s="977"/>
      <c r="H602" s="977"/>
      <c r="I602" s="977"/>
      <c r="J602" s="977"/>
      <c r="K602" s="977"/>
      <c r="L602" s="977"/>
      <c r="M602" s="977"/>
      <c r="N602" s="977"/>
      <c r="O602" s="977"/>
      <c r="P602" s="977"/>
      <c r="Q602" s="977"/>
      <c r="R602" s="977"/>
      <c r="S602" s="977"/>
      <c r="T602" s="977"/>
      <c r="U602" s="977"/>
      <c r="V602" s="977"/>
      <c r="W602" s="977"/>
      <c r="X602" s="977"/>
      <c r="Y602" s="977"/>
    </row>
    <row r="603">
      <c r="A603" s="977"/>
      <c r="B603" s="977"/>
      <c r="C603" s="977"/>
      <c r="D603" s="977"/>
      <c r="E603" s="977"/>
      <c r="F603" s="977"/>
      <c r="G603" s="977"/>
      <c r="H603" s="977"/>
      <c r="I603" s="977"/>
      <c r="J603" s="977"/>
      <c r="K603" s="977"/>
      <c r="L603" s="977"/>
      <c r="M603" s="977"/>
      <c r="N603" s="977"/>
      <c r="O603" s="977"/>
      <c r="P603" s="977"/>
      <c r="Q603" s="977"/>
      <c r="R603" s="977"/>
      <c r="S603" s="977"/>
      <c r="T603" s="977"/>
      <c r="U603" s="977"/>
      <c r="V603" s="977"/>
      <c r="W603" s="977"/>
      <c r="X603" s="977"/>
      <c r="Y603" s="977"/>
    </row>
    <row r="604">
      <c r="A604" s="977"/>
      <c r="B604" s="977"/>
      <c r="C604" s="977"/>
      <c r="D604" s="977"/>
      <c r="E604" s="977"/>
      <c r="F604" s="977"/>
      <c r="G604" s="977"/>
      <c r="H604" s="977"/>
      <c r="I604" s="977"/>
      <c r="J604" s="977"/>
      <c r="K604" s="977"/>
      <c r="L604" s="977"/>
      <c r="M604" s="977"/>
      <c r="N604" s="977"/>
      <c r="O604" s="977"/>
      <c r="P604" s="977"/>
      <c r="Q604" s="977"/>
      <c r="R604" s="977"/>
      <c r="S604" s="977"/>
      <c r="T604" s="977"/>
      <c r="U604" s="977"/>
      <c r="V604" s="977"/>
      <c r="W604" s="977"/>
      <c r="X604" s="977"/>
      <c r="Y604" s="977"/>
    </row>
    <row r="605">
      <c r="A605" s="977"/>
      <c r="B605" s="977"/>
      <c r="C605" s="977"/>
      <c r="D605" s="977"/>
      <c r="E605" s="977"/>
      <c r="F605" s="977"/>
      <c r="G605" s="977"/>
      <c r="H605" s="977"/>
      <c r="I605" s="977"/>
      <c r="J605" s="977"/>
      <c r="K605" s="977"/>
      <c r="L605" s="977"/>
      <c r="M605" s="977"/>
      <c r="N605" s="977"/>
      <c r="O605" s="977"/>
      <c r="P605" s="977"/>
      <c r="Q605" s="977"/>
      <c r="R605" s="977"/>
      <c r="S605" s="977"/>
      <c r="T605" s="977"/>
      <c r="U605" s="977"/>
      <c r="V605" s="977"/>
      <c r="W605" s="977"/>
      <c r="X605" s="977"/>
      <c r="Y605" s="977"/>
    </row>
    <row r="606">
      <c r="A606" s="977"/>
      <c r="B606" s="977"/>
      <c r="C606" s="977"/>
      <c r="D606" s="977"/>
      <c r="E606" s="977"/>
      <c r="F606" s="977"/>
      <c r="G606" s="977"/>
      <c r="H606" s="977"/>
      <c r="I606" s="977"/>
      <c r="J606" s="977"/>
      <c r="K606" s="977"/>
      <c r="L606" s="977"/>
      <c r="M606" s="977"/>
      <c r="N606" s="977"/>
      <c r="O606" s="977"/>
      <c r="P606" s="977"/>
      <c r="Q606" s="977"/>
      <c r="R606" s="977"/>
      <c r="S606" s="977"/>
      <c r="T606" s="977"/>
      <c r="U606" s="977"/>
      <c r="V606" s="977"/>
      <c r="W606" s="977"/>
      <c r="X606" s="977"/>
      <c r="Y606" s="977"/>
    </row>
    <row r="607">
      <c r="A607" s="977"/>
      <c r="B607" s="977"/>
      <c r="C607" s="977"/>
      <c r="D607" s="977"/>
      <c r="E607" s="977"/>
      <c r="F607" s="977"/>
      <c r="G607" s="977"/>
      <c r="H607" s="977"/>
      <c r="I607" s="977"/>
      <c r="J607" s="977"/>
      <c r="K607" s="977"/>
      <c r="L607" s="977"/>
      <c r="M607" s="977"/>
      <c r="N607" s="977"/>
      <c r="O607" s="977"/>
      <c r="P607" s="977"/>
      <c r="Q607" s="977"/>
      <c r="R607" s="977"/>
      <c r="S607" s="977"/>
      <c r="T607" s="977"/>
      <c r="U607" s="977"/>
      <c r="V607" s="977"/>
      <c r="W607" s="977"/>
      <c r="X607" s="977"/>
      <c r="Y607" s="977"/>
    </row>
    <row r="608">
      <c r="A608" s="977"/>
      <c r="B608" s="977"/>
      <c r="C608" s="977"/>
      <c r="D608" s="977"/>
      <c r="E608" s="977"/>
      <c r="F608" s="977"/>
      <c r="G608" s="977"/>
      <c r="H608" s="977"/>
      <c r="I608" s="977"/>
      <c r="J608" s="977"/>
      <c r="K608" s="977"/>
      <c r="L608" s="977"/>
      <c r="M608" s="977"/>
      <c r="N608" s="977"/>
      <c r="O608" s="977"/>
      <c r="P608" s="977"/>
      <c r="Q608" s="977"/>
      <c r="R608" s="977"/>
      <c r="S608" s="977"/>
      <c r="T608" s="977"/>
      <c r="U608" s="977"/>
      <c r="V608" s="977"/>
      <c r="W608" s="977"/>
      <c r="X608" s="977"/>
      <c r="Y608" s="977"/>
    </row>
    <row r="609">
      <c r="A609" s="977"/>
      <c r="B609" s="977"/>
      <c r="C609" s="977"/>
      <c r="D609" s="977"/>
      <c r="E609" s="977"/>
      <c r="F609" s="977"/>
      <c r="G609" s="977"/>
      <c r="H609" s="977"/>
      <c r="I609" s="977"/>
      <c r="J609" s="977"/>
      <c r="K609" s="977"/>
      <c r="L609" s="977"/>
      <c r="M609" s="977"/>
      <c r="N609" s="977"/>
      <c r="O609" s="977"/>
      <c r="P609" s="977"/>
      <c r="Q609" s="977"/>
      <c r="R609" s="977"/>
      <c r="S609" s="977"/>
      <c r="T609" s="977"/>
      <c r="U609" s="977"/>
      <c r="V609" s="977"/>
      <c r="W609" s="977"/>
      <c r="X609" s="977"/>
      <c r="Y609" s="977"/>
    </row>
    <row r="610">
      <c r="A610" s="977"/>
      <c r="B610" s="977"/>
      <c r="C610" s="977"/>
      <c r="D610" s="977"/>
      <c r="E610" s="977"/>
      <c r="F610" s="977"/>
      <c r="G610" s="977"/>
      <c r="H610" s="977"/>
      <c r="I610" s="977"/>
      <c r="J610" s="977"/>
      <c r="K610" s="977"/>
      <c r="L610" s="977"/>
      <c r="M610" s="977"/>
      <c r="N610" s="977"/>
      <c r="O610" s="977"/>
      <c r="P610" s="977"/>
      <c r="Q610" s="977"/>
      <c r="R610" s="977"/>
      <c r="S610" s="977"/>
      <c r="T610" s="977"/>
      <c r="U610" s="977"/>
      <c r="V610" s="977"/>
      <c r="W610" s="977"/>
      <c r="X610" s="977"/>
      <c r="Y610" s="977"/>
    </row>
    <row r="611">
      <c r="A611" s="977"/>
      <c r="B611" s="977"/>
      <c r="C611" s="977"/>
      <c r="D611" s="977"/>
      <c r="E611" s="977"/>
      <c r="F611" s="977"/>
      <c r="G611" s="977"/>
      <c r="H611" s="977"/>
      <c r="I611" s="977"/>
      <c r="J611" s="977"/>
      <c r="K611" s="977"/>
      <c r="L611" s="977"/>
      <c r="M611" s="977"/>
      <c r="N611" s="977"/>
      <c r="O611" s="977"/>
      <c r="P611" s="977"/>
      <c r="Q611" s="977"/>
      <c r="R611" s="977"/>
      <c r="S611" s="977"/>
      <c r="T611" s="977"/>
      <c r="U611" s="977"/>
      <c r="V611" s="977"/>
      <c r="W611" s="977"/>
      <c r="X611" s="977"/>
      <c r="Y611" s="977"/>
    </row>
    <row r="612">
      <c r="A612" s="977"/>
      <c r="B612" s="977"/>
      <c r="C612" s="977"/>
      <c r="D612" s="977"/>
      <c r="E612" s="977"/>
      <c r="F612" s="977"/>
      <c r="G612" s="977"/>
      <c r="H612" s="977"/>
      <c r="I612" s="977"/>
      <c r="J612" s="977"/>
      <c r="K612" s="977"/>
      <c r="L612" s="977"/>
      <c r="M612" s="977"/>
      <c r="N612" s="977"/>
      <c r="O612" s="977"/>
      <c r="P612" s="977"/>
      <c r="Q612" s="977"/>
      <c r="R612" s="977"/>
      <c r="S612" s="977"/>
      <c r="T612" s="977"/>
      <c r="U612" s="977"/>
      <c r="V612" s="977"/>
      <c r="W612" s="977"/>
      <c r="X612" s="977"/>
      <c r="Y612" s="977"/>
    </row>
    <row r="613">
      <c r="A613" s="977"/>
      <c r="B613" s="977"/>
      <c r="C613" s="977"/>
      <c r="D613" s="977"/>
      <c r="E613" s="977"/>
      <c r="F613" s="977"/>
      <c r="G613" s="977"/>
      <c r="H613" s="977"/>
      <c r="I613" s="977"/>
      <c r="J613" s="977"/>
      <c r="K613" s="977"/>
      <c r="L613" s="977"/>
      <c r="M613" s="977"/>
      <c r="N613" s="977"/>
      <c r="O613" s="977"/>
      <c r="P613" s="977"/>
      <c r="Q613" s="977"/>
      <c r="R613" s="977"/>
      <c r="S613" s="977"/>
      <c r="T613" s="977"/>
      <c r="U613" s="977"/>
      <c r="V613" s="977"/>
      <c r="W613" s="977"/>
      <c r="X613" s="977"/>
      <c r="Y613" s="977"/>
    </row>
    <row r="614">
      <c r="A614" s="977"/>
      <c r="B614" s="977"/>
      <c r="C614" s="977"/>
      <c r="D614" s="977"/>
      <c r="E614" s="977"/>
      <c r="F614" s="977"/>
      <c r="G614" s="977"/>
      <c r="H614" s="977"/>
      <c r="I614" s="977"/>
      <c r="J614" s="977"/>
      <c r="K614" s="977"/>
      <c r="L614" s="977"/>
      <c r="M614" s="977"/>
      <c r="N614" s="977"/>
      <c r="O614" s="977"/>
      <c r="P614" s="977"/>
      <c r="Q614" s="977"/>
      <c r="R614" s="977"/>
      <c r="S614" s="977"/>
      <c r="T614" s="977"/>
      <c r="U614" s="977"/>
      <c r="V614" s="977"/>
      <c r="W614" s="977"/>
      <c r="X614" s="977"/>
      <c r="Y614" s="977"/>
    </row>
    <row r="615">
      <c r="A615" s="977"/>
      <c r="B615" s="977"/>
      <c r="C615" s="977"/>
      <c r="D615" s="977"/>
      <c r="E615" s="977"/>
      <c r="F615" s="977"/>
      <c r="G615" s="977"/>
      <c r="H615" s="977"/>
      <c r="I615" s="977"/>
      <c r="J615" s="977"/>
      <c r="K615" s="977"/>
      <c r="L615" s="977"/>
      <c r="M615" s="977"/>
      <c r="N615" s="977"/>
      <c r="O615" s="977"/>
      <c r="P615" s="977"/>
      <c r="Q615" s="977"/>
      <c r="R615" s="977"/>
      <c r="S615" s="977"/>
      <c r="T615" s="977"/>
      <c r="U615" s="977"/>
      <c r="V615" s="977"/>
      <c r="W615" s="977"/>
      <c r="X615" s="977"/>
      <c r="Y615" s="977"/>
    </row>
    <row r="616">
      <c r="A616" s="977"/>
      <c r="B616" s="977"/>
      <c r="C616" s="977"/>
      <c r="D616" s="977"/>
      <c r="E616" s="977"/>
      <c r="F616" s="977"/>
      <c r="G616" s="977"/>
      <c r="H616" s="977"/>
      <c r="I616" s="977"/>
      <c r="J616" s="977"/>
      <c r="K616" s="977"/>
      <c r="L616" s="977"/>
      <c r="M616" s="977"/>
      <c r="N616" s="977"/>
      <c r="O616" s="977"/>
      <c r="P616" s="977"/>
      <c r="Q616" s="977"/>
      <c r="R616" s="977"/>
      <c r="S616" s="977"/>
      <c r="T616" s="977"/>
      <c r="U616" s="977"/>
      <c r="V616" s="977"/>
      <c r="W616" s="977"/>
      <c r="X616" s="977"/>
      <c r="Y616" s="977"/>
    </row>
    <row r="617">
      <c r="A617" s="977"/>
      <c r="B617" s="977"/>
      <c r="C617" s="977"/>
      <c r="D617" s="977"/>
      <c r="E617" s="977"/>
      <c r="F617" s="977"/>
      <c r="G617" s="977"/>
      <c r="H617" s="977"/>
      <c r="I617" s="977"/>
      <c r="J617" s="977"/>
      <c r="K617" s="977"/>
      <c r="L617" s="977"/>
      <c r="M617" s="977"/>
      <c r="N617" s="977"/>
      <c r="O617" s="977"/>
      <c r="P617" s="977"/>
      <c r="Q617" s="977"/>
      <c r="R617" s="977"/>
      <c r="S617" s="977"/>
      <c r="T617" s="977"/>
      <c r="U617" s="977"/>
      <c r="V617" s="977"/>
      <c r="W617" s="977"/>
      <c r="X617" s="977"/>
      <c r="Y617" s="977"/>
    </row>
    <row r="618">
      <c r="A618" s="977"/>
      <c r="B618" s="977"/>
      <c r="C618" s="977"/>
      <c r="D618" s="977"/>
      <c r="E618" s="977"/>
      <c r="F618" s="977"/>
      <c r="G618" s="977"/>
      <c r="H618" s="977"/>
      <c r="I618" s="977"/>
      <c r="J618" s="977"/>
      <c r="K618" s="977"/>
      <c r="L618" s="977"/>
      <c r="M618" s="977"/>
      <c r="N618" s="977"/>
      <c r="O618" s="977"/>
      <c r="P618" s="977"/>
      <c r="Q618" s="977"/>
      <c r="R618" s="977"/>
      <c r="S618" s="977"/>
      <c r="T618" s="977"/>
      <c r="U618" s="977"/>
      <c r="V618" s="977"/>
      <c r="W618" s="977"/>
      <c r="X618" s="977"/>
      <c r="Y618" s="977"/>
    </row>
    <row r="619">
      <c r="A619" s="977"/>
      <c r="B619" s="977"/>
      <c r="C619" s="977"/>
      <c r="D619" s="977"/>
      <c r="E619" s="977"/>
      <c r="F619" s="977"/>
      <c r="G619" s="977"/>
      <c r="H619" s="977"/>
      <c r="I619" s="977"/>
      <c r="J619" s="977"/>
      <c r="K619" s="977"/>
      <c r="L619" s="977"/>
      <c r="M619" s="977"/>
      <c r="N619" s="977"/>
      <c r="O619" s="977"/>
      <c r="P619" s="977"/>
      <c r="Q619" s="977"/>
      <c r="R619" s="977"/>
      <c r="S619" s="977"/>
      <c r="T619" s="977"/>
      <c r="U619" s="977"/>
      <c r="V619" s="977"/>
      <c r="W619" s="977"/>
      <c r="X619" s="977"/>
      <c r="Y619" s="977"/>
    </row>
    <row r="620">
      <c r="A620" s="977"/>
      <c r="B620" s="977"/>
      <c r="C620" s="977"/>
      <c r="D620" s="977"/>
      <c r="E620" s="977"/>
      <c r="F620" s="977"/>
      <c r="G620" s="977"/>
      <c r="H620" s="977"/>
      <c r="I620" s="977"/>
      <c r="J620" s="977"/>
      <c r="K620" s="977"/>
      <c r="L620" s="977"/>
      <c r="M620" s="977"/>
      <c r="N620" s="977"/>
      <c r="O620" s="977"/>
      <c r="P620" s="977"/>
      <c r="Q620" s="977"/>
      <c r="R620" s="977"/>
      <c r="S620" s="977"/>
      <c r="T620" s="977"/>
      <c r="U620" s="977"/>
      <c r="V620" s="977"/>
      <c r="W620" s="977"/>
      <c r="X620" s="977"/>
      <c r="Y620" s="977"/>
    </row>
    <row r="621">
      <c r="A621" s="977"/>
      <c r="B621" s="977"/>
      <c r="C621" s="977"/>
      <c r="D621" s="977"/>
      <c r="E621" s="977"/>
      <c r="F621" s="977"/>
      <c r="G621" s="977"/>
      <c r="H621" s="977"/>
      <c r="I621" s="977"/>
      <c r="J621" s="977"/>
      <c r="K621" s="977"/>
      <c r="L621" s="977"/>
      <c r="M621" s="977"/>
      <c r="N621" s="977"/>
      <c r="O621" s="977"/>
      <c r="P621" s="977"/>
      <c r="Q621" s="977"/>
      <c r="R621" s="977"/>
      <c r="S621" s="977"/>
      <c r="T621" s="977"/>
      <c r="U621" s="977"/>
      <c r="V621" s="977"/>
      <c r="W621" s="977"/>
      <c r="X621" s="977"/>
      <c r="Y621" s="977"/>
    </row>
    <row r="622">
      <c r="A622" s="977"/>
      <c r="B622" s="977"/>
      <c r="C622" s="977"/>
      <c r="D622" s="977"/>
      <c r="E622" s="977"/>
      <c r="F622" s="977"/>
      <c r="G622" s="977"/>
      <c r="H622" s="977"/>
      <c r="I622" s="977"/>
      <c r="J622" s="977"/>
      <c r="K622" s="977"/>
      <c r="L622" s="977"/>
      <c r="M622" s="977"/>
      <c r="N622" s="977"/>
      <c r="O622" s="977"/>
      <c r="P622" s="977"/>
      <c r="Q622" s="977"/>
      <c r="R622" s="977"/>
      <c r="S622" s="977"/>
      <c r="T622" s="977"/>
      <c r="U622" s="977"/>
      <c r="V622" s="977"/>
      <c r="W622" s="977"/>
      <c r="X622" s="977"/>
      <c r="Y622" s="977"/>
    </row>
    <row r="623">
      <c r="A623" s="977"/>
      <c r="B623" s="977"/>
      <c r="C623" s="977"/>
      <c r="D623" s="977"/>
      <c r="E623" s="977"/>
      <c r="F623" s="977"/>
      <c r="G623" s="977"/>
      <c r="H623" s="977"/>
      <c r="I623" s="977"/>
      <c r="J623" s="977"/>
      <c r="K623" s="977"/>
      <c r="L623" s="977"/>
      <c r="M623" s="977"/>
      <c r="N623" s="977"/>
      <c r="O623" s="977"/>
      <c r="P623" s="977"/>
      <c r="Q623" s="977"/>
      <c r="R623" s="977"/>
      <c r="S623" s="977"/>
      <c r="T623" s="977"/>
      <c r="U623" s="977"/>
      <c r="V623" s="977"/>
      <c r="W623" s="977"/>
      <c r="X623" s="977"/>
      <c r="Y623" s="977"/>
    </row>
    <row r="624">
      <c r="A624" s="977"/>
      <c r="B624" s="977"/>
      <c r="C624" s="977"/>
      <c r="D624" s="977"/>
      <c r="E624" s="977"/>
      <c r="F624" s="977"/>
      <c r="G624" s="977"/>
      <c r="H624" s="977"/>
      <c r="I624" s="977"/>
      <c r="J624" s="977"/>
      <c r="K624" s="977"/>
      <c r="L624" s="977"/>
      <c r="M624" s="977"/>
      <c r="N624" s="977"/>
      <c r="O624" s="977"/>
      <c r="P624" s="977"/>
      <c r="Q624" s="977"/>
      <c r="R624" s="977"/>
      <c r="S624" s="977"/>
      <c r="T624" s="977"/>
      <c r="U624" s="977"/>
      <c r="V624" s="977"/>
      <c r="W624" s="977"/>
      <c r="X624" s="977"/>
      <c r="Y624" s="977"/>
    </row>
    <row r="625">
      <c r="A625" s="977"/>
      <c r="B625" s="977"/>
      <c r="C625" s="977"/>
      <c r="D625" s="977"/>
      <c r="E625" s="977"/>
      <c r="F625" s="977"/>
      <c r="G625" s="977"/>
      <c r="H625" s="977"/>
      <c r="I625" s="977"/>
      <c r="J625" s="977"/>
      <c r="K625" s="977"/>
      <c r="L625" s="977"/>
      <c r="M625" s="977"/>
      <c r="N625" s="977"/>
      <c r="O625" s="977"/>
      <c r="P625" s="977"/>
      <c r="Q625" s="977"/>
      <c r="R625" s="977"/>
      <c r="S625" s="977"/>
      <c r="T625" s="977"/>
      <c r="U625" s="977"/>
      <c r="V625" s="977"/>
      <c r="W625" s="977"/>
      <c r="X625" s="977"/>
      <c r="Y625" s="977"/>
    </row>
    <row r="626">
      <c r="A626" s="977"/>
      <c r="B626" s="977"/>
      <c r="C626" s="977"/>
      <c r="D626" s="977"/>
      <c r="E626" s="977"/>
      <c r="F626" s="977"/>
      <c r="G626" s="977"/>
      <c r="H626" s="977"/>
      <c r="I626" s="977"/>
      <c r="J626" s="977"/>
      <c r="K626" s="977"/>
      <c r="L626" s="977"/>
      <c r="M626" s="977"/>
      <c r="N626" s="977"/>
      <c r="O626" s="977"/>
      <c r="P626" s="977"/>
      <c r="Q626" s="977"/>
      <c r="R626" s="977"/>
      <c r="S626" s="977"/>
      <c r="T626" s="977"/>
      <c r="U626" s="977"/>
      <c r="V626" s="977"/>
      <c r="W626" s="977"/>
      <c r="X626" s="977"/>
      <c r="Y626" s="977"/>
    </row>
    <row r="627">
      <c r="A627" s="977"/>
      <c r="B627" s="977"/>
      <c r="C627" s="977"/>
      <c r="D627" s="977"/>
      <c r="E627" s="977"/>
      <c r="F627" s="977"/>
      <c r="G627" s="977"/>
      <c r="H627" s="977"/>
      <c r="I627" s="977"/>
      <c r="J627" s="977"/>
      <c r="K627" s="977"/>
      <c r="L627" s="977"/>
      <c r="M627" s="977"/>
      <c r="N627" s="977"/>
      <c r="O627" s="977"/>
      <c r="P627" s="977"/>
      <c r="Q627" s="977"/>
      <c r="R627" s="977"/>
      <c r="S627" s="977"/>
      <c r="T627" s="977"/>
      <c r="U627" s="977"/>
      <c r="V627" s="977"/>
      <c r="W627" s="977"/>
      <c r="X627" s="977"/>
      <c r="Y627" s="977"/>
    </row>
    <row r="628">
      <c r="A628" s="977"/>
      <c r="B628" s="977"/>
      <c r="C628" s="977"/>
      <c r="D628" s="977"/>
      <c r="E628" s="977"/>
      <c r="F628" s="977"/>
      <c r="G628" s="977"/>
      <c r="H628" s="977"/>
      <c r="I628" s="977"/>
      <c r="J628" s="977"/>
      <c r="K628" s="977"/>
      <c r="L628" s="977"/>
      <c r="M628" s="977"/>
      <c r="N628" s="977"/>
      <c r="O628" s="977"/>
      <c r="P628" s="977"/>
      <c r="Q628" s="977"/>
      <c r="R628" s="977"/>
      <c r="S628" s="977"/>
      <c r="T628" s="977"/>
      <c r="U628" s="977"/>
      <c r="V628" s="977"/>
      <c r="W628" s="977"/>
      <c r="X628" s="977"/>
      <c r="Y628" s="977"/>
    </row>
    <row r="629">
      <c r="A629" s="977"/>
      <c r="B629" s="977"/>
      <c r="C629" s="977"/>
      <c r="D629" s="977"/>
      <c r="E629" s="977"/>
      <c r="F629" s="977"/>
      <c r="G629" s="977"/>
      <c r="H629" s="977"/>
      <c r="I629" s="977"/>
      <c r="J629" s="977"/>
      <c r="K629" s="977"/>
      <c r="L629" s="977"/>
      <c r="M629" s="977"/>
      <c r="N629" s="977"/>
      <c r="O629" s="977"/>
      <c r="P629" s="977"/>
      <c r="Q629" s="977"/>
      <c r="R629" s="977"/>
      <c r="S629" s="977"/>
      <c r="T629" s="977"/>
      <c r="U629" s="977"/>
      <c r="V629" s="977"/>
      <c r="W629" s="977"/>
      <c r="X629" s="977"/>
      <c r="Y629" s="977"/>
    </row>
    <row r="630">
      <c r="A630" s="977"/>
      <c r="B630" s="977"/>
      <c r="C630" s="977"/>
      <c r="D630" s="977"/>
      <c r="E630" s="977"/>
      <c r="F630" s="977"/>
      <c r="G630" s="977"/>
      <c r="H630" s="977"/>
      <c r="I630" s="977"/>
      <c r="J630" s="977"/>
      <c r="K630" s="977"/>
      <c r="L630" s="977"/>
      <c r="M630" s="977"/>
      <c r="N630" s="977"/>
      <c r="O630" s="977"/>
      <c r="P630" s="977"/>
      <c r="Q630" s="977"/>
      <c r="R630" s="977"/>
      <c r="S630" s="977"/>
      <c r="T630" s="977"/>
      <c r="U630" s="977"/>
      <c r="V630" s="977"/>
      <c r="W630" s="977"/>
      <c r="X630" s="977"/>
      <c r="Y630" s="977"/>
    </row>
    <row r="631">
      <c r="A631" s="977"/>
      <c r="B631" s="977"/>
      <c r="C631" s="977"/>
      <c r="D631" s="977"/>
      <c r="E631" s="977"/>
      <c r="F631" s="977"/>
      <c r="G631" s="977"/>
      <c r="H631" s="977"/>
      <c r="I631" s="977"/>
      <c r="J631" s="977"/>
      <c r="K631" s="977"/>
      <c r="L631" s="977"/>
      <c r="M631" s="977"/>
      <c r="N631" s="977"/>
      <c r="O631" s="977"/>
      <c r="P631" s="977"/>
      <c r="Q631" s="977"/>
      <c r="R631" s="977"/>
      <c r="S631" s="977"/>
      <c r="T631" s="977"/>
      <c r="U631" s="977"/>
      <c r="V631" s="977"/>
      <c r="W631" s="977"/>
      <c r="X631" s="977"/>
      <c r="Y631" s="977"/>
    </row>
    <row r="632">
      <c r="A632" s="977"/>
      <c r="B632" s="977"/>
      <c r="C632" s="977"/>
      <c r="D632" s="977"/>
      <c r="E632" s="977"/>
      <c r="F632" s="977"/>
      <c r="G632" s="977"/>
      <c r="H632" s="977"/>
      <c r="I632" s="977"/>
      <c r="J632" s="977"/>
      <c r="K632" s="977"/>
      <c r="L632" s="977"/>
      <c r="M632" s="977"/>
      <c r="N632" s="977"/>
      <c r="O632" s="977"/>
      <c r="P632" s="977"/>
      <c r="Q632" s="977"/>
      <c r="R632" s="977"/>
      <c r="S632" s="977"/>
      <c r="T632" s="977"/>
      <c r="U632" s="977"/>
      <c r="V632" s="977"/>
      <c r="W632" s="977"/>
      <c r="X632" s="977"/>
      <c r="Y632" s="977"/>
    </row>
    <row r="633">
      <c r="A633" s="977"/>
      <c r="B633" s="977"/>
      <c r="C633" s="977"/>
      <c r="D633" s="977"/>
      <c r="E633" s="977"/>
      <c r="F633" s="977"/>
      <c r="G633" s="977"/>
      <c r="H633" s="977"/>
      <c r="I633" s="977"/>
      <c r="J633" s="977"/>
      <c r="K633" s="977"/>
      <c r="L633" s="977"/>
      <c r="M633" s="977"/>
      <c r="N633" s="977"/>
      <c r="O633" s="977"/>
      <c r="P633" s="977"/>
      <c r="Q633" s="977"/>
      <c r="R633" s="977"/>
      <c r="S633" s="977"/>
      <c r="T633" s="977"/>
      <c r="U633" s="977"/>
      <c r="V633" s="977"/>
      <c r="W633" s="977"/>
      <c r="X633" s="977"/>
      <c r="Y633" s="977"/>
    </row>
    <row r="634">
      <c r="A634" s="977"/>
      <c r="B634" s="977"/>
      <c r="C634" s="977"/>
      <c r="D634" s="977"/>
      <c r="E634" s="977"/>
      <c r="F634" s="977"/>
      <c r="G634" s="977"/>
      <c r="H634" s="977"/>
      <c r="I634" s="977"/>
      <c r="J634" s="977"/>
      <c r="K634" s="977"/>
      <c r="L634" s="977"/>
      <c r="M634" s="977"/>
      <c r="N634" s="977"/>
      <c r="O634" s="977"/>
      <c r="P634" s="977"/>
      <c r="Q634" s="977"/>
      <c r="R634" s="977"/>
      <c r="S634" s="977"/>
      <c r="T634" s="977"/>
      <c r="U634" s="977"/>
      <c r="V634" s="977"/>
      <c r="W634" s="977"/>
      <c r="X634" s="977"/>
      <c r="Y634" s="977"/>
    </row>
    <row r="635">
      <c r="A635" s="977"/>
      <c r="B635" s="977"/>
      <c r="C635" s="977"/>
      <c r="D635" s="977"/>
      <c r="E635" s="977"/>
      <c r="F635" s="977"/>
      <c r="G635" s="977"/>
      <c r="H635" s="977"/>
      <c r="I635" s="977"/>
      <c r="J635" s="977"/>
      <c r="K635" s="977"/>
      <c r="L635" s="977"/>
      <c r="M635" s="977"/>
      <c r="N635" s="977"/>
      <c r="O635" s="977"/>
      <c r="P635" s="977"/>
      <c r="Q635" s="977"/>
      <c r="R635" s="977"/>
      <c r="S635" s="977"/>
      <c r="T635" s="977"/>
      <c r="U635" s="977"/>
      <c r="V635" s="977"/>
      <c r="W635" s="977"/>
      <c r="X635" s="977"/>
      <c r="Y635" s="977"/>
    </row>
    <row r="636">
      <c r="A636" s="977"/>
      <c r="B636" s="977"/>
      <c r="C636" s="977"/>
      <c r="D636" s="977"/>
      <c r="E636" s="977"/>
      <c r="F636" s="977"/>
      <c r="G636" s="977"/>
      <c r="H636" s="977"/>
      <c r="I636" s="977"/>
      <c r="J636" s="977"/>
      <c r="K636" s="977"/>
      <c r="L636" s="977"/>
      <c r="M636" s="977"/>
      <c r="N636" s="977"/>
      <c r="O636" s="977"/>
      <c r="P636" s="977"/>
      <c r="Q636" s="977"/>
      <c r="R636" s="977"/>
      <c r="S636" s="977"/>
      <c r="T636" s="977"/>
      <c r="U636" s="977"/>
      <c r="V636" s="977"/>
      <c r="W636" s="977"/>
      <c r="X636" s="977"/>
      <c r="Y636" s="977"/>
    </row>
    <row r="637">
      <c r="A637" s="977"/>
      <c r="B637" s="977"/>
      <c r="C637" s="977"/>
      <c r="D637" s="977"/>
      <c r="E637" s="977"/>
      <c r="F637" s="977"/>
      <c r="G637" s="977"/>
      <c r="H637" s="977"/>
      <c r="I637" s="977"/>
      <c r="J637" s="977"/>
      <c r="K637" s="977"/>
      <c r="L637" s="977"/>
      <c r="M637" s="977"/>
      <c r="N637" s="977"/>
      <c r="O637" s="977"/>
      <c r="P637" s="977"/>
      <c r="Q637" s="977"/>
      <c r="R637" s="977"/>
      <c r="S637" s="977"/>
      <c r="T637" s="977"/>
      <c r="U637" s="977"/>
      <c r="V637" s="977"/>
      <c r="W637" s="977"/>
      <c r="X637" s="977"/>
      <c r="Y637" s="977"/>
    </row>
    <row r="638">
      <c r="A638" s="977"/>
      <c r="B638" s="977"/>
      <c r="C638" s="977"/>
      <c r="D638" s="977"/>
      <c r="E638" s="977"/>
      <c r="F638" s="977"/>
      <c r="G638" s="977"/>
      <c r="H638" s="977"/>
      <c r="I638" s="977"/>
      <c r="J638" s="977"/>
      <c r="K638" s="977"/>
      <c r="L638" s="977"/>
      <c r="M638" s="977"/>
      <c r="N638" s="977"/>
      <c r="O638" s="977"/>
      <c r="P638" s="977"/>
      <c r="Q638" s="977"/>
      <c r="R638" s="977"/>
      <c r="S638" s="977"/>
      <c r="T638" s="977"/>
      <c r="U638" s="977"/>
      <c r="V638" s="977"/>
      <c r="W638" s="977"/>
      <c r="X638" s="977"/>
      <c r="Y638" s="977"/>
    </row>
    <row r="639">
      <c r="A639" s="977"/>
      <c r="B639" s="977"/>
      <c r="C639" s="977"/>
      <c r="D639" s="977"/>
      <c r="E639" s="977"/>
      <c r="F639" s="977"/>
      <c r="G639" s="977"/>
      <c r="H639" s="977"/>
      <c r="I639" s="977"/>
      <c r="J639" s="977"/>
      <c r="K639" s="977"/>
      <c r="L639" s="977"/>
      <c r="M639" s="977"/>
      <c r="N639" s="977"/>
      <c r="O639" s="977"/>
      <c r="P639" s="977"/>
      <c r="Q639" s="977"/>
      <c r="R639" s="977"/>
      <c r="S639" s="977"/>
      <c r="T639" s="977"/>
      <c r="U639" s="977"/>
      <c r="V639" s="977"/>
      <c r="W639" s="977"/>
      <c r="X639" s="977"/>
      <c r="Y639" s="977"/>
    </row>
    <row r="640">
      <c r="A640" s="977"/>
      <c r="B640" s="977"/>
      <c r="C640" s="977"/>
      <c r="D640" s="977"/>
      <c r="E640" s="977"/>
      <c r="F640" s="977"/>
      <c r="G640" s="977"/>
      <c r="H640" s="977"/>
      <c r="I640" s="977"/>
      <c r="J640" s="977"/>
      <c r="K640" s="977"/>
      <c r="L640" s="977"/>
      <c r="M640" s="977"/>
      <c r="N640" s="977"/>
      <c r="O640" s="977"/>
      <c r="P640" s="977"/>
      <c r="Q640" s="977"/>
      <c r="R640" s="977"/>
      <c r="S640" s="977"/>
      <c r="T640" s="977"/>
      <c r="U640" s="977"/>
      <c r="V640" s="977"/>
      <c r="W640" s="977"/>
      <c r="X640" s="977"/>
      <c r="Y640" s="977"/>
    </row>
    <row r="641">
      <c r="A641" s="977"/>
      <c r="B641" s="977"/>
      <c r="C641" s="977"/>
      <c r="D641" s="977"/>
      <c r="E641" s="977"/>
      <c r="F641" s="977"/>
      <c r="G641" s="977"/>
      <c r="H641" s="977"/>
      <c r="I641" s="977"/>
      <c r="J641" s="977"/>
      <c r="K641" s="977"/>
      <c r="L641" s="977"/>
      <c r="M641" s="977"/>
      <c r="N641" s="977"/>
      <c r="O641" s="977"/>
      <c r="P641" s="977"/>
      <c r="Q641" s="977"/>
      <c r="R641" s="977"/>
      <c r="S641" s="977"/>
      <c r="T641" s="977"/>
      <c r="U641" s="977"/>
      <c r="V641" s="977"/>
      <c r="W641" s="977"/>
      <c r="X641" s="977"/>
      <c r="Y641" s="977"/>
    </row>
    <row r="642">
      <c r="A642" s="977"/>
      <c r="B642" s="977"/>
      <c r="C642" s="977"/>
      <c r="D642" s="977"/>
      <c r="E642" s="977"/>
      <c r="F642" s="977"/>
      <c r="G642" s="977"/>
      <c r="H642" s="977"/>
      <c r="I642" s="977"/>
      <c r="J642" s="977"/>
      <c r="K642" s="977"/>
      <c r="L642" s="977"/>
      <c r="M642" s="977"/>
      <c r="N642" s="977"/>
      <c r="O642" s="977"/>
      <c r="P642" s="977"/>
      <c r="Q642" s="977"/>
      <c r="R642" s="977"/>
      <c r="S642" s="977"/>
      <c r="T642" s="977"/>
      <c r="U642" s="977"/>
      <c r="V642" s="977"/>
      <c r="W642" s="977"/>
      <c r="X642" s="977"/>
      <c r="Y642" s="977"/>
    </row>
    <row r="643">
      <c r="A643" s="977"/>
      <c r="B643" s="977"/>
      <c r="C643" s="977"/>
      <c r="D643" s="977"/>
      <c r="E643" s="977"/>
      <c r="F643" s="977"/>
      <c r="G643" s="977"/>
      <c r="H643" s="977"/>
      <c r="I643" s="977"/>
      <c r="J643" s="977"/>
      <c r="K643" s="977"/>
      <c r="L643" s="977"/>
      <c r="M643" s="977"/>
      <c r="N643" s="977"/>
      <c r="O643" s="977"/>
      <c r="P643" s="977"/>
      <c r="Q643" s="977"/>
      <c r="R643" s="977"/>
      <c r="S643" s="977"/>
      <c r="T643" s="977"/>
      <c r="U643" s="977"/>
      <c r="V643" s="977"/>
      <c r="W643" s="977"/>
      <c r="X643" s="977"/>
      <c r="Y643" s="977"/>
    </row>
    <row r="644">
      <c r="A644" s="977"/>
      <c r="B644" s="977"/>
      <c r="C644" s="977"/>
      <c r="D644" s="977"/>
      <c r="E644" s="977"/>
      <c r="F644" s="977"/>
      <c r="G644" s="977"/>
      <c r="H644" s="977"/>
      <c r="I644" s="977"/>
      <c r="J644" s="977"/>
      <c r="K644" s="977"/>
      <c r="L644" s="977"/>
      <c r="M644" s="977"/>
      <c r="N644" s="977"/>
      <c r="O644" s="977"/>
      <c r="P644" s="977"/>
      <c r="Q644" s="977"/>
      <c r="R644" s="977"/>
      <c r="S644" s="977"/>
      <c r="T644" s="977"/>
      <c r="U644" s="977"/>
      <c r="V644" s="977"/>
      <c r="W644" s="977"/>
      <c r="X644" s="977"/>
      <c r="Y644" s="977"/>
    </row>
    <row r="645">
      <c r="A645" s="977"/>
      <c r="B645" s="977"/>
      <c r="C645" s="977"/>
      <c r="D645" s="977"/>
      <c r="E645" s="977"/>
      <c r="F645" s="977"/>
      <c r="G645" s="977"/>
      <c r="H645" s="977"/>
      <c r="I645" s="977"/>
      <c r="J645" s="977"/>
      <c r="K645" s="977"/>
      <c r="L645" s="977"/>
      <c r="M645" s="977"/>
      <c r="N645" s="977"/>
      <c r="O645" s="977"/>
      <c r="P645" s="977"/>
      <c r="Q645" s="977"/>
      <c r="R645" s="977"/>
      <c r="S645" s="977"/>
      <c r="T645" s="977"/>
      <c r="U645" s="977"/>
      <c r="V645" s="977"/>
      <c r="W645" s="977"/>
      <c r="X645" s="977"/>
      <c r="Y645" s="977"/>
    </row>
    <row r="646">
      <c r="A646" s="977"/>
      <c r="B646" s="977"/>
      <c r="C646" s="977"/>
      <c r="D646" s="977"/>
      <c r="E646" s="977"/>
      <c r="F646" s="977"/>
      <c r="G646" s="977"/>
      <c r="H646" s="977"/>
      <c r="I646" s="977"/>
      <c r="J646" s="977"/>
      <c r="K646" s="977"/>
      <c r="L646" s="977"/>
      <c r="M646" s="977"/>
      <c r="N646" s="977"/>
      <c r="O646" s="977"/>
      <c r="P646" s="977"/>
      <c r="Q646" s="977"/>
      <c r="R646" s="977"/>
      <c r="S646" s="977"/>
      <c r="T646" s="977"/>
      <c r="U646" s="977"/>
      <c r="V646" s="977"/>
      <c r="W646" s="977"/>
      <c r="X646" s="977"/>
      <c r="Y646" s="977"/>
    </row>
    <row r="647">
      <c r="A647" s="977"/>
      <c r="B647" s="977"/>
      <c r="C647" s="977"/>
      <c r="D647" s="977"/>
      <c r="E647" s="977"/>
      <c r="F647" s="977"/>
      <c r="G647" s="977"/>
      <c r="H647" s="977"/>
      <c r="I647" s="977"/>
      <c r="J647" s="977"/>
      <c r="K647" s="977"/>
      <c r="L647" s="977"/>
      <c r="M647" s="977"/>
      <c r="N647" s="977"/>
      <c r="O647" s="977"/>
      <c r="P647" s="977"/>
      <c r="Q647" s="977"/>
      <c r="R647" s="977"/>
      <c r="S647" s="977"/>
      <c r="T647" s="977"/>
      <c r="U647" s="977"/>
      <c r="V647" s="977"/>
      <c r="W647" s="977"/>
      <c r="X647" s="977"/>
      <c r="Y647" s="977"/>
    </row>
    <row r="648">
      <c r="A648" s="977"/>
      <c r="B648" s="977"/>
      <c r="C648" s="977"/>
      <c r="D648" s="977"/>
      <c r="E648" s="977"/>
      <c r="F648" s="977"/>
      <c r="G648" s="977"/>
      <c r="H648" s="977"/>
      <c r="I648" s="977"/>
      <c r="J648" s="977"/>
      <c r="K648" s="977"/>
      <c r="L648" s="977"/>
      <c r="M648" s="977"/>
      <c r="N648" s="977"/>
      <c r="O648" s="977"/>
      <c r="P648" s="977"/>
      <c r="Q648" s="977"/>
      <c r="R648" s="977"/>
      <c r="S648" s="977"/>
      <c r="T648" s="977"/>
      <c r="U648" s="977"/>
      <c r="V648" s="977"/>
      <c r="W648" s="977"/>
      <c r="X648" s="977"/>
      <c r="Y648" s="977"/>
    </row>
    <row r="649">
      <c r="A649" s="977"/>
      <c r="B649" s="977"/>
      <c r="C649" s="977"/>
      <c r="D649" s="977"/>
      <c r="E649" s="977"/>
      <c r="F649" s="977"/>
      <c r="G649" s="977"/>
      <c r="H649" s="977"/>
      <c r="I649" s="977"/>
      <c r="J649" s="977"/>
      <c r="K649" s="977"/>
      <c r="L649" s="977"/>
      <c r="M649" s="977"/>
      <c r="N649" s="977"/>
      <c r="O649" s="977"/>
      <c r="P649" s="977"/>
      <c r="Q649" s="977"/>
      <c r="R649" s="977"/>
      <c r="S649" s="977"/>
      <c r="T649" s="977"/>
      <c r="U649" s="977"/>
      <c r="V649" s="977"/>
      <c r="W649" s="977"/>
      <c r="X649" s="977"/>
      <c r="Y649" s="977"/>
    </row>
    <row r="650">
      <c r="A650" s="977"/>
      <c r="B650" s="977"/>
      <c r="C650" s="977"/>
      <c r="D650" s="977"/>
      <c r="E650" s="977"/>
      <c r="F650" s="977"/>
      <c r="G650" s="977"/>
      <c r="H650" s="977"/>
      <c r="I650" s="977"/>
      <c r="J650" s="977"/>
      <c r="K650" s="977"/>
      <c r="L650" s="977"/>
      <c r="M650" s="977"/>
      <c r="N650" s="977"/>
      <c r="O650" s="977"/>
      <c r="P650" s="977"/>
      <c r="Q650" s="977"/>
      <c r="R650" s="977"/>
      <c r="S650" s="977"/>
      <c r="T650" s="977"/>
      <c r="U650" s="977"/>
      <c r="V650" s="977"/>
      <c r="W650" s="977"/>
      <c r="X650" s="977"/>
      <c r="Y650" s="977"/>
    </row>
    <row r="651">
      <c r="A651" s="977"/>
      <c r="B651" s="977"/>
      <c r="C651" s="977"/>
      <c r="D651" s="977"/>
      <c r="E651" s="977"/>
      <c r="F651" s="977"/>
      <c r="G651" s="977"/>
      <c r="H651" s="977"/>
      <c r="I651" s="977"/>
      <c r="J651" s="977"/>
      <c r="K651" s="977"/>
      <c r="L651" s="977"/>
      <c r="M651" s="977"/>
      <c r="N651" s="977"/>
      <c r="O651" s="977"/>
      <c r="P651" s="977"/>
      <c r="Q651" s="977"/>
      <c r="R651" s="977"/>
      <c r="S651" s="977"/>
      <c r="T651" s="977"/>
      <c r="U651" s="977"/>
      <c r="V651" s="977"/>
      <c r="W651" s="977"/>
      <c r="X651" s="977"/>
      <c r="Y651" s="977"/>
    </row>
    <row r="652">
      <c r="A652" s="977"/>
      <c r="B652" s="977"/>
      <c r="C652" s="977"/>
      <c r="D652" s="977"/>
      <c r="E652" s="977"/>
      <c r="F652" s="977"/>
      <c r="G652" s="977"/>
      <c r="H652" s="977"/>
      <c r="I652" s="977"/>
      <c r="J652" s="977"/>
      <c r="K652" s="977"/>
      <c r="L652" s="977"/>
      <c r="M652" s="977"/>
      <c r="N652" s="977"/>
      <c r="O652" s="977"/>
      <c r="P652" s="977"/>
      <c r="Q652" s="977"/>
      <c r="R652" s="977"/>
      <c r="S652" s="977"/>
      <c r="T652" s="977"/>
      <c r="U652" s="977"/>
      <c r="V652" s="977"/>
      <c r="W652" s="977"/>
      <c r="X652" s="977"/>
      <c r="Y652" s="977"/>
    </row>
    <row r="653">
      <c r="A653" s="977"/>
      <c r="B653" s="977"/>
      <c r="C653" s="977"/>
      <c r="D653" s="977"/>
      <c r="E653" s="977"/>
      <c r="F653" s="977"/>
      <c r="G653" s="977"/>
      <c r="H653" s="977"/>
      <c r="I653" s="977"/>
      <c r="J653" s="977"/>
      <c r="K653" s="977"/>
      <c r="L653" s="977"/>
      <c r="M653" s="977"/>
      <c r="N653" s="977"/>
      <c r="O653" s="977"/>
      <c r="P653" s="977"/>
      <c r="Q653" s="977"/>
      <c r="R653" s="977"/>
      <c r="S653" s="977"/>
      <c r="T653" s="977"/>
      <c r="U653" s="977"/>
      <c r="V653" s="977"/>
      <c r="W653" s="977"/>
      <c r="X653" s="977"/>
      <c r="Y653" s="977"/>
    </row>
    <row r="654">
      <c r="A654" s="977"/>
      <c r="B654" s="977"/>
      <c r="C654" s="977"/>
      <c r="D654" s="977"/>
      <c r="E654" s="977"/>
      <c r="F654" s="977"/>
      <c r="G654" s="977"/>
      <c r="H654" s="977"/>
      <c r="I654" s="977"/>
      <c r="J654" s="977"/>
      <c r="K654" s="977"/>
      <c r="L654" s="977"/>
      <c r="M654" s="977"/>
      <c r="N654" s="977"/>
      <c r="O654" s="977"/>
      <c r="P654" s="977"/>
      <c r="Q654" s="977"/>
      <c r="R654" s="977"/>
      <c r="S654" s="977"/>
      <c r="T654" s="977"/>
      <c r="U654" s="977"/>
      <c r="V654" s="977"/>
      <c r="W654" s="977"/>
      <c r="X654" s="977"/>
      <c r="Y654" s="977"/>
    </row>
    <row r="655">
      <c r="A655" s="977"/>
      <c r="B655" s="977"/>
      <c r="C655" s="977"/>
      <c r="D655" s="977"/>
      <c r="E655" s="977"/>
      <c r="F655" s="977"/>
      <c r="G655" s="977"/>
      <c r="H655" s="977"/>
      <c r="I655" s="977"/>
      <c r="J655" s="977"/>
      <c r="K655" s="977"/>
      <c r="L655" s="977"/>
      <c r="M655" s="977"/>
      <c r="N655" s="977"/>
      <c r="O655" s="977"/>
      <c r="P655" s="977"/>
      <c r="Q655" s="977"/>
      <c r="R655" s="977"/>
      <c r="S655" s="977"/>
      <c r="T655" s="977"/>
      <c r="U655" s="977"/>
      <c r="V655" s="977"/>
      <c r="W655" s="977"/>
      <c r="X655" s="977"/>
      <c r="Y655" s="977"/>
    </row>
    <row r="656">
      <c r="A656" s="977"/>
      <c r="B656" s="977"/>
      <c r="C656" s="977"/>
      <c r="D656" s="977"/>
      <c r="E656" s="977"/>
      <c r="F656" s="977"/>
      <c r="G656" s="977"/>
      <c r="H656" s="977"/>
      <c r="I656" s="977"/>
      <c r="J656" s="977"/>
      <c r="K656" s="977"/>
      <c r="L656" s="977"/>
      <c r="M656" s="977"/>
      <c r="N656" s="977"/>
      <c r="O656" s="977"/>
      <c r="P656" s="977"/>
      <c r="Q656" s="977"/>
      <c r="R656" s="977"/>
      <c r="S656" s="977"/>
      <c r="T656" s="977"/>
      <c r="U656" s="977"/>
      <c r="V656" s="977"/>
      <c r="W656" s="977"/>
      <c r="X656" s="977"/>
      <c r="Y656" s="977"/>
    </row>
    <row r="657">
      <c r="A657" s="977"/>
      <c r="B657" s="977"/>
      <c r="C657" s="977"/>
      <c r="D657" s="977"/>
      <c r="E657" s="977"/>
      <c r="F657" s="977"/>
      <c r="G657" s="977"/>
      <c r="H657" s="977"/>
      <c r="I657" s="977"/>
      <c r="J657" s="977"/>
      <c r="K657" s="977"/>
      <c r="L657" s="977"/>
      <c r="M657" s="977"/>
      <c r="N657" s="977"/>
      <c r="O657" s="977"/>
      <c r="P657" s="977"/>
      <c r="Q657" s="977"/>
      <c r="R657" s="977"/>
      <c r="S657" s="977"/>
      <c r="T657" s="977"/>
      <c r="U657" s="977"/>
      <c r="V657" s="977"/>
      <c r="W657" s="977"/>
      <c r="X657" s="977"/>
      <c r="Y657" s="977"/>
    </row>
    <row r="658">
      <c r="A658" s="977"/>
      <c r="B658" s="977"/>
      <c r="C658" s="977"/>
      <c r="D658" s="977"/>
      <c r="E658" s="977"/>
      <c r="F658" s="977"/>
      <c r="G658" s="977"/>
      <c r="H658" s="977"/>
      <c r="I658" s="977"/>
      <c r="J658" s="977"/>
      <c r="K658" s="977"/>
      <c r="L658" s="977"/>
      <c r="M658" s="977"/>
      <c r="N658" s="977"/>
      <c r="O658" s="977"/>
      <c r="P658" s="977"/>
      <c r="Q658" s="977"/>
      <c r="R658" s="977"/>
      <c r="S658" s="977"/>
      <c r="T658" s="977"/>
      <c r="U658" s="977"/>
      <c r="V658" s="977"/>
      <c r="W658" s="977"/>
      <c r="X658" s="977"/>
      <c r="Y658" s="977"/>
    </row>
    <row r="659">
      <c r="A659" s="977"/>
      <c r="B659" s="977"/>
      <c r="C659" s="977"/>
      <c r="D659" s="977"/>
      <c r="E659" s="977"/>
      <c r="F659" s="977"/>
      <c r="G659" s="977"/>
      <c r="H659" s="977"/>
      <c r="I659" s="977"/>
      <c r="J659" s="977"/>
      <c r="K659" s="977"/>
      <c r="L659" s="977"/>
      <c r="M659" s="977"/>
      <c r="N659" s="977"/>
      <c r="O659" s="977"/>
      <c r="P659" s="977"/>
      <c r="Q659" s="977"/>
      <c r="R659" s="977"/>
      <c r="S659" s="977"/>
      <c r="T659" s="977"/>
      <c r="U659" s="977"/>
      <c r="V659" s="977"/>
      <c r="W659" s="977"/>
      <c r="X659" s="977"/>
      <c r="Y659" s="977"/>
    </row>
    <row r="660">
      <c r="A660" s="977"/>
      <c r="B660" s="977"/>
      <c r="C660" s="977"/>
      <c r="D660" s="977"/>
      <c r="E660" s="977"/>
      <c r="F660" s="977"/>
      <c r="G660" s="977"/>
      <c r="H660" s="977"/>
      <c r="I660" s="977"/>
      <c r="J660" s="977"/>
      <c r="K660" s="977"/>
      <c r="L660" s="977"/>
      <c r="M660" s="977"/>
      <c r="N660" s="977"/>
      <c r="O660" s="977"/>
      <c r="P660" s="977"/>
      <c r="Q660" s="977"/>
      <c r="R660" s="977"/>
      <c r="S660" s="977"/>
      <c r="T660" s="977"/>
      <c r="U660" s="977"/>
      <c r="V660" s="977"/>
      <c r="W660" s="977"/>
      <c r="X660" s="977"/>
      <c r="Y660" s="977"/>
    </row>
    <row r="661">
      <c r="A661" s="977"/>
      <c r="B661" s="977"/>
      <c r="C661" s="977"/>
      <c r="D661" s="977"/>
      <c r="E661" s="977"/>
      <c r="F661" s="977"/>
      <c r="G661" s="977"/>
      <c r="H661" s="977"/>
      <c r="I661" s="977"/>
      <c r="J661" s="977"/>
      <c r="K661" s="977"/>
      <c r="L661" s="977"/>
      <c r="M661" s="977"/>
      <c r="N661" s="977"/>
      <c r="O661" s="977"/>
      <c r="P661" s="977"/>
      <c r="Q661" s="977"/>
      <c r="R661" s="977"/>
      <c r="S661" s="977"/>
      <c r="T661" s="977"/>
      <c r="U661" s="977"/>
      <c r="V661" s="977"/>
      <c r="W661" s="977"/>
      <c r="X661" s="977"/>
      <c r="Y661" s="977"/>
    </row>
    <row r="662">
      <c r="A662" s="977"/>
      <c r="B662" s="977"/>
      <c r="C662" s="977"/>
      <c r="D662" s="977"/>
      <c r="E662" s="977"/>
      <c r="F662" s="977"/>
      <c r="G662" s="977"/>
      <c r="H662" s="977"/>
      <c r="I662" s="977"/>
      <c r="J662" s="977"/>
      <c r="K662" s="977"/>
      <c r="L662" s="977"/>
      <c r="M662" s="977"/>
      <c r="N662" s="977"/>
      <c r="O662" s="977"/>
      <c r="P662" s="977"/>
      <c r="Q662" s="977"/>
      <c r="R662" s="977"/>
      <c r="S662" s="977"/>
      <c r="T662" s="977"/>
      <c r="U662" s="977"/>
      <c r="V662" s="977"/>
      <c r="W662" s="977"/>
      <c r="X662" s="977"/>
      <c r="Y662" s="977"/>
    </row>
    <row r="663">
      <c r="A663" s="977"/>
      <c r="B663" s="977"/>
      <c r="C663" s="977"/>
      <c r="D663" s="977"/>
      <c r="E663" s="977"/>
      <c r="F663" s="977"/>
      <c r="G663" s="977"/>
      <c r="H663" s="977"/>
      <c r="I663" s="977"/>
      <c r="J663" s="977"/>
      <c r="K663" s="977"/>
      <c r="L663" s="977"/>
      <c r="M663" s="977"/>
      <c r="N663" s="977"/>
      <c r="O663" s="977"/>
      <c r="P663" s="977"/>
      <c r="Q663" s="977"/>
      <c r="R663" s="977"/>
      <c r="S663" s="977"/>
      <c r="T663" s="977"/>
      <c r="U663" s="977"/>
      <c r="V663" s="977"/>
      <c r="W663" s="977"/>
      <c r="X663" s="977"/>
      <c r="Y663" s="977"/>
    </row>
    <row r="664">
      <c r="A664" s="977"/>
      <c r="B664" s="977"/>
      <c r="C664" s="977"/>
      <c r="D664" s="977"/>
      <c r="E664" s="977"/>
      <c r="F664" s="977"/>
      <c r="G664" s="977"/>
      <c r="H664" s="977"/>
      <c r="I664" s="977"/>
      <c r="J664" s="977"/>
      <c r="K664" s="977"/>
      <c r="L664" s="977"/>
      <c r="M664" s="977"/>
      <c r="N664" s="977"/>
      <c r="O664" s="977"/>
      <c r="P664" s="977"/>
      <c r="Q664" s="977"/>
      <c r="R664" s="977"/>
      <c r="S664" s="977"/>
      <c r="T664" s="977"/>
      <c r="U664" s="977"/>
      <c r="V664" s="977"/>
      <c r="W664" s="977"/>
      <c r="X664" s="977"/>
      <c r="Y664" s="977"/>
    </row>
    <row r="665">
      <c r="A665" s="977"/>
      <c r="B665" s="977"/>
      <c r="C665" s="977"/>
      <c r="D665" s="977"/>
      <c r="E665" s="977"/>
      <c r="F665" s="977"/>
      <c r="G665" s="977"/>
      <c r="H665" s="977"/>
      <c r="I665" s="977"/>
      <c r="J665" s="977"/>
      <c r="K665" s="977"/>
      <c r="L665" s="977"/>
      <c r="M665" s="977"/>
      <c r="N665" s="977"/>
      <c r="O665" s="977"/>
      <c r="P665" s="977"/>
      <c r="Q665" s="977"/>
      <c r="R665" s="977"/>
      <c r="S665" s="977"/>
      <c r="T665" s="977"/>
      <c r="U665" s="977"/>
      <c r="V665" s="977"/>
      <c r="W665" s="977"/>
      <c r="X665" s="977"/>
      <c r="Y665" s="977"/>
    </row>
    <row r="666">
      <c r="A666" s="977"/>
      <c r="B666" s="977"/>
      <c r="C666" s="977"/>
      <c r="D666" s="977"/>
      <c r="E666" s="977"/>
      <c r="F666" s="977"/>
      <c r="G666" s="977"/>
      <c r="H666" s="977"/>
      <c r="I666" s="977"/>
      <c r="J666" s="977"/>
      <c r="K666" s="977"/>
      <c r="L666" s="977"/>
      <c r="M666" s="977"/>
      <c r="N666" s="977"/>
      <c r="O666" s="977"/>
      <c r="P666" s="977"/>
      <c r="Q666" s="977"/>
      <c r="R666" s="977"/>
      <c r="S666" s="977"/>
      <c r="T666" s="977"/>
      <c r="U666" s="977"/>
      <c r="V666" s="977"/>
      <c r="W666" s="977"/>
      <c r="X666" s="977"/>
      <c r="Y666" s="977"/>
    </row>
    <row r="667">
      <c r="A667" s="977"/>
      <c r="B667" s="977"/>
      <c r="C667" s="977"/>
      <c r="D667" s="977"/>
      <c r="E667" s="977"/>
      <c r="F667" s="977"/>
      <c r="G667" s="977"/>
      <c r="H667" s="977"/>
      <c r="I667" s="977"/>
      <c r="J667" s="977"/>
      <c r="K667" s="977"/>
      <c r="L667" s="977"/>
      <c r="M667" s="977"/>
      <c r="N667" s="977"/>
      <c r="O667" s="977"/>
      <c r="P667" s="977"/>
      <c r="Q667" s="977"/>
      <c r="R667" s="977"/>
      <c r="S667" s="977"/>
      <c r="T667" s="977"/>
      <c r="U667" s="977"/>
      <c r="V667" s="977"/>
      <c r="W667" s="977"/>
      <c r="X667" s="977"/>
      <c r="Y667" s="977"/>
    </row>
    <row r="668">
      <c r="A668" s="977"/>
      <c r="B668" s="977"/>
      <c r="C668" s="977"/>
      <c r="D668" s="977"/>
      <c r="E668" s="977"/>
      <c r="F668" s="977"/>
      <c r="G668" s="977"/>
      <c r="H668" s="977"/>
      <c r="I668" s="977"/>
      <c r="J668" s="977"/>
      <c r="K668" s="977"/>
      <c r="L668" s="977"/>
      <c r="M668" s="977"/>
      <c r="N668" s="977"/>
      <c r="O668" s="977"/>
      <c r="P668" s="977"/>
      <c r="Q668" s="977"/>
      <c r="R668" s="977"/>
      <c r="S668" s="977"/>
      <c r="T668" s="977"/>
      <c r="U668" s="977"/>
      <c r="V668" s="977"/>
      <c r="W668" s="977"/>
      <c r="X668" s="977"/>
      <c r="Y668" s="977"/>
    </row>
    <row r="669">
      <c r="A669" s="977"/>
      <c r="B669" s="977"/>
      <c r="C669" s="977"/>
      <c r="D669" s="977"/>
      <c r="E669" s="977"/>
      <c r="F669" s="977"/>
      <c r="G669" s="977"/>
      <c r="H669" s="977"/>
      <c r="I669" s="977"/>
      <c r="J669" s="977"/>
      <c r="K669" s="977"/>
      <c r="L669" s="977"/>
      <c r="M669" s="977"/>
      <c r="N669" s="977"/>
      <c r="O669" s="977"/>
      <c r="P669" s="977"/>
      <c r="Q669" s="977"/>
      <c r="R669" s="977"/>
      <c r="S669" s="977"/>
      <c r="T669" s="977"/>
      <c r="U669" s="977"/>
      <c r="V669" s="977"/>
      <c r="W669" s="977"/>
      <c r="X669" s="977"/>
      <c r="Y669" s="977"/>
    </row>
    <row r="670">
      <c r="A670" s="977"/>
      <c r="B670" s="977"/>
      <c r="C670" s="977"/>
      <c r="D670" s="977"/>
      <c r="E670" s="977"/>
      <c r="F670" s="977"/>
      <c r="G670" s="977"/>
      <c r="H670" s="977"/>
      <c r="I670" s="977"/>
      <c r="J670" s="977"/>
      <c r="K670" s="977"/>
      <c r="L670" s="977"/>
      <c r="M670" s="977"/>
      <c r="N670" s="977"/>
      <c r="O670" s="977"/>
      <c r="P670" s="977"/>
      <c r="Q670" s="977"/>
      <c r="R670" s="977"/>
      <c r="S670" s="977"/>
      <c r="T670" s="977"/>
      <c r="U670" s="977"/>
      <c r="V670" s="977"/>
      <c r="W670" s="977"/>
      <c r="X670" s="977"/>
      <c r="Y670" s="977"/>
    </row>
    <row r="671">
      <c r="A671" s="977"/>
      <c r="B671" s="977"/>
      <c r="C671" s="977"/>
      <c r="D671" s="977"/>
      <c r="E671" s="977"/>
      <c r="F671" s="977"/>
      <c r="G671" s="977"/>
      <c r="H671" s="977"/>
      <c r="I671" s="977"/>
      <c r="J671" s="977"/>
      <c r="K671" s="977"/>
      <c r="L671" s="977"/>
      <c r="M671" s="977"/>
      <c r="N671" s="977"/>
      <c r="O671" s="977"/>
      <c r="P671" s="977"/>
      <c r="Q671" s="977"/>
      <c r="R671" s="977"/>
      <c r="S671" s="977"/>
      <c r="T671" s="977"/>
      <c r="U671" s="977"/>
      <c r="V671" s="977"/>
      <c r="W671" s="977"/>
      <c r="X671" s="977"/>
      <c r="Y671" s="977"/>
    </row>
    <row r="672">
      <c r="A672" s="977"/>
      <c r="B672" s="977"/>
      <c r="C672" s="977"/>
      <c r="D672" s="977"/>
      <c r="E672" s="977"/>
      <c r="F672" s="977"/>
      <c r="G672" s="977"/>
      <c r="H672" s="977"/>
      <c r="I672" s="977"/>
      <c r="J672" s="977"/>
      <c r="K672" s="977"/>
      <c r="L672" s="977"/>
      <c r="M672" s="977"/>
      <c r="N672" s="977"/>
      <c r="O672" s="977"/>
      <c r="P672" s="977"/>
      <c r="Q672" s="977"/>
      <c r="R672" s="977"/>
      <c r="S672" s="977"/>
      <c r="T672" s="977"/>
      <c r="U672" s="977"/>
      <c r="V672" s="977"/>
      <c r="W672" s="977"/>
      <c r="X672" s="977"/>
      <c r="Y672" s="977"/>
    </row>
    <row r="673">
      <c r="A673" s="977"/>
      <c r="B673" s="977"/>
      <c r="C673" s="977"/>
      <c r="D673" s="977"/>
      <c r="E673" s="977"/>
      <c r="F673" s="977"/>
      <c r="G673" s="977"/>
      <c r="H673" s="977"/>
      <c r="I673" s="977"/>
      <c r="J673" s="977"/>
      <c r="K673" s="977"/>
      <c r="L673" s="977"/>
      <c r="M673" s="977"/>
      <c r="N673" s="977"/>
      <c r="O673" s="977"/>
      <c r="P673" s="977"/>
      <c r="Q673" s="977"/>
      <c r="R673" s="977"/>
      <c r="S673" s="977"/>
      <c r="T673" s="977"/>
      <c r="U673" s="977"/>
      <c r="V673" s="977"/>
      <c r="W673" s="977"/>
      <c r="X673" s="977"/>
      <c r="Y673" s="977"/>
    </row>
    <row r="674">
      <c r="A674" s="977"/>
      <c r="B674" s="977"/>
      <c r="C674" s="977"/>
      <c r="D674" s="977"/>
      <c r="E674" s="977"/>
      <c r="F674" s="977"/>
      <c r="G674" s="977"/>
      <c r="H674" s="977"/>
      <c r="I674" s="977"/>
      <c r="J674" s="977"/>
      <c r="K674" s="977"/>
      <c r="L674" s="977"/>
      <c r="M674" s="977"/>
      <c r="N674" s="977"/>
      <c r="O674" s="977"/>
      <c r="P674" s="977"/>
      <c r="Q674" s="977"/>
      <c r="R674" s="977"/>
      <c r="S674" s="977"/>
      <c r="T674" s="977"/>
      <c r="U674" s="977"/>
      <c r="V674" s="977"/>
      <c r="W674" s="977"/>
      <c r="X674" s="977"/>
      <c r="Y674" s="977"/>
    </row>
    <row r="675">
      <c r="A675" s="977"/>
      <c r="B675" s="977"/>
      <c r="C675" s="977"/>
      <c r="D675" s="977"/>
      <c r="E675" s="977"/>
      <c r="F675" s="977"/>
      <c r="G675" s="977"/>
      <c r="H675" s="977"/>
      <c r="I675" s="977"/>
      <c r="J675" s="977"/>
      <c r="K675" s="977"/>
      <c r="L675" s="977"/>
      <c r="M675" s="977"/>
      <c r="N675" s="977"/>
      <c r="O675" s="977"/>
      <c r="P675" s="977"/>
      <c r="Q675" s="977"/>
      <c r="R675" s="977"/>
      <c r="S675" s="977"/>
      <c r="T675" s="977"/>
      <c r="U675" s="977"/>
      <c r="V675" s="977"/>
      <c r="W675" s="977"/>
      <c r="X675" s="977"/>
      <c r="Y675" s="977"/>
    </row>
    <row r="676">
      <c r="A676" s="977"/>
      <c r="B676" s="977"/>
      <c r="C676" s="977"/>
      <c r="D676" s="977"/>
      <c r="E676" s="977"/>
      <c r="F676" s="977"/>
      <c r="G676" s="977"/>
      <c r="H676" s="977"/>
      <c r="I676" s="977"/>
      <c r="J676" s="977"/>
      <c r="K676" s="977"/>
      <c r="L676" s="977"/>
      <c r="M676" s="977"/>
      <c r="N676" s="977"/>
      <c r="O676" s="977"/>
      <c r="P676" s="977"/>
      <c r="Q676" s="977"/>
      <c r="R676" s="977"/>
      <c r="S676" s="977"/>
      <c r="T676" s="977"/>
      <c r="U676" s="977"/>
      <c r="V676" s="977"/>
      <c r="W676" s="977"/>
      <c r="X676" s="977"/>
      <c r="Y676" s="977"/>
    </row>
    <row r="677">
      <c r="A677" s="977"/>
      <c r="B677" s="977"/>
      <c r="C677" s="977"/>
      <c r="D677" s="977"/>
      <c r="E677" s="977"/>
      <c r="F677" s="977"/>
      <c r="G677" s="977"/>
      <c r="H677" s="977"/>
      <c r="I677" s="977"/>
      <c r="J677" s="977"/>
      <c r="K677" s="977"/>
      <c r="L677" s="977"/>
      <c r="M677" s="977"/>
      <c r="N677" s="977"/>
      <c r="O677" s="977"/>
      <c r="P677" s="977"/>
      <c r="Q677" s="977"/>
      <c r="R677" s="977"/>
      <c r="S677" s="977"/>
      <c r="T677" s="977"/>
      <c r="U677" s="977"/>
      <c r="V677" s="977"/>
      <c r="W677" s="977"/>
      <c r="X677" s="977"/>
      <c r="Y677" s="977"/>
    </row>
    <row r="678">
      <c r="A678" s="977"/>
      <c r="B678" s="977"/>
      <c r="C678" s="977"/>
      <c r="D678" s="977"/>
      <c r="E678" s="977"/>
      <c r="F678" s="977"/>
      <c r="G678" s="977"/>
      <c r="H678" s="977"/>
      <c r="I678" s="977"/>
      <c r="J678" s="977"/>
      <c r="K678" s="977"/>
      <c r="L678" s="977"/>
      <c r="M678" s="977"/>
      <c r="N678" s="977"/>
      <c r="O678" s="977"/>
      <c r="P678" s="977"/>
      <c r="Q678" s="977"/>
      <c r="R678" s="977"/>
      <c r="S678" s="977"/>
      <c r="T678" s="977"/>
      <c r="U678" s="977"/>
      <c r="V678" s="977"/>
      <c r="W678" s="977"/>
      <c r="X678" s="977"/>
      <c r="Y678" s="977"/>
    </row>
    <row r="679">
      <c r="A679" s="977"/>
      <c r="B679" s="977"/>
      <c r="C679" s="977"/>
      <c r="D679" s="977"/>
      <c r="E679" s="977"/>
      <c r="F679" s="977"/>
      <c r="G679" s="977"/>
      <c r="H679" s="977"/>
      <c r="I679" s="977"/>
      <c r="J679" s="977"/>
      <c r="K679" s="977"/>
      <c r="L679" s="977"/>
      <c r="M679" s="977"/>
      <c r="N679" s="977"/>
      <c r="O679" s="977"/>
      <c r="P679" s="977"/>
      <c r="Q679" s="977"/>
      <c r="R679" s="977"/>
      <c r="S679" s="977"/>
      <c r="T679" s="977"/>
      <c r="U679" s="977"/>
      <c r="V679" s="977"/>
      <c r="W679" s="977"/>
      <c r="X679" s="977"/>
      <c r="Y679" s="977"/>
    </row>
    <row r="680">
      <c r="A680" s="977"/>
      <c r="B680" s="977"/>
      <c r="C680" s="977"/>
      <c r="D680" s="977"/>
      <c r="E680" s="977"/>
      <c r="F680" s="977"/>
      <c r="G680" s="977"/>
      <c r="H680" s="977"/>
      <c r="I680" s="977"/>
      <c r="J680" s="977"/>
      <c r="K680" s="977"/>
      <c r="L680" s="977"/>
      <c r="M680" s="977"/>
      <c r="N680" s="977"/>
      <c r="O680" s="977"/>
      <c r="P680" s="977"/>
      <c r="Q680" s="977"/>
      <c r="R680" s="977"/>
      <c r="S680" s="977"/>
      <c r="T680" s="977"/>
      <c r="U680" s="977"/>
      <c r="V680" s="977"/>
      <c r="W680" s="977"/>
      <c r="X680" s="977"/>
      <c r="Y680" s="977"/>
    </row>
    <row r="681">
      <c r="A681" s="977"/>
      <c r="B681" s="977"/>
      <c r="C681" s="977"/>
      <c r="D681" s="977"/>
      <c r="E681" s="977"/>
      <c r="F681" s="977"/>
      <c r="G681" s="977"/>
      <c r="H681" s="977"/>
      <c r="I681" s="977"/>
      <c r="J681" s="977"/>
      <c r="K681" s="977"/>
      <c r="L681" s="977"/>
      <c r="M681" s="977"/>
      <c r="N681" s="977"/>
      <c r="O681" s="977"/>
      <c r="P681" s="977"/>
      <c r="Q681" s="977"/>
      <c r="R681" s="977"/>
      <c r="S681" s="977"/>
      <c r="T681" s="977"/>
      <c r="U681" s="977"/>
      <c r="V681" s="977"/>
      <c r="W681" s="977"/>
      <c r="X681" s="977"/>
      <c r="Y681" s="977"/>
    </row>
    <row r="682">
      <c r="A682" s="977"/>
      <c r="B682" s="977"/>
      <c r="C682" s="977"/>
      <c r="D682" s="977"/>
      <c r="E682" s="977"/>
      <c r="F682" s="977"/>
      <c r="G682" s="977"/>
      <c r="H682" s="977"/>
      <c r="I682" s="977"/>
      <c r="J682" s="977"/>
      <c r="K682" s="977"/>
      <c r="L682" s="977"/>
      <c r="M682" s="977"/>
      <c r="N682" s="977"/>
      <c r="O682" s="977"/>
      <c r="P682" s="977"/>
      <c r="Q682" s="977"/>
      <c r="R682" s="977"/>
      <c r="S682" s="977"/>
      <c r="T682" s="977"/>
      <c r="U682" s="977"/>
      <c r="V682" s="977"/>
      <c r="W682" s="977"/>
      <c r="X682" s="977"/>
      <c r="Y682" s="977"/>
    </row>
    <row r="683">
      <c r="A683" s="977"/>
      <c r="B683" s="977"/>
      <c r="C683" s="977"/>
      <c r="D683" s="977"/>
      <c r="E683" s="977"/>
      <c r="F683" s="977"/>
      <c r="G683" s="977"/>
      <c r="H683" s="977"/>
      <c r="I683" s="977"/>
      <c r="J683" s="977"/>
      <c r="K683" s="977"/>
      <c r="L683" s="977"/>
      <c r="M683" s="977"/>
      <c r="N683" s="977"/>
      <c r="O683" s="977"/>
      <c r="P683" s="977"/>
      <c r="Q683" s="977"/>
      <c r="R683" s="977"/>
      <c r="S683" s="977"/>
      <c r="T683" s="977"/>
      <c r="U683" s="977"/>
      <c r="V683" s="977"/>
      <c r="W683" s="977"/>
      <c r="X683" s="977"/>
      <c r="Y683" s="977"/>
    </row>
    <row r="684">
      <c r="A684" s="977"/>
      <c r="B684" s="977"/>
      <c r="C684" s="977"/>
      <c r="D684" s="977"/>
      <c r="E684" s="977"/>
      <c r="F684" s="977"/>
      <c r="G684" s="977"/>
      <c r="H684" s="977"/>
      <c r="I684" s="977"/>
      <c r="J684" s="977"/>
      <c r="K684" s="977"/>
      <c r="L684" s="977"/>
      <c r="M684" s="977"/>
      <c r="N684" s="977"/>
      <c r="O684" s="977"/>
      <c r="P684" s="977"/>
      <c r="Q684" s="977"/>
      <c r="R684" s="977"/>
      <c r="S684" s="977"/>
      <c r="T684" s="977"/>
      <c r="U684" s="977"/>
      <c r="V684" s="977"/>
      <c r="W684" s="977"/>
      <c r="X684" s="977"/>
      <c r="Y684" s="977"/>
    </row>
    <row r="685">
      <c r="A685" s="977"/>
      <c r="B685" s="977"/>
      <c r="C685" s="977"/>
      <c r="D685" s="977"/>
      <c r="E685" s="977"/>
      <c r="F685" s="977"/>
      <c r="G685" s="977"/>
      <c r="H685" s="977"/>
      <c r="I685" s="977"/>
      <c r="J685" s="977"/>
      <c r="K685" s="977"/>
      <c r="L685" s="977"/>
      <c r="M685" s="977"/>
      <c r="N685" s="977"/>
      <c r="O685" s="977"/>
      <c r="P685" s="977"/>
      <c r="Q685" s="977"/>
      <c r="R685" s="977"/>
      <c r="S685" s="977"/>
      <c r="T685" s="977"/>
      <c r="U685" s="977"/>
      <c r="V685" s="977"/>
      <c r="W685" s="977"/>
      <c r="X685" s="977"/>
      <c r="Y685" s="977"/>
    </row>
    <row r="686">
      <c r="A686" s="977"/>
      <c r="B686" s="977"/>
      <c r="C686" s="977"/>
      <c r="D686" s="977"/>
      <c r="E686" s="977"/>
      <c r="F686" s="977"/>
      <c r="G686" s="977"/>
      <c r="H686" s="977"/>
      <c r="I686" s="977"/>
      <c r="J686" s="977"/>
      <c r="K686" s="977"/>
      <c r="L686" s="977"/>
      <c r="M686" s="977"/>
      <c r="N686" s="977"/>
      <c r="O686" s="977"/>
      <c r="P686" s="977"/>
      <c r="Q686" s="977"/>
      <c r="R686" s="977"/>
      <c r="S686" s="977"/>
      <c r="T686" s="977"/>
      <c r="U686" s="977"/>
      <c r="V686" s="977"/>
      <c r="W686" s="977"/>
      <c r="X686" s="977"/>
      <c r="Y686" s="977"/>
    </row>
    <row r="687">
      <c r="A687" s="977"/>
      <c r="B687" s="977"/>
      <c r="C687" s="977"/>
      <c r="D687" s="977"/>
      <c r="E687" s="977"/>
      <c r="F687" s="977"/>
      <c r="G687" s="977"/>
      <c r="H687" s="977"/>
      <c r="I687" s="977"/>
      <c r="J687" s="977"/>
      <c r="K687" s="977"/>
      <c r="L687" s="977"/>
      <c r="M687" s="977"/>
      <c r="N687" s="977"/>
      <c r="O687" s="977"/>
      <c r="P687" s="977"/>
      <c r="Q687" s="977"/>
      <c r="R687" s="977"/>
      <c r="S687" s="977"/>
      <c r="T687" s="977"/>
      <c r="U687" s="977"/>
      <c r="V687" s="977"/>
      <c r="W687" s="977"/>
      <c r="X687" s="977"/>
      <c r="Y687" s="977"/>
    </row>
    <row r="688">
      <c r="A688" s="977"/>
      <c r="B688" s="977"/>
      <c r="C688" s="977"/>
      <c r="D688" s="977"/>
      <c r="E688" s="977"/>
      <c r="F688" s="977"/>
      <c r="G688" s="977"/>
      <c r="H688" s="977"/>
      <c r="I688" s="977"/>
      <c r="J688" s="977"/>
      <c r="K688" s="977"/>
      <c r="L688" s="977"/>
      <c r="M688" s="977"/>
      <c r="N688" s="977"/>
      <c r="O688" s="977"/>
      <c r="P688" s="977"/>
      <c r="Q688" s="977"/>
      <c r="R688" s="977"/>
      <c r="S688" s="977"/>
      <c r="T688" s="977"/>
      <c r="U688" s="977"/>
      <c r="V688" s="977"/>
      <c r="W688" s="977"/>
      <c r="X688" s="977"/>
      <c r="Y688" s="977"/>
    </row>
    <row r="689">
      <c r="A689" s="977"/>
      <c r="B689" s="977"/>
      <c r="C689" s="977"/>
      <c r="D689" s="977"/>
      <c r="E689" s="977"/>
      <c r="F689" s="977"/>
      <c r="G689" s="977"/>
      <c r="H689" s="977"/>
      <c r="I689" s="977"/>
      <c r="J689" s="977"/>
      <c r="K689" s="977"/>
      <c r="L689" s="977"/>
      <c r="M689" s="977"/>
      <c r="N689" s="977"/>
      <c r="O689" s="977"/>
      <c r="P689" s="977"/>
      <c r="Q689" s="977"/>
      <c r="R689" s="977"/>
      <c r="S689" s="977"/>
      <c r="T689" s="977"/>
      <c r="U689" s="977"/>
      <c r="V689" s="977"/>
      <c r="W689" s="977"/>
      <c r="X689" s="977"/>
      <c r="Y689" s="977"/>
    </row>
    <row r="690">
      <c r="A690" s="977"/>
      <c r="B690" s="977"/>
      <c r="C690" s="977"/>
      <c r="D690" s="977"/>
      <c r="E690" s="977"/>
      <c r="F690" s="977"/>
      <c r="G690" s="977"/>
      <c r="H690" s="977"/>
      <c r="I690" s="977"/>
      <c r="J690" s="977"/>
      <c r="K690" s="977"/>
      <c r="L690" s="977"/>
      <c r="M690" s="977"/>
      <c r="N690" s="977"/>
      <c r="O690" s="977"/>
      <c r="P690" s="977"/>
      <c r="Q690" s="977"/>
      <c r="R690" s="977"/>
      <c r="S690" s="977"/>
      <c r="T690" s="977"/>
      <c r="U690" s="977"/>
      <c r="V690" s="977"/>
      <c r="W690" s="977"/>
      <c r="X690" s="977"/>
      <c r="Y690" s="977"/>
    </row>
    <row r="691">
      <c r="A691" s="977"/>
      <c r="B691" s="977"/>
      <c r="C691" s="977"/>
      <c r="D691" s="977"/>
      <c r="E691" s="977"/>
      <c r="F691" s="977"/>
      <c r="G691" s="977"/>
      <c r="H691" s="977"/>
      <c r="I691" s="977"/>
      <c r="J691" s="977"/>
      <c r="K691" s="977"/>
      <c r="L691" s="977"/>
      <c r="M691" s="977"/>
      <c r="N691" s="977"/>
      <c r="O691" s="977"/>
      <c r="P691" s="977"/>
      <c r="Q691" s="977"/>
      <c r="R691" s="977"/>
      <c r="S691" s="977"/>
      <c r="T691" s="977"/>
      <c r="U691" s="977"/>
      <c r="V691" s="977"/>
      <c r="W691" s="977"/>
      <c r="X691" s="977"/>
      <c r="Y691" s="977"/>
    </row>
    <row r="692">
      <c r="A692" s="977"/>
      <c r="B692" s="977"/>
      <c r="C692" s="977"/>
      <c r="D692" s="977"/>
      <c r="E692" s="977"/>
      <c r="F692" s="977"/>
      <c r="G692" s="977"/>
      <c r="H692" s="977"/>
      <c r="I692" s="977"/>
      <c r="J692" s="977"/>
      <c r="K692" s="977"/>
      <c r="L692" s="977"/>
      <c r="M692" s="977"/>
      <c r="N692" s="977"/>
      <c r="O692" s="977"/>
      <c r="P692" s="977"/>
      <c r="Q692" s="977"/>
      <c r="R692" s="977"/>
      <c r="S692" s="977"/>
      <c r="T692" s="977"/>
      <c r="U692" s="977"/>
      <c r="V692" s="977"/>
      <c r="W692" s="977"/>
      <c r="X692" s="977"/>
      <c r="Y692" s="977"/>
    </row>
    <row r="693">
      <c r="A693" s="977"/>
      <c r="B693" s="977"/>
      <c r="C693" s="977"/>
      <c r="D693" s="977"/>
      <c r="E693" s="977"/>
      <c r="F693" s="977"/>
      <c r="G693" s="977"/>
      <c r="H693" s="977"/>
      <c r="I693" s="977"/>
      <c r="J693" s="977"/>
      <c r="K693" s="977"/>
      <c r="L693" s="977"/>
      <c r="M693" s="977"/>
      <c r="N693" s="977"/>
      <c r="O693" s="977"/>
      <c r="P693" s="977"/>
      <c r="Q693" s="977"/>
      <c r="R693" s="977"/>
      <c r="S693" s="977"/>
      <c r="T693" s="977"/>
      <c r="U693" s="977"/>
      <c r="V693" s="977"/>
      <c r="W693" s="977"/>
      <c r="X693" s="977"/>
      <c r="Y693" s="977"/>
    </row>
    <row r="694">
      <c r="A694" s="977"/>
      <c r="B694" s="977"/>
      <c r="C694" s="977"/>
      <c r="D694" s="977"/>
      <c r="E694" s="977"/>
      <c r="F694" s="977"/>
      <c r="G694" s="977"/>
      <c r="H694" s="977"/>
      <c r="I694" s="977"/>
      <c r="J694" s="977"/>
      <c r="K694" s="977"/>
      <c r="L694" s="977"/>
      <c r="M694" s="977"/>
      <c r="N694" s="977"/>
      <c r="O694" s="977"/>
      <c r="P694" s="977"/>
      <c r="Q694" s="977"/>
      <c r="R694" s="977"/>
      <c r="S694" s="977"/>
      <c r="T694" s="977"/>
      <c r="U694" s="977"/>
      <c r="V694" s="977"/>
      <c r="W694" s="977"/>
      <c r="X694" s="977"/>
      <c r="Y694" s="977"/>
    </row>
    <row r="695">
      <c r="A695" s="977"/>
      <c r="B695" s="977"/>
      <c r="C695" s="977"/>
      <c r="D695" s="977"/>
      <c r="E695" s="977"/>
      <c r="F695" s="977"/>
      <c r="G695" s="977"/>
      <c r="H695" s="977"/>
      <c r="I695" s="977"/>
      <c r="J695" s="977"/>
      <c r="K695" s="977"/>
      <c r="L695" s="977"/>
      <c r="M695" s="977"/>
      <c r="N695" s="977"/>
      <c r="O695" s="977"/>
      <c r="P695" s="977"/>
      <c r="Q695" s="977"/>
      <c r="R695" s="977"/>
      <c r="S695" s="977"/>
      <c r="T695" s="977"/>
      <c r="U695" s="977"/>
      <c r="V695" s="977"/>
      <c r="W695" s="977"/>
      <c r="X695" s="977"/>
      <c r="Y695" s="977"/>
    </row>
    <row r="696">
      <c r="A696" s="977"/>
      <c r="B696" s="977"/>
      <c r="C696" s="977"/>
      <c r="D696" s="977"/>
      <c r="E696" s="977"/>
      <c r="F696" s="977"/>
      <c r="G696" s="977"/>
      <c r="H696" s="977"/>
      <c r="I696" s="977"/>
      <c r="J696" s="977"/>
      <c r="K696" s="977"/>
      <c r="L696" s="977"/>
      <c r="M696" s="977"/>
      <c r="N696" s="977"/>
      <c r="O696" s="977"/>
      <c r="P696" s="977"/>
      <c r="Q696" s="977"/>
      <c r="R696" s="977"/>
      <c r="S696" s="977"/>
      <c r="T696" s="977"/>
      <c r="U696" s="977"/>
      <c r="V696" s="977"/>
      <c r="W696" s="977"/>
      <c r="X696" s="977"/>
      <c r="Y696" s="977"/>
    </row>
    <row r="697">
      <c r="A697" s="977"/>
      <c r="B697" s="977"/>
      <c r="C697" s="977"/>
      <c r="D697" s="977"/>
      <c r="E697" s="977"/>
      <c r="F697" s="977"/>
      <c r="G697" s="977"/>
      <c r="H697" s="977"/>
      <c r="I697" s="977"/>
      <c r="J697" s="977"/>
      <c r="K697" s="977"/>
      <c r="L697" s="977"/>
      <c r="M697" s="977"/>
      <c r="N697" s="977"/>
      <c r="O697" s="977"/>
      <c r="P697" s="977"/>
      <c r="Q697" s="977"/>
      <c r="R697" s="977"/>
      <c r="S697" s="977"/>
      <c r="T697" s="977"/>
      <c r="U697" s="977"/>
      <c r="V697" s="977"/>
      <c r="W697" s="977"/>
      <c r="X697" s="977"/>
      <c r="Y697" s="977"/>
    </row>
    <row r="698">
      <c r="A698" s="977"/>
      <c r="B698" s="977"/>
      <c r="C698" s="977"/>
      <c r="D698" s="977"/>
      <c r="E698" s="977"/>
      <c r="F698" s="977"/>
      <c r="G698" s="977"/>
      <c r="H698" s="977"/>
      <c r="I698" s="977"/>
      <c r="J698" s="977"/>
      <c r="K698" s="977"/>
      <c r="L698" s="977"/>
      <c r="M698" s="977"/>
      <c r="N698" s="977"/>
      <c r="O698" s="977"/>
      <c r="P698" s="977"/>
      <c r="Q698" s="977"/>
      <c r="R698" s="977"/>
      <c r="S698" s="977"/>
      <c r="T698" s="977"/>
      <c r="U698" s="977"/>
      <c r="V698" s="977"/>
      <c r="W698" s="977"/>
      <c r="X698" s="977"/>
      <c r="Y698" s="977"/>
    </row>
    <row r="699">
      <c r="A699" s="977"/>
      <c r="B699" s="977"/>
      <c r="C699" s="977"/>
      <c r="D699" s="977"/>
      <c r="E699" s="977"/>
      <c r="F699" s="977"/>
      <c r="G699" s="977"/>
      <c r="H699" s="977"/>
      <c r="I699" s="977"/>
      <c r="J699" s="977"/>
      <c r="K699" s="977"/>
      <c r="L699" s="977"/>
      <c r="M699" s="977"/>
      <c r="N699" s="977"/>
      <c r="O699" s="977"/>
      <c r="P699" s="977"/>
      <c r="Q699" s="977"/>
      <c r="R699" s="977"/>
      <c r="S699" s="977"/>
      <c r="T699" s="977"/>
      <c r="U699" s="977"/>
      <c r="V699" s="977"/>
      <c r="W699" s="977"/>
      <c r="X699" s="977"/>
      <c r="Y699" s="977"/>
    </row>
    <row r="700">
      <c r="A700" s="977"/>
      <c r="B700" s="977"/>
      <c r="C700" s="977"/>
      <c r="D700" s="977"/>
      <c r="E700" s="977"/>
      <c r="F700" s="977"/>
      <c r="G700" s="977"/>
      <c r="H700" s="977"/>
      <c r="I700" s="977"/>
      <c r="J700" s="977"/>
      <c r="K700" s="977"/>
      <c r="L700" s="977"/>
      <c r="M700" s="977"/>
      <c r="N700" s="977"/>
      <c r="O700" s="977"/>
      <c r="P700" s="977"/>
      <c r="Q700" s="977"/>
      <c r="R700" s="977"/>
      <c r="S700" s="977"/>
      <c r="T700" s="977"/>
      <c r="U700" s="977"/>
      <c r="V700" s="977"/>
      <c r="W700" s="977"/>
      <c r="X700" s="977"/>
      <c r="Y700" s="977"/>
    </row>
    <row r="701">
      <c r="A701" s="977"/>
      <c r="B701" s="977"/>
      <c r="C701" s="977"/>
      <c r="D701" s="977"/>
      <c r="E701" s="977"/>
      <c r="F701" s="977"/>
      <c r="G701" s="977"/>
      <c r="H701" s="977"/>
      <c r="I701" s="977"/>
      <c r="J701" s="977"/>
      <c r="K701" s="977"/>
      <c r="L701" s="977"/>
      <c r="M701" s="977"/>
      <c r="N701" s="977"/>
      <c r="O701" s="977"/>
      <c r="P701" s="977"/>
      <c r="Q701" s="977"/>
      <c r="R701" s="977"/>
      <c r="S701" s="977"/>
      <c r="T701" s="977"/>
      <c r="U701" s="977"/>
      <c r="V701" s="977"/>
      <c r="W701" s="977"/>
      <c r="X701" s="977"/>
      <c r="Y701" s="977"/>
    </row>
    <row r="702">
      <c r="A702" s="977"/>
      <c r="B702" s="977"/>
      <c r="C702" s="977"/>
      <c r="D702" s="977"/>
      <c r="E702" s="977"/>
      <c r="F702" s="977"/>
      <c r="G702" s="977"/>
      <c r="H702" s="977"/>
      <c r="I702" s="977"/>
      <c r="J702" s="977"/>
      <c r="K702" s="977"/>
      <c r="L702" s="977"/>
      <c r="M702" s="977"/>
      <c r="N702" s="977"/>
      <c r="O702" s="977"/>
      <c r="P702" s="977"/>
      <c r="Q702" s="977"/>
      <c r="R702" s="977"/>
      <c r="S702" s="977"/>
      <c r="T702" s="977"/>
      <c r="U702" s="977"/>
      <c r="V702" s="977"/>
      <c r="W702" s="977"/>
      <c r="X702" s="977"/>
      <c r="Y702" s="977"/>
    </row>
    <row r="703">
      <c r="A703" s="977"/>
      <c r="B703" s="977"/>
      <c r="C703" s="977"/>
      <c r="D703" s="977"/>
      <c r="E703" s="977"/>
      <c r="F703" s="977"/>
      <c r="G703" s="977"/>
      <c r="H703" s="977"/>
      <c r="I703" s="977"/>
      <c r="J703" s="977"/>
      <c r="K703" s="977"/>
      <c r="L703" s="977"/>
      <c r="M703" s="977"/>
      <c r="N703" s="977"/>
      <c r="O703" s="977"/>
      <c r="P703" s="977"/>
      <c r="Q703" s="977"/>
      <c r="R703" s="977"/>
      <c r="S703" s="977"/>
      <c r="T703" s="977"/>
      <c r="U703" s="977"/>
      <c r="V703" s="977"/>
      <c r="W703" s="977"/>
      <c r="X703" s="977"/>
      <c r="Y703" s="977"/>
    </row>
    <row r="704">
      <c r="A704" s="977"/>
      <c r="B704" s="977"/>
      <c r="C704" s="977"/>
      <c r="D704" s="977"/>
      <c r="E704" s="977"/>
      <c r="F704" s="977"/>
      <c r="G704" s="977"/>
      <c r="H704" s="977"/>
      <c r="I704" s="977"/>
      <c r="J704" s="977"/>
      <c r="K704" s="977"/>
      <c r="L704" s="977"/>
      <c r="M704" s="977"/>
      <c r="N704" s="977"/>
      <c r="O704" s="977"/>
      <c r="P704" s="977"/>
      <c r="Q704" s="977"/>
      <c r="R704" s="977"/>
      <c r="S704" s="977"/>
      <c r="T704" s="977"/>
      <c r="U704" s="977"/>
      <c r="V704" s="977"/>
      <c r="W704" s="977"/>
      <c r="X704" s="977"/>
      <c r="Y704" s="977"/>
    </row>
    <row r="705">
      <c r="A705" s="977"/>
      <c r="B705" s="977"/>
      <c r="C705" s="977"/>
      <c r="D705" s="977"/>
      <c r="E705" s="977"/>
      <c r="F705" s="977"/>
      <c r="G705" s="977"/>
      <c r="H705" s="977"/>
      <c r="I705" s="977"/>
      <c r="J705" s="977"/>
      <c r="K705" s="977"/>
      <c r="L705" s="977"/>
      <c r="M705" s="977"/>
      <c r="N705" s="977"/>
      <c r="O705" s="977"/>
      <c r="P705" s="977"/>
      <c r="Q705" s="977"/>
      <c r="R705" s="977"/>
      <c r="S705" s="977"/>
      <c r="T705" s="977"/>
      <c r="U705" s="977"/>
      <c r="V705" s="977"/>
      <c r="W705" s="977"/>
      <c r="X705" s="977"/>
      <c r="Y705" s="977"/>
    </row>
    <row r="706">
      <c r="A706" s="977"/>
      <c r="B706" s="977"/>
      <c r="C706" s="977"/>
      <c r="D706" s="977"/>
      <c r="E706" s="977"/>
      <c r="F706" s="977"/>
      <c r="G706" s="977"/>
      <c r="H706" s="977"/>
      <c r="I706" s="977"/>
      <c r="J706" s="977"/>
      <c r="K706" s="977"/>
      <c r="L706" s="977"/>
      <c r="M706" s="977"/>
      <c r="N706" s="977"/>
      <c r="O706" s="977"/>
      <c r="P706" s="977"/>
      <c r="Q706" s="977"/>
      <c r="R706" s="977"/>
      <c r="S706" s="977"/>
      <c r="T706" s="977"/>
      <c r="U706" s="977"/>
      <c r="V706" s="977"/>
      <c r="W706" s="977"/>
      <c r="X706" s="977"/>
      <c r="Y706" s="977"/>
    </row>
    <row r="707">
      <c r="A707" s="977"/>
      <c r="B707" s="977"/>
      <c r="C707" s="977"/>
      <c r="D707" s="977"/>
      <c r="E707" s="977"/>
      <c r="F707" s="977"/>
      <c r="G707" s="977"/>
      <c r="H707" s="977"/>
      <c r="I707" s="977"/>
      <c r="J707" s="977"/>
      <c r="K707" s="977"/>
      <c r="L707" s="977"/>
      <c r="M707" s="977"/>
      <c r="N707" s="977"/>
      <c r="O707" s="977"/>
      <c r="P707" s="977"/>
      <c r="Q707" s="977"/>
      <c r="R707" s="977"/>
      <c r="S707" s="977"/>
      <c r="T707" s="977"/>
      <c r="U707" s="977"/>
      <c r="V707" s="977"/>
      <c r="W707" s="977"/>
      <c r="X707" s="977"/>
      <c r="Y707" s="977"/>
    </row>
    <row r="708">
      <c r="A708" s="977"/>
      <c r="B708" s="977"/>
      <c r="C708" s="977"/>
      <c r="D708" s="977"/>
      <c r="E708" s="977"/>
      <c r="F708" s="977"/>
      <c r="G708" s="977"/>
      <c r="H708" s="977"/>
      <c r="I708" s="977"/>
      <c r="J708" s="977"/>
      <c r="K708" s="977"/>
      <c r="L708" s="977"/>
      <c r="M708" s="977"/>
      <c r="N708" s="977"/>
      <c r="O708" s="977"/>
      <c r="P708" s="977"/>
      <c r="Q708" s="977"/>
      <c r="R708" s="977"/>
      <c r="S708" s="977"/>
      <c r="T708" s="977"/>
      <c r="U708" s="977"/>
      <c r="V708" s="977"/>
      <c r="W708" s="977"/>
      <c r="X708" s="977"/>
      <c r="Y708" s="977"/>
    </row>
    <row r="709">
      <c r="A709" s="977"/>
      <c r="B709" s="977"/>
      <c r="C709" s="977"/>
      <c r="D709" s="977"/>
      <c r="E709" s="977"/>
      <c r="F709" s="977"/>
      <c r="G709" s="977"/>
      <c r="H709" s="977"/>
      <c r="I709" s="977"/>
      <c r="J709" s="977"/>
      <c r="K709" s="977"/>
      <c r="L709" s="977"/>
      <c r="M709" s="977"/>
      <c r="N709" s="977"/>
      <c r="O709" s="977"/>
      <c r="P709" s="977"/>
      <c r="Q709" s="977"/>
      <c r="R709" s="977"/>
      <c r="S709" s="977"/>
      <c r="T709" s="977"/>
      <c r="U709" s="977"/>
      <c r="V709" s="977"/>
      <c r="W709" s="977"/>
      <c r="X709" s="977"/>
      <c r="Y709" s="977"/>
    </row>
    <row r="710">
      <c r="A710" s="977"/>
      <c r="B710" s="977"/>
      <c r="C710" s="977"/>
      <c r="D710" s="977"/>
      <c r="E710" s="977"/>
      <c r="F710" s="977"/>
      <c r="G710" s="977"/>
      <c r="H710" s="977"/>
      <c r="I710" s="977"/>
      <c r="J710" s="977"/>
      <c r="K710" s="977"/>
      <c r="L710" s="977"/>
      <c r="M710" s="977"/>
      <c r="N710" s="977"/>
      <c r="O710" s="977"/>
      <c r="P710" s="977"/>
      <c r="Q710" s="977"/>
      <c r="R710" s="977"/>
      <c r="S710" s="977"/>
      <c r="T710" s="977"/>
      <c r="U710" s="977"/>
      <c r="V710" s="977"/>
      <c r="W710" s="977"/>
      <c r="X710" s="977"/>
      <c r="Y710" s="977"/>
    </row>
    <row r="711">
      <c r="A711" s="977"/>
      <c r="B711" s="977"/>
      <c r="C711" s="977"/>
      <c r="D711" s="977"/>
      <c r="E711" s="977"/>
      <c r="F711" s="977"/>
      <c r="G711" s="977"/>
      <c r="H711" s="977"/>
      <c r="I711" s="977"/>
      <c r="J711" s="977"/>
      <c r="K711" s="977"/>
      <c r="L711" s="977"/>
      <c r="M711" s="977"/>
      <c r="N711" s="977"/>
      <c r="O711" s="977"/>
      <c r="P711" s="977"/>
      <c r="Q711" s="977"/>
      <c r="R711" s="977"/>
      <c r="S711" s="977"/>
      <c r="T711" s="977"/>
      <c r="U711" s="977"/>
      <c r="V711" s="977"/>
      <c r="W711" s="977"/>
      <c r="X711" s="977"/>
      <c r="Y711" s="977"/>
    </row>
    <row r="712">
      <c r="A712" s="977"/>
      <c r="B712" s="977"/>
      <c r="C712" s="977"/>
      <c r="D712" s="977"/>
      <c r="E712" s="977"/>
      <c r="F712" s="977"/>
      <c r="G712" s="977"/>
      <c r="H712" s="977"/>
      <c r="I712" s="977"/>
      <c r="J712" s="977"/>
      <c r="K712" s="977"/>
      <c r="L712" s="977"/>
      <c r="M712" s="977"/>
      <c r="N712" s="977"/>
      <c r="O712" s="977"/>
      <c r="P712" s="977"/>
      <c r="Q712" s="977"/>
      <c r="R712" s="977"/>
      <c r="S712" s="977"/>
      <c r="T712" s="977"/>
      <c r="U712" s="977"/>
      <c r="V712" s="977"/>
      <c r="W712" s="977"/>
      <c r="X712" s="977"/>
      <c r="Y712" s="977"/>
    </row>
    <row r="713">
      <c r="A713" s="977"/>
      <c r="B713" s="977"/>
      <c r="C713" s="977"/>
      <c r="D713" s="977"/>
      <c r="E713" s="977"/>
      <c r="F713" s="977"/>
      <c r="G713" s="977"/>
      <c r="H713" s="977"/>
      <c r="I713" s="977"/>
      <c r="J713" s="977"/>
      <c r="K713" s="977"/>
      <c r="L713" s="977"/>
      <c r="M713" s="977"/>
      <c r="N713" s="977"/>
      <c r="O713" s="977"/>
      <c r="P713" s="977"/>
      <c r="Q713" s="977"/>
      <c r="R713" s="977"/>
      <c r="S713" s="977"/>
      <c r="T713" s="977"/>
      <c r="U713" s="977"/>
      <c r="V713" s="977"/>
      <c r="W713" s="977"/>
      <c r="X713" s="977"/>
      <c r="Y713" s="977"/>
    </row>
    <row r="714">
      <c r="A714" s="977"/>
      <c r="B714" s="977"/>
      <c r="C714" s="977"/>
      <c r="D714" s="977"/>
      <c r="E714" s="977"/>
      <c r="F714" s="977"/>
      <c r="G714" s="977"/>
      <c r="H714" s="977"/>
      <c r="I714" s="977"/>
      <c r="J714" s="977"/>
      <c r="K714" s="977"/>
      <c r="L714" s="977"/>
      <c r="M714" s="977"/>
      <c r="N714" s="977"/>
      <c r="O714" s="977"/>
      <c r="P714" s="977"/>
      <c r="Q714" s="977"/>
      <c r="R714" s="977"/>
      <c r="S714" s="977"/>
      <c r="T714" s="977"/>
      <c r="U714" s="977"/>
      <c r="V714" s="977"/>
      <c r="W714" s="977"/>
      <c r="X714" s="977"/>
      <c r="Y714" s="977"/>
    </row>
    <row r="715">
      <c r="A715" s="977"/>
      <c r="B715" s="977"/>
      <c r="C715" s="977"/>
      <c r="D715" s="977"/>
      <c r="E715" s="977"/>
      <c r="F715" s="977"/>
      <c r="G715" s="977"/>
      <c r="H715" s="977"/>
      <c r="I715" s="977"/>
      <c r="J715" s="977"/>
      <c r="K715" s="977"/>
      <c r="L715" s="977"/>
      <c r="M715" s="977"/>
      <c r="N715" s="977"/>
      <c r="O715" s="977"/>
      <c r="P715" s="977"/>
      <c r="Q715" s="977"/>
      <c r="R715" s="977"/>
      <c r="S715" s="977"/>
      <c r="T715" s="977"/>
      <c r="U715" s="977"/>
      <c r="V715" s="977"/>
      <c r="W715" s="977"/>
      <c r="X715" s="977"/>
      <c r="Y715" s="977"/>
    </row>
    <row r="716">
      <c r="A716" s="977"/>
      <c r="B716" s="977"/>
      <c r="C716" s="977"/>
      <c r="D716" s="977"/>
      <c r="E716" s="977"/>
      <c r="F716" s="977"/>
      <c r="G716" s="977"/>
      <c r="H716" s="977"/>
      <c r="I716" s="977"/>
      <c r="J716" s="977"/>
      <c r="K716" s="977"/>
      <c r="L716" s="977"/>
      <c r="M716" s="977"/>
      <c r="N716" s="977"/>
      <c r="O716" s="977"/>
      <c r="P716" s="977"/>
      <c r="Q716" s="977"/>
      <c r="R716" s="977"/>
      <c r="S716" s="977"/>
      <c r="T716" s="977"/>
      <c r="U716" s="977"/>
      <c r="V716" s="977"/>
      <c r="W716" s="977"/>
      <c r="X716" s="977"/>
      <c r="Y716" s="977"/>
    </row>
    <row r="717">
      <c r="A717" s="977"/>
      <c r="B717" s="977"/>
      <c r="C717" s="977"/>
      <c r="D717" s="977"/>
      <c r="E717" s="977"/>
      <c r="F717" s="977"/>
      <c r="G717" s="977"/>
      <c r="H717" s="977"/>
      <c r="I717" s="977"/>
      <c r="J717" s="977"/>
      <c r="K717" s="977"/>
      <c r="L717" s="977"/>
      <c r="M717" s="977"/>
      <c r="N717" s="977"/>
      <c r="O717" s="977"/>
      <c r="P717" s="977"/>
      <c r="Q717" s="977"/>
      <c r="R717" s="977"/>
      <c r="S717" s="977"/>
      <c r="T717" s="977"/>
      <c r="U717" s="977"/>
      <c r="V717" s="977"/>
      <c r="W717" s="977"/>
      <c r="X717" s="977"/>
      <c r="Y717" s="977"/>
    </row>
    <row r="718">
      <c r="A718" s="977"/>
      <c r="B718" s="977"/>
      <c r="C718" s="977"/>
      <c r="D718" s="977"/>
      <c r="E718" s="977"/>
      <c r="F718" s="977"/>
      <c r="G718" s="977"/>
      <c r="H718" s="977"/>
      <c r="I718" s="977"/>
      <c r="J718" s="977"/>
      <c r="K718" s="977"/>
      <c r="L718" s="977"/>
      <c r="M718" s="977"/>
      <c r="N718" s="977"/>
      <c r="O718" s="977"/>
      <c r="P718" s="977"/>
      <c r="Q718" s="977"/>
      <c r="R718" s="977"/>
      <c r="S718" s="977"/>
      <c r="T718" s="977"/>
      <c r="U718" s="977"/>
      <c r="V718" s="977"/>
      <c r="W718" s="977"/>
      <c r="X718" s="977"/>
      <c r="Y718" s="977"/>
    </row>
    <row r="719">
      <c r="A719" s="977"/>
      <c r="B719" s="977"/>
      <c r="C719" s="977"/>
      <c r="D719" s="977"/>
      <c r="E719" s="977"/>
      <c r="F719" s="977"/>
      <c r="G719" s="977"/>
      <c r="H719" s="977"/>
      <c r="I719" s="977"/>
      <c r="J719" s="977"/>
      <c r="K719" s="977"/>
      <c r="L719" s="977"/>
      <c r="M719" s="977"/>
      <c r="N719" s="977"/>
      <c r="O719" s="977"/>
      <c r="P719" s="977"/>
      <c r="Q719" s="977"/>
      <c r="R719" s="977"/>
      <c r="S719" s="977"/>
      <c r="T719" s="977"/>
      <c r="U719" s="977"/>
      <c r="V719" s="977"/>
      <c r="W719" s="977"/>
      <c r="X719" s="977"/>
      <c r="Y719" s="977"/>
    </row>
    <row r="720">
      <c r="A720" s="977"/>
      <c r="B720" s="977"/>
      <c r="C720" s="977"/>
      <c r="D720" s="977"/>
      <c r="E720" s="977"/>
      <c r="F720" s="977"/>
      <c r="G720" s="977"/>
      <c r="H720" s="977"/>
      <c r="I720" s="977"/>
      <c r="J720" s="977"/>
      <c r="K720" s="977"/>
      <c r="L720" s="977"/>
      <c r="M720" s="977"/>
      <c r="N720" s="977"/>
      <c r="O720" s="977"/>
      <c r="P720" s="977"/>
      <c r="Q720" s="977"/>
      <c r="R720" s="977"/>
      <c r="S720" s="977"/>
      <c r="T720" s="977"/>
      <c r="U720" s="977"/>
      <c r="V720" s="977"/>
      <c r="W720" s="977"/>
      <c r="X720" s="977"/>
      <c r="Y720" s="977"/>
    </row>
    <row r="721">
      <c r="A721" s="977"/>
      <c r="B721" s="977"/>
      <c r="C721" s="977"/>
      <c r="D721" s="977"/>
      <c r="E721" s="977"/>
      <c r="F721" s="977"/>
      <c r="G721" s="977"/>
      <c r="H721" s="977"/>
      <c r="I721" s="977"/>
      <c r="J721" s="977"/>
      <c r="K721" s="977"/>
      <c r="L721" s="977"/>
      <c r="M721" s="977"/>
      <c r="N721" s="977"/>
      <c r="O721" s="977"/>
      <c r="P721" s="977"/>
      <c r="Q721" s="977"/>
      <c r="R721" s="977"/>
      <c r="S721" s="977"/>
      <c r="T721" s="977"/>
      <c r="U721" s="977"/>
      <c r="V721" s="977"/>
      <c r="W721" s="977"/>
      <c r="X721" s="977"/>
      <c r="Y721" s="977"/>
    </row>
    <row r="722">
      <c r="A722" s="977"/>
      <c r="B722" s="977"/>
      <c r="C722" s="977"/>
      <c r="D722" s="977"/>
      <c r="E722" s="977"/>
      <c r="F722" s="977"/>
      <c r="G722" s="977"/>
      <c r="H722" s="977"/>
      <c r="I722" s="977"/>
      <c r="J722" s="977"/>
      <c r="K722" s="977"/>
      <c r="L722" s="977"/>
      <c r="M722" s="977"/>
      <c r="N722" s="977"/>
      <c r="O722" s="977"/>
      <c r="P722" s="977"/>
      <c r="Q722" s="977"/>
      <c r="R722" s="977"/>
      <c r="S722" s="977"/>
      <c r="T722" s="977"/>
      <c r="U722" s="977"/>
      <c r="V722" s="977"/>
      <c r="W722" s="977"/>
      <c r="X722" s="977"/>
      <c r="Y722" s="977"/>
    </row>
    <row r="723">
      <c r="A723" s="977"/>
      <c r="B723" s="977"/>
      <c r="C723" s="977"/>
      <c r="D723" s="977"/>
      <c r="E723" s="977"/>
      <c r="F723" s="977"/>
      <c r="G723" s="977"/>
      <c r="H723" s="977"/>
      <c r="I723" s="977"/>
      <c r="J723" s="977"/>
      <c r="K723" s="977"/>
      <c r="L723" s="977"/>
      <c r="M723" s="977"/>
      <c r="N723" s="977"/>
      <c r="O723" s="977"/>
      <c r="P723" s="977"/>
      <c r="Q723" s="977"/>
      <c r="R723" s="977"/>
      <c r="S723" s="977"/>
      <c r="T723" s="977"/>
      <c r="U723" s="977"/>
      <c r="V723" s="977"/>
      <c r="W723" s="977"/>
      <c r="X723" s="977"/>
      <c r="Y723" s="977"/>
    </row>
    <row r="724">
      <c r="A724" s="977"/>
      <c r="B724" s="977"/>
      <c r="C724" s="977"/>
      <c r="D724" s="977"/>
      <c r="E724" s="977"/>
      <c r="F724" s="977"/>
      <c r="G724" s="977"/>
      <c r="H724" s="977"/>
      <c r="I724" s="977"/>
      <c r="J724" s="977"/>
      <c r="K724" s="977"/>
      <c r="L724" s="977"/>
      <c r="M724" s="977"/>
      <c r="N724" s="977"/>
      <c r="O724" s="977"/>
      <c r="P724" s="977"/>
      <c r="Q724" s="977"/>
      <c r="R724" s="977"/>
      <c r="S724" s="977"/>
      <c r="T724" s="977"/>
      <c r="U724" s="977"/>
      <c r="V724" s="977"/>
      <c r="W724" s="977"/>
      <c r="X724" s="977"/>
      <c r="Y724" s="977"/>
    </row>
    <row r="725">
      <c r="A725" s="977"/>
      <c r="B725" s="977"/>
      <c r="C725" s="977"/>
      <c r="D725" s="977"/>
      <c r="E725" s="977"/>
      <c r="F725" s="977"/>
      <c r="G725" s="977"/>
      <c r="H725" s="977"/>
      <c r="I725" s="977"/>
      <c r="J725" s="977"/>
      <c r="K725" s="977"/>
      <c r="L725" s="977"/>
      <c r="M725" s="977"/>
      <c r="N725" s="977"/>
      <c r="O725" s="977"/>
      <c r="P725" s="977"/>
      <c r="Q725" s="977"/>
      <c r="R725" s="977"/>
      <c r="S725" s="977"/>
      <c r="T725" s="977"/>
      <c r="U725" s="977"/>
      <c r="V725" s="977"/>
      <c r="W725" s="977"/>
      <c r="X725" s="977"/>
      <c r="Y725" s="977"/>
    </row>
    <row r="726">
      <c r="A726" s="977"/>
      <c r="B726" s="977"/>
      <c r="C726" s="977"/>
      <c r="D726" s="977"/>
      <c r="E726" s="977"/>
      <c r="F726" s="977"/>
      <c r="G726" s="977"/>
      <c r="H726" s="977"/>
      <c r="I726" s="977"/>
      <c r="J726" s="977"/>
      <c r="K726" s="977"/>
      <c r="L726" s="977"/>
      <c r="M726" s="977"/>
      <c r="N726" s="977"/>
      <c r="O726" s="977"/>
      <c r="P726" s="977"/>
      <c r="Q726" s="977"/>
      <c r="R726" s="977"/>
      <c r="S726" s="977"/>
      <c r="T726" s="977"/>
      <c r="U726" s="977"/>
      <c r="V726" s="977"/>
      <c r="W726" s="977"/>
      <c r="X726" s="977"/>
      <c r="Y726" s="977"/>
    </row>
    <row r="727">
      <c r="A727" s="977"/>
      <c r="B727" s="977"/>
      <c r="C727" s="977"/>
      <c r="D727" s="977"/>
      <c r="E727" s="977"/>
      <c r="F727" s="977"/>
      <c r="G727" s="977"/>
      <c r="H727" s="977"/>
      <c r="I727" s="977"/>
      <c r="J727" s="977"/>
      <c r="K727" s="977"/>
      <c r="L727" s="977"/>
      <c r="M727" s="977"/>
      <c r="N727" s="977"/>
      <c r="O727" s="977"/>
      <c r="P727" s="977"/>
      <c r="Q727" s="977"/>
      <c r="R727" s="977"/>
      <c r="S727" s="977"/>
      <c r="T727" s="977"/>
      <c r="U727" s="977"/>
      <c r="V727" s="977"/>
      <c r="W727" s="977"/>
      <c r="X727" s="977"/>
      <c r="Y727" s="977"/>
    </row>
    <row r="728">
      <c r="A728" s="977"/>
      <c r="B728" s="977"/>
      <c r="C728" s="977"/>
      <c r="D728" s="977"/>
      <c r="E728" s="977"/>
      <c r="F728" s="977"/>
      <c r="G728" s="977"/>
      <c r="H728" s="977"/>
      <c r="I728" s="977"/>
      <c r="J728" s="977"/>
      <c r="K728" s="977"/>
      <c r="L728" s="977"/>
      <c r="M728" s="977"/>
      <c r="N728" s="977"/>
      <c r="O728" s="977"/>
      <c r="P728" s="977"/>
      <c r="Q728" s="977"/>
      <c r="R728" s="977"/>
      <c r="S728" s="977"/>
      <c r="T728" s="977"/>
      <c r="U728" s="977"/>
      <c r="V728" s="977"/>
      <c r="W728" s="977"/>
      <c r="X728" s="977"/>
      <c r="Y728" s="977"/>
    </row>
    <row r="729">
      <c r="A729" s="977"/>
      <c r="B729" s="977"/>
      <c r="C729" s="977"/>
      <c r="D729" s="977"/>
      <c r="E729" s="977"/>
      <c r="F729" s="977"/>
      <c r="G729" s="977"/>
      <c r="H729" s="977"/>
      <c r="I729" s="977"/>
      <c r="J729" s="977"/>
      <c r="K729" s="977"/>
      <c r="L729" s="977"/>
      <c r="M729" s="977"/>
      <c r="N729" s="977"/>
      <c r="O729" s="977"/>
      <c r="P729" s="977"/>
      <c r="Q729" s="977"/>
      <c r="R729" s="977"/>
      <c r="S729" s="977"/>
      <c r="T729" s="977"/>
      <c r="U729" s="977"/>
      <c r="V729" s="977"/>
      <c r="W729" s="977"/>
      <c r="X729" s="977"/>
      <c r="Y729" s="977"/>
    </row>
    <row r="730">
      <c r="A730" s="977"/>
      <c r="B730" s="977"/>
      <c r="C730" s="977"/>
      <c r="D730" s="977"/>
      <c r="E730" s="977"/>
      <c r="F730" s="977"/>
      <c r="G730" s="977"/>
      <c r="H730" s="977"/>
      <c r="I730" s="977"/>
      <c r="J730" s="977"/>
      <c r="K730" s="977"/>
      <c r="L730" s="977"/>
      <c r="M730" s="977"/>
      <c r="N730" s="977"/>
      <c r="O730" s="977"/>
      <c r="P730" s="977"/>
      <c r="Q730" s="977"/>
      <c r="R730" s="977"/>
      <c r="S730" s="977"/>
      <c r="T730" s="977"/>
      <c r="U730" s="977"/>
      <c r="V730" s="977"/>
      <c r="W730" s="977"/>
      <c r="X730" s="977"/>
      <c r="Y730" s="977"/>
    </row>
    <row r="731">
      <c r="A731" s="977"/>
      <c r="B731" s="977"/>
      <c r="C731" s="977"/>
      <c r="D731" s="977"/>
      <c r="E731" s="977"/>
      <c r="F731" s="977"/>
      <c r="G731" s="977"/>
      <c r="H731" s="977"/>
      <c r="I731" s="977"/>
      <c r="J731" s="977"/>
      <c r="K731" s="977"/>
      <c r="L731" s="977"/>
      <c r="M731" s="977"/>
      <c r="N731" s="977"/>
      <c r="O731" s="977"/>
      <c r="P731" s="977"/>
      <c r="Q731" s="977"/>
      <c r="R731" s="977"/>
      <c r="S731" s="977"/>
      <c r="T731" s="977"/>
      <c r="U731" s="977"/>
      <c r="V731" s="977"/>
      <c r="W731" s="977"/>
      <c r="X731" s="977"/>
      <c r="Y731" s="977"/>
    </row>
    <row r="732">
      <c r="A732" s="977"/>
      <c r="B732" s="977"/>
      <c r="C732" s="977"/>
      <c r="D732" s="977"/>
      <c r="E732" s="977"/>
      <c r="F732" s="977"/>
      <c r="G732" s="977"/>
      <c r="H732" s="977"/>
      <c r="I732" s="977"/>
      <c r="J732" s="977"/>
      <c r="K732" s="977"/>
      <c r="L732" s="977"/>
      <c r="M732" s="977"/>
      <c r="N732" s="977"/>
      <c r="O732" s="977"/>
      <c r="P732" s="977"/>
      <c r="Q732" s="977"/>
      <c r="R732" s="977"/>
      <c r="S732" s="977"/>
      <c r="T732" s="977"/>
      <c r="U732" s="977"/>
      <c r="V732" s="977"/>
      <c r="W732" s="977"/>
      <c r="X732" s="977"/>
      <c r="Y732" s="977"/>
    </row>
    <row r="733">
      <c r="A733" s="977"/>
      <c r="B733" s="977"/>
      <c r="C733" s="977"/>
      <c r="D733" s="977"/>
      <c r="E733" s="977"/>
      <c r="F733" s="977"/>
      <c r="G733" s="977"/>
      <c r="H733" s="977"/>
      <c r="I733" s="977"/>
      <c r="J733" s="977"/>
      <c r="K733" s="977"/>
      <c r="L733" s="977"/>
      <c r="M733" s="977"/>
      <c r="N733" s="977"/>
      <c r="O733" s="977"/>
      <c r="P733" s="977"/>
      <c r="Q733" s="977"/>
      <c r="R733" s="977"/>
      <c r="S733" s="977"/>
      <c r="T733" s="977"/>
      <c r="U733" s="977"/>
      <c r="V733" s="977"/>
      <c r="W733" s="977"/>
      <c r="X733" s="977"/>
      <c r="Y733" s="977"/>
    </row>
    <row r="734">
      <c r="A734" s="977"/>
      <c r="B734" s="977"/>
      <c r="C734" s="977"/>
      <c r="D734" s="977"/>
      <c r="E734" s="977"/>
      <c r="F734" s="977"/>
      <c r="G734" s="977"/>
      <c r="H734" s="977"/>
      <c r="I734" s="977"/>
      <c r="J734" s="977"/>
      <c r="K734" s="977"/>
      <c r="L734" s="977"/>
      <c r="M734" s="977"/>
      <c r="N734" s="977"/>
      <c r="O734" s="977"/>
      <c r="P734" s="977"/>
      <c r="Q734" s="977"/>
      <c r="R734" s="977"/>
      <c r="S734" s="977"/>
      <c r="T734" s="977"/>
      <c r="U734" s="977"/>
      <c r="V734" s="977"/>
      <c r="W734" s="977"/>
      <c r="X734" s="977"/>
      <c r="Y734" s="977"/>
    </row>
    <row r="735">
      <c r="A735" s="977"/>
      <c r="B735" s="977"/>
      <c r="C735" s="977"/>
      <c r="D735" s="977"/>
      <c r="E735" s="977"/>
      <c r="F735" s="977"/>
      <c r="G735" s="977"/>
      <c r="H735" s="977"/>
      <c r="I735" s="977"/>
      <c r="J735" s="977"/>
      <c r="K735" s="977"/>
      <c r="L735" s="977"/>
      <c r="M735" s="977"/>
      <c r="N735" s="977"/>
      <c r="O735" s="977"/>
      <c r="P735" s="977"/>
      <c r="Q735" s="977"/>
      <c r="R735" s="977"/>
      <c r="S735" s="977"/>
      <c r="T735" s="977"/>
      <c r="U735" s="977"/>
      <c r="V735" s="977"/>
      <c r="W735" s="977"/>
      <c r="X735" s="977"/>
      <c r="Y735" s="977"/>
    </row>
    <row r="736">
      <c r="A736" s="977"/>
      <c r="B736" s="977"/>
      <c r="C736" s="977"/>
      <c r="D736" s="977"/>
      <c r="E736" s="977"/>
      <c r="F736" s="977"/>
      <c r="G736" s="977"/>
      <c r="H736" s="977"/>
      <c r="I736" s="977"/>
      <c r="J736" s="977"/>
      <c r="K736" s="977"/>
      <c r="L736" s="977"/>
      <c r="M736" s="977"/>
      <c r="N736" s="977"/>
      <c r="O736" s="977"/>
      <c r="P736" s="977"/>
      <c r="Q736" s="977"/>
      <c r="R736" s="977"/>
      <c r="S736" s="977"/>
      <c r="T736" s="977"/>
      <c r="U736" s="977"/>
      <c r="V736" s="977"/>
      <c r="W736" s="977"/>
      <c r="X736" s="977"/>
      <c r="Y736" s="977"/>
    </row>
    <row r="737">
      <c r="A737" s="977"/>
      <c r="B737" s="977"/>
      <c r="C737" s="977"/>
      <c r="D737" s="977"/>
      <c r="E737" s="977"/>
      <c r="F737" s="977"/>
      <c r="G737" s="977"/>
      <c r="H737" s="977"/>
      <c r="I737" s="977"/>
      <c r="J737" s="977"/>
      <c r="K737" s="977"/>
      <c r="L737" s="977"/>
      <c r="M737" s="977"/>
      <c r="N737" s="977"/>
      <c r="O737" s="977"/>
      <c r="P737" s="977"/>
      <c r="Q737" s="977"/>
      <c r="R737" s="977"/>
      <c r="S737" s="977"/>
      <c r="T737" s="977"/>
      <c r="U737" s="977"/>
      <c r="V737" s="977"/>
      <c r="W737" s="977"/>
      <c r="X737" s="977"/>
      <c r="Y737" s="977"/>
    </row>
    <row r="738">
      <c r="A738" s="977"/>
      <c r="B738" s="977"/>
      <c r="C738" s="977"/>
      <c r="D738" s="977"/>
      <c r="E738" s="977"/>
      <c r="F738" s="977"/>
      <c r="G738" s="977"/>
      <c r="H738" s="977"/>
      <c r="I738" s="977"/>
      <c r="J738" s="977"/>
      <c r="K738" s="977"/>
      <c r="L738" s="977"/>
      <c r="M738" s="977"/>
      <c r="N738" s="977"/>
      <c r="O738" s="977"/>
      <c r="P738" s="977"/>
      <c r="Q738" s="977"/>
      <c r="R738" s="977"/>
      <c r="S738" s="977"/>
      <c r="T738" s="977"/>
      <c r="U738" s="977"/>
      <c r="V738" s="977"/>
      <c r="W738" s="977"/>
      <c r="X738" s="977"/>
      <c r="Y738" s="977"/>
    </row>
    <row r="739">
      <c r="A739" s="977"/>
      <c r="B739" s="977"/>
      <c r="C739" s="977"/>
      <c r="D739" s="977"/>
      <c r="E739" s="977"/>
      <c r="F739" s="977"/>
      <c r="G739" s="977"/>
      <c r="H739" s="977"/>
      <c r="I739" s="977"/>
      <c r="J739" s="977"/>
      <c r="K739" s="977"/>
      <c r="L739" s="977"/>
      <c r="M739" s="977"/>
      <c r="N739" s="977"/>
      <c r="O739" s="977"/>
      <c r="P739" s="977"/>
      <c r="Q739" s="977"/>
      <c r="R739" s="977"/>
      <c r="S739" s="977"/>
      <c r="T739" s="977"/>
      <c r="U739" s="977"/>
      <c r="V739" s="977"/>
      <c r="W739" s="977"/>
      <c r="X739" s="977"/>
      <c r="Y739" s="977"/>
    </row>
    <row r="740">
      <c r="A740" s="977"/>
      <c r="B740" s="977"/>
      <c r="C740" s="977"/>
      <c r="D740" s="977"/>
      <c r="E740" s="977"/>
      <c r="F740" s="977"/>
      <c r="G740" s="977"/>
      <c r="H740" s="977"/>
      <c r="I740" s="977"/>
      <c r="J740" s="977"/>
      <c r="K740" s="977"/>
      <c r="L740" s="977"/>
      <c r="M740" s="977"/>
      <c r="N740" s="977"/>
      <c r="O740" s="977"/>
      <c r="P740" s="977"/>
      <c r="Q740" s="977"/>
      <c r="R740" s="977"/>
      <c r="S740" s="977"/>
      <c r="T740" s="977"/>
      <c r="U740" s="977"/>
      <c r="V740" s="977"/>
      <c r="W740" s="977"/>
      <c r="X740" s="977"/>
      <c r="Y740" s="977"/>
    </row>
    <row r="741">
      <c r="A741" s="977"/>
      <c r="B741" s="977"/>
      <c r="C741" s="977"/>
      <c r="D741" s="977"/>
      <c r="E741" s="977"/>
      <c r="F741" s="977"/>
      <c r="G741" s="977"/>
      <c r="H741" s="977"/>
      <c r="I741" s="977"/>
      <c r="J741" s="977"/>
      <c r="K741" s="977"/>
      <c r="L741" s="977"/>
      <c r="M741" s="977"/>
      <c r="N741" s="977"/>
      <c r="O741" s="977"/>
      <c r="P741" s="977"/>
      <c r="Q741" s="977"/>
      <c r="R741" s="977"/>
      <c r="S741" s="977"/>
      <c r="T741" s="977"/>
      <c r="U741" s="977"/>
      <c r="V741" s="977"/>
      <c r="W741" s="977"/>
      <c r="X741" s="977"/>
      <c r="Y741" s="977"/>
    </row>
    <row r="742">
      <c r="A742" s="977"/>
      <c r="B742" s="977"/>
      <c r="C742" s="977"/>
      <c r="D742" s="977"/>
      <c r="E742" s="977"/>
      <c r="F742" s="977"/>
      <c r="G742" s="977"/>
      <c r="H742" s="977"/>
      <c r="I742" s="977"/>
      <c r="J742" s="977"/>
      <c r="K742" s="977"/>
      <c r="L742" s="977"/>
      <c r="M742" s="977"/>
      <c r="N742" s="977"/>
      <c r="O742" s="977"/>
      <c r="P742" s="977"/>
      <c r="Q742" s="977"/>
      <c r="R742" s="977"/>
      <c r="S742" s="977"/>
      <c r="T742" s="977"/>
      <c r="U742" s="977"/>
      <c r="V742" s="977"/>
      <c r="W742" s="977"/>
      <c r="X742" s="977"/>
      <c r="Y742" s="977"/>
    </row>
    <row r="743">
      <c r="A743" s="977"/>
      <c r="B743" s="977"/>
      <c r="C743" s="977"/>
      <c r="D743" s="977"/>
      <c r="E743" s="977"/>
      <c r="F743" s="977"/>
      <c r="G743" s="977"/>
      <c r="H743" s="977"/>
      <c r="I743" s="977"/>
      <c r="J743" s="977"/>
      <c r="K743" s="977"/>
      <c r="L743" s="977"/>
      <c r="M743" s="977"/>
      <c r="N743" s="977"/>
      <c r="O743" s="977"/>
      <c r="P743" s="977"/>
      <c r="Q743" s="977"/>
      <c r="R743" s="977"/>
      <c r="S743" s="977"/>
      <c r="T743" s="977"/>
      <c r="U743" s="977"/>
      <c r="V743" s="977"/>
      <c r="W743" s="977"/>
      <c r="X743" s="977"/>
      <c r="Y743" s="977"/>
    </row>
    <row r="744">
      <c r="A744" s="977"/>
      <c r="B744" s="977"/>
      <c r="C744" s="977"/>
      <c r="D744" s="977"/>
      <c r="E744" s="977"/>
      <c r="F744" s="977"/>
      <c r="G744" s="977"/>
      <c r="H744" s="977"/>
      <c r="I744" s="977"/>
      <c r="J744" s="977"/>
      <c r="K744" s="977"/>
      <c r="L744" s="977"/>
      <c r="M744" s="977"/>
      <c r="N744" s="977"/>
      <c r="O744" s="977"/>
      <c r="P744" s="977"/>
      <c r="Q744" s="977"/>
      <c r="R744" s="977"/>
      <c r="S744" s="977"/>
      <c r="T744" s="977"/>
      <c r="U744" s="977"/>
      <c r="V744" s="977"/>
      <c r="W744" s="977"/>
      <c r="X744" s="977"/>
      <c r="Y744" s="977"/>
    </row>
    <row r="745">
      <c r="A745" s="977"/>
      <c r="B745" s="977"/>
      <c r="C745" s="977"/>
      <c r="D745" s="977"/>
      <c r="E745" s="977"/>
      <c r="F745" s="977"/>
      <c r="G745" s="977"/>
      <c r="H745" s="977"/>
      <c r="I745" s="977"/>
      <c r="J745" s="977"/>
      <c r="K745" s="977"/>
      <c r="L745" s="977"/>
      <c r="M745" s="977"/>
      <c r="N745" s="977"/>
      <c r="O745" s="977"/>
      <c r="P745" s="977"/>
      <c r="Q745" s="977"/>
      <c r="R745" s="977"/>
      <c r="S745" s="977"/>
      <c r="T745" s="977"/>
      <c r="U745" s="977"/>
      <c r="V745" s="977"/>
      <c r="W745" s="977"/>
      <c r="X745" s="977"/>
      <c r="Y745" s="977"/>
    </row>
    <row r="746">
      <c r="A746" s="977"/>
      <c r="B746" s="977"/>
      <c r="C746" s="977"/>
      <c r="D746" s="977"/>
      <c r="E746" s="977"/>
      <c r="F746" s="977"/>
      <c r="G746" s="977"/>
      <c r="H746" s="977"/>
      <c r="I746" s="977"/>
      <c r="J746" s="977"/>
      <c r="K746" s="977"/>
      <c r="L746" s="977"/>
      <c r="M746" s="977"/>
      <c r="N746" s="977"/>
      <c r="O746" s="977"/>
      <c r="P746" s="977"/>
      <c r="Q746" s="977"/>
      <c r="R746" s="977"/>
      <c r="S746" s="977"/>
      <c r="T746" s="977"/>
      <c r="U746" s="977"/>
      <c r="V746" s="977"/>
      <c r="W746" s="977"/>
      <c r="X746" s="977"/>
      <c r="Y746" s="977"/>
    </row>
    <row r="747">
      <c r="A747" s="977"/>
      <c r="B747" s="977"/>
      <c r="C747" s="977"/>
      <c r="D747" s="977"/>
      <c r="E747" s="977"/>
      <c r="F747" s="977"/>
      <c r="G747" s="977"/>
      <c r="H747" s="977"/>
      <c r="I747" s="977"/>
      <c r="J747" s="977"/>
      <c r="K747" s="977"/>
      <c r="L747" s="977"/>
      <c r="M747" s="977"/>
      <c r="N747" s="977"/>
      <c r="O747" s="977"/>
      <c r="P747" s="977"/>
      <c r="Q747" s="977"/>
      <c r="R747" s="977"/>
      <c r="S747" s="977"/>
      <c r="T747" s="977"/>
      <c r="U747" s="977"/>
      <c r="V747" s="977"/>
      <c r="W747" s="977"/>
      <c r="X747" s="977"/>
      <c r="Y747" s="977"/>
    </row>
    <row r="748">
      <c r="A748" s="977"/>
      <c r="B748" s="977"/>
      <c r="C748" s="977"/>
      <c r="D748" s="977"/>
      <c r="E748" s="977"/>
      <c r="F748" s="977"/>
      <c r="G748" s="977"/>
      <c r="H748" s="977"/>
      <c r="I748" s="977"/>
      <c r="J748" s="977"/>
      <c r="K748" s="977"/>
      <c r="L748" s="977"/>
      <c r="M748" s="977"/>
      <c r="N748" s="977"/>
      <c r="O748" s="977"/>
      <c r="P748" s="977"/>
      <c r="Q748" s="977"/>
      <c r="R748" s="977"/>
      <c r="S748" s="977"/>
      <c r="T748" s="977"/>
      <c r="U748" s="977"/>
      <c r="V748" s="977"/>
      <c r="W748" s="977"/>
      <c r="X748" s="977"/>
      <c r="Y748" s="977"/>
    </row>
    <row r="749">
      <c r="A749" s="977"/>
      <c r="B749" s="977"/>
      <c r="C749" s="977"/>
      <c r="D749" s="977"/>
      <c r="E749" s="977"/>
      <c r="F749" s="977"/>
      <c r="G749" s="977"/>
      <c r="H749" s="977"/>
      <c r="I749" s="977"/>
      <c r="J749" s="977"/>
      <c r="K749" s="977"/>
      <c r="L749" s="977"/>
      <c r="M749" s="977"/>
      <c r="N749" s="977"/>
      <c r="O749" s="977"/>
      <c r="P749" s="977"/>
      <c r="Q749" s="977"/>
      <c r="R749" s="977"/>
      <c r="S749" s="977"/>
      <c r="T749" s="977"/>
      <c r="U749" s="977"/>
      <c r="V749" s="977"/>
      <c r="W749" s="977"/>
      <c r="X749" s="977"/>
      <c r="Y749" s="977"/>
    </row>
    <row r="750">
      <c r="A750" s="977"/>
      <c r="B750" s="977"/>
      <c r="C750" s="977"/>
      <c r="D750" s="977"/>
      <c r="E750" s="977"/>
      <c r="F750" s="977"/>
      <c r="G750" s="977"/>
      <c r="H750" s="977"/>
      <c r="I750" s="977"/>
      <c r="J750" s="977"/>
      <c r="K750" s="977"/>
      <c r="L750" s="977"/>
      <c r="M750" s="977"/>
      <c r="N750" s="977"/>
      <c r="O750" s="977"/>
      <c r="P750" s="977"/>
      <c r="Q750" s="977"/>
      <c r="R750" s="977"/>
      <c r="S750" s="977"/>
      <c r="T750" s="977"/>
      <c r="U750" s="977"/>
      <c r="V750" s="977"/>
      <c r="W750" s="977"/>
      <c r="X750" s="977"/>
      <c r="Y750" s="977"/>
    </row>
    <row r="751">
      <c r="A751" s="977"/>
      <c r="B751" s="977"/>
      <c r="C751" s="977"/>
      <c r="D751" s="977"/>
      <c r="E751" s="977"/>
      <c r="F751" s="977"/>
      <c r="G751" s="977"/>
      <c r="H751" s="977"/>
      <c r="I751" s="977"/>
      <c r="J751" s="977"/>
      <c r="K751" s="977"/>
      <c r="L751" s="977"/>
      <c r="M751" s="977"/>
      <c r="N751" s="977"/>
      <c r="O751" s="977"/>
      <c r="P751" s="977"/>
      <c r="Q751" s="977"/>
      <c r="R751" s="977"/>
      <c r="S751" s="977"/>
      <c r="T751" s="977"/>
      <c r="U751" s="977"/>
      <c r="V751" s="977"/>
      <c r="W751" s="977"/>
      <c r="X751" s="977"/>
      <c r="Y751" s="977"/>
    </row>
    <row r="752">
      <c r="A752" s="977"/>
      <c r="B752" s="977"/>
      <c r="C752" s="977"/>
      <c r="D752" s="977"/>
      <c r="E752" s="977"/>
      <c r="F752" s="977"/>
      <c r="G752" s="977"/>
      <c r="H752" s="977"/>
      <c r="I752" s="977"/>
      <c r="J752" s="977"/>
      <c r="K752" s="977"/>
      <c r="L752" s="977"/>
      <c r="M752" s="977"/>
      <c r="N752" s="977"/>
      <c r="O752" s="977"/>
      <c r="P752" s="977"/>
      <c r="Q752" s="977"/>
      <c r="R752" s="977"/>
      <c r="S752" s="977"/>
      <c r="T752" s="977"/>
      <c r="U752" s="977"/>
      <c r="V752" s="977"/>
      <c r="W752" s="977"/>
      <c r="X752" s="977"/>
      <c r="Y752" s="977"/>
    </row>
    <row r="753">
      <c r="A753" s="977"/>
      <c r="B753" s="977"/>
      <c r="C753" s="977"/>
      <c r="D753" s="977"/>
      <c r="E753" s="977"/>
      <c r="F753" s="977"/>
      <c r="G753" s="977"/>
      <c r="H753" s="977"/>
      <c r="I753" s="977"/>
      <c r="J753" s="977"/>
      <c r="K753" s="977"/>
      <c r="L753" s="977"/>
      <c r="M753" s="977"/>
      <c r="N753" s="977"/>
      <c r="O753" s="977"/>
      <c r="P753" s="977"/>
      <c r="Q753" s="977"/>
      <c r="R753" s="977"/>
      <c r="S753" s="977"/>
      <c r="T753" s="977"/>
      <c r="U753" s="977"/>
      <c r="V753" s="977"/>
      <c r="W753" s="977"/>
      <c r="X753" s="977"/>
      <c r="Y753" s="977"/>
    </row>
    <row r="754">
      <c r="A754" s="977"/>
      <c r="B754" s="977"/>
      <c r="C754" s="977"/>
      <c r="D754" s="977"/>
      <c r="E754" s="977"/>
      <c r="F754" s="977"/>
      <c r="G754" s="977"/>
      <c r="H754" s="977"/>
      <c r="I754" s="977"/>
      <c r="J754" s="977"/>
      <c r="K754" s="977"/>
      <c r="L754" s="977"/>
      <c r="M754" s="977"/>
      <c r="N754" s="977"/>
      <c r="O754" s="977"/>
      <c r="P754" s="977"/>
      <c r="Q754" s="977"/>
      <c r="R754" s="977"/>
      <c r="S754" s="977"/>
      <c r="T754" s="977"/>
      <c r="U754" s="977"/>
      <c r="V754" s="977"/>
      <c r="W754" s="977"/>
      <c r="X754" s="977"/>
      <c r="Y754" s="977"/>
    </row>
    <row r="755">
      <c r="A755" s="977"/>
      <c r="B755" s="977"/>
      <c r="C755" s="977"/>
      <c r="D755" s="977"/>
      <c r="E755" s="977"/>
      <c r="F755" s="977"/>
      <c r="G755" s="977"/>
      <c r="H755" s="977"/>
      <c r="I755" s="977"/>
      <c r="J755" s="977"/>
      <c r="K755" s="977"/>
      <c r="L755" s="977"/>
      <c r="M755" s="977"/>
      <c r="N755" s="977"/>
      <c r="O755" s="977"/>
      <c r="P755" s="977"/>
      <c r="Q755" s="977"/>
      <c r="R755" s="977"/>
      <c r="S755" s="977"/>
      <c r="T755" s="977"/>
      <c r="U755" s="977"/>
      <c r="V755" s="977"/>
      <c r="W755" s="977"/>
      <c r="X755" s="977"/>
      <c r="Y755" s="977"/>
    </row>
    <row r="756">
      <c r="A756" s="977"/>
      <c r="B756" s="977"/>
      <c r="C756" s="977"/>
      <c r="D756" s="977"/>
      <c r="E756" s="977"/>
      <c r="F756" s="977"/>
      <c r="G756" s="977"/>
      <c r="H756" s="977"/>
      <c r="I756" s="977"/>
      <c r="J756" s="977"/>
      <c r="K756" s="977"/>
      <c r="L756" s="977"/>
      <c r="M756" s="977"/>
      <c r="N756" s="977"/>
      <c r="O756" s="977"/>
      <c r="P756" s="977"/>
      <c r="Q756" s="977"/>
      <c r="R756" s="977"/>
      <c r="S756" s="977"/>
      <c r="T756" s="977"/>
      <c r="U756" s="977"/>
      <c r="V756" s="977"/>
      <c r="W756" s="977"/>
      <c r="X756" s="977"/>
      <c r="Y756" s="977"/>
    </row>
    <row r="757">
      <c r="A757" s="977"/>
      <c r="B757" s="977"/>
      <c r="C757" s="977"/>
      <c r="D757" s="977"/>
      <c r="E757" s="977"/>
      <c r="F757" s="977"/>
      <c r="G757" s="977"/>
      <c r="H757" s="977"/>
      <c r="I757" s="977"/>
      <c r="J757" s="977"/>
      <c r="K757" s="977"/>
      <c r="L757" s="977"/>
      <c r="M757" s="977"/>
      <c r="N757" s="977"/>
      <c r="O757" s="977"/>
      <c r="P757" s="977"/>
      <c r="Q757" s="977"/>
      <c r="R757" s="977"/>
      <c r="S757" s="977"/>
      <c r="T757" s="977"/>
      <c r="U757" s="977"/>
      <c r="V757" s="977"/>
      <c r="W757" s="977"/>
      <c r="X757" s="977"/>
      <c r="Y757" s="977"/>
    </row>
    <row r="758">
      <c r="A758" s="977"/>
      <c r="B758" s="977"/>
      <c r="C758" s="977"/>
      <c r="D758" s="977"/>
      <c r="E758" s="977"/>
      <c r="F758" s="977"/>
      <c r="G758" s="977"/>
      <c r="H758" s="977"/>
      <c r="I758" s="977"/>
      <c r="J758" s="977"/>
      <c r="K758" s="977"/>
      <c r="L758" s="977"/>
      <c r="M758" s="977"/>
      <c r="N758" s="977"/>
      <c r="O758" s="977"/>
      <c r="P758" s="977"/>
      <c r="Q758" s="977"/>
      <c r="R758" s="977"/>
      <c r="S758" s="977"/>
      <c r="T758" s="977"/>
      <c r="U758" s="977"/>
      <c r="V758" s="977"/>
      <c r="W758" s="977"/>
      <c r="X758" s="977"/>
      <c r="Y758" s="977"/>
    </row>
    <row r="759">
      <c r="A759" s="977"/>
      <c r="B759" s="977"/>
      <c r="C759" s="977"/>
      <c r="D759" s="977"/>
      <c r="E759" s="977"/>
      <c r="F759" s="977"/>
      <c r="G759" s="977"/>
      <c r="H759" s="977"/>
      <c r="I759" s="977"/>
      <c r="J759" s="977"/>
      <c r="K759" s="977"/>
      <c r="L759" s="977"/>
      <c r="M759" s="977"/>
      <c r="N759" s="977"/>
      <c r="O759" s="977"/>
      <c r="P759" s="977"/>
      <c r="Q759" s="977"/>
      <c r="R759" s="977"/>
      <c r="S759" s="977"/>
      <c r="T759" s="977"/>
      <c r="U759" s="977"/>
      <c r="V759" s="977"/>
      <c r="W759" s="977"/>
      <c r="X759" s="977"/>
      <c r="Y759" s="977"/>
    </row>
    <row r="760">
      <c r="A760" s="977"/>
      <c r="B760" s="977"/>
      <c r="C760" s="977"/>
      <c r="D760" s="977"/>
      <c r="E760" s="977"/>
      <c r="F760" s="977"/>
      <c r="G760" s="977"/>
      <c r="H760" s="977"/>
      <c r="I760" s="977"/>
      <c r="J760" s="977"/>
      <c r="K760" s="977"/>
      <c r="L760" s="977"/>
      <c r="M760" s="977"/>
      <c r="N760" s="977"/>
      <c r="O760" s="977"/>
      <c r="P760" s="977"/>
      <c r="Q760" s="977"/>
      <c r="R760" s="977"/>
      <c r="S760" s="977"/>
      <c r="T760" s="977"/>
      <c r="U760" s="977"/>
      <c r="V760" s="977"/>
      <c r="W760" s="977"/>
      <c r="X760" s="977"/>
      <c r="Y760" s="977"/>
    </row>
    <row r="761">
      <c r="A761" s="977"/>
      <c r="B761" s="977"/>
      <c r="C761" s="977"/>
      <c r="D761" s="977"/>
      <c r="E761" s="977"/>
      <c r="F761" s="977"/>
      <c r="G761" s="977"/>
      <c r="H761" s="977"/>
      <c r="I761" s="977"/>
      <c r="J761" s="977"/>
      <c r="K761" s="977"/>
      <c r="L761" s="977"/>
      <c r="M761" s="977"/>
      <c r="N761" s="977"/>
      <c r="O761" s="977"/>
      <c r="P761" s="977"/>
      <c r="Q761" s="977"/>
      <c r="R761" s="977"/>
      <c r="S761" s="977"/>
      <c r="T761" s="977"/>
      <c r="U761" s="977"/>
      <c r="V761" s="977"/>
      <c r="W761" s="977"/>
      <c r="X761" s="977"/>
      <c r="Y761" s="977"/>
    </row>
    <row r="762">
      <c r="A762" s="977"/>
      <c r="B762" s="977"/>
      <c r="C762" s="977"/>
      <c r="D762" s="977"/>
      <c r="E762" s="977"/>
      <c r="F762" s="977"/>
      <c r="G762" s="977"/>
      <c r="H762" s="977"/>
      <c r="I762" s="977"/>
      <c r="J762" s="977"/>
      <c r="K762" s="977"/>
      <c r="L762" s="977"/>
      <c r="M762" s="977"/>
      <c r="N762" s="977"/>
      <c r="O762" s="977"/>
      <c r="P762" s="977"/>
      <c r="Q762" s="977"/>
      <c r="R762" s="977"/>
      <c r="S762" s="977"/>
      <c r="T762" s="977"/>
      <c r="U762" s="977"/>
      <c r="V762" s="977"/>
      <c r="W762" s="977"/>
      <c r="X762" s="977"/>
      <c r="Y762" s="977"/>
    </row>
    <row r="763">
      <c r="A763" s="977"/>
      <c r="B763" s="977"/>
      <c r="C763" s="977"/>
      <c r="D763" s="977"/>
      <c r="E763" s="977"/>
      <c r="F763" s="977"/>
      <c r="G763" s="977"/>
      <c r="H763" s="977"/>
      <c r="I763" s="977"/>
      <c r="J763" s="977"/>
      <c r="K763" s="977"/>
      <c r="L763" s="977"/>
      <c r="M763" s="977"/>
      <c r="N763" s="977"/>
      <c r="O763" s="977"/>
      <c r="P763" s="977"/>
      <c r="Q763" s="977"/>
      <c r="R763" s="977"/>
      <c r="S763" s="977"/>
      <c r="T763" s="977"/>
      <c r="U763" s="977"/>
      <c r="V763" s="977"/>
      <c r="W763" s="977"/>
      <c r="X763" s="977"/>
      <c r="Y763" s="977"/>
    </row>
    <row r="764">
      <c r="A764" s="977"/>
      <c r="B764" s="977"/>
      <c r="C764" s="977"/>
      <c r="D764" s="977"/>
      <c r="E764" s="977"/>
      <c r="F764" s="977"/>
      <c r="G764" s="977"/>
      <c r="H764" s="977"/>
      <c r="I764" s="977"/>
      <c r="J764" s="977"/>
      <c r="K764" s="977"/>
      <c r="L764" s="977"/>
      <c r="M764" s="977"/>
      <c r="N764" s="977"/>
      <c r="O764" s="977"/>
      <c r="P764" s="977"/>
      <c r="Q764" s="977"/>
      <c r="R764" s="977"/>
      <c r="S764" s="977"/>
      <c r="T764" s="977"/>
      <c r="U764" s="977"/>
      <c r="V764" s="977"/>
      <c r="W764" s="977"/>
      <c r="X764" s="977"/>
      <c r="Y764" s="977"/>
    </row>
    <row r="765">
      <c r="A765" s="977"/>
      <c r="B765" s="977"/>
      <c r="C765" s="977"/>
      <c r="D765" s="977"/>
      <c r="E765" s="977"/>
      <c r="F765" s="977"/>
      <c r="G765" s="977"/>
      <c r="H765" s="977"/>
      <c r="I765" s="977"/>
      <c r="J765" s="977"/>
      <c r="K765" s="977"/>
      <c r="L765" s="977"/>
      <c r="M765" s="977"/>
      <c r="N765" s="977"/>
      <c r="O765" s="977"/>
      <c r="P765" s="977"/>
      <c r="Q765" s="977"/>
      <c r="R765" s="977"/>
      <c r="S765" s="977"/>
      <c r="T765" s="977"/>
      <c r="U765" s="977"/>
      <c r="V765" s="977"/>
      <c r="W765" s="977"/>
      <c r="X765" s="977"/>
      <c r="Y765" s="977"/>
    </row>
    <row r="766">
      <c r="A766" s="977"/>
      <c r="B766" s="977"/>
      <c r="C766" s="977"/>
      <c r="D766" s="977"/>
      <c r="E766" s="977"/>
      <c r="F766" s="977"/>
      <c r="G766" s="977"/>
      <c r="H766" s="977"/>
      <c r="I766" s="977"/>
      <c r="J766" s="977"/>
      <c r="K766" s="977"/>
      <c r="L766" s="977"/>
      <c r="M766" s="977"/>
      <c r="N766" s="977"/>
      <c r="O766" s="977"/>
      <c r="P766" s="977"/>
      <c r="Q766" s="977"/>
      <c r="R766" s="977"/>
      <c r="S766" s="977"/>
      <c r="T766" s="977"/>
      <c r="U766" s="977"/>
      <c r="V766" s="977"/>
      <c r="W766" s="977"/>
      <c r="X766" s="977"/>
      <c r="Y766" s="977"/>
    </row>
    <row r="767">
      <c r="A767" s="977"/>
      <c r="B767" s="977"/>
      <c r="C767" s="977"/>
      <c r="D767" s="977"/>
      <c r="E767" s="977"/>
      <c r="F767" s="977"/>
      <c r="G767" s="977"/>
      <c r="H767" s="977"/>
      <c r="I767" s="977"/>
      <c r="J767" s="977"/>
      <c r="K767" s="977"/>
      <c r="L767" s="977"/>
      <c r="M767" s="977"/>
      <c r="N767" s="977"/>
      <c r="O767" s="977"/>
      <c r="P767" s="977"/>
      <c r="Q767" s="977"/>
      <c r="R767" s="977"/>
      <c r="S767" s="977"/>
      <c r="T767" s="977"/>
      <c r="U767" s="977"/>
      <c r="V767" s="977"/>
      <c r="W767" s="977"/>
      <c r="X767" s="977"/>
      <c r="Y767" s="977"/>
    </row>
    <row r="768">
      <c r="A768" s="977"/>
      <c r="B768" s="977"/>
      <c r="C768" s="977"/>
      <c r="D768" s="977"/>
      <c r="E768" s="977"/>
      <c r="F768" s="977"/>
      <c r="G768" s="977"/>
      <c r="H768" s="977"/>
      <c r="I768" s="977"/>
      <c r="J768" s="977"/>
      <c r="K768" s="977"/>
      <c r="L768" s="977"/>
      <c r="M768" s="977"/>
      <c r="N768" s="977"/>
      <c r="O768" s="977"/>
      <c r="P768" s="977"/>
      <c r="Q768" s="977"/>
      <c r="R768" s="977"/>
      <c r="S768" s="977"/>
      <c r="T768" s="977"/>
      <c r="U768" s="977"/>
      <c r="V768" s="977"/>
      <c r="W768" s="977"/>
      <c r="X768" s="977"/>
      <c r="Y768" s="977"/>
    </row>
    <row r="769">
      <c r="A769" s="977"/>
      <c r="B769" s="977"/>
      <c r="C769" s="977"/>
      <c r="D769" s="977"/>
      <c r="E769" s="977"/>
      <c r="F769" s="977"/>
      <c r="G769" s="977"/>
      <c r="H769" s="977"/>
      <c r="I769" s="977"/>
      <c r="J769" s="977"/>
      <c r="K769" s="977"/>
      <c r="L769" s="977"/>
      <c r="M769" s="977"/>
      <c r="N769" s="977"/>
      <c r="O769" s="977"/>
      <c r="P769" s="977"/>
      <c r="Q769" s="977"/>
      <c r="R769" s="977"/>
      <c r="S769" s="977"/>
      <c r="T769" s="977"/>
      <c r="U769" s="977"/>
      <c r="V769" s="977"/>
      <c r="W769" s="977"/>
      <c r="X769" s="977"/>
      <c r="Y769" s="977"/>
    </row>
    <row r="770">
      <c r="A770" s="977"/>
      <c r="B770" s="977"/>
      <c r="C770" s="977"/>
      <c r="D770" s="977"/>
      <c r="E770" s="977"/>
      <c r="F770" s="977"/>
      <c r="G770" s="977"/>
      <c r="H770" s="977"/>
      <c r="I770" s="977"/>
      <c r="J770" s="977"/>
      <c r="K770" s="977"/>
      <c r="L770" s="977"/>
      <c r="M770" s="977"/>
      <c r="N770" s="977"/>
      <c r="O770" s="977"/>
      <c r="P770" s="977"/>
      <c r="Q770" s="977"/>
      <c r="R770" s="977"/>
      <c r="S770" s="977"/>
      <c r="T770" s="977"/>
      <c r="U770" s="977"/>
      <c r="V770" s="977"/>
      <c r="W770" s="977"/>
      <c r="X770" s="977"/>
      <c r="Y770" s="977"/>
    </row>
    <row r="771">
      <c r="A771" s="977"/>
      <c r="B771" s="977"/>
      <c r="C771" s="977"/>
      <c r="D771" s="977"/>
      <c r="E771" s="977"/>
      <c r="F771" s="977"/>
      <c r="G771" s="977"/>
      <c r="H771" s="977"/>
      <c r="I771" s="977"/>
      <c r="J771" s="977"/>
      <c r="K771" s="977"/>
      <c r="L771" s="977"/>
      <c r="M771" s="977"/>
      <c r="N771" s="977"/>
      <c r="O771" s="977"/>
      <c r="P771" s="977"/>
      <c r="Q771" s="977"/>
      <c r="R771" s="977"/>
      <c r="S771" s="977"/>
      <c r="T771" s="977"/>
      <c r="U771" s="977"/>
      <c r="V771" s="977"/>
      <c r="W771" s="977"/>
      <c r="X771" s="977"/>
      <c r="Y771" s="977"/>
    </row>
    <row r="772">
      <c r="A772" s="977"/>
      <c r="B772" s="977"/>
      <c r="C772" s="977"/>
      <c r="D772" s="977"/>
      <c r="E772" s="977"/>
      <c r="F772" s="977"/>
      <c r="G772" s="977"/>
      <c r="H772" s="977"/>
      <c r="I772" s="977"/>
      <c r="J772" s="977"/>
      <c r="K772" s="977"/>
      <c r="L772" s="977"/>
      <c r="M772" s="977"/>
      <c r="N772" s="977"/>
      <c r="O772" s="977"/>
      <c r="P772" s="977"/>
      <c r="Q772" s="977"/>
      <c r="R772" s="977"/>
      <c r="S772" s="977"/>
      <c r="T772" s="977"/>
      <c r="U772" s="977"/>
      <c r="V772" s="977"/>
      <c r="W772" s="977"/>
      <c r="X772" s="977"/>
      <c r="Y772" s="977"/>
    </row>
    <row r="773">
      <c r="A773" s="977"/>
      <c r="B773" s="977"/>
      <c r="C773" s="977"/>
      <c r="D773" s="977"/>
      <c r="E773" s="977"/>
      <c r="F773" s="977"/>
      <c r="G773" s="977"/>
      <c r="H773" s="977"/>
      <c r="I773" s="977"/>
      <c r="J773" s="977"/>
      <c r="K773" s="977"/>
      <c r="L773" s="977"/>
      <c r="M773" s="977"/>
      <c r="N773" s="977"/>
      <c r="O773" s="977"/>
      <c r="P773" s="977"/>
      <c r="Q773" s="977"/>
      <c r="R773" s="977"/>
      <c r="S773" s="977"/>
      <c r="T773" s="977"/>
      <c r="U773" s="977"/>
      <c r="V773" s="977"/>
      <c r="W773" s="977"/>
      <c r="X773" s="977"/>
      <c r="Y773" s="977"/>
    </row>
    <row r="774">
      <c r="A774" s="977"/>
      <c r="B774" s="977"/>
      <c r="C774" s="977"/>
      <c r="D774" s="977"/>
      <c r="E774" s="977"/>
      <c r="F774" s="977"/>
      <c r="G774" s="977"/>
      <c r="H774" s="977"/>
      <c r="I774" s="977"/>
      <c r="J774" s="977"/>
      <c r="K774" s="977"/>
      <c r="L774" s="977"/>
      <c r="M774" s="977"/>
      <c r="N774" s="977"/>
      <c r="O774" s="977"/>
      <c r="P774" s="977"/>
      <c r="Q774" s="977"/>
      <c r="R774" s="977"/>
      <c r="S774" s="977"/>
      <c r="T774" s="977"/>
      <c r="U774" s="977"/>
      <c r="V774" s="977"/>
      <c r="W774" s="977"/>
      <c r="X774" s="977"/>
      <c r="Y774" s="977"/>
    </row>
    <row r="775">
      <c r="A775" s="977"/>
      <c r="B775" s="977"/>
      <c r="C775" s="977"/>
      <c r="D775" s="977"/>
      <c r="E775" s="977"/>
      <c r="F775" s="977"/>
      <c r="G775" s="977"/>
      <c r="H775" s="977"/>
      <c r="I775" s="977"/>
      <c r="J775" s="977"/>
      <c r="K775" s="977"/>
      <c r="L775" s="977"/>
      <c r="M775" s="977"/>
      <c r="N775" s="977"/>
      <c r="O775" s="977"/>
      <c r="P775" s="977"/>
      <c r="Q775" s="977"/>
      <c r="R775" s="977"/>
      <c r="S775" s="977"/>
      <c r="T775" s="977"/>
      <c r="U775" s="977"/>
      <c r="V775" s="977"/>
      <c r="W775" s="977"/>
      <c r="X775" s="977"/>
      <c r="Y775" s="977"/>
    </row>
    <row r="776">
      <c r="A776" s="977"/>
      <c r="B776" s="977"/>
      <c r="C776" s="977"/>
      <c r="D776" s="977"/>
      <c r="E776" s="977"/>
      <c r="F776" s="977"/>
      <c r="G776" s="977"/>
      <c r="H776" s="977"/>
      <c r="I776" s="977"/>
      <c r="J776" s="977"/>
      <c r="K776" s="977"/>
      <c r="L776" s="977"/>
      <c r="M776" s="977"/>
      <c r="N776" s="977"/>
      <c r="O776" s="977"/>
      <c r="P776" s="977"/>
      <c r="Q776" s="977"/>
      <c r="R776" s="977"/>
      <c r="S776" s="977"/>
      <c r="T776" s="977"/>
      <c r="U776" s="977"/>
      <c r="V776" s="977"/>
      <c r="W776" s="977"/>
      <c r="X776" s="977"/>
      <c r="Y776" s="977"/>
    </row>
    <row r="777">
      <c r="A777" s="977"/>
      <c r="B777" s="977"/>
      <c r="C777" s="977"/>
      <c r="D777" s="977"/>
      <c r="E777" s="977"/>
      <c r="F777" s="977"/>
      <c r="G777" s="977"/>
      <c r="H777" s="977"/>
      <c r="I777" s="977"/>
      <c r="J777" s="977"/>
      <c r="K777" s="977"/>
      <c r="L777" s="977"/>
      <c r="M777" s="977"/>
      <c r="N777" s="977"/>
      <c r="O777" s="977"/>
      <c r="P777" s="977"/>
      <c r="Q777" s="977"/>
      <c r="R777" s="977"/>
      <c r="S777" s="977"/>
      <c r="T777" s="977"/>
      <c r="U777" s="977"/>
      <c r="V777" s="977"/>
      <c r="W777" s="977"/>
      <c r="X777" s="977"/>
      <c r="Y777" s="977"/>
    </row>
    <row r="778">
      <c r="A778" s="977"/>
      <c r="B778" s="977"/>
      <c r="C778" s="977"/>
      <c r="D778" s="977"/>
      <c r="E778" s="977"/>
      <c r="F778" s="977"/>
      <c r="G778" s="977"/>
      <c r="H778" s="977"/>
      <c r="I778" s="977"/>
      <c r="J778" s="977"/>
      <c r="K778" s="977"/>
      <c r="L778" s="977"/>
      <c r="M778" s="977"/>
      <c r="N778" s="977"/>
      <c r="O778" s="977"/>
      <c r="P778" s="977"/>
      <c r="Q778" s="977"/>
      <c r="R778" s="977"/>
      <c r="S778" s="977"/>
      <c r="T778" s="977"/>
      <c r="U778" s="977"/>
      <c r="V778" s="977"/>
      <c r="W778" s="977"/>
      <c r="X778" s="977"/>
      <c r="Y778" s="977"/>
    </row>
    <row r="779">
      <c r="A779" s="977"/>
      <c r="B779" s="977"/>
      <c r="C779" s="977"/>
      <c r="D779" s="977"/>
      <c r="E779" s="977"/>
      <c r="F779" s="977"/>
      <c r="G779" s="977"/>
      <c r="H779" s="977"/>
      <c r="I779" s="977"/>
      <c r="J779" s="977"/>
      <c r="K779" s="977"/>
      <c r="L779" s="977"/>
      <c r="M779" s="977"/>
      <c r="N779" s="977"/>
      <c r="O779" s="977"/>
      <c r="P779" s="977"/>
      <c r="Q779" s="977"/>
      <c r="R779" s="977"/>
      <c r="S779" s="977"/>
      <c r="T779" s="977"/>
      <c r="U779" s="977"/>
      <c r="V779" s="977"/>
      <c r="W779" s="977"/>
      <c r="X779" s="977"/>
      <c r="Y779" s="977"/>
    </row>
    <row r="780">
      <c r="A780" s="977"/>
      <c r="B780" s="977"/>
      <c r="C780" s="977"/>
      <c r="D780" s="977"/>
      <c r="E780" s="977"/>
      <c r="F780" s="977"/>
      <c r="G780" s="977"/>
      <c r="H780" s="977"/>
      <c r="I780" s="977"/>
      <c r="J780" s="977"/>
      <c r="K780" s="977"/>
      <c r="L780" s="977"/>
      <c r="M780" s="977"/>
      <c r="N780" s="977"/>
      <c r="O780" s="977"/>
      <c r="P780" s="977"/>
      <c r="Q780" s="977"/>
      <c r="R780" s="977"/>
      <c r="S780" s="977"/>
      <c r="T780" s="977"/>
      <c r="U780" s="977"/>
      <c r="V780" s="977"/>
      <c r="W780" s="977"/>
      <c r="X780" s="977"/>
      <c r="Y780" s="977"/>
    </row>
    <row r="781">
      <c r="A781" s="977"/>
      <c r="B781" s="977"/>
      <c r="C781" s="977"/>
      <c r="D781" s="977"/>
      <c r="E781" s="977"/>
      <c r="F781" s="977"/>
      <c r="G781" s="977"/>
      <c r="H781" s="977"/>
      <c r="I781" s="977"/>
      <c r="J781" s="977"/>
      <c r="K781" s="977"/>
      <c r="L781" s="977"/>
      <c r="M781" s="977"/>
      <c r="N781" s="977"/>
      <c r="O781" s="977"/>
      <c r="P781" s="977"/>
      <c r="Q781" s="977"/>
      <c r="R781" s="977"/>
      <c r="S781" s="977"/>
      <c r="T781" s="977"/>
      <c r="U781" s="977"/>
      <c r="V781" s="977"/>
      <c r="W781" s="977"/>
      <c r="X781" s="977"/>
      <c r="Y781" s="977"/>
    </row>
    <row r="782">
      <c r="A782" s="977"/>
      <c r="B782" s="977"/>
      <c r="C782" s="977"/>
      <c r="D782" s="977"/>
      <c r="E782" s="977"/>
      <c r="F782" s="977"/>
      <c r="G782" s="977"/>
      <c r="H782" s="977"/>
      <c r="I782" s="977"/>
      <c r="J782" s="977"/>
      <c r="K782" s="977"/>
      <c r="L782" s="977"/>
      <c r="M782" s="977"/>
      <c r="N782" s="977"/>
      <c r="O782" s="977"/>
      <c r="P782" s="977"/>
      <c r="Q782" s="977"/>
      <c r="R782" s="977"/>
      <c r="S782" s="977"/>
      <c r="T782" s="977"/>
      <c r="U782" s="977"/>
      <c r="V782" s="977"/>
      <c r="W782" s="977"/>
      <c r="X782" s="977"/>
      <c r="Y782" s="977"/>
    </row>
    <row r="783">
      <c r="A783" s="977"/>
      <c r="B783" s="977"/>
      <c r="C783" s="977"/>
      <c r="D783" s="977"/>
      <c r="E783" s="977"/>
      <c r="F783" s="977"/>
      <c r="G783" s="977"/>
      <c r="H783" s="977"/>
      <c r="I783" s="977"/>
      <c r="J783" s="977"/>
      <c r="K783" s="977"/>
      <c r="L783" s="977"/>
      <c r="M783" s="977"/>
      <c r="N783" s="977"/>
      <c r="O783" s="977"/>
      <c r="P783" s="977"/>
      <c r="Q783" s="977"/>
      <c r="R783" s="977"/>
      <c r="S783" s="977"/>
      <c r="T783" s="977"/>
      <c r="U783" s="977"/>
      <c r="V783" s="977"/>
      <c r="W783" s="977"/>
      <c r="X783" s="977"/>
      <c r="Y783" s="977"/>
    </row>
    <row r="784">
      <c r="A784" s="977"/>
      <c r="B784" s="977"/>
      <c r="C784" s="977"/>
      <c r="D784" s="977"/>
      <c r="E784" s="977"/>
      <c r="F784" s="977"/>
      <c r="G784" s="977"/>
      <c r="H784" s="977"/>
      <c r="I784" s="977"/>
      <c r="J784" s="977"/>
      <c r="K784" s="977"/>
      <c r="L784" s="977"/>
      <c r="M784" s="977"/>
      <c r="N784" s="977"/>
      <c r="O784" s="977"/>
      <c r="P784" s="977"/>
      <c r="Q784" s="977"/>
      <c r="R784" s="977"/>
      <c r="S784" s="977"/>
      <c r="T784" s="977"/>
      <c r="U784" s="977"/>
      <c r="V784" s="977"/>
      <c r="W784" s="977"/>
      <c r="X784" s="977"/>
      <c r="Y784" s="977"/>
    </row>
    <row r="785">
      <c r="A785" s="977"/>
      <c r="B785" s="977"/>
      <c r="C785" s="977"/>
      <c r="D785" s="977"/>
      <c r="E785" s="977"/>
      <c r="F785" s="977"/>
      <c r="G785" s="977"/>
      <c r="H785" s="977"/>
      <c r="I785" s="977"/>
      <c r="J785" s="977"/>
      <c r="K785" s="977"/>
      <c r="L785" s="977"/>
      <c r="M785" s="977"/>
      <c r="N785" s="977"/>
      <c r="O785" s="977"/>
      <c r="P785" s="977"/>
      <c r="Q785" s="977"/>
      <c r="R785" s="977"/>
      <c r="S785" s="977"/>
      <c r="T785" s="977"/>
      <c r="U785" s="977"/>
      <c r="V785" s="977"/>
      <c r="W785" s="977"/>
      <c r="X785" s="977"/>
      <c r="Y785" s="977"/>
    </row>
    <row r="786">
      <c r="A786" s="977"/>
      <c r="B786" s="977"/>
      <c r="C786" s="977"/>
      <c r="D786" s="977"/>
      <c r="E786" s="977"/>
      <c r="F786" s="977"/>
      <c r="G786" s="977"/>
      <c r="H786" s="977"/>
      <c r="I786" s="977"/>
      <c r="J786" s="977"/>
      <c r="K786" s="977"/>
      <c r="L786" s="977"/>
      <c r="M786" s="977"/>
      <c r="N786" s="977"/>
      <c r="O786" s="977"/>
      <c r="P786" s="977"/>
      <c r="Q786" s="977"/>
      <c r="R786" s="977"/>
      <c r="S786" s="977"/>
      <c r="T786" s="977"/>
      <c r="U786" s="977"/>
      <c r="V786" s="977"/>
      <c r="W786" s="977"/>
      <c r="X786" s="977"/>
      <c r="Y786" s="977"/>
    </row>
    <row r="787">
      <c r="A787" s="977"/>
      <c r="B787" s="977"/>
      <c r="C787" s="977"/>
      <c r="D787" s="977"/>
      <c r="E787" s="977"/>
      <c r="F787" s="977"/>
      <c r="G787" s="977"/>
      <c r="H787" s="977"/>
      <c r="I787" s="977"/>
      <c r="J787" s="977"/>
      <c r="K787" s="977"/>
      <c r="L787" s="977"/>
      <c r="M787" s="977"/>
      <c r="N787" s="977"/>
      <c r="O787" s="977"/>
      <c r="P787" s="977"/>
      <c r="Q787" s="977"/>
      <c r="R787" s="977"/>
      <c r="S787" s="977"/>
      <c r="T787" s="977"/>
      <c r="U787" s="977"/>
      <c r="V787" s="977"/>
      <c r="W787" s="977"/>
      <c r="X787" s="977"/>
      <c r="Y787" s="977"/>
    </row>
    <row r="788">
      <c r="A788" s="977"/>
      <c r="B788" s="977"/>
      <c r="C788" s="977"/>
      <c r="D788" s="977"/>
      <c r="E788" s="977"/>
      <c r="F788" s="977"/>
      <c r="G788" s="977"/>
      <c r="H788" s="977"/>
      <c r="I788" s="977"/>
      <c r="J788" s="977"/>
      <c r="K788" s="977"/>
      <c r="L788" s="977"/>
      <c r="M788" s="977"/>
      <c r="N788" s="977"/>
      <c r="O788" s="977"/>
      <c r="P788" s="977"/>
      <c r="Q788" s="977"/>
      <c r="R788" s="977"/>
      <c r="S788" s="977"/>
      <c r="T788" s="977"/>
      <c r="U788" s="977"/>
      <c r="V788" s="977"/>
      <c r="W788" s="977"/>
      <c r="X788" s="977"/>
      <c r="Y788" s="977"/>
    </row>
    <row r="789">
      <c r="A789" s="977"/>
      <c r="B789" s="977"/>
      <c r="C789" s="977"/>
      <c r="D789" s="977"/>
      <c r="E789" s="977"/>
      <c r="F789" s="977"/>
      <c r="G789" s="977"/>
      <c r="H789" s="977"/>
      <c r="I789" s="977"/>
      <c r="J789" s="977"/>
      <c r="K789" s="977"/>
      <c r="L789" s="977"/>
      <c r="M789" s="977"/>
      <c r="N789" s="977"/>
      <c r="O789" s="977"/>
      <c r="P789" s="977"/>
      <c r="Q789" s="977"/>
      <c r="R789" s="977"/>
      <c r="S789" s="977"/>
      <c r="T789" s="977"/>
      <c r="U789" s="977"/>
      <c r="V789" s="977"/>
      <c r="W789" s="977"/>
      <c r="X789" s="977"/>
      <c r="Y789" s="977"/>
    </row>
    <row r="790">
      <c r="A790" s="977"/>
      <c r="B790" s="977"/>
      <c r="C790" s="977"/>
      <c r="D790" s="977"/>
      <c r="E790" s="977"/>
      <c r="F790" s="977"/>
      <c r="G790" s="977"/>
      <c r="H790" s="977"/>
      <c r="I790" s="977"/>
      <c r="J790" s="977"/>
      <c r="K790" s="977"/>
      <c r="L790" s="977"/>
      <c r="M790" s="977"/>
      <c r="N790" s="977"/>
      <c r="O790" s="977"/>
      <c r="P790" s="977"/>
      <c r="Q790" s="977"/>
      <c r="R790" s="977"/>
      <c r="S790" s="977"/>
      <c r="T790" s="977"/>
      <c r="U790" s="977"/>
      <c r="V790" s="977"/>
      <c r="W790" s="977"/>
      <c r="X790" s="977"/>
      <c r="Y790" s="977"/>
    </row>
    <row r="791">
      <c r="A791" s="977"/>
      <c r="B791" s="977"/>
      <c r="C791" s="977"/>
      <c r="D791" s="977"/>
      <c r="E791" s="977"/>
      <c r="F791" s="977"/>
      <c r="G791" s="977"/>
      <c r="H791" s="977"/>
      <c r="I791" s="977"/>
      <c r="J791" s="977"/>
      <c r="K791" s="977"/>
      <c r="L791" s="977"/>
      <c r="M791" s="977"/>
      <c r="N791" s="977"/>
      <c r="O791" s="977"/>
      <c r="P791" s="977"/>
      <c r="Q791" s="977"/>
      <c r="R791" s="977"/>
      <c r="S791" s="977"/>
      <c r="T791" s="977"/>
      <c r="U791" s="977"/>
      <c r="V791" s="977"/>
      <c r="W791" s="977"/>
      <c r="X791" s="977"/>
      <c r="Y791" s="977"/>
    </row>
    <row r="792">
      <c r="A792" s="977"/>
      <c r="B792" s="977"/>
      <c r="C792" s="977"/>
      <c r="D792" s="977"/>
      <c r="E792" s="977"/>
      <c r="F792" s="977"/>
      <c r="G792" s="977"/>
      <c r="H792" s="977"/>
      <c r="I792" s="977"/>
      <c r="J792" s="977"/>
      <c r="K792" s="977"/>
      <c r="L792" s="977"/>
      <c r="M792" s="977"/>
      <c r="N792" s="977"/>
      <c r="O792" s="977"/>
      <c r="P792" s="977"/>
      <c r="Q792" s="977"/>
      <c r="R792" s="977"/>
      <c r="S792" s="977"/>
      <c r="T792" s="977"/>
      <c r="U792" s="977"/>
      <c r="V792" s="977"/>
      <c r="W792" s="977"/>
      <c r="X792" s="977"/>
      <c r="Y792" s="977"/>
    </row>
    <row r="793">
      <c r="A793" s="977"/>
      <c r="B793" s="977"/>
      <c r="C793" s="977"/>
      <c r="D793" s="977"/>
      <c r="E793" s="977"/>
      <c r="F793" s="977"/>
      <c r="G793" s="977"/>
      <c r="H793" s="977"/>
      <c r="I793" s="977"/>
      <c r="J793" s="977"/>
      <c r="K793" s="977"/>
      <c r="L793" s="977"/>
      <c r="M793" s="977"/>
      <c r="N793" s="977"/>
      <c r="O793" s="977"/>
      <c r="P793" s="977"/>
      <c r="Q793" s="977"/>
      <c r="R793" s="977"/>
      <c r="S793" s="977"/>
      <c r="T793" s="977"/>
      <c r="U793" s="977"/>
      <c r="V793" s="977"/>
      <c r="W793" s="977"/>
      <c r="X793" s="977"/>
      <c r="Y793" s="977"/>
    </row>
    <row r="794">
      <c r="A794" s="977"/>
      <c r="B794" s="977"/>
      <c r="C794" s="977"/>
      <c r="D794" s="977"/>
      <c r="E794" s="977"/>
      <c r="F794" s="977"/>
      <c r="G794" s="977"/>
      <c r="H794" s="977"/>
      <c r="I794" s="977"/>
      <c r="J794" s="977"/>
      <c r="K794" s="977"/>
      <c r="L794" s="977"/>
      <c r="M794" s="977"/>
      <c r="N794" s="977"/>
      <c r="O794" s="977"/>
      <c r="P794" s="977"/>
      <c r="Q794" s="977"/>
      <c r="R794" s="977"/>
      <c r="S794" s="977"/>
      <c r="T794" s="977"/>
      <c r="U794" s="977"/>
      <c r="V794" s="977"/>
      <c r="W794" s="977"/>
      <c r="X794" s="977"/>
      <c r="Y794" s="977"/>
    </row>
    <row r="795">
      <c r="A795" s="977"/>
      <c r="B795" s="977"/>
      <c r="C795" s="977"/>
      <c r="D795" s="977"/>
      <c r="E795" s="977"/>
      <c r="F795" s="977"/>
      <c r="G795" s="977"/>
      <c r="H795" s="977"/>
      <c r="I795" s="977"/>
      <c r="J795" s="977"/>
      <c r="K795" s="977"/>
      <c r="L795" s="977"/>
      <c r="M795" s="977"/>
      <c r="N795" s="977"/>
      <c r="O795" s="977"/>
      <c r="P795" s="977"/>
      <c r="Q795" s="977"/>
      <c r="R795" s="977"/>
      <c r="S795" s="977"/>
      <c r="T795" s="977"/>
      <c r="U795" s="977"/>
      <c r="V795" s="977"/>
      <c r="W795" s="977"/>
      <c r="X795" s="977"/>
      <c r="Y795" s="977"/>
    </row>
    <row r="796">
      <c r="A796" s="977"/>
      <c r="B796" s="977"/>
      <c r="C796" s="977"/>
      <c r="D796" s="977"/>
      <c r="E796" s="977"/>
      <c r="F796" s="977"/>
      <c r="G796" s="977"/>
      <c r="H796" s="977"/>
      <c r="I796" s="977"/>
      <c r="J796" s="977"/>
      <c r="K796" s="977"/>
      <c r="L796" s="977"/>
      <c r="M796" s="977"/>
      <c r="N796" s="977"/>
      <c r="O796" s="977"/>
      <c r="P796" s="977"/>
      <c r="Q796" s="977"/>
      <c r="R796" s="977"/>
      <c r="S796" s="977"/>
      <c r="T796" s="977"/>
      <c r="U796" s="977"/>
      <c r="V796" s="977"/>
      <c r="W796" s="977"/>
      <c r="X796" s="977"/>
      <c r="Y796" s="977"/>
    </row>
    <row r="797">
      <c r="A797" s="977"/>
      <c r="B797" s="977"/>
      <c r="C797" s="977"/>
      <c r="D797" s="977"/>
      <c r="E797" s="977"/>
      <c r="F797" s="977"/>
      <c r="G797" s="977"/>
      <c r="H797" s="977"/>
      <c r="I797" s="977"/>
      <c r="J797" s="977"/>
      <c r="K797" s="977"/>
      <c r="L797" s="977"/>
      <c r="M797" s="977"/>
      <c r="N797" s="977"/>
      <c r="O797" s="977"/>
      <c r="P797" s="977"/>
      <c r="Q797" s="977"/>
      <c r="R797" s="977"/>
      <c r="S797" s="977"/>
      <c r="T797" s="977"/>
      <c r="U797" s="977"/>
      <c r="V797" s="977"/>
      <c r="W797" s="977"/>
      <c r="X797" s="977"/>
      <c r="Y797" s="977"/>
    </row>
    <row r="798">
      <c r="A798" s="977"/>
      <c r="B798" s="977"/>
      <c r="C798" s="977"/>
      <c r="D798" s="977"/>
      <c r="E798" s="977"/>
      <c r="F798" s="977"/>
      <c r="G798" s="977"/>
      <c r="H798" s="977"/>
      <c r="I798" s="977"/>
      <c r="J798" s="977"/>
      <c r="K798" s="977"/>
      <c r="L798" s="977"/>
      <c r="M798" s="977"/>
      <c r="N798" s="977"/>
      <c r="O798" s="977"/>
      <c r="P798" s="977"/>
      <c r="Q798" s="977"/>
      <c r="R798" s="977"/>
      <c r="S798" s="977"/>
      <c r="T798" s="977"/>
      <c r="U798" s="977"/>
      <c r="V798" s="977"/>
      <c r="W798" s="977"/>
      <c r="X798" s="977"/>
      <c r="Y798" s="977"/>
    </row>
    <row r="799">
      <c r="A799" s="977"/>
      <c r="B799" s="977"/>
      <c r="C799" s="977"/>
      <c r="D799" s="977"/>
      <c r="E799" s="977"/>
      <c r="F799" s="977"/>
      <c r="G799" s="977"/>
      <c r="H799" s="977"/>
      <c r="I799" s="977"/>
      <c r="J799" s="977"/>
      <c r="K799" s="977"/>
      <c r="L799" s="977"/>
      <c r="M799" s="977"/>
      <c r="N799" s="977"/>
      <c r="O799" s="977"/>
      <c r="P799" s="977"/>
      <c r="Q799" s="977"/>
      <c r="R799" s="977"/>
      <c r="S799" s="977"/>
      <c r="T799" s="977"/>
      <c r="U799" s="977"/>
      <c r="V799" s="977"/>
      <c r="W799" s="977"/>
      <c r="X799" s="977"/>
      <c r="Y799" s="977"/>
    </row>
    <row r="800">
      <c r="A800" s="977"/>
      <c r="B800" s="977"/>
      <c r="C800" s="977"/>
      <c r="D800" s="977"/>
      <c r="E800" s="977"/>
      <c r="F800" s="977"/>
      <c r="G800" s="977"/>
      <c r="H800" s="977"/>
      <c r="I800" s="977"/>
      <c r="J800" s="977"/>
      <c r="K800" s="977"/>
      <c r="L800" s="977"/>
      <c r="M800" s="977"/>
      <c r="N800" s="977"/>
      <c r="O800" s="977"/>
      <c r="P800" s="977"/>
      <c r="Q800" s="977"/>
      <c r="R800" s="977"/>
      <c r="S800" s="977"/>
      <c r="T800" s="977"/>
      <c r="U800" s="977"/>
      <c r="V800" s="977"/>
      <c r="W800" s="977"/>
      <c r="X800" s="977"/>
      <c r="Y800" s="977"/>
    </row>
    <row r="801">
      <c r="A801" s="977"/>
      <c r="B801" s="977"/>
      <c r="C801" s="977"/>
      <c r="D801" s="977"/>
      <c r="E801" s="977"/>
      <c r="F801" s="977"/>
      <c r="G801" s="977"/>
      <c r="H801" s="977"/>
      <c r="I801" s="977"/>
      <c r="J801" s="977"/>
      <c r="K801" s="977"/>
      <c r="L801" s="977"/>
      <c r="M801" s="977"/>
      <c r="N801" s="977"/>
      <c r="O801" s="977"/>
      <c r="P801" s="977"/>
      <c r="Q801" s="977"/>
      <c r="R801" s="977"/>
      <c r="S801" s="977"/>
      <c r="T801" s="977"/>
      <c r="U801" s="977"/>
      <c r="V801" s="977"/>
      <c r="W801" s="977"/>
      <c r="X801" s="977"/>
      <c r="Y801" s="977"/>
    </row>
    <row r="802">
      <c r="A802" s="977"/>
      <c r="B802" s="977"/>
      <c r="C802" s="977"/>
      <c r="D802" s="977"/>
      <c r="E802" s="977"/>
      <c r="F802" s="977"/>
      <c r="G802" s="977"/>
      <c r="H802" s="977"/>
      <c r="I802" s="977"/>
      <c r="J802" s="977"/>
      <c r="K802" s="977"/>
      <c r="L802" s="977"/>
      <c r="M802" s="977"/>
      <c r="N802" s="977"/>
      <c r="O802" s="977"/>
      <c r="P802" s="977"/>
      <c r="Q802" s="977"/>
      <c r="R802" s="977"/>
      <c r="S802" s="977"/>
      <c r="T802" s="977"/>
      <c r="U802" s="977"/>
      <c r="V802" s="977"/>
      <c r="W802" s="977"/>
      <c r="X802" s="977"/>
      <c r="Y802" s="977"/>
    </row>
    <row r="803">
      <c r="A803" s="977"/>
      <c r="B803" s="977"/>
      <c r="C803" s="977"/>
      <c r="D803" s="977"/>
      <c r="E803" s="977"/>
      <c r="F803" s="977"/>
      <c r="G803" s="977"/>
      <c r="H803" s="977"/>
      <c r="I803" s="977"/>
      <c r="J803" s="977"/>
      <c r="K803" s="977"/>
      <c r="L803" s="977"/>
      <c r="M803" s="977"/>
      <c r="N803" s="977"/>
      <c r="O803" s="977"/>
      <c r="P803" s="977"/>
      <c r="Q803" s="977"/>
      <c r="R803" s="977"/>
      <c r="S803" s="977"/>
      <c r="T803" s="977"/>
      <c r="U803" s="977"/>
      <c r="V803" s="977"/>
      <c r="W803" s="977"/>
      <c r="X803" s="977"/>
      <c r="Y803" s="977"/>
    </row>
    <row r="804">
      <c r="A804" s="977"/>
      <c r="B804" s="977"/>
      <c r="C804" s="977"/>
      <c r="D804" s="977"/>
      <c r="E804" s="977"/>
      <c r="F804" s="977"/>
      <c r="G804" s="977"/>
      <c r="H804" s="977"/>
      <c r="I804" s="977"/>
      <c r="J804" s="977"/>
      <c r="K804" s="977"/>
      <c r="L804" s="977"/>
      <c r="M804" s="977"/>
      <c r="N804" s="977"/>
      <c r="O804" s="977"/>
      <c r="P804" s="977"/>
      <c r="Q804" s="977"/>
      <c r="R804" s="977"/>
      <c r="S804" s="977"/>
      <c r="T804" s="977"/>
      <c r="U804" s="977"/>
      <c r="V804" s="977"/>
      <c r="W804" s="977"/>
      <c r="X804" s="977"/>
      <c r="Y804" s="977"/>
    </row>
    <row r="805">
      <c r="A805" s="977"/>
      <c r="B805" s="977"/>
      <c r="C805" s="977"/>
      <c r="D805" s="977"/>
      <c r="E805" s="977"/>
      <c r="F805" s="977"/>
      <c r="G805" s="977"/>
      <c r="H805" s="977"/>
      <c r="I805" s="977"/>
      <c r="J805" s="977"/>
      <c r="K805" s="977"/>
      <c r="L805" s="977"/>
      <c r="M805" s="977"/>
      <c r="N805" s="977"/>
      <c r="O805" s="977"/>
      <c r="P805" s="977"/>
      <c r="Q805" s="977"/>
      <c r="R805" s="977"/>
      <c r="S805" s="977"/>
      <c r="T805" s="977"/>
      <c r="U805" s="977"/>
      <c r="V805" s="977"/>
      <c r="W805" s="977"/>
      <c r="X805" s="977"/>
      <c r="Y805" s="977"/>
    </row>
    <row r="806">
      <c r="A806" s="977"/>
      <c r="B806" s="977"/>
      <c r="C806" s="977"/>
      <c r="D806" s="977"/>
      <c r="E806" s="977"/>
      <c r="F806" s="977"/>
      <c r="G806" s="977"/>
      <c r="H806" s="977"/>
      <c r="I806" s="977"/>
      <c r="J806" s="977"/>
      <c r="K806" s="977"/>
      <c r="L806" s="977"/>
      <c r="M806" s="977"/>
      <c r="N806" s="977"/>
      <c r="O806" s="977"/>
      <c r="P806" s="977"/>
      <c r="Q806" s="977"/>
      <c r="R806" s="977"/>
      <c r="S806" s="977"/>
      <c r="T806" s="977"/>
      <c r="U806" s="977"/>
      <c r="V806" s="977"/>
      <c r="W806" s="977"/>
      <c r="X806" s="977"/>
      <c r="Y806" s="977"/>
    </row>
    <row r="807">
      <c r="A807" s="977"/>
      <c r="B807" s="977"/>
      <c r="C807" s="977"/>
      <c r="D807" s="977"/>
      <c r="E807" s="977"/>
      <c r="F807" s="977"/>
      <c r="G807" s="977"/>
      <c r="H807" s="977"/>
      <c r="I807" s="977"/>
      <c r="J807" s="977"/>
      <c r="K807" s="977"/>
      <c r="L807" s="977"/>
      <c r="M807" s="977"/>
      <c r="N807" s="977"/>
      <c r="O807" s="977"/>
      <c r="P807" s="977"/>
      <c r="Q807" s="977"/>
      <c r="R807" s="977"/>
      <c r="S807" s="977"/>
      <c r="T807" s="977"/>
      <c r="U807" s="977"/>
      <c r="V807" s="977"/>
      <c r="W807" s="977"/>
      <c r="X807" s="977"/>
      <c r="Y807" s="977"/>
    </row>
    <row r="808">
      <c r="A808" s="977"/>
      <c r="B808" s="977"/>
      <c r="C808" s="977"/>
      <c r="D808" s="977"/>
      <c r="E808" s="977"/>
      <c r="F808" s="977"/>
      <c r="G808" s="977"/>
      <c r="H808" s="977"/>
      <c r="I808" s="977"/>
      <c r="J808" s="977"/>
      <c r="K808" s="977"/>
      <c r="L808" s="977"/>
      <c r="M808" s="977"/>
      <c r="N808" s="977"/>
      <c r="O808" s="977"/>
      <c r="P808" s="977"/>
      <c r="Q808" s="977"/>
      <c r="R808" s="977"/>
      <c r="S808" s="977"/>
      <c r="T808" s="977"/>
      <c r="U808" s="977"/>
      <c r="V808" s="977"/>
      <c r="W808" s="977"/>
      <c r="X808" s="977"/>
      <c r="Y808" s="977"/>
    </row>
    <row r="809">
      <c r="A809" s="977"/>
      <c r="B809" s="977"/>
      <c r="C809" s="977"/>
      <c r="D809" s="977"/>
      <c r="E809" s="977"/>
      <c r="F809" s="977"/>
      <c r="G809" s="977"/>
      <c r="H809" s="977"/>
      <c r="I809" s="977"/>
      <c r="J809" s="977"/>
      <c r="K809" s="977"/>
      <c r="L809" s="977"/>
      <c r="M809" s="977"/>
      <c r="N809" s="977"/>
      <c r="O809" s="977"/>
      <c r="P809" s="977"/>
      <c r="Q809" s="977"/>
      <c r="R809" s="977"/>
      <c r="S809" s="977"/>
      <c r="T809" s="977"/>
      <c r="U809" s="977"/>
      <c r="V809" s="977"/>
      <c r="W809" s="977"/>
      <c r="X809" s="977"/>
      <c r="Y809" s="977"/>
    </row>
    <row r="810">
      <c r="A810" s="977"/>
      <c r="B810" s="977"/>
      <c r="C810" s="977"/>
      <c r="D810" s="977"/>
      <c r="E810" s="977"/>
      <c r="F810" s="977"/>
      <c r="G810" s="977"/>
      <c r="H810" s="977"/>
      <c r="I810" s="977"/>
      <c r="J810" s="977"/>
      <c r="K810" s="977"/>
      <c r="L810" s="977"/>
      <c r="M810" s="977"/>
      <c r="N810" s="977"/>
      <c r="O810" s="977"/>
      <c r="P810" s="977"/>
      <c r="Q810" s="977"/>
      <c r="R810" s="977"/>
      <c r="S810" s="977"/>
      <c r="T810" s="977"/>
      <c r="U810" s="977"/>
      <c r="V810" s="977"/>
      <c r="W810" s="977"/>
      <c r="X810" s="977"/>
      <c r="Y810" s="977"/>
    </row>
    <row r="811">
      <c r="A811" s="977"/>
      <c r="B811" s="977"/>
      <c r="C811" s="977"/>
      <c r="D811" s="977"/>
      <c r="E811" s="977"/>
      <c r="F811" s="977"/>
      <c r="G811" s="977"/>
      <c r="H811" s="977"/>
      <c r="I811" s="977"/>
      <c r="J811" s="977"/>
      <c r="K811" s="977"/>
      <c r="L811" s="977"/>
      <c r="M811" s="977"/>
      <c r="N811" s="977"/>
      <c r="O811" s="977"/>
      <c r="P811" s="977"/>
      <c r="Q811" s="977"/>
      <c r="R811" s="977"/>
      <c r="S811" s="977"/>
      <c r="T811" s="977"/>
      <c r="U811" s="977"/>
      <c r="V811" s="977"/>
      <c r="W811" s="977"/>
      <c r="X811" s="977"/>
      <c r="Y811" s="977"/>
    </row>
    <row r="812">
      <c r="A812" s="977"/>
      <c r="B812" s="977"/>
      <c r="C812" s="977"/>
      <c r="D812" s="977"/>
      <c r="E812" s="977"/>
      <c r="F812" s="977"/>
      <c r="G812" s="977"/>
      <c r="H812" s="977"/>
      <c r="I812" s="977"/>
      <c r="J812" s="977"/>
      <c r="K812" s="977"/>
      <c r="L812" s="977"/>
      <c r="M812" s="977"/>
      <c r="N812" s="977"/>
      <c r="O812" s="977"/>
      <c r="P812" s="977"/>
      <c r="Q812" s="977"/>
      <c r="R812" s="977"/>
      <c r="S812" s="977"/>
      <c r="T812" s="977"/>
      <c r="U812" s="977"/>
      <c r="V812" s="977"/>
      <c r="W812" s="977"/>
      <c r="X812" s="977"/>
      <c r="Y812" s="977"/>
    </row>
    <row r="813">
      <c r="A813" s="977"/>
      <c r="B813" s="977"/>
      <c r="C813" s="977"/>
      <c r="D813" s="977"/>
      <c r="E813" s="977"/>
      <c r="F813" s="977"/>
      <c r="G813" s="977"/>
      <c r="H813" s="977"/>
      <c r="I813" s="977"/>
      <c r="J813" s="977"/>
      <c r="K813" s="977"/>
      <c r="L813" s="977"/>
      <c r="M813" s="977"/>
      <c r="N813" s="977"/>
      <c r="O813" s="977"/>
      <c r="P813" s="977"/>
      <c r="Q813" s="977"/>
      <c r="R813" s="977"/>
      <c r="S813" s="977"/>
      <c r="T813" s="977"/>
      <c r="U813" s="977"/>
      <c r="V813" s="977"/>
      <c r="W813" s="977"/>
      <c r="X813" s="977"/>
      <c r="Y813" s="977"/>
    </row>
    <row r="814">
      <c r="A814" s="977"/>
      <c r="B814" s="977"/>
      <c r="C814" s="977"/>
      <c r="D814" s="977"/>
      <c r="E814" s="977"/>
      <c r="F814" s="977"/>
      <c r="G814" s="977"/>
      <c r="H814" s="977"/>
      <c r="I814" s="977"/>
      <c r="J814" s="977"/>
      <c r="K814" s="977"/>
      <c r="L814" s="977"/>
      <c r="M814" s="977"/>
      <c r="N814" s="977"/>
      <c r="O814" s="977"/>
      <c r="P814" s="977"/>
      <c r="Q814" s="977"/>
      <c r="R814" s="977"/>
      <c r="S814" s="977"/>
      <c r="T814" s="977"/>
      <c r="U814" s="977"/>
      <c r="V814" s="977"/>
      <c r="W814" s="977"/>
      <c r="X814" s="977"/>
      <c r="Y814" s="977"/>
    </row>
    <row r="815">
      <c r="A815" s="977"/>
      <c r="B815" s="977"/>
      <c r="C815" s="977"/>
      <c r="D815" s="977"/>
      <c r="E815" s="977"/>
      <c r="F815" s="977"/>
      <c r="G815" s="977"/>
      <c r="H815" s="977"/>
      <c r="I815" s="977"/>
      <c r="J815" s="977"/>
      <c r="K815" s="977"/>
      <c r="L815" s="977"/>
      <c r="M815" s="977"/>
      <c r="N815" s="977"/>
      <c r="O815" s="977"/>
      <c r="P815" s="977"/>
      <c r="Q815" s="977"/>
      <c r="R815" s="977"/>
      <c r="S815" s="977"/>
      <c r="T815" s="977"/>
      <c r="U815" s="977"/>
      <c r="V815" s="977"/>
      <c r="W815" s="977"/>
      <c r="X815" s="977"/>
      <c r="Y815" s="977"/>
    </row>
    <row r="816">
      <c r="A816" s="977"/>
      <c r="B816" s="977"/>
      <c r="C816" s="977"/>
      <c r="D816" s="977"/>
      <c r="E816" s="977"/>
      <c r="F816" s="977"/>
      <c r="G816" s="977"/>
      <c r="H816" s="977"/>
      <c r="I816" s="977"/>
      <c r="J816" s="977"/>
      <c r="K816" s="977"/>
      <c r="L816" s="977"/>
      <c r="M816" s="977"/>
      <c r="N816" s="977"/>
      <c r="O816" s="977"/>
      <c r="P816" s="977"/>
      <c r="Q816" s="977"/>
      <c r="R816" s="977"/>
      <c r="S816" s="977"/>
      <c r="T816" s="977"/>
      <c r="U816" s="977"/>
      <c r="V816" s="977"/>
      <c r="W816" s="977"/>
      <c r="X816" s="977"/>
      <c r="Y816" s="977"/>
    </row>
    <row r="817">
      <c r="A817" s="977"/>
      <c r="B817" s="977"/>
      <c r="C817" s="977"/>
      <c r="D817" s="977"/>
      <c r="E817" s="977"/>
      <c r="F817" s="977"/>
      <c r="G817" s="977"/>
      <c r="H817" s="977"/>
      <c r="I817" s="977"/>
      <c r="J817" s="977"/>
      <c r="K817" s="977"/>
      <c r="L817" s="977"/>
      <c r="M817" s="977"/>
      <c r="N817" s="977"/>
      <c r="O817" s="977"/>
      <c r="P817" s="977"/>
      <c r="Q817" s="977"/>
      <c r="R817" s="977"/>
      <c r="S817" s="977"/>
      <c r="T817" s="977"/>
      <c r="U817" s="977"/>
      <c r="V817" s="977"/>
      <c r="W817" s="977"/>
      <c r="X817" s="977"/>
      <c r="Y817" s="977"/>
    </row>
    <row r="818">
      <c r="A818" s="977"/>
      <c r="B818" s="977"/>
      <c r="C818" s="977"/>
      <c r="D818" s="977"/>
      <c r="E818" s="977"/>
      <c r="F818" s="977"/>
      <c r="G818" s="977"/>
      <c r="H818" s="977"/>
      <c r="I818" s="977"/>
      <c r="J818" s="977"/>
      <c r="K818" s="977"/>
      <c r="L818" s="977"/>
      <c r="M818" s="977"/>
      <c r="N818" s="977"/>
      <c r="O818" s="977"/>
      <c r="P818" s="977"/>
      <c r="Q818" s="977"/>
      <c r="R818" s="977"/>
      <c r="S818" s="977"/>
      <c r="T818" s="977"/>
      <c r="U818" s="977"/>
      <c r="V818" s="977"/>
      <c r="W818" s="977"/>
      <c r="X818" s="977"/>
      <c r="Y818" s="977"/>
    </row>
    <row r="819">
      <c r="A819" s="977"/>
      <c r="B819" s="977"/>
      <c r="C819" s="977"/>
      <c r="D819" s="977"/>
      <c r="E819" s="977"/>
      <c r="F819" s="977"/>
      <c r="G819" s="977"/>
      <c r="H819" s="977"/>
      <c r="I819" s="977"/>
      <c r="J819" s="977"/>
      <c r="K819" s="977"/>
      <c r="L819" s="977"/>
      <c r="M819" s="977"/>
      <c r="N819" s="977"/>
      <c r="O819" s="977"/>
      <c r="P819" s="977"/>
      <c r="Q819" s="977"/>
      <c r="R819" s="977"/>
      <c r="S819" s="977"/>
      <c r="T819" s="977"/>
      <c r="U819" s="977"/>
      <c r="V819" s="977"/>
      <c r="W819" s="977"/>
      <c r="X819" s="977"/>
      <c r="Y819" s="977"/>
    </row>
    <row r="820">
      <c r="A820" s="977"/>
      <c r="B820" s="977"/>
      <c r="C820" s="977"/>
      <c r="D820" s="977"/>
      <c r="E820" s="977"/>
      <c r="F820" s="977"/>
      <c r="G820" s="977"/>
      <c r="H820" s="977"/>
      <c r="I820" s="977"/>
      <c r="J820" s="977"/>
      <c r="K820" s="977"/>
      <c r="L820" s="977"/>
      <c r="M820" s="977"/>
      <c r="N820" s="977"/>
      <c r="O820" s="977"/>
      <c r="P820" s="977"/>
      <c r="Q820" s="977"/>
      <c r="R820" s="977"/>
      <c r="S820" s="977"/>
      <c r="T820" s="977"/>
      <c r="U820" s="977"/>
      <c r="V820" s="977"/>
      <c r="W820" s="977"/>
      <c r="X820" s="977"/>
      <c r="Y820" s="977"/>
    </row>
    <row r="821">
      <c r="A821" s="977"/>
      <c r="B821" s="977"/>
      <c r="C821" s="977"/>
      <c r="D821" s="977"/>
      <c r="E821" s="977"/>
      <c r="F821" s="977"/>
      <c r="G821" s="977"/>
      <c r="H821" s="977"/>
      <c r="I821" s="977"/>
      <c r="J821" s="977"/>
      <c r="K821" s="977"/>
      <c r="L821" s="977"/>
      <c r="M821" s="977"/>
      <c r="N821" s="977"/>
      <c r="O821" s="977"/>
      <c r="P821" s="977"/>
      <c r="Q821" s="977"/>
      <c r="R821" s="977"/>
      <c r="S821" s="977"/>
      <c r="T821" s="977"/>
      <c r="U821" s="977"/>
      <c r="V821" s="977"/>
      <c r="W821" s="977"/>
      <c r="X821" s="977"/>
      <c r="Y821" s="977"/>
    </row>
    <row r="822">
      <c r="A822" s="977"/>
      <c r="B822" s="977"/>
      <c r="C822" s="977"/>
      <c r="D822" s="977"/>
      <c r="E822" s="977"/>
      <c r="F822" s="977"/>
      <c r="G822" s="977"/>
      <c r="H822" s="977"/>
      <c r="I822" s="977"/>
      <c r="J822" s="977"/>
      <c r="K822" s="977"/>
      <c r="L822" s="977"/>
      <c r="M822" s="977"/>
      <c r="N822" s="977"/>
      <c r="O822" s="977"/>
      <c r="P822" s="977"/>
      <c r="Q822" s="977"/>
      <c r="R822" s="977"/>
      <c r="S822" s="977"/>
      <c r="T822" s="977"/>
      <c r="U822" s="977"/>
      <c r="V822" s="977"/>
      <c r="W822" s="977"/>
      <c r="X822" s="977"/>
      <c r="Y822" s="977"/>
    </row>
    <row r="823">
      <c r="A823" s="977"/>
      <c r="B823" s="977"/>
      <c r="C823" s="977"/>
      <c r="D823" s="977"/>
      <c r="E823" s="977"/>
      <c r="F823" s="977"/>
      <c r="G823" s="977"/>
      <c r="H823" s="977"/>
      <c r="I823" s="977"/>
      <c r="J823" s="977"/>
      <c r="K823" s="977"/>
      <c r="L823" s="977"/>
      <c r="M823" s="977"/>
      <c r="N823" s="977"/>
      <c r="O823" s="977"/>
      <c r="P823" s="977"/>
      <c r="Q823" s="977"/>
      <c r="R823" s="977"/>
      <c r="S823" s="977"/>
      <c r="T823" s="977"/>
      <c r="U823" s="977"/>
      <c r="V823" s="977"/>
      <c r="W823" s="977"/>
      <c r="X823" s="977"/>
      <c r="Y823" s="977"/>
    </row>
    <row r="824">
      <c r="A824" s="977"/>
      <c r="B824" s="977"/>
      <c r="C824" s="977"/>
      <c r="D824" s="977"/>
      <c r="E824" s="977"/>
      <c r="F824" s="977"/>
      <c r="G824" s="977"/>
      <c r="H824" s="977"/>
      <c r="I824" s="977"/>
      <c r="J824" s="977"/>
      <c r="K824" s="977"/>
      <c r="L824" s="977"/>
      <c r="M824" s="977"/>
      <c r="N824" s="977"/>
      <c r="O824" s="977"/>
      <c r="P824" s="977"/>
      <c r="Q824" s="977"/>
      <c r="R824" s="977"/>
      <c r="S824" s="977"/>
      <c r="T824" s="977"/>
      <c r="U824" s="977"/>
      <c r="V824" s="977"/>
      <c r="W824" s="977"/>
      <c r="X824" s="977"/>
      <c r="Y824" s="977"/>
    </row>
    <row r="825">
      <c r="A825" s="977"/>
      <c r="B825" s="977"/>
      <c r="C825" s="977"/>
      <c r="D825" s="977"/>
      <c r="E825" s="977"/>
      <c r="F825" s="977"/>
      <c r="G825" s="977"/>
      <c r="H825" s="977"/>
      <c r="I825" s="977"/>
      <c r="J825" s="977"/>
      <c r="K825" s="977"/>
      <c r="L825" s="977"/>
      <c r="M825" s="977"/>
      <c r="N825" s="977"/>
      <c r="O825" s="977"/>
      <c r="P825" s="977"/>
      <c r="Q825" s="977"/>
      <c r="R825" s="977"/>
      <c r="S825" s="977"/>
      <c r="T825" s="977"/>
      <c r="U825" s="977"/>
      <c r="V825" s="977"/>
      <c r="W825" s="977"/>
      <c r="X825" s="977"/>
      <c r="Y825" s="977"/>
    </row>
    <row r="826">
      <c r="A826" s="977"/>
      <c r="B826" s="977"/>
      <c r="C826" s="977"/>
      <c r="D826" s="977"/>
      <c r="E826" s="977"/>
      <c r="F826" s="977"/>
      <c r="G826" s="977"/>
      <c r="H826" s="977"/>
      <c r="I826" s="977"/>
      <c r="J826" s="977"/>
      <c r="K826" s="977"/>
      <c r="L826" s="977"/>
      <c r="M826" s="977"/>
      <c r="N826" s="977"/>
      <c r="O826" s="977"/>
      <c r="P826" s="977"/>
      <c r="Q826" s="977"/>
      <c r="R826" s="977"/>
      <c r="S826" s="977"/>
      <c r="T826" s="977"/>
      <c r="U826" s="977"/>
      <c r="V826" s="977"/>
      <c r="W826" s="977"/>
      <c r="X826" s="977"/>
      <c r="Y826" s="977"/>
    </row>
    <row r="827">
      <c r="A827" s="977"/>
      <c r="B827" s="977"/>
      <c r="C827" s="977"/>
      <c r="D827" s="977"/>
      <c r="E827" s="977"/>
      <c r="F827" s="977"/>
      <c r="G827" s="977"/>
      <c r="H827" s="977"/>
      <c r="I827" s="977"/>
      <c r="J827" s="977"/>
      <c r="K827" s="977"/>
      <c r="L827" s="977"/>
      <c r="M827" s="977"/>
      <c r="N827" s="977"/>
      <c r="O827" s="977"/>
      <c r="P827" s="977"/>
      <c r="Q827" s="977"/>
      <c r="R827" s="977"/>
      <c r="S827" s="977"/>
      <c r="T827" s="977"/>
      <c r="U827" s="977"/>
      <c r="V827" s="977"/>
      <c r="W827" s="977"/>
      <c r="X827" s="977"/>
      <c r="Y827" s="977"/>
    </row>
    <row r="828">
      <c r="A828" s="977"/>
      <c r="B828" s="977"/>
      <c r="C828" s="977"/>
      <c r="D828" s="977"/>
      <c r="E828" s="977"/>
      <c r="F828" s="977"/>
      <c r="G828" s="977"/>
      <c r="H828" s="977"/>
      <c r="I828" s="977"/>
      <c r="J828" s="977"/>
      <c r="K828" s="977"/>
      <c r="L828" s="977"/>
      <c r="M828" s="977"/>
      <c r="N828" s="977"/>
      <c r="O828" s="977"/>
      <c r="P828" s="977"/>
      <c r="Q828" s="977"/>
      <c r="R828" s="977"/>
      <c r="S828" s="977"/>
      <c r="T828" s="977"/>
      <c r="U828" s="977"/>
      <c r="V828" s="977"/>
      <c r="W828" s="977"/>
      <c r="X828" s="977"/>
      <c r="Y828" s="977"/>
    </row>
    <row r="829">
      <c r="A829" s="977"/>
      <c r="B829" s="977"/>
      <c r="C829" s="977"/>
      <c r="D829" s="977"/>
      <c r="E829" s="977"/>
      <c r="F829" s="977"/>
      <c r="G829" s="977"/>
      <c r="H829" s="977"/>
      <c r="I829" s="977"/>
      <c r="J829" s="977"/>
      <c r="K829" s="977"/>
      <c r="L829" s="977"/>
      <c r="M829" s="977"/>
      <c r="N829" s="977"/>
      <c r="O829" s="977"/>
      <c r="P829" s="977"/>
      <c r="Q829" s="977"/>
      <c r="R829" s="977"/>
      <c r="S829" s="977"/>
      <c r="T829" s="977"/>
      <c r="U829" s="977"/>
      <c r="V829" s="977"/>
      <c r="W829" s="977"/>
      <c r="X829" s="977"/>
      <c r="Y829" s="977"/>
    </row>
    <row r="830">
      <c r="A830" s="977"/>
      <c r="B830" s="977"/>
      <c r="C830" s="977"/>
      <c r="D830" s="977"/>
      <c r="E830" s="977"/>
      <c r="F830" s="977"/>
      <c r="G830" s="977"/>
      <c r="H830" s="977"/>
      <c r="I830" s="977"/>
      <c r="J830" s="977"/>
      <c r="K830" s="977"/>
      <c r="L830" s="977"/>
      <c r="M830" s="977"/>
      <c r="N830" s="977"/>
      <c r="O830" s="977"/>
      <c r="P830" s="977"/>
      <c r="Q830" s="977"/>
      <c r="R830" s="977"/>
      <c r="S830" s="977"/>
      <c r="T830" s="977"/>
      <c r="U830" s="977"/>
      <c r="V830" s="977"/>
      <c r="W830" s="977"/>
      <c r="X830" s="977"/>
      <c r="Y830" s="977"/>
    </row>
    <row r="831">
      <c r="A831" s="977"/>
      <c r="B831" s="977"/>
      <c r="C831" s="977"/>
      <c r="D831" s="977"/>
      <c r="E831" s="977"/>
      <c r="F831" s="977"/>
      <c r="G831" s="977"/>
      <c r="H831" s="977"/>
      <c r="I831" s="977"/>
      <c r="J831" s="977"/>
      <c r="K831" s="977"/>
      <c r="L831" s="977"/>
      <c r="M831" s="977"/>
      <c r="N831" s="977"/>
      <c r="O831" s="977"/>
      <c r="P831" s="977"/>
      <c r="Q831" s="977"/>
      <c r="R831" s="977"/>
      <c r="S831" s="977"/>
      <c r="T831" s="977"/>
      <c r="U831" s="977"/>
      <c r="V831" s="977"/>
      <c r="W831" s="977"/>
      <c r="X831" s="977"/>
      <c r="Y831" s="977"/>
    </row>
    <row r="832">
      <c r="A832" s="977"/>
      <c r="B832" s="977"/>
      <c r="C832" s="977"/>
      <c r="D832" s="977"/>
      <c r="E832" s="977"/>
      <c r="F832" s="977"/>
      <c r="G832" s="977"/>
      <c r="H832" s="977"/>
      <c r="I832" s="977"/>
      <c r="J832" s="977"/>
      <c r="K832" s="977"/>
      <c r="L832" s="977"/>
      <c r="M832" s="977"/>
      <c r="N832" s="977"/>
      <c r="O832" s="977"/>
      <c r="P832" s="977"/>
      <c r="Q832" s="977"/>
      <c r="R832" s="977"/>
      <c r="S832" s="977"/>
      <c r="T832" s="977"/>
      <c r="U832" s="977"/>
      <c r="V832" s="977"/>
      <c r="W832" s="977"/>
      <c r="X832" s="977"/>
      <c r="Y832" s="977"/>
    </row>
    <row r="833">
      <c r="A833" s="977"/>
      <c r="B833" s="977"/>
      <c r="C833" s="977"/>
      <c r="D833" s="977"/>
      <c r="E833" s="977"/>
      <c r="F833" s="977"/>
      <c r="G833" s="977"/>
      <c r="H833" s="977"/>
      <c r="I833" s="977"/>
      <c r="J833" s="977"/>
      <c r="K833" s="977"/>
      <c r="L833" s="977"/>
      <c r="M833" s="977"/>
      <c r="N833" s="977"/>
      <c r="O833" s="977"/>
      <c r="P833" s="977"/>
      <c r="Q833" s="977"/>
      <c r="R833" s="977"/>
      <c r="S833" s="977"/>
      <c r="T833" s="977"/>
      <c r="U833" s="977"/>
      <c r="V833" s="977"/>
      <c r="W833" s="977"/>
      <c r="X833" s="977"/>
      <c r="Y833" s="977"/>
    </row>
    <row r="834">
      <c r="A834" s="977"/>
      <c r="B834" s="977"/>
      <c r="C834" s="977"/>
      <c r="D834" s="977"/>
      <c r="E834" s="977"/>
      <c r="F834" s="977"/>
      <c r="G834" s="977"/>
      <c r="H834" s="977"/>
      <c r="I834" s="977"/>
      <c r="J834" s="977"/>
      <c r="K834" s="977"/>
      <c r="L834" s="977"/>
      <c r="M834" s="977"/>
      <c r="N834" s="977"/>
      <c r="O834" s="977"/>
      <c r="P834" s="977"/>
      <c r="Q834" s="977"/>
      <c r="R834" s="977"/>
      <c r="S834" s="977"/>
      <c r="T834" s="977"/>
      <c r="U834" s="977"/>
      <c r="V834" s="977"/>
      <c r="W834" s="977"/>
      <c r="X834" s="977"/>
      <c r="Y834" s="977"/>
    </row>
    <row r="835">
      <c r="A835" s="977"/>
      <c r="B835" s="977"/>
      <c r="C835" s="977"/>
      <c r="D835" s="977"/>
      <c r="E835" s="977"/>
      <c r="F835" s="977"/>
      <c r="G835" s="977"/>
      <c r="H835" s="977"/>
      <c r="I835" s="977"/>
      <c r="J835" s="977"/>
      <c r="K835" s="977"/>
      <c r="L835" s="977"/>
      <c r="M835" s="977"/>
      <c r="N835" s="977"/>
      <c r="O835" s="977"/>
      <c r="P835" s="977"/>
      <c r="Q835" s="977"/>
      <c r="R835" s="977"/>
      <c r="S835" s="977"/>
      <c r="T835" s="977"/>
      <c r="U835" s="977"/>
      <c r="V835" s="977"/>
      <c r="W835" s="977"/>
      <c r="X835" s="977"/>
      <c r="Y835" s="977"/>
    </row>
    <row r="836">
      <c r="A836" s="977"/>
      <c r="B836" s="977"/>
      <c r="C836" s="977"/>
      <c r="D836" s="977"/>
      <c r="E836" s="977"/>
      <c r="F836" s="977"/>
      <c r="G836" s="977"/>
      <c r="H836" s="977"/>
      <c r="I836" s="977"/>
      <c r="J836" s="977"/>
      <c r="K836" s="977"/>
      <c r="L836" s="977"/>
      <c r="M836" s="977"/>
      <c r="N836" s="977"/>
      <c r="O836" s="977"/>
      <c r="P836" s="977"/>
      <c r="Q836" s="977"/>
      <c r="R836" s="977"/>
      <c r="S836" s="977"/>
      <c r="T836" s="977"/>
      <c r="U836" s="977"/>
      <c r="V836" s="977"/>
      <c r="W836" s="977"/>
      <c r="X836" s="977"/>
      <c r="Y836" s="977"/>
    </row>
    <row r="837">
      <c r="A837" s="977"/>
      <c r="B837" s="977"/>
      <c r="C837" s="977"/>
      <c r="D837" s="977"/>
      <c r="E837" s="977"/>
      <c r="F837" s="977"/>
      <c r="G837" s="977"/>
      <c r="H837" s="977"/>
      <c r="I837" s="977"/>
      <c r="J837" s="977"/>
      <c r="K837" s="977"/>
      <c r="L837" s="977"/>
      <c r="M837" s="977"/>
      <c r="N837" s="977"/>
      <c r="O837" s="977"/>
      <c r="P837" s="977"/>
      <c r="Q837" s="977"/>
      <c r="R837" s="977"/>
      <c r="S837" s="977"/>
      <c r="T837" s="977"/>
      <c r="U837" s="977"/>
      <c r="V837" s="977"/>
      <c r="W837" s="977"/>
      <c r="X837" s="977"/>
      <c r="Y837" s="977"/>
    </row>
    <row r="838">
      <c r="A838" s="977"/>
      <c r="B838" s="977"/>
      <c r="C838" s="977"/>
      <c r="D838" s="977"/>
      <c r="E838" s="977"/>
      <c r="F838" s="977"/>
      <c r="G838" s="977"/>
      <c r="H838" s="977"/>
      <c r="I838" s="977"/>
      <c r="J838" s="977"/>
      <c r="K838" s="977"/>
      <c r="L838" s="977"/>
      <c r="M838" s="977"/>
      <c r="N838" s="977"/>
      <c r="O838" s="977"/>
      <c r="P838" s="977"/>
      <c r="Q838" s="977"/>
      <c r="R838" s="977"/>
      <c r="S838" s="977"/>
      <c r="T838" s="977"/>
      <c r="U838" s="977"/>
      <c r="V838" s="977"/>
      <c r="W838" s="977"/>
      <c r="X838" s="977"/>
      <c r="Y838" s="977"/>
    </row>
    <row r="839">
      <c r="A839" s="977"/>
      <c r="B839" s="977"/>
      <c r="C839" s="977"/>
      <c r="D839" s="977"/>
      <c r="E839" s="977"/>
      <c r="F839" s="977"/>
      <c r="G839" s="977"/>
      <c r="H839" s="977"/>
      <c r="I839" s="977"/>
      <c r="J839" s="977"/>
      <c r="K839" s="977"/>
      <c r="L839" s="977"/>
      <c r="M839" s="977"/>
      <c r="N839" s="977"/>
      <c r="O839" s="977"/>
      <c r="P839" s="977"/>
      <c r="Q839" s="977"/>
      <c r="R839" s="977"/>
      <c r="S839" s="977"/>
      <c r="T839" s="977"/>
      <c r="U839" s="977"/>
      <c r="V839" s="977"/>
      <c r="W839" s="977"/>
      <c r="X839" s="977"/>
      <c r="Y839" s="977"/>
    </row>
    <row r="840">
      <c r="A840" s="977"/>
      <c r="B840" s="977"/>
      <c r="C840" s="977"/>
      <c r="D840" s="977"/>
      <c r="E840" s="977"/>
      <c r="F840" s="977"/>
      <c r="G840" s="977"/>
      <c r="H840" s="977"/>
      <c r="I840" s="977"/>
      <c r="J840" s="977"/>
      <c r="K840" s="977"/>
      <c r="L840" s="977"/>
      <c r="M840" s="977"/>
      <c r="N840" s="977"/>
      <c r="O840" s="977"/>
      <c r="P840" s="977"/>
      <c r="Q840" s="977"/>
      <c r="R840" s="977"/>
      <c r="S840" s="977"/>
      <c r="T840" s="977"/>
      <c r="U840" s="977"/>
      <c r="V840" s="977"/>
      <c r="W840" s="977"/>
      <c r="X840" s="977"/>
      <c r="Y840" s="977"/>
    </row>
    <row r="841">
      <c r="A841" s="977"/>
      <c r="B841" s="977"/>
      <c r="C841" s="977"/>
      <c r="D841" s="977"/>
      <c r="E841" s="977"/>
      <c r="F841" s="977"/>
      <c r="G841" s="977"/>
      <c r="H841" s="977"/>
      <c r="I841" s="977"/>
      <c r="J841" s="977"/>
      <c r="K841" s="977"/>
      <c r="L841" s="977"/>
      <c r="M841" s="977"/>
      <c r="N841" s="977"/>
      <c r="O841" s="977"/>
      <c r="P841" s="977"/>
      <c r="Q841" s="977"/>
      <c r="R841" s="977"/>
      <c r="S841" s="977"/>
      <c r="T841" s="977"/>
      <c r="U841" s="977"/>
      <c r="V841" s="977"/>
      <c r="W841" s="977"/>
      <c r="X841" s="977"/>
      <c r="Y841" s="977"/>
    </row>
    <row r="842">
      <c r="A842" s="977"/>
      <c r="B842" s="977"/>
      <c r="C842" s="977"/>
      <c r="D842" s="977"/>
      <c r="E842" s="977"/>
      <c r="F842" s="977"/>
      <c r="G842" s="977"/>
      <c r="H842" s="977"/>
      <c r="I842" s="977"/>
      <c r="J842" s="977"/>
      <c r="K842" s="977"/>
      <c r="L842" s="977"/>
      <c r="M842" s="977"/>
      <c r="N842" s="977"/>
      <c r="O842" s="977"/>
      <c r="P842" s="977"/>
      <c r="Q842" s="977"/>
      <c r="R842" s="977"/>
      <c r="S842" s="977"/>
      <c r="T842" s="977"/>
      <c r="U842" s="977"/>
      <c r="V842" s="977"/>
      <c r="W842" s="977"/>
      <c r="X842" s="977"/>
      <c r="Y842" s="977"/>
    </row>
    <row r="843">
      <c r="A843" s="977"/>
      <c r="B843" s="977"/>
      <c r="C843" s="977"/>
      <c r="D843" s="977"/>
      <c r="E843" s="977"/>
      <c r="F843" s="977"/>
      <c r="G843" s="977"/>
      <c r="H843" s="977"/>
      <c r="I843" s="977"/>
      <c r="J843" s="977"/>
      <c r="K843" s="977"/>
      <c r="L843" s="977"/>
      <c r="M843" s="977"/>
      <c r="N843" s="977"/>
      <c r="O843" s="977"/>
      <c r="P843" s="977"/>
      <c r="Q843" s="977"/>
      <c r="R843" s="977"/>
      <c r="S843" s="977"/>
      <c r="T843" s="977"/>
      <c r="U843" s="977"/>
      <c r="V843" s="977"/>
      <c r="W843" s="977"/>
      <c r="X843" s="977"/>
      <c r="Y843" s="977"/>
    </row>
    <row r="844">
      <c r="A844" s="977"/>
      <c r="B844" s="977"/>
      <c r="C844" s="977"/>
      <c r="D844" s="977"/>
      <c r="E844" s="977"/>
      <c r="F844" s="977"/>
      <c r="G844" s="977"/>
      <c r="H844" s="977"/>
      <c r="I844" s="977"/>
      <c r="J844" s="977"/>
      <c r="K844" s="977"/>
      <c r="L844" s="977"/>
      <c r="M844" s="977"/>
      <c r="N844" s="977"/>
      <c r="O844" s="977"/>
      <c r="P844" s="977"/>
      <c r="Q844" s="977"/>
      <c r="R844" s="977"/>
      <c r="S844" s="977"/>
      <c r="T844" s="977"/>
      <c r="U844" s="977"/>
      <c r="V844" s="977"/>
      <c r="W844" s="977"/>
      <c r="X844" s="977"/>
      <c r="Y844" s="977"/>
    </row>
    <row r="845">
      <c r="A845" s="977"/>
      <c r="B845" s="977"/>
      <c r="C845" s="977"/>
      <c r="D845" s="977"/>
      <c r="E845" s="977"/>
      <c r="F845" s="977"/>
      <c r="G845" s="977"/>
      <c r="H845" s="977"/>
      <c r="I845" s="977"/>
      <c r="J845" s="977"/>
      <c r="K845" s="977"/>
      <c r="L845" s="977"/>
      <c r="M845" s="977"/>
      <c r="N845" s="977"/>
      <c r="O845" s="977"/>
      <c r="P845" s="977"/>
      <c r="Q845" s="977"/>
      <c r="R845" s="977"/>
      <c r="S845" s="977"/>
      <c r="T845" s="977"/>
      <c r="U845" s="977"/>
      <c r="V845" s="977"/>
      <c r="W845" s="977"/>
      <c r="X845" s="977"/>
      <c r="Y845" s="977"/>
    </row>
    <row r="846">
      <c r="A846" s="977"/>
      <c r="B846" s="977"/>
      <c r="C846" s="977"/>
      <c r="D846" s="977"/>
      <c r="E846" s="977"/>
      <c r="F846" s="977"/>
      <c r="G846" s="977"/>
      <c r="H846" s="977"/>
      <c r="I846" s="977"/>
      <c r="J846" s="977"/>
      <c r="K846" s="977"/>
      <c r="L846" s="977"/>
      <c r="M846" s="977"/>
      <c r="N846" s="977"/>
      <c r="O846" s="977"/>
      <c r="P846" s="977"/>
      <c r="Q846" s="977"/>
      <c r="R846" s="977"/>
      <c r="S846" s="977"/>
      <c r="T846" s="977"/>
      <c r="U846" s="977"/>
      <c r="V846" s="977"/>
      <c r="W846" s="977"/>
      <c r="X846" s="977"/>
      <c r="Y846" s="977"/>
    </row>
    <row r="847">
      <c r="A847" s="977"/>
      <c r="B847" s="977"/>
      <c r="C847" s="977"/>
      <c r="D847" s="977"/>
      <c r="E847" s="977"/>
      <c r="F847" s="977"/>
      <c r="G847" s="977"/>
      <c r="H847" s="977"/>
      <c r="I847" s="977"/>
      <c r="J847" s="977"/>
      <c r="K847" s="977"/>
      <c r="L847" s="977"/>
      <c r="M847" s="977"/>
      <c r="N847" s="977"/>
      <c r="O847" s="977"/>
      <c r="P847" s="977"/>
      <c r="Q847" s="977"/>
      <c r="R847" s="977"/>
      <c r="S847" s="977"/>
      <c r="T847" s="977"/>
      <c r="U847" s="977"/>
      <c r="V847" s="977"/>
      <c r="W847" s="977"/>
      <c r="X847" s="977"/>
      <c r="Y847" s="977"/>
    </row>
    <row r="848">
      <c r="A848" s="977"/>
      <c r="B848" s="977"/>
      <c r="C848" s="977"/>
      <c r="D848" s="977"/>
      <c r="E848" s="977"/>
      <c r="F848" s="977"/>
      <c r="G848" s="977"/>
      <c r="H848" s="977"/>
      <c r="I848" s="977"/>
      <c r="J848" s="977"/>
      <c r="K848" s="977"/>
      <c r="L848" s="977"/>
      <c r="M848" s="977"/>
      <c r="N848" s="977"/>
      <c r="O848" s="977"/>
      <c r="P848" s="977"/>
      <c r="Q848" s="977"/>
      <c r="R848" s="977"/>
      <c r="S848" s="977"/>
      <c r="T848" s="977"/>
      <c r="U848" s="977"/>
      <c r="V848" s="977"/>
      <c r="W848" s="977"/>
      <c r="X848" s="977"/>
      <c r="Y848" s="977"/>
    </row>
    <row r="849">
      <c r="A849" s="977"/>
      <c r="B849" s="977"/>
      <c r="C849" s="977"/>
      <c r="D849" s="977"/>
      <c r="E849" s="977"/>
      <c r="F849" s="977"/>
      <c r="G849" s="977"/>
      <c r="H849" s="977"/>
      <c r="I849" s="977"/>
      <c r="J849" s="977"/>
      <c r="K849" s="977"/>
      <c r="L849" s="977"/>
      <c r="M849" s="977"/>
      <c r="N849" s="977"/>
      <c r="O849" s="977"/>
      <c r="P849" s="977"/>
      <c r="Q849" s="977"/>
      <c r="R849" s="977"/>
      <c r="S849" s="977"/>
      <c r="T849" s="977"/>
      <c r="U849" s="977"/>
      <c r="V849" s="977"/>
      <c r="W849" s="977"/>
      <c r="X849" s="977"/>
      <c r="Y849" s="977"/>
    </row>
    <row r="850">
      <c r="A850" s="977"/>
      <c r="B850" s="977"/>
      <c r="C850" s="977"/>
      <c r="D850" s="977"/>
      <c r="E850" s="977"/>
      <c r="F850" s="977"/>
      <c r="G850" s="977"/>
      <c r="H850" s="977"/>
      <c r="I850" s="977"/>
      <c r="J850" s="977"/>
      <c r="K850" s="977"/>
      <c r="L850" s="977"/>
      <c r="M850" s="977"/>
      <c r="N850" s="977"/>
      <c r="O850" s="977"/>
      <c r="P850" s="977"/>
      <c r="Q850" s="977"/>
      <c r="R850" s="977"/>
      <c r="S850" s="977"/>
      <c r="T850" s="977"/>
      <c r="U850" s="977"/>
      <c r="V850" s="977"/>
      <c r="W850" s="977"/>
      <c r="X850" s="977"/>
      <c r="Y850" s="977"/>
    </row>
    <row r="851">
      <c r="A851" s="977"/>
      <c r="B851" s="977"/>
      <c r="C851" s="977"/>
      <c r="D851" s="977"/>
      <c r="E851" s="977"/>
      <c r="F851" s="977"/>
      <c r="G851" s="977"/>
      <c r="H851" s="977"/>
      <c r="I851" s="977"/>
      <c r="J851" s="977"/>
      <c r="K851" s="977"/>
      <c r="L851" s="977"/>
      <c r="M851" s="977"/>
      <c r="N851" s="977"/>
      <c r="O851" s="977"/>
      <c r="P851" s="977"/>
      <c r="Q851" s="977"/>
      <c r="R851" s="977"/>
      <c r="S851" s="977"/>
      <c r="T851" s="977"/>
      <c r="U851" s="977"/>
      <c r="V851" s="977"/>
      <c r="W851" s="977"/>
      <c r="X851" s="977"/>
      <c r="Y851" s="977"/>
    </row>
    <row r="852">
      <c r="A852" s="977"/>
      <c r="B852" s="977"/>
      <c r="C852" s="977"/>
      <c r="D852" s="977"/>
      <c r="E852" s="977"/>
      <c r="F852" s="977"/>
      <c r="G852" s="977"/>
      <c r="H852" s="977"/>
      <c r="I852" s="977"/>
      <c r="J852" s="977"/>
      <c r="K852" s="977"/>
      <c r="L852" s="977"/>
      <c r="M852" s="977"/>
      <c r="N852" s="977"/>
      <c r="O852" s="977"/>
      <c r="P852" s="977"/>
      <c r="Q852" s="977"/>
      <c r="R852" s="977"/>
      <c r="S852" s="977"/>
      <c r="T852" s="977"/>
      <c r="U852" s="977"/>
      <c r="V852" s="977"/>
      <c r="W852" s="977"/>
      <c r="X852" s="977"/>
      <c r="Y852" s="977"/>
    </row>
    <row r="853">
      <c r="A853" s="977"/>
      <c r="B853" s="977"/>
      <c r="C853" s="977"/>
      <c r="D853" s="977"/>
      <c r="E853" s="977"/>
      <c r="F853" s="977"/>
      <c r="G853" s="977"/>
      <c r="H853" s="977"/>
      <c r="I853" s="977"/>
      <c r="J853" s="977"/>
      <c r="K853" s="977"/>
      <c r="L853" s="977"/>
      <c r="M853" s="977"/>
      <c r="N853" s="977"/>
      <c r="O853" s="977"/>
      <c r="P853" s="977"/>
      <c r="Q853" s="977"/>
      <c r="R853" s="977"/>
      <c r="S853" s="977"/>
      <c r="T853" s="977"/>
      <c r="U853" s="977"/>
      <c r="V853" s="977"/>
      <c r="W853" s="977"/>
      <c r="X853" s="977"/>
      <c r="Y853" s="977"/>
    </row>
    <row r="854">
      <c r="A854" s="977"/>
      <c r="B854" s="977"/>
      <c r="C854" s="977"/>
      <c r="D854" s="977"/>
      <c r="E854" s="977"/>
      <c r="F854" s="977"/>
      <c r="G854" s="977"/>
      <c r="H854" s="977"/>
      <c r="I854" s="977"/>
      <c r="J854" s="977"/>
      <c r="K854" s="977"/>
      <c r="L854" s="977"/>
      <c r="M854" s="977"/>
      <c r="N854" s="977"/>
      <c r="O854" s="977"/>
      <c r="P854" s="977"/>
      <c r="Q854" s="977"/>
      <c r="R854" s="977"/>
      <c r="S854" s="977"/>
      <c r="T854" s="977"/>
      <c r="U854" s="977"/>
      <c r="V854" s="977"/>
      <c r="W854" s="977"/>
      <c r="X854" s="977"/>
      <c r="Y854" s="977"/>
    </row>
    <row r="855">
      <c r="A855" s="977"/>
      <c r="B855" s="977"/>
      <c r="C855" s="977"/>
      <c r="D855" s="977"/>
      <c r="E855" s="977"/>
      <c r="F855" s="977"/>
      <c r="G855" s="977"/>
      <c r="H855" s="977"/>
      <c r="I855" s="977"/>
      <c r="J855" s="977"/>
      <c r="K855" s="977"/>
      <c r="L855" s="977"/>
      <c r="M855" s="977"/>
      <c r="N855" s="977"/>
      <c r="O855" s="977"/>
      <c r="P855" s="977"/>
      <c r="Q855" s="977"/>
      <c r="R855" s="977"/>
      <c r="S855" s="977"/>
      <c r="T855" s="977"/>
      <c r="U855" s="977"/>
      <c r="V855" s="977"/>
      <c r="W855" s="977"/>
      <c r="X855" s="977"/>
      <c r="Y855" s="977"/>
    </row>
    <row r="856">
      <c r="A856" s="977"/>
      <c r="B856" s="977"/>
      <c r="C856" s="977"/>
      <c r="D856" s="977"/>
      <c r="E856" s="977"/>
      <c r="F856" s="977"/>
      <c r="G856" s="977"/>
      <c r="H856" s="977"/>
      <c r="I856" s="977"/>
      <c r="J856" s="977"/>
      <c r="K856" s="977"/>
      <c r="L856" s="977"/>
      <c r="M856" s="977"/>
      <c r="N856" s="977"/>
      <c r="O856" s="977"/>
      <c r="P856" s="977"/>
      <c r="Q856" s="977"/>
      <c r="R856" s="977"/>
      <c r="S856" s="977"/>
      <c r="T856" s="977"/>
      <c r="U856" s="977"/>
      <c r="V856" s="977"/>
      <c r="W856" s="977"/>
      <c r="X856" s="977"/>
      <c r="Y856" s="977"/>
    </row>
    <row r="857">
      <c r="A857" s="977"/>
      <c r="B857" s="977"/>
      <c r="C857" s="977"/>
      <c r="D857" s="977"/>
      <c r="E857" s="977"/>
      <c r="F857" s="977"/>
      <c r="G857" s="977"/>
      <c r="H857" s="977"/>
      <c r="I857" s="977"/>
      <c r="J857" s="977"/>
      <c r="K857" s="977"/>
      <c r="L857" s="977"/>
      <c r="M857" s="977"/>
      <c r="N857" s="977"/>
      <c r="O857" s="977"/>
      <c r="P857" s="977"/>
      <c r="Q857" s="977"/>
      <c r="R857" s="977"/>
      <c r="S857" s="977"/>
      <c r="T857" s="977"/>
      <c r="U857" s="977"/>
      <c r="V857" s="977"/>
      <c r="W857" s="977"/>
      <c r="X857" s="977"/>
      <c r="Y857" s="977"/>
    </row>
    <row r="858">
      <c r="A858" s="977"/>
      <c r="B858" s="977"/>
      <c r="C858" s="977"/>
      <c r="D858" s="977"/>
      <c r="E858" s="977"/>
      <c r="F858" s="977"/>
      <c r="G858" s="977"/>
      <c r="H858" s="977"/>
      <c r="I858" s="977"/>
      <c r="J858" s="977"/>
      <c r="K858" s="977"/>
      <c r="L858" s="977"/>
      <c r="M858" s="977"/>
      <c r="N858" s="977"/>
      <c r="O858" s="977"/>
      <c r="P858" s="977"/>
      <c r="Q858" s="977"/>
      <c r="R858" s="977"/>
      <c r="S858" s="977"/>
      <c r="T858" s="977"/>
      <c r="U858" s="977"/>
      <c r="V858" s="977"/>
      <c r="W858" s="977"/>
      <c r="X858" s="977"/>
      <c r="Y858" s="977"/>
    </row>
    <row r="859">
      <c r="A859" s="977"/>
      <c r="B859" s="977"/>
      <c r="C859" s="977"/>
      <c r="D859" s="977"/>
      <c r="E859" s="977"/>
      <c r="F859" s="977"/>
      <c r="G859" s="977"/>
      <c r="H859" s="977"/>
      <c r="I859" s="977"/>
      <c r="J859" s="977"/>
      <c r="K859" s="977"/>
      <c r="L859" s="977"/>
      <c r="M859" s="977"/>
      <c r="N859" s="977"/>
      <c r="O859" s="977"/>
      <c r="P859" s="977"/>
      <c r="Q859" s="977"/>
      <c r="R859" s="977"/>
      <c r="S859" s="977"/>
      <c r="T859" s="977"/>
      <c r="U859" s="977"/>
      <c r="V859" s="977"/>
      <c r="W859" s="977"/>
      <c r="X859" s="977"/>
      <c r="Y859" s="977"/>
    </row>
    <row r="860">
      <c r="A860" s="977"/>
      <c r="B860" s="977"/>
      <c r="C860" s="977"/>
      <c r="D860" s="977"/>
      <c r="E860" s="977"/>
      <c r="F860" s="977"/>
      <c r="G860" s="977"/>
      <c r="H860" s="977"/>
      <c r="I860" s="977"/>
      <c r="J860" s="977"/>
      <c r="K860" s="977"/>
      <c r="L860" s="977"/>
      <c r="M860" s="977"/>
      <c r="N860" s="977"/>
      <c r="O860" s="977"/>
      <c r="P860" s="977"/>
      <c r="Q860" s="977"/>
      <c r="R860" s="977"/>
      <c r="S860" s="977"/>
      <c r="T860" s="977"/>
      <c r="U860" s="977"/>
      <c r="V860" s="977"/>
      <c r="W860" s="977"/>
      <c r="X860" s="977"/>
      <c r="Y860" s="977"/>
    </row>
    <row r="861">
      <c r="A861" s="977"/>
      <c r="B861" s="977"/>
      <c r="C861" s="977"/>
      <c r="D861" s="977"/>
      <c r="E861" s="977"/>
      <c r="F861" s="977"/>
      <c r="G861" s="977"/>
      <c r="H861" s="977"/>
      <c r="I861" s="977"/>
      <c r="J861" s="977"/>
      <c r="K861" s="977"/>
      <c r="L861" s="977"/>
      <c r="M861" s="977"/>
      <c r="N861" s="977"/>
      <c r="O861" s="977"/>
      <c r="P861" s="977"/>
      <c r="Q861" s="977"/>
      <c r="R861" s="977"/>
      <c r="S861" s="977"/>
      <c r="T861" s="977"/>
      <c r="U861" s="977"/>
      <c r="V861" s="977"/>
      <c r="W861" s="977"/>
      <c r="X861" s="977"/>
      <c r="Y861" s="977"/>
    </row>
    <row r="862">
      <c r="A862" s="977"/>
      <c r="B862" s="977"/>
      <c r="C862" s="977"/>
      <c r="D862" s="977"/>
      <c r="E862" s="977"/>
      <c r="F862" s="977"/>
      <c r="G862" s="977"/>
      <c r="H862" s="977"/>
      <c r="I862" s="977"/>
      <c r="J862" s="977"/>
      <c r="K862" s="977"/>
      <c r="L862" s="977"/>
      <c r="M862" s="977"/>
      <c r="N862" s="977"/>
      <c r="O862" s="977"/>
      <c r="P862" s="977"/>
      <c r="Q862" s="977"/>
      <c r="R862" s="977"/>
      <c r="S862" s="977"/>
      <c r="T862" s="977"/>
      <c r="U862" s="977"/>
      <c r="V862" s="977"/>
      <c r="W862" s="977"/>
      <c r="X862" s="977"/>
      <c r="Y862" s="977"/>
    </row>
    <row r="863">
      <c r="A863" s="977"/>
      <c r="B863" s="977"/>
      <c r="C863" s="977"/>
      <c r="D863" s="977"/>
      <c r="E863" s="977"/>
      <c r="F863" s="977"/>
      <c r="G863" s="977"/>
      <c r="H863" s="977"/>
      <c r="I863" s="977"/>
      <c r="J863" s="977"/>
      <c r="K863" s="977"/>
      <c r="L863" s="977"/>
      <c r="M863" s="977"/>
      <c r="N863" s="977"/>
      <c r="O863" s="977"/>
      <c r="P863" s="977"/>
      <c r="Q863" s="977"/>
      <c r="R863" s="977"/>
      <c r="S863" s="977"/>
      <c r="T863" s="977"/>
      <c r="U863" s="977"/>
      <c r="V863" s="977"/>
      <c r="W863" s="977"/>
      <c r="X863" s="977"/>
      <c r="Y863" s="977"/>
    </row>
    <row r="864">
      <c r="A864" s="977"/>
      <c r="B864" s="977"/>
      <c r="C864" s="977"/>
      <c r="D864" s="977"/>
      <c r="E864" s="977"/>
      <c r="F864" s="977"/>
      <c r="G864" s="977"/>
      <c r="H864" s="977"/>
      <c r="I864" s="977"/>
      <c r="J864" s="977"/>
      <c r="K864" s="977"/>
      <c r="L864" s="977"/>
      <c r="M864" s="977"/>
      <c r="N864" s="977"/>
      <c r="O864" s="977"/>
      <c r="P864" s="977"/>
      <c r="Q864" s="977"/>
      <c r="R864" s="977"/>
      <c r="S864" s="977"/>
      <c r="T864" s="977"/>
      <c r="U864" s="977"/>
      <c r="V864" s="977"/>
      <c r="W864" s="977"/>
      <c r="X864" s="977"/>
      <c r="Y864" s="977"/>
    </row>
    <row r="865">
      <c r="A865" s="977"/>
      <c r="B865" s="977"/>
      <c r="C865" s="977"/>
      <c r="D865" s="977"/>
      <c r="E865" s="977"/>
      <c r="F865" s="977"/>
      <c r="G865" s="977"/>
      <c r="H865" s="977"/>
      <c r="I865" s="977"/>
      <c r="J865" s="977"/>
      <c r="K865" s="977"/>
      <c r="L865" s="977"/>
      <c r="M865" s="977"/>
      <c r="N865" s="977"/>
      <c r="O865" s="977"/>
      <c r="P865" s="977"/>
      <c r="Q865" s="977"/>
      <c r="R865" s="977"/>
      <c r="S865" s="977"/>
      <c r="T865" s="977"/>
      <c r="U865" s="977"/>
      <c r="V865" s="977"/>
      <c r="W865" s="977"/>
      <c r="X865" s="977"/>
      <c r="Y865" s="977"/>
    </row>
    <row r="866">
      <c r="A866" s="977"/>
      <c r="B866" s="977"/>
      <c r="C866" s="977"/>
      <c r="D866" s="977"/>
      <c r="E866" s="977"/>
      <c r="F866" s="977"/>
      <c r="G866" s="977"/>
      <c r="H866" s="977"/>
      <c r="I866" s="977"/>
      <c r="J866" s="977"/>
      <c r="K866" s="977"/>
      <c r="L866" s="977"/>
      <c r="M866" s="977"/>
      <c r="N866" s="977"/>
      <c r="O866" s="977"/>
      <c r="P866" s="977"/>
      <c r="Q866" s="977"/>
      <c r="R866" s="977"/>
      <c r="S866" s="977"/>
      <c r="T866" s="977"/>
      <c r="U866" s="977"/>
      <c r="V866" s="977"/>
      <c r="W866" s="977"/>
      <c r="X866" s="977"/>
      <c r="Y866" s="977"/>
    </row>
    <row r="867">
      <c r="A867" s="977"/>
      <c r="B867" s="977"/>
      <c r="C867" s="977"/>
      <c r="D867" s="977"/>
      <c r="E867" s="977"/>
      <c r="F867" s="977"/>
      <c r="G867" s="977"/>
      <c r="H867" s="977"/>
      <c r="I867" s="977"/>
      <c r="J867" s="977"/>
      <c r="K867" s="977"/>
      <c r="L867" s="977"/>
      <c r="M867" s="977"/>
      <c r="N867" s="977"/>
      <c r="O867" s="977"/>
      <c r="P867" s="977"/>
      <c r="Q867" s="977"/>
      <c r="R867" s="977"/>
      <c r="S867" s="977"/>
      <c r="T867" s="977"/>
      <c r="U867" s="977"/>
      <c r="V867" s="977"/>
      <c r="W867" s="977"/>
      <c r="X867" s="977"/>
      <c r="Y867" s="977"/>
    </row>
    <row r="868">
      <c r="A868" s="977"/>
      <c r="B868" s="977"/>
      <c r="C868" s="977"/>
      <c r="D868" s="977"/>
      <c r="E868" s="977"/>
      <c r="F868" s="977"/>
      <c r="G868" s="977"/>
      <c r="H868" s="977"/>
      <c r="I868" s="977"/>
      <c r="J868" s="977"/>
      <c r="K868" s="977"/>
      <c r="L868" s="977"/>
      <c r="M868" s="977"/>
      <c r="N868" s="977"/>
      <c r="O868" s="977"/>
      <c r="P868" s="977"/>
      <c r="Q868" s="977"/>
      <c r="R868" s="977"/>
      <c r="S868" s="977"/>
      <c r="T868" s="977"/>
      <c r="U868" s="977"/>
      <c r="V868" s="977"/>
      <c r="W868" s="977"/>
      <c r="X868" s="977"/>
      <c r="Y868" s="977"/>
    </row>
    <row r="869">
      <c r="A869" s="977"/>
      <c r="B869" s="977"/>
      <c r="C869" s="977"/>
      <c r="D869" s="977"/>
      <c r="E869" s="977"/>
      <c r="F869" s="977"/>
      <c r="G869" s="977"/>
      <c r="H869" s="977"/>
      <c r="I869" s="977"/>
      <c r="J869" s="977"/>
      <c r="K869" s="977"/>
      <c r="L869" s="977"/>
      <c r="M869" s="977"/>
      <c r="N869" s="977"/>
      <c r="O869" s="977"/>
      <c r="P869" s="977"/>
      <c r="Q869" s="977"/>
      <c r="R869" s="977"/>
      <c r="S869" s="977"/>
      <c r="T869" s="977"/>
      <c r="U869" s="977"/>
      <c r="V869" s="977"/>
      <c r="W869" s="977"/>
      <c r="X869" s="977"/>
      <c r="Y869" s="977"/>
    </row>
    <row r="870">
      <c r="A870" s="977"/>
      <c r="B870" s="977"/>
      <c r="C870" s="977"/>
      <c r="D870" s="977"/>
      <c r="E870" s="977"/>
      <c r="F870" s="977"/>
      <c r="G870" s="977"/>
      <c r="H870" s="977"/>
      <c r="I870" s="977"/>
      <c r="J870" s="977"/>
      <c r="K870" s="977"/>
      <c r="L870" s="977"/>
      <c r="M870" s="977"/>
      <c r="N870" s="977"/>
      <c r="O870" s="977"/>
      <c r="P870" s="977"/>
      <c r="Q870" s="977"/>
      <c r="R870" s="977"/>
      <c r="S870" s="977"/>
      <c r="T870" s="977"/>
      <c r="U870" s="977"/>
      <c r="V870" s="977"/>
      <c r="W870" s="977"/>
      <c r="X870" s="977"/>
      <c r="Y870" s="977"/>
    </row>
    <row r="871">
      <c r="A871" s="977"/>
      <c r="B871" s="977"/>
      <c r="C871" s="977"/>
      <c r="D871" s="977"/>
      <c r="E871" s="977"/>
      <c r="F871" s="977"/>
      <c r="G871" s="977"/>
      <c r="H871" s="977"/>
      <c r="I871" s="977"/>
      <c r="J871" s="977"/>
      <c r="K871" s="977"/>
      <c r="L871" s="977"/>
      <c r="M871" s="977"/>
      <c r="N871" s="977"/>
      <c r="O871" s="977"/>
      <c r="P871" s="977"/>
      <c r="Q871" s="977"/>
      <c r="R871" s="977"/>
      <c r="S871" s="977"/>
      <c r="T871" s="977"/>
      <c r="U871" s="977"/>
      <c r="V871" s="977"/>
      <c r="W871" s="977"/>
      <c r="X871" s="977"/>
      <c r="Y871" s="977"/>
    </row>
    <row r="872">
      <c r="A872" s="977"/>
      <c r="B872" s="977"/>
      <c r="C872" s="977"/>
      <c r="D872" s="977"/>
      <c r="E872" s="977"/>
      <c r="F872" s="977"/>
      <c r="G872" s="977"/>
      <c r="H872" s="977"/>
      <c r="I872" s="977"/>
      <c r="J872" s="977"/>
      <c r="K872" s="977"/>
      <c r="L872" s="977"/>
      <c r="M872" s="977"/>
      <c r="N872" s="977"/>
      <c r="O872" s="977"/>
      <c r="P872" s="977"/>
      <c r="Q872" s="977"/>
      <c r="R872" s="977"/>
      <c r="S872" s="977"/>
      <c r="T872" s="977"/>
      <c r="U872" s="977"/>
      <c r="V872" s="977"/>
      <c r="W872" s="977"/>
      <c r="X872" s="977"/>
      <c r="Y872" s="977"/>
    </row>
    <row r="873">
      <c r="A873" s="977"/>
      <c r="B873" s="977"/>
      <c r="C873" s="977"/>
      <c r="D873" s="977"/>
      <c r="E873" s="977"/>
      <c r="F873" s="977"/>
      <c r="G873" s="977"/>
      <c r="H873" s="977"/>
      <c r="I873" s="977"/>
      <c r="J873" s="977"/>
      <c r="K873" s="977"/>
      <c r="L873" s="977"/>
      <c r="M873" s="977"/>
      <c r="N873" s="977"/>
      <c r="O873" s="977"/>
      <c r="P873" s="977"/>
      <c r="Q873" s="977"/>
      <c r="R873" s="977"/>
      <c r="S873" s="977"/>
      <c r="T873" s="977"/>
      <c r="U873" s="977"/>
      <c r="V873" s="977"/>
      <c r="W873" s="977"/>
      <c r="X873" s="977"/>
      <c r="Y873" s="977"/>
    </row>
    <row r="874">
      <c r="A874" s="977"/>
      <c r="B874" s="977"/>
      <c r="C874" s="977"/>
      <c r="D874" s="977"/>
      <c r="E874" s="977"/>
      <c r="F874" s="977"/>
      <c r="G874" s="977"/>
      <c r="H874" s="977"/>
      <c r="I874" s="977"/>
      <c r="J874" s="977"/>
      <c r="K874" s="977"/>
      <c r="L874" s="977"/>
      <c r="M874" s="977"/>
      <c r="N874" s="977"/>
      <c r="O874" s="977"/>
      <c r="P874" s="977"/>
      <c r="Q874" s="977"/>
      <c r="R874" s="977"/>
      <c r="S874" s="977"/>
      <c r="T874" s="977"/>
      <c r="U874" s="977"/>
      <c r="V874" s="977"/>
      <c r="W874" s="977"/>
      <c r="X874" s="977"/>
      <c r="Y874" s="977"/>
    </row>
    <row r="875">
      <c r="A875" s="977"/>
      <c r="B875" s="977"/>
      <c r="C875" s="977"/>
      <c r="D875" s="977"/>
      <c r="E875" s="977"/>
      <c r="F875" s="977"/>
      <c r="G875" s="977"/>
      <c r="H875" s="977"/>
      <c r="I875" s="977"/>
      <c r="J875" s="977"/>
      <c r="K875" s="977"/>
      <c r="L875" s="977"/>
      <c r="M875" s="977"/>
      <c r="N875" s="977"/>
      <c r="O875" s="977"/>
      <c r="P875" s="977"/>
      <c r="Q875" s="977"/>
      <c r="R875" s="977"/>
      <c r="S875" s="977"/>
      <c r="T875" s="977"/>
      <c r="U875" s="977"/>
      <c r="V875" s="977"/>
      <c r="W875" s="977"/>
      <c r="X875" s="977"/>
      <c r="Y875" s="977"/>
    </row>
    <row r="876">
      <c r="A876" s="977"/>
      <c r="B876" s="977"/>
      <c r="C876" s="977"/>
      <c r="D876" s="977"/>
      <c r="E876" s="977"/>
      <c r="F876" s="977"/>
      <c r="G876" s="977"/>
      <c r="H876" s="977"/>
      <c r="I876" s="977"/>
      <c r="J876" s="977"/>
      <c r="K876" s="977"/>
      <c r="L876" s="977"/>
      <c r="M876" s="977"/>
      <c r="N876" s="977"/>
      <c r="O876" s="977"/>
      <c r="P876" s="977"/>
      <c r="Q876" s="977"/>
      <c r="R876" s="977"/>
      <c r="S876" s="977"/>
      <c r="T876" s="977"/>
      <c r="U876" s="977"/>
      <c r="V876" s="977"/>
      <c r="W876" s="977"/>
      <c r="X876" s="977"/>
      <c r="Y876" s="977"/>
    </row>
    <row r="877">
      <c r="A877" s="977"/>
      <c r="B877" s="977"/>
      <c r="C877" s="977"/>
      <c r="D877" s="977"/>
      <c r="E877" s="977"/>
      <c r="F877" s="977"/>
      <c r="G877" s="977"/>
      <c r="H877" s="977"/>
      <c r="I877" s="977"/>
      <c r="J877" s="977"/>
      <c r="K877" s="977"/>
      <c r="L877" s="977"/>
      <c r="M877" s="977"/>
      <c r="N877" s="977"/>
      <c r="O877" s="977"/>
      <c r="P877" s="977"/>
      <c r="Q877" s="977"/>
      <c r="R877" s="977"/>
      <c r="S877" s="977"/>
      <c r="T877" s="977"/>
      <c r="U877" s="977"/>
      <c r="V877" s="977"/>
      <c r="W877" s="977"/>
      <c r="X877" s="977"/>
      <c r="Y877" s="977"/>
    </row>
    <row r="878">
      <c r="A878" s="977"/>
      <c r="B878" s="977"/>
      <c r="C878" s="977"/>
      <c r="D878" s="977"/>
      <c r="E878" s="977"/>
      <c r="F878" s="977"/>
      <c r="G878" s="977"/>
      <c r="H878" s="977"/>
      <c r="I878" s="977"/>
      <c r="J878" s="977"/>
      <c r="K878" s="977"/>
      <c r="L878" s="977"/>
      <c r="M878" s="977"/>
      <c r="N878" s="977"/>
      <c r="O878" s="977"/>
      <c r="P878" s="977"/>
      <c r="Q878" s="977"/>
      <c r="R878" s="977"/>
      <c r="S878" s="977"/>
      <c r="T878" s="977"/>
      <c r="U878" s="977"/>
      <c r="V878" s="977"/>
      <c r="W878" s="977"/>
      <c r="X878" s="977"/>
      <c r="Y878" s="977"/>
    </row>
    <row r="879">
      <c r="A879" s="977"/>
      <c r="B879" s="977"/>
      <c r="C879" s="977"/>
      <c r="D879" s="977"/>
      <c r="E879" s="977"/>
      <c r="F879" s="977"/>
      <c r="G879" s="977"/>
      <c r="H879" s="977"/>
      <c r="I879" s="977"/>
      <c r="J879" s="977"/>
      <c r="K879" s="977"/>
      <c r="L879" s="977"/>
      <c r="M879" s="977"/>
      <c r="N879" s="977"/>
      <c r="O879" s="977"/>
      <c r="P879" s="977"/>
      <c r="Q879" s="977"/>
      <c r="R879" s="977"/>
      <c r="S879" s="977"/>
      <c r="T879" s="977"/>
      <c r="U879" s="977"/>
      <c r="V879" s="977"/>
      <c r="W879" s="977"/>
      <c r="X879" s="977"/>
      <c r="Y879" s="977"/>
    </row>
    <row r="880">
      <c r="A880" s="977"/>
      <c r="B880" s="977"/>
      <c r="C880" s="977"/>
      <c r="D880" s="977"/>
      <c r="E880" s="977"/>
      <c r="F880" s="977"/>
      <c r="G880" s="977"/>
      <c r="H880" s="977"/>
      <c r="I880" s="977"/>
      <c r="J880" s="977"/>
      <c r="K880" s="977"/>
      <c r="L880" s="977"/>
      <c r="M880" s="977"/>
      <c r="N880" s="977"/>
      <c r="O880" s="977"/>
      <c r="P880" s="977"/>
      <c r="Q880" s="977"/>
      <c r="R880" s="977"/>
      <c r="S880" s="977"/>
      <c r="T880" s="977"/>
      <c r="U880" s="977"/>
      <c r="V880" s="977"/>
      <c r="W880" s="977"/>
      <c r="X880" s="977"/>
      <c r="Y880" s="977"/>
    </row>
    <row r="881">
      <c r="A881" s="977"/>
      <c r="B881" s="977"/>
      <c r="C881" s="977"/>
      <c r="D881" s="977"/>
      <c r="E881" s="977"/>
      <c r="F881" s="977"/>
      <c r="G881" s="977"/>
      <c r="H881" s="977"/>
      <c r="I881" s="977"/>
      <c r="J881" s="977"/>
      <c r="K881" s="977"/>
      <c r="L881" s="977"/>
      <c r="M881" s="977"/>
      <c r="N881" s="977"/>
      <c r="O881" s="977"/>
      <c r="P881" s="977"/>
      <c r="Q881" s="977"/>
      <c r="R881" s="977"/>
      <c r="S881" s="977"/>
      <c r="T881" s="977"/>
      <c r="U881" s="977"/>
      <c r="V881" s="977"/>
      <c r="W881" s="977"/>
      <c r="X881" s="977"/>
      <c r="Y881" s="977"/>
    </row>
    <row r="882">
      <c r="A882" s="977"/>
      <c r="B882" s="977"/>
      <c r="C882" s="977"/>
      <c r="D882" s="977"/>
      <c r="E882" s="977"/>
      <c r="F882" s="977"/>
      <c r="G882" s="977"/>
      <c r="H882" s="977"/>
      <c r="I882" s="977"/>
      <c r="J882" s="977"/>
      <c r="K882" s="977"/>
      <c r="L882" s="977"/>
      <c r="M882" s="977"/>
      <c r="N882" s="977"/>
      <c r="O882" s="977"/>
      <c r="P882" s="977"/>
      <c r="Q882" s="977"/>
      <c r="R882" s="977"/>
      <c r="S882" s="977"/>
      <c r="T882" s="977"/>
      <c r="U882" s="977"/>
      <c r="V882" s="977"/>
      <c r="W882" s="977"/>
      <c r="X882" s="977"/>
      <c r="Y882" s="977"/>
    </row>
    <row r="883">
      <c r="A883" s="977"/>
      <c r="B883" s="977"/>
      <c r="C883" s="977"/>
      <c r="D883" s="977"/>
      <c r="E883" s="977"/>
      <c r="F883" s="977"/>
      <c r="G883" s="977"/>
      <c r="H883" s="977"/>
      <c r="I883" s="977"/>
      <c r="J883" s="977"/>
      <c r="K883" s="977"/>
      <c r="L883" s="977"/>
      <c r="M883" s="977"/>
      <c r="N883" s="977"/>
      <c r="O883" s="977"/>
      <c r="P883" s="977"/>
      <c r="Q883" s="977"/>
      <c r="R883" s="977"/>
      <c r="S883" s="977"/>
      <c r="T883" s="977"/>
      <c r="U883" s="977"/>
      <c r="V883" s="977"/>
      <c r="W883" s="977"/>
      <c r="X883" s="977"/>
      <c r="Y883" s="977"/>
    </row>
    <row r="884">
      <c r="A884" s="977"/>
      <c r="B884" s="977"/>
      <c r="C884" s="977"/>
      <c r="D884" s="977"/>
      <c r="E884" s="977"/>
      <c r="F884" s="977"/>
      <c r="G884" s="977"/>
      <c r="H884" s="977"/>
      <c r="I884" s="977"/>
      <c r="J884" s="977"/>
      <c r="K884" s="977"/>
      <c r="L884" s="977"/>
      <c r="M884" s="977"/>
      <c r="N884" s="977"/>
      <c r="O884" s="977"/>
      <c r="P884" s="977"/>
      <c r="Q884" s="977"/>
      <c r="R884" s="977"/>
      <c r="S884" s="977"/>
      <c r="T884" s="977"/>
      <c r="U884" s="977"/>
      <c r="V884" s="977"/>
      <c r="W884" s="977"/>
      <c r="X884" s="977"/>
      <c r="Y884" s="977"/>
    </row>
    <row r="885">
      <c r="A885" s="977"/>
      <c r="B885" s="977"/>
      <c r="C885" s="977"/>
      <c r="D885" s="977"/>
      <c r="E885" s="977"/>
      <c r="F885" s="977"/>
      <c r="G885" s="977"/>
      <c r="H885" s="977"/>
      <c r="I885" s="977"/>
      <c r="J885" s="977"/>
      <c r="K885" s="977"/>
      <c r="L885" s="977"/>
      <c r="M885" s="977"/>
      <c r="N885" s="977"/>
      <c r="O885" s="977"/>
      <c r="P885" s="977"/>
      <c r="Q885" s="977"/>
      <c r="R885" s="977"/>
      <c r="S885" s="977"/>
      <c r="T885" s="977"/>
      <c r="U885" s="977"/>
      <c r="V885" s="977"/>
      <c r="W885" s="977"/>
      <c r="X885" s="977"/>
      <c r="Y885" s="977"/>
    </row>
    <row r="886">
      <c r="A886" s="977"/>
      <c r="B886" s="977"/>
      <c r="C886" s="977"/>
      <c r="D886" s="977"/>
      <c r="E886" s="977"/>
      <c r="F886" s="977"/>
      <c r="G886" s="977"/>
      <c r="H886" s="977"/>
      <c r="I886" s="977"/>
      <c r="J886" s="977"/>
      <c r="K886" s="977"/>
      <c r="L886" s="977"/>
      <c r="M886" s="977"/>
      <c r="N886" s="977"/>
      <c r="O886" s="977"/>
      <c r="P886" s="977"/>
      <c r="Q886" s="977"/>
      <c r="R886" s="977"/>
      <c r="S886" s="977"/>
      <c r="T886" s="977"/>
      <c r="U886" s="977"/>
      <c r="V886" s="977"/>
      <c r="W886" s="977"/>
      <c r="X886" s="977"/>
      <c r="Y886" s="977"/>
    </row>
    <row r="887">
      <c r="A887" s="977"/>
      <c r="B887" s="977"/>
      <c r="C887" s="977"/>
      <c r="D887" s="977"/>
      <c r="E887" s="977"/>
      <c r="F887" s="977"/>
      <c r="G887" s="977"/>
      <c r="H887" s="977"/>
      <c r="I887" s="977"/>
      <c r="J887" s="977"/>
      <c r="K887" s="977"/>
      <c r="L887" s="977"/>
      <c r="M887" s="977"/>
      <c r="N887" s="977"/>
      <c r="O887" s="977"/>
      <c r="P887" s="977"/>
      <c r="Q887" s="977"/>
      <c r="R887" s="977"/>
      <c r="S887" s="977"/>
      <c r="T887" s="977"/>
      <c r="U887" s="977"/>
      <c r="V887" s="977"/>
      <c r="W887" s="977"/>
      <c r="X887" s="977"/>
      <c r="Y887" s="977"/>
    </row>
    <row r="888">
      <c r="A888" s="977"/>
      <c r="B888" s="977"/>
      <c r="C888" s="977"/>
      <c r="D888" s="977"/>
      <c r="E888" s="977"/>
      <c r="F888" s="977"/>
      <c r="G888" s="977"/>
      <c r="H888" s="977"/>
      <c r="I888" s="977"/>
      <c r="J888" s="977"/>
      <c r="K888" s="977"/>
      <c r="L888" s="977"/>
      <c r="M888" s="977"/>
      <c r="N888" s="977"/>
      <c r="O888" s="977"/>
      <c r="P888" s="977"/>
      <c r="Q888" s="977"/>
      <c r="R888" s="977"/>
      <c r="S888" s="977"/>
      <c r="T888" s="977"/>
      <c r="U888" s="977"/>
      <c r="V888" s="977"/>
      <c r="W888" s="977"/>
      <c r="X888" s="977"/>
      <c r="Y888" s="977"/>
    </row>
    <row r="889">
      <c r="A889" s="977"/>
      <c r="B889" s="977"/>
      <c r="C889" s="977"/>
      <c r="D889" s="977"/>
      <c r="E889" s="977"/>
      <c r="F889" s="977"/>
      <c r="G889" s="977"/>
      <c r="H889" s="977"/>
      <c r="I889" s="977"/>
      <c r="J889" s="977"/>
      <c r="K889" s="977"/>
      <c r="L889" s="977"/>
      <c r="M889" s="977"/>
      <c r="N889" s="977"/>
      <c r="O889" s="977"/>
      <c r="P889" s="977"/>
      <c r="Q889" s="977"/>
      <c r="R889" s="977"/>
      <c r="S889" s="977"/>
      <c r="T889" s="977"/>
      <c r="U889" s="977"/>
      <c r="V889" s="977"/>
      <c r="W889" s="977"/>
      <c r="X889" s="977"/>
      <c r="Y889" s="977"/>
    </row>
    <row r="890">
      <c r="A890" s="977"/>
      <c r="B890" s="977"/>
      <c r="C890" s="977"/>
      <c r="D890" s="977"/>
      <c r="E890" s="977"/>
      <c r="F890" s="977"/>
      <c r="G890" s="977"/>
      <c r="H890" s="977"/>
      <c r="I890" s="977"/>
      <c r="J890" s="977"/>
      <c r="K890" s="977"/>
      <c r="L890" s="977"/>
      <c r="M890" s="977"/>
      <c r="N890" s="977"/>
      <c r="O890" s="977"/>
      <c r="P890" s="977"/>
      <c r="Q890" s="977"/>
      <c r="R890" s="977"/>
      <c r="S890" s="977"/>
      <c r="T890" s="977"/>
      <c r="U890" s="977"/>
      <c r="V890" s="977"/>
      <c r="W890" s="977"/>
      <c r="X890" s="977"/>
      <c r="Y890" s="977"/>
    </row>
    <row r="891">
      <c r="A891" s="977"/>
      <c r="B891" s="977"/>
      <c r="C891" s="977"/>
      <c r="D891" s="977"/>
      <c r="E891" s="977"/>
      <c r="F891" s="977"/>
      <c r="G891" s="977"/>
      <c r="H891" s="977"/>
      <c r="I891" s="977"/>
      <c r="J891" s="977"/>
      <c r="K891" s="977"/>
      <c r="L891" s="977"/>
      <c r="M891" s="977"/>
      <c r="N891" s="977"/>
      <c r="O891" s="977"/>
      <c r="P891" s="977"/>
      <c r="Q891" s="977"/>
      <c r="R891" s="977"/>
      <c r="S891" s="977"/>
      <c r="T891" s="977"/>
      <c r="U891" s="977"/>
      <c r="V891" s="977"/>
      <c r="W891" s="977"/>
      <c r="X891" s="977"/>
      <c r="Y891" s="977"/>
    </row>
    <row r="892">
      <c r="A892" s="977"/>
      <c r="B892" s="977"/>
      <c r="C892" s="977"/>
      <c r="D892" s="977"/>
      <c r="E892" s="977"/>
      <c r="F892" s="977"/>
      <c r="G892" s="977"/>
      <c r="H892" s="977"/>
      <c r="I892" s="977"/>
      <c r="J892" s="977"/>
      <c r="K892" s="977"/>
      <c r="L892" s="977"/>
      <c r="M892" s="977"/>
      <c r="N892" s="977"/>
      <c r="O892" s="977"/>
      <c r="P892" s="977"/>
      <c r="Q892" s="977"/>
      <c r="R892" s="977"/>
      <c r="S892" s="977"/>
      <c r="T892" s="977"/>
      <c r="U892" s="977"/>
      <c r="V892" s="977"/>
      <c r="W892" s="977"/>
      <c r="X892" s="977"/>
      <c r="Y892" s="977"/>
    </row>
    <row r="893">
      <c r="A893" s="977"/>
      <c r="B893" s="977"/>
      <c r="C893" s="977"/>
      <c r="D893" s="977"/>
      <c r="E893" s="977"/>
      <c r="F893" s="977"/>
      <c r="G893" s="977"/>
      <c r="H893" s="977"/>
      <c r="I893" s="977"/>
      <c r="J893" s="977"/>
      <c r="K893" s="977"/>
      <c r="L893" s="977"/>
      <c r="M893" s="977"/>
      <c r="N893" s="977"/>
      <c r="O893" s="977"/>
      <c r="P893" s="977"/>
      <c r="Q893" s="977"/>
      <c r="R893" s="977"/>
      <c r="S893" s="977"/>
      <c r="T893" s="977"/>
      <c r="U893" s="977"/>
      <c r="V893" s="977"/>
      <c r="W893" s="977"/>
      <c r="X893" s="977"/>
      <c r="Y893" s="977"/>
    </row>
    <row r="894">
      <c r="A894" s="977"/>
      <c r="B894" s="977"/>
      <c r="C894" s="977"/>
      <c r="D894" s="977"/>
      <c r="E894" s="977"/>
      <c r="F894" s="977"/>
      <c r="G894" s="977"/>
      <c r="H894" s="977"/>
      <c r="I894" s="977"/>
      <c r="J894" s="977"/>
      <c r="K894" s="977"/>
      <c r="L894" s="977"/>
      <c r="M894" s="977"/>
      <c r="N894" s="977"/>
      <c r="O894" s="977"/>
      <c r="P894" s="977"/>
      <c r="Q894" s="977"/>
      <c r="R894" s="977"/>
      <c r="S894" s="977"/>
      <c r="T894" s="977"/>
      <c r="U894" s="977"/>
      <c r="V894" s="977"/>
      <c r="W894" s="977"/>
      <c r="X894" s="977"/>
      <c r="Y894" s="977"/>
    </row>
    <row r="895">
      <c r="A895" s="977"/>
      <c r="B895" s="977"/>
      <c r="C895" s="977"/>
      <c r="D895" s="977"/>
      <c r="E895" s="977"/>
      <c r="F895" s="977"/>
      <c r="G895" s="977"/>
      <c r="H895" s="977"/>
      <c r="I895" s="977"/>
      <c r="J895" s="977"/>
      <c r="K895" s="977"/>
      <c r="L895" s="977"/>
      <c r="M895" s="977"/>
      <c r="N895" s="977"/>
      <c r="O895" s="977"/>
      <c r="P895" s="977"/>
      <c r="Q895" s="977"/>
      <c r="R895" s="977"/>
      <c r="S895" s="977"/>
      <c r="T895" s="977"/>
      <c r="U895" s="977"/>
      <c r="V895" s="977"/>
      <c r="W895" s="977"/>
      <c r="X895" s="977"/>
      <c r="Y895" s="977"/>
    </row>
    <row r="896">
      <c r="A896" s="977"/>
      <c r="B896" s="977"/>
      <c r="C896" s="977"/>
      <c r="D896" s="977"/>
      <c r="E896" s="977"/>
      <c r="F896" s="977"/>
      <c r="G896" s="977"/>
      <c r="H896" s="977"/>
      <c r="I896" s="977"/>
      <c r="J896" s="977"/>
      <c r="K896" s="977"/>
      <c r="L896" s="977"/>
      <c r="M896" s="977"/>
      <c r="N896" s="977"/>
      <c r="O896" s="977"/>
      <c r="P896" s="977"/>
      <c r="Q896" s="977"/>
      <c r="R896" s="977"/>
      <c r="S896" s="977"/>
      <c r="T896" s="977"/>
      <c r="U896" s="977"/>
      <c r="V896" s="977"/>
      <c r="W896" s="977"/>
      <c r="X896" s="977"/>
      <c r="Y896" s="977"/>
    </row>
    <row r="897">
      <c r="A897" s="977"/>
      <c r="B897" s="977"/>
      <c r="C897" s="977"/>
      <c r="D897" s="977"/>
      <c r="E897" s="977"/>
      <c r="F897" s="977"/>
      <c r="G897" s="977"/>
      <c r="H897" s="977"/>
      <c r="I897" s="977"/>
      <c r="J897" s="977"/>
      <c r="K897" s="977"/>
      <c r="L897" s="977"/>
      <c r="M897" s="977"/>
      <c r="N897" s="977"/>
      <c r="O897" s="977"/>
      <c r="P897" s="977"/>
      <c r="Q897" s="977"/>
      <c r="R897" s="977"/>
      <c r="S897" s="977"/>
      <c r="T897" s="977"/>
      <c r="U897" s="977"/>
      <c r="V897" s="977"/>
      <c r="W897" s="977"/>
      <c r="X897" s="977"/>
      <c r="Y897" s="977"/>
    </row>
    <row r="898">
      <c r="A898" s="977"/>
      <c r="B898" s="977"/>
      <c r="C898" s="977"/>
      <c r="D898" s="977"/>
      <c r="E898" s="977"/>
      <c r="F898" s="977"/>
      <c r="G898" s="977"/>
      <c r="H898" s="977"/>
      <c r="I898" s="977"/>
      <c r="J898" s="977"/>
      <c r="K898" s="977"/>
      <c r="L898" s="977"/>
      <c r="M898" s="977"/>
      <c r="N898" s="977"/>
      <c r="O898" s="977"/>
      <c r="P898" s="977"/>
      <c r="Q898" s="977"/>
      <c r="R898" s="977"/>
      <c r="S898" s="977"/>
      <c r="T898" s="977"/>
      <c r="U898" s="977"/>
      <c r="V898" s="977"/>
      <c r="W898" s="977"/>
      <c r="X898" s="977"/>
      <c r="Y898" s="977"/>
    </row>
    <row r="899">
      <c r="A899" s="977"/>
      <c r="B899" s="977"/>
      <c r="C899" s="977"/>
      <c r="D899" s="977"/>
      <c r="E899" s="977"/>
      <c r="F899" s="977"/>
      <c r="G899" s="977"/>
      <c r="H899" s="977"/>
      <c r="I899" s="977"/>
      <c r="J899" s="977"/>
      <c r="K899" s="977"/>
      <c r="L899" s="977"/>
      <c r="M899" s="977"/>
      <c r="N899" s="977"/>
      <c r="O899" s="977"/>
      <c r="P899" s="977"/>
      <c r="Q899" s="977"/>
      <c r="R899" s="977"/>
      <c r="S899" s="977"/>
      <c r="T899" s="977"/>
      <c r="U899" s="977"/>
      <c r="V899" s="977"/>
      <c r="W899" s="977"/>
      <c r="X899" s="977"/>
      <c r="Y899" s="977"/>
    </row>
    <row r="900">
      <c r="A900" s="977"/>
      <c r="B900" s="977"/>
      <c r="C900" s="977"/>
      <c r="D900" s="977"/>
      <c r="E900" s="977"/>
      <c r="F900" s="977"/>
      <c r="G900" s="977"/>
      <c r="H900" s="977"/>
      <c r="I900" s="977"/>
      <c r="J900" s="977"/>
      <c r="K900" s="977"/>
      <c r="L900" s="977"/>
      <c r="M900" s="977"/>
      <c r="N900" s="977"/>
      <c r="O900" s="977"/>
      <c r="P900" s="977"/>
      <c r="Q900" s="977"/>
      <c r="R900" s="977"/>
      <c r="S900" s="977"/>
      <c r="T900" s="977"/>
      <c r="U900" s="977"/>
      <c r="V900" s="977"/>
      <c r="W900" s="977"/>
      <c r="X900" s="977"/>
      <c r="Y900" s="977"/>
    </row>
    <row r="901">
      <c r="A901" s="977"/>
      <c r="B901" s="977"/>
      <c r="C901" s="977"/>
      <c r="D901" s="977"/>
      <c r="E901" s="977"/>
      <c r="F901" s="977"/>
      <c r="G901" s="977"/>
      <c r="H901" s="977"/>
      <c r="I901" s="977"/>
      <c r="J901" s="977"/>
      <c r="K901" s="977"/>
      <c r="L901" s="977"/>
      <c r="M901" s="977"/>
      <c r="N901" s="977"/>
      <c r="O901" s="977"/>
      <c r="P901" s="977"/>
      <c r="Q901" s="977"/>
      <c r="R901" s="977"/>
      <c r="S901" s="977"/>
      <c r="T901" s="977"/>
      <c r="U901" s="977"/>
      <c r="V901" s="977"/>
      <c r="W901" s="977"/>
      <c r="X901" s="977"/>
      <c r="Y901" s="977"/>
    </row>
    <row r="902">
      <c r="A902" s="977"/>
      <c r="B902" s="977"/>
      <c r="C902" s="977"/>
      <c r="D902" s="977"/>
      <c r="E902" s="977"/>
      <c r="F902" s="977"/>
      <c r="G902" s="977"/>
      <c r="H902" s="977"/>
      <c r="I902" s="977"/>
      <c r="J902" s="977"/>
      <c r="K902" s="977"/>
      <c r="L902" s="977"/>
      <c r="M902" s="977"/>
      <c r="N902" s="977"/>
      <c r="O902" s="977"/>
      <c r="P902" s="977"/>
      <c r="Q902" s="977"/>
      <c r="R902" s="977"/>
      <c r="S902" s="977"/>
      <c r="T902" s="977"/>
      <c r="U902" s="977"/>
      <c r="V902" s="977"/>
      <c r="W902" s="977"/>
      <c r="X902" s="977"/>
      <c r="Y902" s="977"/>
    </row>
    <row r="903">
      <c r="A903" s="977"/>
      <c r="B903" s="977"/>
      <c r="C903" s="977"/>
      <c r="D903" s="977"/>
      <c r="E903" s="977"/>
      <c r="F903" s="977"/>
      <c r="G903" s="977"/>
      <c r="H903" s="977"/>
      <c r="I903" s="977"/>
      <c r="J903" s="977"/>
      <c r="K903" s="977"/>
      <c r="L903" s="977"/>
      <c r="M903" s="977"/>
      <c r="N903" s="977"/>
      <c r="O903" s="977"/>
      <c r="P903" s="977"/>
      <c r="Q903" s="977"/>
      <c r="R903" s="977"/>
      <c r="S903" s="977"/>
      <c r="T903" s="977"/>
      <c r="U903" s="977"/>
      <c r="V903" s="977"/>
      <c r="W903" s="977"/>
      <c r="X903" s="977"/>
      <c r="Y903" s="977"/>
    </row>
    <row r="904">
      <c r="A904" s="977"/>
      <c r="B904" s="977"/>
      <c r="C904" s="977"/>
      <c r="D904" s="977"/>
      <c r="E904" s="977"/>
      <c r="F904" s="977"/>
      <c r="G904" s="977"/>
      <c r="H904" s="977"/>
      <c r="I904" s="977"/>
      <c r="J904" s="977"/>
      <c r="K904" s="977"/>
      <c r="L904" s="977"/>
      <c r="M904" s="977"/>
      <c r="N904" s="977"/>
      <c r="O904" s="977"/>
      <c r="P904" s="977"/>
      <c r="Q904" s="977"/>
      <c r="R904" s="977"/>
      <c r="S904" s="977"/>
      <c r="T904" s="977"/>
      <c r="U904" s="977"/>
      <c r="V904" s="977"/>
      <c r="W904" s="977"/>
      <c r="X904" s="977"/>
      <c r="Y904" s="977"/>
    </row>
    <row r="905">
      <c r="A905" s="977"/>
      <c r="B905" s="977"/>
      <c r="C905" s="977"/>
      <c r="D905" s="977"/>
      <c r="E905" s="977"/>
      <c r="F905" s="977"/>
      <c r="G905" s="977"/>
      <c r="H905" s="977"/>
      <c r="I905" s="977"/>
      <c r="J905" s="977"/>
      <c r="K905" s="977"/>
      <c r="L905" s="977"/>
      <c r="M905" s="977"/>
      <c r="N905" s="977"/>
      <c r="O905" s="977"/>
      <c r="P905" s="977"/>
      <c r="Q905" s="977"/>
      <c r="R905" s="977"/>
      <c r="S905" s="977"/>
      <c r="T905" s="977"/>
      <c r="U905" s="977"/>
      <c r="V905" s="977"/>
      <c r="W905" s="977"/>
      <c r="X905" s="977"/>
      <c r="Y905" s="977"/>
    </row>
    <row r="906">
      <c r="A906" s="977"/>
      <c r="B906" s="977"/>
      <c r="C906" s="977"/>
      <c r="D906" s="977"/>
      <c r="E906" s="977"/>
      <c r="F906" s="977"/>
      <c r="G906" s="977"/>
      <c r="H906" s="977"/>
      <c r="I906" s="977"/>
      <c r="J906" s="977"/>
      <c r="K906" s="977"/>
      <c r="L906" s="977"/>
      <c r="M906" s="977"/>
      <c r="N906" s="977"/>
      <c r="O906" s="977"/>
      <c r="P906" s="977"/>
      <c r="Q906" s="977"/>
      <c r="R906" s="977"/>
      <c r="S906" s="977"/>
      <c r="T906" s="977"/>
      <c r="U906" s="977"/>
      <c r="V906" s="977"/>
      <c r="W906" s="977"/>
      <c r="X906" s="977"/>
      <c r="Y906" s="977"/>
    </row>
    <row r="907">
      <c r="A907" s="977"/>
      <c r="B907" s="977"/>
      <c r="C907" s="977"/>
      <c r="D907" s="977"/>
      <c r="E907" s="977"/>
      <c r="F907" s="977"/>
      <c r="G907" s="977"/>
      <c r="H907" s="977"/>
      <c r="I907" s="977"/>
      <c r="J907" s="977"/>
      <c r="K907" s="977"/>
      <c r="L907" s="977"/>
      <c r="M907" s="977"/>
      <c r="N907" s="977"/>
      <c r="O907" s="977"/>
      <c r="P907" s="977"/>
      <c r="Q907" s="977"/>
      <c r="R907" s="977"/>
      <c r="S907" s="977"/>
      <c r="T907" s="977"/>
      <c r="U907" s="977"/>
      <c r="V907" s="977"/>
      <c r="W907" s="977"/>
      <c r="X907" s="977"/>
      <c r="Y907" s="977"/>
    </row>
    <row r="908">
      <c r="A908" s="977"/>
      <c r="B908" s="977"/>
      <c r="C908" s="977"/>
      <c r="D908" s="977"/>
      <c r="E908" s="977"/>
      <c r="F908" s="977"/>
      <c r="G908" s="977"/>
      <c r="H908" s="977"/>
      <c r="I908" s="977"/>
      <c r="J908" s="977"/>
      <c r="K908" s="977"/>
      <c r="L908" s="977"/>
      <c r="M908" s="977"/>
      <c r="N908" s="977"/>
      <c r="O908" s="977"/>
      <c r="P908" s="977"/>
      <c r="Q908" s="977"/>
      <c r="R908" s="977"/>
      <c r="S908" s="977"/>
      <c r="T908" s="977"/>
      <c r="U908" s="977"/>
      <c r="V908" s="977"/>
      <c r="W908" s="977"/>
      <c r="X908" s="977"/>
      <c r="Y908" s="977"/>
    </row>
    <row r="909">
      <c r="A909" s="977"/>
      <c r="B909" s="977"/>
      <c r="C909" s="977"/>
      <c r="D909" s="977"/>
      <c r="E909" s="977"/>
      <c r="F909" s="977"/>
      <c r="G909" s="977"/>
      <c r="H909" s="977"/>
      <c r="I909" s="977"/>
      <c r="J909" s="977"/>
      <c r="K909" s="977"/>
      <c r="L909" s="977"/>
      <c r="M909" s="977"/>
      <c r="N909" s="977"/>
      <c r="O909" s="977"/>
      <c r="P909" s="977"/>
      <c r="Q909" s="977"/>
      <c r="R909" s="977"/>
      <c r="S909" s="977"/>
      <c r="T909" s="977"/>
      <c r="U909" s="977"/>
      <c r="V909" s="977"/>
      <c r="W909" s="977"/>
      <c r="X909" s="977"/>
      <c r="Y909" s="977"/>
    </row>
    <row r="910">
      <c r="A910" s="977"/>
      <c r="B910" s="977"/>
      <c r="C910" s="977"/>
      <c r="D910" s="977"/>
      <c r="E910" s="977"/>
      <c r="F910" s="977"/>
      <c r="G910" s="977"/>
      <c r="H910" s="977"/>
      <c r="I910" s="977"/>
      <c r="J910" s="977"/>
      <c r="K910" s="977"/>
      <c r="L910" s="977"/>
      <c r="M910" s="977"/>
      <c r="N910" s="977"/>
      <c r="O910" s="977"/>
      <c r="P910" s="977"/>
      <c r="Q910" s="977"/>
      <c r="R910" s="977"/>
      <c r="S910" s="977"/>
      <c r="T910" s="977"/>
      <c r="U910" s="977"/>
      <c r="V910" s="977"/>
      <c r="W910" s="977"/>
      <c r="X910" s="977"/>
      <c r="Y910" s="977"/>
    </row>
    <row r="911">
      <c r="A911" s="977"/>
      <c r="B911" s="977"/>
      <c r="C911" s="977"/>
      <c r="D911" s="977"/>
      <c r="E911" s="977"/>
      <c r="F911" s="977"/>
      <c r="G911" s="977"/>
      <c r="H911" s="977"/>
      <c r="I911" s="977"/>
      <c r="J911" s="977"/>
      <c r="K911" s="977"/>
      <c r="L911" s="977"/>
      <c r="M911" s="977"/>
      <c r="N911" s="977"/>
      <c r="O911" s="977"/>
      <c r="P911" s="977"/>
      <c r="Q911" s="977"/>
      <c r="R911" s="977"/>
      <c r="S911" s="977"/>
      <c r="T911" s="977"/>
      <c r="U911" s="977"/>
      <c r="V911" s="977"/>
      <c r="W911" s="977"/>
      <c r="X911" s="977"/>
      <c r="Y911" s="977"/>
    </row>
    <row r="912">
      <c r="A912" s="977"/>
      <c r="B912" s="977"/>
      <c r="C912" s="977"/>
      <c r="D912" s="977"/>
      <c r="E912" s="977"/>
      <c r="F912" s="977"/>
      <c r="G912" s="977"/>
      <c r="H912" s="977"/>
      <c r="I912" s="977"/>
      <c r="J912" s="977"/>
      <c r="K912" s="977"/>
      <c r="L912" s="977"/>
      <c r="M912" s="977"/>
      <c r="N912" s="977"/>
      <c r="O912" s="977"/>
      <c r="P912" s="977"/>
      <c r="Q912" s="977"/>
      <c r="R912" s="977"/>
      <c r="S912" s="977"/>
      <c r="T912" s="977"/>
      <c r="U912" s="977"/>
      <c r="V912" s="977"/>
      <c r="W912" s="977"/>
      <c r="X912" s="977"/>
      <c r="Y912" s="977"/>
    </row>
    <row r="913">
      <c r="A913" s="977"/>
      <c r="B913" s="977"/>
      <c r="C913" s="977"/>
      <c r="D913" s="977"/>
      <c r="E913" s="977"/>
      <c r="F913" s="977"/>
      <c r="G913" s="977"/>
      <c r="H913" s="977"/>
      <c r="I913" s="977"/>
      <c r="J913" s="977"/>
      <c r="K913" s="977"/>
      <c r="L913" s="977"/>
      <c r="M913" s="977"/>
      <c r="N913" s="977"/>
      <c r="O913" s="977"/>
      <c r="P913" s="977"/>
      <c r="Q913" s="977"/>
      <c r="R913" s="977"/>
      <c r="S913" s="977"/>
      <c r="T913" s="977"/>
      <c r="U913" s="977"/>
      <c r="V913" s="977"/>
      <c r="W913" s="977"/>
      <c r="X913" s="977"/>
      <c r="Y913" s="977"/>
    </row>
    <row r="914">
      <c r="A914" s="977"/>
      <c r="B914" s="977"/>
      <c r="C914" s="977"/>
      <c r="D914" s="977"/>
      <c r="E914" s="977"/>
      <c r="F914" s="977"/>
      <c r="G914" s="977"/>
      <c r="H914" s="977"/>
      <c r="I914" s="977"/>
      <c r="J914" s="977"/>
      <c r="K914" s="977"/>
      <c r="L914" s="977"/>
      <c r="M914" s="977"/>
      <c r="N914" s="977"/>
      <c r="O914" s="977"/>
      <c r="P914" s="977"/>
      <c r="Q914" s="977"/>
      <c r="R914" s="977"/>
      <c r="S914" s="977"/>
      <c r="T914" s="977"/>
      <c r="U914" s="977"/>
      <c r="V914" s="977"/>
      <c r="W914" s="977"/>
      <c r="X914" s="977"/>
      <c r="Y914" s="977"/>
    </row>
    <row r="915">
      <c r="A915" s="977"/>
      <c r="B915" s="977"/>
      <c r="C915" s="977"/>
      <c r="D915" s="977"/>
      <c r="E915" s="977"/>
      <c r="F915" s="977"/>
      <c r="G915" s="977"/>
      <c r="H915" s="977"/>
      <c r="I915" s="977"/>
      <c r="J915" s="977"/>
      <c r="K915" s="977"/>
      <c r="L915" s="977"/>
      <c r="M915" s="977"/>
      <c r="N915" s="977"/>
      <c r="O915" s="977"/>
      <c r="P915" s="977"/>
      <c r="Q915" s="977"/>
      <c r="R915" s="977"/>
      <c r="S915" s="977"/>
      <c r="T915" s="977"/>
      <c r="U915" s="977"/>
      <c r="V915" s="977"/>
      <c r="W915" s="977"/>
      <c r="X915" s="977"/>
      <c r="Y915" s="977"/>
    </row>
    <row r="916">
      <c r="A916" s="977"/>
      <c r="B916" s="977"/>
      <c r="C916" s="977"/>
      <c r="D916" s="977"/>
      <c r="E916" s="977"/>
      <c r="F916" s="977"/>
      <c r="G916" s="977"/>
      <c r="H916" s="977"/>
      <c r="I916" s="977"/>
      <c r="J916" s="977"/>
      <c r="K916" s="977"/>
      <c r="L916" s="977"/>
      <c r="M916" s="977"/>
      <c r="N916" s="977"/>
      <c r="O916" s="977"/>
      <c r="P916" s="977"/>
      <c r="Q916" s="977"/>
      <c r="R916" s="977"/>
      <c r="S916" s="977"/>
      <c r="T916" s="977"/>
      <c r="U916" s="977"/>
      <c r="V916" s="977"/>
      <c r="W916" s="977"/>
      <c r="X916" s="977"/>
      <c r="Y916" s="977"/>
    </row>
    <row r="917">
      <c r="A917" s="977"/>
      <c r="B917" s="977"/>
      <c r="C917" s="977"/>
      <c r="D917" s="977"/>
      <c r="E917" s="977"/>
      <c r="F917" s="977"/>
      <c r="G917" s="977"/>
      <c r="H917" s="977"/>
      <c r="I917" s="977"/>
      <c r="J917" s="977"/>
      <c r="K917" s="977"/>
      <c r="L917" s="977"/>
      <c r="M917" s="977"/>
      <c r="N917" s="977"/>
      <c r="O917" s="977"/>
      <c r="P917" s="977"/>
      <c r="Q917" s="977"/>
      <c r="R917" s="977"/>
      <c r="S917" s="977"/>
      <c r="T917" s="977"/>
      <c r="U917" s="977"/>
      <c r="V917" s="977"/>
      <c r="W917" s="977"/>
      <c r="X917" s="977"/>
      <c r="Y917" s="977"/>
    </row>
    <row r="918">
      <c r="A918" s="977"/>
      <c r="B918" s="977"/>
      <c r="C918" s="977"/>
      <c r="D918" s="977"/>
      <c r="E918" s="977"/>
      <c r="F918" s="977"/>
      <c r="G918" s="977"/>
      <c r="H918" s="977"/>
      <c r="I918" s="977"/>
      <c r="J918" s="977"/>
      <c r="K918" s="977"/>
      <c r="L918" s="977"/>
      <c r="M918" s="977"/>
      <c r="N918" s="977"/>
      <c r="O918" s="977"/>
      <c r="P918" s="977"/>
      <c r="Q918" s="977"/>
      <c r="R918" s="977"/>
      <c r="S918" s="977"/>
      <c r="T918" s="977"/>
      <c r="U918" s="977"/>
      <c r="V918" s="977"/>
      <c r="W918" s="977"/>
      <c r="X918" s="977"/>
      <c r="Y918" s="977"/>
    </row>
    <row r="919">
      <c r="A919" s="977"/>
      <c r="B919" s="977"/>
      <c r="C919" s="977"/>
      <c r="D919" s="977"/>
      <c r="E919" s="977"/>
      <c r="F919" s="977"/>
      <c r="G919" s="977"/>
      <c r="H919" s="977"/>
      <c r="I919" s="977"/>
      <c r="J919" s="977"/>
      <c r="K919" s="977"/>
      <c r="L919" s="977"/>
      <c r="M919" s="977"/>
      <c r="N919" s="977"/>
      <c r="O919" s="977"/>
      <c r="P919" s="977"/>
      <c r="Q919" s="977"/>
      <c r="R919" s="977"/>
      <c r="S919" s="977"/>
      <c r="T919" s="977"/>
      <c r="U919" s="977"/>
      <c r="V919" s="977"/>
      <c r="W919" s="977"/>
      <c r="X919" s="977"/>
      <c r="Y919" s="977"/>
    </row>
    <row r="920">
      <c r="A920" s="977"/>
      <c r="B920" s="977"/>
      <c r="C920" s="977"/>
      <c r="D920" s="977"/>
      <c r="E920" s="977"/>
      <c r="F920" s="977"/>
      <c r="G920" s="977"/>
      <c r="H920" s="977"/>
      <c r="I920" s="977"/>
      <c r="J920" s="977"/>
      <c r="K920" s="977"/>
      <c r="L920" s="977"/>
      <c r="M920" s="977"/>
      <c r="N920" s="977"/>
      <c r="O920" s="977"/>
      <c r="P920" s="977"/>
      <c r="Q920" s="977"/>
      <c r="R920" s="977"/>
      <c r="S920" s="977"/>
      <c r="T920" s="977"/>
      <c r="U920" s="977"/>
      <c r="V920" s="977"/>
      <c r="W920" s="977"/>
      <c r="X920" s="977"/>
      <c r="Y920" s="977"/>
    </row>
    <row r="921">
      <c r="A921" s="977"/>
      <c r="B921" s="977"/>
      <c r="C921" s="977"/>
      <c r="D921" s="977"/>
      <c r="E921" s="977"/>
      <c r="F921" s="977"/>
      <c r="G921" s="977"/>
      <c r="H921" s="977"/>
      <c r="I921" s="977"/>
      <c r="J921" s="977"/>
      <c r="K921" s="977"/>
      <c r="L921" s="977"/>
      <c r="M921" s="977"/>
      <c r="N921" s="977"/>
      <c r="O921" s="977"/>
      <c r="P921" s="977"/>
      <c r="Q921" s="977"/>
      <c r="R921" s="977"/>
      <c r="S921" s="977"/>
      <c r="T921" s="977"/>
      <c r="U921" s="977"/>
      <c r="V921" s="977"/>
      <c r="W921" s="977"/>
      <c r="X921" s="977"/>
      <c r="Y921" s="977"/>
    </row>
    <row r="922">
      <c r="A922" s="977"/>
      <c r="B922" s="977"/>
      <c r="C922" s="977"/>
      <c r="D922" s="977"/>
      <c r="E922" s="977"/>
      <c r="F922" s="977"/>
      <c r="G922" s="977"/>
      <c r="H922" s="977"/>
      <c r="I922" s="977"/>
      <c r="J922" s="977"/>
      <c r="K922" s="977"/>
      <c r="L922" s="977"/>
      <c r="M922" s="977"/>
      <c r="N922" s="977"/>
      <c r="O922" s="977"/>
      <c r="P922" s="977"/>
      <c r="Q922" s="977"/>
      <c r="R922" s="977"/>
      <c r="S922" s="977"/>
      <c r="T922" s="977"/>
      <c r="U922" s="977"/>
      <c r="V922" s="977"/>
      <c r="W922" s="977"/>
      <c r="X922" s="977"/>
      <c r="Y922" s="977"/>
    </row>
    <row r="923">
      <c r="A923" s="977"/>
      <c r="B923" s="977"/>
      <c r="C923" s="977"/>
      <c r="D923" s="977"/>
      <c r="E923" s="977"/>
      <c r="F923" s="977"/>
      <c r="G923" s="977"/>
      <c r="H923" s="977"/>
      <c r="I923" s="977"/>
      <c r="J923" s="977"/>
      <c r="K923" s="977"/>
      <c r="L923" s="977"/>
      <c r="M923" s="977"/>
      <c r="N923" s="977"/>
      <c r="O923" s="977"/>
      <c r="P923" s="977"/>
      <c r="Q923" s="977"/>
      <c r="R923" s="977"/>
      <c r="S923" s="977"/>
      <c r="T923" s="977"/>
      <c r="U923" s="977"/>
      <c r="V923" s="977"/>
      <c r="W923" s="977"/>
      <c r="X923" s="977"/>
      <c r="Y923" s="977"/>
    </row>
    <row r="924">
      <c r="A924" s="977"/>
      <c r="B924" s="977"/>
      <c r="C924" s="977"/>
      <c r="D924" s="977"/>
      <c r="E924" s="977"/>
      <c r="F924" s="977"/>
      <c r="G924" s="977"/>
      <c r="H924" s="977"/>
      <c r="I924" s="977"/>
      <c r="J924" s="977"/>
      <c r="K924" s="977"/>
      <c r="L924" s="977"/>
      <c r="M924" s="977"/>
      <c r="N924" s="977"/>
      <c r="O924" s="977"/>
      <c r="P924" s="977"/>
      <c r="Q924" s="977"/>
      <c r="R924" s="977"/>
      <c r="S924" s="977"/>
      <c r="T924" s="977"/>
      <c r="U924" s="977"/>
      <c r="V924" s="977"/>
      <c r="W924" s="977"/>
      <c r="X924" s="977"/>
      <c r="Y924" s="977"/>
    </row>
    <row r="925">
      <c r="A925" s="977"/>
      <c r="B925" s="977"/>
      <c r="C925" s="977"/>
      <c r="D925" s="977"/>
      <c r="E925" s="977"/>
      <c r="F925" s="977"/>
      <c r="G925" s="977"/>
      <c r="H925" s="977"/>
      <c r="I925" s="977"/>
      <c r="J925" s="977"/>
      <c r="K925" s="977"/>
      <c r="L925" s="977"/>
      <c r="M925" s="977"/>
      <c r="N925" s="977"/>
      <c r="O925" s="977"/>
      <c r="P925" s="977"/>
      <c r="Q925" s="977"/>
      <c r="R925" s="977"/>
      <c r="S925" s="977"/>
      <c r="T925" s="977"/>
      <c r="U925" s="977"/>
      <c r="V925" s="977"/>
      <c r="W925" s="977"/>
      <c r="X925" s="977"/>
      <c r="Y925" s="977"/>
    </row>
    <row r="926">
      <c r="A926" s="977"/>
      <c r="B926" s="977"/>
      <c r="C926" s="977"/>
      <c r="D926" s="977"/>
      <c r="E926" s="977"/>
      <c r="F926" s="977"/>
      <c r="G926" s="977"/>
      <c r="H926" s="977"/>
      <c r="I926" s="977"/>
      <c r="J926" s="977"/>
      <c r="K926" s="977"/>
      <c r="L926" s="977"/>
      <c r="M926" s="977"/>
      <c r="N926" s="977"/>
      <c r="O926" s="977"/>
      <c r="P926" s="977"/>
      <c r="Q926" s="977"/>
      <c r="R926" s="977"/>
      <c r="S926" s="977"/>
      <c r="T926" s="977"/>
      <c r="U926" s="977"/>
      <c r="V926" s="977"/>
      <c r="W926" s="977"/>
      <c r="X926" s="977"/>
      <c r="Y926" s="977"/>
    </row>
    <row r="927">
      <c r="A927" s="977"/>
      <c r="B927" s="977"/>
      <c r="C927" s="977"/>
      <c r="D927" s="977"/>
      <c r="E927" s="977"/>
      <c r="F927" s="977"/>
      <c r="G927" s="977"/>
      <c r="H927" s="977"/>
      <c r="I927" s="977"/>
      <c r="J927" s="977"/>
      <c r="K927" s="977"/>
      <c r="L927" s="977"/>
      <c r="M927" s="977"/>
      <c r="N927" s="977"/>
      <c r="O927" s="977"/>
      <c r="P927" s="977"/>
      <c r="Q927" s="977"/>
      <c r="R927" s="977"/>
      <c r="S927" s="977"/>
      <c r="T927" s="977"/>
      <c r="U927" s="977"/>
      <c r="V927" s="977"/>
      <c r="W927" s="977"/>
      <c r="X927" s="977"/>
      <c r="Y927" s="977"/>
    </row>
    <row r="928">
      <c r="A928" s="977"/>
      <c r="B928" s="977"/>
      <c r="C928" s="977"/>
      <c r="D928" s="977"/>
      <c r="E928" s="977"/>
      <c r="F928" s="977"/>
      <c r="G928" s="977"/>
      <c r="H928" s="977"/>
      <c r="I928" s="977"/>
      <c r="J928" s="977"/>
      <c r="K928" s="977"/>
      <c r="L928" s="977"/>
      <c r="M928" s="977"/>
      <c r="N928" s="977"/>
      <c r="O928" s="977"/>
      <c r="P928" s="977"/>
      <c r="Q928" s="977"/>
      <c r="R928" s="977"/>
      <c r="S928" s="977"/>
      <c r="T928" s="977"/>
      <c r="U928" s="977"/>
      <c r="V928" s="977"/>
      <c r="W928" s="977"/>
      <c r="X928" s="977"/>
      <c r="Y928" s="977"/>
    </row>
    <row r="929">
      <c r="A929" s="977"/>
      <c r="B929" s="977"/>
      <c r="C929" s="977"/>
      <c r="D929" s="977"/>
      <c r="E929" s="977"/>
      <c r="F929" s="977"/>
      <c r="G929" s="977"/>
      <c r="H929" s="977"/>
      <c r="I929" s="977"/>
      <c r="J929" s="977"/>
      <c r="K929" s="977"/>
      <c r="L929" s="977"/>
      <c r="M929" s="977"/>
      <c r="N929" s="977"/>
      <c r="O929" s="977"/>
      <c r="P929" s="977"/>
      <c r="Q929" s="977"/>
      <c r="R929" s="977"/>
      <c r="S929" s="977"/>
      <c r="T929" s="977"/>
      <c r="U929" s="977"/>
      <c r="V929" s="977"/>
      <c r="W929" s="977"/>
      <c r="X929" s="977"/>
      <c r="Y929" s="977"/>
    </row>
    <row r="930">
      <c r="A930" s="977"/>
      <c r="B930" s="977"/>
      <c r="C930" s="977"/>
      <c r="D930" s="977"/>
      <c r="E930" s="977"/>
      <c r="F930" s="977"/>
      <c r="G930" s="977"/>
      <c r="H930" s="977"/>
      <c r="I930" s="977"/>
      <c r="J930" s="977"/>
      <c r="K930" s="977"/>
      <c r="L930" s="977"/>
      <c r="M930" s="977"/>
      <c r="N930" s="977"/>
      <c r="O930" s="977"/>
      <c r="P930" s="977"/>
      <c r="Q930" s="977"/>
      <c r="R930" s="977"/>
      <c r="S930" s="977"/>
      <c r="T930" s="977"/>
      <c r="U930" s="977"/>
      <c r="V930" s="977"/>
      <c r="W930" s="977"/>
      <c r="X930" s="977"/>
      <c r="Y930" s="977"/>
    </row>
    <row r="931">
      <c r="A931" s="977"/>
      <c r="B931" s="977"/>
      <c r="C931" s="977"/>
      <c r="D931" s="977"/>
      <c r="E931" s="977"/>
      <c r="F931" s="977"/>
      <c r="G931" s="977"/>
      <c r="H931" s="977"/>
      <c r="I931" s="977"/>
      <c r="J931" s="977"/>
      <c r="K931" s="977"/>
      <c r="L931" s="977"/>
      <c r="M931" s="977"/>
      <c r="N931" s="977"/>
      <c r="O931" s="977"/>
      <c r="P931" s="977"/>
      <c r="Q931" s="977"/>
      <c r="R931" s="977"/>
      <c r="S931" s="977"/>
      <c r="T931" s="977"/>
      <c r="U931" s="977"/>
      <c r="V931" s="977"/>
      <c r="W931" s="977"/>
      <c r="X931" s="977"/>
      <c r="Y931" s="977"/>
    </row>
    <row r="932">
      <c r="A932" s="977"/>
      <c r="B932" s="977"/>
      <c r="C932" s="977"/>
      <c r="D932" s="977"/>
      <c r="E932" s="977"/>
      <c r="F932" s="977"/>
      <c r="G932" s="977"/>
      <c r="H932" s="977"/>
      <c r="I932" s="977"/>
      <c r="J932" s="977"/>
      <c r="K932" s="977"/>
      <c r="L932" s="977"/>
      <c r="M932" s="977"/>
      <c r="N932" s="977"/>
      <c r="O932" s="977"/>
      <c r="P932" s="977"/>
      <c r="Q932" s="977"/>
      <c r="R932" s="977"/>
      <c r="S932" s="977"/>
      <c r="T932" s="977"/>
      <c r="U932" s="977"/>
      <c r="V932" s="977"/>
      <c r="W932" s="977"/>
      <c r="X932" s="977"/>
      <c r="Y932" s="977"/>
    </row>
    <row r="933">
      <c r="A933" s="977"/>
      <c r="B933" s="977"/>
      <c r="C933" s="977"/>
      <c r="D933" s="977"/>
      <c r="E933" s="977"/>
      <c r="F933" s="977"/>
      <c r="G933" s="977"/>
      <c r="H933" s="977"/>
      <c r="I933" s="977"/>
      <c r="J933" s="977"/>
      <c r="K933" s="977"/>
      <c r="L933" s="977"/>
      <c r="M933" s="977"/>
      <c r="N933" s="977"/>
      <c r="O933" s="977"/>
      <c r="P933" s="977"/>
      <c r="Q933" s="977"/>
      <c r="R933" s="977"/>
      <c r="S933" s="977"/>
      <c r="T933" s="977"/>
      <c r="U933" s="977"/>
      <c r="V933" s="977"/>
      <c r="W933" s="977"/>
      <c r="X933" s="977"/>
      <c r="Y933" s="977"/>
    </row>
    <row r="934">
      <c r="A934" s="977"/>
      <c r="B934" s="977"/>
      <c r="C934" s="977"/>
      <c r="D934" s="977"/>
      <c r="E934" s="977"/>
      <c r="F934" s="977"/>
      <c r="G934" s="977"/>
      <c r="H934" s="977"/>
      <c r="I934" s="977"/>
      <c r="J934" s="977"/>
      <c r="K934" s="977"/>
      <c r="L934" s="977"/>
      <c r="M934" s="977"/>
      <c r="N934" s="977"/>
      <c r="O934" s="977"/>
      <c r="P934" s="977"/>
      <c r="Q934" s="977"/>
      <c r="R934" s="977"/>
      <c r="S934" s="977"/>
      <c r="T934" s="977"/>
      <c r="U934" s="977"/>
      <c r="V934" s="977"/>
      <c r="W934" s="977"/>
      <c r="X934" s="977"/>
      <c r="Y934" s="977"/>
    </row>
    <row r="935">
      <c r="A935" s="977"/>
      <c r="B935" s="977"/>
      <c r="C935" s="977"/>
      <c r="D935" s="977"/>
      <c r="E935" s="977"/>
      <c r="F935" s="977"/>
      <c r="G935" s="977"/>
      <c r="H935" s="977"/>
      <c r="I935" s="977"/>
      <c r="J935" s="977"/>
      <c r="K935" s="977"/>
      <c r="L935" s="977"/>
      <c r="M935" s="977"/>
      <c r="N935" s="977"/>
      <c r="O935" s="977"/>
      <c r="P935" s="977"/>
      <c r="Q935" s="977"/>
      <c r="R935" s="977"/>
      <c r="S935" s="977"/>
      <c r="T935" s="977"/>
      <c r="U935" s="977"/>
      <c r="V935" s="977"/>
      <c r="W935" s="977"/>
      <c r="X935" s="977"/>
      <c r="Y935" s="977"/>
    </row>
    <row r="936">
      <c r="A936" s="977"/>
      <c r="B936" s="977"/>
      <c r="C936" s="977"/>
      <c r="D936" s="977"/>
      <c r="E936" s="977"/>
      <c r="F936" s="977"/>
      <c r="G936" s="977"/>
      <c r="H936" s="977"/>
      <c r="I936" s="977"/>
      <c r="J936" s="977"/>
      <c r="K936" s="977"/>
      <c r="L936" s="977"/>
      <c r="M936" s="977"/>
      <c r="N936" s="977"/>
      <c r="O936" s="977"/>
      <c r="P936" s="977"/>
      <c r="Q936" s="977"/>
      <c r="R936" s="977"/>
      <c r="S936" s="977"/>
      <c r="T936" s="977"/>
      <c r="U936" s="977"/>
      <c r="V936" s="977"/>
      <c r="W936" s="977"/>
      <c r="X936" s="977"/>
      <c r="Y936" s="977"/>
    </row>
    <row r="937">
      <c r="A937" s="977"/>
      <c r="B937" s="977"/>
      <c r="C937" s="977"/>
      <c r="D937" s="977"/>
      <c r="E937" s="977"/>
      <c r="F937" s="977"/>
      <c r="G937" s="977"/>
      <c r="H937" s="977"/>
      <c r="I937" s="977"/>
      <c r="J937" s="977"/>
      <c r="K937" s="977"/>
      <c r="L937" s="977"/>
      <c r="M937" s="977"/>
      <c r="N937" s="977"/>
      <c r="O937" s="977"/>
      <c r="P937" s="977"/>
      <c r="Q937" s="977"/>
      <c r="R937" s="977"/>
      <c r="S937" s="977"/>
      <c r="T937" s="977"/>
      <c r="U937" s="977"/>
      <c r="V937" s="977"/>
      <c r="W937" s="977"/>
      <c r="X937" s="977"/>
      <c r="Y937" s="977"/>
    </row>
    <row r="938">
      <c r="A938" s="977"/>
      <c r="B938" s="977"/>
      <c r="C938" s="977"/>
      <c r="D938" s="977"/>
      <c r="E938" s="977"/>
      <c r="F938" s="977"/>
      <c r="G938" s="977"/>
      <c r="H938" s="977"/>
      <c r="I938" s="977"/>
      <c r="J938" s="977"/>
      <c r="K938" s="977"/>
      <c r="L938" s="977"/>
      <c r="M938" s="977"/>
      <c r="N938" s="977"/>
      <c r="O938" s="977"/>
      <c r="P938" s="977"/>
      <c r="Q938" s="977"/>
      <c r="R938" s="977"/>
      <c r="S938" s="977"/>
      <c r="T938" s="977"/>
      <c r="U938" s="977"/>
      <c r="V938" s="977"/>
      <c r="W938" s="977"/>
      <c r="X938" s="977"/>
      <c r="Y938" s="977"/>
    </row>
    <row r="939">
      <c r="A939" s="977"/>
      <c r="B939" s="977"/>
      <c r="C939" s="977"/>
      <c r="D939" s="977"/>
      <c r="E939" s="977"/>
      <c r="F939" s="977"/>
      <c r="G939" s="977"/>
      <c r="H939" s="977"/>
      <c r="I939" s="977"/>
      <c r="J939" s="977"/>
      <c r="K939" s="977"/>
      <c r="L939" s="977"/>
      <c r="M939" s="977"/>
      <c r="N939" s="977"/>
      <c r="O939" s="977"/>
      <c r="P939" s="977"/>
      <c r="Q939" s="977"/>
      <c r="R939" s="977"/>
      <c r="S939" s="977"/>
      <c r="T939" s="977"/>
      <c r="U939" s="977"/>
      <c r="V939" s="977"/>
      <c r="W939" s="977"/>
      <c r="X939" s="977"/>
      <c r="Y939" s="977"/>
    </row>
    <row r="940">
      <c r="A940" s="977"/>
      <c r="B940" s="977"/>
      <c r="C940" s="977"/>
      <c r="D940" s="977"/>
      <c r="E940" s="977"/>
      <c r="F940" s="977"/>
      <c r="G940" s="977"/>
      <c r="H940" s="977"/>
      <c r="I940" s="977"/>
      <c r="J940" s="977"/>
      <c r="K940" s="977"/>
      <c r="L940" s="977"/>
      <c r="M940" s="977"/>
      <c r="N940" s="977"/>
      <c r="O940" s="977"/>
      <c r="P940" s="977"/>
      <c r="Q940" s="977"/>
      <c r="R940" s="977"/>
      <c r="S940" s="977"/>
      <c r="T940" s="977"/>
      <c r="U940" s="977"/>
      <c r="V940" s="977"/>
      <c r="W940" s="977"/>
      <c r="X940" s="977"/>
      <c r="Y940" s="977"/>
    </row>
    <row r="941">
      <c r="A941" s="977"/>
      <c r="B941" s="977"/>
      <c r="C941" s="977"/>
      <c r="D941" s="977"/>
      <c r="E941" s="977"/>
      <c r="F941" s="977"/>
      <c r="G941" s="977"/>
      <c r="H941" s="977"/>
      <c r="I941" s="977"/>
      <c r="J941" s="977"/>
      <c r="K941" s="977"/>
      <c r="L941" s="977"/>
      <c r="M941" s="977"/>
      <c r="N941" s="977"/>
      <c r="O941" s="977"/>
      <c r="P941" s="977"/>
      <c r="Q941" s="977"/>
      <c r="R941" s="977"/>
      <c r="S941" s="977"/>
      <c r="T941" s="977"/>
      <c r="U941" s="977"/>
      <c r="V941" s="977"/>
      <c r="W941" s="977"/>
      <c r="X941" s="977"/>
      <c r="Y941" s="977"/>
    </row>
    <row r="942">
      <c r="A942" s="977"/>
      <c r="B942" s="977"/>
      <c r="C942" s="977"/>
      <c r="D942" s="977"/>
      <c r="E942" s="977"/>
      <c r="F942" s="977"/>
      <c r="G942" s="977"/>
      <c r="H942" s="977"/>
      <c r="I942" s="977"/>
      <c r="J942" s="977"/>
      <c r="K942" s="977"/>
      <c r="L942" s="977"/>
      <c r="M942" s="977"/>
      <c r="N942" s="977"/>
      <c r="O942" s="977"/>
      <c r="P942" s="977"/>
      <c r="Q942" s="977"/>
      <c r="R942" s="977"/>
      <c r="S942" s="977"/>
      <c r="T942" s="977"/>
      <c r="U942" s="977"/>
      <c r="V942" s="977"/>
      <c r="W942" s="977"/>
      <c r="X942" s="977"/>
      <c r="Y942" s="977"/>
    </row>
    <row r="943">
      <c r="A943" s="977"/>
      <c r="B943" s="977"/>
      <c r="C943" s="977"/>
      <c r="D943" s="977"/>
      <c r="E943" s="977"/>
      <c r="F943" s="977"/>
      <c r="G943" s="977"/>
      <c r="H943" s="977"/>
      <c r="I943" s="977"/>
      <c r="J943" s="977"/>
      <c r="K943" s="977"/>
      <c r="L943" s="977"/>
      <c r="M943" s="977"/>
      <c r="N943" s="977"/>
      <c r="O943" s="977"/>
      <c r="P943" s="977"/>
      <c r="Q943" s="977"/>
      <c r="R943" s="977"/>
      <c r="S943" s="977"/>
      <c r="T943" s="977"/>
      <c r="U943" s="977"/>
      <c r="V943" s="977"/>
      <c r="W943" s="977"/>
      <c r="X943" s="977"/>
      <c r="Y943" s="977"/>
    </row>
    <row r="944">
      <c r="A944" s="977"/>
      <c r="B944" s="977"/>
      <c r="C944" s="977"/>
      <c r="D944" s="977"/>
      <c r="E944" s="977"/>
      <c r="F944" s="977"/>
      <c r="G944" s="977"/>
      <c r="H944" s="977"/>
      <c r="I944" s="977"/>
      <c r="J944" s="977"/>
      <c r="K944" s="977"/>
      <c r="L944" s="977"/>
      <c r="M944" s="977"/>
      <c r="N944" s="977"/>
      <c r="O944" s="977"/>
      <c r="P944" s="977"/>
      <c r="Q944" s="977"/>
      <c r="R944" s="977"/>
      <c r="S944" s="977"/>
      <c r="T944" s="977"/>
      <c r="U944" s="977"/>
      <c r="V944" s="977"/>
      <c r="W944" s="977"/>
      <c r="X944" s="977"/>
      <c r="Y944" s="977"/>
    </row>
    <row r="945">
      <c r="A945" s="977"/>
      <c r="B945" s="977"/>
      <c r="C945" s="977"/>
      <c r="D945" s="977"/>
      <c r="E945" s="977"/>
      <c r="F945" s="977"/>
      <c r="G945" s="977"/>
      <c r="H945" s="977"/>
      <c r="I945" s="977"/>
      <c r="J945" s="977"/>
      <c r="K945" s="977"/>
      <c r="L945" s="977"/>
      <c r="M945" s="977"/>
      <c r="N945" s="977"/>
      <c r="O945" s="977"/>
      <c r="P945" s="977"/>
      <c r="Q945" s="977"/>
      <c r="R945" s="977"/>
      <c r="S945" s="977"/>
      <c r="T945" s="977"/>
      <c r="U945" s="977"/>
      <c r="V945" s="977"/>
      <c r="W945" s="977"/>
      <c r="X945" s="977"/>
      <c r="Y945" s="977"/>
    </row>
    <row r="946">
      <c r="A946" s="977"/>
      <c r="B946" s="977"/>
      <c r="C946" s="977"/>
      <c r="D946" s="977"/>
      <c r="E946" s="977"/>
      <c r="F946" s="977"/>
      <c r="G946" s="977"/>
      <c r="H946" s="977"/>
      <c r="I946" s="977"/>
      <c r="J946" s="977"/>
      <c r="K946" s="977"/>
      <c r="L946" s="977"/>
      <c r="M946" s="977"/>
      <c r="N946" s="977"/>
      <c r="O946" s="977"/>
      <c r="P946" s="977"/>
      <c r="Q946" s="977"/>
      <c r="R946" s="977"/>
      <c r="S946" s="977"/>
      <c r="T946" s="977"/>
      <c r="U946" s="977"/>
      <c r="V946" s="977"/>
      <c r="W946" s="977"/>
      <c r="X946" s="977"/>
      <c r="Y946" s="977"/>
    </row>
    <row r="947">
      <c r="A947" s="977"/>
      <c r="B947" s="977"/>
      <c r="C947" s="977"/>
      <c r="D947" s="977"/>
      <c r="E947" s="977"/>
      <c r="F947" s="977"/>
      <c r="G947" s="977"/>
      <c r="H947" s="977"/>
      <c r="I947" s="977"/>
      <c r="J947" s="977"/>
      <c r="K947" s="977"/>
      <c r="L947" s="977"/>
      <c r="M947" s="977"/>
      <c r="N947" s="977"/>
      <c r="O947" s="977"/>
      <c r="P947" s="977"/>
      <c r="Q947" s="977"/>
      <c r="R947" s="977"/>
      <c r="S947" s="977"/>
      <c r="T947" s="977"/>
      <c r="U947" s="977"/>
      <c r="V947" s="977"/>
      <c r="W947" s="977"/>
      <c r="X947" s="977"/>
      <c r="Y947" s="977"/>
    </row>
    <row r="948">
      <c r="A948" s="977"/>
      <c r="B948" s="977"/>
      <c r="C948" s="977"/>
      <c r="D948" s="977"/>
      <c r="E948" s="977"/>
      <c r="F948" s="977"/>
      <c r="G948" s="977"/>
      <c r="H948" s="977"/>
      <c r="I948" s="977"/>
      <c r="J948" s="977"/>
      <c r="K948" s="977"/>
      <c r="L948" s="977"/>
      <c r="M948" s="977"/>
      <c r="N948" s="977"/>
      <c r="O948" s="977"/>
      <c r="P948" s="977"/>
      <c r="Q948" s="977"/>
      <c r="R948" s="977"/>
      <c r="S948" s="977"/>
      <c r="T948" s="977"/>
      <c r="U948" s="977"/>
      <c r="V948" s="977"/>
      <c r="W948" s="977"/>
      <c r="X948" s="977"/>
      <c r="Y948" s="977"/>
    </row>
    <row r="949">
      <c r="A949" s="977"/>
      <c r="B949" s="977"/>
      <c r="C949" s="977"/>
      <c r="D949" s="977"/>
      <c r="E949" s="977"/>
      <c r="F949" s="977"/>
      <c r="G949" s="977"/>
      <c r="H949" s="977"/>
      <c r="I949" s="977"/>
      <c r="J949" s="977"/>
      <c r="K949" s="977"/>
      <c r="L949" s="977"/>
      <c r="M949" s="977"/>
      <c r="N949" s="977"/>
      <c r="O949" s="977"/>
      <c r="P949" s="977"/>
      <c r="Q949" s="977"/>
      <c r="R949" s="977"/>
      <c r="S949" s="977"/>
      <c r="T949" s="977"/>
      <c r="U949" s="977"/>
      <c r="V949" s="977"/>
      <c r="W949" s="977"/>
      <c r="X949" s="977"/>
      <c r="Y949" s="977"/>
    </row>
    <row r="950">
      <c r="A950" s="977"/>
      <c r="B950" s="977"/>
      <c r="C950" s="977"/>
      <c r="D950" s="977"/>
      <c r="E950" s="977"/>
      <c r="F950" s="977"/>
      <c r="G950" s="977"/>
      <c r="H950" s="977"/>
      <c r="I950" s="977"/>
      <c r="J950" s="977"/>
      <c r="K950" s="977"/>
      <c r="L950" s="977"/>
      <c r="M950" s="977"/>
      <c r="N950" s="977"/>
      <c r="O950" s="977"/>
      <c r="P950" s="977"/>
      <c r="Q950" s="977"/>
      <c r="R950" s="977"/>
      <c r="S950" s="977"/>
      <c r="T950" s="977"/>
      <c r="U950" s="977"/>
      <c r="V950" s="977"/>
      <c r="W950" s="977"/>
      <c r="X950" s="977"/>
      <c r="Y950" s="977"/>
    </row>
    <row r="951">
      <c r="A951" s="977"/>
      <c r="B951" s="977"/>
      <c r="C951" s="977"/>
      <c r="D951" s="977"/>
      <c r="E951" s="977"/>
      <c r="F951" s="977"/>
      <c r="G951" s="977"/>
      <c r="H951" s="977"/>
      <c r="I951" s="977"/>
      <c r="J951" s="977"/>
      <c r="K951" s="977"/>
      <c r="L951" s="977"/>
      <c r="M951" s="977"/>
      <c r="N951" s="977"/>
      <c r="O951" s="977"/>
      <c r="P951" s="977"/>
      <c r="Q951" s="977"/>
      <c r="R951" s="977"/>
      <c r="S951" s="977"/>
      <c r="T951" s="977"/>
      <c r="U951" s="977"/>
      <c r="V951" s="977"/>
      <c r="W951" s="977"/>
      <c r="X951" s="977"/>
      <c r="Y951" s="977"/>
    </row>
    <row r="952">
      <c r="A952" s="977"/>
      <c r="B952" s="977"/>
      <c r="C952" s="977"/>
      <c r="D952" s="977"/>
      <c r="E952" s="977"/>
      <c r="F952" s="977"/>
      <c r="G952" s="977"/>
      <c r="H952" s="977"/>
      <c r="I952" s="977"/>
      <c r="J952" s="977"/>
      <c r="K952" s="977"/>
      <c r="L952" s="977"/>
      <c r="M952" s="977"/>
      <c r="N952" s="977"/>
      <c r="O952" s="977"/>
      <c r="P952" s="977"/>
      <c r="Q952" s="977"/>
      <c r="R952" s="977"/>
      <c r="S952" s="977"/>
      <c r="T952" s="977"/>
      <c r="U952" s="977"/>
      <c r="V952" s="977"/>
      <c r="W952" s="977"/>
      <c r="X952" s="977"/>
      <c r="Y952" s="977"/>
    </row>
    <row r="953">
      <c r="A953" s="977"/>
      <c r="B953" s="977"/>
      <c r="C953" s="977"/>
      <c r="D953" s="977"/>
      <c r="E953" s="977"/>
      <c r="F953" s="977"/>
      <c r="G953" s="977"/>
      <c r="H953" s="977"/>
      <c r="I953" s="977"/>
      <c r="J953" s="977"/>
      <c r="K953" s="977"/>
      <c r="L953" s="977"/>
      <c r="M953" s="977"/>
      <c r="N953" s="977"/>
      <c r="O953" s="977"/>
      <c r="P953" s="977"/>
      <c r="Q953" s="977"/>
      <c r="R953" s="977"/>
      <c r="S953" s="977"/>
      <c r="T953" s="977"/>
      <c r="U953" s="977"/>
      <c r="V953" s="977"/>
      <c r="W953" s="977"/>
      <c r="X953" s="977"/>
      <c r="Y953" s="977"/>
    </row>
    <row r="954">
      <c r="A954" s="977"/>
      <c r="B954" s="977"/>
      <c r="C954" s="977"/>
      <c r="D954" s="977"/>
      <c r="E954" s="977"/>
      <c r="F954" s="977"/>
      <c r="G954" s="977"/>
      <c r="H954" s="977"/>
      <c r="I954" s="977"/>
      <c r="J954" s="977"/>
      <c r="K954" s="977"/>
      <c r="L954" s="977"/>
      <c r="M954" s="977"/>
      <c r="N954" s="977"/>
      <c r="O954" s="977"/>
      <c r="P954" s="977"/>
      <c r="Q954" s="977"/>
      <c r="R954" s="977"/>
      <c r="S954" s="977"/>
      <c r="T954" s="977"/>
      <c r="U954" s="977"/>
      <c r="V954" s="977"/>
      <c r="W954" s="977"/>
      <c r="X954" s="977"/>
      <c r="Y954" s="977"/>
    </row>
    <row r="955">
      <c r="A955" s="977"/>
      <c r="B955" s="977"/>
      <c r="C955" s="977"/>
      <c r="D955" s="977"/>
      <c r="E955" s="977"/>
      <c r="F955" s="977"/>
      <c r="G955" s="977"/>
      <c r="H955" s="977"/>
      <c r="I955" s="977"/>
      <c r="J955" s="977"/>
      <c r="K955" s="977"/>
      <c r="L955" s="977"/>
      <c r="M955" s="977"/>
      <c r="N955" s="977"/>
      <c r="O955" s="977"/>
      <c r="P955" s="977"/>
      <c r="Q955" s="977"/>
      <c r="R955" s="977"/>
      <c r="S955" s="977"/>
      <c r="T955" s="977"/>
      <c r="U955" s="977"/>
      <c r="V955" s="977"/>
      <c r="W955" s="977"/>
      <c r="X955" s="977"/>
      <c r="Y955" s="977"/>
    </row>
    <row r="956">
      <c r="A956" s="977"/>
      <c r="B956" s="977"/>
      <c r="C956" s="977"/>
      <c r="D956" s="977"/>
      <c r="E956" s="977"/>
      <c r="F956" s="977"/>
      <c r="G956" s="977"/>
      <c r="H956" s="977"/>
      <c r="I956" s="977"/>
      <c r="J956" s="977"/>
      <c r="K956" s="977"/>
      <c r="L956" s="977"/>
      <c r="M956" s="977"/>
      <c r="N956" s="977"/>
      <c r="O956" s="977"/>
      <c r="P956" s="977"/>
      <c r="Q956" s="977"/>
      <c r="R956" s="977"/>
      <c r="S956" s="977"/>
      <c r="T956" s="977"/>
      <c r="U956" s="977"/>
      <c r="V956" s="977"/>
      <c r="W956" s="977"/>
      <c r="X956" s="977"/>
      <c r="Y956" s="977"/>
    </row>
    <row r="957">
      <c r="A957" s="977"/>
      <c r="B957" s="977"/>
      <c r="C957" s="977"/>
      <c r="D957" s="977"/>
      <c r="E957" s="977"/>
      <c r="F957" s="977"/>
      <c r="G957" s="977"/>
      <c r="H957" s="977"/>
      <c r="I957" s="977"/>
      <c r="J957" s="977"/>
      <c r="K957" s="977"/>
      <c r="L957" s="977"/>
      <c r="M957" s="977"/>
      <c r="N957" s="977"/>
      <c r="O957" s="977"/>
      <c r="P957" s="977"/>
      <c r="Q957" s="977"/>
      <c r="R957" s="977"/>
      <c r="S957" s="977"/>
      <c r="T957" s="977"/>
      <c r="U957" s="977"/>
      <c r="V957" s="977"/>
      <c r="W957" s="977"/>
      <c r="X957" s="977"/>
      <c r="Y957" s="977"/>
    </row>
    <row r="958">
      <c r="A958" s="977"/>
      <c r="B958" s="977"/>
      <c r="C958" s="977"/>
      <c r="D958" s="977"/>
      <c r="E958" s="977"/>
      <c r="F958" s="977"/>
      <c r="G958" s="977"/>
      <c r="H958" s="977"/>
      <c r="I958" s="977"/>
      <c r="J958" s="977"/>
      <c r="K958" s="977"/>
      <c r="L958" s="977"/>
      <c r="M958" s="977"/>
      <c r="N958" s="977"/>
      <c r="O958" s="977"/>
      <c r="P958" s="977"/>
      <c r="Q958" s="977"/>
      <c r="R958" s="977"/>
      <c r="S958" s="977"/>
      <c r="T958" s="977"/>
      <c r="U958" s="977"/>
      <c r="V958" s="977"/>
      <c r="W958" s="977"/>
      <c r="X958" s="977"/>
      <c r="Y958" s="977"/>
    </row>
    <row r="959">
      <c r="A959" s="977"/>
      <c r="B959" s="977"/>
      <c r="C959" s="977"/>
      <c r="D959" s="977"/>
      <c r="E959" s="977"/>
      <c r="F959" s="977"/>
      <c r="G959" s="977"/>
      <c r="H959" s="977"/>
      <c r="I959" s="977"/>
      <c r="J959" s="977"/>
      <c r="K959" s="977"/>
      <c r="L959" s="977"/>
      <c r="M959" s="977"/>
      <c r="N959" s="977"/>
      <c r="O959" s="977"/>
      <c r="P959" s="977"/>
      <c r="Q959" s="977"/>
      <c r="R959" s="977"/>
      <c r="S959" s="977"/>
      <c r="T959" s="977"/>
      <c r="U959" s="977"/>
      <c r="V959" s="977"/>
      <c r="W959" s="977"/>
      <c r="X959" s="977"/>
      <c r="Y959" s="977"/>
    </row>
    <row r="960">
      <c r="A960" s="977"/>
      <c r="B960" s="977"/>
      <c r="C960" s="977"/>
      <c r="D960" s="977"/>
      <c r="E960" s="977"/>
      <c r="F960" s="977"/>
      <c r="G960" s="977"/>
      <c r="H960" s="977"/>
      <c r="I960" s="977"/>
      <c r="J960" s="977"/>
      <c r="K960" s="977"/>
      <c r="L960" s="977"/>
      <c r="M960" s="977"/>
      <c r="N960" s="977"/>
      <c r="O960" s="977"/>
      <c r="P960" s="977"/>
      <c r="Q960" s="977"/>
      <c r="R960" s="977"/>
      <c r="S960" s="977"/>
      <c r="T960" s="977"/>
      <c r="U960" s="977"/>
      <c r="V960" s="977"/>
      <c r="W960" s="977"/>
      <c r="X960" s="977"/>
      <c r="Y960" s="977"/>
    </row>
    <row r="961">
      <c r="A961" s="977"/>
      <c r="B961" s="977"/>
      <c r="C961" s="977"/>
      <c r="D961" s="977"/>
      <c r="E961" s="977"/>
      <c r="F961" s="977"/>
      <c r="G961" s="977"/>
      <c r="H961" s="977"/>
      <c r="I961" s="977"/>
      <c r="J961" s="977"/>
      <c r="K961" s="977"/>
      <c r="L961" s="977"/>
      <c r="M961" s="977"/>
      <c r="N961" s="977"/>
      <c r="O961" s="977"/>
      <c r="P961" s="977"/>
      <c r="Q961" s="977"/>
      <c r="R961" s="977"/>
      <c r="S961" s="977"/>
      <c r="T961" s="977"/>
      <c r="U961" s="977"/>
      <c r="V961" s="977"/>
      <c r="W961" s="977"/>
      <c r="X961" s="977"/>
      <c r="Y961" s="977"/>
    </row>
    <row r="962">
      <c r="A962" s="977"/>
      <c r="B962" s="977"/>
      <c r="C962" s="977"/>
      <c r="D962" s="977"/>
      <c r="E962" s="977"/>
      <c r="F962" s="977"/>
      <c r="G962" s="977"/>
      <c r="H962" s="977"/>
      <c r="I962" s="977"/>
      <c r="J962" s="977"/>
      <c r="K962" s="977"/>
      <c r="L962" s="977"/>
      <c r="M962" s="977"/>
      <c r="N962" s="977"/>
      <c r="O962" s="977"/>
      <c r="P962" s="977"/>
      <c r="Q962" s="977"/>
      <c r="R962" s="977"/>
      <c r="S962" s="977"/>
      <c r="T962" s="977"/>
      <c r="U962" s="977"/>
      <c r="V962" s="977"/>
      <c r="W962" s="977"/>
      <c r="X962" s="977"/>
      <c r="Y962" s="977"/>
    </row>
    <row r="963">
      <c r="A963" s="977"/>
      <c r="B963" s="977"/>
      <c r="C963" s="977"/>
      <c r="D963" s="977"/>
      <c r="E963" s="977"/>
      <c r="F963" s="977"/>
      <c r="G963" s="977"/>
      <c r="H963" s="977"/>
      <c r="I963" s="977"/>
      <c r="J963" s="977"/>
      <c r="K963" s="977"/>
      <c r="L963" s="977"/>
      <c r="M963" s="977"/>
      <c r="N963" s="977"/>
      <c r="O963" s="977"/>
      <c r="P963" s="977"/>
      <c r="Q963" s="977"/>
      <c r="R963" s="977"/>
      <c r="S963" s="977"/>
      <c r="T963" s="977"/>
      <c r="U963" s="977"/>
      <c r="V963" s="977"/>
      <c r="W963" s="977"/>
      <c r="X963" s="977"/>
      <c r="Y963" s="977"/>
    </row>
    <row r="964">
      <c r="A964" s="977"/>
      <c r="B964" s="977"/>
      <c r="C964" s="977"/>
      <c r="D964" s="977"/>
      <c r="E964" s="977"/>
      <c r="F964" s="977"/>
      <c r="G964" s="977"/>
      <c r="H964" s="977"/>
      <c r="I964" s="977"/>
      <c r="J964" s="977"/>
      <c r="K964" s="977"/>
      <c r="L964" s="977"/>
      <c r="M964" s="977"/>
      <c r="N964" s="977"/>
      <c r="O964" s="977"/>
      <c r="P964" s="977"/>
      <c r="Q964" s="977"/>
      <c r="R964" s="977"/>
      <c r="S964" s="977"/>
      <c r="T964" s="977"/>
      <c r="U964" s="977"/>
      <c r="V964" s="977"/>
      <c r="W964" s="977"/>
      <c r="X964" s="977"/>
      <c r="Y964" s="977"/>
    </row>
    <row r="965">
      <c r="A965" s="977"/>
      <c r="B965" s="977"/>
      <c r="C965" s="977"/>
      <c r="D965" s="977"/>
      <c r="E965" s="977"/>
      <c r="F965" s="977"/>
      <c r="G965" s="977"/>
      <c r="H965" s="977"/>
      <c r="I965" s="977"/>
      <c r="J965" s="977"/>
      <c r="K965" s="977"/>
      <c r="L965" s="977"/>
      <c r="M965" s="977"/>
      <c r="N965" s="977"/>
      <c r="O965" s="977"/>
      <c r="P965" s="977"/>
      <c r="Q965" s="977"/>
      <c r="R965" s="977"/>
      <c r="S965" s="977"/>
      <c r="T965" s="977"/>
      <c r="U965" s="977"/>
      <c r="V965" s="977"/>
      <c r="W965" s="977"/>
      <c r="X965" s="977"/>
      <c r="Y965" s="977"/>
    </row>
    <row r="966">
      <c r="A966" s="977"/>
      <c r="B966" s="977"/>
      <c r="C966" s="977"/>
      <c r="D966" s="977"/>
      <c r="E966" s="977"/>
      <c r="F966" s="977"/>
      <c r="G966" s="977"/>
      <c r="H966" s="977"/>
      <c r="I966" s="977"/>
      <c r="J966" s="977"/>
      <c r="K966" s="977"/>
      <c r="L966" s="977"/>
      <c r="M966" s="977"/>
      <c r="N966" s="977"/>
      <c r="O966" s="977"/>
      <c r="P966" s="977"/>
      <c r="Q966" s="977"/>
      <c r="R966" s="977"/>
      <c r="S966" s="977"/>
      <c r="T966" s="977"/>
      <c r="U966" s="977"/>
      <c r="V966" s="977"/>
      <c r="W966" s="977"/>
      <c r="X966" s="977"/>
      <c r="Y966" s="977"/>
    </row>
    <row r="967">
      <c r="A967" s="977"/>
      <c r="B967" s="977"/>
      <c r="C967" s="977"/>
      <c r="D967" s="977"/>
      <c r="E967" s="977"/>
      <c r="F967" s="977"/>
      <c r="G967" s="977"/>
      <c r="H967" s="977"/>
      <c r="I967" s="977"/>
      <c r="J967" s="977"/>
      <c r="K967" s="977"/>
      <c r="L967" s="977"/>
      <c r="M967" s="977"/>
      <c r="N967" s="977"/>
      <c r="O967" s="977"/>
      <c r="P967" s="977"/>
      <c r="Q967" s="977"/>
      <c r="R967" s="977"/>
      <c r="S967" s="977"/>
      <c r="T967" s="977"/>
      <c r="U967" s="977"/>
      <c r="V967" s="977"/>
      <c r="W967" s="977"/>
      <c r="X967" s="977"/>
      <c r="Y967" s="977"/>
    </row>
    <row r="968">
      <c r="A968" s="977"/>
      <c r="B968" s="977"/>
      <c r="C968" s="977"/>
      <c r="D968" s="977"/>
      <c r="E968" s="977"/>
      <c r="F968" s="977"/>
      <c r="G968" s="977"/>
      <c r="H968" s="977"/>
      <c r="I968" s="977"/>
      <c r="J968" s="977"/>
      <c r="K968" s="977"/>
      <c r="L968" s="977"/>
      <c r="M968" s="977"/>
      <c r="N968" s="977"/>
      <c r="O968" s="977"/>
      <c r="P968" s="977"/>
      <c r="Q968" s="977"/>
      <c r="R968" s="977"/>
      <c r="S968" s="977"/>
      <c r="T968" s="977"/>
      <c r="U968" s="977"/>
      <c r="V968" s="977"/>
      <c r="W968" s="977"/>
      <c r="X968" s="977"/>
      <c r="Y968" s="977"/>
    </row>
    <row r="969">
      <c r="A969" s="977"/>
      <c r="B969" s="977"/>
      <c r="C969" s="977"/>
      <c r="D969" s="977"/>
      <c r="E969" s="977"/>
      <c r="F969" s="977"/>
      <c r="G969" s="977"/>
      <c r="H969" s="977"/>
      <c r="I969" s="977"/>
      <c r="J969" s="977"/>
      <c r="K969" s="977"/>
      <c r="L969" s="977"/>
      <c r="M969" s="977"/>
      <c r="N969" s="977"/>
      <c r="O969" s="977"/>
      <c r="P969" s="977"/>
      <c r="Q969" s="977"/>
      <c r="R969" s="977"/>
      <c r="S969" s="977"/>
      <c r="T969" s="977"/>
      <c r="U969" s="977"/>
      <c r="V969" s="977"/>
      <c r="W969" s="977"/>
      <c r="X969" s="977"/>
      <c r="Y969" s="977"/>
    </row>
    <row r="970">
      <c r="A970" s="977"/>
      <c r="B970" s="977"/>
      <c r="C970" s="977"/>
      <c r="D970" s="977"/>
      <c r="E970" s="977"/>
      <c r="F970" s="977"/>
      <c r="G970" s="977"/>
      <c r="H970" s="977"/>
      <c r="I970" s="977"/>
      <c r="J970" s="977"/>
      <c r="K970" s="977"/>
      <c r="L970" s="977"/>
      <c r="M970" s="977"/>
      <c r="N970" s="977"/>
      <c r="O970" s="977"/>
      <c r="P970" s="977"/>
      <c r="Q970" s="977"/>
      <c r="R970" s="977"/>
      <c r="S970" s="977"/>
      <c r="T970" s="977"/>
      <c r="U970" s="977"/>
      <c r="V970" s="977"/>
      <c r="W970" s="977"/>
      <c r="X970" s="977"/>
      <c r="Y970" s="977"/>
    </row>
    <row r="971">
      <c r="A971" s="977"/>
      <c r="B971" s="977"/>
      <c r="C971" s="977"/>
      <c r="D971" s="977"/>
      <c r="E971" s="977"/>
      <c r="F971" s="977"/>
      <c r="G971" s="977"/>
      <c r="H971" s="977"/>
      <c r="I971" s="977"/>
      <c r="J971" s="977"/>
      <c r="K971" s="977"/>
      <c r="L971" s="977"/>
      <c r="M971" s="977"/>
      <c r="N971" s="977"/>
      <c r="O971" s="977"/>
      <c r="P971" s="977"/>
      <c r="Q971" s="977"/>
      <c r="R971" s="977"/>
      <c r="S971" s="977"/>
      <c r="T971" s="977"/>
      <c r="U971" s="977"/>
      <c r="V971" s="977"/>
      <c r="W971" s="977"/>
      <c r="X971" s="977"/>
      <c r="Y971" s="977"/>
    </row>
    <row r="972">
      <c r="A972" s="977"/>
      <c r="B972" s="977"/>
      <c r="C972" s="977"/>
      <c r="D972" s="977"/>
      <c r="E972" s="977"/>
      <c r="F972" s="977"/>
      <c r="G972" s="977"/>
      <c r="H972" s="977"/>
      <c r="I972" s="977"/>
      <c r="J972" s="977"/>
      <c r="K972" s="977"/>
      <c r="L972" s="977"/>
      <c r="M972" s="977"/>
      <c r="N972" s="977"/>
      <c r="O972" s="977"/>
      <c r="P972" s="977"/>
      <c r="Q972" s="977"/>
      <c r="R972" s="977"/>
      <c r="S972" s="977"/>
      <c r="T972" s="977"/>
      <c r="U972" s="977"/>
      <c r="V972" s="977"/>
      <c r="W972" s="977"/>
      <c r="X972" s="977"/>
      <c r="Y972" s="977"/>
    </row>
  </sheetData>
  <mergeCells count="1">
    <mergeCell ref="A1:K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22"/>
    <col customWidth="1" min="2" max="2" width="10.0"/>
    <col customWidth="1" min="3" max="3" width="9.78"/>
    <col customWidth="1" min="4" max="23" width="8.89"/>
    <col customWidth="1" min="24" max="24" width="18.33"/>
  </cols>
  <sheetData>
    <row r="1" ht="42.75" customHeight="1">
      <c r="A1" s="1013" t="s">
        <v>1893</v>
      </c>
      <c r="B1" s="1014" t="s">
        <v>1894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1015"/>
    </row>
    <row r="2" ht="21.0" customHeight="1">
      <c r="A2" s="1016" t="s">
        <v>1895</v>
      </c>
      <c r="B2" s="1017" t="s">
        <v>1896</v>
      </c>
      <c r="C2" s="1018">
        <f>today()</f>
        <v>46212</v>
      </c>
      <c r="D2" s="1019"/>
      <c r="E2" s="1019"/>
      <c r="F2" s="1020"/>
      <c r="G2" s="1021" t="s">
        <v>1897</v>
      </c>
      <c r="H2" s="2"/>
      <c r="I2" s="3"/>
      <c r="J2" s="1022" t="s">
        <v>1898</v>
      </c>
      <c r="K2" s="2"/>
      <c r="L2" s="3"/>
      <c r="M2" s="1023" t="s">
        <v>121</v>
      </c>
      <c r="N2" s="3"/>
      <c r="O2" s="1024"/>
      <c r="P2" s="3"/>
      <c r="Q2" s="1025" t="s">
        <v>1899</v>
      </c>
      <c r="R2" s="2"/>
      <c r="S2" s="2"/>
      <c r="T2" s="2"/>
      <c r="U2" s="2"/>
      <c r="V2" s="2"/>
      <c r="W2" s="3"/>
      <c r="X2" s="1026"/>
      <c r="Y2" s="755"/>
      <c r="Z2" s="755"/>
    </row>
    <row r="3">
      <c r="A3" s="1027" t="s">
        <v>671</v>
      </c>
      <c r="B3" s="1028" t="s">
        <v>672</v>
      </c>
      <c r="C3" s="1029" t="s">
        <v>673</v>
      </c>
      <c r="D3" s="1028" t="s">
        <v>674</v>
      </c>
      <c r="E3" s="1030" t="s">
        <v>675</v>
      </c>
      <c r="F3" s="1031" t="s">
        <v>676</v>
      </c>
      <c r="G3" s="1028" t="s">
        <v>677</v>
      </c>
      <c r="H3" s="1028" t="s">
        <v>678</v>
      </c>
      <c r="I3" s="1028" t="s">
        <v>679</v>
      </c>
      <c r="J3" s="1029" t="s">
        <v>680</v>
      </c>
      <c r="K3" s="1029" t="s">
        <v>681</v>
      </c>
      <c r="L3" s="1028" t="s">
        <v>682</v>
      </c>
      <c r="M3" s="1028" t="s">
        <v>683</v>
      </c>
      <c r="N3" s="1028" t="s">
        <v>684</v>
      </c>
      <c r="O3" s="1028" t="s">
        <v>685</v>
      </c>
      <c r="P3" s="1031" t="s">
        <v>686</v>
      </c>
      <c r="Q3" s="1029" t="s">
        <v>687</v>
      </c>
      <c r="R3" s="1028" t="s">
        <v>688</v>
      </c>
      <c r="S3" s="1031" t="s">
        <v>689</v>
      </c>
      <c r="T3" s="1029" t="s">
        <v>690</v>
      </c>
      <c r="U3" s="1030" t="s">
        <v>1900</v>
      </c>
      <c r="V3" s="1032" t="s">
        <v>1901</v>
      </c>
      <c r="W3" s="1030" t="s">
        <v>1902</v>
      </c>
      <c r="X3" s="1027" t="s">
        <v>671</v>
      </c>
    </row>
    <row r="4">
      <c r="A4" s="1027" t="s">
        <v>1903</v>
      </c>
      <c r="B4" s="1033" t="s">
        <v>1904</v>
      </c>
      <c r="C4" s="1034" t="s">
        <v>1905</v>
      </c>
      <c r="D4" s="1033" t="s">
        <v>1906</v>
      </c>
      <c r="E4" s="1033" t="s">
        <v>1907</v>
      </c>
      <c r="F4" s="1035" t="s">
        <v>1908</v>
      </c>
      <c r="G4" s="1033" t="s">
        <v>1909</v>
      </c>
      <c r="H4" s="1033" t="s">
        <v>1909</v>
      </c>
      <c r="I4" s="1033" t="s">
        <v>1910</v>
      </c>
      <c r="J4" s="1034" t="s">
        <v>1911</v>
      </c>
      <c r="K4" s="1034" t="s">
        <v>1911</v>
      </c>
      <c r="L4" s="1033" t="s">
        <v>1912</v>
      </c>
      <c r="M4" s="1033" t="s">
        <v>1913</v>
      </c>
      <c r="N4" s="1033" t="s">
        <v>1914</v>
      </c>
      <c r="O4" s="1033" t="s">
        <v>1912</v>
      </c>
      <c r="P4" s="1035" t="s">
        <v>1915</v>
      </c>
      <c r="Q4" s="1034" t="s">
        <v>1001</v>
      </c>
      <c r="R4" s="1033" t="s">
        <v>1916</v>
      </c>
      <c r="S4" s="1035" t="s">
        <v>480</v>
      </c>
      <c r="T4" s="1035" t="s">
        <v>1917</v>
      </c>
      <c r="U4" s="1035" t="s">
        <v>1918</v>
      </c>
      <c r="V4" s="1032">
        <v>31.0</v>
      </c>
      <c r="W4" s="1035" t="s">
        <v>1918</v>
      </c>
      <c r="X4" s="1027" t="s">
        <v>1903</v>
      </c>
    </row>
    <row r="5">
      <c r="A5" s="1027" t="s">
        <v>1919</v>
      </c>
      <c r="B5" s="1033" t="s">
        <v>1920</v>
      </c>
      <c r="C5" s="1034" t="s">
        <v>1921</v>
      </c>
      <c r="D5" s="1033" t="s">
        <v>1922</v>
      </c>
      <c r="E5" s="1033" t="s">
        <v>1923</v>
      </c>
      <c r="F5" s="1035" t="s">
        <v>1920</v>
      </c>
      <c r="G5" s="1033" t="s">
        <v>1924</v>
      </c>
      <c r="H5" s="1033" t="s">
        <v>1924</v>
      </c>
      <c r="I5" s="1033" t="s">
        <v>1925</v>
      </c>
      <c r="J5" s="1034" t="s">
        <v>1926</v>
      </c>
      <c r="K5" s="1034" t="s">
        <v>1926</v>
      </c>
      <c r="L5" s="1033" t="s">
        <v>1927</v>
      </c>
      <c r="M5" s="1033" t="s">
        <v>1925</v>
      </c>
      <c r="N5" s="1033" t="s">
        <v>1910</v>
      </c>
      <c r="O5" s="1033" t="s">
        <v>1927</v>
      </c>
      <c r="P5" s="1035" t="s">
        <v>1928</v>
      </c>
      <c r="Q5" s="1034" t="s">
        <v>1929</v>
      </c>
      <c r="R5" s="1033" t="s">
        <v>1930</v>
      </c>
      <c r="S5" s="1035" t="s">
        <v>1278</v>
      </c>
      <c r="T5" s="1035" t="s">
        <v>1931</v>
      </c>
      <c r="U5" s="1035" t="s">
        <v>1932</v>
      </c>
      <c r="V5" s="1035" t="s">
        <v>1933</v>
      </c>
      <c r="W5" s="1035" t="s">
        <v>1934</v>
      </c>
      <c r="X5" s="1027" t="s">
        <v>1919</v>
      </c>
    </row>
    <row r="6">
      <c r="A6" s="1027" t="s">
        <v>6</v>
      </c>
      <c r="B6" s="1033" t="s">
        <v>314</v>
      </c>
      <c r="C6" s="1036" t="s">
        <v>314</v>
      </c>
      <c r="D6" s="1030" t="s">
        <v>1935</v>
      </c>
      <c r="E6" s="1030" t="s">
        <v>521</v>
      </c>
      <c r="F6" s="1032" t="s">
        <v>25</v>
      </c>
      <c r="G6" s="1030" t="s">
        <v>25</v>
      </c>
      <c r="H6" s="1030" t="s">
        <v>25</v>
      </c>
      <c r="I6" s="1030" t="s">
        <v>25</v>
      </c>
      <c r="J6" s="1036" t="s">
        <v>25</v>
      </c>
      <c r="K6" s="1036" t="s">
        <v>25</v>
      </c>
      <c r="L6" s="1030" t="s">
        <v>25</v>
      </c>
      <c r="M6" s="1030" t="s">
        <v>25</v>
      </c>
      <c r="N6" s="1030" t="s">
        <v>25</v>
      </c>
      <c r="O6" s="1030" t="s">
        <v>25</v>
      </c>
      <c r="P6" s="1032" t="s">
        <v>25</v>
      </c>
      <c r="Q6" s="1036" t="s">
        <v>371</v>
      </c>
      <c r="R6" s="1030" t="s">
        <v>350</v>
      </c>
      <c r="S6" s="1032" t="s">
        <v>314</v>
      </c>
      <c r="T6" s="1036" t="s">
        <v>314</v>
      </c>
      <c r="U6" s="1030" t="s">
        <v>314</v>
      </c>
      <c r="V6" s="1032" t="s">
        <v>314</v>
      </c>
      <c r="W6" s="1030" t="s">
        <v>314</v>
      </c>
      <c r="X6" s="1027" t="s">
        <v>6</v>
      </c>
    </row>
    <row r="7">
      <c r="A7" s="1037" t="s">
        <v>1936</v>
      </c>
      <c r="B7" s="1030" t="s">
        <v>1937</v>
      </c>
      <c r="C7" s="1036" t="s">
        <v>1241</v>
      </c>
      <c r="D7" s="1030" t="s">
        <v>1423</v>
      </c>
      <c r="E7" s="1030" t="s">
        <v>906</v>
      </c>
      <c r="F7" s="1033" t="s">
        <v>1937</v>
      </c>
      <c r="G7" s="1030" t="s">
        <v>1044</v>
      </c>
      <c r="H7" s="1030" t="s">
        <v>1044</v>
      </c>
      <c r="I7" s="1030" t="s">
        <v>1044</v>
      </c>
      <c r="J7" s="1036" t="s">
        <v>1241</v>
      </c>
      <c r="K7" s="1036" t="s">
        <v>1241</v>
      </c>
      <c r="L7" s="1030" t="s">
        <v>906</v>
      </c>
      <c r="M7" s="1030" t="s">
        <v>1044</v>
      </c>
      <c r="N7" s="1030" t="s">
        <v>893</v>
      </c>
      <c r="O7" s="1030" t="s">
        <v>906</v>
      </c>
      <c r="P7" s="1032" t="s">
        <v>1937</v>
      </c>
      <c r="Q7" s="1036" t="s">
        <v>1241</v>
      </c>
      <c r="R7" s="1030" t="s">
        <v>1244</v>
      </c>
      <c r="S7" s="1032" t="s">
        <v>1937</v>
      </c>
      <c r="T7" s="1036" t="s">
        <v>1241</v>
      </c>
      <c r="U7" s="1030" t="s">
        <v>1044</v>
      </c>
      <c r="V7" s="1032" t="s">
        <v>1937</v>
      </c>
      <c r="W7" s="1030" t="s">
        <v>1044</v>
      </c>
      <c r="X7" s="1037" t="s">
        <v>1936</v>
      </c>
    </row>
    <row r="8">
      <c r="A8" s="1038" t="s">
        <v>718</v>
      </c>
      <c r="B8" s="1039" t="str">
        <f>IFERROR(VLOOKUP($A$1&amp;$A8&amp;B$3,'Bảng giá chi tiết'!$C:$J,8,0),"")</f>
        <v/>
      </c>
      <c r="C8" s="1039" t="str">
        <f>IFERROR(VLOOKUP($A$1&amp;$A8&amp;C$3,'Bảng giá chi tiết'!$C:$J,8,0),"")</f>
        <v/>
      </c>
      <c r="D8" s="1039" t="str">
        <f>IFERROR(VLOOKUP($A$1&amp;$A8&amp;D$3,'Bảng giá chi tiết'!$C:$J,8,0),"")</f>
        <v/>
      </c>
      <c r="E8" s="1039" t="str">
        <f>IFERROR(VLOOKUP($A$1&amp;$A8&amp;E$3,'Bảng giá chi tiết'!$C:$J,8,0),"")</f>
        <v>5050?</v>
      </c>
      <c r="F8" s="1039" t="str">
        <f>IFERROR(VLOOKUP($A$1&amp;$A8&amp;F$3,'Bảng giá chi tiết'!$C:$J,8,0),"")</f>
        <v/>
      </c>
      <c r="G8" s="1039" t="str">
        <f>IFERROR(VLOOKUP($A$1&amp;$A8&amp;G$3,'Bảng giá chi tiết'!$C:$J,8,0),"")</f>
        <v/>
      </c>
      <c r="H8" s="1039" t="str">
        <f>IFERROR(VLOOKUP($A$1&amp;$A8&amp;H$3,'Bảng giá chi tiết'!$C:$J,8,0),"")</f>
        <v/>
      </c>
      <c r="I8" s="1039" t="str">
        <f>IFERROR(VLOOKUP($A$1&amp;$A8&amp;I$3,'Bảng giá chi tiết'!$C:$J,8,0),"")</f>
        <v/>
      </c>
      <c r="J8" s="1039" t="str">
        <f>IFERROR(VLOOKUP($A$1&amp;$A8&amp;J$3,'Bảng giá chi tiết'!$C:$J,8,0),"")</f>
        <v/>
      </c>
      <c r="K8" s="1039" t="str">
        <f>IFERROR(VLOOKUP($A$1&amp;$A8&amp;K$3,'Bảng giá chi tiết'!$C:$J,8,0),"")</f>
        <v/>
      </c>
      <c r="L8" s="1039" t="str">
        <f>IFERROR(VLOOKUP($A$1&amp;$A8&amp;L$3,'Bảng giá chi tiết'!$C:$J,8,0),"")</f>
        <v/>
      </c>
      <c r="M8" s="1039" t="str">
        <f>IFERROR(VLOOKUP($A$1&amp;$A8&amp;M$3,'Bảng giá chi tiết'!$C:$J,8,0),"")</f>
        <v>3034?</v>
      </c>
      <c r="N8" s="1039" t="str">
        <f>IFERROR(VLOOKUP($A$1&amp;$A8&amp;N$3,'Bảng giá chi tiết'!$C:$J,8,0),"")</f>
        <v/>
      </c>
      <c r="O8" s="1039" t="str">
        <f>IFERROR(VLOOKUP($A$1&amp;$A8&amp;O$3,'Bảng giá chi tiết'!$C:$J,8,0),"")</f>
        <v/>
      </c>
      <c r="P8" s="1039" t="str">
        <f>IFERROR(VLOOKUP($A$1&amp;$A8&amp;P$3,'Bảng giá chi tiết'!$C:$J,8,0),"")</f>
        <v/>
      </c>
      <c r="Q8" s="1039" t="str">
        <f>IFERROR(VLOOKUP($A$1&amp;$A8&amp;Q$3,'Bảng giá chi tiết'!$C:$J,8,0),"")</f>
        <v/>
      </c>
      <c r="R8" s="1039" t="str">
        <f>IFERROR(VLOOKUP($A$1&amp;$A8&amp;R$3,'Bảng giá chi tiết'!$C:$J,8,0),"")</f>
        <v>8384?</v>
      </c>
      <c r="S8" s="1039" t="str">
        <f>IFERROR(VLOOKUP($A$1&amp;$A8&amp;S$3,'Bảng giá chi tiết'!$C:$J,8,0),"")</f>
        <v/>
      </c>
      <c r="T8" s="1039" t="str">
        <f>IFERROR(VLOOKUP($A$1&amp;$A8&amp;T$3,'Bảng giá chi tiết'!$C:$J,8,0),"")</f>
        <v>4999?</v>
      </c>
      <c r="U8" s="1039" t="str">
        <f>IFERROR(VLOOKUP($A$1&amp;$A8&amp;U$3,'Bảng giá chi tiết'!$C:$J,8,0),"")</f>
        <v/>
      </c>
      <c r="V8" s="1039" t="str">
        <f>IFERROR(VLOOKUP($A$1&amp;$A8&amp;V$3,'Bảng giá chi tiết'!$C:$J,8,0),"")</f>
        <v/>
      </c>
      <c r="W8" s="1039" t="str">
        <f>IFERROR(VLOOKUP($A$1&amp;$A8&amp;W$3,'Bảng giá chi tiết'!$C:$J,8,0),"")</f>
        <v/>
      </c>
      <c r="X8" s="1038" t="s">
        <v>718</v>
      </c>
    </row>
    <row r="9">
      <c r="A9" s="1038" t="s">
        <v>719</v>
      </c>
      <c r="B9" s="1039" t="str">
        <f>IFERROR(VLOOKUP($A$1&amp;$A9&amp;B$3,'Bảng giá chi tiết'!$C:$J,8,0),"")</f>
        <v>0?</v>
      </c>
      <c r="C9" s="1039" t="str">
        <f>IFERROR(VLOOKUP($A$1&amp;$A9&amp;C$3,'Bảng giá chi tiết'!$C:$J,8,0),"")</f>
        <v>0?</v>
      </c>
      <c r="D9" s="1039" t="str">
        <f>IFERROR(VLOOKUP($A$1&amp;$A9&amp;D$3,'Bảng giá chi tiết'!$C:$J,8,0),"")</f>
        <v>0?</v>
      </c>
      <c r="E9" s="1039" t="str">
        <f>IFERROR(VLOOKUP($A$1&amp;$A9&amp;E$3,'Bảng giá chi tiết'!$C:$J,8,0),"")</f>
        <v>0?</v>
      </c>
      <c r="F9" s="1039" t="str">
        <f>IFERROR(VLOOKUP($A$1&amp;$A9&amp;F$3,'Bảng giá chi tiết'!$C:$J,8,0),"")</f>
        <v/>
      </c>
      <c r="G9" s="1039" t="str">
        <f>IFERROR(VLOOKUP($A$1&amp;$A9&amp;G$3,'Bảng giá chi tiết'!$C:$J,8,0),"")</f>
        <v/>
      </c>
      <c r="H9" s="1039" t="str">
        <f>IFERROR(VLOOKUP($A$1&amp;$A9&amp;H$3,'Bảng giá chi tiết'!$C:$J,8,0),"")</f>
        <v>0?</v>
      </c>
      <c r="I9" s="1039" t="str">
        <f>IFERROR(VLOOKUP($A$1&amp;$A9&amp;I$3,'Bảng giá chi tiết'!$C:$J,8,0),"")</f>
        <v/>
      </c>
      <c r="J9" s="1039" t="str">
        <f>IFERROR(VLOOKUP($A$1&amp;$A9&amp;J$3,'Bảng giá chi tiết'!$C:$J,8,0),"")</f>
        <v>0?</v>
      </c>
      <c r="K9" s="1039" t="str">
        <f>IFERROR(VLOOKUP($A$1&amp;$A9&amp;K$3,'Bảng giá chi tiết'!$C:$J,8,0),"")</f>
        <v>0?</v>
      </c>
      <c r="L9" s="1039" t="str">
        <f>IFERROR(VLOOKUP($A$1&amp;$A9&amp;L$3,'Bảng giá chi tiết'!$C:$J,8,0),"")</f>
        <v>0?</v>
      </c>
      <c r="M9" s="1039" t="str">
        <f>IFERROR(VLOOKUP($A$1&amp;$A9&amp;M$3,'Bảng giá chi tiết'!$C:$J,8,0),"")</f>
        <v/>
      </c>
      <c r="N9" s="1039" t="str">
        <f>IFERROR(VLOOKUP($A$1&amp;$A9&amp;N$3,'Bảng giá chi tiết'!$C:$J,8,0),"")</f>
        <v/>
      </c>
      <c r="O9" s="1039" t="str">
        <f>IFERROR(VLOOKUP($A$1&amp;$A9&amp;O$3,'Bảng giá chi tiết'!$C:$J,8,0),"")</f>
        <v>0?</v>
      </c>
      <c r="P9" s="1039" t="str">
        <f>IFERROR(VLOOKUP($A$1&amp;$A9&amp;P$3,'Bảng giá chi tiết'!$C:$J,8,0),"")</f>
        <v/>
      </c>
      <c r="Q9" s="1039" t="str">
        <f>IFERROR(VLOOKUP($A$1&amp;$A9&amp;Q$3,'Bảng giá chi tiết'!$C:$J,8,0),"")</f>
        <v>0?</v>
      </c>
      <c r="R9" s="1039" t="str">
        <f>IFERROR(VLOOKUP($A$1&amp;$A9&amp;R$3,'Bảng giá chi tiết'!$C:$J,8,0),"")</f>
        <v>0?</v>
      </c>
      <c r="S9" s="1039" t="str">
        <f>IFERROR(VLOOKUP($A$1&amp;$A9&amp;S$3,'Bảng giá chi tiết'!$C:$J,8,0),"")</f>
        <v/>
      </c>
      <c r="T9" s="1039" t="str">
        <f>IFERROR(VLOOKUP($A$1&amp;$A9&amp;T$3,'Bảng giá chi tiết'!$C:$J,8,0),"")</f>
        <v>0?</v>
      </c>
      <c r="U9" s="1039" t="str">
        <f>IFERROR(VLOOKUP($A$1&amp;$A9&amp;U$3,'Bảng giá chi tiết'!$C:$J,8,0),"")</f>
        <v/>
      </c>
      <c r="V9" s="1039" t="str">
        <f>IFERROR(VLOOKUP($A$1&amp;$A9&amp;V$3,'Bảng giá chi tiết'!$C:$J,8,0),"")</f>
        <v/>
      </c>
      <c r="W9" s="1039" t="str">
        <f>IFERROR(VLOOKUP($A$1&amp;$A9&amp;W$3,'Bảng giá chi tiết'!$C:$J,8,0),"")</f>
        <v/>
      </c>
      <c r="X9" s="1038" t="s">
        <v>719</v>
      </c>
    </row>
    <row r="10">
      <c r="A10" s="1040" t="s">
        <v>720</v>
      </c>
      <c r="B10" s="1039" t="str">
        <f>IFERROR(VLOOKUP($A$1&amp;$A10&amp;B$3,'Bảng giá chi tiết'!$C:$J,8,0),"")</f>
        <v/>
      </c>
      <c r="C10" s="1039" t="str">
        <f>IFERROR(VLOOKUP($A$1&amp;$A10&amp;C$3,'Bảng giá chi tiết'!$C:$J,8,0),"")</f>
        <v/>
      </c>
      <c r="D10" s="1039" t="str">
        <f>IFERROR(VLOOKUP($A$1&amp;$A10&amp;D$3,'Bảng giá chi tiết'!$C:$J,8,0),"")</f>
        <v>9155?</v>
      </c>
      <c r="E10" s="1039" t="str">
        <f>IFERROR(VLOOKUP($A$1&amp;$A10&amp;E$3,'Bảng giá chi tiết'!$C:$J,8,0),"")</f>
        <v>4619?</v>
      </c>
      <c r="F10" s="1039" t="str">
        <f>IFERROR(VLOOKUP($A$1&amp;$A10&amp;F$3,'Bảng giá chi tiết'!$C:$J,8,0),"")</f>
        <v/>
      </c>
      <c r="G10" s="1039" t="str">
        <f>IFERROR(VLOOKUP($A$1&amp;$A10&amp;G$3,'Bảng giá chi tiết'!$C:$J,8,0),"")</f>
        <v/>
      </c>
      <c r="H10" s="1039" t="str">
        <f>IFERROR(VLOOKUP($A$1&amp;$A10&amp;H$3,'Bảng giá chi tiết'!$C:$J,8,0),"")</f>
        <v/>
      </c>
      <c r="I10" s="1039" t="str">
        <f>IFERROR(VLOOKUP($A$1&amp;$A10&amp;I$3,'Bảng giá chi tiết'!$C:$J,8,0),"")</f>
        <v>3134?</v>
      </c>
      <c r="J10" s="1039" t="str">
        <f>IFERROR(VLOOKUP($A$1&amp;$A10&amp;J$3,'Bảng giá chi tiết'!$C:$J,8,0),"")</f>
        <v>4498?</v>
      </c>
      <c r="K10" s="1039" t="str">
        <f>IFERROR(VLOOKUP($A$1&amp;$A10&amp;K$3,'Bảng giá chi tiết'!$C:$J,8,0),"")</f>
        <v>4977?</v>
      </c>
      <c r="L10" s="1039" t="str">
        <f>IFERROR(VLOOKUP($A$1&amp;$A10&amp;L$3,'Bảng giá chi tiết'!$C:$J,8,0),"")</f>
        <v/>
      </c>
      <c r="M10" s="1039" t="str">
        <f>IFERROR(VLOOKUP($A$1&amp;$A10&amp;M$3,'Bảng giá chi tiết'!$C:$J,8,0),"")</f>
        <v>3105?</v>
      </c>
      <c r="N10" s="1039" t="str">
        <f>IFERROR(VLOOKUP($A$1&amp;$A10&amp;N$3,'Bảng giá chi tiết'!$C:$J,8,0),"")</f>
        <v/>
      </c>
      <c r="O10" s="1039" t="str">
        <f>IFERROR(VLOOKUP($A$1&amp;$A10&amp;O$3,'Bảng giá chi tiết'!$C:$J,8,0),"")</f>
        <v>4164?</v>
      </c>
      <c r="P10" s="1039" t="str">
        <f>IFERROR(VLOOKUP($A$1&amp;$A10&amp;P$3,'Bảng giá chi tiết'!$C:$J,8,0),"")</f>
        <v/>
      </c>
      <c r="Q10" s="1039" t="str">
        <f>IFERROR(VLOOKUP($A$1&amp;$A10&amp;Q$3,'Bảng giá chi tiết'!$C:$J,8,0),"")</f>
        <v>5460?</v>
      </c>
      <c r="R10" s="1039" t="str">
        <f>IFERROR(VLOOKUP($A$1&amp;$A10&amp;R$3,'Bảng giá chi tiết'!$C:$J,8,0),"")</f>
        <v>8563?</v>
      </c>
      <c r="S10" s="1039" t="str">
        <f>IFERROR(VLOOKUP($A$1&amp;$A10&amp;S$3,'Bảng giá chi tiết'!$C:$J,8,0),"")</f>
        <v/>
      </c>
      <c r="T10" s="1039" t="str">
        <f>IFERROR(VLOOKUP($A$1&amp;$A10&amp;T$3,'Bảng giá chi tiết'!$C:$J,8,0),"")</f>
        <v>5108?</v>
      </c>
      <c r="U10" s="1039" t="str">
        <f>IFERROR(VLOOKUP($A$1&amp;$A10&amp;U$3,'Bảng giá chi tiết'!$C:$J,8,0),"")</f>
        <v/>
      </c>
      <c r="V10" s="1039" t="str">
        <f>IFERROR(VLOOKUP($A$1&amp;$A10&amp;V$3,'Bảng giá chi tiết'!$C:$J,8,0),"")</f>
        <v/>
      </c>
      <c r="W10" s="1039" t="str">
        <f>IFERROR(VLOOKUP($A$1&amp;$A10&amp;W$3,'Bảng giá chi tiết'!$C:$J,8,0),"")</f>
        <v>3304?</v>
      </c>
      <c r="X10" s="1040" t="s">
        <v>720</v>
      </c>
    </row>
    <row r="11">
      <c r="A11" s="1040" t="s">
        <v>721</v>
      </c>
      <c r="B11" s="1039" t="str">
        <f>IFERROR(VLOOKUP($A$1&amp;$A11&amp;B$3,'Bảng giá chi tiết'!$C:$J,8,0),"")</f>
        <v/>
      </c>
      <c r="C11" s="1039" t="str">
        <f>IFERROR(VLOOKUP($A$1&amp;$A11&amp;C$3,'Bảng giá chi tiết'!$C:$J,8,0),"")</f>
        <v>5765?</v>
      </c>
      <c r="D11" s="1039" t="str">
        <f>IFERROR(VLOOKUP($A$1&amp;$A11&amp;D$3,'Bảng giá chi tiết'!$C:$J,8,0),"")</f>
        <v/>
      </c>
      <c r="E11" s="1039" t="str">
        <f>IFERROR(VLOOKUP($A$1&amp;$A11&amp;E$3,'Bảng giá chi tiết'!$C:$J,8,0),"")</f>
        <v>5324?</v>
      </c>
      <c r="F11" s="1039" t="str">
        <f>IFERROR(VLOOKUP($A$1&amp;$A11&amp;F$3,'Bảng giá chi tiết'!$C:$J,8,0),"")</f>
        <v/>
      </c>
      <c r="G11" s="1039" t="str">
        <f>IFERROR(VLOOKUP($A$1&amp;$A11&amp;G$3,'Bảng giá chi tiết'!$C:$J,8,0),"")</f>
        <v/>
      </c>
      <c r="H11" s="1039" t="str">
        <f>IFERROR(VLOOKUP($A$1&amp;$A11&amp;H$3,'Bảng giá chi tiết'!$C:$J,8,0),"")</f>
        <v/>
      </c>
      <c r="I11" s="1039" t="str">
        <f>IFERROR(VLOOKUP($A$1&amp;$A11&amp;I$3,'Bảng giá chi tiết'!$C:$J,8,0),"")</f>
        <v>3598?</v>
      </c>
      <c r="J11" s="1039" t="str">
        <f>IFERROR(VLOOKUP($A$1&amp;$A11&amp;J$3,'Bảng giá chi tiết'!$C:$J,8,0),"")</f>
        <v>0?</v>
      </c>
      <c r="K11" s="1039" t="str">
        <f>IFERROR(VLOOKUP($A$1&amp;$A11&amp;K$3,'Bảng giá chi tiết'!$C:$J,8,0),"")</f>
        <v>0?</v>
      </c>
      <c r="L11" s="1039" t="str">
        <f>IFERROR(VLOOKUP($A$1&amp;$A11&amp;L$3,'Bảng giá chi tiết'!$C:$J,8,0),"")</f>
        <v>4770?</v>
      </c>
      <c r="M11" s="1039" t="str">
        <f>IFERROR(VLOOKUP($A$1&amp;$A11&amp;M$3,'Bảng giá chi tiết'!$C:$J,8,0),"")</f>
        <v>3565?</v>
      </c>
      <c r="N11" s="1039" t="str">
        <f>IFERROR(VLOOKUP($A$1&amp;$A11&amp;N$3,'Bảng giá chi tiết'!$C:$J,8,0),"")</f>
        <v/>
      </c>
      <c r="O11" s="1039" t="str">
        <f>IFERROR(VLOOKUP($A$1&amp;$A11&amp;O$3,'Bảng giá chi tiết'!$C:$J,8,0),"")</f>
        <v/>
      </c>
      <c r="P11" s="1039" t="str">
        <f>IFERROR(VLOOKUP($A$1&amp;$A11&amp;P$3,'Bảng giá chi tiết'!$C:$J,8,0),"")</f>
        <v/>
      </c>
      <c r="Q11" s="1039" t="str">
        <f>IFERROR(VLOOKUP($A$1&amp;$A11&amp;Q$3,'Bảng giá chi tiết'!$C:$J,8,0),"")</f>
        <v/>
      </c>
      <c r="R11" s="1039" t="str">
        <f>IFERROR(VLOOKUP($A$1&amp;$A11&amp;R$3,'Bảng giá chi tiết'!$C:$J,8,0),"")</f>
        <v/>
      </c>
      <c r="S11" s="1039" t="str">
        <f>IFERROR(VLOOKUP($A$1&amp;$A11&amp;S$3,'Bảng giá chi tiết'!$C:$J,8,0),"")</f>
        <v/>
      </c>
      <c r="T11" s="1039" t="str">
        <f>IFERROR(VLOOKUP($A$1&amp;$A11&amp;T$3,'Bảng giá chi tiết'!$C:$J,8,0),"")</f>
        <v/>
      </c>
      <c r="U11" s="1039" t="str">
        <f>IFERROR(VLOOKUP($A$1&amp;$A11&amp;U$3,'Bảng giá chi tiết'!$C:$J,8,0),"")</f>
        <v/>
      </c>
      <c r="V11" s="1039" t="str">
        <f>IFERROR(VLOOKUP($A$1&amp;$A11&amp;V$3,'Bảng giá chi tiết'!$C:$J,8,0),"")</f>
        <v/>
      </c>
      <c r="W11" s="1039" t="str">
        <f>IFERROR(VLOOKUP($A$1&amp;$A11&amp;W$3,'Bảng giá chi tiết'!$C:$J,8,0),"")</f>
        <v/>
      </c>
      <c r="X11" s="1040" t="s">
        <v>721</v>
      </c>
    </row>
    <row r="12">
      <c r="A12" s="1038" t="s">
        <v>722</v>
      </c>
      <c r="B12" s="1039" t="str">
        <f>IFERROR(VLOOKUP($A$1&amp;$A12&amp;B$3,'Bảng giá chi tiết'!$C:$J,8,0),"")</f>
        <v/>
      </c>
      <c r="C12" s="1039" t="str">
        <f>IFERROR(VLOOKUP($A$1&amp;$A12&amp;C$3,'Bảng giá chi tiết'!$C:$J,8,0),"")</f>
        <v/>
      </c>
      <c r="D12" s="1039" t="str">
        <f>IFERROR(VLOOKUP($A$1&amp;$A12&amp;D$3,'Bảng giá chi tiết'!$C:$J,8,0),"")</f>
        <v/>
      </c>
      <c r="E12" s="1039" t="str">
        <f>IFERROR(VLOOKUP($A$1&amp;$A12&amp;E$3,'Bảng giá chi tiết'!$C:$J,8,0),"")</f>
        <v/>
      </c>
      <c r="F12" s="1039" t="str">
        <f>IFERROR(VLOOKUP($A$1&amp;$A12&amp;F$3,'Bảng giá chi tiết'!$C:$J,8,0),"")</f>
        <v/>
      </c>
      <c r="G12" s="1039" t="str">
        <f>IFERROR(VLOOKUP($A$1&amp;$A12&amp;G$3,'Bảng giá chi tiết'!$C:$J,8,0),"")</f>
        <v/>
      </c>
      <c r="H12" s="1039" t="str">
        <f>IFERROR(VLOOKUP($A$1&amp;$A12&amp;H$3,'Bảng giá chi tiết'!$C:$J,8,0),"")</f>
        <v>0?</v>
      </c>
      <c r="I12" s="1039" t="str">
        <f>IFERROR(VLOOKUP($A$1&amp;$A12&amp;I$3,'Bảng giá chi tiết'!$C:$J,8,0),"")</f>
        <v/>
      </c>
      <c r="J12" s="1039" t="str">
        <f>IFERROR(VLOOKUP($A$1&amp;$A12&amp;J$3,'Bảng giá chi tiết'!$C:$J,8,0),"")</f>
        <v>4598?</v>
      </c>
      <c r="K12" s="1039" t="str">
        <f>IFERROR(VLOOKUP($A$1&amp;$A12&amp;K$3,'Bảng giá chi tiết'!$C:$J,8,0),"")</f>
        <v/>
      </c>
      <c r="L12" s="1039" t="str">
        <f>IFERROR(VLOOKUP($A$1&amp;$A12&amp;L$3,'Bảng giá chi tiết'!$C:$J,8,0),"")</f>
        <v/>
      </c>
      <c r="M12" s="1039" t="str">
        <f>IFERROR(VLOOKUP($A$1&amp;$A12&amp;M$3,'Bảng giá chi tiết'!$C:$J,8,0),"")</f>
        <v>3170?</v>
      </c>
      <c r="N12" s="1039" t="str">
        <f>IFERROR(VLOOKUP($A$1&amp;$A12&amp;N$3,'Bảng giá chi tiết'!$C:$J,8,0),"")</f>
        <v/>
      </c>
      <c r="O12" s="1039" t="str">
        <f>IFERROR(VLOOKUP($A$1&amp;$A12&amp;O$3,'Bảng giá chi tiết'!$C:$J,8,0),"")</f>
        <v>0?</v>
      </c>
      <c r="P12" s="1039" t="str">
        <f>IFERROR(VLOOKUP($A$1&amp;$A12&amp;P$3,'Bảng giá chi tiết'!$C:$J,8,0),"")</f>
        <v/>
      </c>
      <c r="Q12" s="1039" t="str">
        <f>IFERROR(VLOOKUP($A$1&amp;$A12&amp;Q$3,'Bảng giá chi tiết'!$C:$J,8,0),"")</f>
        <v/>
      </c>
      <c r="R12" s="1039" t="str">
        <f>IFERROR(VLOOKUP($A$1&amp;$A12&amp;R$3,'Bảng giá chi tiết'!$C:$J,8,0),"")</f>
        <v/>
      </c>
      <c r="S12" s="1039" t="str">
        <f>IFERROR(VLOOKUP($A$1&amp;$A12&amp;S$3,'Bảng giá chi tiết'!$C:$J,8,0),"")</f>
        <v/>
      </c>
      <c r="T12" s="1039" t="str">
        <f>IFERROR(VLOOKUP($A$1&amp;$A12&amp;T$3,'Bảng giá chi tiết'!$C:$J,8,0),"")</f>
        <v>5208?</v>
      </c>
      <c r="U12" s="1039" t="str">
        <f>IFERROR(VLOOKUP($A$1&amp;$A12&amp;U$3,'Bảng giá chi tiết'!$C:$J,8,0),"")</f>
        <v/>
      </c>
      <c r="V12" s="1039" t="str">
        <f>IFERROR(VLOOKUP($A$1&amp;$A12&amp;V$3,'Bảng giá chi tiết'!$C:$J,8,0),"")</f>
        <v/>
      </c>
      <c r="W12" s="1039" t="str">
        <f>IFERROR(VLOOKUP($A$1&amp;$A12&amp;W$3,'Bảng giá chi tiết'!$C:$J,8,0),"")</f>
        <v>3369?</v>
      </c>
      <c r="X12" s="1038" t="s">
        <v>722</v>
      </c>
    </row>
    <row r="13">
      <c r="A13" s="1027" t="s">
        <v>1903</v>
      </c>
      <c r="B13" s="1033" t="s">
        <v>1904</v>
      </c>
      <c r="C13" s="1034" t="s">
        <v>1905</v>
      </c>
      <c r="D13" s="1033" t="s">
        <v>1906</v>
      </c>
      <c r="E13" s="1033" t="s">
        <v>1907</v>
      </c>
      <c r="F13" s="1035" t="s">
        <v>1908</v>
      </c>
      <c r="G13" s="1033" t="s">
        <v>1909</v>
      </c>
      <c r="H13" s="1033" t="s">
        <v>1909</v>
      </c>
      <c r="I13" s="1033" t="s">
        <v>1910</v>
      </c>
      <c r="J13" s="1034" t="s">
        <v>1911</v>
      </c>
      <c r="K13" s="1034" t="s">
        <v>1911</v>
      </c>
      <c r="L13" s="1033" t="s">
        <v>1912</v>
      </c>
      <c r="M13" s="1033" t="s">
        <v>1913</v>
      </c>
      <c r="N13" s="1033" t="s">
        <v>1938</v>
      </c>
      <c r="O13" s="1033" t="s">
        <v>1912</v>
      </c>
      <c r="P13" s="1035" t="s">
        <v>1915</v>
      </c>
      <c r="Q13" s="1034" t="s">
        <v>1001</v>
      </c>
      <c r="R13" s="1033" t="s">
        <v>1916</v>
      </c>
      <c r="S13" s="1035" t="s">
        <v>480</v>
      </c>
      <c r="T13" s="1035" t="s">
        <v>1917</v>
      </c>
      <c r="U13" s="1035" t="s">
        <v>1918</v>
      </c>
      <c r="V13" s="1032">
        <v>31.0</v>
      </c>
      <c r="W13" s="1035" t="s">
        <v>1918</v>
      </c>
      <c r="X13" s="1027" t="s">
        <v>1903</v>
      </c>
    </row>
    <row r="14">
      <c r="A14" s="1027" t="s">
        <v>1919</v>
      </c>
      <c r="B14" s="1033" t="s">
        <v>1920</v>
      </c>
      <c r="C14" s="1034" t="s">
        <v>1921</v>
      </c>
      <c r="D14" s="1033" t="s">
        <v>1922</v>
      </c>
      <c r="E14" s="1033" t="s">
        <v>1923</v>
      </c>
      <c r="F14" s="1035" t="s">
        <v>1920</v>
      </c>
      <c r="G14" s="1033" t="s">
        <v>1924</v>
      </c>
      <c r="H14" s="1033" t="s">
        <v>1924</v>
      </c>
      <c r="I14" s="1033" t="s">
        <v>1925</v>
      </c>
      <c r="J14" s="1034" t="s">
        <v>1926</v>
      </c>
      <c r="K14" s="1034" t="s">
        <v>1926</v>
      </c>
      <c r="L14" s="1033" t="s">
        <v>1927</v>
      </c>
      <c r="M14" s="1033" t="s">
        <v>1925</v>
      </c>
      <c r="N14" s="1033" t="s">
        <v>1918</v>
      </c>
      <c r="O14" s="1033" t="s">
        <v>1927</v>
      </c>
      <c r="P14" s="1035" t="s">
        <v>1928</v>
      </c>
      <c r="Q14" s="1034" t="s">
        <v>1929</v>
      </c>
      <c r="R14" s="1033" t="s">
        <v>1930</v>
      </c>
      <c r="S14" s="1035" t="s">
        <v>1278</v>
      </c>
      <c r="T14" s="1035" t="s">
        <v>1931</v>
      </c>
      <c r="U14" s="1035" t="s">
        <v>1932</v>
      </c>
      <c r="V14" s="1035" t="s">
        <v>1933</v>
      </c>
      <c r="W14" s="1035" t="s">
        <v>1934</v>
      </c>
      <c r="X14" s="1027" t="s">
        <v>1919</v>
      </c>
    </row>
    <row r="15">
      <c r="A15" s="1040" t="s">
        <v>723</v>
      </c>
      <c r="B15" s="1039" t="str">
        <f>IFERROR(VLOOKUP($A$1&amp;$A15&amp;B$3,'Bảng giá chi tiết'!$C:$J,8,0),"")</f>
        <v/>
      </c>
      <c r="C15" s="1039" t="str">
        <f>IFERROR(VLOOKUP($A$1&amp;$A15&amp;C$3,'Bảng giá chi tiết'!$C:$J,8,0),"")</f>
        <v>5201?</v>
      </c>
      <c r="D15" s="1039" t="str">
        <f>IFERROR(VLOOKUP($A$1&amp;$A15&amp;D$3,'Bảng giá chi tiết'!$C:$J,8,0),"")</f>
        <v/>
      </c>
      <c r="E15" s="1039" t="str">
        <f>IFERROR(VLOOKUP($A$1&amp;$A15&amp;E$3,'Bảng giá chi tiết'!$C:$J,8,0),"")</f>
        <v/>
      </c>
      <c r="F15" s="1039" t="str">
        <f>IFERROR(VLOOKUP($A$1&amp;$A15&amp;F$3,'Bảng giá chi tiết'!$C:$J,8,0),"")</f>
        <v/>
      </c>
      <c r="G15" s="1039" t="str">
        <f>IFERROR(VLOOKUP($A$1&amp;$A15&amp;G$3,'Bảng giá chi tiết'!$C:$J,8,0),"")</f>
        <v>3107?</v>
      </c>
      <c r="H15" s="1039" t="str">
        <f>IFERROR(VLOOKUP($A$1&amp;$A15&amp;H$3,'Bảng giá chi tiết'!$C:$J,8,0),"")</f>
        <v/>
      </c>
      <c r="I15" s="1039" t="str">
        <f>IFERROR(VLOOKUP($A$1&amp;$A15&amp;I$3,'Bảng giá chi tiết'!$C:$J,8,0),"")</f>
        <v>3248?</v>
      </c>
      <c r="J15" s="1039" t="str">
        <f>IFERROR(VLOOKUP($A$1&amp;$A15&amp;J$3,'Bảng giá chi tiết'!$C:$J,8,0),"")</f>
        <v/>
      </c>
      <c r="K15" s="1039" t="str">
        <f>IFERROR(VLOOKUP($A$1&amp;$A15&amp;K$3,'Bảng giá chi tiết'!$C:$J,8,0),"")</f>
        <v/>
      </c>
      <c r="L15" s="1039" t="str">
        <f>IFERROR(VLOOKUP($A$1&amp;$A15&amp;L$3,'Bảng giá chi tiết'!$C:$J,8,0),"")</f>
        <v>4820?</v>
      </c>
      <c r="M15" s="1039" t="str">
        <f>IFERROR(VLOOKUP($A$1&amp;$A15&amp;M$3,'Bảng giá chi tiết'!$C:$J,8,0),"")</f>
        <v>3219?</v>
      </c>
      <c r="N15" s="1039" t="str">
        <f>IFERROR(VLOOKUP($A$1&amp;$A15&amp;N$3,'Bảng giá chi tiết'!$C:$J,8,0),"")</f>
        <v>2885?</v>
      </c>
      <c r="O15" s="1039" t="str">
        <f>IFERROR(VLOOKUP($A$1&amp;$A15&amp;O$3,'Bảng giá chi tiết'!$C:$J,8,0),"")</f>
        <v>4321?</v>
      </c>
      <c r="P15" s="1039" t="str">
        <f>IFERROR(VLOOKUP($A$1&amp;$A15&amp;P$3,'Bảng giá chi tiết'!$C:$J,8,0),"")</f>
        <v/>
      </c>
      <c r="Q15" s="1039" t="str">
        <f>IFERROR(VLOOKUP($A$1&amp;$A15&amp;Q$3,'Bảng giá chi tiết'!$C:$J,8,0),"")</f>
        <v>5677?</v>
      </c>
      <c r="R15" s="1039" t="str">
        <f>IFERROR(VLOOKUP($A$1&amp;$A15&amp;R$3,'Bảng giá chi tiết'!$C:$J,8,0),"")</f>
        <v>7906?</v>
      </c>
      <c r="S15" s="1039" t="str">
        <f>IFERROR(VLOOKUP($A$1&amp;$A15&amp;S$3,'Bảng giá chi tiết'!$C:$J,8,0),"")</f>
        <v/>
      </c>
      <c r="T15" s="1039" t="str">
        <f>IFERROR(VLOOKUP($A$1&amp;$A15&amp;T$3,'Bảng giá chi tiết'!$C:$J,8,0),"")</f>
        <v/>
      </c>
      <c r="U15" s="1039" t="str">
        <f>IFERROR(VLOOKUP($A$1&amp;$A15&amp;U$3,'Bảng giá chi tiết'!$C:$J,8,0),"")</f>
        <v/>
      </c>
      <c r="V15" s="1039" t="str">
        <f>IFERROR(VLOOKUP($A$1&amp;$A15&amp;V$3,'Bảng giá chi tiết'!$C:$J,8,0),"")</f>
        <v/>
      </c>
      <c r="W15" s="1039" t="str">
        <f>IFERROR(VLOOKUP($A$1&amp;$A15&amp;W$3,'Bảng giá chi tiết'!$C:$J,8,0),"")</f>
        <v>3418?</v>
      </c>
      <c r="X15" s="1040" t="s">
        <v>723</v>
      </c>
    </row>
    <row r="16">
      <c r="A16" s="1040" t="s">
        <v>724</v>
      </c>
      <c r="B16" s="1039" t="str">
        <f>IFERROR(VLOOKUP($A$1&amp;$A16&amp;B$3,'Bảng giá chi tiết'!$C:$J,8,0),"")</f>
        <v/>
      </c>
      <c r="C16" s="1039" t="str">
        <f>IFERROR(VLOOKUP($A$1&amp;$A16&amp;C$3,'Bảng giá chi tiết'!$C:$J,8,0),"")</f>
        <v/>
      </c>
      <c r="D16" s="1039" t="str">
        <f>IFERROR(VLOOKUP($A$1&amp;$A16&amp;D$3,'Bảng giá chi tiết'!$C:$J,8,0),"")</f>
        <v/>
      </c>
      <c r="E16" s="1039" t="str">
        <f>IFERROR(VLOOKUP($A$1&amp;$A16&amp;E$3,'Bảng giá chi tiết'!$C:$J,8,0),"")</f>
        <v/>
      </c>
      <c r="F16" s="1039" t="str">
        <f>IFERROR(VLOOKUP($A$1&amp;$A16&amp;F$3,'Bảng giá chi tiết'!$C:$J,8,0),"")</f>
        <v/>
      </c>
      <c r="G16" s="1039" t="str">
        <f>IFERROR(VLOOKUP($A$1&amp;$A16&amp;G$3,'Bảng giá chi tiết'!$C:$J,8,0),"")</f>
        <v/>
      </c>
      <c r="H16" s="1039" t="str">
        <f>IFERROR(VLOOKUP($A$1&amp;$A16&amp;H$3,'Bảng giá chi tiết'!$C:$J,8,0),"")</f>
        <v/>
      </c>
      <c r="I16" s="1039" t="str">
        <f>IFERROR(VLOOKUP($A$1&amp;$A16&amp;I$3,'Bảng giá chi tiết'!$C:$J,8,0),"")</f>
        <v/>
      </c>
      <c r="J16" s="1039" t="str">
        <f>IFERROR(VLOOKUP($A$1&amp;$A16&amp;J$3,'Bảng giá chi tiết'!$C:$J,8,0),"")</f>
        <v/>
      </c>
      <c r="K16" s="1039" t="str">
        <f>IFERROR(VLOOKUP($A$1&amp;$A16&amp;K$3,'Bảng giá chi tiết'!$C:$J,8,0),"")</f>
        <v/>
      </c>
      <c r="L16" s="1039" t="str">
        <f>IFERROR(VLOOKUP($A$1&amp;$A16&amp;L$3,'Bảng giá chi tiết'!$C:$J,8,0),"")</f>
        <v/>
      </c>
      <c r="M16" s="1039" t="str">
        <f>IFERROR(VLOOKUP($A$1&amp;$A16&amp;M$3,'Bảng giá chi tiết'!$C:$J,8,0),"")</f>
        <v/>
      </c>
      <c r="N16" s="1039" t="str">
        <f>IFERROR(VLOOKUP($A$1&amp;$A16&amp;N$3,'Bảng giá chi tiết'!$C:$J,8,0),"")</f>
        <v/>
      </c>
      <c r="O16" s="1039" t="str">
        <f>IFERROR(VLOOKUP($A$1&amp;$A16&amp;O$3,'Bảng giá chi tiết'!$C:$J,8,0),"")</f>
        <v/>
      </c>
      <c r="P16" s="1039" t="str">
        <f>IFERROR(VLOOKUP($A$1&amp;$A16&amp;P$3,'Bảng giá chi tiết'!$C:$J,8,0),"")</f>
        <v/>
      </c>
      <c r="Q16" s="1039" t="str">
        <f>IFERROR(VLOOKUP($A$1&amp;$A16&amp;Q$3,'Bảng giá chi tiết'!$C:$J,8,0),"")</f>
        <v/>
      </c>
      <c r="R16" s="1039" t="str">
        <f>IFERROR(VLOOKUP($A$1&amp;$A16&amp;R$3,'Bảng giá chi tiết'!$C:$J,8,0),"")</f>
        <v/>
      </c>
      <c r="S16" s="1039" t="str">
        <f>IFERROR(VLOOKUP($A$1&amp;$A16&amp;S$3,'Bảng giá chi tiết'!$C:$J,8,0),"")</f>
        <v/>
      </c>
      <c r="T16" s="1039" t="str">
        <f>IFERROR(VLOOKUP($A$1&amp;$A16&amp;T$3,'Bảng giá chi tiết'!$C:$J,8,0),"")</f>
        <v/>
      </c>
      <c r="U16" s="1039" t="str">
        <f>IFERROR(VLOOKUP($A$1&amp;$A16&amp;U$3,'Bảng giá chi tiết'!$C:$J,8,0),"")</f>
        <v/>
      </c>
      <c r="V16" s="1039" t="str">
        <f>IFERROR(VLOOKUP($A$1&amp;$A16&amp;V$3,'Bảng giá chi tiết'!$C:$J,8,0),"")</f>
        <v/>
      </c>
      <c r="W16" s="1039" t="str">
        <f>IFERROR(VLOOKUP($A$1&amp;$A16&amp;W$3,'Bảng giá chi tiết'!$C:$J,8,0),"")</f>
        <v/>
      </c>
      <c r="X16" s="1040" t="s">
        <v>724</v>
      </c>
    </row>
    <row r="17">
      <c r="A17" s="1040">
        <v>10.0</v>
      </c>
      <c r="B17" s="1039" t="str">
        <f>IFERROR(VLOOKUP($A$1&amp;$A17&amp;B$3,'Bảng giá chi tiết'!$C:$J,8,0),"")</f>
        <v/>
      </c>
      <c r="C17" s="1039" t="str">
        <f>IFERROR(VLOOKUP($A$1&amp;$A17&amp;C$3,'Bảng giá chi tiết'!$C:$J,8,0),"")</f>
        <v/>
      </c>
      <c r="D17" s="1039" t="str">
        <f>IFERROR(VLOOKUP($A$1&amp;$A17&amp;D$3,'Bảng giá chi tiết'!$C:$J,8,0),"")</f>
        <v>9573?</v>
      </c>
      <c r="E17" s="1039" t="str">
        <f>IFERROR(VLOOKUP($A$1&amp;$A17&amp;E$3,'Bảng giá chi tiết'!$C:$J,8,0),"")</f>
        <v/>
      </c>
      <c r="F17" s="1039" t="str">
        <f>IFERROR(VLOOKUP($A$1&amp;$A17&amp;F$3,'Bảng giá chi tiết'!$C:$J,8,0),"")</f>
        <v/>
      </c>
      <c r="G17" s="1039" t="str">
        <f>IFERROR(VLOOKUP($A$1&amp;$A17&amp;G$3,'Bảng giá chi tiết'!$C:$J,8,0),"")</f>
        <v>3145?</v>
      </c>
      <c r="H17" s="1039" t="str">
        <f>IFERROR(VLOOKUP($A$1&amp;$A17&amp;H$3,'Bảng giá chi tiết'!$C:$J,8,0),"")</f>
        <v/>
      </c>
      <c r="I17" s="1039" t="str">
        <f>IFERROR(VLOOKUP($A$1&amp;$A17&amp;I$3,'Bảng giá chi tiết'!$C:$J,8,0),"")</f>
        <v>3287?</v>
      </c>
      <c r="J17" s="1039" t="str">
        <f>IFERROR(VLOOKUP($A$1&amp;$A17&amp;J$3,'Bảng giá chi tiết'!$C:$J,8,0),"")</f>
        <v>4734?</v>
      </c>
      <c r="K17" s="1039" t="str">
        <f>IFERROR(VLOOKUP($A$1&amp;$A17&amp;K$3,'Bảng giá chi tiết'!$C:$J,8,0),"")</f>
        <v>4684?</v>
      </c>
      <c r="L17" s="1039" t="str">
        <f>IFERROR(VLOOKUP($A$1&amp;$A17&amp;L$3,'Bảng giá chi tiết'!$C:$J,8,0),"")</f>
        <v>4361?</v>
      </c>
      <c r="M17" s="1039" t="str">
        <f>IFERROR(VLOOKUP($A$1&amp;$A17&amp;M$3,'Bảng giá chi tiết'!$C:$J,8,0),"")</f>
        <v>3257?</v>
      </c>
      <c r="N17" s="1039" t="str">
        <f>IFERROR(VLOOKUP($A$1&amp;$A17&amp;N$3,'Bảng giá chi tiết'!$C:$J,8,0),"")</f>
        <v>2919?</v>
      </c>
      <c r="O17" s="1039" t="str">
        <f>IFERROR(VLOOKUP($A$1&amp;$A17&amp;O$3,'Bảng giá chi tiết'!$C:$J,8,0),"")</f>
        <v/>
      </c>
      <c r="P17" s="1039" t="str">
        <f>IFERROR(VLOOKUP($A$1&amp;$A17&amp;P$3,'Bảng giá chi tiết'!$C:$J,8,0),"")</f>
        <v/>
      </c>
      <c r="Q17" s="1039" t="str">
        <f>IFERROR(VLOOKUP($A$1&amp;$A17&amp;Q$3,'Bảng giá chi tiết'!$C:$J,8,0),"")</f>
        <v>5728?</v>
      </c>
      <c r="R17" s="1039" t="str">
        <f>IFERROR(VLOOKUP($A$1&amp;$A17&amp;R$3,'Bảng giá chi tiết'!$C:$J,8,0),"")</f>
        <v>7993?</v>
      </c>
      <c r="S17" s="1039" t="str">
        <f>IFERROR(VLOOKUP($A$1&amp;$A17&amp;S$3,'Bảng giá chi tiết'!$C:$J,8,0),"")</f>
        <v/>
      </c>
      <c r="T17" s="1039" t="str">
        <f>IFERROR(VLOOKUP($A$1&amp;$A17&amp;T$3,'Bảng giá chi tiết'!$C:$J,8,0),"")</f>
        <v/>
      </c>
      <c r="U17" s="1039" t="str">
        <f>IFERROR(VLOOKUP($A$1&amp;$A17&amp;U$3,'Bảng giá chi tiết'!$C:$J,8,0),"")</f>
        <v/>
      </c>
      <c r="V17" s="1039" t="str">
        <f>IFERROR(VLOOKUP($A$1&amp;$A17&amp;V$3,'Bảng giá chi tiết'!$C:$J,8,0),"")</f>
        <v/>
      </c>
      <c r="W17" s="1039" t="str">
        <f>IFERROR(VLOOKUP($A$1&amp;$A17&amp;W$3,'Bảng giá chi tiết'!$C:$J,8,0),"")</f>
        <v/>
      </c>
      <c r="X17" s="1040">
        <v>10.0</v>
      </c>
    </row>
    <row r="18">
      <c r="A18" s="1040">
        <v>11.0</v>
      </c>
      <c r="B18" s="1039" t="str">
        <f>IFERROR(VLOOKUP($A$1&amp;$A18&amp;B$3,'Bảng giá chi tiết'!$C:$J,8,0),"")</f>
        <v/>
      </c>
      <c r="C18" s="1039" t="str">
        <f>IFERROR(VLOOKUP($A$1&amp;$A18&amp;C$3,'Bảng giá chi tiết'!$C:$J,8,0),"")</f>
        <v/>
      </c>
      <c r="D18" s="1039" t="str">
        <f>IFERROR(VLOOKUP($A$1&amp;$A18&amp;D$3,'Bảng giá chi tiết'!$C:$J,8,0),"")</f>
        <v/>
      </c>
      <c r="E18" s="1039" t="str">
        <f>IFERROR(VLOOKUP($A$1&amp;$A18&amp;E$3,'Bảng giá chi tiết'!$C:$J,8,0),"")</f>
        <v/>
      </c>
      <c r="F18" s="1039" t="str">
        <f>IFERROR(VLOOKUP($A$1&amp;$A18&amp;F$3,'Bảng giá chi tiết'!$C:$J,8,0),"")</f>
        <v/>
      </c>
      <c r="G18" s="1039" t="str">
        <f>IFERROR(VLOOKUP($A$1&amp;$A18&amp;G$3,'Bảng giá chi tiết'!$C:$J,8,0),"")</f>
        <v/>
      </c>
      <c r="H18" s="1039" t="str">
        <f>IFERROR(VLOOKUP($A$1&amp;$A18&amp;H$3,'Bảng giá chi tiết'!$C:$J,8,0),"")</f>
        <v/>
      </c>
      <c r="I18" s="1039" t="str">
        <f>IFERROR(VLOOKUP($A$1&amp;$A18&amp;I$3,'Bảng giá chi tiết'!$C:$J,8,0),"")</f>
        <v/>
      </c>
      <c r="J18" s="1039" t="str">
        <f>IFERROR(VLOOKUP($A$1&amp;$A18&amp;J$3,'Bảng giá chi tiết'!$C:$J,8,0),"")</f>
        <v/>
      </c>
      <c r="K18" s="1039" t="str">
        <f>IFERROR(VLOOKUP($A$1&amp;$A18&amp;K$3,'Bảng giá chi tiết'!$C:$J,8,0),"")</f>
        <v/>
      </c>
      <c r="L18" s="1039" t="str">
        <f>IFERROR(VLOOKUP($A$1&amp;$A18&amp;L$3,'Bảng giá chi tiết'!$C:$J,8,0),"")</f>
        <v/>
      </c>
      <c r="M18" s="1039" t="str">
        <f>IFERROR(VLOOKUP($A$1&amp;$A18&amp;M$3,'Bảng giá chi tiết'!$C:$J,8,0),"")</f>
        <v/>
      </c>
      <c r="N18" s="1039" t="str">
        <f>IFERROR(VLOOKUP($A$1&amp;$A18&amp;N$3,'Bảng giá chi tiết'!$C:$J,8,0),"")</f>
        <v/>
      </c>
      <c r="O18" s="1039" t="str">
        <f>IFERROR(VLOOKUP($A$1&amp;$A18&amp;O$3,'Bảng giá chi tiết'!$C:$J,8,0),"")</f>
        <v/>
      </c>
      <c r="P18" s="1039" t="str">
        <f>IFERROR(VLOOKUP($A$1&amp;$A18&amp;P$3,'Bảng giá chi tiết'!$C:$J,8,0),"")</f>
        <v/>
      </c>
      <c r="Q18" s="1039" t="str">
        <f>IFERROR(VLOOKUP($A$1&amp;$A18&amp;Q$3,'Bảng giá chi tiết'!$C:$J,8,0),"")</f>
        <v/>
      </c>
      <c r="R18" s="1039" t="str">
        <f>IFERROR(VLOOKUP($A$1&amp;$A18&amp;R$3,'Bảng giá chi tiết'!$C:$J,8,0),"")</f>
        <v/>
      </c>
      <c r="S18" s="1039" t="str">
        <f>IFERROR(VLOOKUP($A$1&amp;$A18&amp;S$3,'Bảng giá chi tiết'!$C:$J,8,0),"")</f>
        <v/>
      </c>
      <c r="T18" s="1039" t="str">
        <f>IFERROR(VLOOKUP($A$1&amp;$A18&amp;T$3,'Bảng giá chi tiết'!$C:$J,8,0),"")</f>
        <v/>
      </c>
      <c r="U18" s="1039" t="str">
        <f>IFERROR(VLOOKUP($A$1&amp;$A18&amp;U$3,'Bảng giá chi tiết'!$C:$J,8,0),"")</f>
        <v/>
      </c>
      <c r="V18" s="1039" t="str">
        <f>IFERROR(VLOOKUP($A$1&amp;$A18&amp;V$3,'Bảng giá chi tiết'!$C:$J,8,0),"")</f>
        <v/>
      </c>
      <c r="W18" s="1039" t="str">
        <f>IFERROR(VLOOKUP($A$1&amp;$A18&amp;W$3,'Bảng giá chi tiết'!$C:$J,8,0),"")</f>
        <v/>
      </c>
      <c r="X18" s="1040">
        <v>11.0</v>
      </c>
    </row>
    <row r="19">
      <c r="A19" s="1040">
        <v>12.0</v>
      </c>
      <c r="B19" s="1039" t="str">
        <f>IFERROR(VLOOKUP($A$1&amp;$A19&amp;B$3,'Bảng giá chi tiết'!$C:$J,8,0),"")</f>
        <v/>
      </c>
      <c r="C19" s="1039" t="str">
        <f>IFERROR(VLOOKUP($A$1&amp;$A19&amp;C$3,'Bảng giá chi tiết'!$C:$J,8,0),"")</f>
        <v/>
      </c>
      <c r="D19" s="1039" t="str">
        <f>IFERROR(VLOOKUP($A$1&amp;$A19&amp;D$3,'Bảng giá chi tiết'!$C:$J,8,0),"")</f>
        <v/>
      </c>
      <c r="E19" s="1039" t="str">
        <f>IFERROR(VLOOKUP($A$1&amp;$A19&amp;E$3,'Bảng giá chi tiết'!$C:$J,8,0),"")</f>
        <v/>
      </c>
      <c r="F19" s="1039" t="str">
        <f>IFERROR(VLOOKUP($A$1&amp;$A19&amp;F$3,'Bảng giá chi tiết'!$C:$J,8,0),"")</f>
        <v/>
      </c>
      <c r="G19" s="1039" t="str">
        <f>IFERROR(VLOOKUP($A$1&amp;$A19&amp;G$3,'Bảng giá chi tiết'!$C:$J,8,0),"")</f>
        <v/>
      </c>
      <c r="H19" s="1039" t="str">
        <f>IFERROR(VLOOKUP($A$1&amp;$A19&amp;H$3,'Bảng giá chi tiết'!$C:$J,8,0),"")</f>
        <v/>
      </c>
      <c r="I19" s="1039" t="str">
        <f>IFERROR(VLOOKUP($A$1&amp;$A19&amp;I$3,'Bảng giá chi tiết'!$C:$J,8,0),"")</f>
        <v/>
      </c>
      <c r="J19" s="1039" t="str">
        <f>IFERROR(VLOOKUP($A$1&amp;$A19&amp;J$3,'Bảng giá chi tiết'!$C:$J,8,0),"")</f>
        <v/>
      </c>
      <c r="K19" s="1039" t="str">
        <f>IFERROR(VLOOKUP($A$1&amp;$A19&amp;K$3,'Bảng giá chi tiết'!$C:$J,8,0),"")</f>
        <v/>
      </c>
      <c r="L19" s="1039" t="str">
        <f>IFERROR(VLOOKUP($A$1&amp;$A19&amp;L$3,'Bảng giá chi tiết'!$C:$J,8,0),"")</f>
        <v>4428?</v>
      </c>
      <c r="M19" s="1039" t="str">
        <f>IFERROR(VLOOKUP($A$1&amp;$A19&amp;M$3,'Bảng giá chi tiết'!$C:$J,8,0),"")</f>
        <v/>
      </c>
      <c r="N19" s="1039" t="str">
        <f>IFERROR(VLOOKUP($A$1&amp;$A19&amp;N$3,'Bảng giá chi tiết'!$C:$J,8,0),"")</f>
        <v/>
      </c>
      <c r="O19" s="1039" t="str">
        <f>IFERROR(VLOOKUP($A$1&amp;$A19&amp;O$3,'Bảng giá chi tiết'!$C:$J,8,0),"")</f>
        <v>4442?</v>
      </c>
      <c r="P19" s="1039" t="str">
        <f>IFERROR(VLOOKUP($A$1&amp;$A19&amp;P$3,'Bảng giá chi tiết'!$C:$J,8,0),"")</f>
        <v/>
      </c>
      <c r="Q19" s="1039" t="str">
        <f>IFERROR(VLOOKUP($A$1&amp;$A19&amp;Q$3,'Bảng giá chi tiết'!$C:$J,8,0),"")</f>
        <v/>
      </c>
      <c r="R19" s="1039" t="str">
        <f>IFERROR(VLOOKUP($A$1&amp;$A19&amp;R$3,'Bảng giá chi tiết'!$C:$J,8,0),"")</f>
        <v/>
      </c>
      <c r="S19" s="1039" t="str">
        <f>IFERROR(VLOOKUP($A$1&amp;$A19&amp;S$3,'Bảng giá chi tiết'!$C:$J,8,0),"")</f>
        <v/>
      </c>
      <c r="T19" s="1039" t="str">
        <f>IFERROR(VLOOKUP($A$1&amp;$A19&amp;T$3,'Bảng giá chi tiết'!$C:$J,8,0),"")</f>
        <v>0?</v>
      </c>
      <c r="U19" s="1039" t="str">
        <f>IFERROR(VLOOKUP($A$1&amp;$A19&amp;U$3,'Bảng giá chi tiết'!$C:$J,8,0),"")</f>
        <v/>
      </c>
      <c r="V19" s="1039" t="str">
        <f>IFERROR(VLOOKUP($A$1&amp;$A19&amp;V$3,'Bảng giá chi tiết'!$C:$J,8,0),"")</f>
        <v/>
      </c>
      <c r="W19" s="1039" t="str">
        <f>IFERROR(VLOOKUP($A$1&amp;$A19&amp;W$3,'Bảng giá chi tiết'!$C:$J,8,0),"")</f>
        <v/>
      </c>
      <c r="X19" s="1040">
        <v>12.0</v>
      </c>
    </row>
    <row r="20">
      <c r="A20" s="1040">
        <v>13.0</v>
      </c>
      <c r="B20" s="1039" t="str">
        <f>IFERROR(VLOOKUP($A$1&amp;$A20&amp;B$3,'Bảng giá chi tiết'!$C:$J,8,0),"")</f>
        <v>2403?</v>
      </c>
      <c r="C20" s="1039" t="str">
        <f>IFERROR(VLOOKUP($A$1&amp;$A20&amp;C$3,'Bảng giá chi tiết'!$C:$J,8,0),"")</f>
        <v>5191?</v>
      </c>
      <c r="D20" s="1039" t="str">
        <f>IFERROR(VLOOKUP($A$1&amp;$A20&amp;D$3,'Bảng giá chi tiết'!$C:$J,8,0),"")</f>
        <v/>
      </c>
      <c r="E20" s="1039" t="str">
        <f>IFERROR(VLOOKUP($A$1&amp;$A20&amp;E$3,'Bảng giá chi tiết'!$C:$J,8,0),"")</f>
        <v/>
      </c>
      <c r="F20" s="1039" t="str">
        <f>IFERROR(VLOOKUP($A$1&amp;$A20&amp;F$3,'Bảng giá chi tiết'!$C:$J,8,0),"")</f>
        <v>2202?</v>
      </c>
      <c r="G20" s="1039" t="str">
        <f>IFERROR(VLOOKUP($A$1&amp;$A20&amp;G$3,'Bảng giá chi tiết'!$C:$J,8,0),"")</f>
        <v>3101?</v>
      </c>
      <c r="H20" s="1039" t="str">
        <f>IFERROR(VLOOKUP($A$1&amp;$A20&amp;H$3,'Bảng giá chi tiết'!$C:$J,8,0),"")</f>
        <v>3069?</v>
      </c>
      <c r="I20" s="1039" t="str">
        <f>IFERROR(VLOOKUP($A$1&amp;$A20&amp;I$3,'Bảng giá chi tiết'!$C:$J,8,0),"")</f>
        <v>3241?</v>
      </c>
      <c r="J20" s="1039" t="str">
        <f>IFERROR(VLOOKUP($A$1&amp;$A20&amp;J$3,'Bảng giá chi tiết'!$C:$J,8,0),"")</f>
        <v/>
      </c>
      <c r="K20" s="1039" t="str">
        <f>IFERROR(VLOOKUP($A$1&amp;$A20&amp;K$3,'Bảng giá chi tiết'!$C:$J,8,0),"")</f>
        <v/>
      </c>
      <c r="L20" s="1039" t="str">
        <f>IFERROR(VLOOKUP($A$1&amp;$A20&amp;L$3,'Bảng giá chi tiết'!$C:$J,8,0),"")</f>
        <v>0?</v>
      </c>
      <c r="M20" s="1039" t="str">
        <f>IFERROR(VLOOKUP($A$1&amp;$A20&amp;M$3,'Bảng giá chi tiết'!$C:$J,8,0),"")</f>
        <v>3212?</v>
      </c>
      <c r="N20" s="1039" t="str">
        <f>IFERROR(VLOOKUP($A$1&amp;$A20&amp;N$3,'Bảng giá chi tiết'!$C:$J,8,0),"")</f>
        <v>0?</v>
      </c>
      <c r="O20" s="1039" t="str">
        <f>IFERROR(VLOOKUP($A$1&amp;$A20&amp;O$3,'Bảng giá chi tiết'!$C:$J,8,0),"")</f>
        <v>4825?</v>
      </c>
      <c r="P20" s="1039" t="str">
        <f>IFERROR(VLOOKUP($A$1&amp;$A20&amp;P$3,'Bảng giá chi tiết'!$C:$J,8,0),"")</f>
        <v/>
      </c>
      <c r="Q20" s="1039" t="str">
        <f>IFERROR(VLOOKUP($A$1&amp;$A20&amp;Q$3,'Bảng giá chi tiết'!$C:$J,8,0),"")</f>
        <v/>
      </c>
      <c r="R20" s="1039" t="str">
        <f>IFERROR(VLOOKUP($A$1&amp;$A20&amp;R$3,'Bảng giá chi tiết'!$C:$J,8,0),"")</f>
        <v/>
      </c>
      <c r="S20" s="1039" t="str">
        <f>IFERROR(VLOOKUP($A$1&amp;$A20&amp;S$3,'Bảng giá chi tiết'!$C:$J,8,0),"")</f>
        <v/>
      </c>
      <c r="T20" s="1039" t="str">
        <f>IFERROR(VLOOKUP($A$1&amp;$A20&amp;T$3,'Bảng giá chi tiết'!$C:$J,8,0),"")</f>
        <v>5297?</v>
      </c>
      <c r="U20" s="1039" t="str">
        <f>IFERROR(VLOOKUP($A$1&amp;$A20&amp;U$3,'Bảng giá chi tiết'!$C:$J,8,0),"")</f>
        <v>3574?</v>
      </c>
      <c r="V20" s="1039" t="str">
        <f>IFERROR(VLOOKUP($A$1&amp;$A20&amp;V$3,'Bảng giá chi tiết'!$C:$J,8,0),"")</f>
        <v>2372?</v>
      </c>
      <c r="W20" s="1039" t="str">
        <f>IFERROR(VLOOKUP($A$1&amp;$A20&amp;W$3,'Bảng giá chi tiết'!$C:$J,8,0),"")</f>
        <v>3428?</v>
      </c>
      <c r="X20" s="1040">
        <v>13.0</v>
      </c>
    </row>
    <row r="21">
      <c r="A21" s="1040">
        <v>14.0</v>
      </c>
      <c r="B21" s="1039" t="str">
        <f>IFERROR(VLOOKUP($A$1&amp;$A21&amp;B$3,'Bảng giá chi tiết'!$C:$J,8,0),"")</f>
        <v/>
      </c>
      <c r="C21" s="1039" t="str">
        <f>IFERROR(VLOOKUP($A$1&amp;$A21&amp;C$3,'Bảng giá chi tiết'!$C:$J,8,0),"")</f>
        <v/>
      </c>
      <c r="D21" s="1039" t="str">
        <f>IFERROR(VLOOKUP($A$1&amp;$A21&amp;D$3,'Bảng giá chi tiết'!$C:$J,8,0),"")</f>
        <v/>
      </c>
      <c r="E21" s="1039" t="str">
        <f>IFERROR(VLOOKUP($A$1&amp;$A21&amp;E$3,'Bảng giá chi tiết'!$C:$J,8,0),"")</f>
        <v/>
      </c>
      <c r="F21" s="1039" t="str">
        <f>IFERROR(VLOOKUP($A$1&amp;$A21&amp;F$3,'Bảng giá chi tiết'!$C:$J,8,0),"")</f>
        <v/>
      </c>
      <c r="G21" s="1039" t="str">
        <f>IFERROR(VLOOKUP($A$1&amp;$A21&amp;G$3,'Bảng giá chi tiết'!$C:$J,8,0),"")</f>
        <v/>
      </c>
      <c r="H21" s="1039" t="str">
        <f>IFERROR(VLOOKUP($A$1&amp;$A21&amp;H$3,'Bảng giá chi tiết'!$C:$J,8,0),"")</f>
        <v/>
      </c>
      <c r="I21" s="1039" t="str">
        <f>IFERROR(VLOOKUP($A$1&amp;$A21&amp;I$3,'Bảng giá chi tiết'!$C:$J,8,0),"")</f>
        <v/>
      </c>
      <c r="J21" s="1039" t="str">
        <f>IFERROR(VLOOKUP($A$1&amp;$A21&amp;J$3,'Bảng giá chi tiết'!$C:$J,8,0),"")</f>
        <v/>
      </c>
      <c r="K21" s="1039" t="str">
        <f>IFERROR(VLOOKUP($A$1&amp;$A21&amp;K$3,'Bảng giá chi tiết'!$C:$J,8,0),"")</f>
        <v/>
      </c>
      <c r="L21" s="1039" t="str">
        <f>IFERROR(VLOOKUP($A$1&amp;$A21&amp;L$3,'Bảng giá chi tiết'!$C:$J,8,0),"")</f>
        <v/>
      </c>
      <c r="M21" s="1039" t="str">
        <f>IFERROR(VLOOKUP($A$1&amp;$A21&amp;M$3,'Bảng giá chi tiết'!$C:$J,8,0),"")</f>
        <v/>
      </c>
      <c r="N21" s="1039" t="str">
        <f>IFERROR(VLOOKUP($A$1&amp;$A21&amp;N$3,'Bảng giá chi tiết'!$C:$J,8,0),"")</f>
        <v/>
      </c>
      <c r="O21" s="1039" t="str">
        <f>IFERROR(VLOOKUP($A$1&amp;$A21&amp;O$3,'Bảng giá chi tiết'!$C:$J,8,0),"")</f>
        <v/>
      </c>
      <c r="P21" s="1039" t="str">
        <f>IFERROR(VLOOKUP($A$1&amp;$A21&amp;P$3,'Bảng giá chi tiết'!$C:$J,8,0),"")</f>
        <v/>
      </c>
      <c r="Q21" s="1039" t="str">
        <f>IFERROR(VLOOKUP($A$1&amp;$A21&amp;Q$3,'Bảng giá chi tiết'!$C:$J,8,0),"")</f>
        <v/>
      </c>
      <c r="R21" s="1039" t="str">
        <f>IFERROR(VLOOKUP($A$1&amp;$A21&amp;R$3,'Bảng giá chi tiết'!$C:$J,8,0),"")</f>
        <v/>
      </c>
      <c r="S21" s="1039" t="str">
        <f>IFERROR(VLOOKUP($A$1&amp;$A21&amp;S$3,'Bảng giá chi tiết'!$C:$J,8,0),"")</f>
        <v/>
      </c>
      <c r="T21" s="1039" t="str">
        <f>IFERROR(VLOOKUP($A$1&amp;$A21&amp;T$3,'Bảng giá chi tiết'!$C:$J,8,0),"")</f>
        <v/>
      </c>
      <c r="U21" s="1039" t="str">
        <f>IFERROR(VLOOKUP($A$1&amp;$A21&amp;U$3,'Bảng giá chi tiết'!$C:$J,8,0),"")</f>
        <v/>
      </c>
      <c r="V21" s="1039" t="str">
        <f>IFERROR(VLOOKUP($A$1&amp;$A21&amp;V$3,'Bảng giá chi tiết'!$C:$J,8,0),"")</f>
        <v/>
      </c>
      <c r="W21" s="1039" t="str">
        <f>IFERROR(VLOOKUP($A$1&amp;$A21&amp;W$3,'Bảng giá chi tiết'!$C:$J,8,0),"")</f>
        <v/>
      </c>
      <c r="X21" s="1040">
        <v>14.0</v>
      </c>
    </row>
    <row r="22">
      <c r="A22" s="1040">
        <v>15.0</v>
      </c>
      <c r="B22" s="1039" t="str">
        <f>IFERROR(VLOOKUP($A$1&amp;$A22&amp;B$3,'Bảng giá chi tiết'!$C:$J,8,0),"")</f>
        <v/>
      </c>
      <c r="C22" s="1039" t="str">
        <f>IFERROR(VLOOKUP($A$1&amp;$A22&amp;C$3,'Bảng giá chi tiết'!$C:$J,8,0),"")</f>
        <v/>
      </c>
      <c r="D22" s="1039" t="str">
        <f>IFERROR(VLOOKUP($A$1&amp;$A22&amp;D$3,'Bảng giá chi tiết'!$C:$J,8,0),"")</f>
        <v>0?</v>
      </c>
      <c r="E22" s="1039" t="str">
        <f>IFERROR(VLOOKUP($A$1&amp;$A22&amp;E$3,'Bảng giá chi tiết'!$C:$J,8,0),"")</f>
        <v>4966?</v>
      </c>
      <c r="F22" s="1039" t="str">
        <f>IFERROR(VLOOKUP($A$1&amp;$A22&amp;F$3,'Bảng giá chi tiết'!$C:$J,8,0),"")</f>
        <v/>
      </c>
      <c r="G22" s="1039" t="str">
        <f>IFERROR(VLOOKUP($A$1&amp;$A22&amp;G$3,'Bảng giá chi tiết'!$C:$J,8,0),"")</f>
        <v/>
      </c>
      <c r="H22" s="1039" t="str">
        <f>IFERROR(VLOOKUP($A$1&amp;$A22&amp;H$3,'Bảng giá chi tiết'!$C:$J,8,0),"")</f>
        <v/>
      </c>
      <c r="I22" s="1039" t="str">
        <f>IFERROR(VLOOKUP($A$1&amp;$A22&amp;I$3,'Bảng giá chi tiết'!$C:$J,8,0),"")</f>
        <v>0?</v>
      </c>
      <c r="J22" s="1039" t="str">
        <f>IFERROR(VLOOKUP($A$1&amp;$A22&amp;J$3,'Bảng giá chi tiết'!$C:$J,8,0),"")</f>
        <v>0?</v>
      </c>
      <c r="K22" s="1039" t="str">
        <f>IFERROR(VLOOKUP($A$1&amp;$A22&amp;K$3,'Bảng giá chi tiết'!$C:$J,8,0),"")</f>
        <v>4809?</v>
      </c>
      <c r="L22" s="1039" t="str">
        <f>IFERROR(VLOOKUP($A$1&amp;$A22&amp;L$3,'Bảng giá chi tiết'!$C:$J,8,0),"")</f>
        <v>4473?</v>
      </c>
      <c r="M22" s="1039" t="str">
        <f>IFERROR(VLOOKUP($A$1&amp;$A22&amp;M$3,'Bảng giá chi tiết'!$C:$J,8,0),"")</f>
        <v>3338?</v>
      </c>
      <c r="N22" s="1039" t="str">
        <f>IFERROR(VLOOKUP($A$1&amp;$A22&amp;N$3,'Bảng giá chi tiết'!$C:$J,8,0),"")</f>
        <v>2992?</v>
      </c>
      <c r="O22" s="1039" t="str">
        <f>IFERROR(VLOOKUP($A$1&amp;$A22&amp;O$3,'Bảng giá chi tiết'!$C:$J,8,0),"")</f>
        <v>0?</v>
      </c>
      <c r="P22" s="1039" t="str">
        <f>IFERROR(VLOOKUP($A$1&amp;$A22&amp;P$3,'Bảng giá chi tiết'!$C:$J,8,0),"")</f>
        <v/>
      </c>
      <c r="Q22" s="1039" t="str">
        <f>IFERROR(VLOOKUP($A$1&amp;$A22&amp;Q$3,'Bảng giá chi tiết'!$C:$J,8,0),"")</f>
        <v>0?</v>
      </c>
      <c r="R22" s="1039" t="str">
        <f>IFERROR(VLOOKUP($A$1&amp;$A22&amp;R$3,'Bảng giá chi tiết'!$C:$J,8,0),"")</f>
        <v>0?</v>
      </c>
      <c r="S22" s="1039" t="str">
        <f>IFERROR(VLOOKUP($A$1&amp;$A22&amp;S$3,'Bảng giá chi tiết'!$C:$J,8,0),"")</f>
        <v/>
      </c>
      <c r="T22" s="1039" t="str">
        <f>IFERROR(VLOOKUP($A$1&amp;$A22&amp;T$3,'Bảng giá chi tiết'!$C:$J,8,0),"")</f>
        <v/>
      </c>
      <c r="U22" s="1039" t="str">
        <f>IFERROR(VLOOKUP($A$1&amp;$A22&amp;U$3,'Bảng giá chi tiết'!$C:$J,8,0),"")</f>
        <v/>
      </c>
      <c r="V22" s="1039" t="str">
        <f>IFERROR(VLOOKUP($A$1&amp;$A22&amp;V$3,'Bảng giá chi tiết'!$C:$J,8,0),"")</f>
        <v/>
      </c>
      <c r="W22" s="1039" t="str">
        <f>IFERROR(VLOOKUP($A$1&amp;$A22&amp;W$3,'Bảng giá chi tiết'!$C:$J,8,0),"")</f>
        <v/>
      </c>
      <c r="X22" s="1040">
        <v>15.0</v>
      </c>
    </row>
    <row r="23">
      <c r="A23" s="1040">
        <v>16.0</v>
      </c>
      <c r="B23" s="1039" t="str">
        <f>IFERROR(VLOOKUP($A$1&amp;$A23&amp;B$3,'Bảng giá chi tiết'!$C:$J,8,0),"")</f>
        <v/>
      </c>
      <c r="C23" s="1039" t="str">
        <f>IFERROR(VLOOKUP($A$1&amp;$A23&amp;C$3,'Bảng giá chi tiết'!$C:$J,8,0),"")</f>
        <v/>
      </c>
      <c r="D23" s="1039" t="str">
        <f>IFERROR(VLOOKUP($A$1&amp;$A23&amp;D$3,'Bảng giá chi tiết'!$C:$J,8,0),"")</f>
        <v>9919.</v>
      </c>
      <c r="E23" s="1039" t="str">
        <f>IFERROR(VLOOKUP($A$1&amp;$A23&amp;E$3,'Bảng giá chi tiết'!$C:$J,8,0),"")</f>
        <v>5034.</v>
      </c>
      <c r="F23" s="1039" t="str">
        <f>IFERROR(VLOOKUP($A$1&amp;$A23&amp;F$3,'Bảng giá chi tiết'!$C:$J,8,0),"")</f>
        <v/>
      </c>
      <c r="G23" s="1039" t="str">
        <f>IFERROR(VLOOKUP($A$1&amp;$A23&amp;G$3,'Bảng giá chi tiết'!$C:$J,8,0),"")</f>
        <v>3268.</v>
      </c>
      <c r="H23" s="1039" t="str">
        <f>IFERROR(VLOOKUP($A$1&amp;$A23&amp;H$3,'Bảng giá chi tiết'!$C:$J,8,0),"")</f>
        <v>3237.</v>
      </c>
      <c r="I23" s="1039" t="str">
        <f>IFERROR(VLOOKUP($A$1&amp;$A23&amp;I$3,'Bảng giá chi tiết'!$C:$J,8,0),"")</f>
        <v>3413.</v>
      </c>
      <c r="J23" s="1039" t="str">
        <f>IFERROR(VLOOKUP($A$1&amp;$A23&amp;J$3,'Bảng giá chi tiết'!$C:$J,8,0),"")</f>
        <v>4929.</v>
      </c>
      <c r="K23" s="1039" t="str">
        <f>IFERROR(VLOOKUP($A$1&amp;$A23&amp;K$3,'Bảng giá chi tiết'!$C:$J,8,0),"")</f>
        <v>4879.</v>
      </c>
      <c r="L23" s="1039" t="str">
        <f>IFERROR(VLOOKUP($A$1&amp;$A23&amp;L$3,'Bảng giá chi tiết'!$C:$J,8,0),"")</f>
        <v>4536.</v>
      </c>
      <c r="M23" s="1039" t="str">
        <f>IFERROR(VLOOKUP($A$1&amp;$A23&amp;M$3,'Bảng giá chi tiết'!$C:$J,8,0),"")</f>
        <v>3384.</v>
      </c>
      <c r="N23" s="1039" t="str">
        <f>IFERROR(VLOOKUP($A$1&amp;$A23&amp;N$3,'Bảng giá chi tiết'!$C:$J,8,0),"")</f>
        <v/>
      </c>
      <c r="O23" s="1039" t="str">
        <f>IFERROR(VLOOKUP($A$1&amp;$A23&amp;O$3,'Bảng giá chi tiết'!$C:$J,8,0),"")</f>
        <v>4549.</v>
      </c>
      <c r="P23" s="1039" t="str">
        <f>IFERROR(VLOOKUP($A$1&amp;$A23&amp;P$3,'Bảng giá chi tiết'!$C:$J,8,0),"")</f>
        <v/>
      </c>
      <c r="Q23" s="1039" t="str">
        <f>IFERROR(VLOOKUP($A$1&amp;$A23&amp;Q$3,'Bảng giá chi tiết'!$C:$J,8,0),"")</f>
        <v>5951.</v>
      </c>
      <c r="R23" s="1039" t="str">
        <f>IFERROR(VLOOKUP($A$1&amp;$A23&amp;R$3,'Bảng giá chi tiết'!$C:$J,8,0),"")</f>
        <v>8348.</v>
      </c>
      <c r="S23" s="1039" t="str">
        <f>IFERROR(VLOOKUP($A$1&amp;$A23&amp;S$3,'Bảng giá chi tiết'!$C:$J,8,0),"")</f>
        <v/>
      </c>
      <c r="T23" s="1039" t="str">
        <f>IFERROR(VLOOKUP($A$1&amp;$A23&amp;T$3,'Bảng giá chi tiết'!$C:$J,8,0),"")</f>
        <v/>
      </c>
      <c r="U23" s="1039" t="str">
        <f>IFERROR(VLOOKUP($A$1&amp;$A23&amp;U$3,'Bảng giá chi tiết'!$C:$J,8,0),"")</f>
        <v/>
      </c>
      <c r="V23" s="1039" t="str">
        <f>IFERROR(VLOOKUP($A$1&amp;$A23&amp;V$3,'Bảng giá chi tiết'!$C:$J,8,0),"")</f>
        <v/>
      </c>
      <c r="W23" s="1039" t="str">
        <f>IFERROR(VLOOKUP($A$1&amp;$A23&amp;W$3,'Bảng giá chi tiết'!$C:$J,8,0),"")</f>
        <v/>
      </c>
      <c r="X23" s="1040">
        <v>16.0</v>
      </c>
    </row>
    <row r="24">
      <c r="A24" s="1040">
        <v>17.0</v>
      </c>
      <c r="B24" s="1039" t="str">
        <f>IFERROR(VLOOKUP($A$1&amp;$A24&amp;B$3,'Bảng giá chi tiết'!$C:$J,8,0),"")</f>
        <v/>
      </c>
      <c r="C24" s="1039" t="str">
        <f>IFERROR(VLOOKUP($A$1&amp;$A24&amp;C$3,'Bảng giá chi tiết'!$C:$J,8,0),"")</f>
        <v>6088?</v>
      </c>
      <c r="D24" s="1039" t="str">
        <f>IFERROR(VLOOKUP($A$1&amp;$A24&amp;D$3,'Bảng giá chi tiết'!$C:$J,8,0),"")</f>
        <v>11032?</v>
      </c>
      <c r="E24" s="1039" t="str">
        <f>IFERROR(VLOOKUP($A$1&amp;$A24&amp;E$3,'Bảng giá chi tiết'!$C:$J,8,0),"")</f>
        <v>5015?</v>
      </c>
      <c r="F24" s="1039" t="str">
        <f>IFERROR(VLOOKUP($A$1&amp;$A24&amp;F$3,'Bảng giá chi tiết'!$C:$J,8,0),"")</f>
        <v>3788?</v>
      </c>
      <c r="G24" s="1039" t="str">
        <f>IFERROR(VLOOKUP($A$1&amp;$A24&amp;G$3,'Bảng giá chi tiết'!$C:$J,8,0),"")</f>
        <v>3646?</v>
      </c>
      <c r="H24" s="1039" t="str">
        <f>IFERROR(VLOOKUP($A$1&amp;$A24&amp;H$3,'Bảng giá chi tiết'!$C:$J,8,0),"")</f>
        <v>3611?</v>
      </c>
      <c r="I24" s="1039" t="str">
        <f>IFERROR(VLOOKUP($A$1&amp;$A24&amp;I$3,'Bảng giá chi tiết'!$C:$J,8,0),"")</f>
        <v>3809?</v>
      </c>
      <c r="J24" s="1039" t="str">
        <f>IFERROR(VLOOKUP($A$1&amp;$A24&amp;J$3,'Bảng giá chi tiết'!$C:$J,8,0),"")</f>
        <v/>
      </c>
      <c r="K24" s="1039" t="str">
        <f>IFERROR(VLOOKUP($A$1&amp;$A24&amp;K$3,'Bảng giá chi tiết'!$C:$J,8,0),"")</f>
        <v/>
      </c>
      <c r="L24" s="1039" t="str">
        <f>IFERROR(VLOOKUP($A$1&amp;$A24&amp;L$3,'Bảng giá chi tiết'!$C:$J,8,0),"")</f>
        <v/>
      </c>
      <c r="M24" s="1039" t="str">
        <f>IFERROR(VLOOKUP($A$1&amp;$A24&amp;M$3,'Bảng giá chi tiết'!$C:$J,8,0),"")</f>
        <v>3371?</v>
      </c>
      <c r="N24" s="1039" t="str">
        <f>IFERROR(VLOOKUP($A$1&amp;$A24&amp;N$3,'Bảng giá chi tiết'!$C:$J,8,0),"")</f>
        <v>3384?</v>
      </c>
      <c r="O24" s="1039" t="str">
        <f>IFERROR(VLOOKUP($A$1&amp;$A24&amp;O$3,'Bảng giá chi tiết'!$C:$J,8,0),"")</f>
        <v/>
      </c>
      <c r="P24" s="1039" t="str">
        <f>IFERROR(VLOOKUP($A$1&amp;$A24&amp;P$3,'Bảng giá chi tiết'!$C:$J,8,0),"")</f>
        <v>2543?</v>
      </c>
      <c r="Q24" s="1039" t="str">
        <f>IFERROR(VLOOKUP($A$1&amp;$A24&amp;Q$3,'Bảng giá chi tiết'!$C:$J,8,0),"")</f>
        <v>5911?</v>
      </c>
      <c r="R24" s="1039" t="str">
        <f>IFERROR(VLOOKUP($A$1&amp;$A24&amp;R$3,'Bảng giá chi tiết'!$C:$J,8,0),"")</f>
        <v>9286?</v>
      </c>
      <c r="S24" s="1039" t="str">
        <f>IFERROR(VLOOKUP($A$1&amp;$A24&amp;S$3,'Bảng giá chi tiết'!$C:$J,8,0),"")</f>
        <v/>
      </c>
      <c r="T24" s="1039" t="str">
        <f>IFERROR(VLOOKUP($A$1&amp;$A24&amp;T$3,'Bảng giá chi tiết'!$C:$J,8,0),"")</f>
        <v>6212?</v>
      </c>
      <c r="U24" s="1039" t="str">
        <f>IFERROR(VLOOKUP($A$1&amp;$A24&amp;U$3,'Bảng giá chi tiết'!$C:$J,8,0),"")</f>
        <v/>
      </c>
      <c r="V24" s="1039" t="str">
        <f>IFERROR(VLOOKUP($A$1&amp;$A24&amp;V$3,'Bảng giá chi tiết'!$C:$J,8,0),"")</f>
        <v/>
      </c>
      <c r="W24" s="1039" t="str">
        <f>IFERROR(VLOOKUP($A$1&amp;$A24&amp;W$3,'Bảng giá chi tiết'!$C:$J,8,0),"")</f>
        <v>4022?</v>
      </c>
      <c r="X24" s="1040">
        <v>17.0</v>
      </c>
    </row>
    <row r="25">
      <c r="A25" s="1040">
        <v>18.0</v>
      </c>
      <c r="B25" s="1039" t="str">
        <f>IFERROR(VLOOKUP($A$1&amp;$A25&amp;B$3,'Bảng giá chi tiết'!$C:$J,8,0),"")</f>
        <v/>
      </c>
      <c r="C25" s="1039" t="str">
        <f>IFERROR(VLOOKUP($A$1&amp;$A25&amp;C$3,'Bảng giá chi tiết'!$C:$J,8,0),"")</f>
        <v/>
      </c>
      <c r="D25" s="1039" t="str">
        <f>IFERROR(VLOOKUP($A$1&amp;$A25&amp;D$3,'Bảng giá chi tiết'!$C:$J,8,0),"")</f>
        <v/>
      </c>
      <c r="E25" s="1039" t="str">
        <f>IFERROR(VLOOKUP($A$1&amp;$A25&amp;E$3,'Bảng giá chi tiết'!$C:$J,8,0),"")</f>
        <v>0?</v>
      </c>
      <c r="F25" s="1039" t="str">
        <f>IFERROR(VLOOKUP($A$1&amp;$A25&amp;F$3,'Bảng giá chi tiết'!$C:$J,8,0),"")</f>
        <v/>
      </c>
      <c r="G25" s="1039" t="str">
        <f>IFERROR(VLOOKUP($A$1&amp;$A25&amp;G$3,'Bảng giá chi tiết'!$C:$J,8,0),"")</f>
        <v>0?</v>
      </c>
      <c r="H25" s="1039" t="str">
        <f>IFERROR(VLOOKUP($A$1&amp;$A25&amp;H$3,'Bảng giá chi tiết'!$C:$J,8,0),"")</f>
        <v>0?</v>
      </c>
      <c r="I25" s="1039" t="str">
        <f>IFERROR(VLOOKUP($A$1&amp;$A25&amp;I$3,'Bảng giá chi tiết'!$C:$J,8,0),"")</f>
        <v/>
      </c>
      <c r="J25" s="1039" t="str">
        <f>IFERROR(VLOOKUP($A$1&amp;$A25&amp;J$3,'Bảng giá chi tiết'!$C:$J,8,0),"")</f>
        <v/>
      </c>
      <c r="K25" s="1039" t="str">
        <f>IFERROR(VLOOKUP($A$1&amp;$A25&amp;K$3,'Bảng giá chi tiết'!$C:$J,8,0),"")</f>
        <v/>
      </c>
      <c r="L25" s="1039" t="str">
        <f>IFERROR(VLOOKUP($A$1&amp;$A25&amp;L$3,'Bảng giá chi tiết'!$C:$J,8,0),"")</f>
        <v>0?</v>
      </c>
      <c r="M25" s="1039" t="str">
        <f>IFERROR(VLOOKUP($A$1&amp;$A25&amp;M$3,'Bảng giá chi tiết'!$C:$J,8,0),"")</f>
        <v>0?</v>
      </c>
      <c r="N25" s="1039" t="str">
        <f>IFERROR(VLOOKUP($A$1&amp;$A25&amp;N$3,'Bảng giá chi tiết'!$C:$J,8,0),"")</f>
        <v>0?</v>
      </c>
      <c r="O25" s="1039" t="str">
        <f>IFERROR(VLOOKUP($A$1&amp;$A25&amp;O$3,'Bảng giá chi tiết'!$C:$J,8,0),"")</f>
        <v>0?</v>
      </c>
      <c r="P25" s="1039" t="str">
        <f>IFERROR(VLOOKUP($A$1&amp;$A25&amp;P$3,'Bảng giá chi tiết'!$C:$J,8,0),"")</f>
        <v>0?</v>
      </c>
      <c r="Q25" s="1039" t="str">
        <f>IFERROR(VLOOKUP($A$1&amp;$A25&amp;Q$3,'Bảng giá chi tiết'!$C:$J,8,0),"")</f>
        <v/>
      </c>
      <c r="R25" s="1039" t="str">
        <f>IFERROR(VLOOKUP($A$1&amp;$A25&amp;R$3,'Bảng giá chi tiết'!$C:$J,8,0),"")</f>
        <v>8402?</v>
      </c>
      <c r="S25" s="1039" t="str">
        <f>IFERROR(VLOOKUP($A$1&amp;$A25&amp;S$3,'Bảng giá chi tiết'!$C:$J,8,0),"")</f>
        <v/>
      </c>
      <c r="T25" s="1039" t="str">
        <f>IFERROR(VLOOKUP($A$1&amp;$A25&amp;T$3,'Bảng giá chi tiết'!$C:$J,8,0),"")</f>
        <v>0?</v>
      </c>
      <c r="U25" s="1039" t="str">
        <f>IFERROR(VLOOKUP($A$1&amp;$A25&amp;U$3,'Bảng giá chi tiết'!$C:$J,8,0),"")</f>
        <v/>
      </c>
      <c r="V25" s="1039" t="str">
        <f>IFERROR(VLOOKUP($A$1&amp;$A25&amp;V$3,'Bảng giá chi tiết'!$C:$J,8,0),"")</f>
        <v/>
      </c>
      <c r="W25" s="1039" t="str">
        <f>IFERROR(VLOOKUP($A$1&amp;$A25&amp;W$3,'Bảng giá chi tiết'!$C:$J,8,0),"")</f>
        <v/>
      </c>
      <c r="X25" s="1040">
        <v>18.0</v>
      </c>
    </row>
    <row r="26">
      <c r="A26" s="1040">
        <v>19.0</v>
      </c>
      <c r="B26" s="1039" t="str">
        <f>IFERROR(VLOOKUP($A$1&amp;$A26&amp;B$3,'Bảng giá chi tiết'!$C:$J,8,0),"")</f>
        <v/>
      </c>
      <c r="C26" s="1039" t="str">
        <f>IFERROR(VLOOKUP($A$1&amp;$A26&amp;C$3,'Bảng giá chi tiết'!$C:$J,8,0),"")</f>
        <v/>
      </c>
      <c r="D26" s="1039" t="str">
        <f>IFERROR(VLOOKUP($A$1&amp;$A26&amp;D$3,'Bảng giá chi tiết'!$C:$J,8,0),"")</f>
        <v/>
      </c>
      <c r="E26" s="1039" t="str">
        <f>IFERROR(VLOOKUP($A$1&amp;$A26&amp;E$3,'Bảng giá chi tiết'!$C:$J,8,0),"")</f>
        <v/>
      </c>
      <c r="F26" s="1039" t="str">
        <f>IFERROR(VLOOKUP($A$1&amp;$A26&amp;F$3,'Bảng giá chi tiết'!$C:$J,8,0),"")</f>
        <v/>
      </c>
      <c r="G26" s="1039" t="str">
        <f>IFERROR(VLOOKUP($A$1&amp;$A26&amp;G$3,'Bảng giá chi tiết'!$C:$J,8,0),"")</f>
        <v/>
      </c>
      <c r="H26" s="1039" t="str">
        <f>IFERROR(VLOOKUP($A$1&amp;$A26&amp;H$3,'Bảng giá chi tiết'!$C:$J,8,0),"")</f>
        <v/>
      </c>
      <c r="I26" s="1039" t="str">
        <f>IFERROR(VLOOKUP($A$1&amp;$A26&amp;I$3,'Bảng giá chi tiết'!$C:$J,8,0),"")</f>
        <v/>
      </c>
      <c r="J26" s="1039" t="str">
        <f>IFERROR(VLOOKUP($A$1&amp;$A26&amp;J$3,'Bảng giá chi tiết'!$C:$J,8,0),"")</f>
        <v>4964?</v>
      </c>
      <c r="K26" s="1039" t="str">
        <f>IFERROR(VLOOKUP($A$1&amp;$A26&amp;K$3,'Bảng giá chi tiết'!$C:$J,8,0),"")</f>
        <v/>
      </c>
      <c r="L26" s="1039" t="str">
        <f>IFERROR(VLOOKUP($A$1&amp;$A26&amp;L$3,'Bảng giá chi tiết'!$C:$J,8,0),"")</f>
        <v/>
      </c>
      <c r="M26" s="1039" t="str">
        <f>IFERROR(VLOOKUP($A$1&amp;$A26&amp;M$3,'Bảng giá chi tiết'!$C:$J,8,0),"")</f>
        <v/>
      </c>
      <c r="N26" s="1039" t="str">
        <f>IFERROR(VLOOKUP($A$1&amp;$A26&amp;N$3,'Bảng giá chi tiết'!$C:$J,8,0),"")</f>
        <v/>
      </c>
      <c r="O26" s="1039" t="str">
        <f>IFERROR(VLOOKUP($A$1&amp;$A26&amp;O$3,'Bảng giá chi tiết'!$C:$J,8,0),"")</f>
        <v/>
      </c>
      <c r="P26" s="1039" t="str">
        <f>IFERROR(VLOOKUP($A$1&amp;$A26&amp;P$3,'Bảng giá chi tiết'!$C:$J,8,0),"")</f>
        <v/>
      </c>
      <c r="Q26" s="1039" t="str">
        <f>IFERROR(VLOOKUP($A$1&amp;$A26&amp;Q$3,'Bảng giá chi tiết'!$C:$J,8,0),"")</f>
        <v/>
      </c>
      <c r="R26" s="1039" t="str">
        <f>IFERROR(VLOOKUP($A$1&amp;$A26&amp;R$3,'Bảng giá chi tiết'!$C:$J,8,0),"")</f>
        <v/>
      </c>
      <c r="S26" s="1039" t="str">
        <f>IFERROR(VLOOKUP($A$1&amp;$A26&amp;S$3,'Bảng giá chi tiết'!$C:$J,8,0),"")</f>
        <v/>
      </c>
      <c r="T26" s="1039" t="str">
        <f>IFERROR(VLOOKUP($A$1&amp;$A26&amp;T$3,'Bảng giá chi tiết'!$C:$J,8,0),"")</f>
        <v/>
      </c>
      <c r="U26" s="1039" t="str">
        <f>IFERROR(VLOOKUP($A$1&amp;$A26&amp;U$3,'Bảng giá chi tiết'!$C:$J,8,0),"")</f>
        <v/>
      </c>
      <c r="V26" s="1039" t="str">
        <f>IFERROR(VLOOKUP($A$1&amp;$A26&amp;V$3,'Bảng giá chi tiết'!$C:$J,8,0),"")</f>
        <v/>
      </c>
      <c r="W26" s="1039" t="str">
        <f>IFERROR(VLOOKUP($A$1&amp;$A26&amp;W$3,'Bảng giá chi tiết'!$C:$J,8,0),"")</f>
        <v/>
      </c>
      <c r="X26" s="1040">
        <v>19.0</v>
      </c>
    </row>
    <row r="27">
      <c r="A27" s="1040">
        <v>20.0</v>
      </c>
      <c r="B27" s="1039" t="str">
        <f>IFERROR(VLOOKUP($A$1&amp;$A27&amp;B$3,'Bảng giá chi tiết'!$C:$J,8,0),"")</f>
        <v>0?</v>
      </c>
      <c r="C27" s="1039" t="str">
        <f>IFERROR(VLOOKUP($A$1&amp;$A27&amp;C$3,'Bảng giá chi tiết'!$C:$J,8,0),"")</f>
        <v/>
      </c>
      <c r="D27" s="1039" t="str">
        <f>IFERROR(VLOOKUP($A$1&amp;$A27&amp;D$3,'Bảng giá chi tiết'!$C:$J,8,0),"")</f>
        <v>11221?</v>
      </c>
      <c r="E27" s="1039" t="str">
        <f>IFERROR(VLOOKUP($A$1&amp;$A27&amp;E$3,'Bảng giá chi tiết'!$C:$J,8,0),"")</f>
        <v>0?</v>
      </c>
      <c r="F27" s="1039" t="str">
        <f>IFERROR(VLOOKUP($A$1&amp;$A27&amp;F$3,'Bảng giá chi tiết'!$C:$J,8,0),"")</f>
        <v>0?</v>
      </c>
      <c r="G27" s="1039" t="str">
        <f>IFERROR(VLOOKUP($A$1&amp;$A27&amp;G$3,'Bảng giá chi tiết'!$C:$J,8,0),"")</f>
        <v/>
      </c>
      <c r="H27" s="1039" t="str">
        <f>IFERROR(VLOOKUP($A$1&amp;$A27&amp;H$3,'Bảng giá chi tiết'!$C:$J,8,0),"")</f>
        <v>0?</v>
      </c>
      <c r="I27" s="1039" t="str">
        <f>IFERROR(VLOOKUP($A$1&amp;$A27&amp;I$3,'Bảng giá chi tiết'!$C:$J,8,0),"")</f>
        <v>0?</v>
      </c>
      <c r="J27" s="1039" t="str">
        <f>IFERROR(VLOOKUP($A$1&amp;$A27&amp;J$3,'Bảng giá chi tiết'!$C:$J,8,0),"")</f>
        <v/>
      </c>
      <c r="K27" s="1039" t="str">
        <f>IFERROR(VLOOKUP($A$1&amp;$A27&amp;K$3,'Bảng giá chi tiết'!$C:$J,8,0),"")</f>
        <v/>
      </c>
      <c r="L27" s="1039" t="str">
        <f>IFERROR(VLOOKUP($A$1&amp;$A27&amp;L$3,'Bảng giá chi tiết'!$C:$J,8,0),"")</f>
        <v>4590?</v>
      </c>
      <c r="M27" s="1039" t="str">
        <f>IFERROR(VLOOKUP($A$1&amp;$A27&amp;M$3,'Bảng giá chi tiết'!$C:$J,8,0),"")</f>
        <v>3423?</v>
      </c>
      <c r="N27" s="1039" t="str">
        <f>IFERROR(VLOOKUP($A$1&amp;$A27&amp;N$3,'Bảng giá chi tiết'!$C:$J,8,0),"")</f>
        <v>0?</v>
      </c>
      <c r="O27" s="1039" t="str">
        <f>IFERROR(VLOOKUP($A$1&amp;$A27&amp;O$3,'Bảng giá chi tiết'!$C:$J,8,0),"")</f>
        <v>0?</v>
      </c>
      <c r="P27" s="1039" t="str">
        <f>IFERROR(VLOOKUP($A$1&amp;$A27&amp;P$3,'Bảng giá chi tiết'!$C:$J,8,0),"")</f>
        <v/>
      </c>
      <c r="Q27" s="1039" t="str">
        <f>IFERROR(VLOOKUP($A$1&amp;$A27&amp;Q$3,'Bảng giá chi tiết'!$C:$J,8,0),"")</f>
        <v/>
      </c>
      <c r="R27" s="1039" t="str">
        <f>IFERROR(VLOOKUP($A$1&amp;$A27&amp;R$3,'Bảng giá chi tiết'!$C:$J,8,0),"")</f>
        <v/>
      </c>
      <c r="S27" s="1039" t="str">
        <f>IFERROR(VLOOKUP($A$1&amp;$A27&amp;S$3,'Bảng giá chi tiết'!$C:$J,8,0),"")</f>
        <v/>
      </c>
      <c r="T27" s="1039" t="str">
        <f>IFERROR(VLOOKUP($A$1&amp;$A27&amp;T$3,'Bảng giá chi tiết'!$C:$J,8,0),"")</f>
        <v>5662?</v>
      </c>
      <c r="U27" s="1039" t="str">
        <f>IFERROR(VLOOKUP($A$1&amp;$A27&amp;U$3,'Bảng giá chi tiết'!$C:$J,8,0),"")</f>
        <v/>
      </c>
      <c r="V27" s="1039" t="str">
        <f>IFERROR(VLOOKUP($A$1&amp;$A27&amp;V$3,'Bảng giá chi tiết'!$C:$J,8,0),"")</f>
        <v>0?</v>
      </c>
      <c r="W27" s="1039" t="str">
        <f>IFERROR(VLOOKUP($A$1&amp;$A27&amp;W$3,'Bảng giá chi tiết'!$C:$J,8,0),"")</f>
        <v/>
      </c>
      <c r="X27" s="1040">
        <v>20.0</v>
      </c>
    </row>
    <row r="28">
      <c r="A28" s="1040">
        <v>21.0</v>
      </c>
      <c r="B28" s="1039" t="str">
        <f>IFERROR(VLOOKUP($A$1&amp;$A28&amp;B$3,'Bảng giá chi tiết'!$C:$J,8,0),"")</f>
        <v>2532?</v>
      </c>
      <c r="C28" s="1039" t="str">
        <f>IFERROR(VLOOKUP($A$1&amp;$A28&amp;C$3,'Bảng giá chi tiết'!$C:$J,8,0),"")</f>
        <v>5479?</v>
      </c>
      <c r="D28" s="1039" t="str">
        <f>IFERROR(VLOOKUP($A$1&amp;$A28&amp;D$3,'Bảng giá chi tiết'!$C:$J,8,0),"")</f>
        <v>11151?</v>
      </c>
      <c r="E28" s="1039" t="str">
        <f>IFERROR(VLOOKUP($A$1&amp;$A28&amp;E$3,'Bảng giá chi tiết'!$C:$J,8,0),"")</f>
        <v>0?</v>
      </c>
      <c r="F28" s="1039" t="str">
        <f>IFERROR(VLOOKUP($A$1&amp;$A28&amp;F$3,'Bảng giá chi tiết'!$C:$J,8,0),"")</f>
        <v/>
      </c>
      <c r="G28" s="1039" t="str">
        <f>IFERROR(VLOOKUP($A$1&amp;$A28&amp;G$3,'Bảng giá chi tiết'!$C:$J,8,0),"")</f>
        <v/>
      </c>
      <c r="H28" s="1039" t="str">
        <f>IFERROR(VLOOKUP($A$1&amp;$A28&amp;H$3,'Bảng giá chi tiết'!$C:$J,8,0),"")</f>
        <v>3643?</v>
      </c>
      <c r="I28" s="1039" t="str">
        <f>IFERROR(VLOOKUP($A$1&amp;$A28&amp;I$3,'Bảng giá chi tiết'!$C:$J,8,0),"")</f>
        <v/>
      </c>
      <c r="J28" s="1039" t="str">
        <f>IFERROR(VLOOKUP($A$1&amp;$A28&amp;J$3,'Bảng giá chi tiết'!$C:$J,8,0),"")</f>
        <v/>
      </c>
      <c r="K28" s="1039" t="str">
        <f>IFERROR(VLOOKUP($A$1&amp;$A28&amp;K$3,'Bảng giá chi tiết'!$C:$J,8,0),"")</f>
        <v>5493?</v>
      </c>
      <c r="L28" s="1039" t="str">
        <f>IFERROR(VLOOKUP($A$1&amp;$A28&amp;L$3,'Bảng giá chi tiết'!$C:$J,8,0),"")</f>
        <v>0?</v>
      </c>
      <c r="M28" s="1039" t="str">
        <f>IFERROR(VLOOKUP($A$1&amp;$A28&amp;M$3,'Bảng giá chi tiết'!$C:$J,8,0),"")</f>
        <v>0?</v>
      </c>
      <c r="N28" s="1039" t="str">
        <f>IFERROR(VLOOKUP($A$1&amp;$A28&amp;N$3,'Bảng giá chi tiết'!$C:$J,8,0),"")</f>
        <v>3413?</v>
      </c>
      <c r="O28" s="1039" t="str">
        <f>IFERROR(VLOOKUP($A$1&amp;$A28&amp;O$3,'Bảng giá chi tiết'!$C:$J,8,0),"")</f>
        <v>5120?</v>
      </c>
      <c r="P28" s="1039" t="str">
        <f>IFERROR(VLOOKUP($A$1&amp;$A28&amp;P$3,'Bảng giá chi tiết'!$C:$J,8,0),"")</f>
        <v>2573?</v>
      </c>
      <c r="Q28" s="1039" t="str">
        <f>IFERROR(VLOOKUP($A$1&amp;$A28&amp;Q$3,'Bảng giá chi tiết'!$C:$J,8,0),"")</f>
        <v>6697?</v>
      </c>
      <c r="R28" s="1039" t="str">
        <f>IFERROR(VLOOKUP($A$1&amp;$A28&amp;R$3,'Bảng giá chi tiết'!$C:$J,8,0),"")</f>
        <v>0?</v>
      </c>
      <c r="S28" s="1039" t="str">
        <f>IFERROR(VLOOKUP($A$1&amp;$A28&amp;S$3,'Bảng giá chi tiết'!$C:$J,8,0),"")</f>
        <v/>
      </c>
      <c r="T28" s="1039" t="str">
        <f>IFERROR(VLOOKUP($A$1&amp;$A28&amp;T$3,'Bảng giá chi tiết'!$C:$J,8,0),"")</f>
        <v/>
      </c>
      <c r="U28" s="1039" t="str">
        <f>IFERROR(VLOOKUP($A$1&amp;$A28&amp;U$3,'Bảng giá chi tiết'!$C:$J,8,0),"")</f>
        <v>4233?</v>
      </c>
      <c r="V28" s="1039" t="str">
        <f>IFERROR(VLOOKUP($A$1&amp;$A28&amp;V$3,'Bảng giá chi tiết'!$C:$J,8,0),"")</f>
        <v/>
      </c>
      <c r="W28" s="1039" t="str">
        <f>IFERROR(VLOOKUP($A$1&amp;$A28&amp;W$3,'Bảng giá chi tiết'!$C:$J,8,0),"")</f>
        <v>0?</v>
      </c>
      <c r="X28" s="1040">
        <v>21.0</v>
      </c>
    </row>
    <row r="29">
      <c r="A29" s="1040">
        <v>22.0</v>
      </c>
      <c r="B29" s="1039" t="str">
        <f>IFERROR(VLOOKUP($A$1&amp;$A29&amp;B$3,'Bảng giá chi tiết'!$C:$J,8,0),"")</f>
        <v/>
      </c>
      <c r="C29" s="1039" t="str">
        <f>IFERROR(VLOOKUP($A$1&amp;$A29&amp;C$3,'Bảng giá chi tiết'!$C:$J,8,0),"")</f>
        <v>0?</v>
      </c>
      <c r="D29" s="1039" t="str">
        <f>IFERROR(VLOOKUP($A$1&amp;$A29&amp;D$3,'Bảng giá chi tiết'!$C:$J,8,0),"")</f>
        <v>9910?</v>
      </c>
      <c r="E29" s="1039" t="str">
        <f>IFERROR(VLOOKUP($A$1&amp;$A29&amp;E$3,'Bảng giá chi tiết'!$C:$J,8,0),"")</f>
        <v>5029?</v>
      </c>
      <c r="F29" s="1039" t="str">
        <f>IFERROR(VLOOKUP($A$1&amp;$A29&amp;F$3,'Bảng giá chi tiết'!$C:$J,8,0),"")</f>
        <v/>
      </c>
      <c r="G29" s="1039" t="str">
        <f>IFERROR(VLOOKUP($A$1&amp;$A29&amp;G$3,'Bảng giá chi tiết'!$C:$J,8,0),"")</f>
        <v>3265?</v>
      </c>
      <c r="H29" s="1039" t="str">
        <f>IFERROR(VLOOKUP($A$1&amp;$A29&amp;H$3,'Bảng giá chi tiết'!$C:$J,8,0),"")</f>
        <v>3233?</v>
      </c>
      <c r="I29" s="1039" t="str">
        <f>IFERROR(VLOOKUP($A$1&amp;$A29&amp;I$3,'Bảng giá chi tiết'!$C:$J,8,0),"")</f>
        <v>0?</v>
      </c>
      <c r="J29" s="1039" t="str">
        <f>IFERROR(VLOOKUP($A$1&amp;$A29&amp;J$3,'Bảng giá chi tiết'!$C:$J,8,0),"")</f>
        <v>0?</v>
      </c>
      <c r="K29" s="1039" t="str">
        <f>IFERROR(VLOOKUP($A$1&amp;$A29&amp;K$3,'Bảng giá chi tiết'!$C:$J,8,0),"")</f>
        <v>4874?</v>
      </c>
      <c r="L29" s="1039" t="str">
        <f>IFERROR(VLOOKUP($A$1&amp;$A29&amp;L$3,'Bảng giá chi tiết'!$C:$J,8,0),"")</f>
        <v>0?</v>
      </c>
      <c r="M29" s="1039" t="str">
        <f>IFERROR(VLOOKUP($A$1&amp;$A29&amp;M$3,'Bảng giá chi tiết'!$C:$J,8,0),"")</f>
        <v>3380?</v>
      </c>
      <c r="N29" s="1039" t="str">
        <f>IFERROR(VLOOKUP($A$1&amp;$A29&amp;N$3,'Bảng giá chi tiết'!$C:$J,8,0),"")</f>
        <v>3030?</v>
      </c>
      <c r="O29" s="1039" t="str">
        <f>IFERROR(VLOOKUP($A$1&amp;$A29&amp;O$3,'Bảng giá chi tiết'!$C:$J,8,0),"")</f>
        <v>4545?</v>
      </c>
      <c r="P29" s="1039" t="str">
        <f>IFERROR(VLOOKUP($A$1&amp;$A29&amp;P$3,'Bảng giá chi tiết'!$C:$J,8,0),"")</f>
        <v/>
      </c>
      <c r="Q29" s="1039" t="str">
        <f>IFERROR(VLOOKUP($A$1&amp;$A29&amp;Q$3,'Bảng giá chi tiết'!$C:$J,8,0),"")</f>
        <v>5945?</v>
      </c>
      <c r="R29" s="1039" t="str">
        <f>IFERROR(VLOOKUP($A$1&amp;$A29&amp;R$3,'Bảng giá chi tiết'!$C:$J,8,0),"")</f>
        <v>8341?</v>
      </c>
      <c r="S29" s="1039" t="str">
        <f>IFERROR(VLOOKUP($A$1&amp;$A29&amp;S$3,'Bảng giá chi tiết'!$C:$J,8,0),"")</f>
        <v/>
      </c>
      <c r="T29" s="1039" t="str">
        <f>IFERROR(VLOOKUP($A$1&amp;$A29&amp;T$3,'Bảng giá chi tiết'!$C:$J,8,0),"")</f>
        <v/>
      </c>
      <c r="U29" s="1039" t="str">
        <f>IFERROR(VLOOKUP($A$1&amp;$A29&amp;U$3,'Bảng giá chi tiết'!$C:$J,8,0),"")</f>
        <v/>
      </c>
      <c r="V29" s="1039" t="str">
        <f>IFERROR(VLOOKUP($A$1&amp;$A29&amp;V$3,'Bảng giá chi tiết'!$C:$J,8,0),"")</f>
        <v/>
      </c>
      <c r="W29" s="1039" t="str">
        <f>IFERROR(VLOOKUP($A$1&amp;$A29&amp;W$3,'Bảng giá chi tiết'!$C:$J,8,0),"")</f>
        <v>3613?</v>
      </c>
      <c r="X29" s="1040">
        <v>22.0</v>
      </c>
    </row>
    <row r="30">
      <c r="A30" s="1027" t="s">
        <v>671</v>
      </c>
      <c r="B30" s="1041" t="s">
        <v>672</v>
      </c>
      <c r="C30" s="3"/>
      <c r="D30" s="1028" t="s">
        <v>673</v>
      </c>
      <c r="E30" s="1028" t="s">
        <v>674</v>
      </c>
      <c r="F30" s="1031" t="s">
        <v>675</v>
      </c>
      <c r="G30" s="1028" t="s">
        <v>676</v>
      </c>
      <c r="H30" s="1028" t="s">
        <v>677</v>
      </c>
      <c r="I30" s="1041" t="s">
        <v>678</v>
      </c>
      <c r="J30" s="3"/>
      <c r="K30" s="1041" t="s">
        <v>679</v>
      </c>
      <c r="L30" s="3"/>
      <c r="M30" s="1028" t="s">
        <v>680</v>
      </c>
      <c r="N30" s="1028" t="s">
        <v>681</v>
      </c>
      <c r="O30" s="1028" t="s">
        <v>682</v>
      </c>
      <c r="P30" s="1041" t="s">
        <v>683</v>
      </c>
      <c r="Q30" s="3"/>
      <c r="R30" s="1028" t="s">
        <v>684</v>
      </c>
      <c r="S30" s="1031" t="s">
        <v>685</v>
      </c>
      <c r="T30" s="1029" t="s">
        <v>686</v>
      </c>
      <c r="U30" s="1030">
        <v>-16.0</v>
      </c>
      <c r="V30" s="1032" t="s">
        <v>688</v>
      </c>
      <c r="W30" s="1030">
        <v>-18.0</v>
      </c>
      <c r="X30" s="1027" t="s">
        <v>671</v>
      </c>
    </row>
    <row r="31">
      <c r="A31" s="1027" t="s">
        <v>1903</v>
      </c>
      <c r="B31" s="1042" t="s">
        <v>1939</v>
      </c>
      <c r="C31" s="3"/>
      <c r="D31" s="1033" t="s">
        <v>1906</v>
      </c>
      <c r="E31" s="1033" t="s">
        <v>1907</v>
      </c>
      <c r="F31" s="1035" t="s">
        <v>1908</v>
      </c>
      <c r="G31" s="1033" t="s">
        <v>1909</v>
      </c>
      <c r="H31" s="1033" t="s">
        <v>1909</v>
      </c>
      <c r="I31" s="1042" t="s">
        <v>1940</v>
      </c>
      <c r="J31" s="3"/>
      <c r="K31" s="1042" t="s">
        <v>1941</v>
      </c>
      <c r="L31" s="3"/>
      <c r="M31" s="1033" t="s">
        <v>1913</v>
      </c>
      <c r="N31" s="1033" t="s">
        <v>1914</v>
      </c>
      <c r="O31" s="1033" t="s">
        <v>1912</v>
      </c>
      <c r="P31" s="1042" t="s">
        <v>1942</v>
      </c>
      <c r="Q31" s="3"/>
      <c r="R31" s="1033" t="s">
        <v>1943</v>
      </c>
      <c r="S31" s="1035" t="s">
        <v>480</v>
      </c>
      <c r="T31" s="1035" t="s">
        <v>1917</v>
      </c>
      <c r="U31" s="1035" t="s">
        <v>1918</v>
      </c>
      <c r="V31" s="1032">
        <v>31.0</v>
      </c>
      <c r="W31" s="1035" t="s">
        <v>1918</v>
      </c>
      <c r="X31" s="1027" t="s">
        <v>1903</v>
      </c>
    </row>
    <row r="32">
      <c r="A32" s="1027" t="s">
        <v>1919</v>
      </c>
      <c r="B32" s="1042" t="s">
        <v>1944</v>
      </c>
      <c r="C32" s="3"/>
      <c r="D32" s="1033" t="s">
        <v>1922</v>
      </c>
      <c r="E32" s="1033" t="s">
        <v>1923</v>
      </c>
      <c r="F32" s="1035" t="s">
        <v>1920</v>
      </c>
      <c r="G32" s="1033" t="s">
        <v>1924</v>
      </c>
      <c r="H32" s="1033" t="s">
        <v>1924</v>
      </c>
      <c r="I32" s="1042" t="s">
        <v>1945</v>
      </c>
      <c r="J32" s="3"/>
      <c r="K32" s="1042" t="s">
        <v>1946</v>
      </c>
      <c r="L32" s="3"/>
      <c r="M32" s="1033" t="s">
        <v>1925</v>
      </c>
      <c r="N32" s="1033" t="s">
        <v>1910</v>
      </c>
      <c r="O32" s="1033" t="s">
        <v>1927</v>
      </c>
      <c r="P32" s="1042" t="s">
        <v>1947</v>
      </c>
      <c r="Q32" s="3"/>
      <c r="R32" s="1033" t="s">
        <v>1948</v>
      </c>
      <c r="S32" s="1035" t="s">
        <v>1278</v>
      </c>
      <c r="T32" s="1035" t="s">
        <v>1931</v>
      </c>
      <c r="U32" s="1035" t="s">
        <v>1932</v>
      </c>
      <c r="V32" s="1035" t="s">
        <v>1933</v>
      </c>
      <c r="W32" s="1035" t="s">
        <v>1934</v>
      </c>
      <c r="X32" s="1027" t="s">
        <v>1919</v>
      </c>
    </row>
    <row r="33">
      <c r="A33" s="1037" t="s">
        <v>1936</v>
      </c>
      <c r="B33" s="1043" t="s">
        <v>1949</v>
      </c>
      <c r="C33" s="3"/>
      <c r="D33" s="1030" t="s">
        <v>1423</v>
      </c>
      <c r="E33" s="1030" t="s">
        <v>906</v>
      </c>
      <c r="F33" s="1030" t="s">
        <v>1937</v>
      </c>
      <c r="G33" s="1030" t="s">
        <v>1044</v>
      </c>
      <c r="H33" s="1030" t="s">
        <v>1044</v>
      </c>
      <c r="I33" s="1043" t="s">
        <v>1949</v>
      </c>
      <c r="J33" s="3"/>
      <c r="K33" s="1043" t="s">
        <v>1949</v>
      </c>
      <c r="L33" s="3"/>
      <c r="M33" s="1030" t="s">
        <v>1044</v>
      </c>
      <c r="N33" s="1030" t="s">
        <v>893</v>
      </c>
      <c r="O33" s="1030" t="s">
        <v>906</v>
      </c>
      <c r="P33" s="1043" t="s">
        <v>1949</v>
      </c>
      <c r="Q33" s="3"/>
      <c r="R33" s="1030" t="s">
        <v>1949</v>
      </c>
      <c r="S33" s="1032" t="s">
        <v>1937</v>
      </c>
      <c r="T33" s="1036" t="s">
        <v>1241</v>
      </c>
      <c r="U33" s="1030" t="s">
        <v>1044</v>
      </c>
      <c r="V33" s="1032" t="s">
        <v>1937</v>
      </c>
      <c r="W33" s="1030" t="s">
        <v>1044</v>
      </c>
      <c r="X33" s="1037" t="s">
        <v>1936</v>
      </c>
    </row>
    <row r="34">
      <c r="A34" s="1044">
        <v>23.0</v>
      </c>
      <c r="B34" s="1045" t="str">
        <f>IFERROR(VLOOKUP($A$1&amp;$A34&amp;B$30,'Bảng giá chi tiết'!$C:$J,8,0),"")</f>
        <v/>
      </c>
      <c r="C34" s="3"/>
      <c r="D34" s="1046" t="str">
        <f>IFERROR(VLOOKUP($A$1&amp;$A34&amp;D$30,'Bảng giá chi tiết'!$C:$J,8,0),"")</f>
        <v/>
      </c>
      <c r="E34" s="1046" t="str">
        <f>IFERROR(VLOOKUP($A$1&amp;$A34&amp;E$30,'Bảng giá chi tiết'!$C:$J,8,0),"")</f>
        <v>5019?</v>
      </c>
      <c r="F34" s="1046" t="str">
        <f>IFERROR(VLOOKUP($A$1&amp;$A34&amp;F$30,'Bảng giá chi tiết'!$C:$J,8,0),"")</f>
        <v/>
      </c>
      <c r="G34" s="1046" t="str">
        <f>IFERROR(VLOOKUP($A$1&amp;$A34&amp;G$30,'Bảng giá chi tiết'!$C:$J,8,0),"")</f>
        <v>0?</v>
      </c>
      <c r="H34" s="1046" t="str">
        <f>IFERROR(VLOOKUP($A$1&amp;$A34&amp;H$30,'Bảng giá chi tiết'!$C:$J,8,0),"")</f>
        <v>0?</v>
      </c>
      <c r="I34" s="1046" t="str">
        <f>IFERROR(VLOOKUP($A$1&amp;$A34&amp;I$30,'Bảng giá chi tiết'!$C:$J,8,0),"")</f>
        <v/>
      </c>
      <c r="J34" s="1046" t="str">
        <f>IFERROR(VLOOKUP($A$1&amp;$A34&amp;J$30,'Bảng giá chi tiết'!$C:$J,8,0),"")</f>
        <v/>
      </c>
      <c r="K34" s="1046" t="str">
        <f>IFERROR(VLOOKUP($A$1&amp;$A34&amp;K$30,'Bảng giá chi tiết'!$C:$J,8,0),"")</f>
        <v/>
      </c>
      <c r="L34" s="1046" t="str">
        <f>IFERROR(VLOOKUP($A$1&amp;$A34&amp;L$30,'Bảng giá chi tiết'!$C:$J,8,0),"")</f>
        <v/>
      </c>
      <c r="M34" s="1046" t="str">
        <f>IFERROR(VLOOKUP($A$1&amp;$A34&amp;M$30,'Bảng giá chi tiết'!$C:$J,8,0),"")</f>
        <v>3358?</v>
      </c>
      <c r="N34" s="1046" t="str">
        <f>IFERROR(VLOOKUP($A$1&amp;$A34&amp;N$30,'Bảng giá chi tiết'!$C:$J,8,0),"")</f>
        <v>0?</v>
      </c>
      <c r="O34" s="1046" t="str">
        <f>IFERROR(VLOOKUP($A$1&amp;$A34&amp;O$30,'Bảng giá chi tiết'!$C:$J,8,0),"")</f>
        <v>4536?</v>
      </c>
      <c r="P34" s="1046" t="str">
        <f>IFERROR(VLOOKUP($A$1&amp;$A34&amp;P$30,'Bảng giá chi tiết'!$C:$J,8,0),"")</f>
        <v/>
      </c>
      <c r="Q34" s="1046" t="str">
        <f>IFERROR(VLOOKUP($A$1&amp;$A34&amp;Q$30,'Bảng giá chi tiết'!$C:$J,8,0),"")</f>
        <v/>
      </c>
      <c r="R34" s="1046" t="str">
        <f>IFERROR(VLOOKUP($A$1&amp;$A34&amp;R$30,'Bảng giá chi tiết'!$C:$J,8,0),"")</f>
        <v/>
      </c>
      <c r="S34" s="1046" t="str">
        <f>IFERROR(VLOOKUP($A$1&amp;$A34&amp;S$30,'Bảng giá chi tiết'!$C:$J,8,0),"")</f>
        <v/>
      </c>
      <c r="T34" s="1046" t="str">
        <f>IFERROR(VLOOKUP($A$1&amp;$A34&amp;T$30,'Bảng giá chi tiết'!$C:$J,8,0),"")</f>
        <v>0?</v>
      </c>
      <c r="U34" s="1046" t="str">
        <f>IFERROR(VLOOKUP($A$1&amp;$A34&amp;U$30,'Bảng giá chi tiết'!$C:$J,8,0),"")</f>
        <v>0?</v>
      </c>
      <c r="V34" s="1046" t="str">
        <f>IFERROR(VLOOKUP($A$1&amp;$A34&amp;V$30,'Bảng giá chi tiết'!$C:$J,8,0),"")</f>
        <v/>
      </c>
      <c r="W34" s="1046" t="str">
        <f>IFERROR(VLOOKUP($A$1&amp;$A34&amp;W$30,'Bảng giá chi tiết'!$C:$J,8,0),"")</f>
        <v>0?</v>
      </c>
      <c r="X34" s="1044">
        <v>23.0</v>
      </c>
      <c r="Y34" s="1047"/>
      <c r="Z34" s="1047"/>
    </row>
    <row r="35">
      <c r="A35" s="1044">
        <v>25.0</v>
      </c>
      <c r="B35" s="1045" t="str">
        <f>IFERROR(VLOOKUP($A$1&amp;$A35&amp;B$30,'Bảng giá chi tiết'!$C:$J,8,0),"")</f>
        <v/>
      </c>
      <c r="C35" s="3"/>
      <c r="D35" s="1046" t="str">
        <f>IFERROR(VLOOKUP($A$1&amp;$A35&amp;D$30,'Bảng giá chi tiết'!$C:$J,8,0),"")</f>
        <v>9688?</v>
      </c>
      <c r="E35" s="1046" t="str">
        <f>IFERROR(VLOOKUP($A$1&amp;$A35&amp;E$30,'Bảng giá chi tiết'!$C:$J,8,0),"")</f>
        <v/>
      </c>
      <c r="F35" s="1046" t="str">
        <f>IFERROR(VLOOKUP($A$1&amp;$A35&amp;F$30,'Bảng giá chi tiết'!$C:$J,8,0),"")</f>
        <v/>
      </c>
      <c r="G35" s="1046" t="str">
        <f>IFERROR(VLOOKUP($A$1&amp;$A35&amp;G$30,'Bảng giá chi tiết'!$C:$J,8,0),"")</f>
        <v>3170?</v>
      </c>
      <c r="H35" s="1046" t="str">
        <f>IFERROR(VLOOKUP($A$1&amp;$A35&amp;H$30,'Bảng giá chi tiết'!$C:$J,8,0),"")</f>
        <v>3186?</v>
      </c>
      <c r="I35" s="1046" t="str">
        <f>IFERROR(VLOOKUP($A$1&amp;$A35&amp;I$30,'Bảng giá chi tiết'!$C:$J,8,0),"")</f>
        <v/>
      </c>
      <c r="J35" s="1046" t="str">
        <f>IFERROR(VLOOKUP($A$1&amp;$A35&amp;J$30,'Bảng giá chi tiết'!$C:$J,8,0),"")</f>
        <v/>
      </c>
      <c r="K35" s="1046" t="str">
        <f>IFERROR(VLOOKUP($A$1&amp;$A35&amp;K$30,'Bảng giá chi tiết'!$C:$J,8,0),"")</f>
        <v/>
      </c>
      <c r="L35" s="1046" t="str">
        <f>IFERROR(VLOOKUP($A$1&amp;$A35&amp;L$30,'Bảng giá chi tiết'!$C:$J,8,0),"")</f>
        <v/>
      </c>
      <c r="M35" s="1046" t="str">
        <f>IFERROR(VLOOKUP($A$1&amp;$A35&amp;M$30,'Bảng giá chi tiết'!$C:$J,8,0),"")</f>
        <v>3316?</v>
      </c>
      <c r="N35" s="1046" t="str">
        <f>IFERROR(VLOOKUP($A$1&amp;$A35&amp;N$30,'Bảng giá chi tiết'!$C:$J,8,0),"")</f>
        <v>2986?</v>
      </c>
      <c r="O35" s="1046" t="str">
        <f>IFERROR(VLOOKUP($A$1&amp;$A35&amp;O$30,'Bảng giá chi tiết'!$C:$J,8,0),"")</f>
        <v>4478?</v>
      </c>
      <c r="P35" s="1046" t="str">
        <f>IFERROR(VLOOKUP($A$1&amp;$A35&amp;P$30,'Bảng giá chi tiết'!$C:$J,8,0),"")</f>
        <v/>
      </c>
      <c r="Q35" s="1046" t="str">
        <f>IFERROR(VLOOKUP($A$1&amp;$A35&amp;Q$30,'Bảng giá chi tiết'!$C:$J,8,0),"")</f>
        <v/>
      </c>
      <c r="R35" s="1046" t="str">
        <f>IFERROR(VLOOKUP($A$1&amp;$A35&amp;R$30,'Bảng giá chi tiết'!$C:$J,8,0),"")</f>
        <v/>
      </c>
      <c r="S35" s="1046" t="str">
        <f>IFERROR(VLOOKUP($A$1&amp;$A35&amp;S$30,'Bảng giá chi tiết'!$C:$J,8,0),"")</f>
        <v/>
      </c>
      <c r="T35" s="1046" t="str">
        <f>IFERROR(VLOOKUP($A$1&amp;$A35&amp;T$30,'Bảng giá chi tiết'!$C:$J,8,0),"")</f>
        <v/>
      </c>
      <c r="U35" s="1046" t="str">
        <f>IFERROR(VLOOKUP($A$1&amp;$A35&amp;U$30,'Bảng giá chi tiết'!$C:$J,8,0),"")</f>
        <v/>
      </c>
      <c r="V35" s="1046" t="str">
        <f>IFERROR(VLOOKUP($A$1&amp;$A35&amp;V$30,'Bảng giá chi tiết'!$C:$J,8,0),"")</f>
        <v/>
      </c>
      <c r="W35" s="1046" t="str">
        <f>IFERROR(VLOOKUP($A$1&amp;$A35&amp;W$30,'Bảng giá chi tiết'!$C:$J,8,0),"")</f>
        <v>3532?</v>
      </c>
      <c r="X35" s="1044">
        <v>25.0</v>
      </c>
      <c r="Y35" s="1047"/>
      <c r="Z35" s="1047"/>
    </row>
    <row r="36">
      <c r="A36" s="1027" t="s">
        <v>671</v>
      </c>
      <c r="B36" s="1048"/>
      <c r="C36" s="3"/>
      <c r="D36" s="1028" t="s">
        <v>672</v>
      </c>
      <c r="E36" s="1028" t="s">
        <v>673</v>
      </c>
      <c r="F36" s="1031" t="s">
        <v>674</v>
      </c>
      <c r="G36" s="1028" t="s">
        <v>675</v>
      </c>
      <c r="H36" s="1028" t="s">
        <v>676</v>
      </c>
      <c r="I36" s="1048"/>
      <c r="J36" s="3"/>
      <c r="K36" s="1048"/>
      <c r="L36" s="3"/>
      <c r="M36" s="1028" t="s">
        <v>677</v>
      </c>
      <c r="N36" s="1028" t="s">
        <v>1950</v>
      </c>
      <c r="O36" s="1028" t="s">
        <v>679</v>
      </c>
      <c r="P36" s="1048"/>
      <c r="Q36" s="3"/>
      <c r="R36" s="1049"/>
      <c r="S36" s="1031" t="s">
        <v>680</v>
      </c>
      <c r="T36" s="1029" t="s">
        <v>681</v>
      </c>
      <c r="U36" s="1030">
        <v>-11.0</v>
      </c>
      <c r="V36" s="1032">
        <v>-12.0</v>
      </c>
      <c r="W36" s="1030" t="s">
        <v>684</v>
      </c>
      <c r="X36" s="1027" t="s">
        <v>671</v>
      </c>
    </row>
    <row r="37">
      <c r="A37" s="1027" t="s">
        <v>1903</v>
      </c>
      <c r="B37" s="1042" t="s">
        <v>1951</v>
      </c>
      <c r="C37" s="3"/>
      <c r="D37" s="1033" t="s">
        <v>1906</v>
      </c>
      <c r="E37" s="1033" t="s">
        <v>1907</v>
      </c>
      <c r="F37" s="1035" t="s">
        <v>1908</v>
      </c>
      <c r="G37" s="1033" t="s">
        <v>1909</v>
      </c>
      <c r="H37" s="1033" t="s">
        <v>1909</v>
      </c>
      <c r="I37" s="1042" t="s">
        <v>1952</v>
      </c>
      <c r="J37" s="3"/>
      <c r="K37" s="1042" t="s">
        <v>1953</v>
      </c>
      <c r="L37" s="3"/>
      <c r="M37" s="1033" t="s">
        <v>1913</v>
      </c>
      <c r="N37" s="1033" t="s">
        <v>1914</v>
      </c>
      <c r="O37" s="1033" t="s">
        <v>1912</v>
      </c>
      <c r="P37" s="1042" t="s">
        <v>1954</v>
      </c>
      <c r="Q37" s="3"/>
      <c r="R37" s="1033" t="s">
        <v>1955</v>
      </c>
      <c r="S37" s="1035" t="s">
        <v>480</v>
      </c>
      <c r="T37" s="1035" t="s">
        <v>1917</v>
      </c>
      <c r="U37" s="1035" t="s">
        <v>1918</v>
      </c>
      <c r="V37" s="1032">
        <v>31.0</v>
      </c>
      <c r="W37" s="1035" t="s">
        <v>1918</v>
      </c>
      <c r="X37" s="1027" t="s">
        <v>1903</v>
      </c>
    </row>
    <row r="38">
      <c r="A38" s="1027" t="s">
        <v>1919</v>
      </c>
      <c r="B38" s="1042" t="s">
        <v>1000</v>
      </c>
      <c r="C38" s="3"/>
      <c r="D38" s="1033" t="s">
        <v>1922</v>
      </c>
      <c r="E38" s="1033" t="s">
        <v>1923</v>
      </c>
      <c r="F38" s="1035" t="s">
        <v>1920</v>
      </c>
      <c r="G38" s="1033" t="s">
        <v>1924</v>
      </c>
      <c r="H38" s="1033" t="s">
        <v>1924</v>
      </c>
      <c r="I38" s="1042" t="s">
        <v>1956</v>
      </c>
      <c r="J38" s="3"/>
      <c r="K38" s="1042" t="s">
        <v>1957</v>
      </c>
      <c r="L38" s="3"/>
      <c r="M38" s="1033" t="s">
        <v>1925</v>
      </c>
      <c r="N38" s="1033" t="s">
        <v>1910</v>
      </c>
      <c r="O38" s="1033" t="s">
        <v>1927</v>
      </c>
      <c r="P38" s="1042" t="s">
        <v>1958</v>
      </c>
      <c r="Q38" s="3"/>
      <c r="R38" s="1033" t="s">
        <v>1959</v>
      </c>
      <c r="S38" s="1035" t="s">
        <v>1278</v>
      </c>
      <c r="T38" s="1035" t="s">
        <v>1931</v>
      </c>
      <c r="U38" s="1035" t="s">
        <v>1932</v>
      </c>
      <c r="V38" s="1035" t="s">
        <v>1933</v>
      </c>
      <c r="W38" s="1035" t="s">
        <v>1934</v>
      </c>
      <c r="X38" s="1027" t="s">
        <v>1919</v>
      </c>
    </row>
    <row r="39">
      <c r="A39" s="1037" t="s">
        <v>1936</v>
      </c>
      <c r="B39" s="1043" t="s">
        <v>1960</v>
      </c>
      <c r="C39" s="3"/>
      <c r="D39" s="1030" t="s">
        <v>1423</v>
      </c>
      <c r="E39" s="1030" t="s">
        <v>906</v>
      </c>
      <c r="F39" s="1030" t="s">
        <v>1937</v>
      </c>
      <c r="G39" s="1030" t="s">
        <v>1044</v>
      </c>
      <c r="H39" s="1030" t="s">
        <v>1044</v>
      </c>
      <c r="I39" s="1043" t="s">
        <v>1960</v>
      </c>
      <c r="J39" s="3"/>
      <c r="K39" s="1043" t="s">
        <v>1960</v>
      </c>
      <c r="L39" s="3"/>
      <c r="M39" s="1030" t="s">
        <v>1044</v>
      </c>
      <c r="N39" s="1030" t="s">
        <v>893</v>
      </c>
      <c r="O39" s="1030" t="s">
        <v>906</v>
      </c>
      <c r="P39" s="1043" t="s">
        <v>1960</v>
      </c>
      <c r="Q39" s="3"/>
      <c r="R39" s="1030" t="s">
        <v>1960</v>
      </c>
      <c r="S39" s="1032" t="s">
        <v>1937</v>
      </c>
      <c r="T39" s="1036" t="s">
        <v>1241</v>
      </c>
      <c r="U39" s="1030" t="s">
        <v>1044</v>
      </c>
      <c r="V39" s="1032" t="s">
        <v>1937</v>
      </c>
      <c r="W39" s="1030" t="s">
        <v>1044</v>
      </c>
      <c r="X39" s="1037" t="s">
        <v>1936</v>
      </c>
    </row>
    <row r="40">
      <c r="A40" s="1050">
        <v>24.0</v>
      </c>
      <c r="B40" s="1051" t="str">
        <f>IFERROR(VLOOKUP($A$1&amp;$A40&amp;B$30,'Bảng giá chi tiết'!$C:$J,8,0),"")</f>
        <v>0?</v>
      </c>
      <c r="C40" s="3"/>
      <c r="D40" s="1039" t="str">
        <f>IFERROR(VLOOKUP($A$1&amp;$A40&amp;D$36,'Bảng giá chi tiết'!$C:$J,8,0),"")</f>
        <v>0?</v>
      </c>
      <c r="E40" s="1039" t="str">
        <f>IFERROR(VLOOKUP($A$1&amp;$A40&amp;E$36,'Bảng giá chi tiết'!$C:$J,8,0),"")</f>
        <v>0?</v>
      </c>
      <c r="F40" s="1039" t="str">
        <f>IFERROR(VLOOKUP($A$1&amp;$A40&amp;F$36,'Bảng giá chi tiết'!$C:$J,8,0),"")</f>
        <v/>
      </c>
      <c r="G40" s="1039" t="str">
        <f>IFERROR(VLOOKUP($A$1&amp;$A40&amp;G$36,'Bảng giá chi tiết'!$C:$J,8,0),"")</f>
        <v>0?</v>
      </c>
      <c r="H40" s="1039" t="str">
        <f>IFERROR(VLOOKUP($A$1&amp;$A40&amp;H$36,'Bảng giá chi tiết'!$C:$J,8,0),"")</f>
        <v>0?</v>
      </c>
      <c r="I40" s="1039" t="str">
        <f>IFERROR(VLOOKUP($A$1&amp;$A40&amp;I$36,'Bảng giá chi tiết'!$C:$J,8,0),"")</f>
        <v/>
      </c>
      <c r="J40" s="1039" t="str">
        <f>IFERROR(VLOOKUP($A$1&amp;$A40&amp;J$36,'Bảng giá chi tiết'!$C:$J,8,0),"")</f>
        <v/>
      </c>
      <c r="K40" s="1039" t="str">
        <f>IFERROR(VLOOKUP($A$1&amp;$A40&amp;K$36,'Bảng giá chi tiết'!$C:$J,8,0),"")</f>
        <v/>
      </c>
      <c r="L40" s="1039" t="str">
        <f>IFERROR(VLOOKUP($A$1&amp;$A40&amp;L$36,'Bảng giá chi tiết'!$C:$J,8,0),"")</f>
        <v/>
      </c>
      <c r="M40" s="1039" t="str">
        <f>IFERROR(VLOOKUP($A$1&amp;$A40&amp;M$36,'Bảng giá chi tiết'!$C:$J,8,0),"")</f>
        <v>0?</v>
      </c>
      <c r="N40" s="1039" t="str">
        <f>IFERROR(VLOOKUP($A$1&amp;$A40&amp;N$36,'Bảng giá chi tiết'!$C:$J,8,0),"")</f>
        <v/>
      </c>
      <c r="O40" s="1039" t="str">
        <f>IFERROR(VLOOKUP($A$1&amp;$A40&amp;O$36,'Bảng giá chi tiết'!$C:$J,8,0),"")</f>
        <v>0?</v>
      </c>
      <c r="P40" s="1039" t="str">
        <f>IFERROR(VLOOKUP($A$1&amp;$A40&amp;P$36,'Bảng giá chi tiết'!$C:$J,8,0),"")</f>
        <v/>
      </c>
      <c r="Q40" s="1039" t="str">
        <f>IFERROR(VLOOKUP($A$1&amp;$A40&amp;Q$36,'Bảng giá chi tiết'!$C:$J,8,0),"")</f>
        <v/>
      </c>
      <c r="R40" s="1039" t="str">
        <f>IFERROR(VLOOKUP($A$1&amp;$A40&amp;R$36,'Bảng giá chi tiết'!$C:$J,8,0),"")</f>
        <v/>
      </c>
      <c r="S40" s="1039" t="str">
        <f>IFERROR(VLOOKUP($A$1&amp;$A40&amp;S$36,'Bảng giá chi tiết'!$C:$J,8,0),"")</f>
        <v/>
      </c>
      <c r="T40" s="1039" t="str">
        <f>IFERROR(VLOOKUP($A$1&amp;$A40&amp;T$36,'Bảng giá chi tiết'!$C:$J,8,0),"")</f>
        <v>0?</v>
      </c>
      <c r="U40" s="1039" t="str">
        <f>IFERROR(VLOOKUP($A$1&amp;$A40&amp;U$36,'Bảng giá chi tiết'!$C:$J,8,0),"")</f>
        <v>0?</v>
      </c>
      <c r="V40" s="1039" t="str">
        <f>IFERROR(VLOOKUP($A$1&amp;$A40&amp;V$36,'Bảng giá chi tiết'!$C:$J,8,0),"")</f>
        <v>0?</v>
      </c>
      <c r="W40" s="1039" t="str">
        <f>IFERROR(VLOOKUP($A$1&amp;$A40&amp;W$36,'Bảng giá chi tiết'!$C:$J,8,0),"")</f>
        <v>0?</v>
      </c>
      <c r="X40" s="1050">
        <v>24.0</v>
      </c>
      <c r="Y40" s="1052"/>
      <c r="Z40" s="1052"/>
    </row>
    <row r="41">
      <c r="A41" s="1050">
        <v>26.0</v>
      </c>
      <c r="B41" s="1053" t="str">
        <f>IFERROR(VLOOKUP($B$2&amp;$A41&amp;B$3,'Bảng giá '!$C:$H,6,0),"")</f>
        <v/>
      </c>
      <c r="C41" s="3"/>
      <c r="D41" s="1039" t="str">
        <f>IFERROR(VLOOKUP($A$1&amp;$A41&amp;D$36,'Bảng giá chi tiết'!$C:$J,8,0),"")</f>
        <v/>
      </c>
      <c r="E41" s="1039" t="str">
        <f>IFERROR(VLOOKUP($A$1&amp;$A41&amp;E$36,'Bảng giá chi tiết'!$C:$J,8,0),"")</f>
        <v/>
      </c>
      <c r="F41" s="1039" t="str">
        <f>IFERROR(VLOOKUP($A$1&amp;$A41&amp;F$36,'Bảng giá chi tiết'!$C:$J,8,0),"")</f>
        <v/>
      </c>
      <c r="G41" s="1039" t="str">
        <f>IFERROR(VLOOKUP($A$1&amp;$A41&amp;G$36,'Bảng giá chi tiết'!$C:$J,8,0),"")</f>
        <v/>
      </c>
      <c r="H41" s="1039" t="str">
        <f>IFERROR(VLOOKUP($A$1&amp;$A41&amp;H$36,'Bảng giá chi tiết'!$C:$J,8,0),"")</f>
        <v/>
      </c>
      <c r="I41" s="1039" t="str">
        <f>IFERROR(VLOOKUP($A$1&amp;$A41&amp;I$36,'Bảng giá chi tiết'!$C:$J,8,0),"")</f>
        <v/>
      </c>
      <c r="J41" s="1039" t="str">
        <f>IFERROR(VLOOKUP($A$1&amp;$A41&amp;J$36,'Bảng giá chi tiết'!$C:$J,8,0),"")</f>
        <v/>
      </c>
      <c r="K41" s="1039" t="str">
        <f>IFERROR(VLOOKUP($A$1&amp;$A41&amp;K$36,'Bảng giá chi tiết'!$C:$J,8,0),"")</f>
        <v/>
      </c>
      <c r="L41" s="1039" t="str">
        <f>IFERROR(VLOOKUP($A$1&amp;$A41&amp;L$36,'Bảng giá chi tiết'!$C:$J,8,0),"")</f>
        <v/>
      </c>
      <c r="M41" s="1039" t="str">
        <f>IFERROR(VLOOKUP($A$1&amp;$A41&amp;M$36,'Bảng giá chi tiết'!$C:$J,8,0),"")</f>
        <v/>
      </c>
      <c r="N41" s="1039" t="str">
        <f>IFERROR(VLOOKUP($A$1&amp;$A41&amp;N$36,'Bảng giá chi tiết'!$C:$J,8,0),"")</f>
        <v/>
      </c>
      <c r="O41" s="1039" t="str">
        <f>IFERROR(VLOOKUP($A$1&amp;$A41&amp;O$36,'Bảng giá chi tiết'!$C:$J,8,0),"")</f>
        <v/>
      </c>
      <c r="P41" s="1039" t="str">
        <f>IFERROR(VLOOKUP($A$1&amp;$A41&amp;P$36,'Bảng giá chi tiết'!$C:$J,8,0),"")</f>
        <v/>
      </c>
      <c r="Q41" s="1039" t="str">
        <f>IFERROR(VLOOKUP($A$1&amp;$A41&amp;Q$36,'Bảng giá chi tiết'!$C:$J,8,0),"")</f>
        <v/>
      </c>
      <c r="R41" s="1039" t="str">
        <f>IFERROR(VLOOKUP($A$1&amp;$A41&amp;R$36,'Bảng giá chi tiết'!$C:$J,8,0),"")</f>
        <v/>
      </c>
      <c r="S41" s="1039" t="str">
        <f>IFERROR(VLOOKUP($A$1&amp;$A41&amp;S$36,'Bảng giá chi tiết'!$C:$J,8,0),"")</f>
        <v/>
      </c>
      <c r="T41" s="1039" t="str">
        <f>IFERROR(VLOOKUP($A$1&amp;$A41&amp;T$36,'Bảng giá chi tiết'!$C:$J,8,0),"")</f>
        <v>6086?</v>
      </c>
      <c r="U41" s="1039" t="str">
        <f>IFERROR(VLOOKUP($A$1&amp;$A41&amp;U$36,'Bảng giá chi tiết'!$C:$J,8,0),"")</f>
        <v/>
      </c>
      <c r="V41" s="1039" t="str">
        <f>IFERROR(VLOOKUP($A$1&amp;$A41&amp;V$36,'Bảng giá chi tiết'!$C:$J,8,0),"")</f>
        <v/>
      </c>
      <c r="W41" s="1039" t="str">
        <f>IFERROR(VLOOKUP($A$1&amp;$A41&amp;W$36,'Bảng giá chi tiết'!$C:$J,8,0),"")</f>
        <v>0?</v>
      </c>
      <c r="X41" s="1050">
        <v>26.0</v>
      </c>
      <c r="Y41" s="1052"/>
      <c r="Z41" s="1052"/>
    </row>
  </sheetData>
  <mergeCells count="42">
    <mergeCell ref="B1:W1"/>
    <mergeCell ref="G2:I2"/>
    <mergeCell ref="J2:L2"/>
    <mergeCell ref="M2:N2"/>
    <mergeCell ref="O2:P2"/>
    <mergeCell ref="Q2:W2"/>
    <mergeCell ref="B30:C30"/>
    <mergeCell ref="P30:Q30"/>
    <mergeCell ref="I30:J30"/>
    <mergeCell ref="K30:L30"/>
    <mergeCell ref="B31:C31"/>
    <mergeCell ref="I31:J31"/>
    <mergeCell ref="K31:L31"/>
    <mergeCell ref="P31:Q31"/>
    <mergeCell ref="P32:Q32"/>
    <mergeCell ref="I36:J36"/>
    <mergeCell ref="I37:J37"/>
    <mergeCell ref="K37:L37"/>
    <mergeCell ref="I38:J38"/>
    <mergeCell ref="K38:L38"/>
    <mergeCell ref="I39:J39"/>
    <mergeCell ref="K39:L39"/>
    <mergeCell ref="P37:Q37"/>
    <mergeCell ref="P38:Q38"/>
    <mergeCell ref="P39:Q39"/>
    <mergeCell ref="I32:J32"/>
    <mergeCell ref="K32:L32"/>
    <mergeCell ref="I33:J33"/>
    <mergeCell ref="K33:L33"/>
    <mergeCell ref="P33:Q33"/>
    <mergeCell ref="K36:L36"/>
    <mergeCell ref="P36:Q36"/>
    <mergeCell ref="B39:C39"/>
    <mergeCell ref="B40:C40"/>
    <mergeCell ref="B41:C41"/>
    <mergeCell ref="B32:C32"/>
    <mergeCell ref="B33:C33"/>
    <mergeCell ref="B34:C34"/>
    <mergeCell ref="B35:C35"/>
    <mergeCell ref="B36:C36"/>
    <mergeCell ref="B37:C37"/>
    <mergeCell ref="B38:C38"/>
  </mergeCells>
  <conditionalFormatting sqref="B8:W12 B15:W29 B34:B35 D34:W35 B40 D40:W41">
    <cfRule type="expression" dxfId="11" priority="1">
      <formula>RIGHT(B:B,1)="?"</formula>
    </cfRule>
  </conditionalFormatting>
  <conditionalFormatting sqref="B8:W12">
    <cfRule type="expression" dxfId="4" priority="2">
      <formula>RIGHT(B:B,1)="."</formula>
    </cfRule>
  </conditionalFormatting>
  <conditionalFormatting sqref="B15:W29">
    <cfRule type="expression" dxfId="4" priority="3">
      <formula>RIGHT(B:B,1)="."</formula>
    </cfRule>
  </conditionalFormatting>
  <conditionalFormatting sqref="B34:W41">
    <cfRule type="expression" dxfId="4" priority="4">
      <formula>RIGHT(B:B,1)="."</formula>
    </cfRule>
  </conditionalFormatting>
  <conditionalFormatting sqref="J42">
    <cfRule type="colorScale" priority="5">
      <colorScale>
        <cfvo type="min"/>
        <cfvo type="max"/>
        <color rgb="FFFFFFFF"/>
        <color rgb="FF57BB8A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22"/>
    <col customWidth="1" min="2" max="2" width="10.0"/>
    <col customWidth="1" min="3" max="3" width="9.78"/>
    <col customWidth="1" min="4" max="23" width="8.89"/>
    <col customWidth="1" min="24" max="24" width="18.33"/>
  </cols>
  <sheetData>
    <row r="1" ht="42.75" customHeight="1">
      <c r="A1" s="1054" t="s">
        <v>1961</v>
      </c>
      <c r="B1" s="1055" t="s">
        <v>1962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1015"/>
    </row>
    <row r="2" ht="21.0" customHeight="1">
      <c r="A2" s="1016" t="s">
        <v>1895</v>
      </c>
      <c r="B2" s="1017" t="s">
        <v>1896</v>
      </c>
      <c r="C2" s="1018">
        <f>today()</f>
        <v>46212</v>
      </c>
      <c r="D2" s="1019"/>
      <c r="E2" s="1019"/>
      <c r="F2" s="1020"/>
      <c r="G2" s="1021" t="s">
        <v>1897</v>
      </c>
      <c r="H2" s="2"/>
      <c r="I2" s="3"/>
      <c r="J2" s="1022" t="s">
        <v>1898</v>
      </c>
      <c r="K2" s="2"/>
      <c r="L2" s="3"/>
      <c r="M2" s="1023" t="s">
        <v>121</v>
      </c>
      <c r="N2" s="3"/>
      <c r="O2" s="1024"/>
      <c r="P2" s="3"/>
      <c r="Q2" s="1025" t="s">
        <v>1899</v>
      </c>
      <c r="R2" s="2"/>
      <c r="S2" s="2"/>
      <c r="T2" s="2"/>
      <c r="U2" s="2"/>
      <c r="V2" s="2"/>
      <c r="W2" s="3"/>
      <c r="X2" s="1026"/>
      <c r="Y2" s="755"/>
      <c r="Z2" s="755"/>
    </row>
    <row r="3">
      <c r="A3" s="1027" t="s">
        <v>671</v>
      </c>
      <c r="B3" s="1056" t="s">
        <v>672</v>
      </c>
      <c r="C3" s="1057" t="s">
        <v>673</v>
      </c>
      <c r="D3" s="1056" t="s">
        <v>674</v>
      </c>
      <c r="E3" s="1058" t="s">
        <v>675</v>
      </c>
      <c r="F3" s="1059" t="s">
        <v>676</v>
      </c>
      <c r="G3" s="1056" t="s">
        <v>677</v>
      </c>
      <c r="H3" s="1056" t="s">
        <v>678</v>
      </c>
      <c r="I3" s="1056" t="s">
        <v>679</v>
      </c>
      <c r="J3" s="1057" t="s">
        <v>680</v>
      </c>
      <c r="K3" s="1057" t="s">
        <v>681</v>
      </c>
      <c r="L3" s="1056" t="s">
        <v>682</v>
      </c>
      <c r="M3" s="1056" t="s">
        <v>683</v>
      </c>
      <c r="N3" s="1056" t="s">
        <v>684</v>
      </c>
      <c r="O3" s="1056" t="s">
        <v>685</v>
      </c>
      <c r="P3" s="1059" t="s">
        <v>686</v>
      </c>
      <c r="Q3" s="1057" t="s">
        <v>687</v>
      </c>
      <c r="R3" s="1056" t="s">
        <v>688</v>
      </c>
      <c r="S3" s="1059" t="s">
        <v>689</v>
      </c>
      <c r="T3" s="1057" t="s">
        <v>690</v>
      </c>
      <c r="U3" s="1058" t="s">
        <v>1900</v>
      </c>
      <c r="V3" s="1060" t="s">
        <v>1901</v>
      </c>
      <c r="W3" s="1058" t="s">
        <v>1902</v>
      </c>
      <c r="X3" s="1061" t="s">
        <v>671</v>
      </c>
    </row>
    <row r="4">
      <c r="A4" s="1027" t="s">
        <v>1903</v>
      </c>
      <c r="B4" s="1062" t="s">
        <v>1963</v>
      </c>
      <c r="C4" s="1062">
        <v>31.0</v>
      </c>
      <c r="D4" s="1062" t="s">
        <v>1963</v>
      </c>
      <c r="E4" s="1062" t="s">
        <v>1964</v>
      </c>
      <c r="F4" s="1063">
        <v>46233.0</v>
      </c>
      <c r="G4" s="1062" t="s">
        <v>1965</v>
      </c>
      <c r="H4" s="1062" t="s">
        <v>1966</v>
      </c>
      <c r="I4" s="1062" t="s">
        <v>1967</v>
      </c>
      <c r="J4" s="1062" t="s">
        <v>1968</v>
      </c>
      <c r="K4" s="1062" t="s">
        <v>1969</v>
      </c>
      <c r="L4" s="1062" t="s">
        <v>1970</v>
      </c>
      <c r="M4" s="1062" t="s">
        <v>1968</v>
      </c>
      <c r="N4" s="1062" t="s">
        <v>1971</v>
      </c>
      <c r="O4" s="1062" t="s">
        <v>1971</v>
      </c>
      <c r="P4" s="1062" t="s">
        <v>1972</v>
      </c>
      <c r="Q4" s="1062" t="s">
        <v>1973</v>
      </c>
      <c r="R4" s="1062" t="s">
        <v>1973</v>
      </c>
      <c r="S4" s="1062" t="s">
        <v>1974</v>
      </c>
      <c r="T4" s="1062" t="s">
        <v>1975</v>
      </c>
      <c r="U4" s="1062" t="s">
        <v>1976</v>
      </c>
      <c r="V4" s="1064" t="s">
        <v>1977</v>
      </c>
      <c r="W4" s="1062" t="s">
        <v>1978</v>
      </c>
      <c r="X4" s="1061" t="s">
        <v>1903</v>
      </c>
    </row>
    <row r="5">
      <c r="A5" s="1027" t="s">
        <v>1919</v>
      </c>
      <c r="B5" s="1065"/>
      <c r="C5" s="1066"/>
      <c r="D5" s="1065"/>
      <c r="E5" s="1065"/>
      <c r="F5" s="1067"/>
      <c r="G5" s="1065"/>
      <c r="H5" s="1065"/>
      <c r="I5" s="1065"/>
      <c r="J5" s="1066"/>
      <c r="K5" s="1066"/>
      <c r="L5" s="1065"/>
      <c r="M5" s="1065"/>
      <c r="N5" s="1065"/>
      <c r="O5" s="1065"/>
      <c r="P5" s="1067"/>
      <c r="Q5" s="1066"/>
      <c r="R5" s="1065"/>
      <c r="S5" s="1067"/>
      <c r="T5" s="1067"/>
      <c r="U5" s="1067"/>
      <c r="V5" s="1067"/>
      <c r="W5" s="1067"/>
      <c r="X5" s="1061" t="s">
        <v>1919</v>
      </c>
    </row>
    <row r="6">
      <c r="A6" s="1027" t="s">
        <v>6</v>
      </c>
      <c r="B6" s="1062" t="s">
        <v>314</v>
      </c>
      <c r="C6" s="1064" t="s">
        <v>314</v>
      </c>
      <c r="D6" s="1064" t="s">
        <v>314</v>
      </c>
      <c r="E6" s="1064" t="s">
        <v>314</v>
      </c>
      <c r="F6" s="1064" t="s">
        <v>314</v>
      </c>
      <c r="G6" s="1064" t="s">
        <v>412</v>
      </c>
      <c r="H6" s="1064" t="s">
        <v>521</v>
      </c>
      <c r="I6" s="1064" t="s">
        <v>25</v>
      </c>
      <c r="J6" s="1064" t="s">
        <v>25</v>
      </c>
      <c r="K6" s="1064" t="s">
        <v>25</v>
      </c>
      <c r="L6" s="1064" t="s">
        <v>25</v>
      </c>
      <c r="M6" s="1064" t="s">
        <v>25</v>
      </c>
      <c r="N6" s="1064" t="s">
        <v>25</v>
      </c>
      <c r="O6" s="1064" t="s">
        <v>337</v>
      </c>
      <c r="P6" s="1064" t="s">
        <v>337</v>
      </c>
      <c r="Q6" s="1064" t="s">
        <v>337</v>
      </c>
      <c r="R6" s="1064" t="s">
        <v>337</v>
      </c>
      <c r="S6" s="1064" t="s">
        <v>337</v>
      </c>
      <c r="T6" s="1064" t="s">
        <v>140</v>
      </c>
      <c r="U6" s="1064" t="s">
        <v>1935</v>
      </c>
      <c r="V6" s="1064" t="s">
        <v>331</v>
      </c>
      <c r="W6" s="1064" t="s">
        <v>331</v>
      </c>
      <c r="X6" s="1061" t="s">
        <v>6</v>
      </c>
    </row>
    <row r="7">
      <c r="A7" s="1037" t="s">
        <v>1936</v>
      </c>
      <c r="B7" s="1064" t="s">
        <v>1044</v>
      </c>
      <c r="C7" s="1064" t="s">
        <v>1937</v>
      </c>
      <c r="D7" s="1064" t="s">
        <v>1044</v>
      </c>
      <c r="E7" s="1064" t="s">
        <v>1241</v>
      </c>
      <c r="F7" s="1064" t="s">
        <v>1937</v>
      </c>
      <c r="G7" s="1064" t="s">
        <v>1244</v>
      </c>
      <c r="H7" s="1064" t="s">
        <v>1241</v>
      </c>
      <c r="I7" s="1064" t="s">
        <v>1937</v>
      </c>
      <c r="J7" s="1064" t="s">
        <v>906</v>
      </c>
      <c r="K7" s="1064" t="s">
        <v>893</v>
      </c>
      <c r="L7" s="1064" t="s">
        <v>1044</v>
      </c>
      <c r="M7" s="1064" t="s">
        <v>906</v>
      </c>
      <c r="N7" s="1064" t="s">
        <v>1241</v>
      </c>
      <c r="O7" s="1064" t="s">
        <v>1241</v>
      </c>
      <c r="P7" s="1064" t="s">
        <v>1044</v>
      </c>
      <c r="Q7" s="1064" t="s">
        <v>1044</v>
      </c>
      <c r="R7" s="1064" t="s">
        <v>1044</v>
      </c>
      <c r="S7" s="1064" t="s">
        <v>1937</v>
      </c>
      <c r="T7" s="1064" t="s">
        <v>906</v>
      </c>
      <c r="U7" s="1064" t="s">
        <v>1423</v>
      </c>
      <c r="V7" s="1064" t="s">
        <v>1241</v>
      </c>
      <c r="W7" s="1064" t="s">
        <v>1937</v>
      </c>
      <c r="X7" s="1068" t="s">
        <v>1936</v>
      </c>
    </row>
    <row r="8">
      <c r="A8" s="1069" t="s">
        <v>717</v>
      </c>
      <c r="B8" s="1039" t="str">
        <f>IFERROR(VLOOKUP($A$1&amp;$A8&amp;B$3,'Bảng giá chi tiết'!$C:$J,8,0),"")</f>
        <v/>
      </c>
      <c r="C8" s="1039" t="str">
        <f>IFERROR(VLOOKUP($A$1&amp;$A8&amp;C$3,'Bảng giá chi tiết'!$C:$J,8,0),"")</f>
        <v/>
      </c>
      <c r="D8" s="1039" t="str">
        <f>IFERROR(VLOOKUP($A$1&amp;$A8&amp;D$3,'Bảng giá chi tiết'!$C:$J,8,0),"")</f>
        <v/>
      </c>
      <c r="E8" s="1039" t="str">
        <f>IFERROR(VLOOKUP($A$1&amp;$A8&amp;E$3,'Bảng giá chi tiết'!$C:$J,8,0),"")</f>
        <v/>
      </c>
      <c r="F8" s="1039" t="str">
        <f>IFERROR(VLOOKUP($A$1&amp;$A8&amp;F$3,'Bảng giá chi tiết'!$C:$J,8,0),"")</f>
        <v/>
      </c>
      <c r="G8" s="1039" t="str">
        <f>IFERROR(VLOOKUP($A$1&amp;$A8&amp;G$3,'Bảng giá chi tiết'!$C:$J,8,0),"")</f>
        <v/>
      </c>
      <c r="H8" s="1039" t="str">
        <f>IFERROR(VLOOKUP($A$1&amp;$A8&amp;H$3,'Bảng giá chi tiết'!$C:$J,8,0),"")</f>
        <v/>
      </c>
      <c r="I8" s="1039" t="str">
        <f>IFERROR(VLOOKUP($A$1&amp;$A8&amp;I$3,'Bảng giá chi tiết'!$C:$J,8,0),"")</f>
        <v/>
      </c>
      <c r="J8" s="1039" t="str">
        <f>IFERROR(VLOOKUP($A$1&amp;$A8&amp;J$3,'Bảng giá chi tiết'!$C:$J,8,0),"")</f>
        <v/>
      </c>
      <c r="K8" s="1039" t="str">
        <f>IFERROR(VLOOKUP($A$1&amp;$A8&amp;K$3,'Bảng giá chi tiết'!$C:$J,8,0),"")</f>
        <v/>
      </c>
      <c r="L8" s="1039" t="str">
        <f>IFERROR(VLOOKUP($A$1&amp;$A8&amp;L$3,'Bảng giá chi tiết'!$C:$J,8,0),"")</f>
        <v/>
      </c>
      <c r="M8" s="1039" t="str">
        <f>IFERROR(VLOOKUP($A$1&amp;$A8&amp;M$3,'Bảng giá chi tiết'!$C:$J,8,0),"")</f>
        <v/>
      </c>
      <c r="N8" s="1039" t="str">
        <f>IFERROR(VLOOKUP($A$1&amp;$A8&amp;N$3,'Bảng giá chi tiết'!$C:$J,8,0),"")</f>
        <v/>
      </c>
      <c r="O8" s="1039" t="str">
        <f>IFERROR(VLOOKUP($A$1&amp;$A8&amp;O$3,'Bảng giá chi tiết'!$C:$J,8,0),"")</f>
        <v/>
      </c>
      <c r="P8" s="1039" t="str">
        <f>IFERROR(VLOOKUP($A$1&amp;$A8&amp;P$3,'Bảng giá chi tiết'!$C:$J,8,0),"")</f>
        <v/>
      </c>
      <c r="Q8" s="1039" t="str">
        <f>IFERROR(VLOOKUP($A$1&amp;$A8&amp;Q$3,'Bảng giá chi tiết'!$C:$J,8,0),"")</f>
        <v/>
      </c>
      <c r="R8" s="1039" t="str">
        <f>IFERROR(VLOOKUP($A$1&amp;$A8&amp;R$3,'Bảng giá chi tiết'!$C:$J,8,0),"")</f>
        <v/>
      </c>
      <c r="S8" s="1039" t="str">
        <f>IFERROR(VLOOKUP($A$1&amp;$A8&amp;S$3,'Bảng giá chi tiết'!$C:$J,8,0),"")</f>
        <v/>
      </c>
      <c r="T8" s="1039" t="str">
        <f>IFERROR(VLOOKUP($A$1&amp;$A8&amp;T$3,'Bảng giá chi tiết'!$C:$J,8,0),"")</f>
        <v/>
      </c>
      <c r="U8" s="1039" t="str">
        <f>IFERROR(VLOOKUP($A$1&amp;$A8&amp;U$3,'Bảng giá chi tiết'!$C:$J,8,0),"")</f>
        <v/>
      </c>
      <c r="V8" s="1039" t="str">
        <f>IFERROR(VLOOKUP($A$1&amp;$A8&amp;V$3,'Bảng giá chi tiết'!$C:$J,8,0),"")</f>
        <v/>
      </c>
      <c r="W8" s="1039" t="str">
        <f>IFERROR(VLOOKUP($A$1&amp;$A8&amp;W$3,'Bảng giá chi tiết'!$C:$J,8,0),"")</f>
        <v/>
      </c>
      <c r="X8" s="1069" t="s">
        <v>717</v>
      </c>
    </row>
    <row r="9">
      <c r="A9" s="1038" t="s">
        <v>718</v>
      </c>
      <c r="B9" s="1039" t="str">
        <f>IFERROR(VLOOKUP($A$1&amp;$A9&amp;B$3,'Bảng giá chi tiết'!$C:$J,8,0),"")</f>
        <v>0?</v>
      </c>
      <c r="C9" s="1039" t="str">
        <f>IFERROR(VLOOKUP($A$1&amp;$A9&amp;C$3,'Bảng giá chi tiết'!$C:$J,8,0),"")</f>
        <v/>
      </c>
      <c r="D9" s="1039" t="str">
        <f>IFERROR(VLOOKUP($A$1&amp;$A9&amp;D$3,'Bảng giá chi tiết'!$C:$J,8,0),"")</f>
        <v/>
      </c>
      <c r="E9" s="1039" t="str">
        <f>IFERROR(VLOOKUP($A$1&amp;$A9&amp;E$3,'Bảng giá chi tiết'!$C:$J,8,0),"")</f>
        <v>0?</v>
      </c>
      <c r="F9" s="1039" t="str">
        <f>IFERROR(VLOOKUP($A$1&amp;$A9&amp;F$3,'Bảng giá chi tiết'!$C:$J,8,0),"")</f>
        <v/>
      </c>
      <c r="G9" s="1039" t="str">
        <f>IFERROR(VLOOKUP($A$1&amp;$A9&amp;G$3,'Bảng giá chi tiết'!$C:$J,8,0),"")</f>
        <v>0?</v>
      </c>
      <c r="H9" s="1039" t="str">
        <f>IFERROR(VLOOKUP($A$1&amp;$A9&amp;H$3,'Bảng giá chi tiết'!$C:$J,8,0),"")</f>
        <v/>
      </c>
      <c r="I9" s="1039" t="str">
        <f>IFERROR(VLOOKUP($A$1&amp;$A9&amp;I$3,'Bảng giá chi tiết'!$C:$J,8,0),"")</f>
        <v/>
      </c>
      <c r="J9" s="1039" t="str">
        <f>IFERROR(VLOOKUP($A$1&amp;$A9&amp;J$3,'Bảng giá chi tiết'!$C:$J,8,0),"")</f>
        <v>4664?</v>
      </c>
      <c r="K9" s="1039" t="str">
        <f>IFERROR(VLOOKUP($A$1&amp;$A9&amp;K$3,'Bảng giá chi tiết'!$C:$J,8,0),"")</f>
        <v/>
      </c>
      <c r="L9" s="1039" t="str">
        <f>IFERROR(VLOOKUP($A$1&amp;$A9&amp;L$3,'Bảng giá chi tiết'!$C:$J,8,0),"")</f>
        <v>0?</v>
      </c>
      <c r="M9" s="1039" t="str">
        <f>IFERROR(VLOOKUP($A$1&amp;$A9&amp;M$3,'Bảng giá chi tiết'!$C:$J,8,0),"")</f>
        <v>4634?</v>
      </c>
      <c r="N9" s="1039" t="str">
        <f>IFERROR(VLOOKUP($A$1&amp;$A9&amp;N$3,'Bảng giá chi tiết'!$C:$J,8,0),"")</f>
        <v/>
      </c>
      <c r="O9" s="1039" t="str">
        <f>IFERROR(VLOOKUP($A$1&amp;$A9&amp;O$3,'Bảng giá chi tiết'!$C:$J,8,0),"")</f>
        <v/>
      </c>
      <c r="P9" s="1039" t="str">
        <f>IFERROR(VLOOKUP($A$1&amp;$A9&amp;P$3,'Bảng giá chi tiết'!$C:$J,8,0),"")</f>
        <v>0?</v>
      </c>
      <c r="Q9" s="1039" t="str">
        <f>IFERROR(VLOOKUP($A$1&amp;$A9&amp;Q$3,'Bảng giá chi tiết'!$C:$J,8,0),"")</f>
        <v>0?</v>
      </c>
      <c r="R9" s="1039" t="str">
        <f>IFERROR(VLOOKUP($A$1&amp;$A9&amp;R$3,'Bảng giá chi tiết'!$C:$J,8,0),"")</f>
        <v>0?</v>
      </c>
      <c r="S9" s="1039" t="str">
        <f>IFERROR(VLOOKUP($A$1&amp;$A9&amp;S$3,'Bảng giá chi tiết'!$C:$J,8,0),"")</f>
        <v/>
      </c>
      <c r="T9" s="1039" t="str">
        <f>IFERROR(VLOOKUP($A$1&amp;$A9&amp;T$3,'Bảng giá chi tiết'!$C:$J,8,0),"")</f>
        <v>5189?</v>
      </c>
      <c r="U9" s="1039" t="str">
        <f>IFERROR(VLOOKUP($A$1&amp;$A9&amp;U$3,'Bảng giá chi tiết'!$C:$J,8,0),"")</f>
        <v/>
      </c>
      <c r="V9" s="1039" t="str">
        <f>IFERROR(VLOOKUP($A$1&amp;$A9&amp;V$3,'Bảng giá chi tiết'!$C:$J,8,0),"")</f>
        <v>0?</v>
      </c>
      <c r="W9" s="1039" t="str">
        <f>IFERROR(VLOOKUP($A$1&amp;$A9&amp;W$3,'Bảng giá chi tiết'!$C:$J,8,0),"")</f>
        <v/>
      </c>
      <c r="X9" s="1038" t="s">
        <v>718</v>
      </c>
    </row>
    <row r="10">
      <c r="A10" s="1038" t="s">
        <v>719</v>
      </c>
      <c r="B10" s="1039" t="str">
        <f>IFERROR(VLOOKUP($A$1&amp;$A10&amp;B$3,'Bảng giá chi tiết'!$C:$J,8,0),"")</f>
        <v/>
      </c>
      <c r="C10" s="1039" t="str">
        <f>IFERROR(VLOOKUP($A$1&amp;$A10&amp;C$3,'Bảng giá chi tiết'!$C:$J,8,0),"")</f>
        <v/>
      </c>
      <c r="D10" s="1039" t="str">
        <f>IFERROR(VLOOKUP($A$1&amp;$A10&amp;D$3,'Bảng giá chi tiết'!$C:$J,8,0),"")</f>
        <v>3449.</v>
      </c>
      <c r="E10" s="1039" t="str">
        <f>IFERROR(VLOOKUP($A$1&amp;$A10&amp;E$3,'Bảng giá chi tiết'!$C:$J,8,0),"")</f>
        <v>5053.</v>
      </c>
      <c r="F10" s="1039" t="str">
        <f>IFERROR(VLOOKUP($A$1&amp;$A10&amp;F$3,'Bảng giá chi tiết'!$C:$J,8,0),"")</f>
        <v/>
      </c>
      <c r="G10" s="1039" t="str">
        <f>IFERROR(VLOOKUP($A$1&amp;$A10&amp;G$3,'Bảng giá chi tiết'!$C:$J,8,0),"")</f>
        <v>8544?</v>
      </c>
      <c r="H10" s="1039" t="str">
        <f>IFERROR(VLOOKUP($A$1&amp;$A10&amp;H$3,'Bảng giá chi tiết'!$C:$J,8,0),"")</f>
        <v>5418.</v>
      </c>
      <c r="I10" s="1039" t="str">
        <f>IFERROR(VLOOKUP($A$1&amp;$A10&amp;I$3,'Bảng giá chi tiết'!$C:$J,8,0),"")</f>
        <v/>
      </c>
      <c r="J10" s="1039" t="str">
        <f>IFERROR(VLOOKUP($A$1&amp;$A10&amp;J$3,'Bảng giá chi tiết'!$C:$J,8,0),"")</f>
        <v>4165?</v>
      </c>
      <c r="K10" s="1039" t="str">
        <f>IFERROR(VLOOKUP($A$1&amp;$A10&amp;K$3,'Bảng giá chi tiết'!$C:$J,8,0),"")</f>
        <v/>
      </c>
      <c r="L10" s="1039" t="str">
        <f>IFERROR(VLOOKUP($A$1&amp;$A10&amp;L$3,'Bảng giá chi tiết'!$C:$J,8,0),"")</f>
        <v>3098.</v>
      </c>
      <c r="M10" s="1039" t="str">
        <f>IFERROR(VLOOKUP($A$1&amp;$A10&amp;M$3,'Bảng giá chi tiết'!$C:$J,8,0),"")</f>
        <v>4150.</v>
      </c>
      <c r="N10" s="1039" t="str">
        <f>IFERROR(VLOOKUP($A$1&amp;$A10&amp;N$3,'Bảng giá chi tiết'!$C:$J,8,0),"")</f>
        <v>4405.</v>
      </c>
      <c r="O10" s="1039" t="str">
        <f>IFERROR(VLOOKUP($A$1&amp;$A10&amp;O$3,'Bảng giá chi tiết'!$C:$J,8,0),"")</f>
        <v>0?</v>
      </c>
      <c r="P10" s="1039" t="str">
        <f>IFERROR(VLOOKUP($A$1&amp;$A10&amp;P$3,'Bảng giá chi tiết'!$C:$J,8,0),"")</f>
        <v/>
      </c>
      <c r="Q10" s="1039" t="str">
        <f>IFERROR(VLOOKUP($A$1&amp;$A10&amp;Q$3,'Bảng giá chi tiết'!$C:$J,8,0),"")</f>
        <v>3005.</v>
      </c>
      <c r="R10" s="1039" t="str">
        <f>IFERROR(VLOOKUP($A$1&amp;$A10&amp;R$3,'Bảng giá chi tiết'!$C:$J,8,0),"")</f>
        <v>2995.</v>
      </c>
      <c r="S10" s="1039" t="str">
        <f>IFERROR(VLOOKUP($A$1&amp;$A10&amp;S$3,'Bảng giá chi tiết'!$C:$J,8,0),"")</f>
        <v/>
      </c>
      <c r="T10" s="1039" t="str">
        <f>IFERROR(VLOOKUP($A$1&amp;$A10&amp;T$3,'Bảng giá chi tiết'!$C:$J,8,0),"")</f>
        <v/>
      </c>
      <c r="U10" s="1039" t="str">
        <f>IFERROR(VLOOKUP($A$1&amp;$A10&amp;U$3,'Bảng giá chi tiết'!$C:$J,8,0),"")</f>
        <v/>
      </c>
      <c r="V10" s="1039" t="str">
        <f>IFERROR(VLOOKUP($A$1&amp;$A10&amp;V$3,'Bảng giá chi tiết'!$C:$J,8,0),"")</f>
        <v>4869.</v>
      </c>
      <c r="W10" s="1039" t="str">
        <f>IFERROR(VLOOKUP($A$1&amp;$A10&amp;W$3,'Bảng giá chi tiết'!$C:$J,8,0),"")</f>
        <v/>
      </c>
      <c r="X10" s="1038" t="s">
        <v>719</v>
      </c>
    </row>
    <row r="11">
      <c r="A11" s="1040" t="s">
        <v>720</v>
      </c>
      <c r="B11" s="1039" t="str">
        <f>IFERROR(VLOOKUP($A$1&amp;$A11&amp;B$3,'Bảng giá chi tiết'!$C:$J,8,0),"")</f>
        <v>3366?</v>
      </c>
      <c r="C11" s="1039" t="str">
        <f>IFERROR(VLOOKUP($A$1&amp;$A11&amp;C$3,'Bảng giá chi tiết'!$C:$J,8,0),"")</f>
        <v/>
      </c>
      <c r="D11" s="1039" t="str">
        <f>IFERROR(VLOOKUP($A$1&amp;$A11&amp;D$3,'Bảng giá chi tiết'!$C:$J,8,0),"")</f>
        <v/>
      </c>
      <c r="E11" s="1039" t="str">
        <f>IFERROR(VLOOKUP($A$1&amp;$A11&amp;E$3,'Bảng giá chi tiết'!$C:$J,8,0),"")</f>
        <v>5155?</v>
      </c>
      <c r="F11" s="1039" t="str">
        <f>IFERROR(VLOOKUP($A$1&amp;$A11&amp;F$3,'Bảng giá chi tiết'!$C:$J,8,0),"")</f>
        <v/>
      </c>
      <c r="G11" s="1039" t="str">
        <f>IFERROR(VLOOKUP($A$1&amp;$A11&amp;G$3,'Bảng giá chi tiết'!$C:$J,8,0),"")</f>
        <v>7782?</v>
      </c>
      <c r="H11" s="1039" t="str">
        <f>IFERROR(VLOOKUP($A$1&amp;$A11&amp;H$3,'Bảng giá chi tiết'!$C:$J,8,0),"")</f>
        <v>5534?</v>
      </c>
      <c r="I11" s="1039" t="str">
        <f>IFERROR(VLOOKUP($A$1&amp;$A11&amp;I$3,'Bảng giá chi tiết'!$C:$J,8,0),"")</f>
        <v/>
      </c>
      <c r="J11" s="1039" t="str">
        <f>IFERROR(VLOOKUP($A$1&amp;$A11&amp;J$3,'Bảng giá chi tiết'!$C:$J,8,0),"")</f>
        <v>4256?</v>
      </c>
      <c r="K11" s="1039" t="str">
        <f>IFERROR(VLOOKUP($A$1&amp;$A11&amp;K$3,'Bảng giá chi tiết'!$C:$J,8,0),"")</f>
        <v/>
      </c>
      <c r="L11" s="1039" t="str">
        <f>IFERROR(VLOOKUP($A$1&amp;$A11&amp;L$3,'Bảng giá chi tiết'!$C:$J,8,0),"")</f>
        <v>3164?</v>
      </c>
      <c r="M11" s="1039" t="str">
        <f>IFERROR(VLOOKUP($A$1&amp;$A11&amp;M$3,'Bảng giá chi tiết'!$C:$J,8,0),"")</f>
        <v/>
      </c>
      <c r="N11" s="1039" t="str">
        <f>IFERROR(VLOOKUP($A$1&amp;$A11&amp;N$3,'Bảng giá chi tiết'!$C:$J,8,0),"")</f>
        <v>4507?</v>
      </c>
      <c r="O11" s="1039" t="str">
        <f>IFERROR(VLOOKUP($A$1&amp;$A11&amp;O$3,'Bảng giá chi tiết'!$C:$J,8,0),"")</f>
        <v>4583?</v>
      </c>
      <c r="P11" s="1039" t="str">
        <f>IFERROR(VLOOKUP($A$1&amp;$A11&amp;P$3,'Bảng giá chi tiết'!$C:$J,8,0),"")</f>
        <v>3220?</v>
      </c>
      <c r="Q11" s="1039" t="str">
        <f>IFERROR(VLOOKUP($A$1&amp;$A11&amp;Q$3,'Bảng giá chi tiết'!$C:$J,8,0),"")</f>
        <v>3069?</v>
      </c>
      <c r="R11" s="1039" t="str">
        <f>IFERROR(VLOOKUP($A$1&amp;$A11&amp;R$3,'Bảng giá chi tiết'!$C:$J,8,0),"")</f>
        <v>3060?</v>
      </c>
      <c r="S11" s="1039" t="str">
        <f>IFERROR(VLOOKUP($A$1&amp;$A11&amp;S$3,'Bảng giá chi tiết'!$C:$J,8,0),"")</f>
        <v/>
      </c>
      <c r="T11" s="1039" t="str">
        <f>IFERROR(VLOOKUP($A$1&amp;$A11&amp;T$3,'Bảng giá chi tiết'!$C:$J,8,0),"")</f>
        <v>4746?</v>
      </c>
      <c r="U11" s="1039" t="str">
        <f>IFERROR(VLOOKUP($A$1&amp;$A11&amp;U$3,'Bảng giá chi tiết'!$C:$J,8,0),"")</f>
        <v>9103?</v>
      </c>
      <c r="V11" s="1039" t="str">
        <f>IFERROR(VLOOKUP($A$1&amp;$A11&amp;V$3,'Bảng giá chi tiết'!$C:$J,8,0),"")</f>
        <v>4971?</v>
      </c>
      <c r="W11" s="1039" t="str">
        <f>IFERROR(VLOOKUP($A$1&amp;$A11&amp;W$3,'Bảng giá chi tiết'!$C:$J,8,0),"")</f>
        <v/>
      </c>
      <c r="X11" s="1040" t="s">
        <v>720</v>
      </c>
    </row>
    <row r="12">
      <c r="A12" s="1040" t="s">
        <v>721</v>
      </c>
      <c r="B12" s="1039" t="str">
        <f>IFERROR(VLOOKUP($A$1&amp;$A12&amp;B$3,'Bảng giá chi tiết'!$C:$J,8,0),"")</f>
        <v>0?</v>
      </c>
      <c r="C12" s="1039" t="str">
        <f>IFERROR(VLOOKUP($A$1&amp;$A12&amp;C$3,'Bảng giá chi tiết'!$C:$J,8,0),"")</f>
        <v/>
      </c>
      <c r="D12" s="1039" t="str">
        <f>IFERROR(VLOOKUP($A$1&amp;$A12&amp;D$3,'Bảng giá chi tiết'!$C:$J,8,0),"")</f>
        <v/>
      </c>
      <c r="E12" s="1039" t="str">
        <f>IFERROR(VLOOKUP($A$1&amp;$A12&amp;E$3,'Bảng giá chi tiết'!$C:$J,8,0),"")</f>
        <v>0?</v>
      </c>
      <c r="F12" s="1039" t="str">
        <f>IFERROR(VLOOKUP($A$1&amp;$A12&amp;F$3,'Bảng giá chi tiết'!$C:$J,8,0),"")</f>
        <v/>
      </c>
      <c r="G12" s="1039" t="str">
        <f>IFERROR(VLOOKUP($A$1&amp;$A12&amp;G$3,'Bảng giá chi tiết'!$C:$J,8,0),"")</f>
        <v>7967?</v>
      </c>
      <c r="H12" s="1039" t="str">
        <f>IFERROR(VLOOKUP($A$1&amp;$A12&amp;H$3,'Bảng giá chi tiết'!$C:$J,8,0),"")</f>
        <v>0?</v>
      </c>
      <c r="I12" s="1039" t="str">
        <f>IFERROR(VLOOKUP($A$1&amp;$A12&amp;I$3,'Bảng giá chi tiết'!$C:$J,8,0),"")</f>
        <v/>
      </c>
      <c r="J12" s="1039" t="str">
        <f>IFERROR(VLOOKUP($A$1&amp;$A12&amp;J$3,'Bảng giá chi tiết'!$C:$J,8,0),"")</f>
        <v>0?</v>
      </c>
      <c r="K12" s="1039" t="str">
        <f>IFERROR(VLOOKUP($A$1&amp;$A12&amp;K$3,'Bảng giá chi tiết'!$C:$J,8,0),"")</f>
        <v>0?</v>
      </c>
      <c r="L12" s="1039" t="str">
        <f>IFERROR(VLOOKUP($A$1&amp;$A12&amp;L$3,'Bảng giá chi tiết'!$C:$J,8,0),"")</f>
        <v>0?</v>
      </c>
      <c r="M12" s="1039" t="str">
        <f>IFERROR(VLOOKUP($A$1&amp;$A12&amp;M$3,'Bảng giá chi tiết'!$C:$J,8,0),"")</f>
        <v>0?</v>
      </c>
      <c r="N12" s="1039" t="str">
        <f>IFERROR(VLOOKUP($A$1&amp;$A12&amp;N$3,'Bảng giá chi tiết'!$C:$J,8,0),"")</f>
        <v>4634?</v>
      </c>
      <c r="O12" s="1039" t="str">
        <f>IFERROR(VLOOKUP($A$1&amp;$A12&amp;O$3,'Bảng giá chi tiết'!$C:$J,8,0),"")</f>
        <v>4711?</v>
      </c>
      <c r="P12" s="1039" t="str">
        <f>IFERROR(VLOOKUP($A$1&amp;$A12&amp;P$3,'Bảng giá chi tiết'!$C:$J,8,0),"")</f>
        <v>0?</v>
      </c>
      <c r="Q12" s="1039" t="str">
        <f>IFERROR(VLOOKUP($A$1&amp;$A12&amp;Q$3,'Bảng giá chi tiết'!$C:$J,8,0),"")</f>
        <v>0?</v>
      </c>
      <c r="R12" s="1039" t="str">
        <f>IFERROR(VLOOKUP($A$1&amp;$A12&amp;R$3,'Bảng giá chi tiết'!$C:$J,8,0),"")</f>
        <v>0?</v>
      </c>
      <c r="S12" s="1039" t="str">
        <f>IFERROR(VLOOKUP($A$1&amp;$A12&amp;S$3,'Bảng giá chi tiết'!$C:$J,8,0),"")</f>
        <v/>
      </c>
      <c r="T12" s="1039" t="str">
        <f>IFERROR(VLOOKUP($A$1&amp;$A12&amp;T$3,'Bảng giá chi tiết'!$C:$J,8,0),"")</f>
        <v/>
      </c>
      <c r="U12" s="1039" t="str">
        <f>IFERROR(VLOOKUP($A$1&amp;$A12&amp;U$3,'Bảng giá chi tiết'!$C:$J,8,0),"")</f>
        <v>9329?</v>
      </c>
      <c r="V12" s="1039" t="str">
        <f>IFERROR(VLOOKUP($A$1&amp;$A12&amp;V$3,'Bảng giá chi tiết'!$C:$J,8,0),"")</f>
        <v/>
      </c>
      <c r="W12" s="1039" t="str">
        <f>IFERROR(VLOOKUP($A$1&amp;$A12&amp;W$3,'Bảng giá chi tiết'!$C:$J,8,0),"")</f>
        <v/>
      </c>
      <c r="X12" s="1040" t="s">
        <v>721</v>
      </c>
    </row>
    <row r="13">
      <c r="A13" s="1038" t="s">
        <v>722</v>
      </c>
      <c r="B13" s="1039" t="str">
        <f>IFERROR(VLOOKUP($A$1&amp;$A13&amp;B$3,'Bảng giá chi tiết'!$C:$J,8,0),"")</f>
        <v/>
      </c>
      <c r="C13" s="1039" t="str">
        <f>IFERROR(VLOOKUP($A$1&amp;$A13&amp;C$3,'Bảng giá chi tiết'!$C:$J,8,0),"")</f>
        <v/>
      </c>
      <c r="D13" s="1039" t="str">
        <f>IFERROR(VLOOKUP($A$1&amp;$A13&amp;D$3,'Bảng giá chi tiết'!$C:$J,8,0),"")</f>
        <v/>
      </c>
      <c r="E13" s="1039" t="str">
        <f>IFERROR(VLOOKUP($A$1&amp;$A13&amp;E$3,'Bảng giá chi tiết'!$C:$J,8,0),"")</f>
        <v/>
      </c>
      <c r="F13" s="1039" t="str">
        <f>IFERROR(VLOOKUP($A$1&amp;$A13&amp;F$3,'Bảng giá chi tiết'!$C:$J,8,0),"")</f>
        <v/>
      </c>
      <c r="G13" s="1039" t="str">
        <f>IFERROR(VLOOKUP($A$1&amp;$A13&amp;G$3,'Bảng giá chi tiết'!$C:$J,8,0),"")</f>
        <v/>
      </c>
      <c r="H13" s="1039" t="str">
        <f>IFERROR(VLOOKUP($A$1&amp;$A13&amp;H$3,'Bảng giá chi tiết'!$C:$J,8,0),"")</f>
        <v/>
      </c>
      <c r="I13" s="1039" t="str">
        <f>IFERROR(VLOOKUP($A$1&amp;$A13&amp;I$3,'Bảng giá chi tiết'!$C:$J,8,0),"")</f>
        <v/>
      </c>
      <c r="J13" s="1039" t="str">
        <f>IFERROR(VLOOKUP($A$1&amp;$A13&amp;J$3,'Bảng giá chi tiết'!$C:$J,8,0),"")</f>
        <v/>
      </c>
      <c r="K13" s="1039" t="str">
        <f>IFERROR(VLOOKUP($A$1&amp;$A13&amp;K$3,'Bảng giá chi tiết'!$C:$J,8,0),"")</f>
        <v/>
      </c>
      <c r="L13" s="1039" t="str">
        <f>IFERROR(VLOOKUP($A$1&amp;$A13&amp;L$3,'Bảng giá chi tiết'!$C:$J,8,0),"")</f>
        <v/>
      </c>
      <c r="M13" s="1039" t="str">
        <f>IFERROR(VLOOKUP($A$1&amp;$A13&amp;M$3,'Bảng giá chi tiết'!$C:$J,8,0),"")</f>
        <v/>
      </c>
      <c r="N13" s="1039" t="str">
        <f>IFERROR(VLOOKUP($A$1&amp;$A13&amp;N$3,'Bảng giá chi tiết'!$C:$J,8,0),"")</f>
        <v/>
      </c>
      <c r="O13" s="1039" t="str">
        <f>IFERROR(VLOOKUP($A$1&amp;$A13&amp;O$3,'Bảng giá chi tiết'!$C:$J,8,0),"")</f>
        <v/>
      </c>
      <c r="P13" s="1039" t="str">
        <f>IFERROR(VLOOKUP($A$1&amp;$A13&amp;P$3,'Bảng giá chi tiết'!$C:$J,8,0),"")</f>
        <v/>
      </c>
      <c r="Q13" s="1039" t="str">
        <f>IFERROR(VLOOKUP($A$1&amp;$A13&amp;Q$3,'Bảng giá chi tiết'!$C:$J,8,0),"")</f>
        <v/>
      </c>
      <c r="R13" s="1039" t="str">
        <f>IFERROR(VLOOKUP($A$1&amp;$A13&amp;R$3,'Bảng giá chi tiết'!$C:$J,8,0),"")</f>
        <v/>
      </c>
      <c r="S13" s="1039" t="str">
        <f>IFERROR(VLOOKUP($A$1&amp;$A13&amp;S$3,'Bảng giá chi tiết'!$C:$J,8,0),"")</f>
        <v/>
      </c>
      <c r="T13" s="1039" t="str">
        <f>IFERROR(VLOOKUP($A$1&amp;$A13&amp;T$3,'Bảng giá chi tiết'!$C:$J,8,0),"")</f>
        <v/>
      </c>
      <c r="U13" s="1039" t="str">
        <f>IFERROR(VLOOKUP($A$1&amp;$A13&amp;U$3,'Bảng giá chi tiết'!$C:$J,8,0),"")</f>
        <v/>
      </c>
      <c r="V13" s="1039" t="str">
        <f>IFERROR(VLOOKUP($A$1&amp;$A13&amp;V$3,'Bảng giá chi tiết'!$C:$J,8,0),"")</f>
        <v/>
      </c>
      <c r="W13" s="1039" t="str">
        <f>IFERROR(VLOOKUP($A$1&amp;$A13&amp;W$3,'Bảng giá chi tiết'!$C:$J,8,0),"")</f>
        <v/>
      </c>
      <c r="X13" s="1038" t="s">
        <v>722</v>
      </c>
    </row>
    <row r="14">
      <c r="A14" s="1040" t="s">
        <v>723</v>
      </c>
      <c r="B14" s="1039" t="str">
        <f>IFERROR(VLOOKUP($A$1&amp;$A14&amp;B$3,'Bảng giá chi tiết'!$C:$J,8,0),"")</f>
        <v/>
      </c>
      <c r="C14" s="1039" t="str">
        <f>IFERROR(VLOOKUP($A$1&amp;$A14&amp;C$3,'Bảng giá chi tiết'!$C:$J,8,0),"")</f>
        <v/>
      </c>
      <c r="D14" s="1039" t="str">
        <f>IFERROR(VLOOKUP($A$1&amp;$A14&amp;D$3,'Bảng giá chi tiết'!$C:$J,8,0),"")</f>
        <v/>
      </c>
      <c r="E14" s="1039" t="str">
        <f>IFERROR(VLOOKUP($A$1&amp;$A14&amp;E$3,'Bảng giá chi tiết'!$C:$J,8,0),"")</f>
        <v/>
      </c>
      <c r="F14" s="1039" t="str">
        <f>IFERROR(VLOOKUP($A$1&amp;$A14&amp;F$3,'Bảng giá chi tiết'!$C:$J,8,0),"")</f>
        <v/>
      </c>
      <c r="G14" s="1039" t="str">
        <f>IFERROR(VLOOKUP($A$1&amp;$A14&amp;G$3,'Bảng giá chi tiết'!$C:$J,8,0),"")</f>
        <v/>
      </c>
      <c r="H14" s="1039" t="str">
        <f>IFERROR(VLOOKUP($A$1&amp;$A14&amp;H$3,'Bảng giá chi tiết'!$C:$J,8,0),"")</f>
        <v/>
      </c>
      <c r="I14" s="1039" t="str">
        <f>IFERROR(VLOOKUP($A$1&amp;$A14&amp;I$3,'Bảng giá chi tiết'!$C:$J,8,0),"")</f>
        <v/>
      </c>
      <c r="J14" s="1039" t="str">
        <f>IFERROR(VLOOKUP($A$1&amp;$A14&amp;J$3,'Bảng giá chi tiết'!$C:$J,8,0),"")</f>
        <v>4430?</v>
      </c>
      <c r="K14" s="1039" t="str">
        <f>IFERROR(VLOOKUP($A$1&amp;$A14&amp;K$3,'Bảng giá chi tiết'!$C:$J,8,0),"")</f>
        <v>0?</v>
      </c>
      <c r="L14" s="1039" t="str">
        <f>IFERROR(VLOOKUP($A$1&amp;$A14&amp;L$3,'Bảng giá chi tiết'!$C:$J,8,0),"")</f>
        <v>3280?</v>
      </c>
      <c r="M14" s="1039" t="str">
        <f>IFERROR(VLOOKUP($A$1&amp;$A14&amp;M$3,'Bảng giá chi tiết'!$C:$J,8,0),"")</f>
        <v>0?</v>
      </c>
      <c r="N14" s="1039" t="str">
        <f>IFERROR(VLOOKUP($A$1&amp;$A14&amp;N$3,'Bảng giá chi tiết'!$C:$J,8,0),"")</f>
        <v>4686?</v>
      </c>
      <c r="O14" s="1039" t="str">
        <f>IFERROR(VLOOKUP($A$1&amp;$A14&amp;O$3,'Bảng giá chi tiết'!$C:$J,8,0),"")</f>
        <v/>
      </c>
      <c r="P14" s="1039" t="str">
        <f>IFERROR(VLOOKUP($A$1&amp;$A14&amp;P$3,'Bảng giá chi tiết'!$C:$J,8,0),"")</f>
        <v>3346?</v>
      </c>
      <c r="Q14" s="1039" t="str">
        <f>IFERROR(VLOOKUP($A$1&amp;$A14&amp;Q$3,'Bảng giá chi tiết'!$C:$J,8,0),"")</f>
        <v>3182?</v>
      </c>
      <c r="R14" s="1039" t="str">
        <f>IFERROR(VLOOKUP($A$1&amp;$A14&amp;R$3,'Bảng giá chi tiết'!$C:$J,8,0),"")</f>
        <v/>
      </c>
      <c r="S14" s="1039" t="str">
        <f>IFERROR(VLOOKUP($A$1&amp;$A14&amp;S$3,'Bảng giá chi tiết'!$C:$J,8,0),"")</f>
        <v/>
      </c>
      <c r="T14" s="1039" t="str">
        <f>IFERROR(VLOOKUP($A$1&amp;$A14&amp;T$3,'Bảng giá chi tiết'!$C:$J,8,0),"")</f>
        <v/>
      </c>
      <c r="U14" s="1039" t="str">
        <f>IFERROR(VLOOKUP($A$1&amp;$A14&amp;U$3,'Bảng giá chi tiết'!$C:$J,8,0),"")</f>
        <v/>
      </c>
      <c r="V14" s="1039" t="str">
        <f>IFERROR(VLOOKUP($A$1&amp;$A14&amp;V$3,'Bảng giá chi tiết'!$C:$J,8,0),"")</f>
        <v>0?</v>
      </c>
      <c r="W14" s="1039" t="str">
        <f>IFERROR(VLOOKUP($A$1&amp;$A14&amp;W$3,'Bảng giá chi tiết'!$C:$J,8,0),"")</f>
        <v/>
      </c>
      <c r="X14" s="1040" t="s">
        <v>723</v>
      </c>
    </row>
    <row r="15">
      <c r="A15" s="1040" t="s">
        <v>724</v>
      </c>
      <c r="B15" s="1039" t="str">
        <f>IFERROR(VLOOKUP($A$1&amp;$A15&amp;B$3,'Bảng giá chi tiết'!$C:$J,8,0),"")</f>
        <v>3499?</v>
      </c>
      <c r="C15" s="1039" t="str">
        <f>IFERROR(VLOOKUP($A$1&amp;$A15&amp;C$3,'Bảng giá chi tiết'!$C:$J,8,0),"")</f>
        <v/>
      </c>
      <c r="D15" s="1039" t="str">
        <f>IFERROR(VLOOKUP($A$1&amp;$A15&amp;D$3,'Bảng giá chi tiết'!$C:$J,8,0),"")</f>
        <v/>
      </c>
      <c r="E15" s="1039" t="str">
        <f>IFERROR(VLOOKUP($A$1&amp;$A15&amp;E$3,'Bảng giá chi tiết'!$C:$J,8,0),"")</f>
        <v>5357?</v>
      </c>
      <c r="F15" s="1039" t="str">
        <f>IFERROR(VLOOKUP($A$1&amp;$A15&amp;F$3,'Bảng giá chi tiết'!$C:$J,8,0),"")</f>
        <v/>
      </c>
      <c r="G15" s="1039" t="str">
        <f>IFERROR(VLOOKUP($A$1&amp;$A15&amp;G$3,'Bảng giá chi tiết'!$C:$J,8,0),"")</f>
        <v>8078?</v>
      </c>
      <c r="H15" s="1039" t="str">
        <f>IFERROR(VLOOKUP($A$1&amp;$A15&amp;H$3,'Bảng giá chi tiết'!$C:$J,8,0),"")</f>
        <v/>
      </c>
      <c r="I15" s="1039" t="str">
        <f>IFERROR(VLOOKUP($A$1&amp;$A15&amp;I$3,'Bảng giá chi tiết'!$C:$J,8,0),"")</f>
        <v>2241?</v>
      </c>
      <c r="J15" s="1039" t="str">
        <f>IFERROR(VLOOKUP($A$1&amp;$A15&amp;J$3,'Bảng giá chi tiết'!$C:$J,8,0),"")</f>
        <v>4439?</v>
      </c>
      <c r="K15" s="1039" t="str">
        <f>IFERROR(VLOOKUP($A$1&amp;$A15&amp;K$3,'Bảng giá chi tiết'!$C:$J,8,0),"")</f>
        <v>2963?</v>
      </c>
      <c r="L15" s="1039" t="str">
        <f>IFERROR(VLOOKUP($A$1&amp;$A15&amp;L$3,'Bảng giá chi tiết'!$C:$J,8,0),"")</f>
        <v>3296?</v>
      </c>
      <c r="M15" s="1039" t="str">
        <f>IFERROR(VLOOKUP($A$1&amp;$A15&amp;M$3,'Bảng giá chi tiết'!$C:$J,8,0),"")</f>
        <v>4412?</v>
      </c>
      <c r="N15" s="1039" t="str">
        <f>IFERROR(VLOOKUP($A$1&amp;$A15&amp;N$3,'Bảng giá chi tiết'!$C:$J,8,0),"")</f>
        <v>4711?</v>
      </c>
      <c r="O15" s="1039" t="str">
        <f>IFERROR(VLOOKUP($A$1&amp;$A15&amp;O$3,'Bảng giá chi tiết'!$C:$J,8,0),"")</f>
        <v>4788?</v>
      </c>
      <c r="P15" s="1039" t="str">
        <f>IFERROR(VLOOKUP($A$1&amp;$A15&amp;P$3,'Bảng giá chi tiết'!$C:$J,8,0),"")</f>
        <v>3352?</v>
      </c>
      <c r="Q15" s="1039" t="str">
        <f>IFERROR(VLOOKUP($A$1&amp;$A15&amp;Q$3,'Bảng giá chi tiết'!$C:$J,8,0),"")</f>
        <v>3198?</v>
      </c>
      <c r="R15" s="1039" t="str">
        <f>IFERROR(VLOOKUP($A$1&amp;$A15&amp;R$3,'Bảng giá chi tiết'!$C:$J,8,0),"")</f>
        <v/>
      </c>
      <c r="S15" s="1039" t="str">
        <f>IFERROR(VLOOKUP($A$1&amp;$A15&amp;S$3,'Bảng giá chi tiết'!$C:$J,8,0),"")</f>
        <v>2281?</v>
      </c>
      <c r="T15" s="1039" t="str">
        <f>IFERROR(VLOOKUP($A$1&amp;$A15&amp;T$3,'Bảng giá chi tiết'!$C:$J,8,0),"")</f>
        <v/>
      </c>
      <c r="U15" s="1039" t="str">
        <f>IFERROR(VLOOKUP($A$1&amp;$A15&amp;U$3,'Bảng giá chi tiết'!$C:$J,8,0),"")</f>
        <v>9465?</v>
      </c>
      <c r="V15" s="1039" t="str">
        <f>IFERROR(VLOOKUP($A$1&amp;$A15&amp;V$3,'Bảng giá chi tiết'!$C:$J,8,0),"")</f>
        <v>5173?</v>
      </c>
      <c r="W15" s="1039" t="str">
        <f>IFERROR(VLOOKUP($A$1&amp;$A15&amp;W$3,'Bảng giá chi tiết'!$C:$J,8,0),"")</f>
        <v/>
      </c>
      <c r="X15" s="1040" t="s">
        <v>724</v>
      </c>
    </row>
    <row r="16">
      <c r="A16" s="1040">
        <v>10.0</v>
      </c>
      <c r="B16" s="1039" t="str">
        <f>IFERROR(VLOOKUP($A$1&amp;$A16&amp;B$3,'Bảng giá chi tiết'!$C:$J,8,0),"")</f>
        <v/>
      </c>
      <c r="C16" s="1039" t="str">
        <f>IFERROR(VLOOKUP($A$1&amp;$A16&amp;C$3,'Bảng giá chi tiết'!$C:$J,8,0),"")</f>
        <v/>
      </c>
      <c r="D16" s="1039" t="str">
        <f>IFERROR(VLOOKUP($A$1&amp;$A16&amp;D$3,'Bảng giá chi tiết'!$C:$J,8,0),"")</f>
        <v/>
      </c>
      <c r="E16" s="1039" t="str">
        <f>IFERROR(VLOOKUP($A$1&amp;$A16&amp;E$3,'Bảng giá chi tiết'!$C:$J,8,0),"")</f>
        <v/>
      </c>
      <c r="F16" s="1039" t="str">
        <f>IFERROR(VLOOKUP($A$1&amp;$A16&amp;F$3,'Bảng giá chi tiết'!$C:$J,8,0),"")</f>
        <v/>
      </c>
      <c r="G16" s="1039" t="str">
        <f>IFERROR(VLOOKUP($A$1&amp;$A16&amp;G$3,'Bảng giá chi tiết'!$C:$J,8,0),"")</f>
        <v>0?</v>
      </c>
      <c r="H16" s="1039" t="str">
        <f>IFERROR(VLOOKUP($A$1&amp;$A16&amp;H$3,'Bảng giá chi tiết'!$C:$J,8,0),"")</f>
        <v/>
      </c>
      <c r="I16" s="1039" t="str">
        <f>IFERROR(VLOOKUP($A$1&amp;$A16&amp;I$3,'Bảng giá chi tiết'!$C:$J,8,0),"")</f>
        <v/>
      </c>
      <c r="J16" s="1039" t="str">
        <f>IFERROR(VLOOKUP($A$1&amp;$A16&amp;J$3,'Bảng giá chi tiết'!$C:$J,8,0),"")</f>
        <v>0?</v>
      </c>
      <c r="K16" s="1039" t="str">
        <f>IFERROR(VLOOKUP($A$1&amp;$A16&amp;K$3,'Bảng giá chi tiết'!$C:$J,8,0),"")</f>
        <v>0?</v>
      </c>
      <c r="L16" s="1039" t="str">
        <f>IFERROR(VLOOKUP($A$1&amp;$A16&amp;L$3,'Bảng giá chi tiết'!$C:$J,8,0),"")</f>
        <v>0?</v>
      </c>
      <c r="M16" s="1039" t="str">
        <f>IFERROR(VLOOKUP($A$1&amp;$A16&amp;M$3,'Bảng giá chi tiết'!$C:$J,8,0),"")</f>
        <v/>
      </c>
      <c r="N16" s="1039" t="str">
        <f>IFERROR(VLOOKUP($A$1&amp;$A16&amp;N$3,'Bảng giá chi tiết'!$C:$J,8,0),"")</f>
        <v/>
      </c>
      <c r="O16" s="1039" t="str">
        <f>IFERROR(VLOOKUP($A$1&amp;$A16&amp;O$3,'Bảng giá chi tiết'!$C:$J,8,0),"")</f>
        <v/>
      </c>
      <c r="P16" s="1039" t="str">
        <f>IFERROR(VLOOKUP($A$1&amp;$A16&amp;P$3,'Bảng giá chi tiết'!$C:$J,8,0),"")</f>
        <v/>
      </c>
      <c r="Q16" s="1039" t="str">
        <f>IFERROR(VLOOKUP($A$1&amp;$A16&amp;Q$3,'Bảng giá chi tiết'!$C:$J,8,0),"")</f>
        <v>0?</v>
      </c>
      <c r="R16" s="1039" t="str">
        <f>IFERROR(VLOOKUP($A$1&amp;$A16&amp;R$3,'Bảng giá chi tiết'!$C:$J,8,0),"")</f>
        <v>0?</v>
      </c>
      <c r="S16" s="1039" t="str">
        <f>IFERROR(VLOOKUP($A$1&amp;$A16&amp;S$3,'Bảng giá chi tiết'!$C:$J,8,0),"")</f>
        <v/>
      </c>
      <c r="T16" s="1039" t="str">
        <f>IFERROR(VLOOKUP($A$1&amp;$A16&amp;T$3,'Bảng giá chi tiết'!$C:$J,8,0),"")</f>
        <v/>
      </c>
      <c r="U16" s="1039" t="str">
        <f>IFERROR(VLOOKUP($A$1&amp;$A16&amp;U$3,'Bảng giá chi tiết'!$C:$J,8,0),"")</f>
        <v/>
      </c>
      <c r="V16" s="1039" t="str">
        <f>IFERROR(VLOOKUP($A$1&amp;$A16&amp;V$3,'Bảng giá chi tiết'!$C:$J,8,0),"")</f>
        <v/>
      </c>
      <c r="W16" s="1039" t="str">
        <f>IFERROR(VLOOKUP($A$1&amp;$A16&amp;W$3,'Bảng giá chi tiết'!$C:$J,8,0),"")</f>
        <v/>
      </c>
      <c r="X16" s="1040">
        <v>10.0</v>
      </c>
    </row>
    <row r="17">
      <c r="A17" s="1040">
        <v>11.0</v>
      </c>
      <c r="B17" s="1039" t="str">
        <f>IFERROR(VLOOKUP($A$1&amp;$A17&amp;B$3,'Bảng giá chi tiết'!$C:$J,8,0),"")</f>
        <v>3569.</v>
      </c>
      <c r="C17" s="1039" t="str">
        <f>IFERROR(VLOOKUP($A$1&amp;$A17&amp;C$3,'Bảng giá chi tiết'!$C:$J,8,0),"")</f>
        <v/>
      </c>
      <c r="D17" s="1039" t="str">
        <f>IFERROR(VLOOKUP($A$1&amp;$A17&amp;D$3,'Bảng giá chi tiết'!$C:$J,8,0),"")</f>
        <v/>
      </c>
      <c r="E17" s="1039" t="str">
        <f>IFERROR(VLOOKUP($A$1&amp;$A17&amp;E$3,'Bảng giá chi tiết'!$C:$J,8,0),"")</f>
        <v/>
      </c>
      <c r="F17" s="1039" t="str">
        <f>IFERROR(VLOOKUP($A$1&amp;$A17&amp;F$3,'Bảng giá chi tiết'!$C:$J,8,0),"")</f>
        <v/>
      </c>
      <c r="G17" s="1039" t="str">
        <f>IFERROR(VLOOKUP($A$1&amp;$A17&amp;G$3,'Bảng giá chi tiết'!$C:$J,8,0),"")</f>
        <v>8234.</v>
      </c>
      <c r="H17" s="1039" t="str">
        <f>IFERROR(VLOOKUP($A$1&amp;$A17&amp;H$3,'Bảng giá chi tiết'!$C:$J,8,0),"")</f>
        <v>5861?</v>
      </c>
      <c r="I17" s="1039" t="str">
        <f>IFERROR(VLOOKUP($A$1&amp;$A17&amp;I$3,'Bảng giá chi tiết'!$C:$J,8,0),"")</f>
        <v/>
      </c>
      <c r="J17" s="1039" t="str">
        <f>IFERROR(VLOOKUP($A$1&amp;$A17&amp;J$3,'Bảng giá chi tiết'!$C:$J,8,0),"")</f>
        <v>4512.</v>
      </c>
      <c r="K17" s="1039" t="str">
        <f>IFERROR(VLOOKUP($A$1&amp;$A17&amp;K$3,'Bảng giá chi tiết'!$C:$J,8,0),"")</f>
        <v>3010.</v>
      </c>
      <c r="L17" s="1039" t="str">
        <f>IFERROR(VLOOKUP($A$1&amp;$A17&amp;L$3,'Bảng giá chi tiết'!$C:$J,8,0),"")</f>
        <v>0?</v>
      </c>
      <c r="M17" s="1039" t="str">
        <f>IFERROR(VLOOKUP($A$1&amp;$A17&amp;M$3,'Bảng giá chi tiết'!$C:$J,8,0),"")</f>
        <v/>
      </c>
      <c r="N17" s="1039" t="str">
        <f>IFERROR(VLOOKUP($A$1&amp;$A17&amp;N$3,'Bảng giá chi tiết'!$C:$J,8,0),"")</f>
        <v>4793?</v>
      </c>
      <c r="O17" s="1039" t="str">
        <f>IFERROR(VLOOKUP($A$1&amp;$A17&amp;O$3,'Bảng giá chi tiết'!$C:$J,8,0),"")</f>
        <v>4869.</v>
      </c>
      <c r="P17" s="1039" t="str">
        <f>IFERROR(VLOOKUP($A$1&amp;$A17&amp;P$3,'Bảng giá chi tiết'!$C:$J,8,0),"")</f>
        <v>3405.</v>
      </c>
      <c r="Q17" s="1039" t="str">
        <f>IFERROR(VLOOKUP($A$1&amp;$A17&amp;Q$3,'Bảng giá chi tiết'!$C:$J,8,0),"")</f>
        <v/>
      </c>
      <c r="R17" s="1039" t="str">
        <f>IFERROR(VLOOKUP($A$1&amp;$A17&amp;R$3,'Bảng giá chi tiết'!$C:$J,8,0),"")</f>
        <v>3240.</v>
      </c>
      <c r="S17" s="1039" t="str">
        <f>IFERROR(VLOOKUP($A$1&amp;$A17&amp;S$3,'Bảng giá chi tiết'!$C:$J,8,0),"")</f>
        <v/>
      </c>
      <c r="T17" s="1039" t="str">
        <f>IFERROR(VLOOKUP($A$1&amp;$A17&amp;T$3,'Bảng giá chi tiết'!$C:$J,8,0),"")</f>
        <v/>
      </c>
      <c r="U17" s="1039" t="str">
        <f>IFERROR(VLOOKUP($A$1&amp;$A17&amp;U$3,'Bảng giá chi tiết'!$C:$J,8,0),"")</f>
        <v>9610.</v>
      </c>
      <c r="V17" s="1039" t="str">
        <f>IFERROR(VLOOKUP($A$1&amp;$A17&amp;V$3,'Bảng giá chi tiết'!$C:$J,8,0),"")</f>
        <v>5254.</v>
      </c>
      <c r="W17" s="1039" t="str">
        <f>IFERROR(VLOOKUP($A$1&amp;$A17&amp;W$3,'Bảng giá chi tiết'!$C:$J,8,0),"")</f>
        <v>2456.</v>
      </c>
      <c r="X17" s="1040">
        <v>11.0</v>
      </c>
    </row>
    <row r="18">
      <c r="A18" s="1040">
        <v>12.0</v>
      </c>
      <c r="B18" s="1039" t="str">
        <f>IFERROR(VLOOKUP($A$1&amp;$A18&amp;B$3,'Bảng giá chi tiết'!$C:$J,8,0),"")</f>
        <v/>
      </c>
      <c r="C18" s="1039" t="str">
        <f>IFERROR(VLOOKUP($A$1&amp;$A18&amp;C$3,'Bảng giá chi tiết'!$C:$J,8,0),"")</f>
        <v/>
      </c>
      <c r="D18" s="1039" t="str">
        <f>IFERROR(VLOOKUP($A$1&amp;$A18&amp;D$3,'Bảng giá chi tiết'!$C:$J,8,0),"")</f>
        <v/>
      </c>
      <c r="E18" s="1039" t="str">
        <f>IFERROR(VLOOKUP($A$1&amp;$A18&amp;E$3,'Bảng giá chi tiết'!$C:$J,8,0),"")</f>
        <v>5494?</v>
      </c>
      <c r="F18" s="1039" t="str">
        <f>IFERROR(VLOOKUP($A$1&amp;$A18&amp;F$3,'Bảng giá chi tiết'!$C:$J,8,0),"")</f>
        <v/>
      </c>
      <c r="G18" s="1039" t="str">
        <f>IFERROR(VLOOKUP($A$1&amp;$A18&amp;G$3,'Bảng giá chi tiết'!$C:$J,8,0),"")</f>
        <v>8278?</v>
      </c>
      <c r="H18" s="1039" t="str">
        <f>IFERROR(VLOOKUP($A$1&amp;$A18&amp;H$3,'Bảng giá chi tiết'!$C:$J,8,0),"")</f>
        <v/>
      </c>
      <c r="I18" s="1039" t="str">
        <f>IFERROR(VLOOKUP($A$1&amp;$A18&amp;I$3,'Bảng giá chi tiết'!$C:$J,8,0),"")</f>
        <v>2289?</v>
      </c>
      <c r="J18" s="1039" t="str">
        <f>IFERROR(VLOOKUP($A$1&amp;$A18&amp;J$3,'Bảng giá chi tiết'!$C:$J,8,0),"")</f>
        <v>4540?</v>
      </c>
      <c r="K18" s="1039" t="str">
        <f>IFERROR(VLOOKUP($A$1&amp;$A18&amp;K$3,'Bảng giá chi tiết'!$C:$J,8,0),"")</f>
        <v>3028?</v>
      </c>
      <c r="L18" s="1039" t="str">
        <f>IFERROR(VLOOKUP($A$1&amp;$A18&amp;L$3,'Bảng giá chi tiết'!$C:$J,8,0),"")</f>
        <v>3369?</v>
      </c>
      <c r="M18" s="1039" t="str">
        <f>IFERROR(VLOOKUP($A$1&amp;$A18&amp;M$3,'Bảng giá chi tiết'!$C:$J,8,0),"")</f>
        <v>4512?</v>
      </c>
      <c r="N18" s="1039" t="str">
        <f>IFERROR(VLOOKUP($A$1&amp;$A18&amp;N$3,'Bảng giá chi tiết'!$C:$J,8,0),"")</f>
        <v>4823?</v>
      </c>
      <c r="O18" s="1039" t="str">
        <f>IFERROR(VLOOKUP($A$1&amp;$A18&amp;O$3,'Bảng giá chi tiết'!$C:$J,8,0),"")</f>
        <v>4900?</v>
      </c>
      <c r="P18" s="1039" t="str">
        <f>IFERROR(VLOOKUP($A$1&amp;$A18&amp;P$3,'Bảng giá chi tiết'!$C:$J,8,0),"")</f>
        <v>3425?</v>
      </c>
      <c r="Q18" s="1039" t="str">
        <f>IFERROR(VLOOKUP($A$1&amp;$A18&amp;Q$3,'Bảng giá chi tiết'!$C:$J,8,0),"")</f>
        <v>3269?</v>
      </c>
      <c r="R18" s="1039" t="str">
        <f>IFERROR(VLOOKUP($A$1&amp;$A18&amp;R$3,'Bảng giá chi tiết'!$C:$J,8,0),"")</f>
        <v>3259?</v>
      </c>
      <c r="S18" s="1039" t="str">
        <f>IFERROR(VLOOKUP($A$1&amp;$A18&amp;S$3,'Bảng giá chi tiết'!$C:$J,8,0),"")</f>
        <v/>
      </c>
      <c r="T18" s="1039" t="str">
        <f>IFERROR(VLOOKUP($A$1&amp;$A18&amp;T$3,'Bảng giá chi tiết'!$C:$J,8,0),"")</f>
        <v/>
      </c>
      <c r="U18" s="1039" t="str">
        <f>IFERROR(VLOOKUP($A$1&amp;$A18&amp;U$3,'Bảng giá chi tiết'!$C:$J,8,0),"")</f>
        <v>9665?</v>
      </c>
      <c r="V18" s="1039" t="str">
        <f>IFERROR(VLOOKUP($A$1&amp;$A18&amp;V$3,'Bảng giá chi tiết'!$C:$J,8,0),"")</f>
        <v/>
      </c>
      <c r="W18" s="1039" t="str">
        <f>IFERROR(VLOOKUP($A$1&amp;$A18&amp;W$3,'Bảng giá chi tiết'!$C:$J,8,0),"")</f>
        <v/>
      </c>
      <c r="X18" s="1040">
        <v>12.0</v>
      </c>
    </row>
    <row r="19">
      <c r="A19" s="1040">
        <v>13.0</v>
      </c>
      <c r="B19" s="1039" t="str">
        <f>IFERROR(VLOOKUP($A$1&amp;$A19&amp;B$3,'Bảng giá chi tiết'!$C:$J,8,0),"")</f>
        <v>3909?</v>
      </c>
      <c r="C19" s="1039" t="str">
        <f>IFERROR(VLOOKUP($A$1&amp;$A19&amp;C$3,'Bảng giá chi tiết'!$C:$J,8,0),"")</f>
        <v/>
      </c>
      <c r="D19" s="1039" t="str">
        <f>IFERROR(VLOOKUP($A$1&amp;$A19&amp;D$3,'Bảng giá chi tiết'!$C:$J,8,0),"")</f>
        <v/>
      </c>
      <c r="E19" s="1039" t="str">
        <f>IFERROR(VLOOKUP($A$1&amp;$A19&amp;E$3,'Bảng giá chi tiết'!$C:$J,8,0),"")</f>
        <v/>
      </c>
      <c r="F19" s="1039" t="str">
        <f>IFERROR(VLOOKUP($A$1&amp;$A19&amp;F$3,'Bảng giá chi tiết'!$C:$J,8,0),"")</f>
        <v/>
      </c>
      <c r="G19" s="1039" t="str">
        <f>IFERROR(VLOOKUP($A$1&amp;$A19&amp;G$3,'Bảng giá chi tiết'!$C:$J,8,0),"")</f>
        <v>9024?</v>
      </c>
      <c r="H19" s="1039" t="str">
        <f>IFERROR(VLOOKUP($A$1&amp;$A19&amp;H$3,'Bảng giá chi tiết'!$C:$J,8,0),"")</f>
        <v/>
      </c>
      <c r="I19" s="1039" t="str">
        <f>IFERROR(VLOOKUP($A$1&amp;$A19&amp;I$3,'Bảng giá chi tiết'!$C:$J,8,0),"")</f>
        <v>2491?</v>
      </c>
      <c r="J19" s="1039" t="str">
        <f>IFERROR(VLOOKUP($A$1&amp;$A19&amp;J$3,'Bảng giá chi tiết'!$C:$J,8,0),"")</f>
        <v/>
      </c>
      <c r="K19" s="1039" t="str">
        <f>IFERROR(VLOOKUP($A$1&amp;$A19&amp;K$3,'Bảng giá chi tiết'!$C:$J,8,0),"")</f>
        <v>3292?</v>
      </c>
      <c r="L19" s="1039" t="str">
        <f>IFERROR(VLOOKUP($A$1&amp;$A19&amp;L$3,'Bảng giá chi tiết'!$C:$J,8,0),"")</f>
        <v/>
      </c>
      <c r="M19" s="1039" t="str">
        <f>IFERROR(VLOOKUP($A$1&amp;$A19&amp;M$3,'Bảng giá chi tiết'!$C:$J,8,0),"")</f>
        <v/>
      </c>
      <c r="N19" s="1039" t="str">
        <f>IFERROR(VLOOKUP($A$1&amp;$A19&amp;N$3,'Bảng giá chi tiết'!$C:$J,8,0),"")</f>
        <v/>
      </c>
      <c r="O19" s="1039" t="str">
        <f>IFERROR(VLOOKUP($A$1&amp;$A19&amp;O$3,'Bảng giá chi tiết'!$C:$J,8,0),"")</f>
        <v/>
      </c>
      <c r="P19" s="1039" t="str">
        <f>IFERROR(VLOOKUP($A$1&amp;$A19&amp;P$3,'Bảng giá chi tiết'!$C:$J,8,0),"")</f>
        <v>3726?</v>
      </c>
      <c r="Q19" s="1039" t="str">
        <f>IFERROR(VLOOKUP($A$1&amp;$A19&amp;Q$3,'Bảng giá chi tiết'!$C:$J,8,0),"")</f>
        <v>3554?</v>
      </c>
      <c r="R19" s="1039" t="str">
        <f>IFERROR(VLOOKUP($A$1&amp;$A19&amp;R$3,'Bảng giá chi tiết'!$C:$J,8,0),"")</f>
        <v>3543?</v>
      </c>
      <c r="S19" s="1039" t="str">
        <f>IFERROR(VLOOKUP($A$1&amp;$A19&amp;S$3,'Bảng giá chi tiết'!$C:$J,8,0),"")</f>
        <v/>
      </c>
      <c r="T19" s="1039" t="str">
        <f>IFERROR(VLOOKUP($A$1&amp;$A19&amp;T$3,'Bảng giá chi tiết'!$C:$J,8,0),"")</f>
        <v/>
      </c>
      <c r="U19" s="1039" t="str">
        <f>IFERROR(VLOOKUP($A$1&amp;$A19&amp;U$3,'Bảng giá chi tiết'!$C:$J,8,0),"")</f>
        <v/>
      </c>
      <c r="V19" s="1039" t="str">
        <f>IFERROR(VLOOKUP($A$1&amp;$A19&amp;V$3,'Bảng giá chi tiết'!$C:$J,8,0),"")</f>
        <v>5749?</v>
      </c>
      <c r="W19" s="1039" t="str">
        <f>IFERROR(VLOOKUP($A$1&amp;$A19&amp;W$3,'Bảng giá chi tiết'!$C:$J,8,0),"")</f>
        <v>2690?</v>
      </c>
      <c r="X19" s="1040">
        <v>13.0</v>
      </c>
    </row>
    <row r="20">
      <c r="A20" s="1040">
        <v>14.0</v>
      </c>
      <c r="B20" s="1039" t="str">
        <f>IFERROR(VLOOKUP($A$1&amp;$A20&amp;B$3,'Bảng giá chi tiết'!$C:$J,8,0),"")</f>
        <v>3532?</v>
      </c>
      <c r="C20" s="1039" t="str">
        <f>IFERROR(VLOOKUP($A$1&amp;$A20&amp;C$3,'Bảng giá chi tiết'!$C:$J,8,0),"")</f>
        <v/>
      </c>
      <c r="D20" s="1039" t="str">
        <f>IFERROR(VLOOKUP($A$1&amp;$A20&amp;D$3,'Bảng giá chi tiết'!$C:$J,8,0),"")</f>
        <v/>
      </c>
      <c r="E20" s="1039" t="str">
        <f>IFERROR(VLOOKUP($A$1&amp;$A20&amp;E$3,'Bảng giá chi tiết'!$C:$J,8,0),"")</f>
        <v/>
      </c>
      <c r="F20" s="1039" t="str">
        <f>IFERROR(VLOOKUP($A$1&amp;$A20&amp;F$3,'Bảng giá chi tiết'!$C:$J,8,0),"")</f>
        <v/>
      </c>
      <c r="G20" s="1039" t="str">
        <f>IFERROR(VLOOKUP($A$1&amp;$A20&amp;G$3,'Bảng giá chi tiết'!$C:$J,8,0),"")</f>
        <v>8152?</v>
      </c>
      <c r="H20" s="1039" t="str">
        <f>IFERROR(VLOOKUP($A$1&amp;$A20&amp;H$3,'Bảng giá chi tiết'!$C:$J,8,0),"")</f>
        <v/>
      </c>
      <c r="I20" s="1039" t="str">
        <f>IFERROR(VLOOKUP($A$1&amp;$A20&amp;I$3,'Bảng giá chi tiết'!$C:$J,8,0),"")</f>
        <v>2252?</v>
      </c>
      <c r="J20" s="1039" t="str">
        <f>IFERROR(VLOOKUP($A$1&amp;$A20&amp;J$3,'Bảng giá chi tiết'!$C:$J,8,0),"")</f>
        <v/>
      </c>
      <c r="K20" s="1039" t="str">
        <f>IFERROR(VLOOKUP($A$1&amp;$A20&amp;K$3,'Bảng giá chi tiết'!$C:$J,8,0),"")</f>
        <v>2978?</v>
      </c>
      <c r="L20" s="1039" t="str">
        <f>IFERROR(VLOOKUP($A$1&amp;$A20&amp;L$3,'Bảng giá chi tiết'!$C:$J,8,0),"")</f>
        <v>3313?</v>
      </c>
      <c r="M20" s="1039" t="str">
        <f>IFERROR(VLOOKUP($A$1&amp;$A20&amp;M$3,'Bảng giá chi tiết'!$C:$J,8,0),"")</f>
        <v/>
      </c>
      <c r="N20" s="1039" t="str">
        <f>IFERROR(VLOOKUP($A$1&amp;$A20&amp;N$3,'Bảng giá chi tiết'!$C:$J,8,0),"")</f>
        <v/>
      </c>
      <c r="O20" s="1039" t="str">
        <f>IFERROR(VLOOKUP($A$1&amp;$A20&amp;O$3,'Bảng giá chi tiết'!$C:$J,8,0),"")</f>
        <v/>
      </c>
      <c r="P20" s="1039" t="str">
        <f>IFERROR(VLOOKUP($A$1&amp;$A20&amp;P$3,'Bảng giá chi tiết'!$C:$J,8,0),"")</f>
        <v/>
      </c>
      <c r="Q20" s="1039" t="str">
        <f>IFERROR(VLOOKUP($A$1&amp;$A20&amp;Q$3,'Bảng giá chi tiết'!$C:$J,8,0),"")</f>
        <v>3214?</v>
      </c>
      <c r="R20" s="1039" t="str">
        <f>IFERROR(VLOOKUP($A$1&amp;$A20&amp;R$3,'Bảng giá chi tiết'!$C:$J,8,0),"")</f>
        <v>3205?</v>
      </c>
      <c r="S20" s="1039" t="str">
        <f>IFERROR(VLOOKUP($A$1&amp;$A20&amp;S$3,'Bảng giá chi tiết'!$C:$J,8,0),"")</f>
        <v/>
      </c>
      <c r="T20" s="1039" t="str">
        <f>IFERROR(VLOOKUP($A$1&amp;$A20&amp;T$3,'Bảng giá chi tiết'!$C:$J,8,0),"")</f>
        <v/>
      </c>
      <c r="U20" s="1039" t="str">
        <f>IFERROR(VLOOKUP($A$1&amp;$A20&amp;U$3,'Bảng giá chi tiết'!$C:$J,8,0),"")</f>
        <v/>
      </c>
      <c r="V20" s="1039" t="str">
        <f>IFERROR(VLOOKUP($A$1&amp;$A20&amp;V$3,'Bảng giá chi tiết'!$C:$J,8,0),"")</f>
        <v>5198?</v>
      </c>
      <c r="W20" s="1039" t="str">
        <f>IFERROR(VLOOKUP($A$1&amp;$A20&amp;W$3,'Bảng giá chi tiết'!$C:$J,8,0),"")</f>
        <v>2431?</v>
      </c>
      <c r="X20" s="1040">
        <v>14.0</v>
      </c>
    </row>
    <row r="21">
      <c r="A21" s="1040">
        <v>15.0</v>
      </c>
      <c r="B21" s="1039" t="str">
        <f>IFERROR(VLOOKUP($A$1&amp;$A21&amp;B$3,'Bảng giá chi tiết'!$C:$J,8,0),"")</f>
        <v/>
      </c>
      <c r="C21" s="1039" t="str">
        <f>IFERROR(VLOOKUP($A$1&amp;$A21&amp;C$3,'Bảng giá chi tiết'!$C:$J,8,0),"")</f>
        <v/>
      </c>
      <c r="D21" s="1039" t="str">
        <f>IFERROR(VLOOKUP($A$1&amp;$A21&amp;D$3,'Bảng giá chi tiết'!$C:$J,8,0),"")</f>
        <v/>
      </c>
      <c r="E21" s="1039" t="str">
        <f>IFERROR(VLOOKUP($A$1&amp;$A21&amp;E$3,'Bảng giá chi tiết'!$C:$J,8,0),"")</f>
        <v/>
      </c>
      <c r="F21" s="1039" t="str">
        <f>IFERROR(VLOOKUP($A$1&amp;$A21&amp;F$3,'Bảng giá chi tiết'!$C:$J,8,0),"")</f>
        <v/>
      </c>
      <c r="G21" s="1039" t="str">
        <f>IFERROR(VLOOKUP($A$1&amp;$A21&amp;G$3,'Bảng giá chi tiết'!$C:$J,8,0),"")</f>
        <v/>
      </c>
      <c r="H21" s="1039" t="str">
        <f>IFERROR(VLOOKUP($A$1&amp;$A21&amp;H$3,'Bảng giá chi tiết'!$C:$J,8,0),"")</f>
        <v/>
      </c>
      <c r="I21" s="1039" t="str">
        <f>IFERROR(VLOOKUP($A$1&amp;$A21&amp;I$3,'Bảng giá chi tiết'!$C:$J,8,0),"")</f>
        <v/>
      </c>
      <c r="J21" s="1039" t="str">
        <f>IFERROR(VLOOKUP($A$1&amp;$A21&amp;J$3,'Bảng giá chi tiết'!$C:$J,8,0),"")</f>
        <v/>
      </c>
      <c r="K21" s="1039" t="str">
        <f>IFERROR(VLOOKUP($A$1&amp;$A21&amp;K$3,'Bảng giá chi tiết'!$C:$J,8,0),"")</f>
        <v/>
      </c>
      <c r="L21" s="1039" t="str">
        <f>IFERROR(VLOOKUP($A$1&amp;$A21&amp;L$3,'Bảng giá chi tiết'!$C:$J,8,0),"")</f>
        <v/>
      </c>
      <c r="M21" s="1039" t="str">
        <f>IFERROR(VLOOKUP($A$1&amp;$A21&amp;M$3,'Bảng giá chi tiết'!$C:$J,8,0),"")</f>
        <v/>
      </c>
      <c r="N21" s="1039" t="str">
        <f>IFERROR(VLOOKUP($A$1&amp;$A21&amp;N$3,'Bảng giá chi tiết'!$C:$J,8,0),"")</f>
        <v/>
      </c>
      <c r="O21" s="1039" t="str">
        <f>IFERROR(VLOOKUP($A$1&amp;$A21&amp;O$3,'Bảng giá chi tiết'!$C:$J,8,0),"")</f>
        <v/>
      </c>
      <c r="P21" s="1039" t="str">
        <f>IFERROR(VLOOKUP($A$1&amp;$A21&amp;P$3,'Bảng giá chi tiết'!$C:$J,8,0),"")</f>
        <v/>
      </c>
      <c r="Q21" s="1039" t="str">
        <f>IFERROR(VLOOKUP($A$1&amp;$A21&amp;Q$3,'Bảng giá chi tiết'!$C:$J,8,0),"")</f>
        <v/>
      </c>
      <c r="R21" s="1039" t="str">
        <f>IFERROR(VLOOKUP($A$1&amp;$A21&amp;R$3,'Bảng giá chi tiết'!$C:$J,8,0),"")</f>
        <v/>
      </c>
      <c r="S21" s="1039" t="str">
        <f>IFERROR(VLOOKUP($A$1&amp;$A21&amp;S$3,'Bảng giá chi tiết'!$C:$J,8,0),"")</f>
        <v/>
      </c>
      <c r="T21" s="1039" t="str">
        <f>IFERROR(VLOOKUP($A$1&amp;$A21&amp;T$3,'Bảng giá chi tiết'!$C:$J,8,0),"")</f>
        <v/>
      </c>
      <c r="U21" s="1039" t="str">
        <f>IFERROR(VLOOKUP($A$1&amp;$A21&amp;U$3,'Bảng giá chi tiết'!$C:$J,8,0),"")</f>
        <v/>
      </c>
      <c r="V21" s="1039" t="str">
        <f>IFERROR(VLOOKUP($A$1&amp;$A21&amp;V$3,'Bảng giá chi tiết'!$C:$J,8,0),"")</f>
        <v/>
      </c>
      <c r="W21" s="1039" t="str">
        <f>IFERROR(VLOOKUP($A$1&amp;$A21&amp;W$3,'Bảng giá chi tiết'!$C:$J,8,0),"")</f>
        <v/>
      </c>
      <c r="X21" s="1040">
        <v>15.0</v>
      </c>
    </row>
    <row r="22">
      <c r="A22" s="1040">
        <v>16.0</v>
      </c>
      <c r="B22" s="1039" t="str">
        <f>IFERROR(VLOOKUP($A$1&amp;$A22&amp;B$3,'Bảng giá chi tiết'!$C:$J,8,0),"")</f>
        <v/>
      </c>
      <c r="C22" s="1039" t="str">
        <f>IFERROR(VLOOKUP($A$1&amp;$A22&amp;C$3,'Bảng giá chi tiết'!$C:$J,8,0),"")</f>
        <v/>
      </c>
      <c r="D22" s="1039" t="str">
        <f>IFERROR(VLOOKUP($A$1&amp;$A22&amp;D$3,'Bảng giá chi tiết'!$C:$J,8,0),"")</f>
        <v/>
      </c>
      <c r="E22" s="1039" t="str">
        <f>IFERROR(VLOOKUP($A$1&amp;$A22&amp;E$3,'Bảng giá chi tiết'!$C:$J,8,0),"")</f>
        <v/>
      </c>
      <c r="F22" s="1039" t="str">
        <f>IFERROR(VLOOKUP($A$1&amp;$A22&amp;F$3,'Bảng giá chi tiết'!$C:$J,8,0),"")</f>
        <v/>
      </c>
      <c r="G22" s="1039" t="str">
        <f>IFERROR(VLOOKUP($A$1&amp;$A22&amp;G$3,'Bảng giá chi tiết'!$C:$J,8,0),"")</f>
        <v/>
      </c>
      <c r="H22" s="1039" t="str">
        <f>IFERROR(VLOOKUP($A$1&amp;$A22&amp;H$3,'Bảng giá chi tiết'!$C:$J,8,0),"")</f>
        <v>6053?</v>
      </c>
      <c r="I22" s="1039" t="str">
        <f>IFERROR(VLOOKUP($A$1&amp;$A22&amp;I$3,'Bảng giá chi tiết'!$C:$J,8,0),"")</f>
        <v>2341?</v>
      </c>
      <c r="J22" s="1039" t="str">
        <f>IFERROR(VLOOKUP($A$1&amp;$A22&amp;J$3,'Bảng giá chi tiết'!$C:$J,8,0),"")</f>
        <v>4649?</v>
      </c>
      <c r="K22" s="1039" t="str">
        <f>IFERROR(VLOOKUP($A$1&amp;$A22&amp;K$3,'Bảng giá chi tiết'!$C:$J,8,0),"")</f>
        <v>3099?</v>
      </c>
      <c r="L22" s="1039" t="str">
        <f>IFERROR(VLOOKUP($A$1&amp;$A22&amp;L$3,'Bảng giá chi tiết'!$C:$J,8,0),"")</f>
        <v>3448?</v>
      </c>
      <c r="M22" s="1039" t="str">
        <f>IFERROR(VLOOKUP($A$1&amp;$A22&amp;M$3,'Bảng giá chi tiết'!$C:$J,8,0),"")</f>
        <v>4636?</v>
      </c>
      <c r="N22" s="1039" t="str">
        <f>IFERROR(VLOOKUP($A$1&amp;$A22&amp;N$3,'Bảng giá chi tiết'!$C:$J,8,0),"")</f>
        <v/>
      </c>
      <c r="O22" s="1039" t="str">
        <f>IFERROR(VLOOKUP($A$1&amp;$A22&amp;O$3,'Bảng giá chi tiết'!$C:$J,8,0),"")</f>
        <v>5023?</v>
      </c>
      <c r="P22" s="1039" t="str">
        <f>IFERROR(VLOOKUP($A$1&amp;$A22&amp;P$3,'Bảng giá chi tiết'!$C:$J,8,0),"")</f>
        <v>3505?</v>
      </c>
      <c r="Q22" s="1039" t="str">
        <f>IFERROR(VLOOKUP($A$1&amp;$A22&amp;Q$3,'Bảng giá chi tiết'!$C:$J,8,0),"")</f>
        <v>3346?</v>
      </c>
      <c r="R22" s="1039" t="str">
        <f>IFERROR(VLOOKUP($A$1&amp;$A22&amp;R$3,'Bảng giá chi tiết'!$C:$J,8,0),"")</f>
        <v>3337?</v>
      </c>
      <c r="S22" s="1039" t="str">
        <f>IFERROR(VLOOKUP($A$1&amp;$A22&amp;S$3,'Bảng giá chi tiết'!$C:$J,8,0),"")</f>
        <v>2382?</v>
      </c>
      <c r="T22" s="1039" t="str">
        <f>IFERROR(VLOOKUP($A$1&amp;$A22&amp;T$3,'Bảng giá chi tiết'!$C:$J,8,0),"")</f>
        <v/>
      </c>
      <c r="U22" s="1039" t="str">
        <f>IFERROR(VLOOKUP($A$1&amp;$A22&amp;U$3,'Bảng giá chi tiết'!$C:$J,8,0),"")</f>
        <v/>
      </c>
      <c r="V22" s="1039" t="str">
        <f>IFERROR(VLOOKUP($A$1&amp;$A22&amp;V$3,'Bảng giá chi tiết'!$C:$J,8,0),"")</f>
        <v>5422?</v>
      </c>
      <c r="W22" s="1039" t="str">
        <f>IFERROR(VLOOKUP($A$1&amp;$A22&amp;W$3,'Bảng giá chi tiết'!$C:$J,8,0),"")</f>
        <v>2524?</v>
      </c>
      <c r="X22" s="1040">
        <v>16.0</v>
      </c>
    </row>
    <row r="23">
      <c r="A23" s="1040">
        <v>17.0</v>
      </c>
      <c r="B23" s="1039" t="str">
        <f>IFERROR(VLOOKUP($A$1&amp;$A23&amp;B$3,'Bảng giá chi tiết'!$C:$J,8,0),"")</f>
        <v>0?</v>
      </c>
      <c r="C23" s="1039" t="str">
        <f>IFERROR(VLOOKUP($A$1&amp;$A23&amp;C$3,'Bảng giá chi tiết'!$C:$J,8,0),"")</f>
        <v/>
      </c>
      <c r="D23" s="1039" t="str">
        <f>IFERROR(VLOOKUP($A$1&amp;$A23&amp;D$3,'Bảng giá chi tiết'!$C:$J,8,0),"")</f>
        <v/>
      </c>
      <c r="E23" s="1039" t="str">
        <f>IFERROR(VLOOKUP($A$1&amp;$A23&amp;E$3,'Bảng giá chi tiết'!$C:$J,8,0),"")</f>
        <v/>
      </c>
      <c r="F23" s="1039" t="str">
        <f>IFERROR(VLOOKUP($A$1&amp;$A23&amp;F$3,'Bảng giá chi tiết'!$C:$J,8,0),"")</f>
        <v/>
      </c>
      <c r="G23" s="1039" t="str">
        <f>IFERROR(VLOOKUP($A$1&amp;$A23&amp;G$3,'Bảng giá chi tiết'!$C:$J,8,0),"")</f>
        <v>0?</v>
      </c>
      <c r="H23" s="1039" t="str">
        <f>IFERROR(VLOOKUP($A$1&amp;$A23&amp;H$3,'Bảng giá chi tiết'!$C:$J,8,0),"")</f>
        <v>0?</v>
      </c>
      <c r="I23" s="1039" t="str">
        <f>IFERROR(VLOOKUP($A$1&amp;$A23&amp;I$3,'Bảng giá chi tiết'!$C:$J,8,0),"")</f>
        <v/>
      </c>
      <c r="J23" s="1039" t="str">
        <f>IFERROR(VLOOKUP($A$1&amp;$A23&amp;J$3,'Bảng giá chi tiết'!$C:$J,8,0),"")</f>
        <v>0?</v>
      </c>
      <c r="K23" s="1039" t="str">
        <f>IFERROR(VLOOKUP($A$1&amp;$A23&amp;K$3,'Bảng giá chi tiết'!$C:$J,8,0),"")</f>
        <v>0?</v>
      </c>
      <c r="L23" s="1039" t="str">
        <f>IFERROR(VLOOKUP($A$1&amp;$A23&amp;L$3,'Bảng giá chi tiết'!$C:$J,8,0),"")</f>
        <v>0?</v>
      </c>
      <c r="M23" s="1039" t="str">
        <f>IFERROR(VLOOKUP($A$1&amp;$A23&amp;M$3,'Bảng giá chi tiết'!$C:$J,8,0),"")</f>
        <v>0?</v>
      </c>
      <c r="N23" s="1039" t="str">
        <f>IFERROR(VLOOKUP($A$1&amp;$A23&amp;N$3,'Bảng giá chi tiết'!$C:$J,8,0),"")</f>
        <v>0?</v>
      </c>
      <c r="O23" s="1039" t="str">
        <f>IFERROR(VLOOKUP($A$1&amp;$A23&amp;O$3,'Bảng giá chi tiết'!$C:$J,8,0),"")</f>
        <v>0?</v>
      </c>
      <c r="P23" s="1039" t="str">
        <f>IFERROR(VLOOKUP($A$1&amp;$A23&amp;P$3,'Bảng giá chi tiết'!$C:$J,8,0),"")</f>
        <v>0?</v>
      </c>
      <c r="Q23" s="1039" t="str">
        <f>IFERROR(VLOOKUP($A$1&amp;$A23&amp;Q$3,'Bảng giá chi tiết'!$C:$J,8,0),"")</f>
        <v>0?</v>
      </c>
      <c r="R23" s="1039" t="str">
        <f>IFERROR(VLOOKUP($A$1&amp;$A23&amp;R$3,'Bảng giá chi tiết'!$C:$J,8,0),"")</f>
        <v>0?</v>
      </c>
      <c r="S23" s="1039" t="str">
        <f>IFERROR(VLOOKUP($A$1&amp;$A23&amp;S$3,'Bảng giá chi tiết'!$C:$J,8,0),"")</f>
        <v>0?</v>
      </c>
      <c r="T23" s="1039" t="str">
        <f>IFERROR(VLOOKUP($A$1&amp;$A23&amp;T$3,'Bảng giá chi tiết'!$C:$J,8,0),"")</f>
        <v/>
      </c>
      <c r="U23" s="1039" t="str">
        <f>IFERROR(VLOOKUP($A$1&amp;$A23&amp;U$3,'Bảng giá chi tiết'!$C:$J,8,0),"")</f>
        <v>0?</v>
      </c>
      <c r="V23" s="1039" t="str">
        <f>IFERROR(VLOOKUP($A$1&amp;$A23&amp;V$3,'Bảng giá chi tiết'!$C:$J,8,0),"")</f>
        <v>0?</v>
      </c>
      <c r="W23" s="1039" t="str">
        <f>IFERROR(VLOOKUP($A$1&amp;$A23&amp;W$3,'Bảng giá chi tiết'!$C:$J,8,0),"")</f>
        <v>0?</v>
      </c>
      <c r="X23" s="1040">
        <v>17.0</v>
      </c>
    </row>
    <row r="24">
      <c r="A24" s="1040">
        <v>18.0</v>
      </c>
      <c r="B24" s="1039" t="str">
        <f>IFERROR(VLOOKUP($A$1&amp;$A24&amp;B$3,'Bảng giá chi tiết'!$C:$J,8,0),"")</f>
        <v/>
      </c>
      <c r="C24" s="1039" t="str">
        <f>IFERROR(VLOOKUP($A$1&amp;$A24&amp;C$3,'Bảng giá chi tiết'!$C:$J,8,0),"")</f>
        <v/>
      </c>
      <c r="D24" s="1039" t="str">
        <f>IFERROR(VLOOKUP($A$1&amp;$A24&amp;D$3,'Bảng giá chi tiết'!$C:$J,8,0),"")</f>
        <v/>
      </c>
      <c r="E24" s="1039" t="str">
        <f>IFERROR(VLOOKUP($A$1&amp;$A24&amp;E$3,'Bảng giá chi tiết'!$C:$J,8,0),"")</f>
        <v/>
      </c>
      <c r="F24" s="1039" t="str">
        <f>IFERROR(VLOOKUP($A$1&amp;$A24&amp;F$3,'Bảng giá chi tiết'!$C:$J,8,0),"")</f>
        <v/>
      </c>
      <c r="G24" s="1039" t="str">
        <f>IFERROR(VLOOKUP($A$1&amp;$A24&amp;G$3,'Bảng giá chi tiết'!$C:$J,8,0),"")</f>
        <v/>
      </c>
      <c r="H24" s="1039" t="str">
        <f>IFERROR(VLOOKUP($A$1&amp;$A24&amp;H$3,'Bảng giá chi tiết'!$C:$J,8,0),"")</f>
        <v/>
      </c>
      <c r="I24" s="1039" t="str">
        <f>IFERROR(VLOOKUP($A$1&amp;$A24&amp;I$3,'Bảng giá chi tiết'!$C:$J,8,0),"")</f>
        <v/>
      </c>
      <c r="J24" s="1039" t="str">
        <f>IFERROR(VLOOKUP($A$1&amp;$A24&amp;J$3,'Bảng giá chi tiết'!$C:$J,8,0),"")</f>
        <v/>
      </c>
      <c r="K24" s="1039" t="str">
        <f>IFERROR(VLOOKUP($A$1&amp;$A24&amp;K$3,'Bảng giá chi tiết'!$C:$J,8,0),"")</f>
        <v/>
      </c>
      <c r="L24" s="1039" t="str">
        <f>IFERROR(VLOOKUP($A$1&amp;$A24&amp;L$3,'Bảng giá chi tiết'!$C:$J,8,0),"")</f>
        <v/>
      </c>
      <c r="M24" s="1039" t="str">
        <f>IFERROR(VLOOKUP($A$1&amp;$A24&amp;M$3,'Bảng giá chi tiết'!$C:$J,8,0),"")</f>
        <v/>
      </c>
      <c r="N24" s="1039" t="str">
        <f>IFERROR(VLOOKUP($A$1&amp;$A24&amp;N$3,'Bảng giá chi tiết'!$C:$J,8,0),"")</f>
        <v/>
      </c>
      <c r="O24" s="1039" t="str">
        <f>IFERROR(VLOOKUP($A$1&amp;$A24&amp;O$3,'Bảng giá chi tiết'!$C:$J,8,0),"")</f>
        <v/>
      </c>
      <c r="P24" s="1039" t="str">
        <f>IFERROR(VLOOKUP($A$1&amp;$A24&amp;P$3,'Bảng giá chi tiết'!$C:$J,8,0),"")</f>
        <v/>
      </c>
      <c r="Q24" s="1039" t="str">
        <f>IFERROR(VLOOKUP($A$1&amp;$A24&amp;Q$3,'Bảng giá chi tiết'!$C:$J,8,0),"")</f>
        <v/>
      </c>
      <c r="R24" s="1039" t="str">
        <f>IFERROR(VLOOKUP($A$1&amp;$A24&amp;R$3,'Bảng giá chi tiết'!$C:$J,8,0),"")</f>
        <v/>
      </c>
      <c r="S24" s="1039" t="str">
        <f>IFERROR(VLOOKUP($A$1&amp;$A24&amp;S$3,'Bảng giá chi tiết'!$C:$J,8,0),"")</f>
        <v/>
      </c>
      <c r="T24" s="1039" t="str">
        <f>IFERROR(VLOOKUP($A$1&amp;$A24&amp;T$3,'Bảng giá chi tiết'!$C:$J,8,0),"")</f>
        <v/>
      </c>
      <c r="U24" s="1039" t="str">
        <f>IFERROR(VLOOKUP($A$1&amp;$A24&amp;U$3,'Bảng giá chi tiết'!$C:$J,8,0),"")</f>
        <v/>
      </c>
      <c r="V24" s="1039" t="str">
        <f>IFERROR(VLOOKUP($A$1&amp;$A24&amp;V$3,'Bảng giá chi tiết'!$C:$J,8,0),"")</f>
        <v/>
      </c>
      <c r="W24" s="1039" t="str">
        <f>IFERROR(VLOOKUP($A$1&amp;$A24&amp;W$3,'Bảng giá chi tiết'!$C:$J,8,0),"")</f>
        <v/>
      </c>
      <c r="X24" s="1040">
        <v>18.0</v>
      </c>
    </row>
    <row r="25">
      <c r="A25" s="1040">
        <v>19.0</v>
      </c>
      <c r="B25" s="1039" t="str">
        <f>IFERROR(VLOOKUP($A$1&amp;$A25&amp;B$3,'Bảng giá chi tiết'!$C:$J,8,0),"")</f>
        <v/>
      </c>
      <c r="C25" s="1039" t="str">
        <f>IFERROR(VLOOKUP($A$1&amp;$A25&amp;C$3,'Bảng giá chi tiết'!$C:$J,8,0),"")</f>
        <v/>
      </c>
      <c r="D25" s="1039" t="str">
        <f>IFERROR(VLOOKUP($A$1&amp;$A25&amp;D$3,'Bảng giá chi tiết'!$C:$J,8,0),"")</f>
        <v>3858?</v>
      </c>
      <c r="E25" s="1039" t="str">
        <f>IFERROR(VLOOKUP($A$1&amp;$A25&amp;E$3,'Bảng giá chi tiết'!$C:$J,8,0),"")</f>
        <v/>
      </c>
      <c r="F25" s="1039" t="str">
        <f>IFERROR(VLOOKUP($A$1&amp;$A25&amp;F$3,'Bảng giá chi tiết'!$C:$J,8,0),"")</f>
        <v/>
      </c>
      <c r="G25" s="1039" t="str">
        <f>IFERROR(VLOOKUP($A$1&amp;$A25&amp;G$3,'Bảng giá chi tiết'!$C:$J,8,0),"")</f>
        <v/>
      </c>
      <c r="H25" s="1039" t="str">
        <f>IFERROR(VLOOKUP($A$1&amp;$A25&amp;H$3,'Bảng giá chi tiết'!$C:$J,8,0),"")</f>
        <v/>
      </c>
      <c r="I25" s="1039" t="str">
        <f>IFERROR(VLOOKUP($A$1&amp;$A25&amp;I$3,'Bảng giá chi tiết'!$C:$J,8,0),"")</f>
        <v/>
      </c>
      <c r="J25" s="1039" t="str">
        <f>IFERROR(VLOOKUP($A$1&amp;$A25&amp;J$3,'Bảng giá chi tiết'!$C:$J,8,0),"")</f>
        <v/>
      </c>
      <c r="K25" s="1039" t="str">
        <f>IFERROR(VLOOKUP($A$1&amp;$A25&amp;K$3,'Bảng giá chi tiết'!$C:$J,8,0),"")</f>
        <v/>
      </c>
      <c r="L25" s="1039" t="str">
        <f>IFERROR(VLOOKUP($A$1&amp;$A25&amp;L$3,'Bảng giá chi tiết'!$C:$J,8,0),"")</f>
        <v/>
      </c>
      <c r="M25" s="1039" t="str">
        <f>IFERROR(VLOOKUP($A$1&amp;$A25&amp;M$3,'Bảng giá chi tiết'!$C:$J,8,0),"")</f>
        <v/>
      </c>
      <c r="N25" s="1039" t="str">
        <f>IFERROR(VLOOKUP($A$1&amp;$A25&amp;N$3,'Bảng giá chi tiết'!$C:$J,8,0),"")</f>
        <v/>
      </c>
      <c r="O25" s="1039" t="str">
        <f>IFERROR(VLOOKUP($A$1&amp;$A25&amp;O$3,'Bảng giá chi tiết'!$C:$J,8,0),"")</f>
        <v/>
      </c>
      <c r="P25" s="1039" t="str">
        <f>IFERROR(VLOOKUP($A$1&amp;$A25&amp;P$3,'Bảng giá chi tiết'!$C:$J,8,0),"")</f>
        <v/>
      </c>
      <c r="Q25" s="1039" t="str">
        <f>IFERROR(VLOOKUP($A$1&amp;$A25&amp;Q$3,'Bảng giá chi tiết'!$C:$J,8,0),"")</f>
        <v/>
      </c>
      <c r="R25" s="1039" t="str">
        <f>IFERROR(VLOOKUP($A$1&amp;$A25&amp;R$3,'Bảng giá chi tiết'!$C:$J,8,0),"")</f>
        <v/>
      </c>
      <c r="S25" s="1039" t="str">
        <f>IFERROR(VLOOKUP($A$1&amp;$A25&amp;S$3,'Bảng giá chi tiết'!$C:$J,8,0),"")</f>
        <v/>
      </c>
      <c r="T25" s="1039" t="str">
        <f>IFERROR(VLOOKUP($A$1&amp;$A25&amp;T$3,'Bảng giá chi tiết'!$C:$J,8,0),"")</f>
        <v/>
      </c>
      <c r="U25" s="1039" t="str">
        <f>IFERROR(VLOOKUP($A$1&amp;$A25&amp;U$3,'Bảng giá chi tiết'!$C:$J,8,0),"")</f>
        <v>11131?</v>
      </c>
      <c r="V25" s="1039" t="str">
        <f>IFERROR(VLOOKUP($A$1&amp;$A25&amp;V$3,'Bảng giá chi tiết'!$C:$J,8,0),"")</f>
        <v/>
      </c>
      <c r="W25" s="1039" t="str">
        <f>IFERROR(VLOOKUP($A$1&amp;$A25&amp;W$3,'Bảng giá chi tiết'!$C:$J,8,0),"")</f>
        <v/>
      </c>
      <c r="X25" s="1040">
        <v>19.0</v>
      </c>
    </row>
    <row r="26">
      <c r="A26" s="1040">
        <v>20.0</v>
      </c>
      <c r="B26" s="1039" t="str">
        <f>IFERROR(VLOOKUP($A$1&amp;$A26&amp;B$3,'Bảng giá chi tiết'!$C:$J,8,0),"")</f>
        <v>3725?</v>
      </c>
      <c r="C26" s="1039" t="str">
        <f>IFERROR(VLOOKUP($A$1&amp;$A26&amp;C$3,'Bảng giá chi tiết'!$C:$J,8,0),"")</f>
        <v/>
      </c>
      <c r="D26" s="1039" t="str">
        <f>IFERROR(VLOOKUP($A$1&amp;$A26&amp;D$3,'Bảng giá chi tiết'!$C:$J,8,0),"")</f>
        <v/>
      </c>
      <c r="E26" s="1039" t="str">
        <f>IFERROR(VLOOKUP($A$1&amp;$A26&amp;E$3,'Bảng giá chi tiết'!$C:$J,8,0),"")</f>
        <v/>
      </c>
      <c r="F26" s="1039" t="str">
        <f>IFERROR(VLOOKUP($A$1&amp;$A26&amp;F$3,'Bảng giá chi tiết'!$C:$J,8,0),"")</f>
        <v/>
      </c>
      <c r="G26" s="1039" t="str">
        <f>IFERROR(VLOOKUP($A$1&amp;$A26&amp;G$3,'Bảng giá chi tiết'!$C:$J,8,0),"")</f>
        <v>8581?</v>
      </c>
      <c r="H26" s="1039" t="str">
        <f>IFERROR(VLOOKUP($A$1&amp;$A26&amp;H$3,'Bảng giá chi tiết'!$C:$J,8,0),"")</f>
        <v>6105?</v>
      </c>
      <c r="I26" s="1039" t="str">
        <f>IFERROR(VLOOKUP($A$1&amp;$A26&amp;I$3,'Bảng giá chi tiết'!$C:$J,8,0),"")</f>
        <v>2367?</v>
      </c>
      <c r="J26" s="1039" t="str">
        <f>IFERROR(VLOOKUP($A$1&amp;$A26&amp;J$3,'Bảng giá chi tiết'!$C:$J,8,0),"")</f>
        <v/>
      </c>
      <c r="K26" s="1039" t="str">
        <f>IFERROR(VLOOKUP($A$1&amp;$A26&amp;K$3,'Bảng giá chi tiết'!$C:$J,8,0),"")</f>
        <v>3135?</v>
      </c>
      <c r="L26" s="1039" t="str">
        <f>IFERROR(VLOOKUP($A$1&amp;$A26&amp;L$3,'Bảng giá chi tiết'!$C:$J,8,0),"")</f>
        <v>3488?</v>
      </c>
      <c r="M26" s="1039" t="str">
        <f>IFERROR(VLOOKUP($A$1&amp;$A26&amp;M$3,'Bảng giá chi tiết'!$C:$J,8,0),"")</f>
        <v>4677?</v>
      </c>
      <c r="N26" s="1039" t="str">
        <f>IFERROR(VLOOKUP($A$1&amp;$A26&amp;N$3,'Bảng giá chi tiết'!$C:$J,8,0),"")</f>
        <v>5007?</v>
      </c>
      <c r="O26" s="1039" t="str">
        <f>IFERROR(VLOOKUP($A$1&amp;$A26&amp;O$3,'Bảng giá chi tiết'!$C:$J,8,0),"")</f>
        <v>5084?</v>
      </c>
      <c r="P26" s="1039" t="str">
        <f>IFERROR(VLOOKUP($A$1&amp;$A26&amp;P$3,'Bảng giá chi tiết'!$C:$J,8,0),"")</f>
        <v>3544?</v>
      </c>
      <c r="Q26" s="1039" t="str">
        <f>IFERROR(VLOOKUP($A$1&amp;$A26&amp;Q$3,'Bảng giá chi tiết'!$C:$J,8,0),"")</f>
        <v>3385?</v>
      </c>
      <c r="R26" s="1039" t="str">
        <f>IFERROR(VLOOKUP($A$1&amp;$A26&amp;R$3,'Bảng giá chi tiết'!$C:$J,8,0),"")</f>
        <v>3375?</v>
      </c>
      <c r="S26" s="1039" t="str">
        <f>IFERROR(VLOOKUP($A$1&amp;$A26&amp;S$3,'Bảng giá chi tiết'!$C:$J,8,0),"")</f>
        <v/>
      </c>
      <c r="T26" s="1039" t="str">
        <f>IFERROR(VLOOKUP($A$1&amp;$A26&amp;T$3,'Bảng giá chi tiết'!$C:$J,8,0),"")</f>
        <v/>
      </c>
      <c r="U26" s="1039" t="str">
        <f>IFERROR(VLOOKUP($A$1&amp;$A26&amp;U$3,'Bảng giá chi tiết'!$C:$J,8,0),"")</f>
        <v>9991?</v>
      </c>
      <c r="V26" s="1039" t="str">
        <f>IFERROR(VLOOKUP($A$1&amp;$A26&amp;V$3,'Bảng giá chi tiết'!$C:$J,8,0),"")</f>
        <v>5467?</v>
      </c>
      <c r="W26" s="1039" t="str">
        <f>IFERROR(VLOOKUP($A$1&amp;$A26&amp;W$3,'Bảng giá chi tiết'!$C:$J,8,0),"")</f>
        <v/>
      </c>
      <c r="X26" s="1040">
        <v>20.0</v>
      </c>
    </row>
    <row r="27">
      <c r="A27" s="1040">
        <v>21.0</v>
      </c>
      <c r="B27" s="1039" t="str">
        <f>IFERROR(VLOOKUP($A$1&amp;$A27&amp;B$3,'Bảng giá chi tiết'!$C:$J,8,0),"")</f>
        <v/>
      </c>
      <c r="C27" s="1039" t="str">
        <f>IFERROR(VLOOKUP($A$1&amp;$A27&amp;C$3,'Bảng giá chi tiết'!$C:$J,8,0),"")</f>
        <v/>
      </c>
      <c r="D27" s="1039" t="str">
        <f>IFERROR(VLOOKUP($A$1&amp;$A27&amp;D$3,'Bảng giá chi tiết'!$C:$J,8,0),"")</f>
        <v/>
      </c>
      <c r="E27" s="1039" t="str">
        <f>IFERROR(VLOOKUP($A$1&amp;$A27&amp;E$3,'Bảng giá chi tiết'!$C:$J,8,0),"")</f>
        <v/>
      </c>
      <c r="F27" s="1039" t="str">
        <f>IFERROR(VLOOKUP($A$1&amp;$A27&amp;F$3,'Bảng giá chi tiết'!$C:$J,8,0),"")</f>
        <v/>
      </c>
      <c r="G27" s="1039" t="str">
        <f>IFERROR(VLOOKUP($A$1&amp;$A27&amp;G$3,'Bảng giá chi tiết'!$C:$J,8,0),"")</f>
        <v>8529?</v>
      </c>
      <c r="H27" s="1039" t="str">
        <f>IFERROR(VLOOKUP($A$1&amp;$A27&amp;H$3,'Bảng giá chi tiết'!$C:$J,8,0),"")</f>
        <v/>
      </c>
      <c r="I27" s="1039" t="str">
        <f>IFERROR(VLOOKUP($A$1&amp;$A27&amp;I$3,'Bảng giá chi tiết'!$C:$J,8,0),"")</f>
        <v/>
      </c>
      <c r="J27" s="1039" t="str">
        <f>IFERROR(VLOOKUP($A$1&amp;$A27&amp;J$3,'Bảng giá chi tiết'!$C:$J,8,0),"")</f>
        <v>4672?</v>
      </c>
      <c r="K27" s="1039" t="str">
        <f>IFERROR(VLOOKUP($A$1&amp;$A27&amp;K$3,'Bảng giá chi tiết'!$C:$J,8,0),"")</f>
        <v/>
      </c>
      <c r="L27" s="1039" t="str">
        <f>IFERROR(VLOOKUP($A$1&amp;$A27&amp;L$3,'Bảng giá chi tiết'!$C:$J,8,0),"")</f>
        <v/>
      </c>
      <c r="M27" s="1039" t="str">
        <f>IFERROR(VLOOKUP($A$1&amp;$A27&amp;M$3,'Bảng giá chi tiết'!$C:$J,8,0),"")</f>
        <v>4645?</v>
      </c>
      <c r="N27" s="1039" t="str">
        <f>IFERROR(VLOOKUP($A$1&amp;$A27&amp;N$3,'Bảng giá chi tiết'!$C:$J,8,0),"")</f>
        <v>4972?</v>
      </c>
      <c r="O27" s="1039" t="str">
        <f>IFERROR(VLOOKUP($A$1&amp;$A27&amp;O$3,'Bảng giá chi tiết'!$C:$J,8,0),"")</f>
        <v>5048?</v>
      </c>
      <c r="P27" s="1039" t="str">
        <f>IFERROR(VLOOKUP($A$1&amp;$A27&amp;P$3,'Bảng giá chi tiết'!$C:$J,8,0),"")</f>
        <v/>
      </c>
      <c r="Q27" s="1039" t="str">
        <f>IFERROR(VLOOKUP($A$1&amp;$A27&amp;Q$3,'Bảng giá chi tiết'!$C:$J,8,0),"")</f>
        <v/>
      </c>
      <c r="R27" s="1039" t="str">
        <f>IFERROR(VLOOKUP($A$1&amp;$A27&amp;R$3,'Bảng giá chi tiết'!$C:$J,8,0),"")</f>
        <v/>
      </c>
      <c r="S27" s="1039" t="str">
        <f>IFERROR(VLOOKUP($A$1&amp;$A27&amp;S$3,'Bảng giá chi tiết'!$C:$J,8,0),"")</f>
        <v/>
      </c>
      <c r="T27" s="1039" t="str">
        <f>IFERROR(VLOOKUP($A$1&amp;$A27&amp;T$3,'Bảng giá chi tiết'!$C:$J,8,0),"")</f>
        <v/>
      </c>
      <c r="U27" s="1039" t="str">
        <f>IFERROR(VLOOKUP($A$1&amp;$A27&amp;U$3,'Bảng giá chi tiết'!$C:$J,8,0),"")</f>
        <v>9927?</v>
      </c>
      <c r="V27" s="1039" t="str">
        <f>IFERROR(VLOOKUP($A$1&amp;$A27&amp;V$3,'Bảng giá chi tiết'!$C:$J,8,0),"")</f>
        <v/>
      </c>
      <c r="W27" s="1039" t="str">
        <f>IFERROR(VLOOKUP($A$1&amp;$A27&amp;W$3,'Bảng giá chi tiết'!$C:$J,8,0),"")</f>
        <v/>
      </c>
      <c r="X27" s="1040">
        <v>21.0</v>
      </c>
    </row>
    <row r="28">
      <c r="A28" s="1040">
        <v>22.0</v>
      </c>
      <c r="B28" s="1039" t="str">
        <f>IFERROR(VLOOKUP($A$1&amp;$A28&amp;B$3,'Bảng giá chi tiết'!$C:$J,8,0),"")</f>
        <v>4121?</v>
      </c>
      <c r="C28" s="1039" t="str">
        <f>IFERROR(VLOOKUP($A$1&amp;$A28&amp;C$3,'Bảng giá chi tiết'!$C:$J,8,0),"")</f>
        <v/>
      </c>
      <c r="D28" s="1039" t="str">
        <f>IFERROR(VLOOKUP($A$1&amp;$A28&amp;D$3,'Bảng giá chi tiết'!$C:$J,8,0),"")</f>
        <v/>
      </c>
      <c r="E28" s="1039" t="str">
        <f>IFERROR(VLOOKUP($A$1&amp;$A28&amp;E$3,'Bảng giá chi tiết'!$C:$J,8,0),"")</f>
        <v/>
      </c>
      <c r="F28" s="1039" t="str">
        <f>IFERROR(VLOOKUP($A$1&amp;$A28&amp;F$3,'Bảng giá chi tiết'!$C:$J,8,0),"")</f>
        <v/>
      </c>
      <c r="G28" s="1039" t="str">
        <f>IFERROR(VLOOKUP($A$1&amp;$A28&amp;G$3,'Bảng giá chi tiết'!$C:$J,8,0),"")</f>
        <v>9496?</v>
      </c>
      <c r="H28" s="1039" t="str">
        <f>IFERROR(VLOOKUP($A$1&amp;$A28&amp;H$3,'Bảng giá chi tiết'!$C:$J,8,0),"")</f>
        <v/>
      </c>
      <c r="I28" s="1039" t="str">
        <f>IFERROR(VLOOKUP($A$1&amp;$A28&amp;I$3,'Bảng giá chi tiết'!$C:$J,8,0),"")</f>
        <v>2618?</v>
      </c>
      <c r="J28" s="1039" t="str">
        <f>IFERROR(VLOOKUP($A$1&amp;$A28&amp;J$3,'Bảng giá chi tiết'!$C:$J,8,0),"")</f>
        <v>4659?</v>
      </c>
      <c r="K28" s="1039" t="str">
        <f>IFERROR(VLOOKUP($A$1&amp;$A28&amp;K$3,'Bảng giá chi tiết'!$C:$J,8,0),"")</f>
        <v>3465?</v>
      </c>
      <c r="L28" s="1039" t="str">
        <f>IFERROR(VLOOKUP($A$1&amp;$A28&amp;L$3,'Bảng giá chi tiết'!$C:$J,8,0),"")</f>
        <v>3855?</v>
      </c>
      <c r="M28" s="1039" t="str">
        <f>IFERROR(VLOOKUP($A$1&amp;$A28&amp;M$3,'Bảng giá chi tiết'!$C:$J,8,0),"")</f>
        <v/>
      </c>
      <c r="N28" s="1039" t="str">
        <f>IFERROR(VLOOKUP($A$1&amp;$A28&amp;N$3,'Bảng giá chi tiết'!$C:$J,8,0),"")</f>
        <v/>
      </c>
      <c r="O28" s="1039" t="str">
        <f>IFERROR(VLOOKUP($A$1&amp;$A28&amp;O$3,'Bảng giá chi tiết'!$C:$J,8,0),"")</f>
        <v/>
      </c>
      <c r="P28" s="1039" t="str">
        <f>IFERROR(VLOOKUP($A$1&amp;$A28&amp;P$3,'Bảng giá chi tiết'!$C:$J,8,0),"")</f>
        <v/>
      </c>
      <c r="Q28" s="1039" t="str">
        <f>IFERROR(VLOOKUP($A$1&amp;$A28&amp;Q$3,'Bảng giá chi tiết'!$C:$J,8,0),"")</f>
        <v>3741?</v>
      </c>
      <c r="R28" s="1039" t="str">
        <f>IFERROR(VLOOKUP($A$1&amp;$A28&amp;R$3,'Bảng giá chi tiết'!$C:$J,8,0),"")</f>
        <v>3730?</v>
      </c>
      <c r="S28" s="1039" t="str">
        <f>IFERROR(VLOOKUP($A$1&amp;$A28&amp;S$3,'Bảng giá chi tiết'!$C:$J,8,0),"")</f>
        <v>2663?</v>
      </c>
      <c r="T28" s="1039" t="str">
        <f>IFERROR(VLOOKUP($A$1&amp;$A28&amp;T$3,'Bảng giá chi tiết'!$C:$J,8,0),"")</f>
        <v/>
      </c>
      <c r="U28" s="1039" t="str">
        <f>IFERROR(VLOOKUP($A$1&amp;$A28&amp;U$3,'Bảng giá chi tiết'!$C:$J,8,0),"")</f>
        <v>11049?</v>
      </c>
      <c r="V28" s="1039" t="str">
        <f>IFERROR(VLOOKUP($A$1&amp;$A28&amp;V$3,'Bảng giá chi tiết'!$C:$J,8,0),"")</f>
        <v>6044?</v>
      </c>
      <c r="W28" s="1039" t="str">
        <f>IFERROR(VLOOKUP($A$1&amp;$A28&amp;W$3,'Bảng giá chi tiết'!$C:$J,8,0),"")</f>
        <v/>
      </c>
      <c r="X28" s="1040">
        <v>22.0</v>
      </c>
    </row>
    <row r="29">
      <c r="A29" s="1027" t="s">
        <v>671</v>
      </c>
      <c r="B29" s="1041" t="s">
        <v>672</v>
      </c>
      <c r="C29" s="3"/>
      <c r="D29" s="1028" t="s">
        <v>673</v>
      </c>
      <c r="E29" s="1028" t="s">
        <v>674</v>
      </c>
      <c r="F29" s="1031" t="s">
        <v>675</v>
      </c>
      <c r="G29" s="1028" t="s">
        <v>676</v>
      </c>
      <c r="H29" s="1028" t="s">
        <v>677</v>
      </c>
      <c r="I29" s="1041" t="s">
        <v>678</v>
      </c>
      <c r="J29" s="3"/>
      <c r="K29" s="1041" t="s">
        <v>679</v>
      </c>
      <c r="L29" s="3"/>
      <c r="M29" s="1028" t="s">
        <v>680</v>
      </c>
      <c r="N29" s="1028" t="s">
        <v>681</v>
      </c>
      <c r="O29" s="1028" t="s">
        <v>682</v>
      </c>
      <c r="P29" s="1041" t="s">
        <v>683</v>
      </c>
      <c r="Q29" s="3"/>
      <c r="R29" s="1028" t="s">
        <v>684</v>
      </c>
      <c r="S29" s="1031" t="s">
        <v>685</v>
      </c>
      <c r="T29" s="1029" t="s">
        <v>686</v>
      </c>
      <c r="U29" s="1030">
        <v>-16.0</v>
      </c>
      <c r="V29" s="1032" t="s">
        <v>688</v>
      </c>
      <c r="W29" s="1030">
        <v>-18.0</v>
      </c>
      <c r="X29" s="1032" t="s">
        <v>671</v>
      </c>
    </row>
    <row r="30">
      <c r="A30" s="1027" t="s">
        <v>1903</v>
      </c>
      <c r="B30" s="1070" t="s">
        <v>1963</v>
      </c>
      <c r="C30" s="3"/>
      <c r="D30" s="1071">
        <v>31.0</v>
      </c>
      <c r="E30" s="1071" t="s">
        <v>1963</v>
      </c>
      <c r="F30" s="1072" t="s">
        <v>1964</v>
      </c>
      <c r="G30" s="1072">
        <v>46233.0</v>
      </c>
      <c r="H30" s="1071" t="s">
        <v>1979</v>
      </c>
      <c r="I30" s="1073" t="s">
        <v>1980</v>
      </c>
      <c r="J30" s="3"/>
      <c r="K30" s="1073" t="s">
        <v>1968</v>
      </c>
      <c r="L30" s="3"/>
      <c r="M30" s="1071" t="s">
        <v>1981</v>
      </c>
      <c r="N30" s="1071" t="s">
        <v>1970</v>
      </c>
      <c r="O30" s="1073" t="s">
        <v>1982</v>
      </c>
      <c r="P30" s="1073" t="s">
        <v>1983</v>
      </c>
      <c r="Q30" s="3"/>
      <c r="R30" s="1071" t="s">
        <v>1973</v>
      </c>
      <c r="S30" s="1071" t="s">
        <v>1973</v>
      </c>
      <c r="T30" s="1071" t="s">
        <v>1974</v>
      </c>
      <c r="U30" s="1074" t="s">
        <v>1975</v>
      </c>
      <c r="V30" s="1074" t="s">
        <v>1976</v>
      </c>
      <c r="W30" s="1075" t="s">
        <v>1984</v>
      </c>
      <c r="X30" s="1076" t="s">
        <v>1985</v>
      </c>
      <c r="Y30" s="1077"/>
    </row>
    <row r="31">
      <c r="A31" s="1027" t="s">
        <v>1919</v>
      </c>
      <c r="B31" s="1042"/>
      <c r="C31" s="3"/>
      <c r="D31" s="1033"/>
      <c r="E31" s="1033"/>
      <c r="F31" s="1035"/>
      <c r="G31" s="1033"/>
      <c r="H31" s="1033"/>
      <c r="I31" s="1042"/>
      <c r="J31" s="3"/>
      <c r="K31" s="1042"/>
      <c r="L31" s="3"/>
      <c r="M31" s="1033"/>
      <c r="N31" s="1033"/>
      <c r="O31" s="1033"/>
      <c r="P31" s="1042"/>
      <c r="Q31" s="3"/>
      <c r="R31" s="1033"/>
      <c r="S31" s="1035"/>
      <c r="T31" s="1035"/>
      <c r="U31" s="1035"/>
      <c r="V31" s="1035"/>
      <c r="W31" s="1035"/>
      <c r="X31" s="1032" t="s">
        <v>1919</v>
      </c>
      <c r="Y31" s="50"/>
    </row>
    <row r="32">
      <c r="A32" s="1037" t="s">
        <v>1936</v>
      </c>
      <c r="B32" s="1078" t="s">
        <v>1044</v>
      </c>
      <c r="C32" s="3"/>
      <c r="D32" s="1074" t="s">
        <v>1937</v>
      </c>
      <c r="E32" s="1074" t="s">
        <v>1044</v>
      </c>
      <c r="F32" s="1074" t="s">
        <v>1241</v>
      </c>
      <c r="G32" s="1074" t="s">
        <v>1937</v>
      </c>
      <c r="H32" s="1074" t="s">
        <v>740</v>
      </c>
      <c r="I32" s="1075" t="s">
        <v>740</v>
      </c>
      <c r="J32" s="3"/>
      <c r="K32" s="1075" t="s">
        <v>906</v>
      </c>
      <c r="L32" s="3"/>
      <c r="M32" s="1074" t="s">
        <v>893</v>
      </c>
      <c r="N32" s="1074" t="s">
        <v>1044</v>
      </c>
      <c r="O32" s="1075" t="s">
        <v>740</v>
      </c>
      <c r="P32" s="1075" t="s">
        <v>740</v>
      </c>
      <c r="Q32" s="3"/>
      <c r="R32" s="1074" t="s">
        <v>1044</v>
      </c>
      <c r="S32" s="1074" t="s">
        <v>1044</v>
      </c>
      <c r="T32" s="1074" t="s">
        <v>1937</v>
      </c>
      <c r="U32" s="1074" t="s">
        <v>906</v>
      </c>
      <c r="V32" s="1074" t="s">
        <v>1423</v>
      </c>
      <c r="W32" s="1075" t="s">
        <v>740</v>
      </c>
      <c r="X32" s="1076" t="s">
        <v>1986</v>
      </c>
      <c r="Y32" s="1079"/>
    </row>
    <row r="33" ht="18.0" customHeight="1">
      <c r="A33" s="1050">
        <v>23.0</v>
      </c>
      <c r="B33" s="1051" t="str">
        <f>IFERROR(VLOOKUP($A$1&amp;$A33&amp;B$29,'Bảng giá chi tiết'!$C:$J,8,0),"")</f>
        <v>3642?</v>
      </c>
      <c r="C33" s="3"/>
      <c r="D33" s="1039" t="str">
        <f>IFERROR(VLOOKUP($A$1&amp;$A33&amp;D$29,'Bảng giá chi tiết'!$C:$J,8,0),"")</f>
        <v/>
      </c>
      <c r="E33" s="1039" t="str">
        <f>IFERROR(VLOOKUP($A$1&amp;$A33&amp;E$29,'Bảng giá chi tiết'!$C:$J,8,0),"")</f>
        <v>3792?</v>
      </c>
      <c r="F33" s="1039" t="str">
        <f>IFERROR(VLOOKUP($A$1&amp;$A33&amp;F$29,'Bảng giá chi tiết'!$C:$J,8,0),"")</f>
        <v>5575?</v>
      </c>
      <c r="G33" s="1039" t="str">
        <f>IFERROR(VLOOKUP($A$1&amp;$A33&amp;G$29,'Bảng giá chi tiết'!$C:$J,8,0),"")</f>
        <v/>
      </c>
      <c r="H33" s="1039" t="str">
        <f>IFERROR(VLOOKUP($A$1&amp;$A33&amp;H$29,'Bảng giá chi tiết'!$C:$J,8,0),"")</f>
        <v/>
      </c>
      <c r="I33" s="1039" t="str">
        <f>IFERROR(VLOOKUP($A$1&amp;$A33&amp;I$29,'Bảng giá chi tiết'!$C:$J,8,0),"")</f>
        <v/>
      </c>
      <c r="J33" s="1039" t="str">
        <f>IFERROR(VLOOKUP($A$1&amp;$A33&amp;J$29,'Bảng giá chi tiết'!$C:$J,8,0),"")</f>
        <v/>
      </c>
      <c r="K33" s="1039" t="str">
        <f>IFERROR(VLOOKUP($A$1&amp;$A33&amp;K$29,'Bảng giá chi tiết'!$C:$J,8,0),"")</f>
        <v>4590?</v>
      </c>
      <c r="L33" s="1039" t="str">
        <f>IFERROR(VLOOKUP($A$1&amp;$A33&amp;L$29,'Bảng giá chi tiết'!$C:$J,8,0),"")</f>
        <v/>
      </c>
      <c r="M33" s="1039" t="str">
        <f>IFERROR(VLOOKUP($A$1&amp;$A33&amp;M$29,'Bảng giá chi tiết'!$C:$J,8,0),"")</f>
        <v>3076?</v>
      </c>
      <c r="N33" s="1039" t="str">
        <f>IFERROR(VLOOKUP($A$1&amp;$A33&amp;N$29,'Bảng giá chi tiết'!$C:$J,8,0),"")</f>
        <v>3405?</v>
      </c>
      <c r="O33" s="1039" t="str">
        <f>IFERROR(VLOOKUP($A$1&amp;$A33&amp;O$29,'Bảng giá chi tiết'!$C:$J,8,0),"")</f>
        <v/>
      </c>
      <c r="P33" s="1039" t="str">
        <f>IFERROR(VLOOKUP($A$1&amp;$A33&amp;P$29,'Bảng giá chi tiết'!$C:$J,8,0),"")</f>
        <v/>
      </c>
      <c r="Q33" s="1039" t="str">
        <f>IFERROR(VLOOKUP($A$1&amp;$A33&amp;Q$29,'Bảng giá chi tiết'!$C:$J,8,0),"")</f>
        <v/>
      </c>
      <c r="R33" s="1039" t="str">
        <f>IFERROR(VLOOKUP($A$1&amp;$A33&amp;R$29,'Bảng giá chi tiết'!$C:$J,8,0),"")</f>
        <v>3304?</v>
      </c>
      <c r="S33" s="1039" t="str">
        <f>IFERROR(VLOOKUP($A$1&amp;$A33&amp;S$29,'Bảng giá chi tiết'!$C:$J,8,0),"")</f>
        <v/>
      </c>
      <c r="T33" s="1039" t="str">
        <f>IFERROR(VLOOKUP($A$1&amp;$A33&amp;T$29,'Bảng giá chi tiết'!$C:$J,8,0),"")</f>
        <v>2353?</v>
      </c>
      <c r="U33" s="1039" t="str">
        <f>IFERROR(VLOOKUP($A$1&amp;$A33&amp;U$29,'Bảng giá chi tiết'!$C:$J,8,0),"")</f>
        <v>5090?</v>
      </c>
      <c r="V33" s="1039" t="str">
        <f>IFERROR(VLOOKUP($A$1&amp;$A33&amp;V$29,'Bảng giá chi tiết'!$C:$J,8,0),"")</f>
        <v>9737?</v>
      </c>
      <c r="W33" s="1039" t="str">
        <f>IFERROR(VLOOKUP($A$1&amp;$A33&amp;W$29,'Bảng giá chi tiết'!$C:$J,8,0),"")</f>
        <v/>
      </c>
      <c r="X33" s="1080">
        <v>23.0</v>
      </c>
      <c r="Y33" s="1081"/>
      <c r="Z33" s="1052"/>
    </row>
    <row r="34" ht="18.0" customHeight="1">
      <c r="A34" s="1050">
        <v>25.0</v>
      </c>
      <c r="B34" s="1051" t="str">
        <f>IFERROR(VLOOKUP($A$1&amp;$A34&amp;B$29,'Bảng giá chi tiết'!$C:$J,8,0),"")</f>
        <v>3599?</v>
      </c>
      <c r="C34" s="3"/>
      <c r="D34" s="1039" t="str">
        <f>IFERROR(VLOOKUP($A$1&amp;$A34&amp;D$29,'Bảng giá chi tiết'!$C:$J,8,0),"")</f>
        <v/>
      </c>
      <c r="E34" s="1039" t="str">
        <f>IFERROR(VLOOKUP($A$1&amp;$A34&amp;E$29,'Bảng giá chi tiết'!$C:$J,8,0),"")</f>
        <v>3748?</v>
      </c>
      <c r="F34" s="1039" t="str">
        <f>IFERROR(VLOOKUP($A$1&amp;$A34&amp;F$29,'Bảng giá chi tiết'!$C:$J,8,0),"")</f>
        <v/>
      </c>
      <c r="G34" s="1039" t="str">
        <f>IFERROR(VLOOKUP($A$1&amp;$A34&amp;G$29,'Bảng giá chi tiết'!$C:$J,8,0),"")</f>
        <v/>
      </c>
      <c r="H34" s="1039" t="str">
        <f>IFERROR(VLOOKUP($A$1&amp;$A34&amp;H$29,'Bảng giá chi tiết'!$C:$J,8,0),"")</f>
        <v/>
      </c>
      <c r="I34" s="1039" t="str">
        <f>IFERROR(VLOOKUP($A$1&amp;$A34&amp;I$29,'Bảng giá chi tiết'!$C:$J,8,0),"")</f>
        <v/>
      </c>
      <c r="J34" s="1039" t="str">
        <f>IFERROR(VLOOKUP($A$1&amp;$A34&amp;J$29,'Bảng giá chi tiết'!$C:$J,8,0),"")</f>
        <v/>
      </c>
      <c r="K34" s="1039" t="str">
        <f>IFERROR(VLOOKUP($A$1&amp;$A34&amp;K$29,'Bảng giá chi tiết'!$C:$J,8,0),"")</f>
        <v/>
      </c>
      <c r="L34" s="1039" t="str">
        <f>IFERROR(VLOOKUP($A$1&amp;$A34&amp;L$29,'Bảng giá chi tiết'!$C:$J,8,0),"")</f>
        <v/>
      </c>
      <c r="M34" s="1039" t="str">
        <f>IFERROR(VLOOKUP($A$1&amp;$A34&amp;M$29,'Bảng giá chi tiết'!$C:$J,8,0),"")</f>
        <v/>
      </c>
      <c r="N34" s="1039" t="str">
        <f>IFERROR(VLOOKUP($A$1&amp;$A34&amp;N$29,'Bảng giá chi tiết'!$C:$J,8,0),"")</f>
        <v/>
      </c>
      <c r="O34" s="1039" t="str">
        <f>IFERROR(VLOOKUP($A$1&amp;$A34&amp;O$29,'Bảng giá chi tiết'!$C:$J,8,0),"")</f>
        <v/>
      </c>
      <c r="P34" s="1039" t="str">
        <f>IFERROR(VLOOKUP($A$1&amp;$A34&amp;P$29,'Bảng giá chi tiết'!$C:$J,8,0),"")</f>
        <v/>
      </c>
      <c r="Q34" s="1039" t="str">
        <f>IFERROR(VLOOKUP($A$1&amp;$A34&amp;Q$29,'Bảng giá chi tiết'!$C:$J,8,0),"")</f>
        <v/>
      </c>
      <c r="R34" s="1039" t="str">
        <f>IFERROR(VLOOKUP($A$1&amp;$A34&amp;R$29,'Bảng giá chi tiết'!$C:$J,8,0),"")</f>
        <v>3262?</v>
      </c>
      <c r="S34" s="1039" t="str">
        <f>IFERROR(VLOOKUP($A$1&amp;$A34&amp;S$29,'Bảng giá chi tiết'!$C:$J,8,0),"")</f>
        <v/>
      </c>
      <c r="T34" s="1039" t="str">
        <f>IFERROR(VLOOKUP($A$1&amp;$A34&amp;T$29,'Bảng giá chi tiết'!$C:$J,8,0),"")</f>
        <v/>
      </c>
      <c r="U34" s="1039" t="str">
        <f>IFERROR(VLOOKUP($A$1&amp;$A34&amp;U$29,'Bảng giá chi tiết'!$C:$J,8,0),"")</f>
        <v/>
      </c>
      <c r="V34" s="1039" t="str">
        <f>IFERROR(VLOOKUP($A$1&amp;$A34&amp;V$29,'Bảng giá chi tiết'!$C:$J,8,0),"")</f>
        <v>9619?</v>
      </c>
      <c r="W34" s="1039" t="str">
        <f>IFERROR(VLOOKUP($A$1&amp;$A34&amp;W$29,'Bảng giá chi tiết'!$C:$J,8,0),"")</f>
        <v/>
      </c>
      <c r="X34" s="1080">
        <v>25.0</v>
      </c>
      <c r="Y34" s="1052"/>
      <c r="Z34" s="1052"/>
    </row>
    <row r="35">
      <c r="A35" s="1027" t="s">
        <v>671</v>
      </c>
      <c r="B35" s="1048"/>
      <c r="C35" s="3"/>
      <c r="D35" s="1028" t="s">
        <v>672</v>
      </c>
      <c r="E35" s="1028" t="s">
        <v>673</v>
      </c>
      <c r="F35" s="1031" t="s">
        <v>674</v>
      </c>
      <c r="G35" s="1028" t="s">
        <v>675</v>
      </c>
      <c r="H35" s="1028" t="s">
        <v>676</v>
      </c>
      <c r="I35" s="1048"/>
      <c r="J35" s="3"/>
      <c r="K35" s="1048"/>
      <c r="L35" s="3"/>
      <c r="M35" s="1028" t="s">
        <v>677</v>
      </c>
      <c r="N35" s="1028" t="s">
        <v>1950</v>
      </c>
      <c r="O35" s="1028" t="s">
        <v>679</v>
      </c>
      <c r="P35" s="1048"/>
      <c r="Q35" s="3"/>
      <c r="R35" s="1049"/>
      <c r="S35" s="1031" t="s">
        <v>680</v>
      </c>
      <c r="T35" s="1029" t="s">
        <v>681</v>
      </c>
      <c r="U35" s="1030">
        <v>-11.0</v>
      </c>
      <c r="V35" s="1032">
        <v>-12.0</v>
      </c>
      <c r="W35" s="1030" t="s">
        <v>684</v>
      </c>
      <c r="X35" s="1027" t="s">
        <v>671</v>
      </c>
    </row>
    <row r="36">
      <c r="A36" s="1027" t="s">
        <v>1903</v>
      </c>
      <c r="B36" s="1042"/>
      <c r="C36" s="3"/>
      <c r="D36" s="1082" t="s">
        <v>1963</v>
      </c>
      <c r="E36" s="1082">
        <v>31.0</v>
      </c>
      <c r="F36" s="1082" t="s">
        <v>1963</v>
      </c>
      <c r="G36" s="1082" t="s">
        <v>1964</v>
      </c>
      <c r="H36" s="1083">
        <v>46233.0</v>
      </c>
      <c r="I36" s="1042"/>
      <c r="J36" s="3"/>
      <c r="K36" s="1042"/>
      <c r="L36" s="3"/>
      <c r="M36" s="1082" t="s">
        <v>1968</v>
      </c>
      <c r="N36" s="1082" t="s">
        <v>1981</v>
      </c>
      <c r="O36" s="1082" t="s">
        <v>1970</v>
      </c>
      <c r="P36" s="1042"/>
      <c r="Q36" s="3"/>
      <c r="R36" s="1033"/>
      <c r="S36" s="1082" t="s">
        <v>1973</v>
      </c>
      <c r="T36" s="1082" t="s">
        <v>1973</v>
      </c>
      <c r="U36" s="1082" t="s">
        <v>1974</v>
      </c>
      <c r="V36" s="1084" t="s">
        <v>1975</v>
      </c>
      <c r="W36" s="1082" t="s">
        <v>1976</v>
      </c>
      <c r="X36" s="1027" t="s">
        <v>1903</v>
      </c>
    </row>
    <row r="37">
      <c r="A37" s="1037" t="s">
        <v>1936</v>
      </c>
      <c r="B37" s="1043"/>
      <c r="C37" s="3"/>
      <c r="D37" s="1084" t="s">
        <v>1044</v>
      </c>
      <c r="E37" s="1084" t="s">
        <v>1937</v>
      </c>
      <c r="F37" s="1084" t="s">
        <v>1044</v>
      </c>
      <c r="G37" s="1084" t="s">
        <v>1241</v>
      </c>
      <c r="H37" s="1084" t="s">
        <v>1937</v>
      </c>
      <c r="I37" s="1043"/>
      <c r="J37" s="3"/>
      <c r="K37" s="1043"/>
      <c r="L37" s="3"/>
      <c r="M37" s="1084" t="s">
        <v>906</v>
      </c>
      <c r="N37" s="1084" t="s">
        <v>893</v>
      </c>
      <c r="O37" s="1084" t="s">
        <v>1044</v>
      </c>
      <c r="P37" s="1043"/>
      <c r="Q37" s="3"/>
      <c r="R37" s="1030"/>
      <c r="S37" s="1084" t="s">
        <v>1044</v>
      </c>
      <c r="T37" s="1084" t="s">
        <v>1044</v>
      </c>
      <c r="U37" s="1084" t="s">
        <v>1937</v>
      </c>
      <c r="V37" s="1084" t="s">
        <v>906</v>
      </c>
      <c r="W37" s="1084" t="s">
        <v>1423</v>
      </c>
      <c r="X37" s="1037" t="s">
        <v>1936</v>
      </c>
    </row>
    <row r="38" ht="24.75" customHeight="1">
      <c r="A38" s="1050">
        <v>24.0</v>
      </c>
      <c r="B38" s="1051" t="str">
        <f>IFERROR(VLOOKUP($A$1&amp;$A38&amp;B$35,'Bảng giá chi tiết'!$C:$J,8,0),"")</f>
        <v/>
      </c>
      <c r="C38" s="3"/>
      <c r="D38" s="1051" t="str">
        <f>IFERROR(VLOOKUP($A$1&amp;$A38&amp;D$35,'Bảng giá chi tiết'!$C:$J,8,0),"")</f>
        <v>0?</v>
      </c>
      <c r="E38" s="1051" t="str">
        <f>IFERROR(VLOOKUP($A$1&amp;$A38&amp;E$35,'Bảng giá chi tiết'!$C:$J,8,0),"")</f>
        <v/>
      </c>
      <c r="F38" s="1051" t="str">
        <f>IFERROR(VLOOKUP($A$1&amp;$A38&amp;F$35,'Bảng giá chi tiết'!$C:$J,8,0),"")</f>
        <v/>
      </c>
      <c r="G38" s="1051" t="str">
        <f>IFERROR(VLOOKUP($A$1&amp;$A38&amp;G$35,'Bảng giá chi tiết'!$C:$J,8,0),"")</f>
        <v/>
      </c>
      <c r="H38" s="1051" t="str">
        <f>IFERROR(VLOOKUP($A$1&amp;$A38&amp;H$35,'Bảng giá chi tiết'!$C:$J,8,0),"")</f>
        <v/>
      </c>
      <c r="I38" s="1051" t="str">
        <f>IFERROR(VLOOKUP($A$1&amp;$A38&amp;I$35,'Bảng giá chi tiết'!$C:$J,8,0),"")</f>
        <v/>
      </c>
      <c r="J38" s="1051" t="str">
        <f>IFERROR(VLOOKUP($A$1&amp;$A38&amp;J$35,'Bảng giá chi tiết'!$C:$J,8,0),"")</f>
        <v/>
      </c>
      <c r="K38" s="1051" t="str">
        <f>IFERROR(VLOOKUP($A$1&amp;$A38&amp;K$35,'Bảng giá chi tiết'!$C:$J,8,0),"")</f>
        <v/>
      </c>
      <c r="L38" s="1051" t="str">
        <f>IFERROR(VLOOKUP($A$1&amp;$A38&amp;L$35,'Bảng giá chi tiết'!$C:$J,8,0),"")</f>
        <v/>
      </c>
      <c r="M38" s="1051" t="str">
        <f>IFERROR(VLOOKUP($A$1&amp;$A38&amp;M$35,'Bảng giá chi tiết'!$C:$J,8,0),"")</f>
        <v/>
      </c>
      <c r="N38" s="1051" t="str">
        <f>IFERROR(VLOOKUP($A$1&amp;$A38&amp;N$35,'Bảng giá chi tiết'!$C:$J,8,0),"")</f>
        <v/>
      </c>
      <c r="O38" s="1051" t="str">
        <f>IFERROR(VLOOKUP($A$1&amp;$A38&amp;O$35,'Bảng giá chi tiết'!$C:$J,8,0),"")</f>
        <v/>
      </c>
      <c r="P38" s="1051" t="str">
        <f>IFERROR(VLOOKUP($A$1&amp;$A38&amp;P$35,'Bảng giá chi tiết'!$C:$J,8,0),"")</f>
        <v/>
      </c>
      <c r="Q38" s="1051" t="str">
        <f>IFERROR(VLOOKUP($A$1&amp;$A38&amp;Q$35,'Bảng giá chi tiết'!$C:$J,8,0),"")</f>
        <v/>
      </c>
      <c r="R38" s="1051" t="str">
        <f>IFERROR(VLOOKUP($A$1&amp;$A38&amp;R$35,'Bảng giá chi tiết'!$C:$J,8,0),"")</f>
        <v/>
      </c>
      <c r="S38" s="1051" t="str">
        <f>IFERROR(VLOOKUP($A$1&amp;$A38&amp;S$35,'Bảng giá chi tiết'!$C:$J,8,0),"")</f>
        <v/>
      </c>
      <c r="T38" s="1051" t="str">
        <f>IFERROR(VLOOKUP($A$1&amp;$A38&amp;T$35,'Bảng giá chi tiết'!$C:$J,8,0),"")</f>
        <v/>
      </c>
      <c r="U38" s="1051" t="str">
        <f>IFERROR(VLOOKUP($A$1&amp;$A38&amp;U$35,'Bảng giá chi tiết'!$C:$J,8,0),"")</f>
        <v/>
      </c>
      <c r="V38" s="1051" t="str">
        <f>IFERROR(VLOOKUP($A$1&amp;$A38&amp;V$35,'Bảng giá chi tiết'!$C:$J,8,0),"")</f>
        <v/>
      </c>
      <c r="W38" s="1051" t="str">
        <f>IFERROR(VLOOKUP($A$1&amp;$A38&amp;W$35,'Bảng giá chi tiết'!$C:$J,8,0),"")</f>
        <v/>
      </c>
      <c r="X38" s="1050">
        <v>24.0</v>
      </c>
      <c r="Y38" s="1052"/>
      <c r="Z38" s="1052"/>
    </row>
    <row r="39" ht="24.75" customHeight="1">
      <c r="A39" s="1050">
        <v>26.0</v>
      </c>
      <c r="B39" s="1053" t="str">
        <f>IFERROR(VLOOKUP($B$2&amp;$A39&amp;B$3,'Bảng giá '!$C:$H,6,0),"")</f>
        <v/>
      </c>
      <c r="C39" s="3"/>
      <c r="D39" s="1051" t="str">
        <f>IFERROR(VLOOKUP($A$1&amp;$A39&amp;D$35,'Bảng giá chi tiết'!$C:$J,8,0),"")</f>
        <v>0?</v>
      </c>
      <c r="E39" s="1051" t="str">
        <f>IFERROR(VLOOKUP($A$1&amp;$A39&amp;E$35,'Bảng giá chi tiết'!$C:$J,8,0),"")</f>
        <v/>
      </c>
      <c r="F39" s="1051" t="str">
        <f>IFERROR(VLOOKUP($A$1&amp;$A39&amp;F$35,'Bảng giá chi tiết'!$C:$J,8,0),"")</f>
        <v>0?</v>
      </c>
      <c r="G39" s="1051" t="str">
        <f>IFERROR(VLOOKUP($A$1&amp;$A39&amp;G$35,'Bảng giá chi tiết'!$C:$J,8,0),"")</f>
        <v>6144?</v>
      </c>
      <c r="H39" s="1051" t="str">
        <f>IFERROR(VLOOKUP($A$1&amp;$A39&amp;H$35,'Bảng giá chi tiết'!$C:$J,8,0),"")</f>
        <v/>
      </c>
      <c r="I39" s="1051" t="str">
        <f>IFERROR(VLOOKUP($A$1&amp;$A39&amp;I$35,'Bảng giá chi tiết'!$C:$J,8,0),"")</f>
        <v/>
      </c>
      <c r="J39" s="1051" t="str">
        <f>IFERROR(VLOOKUP($A$1&amp;$A39&amp;J$35,'Bảng giá chi tiết'!$C:$J,8,0),"")</f>
        <v/>
      </c>
      <c r="K39" s="1051" t="str">
        <f>IFERROR(VLOOKUP($A$1&amp;$A39&amp;K$35,'Bảng giá chi tiết'!$C:$J,8,0),"")</f>
        <v/>
      </c>
      <c r="L39" s="1051" t="str">
        <f>IFERROR(VLOOKUP($A$1&amp;$A39&amp;L$35,'Bảng giá chi tiết'!$C:$J,8,0),"")</f>
        <v/>
      </c>
      <c r="M39" s="1051" t="str">
        <f>IFERROR(VLOOKUP($A$1&amp;$A39&amp;M$35,'Bảng giá chi tiết'!$C:$J,8,0),"")</f>
        <v>0?</v>
      </c>
      <c r="N39" s="1051" t="str">
        <f>IFERROR(VLOOKUP($A$1&amp;$A39&amp;N$35,'Bảng giá chi tiết'!$C:$J,8,0),"")</f>
        <v/>
      </c>
      <c r="O39" s="1051" t="str">
        <f>IFERROR(VLOOKUP($A$1&amp;$A39&amp;O$35,'Bảng giá chi tiết'!$C:$J,8,0),"")</f>
        <v>0?</v>
      </c>
      <c r="P39" s="1051" t="str">
        <f>IFERROR(VLOOKUP($A$1&amp;$A39&amp;P$35,'Bảng giá chi tiết'!$C:$J,8,0),"")</f>
        <v/>
      </c>
      <c r="Q39" s="1051" t="str">
        <f>IFERROR(VLOOKUP($A$1&amp;$A39&amp;Q$35,'Bảng giá chi tiết'!$C:$J,8,0),"")</f>
        <v/>
      </c>
      <c r="R39" s="1051" t="str">
        <f>IFERROR(VLOOKUP($A$1&amp;$A39&amp;R$35,'Bảng giá chi tiết'!$C:$J,8,0),"")</f>
        <v/>
      </c>
      <c r="S39" s="1051" t="str">
        <f>IFERROR(VLOOKUP($A$1&amp;$A39&amp;S$35,'Bảng giá chi tiết'!$C:$J,8,0),"")</f>
        <v/>
      </c>
      <c r="T39" s="1051" t="str">
        <f>IFERROR(VLOOKUP($A$1&amp;$A39&amp;T$35,'Bảng giá chi tiết'!$C:$J,8,0),"")</f>
        <v>0?</v>
      </c>
      <c r="U39" s="1051" t="str">
        <f>IFERROR(VLOOKUP($A$1&amp;$A39&amp;U$35,'Bảng giá chi tiết'!$C:$J,8,0),"")</f>
        <v/>
      </c>
      <c r="V39" s="1051" t="str">
        <f>IFERROR(VLOOKUP($A$1&amp;$A39&amp;V$35,'Bảng giá chi tiết'!$C:$J,8,0),"")</f>
        <v>0?</v>
      </c>
      <c r="W39" s="1051" t="str">
        <f>IFERROR(VLOOKUP($A$1&amp;$A39&amp;W$35,'Bảng giá chi tiết'!$C:$J,8,0),"")</f>
        <v/>
      </c>
      <c r="X39" s="1050">
        <v>26.0</v>
      </c>
      <c r="Y39" s="1052"/>
      <c r="Z39" s="1052"/>
    </row>
  </sheetData>
  <mergeCells count="38">
    <mergeCell ref="B1:W1"/>
    <mergeCell ref="G2:I2"/>
    <mergeCell ref="J2:L2"/>
    <mergeCell ref="M2:N2"/>
    <mergeCell ref="O2:P2"/>
    <mergeCell ref="Q2:W2"/>
    <mergeCell ref="B29:C29"/>
    <mergeCell ref="P29:Q29"/>
    <mergeCell ref="I29:J29"/>
    <mergeCell ref="K29:L29"/>
    <mergeCell ref="B30:C30"/>
    <mergeCell ref="I30:J30"/>
    <mergeCell ref="K30:L30"/>
    <mergeCell ref="P30:Q30"/>
    <mergeCell ref="P31:Q31"/>
    <mergeCell ref="I35:J35"/>
    <mergeCell ref="I36:J36"/>
    <mergeCell ref="K36:L36"/>
    <mergeCell ref="I37:J37"/>
    <mergeCell ref="K37:L37"/>
    <mergeCell ref="P36:Q36"/>
    <mergeCell ref="P37:Q37"/>
    <mergeCell ref="I31:J31"/>
    <mergeCell ref="K31:L31"/>
    <mergeCell ref="I32:J32"/>
    <mergeCell ref="K32:L32"/>
    <mergeCell ref="P32:Q32"/>
    <mergeCell ref="K35:L35"/>
    <mergeCell ref="P35:Q35"/>
    <mergeCell ref="B38:C38"/>
    <mergeCell ref="B39:C39"/>
    <mergeCell ref="B31:C31"/>
    <mergeCell ref="B32:C32"/>
    <mergeCell ref="B33:C33"/>
    <mergeCell ref="B34:C34"/>
    <mergeCell ref="B35:C35"/>
    <mergeCell ref="B36:C36"/>
    <mergeCell ref="B37:C37"/>
  </mergeCells>
  <conditionalFormatting sqref="B8:W28 B33:B34 D33:W34 B38 D38:W39">
    <cfRule type="expression" dxfId="11" priority="1">
      <formula>RIGHT(B:B,1)="?"</formula>
    </cfRule>
  </conditionalFormatting>
  <conditionalFormatting sqref="F7">
    <cfRule type="notContainsBlanks" dxfId="12" priority="2">
      <formula>LEN(TRIM(F7))&gt;0</formula>
    </cfRule>
  </conditionalFormatting>
  <conditionalFormatting sqref="B8:W13">
    <cfRule type="expression" dxfId="4" priority="3">
      <formula>RIGHT(B:B,1)="."</formula>
    </cfRule>
  </conditionalFormatting>
  <conditionalFormatting sqref="B14:W28">
    <cfRule type="expression" dxfId="4" priority="4">
      <formula>RIGHT(B:B,1)="."</formula>
    </cfRule>
  </conditionalFormatting>
  <conditionalFormatting sqref="B33:W39">
    <cfRule type="expression" dxfId="4" priority="5">
      <formula>RIGHT(B:B,1)="."</formula>
    </cfRule>
  </conditionalFormatting>
  <conditionalFormatting sqref="J40">
    <cfRule type="colorScale" priority="6">
      <colorScale>
        <cfvo type="min"/>
        <cfvo type="max"/>
        <color rgb="FFFFFFFF"/>
        <color rgb="FF57BB8A"/>
      </colorScale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33"/>
    <col customWidth="1" min="20" max="20" width="14.33"/>
  </cols>
  <sheetData>
    <row r="1">
      <c r="A1" s="1054" t="s">
        <v>1987</v>
      </c>
      <c r="B1" s="1055" t="s">
        <v>1988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>
      <c r="A2" s="1016" t="s">
        <v>1895</v>
      </c>
      <c r="B2" s="1085" t="s">
        <v>1896</v>
      </c>
      <c r="C2" s="1086">
        <f>today()</f>
        <v>46212</v>
      </c>
      <c r="D2" s="1019"/>
      <c r="E2" s="1019"/>
      <c r="F2" s="1020"/>
      <c r="G2" s="1021" t="s">
        <v>1897</v>
      </c>
      <c r="H2" s="2"/>
      <c r="I2" s="3"/>
      <c r="J2" s="1022" t="s">
        <v>1898</v>
      </c>
      <c r="K2" s="2"/>
      <c r="L2" s="3"/>
      <c r="M2" s="1023" t="s">
        <v>121</v>
      </c>
      <c r="N2" s="3"/>
      <c r="O2" s="1024"/>
      <c r="P2" s="3"/>
      <c r="Q2" s="1025" t="s">
        <v>1899</v>
      </c>
      <c r="R2" s="2"/>
      <c r="S2" s="2"/>
      <c r="T2" s="2"/>
    </row>
    <row r="3">
      <c r="A3" s="1027" t="s">
        <v>671</v>
      </c>
      <c r="B3" s="1028" t="s">
        <v>672</v>
      </c>
      <c r="C3" s="1029" t="s">
        <v>673</v>
      </c>
      <c r="D3" s="1028" t="s">
        <v>674</v>
      </c>
      <c r="E3" s="1030" t="s">
        <v>675</v>
      </c>
      <c r="F3" s="1031" t="s">
        <v>676</v>
      </c>
      <c r="G3" s="1028" t="s">
        <v>677</v>
      </c>
      <c r="H3" s="1028" t="s">
        <v>678</v>
      </c>
      <c r="I3" s="1028" t="s">
        <v>679</v>
      </c>
      <c r="J3" s="1029" t="s">
        <v>680</v>
      </c>
      <c r="K3" s="1029" t="s">
        <v>681</v>
      </c>
      <c r="L3" s="1028" t="s">
        <v>682</v>
      </c>
      <c r="M3" s="1028" t="s">
        <v>683</v>
      </c>
      <c r="N3" s="1028" t="s">
        <v>684</v>
      </c>
      <c r="O3" s="1028" t="s">
        <v>685</v>
      </c>
      <c r="P3" s="1031" t="s">
        <v>686</v>
      </c>
      <c r="Q3" s="1029" t="s">
        <v>687</v>
      </c>
      <c r="R3" s="1028" t="s">
        <v>688</v>
      </c>
      <c r="S3" s="1031" t="s">
        <v>689</v>
      </c>
      <c r="T3" s="1027" t="s">
        <v>671</v>
      </c>
    </row>
    <row r="4">
      <c r="A4" s="1027" t="s">
        <v>1903</v>
      </c>
      <c r="B4" s="1033">
        <v>70.0</v>
      </c>
      <c r="C4" s="1034">
        <v>28.5</v>
      </c>
      <c r="D4" s="1033">
        <v>43.9</v>
      </c>
      <c r="E4" s="1033">
        <v>64.9</v>
      </c>
      <c r="F4" s="1035">
        <v>28.7</v>
      </c>
      <c r="G4" s="1033">
        <v>70.0</v>
      </c>
      <c r="H4" s="1033">
        <v>70.0</v>
      </c>
      <c r="I4" s="1033">
        <v>50.1</v>
      </c>
      <c r="J4" s="1034">
        <v>63.7</v>
      </c>
      <c r="K4" s="1034">
        <v>45.8</v>
      </c>
      <c r="L4" s="1033">
        <v>92.8</v>
      </c>
      <c r="M4" s="1033">
        <v>50.4</v>
      </c>
      <c r="N4" s="1033">
        <v>50.4</v>
      </c>
      <c r="O4" s="1033">
        <v>124.8</v>
      </c>
      <c r="P4" s="1035">
        <v>65.2</v>
      </c>
      <c r="Q4" s="1034">
        <v>28.7</v>
      </c>
      <c r="R4" s="1033">
        <v>47.1</v>
      </c>
      <c r="S4" s="1035">
        <v>49.0</v>
      </c>
      <c r="T4" s="1027" t="s">
        <v>1903</v>
      </c>
    </row>
    <row r="5">
      <c r="A5" s="1027" t="s">
        <v>6</v>
      </c>
      <c r="B5" s="1033"/>
      <c r="C5" s="1036"/>
      <c r="D5" s="1030"/>
      <c r="E5" s="1030"/>
      <c r="F5" s="1032"/>
      <c r="G5" s="1030"/>
      <c r="H5" s="1030"/>
      <c r="I5" s="1030"/>
      <c r="J5" s="1036"/>
      <c r="K5" s="1036"/>
      <c r="L5" s="1030"/>
      <c r="M5" s="1030"/>
      <c r="N5" s="1030"/>
      <c r="O5" s="1030"/>
      <c r="P5" s="1032"/>
      <c r="Q5" s="1036"/>
      <c r="R5" s="1030"/>
      <c r="S5" s="1032"/>
      <c r="T5" s="1027" t="s">
        <v>6</v>
      </c>
    </row>
    <row r="6">
      <c r="A6" s="1037" t="s">
        <v>1936</v>
      </c>
      <c r="B6" s="1033" t="s">
        <v>1241</v>
      </c>
      <c r="C6" s="1034" t="s">
        <v>17</v>
      </c>
      <c r="D6" s="1033" t="s">
        <v>1044</v>
      </c>
      <c r="E6" s="1033" t="s">
        <v>906</v>
      </c>
      <c r="F6" s="1033" t="s">
        <v>17</v>
      </c>
      <c r="G6" s="1033" t="s">
        <v>1241</v>
      </c>
      <c r="H6" s="1033" t="s">
        <v>1241</v>
      </c>
      <c r="I6" s="1033" t="s">
        <v>1044</v>
      </c>
      <c r="J6" s="1034" t="s">
        <v>906</v>
      </c>
      <c r="K6" s="1034" t="s">
        <v>1044</v>
      </c>
      <c r="L6" s="1033" t="s">
        <v>1244</v>
      </c>
      <c r="M6" s="1033" t="s">
        <v>1044</v>
      </c>
      <c r="N6" s="1033" t="s">
        <v>1044</v>
      </c>
      <c r="O6" s="1033" t="s">
        <v>1423</v>
      </c>
      <c r="P6" s="1035" t="s">
        <v>1241</v>
      </c>
      <c r="Q6" s="1034" t="s">
        <v>17</v>
      </c>
      <c r="R6" s="1033" t="s">
        <v>1044</v>
      </c>
      <c r="S6" s="1035" t="s">
        <v>1044</v>
      </c>
      <c r="T6" s="1037" t="s">
        <v>1936</v>
      </c>
    </row>
    <row r="7">
      <c r="A7" s="1069" t="s">
        <v>719</v>
      </c>
      <c r="B7" s="1039" t="str">
        <f>IFERROR(VLOOKUP($A$1&amp;$A7&amp;B$3,'Bảng giá chi tiết'!$C:$J,8,0),"")</f>
        <v/>
      </c>
      <c r="C7" s="1039" t="str">
        <f>IFERROR(VLOOKUP($A$1&amp;$A7&amp;C$3,'Bảng giá chi tiết'!$C:$J,8,0),"")</f>
        <v/>
      </c>
      <c r="D7" s="1039" t="str">
        <f>IFERROR(VLOOKUP($A$1&amp;$A7&amp;D$3,'Bảng giá chi tiết'!$C:$J,8,0),"")</f>
        <v/>
      </c>
      <c r="E7" s="1039" t="str">
        <f>IFERROR(VLOOKUP($A$1&amp;$A7&amp;E$3,'Bảng giá chi tiết'!$C:$J,8,0),"")</f>
        <v>0?</v>
      </c>
      <c r="F7" s="1039" t="str">
        <f>IFERROR(VLOOKUP($A$1&amp;$A7&amp;F$3,'Bảng giá chi tiết'!$C:$J,8,0),"")</f>
        <v/>
      </c>
      <c r="G7" s="1039" t="str">
        <f>IFERROR(VLOOKUP($A$1&amp;$A7&amp;G$3,'Bảng giá chi tiết'!$C:$J,8,0),"")</f>
        <v/>
      </c>
      <c r="H7" s="1039" t="str">
        <f>IFERROR(VLOOKUP($A$1&amp;$A7&amp;H$3,'Bảng giá chi tiết'!$C:$J,8,0),"")</f>
        <v/>
      </c>
      <c r="I7" s="1039" t="str">
        <f>IFERROR(VLOOKUP($A$1&amp;$A7&amp;I$3,'Bảng giá chi tiết'!$C:$J,8,0),"")</f>
        <v/>
      </c>
      <c r="J7" s="1039" t="str">
        <f>IFERROR(VLOOKUP($A$1&amp;$A7&amp;J$3,'Bảng giá chi tiết'!$C:$J,8,0),"")</f>
        <v/>
      </c>
      <c r="K7" s="1039" t="str">
        <f>IFERROR(VLOOKUP($A$1&amp;$A7&amp;K$3,'Bảng giá chi tiết'!$C:$J,8,0),"")</f>
        <v/>
      </c>
      <c r="L7" s="1039" t="str">
        <f>IFERROR(VLOOKUP($A$1&amp;$A7&amp;L$3,'Bảng giá chi tiết'!$C:$J,8,0),"")</f>
        <v>0?</v>
      </c>
      <c r="M7" s="1039" t="str">
        <f>IFERROR(VLOOKUP($A$1&amp;$A7&amp;M$3,'Bảng giá chi tiết'!$C:$J,8,0),"")</f>
        <v/>
      </c>
      <c r="N7" s="1039" t="str">
        <f>IFERROR(VLOOKUP($A$1&amp;$A7&amp;N$3,'Bảng giá chi tiết'!$C:$J,8,0),"")</f>
        <v/>
      </c>
      <c r="O7" s="1039" t="str">
        <f>IFERROR(VLOOKUP($A$1&amp;$A7&amp;O$3,'Bảng giá chi tiết'!$C:$J,8,0),"")</f>
        <v/>
      </c>
      <c r="P7" s="1039" t="str">
        <f>IFERROR(VLOOKUP($A$1&amp;$A7&amp;P$3,'Bảng giá chi tiết'!$C:$J,8,0),"")</f>
        <v/>
      </c>
      <c r="Q7" s="1039" t="str">
        <f>IFERROR(VLOOKUP($A$1&amp;$A7&amp;Q$3,'Bảng giá chi tiết'!$C:$J,8,0),"")</f>
        <v/>
      </c>
      <c r="R7" s="1039" t="str">
        <f>IFERROR(VLOOKUP($A$1&amp;$A7&amp;R$3,'Bảng giá chi tiết'!$C:$J,8,0),"")</f>
        <v/>
      </c>
      <c r="S7" s="1039" t="str">
        <f>IFERROR(VLOOKUP($A$1&amp;$A7&amp;S$3,'Bảng giá chi tiết'!$C:$J,8,0),"")</f>
        <v>0?</v>
      </c>
      <c r="T7" s="1069" t="s">
        <v>719</v>
      </c>
    </row>
    <row r="8">
      <c r="A8" s="1087" t="s">
        <v>671</v>
      </c>
      <c r="B8" s="1028" t="s">
        <v>672</v>
      </c>
      <c r="C8" s="1029" t="s">
        <v>673</v>
      </c>
      <c r="D8" s="1028" t="s">
        <v>674</v>
      </c>
      <c r="E8" s="1030" t="s">
        <v>675</v>
      </c>
      <c r="F8" s="1031" t="s">
        <v>676</v>
      </c>
      <c r="G8" s="1028" t="s">
        <v>677</v>
      </c>
      <c r="H8" s="1028" t="s">
        <v>678</v>
      </c>
      <c r="I8" s="1028" t="s">
        <v>679</v>
      </c>
      <c r="J8" s="1029" t="s">
        <v>680</v>
      </c>
      <c r="K8" s="1029" t="s">
        <v>681</v>
      </c>
      <c r="L8" s="1028" t="s">
        <v>682</v>
      </c>
      <c r="M8" s="1028" t="s">
        <v>683</v>
      </c>
      <c r="N8" s="1028" t="s">
        <v>684</v>
      </c>
      <c r="O8" s="1028" t="s">
        <v>685</v>
      </c>
      <c r="P8" s="1031" t="s">
        <v>686</v>
      </c>
      <c r="Q8" s="1029" t="s">
        <v>687</v>
      </c>
      <c r="R8" s="1028" t="s">
        <v>688</v>
      </c>
      <c r="S8" s="1031" t="s">
        <v>689</v>
      </c>
      <c r="T8" s="1087" t="s">
        <v>671</v>
      </c>
    </row>
    <row r="9">
      <c r="A9" s="1027" t="s">
        <v>1903</v>
      </c>
      <c r="B9" s="1033">
        <v>70.0</v>
      </c>
      <c r="C9" s="1034">
        <v>28.5</v>
      </c>
      <c r="D9" s="1033">
        <v>43.9</v>
      </c>
      <c r="E9" s="1033">
        <v>64.9</v>
      </c>
      <c r="F9" s="1035">
        <v>28.7</v>
      </c>
      <c r="G9" s="1033">
        <v>70.0</v>
      </c>
      <c r="H9" s="1033">
        <v>70.0</v>
      </c>
      <c r="I9" s="1033">
        <v>50.1</v>
      </c>
      <c r="J9" s="1034">
        <v>63.7</v>
      </c>
      <c r="K9" s="1034">
        <v>45.8</v>
      </c>
      <c r="L9" s="1033">
        <v>92.8</v>
      </c>
      <c r="M9" s="1033">
        <v>50.4</v>
      </c>
      <c r="N9" s="1033">
        <v>50.4</v>
      </c>
      <c r="O9" s="1033">
        <v>124.8</v>
      </c>
      <c r="P9" s="1035">
        <v>65.2</v>
      </c>
      <c r="Q9" s="1034">
        <v>28.7</v>
      </c>
      <c r="R9" s="1033">
        <v>47.1</v>
      </c>
      <c r="S9" s="1035">
        <v>49.0</v>
      </c>
      <c r="T9" s="1027" t="s">
        <v>1903</v>
      </c>
    </row>
    <row r="10">
      <c r="A10" s="1087" t="s">
        <v>1936</v>
      </c>
      <c r="B10" s="1033" t="s">
        <v>1241</v>
      </c>
      <c r="C10" s="1034" t="s">
        <v>17</v>
      </c>
      <c r="D10" s="1033" t="s">
        <v>1044</v>
      </c>
      <c r="E10" s="1033" t="s">
        <v>906</v>
      </c>
      <c r="F10" s="1033" t="s">
        <v>17</v>
      </c>
      <c r="G10" s="1033" t="s">
        <v>1241</v>
      </c>
      <c r="H10" s="1033" t="s">
        <v>1241</v>
      </c>
      <c r="I10" s="1033" t="s">
        <v>1044</v>
      </c>
      <c r="J10" s="1034" t="s">
        <v>906</v>
      </c>
      <c r="K10" s="1034" t="s">
        <v>1044</v>
      </c>
      <c r="L10" s="1033" t="s">
        <v>1244</v>
      </c>
      <c r="M10" s="1033" t="s">
        <v>1044</v>
      </c>
      <c r="N10" s="1033" t="s">
        <v>1044</v>
      </c>
      <c r="O10" s="1033" t="s">
        <v>1423</v>
      </c>
      <c r="P10" s="1035" t="s">
        <v>1241</v>
      </c>
      <c r="Q10" s="1034" t="s">
        <v>17</v>
      </c>
      <c r="R10" s="1033" t="s">
        <v>1044</v>
      </c>
      <c r="S10" s="1035" t="s">
        <v>1044</v>
      </c>
      <c r="T10" s="1087" t="s">
        <v>1936</v>
      </c>
    </row>
    <row r="11">
      <c r="A11" s="1069" t="s">
        <v>720</v>
      </c>
      <c r="B11" s="1039" t="str">
        <f>IFERROR(VLOOKUP($A$1&amp;$A11&amp;B$8,'Bảng giá chi tiết'!$C:$J,8,0),"")</f>
        <v/>
      </c>
      <c r="C11" s="1039" t="str">
        <f>IFERROR(VLOOKUP($A$1&amp;$A11&amp;C$8,'Bảng giá chi tiết'!$C:$J,8,0),"")</f>
        <v/>
      </c>
      <c r="D11" s="1039" t="str">
        <f>IFERROR(VLOOKUP($A$1&amp;$A11&amp;D$8,'Bảng giá chi tiết'!$C:$J,8,0),"")</f>
        <v/>
      </c>
      <c r="E11" s="1039" t="str">
        <f>IFERROR(VLOOKUP($A$1&amp;$A11&amp;E$8,'Bảng giá chi tiết'!$C:$J,8,0),"")</f>
        <v/>
      </c>
      <c r="F11" s="1039" t="str">
        <f>IFERROR(VLOOKUP($A$1&amp;$A11&amp;F$8,'Bảng giá chi tiết'!$C:$J,8,0),"")</f>
        <v/>
      </c>
      <c r="G11" s="1039" t="str">
        <f>IFERROR(VLOOKUP($A$1&amp;$A11&amp;G$8,'Bảng giá chi tiết'!$C:$J,8,0),"")</f>
        <v>4608?</v>
      </c>
      <c r="H11" s="1039" t="str">
        <f>IFERROR(VLOOKUP($A$1&amp;$A11&amp;H$8,'Bảng giá chi tiết'!$C:$J,8,0),"")</f>
        <v/>
      </c>
      <c r="I11" s="1039" t="str">
        <f>IFERROR(VLOOKUP($A$1&amp;$A11&amp;I$8,'Bảng giá chi tiết'!$C:$J,8,0),"")</f>
        <v/>
      </c>
      <c r="J11" s="1039" t="str">
        <f>IFERROR(VLOOKUP($A$1&amp;$A11&amp;J$8,'Bảng giá chi tiết'!$C:$J,8,0),"")</f>
        <v/>
      </c>
      <c r="K11" s="1039" t="str">
        <f>IFERROR(VLOOKUP($A$1&amp;$A11&amp;K$8,'Bảng giá chi tiết'!$C:$J,8,0),"")</f>
        <v/>
      </c>
      <c r="L11" s="1039" t="str">
        <f>IFERROR(VLOOKUP($A$1&amp;$A11&amp;L$8,'Bảng giá chi tiết'!$C:$J,8,0),"")</f>
        <v>6332?</v>
      </c>
      <c r="M11" s="1039" t="str">
        <f>IFERROR(VLOOKUP($A$1&amp;$A11&amp;M$8,'Bảng giá chi tiết'!$C:$J,8,0),"")</f>
        <v/>
      </c>
      <c r="N11" s="1039" t="str">
        <f>IFERROR(VLOOKUP($A$1&amp;$A11&amp;N$8,'Bảng giá chi tiết'!$C:$J,8,0),"")</f>
        <v/>
      </c>
      <c r="O11" s="1039" t="str">
        <f>IFERROR(VLOOKUP($A$1&amp;$A11&amp;O$8,'Bảng giá chi tiết'!$C:$J,8,0),"")</f>
        <v>0?</v>
      </c>
      <c r="P11" s="1039" t="str">
        <f>IFERROR(VLOOKUP($A$1&amp;$A11&amp;P$8,'Bảng giá chi tiết'!$C:$J,8,0),"")</f>
        <v/>
      </c>
      <c r="Q11" s="1039" t="str">
        <f>IFERROR(VLOOKUP($A$1&amp;$A11&amp;Q$8,'Bảng giá chi tiết'!$C:$J,8,0),"")</f>
        <v/>
      </c>
      <c r="R11" s="1039" t="str">
        <f>IFERROR(VLOOKUP($A$1&amp;$A11&amp;R$8,'Bảng giá chi tiết'!$C:$J,8,0),"")</f>
        <v/>
      </c>
      <c r="S11" s="1039" t="str">
        <f>IFERROR(VLOOKUP($A$1&amp;$A11&amp;S$8,'Bảng giá chi tiết'!$C:$J,8,0),"")</f>
        <v/>
      </c>
      <c r="T11" s="1069" t="s">
        <v>720</v>
      </c>
    </row>
    <row r="12">
      <c r="A12" s="1069" t="s">
        <v>721</v>
      </c>
      <c r="B12" s="1039" t="str">
        <f>IFERROR(VLOOKUP($A$1&amp;$A12&amp;B$8,'Bảng giá chi tiết'!$C:$J,8,0),"")</f>
        <v/>
      </c>
      <c r="C12" s="1039" t="str">
        <f>IFERROR(VLOOKUP($A$1&amp;$A12&amp;C$8,'Bảng giá chi tiết'!$C:$J,8,0),"")</f>
        <v/>
      </c>
      <c r="D12" s="1039" t="str">
        <f>IFERROR(VLOOKUP($A$1&amp;$A12&amp;D$8,'Bảng giá chi tiết'!$C:$J,8,0),"")</f>
        <v/>
      </c>
      <c r="E12" s="1039" t="str">
        <f>IFERROR(VLOOKUP($A$1&amp;$A12&amp;E$8,'Bảng giá chi tiết'!$C:$J,8,0),"")</f>
        <v>4835?</v>
      </c>
      <c r="F12" s="1039" t="str">
        <f>IFERROR(VLOOKUP($A$1&amp;$A12&amp;F$8,'Bảng giá chi tiết'!$C:$J,8,0),"")</f>
        <v/>
      </c>
      <c r="G12" s="1039" t="str">
        <f>IFERROR(VLOOKUP($A$1&amp;$A12&amp;G$8,'Bảng giá chi tiết'!$C:$J,8,0),"")</f>
        <v>5284?</v>
      </c>
      <c r="H12" s="1039" t="str">
        <f>IFERROR(VLOOKUP($A$1&amp;$A12&amp;H$8,'Bảng giá chi tiết'!$C:$J,8,0),"")</f>
        <v/>
      </c>
      <c r="I12" s="1039" t="str">
        <f>IFERROR(VLOOKUP($A$1&amp;$A12&amp;I$8,'Bảng giá chi tiết'!$C:$J,8,0),"")</f>
        <v>3945?</v>
      </c>
      <c r="J12" s="1039" t="str">
        <f>IFERROR(VLOOKUP($A$1&amp;$A12&amp;J$8,'Bảng giá chi tiết'!$C:$J,8,0),"")</f>
        <v/>
      </c>
      <c r="K12" s="1039" t="str">
        <f>IFERROR(VLOOKUP($A$1&amp;$A12&amp;K$8,'Bảng giá chi tiết'!$C:$J,8,0),"")</f>
        <v/>
      </c>
      <c r="L12" s="1039" t="str">
        <f>IFERROR(VLOOKUP($A$1&amp;$A12&amp;L$8,'Bảng giá chi tiết'!$C:$J,8,0),"")</f>
        <v>7255?</v>
      </c>
      <c r="M12" s="1039" t="str">
        <f>IFERROR(VLOOKUP($A$1&amp;$A12&amp;M$8,'Bảng giá chi tiết'!$C:$J,8,0),"")</f>
        <v/>
      </c>
      <c r="N12" s="1039" t="str">
        <f>IFERROR(VLOOKUP($A$1&amp;$A12&amp;N$8,'Bảng giá chi tiết'!$C:$J,8,0),"")</f>
        <v/>
      </c>
      <c r="O12" s="1039" t="str">
        <f>IFERROR(VLOOKUP($A$1&amp;$A12&amp;O$8,'Bảng giá chi tiết'!$C:$J,8,0),"")</f>
        <v>9984?</v>
      </c>
      <c r="P12" s="1039" t="str">
        <f>IFERROR(VLOOKUP($A$1&amp;$A12&amp;P$8,'Bảng giá chi tiết'!$C:$J,8,0),"")</f>
        <v/>
      </c>
      <c r="Q12" s="1039" t="str">
        <f>IFERROR(VLOOKUP($A$1&amp;$A12&amp;Q$8,'Bảng giá chi tiết'!$C:$J,8,0),"")</f>
        <v/>
      </c>
      <c r="R12" s="1039" t="str">
        <f>IFERROR(VLOOKUP($A$1&amp;$A12&amp;R$8,'Bảng giá chi tiết'!$C:$J,8,0),"")</f>
        <v/>
      </c>
      <c r="S12" s="1039" t="str">
        <f>IFERROR(VLOOKUP($A$1&amp;$A12&amp;S$8,'Bảng giá chi tiết'!$C:$J,8,0),"")</f>
        <v>3645?</v>
      </c>
      <c r="T12" s="1069" t="s">
        <v>721</v>
      </c>
    </row>
    <row r="13">
      <c r="A13" s="1088" t="s">
        <v>722</v>
      </c>
      <c r="B13" s="1039" t="str">
        <f>IFERROR(VLOOKUP($A$1&amp;$A13&amp;B$8,'Bảng giá chi tiết'!$C:$J,8,0),"")</f>
        <v>4814?</v>
      </c>
      <c r="C13" s="1039" t="str">
        <f>IFERROR(VLOOKUP($A$1&amp;$A13&amp;C$8,'Bảng giá chi tiết'!$C:$J,8,0),"")</f>
        <v/>
      </c>
      <c r="D13" s="1039" t="str">
        <f>IFERROR(VLOOKUP($A$1&amp;$A13&amp;D$8,'Bảng giá chi tiết'!$C:$J,8,0),"")</f>
        <v/>
      </c>
      <c r="E13" s="1039" t="str">
        <f>IFERROR(VLOOKUP($A$1&amp;$A13&amp;E$8,'Bảng giá chi tiết'!$C:$J,8,0),"")</f>
        <v/>
      </c>
      <c r="F13" s="1039" t="str">
        <f>IFERROR(VLOOKUP($A$1&amp;$A13&amp;F$8,'Bảng giá chi tiết'!$C:$J,8,0),"")</f>
        <v/>
      </c>
      <c r="G13" s="1039" t="str">
        <f>IFERROR(VLOOKUP($A$1&amp;$A13&amp;G$8,'Bảng giá chi tiết'!$C:$J,8,0),"")</f>
        <v>4699?</v>
      </c>
      <c r="H13" s="1039" t="str">
        <f>IFERROR(VLOOKUP($A$1&amp;$A13&amp;H$8,'Bảng giá chi tiết'!$C:$J,8,0),"")</f>
        <v>4882?</v>
      </c>
      <c r="I13" s="1039" t="str">
        <f>IFERROR(VLOOKUP($A$1&amp;$A13&amp;I$8,'Bảng giá chi tiết'!$C:$J,8,0),"")</f>
        <v/>
      </c>
      <c r="J13" s="1039" t="str">
        <f>IFERROR(VLOOKUP($A$1&amp;$A13&amp;J$8,'Bảng giá chi tiết'!$C:$J,8,0),"")</f>
        <v/>
      </c>
      <c r="K13" s="1039" t="str">
        <f>IFERROR(VLOOKUP($A$1&amp;$A13&amp;K$8,'Bảng giá chi tiết'!$C:$J,8,0),"")</f>
        <v/>
      </c>
      <c r="L13" s="1039" t="str">
        <f>IFERROR(VLOOKUP($A$1&amp;$A13&amp;L$8,'Bảng giá chi tiết'!$C:$J,8,0),"")</f>
        <v>6453?</v>
      </c>
      <c r="M13" s="1039" t="str">
        <f>IFERROR(VLOOKUP($A$1&amp;$A13&amp;M$8,'Bảng giá chi tiết'!$C:$J,8,0),"")</f>
        <v/>
      </c>
      <c r="N13" s="1039" t="str">
        <f>IFERROR(VLOOKUP($A$1&amp;$A13&amp;N$8,'Bảng giá chi tiết'!$C:$J,8,0),"")</f>
        <v/>
      </c>
      <c r="O13" s="1039" t="str">
        <f>IFERROR(VLOOKUP($A$1&amp;$A13&amp;O$8,'Bảng giá chi tiết'!$C:$J,8,0),"")</f>
        <v>9938?</v>
      </c>
      <c r="P13" s="1039" t="str">
        <f>IFERROR(VLOOKUP($A$1&amp;$A13&amp;P$8,'Bảng giá chi tiết'!$C:$J,8,0),"")</f>
        <v/>
      </c>
      <c r="Q13" s="1039" t="str">
        <f>IFERROR(VLOOKUP($A$1&amp;$A13&amp;Q$8,'Bảng giá chi tiết'!$C:$J,8,0),"")</f>
        <v/>
      </c>
      <c r="R13" s="1039" t="str">
        <f>IFERROR(VLOOKUP($A$1&amp;$A13&amp;R$8,'Bảng giá chi tiết'!$C:$J,8,0),"")</f>
        <v/>
      </c>
      <c r="S13" s="1039" t="str">
        <f>IFERROR(VLOOKUP($A$1&amp;$A13&amp;S$8,'Bảng giá chi tiết'!$C:$J,8,0),"")</f>
        <v>3241?</v>
      </c>
      <c r="T13" s="1088" t="s">
        <v>722</v>
      </c>
    </row>
    <row r="14">
      <c r="A14" s="1088" t="s">
        <v>723</v>
      </c>
      <c r="B14" s="1039" t="str">
        <f>IFERROR(VLOOKUP($A$1&amp;$A14&amp;B$8,'Bảng giá chi tiết'!$C:$J,8,0),"")</f>
        <v/>
      </c>
      <c r="C14" s="1039" t="str">
        <f>IFERROR(VLOOKUP($A$1&amp;$A14&amp;C$8,'Bảng giá chi tiết'!$C:$J,8,0),"")</f>
        <v/>
      </c>
      <c r="D14" s="1039" t="str">
        <f>IFERROR(VLOOKUP($A$1&amp;$A14&amp;D$8,'Bảng giá chi tiết'!$C:$J,8,0),"")</f>
        <v/>
      </c>
      <c r="E14" s="1039" t="str">
        <f>IFERROR(VLOOKUP($A$1&amp;$A14&amp;E$8,'Bảng giá chi tiết'!$C:$J,8,0),"")</f>
        <v/>
      </c>
      <c r="F14" s="1039" t="str">
        <f>IFERROR(VLOOKUP($A$1&amp;$A14&amp;F$8,'Bảng giá chi tiết'!$C:$J,8,0),"")</f>
        <v/>
      </c>
      <c r="G14" s="1039" t="str">
        <f>IFERROR(VLOOKUP($A$1&amp;$A14&amp;G$8,'Bảng giá chi tiết'!$C:$J,8,0),"")</f>
        <v/>
      </c>
      <c r="H14" s="1039" t="str">
        <f>IFERROR(VLOOKUP($A$1&amp;$A14&amp;H$8,'Bảng giá chi tiết'!$C:$J,8,0),"")</f>
        <v/>
      </c>
      <c r="I14" s="1039" t="str">
        <f>IFERROR(VLOOKUP($A$1&amp;$A14&amp;I$8,'Bảng giá chi tiết'!$C:$J,8,0),"")</f>
        <v/>
      </c>
      <c r="J14" s="1039" t="str">
        <f>IFERROR(VLOOKUP($A$1&amp;$A14&amp;J$8,'Bảng giá chi tiết'!$C:$J,8,0),"")</f>
        <v/>
      </c>
      <c r="K14" s="1039" t="str">
        <f>IFERROR(VLOOKUP($A$1&amp;$A14&amp;K$8,'Bảng giá chi tiết'!$C:$J,8,0),"")</f>
        <v/>
      </c>
      <c r="L14" s="1039" t="str">
        <f>IFERROR(VLOOKUP($A$1&amp;$A14&amp;L$8,'Bảng giá chi tiết'!$C:$J,8,0),"")</f>
        <v/>
      </c>
      <c r="M14" s="1039" t="str">
        <f>IFERROR(VLOOKUP($A$1&amp;$A14&amp;M$8,'Bảng giá chi tiết'!$C:$J,8,0),"")</f>
        <v/>
      </c>
      <c r="N14" s="1039" t="str">
        <f>IFERROR(VLOOKUP($A$1&amp;$A14&amp;N$8,'Bảng giá chi tiết'!$C:$J,8,0),"")</f>
        <v/>
      </c>
      <c r="O14" s="1039" t="str">
        <f>IFERROR(VLOOKUP($A$1&amp;$A14&amp;O$8,'Bảng giá chi tiết'!$C:$J,8,0),"")</f>
        <v/>
      </c>
      <c r="P14" s="1039" t="str">
        <f>IFERROR(VLOOKUP($A$1&amp;$A14&amp;P$8,'Bảng giá chi tiết'!$C:$J,8,0),"")</f>
        <v/>
      </c>
      <c r="Q14" s="1039" t="str">
        <f>IFERROR(VLOOKUP($A$1&amp;$A14&amp;Q$8,'Bảng giá chi tiết'!$C:$J,8,0),"")</f>
        <v/>
      </c>
      <c r="R14" s="1039" t="str">
        <f>IFERROR(VLOOKUP($A$1&amp;$A14&amp;R$8,'Bảng giá chi tiết'!$C:$J,8,0),"")</f>
        <v/>
      </c>
      <c r="S14" s="1039" t="str">
        <f>IFERROR(VLOOKUP($A$1&amp;$A14&amp;S$8,'Bảng giá chi tiết'!$C:$J,8,0),"")</f>
        <v/>
      </c>
      <c r="T14" s="1088" t="s">
        <v>723</v>
      </c>
    </row>
    <row r="15">
      <c r="A15" s="1088" t="s">
        <v>724</v>
      </c>
      <c r="B15" s="1039" t="str">
        <f>IFERROR(VLOOKUP($A$1&amp;$A15&amp;B$8,'Bảng giá chi tiết'!$C:$J,8,0),"")</f>
        <v/>
      </c>
      <c r="C15" s="1039" t="str">
        <f>IFERROR(VLOOKUP($A$1&amp;$A15&amp;C$8,'Bảng giá chi tiết'!$C:$J,8,0),"")</f>
        <v/>
      </c>
      <c r="D15" s="1039" t="str">
        <f>IFERROR(VLOOKUP($A$1&amp;$A15&amp;D$8,'Bảng giá chi tiết'!$C:$J,8,0),"")</f>
        <v/>
      </c>
      <c r="E15" s="1039" t="str">
        <f>IFERROR(VLOOKUP($A$1&amp;$A15&amp;E$8,'Bảng giá chi tiết'!$C:$J,8,0),"")</f>
        <v/>
      </c>
      <c r="F15" s="1039" t="str">
        <f>IFERROR(VLOOKUP($A$1&amp;$A15&amp;F$8,'Bảng giá chi tiết'!$C:$J,8,0),"")</f>
        <v/>
      </c>
      <c r="G15" s="1039" t="str">
        <f>IFERROR(VLOOKUP($A$1&amp;$A15&amp;G$8,'Bảng giá chi tiết'!$C:$J,8,0),"")</f>
        <v/>
      </c>
      <c r="H15" s="1039" t="str">
        <f>IFERROR(VLOOKUP($A$1&amp;$A15&amp;H$8,'Bảng giá chi tiết'!$C:$J,8,0),"")</f>
        <v/>
      </c>
      <c r="I15" s="1039" t="str">
        <f>IFERROR(VLOOKUP($A$1&amp;$A15&amp;I$8,'Bảng giá chi tiết'!$C:$J,8,0),"")</f>
        <v/>
      </c>
      <c r="J15" s="1039" t="str">
        <f>IFERROR(VLOOKUP($A$1&amp;$A15&amp;J$8,'Bảng giá chi tiết'!$C:$J,8,0),"")</f>
        <v/>
      </c>
      <c r="K15" s="1039" t="str">
        <f>IFERROR(VLOOKUP($A$1&amp;$A15&amp;K$8,'Bảng giá chi tiết'!$C:$J,8,0),"")</f>
        <v/>
      </c>
      <c r="L15" s="1039" t="str">
        <f>IFERROR(VLOOKUP($A$1&amp;$A15&amp;L$8,'Bảng giá chi tiết'!$C:$J,8,0),"")</f>
        <v/>
      </c>
      <c r="M15" s="1039" t="str">
        <f>IFERROR(VLOOKUP($A$1&amp;$A15&amp;M$8,'Bảng giá chi tiết'!$C:$J,8,0),"")</f>
        <v/>
      </c>
      <c r="N15" s="1039" t="str">
        <f>IFERROR(VLOOKUP($A$1&amp;$A15&amp;N$8,'Bảng giá chi tiết'!$C:$J,8,0),"")</f>
        <v/>
      </c>
      <c r="O15" s="1039" t="str">
        <f>IFERROR(VLOOKUP($A$1&amp;$A15&amp;O$8,'Bảng giá chi tiết'!$C:$J,8,0),"")</f>
        <v>10120?</v>
      </c>
      <c r="P15" s="1039" t="str">
        <f>IFERROR(VLOOKUP($A$1&amp;$A15&amp;P$8,'Bảng giá chi tiết'!$C:$J,8,0),"")</f>
        <v/>
      </c>
      <c r="Q15" s="1039" t="str">
        <f>IFERROR(VLOOKUP($A$1&amp;$A15&amp;Q$8,'Bảng giá chi tiết'!$C:$J,8,0),"")</f>
        <v/>
      </c>
      <c r="R15" s="1039" t="str">
        <f>IFERROR(VLOOKUP($A$1&amp;$A15&amp;R$8,'Bảng giá chi tiết'!$C:$J,8,0),"")</f>
        <v/>
      </c>
      <c r="S15" s="1039" t="str">
        <f>IFERROR(VLOOKUP($A$1&amp;$A15&amp;S$8,'Bảng giá chi tiết'!$C:$J,8,0),"")</f>
        <v>3305?</v>
      </c>
      <c r="T15" s="1088" t="s">
        <v>724</v>
      </c>
    </row>
    <row r="16">
      <c r="A16" s="1088" t="s">
        <v>725</v>
      </c>
      <c r="B16" s="1039" t="str">
        <f>IFERROR(VLOOKUP($A$1&amp;$A16&amp;B$8,'Bảng giá chi tiết'!$C:$J,8,0),"")</f>
        <v/>
      </c>
      <c r="C16" s="1039" t="str">
        <f>IFERROR(VLOOKUP($A$1&amp;$A16&amp;C$8,'Bảng giá chi tiết'!$C:$J,8,0),"")</f>
        <v/>
      </c>
      <c r="D16" s="1039" t="str">
        <f>IFERROR(VLOOKUP($A$1&amp;$A16&amp;D$8,'Bảng giá chi tiết'!$C:$J,8,0),"")</f>
        <v/>
      </c>
      <c r="E16" s="1039" t="str">
        <f>IFERROR(VLOOKUP($A$1&amp;$A16&amp;E$8,'Bảng giá chi tiết'!$C:$J,8,0),"")</f>
        <v/>
      </c>
      <c r="F16" s="1039" t="str">
        <f>IFERROR(VLOOKUP($A$1&amp;$A16&amp;F$8,'Bảng giá chi tiết'!$C:$J,8,0),"")</f>
        <v/>
      </c>
      <c r="G16" s="1039" t="str">
        <f>IFERROR(VLOOKUP($A$1&amp;$A16&amp;G$8,'Bảng giá chi tiết'!$C:$J,8,0),"")</f>
        <v/>
      </c>
      <c r="H16" s="1039" t="str">
        <f>IFERROR(VLOOKUP($A$1&amp;$A16&amp;H$8,'Bảng giá chi tiết'!$C:$J,8,0),"")</f>
        <v/>
      </c>
      <c r="I16" s="1039" t="str">
        <f>IFERROR(VLOOKUP($A$1&amp;$A16&amp;I$8,'Bảng giá chi tiết'!$C:$J,8,0),"")</f>
        <v/>
      </c>
      <c r="J16" s="1039" t="str">
        <f>IFERROR(VLOOKUP($A$1&amp;$A16&amp;J$8,'Bảng giá chi tiết'!$C:$J,8,0),"")</f>
        <v/>
      </c>
      <c r="K16" s="1039" t="str">
        <f>IFERROR(VLOOKUP($A$1&amp;$A16&amp;K$8,'Bảng giá chi tiết'!$C:$J,8,0),"")</f>
        <v/>
      </c>
      <c r="L16" s="1039" t="str">
        <f>IFERROR(VLOOKUP($A$1&amp;$A16&amp;L$8,'Bảng giá chi tiết'!$C:$J,8,0),"")</f>
        <v/>
      </c>
      <c r="M16" s="1039" t="str">
        <f>IFERROR(VLOOKUP($A$1&amp;$A16&amp;M$8,'Bảng giá chi tiết'!$C:$J,8,0),"")</f>
        <v/>
      </c>
      <c r="N16" s="1039" t="str">
        <f>IFERROR(VLOOKUP($A$1&amp;$A16&amp;N$8,'Bảng giá chi tiết'!$C:$J,8,0),"")</f>
        <v/>
      </c>
      <c r="O16" s="1039" t="str">
        <f>IFERROR(VLOOKUP($A$1&amp;$A16&amp;O$8,'Bảng giá chi tiết'!$C:$J,8,0),"")</f>
        <v>10184?</v>
      </c>
      <c r="P16" s="1039" t="str">
        <f>IFERROR(VLOOKUP($A$1&amp;$A16&amp;P$8,'Bảng giá chi tiết'!$C:$J,8,0),"")</f>
        <v/>
      </c>
      <c r="Q16" s="1039" t="str">
        <f>IFERROR(VLOOKUP($A$1&amp;$A16&amp;Q$8,'Bảng giá chi tiết'!$C:$J,8,0),"")</f>
        <v/>
      </c>
      <c r="R16" s="1039" t="str">
        <f>IFERROR(VLOOKUP($A$1&amp;$A16&amp;R$8,'Bảng giá chi tiết'!$C:$J,8,0),"")</f>
        <v/>
      </c>
      <c r="S16" s="1039" t="str">
        <f>IFERROR(VLOOKUP($A$1&amp;$A16&amp;S$8,'Bảng giá chi tiết'!$C:$J,8,0),"")</f>
        <v>3327?</v>
      </c>
      <c r="T16" s="1088" t="s">
        <v>725</v>
      </c>
    </row>
    <row r="17">
      <c r="A17" s="1088" t="s">
        <v>726</v>
      </c>
      <c r="B17" s="1039" t="str">
        <f>IFERROR(VLOOKUP($A$1&amp;$A17&amp;B$8,'Bảng giá chi tiết'!$C:$J,8,0),"")</f>
        <v/>
      </c>
      <c r="C17" s="1039" t="str">
        <f>IFERROR(VLOOKUP($A$1&amp;$A17&amp;C$8,'Bảng giá chi tiết'!$C:$J,8,0),"")</f>
        <v/>
      </c>
      <c r="D17" s="1039" t="str">
        <f>IFERROR(VLOOKUP($A$1&amp;$A17&amp;D$8,'Bảng giá chi tiết'!$C:$J,8,0),"")</f>
        <v/>
      </c>
      <c r="E17" s="1039" t="str">
        <f>IFERROR(VLOOKUP($A$1&amp;$A17&amp;E$8,'Bảng giá chi tiết'!$C:$J,8,0),"")</f>
        <v/>
      </c>
      <c r="F17" s="1039" t="str">
        <f>IFERROR(VLOOKUP($A$1&amp;$A17&amp;F$8,'Bảng giá chi tiết'!$C:$J,8,0),"")</f>
        <v/>
      </c>
      <c r="G17" s="1039" t="str">
        <f>IFERROR(VLOOKUP($A$1&amp;$A17&amp;G$8,'Bảng giá chi tiết'!$C:$J,8,0),"")</f>
        <v>4841?</v>
      </c>
      <c r="H17" s="1039" t="str">
        <f>IFERROR(VLOOKUP($A$1&amp;$A17&amp;H$8,'Bảng giá chi tiết'!$C:$J,8,0),"")</f>
        <v/>
      </c>
      <c r="I17" s="1039" t="str">
        <f>IFERROR(VLOOKUP($A$1&amp;$A17&amp;I$8,'Bảng giá chi tiết'!$C:$J,8,0),"")</f>
        <v/>
      </c>
      <c r="J17" s="1039" t="str">
        <f>IFERROR(VLOOKUP($A$1&amp;$A17&amp;J$8,'Bảng giá chi tiết'!$C:$J,8,0),"")</f>
        <v/>
      </c>
      <c r="K17" s="1039" t="str">
        <f>IFERROR(VLOOKUP($A$1&amp;$A17&amp;K$8,'Bảng giá chi tiết'!$C:$J,8,0),"")</f>
        <v/>
      </c>
      <c r="L17" s="1039" t="str">
        <f>IFERROR(VLOOKUP($A$1&amp;$A17&amp;L$8,'Bảng giá chi tiết'!$C:$J,8,0),"")</f>
        <v/>
      </c>
      <c r="M17" s="1039" t="str">
        <f>IFERROR(VLOOKUP($A$1&amp;$A17&amp;M$8,'Bảng giá chi tiết'!$C:$J,8,0),"")</f>
        <v/>
      </c>
      <c r="N17" s="1039" t="str">
        <f>IFERROR(VLOOKUP($A$1&amp;$A17&amp;N$8,'Bảng giá chi tiết'!$C:$J,8,0),"")</f>
        <v/>
      </c>
      <c r="O17" s="1039" t="str">
        <f>IFERROR(VLOOKUP($A$1&amp;$A17&amp;O$8,'Bảng giá chi tiết'!$C:$J,8,0),"")</f>
        <v>0?</v>
      </c>
      <c r="P17" s="1039" t="str">
        <f>IFERROR(VLOOKUP($A$1&amp;$A17&amp;P$8,'Bảng giá chi tiết'!$C:$J,8,0),"")</f>
        <v/>
      </c>
      <c r="Q17" s="1039" t="str">
        <f>IFERROR(VLOOKUP($A$1&amp;$A17&amp;Q$8,'Bảng giá chi tiết'!$C:$J,8,0),"")</f>
        <v/>
      </c>
      <c r="R17" s="1039" t="str">
        <f>IFERROR(VLOOKUP($A$1&amp;$A17&amp;R$8,'Bảng giá chi tiết'!$C:$J,8,0),"")</f>
        <v>3311?</v>
      </c>
      <c r="S17" s="1039" t="str">
        <f>IFERROR(VLOOKUP($A$1&amp;$A17&amp;S$8,'Bảng giá chi tiết'!$C:$J,8,0),"")</f>
        <v>3356?</v>
      </c>
      <c r="T17" s="1088" t="s">
        <v>726</v>
      </c>
    </row>
    <row r="18">
      <c r="A18" s="1088" t="s">
        <v>727</v>
      </c>
      <c r="B18" s="1039" t="str">
        <f>IFERROR(VLOOKUP($A$1&amp;$A18&amp;B$8,'Bảng giá chi tiết'!$C:$J,8,0),"")</f>
        <v/>
      </c>
      <c r="C18" s="1039" t="str">
        <f>IFERROR(VLOOKUP($A$1&amp;$A18&amp;C$8,'Bảng giá chi tiết'!$C:$J,8,0),"")</f>
        <v/>
      </c>
      <c r="D18" s="1039" t="str">
        <f>IFERROR(VLOOKUP($A$1&amp;$A18&amp;D$8,'Bảng giá chi tiết'!$C:$J,8,0),"")</f>
        <v/>
      </c>
      <c r="E18" s="1039" t="str">
        <f>IFERROR(VLOOKUP($A$1&amp;$A18&amp;E$8,'Bảng giá chi tiết'!$C:$J,8,0),"")</f>
        <v>4456?</v>
      </c>
      <c r="F18" s="1039" t="str">
        <f>IFERROR(VLOOKUP($A$1&amp;$A18&amp;F$8,'Bảng giá chi tiết'!$C:$J,8,0),"")</f>
        <v/>
      </c>
      <c r="G18" s="1039" t="str">
        <f>IFERROR(VLOOKUP($A$1&amp;$A18&amp;G$8,'Bảng giá chi tiết'!$C:$J,8,0),"")</f>
        <v/>
      </c>
      <c r="H18" s="1039" t="str">
        <f>IFERROR(VLOOKUP($A$1&amp;$A18&amp;H$8,'Bảng giá chi tiết'!$C:$J,8,0),"")</f>
        <v>5051?</v>
      </c>
      <c r="I18" s="1039" t="str">
        <f>IFERROR(VLOOKUP($A$1&amp;$A18&amp;I$8,'Bảng giá chi tiết'!$C:$J,8,0),"")</f>
        <v/>
      </c>
      <c r="J18" s="1039" t="str">
        <f>IFERROR(VLOOKUP($A$1&amp;$A18&amp;J$8,'Bảng giá chi tiết'!$C:$J,8,0),"")</f>
        <v/>
      </c>
      <c r="K18" s="1039" t="str">
        <f>IFERROR(VLOOKUP($A$1&amp;$A18&amp;K$8,'Bảng giá chi tiết'!$C:$J,8,0),"")</f>
        <v/>
      </c>
      <c r="L18" s="1039" t="str">
        <f>IFERROR(VLOOKUP($A$1&amp;$A18&amp;L$8,'Bảng giá chi tiết'!$C:$J,8,0),"")</f>
        <v/>
      </c>
      <c r="M18" s="1039" t="str">
        <f>IFERROR(VLOOKUP($A$1&amp;$A18&amp;M$8,'Bảng giá chi tiết'!$C:$J,8,0),"")</f>
        <v/>
      </c>
      <c r="N18" s="1039" t="str">
        <f>IFERROR(VLOOKUP($A$1&amp;$A18&amp;N$8,'Bảng giá chi tiết'!$C:$J,8,0),"")</f>
        <v/>
      </c>
      <c r="O18" s="1039" t="str">
        <f>IFERROR(VLOOKUP($A$1&amp;$A18&amp;O$8,'Bảng giá chi tiết'!$C:$J,8,0),"")</f>
        <v/>
      </c>
      <c r="P18" s="1039" t="str">
        <f>IFERROR(VLOOKUP($A$1&amp;$A18&amp;P$8,'Bảng giá chi tiết'!$C:$J,8,0),"")</f>
        <v/>
      </c>
      <c r="Q18" s="1039" t="str">
        <f>IFERROR(VLOOKUP($A$1&amp;$A18&amp;Q$8,'Bảng giá chi tiết'!$C:$J,8,0),"")</f>
        <v/>
      </c>
      <c r="R18" s="1039" t="str">
        <f>IFERROR(VLOOKUP($A$1&amp;$A18&amp;R$8,'Bảng giá chi tiết'!$C:$J,8,0),"")</f>
        <v>3329?</v>
      </c>
      <c r="S18" s="1039" t="str">
        <f>IFERROR(VLOOKUP($A$1&amp;$A18&amp;S$8,'Bảng giá chi tiết'!$C:$J,8,0),"")</f>
        <v/>
      </c>
      <c r="T18" s="1088" t="s">
        <v>727</v>
      </c>
    </row>
    <row r="19">
      <c r="A19" s="1088" t="s">
        <v>728</v>
      </c>
      <c r="B19" s="1039" t="str">
        <f>IFERROR(VLOOKUP($A$1&amp;$A19&amp;B$8,'Bảng giá chi tiết'!$C:$J,8,0),"")</f>
        <v>5453?</v>
      </c>
      <c r="C19" s="1039" t="str">
        <f>IFERROR(VLOOKUP($A$1&amp;$A19&amp;C$8,'Bảng giá chi tiết'!$C:$J,8,0),"")</f>
        <v/>
      </c>
      <c r="D19" s="1039" t="str">
        <f>IFERROR(VLOOKUP($A$1&amp;$A19&amp;D$8,'Bảng giá chi tiết'!$C:$J,8,0),"")</f>
        <v/>
      </c>
      <c r="E19" s="1039" t="str">
        <f>IFERROR(VLOOKUP($A$1&amp;$A19&amp;E$8,'Bảng giá chi tiết'!$C:$J,8,0),"")</f>
        <v>4849?</v>
      </c>
      <c r="F19" s="1039" t="str">
        <f>IFERROR(VLOOKUP($A$1&amp;$A19&amp;F$8,'Bảng giá chi tiết'!$C:$J,8,0),"")</f>
        <v/>
      </c>
      <c r="G19" s="1039" t="str">
        <f>IFERROR(VLOOKUP($A$1&amp;$A19&amp;G$8,'Bảng giá chi tiết'!$C:$J,8,0),"")</f>
        <v>5300?</v>
      </c>
      <c r="H19" s="1039" t="str">
        <f>IFERROR(VLOOKUP($A$1&amp;$A19&amp;H$8,'Bảng giá chi tiết'!$C:$J,8,0),"")</f>
        <v>5504?</v>
      </c>
      <c r="I19" s="1039" t="str">
        <f>IFERROR(VLOOKUP($A$1&amp;$A19&amp;I$8,'Bảng giá chi tiết'!$C:$J,8,0),"")</f>
        <v>3956?</v>
      </c>
      <c r="J19" s="1039" t="str">
        <f>IFERROR(VLOOKUP($A$1&amp;$A19&amp;J$8,'Bảng giá chi tiết'!$C:$J,8,0),"")</f>
        <v/>
      </c>
      <c r="K19" s="1039" t="str">
        <f>IFERROR(VLOOKUP($A$1&amp;$A19&amp;K$8,'Bảng giá chi tiết'!$C:$J,8,0),"")</f>
        <v/>
      </c>
      <c r="L19" s="1039" t="str">
        <f>IFERROR(VLOOKUP($A$1&amp;$A19&amp;L$8,'Bảng giá chi tiết'!$C:$J,8,0),"")</f>
        <v>7310?</v>
      </c>
      <c r="M19" s="1039" t="str">
        <f>IFERROR(VLOOKUP($A$1&amp;$A19&amp;M$8,'Bảng giá chi tiết'!$C:$J,8,0),"")</f>
        <v>4052?</v>
      </c>
      <c r="N19" s="1039" t="str">
        <f>IFERROR(VLOOKUP($A$1&amp;$A19&amp;N$8,'Bảng giá chi tiết'!$C:$J,8,0),"")</f>
        <v/>
      </c>
      <c r="O19" s="1039" t="str">
        <f>IFERROR(VLOOKUP($A$1&amp;$A19&amp;O$8,'Bảng giá chi tiết'!$C:$J,8,0),"")</f>
        <v>10102?</v>
      </c>
      <c r="P19" s="1039" t="str">
        <f>IFERROR(VLOOKUP($A$1&amp;$A19&amp;P$8,'Bảng giá chi tiết'!$C:$J,8,0),"")</f>
        <v/>
      </c>
      <c r="Q19" s="1039" t="str">
        <f>IFERROR(VLOOKUP($A$1&amp;$A19&amp;Q$8,'Bảng giá chi tiết'!$C:$J,8,0),"")</f>
        <v/>
      </c>
      <c r="R19" s="1039" t="str">
        <f>IFERROR(VLOOKUP($A$1&amp;$A19&amp;R$8,'Bảng giá chi tiết'!$C:$J,8,0),"")</f>
        <v/>
      </c>
      <c r="S19" s="1039" t="str">
        <f>IFERROR(VLOOKUP($A$1&amp;$A19&amp;S$8,'Bảng giá chi tiết'!$C:$J,8,0),"")</f>
        <v>3673?</v>
      </c>
      <c r="T19" s="1088" t="s">
        <v>728</v>
      </c>
    </row>
    <row r="20">
      <c r="A20" s="1088" t="s">
        <v>729</v>
      </c>
      <c r="B20" s="1039" t="str">
        <f>IFERROR(VLOOKUP($A$1&amp;$A20&amp;B$8,'Bảng giá chi tiết'!$C:$J,8,0),"")</f>
        <v>4928?</v>
      </c>
      <c r="C20" s="1039" t="str">
        <f>IFERROR(VLOOKUP($A$1&amp;$A20&amp;C$8,'Bảng giá chi tiết'!$C:$J,8,0),"")</f>
        <v/>
      </c>
      <c r="D20" s="1039" t="str">
        <f>IFERROR(VLOOKUP($A$1&amp;$A20&amp;D$8,'Bảng giá chi tiết'!$C:$J,8,0),"")</f>
        <v/>
      </c>
      <c r="E20" s="1039" t="str">
        <f>IFERROR(VLOOKUP($A$1&amp;$A20&amp;E$8,'Bảng giá chi tiết'!$C:$J,8,0),"")</f>
        <v>4384?</v>
      </c>
      <c r="F20" s="1039" t="str">
        <f>IFERROR(VLOOKUP($A$1&amp;$A20&amp;F$8,'Bảng giá chi tiết'!$C:$J,8,0),"")</f>
        <v/>
      </c>
      <c r="G20" s="1039" t="str">
        <f>IFERROR(VLOOKUP($A$1&amp;$A20&amp;G$8,'Bảng giá chi tiết'!$C:$J,8,0),"")</f>
        <v>4805?</v>
      </c>
      <c r="H20" s="1039" t="str">
        <f>IFERROR(VLOOKUP($A$1&amp;$A20&amp;H$8,'Bảng giá chi tiết'!$C:$J,8,0),"")</f>
        <v>5566?</v>
      </c>
      <c r="I20" s="1039" t="str">
        <f>IFERROR(VLOOKUP($A$1&amp;$A20&amp;I$8,'Bảng giá chi tiết'!$C:$J,8,0),"")</f>
        <v/>
      </c>
      <c r="J20" s="1039" t="str">
        <f>IFERROR(VLOOKUP($A$1&amp;$A20&amp;J$8,'Bảng giá chi tiết'!$C:$J,8,0),"")</f>
        <v/>
      </c>
      <c r="K20" s="1039" t="str">
        <f>IFERROR(VLOOKUP($A$1&amp;$A20&amp;K$8,'Bảng giá chi tiết'!$C:$J,8,0),"")</f>
        <v>3138?</v>
      </c>
      <c r="L20" s="1039" t="str">
        <f>IFERROR(VLOOKUP($A$1&amp;$A20&amp;L$8,'Bảng giá chi tiết'!$C:$J,8,0),"")</f>
        <v/>
      </c>
      <c r="M20" s="1039" t="str">
        <f>IFERROR(VLOOKUP($A$1&amp;$A20&amp;M$8,'Bảng giá chi tiết'!$C:$J,8,0),"")</f>
        <v/>
      </c>
      <c r="N20" s="1039" t="str">
        <f>IFERROR(VLOOKUP($A$1&amp;$A20&amp;N$8,'Bảng giá chi tiết'!$C:$J,8,0),"")</f>
        <v/>
      </c>
      <c r="O20" s="1039" t="str">
        <f>IFERROR(VLOOKUP($A$1&amp;$A20&amp;O$8,'Bảng giá chi tiết'!$C:$J,8,0),"")</f>
        <v/>
      </c>
      <c r="P20" s="1039" t="str">
        <f>IFERROR(VLOOKUP($A$1&amp;$A20&amp;P$8,'Bảng giá chi tiết'!$C:$J,8,0),"")</f>
        <v/>
      </c>
      <c r="Q20" s="1039" t="str">
        <f>IFERROR(VLOOKUP($A$1&amp;$A20&amp;Q$8,'Bảng giá chi tiết'!$C:$J,8,0),"")</f>
        <v/>
      </c>
      <c r="R20" s="1039" t="str">
        <f>IFERROR(VLOOKUP($A$1&amp;$A20&amp;R$8,'Bảng giá chi tiết'!$C:$J,8,0),"")</f>
        <v/>
      </c>
      <c r="S20" s="1039" t="str">
        <f>IFERROR(VLOOKUP($A$1&amp;$A20&amp;S$8,'Bảng giá chi tiết'!$C:$J,8,0),"")</f>
        <v>3321?</v>
      </c>
      <c r="T20" s="1088" t="s">
        <v>729</v>
      </c>
    </row>
    <row r="21">
      <c r="A21" s="1088" t="s">
        <v>730</v>
      </c>
      <c r="B21" s="1039" t="str">
        <f>IFERROR(VLOOKUP($A$1&amp;$A21&amp;B$8,'Bảng giá chi tiết'!$C:$J,8,0),"")</f>
        <v>0?</v>
      </c>
      <c r="C21" s="1039" t="str">
        <f>IFERROR(VLOOKUP($A$1&amp;$A21&amp;C$8,'Bảng giá chi tiết'!$C:$J,8,0),"")</f>
        <v/>
      </c>
      <c r="D21" s="1039" t="str">
        <f>IFERROR(VLOOKUP($A$1&amp;$A21&amp;D$8,'Bảng giá chi tiết'!$C:$J,8,0),"")</f>
        <v/>
      </c>
      <c r="E21" s="1039" t="str">
        <f>IFERROR(VLOOKUP($A$1&amp;$A21&amp;E$8,'Bảng giá chi tiết'!$C:$J,8,0),"")</f>
        <v>4498?</v>
      </c>
      <c r="F21" s="1039" t="str">
        <f>IFERROR(VLOOKUP($A$1&amp;$A21&amp;F$8,'Bảng giá chi tiết'!$C:$J,8,0),"")</f>
        <v/>
      </c>
      <c r="G21" s="1039" t="str">
        <f>IFERROR(VLOOKUP($A$1&amp;$A21&amp;G$8,'Bảng giá chi tiết'!$C:$J,8,0),"")</f>
        <v>4914?</v>
      </c>
      <c r="H21" s="1039" t="str">
        <f>IFERROR(VLOOKUP($A$1&amp;$A21&amp;H$8,'Bảng giá chi tiết'!$C:$J,8,0),"")</f>
        <v/>
      </c>
      <c r="I21" s="1039" t="str">
        <f>IFERROR(VLOOKUP($A$1&amp;$A21&amp;I$8,'Bảng giá chi tiết'!$C:$J,8,0),"")</f>
        <v/>
      </c>
      <c r="J21" s="1039" t="str">
        <f>IFERROR(VLOOKUP($A$1&amp;$A21&amp;J$8,'Bảng giá chi tiết'!$C:$J,8,0),"")</f>
        <v/>
      </c>
      <c r="K21" s="1039" t="str">
        <f>IFERROR(VLOOKUP($A$1&amp;$A21&amp;K$8,'Bảng giá chi tiết'!$C:$J,8,0),"")</f>
        <v/>
      </c>
      <c r="L21" s="1039" t="str">
        <f>IFERROR(VLOOKUP($A$1&amp;$A21&amp;L$8,'Bảng giá chi tiết'!$C:$J,8,0),"")</f>
        <v/>
      </c>
      <c r="M21" s="1039" t="str">
        <f>IFERROR(VLOOKUP($A$1&amp;$A21&amp;M$8,'Bảng giá chi tiết'!$C:$J,8,0),"")</f>
        <v/>
      </c>
      <c r="N21" s="1039" t="str">
        <f>IFERROR(VLOOKUP($A$1&amp;$A21&amp;N$8,'Bảng giá chi tiết'!$C:$J,8,0),"")</f>
        <v/>
      </c>
      <c r="O21" s="1039" t="str">
        <f>IFERROR(VLOOKUP($A$1&amp;$A21&amp;O$8,'Bảng giá chi tiết'!$C:$J,8,0),"")</f>
        <v/>
      </c>
      <c r="P21" s="1039" t="str">
        <f>IFERROR(VLOOKUP($A$1&amp;$A21&amp;P$8,'Bảng giá chi tiết'!$C:$J,8,0),"")</f>
        <v/>
      </c>
      <c r="Q21" s="1039" t="str">
        <f>IFERROR(VLOOKUP($A$1&amp;$A21&amp;Q$8,'Bảng giá chi tiết'!$C:$J,8,0),"")</f>
        <v/>
      </c>
      <c r="R21" s="1039" t="str">
        <f>IFERROR(VLOOKUP($A$1&amp;$A21&amp;R$8,'Bảng giá chi tiết'!$C:$J,8,0),"")</f>
        <v/>
      </c>
      <c r="S21" s="1039" t="str">
        <f>IFERROR(VLOOKUP($A$1&amp;$A21&amp;S$8,'Bảng giá chi tiết'!$C:$J,8,0),"")</f>
        <v>0?</v>
      </c>
      <c r="T21" s="1088" t="s">
        <v>730</v>
      </c>
    </row>
    <row r="22">
      <c r="A22" s="1088" t="s">
        <v>731</v>
      </c>
      <c r="B22" s="1039" t="str">
        <f>IFERROR(VLOOKUP($A$1&amp;$A22&amp;B$8,'Bảng giá chi tiết'!$C:$J,8,0),"")</f>
        <v/>
      </c>
      <c r="C22" s="1039" t="str">
        <f>IFERROR(VLOOKUP($A$1&amp;$A22&amp;C$8,'Bảng giá chi tiết'!$C:$J,8,0),"")</f>
        <v/>
      </c>
      <c r="D22" s="1039" t="str">
        <f>IFERROR(VLOOKUP($A$1&amp;$A22&amp;D$8,'Bảng giá chi tiết'!$C:$J,8,0),"")</f>
        <v/>
      </c>
      <c r="E22" s="1039" t="str">
        <f>IFERROR(VLOOKUP($A$1&amp;$A22&amp;E$8,'Bảng giá chi tiết'!$C:$J,8,0),"")</f>
        <v>0?</v>
      </c>
      <c r="F22" s="1039" t="str">
        <f>IFERROR(VLOOKUP($A$1&amp;$A22&amp;F$8,'Bảng giá chi tiết'!$C:$J,8,0),"")</f>
        <v/>
      </c>
      <c r="G22" s="1039" t="str">
        <f>IFERROR(VLOOKUP($A$1&amp;$A22&amp;G$8,'Bảng giá chi tiết'!$C:$J,8,0),"")</f>
        <v/>
      </c>
      <c r="H22" s="1039" t="str">
        <f>IFERROR(VLOOKUP($A$1&amp;$A22&amp;H$8,'Bảng giá chi tiết'!$C:$J,8,0),"")</f>
        <v>0?</v>
      </c>
      <c r="I22" s="1039" t="str">
        <f>IFERROR(VLOOKUP($A$1&amp;$A22&amp;I$8,'Bảng giá chi tiết'!$C:$J,8,0),"")</f>
        <v/>
      </c>
      <c r="J22" s="1039" t="str">
        <f>IFERROR(VLOOKUP($A$1&amp;$A22&amp;J$8,'Bảng giá chi tiết'!$C:$J,8,0),"")</f>
        <v/>
      </c>
      <c r="K22" s="1039" t="str">
        <f>IFERROR(VLOOKUP($A$1&amp;$A22&amp;K$8,'Bảng giá chi tiết'!$C:$J,8,0),"")</f>
        <v>0?</v>
      </c>
      <c r="L22" s="1039" t="str">
        <f>IFERROR(VLOOKUP($A$1&amp;$A22&amp;L$8,'Bảng giá chi tiết'!$C:$J,8,0),"")</f>
        <v/>
      </c>
      <c r="M22" s="1039" t="str">
        <f>IFERROR(VLOOKUP($A$1&amp;$A22&amp;M$8,'Bảng giá chi tiết'!$C:$J,8,0),"")</f>
        <v/>
      </c>
      <c r="N22" s="1039" t="str">
        <f>IFERROR(VLOOKUP($A$1&amp;$A22&amp;N$8,'Bảng giá chi tiết'!$C:$J,8,0),"")</f>
        <v/>
      </c>
      <c r="O22" s="1039" t="str">
        <f>IFERROR(VLOOKUP($A$1&amp;$A22&amp;O$8,'Bảng giá chi tiết'!$C:$J,8,0),"")</f>
        <v>0?</v>
      </c>
      <c r="P22" s="1039" t="str">
        <f>IFERROR(VLOOKUP($A$1&amp;$A22&amp;P$8,'Bảng giá chi tiết'!$C:$J,8,0),"")</f>
        <v/>
      </c>
      <c r="Q22" s="1039" t="str">
        <f>IFERROR(VLOOKUP($A$1&amp;$A22&amp;Q$8,'Bảng giá chi tiết'!$C:$J,8,0),"")</f>
        <v/>
      </c>
      <c r="R22" s="1039" t="str">
        <f>IFERROR(VLOOKUP($A$1&amp;$A22&amp;R$8,'Bảng giá chi tiết'!$C:$J,8,0),"")</f>
        <v>0?</v>
      </c>
      <c r="S22" s="1039" t="str">
        <f>IFERROR(VLOOKUP($A$1&amp;$A22&amp;S$8,'Bảng giá chi tiết'!$C:$J,8,0),"")</f>
        <v>0?</v>
      </c>
      <c r="T22" s="1088" t="s">
        <v>731</v>
      </c>
    </row>
    <row r="23">
      <c r="A23" s="1088" t="s">
        <v>732</v>
      </c>
      <c r="B23" s="1039" t="str">
        <f>IFERROR(VLOOKUP($A$1&amp;$A23&amp;B$8,'Bảng giá chi tiết'!$C:$J,8,0),"")</f>
        <v/>
      </c>
      <c r="C23" s="1039" t="str">
        <f>IFERROR(VLOOKUP($A$1&amp;$A23&amp;C$8,'Bảng giá chi tiết'!$C:$J,8,0),"")</f>
        <v/>
      </c>
      <c r="D23" s="1039" t="str">
        <f>IFERROR(VLOOKUP($A$1&amp;$A23&amp;D$8,'Bảng giá chi tiết'!$C:$J,8,0),"")</f>
        <v/>
      </c>
      <c r="E23" s="1039" t="str">
        <f>IFERROR(VLOOKUP($A$1&amp;$A23&amp;E$8,'Bảng giá chi tiết'!$C:$J,8,0),"")</f>
        <v/>
      </c>
      <c r="F23" s="1039" t="str">
        <f>IFERROR(VLOOKUP($A$1&amp;$A23&amp;F$8,'Bảng giá chi tiết'!$C:$J,8,0),"")</f>
        <v/>
      </c>
      <c r="G23" s="1039" t="str">
        <f>IFERROR(VLOOKUP($A$1&amp;$A23&amp;G$8,'Bảng giá chi tiết'!$C:$J,8,0),"")</f>
        <v/>
      </c>
      <c r="H23" s="1039" t="str">
        <f>IFERROR(VLOOKUP($A$1&amp;$A23&amp;H$8,'Bảng giá chi tiết'!$C:$J,8,0),"")</f>
        <v/>
      </c>
      <c r="I23" s="1039" t="str">
        <f>IFERROR(VLOOKUP($A$1&amp;$A23&amp;I$8,'Bảng giá chi tiết'!$C:$J,8,0),"")</f>
        <v/>
      </c>
      <c r="J23" s="1039" t="str">
        <f>IFERROR(VLOOKUP($A$1&amp;$A23&amp;J$8,'Bảng giá chi tiết'!$C:$J,8,0),"")</f>
        <v/>
      </c>
      <c r="K23" s="1039" t="str">
        <f>IFERROR(VLOOKUP($A$1&amp;$A23&amp;K$8,'Bảng giá chi tiết'!$C:$J,8,0),"")</f>
        <v/>
      </c>
      <c r="L23" s="1039" t="str">
        <f>IFERROR(VLOOKUP($A$1&amp;$A23&amp;L$8,'Bảng giá chi tiết'!$C:$J,8,0),"")</f>
        <v/>
      </c>
      <c r="M23" s="1039" t="str">
        <f>IFERROR(VLOOKUP($A$1&amp;$A23&amp;M$8,'Bảng giá chi tiết'!$C:$J,8,0),"")</f>
        <v/>
      </c>
      <c r="N23" s="1039" t="str">
        <f>IFERROR(VLOOKUP($A$1&amp;$A23&amp;N$8,'Bảng giá chi tiết'!$C:$J,8,0),"")</f>
        <v/>
      </c>
      <c r="O23" s="1039" t="str">
        <f>IFERROR(VLOOKUP($A$1&amp;$A23&amp;O$8,'Bảng giá chi tiết'!$C:$J,8,0),"")</f>
        <v/>
      </c>
      <c r="P23" s="1039" t="str">
        <f>IFERROR(VLOOKUP($A$1&amp;$A23&amp;P$8,'Bảng giá chi tiết'!$C:$J,8,0),"")</f>
        <v/>
      </c>
      <c r="Q23" s="1039" t="str">
        <f>IFERROR(VLOOKUP($A$1&amp;$A23&amp;Q$8,'Bảng giá chi tiết'!$C:$J,8,0),"")</f>
        <v/>
      </c>
      <c r="R23" s="1039" t="str">
        <f>IFERROR(VLOOKUP($A$1&amp;$A23&amp;R$8,'Bảng giá chi tiết'!$C:$J,8,0),"")</f>
        <v/>
      </c>
      <c r="S23" s="1039" t="str">
        <f>IFERROR(VLOOKUP($A$1&amp;$A23&amp;S$8,'Bảng giá chi tiết'!$C:$J,8,0),"")</f>
        <v/>
      </c>
      <c r="T23" s="1088" t="s">
        <v>732</v>
      </c>
    </row>
    <row r="24">
      <c r="A24" s="1088" t="s">
        <v>733</v>
      </c>
      <c r="B24" s="1039" t="str">
        <f>IFERROR(VLOOKUP($A$1&amp;$A24&amp;B$8,'Bảng giá chi tiết'!$C:$J,8,0),"")</f>
        <v/>
      </c>
      <c r="C24" s="1039" t="str">
        <f>IFERROR(VLOOKUP($A$1&amp;$A24&amp;C$8,'Bảng giá chi tiết'!$C:$J,8,0),"")</f>
        <v/>
      </c>
      <c r="D24" s="1039" t="str">
        <f>IFERROR(VLOOKUP($A$1&amp;$A24&amp;D$8,'Bảng giá chi tiết'!$C:$J,8,0),"")</f>
        <v/>
      </c>
      <c r="E24" s="1039" t="str">
        <f>IFERROR(VLOOKUP($A$1&amp;$A24&amp;E$8,'Bảng giá chi tiết'!$C:$J,8,0),"")</f>
        <v>0?</v>
      </c>
      <c r="F24" s="1039" t="str">
        <f>IFERROR(VLOOKUP($A$1&amp;$A24&amp;F$8,'Bảng giá chi tiết'!$C:$J,8,0),"")</f>
        <v/>
      </c>
      <c r="G24" s="1039" t="str">
        <f>IFERROR(VLOOKUP($A$1&amp;$A24&amp;G$8,'Bảng giá chi tiết'!$C:$J,8,0),"")</f>
        <v/>
      </c>
      <c r="H24" s="1039" t="str">
        <f>IFERROR(VLOOKUP($A$1&amp;$A24&amp;H$8,'Bảng giá chi tiết'!$C:$J,8,0),"")</f>
        <v/>
      </c>
      <c r="I24" s="1039" t="str">
        <f>IFERROR(VLOOKUP($A$1&amp;$A24&amp;I$8,'Bảng giá chi tiết'!$C:$J,8,0),"")</f>
        <v/>
      </c>
      <c r="J24" s="1039" t="str">
        <f>IFERROR(VLOOKUP($A$1&amp;$A24&amp;J$8,'Bảng giá chi tiết'!$C:$J,8,0),"")</f>
        <v/>
      </c>
      <c r="K24" s="1039" t="str">
        <f>IFERROR(VLOOKUP($A$1&amp;$A24&amp;K$8,'Bảng giá chi tiết'!$C:$J,8,0),"")</f>
        <v>0?</v>
      </c>
      <c r="L24" s="1039" t="str">
        <f>IFERROR(VLOOKUP($A$1&amp;$A24&amp;L$8,'Bảng giá chi tiết'!$C:$J,8,0),"")</f>
        <v/>
      </c>
      <c r="M24" s="1039" t="str">
        <f>IFERROR(VLOOKUP($A$1&amp;$A24&amp;M$8,'Bảng giá chi tiết'!$C:$J,8,0),"")</f>
        <v/>
      </c>
      <c r="N24" s="1039" t="str">
        <f>IFERROR(VLOOKUP($A$1&amp;$A24&amp;N$8,'Bảng giá chi tiết'!$C:$J,8,0),"")</f>
        <v/>
      </c>
      <c r="O24" s="1039" t="str">
        <f>IFERROR(VLOOKUP($A$1&amp;$A24&amp;O$8,'Bảng giá chi tiết'!$C:$J,8,0),"")</f>
        <v>9531?</v>
      </c>
      <c r="P24" s="1039" t="str">
        <f>IFERROR(VLOOKUP($A$1&amp;$A24&amp;P$8,'Bảng giá chi tiết'!$C:$J,8,0),"")</f>
        <v/>
      </c>
      <c r="Q24" s="1039" t="str">
        <f>IFERROR(VLOOKUP($A$1&amp;$A24&amp;Q$8,'Bảng giá chi tiết'!$C:$J,8,0),"")</f>
        <v/>
      </c>
      <c r="R24" s="1039" t="str">
        <f>IFERROR(VLOOKUP($A$1&amp;$A24&amp;R$8,'Bảng giá chi tiết'!$C:$J,8,0),"")</f>
        <v/>
      </c>
      <c r="S24" s="1039" t="str">
        <f>IFERROR(VLOOKUP($A$1&amp;$A24&amp;S$8,'Bảng giá chi tiết'!$C:$J,8,0),"")</f>
        <v>0?</v>
      </c>
      <c r="T24" s="1088" t="s">
        <v>733</v>
      </c>
    </row>
    <row r="25">
      <c r="A25" s="1088" t="s">
        <v>734</v>
      </c>
      <c r="B25" s="1039" t="str">
        <f>IFERROR(VLOOKUP($A$1&amp;$A25&amp;B$8,'Bảng giá chi tiết'!$C:$J,8,0),"")</f>
        <v>0?</v>
      </c>
      <c r="C25" s="1039" t="str">
        <f>IFERROR(VLOOKUP($A$1&amp;$A25&amp;C$8,'Bảng giá chi tiết'!$C:$J,8,0),"")</f>
        <v/>
      </c>
      <c r="D25" s="1039" t="str">
        <f>IFERROR(VLOOKUP($A$1&amp;$A25&amp;D$8,'Bảng giá chi tiết'!$C:$J,8,0),"")</f>
        <v/>
      </c>
      <c r="E25" s="1039" t="str">
        <f>IFERROR(VLOOKUP($A$1&amp;$A25&amp;E$8,'Bảng giá chi tiết'!$C:$J,8,0),"")</f>
        <v>0?</v>
      </c>
      <c r="F25" s="1039" t="str">
        <f>IFERROR(VLOOKUP($A$1&amp;$A25&amp;F$8,'Bảng giá chi tiết'!$C:$J,8,0),"")</f>
        <v/>
      </c>
      <c r="G25" s="1039" t="str">
        <f>IFERROR(VLOOKUP($A$1&amp;$A25&amp;G$8,'Bảng giá chi tiết'!$C:$J,8,0),"")</f>
        <v>0?</v>
      </c>
      <c r="H25" s="1039" t="str">
        <f>IFERROR(VLOOKUP($A$1&amp;$A25&amp;H$8,'Bảng giá chi tiết'!$C:$J,8,0),"")</f>
        <v/>
      </c>
      <c r="I25" s="1039" t="str">
        <f>IFERROR(VLOOKUP($A$1&amp;$A25&amp;I$8,'Bảng giá chi tiết'!$C:$J,8,0),"")</f>
        <v>0?</v>
      </c>
      <c r="J25" s="1039" t="str">
        <f>IFERROR(VLOOKUP($A$1&amp;$A25&amp;J$8,'Bảng giá chi tiết'!$C:$J,8,0),"")</f>
        <v/>
      </c>
      <c r="K25" s="1039" t="str">
        <f>IFERROR(VLOOKUP($A$1&amp;$A25&amp;K$8,'Bảng giá chi tiết'!$C:$J,8,0),"")</f>
        <v/>
      </c>
      <c r="L25" s="1039" t="str">
        <f>IFERROR(VLOOKUP($A$1&amp;$A25&amp;L$8,'Bảng giá chi tiết'!$C:$J,8,0),"")</f>
        <v>0?</v>
      </c>
      <c r="M25" s="1039" t="str">
        <f>IFERROR(VLOOKUP($A$1&amp;$A25&amp;M$8,'Bảng giá chi tiết'!$C:$J,8,0),"")</f>
        <v>0?</v>
      </c>
      <c r="N25" s="1039" t="str">
        <f>IFERROR(VLOOKUP($A$1&amp;$A25&amp;N$8,'Bảng giá chi tiết'!$C:$J,8,0),"")</f>
        <v>0?</v>
      </c>
      <c r="O25" s="1039" t="str">
        <f>IFERROR(VLOOKUP($A$1&amp;$A25&amp;O$8,'Bảng giá chi tiết'!$C:$J,8,0),"")</f>
        <v/>
      </c>
      <c r="P25" s="1039" t="str">
        <f>IFERROR(VLOOKUP($A$1&amp;$A25&amp;P$8,'Bảng giá chi tiết'!$C:$J,8,0),"")</f>
        <v/>
      </c>
      <c r="Q25" s="1039" t="str">
        <f>IFERROR(VLOOKUP($A$1&amp;$A25&amp;Q$8,'Bảng giá chi tiết'!$C:$J,8,0),"")</f>
        <v/>
      </c>
      <c r="R25" s="1039" t="str">
        <f>IFERROR(VLOOKUP($A$1&amp;$A25&amp;R$8,'Bảng giá chi tiết'!$C:$J,8,0),"")</f>
        <v>0?</v>
      </c>
      <c r="S25" s="1039" t="str">
        <f>IFERROR(VLOOKUP($A$1&amp;$A25&amp;S$8,'Bảng giá chi tiết'!$C:$J,8,0),"")</f>
        <v>0?</v>
      </c>
      <c r="T25" s="1088" t="s">
        <v>734</v>
      </c>
    </row>
    <row r="26">
      <c r="A26" s="1088" t="s">
        <v>790</v>
      </c>
      <c r="B26" s="1039" t="str">
        <f>IFERROR(VLOOKUP($A$1&amp;$A26&amp;B$8,'Bảng giá chi tiết'!$C:$J,8,0),"")</f>
        <v>5170?</v>
      </c>
      <c r="C26" s="1039" t="str">
        <f>IFERROR(VLOOKUP($A$1&amp;$A26&amp;C$8,'Bảng giá chi tiết'!$C:$J,8,0),"")</f>
        <v/>
      </c>
      <c r="D26" s="1039" t="str">
        <f>IFERROR(VLOOKUP($A$1&amp;$A26&amp;D$8,'Bảng giá chi tiết'!$C:$J,8,0),"")</f>
        <v/>
      </c>
      <c r="E26" s="1039" t="str">
        <f>IFERROR(VLOOKUP($A$1&amp;$A26&amp;E$8,'Bảng giá chi tiết'!$C:$J,8,0),"")</f>
        <v>4587?</v>
      </c>
      <c r="F26" s="1039" t="str">
        <f>IFERROR(VLOOKUP($A$1&amp;$A26&amp;F$8,'Bảng giá chi tiết'!$C:$J,8,0),"")</f>
        <v/>
      </c>
      <c r="G26" s="1039" t="str">
        <f>IFERROR(VLOOKUP($A$1&amp;$A26&amp;G$8,'Bảng giá chi tiết'!$C:$J,8,0),"")</f>
        <v>5010?</v>
      </c>
      <c r="H26" s="1039" t="str">
        <f>IFERROR(VLOOKUP($A$1&amp;$A26&amp;H$8,'Bảng giá chi tiết'!$C:$J,8,0),"")</f>
        <v>5192?</v>
      </c>
      <c r="I26" s="1039" t="str">
        <f>IFERROR(VLOOKUP($A$1&amp;$A26&amp;I$8,'Bảng giá chi tiết'!$C:$J,8,0),"")</f>
        <v>3731?</v>
      </c>
      <c r="J26" s="1039" t="str">
        <f>IFERROR(VLOOKUP($A$1&amp;$A26&amp;J$8,'Bảng giá chi tiết'!$C:$J,8,0),"")</f>
        <v/>
      </c>
      <c r="K26" s="1039" t="str">
        <f>IFERROR(VLOOKUP($A$1&amp;$A26&amp;K$8,'Bảng giá chi tiết'!$C:$J,8,0),"")</f>
        <v>3281?</v>
      </c>
      <c r="L26" s="1039" t="str">
        <f>IFERROR(VLOOKUP($A$1&amp;$A26&amp;L$8,'Bảng giá chi tiết'!$C:$J,8,0),"")</f>
        <v>6925?</v>
      </c>
      <c r="M26" s="1039" t="str">
        <f>IFERROR(VLOOKUP($A$1&amp;$A26&amp;M$8,'Bảng giá chi tiết'!$C:$J,8,0),"")</f>
        <v/>
      </c>
      <c r="N26" s="1039" t="str">
        <f>IFERROR(VLOOKUP($A$1&amp;$A26&amp;N$8,'Bảng giá chi tiết'!$C:$J,8,0),"")</f>
        <v>3861?</v>
      </c>
      <c r="O26" s="1039" t="str">
        <f>IFERROR(VLOOKUP($A$1&amp;$A26&amp;O$8,'Bảng giá chi tiết'!$C:$J,8,0),"")</f>
        <v>0?</v>
      </c>
      <c r="P26" s="1039" t="str">
        <f>IFERROR(VLOOKUP($A$1&amp;$A26&amp;P$8,'Bảng giá chi tiết'!$C:$J,8,0),"")</f>
        <v/>
      </c>
      <c r="Q26" s="1039" t="str">
        <f>IFERROR(VLOOKUP($A$1&amp;$A26&amp;Q$8,'Bảng giá chi tiết'!$C:$J,8,0),"")</f>
        <v/>
      </c>
      <c r="R26" s="1039" t="str">
        <f>IFERROR(VLOOKUP($A$1&amp;$A26&amp;R$8,'Bảng giá chi tiết'!$C:$J,8,0),"")</f>
        <v>3440?</v>
      </c>
      <c r="S26" s="1039" t="str">
        <f>IFERROR(VLOOKUP($A$1&amp;$A26&amp;S$8,'Bảng giá chi tiết'!$C:$J,8,0),"")</f>
        <v>3490?</v>
      </c>
      <c r="T26" s="1088" t="s">
        <v>790</v>
      </c>
    </row>
    <row r="27">
      <c r="A27" s="1088" t="s">
        <v>791</v>
      </c>
      <c r="B27" s="1039" t="str">
        <f>IFERROR(VLOOKUP($A$1&amp;$A27&amp;B$8,'Bảng giá chi tiết'!$C:$J,8,0),"")</f>
        <v>0?</v>
      </c>
      <c r="C27" s="1039" t="str">
        <f>IFERROR(VLOOKUP($A$1&amp;$A27&amp;C$8,'Bảng giá chi tiết'!$C:$J,8,0),"")</f>
        <v/>
      </c>
      <c r="D27" s="1039" t="str">
        <f>IFERROR(VLOOKUP($A$1&amp;$A27&amp;D$8,'Bảng giá chi tiết'!$C:$J,8,0),"")</f>
        <v/>
      </c>
      <c r="E27" s="1039" t="str">
        <f>IFERROR(VLOOKUP($A$1&amp;$A27&amp;E$8,'Bảng giá chi tiết'!$C:$J,8,0),"")</f>
        <v/>
      </c>
      <c r="F27" s="1039" t="str">
        <f>IFERROR(VLOOKUP($A$1&amp;$A27&amp;F$8,'Bảng giá chi tiết'!$C:$J,8,0),"")</f>
        <v/>
      </c>
      <c r="G27" s="1039" t="str">
        <f>IFERROR(VLOOKUP($A$1&amp;$A27&amp;G$8,'Bảng giá chi tiết'!$C:$J,8,0),"")</f>
        <v>0?</v>
      </c>
      <c r="H27" s="1039" t="str">
        <f>IFERROR(VLOOKUP($A$1&amp;$A27&amp;H$8,'Bảng giá chi tiết'!$C:$J,8,0),"")</f>
        <v>0?</v>
      </c>
      <c r="I27" s="1039" t="str">
        <f>IFERROR(VLOOKUP($A$1&amp;$A27&amp;I$8,'Bảng giá chi tiết'!$C:$J,8,0),"")</f>
        <v>0?</v>
      </c>
      <c r="J27" s="1039" t="str">
        <f>IFERROR(VLOOKUP($A$1&amp;$A27&amp;J$8,'Bảng giá chi tiết'!$C:$J,8,0),"")</f>
        <v/>
      </c>
      <c r="K27" s="1039" t="str">
        <f>IFERROR(VLOOKUP($A$1&amp;$A27&amp;K$8,'Bảng giá chi tiết'!$C:$J,8,0),"")</f>
        <v>0?</v>
      </c>
      <c r="L27" s="1039" t="str">
        <f>IFERROR(VLOOKUP($A$1&amp;$A27&amp;L$8,'Bảng giá chi tiết'!$C:$J,8,0),"")</f>
        <v>7703?</v>
      </c>
      <c r="M27" s="1039" t="str">
        <f>IFERROR(VLOOKUP($A$1&amp;$A27&amp;M$8,'Bảng giá chi tiết'!$C:$J,8,0),"")</f>
        <v/>
      </c>
      <c r="N27" s="1039" t="str">
        <f>IFERROR(VLOOKUP($A$1&amp;$A27&amp;N$8,'Bảng giá chi tiết'!$C:$J,8,0),"")</f>
        <v/>
      </c>
      <c r="O27" s="1039" t="str">
        <f>IFERROR(VLOOKUP($A$1&amp;$A27&amp;O$8,'Bảng giá chi tiết'!$C:$J,8,0),"")</f>
        <v/>
      </c>
      <c r="P27" s="1039" t="str">
        <f>IFERROR(VLOOKUP($A$1&amp;$A27&amp;P$8,'Bảng giá chi tiết'!$C:$J,8,0),"")</f>
        <v/>
      </c>
      <c r="Q27" s="1039" t="str">
        <f>IFERROR(VLOOKUP($A$1&amp;$A27&amp;Q$8,'Bảng giá chi tiết'!$C:$J,8,0),"")</f>
        <v/>
      </c>
      <c r="R27" s="1039" t="str">
        <f>IFERROR(VLOOKUP($A$1&amp;$A27&amp;R$8,'Bảng giá chi tiết'!$C:$J,8,0),"")</f>
        <v>0?</v>
      </c>
      <c r="S27" s="1039" t="str">
        <f>IFERROR(VLOOKUP($A$1&amp;$A27&amp;S$8,'Bảng giá chi tiết'!$C:$J,8,0),"")</f>
        <v>0?</v>
      </c>
      <c r="T27" s="1088" t="s">
        <v>791</v>
      </c>
    </row>
    <row r="28">
      <c r="A28" s="1088" t="s">
        <v>792</v>
      </c>
      <c r="B28" s="1039" t="str">
        <f>IFERROR(VLOOKUP($A$1&amp;$A28&amp;B$8,'Bảng giá chi tiết'!$C:$J,8,0),"")</f>
        <v>5110?</v>
      </c>
      <c r="C28" s="1039" t="str">
        <f>IFERROR(VLOOKUP($A$1&amp;$A28&amp;C$8,'Bảng giá chi tiết'!$C:$J,8,0),"")</f>
        <v/>
      </c>
      <c r="D28" s="1039" t="str">
        <f>IFERROR(VLOOKUP($A$1&amp;$A28&amp;D$8,'Bảng giá chi tiết'!$C:$J,8,0),"")</f>
        <v/>
      </c>
      <c r="E28" s="1039" t="str">
        <f>IFERROR(VLOOKUP($A$1&amp;$A28&amp;E$8,'Bảng giá chi tiết'!$C:$J,8,0),"")</f>
        <v>4511?</v>
      </c>
      <c r="F28" s="1039" t="str">
        <f>IFERROR(VLOOKUP($A$1&amp;$A28&amp;F$8,'Bảng giá chi tiết'!$C:$J,8,0),"")</f>
        <v/>
      </c>
      <c r="G28" s="1039" t="str">
        <f>IFERROR(VLOOKUP($A$1&amp;$A28&amp;G$8,'Bảng giá chi tiết'!$C:$J,8,0),"")</f>
        <v>4928?</v>
      </c>
      <c r="H28" s="1039" t="str">
        <f>IFERROR(VLOOKUP($A$1&amp;$A28&amp;H$8,'Bảng giá chi tiết'!$C:$J,8,0),"")</f>
        <v>5110?</v>
      </c>
      <c r="I28" s="1039" t="str">
        <f>IFERROR(VLOOKUP($A$1&amp;$A28&amp;I$8,'Bảng giá chi tiết'!$C:$J,8,0),"")</f>
        <v>3672?</v>
      </c>
      <c r="J28" s="1039" t="str">
        <f>IFERROR(VLOOKUP($A$1&amp;$A28&amp;J$8,'Bảng giá chi tiết'!$C:$J,8,0),"")</f>
        <v/>
      </c>
      <c r="K28" s="1039" t="str">
        <f>IFERROR(VLOOKUP($A$1&amp;$A28&amp;K$8,'Bảng giá chi tiết'!$C:$J,8,0),"")</f>
        <v/>
      </c>
      <c r="L28" s="1039" t="str">
        <f>IFERROR(VLOOKUP($A$1&amp;$A28&amp;L$8,'Bảng giá chi tiết'!$C:$J,8,0),"")</f>
        <v/>
      </c>
      <c r="M28" s="1039" t="str">
        <f>IFERROR(VLOOKUP($A$1&amp;$A28&amp;M$8,'Bảng giá chi tiết'!$C:$J,8,0),"")</f>
        <v>3792?</v>
      </c>
      <c r="N28" s="1039" t="str">
        <f>IFERROR(VLOOKUP($A$1&amp;$A28&amp;N$8,'Bảng giá chi tiết'!$C:$J,8,0),"")</f>
        <v>3818?</v>
      </c>
      <c r="O28" s="1039" t="str">
        <f>IFERROR(VLOOKUP($A$1&amp;$A28&amp;O$8,'Bảng giá chi tiết'!$C:$J,8,0),"")</f>
        <v>9491?</v>
      </c>
      <c r="P28" s="1039" t="str">
        <f>IFERROR(VLOOKUP($A$1&amp;$A28&amp;P$8,'Bảng giá chi tiết'!$C:$J,8,0),"")</f>
        <v/>
      </c>
      <c r="Q28" s="1039" t="str">
        <f>IFERROR(VLOOKUP($A$1&amp;$A28&amp;Q$8,'Bảng giá chi tiết'!$C:$J,8,0),"")</f>
        <v/>
      </c>
      <c r="R28" s="1039" t="str">
        <f>IFERROR(VLOOKUP($A$1&amp;$A28&amp;R$8,'Bảng giá chi tiết'!$C:$J,8,0),"")</f>
        <v>3400?</v>
      </c>
      <c r="S28" s="1039" t="str">
        <f>IFERROR(VLOOKUP($A$1&amp;$A28&amp;S$8,'Bảng giá chi tiết'!$C:$J,8,0),"")</f>
        <v>3449?</v>
      </c>
      <c r="T28" s="1088" t="s">
        <v>792</v>
      </c>
    </row>
    <row r="29">
      <c r="A29" s="1027" t="s">
        <v>671</v>
      </c>
      <c r="B29" s="1028" t="s">
        <v>672</v>
      </c>
      <c r="C29" s="1028" t="s">
        <v>673</v>
      </c>
      <c r="D29" s="1028" t="s">
        <v>674</v>
      </c>
      <c r="E29" s="1089"/>
      <c r="F29" s="320"/>
      <c r="G29" s="320"/>
      <c r="H29" s="320"/>
      <c r="I29" s="320"/>
      <c r="J29" s="320"/>
      <c r="K29" s="320"/>
      <c r="L29" s="320"/>
      <c r="M29" s="320"/>
      <c r="N29" s="320"/>
      <c r="O29" s="320"/>
      <c r="P29" s="320"/>
      <c r="Q29" s="321"/>
      <c r="R29" s="1090" t="s">
        <v>675</v>
      </c>
      <c r="S29" s="1091" t="s">
        <v>676</v>
      </c>
      <c r="T29" s="1032" t="s">
        <v>671</v>
      </c>
    </row>
    <row r="30">
      <c r="A30" s="1027" t="s">
        <v>1903</v>
      </c>
      <c r="B30" s="1030"/>
      <c r="C30" s="1030"/>
      <c r="D30" s="1030"/>
      <c r="E30" s="1092"/>
      <c r="Q30" s="274"/>
      <c r="R30" s="1030"/>
      <c r="S30" s="1093"/>
      <c r="T30" s="1032" t="s">
        <v>1903</v>
      </c>
    </row>
    <row r="31">
      <c r="A31" s="1037" t="s">
        <v>1936</v>
      </c>
      <c r="B31" s="1030"/>
      <c r="C31" s="1030"/>
      <c r="D31" s="1030"/>
      <c r="E31" s="1092"/>
      <c r="Q31" s="274"/>
      <c r="R31" s="1030"/>
      <c r="S31" s="1032"/>
      <c r="T31" s="1030" t="s">
        <v>1936</v>
      </c>
    </row>
    <row r="32">
      <c r="A32" s="1088">
        <v>24.0</v>
      </c>
      <c r="B32" s="1039" t="str">
        <f>IFERROR(VLOOKUP($A$1&amp;$A32&amp;B$29,'Bảng giá chi tiết'!$C:$J,8,0),"")</f>
        <v/>
      </c>
      <c r="C32" s="1039" t="str">
        <f>IFERROR(VLOOKUP($A$1&amp;$A32&amp;C$29,'Bảng giá chi tiết'!$C:$J,8,0),"")</f>
        <v/>
      </c>
      <c r="D32" s="1039" t="str">
        <f>IFERROR(VLOOKUP($A$1&amp;$A32&amp;D$29,'Bảng giá chi tiết'!$C:$J,8,0),"")</f>
        <v/>
      </c>
      <c r="E32" s="1092"/>
      <c r="Q32" s="274"/>
      <c r="R32" s="1039" t="str">
        <f>IFERROR(VLOOKUP($A$1&amp;$A32&amp;R$29,'Bảng giá chi tiết'!$C:$J,8,0),"")</f>
        <v/>
      </c>
      <c r="S32" s="1039" t="str">
        <f>IFERROR(VLOOKUP($A$1&amp;$A32&amp;S$29,'Bảng giá chi tiết'!$C:$J,8,0),"")</f>
        <v/>
      </c>
      <c r="T32" s="1088">
        <v>24.0</v>
      </c>
    </row>
    <row r="33">
      <c r="A33" s="1088">
        <v>26.0</v>
      </c>
      <c r="B33" s="1039" t="str">
        <f>IFERROR(VLOOKUP($A$1&amp;$A33&amp;B$29,'Bảng giá chi tiết'!$C:$J,8,0),"")</f>
        <v/>
      </c>
      <c r="C33" s="1039" t="str">
        <f>IFERROR(VLOOKUP($A$1&amp;$A33&amp;C$29,'Bảng giá chi tiết'!$C:$J,8,0),"")</f>
        <v>0?</v>
      </c>
      <c r="D33" s="1039" t="str">
        <f>IFERROR(VLOOKUP($A$1&amp;$A33&amp;D$29,'Bảng giá chi tiết'!$C:$J,8,0),"")</f>
        <v>0?</v>
      </c>
      <c r="E33" s="1094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278"/>
      <c r="R33" s="1039" t="str">
        <f>IFERROR(VLOOKUP($A$1&amp;$A33&amp;R$29,'Bảng giá chi tiết'!$C:$J,8,0),"")</f>
        <v>0?</v>
      </c>
      <c r="S33" s="1039" t="str">
        <f>IFERROR(VLOOKUP($A$1&amp;$A33&amp;S$29,'Bảng giá chi tiết'!$C:$J,8,0),"")</f>
        <v>0?</v>
      </c>
      <c r="T33" s="1088">
        <v>26.0</v>
      </c>
    </row>
    <row r="34">
      <c r="A34" s="1027" t="s">
        <v>671</v>
      </c>
      <c r="B34" s="1095" t="s">
        <v>672</v>
      </c>
      <c r="C34" s="1095" t="s">
        <v>673</v>
      </c>
      <c r="D34" s="1096" t="s">
        <v>674</v>
      </c>
      <c r="E34" s="1096" t="s">
        <v>675</v>
      </c>
      <c r="F34" s="1096" t="s">
        <v>676</v>
      </c>
      <c r="G34" s="1089"/>
      <c r="H34" s="320"/>
      <c r="I34" s="320"/>
      <c r="J34" s="320"/>
      <c r="K34" s="320"/>
      <c r="L34" s="320"/>
      <c r="M34" s="321"/>
      <c r="N34" s="1090" t="s">
        <v>677</v>
      </c>
      <c r="O34" s="1090" t="s">
        <v>678</v>
      </c>
      <c r="P34" s="1091" t="s">
        <v>679</v>
      </c>
      <c r="Q34" s="1091" t="s">
        <v>680</v>
      </c>
      <c r="R34" s="1091" t="s">
        <v>681</v>
      </c>
      <c r="S34" s="1091" t="s">
        <v>682</v>
      </c>
      <c r="T34" s="1032" t="s">
        <v>671</v>
      </c>
    </row>
    <row r="35">
      <c r="A35" s="1027" t="s">
        <v>1903</v>
      </c>
      <c r="B35" s="1033">
        <v>145.8</v>
      </c>
      <c r="C35" s="1033">
        <v>64.9</v>
      </c>
      <c r="D35" s="1033">
        <v>100.1</v>
      </c>
      <c r="E35" s="1033">
        <v>95.5</v>
      </c>
      <c r="F35" s="1035">
        <v>88.9</v>
      </c>
      <c r="G35" s="1092"/>
      <c r="M35" s="274"/>
      <c r="N35" s="1033">
        <v>45.8</v>
      </c>
      <c r="O35" s="1033">
        <v>92.2</v>
      </c>
      <c r="P35" s="1033">
        <v>131.3</v>
      </c>
      <c r="Q35" s="1033">
        <v>94.8</v>
      </c>
      <c r="R35" s="1033">
        <v>129.7</v>
      </c>
      <c r="S35" s="1035">
        <v>64.6</v>
      </c>
      <c r="T35" s="1032" t="s">
        <v>1903</v>
      </c>
    </row>
    <row r="36">
      <c r="A36" s="1037" t="s">
        <v>1936</v>
      </c>
      <c r="B36" s="1033" t="s">
        <v>740</v>
      </c>
      <c r="C36" s="1033" t="s">
        <v>906</v>
      </c>
      <c r="D36" s="1033" t="s">
        <v>740</v>
      </c>
      <c r="E36" s="1033" t="s">
        <v>1244</v>
      </c>
      <c r="F36" s="1033" t="s">
        <v>1244</v>
      </c>
      <c r="G36" s="1092"/>
      <c r="M36" s="274"/>
      <c r="N36" s="1033" t="s">
        <v>1044</v>
      </c>
      <c r="O36" s="1033" t="s">
        <v>740</v>
      </c>
      <c r="P36" s="1033" t="s">
        <v>1244</v>
      </c>
      <c r="Q36" s="1033" t="s">
        <v>740</v>
      </c>
      <c r="R36" s="1033" t="s">
        <v>740</v>
      </c>
      <c r="S36" s="1035" t="s">
        <v>906</v>
      </c>
      <c r="T36" s="1030" t="s">
        <v>1936</v>
      </c>
    </row>
    <row r="37">
      <c r="A37" s="1088">
        <v>23.0</v>
      </c>
      <c r="B37" s="1039" t="str">
        <f>IFERROR(VLOOKUP($A$1&amp;$A37&amp;B$34,'Bảng giá chi tiết'!$C:$J,8,0),"")</f>
        <v/>
      </c>
      <c r="C37" s="1039" t="str">
        <f>IFERROR(VLOOKUP($A$1&amp;$A37&amp;C$34,'Bảng giá chi tiết'!$C:$J,8,0),"")</f>
        <v>0?</v>
      </c>
      <c r="D37" s="1039" t="str">
        <f>IFERROR(VLOOKUP($A$1&amp;$A37&amp;D$34,'Bảng giá chi tiết'!$C:$J,8,0),"")</f>
        <v/>
      </c>
      <c r="E37" s="1039" t="str">
        <f>IFERROR(VLOOKUP($A$1&amp;$A37&amp;E$34,'Bảng giá chi tiết'!$C:$J,8,0),"")</f>
        <v/>
      </c>
      <c r="F37" s="1039" t="str">
        <f>IFERROR(VLOOKUP($A$1&amp;$A37&amp;F$34,'Bảng giá chi tiết'!$C:$J,8,0),"")</f>
        <v>6976?</v>
      </c>
      <c r="G37" s="1092"/>
      <c r="M37" s="274"/>
      <c r="N37" s="1039" t="str">
        <f>IFERROR(VLOOKUP($A$1&amp;$A37&amp;N$34,'Bảng giá chi tiết'!$C:$J,8,0),"")</f>
        <v>0?</v>
      </c>
      <c r="O37" s="1039" t="str">
        <f>IFERROR(VLOOKUP($A$1&amp;$A37&amp;O$34,'Bảng giá chi tiết'!$C:$J,8,0),"")</f>
        <v/>
      </c>
      <c r="P37" s="1039" t="str">
        <f>IFERROR(VLOOKUP($A$1&amp;$A37&amp;P$34,'Bảng giá chi tiết'!$C:$J,8,0),"")</f>
        <v/>
      </c>
      <c r="Q37" s="1039" t="str">
        <f>IFERROR(VLOOKUP($A$1&amp;$A37&amp;Q$34,'Bảng giá chi tiết'!$C:$J,8,0),"")</f>
        <v/>
      </c>
      <c r="R37" s="1039" t="str">
        <f>IFERROR(VLOOKUP($A$1&amp;$A37&amp;R$34,'Bảng giá chi tiết'!$C:$J,8,0),"")</f>
        <v/>
      </c>
      <c r="S37" s="1039" t="str">
        <f>IFERROR(VLOOKUP($A$1&amp;$A37&amp;S$34,'Bảng giá chi tiết'!$C:$J,8,0),"")</f>
        <v/>
      </c>
      <c r="T37" s="1088">
        <v>23.0</v>
      </c>
    </row>
    <row r="38">
      <c r="A38" s="1088">
        <v>25.0</v>
      </c>
      <c r="B38" s="1039" t="str">
        <f>IFERROR(VLOOKUP($A$1&amp;$A38&amp;B$34,'Bảng giá chi tiết'!$C:$J,8,0),"")</f>
        <v/>
      </c>
      <c r="C38" s="1039" t="str">
        <f>IFERROR(VLOOKUP($A$1&amp;$A38&amp;C$34,'Bảng giá chi tiết'!$C:$J,8,0),"")</f>
        <v/>
      </c>
      <c r="D38" s="1039" t="str">
        <f>IFERROR(VLOOKUP($A$1&amp;$A38&amp;D$34,'Bảng giá chi tiết'!$C:$J,8,0),"")</f>
        <v/>
      </c>
      <c r="E38" s="1039" t="str">
        <f>IFERROR(VLOOKUP($A$1&amp;$A38&amp;E$34,'Bảng giá chi tiết'!$C:$J,8,0),"")</f>
        <v/>
      </c>
      <c r="F38" s="1039" t="str">
        <f>IFERROR(VLOOKUP($A$1&amp;$A38&amp;F$34,'Bảng giá chi tiết'!$C:$J,8,0),"")</f>
        <v/>
      </c>
      <c r="G38" s="1094"/>
      <c r="H38" s="385"/>
      <c r="I38" s="385"/>
      <c r="J38" s="385"/>
      <c r="K38" s="385"/>
      <c r="L38" s="385"/>
      <c r="M38" s="278"/>
      <c r="N38" s="1039" t="str">
        <f>IFERROR(VLOOKUP($A$1&amp;$A38&amp;N$34,'Bảng giá chi tiết'!$C:$J,8,0),"")</f>
        <v/>
      </c>
      <c r="O38" s="1039" t="str">
        <f>IFERROR(VLOOKUP($A$1&amp;$A38&amp;O$34,'Bảng giá chi tiết'!$C:$J,8,0),"")</f>
        <v/>
      </c>
      <c r="P38" s="1039" t="str">
        <f>IFERROR(VLOOKUP($A$1&amp;$A38&amp;P$34,'Bảng giá chi tiết'!$C:$J,8,0),"")</f>
        <v/>
      </c>
      <c r="Q38" s="1039" t="str">
        <f>IFERROR(VLOOKUP($A$1&amp;$A38&amp;Q$34,'Bảng giá chi tiết'!$C:$J,8,0),"")</f>
        <v/>
      </c>
      <c r="R38" s="1039" t="str">
        <f>IFERROR(VLOOKUP($A$1&amp;$A38&amp;R$34,'Bảng giá chi tiết'!$C:$J,8,0),"")</f>
        <v/>
      </c>
      <c r="S38" s="1039" t="str">
        <f>IFERROR(VLOOKUP($A$1&amp;$A38&amp;S$34,'Bảng giá chi tiết'!$C:$J,8,0),"")</f>
        <v/>
      </c>
      <c r="T38" s="1088">
        <v>25.0</v>
      </c>
    </row>
  </sheetData>
  <mergeCells count="8">
    <mergeCell ref="B1:T1"/>
    <mergeCell ref="G2:I2"/>
    <mergeCell ref="J2:L2"/>
    <mergeCell ref="M2:N2"/>
    <mergeCell ref="O2:P2"/>
    <mergeCell ref="Q2:T2"/>
    <mergeCell ref="E29:Q33"/>
    <mergeCell ref="G34:M38"/>
  </mergeCells>
  <conditionalFormatting sqref="B7:S7 B11:S28 B32:D33 R32:S33 B37:F38 N37:S38">
    <cfRule type="expression" dxfId="11" priority="1">
      <formula>RIGHT(B:B,1)="?"</formula>
    </cfRule>
  </conditionalFormatting>
  <conditionalFormatting sqref="B7:S7">
    <cfRule type="expression" dxfId="4" priority="2">
      <formula>RIGHT(B:B,1)="."</formula>
    </cfRule>
  </conditionalFormatting>
  <conditionalFormatting sqref="B11:S28 B32:D33 R32:S33 B37:F38 N37:S38">
    <cfRule type="expression" dxfId="4" priority="3">
      <formula>RIGHT(B:B,1)="."</formula>
    </cfRule>
  </conditionalFormatting>
  <conditionalFormatting sqref="B32:D38 R32:S38 E34:Q38">
    <cfRule type="expression" dxfId="4" priority="4">
      <formula>RIGHT(B:B,1)="."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33"/>
    <col customWidth="1" min="20" max="20" width="14.33"/>
  </cols>
  <sheetData>
    <row r="1">
      <c r="A1" s="1054" t="s">
        <v>1989</v>
      </c>
      <c r="B1" s="1055" t="s">
        <v>1990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>
      <c r="A2" s="1016" t="s">
        <v>1895</v>
      </c>
      <c r="B2" s="1085" t="s">
        <v>1896</v>
      </c>
      <c r="C2" s="1086">
        <f>today()</f>
        <v>46212</v>
      </c>
      <c r="D2" s="1019"/>
      <c r="E2" s="1019"/>
      <c r="F2" s="1020"/>
      <c r="G2" s="1021" t="s">
        <v>1897</v>
      </c>
      <c r="H2" s="2"/>
      <c r="I2" s="3"/>
      <c r="J2" s="1022" t="s">
        <v>1898</v>
      </c>
      <c r="K2" s="2"/>
      <c r="L2" s="3"/>
      <c r="M2" s="1023" t="s">
        <v>121</v>
      </c>
      <c r="N2" s="3"/>
      <c r="O2" s="1024"/>
      <c r="P2" s="3"/>
      <c r="Q2" s="1025" t="s">
        <v>1899</v>
      </c>
      <c r="R2" s="2"/>
      <c r="S2" s="2"/>
      <c r="T2" s="2"/>
    </row>
    <row r="3">
      <c r="A3" s="1027" t="s">
        <v>671</v>
      </c>
      <c r="B3" s="1028" t="s">
        <v>672</v>
      </c>
      <c r="C3" s="1029" t="s">
        <v>673</v>
      </c>
      <c r="D3" s="1028" t="s">
        <v>674</v>
      </c>
      <c r="E3" s="1030" t="s">
        <v>675</v>
      </c>
      <c r="F3" s="1031" t="s">
        <v>676</v>
      </c>
      <c r="G3" s="1028" t="s">
        <v>677</v>
      </c>
      <c r="H3" s="1028" t="s">
        <v>678</v>
      </c>
      <c r="I3" s="1028" t="s">
        <v>679</v>
      </c>
      <c r="J3" s="1029" t="s">
        <v>680</v>
      </c>
      <c r="K3" s="1029" t="s">
        <v>681</v>
      </c>
      <c r="L3" s="1028" t="s">
        <v>682</v>
      </c>
      <c r="M3" s="1028" t="s">
        <v>683</v>
      </c>
      <c r="N3" s="1028" t="s">
        <v>684</v>
      </c>
      <c r="O3" s="1028" t="s">
        <v>685</v>
      </c>
      <c r="P3" s="1031" t="s">
        <v>686</v>
      </c>
      <c r="Q3" s="1029" t="s">
        <v>687</v>
      </c>
      <c r="R3" s="1028" t="s">
        <v>688</v>
      </c>
      <c r="S3" s="1031" t="s">
        <v>689</v>
      </c>
      <c r="T3" s="1027" t="s">
        <v>671</v>
      </c>
    </row>
    <row r="4">
      <c r="A4" s="1027" t="s">
        <v>1903</v>
      </c>
      <c r="B4" s="1033">
        <v>70.0</v>
      </c>
      <c r="C4" s="1034">
        <v>28.5</v>
      </c>
      <c r="D4" s="1033">
        <v>43.9</v>
      </c>
      <c r="E4" s="1033">
        <v>64.9</v>
      </c>
      <c r="F4" s="1035">
        <v>28.7</v>
      </c>
      <c r="G4" s="1033">
        <v>70.0</v>
      </c>
      <c r="H4" s="1033">
        <v>70.0</v>
      </c>
      <c r="I4" s="1033">
        <v>50.1</v>
      </c>
      <c r="J4" s="1034">
        <v>63.7</v>
      </c>
      <c r="K4" s="1034">
        <v>45.8</v>
      </c>
      <c r="L4" s="1033">
        <v>92.8</v>
      </c>
      <c r="M4" s="1033">
        <v>50.4</v>
      </c>
      <c r="N4" s="1033">
        <v>50.4</v>
      </c>
      <c r="O4" s="1033">
        <v>124.8</v>
      </c>
      <c r="P4" s="1035">
        <v>65.2</v>
      </c>
      <c r="Q4" s="1034">
        <v>28.7</v>
      </c>
      <c r="R4" s="1033">
        <v>47.1</v>
      </c>
      <c r="S4" s="1035">
        <v>49.0</v>
      </c>
      <c r="T4" s="1027" t="s">
        <v>1903</v>
      </c>
    </row>
    <row r="5">
      <c r="A5" s="1027" t="s">
        <v>6</v>
      </c>
      <c r="B5" s="1033"/>
      <c r="C5" s="1036"/>
      <c r="D5" s="1030"/>
      <c r="E5" s="1030"/>
      <c r="F5" s="1032"/>
      <c r="G5" s="1030"/>
      <c r="H5" s="1030"/>
      <c r="I5" s="1030"/>
      <c r="J5" s="1036"/>
      <c r="K5" s="1036"/>
      <c r="L5" s="1030"/>
      <c r="M5" s="1030"/>
      <c r="N5" s="1030"/>
      <c r="O5" s="1030"/>
      <c r="P5" s="1032"/>
      <c r="Q5" s="1036"/>
      <c r="R5" s="1030"/>
      <c r="S5" s="1032"/>
      <c r="T5" s="1027" t="s">
        <v>6</v>
      </c>
    </row>
    <row r="6">
      <c r="A6" s="1037" t="s">
        <v>1936</v>
      </c>
      <c r="B6" s="1033" t="s">
        <v>1241</v>
      </c>
      <c r="C6" s="1034" t="s">
        <v>17</v>
      </c>
      <c r="D6" s="1033" t="s">
        <v>1044</v>
      </c>
      <c r="E6" s="1033" t="s">
        <v>906</v>
      </c>
      <c r="F6" s="1033" t="s">
        <v>17</v>
      </c>
      <c r="G6" s="1033" t="s">
        <v>1241</v>
      </c>
      <c r="H6" s="1033" t="s">
        <v>1241</v>
      </c>
      <c r="I6" s="1033" t="s">
        <v>1044</v>
      </c>
      <c r="J6" s="1034" t="s">
        <v>906</v>
      </c>
      <c r="K6" s="1034" t="s">
        <v>1044</v>
      </c>
      <c r="L6" s="1033" t="s">
        <v>1244</v>
      </c>
      <c r="M6" s="1033" t="s">
        <v>1044</v>
      </c>
      <c r="N6" s="1033" t="s">
        <v>1044</v>
      </c>
      <c r="O6" s="1033" t="s">
        <v>1423</v>
      </c>
      <c r="P6" s="1035" t="s">
        <v>1241</v>
      </c>
      <c r="Q6" s="1034" t="s">
        <v>17</v>
      </c>
      <c r="R6" s="1033" t="s">
        <v>1044</v>
      </c>
      <c r="S6" s="1035" t="s">
        <v>1044</v>
      </c>
      <c r="T6" s="1037" t="s">
        <v>1936</v>
      </c>
    </row>
    <row r="7">
      <c r="A7" s="1069" t="s">
        <v>719</v>
      </c>
      <c r="B7" s="1039" t="str">
        <f>IFERROR(VLOOKUP($A$1&amp;$A7&amp;B$3,'Bảng giá chi tiết'!$C:$J,8,0),"")</f>
        <v/>
      </c>
      <c r="C7" s="1039" t="str">
        <f>IFERROR(VLOOKUP($A$1&amp;$A7&amp;C$3,'Bảng giá chi tiết'!$C:$J,8,0),"")</f>
        <v/>
      </c>
      <c r="D7" s="1039" t="str">
        <f>IFERROR(VLOOKUP($A$1&amp;$A7&amp;D$3,'Bảng giá chi tiết'!$C:$J,8,0),"")</f>
        <v/>
      </c>
      <c r="E7" s="1039" t="str">
        <f>IFERROR(VLOOKUP($A$1&amp;$A7&amp;E$3,'Bảng giá chi tiết'!$C:$J,8,0),"")</f>
        <v/>
      </c>
      <c r="F7" s="1039" t="str">
        <f>IFERROR(VLOOKUP($A$1&amp;$A7&amp;F$3,'Bảng giá chi tiết'!$C:$J,8,0),"")</f>
        <v/>
      </c>
      <c r="G7" s="1039" t="str">
        <f>IFERROR(VLOOKUP($A$1&amp;$A7&amp;G$3,'Bảng giá chi tiết'!$C:$J,8,0),"")</f>
        <v/>
      </c>
      <c r="H7" s="1039" t="str">
        <f>IFERROR(VLOOKUP($A$1&amp;$A7&amp;H$3,'Bảng giá chi tiết'!$C:$J,8,0),"")</f>
        <v/>
      </c>
      <c r="I7" s="1039" t="str">
        <f>IFERROR(VLOOKUP($A$1&amp;$A7&amp;I$3,'Bảng giá chi tiết'!$C:$J,8,0),"")</f>
        <v/>
      </c>
      <c r="J7" s="1039" t="str">
        <f>IFERROR(VLOOKUP($A$1&amp;$A7&amp;J$3,'Bảng giá chi tiết'!$C:$J,8,0),"")</f>
        <v/>
      </c>
      <c r="K7" s="1039" t="str">
        <f>IFERROR(VLOOKUP($A$1&amp;$A7&amp;K$3,'Bảng giá chi tiết'!$C:$J,8,0),"")</f>
        <v/>
      </c>
      <c r="L7" s="1039" t="str">
        <f>IFERROR(VLOOKUP($A$1&amp;$A7&amp;L$3,'Bảng giá chi tiết'!$C:$J,8,0),"")</f>
        <v/>
      </c>
      <c r="M7" s="1039" t="str">
        <f>IFERROR(VLOOKUP($A$1&amp;$A7&amp;M$3,'Bảng giá chi tiết'!$C:$J,8,0),"")</f>
        <v/>
      </c>
      <c r="N7" s="1039" t="str">
        <f>IFERROR(VLOOKUP($A$1&amp;$A7&amp;N$3,'Bảng giá chi tiết'!$C:$J,8,0),"")</f>
        <v/>
      </c>
      <c r="O7" s="1039" t="str">
        <f>IFERROR(VLOOKUP($A$1&amp;$A7&amp;O$3,'Bảng giá chi tiết'!$C:$J,8,0),"")</f>
        <v/>
      </c>
      <c r="P7" s="1039" t="str">
        <f>IFERROR(VLOOKUP($A$1&amp;$A7&amp;P$3,'Bảng giá chi tiết'!$C:$J,8,0),"")</f>
        <v/>
      </c>
      <c r="Q7" s="1039" t="str">
        <f>IFERROR(VLOOKUP($A$1&amp;$A7&amp;Q$3,'Bảng giá chi tiết'!$C:$J,8,0),"")</f>
        <v/>
      </c>
      <c r="R7" s="1039" t="str">
        <f>IFERROR(VLOOKUP($A$1&amp;$A7&amp;R$3,'Bảng giá chi tiết'!$C:$J,8,0),"")</f>
        <v/>
      </c>
      <c r="S7" s="1039" t="str">
        <f>IFERROR(VLOOKUP($A$1&amp;$A7&amp;S$3,'Bảng giá chi tiết'!$C:$J,8,0),"")</f>
        <v/>
      </c>
      <c r="T7" s="1069" t="s">
        <v>719</v>
      </c>
    </row>
    <row r="8">
      <c r="A8" s="1069" t="s">
        <v>720</v>
      </c>
      <c r="B8" s="1039" t="str">
        <f>IFERROR(VLOOKUP($A$1&amp;$A8&amp;B$3,'Bảng giá chi tiết'!$C:$J,8,0),"")</f>
        <v/>
      </c>
      <c r="C8" s="1039" t="str">
        <f>IFERROR(VLOOKUP($A$1&amp;$A8&amp;C$3,'Bảng giá chi tiết'!$C:$J,8,0),"")</f>
        <v/>
      </c>
      <c r="D8" s="1039" t="str">
        <f>IFERROR(VLOOKUP($A$1&amp;$A8&amp;D$3,'Bảng giá chi tiết'!$C:$J,8,0),"")</f>
        <v/>
      </c>
      <c r="E8" s="1039" t="str">
        <f>IFERROR(VLOOKUP($A$1&amp;$A8&amp;E$3,'Bảng giá chi tiết'!$C:$J,8,0),"")</f>
        <v/>
      </c>
      <c r="F8" s="1039" t="str">
        <f>IFERROR(VLOOKUP($A$1&amp;$A8&amp;F$3,'Bảng giá chi tiết'!$C:$J,8,0),"")</f>
        <v/>
      </c>
      <c r="G8" s="1039" t="str">
        <f>IFERROR(VLOOKUP($A$1&amp;$A8&amp;G$3,'Bảng giá chi tiết'!$C:$J,8,0),"")</f>
        <v/>
      </c>
      <c r="H8" s="1039" t="str">
        <f>IFERROR(VLOOKUP($A$1&amp;$A8&amp;H$3,'Bảng giá chi tiết'!$C:$J,8,0),"")</f>
        <v/>
      </c>
      <c r="I8" s="1039" t="str">
        <f>IFERROR(VLOOKUP($A$1&amp;$A8&amp;I$3,'Bảng giá chi tiết'!$C:$J,8,0),"")</f>
        <v/>
      </c>
      <c r="J8" s="1039" t="str">
        <f>IFERROR(VLOOKUP($A$1&amp;$A8&amp;J$3,'Bảng giá chi tiết'!$C:$J,8,0),"")</f>
        <v/>
      </c>
      <c r="K8" s="1039" t="str">
        <f>IFERROR(VLOOKUP($A$1&amp;$A8&amp;K$3,'Bảng giá chi tiết'!$C:$J,8,0),"")</f>
        <v/>
      </c>
      <c r="L8" s="1039" t="str">
        <f>IFERROR(VLOOKUP($A$1&amp;$A8&amp;L$3,'Bảng giá chi tiết'!$C:$J,8,0),"")</f>
        <v/>
      </c>
      <c r="M8" s="1039" t="str">
        <f>IFERROR(VLOOKUP($A$1&amp;$A8&amp;M$3,'Bảng giá chi tiết'!$C:$J,8,0),"")</f>
        <v/>
      </c>
      <c r="N8" s="1039" t="str">
        <f>IFERROR(VLOOKUP($A$1&amp;$A8&amp;N$3,'Bảng giá chi tiết'!$C:$J,8,0),"")</f>
        <v/>
      </c>
      <c r="O8" s="1039" t="str">
        <f>IFERROR(VLOOKUP($A$1&amp;$A8&amp;O$3,'Bảng giá chi tiết'!$C:$J,8,0),"")</f>
        <v/>
      </c>
      <c r="P8" s="1039" t="str">
        <f>IFERROR(VLOOKUP($A$1&amp;$A8&amp;P$3,'Bảng giá chi tiết'!$C:$J,8,0),"")</f>
        <v/>
      </c>
      <c r="Q8" s="1039" t="str">
        <f>IFERROR(VLOOKUP($A$1&amp;$A8&amp;Q$3,'Bảng giá chi tiết'!$C:$J,8,0),"")</f>
        <v/>
      </c>
      <c r="R8" s="1039" t="str">
        <f>IFERROR(VLOOKUP($A$1&amp;$A8&amp;R$3,'Bảng giá chi tiết'!$C:$J,8,0),"")</f>
        <v/>
      </c>
      <c r="S8" s="1039" t="str">
        <f>IFERROR(VLOOKUP($A$1&amp;$A8&amp;S$3,'Bảng giá chi tiết'!$C:$J,8,0),"")</f>
        <v/>
      </c>
      <c r="T8" s="1069" t="s">
        <v>720</v>
      </c>
    </row>
    <row r="9">
      <c r="A9" s="1069" t="s">
        <v>721</v>
      </c>
      <c r="B9" s="1039" t="str">
        <f>IFERROR(VLOOKUP($A$1&amp;$A9&amp;B$3,'Bảng giá chi tiết'!$C:$J,8,0),"")</f>
        <v/>
      </c>
      <c r="C9" s="1039" t="str">
        <f>IFERROR(VLOOKUP($A$1&amp;$A9&amp;C$3,'Bảng giá chi tiết'!$C:$J,8,0),"")</f>
        <v/>
      </c>
      <c r="D9" s="1039" t="str">
        <f>IFERROR(VLOOKUP($A$1&amp;$A9&amp;D$3,'Bảng giá chi tiết'!$C:$J,8,0),"")</f>
        <v/>
      </c>
      <c r="E9" s="1039" t="str">
        <f>IFERROR(VLOOKUP($A$1&amp;$A9&amp;E$3,'Bảng giá chi tiết'!$C:$J,8,0),"")</f>
        <v/>
      </c>
      <c r="F9" s="1039" t="str">
        <f>IFERROR(VLOOKUP($A$1&amp;$A9&amp;F$3,'Bảng giá chi tiết'!$C:$J,8,0),"")</f>
        <v/>
      </c>
      <c r="G9" s="1039" t="str">
        <f>IFERROR(VLOOKUP($A$1&amp;$A9&amp;G$3,'Bảng giá chi tiết'!$C:$J,8,0),"")</f>
        <v/>
      </c>
      <c r="H9" s="1039" t="str">
        <f>IFERROR(VLOOKUP($A$1&amp;$A9&amp;H$3,'Bảng giá chi tiết'!$C:$J,8,0),"")</f>
        <v/>
      </c>
      <c r="I9" s="1039" t="str">
        <f>IFERROR(VLOOKUP($A$1&amp;$A9&amp;I$3,'Bảng giá chi tiết'!$C:$J,8,0),"")</f>
        <v/>
      </c>
      <c r="J9" s="1039" t="str">
        <f>IFERROR(VLOOKUP($A$1&amp;$A9&amp;J$3,'Bảng giá chi tiết'!$C:$J,8,0),"")</f>
        <v/>
      </c>
      <c r="K9" s="1039" t="str">
        <f>IFERROR(VLOOKUP($A$1&amp;$A9&amp;K$3,'Bảng giá chi tiết'!$C:$J,8,0),"")</f>
        <v/>
      </c>
      <c r="L9" s="1039" t="str">
        <f>IFERROR(VLOOKUP($A$1&amp;$A9&amp;L$3,'Bảng giá chi tiết'!$C:$J,8,0),"")</f>
        <v/>
      </c>
      <c r="M9" s="1039" t="str">
        <f>IFERROR(VLOOKUP($A$1&amp;$A9&amp;M$3,'Bảng giá chi tiết'!$C:$J,8,0),"")</f>
        <v/>
      </c>
      <c r="N9" s="1039" t="str">
        <f>IFERROR(VLOOKUP($A$1&amp;$A9&amp;N$3,'Bảng giá chi tiết'!$C:$J,8,0),"")</f>
        <v/>
      </c>
      <c r="O9" s="1039" t="str">
        <f>IFERROR(VLOOKUP($A$1&amp;$A9&amp;O$3,'Bảng giá chi tiết'!$C:$J,8,0),"")</f>
        <v/>
      </c>
      <c r="P9" s="1039" t="str">
        <f>IFERROR(VLOOKUP($A$1&amp;$A9&amp;P$3,'Bảng giá chi tiết'!$C:$J,8,0),"")</f>
        <v/>
      </c>
      <c r="Q9" s="1039" t="str">
        <f>IFERROR(VLOOKUP($A$1&amp;$A9&amp;Q$3,'Bảng giá chi tiết'!$C:$J,8,0),"")</f>
        <v/>
      </c>
      <c r="R9" s="1039" t="str">
        <f>IFERROR(VLOOKUP($A$1&amp;$A9&amp;R$3,'Bảng giá chi tiết'!$C:$J,8,0),"")</f>
        <v/>
      </c>
      <c r="S9" s="1039" t="str">
        <f>IFERROR(VLOOKUP($A$1&amp;$A9&amp;S$3,'Bảng giá chi tiết'!$C:$J,8,0),"")</f>
        <v/>
      </c>
      <c r="T9" s="1069" t="s">
        <v>721</v>
      </c>
    </row>
    <row r="10">
      <c r="A10" s="1088" t="s">
        <v>722</v>
      </c>
      <c r="B10" s="1039" t="str">
        <f>IFERROR(VLOOKUP($A$1&amp;$A10&amp;B$3,'Bảng giá chi tiết'!$C:$J,8,0),"")</f>
        <v/>
      </c>
      <c r="C10" s="1039" t="str">
        <f>IFERROR(VLOOKUP($A$1&amp;$A10&amp;C$3,'Bảng giá chi tiết'!$C:$J,8,0),"")</f>
        <v/>
      </c>
      <c r="D10" s="1039" t="str">
        <f>IFERROR(VLOOKUP($A$1&amp;$A10&amp;D$3,'Bảng giá chi tiết'!$C:$J,8,0),"")</f>
        <v/>
      </c>
      <c r="E10" s="1039" t="str">
        <f>IFERROR(VLOOKUP($A$1&amp;$A10&amp;E$3,'Bảng giá chi tiết'!$C:$J,8,0),"")</f>
        <v/>
      </c>
      <c r="F10" s="1039" t="str">
        <f>IFERROR(VLOOKUP($A$1&amp;$A10&amp;F$3,'Bảng giá chi tiết'!$C:$J,8,0),"")</f>
        <v/>
      </c>
      <c r="G10" s="1039" t="str">
        <f>IFERROR(VLOOKUP($A$1&amp;$A10&amp;G$3,'Bảng giá chi tiết'!$C:$J,8,0),"")</f>
        <v/>
      </c>
      <c r="H10" s="1039" t="str">
        <f>IFERROR(VLOOKUP($A$1&amp;$A10&amp;H$3,'Bảng giá chi tiết'!$C:$J,8,0),"")</f>
        <v/>
      </c>
      <c r="I10" s="1039" t="str">
        <f>IFERROR(VLOOKUP($A$1&amp;$A10&amp;I$3,'Bảng giá chi tiết'!$C:$J,8,0),"")</f>
        <v/>
      </c>
      <c r="J10" s="1039" t="str">
        <f>IFERROR(VLOOKUP($A$1&amp;$A10&amp;J$3,'Bảng giá chi tiết'!$C:$J,8,0),"")</f>
        <v/>
      </c>
      <c r="K10" s="1039" t="str">
        <f>IFERROR(VLOOKUP($A$1&amp;$A10&amp;K$3,'Bảng giá chi tiết'!$C:$J,8,0),"")</f>
        <v/>
      </c>
      <c r="L10" s="1039" t="str">
        <f>IFERROR(VLOOKUP($A$1&amp;$A10&amp;L$3,'Bảng giá chi tiết'!$C:$J,8,0),"")</f>
        <v/>
      </c>
      <c r="M10" s="1039" t="str">
        <f>IFERROR(VLOOKUP($A$1&amp;$A10&amp;M$3,'Bảng giá chi tiết'!$C:$J,8,0),"")</f>
        <v/>
      </c>
      <c r="N10" s="1039" t="str">
        <f>IFERROR(VLOOKUP($A$1&amp;$A10&amp;N$3,'Bảng giá chi tiết'!$C:$J,8,0),"")</f>
        <v/>
      </c>
      <c r="O10" s="1039" t="str">
        <f>IFERROR(VLOOKUP($A$1&amp;$A10&amp;O$3,'Bảng giá chi tiết'!$C:$J,8,0),"")</f>
        <v/>
      </c>
      <c r="P10" s="1039" t="str">
        <f>IFERROR(VLOOKUP($A$1&amp;$A10&amp;P$3,'Bảng giá chi tiết'!$C:$J,8,0),"")</f>
        <v/>
      </c>
      <c r="Q10" s="1039" t="str">
        <f>IFERROR(VLOOKUP($A$1&amp;$A10&amp;Q$3,'Bảng giá chi tiết'!$C:$J,8,0),"")</f>
        <v/>
      </c>
      <c r="R10" s="1039" t="str">
        <f>IFERROR(VLOOKUP($A$1&amp;$A10&amp;R$3,'Bảng giá chi tiết'!$C:$J,8,0),"")</f>
        <v/>
      </c>
      <c r="S10" s="1039" t="str">
        <f>IFERROR(VLOOKUP($A$1&amp;$A10&amp;S$3,'Bảng giá chi tiết'!$C:$J,8,0),"")</f>
        <v/>
      </c>
      <c r="T10" s="1088" t="s">
        <v>722</v>
      </c>
    </row>
    <row r="11">
      <c r="A11" s="1088" t="s">
        <v>723</v>
      </c>
      <c r="B11" s="1039" t="str">
        <f>IFERROR(VLOOKUP($A$1&amp;$A11&amp;B$3,'Bảng giá chi tiết'!$C:$J,8,0),"")</f>
        <v/>
      </c>
      <c r="C11" s="1039" t="str">
        <f>IFERROR(VLOOKUP($A$1&amp;$A11&amp;C$3,'Bảng giá chi tiết'!$C:$J,8,0),"")</f>
        <v/>
      </c>
      <c r="D11" s="1039" t="str">
        <f>IFERROR(VLOOKUP($A$1&amp;$A11&amp;D$3,'Bảng giá chi tiết'!$C:$J,8,0),"")</f>
        <v/>
      </c>
      <c r="E11" s="1039" t="str">
        <f>IFERROR(VLOOKUP($A$1&amp;$A11&amp;E$3,'Bảng giá chi tiết'!$C:$J,8,0),"")</f>
        <v/>
      </c>
      <c r="F11" s="1039" t="str">
        <f>IFERROR(VLOOKUP($A$1&amp;$A11&amp;F$3,'Bảng giá chi tiết'!$C:$J,8,0),"")</f>
        <v/>
      </c>
      <c r="G11" s="1039" t="str">
        <f>IFERROR(VLOOKUP($A$1&amp;$A11&amp;G$3,'Bảng giá chi tiết'!$C:$J,8,0),"")</f>
        <v/>
      </c>
      <c r="H11" s="1039" t="str">
        <f>IFERROR(VLOOKUP($A$1&amp;$A11&amp;H$3,'Bảng giá chi tiết'!$C:$J,8,0),"")</f>
        <v/>
      </c>
      <c r="I11" s="1039" t="str">
        <f>IFERROR(VLOOKUP($A$1&amp;$A11&amp;I$3,'Bảng giá chi tiết'!$C:$J,8,0),"")</f>
        <v/>
      </c>
      <c r="J11" s="1039" t="str">
        <f>IFERROR(VLOOKUP($A$1&amp;$A11&amp;J$3,'Bảng giá chi tiết'!$C:$J,8,0),"")</f>
        <v/>
      </c>
      <c r="K11" s="1039" t="str">
        <f>IFERROR(VLOOKUP($A$1&amp;$A11&amp;K$3,'Bảng giá chi tiết'!$C:$J,8,0),"")</f>
        <v/>
      </c>
      <c r="L11" s="1039" t="str">
        <f>IFERROR(VLOOKUP($A$1&amp;$A11&amp;L$3,'Bảng giá chi tiết'!$C:$J,8,0),"")</f>
        <v/>
      </c>
      <c r="M11" s="1039" t="str">
        <f>IFERROR(VLOOKUP($A$1&amp;$A11&amp;M$3,'Bảng giá chi tiết'!$C:$J,8,0),"")</f>
        <v/>
      </c>
      <c r="N11" s="1039" t="str">
        <f>IFERROR(VLOOKUP($A$1&amp;$A11&amp;N$3,'Bảng giá chi tiết'!$C:$J,8,0),"")</f>
        <v/>
      </c>
      <c r="O11" s="1039" t="str">
        <f>IFERROR(VLOOKUP($A$1&amp;$A11&amp;O$3,'Bảng giá chi tiết'!$C:$J,8,0),"")</f>
        <v/>
      </c>
      <c r="P11" s="1039" t="str">
        <f>IFERROR(VLOOKUP($A$1&amp;$A11&amp;P$3,'Bảng giá chi tiết'!$C:$J,8,0),"")</f>
        <v/>
      </c>
      <c r="Q11" s="1039" t="str">
        <f>IFERROR(VLOOKUP($A$1&amp;$A11&amp;Q$3,'Bảng giá chi tiết'!$C:$J,8,0),"")</f>
        <v/>
      </c>
      <c r="R11" s="1039" t="str">
        <f>IFERROR(VLOOKUP($A$1&amp;$A11&amp;R$3,'Bảng giá chi tiết'!$C:$J,8,0),"")</f>
        <v/>
      </c>
      <c r="S11" s="1039" t="str">
        <f>IFERROR(VLOOKUP($A$1&amp;$A11&amp;S$3,'Bảng giá chi tiết'!$C:$J,8,0),"")</f>
        <v/>
      </c>
      <c r="T11" s="1088" t="s">
        <v>723</v>
      </c>
    </row>
    <row r="12">
      <c r="A12" s="1088" t="s">
        <v>724</v>
      </c>
      <c r="B12" s="1039" t="str">
        <f>IFERROR(VLOOKUP($A$1&amp;$A12&amp;B$3,'Bảng giá chi tiết'!$C:$J,8,0),"")</f>
        <v/>
      </c>
      <c r="C12" s="1039" t="str">
        <f>IFERROR(VLOOKUP($A$1&amp;$A12&amp;C$3,'Bảng giá chi tiết'!$C:$J,8,0),"")</f>
        <v/>
      </c>
      <c r="D12" s="1039" t="str">
        <f>IFERROR(VLOOKUP($A$1&amp;$A12&amp;D$3,'Bảng giá chi tiết'!$C:$J,8,0),"")</f>
        <v/>
      </c>
      <c r="E12" s="1039" t="str">
        <f>IFERROR(VLOOKUP($A$1&amp;$A12&amp;E$3,'Bảng giá chi tiết'!$C:$J,8,0),"")</f>
        <v/>
      </c>
      <c r="F12" s="1039" t="str">
        <f>IFERROR(VLOOKUP($A$1&amp;$A12&amp;F$3,'Bảng giá chi tiết'!$C:$J,8,0),"")</f>
        <v/>
      </c>
      <c r="G12" s="1039" t="str">
        <f>IFERROR(VLOOKUP($A$1&amp;$A12&amp;G$3,'Bảng giá chi tiết'!$C:$J,8,0),"")</f>
        <v/>
      </c>
      <c r="H12" s="1039" t="str">
        <f>IFERROR(VLOOKUP($A$1&amp;$A12&amp;H$3,'Bảng giá chi tiết'!$C:$J,8,0),"")</f>
        <v/>
      </c>
      <c r="I12" s="1039" t="str">
        <f>IFERROR(VLOOKUP($A$1&amp;$A12&amp;I$3,'Bảng giá chi tiết'!$C:$J,8,0),"")</f>
        <v/>
      </c>
      <c r="J12" s="1039" t="str">
        <f>IFERROR(VLOOKUP($A$1&amp;$A12&amp;J$3,'Bảng giá chi tiết'!$C:$J,8,0),"")</f>
        <v/>
      </c>
      <c r="K12" s="1039" t="str">
        <f>IFERROR(VLOOKUP($A$1&amp;$A12&amp;K$3,'Bảng giá chi tiết'!$C:$J,8,0),"")</f>
        <v/>
      </c>
      <c r="L12" s="1039" t="str">
        <f>IFERROR(VLOOKUP($A$1&amp;$A12&amp;L$3,'Bảng giá chi tiết'!$C:$J,8,0),"")</f>
        <v/>
      </c>
      <c r="M12" s="1039" t="str">
        <f>IFERROR(VLOOKUP($A$1&amp;$A12&amp;M$3,'Bảng giá chi tiết'!$C:$J,8,0),"")</f>
        <v/>
      </c>
      <c r="N12" s="1039" t="str">
        <f>IFERROR(VLOOKUP($A$1&amp;$A12&amp;N$3,'Bảng giá chi tiết'!$C:$J,8,0),"")</f>
        <v/>
      </c>
      <c r="O12" s="1039" t="str">
        <f>IFERROR(VLOOKUP($A$1&amp;$A12&amp;O$3,'Bảng giá chi tiết'!$C:$J,8,0),"")</f>
        <v/>
      </c>
      <c r="P12" s="1039" t="str">
        <f>IFERROR(VLOOKUP($A$1&amp;$A12&amp;P$3,'Bảng giá chi tiết'!$C:$J,8,0),"")</f>
        <v/>
      </c>
      <c r="Q12" s="1039" t="str">
        <f>IFERROR(VLOOKUP($A$1&amp;$A12&amp;Q$3,'Bảng giá chi tiết'!$C:$J,8,0),"")</f>
        <v/>
      </c>
      <c r="R12" s="1039" t="str">
        <f>IFERROR(VLOOKUP($A$1&amp;$A12&amp;R$3,'Bảng giá chi tiết'!$C:$J,8,0),"")</f>
        <v/>
      </c>
      <c r="S12" s="1039" t="str">
        <f>IFERROR(VLOOKUP($A$1&amp;$A12&amp;S$3,'Bảng giá chi tiết'!$C:$J,8,0),"")</f>
        <v/>
      </c>
      <c r="T12" s="1088" t="s">
        <v>724</v>
      </c>
    </row>
    <row r="13">
      <c r="A13" s="1088" t="s">
        <v>725</v>
      </c>
      <c r="B13" s="1039" t="str">
        <f>IFERROR(VLOOKUP($A$1&amp;$A13&amp;B$3,'Bảng giá chi tiết'!$C:$J,8,0),"")</f>
        <v/>
      </c>
      <c r="C13" s="1039" t="str">
        <f>IFERROR(VLOOKUP($A$1&amp;$A13&amp;C$3,'Bảng giá chi tiết'!$C:$J,8,0),"")</f>
        <v/>
      </c>
      <c r="D13" s="1039" t="str">
        <f>IFERROR(VLOOKUP($A$1&amp;$A13&amp;D$3,'Bảng giá chi tiết'!$C:$J,8,0),"")</f>
        <v/>
      </c>
      <c r="E13" s="1039" t="str">
        <f>IFERROR(VLOOKUP($A$1&amp;$A13&amp;E$3,'Bảng giá chi tiết'!$C:$J,8,0),"")</f>
        <v/>
      </c>
      <c r="F13" s="1039" t="str">
        <f>IFERROR(VLOOKUP($A$1&amp;$A13&amp;F$3,'Bảng giá chi tiết'!$C:$J,8,0),"")</f>
        <v/>
      </c>
      <c r="G13" s="1039" t="str">
        <f>IFERROR(VLOOKUP($A$1&amp;$A13&amp;G$3,'Bảng giá chi tiết'!$C:$J,8,0),"")</f>
        <v/>
      </c>
      <c r="H13" s="1039" t="str">
        <f>IFERROR(VLOOKUP($A$1&amp;$A13&amp;H$3,'Bảng giá chi tiết'!$C:$J,8,0),"")</f>
        <v/>
      </c>
      <c r="I13" s="1039" t="str">
        <f>IFERROR(VLOOKUP($A$1&amp;$A13&amp;I$3,'Bảng giá chi tiết'!$C:$J,8,0),"")</f>
        <v/>
      </c>
      <c r="J13" s="1039" t="str">
        <f>IFERROR(VLOOKUP($A$1&amp;$A13&amp;J$3,'Bảng giá chi tiết'!$C:$J,8,0),"")</f>
        <v/>
      </c>
      <c r="K13" s="1039" t="str">
        <f>IFERROR(VLOOKUP($A$1&amp;$A13&amp;K$3,'Bảng giá chi tiết'!$C:$J,8,0),"")</f>
        <v/>
      </c>
      <c r="L13" s="1039" t="str">
        <f>IFERROR(VLOOKUP($A$1&amp;$A13&amp;L$3,'Bảng giá chi tiết'!$C:$J,8,0),"")</f>
        <v/>
      </c>
      <c r="M13" s="1039" t="str">
        <f>IFERROR(VLOOKUP($A$1&amp;$A13&amp;M$3,'Bảng giá chi tiết'!$C:$J,8,0),"")</f>
        <v/>
      </c>
      <c r="N13" s="1039" t="str">
        <f>IFERROR(VLOOKUP($A$1&amp;$A13&amp;N$3,'Bảng giá chi tiết'!$C:$J,8,0),"")</f>
        <v/>
      </c>
      <c r="O13" s="1039" t="str">
        <f>IFERROR(VLOOKUP($A$1&amp;$A13&amp;O$3,'Bảng giá chi tiết'!$C:$J,8,0),"")</f>
        <v/>
      </c>
      <c r="P13" s="1039" t="str">
        <f>IFERROR(VLOOKUP($A$1&amp;$A13&amp;P$3,'Bảng giá chi tiết'!$C:$J,8,0),"")</f>
        <v/>
      </c>
      <c r="Q13" s="1039" t="str">
        <f>IFERROR(VLOOKUP($A$1&amp;$A13&amp;Q$3,'Bảng giá chi tiết'!$C:$J,8,0),"")</f>
        <v/>
      </c>
      <c r="R13" s="1039" t="str">
        <f>IFERROR(VLOOKUP($A$1&amp;$A13&amp;R$3,'Bảng giá chi tiết'!$C:$J,8,0),"")</f>
        <v/>
      </c>
      <c r="S13" s="1039" t="str">
        <f>IFERROR(VLOOKUP($A$1&amp;$A13&amp;S$3,'Bảng giá chi tiết'!$C:$J,8,0),"")</f>
        <v/>
      </c>
      <c r="T13" s="1088" t="s">
        <v>725</v>
      </c>
    </row>
    <row r="14">
      <c r="A14" s="1088" t="s">
        <v>726</v>
      </c>
      <c r="B14" s="1039" t="str">
        <f>IFERROR(VLOOKUP($A$1&amp;$A14&amp;B$3,'Bảng giá chi tiết'!$C:$J,8,0),"")</f>
        <v/>
      </c>
      <c r="C14" s="1039" t="str">
        <f>IFERROR(VLOOKUP($A$1&amp;$A14&amp;C$3,'Bảng giá chi tiết'!$C:$J,8,0),"")</f>
        <v/>
      </c>
      <c r="D14" s="1039" t="str">
        <f>IFERROR(VLOOKUP($A$1&amp;$A14&amp;D$3,'Bảng giá chi tiết'!$C:$J,8,0),"")</f>
        <v/>
      </c>
      <c r="E14" s="1039" t="str">
        <f>IFERROR(VLOOKUP($A$1&amp;$A14&amp;E$3,'Bảng giá chi tiết'!$C:$J,8,0),"")</f>
        <v/>
      </c>
      <c r="F14" s="1039" t="str">
        <f>IFERROR(VLOOKUP($A$1&amp;$A14&amp;F$3,'Bảng giá chi tiết'!$C:$J,8,0),"")</f>
        <v/>
      </c>
      <c r="G14" s="1039" t="str">
        <f>IFERROR(VLOOKUP($A$1&amp;$A14&amp;G$3,'Bảng giá chi tiết'!$C:$J,8,0),"")</f>
        <v/>
      </c>
      <c r="H14" s="1039" t="str">
        <f>IFERROR(VLOOKUP($A$1&amp;$A14&amp;H$3,'Bảng giá chi tiết'!$C:$J,8,0),"")</f>
        <v/>
      </c>
      <c r="I14" s="1039" t="str">
        <f>IFERROR(VLOOKUP($A$1&amp;$A14&amp;I$3,'Bảng giá chi tiết'!$C:$J,8,0),"")</f>
        <v/>
      </c>
      <c r="J14" s="1039" t="str">
        <f>IFERROR(VLOOKUP($A$1&amp;$A14&amp;J$3,'Bảng giá chi tiết'!$C:$J,8,0),"")</f>
        <v/>
      </c>
      <c r="K14" s="1039" t="str">
        <f>IFERROR(VLOOKUP($A$1&amp;$A14&amp;K$3,'Bảng giá chi tiết'!$C:$J,8,0),"")</f>
        <v/>
      </c>
      <c r="L14" s="1039" t="str">
        <f>IFERROR(VLOOKUP($A$1&amp;$A14&amp;L$3,'Bảng giá chi tiết'!$C:$J,8,0),"")</f>
        <v/>
      </c>
      <c r="M14" s="1039" t="str">
        <f>IFERROR(VLOOKUP($A$1&amp;$A14&amp;M$3,'Bảng giá chi tiết'!$C:$J,8,0),"")</f>
        <v/>
      </c>
      <c r="N14" s="1039" t="str">
        <f>IFERROR(VLOOKUP($A$1&amp;$A14&amp;N$3,'Bảng giá chi tiết'!$C:$J,8,0),"")</f>
        <v/>
      </c>
      <c r="O14" s="1039" t="str">
        <f>IFERROR(VLOOKUP($A$1&amp;$A14&amp;O$3,'Bảng giá chi tiết'!$C:$J,8,0),"")</f>
        <v/>
      </c>
      <c r="P14" s="1039" t="str">
        <f>IFERROR(VLOOKUP($A$1&amp;$A14&amp;P$3,'Bảng giá chi tiết'!$C:$J,8,0),"")</f>
        <v/>
      </c>
      <c r="Q14" s="1039" t="str">
        <f>IFERROR(VLOOKUP($A$1&amp;$A14&amp;Q$3,'Bảng giá chi tiết'!$C:$J,8,0),"")</f>
        <v/>
      </c>
      <c r="R14" s="1039" t="str">
        <f>IFERROR(VLOOKUP($A$1&amp;$A14&amp;R$3,'Bảng giá chi tiết'!$C:$J,8,0),"")</f>
        <v/>
      </c>
      <c r="S14" s="1039" t="str">
        <f>IFERROR(VLOOKUP($A$1&amp;$A14&amp;S$3,'Bảng giá chi tiết'!$C:$J,8,0),"")</f>
        <v/>
      </c>
      <c r="T14" s="1088" t="s">
        <v>726</v>
      </c>
    </row>
    <row r="15">
      <c r="A15" s="1088" t="s">
        <v>727</v>
      </c>
      <c r="B15" s="1039" t="str">
        <f>IFERROR(VLOOKUP($A$1&amp;$A15&amp;B$3,'Bảng giá chi tiết'!$C:$J,8,0),"")</f>
        <v>5158?</v>
      </c>
      <c r="C15" s="1039" t="str">
        <f>IFERROR(VLOOKUP($A$1&amp;$A15&amp;C$3,'Bảng giá chi tiết'!$C:$J,8,0),"")</f>
        <v/>
      </c>
      <c r="D15" s="1039" t="str">
        <f>IFERROR(VLOOKUP($A$1&amp;$A15&amp;D$3,'Bảng giá chi tiết'!$C:$J,8,0),"")</f>
        <v/>
      </c>
      <c r="E15" s="1039" t="str">
        <f>IFERROR(VLOOKUP($A$1&amp;$A15&amp;E$3,'Bảng giá chi tiết'!$C:$J,8,0),"")</f>
        <v>0?</v>
      </c>
      <c r="F15" s="1039" t="str">
        <f>IFERROR(VLOOKUP($A$1&amp;$A15&amp;F$3,'Bảng giá chi tiết'!$C:$J,8,0),"")</f>
        <v/>
      </c>
      <c r="G15" s="1039" t="str">
        <f>IFERROR(VLOOKUP($A$1&amp;$A15&amp;G$3,'Bảng giá chi tiết'!$C:$J,8,0),"")</f>
        <v>0?</v>
      </c>
      <c r="H15" s="1039" t="str">
        <f>IFERROR(VLOOKUP($A$1&amp;$A15&amp;H$3,'Bảng giá chi tiết'!$C:$J,8,0),"")</f>
        <v>0?</v>
      </c>
      <c r="I15" s="1039" t="str">
        <f>IFERROR(VLOOKUP($A$1&amp;$A15&amp;I$3,'Bảng giá chi tiết'!$C:$J,8,0),"")</f>
        <v>0?</v>
      </c>
      <c r="J15" s="1039" t="str">
        <f>IFERROR(VLOOKUP($A$1&amp;$A15&amp;J$3,'Bảng giá chi tiết'!$C:$J,8,0),"")</f>
        <v/>
      </c>
      <c r="K15" s="1039" t="str">
        <f>IFERROR(VLOOKUP($A$1&amp;$A15&amp;K$3,'Bảng giá chi tiết'!$C:$J,8,0),"")</f>
        <v>0?</v>
      </c>
      <c r="L15" s="1039" t="str">
        <f>IFERROR(VLOOKUP($A$1&amp;$A15&amp;L$3,'Bảng giá chi tiết'!$C:$J,8,0),"")</f>
        <v>6818?</v>
      </c>
      <c r="M15" s="1039" t="str">
        <f>IFERROR(VLOOKUP($A$1&amp;$A15&amp;M$3,'Bảng giá chi tiết'!$C:$J,8,0),"")</f>
        <v>0?</v>
      </c>
      <c r="N15" s="1039" t="str">
        <f>IFERROR(VLOOKUP($A$1&amp;$A15&amp;N$3,'Bảng giá chi tiết'!$C:$J,8,0),"")</f>
        <v>0?</v>
      </c>
      <c r="O15" s="1039" t="str">
        <f>IFERROR(VLOOKUP($A$1&amp;$A15&amp;O$3,'Bảng giá chi tiết'!$C:$J,8,0),"")</f>
        <v>9426?</v>
      </c>
      <c r="P15" s="1039" t="str">
        <f>IFERROR(VLOOKUP($A$1&amp;$A15&amp;P$3,'Bảng giá chi tiết'!$C:$J,8,0),"")</f>
        <v/>
      </c>
      <c r="Q15" s="1039" t="str">
        <f>IFERROR(VLOOKUP($A$1&amp;$A15&amp;Q$3,'Bảng giá chi tiết'!$C:$J,8,0),"")</f>
        <v/>
      </c>
      <c r="R15" s="1039" t="str">
        <f>IFERROR(VLOOKUP($A$1&amp;$A15&amp;R$3,'Bảng giá chi tiết'!$C:$J,8,0),"")</f>
        <v/>
      </c>
      <c r="S15" s="1039" t="str">
        <f>IFERROR(VLOOKUP($A$1&amp;$A15&amp;S$3,'Bảng giá chi tiết'!$C:$J,8,0),"")</f>
        <v>0?</v>
      </c>
      <c r="T15" s="1088" t="s">
        <v>727</v>
      </c>
    </row>
    <row r="16">
      <c r="A16" s="1088" t="s">
        <v>728</v>
      </c>
      <c r="B16" s="1039" t="str">
        <f>IFERROR(VLOOKUP($A$1&amp;$A16&amp;B$3,'Bảng giá chi tiết'!$C:$J,8,0),"")</f>
        <v/>
      </c>
      <c r="C16" s="1039" t="str">
        <f>IFERROR(VLOOKUP($A$1&amp;$A16&amp;C$3,'Bảng giá chi tiết'!$C:$J,8,0),"")</f>
        <v/>
      </c>
      <c r="D16" s="1039" t="str">
        <f>IFERROR(VLOOKUP($A$1&amp;$A16&amp;D$3,'Bảng giá chi tiết'!$C:$J,8,0),"")</f>
        <v/>
      </c>
      <c r="E16" s="1039" t="str">
        <f>IFERROR(VLOOKUP($A$1&amp;$A16&amp;E$3,'Bảng giá chi tiết'!$C:$J,8,0),"")</f>
        <v/>
      </c>
      <c r="F16" s="1039" t="str">
        <f>IFERROR(VLOOKUP($A$1&amp;$A16&amp;F$3,'Bảng giá chi tiết'!$C:$J,8,0),"")</f>
        <v/>
      </c>
      <c r="G16" s="1039" t="str">
        <f>IFERROR(VLOOKUP($A$1&amp;$A16&amp;G$3,'Bảng giá chi tiết'!$C:$J,8,0),"")</f>
        <v/>
      </c>
      <c r="H16" s="1039" t="str">
        <f>IFERROR(VLOOKUP($A$1&amp;$A16&amp;H$3,'Bảng giá chi tiết'!$C:$J,8,0),"")</f>
        <v/>
      </c>
      <c r="I16" s="1039" t="str">
        <f>IFERROR(VLOOKUP($A$1&amp;$A16&amp;I$3,'Bảng giá chi tiết'!$C:$J,8,0),"")</f>
        <v/>
      </c>
      <c r="J16" s="1039" t="str">
        <f>IFERROR(VLOOKUP($A$1&amp;$A16&amp;J$3,'Bảng giá chi tiết'!$C:$J,8,0),"")</f>
        <v/>
      </c>
      <c r="K16" s="1039" t="str">
        <f>IFERROR(VLOOKUP($A$1&amp;$A16&amp;K$3,'Bảng giá chi tiết'!$C:$J,8,0),"")</f>
        <v/>
      </c>
      <c r="L16" s="1039" t="str">
        <f>IFERROR(VLOOKUP($A$1&amp;$A16&amp;L$3,'Bảng giá chi tiết'!$C:$J,8,0),"")</f>
        <v/>
      </c>
      <c r="M16" s="1039" t="str">
        <f>IFERROR(VLOOKUP($A$1&amp;$A16&amp;M$3,'Bảng giá chi tiết'!$C:$J,8,0),"")</f>
        <v/>
      </c>
      <c r="N16" s="1039" t="str">
        <f>IFERROR(VLOOKUP($A$1&amp;$A16&amp;N$3,'Bảng giá chi tiết'!$C:$J,8,0),"")</f>
        <v/>
      </c>
      <c r="O16" s="1039" t="str">
        <f>IFERROR(VLOOKUP($A$1&amp;$A16&amp;O$3,'Bảng giá chi tiết'!$C:$J,8,0),"")</f>
        <v/>
      </c>
      <c r="P16" s="1039" t="str">
        <f>IFERROR(VLOOKUP($A$1&amp;$A16&amp;P$3,'Bảng giá chi tiết'!$C:$J,8,0),"")</f>
        <v/>
      </c>
      <c r="Q16" s="1039" t="str">
        <f>IFERROR(VLOOKUP($A$1&amp;$A16&amp;Q$3,'Bảng giá chi tiết'!$C:$J,8,0),"")</f>
        <v/>
      </c>
      <c r="R16" s="1039" t="str">
        <f>IFERROR(VLOOKUP($A$1&amp;$A16&amp;R$3,'Bảng giá chi tiết'!$C:$J,8,0),"")</f>
        <v/>
      </c>
      <c r="S16" s="1039" t="str">
        <f>IFERROR(VLOOKUP($A$1&amp;$A16&amp;S$3,'Bảng giá chi tiết'!$C:$J,8,0),"")</f>
        <v/>
      </c>
      <c r="T16" s="1088" t="s">
        <v>728</v>
      </c>
    </row>
    <row r="17">
      <c r="A17" s="1088" t="s">
        <v>729</v>
      </c>
      <c r="B17" s="1039" t="str">
        <f>IFERROR(VLOOKUP($A$1&amp;$A17&amp;B$3,'Bảng giá chi tiết'!$C:$J,8,0),"")</f>
        <v/>
      </c>
      <c r="C17" s="1039" t="str">
        <f>IFERROR(VLOOKUP($A$1&amp;$A17&amp;C$3,'Bảng giá chi tiết'!$C:$J,8,0),"")</f>
        <v/>
      </c>
      <c r="D17" s="1039" t="str">
        <f>IFERROR(VLOOKUP($A$1&amp;$A17&amp;D$3,'Bảng giá chi tiết'!$C:$J,8,0),"")</f>
        <v/>
      </c>
      <c r="E17" s="1039" t="str">
        <f>IFERROR(VLOOKUP($A$1&amp;$A17&amp;E$3,'Bảng giá chi tiết'!$C:$J,8,0),"")</f>
        <v/>
      </c>
      <c r="F17" s="1039" t="str">
        <f>IFERROR(VLOOKUP($A$1&amp;$A17&amp;F$3,'Bảng giá chi tiết'!$C:$J,8,0),"")</f>
        <v/>
      </c>
      <c r="G17" s="1039" t="str">
        <f>IFERROR(VLOOKUP($A$1&amp;$A17&amp;G$3,'Bảng giá chi tiết'!$C:$J,8,0),"")</f>
        <v/>
      </c>
      <c r="H17" s="1039" t="str">
        <f>IFERROR(VLOOKUP($A$1&amp;$A17&amp;H$3,'Bảng giá chi tiết'!$C:$J,8,0),"")</f>
        <v/>
      </c>
      <c r="I17" s="1039" t="str">
        <f>IFERROR(VLOOKUP($A$1&amp;$A17&amp;I$3,'Bảng giá chi tiết'!$C:$J,8,0),"")</f>
        <v/>
      </c>
      <c r="J17" s="1039" t="str">
        <f>IFERROR(VLOOKUP($A$1&amp;$A17&amp;J$3,'Bảng giá chi tiết'!$C:$J,8,0),"")</f>
        <v/>
      </c>
      <c r="K17" s="1039" t="str">
        <f>IFERROR(VLOOKUP($A$1&amp;$A17&amp;K$3,'Bảng giá chi tiết'!$C:$J,8,0),"")</f>
        <v/>
      </c>
      <c r="L17" s="1039" t="str">
        <f>IFERROR(VLOOKUP($A$1&amp;$A17&amp;L$3,'Bảng giá chi tiết'!$C:$J,8,0),"")</f>
        <v/>
      </c>
      <c r="M17" s="1039" t="str">
        <f>IFERROR(VLOOKUP($A$1&amp;$A17&amp;M$3,'Bảng giá chi tiết'!$C:$J,8,0),"")</f>
        <v/>
      </c>
      <c r="N17" s="1039" t="str">
        <f>IFERROR(VLOOKUP($A$1&amp;$A17&amp;N$3,'Bảng giá chi tiết'!$C:$J,8,0),"")</f>
        <v/>
      </c>
      <c r="O17" s="1039" t="str">
        <f>IFERROR(VLOOKUP($A$1&amp;$A17&amp;O$3,'Bảng giá chi tiết'!$C:$J,8,0),"")</f>
        <v/>
      </c>
      <c r="P17" s="1039" t="str">
        <f>IFERROR(VLOOKUP($A$1&amp;$A17&amp;P$3,'Bảng giá chi tiết'!$C:$J,8,0),"")</f>
        <v/>
      </c>
      <c r="Q17" s="1039" t="str">
        <f>IFERROR(VLOOKUP($A$1&amp;$A17&amp;Q$3,'Bảng giá chi tiết'!$C:$J,8,0),"")</f>
        <v/>
      </c>
      <c r="R17" s="1039" t="str">
        <f>IFERROR(VLOOKUP($A$1&amp;$A17&amp;R$3,'Bảng giá chi tiết'!$C:$J,8,0),"")</f>
        <v/>
      </c>
      <c r="S17" s="1039" t="str">
        <f>IFERROR(VLOOKUP($A$1&amp;$A17&amp;S$3,'Bảng giá chi tiết'!$C:$J,8,0),"")</f>
        <v/>
      </c>
      <c r="T17" s="1088" t="s">
        <v>729</v>
      </c>
    </row>
    <row r="18">
      <c r="A18" s="1088" t="s">
        <v>730</v>
      </c>
      <c r="B18" s="1039" t="str">
        <f>IFERROR(VLOOKUP($A$1&amp;$A18&amp;B$3,'Bảng giá chi tiết'!$C:$J,8,0),"")</f>
        <v/>
      </c>
      <c r="C18" s="1039" t="str">
        <f>IFERROR(VLOOKUP($A$1&amp;$A18&amp;C$3,'Bảng giá chi tiết'!$C:$J,8,0),"")</f>
        <v/>
      </c>
      <c r="D18" s="1039" t="str">
        <f>IFERROR(VLOOKUP($A$1&amp;$A18&amp;D$3,'Bảng giá chi tiết'!$C:$J,8,0),"")</f>
        <v/>
      </c>
      <c r="E18" s="1039" t="str">
        <f>IFERROR(VLOOKUP($A$1&amp;$A18&amp;E$3,'Bảng giá chi tiết'!$C:$J,8,0),"")</f>
        <v/>
      </c>
      <c r="F18" s="1039" t="str">
        <f>IFERROR(VLOOKUP($A$1&amp;$A18&amp;F$3,'Bảng giá chi tiết'!$C:$J,8,0),"")</f>
        <v/>
      </c>
      <c r="G18" s="1039" t="str">
        <f>IFERROR(VLOOKUP($A$1&amp;$A18&amp;G$3,'Bảng giá chi tiết'!$C:$J,8,0),"")</f>
        <v/>
      </c>
      <c r="H18" s="1039" t="str">
        <f>IFERROR(VLOOKUP($A$1&amp;$A18&amp;H$3,'Bảng giá chi tiết'!$C:$J,8,0),"")</f>
        <v/>
      </c>
      <c r="I18" s="1039" t="str">
        <f>IFERROR(VLOOKUP($A$1&amp;$A18&amp;I$3,'Bảng giá chi tiết'!$C:$J,8,0),"")</f>
        <v/>
      </c>
      <c r="J18" s="1039" t="str">
        <f>IFERROR(VLOOKUP($A$1&amp;$A18&amp;J$3,'Bảng giá chi tiết'!$C:$J,8,0),"")</f>
        <v/>
      </c>
      <c r="K18" s="1039" t="str">
        <f>IFERROR(VLOOKUP($A$1&amp;$A18&amp;K$3,'Bảng giá chi tiết'!$C:$J,8,0),"")</f>
        <v/>
      </c>
      <c r="L18" s="1039" t="str">
        <f>IFERROR(VLOOKUP($A$1&amp;$A18&amp;L$3,'Bảng giá chi tiết'!$C:$J,8,0),"")</f>
        <v/>
      </c>
      <c r="M18" s="1039" t="str">
        <f>IFERROR(VLOOKUP($A$1&amp;$A18&amp;M$3,'Bảng giá chi tiết'!$C:$J,8,0),"")</f>
        <v/>
      </c>
      <c r="N18" s="1039" t="str">
        <f>IFERROR(VLOOKUP($A$1&amp;$A18&amp;N$3,'Bảng giá chi tiết'!$C:$J,8,0),"")</f>
        <v/>
      </c>
      <c r="O18" s="1039" t="str">
        <f>IFERROR(VLOOKUP($A$1&amp;$A18&amp;O$3,'Bảng giá chi tiết'!$C:$J,8,0),"")</f>
        <v/>
      </c>
      <c r="P18" s="1039" t="str">
        <f>IFERROR(VLOOKUP($A$1&amp;$A18&amp;P$3,'Bảng giá chi tiết'!$C:$J,8,0),"")</f>
        <v/>
      </c>
      <c r="Q18" s="1039" t="str">
        <f>IFERROR(VLOOKUP($A$1&amp;$A18&amp;Q$3,'Bảng giá chi tiết'!$C:$J,8,0),"")</f>
        <v/>
      </c>
      <c r="R18" s="1039" t="str">
        <f>IFERROR(VLOOKUP($A$1&amp;$A18&amp;R$3,'Bảng giá chi tiết'!$C:$J,8,0),"")</f>
        <v/>
      </c>
      <c r="S18" s="1039" t="str">
        <f>IFERROR(VLOOKUP($A$1&amp;$A18&amp;S$3,'Bảng giá chi tiết'!$C:$J,8,0),"")</f>
        <v/>
      </c>
      <c r="T18" s="1088" t="s">
        <v>730</v>
      </c>
    </row>
    <row r="19">
      <c r="A19" s="1088" t="s">
        <v>731</v>
      </c>
      <c r="B19" s="1039" t="str">
        <f>IFERROR(VLOOKUP($A$1&amp;$A19&amp;B$3,'Bảng giá chi tiết'!$C:$J,8,0),"")</f>
        <v/>
      </c>
      <c r="C19" s="1039" t="str">
        <f>IFERROR(VLOOKUP($A$1&amp;$A19&amp;C$3,'Bảng giá chi tiết'!$C:$J,8,0),"")</f>
        <v/>
      </c>
      <c r="D19" s="1039" t="str">
        <f>IFERROR(VLOOKUP($A$1&amp;$A19&amp;D$3,'Bảng giá chi tiết'!$C:$J,8,0),"")</f>
        <v/>
      </c>
      <c r="E19" s="1039" t="str">
        <f>IFERROR(VLOOKUP($A$1&amp;$A19&amp;E$3,'Bảng giá chi tiết'!$C:$J,8,0),"")</f>
        <v/>
      </c>
      <c r="F19" s="1039" t="str">
        <f>IFERROR(VLOOKUP($A$1&amp;$A19&amp;F$3,'Bảng giá chi tiết'!$C:$J,8,0),"")</f>
        <v/>
      </c>
      <c r="G19" s="1039" t="str">
        <f>IFERROR(VLOOKUP($A$1&amp;$A19&amp;G$3,'Bảng giá chi tiết'!$C:$J,8,0),"")</f>
        <v/>
      </c>
      <c r="H19" s="1039" t="str">
        <f>IFERROR(VLOOKUP($A$1&amp;$A19&amp;H$3,'Bảng giá chi tiết'!$C:$J,8,0),"")</f>
        <v/>
      </c>
      <c r="I19" s="1039" t="str">
        <f>IFERROR(VLOOKUP($A$1&amp;$A19&amp;I$3,'Bảng giá chi tiết'!$C:$J,8,0),"")</f>
        <v/>
      </c>
      <c r="J19" s="1039" t="str">
        <f>IFERROR(VLOOKUP($A$1&amp;$A19&amp;J$3,'Bảng giá chi tiết'!$C:$J,8,0),"")</f>
        <v/>
      </c>
      <c r="K19" s="1039" t="str">
        <f>IFERROR(VLOOKUP($A$1&amp;$A19&amp;K$3,'Bảng giá chi tiết'!$C:$J,8,0),"")</f>
        <v/>
      </c>
      <c r="L19" s="1039" t="str">
        <f>IFERROR(VLOOKUP($A$1&amp;$A19&amp;L$3,'Bảng giá chi tiết'!$C:$J,8,0),"")</f>
        <v/>
      </c>
      <c r="M19" s="1039" t="str">
        <f>IFERROR(VLOOKUP($A$1&amp;$A19&amp;M$3,'Bảng giá chi tiết'!$C:$J,8,0),"")</f>
        <v/>
      </c>
      <c r="N19" s="1039" t="str">
        <f>IFERROR(VLOOKUP($A$1&amp;$A19&amp;N$3,'Bảng giá chi tiết'!$C:$J,8,0),"")</f>
        <v/>
      </c>
      <c r="O19" s="1039" t="str">
        <f>IFERROR(VLOOKUP($A$1&amp;$A19&amp;O$3,'Bảng giá chi tiết'!$C:$J,8,0),"")</f>
        <v/>
      </c>
      <c r="P19" s="1039" t="str">
        <f>IFERROR(VLOOKUP($A$1&amp;$A19&amp;P$3,'Bảng giá chi tiết'!$C:$J,8,0),"")</f>
        <v/>
      </c>
      <c r="Q19" s="1039" t="str">
        <f>IFERROR(VLOOKUP($A$1&amp;$A19&amp;Q$3,'Bảng giá chi tiết'!$C:$J,8,0),"")</f>
        <v/>
      </c>
      <c r="R19" s="1039" t="str">
        <f>IFERROR(VLOOKUP($A$1&amp;$A19&amp;R$3,'Bảng giá chi tiết'!$C:$J,8,0),"")</f>
        <v/>
      </c>
      <c r="S19" s="1039" t="str">
        <f>IFERROR(VLOOKUP($A$1&amp;$A19&amp;S$3,'Bảng giá chi tiết'!$C:$J,8,0),"")</f>
        <v/>
      </c>
      <c r="T19" s="1088" t="s">
        <v>731</v>
      </c>
    </row>
    <row r="20">
      <c r="A20" s="1088" t="s">
        <v>732</v>
      </c>
      <c r="B20" s="1039" t="str">
        <f>IFERROR(VLOOKUP($A$1&amp;$A20&amp;B$3,'Bảng giá chi tiết'!$C:$J,8,0),"")</f>
        <v/>
      </c>
      <c r="C20" s="1039" t="str">
        <f>IFERROR(VLOOKUP($A$1&amp;$A20&amp;C$3,'Bảng giá chi tiết'!$C:$J,8,0),"")</f>
        <v/>
      </c>
      <c r="D20" s="1039" t="str">
        <f>IFERROR(VLOOKUP($A$1&amp;$A20&amp;D$3,'Bảng giá chi tiết'!$C:$J,8,0),"")</f>
        <v/>
      </c>
      <c r="E20" s="1039" t="str">
        <f>IFERROR(VLOOKUP($A$1&amp;$A20&amp;E$3,'Bảng giá chi tiết'!$C:$J,8,0),"")</f>
        <v/>
      </c>
      <c r="F20" s="1039" t="str">
        <f>IFERROR(VLOOKUP($A$1&amp;$A20&amp;F$3,'Bảng giá chi tiết'!$C:$J,8,0),"")</f>
        <v/>
      </c>
      <c r="G20" s="1039" t="str">
        <f>IFERROR(VLOOKUP($A$1&amp;$A20&amp;G$3,'Bảng giá chi tiết'!$C:$J,8,0),"")</f>
        <v/>
      </c>
      <c r="H20" s="1039" t="str">
        <f>IFERROR(VLOOKUP($A$1&amp;$A20&amp;H$3,'Bảng giá chi tiết'!$C:$J,8,0),"")</f>
        <v/>
      </c>
      <c r="I20" s="1039" t="str">
        <f>IFERROR(VLOOKUP($A$1&amp;$A20&amp;I$3,'Bảng giá chi tiết'!$C:$J,8,0),"")</f>
        <v/>
      </c>
      <c r="J20" s="1039" t="str">
        <f>IFERROR(VLOOKUP($A$1&amp;$A20&amp;J$3,'Bảng giá chi tiết'!$C:$J,8,0),"")</f>
        <v/>
      </c>
      <c r="K20" s="1039" t="str">
        <f>IFERROR(VLOOKUP($A$1&amp;$A20&amp;K$3,'Bảng giá chi tiết'!$C:$J,8,0),"")</f>
        <v/>
      </c>
      <c r="L20" s="1039" t="str">
        <f>IFERROR(VLOOKUP($A$1&amp;$A20&amp;L$3,'Bảng giá chi tiết'!$C:$J,8,0),"")</f>
        <v/>
      </c>
      <c r="M20" s="1039" t="str">
        <f>IFERROR(VLOOKUP($A$1&amp;$A20&amp;M$3,'Bảng giá chi tiết'!$C:$J,8,0),"")</f>
        <v/>
      </c>
      <c r="N20" s="1039" t="str">
        <f>IFERROR(VLOOKUP($A$1&amp;$A20&amp;N$3,'Bảng giá chi tiết'!$C:$J,8,0),"")</f>
        <v/>
      </c>
      <c r="O20" s="1039" t="str">
        <f>IFERROR(VLOOKUP($A$1&amp;$A20&amp;O$3,'Bảng giá chi tiết'!$C:$J,8,0),"")</f>
        <v/>
      </c>
      <c r="P20" s="1039" t="str">
        <f>IFERROR(VLOOKUP($A$1&amp;$A20&amp;P$3,'Bảng giá chi tiết'!$C:$J,8,0),"")</f>
        <v/>
      </c>
      <c r="Q20" s="1039" t="str">
        <f>IFERROR(VLOOKUP($A$1&amp;$A20&amp;Q$3,'Bảng giá chi tiết'!$C:$J,8,0),"")</f>
        <v/>
      </c>
      <c r="R20" s="1039" t="str">
        <f>IFERROR(VLOOKUP($A$1&amp;$A20&amp;R$3,'Bảng giá chi tiết'!$C:$J,8,0),"")</f>
        <v/>
      </c>
      <c r="S20" s="1039" t="str">
        <f>IFERROR(VLOOKUP($A$1&amp;$A20&amp;S$3,'Bảng giá chi tiết'!$C:$J,8,0),"")</f>
        <v/>
      </c>
      <c r="T20" s="1088" t="s">
        <v>732</v>
      </c>
    </row>
    <row r="21">
      <c r="A21" s="1088" t="s">
        <v>733</v>
      </c>
      <c r="B21" s="1039" t="str">
        <f>IFERROR(VLOOKUP($A$1&amp;$A21&amp;B$3,'Bảng giá chi tiết'!$C:$J,8,0),"")</f>
        <v/>
      </c>
      <c r="C21" s="1039" t="str">
        <f>IFERROR(VLOOKUP($A$1&amp;$A21&amp;C$3,'Bảng giá chi tiết'!$C:$J,8,0),"")</f>
        <v/>
      </c>
      <c r="D21" s="1039" t="str">
        <f>IFERROR(VLOOKUP($A$1&amp;$A21&amp;D$3,'Bảng giá chi tiết'!$C:$J,8,0),"")</f>
        <v/>
      </c>
      <c r="E21" s="1039" t="str">
        <f>IFERROR(VLOOKUP($A$1&amp;$A21&amp;E$3,'Bảng giá chi tiết'!$C:$J,8,0),"")</f>
        <v/>
      </c>
      <c r="F21" s="1039" t="str">
        <f>IFERROR(VLOOKUP($A$1&amp;$A21&amp;F$3,'Bảng giá chi tiết'!$C:$J,8,0),"")</f>
        <v/>
      </c>
      <c r="G21" s="1039" t="str">
        <f>IFERROR(VLOOKUP($A$1&amp;$A21&amp;G$3,'Bảng giá chi tiết'!$C:$J,8,0),"")</f>
        <v/>
      </c>
      <c r="H21" s="1039" t="str">
        <f>IFERROR(VLOOKUP($A$1&amp;$A21&amp;H$3,'Bảng giá chi tiết'!$C:$J,8,0),"")</f>
        <v/>
      </c>
      <c r="I21" s="1039" t="str">
        <f>IFERROR(VLOOKUP($A$1&amp;$A21&amp;I$3,'Bảng giá chi tiết'!$C:$J,8,0),"")</f>
        <v/>
      </c>
      <c r="J21" s="1039" t="str">
        <f>IFERROR(VLOOKUP($A$1&amp;$A21&amp;J$3,'Bảng giá chi tiết'!$C:$J,8,0),"")</f>
        <v/>
      </c>
      <c r="K21" s="1039" t="str">
        <f>IFERROR(VLOOKUP($A$1&amp;$A21&amp;K$3,'Bảng giá chi tiết'!$C:$J,8,0),"")</f>
        <v/>
      </c>
      <c r="L21" s="1039" t="str">
        <f>IFERROR(VLOOKUP($A$1&amp;$A21&amp;L$3,'Bảng giá chi tiết'!$C:$J,8,0),"")</f>
        <v/>
      </c>
      <c r="M21" s="1039" t="str">
        <f>IFERROR(VLOOKUP($A$1&amp;$A21&amp;M$3,'Bảng giá chi tiết'!$C:$J,8,0),"")</f>
        <v/>
      </c>
      <c r="N21" s="1039" t="str">
        <f>IFERROR(VLOOKUP($A$1&amp;$A21&amp;N$3,'Bảng giá chi tiết'!$C:$J,8,0),"")</f>
        <v/>
      </c>
      <c r="O21" s="1039" t="str">
        <f>IFERROR(VLOOKUP($A$1&amp;$A21&amp;O$3,'Bảng giá chi tiết'!$C:$J,8,0),"")</f>
        <v/>
      </c>
      <c r="P21" s="1039" t="str">
        <f>IFERROR(VLOOKUP($A$1&amp;$A21&amp;P$3,'Bảng giá chi tiết'!$C:$J,8,0),"")</f>
        <v/>
      </c>
      <c r="Q21" s="1039" t="str">
        <f>IFERROR(VLOOKUP($A$1&amp;$A21&amp;Q$3,'Bảng giá chi tiết'!$C:$J,8,0),"")</f>
        <v/>
      </c>
      <c r="R21" s="1039" t="str">
        <f>IFERROR(VLOOKUP($A$1&amp;$A21&amp;R$3,'Bảng giá chi tiết'!$C:$J,8,0),"")</f>
        <v/>
      </c>
      <c r="S21" s="1039" t="str">
        <f>IFERROR(VLOOKUP($A$1&amp;$A21&amp;S$3,'Bảng giá chi tiết'!$C:$J,8,0),"")</f>
        <v/>
      </c>
      <c r="T21" s="1088" t="s">
        <v>733</v>
      </c>
    </row>
    <row r="22">
      <c r="A22" s="1088" t="s">
        <v>734</v>
      </c>
      <c r="B22" s="1039" t="str">
        <f>IFERROR(VLOOKUP($A$1&amp;$A22&amp;B$3,'Bảng giá chi tiết'!$C:$J,8,0),"")</f>
        <v/>
      </c>
      <c r="C22" s="1039" t="str">
        <f>IFERROR(VLOOKUP($A$1&amp;$A22&amp;C$3,'Bảng giá chi tiết'!$C:$J,8,0),"")</f>
        <v/>
      </c>
      <c r="D22" s="1039" t="str">
        <f>IFERROR(VLOOKUP($A$1&amp;$A22&amp;D$3,'Bảng giá chi tiết'!$C:$J,8,0),"")</f>
        <v/>
      </c>
      <c r="E22" s="1039" t="str">
        <f>IFERROR(VLOOKUP($A$1&amp;$A22&amp;E$3,'Bảng giá chi tiết'!$C:$J,8,0),"")</f>
        <v/>
      </c>
      <c r="F22" s="1039" t="str">
        <f>IFERROR(VLOOKUP($A$1&amp;$A22&amp;F$3,'Bảng giá chi tiết'!$C:$J,8,0),"")</f>
        <v/>
      </c>
      <c r="G22" s="1039" t="str">
        <f>IFERROR(VLOOKUP($A$1&amp;$A22&amp;G$3,'Bảng giá chi tiết'!$C:$J,8,0),"")</f>
        <v/>
      </c>
      <c r="H22" s="1039" t="str">
        <f>IFERROR(VLOOKUP($A$1&amp;$A22&amp;H$3,'Bảng giá chi tiết'!$C:$J,8,0),"")</f>
        <v/>
      </c>
      <c r="I22" s="1039" t="str">
        <f>IFERROR(VLOOKUP($A$1&amp;$A22&amp;I$3,'Bảng giá chi tiết'!$C:$J,8,0),"")</f>
        <v/>
      </c>
      <c r="J22" s="1039" t="str">
        <f>IFERROR(VLOOKUP($A$1&amp;$A22&amp;J$3,'Bảng giá chi tiết'!$C:$J,8,0),"")</f>
        <v/>
      </c>
      <c r="K22" s="1039" t="str">
        <f>IFERROR(VLOOKUP($A$1&amp;$A22&amp;K$3,'Bảng giá chi tiết'!$C:$J,8,0),"")</f>
        <v/>
      </c>
      <c r="L22" s="1039" t="str">
        <f>IFERROR(VLOOKUP($A$1&amp;$A22&amp;L$3,'Bảng giá chi tiết'!$C:$J,8,0),"")</f>
        <v/>
      </c>
      <c r="M22" s="1039" t="str">
        <f>IFERROR(VLOOKUP($A$1&amp;$A22&amp;M$3,'Bảng giá chi tiết'!$C:$J,8,0),"")</f>
        <v/>
      </c>
      <c r="N22" s="1039" t="str">
        <f>IFERROR(VLOOKUP($A$1&amp;$A22&amp;N$3,'Bảng giá chi tiết'!$C:$J,8,0),"")</f>
        <v/>
      </c>
      <c r="O22" s="1039" t="str">
        <f>IFERROR(VLOOKUP($A$1&amp;$A22&amp;O$3,'Bảng giá chi tiết'!$C:$J,8,0),"")</f>
        <v/>
      </c>
      <c r="P22" s="1039" t="str">
        <f>IFERROR(VLOOKUP($A$1&amp;$A22&amp;P$3,'Bảng giá chi tiết'!$C:$J,8,0),"")</f>
        <v/>
      </c>
      <c r="Q22" s="1039" t="str">
        <f>IFERROR(VLOOKUP($A$1&amp;$A22&amp;Q$3,'Bảng giá chi tiết'!$C:$J,8,0),"")</f>
        <v/>
      </c>
      <c r="R22" s="1039" t="str">
        <f>IFERROR(VLOOKUP($A$1&amp;$A22&amp;R$3,'Bảng giá chi tiết'!$C:$J,8,0),"")</f>
        <v/>
      </c>
      <c r="S22" s="1039" t="str">
        <f>IFERROR(VLOOKUP($A$1&amp;$A22&amp;S$3,'Bảng giá chi tiết'!$C:$J,8,0),"")</f>
        <v/>
      </c>
      <c r="T22" s="1088" t="s">
        <v>734</v>
      </c>
    </row>
    <row r="23">
      <c r="A23" s="1088" t="s">
        <v>790</v>
      </c>
      <c r="B23" s="1039" t="str">
        <f>IFERROR(VLOOKUP($A$1&amp;$A23&amp;B$3,'Bảng giá chi tiết'!$C:$J,8,0),"")</f>
        <v/>
      </c>
      <c r="C23" s="1039" t="str">
        <f>IFERROR(VLOOKUP($A$1&amp;$A23&amp;C$3,'Bảng giá chi tiết'!$C:$J,8,0),"")</f>
        <v/>
      </c>
      <c r="D23" s="1039" t="str">
        <f>IFERROR(VLOOKUP($A$1&amp;$A23&amp;D$3,'Bảng giá chi tiết'!$C:$J,8,0),"")</f>
        <v/>
      </c>
      <c r="E23" s="1039" t="str">
        <f>IFERROR(VLOOKUP($A$1&amp;$A23&amp;E$3,'Bảng giá chi tiết'!$C:$J,8,0),"")</f>
        <v/>
      </c>
      <c r="F23" s="1039" t="str">
        <f>IFERROR(VLOOKUP($A$1&amp;$A23&amp;F$3,'Bảng giá chi tiết'!$C:$J,8,0),"")</f>
        <v/>
      </c>
      <c r="G23" s="1039" t="str">
        <f>IFERROR(VLOOKUP($A$1&amp;$A23&amp;G$3,'Bảng giá chi tiết'!$C:$J,8,0),"")</f>
        <v/>
      </c>
      <c r="H23" s="1039" t="str">
        <f>IFERROR(VLOOKUP($A$1&amp;$A23&amp;H$3,'Bảng giá chi tiết'!$C:$J,8,0),"")</f>
        <v/>
      </c>
      <c r="I23" s="1039" t="str">
        <f>IFERROR(VLOOKUP($A$1&amp;$A23&amp;I$3,'Bảng giá chi tiết'!$C:$J,8,0),"")</f>
        <v/>
      </c>
      <c r="J23" s="1039" t="str">
        <f>IFERROR(VLOOKUP($A$1&amp;$A23&amp;J$3,'Bảng giá chi tiết'!$C:$J,8,0),"")</f>
        <v/>
      </c>
      <c r="K23" s="1039" t="str">
        <f>IFERROR(VLOOKUP($A$1&amp;$A23&amp;K$3,'Bảng giá chi tiết'!$C:$J,8,0),"")</f>
        <v/>
      </c>
      <c r="L23" s="1039" t="str">
        <f>IFERROR(VLOOKUP($A$1&amp;$A23&amp;L$3,'Bảng giá chi tiết'!$C:$J,8,0),"")</f>
        <v/>
      </c>
      <c r="M23" s="1039" t="str">
        <f>IFERROR(VLOOKUP($A$1&amp;$A23&amp;M$3,'Bảng giá chi tiết'!$C:$J,8,0),"")</f>
        <v/>
      </c>
      <c r="N23" s="1039" t="str">
        <f>IFERROR(VLOOKUP($A$1&amp;$A23&amp;N$3,'Bảng giá chi tiết'!$C:$J,8,0),"")</f>
        <v/>
      </c>
      <c r="O23" s="1039" t="str">
        <f>IFERROR(VLOOKUP($A$1&amp;$A23&amp;O$3,'Bảng giá chi tiết'!$C:$J,8,0),"")</f>
        <v/>
      </c>
      <c r="P23" s="1039" t="str">
        <f>IFERROR(VLOOKUP($A$1&amp;$A23&amp;P$3,'Bảng giá chi tiết'!$C:$J,8,0),"")</f>
        <v/>
      </c>
      <c r="Q23" s="1039" t="str">
        <f>IFERROR(VLOOKUP($A$1&amp;$A23&amp;Q$3,'Bảng giá chi tiết'!$C:$J,8,0),"")</f>
        <v/>
      </c>
      <c r="R23" s="1039" t="str">
        <f>IFERROR(VLOOKUP($A$1&amp;$A23&amp;R$3,'Bảng giá chi tiết'!$C:$J,8,0),"")</f>
        <v/>
      </c>
      <c r="S23" s="1039" t="str">
        <f>IFERROR(VLOOKUP($A$1&amp;$A23&amp;S$3,'Bảng giá chi tiết'!$C:$J,8,0),"")</f>
        <v/>
      </c>
      <c r="T23" s="1088" t="s">
        <v>790</v>
      </c>
    </row>
    <row r="24">
      <c r="A24" s="1088" t="s">
        <v>791</v>
      </c>
      <c r="B24" s="1039" t="str">
        <f>IFERROR(VLOOKUP($A$1&amp;$A24&amp;B$3,'Bảng giá chi tiết'!$C:$J,8,0),"")</f>
        <v/>
      </c>
      <c r="C24" s="1039" t="str">
        <f>IFERROR(VLOOKUP($A$1&amp;$A24&amp;C$3,'Bảng giá chi tiết'!$C:$J,8,0),"")</f>
        <v/>
      </c>
      <c r="D24" s="1039" t="str">
        <f>IFERROR(VLOOKUP($A$1&amp;$A24&amp;D$3,'Bảng giá chi tiết'!$C:$J,8,0),"")</f>
        <v/>
      </c>
      <c r="E24" s="1039" t="str">
        <f>IFERROR(VLOOKUP($A$1&amp;$A24&amp;E$3,'Bảng giá chi tiết'!$C:$J,8,0),"")</f>
        <v/>
      </c>
      <c r="F24" s="1039" t="str">
        <f>IFERROR(VLOOKUP($A$1&amp;$A24&amp;F$3,'Bảng giá chi tiết'!$C:$J,8,0),"")</f>
        <v/>
      </c>
      <c r="G24" s="1039" t="str">
        <f>IFERROR(VLOOKUP($A$1&amp;$A24&amp;G$3,'Bảng giá chi tiết'!$C:$J,8,0),"")</f>
        <v/>
      </c>
      <c r="H24" s="1039" t="str">
        <f>IFERROR(VLOOKUP($A$1&amp;$A24&amp;H$3,'Bảng giá chi tiết'!$C:$J,8,0),"")</f>
        <v/>
      </c>
      <c r="I24" s="1039" t="str">
        <f>IFERROR(VLOOKUP($A$1&amp;$A24&amp;I$3,'Bảng giá chi tiết'!$C:$J,8,0),"")</f>
        <v/>
      </c>
      <c r="J24" s="1039" t="str">
        <f>IFERROR(VLOOKUP($A$1&amp;$A24&amp;J$3,'Bảng giá chi tiết'!$C:$J,8,0),"")</f>
        <v/>
      </c>
      <c r="K24" s="1039" t="str">
        <f>IFERROR(VLOOKUP($A$1&amp;$A24&amp;K$3,'Bảng giá chi tiết'!$C:$J,8,0),"")</f>
        <v/>
      </c>
      <c r="L24" s="1039" t="str">
        <f>IFERROR(VLOOKUP($A$1&amp;$A24&amp;L$3,'Bảng giá chi tiết'!$C:$J,8,0),"")</f>
        <v/>
      </c>
      <c r="M24" s="1039" t="str">
        <f>IFERROR(VLOOKUP($A$1&amp;$A24&amp;M$3,'Bảng giá chi tiết'!$C:$J,8,0),"")</f>
        <v/>
      </c>
      <c r="N24" s="1039" t="str">
        <f>IFERROR(VLOOKUP($A$1&amp;$A24&amp;N$3,'Bảng giá chi tiết'!$C:$J,8,0),"")</f>
        <v/>
      </c>
      <c r="O24" s="1039" t="str">
        <f>IFERROR(VLOOKUP($A$1&amp;$A24&amp;O$3,'Bảng giá chi tiết'!$C:$J,8,0),"")</f>
        <v/>
      </c>
      <c r="P24" s="1039" t="str">
        <f>IFERROR(VLOOKUP($A$1&amp;$A24&amp;P$3,'Bảng giá chi tiết'!$C:$J,8,0),"")</f>
        <v/>
      </c>
      <c r="Q24" s="1039" t="str">
        <f>IFERROR(VLOOKUP($A$1&amp;$A24&amp;Q$3,'Bảng giá chi tiết'!$C:$J,8,0),"")</f>
        <v/>
      </c>
      <c r="R24" s="1039" t="str">
        <f>IFERROR(VLOOKUP($A$1&amp;$A24&amp;R$3,'Bảng giá chi tiết'!$C:$J,8,0),"")</f>
        <v/>
      </c>
      <c r="S24" s="1039" t="str">
        <f>IFERROR(VLOOKUP($A$1&amp;$A24&amp;S$3,'Bảng giá chi tiết'!$C:$J,8,0),"")</f>
        <v/>
      </c>
      <c r="T24" s="1088" t="s">
        <v>791</v>
      </c>
    </row>
    <row r="25">
      <c r="A25" s="1088" t="s">
        <v>792</v>
      </c>
      <c r="B25" s="1039" t="str">
        <f>IFERROR(VLOOKUP($A$1&amp;$A25&amp;B$3,'Bảng giá chi tiết'!$C:$J,8,0),"")</f>
        <v/>
      </c>
      <c r="C25" s="1039" t="str">
        <f>IFERROR(VLOOKUP($A$1&amp;$A25&amp;C$3,'Bảng giá chi tiết'!$C:$J,8,0),"")</f>
        <v/>
      </c>
      <c r="D25" s="1039" t="str">
        <f>IFERROR(VLOOKUP($A$1&amp;$A25&amp;D$3,'Bảng giá chi tiết'!$C:$J,8,0),"")</f>
        <v/>
      </c>
      <c r="E25" s="1039" t="str">
        <f>IFERROR(VLOOKUP($A$1&amp;$A25&amp;E$3,'Bảng giá chi tiết'!$C:$J,8,0),"")</f>
        <v/>
      </c>
      <c r="F25" s="1039" t="str">
        <f>IFERROR(VLOOKUP($A$1&amp;$A25&amp;F$3,'Bảng giá chi tiết'!$C:$J,8,0),"")</f>
        <v/>
      </c>
      <c r="G25" s="1039" t="str">
        <f>IFERROR(VLOOKUP($A$1&amp;$A25&amp;G$3,'Bảng giá chi tiết'!$C:$J,8,0),"")</f>
        <v/>
      </c>
      <c r="H25" s="1039" t="str">
        <f>IFERROR(VLOOKUP($A$1&amp;$A25&amp;H$3,'Bảng giá chi tiết'!$C:$J,8,0),"")</f>
        <v/>
      </c>
      <c r="I25" s="1039" t="str">
        <f>IFERROR(VLOOKUP($A$1&amp;$A25&amp;I$3,'Bảng giá chi tiết'!$C:$J,8,0),"")</f>
        <v/>
      </c>
      <c r="J25" s="1039" t="str">
        <f>IFERROR(VLOOKUP($A$1&amp;$A25&amp;J$3,'Bảng giá chi tiết'!$C:$J,8,0),"")</f>
        <v/>
      </c>
      <c r="K25" s="1039" t="str">
        <f>IFERROR(VLOOKUP($A$1&amp;$A25&amp;K$3,'Bảng giá chi tiết'!$C:$J,8,0),"")</f>
        <v/>
      </c>
      <c r="L25" s="1039" t="str">
        <f>IFERROR(VLOOKUP($A$1&amp;$A25&amp;L$3,'Bảng giá chi tiết'!$C:$J,8,0),"")</f>
        <v/>
      </c>
      <c r="M25" s="1039" t="str">
        <f>IFERROR(VLOOKUP($A$1&amp;$A25&amp;M$3,'Bảng giá chi tiết'!$C:$J,8,0),"")</f>
        <v/>
      </c>
      <c r="N25" s="1039" t="str">
        <f>IFERROR(VLOOKUP($A$1&amp;$A25&amp;N$3,'Bảng giá chi tiết'!$C:$J,8,0),"")</f>
        <v/>
      </c>
      <c r="O25" s="1039" t="str">
        <f>IFERROR(VLOOKUP($A$1&amp;$A25&amp;O$3,'Bảng giá chi tiết'!$C:$J,8,0),"")</f>
        <v/>
      </c>
      <c r="P25" s="1039" t="str">
        <f>IFERROR(VLOOKUP($A$1&amp;$A25&amp;P$3,'Bảng giá chi tiết'!$C:$J,8,0),"")</f>
        <v/>
      </c>
      <c r="Q25" s="1039" t="str">
        <f>IFERROR(VLOOKUP($A$1&amp;$A25&amp;Q$3,'Bảng giá chi tiết'!$C:$J,8,0),"")</f>
        <v/>
      </c>
      <c r="R25" s="1039" t="str">
        <f>IFERROR(VLOOKUP($A$1&amp;$A25&amp;R$3,'Bảng giá chi tiết'!$C:$J,8,0),"")</f>
        <v/>
      </c>
      <c r="S25" s="1039" t="str">
        <f>IFERROR(VLOOKUP($A$1&amp;$A25&amp;S$3,'Bảng giá chi tiết'!$C:$J,8,0),"")</f>
        <v/>
      </c>
      <c r="T25" s="1088" t="s">
        <v>792</v>
      </c>
    </row>
    <row r="26">
      <c r="A26" s="1027" t="s">
        <v>671</v>
      </c>
      <c r="B26" s="1028" t="s">
        <v>672</v>
      </c>
      <c r="C26" s="1028" t="s">
        <v>673</v>
      </c>
      <c r="D26" s="1028" t="s">
        <v>674</v>
      </c>
      <c r="E26" s="1089"/>
      <c r="F26" s="320"/>
      <c r="G26" s="320"/>
      <c r="H26" s="320"/>
      <c r="I26" s="320"/>
      <c r="J26" s="320"/>
      <c r="K26" s="320"/>
      <c r="L26" s="320"/>
      <c r="M26" s="320"/>
      <c r="N26" s="320"/>
      <c r="O26" s="320"/>
      <c r="P26" s="320"/>
      <c r="Q26" s="321"/>
      <c r="R26" s="1090" t="s">
        <v>675</v>
      </c>
      <c r="S26" s="1091" t="s">
        <v>676</v>
      </c>
      <c r="T26" s="1032" t="s">
        <v>671</v>
      </c>
    </row>
    <row r="27">
      <c r="A27" s="1027" t="s">
        <v>1903</v>
      </c>
      <c r="B27" s="1030"/>
      <c r="C27" s="1030"/>
      <c r="D27" s="1030"/>
      <c r="E27" s="1092"/>
      <c r="Q27" s="274"/>
      <c r="R27" s="1030"/>
      <c r="S27" s="1093"/>
      <c r="T27" s="1032" t="s">
        <v>1903</v>
      </c>
    </row>
    <row r="28">
      <c r="A28" s="1037" t="s">
        <v>1936</v>
      </c>
      <c r="B28" s="1030"/>
      <c r="C28" s="1030"/>
      <c r="D28" s="1030"/>
      <c r="E28" s="1092"/>
      <c r="Q28" s="274"/>
      <c r="R28" s="1030"/>
      <c r="S28" s="1032"/>
      <c r="T28" s="1030" t="s">
        <v>1936</v>
      </c>
    </row>
    <row r="29">
      <c r="A29" s="1088">
        <v>24.0</v>
      </c>
      <c r="B29" s="1039" t="str">
        <f>IFERROR(VLOOKUP($A$1&amp;$A29&amp;B$26,'Bảng giá chi tiết'!$C:$J,8,0),"")</f>
        <v/>
      </c>
      <c r="C29" s="1039" t="str">
        <f>IFERROR(VLOOKUP($A$1&amp;$A29&amp;C$26,'Bảng giá chi tiết'!$C:$J,8,0),"")</f>
        <v/>
      </c>
      <c r="D29" s="1039" t="str">
        <f>IFERROR(VLOOKUP($A$1&amp;$A29&amp;D$26,'Bảng giá chi tiết'!$C:$J,8,0),"")</f>
        <v/>
      </c>
      <c r="E29" s="1092"/>
      <c r="Q29" s="274"/>
      <c r="R29" s="1039" t="str">
        <f>IFERROR(VLOOKUP($A$1&amp;$A29&amp;R$26,'Bảng giá chi tiết'!$C:$J,8,0),"")</f>
        <v/>
      </c>
      <c r="S29" s="1039" t="str">
        <f>IFERROR(VLOOKUP($A$1&amp;$A29&amp;S$26,'Bảng giá chi tiết'!$C:$J,8,0),"")</f>
        <v/>
      </c>
      <c r="T29" s="1088">
        <v>24.0</v>
      </c>
    </row>
    <row r="30">
      <c r="A30" s="1088">
        <v>26.0</v>
      </c>
      <c r="B30" s="1039" t="str">
        <f>IFERROR(VLOOKUP($A$1&amp;$A30&amp;B$26,'Bảng giá chi tiết'!$C:$J,8,0),"")</f>
        <v/>
      </c>
      <c r="C30" s="1039" t="str">
        <f>IFERROR(VLOOKUP($A$1&amp;$A30&amp;C$26,'Bảng giá chi tiết'!$C:$J,8,0),"")</f>
        <v/>
      </c>
      <c r="D30" s="1039" t="str">
        <f>IFERROR(VLOOKUP($A$1&amp;$A30&amp;D$26,'Bảng giá chi tiết'!$C:$J,8,0),"")</f>
        <v/>
      </c>
      <c r="E30" s="1094"/>
      <c r="F30" s="385"/>
      <c r="G30" s="385"/>
      <c r="H30" s="385"/>
      <c r="I30" s="385"/>
      <c r="J30" s="385"/>
      <c r="K30" s="385"/>
      <c r="L30" s="385"/>
      <c r="M30" s="385"/>
      <c r="N30" s="385"/>
      <c r="O30" s="385"/>
      <c r="P30" s="385"/>
      <c r="Q30" s="278"/>
      <c r="R30" s="1039" t="str">
        <f>IFERROR(VLOOKUP($A$1&amp;$A30&amp;R$26,'Bảng giá chi tiết'!$C:$J,8,0),"")</f>
        <v/>
      </c>
      <c r="S30" s="1039" t="str">
        <f>IFERROR(VLOOKUP($A$1&amp;$A30&amp;S$26,'Bảng giá chi tiết'!$C:$J,8,0),"")</f>
        <v/>
      </c>
      <c r="T30" s="1088">
        <v>26.0</v>
      </c>
    </row>
    <row r="31">
      <c r="A31" s="1027" t="s">
        <v>671</v>
      </c>
      <c r="B31" s="1095" t="s">
        <v>672</v>
      </c>
      <c r="C31" s="1095" t="s">
        <v>673</v>
      </c>
      <c r="D31" s="1096" t="s">
        <v>674</v>
      </c>
      <c r="E31" s="1096" t="s">
        <v>675</v>
      </c>
      <c r="F31" s="1096" t="s">
        <v>676</v>
      </c>
      <c r="G31" s="1089"/>
      <c r="H31" s="320"/>
      <c r="I31" s="320"/>
      <c r="J31" s="320"/>
      <c r="K31" s="320"/>
      <c r="L31" s="320"/>
      <c r="M31" s="321"/>
      <c r="N31" s="1090" t="s">
        <v>677</v>
      </c>
      <c r="O31" s="1090" t="s">
        <v>678</v>
      </c>
      <c r="P31" s="1091" t="s">
        <v>679</v>
      </c>
      <c r="Q31" s="1091" t="s">
        <v>680</v>
      </c>
      <c r="R31" s="1091" t="s">
        <v>681</v>
      </c>
      <c r="S31" s="1091" t="s">
        <v>682</v>
      </c>
      <c r="T31" s="1032" t="s">
        <v>671</v>
      </c>
    </row>
    <row r="32">
      <c r="A32" s="1027" t="s">
        <v>1903</v>
      </c>
      <c r="B32" s="1033">
        <v>145.8</v>
      </c>
      <c r="C32" s="1033">
        <v>64.9</v>
      </c>
      <c r="D32" s="1033">
        <v>100.1</v>
      </c>
      <c r="E32" s="1033">
        <v>95.5</v>
      </c>
      <c r="F32" s="1035">
        <v>88.9</v>
      </c>
      <c r="G32" s="1092"/>
      <c r="M32" s="274"/>
      <c r="N32" s="1033">
        <v>45.8</v>
      </c>
      <c r="O32" s="1033">
        <v>92.2</v>
      </c>
      <c r="P32" s="1033">
        <v>131.3</v>
      </c>
      <c r="Q32" s="1033">
        <v>94.8</v>
      </c>
      <c r="R32" s="1033">
        <v>129.7</v>
      </c>
      <c r="S32" s="1035">
        <v>64.6</v>
      </c>
      <c r="T32" s="1032" t="s">
        <v>1903</v>
      </c>
    </row>
    <row r="33">
      <c r="A33" s="1037" t="s">
        <v>1936</v>
      </c>
      <c r="B33" s="1033" t="s">
        <v>740</v>
      </c>
      <c r="C33" s="1033" t="s">
        <v>906</v>
      </c>
      <c r="D33" s="1033" t="s">
        <v>740</v>
      </c>
      <c r="E33" s="1033" t="s">
        <v>1244</v>
      </c>
      <c r="F33" s="1033" t="s">
        <v>1244</v>
      </c>
      <c r="G33" s="1092"/>
      <c r="M33" s="274"/>
      <c r="N33" s="1033" t="s">
        <v>1044</v>
      </c>
      <c r="O33" s="1033" t="s">
        <v>740</v>
      </c>
      <c r="P33" s="1033" t="s">
        <v>1244</v>
      </c>
      <c r="Q33" s="1033" t="s">
        <v>740</v>
      </c>
      <c r="R33" s="1033" t="s">
        <v>740</v>
      </c>
      <c r="S33" s="1035" t="s">
        <v>906</v>
      </c>
      <c r="T33" s="1030" t="s">
        <v>1936</v>
      </c>
    </row>
    <row r="34">
      <c r="A34" s="1088">
        <v>23.0</v>
      </c>
      <c r="B34" s="1039" t="str">
        <f>IFERROR(VLOOKUP($A$1&amp;$A34&amp;B$31,'Bảng giá chi tiết'!$C:$J,8,0),"")</f>
        <v/>
      </c>
      <c r="C34" s="1039" t="str">
        <f>IFERROR(VLOOKUP($A$1&amp;$A34&amp;C$31,'Bảng giá chi tiết'!$C:$J,8,0),"")</f>
        <v/>
      </c>
      <c r="D34" s="1039" t="str">
        <f>IFERROR(VLOOKUP($A$1&amp;$A34&amp;D$31,'Bảng giá chi tiết'!$C:$J,8,0),"")</f>
        <v/>
      </c>
      <c r="E34" s="1039" t="str">
        <f>IFERROR(VLOOKUP($A$1&amp;$A34&amp;E$31,'Bảng giá chi tiết'!$C:$J,8,0),"")</f>
        <v/>
      </c>
      <c r="F34" s="1039" t="str">
        <f>IFERROR(VLOOKUP($A$1&amp;$A34&amp;F$31,'Bảng giá chi tiết'!$C:$J,8,0),"")</f>
        <v/>
      </c>
      <c r="G34" s="1092"/>
      <c r="M34" s="274"/>
      <c r="N34" s="1039" t="str">
        <f>IFERROR(VLOOKUP($A$1&amp;$A34&amp;N$31,'Bảng giá chi tiết'!$C:$J,8,0),"")</f>
        <v/>
      </c>
      <c r="O34" s="1039" t="str">
        <f>IFERROR(VLOOKUP($A$1&amp;$A34&amp;O$31,'Bảng giá chi tiết'!$C:$J,8,0),"")</f>
        <v/>
      </c>
      <c r="P34" s="1039" t="str">
        <f>IFERROR(VLOOKUP($A$1&amp;$A34&amp;P$31,'Bảng giá chi tiết'!$C:$J,8,0),"")</f>
        <v/>
      </c>
      <c r="Q34" s="1039" t="str">
        <f>IFERROR(VLOOKUP($A$1&amp;$A34&amp;Q$31,'Bảng giá chi tiết'!$C:$J,8,0),"")</f>
        <v/>
      </c>
      <c r="R34" s="1039" t="str">
        <f>IFERROR(VLOOKUP($A$1&amp;$A34&amp;R$31,'Bảng giá chi tiết'!$C:$J,8,0),"")</f>
        <v/>
      </c>
      <c r="S34" s="1039" t="str">
        <f>IFERROR(VLOOKUP($A$1&amp;$A34&amp;S$31,'Bảng giá chi tiết'!$C:$J,8,0),"")</f>
        <v/>
      </c>
      <c r="T34" s="1088">
        <v>23.0</v>
      </c>
    </row>
    <row r="35">
      <c r="A35" s="1088">
        <v>25.0</v>
      </c>
      <c r="B35" s="1039" t="str">
        <f>IFERROR(VLOOKUP($A$1&amp;$A35&amp;B$31,'Bảng giá chi tiết'!$C:$J,8,0),"")</f>
        <v/>
      </c>
      <c r="C35" s="1039" t="str">
        <f>IFERROR(VLOOKUP($A$1&amp;$A35&amp;C$31,'Bảng giá chi tiết'!$C:$J,8,0),"")</f>
        <v/>
      </c>
      <c r="D35" s="1039" t="str">
        <f>IFERROR(VLOOKUP($A$1&amp;$A35&amp;D$31,'Bảng giá chi tiết'!$C:$J,8,0),"")</f>
        <v/>
      </c>
      <c r="E35" s="1039" t="str">
        <f>IFERROR(VLOOKUP($A$1&amp;$A35&amp;E$31,'Bảng giá chi tiết'!$C:$J,8,0),"")</f>
        <v/>
      </c>
      <c r="F35" s="1039" t="str">
        <f>IFERROR(VLOOKUP($A$1&amp;$A35&amp;F$31,'Bảng giá chi tiết'!$C:$J,8,0),"")</f>
        <v/>
      </c>
      <c r="G35" s="1094"/>
      <c r="H35" s="385"/>
      <c r="I35" s="385"/>
      <c r="J35" s="385"/>
      <c r="K35" s="385"/>
      <c r="L35" s="385"/>
      <c r="M35" s="278"/>
      <c r="N35" s="1039" t="str">
        <f>IFERROR(VLOOKUP($A$1&amp;$A35&amp;N$31,'Bảng giá chi tiết'!$C:$J,8,0),"")</f>
        <v/>
      </c>
      <c r="O35" s="1039" t="str">
        <f>IFERROR(VLOOKUP($A$1&amp;$A35&amp;O$31,'Bảng giá chi tiết'!$C:$J,8,0),"")</f>
        <v/>
      </c>
      <c r="P35" s="1039" t="str">
        <f>IFERROR(VLOOKUP($A$1&amp;$A35&amp;P$31,'Bảng giá chi tiết'!$C:$J,8,0),"")</f>
        <v/>
      </c>
      <c r="Q35" s="1039" t="str">
        <f>IFERROR(VLOOKUP($A$1&amp;$A35&amp;Q$31,'Bảng giá chi tiết'!$C:$J,8,0),"")</f>
        <v/>
      </c>
      <c r="R35" s="1039" t="str">
        <f>IFERROR(VLOOKUP($A$1&amp;$A35&amp;R$31,'Bảng giá chi tiết'!$C:$J,8,0),"")</f>
        <v/>
      </c>
      <c r="S35" s="1039" t="str">
        <f>IFERROR(VLOOKUP($A$1&amp;$A35&amp;S$31,'Bảng giá chi tiết'!$C:$J,8,0),"")</f>
        <v/>
      </c>
      <c r="T35" s="1088">
        <v>25.0</v>
      </c>
    </row>
  </sheetData>
  <mergeCells count="8">
    <mergeCell ref="B1:T1"/>
    <mergeCell ref="G2:I2"/>
    <mergeCell ref="J2:L2"/>
    <mergeCell ref="M2:N2"/>
    <mergeCell ref="O2:P2"/>
    <mergeCell ref="Q2:T2"/>
    <mergeCell ref="E26:Q30"/>
    <mergeCell ref="G31:M35"/>
  </mergeCells>
  <conditionalFormatting sqref="B7:S25 B29:D30 R29:S30 B34:F35 N34:S35">
    <cfRule type="expression" dxfId="11" priority="1">
      <formula>RIGHT(B:B,1)="?"</formula>
    </cfRule>
  </conditionalFormatting>
  <conditionalFormatting sqref="B7:S25">
    <cfRule type="expression" dxfId="4" priority="2">
      <formula>RIGHT(B:B,1)="."</formula>
    </cfRule>
  </conditionalFormatting>
  <conditionalFormatting sqref="B8:S25 B29:D30 R29:S30 B34:F35 N34:S35">
    <cfRule type="expression" dxfId="4" priority="3">
      <formula>RIGHT(B:B,1)="."</formula>
    </cfRule>
  </conditionalFormatting>
  <conditionalFormatting sqref="B29:D35 R29:S35 E31:Q35">
    <cfRule type="expression" dxfId="4" priority="4">
      <formula>RIGHT(B:B,1)="."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33"/>
    <col customWidth="1" min="20" max="20" width="14.33"/>
  </cols>
  <sheetData>
    <row r="1">
      <c r="A1" s="1054" t="s">
        <v>1991</v>
      </c>
      <c r="B1" s="1055" t="s">
        <v>1990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>
      <c r="A2" s="1016" t="s">
        <v>1895</v>
      </c>
      <c r="B2" s="1085" t="s">
        <v>1896</v>
      </c>
      <c r="C2" s="1086">
        <f>today()</f>
        <v>46212</v>
      </c>
      <c r="D2" s="1019"/>
      <c r="E2" s="1019"/>
      <c r="F2" s="1020"/>
      <c r="G2" s="1021" t="s">
        <v>1897</v>
      </c>
      <c r="H2" s="2"/>
      <c r="I2" s="3"/>
      <c r="J2" s="1022" t="s">
        <v>1898</v>
      </c>
      <c r="K2" s="2"/>
      <c r="L2" s="3"/>
      <c r="M2" s="1023" t="s">
        <v>121</v>
      </c>
      <c r="N2" s="3"/>
      <c r="O2" s="1024"/>
      <c r="P2" s="3"/>
      <c r="Q2" s="1025" t="s">
        <v>1899</v>
      </c>
      <c r="R2" s="2"/>
      <c r="S2" s="2"/>
      <c r="T2" s="2"/>
    </row>
    <row r="3">
      <c r="A3" s="1027" t="s">
        <v>671</v>
      </c>
      <c r="B3" s="1028" t="s">
        <v>672</v>
      </c>
      <c r="C3" s="1029" t="s">
        <v>673</v>
      </c>
      <c r="D3" s="1028" t="s">
        <v>674</v>
      </c>
      <c r="E3" s="1030" t="s">
        <v>675</v>
      </c>
      <c r="F3" s="1031" t="s">
        <v>676</v>
      </c>
      <c r="G3" s="1028" t="s">
        <v>677</v>
      </c>
      <c r="H3" s="1028" t="s">
        <v>678</v>
      </c>
      <c r="I3" s="1028" t="s">
        <v>679</v>
      </c>
      <c r="J3" s="1029" t="s">
        <v>680</v>
      </c>
      <c r="K3" s="1029" t="s">
        <v>681</v>
      </c>
      <c r="L3" s="1028" t="s">
        <v>682</v>
      </c>
      <c r="M3" s="1028" t="s">
        <v>683</v>
      </c>
      <c r="N3" s="1028" t="s">
        <v>684</v>
      </c>
      <c r="O3" s="1028" t="s">
        <v>685</v>
      </c>
      <c r="P3" s="1031" t="s">
        <v>686</v>
      </c>
      <c r="Q3" s="1029" t="s">
        <v>687</v>
      </c>
      <c r="R3" s="1028" t="s">
        <v>688</v>
      </c>
      <c r="S3" s="1031" t="s">
        <v>689</v>
      </c>
      <c r="T3" s="1027" t="s">
        <v>671</v>
      </c>
    </row>
    <row r="4">
      <c r="A4" s="1027" t="s">
        <v>1903</v>
      </c>
      <c r="B4" s="1033">
        <v>70.0</v>
      </c>
      <c r="C4" s="1034">
        <v>28.5</v>
      </c>
      <c r="D4" s="1033">
        <v>43.9</v>
      </c>
      <c r="E4" s="1033">
        <v>64.9</v>
      </c>
      <c r="F4" s="1035">
        <v>28.7</v>
      </c>
      <c r="G4" s="1033">
        <v>70.0</v>
      </c>
      <c r="H4" s="1033">
        <v>70.0</v>
      </c>
      <c r="I4" s="1033">
        <v>50.1</v>
      </c>
      <c r="J4" s="1034">
        <v>63.7</v>
      </c>
      <c r="K4" s="1034">
        <v>45.8</v>
      </c>
      <c r="L4" s="1033">
        <v>92.8</v>
      </c>
      <c r="M4" s="1033">
        <v>50.4</v>
      </c>
      <c r="N4" s="1033">
        <v>50.4</v>
      </c>
      <c r="O4" s="1033">
        <v>124.8</v>
      </c>
      <c r="P4" s="1035">
        <v>65.2</v>
      </c>
      <c r="Q4" s="1034">
        <v>28.7</v>
      </c>
      <c r="R4" s="1033">
        <v>47.1</v>
      </c>
      <c r="S4" s="1035">
        <v>49.0</v>
      </c>
      <c r="T4" s="1027" t="s">
        <v>1903</v>
      </c>
    </row>
    <row r="5">
      <c r="A5" s="1027" t="s">
        <v>6</v>
      </c>
      <c r="B5" s="1033"/>
      <c r="C5" s="1036"/>
      <c r="D5" s="1030"/>
      <c r="E5" s="1030"/>
      <c r="F5" s="1032"/>
      <c r="G5" s="1030"/>
      <c r="H5" s="1030"/>
      <c r="I5" s="1030"/>
      <c r="J5" s="1036"/>
      <c r="K5" s="1036"/>
      <c r="L5" s="1030"/>
      <c r="M5" s="1030"/>
      <c r="N5" s="1030"/>
      <c r="O5" s="1030"/>
      <c r="P5" s="1032"/>
      <c r="Q5" s="1036"/>
      <c r="R5" s="1030"/>
      <c r="S5" s="1032"/>
      <c r="T5" s="1027" t="s">
        <v>6</v>
      </c>
    </row>
    <row r="6">
      <c r="A6" s="1037" t="s">
        <v>1936</v>
      </c>
      <c r="B6" s="1033" t="s">
        <v>1241</v>
      </c>
      <c r="C6" s="1034" t="s">
        <v>17</v>
      </c>
      <c r="D6" s="1033" t="s">
        <v>1044</v>
      </c>
      <c r="E6" s="1033" t="s">
        <v>906</v>
      </c>
      <c r="F6" s="1033" t="s">
        <v>17</v>
      </c>
      <c r="G6" s="1033" t="s">
        <v>1241</v>
      </c>
      <c r="H6" s="1033" t="s">
        <v>1241</v>
      </c>
      <c r="I6" s="1033" t="s">
        <v>1044</v>
      </c>
      <c r="J6" s="1034" t="s">
        <v>906</v>
      </c>
      <c r="K6" s="1034" t="s">
        <v>1044</v>
      </c>
      <c r="L6" s="1033" t="s">
        <v>1244</v>
      </c>
      <c r="M6" s="1033" t="s">
        <v>1044</v>
      </c>
      <c r="N6" s="1033" t="s">
        <v>1044</v>
      </c>
      <c r="O6" s="1033" t="s">
        <v>1423</v>
      </c>
      <c r="P6" s="1035" t="s">
        <v>1241</v>
      </c>
      <c r="Q6" s="1034" t="s">
        <v>17</v>
      </c>
      <c r="R6" s="1033" t="s">
        <v>1044</v>
      </c>
      <c r="S6" s="1035" t="s">
        <v>1044</v>
      </c>
      <c r="T6" s="1037" t="s">
        <v>1936</v>
      </c>
    </row>
    <row r="7">
      <c r="A7" s="1069" t="s">
        <v>719</v>
      </c>
      <c r="B7" s="1039" t="str">
        <f>IFERROR(VLOOKUP($A$1&amp;$A7&amp;B$3,'Bảng giá chi tiết'!$C:$J,8,0),"")</f>
        <v>3271?</v>
      </c>
      <c r="C7" s="1039" t="str">
        <f>IFERROR(VLOOKUP($A$1&amp;$A7&amp;C$3,'Bảng giá chi tiết'!$C:$J,8,0),"")</f>
        <v>3242?</v>
      </c>
      <c r="D7" s="1039" t="str">
        <f>IFERROR(VLOOKUP($A$1&amp;$A7&amp;D$3,'Bảng giá chi tiết'!$C:$J,8,0),"")</f>
        <v/>
      </c>
      <c r="E7" s="1039" t="str">
        <f>IFERROR(VLOOKUP($A$1&amp;$A7&amp;E$3,'Bảng giá chi tiết'!$C:$J,8,0),"")</f>
        <v>4658?</v>
      </c>
      <c r="F7" s="1039" t="str">
        <f>IFERROR(VLOOKUP($A$1&amp;$A7&amp;F$3,'Bảng giá chi tiết'!$C:$J,8,0),"")</f>
        <v/>
      </c>
      <c r="G7" s="1039" t="str">
        <f>IFERROR(VLOOKUP($A$1&amp;$A7&amp;G$3,'Bảng giá chi tiết'!$C:$J,8,0),"")</f>
        <v/>
      </c>
      <c r="H7" s="1039" t="str">
        <f>IFERROR(VLOOKUP($A$1&amp;$A7&amp;H$3,'Bảng giá chi tiết'!$C:$J,8,0),"")</f>
        <v>3414?</v>
      </c>
      <c r="I7" s="1039" t="str">
        <f>IFERROR(VLOOKUP($A$1&amp;$A7&amp;I$3,'Bảng giá chi tiết'!$C:$J,8,0),"")</f>
        <v>3438?</v>
      </c>
      <c r="J7" s="1039" t="str">
        <f>IFERROR(VLOOKUP($A$1&amp;$A7&amp;J$3,'Bảng giá chi tiết'!$C:$J,8,0),"")</f>
        <v>6145?</v>
      </c>
      <c r="K7" s="1039" t="str">
        <f>IFERROR(VLOOKUP($A$1&amp;$A7&amp;K$3,'Bảng giá chi tiết'!$C:$J,8,0),"")</f>
        <v>2901?</v>
      </c>
      <c r="L7" s="1039" t="str">
        <f>IFERROR(VLOOKUP($A$1&amp;$A7&amp;L$3,'Bảng giá chi tiết'!$C:$J,8,0),"")</f>
        <v/>
      </c>
      <c r="M7" s="1039" t="str">
        <f>IFERROR(VLOOKUP($A$1&amp;$A7&amp;M$3,'Bảng giá chi tiết'!$C:$J,8,0),"")</f>
        <v>3336?</v>
      </c>
      <c r="N7" s="1039" t="str">
        <f>IFERROR(VLOOKUP($A$1&amp;$A7&amp;N$3,'Bảng giá chi tiết'!$C:$J,8,0),"")</f>
        <v>4570?</v>
      </c>
      <c r="O7" s="1039" t="str">
        <f>IFERROR(VLOOKUP($A$1&amp;$A7&amp;O$3,'Bảng giá chi tiết'!$C:$J,8,0),"")</f>
        <v>4853?</v>
      </c>
      <c r="P7" s="1039" t="str">
        <f>IFERROR(VLOOKUP($A$1&amp;$A7&amp;P$3,'Bảng giá chi tiết'!$C:$J,8,0),"")</f>
        <v/>
      </c>
      <c r="Q7" s="1039" t="str">
        <f>IFERROR(VLOOKUP($A$1&amp;$A7&amp;Q$3,'Bảng giá chi tiết'!$C:$J,8,0),"")</f>
        <v>3226?</v>
      </c>
      <c r="R7" s="1039" t="str">
        <f>IFERROR(VLOOKUP($A$1&amp;$A7&amp;R$3,'Bảng giá chi tiết'!$C:$J,8,0),"")</f>
        <v>3703?</v>
      </c>
      <c r="S7" s="1039" t="str">
        <f>IFERROR(VLOOKUP($A$1&amp;$A7&amp;S$3,'Bảng giá chi tiết'!$C:$J,8,0),"")</f>
        <v/>
      </c>
      <c r="T7" s="1069" t="s">
        <v>719</v>
      </c>
    </row>
    <row r="8">
      <c r="A8" s="1069" t="s">
        <v>720</v>
      </c>
      <c r="B8" s="1039" t="str">
        <f>IFERROR(VLOOKUP($A$1&amp;$A8&amp;B$3,'Bảng giá chi tiết'!$C:$J,8,0),"")</f>
        <v>0?</v>
      </c>
      <c r="C8" s="1039" t="str">
        <f>IFERROR(VLOOKUP($A$1&amp;$A8&amp;C$3,'Bảng giá chi tiết'!$C:$J,8,0),"")</f>
        <v>0?</v>
      </c>
      <c r="D8" s="1039" t="str">
        <f>IFERROR(VLOOKUP($A$1&amp;$A8&amp;D$3,'Bảng giá chi tiết'!$C:$J,8,0),"")</f>
        <v/>
      </c>
      <c r="E8" s="1039" t="str">
        <f>IFERROR(VLOOKUP($A$1&amp;$A8&amp;E$3,'Bảng giá chi tiết'!$C:$J,8,0),"")</f>
        <v>0?</v>
      </c>
      <c r="F8" s="1039" t="str">
        <f>IFERROR(VLOOKUP($A$1&amp;$A8&amp;F$3,'Bảng giá chi tiết'!$C:$J,8,0),"")</f>
        <v>0?</v>
      </c>
      <c r="G8" s="1039" t="str">
        <f>IFERROR(VLOOKUP($A$1&amp;$A8&amp;G$3,'Bảng giá chi tiết'!$C:$J,8,0),"")</f>
        <v/>
      </c>
      <c r="H8" s="1039" t="str">
        <f>IFERROR(VLOOKUP($A$1&amp;$A8&amp;H$3,'Bảng giá chi tiết'!$C:$J,8,0),"")</f>
        <v>0?</v>
      </c>
      <c r="I8" s="1039" t="str">
        <f>IFERROR(VLOOKUP($A$1&amp;$A8&amp;I$3,'Bảng giá chi tiết'!$C:$J,8,0),"")</f>
        <v>0?</v>
      </c>
      <c r="J8" s="1039" t="str">
        <f>IFERROR(VLOOKUP($A$1&amp;$A8&amp;J$3,'Bảng giá chi tiết'!$C:$J,8,0),"")</f>
        <v>0?</v>
      </c>
      <c r="K8" s="1039" t="str">
        <f>IFERROR(VLOOKUP($A$1&amp;$A8&amp;K$3,'Bảng giá chi tiết'!$C:$J,8,0),"")</f>
        <v/>
      </c>
      <c r="L8" s="1039" t="str">
        <f>IFERROR(VLOOKUP($A$1&amp;$A8&amp;L$3,'Bảng giá chi tiết'!$C:$J,8,0),"")</f>
        <v>0?</v>
      </c>
      <c r="M8" s="1039" t="str">
        <f>IFERROR(VLOOKUP($A$1&amp;$A8&amp;M$3,'Bảng giá chi tiết'!$C:$J,8,0),"")</f>
        <v>0?</v>
      </c>
      <c r="N8" s="1039" t="str">
        <f>IFERROR(VLOOKUP($A$1&amp;$A8&amp;N$3,'Bảng giá chi tiết'!$C:$J,8,0),"")</f>
        <v>0?</v>
      </c>
      <c r="O8" s="1039" t="str">
        <f>IFERROR(VLOOKUP($A$1&amp;$A8&amp;O$3,'Bảng giá chi tiết'!$C:$J,8,0),"")</f>
        <v>0?</v>
      </c>
      <c r="P8" s="1039" t="str">
        <f>IFERROR(VLOOKUP($A$1&amp;$A8&amp;P$3,'Bảng giá chi tiết'!$C:$J,8,0),"")</f>
        <v/>
      </c>
      <c r="Q8" s="1039" t="str">
        <f>IFERROR(VLOOKUP($A$1&amp;$A8&amp;Q$3,'Bảng giá chi tiết'!$C:$J,8,0),"")</f>
        <v/>
      </c>
      <c r="R8" s="1039" t="str">
        <f>IFERROR(VLOOKUP($A$1&amp;$A8&amp;R$3,'Bảng giá chi tiết'!$C:$J,8,0),"")</f>
        <v>0?</v>
      </c>
      <c r="S8" s="1039" t="str">
        <f>IFERROR(VLOOKUP($A$1&amp;$A8&amp;S$3,'Bảng giá chi tiết'!$C:$J,8,0),"")</f>
        <v/>
      </c>
      <c r="T8" s="1069" t="s">
        <v>720</v>
      </c>
    </row>
    <row r="9">
      <c r="A9" s="1069" t="s">
        <v>721</v>
      </c>
      <c r="B9" s="1039" t="str">
        <f>IFERROR(VLOOKUP($A$1&amp;$A9&amp;B$3,'Bảng giá chi tiết'!$C:$J,8,0),"")</f>
        <v>3420?</v>
      </c>
      <c r="C9" s="1039" t="str">
        <f>IFERROR(VLOOKUP($A$1&amp;$A9&amp;C$3,'Bảng giá chi tiết'!$C:$J,8,0),"")</f>
        <v>3385?</v>
      </c>
      <c r="D9" s="1039" t="str">
        <f>IFERROR(VLOOKUP($A$1&amp;$A9&amp;D$3,'Bảng giá chi tiết'!$C:$J,8,0),"")</f>
        <v/>
      </c>
      <c r="E9" s="1039" t="str">
        <f>IFERROR(VLOOKUP($A$1&amp;$A9&amp;E$3,'Bảng giá chi tiết'!$C:$J,8,0),"")</f>
        <v>4856?</v>
      </c>
      <c r="F9" s="1039" t="str">
        <f>IFERROR(VLOOKUP($A$1&amp;$A9&amp;F$3,'Bảng giá chi tiết'!$C:$J,8,0),"")</f>
        <v>6958?</v>
      </c>
      <c r="G9" s="1039" t="str">
        <f>IFERROR(VLOOKUP($A$1&amp;$A9&amp;G$3,'Bảng giá chi tiết'!$C:$J,8,0),"")</f>
        <v/>
      </c>
      <c r="H9" s="1039" t="str">
        <f>IFERROR(VLOOKUP($A$1&amp;$A9&amp;H$3,'Bảng giá chi tiết'!$C:$J,8,0),"")</f>
        <v>3567?</v>
      </c>
      <c r="I9" s="1039" t="str">
        <f>IFERROR(VLOOKUP($A$1&amp;$A9&amp;I$3,'Bảng giá chi tiết'!$C:$J,8,0),"")</f>
        <v>3591?</v>
      </c>
      <c r="J9" s="1039" t="str">
        <f>IFERROR(VLOOKUP($A$1&amp;$A9&amp;J$3,'Bảng giá chi tiết'!$C:$J,8,0),"")</f>
        <v>6426?</v>
      </c>
      <c r="K9" s="1039" t="str">
        <f>IFERROR(VLOOKUP($A$1&amp;$A9&amp;K$3,'Bảng giá chi tiết'!$C:$J,8,0),"")</f>
        <v>3040?</v>
      </c>
      <c r="L9" s="1039" t="str">
        <f>IFERROR(VLOOKUP($A$1&amp;$A9&amp;L$3,'Bảng giá chi tiết'!$C:$J,8,0),"")</f>
        <v>4338?</v>
      </c>
      <c r="M9" s="1039" t="str">
        <f>IFERROR(VLOOKUP($A$1&amp;$A9&amp;M$3,'Bảng giá chi tiết'!$C:$J,8,0),"")</f>
        <v>3488?</v>
      </c>
      <c r="N9" s="1039" t="str">
        <f>IFERROR(VLOOKUP($A$1&amp;$A9&amp;N$3,'Bảng giá chi tiết'!$C:$J,8,0),"")</f>
        <v>4782?</v>
      </c>
      <c r="O9" s="1039" t="str">
        <f>IFERROR(VLOOKUP($A$1&amp;$A9&amp;O$3,'Bảng giá chi tiết'!$C:$J,8,0),"")</f>
        <v/>
      </c>
      <c r="P9" s="1039" t="str">
        <f>IFERROR(VLOOKUP($A$1&amp;$A9&amp;P$3,'Bảng giá chi tiết'!$C:$J,8,0),"")</f>
        <v/>
      </c>
      <c r="Q9" s="1039" t="str">
        <f>IFERROR(VLOOKUP($A$1&amp;$A9&amp;Q$3,'Bảng giá chi tiết'!$C:$J,8,0),"")</f>
        <v>3369?</v>
      </c>
      <c r="R9" s="1039" t="str">
        <f>IFERROR(VLOOKUP($A$1&amp;$A9&amp;R$3,'Bảng giá chi tiết'!$C:$J,8,0),"")</f>
        <v>3869?</v>
      </c>
      <c r="S9" s="1039" t="str">
        <f>IFERROR(VLOOKUP($A$1&amp;$A9&amp;S$3,'Bảng giá chi tiết'!$C:$J,8,0),"")</f>
        <v/>
      </c>
      <c r="T9" s="1069" t="s">
        <v>721</v>
      </c>
    </row>
    <row r="10">
      <c r="A10" s="1088" t="s">
        <v>722</v>
      </c>
      <c r="B10" s="1039" t="str">
        <f>IFERROR(VLOOKUP($A$1&amp;$A10&amp;B$3,'Bảng giá chi tiết'!$C:$J,8,0),"")</f>
        <v>0?</v>
      </c>
      <c r="C10" s="1039" t="str">
        <f>IFERROR(VLOOKUP($A$1&amp;$A10&amp;C$3,'Bảng giá chi tiết'!$C:$J,8,0),"")</f>
        <v>0?</v>
      </c>
      <c r="D10" s="1039" t="str">
        <f>IFERROR(VLOOKUP($A$1&amp;$A10&amp;D$3,'Bảng giá chi tiết'!$C:$J,8,0),"")</f>
        <v/>
      </c>
      <c r="E10" s="1039" t="str">
        <f>IFERROR(VLOOKUP($A$1&amp;$A10&amp;E$3,'Bảng giá chi tiết'!$C:$J,8,0),"")</f>
        <v/>
      </c>
      <c r="F10" s="1039" t="str">
        <f>IFERROR(VLOOKUP($A$1&amp;$A10&amp;F$3,'Bảng giá chi tiết'!$C:$J,8,0),"")</f>
        <v>0?</v>
      </c>
      <c r="G10" s="1039" t="str">
        <f>IFERROR(VLOOKUP($A$1&amp;$A10&amp;G$3,'Bảng giá chi tiết'!$C:$J,8,0),"")</f>
        <v/>
      </c>
      <c r="H10" s="1039" t="str">
        <f>IFERROR(VLOOKUP($A$1&amp;$A10&amp;H$3,'Bảng giá chi tiết'!$C:$J,8,0),"")</f>
        <v>0?</v>
      </c>
      <c r="I10" s="1039" t="str">
        <f>IFERROR(VLOOKUP($A$1&amp;$A10&amp;I$3,'Bảng giá chi tiết'!$C:$J,8,0),"")</f>
        <v>0?</v>
      </c>
      <c r="J10" s="1039" t="str">
        <f>IFERROR(VLOOKUP($A$1&amp;$A10&amp;J$3,'Bảng giá chi tiết'!$C:$J,8,0),"")</f>
        <v>0?</v>
      </c>
      <c r="K10" s="1039" t="str">
        <f>IFERROR(VLOOKUP($A$1&amp;$A10&amp;K$3,'Bảng giá chi tiết'!$C:$J,8,0),"")</f>
        <v>0?</v>
      </c>
      <c r="L10" s="1039" t="str">
        <f>IFERROR(VLOOKUP($A$1&amp;$A10&amp;L$3,'Bảng giá chi tiết'!$C:$J,8,0),"")</f>
        <v/>
      </c>
      <c r="M10" s="1039" t="str">
        <f>IFERROR(VLOOKUP($A$1&amp;$A10&amp;M$3,'Bảng giá chi tiết'!$C:$J,8,0),"")</f>
        <v>0?</v>
      </c>
      <c r="N10" s="1039" t="str">
        <f>IFERROR(VLOOKUP($A$1&amp;$A10&amp;N$3,'Bảng giá chi tiết'!$C:$J,8,0),"")</f>
        <v>0?</v>
      </c>
      <c r="O10" s="1039" t="str">
        <f>IFERROR(VLOOKUP($A$1&amp;$A10&amp;O$3,'Bảng giá chi tiết'!$C:$J,8,0),"")</f>
        <v>0?</v>
      </c>
      <c r="P10" s="1039" t="str">
        <f>IFERROR(VLOOKUP($A$1&amp;$A10&amp;P$3,'Bảng giá chi tiết'!$C:$J,8,0),"")</f>
        <v/>
      </c>
      <c r="Q10" s="1039" t="str">
        <f>IFERROR(VLOOKUP($A$1&amp;$A10&amp;Q$3,'Bảng giá chi tiết'!$C:$J,8,0),"")</f>
        <v>0?</v>
      </c>
      <c r="R10" s="1039" t="str">
        <f>IFERROR(VLOOKUP($A$1&amp;$A10&amp;R$3,'Bảng giá chi tiết'!$C:$J,8,0),"")</f>
        <v>0?</v>
      </c>
      <c r="S10" s="1039" t="str">
        <f>IFERROR(VLOOKUP($A$1&amp;$A10&amp;S$3,'Bảng giá chi tiết'!$C:$J,8,0),"")</f>
        <v/>
      </c>
      <c r="T10" s="1088" t="s">
        <v>722</v>
      </c>
    </row>
    <row r="11">
      <c r="A11" s="1088" t="s">
        <v>723</v>
      </c>
      <c r="B11" s="1039" t="str">
        <f>IFERROR(VLOOKUP($A$1&amp;$A11&amp;B$3,'Bảng giá chi tiết'!$C:$J,8,0),"")</f>
        <v>3453?</v>
      </c>
      <c r="C11" s="1039" t="str">
        <f>IFERROR(VLOOKUP($A$1&amp;$A11&amp;C$3,'Bảng giá chi tiết'!$C:$J,8,0),"")</f>
        <v>0?</v>
      </c>
      <c r="D11" s="1039" t="str">
        <f>IFERROR(VLOOKUP($A$1&amp;$A11&amp;D$3,'Bảng giá chi tiết'!$C:$J,8,0),"")</f>
        <v/>
      </c>
      <c r="E11" s="1039" t="str">
        <f>IFERROR(VLOOKUP($A$1&amp;$A11&amp;E$3,'Bảng giá chi tiết'!$C:$J,8,0),"")</f>
        <v/>
      </c>
      <c r="F11" s="1039" t="str">
        <f>IFERROR(VLOOKUP($A$1&amp;$A11&amp;F$3,'Bảng giá chi tiết'!$C:$J,8,0),"")</f>
        <v>0?</v>
      </c>
      <c r="G11" s="1039" t="str">
        <f>IFERROR(VLOOKUP($A$1&amp;$A11&amp;G$3,'Bảng giá chi tiết'!$C:$J,8,0),"")</f>
        <v>3635?</v>
      </c>
      <c r="H11" s="1039" t="str">
        <f>IFERROR(VLOOKUP($A$1&amp;$A11&amp;H$3,'Bảng giá chi tiết'!$C:$J,8,0),"")</f>
        <v>0?</v>
      </c>
      <c r="I11" s="1039" t="str">
        <f>IFERROR(VLOOKUP($A$1&amp;$A11&amp;I$3,'Bảng giá chi tiết'!$C:$J,8,0),"")</f>
        <v>6489?</v>
      </c>
      <c r="J11" s="1039" t="str">
        <f>IFERROR(VLOOKUP($A$1&amp;$A11&amp;J$3,'Bảng giá chi tiết'!$C:$J,8,0),"")</f>
        <v>0?</v>
      </c>
      <c r="K11" s="1039" t="str">
        <f>IFERROR(VLOOKUP($A$1&amp;$A11&amp;K$3,'Bảng giá chi tiết'!$C:$J,8,0),"")</f>
        <v/>
      </c>
      <c r="L11" s="1039" t="str">
        <f>IFERROR(VLOOKUP($A$1&amp;$A11&amp;L$3,'Bảng giá chi tiết'!$C:$J,8,0),"")</f>
        <v>3522?</v>
      </c>
      <c r="M11" s="1039" t="str">
        <f>IFERROR(VLOOKUP($A$1&amp;$A11&amp;M$3,'Bảng giá chi tiết'!$C:$J,8,0),"")</f>
        <v>0?</v>
      </c>
      <c r="N11" s="1039" t="str">
        <f>IFERROR(VLOOKUP($A$1&amp;$A11&amp;N$3,'Bảng giá chi tiết'!$C:$J,8,0),"")</f>
        <v>4924?</v>
      </c>
      <c r="O11" s="1039" t="str">
        <f>IFERROR(VLOOKUP($A$1&amp;$A11&amp;O$3,'Bảng giá chi tiết'!$C:$J,8,0),"")</f>
        <v/>
      </c>
      <c r="P11" s="1039" t="str">
        <f>IFERROR(VLOOKUP($A$1&amp;$A11&amp;P$3,'Bảng giá chi tiết'!$C:$J,8,0),"")</f>
        <v>3400?</v>
      </c>
      <c r="Q11" s="1039" t="str">
        <f>IFERROR(VLOOKUP($A$1&amp;$A11&amp;Q$3,'Bảng giá chi tiết'!$C:$J,8,0),"")</f>
        <v>0?</v>
      </c>
      <c r="R11" s="1039" t="str">
        <f>IFERROR(VLOOKUP($A$1&amp;$A11&amp;R$3,'Bảng giá chi tiết'!$C:$J,8,0),"")</f>
        <v/>
      </c>
      <c r="S11" s="1039" t="str">
        <f>IFERROR(VLOOKUP($A$1&amp;$A11&amp;S$3,'Bảng giá chi tiết'!$C:$J,8,0),"")</f>
        <v>0?</v>
      </c>
      <c r="T11" s="1088" t="s">
        <v>723</v>
      </c>
    </row>
    <row r="12">
      <c r="A12" s="1088" t="s">
        <v>724</v>
      </c>
      <c r="B12" s="1039" t="str">
        <f>IFERROR(VLOOKUP($A$1&amp;$A12&amp;B$3,'Bảng giá chi tiết'!$C:$J,8,0),"")</f>
        <v>3469?</v>
      </c>
      <c r="C12" s="1039" t="str">
        <f>IFERROR(VLOOKUP($A$1&amp;$A12&amp;C$3,'Bảng giá chi tiết'!$C:$J,8,0),"")</f>
        <v>3432?</v>
      </c>
      <c r="D12" s="1039" t="str">
        <f>IFERROR(VLOOKUP($A$1&amp;$A12&amp;D$3,'Bảng giá chi tiết'!$C:$J,8,0),"")</f>
        <v/>
      </c>
      <c r="E12" s="1039" t="str">
        <f>IFERROR(VLOOKUP($A$1&amp;$A12&amp;E$3,'Bảng giá chi tiết'!$C:$J,8,0),"")</f>
        <v/>
      </c>
      <c r="F12" s="1039" t="str">
        <f>IFERROR(VLOOKUP($A$1&amp;$A12&amp;F$3,'Bảng giá chi tiết'!$C:$J,8,0),"")</f>
        <v>8920?</v>
      </c>
      <c r="G12" s="1039" t="str">
        <f>IFERROR(VLOOKUP($A$1&amp;$A12&amp;G$3,'Bảng giá chi tiết'!$C:$J,8,0),"")</f>
        <v>3652?</v>
      </c>
      <c r="H12" s="1039" t="str">
        <f>IFERROR(VLOOKUP($A$1&amp;$A12&amp;H$3,'Bảng giá chi tiết'!$C:$J,8,0),"")</f>
        <v>3607?</v>
      </c>
      <c r="I12" s="1039" t="str">
        <f>IFERROR(VLOOKUP($A$1&amp;$A12&amp;I$3,'Bảng giá chi tiết'!$C:$J,8,0),"")</f>
        <v>6520?</v>
      </c>
      <c r="J12" s="1039" t="str">
        <f>IFERROR(VLOOKUP($A$1&amp;$A12&amp;J$3,'Bảng giá chi tiết'!$C:$J,8,0),"")</f>
        <v/>
      </c>
      <c r="K12" s="1039" t="str">
        <f>IFERROR(VLOOKUP($A$1&amp;$A12&amp;K$3,'Bảng giá chi tiết'!$C:$J,8,0),"")</f>
        <v/>
      </c>
      <c r="L12" s="1039" t="str">
        <f>IFERROR(VLOOKUP($A$1&amp;$A12&amp;L$3,'Bảng giá chi tiết'!$C:$J,8,0),"")</f>
        <v>3539?</v>
      </c>
      <c r="M12" s="1039" t="str">
        <f>IFERROR(VLOOKUP($A$1&amp;$A12&amp;M$3,'Bảng giá chi tiết'!$C:$J,8,0),"")</f>
        <v>4900?</v>
      </c>
      <c r="N12" s="1039" t="str">
        <f>IFERROR(VLOOKUP($A$1&amp;$A12&amp;N$3,'Bảng giá chi tiết'!$C:$J,8,0),"")</f>
        <v>4948?</v>
      </c>
      <c r="O12" s="1039" t="str">
        <f>IFERROR(VLOOKUP($A$1&amp;$A12&amp;O$3,'Bảng giá chi tiết'!$C:$J,8,0),"")</f>
        <v/>
      </c>
      <c r="P12" s="1039" t="str">
        <f>IFERROR(VLOOKUP($A$1&amp;$A12&amp;P$3,'Bảng giá chi tiết'!$C:$J,8,0),"")</f>
        <v>3416?</v>
      </c>
      <c r="Q12" s="1039" t="str">
        <f>IFERROR(VLOOKUP($A$1&amp;$A12&amp;Q$3,'Bảng giá chi tiết'!$C:$J,8,0),"")</f>
        <v>3936?</v>
      </c>
      <c r="R12" s="1039" t="str">
        <f>IFERROR(VLOOKUP($A$1&amp;$A12&amp;R$3,'Bảng giá chi tiết'!$C:$J,8,0),"")</f>
        <v/>
      </c>
      <c r="S12" s="1039" t="str">
        <f>IFERROR(VLOOKUP($A$1&amp;$A12&amp;S$3,'Bảng giá chi tiết'!$C:$J,8,0),"")</f>
        <v/>
      </c>
      <c r="T12" s="1088" t="s">
        <v>724</v>
      </c>
    </row>
    <row r="13">
      <c r="A13" s="1088" t="s">
        <v>725</v>
      </c>
      <c r="B13" s="1039" t="str">
        <f>IFERROR(VLOOKUP($A$1&amp;$A13&amp;B$3,'Bảng giá chi tiết'!$C:$J,8,0),"")</f>
        <v/>
      </c>
      <c r="C13" s="1039" t="str">
        <f>IFERROR(VLOOKUP($A$1&amp;$A13&amp;C$3,'Bảng giá chi tiết'!$C:$J,8,0),"")</f>
        <v>0?</v>
      </c>
      <c r="D13" s="1039" t="str">
        <f>IFERROR(VLOOKUP($A$1&amp;$A13&amp;D$3,'Bảng giá chi tiết'!$C:$J,8,0),"")</f>
        <v/>
      </c>
      <c r="E13" s="1039" t="str">
        <f>IFERROR(VLOOKUP($A$1&amp;$A13&amp;E$3,'Bảng giá chi tiết'!$C:$J,8,0),"")</f>
        <v/>
      </c>
      <c r="F13" s="1039" t="str">
        <f>IFERROR(VLOOKUP($A$1&amp;$A13&amp;F$3,'Bảng giá chi tiết'!$C:$J,8,0),"")</f>
        <v>0?</v>
      </c>
      <c r="G13" s="1039" t="str">
        <f>IFERROR(VLOOKUP($A$1&amp;$A13&amp;G$3,'Bảng giá chi tiết'!$C:$J,8,0),"")</f>
        <v>0?</v>
      </c>
      <c r="H13" s="1039" t="str">
        <f>IFERROR(VLOOKUP($A$1&amp;$A13&amp;H$3,'Bảng giá chi tiết'!$C:$J,8,0),"")</f>
        <v/>
      </c>
      <c r="I13" s="1039" t="str">
        <f>IFERROR(VLOOKUP($A$1&amp;$A13&amp;I$3,'Bảng giá chi tiết'!$C:$J,8,0),"")</f>
        <v/>
      </c>
      <c r="J13" s="1039" t="str">
        <f>IFERROR(VLOOKUP($A$1&amp;$A13&amp;J$3,'Bảng giá chi tiết'!$C:$J,8,0),"")</f>
        <v>0?</v>
      </c>
      <c r="K13" s="1039" t="str">
        <f>IFERROR(VLOOKUP($A$1&amp;$A13&amp;K$3,'Bảng giá chi tiết'!$C:$J,8,0),"")</f>
        <v/>
      </c>
      <c r="L13" s="1039" t="str">
        <f>IFERROR(VLOOKUP($A$1&amp;$A13&amp;L$3,'Bảng giá chi tiết'!$C:$J,8,0),"")</f>
        <v/>
      </c>
      <c r="M13" s="1039" t="str">
        <f>IFERROR(VLOOKUP($A$1&amp;$A13&amp;M$3,'Bảng giá chi tiết'!$C:$J,8,0),"")</f>
        <v>0?</v>
      </c>
      <c r="N13" s="1039" t="str">
        <f>IFERROR(VLOOKUP($A$1&amp;$A13&amp;N$3,'Bảng giá chi tiết'!$C:$J,8,0),"")</f>
        <v/>
      </c>
      <c r="O13" s="1039" t="str">
        <f>IFERROR(VLOOKUP($A$1&amp;$A13&amp;O$3,'Bảng giá chi tiết'!$C:$J,8,0),"")</f>
        <v/>
      </c>
      <c r="P13" s="1039" t="str">
        <f>IFERROR(VLOOKUP($A$1&amp;$A13&amp;P$3,'Bảng giá chi tiết'!$C:$J,8,0),"")</f>
        <v>0?</v>
      </c>
      <c r="Q13" s="1039" t="str">
        <f>IFERROR(VLOOKUP($A$1&amp;$A13&amp;Q$3,'Bảng giá chi tiết'!$C:$J,8,0),"")</f>
        <v/>
      </c>
      <c r="R13" s="1039" t="str">
        <f>IFERROR(VLOOKUP($A$1&amp;$A13&amp;R$3,'Bảng giá chi tiết'!$C:$J,8,0),"")</f>
        <v/>
      </c>
      <c r="S13" s="1039" t="str">
        <f>IFERROR(VLOOKUP($A$1&amp;$A13&amp;S$3,'Bảng giá chi tiết'!$C:$J,8,0),"")</f>
        <v/>
      </c>
      <c r="T13" s="1088" t="s">
        <v>725</v>
      </c>
    </row>
    <row r="14">
      <c r="A14" s="1088" t="s">
        <v>726</v>
      </c>
      <c r="B14" s="1039" t="str">
        <f>IFERROR(VLOOKUP($A$1&amp;$A14&amp;B$3,'Bảng giá chi tiết'!$C:$J,8,0),"")</f>
        <v>3522?</v>
      </c>
      <c r="C14" s="1039" t="str">
        <f>IFERROR(VLOOKUP($A$1&amp;$A14&amp;C$3,'Bảng giá chi tiết'!$C:$J,8,0),"")</f>
        <v>3483?</v>
      </c>
      <c r="D14" s="1039" t="str">
        <f>IFERROR(VLOOKUP($A$1&amp;$A14&amp;D$3,'Bảng giá chi tiết'!$C:$J,8,0),"")</f>
        <v/>
      </c>
      <c r="E14" s="1039" t="str">
        <f>IFERROR(VLOOKUP($A$1&amp;$A14&amp;E$3,'Bảng giá chi tiết'!$C:$J,8,0),"")</f>
        <v/>
      </c>
      <c r="F14" s="1039" t="str">
        <f>IFERROR(VLOOKUP($A$1&amp;$A14&amp;F$3,'Bảng giá chi tiết'!$C:$J,8,0),"")</f>
        <v>9097?</v>
      </c>
      <c r="G14" s="1039" t="str">
        <f>IFERROR(VLOOKUP($A$1&amp;$A14&amp;G$3,'Bảng giá chi tiết'!$C:$J,8,0),"")</f>
        <v>3706?</v>
      </c>
      <c r="H14" s="1039" t="str">
        <f>IFERROR(VLOOKUP($A$1&amp;$A14&amp;H$3,'Bảng giá chi tiết'!$C:$J,8,0),"")</f>
        <v>0?</v>
      </c>
      <c r="I14" s="1039" t="str">
        <f>IFERROR(VLOOKUP($A$1&amp;$A14&amp;I$3,'Bảng giá chi tiết'!$C:$J,8,0),"")</f>
        <v>0?</v>
      </c>
      <c r="J14" s="1039" t="str">
        <f>IFERROR(VLOOKUP($A$1&amp;$A14&amp;J$3,'Bảng giá chi tiết'!$C:$J,8,0),"")</f>
        <v>0?</v>
      </c>
      <c r="K14" s="1039" t="str">
        <f>IFERROR(VLOOKUP($A$1&amp;$A14&amp;K$3,'Bảng giá chi tiết'!$C:$J,8,0),"")</f>
        <v>0?</v>
      </c>
      <c r="L14" s="1039" t="str">
        <f>IFERROR(VLOOKUP($A$1&amp;$A14&amp;L$3,'Bảng giá chi tiết'!$C:$J,8,0),"")</f>
        <v>0?</v>
      </c>
      <c r="M14" s="1039" t="str">
        <f>IFERROR(VLOOKUP($A$1&amp;$A14&amp;M$3,'Bảng giá chi tiết'!$C:$J,8,0),"")</f>
        <v>4952?</v>
      </c>
      <c r="N14" s="1039" t="str">
        <f>IFERROR(VLOOKUP($A$1&amp;$A14&amp;N$3,'Bảng giá chi tiết'!$C:$J,8,0),"")</f>
        <v>0?</v>
      </c>
      <c r="O14" s="1039" t="str">
        <f>IFERROR(VLOOKUP($A$1&amp;$A14&amp;O$3,'Bảng giá chi tiết'!$C:$J,8,0),"")</f>
        <v/>
      </c>
      <c r="P14" s="1039" t="str">
        <f>IFERROR(VLOOKUP($A$1&amp;$A14&amp;P$3,'Bảng giá chi tiết'!$C:$J,8,0),"")</f>
        <v>3451?</v>
      </c>
      <c r="Q14" s="1039" t="str">
        <f>IFERROR(VLOOKUP($A$1&amp;$A14&amp;Q$3,'Bảng giá chi tiết'!$C:$J,8,0),"")</f>
        <v>0?</v>
      </c>
      <c r="R14" s="1039" t="str">
        <f>IFERROR(VLOOKUP($A$1&amp;$A14&amp;R$3,'Bảng giá chi tiết'!$C:$J,8,0),"")</f>
        <v/>
      </c>
      <c r="S14" s="1039" t="str">
        <f>IFERROR(VLOOKUP($A$1&amp;$A14&amp;S$3,'Bảng giá chi tiết'!$C:$J,8,0),"")</f>
        <v/>
      </c>
      <c r="T14" s="1088" t="s">
        <v>726</v>
      </c>
    </row>
    <row r="15">
      <c r="A15" s="1088" t="s">
        <v>727</v>
      </c>
      <c r="B15" s="1039" t="str">
        <f>IFERROR(VLOOKUP($A$1&amp;$A15&amp;B$3,'Bảng giá chi tiết'!$C:$J,8,0),"")</f>
        <v>3542?</v>
      </c>
      <c r="C15" s="1039" t="str">
        <f>IFERROR(VLOOKUP($A$1&amp;$A15&amp;C$3,'Bảng giá chi tiết'!$C:$J,8,0),"")</f>
        <v/>
      </c>
      <c r="D15" s="1039" t="str">
        <f>IFERROR(VLOOKUP($A$1&amp;$A15&amp;D$3,'Bảng giá chi tiết'!$C:$J,8,0),"")</f>
        <v/>
      </c>
      <c r="E15" s="1039" t="str">
        <f>IFERROR(VLOOKUP($A$1&amp;$A15&amp;E$3,'Bảng giá chi tiết'!$C:$J,8,0),"")</f>
        <v/>
      </c>
      <c r="F15" s="1039" t="str">
        <f>IFERROR(VLOOKUP($A$1&amp;$A15&amp;F$3,'Bảng giá chi tiết'!$C:$J,8,0),"")</f>
        <v>9147?</v>
      </c>
      <c r="G15" s="1039" t="str">
        <f>IFERROR(VLOOKUP($A$1&amp;$A15&amp;G$3,'Bảng giá chi tiết'!$C:$J,8,0),"")</f>
        <v>3726?</v>
      </c>
      <c r="H15" s="1039" t="str">
        <f>IFERROR(VLOOKUP($A$1&amp;$A15&amp;H$3,'Bảng giá chi tiết'!$C:$J,8,0),"")</f>
        <v/>
      </c>
      <c r="I15" s="1039" t="str">
        <f>IFERROR(VLOOKUP($A$1&amp;$A15&amp;I$3,'Bảng giá chi tiết'!$C:$J,8,0),"")</f>
        <v/>
      </c>
      <c r="J15" s="1039" t="str">
        <f>IFERROR(VLOOKUP($A$1&amp;$A15&amp;J$3,'Bảng giá chi tiết'!$C:$J,8,0),"")</f>
        <v/>
      </c>
      <c r="K15" s="1039" t="str">
        <f>IFERROR(VLOOKUP($A$1&amp;$A15&amp;K$3,'Bảng giá chi tiết'!$C:$J,8,0),"")</f>
        <v/>
      </c>
      <c r="L15" s="1039" t="str">
        <f>IFERROR(VLOOKUP($A$1&amp;$A15&amp;L$3,'Bảng giá chi tiết'!$C:$J,8,0),"")</f>
        <v>3597?</v>
      </c>
      <c r="M15" s="1039" t="str">
        <f>IFERROR(VLOOKUP($A$1&amp;$A15&amp;M$3,'Bảng giá chi tiết'!$C:$J,8,0),"")</f>
        <v/>
      </c>
      <c r="N15" s="1039" t="str">
        <f>IFERROR(VLOOKUP($A$1&amp;$A15&amp;N$3,'Bảng giá chi tiết'!$C:$J,8,0),"")</f>
        <v>5028?</v>
      </c>
      <c r="O15" s="1039" t="str">
        <f>IFERROR(VLOOKUP($A$1&amp;$A15&amp;O$3,'Bảng giá chi tiết'!$C:$J,8,0),"")</f>
        <v/>
      </c>
      <c r="P15" s="1039" t="str">
        <f>IFERROR(VLOOKUP($A$1&amp;$A15&amp;P$3,'Bảng giá chi tiết'!$C:$J,8,0),"")</f>
        <v>3470?</v>
      </c>
      <c r="Q15" s="1039" t="str">
        <f>IFERROR(VLOOKUP($A$1&amp;$A15&amp;Q$3,'Bảng giá chi tiết'!$C:$J,8,0),"")</f>
        <v/>
      </c>
      <c r="R15" s="1039" t="str">
        <f>IFERROR(VLOOKUP($A$1&amp;$A15&amp;R$3,'Bảng giá chi tiết'!$C:$J,8,0),"")</f>
        <v/>
      </c>
      <c r="S15" s="1039" t="str">
        <f>IFERROR(VLOOKUP($A$1&amp;$A15&amp;S$3,'Bảng giá chi tiết'!$C:$J,8,0),"")</f>
        <v>5193?</v>
      </c>
      <c r="T15" s="1088" t="s">
        <v>727</v>
      </c>
    </row>
    <row r="16">
      <c r="A16" s="1088" t="s">
        <v>728</v>
      </c>
      <c r="B16" s="1039" t="str">
        <f>IFERROR(VLOOKUP($A$1&amp;$A16&amp;B$3,'Bảng giá chi tiết'!$C:$J,8,0),"")</f>
        <v>3446?</v>
      </c>
      <c r="C16" s="1039" t="str">
        <f>IFERROR(VLOOKUP($A$1&amp;$A16&amp;C$3,'Bảng giá chi tiết'!$C:$J,8,0),"")</f>
        <v>3410?</v>
      </c>
      <c r="D16" s="1039" t="str">
        <f>IFERROR(VLOOKUP($A$1&amp;$A16&amp;D$3,'Bảng giá chi tiết'!$C:$J,8,0),"")</f>
        <v/>
      </c>
      <c r="E16" s="1039" t="str">
        <f>IFERROR(VLOOKUP($A$1&amp;$A16&amp;E$3,'Bảng giá chi tiết'!$C:$J,8,0),"")</f>
        <v>4913?</v>
      </c>
      <c r="F16" s="1039" t="str">
        <f>IFERROR(VLOOKUP($A$1&amp;$A16&amp;F$3,'Bảng giá chi tiết'!$C:$J,8,0),"")</f>
        <v>8903?</v>
      </c>
      <c r="G16" s="1039" t="str">
        <f>IFERROR(VLOOKUP($A$1&amp;$A16&amp;G$3,'Bảng giá chi tiết'!$C:$J,8,0),"")</f>
        <v>3628?</v>
      </c>
      <c r="H16" s="1039" t="str">
        <f>IFERROR(VLOOKUP($A$1&amp;$A16&amp;H$3,'Bảng giá chi tiết'!$C:$J,8,0),"")</f>
        <v>3584?</v>
      </c>
      <c r="I16" s="1039" t="str">
        <f>IFERROR(VLOOKUP($A$1&amp;$A16&amp;I$3,'Bảng giá chi tiết'!$C:$J,8,0),"")</f>
        <v>6477?</v>
      </c>
      <c r="J16" s="1039" t="str">
        <f>IFERROR(VLOOKUP($A$1&amp;$A16&amp;J$3,'Bảng giá chi tiết'!$C:$J,8,0),"")</f>
        <v>3080?</v>
      </c>
      <c r="K16" s="1039" t="str">
        <f>IFERROR(VLOOKUP($A$1&amp;$A16&amp;K$3,'Bảng giá chi tiết'!$C:$J,8,0),"")</f>
        <v>4351?</v>
      </c>
      <c r="L16" s="1039" t="str">
        <f>IFERROR(VLOOKUP($A$1&amp;$A16&amp;L$3,'Bảng giá chi tiết'!$C:$J,8,0),"")</f>
        <v>3499?</v>
      </c>
      <c r="M16" s="1039" t="str">
        <f>IFERROR(VLOOKUP($A$1&amp;$A16&amp;M$3,'Bảng giá chi tiết'!$C:$J,8,0),"")</f>
        <v>4844?</v>
      </c>
      <c r="N16" s="1039" t="str">
        <f>IFERROR(VLOOKUP($A$1&amp;$A16&amp;N$3,'Bảng giá chi tiết'!$C:$J,8,0),"")</f>
        <v>4891?</v>
      </c>
      <c r="O16" s="1039" t="str">
        <f>IFERROR(VLOOKUP($A$1&amp;$A16&amp;O$3,'Bảng giá chi tiết'!$C:$J,8,0),"")</f>
        <v/>
      </c>
      <c r="P16" s="1039" t="str">
        <f>IFERROR(VLOOKUP($A$1&amp;$A16&amp;P$3,'Bảng giá chi tiết'!$C:$J,8,0),"")</f>
        <v>3378?</v>
      </c>
      <c r="Q16" s="1039" t="str">
        <f>IFERROR(VLOOKUP($A$1&amp;$A16&amp;Q$3,'Bảng giá chi tiết'!$C:$J,8,0),"")</f>
        <v>3892?</v>
      </c>
      <c r="R16" s="1039" t="str">
        <f>IFERROR(VLOOKUP($A$1&amp;$A16&amp;R$3,'Bảng giá chi tiết'!$C:$J,8,0),"")</f>
        <v/>
      </c>
      <c r="S16" s="1039" t="str">
        <f>IFERROR(VLOOKUP($A$1&amp;$A16&amp;S$3,'Bảng giá chi tiết'!$C:$J,8,0),"")</f>
        <v>5056?</v>
      </c>
      <c r="T16" s="1088" t="s">
        <v>728</v>
      </c>
    </row>
    <row r="17">
      <c r="A17" s="1088" t="s">
        <v>729</v>
      </c>
      <c r="B17" s="1039" t="str">
        <f>IFERROR(VLOOKUP($A$1&amp;$A17&amp;B$3,'Bảng giá chi tiết'!$C:$J,8,0),"")</f>
        <v>0?</v>
      </c>
      <c r="C17" s="1039" t="str">
        <f>IFERROR(VLOOKUP($A$1&amp;$A17&amp;C$3,'Bảng giá chi tiết'!$C:$J,8,0),"")</f>
        <v>0?</v>
      </c>
      <c r="D17" s="1039" t="str">
        <f>IFERROR(VLOOKUP($A$1&amp;$A17&amp;D$3,'Bảng giá chi tiết'!$C:$J,8,0),"")</f>
        <v/>
      </c>
      <c r="E17" s="1039" t="str">
        <f>IFERROR(VLOOKUP($A$1&amp;$A17&amp;E$3,'Bảng giá chi tiết'!$C:$J,8,0),"")</f>
        <v/>
      </c>
      <c r="F17" s="1039" t="str">
        <f>IFERROR(VLOOKUP($A$1&amp;$A17&amp;F$3,'Bảng giá chi tiết'!$C:$J,8,0),"")</f>
        <v>0?</v>
      </c>
      <c r="G17" s="1039" t="str">
        <f>IFERROR(VLOOKUP($A$1&amp;$A17&amp;G$3,'Bảng giá chi tiết'!$C:$J,8,0),"")</f>
        <v>0?</v>
      </c>
      <c r="H17" s="1039" t="str">
        <f>IFERROR(VLOOKUP($A$1&amp;$A17&amp;H$3,'Bảng giá chi tiết'!$C:$J,8,0),"")</f>
        <v>0?</v>
      </c>
      <c r="I17" s="1039" t="str">
        <f>IFERROR(VLOOKUP($A$1&amp;$A17&amp;I$3,'Bảng giá chi tiết'!$C:$J,8,0),"")</f>
        <v>0?</v>
      </c>
      <c r="J17" s="1039" t="str">
        <f>IFERROR(VLOOKUP($A$1&amp;$A17&amp;J$3,'Bảng giá chi tiết'!$C:$J,8,0),"")</f>
        <v>0?</v>
      </c>
      <c r="K17" s="1039" t="str">
        <f>IFERROR(VLOOKUP($A$1&amp;$A17&amp;K$3,'Bảng giá chi tiết'!$C:$J,8,0),"")</f>
        <v>0?</v>
      </c>
      <c r="L17" s="1039" t="str">
        <f>IFERROR(VLOOKUP($A$1&amp;$A17&amp;L$3,'Bảng giá chi tiết'!$C:$J,8,0),"")</f>
        <v>0?</v>
      </c>
      <c r="M17" s="1039" t="str">
        <f>IFERROR(VLOOKUP($A$1&amp;$A17&amp;M$3,'Bảng giá chi tiết'!$C:$J,8,0),"")</f>
        <v>0?</v>
      </c>
      <c r="N17" s="1039" t="str">
        <f>IFERROR(VLOOKUP($A$1&amp;$A17&amp;N$3,'Bảng giá chi tiết'!$C:$J,8,0),"")</f>
        <v>0?</v>
      </c>
      <c r="O17" s="1039" t="str">
        <f>IFERROR(VLOOKUP($A$1&amp;$A17&amp;O$3,'Bảng giá chi tiết'!$C:$J,8,0),"")</f>
        <v/>
      </c>
      <c r="P17" s="1039" t="str">
        <f>IFERROR(VLOOKUP($A$1&amp;$A17&amp;P$3,'Bảng giá chi tiết'!$C:$J,8,0),"")</f>
        <v>0?</v>
      </c>
      <c r="Q17" s="1039" t="str">
        <f>IFERROR(VLOOKUP($A$1&amp;$A17&amp;Q$3,'Bảng giá chi tiết'!$C:$J,8,0),"")</f>
        <v>0?</v>
      </c>
      <c r="R17" s="1039" t="str">
        <f>IFERROR(VLOOKUP($A$1&amp;$A17&amp;R$3,'Bảng giá chi tiết'!$C:$J,8,0),"")</f>
        <v/>
      </c>
      <c r="S17" s="1039" t="str">
        <f>IFERROR(VLOOKUP($A$1&amp;$A17&amp;S$3,'Bảng giá chi tiết'!$C:$J,8,0),"")</f>
        <v>0?</v>
      </c>
      <c r="T17" s="1088" t="s">
        <v>729</v>
      </c>
    </row>
    <row r="18">
      <c r="A18" s="1088" t="s">
        <v>730</v>
      </c>
      <c r="B18" s="1039" t="str">
        <f>IFERROR(VLOOKUP($A$1&amp;$A18&amp;B$3,'Bảng giá chi tiết'!$C:$J,8,0),"")</f>
        <v>3575?</v>
      </c>
      <c r="C18" s="1039" t="str">
        <f>IFERROR(VLOOKUP($A$1&amp;$A18&amp;C$3,'Bảng giá chi tiết'!$C:$J,8,0),"")</f>
        <v>0?</v>
      </c>
      <c r="D18" s="1039" t="str">
        <f>IFERROR(VLOOKUP($A$1&amp;$A18&amp;D$3,'Bảng giá chi tiết'!$C:$J,8,0),"")</f>
        <v/>
      </c>
      <c r="E18" s="1039" t="str">
        <f>IFERROR(VLOOKUP($A$1&amp;$A18&amp;E$3,'Bảng giá chi tiết'!$C:$J,8,0),"")</f>
        <v/>
      </c>
      <c r="F18" s="1039" t="str">
        <f>IFERROR(VLOOKUP($A$1&amp;$A18&amp;F$3,'Bảng giá chi tiết'!$C:$J,8,0),"")</f>
        <v>0?</v>
      </c>
      <c r="G18" s="1039" t="str">
        <f>IFERROR(VLOOKUP($A$1&amp;$A18&amp;G$3,'Bảng giá chi tiết'!$C:$J,8,0),"")</f>
        <v/>
      </c>
      <c r="H18" s="1039" t="str">
        <f>IFERROR(VLOOKUP($A$1&amp;$A18&amp;H$3,'Bảng giá chi tiết'!$C:$J,8,0),"")</f>
        <v>0?</v>
      </c>
      <c r="I18" s="1039" t="str">
        <f>IFERROR(VLOOKUP($A$1&amp;$A18&amp;I$3,'Bảng giá chi tiết'!$C:$J,8,0),"")</f>
        <v>6720?</v>
      </c>
      <c r="J18" s="1039" t="str">
        <f>IFERROR(VLOOKUP($A$1&amp;$A18&amp;J$3,'Bảng giá chi tiết'!$C:$J,8,0),"")</f>
        <v>0?</v>
      </c>
      <c r="K18" s="1039" t="str">
        <f>IFERROR(VLOOKUP($A$1&amp;$A18&amp;K$3,'Bảng giá chi tiết'!$C:$J,8,0),"")</f>
        <v/>
      </c>
      <c r="L18" s="1039" t="str">
        <f>IFERROR(VLOOKUP($A$1&amp;$A18&amp;L$3,'Bảng giá chi tiết'!$C:$J,8,0),"")</f>
        <v>3630?</v>
      </c>
      <c r="M18" s="1039" t="str">
        <f>IFERROR(VLOOKUP($A$1&amp;$A18&amp;M$3,'Bảng giá chi tiết'!$C:$J,8,0),"")</f>
        <v>5028?</v>
      </c>
      <c r="N18" s="1039" t="str">
        <f>IFERROR(VLOOKUP($A$1&amp;$A18&amp;N$3,'Bảng giá chi tiết'!$C:$J,8,0),"")</f>
        <v>0?</v>
      </c>
      <c r="O18" s="1039" t="str">
        <f>IFERROR(VLOOKUP($A$1&amp;$A18&amp;O$3,'Bảng giá chi tiết'!$C:$J,8,0),"")</f>
        <v/>
      </c>
      <c r="P18" s="1039" t="str">
        <f>IFERROR(VLOOKUP($A$1&amp;$A18&amp;P$3,'Bảng giá chi tiết'!$C:$J,8,0),"")</f>
        <v>3502?</v>
      </c>
      <c r="Q18" s="1039" t="str">
        <f>IFERROR(VLOOKUP($A$1&amp;$A18&amp;Q$3,'Bảng giá chi tiết'!$C:$J,8,0),"")</f>
        <v>0?</v>
      </c>
      <c r="R18" s="1039" t="str">
        <f>IFERROR(VLOOKUP($A$1&amp;$A18&amp;R$3,'Bảng giá chi tiết'!$C:$J,8,0),"")</f>
        <v/>
      </c>
      <c r="S18" s="1039" t="str">
        <f>IFERROR(VLOOKUP($A$1&amp;$A18&amp;S$3,'Bảng giá chi tiết'!$C:$J,8,0),"")</f>
        <v>5240?</v>
      </c>
      <c r="T18" s="1088" t="s">
        <v>730</v>
      </c>
    </row>
    <row r="19">
      <c r="A19" s="1088" t="s">
        <v>731</v>
      </c>
      <c r="B19" s="1039" t="str">
        <f>IFERROR(VLOOKUP($A$1&amp;$A19&amp;B$3,'Bảng giá chi tiết'!$C:$J,8,0),"")</f>
        <v>3621?</v>
      </c>
      <c r="C19" s="1039" t="str">
        <f>IFERROR(VLOOKUP($A$1&amp;$A19&amp;C$3,'Bảng giá chi tiết'!$C:$J,8,0),"")</f>
        <v>0?</v>
      </c>
      <c r="D19" s="1039" t="str">
        <f>IFERROR(VLOOKUP($A$1&amp;$A19&amp;D$3,'Bảng giá chi tiết'!$C:$J,8,0),"")</f>
        <v/>
      </c>
      <c r="E19" s="1039" t="str">
        <f>IFERROR(VLOOKUP($A$1&amp;$A19&amp;E$3,'Bảng giá chi tiết'!$C:$J,8,0),"")</f>
        <v/>
      </c>
      <c r="F19" s="1039" t="str">
        <f>IFERROR(VLOOKUP($A$1&amp;$A19&amp;F$3,'Bảng giá chi tiết'!$C:$J,8,0),"")</f>
        <v>9391?</v>
      </c>
      <c r="G19" s="1039" t="str">
        <f>IFERROR(VLOOKUP($A$1&amp;$A19&amp;G$3,'Bảng giá chi tiết'!$C:$J,8,0),"")</f>
        <v>3808?</v>
      </c>
      <c r="H19" s="1039" t="str">
        <f>IFERROR(VLOOKUP($A$1&amp;$A19&amp;H$3,'Bảng giá chi tiết'!$C:$J,8,0),"")</f>
        <v>0?</v>
      </c>
      <c r="I19" s="1039" t="str">
        <f>IFERROR(VLOOKUP($A$1&amp;$A19&amp;I$3,'Bảng giá chi tiết'!$C:$J,8,0),"")</f>
        <v>0?</v>
      </c>
      <c r="J19" s="1039" t="str">
        <f>IFERROR(VLOOKUP($A$1&amp;$A19&amp;J$3,'Bảng giá chi tiết'!$C:$J,8,0),"")</f>
        <v>0?</v>
      </c>
      <c r="K19" s="1039" t="str">
        <f>IFERROR(VLOOKUP($A$1&amp;$A19&amp;K$3,'Bảng giá chi tiết'!$C:$J,8,0),"")</f>
        <v>0?</v>
      </c>
      <c r="L19" s="1039" t="str">
        <f>IFERROR(VLOOKUP($A$1&amp;$A19&amp;L$3,'Bảng giá chi tiết'!$C:$J,8,0),"")</f>
        <v>3661?</v>
      </c>
      <c r="M19" s="1039" t="str">
        <f>IFERROR(VLOOKUP($A$1&amp;$A19&amp;M$3,'Bảng giá chi tiết'!$C:$J,8,0),"")</f>
        <v>5070?</v>
      </c>
      <c r="N19" s="1039" t="str">
        <f>IFERROR(VLOOKUP($A$1&amp;$A19&amp;N$3,'Bảng giá chi tiết'!$C:$J,8,0),"")</f>
        <v>0?</v>
      </c>
      <c r="O19" s="1039" t="str">
        <f>IFERROR(VLOOKUP($A$1&amp;$A19&amp;O$3,'Bảng giá chi tiết'!$C:$J,8,0),"")</f>
        <v/>
      </c>
      <c r="P19" s="1039" t="str">
        <f>IFERROR(VLOOKUP($A$1&amp;$A19&amp;P$3,'Bảng giá chi tiết'!$C:$J,8,0),"")</f>
        <v>3531?</v>
      </c>
      <c r="Q19" s="1039" t="str">
        <f>IFERROR(VLOOKUP($A$1&amp;$A19&amp;Q$3,'Bảng giá chi tiết'!$C:$J,8,0),"")</f>
        <v>0?</v>
      </c>
      <c r="R19" s="1039" t="str">
        <f>IFERROR(VLOOKUP($A$1&amp;$A19&amp;R$3,'Bảng giá chi tiết'!$C:$J,8,0),"")</f>
        <v/>
      </c>
      <c r="S19" s="1039" t="str">
        <f>IFERROR(VLOOKUP($A$1&amp;$A19&amp;S$3,'Bảng giá chi tiết'!$C:$J,8,0),"")</f>
        <v>0?</v>
      </c>
      <c r="T19" s="1088" t="s">
        <v>731</v>
      </c>
    </row>
    <row r="20">
      <c r="A20" s="1088" t="s">
        <v>732</v>
      </c>
      <c r="B20" s="1039" t="str">
        <f>IFERROR(VLOOKUP($A$1&amp;$A20&amp;B$3,'Bảng giá chi tiết'!$C:$J,8,0),"")</f>
        <v>3598.</v>
      </c>
      <c r="C20" s="1039" t="str">
        <f>IFERROR(VLOOKUP($A$1&amp;$A20&amp;C$3,'Bảng giá chi tiết'!$C:$J,8,0),"")</f>
        <v>3556.</v>
      </c>
      <c r="D20" s="1039" t="str">
        <f>IFERROR(VLOOKUP($A$1&amp;$A20&amp;D$3,'Bảng giá chi tiết'!$C:$J,8,0),"")</f>
        <v/>
      </c>
      <c r="E20" s="1039" t="str">
        <f>IFERROR(VLOOKUP($A$1&amp;$A20&amp;E$3,'Bảng giá chi tiết'!$C:$J,8,0),"")</f>
        <v/>
      </c>
      <c r="F20" s="1039" t="str">
        <f>IFERROR(VLOOKUP($A$1&amp;$A20&amp;F$3,'Bảng giá chi tiết'!$C:$J,8,0),"")</f>
        <v>9332.</v>
      </c>
      <c r="G20" s="1039" t="str">
        <f>IFERROR(VLOOKUP($A$1&amp;$A20&amp;G$3,'Bảng giá chi tiết'!$C:$J,8,0),"")</f>
        <v>3784.</v>
      </c>
      <c r="H20" s="1039" t="str">
        <f>IFERROR(VLOOKUP($A$1&amp;$A20&amp;H$3,'Bảng giá chi tiết'!$C:$J,8,0),"")</f>
        <v>3740.</v>
      </c>
      <c r="I20" s="1039" t="str">
        <f>IFERROR(VLOOKUP($A$1&amp;$A20&amp;I$3,'Bảng giá chi tiết'!$C:$J,8,0),"")</f>
        <v>6764.</v>
      </c>
      <c r="J20" s="1039" t="str">
        <f>IFERROR(VLOOKUP($A$1&amp;$A20&amp;J$3,'Bảng giá chi tiết'!$C:$J,8,0),"")</f>
        <v>3222.</v>
      </c>
      <c r="K20" s="1039" t="str">
        <f>IFERROR(VLOOKUP($A$1&amp;$A20&amp;K$3,'Bảng giá chi tiết'!$C:$J,8,0),"")</f>
        <v/>
      </c>
      <c r="L20" s="1039" t="str">
        <f>IFERROR(VLOOKUP($A$1&amp;$A20&amp;L$3,'Bảng giá chi tiết'!$C:$J,8,0),"")</f>
        <v>3637.</v>
      </c>
      <c r="M20" s="1039" t="str">
        <f>IFERROR(VLOOKUP($A$1&amp;$A20&amp;M$3,'Bảng giá chi tiết'!$C:$J,8,0),"")</f>
        <v>5037?</v>
      </c>
      <c r="N20" s="1039" t="str">
        <f>IFERROR(VLOOKUP($A$1&amp;$A20&amp;N$3,'Bảng giá chi tiết'!$C:$J,8,0),"")</f>
        <v>5084?</v>
      </c>
      <c r="O20" s="1039" t="str">
        <f>IFERROR(VLOOKUP($A$1&amp;$A20&amp;O$3,'Bảng giá chi tiết'!$C:$J,8,0),"")</f>
        <v/>
      </c>
      <c r="P20" s="1039" t="str">
        <f>IFERROR(VLOOKUP($A$1&amp;$A20&amp;P$3,'Bảng giá chi tiết'!$C:$J,8,0),"")</f>
        <v>3508.</v>
      </c>
      <c r="Q20" s="1039" t="str">
        <f>IFERROR(VLOOKUP($A$1&amp;$A20&amp;Q$3,'Bảng giá chi tiết'!$C:$J,8,0),"")</f>
        <v>4043.</v>
      </c>
      <c r="R20" s="1039" t="str">
        <f>IFERROR(VLOOKUP($A$1&amp;$A20&amp;R$3,'Bảng giá chi tiết'!$C:$J,8,0),"")</f>
        <v/>
      </c>
      <c r="S20" s="1039" t="str">
        <f>IFERROR(VLOOKUP($A$1&amp;$A20&amp;S$3,'Bảng giá chi tiết'!$C:$J,8,0),"")</f>
        <v/>
      </c>
      <c r="T20" s="1088" t="s">
        <v>732</v>
      </c>
    </row>
    <row r="21">
      <c r="A21" s="1088" t="s">
        <v>733</v>
      </c>
      <c r="B21" s="1039" t="str">
        <f>IFERROR(VLOOKUP($A$1&amp;$A21&amp;B$3,'Bảng giá chi tiết'!$C:$J,8,0),"")</f>
        <v/>
      </c>
      <c r="C21" s="1039" t="str">
        <f>IFERROR(VLOOKUP($A$1&amp;$A21&amp;C$3,'Bảng giá chi tiết'!$C:$J,8,0),"")</f>
        <v/>
      </c>
      <c r="D21" s="1039" t="str">
        <f>IFERROR(VLOOKUP($A$1&amp;$A21&amp;D$3,'Bảng giá chi tiết'!$C:$J,8,0),"")</f>
        <v/>
      </c>
      <c r="E21" s="1039" t="str">
        <f>IFERROR(VLOOKUP($A$1&amp;$A21&amp;E$3,'Bảng giá chi tiết'!$C:$J,8,0),"")</f>
        <v/>
      </c>
      <c r="F21" s="1039" t="str">
        <f>IFERROR(VLOOKUP($A$1&amp;$A21&amp;F$3,'Bảng giá chi tiết'!$C:$J,8,0),"")</f>
        <v/>
      </c>
      <c r="G21" s="1039" t="str">
        <f>IFERROR(VLOOKUP($A$1&amp;$A21&amp;G$3,'Bảng giá chi tiết'!$C:$J,8,0),"")</f>
        <v>3822?</v>
      </c>
      <c r="H21" s="1039" t="str">
        <f>IFERROR(VLOOKUP($A$1&amp;$A21&amp;H$3,'Bảng giá chi tiết'!$C:$J,8,0),"")</f>
        <v/>
      </c>
      <c r="I21" s="1039" t="str">
        <f>IFERROR(VLOOKUP($A$1&amp;$A21&amp;I$3,'Bảng giá chi tiết'!$C:$J,8,0),"")</f>
        <v>6833?</v>
      </c>
      <c r="J21" s="1039" t="str">
        <f>IFERROR(VLOOKUP($A$1&amp;$A21&amp;J$3,'Bảng giá chi tiết'!$C:$J,8,0),"")</f>
        <v>3256?</v>
      </c>
      <c r="K21" s="1039" t="str">
        <f>IFERROR(VLOOKUP($A$1&amp;$A21&amp;K$3,'Bảng giá chi tiết'!$C:$J,8,0),"")</f>
        <v/>
      </c>
      <c r="L21" s="1039" t="str">
        <f>IFERROR(VLOOKUP($A$1&amp;$A21&amp;L$3,'Bảng giá chi tiết'!$C:$J,8,0),"")</f>
        <v/>
      </c>
      <c r="M21" s="1039" t="str">
        <f>IFERROR(VLOOKUP($A$1&amp;$A21&amp;M$3,'Bảng giá chi tiết'!$C:$J,8,0),"")</f>
        <v/>
      </c>
      <c r="N21" s="1039" t="str">
        <f>IFERROR(VLOOKUP($A$1&amp;$A21&amp;N$3,'Bảng giá chi tiết'!$C:$J,8,0),"")</f>
        <v/>
      </c>
      <c r="O21" s="1039" t="str">
        <f>IFERROR(VLOOKUP($A$1&amp;$A21&amp;O$3,'Bảng giá chi tiết'!$C:$J,8,0),"")</f>
        <v/>
      </c>
      <c r="P21" s="1039" t="str">
        <f>IFERROR(VLOOKUP($A$1&amp;$A21&amp;P$3,'Bảng giá chi tiết'!$C:$J,8,0),"")</f>
        <v>3543?</v>
      </c>
      <c r="Q21" s="1039" t="str">
        <f>IFERROR(VLOOKUP($A$1&amp;$A21&amp;Q$3,'Bảng giá chi tiết'!$C:$J,8,0),"")</f>
        <v/>
      </c>
      <c r="R21" s="1039" t="str">
        <f>IFERROR(VLOOKUP($A$1&amp;$A21&amp;R$3,'Bảng giá chi tiết'!$C:$J,8,0),"")</f>
        <v/>
      </c>
      <c r="S21" s="1039" t="str">
        <f>IFERROR(VLOOKUP($A$1&amp;$A21&amp;S$3,'Bảng giá chi tiết'!$C:$J,8,0),"")</f>
        <v/>
      </c>
      <c r="T21" s="1088" t="s">
        <v>733</v>
      </c>
    </row>
    <row r="22">
      <c r="A22" s="1088" t="s">
        <v>734</v>
      </c>
      <c r="B22" s="1039" t="str">
        <f>IFERROR(VLOOKUP($A$1&amp;$A22&amp;B$3,'Bảng giá chi tiết'!$C:$J,8,0),"")</f>
        <v>0?</v>
      </c>
      <c r="C22" s="1039" t="str">
        <f>IFERROR(VLOOKUP($A$1&amp;$A22&amp;C$3,'Bảng giá chi tiết'!$C:$J,8,0),"")</f>
        <v>3600?</v>
      </c>
      <c r="D22" s="1039" t="str">
        <f>IFERROR(VLOOKUP($A$1&amp;$A22&amp;D$3,'Bảng giá chi tiết'!$C:$J,8,0),"")</f>
        <v/>
      </c>
      <c r="E22" s="1039" t="str">
        <f>IFERROR(VLOOKUP($A$1&amp;$A22&amp;E$3,'Bảng giá chi tiết'!$C:$J,8,0),"")</f>
        <v/>
      </c>
      <c r="F22" s="1039" t="str">
        <f>IFERROR(VLOOKUP($A$1&amp;$A22&amp;F$3,'Bảng giá chi tiết'!$C:$J,8,0),"")</f>
        <v>9450?</v>
      </c>
      <c r="G22" s="1039" t="str">
        <f>IFERROR(VLOOKUP($A$1&amp;$A22&amp;G$3,'Bảng giá chi tiết'!$C:$J,8,0),"")</f>
        <v>0?</v>
      </c>
      <c r="H22" s="1039" t="str">
        <f>IFERROR(VLOOKUP($A$1&amp;$A22&amp;H$3,'Bảng giá chi tiết'!$C:$J,8,0),"")</f>
        <v/>
      </c>
      <c r="I22" s="1039" t="str">
        <f>IFERROR(VLOOKUP($A$1&amp;$A22&amp;I$3,'Bảng giá chi tiết'!$C:$J,8,0),"")</f>
        <v>0?</v>
      </c>
      <c r="J22" s="1039" t="str">
        <f>IFERROR(VLOOKUP($A$1&amp;$A22&amp;J$3,'Bảng giá chi tiết'!$C:$J,8,0),"")</f>
        <v>0?</v>
      </c>
      <c r="K22" s="1039" t="str">
        <f>IFERROR(VLOOKUP($A$1&amp;$A22&amp;K$3,'Bảng giá chi tiết'!$C:$J,8,0),"")</f>
        <v>4587?</v>
      </c>
      <c r="L22" s="1039" t="str">
        <f>IFERROR(VLOOKUP($A$1&amp;$A22&amp;L$3,'Bảng giá chi tiết'!$C:$J,8,0),"")</f>
        <v>3684?</v>
      </c>
      <c r="M22" s="1039" t="str">
        <f>IFERROR(VLOOKUP($A$1&amp;$A22&amp;M$3,'Bảng giá chi tiết'!$C:$J,8,0),"")</f>
        <v>0?</v>
      </c>
      <c r="N22" s="1039" t="str">
        <f>IFERROR(VLOOKUP($A$1&amp;$A22&amp;N$3,'Bảng giá chi tiết'!$C:$J,8,0),"")</f>
        <v>5150?</v>
      </c>
      <c r="O22" s="1039" t="str">
        <f>IFERROR(VLOOKUP($A$1&amp;$A22&amp;O$3,'Bảng giá chi tiết'!$C:$J,8,0),"")</f>
        <v/>
      </c>
      <c r="P22" s="1039" t="str">
        <f>IFERROR(VLOOKUP($A$1&amp;$A22&amp;P$3,'Bảng giá chi tiết'!$C:$J,8,0),"")</f>
        <v>0?</v>
      </c>
      <c r="Q22" s="1039" t="str">
        <f>IFERROR(VLOOKUP($A$1&amp;$A22&amp;Q$3,'Bảng giá chi tiết'!$C:$J,8,0),"")</f>
        <v>4095?</v>
      </c>
      <c r="R22" s="1039" t="str">
        <f>IFERROR(VLOOKUP($A$1&amp;$A22&amp;R$3,'Bảng giá chi tiết'!$C:$J,8,0),"")</f>
        <v/>
      </c>
      <c r="S22" s="1039" t="str">
        <f>IFERROR(VLOOKUP($A$1&amp;$A22&amp;S$3,'Bảng giá chi tiết'!$C:$J,8,0),"")</f>
        <v>0?</v>
      </c>
      <c r="T22" s="1088" t="s">
        <v>734</v>
      </c>
    </row>
    <row r="23">
      <c r="A23" s="1088" t="s">
        <v>790</v>
      </c>
      <c r="B23" s="1039" t="str">
        <f>IFERROR(VLOOKUP($A$1&amp;$A23&amp;B$3,'Bảng giá chi tiết'!$C:$J,8,0),"")</f>
        <v>3661?</v>
      </c>
      <c r="C23" s="1039" t="str">
        <f>IFERROR(VLOOKUP($A$1&amp;$A23&amp;C$3,'Bảng giá chi tiết'!$C:$J,8,0),"")</f>
        <v/>
      </c>
      <c r="D23" s="1039" t="str">
        <f>IFERROR(VLOOKUP($A$1&amp;$A23&amp;D$3,'Bảng giá chi tiết'!$C:$J,8,0),"")</f>
        <v/>
      </c>
      <c r="E23" s="1039" t="str">
        <f>IFERROR(VLOOKUP($A$1&amp;$A23&amp;E$3,'Bảng giá chi tiết'!$C:$J,8,0),"")</f>
        <v/>
      </c>
      <c r="F23" s="1039" t="str">
        <f>IFERROR(VLOOKUP($A$1&amp;$A23&amp;F$3,'Bảng giá chi tiết'!$C:$J,8,0),"")</f>
        <v>9492?</v>
      </c>
      <c r="G23" s="1039" t="str">
        <f>IFERROR(VLOOKUP($A$1&amp;$A23&amp;G$3,'Bảng giá chi tiết'!$C:$J,8,0),"")</f>
        <v>3849?</v>
      </c>
      <c r="H23" s="1039" t="str">
        <f>IFERROR(VLOOKUP($A$1&amp;$A23&amp;H$3,'Bảng giá chi tiết'!$C:$J,8,0),"")</f>
        <v>3805?</v>
      </c>
      <c r="I23" s="1039" t="str">
        <f>IFERROR(VLOOKUP($A$1&amp;$A23&amp;I$3,'Bảng giá chi tiết'!$C:$J,8,0),"")</f>
        <v>6883?</v>
      </c>
      <c r="J23" s="1039" t="str">
        <f>IFERROR(VLOOKUP($A$1&amp;$A23&amp;J$3,'Bảng giá chi tiết'!$C:$J,8,0),"")</f>
        <v>3280?</v>
      </c>
      <c r="K23" s="1039" t="str">
        <f>IFERROR(VLOOKUP($A$1&amp;$A23&amp;K$3,'Bảng giá chi tiết'!$C:$J,8,0),"")</f>
        <v>4609?</v>
      </c>
      <c r="L23" s="1039" t="str">
        <f>IFERROR(VLOOKUP($A$1&amp;$A23&amp;L$3,'Bảng giá chi tiết'!$C:$J,8,0),"")</f>
        <v>3701?</v>
      </c>
      <c r="M23" s="1039" t="str">
        <f>IFERROR(VLOOKUP($A$1&amp;$A23&amp;M$3,'Bảng giá chi tiết'!$C:$J,8,0),"")</f>
        <v>5127?</v>
      </c>
      <c r="N23" s="1039" t="str">
        <f>IFERROR(VLOOKUP($A$1&amp;$A23&amp;N$3,'Bảng giá chi tiết'!$C:$J,8,0),"")</f>
        <v>5174?</v>
      </c>
      <c r="O23" s="1039" t="str">
        <f>IFERROR(VLOOKUP($A$1&amp;$A23&amp;O$3,'Bảng giá chi tiết'!$C:$J,8,0),"")</f>
        <v/>
      </c>
      <c r="P23" s="1039" t="str">
        <f>IFERROR(VLOOKUP($A$1&amp;$A23&amp;P$3,'Bảng giá chi tiết'!$C:$J,8,0),"")</f>
        <v>3569?</v>
      </c>
      <c r="Q23" s="1039" t="str">
        <f>IFERROR(VLOOKUP($A$1&amp;$A23&amp;Q$3,'Bảng giá chi tiết'!$C:$J,8,0),"")</f>
        <v>4113?</v>
      </c>
      <c r="R23" s="1039" t="str">
        <f>IFERROR(VLOOKUP($A$1&amp;$A23&amp;R$3,'Bảng giá chi tiết'!$C:$J,8,0),"")</f>
        <v/>
      </c>
      <c r="S23" s="1039" t="str">
        <f>IFERROR(VLOOKUP($A$1&amp;$A23&amp;S$3,'Bảng giá chi tiết'!$C:$J,8,0),"")</f>
        <v/>
      </c>
      <c r="T23" s="1088" t="s">
        <v>790</v>
      </c>
    </row>
    <row r="24">
      <c r="A24" s="1088" t="s">
        <v>791</v>
      </c>
      <c r="B24" s="1039" t="str">
        <f>IFERROR(VLOOKUP($A$1&amp;$A24&amp;B$3,'Bảng giá chi tiết'!$C:$J,8,0),"")</f>
        <v/>
      </c>
      <c r="C24" s="1039" t="str">
        <f>IFERROR(VLOOKUP($A$1&amp;$A24&amp;C$3,'Bảng giá chi tiết'!$C:$J,8,0),"")</f>
        <v/>
      </c>
      <c r="D24" s="1039" t="str">
        <f>IFERROR(VLOOKUP($A$1&amp;$A24&amp;D$3,'Bảng giá chi tiết'!$C:$J,8,0),"")</f>
        <v/>
      </c>
      <c r="E24" s="1039" t="str">
        <f>IFERROR(VLOOKUP($A$1&amp;$A24&amp;E$3,'Bảng giá chi tiết'!$C:$J,8,0),"")</f>
        <v/>
      </c>
      <c r="F24" s="1039" t="str">
        <f>IFERROR(VLOOKUP($A$1&amp;$A24&amp;F$3,'Bảng giá chi tiết'!$C:$J,8,0),"")</f>
        <v/>
      </c>
      <c r="G24" s="1039" t="str">
        <f>IFERROR(VLOOKUP($A$1&amp;$A24&amp;G$3,'Bảng giá chi tiết'!$C:$J,8,0),"")</f>
        <v/>
      </c>
      <c r="H24" s="1039" t="str">
        <f>IFERROR(VLOOKUP($A$1&amp;$A24&amp;H$3,'Bảng giá chi tiết'!$C:$J,8,0),"")</f>
        <v/>
      </c>
      <c r="I24" s="1039" t="str">
        <f>IFERROR(VLOOKUP($A$1&amp;$A24&amp;I$3,'Bảng giá chi tiết'!$C:$J,8,0),"")</f>
        <v/>
      </c>
      <c r="J24" s="1039" t="str">
        <f>IFERROR(VLOOKUP($A$1&amp;$A24&amp;J$3,'Bảng giá chi tiết'!$C:$J,8,0),"")</f>
        <v/>
      </c>
      <c r="K24" s="1039" t="str">
        <f>IFERROR(VLOOKUP($A$1&amp;$A24&amp;K$3,'Bảng giá chi tiết'!$C:$J,8,0),"")</f>
        <v/>
      </c>
      <c r="L24" s="1039" t="str">
        <f>IFERROR(VLOOKUP($A$1&amp;$A24&amp;L$3,'Bảng giá chi tiết'!$C:$J,8,0),"")</f>
        <v/>
      </c>
      <c r="M24" s="1039" t="str">
        <f>IFERROR(VLOOKUP($A$1&amp;$A24&amp;M$3,'Bảng giá chi tiết'!$C:$J,8,0),"")</f>
        <v/>
      </c>
      <c r="N24" s="1039" t="str">
        <f>IFERROR(VLOOKUP($A$1&amp;$A24&amp;N$3,'Bảng giá chi tiết'!$C:$J,8,0),"")</f>
        <v/>
      </c>
      <c r="O24" s="1039" t="str">
        <f>IFERROR(VLOOKUP($A$1&amp;$A24&amp;O$3,'Bảng giá chi tiết'!$C:$J,8,0),"")</f>
        <v/>
      </c>
      <c r="P24" s="1039" t="str">
        <f>IFERROR(VLOOKUP($A$1&amp;$A24&amp;P$3,'Bảng giá chi tiết'!$C:$J,8,0),"")</f>
        <v/>
      </c>
      <c r="Q24" s="1039" t="str">
        <f>IFERROR(VLOOKUP($A$1&amp;$A24&amp;Q$3,'Bảng giá chi tiết'!$C:$J,8,0),"")</f>
        <v/>
      </c>
      <c r="R24" s="1039" t="str">
        <f>IFERROR(VLOOKUP($A$1&amp;$A24&amp;R$3,'Bảng giá chi tiết'!$C:$J,8,0),"")</f>
        <v/>
      </c>
      <c r="S24" s="1039" t="str">
        <f>IFERROR(VLOOKUP($A$1&amp;$A24&amp;S$3,'Bảng giá chi tiết'!$C:$J,8,0),"")</f>
        <v/>
      </c>
      <c r="T24" s="1088" t="s">
        <v>791</v>
      </c>
    </row>
    <row r="25">
      <c r="A25" s="1088" t="s">
        <v>792</v>
      </c>
      <c r="B25" s="1039" t="str">
        <f>IFERROR(VLOOKUP($A$1&amp;$A25&amp;B$3,'Bảng giá chi tiết'!$C:$J,8,0),"")</f>
        <v>3618?</v>
      </c>
      <c r="C25" s="1039" t="str">
        <f>IFERROR(VLOOKUP($A$1&amp;$A25&amp;C$3,'Bảng giá chi tiết'!$C:$J,8,0),"")</f>
        <v>3575?</v>
      </c>
      <c r="D25" s="1039" t="str">
        <f>IFERROR(VLOOKUP($A$1&amp;$A25&amp;D$3,'Bảng giá chi tiết'!$C:$J,8,0),"")</f>
        <v/>
      </c>
      <c r="E25" s="1039" t="str">
        <f>IFERROR(VLOOKUP($A$1&amp;$A25&amp;E$3,'Bảng giá chi tiết'!$C:$J,8,0),"")</f>
        <v/>
      </c>
      <c r="F25" s="1039" t="str">
        <f>IFERROR(VLOOKUP($A$1&amp;$A25&amp;F$3,'Bảng giá chi tiết'!$C:$J,8,0),"")</f>
        <v>9383?</v>
      </c>
      <c r="G25" s="1039" t="str">
        <f>IFERROR(VLOOKUP($A$1&amp;$A25&amp;G$3,'Bảng giá chi tiết'!$C:$J,8,0),"")</f>
        <v>3805?</v>
      </c>
      <c r="H25" s="1039" t="str">
        <f>IFERROR(VLOOKUP($A$1&amp;$A25&amp;H$3,'Bảng giá chi tiết'!$C:$J,8,0),"")</f>
        <v>3760?</v>
      </c>
      <c r="I25" s="1039" t="str">
        <f>IFERROR(VLOOKUP($A$1&amp;$A25&amp;I$3,'Bảng giá chi tiết'!$C:$J,8,0),"")</f>
        <v>6802?</v>
      </c>
      <c r="J25" s="1039" t="str">
        <f>IFERROR(VLOOKUP($A$1&amp;$A25&amp;J$3,'Bảng giá chi tiết'!$C:$J,8,0),"")</f>
        <v>3240?</v>
      </c>
      <c r="K25" s="1039" t="str">
        <f>IFERROR(VLOOKUP($A$1&amp;$A25&amp;K$3,'Bảng giá chi tiết'!$C:$J,8,0),"")</f>
        <v>4531?</v>
      </c>
      <c r="L25" s="1039" t="str">
        <f>IFERROR(VLOOKUP($A$1&amp;$A25&amp;L$3,'Bảng giá chi tiết'!$C:$J,8,0),"")</f>
        <v>3640?</v>
      </c>
      <c r="M25" s="1039" t="str">
        <f>IFERROR(VLOOKUP($A$1&amp;$A25&amp;M$3,'Bảng giá chi tiết'!$C:$J,8,0),"")</f>
        <v>5042?</v>
      </c>
      <c r="N25" s="1039" t="str">
        <f>IFERROR(VLOOKUP($A$1&amp;$A25&amp;N$3,'Bảng giá chi tiết'!$C:$J,8,0),"")</f>
        <v>5089?</v>
      </c>
      <c r="O25" s="1039" t="str">
        <f>IFERROR(VLOOKUP($A$1&amp;$A25&amp;O$3,'Bảng giá chi tiết'!$C:$J,8,0),"")</f>
        <v/>
      </c>
      <c r="P25" s="1039" t="str">
        <f>IFERROR(VLOOKUP($A$1&amp;$A25&amp;P$3,'Bảng giá chi tiết'!$C:$J,8,0),"")</f>
        <v>3512?</v>
      </c>
      <c r="Q25" s="1039" t="str">
        <f>IFERROR(VLOOKUP($A$1&amp;$A25&amp;Q$3,'Bảng giá chi tiết'!$C:$J,8,0),"")</f>
        <v>4047?</v>
      </c>
      <c r="R25" s="1039" t="str">
        <f>IFERROR(VLOOKUP($A$1&amp;$A25&amp;R$3,'Bảng giá chi tiết'!$C:$J,8,0),"")</f>
        <v/>
      </c>
      <c r="S25" s="1039" t="str">
        <f>IFERROR(VLOOKUP($A$1&amp;$A25&amp;S$3,'Bảng giá chi tiết'!$C:$J,8,0),"")</f>
        <v>5254?</v>
      </c>
      <c r="T25" s="1088" t="s">
        <v>792</v>
      </c>
    </row>
    <row r="26">
      <c r="A26" s="1027" t="s">
        <v>671</v>
      </c>
      <c r="B26" s="1028" t="s">
        <v>672</v>
      </c>
      <c r="C26" s="1028" t="s">
        <v>673</v>
      </c>
      <c r="D26" s="1028" t="s">
        <v>674</v>
      </c>
      <c r="E26" s="1089"/>
      <c r="F26" s="320"/>
      <c r="G26" s="320"/>
      <c r="H26" s="320"/>
      <c r="I26" s="320"/>
      <c r="J26" s="320"/>
      <c r="K26" s="320"/>
      <c r="L26" s="320"/>
      <c r="M26" s="320"/>
      <c r="N26" s="320"/>
      <c r="O26" s="320"/>
      <c r="P26" s="320"/>
      <c r="Q26" s="321"/>
      <c r="R26" s="1090" t="s">
        <v>675</v>
      </c>
      <c r="S26" s="1091" t="s">
        <v>676</v>
      </c>
      <c r="T26" s="1032" t="s">
        <v>671</v>
      </c>
    </row>
    <row r="27">
      <c r="A27" s="1027" t="s">
        <v>1903</v>
      </c>
      <c r="B27" s="1030"/>
      <c r="C27" s="1030"/>
      <c r="D27" s="1030"/>
      <c r="E27" s="1092"/>
      <c r="Q27" s="274"/>
      <c r="R27" s="1030"/>
      <c r="S27" s="1093"/>
      <c r="T27" s="1032" t="s">
        <v>1903</v>
      </c>
    </row>
    <row r="28">
      <c r="A28" s="1037" t="s">
        <v>1936</v>
      </c>
      <c r="B28" s="1030"/>
      <c r="C28" s="1030"/>
      <c r="D28" s="1030"/>
      <c r="E28" s="1092"/>
      <c r="Q28" s="274"/>
      <c r="R28" s="1030"/>
      <c r="S28" s="1032"/>
      <c r="T28" s="1030" t="s">
        <v>1936</v>
      </c>
    </row>
    <row r="29">
      <c r="A29" s="1088">
        <v>24.0</v>
      </c>
      <c r="B29" s="1039" t="str">
        <f>IFERROR(VLOOKUP($A$1&amp;$A29&amp;B$26,'Bảng giá chi tiết'!$C:$J,8,0),"")</f>
        <v/>
      </c>
      <c r="C29" s="1039" t="str">
        <f>IFERROR(VLOOKUP($A$1&amp;$A29&amp;C$26,'Bảng giá chi tiết'!$C:$J,8,0),"")</f>
        <v/>
      </c>
      <c r="D29" s="1039" t="str">
        <f>IFERROR(VLOOKUP($A$1&amp;$A29&amp;D$26,'Bảng giá chi tiết'!$C:$J,8,0),"")</f>
        <v/>
      </c>
      <c r="E29" s="1092"/>
      <c r="Q29" s="274"/>
      <c r="R29" s="1039" t="str">
        <f>IFERROR(VLOOKUP($A$1&amp;$A29&amp;R$26,'Bảng giá chi tiết'!$C:$J,8,0),"")</f>
        <v/>
      </c>
      <c r="S29" s="1039" t="str">
        <f>IFERROR(VLOOKUP($A$1&amp;$A29&amp;S$26,'Bảng giá chi tiết'!$C:$J,8,0),"")</f>
        <v/>
      </c>
      <c r="T29" s="1088">
        <v>24.0</v>
      </c>
    </row>
    <row r="30">
      <c r="A30" s="1088">
        <v>26.0</v>
      </c>
      <c r="B30" s="1039" t="str">
        <f>IFERROR(VLOOKUP($A$1&amp;$A30&amp;B$26,'Bảng giá chi tiết'!$C:$J,8,0),"")</f>
        <v/>
      </c>
      <c r="C30" s="1039" t="str">
        <f>IFERROR(VLOOKUP($A$1&amp;$A30&amp;C$26,'Bảng giá chi tiết'!$C:$J,8,0),"")</f>
        <v/>
      </c>
      <c r="D30" s="1039" t="str">
        <f>IFERROR(VLOOKUP($A$1&amp;$A30&amp;D$26,'Bảng giá chi tiết'!$C:$J,8,0),"")</f>
        <v/>
      </c>
      <c r="E30" s="1094"/>
      <c r="F30" s="385"/>
      <c r="G30" s="385"/>
      <c r="H30" s="385"/>
      <c r="I30" s="385"/>
      <c r="J30" s="385"/>
      <c r="K30" s="385"/>
      <c r="L30" s="385"/>
      <c r="M30" s="385"/>
      <c r="N30" s="385"/>
      <c r="O30" s="385"/>
      <c r="P30" s="385"/>
      <c r="Q30" s="278"/>
      <c r="R30" s="1039" t="str">
        <f>IFERROR(VLOOKUP($A$1&amp;$A30&amp;R$26,'Bảng giá chi tiết'!$C:$J,8,0),"")</f>
        <v/>
      </c>
      <c r="S30" s="1039" t="str">
        <f>IFERROR(VLOOKUP($A$1&amp;$A30&amp;S$26,'Bảng giá chi tiết'!$C:$J,8,0),"")</f>
        <v>6758?</v>
      </c>
      <c r="T30" s="1088">
        <v>26.0</v>
      </c>
    </row>
    <row r="31">
      <c r="A31" s="1027" t="s">
        <v>671</v>
      </c>
      <c r="B31" s="1095" t="s">
        <v>672</v>
      </c>
      <c r="C31" s="1095" t="s">
        <v>673</v>
      </c>
      <c r="D31" s="1096" t="s">
        <v>674</v>
      </c>
      <c r="E31" s="1096" t="s">
        <v>675</v>
      </c>
      <c r="F31" s="1096" t="s">
        <v>676</v>
      </c>
      <c r="G31" s="1089"/>
      <c r="H31" s="320"/>
      <c r="I31" s="320"/>
      <c r="J31" s="320"/>
      <c r="K31" s="320"/>
      <c r="L31" s="320"/>
      <c r="M31" s="321"/>
      <c r="N31" s="1090" t="s">
        <v>677</v>
      </c>
      <c r="O31" s="1090" t="s">
        <v>678</v>
      </c>
      <c r="P31" s="1091" t="s">
        <v>679</v>
      </c>
      <c r="Q31" s="1091" t="s">
        <v>680</v>
      </c>
      <c r="R31" s="1091" t="s">
        <v>681</v>
      </c>
      <c r="S31" s="1091" t="s">
        <v>682</v>
      </c>
      <c r="T31" s="1032" t="s">
        <v>671</v>
      </c>
    </row>
    <row r="32">
      <c r="A32" s="1027" t="s">
        <v>1903</v>
      </c>
      <c r="B32" s="1033">
        <v>145.8</v>
      </c>
      <c r="C32" s="1033">
        <v>64.9</v>
      </c>
      <c r="D32" s="1033">
        <v>100.1</v>
      </c>
      <c r="E32" s="1033">
        <v>95.5</v>
      </c>
      <c r="F32" s="1035">
        <v>88.9</v>
      </c>
      <c r="G32" s="1092"/>
      <c r="M32" s="274"/>
      <c r="N32" s="1033">
        <v>45.8</v>
      </c>
      <c r="O32" s="1033">
        <v>92.2</v>
      </c>
      <c r="P32" s="1033">
        <v>131.3</v>
      </c>
      <c r="Q32" s="1033">
        <v>94.8</v>
      </c>
      <c r="R32" s="1033">
        <v>129.7</v>
      </c>
      <c r="S32" s="1035">
        <v>64.6</v>
      </c>
      <c r="T32" s="1032" t="s">
        <v>1903</v>
      </c>
    </row>
    <row r="33">
      <c r="A33" s="1037" t="s">
        <v>1936</v>
      </c>
      <c r="B33" s="1033" t="s">
        <v>740</v>
      </c>
      <c r="C33" s="1033" t="s">
        <v>906</v>
      </c>
      <c r="D33" s="1033" t="s">
        <v>740</v>
      </c>
      <c r="E33" s="1033" t="s">
        <v>1244</v>
      </c>
      <c r="F33" s="1033" t="s">
        <v>1244</v>
      </c>
      <c r="G33" s="1092"/>
      <c r="M33" s="274"/>
      <c r="N33" s="1033" t="s">
        <v>1044</v>
      </c>
      <c r="O33" s="1033" t="s">
        <v>740</v>
      </c>
      <c r="P33" s="1033" t="s">
        <v>1244</v>
      </c>
      <c r="Q33" s="1033" t="s">
        <v>740</v>
      </c>
      <c r="R33" s="1033" t="s">
        <v>740</v>
      </c>
      <c r="S33" s="1035" t="s">
        <v>906</v>
      </c>
      <c r="T33" s="1030" t="s">
        <v>1936</v>
      </c>
    </row>
    <row r="34">
      <c r="A34" s="1088">
        <v>23.0</v>
      </c>
      <c r="B34" s="1039" t="str">
        <f>IFERROR(VLOOKUP($A$1&amp;$A34&amp;B$31,'Bảng giá chi tiết'!$C:$J,8,0),"")</f>
        <v>4616?</v>
      </c>
      <c r="C34" s="1039" t="str">
        <f>IFERROR(VLOOKUP($A$1&amp;$A34&amp;C$31,'Bảng giá chi tiết'!$C:$J,8,0),"")</f>
        <v/>
      </c>
      <c r="D34" s="1039" t="str">
        <f>IFERROR(VLOOKUP($A$1&amp;$A34&amp;D$31,'Bảng giá chi tiết'!$C:$J,8,0),"")</f>
        <v/>
      </c>
      <c r="E34" s="1039" t="str">
        <f>IFERROR(VLOOKUP($A$1&amp;$A34&amp;E$31,'Bảng giá chi tiết'!$C:$J,8,0),"")</f>
        <v>9419?</v>
      </c>
      <c r="F34" s="1039" t="str">
        <f>IFERROR(VLOOKUP($A$1&amp;$A34&amp;F$31,'Bảng giá chi tiết'!$C:$J,8,0),"")</f>
        <v/>
      </c>
      <c r="G34" s="1092"/>
      <c r="M34" s="274"/>
      <c r="N34" s="1039" t="str">
        <f>IFERROR(VLOOKUP($A$1&amp;$A34&amp;N$31,'Bảng giá chi tiết'!$C:$J,8,0),"")</f>
        <v>3203?</v>
      </c>
      <c r="O34" s="1039" t="str">
        <f>IFERROR(VLOOKUP($A$1&amp;$A34&amp;O$31,'Bảng giá chi tiết'!$C:$J,8,0),"")</f>
        <v>6227?</v>
      </c>
      <c r="P34" s="1039" t="str">
        <f>IFERROR(VLOOKUP($A$1&amp;$A34&amp;P$31,'Bảng giá chi tiết'!$C:$J,8,0),"")</f>
        <v>6919?</v>
      </c>
      <c r="Q34" s="1039" t="str">
        <f>IFERROR(VLOOKUP($A$1&amp;$A34&amp;Q$31,'Bảng giá chi tiết'!$C:$J,8,0),"")</f>
        <v/>
      </c>
      <c r="R34" s="1039" t="str">
        <f>IFERROR(VLOOKUP($A$1&amp;$A34&amp;R$31,'Bảng giá chi tiết'!$C:$J,8,0),"")</f>
        <v>3473?</v>
      </c>
      <c r="S34" s="1039" t="str">
        <f>IFERROR(VLOOKUP($A$1&amp;$A34&amp;S$31,'Bảng giá chi tiết'!$C:$J,8,0),"")</f>
        <v>4002?</v>
      </c>
      <c r="T34" s="1088">
        <v>23.0</v>
      </c>
    </row>
    <row r="35">
      <c r="A35" s="1088">
        <v>25.0</v>
      </c>
      <c r="B35" s="1039" t="str">
        <f>IFERROR(VLOOKUP($A$1&amp;$A35&amp;B$31,'Bảng giá chi tiết'!$C:$J,8,0),"")</f>
        <v>4560?</v>
      </c>
      <c r="C35" s="1039" t="str">
        <f>IFERROR(VLOOKUP($A$1&amp;$A35&amp;C$31,'Bảng giá chi tiết'!$C:$J,8,0),"")</f>
        <v/>
      </c>
      <c r="D35" s="1039" t="str">
        <f>IFERROR(VLOOKUP($A$1&amp;$A35&amp;D$31,'Bảng giá chi tiết'!$C:$J,8,0),"")</f>
        <v/>
      </c>
      <c r="E35" s="1039" t="str">
        <f>IFERROR(VLOOKUP($A$1&amp;$A35&amp;E$31,'Bảng giá chi tiết'!$C:$J,8,0),"")</f>
        <v>9331?</v>
      </c>
      <c r="F35" s="1039" t="str">
        <f>IFERROR(VLOOKUP($A$1&amp;$A35&amp;F$31,'Bảng giá chi tiết'!$C:$J,8,0),"")</f>
        <v/>
      </c>
      <c r="G35" s="1094"/>
      <c r="H35" s="385"/>
      <c r="I35" s="385"/>
      <c r="J35" s="385"/>
      <c r="K35" s="385"/>
      <c r="L35" s="385"/>
      <c r="M35" s="278"/>
      <c r="N35" s="1039" t="str">
        <f>IFERROR(VLOOKUP($A$1&amp;$A35&amp;N$31,'Bảng giá chi tiết'!$C:$J,8,0),"")</f>
        <v>0?</v>
      </c>
      <c r="O35" s="1039" t="str">
        <f>IFERROR(VLOOKUP($A$1&amp;$A35&amp;O$31,'Bảng giá chi tiết'!$C:$J,8,0),"")</f>
        <v>6150?</v>
      </c>
      <c r="P35" s="1039" t="str">
        <f>IFERROR(VLOOKUP($A$1&amp;$A35&amp;P$31,'Bảng giá chi tiết'!$C:$J,8,0),"")</f>
        <v/>
      </c>
      <c r="Q35" s="1039" t="str">
        <f>IFERROR(VLOOKUP($A$1&amp;$A35&amp;Q$31,'Bảng giá chi tiết'!$C:$J,8,0),"")</f>
        <v/>
      </c>
      <c r="R35" s="1039" t="str">
        <f>IFERROR(VLOOKUP($A$1&amp;$A35&amp;R$31,'Bảng giá chi tiết'!$C:$J,8,0),"")</f>
        <v>3432?</v>
      </c>
      <c r="S35" s="1039" t="str">
        <f>IFERROR(VLOOKUP($A$1&amp;$A35&amp;S$31,'Bảng giá chi tiết'!$C:$J,8,0),"")</f>
        <v>0?</v>
      </c>
      <c r="T35" s="1088">
        <v>25.0</v>
      </c>
    </row>
  </sheetData>
  <mergeCells count="8">
    <mergeCell ref="B1:T1"/>
    <mergeCell ref="G2:I2"/>
    <mergeCell ref="J2:L2"/>
    <mergeCell ref="M2:N2"/>
    <mergeCell ref="O2:P2"/>
    <mergeCell ref="Q2:T2"/>
    <mergeCell ref="E26:Q30"/>
    <mergeCell ref="G31:M35"/>
  </mergeCells>
  <conditionalFormatting sqref="B7:S25 B29:D30 R29:S30 B34:F35 N34:S35">
    <cfRule type="expression" dxfId="11" priority="1">
      <formula>RIGHT(B:B,1)="?"</formula>
    </cfRule>
  </conditionalFormatting>
  <conditionalFormatting sqref="B7:S25">
    <cfRule type="expression" dxfId="4" priority="2">
      <formula>RIGHT(B:B,1)="."</formula>
    </cfRule>
  </conditionalFormatting>
  <conditionalFormatting sqref="B8:S25 B29:D30 R29:S30 B34:F35 N34:S35">
    <cfRule type="expression" dxfId="4" priority="3">
      <formula>RIGHT(B:B,1)="."</formula>
    </cfRule>
  </conditionalFormatting>
  <conditionalFormatting sqref="B29:D35 R29:S35 E31:Q35">
    <cfRule type="expression" dxfId="4" priority="4">
      <formula>RIGHT(B:B,1)="."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44"/>
    <col customWidth="1" min="23" max="23" width="16.44"/>
  </cols>
  <sheetData>
    <row r="1">
      <c r="A1" s="1097" t="s">
        <v>1992</v>
      </c>
      <c r="B1" s="1098"/>
      <c r="C1" s="1099" t="s">
        <v>1993</v>
      </c>
    </row>
    <row r="2">
      <c r="A2" s="1100"/>
      <c r="B2" s="274"/>
    </row>
    <row r="3">
      <c r="A3" s="1100"/>
      <c r="B3" s="274"/>
    </row>
    <row r="4" ht="21.75" customHeight="1">
      <c r="A4" s="1101"/>
      <c r="B4" s="278"/>
      <c r="C4" s="1102" t="s">
        <v>669</v>
      </c>
      <c r="D4" s="3"/>
      <c r="E4" s="1103" t="s">
        <v>121</v>
      </c>
      <c r="F4" s="3"/>
      <c r="G4" s="1104" t="s">
        <v>1837</v>
      </c>
      <c r="H4" s="2"/>
      <c r="I4" s="3"/>
      <c r="J4" s="1105"/>
      <c r="K4" s="3"/>
      <c r="L4" s="1106" t="s">
        <v>1896</v>
      </c>
      <c r="M4" s="1107">
        <f>TODAY()</f>
        <v>46212</v>
      </c>
      <c r="N4" s="3"/>
      <c r="O4" s="1108" t="s">
        <v>1994</v>
      </c>
      <c r="X4" s="755"/>
      <c r="Y4" s="755"/>
      <c r="Z4" s="755"/>
    </row>
    <row r="5" ht="26.25" customHeight="1">
      <c r="A5" s="1109" t="s">
        <v>671</v>
      </c>
      <c r="B5" s="1110" t="s">
        <v>672</v>
      </c>
      <c r="C5" s="1110" t="s">
        <v>673</v>
      </c>
      <c r="D5" s="1110" t="s">
        <v>674</v>
      </c>
      <c r="E5" s="1110" t="s">
        <v>675</v>
      </c>
      <c r="F5" s="1110" t="s">
        <v>676</v>
      </c>
      <c r="G5" s="1110" t="s">
        <v>677</v>
      </c>
      <c r="H5" s="1110" t="s">
        <v>678</v>
      </c>
      <c r="I5" s="1111"/>
      <c r="J5" s="321"/>
      <c r="K5" s="1110" t="s">
        <v>679</v>
      </c>
      <c r="L5" s="1110" t="s">
        <v>680</v>
      </c>
      <c r="M5" s="1112">
        <v>-10.0</v>
      </c>
      <c r="N5" s="1112">
        <v>-11.0</v>
      </c>
      <c r="O5" s="1110" t="s">
        <v>683</v>
      </c>
      <c r="P5" s="1110" t="s">
        <v>684</v>
      </c>
      <c r="Q5" s="1110" t="s">
        <v>685</v>
      </c>
      <c r="R5" s="1110" t="s">
        <v>686</v>
      </c>
      <c r="S5" s="1110" t="s">
        <v>687</v>
      </c>
      <c r="T5" s="1112" t="s">
        <v>688</v>
      </c>
      <c r="U5" s="1112">
        <v>-18.0</v>
      </c>
      <c r="V5" s="1112">
        <v>-19.0</v>
      </c>
      <c r="W5" s="1109" t="s">
        <v>671</v>
      </c>
    </row>
    <row r="6">
      <c r="A6" s="1113" t="s">
        <v>4</v>
      </c>
      <c r="B6" s="1113" t="s">
        <v>893</v>
      </c>
      <c r="C6" s="1113" t="s">
        <v>906</v>
      </c>
      <c r="D6" s="1113" t="s">
        <v>893</v>
      </c>
      <c r="E6" s="1113" t="s">
        <v>1244</v>
      </c>
      <c r="F6" s="1113" t="s">
        <v>1244</v>
      </c>
      <c r="G6" s="1113" t="s">
        <v>906</v>
      </c>
      <c r="H6" s="1113" t="s">
        <v>893</v>
      </c>
      <c r="I6" s="1092"/>
      <c r="J6" s="274"/>
      <c r="K6" s="1113" t="s">
        <v>893</v>
      </c>
      <c r="L6" s="1113" t="s">
        <v>906</v>
      </c>
      <c r="M6" s="1113" t="s">
        <v>893</v>
      </c>
      <c r="N6" s="1113" t="s">
        <v>906</v>
      </c>
      <c r="O6" s="1113" t="s">
        <v>1244</v>
      </c>
      <c r="P6" s="1113" t="s">
        <v>906</v>
      </c>
      <c r="Q6" s="1113" t="s">
        <v>893</v>
      </c>
      <c r="R6" s="1113" t="s">
        <v>906</v>
      </c>
      <c r="S6" s="1113" t="s">
        <v>906</v>
      </c>
      <c r="T6" s="1113" t="s">
        <v>1995</v>
      </c>
      <c r="U6" s="1113" t="s">
        <v>1995</v>
      </c>
      <c r="V6" s="1113" t="s">
        <v>906</v>
      </c>
      <c r="W6" s="1114" t="s">
        <v>1996</v>
      </c>
      <c r="X6" s="1115"/>
      <c r="Y6" s="1115"/>
      <c r="Z6" s="1115"/>
    </row>
    <row r="7">
      <c r="A7" s="1113" t="s">
        <v>711</v>
      </c>
      <c r="B7" s="1113" t="s">
        <v>331</v>
      </c>
      <c r="C7" s="1113" t="s">
        <v>331</v>
      </c>
      <c r="D7" s="1113" t="s">
        <v>331</v>
      </c>
      <c r="E7" s="1113" t="s">
        <v>331</v>
      </c>
      <c r="F7" s="1113" t="s">
        <v>25</v>
      </c>
      <c r="G7" s="1113" t="s">
        <v>25</v>
      </c>
      <c r="H7" s="1113" t="s">
        <v>25</v>
      </c>
      <c r="I7" s="1092"/>
      <c r="J7" s="274"/>
      <c r="K7" s="1113" t="s">
        <v>25</v>
      </c>
      <c r="L7" s="1113" t="s">
        <v>25</v>
      </c>
      <c r="M7" s="1113" t="s">
        <v>25</v>
      </c>
      <c r="N7" s="1113" t="s">
        <v>25</v>
      </c>
      <c r="O7" s="1113" t="s">
        <v>314</v>
      </c>
      <c r="P7" s="1113" t="s">
        <v>314</v>
      </c>
      <c r="Q7" s="1113" t="s">
        <v>314</v>
      </c>
      <c r="R7" s="1113" t="s">
        <v>314</v>
      </c>
      <c r="S7" s="1113" t="s">
        <v>337</v>
      </c>
      <c r="T7" s="1113" t="s">
        <v>314</v>
      </c>
      <c r="U7" s="1113" t="s">
        <v>314</v>
      </c>
      <c r="V7" s="1113" t="s">
        <v>331</v>
      </c>
      <c r="W7" s="1113" t="s">
        <v>711</v>
      </c>
      <c r="X7" s="1115"/>
      <c r="Y7" s="1115"/>
      <c r="Z7" s="1115"/>
    </row>
    <row r="8">
      <c r="A8" s="1113" t="s">
        <v>1997</v>
      </c>
      <c r="B8" s="1114" t="s">
        <v>1285</v>
      </c>
      <c r="C8" s="1114" t="s">
        <v>370</v>
      </c>
      <c r="D8" s="1114" t="s">
        <v>1998</v>
      </c>
      <c r="E8" s="1114" t="s">
        <v>1926</v>
      </c>
      <c r="F8" s="1114" t="s">
        <v>1999</v>
      </c>
      <c r="G8" s="1114" t="s">
        <v>1390</v>
      </c>
      <c r="H8" s="1114" t="s">
        <v>2000</v>
      </c>
      <c r="I8" s="1094"/>
      <c r="J8" s="278"/>
      <c r="K8" s="1114" t="s">
        <v>2000</v>
      </c>
      <c r="L8" s="1114" t="s">
        <v>1367</v>
      </c>
      <c r="M8" s="1114" t="s">
        <v>1285</v>
      </c>
      <c r="N8" s="1114" t="s">
        <v>2001</v>
      </c>
      <c r="O8" s="1114" t="s">
        <v>2002</v>
      </c>
      <c r="P8" s="1114" t="s">
        <v>1374</v>
      </c>
      <c r="Q8" s="1114" t="s">
        <v>2003</v>
      </c>
      <c r="R8" s="1114" t="s">
        <v>1360</v>
      </c>
      <c r="S8" s="1114" t="s">
        <v>1322</v>
      </c>
      <c r="T8" s="1114" t="s">
        <v>1221</v>
      </c>
      <c r="U8" s="1114" t="s">
        <v>1221</v>
      </c>
      <c r="V8" s="1114" t="s">
        <v>248</v>
      </c>
      <c r="W8" s="1113" t="s">
        <v>4</v>
      </c>
      <c r="X8" s="1115"/>
      <c r="Y8" s="1115"/>
      <c r="Z8" s="1115"/>
    </row>
    <row r="9" ht="21.0" customHeight="1">
      <c r="A9" s="1116" t="s">
        <v>713</v>
      </c>
      <c r="B9" s="1117" t="s">
        <v>2004</v>
      </c>
      <c r="C9" s="2"/>
      <c r="D9" s="2"/>
      <c r="E9" s="2"/>
      <c r="F9" s="1118" t="s">
        <v>2005</v>
      </c>
      <c r="G9" s="2"/>
      <c r="H9" s="2"/>
      <c r="I9" s="2"/>
      <c r="J9" s="2"/>
      <c r="K9" s="2"/>
      <c r="L9" s="2"/>
      <c r="M9" s="2"/>
      <c r="N9" s="2"/>
      <c r="O9" s="1119" t="s">
        <v>2006</v>
      </c>
      <c r="P9" s="2"/>
      <c r="Q9" s="2"/>
      <c r="R9" s="2"/>
      <c r="S9" s="2"/>
      <c r="T9" s="2"/>
      <c r="U9" s="1120" t="s">
        <v>2004</v>
      </c>
      <c r="V9" s="3"/>
      <c r="W9" s="1121" t="s">
        <v>713</v>
      </c>
      <c r="X9" s="1122"/>
      <c r="Y9" s="1122"/>
      <c r="Z9" s="1122"/>
    </row>
    <row r="10" ht="25.5" customHeight="1">
      <c r="A10" s="1123" t="s">
        <v>717</v>
      </c>
      <c r="B10" s="1124" t="str">
        <f>IFERROR(VLOOKUP($A$1&amp;$A10&amp;B$5,'Bảng giá chi tiết'!$C:$J,8,0),"")</f>
        <v/>
      </c>
      <c r="C10" s="1124" t="str">
        <f>IFERROR(VLOOKUP($A$1&amp;$A10&amp;C$5,'Bảng giá chi tiết'!$C:$J,8,0),"")</f>
        <v/>
      </c>
      <c r="D10" s="1124" t="str">
        <f>IFERROR(VLOOKUP($A$1&amp;$A10&amp;D$5,'Bảng giá chi tiết'!$C:$J,8,0),"")</f>
        <v/>
      </c>
      <c r="E10" s="1124" t="str">
        <f>IFERROR(VLOOKUP($A$1&amp;$A10&amp;E$5,'Bảng giá chi tiết'!$C:$J,8,0),"")</f>
        <v/>
      </c>
      <c r="F10" s="1124" t="str">
        <f>IFERROR(VLOOKUP($A$1&amp;$A10&amp;F$5,'Bảng giá chi tiết'!$C:$J,8,0),"")</f>
        <v/>
      </c>
      <c r="G10" s="1124" t="str">
        <f>IFERROR(VLOOKUP($A$1&amp;$A10&amp;G$5,'Bảng giá chi tiết'!$C:$J,8,0),"")</f>
        <v/>
      </c>
      <c r="H10" s="1124" t="str">
        <f>IFERROR(VLOOKUP($A$1&amp;$A10&amp;H$5,'Bảng giá chi tiết'!$C:$J,8,0),"")</f>
        <v>0?</v>
      </c>
      <c r="I10" s="1124" t="str">
        <f>IFERROR(VLOOKUP($A$1&amp;$A10&amp;I$5,'Bảng giá chi tiết'!$C:$J,8,0),"")</f>
        <v/>
      </c>
      <c r="J10" s="1124" t="str">
        <f>IFERROR(VLOOKUP($A$1&amp;$A10&amp;J$5,'Bảng giá chi tiết'!$C:$J,8,0),"")</f>
        <v/>
      </c>
      <c r="K10" s="1124" t="str">
        <f>IFERROR(VLOOKUP($A$1&amp;$A10&amp;K$5,'Bảng giá chi tiết'!$C:$J,8,0),"")</f>
        <v>0?</v>
      </c>
      <c r="L10" s="1124" t="str">
        <f>IFERROR(VLOOKUP($A$1&amp;$A10&amp;L$5,'Bảng giá chi tiết'!$C:$J,8,0),"")</f>
        <v/>
      </c>
      <c r="M10" s="1124" t="str">
        <f>IFERROR(VLOOKUP($A$1&amp;$A10&amp;M$5,'Bảng giá chi tiết'!$C:$J,8,0),"")</f>
        <v/>
      </c>
      <c r="N10" s="1124" t="str">
        <f>IFERROR(VLOOKUP($A$1&amp;$A10&amp;N$5,'Bảng giá chi tiết'!$C:$J,8,0),"")</f>
        <v/>
      </c>
      <c r="O10" s="1124" t="str">
        <f>IFERROR(VLOOKUP($A$1&amp;$A10&amp;O$5,'Bảng giá chi tiết'!$C:$J,8,0),"")</f>
        <v/>
      </c>
      <c r="P10" s="1124" t="str">
        <f>IFERROR(VLOOKUP($A$1&amp;$A10&amp;P$5,'Bảng giá chi tiết'!$C:$J,8,0),"")</f>
        <v/>
      </c>
      <c r="Q10" s="1124" t="str">
        <f>IFERROR(VLOOKUP($A$1&amp;$A10&amp;Q$5,'Bảng giá chi tiết'!$C:$J,8,0),"")</f>
        <v/>
      </c>
      <c r="R10" s="1124" t="str">
        <f>IFERROR(VLOOKUP($A$1&amp;$A10&amp;R$5,'Bảng giá chi tiết'!$C:$J,8,0),"")</f>
        <v/>
      </c>
      <c r="S10" s="1124" t="str">
        <f>IFERROR(VLOOKUP($A$1&amp;$A10&amp;S$5,'Bảng giá chi tiết'!$C:$J,8,0),"")</f>
        <v/>
      </c>
      <c r="T10" s="1124" t="str">
        <f>IFERROR(VLOOKUP($A$1&amp;$A10&amp;T$5,'Bảng giá chi tiết'!$C:$J,8,0),"")</f>
        <v/>
      </c>
      <c r="U10" s="1124" t="str">
        <f>IFERROR(VLOOKUP($A$1&amp;$A10&amp;U$5,'Bảng giá chi tiết'!$C:$J,8,0),"")</f>
        <v/>
      </c>
      <c r="V10" s="1124" t="str">
        <f>IFERROR(VLOOKUP($A$1&amp;$A10&amp;V$5,'Bảng giá chi tiết'!$C:$J,8,0),"")</f>
        <v/>
      </c>
      <c r="W10" s="1113" t="s">
        <v>717</v>
      </c>
    </row>
    <row r="11" ht="26.25" customHeight="1">
      <c r="A11" s="1109" t="s">
        <v>671</v>
      </c>
      <c r="B11" s="1110" t="s">
        <v>672</v>
      </c>
      <c r="C11" s="1110" t="s">
        <v>673</v>
      </c>
      <c r="D11" s="1110" t="s">
        <v>674</v>
      </c>
      <c r="E11" s="1110" t="s">
        <v>675</v>
      </c>
      <c r="F11" s="1110" t="s">
        <v>676</v>
      </c>
      <c r="G11" s="1110" t="s">
        <v>677</v>
      </c>
      <c r="H11" s="1110" t="s">
        <v>678</v>
      </c>
      <c r="I11" s="1110" t="s">
        <v>679</v>
      </c>
      <c r="J11" s="1110" t="s">
        <v>680</v>
      </c>
      <c r="K11" s="1112">
        <v>-10.0</v>
      </c>
      <c r="L11" s="1112">
        <v>-11.0</v>
      </c>
      <c r="M11" s="1110" t="s">
        <v>683</v>
      </c>
      <c r="N11" s="1110" t="s">
        <v>684</v>
      </c>
      <c r="O11" s="1110" t="s">
        <v>685</v>
      </c>
      <c r="P11" s="1110" t="s">
        <v>686</v>
      </c>
      <c r="Q11" s="1110" t="s">
        <v>687</v>
      </c>
      <c r="R11" s="1112" t="s">
        <v>688</v>
      </c>
      <c r="S11" s="1112">
        <v>-18.0</v>
      </c>
      <c r="T11" s="1112">
        <v>-19.0</v>
      </c>
      <c r="U11" s="1112">
        <v>-20.0</v>
      </c>
      <c r="V11" s="1112">
        <v>-21.0</v>
      </c>
      <c r="W11" s="1109" t="s">
        <v>671</v>
      </c>
    </row>
    <row r="12" ht="21.75" customHeight="1">
      <c r="A12" s="1125" t="s">
        <v>4</v>
      </c>
      <c r="B12" s="1126" t="s">
        <v>893</v>
      </c>
      <c r="C12" s="1126" t="s">
        <v>906</v>
      </c>
      <c r="D12" s="1126" t="s">
        <v>893</v>
      </c>
      <c r="E12" s="1126" t="s">
        <v>1244</v>
      </c>
      <c r="F12" s="1126" t="s">
        <v>1244</v>
      </c>
      <c r="G12" s="1126" t="s">
        <v>906</v>
      </c>
      <c r="H12" s="1126" t="s">
        <v>893</v>
      </c>
      <c r="I12" s="1126" t="s">
        <v>17</v>
      </c>
      <c r="J12" s="1126" t="s">
        <v>17</v>
      </c>
      <c r="K12" s="1126" t="s">
        <v>893</v>
      </c>
      <c r="L12" s="1126" t="s">
        <v>906</v>
      </c>
      <c r="M12" s="1126" t="s">
        <v>893</v>
      </c>
      <c r="N12" s="1126" t="s">
        <v>906</v>
      </c>
      <c r="O12" s="1126" t="s">
        <v>1244</v>
      </c>
      <c r="P12" s="1126" t="s">
        <v>906</v>
      </c>
      <c r="Q12" s="1126" t="s">
        <v>893</v>
      </c>
      <c r="R12" s="1126" t="s">
        <v>906</v>
      </c>
      <c r="S12" s="1126" t="s">
        <v>906</v>
      </c>
      <c r="T12" s="1126" t="s">
        <v>1995</v>
      </c>
      <c r="U12" s="1126" t="s">
        <v>1995</v>
      </c>
      <c r="V12" s="1126" t="s">
        <v>906</v>
      </c>
      <c r="W12" s="1125" t="s">
        <v>4</v>
      </c>
    </row>
    <row r="13" ht="21.75" customHeight="1">
      <c r="A13" s="1125" t="s">
        <v>1997</v>
      </c>
      <c r="B13" s="1127" t="s">
        <v>1285</v>
      </c>
      <c r="C13" s="1127" t="s">
        <v>370</v>
      </c>
      <c r="D13" s="1127" t="s">
        <v>1998</v>
      </c>
      <c r="E13" s="1127" t="s">
        <v>1926</v>
      </c>
      <c r="F13" s="1127" t="s">
        <v>1999</v>
      </c>
      <c r="G13" s="1127" t="s">
        <v>1390</v>
      </c>
      <c r="H13" s="1127" t="s">
        <v>2007</v>
      </c>
      <c r="I13" s="1127" t="s">
        <v>2008</v>
      </c>
      <c r="J13" s="1127" t="s">
        <v>2008</v>
      </c>
      <c r="K13" s="1127" t="s">
        <v>2007</v>
      </c>
      <c r="L13" s="1127" t="s">
        <v>1367</v>
      </c>
      <c r="M13" s="1127" t="s">
        <v>1285</v>
      </c>
      <c r="N13" s="1127" t="s">
        <v>2001</v>
      </c>
      <c r="O13" s="1127" t="s">
        <v>2002</v>
      </c>
      <c r="P13" s="1127" t="s">
        <v>1374</v>
      </c>
      <c r="Q13" s="1127" t="s">
        <v>2003</v>
      </c>
      <c r="R13" s="1127" t="s">
        <v>1360</v>
      </c>
      <c r="S13" s="1127" t="s">
        <v>1322</v>
      </c>
      <c r="T13" s="1127" t="s">
        <v>1221</v>
      </c>
      <c r="U13" s="1127" t="s">
        <v>1221</v>
      </c>
      <c r="V13" s="1127" t="s">
        <v>248</v>
      </c>
      <c r="W13" s="1125" t="s">
        <v>1997</v>
      </c>
    </row>
    <row r="14" ht="24.75" customHeight="1">
      <c r="A14" s="1113" t="s">
        <v>718</v>
      </c>
      <c r="B14" s="1128" t="str">
        <f>IFERROR(VLOOKUP($A$1&amp;$A14&amp;B$11,'Bảng giá chi tiết'!$C:$J,8,0),"")</f>
        <v/>
      </c>
      <c r="C14" s="1128" t="str">
        <f>IFERROR(VLOOKUP($A$1&amp;$A14&amp;C$11,'Bảng giá chi tiết'!$C:$J,8,0),"")</f>
        <v/>
      </c>
      <c r="D14" s="1128" t="str">
        <f>IFERROR(VLOOKUP($A$1&amp;$A14&amp;D$11,'Bảng giá chi tiết'!$C:$J,8,0),"")</f>
        <v>0?</v>
      </c>
      <c r="E14" s="1128" t="str">
        <f>IFERROR(VLOOKUP($A$1&amp;$A14&amp;E$11,'Bảng giá chi tiết'!$C:$J,8,0),"")</f>
        <v/>
      </c>
      <c r="F14" s="1128" t="str">
        <f>IFERROR(VLOOKUP($A$1&amp;$A14&amp;F$11,'Bảng giá chi tiết'!$C:$J,8,0),"")</f>
        <v/>
      </c>
      <c r="G14" s="1128" t="str">
        <f>IFERROR(VLOOKUP($A$1&amp;$A14&amp;G$11,'Bảng giá chi tiết'!$C:$J,8,0),"")</f>
        <v/>
      </c>
      <c r="H14" s="1128" t="str">
        <f>IFERROR(VLOOKUP($A$1&amp;$A14&amp;H$11,'Bảng giá chi tiết'!$C:$J,8,0),"")</f>
        <v>0?</v>
      </c>
      <c r="I14" s="1128" t="str">
        <f>IFERROR(VLOOKUP($A$1&amp;$A14&amp;I$11,'Bảng giá chi tiết'!$C:$J,8,0),"")</f>
        <v>4556?</v>
      </c>
      <c r="J14" s="1128" t="str">
        <f>IFERROR(VLOOKUP($A$1&amp;$A14&amp;J$11,'Bảng giá chi tiết'!$C:$J,8,0),"")</f>
        <v/>
      </c>
      <c r="K14" s="1128" t="str">
        <f>IFERROR(VLOOKUP($A$1&amp;$A14&amp;K$11,'Bảng giá chi tiết'!$C:$J,8,0),"")</f>
        <v/>
      </c>
      <c r="L14" s="1128" t="str">
        <f>IFERROR(VLOOKUP($A$1&amp;$A14&amp;L$11,'Bảng giá chi tiết'!$C:$J,8,0),"")</f>
        <v>7484?</v>
      </c>
      <c r="M14" s="1128" t="str">
        <f>IFERROR(VLOOKUP($A$1&amp;$A14&amp;M$11,'Bảng giá chi tiết'!$C:$J,8,0),"")</f>
        <v/>
      </c>
      <c r="N14" s="1128" t="str">
        <f>IFERROR(VLOOKUP($A$1&amp;$A14&amp;N$11,'Bảng giá chi tiết'!$C:$J,8,0),"")</f>
        <v/>
      </c>
      <c r="O14" s="1128" t="str">
        <f>IFERROR(VLOOKUP($A$1&amp;$A14&amp;O$11,'Bảng giá chi tiết'!$C:$J,8,0),"")</f>
        <v>11237?</v>
      </c>
      <c r="P14" s="1128" t="str">
        <f>IFERROR(VLOOKUP($A$1&amp;$A14&amp;P$11,'Bảng giá chi tiết'!$C:$J,8,0),"")</f>
        <v/>
      </c>
      <c r="Q14" s="1128" t="str">
        <f>IFERROR(VLOOKUP($A$1&amp;$A14&amp;Q$11,'Bảng giá chi tiết'!$C:$J,8,0),"")</f>
        <v/>
      </c>
      <c r="R14" s="1128" t="str">
        <f>IFERROR(VLOOKUP($A$1&amp;$A14&amp;R$11,'Bảng giá chi tiết'!$C:$J,8,0),"")</f>
        <v>0?</v>
      </c>
      <c r="S14" s="1128" t="str">
        <f>IFERROR(VLOOKUP($A$1&amp;$A14&amp;S$11,'Bảng giá chi tiết'!$C:$J,8,0),"")</f>
        <v/>
      </c>
      <c r="T14" s="1129" t="str">
        <f>IFERROR(VLOOKUP($A$1&amp;$A14&amp;T$11,'Bảng giá chi tiết'!$C:$J,8,0),"")</f>
        <v/>
      </c>
      <c r="U14" s="1129" t="str">
        <f>IFERROR(VLOOKUP($A$1&amp;$A14&amp;U$11,'Bảng giá chi tiết'!$C:$J,8,0),"")</f>
        <v/>
      </c>
      <c r="V14" s="1129" t="str">
        <f>IFERROR(VLOOKUP($A$1&amp;$A14&amp;V$11,'Bảng giá chi tiết'!$C:$J,8,0),"")</f>
        <v/>
      </c>
      <c r="W14" s="1113" t="s">
        <v>718</v>
      </c>
    </row>
    <row r="15" ht="24.75" customHeight="1">
      <c r="A15" s="1113" t="s">
        <v>719</v>
      </c>
      <c r="B15" s="1128" t="str">
        <f>IFERROR(VLOOKUP($A$1&amp;$A15&amp;B$11,'Bảng giá chi tiết'!$C:$J,8,0),"")</f>
        <v>0?</v>
      </c>
      <c r="C15" s="1128" t="str">
        <f>IFERROR(VLOOKUP($A$1&amp;$A15&amp;C$11,'Bảng giá chi tiết'!$C:$J,8,0),"")</f>
        <v/>
      </c>
      <c r="D15" s="1128" t="str">
        <f>IFERROR(VLOOKUP($A$1&amp;$A15&amp;D$11,'Bảng giá chi tiết'!$C:$J,8,0),"")</f>
        <v/>
      </c>
      <c r="E15" s="1128" t="str">
        <f>IFERROR(VLOOKUP($A$1&amp;$A15&amp;E$11,'Bảng giá chi tiết'!$C:$J,8,0),"")</f>
        <v/>
      </c>
      <c r="F15" s="1128" t="str">
        <f>IFERROR(VLOOKUP($A$1&amp;$A15&amp;F$11,'Bảng giá chi tiết'!$C:$J,8,0),"")</f>
        <v/>
      </c>
      <c r="G15" s="1128" t="str">
        <f>IFERROR(VLOOKUP($A$1&amp;$A15&amp;G$11,'Bảng giá chi tiết'!$C:$J,8,0),"")</f>
        <v/>
      </c>
      <c r="H15" s="1128" t="str">
        <f>IFERROR(VLOOKUP($A$1&amp;$A15&amp;H$11,'Bảng giá chi tiết'!$C:$J,8,0),"")</f>
        <v/>
      </c>
      <c r="I15" s="1128" t="str">
        <f>IFERROR(VLOOKUP($A$1&amp;$A15&amp;I$11,'Bảng giá chi tiết'!$C:$J,8,0),"")</f>
        <v>5054?</v>
      </c>
      <c r="J15" s="1128" t="str">
        <f>IFERROR(VLOOKUP($A$1&amp;$A15&amp;J$11,'Bảng giá chi tiết'!$C:$J,8,0),"")</f>
        <v>4504?</v>
      </c>
      <c r="K15" s="1128" t="str">
        <f>IFERROR(VLOOKUP($A$1&amp;$A15&amp;K$11,'Bảng giá chi tiết'!$C:$J,8,0),"")</f>
        <v>0?</v>
      </c>
      <c r="L15" s="1128" t="str">
        <f>IFERROR(VLOOKUP($A$1&amp;$A15&amp;L$11,'Bảng giá chi tiết'!$C:$J,8,0),"")</f>
        <v/>
      </c>
      <c r="M15" s="1128" t="str">
        <f>IFERROR(VLOOKUP($A$1&amp;$A15&amp;M$11,'Bảng giá chi tiết'!$C:$J,8,0),"")</f>
        <v/>
      </c>
      <c r="N15" s="1128" t="str">
        <f>IFERROR(VLOOKUP($A$1&amp;$A15&amp;N$11,'Bảng giá chi tiết'!$C:$J,8,0),"")</f>
        <v>0?</v>
      </c>
      <c r="O15" s="1128" t="str">
        <f>IFERROR(VLOOKUP($A$1&amp;$A15&amp;O$11,'Bảng giá chi tiết'!$C:$J,8,0),"")</f>
        <v/>
      </c>
      <c r="P15" s="1128" t="str">
        <f>IFERROR(VLOOKUP($A$1&amp;$A15&amp;P$11,'Bảng giá chi tiết'!$C:$J,8,0),"")</f>
        <v>8182?</v>
      </c>
      <c r="Q15" s="1128" t="str">
        <f>IFERROR(VLOOKUP($A$1&amp;$A15&amp;Q$11,'Bảng giá chi tiết'!$C:$J,8,0),"")</f>
        <v>5669?</v>
      </c>
      <c r="R15" s="1128" t="str">
        <f>IFERROR(VLOOKUP($A$1&amp;$A15&amp;R$11,'Bảng giá chi tiết'!$C:$J,8,0),"")</f>
        <v>0?</v>
      </c>
      <c r="S15" s="1128" t="str">
        <f>IFERROR(VLOOKUP($A$1&amp;$A15&amp;S$11,'Bảng giá chi tiết'!$C:$J,8,0),"")</f>
        <v/>
      </c>
      <c r="T15" s="1129" t="str">
        <f>IFERROR(VLOOKUP($A$1&amp;$A15&amp;T$11,'Bảng giá chi tiết'!$C:$J,8,0),"")</f>
        <v/>
      </c>
      <c r="U15" s="1129" t="str">
        <f>IFERROR(VLOOKUP($A$1&amp;$A15&amp;U$11,'Bảng giá chi tiết'!$C:$J,8,0),"")</f>
        <v/>
      </c>
      <c r="V15" s="1129" t="str">
        <f>IFERROR(VLOOKUP($A$1&amp;$A15&amp;V$11,'Bảng giá chi tiết'!$C:$J,8,0),"")</f>
        <v/>
      </c>
      <c r="W15" s="1113" t="s">
        <v>719</v>
      </c>
    </row>
    <row r="16" ht="24.75" customHeight="1">
      <c r="A16" s="1113" t="s">
        <v>720</v>
      </c>
      <c r="B16" s="1128" t="str">
        <f>IFERROR(VLOOKUP($A$1&amp;$A16&amp;B$11,'Bảng giá chi tiết'!$C:$J,8,0),"")</f>
        <v/>
      </c>
      <c r="C16" s="1128" t="str">
        <f>IFERROR(VLOOKUP($A$1&amp;$A16&amp;C$11,'Bảng giá chi tiết'!$C:$J,8,0),"")</f>
        <v/>
      </c>
      <c r="D16" s="1128" t="str">
        <f>IFERROR(VLOOKUP($A$1&amp;$A16&amp;D$11,'Bảng giá chi tiết'!$C:$J,8,0),"")</f>
        <v/>
      </c>
      <c r="E16" s="1128" t="str">
        <f>IFERROR(VLOOKUP($A$1&amp;$A16&amp;E$11,'Bảng giá chi tiết'!$C:$J,8,0),"")</f>
        <v/>
      </c>
      <c r="F16" s="1128" t="str">
        <f>IFERROR(VLOOKUP($A$1&amp;$A16&amp;F$11,'Bảng giá chi tiết'!$C:$J,8,0),"")</f>
        <v>0?</v>
      </c>
      <c r="G16" s="1128" t="str">
        <f>IFERROR(VLOOKUP($A$1&amp;$A16&amp;G$11,'Bảng giá chi tiết'!$C:$J,8,0),"")</f>
        <v/>
      </c>
      <c r="H16" s="1128" t="str">
        <f>IFERROR(VLOOKUP($A$1&amp;$A16&amp;H$11,'Bảng giá chi tiết'!$C:$J,8,0),"")</f>
        <v/>
      </c>
      <c r="I16" s="1128" t="str">
        <f>IFERROR(VLOOKUP($A$1&amp;$A16&amp;I$11,'Bảng giá chi tiết'!$C:$J,8,0),"")</f>
        <v/>
      </c>
      <c r="J16" s="1128" t="str">
        <f>IFERROR(VLOOKUP($A$1&amp;$A16&amp;J$11,'Bảng giá chi tiết'!$C:$J,8,0),"")</f>
        <v>5154?</v>
      </c>
      <c r="K16" s="1128" t="str">
        <f>IFERROR(VLOOKUP($A$1&amp;$A16&amp;K$11,'Bảng giá chi tiết'!$C:$J,8,0),"")</f>
        <v>0?</v>
      </c>
      <c r="L16" s="1128" t="str">
        <f>IFERROR(VLOOKUP($A$1&amp;$A16&amp;L$11,'Bảng giá chi tiết'!$C:$J,8,0),"")</f>
        <v>0?</v>
      </c>
      <c r="M16" s="1128" t="str">
        <f>IFERROR(VLOOKUP($A$1&amp;$A16&amp;M$11,'Bảng giá chi tiết'!$C:$J,8,0),"")</f>
        <v>6136?</v>
      </c>
      <c r="N16" s="1128" t="str">
        <f>IFERROR(VLOOKUP($A$1&amp;$A16&amp;N$11,'Bảng giá chi tiết'!$C:$J,8,0),"")</f>
        <v/>
      </c>
      <c r="O16" s="1128" t="str">
        <f>IFERROR(VLOOKUP($A$1&amp;$A16&amp;O$11,'Bảng giá chi tiết'!$C:$J,8,0),"")</f>
        <v/>
      </c>
      <c r="P16" s="1128" t="str">
        <f>IFERROR(VLOOKUP($A$1&amp;$A16&amp;P$11,'Bảng giá chi tiết'!$C:$J,8,0),"")</f>
        <v/>
      </c>
      <c r="Q16" s="1128" t="str">
        <f>IFERROR(VLOOKUP($A$1&amp;$A16&amp;Q$11,'Bảng giá chi tiết'!$C:$J,8,0),"")</f>
        <v>5793?</v>
      </c>
      <c r="R16" s="1128" t="str">
        <f>IFERROR(VLOOKUP($A$1&amp;$A16&amp;R$11,'Bảng giá chi tiết'!$C:$J,8,0),"")</f>
        <v/>
      </c>
      <c r="S16" s="1128" t="str">
        <f>IFERROR(VLOOKUP($A$1&amp;$A16&amp;S$11,'Bảng giá chi tiết'!$C:$J,8,0),"")</f>
        <v/>
      </c>
      <c r="T16" s="1129" t="str">
        <f>IFERROR(VLOOKUP($A$1&amp;$A16&amp;T$11,'Bảng giá chi tiết'!$C:$J,8,0),"")</f>
        <v/>
      </c>
      <c r="U16" s="1129" t="str">
        <f>IFERROR(VLOOKUP($A$1&amp;$A16&amp;U$11,'Bảng giá chi tiết'!$C:$J,8,0),"")</f>
        <v/>
      </c>
      <c r="V16" s="1129" t="str">
        <f>IFERROR(VLOOKUP($A$1&amp;$A16&amp;V$11,'Bảng giá chi tiết'!$C:$J,8,0),"")</f>
        <v/>
      </c>
      <c r="W16" s="1113" t="s">
        <v>720</v>
      </c>
    </row>
    <row r="17" ht="24.75" customHeight="1">
      <c r="A17" s="1113" t="s">
        <v>721</v>
      </c>
      <c r="B17" s="1128" t="str">
        <f>IFERROR(VLOOKUP($A$1&amp;$A17&amp;B$11,'Bảng giá chi tiết'!$C:$J,8,0),"")</f>
        <v/>
      </c>
      <c r="C17" s="1128" t="str">
        <f>IFERROR(VLOOKUP($A$1&amp;$A17&amp;C$11,'Bảng giá chi tiết'!$C:$J,8,0),"")</f>
        <v>0?</v>
      </c>
      <c r="D17" s="1128" t="str">
        <f>IFERROR(VLOOKUP($A$1&amp;$A17&amp;D$11,'Bảng giá chi tiết'!$C:$J,8,0),"")</f>
        <v/>
      </c>
      <c r="E17" s="1128" t="str">
        <f>IFERROR(VLOOKUP($A$1&amp;$A17&amp;E$11,'Bảng giá chi tiết'!$C:$J,8,0),"")</f>
        <v>0?</v>
      </c>
      <c r="F17" s="1128" t="str">
        <f>IFERROR(VLOOKUP($A$1&amp;$A17&amp;F$11,'Bảng giá chi tiết'!$C:$J,8,0),"")</f>
        <v>14067?</v>
      </c>
      <c r="G17" s="1128" t="str">
        <f>IFERROR(VLOOKUP($A$1&amp;$A17&amp;G$11,'Bảng giá chi tiết'!$C:$J,8,0),"")</f>
        <v/>
      </c>
      <c r="H17" s="1128" t="str">
        <f>IFERROR(VLOOKUP($A$1&amp;$A17&amp;H$11,'Bảng giá chi tiết'!$C:$J,8,0),"")</f>
        <v/>
      </c>
      <c r="I17" s="1128" t="str">
        <f>IFERROR(VLOOKUP($A$1&amp;$A17&amp;I$11,'Bảng giá chi tiết'!$C:$J,8,0),"")</f>
        <v/>
      </c>
      <c r="J17" s="1128" t="str">
        <f>IFERROR(VLOOKUP($A$1&amp;$A17&amp;J$11,'Bảng giá chi tiết'!$C:$J,8,0),"")</f>
        <v>0?</v>
      </c>
      <c r="K17" s="1128" t="str">
        <f>IFERROR(VLOOKUP($A$1&amp;$A17&amp;K$11,'Bảng giá chi tiết'!$C:$J,8,0),"")</f>
        <v>0?</v>
      </c>
      <c r="L17" s="1128" t="str">
        <f>IFERROR(VLOOKUP($A$1&amp;$A17&amp;L$11,'Bảng giá chi tiết'!$C:$J,8,0),"")</f>
        <v>0?</v>
      </c>
      <c r="M17" s="1128" t="str">
        <f>IFERROR(VLOOKUP($A$1&amp;$A17&amp;M$11,'Bảng giá chi tiết'!$C:$J,8,0),"")</f>
        <v>0?</v>
      </c>
      <c r="N17" s="1128" t="str">
        <f>IFERROR(VLOOKUP($A$1&amp;$A17&amp;N$11,'Bảng giá chi tiết'!$C:$J,8,0),"")</f>
        <v/>
      </c>
      <c r="O17" s="1128" t="str">
        <f>IFERROR(VLOOKUP($A$1&amp;$A17&amp;O$11,'Bảng giá chi tiết'!$C:$J,8,0),"")</f>
        <v/>
      </c>
      <c r="P17" s="1128" t="str">
        <f>IFERROR(VLOOKUP($A$1&amp;$A17&amp;P$11,'Bảng giá chi tiết'!$C:$J,8,0),"")</f>
        <v/>
      </c>
      <c r="Q17" s="1128" t="str">
        <f>IFERROR(VLOOKUP($A$1&amp;$A17&amp;Q$11,'Bảng giá chi tiết'!$C:$J,8,0),"")</f>
        <v/>
      </c>
      <c r="R17" s="1128" t="str">
        <f>IFERROR(VLOOKUP($A$1&amp;$A17&amp;R$11,'Bảng giá chi tiết'!$C:$J,8,0),"")</f>
        <v>9133?</v>
      </c>
      <c r="S17" s="1128" t="str">
        <f>IFERROR(VLOOKUP($A$1&amp;$A17&amp;S$11,'Bảng giá chi tiết'!$C:$J,8,0),"")</f>
        <v/>
      </c>
      <c r="T17" s="1129" t="str">
        <f>IFERROR(VLOOKUP($A$1&amp;$A17&amp;T$11,'Bảng giá chi tiết'!$C:$J,8,0),"")</f>
        <v>15589?</v>
      </c>
      <c r="U17" s="1129" t="str">
        <f>IFERROR(VLOOKUP($A$1&amp;$A17&amp;U$11,'Bảng giá chi tiết'!$C:$J,8,0),"")</f>
        <v/>
      </c>
      <c r="V17" s="1129" t="str">
        <f>IFERROR(VLOOKUP($A$1&amp;$A17&amp;V$11,'Bảng giá chi tiết'!$C:$J,8,0),"")</f>
        <v>8501.</v>
      </c>
      <c r="W17" s="1113" t="s">
        <v>721</v>
      </c>
    </row>
    <row r="18" ht="24.75" customHeight="1">
      <c r="A18" s="1113" t="s">
        <v>722</v>
      </c>
      <c r="B18" s="1128" t="str">
        <f>IFERROR(VLOOKUP($A$1&amp;$A18&amp;B$11,'Bảng giá chi tiết'!$C:$J,8,0),"")</f>
        <v/>
      </c>
      <c r="C18" s="1128" t="str">
        <f>IFERROR(VLOOKUP($A$1&amp;$A18&amp;C$11,'Bảng giá chi tiết'!$C:$J,8,0),"")</f>
        <v/>
      </c>
      <c r="D18" s="1128" t="str">
        <f>IFERROR(VLOOKUP($A$1&amp;$A18&amp;D$11,'Bảng giá chi tiết'!$C:$J,8,0),"")</f>
        <v>0?</v>
      </c>
      <c r="E18" s="1128" t="str">
        <f>IFERROR(VLOOKUP($A$1&amp;$A18&amp;E$11,'Bảng giá chi tiết'!$C:$J,8,0),"")</f>
        <v/>
      </c>
      <c r="F18" s="1128" t="str">
        <f>IFERROR(VLOOKUP($A$1&amp;$A18&amp;F$11,'Bảng giá chi tiết'!$C:$J,8,0),"")</f>
        <v/>
      </c>
      <c r="G18" s="1128" t="str">
        <f>IFERROR(VLOOKUP($A$1&amp;$A18&amp;G$11,'Bảng giá chi tiết'!$C:$J,8,0),"")</f>
        <v/>
      </c>
      <c r="H18" s="1128" t="str">
        <f>IFERROR(VLOOKUP($A$1&amp;$A18&amp;H$11,'Bảng giá chi tiết'!$C:$J,8,0),"")</f>
        <v>0?</v>
      </c>
      <c r="I18" s="1128" t="str">
        <f>IFERROR(VLOOKUP($A$1&amp;$A18&amp;I$11,'Bảng giá chi tiết'!$C:$J,8,0),"")</f>
        <v>4688?</v>
      </c>
      <c r="J18" s="1128" t="str">
        <f>IFERROR(VLOOKUP($A$1&amp;$A18&amp;J$11,'Bảng giá chi tiết'!$C:$J,8,0),"")</f>
        <v/>
      </c>
      <c r="K18" s="1128" t="str">
        <f>IFERROR(VLOOKUP($A$1&amp;$A18&amp;K$11,'Bảng giá chi tiết'!$C:$J,8,0),"")</f>
        <v>5047?</v>
      </c>
      <c r="L18" s="1128" t="str">
        <f>IFERROR(VLOOKUP($A$1&amp;$A18&amp;L$11,'Bảng giá chi tiết'!$C:$J,8,0),"")</f>
        <v>0?</v>
      </c>
      <c r="M18" s="1128" t="str">
        <f>IFERROR(VLOOKUP($A$1&amp;$A18&amp;M$11,'Bảng giá chi tiết'!$C:$J,8,0),"")</f>
        <v>0?</v>
      </c>
      <c r="N18" s="1128" t="str">
        <f>IFERROR(VLOOKUP($A$1&amp;$A18&amp;N$11,'Bảng giá chi tiết'!$C:$J,8,0),"")</f>
        <v/>
      </c>
      <c r="O18" s="1128" t="str">
        <f>IFERROR(VLOOKUP($A$1&amp;$A18&amp;O$11,'Bảng giá chi tiết'!$C:$J,8,0),"")</f>
        <v>11704?</v>
      </c>
      <c r="P18" s="1128" t="str">
        <f>IFERROR(VLOOKUP($A$1&amp;$A18&amp;P$11,'Bảng giá chi tiết'!$C:$J,8,0),"")</f>
        <v/>
      </c>
      <c r="Q18" s="1128" t="str">
        <f>IFERROR(VLOOKUP($A$1&amp;$A18&amp;Q$11,'Bảng giá chi tiết'!$C:$J,8,0),"")</f>
        <v/>
      </c>
      <c r="R18" s="1128" t="str">
        <f>IFERROR(VLOOKUP($A$1&amp;$A18&amp;R$11,'Bảng giá chi tiết'!$C:$J,8,0),"")</f>
        <v/>
      </c>
      <c r="S18" s="1128" t="str">
        <f>IFERROR(VLOOKUP($A$1&amp;$A18&amp;S$11,'Bảng giá chi tiết'!$C:$J,8,0),"")</f>
        <v>8717?</v>
      </c>
      <c r="T18" s="1129" t="str">
        <f>IFERROR(VLOOKUP($A$1&amp;$A18&amp;T$11,'Bảng giá chi tiết'!$C:$J,8,0),"")</f>
        <v>15640?</v>
      </c>
      <c r="U18" s="1129" t="str">
        <f>IFERROR(VLOOKUP($A$1&amp;$A18&amp;U$11,'Bảng giá chi tiết'!$C:$J,8,0),"")</f>
        <v>0?</v>
      </c>
      <c r="V18" s="1129" t="str">
        <f>IFERROR(VLOOKUP($A$1&amp;$A18&amp;V$11,'Bảng giá chi tiết'!$C:$J,8,0),"")</f>
        <v>8534?</v>
      </c>
      <c r="W18" s="1113" t="s">
        <v>722</v>
      </c>
    </row>
    <row r="19" ht="24.75" customHeight="1">
      <c r="A19" s="1113" t="s">
        <v>723</v>
      </c>
      <c r="B19" s="1128" t="str">
        <f>IFERROR(VLOOKUP($A$1&amp;$A19&amp;B$11,'Bảng giá chi tiết'!$C:$J,8,0),"")</f>
        <v>6523?</v>
      </c>
      <c r="C19" s="1128" t="str">
        <f>IFERROR(VLOOKUP($A$1&amp;$A19&amp;C$11,'Bảng giá chi tiết'!$C:$J,8,0),"")</f>
        <v/>
      </c>
      <c r="D19" s="1128" t="str">
        <f>IFERROR(VLOOKUP($A$1&amp;$A19&amp;D$11,'Bảng giá chi tiết'!$C:$J,8,0),"")</f>
        <v/>
      </c>
      <c r="E19" s="1128" t="str">
        <f>IFERROR(VLOOKUP($A$1&amp;$A19&amp;E$11,'Bảng giá chi tiết'!$C:$J,8,0),"")</f>
        <v/>
      </c>
      <c r="F19" s="1128" t="str">
        <f>IFERROR(VLOOKUP($A$1&amp;$A19&amp;F$11,'Bảng giá chi tiết'!$C:$J,8,0),"")</f>
        <v>14321?</v>
      </c>
      <c r="G19" s="1128" t="str">
        <f>IFERROR(VLOOKUP($A$1&amp;$A19&amp;G$11,'Bảng giá chi tiết'!$C:$J,8,0),"")</f>
        <v/>
      </c>
      <c r="H19" s="1128" t="str">
        <f>IFERROR(VLOOKUP($A$1&amp;$A19&amp;H$11,'Bảng giá chi tiết'!$C:$J,8,0),"")</f>
        <v>0?</v>
      </c>
      <c r="I19" s="1128" t="str">
        <f>IFERROR(VLOOKUP($A$1&amp;$A19&amp;I$11,'Bảng giá chi tiết'!$C:$J,8,0),"")</f>
        <v/>
      </c>
      <c r="J19" s="1128" t="str">
        <f>IFERROR(VLOOKUP($A$1&amp;$A19&amp;J$11,'Bảng giá chi tiết'!$C:$J,8,0),"")</f>
        <v/>
      </c>
      <c r="K19" s="1128" t="str">
        <f>IFERROR(VLOOKUP($A$1&amp;$A19&amp;K$11,'Bảng giá chi tiết'!$C:$J,8,0),"")</f>
        <v>0?</v>
      </c>
      <c r="L19" s="1128" t="str">
        <f>IFERROR(VLOOKUP($A$1&amp;$A19&amp;L$11,'Bảng giá chi tiết'!$C:$J,8,0),"")</f>
        <v>0?</v>
      </c>
      <c r="M19" s="1128" t="str">
        <f>IFERROR(VLOOKUP($A$1&amp;$A19&amp;M$11,'Bảng giá chi tiết'!$C:$J,8,0),"")</f>
        <v>6292?</v>
      </c>
      <c r="N19" s="1128" t="str">
        <f>IFERROR(VLOOKUP($A$1&amp;$A19&amp;N$11,'Bảng giá chi tiết'!$C:$J,8,0),"")</f>
        <v/>
      </c>
      <c r="O19" s="1128" t="str">
        <f>IFERROR(VLOOKUP($A$1&amp;$A19&amp;O$11,'Bảng giá chi tiết'!$C:$J,8,0),"")</f>
        <v/>
      </c>
      <c r="P19" s="1128" t="str">
        <f>IFERROR(VLOOKUP($A$1&amp;$A19&amp;P$11,'Bảng giá chi tiết'!$C:$J,8,0),"")</f>
        <v/>
      </c>
      <c r="Q19" s="1128" t="str">
        <f>IFERROR(VLOOKUP($A$1&amp;$A19&amp;Q$11,'Bảng giá chi tiết'!$C:$J,8,0),"")</f>
        <v/>
      </c>
      <c r="R19" s="1128" t="str">
        <f>IFERROR(VLOOKUP($A$1&amp;$A19&amp;R$11,'Bảng giá chi tiết'!$C:$J,8,0),"")</f>
        <v/>
      </c>
      <c r="S19" s="1128" t="str">
        <f>IFERROR(VLOOKUP($A$1&amp;$A19&amp;S$11,'Bảng giá chi tiết'!$C:$J,8,0),"")</f>
        <v/>
      </c>
      <c r="T19" s="1129" t="str">
        <f>IFERROR(VLOOKUP($A$1&amp;$A19&amp;T$11,'Bảng giá chi tiết'!$C:$J,8,0),"")</f>
        <v/>
      </c>
      <c r="U19" s="1129" t="str">
        <f>IFERROR(VLOOKUP($A$1&amp;$A19&amp;U$11,'Bảng giá chi tiết'!$C:$J,8,0),"")</f>
        <v>0?</v>
      </c>
      <c r="V19" s="1129" t="str">
        <f>IFERROR(VLOOKUP($A$1&amp;$A19&amp;V$11,'Bảng giá chi tiết'!$C:$J,8,0),"")</f>
        <v/>
      </c>
      <c r="W19" s="1113" t="s">
        <v>723</v>
      </c>
    </row>
    <row r="20" ht="24.75" customHeight="1">
      <c r="A20" s="1113" t="s">
        <v>724</v>
      </c>
      <c r="B20" s="1128" t="str">
        <f>IFERROR(VLOOKUP($A$1&amp;$A20&amp;B$11,'Bảng giá chi tiết'!$C:$J,8,0),"")</f>
        <v/>
      </c>
      <c r="C20" s="1128" t="str">
        <f>IFERROR(VLOOKUP($A$1&amp;$A20&amp;C$11,'Bảng giá chi tiết'!$C:$J,8,0),"")</f>
        <v>0?</v>
      </c>
      <c r="D20" s="1128" t="str">
        <f>IFERROR(VLOOKUP($A$1&amp;$A20&amp;D$11,'Bảng giá chi tiết'!$C:$J,8,0),"")</f>
        <v>6587?</v>
      </c>
      <c r="E20" s="1128" t="str">
        <f>IFERROR(VLOOKUP($A$1&amp;$A20&amp;E$11,'Bảng giá chi tiết'!$C:$J,8,0),"")</f>
        <v/>
      </c>
      <c r="F20" s="1128" t="str">
        <f>IFERROR(VLOOKUP($A$1&amp;$A20&amp;F$11,'Bảng giá chi tiết'!$C:$J,8,0),"")</f>
        <v>0?</v>
      </c>
      <c r="G20" s="1128" t="str">
        <f>IFERROR(VLOOKUP($A$1&amp;$A20&amp;G$11,'Bảng giá chi tiết'!$C:$J,8,0),"")</f>
        <v/>
      </c>
      <c r="H20" s="1128" t="str">
        <f>IFERROR(VLOOKUP($A$1&amp;$A20&amp;H$11,'Bảng giá chi tiết'!$C:$J,8,0),"")</f>
        <v>0?</v>
      </c>
      <c r="I20" s="1128" t="str">
        <f>IFERROR(VLOOKUP($A$1&amp;$A20&amp;I$11,'Bảng giá chi tiết'!$C:$J,8,0),"")</f>
        <v/>
      </c>
      <c r="J20" s="1128" t="str">
        <f>IFERROR(VLOOKUP($A$1&amp;$A20&amp;J$11,'Bảng giá chi tiết'!$C:$J,8,0),"")</f>
        <v/>
      </c>
      <c r="K20" s="1128" t="str">
        <f>IFERROR(VLOOKUP($A$1&amp;$A20&amp;K$11,'Bảng giá chi tiết'!$C:$J,8,0),"")</f>
        <v/>
      </c>
      <c r="L20" s="1128" t="str">
        <f>IFERROR(VLOOKUP($A$1&amp;$A20&amp;L$11,'Bảng giá chi tiết'!$C:$J,8,0),"")</f>
        <v/>
      </c>
      <c r="M20" s="1128" t="str">
        <f>IFERROR(VLOOKUP($A$1&amp;$A20&amp;M$11,'Bảng giá chi tiết'!$C:$J,8,0),"")</f>
        <v>6336?</v>
      </c>
      <c r="N20" s="1128" t="str">
        <f>IFERROR(VLOOKUP($A$1&amp;$A20&amp;N$11,'Bảng giá chi tiết'!$C:$J,8,0),"")</f>
        <v/>
      </c>
      <c r="O20" s="1128" t="str">
        <f>IFERROR(VLOOKUP($A$1&amp;$A20&amp;O$11,'Bảng giá chi tiết'!$C:$J,8,0),"")</f>
        <v/>
      </c>
      <c r="P20" s="1128" t="str">
        <f>IFERROR(VLOOKUP($A$1&amp;$A20&amp;P$11,'Bảng giá chi tiết'!$C:$J,8,0),"")</f>
        <v/>
      </c>
      <c r="Q20" s="1128" t="str">
        <f>IFERROR(VLOOKUP($A$1&amp;$A20&amp;Q$11,'Bảng giá chi tiết'!$C:$J,8,0),"")</f>
        <v/>
      </c>
      <c r="R20" s="1128" t="str">
        <f>IFERROR(VLOOKUP($A$1&amp;$A20&amp;R$11,'Bảng giá chi tiết'!$C:$J,8,0),"")</f>
        <v/>
      </c>
      <c r="S20" s="1128" t="str">
        <f>IFERROR(VLOOKUP($A$1&amp;$A20&amp;S$11,'Bảng giá chi tiết'!$C:$J,8,0),"")</f>
        <v/>
      </c>
      <c r="T20" s="1129" t="str">
        <f>IFERROR(VLOOKUP($A$1&amp;$A20&amp;T$11,'Bảng giá chi tiết'!$C:$J,8,0),"")</f>
        <v/>
      </c>
      <c r="U20" s="1129" t="str">
        <f>IFERROR(VLOOKUP($A$1&amp;$A20&amp;U$11,'Bảng giá chi tiết'!$C:$J,8,0),"")</f>
        <v>15653?</v>
      </c>
      <c r="V20" s="1129" t="str">
        <f>IFERROR(VLOOKUP($A$1&amp;$A20&amp;V$11,'Bảng giá chi tiết'!$C:$J,8,0),"")</f>
        <v/>
      </c>
      <c r="W20" s="1113" t="s">
        <v>724</v>
      </c>
    </row>
    <row r="21" ht="24.75" customHeight="1">
      <c r="A21" s="1113" t="s">
        <v>725</v>
      </c>
      <c r="B21" s="1128" t="str">
        <f>IFERROR(VLOOKUP($A$1&amp;$A21&amp;B$11,'Bảng giá chi tiết'!$C:$J,8,0),"")</f>
        <v/>
      </c>
      <c r="C21" s="1128" t="str">
        <f>IFERROR(VLOOKUP($A$1&amp;$A21&amp;C$11,'Bảng giá chi tiết'!$C:$J,8,0),"")</f>
        <v>9393?</v>
      </c>
      <c r="D21" s="1128" t="str">
        <f>IFERROR(VLOOKUP($A$1&amp;$A21&amp;D$11,'Bảng giá chi tiết'!$C:$J,8,0),"")</f>
        <v>6599?</v>
      </c>
      <c r="E21" s="1128" t="str">
        <f>IFERROR(VLOOKUP($A$1&amp;$A21&amp;E$11,'Bảng giá chi tiết'!$C:$J,8,0),"")</f>
        <v/>
      </c>
      <c r="F21" s="1128" t="str">
        <f>IFERROR(VLOOKUP($A$1&amp;$A21&amp;F$11,'Bảng giá chi tiết'!$C:$J,8,0),"")</f>
        <v/>
      </c>
      <c r="G21" s="1128" t="str">
        <f>IFERROR(VLOOKUP($A$1&amp;$A21&amp;G$11,'Bảng giá chi tiết'!$C:$J,8,0),"")</f>
        <v/>
      </c>
      <c r="H21" s="1128" t="str">
        <f>IFERROR(VLOOKUP($A$1&amp;$A21&amp;H$11,'Bảng giá chi tiết'!$C:$J,8,0),"")</f>
        <v/>
      </c>
      <c r="I21" s="1128" t="str">
        <f>IFERROR(VLOOKUP($A$1&amp;$A21&amp;I$11,'Bảng giá chi tiết'!$C:$J,8,0),"")</f>
        <v/>
      </c>
      <c r="J21" s="1128" t="str">
        <f>IFERROR(VLOOKUP($A$1&amp;$A21&amp;J$11,'Bảng giá chi tiết'!$C:$J,8,0),"")</f>
        <v/>
      </c>
      <c r="K21" s="1128" t="str">
        <f>IFERROR(VLOOKUP($A$1&amp;$A21&amp;K$11,'Bảng giá chi tiết'!$C:$J,8,0),"")</f>
        <v/>
      </c>
      <c r="L21" s="1128" t="str">
        <f>IFERROR(VLOOKUP($A$1&amp;$A21&amp;L$11,'Bảng giá chi tiết'!$C:$J,8,0),"")</f>
        <v/>
      </c>
      <c r="M21" s="1128" t="str">
        <f>IFERROR(VLOOKUP($A$1&amp;$A21&amp;M$11,'Bảng giá chi tiết'!$C:$J,8,0),"")</f>
        <v/>
      </c>
      <c r="N21" s="1128" t="str">
        <f>IFERROR(VLOOKUP($A$1&amp;$A21&amp;N$11,'Bảng giá chi tiết'!$C:$J,8,0),"")</f>
        <v/>
      </c>
      <c r="O21" s="1128" t="str">
        <f>IFERROR(VLOOKUP($A$1&amp;$A21&amp;O$11,'Bảng giá chi tiết'!$C:$J,8,0),"")</f>
        <v/>
      </c>
      <c r="P21" s="1128" t="str">
        <f>IFERROR(VLOOKUP($A$1&amp;$A21&amp;P$11,'Bảng giá chi tiết'!$C:$J,8,0),"")</f>
        <v/>
      </c>
      <c r="Q21" s="1128" t="str">
        <f>IFERROR(VLOOKUP($A$1&amp;$A21&amp;Q$11,'Bảng giá chi tiết'!$C:$J,8,0),"")</f>
        <v/>
      </c>
      <c r="R21" s="1128" t="str">
        <f>IFERROR(VLOOKUP($A$1&amp;$A21&amp;R$11,'Bảng giá chi tiết'!$C:$J,8,0),"")</f>
        <v/>
      </c>
      <c r="S21" s="1128" t="str">
        <f>IFERROR(VLOOKUP($A$1&amp;$A21&amp;S$11,'Bảng giá chi tiết'!$C:$J,8,0),"")</f>
        <v>8911?</v>
      </c>
      <c r="T21" s="1129" t="str">
        <f>IFERROR(VLOOKUP($A$1&amp;$A21&amp;T$11,'Bảng giá chi tiết'!$C:$J,8,0),"")</f>
        <v/>
      </c>
      <c r="U21" s="1129" t="str">
        <f>IFERROR(VLOOKUP($A$1&amp;$A21&amp;U$11,'Bảng giá chi tiết'!$C:$J,8,0),"")</f>
        <v>15678?</v>
      </c>
      <c r="V21" s="1129" t="str">
        <f>IFERROR(VLOOKUP($A$1&amp;$A21&amp;V$11,'Bảng giá chi tiết'!$C:$J,8,0),"")</f>
        <v/>
      </c>
      <c r="W21" s="1113" t="s">
        <v>725</v>
      </c>
    </row>
    <row r="22" ht="24.75" customHeight="1">
      <c r="A22" s="1113" t="s">
        <v>726</v>
      </c>
      <c r="B22" s="1128" t="str">
        <f>IFERROR(VLOOKUP($A$1&amp;$A22&amp;B$11,'Bảng giá chi tiết'!$C:$J,8,0),"")</f>
        <v/>
      </c>
      <c r="C22" s="1128" t="str">
        <f>IFERROR(VLOOKUP($A$1&amp;$A22&amp;C$11,'Bảng giá chi tiết'!$C:$J,8,0),"")</f>
        <v/>
      </c>
      <c r="D22" s="1128" t="str">
        <f>IFERROR(VLOOKUP($A$1&amp;$A22&amp;D$11,'Bảng giá chi tiết'!$C:$J,8,0),"")</f>
        <v>6667?</v>
      </c>
      <c r="E22" s="1128" t="str">
        <f>IFERROR(VLOOKUP($A$1&amp;$A22&amp;E$11,'Bảng giá chi tiết'!$C:$J,8,0),"")</f>
        <v>0?</v>
      </c>
      <c r="F22" s="1128" t="str">
        <f>IFERROR(VLOOKUP($A$1&amp;$A22&amp;F$11,'Bảng giá chi tiết'!$C:$J,8,0),"")</f>
        <v>0?</v>
      </c>
      <c r="G22" s="1128" t="str">
        <f>IFERROR(VLOOKUP($A$1&amp;$A22&amp;G$11,'Bảng giá chi tiết'!$C:$J,8,0),"")</f>
        <v>8079?</v>
      </c>
      <c r="H22" s="1128" t="str">
        <f>IFERROR(VLOOKUP($A$1&amp;$A22&amp;H$11,'Bảng giá chi tiết'!$C:$J,8,0),"")</f>
        <v/>
      </c>
      <c r="I22" s="1128" t="str">
        <f>IFERROR(VLOOKUP($A$1&amp;$A22&amp;I$11,'Bảng giá chi tiết'!$C:$J,8,0),"")</f>
        <v>4826?</v>
      </c>
      <c r="J22" s="1128" t="str">
        <f>IFERROR(VLOOKUP($A$1&amp;$A22&amp;J$11,'Bảng giá chi tiết'!$C:$J,8,0),"")</f>
        <v>0?</v>
      </c>
      <c r="K22" s="1128" t="str">
        <f>IFERROR(VLOOKUP($A$1&amp;$A22&amp;K$11,'Bảng giá chi tiết'!$C:$J,8,0),"")</f>
        <v/>
      </c>
      <c r="L22" s="1128" t="str">
        <f>IFERROR(VLOOKUP($A$1&amp;$A22&amp;L$11,'Bảng giá chi tiết'!$C:$J,8,0),"")</f>
        <v/>
      </c>
      <c r="M22" s="1128" t="str">
        <f>IFERROR(VLOOKUP($A$1&amp;$A22&amp;M$11,'Bảng giá chi tiết'!$C:$J,8,0),"")</f>
        <v/>
      </c>
      <c r="N22" s="1128" t="str">
        <f>IFERROR(VLOOKUP($A$1&amp;$A22&amp;N$11,'Bảng giá chi tiết'!$C:$J,8,0),"")</f>
        <v/>
      </c>
      <c r="O22" s="1128" t="str">
        <f>IFERROR(VLOOKUP($A$1&amp;$A22&amp;O$11,'Bảng giá chi tiết'!$C:$J,8,0),"")</f>
        <v/>
      </c>
      <c r="P22" s="1128" t="str">
        <f>IFERROR(VLOOKUP($A$1&amp;$A22&amp;P$11,'Bảng giá chi tiết'!$C:$J,8,0),"")</f>
        <v>8888?</v>
      </c>
      <c r="Q22" s="1128" t="str">
        <f>IFERROR(VLOOKUP($A$1&amp;$A22&amp;Q$11,'Bảng giá chi tiết'!$C:$J,8,0),"")</f>
        <v/>
      </c>
      <c r="R22" s="1128" t="str">
        <f>IFERROR(VLOOKUP($A$1&amp;$A22&amp;R$11,'Bảng giá chi tiết'!$C:$J,8,0),"")</f>
        <v/>
      </c>
      <c r="S22" s="1128" t="str">
        <f>IFERROR(VLOOKUP($A$1&amp;$A22&amp;S$11,'Bảng giá chi tiết'!$C:$J,8,0),"")</f>
        <v/>
      </c>
      <c r="T22" s="1129" t="str">
        <f>IFERROR(VLOOKUP($A$1&amp;$A22&amp;T$11,'Bảng giá chi tiết'!$C:$J,8,0),"")</f>
        <v/>
      </c>
      <c r="U22" s="1129" t="str">
        <f>IFERROR(VLOOKUP($A$1&amp;$A22&amp;U$11,'Bảng giá chi tiết'!$C:$J,8,0),"")</f>
        <v>0?</v>
      </c>
      <c r="V22" s="1129" t="str">
        <f>IFERROR(VLOOKUP($A$1&amp;$A22&amp;V$11,'Bảng giá chi tiết'!$C:$J,8,0),"")</f>
        <v>8819?</v>
      </c>
      <c r="W22" s="1113" t="s">
        <v>726</v>
      </c>
    </row>
    <row r="23" ht="24.75" customHeight="1">
      <c r="A23" s="1113" t="s">
        <v>727</v>
      </c>
      <c r="B23" s="1128" t="str">
        <f>IFERROR(VLOOKUP($A$1&amp;$A23&amp;B$11,'Bảng giá chi tiết'!$C:$J,8,0),"")</f>
        <v>6684?</v>
      </c>
      <c r="C23" s="1128" t="str">
        <f>IFERROR(VLOOKUP($A$1&amp;$A23&amp;C$11,'Bảng giá chi tiết'!$C:$J,8,0),"")</f>
        <v>9544?</v>
      </c>
      <c r="D23" s="1128" t="str">
        <f>IFERROR(VLOOKUP($A$1&amp;$A23&amp;D$11,'Bảng giá chi tiết'!$C:$J,8,0),"")</f>
        <v/>
      </c>
      <c r="E23" s="1128" t="str">
        <f>IFERROR(VLOOKUP($A$1&amp;$A23&amp;E$11,'Bảng giá chi tiết'!$C:$J,8,0),"")</f>
        <v>0?</v>
      </c>
      <c r="F23" s="1128" t="str">
        <f>IFERROR(VLOOKUP($A$1&amp;$A23&amp;F$11,'Bảng giá chi tiết'!$C:$J,8,0),"")</f>
        <v/>
      </c>
      <c r="G23" s="1128" t="str">
        <f>IFERROR(VLOOKUP($A$1&amp;$A23&amp;G$11,'Bảng giá chi tiết'!$C:$J,8,0),"")</f>
        <v>8102?</v>
      </c>
      <c r="H23" s="1128" t="str">
        <f>IFERROR(VLOOKUP($A$1&amp;$A23&amp;H$11,'Bảng giá chi tiết'!$C:$J,8,0),"")</f>
        <v/>
      </c>
      <c r="I23" s="1128" t="str">
        <f>IFERROR(VLOOKUP($A$1&amp;$A23&amp;I$11,'Bảng giá chi tiết'!$C:$J,8,0),"")</f>
        <v>5430?</v>
      </c>
      <c r="J23" s="1128" t="str">
        <f>IFERROR(VLOOKUP($A$1&amp;$A23&amp;J$11,'Bảng giá chi tiết'!$C:$J,8,0),"")</f>
        <v/>
      </c>
      <c r="K23" s="1128" t="str">
        <f>IFERROR(VLOOKUP($A$1&amp;$A23&amp;K$11,'Bảng giá chi tiết'!$C:$J,8,0),"")</f>
        <v/>
      </c>
      <c r="L23" s="1128" t="str">
        <f>IFERROR(VLOOKUP($A$1&amp;$A23&amp;L$11,'Bảng giá chi tiết'!$C:$J,8,0),"")</f>
        <v/>
      </c>
      <c r="M23" s="1128" t="str">
        <f>IFERROR(VLOOKUP($A$1&amp;$A23&amp;M$11,'Bảng giá chi tiết'!$C:$J,8,0),"")</f>
        <v/>
      </c>
      <c r="N23" s="1128" t="str">
        <f>IFERROR(VLOOKUP($A$1&amp;$A23&amp;N$11,'Bảng giá chi tiết'!$C:$J,8,0),"")</f>
        <v/>
      </c>
      <c r="O23" s="1128" t="str">
        <f>IFERROR(VLOOKUP($A$1&amp;$A23&amp;O$11,'Bảng giá chi tiết'!$C:$J,8,0),"")</f>
        <v/>
      </c>
      <c r="P23" s="1128" t="str">
        <f>IFERROR(VLOOKUP($A$1&amp;$A23&amp;P$11,'Bảng giá chi tiết'!$C:$J,8,0),"")</f>
        <v/>
      </c>
      <c r="Q23" s="1128" t="str">
        <f>IFERROR(VLOOKUP($A$1&amp;$A23&amp;Q$11,'Bảng giá chi tiết'!$C:$J,8,0),"")</f>
        <v/>
      </c>
      <c r="R23" s="1128" t="str">
        <f>IFERROR(VLOOKUP($A$1&amp;$A23&amp;R$11,'Bảng giá chi tiết'!$C:$J,8,0),"")</f>
        <v/>
      </c>
      <c r="S23" s="1128" t="str">
        <f>IFERROR(VLOOKUP($A$1&amp;$A23&amp;S$11,'Bảng giá chi tiết'!$C:$J,8,0),"")</f>
        <v/>
      </c>
      <c r="T23" s="1129" t="str">
        <f>IFERROR(VLOOKUP($A$1&amp;$A23&amp;T$11,'Bảng giá chi tiết'!$C:$J,8,0),"")</f>
        <v/>
      </c>
      <c r="U23" s="1129" t="str">
        <f>IFERROR(VLOOKUP($A$1&amp;$A23&amp;U$11,'Bảng giá chi tiết'!$C:$J,8,0),"")</f>
        <v/>
      </c>
      <c r="V23" s="1129" t="str">
        <f>IFERROR(VLOOKUP($A$1&amp;$A23&amp;V$11,'Bảng giá chi tiết'!$C:$J,8,0),"")</f>
        <v/>
      </c>
      <c r="W23" s="1113" t="s">
        <v>727</v>
      </c>
    </row>
    <row r="24">
      <c r="A24" s="1130" t="s">
        <v>728</v>
      </c>
      <c r="B24" s="1131" t="s">
        <v>2009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3"/>
      <c r="W24" s="1130" t="s">
        <v>728</v>
      </c>
    </row>
    <row r="25" ht="29.25" customHeight="1">
      <c r="A25" s="1109" t="s">
        <v>671</v>
      </c>
      <c r="B25" s="1110" t="s">
        <v>672</v>
      </c>
      <c r="C25" s="1110" t="s">
        <v>673</v>
      </c>
      <c r="D25" s="1110" t="s">
        <v>674</v>
      </c>
      <c r="E25" s="1110" t="s">
        <v>675</v>
      </c>
      <c r="F25" s="1110" t="s">
        <v>676</v>
      </c>
      <c r="G25" s="1110" t="s">
        <v>677</v>
      </c>
      <c r="H25" s="1110" t="s">
        <v>678</v>
      </c>
      <c r="I25" s="1110" t="s">
        <v>679</v>
      </c>
      <c r="J25" s="1110" t="s">
        <v>680</v>
      </c>
      <c r="K25" s="1112">
        <v>-10.0</v>
      </c>
      <c r="L25" s="1112">
        <v>-11.0</v>
      </c>
      <c r="M25" s="1110" t="s">
        <v>683</v>
      </c>
      <c r="N25" s="1110" t="s">
        <v>684</v>
      </c>
      <c r="O25" s="1110" t="s">
        <v>685</v>
      </c>
      <c r="P25" s="1110" t="s">
        <v>686</v>
      </c>
      <c r="Q25" s="1110" t="s">
        <v>687</v>
      </c>
      <c r="R25" s="1112" t="s">
        <v>688</v>
      </c>
      <c r="S25" s="1112">
        <v>-18.0</v>
      </c>
      <c r="T25" s="1112">
        <v>-19.0</v>
      </c>
      <c r="U25" s="1112">
        <v>-20.0</v>
      </c>
      <c r="V25" s="1112">
        <v>-21.0</v>
      </c>
      <c r="W25" s="1109" t="s">
        <v>671</v>
      </c>
    </row>
    <row r="26">
      <c r="A26" s="1109" t="s">
        <v>4</v>
      </c>
      <c r="B26" s="1113" t="s">
        <v>893</v>
      </c>
      <c r="C26" s="1113" t="s">
        <v>906</v>
      </c>
      <c r="D26" s="1113" t="s">
        <v>893</v>
      </c>
      <c r="E26" s="1113" t="s">
        <v>1244</v>
      </c>
      <c r="F26" s="1113" t="s">
        <v>1244</v>
      </c>
      <c r="G26" s="1113" t="s">
        <v>906</v>
      </c>
      <c r="H26" s="1113" t="s">
        <v>893</v>
      </c>
      <c r="I26" s="1113" t="s">
        <v>17</v>
      </c>
      <c r="J26" s="1113" t="s">
        <v>17</v>
      </c>
      <c r="K26" s="1113" t="s">
        <v>893</v>
      </c>
      <c r="L26" s="1113" t="s">
        <v>906</v>
      </c>
      <c r="M26" s="1113" t="s">
        <v>893</v>
      </c>
      <c r="N26" s="1113" t="s">
        <v>906</v>
      </c>
      <c r="O26" s="1113" t="s">
        <v>1244</v>
      </c>
      <c r="P26" s="1113" t="s">
        <v>906</v>
      </c>
      <c r="Q26" s="1113" t="s">
        <v>893</v>
      </c>
      <c r="R26" s="1113" t="s">
        <v>906</v>
      </c>
      <c r="S26" s="1113" t="s">
        <v>906</v>
      </c>
      <c r="T26" s="1113" t="s">
        <v>1995</v>
      </c>
      <c r="U26" s="1113" t="s">
        <v>1995</v>
      </c>
      <c r="V26" s="1113" t="s">
        <v>906</v>
      </c>
      <c r="W26" s="1109" t="s">
        <v>4</v>
      </c>
    </row>
    <row r="27">
      <c r="A27" s="1109" t="s">
        <v>1997</v>
      </c>
      <c r="B27" s="1114" t="s">
        <v>1285</v>
      </c>
      <c r="C27" s="1114" t="s">
        <v>2010</v>
      </c>
      <c r="D27" s="1114" t="s">
        <v>2011</v>
      </c>
      <c r="E27" s="1114" t="s">
        <v>2012</v>
      </c>
      <c r="F27" s="1114" t="s">
        <v>2013</v>
      </c>
      <c r="G27" s="1114" t="s">
        <v>1390</v>
      </c>
      <c r="H27" s="1114" t="s">
        <v>1920</v>
      </c>
      <c r="I27" s="1114" t="s">
        <v>1933</v>
      </c>
      <c r="J27" s="1114" t="s">
        <v>1933</v>
      </c>
      <c r="K27" s="1114" t="s">
        <v>1920</v>
      </c>
      <c r="L27" s="1114" t="s">
        <v>2014</v>
      </c>
      <c r="M27" s="1114" t="s">
        <v>51</v>
      </c>
      <c r="N27" s="1114" t="s">
        <v>2001</v>
      </c>
      <c r="O27" s="1114" t="s">
        <v>2002</v>
      </c>
      <c r="P27" s="1114" t="s">
        <v>1342</v>
      </c>
      <c r="Q27" s="1114" t="s">
        <v>2015</v>
      </c>
      <c r="R27" s="1114" t="s">
        <v>2016</v>
      </c>
      <c r="S27" s="1114" t="s">
        <v>102</v>
      </c>
      <c r="T27" s="1114" t="s">
        <v>1221</v>
      </c>
      <c r="U27" s="1114" t="s">
        <v>1221</v>
      </c>
      <c r="V27" s="1114" t="s">
        <v>2017</v>
      </c>
      <c r="W27" s="1109" t="s">
        <v>1997</v>
      </c>
    </row>
    <row r="28" ht="22.5" customHeight="1">
      <c r="A28" s="1113" t="s">
        <v>729</v>
      </c>
      <c r="B28" s="1128" t="str">
        <f>IFERROR(VLOOKUP($A$1&amp;$A28&amp;B$25,'Bảng giá chi tiết'!$C:$J,8,0),"")</f>
        <v>0?</v>
      </c>
      <c r="C28" s="1128" t="str">
        <f>IFERROR(VLOOKUP($A$1&amp;$A28&amp;C$25,'Bảng giá chi tiết'!$C:$J,8,0),"")</f>
        <v>9478?</v>
      </c>
      <c r="D28" s="1128" t="str">
        <f>IFERROR(VLOOKUP($A$1&amp;$A28&amp;D$25,'Bảng giá chi tiết'!$C:$J,8,0),"")</f>
        <v>6634?</v>
      </c>
      <c r="E28" s="1128" t="str">
        <f>IFERROR(VLOOKUP($A$1&amp;$A28&amp;E$25,'Bảng giá chi tiết'!$C:$J,8,0),"")</f>
        <v/>
      </c>
      <c r="F28" s="1128" t="str">
        <f>IFERROR(VLOOKUP($A$1&amp;$A28&amp;F$25,'Bảng giá chi tiết'!$C:$J,8,0),"")</f>
        <v/>
      </c>
      <c r="G28" s="1128" t="str">
        <f>IFERROR(VLOOKUP($A$1&amp;$A28&amp;G$25,'Bảng giá chi tiết'!$C:$J,8,0),"")</f>
        <v>0?</v>
      </c>
      <c r="H28" s="1128" t="str">
        <f>IFERROR(VLOOKUP($A$1&amp;$A28&amp;H$25,'Bảng giá chi tiết'!$C:$J,8,0),"")</f>
        <v/>
      </c>
      <c r="I28" s="1128" t="str">
        <f>IFERROR(VLOOKUP($A$1&amp;$A28&amp;I$25,'Bảng giá chi tiết'!$C:$J,8,0),"")</f>
        <v>0?</v>
      </c>
      <c r="J28" s="1128" t="str">
        <f>IFERROR(VLOOKUP($A$1&amp;$A28&amp;J$25,'Bảng giá chi tiết'!$C:$J,8,0),"")</f>
        <v/>
      </c>
      <c r="K28" s="1128" t="str">
        <f>IFERROR(VLOOKUP($A$1&amp;$A28&amp;K$25,'Bảng giá chi tiết'!$C:$J,8,0),"")</f>
        <v/>
      </c>
      <c r="L28" s="1128" t="str">
        <f>IFERROR(VLOOKUP($A$1&amp;$A28&amp;L$25,'Bảng giá chi tiết'!$C:$J,8,0),"")</f>
        <v/>
      </c>
      <c r="M28" s="1128" t="str">
        <f>IFERROR(VLOOKUP($A$1&amp;$A28&amp;M$25,'Bảng giá chi tiết'!$C:$J,8,0),"")</f>
        <v/>
      </c>
      <c r="N28" s="1128" t="str">
        <f>IFERROR(VLOOKUP($A$1&amp;$A28&amp;N$25,'Bảng giá chi tiết'!$C:$J,8,0),"")</f>
        <v/>
      </c>
      <c r="O28" s="1128" t="str">
        <f>IFERROR(VLOOKUP($A$1&amp;$A28&amp;O$25,'Bảng giá chi tiết'!$C:$J,8,0),"")</f>
        <v/>
      </c>
      <c r="P28" s="1128" t="str">
        <f>IFERROR(VLOOKUP($A$1&amp;$A28&amp;P$25,'Bảng giá chi tiết'!$C:$J,8,0),"")</f>
        <v/>
      </c>
      <c r="Q28" s="1128" t="str">
        <f>IFERROR(VLOOKUP($A$1&amp;$A28&amp;Q$25,'Bảng giá chi tiết'!$C:$J,8,0),"")</f>
        <v/>
      </c>
      <c r="R28" s="1128" t="str">
        <f>IFERROR(VLOOKUP($A$1&amp;$A28&amp;R$25,'Bảng giá chi tiết'!$C:$J,8,0),"")</f>
        <v>0?</v>
      </c>
      <c r="S28" s="1128" t="str">
        <f>IFERROR(VLOOKUP($A$1&amp;$A28&amp;S$25,'Bảng giá chi tiết'!$C:$J,8,0),"")</f>
        <v/>
      </c>
      <c r="T28" s="1128" t="str">
        <f>IFERROR(VLOOKUP($A$1&amp;$A28&amp;T$25,'Bảng giá chi tiết'!$C:$J,8,0),"")</f>
        <v/>
      </c>
      <c r="U28" s="1128" t="str">
        <f>IFERROR(VLOOKUP($A$1&amp;$A28&amp;U$25,'Bảng giá chi tiết'!$C:$J,8,0),"")</f>
        <v>15780?</v>
      </c>
      <c r="V28" s="1128" t="str">
        <f>IFERROR(VLOOKUP($A$1&amp;$A28&amp;V$25,'Bảng giá chi tiết'!$C:$J,8,0),"")</f>
        <v/>
      </c>
      <c r="W28" s="1113" t="s">
        <v>729</v>
      </c>
    </row>
    <row r="29" ht="22.5" customHeight="1">
      <c r="A29" s="1113" t="s">
        <v>730</v>
      </c>
      <c r="B29" s="1128" t="str">
        <f>IFERROR(VLOOKUP($A$1&amp;$A29&amp;B$25,'Bảng giá chi tiết'!$C:$J,8,0),"")</f>
        <v/>
      </c>
      <c r="C29" s="1128" t="str">
        <f>IFERROR(VLOOKUP($A$1&amp;$A29&amp;C$25,'Bảng giá chi tiết'!$C:$J,8,0),"")</f>
        <v/>
      </c>
      <c r="D29" s="1128" t="str">
        <f>IFERROR(VLOOKUP($A$1&amp;$A29&amp;D$25,'Bảng giá chi tiết'!$C:$J,8,0),"")</f>
        <v>6764?</v>
      </c>
      <c r="E29" s="1128" t="str">
        <f>IFERROR(VLOOKUP($A$1&amp;$A29&amp;E$25,'Bảng giá chi tiết'!$C:$J,8,0),"")</f>
        <v/>
      </c>
      <c r="F29" s="1128" t="str">
        <f>IFERROR(VLOOKUP($A$1&amp;$A29&amp;F$25,'Bảng giá chi tiết'!$C:$J,8,0),"")</f>
        <v/>
      </c>
      <c r="G29" s="1128" t="str">
        <f>IFERROR(VLOOKUP($A$1&amp;$A29&amp;G$25,'Bảng giá chi tiết'!$C:$J,8,0),"")</f>
        <v/>
      </c>
      <c r="H29" s="1128" t="str">
        <f>IFERROR(VLOOKUP($A$1&amp;$A29&amp;H$25,'Bảng giá chi tiết'!$C:$J,8,0),"")</f>
        <v/>
      </c>
      <c r="I29" s="1128" t="str">
        <f>IFERROR(VLOOKUP($A$1&amp;$A29&amp;I$25,'Bảng giá chi tiết'!$C:$J,8,0),"")</f>
        <v/>
      </c>
      <c r="J29" s="1128" t="str">
        <f>IFERROR(VLOOKUP($A$1&amp;$A29&amp;J$25,'Bảng giá chi tiết'!$C:$J,8,0),"")</f>
        <v/>
      </c>
      <c r="K29" s="1128" t="str">
        <f>IFERROR(VLOOKUP($A$1&amp;$A29&amp;K$25,'Bảng giá chi tiết'!$C:$J,8,0),"")</f>
        <v/>
      </c>
      <c r="L29" s="1128" t="str">
        <f>IFERROR(VLOOKUP($A$1&amp;$A29&amp;L$25,'Bảng giá chi tiết'!$C:$J,8,0),"")</f>
        <v>8101?</v>
      </c>
      <c r="M29" s="1128" t="str">
        <f>IFERROR(VLOOKUP($A$1&amp;$A29&amp;M$25,'Bảng giá chi tiết'!$C:$J,8,0),"")</f>
        <v/>
      </c>
      <c r="N29" s="1128" t="str">
        <f>IFERROR(VLOOKUP($A$1&amp;$A29&amp;N$25,'Bảng giá chi tiết'!$C:$J,8,0),"")</f>
        <v/>
      </c>
      <c r="O29" s="1128" t="str">
        <f>IFERROR(VLOOKUP($A$1&amp;$A29&amp;O$25,'Bảng giá chi tiết'!$C:$J,8,0),"")</f>
        <v/>
      </c>
      <c r="P29" s="1128" t="str">
        <f>IFERROR(VLOOKUP($A$1&amp;$A29&amp;P$25,'Bảng giá chi tiết'!$C:$J,8,0),"")</f>
        <v/>
      </c>
      <c r="Q29" s="1128" t="str">
        <f>IFERROR(VLOOKUP($A$1&amp;$A29&amp;Q$25,'Bảng giá chi tiết'!$C:$J,8,0),"")</f>
        <v/>
      </c>
      <c r="R29" s="1128" t="str">
        <f>IFERROR(VLOOKUP($A$1&amp;$A29&amp;R$25,'Bảng giá chi tiết'!$C:$J,8,0),"")</f>
        <v/>
      </c>
      <c r="S29" s="1128" t="str">
        <f>IFERROR(VLOOKUP($A$1&amp;$A29&amp;S$25,'Bảng giá chi tiết'!$C:$J,8,0),"")</f>
        <v/>
      </c>
      <c r="T29" s="1128" t="str">
        <f>IFERROR(VLOOKUP($A$1&amp;$A29&amp;T$25,'Bảng giá chi tiết'!$C:$J,8,0),"")</f>
        <v/>
      </c>
      <c r="U29" s="1128" t="str">
        <f>IFERROR(VLOOKUP($A$1&amp;$A29&amp;U$25,'Bảng giá chi tiết'!$C:$J,8,0),"")</f>
        <v/>
      </c>
      <c r="V29" s="1128" t="str">
        <f>IFERROR(VLOOKUP($A$1&amp;$A29&amp;V$25,'Bảng giá chi tiết'!$C:$J,8,0),"")</f>
        <v/>
      </c>
      <c r="W29" s="1113" t="s">
        <v>730</v>
      </c>
    </row>
    <row r="30" ht="22.5" customHeight="1">
      <c r="A30" s="1113" t="s">
        <v>731</v>
      </c>
      <c r="B30" s="1128" t="str">
        <f>IFERROR(VLOOKUP($A$1&amp;$A30&amp;B$25,'Bảng giá chi tiết'!$C:$J,8,0),"")</f>
        <v/>
      </c>
      <c r="C30" s="1128" t="str">
        <f>IFERROR(VLOOKUP($A$1&amp;$A30&amp;C$25,'Bảng giá chi tiết'!$C:$J,8,0),"")</f>
        <v/>
      </c>
      <c r="D30" s="1128" t="str">
        <f>IFERROR(VLOOKUP($A$1&amp;$A30&amp;D$25,'Bảng giá chi tiết'!$C:$J,8,0),"")</f>
        <v/>
      </c>
      <c r="E30" s="1128" t="str">
        <f>IFERROR(VLOOKUP($A$1&amp;$A30&amp;E$25,'Bảng giá chi tiết'!$C:$J,8,0),"")</f>
        <v>12585?</v>
      </c>
      <c r="F30" s="1128" t="str">
        <f>IFERROR(VLOOKUP($A$1&amp;$A30&amp;F$25,'Bảng giá chi tiết'!$C:$J,8,0),"")</f>
        <v/>
      </c>
      <c r="G30" s="1128" t="str">
        <f>IFERROR(VLOOKUP($A$1&amp;$A30&amp;G$25,'Bảng giá chi tiết'!$C:$J,8,0),"")</f>
        <v/>
      </c>
      <c r="H30" s="1128" t="str">
        <f>IFERROR(VLOOKUP($A$1&amp;$A30&amp;H$25,'Bảng giá chi tiết'!$C:$J,8,0),"")</f>
        <v/>
      </c>
      <c r="I30" s="1128" t="str">
        <f>IFERROR(VLOOKUP($A$1&amp;$A30&amp;I$25,'Bảng giá chi tiết'!$C:$J,8,0),"")</f>
        <v/>
      </c>
      <c r="J30" s="1128" t="str">
        <f>IFERROR(VLOOKUP($A$1&amp;$A30&amp;J$25,'Bảng giá chi tiết'!$C:$J,8,0),"")</f>
        <v>0?</v>
      </c>
      <c r="K30" s="1128" t="str">
        <f>IFERROR(VLOOKUP($A$1&amp;$A30&amp;K$25,'Bảng giá chi tiết'!$C:$J,8,0),"")</f>
        <v/>
      </c>
      <c r="L30" s="1128" t="str">
        <f>IFERROR(VLOOKUP($A$1&amp;$A30&amp;L$25,'Bảng giá chi tiết'!$C:$J,8,0),"")</f>
        <v/>
      </c>
      <c r="M30" s="1128" t="str">
        <f>IFERROR(VLOOKUP($A$1&amp;$A30&amp;M$25,'Bảng giá chi tiết'!$C:$J,8,0),"")</f>
        <v/>
      </c>
      <c r="N30" s="1128" t="str">
        <f>IFERROR(VLOOKUP($A$1&amp;$A30&amp;N$25,'Bảng giá chi tiết'!$C:$J,8,0),"")</f>
        <v/>
      </c>
      <c r="O30" s="1128" t="str">
        <f>IFERROR(VLOOKUP($A$1&amp;$A30&amp;O$25,'Bảng giá chi tiết'!$C:$J,8,0),"")</f>
        <v/>
      </c>
      <c r="P30" s="1128" t="str">
        <f>IFERROR(VLOOKUP($A$1&amp;$A30&amp;P$25,'Bảng giá chi tiết'!$C:$J,8,0),"")</f>
        <v/>
      </c>
      <c r="Q30" s="1128" t="str">
        <f>IFERROR(VLOOKUP($A$1&amp;$A30&amp;Q$25,'Bảng giá chi tiết'!$C:$J,8,0),"")</f>
        <v/>
      </c>
      <c r="R30" s="1128" t="str">
        <f>IFERROR(VLOOKUP($A$1&amp;$A30&amp;R$25,'Bảng giá chi tiết'!$C:$J,8,0),"")</f>
        <v/>
      </c>
      <c r="S30" s="1128" t="str">
        <f>IFERROR(VLOOKUP($A$1&amp;$A30&amp;S$25,'Bảng giá chi tiết'!$C:$J,8,0),"")</f>
        <v/>
      </c>
      <c r="T30" s="1128" t="str">
        <f>IFERROR(VLOOKUP($A$1&amp;$A30&amp;T$25,'Bảng giá chi tiết'!$C:$J,8,0),"")</f>
        <v/>
      </c>
      <c r="U30" s="1128" t="str">
        <f>IFERROR(VLOOKUP($A$1&amp;$A30&amp;U$25,'Bảng giá chi tiết'!$C:$J,8,0),"")</f>
        <v>16199.</v>
      </c>
      <c r="V30" s="1128" t="str">
        <f>IFERROR(VLOOKUP($A$1&amp;$A30&amp;V$25,'Bảng giá chi tiết'!$C:$J,8,0),"")</f>
        <v>0?</v>
      </c>
      <c r="W30" s="1113" t="s">
        <v>731</v>
      </c>
    </row>
    <row r="31" ht="22.5" customHeight="1">
      <c r="A31" s="1113" t="s">
        <v>732</v>
      </c>
      <c r="B31" s="1128" t="str">
        <f>IFERROR(VLOOKUP($A$1&amp;$A31&amp;B$25,'Bảng giá chi tiết'!$C:$J,8,0),"")</f>
        <v/>
      </c>
      <c r="C31" s="1128" t="str">
        <f>IFERROR(VLOOKUP($A$1&amp;$A31&amp;C$25,'Bảng giá chi tiết'!$C:$J,8,0),"")</f>
        <v/>
      </c>
      <c r="D31" s="1128" t="str">
        <f>IFERROR(VLOOKUP($A$1&amp;$A31&amp;D$25,'Bảng giá chi tiết'!$C:$J,8,0),"")</f>
        <v/>
      </c>
      <c r="E31" s="1128" t="str">
        <f>IFERROR(VLOOKUP($A$1&amp;$A31&amp;E$25,'Bảng giá chi tiết'!$C:$J,8,0),"")</f>
        <v>0?</v>
      </c>
      <c r="F31" s="1128" t="str">
        <f>IFERROR(VLOOKUP($A$1&amp;$A31&amp;F$25,'Bảng giá chi tiết'!$C:$J,8,0),"")</f>
        <v/>
      </c>
      <c r="G31" s="1128" t="str">
        <f>IFERROR(VLOOKUP($A$1&amp;$A31&amp;G$25,'Bảng giá chi tiết'!$C:$J,8,0),"")</f>
        <v>8316?</v>
      </c>
      <c r="H31" s="1128" t="str">
        <f>IFERROR(VLOOKUP($A$1&amp;$A31&amp;H$25,'Bảng giá chi tiết'!$C:$J,8,0),"")</f>
        <v/>
      </c>
      <c r="I31" s="1128" t="str">
        <f>IFERROR(VLOOKUP($A$1&amp;$A31&amp;I$25,'Bảng giá chi tiết'!$C:$J,8,0),"")</f>
        <v/>
      </c>
      <c r="J31" s="1128" t="str">
        <f>IFERROR(VLOOKUP($A$1&amp;$A31&amp;J$25,'Bảng giá chi tiết'!$C:$J,8,0),"")</f>
        <v/>
      </c>
      <c r="K31" s="1128" t="str">
        <f>IFERROR(VLOOKUP($A$1&amp;$A31&amp;K$25,'Bảng giá chi tiết'!$C:$J,8,0),"")</f>
        <v/>
      </c>
      <c r="L31" s="1128" t="str">
        <f>IFERROR(VLOOKUP($A$1&amp;$A31&amp;L$25,'Bảng giá chi tiết'!$C:$J,8,0),"")</f>
        <v/>
      </c>
      <c r="M31" s="1128" t="str">
        <f>IFERROR(VLOOKUP($A$1&amp;$A31&amp;M$25,'Bảng giá chi tiết'!$C:$J,8,0),"")</f>
        <v/>
      </c>
      <c r="N31" s="1128" t="str">
        <f>IFERROR(VLOOKUP($A$1&amp;$A31&amp;N$25,'Bảng giá chi tiết'!$C:$J,8,0),"")</f>
        <v>14180?</v>
      </c>
      <c r="O31" s="1128" t="str">
        <f>IFERROR(VLOOKUP($A$1&amp;$A31&amp;O$25,'Bảng giá chi tiết'!$C:$J,8,0),"")</f>
        <v/>
      </c>
      <c r="P31" s="1128" t="str">
        <f>IFERROR(VLOOKUP($A$1&amp;$A31&amp;P$25,'Bảng giá chi tiết'!$C:$J,8,0),"")</f>
        <v/>
      </c>
      <c r="Q31" s="1128" t="str">
        <f>IFERROR(VLOOKUP($A$1&amp;$A31&amp;Q$25,'Bảng giá chi tiết'!$C:$J,8,0),"")</f>
        <v/>
      </c>
      <c r="R31" s="1128" t="str">
        <f>IFERROR(VLOOKUP($A$1&amp;$A31&amp;R$25,'Bảng giá chi tiết'!$C:$J,8,0),"")</f>
        <v/>
      </c>
      <c r="S31" s="1128" t="str">
        <f>IFERROR(VLOOKUP($A$1&amp;$A31&amp;S$25,'Bảng giá chi tiết'!$C:$J,8,0),"")</f>
        <v/>
      </c>
      <c r="T31" s="1128" t="str">
        <f>IFERROR(VLOOKUP($A$1&amp;$A31&amp;T$25,'Bảng giá chi tiết'!$C:$J,8,0),"")</f>
        <v/>
      </c>
      <c r="U31" s="1128" t="str">
        <f>IFERROR(VLOOKUP($A$1&amp;$A31&amp;U$25,'Bảng giá chi tiết'!$C:$J,8,0),"")</f>
        <v/>
      </c>
      <c r="V31" s="1128" t="str">
        <f>IFERROR(VLOOKUP($A$1&amp;$A31&amp;V$25,'Bảng giá chi tiết'!$C:$J,8,0),"")</f>
        <v/>
      </c>
      <c r="W31" s="1113" t="s">
        <v>732</v>
      </c>
    </row>
    <row r="32" ht="22.5" customHeight="1">
      <c r="A32" s="1113" t="s">
        <v>733</v>
      </c>
      <c r="B32" s="1128" t="str">
        <f>IFERROR(VLOOKUP($A$1&amp;$A32&amp;B$25,'Bảng giá chi tiết'!$C:$J,8,0),"")</f>
        <v/>
      </c>
      <c r="C32" s="1128" t="str">
        <f>IFERROR(VLOOKUP($A$1&amp;$A32&amp;C$25,'Bảng giá chi tiết'!$C:$J,8,0),"")</f>
        <v>9951?</v>
      </c>
      <c r="D32" s="1128" t="str">
        <f>IFERROR(VLOOKUP($A$1&amp;$A32&amp;D$25,'Bảng giá chi tiết'!$C:$J,8,0),"")</f>
        <v/>
      </c>
      <c r="E32" s="1128" t="str">
        <f>IFERROR(VLOOKUP($A$1&amp;$A32&amp;E$25,'Bảng giá chi tiết'!$C:$J,8,0),"")</f>
        <v/>
      </c>
      <c r="F32" s="1128" t="str">
        <f>IFERROR(VLOOKUP($A$1&amp;$A32&amp;F$25,'Bảng giá chi tiết'!$C:$J,8,0),"")</f>
        <v/>
      </c>
      <c r="G32" s="1128" t="str">
        <f>IFERROR(VLOOKUP($A$1&amp;$A32&amp;G$25,'Bảng giá chi tiết'!$C:$J,8,0),"")</f>
        <v/>
      </c>
      <c r="H32" s="1128" t="str">
        <f>IFERROR(VLOOKUP($A$1&amp;$A32&amp;H$25,'Bảng giá chi tiết'!$C:$J,8,0),"")</f>
        <v/>
      </c>
      <c r="I32" s="1128" t="str">
        <f>IFERROR(VLOOKUP($A$1&amp;$A32&amp;I$25,'Bảng giá chi tiết'!$C:$J,8,0),"")</f>
        <v/>
      </c>
      <c r="J32" s="1128" t="str">
        <f>IFERROR(VLOOKUP($A$1&amp;$A32&amp;J$25,'Bảng giá chi tiết'!$C:$J,8,0),"")</f>
        <v/>
      </c>
      <c r="K32" s="1128" t="str">
        <f>IFERROR(VLOOKUP($A$1&amp;$A32&amp;K$25,'Bảng giá chi tiết'!$C:$J,8,0),"")</f>
        <v/>
      </c>
      <c r="L32" s="1128" t="str">
        <f>IFERROR(VLOOKUP($A$1&amp;$A32&amp;L$25,'Bảng giá chi tiết'!$C:$J,8,0),"")</f>
        <v/>
      </c>
      <c r="M32" s="1128" t="str">
        <f>IFERROR(VLOOKUP($A$1&amp;$A32&amp;M$25,'Bảng giá chi tiết'!$C:$J,8,0),"")</f>
        <v/>
      </c>
      <c r="N32" s="1128" t="str">
        <f>IFERROR(VLOOKUP($A$1&amp;$A32&amp;N$25,'Bảng giá chi tiết'!$C:$J,8,0),"")</f>
        <v/>
      </c>
      <c r="O32" s="1128" t="str">
        <f>IFERROR(VLOOKUP($A$1&amp;$A32&amp;O$25,'Bảng giá chi tiết'!$C:$J,8,0),"")</f>
        <v/>
      </c>
      <c r="P32" s="1128" t="str">
        <f>IFERROR(VLOOKUP($A$1&amp;$A32&amp;P$25,'Bảng giá chi tiết'!$C:$J,8,0),"")</f>
        <v/>
      </c>
      <c r="Q32" s="1128" t="str">
        <f>IFERROR(VLOOKUP($A$1&amp;$A32&amp;Q$25,'Bảng giá chi tiết'!$C:$J,8,0),"")</f>
        <v/>
      </c>
      <c r="R32" s="1128" t="str">
        <f>IFERROR(VLOOKUP($A$1&amp;$A32&amp;R$25,'Bảng giá chi tiết'!$C:$J,8,0),"")</f>
        <v/>
      </c>
      <c r="S32" s="1128" t="str">
        <f>IFERROR(VLOOKUP($A$1&amp;$A32&amp;S$25,'Bảng giá chi tiết'!$C:$J,8,0),"")</f>
        <v/>
      </c>
      <c r="T32" s="1128" t="str">
        <f>IFERROR(VLOOKUP($A$1&amp;$A32&amp;T$25,'Bảng giá chi tiết'!$C:$J,8,0),"")</f>
        <v/>
      </c>
      <c r="U32" s="1128" t="str">
        <f>IFERROR(VLOOKUP($A$1&amp;$A32&amp;U$25,'Bảng giá chi tiết'!$C:$J,8,0),"")</f>
        <v/>
      </c>
      <c r="V32" s="1128" t="str">
        <f>IFERROR(VLOOKUP($A$1&amp;$A32&amp;V$25,'Bảng giá chi tiết'!$C:$J,8,0),"")</f>
        <v>0?</v>
      </c>
      <c r="W32" s="1113" t="s">
        <v>733</v>
      </c>
    </row>
    <row r="33" ht="22.5" customHeight="1">
      <c r="A33" s="1113" t="s">
        <v>734</v>
      </c>
      <c r="B33" s="1128" t="str">
        <f>IFERROR(VLOOKUP($A$1&amp;$A33&amp;B$25,'Bảng giá chi tiết'!$C:$J,8,0),"")</f>
        <v/>
      </c>
      <c r="C33" s="1128" t="str">
        <f>IFERROR(VLOOKUP($A$1&amp;$A33&amp;C$25,'Bảng giá chi tiết'!$C:$J,8,0),"")</f>
        <v/>
      </c>
      <c r="D33" s="1128" t="str">
        <f>IFERROR(VLOOKUP($A$1&amp;$A33&amp;D$25,'Bảng giá chi tiết'!$C:$J,8,0),"")</f>
        <v>6999?</v>
      </c>
      <c r="E33" s="1128" t="str">
        <f>IFERROR(VLOOKUP($A$1&amp;$A33&amp;E$25,'Bảng giá chi tiết'!$C:$J,8,0),"")</f>
        <v/>
      </c>
      <c r="F33" s="1128" t="str">
        <f>IFERROR(VLOOKUP($A$1&amp;$A33&amp;F$25,'Bảng giá chi tiết'!$C:$J,8,0),"")</f>
        <v/>
      </c>
      <c r="G33" s="1128" t="str">
        <f>IFERROR(VLOOKUP($A$1&amp;$A33&amp;G$25,'Bảng giá chi tiết'!$C:$J,8,0),"")</f>
        <v/>
      </c>
      <c r="H33" s="1128" t="str">
        <f>IFERROR(VLOOKUP($A$1&amp;$A33&amp;H$25,'Bảng giá chi tiết'!$C:$J,8,0),"")</f>
        <v>5441?</v>
      </c>
      <c r="I33" s="1128" t="str">
        <f>IFERROR(VLOOKUP($A$1&amp;$A33&amp;I$25,'Bảng giá chi tiết'!$C:$J,8,0),"")</f>
        <v>5126?</v>
      </c>
      <c r="J33" s="1128" t="str">
        <f>IFERROR(VLOOKUP($A$1&amp;$A33&amp;J$25,'Bảng giá chi tiết'!$C:$J,8,0),"")</f>
        <v>5096?</v>
      </c>
      <c r="K33" s="1128" t="str">
        <f>IFERROR(VLOOKUP($A$1&amp;$A33&amp;K$25,'Bảng giá chi tiết'!$C:$J,8,0),"")</f>
        <v/>
      </c>
      <c r="L33" s="1128" t="str">
        <f>IFERROR(VLOOKUP($A$1&amp;$A33&amp;L$25,'Bảng giá chi tiết'!$C:$J,8,0),"")</f>
        <v/>
      </c>
      <c r="M33" s="1128" t="str">
        <f>IFERROR(VLOOKUP($A$1&amp;$A33&amp;M$25,'Bảng giá chi tiết'!$C:$J,8,0),"")</f>
        <v/>
      </c>
      <c r="N33" s="1128" t="str">
        <f>IFERROR(VLOOKUP($A$1&amp;$A33&amp;N$25,'Bảng giá chi tiết'!$C:$J,8,0),"")</f>
        <v/>
      </c>
      <c r="O33" s="1128" t="str">
        <f>IFERROR(VLOOKUP($A$1&amp;$A33&amp;O$25,'Bảng giá chi tiết'!$C:$J,8,0),"")</f>
        <v/>
      </c>
      <c r="P33" s="1128" t="str">
        <f>IFERROR(VLOOKUP($A$1&amp;$A33&amp;P$25,'Bảng giá chi tiết'!$C:$J,8,0),"")</f>
        <v/>
      </c>
      <c r="Q33" s="1128" t="str">
        <f>IFERROR(VLOOKUP($A$1&amp;$A33&amp;Q$25,'Bảng giá chi tiết'!$C:$J,8,0),"")</f>
        <v/>
      </c>
      <c r="R33" s="1128" t="str">
        <f>IFERROR(VLOOKUP($A$1&amp;$A33&amp;R$25,'Bảng giá chi tiết'!$C:$J,8,0),"")</f>
        <v/>
      </c>
      <c r="S33" s="1128" t="str">
        <f>IFERROR(VLOOKUP($A$1&amp;$A33&amp;S$25,'Bảng giá chi tiết'!$C:$J,8,0),"")</f>
        <v/>
      </c>
      <c r="T33" s="1128" t="str">
        <f>IFERROR(VLOOKUP($A$1&amp;$A33&amp;T$25,'Bảng giá chi tiết'!$C:$J,8,0),"")</f>
        <v/>
      </c>
      <c r="U33" s="1128" t="str">
        <f>IFERROR(VLOOKUP($A$1&amp;$A33&amp;U$25,'Bảng giá chi tiết'!$C:$J,8,0),"")</f>
        <v>0?</v>
      </c>
      <c r="V33" s="1128" t="str">
        <f>IFERROR(VLOOKUP($A$1&amp;$A33&amp;V$25,'Bảng giá chi tiết'!$C:$J,8,0),"")</f>
        <v/>
      </c>
      <c r="W33" s="1113" t="s">
        <v>734</v>
      </c>
    </row>
    <row r="34" ht="22.5" customHeight="1">
      <c r="A34" s="1113" t="s">
        <v>790</v>
      </c>
      <c r="B34" s="1128" t="str">
        <f>IFERROR(VLOOKUP($A$1&amp;$A34&amp;B$25,'Bảng giá chi tiết'!$C:$J,8,0),"")</f>
        <v>7014?</v>
      </c>
      <c r="C34" s="1128" t="str">
        <f>IFERROR(VLOOKUP($A$1&amp;$A34&amp;C$25,'Bảng giá chi tiết'!$C:$J,8,0),"")</f>
        <v/>
      </c>
      <c r="D34" s="1128" t="str">
        <f>IFERROR(VLOOKUP($A$1&amp;$A34&amp;D$25,'Bảng giá chi tiết'!$C:$J,8,0),"")</f>
        <v/>
      </c>
      <c r="E34" s="1128" t="str">
        <f>IFERROR(VLOOKUP($A$1&amp;$A34&amp;E$25,'Bảng giá chi tiết'!$C:$J,8,0),"")</f>
        <v/>
      </c>
      <c r="F34" s="1128" t="str">
        <f>IFERROR(VLOOKUP($A$1&amp;$A34&amp;F$25,'Bảng giá chi tiết'!$C:$J,8,0),"")</f>
        <v/>
      </c>
      <c r="G34" s="1128" t="str">
        <f>IFERROR(VLOOKUP($A$1&amp;$A34&amp;G$25,'Bảng giá chi tiết'!$C:$J,8,0),"")</f>
        <v/>
      </c>
      <c r="H34" s="1128" t="str">
        <f>IFERROR(VLOOKUP($A$1&amp;$A34&amp;H$25,'Bảng giá chi tiết'!$C:$J,8,0),"")</f>
        <v/>
      </c>
      <c r="I34" s="1128" t="str">
        <f>IFERROR(VLOOKUP($A$1&amp;$A34&amp;I$25,'Bảng giá chi tiết'!$C:$J,8,0),"")</f>
        <v/>
      </c>
      <c r="J34" s="1128" t="str">
        <f>IFERROR(VLOOKUP($A$1&amp;$A34&amp;J$25,'Bảng giá chi tiết'!$C:$J,8,0),"")</f>
        <v/>
      </c>
      <c r="K34" s="1128" t="str">
        <f>IFERROR(VLOOKUP($A$1&amp;$A34&amp;K$25,'Bảng giá chi tiết'!$C:$J,8,0),"")</f>
        <v/>
      </c>
      <c r="L34" s="1128" t="str">
        <f>IFERROR(VLOOKUP($A$1&amp;$A34&amp;L$25,'Bảng giá chi tiết'!$C:$J,8,0),"")</f>
        <v>0?</v>
      </c>
      <c r="M34" s="1128" t="str">
        <f>IFERROR(VLOOKUP($A$1&amp;$A34&amp;M$25,'Bảng giá chi tiết'!$C:$J,8,0),"")</f>
        <v/>
      </c>
      <c r="N34" s="1128" t="str">
        <f>IFERROR(VLOOKUP($A$1&amp;$A34&amp;N$25,'Bảng giá chi tiết'!$C:$J,8,0),"")</f>
        <v/>
      </c>
      <c r="O34" s="1128" t="str">
        <f>IFERROR(VLOOKUP($A$1&amp;$A34&amp;O$25,'Bảng giá chi tiết'!$C:$J,8,0),"")</f>
        <v/>
      </c>
      <c r="P34" s="1128" t="str">
        <f>IFERROR(VLOOKUP($A$1&amp;$A34&amp;P$25,'Bảng giá chi tiết'!$C:$J,8,0),"")</f>
        <v/>
      </c>
      <c r="Q34" s="1128" t="str">
        <f>IFERROR(VLOOKUP($A$1&amp;$A34&amp;Q$25,'Bảng giá chi tiết'!$C:$J,8,0),"")</f>
        <v>6548?</v>
      </c>
      <c r="R34" s="1128" t="str">
        <f>IFERROR(VLOOKUP($A$1&amp;$A34&amp;R$25,'Bảng giá chi tiết'!$C:$J,8,0),"")</f>
        <v/>
      </c>
      <c r="S34" s="1128" t="str">
        <f>IFERROR(VLOOKUP($A$1&amp;$A34&amp;S$25,'Bảng giá chi tiết'!$C:$J,8,0),"")</f>
        <v/>
      </c>
      <c r="T34" s="1128" t="str">
        <f>IFERROR(VLOOKUP($A$1&amp;$A34&amp;T$25,'Bảng giá chi tiết'!$C:$J,8,0),"")</f>
        <v/>
      </c>
      <c r="U34" s="1128" t="str">
        <f>IFERROR(VLOOKUP($A$1&amp;$A34&amp;U$25,'Bảng giá chi tiết'!$C:$J,8,0),"")</f>
        <v/>
      </c>
      <c r="V34" s="1128" t="str">
        <f>IFERROR(VLOOKUP($A$1&amp;$A34&amp;V$25,'Bảng giá chi tiết'!$C:$J,8,0),"")</f>
        <v/>
      </c>
      <c r="W34" s="1113" t="s">
        <v>790</v>
      </c>
    </row>
    <row r="35" ht="22.5" customHeight="1">
      <c r="A35" s="1113" t="s">
        <v>791</v>
      </c>
      <c r="B35" s="1128" t="str">
        <f>IFERROR(VLOOKUP($A$1&amp;$A35&amp;B$25,'Bảng giá chi tiết'!$C:$J,8,0),"")</f>
        <v/>
      </c>
      <c r="C35" s="1128" t="str">
        <f>IFERROR(VLOOKUP($A$1&amp;$A35&amp;C$25,'Bảng giá chi tiết'!$C:$J,8,0),"")</f>
        <v/>
      </c>
      <c r="D35" s="1128" t="str">
        <f>IFERROR(VLOOKUP($A$1&amp;$A35&amp;D$25,'Bảng giá chi tiết'!$C:$J,8,0),"")</f>
        <v/>
      </c>
      <c r="E35" s="1128" t="str">
        <f>IFERROR(VLOOKUP($A$1&amp;$A35&amp;E$25,'Bảng giá chi tiết'!$C:$J,8,0),"")</f>
        <v>13030?</v>
      </c>
      <c r="F35" s="1128" t="str">
        <f>IFERROR(VLOOKUP($A$1&amp;$A35&amp;F$25,'Bảng giá chi tiết'!$C:$J,8,0),"")</f>
        <v/>
      </c>
      <c r="G35" s="1128" t="str">
        <f>IFERROR(VLOOKUP($A$1&amp;$A35&amp;G$25,'Bảng giá chi tiết'!$C:$J,8,0),"")</f>
        <v/>
      </c>
      <c r="H35" s="1128" t="str">
        <f>IFERROR(VLOOKUP($A$1&amp;$A35&amp;H$25,'Bảng giá chi tiết'!$C:$J,8,0),"")</f>
        <v/>
      </c>
      <c r="I35" s="1128" t="str">
        <f>IFERROR(VLOOKUP($A$1&amp;$A35&amp;I$25,'Bảng giá chi tiết'!$C:$J,8,0),"")</f>
        <v>5771?</v>
      </c>
      <c r="J35" s="1128" t="str">
        <f>IFERROR(VLOOKUP($A$1&amp;$A35&amp;J$25,'Bảng giá chi tiết'!$C:$J,8,0),"")</f>
        <v/>
      </c>
      <c r="K35" s="1128" t="str">
        <f>IFERROR(VLOOKUP($A$1&amp;$A35&amp;K$25,'Bảng giá chi tiết'!$C:$J,8,0),"")</f>
        <v/>
      </c>
      <c r="L35" s="1128" t="str">
        <f>IFERROR(VLOOKUP($A$1&amp;$A35&amp;L$25,'Bảng giá chi tiết'!$C:$J,8,0),"")</f>
        <v>8439?</v>
      </c>
      <c r="M35" s="1128" t="str">
        <f>IFERROR(VLOOKUP($A$1&amp;$A35&amp;M$25,'Bảng giá chi tiết'!$C:$J,8,0),"")</f>
        <v>0?</v>
      </c>
      <c r="N35" s="1128" t="str">
        <f>IFERROR(VLOOKUP($A$1&amp;$A35&amp;N$25,'Bảng giá chi tiết'!$C:$J,8,0),"")</f>
        <v/>
      </c>
      <c r="O35" s="1128" t="str">
        <f>IFERROR(VLOOKUP($A$1&amp;$A35&amp;O$25,'Bảng giá chi tiết'!$C:$J,8,0),"")</f>
        <v/>
      </c>
      <c r="P35" s="1128" t="str">
        <f>IFERROR(VLOOKUP($A$1&amp;$A35&amp;P$25,'Bảng giá chi tiết'!$C:$J,8,0),"")</f>
        <v/>
      </c>
      <c r="Q35" s="1128" t="str">
        <f>IFERROR(VLOOKUP($A$1&amp;$A35&amp;Q$25,'Bảng giá chi tiết'!$C:$J,8,0),"")</f>
        <v/>
      </c>
      <c r="R35" s="1128" t="str">
        <f>IFERROR(VLOOKUP($A$1&amp;$A35&amp;R$25,'Bảng giá chi tiết'!$C:$J,8,0),"")</f>
        <v/>
      </c>
      <c r="S35" s="1128" t="str">
        <f>IFERROR(VLOOKUP($A$1&amp;$A35&amp;S$25,'Bảng giá chi tiết'!$C:$J,8,0),"")</f>
        <v/>
      </c>
      <c r="T35" s="1128" t="str">
        <f>IFERROR(VLOOKUP($A$1&amp;$A35&amp;T$25,'Bảng giá chi tiết'!$C:$J,8,0),"")</f>
        <v/>
      </c>
      <c r="U35" s="1128" t="str">
        <f>IFERROR(VLOOKUP($A$1&amp;$A35&amp;U$25,'Bảng giá chi tiết'!$C:$J,8,0),"")</f>
        <v/>
      </c>
      <c r="V35" s="1128" t="str">
        <f>IFERROR(VLOOKUP($A$1&amp;$A35&amp;V$25,'Bảng giá chi tiết'!$C:$J,8,0),"")</f>
        <v/>
      </c>
      <c r="W35" s="1113" t="s">
        <v>791</v>
      </c>
    </row>
    <row r="36" ht="22.5" customHeight="1">
      <c r="A36" s="1113" t="s">
        <v>792</v>
      </c>
      <c r="B36" s="1128" t="str">
        <f>IFERROR(VLOOKUP($A$1&amp;$A36&amp;B$25,'Bảng giá chi tiết'!$C:$J,8,0),"")</f>
        <v/>
      </c>
      <c r="C36" s="1128" t="str">
        <f>IFERROR(VLOOKUP($A$1&amp;$A36&amp;C$25,'Bảng giá chi tiết'!$C:$J,8,0),"")</f>
        <v/>
      </c>
      <c r="D36" s="1128" t="str">
        <f>IFERROR(VLOOKUP($A$1&amp;$A36&amp;D$25,'Bảng giá chi tiết'!$C:$J,8,0),"")</f>
        <v/>
      </c>
      <c r="E36" s="1128" t="str">
        <f>IFERROR(VLOOKUP($A$1&amp;$A36&amp;E$25,'Bảng giá chi tiết'!$C:$J,8,0),"")</f>
        <v>13117?</v>
      </c>
      <c r="F36" s="1128" t="str">
        <f>IFERROR(VLOOKUP($A$1&amp;$A36&amp;F$25,'Bảng giá chi tiết'!$C:$J,8,0),"")</f>
        <v/>
      </c>
      <c r="G36" s="1128" t="str">
        <f>IFERROR(VLOOKUP($A$1&amp;$A36&amp;G$25,'Bảng giá chi tiết'!$C:$J,8,0),"")</f>
        <v/>
      </c>
      <c r="H36" s="1128" t="str">
        <f>IFERROR(VLOOKUP($A$1&amp;$A36&amp;H$25,'Bảng giá chi tiết'!$C:$J,8,0),"")</f>
        <v/>
      </c>
      <c r="I36" s="1128" t="str">
        <f>IFERROR(VLOOKUP($A$1&amp;$A36&amp;I$25,'Bảng giá chi tiết'!$C:$J,8,0),"")</f>
        <v>0?</v>
      </c>
      <c r="J36" s="1128" t="str">
        <f>IFERROR(VLOOKUP($A$1&amp;$A36&amp;J$25,'Bảng giá chi tiết'!$C:$J,8,0),"")</f>
        <v>0?</v>
      </c>
      <c r="K36" s="1128" t="str">
        <f>IFERROR(VLOOKUP($A$1&amp;$A36&amp;K$25,'Bảng giá chi tiết'!$C:$J,8,0),"")</f>
        <v>0?</v>
      </c>
      <c r="L36" s="1128" t="str">
        <f>IFERROR(VLOOKUP($A$1&amp;$A36&amp;L$25,'Bảng giá chi tiết'!$C:$J,8,0),"")</f>
        <v/>
      </c>
      <c r="M36" s="1128" t="str">
        <f>IFERROR(VLOOKUP($A$1&amp;$A36&amp;M$25,'Bảng giá chi tiết'!$C:$J,8,0),"")</f>
        <v>0?</v>
      </c>
      <c r="N36" s="1128" t="str">
        <f>IFERROR(VLOOKUP($A$1&amp;$A36&amp;N$25,'Bảng giá chi tiết'!$C:$J,8,0),"")</f>
        <v/>
      </c>
      <c r="O36" s="1128" t="str">
        <f>IFERROR(VLOOKUP($A$1&amp;$A36&amp;O$25,'Bảng giá chi tiết'!$C:$J,8,0),"")</f>
        <v/>
      </c>
      <c r="P36" s="1128" t="str">
        <f>IFERROR(VLOOKUP($A$1&amp;$A36&amp;P$25,'Bảng giá chi tiết'!$C:$J,8,0),"")</f>
        <v/>
      </c>
      <c r="Q36" s="1128" t="str">
        <f>IFERROR(VLOOKUP($A$1&amp;$A36&amp;Q$25,'Bảng giá chi tiết'!$C:$J,8,0),"")</f>
        <v/>
      </c>
      <c r="R36" s="1128" t="str">
        <f>IFERROR(VLOOKUP($A$1&amp;$A36&amp;R$25,'Bảng giá chi tiết'!$C:$J,8,0),"")</f>
        <v/>
      </c>
      <c r="S36" s="1128" t="str">
        <f>IFERROR(VLOOKUP($A$1&amp;$A36&amp;S$25,'Bảng giá chi tiết'!$C:$J,8,0),"")</f>
        <v/>
      </c>
      <c r="T36" s="1128" t="str">
        <f>IFERROR(VLOOKUP($A$1&amp;$A36&amp;T$25,'Bảng giá chi tiết'!$C:$J,8,0),"")</f>
        <v/>
      </c>
      <c r="U36" s="1128" t="str">
        <f>IFERROR(VLOOKUP($A$1&amp;$A36&amp;U$25,'Bảng giá chi tiết'!$C:$J,8,0),"")</f>
        <v/>
      </c>
      <c r="V36" s="1128" t="str">
        <f>IFERROR(VLOOKUP($A$1&amp;$A36&amp;V$25,'Bảng giá chi tiết'!$C:$J,8,0),"")</f>
        <v>9495?</v>
      </c>
      <c r="W36" s="1113" t="s">
        <v>792</v>
      </c>
    </row>
    <row r="37" ht="22.5" customHeight="1">
      <c r="A37" s="1113" t="s">
        <v>2018</v>
      </c>
      <c r="B37" s="1128" t="str">
        <f>IFERROR(VLOOKUP($A$1&amp;$A37&amp;B$25,'Bảng giá chi tiết'!$C:$J,8,0),"")</f>
        <v>0?</v>
      </c>
      <c r="C37" s="1128" t="str">
        <f>IFERROR(VLOOKUP($A$1&amp;$A37&amp;C$25,'Bảng giá chi tiết'!$C:$J,8,0),"")</f>
        <v>10254?</v>
      </c>
      <c r="D37" s="1128" t="str">
        <f>IFERROR(VLOOKUP($A$1&amp;$A37&amp;D$25,'Bảng giá chi tiết'!$C:$J,8,0),"")</f>
        <v>7172?</v>
      </c>
      <c r="E37" s="1128" t="str">
        <f>IFERROR(VLOOKUP($A$1&amp;$A37&amp;E$25,'Bảng giá chi tiết'!$C:$J,8,0),"")</f>
        <v>14736?</v>
      </c>
      <c r="F37" s="1128" t="str">
        <f>IFERROR(VLOOKUP($A$1&amp;$A37&amp;F$25,'Bảng giá chi tiết'!$C:$J,8,0),"")</f>
        <v>15610?</v>
      </c>
      <c r="G37" s="1128" t="str">
        <f>IFERROR(VLOOKUP($A$1&amp;$A37&amp;G$25,'Bảng giá chi tiết'!$C:$J,8,0),"")</f>
        <v/>
      </c>
      <c r="H37" s="1128" t="str">
        <f>IFERROR(VLOOKUP($A$1&amp;$A37&amp;H$25,'Bảng giá chi tiết'!$C:$J,8,0),"")</f>
        <v/>
      </c>
      <c r="I37" s="1128" t="str">
        <f>IFERROR(VLOOKUP($A$1&amp;$A37&amp;I$25,'Bảng giá chi tiết'!$C:$J,8,0),"")</f>
        <v>5220?</v>
      </c>
      <c r="J37" s="1128" t="str">
        <f>IFERROR(VLOOKUP($A$1&amp;$A37&amp;J$25,'Bảng giá chi tiết'!$C:$J,8,0),"")</f>
        <v>0?</v>
      </c>
      <c r="K37" s="1128" t="str">
        <f>IFERROR(VLOOKUP($A$1&amp;$A37&amp;K$25,'Bảng giá chi tiết'!$C:$J,8,0),"")</f>
        <v/>
      </c>
      <c r="L37" s="1128" t="str">
        <f>IFERROR(VLOOKUP($A$1&amp;$A37&amp;L$25,'Bảng giá chi tiết'!$C:$J,8,0),"")</f>
        <v>0?</v>
      </c>
      <c r="M37" s="1128" t="str">
        <f>IFERROR(VLOOKUP($A$1&amp;$A37&amp;M$25,'Bảng giá chi tiết'!$C:$J,8,0),"")</f>
        <v/>
      </c>
      <c r="N37" s="1128" t="str">
        <f>IFERROR(VLOOKUP($A$1&amp;$A37&amp;N$25,'Bảng giá chi tiết'!$C:$J,8,0),"")</f>
        <v/>
      </c>
      <c r="O37" s="1128" t="str">
        <f>IFERROR(VLOOKUP($A$1&amp;$A37&amp;O$25,'Bảng giá chi tiết'!$C:$J,8,0),"")</f>
        <v/>
      </c>
      <c r="P37" s="1128" t="str">
        <f>IFERROR(VLOOKUP($A$1&amp;$A37&amp;P$25,'Bảng giá chi tiết'!$C:$J,8,0),"")</f>
        <v/>
      </c>
      <c r="Q37" s="1128" t="str">
        <f>IFERROR(VLOOKUP($A$1&amp;$A37&amp;Q$25,'Bảng giá chi tiết'!$C:$J,8,0),"")</f>
        <v/>
      </c>
      <c r="R37" s="1128" t="str">
        <f>IFERROR(VLOOKUP($A$1&amp;$A37&amp;R$25,'Bảng giá chi tiết'!$C:$J,8,0),"")</f>
        <v/>
      </c>
      <c r="S37" s="1128" t="str">
        <f>IFERROR(VLOOKUP($A$1&amp;$A37&amp;S$25,'Bảng giá chi tiết'!$C:$J,8,0),"")</f>
        <v/>
      </c>
      <c r="T37" s="1128" t="str">
        <f>IFERROR(VLOOKUP($A$1&amp;$A37&amp;T$25,'Bảng giá chi tiết'!$C:$J,8,0),"")</f>
        <v/>
      </c>
      <c r="U37" s="1128" t="str">
        <f>IFERROR(VLOOKUP($A$1&amp;$A37&amp;U$25,'Bảng giá chi tiết'!$C:$J,8,0),"")</f>
        <v/>
      </c>
      <c r="V37" s="1128" t="str">
        <f>IFERROR(VLOOKUP($A$1&amp;$A37&amp;V$25,'Bảng giá chi tiết'!$C:$J,8,0),"")</f>
        <v>9537?</v>
      </c>
      <c r="W37" s="1113" t="s">
        <v>2018</v>
      </c>
    </row>
    <row r="38" ht="22.5" customHeight="1">
      <c r="A38" s="1113" t="s">
        <v>2019</v>
      </c>
      <c r="B38" s="1128" t="str">
        <f>IFERROR(VLOOKUP($A$1&amp;$A38&amp;B$25,'Bảng giá chi tiết'!$C:$J,8,0),"")</f>
        <v>7182?</v>
      </c>
      <c r="C38" s="1128" t="str">
        <f>IFERROR(VLOOKUP($A$1&amp;$A38&amp;C$25,'Bảng giá chi tiết'!$C:$J,8,0),"")</f>
        <v>0?</v>
      </c>
      <c r="D38" s="1128" t="str">
        <f>IFERROR(VLOOKUP($A$1&amp;$A38&amp;D$25,'Bảng giá chi tiết'!$C:$J,8,0),"")</f>
        <v/>
      </c>
      <c r="E38" s="1128" t="str">
        <f>IFERROR(VLOOKUP($A$1&amp;$A38&amp;E$25,'Bảng giá chi tiết'!$C:$J,8,0),"")</f>
        <v>13192?</v>
      </c>
      <c r="F38" s="1128" t="str">
        <f>IFERROR(VLOOKUP($A$1&amp;$A38&amp;F$25,'Bảng giá chi tiết'!$C:$J,8,0),"")</f>
        <v>15638?</v>
      </c>
      <c r="G38" s="1128" t="str">
        <f>IFERROR(VLOOKUP($A$1&amp;$A38&amp;G$25,'Bảng giá chi tiết'!$C:$J,8,0),"")</f>
        <v/>
      </c>
      <c r="H38" s="1128" t="str">
        <f>IFERROR(VLOOKUP($A$1&amp;$A38&amp;H$25,'Bảng giá chi tiết'!$C:$J,8,0),"")</f>
        <v>5567?</v>
      </c>
      <c r="I38" s="1128" t="str">
        <f>IFERROR(VLOOKUP($A$1&amp;$A38&amp;I$25,'Bảng giá chi tiết'!$C:$J,8,0),"")</f>
        <v/>
      </c>
      <c r="J38" s="1128" t="str">
        <f>IFERROR(VLOOKUP($A$1&amp;$A38&amp;J$25,'Bảng giá chi tiết'!$C:$J,8,0),"")</f>
        <v/>
      </c>
      <c r="K38" s="1128" t="str">
        <f>IFERROR(VLOOKUP($A$1&amp;$A38&amp;K$25,'Bảng giá chi tiết'!$C:$J,8,0),"")</f>
        <v/>
      </c>
      <c r="L38" s="1128" t="str">
        <f>IFERROR(VLOOKUP($A$1&amp;$A38&amp;L$25,'Bảng giá chi tiết'!$C:$J,8,0),"")</f>
        <v/>
      </c>
      <c r="M38" s="1128" t="str">
        <f>IFERROR(VLOOKUP($A$1&amp;$A38&amp;M$25,'Bảng giá chi tiết'!$C:$J,8,0),"")</f>
        <v/>
      </c>
      <c r="N38" s="1128" t="str">
        <f>IFERROR(VLOOKUP($A$1&amp;$A38&amp;N$25,'Bảng giá chi tiết'!$C:$J,8,0),"")</f>
        <v/>
      </c>
      <c r="O38" s="1128" t="str">
        <f>IFERROR(VLOOKUP($A$1&amp;$A38&amp;O$25,'Bảng giá chi tiết'!$C:$J,8,0),"")</f>
        <v/>
      </c>
      <c r="P38" s="1128" t="str">
        <f>IFERROR(VLOOKUP($A$1&amp;$A38&amp;P$25,'Bảng giá chi tiết'!$C:$J,8,0),"")</f>
        <v/>
      </c>
      <c r="Q38" s="1128" t="str">
        <f>IFERROR(VLOOKUP($A$1&amp;$A38&amp;Q$25,'Bảng giá chi tiết'!$C:$J,8,0),"")</f>
        <v/>
      </c>
      <c r="R38" s="1128" t="str">
        <f>IFERROR(VLOOKUP($A$1&amp;$A38&amp;R$25,'Bảng giá chi tiết'!$C:$J,8,0),"")</f>
        <v/>
      </c>
      <c r="S38" s="1128" t="str">
        <f>IFERROR(VLOOKUP($A$1&amp;$A38&amp;S$25,'Bảng giá chi tiết'!$C:$J,8,0),"")</f>
        <v/>
      </c>
      <c r="T38" s="1128" t="str">
        <f>IFERROR(VLOOKUP($A$1&amp;$A38&amp;T$25,'Bảng giá chi tiết'!$C:$J,8,0),"")</f>
        <v/>
      </c>
      <c r="U38" s="1128" t="str">
        <f>IFERROR(VLOOKUP($A$1&amp;$A38&amp;U$25,'Bảng giá chi tiết'!$C:$J,8,0),"")</f>
        <v/>
      </c>
      <c r="V38" s="1128" t="str">
        <f>IFERROR(VLOOKUP($A$1&amp;$A38&amp;V$25,'Bảng giá chi tiết'!$C:$J,8,0),"")</f>
        <v/>
      </c>
      <c r="W38" s="1113" t="s">
        <v>2019</v>
      </c>
    </row>
    <row r="39" ht="22.5" customHeight="1">
      <c r="A39" s="1113" t="s">
        <v>2020</v>
      </c>
      <c r="B39" s="1128" t="str">
        <f>IFERROR(VLOOKUP($A$1&amp;$A39&amp;B$25,'Bảng giá chi tiết'!$C:$J,8,0),"")</f>
        <v/>
      </c>
      <c r="C39" s="1128" t="str">
        <f>IFERROR(VLOOKUP($A$1&amp;$A39&amp;C$25,'Bảng giá chi tiết'!$C:$J,8,0),"")</f>
        <v/>
      </c>
      <c r="D39" s="1128" t="str">
        <f>IFERROR(VLOOKUP($A$1&amp;$A39&amp;D$25,'Bảng giá chi tiết'!$C:$J,8,0),"")</f>
        <v>7234?</v>
      </c>
      <c r="E39" s="1128" t="str">
        <f>IFERROR(VLOOKUP($A$1&amp;$A39&amp;E$25,'Bảng giá chi tiết'!$C:$J,8,0),"")</f>
        <v>13279?</v>
      </c>
      <c r="F39" s="1128" t="str">
        <f>IFERROR(VLOOKUP($A$1&amp;$A39&amp;F$25,'Bảng giá chi tiết'!$C:$J,8,0),"")</f>
        <v>15751?</v>
      </c>
      <c r="G39" s="1128" t="str">
        <f>IFERROR(VLOOKUP($A$1&amp;$A39&amp;G$25,'Bảng giá chi tiết'!$C:$J,8,0),"")</f>
        <v>8720?</v>
      </c>
      <c r="H39" s="1128" t="str">
        <f>IFERROR(VLOOKUP($A$1&amp;$A39&amp;H$25,'Bảng giá chi tiết'!$C:$J,8,0),"")</f>
        <v/>
      </c>
      <c r="I39" s="1128" t="str">
        <f>IFERROR(VLOOKUP($A$1&amp;$A39&amp;I$25,'Bảng giá chi tiết'!$C:$J,8,0),"")</f>
        <v/>
      </c>
      <c r="J39" s="1128" t="str">
        <f>IFERROR(VLOOKUP($A$1&amp;$A39&amp;J$25,'Bảng giá chi tiết'!$C:$J,8,0),"")</f>
        <v>5254?</v>
      </c>
      <c r="K39" s="1128" t="str">
        <f>IFERROR(VLOOKUP($A$1&amp;$A39&amp;K$25,'Bảng giá chi tiết'!$C:$J,8,0),"")</f>
        <v/>
      </c>
      <c r="L39" s="1128" t="str">
        <f>IFERROR(VLOOKUP($A$1&amp;$A39&amp;L$25,'Bảng giá chi tiết'!$C:$J,8,0),"")</f>
        <v>0?</v>
      </c>
      <c r="M39" s="1128" t="str">
        <f>IFERROR(VLOOKUP($A$1&amp;$A39&amp;M$25,'Bảng giá chi tiết'!$C:$J,8,0),"")</f>
        <v>0?</v>
      </c>
      <c r="N39" s="1128" t="str">
        <f>IFERROR(VLOOKUP($A$1&amp;$A39&amp;N$25,'Bảng giá chi tiết'!$C:$J,8,0),"")</f>
        <v/>
      </c>
      <c r="O39" s="1128" t="str">
        <f>IFERROR(VLOOKUP($A$1&amp;$A39&amp;O$25,'Bảng giá chi tiết'!$C:$J,8,0),"")</f>
        <v/>
      </c>
      <c r="P39" s="1128" t="str">
        <f>IFERROR(VLOOKUP($A$1&amp;$A39&amp;P$25,'Bảng giá chi tiết'!$C:$J,8,0),"")</f>
        <v/>
      </c>
      <c r="Q39" s="1128" t="str">
        <f>IFERROR(VLOOKUP($A$1&amp;$A39&amp;Q$25,'Bảng giá chi tiết'!$C:$J,8,0),"")</f>
        <v>0?</v>
      </c>
      <c r="R39" s="1128" t="str">
        <f>IFERROR(VLOOKUP($A$1&amp;$A39&amp;R$25,'Bảng giá chi tiết'!$C:$J,8,0),"")</f>
        <v/>
      </c>
      <c r="S39" s="1128" t="str">
        <f>IFERROR(VLOOKUP($A$1&amp;$A39&amp;S$25,'Bảng giá chi tiết'!$C:$J,8,0),"")</f>
        <v/>
      </c>
      <c r="T39" s="1128" t="str">
        <f>IFERROR(VLOOKUP($A$1&amp;$A39&amp;T$25,'Bảng giá chi tiết'!$C:$J,8,0),"")</f>
        <v/>
      </c>
      <c r="U39" s="1128" t="str">
        <f>IFERROR(VLOOKUP($A$1&amp;$A39&amp;U$25,'Bảng giá chi tiết'!$C:$J,8,0),"")</f>
        <v/>
      </c>
      <c r="V39" s="1128" t="str">
        <f>IFERROR(VLOOKUP($A$1&amp;$A39&amp;V$25,'Bảng giá chi tiết'!$C:$J,8,0),"")</f>
        <v/>
      </c>
      <c r="W39" s="1113" t="s">
        <v>2020</v>
      </c>
    </row>
    <row r="40" ht="22.5" customHeight="1">
      <c r="A40" s="1113" t="s">
        <v>2021</v>
      </c>
      <c r="B40" s="1128" t="str">
        <f>IFERROR(VLOOKUP($A$1&amp;$A40&amp;B$25,'Bảng giá chi tiết'!$C:$J,8,0),"")</f>
        <v>0?</v>
      </c>
      <c r="C40" s="1128" t="str">
        <f>IFERROR(VLOOKUP($A$1&amp;$A40&amp;C$25,'Bảng giá chi tiết'!$C:$J,8,0),"")</f>
        <v/>
      </c>
      <c r="D40" s="1128" t="str">
        <f>IFERROR(VLOOKUP($A$1&amp;$A40&amp;D$25,'Bảng giá chi tiết'!$C:$J,8,0),"")</f>
        <v/>
      </c>
      <c r="E40" s="1128" t="str">
        <f>IFERROR(VLOOKUP($A$1&amp;$A40&amp;E$25,'Bảng giá chi tiết'!$C:$J,8,0),"")</f>
        <v/>
      </c>
      <c r="F40" s="1128" t="str">
        <f>IFERROR(VLOOKUP($A$1&amp;$A40&amp;F$25,'Bảng giá chi tiết'!$C:$J,8,0),"")</f>
        <v/>
      </c>
      <c r="G40" s="1128" t="str">
        <f>IFERROR(VLOOKUP($A$1&amp;$A40&amp;G$25,'Bảng giá chi tiết'!$C:$J,8,0),"")</f>
        <v>0?</v>
      </c>
      <c r="H40" s="1128" t="str">
        <f>IFERROR(VLOOKUP($A$1&amp;$A40&amp;H$25,'Bảng giá chi tiết'!$C:$J,8,0),"")</f>
        <v/>
      </c>
      <c r="I40" s="1128" t="str">
        <f>IFERROR(VLOOKUP($A$1&amp;$A40&amp;I$25,'Bảng giá chi tiết'!$C:$J,8,0),"")</f>
        <v>0?</v>
      </c>
      <c r="J40" s="1128" t="str">
        <f>IFERROR(VLOOKUP($A$1&amp;$A40&amp;J$25,'Bảng giá chi tiết'!$C:$J,8,0),"")</f>
        <v/>
      </c>
      <c r="K40" s="1128" t="str">
        <f>IFERROR(VLOOKUP($A$1&amp;$A40&amp;K$25,'Bảng giá chi tiết'!$C:$J,8,0),"")</f>
        <v/>
      </c>
      <c r="L40" s="1128" t="str">
        <f>IFERROR(VLOOKUP($A$1&amp;$A40&amp;L$25,'Bảng giá chi tiết'!$C:$J,8,0),"")</f>
        <v>8605?</v>
      </c>
      <c r="M40" s="1128" t="str">
        <f>IFERROR(VLOOKUP($A$1&amp;$A40&amp;M$25,'Bảng giá chi tiết'!$C:$J,8,0),"")</f>
        <v/>
      </c>
      <c r="N40" s="1128" t="str">
        <f>IFERROR(VLOOKUP($A$1&amp;$A40&amp;N$25,'Bảng giá chi tiết'!$C:$J,8,0),"")</f>
        <v/>
      </c>
      <c r="O40" s="1128" t="str">
        <f>IFERROR(VLOOKUP($A$1&amp;$A40&amp;O$25,'Bảng giá chi tiết'!$C:$J,8,0),"")</f>
        <v/>
      </c>
      <c r="P40" s="1128" t="str">
        <f>IFERROR(VLOOKUP($A$1&amp;$A40&amp;P$25,'Bảng giá chi tiết'!$C:$J,8,0),"")</f>
        <v/>
      </c>
      <c r="Q40" s="1128" t="str">
        <f>IFERROR(VLOOKUP($A$1&amp;$A40&amp;Q$25,'Bảng giá chi tiết'!$C:$J,8,0),"")</f>
        <v/>
      </c>
      <c r="R40" s="1128" t="str">
        <f>IFERROR(VLOOKUP($A$1&amp;$A40&amp;R$25,'Bảng giá chi tiết'!$C:$J,8,0),"")</f>
        <v/>
      </c>
      <c r="S40" s="1128" t="str">
        <f>IFERROR(VLOOKUP($A$1&amp;$A40&amp;S$25,'Bảng giá chi tiết'!$C:$J,8,0),"")</f>
        <v/>
      </c>
      <c r="T40" s="1128" t="str">
        <f>IFERROR(VLOOKUP($A$1&amp;$A40&amp;T$25,'Bảng giá chi tiết'!$C:$J,8,0),"")</f>
        <v/>
      </c>
      <c r="U40" s="1128" t="str">
        <f>IFERROR(VLOOKUP($A$1&amp;$A40&amp;U$25,'Bảng giá chi tiết'!$C:$J,8,0),"")</f>
        <v/>
      </c>
      <c r="V40" s="1128" t="str">
        <f>IFERROR(VLOOKUP($A$1&amp;$A40&amp;V$25,'Bảng giá chi tiết'!$C:$J,8,0),"")</f>
        <v>0?</v>
      </c>
      <c r="W40" s="1113" t="s">
        <v>2021</v>
      </c>
    </row>
    <row r="41">
      <c r="A41" s="1109" t="s">
        <v>671</v>
      </c>
      <c r="B41" s="1132"/>
      <c r="C41" s="320"/>
      <c r="D41" s="320"/>
      <c r="E41" s="320"/>
      <c r="F41" s="321"/>
      <c r="G41" s="1110" t="s">
        <v>672</v>
      </c>
      <c r="H41" s="1110" t="s">
        <v>673</v>
      </c>
      <c r="I41" s="1110" t="s">
        <v>674</v>
      </c>
      <c r="J41" s="1110" t="s">
        <v>675</v>
      </c>
      <c r="K41" s="1110" t="s">
        <v>676</v>
      </c>
      <c r="L41" s="1110" t="s">
        <v>677</v>
      </c>
      <c r="M41" s="1110" t="s">
        <v>678</v>
      </c>
      <c r="N41" s="1110" t="s">
        <v>679</v>
      </c>
      <c r="O41" s="1110" t="s">
        <v>680</v>
      </c>
      <c r="P41" s="1112">
        <v>-10.0</v>
      </c>
      <c r="Q41" s="1112">
        <v>-11.0</v>
      </c>
      <c r="R41" s="1110" t="s">
        <v>683</v>
      </c>
      <c r="S41" s="1110" t="s">
        <v>684</v>
      </c>
      <c r="T41" s="1110" t="s">
        <v>685</v>
      </c>
      <c r="U41" s="1110" t="s">
        <v>686</v>
      </c>
      <c r="V41" s="1110" t="s">
        <v>687</v>
      </c>
      <c r="W41" s="1109" t="s">
        <v>671</v>
      </c>
    </row>
    <row r="42" ht="20.25" customHeight="1">
      <c r="A42" s="1113" t="s">
        <v>4</v>
      </c>
      <c r="B42" s="1092"/>
      <c r="F42" s="274"/>
      <c r="G42" s="1113" t="s">
        <v>906</v>
      </c>
      <c r="H42" s="1113" t="s">
        <v>893</v>
      </c>
      <c r="I42" s="1113" t="s">
        <v>17</v>
      </c>
      <c r="J42" s="1113" t="s">
        <v>17</v>
      </c>
      <c r="K42" s="1113" t="s">
        <v>893</v>
      </c>
      <c r="L42" s="1113" t="s">
        <v>906</v>
      </c>
      <c r="M42" s="1113" t="s">
        <v>893</v>
      </c>
      <c r="N42" s="1113" t="s">
        <v>906</v>
      </c>
      <c r="O42" s="1113" t="s">
        <v>1244</v>
      </c>
      <c r="P42" s="1113" t="s">
        <v>906</v>
      </c>
      <c r="Q42" s="1113" t="s">
        <v>893</v>
      </c>
      <c r="R42" s="1113" t="s">
        <v>906</v>
      </c>
      <c r="S42" s="1113" t="s">
        <v>906</v>
      </c>
      <c r="T42" s="1113" t="s">
        <v>1995</v>
      </c>
      <c r="U42" s="1113" t="s">
        <v>1995</v>
      </c>
      <c r="V42" s="1113" t="s">
        <v>906</v>
      </c>
      <c r="W42" s="1113" t="s">
        <v>4</v>
      </c>
    </row>
    <row r="43" ht="20.25" customHeight="1">
      <c r="A43" s="1113" t="s">
        <v>1997</v>
      </c>
      <c r="B43" s="1092"/>
      <c r="F43" s="274"/>
      <c r="G43" s="1114" t="s">
        <v>1252</v>
      </c>
      <c r="H43" s="1114" t="s">
        <v>1212</v>
      </c>
      <c r="I43" s="1114" t="s">
        <v>1278</v>
      </c>
      <c r="J43" s="1114" t="s">
        <v>1278</v>
      </c>
      <c r="K43" s="1114" t="s">
        <v>1212</v>
      </c>
      <c r="L43" s="1114" t="s">
        <v>2022</v>
      </c>
      <c r="M43" s="1114" t="s">
        <v>1216</v>
      </c>
      <c r="N43" s="1114" t="s">
        <v>2023</v>
      </c>
      <c r="O43" s="1114" t="s">
        <v>1329</v>
      </c>
      <c r="P43" s="1114" t="s">
        <v>1348</v>
      </c>
      <c r="Q43" s="1114" t="s">
        <v>2024</v>
      </c>
      <c r="R43" s="1114" t="s">
        <v>2025</v>
      </c>
      <c r="S43" s="1114" t="s">
        <v>2026</v>
      </c>
      <c r="T43" s="1114" t="s">
        <v>2027</v>
      </c>
      <c r="U43" s="1114" t="s">
        <v>2027</v>
      </c>
      <c r="V43" s="1114" t="s">
        <v>2028</v>
      </c>
      <c r="W43" s="1113" t="s">
        <v>1997</v>
      </c>
    </row>
    <row r="44">
      <c r="A44" s="1113" t="s">
        <v>2029</v>
      </c>
      <c r="B44" s="1124" t="str">
        <f>IFERROR(VLOOKUP($A$1&amp;$A44&amp;B$41,'Bảng giá chi tiết'!$C:$J,8,0),"")</f>
        <v/>
      </c>
      <c r="C44" s="1124" t="str">
        <f>IFERROR(VLOOKUP($A$1&amp;$A44&amp;C$41,'Bảng giá chi tiết'!$C:$J,8,0),"")</f>
        <v/>
      </c>
      <c r="D44" s="1124" t="str">
        <f>IFERROR(VLOOKUP($A$1&amp;$A44&amp;D$41,'Bảng giá chi tiết'!$C:$J,8,0),"")</f>
        <v/>
      </c>
      <c r="E44" s="1124" t="str">
        <f>IFERROR(VLOOKUP($A$1&amp;$A44&amp;E$41,'Bảng giá chi tiết'!$C:$J,8,0),"")</f>
        <v/>
      </c>
      <c r="F44" s="1124" t="str">
        <f>IFERROR(VLOOKUP($A$1&amp;$A44&amp;F$41,'Bảng giá chi tiết'!$C:$J,8,0),"")</f>
        <v/>
      </c>
      <c r="G44" s="1124" t="str">
        <f>IFERROR(VLOOKUP($A$1&amp;$A44&amp;G$41,'Bảng giá chi tiết'!$C:$J,8,0),"")</f>
        <v>8676?</v>
      </c>
      <c r="H44" s="1124" t="str">
        <f>IFERROR(VLOOKUP($A$1&amp;$A44&amp;H$41,'Bảng giá chi tiết'!$C:$J,8,0),"")</f>
        <v/>
      </c>
      <c r="I44" s="1124" t="str">
        <f>IFERROR(VLOOKUP($A$1&amp;$A44&amp;I$41,'Bảng giá chi tiết'!$C:$J,8,0),"")</f>
        <v>0?</v>
      </c>
      <c r="J44" s="1124" t="str">
        <f>IFERROR(VLOOKUP($A$1&amp;$A44&amp;J$41,'Bảng giá chi tiết'!$C:$J,8,0),"")</f>
        <v>0?</v>
      </c>
      <c r="K44" s="1124" t="str">
        <f>IFERROR(VLOOKUP($A$1&amp;$A44&amp;K$41,'Bảng giá chi tiết'!$C:$J,8,0),"")</f>
        <v/>
      </c>
      <c r="L44" s="1124" t="str">
        <f>IFERROR(VLOOKUP($A$1&amp;$A44&amp;L$41,'Bảng giá chi tiết'!$C:$J,8,0),"")</f>
        <v>8611?</v>
      </c>
      <c r="M44" s="1124" t="str">
        <f>IFERROR(VLOOKUP($A$1&amp;$A44&amp;M$41,'Bảng giá chi tiết'!$C:$J,8,0),"")</f>
        <v/>
      </c>
      <c r="N44" s="1124" t="str">
        <f>IFERROR(VLOOKUP($A$1&amp;$A44&amp;N$41,'Bảng giá chi tiết'!$C:$J,8,0),"")</f>
        <v/>
      </c>
      <c r="O44" s="1124" t="str">
        <f>IFERROR(VLOOKUP($A$1&amp;$A44&amp;O$41,'Bảng giá chi tiết'!$C:$J,8,0),"")</f>
        <v>0?</v>
      </c>
      <c r="P44" s="1124" t="str">
        <f>IFERROR(VLOOKUP($A$1&amp;$A44&amp;P$41,'Bảng giá chi tiết'!$C:$J,8,0),"")</f>
        <v/>
      </c>
      <c r="Q44" s="1124" t="str">
        <f>IFERROR(VLOOKUP($A$1&amp;$A44&amp;Q$41,'Bảng giá chi tiết'!$C:$J,8,0),"")</f>
        <v/>
      </c>
      <c r="R44" s="1124" t="str">
        <f>IFERROR(VLOOKUP($A$1&amp;$A44&amp;R$41,'Bảng giá chi tiết'!$C:$J,8,0),"")</f>
        <v/>
      </c>
      <c r="S44" s="1124" t="str">
        <f>IFERROR(VLOOKUP($A$1&amp;$A44&amp;S$41,'Bảng giá chi tiết'!$C:$J,8,0),"")</f>
        <v/>
      </c>
      <c r="T44" s="1124" t="str">
        <f>IFERROR(VLOOKUP($A$1&amp;$A44&amp;T$41,'Bảng giá chi tiết'!$C:$J,8,0),"")</f>
        <v/>
      </c>
      <c r="U44" s="1124" t="str">
        <f>IFERROR(VLOOKUP($A$1&amp;$A44&amp;U$41,'Bảng giá chi tiết'!$C:$J,8,0),"")</f>
        <v/>
      </c>
      <c r="V44" s="1124" t="str">
        <f>IFERROR(VLOOKUP($A$1&amp;$A44&amp;V$41,'Bảng giá chi tiết'!$C:$J,8,0),"")</f>
        <v>9552?</v>
      </c>
      <c r="W44" s="1113" t="s">
        <v>2029</v>
      </c>
    </row>
    <row r="45" ht="26.25" customHeight="1">
      <c r="A45" s="1109" t="s">
        <v>671</v>
      </c>
      <c r="B45" s="1110" t="s">
        <v>672</v>
      </c>
      <c r="C45" s="1110" t="s">
        <v>673</v>
      </c>
      <c r="D45" s="1110" t="s">
        <v>674</v>
      </c>
      <c r="E45" s="1110" t="s">
        <v>675</v>
      </c>
      <c r="F45" s="1110" t="s">
        <v>676</v>
      </c>
      <c r="G45" s="1110" t="s">
        <v>677</v>
      </c>
      <c r="H45" s="1110" t="s">
        <v>678</v>
      </c>
      <c r="I45" s="1110" t="s">
        <v>679</v>
      </c>
      <c r="J45" s="1110" t="s">
        <v>680</v>
      </c>
      <c r="K45" s="1112">
        <v>-10.0</v>
      </c>
      <c r="L45" s="1112">
        <v>-11.0</v>
      </c>
      <c r="M45" s="1110" t="s">
        <v>683</v>
      </c>
      <c r="N45" s="1110" t="s">
        <v>684</v>
      </c>
      <c r="O45" s="1110" t="s">
        <v>685</v>
      </c>
      <c r="P45" s="1110" t="s">
        <v>686</v>
      </c>
      <c r="Q45" s="1110" t="s">
        <v>687</v>
      </c>
      <c r="R45" s="1112" t="s">
        <v>688</v>
      </c>
      <c r="S45" s="1112">
        <v>-18.0</v>
      </c>
      <c r="T45" s="1112">
        <v>-19.0</v>
      </c>
      <c r="U45" s="1112">
        <v>-20.0</v>
      </c>
      <c r="V45" s="1112">
        <v>-21.0</v>
      </c>
      <c r="W45" s="1109" t="s">
        <v>671</v>
      </c>
    </row>
    <row r="46">
      <c r="A46" s="1113" t="s">
        <v>4</v>
      </c>
      <c r="B46" s="1113" t="s">
        <v>893</v>
      </c>
      <c r="C46" s="1113" t="s">
        <v>906</v>
      </c>
      <c r="D46" s="1113" t="s">
        <v>893</v>
      </c>
      <c r="E46" s="1113" t="s">
        <v>1244</v>
      </c>
      <c r="F46" s="1113" t="s">
        <v>1244</v>
      </c>
      <c r="G46" s="1113" t="s">
        <v>906</v>
      </c>
      <c r="H46" s="1113" t="s">
        <v>893</v>
      </c>
      <c r="I46" s="1113" t="s">
        <v>17</v>
      </c>
      <c r="J46" s="1113" t="s">
        <v>17</v>
      </c>
      <c r="K46" s="1113" t="s">
        <v>893</v>
      </c>
      <c r="L46" s="1113" t="s">
        <v>906</v>
      </c>
      <c r="M46" s="1113" t="s">
        <v>893</v>
      </c>
      <c r="N46" s="1113" t="s">
        <v>906</v>
      </c>
      <c r="O46" s="1113" t="s">
        <v>1244</v>
      </c>
      <c r="P46" s="1113" t="s">
        <v>906</v>
      </c>
      <c r="Q46" s="1113" t="s">
        <v>893</v>
      </c>
      <c r="R46" s="1113" t="s">
        <v>906</v>
      </c>
      <c r="S46" s="1113" t="s">
        <v>906</v>
      </c>
      <c r="T46" s="1113" t="s">
        <v>1995</v>
      </c>
      <c r="U46" s="1113" t="s">
        <v>1995</v>
      </c>
      <c r="V46" s="1113" t="s">
        <v>906</v>
      </c>
      <c r="W46" s="1113" t="s">
        <v>4</v>
      </c>
    </row>
    <row r="47">
      <c r="A47" s="1113" t="s">
        <v>1997</v>
      </c>
      <c r="B47" s="1114" t="s">
        <v>160</v>
      </c>
      <c r="C47" s="1114" t="s">
        <v>2030</v>
      </c>
      <c r="D47" s="1114" t="s">
        <v>2011</v>
      </c>
      <c r="E47" s="1114" t="s">
        <v>1257</v>
      </c>
      <c r="F47" s="1114" t="s">
        <v>2031</v>
      </c>
      <c r="G47" s="1114" t="s">
        <v>1252</v>
      </c>
      <c r="H47" s="1114" t="s">
        <v>1212</v>
      </c>
      <c r="I47" s="1114" t="s">
        <v>1278</v>
      </c>
      <c r="J47" s="1114" t="s">
        <v>1278</v>
      </c>
      <c r="K47" s="1114" t="s">
        <v>1212</v>
      </c>
      <c r="L47" s="1114" t="s">
        <v>2022</v>
      </c>
      <c r="M47" s="1114" t="s">
        <v>1216</v>
      </c>
      <c r="N47" s="1114" t="s">
        <v>2023</v>
      </c>
      <c r="O47" s="1114" t="s">
        <v>1329</v>
      </c>
      <c r="P47" s="1114" t="s">
        <v>1348</v>
      </c>
      <c r="Q47" s="1114" t="s">
        <v>2024</v>
      </c>
      <c r="R47" s="1114" t="s">
        <v>2025</v>
      </c>
      <c r="S47" s="1114" t="s">
        <v>2026</v>
      </c>
      <c r="T47" s="1114" t="s">
        <v>2027</v>
      </c>
      <c r="U47" s="1114" t="s">
        <v>2027</v>
      </c>
      <c r="V47" s="1114" t="s">
        <v>2028</v>
      </c>
      <c r="W47" s="1113" t="s">
        <v>1997</v>
      </c>
    </row>
    <row r="48" ht="21.75" customHeight="1">
      <c r="A48" s="1113" t="s">
        <v>2032</v>
      </c>
      <c r="B48" s="1128" t="str">
        <f>IFERROR(VLOOKUP($A$1&amp;$A48&amp;B$45,'Bảng giá chi tiết'!$C:$J,8,0),"")</f>
        <v>7183?</v>
      </c>
      <c r="C48" s="1128" t="str">
        <f>IFERROR(VLOOKUP($A$1&amp;$A48&amp;C$45,'Bảng giá chi tiết'!$C:$J,8,0),"")</f>
        <v/>
      </c>
      <c r="D48" s="1128" t="str">
        <f>IFERROR(VLOOKUP($A$1&amp;$A48&amp;D$45,'Bảng giá chi tiết'!$C:$J,8,0),"")</f>
        <v/>
      </c>
      <c r="E48" s="1128" t="str">
        <f>IFERROR(VLOOKUP($A$1&amp;$A48&amp;E$45,'Bảng giá chi tiết'!$C:$J,8,0),"")</f>
        <v>13167?</v>
      </c>
      <c r="F48" s="1128" t="str">
        <f>IFERROR(VLOOKUP($A$1&amp;$A48&amp;F$45,'Bảng giá chi tiết'!$C:$J,8,0),"")</f>
        <v>15658?</v>
      </c>
      <c r="G48" s="1128" t="str">
        <f>IFERROR(VLOOKUP($A$1&amp;$A48&amp;G$45,'Bảng giá chi tiết'!$C:$J,8,0),"")</f>
        <v>0?</v>
      </c>
      <c r="H48" s="1128" t="str">
        <f>IFERROR(VLOOKUP($A$1&amp;$A48&amp;H$45,'Bảng giá chi tiết'!$C:$J,8,0),"")</f>
        <v>5587?</v>
      </c>
      <c r="I48" s="1128" t="str">
        <f>IFERROR(VLOOKUP($A$1&amp;$A48&amp;I$45,'Bảng giá chi tiết'!$C:$J,8,0),"")</f>
        <v>0?</v>
      </c>
      <c r="J48" s="1128" t="str">
        <f>IFERROR(VLOOKUP($A$1&amp;$A48&amp;J$45,'Bảng giá chi tiết'!$C:$J,8,0),"")</f>
        <v>5207?</v>
      </c>
      <c r="K48" s="1128" t="str">
        <f>IFERROR(VLOOKUP($A$1&amp;$A48&amp;K$45,'Bảng giá chi tiết'!$C:$J,8,0),"")</f>
        <v>0?</v>
      </c>
      <c r="L48" s="1128" t="str">
        <f>IFERROR(VLOOKUP($A$1&amp;$A48&amp;L$45,'Bảng giá chi tiết'!$C:$J,8,0),"")</f>
        <v>8548?</v>
      </c>
      <c r="M48" s="1128" t="str">
        <f>IFERROR(VLOOKUP($A$1&amp;$A48&amp;M$45,'Bảng giá chi tiết'!$C:$J,8,0),"")</f>
        <v>0?</v>
      </c>
      <c r="N48" s="1128" t="str">
        <f>IFERROR(VLOOKUP($A$1&amp;$A48&amp;N$45,'Bảng giá chi tiết'!$C:$J,8,0),"")</f>
        <v/>
      </c>
      <c r="O48" s="1128" t="str">
        <f>IFERROR(VLOOKUP($A$1&amp;$A48&amp;O$45,'Bảng giá chi tiết'!$C:$J,8,0),"")</f>
        <v/>
      </c>
      <c r="P48" s="1128" t="str">
        <f>IFERROR(VLOOKUP($A$1&amp;$A48&amp;P$45,'Bảng giá chi tiết'!$C:$J,8,0),"")</f>
        <v/>
      </c>
      <c r="Q48" s="1128" t="str">
        <f>IFERROR(VLOOKUP($A$1&amp;$A48&amp;Q$45,'Bảng giá chi tiết'!$C:$J,8,0),"")</f>
        <v/>
      </c>
      <c r="R48" s="1128" t="str">
        <f>IFERROR(VLOOKUP($A$1&amp;$A48&amp;R$45,'Bảng giá chi tiết'!$C:$J,8,0),"")</f>
        <v/>
      </c>
      <c r="S48" s="1128" t="str">
        <f>IFERROR(VLOOKUP($A$1&amp;$A48&amp;S$45,'Bảng giá chi tiết'!$C:$J,8,0),"")</f>
        <v/>
      </c>
      <c r="T48" s="1128" t="str">
        <f>IFERROR(VLOOKUP($A$1&amp;$A48&amp;T$45,'Bảng giá chi tiết'!$C:$J,8,0),"")</f>
        <v/>
      </c>
      <c r="U48" s="1128" t="str">
        <f>IFERROR(VLOOKUP($A$1&amp;$A48&amp;U$45,'Bảng giá chi tiết'!$C:$J,8,0),"")</f>
        <v/>
      </c>
      <c r="V48" s="1128" t="str">
        <f>IFERROR(VLOOKUP($A$1&amp;$A48&amp;V$45,'Bảng giá chi tiết'!$C:$J,8,0),"")</f>
        <v>0?</v>
      </c>
      <c r="W48" s="1113" t="s">
        <v>2032</v>
      </c>
    </row>
    <row r="49" ht="21.75" customHeight="1">
      <c r="A49" s="1113" t="s">
        <v>2033</v>
      </c>
      <c r="B49" s="1128" t="str">
        <f>IFERROR(VLOOKUP($A$1&amp;$A49&amp;B$45,'Bảng giá chi tiết'!$C:$J,8,0),"")</f>
        <v/>
      </c>
      <c r="C49" s="1128" t="str">
        <f>IFERROR(VLOOKUP($A$1&amp;$A49&amp;C$45,'Bảng giá chi tiết'!$C:$J,8,0),"")</f>
        <v>10189?</v>
      </c>
      <c r="D49" s="1128" t="str">
        <f>IFERROR(VLOOKUP($A$1&amp;$A49&amp;D$45,'Bảng giá chi tiết'!$C:$J,8,0),"")</f>
        <v>7073?</v>
      </c>
      <c r="E49" s="1128" t="str">
        <f>IFERROR(VLOOKUP($A$1&amp;$A49&amp;E$45,'Bảng giá chi tiết'!$C:$J,8,0),"")</f>
        <v>13080?</v>
      </c>
      <c r="F49" s="1128" t="str">
        <f>IFERROR(VLOOKUP($A$1&amp;$A49&amp;F$45,'Bảng giá chi tiết'!$C:$J,8,0),"")</f>
        <v>0?</v>
      </c>
      <c r="G49" s="1128" t="str">
        <f>IFERROR(VLOOKUP($A$1&amp;$A49&amp;G$45,'Bảng giá chi tiết'!$C:$J,8,0),"")</f>
        <v>9652?</v>
      </c>
      <c r="H49" s="1128" t="str">
        <f>IFERROR(VLOOKUP($A$1&amp;$A49&amp;H$45,'Bảng giá chi tiết'!$C:$J,8,0),"")</f>
        <v/>
      </c>
      <c r="I49" s="1128" t="str">
        <f>IFERROR(VLOOKUP($A$1&amp;$A49&amp;I$45,'Bảng giá chi tiết'!$C:$J,8,0),"")</f>
        <v/>
      </c>
      <c r="J49" s="1128" t="str">
        <f>IFERROR(VLOOKUP($A$1&amp;$A49&amp;J$45,'Bảng giá chi tiết'!$C:$J,8,0),"")</f>
        <v/>
      </c>
      <c r="K49" s="1128" t="str">
        <f>IFERROR(VLOOKUP($A$1&amp;$A49&amp;K$45,'Bảng giá chi tiết'!$C:$J,8,0),"")</f>
        <v/>
      </c>
      <c r="L49" s="1128" t="str">
        <f>IFERROR(VLOOKUP($A$1&amp;$A49&amp;L$45,'Bảng giá chi tiết'!$C:$J,8,0),"")</f>
        <v>8485?</v>
      </c>
      <c r="M49" s="1128" t="str">
        <f>IFERROR(VLOOKUP($A$1&amp;$A49&amp;M$45,'Bảng giá chi tiết'!$C:$J,8,0),"")</f>
        <v>6853?</v>
      </c>
      <c r="N49" s="1128" t="str">
        <f>IFERROR(VLOOKUP($A$1&amp;$A49&amp;N$45,'Bảng giá chi tiết'!$C:$J,8,0),"")</f>
        <v>9065?</v>
      </c>
      <c r="O49" s="1128" t="str">
        <f>IFERROR(VLOOKUP($A$1&amp;$A49&amp;O$45,'Bảng giá chi tiết'!$C:$J,8,0),"")</f>
        <v/>
      </c>
      <c r="P49" s="1128" t="str">
        <f>IFERROR(VLOOKUP($A$1&amp;$A49&amp;P$45,'Bảng giá chi tiết'!$C:$J,8,0),"")</f>
        <v/>
      </c>
      <c r="Q49" s="1128" t="str">
        <f>IFERROR(VLOOKUP($A$1&amp;$A49&amp;Q$45,'Bảng giá chi tiết'!$C:$J,8,0),"")</f>
        <v/>
      </c>
      <c r="R49" s="1128" t="str">
        <f>IFERROR(VLOOKUP($A$1&amp;$A49&amp;R$45,'Bảng giá chi tiết'!$C:$J,8,0),"")</f>
        <v/>
      </c>
      <c r="S49" s="1128" t="str">
        <f>IFERROR(VLOOKUP($A$1&amp;$A49&amp;S$45,'Bảng giá chi tiết'!$C:$J,8,0),"")</f>
        <v/>
      </c>
      <c r="T49" s="1128" t="str">
        <f>IFERROR(VLOOKUP($A$1&amp;$A49&amp;T$45,'Bảng giá chi tiết'!$C:$J,8,0),"")</f>
        <v/>
      </c>
      <c r="U49" s="1128" t="str">
        <f>IFERROR(VLOOKUP($A$1&amp;$A49&amp;U$45,'Bảng giá chi tiết'!$C:$J,8,0),"")</f>
        <v/>
      </c>
      <c r="V49" s="1128" t="str">
        <f>IFERROR(VLOOKUP($A$1&amp;$A49&amp;V$45,'Bảng giá chi tiết'!$C:$J,8,0),"")</f>
        <v>0?</v>
      </c>
      <c r="W49" s="1113" t="s">
        <v>2033</v>
      </c>
    </row>
    <row r="50" ht="21.75" customHeight="1">
      <c r="A50" s="1113" t="s">
        <v>703</v>
      </c>
      <c r="B50" s="1128" t="str">
        <f>IFERROR(VLOOKUP($A$1&amp;$A50&amp;B$45,'Bảng giá chi tiết'!$C:$J,8,0),"")</f>
        <v>7076?</v>
      </c>
      <c r="C50" s="1128" t="str">
        <f>IFERROR(VLOOKUP($A$1&amp;$A50&amp;C$45,'Bảng giá chi tiết'!$C:$J,8,0),"")</f>
        <v/>
      </c>
      <c r="D50" s="1128" t="str">
        <f>IFERROR(VLOOKUP($A$1&amp;$A50&amp;D$45,'Bảng giá chi tiết'!$C:$J,8,0),"")</f>
        <v>0?</v>
      </c>
      <c r="E50" s="1128" t="str">
        <f>IFERROR(VLOOKUP($A$1&amp;$A50&amp;E$45,'Bảng giá chi tiết'!$C:$J,8,0),"")</f>
        <v/>
      </c>
      <c r="F50" s="1128" t="str">
        <f>IFERROR(VLOOKUP($A$1&amp;$A50&amp;F$45,'Bảng giá chi tiết'!$C:$J,8,0),"")</f>
        <v>15416?</v>
      </c>
      <c r="G50" s="1128" t="str">
        <f>IFERROR(VLOOKUP($A$1&amp;$A50&amp;G$45,'Bảng giá chi tiết'!$C:$J,8,0),"")</f>
        <v>8556?</v>
      </c>
      <c r="H50" s="1128" t="str">
        <f>IFERROR(VLOOKUP($A$1&amp;$A50&amp;H$45,'Bảng giá chi tiết'!$C:$J,8,0),"")</f>
        <v>5501?</v>
      </c>
      <c r="I50" s="1128" t="str">
        <f>IFERROR(VLOOKUP($A$1&amp;$A50&amp;I$45,'Bảng giá chi tiết'!$C:$J,8,0),"")</f>
        <v>5140?</v>
      </c>
      <c r="J50" s="1128" t="str">
        <f>IFERROR(VLOOKUP($A$1&amp;$A50&amp;J$45,'Bảng giá chi tiết'!$C:$J,8,0),"")</f>
        <v>0?</v>
      </c>
      <c r="K50" s="1128" t="str">
        <f>IFERROR(VLOOKUP($A$1&amp;$A50&amp;K$45,'Bảng giá chi tiết'!$C:$J,8,0),"")</f>
        <v/>
      </c>
      <c r="L50" s="1128" t="str">
        <f>IFERROR(VLOOKUP($A$1&amp;$A50&amp;L$45,'Bảng giá chi tiết'!$C:$J,8,0),"")</f>
        <v>8413?</v>
      </c>
      <c r="M50" s="1128" t="str">
        <f>IFERROR(VLOOKUP($A$1&amp;$A50&amp;M$45,'Bảng giá chi tiết'!$C:$J,8,0),"")</f>
        <v/>
      </c>
      <c r="N50" s="1128" t="str">
        <f>IFERROR(VLOOKUP($A$1&amp;$A50&amp;N$45,'Bảng giá chi tiết'!$C:$J,8,0),"")</f>
        <v/>
      </c>
      <c r="O50" s="1128" t="str">
        <f>IFERROR(VLOOKUP($A$1&amp;$A50&amp;O$45,'Bảng giá chi tiết'!$C:$J,8,0),"")</f>
        <v/>
      </c>
      <c r="P50" s="1128" t="str">
        <f>IFERROR(VLOOKUP($A$1&amp;$A50&amp;P$45,'Bảng giá chi tiết'!$C:$J,8,0),"")</f>
        <v/>
      </c>
      <c r="Q50" s="1128" t="str">
        <f>IFERROR(VLOOKUP($A$1&amp;$A50&amp;Q$45,'Bảng giá chi tiết'!$C:$J,8,0),"")</f>
        <v/>
      </c>
      <c r="R50" s="1128" t="str">
        <f>IFERROR(VLOOKUP($A$1&amp;$A50&amp;R$45,'Bảng giá chi tiết'!$C:$J,8,0),"")</f>
        <v/>
      </c>
      <c r="S50" s="1128" t="str">
        <f>IFERROR(VLOOKUP($A$1&amp;$A50&amp;S$45,'Bảng giá chi tiết'!$C:$J,8,0),"")</f>
        <v/>
      </c>
      <c r="T50" s="1128" t="str">
        <f>IFERROR(VLOOKUP($A$1&amp;$A50&amp;T$45,'Bảng giá chi tiết'!$C:$J,8,0),"")</f>
        <v/>
      </c>
      <c r="U50" s="1128" t="str">
        <f>IFERROR(VLOOKUP($A$1&amp;$A50&amp;U$45,'Bảng giá chi tiết'!$C:$J,8,0),"")</f>
        <v/>
      </c>
      <c r="V50" s="1128" t="str">
        <f>IFERROR(VLOOKUP($A$1&amp;$A50&amp;V$45,'Bảng giá chi tiết'!$C:$J,8,0),"")</f>
        <v>9358?</v>
      </c>
      <c r="W50" s="1113" t="s">
        <v>703</v>
      </c>
    </row>
    <row r="51" ht="21.75" customHeight="1">
      <c r="A51" s="1113" t="s">
        <v>2034</v>
      </c>
      <c r="B51" s="1128" t="str">
        <f>IFERROR(VLOOKUP($A$1&amp;$A51&amp;B$45,'Bảng giá chi tiết'!$C:$J,8,0),"")</f>
        <v>0?</v>
      </c>
      <c r="C51" s="1128" t="str">
        <f>IFERROR(VLOOKUP($A$1&amp;$A51&amp;C$45,'Bảng giá chi tiết'!$C:$J,8,0),"")</f>
        <v>0?</v>
      </c>
      <c r="D51" s="1128" t="str">
        <f>IFERROR(VLOOKUP($A$1&amp;$A51&amp;D$45,'Bảng giá chi tiết'!$C:$J,8,0),"")</f>
        <v/>
      </c>
      <c r="E51" s="1128" t="str">
        <f>IFERROR(VLOOKUP($A$1&amp;$A51&amp;E$45,'Bảng giá chi tiết'!$C:$J,8,0),"")</f>
        <v>0?</v>
      </c>
      <c r="F51" s="1128" t="str">
        <f>IFERROR(VLOOKUP($A$1&amp;$A51&amp;F$45,'Bảng giá chi tiết'!$C:$J,8,0),"")</f>
        <v/>
      </c>
      <c r="G51" s="1128" t="str">
        <f>IFERROR(VLOOKUP($A$1&amp;$A51&amp;G$45,'Bảng giá chi tiết'!$C:$J,8,0),"")</f>
        <v/>
      </c>
      <c r="H51" s="1128" t="str">
        <f>IFERROR(VLOOKUP($A$1&amp;$A51&amp;H$45,'Bảng giá chi tiết'!$C:$J,8,0),"")</f>
        <v/>
      </c>
      <c r="I51" s="1128" t="str">
        <f>IFERROR(VLOOKUP($A$1&amp;$A51&amp;I$45,'Bảng giá chi tiết'!$C:$J,8,0),"")</f>
        <v/>
      </c>
      <c r="J51" s="1128" t="str">
        <f>IFERROR(VLOOKUP($A$1&amp;$A51&amp;J$45,'Bảng giá chi tiết'!$C:$J,8,0),"")</f>
        <v/>
      </c>
      <c r="K51" s="1128" t="str">
        <f>IFERROR(VLOOKUP($A$1&amp;$A51&amp;K$45,'Bảng giá chi tiết'!$C:$J,8,0),"")</f>
        <v>5521?</v>
      </c>
      <c r="L51" s="1128" t="str">
        <f>IFERROR(VLOOKUP($A$1&amp;$A51&amp;L$45,'Bảng giá chi tiết'!$C:$J,8,0),"")</f>
        <v>0?</v>
      </c>
      <c r="M51" s="1128" t="str">
        <f>IFERROR(VLOOKUP($A$1&amp;$A51&amp;M$45,'Bảng giá chi tiết'!$C:$J,8,0),"")</f>
        <v/>
      </c>
      <c r="N51" s="1128" t="str">
        <f>IFERROR(VLOOKUP($A$1&amp;$A51&amp;N$45,'Bảng giá chi tiết'!$C:$J,8,0),"")</f>
        <v>8944?</v>
      </c>
      <c r="O51" s="1128" t="str">
        <f>IFERROR(VLOOKUP($A$1&amp;$A51&amp;O$45,'Bảng giá chi tiết'!$C:$J,8,0),"")</f>
        <v/>
      </c>
      <c r="P51" s="1128" t="str">
        <f>IFERROR(VLOOKUP($A$1&amp;$A51&amp;P$45,'Bảng giá chi tiết'!$C:$J,8,0),"")</f>
        <v/>
      </c>
      <c r="Q51" s="1128" t="str">
        <f>IFERROR(VLOOKUP($A$1&amp;$A51&amp;Q$45,'Bảng giá chi tiết'!$C:$J,8,0),"")</f>
        <v/>
      </c>
      <c r="R51" s="1128" t="str">
        <f>IFERROR(VLOOKUP($A$1&amp;$A51&amp;R$45,'Bảng giá chi tiết'!$C:$J,8,0),"")</f>
        <v/>
      </c>
      <c r="S51" s="1128" t="str">
        <f>IFERROR(VLOOKUP($A$1&amp;$A51&amp;S$45,'Bảng giá chi tiết'!$C:$J,8,0),"")</f>
        <v/>
      </c>
      <c r="T51" s="1128" t="str">
        <f>IFERROR(VLOOKUP($A$1&amp;$A51&amp;T$45,'Bảng giá chi tiết'!$C:$J,8,0),"")</f>
        <v/>
      </c>
      <c r="U51" s="1128" t="str">
        <f>IFERROR(VLOOKUP($A$1&amp;$A51&amp;U$45,'Bảng giá chi tiết'!$C:$J,8,0),"")</f>
        <v>0?</v>
      </c>
      <c r="V51" s="1128" t="str">
        <f>IFERROR(VLOOKUP($A$1&amp;$A51&amp;V$45,'Bảng giá chi tiết'!$C:$J,8,0),"")</f>
        <v>9266?</v>
      </c>
      <c r="W51" s="1113" t="s">
        <v>2034</v>
      </c>
    </row>
    <row r="52" ht="21.75" customHeight="1">
      <c r="A52" s="1113" t="s">
        <v>2035</v>
      </c>
      <c r="B52" s="1128" t="str">
        <f>IFERROR(VLOOKUP($A$1&amp;$A52&amp;B$45,'Bảng giá chi tiết'!$C:$J,8,0),"")</f>
        <v>6969?</v>
      </c>
      <c r="C52" s="1128" t="str">
        <f>IFERROR(VLOOKUP($A$1&amp;$A52&amp;C$45,'Bảng giá chi tiết'!$C:$J,8,0),"")</f>
        <v/>
      </c>
      <c r="D52" s="1128" t="str">
        <f>IFERROR(VLOOKUP($A$1&amp;$A52&amp;D$45,'Bảng giá chi tiết'!$C:$J,8,0),"")</f>
        <v>0?</v>
      </c>
      <c r="E52" s="1128" t="str">
        <f>IFERROR(VLOOKUP($A$1&amp;$A52&amp;E$45,'Bảng giá chi tiết'!$C:$J,8,0),"")</f>
        <v/>
      </c>
      <c r="F52" s="1128" t="str">
        <f>IFERROR(VLOOKUP($A$1&amp;$A52&amp;F$45,'Bảng giá chi tiết'!$C:$J,8,0),"")</f>
        <v>15245?</v>
      </c>
      <c r="G52" s="1128" t="str">
        <f>IFERROR(VLOOKUP($A$1&amp;$A52&amp;G$45,'Bảng giá chi tiết'!$C:$J,8,0),"")</f>
        <v>8460.</v>
      </c>
      <c r="H52" s="1128" t="str">
        <f>IFERROR(VLOOKUP($A$1&amp;$A52&amp;H$45,'Bảng giá chi tiết'!$C:$J,8,0),"")</f>
        <v/>
      </c>
      <c r="I52" s="1128" t="str">
        <f>IFERROR(VLOOKUP($A$1&amp;$A52&amp;I$45,'Bảng giá chi tiết'!$C:$J,8,0),"")</f>
        <v>5082?</v>
      </c>
      <c r="J52" s="1128" t="str">
        <f>IFERROR(VLOOKUP($A$1&amp;$A52&amp;J$45,'Bảng giá chi tiết'!$C:$J,8,0),"")</f>
        <v>0?</v>
      </c>
      <c r="K52" s="1128" t="str">
        <f>IFERROR(VLOOKUP($A$1&amp;$A52&amp;K$45,'Bảng giá chi tiết'!$C:$J,8,0),"")</f>
        <v/>
      </c>
      <c r="L52" s="1128" t="str">
        <f>IFERROR(VLOOKUP($A$1&amp;$A52&amp;L$45,'Bảng giá chi tiết'!$C:$J,8,0),"")</f>
        <v>0?</v>
      </c>
      <c r="M52" s="1128" t="str">
        <f>IFERROR(VLOOKUP($A$1&amp;$A52&amp;M$45,'Bảng giá chi tiết'!$C:$J,8,0),"")</f>
        <v>6720?</v>
      </c>
      <c r="N52" s="1128" t="str">
        <f>IFERROR(VLOOKUP($A$1&amp;$A52&amp;N$45,'Bảng giá chi tiết'!$C:$J,8,0),"")</f>
        <v/>
      </c>
      <c r="O52" s="1128" t="str">
        <f>IFERROR(VLOOKUP($A$1&amp;$A52&amp;O$45,'Bảng giá chi tiết'!$C:$J,8,0),"")</f>
        <v/>
      </c>
      <c r="P52" s="1128" t="str">
        <f>IFERROR(VLOOKUP($A$1&amp;$A52&amp;P$45,'Bảng giá chi tiết'!$C:$J,8,0),"")</f>
        <v/>
      </c>
      <c r="Q52" s="1128" t="str">
        <f>IFERROR(VLOOKUP($A$1&amp;$A52&amp;Q$45,'Bảng giá chi tiết'!$C:$J,8,0),"")</f>
        <v/>
      </c>
      <c r="R52" s="1128" t="str">
        <f>IFERROR(VLOOKUP($A$1&amp;$A52&amp;R$45,'Bảng giá chi tiết'!$C:$J,8,0),"")</f>
        <v/>
      </c>
      <c r="S52" s="1128" t="str">
        <f>IFERROR(VLOOKUP($A$1&amp;$A52&amp;S$45,'Bảng giá chi tiết'!$C:$J,8,0),"")</f>
        <v/>
      </c>
      <c r="T52" s="1128" t="str">
        <f>IFERROR(VLOOKUP($A$1&amp;$A52&amp;T$45,'Bảng giá chi tiết'!$C:$J,8,0),"")</f>
        <v/>
      </c>
      <c r="U52" s="1128" t="str">
        <f>IFERROR(VLOOKUP($A$1&amp;$A52&amp;U$45,'Bảng giá chi tiết'!$C:$J,8,0),"")</f>
        <v>16475?</v>
      </c>
      <c r="V52" s="1128" t="str">
        <f>IFERROR(VLOOKUP($A$1&amp;$A52&amp;V$45,'Bảng giá chi tiết'!$C:$J,8,0),"")</f>
        <v>9216?</v>
      </c>
      <c r="W52" s="1113" t="s">
        <v>2035</v>
      </c>
    </row>
    <row r="53" ht="21.75" customHeight="1">
      <c r="A53" s="1113">
        <v>33.0</v>
      </c>
      <c r="B53" s="1128" t="str">
        <f>IFERROR(VLOOKUP($A$1&amp;$A53&amp;B$45,'Bảng giá chi tiết'!$C:$J,8,0),"")</f>
        <v>6932?</v>
      </c>
      <c r="C53" s="1128" t="str">
        <f>IFERROR(VLOOKUP($A$1&amp;$A53&amp;C$45,'Bảng giá chi tiết'!$C:$J,8,0),"")</f>
        <v>0?</v>
      </c>
      <c r="D53" s="1128" t="str">
        <f>IFERROR(VLOOKUP($A$1&amp;$A53&amp;D$45,'Bảng giá chi tiết'!$C:$J,8,0),"")</f>
        <v>7691?</v>
      </c>
      <c r="E53" s="1128" t="str">
        <f>IFERROR(VLOOKUP($A$1&amp;$A53&amp;E$45,'Bảng giá chi tiết'!$C:$J,8,0),"")</f>
        <v>12731?</v>
      </c>
      <c r="F53" s="1128" t="str">
        <f>IFERROR(VLOOKUP($A$1&amp;$A53&amp;F$45,'Bảng giá chi tiết'!$C:$J,8,0),"")</f>
        <v/>
      </c>
      <c r="G53" s="1128" t="str">
        <f>IFERROR(VLOOKUP($A$1&amp;$A53&amp;G$45,'Bảng giá chi tiết'!$C:$J,8,0),"")</f>
        <v>0?</v>
      </c>
      <c r="H53" s="1128" t="str">
        <f>IFERROR(VLOOKUP($A$1&amp;$A53&amp;H$45,'Bảng giá chi tiết'!$C:$J,8,0),"")</f>
        <v>5409?</v>
      </c>
      <c r="I53" s="1128" t="str">
        <f>IFERROR(VLOOKUP($A$1&amp;$A53&amp;I$45,'Bảng giá chi tiết'!$C:$J,8,0),"")</f>
        <v/>
      </c>
      <c r="J53" s="1128" t="str">
        <f>IFERROR(VLOOKUP($A$1&amp;$A53&amp;J$45,'Bảng giá chi tiết'!$C:$J,8,0),"")</f>
        <v/>
      </c>
      <c r="K53" s="1128" t="str">
        <f>IFERROR(VLOOKUP($A$1&amp;$A53&amp;K$45,'Bảng giá chi tiết'!$C:$J,8,0),"")</f>
        <v>5460.</v>
      </c>
      <c r="L53" s="1128" t="str">
        <f>IFERROR(VLOOKUP($A$1&amp;$A53&amp;L$45,'Bảng giá chi tiết'!$C:$J,8,0),"")</f>
        <v>0?</v>
      </c>
      <c r="M53" s="1128" t="str">
        <f>IFERROR(VLOOKUP($A$1&amp;$A53&amp;M$45,'Bảng giá chi tiết'!$C:$J,8,0),"")</f>
        <v>6683.</v>
      </c>
      <c r="N53" s="1128" t="str">
        <f>IFERROR(VLOOKUP($A$1&amp;$A53&amp;N$45,'Bảng giá chi tiết'!$C:$J,8,0),"")</f>
        <v/>
      </c>
      <c r="O53" s="1128" t="str">
        <f>IFERROR(VLOOKUP($A$1&amp;$A53&amp;O$45,'Bảng giá chi tiết'!$C:$J,8,0),"")</f>
        <v/>
      </c>
      <c r="P53" s="1128" t="str">
        <f>IFERROR(VLOOKUP($A$1&amp;$A53&amp;P$45,'Bảng giá chi tiết'!$C:$J,8,0),"")</f>
        <v/>
      </c>
      <c r="Q53" s="1128" t="str">
        <f>IFERROR(VLOOKUP($A$1&amp;$A53&amp;Q$45,'Bảng giá chi tiết'!$C:$J,8,0),"")</f>
        <v/>
      </c>
      <c r="R53" s="1128" t="str">
        <f>IFERROR(VLOOKUP($A$1&amp;$A53&amp;R$45,'Bảng giá chi tiết'!$C:$J,8,0),"")</f>
        <v/>
      </c>
      <c r="S53" s="1128" t="str">
        <f>IFERROR(VLOOKUP($A$1&amp;$A53&amp;S$45,'Bảng giá chi tiết'!$C:$J,8,0),"")</f>
        <v/>
      </c>
      <c r="T53" s="1128" t="str">
        <f>IFERROR(VLOOKUP($A$1&amp;$A53&amp;T$45,'Bảng giá chi tiết'!$C:$J,8,0),"")</f>
        <v/>
      </c>
      <c r="U53" s="1128" t="str">
        <f>IFERROR(VLOOKUP($A$1&amp;$A53&amp;U$45,'Bảng giá chi tiết'!$C:$J,8,0),"")</f>
        <v/>
      </c>
      <c r="V53" s="1128" t="str">
        <f>IFERROR(VLOOKUP($A$1&amp;$A53&amp;V$45,'Bảng giá chi tiết'!$C:$J,8,0),"")</f>
        <v/>
      </c>
      <c r="W53" s="1113">
        <v>33.0</v>
      </c>
    </row>
    <row r="54" ht="21.75" customHeight="1">
      <c r="A54" s="1113">
        <v>34.0</v>
      </c>
      <c r="B54" s="1128" t="str">
        <f>IFERROR(VLOOKUP($A$1&amp;$A54&amp;B$45,'Bảng giá chi tiết'!$C:$J,8,0),"")</f>
        <v/>
      </c>
      <c r="C54" s="1128" t="str">
        <f>IFERROR(VLOOKUP($A$1&amp;$A54&amp;C$45,'Bảng giá chi tiết'!$C:$J,8,0),"")</f>
        <v>9821?</v>
      </c>
      <c r="D54" s="1128" t="str">
        <f>IFERROR(VLOOKUP($A$1&amp;$A54&amp;D$45,'Bảng giá chi tiết'!$C:$J,8,0),"")</f>
        <v>6819?</v>
      </c>
      <c r="E54" s="1128" t="str">
        <f>IFERROR(VLOOKUP($A$1&amp;$A54&amp;E$45,'Bảng giá chi tiết'!$C:$J,8,0),"")</f>
        <v>0?</v>
      </c>
      <c r="F54" s="1128" t="str">
        <f>IFERROR(VLOOKUP($A$1&amp;$A54&amp;F$45,'Bảng giá chi tiết'!$C:$J,8,0),"")</f>
        <v/>
      </c>
      <c r="G54" s="1128" t="str">
        <f>IFERROR(VLOOKUP($A$1&amp;$A54&amp;G$45,'Bảng giá chi tiết'!$C:$J,8,0),"")</f>
        <v>8340?</v>
      </c>
      <c r="H54" s="1128" t="str">
        <f>IFERROR(VLOOKUP($A$1&amp;$A54&amp;H$45,'Bảng giá chi tiết'!$C:$J,8,0),"")</f>
        <v>5364?</v>
      </c>
      <c r="I54" s="1128" t="str">
        <f>IFERROR(VLOOKUP($A$1&amp;$A54&amp;I$45,'Bảng giá chi tiết'!$C:$J,8,0),"")</f>
        <v>0?</v>
      </c>
      <c r="J54" s="1128" t="str">
        <f>IFERROR(VLOOKUP($A$1&amp;$A54&amp;J$45,'Bảng giá chi tiết'!$C:$J,8,0),"")</f>
        <v>4996?</v>
      </c>
      <c r="K54" s="1128" t="str">
        <f>IFERROR(VLOOKUP($A$1&amp;$A54&amp;K$45,'Bảng giá chi tiết'!$C:$J,8,0),"")</f>
        <v/>
      </c>
      <c r="L54" s="1128" t="str">
        <f>IFERROR(VLOOKUP($A$1&amp;$A54&amp;L$45,'Bảng giá chi tiết'!$C:$J,8,0),"")</f>
        <v>8200?</v>
      </c>
      <c r="M54" s="1128" t="str">
        <f>IFERROR(VLOOKUP($A$1&amp;$A54&amp;M$45,'Bảng giá chi tiết'!$C:$J,8,0),"")</f>
        <v/>
      </c>
      <c r="N54" s="1128" t="str">
        <f>IFERROR(VLOOKUP($A$1&amp;$A54&amp;N$45,'Bảng giá chi tiết'!$C:$J,8,0),"")</f>
        <v>8775?</v>
      </c>
      <c r="O54" s="1128" t="str">
        <f>IFERROR(VLOOKUP($A$1&amp;$A54&amp;O$45,'Bảng giá chi tiết'!$C:$J,8,0),"")</f>
        <v/>
      </c>
      <c r="P54" s="1128" t="str">
        <f>IFERROR(VLOOKUP($A$1&amp;$A54&amp;P$45,'Bảng giá chi tiết'!$C:$J,8,0),"")</f>
        <v/>
      </c>
      <c r="Q54" s="1128" t="str">
        <f>IFERROR(VLOOKUP($A$1&amp;$A54&amp;Q$45,'Bảng giá chi tiết'!$C:$J,8,0),"")</f>
        <v/>
      </c>
      <c r="R54" s="1128" t="str">
        <f>IFERROR(VLOOKUP($A$1&amp;$A54&amp;R$45,'Bảng giá chi tiết'!$C:$J,8,0),"")</f>
        <v/>
      </c>
      <c r="S54" s="1128" t="str">
        <f>IFERROR(VLOOKUP($A$1&amp;$A54&amp;S$45,'Bảng giá chi tiết'!$C:$J,8,0),"")</f>
        <v/>
      </c>
      <c r="T54" s="1128" t="str">
        <f>IFERROR(VLOOKUP($A$1&amp;$A54&amp;T$45,'Bảng giá chi tiết'!$C:$J,8,0),"")</f>
        <v/>
      </c>
      <c r="U54" s="1128" t="str">
        <f>IFERROR(VLOOKUP($A$1&amp;$A54&amp;U$45,'Bảng giá chi tiết'!$C:$J,8,0),"")</f>
        <v/>
      </c>
      <c r="V54" s="1128" t="str">
        <f>IFERROR(VLOOKUP($A$1&amp;$A54&amp;V$45,'Bảng giá chi tiết'!$C:$J,8,0),"")</f>
        <v>10180?</v>
      </c>
      <c r="W54" s="1113">
        <v>34.0</v>
      </c>
    </row>
    <row r="55" ht="27.0" customHeight="1">
      <c r="A55" s="1109" t="s">
        <v>671</v>
      </c>
      <c r="B55" s="1110" t="s">
        <v>672</v>
      </c>
      <c r="C55" s="1110" t="s">
        <v>673</v>
      </c>
      <c r="D55" s="1110" t="s">
        <v>674</v>
      </c>
      <c r="E55" s="1110" t="s">
        <v>675</v>
      </c>
      <c r="F55" s="1110" t="s">
        <v>676</v>
      </c>
      <c r="G55" s="1110" t="s">
        <v>677</v>
      </c>
      <c r="H55" s="1110" t="s">
        <v>678</v>
      </c>
      <c r="I55" s="1110" t="s">
        <v>679</v>
      </c>
      <c r="J55" s="1110" t="s">
        <v>680</v>
      </c>
      <c r="K55" s="1112">
        <v>-10.0</v>
      </c>
      <c r="L55" s="1112">
        <v>-11.0</v>
      </c>
      <c r="M55" s="1110" t="s">
        <v>683</v>
      </c>
      <c r="N55" s="1110" t="s">
        <v>684</v>
      </c>
      <c r="O55" s="1110" t="s">
        <v>685</v>
      </c>
      <c r="P55" s="1110" t="s">
        <v>686</v>
      </c>
      <c r="Q55" s="1110" t="s">
        <v>687</v>
      </c>
      <c r="R55" s="1112" t="s">
        <v>688</v>
      </c>
      <c r="S55" s="1112">
        <v>-18.0</v>
      </c>
      <c r="T55" s="1112">
        <v>-19.0</v>
      </c>
      <c r="U55" s="1112">
        <v>-20.0</v>
      </c>
      <c r="V55" s="1112">
        <v>-21.0</v>
      </c>
      <c r="W55" s="1109" t="s">
        <v>671</v>
      </c>
    </row>
    <row r="56">
      <c r="A56" s="1113" t="s">
        <v>4</v>
      </c>
      <c r="B56" s="1113" t="s">
        <v>893</v>
      </c>
      <c r="C56" s="1113" t="s">
        <v>906</v>
      </c>
      <c r="D56" s="1113" t="s">
        <v>893</v>
      </c>
      <c r="E56" s="1113" t="s">
        <v>1244</v>
      </c>
      <c r="F56" s="1113" t="s">
        <v>1244</v>
      </c>
      <c r="G56" s="1113" t="s">
        <v>906</v>
      </c>
      <c r="H56" s="1113" t="s">
        <v>893</v>
      </c>
      <c r="I56" s="1113" t="s">
        <v>17</v>
      </c>
      <c r="J56" s="1113" t="s">
        <v>17</v>
      </c>
      <c r="K56" s="1113" t="s">
        <v>893</v>
      </c>
      <c r="L56" s="1113" t="s">
        <v>906</v>
      </c>
      <c r="M56" s="1113" t="s">
        <v>893</v>
      </c>
      <c r="N56" s="1113" t="s">
        <v>906</v>
      </c>
      <c r="O56" s="1113" t="s">
        <v>1244</v>
      </c>
      <c r="P56" s="1113" t="s">
        <v>906</v>
      </c>
      <c r="Q56" s="1113" t="s">
        <v>893</v>
      </c>
      <c r="R56" s="1113" t="s">
        <v>906</v>
      </c>
      <c r="S56" s="1113" t="s">
        <v>906</v>
      </c>
      <c r="T56" s="1113" t="s">
        <v>1995</v>
      </c>
      <c r="U56" s="1113" t="s">
        <v>1995</v>
      </c>
      <c r="V56" s="1113" t="s">
        <v>906</v>
      </c>
      <c r="W56" s="1113" t="s">
        <v>4</v>
      </c>
    </row>
    <row r="57">
      <c r="A57" s="1113" t="s">
        <v>1997</v>
      </c>
      <c r="B57" s="1114" t="s">
        <v>160</v>
      </c>
      <c r="C57" s="1114" t="s">
        <v>2030</v>
      </c>
      <c r="D57" s="1114" t="s">
        <v>2011</v>
      </c>
      <c r="E57" s="1114" t="s">
        <v>1257</v>
      </c>
      <c r="F57" s="1114" t="s">
        <v>2031</v>
      </c>
      <c r="G57" s="1114" t="s">
        <v>1252</v>
      </c>
      <c r="H57" s="1114" t="s">
        <v>1212</v>
      </c>
      <c r="I57" s="1114" t="s">
        <v>1278</v>
      </c>
      <c r="J57" s="1114" t="s">
        <v>1278</v>
      </c>
      <c r="K57" s="1114" t="s">
        <v>1212</v>
      </c>
      <c r="L57" s="1114" t="s">
        <v>2022</v>
      </c>
      <c r="M57" s="1114" t="s">
        <v>1216</v>
      </c>
      <c r="N57" s="1114" t="s">
        <v>2023</v>
      </c>
      <c r="O57" s="1114" t="s">
        <v>1329</v>
      </c>
      <c r="P57" s="1114" t="s">
        <v>1348</v>
      </c>
      <c r="Q57" s="1114" t="s">
        <v>2024</v>
      </c>
      <c r="R57" s="1114" t="s">
        <v>2025</v>
      </c>
      <c r="S57" s="1114" t="s">
        <v>2036</v>
      </c>
      <c r="T57" s="1114" t="s">
        <v>2037</v>
      </c>
      <c r="U57" s="1114" t="s">
        <v>2037</v>
      </c>
      <c r="V57" s="1114" t="s">
        <v>2038</v>
      </c>
      <c r="W57" s="1113" t="s">
        <v>1997</v>
      </c>
    </row>
    <row r="58" ht="21.0" customHeight="1">
      <c r="A58" s="1113">
        <v>35.0</v>
      </c>
      <c r="B58" s="1128" t="str">
        <f>IFERROR(VLOOKUP($A$1&amp;$A58&amp;B$55,'Bảng giá chi tiết'!$C:$J,8,0),"")</f>
        <v>6856?</v>
      </c>
      <c r="C58" s="1128" t="str">
        <f>IFERROR(VLOOKUP($A$1&amp;$A58&amp;C$55,'Bảng giá chi tiết'!$C:$J,8,0),"")</f>
        <v>9794?</v>
      </c>
      <c r="D58" s="1128" t="str">
        <f>IFERROR(VLOOKUP($A$1&amp;$A58&amp;D$55,'Bảng giá chi tiết'!$C:$J,8,0),"")</f>
        <v>6801?</v>
      </c>
      <c r="E58" s="1128" t="str">
        <f>IFERROR(VLOOKUP($A$1&amp;$A58&amp;E$55,'Bảng giá chi tiết'!$C:$J,8,0),"")</f>
        <v>0?</v>
      </c>
      <c r="F58" s="1128" t="str">
        <f>IFERROR(VLOOKUP($A$1&amp;$A58&amp;F$55,'Bảng giá chi tiết'!$C:$J,8,0),"")</f>
        <v>0?</v>
      </c>
      <c r="G58" s="1128" t="str">
        <f>IFERROR(VLOOKUP($A$1&amp;$A58&amp;G$55,'Bảng giá chi tiết'!$C:$J,8,0),"")</f>
        <v/>
      </c>
      <c r="H58" s="1128" t="str">
        <f>IFERROR(VLOOKUP($A$1&amp;$A58&amp;H$55,'Bảng giá chi tiết'!$C:$J,8,0),"")</f>
        <v>0?</v>
      </c>
      <c r="I58" s="1128" t="str">
        <f>IFERROR(VLOOKUP($A$1&amp;$A58&amp;I$55,'Bảng giá chi tiết'!$C:$J,8,0),"")</f>
        <v>0?</v>
      </c>
      <c r="J58" s="1128" t="str">
        <f>IFERROR(VLOOKUP($A$1&amp;$A58&amp;J$55,'Bảng giá chi tiết'!$C:$J,8,0),"")</f>
        <v/>
      </c>
      <c r="K58" s="1128" t="str">
        <f>IFERROR(VLOOKUP($A$1&amp;$A58&amp;K$55,'Bảng giá chi tiết'!$C:$J,8,0),"")</f>
        <v/>
      </c>
      <c r="L58" s="1128" t="str">
        <f>IFERROR(VLOOKUP($A$1&amp;$A58&amp;L$55,'Bảng giá chi tiết'!$C:$J,8,0),"")</f>
        <v>8177?</v>
      </c>
      <c r="M58" s="1128" t="str">
        <f>IFERROR(VLOOKUP($A$1&amp;$A58&amp;M$55,'Bảng giá chi tiết'!$C:$J,8,0),"")</f>
        <v>0?</v>
      </c>
      <c r="N58" s="1128" t="str">
        <f>IFERROR(VLOOKUP($A$1&amp;$A58&amp;N$55,'Bảng giá chi tiết'!$C:$J,8,0),"")</f>
        <v/>
      </c>
      <c r="O58" s="1128" t="str">
        <f>IFERROR(VLOOKUP($A$1&amp;$A58&amp;O$55,'Bảng giá chi tiết'!$C:$J,8,0),"")</f>
        <v/>
      </c>
      <c r="P58" s="1128" t="str">
        <f>IFERROR(VLOOKUP($A$1&amp;$A58&amp;P$55,'Bảng giá chi tiết'!$C:$J,8,0),"")</f>
        <v/>
      </c>
      <c r="Q58" s="1128" t="str">
        <f>IFERROR(VLOOKUP($A$1&amp;$A58&amp;Q$55,'Bảng giá chi tiết'!$C:$J,8,0),"")</f>
        <v/>
      </c>
      <c r="R58" s="1128" t="str">
        <f>IFERROR(VLOOKUP($A$1&amp;$A58&amp;R$55,'Bảng giá chi tiết'!$C:$J,8,0),"")</f>
        <v/>
      </c>
      <c r="S58" s="1128" t="str">
        <f>IFERROR(VLOOKUP($A$1&amp;$A58&amp;S$55,'Bảng giá chi tiết'!$C:$J,8,0),"")</f>
        <v/>
      </c>
      <c r="T58" s="1128" t="str">
        <f>IFERROR(VLOOKUP($A$1&amp;$A58&amp;T$55,'Bảng giá chi tiết'!$C:$J,8,0),"")</f>
        <v/>
      </c>
      <c r="U58" s="1128" t="str">
        <f>IFERROR(VLOOKUP($A$1&amp;$A58&amp;U$55,'Bảng giá chi tiết'!$C:$J,8,0),"")</f>
        <v/>
      </c>
      <c r="V58" s="1128" t="str">
        <f>IFERROR(VLOOKUP($A$1&amp;$A58&amp;V$55,'Bảng giá chi tiết'!$C:$J,8,0),"")</f>
        <v/>
      </c>
      <c r="W58" s="1113">
        <v>35.0</v>
      </c>
    </row>
    <row r="59" ht="21.0" customHeight="1">
      <c r="A59" s="1113">
        <v>37.0</v>
      </c>
      <c r="B59" s="1128" t="str">
        <f>IFERROR(VLOOKUP($A$1&amp;$A59&amp;B$55,'Bảng giá chi tiết'!$C:$J,8,0),"")</f>
        <v>0?</v>
      </c>
      <c r="C59" s="1128" t="str">
        <f>IFERROR(VLOOKUP($A$1&amp;$A59&amp;C$55,'Bảng giá chi tiết'!$C:$J,8,0),"")</f>
        <v/>
      </c>
      <c r="D59" s="1128" t="str">
        <f>IFERROR(VLOOKUP($A$1&amp;$A59&amp;D$55,'Bảng giá chi tiết'!$C:$J,8,0),"")</f>
        <v/>
      </c>
      <c r="E59" s="1128" t="str">
        <f>IFERROR(VLOOKUP($A$1&amp;$A59&amp;E$55,'Bảng giá chi tiết'!$C:$J,8,0),"")</f>
        <v>0?</v>
      </c>
      <c r="F59" s="1128" t="str">
        <f>IFERROR(VLOOKUP($A$1&amp;$A59&amp;F$55,'Bảng giá chi tiết'!$C:$J,8,0),"")</f>
        <v>0?</v>
      </c>
      <c r="G59" s="1128" t="str">
        <f>IFERROR(VLOOKUP($A$1&amp;$A59&amp;G$55,'Bảng giá chi tiết'!$C:$J,8,0),"")</f>
        <v/>
      </c>
      <c r="H59" s="1128" t="str">
        <f>IFERROR(VLOOKUP($A$1&amp;$A59&amp;H$55,'Bảng giá chi tiết'!$C:$J,8,0),"")</f>
        <v/>
      </c>
      <c r="I59" s="1128" t="str">
        <f>IFERROR(VLOOKUP($A$1&amp;$A59&amp;I$55,'Bảng giá chi tiết'!$C:$J,8,0),"")</f>
        <v/>
      </c>
      <c r="J59" s="1128" t="str">
        <f>IFERROR(VLOOKUP($A$1&amp;$A59&amp;J$55,'Bảng giá chi tiết'!$C:$J,8,0),"")</f>
        <v>0?</v>
      </c>
      <c r="K59" s="1128" t="str">
        <f>IFERROR(VLOOKUP($A$1&amp;$A59&amp;K$55,'Bảng giá chi tiết'!$C:$J,8,0),"")</f>
        <v/>
      </c>
      <c r="L59" s="1128" t="str">
        <f>IFERROR(VLOOKUP($A$1&amp;$A59&amp;L$55,'Bảng giá chi tiết'!$C:$J,8,0),"")</f>
        <v>8082?</v>
      </c>
      <c r="M59" s="1128" t="str">
        <f>IFERROR(VLOOKUP($A$1&amp;$A59&amp;M$55,'Bảng giá chi tiết'!$C:$J,8,0),"")</f>
        <v/>
      </c>
      <c r="N59" s="1128" t="str">
        <f>IFERROR(VLOOKUP($A$1&amp;$A59&amp;N$55,'Bảng giá chi tiết'!$C:$J,8,0),"")</f>
        <v/>
      </c>
      <c r="O59" s="1128" t="str">
        <f>IFERROR(VLOOKUP($A$1&amp;$A59&amp;O$55,'Bảng giá chi tiết'!$C:$J,8,0),"")</f>
        <v/>
      </c>
      <c r="P59" s="1128" t="str">
        <f>IFERROR(VLOOKUP($A$1&amp;$A59&amp;P$55,'Bảng giá chi tiết'!$C:$J,8,0),"")</f>
        <v/>
      </c>
      <c r="Q59" s="1128" t="str">
        <f>IFERROR(VLOOKUP($A$1&amp;$A59&amp;Q$55,'Bảng giá chi tiết'!$C:$J,8,0),"")</f>
        <v/>
      </c>
      <c r="R59" s="1128" t="str">
        <f>IFERROR(VLOOKUP($A$1&amp;$A59&amp;R$55,'Bảng giá chi tiết'!$C:$J,8,0),"")</f>
        <v/>
      </c>
      <c r="S59" s="1128" t="str">
        <f>IFERROR(VLOOKUP($A$1&amp;$A59&amp;S$55,'Bảng giá chi tiết'!$C:$J,8,0),"")</f>
        <v/>
      </c>
      <c r="T59" s="1128" t="str">
        <f>IFERROR(VLOOKUP($A$1&amp;$A59&amp;T$55,'Bảng giá chi tiết'!$C:$J,8,0),"")</f>
        <v/>
      </c>
      <c r="U59" s="1128" t="str">
        <f>IFERROR(VLOOKUP($A$1&amp;$A59&amp;U$55,'Bảng giá chi tiết'!$C:$J,8,0),"")</f>
        <v/>
      </c>
      <c r="V59" s="1128" t="str">
        <f>IFERROR(VLOOKUP($A$1&amp;$A59&amp;V$55,'Bảng giá chi tiết'!$C:$J,8,0),"")</f>
        <v/>
      </c>
      <c r="W59" s="1113">
        <v>37.0</v>
      </c>
    </row>
    <row r="60" ht="21.0" customHeight="1">
      <c r="A60" s="1113">
        <v>39.0</v>
      </c>
      <c r="B60" s="1128" t="str">
        <f>IFERROR(VLOOKUP($A$1&amp;$A60&amp;B$55,'Bảng giá chi tiết'!$C:$J,8,0),"")</f>
        <v>0?</v>
      </c>
      <c r="C60" s="1128" t="str">
        <f>IFERROR(VLOOKUP($A$1&amp;$A60&amp;C$55,'Bảng giá chi tiết'!$C:$J,8,0),"")</f>
        <v>0?</v>
      </c>
      <c r="D60" s="1128" t="str">
        <f>IFERROR(VLOOKUP($A$1&amp;$A60&amp;D$55,'Bảng giá chi tiết'!$C:$J,8,0),"")</f>
        <v/>
      </c>
      <c r="E60" s="1128" t="str">
        <f>IFERROR(VLOOKUP($A$1&amp;$A60&amp;E$55,'Bảng giá chi tiết'!$C:$J,8,0),"")</f>
        <v>12316.</v>
      </c>
      <c r="F60" s="1128" t="str">
        <f>IFERROR(VLOOKUP($A$1&amp;$A60&amp;F$55,'Bảng giá chi tiết'!$C:$J,8,0),"")</f>
        <v>14689?</v>
      </c>
      <c r="G60" s="1128" t="str">
        <f>IFERROR(VLOOKUP($A$1&amp;$A60&amp;G$55,'Bảng giá chi tiết'!$C:$J,8,0),"")</f>
        <v>8148?</v>
      </c>
      <c r="H60" s="1128" t="str">
        <f>IFERROR(VLOOKUP($A$1&amp;$A60&amp;H$55,'Bảng giá chi tiết'!$C:$J,8,0),"")</f>
        <v>5242?</v>
      </c>
      <c r="I60" s="1128" t="str">
        <f>IFERROR(VLOOKUP($A$1&amp;$A60&amp;I$55,'Bảng giá chi tiết'!$C:$J,8,0),"")</f>
        <v/>
      </c>
      <c r="J60" s="1128" t="str">
        <f>IFERROR(VLOOKUP($A$1&amp;$A60&amp;J$55,'Bảng giá chi tiết'!$C:$J,8,0),"")</f>
        <v/>
      </c>
      <c r="K60" s="1128" t="str">
        <f>IFERROR(VLOOKUP($A$1&amp;$A60&amp;K$55,'Bảng giá chi tiết'!$C:$J,8,0),"")</f>
        <v/>
      </c>
      <c r="L60" s="1128" t="str">
        <f>IFERROR(VLOOKUP($A$1&amp;$A60&amp;L$55,'Bảng giá chi tiết'!$C:$J,8,0),"")</f>
        <v/>
      </c>
      <c r="M60" s="1128" t="str">
        <f>IFERROR(VLOOKUP($A$1&amp;$A60&amp;M$55,'Bảng giá chi tiết'!$C:$J,8,0),"")</f>
        <v/>
      </c>
      <c r="N60" s="1128" t="str">
        <f>IFERROR(VLOOKUP($A$1&amp;$A60&amp;N$55,'Bảng giá chi tiết'!$C:$J,8,0),"")</f>
        <v>0?</v>
      </c>
      <c r="O60" s="1128" t="str">
        <f>IFERROR(VLOOKUP($A$1&amp;$A60&amp;O$55,'Bảng giá chi tiết'!$C:$J,8,0),"")</f>
        <v/>
      </c>
      <c r="P60" s="1128" t="str">
        <f>IFERROR(VLOOKUP($A$1&amp;$A60&amp;P$55,'Bảng giá chi tiết'!$C:$J,8,0),"")</f>
        <v/>
      </c>
      <c r="Q60" s="1128" t="str">
        <f>IFERROR(VLOOKUP($A$1&amp;$A60&amp;Q$55,'Bảng giá chi tiết'!$C:$J,8,0),"")</f>
        <v/>
      </c>
      <c r="R60" s="1128" t="str">
        <f>IFERROR(VLOOKUP($A$1&amp;$A60&amp;R$55,'Bảng giá chi tiết'!$C:$J,8,0),"")</f>
        <v/>
      </c>
      <c r="S60" s="1128" t="str">
        <f>IFERROR(VLOOKUP($A$1&amp;$A60&amp;S$55,'Bảng giá chi tiết'!$C:$J,8,0),"")</f>
        <v/>
      </c>
      <c r="T60" s="1128" t="str">
        <f>IFERROR(VLOOKUP($A$1&amp;$A60&amp;T$55,'Bảng giá chi tiết'!$C:$J,8,0),"")</f>
        <v/>
      </c>
      <c r="U60" s="1128" t="str">
        <f>IFERROR(VLOOKUP($A$1&amp;$A60&amp;U$55,'Bảng giá chi tiết'!$C:$J,8,0),"")</f>
        <v/>
      </c>
      <c r="V60" s="1128" t="str">
        <f>IFERROR(VLOOKUP($A$1&amp;$A60&amp;V$55,'Bảng giá chi tiết'!$C:$J,8,0),"")</f>
        <v>0?</v>
      </c>
      <c r="W60" s="1113">
        <v>39.0</v>
      </c>
    </row>
    <row r="61" ht="21.0" customHeight="1">
      <c r="A61" s="1113">
        <v>41.0</v>
      </c>
      <c r="B61" s="1128" t="str">
        <f>IFERROR(VLOOKUP($A$1&amp;$A61&amp;B$55,'Bảng giá chi tiết'!$C:$J,8,0),"")</f>
        <v/>
      </c>
      <c r="C61" s="1128" t="str">
        <f>IFERROR(VLOOKUP($A$1&amp;$A61&amp;C$55,'Bảng giá chi tiết'!$C:$J,8,0),"")</f>
        <v>0?</v>
      </c>
      <c r="D61" s="1128" t="str">
        <f>IFERROR(VLOOKUP($A$1&amp;$A61&amp;D$55,'Bảng giá chi tiết'!$C:$J,8,0),"")</f>
        <v>6554?</v>
      </c>
      <c r="E61" s="1128" t="str">
        <f>IFERROR(VLOOKUP($A$1&amp;$A61&amp;E$55,'Bảng giá chi tiết'!$C:$J,8,0),"")</f>
        <v>12163?</v>
      </c>
      <c r="F61" s="1128" t="str">
        <f>IFERROR(VLOOKUP($A$1&amp;$A61&amp;F$55,'Bảng giá chi tiết'!$C:$J,8,0),"")</f>
        <v>0?</v>
      </c>
      <c r="G61" s="1128" t="str">
        <f>IFERROR(VLOOKUP($A$1&amp;$A61&amp;G$55,'Bảng giá chi tiết'!$C:$J,8,0),"")</f>
        <v>8036?</v>
      </c>
      <c r="H61" s="1128" t="str">
        <f>IFERROR(VLOOKUP($A$1&amp;$A61&amp;H$55,'Bảng giá chi tiết'!$C:$J,8,0),"")</f>
        <v>0?</v>
      </c>
      <c r="I61" s="1128" t="str">
        <f>IFERROR(VLOOKUP($A$1&amp;$A61&amp;I$55,'Bảng giá chi tiết'!$C:$J,8,0),"")</f>
        <v>0?</v>
      </c>
      <c r="J61" s="1128" t="str">
        <f>IFERROR(VLOOKUP($A$1&amp;$A61&amp;J$55,'Bảng giá chi tiết'!$C:$J,8,0),"")</f>
        <v/>
      </c>
      <c r="K61" s="1128" t="str">
        <f>IFERROR(VLOOKUP($A$1&amp;$A61&amp;K$55,'Bảng giá chi tiết'!$C:$J,8,0),"")</f>
        <v/>
      </c>
      <c r="L61" s="1128" t="str">
        <f>IFERROR(VLOOKUP($A$1&amp;$A61&amp;L$55,'Bảng giá chi tiết'!$C:$J,8,0),"")</f>
        <v/>
      </c>
      <c r="M61" s="1128" t="str">
        <f>IFERROR(VLOOKUP($A$1&amp;$A61&amp;M$55,'Bảng giá chi tiết'!$C:$J,8,0),"")</f>
        <v>6387?</v>
      </c>
      <c r="N61" s="1128" t="str">
        <f>IFERROR(VLOOKUP($A$1&amp;$A61&amp;N$55,'Bảng giá chi tiết'!$C:$J,8,0),"")</f>
        <v/>
      </c>
      <c r="O61" s="1128" t="str">
        <f>IFERROR(VLOOKUP($A$1&amp;$A61&amp;O$55,'Bảng giá chi tiết'!$C:$J,8,0),"")</f>
        <v/>
      </c>
      <c r="P61" s="1128" t="str">
        <f>IFERROR(VLOOKUP($A$1&amp;$A61&amp;P$55,'Bảng giá chi tiết'!$C:$J,8,0),"")</f>
        <v/>
      </c>
      <c r="Q61" s="1128" t="str">
        <f>IFERROR(VLOOKUP($A$1&amp;$A61&amp;Q$55,'Bảng giá chi tiết'!$C:$J,8,0),"")</f>
        <v/>
      </c>
      <c r="R61" s="1128" t="str">
        <f>IFERROR(VLOOKUP($A$1&amp;$A61&amp;R$55,'Bảng giá chi tiết'!$C:$J,8,0),"")</f>
        <v>9416?</v>
      </c>
      <c r="S61" s="1128" t="str">
        <f>IFERROR(VLOOKUP($A$1&amp;$A61&amp;S$55,'Bảng giá chi tiết'!$C:$J,8,0),"")</f>
        <v>9245?</v>
      </c>
      <c r="T61" s="1128" t="str">
        <f>IFERROR(VLOOKUP($A$1&amp;$A61&amp;T$55,'Bảng giá chi tiết'!$C:$J,8,0),"")</f>
        <v/>
      </c>
      <c r="U61" s="1128" t="str">
        <f>IFERROR(VLOOKUP($A$1&amp;$A61&amp;U$55,'Bảng giá chi tiết'!$C:$J,8,0),"")</f>
        <v/>
      </c>
      <c r="V61" s="1128" t="str">
        <f>IFERROR(VLOOKUP($A$1&amp;$A61&amp;V$55,'Bảng giá chi tiết'!$C:$J,8,0),"")</f>
        <v>9056?</v>
      </c>
      <c r="W61" s="1113">
        <v>41.0</v>
      </c>
    </row>
    <row r="62" ht="24.75" customHeight="1">
      <c r="A62" s="1109" t="s">
        <v>671</v>
      </c>
      <c r="B62" s="1110" t="s">
        <v>672</v>
      </c>
      <c r="C62" s="1110" t="s">
        <v>673</v>
      </c>
      <c r="D62" s="1110" t="s">
        <v>674</v>
      </c>
      <c r="E62" s="1110" t="s">
        <v>675</v>
      </c>
      <c r="F62" s="1110" t="s">
        <v>676</v>
      </c>
      <c r="G62" s="1110" t="s">
        <v>677</v>
      </c>
      <c r="H62" s="1110" t="s">
        <v>678</v>
      </c>
      <c r="I62" s="1110" t="s">
        <v>679</v>
      </c>
      <c r="J62" s="1110" t="s">
        <v>680</v>
      </c>
      <c r="K62" s="1112">
        <v>-10.0</v>
      </c>
      <c r="L62" s="1112">
        <v>-11.0</v>
      </c>
      <c r="M62" s="1110" t="s">
        <v>683</v>
      </c>
      <c r="N62" s="1110" t="s">
        <v>684</v>
      </c>
      <c r="O62" s="1110" t="s">
        <v>685</v>
      </c>
      <c r="P62" s="1110" t="s">
        <v>686</v>
      </c>
      <c r="Q62" s="1110" t="s">
        <v>687</v>
      </c>
      <c r="R62" s="1112" t="s">
        <v>688</v>
      </c>
      <c r="S62" s="1112">
        <v>-18.0</v>
      </c>
      <c r="T62" s="1133"/>
      <c r="U62" s="1133"/>
      <c r="V62" s="1112">
        <v>-19.0</v>
      </c>
      <c r="W62" s="1109" t="s">
        <v>671</v>
      </c>
    </row>
    <row r="63" ht="24.0" customHeight="1">
      <c r="A63" s="1134" t="s">
        <v>4</v>
      </c>
      <c r="B63" s="1135" t="s">
        <v>893</v>
      </c>
      <c r="C63" s="1135" t="s">
        <v>906</v>
      </c>
      <c r="D63" s="1135" t="s">
        <v>893</v>
      </c>
      <c r="E63" s="1135" t="s">
        <v>1244</v>
      </c>
      <c r="F63" s="1135" t="s">
        <v>1244</v>
      </c>
      <c r="G63" s="1135" t="s">
        <v>906</v>
      </c>
      <c r="H63" s="1135" t="s">
        <v>893</v>
      </c>
      <c r="I63" s="1135" t="s">
        <v>17</v>
      </c>
      <c r="J63" s="1135" t="s">
        <v>17</v>
      </c>
      <c r="K63" s="1135" t="s">
        <v>893</v>
      </c>
      <c r="L63" s="1135" t="s">
        <v>906</v>
      </c>
      <c r="M63" s="1135" t="s">
        <v>893</v>
      </c>
      <c r="N63" s="1135" t="s">
        <v>906</v>
      </c>
      <c r="O63" s="1135" t="s">
        <v>1244</v>
      </c>
      <c r="P63" s="1135" t="s">
        <v>906</v>
      </c>
      <c r="Q63" s="1135" t="s">
        <v>893</v>
      </c>
      <c r="R63" s="1135" t="s">
        <v>906</v>
      </c>
      <c r="S63" s="1135" t="s">
        <v>906</v>
      </c>
      <c r="T63" s="1135" t="s">
        <v>2039</v>
      </c>
      <c r="U63" s="1135" t="s">
        <v>2039</v>
      </c>
      <c r="V63" s="1135" t="s">
        <v>906</v>
      </c>
      <c r="W63" s="1134" t="s">
        <v>4</v>
      </c>
      <c r="X63" s="1136"/>
      <c r="Y63" s="1136"/>
      <c r="Z63" s="1136"/>
    </row>
    <row r="64">
      <c r="A64" s="1109" t="s">
        <v>1997</v>
      </c>
      <c r="B64" s="1114" t="s">
        <v>160</v>
      </c>
      <c r="C64" s="1114" t="s">
        <v>2030</v>
      </c>
      <c r="D64" s="1114" t="s">
        <v>2011</v>
      </c>
      <c r="E64" s="1114" t="s">
        <v>1257</v>
      </c>
      <c r="F64" s="1114" t="s">
        <v>2031</v>
      </c>
      <c r="G64" s="1114" t="s">
        <v>1252</v>
      </c>
      <c r="H64" s="1114" t="s">
        <v>1212</v>
      </c>
      <c r="I64" s="1114" t="s">
        <v>1278</v>
      </c>
      <c r="J64" s="1114" t="s">
        <v>1278</v>
      </c>
      <c r="K64" s="1114" t="s">
        <v>1212</v>
      </c>
      <c r="L64" s="1114" t="s">
        <v>2022</v>
      </c>
      <c r="M64" s="1114" t="s">
        <v>1216</v>
      </c>
      <c r="N64" s="1114" t="s">
        <v>2023</v>
      </c>
      <c r="O64" s="1114" t="s">
        <v>1329</v>
      </c>
      <c r="P64" s="1114" t="s">
        <v>1348</v>
      </c>
      <c r="Q64" s="1114" t="s">
        <v>2024</v>
      </c>
      <c r="R64" s="1114" t="s">
        <v>2025</v>
      </c>
      <c r="S64" s="1114" t="s">
        <v>2036</v>
      </c>
      <c r="T64" s="1114" t="s">
        <v>2040</v>
      </c>
      <c r="U64" s="1114" t="s">
        <v>2040</v>
      </c>
      <c r="V64" s="1114" t="s">
        <v>2038</v>
      </c>
      <c r="W64" s="1109" t="s">
        <v>1997</v>
      </c>
    </row>
    <row r="65" ht="22.5" customHeight="1">
      <c r="A65" s="1113">
        <v>36.0</v>
      </c>
      <c r="B65" s="1128" t="str">
        <f>IFERROR(VLOOKUP($A$1&amp;$A65&amp;B$62,'Bảng giá chi tiết'!$C:$J,8,0),"")</f>
        <v>7623?</v>
      </c>
      <c r="C65" s="1128" t="str">
        <f>IFERROR(VLOOKUP($A$1&amp;$A65&amp;C$62,'Bảng giá chi tiết'!$C:$J,8,0),"")</f>
        <v>0?</v>
      </c>
      <c r="D65" s="1128" t="str">
        <f>IFERROR(VLOOKUP($A$1&amp;$A65&amp;D$62,'Bảng giá chi tiết'!$C:$J,8,0),"")</f>
        <v/>
      </c>
      <c r="E65" s="1128" t="str">
        <f>IFERROR(VLOOKUP($A$1&amp;$A65&amp;E$62,'Bảng giá chi tiết'!$C:$J,8,0),"")</f>
        <v>0?</v>
      </c>
      <c r="F65" s="1128" t="str">
        <f>IFERROR(VLOOKUP($A$1&amp;$A65&amp;F$62,'Bảng giá chi tiết'!$C:$J,8,0),"")</f>
        <v>14946?</v>
      </c>
      <c r="G65" s="1128" t="str">
        <f>IFERROR(VLOOKUP($A$1&amp;$A65&amp;G$62,'Bảng giá chi tiết'!$C:$J,8,0),"")</f>
        <v>8292?</v>
      </c>
      <c r="H65" s="1128" t="str">
        <f>IFERROR(VLOOKUP($A$1&amp;$A65&amp;H$62,'Bảng giá chi tiết'!$C:$J,8,0),"")</f>
        <v>0?</v>
      </c>
      <c r="I65" s="1128" t="str">
        <f>IFERROR(VLOOKUP($A$1&amp;$A65&amp;I$62,'Bảng giá chi tiết'!$C:$J,8,0),"")</f>
        <v>4982?</v>
      </c>
      <c r="J65" s="1128" t="str">
        <f>IFERROR(VLOOKUP($A$1&amp;$A65&amp;J$62,'Bảng giá chi tiết'!$C:$J,8,0),"")</f>
        <v/>
      </c>
      <c r="K65" s="1128" t="str">
        <f>IFERROR(VLOOKUP($A$1&amp;$A65&amp;K$62,'Bảng giá chi tiết'!$C:$J,8,0),"")</f>
        <v>5384?</v>
      </c>
      <c r="L65" s="1128" t="str">
        <f>IFERROR(VLOOKUP($A$1&amp;$A65&amp;L$62,'Bảng giá chi tiết'!$C:$J,8,0),"")</f>
        <v>9120?</v>
      </c>
      <c r="M65" s="1128" t="str">
        <f>IFERROR(VLOOKUP($A$1&amp;$A65&amp;M$62,'Bảng giá chi tiết'!$C:$J,8,0),"")</f>
        <v>0?</v>
      </c>
      <c r="N65" s="1128" t="str">
        <f>IFERROR(VLOOKUP($A$1&amp;$A65&amp;N$62,'Bảng giá chi tiết'!$C:$J,8,0),"")</f>
        <v>0?</v>
      </c>
      <c r="O65" s="1128" t="str">
        <f>IFERROR(VLOOKUP($A$1&amp;$A65&amp;O$62,'Bảng giá chi tiết'!$C:$J,8,0),"")</f>
        <v/>
      </c>
      <c r="P65" s="1128" t="str">
        <f>IFERROR(VLOOKUP($A$1&amp;$A65&amp;P$62,'Bảng giá chi tiết'!$C:$J,8,0),"")</f>
        <v/>
      </c>
      <c r="Q65" s="1128" t="str">
        <f>IFERROR(VLOOKUP($A$1&amp;$A65&amp;Q$62,'Bảng giá chi tiết'!$C:$J,8,0),"")</f>
        <v/>
      </c>
      <c r="R65" s="1128" t="str">
        <f>IFERROR(VLOOKUP($A$1&amp;$A65&amp;R$62,'Bảng giá chi tiết'!$C:$J,8,0),"")</f>
        <v>9706?</v>
      </c>
      <c r="S65" s="1128" t="str">
        <f>IFERROR(VLOOKUP($A$1&amp;$A65&amp;S$62,'Bảng giá chi tiết'!$C:$J,8,0),"")</f>
        <v/>
      </c>
      <c r="T65" s="1128" t="str">
        <f>IFERROR(VLOOKUP($A$1&amp;$A65&amp;T$62,'Bảng giá chi tiết'!$C:$J,8,0),"")</f>
        <v/>
      </c>
      <c r="U65" s="1128" t="str">
        <f>IFERROR(VLOOKUP($A$1&amp;$A65&amp;U$62,'Bảng giá chi tiết'!$C:$J,8,0),"")</f>
        <v/>
      </c>
      <c r="V65" s="1128" t="str">
        <f>IFERROR(VLOOKUP($A$1&amp;$A65&amp;V$62,'Bảng giá chi tiết'!$C:$J,8,0),"")</f>
        <v/>
      </c>
      <c r="W65" s="1113">
        <v>36.0</v>
      </c>
    </row>
    <row r="66" ht="22.5" customHeight="1">
      <c r="A66" s="1113">
        <v>38.0</v>
      </c>
      <c r="B66" s="1128" t="str">
        <f>IFERROR(VLOOKUP($A$1&amp;$A66&amp;B$62,'Bảng giá chi tiết'!$C:$J,8,0),"")</f>
        <v>6751?</v>
      </c>
      <c r="C66" s="1128" t="str">
        <f>IFERROR(VLOOKUP($A$1&amp;$A66&amp;C$62,'Bảng giá chi tiết'!$C:$J,8,0),"")</f>
        <v>0?</v>
      </c>
      <c r="D66" s="1128" t="str">
        <f>IFERROR(VLOOKUP($A$1&amp;$A66&amp;D$62,'Bảng giá chi tiết'!$C:$J,8,0),"")</f>
        <v/>
      </c>
      <c r="E66" s="1128" t="str">
        <f>IFERROR(VLOOKUP($A$1&amp;$A66&amp;E$62,'Bảng giá chi tiết'!$C:$J,8,0),"")</f>
        <v>12382?</v>
      </c>
      <c r="F66" s="1128" t="str">
        <f>IFERROR(VLOOKUP($A$1&amp;$A66&amp;F$62,'Bảng giá chi tiết'!$C:$J,8,0),"")</f>
        <v/>
      </c>
      <c r="G66" s="1128" t="str">
        <f>IFERROR(VLOOKUP($A$1&amp;$A66&amp;G$62,'Bảng giá chi tiết'!$C:$J,8,0),"")</f>
        <v>0?</v>
      </c>
      <c r="H66" s="1128" t="str">
        <f>IFERROR(VLOOKUP($A$1&amp;$A66&amp;H$62,'Bảng giá chi tiết'!$C:$J,8,0),"")</f>
        <v>5273?</v>
      </c>
      <c r="I66" s="1128" t="str">
        <f>IFERROR(VLOOKUP($A$1&amp;$A66&amp;I$62,'Bảng giá chi tiết'!$C:$J,8,0),"")</f>
        <v>0?</v>
      </c>
      <c r="J66" s="1128" t="str">
        <f>IFERROR(VLOOKUP($A$1&amp;$A66&amp;J$62,'Bảng giá chi tiết'!$C:$J,8,0),"")</f>
        <v/>
      </c>
      <c r="K66" s="1128" t="str">
        <f>IFERROR(VLOOKUP($A$1&amp;$A66&amp;K$62,'Bảng giá chi tiết'!$C:$J,8,0),"")</f>
        <v/>
      </c>
      <c r="L66" s="1128" t="str">
        <f>IFERROR(VLOOKUP($A$1&amp;$A66&amp;L$62,'Bảng giá chi tiết'!$C:$J,8,0),"")</f>
        <v/>
      </c>
      <c r="M66" s="1128" t="str">
        <f>IFERROR(VLOOKUP($A$1&amp;$A66&amp;M$62,'Bảng giá chi tiết'!$C:$J,8,0),"")</f>
        <v>6513?</v>
      </c>
      <c r="N66" s="1128" t="str">
        <f>IFERROR(VLOOKUP($A$1&amp;$A66&amp;N$62,'Bảng giá chi tiết'!$C:$J,8,0),"")</f>
        <v/>
      </c>
      <c r="O66" s="1128" t="str">
        <f>IFERROR(VLOOKUP($A$1&amp;$A66&amp;O$62,'Bảng giá chi tiết'!$C:$J,8,0),"")</f>
        <v/>
      </c>
      <c r="P66" s="1128" t="str">
        <f>IFERROR(VLOOKUP($A$1&amp;$A66&amp;P$62,'Bảng giá chi tiết'!$C:$J,8,0),"")</f>
        <v/>
      </c>
      <c r="Q66" s="1128" t="str">
        <f>IFERROR(VLOOKUP($A$1&amp;$A66&amp;Q$62,'Bảng giá chi tiết'!$C:$J,8,0),"")</f>
        <v/>
      </c>
      <c r="R66" s="1128" t="str">
        <f>IFERROR(VLOOKUP($A$1&amp;$A66&amp;R$62,'Bảng giá chi tiết'!$C:$J,8,0),"")</f>
        <v/>
      </c>
      <c r="S66" s="1128" t="str">
        <f>IFERROR(VLOOKUP($A$1&amp;$A66&amp;S$62,'Bảng giá chi tiết'!$C:$J,8,0),"")</f>
        <v/>
      </c>
      <c r="T66" s="1128" t="str">
        <f>IFERROR(VLOOKUP($A$1&amp;$A66&amp;T$62,'Bảng giá chi tiết'!$C:$J,8,0),"")</f>
        <v/>
      </c>
      <c r="U66" s="1128" t="str">
        <f>IFERROR(VLOOKUP($A$1&amp;$A66&amp;U$62,'Bảng giá chi tiết'!$C:$J,8,0),"")</f>
        <v/>
      </c>
      <c r="V66" s="1128" t="str">
        <f>IFERROR(VLOOKUP($A$1&amp;$A66&amp;V$62,'Bảng giá chi tiết'!$C:$J,8,0),"")</f>
        <v/>
      </c>
      <c r="W66" s="1113">
        <v>38.0</v>
      </c>
    </row>
    <row r="67" ht="22.5" customHeight="1">
      <c r="A67" s="1113">
        <v>42.0</v>
      </c>
      <c r="B67" s="1128" t="str">
        <f>IFERROR(VLOOKUP($A$1&amp;$A67&amp;B$62,'Bảng giá chi tiết'!$C:$J,8,0),"")</f>
        <v/>
      </c>
      <c r="C67" s="1128" t="str">
        <f>IFERROR(VLOOKUP($A$1&amp;$A67&amp;C$62,'Bảng giá chi tiết'!$C:$J,8,0),"")</f>
        <v/>
      </c>
      <c r="D67" s="1128" t="str">
        <f>IFERROR(VLOOKUP($A$1&amp;$A67&amp;D$62,'Bảng giá chi tiết'!$C:$J,8,0),"")</f>
        <v/>
      </c>
      <c r="E67" s="1128" t="str">
        <f>IFERROR(VLOOKUP($A$1&amp;$A67&amp;E$62,'Bảng giá chi tiết'!$C:$J,8,0),"")</f>
        <v/>
      </c>
      <c r="F67" s="1128" t="str">
        <f>IFERROR(VLOOKUP($A$1&amp;$A67&amp;F$62,'Bảng giá chi tiết'!$C:$J,8,0),"")</f>
        <v/>
      </c>
      <c r="G67" s="1128" t="str">
        <f>IFERROR(VLOOKUP($A$1&amp;$A67&amp;G$62,'Bảng giá chi tiết'!$C:$J,8,0),"")</f>
        <v>0?</v>
      </c>
      <c r="H67" s="1128" t="str">
        <f>IFERROR(VLOOKUP($A$1&amp;$A67&amp;H$62,'Bảng giá chi tiết'!$C:$J,8,0),"")</f>
        <v/>
      </c>
      <c r="I67" s="1128" t="str">
        <f>IFERROR(VLOOKUP($A$1&amp;$A67&amp;I$62,'Bảng giá chi tiết'!$C:$J,8,0),"")</f>
        <v/>
      </c>
      <c r="J67" s="1128" t="str">
        <f>IFERROR(VLOOKUP($A$1&amp;$A67&amp;J$62,'Bảng giá chi tiết'!$C:$J,8,0),"")</f>
        <v>0?</v>
      </c>
      <c r="K67" s="1128" t="str">
        <f>IFERROR(VLOOKUP($A$1&amp;$A67&amp;K$62,'Bảng giá chi tiết'!$C:$J,8,0),"")</f>
        <v/>
      </c>
      <c r="L67" s="1128" t="str">
        <f>IFERROR(VLOOKUP($A$1&amp;$A67&amp;L$62,'Bảng giá chi tiết'!$C:$J,8,0),"")</f>
        <v>7845?</v>
      </c>
      <c r="M67" s="1128" t="str">
        <f>IFERROR(VLOOKUP($A$1&amp;$A67&amp;M$62,'Bảng giá chi tiết'!$C:$J,8,0),"")</f>
        <v/>
      </c>
      <c r="N67" s="1128" t="str">
        <f>IFERROR(VLOOKUP($A$1&amp;$A67&amp;N$62,'Bảng giá chi tiết'!$C:$J,8,0),"")</f>
        <v/>
      </c>
      <c r="O67" s="1128" t="str">
        <f>IFERROR(VLOOKUP($A$1&amp;$A67&amp;O$62,'Bảng giá chi tiết'!$C:$J,8,0),"")</f>
        <v/>
      </c>
      <c r="P67" s="1128" t="str">
        <f>IFERROR(VLOOKUP($A$1&amp;$A67&amp;P$62,'Bảng giá chi tiết'!$C:$J,8,0),"")</f>
        <v/>
      </c>
      <c r="Q67" s="1128" t="str">
        <f>IFERROR(VLOOKUP($A$1&amp;$A67&amp;Q$62,'Bảng giá chi tiết'!$C:$J,8,0),"")</f>
        <v/>
      </c>
      <c r="R67" s="1128" t="str">
        <f>IFERROR(VLOOKUP($A$1&amp;$A67&amp;R$62,'Bảng giá chi tiết'!$C:$J,8,0),"")</f>
        <v/>
      </c>
      <c r="S67" s="1128" t="str">
        <f>IFERROR(VLOOKUP($A$1&amp;$A67&amp;S$62,'Bảng giá chi tiết'!$C:$J,8,0),"")</f>
        <v/>
      </c>
      <c r="T67" s="1128" t="str">
        <f>IFERROR(VLOOKUP($A$1&amp;$A67&amp;T$62,'Bảng giá chi tiết'!$C:$J,8,0),"")</f>
        <v/>
      </c>
      <c r="U67" s="1128" t="str">
        <f>IFERROR(VLOOKUP($A$1&amp;$A67&amp;U$62,'Bảng giá chi tiết'!$C:$J,8,0),"")</f>
        <v/>
      </c>
      <c r="V67" s="1128" t="str">
        <f>IFERROR(VLOOKUP($A$1&amp;$A67&amp;V$62,'Bảng giá chi tiết'!$C:$J,8,0),"")</f>
        <v/>
      </c>
      <c r="W67" s="1113">
        <v>42.0</v>
      </c>
    </row>
    <row r="68" ht="22.5" customHeight="1">
      <c r="A68" s="1113">
        <v>40.0</v>
      </c>
      <c r="B68" s="1128" t="str">
        <f>IFERROR(VLOOKUP($A$1&amp;$A68&amp;B$62,'Bảng giá chi tiết'!$C:$J,8,0),"")</f>
        <v/>
      </c>
      <c r="C68" s="1128" t="str">
        <f>IFERROR(VLOOKUP($A$1&amp;$A68&amp;C$62,'Bảng giá chi tiết'!$C:$J,8,0),"")</f>
        <v/>
      </c>
      <c r="D68" s="1128" t="str">
        <f>IFERROR(VLOOKUP($A$1&amp;$A68&amp;D$62,'Bảng giá chi tiết'!$C:$J,8,0),"")</f>
        <v/>
      </c>
      <c r="E68" s="1128" t="str">
        <f>IFERROR(VLOOKUP($A$1&amp;$A68&amp;E$62,'Bảng giá chi tiết'!$C:$J,8,0),"")</f>
        <v/>
      </c>
      <c r="F68" s="1128" t="str">
        <f>IFERROR(VLOOKUP($A$1&amp;$A68&amp;F$62,'Bảng giá chi tiết'!$C:$J,8,0),"")</f>
        <v>0?</v>
      </c>
      <c r="G68" s="1128" t="str">
        <f>IFERROR(VLOOKUP($A$1&amp;$A68&amp;G$62,'Bảng giá chi tiết'!$C:$J,8,0),"")</f>
        <v>0?</v>
      </c>
      <c r="H68" s="1128" t="str">
        <f>IFERROR(VLOOKUP($A$1&amp;$A68&amp;H$62,'Bảng giá chi tiết'!$C:$J,8,0),"")</f>
        <v/>
      </c>
      <c r="I68" s="1128" t="str">
        <f>IFERROR(VLOOKUP($A$1&amp;$A68&amp;I$62,'Bảng giá chi tiết'!$C:$J,8,0),"")</f>
        <v/>
      </c>
      <c r="J68" s="1128" t="str">
        <f>IFERROR(VLOOKUP($A$1&amp;$A68&amp;J$62,'Bảng giá chi tiết'!$C:$J,8,0),"")</f>
        <v>4848?</v>
      </c>
      <c r="K68" s="1128" t="str">
        <f>IFERROR(VLOOKUP($A$1&amp;$A68&amp;K$62,'Bảng giá chi tiết'!$C:$J,8,0),"")</f>
        <v>5257?</v>
      </c>
      <c r="L68" s="1128" t="str">
        <f>IFERROR(VLOOKUP($A$1&amp;$A68&amp;L$62,'Bảng giá chi tiết'!$C:$J,8,0),"")</f>
        <v>7955?</v>
      </c>
      <c r="M68" s="1128" t="str">
        <f>IFERROR(VLOOKUP($A$1&amp;$A68&amp;M$62,'Bảng giá chi tiết'!$C:$J,8,0),"")</f>
        <v>6431?</v>
      </c>
      <c r="N68" s="1128" t="str">
        <f>IFERROR(VLOOKUP($A$1&amp;$A68&amp;N$62,'Bảng giá chi tiết'!$C:$J,8,0),"")</f>
        <v/>
      </c>
      <c r="O68" s="1128" t="str">
        <f>IFERROR(VLOOKUP($A$1&amp;$A68&amp;O$62,'Bảng giá chi tiết'!$C:$J,8,0),"")</f>
        <v/>
      </c>
      <c r="P68" s="1128" t="str">
        <f>IFERROR(VLOOKUP($A$1&amp;$A68&amp;P$62,'Bảng giá chi tiết'!$C:$J,8,0),"")</f>
        <v>8915?</v>
      </c>
      <c r="Q68" s="1128" t="str">
        <f>IFERROR(VLOOKUP($A$1&amp;$A68&amp;Q$62,'Bảng giá chi tiết'!$C:$J,8,0),"")</f>
        <v/>
      </c>
      <c r="R68" s="1128" t="str">
        <f>IFERROR(VLOOKUP($A$1&amp;$A68&amp;R$62,'Bảng giá chi tiết'!$C:$J,8,0),"")</f>
        <v>9480?</v>
      </c>
      <c r="S68" s="1128" t="str">
        <f>IFERROR(VLOOKUP($A$1&amp;$A68&amp;S$62,'Bảng giá chi tiết'!$C:$J,8,0),"")</f>
        <v/>
      </c>
      <c r="T68" s="1128" t="str">
        <f>IFERROR(VLOOKUP($A$1&amp;$A68&amp;T$62,'Bảng giá chi tiết'!$C:$J,8,0),"")</f>
        <v/>
      </c>
      <c r="U68" s="1128" t="str">
        <f>IFERROR(VLOOKUP($A$1&amp;$A68&amp;U$62,'Bảng giá chi tiết'!$C:$J,8,0),"")</f>
        <v/>
      </c>
      <c r="V68" s="1128" t="str">
        <f>IFERROR(VLOOKUP($A$1&amp;$A68&amp;V$62,'Bảng giá chi tiết'!$C:$J,8,0),"")</f>
        <v>0?</v>
      </c>
      <c r="W68" s="1113">
        <v>40.0</v>
      </c>
    </row>
    <row r="70">
      <c r="B70" s="50"/>
    </row>
    <row r="71">
      <c r="B71" s="1137"/>
    </row>
    <row r="72">
      <c r="B72" s="50" t="str">
        <f>IFERROR(VLOOKUP($A$1&amp;$A$65&amp;$B$62,'Bảng giá chi tiết'!$C$1:$J$47,8,0),"")</f>
        <v/>
      </c>
    </row>
    <row r="73">
      <c r="B73" s="50"/>
    </row>
  </sheetData>
  <mergeCells count="16">
    <mergeCell ref="A1:A4"/>
    <mergeCell ref="B1:B4"/>
    <mergeCell ref="C1:W3"/>
    <mergeCell ref="C4:D4"/>
    <mergeCell ref="E4:F4"/>
    <mergeCell ref="G4:I4"/>
    <mergeCell ref="J4:K4"/>
    <mergeCell ref="B9:E9"/>
    <mergeCell ref="B41:F43"/>
    <mergeCell ref="M4:N4"/>
    <mergeCell ref="O4:W4"/>
    <mergeCell ref="I5:J8"/>
    <mergeCell ref="F9:N9"/>
    <mergeCell ref="O9:T9"/>
    <mergeCell ref="U9:V9"/>
    <mergeCell ref="B24:V24"/>
  </mergeCells>
  <conditionalFormatting sqref="B9:T100 U10:V100 W14:W31 W35">
    <cfRule type="expression" dxfId="4" priority="1">
      <formula>RIGHT(B:B,1)="."</formula>
    </cfRule>
  </conditionalFormatting>
  <conditionalFormatting sqref="B9:T100 U14:Z100">
    <cfRule type="expression" dxfId="11" priority="2">
      <formula>RIGHT(B:B,1)="?"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0.11"/>
    <col customWidth="1" min="22" max="22" width="23.44"/>
    <col hidden="1" min="23" max="26" width="11.22"/>
  </cols>
  <sheetData>
    <row r="1">
      <c r="A1" s="1138"/>
      <c r="B1" s="1139" t="s">
        <v>2041</v>
      </c>
      <c r="W1" s="755"/>
      <c r="X1" s="755"/>
      <c r="Y1" s="755"/>
      <c r="Z1" s="755"/>
    </row>
    <row r="2">
      <c r="A2" s="1140" t="s">
        <v>666</v>
      </c>
      <c r="B2" s="1141" t="s">
        <v>2042</v>
      </c>
      <c r="C2" s="1142">
        <f>TODAY()</f>
        <v>46212</v>
      </c>
      <c r="D2" s="1143" t="s">
        <v>1994</v>
      </c>
      <c r="E2" s="1144"/>
      <c r="F2" s="1144"/>
      <c r="G2" s="1144"/>
      <c r="H2" s="1144"/>
      <c r="I2" s="1145" t="s">
        <v>2043</v>
      </c>
      <c r="J2" s="1146"/>
      <c r="K2" s="1147" t="s">
        <v>2044</v>
      </c>
      <c r="M2" s="1144"/>
      <c r="N2" s="1144"/>
      <c r="O2" s="1144"/>
      <c r="P2" s="1144"/>
      <c r="Q2" s="1144"/>
      <c r="R2" s="1144"/>
      <c r="S2" s="1144"/>
      <c r="T2" s="1148"/>
      <c r="U2" s="1148"/>
      <c r="V2" s="1148"/>
      <c r="W2" s="755"/>
      <c r="X2" s="755"/>
      <c r="Y2" s="755"/>
      <c r="Z2" s="755"/>
    </row>
    <row r="3" ht="28.5" customHeight="1">
      <c r="A3" s="1149" t="s">
        <v>671</v>
      </c>
      <c r="B3" s="1150" t="s">
        <v>716</v>
      </c>
      <c r="C3" s="1150" t="s">
        <v>717</v>
      </c>
      <c r="D3" s="1151" t="s">
        <v>718</v>
      </c>
      <c r="E3" s="1152" t="s">
        <v>735</v>
      </c>
      <c r="F3" s="1151" t="s">
        <v>720</v>
      </c>
      <c r="G3" s="1151" t="s">
        <v>721</v>
      </c>
      <c r="H3" s="1152" t="s">
        <v>736</v>
      </c>
      <c r="I3" s="1151" t="s">
        <v>723</v>
      </c>
      <c r="J3" s="1151" t="s">
        <v>724</v>
      </c>
      <c r="K3" s="1152">
        <v>10.0</v>
      </c>
      <c r="L3" s="1152">
        <v>11.0</v>
      </c>
      <c r="M3" s="1152">
        <v>12.0</v>
      </c>
      <c r="N3" s="1152" t="s">
        <v>737</v>
      </c>
      <c r="O3" s="1152" t="s">
        <v>738</v>
      </c>
      <c r="P3" s="1153">
        <v>15.0</v>
      </c>
      <c r="Q3" s="1153">
        <v>16.0</v>
      </c>
      <c r="R3" s="1153" t="s">
        <v>789</v>
      </c>
      <c r="S3" s="1152">
        <v>18.0</v>
      </c>
      <c r="T3" s="1152">
        <v>19.0</v>
      </c>
      <c r="U3" s="1152">
        <v>20.0</v>
      </c>
      <c r="V3" s="1154" t="s">
        <v>671</v>
      </c>
      <c r="W3" s="1155"/>
      <c r="X3" s="1155"/>
      <c r="Y3" s="1155"/>
      <c r="Z3" s="1155"/>
    </row>
    <row r="4">
      <c r="A4" s="1149" t="s">
        <v>4</v>
      </c>
      <c r="B4" s="1156" t="s">
        <v>1241</v>
      </c>
      <c r="C4" s="1156" t="s">
        <v>906</v>
      </c>
      <c r="D4" s="1156" t="s">
        <v>906</v>
      </c>
      <c r="E4" s="1156" t="s">
        <v>1044</v>
      </c>
      <c r="F4" s="1156" t="s">
        <v>1244</v>
      </c>
      <c r="G4" s="1156" t="s">
        <v>906</v>
      </c>
      <c r="H4" s="1156" t="s">
        <v>2045</v>
      </c>
      <c r="I4" s="1156" t="s">
        <v>906</v>
      </c>
      <c r="J4" s="1156" t="s">
        <v>17</v>
      </c>
      <c r="K4" s="1156" t="s">
        <v>17</v>
      </c>
      <c r="L4" s="1156" t="s">
        <v>906</v>
      </c>
      <c r="M4" s="1156" t="s">
        <v>1044</v>
      </c>
      <c r="N4" s="1156" t="s">
        <v>2046</v>
      </c>
      <c r="O4" s="1156" t="s">
        <v>1044</v>
      </c>
      <c r="P4" s="1156" t="s">
        <v>17</v>
      </c>
      <c r="Q4" s="1156" t="s">
        <v>1241</v>
      </c>
      <c r="R4" s="1156" t="s">
        <v>1241</v>
      </c>
      <c r="S4" s="1156" t="s">
        <v>17</v>
      </c>
      <c r="T4" s="1156" t="s">
        <v>906</v>
      </c>
      <c r="U4" s="1156" t="s">
        <v>1044</v>
      </c>
      <c r="V4" s="1149" t="s">
        <v>4</v>
      </c>
      <c r="W4" s="755"/>
      <c r="X4" s="755"/>
      <c r="Y4" s="755"/>
      <c r="Z4" s="755"/>
    </row>
    <row r="5">
      <c r="A5" s="1149" t="s">
        <v>2047</v>
      </c>
      <c r="B5" s="1157" t="s">
        <v>2048</v>
      </c>
      <c r="C5" s="1157" t="s">
        <v>411</v>
      </c>
      <c r="D5" s="1157" t="s">
        <v>2049</v>
      </c>
      <c r="E5" s="1157" t="s">
        <v>1086</v>
      </c>
      <c r="F5" s="1157" t="s">
        <v>2050</v>
      </c>
      <c r="G5" s="1157" t="s">
        <v>1035</v>
      </c>
      <c r="H5" s="1157" t="s">
        <v>1144</v>
      </c>
      <c r="I5" s="1157" t="s">
        <v>2051</v>
      </c>
      <c r="J5" s="1157" t="s">
        <v>2052</v>
      </c>
      <c r="K5" s="1157" t="s">
        <v>2053</v>
      </c>
      <c r="L5" s="1157" t="s">
        <v>1153</v>
      </c>
      <c r="M5" s="1157" t="s">
        <v>2054</v>
      </c>
      <c r="N5" s="1157" t="s">
        <v>1079</v>
      </c>
      <c r="O5" s="1157" t="s">
        <v>1071</v>
      </c>
      <c r="P5" s="1157" t="s">
        <v>1181</v>
      </c>
      <c r="Q5" s="1157" t="s">
        <v>1005</v>
      </c>
      <c r="R5" s="1157" t="s">
        <v>2055</v>
      </c>
      <c r="S5" s="1157" t="s">
        <v>2056</v>
      </c>
      <c r="T5" s="1157" t="s">
        <v>2023</v>
      </c>
      <c r="U5" s="1157" t="s">
        <v>2057</v>
      </c>
      <c r="V5" s="1149" t="s">
        <v>693</v>
      </c>
      <c r="W5" s="755"/>
      <c r="X5" s="755"/>
      <c r="Y5" s="755"/>
      <c r="Z5" s="755"/>
    </row>
    <row r="6">
      <c r="A6" s="1158" t="s">
        <v>711</v>
      </c>
      <c r="B6" s="1159"/>
      <c r="C6" s="1159"/>
      <c r="D6" s="1159"/>
      <c r="E6" s="1159"/>
      <c r="F6" s="1159"/>
      <c r="G6" s="1159"/>
      <c r="H6" s="1159"/>
      <c r="I6" s="1159"/>
      <c r="J6" s="1159"/>
      <c r="K6" s="1159"/>
      <c r="L6" s="1159"/>
      <c r="M6" s="1159"/>
      <c r="N6" s="1159"/>
      <c r="O6" s="1159"/>
      <c r="P6" s="1159"/>
      <c r="Q6" s="1159"/>
      <c r="R6" s="1159"/>
      <c r="S6" s="1159"/>
      <c r="T6" s="1159"/>
      <c r="U6" s="1159"/>
      <c r="V6" s="1149" t="s">
        <v>711</v>
      </c>
      <c r="W6" s="755"/>
      <c r="X6" s="755"/>
      <c r="Y6" s="755"/>
      <c r="Z6" s="755"/>
    </row>
    <row r="7">
      <c r="A7" s="1149" t="s">
        <v>713</v>
      </c>
      <c r="B7" s="1160"/>
      <c r="C7" s="320"/>
      <c r="D7" s="320"/>
      <c r="E7" s="320"/>
      <c r="F7" s="1161"/>
      <c r="G7" s="320"/>
      <c r="H7" s="320"/>
      <c r="I7" s="320"/>
      <c r="J7" s="320"/>
      <c r="K7" s="320"/>
      <c r="L7" s="320"/>
      <c r="M7" s="320"/>
      <c r="N7" s="320"/>
      <c r="O7" s="320"/>
      <c r="P7" s="1160"/>
      <c r="Q7" s="320"/>
      <c r="R7" s="320"/>
      <c r="S7" s="320"/>
      <c r="T7" s="1162"/>
      <c r="U7" s="1162"/>
      <c r="V7" s="1149" t="s">
        <v>713</v>
      </c>
      <c r="W7" s="755"/>
      <c r="X7" s="755"/>
      <c r="Y7" s="755"/>
      <c r="Z7" s="755"/>
    </row>
    <row r="8">
      <c r="A8" s="1163" t="s">
        <v>2058</v>
      </c>
      <c r="B8" s="1164" t="str">
        <f>IFERROR(VLOOKUP($A$2&amp;$A8&amp;B$3,'Bảng giá chi tiết'!$C:$J,8,0),"")</f>
        <v>0?</v>
      </c>
      <c r="C8" s="1164" t="str">
        <f>IFERROR(VLOOKUP($A$2&amp;$A8&amp;C$3,'Bảng giá chi tiết'!$C:$J,8,0),"")</f>
        <v/>
      </c>
      <c r="D8" s="1164" t="str">
        <f>IFERROR(VLOOKUP($A$2&amp;$A8&amp;D$3,'Bảng giá chi tiết'!$C:$J,8,0),"")</f>
        <v/>
      </c>
      <c r="E8" s="1164" t="str">
        <f>IFERROR(VLOOKUP($A$2&amp;$A8&amp;E$3,'Bảng giá chi tiết'!$C:$J,8,0),"")</f>
        <v/>
      </c>
      <c r="F8" s="1164" t="str">
        <f>IFERROR(VLOOKUP($A$2&amp;$A8&amp;F$3,'Bảng giá chi tiết'!$C:$J,8,0),"")</f>
        <v>0?</v>
      </c>
      <c r="G8" s="1164" t="str">
        <f>IFERROR(VLOOKUP($A$2&amp;$A8&amp;G$3,'Bảng giá chi tiết'!$C:$J,8,0),"")</f>
        <v/>
      </c>
      <c r="H8" s="1164" t="str">
        <f>IFERROR(VLOOKUP($A$2&amp;$A8&amp;H$3,'Bảng giá chi tiết'!$C:$J,8,0),"")</f>
        <v/>
      </c>
      <c r="I8" s="1164" t="str">
        <f>IFERROR(VLOOKUP($A$2&amp;$A8&amp;I$3,'Bảng giá chi tiết'!$C:$J,8,0),"")</f>
        <v/>
      </c>
      <c r="J8" s="1164" t="str">
        <f>IFERROR(VLOOKUP($A$2&amp;$A8&amp;J$3,'Bảng giá chi tiết'!$C:$J,8,0),"")</f>
        <v/>
      </c>
      <c r="K8" s="1164" t="str">
        <f>IFERROR(VLOOKUP($A$2&amp;$A8&amp;K$3,'Bảng giá chi tiết'!$C:$J,8,0),"")</f>
        <v/>
      </c>
      <c r="L8" s="1164" t="str">
        <f>IFERROR(VLOOKUP($A$2&amp;$A8&amp;L$3,'Bảng giá chi tiết'!$C:$J,8,0),"")</f>
        <v/>
      </c>
      <c r="M8" s="1164" t="str">
        <f>IFERROR(VLOOKUP($A$2&amp;$A8&amp;M$3,'Bảng giá chi tiết'!$C:$J,8,0),"")</f>
        <v/>
      </c>
      <c r="N8" s="1164" t="str">
        <f>IFERROR(VLOOKUP($A$2&amp;$A8&amp;N$3,'Bảng giá chi tiết'!$C:$J,8,0),"")</f>
        <v/>
      </c>
      <c r="O8" s="1164" t="str">
        <f>IFERROR(VLOOKUP($A$2&amp;$A8&amp;O$3,'Bảng giá chi tiết'!$C:$J,8,0),"")</f>
        <v/>
      </c>
      <c r="P8" s="1164" t="str">
        <f>IFERROR(VLOOKUP($A$2&amp;$A8&amp;P$3,'Bảng giá chi tiết'!$C:$J,8,0),"")</f>
        <v/>
      </c>
      <c r="Q8" s="1164" t="str">
        <f>IFERROR(VLOOKUP($A$2&amp;$A8&amp;Q$3,'Bảng giá chi tiết'!$C:$J,8,0),"")</f>
        <v/>
      </c>
      <c r="R8" s="1164" t="str">
        <f>IFERROR(VLOOKUP($A$2&amp;$A8&amp;R$3,'Bảng giá chi tiết'!$C:$J,8,0),"")</f>
        <v/>
      </c>
      <c r="S8" s="1164" t="str">
        <f>IFERROR(VLOOKUP($A$2&amp;$A8&amp;S$3,'Bảng giá chi tiết'!$C:$J,8,0),"")</f>
        <v/>
      </c>
      <c r="T8" s="1164" t="str">
        <f>IFERROR(VLOOKUP($A$2&amp;$A8&amp;T$3,'Bảng giá chi tiết'!$C:$J,8,0),"")</f>
        <v/>
      </c>
      <c r="U8" s="1164" t="str">
        <f>IFERROR(VLOOKUP($A$2&amp;$A8&amp;U$3,'Bảng giá chi tiết'!$C:$J,8,0),"")</f>
        <v/>
      </c>
      <c r="V8" s="1163" t="s">
        <v>2058</v>
      </c>
      <c r="W8" s="755"/>
      <c r="X8" s="755"/>
      <c r="Y8" s="755"/>
      <c r="Z8" s="755"/>
    </row>
    <row r="9">
      <c r="A9" s="1163" t="s">
        <v>2059</v>
      </c>
      <c r="B9" s="1164" t="str">
        <f>IFERROR(VLOOKUP($A$2&amp;$A9&amp;B$3,'Bảng giá chi tiết'!$C:$J,8,0),"")</f>
        <v/>
      </c>
      <c r="C9" s="1164" t="str">
        <f>IFERROR(VLOOKUP($A$2&amp;$A9&amp;C$3,'Bảng giá chi tiết'!$C:$J,8,0),"")</f>
        <v/>
      </c>
      <c r="D9" s="1164" t="str">
        <f>IFERROR(VLOOKUP($A$2&amp;$A9&amp;D$3,'Bảng giá chi tiết'!$C:$J,8,0),"")</f>
        <v/>
      </c>
      <c r="E9" s="1164" t="str">
        <f>IFERROR(VLOOKUP($A$2&amp;$A9&amp;E$3,'Bảng giá chi tiết'!$C:$J,8,0),"")</f>
        <v/>
      </c>
      <c r="F9" s="1164" t="str">
        <f>IFERROR(VLOOKUP($A$2&amp;$A9&amp;F$3,'Bảng giá chi tiết'!$C:$J,8,0),"")</f>
        <v/>
      </c>
      <c r="G9" s="1164" t="str">
        <f>IFERROR(VLOOKUP($A$2&amp;$A9&amp;G$3,'Bảng giá chi tiết'!$C:$J,8,0),"")</f>
        <v/>
      </c>
      <c r="H9" s="1164" t="str">
        <f>IFERROR(VLOOKUP($A$2&amp;$A9&amp;H$3,'Bảng giá chi tiết'!$C:$J,8,0),"")</f>
        <v/>
      </c>
      <c r="I9" s="1164" t="str">
        <f>IFERROR(VLOOKUP($A$2&amp;$A9&amp;I$3,'Bảng giá chi tiết'!$C:$J,8,0),"")</f>
        <v/>
      </c>
      <c r="J9" s="1164" t="str">
        <f>IFERROR(VLOOKUP($A$2&amp;$A9&amp;J$3,'Bảng giá chi tiết'!$C:$J,8,0),"")</f>
        <v/>
      </c>
      <c r="K9" s="1164" t="str">
        <f>IFERROR(VLOOKUP($A$2&amp;$A9&amp;K$3,'Bảng giá chi tiết'!$C:$J,8,0),"")</f>
        <v/>
      </c>
      <c r="L9" s="1164" t="str">
        <f>IFERROR(VLOOKUP($A$2&amp;$A9&amp;L$3,'Bảng giá chi tiết'!$C:$J,8,0),"")</f>
        <v/>
      </c>
      <c r="M9" s="1164" t="str">
        <f>IFERROR(VLOOKUP($A$2&amp;$A9&amp;M$3,'Bảng giá chi tiết'!$C:$J,8,0),"")</f>
        <v/>
      </c>
      <c r="N9" s="1164" t="str">
        <f>IFERROR(VLOOKUP($A$2&amp;$A9&amp;N$3,'Bảng giá chi tiết'!$C:$J,8,0),"")</f>
        <v/>
      </c>
      <c r="O9" s="1164" t="str">
        <f>IFERROR(VLOOKUP($A$2&amp;$A9&amp;O$3,'Bảng giá chi tiết'!$C:$J,8,0),"")</f>
        <v/>
      </c>
      <c r="P9" s="1164" t="str">
        <f>IFERROR(VLOOKUP($A$2&amp;$A9&amp;P$3,'Bảng giá chi tiết'!$C:$J,8,0),"")</f>
        <v/>
      </c>
      <c r="Q9" s="1164" t="str">
        <f>IFERROR(VLOOKUP($A$2&amp;$A9&amp;Q$3,'Bảng giá chi tiết'!$C:$J,8,0),"")</f>
        <v/>
      </c>
      <c r="R9" s="1164" t="str">
        <f>IFERROR(VLOOKUP($A$2&amp;$A9&amp;R$3,'Bảng giá chi tiết'!$C:$J,8,0),"")</f>
        <v/>
      </c>
      <c r="S9" s="1164" t="str">
        <f>IFERROR(VLOOKUP($A$2&amp;$A9&amp;S$3,'Bảng giá chi tiết'!$C:$J,8,0),"")</f>
        <v/>
      </c>
      <c r="T9" s="1164" t="str">
        <f>IFERROR(VLOOKUP($A$2&amp;$A9&amp;T$3,'Bảng giá chi tiết'!$C:$J,8,0),"")</f>
        <v/>
      </c>
      <c r="U9" s="1164" t="str">
        <f>IFERROR(VLOOKUP($A$2&amp;$A9&amp;U$3,'Bảng giá chi tiết'!$C:$J,8,0),"")</f>
        <v/>
      </c>
      <c r="V9" s="1163" t="s">
        <v>2059</v>
      </c>
      <c r="W9" s="755"/>
      <c r="X9" s="755"/>
      <c r="Y9" s="755"/>
      <c r="Z9" s="755"/>
    </row>
    <row r="10" ht="29.25" customHeight="1">
      <c r="A10" s="1149" t="s">
        <v>671</v>
      </c>
      <c r="B10" s="1150" t="s">
        <v>716</v>
      </c>
      <c r="C10" s="1150" t="s">
        <v>717</v>
      </c>
      <c r="D10" s="1150" t="s">
        <v>718</v>
      </c>
      <c r="E10" s="1153" t="s">
        <v>735</v>
      </c>
      <c r="F10" s="1150" t="s">
        <v>720</v>
      </c>
      <c r="G10" s="1150" t="s">
        <v>721</v>
      </c>
      <c r="H10" s="1153" t="s">
        <v>736</v>
      </c>
      <c r="I10" s="1150" t="s">
        <v>723</v>
      </c>
      <c r="J10" s="1150" t="s">
        <v>724</v>
      </c>
      <c r="K10" s="1153">
        <v>10.0</v>
      </c>
      <c r="L10" s="1153">
        <v>11.0</v>
      </c>
      <c r="M10" s="1153">
        <v>12.0</v>
      </c>
      <c r="N10" s="1153" t="s">
        <v>737</v>
      </c>
      <c r="O10" s="1153" t="s">
        <v>738</v>
      </c>
      <c r="P10" s="1153">
        <v>15.0</v>
      </c>
      <c r="Q10" s="1153">
        <v>16.0</v>
      </c>
      <c r="R10" s="1153" t="s">
        <v>789</v>
      </c>
      <c r="S10" s="1153">
        <v>18.0</v>
      </c>
      <c r="T10" s="1153">
        <v>19.0</v>
      </c>
      <c r="U10" s="1153">
        <v>20.0</v>
      </c>
      <c r="V10" s="1149" t="s">
        <v>671</v>
      </c>
      <c r="W10" s="755"/>
      <c r="X10" s="755"/>
      <c r="Y10" s="755"/>
      <c r="Z10" s="755"/>
    </row>
    <row r="11">
      <c r="A11" s="1149" t="s">
        <v>4</v>
      </c>
      <c r="B11" s="1156" t="s">
        <v>1241</v>
      </c>
      <c r="C11" s="1156" t="s">
        <v>906</v>
      </c>
      <c r="D11" s="1156" t="s">
        <v>906</v>
      </c>
      <c r="E11" s="1156" t="s">
        <v>1044</v>
      </c>
      <c r="F11" s="1156" t="s">
        <v>1244</v>
      </c>
      <c r="G11" s="1156" t="s">
        <v>906</v>
      </c>
      <c r="H11" s="1156" t="s">
        <v>2045</v>
      </c>
      <c r="I11" s="1156" t="s">
        <v>906</v>
      </c>
      <c r="J11" s="1156" t="s">
        <v>17</v>
      </c>
      <c r="K11" s="1156" t="s">
        <v>17</v>
      </c>
      <c r="L11" s="1156" t="s">
        <v>906</v>
      </c>
      <c r="M11" s="1156" t="s">
        <v>1044</v>
      </c>
      <c r="N11" s="1156" t="s">
        <v>2046</v>
      </c>
      <c r="O11" s="1156" t="s">
        <v>1044</v>
      </c>
      <c r="P11" s="1156" t="s">
        <v>17</v>
      </c>
      <c r="Q11" s="1156" t="s">
        <v>1241</v>
      </c>
      <c r="R11" s="1156" t="s">
        <v>1241</v>
      </c>
      <c r="S11" s="1156" t="s">
        <v>17</v>
      </c>
      <c r="T11" s="1156" t="s">
        <v>906</v>
      </c>
      <c r="U11" s="1156" t="s">
        <v>1044</v>
      </c>
      <c r="V11" s="1149" t="s">
        <v>4</v>
      </c>
      <c r="W11" s="755"/>
      <c r="X11" s="755"/>
      <c r="Y11" s="755"/>
      <c r="Z11" s="755"/>
    </row>
    <row r="12">
      <c r="A12" s="1149" t="s">
        <v>693</v>
      </c>
      <c r="B12" s="1157" t="s">
        <v>2048</v>
      </c>
      <c r="C12" s="1157" t="s">
        <v>995</v>
      </c>
      <c r="D12" s="1157" t="s">
        <v>411</v>
      </c>
      <c r="E12" s="1157" t="s">
        <v>1086</v>
      </c>
      <c r="F12" s="1157" t="s">
        <v>1001</v>
      </c>
      <c r="G12" s="1157" t="s">
        <v>1035</v>
      </c>
      <c r="H12" s="1157" t="s">
        <v>1098</v>
      </c>
      <c r="I12" s="1157" t="s">
        <v>1111</v>
      </c>
      <c r="J12" s="1157" t="s">
        <v>2060</v>
      </c>
      <c r="K12" s="1157" t="s">
        <v>1144</v>
      </c>
      <c r="L12" s="1157" t="s">
        <v>1153</v>
      </c>
      <c r="M12" s="1157" t="s">
        <v>1071</v>
      </c>
      <c r="N12" s="1157" t="s">
        <v>1079</v>
      </c>
      <c r="O12" s="1157" t="s">
        <v>2061</v>
      </c>
      <c r="P12" s="1157" t="s">
        <v>1181</v>
      </c>
      <c r="Q12" s="1157" t="s">
        <v>1005</v>
      </c>
      <c r="R12" s="1157" t="s">
        <v>988</v>
      </c>
      <c r="S12" s="1157" t="s">
        <v>2062</v>
      </c>
      <c r="T12" s="1157" t="s">
        <v>126</v>
      </c>
      <c r="U12" s="1157" t="s">
        <v>1055</v>
      </c>
      <c r="V12" s="1149" t="s">
        <v>693</v>
      </c>
      <c r="W12" s="755"/>
      <c r="X12" s="755"/>
      <c r="Y12" s="755"/>
      <c r="Z12" s="755"/>
    </row>
    <row r="13">
      <c r="A13" s="1165" t="s">
        <v>711</v>
      </c>
      <c r="B13" s="1166"/>
      <c r="C13" s="1166"/>
      <c r="D13" s="1166"/>
      <c r="E13" s="1166"/>
      <c r="F13" s="1166"/>
      <c r="G13" s="1166"/>
      <c r="H13" s="1166"/>
      <c r="I13" s="1166"/>
      <c r="J13" s="1166"/>
      <c r="K13" s="1166"/>
      <c r="L13" s="1166"/>
      <c r="M13" s="1166"/>
      <c r="N13" s="1166"/>
      <c r="O13" s="1166"/>
      <c r="P13" s="1166"/>
      <c r="Q13" s="1166"/>
      <c r="R13" s="1166"/>
      <c r="S13" s="1166"/>
      <c r="T13" s="1166"/>
      <c r="U13" s="1166"/>
      <c r="V13" s="1167" t="s">
        <v>711</v>
      </c>
      <c r="W13" s="755"/>
      <c r="X13" s="755"/>
      <c r="Y13" s="755"/>
      <c r="Z13" s="755"/>
    </row>
    <row r="14">
      <c r="A14" s="1163" t="s">
        <v>2063</v>
      </c>
      <c r="B14" s="1168" t="str">
        <f>IFERROR(VLOOKUP($A$2&amp;$A14&amp;B$10,'Bảng giá chi tiết'!$C:$J,8,0),"")</f>
        <v/>
      </c>
      <c r="C14" s="1168" t="str">
        <f>IFERROR(VLOOKUP($A$2&amp;$A14&amp;C$10,'Bảng giá chi tiết'!$C:$J,8,0),"")</f>
        <v/>
      </c>
      <c r="D14" s="1168" t="str">
        <f>IFERROR(VLOOKUP($A$2&amp;$A14&amp;D$10,'Bảng giá chi tiết'!$C:$J,8,0),"")</f>
        <v/>
      </c>
      <c r="E14" s="1168" t="str">
        <f>IFERROR(VLOOKUP($A$2&amp;$A14&amp;E$10,'Bảng giá chi tiết'!$C:$J,8,0),"")</f>
        <v/>
      </c>
      <c r="F14" s="1168" t="str">
        <f>IFERROR(VLOOKUP($A$2&amp;$A14&amp;F$10,'Bảng giá chi tiết'!$C:$J,8,0),"")</f>
        <v>0?</v>
      </c>
      <c r="G14" s="1168" t="str">
        <f>IFERROR(VLOOKUP($A$2&amp;$A14&amp;G$10,'Bảng giá chi tiết'!$C:$J,8,0),"")</f>
        <v/>
      </c>
      <c r="H14" s="1168" t="str">
        <f>IFERROR(VLOOKUP($A$2&amp;$A14&amp;H$10,'Bảng giá chi tiết'!$C:$J,8,0),"")</f>
        <v/>
      </c>
      <c r="I14" s="1168" t="str">
        <f>IFERROR(VLOOKUP($A$2&amp;$A14&amp;I$10,'Bảng giá chi tiết'!$C:$J,8,0),"")</f>
        <v/>
      </c>
      <c r="J14" s="1168" t="str">
        <f>IFERROR(VLOOKUP($A$2&amp;$A14&amp;J$10,'Bảng giá chi tiết'!$C:$J,8,0),"")</f>
        <v/>
      </c>
      <c r="K14" s="1168" t="str">
        <f>IFERROR(VLOOKUP($A$2&amp;$A14&amp;K$10,'Bảng giá chi tiết'!$C:$J,8,0),"")</f>
        <v/>
      </c>
      <c r="L14" s="1168" t="str">
        <f>IFERROR(VLOOKUP($A$2&amp;$A14&amp;L$10,'Bảng giá chi tiết'!$C:$J,8,0),"")</f>
        <v/>
      </c>
      <c r="M14" s="1168" t="str">
        <f>IFERROR(VLOOKUP($A$2&amp;$A14&amp;M$10,'Bảng giá chi tiết'!$C:$J,8,0),"")</f>
        <v/>
      </c>
      <c r="N14" s="1168" t="str">
        <f>IFERROR(VLOOKUP($A$2&amp;$A14&amp;N$10,'Bảng giá chi tiết'!$C:$J,8,0),"")</f>
        <v/>
      </c>
      <c r="O14" s="1168" t="str">
        <f>IFERROR(VLOOKUP($A$2&amp;$A14&amp;O$10,'Bảng giá chi tiết'!$C:$J,8,0),"")</f>
        <v/>
      </c>
      <c r="P14" s="1168" t="str">
        <f>IFERROR(VLOOKUP($A$2&amp;$A14&amp;P$10,'Bảng giá chi tiết'!$C:$J,8,0),"")</f>
        <v/>
      </c>
      <c r="Q14" s="1168" t="str">
        <f>IFERROR(VLOOKUP($A$2&amp;$A14&amp;Q$10,'Bảng giá chi tiết'!$C:$J,8,0),"")</f>
        <v/>
      </c>
      <c r="R14" s="1168" t="str">
        <f>IFERROR(VLOOKUP($A$2&amp;$A14&amp;R$10,'Bảng giá chi tiết'!$C:$J,8,0),"")</f>
        <v/>
      </c>
      <c r="S14" s="1168" t="str">
        <f>IFERROR(VLOOKUP($A$2&amp;$A14&amp;S$10,'Bảng giá chi tiết'!$C:$J,8,0),"")</f>
        <v>0?</v>
      </c>
      <c r="T14" s="1168" t="str">
        <f>IFERROR(VLOOKUP($A$2&amp;$A14&amp;T$10,'Bảng giá chi tiết'!$C:$J,8,0),"")</f>
        <v/>
      </c>
      <c r="U14" s="1168" t="str">
        <f>IFERROR(VLOOKUP($A$2&amp;$A14&amp;U$10,'Bảng giá chi tiết'!$C:$J,8,0),"")</f>
        <v/>
      </c>
      <c r="V14" s="1169" t="s">
        <v>2063</v>
      </c>
      <c r="W14" s="755"/>
      <c r="X14" s="755"/>
      <c r="Y14" s="755"/>
      <c r="Z14" s="755"/>
    </row>
    <row r="15">
      <c r="A15" s="1163" t="s">
        <v>2064</v>
      </c>
      <c r="B15" s="1168" t="str">
        <f>IFERROR(VLOOKUP($A$2&amp;$A15&amp;B$10,'Bảng giá chi tiết'!$C:$J,8,0),"")</f>
        <v/>
      </c>
      <c r="C15" s="1168" t="str">
        <f>IFERROR(VLOOKUP($A$2&amp;$A15&amp;C$10,'Bảng giá chi tiết'!$C:$J,8,0),"")</f>
        <v/>
      </c>
      <c r="D15" s="1168" t="str">
        <f>IFERROR(VLOOKUP($A$2&amp;$A15&amp;D$10,'Bảng giá chi tiết'!$C:$J,8,0),"")</f>
        <v/>
      </c>
      <c r="E15" s="1168" t="str">
        <f>IFERROR(VLOOKUP($A$2&amp;$A15&amp;E$10,'Bảng giá chi tiết'!$C:$J,8,0),"")</f>
        <v/>
      </c>
      <c r="F15" s="1168" t="str">
        <f>IFERROR(VLOOKUP($A$2&amp;$A15&amp;F$10,'Bảng giá chi tiết'!$C:$J,8,0),"")</f>
        <v/>
      </c>
      <c r="G15" s="1168" t="str">
        <f>IFERROR(VLOOKUP($A$2&amp;$A15&amp;G$10,'Bảng giá chi tiết'!$C:$J,8,0),"")</f>
        <v/>
      </c>
      <c r="H15" s="1168" t="str">
        <f>IFERROR(VLOOKUP($A$2&amp;$A15&amp;H$10,'Bảng giá chi tiết'!$C:$J,8,0),"")</f>
        <v/>
      </c>
      <c r="I15" s="1168" t="str">
        <f>IFERROR(VLOOKUP($A$2&amp;$A15&amp;I$10,'Bảng giá chi tiết'!$C:$J,8,0),"")</f>
        <v/>
      </c>
      <c r="J15" s="1168" t="str">
        <f>IFERROR(VLOOKUP($A$2&amp;$A15&amp;J$10,'Bảng giá chi tiết'!$C:$J,8,0),"")</f>
        <v/>
      </c>
      <c r="K15" s="1168" t="str">
        <f>IFERROR(VLOOKUP($A$2&amp;$A15&amp;K$10,'Bảng giá chi tiết'!$C:$J,8,0),"")</f>
        <v/>
      </c>
      <c r="L15" s="1168" t="str">
        <f>IFERROR(VLOOKUP($A$2&amp;$A15&amp;L$10,'Bảng giá chi tiết'!$C:$J,8,0),"")</f>
        <v/>
      </c>
      <c r="M15" s="1168" t="str">
        <f>IFERROR(VLOOKUP($A$2&amp;$A15&amp;M$10,'Bảng giá chi tiết'!$C:$J,8,0),"")</f>
        <v/>
      </c>
      <c r="N15" s="1168" t="str">
        <f>IFERROR(VLOOKUP($A$2&amp;$A15&amp;N$10,'Bảng giá chi tiết'!$C:$J,8,0),"")</f>
        <v/>
      </c>
      <c r="O15" s="1168" t="str">
        <f>IFERROR(VLOOKUP($A$2&amp;$A15&amp;O$10,'Bảng giá chi tiết'!$C:$J,8,0),"")</f>
        <v/>
      </c>
      <c r="P15" s="1168" t="str">
        <f>IFERROR(VLOOKUP($A$2&amp;$A15&amp;P$10,'Bảng giá chi tiết'!$C:$J,8,0),"")</f>
        <v/>
      </c>
      <c r="Q15" s="1168" t="str">
        <f>IFERROR(VLOOKUP($A$2&amp;$A15&amp;Q$10,'Bảng giá chi tiết'!$C:$J,8,0),"")</f>
        <v/>
      </c>
      <c r="R15" s="1168" t="str">
        <f>IFERROR(VLOOKUP($A$2&amp;$A15&amp;R$10,'Bảng giá chi tiết'!$C:$J,8,0),"")</f>
        <v/>
      </c>
      <c r="S15" s="1168" t="str">
        <f>IFERROR(VLOOKUP($A$2&amp;$A15&amp;S$10,'Bảng giá chi tiết'!$C:$J,8,0),"")</f>
        <v/>
      </c>
      <c r="T15" s="1168" t="str">
        <f>IFERROR(VLOOKUP($A$2&amp;$A15&amp;T$10,'Bảng giá chi tiết'!$C:$J,8,0),"")</f>
        <v/>
      </c>
      <c r="U15" s="1168" t="str">
        <f>IFERROR(VLOOKUP($A$2&amp;$A15&amp;U$10,'Bảng giá chi tiết'!$C:$J,8,0),"")</f>
        <v/>
      </c>
      <c r="V15" s="1163" t="s">
        <v>2064</v>
      </c>
      <c r="W15" s="755"/>
      <c r="X15" s="755"/>
      <c r="Y15" s="755"/>
      <c r="Z15" s="755"/>
    </row>
    <row r="16">
      <c r="A16" s="1163" t="s">
        <v>2065</v>
      </c>
      <c r="B16" s="1168" t="str">
        <f>IFERROR(VLOOKUP($A$2&amp;$A16&amp;B$10,'Bảng giá chi tiết'!$C:$J,8,0),"")</f>
        <v/>
      </c>
      <c r="C16" s="1168" t="str">
        <f>IFERROR(VLOOKUP($A$2&amp;$A16&amp;C$10,'Bảng giá chi tiết'!$C:$J,8,0),"")</f>
        <v/>
      </c>
      <c r="D16" s="1168" t="str">
        <f>IFERROR(VLOOKUP($A$2&amp;$A16&amp;D$10,'Bảng giá chi tiết'!$C:$J,8,0),"")</f>
        <v/>
      </c>
      <c r="E16" s="1168" t="str">
        <f>IFERROR(VLOOKUP($A$2&amp;$A16&amp;E$10,'Bảng giá chi tiết'!$C:$J,8,0),"")</f>
        <v/>
      </c>
      <c r="F16" s="1168" t="str">
        <f>IFERROR(VLOOKUP($A$2&amp;$A16&amp;F$10,'Bảng giá chi tiết'!$C:$J,8,0),"")</f>
        <v/>
      </c>
      <c r="G16" s="1168" t="str">
        <f>IFERROR(VLOOKUP($A$2&amp;$A16&amp;G$10,'Bảng giá chi tiết'!$C:$J,8,0),"")</f>
        <v/>
      </c>
      <c r="H16" s="1168" t="str">
        <f>IFERROR(VLOOKUP($A$2&amp;$A16&amp;H$10,'Bảng giá chi tiết'!$C:$J,8,0),"")</f>
        <v/>
      </c>
      <c r="I16" s="1168" t="str">
        <f>IFERROR(VLOOKUP($A$2&amp;$A16&amp;I$10,'Bảng giá chi tiết'!$C:$J,8,0),"")</f>
        <v/>
      </c>
      <c r="J16" s="1168" t="str">
        <f>IFERROR(VLOOKUP($A$2&amp;$A16&amp;J$10,'Bảng giá chi tiết'!$C:$J,8,0),"")</f>
        <v/>
      </c>
      <c r="K16" s="1168" t="str">
        <f>IFERROR(VLOOKUP($A$2&amp;$A16&amp;K$10,'Bảng giá chi tiết'!$C:$J,8,0),"")</f>
        <v/>
      </c>
      <c r="L16" s="1168" t="str">
        <f>IFERROR(VLOOKUP($A$2&amp;$A16&amp;L$10,'Bảng giá chi tiết'!$C:$J,8,0),"")</f>
        <v/>
      </c>
      <c r="M16" s="1168" t="str">
        <f>IFERROR(VLOOKUP($A$2&amp;$A16&amp;M$10,'Bảng giá chi tiết'!$C:$J,8,0),"")</f>
        <v/>
      </c>
      <c r="N16" s="1168" t="str">
        <f>IFERROR(VLOOKUP($A$2&amp;$A16&amp;N$10,'Bảng giá chi tiết'!$C:$J,8,0),"")</f>
        <v/>
      </c>
      <c r="O16" s="1168" t="str">
        <f>IFERROR(VLOOKUP($A$2&amp;$A16&amp;O$10,'Bảng giá chi tiết'!$C:$J,8,0),"")</f>
        <v/>
      </c>
      <c r="P16" s="1168" t="str">
        <f>IFERROR(VLOOKUP($A$2&amp;$A16&amp;P$10,'Bảng giá chi tiết'!$C:$J,8,0),"")</f>
        <v/>
      </c>
      <c r="Q16" s="1168" t="str">
        <f>IFERROR(VLOOKUP($A$2&amp;$A16&amp;Q$10,'Bảng giá chi tiết'!$C:$J,8,0),"")</f>
        <v/>
      </c>
      <c r="R16" s="1168" t="str">
        <f>IFERROR(VLOOKUP($A$2&amp;$A16&amp;R$10,'Bảng giá chi tiết'!$C:$J,8,0),"")</f>
        <v/>
      </c>
      <c r="S16" s="1168" t="str">
        <f>IFERROR(VLOOKUP($A$2&amp;$A16&amp;S$10,'Bảng giá chi tiết'!$C:$J,8,0),"")</f>
        <v/>
      </c>
      <c r="T16" s="1168" t="str">
        <f>IFERROR(VLOOKUP($A$2&amp;$A16&amp;T$10,'Bảng giá chi tiết'!$C:$J,8,0),"")</f>
        <v/>
      </c>
      <c r="U16" s="1168" t="str">
        <f>IFERROR(VLOOKUP($A$2&amp;$A16&amp;U$10,'Bảng giá chi tiết'!$C:$J,8,0),"")</f>
        <v/>
      </c>
      <c r="V16" s="1163" t="s">
        <v>2065</v>
      </c>
      <c r="W16" s="755"/>
      <c r="X16" s="755"/>
      <c r="Y16" s="755"/>
      <c r="Z16" s="755"/>
    </row>
    <row r="17">
      <c r="A17" s="1170" t="s">
        <v>2066</v>
      </c>
      <c r="B17" s="1168" t="str">
        <f>IFERROR(VLOOKUP($A$2&amp;$A17&amp;B$10,'Bảng giá chi tiết'!$C:$J,8,0),"")</f>
        <v/>
      </c>
      <c r="C17" s="1168" t="str">
        <f>IFERROR(VLOOKUP($A$2&amp;$A17&amp;C$10,'Bảng giá chi tiết'!$C:$J,8,0),"")</f>
        <v>0?</v>
      </c>
      <c r="D17" s="1168" t="str">
        <f>IFERROR(VLOOKUP($A$2&amp;$A17&amp;D$10,'Bảng giá chi tiết'!$C:$J,8,0),"")</f>
        <v>0?</v>
      </c>
      <c r="E17" s="1168" t="str">
        <f>IFERROR(VLOOKUP($A$2&amp;$A17&amp;E$10,'Bảng giá chi tiết'!$C:$J,8,0),"")</f>
        <v/>
      </c>
      <c r="F17" s="1168" t="str">
        <f>IFERROR(VLOOKUP($A$2&amp;$A17&amp;F$10,'Bảng giá chi tiết'!$C:$J,8,0),"")</f>
        <v/>
      </c>
      <c r="G17" s="1168" t="str">
        <f>IFERROR(VLOOKUP($A$2&amp;$A17&amp;G$10,'Bảng giá chi tiết'!$C:$J,8,0),"")</f>
        <v/>
      </c>
      <c r="H17" s="1168" t="str">
        <f>IFERROR(VLOOKUP($A$2&amp;$A17&amp;H$10,'Bảng giá chi tiết'!$C:$J,8,0),"")</f>
        <v/>
      </c>
      <c r="I17" s="1168" t="str">
        <f>IFERROR(VLOOKUP($A$2&amp;$A17&amp;I$10,'Bảng giá chi tiết'!$C:$J,8,0),"")</f>
        <v/>
      </c>
      <c r="J17" s="1168" t="str">
        <f>IFERROR(VLOOKUP($A$2&amp;$A17&amp;J$10,'Bảng giá chi tiết'!$C:$J,8,0),"")</f>
        <v/>
      </c>
      <c r="K17" s="1168" t="str">
        <f>IFERROR(VLOOKUP($A$2&amp;$A17&amp;K$10,'Bảng giá chi tiết'!$C:$J,8,0),"")</f>
        <v/>
      </c>
      <c r="L17" s="1168" t="str">
        <f>IFERROR(VLOOKUP($A$2&amp;$A17&amp;L$10,'Bảng giá chi tiết'!$C:$J,8,0),"")</f>
        <v/>
      </c>
      <c r="M17" s="1168" t="str">
        <f>IFERROR(VLOOKUP($A$2&amp;$A17&amp;M$10,'Bảng giá chi tiết'!$C:$J,8,0),"")</f>
        <v/>
      </c>
      <c r="N17" s="1168" t="str">
        <f>IFERROR(VLOOKUP($A$2&amp;$A17&amp;N$10,'Bảng giá chi tiết'!$C:$J,8,0),"")</f>
        <v/>
      </c>
      <c r="O17" s="1168" t="str">
        <f>IFERROR(VLOOKUP($A$2&amp;$A17&amp;O$10,'Bảng giá chi tiết'!$C:$J,8,0),"")</f>
        <v/>
      </c>
      <c r="P17" s="1168" t="str">
        <f>IFERROR(VLOOKUP($A$2&amp;$A17&amp;P$10,'Bảng giá chi tiết'!$C:$J,8,0),"")</f>
        <v/>
      </c>
      <c r="Q17" s="1168" t="str">
        <f>IFERROR(VLOOKUP($A$2&amp;$A17&amp;Q$10,'Bảng giá chi tiết'!$C:$J,8,0),"")</f>
        <v/>
      </c>
      <c r="R17" s="1168" t="str">
        <f>IFERROR(VLOOKUP($A$2&amp;$A17&amp;R$10,'Bảng giá chi tiết'!$C:$J,8,0),"")</f>
        <v/>
      </c>
      <c r="S17" s="1168" t="str">
        <f>IFERROR(VLOOKUP($A$2&amp;$A17&amp;S$10,'Bảng giá chi tiết'!$C:$J,8,0),"")</f>
        <v/>
      </c>
      <c r="T17" s="1168" t="str">
        <f>IFERROR(VLOOKUP($A$2&amp;$A17&amp;T$10,'Bảng giá chi tiết'!$C:$J,8,0),"")</f>
        <v>0?</v>
      </c>
      <c r="U17" s="1168" t="str">
        <f>IFERROR(VLOOKUP($A$2&amp;$A17&amp;U$10,'Bảng giá chi tiết'!$C:$J,8,0),"")</f>
        <v>0?</v>
      </c>
      <c r="V17" s="1170" t="s">
        <v>2066</v>
      </c>
      <c r="W17" s="755"/>
      <c r="X17" s="755"/>
      <c r="Y17" s="755"/>
      <c r="Z17" s="755"/>
    </row>
    <row r="18">
      <c r="A18" s="1170" t="s">
        <v>2067</v>
      </c>
      <c r="B18" s="1168" t="str">
        <f>IFERROR(VLOOKUP($A$2&amp;$A18&amp;B$10,'Bảng giá chi tiết'!$C:$J,8,0),"")</f>
        <v>5025?</v>
      </c>
      <c r="C18" s="1168" t="str">
        <f>IFERROR(VLOOKUP($A$2&amp;$A18&amp;C$10,'Bảng giá chi tiết'!$C:$J,8,0),"")</f>
        <v>4343?</v>
      </c>
      <c r="D18" s="1168" t="str">
        <f>IFERROR(VLOOKUP($A$2&amp;$A18&amp;D$10,'Bảng giá chi tiết'!$C:$J,8,0),"")</f>
        <v/>
      </c>
      <c r="E18" s="1168" t="str">
        <f>IFERROR(VLOOKUP($A$2&amp;$A18&amp;E$10,'Bảng giá chi tiết'!$C:$J,8,0),"")</f>
        <v/>
      </c>
      <c r="F18" s="1168" t="str">
        <f>IFERROR(VLOOKUP($A$2&amp;$A18&amp;F$10,'Bảng giá chi tiết'!$C:$J,8,0),"")</f>
        <v>6354?</v>
      </c>
      <c r="G18" s="1168" t="str">
        <f>IFERROR(VLOOKUP($A$2&amp;$A18&amp;G$10,'Bảng giá chi tiết'!$C:$J,8,0),"")</f>
        <v/>
      </c>
      <c r="H18" s="1168" t="str">
        <f>IFERROR(VLOOKUP($A$2&amp;$A18&amp;H$10,'Bảng giá chi tiết'!$C:$J,8,0),"")</f>
        <v/>
      </c>
      <c r="I18" s="1168" t="str">
        <f>IFERROR(VLOOKUP($A$2&amp;$A18&amp;I$10,'Bảng giá chi tiết'!$C:$J,8,0),"")</f>
        <v/>
      </c>
      <c r="J18" s="1168" t="str">
        <f>IFERROR(VLOOKUP($A$2&amp;$A18&amp;J$10,'Bảng giá chi tiết'!$C:$J,8,0),"")</f>
        <v/>
      </c>
      <c r="K18" s="1168" t="str">
        <f>IFERROR(VLOOKUP($A$2&amp;$A18&amp;K$10,'Bảng giá chi tiết'!$C:$J,8,0),"")</f>
        <v/>
      </c>
      <c r="L18" s="1168" t="str">
        <f>IFERROR(VLOOKUP($A$2&amp;$A18&amp;L$10,'Bảng giá chi tiết'!$C:$J,8,0),"")</f>
        <v/>
      </c>
      <c r="M18" s="1168" t="str">
        <f>IFERROR(VLOOKUP($A$2&amp;$A18&amp;M$10,'Bảng giá chi tiết'!$C:$J,8,0),"")</f>
        <v/>
      </c>
      <c r="N18" s="1168" t="str">
        <f>IFERROR(VLOOKUP($A$2&amp;$A18&amp;N$10,'Bảng giá chi tiết'!$C:$J,8,0),"")</f>
        <v/>
      </c>
      <c r="O18" s="1168" t="str">
        <f>IFERROR(VLOOKUP($A$2&amp;$A18&amp;O$10,'Bảng giá chi tiết'!$C:$J,8,0),"")</f>
        <v/>
      </c>
      <c r="P18" s="1168" t="str">
        <f>IFERROR(VLOOKUP($A$2&amp;$A18&amp;P$10,'Bảng giá chi tiết'!$C:$J,8,0),"")</f>
        <v/>
      </c>
      <c r="Q18" s="1168" t="str">
        <f>IFERROR(VLOOKUP($A$2&amp;$A18&amp;Q$10,'Bảng giá chi tiết'!$C:$J,8,0),"")</f>
        <v>4731?</v>
      </c>
      <c r="R18" s="1168" t="str">
        <f>IFERROR(VLOOKUP($A$2&amp;$A18&amp;R$10,'Bảng giá chi tiết'!$C:$J,8,0),"")</f>
        <v>5048?</v>
      </c>
      <c r="S18" s="1168" t="str">
        <f>IFERROR(VLOOKUP($A$2&amp;$A18&amp;S$10,'Bảng giá chi tiết'!$C:$J,8,0),"")</f>
        <v/>
      </c>
      <c r="T18" s="1168" t="str">
        <f>IFERROR(VLOOKUP($A$2&amp;$A18&amp;T$10,'Bảng giá chi tiết'!$C:$J,8,0),"")</f>
        <v>4314?</v>
      </c>
      <c r="U18" s="1168" t="str">
        <f>IFERROR(VLOOKUP($A$2&amp;$A18&amp;U$10,'Bảng giá chi tiết'!$C:$J,8,0),"")</f>
        <v>3507?</v>
      </c>
      <c r="V18" s="1170" t="s">
        <v>2067</v>
      </c>
      <c r="W18" s="755"/>
      <c r="X18" s="755"/>
      <c r="Y18" s="755"/>
      <c r="Z18" s="755"/>
    </row>
    <row r="19">
      <c r="A19" s="1170" t="s">
        <v>2068</v>
      </c>
      <c r="B19" s="1168" t="str">
        <f>IFERROR(VLOOKUP($A$2&amp;$A19&amp;B$10,'Bảng giá chi tiết'!$C:$J,8,0),"")</f>
        <v/>
      </c>
      <c r="C19" s="1168" t="str">
        <f>IFERROR(VLOOKUP($A$2&amp;$A19&amp;C$10,'Bảng giá chi tiết'!$C:$J,8,0),"")</f>
        <v/>
      </c>
      <c r="D19" s="1168" t="str">
        <f>IFERROR(VLOOKUP($A$2&amp;$A19&amp;D$10,'Bảng giá chi tiết'!$C:$J,8,0),"")</f>
        <v/>
      </c>
      <c r="E19" s="1168" t="str">
        <f>IFERROR(VLOOKUP($A$2&amp;$A19&amp;E$10,'Bảng giá chi tiết'!$C:$J,8,0),"")</f>
        <v/>
      </c>
      <c r="F19" s="1168" t="str">
        <f>IFERROR(VLOOKUP($A$2&amp;$A19&amp;F$10,'Bảng giá chi tiết'!$C:$J,8,0),"")</f>
        <v/>
      </c>
      <c r="G19" s="1168" t="str">
        <f>IFERROR(VLOOKUP($A$2&amp;$A19&amp;G$10,'Bảng giá chi tiết'!$C:$J,8,0),"")</f>
        <v/>
      </c>
      <c r="H19" s="1168" t="str">
        <f>IFERROR(VLOOKUP($A$2&amp;$A19&amp;H$10,'Bảng giá chi tiết'!$C:$J,8,0),"")</f>
        <v/>
      </c>
      <c r="I19" s="1168" t="str">
        <f>IFERROR(VLOOKUP($A$2&amp;$A19&amp;I$10,'Bảng giá chi tiết'!$C:$J,8,0),"")</f>
        <v/>
      </c>
      <c r="J19" s="1168" t="str">
        <f>IFERROR(VLOOKUP($A$2&amp;$A19&amp;J$10,'Bảng giá chi tiết'!$C:$J,8,0),"")</f>
        <v/>
      </c>
      <c r="K19" s="1168" t="str">
        <f>IFERROR(VLOOKUP($A$2&amp;$A19&amp;K$10,'Bảng giá chi tiết'!$C:$J,8,0),"")</f>
        <v/>
      </c>
      <c r="L19" s="1168" t="str">
        <f>IFERROR(VLOOKUP($A$2&amp;$A19&amp;L$10,'Bảng giá chi tiết'!$C:$J,8,0),"")</f>
        <v/>
      </c>
      <c r="M19" s="1168" t="str">
        <f>IFERROR(VLOOKUP($A$2&amp;$A19&amp;M$10,'Bảng giá chi tiết'!$C:$J,8,0),"")</f>
        <v/>
      </c>
      <c r="N19" s="1168" t="str">
        <f>IFERROR(VLOOKUP($A$2&amp;$A19&amp;N$10,'Bảng giá chi tiết'!$C:$J,8,0),"")</f>
        <v/>
      </c>
      <c r="O19" s="1168" t="str">
        <f>IFERROR(VLOOKUP($A$2&amp;$A19&amp;O$10,'Bảng giá chi tiết'!$C:$J,8,0),"")</f>
        <v/>
      </c>
      <c r="P19" s="1168" t="str">
        <f>IFERROR(VLOOKUP($A$2&amp;$A19&amp;P$10,'Bảng giá chi tiết'!$C:$J,8,0),"")</f>
        <v/>
      </c>
      <c r="Q19" s="1168" t="str">
        <f>IFERROR(VLOOKUP($A$2&amp;$A19&amp;Q$10,'Bảng giá chi tiết'!$C:$J,8,0),"")</f>
        <v/>
      </c>
      <c r="R19" s="1168" t="str">
        <f>IFERROR(VLOOKUP($A$2&amp;$A19&amp;R$10,'Bảng giá chi tiết'!$C:$J,8,0),"")</f>
        <v/>
      </c>
      <c r="S19" s="1168" t="str">
        <f>IFERROR(VLOOKUP($A$2&amp;$A19&amp;S$10,'Bảng giá chi tiết'!$C:$J,8,0),"")</f>
        <v/>
      </c>
      <c r="T19" s="1168" t="str">
        <f>IFERROR(VLOOKUP($A$2&amp;$A19&amp;T$10,'Bảng giá chi tiết'!$C:$J,8,0),"")</f>
        <v/>
      </c>
      <c r="U19" s="1168" t="str">
        <f>IFERROR(VLOOKUP($A$2&amp;$A19&amp;U$10,'Bảng giá chi tiết'!$C:$J,8,0),"")</f>
        <v/>
      </c>
      <c r="V19" s="1170" t="s">
        <v>2068</v>
      </c>
      <c r="W19" s="755"/>
      <c r="X19" s="755"/>
      <c r="Y19" s="755"/>
      <c r="Z19" s="755"/>
    </row>
    <row r="20">
      <c r="A20" s="1170" t="s">
        <v>2069</v>
      </c>
      <c r="B20" s="1168" t="str">
        <f>IFERROR(VLOOKUP($A$2&amp;$A20&amp;B$10,'Bảng giá chi tiết'!$C:$J,8,0),"")</f>
        <v/>
      </c>
      <c r="C20" s="1168" t="str">
        <f>IFERROR(VLOOKUP($A$2&amp;$A20&amp;C$10,'Bảng giá chi tiết'!$C:$J,8,0),"")</f>
        <v/>
      </c>
      <c r="D20" s="1168" t="str">
        <f>IFERROR(VLOOKUP($A$2&amp;$A20&amp;D$10,'Bảng giá chi tiết'!$C:$J,8,0),"")</f>
        <v/>
      </c>
      <c r="E20" s="1168" t="str">
        <f>IFERROR(VLOOKUP($A$2&amp;$A20&amp;E$10,'Bảng giá chi tiết'!$C:$J,8,0),"")</f>
        <v/>
      </c>
      <c r="F20" s="1168" t="str">
        <f>IFERROR(VLOOKUP($A$2&amp;$A20&amp;F$10,'Bảng giá chi tiết'!$C:$J,8,0),"")</f>
        <v/>
      </c>
      <c r="G20" s="1168" t="str">
        <f>IFERROR(VLOOKUP($A$2&amp;$A20&amp;G$10,'Bảng giá chi tiết'!$C:$J,8,0),"")</f>
        <v/>
      </c>
      <c r="H20" s="1168" t="str">
        <f>IFERROR(VLOOKUP($A$2&amp;$A20&amp;H$10,'Bảng giá chi tiết'!$C:$J,8,0),"")</f>
        <v/>
      </c>
      <c r="I20" s="1168" t="str">
        <f>IFERROR(VLOOKUP($A$2&amp;$A20&amp;I$10,'Bảng giá chi tiết'!$C:$J,8,0),"")</f>
        <v/>
      </c>
      <c r="J20" s="1168" t="str">
        <f>IFERROR(VLOOKUP($A$2&amp;$A20&amp;J$10,'Bảng giá chi tiết'!$C:$J,8,0),"")</f>
        <v/>
      </c>
      <c r="K20" s="1168" t="str">
        <f>IFERROR(VLOOKUP($A$2&amp;$A20&amp;K$10,'Bảng giá chi tiết'!$C:$J,8,0),"")</f>
        <v/>
      </c>
      <c r="L20" s="1168" t="str">
        <f>IFERROR(VLOOKUP($A$2&amp;$A20&amp;L$10,'Bảng giá chi tiết'!$C:$J,8,0),"")</f>
        <v/>
      </c>
      <c r="M20" s="1168" t="str">
        <f>IFERROR(VLOOKUP($A$2&amp;$A20&amp;M$10,'Bảng giá chi tiết'!$C:$J,8,0),"")</f>
        <v/>
      </c>
      <c r="N20" s="1168" t="str">
        <f>IFERROR(VLOOKUP($A$2&amp;$A20&amp;N$10,'Bảng giá chi tiết'!$C:$J,8,0),"")</f>
        <v/>
      </c>
      <c r="O20" s="1168" t="str">
        <f>IFERROR(VLOOKUP($A$2&amp;$A20&amp;O$10,'Bảng giá chi tiết'!$C:$J,8,0),"")</f>
        <v/>
      </c>
      <c r="P20" s="1168" t="str">
        <f>IFERROR(VLOOKUP($A$2&amp;$A20&amp;P$10,'Bảng giá chi tiết'!$C:$J,8,0),"")</f>
        <v/>
      </c>
      <c r="Q20" s="1168" t="str">
        <f>IFERROR(VLOOKUP($A$2&amp;$A20&amp;Q$10,'Bảng giá chi tiết'!$C:$J,8,0),"")</f>
        <v/>
      </c>
      <c r="R20" s="1168" t="str">
        <f>IFERROR(VLOOKUP($A$2&amp;$A20&amp;R$10,'Bảng giá chi tiết'!$C:$J,8,0),"")</f>
        <v/>
      </c>
      <c r="S20" s="1168" t="str">
        <f>IFERROR(VLOOKUP($A$2&amp;$A20&amp;S$10,'Bảng giá chi tiết'!$C:$J,8,0),"")</f>
        <v/>
      </c>
      <c r="T20" s="1168" t="str">
        <f>IFERROR(VLOOKUP($A$2&amp;$A20&amp;T$10,'Bảng giá chi tiết'!$C:$J,8,0),"")</f>
        <v/>
      </c>
      <c r="U20" s="1168" t="str">
        <f>IFERROR(VLOOKUP($A$2&amp;$A20&amp;U$10,'Bảng giá chi tiết'!$C:$J,8,0),"")</f>
        <v/>
      </c>
      <c r="V20" s="1170" t="s">
        <v>2069</v>
      </c>
      <c r="W20" s="755"/>
      <c r="X20" s="755"/>
      <c r="Y20" s="755"/>
      <c r="Z20" s="755"/>
    </row>
    <row r="21">
      <c r="A21" s="1170" t="s">
        <v>2070</v>
      </c>
      <c r="B21" s="1168" t="str">
        <f>IFERROR(VLOOKUP($A$2&amp;$A21&amp;B$10,'Bảng giá chi tiết'!$C:$J,8,0),"")</f>
        <v/>
      </c>
      <c r="C21" s="1168" t="str">
        <f>IFERROR(VLOOKUP($A$2&amp;$A21&amp;C$10,'Bảng giá chi tiết'!$C:$J,8,0),"")</f>
        <v/>
      </c>
      <c r="D21" s="1168" t="str">
        <f>IFERROR(VLOOKUP($A$2&amp;$A21&amp;D$10,'Bảng giá chi tiết'!$C:$J,8,0),"")</f>
        <v/>
      </c>
      <c r="E21" s="1168" t="str">
        <f>IFERROR(VLOOKUP($A$2&amp;$A21&amp;E$10,'Bảng giá chi tiết'!$C:$J,8,0),"")</f>
        <v/>
      </c>
      <c r="F21" s="1168" t="str">
        <f>IFERROR(VLOOKUP($A$2&amp;$A21&amp;F$10,'Bảng giá chi tiết'!$C:$J,8,0),"")</f>
        <v/>
      </c>
      <c r="G21" s="1168" t="str">
        <f>IFERROR(VLOOKUP($A$2&amp;$A21&amp;G$10,'Bảng giá chi tiết'!$C:$J,8,0),"")</f>
        <v/>
      </c>
      <c r="H21" s="1168" t="str">
        <f>IFERROR(VLOOKUP($A$2&amp;$A21&amp;H$10,'Bảng giá chi tiết'!$C:$J,8,0),"")</f>
        <v/>
      </c>
      <c r="I21" s="1168" t="str">
        <f>IFERROR(VLOOKUP($A$2&amp;$A21&amp;I$10,'Bảng giá chi tiết'!$C:$J,8,0),"")</f>
        <v/>
      </c>
      <c r="J21" s="1168" t="str">
        <f>IFERROR(VLOOKUP($A$2&amp;$A21&amp;J$10,'Bảng giá chi tiết'!$C:$J,8,0),"")</f>
        <v/>
      </c>
      <c r="K21" s="1168" t="str">
        <f>IFERROR(VLOOKUP($A$2&amp;$A21&amp;K$10,'Bảng giá chi tiết'!$C:$J,8,0),"")</f>
        <v/>
      </c>
      <c r="L21" s="1168" t="str">
        <f>IFERROR(VLOOKUP($A$2&amp;$A21&amp;L$10,'Bảng giá chi tiết'!$C:$J,8,0),"")</f>
        <v/>
      </c>
      <c r="M21" s="1168" t="str">
        <f>IFERROR(VLOOKUP($A$2&amp;$A21&amp;M$10,'Bảng giá chi tiết'!$C:$J,8,0),"")</f>
        <v/>
      </c>
      <c r="N21" s="1168" t="str">
        <f>IFERROR(VLOOKUP($A$2&amp;$A21&amp;N$10,'Bảng giá chi tiết'!$C:$J,8,0),"")</f>
        <v/>
      </c>
      <c r="O21" s="1168" t="str">
        <f>IFERROR(VLOOKUP($A$2&amp;$A21&amp;O$10,'Bảng giá chi tiết'!$C:$J,8,0),"")</f>
        <v/>
      </c>
      <c r="P21" s="1168" t="str">
        <f>IFERROR(VLOOKUP($A$2&amp;$A21&amp;P$10,'Bảng giá chi tiết'!$C:$J,8,0),"")</f>
        <v/>
      </c>
      <c r="Q21" s="1168" t="str">
        <f>IFERROR(VLOOKUP($A$2&amp;$A21&amp;Q$10,'Bảng giá chi tiết'!$C:$J,8,0),"")</f>
        <v>4673?</v>
      </c>
      <c r="R21" s="1168" t="str">
        <f>IFERROR(VLOOKUP($A$2&amp;$A21&amp;R$10,'Bảng giá chi tiết'!$C:$J,8,0),"")</f>
        <v>4991?</v>
      </c>
      <c r="S21" s="1168" t="str">
        <f>IFERROR(VLOOKUP($A$2&amp;$A21&amp;S$10,'Bảng giá chi tiết'!$C:$J,8,0),"")</f>
        <v/>
      </c>
      <c r="T21" s="1168" t="str">
        <f>IFERROR(VLOOKUP($A$2&amp;$A21&amp;T$10,'Bảng giá chi tiết'!$C:$J,8,0),"")</f>
        <v/>
      </c>
      <c r="U21" s="1168" t="str">
        <f>IFERROR(VLOOKUP($A$2&amp;$A21&amp;U$10,'Bảng giá chi tiết'!$C:$J,8,0),"")</f>
        <v>3466?</v>
      </c>
      <c r="V21" s="1170" t="s">
        <v>2070</v>
      </c>
      <c r="W21" s="755"/>
      <c r="X21" s="755"/>
      <c r="Y21" s="755"/>
      <c r="Z21" s="755"/>
    </row>
    <row r="22">
      <c r="A22" s="1170" t="s">
        <v>2071</v>
      </c>
      <c r="B22" s="1168" t="str">
        <f>IFERROR(VLOOKUP($A$2&amp;$A22&amp;B$10,'Bảng giá chi tiết'!$C:$J,8,0),"")</f>
        <v/>
      </c>
      <c r="C22" s="1168" t="str">
        <f>IFERROR(VLOOKUP($A$2&amp;$A22&amp;C$10,'Bảng giá chi tiết'!$C:$J,8,0),"")</f>
        <v/>
      </c>
      <c r="D22" s="1168" t="str">
        <f>IFERROR(VLOOKUP($A$2&amp;$A22&amp;D$10,'Bảng giá chi tiết'!$C:$J,8,0),"")</f>
        <v/>
      </c>
      <c r="E22" s="1168" t="str">
        <f>IFERROR(VLOOKUP($A$2&amp;$A22&amp;E$10,'Bảng giá chi tiết'!$C:$J,8,0),"")</f>
        <v/>
      </c>
      <c r="F22" s="1168" t="str">
        <f>IFERROR(VLOOKUP($A$2&amp;$A22&amp;F$10,'Bảng giá chi tiết'!$C:$J,8,0),"")</f>
        <v/>
      </c>
      <c r="G22" s="1168" t="str">
        <f>IFERROR(VLOOKUP($A$2&amp;$A22&amp;G$10,'Bảng giá chi tiết'!$C:$J,8,0),"")</f>
        <v/>
      </c>
      <c r="H22" s="1168" t="str">
        <f>IFERROR(VLOOKUP($A$2&amp;$A22&amp;H$10,'Bảng giá chi tiết'!$C:$J,8,0),"")</f>
        <v/>
      </c>
      <c r="I22" s="1168" t="str">
        <f>IFERROR(VLOOKUP($A$2&amp;$A22&amp;I$10,'Bảng giá chi tiết'!$C:$J,8,0),"")</f>
        <v/>
      </c>
      <c r="J22" s="1168" t="str">
        <f>IFERROR(VLOOKUP($A$2&amp;$A22&amp;J$10,'Bảng giá chi tiết'!$C:$J,8,0),"")</f>
        <v/>
      </c>
      <c r="K22" s="1168" t="str">
        <f>IFERROR(VLOOKUP($A$2&amp;$A22&amp;K$10,'Bảng giá chi tiết'!$C:$J,8,0),"")</f>
        <v/>
      </c>
      <c r="L22" s="1168" t="str">
        <f>IFERROR(VLOOKUP($A$2&amp;$A22&amp;L$10,'Bảng giá chi tiết'!$C:$J,8,0),"")</f>
        <v/>
      </c>
      <c r="M22" s="1168" t="str">
        <f>IFERROR(VLOOKUP($A$2&amp;$A22&amp;M$10,'Bảng giá chi tiết'!$C:$J,8,0),"")</f>
        <v/>
      </c>
      <c r="N22" s="1168" t="str">
        <f>IFERROR(VLOOKUP($A$2&amp;$A22&amp;N$10,'Bảng giá chi tiết'!$C:$J,8,0),"")</f>
        <v/>
      </c>
      <c r="O22" s="1168" t="str">
        <f>IFERROR(VLOOKUP($A$2&amp;$A22&amp;O$10,'Bảng giá chi tiết'!$C:$J,8,0),"")</f>
        <v/>
      </c>
      <c r="P22" s="1168" t="str">
        <f>IFERROR(VLOOKUP($A$2&amp;$A22&amp;P$10,'Bảng giá chi tiết'!$C:$J,8,0),"")</f>
        <v/>
      </c>
      <c r="Q22" s="1168" t="str">
        <f>IFERROR(VLOOKUP($A$2&amp;$A22&amp;Q$10,'Bảng giá chi tiết'!$C:$J,8,0),"")</f>
        <v/>
      </c>
      <c r="R22" s="1168" t="str">
        <f>IFERROR(VLOOKUP($A$2&amp;$A22&amp;R$10,'Bảng giá chi tiết'!$C:$J,8,0),"")</f>
        <v/>
      </c>
      <c r="S22" s="1168" t="str">
        <f>IFERROR(VLOOKUP($A$2&amp;$A22&amp;S$10,'Bảng giá chi tiết'!$C:$J,8,0),"")</f>
        <v/>
      </c>
      <c r="T22" s="1168" t="str">
        <f>IFERROR(VLOOKUP($A$2&amp;$A22&amp;T$10,'Bảng giá chi tiết'!$C:$J,8,0),"")</f>
        <v/>
      </c>
      <c r="U22" s="1168" t="str">
        <f>IFERROR(VLOOKUP($A$2&amp;$A22&amp;U$10,'Bảng giá chi tiết'!$C:$J,8,0),"")</f>
        <v/>
      </c>
      <c r="V22" s="1170" t="s">
        <v>2071</v>
      </c>
      <c r="W22" s="755"/>
      <c r="X22" s="755"/>
      <c r="Y22" s="755"/>
      <c r="Z22" s="755"/>
    </row>
    <row r="23">
      <c r="A23" s="1170" t="s">
        <v>2072</v>
      </c>
      <c r="B23" s="1168" t="str">
        <f>IFERROR(VLOOKUP($A$2&amp;$A23&amp;B$10,'Bảng giá chi tiết'!$C:$J,8,0),"")</f>
        <v/>
      </c>
      <c r="C23" s="1168" t="str">
        <f>IFERROR(VLOOKUP($A$2&amp;$A23&amp;C$10,'Bảng giá chi tiết'!$C:$J,8,0),"")</f>
        <v/>
      </c>
      <c r="D23" s="1168" t="str">
        <f>IFERROR(VLOOKUP($A$2&amp;$A23&amp;D$10,'Bảng giá chi tiết'!$C:$J,8,0),"")</f>
        <v/>
      </c>
      <c r="E23" s="1168" t="str">
        <f>IFERROR(VLOOKUP($A$2&amp;$A23&amp;E$10,'Bảng giá chi tiết'!$C:$J,8,0),"")</f>
        <v/>
      </c>
      <c r="F23" s="1168" t="str">
        <f>IFERROR(VLOOKUP($A$2&amp;$A23&amp;F$10,'Bảng giá chi tiết'!$C:$J,8,0),"")</f>
        <v/>
      </c>
      <c r="G23" s="1168" t="str">
        <f>IFERROR(VLOOKUP($A$2&amp;$A23&amp;G$10,'Bảng giá chi tiết'!$C:$J,8,0),"")</f>
        <v/>
      </c>
      <c r="H23" s="1168" t="str">
        <f>IFERROR(VLOOKUP($A$2&amp;$A23&amp;H$10,'Bảng giá chi tiết'!$C:$J,8,0),"")</f>
        <v/>
      </c>
      <c r="I23" s="1168" t="str">
        <f>IFERROR(VLOOKUP($A$2&amp;$A23&amp;I$10,'Bảng giá chi tiết'!$C:$J,8,0),"")</f>
        <v/>
      </c>
      <c r="J23" s="1168" t="str">
        <f>IFERROR(VLOOKUP($A$2&amp;$A23&amp;J$10,'Bảng giá chi tiết'!$C:$J,8,0),"")</f>
        <v/>
      </c>
      <c r="K23" s="1168" t="str">
        <f>IFERROR(VLOOKUP($A$2&amp;$A23&amp;K$10,'Bảng giá chi tiết'!$C:$J,8,0),"")</f>
        <v/>
      </c>
      <c r="L23" s="1168" t="str">
        <f>IFERROR(VLOOKUP($A$2&amp;$A23&amp;L$10,'Bảng giá chi tiết'!$C:$J,8,0),"")</f>
        <v/>
      </c>
      <c r="M23" s="1168" t="str">
        <f>IFERROR(VLOOKUP($A$2&amp;$A23&amp;M$10,'Bảng giá chi tiết'!$C:$J,8,0),"")</f>
        <v/>
      </c>
      <c r="N23" s="1168" t="str">
        <f>IFERROR(VLOOKUP($A$2&amp;$A23&amp;N$10,'Bảng giá chi tiết'!$C:$J,8,0),"")</f>
        <v/>
      </c>
      <c r="O23" s="1168" t="str">
        <f>IFERROR(VLOOKUP($A$2&amp;$A23&amp;O$10,'Bảng giá chi tiết'!$C:$J,8,0),"")</f>
        <v/>
      </c>
      <c r="P23" s="1168" t="str">
        <f>IFERROR(VLOOKUP($A$2&amp;$A23&amp;P$10,'Bảng giá chi tiết'!$C:$J,8,0),"")</f>
        <v/>
      </c>
      <c r="Q23" s="1168" t="str">
        <f>IFERROR(VLOOKUP($A$2&amp;$A23&amp;Q$10,'Bảng giá chi tiết'!$C:$J,8,0),"")</f>
        <v/>
      </c>
      <c r="R23" s="1168" t="str">
        <f>IFERROR(VLOOKUP($A$2&amp;$A23&amp;R$10,'Bảng giá chi tiết'!$C:$J,8,0),"")</f>
        <v/>
      </c>
      <c r="S23" s="1168" t="str">
        <f>IFERROR(VLOOKUP($A$2&amp;$A23&amp;S$10,'Bảng giá chi tiết'!$C:$J,8,0),"")</f>
        <v/>
      </c>
      <c r="T23" s="1168" t="str">
        <f>IFERROR(VLOOKUP($A$2&amp;$A23&amp;T$10,'Bảng giá chi tiết'!$C:$J,8,0),"")</f>
        <v/>
      </c>
      <c r="U23" s="1168" t="str">
        <f>IFERROR(VLOOKUP($A$2&amp;$A23&amp;U$10,'Bảng giá chi tiết'!$C:$J,8,0),"")</f>
        <v/>
      </c>
      <c r="V23" s="1170" t="s">
        <v>2072</v>
      </c>
      <c r="W23" s="755"/>
      <c r="X23" s="755"/>
      <c r="Y23" s="755"/>
      <c r="Z23" s="755"/>
    </row>
    <row r="24">
      <c r="A24" s="1170" t="s">
        <v>2073</v>
      </c>
      <c r="B24" s="1168" t="str">
        <f>IFERROR(VLOOKUP($A$2&amp;$A24&amp;B$10,'Bảng giá chi tiết'!$C:$J,8,0),"")</f>
        <v/>
      </c>
      <c r="C24" s="1168" t="str">
        <f>IFERROR(VLOOKUP($A$2&amp;$A24&amp;C$10,'Bảng giá chi tiết'!$C:$J,8,0),"")</f>
        <v/>
      </c>
      <c r="D24" s="1168" t="str">
        <f>IFERROR(VLOOKUP($A$2&amp;$A24&amp;D$10,'Bảng giá chi tiết'!$C:$J,8,0),"")</f>
        <v/>
      </c>
      <c r="E24" s="1168" t="str">
        <f>IFERROR(VLOOKUP($A$2&amp;$A24&amp;E$10,'Bảng giá chi tiết'!$C:$J,8,0),"")</f>
        <v/>
      </c>
      <c r="F24" s="1168" t="str">
        <f>IFERROR(VLOOKUP($A$2&amp;$A24&amp;F$10,'Bảng giá chi tiết'!$C:$J,8,0),"")</f>
        <v/>
      </c>
      <c r="G24" s="1168" t="str">
        <f>IFERROR(VLOOKUP($A$2&amp;$A24&amp;G$10,'Bảng giá chi tiết'!$C:$J,8,0),"")</f>
        <v/>
      </c>
      <c r="H24" s="1168" t="str">
        <f>IFERROR(VLOOKUP($A$2&amp;$A24&amp;H$10,'Bảng giá chi tiết'!$C:$J,8,0),"")</f>
        <v/>
      </c>
      <c r="I24" s="1168" t="str">
        <f>IFERROR(VLOOKUP($A$2&amp;$A24&amp;I$10,'Bảng giá chi tiết'!$C:$J,8,0),"")</f>
        <v/>
      </c>
      <c r="J24" s="1168" t="str">
        <f>IFERROR(VLOOKUP($A$2&amp;$A24&amp;J$10,'Bảng giá chi tiết'!$C:$J,8,0),"")</f>
        <v/>
      </c>
      <c r="K24" s="1168" t="str">
        <f>IFERROR(VLOOKUP($A$2&amp;$A24&amp;K$10,'Bảng giá chi tiết'!$C:$J,8,0),"")</f>
        <v/>
      </c>
      <c r="L24" s="1168" t="str">
        <f>IFERROR(VLOOKUP($A$2&amp;$A24&amp;L$10,'Bảng giá chi tiết'!$C:$J,8,0),"")</f>
        <v/>
      </c>
      <c r="M24" s="1168" t="str">
        <f>IFERROR(VLOOKUP($A$2&amp;$A24&amp;M$10,'Bảng giá chi tiết'!$C:$J,8,0),"")</f>
        <v/>
      </c>
      <c r="N24" s="1168" t="str">
        <f>IFERROR(VLOOKUP($A$2&amp;$A24&amp;N$10,'Bảng giá chi tiết'!$C:$J,8,0),"")</f>
        <v/>
      </c>
      <c r="O24" s="1168" t="str">
        <f>IFERROR(VLOOKUP($A$2&amp;$A24&amp;O$10,'Bảng giá chi tiết'!$C:$J,8,0),"")</f>
        <v/>
      </c>
      <c r="P24" s="1168" t="str">
        <f>IFERROR(VLOOKUP($A$2&amp;$A24&amp;P$10,'Bảng giá chi tiết'!$C:$J,8,0),"")</f>
        <v/>
      </c>
      <c r="Q24" s="1168" t="str">
        <f>IFERROR(VLOOKUP($A$2&amp;$A24&amp;Q$10,'Bảng giá chi tiết'!$C:$J,8,0),"")</f>
        <v/>
      </c>
      <c r="R24" s="1168" t="str">
        <f>IFERROR(VLOOKUP($A$2&amp;$A24&amp;R$10,'Bảng giá chi tiết'!$C:$J,8,0),"")</f>
        <v/>
      </c>
      <c r="S24" s="1168" t="str">
        <f>IFERROR(VLOOKUP($A$2&amp;$A24&amp;S$10,'Bảng giá chi tiết'!$C:$J,8,0),"")</f>
        <v>2493?</v>
      </c>
      <c r="T24" s="1168" t="str">
        <f>IFERROR(VLOOKUP($A$2&amp;$A24&amp;T$10,'Bảng giá chi tiết'!$C:$J,8,0),"")</f>
        <v>4407?</v>
      </c>
      <c r="U24" s="1168" t="str">
        <f>IFERROR(VLOOKUP($A$2&amp;$A24&amp;U$10,'Bảng giá chi tiết'!$C:$J,8,0),"")</f>
        <v/>
      </c>
      <c r="V24" s="1170" t="s">
        <v>2073</v>
      </c>
      <c r="W24" s="755"/>
      <c r="X24" s="755"/>
      <c r="Y24" s="755"/>
      <c r="Z24" s="755"/>
    </row>
    <row r="25">
      <c r="A25" s="1170" t="s">
        <v>2074</v>
      </c>
      <c r="B25" s="1168" t="str">
        <f>IFERROR(VLOOKUP($A$2&amp;$A25&amp;B$10,'Bảng giá chi tiết'!$C:$J,8,0),"")</f>
        <v/>
      </c>
      <c r="C25" s="1168" t="str">
        <f>IFERROR(VLOOKUP($A$2&amp;$A25&amp;C$10,'Bảng giá chi tiết'!$C:$J,8,0),"")</f>
        <v/>
      </c>
      <c r="D25" s="1168" t="str">
        <f>IFERROR(VLOOKUP($A$2&amp;$A25&amp;D$10,'Bảng giá chi tiết'!$C:$J,8,0),"")</f>
        <v/>
      </c>
      <c r="E25" s="1168" t="str">
        <f>IFERROR(VLOOKUP($A$2&amp;$A25&amp;E$10,'Bảng giá chi tiết'!$C:$J,8,0),"")</f>
        <v/>
      </c>
      <c r="F25" s="1168" t="str">
        <f>IFERROR(VLOOKUP($A$2&amp;$A25&amp;F$10,'Bảng giá chi tiết'!$C:$J,8,0),"")</f>
        <v/>
      </c>
      <c r="G25" s="1168" t="str">
        <f>IFERROR(VLOOKUP($A$2&amp;$A25&amp;G$10,'Bảng giá chi tiết'!$C:$J,8,0),"")</f>
        <v/>
      </c>
      <c r="H25" s="1168" t="str">
        <f>IFERROR(VLOOKUP($A$2&amp;$A25&amp;H$10,'Bảng giá chi tiết'!$C:$J,8,0),"")</f>
        <v/>
      </c>
      <c r="I25" s="1168" t="str">
        <f>IFERROR(VLOOKUP($A$2&amp;$A25&amp;I$10,'Bảng giá chi tiết'!$C:$J,8,0),"")</f>
        <v/>
      </c>
      <c r="J25" s="1168" t="str">
        <f>IFERROR(VLOOKUP($A$2&amp;$A25&amp;J$10,'Bảng giá chi tiết'!$C:$J,8,0),"")</f>
        <v/>
      </c>
      <c r="K25" s="1168" t="str">
        <f>IFERROR(VLOOKUP($A$2&amp;$A25&amp;K$10,'Bảng giá chi tiết'!$C:$J,8,0),"")</f>
        <v/>
      </c>
      <c r="L25" s="1168" t="str">
        <f>IFERROR(VLOOKUP($A$2&amp;$A25&amp;L$10,'Bảng giá chi tiết'!$C:$J,8,0),"")</f>
        <v/>
      </c>
      <c r="M25" s="1168" t="str">
        <f>IFERROR(VLOOKUP($A$2&amp;$A25&amp;M$10,'Bảng giá chi tiết'!$C:$J,8,0),"")</f>
        <v/>
      </c>
      <c r="N25" s="1168" t="str">
        <f>IFERROR(VLOOKUP($A$2&amp;$A25&amp;N$10,'Bảng giá chi tiết'!$C:$J,8,0),"")</f>
        <v/>
      </c>
      <c r="O25" s="1168" t="str">
        <f>IFERROR(VLOOKUP($A$2&amp;$A25&amp;O$10,'Bảng giá chi tiết'!$C:$J,8,0),"")</f>
        <v/>
      </c>
      <c r="P25" s="1168" t="str">
        <f>IFERROR(VLOOKUP($A$2&amp;$A25&amp;P$10,'Bảng giá chi tiết'!$C:$J,8,0),"")</f>
        <v/>
      </c>
      <c r="Q25" s="1168" t="str">
        <f>IFERROR(VLOOKUP($A$2&amp;$A25&amp;Q$10,'Bảng giá chi tiết'!$C:$J,8,0),"")</f>
        <v/>
      </c>
      <c r="R25" s="1168" t="str">
        <f>IFERROR(VLOOKUP($A$2&amp;$A25&amp;R$10,'Bảng giá chi tiết'!$C:$J,8,0),"")</f>
        <v/>
      </c>
      <c r="S25" s="1168" t="str">
        <f>IFERROR(VLOOKUP($A$2&amp;$A25&amp;S$10,'Bảng giá chi tiết'!$C:$J,8,0),"")</f>
        <v>0?</v>
      </c>
      <c r="T25" s="1168" t="str">
        <f>IFERROR(VLOOKUP($A$2&amp;$A25&amp;T$10,'Bảng giá chi tiết'!$C:$J,8,0),"")</f>
        <v/>
      </c>
      <c r="U25" s="1168" t="str">
        <f>IFERROR(VLOOKUP($A$2&amp;$A25&amp;U$10,'Bảng giá chi tiết'!$C:$J,8,0),"")</f>
        <v/>
      </c>
      <c r="V25" s="1170" t="s">
        <v>2074</v>
      </c>
      <c r="W25" s="755"/>
      <c r="X25" s="755"/>
      <c r="Y25" s="755"/>
      <c r="Z25" s="755"/>
    </row>
    <row r="26">
      <c r="A26" s="1170" t="s">
        <v>2075</v>
      </c>
      <c r="B26" s="1168" t="str">
        <f>IFERROR(VLOOKUP($A$2&amp;$A26&amp;B$10,'Bảng giá chi tiết'!$C:$J,8,0),"")</f>
        <v/>
      </c>
      <c r="C26" s="1168" t="str">
        <f>IFERROR(VLOOKUP($A$2&amp;$A26&amp;C$10,'Bảng giá chi tiết'!$C:$J,8,0),"")</f>
        <v/>
      </c>
      <c r="D26" s="1168" t="str">
        <f>IFERROR(VLOOKUP($A$2&amp;$A26&amp;D$10,'Bảng giá chi tiết'!$C:$J,8,0),"")</f>
        <v/>
      </c>
      <c r="E26" s="1168" t="str">
        <f>IFERROR(VLOOKUP($A$2&amp;$A26&amp;E$10,'Bảng giá chi tiết'!$C:$J,8,0),"")</f>
        <v/>
      </c>
      <c r="F26" s="1168" t="str">
        <f>IFERROR(VLOOKUP($A$2&amp;$A26&amp;F$10,'Bảng giá chi tiết'!$C:$J,8,0),"")</f>
        <v/>
      </c>
      <c r="G26" s="1168" t="str">
        <f>IFERROR(VLOOKUP($A$2&amp;$A26&amp;G$10,'Bảng giá chi tiết'!$C:$J,8,0),"")</f>
        <v/>
      </c>
      <c r="H26" s="1168" t="str">
        <f>IFERROR(VLOOKUP($A$2&amp;$A26&amp;H$10,'Bảng giá chi tiết'!$C:$J,8,0),"")</f>
        <v/>
      </c>
      <c r="I26" s="1168" t="str">
        <f>IFERROR(VLOOKUP($A$2&amp;$A26&amp;I$10,'Bảng giá chi tiết'!$C:$J,8,0),"")</f>
        <v/>
      </c>
      <c r="J26" s="1168" t="str">
        <f>IFERROR(VLOOKUP($A$2&amp;$A26&amp;J$10,'Bảng giá chi tiết'!$C:$J,8,0),"")</f>
        <v/>
      </c>
      <c r="K26" s="1168" t="str">
        <f>IFERROR(VLOOKUP($A$2&amp;$A26&amp;K$10,'Bảng giá chi tiết'!$C:$J,8,0),"")</f>
        <v/>
      </c>
      <c r="L26" s="1168" t="str">
        <f>IFERROR(VLOOKUP($A$2&amp;$A26&amp;L$10,'Bảng giá chi tiết'!$C:$J,8,0),"")</f>
        <v/>
      </c>
      <c r="M26" s="1168" t="str">
        <f>IFERROR(VLOOKUP($A$2&amp;$A26&amp;M$10,'Bảng giá chi tiết'!$C:$J,8,0),"")</f>
        <v/>
      </c>
      <c r="N26" s="1168" t="str">
        <f>IFERROR(VLOOKUP($A$2&amp;$A26&amp;N$10,'Bảng giá chi tiết'!$C:$J,8,0),"")</f>
        <v/>
      </c>
      <c r="O26" s="1168" t="str">
        <f>IFERROR(VLOOKUP($A$2&amp;$A26&amp;O$10,'Bảng giá chi tiết'!$C:$J,8,0),"")</f>
        <v/>
      </c>
      <c r="P26" s="1168" t="str">
        <f>IFERROR(VLOOKUP($A$2&amp;$A26&amp;P$10,'Bảng giá chi tiết'!$C:$J,8,0),"")</f>
        <v/>
      </c>
      <c r="Q26" s="1168" t="str">
        <f>IFERROR(VLOOKUP($A$2&amp;$A26&amp;Q$10,'Bảng giá chi tiết'!$C:$J,8,0),"")</f>
        <v/>
      </c>
      <c r="R26" s="1168" t="str">
        <f>IFERROR(VLOOKUP($A$2&amp;$A26&amp;R$10,'Bảng giá chi tiết'!$C:$J,8,0),"")</f>
        <v/>
      </c>
      <c r="S26" s="1168" t="str">
        <f>IFERROR(VLOOKUP($A$2&amp;$A26&amp;S$10,'Bảng giá chi tiết'!$C:$J,8,0),"")</f>
        <v/>
      </c>
      <c r="T26" s="1168" t="str">
        <f>IFERROR(VLOOKUP($A$2&amp;$A26&amp;T$10,'Bảng giá chi tiết'!$C:$J,8,0),"")</f>
        <v/>
      </c>
      <c r="U26" s="1168" t="str">
        <f>IFERROR(VLOOKUP($A$2&amp;$A26&amp;U$10,'Bảng giá chi tiết'!$C:$J,8,0),"")</f>
        <v/>
      </c>
      <c r="V26" s="1170" t="s">
        <v>2075</v>
      </c>
      <c r="W26" s="755"/>
      <c r="X26" s="755"/>
      <c r="Y26" s="755"/>
      <c r="Z26" s="755"/>
    </row>
    <row r="27">
      <c r="A27" s="1170" t="s">
        <v>2076</v>
      </c>
      <c r="B27" s="1168" t="str">
        <f>IFERROR(VLOOKUP($A$2&amp;$A27&amp;B$10,'Bảng giá chi tiết'!$C:$J,8,0),"")</f>
        <v/>
      </c>
      <c r="C27" s="1168" t="str">
        <f>IFERROR(VLOOKUP($A$2&amp;$A27&amp;C$10,'Bảng giá chi tiết'!$C:$J,8,0),"")</f>
        <v/>
      </c>
      <c r="D27" s="1168" t="str">
        <f>IFERROR(VLOOKUP($A$2&amp;$A27&amp;D$10,'Bảng giá chi tiết'!$C:$J,8,0),"")</f>
        <v/>
      </c>
      <c r="E27" s="1168" t="str">
        <f>IFERROR(VLOOKUP($A$2&amp;$A27&amp;E$10,'Bảng giá chi tiết'!$C:$J,8,0),"")</f>
        <v/>
      </c>
      <c r="F27" s="1168" t="str">
        <f>IFERROR(VLOOKUP($A$2&amp;$A27&amp;F$10,'Bảng giá chi tiết'!$C:$J,8,0),"")</f>
        <v/>
      </c>
      <c r="G27" s="1168" t="str">
        <f>IFERROR(VLOOKUP($A$2&amp;$A27&amp;G$10,'Bảng giá chi tiết'!$C:$J,8,0),"")</f>
        <v/>
      </c>
      <c r="H27" s="1168" t="str">
        <f>IFERROR(VLOOKUP($A$2&amp;$A27&amp;H$10,'Bảng giá chi tiết'!$C:$J,8,0),"")</f>
        <v/>
      </c>
      <c r="I27" s="1168" t="str">
        <f>IFERROR(VLOOKUP($A$2&amp;$A27&amp;I$10,'Bảng giá chi tiết'!$C:$J,8,0),"")</f>
        <v/>
      </c>
      <c r="J27" s="1168" t="str">
        <f>IFERROR(VLOOKUP($A$2&amp;$A27&amp;J$10,'Bảng giá chi tiết'!$C:$J,8,0),"")</f>
        <v/>
      </c>
      <c r="K27" s="1168" t="str">
        <f>IFERROR(VLOOKUP($A$2&amp;$A27&amp;K$10,'Bảng giá chi tiết'!$C:$J,8,0),"")</f>
        <v/>
      </c>
      <c r="L27" s="1168" t="str">
        <f>IFERROR(VLOOKUP($A$2&amp;$A27&amp;L$10,'Bảng giá chi tiết'!$C:$J,8,0),"")</f>
        <v/>
      </c>
      <c r="M27" s="1168" t="str">
        <f>IFERROR(VLOOKUP($A$2&amp;$A27&amp;M$10,'Bảng giá chi tiết'!$C:$J,8,0),"")</f>
        <v/>
      </c>
      <c r="N27" s="1168" t="str">
        <f>IFERROR(VLOOKUP($A$2&amp;$A27&amp;N$10,'Bảng giá chi tiết'!$C:$J,8,0),"")</f>
        <v/>
      </c>
      <c r="O27" s="1168" t="str">
        <f>IFERROR(VLOOKUP($A$2&amp;$A27&amp;O$10,'Bảng giá chi tiết'!$C:$J,8,0),"")</f>
        <v/>
      </c>
      <c r="P27" s="1168" t="str">
        <f>IFERROR(VLOOKUP($A$2&amp;$A27&amp;P$10,'Bảng giá chi tiết'!$C:$J,8,0),"")</f>
        <v/>
      </c>
      <c r="Q27" s="1168" t="str">
        <f>IFERROR(VLOOKUP($A$2&amp;$A27&amp;Q$10,'Bảng giá chi tiết'!$C:$J,8,0),"")</f>
        <v/>
      </c>
      <c r="R27" s="1168" t="str">
        <f>IFERROR(VLOOKUP($A$2&amp;$A27&amp;R$10,'Bảng giá chi tiết'!$C:$J,8,0),"")</f>
        <v/>
      </c>
      <c r="S27" s="1168" t="str">
        <f>IFERROR(VLOOKUP($A$2&amp;$A27&amp;S$10,'Bảng giá chi tiết'!$C:$J,8,0),"")</f>
        <v/>
      </c>
      <c r="T27" s="1168" t="str">
        <f>IFERROR(VLOOKUP($A$2&amp;$A27&amp;T$10,'Bảng giá chi tiết'!$C:$J,8,0),"")</f>
        <v/>
      </c>
      <c r="U27" s="1168" t="str">
        <f>IFERROR(VLOOKUP($A$2&amp;$A27&amp;U$10,'Bảng giá chi tiết'!$C:$J,8,0),"")</f>
        <v>4083?</v>
      </c>
      <c r="V27" s="1170" t="s">
        <v>2076</v>
      </c>
      <c r="W27" s="755"/>
      <c r="X27" s="755"/>
      <c r="Y27" s="755"/>
      <c r="Z27" s="755"/>
    </row>
    <row r="28">
      <c r="A28" s="1170" t="s">
        <v>2077</v>
      </c>
      <c r="B28" s="1168" t="str">
        <f>IFERROR(VLOOKUP($A$2&amp;$A28&amp;B$10,'Bảng giá chi tiết'!$C:$J,8,0),"")</f>
        <v/>
      </c>
      <c r="C28" s="1168" t="str">
        <f>IFERROR(VLOOKUP($A$2&amp;$A28&amp;C$10,'Bảng giá chi tiết'!$C:$J,8,0),"")</f>
        <v/>
      </c>
      <c r="D28" s="1168" t="str">
        <f>IFERROR(VLOOKUP($A$2&amp;$A28&amp;D$10,'Bảng giá chi tiết'!$C:$J,8,0),"")</f>
        <v/>
      </c>
      <c r="E28" s="1168" t="str">
        <f>IFERROR(VLOOKUP($A$2&amp;$A28&amp;E$10,'Bảng giá chi tiết'!$C:$J,8,0),"")</f>
        <v/>
      </c>
      <c r="F28" s="1168" t="str">
        <f>IFERROR(VLOOKUP($A$2&amp;$A28&amp;F$10,'Bảng giá chi tiết'!$C:$J,8,0),"")</f>
        <v/>
      </c>
      <c r="G28" s="1168" t="str">
        <f>IFERROR(VLOOKUP($A$2&amp;$A28&amp;G$10,'Bảng giá chi tiết'!$C:$J,8,0),"")</f>
        <v/>
      </c>
      <c r="H28" s="1168" t="str">
        <f>IFERROR(VLOOKUP($A$2&amp;$A28&amp;H$10,'Bảng giá chi tiết'!$C:$J,8,0),"")</f>
        <v/>
      </c>
      <c r="I28" s="1168" t="str">
        <f>IFERROR(VLOOKUP($A$2&amp;$A28&amp;I$10,'Bảng giá chi tiết'!$C:$J,8,0),"")</f>
        <v/>
      </c>
      <c r="J28" s="1168" t="str">
        <f>IFERROR(VLOOKUP($A$2&amp;$A28&amp;J$10,'Bảng giá chi tiết'!$C:$J,8,0),"")</f>
        <v/>
      </c>
      <c r="K28" s="1168" t="str">
        <f>IFERROR(VLOOKUP($A$2&amp;$A28&amp;K$10,'Bảng giá chi tiết'!$C:$J,8,0),"")</f>
        <v/>
      </c>
      <c r="L28" s="1168" t="str">
        <f>IFERROR(VLOOKUP($A$2&amp;$A28&amp;L$10,'Bảng giá chi tiết'!$C:$J,8,0),"")</f>
        <v/>
      </c>
      <c r="M28" s="1168" t="str">
        <f>IFERROR(VLOOKUP($A$2&amp;$A28&amp;M$10,'Bảng giá chi tiết'!$C:$J,8,0),"")</f>
        <v/>
      </c>
      <c r="N28" s="1168" t="str">
        <f>IFERROR(VLOOKUP($A$2&amp;$A28&amp;N$10,'Bảng giá chi tiết'!$C:$J,8,0),"")</f>
        <v/>
      </c>
      <c r="O28" s="1168" t="str">
        <f>IFERROR(VLOOKUP($A$2&amp;$A28&amp;O$10,'Bảng giá chi tiết'!$C:$J,8,0),"")</f>
        <v/>
      </c>
      <c r="P28" s="1168" t="str">
        <f>IFERROR(VLOOKUP($A$2&amp;$A28&amp;P$10,'Bảng giá chi tiết'!$C:$J,8,0),"")</f>
        <v/>
      </c>
      <c r="Q28" s="1168" t="str">
        <f>IFERROR(VLOOKUP($A$2&amp;$A28&amp;Q$10,'Bảng giá chi tiết'!$C:$J,8,0),"")</f>
        <v/>
      </c>
      <c r="R28" s="1168" t="str">
        <f>IFERROR(VLOOKUP($A$2&amp;$A28&amp;R$10,'Bảng giá chi tiết'!$C:$J,8,0),"")</f>
        <v/>
      </c>
      <c r="S28" s="1168" t="str">
        <f>IFERROR(VLOOKUP($A$2&amp;$A28&amp;S$10,'Bảng giá chi tiết'!$C:$J,8,0),"")</f>
        <v/>
      </c>
      <c r="T28" s="1168" t="str">
        <f>IFERROR(VLOOKUP($A$2&amp;$A28&amp;T$10,'Bảng giá chi tiết'!$C:$J,8,0),"")</f>
        <v/>
      </c>
      <c r="U28" s="1168" t="str">
        <f>IFERROR(VLOOKUP($A$2&amp;$A28&amp;U$10,'Bảng giá chi tiết'!$C:$J,8,0),"")</f>
        <v/>
      </c>
      <c r="V28" s="1170" t="s">
        <v>2077</v>
      </c>
      <c r="W28" s="755"/>
      <c r="X28" s="755"/>
      <c r="Y28" s="755"/>
      <c r="Z28" s="755"/>
    </row>
    <row r="29">
      <c r="A29" s="1170" t="s">
        <v>2078</v>
      </c>
      <c r="B29" s="1168" t="str">
        <f>IFERROR(VLOOKUP($A$2&amp;$A29&amp;B$10,'Bảng giá chi tiết'!$C:$J,8,0),"")</f>
        <v/>
      </c>
      <c r="C29" s="1168" t="str">
        <f>IFERROR(VLOOKUP($A$2&amp;$A29&amp;C$10,'Bảng giá chi tiết'!$C:$J,8,0),"")</f>
        <v/>
      </c>
      <c r="D29" s="1168" t="str">
        <f>IFERROR(VLOOKUP($A$2&amp;$A29&amp;D$10,'Bảng giá chi tiết'!$C:$J,8,0),"")</f>
        <v/>
      </c>
      <c r="E29" s="1168" t="str">
        <f>IFERROR(VLOOKUP($A$2&amp;$A29&amp;E$10,'Bảng giá chi tiết'!$C:$J,8,0),"")</f>
        <v/>
      </c>
      <c r="F29" s="1168" t="str">
        <f>IFERROR(VLOOKUP($A$2&amp;$A29&amp;F$10,'Bảng giá chi tiết'!$C:$J,8,0),"")</f>
        <v/>
      </c>
      <c r="G29" s="1168" t="str">
        <f>IFERROR(VLOOKUP($A$2&amp;$A29&amp;G$10,'Bảng giá chi tiết'!$C:$J,8,0),"")</f>
        <v/>
      </c>
      <c r="H29" s="1168" t="str">
        <f>IFERROR(VLOOKUP($A$2&amp;$A29&amp;H$10,'Bảng giá chi tiết'!$C:$J,8,0),"")</f>
        <v/>
      </c>
      <c r="I29" s="1168" t="str">
        <f>IFERROR(VLOOKUP($A$2&amp;$A29&amp;I$10,'Bảng giá chi tiết'!$C:$J,8,0),"")</f>
        <v/>
      </c>
      <c r="J29" s="1168" t="str">
        <f>IFERROR(VLOOKUP($A$2&amp;$A29&amp;J$10,'Bảng giá chi tiết'!$C:$J,8,0),"")</f>
        <v/>
      </c>
      <c r="K29" s="1168" t="str">
        <f>IFERROR(VLOOKUP($A$2&amp;$A29&amp;K$10,'Bảng giá chi tiết'!$C:$J,8,0),"")</f>
        <v/>
      </c>
      <c r="L29" s="1168" t="str">
        <f>IFERROR(VLOOKUP($A$2&amp;$A29&amp;L$10,'Bảng giá chi tiết'!$C:$J,8,0),"")</f>
        <v/>
      </c>
      <c r="M29" s="1168" t="str">
        <f>IFERROR(VLOOKUP($A$2&amp;$A29&amp;M$10,'Bảng giá chi tiết'!$C:$J,8,0),"")</f>
        <v/>
      </c>
      <c r="N29" s="1168" t="str">
        <f>IFERROR(VLOOKUP($A$2&amp;$A29&amp;N$10,'Bảng giá chi tiết'!$C:$J,8,0),"")</f>
        <v/>
      </c>
      <c r="O29" s="1168" t="str">
        <f>IFERROR(VLOOKUP($A$2&amp;$A29&amp;O$10,'Bảng giá chi tiết'!$C:$J,8,0),"")</f>
        <v/>
      </c>
      <c r="P29" s="1168" t="str">
        <f>IFERROR(VLOOKUP($A$2&amp;$A29&amp;P$10,'Bảng giá chi tiết'!$C:$J,8,0),"")</f>
        <v/>
      </c>
      <c r="Q29" s="1168" t="str">
        <f>IFERROR(VLOOKUP($A$2&amp;$A29&amp;Q$10,'Bảng giá chi tiết'!$C:$J,8,0),"")</f>
        <v/>
      </c>
      <c r="R29" s="1168" t="str">
        <f>IFERROR(VLOOKUP($A$2&amp;$A29&amp;R$10,'Bảng giá chi tiết'!$C:$J,8,0),"")</f>
        <v/>
      </c>
      <c r="S29" s="1168" t="str">
        <f>IFERROR(VLOOKUP($A$2&amp;$A29&amp;S$10,'Bảng giá chi tiết'!$C:$J,8,0),"")</f>
        <v/>
      </c>
      <c r="T29" s="1168" t="str">
        <f>IFERROR(VLOOKUP($A$2&amp;$A29&amp;T$10,'Bảng giá chi tiết'!$C:$J,8,0),"")</f>
        <v/>
      </c>
      <c r="U29" s="1168" t="str">
        <f>IFERROR(VLOOKUP($A$2&amp;$A29&amp;U$10,'Bảng giá chi tiết'!$C:$J,8,0),"")</f>
        <v/>
      </c>
      <c r="V29" s="1170" t="s">
        <v>2078</v>
      </c>
      <c r="W29" s="755"/>
      <c r="X29" s="755"/>
      <c r="Y29" s="755"/>
      <c r="Z29" s="755"/>
    </row>
    <row r="30">
      <c r="A30" s="1170" t="s">
        <v>2079</v>
      </c>
      <c r="B30" s="1168" t="str">
        <f>IFERROR(VLOOKUP($A$2&amp;$A30&amp;B$10,'Bảng giá chi tiết'!$C:$J,8,0),"")</f>
        <v/>
      </c>
      <c r="C30" s="1168" t="str">
        <f>IFERROR(VLOOKUP($A$2&amp;$A30&amp;C$10,'Bảng giá chi tiết'!$C:$J,8,0),"")</f>
        <v/>
      </c>
      <c r="D30" s="1168" t="str">
        <f>IFERROR(VLOOKUP($A$2&amp;$A30&amp;D$10,'Bảng giá chi tiết'!$C:$J,8,0),"")</f>
        <v/>
      </c>
      <c r="E30" s="1168" t="str">
        <f>IFERROR(VLOOKUP($A$2&amp;$A30&amp;E$10,'Bảng giá chi tiết'!$C:$J,8,0),"")</f>
        <v/>
      </c>
      <c r="F30" s="1168" t="str">
        <f>IFERROR(VLOOKUP($A$2&amp;$A30&amp;F$10,'Bảng giá chi tiết'!$C:$J,8,0),"")</f>
        <v>6520?</v>
      </c>
      <c r="G30" s="1168" t="str">
        <f>IFERROR(VLOOKUP($A$2&amp;$A30&amp;G$10,'Bảng giá chi tiết'!$C:$J,8,0),"")</f>
        <v/>
      </c>
      <c r="H30" s="1168" t="str">
        <f>IFERROR(VLOOKUP($A$2&amp;$A30&amp;H$10,'Bảng giá chi tiết'!$C:$J,8,0),"")</f>
        <v/>
      </c>
      <c r="I30" s="1168" t="str">
        <f>IFERROR(VLOOKUP($A$2&amp;$A30&amp;I$10,'Bảng giá chi tiết'!$C:$J,8,0),"")</f>
        <v/>
      </c>
      <c r="J30" s="1168" t="str">
        <f>IFERROR(VLOOKUP($A$2&amp;$A30&amp;J$10,'Bảng giá chi tiết'!$C:$J,8,0),"")</f>
        <v/>
      </c>
      <c r="K30" s="1168" t="str">
        <f>IFERROR(VLOOKUP($A$2&amp;$A30&amp;K$10,'Bảng giá chi tiết'!$C:$J,8,0),"")</f>
        <v/>
      </c>
      <c r="L30" s="1168" t="str">
        <f>IFERROR(VLOOKUP($A$2&amp;$A30&amp;L$10,'Bảng giá chi tiết'!$C:$J,8,0),"")</f>
        <v/>
      </c>
      <c r="M30" s="1168" t="str">
        <f>IFERROR(VLOOKUP($A$2&amp;$A30&amp;M$10,'Bảng giá chi tiết'!$C:$J,8,0),"")</f>
        <v/>
      </c>
      <c r="N30" s="1168" t="str">
        <f>IFERROR(VLOOKUP($A$2&amp;$A30&amp;N$10,'Bảng giá chi tiết'!$C:$J,8,0),"")</f>
        <v/>
      </c>
      <c r="O30" s="1168" t="str">
        <f>IFERROR(VLOOKUP($A$2&amp;$A30&amp;O$10,'Bảng giá chi tiết'!$C:$J,8,0),"")</f>
        <v/>
      </c>
      <c r="P30" s="1168" t="str">
        <f>IFERROR(VLOOKUP($A$2&amp;$A30&amp;P$10,'Bảng giá chi tiết'!$C:$J,8,0),"")</f>
        <v/>
      </c>
      <c r="Q30" s="1168" t="str">
        <f>IFERROR(VLOOKUP($A$2&amp;$A30&amp;Q$10,'Bảng giá chi tiết'!$C:$J,8,0),"")</f>
        <v/>
      </c>
      <c r="R30" s="1168" t="str">
        <f>IFERROR(VLOOKUP($A$2&amp;$A30&amp;R$10,'Bảng giá chi tiết'!$C:$J,8,0),"")</f>
        <v/>
      </c>
      <c r="S30" s="1168" t="str">
        <f>IFERROR(VLOOKUP($A$2&amp;$A30&amp;S$10,'Bảng giá chi tiết'!$C:$J,8,0),"")</f>
        <v/>
      </c>
      <c r="T30" s="1168" t="str">
        <f>IFERROR(VLOOKUP($A$2&amp;$A30&amp;T$10,'Bảng giá chi tiết'!$C:$J,8,0),"")</f>
        <v/>
      </c>
      <c r="U30" s="1168" t="str">
        <f>IFERROR(VLOOKUP($A$2&amp;$A30&amp;U$10,'Bảng giá chi tiết'!$C:$J,8,0),"")</f>
        <v/>
      </c>
      <c r="V30" s="1170" t="s">
        <v>2079</v>
      </c>
      <c r="W30" s="755"/>
      <c r="X30" s="755"/>
      <c r="Y30" s="755"/>
      <c r="Z30" s="755"/>
    </row>
    <row r="31">
      <c r="A31" s="1170" t="s">
        <v>2080</v>
      </c>
      <c r="B31" s="1168" t="str">
        <f>IFERROR(VLOOKUP($A$2&amp;$A31&amp;B$10,'Bảng giá chi tiết'!$C:$J,8,0),"")</f>
        <v/>
      </c>
      <c r="C31" s="1168" t="str">
        <f>IFERROR(VLOOKUP($A$2&amp;$A31&amp;C$10,'Bảng giá chi tiết'!$C:$J,8,0),"")</f>
        <v/>
      </c>
      <c r="D31" s="1168" t="str">
        <f>IFERROR(VLOOKUP($A$2&amp;$A31&amp;D$10,'Bảng giá chi tiết'!$C:$J,8,0),"")</f>
        <v/>
      </c>
      <c r="E31" s="1168" t="str">
        <f>IFERROR(VLOOKUP($A$2&amp;$A31&amp;E$10,'Bảng giá chi tiết'!$C:$J,8,0),"")</f>
        <v/>
      </c>
      <c r="F31" s="1168" t="str">
        <f>IFERROR(VLOOKUP($A$2&amp;$A31&amp;F$10,'Bảng giá chi tiết'!$C:$J,8,0),"")</f>
        <v>0?</v>
      </c>
      <c r="G31" s="1168" t="str">
        <f>IFERROR(VLOOKUP($A$2&amp;$A31&amp;G$10,'Bảng giá chi tiết'!$C:$J,8,0),"")</f>
        <v/>
      </c>
      <c r="H31" s="1168" t="str">
        <f>IFERROR(VLOOKUP($A$2&amp;$A31&amp;H$10,'Bảng giá chi tiết'!$C:$J,8,0),"")</f>
        <v/>
      </c>
      <c r="I31" s="1168" t="str">
        <f>IFERROR(VLOOKUP($A$2&amp;$A31&amp;I$10,'Bảng giá chi tiết'!$C:$J,8,0),"")</f>
        <v/>
      </c>
      <c r="J31" s="1168" t="str">
        <f>IFERROR(VLOOKUP($A$2&amp;$A31&amp;J$10,'Bảng giá chi tiết'!$C:$J,8,0),"")</f>
        <v/>
      </c>
      <c r="K31" s="1168" t="str">
        <f>IFERROR(VLOOKUP($A$2&amp;$A31&amp;K$10,'Bảng giá chi tiết'!$C:$J,8,0),"")</f>
        <v/>
      </c>
      <c r="L31" s="1168" t="str">
        <f>IFERROR(VLOOKUP($A$2&amp;$A31&amp;L$10,'Bảng giá chi tiết'!$C:$J,8,0),"")</f>
        <v/>
      </c>
      <c r="M31" s="1168" t="str">
        <f>IFERROR(VLOOKUP($A$2&amp;$A31&amp;M$10,'Bảng giá chi tiết'!$C:$J,8,0),"")</f>
        <v/>
      </c>
      <c r="N31" s="1168" t="str">
        <f>IFERROR(VLOOKUP($A$2&amp;$A31&amp;N$10,'Bảng giá chi tiết'!$C:$J,8,0),"")</f>
        <v/>
      </c>
      <c r="O31" s="1168" t="str">
        <f>IFERROR(VLOOKUP($A$2&amp;$A31&amp;O$10,'Bảng giá chi tiết'!$C:$J,8,0),"")</f>
        <v/>
      </c>
      <c r="P31" s="1168" t="str">
        <f>IFERROR(VLOOKUP($A$2&amp;$A31&amp;P$10,'Bảng giá chi tiết'!$C:$J,8,0),"")</f>
        <v/>
      </c>
      <c r="Q31" s="1168" t="str">
        <f>IFERROR(VLOOKUP($A$2&amp;$A31&amp;Q$10,'Bảng giá chi tiết'!$C:$J,8,0),"")</f>
        <v/>
      </c>
      <c r="R31" s="1168" t="str">
        <f>IFERROR(VLOOKUP($A$2&amp;$A31&amp;R$10,'Bảng giá chi tiết'!$C:$J,8,0),"")</f>
        <v/>
      </c>
      <c r="S31" s="1168" t="str">
        <f>IFERROR(VLOOKUP($A$2&amp;$A31&amp;S$10,'Bảng giá chi tiết'!$C:$J,8,0),"")</f>
        <v/>
      </c>
      <c r="T31" s="1168" t="str">
        <f>IFERROR(VLOOKUP($A$2&amp;$A31&amp;T$10,'Bảng giá chi tiết'!$C:$J,8,0),"")</f>
        <v/>
      </c>
      <c r="U31" s="1168" t="str">
        <f>IFERROR(VLOOKUP($A$2&amp;$A31&amp;U$10,'Bảng giá chi tiết'!$C:$J,8,0),"")</f>
        <v/>
      </c>
      <c r="V31" s="1170" t="s">
        <v>2080</v>
      </c>
      <c r="W31" s="755"/>
      <c r="X31" s="755"/>
      <c r="Y31" s="755"/>
      <c r="Z31" s="755"/>
    </row>
    <row r="32">
      <c r="A32" s="1170" t="s">
        <v>2081</v>
      </c>
      <c r="B32" s="1168" t="str">
        <f>IFERROR(VLOOKUP($A$2&amp;$A32&amp;B$10,'Bảng giá chi tiết'!$C:$J,8,0),"")</f>
        <v/>
      </c>
      <c r="C32" s="1168" t="str">
        <f>IFERROR(VLOOKUP($A$2&amp;$A32&amp;C$10,'Bảng giá chi tiết'!$C:$J,8,0),"")</f>
        <v/>
      </c>
      <c r="D32" s="1168" t="str">
        <f>IFERROR(VLOOKUP($A$2&amp;$A32&amp;D$10,'Bảng giá chi tiết'!$C:$J,8,0),"")</f>
        <v/>
      </c>
      <c r="E32" s="1168" t="str">
        <f>IFERROR(VLOOKUP($A$2&amp;$A32&amp;E$10,'Bảng giá chi tiết'!$C:$J,8,0),"")</f>
        <v/>
      </c>
      <c r="F32" s="1168" t="str">
        <f>IFERROR(VLOOKUP($A$2&amp;$A32&amp;F$10,'Bảng giá chi tiết'!$C:$J,8,0),"")</f>
        <v/>
      </c>
      <c r="G32" s="1168" t="str">
        <f>IFERROR(VLOOKUP($A$2&amp;$A32&amp;G$10,'Bảng giá chi tiết'!$C:$J,8,0),"")</f>
        <v/>
      </c>
      <c r="H32" s="1168" t="str">
        <f>IFERROR(VLOOKUP($A$2&amp;$A32&amp;H$10,'Bảng giá chi tiết'!$C:$J,8,0),"")</f>
        <v/>
      </c>
      <c r="I32" s="1168" t="str">
        <f>IFERROR(VLOOKUP($A$2&amp;$A32&amp;I$10,'Bảng giá chi tiết'!$C:$J,8,0),"")</f>
        <v/>
      </c>
      <c r="J32" s="1168" t="str">
        <f>IFERROR(VLOOKUP($A$2&amp;$A32&amp;J$10,'Bảng giá chi tiết'!$C:$J,8,0),"")</f>
        <v/>
      </c>
      <c r="K32" s="1168" t="str">
        <f>IFERROR(VLOOKUP($A$2&amp;$A32&amp;K$10,'Bảng giá chi tiết'!$C:$J,8,0),"")</f>
        <v/>
      </c>
      <c r="L32" s="1168" t="str">
        <f>IFERROR(VLOOKUP($A$2&amp;$A32&amp;L$10,'Bảng giá chi tiết'!$C:$J,8,0),"")</f>
        <v/>
      </c>
      <c r="M32" s="1168" t="str">
        <f>IFERROR(VLOOKUP($A$2&amp;$A32&amp;M$10,'Bảng giá chi tiết'!$C:$J,8,0),"")</f>
        <v/>
      </c>
      <c r="N32" s="1168" t="str">
        <f>IFERROR(VLOOKUP($A$2&amp;$A32&amp;N$10,'Bảng giá chi tiết'!$C:$J,8,0),"")</f>
        <v/>
      </c>
      <c r="O32" s="1168" t="str">
        <f>IFERROR(VLOOKUP($A$2&amp;$A32&amp;O$10,'Bảng giá chi tiết'!$C:$J,8,0),"")</f>
        <v/>
      </c>
      <c r="P32" s="1168" t="str">
        <f>IFERROR(VLOOKUP($A$2&amp;$A32&amp;P$10,'Bảng giá chi tiết'!$C:$J,8,0),"")</f>
        <v/>
      </c>
      <c r="Q32" s="1168" t="str">
        <f>IFERROR(VLOOKUP($A$2&amp;$A32&amp;Q$10,'Bảng giá chi tiết'!$C:$J,8,0),"")</f>
        <v/>
      </c>
      <c r="R32" s="1168" t="str">
        <f>IFERROR(VLOOKUP($A$2&amp;$A32&amp;R$10,'Bảng giá chi tiết'!$C:$J,8,0),"")</f>
        <v>5131.</v>
      </c>
      <c r="S32" s="1168" t="str">
        <f>IFERROR(VLOOKUP($A$2&amp;$A32&amp;S$10,'Bảng giá chi tiết'!$C:$J,8,0),"")</f>
        <v/>
      </c>
      <c r="T32" s="1168" t="str">
        <f>IFERROR(VLOOKUP($A$2&amp;$A32&amp;T$10,'Bảng giá chi tiết'!$C:$J,8,0),"")</f>
        <v/>
      </c>
      <c r="U32" s="1168" t="str">
        <f>IFERROR(VLOOKUP($A$2&amp;$A32&amp;U$10,'Bảng giá chi tiết'!$C:$J,8,0),"")</f>
        <v/>
      </c>
      <c r="V32" s="1170" t="s">
        <v>2081</v>
      </c>
      <c r="W32" s="755"/>
      <c r="X32" s="755"/>
      <c r="Y32" s="755"/>
      <c r="Z32" s="755"/>
    </row>
    <row r="33">
      <c r="A33" s="1170" t="s">
        <v>2082</v>
      </c>
      <c r="B33" s="1168" t="str">
        <f>IFERROR(VLOOKUP($A$2&amp;$A33&amp;B$10,'Bảng giá chi tiết'!$C:$J,8,0),"")</f>
        <v/>
      </c>
      <c r="C33" s="1168" t="str">
        <f>IFERROR(VLOOKUP($A$2&amp;$A33&amp;C$10,'Bảng giá chi tiết'!$C:$J,8,0),"")</f>
        <v/>
      </c>
      <c r="D33" s="1168" t="str">
        <f>IFERROR(VLOOKUP($A$2&amp;$A33&amp;D$10,'Bảng giá chi tiết'!$C:$J,8,0),"")</f>
        <v/>
      </c>
      <c r="E33" s="1168" t="str">
        <f>IFERROR(VLOOKUP($A$2&amp;$A33&amp;E$10,'Bảng giá chi tiết'!$C:$J,8,0),"")</f>
        <v/>
      </c>
      <c r="F33" s="1168" t="str">
        <f>IFERROR(VLOOKUP($A$2&amp;$A33&amp;F$10,'Bảng giá chi tiết'!$C:$J,8,0),"")</f>
        <v/>
      </c>
      <c r="G33" s="1168" t="str">
        <f>IFERROR(VLOOKUP($A$2&amp;$A33&amp;G$10,'Bảng giá chi tiết'!$C:$J,8,0),"")</f>
        <v/>
      </c>
      <c r="H33" s="1168" t="str">
        <f>IFERROR(VLOOKUP($A$2&amp;$A33&amp;H$10,'Bảng giá chi tiết'!$C:$J,8,0),"")</f>
        <v/>
      </c>
      <c r="I33" s="1168" t="str">
        <f>IFERROR(VLOOKUP($A$2&amp;$A33&amp;I$10,'Bảng giá chi tiết'!$C:$J,8,0),"")</f>
        <v/>
      </c>
      <c r="J33" s="1168" t="str">
        <f>IFERROR(VLOOKUP($A$2&amp;$A33&amp;J$10,'Bảng giá chi tiết'!$C:$J,8,0),"")</f>
        <v/>
      </c>
      <c r="K33" s="1168" t="str">
        <f>IFERROR(VLOOKUP($A$2&amp;$A33&amp;K$10,'Bảng giá chi tiết'!$C:$J,8,0),"")</f>
        <v/>
      </c>
      <c r="L33" s="1168" t="str">
        <f>IFERROR(VLOOKUP($A$2&amp;$A33&amp;L$10,'Bảng giá chi tiết'!$C:$J,8,0),"")</f>
        <v/>
      </c>
      <c r="M33" s="1168" t="str">
        <f>IFERROR(VLOOKUP($A$2&amp;$A33&amp;M$10,'Bảng giá chi tiết'!$C:$J,8,0),"")</f>
        <v/>
      </c>
      <c r="N33" s="1168" t="str">
        <f>IFERROR(VLOOKUP($A$2&amp;$A33&amp;N$10,'Bảng giá chi tiết'!$C:$J,8,0),"")</f>
        <v/>
      </c>
      <c r="O33" s="1168" t="str">
        <f>IFERROR(VLOOKUP($A$2&amp;$A33&amp;O$10,'Bảng giá chi tiết'!$C:$J,8,0),"")</f>
        <v/>
      </c>
      <c r="P33" s="1168" t="str">
        <f>IFERROR(VLOOKUP($A$2&amp;$A33&amp;P$10,'Bảng giá chi tiết'!$C:$J,8,0),"")</f>
        <v/>
      </c>
      <c r="Q33" s="1168" t="str">
        <f>IFERROR(VLOOKUP($A$2&amp;$A33&amp;Q$10,'Bảng giá chi tiết'!$C:$J,8,0),"")</f>
        <v/>
      </c>
      <c r="R33" s="1168" t="str">
        <f>IFERROR(VLOOKUP($A$2&amp;$A33&amp;R$10,'Bảng giá chi tiết'!$C:$J,8,0),"")</f>
        <v>0?</v>
      </c>
      <c r="S33" s="1168" t="str">
        <f>IFERROR(VLOOKUP($A$2&amp;$A33&amp;S$10,'Bảng giá chi tiết'!$C:$J,8,0),"")</f>
        <v/>
      </c>
      <c r="T33" s="1168" t="str">
        <f>IFERROR(VLOOKUP($A$2&amp;$A33&amp;T$10,'Bảng giá chi tiết'!$C:$J,8,0),"")</f>
        <v>0?</v>
      </c>
      <c r="U33" s="1168" t="str">
        <f>IFERROR(VLOOKUP($A$2&amp;$A33&amp;U$10,'Bảng giá chi tiết'!$C:$J,8,0),"")</f>
        <v>0?</v>
      </c>
      <c r="V33" s="1170" t="s">
        <v>2082</v>
      </c>
      <c r="W33" s="755"/>
      <c r="X33" s="755"/>
      <c r="Y33" s="755"/>
      <c r="Z33" s="755"/>
    </row>
    <row r="34">
      <c r="A34" s="1170" t="s">
        <v>2083</v>
      </c>
      <c r="B34" s="1168" t="str">
        <f>IFERROR(VLOOKUP($A$2&amp;$A34&amp;B$10,'Bảng giá chi tiết'!$C:$J,8,0),"")</f>
        <v/>
      </c>
      <c r="C34" s="1168" t="str">
        <f>IFERROR(VLOOKUP($A$2&amp;$A34&amp;C$10,'Bảng giá chi tiết'!$C:$J,8,0),"")</f>
        <v/>
      </c>
      <c r="D34" s="1168" t="str">
        <f>IFERROR(VLOOKUP($A$2&amp;$A34&amp;D$10,'Bảng giá chi tiết'!$C:$J,8,0),"")</f>
        <v/>
      </c>
      <c r="E34" s="1168" t="str">
        <f>IFERROR(VLOOKUP($A$2&amp;$A34&amp;E$10,'Bảng giá chi tiết'!$C:$J,8,0),"")</f>
        <v/>
      </c>
      <c r="F34" s="1168" t="str">
        <f>IFERROR(VLOOKUP($A$2&amp;$A34&amp;F$10,'Bảng giá chi tiết'!$C:$J,8,0),"")</f>
        <v>0?</v>
      </c>
      <c r="G34" s="1168" t="str">
        <f>IFERROR(VLOOKUP($A$2&amp;$A34&amp;G$10,'Bảng giá chi tiết'!$C:$J,8,0),"")</f>
        <v/>
      </c>
      <c r="H34" s="1168" t="str">
        <f>IFERROR(VLOOKUP($A$2&amp;$A34&amp;H$10,'Bảng giá chi tiết'!$C:$J,8,0),"")</f>
        <v/>
      </c>
      <c r="I34" s="1168" t="str">
        <f>IFERROR(VLOOKUP($A$2&amp;$A34&amp;I$10,'Bảng giá chi tiết'!$C:$J,8,0),"")</f>
        <v/>
      </c>
      <c r="J34" s="1168" t="str">
        <f>IFERROR(VLOOKUP($A$2&amp;$A34&amp;J$10,'Bảng giá chi tiết'!$C:$J,8,0),"")</f>
        <v/>
      </c>
      <c r="K34" s="1168" t="str">
        <f>IFERROR(VLOOKUP($A$2&amp;$A34&amp;K$10,'Bảng giá chi tiết'!$C:$J,8,0),"")</f>
        <v/>
      </c>
      <c r="L34" s="1168" t="str">
        <f>IFERROR(VLOOKUP($A$2&amp;$A34&amp;L$10,'Bảng giá chi tiết'!$C:$J,8,0),"")</f>
        <v/>
      </c>
      <c r="M34" s="1168" t="str">
        <f>IFERROR(VLOOKUP($A$2&amp;$A34&amp;M$10,'Bảng giá chi tiết'!$C:$J,8,0),"")</f>
        <v/>
      </c>
      <c r="N34" s="1168" t="str">
        <f>IFERROR(VLOOKUP($A$2&amp;$A34&amp;N$10,'Bảng giá chi tiết'!$C:$J,8,0),"")</f>
        <v/>
      </c>
      <c r="O34" s="1168" t="str">
        <f>IFERROR(VLOOKUP($A$2&amp;$A34&amp;O$10,'Bảng giá chi tiết'!$C:$J,8,0),"")</f>
        <v/>
      </c>
      <c r="P34" s="1168" t="str">
        <f>IFERROR(VLOOKUP($A$2&amp;$A34&amp;P$10,'Bảng giá chi tiết'!$C:$J,8,0),"")</f>
        <v/>
      </c>
      <c r="Q34" s="1168" t="str">
        <f>IFERROR(VLOOKUP($A$2&amp;$A34&amp;Q$10,'Bảng giá chi tiết'!$C:$J,8,0),"")</f>
        <v>0?</v>
      </c>
      <c r="R34" s="1168" t="str">
        <f>IFERROR(VLOOKUP($A$2&amp;$A34&amp;R$10,'Bảng giá chi tiết'!$C:$J,8,0),"")</f>
        <v/>
      </c>
      <c r="S34" s="1168" t="str">
        <f>IFERROR(VLOOKUP($A$2&amp;$A34&amp;S$10,'Bảng giá chi tiết'!$C:$J,8,0),"")</f>
        <v/>
      </c>
      <c r="T34" s="1168" t="str">
        <f>IFERROR(VLOOKUP($A$2&amp;$A34&amp;T$10,'Bảng giá chi tiết'!$C:$J,8,0),"")</f>
        <v/>
      </c>
      <c r="U34" s="1168" t="str">
        <f>IFERROR(VLOOKUP($A$2&amp;$A34&amp;U$10,'Bảng giá chi tiết'!$C:$J,8,0),"")</f>
        <v/>
      </c>
      <c r="V34" s="1170" t="s">
        <v>2083</v>
      </c>
      <c r="W34" s="755"/>
      <c r="X34" s="755"/>
      <c r="Y34" s="755"/>
      <c r="Z34" s="755"/>
    </row>
    <row r="35">
      <c r="A35" s="1144"/>
      <c r="B35" s="1144"/>
      <c r="C35" s="1144"/>
      <c r="D35" s="1144"/>
      <c r="E35" s="1144"/>
      <c r="F35" s="1144"/>
      <c r="G35" s="1144"/>
      <c r="H35" s="1144"/>
      <c r="I35" s="1144"/>
      <c r="J35" s="1144"/>
      <c r="K35" s="1144"/>
      <c r="L35" s="1144"/>
      <c r="M35" s="1144"/>
      <c r="N35" s="1144"/>
      <c r="O35" s="1144"/>
      <c r="P35" s="1144"/>
      <c r="Q35" s="1144"/>
      <c r="R35" s="1144"/>
      <c r="S35" s="1144"/>
      <c r="T35" s="1144"/>
      <c r="U35" s="1144"/>
      <c r="V35" s="1144"/>
      <c r="W35" s="755"/>
      <c r="X35" s="755"/>
      <c r="Y35" s="755"/>
      <c r="Z35" s="755"/>
    </row>
    <row r="36">
      <c r="A36" s="1144"/>
      <c r="B36" s="1144"/>
      <c r="C36" s="1144"/>
      <c r="D36" s="1144"/>
      <c r="E36" s="1144"/>
      <c r="F36" s="1144"/>
      <c r="G36" s="1144"/>
      <c r="H36" s="1144"/>
      <c r="I36" s="1144"/>
      <c r="J36" s="1144"/>
      <c r="K36" s="1144"/>
      <c r="L36" s="1144"/>
      <c r="M36" s="1144"/>
      <c r="N36" s="1144"/>
      <c r="O36" s="1144"/>
      <c r="P36" s="1144"/>
      <c r="Q36" s="1144"/>
      <c r="R36" s="1144"/>
      <c r="S36" s="1144"/>
      <c r="T36" s="1144"/>
      <c r="U36" s="1144"/>
      <c r="V36" s="1144"/>
      <c r="W36" s="755"/>
      <c r="X36" s="755"/>
      <c r="Y36" s="755"/>
      <c r="Z36" s="755"/>
    </row>
    <row r="37">
      <c r="A37" s="1144"/>
      <c r="B37" s="1144"/>
      <c r="C37" s="1144"/>
      <c r="D37" s="1144"/>
      <c r="E37" s="1144"/>
      <c r="F37" s="1144"/>
      <c r="G37" s="1144"/>
      <c r="H37" s="1144"/>
      <c r="I37" s="1144"/>
      <c r="J37" s="1144"/>
      <c r="K37" s="1144"/>
      <c r="L37" s="1144"/>
      <c r="M37" s="1144"/>
      <c r="N37" s="1144"/>
      <c r="O37" s="1144"/>
      <c r="P37" s="1144"/>
      <c r="Q37" s="1144"/>
      <c r="R37" s="1144"/>
      <c r="S37" s="1144"/>
      <c r="T37" s="1144"/>
      <c r="U37" s="1144"/>
      <c r="V37" s="1144"/>
      <c r="W37" s="755"/>
      <c r="X37" s="755"/>
      <c r="Y37" s="755"/>
      <c r="Z37" s="755"/>
    </row>
    <row r="38">
      <c r="A38" s="1144"/>
      <c r="B38" s="1144"/>
      <c r="C38" s="1144"/>
      <c r="D38" s="1144"/>
      <c r="E38" s="1144"/>
      <c r="F38" s="1144"/>
      <c r="G38" s="1144"/>
      <c r="H38" s="1144"/>
      <c r="I38" s="1144"/>
      <c r="J38" s="1144"/>
      <c r="K38" s="1144"/>
      <c r="L38" s="1144"/>
      <c r="M38" s="1144"/>
      <c r="N38" s="1144"/>
      <c r="O38" s="1144"/>
      <c r="P38" s="1144"/>
      <c r="Q38" s="1144"/>
      <c r="R38" s="1144"/>
      <c r="S38" s="1144"/>
      <c r="T38" s="1144"/>
      <c r="U38" s="1144"/>
      <c r="V38" s="1144"/>
      <c r="W38" s="755"/>
      <c r="X38" s="755"/>
      <c r="Y38" s="755"/>
      <c r="Z38" s="755"/>
    </row>
    <row r="39">
      <c r="A39" s="1144"/>
      <c r="B39" s="1144"/>
      <c r="C39" s="1144"/>
      <c r="D39" s="1144"/>
      <c r="E39" s="1144"/>
      <c r="F39" s="1144"/>
      <c r="G39" s="1144"/>
      <c r="H39" s="1144"/>
      <c r="I39" s="1144"/>
      <c r="J39" s="1144"/>
      <c r="K39" s="1144"/>
      <c r="L39" s="1144"/>
      <c r="M39" s="1144"/>
      <c r="N39" s="1144"/>
      <c r="O39" s="1144"/>
      <c r="P39" s="1144"/>
      <c r="Q39" s="1144"/>
      <c r="R39" s="1144"/>
      <c r="S39" s="1144"/>
      <c r="T39" s="1144"/>
      <c r="U39" s="1144"/>
      <c r="V39" s="1144"/>
      <c r="W39" s="755"/>
      <c r="X39" s="755"/>
      <c r="Y39" s="755"/>
      <c r="Z39" s="755"/>
    </row>
    <row r="40">
      <c r="A40" s="1144"/>
      <c r="B40" s="1144"/>
      <c r="C40" s="1144"/>
      <c r="D40" s="1144"/>
      <c r="E40" s="1144"/>
      <c r="F40" s="1144"/>
      <c r="G40" s="1144"/>
      <c r="H40" s="1144"/>
      <c r="I40" s="1144"/>
      <c r="J40" s="1144"/>
      <c r="K40" s="1144"/>
      <c r="L40" s="1144"/>
      <c r="M40" s="1144"/>
      <c r="N40" s="1144"/>
      <c r="O40" s="1144"/>
      <c r="P40" s="1144"/>
      <c r="Q40" s="1144"/>
      <c r="R40" s="1144"/>
      <c r="S40" s="1144"/>
      <c r="T40" s="1144"/>
      <c r="U40" s="1144"/>
      <c r="V40" s="1144"/>
      <c r="W40" s="755"/>
      <c r="X40" s="755"/>
      <c r="Y40" s="755"/>
      <c r="Z40" s="755"/>
    </row>
    <row r="41">
      <c r="A41" s="1144"/>
      <c r="B41" s="1144"/>
      <c r="C41" s="1144"/>
      <c r="D41" s="1144"/>
      <c r="E41" s="1144"/>
      <c r="F41" s="1144"/>
      <c r="G41" s="1144"/>
      <c r="H41" s="1144"/>
      <c r="I41" s="1144"/>
      <c r="J41" s="1144"/>
      <c r="K41" s="1144"/>
      <c r="L41" s="1144"/>
      <c r="M41" s="1144"/>
      <c r="N41" s="1144"/>
      <c r="O41" s="1144"/>
      <c r="P41" s="1144"/>
      <c r="Q41" s="1144"/>
      <c r="R41" s="1144"/>
      <c r="S41" s="1144"/>
      <c r="T41" s="1144"/>
      <c r="U41" s="1144"/>
      <c r="V41" s="1144"/>
      <c r="W41" s="755"/>
      <c r="X41" s="755"/>
      <c r="Y41" s="755"/>
      <c r="Z41" s="755"/>
    </row>
    <row r="42">
      <c r="A42" s="1144"/>
      <c r="B42" s="1144"/>
      <c r="C42" s="1144"/>
      <c r="D42" s="1144"/>
      <c r="E42" s="1144"/>
      <c r="F42" s="1144"/>
      <c r="G42" s="1144"/>
      <c r="H42" s="1144"/>
      <c r="I42" s="1144"/>
      <c r="J42" s="1144"/>
      <c r="K42" s="1144"/>
      <c r="L42" s="1144"/>
      <c r="M42" s="1144"/>
      <c r="N42" s="1144"/>
      <c r="O42" s="1144"/>
      <c r="P42" s="1144"/>
      <c r="Q42" s="1144"/>
      <c r="R42" s="1144"/>
      <c r="S42" s="1144"/>
      <c r="T42" s="1144"/>
      <c r="U42" s="1144"/>
      <c r="V42" s="1144"/>
      <c r="W42" s="755"/>
      <c r="X42" s="755"/>
      <c r="Y42" s="755"/>
      <c r="Z42" s="755"/>
    </row>
    <row r="43">
      <c r="A43" s="1144"/>
      <c r="B43" s="1144"/>
      <c r="C43" s="1144"/>
      <c r="D43" s="1144"/>
      <c r="E43" s="1144"/>
      <c r="F43" s="1144"/>
      <c r="G43" s="1144"/>
      <c r="H43" s="1144"/>
      <c r="I43" s="1144"/>
      <c r="J43" s="1144"/>
      <c r="K43" s="1144"/>
      <c r="L43" s="1144"/>
      <c r="M43" s="1144"/>
      <c r="N43" s="1144"/>
      <c r="O43" s="1144"/>
      <c r="P43" s="1144"/>
      <c r="Q43" s="1144"/>
      <c r="R43" s="1144"/>
      <c r="S43" s="1144"/>
      <c r="T43" s="1144"/>
      <c r="U43" s="1144"/>
      <c r="V43" s="1144"/>
      <c r="W43" s="755"/>
      <c r="X43" s="755"/>
      <c r="Y43" s="755"/>
      <c r="Z43" s="755"/>
    </row>
    <row r="44">
      <c r="A44" s="1144"/>
      <c r="B44" s="1144"/>
      <c r="C44" s="1144"/>
      <c r="D44" s="1144"/>
      <c r="E44" s="1144"/>
      <c r="F44" s="1144"/>
      <c r="G44" s="1144"/>
      <c r="H44" s="1144"/>
      <c r="I44" s="1144"/>
      <c r="J44" s="1144"/>
      <c r="K44" s="1144"/>
      <c r="L44" s="1144"/>
      <c r="M44" s="1144"/>
      <c r="N44" s="1144"/>
      <c r="O44" s="1144"/>
      <c r="P44" s="1144"/>
      <c r="Q44" s="1144"/>
      <c r="R44" s="1144"/>
      <c r="S44" s="1144"/>
      <c r="T44" s="1144"/>
      <c r="U44" s="1144"/>
      <c r="V44" s="1144"/>
      <c r="W44" s="755"/>
      <c r="X44" s="755"/>
      <c r="Y44" s="755"/>
      <c r="Z44" s="755"/>
    </row>
    <row r="45">
      <c r="A45" s="1144"/>
      <c r="B45" s="1144"/>
      <c r="C45" s="1144"/>
      <c r="D45" s="1144"/>
      <c r="E45" s="1144"/>
      <c r="F45" s="1144"/>
      <c r="G45" s="1144"/>
      <c r="H45" s="1144"/>
      <c r="I45" s="1144"/>
      <c r="J45" s="1144"/>
      <c r="K45" s="1144"/>
      <c r="L45" s="1144"/>
      <c r="M45" s="1144"/>
      <c r="N45" s="1144"/>
      <c r="O45" s="1144"/>
      <c r="P45" s="1144"/>
      <c r="Q45" s="1144"/>
      <c r="R45" s="1144"/>
      <c r="S45" s="1144"/>
      <c r="T45" s="1144"/>
      <c r="U45" s="1144"/>
      <c r="V45" s="1144"/>
      <c r="W45" s="755"/>
      <c r="X45" s="755"/>
      <c r="Y45" s="755"/>
      <c r="Z45" s="755"/>
    </row>
    <row r="46">
      <c r="A46" s="1144"/>
      <c r="B46" s="1144"/>
      <c r="C46" s="1144"/>
      <c r="D46" s="1144"/>
      <c r="E46" s="1144"/>
      <c r="F46" s="1144"/>
      <c r="G46" s="1144"/>
      <c r="H46" s="1144"/>
      <c r="I46" s="1144"/>
      <c r="J46" s="1144"/>
      <c r="K46" s="1144"/>
      <c r="L46" s="1144"/>
      <c r="M46" s="1144"/>
      <c r="N46" s="1144"/>
      <c r="O46" s="1144"/>
      <c r="P46" s="1144"/>
      <c r="Q46" s="1144"/>
      <c r="R46" s="1144"/>
      <c r="S46" s="1144"/>
      <c r="T46" s="1144"/>
      <c r="U46" s="1144"/>
      <c r="V46" s="1144"/>
      <c r="W46" s="755"/>
      <c r="X46" s="755"/>
      <c r="Y46" s="755"/>
      <c r="Z46" s="755"/>
    </row>
    <row r="47">
      <c r="A47" s="1144"/>
      <c r="B47" s="1144"/>
      <c r="C47" s="1144"/>
      <c r="D47" s="1144"/>
      <c r="E47" s="1144"/>
      <c r="F47" s="1144"/>
      <c r="G47" s="1144"/>
      <c r="H47" s="1144"/>
      <c r="I47" s="1144"/>
      <c r="J47" s="1144"/>
      <c r="K47" s="1144"/>
      <c r="L47" s="1144"/>
      <c r="M47" s="1144"/>
      <c r="N47" s="1144"/>
      <c r="O47" s="1144"/>
      <c r="P47" s="1144"/>
      <c r="Q47" s="1144"/>
      <c r="R47" s="1144"/>
      <c r="S47" s="1144"/>
      <c r="T47" s="1144"/>
      <c r="U47" s="1144"/>
      <c r="V47" s="1144"/>
      <c r="W47" s="755"/>
      <c r="X47" s="755"/>
      <c r="Y47" s="755"/>
      <c r="Z47" s="755"/>
    </row>
    <row r="48">
      <c r="A48" s="1144"/>
      <c r="B48" s="1144"/>
      <c r="C48" s="1144"/>
      <c r="D48" s="1144"/>
      <c r="E48" s="1144"/>
      <c r="F48" s="1144"/>
      <c r="G48" s="1144"/>
      <c r="H48" s="1144"/>
      <c r="I48" s="1144"/>
      <c r="J48" s="1144"/>
      <c r="K48" s="1144"/>
      <c r="L48" s="1144"/>
      <c r="M48" s="1144"/>
      <c r="N48" s="1144"/>
      <c r="O48" s="1144"/>
      <c r="P48" s="1144"/>
      <c r="Q48" s="1144"/>
      <c r="R48" s="1144"/>
      <c r="S48" s="1144"/>
      <c r="T48" s="1144"/>
      <c r="U48" s="1144"/>
      <c r="V48" s="1144"/>
      <c r="W48" s="755"/>
      <c r="X48" s="755"/>
      <c r="Y48" s="755"/>
      <c r="Z48" s="755"/>
    </row>
    <row r="49">
      <c r="A49" s="1144"/>
      <c r="B49" s="1144"/>
      <c r="C49" s="1144"/>
      <c r="D49" s="1144"/>
      <c r="E49" s="1144"/>
      <c r="F49" s="1144"/>
      <c r="G49" s="1144"/>
      <c r="H49" s="1144"/>
      <c r="I49" s="1144"/>
      <c r="J49" s="1144"/>
      <c r="K49" s="1144"/>
      <c r="L49" s="1144"/>
      <c r="M49" s="1144"/>
      <c r="N49" s="1144"/>
      <c r="O49" s="1144"/>
      <c r="P49" s="1144"/>
      <c r="Q49" s="1144"/>
      <c r="R49" s="1144"/>
      <c r="S49" s="1144"/>
      <c r="T49" s="1144"/>
      <c r="U49" s="1144"/>
      <c r="V49" s="1144"/>
      <c r="W49" s="755"/>
      <c r="X49" s="755"/>
      <c r="Y49" s="755"/>
      <c r="Z49" s="755"/>
    </row>
    <row r="50">
      <c r="A50" s="1144"/>
      <c r="B50" s="1144"/>
      <c r="C50" s="1144"/>
      <c r="D50" s="1144"/>
      <c r="E50" s="1144"/>
      <c r="F50" s="1144"/>
      <c r="G50" s="1144"/>
      <c r="H50" s="1144"/>
      <c r="I50" s="1144"/>
      <c r="J50" s="1144"/>
      <c r="K50" s="1144"/>
      <c r="L50" s="1144"/>
      <c r="M50" s="1144"/>
      <c r="N50" s="1144"/>
      <c r="O50" s="1144"/>
      <c r="P50" s="1144"/>
      <c r="Q50" s="1144"/>
      <c r="R50" s="1144"/>
      <c r="S50" s="1144"/>
      <c r="T50" s="1144"/>
      <c r="U50" s="1144"/>
      <c r="V50" s="1144"/>
      <c r="W50" s="755"/>
      <c r="X50" s="755"/>
      <c r="Y50" s="755"/>
      <c r="Z50" s="755"/>
    </row>
    <row r="51">
      <c r="A51" s="1144"/>
      <c r="B51" s="1144"/>
      <c r="C51" s="1144"/>
      <c r="D51" s="1144"/>
      <c r="E51" s="1144"/>
      <c r="F51" s="1144"/>
      <c r="G51" s="1144"/>
      <c r="H51" s="1144"/>
      <c r="I51" s="1144"/>
      <c r="J51" s="1144"/>
      <c r="K51" s="1144"/>
      <c r="L51" s="1144"/>
      <c r="M51" s="1144"/>
      <c r="N51" s="1144"/>
      <c r="O51" s="1144"/>
      <c r="P51" s="1144"/>
      <c r="Q51" s="1144"/>
      <c r="R51" s="1144"/>
      <c r="S51" s="1144"/>
      <c r="T51" s="1144"/>
      <c r="U51" s="1144"/>
      <c r="V51" s="1144"/>
      <c r="W51" s="755"/>
      <c r="X51" s="755"/>
      <c r="Y51" s="755"/>
      <c r="Z51" s="755"/>
    </row>
    <row r="52">
      <c r="A52" s="1144"/>
      <c r="B52" s="1144"/>
      <c r="C52" s="1144"/>
      <c r="D52" s="1144"/>
      <c r="E52" s="1144"/>
      <c r="F52" s="1144"/>
      <c r="G52" s="1144"/>
      <c r="H52" s="1144"/>
      <c r="I52" s="1144"/>
      <c r="J52" s="1144"/>
      <c r="K52" s="1144"/>
      <c r="L52" s="1144"/>
      <c r="M52" s="1144"/>
      <c r="N52" s="1144"/>
      <c r="O52" s="1144"/>
      <c r="P52" s="1144"/>
      <c r="Q52" s="1144"/>
      <c r="R52" s="1144"/>
      <c r="S52" s="1144"/>
      <c r="T52" s="1144"/>
      <c r="U52" s="1144"/>
      <c r="V52" s="1144"/>
      <c r="W52" s="755"/>
      <c r="X52" s="755"/>
      <c r="Y52" s="755"/>
      <c r="Z52" s="755"/>
    </row>
    <row r="53">
      <c r="A53" s="1144"/>
      <c r="B53" s="1144"/>
      <c r="C53" s="1144"/>
      <c r="D53" s="1144"/>
      <c r="E53" s="1144"/>
      <c r="F53" s="1144"/>
      <c r="G53" s="1144"/>
      <c r="H53" s="1144"/>
      <c r="I53" s="1144"/>
      <c r="J53" s="1144"/>
      <c r="K53" s="1144"/>
      <c r="L53" s="1144"/>
      <c r="M53" s="1144"/>
      <c r="N53" s="1144"/>
      <c r="O53" s="1144"/>
      <c r="P53" s="1144"/>
      <c r="Q53" s="1144"/>
      <c r="R53" s="1144"/>
      <c r="S53" s="1144"/>
      <c r="T53" s="1144"/>
      <c r="U53" s="1144"/>
      <c r="V53" s="1144"/>
      <c r="W53" s="755"/>
      <c r="X53" s="755"/>
      <c r="Y53" s="755"/>
      <c r="Z53" s="755"/>
    </row>
    <row r="54">
      <c r="A54" s="1144"/>
      <c r="B54" s="1144"/>
      <c r="C54" s="1144"/>
      <c r="D54" s="1144"/>
      <c r="E54" s="1144"/>
      <c r="F54" s="1144"/>
      <c r="G54" s="1144"/>
      <c r="H54" s="1144"/>
      <c r="I54" s="1144"/>
      <c r="J54" s="1144"/>
      <c r="K54" s="1144"/>
      <c r="L54" s="1144"/>
      <c r="M54" s="1144"/>
      <c r="N54" s="1144"/>
      <c r="O54" s="1144"/>
      <c r="P54" s="1144"/>
      <c r="Q54" s="1144"/>
      <c r="R54" s="1144"/>
      <c r="S54" s="1144"/>
      <c r="T54" s="1144"/>
      <c r="U54" s="1144"/>
      <c r="V54" s="1144"/>
      <c r="W54" s="755"/>
      <c r="X54" s="755"/>
      <c r="Y54" s="755"/>
      <c r="Z54" s="755"/>
    </row>
    <row r="55">
      <c r="A55" s="1144"/>
      <c r="B55" s="1144"/>
      <c r="C55" s="1144"/>
      <c r="D55" s="1144"/>
      <c r="E55" s="1144"/>
      <c r="F55" s="1144"/>
      <c r="G55" s="1144"/>
      <c r="H55" s="1144"/>
      <c r="I55" s="1144"/>
      <c r="J55" s="1144"/>
      <c r="K55" s="1144"/>
      <c r="L55" s="1144"/>
      <c r="M55" s="1144"/>
      <c r="N55" s="1144"/>
      <c r="O55" s="1144"/>
      <c r="P55" s="1144"/>
      <c r="Q55" s="1144"/>
      <c r="R55" s="1144"/>
      <c r="S55" s="1144"/>
      <c r="T55" s="1144"/>
      <c r="U55" s="1144"/>
      <c r="V55" s="1144"/>
      <c r="W55" s="755"/>
      <c r="X55" s="755"/>
      <c r="Y55" s="755"/>
      <c r="Z55" s="755"/>
    </row>
    <row r="56">
      <c r="A56" s="1144"/>
      <c r="B56" s="1144"/>
      <c r="C56" s="1144"/>
      <c r="D56" s="1144"/>
      <c r="E56" s="1144"/>
      <c r="F56" s="1144"/>
      <c r="G56" s="1144"/>
      <c r="H56" s="1144"/>
      <c r="I56" s="1144"/>
      <c r="J56" s="1144"/>
      <c r="K56" s="1144"/>
      <c r="L56" s="1144"/>
      <c r="M56" s="1144"/>
      <c r="N56" s="1144"/>
      <c r="O56" s="1144"/>
      <c r="P56" s="1144"/>
      <c r="Q56" s="1144"/>
      <c r="R56" s="1144"/>
      <c r="S56" s="1144"/>
      <c r="T56" s="1144"/>
      <c r="U56" s="1144"/>
      <c r="V56" s="1144"/>
      <c r="W56" s="755"/>
      <c r="X56" s="755"/>
      <c r="Y56" s="755"/>
      <c r="Z56" s="755"/>
    </row>
    <row r="57">
      <c r="A57" s="1144"/>
      <c r="B57" s="1144"/>
      <c r="C57" s="1144"/>
      <c r="D57" s="1144"/>
      <c r="E57" s="1144"/>
      <c r="F57" s="1144"/>
      <c r="G57" s="1144"/>
      <c r="H57" s="1144"/>
      <c r="I57" s="1144"/>
      <c r="J57" s="1144"/>
      <c r="K57" s="1144"/>
      <c r="L57" s="1144"/>
      <c r="M57" s="1144"/>
      <c r="N57" s="1144"/>
      <c r="O57" s="1144"/>
      <c r="P57" s="1144"/>
      <c r="Q57" s="1144"/>
      <c r="R57" s="1144"/>
      <c r="S57" s="1144"/>
      <c r="T57" s="1144"/>
      <c r="U57" s="1144"/>
      <c r="V57" s="1144"/>
      <c r="W57" s="755"/>
      <c r="X57" s="755"/>
      <c r="Y57" s="755"/>
      <c r="Z57" s="755"/>
    </row>
    <row r="58">
      <c r="A58" s="1144"/>
      <c r="B58" s="1144"/>
      <c r="C58" s="1144"/>
      <c r="D58" s="1144"/>
      <c r="E58" s="1144"/>
      <c r="F58" s="1144"/>
      <c r="G58" s="1144"/>
      <c r="H58" s="1144"/>
      <c r="I58" s="1144"/>
      <c r="J58" s="1144"/>
      <c r="K58" s="1144"/>
      <c r="L58" s="1144"/>
      <c r="M58" s="1144"/>
      <c r="N58" s="1144"/>
      <c r="O58" s="1144"/>
      <c r="P58" s="1144"/>
      <c r="Q58" s="1144"/>
      <c r="R58" s="1144"/>
      <c r="S58" s="1144"/>
      <c r="T58" s="1144"/>
      <c r="U58" s="1144"/>
      <c r="V58" s="1144"/>
      <c r="W58" s="755"/>
      <c r="X58" s="755"/>
      <c r="Y58" s="755"/>
      <c r="Z58" s="755"/>
    </row>
    <row r="59">
      <c r="A59" s="1144"/>
      <c r="B59" s="1144"/>
      <c r="C59" s="1144"/>
      <c r="D59" s="1144"/>
      <c r="E59" s="1144"/>
      <c r="F59" s="1144"/>
      <c r="G59" s="1144"/>
      <c r="H59" s="1144"/>
      <c r="I59" s="1144"/>
      <c r="J59" s="1144"/>
      <c r="K59" s="1144"/>
      <c r="L59" s="1144"/>
      <c r="M59" s="1144"/>
      <c r="N59" s="1144"/>
      <c r="O59" s="1144"/>
      <c r="P59" s="1144"/>
      <c r="Q59" s="1144"/>
      <c r="R59" s="1144"/>
      <c r="S59" s="1144"/>
      <c r="T59" s="1144"/>
      <c r="U59" s="1144"/>
      <c r="V59" s="1144"/>
      <c r="W59" s="755"/>
      <c r="X59" s="755"/>
      <c r="Y59" s="755"/>
      <c r="Z59" s="755"/>
    </row>
    <row r="60">
      <c r="A60" s="1144"/>
      <c r="B60" s="1144"/>
      <c r="C60" s="1144"/>
      <c r="D60" s="1144"/>
      <c r="E60" s="1144"/>
      <c r="F60" s="1144"/>
      <c r="G60" s="1144"/>
      <c r="H60" s="1144"/>
      <c r="I60" s="1144"/>
      <c r="J60" s="1144"/>
      <c r="K60" s="1144"/>
      <c r="L60" s="1144"/>
      <c r="M60" s="1144"/>
      <c r="N60" s="1144"/>
      <c r="O60" s="1144"/>
      <c r="P60" s="1144"/>
      <c r="Q60" s="1144"/>
      <c r="R60" s="1144"/>
      <c r="S60" s="1144"/>
      <c r="T60" s="1144"/>
      <c r="U60" s="1144"/>
      <c r="V60" s="1144"/>
      <c r="W60" s="755"/>
      <c r="X60" s="755"/>
      <c r="Y60" s="755"/>
      <c r="Z60" s="755"/>
    </row>
    <row r="61">
      <c r="A61" s="1144"/>
      <c r="B61" s="1144"/>
      <c r="C61" s="1144"/>
      <c r="D61" s="1144"/>
      <c r="E61" s="1144"/>
      <c r="F61" s="1144"/>
      <c r="G61" s="1144"/>
      <c r="H61" s="1144"/>
      <c r="I61" s="1144"/>
      <c r="J61" s="1144"/>
      <c r="K61" s="1144"/>
      <c r="L61" s="1144"/>
      <c r="M61" s="1144"/>
      <c r="N61" s="1144"/>
      <c r="O61" s="1144"/>
      <c r="P61" s="1144"/>
      <c r="Q61" s="1144"/>
      <c r="R61" s="1144"/>
      <c r="S61" s="1144"/>
      <c r="T61" s="1144"/>
      <c r="U61" s="1144"/>
      <c r="V61" s="1144"/>
      <c r="W61" s="755"/>
      <c r="X61" s="755"/>
      <c r="Y61" s="755"/>
      <c r="Z61" s="755"/>
    </row>
    <row r="62">
      <c r="A62" s="1144"/>
      <c r="B62" s="1144"/>
      <c r="C62" s="1144"/>
      <c r="D62" s="1144"/>
      <c r="E62" s="1144"/>
      <c r="F62" s="1144"/>
      <c r="G62" s="1144"/>
      <c r="H62" s="1144"/>
      <c r="I62" s="1144"/>
      <c r="J62" s="1144"/>
      <c r="K62" s="1144"/>
      <c r="L62" s="1144"/>
      <c r="M62" s="1144"/>
      <c r="N62" s="1144"/>
      <c r="O62" s="1144"/>
      <c r="P62" s="1144"/>
      <c r="Q62" s="1144"/>
      <c r="R62" s="1144"/>
      <c r="S62" s="1144"/>
      <c r="T62" s="1144"/>
      <c r="U62" s="1144"/>
      <c r="V62" s="1144"/>
      <c r="W62" s="755"/>
      <c r="X62" s="755"/>
      <c r="Y62" s="755"/>
      <c r="Z62" s="755"/>
    </row>
    <row r="63">
      <c r="A63" s="1144"/>
      <c r="B63" s="1144"/>
      <c r="C63" s="1144"/>
      <c r="D63" s="1144"/>
      <c r="E63" s="1144"/>
      <c r="F63" s="1144"/>
      <c r="G63" s="1144"/>
      <c r="H63" s="1144"/>
      <c r="I63" s="1144"/>
      <c r="J63" s="1144"/>
      <c r="K63" s="1144"/>
      <c r="L63" s="1144"/>
      <c r="M63" s="1144"/>
      <c r="N63" s="1144"/>
      <c r="O63" s="1144"/>
      <c r="P63" s="1144"/>
      <c r="Q63" s="1144"/>
      <c r="R63" s="1144"/>
      <c r="S63" s="1144"/>
      <c r="T63" s="1144"/>
      <c r="U63" s="1144"/>
      <c r="V63" s="1144"/>
      <c r="W63" s="755"/>
      <c r="X63" s="755"/>
      <c r="Y63" s="755"/>
      <c r="Z63" s="755"/>
    </row>
    <row r="64">
      <c r="A64" s="1144"/>
      <c r="B64" s="1144"/>
      <c r="C64" s="1144"/>
      <c r="D64" s="1144"/>
      <c r="E64" s="1144"/>
      <c r="F64" s="1144"/>
      <c r="G64" s="1144"/>
      <c r="H64" s="1144"/>
      <c r="I64" s="1144"/>
      <c r="J64" s="1144"/>
      <c r="K64" s="1144"/>
      <c r="L64" s="1144"/>
      <c r="M64" s="1144"/>
      <c r="N64" s="1144"/>
      <c r="O64" s="1144"/>
      <c r="P64" s="1144"/>
      <c r="Q64" s="1144"/>
      <c r="R64" s="1144"/>
      <c r="S64" s="1144"/>
      <c r="T64" s="1144"/>
      <c r="U64" s="1144"/>
      <c r="V64" s="1144"/>
      <c r="W64" s="755"/>
      <c r="X64" s="755"/>
      <c r="Y64" s="755"/>
      <c r="Z64" s="755"/>
    </row>
    <row r="65">
      <c r="A65" s="1144"/>
      <c r="B65" s="1144"/>
      <c r="C65" s="1144"/>
      <c r="D65" s="1144"/>
      <c r="E65" s="1144"/>
      <c r="F65" s="1144"/>
      <c r="G65" s="1144"/>
      <c r="H65" s="1144"/>
      <c r="I65" s="1144"/>
      <c r="J65" s="1144"/>
      <c r="K65" s="1144"/>
      <c r="L65" s="1144"/>
      <c r="M65" s="1144"/>
      <c r="N65" s="1144"/>
      <c r="O65" s="1144"/>
      <c r="P65" s="1144"/>
      <c r="Q65" s="1144"/>
      <c r="R65" s="1144"/>
      <c r="S65" s="1144"/>
      <c r="T65" s="1144"/>
      <c r="U65" s="1144"/>
      <c r="V65" s="1144"/>
      <c r="W65" s="755"/>
      <c r="X65" s="755"/>
      <c r="Y65" s="755"/>
      <c r="Z65" s="755"/>
    </row>
    <row r="66">
      <c r="A66" s="1144"/>
      <c r="B66" s="1144"/>
      <c r="C66" s="1144"/>
      <c r="D66" s="1144"/>
      <c r="E66" s="1144"/>
      <c r="F66" s="1144"/>
      <c r="G66" s="1144"/>
      <c r="H66" s="1144"/>
      <c r="I66" s="1144"/>
      <c r="J66" s="1144"/>
      <c r="K66" s="1144"/>
      <c r="L66" s="1144"/>
      <c r="M66" s="1144"/>
      <c r="N66" s="1144"/>
      <c r="O66" s="1144"/>
      <c r="P66" s="1144"/>
      <c r="Q66" s="1144"/>
      <c r="R66" s="1144"/>
      <c r="S66" s="1144"/>
      <c r="T66" s="1144"/>
      <c r="U66" s="1144"/>
      <c r="V66" s="1144"/>
      <c r="W66" s="755"/>
      <c r="X66" s="755"/>
      <c r="Y66" s="755"/>
      <c r="Z66" s="755"/>
    </row>
    <row r="67">
      <c r="A67" s="1144"/>
      <c r="B67" s="1144"/>
      <c r="C67" s="1144"/>
      <c r="D67" s="1144"/>
      <c r="E67" s="1144"/>
      <c r="F67" s="1144"/>
      <c r="G67" s="1144"/>
      <c r="H67" s="1144"/>
      <c r="I67" s="1144"/>
      <c r="J67" s="1144"/>
      <c r="K67" s="1144"/>
      <c r="L67" s="1144"/>
      <c r="M67" s="1144"/>
      <c r="N67" s="1144"/>
      <c r="O67" s="1144"/>
      <c r="P67" s="1144"/>
      <c r="Q67" s="1144"/>
      <c r="R67" s="1144"/>
      <c r="S67" s="1144"/>
      <c r="T67" s="1144"/>
      <c r="U67" s="1144"/>
      <c r="V67" s="1144"/>
      <c r="W67" s="755"/>
      <c r="X67" s="755"/>
      <c r="Y67" s="755"/>
      <c r="Z67" s="755"/>
    </row>
    <row r="68">
      <c r="A68" s="1144"/>
      <c r="B68" s="1144"/>
      <c r="C68" s="1144"/>
      <c r="D68" s="1144"/>
      <c r="E68" s="1144"/>
      <c r="F68" s="1144"/>
      <c r="G68" s="1144"/>
      <c r="H68" s="1144"/>
      <c r="I68" s="1144"/>
      <c r="J68" s="1144"/>
      <c r="K68" s="1144"/>
      <c r="L68" s="1144"/>
      <c r="M68" s="1144"/>
      <c r="N68" s="1144"/>
      <c r="O68" s="1144"/>
      <c r="P68" s="1144"/>
      <c r="Q68" s="1144"/>
      <c r="R68" s="1144"/>
      <c r="S68" s="1144"/>
      <c r="T68" s="1144"/>
      <c r="U68" s="1144"/>
      <c r="V68" s="1144"/>
      <c r="W68" s="755"/>
      <c r="X68" s="755"/>
      <c r="Y68" s="755"/>
      <c r="Z68" s="755"/>
    </row>
    <row r="69">
      <c r="A69" s="1144"/>
      <c r="B69" s="1144"/>
      <c r="C69" s="1144"/>
      <c r="D69" s="1144"/>
      <c r="E69" s="1144"/>
      <c r="F69" s="1144"/>
      <c r="G69" s="1144"/>
      <c r="H69" s="1144"/>
      <c r="I69" s="1144"/>
      <c r="J69" s="1144"/>
      <c r="K69" s="1144"/>
      <c r="L69" s="1144"/>
      <c r="M69" s="1144"/>
      <c r="N69" s="1144"/>
      <c r="O69" s="1144"/>
      <c r="P69" s="1144"/>
      <c r="Q69" s="1144"/>
      <c r="R69" s="1144"/>
      <c r="S69" s="1144"/>
      <c r="T69" s="1144"/>
      <c r="U69" s="1144"/>
      <c r="V69" s="1144"/>
      <c r="W69" s="755"/>
      <c r="X69" s="755"/>
      <c r="Y69" s="755"/>
      <c r="Z69" s="755"/>
    </row>
    <row r="70">
      <c r="A70" s="1144"/>
      <c r="B70" s="1144"/>
      <c r="C70" s="1144"/>
      <c r="D70" s="1144"/>
      <c r="E70" s="1144"/>
      <c r="F70" s="1144"/>
      <c r="G70" s="1144"/>
      <c r="H70" s="1144"/>
      <c r="I70" s="1144"/>
      <c r="J70" s="1144"/>
      <c r="K70" s="1144"/>
      <c r="L70" s="1144"/>
      <c r="M70" s="1144"/>
      <c r="N70" s="1144"/>
      <c r="O70" s="1144"/>
      <c r="P70" s="1144"/>
      <c r="Q70" s="1144"/>
      <c r="R70" s="1144"/>
      <c r="S70" s="1144"/>
      <c r="T70" s="1144"/>
      <c r="U70" s="1144"/>
      <c r="V70" s="1144"/>
      <c r="W70" s="755"/>
      <c r="X70" s="755"/>
      <c r="Y70" s="755"/>
      <c r="Z70" s="755"/>
    </row>
    <row r="71">
      <c r="A71" s="1144"/>
      <c r="B71" s="1144"/>
      <c r="C71" s="1144"/>
      <c r="D71" s="1144"/>
      <c r="E71" s="1144"/>
      <c r="F71" s="1144"/>
      <c r="G71" s="1144"/>
      <c r="H71" s="1144"/>
      <c r="I71" s="1144"/>
      <c r="J71" s="1144"/>
      <c r="K71" s="1144"/>
      <c r="L71" s="1144"/>
      <c r="M71" s="1144"/>
      <c r="N71" s="1144"/>
      <c r="O71" s="1144"/>
      <c r="P71" s="1144"/>
      <c r="Q71" s="1144"/>
      <c r="R71" s="1144"/>
      <c r="S71" s="1144"/>
      <c r="T71" s="1144"/>
      <c r="U71" s="1144"/>
      <c r="V71" s="1144"/>
      <c r="W71" s="755"/>
      <c r="X71" s="755"/>
      <c r="Y71" s="755"/>
      <c r="Z71" s="755"/>
    </row>
    <row r="72">
      <c r="A72" s="1144"/>
      <c r="B72" s="1144"/>
      <c r="C72" s="1144"/>
      <c r="D72" s="1144"/>
      <c r="E72" s="1144"/>
      <c r="F72" s="1144"/>
      <c r="G72" s="1144"/>
      <c r="H72" s="1144"/>
      <c r="I72" s="1144"/>
      <c r="J72" s="1144"/>
      <c r="K72" s="1144"/>
      <c r="L72" s="1144"/>
      <c r="M72" s="1144"/>
      <c r="N72" s="1144"/>
      <c r="O72" s="1144"/>
      <c r="P72" s="1144"/>
      <c r="Q72" s="1144"/>
      <c r="R72" s="1144"/>
      <c r="S72" s="1144"/>
      <c r="T72" s="1144"/>
      <c r="U72" s="1144"/>
      <c r="V72" s="1144"/>
      <c r="W72" s="755"/>
      <c r="X72" s="755"/>
      <c r="Y72" s="755"/>
      <c r="Z72" s="755"/>
    </row>
    <row r="73">
      <c r="A73" s="1144"/>
      <c r="B73" s="1144"/>
      <c r="C73" s="1144"/>
      <c r="D73" s="1144"/>
      <c r="E73" s="1144"/>
      <c r="F73" s="1144"/>
      <c r="G73" s="1144"/>
      <c r="H73" s="1144"/>
      <c r="I73" s="1144"/>
      <c r="J73" s="1144"/>
      <c r="K73" s="1144"/>
      <c r="L73" s="1144"/>
      <c r="M73" s="1144"/>
      <c r="N73" s="1144"/>
      <c r="O73" s="1144"/>
      <c r="P73" s="1144"/>
      <c r="Q73" s="1144"/>
      <c r="R73" s="1144"/>
      <c r="S73" s="1144"/>
      <c r="T73" s="1144"/>
      <c r="U73" s="1144"/>
      <c r="V73" s="1144"/>
      <c r="W73" s="755"/>
      <c r="X73" s="755"/>
      <c r="Y73" s="755"/>
      <c r="Z73" s="755"/>
    </row>
    <row r="74">
      <c r="A74" s="1144"/>
      <c r="B74" s="1144"/>
      <c r="C74" s="1144"/>
      <c r="D74" s="1144"/>
      <c r="E74" s="1144"/>
      <c r="F74" s="1144"/>
      <c r="G74" s="1144"/>
      <c r="H74" s="1144"/>
      <c r="I74" s="1144"/>
      <c r="J74" s="1144"/>
      <c r="K74" s="1144"/>
      <c r="L74" s="1144"/>
      <c r="M74" s="1144"/>
      <c r="N74" s="1144"/>
      <c r="O74" s="1144"/>
      <c r="P74" s="1144"/>
      <c r="Q74" s="1144"/>
      <c r="R74" s="1144"/>
      <c r="S74" s="1144"/>
      <c r="T74" s="1144"/>
      <c r="U74" s="1144"/>
      <c r="V74" s="1144"/>
      <c r="W74" s="755"/>
      <c r="X74" s="755"/>
      <c r="Y74" s="755"/>
      <c r="Z74" s="755"/>
    </row>
    <row r="75">
      <c r="A75" s="1144"/>
      <c r="B75" s="1144"/>
      <c r="C75" s="1144"/>
      <c r="D75" s="1144"/>
      <c r="E75" s="1144"/>
      <c r="F75" s="1144"/>
      <c r="G75" s="1144"/>
      <c r="H75" s="1144"/>
      <c r="I75" s="1144"/>
      <c r="J75" s="1144"/>
      <c r="K75" s="1144"/>
      <c r="L75" s="1144"/>
      <c r="M75" s="1144"/>
      <c r="N75" s="1144"/>
      <c r="O75" s="1144"/>
      <c r="P75" s="1144"/>
      <c r="Q75" s="1144"/>
      <c r="R75" s="1144"/>
      <c r="S75" s="1144"/>
      <c r="T75" s="1144"/>
      <c r="U75" s="1144"/>
      <c r="V75" s="1144"/>
      <c r="W75" s="755"/>
      <c r="X75" s="755"/>
      <c r="Y75" s="755"/>
      <c r="Z75" s="755"/>
    </row>
    <row r="76">
      <c r="A76" s="1144"/>
      <c r="B76" s="1144"/>
      <c r="C76" s="1144"/>
      <c r="D76" s="1144"/>
      <c r="E76" s="1144"/>
      <c r="F76" s="1144"/>
      <c r="G76" s="1144"/>
      <c r="H76" s="1144"/>
      <c r="I76" s="1144"/>
      <c r="J76" s="1144"/>
      <c r="K76" s="1144"/>
      <c r="L76" s="1144"/>
      <c r="M76" s="1144"/>
      <c r="N76" s="1144"/>
      <c r="O76" s="1144"/>
      <c r="P76" s="1144"/>
      <c r="Q76" s="1144"/>
      <c r="R76" s="1144"/>
      <c r="S76" s="1144"/>
      <c r="T76" s="1144"/>
      <c r="U76" s="1144"/>
      <c r="V76" s="1144"/>
      <c r="W76" s="755"/>
      <c r="X76" s="755"/>
      <c r="Y76" s="755"/>
      <c r="Z76" s="755"/>
    </row>
    <row r="77">
      <c r="A77" s="1144"/>
      <c r="B77" s="1144"/>
      <c r="C77" s="1144"/>
      <c r="D77" s="1144"/>
      <c r="E77" s="1144"/>
      <c r="F77" s="1144"/>
      <c r="G77" s="1144"/>
      <c r="H77" s="1144"/>
      <c r="I77" s="1144"/>
      <c r="J77" s="1144"/>
      <c r="K77" s="1144"/>
      <c r="L77" s="1144"/>
      <c r="M77" s="1144"/>
      <c r="N77" s="1144"/>
      <c r="O77" s="1144"/>
      <c r="P77" s="1144"/>
      <c r="Q77" s="1144"/>
      <c r="R77" s="1144"/>
      <c r="S77" s="1144"/>
      <c r="T77" s="1144"/>
      <c r="U77" s="1144"/>
      <c r="V77" s="1144"/>
      <c r="W77" s="755"/>
      <c r="X77" s="755"/>
      <c r="Y77" s="755"/>
      <c r="Z77" s="755"/>
    </row>
    <row r="78">
      <c r="A78" s="1144"/>
      <c r="B78" s="1144"/>
      <c r="C78" s="1144"/>
      <c r="D78" s="1144"/>
      <c r="E78" s="1144"/>
      <c r="F78" s="1144"/>
      <c r="G78" s="1144"/>
      <c r="H78" s="1144"/>
      <c r="I78" s="1144"/>
      <c r="J78" s="1144"/>
      <c r="K78" s="1144"/>
      <c r="L78" s="1144"/>
      <c r="M78" s="1144"/>
      <c r="N78" s="1144"/>
      <c r="O78" s="1144"/>
      <c r="P78" s="1144"/>
      <c r="Q78" s="1144"/>
      <c r="R78" s="1144"/>
      <c r="S78" s="1144"/>
      <c r="T78" s="1144"/>
      <c r="U78" s="1144"/>
      <c r="V78" s="1144"/>
      <c r="W78" s="755"/>
      <c r="X78" s="755"/>
      <c r="Y78" s="755"/>
      <c r="Z78" s="755"/>
    </row>
    <row r="79">
      <c r="A79" s="1144"/>
      <c r="B79" s="1144"/>
      <c r="C79" s="1144"/>
      <c r="D79" s="1144"/>
      <c r="E79" s="1144"/>
      <c r="F79" s="1144"/>
      <c r="G79" s="1144"/>
      <c r="H79" s="1144"/>
      <c r="I79" s="1144"/>
      <c r="J79" s="1144"/>
      <c r="K79" s="1144"/>
      <c r="L79" s="1144"/>
      <c r="M79" s="1144"/>
      <c r="N79" s="1144"/>
      <c r="O79" s="1144"/>
      <c r="P79" s="1144"/>
      <c r="Q79" s="1144"/>
      <c r="R79" s="1144"/>
      <c r="S79" s="1144"/>
      <c r="T79" s="1144"/>
      <c r="U79" s="1144"/>
      <c r="V79" s="1144"/>
      <c r="W79" s="755"/>
      <c r="X79" s="755"/>
      <c r="Y79" s="755"/>
      <c r="Z79" s="755"/>
    </row>
    <row r="80">
      <c r="A80" s="1144"/>
      <c r="B80" s="1144"/>
      <c r="C80" s="1144"/>
      <c r="D80" s="1144"/>
      <c r="E80" s="1144"/>
      <c r="F80" s="1144"/>
      <c r="G80" s="1144"/>
      <c r="H80" s="1144"/>
      <c r="I80" s="1144"/>
      <c r="J80" s="1144"/>
      <c r="K80" s="1144"/>
      <c r="L80" s="1144"/>
      <c r="M80" s="1144"/>
      <c r="N80" s="1144"/>
      <c r="O80" s="1144"/>
      <c r="P80" s="1144"/>
      <c r="Q80" s="1144"/>
      <c r="R80" s="1144"/>
      <c r="S80" s="1144"/>
      <c r="T80" s="1144"/>
      <c r="U80" s="1144"/>
      <c r="V80" s="1144"/>
      <c r="W80" s="755"/>
      <c r="X80" s="755"/>
      <c r="Y80" s="755"/>
      <c r="Z80" s="755"/>
    </row>
    <row r="81">
      <c r="A81" s="1144"/>
      <c r="B81" s="1144"/>
      <c r="C81" s="1144"/>
      <c r="D81" s="1144"/>
      <c r="E81" s="1144"/>
      <c r="F81" s="1144"/>
      <c r="G81" s="1144"/>
      <c r="H81" s="1144"/>
      <c r="I81" s="1144"/>
      <c r="J81" s="1144"/>
      <c r="K81" s="1144"/>
      <c r="L81" s="1144"/>
      <c r="M81" s="1144"/>
      <c r="N81" s="1144"/>
      <c r="O81" s="1144"/>
      <c r="P81" s="1144"/>
      <c r="Q81" s="1144"/>
      <c r="R81" s="1144"/>
      <c r="S81" s="1144"/>
      <c r="T81" s="1144"/>
      <c r="U81" s="1144"/>
      <c r="V81" s="1144"/>
      <c r="W81" s="755"/>
      <c r="X81" s="755"/>
      <c r="Y81" s="755"/>
      <c r="Z81" s="755"/>
    </row>
    <row r="82">
      <c r="A82" s="1144"/>
      <c r="B82" s="1144"/>
      <c r="C82" s="1144"/>
      <c r="D82" s="1144"/>
      <c r="E82" s="1144"/>
      <c r="F82" s="1144"/>
      <c r="G82" s="1144"/>
      <c r="H82" s="1144"/>
      <c r="I82" s="1144"/>
      <c r="J82" s="1144"/>
      <c r="K82" s="1144"/>
      <c r="L82" s="1144"/>
      <c r="M82" s="1144"/>
      <c r="N82" s="1144"/>
      <c r="O82" s="1144"/>
      <c r="P82" s="1144"/>
      <c r="Q82" s="1144"/>
      <c r="R82" s="1144"/>
      <c r="S82" s="1144"/>
      <c r="T82" s="1144"/>
      <c r="U82" s="1144"/>
      <c r="V82" s="1144"/>
      <c r="W82" s="755"/>
      <c r="X82" s="755"/>
      <c r="Y82" s="755"/>
      <c r="Z82" s="755"/>
    </row>
    <row r="83">
      <c r="A83" s="1144"/>
      <c r="B83" s="1144"/>
      <c r="C83" s="1144"/>
      <c r="D83" s="1144"/>
      <c r="E83" s="1144"/>
      <c r="F83" s="1144"/>
      <c r="G83" s="1144"/>
      <c r="H83" s="1144"/>
      <c r="I83" s="1144"/>
      <c r="J83" s="1144"/>
      <c r="K83" s="1144"/>
      <c r="L83" s="1144"/>
      <c r="M83" s="1144"/>
      <c r="N83" s="1144"/>
      <c r="O83" s="1144"/>
      <c r="P83" s="1144"/>
      <c r="Q83" s="1144"/>
      <c r="R83" s="1144"/>
      <c r="S83" s="1144"/>
      <c r="T83" s="1144"/>
      <c r="U83" s="1144"/>
      <c r="V83" s="1144"/>
      <c r="W83" s="755"/>
      <c r="X83" s="755"/>
      <c r="Y83" s="755"/>
      <c r="Z83" s="755"/>
    </row>
    <row r="84">
      <c r="A84" s="1144"/>
      <c r="B84" s="1144"/>
      <c r="C84" s="1144"/>
      <c r="D84" s="1144"/>
      <c r="E84" s="1144"/>
      <c r="F84" s="1144"/>
      <c r="G84" s="1144"/>
      <c r="H84" s="1144"/>
      <c r="I84" s="1144"/>
      <c r="J84" s="1144"/>
      <c r="K84" s="1144"/>
      <c r="L84" s="1144"/>
      <c r="M84" s="1144"/>
      <c r="N84" s="1144"/>
      <c r="O84" s="1144"/>
      <c r="P84" s="1144"/>
      <c r="Q84" s="1144"/>
      <c r="R84" s="1144"/>
      <c r="S84" s="1144"/>
      <c r="T84" s="1144"/>
      <c r="U84" s="1144"/>
      <c r="V84" s="1144"/>
      <c r="W84" s="755"/>
      <c r="X84" s="755"/>
      <c r="Y84" s="755"/>
      <c r="Z84" s="755"/>
    </row>
    <row r="85">
      <c r="A85" s="1144"/>
      <c r="B85" s="1144"/>
      <c r="C85" s="1144"/>
      <c r="D85" s="1144"/>
      <c r="E85" s="1144"/>
      <c r="F85" s="1144"/>
      <c r="G85" s="1144"/>
      <c r="H85" s="1144"/>
      <c r="I85" s="1144"/>
      <c r="J85" s="1144"/>
      <c r="K85" s="1144"/>
      <c r="L85" s="1144"/>
      <c r="M85" s="1144"/>
      <c r="N85" s="1144"/>
      <c r="O85" s="1144"/>
      <c r="P85" s="1144"/>
      <c r="Q85" s="1144"/>
      <c r="R85" s="1144"/>
      <c r="S85" s="1144"/>
      <c r="T85" s="1144"/>
      <c r="U85" s="1144"/>
      <c r="V85" s="1144"/>
      <c r="W85" s="755"/>
      <c r="X85" s="755"/>
      <c r="Y85" s="755"/>
      <c r="Z85" s="755"/>
    </row>
    <row r="86">
      <c r="A86" s="1144"/>
      <c r="B86" s="1144"/>
      <c r="C86" s="1144"/>
      <c r="D86" s="1144"/>
      <c r="E86" s="1144"/>
      <c r="F86" s="1144"/>
      <c r="G86" s="1144"/>
      <c r="H86" s="1144"/>
      <c r="I86" s="1144"/>
      <c r="J86" s="1144"/>
      <c r="K86" s="1144"/>
      <c r="L86" s="1144"/>
      <c r="M86" s="1144"/>
      <c r="N86" s="1144"/>
      <c r="O86" s="1144"/>
      <c r="P86" s="1144"/>
      <c r="Q86" s="1144"/>
      <c r="R86" s="1144"/>
      <c r="S86" s="1144"/>
      <c r="T86" s="1144"/>
      <c r="U86" s="1144"/>
      <c r="V86" s="1144"/>
      <c r="W86" s="755"/>
      <c r="X86" s="755"/>
      <c r="Y86" s="755"/>
      <c r="Z86" s="755"/>
    </row>
    <row r="87">
      <c r="A87" s="1144"/>
      <c r="B87" s="1144"/>
      <c r="C87" s="1144"/>
      <c r="D87" s="1144"/>
      <c r="E87" s="1144"/>
      <c r="F87" s="1144"/>
      <c r="G87" s="1144"/>
      <c r="H87" s="1144"/>
      <c r="I87" s="1144"/>
      <c r="J87" s="1144"/>
      <c r="K87" s="1144"/>
      <c r="L87" s="1144"/>
      <c r="M87" s="1144"/>
      <c r="N87" s="1144"/>
      <c r="O87" s="1144"/>
      <c r="P87" s="1144"/>
      <c r="Q87" s="1144"/>
      <c r="R87" s="1144"/>
      <c r="S87" s="1144"/>
      <c r="T87" s="1144"/>
      <c r="U87" s="1144"/>
      <c r="V87" s="1144"/>
      <c r="W87" s="755"/>
      <c r="X87" s="755"/>
      <c r="Y87" s="755"/>
      <c r="Z87" s="755"/>
    </row>
    <row r="88">
      <c r="A88" s="1144"/>
      <c r="B88" s="1144"/>
      <c r="C88" s="1144"/>
      <c r="D88" s="1144"/>
      <c r="E88" s="1144"/>
      <c r="F88" s="1144"/>
      <c r="G88" s="1144"/>
      <c r="H88" s="1144"/>
      <c r="I88" s="1144"/>
      <c r="J88" s="1144"/>
      <c r="K88" s="1144"/>
      <c r="L88" s="1144"/>
      <c r="M88" s="1144"/>
      <c r="N88" s="1144"/>
      <c r="O88" s="1144"/>
      <c r="P88" s="1144"/>
      <c r="Q88" s="1144"/>
      <c r="R88" s="1144"/>
      <c r="S88" s="1144"/>
      <c r="T88" s="1144"/>
      <c r="U88" s="1144"/>
      <c r="V88" s="1144"/>
      <c r="W88" s="755"/>
      <c r="X88" s="755"/>
      <c r="Y88" s="755"/>
      <c r="Z88" s="755"/>
    </row>
    <row r="89">
      <c r="A89" s="1144"/>
      <c r="B89" s="1144"/>
      <c r="C89" s="1144"/>
      <c r="D89" s="1144"/>
      <c r="E89" s="1144"/>
      <c r="F89" s="1144"/>
      <c r="G89" s="1144"/>
      <c r="H89" s="1144"/>
      <c r="I89" s="1144"/>
      <c r="J89" s="1144"/>
      <c r="K89" s="1144"/>
      <c r="L89" s="1144"/>
      <c r="M89" s="1144"/>
      <c r="N89" s="1144"/>
      <c r="O89" s="1144"/>
      <c r="P89" s="1144"/>
      <c r="Q89" s="1144"/>
      <c r="R89" s="1144"/>
      <c r="S89" s="1144"/>
      <c r="T89" s="1144"/>
      <c r="U89" s="1144"/>
      <c r="V89" s="1144"/>
      <c r="W89" s="755"/>
      <c r="X89" s="755"/>
      <c r="Y89" s="755"/>
      <c r="Z89" s="755"/>
    </row>
    <row r="90">
      <c r="A90" s="1144"/>
      <c r="B90" s="1144"/>
      <c r="C90" s="1144"/>
      <c r="D90" s="1144"/>
      <c r="E90" s="1144"/>
      <c r="F90" s="1144"/>
      <c r="G90" s="1144"/>
      <c r="H90" s="1144"/>
      <c r="I90" s="1144"/>
      <c r="J90" s="1144"/>
      <c r="K90" s="1144"/>
      <c r="L90" s="1144"/>
      <c r="M90" s="1144"/>
      <c r="N90" s="1144"/>
      <c r="O90" s="1144"/>
      <c r="P90" s="1144"/>
      <c r="Q90" s="1144"/>
      <c r="R90" s="1144"/>
      <c r="S90" s="1144"/>
      <c r="T90" s="1144"/>
      <c r="U90" s="1144"/>
      <c r="V90" s="1144"/>
      <c r="W90" s="755"/>
      <c r="X90" s="755"/>
      <c r="Y90" s="755"/>
      <c r="Z90" s="755"/>
    </row>
    <row r="91">
      <c r="A91" s="1144"/>
      <c r="B91" s="1144"/>
      <c r="C91" s="1144"/>
      <c r="D91" s="1144"/>
      <c r="E91" s="1144"/>
      <c r="F91" s="1144"/>
      <c r="G91" s="1144"/>
      <c r="H91" s="1144"/>
      <c r="I91" s="1144"/>
      <c r="J91" s="1144"/>
      <c r="K91" s="1144"/>
      <c r="L91" s="1144"/>
      <c r="M91" s="1144"/>
      <c r="N91" s="1144"/>
      <c r="O91" s="1144"/>
      <c r="P91" s="1144"/>
      <c r="Q91" s="1144"/>
      <c r="R91" s="1144"/>
      <c r="S91" s="1144"/>
      <c r="T91" s="1144"/>
      <c r="U91" s="1144"/>
      <c r="V91" s="1144"/>
      <c r="W91" s="755"/>
      <c r="X91" s="755"/>
      <c r="Y91" s="755"/>
      <c r="Z91" s="755"/>
    </row>
    <row r="92">
      <c r="A92" s="1144"/>
      <c r="B92" s="1144"/>
      <c r="C92" s="1144"/>
      <c r="D92" s="1144"/>
      <c r="E92" s="1144"/>
      <c r="F92" s="1144"/>
      <c r="G92" s="1144"/>
      <c r="H92" s="1144"/>
      <c r="I92" s="1144"/>
      <c r="J92" s="1144"/>
      <c r="K92" s="1144"/>
      <c r="L92" s="1144"/>
      <c r="M92" s="1144"/>
      <c r="N92" s="1144"/>
      <c r="O92" s="1144"/>
      <c r="P92" s="1144"/>
      <c r="Q92" s="1144"/>
      <c r="R92" s="1144"/>
      <c r="S92" s="1144"/>
      <c r="T92" s="1144"/>
      <c r="U92" s="1144"/>
      <c r="V92" s="1144"/>
      <c r="W92" s="755"/>
      <c r="X92" s="755"/>
      <c r="Y92" s="755"/>
      <c r="Z92" s="755"/>
    </row>
    <row r="93">
      <c r="A93" s="1144"/>
      <c r="B93" s="1144"/>
      <c r="C93" s="1144"/>
      <c r="D93" s="1144"/>
      <c r="E93" s="1144"/>
      <c r="F93" s="1144"/>
      <c r="G93" s="1144"/>
      <c r="H93" s="1144"/>
      <c r="I93" s="1144"/>
      <c r="J93" s="1144"/>
      <c r="K93" s="1144"/>
      <c r="L93" s="1144"/>
      <c r="M93" s="1144"/>
      <c r="N93" s="1144"/>
      <c r="O93" s="1144"/>
      <c r="P93" s="1144"/>
      <c r="Q93" s="1144"/>
      <c r="R93" s="1144"/>
      <c r="S93" s="1144"/>
      <c r="T93" s="1144"/>
      <c r="U93" s="1144"/>
      <c r="V93" s="1144"/>
      <c r="W93" s="755"/>
      <c r="X93" s="755"/>
      <c r="Y93" s="755"/>
      <c r="Z93" s="755"/>
    </row>
    <row r="94">
      <c r="A94" s="1144"/>
      <c r="B94" s="1144"/>
      <c r="C94" s="1144"/>
      <c r="D94" s="1144"/>
      <c r="E94" s="1144"/>
      <c r="F94" s="1144"/>
      <c r="G94" s="1144"/>
      <c r="H94" s="1144"/>
      <c r="I94" s="1144"/>
      <c r="J94" s="1144"/>
      <c r="K94" s="1144"/>
      <c r="L94" s="1144"/>
      <c r="M94" s="1144"/>
      <c r="N94" s="1144"/>
      <c r="O94" s="1144"/>
      <c r="P94" s="1144"/>
      <c r="Q94" s="1144"/>
      <c r="R94" s="1144"/>
      <c r="S94" s="1144"/>
      <c r="T94" s="1144"/>
      <c r="U94" s="1144"/>
      <c r="V94" s="1144"/>
      <c r="W94" s="755"/>
      <c r="X94" s="755"/>
      <c r="Y94" s="755"/>
      <c r="Z94" s="755"/>
    </row>
    <row r="95">
      <c r="A95" s="1144"/>
      <c r="B95" s="1144"/>
      <c r="C95" s="1144"/>
      <c r="D95" s="1144"/>
      <c r="E95" s="1144"/>
      <c r="F95" s="1144"/>
      <c r="G95" s="1144"/>
      <c r="H95" s="1144"/>
      <c r="I95" s="1144"/>
      <c r="J95" s="1144"/>
      <c r="K95" s="1144"/>
      <c r="L95" s="1144"/>
      <c r="M95" s="1144"/>
      <c r="N95" s="1144"/>
      <c r="O95" s="1144"/>
      <c r="P95" s="1144"/>
      <c r="Q95" s="1144"/>
      <c r="R95" s="1144"/>
      <c r="S95" s="1144"/>
      <c r="T95" s="1144"/>
      <c r="U95" s="1144"/>
      <c r="V95" s="1144"/>
      <c r="W95" s="755"/>
      <c r="X95" s="755"/>
      <c r="Y95" s="755"/>
      <c r="Z95" s="755"/>
    </row>
    <row r="96">
      <c r="A96" s="1144"/>
      <c r="B96" s="1144"/>
      <c r="C96" s="1144"/>
      <c r="D96" s="1144"/>
      <c r="E96" s="1144"/>
      <c r="F96" s="1144"/>
      <c r="G96" s="1144"/>
      <c r="H96" s="1144"/>
      <c r="I96" s="1144"/>
      <c r="J96" s="1144"/>
      <c r="K96" s="1144"/>
      <c r="L96" s="1144"/>
      <c r="M96" s="1144"/>
      <c r="N96" s="1144"/>
      <c r="O96" s="1144"/>
      <c r="P96" s="1144"/>
      <c r="Q96" s="1144"/>
      <c r="R96" s="1144"/>
      <c r="S96" s="1144"/>
      <c r="T96" s="1144"/>
      <c r="U96" s="1144"/>
      <c r="V96" s="1144"/>
      <c r="W96" s="755"/>
      <c r="X96" s="755"/>
      <c r="Y96" s="755"/>
      <c r="Z96" s="755"/>
    </row>
    <row r="97">
      <c r="A97" s="1144"/>
      <c r="B97" s="1144"/>
      <c r="C97" s="1144"/>
      <c r="D97" s="1144"/>
      <c r="E97" s="1144"/>
      <c r="F97" s="1144"/>
      <c r="G97" s="1144"/>
      <c r="H97" s="1144"/>
      <c r="I97" s="1144"/>
      <c r="J97" s="1144"/>
      <c r="K97" s="1144"/>
      <c r="L97" s="1144"/>
      <c r="M97" s="1144"/>
      <c r="N97" s="1144"/>
      <c r="O97" s="1144"/>
      <c r="P97" s="1144"/>
      <c r="Q97" s="1144"/>
      <c r="R97" s="1144"/>
      <c r="S97" s="1144"/>
      <c r="T97" s="1144"/>
      <c r="U97" s="1144"/>
      <c r="V97" s="1144"/>
      <c r="W97" s="755"/>
      <c r="X97" s="755"/>
      <c r="Y97" s="755"/>
      <c r="Z97" s="755"/>
    </row>
    <row r="98">
      <c r="A98" s="1144"/>
      <c r="B98" s="1144"/>
      <c r="C98" s="1144"/>
      <c r="D98" s="1144"/>
      <c r="E98" s="1144"/>
      <c r="F98" s="1144"/>
      <c r="G98" s="1144"/>
      <c r="H98" s="1144"/>
      <c r="I98" s="1144"/>
      <c r="J98" s="1144"/>
      <c r="K98" s="1144"/>
      <c r="L98" s="1144"/>
      <c r="M98" s="1144"/>
      <c r="N98" s="1144"/>
      <c r="O98" s="1144"/>
      <c r="P98" s="1144"/>
      <c r="Q98" s="1144"/>
      <c r="R98" s="1144"/>
      <c r="S98" s="1144"/>
      <c r="T98" s="1144"/>
      <c r="U98" s="1144"/>
      <c r="V98" s="1144"/>
      <c r="W98" s="755"/>
      <c r="X98" s="755"/>
      <c r="Y98" s="755"/>
      <c r="Z98" s="755"/>
    </row>
    <row r="99">
      <c r="A99" s="1144"/>
      <c r="B99" s="1144"/>
      <c r="C99" s="1144"/>
      <c r="D99" s="1144"/>
      <c r="E99" s="1144"/>
      <c r="F99" s="1144"/>
      <c r="G99" s="1144"/>
      <c r="H99" s="1144"/>
      <c r="I99" s="1144"/>
      <c r="J99" s="1144"/>
      <c r="K99" s="1144"/>
      <c r="L99" s="1144"/>
      <c r="M99" s="1144"/>
      <c r="N99" s="1144"/>
      <c r="O99" s="1144"/>
      <c r="P99" s="1144"/>
      <c r="Q99" s="1144"/>
      <c r="R99" s="1144"/>
      <c r="S99" s="1144"/>
      <c r="T99" s="1144"/>
      <c r="U99" s="1144"/>
      <c r="V99" s="1144"/>
      <c r="W99" s="755"/>
      <c r="X99" s="755"/>
      <c r="Y99" s="755"/>
      <c r="Z99" s="755"/>
    </row>
    <row r="100">
      <c r="A100" s="1144"/>
      <c r="B100" s="1144"/>
      <c r="C100" s="1144"/>
      <c r="D100" s="1144"/>
      <c r="E100" s="1144"/>
      <c r="F100" s="1144"/>
      <c r="G100" s="1144"/>
      <c r="H100" s="1144"/>
      <c r="I100" s="1144"/>
      <c r="J100" s="1144"/>
      <c r="K100" s="1144"/>
      <c r="L100" s="1144"/>
      <c r="M100" s="1144"/>
      <c r="N100" s="1144"/>
      <c r="O100" s="1144"/>
      <c r="P100" s="1144"/>
      <c r="Q100" s="1144"/>
      <c r="R100" s="1144"/>
      <c r="S100" s="1144"/>
      <c r="T100" s="1144"/>
      <c r="U100" s="1144"/>
      <c r="V100" s="1144"/>
      <c r="W100" s="755"/>
      <c r="X100" s="755"/>
      <c r="Y100" s="755"/>
      <c r="Z100" s="755"/>
    </row>
    <row r="101">
      <c r="A101" s="1144"/>
      <c r="B101" s="1144"/>
      <c r="C101" s="1144"/>
      <c r="D101" s="1144"/>
      <c r="E101" s="1144"/>
      <c r="F101" s="1144"/>
      <c r="G101" s="1144"/>
      <c r="H101" s="1144"/>
      <c r="I101" s="1144"/>
      <c r="J101" s="1144"/>
      <c r="K101" s="1144"/>
      <c r="L101" s="1144"/>
      <c r="M101" s="1144"/>
      <c r="N101" s="1144"/>
      <c r="O101" s="1144"/>
      <c r="P101" s="1144"/>
      <c r="Q101" s="1144"/>
      <c r="R101" s="1144"/>
      <c r="S101" s="1144"/>
      <c r="T101" s="1144"/>
      <c r="U101" s="1144"/>
      <c r="V101" s="1144"/>
      <c r="W101" s="755"/>
      <c r="X101" s="755"/>
      <c r="Y101" s="755"/>
      <c r="Z101" s="755"/>
    </row>
    <row r="102">
      <c r="A102" s="1144"/>
      <c r="B102" s="1144"/>
      <c r="C102" s="1144"/>
      <c r="D102" s="1144"/>
      <c r="E102" s="1144"/>
      <c r="F102" s="1144"/>
      <c r="G102" s="1144"/>
      <c r="H102" s="1144"/>
      <c r="I102" s="1144"/>
      <c r="J102" s="1144"/>
      <c r="K102" s="1144"/>
      <c r="L102" s="1144"/>
      <c r="M102" s="1144"/>
      <c r="N102" s="1144"/>
      <c r="O102" s="1144"/>
      <c r="P102" s="1144"/>
      <c r="Q102" s="1144"/>
      <c r="R102" s="1144"/>
      <c r="S102" s="1144"/>
      <c r="T102" s="1144"/>
      <c r="U102" s="1144"/>
      <c r="V102" s="1144"/>
      <c r="W102" s="755"/>
      <c r="X102" s="755"/>
      <c r="Y102" s="755"/>
      <c r="Z102" s="755"/>
    </row>
    <row r="103">
      <c r="A103" s="1144"/>
      <c r="B103" s="1144"/>
      <c r="C103" s="1144"/>
      <c r="D103" s="1144"/>
      <c r="E103" s="1144"/>
      <c r="F103" s="1144"/>
      <c r="G103" s="1144"/>
      <c r="H103" s="1144"/>
      <c r="I103" s="1144"/>
      <c r="J103" s="1144"/>
      <c r="K103" s="1144"/>
      <c r="L103" s="1144"/>
      <c r="M103" s="1144"/>
      <c r="N103" s="1144"/>
      <c r="O103" s="1144"/>
      <c r="P103" s="1144"/>
      <c r="Q103" s="1144"/>
      <c r="R103" s="1144"/>
      <c r="S103" s="1144"/>
      <c r="T103" s="1144"/>
      <c r="U103" s="1144"/>
      <c r="V103" s="1144"/>
      <c r="W103" s="755"/>
      <c r="X103" s="755"/>
      <c r="Y103" s="755"/>
      <c r="Z103" s="755"/>
    </row>
    <row r="104">
      <c r="A104" s="1144"/>
      <c r="B104" s="1144"/>
      <c r="C104" s="1144"/>
      <c r="D104" s="1144"/>
      <c r="E104" s="1144"/>
      <c r="F104" s="1144"/>
      <c r="G104" s="1144"/>
      <c r="H104" s="1144"/>
      <c r="I104" s="1144"/>
      <c r="J104" s="1144"/>
      <c r="K104" s="1144"/>
      <c r="L104" s="1144"/>
      <c r="M104" s="1144"/>
      <c r="N104" s="1144"/>
      <c r="O104" s="1144"/>
      <c r="P104" s="1144"/>
      <c r="Q104" s="1144"/>
      <c r="R104" s="1144"/>
      <c r="S104" s="1144"/>
      <c r="T104" s="1144"/>
      <c r="U104" s="1144"/>
      <c r="V104" s="1144"/>
      <c r="W104" s="755"/>
      <c r="X104" s="755"/>
      <c r="Y104" s="755"/>
      <c r="Z104" s="755"/>
    </row>
    <row r="105">
      <c r="A105" s="1144"/>
      <c r="B105" s="1144"/>
      <c r="C105" s="1144"/>
      <c r="D105" s="1144"/>
      <c r="E105" s="1144"/>
      <c r="F105" s="1144"/>
      <c r="G105" s="1144"/>
      <c r="H105" s="1144"/>
      <c r="I105" s="1144"/>
      <c r="J105" s="1144"/>
      <c r="K105" s="1144"/>
      <c r="L105" s="1144"/>
      <c r="M105" s="1144"/>
      <c r="N105" s="1144"/>
      <c r="O105" s="1144"/>
      <c r="P105" s="1144"/>
      <c r="Q105" s="1144"/>
      <c r="R105" s="1144"/>
      <c r="S105" s="1144"/>
      <c r="T105" s="1144"/>
      <c r="U105" s="1144"/>
      <c r="V105" s="1144"/>
      <c r="W105" s="755"/>
      <c r="X105" s="755"/>
      <c r="Y105" s="755"/>
      <c r="Z105" s="755"/>
    </row>
    <row r="106">
      <c r="A106" s="1144"/>
      <c r="B106" s="1144"/>
      <c r="C106" s="1144"/>
      <c r="D106" s="1144"/>
      <c r="E106" s="1144"/>
      <c r="F106" s="1144"/>
      <c r="G106" s="1144"/>
      <c r="H106" s="1144"/>
      <c r="I106" s="1144"/>
      <c r="J106" s="1144"/>
      <c r="K106" s="1144"/>
      <c r="L106" s="1144"/>
      <c r="M106" s="1144"/>
      <c r="N106" s="1144"/>
      <c r="O106" s="1144"/>
      <c r="P106" s="1144"/>
      <c r="Q106" s="1144"/>
      <c r="R106" s="1144"/>
      <c r="S106" s="1144"/>
      <c r="T106" s="1144"/>
      <c r="U106" s="1144"/>
      <c r="V106" s="1144"/>
      <c r="W106" s="755"/>
      <c r="X106" s="755"/>
      <c r="Y106" s="755"/>
      <c r="Z106" s="755"/>
    </row>
    <row r="107">
      <c r="A107" s="1144"/>
      <c r="B107" s="1144"/>
      <c r="C107" s="1144"/>
      <c r="D107" s="1144"/>
      <c r="E107" s="1144"/>
      <c r="F107" s="1144"/>
      <c r="G107" s="1144"/>
      <c r="H107" s="1144"/>
      <c r="I107" s="1144"/>
      <c r="J107" s="1144"/>
      <c r="K107" s="1144"/>
      <c r="L107" s="1144"/>
      <c r="M107" s="1144"/>
      <c r="N107" s="1144"/>
      <c r="O107" s="1144"/>
      <c r="P107" s="1144"/>
      <c r="Q107" s="1144"/>
      <c r="R107" s="1144"/>
      <c r="S107" s="1144"/>
      <c r="T107" s="1144"/>
      <c r="U107" s="1144"/>
      <c r="V107" s="1144"/>
      <c r="W107" s="755"/>
      <c r="X107" s="755"/>
      <c r="Y107" s="755"/>
      <c r="Z107" s="755"/>
    </row>
    <row r="108">
      <c r="A108" s="1144"/>
      <c r="B108" s="1144"/>
      <c r="C108" s="1144"/>
      <c r="D108" s="1144"/>
      <c r="E108" s="1144"/>
      <c r="F108" s="1144"/>
      <c r="G108" s="1144"/>
      <c r="H108" s="1144"/>
      <c r="I108" s="1144"/>
      <c r="J108" s="1144"/>
      <c r="K108" s="1144"/>
      <c r="L108" s="1144"/>
      <c r="M108" s="1144"/>
      <c r="N108" s="1144"/>
      <c r="O108" s="1144"/>
      <c r="P108" s="1144"/>
      <c r="Q108" s="1144"/>
      <c r="R108" s="1144"/>
      <c r="S108" s="1144"/>
      <c r="T108" s="1144"/>
      <c r="U108" s="1144"/>
      <c r="V108" s="1144"/>
      <c r="W108" s="755"/>
      <c r="X108" s="755"/>
      <c r="Y108" s="755"/>
      <c r="Z108" s="755"/>
    </row>
    <row r="109">
      <c r="A109" s="1144"/>
      <c r="B109" s="1144"/>
      <c r="C109" s="1144"/>
      <c r="D109" s="1144"/>
      <c r="E109" s="1144"/>
      <c r="F109" s="1144"/>
      <c r="G109" s="1144"/>
      <c r="H109" s="1144"/>
      <c r="I109" s="1144"/>
      <c r="J109" s="1144"/>
      <c r="K109" s="1144"/>
      <c r="L109" s="1144"/>
      <c r="M109" s="1144"/>
      <c r="N109" s="1144"/>
      <c r="O109" s="1144"/>
      <c r="P109" s="1144"/>
      <c r="Q109" s="1144"/>
      <c r="R109" s="1144"/>
      <c r="S109" s="1144"/>
      <c r="T109" s="1144"/>
      <c r="U109" s="1144"/>
      <c r="V109" s="1144"/>
      <c r="W109" s="755"/>
      <c r="X109" s="755"/>
      <c r="Y109" s="755"/>
      <c r="Z109" s="755"/>
    </row>
    <row r="110">
      <c r="A110" s="1144"/>
      <c r="B110" s="1144"/>
      <c r="C110" s="1144"/>
      <c r="D110" s="1144"/>
      <c r="E110" s="1144"/>
      <c r="F110" s="1144"/>
      <c r="G110" s="1144"/>
      <c r="H110" s="1144"/>
      <c r="I110" s="1144"/>
      <c r="J110" s="1144"/>
      <c r="K110" s="1144"/>
      <c r="L110" s="1144"/>
      <c r="M110" s="1144"/>
      <c r="N110" s="1144"/>
      <c r="O110" s="1144"/>
      <c r="P110" s="1144"/>
      <c r="Q110" s="1144"/>
      <c r="R110" s="1144"/>
      <c r="S110" s="1144"/>
      <c r="T110" s="1144"/>
      <c r="U110" s="1144"/>
      <c r="V110" s="1144"/>
      <c r="W110" s="755"/>
      <c r="X110" s="755"/>
      <c r="Y110" s="755"/>
      <c r="Z110" s="755"/>
    </row>
    <row r="111">
      <c r="A111" s="1144"/>
      <c r="B111" s="1144"/>
      <c r="C111" s="1144"/>
      <c r="D111" s="1144"/>
      <c r="E111" s="1144"/>
      <c r="F111" s="1144"/>
      <c r="G111" s="1144"/>
      <c r="H111" s="1144"/>
      <c r="I111" s="1144"/>
      <c r="J111" s="1144"/>
      <c r="K111" s="1144"/>
      <c r="L111" s="1144"/>
      <c r="M111" s="1144"/>
      <c r="N111" s="1144"/>
      <c r="O111" s="1144"/>
      <c r="P111" s="1144"/>
      <c r="Q111" s="1144"/>
      <c r="R111" s="1144"/>
      <c r="S111" s="1144"/>
      <c r="T111" s="1144"/>
      <c r="U111" s="1144"/>
      <c r="V111" s="1144"/>
      <c r="W111" s="755"/>
      <c r="X111" s="755"/>
      <c r="Y111" s="755"/>
      <c r="Z111" s="755"/>
    </row>
    <row r="112">
      <c r="A112" s="1144"/>
      <c r="B112" s="1144"/>
      <c r="C112" s="1144"/>
      <c r="D112" s="1144"/>
      <c r="E112" s="1144"/>
      <c r="F112" s="1144"/>
      <c r="G112" s="1144"/>
      <c r="H112" s="1144"/>
      <c r="I112" s="1144"/>
      <c r="J112" s="1144"/>
      <c r="K112" s="1144"/>
      <c r="L112" s="1144"/>
      <c r="M112" s="1144"/>
      <c r="N112" s="1144"/>
      <c r="O112" s="1144"/>
      <c r="P112" s="1144"/>
      <c r="Q112" s="1144"/>
      <c r="R112" s="1144"/>
      <c r="S112" s="1144"/>
      <c r="T112" s="1144"/>
      <c r="U112" s="1144"/>
      <c r="V112" s="1144"/>
      <c r="W112" s="755"/>
      <c r="X112" s="755"/>
      <c r="Y112" s="755"/>
      <c r="Z112" s="755"/>
    </row>
    <row r="113">
      <c r="A113" s="1144"/>
      <c r="B113" s="1144"/>
      <c r="C113" s="1144"/>
      <c r="D113" s="1144"/>
      <c r="E113" s="1144"/>
      <c r="F113" s="1144"/>
      <c r="G113" s="1144"/>
      <c r="H113" s="1144"/>
      <c r="I113" s="1144"/>
      <c r="J113" s="1144"/>
      <c r="K113" s="1144"/>
      <c r="L113" s="1144"/>
      <c r="M113" s="1144"/>
      <c r="N113" s="1144"/>
      <c r="O113" s="1144"/>
      <c r="P113" s="1144"/>
      <c r="Q113" s="1144"/>
      <c r="R113" s="1144"/>
      <c r="S113" s="1144"/>
      <c r="T113" s="1144"/>
      <c r="U113" s="1144"/>
      <c r="V113" s="1144"/>
      <c r="W113" s="755"/>
      <c r="X113" s="755"/>
      <c r="Y113" s="755"/>
      <c r="Z113" s="755"/>
    </row>
    <row r="114">
      <c r="A114" s="1144"/>
      <c r="B114" s="1144"/>
      <c r="C114" s="1144"/>
      <c r="D114" s="1144"/>
      <c r="E114" s="1144"/>
      <c r="F114" s="1144"/>
      <c r="G114" s="1144"/>
      <c r="H114" s="1144"/>
      <c r="I114" s="1144"/>
      <c r="J114" s="1144"/>
      <c r="K114" s="1144"/>
      <c r="L114" s="1144"/>
      <c r="M114" s="1144"/>
      <c r="N114" s="1144"/>
      <c r="O114" s="1144"/>
      <c r="P114" s="1144"/>
      <c r="Q114" s="1144"/>
      <c r="R114" s="1144"/>
      <c r="S114" s="1144"/>
      <c r="T114" s="1144"/>
      <c r="U114" s="1144"/>
      <c r="V114" s="1144"/>
      <c r="W114" s="755"/>
      <c r="X114" s="755"/>
      <c r="Y114" s="755"/>
      <c r="Z114" s="755"/>
    </row>
    <row r="115">
      <c r="A115" s="1144"/>
      <c r="B115" s="1144"/>
      <c r="C115" s="1144"/>
      <c r="D115" s="1144"/>
      <c r="E115" s="1144"/>
      <c r="F115" s="1144"/>
      <c r="G115" s="1144"/>
      <c r="H115" s="1144"/>
      <c r="I115" s="1144"/>
      <c r="J115" s="1144"/>
      <c r="K115" s="1144"/>
      <c r="L115" s="1144"/>
      <c r="M115" s="1144"/>
      <c r="N115" s="1144"/>
      <c r="O115" s="1144"/>
      <c r="P115" s="1144"/>
      <c r="Q115" s="1144"/>
      <c r="R115" s="1144"/>
      <c r="S115" s="1144"/>
      <c r="T115" s="1144"/>
      <c r="U115" s="1144"/>
      <c r="V115" s="1144"/>
      <c r="W115" s="755"/>
      <c r="X115" s="755"/>
      <c r="Y115" s="755"/>
      <c r="Z115" s="755"/>
    </row>
    <row r="116">
      <c r="A116" s="1144"/>
      <c r="B116" s="1144"/>
      <c r="C116" s="1144"/>
      <c r="D116" s="1144"/>
      <c r="E116" s="1144"/>
      <c r="F116" s="1144"/>
      <c r="G116" s="1144"/>
      <c r="H116" s="1144"/>
      <c r="I116" s="1144"/>
      <c r="J116" s="1144"/>
      <c r="K116" s="1144"/>
      <c r="L116" s="1144"/>
      <c r="M116" s="1144"/>
      <c r="N116" s="1144"/>
      <c r="O116" s="1144"/>
      <c r="P116" s="1144"/>
      <c r="Q116" s="1144"/>
      <c r="R116" s="1144"/>
      <c r="S116" s="1144"/>
      <c r="T116" s="1144"/>
      <c r="U116" s="1144"/>
      <c r="V116" s="1144"/>
      <c r="W116" s="755"/>
      <c r="X116" s="755"/>
      <c r="Y116" s="755"/>
      <c r="Z116" s="755"/>
    </row>
    <row r="117">
      <c r="A117" s="1144"/>
      <c r="B117" s="1144"/>
      <c r="C117" s="1144"/>
      <c r="D117" s="1144"/>
      <c r="E117" s="1144"/>
      <c r="F117" s="1144"/>
      <c r="G117" s="1144"/>
      <c r="H117" s="1144"/>
      <c r="I117" s="1144"/>
      <c r="J117" s="1144"/>
      <c r="K117" s="1144"/>
      <c r="L117" s="1144"/>
      <c r="M117" s="1144"/>
      <c r="N117" s="1144"/>
      <c r="O117" s="1144"/>
      <c r="P117" s="1144"/>
      <c r="Q117" s="1144"/>
      <c r="R117" s="1144"/>
      <c r="S117" s="1144"/>
      <c r="T117" s="1144"/>
      <c r="U117" s="1144"/>
      <c r="V117" s="1144"/>
      <c r="W117" s="755"/>
      <c r="X117" s="755"/>
      <c r="Y117" s="755"/>
      <c r="Z117" s="755"/>
    </row>
    <row r="118">
      <c r="A118" s="1144"/>
      <c r="B118" s="1144"/>
      <c r="C118" s="1144"/>
      <c r="D118" s="1144"/>
      <c r="E118" s="1144"/>
      <c r="F118" s="1144"/>
      <c r="G118" s="1144"/>
      <c r="H118" s="1144"/>
      <c r="I118" s="1144"/>
      <c r="J118" s="1144"/>
      <c r="K118" s="1144"/>
      <c r="L118" s="1144"/>
      <c r="M118" s="1144"/>
      <c r="N118" s="1144"/>
      <c r="O118" s="1144"/>
      <c r="P118" s="1144"/>
      <c r="Q118" s="1144"/>
      <c r="R118" s="1144"/>
      <c r="S118" s="1144"/>
      <c r="T118" s="1144"/>
      <c r="U118" s="1144"/>
      <c r="V118" s="1144"/>
      <c r="W118" s="755"/>
      <c r="X118" s="755"/>
      <c r="Y118" s="755"/>
      <c r="Z118" s="755"/>
    </row>
    <row r="119">
      <c r="A119" s="1144"/>
      <c r="B119" s="1144"/>
      <c r="C119" s="1144"/>
      <c r="D119" s="1144"/>
      <c r="E119" s="1144"/>
      <c r="F119" s="1144"/>
      <c r="G119" s="1144"/>
      <c r="H119" s="1144"/>
      <c r="I119" s="1144"/>
      <c r="J119" s="1144"/>
      <c r="K119" s="1144"/>
      <c r="L119" s="1144"/>
      <c r="M119" s="1144"/>
      <c r="N119" s="1144"/>
      <c r="O119" s="1144"/>
      <c r="P119" s="1144"/>
      <c r="Q119" s="1144"/>
      <c r="R119" s="1144"/>
      <c r="S119" s="1144"/>
      <c r="T119" s="1144"/>
      <c r="U119" s="1144"/>
      <c r="V119" s="1144"/>
      <c r="W119" s="755"/>
      <c r="X119" s="755"/>
      <c r="Y119" s="755"/>
      <c r="Z119" s="755"/>
    </row>
    <row r="120">
      <c r="A120" s="1144"/>
      <c r="B120" s="1144"/>
      <c r="C120" s="1144"/>
      <c r="D120" s="1144"/>
      <c r="E120" s="1144"/>
      <c r="F120" s="1144"/>
      <c r="G120" s="1144"/>
      <c r="H120" s="1144"/>
      <c r="I120" s="1144"/>
      <c r="J120" s="1144"/>
      <c r="K120" s="1144"/>
      <c r="L120" s="1144"/>
      <c r="M120" s="1144"/>
      <c r="N120" s="1144"/>
      <c r="O120" s="1144"/>
      <c r="P120" s="1144"/>
      <c r="Q120" s="1144"/>
      <c r="R120" s="1144"/>
      <c r="S120" s="1144"/>
      <c r="T120" s="1144"/>
      <c r="U120" s="1144"/>
      <c r="V120" s="1144"/>
      <c r="W120" s="755"/>
      <c r="X120" s="755"/>
      <c r="Y120" s="755"/>
      <c r="Z120" s="755"/>
    </row>
    <row r="121">
      <c r="A121" s="1144"/>
      <c r="B121" s="1144"/>
      <c r="C121" s="1144"/>
      <c r="D121" s="1144"/>
      <c r="E121" s="1144"/>
      <c r="F121" s="1144"/>
      <c r="G121" s="1144"/>
      <c r="H121" s="1144"/>
      <c r="I121" s="1144"/>
      <c r="J121" s="1144"/>
      <c r="K121" s="1144"/>
      <c r="L121" s="1144"/>
      <c r="M121" s="1144"/>
      <c r="N121" s="1144"/>
      <c r="O121" s="1144"/>
      <c r="P121" s="1144"/>
      <c r="Q121" s="1144"/>
      <c r="R121" s="1144"/>
      <c r="S121" s="1144"/>
      <c r="T121" s="1144"/>
      <c r="U121" s="1144"/>
      <c r="V121" s="1144"/>
      <c r="W121" s="755"/>
      <c r="X121" s="755"/>
      <c r="Y121" s="755"/>
      <c r="Z121" s="755"/>
    </row>
    <row r="122">
      <c r="A122" s="1144"/>
      <c r="B122" s="1144"/>
      <c r="C122" s="1144"/>
      <c r="D122" s="1144"/>
      <c r="E122" s="1144"/>
      <c r="F122" s="1144"/>
      <c r="G122" s="1144"/>
      <c r="H122" s="1144"/>
      <c r="I122" s="1144"/>
      <c r="J122" s="1144"/>
      <c r="K122" s="1144"/>
      <c r="L122" s="1144"/>
      <c r="M122" s="1144"/>
      <c r="N122" s="1144"/>
      <c r="O122" s="1144"/>
      <c r="P122" s="1144"/>
      <c r="Q122" s="1144"/>
      <c r="R122" s="1144"/>
      <c r="S122" s="1144"/>
      <c r="T122" s="1144"/>
      <c r="U122" s="1144"/>
      <c r="V122" s="1144"/>
      <c r="W122" s="755"/>
      <c r="X122" s="755"/>
      <c r="Y122" s="755"/>
      <c r="Z122" s="755"/>
    </row>
    <row r="123">
      <c r="A123" s="1144"/>
      <c r="B123" s="1144"/>
      <c r="C123" s="1144"/>
      <c r="D123" s="1144"/>
      <c r="E123" s="1144"/>
      <c r="F123" s="1144"/>
      <c r="G123" s="1144"/>
      <c r="H123" s="1144"/>
      <c r="I123" s="1144"/>
      <c r="J123" s="1144"/>
      <c r="K123" s="1144"/>
      <c r="L123" s="1144"/>
      <c r="M123" s="1144"/>
      <c r="N123" s="1144"/>
      <c r="O123" s="1144"/>
      <c r="P123" s="1144"/>
      <c r="Q123" s="1144"/>
      <c r="R123" s="1144"/>
      <c r="S123" s="1144"/>
      <c r="T123" s="1144"/>
      <c r="U123" s="1144"/>
      <c r="V123" s="1144"/>
      <c r="W123" s="755"/>
      <c r="X123" s="755"/>
      <c r="Y123" s="755"/>
      <c r="Z123" s="755"/>
    </row>
    <row r="124">
      <c r="A124" s="1144"/>
      <c r="B124" s="1144"/>
      <c r="C124" s="1144"/>
      <c r="D124" s="1144"/>
      <c r="E124" s="1144"/>
      <c r="F124" s="1144"/>
      <c r="G124" s="1144"/>
      <c r="H124" s="1144"/>
      <c r="I124" s="1144"/>
      <c r="J124" s="1144"/>
      <c r="K124" s="1144"/>
      <c r="L124" s="1144"/>
      <c r="M124" s="1144"/>
      <c r="N124" s="1144"/>
      <c r="O124" s="1144"/>
      <c r="P124" s="1144"/>
      <c r="Q124" s="1144"/>
      <c r="R124" s="1144"/>
      <c r="S124" s="1144"/>
      <c r="T124" s="1144"/>
      <c r="U124" s="1144"/>
      <c r="V124" s="1144"/>
      <c r="W124" s="755"/>
      <c r="X124" s="755"/>
      <c r="Y124" s="755"/>
      <c r="Z124" s="755"/>
    </row>
    <row r="125">
      <c r="A125" s="1144"/>
      <c r="B125" s="1144"/>
      <c r="C125" s="1144"/>
      <c r="D125" s="1144"/>
      <c r="E125" s="1144"/>
      <c r="F125" s="1144"/>
      <c r="G125" s="1144"/>
      <c r="H125" s="1144"/>
      <c r="I125" s="1144"/>
      <c r="J125" s="1144"/>
      <c r="K125" s="1144"/>
      <c r="L125" s="1144"/>
      <c r="M125" s="1144"/>
      <c r="N125" s="1144"/>
      <c r="O125" s="1144"/>
      <c r="P125" s="1144"/>
      <c r="Q125" s="1144"/>
      <c r="R125" s="1144"/>
      <c r="S125" s="1144"/>
      <c r="T125" s="1144"/>
      <c r="U125" s="1144"/>
      <c r="V125" s="1144"/>
      <c r="W125" s="755"/>
      <c r="X125" s="755"/>
      <c r="Y125" s="755"/>
      <c r="Z125" s="755"/>
    </row>
    <row r="126">
      <c r="A126" s="1144"/>
      <c r="B126" s="1144"/>
      <c r="C126" s="1144"/>
      <c r="D126" s="1144"/>
      <c r="E126" s="1144"/>
      <c r="F126" s="1144"/>
      <c r="G126" s="1144"/>
      <c r="H126" s="1144"/>
      <c r="I126" s="1144"/>
      <c r="J126" s="1144"/>
      <c r="K126" s="1144"/>
      <c r="L126" s="1144"/>
      <c r="M126" s="1144"/>
      <c r="N126" s="1144"/>
      <c r="O126" s="1144"/>
      <c r="P126" s="1144"/>
      <c r="Q126" s="1144"/>
      <c r="R126" s="1144"/>
      <c r="S126" s="1144"/>
      <c r="T126" s="1144"/>
      <c r="U126" s="1144"/>
      <c r="V126" s="1144"/>
      <c r="W126" s="755"/>
      <c r="X126" s="755"/>
      <c r="Y126" s="755"/>
      <c r="Z126" s="755"/>
    </row>
    <row r="127">
      <c r="A127" s="1144"/>
      <c r="B127" s="1144"/>
      <c r="C127" s="1144"/>
      <c r="D127" s="1144"/>
      <c r="E127" s="1144"/>
      <c r="F127" s="1144"/>
      <c r="G127" s="1144"/>
      <c r="H127" s="1144"/>
      <c r="I127" s="1144"/>
      <c r="J127" s="1144"/>
      <c r="K127" s="1144"/>
      <c r="L127" s="1144"/>
      <c r="M127" s="1144"/>
      <c r="N127" s="1144"/>
      <c r="O127" s="1144"/>
      <c r="P127" s="1144"/>
      <c r="Q127" s="1144"/>
      <c r="R127" s="1144"/>
      <c r="S127" s="1144"/>
      <c r="T127" s="1144"/>
      <c r="U127" s="1144"/>
      <c r="V127" s="1144"/>
      <c r="W127" s="755"/>
      <c r="X127" s="755"/>
      <c r="Y127" s="755"/>
      <c r="Z127" s="755"/>
    </row>
    <row r="128">
      <c r="A128" s="1144"/>
      <c r="B128" s="1144"/>
      <c r="C128" s="1144"/>
      <c r="D128" s="1144"/>
      <c r="E128" s="1144"/>
      <c r="F128" s="1144"/>
      <c r="G128" s="1144"/>
      <c r="H128" s="1144"/>
      <c r="I128" s="1144"/>
      <c r="J128" s="1144"/>
      <c r="K128" s="1144"/>
      <c r="L128" s="1144"/>
      <c r="M128" s="1144"/>
      <c r="N128" s="1144"/>
      <c r="O128" s="1144"/>
      <c r="P128" s="1144"/>
      <c r="Q128" s="1144"/>
      <c r="R128" s="1144"/>
      <c r="S128" s="1144"/>
      <c r="T128" s="1144"/>
      <c r="U128" s="1144"/>
      <c r="V128" s="1144"/>
      <c r="W128" s="755"/>
      <c r="X128" s="755"/>
      <c r="Y128" s="755"/>
      <c r="Z128" s="755"/>
    </row>
    <row r="129">
      <c r="A129" s="1144"/>
      <c r="B129" s="1144"/>
      <c r="C129" s="1144"/>
      <c r="D129" s="1144"/>
      <c r="E129" s="1144"/>
      <c r="F129" s="1144"/>
      <c r="G129" s="1144"/>
      <c r="H129" s="1144"/>
      <c r="I129" s="1144"/>
      <c r="J129" s="1144"/>
      <c r="K129" s="1144"/>
      <c r="L129" s="1144"/>
      <c r="M129" s="1144"/>
      <c r="N129" s="1144"/>
      <c r="O129" s="1144"/>
      <c r="P129" s="1144"/>
      <c r="Q129" s="1144"/>
      <c r="R129" s="1144"/>
      <c r="S129" s="1144"/>
      <c r="T129" s="1144"/>
      <c r="U129" s="1144"/>
      <c r="V129" s="1144"/>
      <c r="W129" s="755"/>
      <c r="X129" s="755"/>
      <c r="Y129" s="755"/>
      <c r="Z129" s="755"/>
    </row>
    <row r="130">
      <c r="A130" s="1144"/>
      <c r="B130" s="1144"/>
      <c r="C130" s="1144"/>
      <c r="D130" s="1144"/>
      <c r="E130" s="1144"/>
      <c r="F130" s="1144"/>
      <c r="G130" s="1144"/>
      <c r="H130" s="1144"/>
      <c r="I130" s="1144"/>
      <c r="J130" s="1144"/>
      <c r="K130" s="1144"/>
      <c r="L130" s="1144"/>
      <c r="M130" s="1144"/>
      <c r="N130" s="1144"/>
      <c r="O130" s="1144"/>
      <c r="P130" s="1144"/>
      <c r="Q130" s="1144"/>
      <c r="R130" s="1144"/>
      <c r="S130" s="1144"/>
      <c r="T130" s="1144"/>
      <c r="U130" s="1144"/>
      <c r="V130" s="1144"/>
      <c r="W130" s="755"/>
      <c r="X130" s="755"/>
      <c r="Y130" s="755"/>
      <c r="Z130" s="755"/>
    </row>
    <row r="131">
      <c r="A131" s="1144"/>
      <c r="B131" s="1144"/>
      <c r="C131" s="1144"/>
      <c r="D131" s="1144"/>
      <c r="E131" s="1144"/>
      <c r="F131" s="1144"/>
      <c r="G131" s="1144"/>
      <c r="H131" s="1144"/>
      <c r="I131" s="1144"/>
      <c r="J131" s="1144"/>
      <c r="K131" s="1144"/>
      <c r="L131" s="1144"/>
      <c r="M131" s="1144"/>
      <c r="N131" s="1144"/>
      <c r="O131" s="1144"/>
      <c r="P131" s="1144"/>
      <c r="Q131" s="1144"/>
      <c r="R131" s="1144"/>
      <c r="S131" s="1144"/>
      <c r="T131" s="1144"/>
      <c r="U131" s="1144"/>
      <c r="V131" s="1144"/>
      <c r="W131" s="755"/>
      <c r="X131" s="755"/>
      <c r="Y131" s="755"/>
      <c r="Z131" s="755"/>
    </row>
    <row r="132">
      <c r="A132" s="1144"/>
      <c r="B132" s="1144"/>
      <c r="C132" s="1144"/>
      <c r="D132" s="1144"/>
      <c r="E132" s="1144"/>
      <c r="F132" s="1144"/>
      <c r="G132" s="1144"/>
      <c r="H132" s="1144"/>
      <c r="I132" s="1144"/>
      <c r="J132" s="1144"/>
      <c r="K132" s="1144"/>
      <c r="L132" s="1144"/>
      <c r="M132" s="1144"/>
      <c r="N132" s="1144"/>
      <c r="O132" s="1144"/>
      <c r="P132" s="1144"/>
      <c r="Q132" s="1144"/>
      <c r="R132" s="1144"/>
      <c r="S132" s="1144"/>
      <c r="T132" s="1144"/>
      <c r="U132" s="1144"/>
      <c r="V132" s="1144"/>
      <c r="W132" s="755"/>
      <c r="X132" s="755"/>
      <c r="Y132" s="755"/>
      <c r="Z132" s="755"/>
    </row>
    <row r="133">
      <c r="A133" s="1144"/>
      <c r="B133" s="1144"/>
      <c r="C133" s="1144"/>
      <c r="D133" s="1144"/>
      <c r="E133" s="1144"/>
      <c r="F133" s="1144"/>
      <c r="G133" s="1144"/>
      <c r="H133" s="1144"/>
      <c r="I133" s="1144"/>
      <c r="J133" s="1144"/>
      <c r="K133" s="1144"/>
      <c r="L133" s="1144"/>
      <c r="M133" s="1144"/>
      <c r="N133" s="1144"/>
      <c r="O133" s="1144"/>
      <c r="P133" s="1144"/>
      <c r="Q133" s="1144"/>
      <c r="R133" s="1144"/>
      <c r="S133" s="1144"/>
      <c r="T133" s="1144"/>
      <c r="U133" s="1144"/>
      <c r="V133" s="1144"/>
      <c r="W133" s="755"/>
      <c r="X133" s="755"/>
      <c r="Y133" s="755"/>
      <c r="Z133" s="755"/>
    </row>
    <row r="134">
      <c r="A134" s="1144"/>
      <c r="B134" s="1144"/>
      <c r="C134" s="1144"/>
      <c r="D134" s="1144"/>
      <c r="E134" s="1144"/>
      <c r="F134" s="1144"/>
      <c r="G134" s="1144"/>
      <c r="H134" s="1144"/>
      <c r="I134" s="1144"/>
      <c r="J134" s="1144"/>
      <c r="K134" s="1144"/>
      <c r="L134" s="1144"/>
      <c r="M134" s="1144"/>
      <c r="N134" s="1144"/>
      <c r="O134" s="1144"/>
      <c r="P134" s="1144"/>
      <c r="Q134" s="1144"/>
      <c r="R134" s="1144"/>
      <c r="S134" s="1144"/>
      <c r="T134" s="1144"/>
      <c r="U134" s="1144"/>
      <c r="V134" s="1144"/>
      <c r="W134" s="755"/>
      <c r="X134" s="755"/>
      <c r="Y134" s="755"/>
      <c r="Z134" s="755"/>
    </row>
    <row r="135">
      <c r="A135" s="1144"/>
      <c r="B135" s="1144"/>
      <c r="C135" s="1144"/>
      <c r="D135" s="1144"/>
      <c r="E135" s="1144"/>
      <c r="F135" s="1144"/>
      <c r="G135" s="1144"/>
      <c r="H135" s="1144"/>
      <c r="I135" s="1144"/>
      <c r="J135" s="1144"/>
      <c r="K135" s="1144"/>
      <c r="L135" s="1144"/>
      <c r="M135" s="1144"/>
      <c r="N135" s="1144"/>
      <c r="O135" s="1144"/>
      <c r="P135" s="1144"/>
      <c r="Q135" s="1144"/>
      <c r="R135" s="1144"/>
      <c r="S135" s="1144"/>
      <c r="T135" s="1144"/>
      <c r="U135" s="1144"/>
      <c r="V135" s="1144"/>
      <c r="W135" s="755"/>
      <c r="X135" s="755"/>
      <c r="Y135" s="755"/>
      <c r="Z135" s="755"/>
    </row>
    <row r="136">
      <c r="A136" s="1144"/>
      <c r="B136" s="1144"/>
      <c r="C136" s="1144"/>
      <c r="D136" s="1144"/>
      <c r="E136" s="1144"/>
      <c r="F136" s="1144"/>
      <c r="G136" s="1144"/>
      <c r="H136" s="1144"/>
      <c r="I136" s="1144"/>
      <c r="J136" s="1144"/>
      <c r="K136" s="1144"/>
      <c r="L136" s="1144"/>
      <c r="M136" s="1144"/>
      <c r="N136" s="1144"/>
      <c r="O136" s="1144"/>
      <c r="P136" s="1144"/>
      <c r="Q136" s="1144"/>
      <c r="R136" s="1144"/>
      <c r="S136" s="1144"/>
      <c r="T136" s="1144"/>
      <c r="U136" s="1144"/>
      <c r="V136" s="1144"/>
      <c r="W136" s="755"/>
      <c r="X136" s="755"/>
      <c r="Y136" s="755"/>
      <c r="Z136" s="755"/>
    </row>
    <row r="137">
      <c r="A137" s="1144"/>
      <c r="B137" s="1144"/>
      <c r="C137" s="1144"/>
      <c r="D137" s="1144"/>
      <c r="E137" s="1144"/>
      <c r="F137" s="1144"/>
      <c r="G137" s="1144"/>
      <c r="H137" s="1144"/>
      <c r="I137" s="1144"/>
      <c r="J137" s="1144"/>
      <c r="K137" s="1144"/>
      <c r="L137" s="1144"/>
      <c r="M137" s="1144"/>
      <c r="N137" s="1144"/>
      <c r="O137" s="1144"/>
      <c r="P137" s="1144"/>
      <c r="Q137" s="1144"/>
      <c r="R137" s="1144"/>
      <c r="S137" s="1144"/>
      <c r="T137" s="1144"/>
      <c r="U137" s="1144"/>
      <c r="V137" s="1144"/>
      <c r="W137" s="755"/>
      <c r="X137" s="755"/>
      <c r="Y137" s="755"/>
      <c r="Z137" s="755"/>
    </row>
    <row r="138">
      <c r="A138" s="1144"/>
      <c r="B138" s="1144"/>
      <c r="C138" s="1144"/>
      <c r="D138" s="1144"/>
      <c r="E138" s="1144"/>
      <c r="F138" s="1144"/>
      <c r="G138" s="1144"/>
      <c r="H138" s="1144"/>
      <c r="I138" s="1144"/>
      <c r="J138" s="1144"/>
      <c r="K138" s="1144"/>
      <c r="L138" s="1144"/>
      <c r="M138" s="1144"/>
      <c r="N138" s="1144"/>
      <c r="O138" s="1144"/>
      <c r="P138" s="1144"/>
      <c r="Q138" s="1144"/>
      <c r="R138" s="1144"/>
      <c r="S138" s="1144"/>
      <c r="T138" s="1144"/>
      <c r="U138" s="1144"/>
      <c r="V138" s="1144"/>
      <c r="W138" s="755"/>
      <c r="X138" s="755"/>
      <c r="Y138" s="755"/>
      <c r="Z138" s="755"/>
    </row>
    <row r="139">
      <c r="A139" s="1144"/>
      <c r="B139" s="1144"/>
      <c r="C139" s="1144"/>
      <c r="D139" s="1144"/>
      <c r="E139" s="1144"/>
      <c r="F139" s="1144"/>
      <c r="G139" s="1144"/>
      <c r="H139" s="1144"/>
      <c r="I139" s="1144"/>
      <c r="J139" s="1144"/>
      <c r="K139" s="1144"/>
      <c r="L139" s="1144"/>
      <c r="M139" s="1144"/>
      <c r="N139" s="1144"/>
      <c r="O139" s="1144"/>
      <c r="P139" s="1144"/>
      <c r="Q139" s="1144"/>
      <c r="R139" s="1144"/>
      <c r="S139" s="1144"/>
      <c r="T139" s="1144"/>
      <c r="U139" s="1144"/>
      <c r="V139" s="1144"/>
      <c r="W139" s="755"/>
      <c r="X139" s="755"/>
      <c r="Y139" s="755"/>
      <c r="Z139" s="755"/>
    </row>
    <row r="140">
      <c r="A140" s="1144"/>
      <c r="B140" s="1144"/>
      <c r="C140" s="1144"/>
      <c r="D140" s="1144"/>
      <c r="E140" s="1144"/>
      <c r="F140" s="1144"/>
      <c r="G140" s="1144"/>
      <c r="H140" s="1144"/>
      <c r="I140" s="1144"/>
      <c r="J140" s="1144"/>
      <c r="K140" s="1144"/>
      <c r="L140" s="1144"/>
      <c r="M140" s="1144"/>
      <c r="N140" s="1144"/>
      <c r="O140" s="1144"/>
      <c r="P140" s="1144"/>
      <c r="Q140" s="1144"/>
      <c r="R140" s="1144"/>
      <c r="S140" s="1144"/>
      <c r="T140" s="1144"/>
      <c r="U140" s="1144"/>
      <c r="V140" s="1144"/>
      <c r="W140" s="755"/>
      <c r="X140" s="755"/>
      <c r="Y140" s="755"/>
      <c r="Z140" s="755"/>
    </row>
    <row r="141">
      <c r="A141" s="1144"/>
      <c r="B141" s="1144"/>
      <c r="C141" s="1144"/>
      <c r="D141" s="1144"/>
      <c r="E141" s="1144"/>
      <c r="F141" s="1144"/>
      <c r="G141" s="1144"/>
      <c r="H141" s="1144"/>
      <c r="I141" s="1144"/>
      <c r="J141" s="1144"/>
      <c r="K141" s="1144"/>
      <c r="L141" s="1144"/>
      <c r="M141" s="1144"/>
      <c r="N141" s="1144"/>
      <c r="O141" s="1144"/>
      <c r="P141" s="1144"/>
      <c r="Q141" s="1144"/>
      <c r="R141" s="1144"/>
      <c r="S141" s="1144"/>
      <c r="T141" s="1144"/>
      <c r="U141" s="1144"/>
      <c r="V141" s="1144"/>
      <c r="W141" s="755"/>
      <c r="X141" s="755"/>
      <c r="Y141" s="755"/>
      <c r="Z141" s="755"/>
    </row>
    <row r="142">
      <c r="A142" s="1144"/>
      <c r="B142" s="1144"/>
      <c r="C142" s="1144"/>
      <c r="D142" s="1144"/>
      <c r="E142" s="1144"/>
      <c r="F142" s="1144"/>
      <c r="G142" s="1144"/>
      <c r="H142" s="1144"/>
      <c r="I142" s="1144"/>
      <c r="J142" s="1144"/>
      <c r="K142" s="1144"/>
      <c r="L142" s="1144"/>
      <c r="M142" s="1144"/>
      <c r="N142" s="1144"/>
      <c r="O142" s="1144"/>
      <c r="P142" s="1144"/>
      <c r="Q142" s="1144"/>
      <c r="R142" s="1144"/>
      <c r="S142" s="1144"/>
      <c r="T142" s="1144"/>
      <c r="U142" s="1144"/>
      <c r="V142" s="1144"/>
      <c r="W142" s="755"/>
      <c r="X142" s="755"/>
      <c r="Y142" s="755"/>
      <c r="Z142" s="755"/>
    </row>
    <row r="143">
      <c r="A143" s="1144"/>
      <c r="B143" s="1144"/>
      <c r="C143" s="1144"/>
      <c r="D143" s="1144"/>
      <c r="E143" s="1144"/>
      <c r="F143" s="1144"/>
      <c r="G143" s="1144"/>
      <c r="H143" s="1144"/>
      <c r="I143" s="1144"/>
      <c r="J143" s="1144"/>
      <c r="K143" s="1144"/>
      <c r="L143" s="1144"/>
      <c r="M143" s="1144"/>
      <c r="N143" s="1144"/>
      <c r="O143" s="1144"/>
      <c r="P143" s="1144"/>
      <c r="Q143" s="1144"/>
      <c r="R143" s="1144"/>
      <c r="S143" s="1144"/>
      <c r="T143" s="1144"/>
      <c r="U143" s="1144"/>
      <c r="V143" s="1144"/>
      <c r="W143" s="755"/>
      <c r="X143" s="755"/>
      <c r="Y143" s="755"/>
      <c r="Z143" s="755"/>
    </row>
    <row r="144">
      <c r="A144" s="1144"/>
      <c r="B144" s="1144"/>
      <c r="C144" s="1144"/>
      <c r="D144" s="1144"/>
      <c r="E144" s="1144"/>
      <c r="F144" s="1144"/>
      <c r="G144" s="1144"/>
      <c r="H144" s="1144"/>
      <c r="I144" s="1144"/>
      <c r="J144" s="1144"/>
      <c r="K144" s="1144"/>
      <c r="L144" s="1144"/>
      <c r="M144" s="1144"/>
      <c r="N144" s="1144"/>
      <c r="O144" s="1144"/>
      <c r="P144" s="1144"/>
      <c r="Q144" s="1144"/>
      <c r="R144" s="1144"/>
      <c r="S144" s="1144"/>
      <c r="T144" s="1144"/>
      <c r="U144" s="1144"/>
      <c r="V144" s="1144"/>
      <c r="W144" s="755"/>
      <c r="X144" s="755"/>
      <c r="Y144" s="755"/>
      <c r="Z144" s="755"/>
    </row>
    <row r="145">
      <c r="A145" s="1144"/>
      <c r="B145" s="1144"/>
      <c r="C145" s="1144"/>
      <c r="D145" s="1144"/>
      <c r="E145" s="1144"/>
      <c r="F145" s="1144"/>
      <c r="G145" s="1144"/>
      <c r="H145" s="1144"/>
      <c r="I145" s="1144"/>
      <c r="J145" s="1144"/>
      <c r="K145" s="1144"/>
      <c r="L145" s="1144"/>
      <c r="M145" s="1144"/>
      <c r="N145" s="1144"/>
      <c r="O145" s="1144"/>
      <c r="P145" s="1144"/>
      <c r="Q145" s="1144"/>
      <c r="R145" s="1144"/>
      <c r="S145" s="1144"/>
      <c r="T145" s="1144"/>
      <c r="U145" s="1144"/>
      <c r="V145" s="1144"/>
      <c r="W145" s="755"/>
      <c r="X145" s="755"/>
      <c r="Y145" s="755"/>
      <c r="Z145" s="755"/>
    </row>
    <row r="146">
      <c r="A146" s="1144"/>
      <c r="B146" s="1144"/>
      <c r="C146" s="1144"/>
      <c r="D146" s="1144"/>
      <c r="E146" s="1144"/>
      <c r="F146" s="1144"/>
      <c r="G146" s="1144"/>
      <c r="H146" s="1144"/>
      <c r="I146" s="1144"/>
      <c r="J146" s="1144"/>
      <c r="K146" s="1144"/>
      <c r="L146" s="1144"/>
      <c r="M146" s="1144"/>
      <c r="N146" s="1144"/>
      <c r="O146" s="1144"/>
      <c r="P146" s="1144"/>
      <c r="Q146" s="1144"/>
      <c r="R146" s="1144"/>
      <c r="S146" s="1144"/>
      <c r="T146" s="1144"/>
      <c r="U146" s="1144"/>
      <c r="V146" s="1144"/>
      <c r="W146" s="755"/>
      <c r="X146" s="755"/>
      <c r="Y146" s="755"/>
      <c r="Z146" s="755"/>
    </row>
    <row r="147">
      <c r="A147" s="1144"/>
      <c r="B147" s="1144"/>
      <c r="C147" s="1144"/>
      <c r="D147" s="1144"/>
      <c r="E147" s="1144"/>
      <c r="F147" s="1144"/>
      <c r="G147" s="1144"/>
      <c r="H147" s="1144"/>
      <c r="I147" s="1144"/>
      <c r="J147" s="1144"/>
      <c r="K147" s="1144"/>
      <c r="L147" s="1144"/>
      <c r="M147" s="1144"/>
      <c r="N147" s="1144"/>
      <c r="O147" s="1144"/>
      <c r="P147" s="1144"/>
      <c r="Q147" s="1144"/>
      <c r="R147" s="1144"/>
      <c r="S147" s="1144"/>
      <c r="T147" s="1144"/>
      <c r="U147" s="1144"/>
      <c r="V147" s="1144"/>
      <c r="W147" s="755"/>
      <c r="X147" s="755"/>
      <c r="Y147" s="755"/>
      <c r="Z147" s="755"/>
    </row>
    <row r="148">
      <c r="A148" s="1144"/>
      <c r="B148" s="1144"/>
      <c r="C148" s="1144"/>
      <c r="D148" s="1144"/>
      <c r="E148" s="1144"/>
      <c r="F148" s="1144"/>
      <c r="G148" s="1144"/>
      <c r="H148" s="1144"/>
      <c r="I148" s="1144"/>
      <c r="J148" s="1144"/>
      <c r="K148" s="1144"/>
      <c r="L148" s="1144"/>
      <c r="M148" s="1144"/>
      <c r="N148" s="1144"/>
      <c r="O148" s="1144"/>
      <c r="P148" s="1144"/>
      <c r="Q148" s="1144"/>
      <c r="R148" s="1144"/>
      <c r="S148" s="1144"/>
      <c r="T148" s="1144"/>
      <c r="U148" s="1144"/>
      <c r="V148" s="1144"/>
      <c r="W148" s="755"/>
      <c r="X148" s="755"/>
      <c r="Y148" s="755"/>
      <c r="Z148" s="755"/>
    </row>
    <row r="149">
      <c r="A149" s="1144"/>
      <c r="B149" s="1144"/>
      <c r="C149" s="1144"/>
      <c r="D149" s="1144"/>
      <c r="E149" s="1144"/>
      <c r="F149" s="1144"/>
      <c r="G149" s="1144"/>
      <c r="H149" s="1144"/>
      <c r="I149" s="1144"/>
      <c r="J149" s="1144"/>
      <c r="K149" s="1144"/>
      <c r="L149" s="1144"/>
      <c r="M149" s="1144"/>
      <c r="N149" s="1144"/>
      <c r="O149" s="1144"/>
      <c r="P149" s="1144"/>
      <c r="Q149" s="1144"/>
      <c r="R149" s="1144"/>
      <c r="S149" s="1144"/>
      <c r="T149" s="1144"/>
      <c r="U149" s="1144"/>
      <c r="V149" s="1144"/>
      <c r="W149" s="755"/>
      <c r="X149" s="755"/>
      <c r="Y149" s="755"/>
      <c r="Z149" s="755"/>
    </row>
    <row r="150">
      <c r="A150" s="1144"/>
      <c r="B150" s="1144"/>
      <c r="C150" s="1144"/>
      <c r="D150" s="1144"/>
      <c r="E150" s="1144"/>
      <c r="F150" s="1144"/>
      <c r="G150" s="1144"/>
      <c r="H150" s="1144"/>
      <c r="I150" s="1144"/>
      <c r="J150" s="1144"/>
      <c r="K150" s="1144"/>
      <c r="L150" s="1144"/>
      <c r="M150" s="1144"/>
      <c r="N150" s="1144"/>
      <c r="O150" s="1144"/>
      <c r="P150" s="1144"/>
      <c r="Q150" s="1144"/>
      <c r="R150" s="1144"/>
      <c r="S150" s="1144"/>
      <c r="T150" s="1144"/>
      <c r="U150" s="1144"/>
      <c r="V150" s="1144"/>
      <c r="W150" s="755"/>
      <c r="X150" s="755"/>
      <c r="Y150" s="755"/>
      <c r="Z150" s="755"/>
    </row>
    <row r="151">
      <c r="A151" s="1144"/>
      <c r="B151" s="1144"/>
      <c r="C151" s="1144"/>
      <c r="D151" s="1144"/>
      <c r="E151" s="1144"/>
      <c r="F151" s="1144"/>
      <c r="G151" s="1144"/>
      <c r="H151" s="1144"/>
      <c r="I151" s="1144"/>
      <c r="J151" s="1144"/>
      <c r="K151" s="1144"/>
      <c r="L151" s="1144"/>
      <c r="M151" s="1144"/>
      <c r="N151" s="1144"/>
      <c r="O151" s="1144"/>
      <c r="P151" s="1144"/>
      <c r="Q151" s="1144"/>
      <c r="R151" s="1144"/>
      <c r="S151" s="1144"/>
      <c r="T151" s="1144"/>
      <c r="U151" s="1144"/>
      <c r="V151" s="1144"/>
      <c r="W151" s="755"/>
      <c r="X151" s="755"/>
      <c r="Y151" s="755"/>
      <c r="Z151" s="755"/>
    </row>
    <row r="152">
      <c r="A152" s="1144"/>
      <c r="B152" s="1144"/>
      <c r="C152" s="1144"/>
      <c r="D152" s="1144"/>
      <c r="E152" s="1144"/>
      <c r="F152" s="1144"/>
      <c r="G152" s="1144"/>
      <c r="H152" s="1144"/>
      <c r="I152" s="1144"/>
      <c r="J152" s="1144"/>
      <c r="K152" s="1144"/>
      <c r="L152" s="1144"/>
      <c r="M152" s="1144"/>
      <c r="N152" s="1144"/>
      <c r="O152" s="1144"/>
      <c r="P152" s="1144"/>
      <c r="Q152" s="1144"/>
      <c r="R152" s="1144"/>
      <c r="S152" s="1144"/>
      <c r="T152" s="1144"/>
      <c r="U152" s="1144"/>
      <c r="V152" s="1144"/>
      <c r="W152" s="755"/>
      <c r="X152" s="755"/>
      <c r="Y152" s="755"/>
      <c r="Z152" s="755"/>
    </row>
    <row r="153">
      <c r="A153" s="1144"/>
      <c r="B153" s="1144"/>
      <c r="C153" s="1144"/>
      <c r="D153" s="1144"/>
      <c r="E153" s="1144"/>
      <c r="F153" s="1144"/>
      <c r="G153" s="1144"/>
      <c r="H153" s="1144"/>
      <c r="I153" s="1144"/>
      <c r="J153" s="1144"/>
      <c r="K153" s="1144"/>
      <c r="L153" s="1144"/>
      <c r="M153" s="1144"/>
      <c r="N153" s="1144"/>
      <c r="O153" s="1144"/>
      <c r="P153" s="1144"/>
      <c r="Q153" s="1144"/>
      <c r="R153" s="1144"/>
      <c r="S153" s="1144"/>
      <c r="T153" s="1144"/>
      <c r="U153" s="1144"/>
      <c r="V153" s="1144"/>
      <c r="W153" s="755"/>
      <c r="X153" s="755"/>
      <c r="Y153" s="755"/>
      <c r="Z153" s="755"/>
    </row>
    <row r="154">
      <c r="A154" s="1144"/>
      <c r="B154" s="1144"/>
      <c r="C154" s="1144"/>
      <c r="D154" s="1144"/>
      <c r="E154" s="1144"/>
      <c r="F154" s="1144"/>
      <c r="G154" s="1144"/>
      <c r="H154" s="1144"/>
      <c r="I154" s="1144"/>
      <c r="J154" s="1144"/>
      <c r="K154" s="1144"/>
      <c r="L154" s="1144"/>
      <c r="M154" s="1144"/>
      <c r="N154" s="1144"/>
      <c r="O154" s="1144"/>
      <c r="P154" s="1144"/>
      <c r="Q154" s="1144"/>
      <c r="R154" s="1144"/>
      <c r="S154" s="1144"/>
      <c r="T154" s="1144"/>
      <c r="U154" s="1144"/>
      <c r="V154" s="1144"/>
      <c r="W154" s="755"/>
      <c r="X154" s="755"/>
      <c r="Y154" s="755"/>
      <c r="Z154" s="755"/>
    </row>
    <row r="155">
      <c r="A155" s="1144"/>
      <c r="B155" s="1144"/>
      <c r="C155" s="1144"/>
      <c r="D155" s="1144"/>
      <c r="E155" s="1144"/>
      <c r="F155" s="1144"/>
      <c r="G155" s="1144"/>
      <c r="H155" s="1144"/>
      <c r="I155" s="1144"/>
      <c r="J155" s="1144"/>
      <c r="K155" s="1144"/>
      <c r="L155" s="1144"/>
      <c r="M155" s="1144"/>
      <c r="N155" s="1144"/>
      <c r="O155" s="1144"/>
      <c r="P155" s="1144"/>
      <c r="Q155" s="1144"/>
      <c r="R155" s="1144"/>
      <c r="S155" s="1144"/>
      <c r="T155" s="1144"/>
      <c r="U155" s="1144"/>
      <c r="V155" s="1144"/>
      <c r="W155" s="755"/>
      <c r="X155" s="755"/>
      <c r="Y155" s="755"/>
      <c r="Z155" s="755"/>
    </row>
    <row r="156">
      <c r="A156" s="1144"/>
      <c r="B156" s="1144"/>
      <c r="C156" s="1144"/>
      <c r="D156" s="1144"/>
      <c r="E156" s="1144"/>
      <c r="F156" s="1144"/>
      <c r="G156" s="1144"/>
      <c r="H156" s="1144"/>
      <c r="I156" s="1144"/>
      <c r="J156" s="1144"/>
      <c r="K156" s="1144"/>
      <c r="L156" s="1144"/>
      <c r="M156" s="1144"/>
      <c r="N156" s="1144"/>
      <c r="O156" s="1144"/>
      <c r="P156" s="1144"/>
      <c r="Q156" s="1144"/>
      <c r="R156" s="1144"/>
      <c r="S156" s="1144"/>
      <c r="T156" s="1144"/>
      <c r="U156" s="1144"/>
      <c r="V156" s="1144"/>
      <c r="W156" s="755"/>
      <c r="X156" s="755"/>
      <c r="Y156" s="755"/>
      <c r="Z156" s="755"/>
    </row>
    <row r="157">
      <c r="A157" s="1144"/>
      <c r="B157" s="1144"/>
      <c r="C157" s="1144"/>
      <c r="D157" s="1144"/>
      <c r="E157" s="1144"/>
      <c r="F157" s="1144"/>
      <c r="G157" s="1144"/>
      <c r="H157" s="1144"/>
      <c r="I157" s="1144"/>
      <c r="J157" s="1144"/>
      <c r="K157" s="1144"/>
      <c r="L157" s="1144"/>
      <c r="M157" s="1144"/>
      <c r="N157" s="1144"/>
      <c r="O157" s="1144"/>
      <c r="P157" s="1144"/>
      <c r="Q157" s="1144"/>
      <c r="R157" s="1144"/>
      <c r="S157" s="1144"/>
      <c r="T157" s="1144"/>
      <c r="U157" s="1144"/>
      <c r="V157" s="1144"/>
      <c r="W157" s="755"/>
      <c r="X157" s="755"/>
      <c r="Y157" s="755"/>
      <c r="Z157" s="755"/>
    </row>
    <row r="158">
      <c r="A158" s="1144"/>
      <c r="B158" s="1144"/>
      <c r="C158" s="1144"/>
      <c r="D158" s="1144"/>
      <c r="E158" s="1144"/>
      <c r="F158" s="1144"/>
      <c r="G158" s="1144"/>
      <c r="H158" s="1144"/>
      <c r="I158" s="1144"/>
      <c r="J158" s="1144"/>
      <c r="K158" s="1144"/>
      <c r="L158" s="1144"/>
      <c r="M158" s="1144"/>
      <c r="N158" s="1144"/>
      <c r="O158" s="1144"/>
      <c r="P158" s="1144"/>
      <c r="Q158" s="1144"/>
      <c r="R158" s="1144"/>
      <c r="S158" s="1144"/>
      <c r="T158" s="1144"/>
      <c r="U158" s="1144"/>
      <c r="V158" s="1144"/>
      <c r="W158" s="755"/>
      <c r="X158" s="755"/>
      <c r="Y158" s="755"/>
      <c r="Z158" s="755"/>
    </row>
    <row r="159">
      <c r="A159" s="1144"/>
      <c r="B159" s="1144"/>
      <c r="C159" s="1144"/>
      <c r="D159" s="1144"/>
      <c r="E159" s="1144"/>
      <c r="F159" s="1144"/>
      <c r="G159" s="1144"/>
      <c r="H159" s="1144"/>
      <c r="I159" s="1144"/>
      <c r="J159" s="1144"/>
      <c r="K159" s="1144"/>
      <c r="L159" s="1144"/>
      <c r="M159" s="1144"/>
      <c r="N159" s="1144"/>
      <c r="O159" s="1144"/>
      <c r="P159" s="1144"/>
      <c r="Q159" s="1144"/>
      <c r="R159" s="1144"/>
      <c r="S159" s="1144"/>
      <c r="T159" s="1144"/>
      <c r="U159" s="1144"/>
      <c r="V159" s="1144"/>
      <c r="W159" s="755"/>
      <c r="X159" s="755"/>
      <c r="Y159" s="755"/>
      <c r="Z159" s="755"/>
    </row>
    <row r="160">
      <c r="A160" s="1144"/>
      <c r="B160" s="1144"/>
      <c r="C160" s="1144"/>
      <c r="D160" s="1144"/>
      <c r="E160" s="1144"/>
      <c r="F160" s="1144"/>
      <c r="G160" s="1144"/>
      <c r="H160" s="1144"/>
      <c r="I160" s="1144"/>
      <c r="J160" s="1144"/>
      <c r="K160" s="1144"/>
      <c r="L160" s="1144"/>
      <c r="M160" s="1144"/>
      <c r="N160" s="1144"/>
      <c r="O160" s="1144"/>
      <c r="P160" s="1144"/>
      <c r="Q160" s="1144"/>
      <c r="R160" s="1144"/>
      <c r="S160" s="1144"/>
      <c r="T160" s="1144"/>
      <c r="U160" s="1144"/>
      <c r="V160" s="1144"/>
      <c r="W160" s="755"/>
      <c r="X160" s="755"/>
      <c r="Y160" s="755"/>
      <c r="Z160" s="755"/>
    </row>
    <row r="161">
      <c r="A161" s="1144"/>
      <c r="B161" s="1144"/>
      <c r="C161" s="1144"/>
      <c r="D161" s="1144"/>
      <c r="E161" s="1144"/>
      <c r="F161" s="1144"/>
      <c r="G161" s="1144"/>
      <c r="H161" s="1144"/>
      <c r="I161" s="1144"/>
      <c r="J161" s="1144"/>
      <c r="K161" s="1144"/>
      <c r="L161" s="1144"/>
      <c r="M161" s="1144"/>
      <c r="N161" s="1144"/>
      <c r="O161" s="1144"/>
      <c r="P161" s="1144"/>
      <c r="Q161" s="1144"/>
      <c r="R161" s="1144"/>
      <c r="S161" s="1144"/>
      <c r="T161" s="1144"/>
      <c r="U161" s="1144"/>
      <c r="V161" s="1144"/>
      <c r="W161" s="755"/>
      <c r="X161" s="755"/>
      <c r="Y161" s="755"/>
      <c r="Z161" s="755"/>
    </row>
    <row r="162">
      <c r="A162" s="1144"/>
      <c r="B162" s="1144"/>
      <c r="C162" s="1144"/>
      <c r="D162" s="1144"/>
      <c r="E162" s="1144"/>
      <c r="F162" s="1144"/>
      <c r="G162" s="1144"/>
      <c r="H162" s="1144"/>
      <c r="I162" s="1144"/>
      <c r="J162" s="1144"/>
      <c r="K162" s="1144"/>
      <c r="L162" s="1144"/>
      <c r="M162" s="1144"/>
      <c r="N162" s="1144"/>
      <c r="O162" s="1144"/>
      <c r="P162" s="1144"/>
      <c r="Q162" s="1144"/>
      <c r="R162" s="1144"/>
      <c r="S162" s="1144"/>
      <c r="T162" s="1144"/>
      <c r="U162" s="1144"/>
      <c r="V162" s="1144"/>
      <c r="W162" s="755"/>
      <c r="X162" s="755"/>
      <c r="Y162" s="755"/>
      <c r="Z162" s="755"/>
    </row>
    <row r="163">
      <c r="A163" s="1144"/>
      <c r="B163" s="1144"/>
      <c r="C163" s="1144"/>
      <c r="D163" s="1144"/>
      <c r="E163" s="1144"/>
      <c r="F163" s="1144"/>
      <c r="G163" s="1144"/>
      <c r="H163" s="1144"/>
      <c r="I163" s="1144"/>
      <c r="J163" s="1144"/>
      <c r="K163" s="1144"/>
      <c r="L163" s="1144"/>
      <c r="M163" s="1144"/>
      <c r="N163" s="1144"/>
      <c r="O163" s="1144"/>
      <c r="P163" s="1144"/>
      <c r="Q163" s="1144"/>
      <c r="R163" s="1144"/>
      <c r="S163" s="1144"/>
      <c r="T163" s="1144"/>
      <c r="U163" s="1144"/>
      <c r="V163" s="1144"/>
      <c r="W163" s="755"/>
      <c r="X163" s="755"/>
      <c r="Y163" s="755"/>
      <c r="Z163" s="755"/>
    </row>
    <row r="164">
      <c r="A164" s="1144"/>
      <c r="B164" s="1144"/>
      <c r="C164" s="1144"/>
      <c r="D164" s="1144"/>
      <c r="E164" s="1144"/>
      <c r="F164" s="1144"/>
      <c r="G164" s="1144"/>
      <c r="H164" s="1144"/>
      <c r="I164" s="1144"/>
      <c r="J164" s="1144"/>
      <c r="K164" s="1144"/>
      <c r="L164" s="1144"/>
      <c r="M164" s="1144"/>
      <c r="N164" s="1144"/>
      <c r="O164" s="1144"/>
      <c r="P164" s="1144"/>
      <c r="Q164" s="1144"/>
      <c r="R164" s="1144"/>
      <c r="S164" s="1144"/>
      <c r="T164" s="1144"/>
      <c r="U164" s="1144"/>
      <c r="V164" s="1144"/>
      <c r="W164" s="755"/>
      <c r="X164" s="755"/>
      <c r="Y164" s="755"/>
      <c r="Z164" s="755"/>
    </row>
    <row r="165">
      <c r="A165" s="1144"/>
      <c r="B165" s="1144"/>
      <c r="C165" s="1144"/>
      <c r="D165" s="1144"/>
      <c r="E165" s="1144"/>
      <c r="F165" s="1144"/>
      <c r="G165" s="1144"/>
      <c r="H165" s="1144"/>
      <c r="I165" s="1144"/>
      <c r="J165" s="1144"/>
      <c r="K165" s="1144"/>
      <c r="L165" s="1144"/>
      <c r="M165" s="1144"/>
      <c r="N165" s="1144"/>
      <c r="O165" s="1144"/>
      <c r="P165" s="1144"/>
      <c r="Q165" s="1144"/>
      <c r="R165" s="1144"/>
      <c r="S165" s="1144"/>
      <c r="T165" s="1144"/>
      <c r="U165" s="1144"/>
      <c r="V165" s="1144"/>
      <c r="W165" s="755"/>
      <c r="X165" s="755"/>
      <c r="Y165" s="755"/>
      <c r="Z165" s="755"/>
    </row>
    <row r="166">
      <c r="A166" s="1144"/>
      <c r="B166" s="1144"/>
      <c r="C166" s="1144"/>
      <c r="D166" s="1144"/>
      <c r="E166" s="1144"/>
      <c r="F166" s="1144"/>
      <c r="G166" s="1144"/>
      <c r="H166" s="1144"/>
      <c r="I166" s="1144"/>
      <c r="J166" s="1144"/>
      <c r="K166" s="1144"/>
      <c r="L166" s="1144"/>
      <c r="M166" s="1144"/>
      <c r="N166" s="1144"/>
      <c r="O166" s="1144"/>
      <c r="P166" s="1144"/>
      <c r="Q166" s="1144"/>
      <c r="R166" s="1144"/>
      <c r="S166" s="1144"/>
      <c r="T166" s="1144"/>
      <c r="U166" s="1144"/>
      <c r="V166" s="1144"/>
      <c r="W166" s="755"/>
      <c r="X166" s="755"/>
      <c r="Y166" s="755"/>
      <c r="Z166" s="755"/>
    </row>
    <row r="167">
      <c r="A167" s="1144"/>
      <c r="B167" s="1144"/>
      <c r="C167" s="1144"/>
      <c r="D167" s="1144"/>
      <c r="E167" s="1144"/>
      <c r="F167" s="1144"/>
      <c r="G167" s="1144"/>
      <c r="H167" s="1144"/>
      <c r="I167" s="1144"/>
      <c r="J167" s="1144"/>
      <c r="K167" s="1144"/>
      <c r="L167" s="1144"/>
      <c r="M167" s="1144"/>
      <c r="N167" s="1144"/>
      <c r="O167" s="1144"/>
      <c r="P167" s="1144"/>
      <c r="Q167" s="1144"/>
      <c r="R167" s="1144"/>
      <c r="S167" s="1144"/>
      <c r="T167" s="1144"/>
      <c r="U167" s="1144"/>
      <c r="V167" s="1144"/>
      <c r="W167" s="755"/>
      <c r="X167" s="755"/>
      <c r="Y167" s="755"/>
      <c r="Z167" s="755"/>
    </row>
    <row r="168">
      <c r="A168" s="1144"/>
      <c r="B168" s="1144"/>
      <c r="C168" s="1144"/>
      <c r="D168" s="1144"/>
      <c r="E168" s="1144"/>
      <c r="F168" s="1144"/>
      <c r="G168" s="1144"/>
      <c r="H168" s="1144"/>
      <c r="I168" s="1144"/>
      <c r="J168" s="1144"/>
      <c r="K168" s="1144"/>
      <c r="L168" s="1144"/>
      <c r="M168" s="1144"/>
      <c r="N168" s="1144"/>
      <c r="O168" s="1144"/>
      <c r="P168" s="1144"/>
      <c r="Q168" s="1144"/>
      <c r="R168" s="1144"/>
      <c r="S168" s="1144"/>
      <c r="T168" s="1144"/>
      <c r="U168" s="1144"/>
      <c r="V168" s="1144"/>
      <c r="W168" s="755"/>
      <c r="X168" s="755"/>
      <c r="Y168" s="755"/>
      <c r="Z168" s="755"/>
    </row>
    <row r="169">
      <c r="A169" s="1144"/>
      <c r="B169" s="1144"/>
      <c r="C169" s="1144"/>
      <c r="D169" s="1144"/>
      <c r="E169" s="1144"/>
      <c r="F169" s="1144"/>
      <c r="G169" s="1144"/>
      <c r="H169" s="1144"/>
      <c r="I169" s="1144"/>
      <c r="J169" s="1144"/>
      <c r="K169" s="1144"/>
      <c r="L169" s="1144"/>
      <c r="M169" s="1144"/>
      <c r="N169" s="1144"/>
      <c r="O169" s="1144"/>
      <c r="P169" s="1144"/>
      <c r="Q169" s="1144"/>
      <c r="R169" s="1144"/>
      <c r="S169" s="1144"/>
      <c r="T169" s="1144"/>
      <c r="U169" s="1144"/>
      <c r="V169" s="1144"/>
      <c r="W169" s="755"/>
      <c r="X169" s="755"/>
      <c r="Y169" s="755"/>
      <c r="Z169" s="755"/>
    </row>
    <row r="170">
      <c r="A170" s="1144"/>
      <c r="B170" s="1144"/>
      <c r="C170" s="1144"/>
      <c r="D170" s="1144"/>
      <c r="E170" s="1144"/>
      <c r="F170" s="1144"/>
      <c r="G170" s="1144"/>
      <c r="H170" s="1144"/>
      <c r="I170" s="1144"/>
      <c r="J170" s="1144"/>
      <c r="K170" s="1144"/>
      <c r="L170" s="1144"/>
      <c r="M170" s="1144"/>
      <c r="N170" s="1144"/>
      <c r="O170" s="1144"/>
      <c r="P170" s="1144"/>
      <c r="Q170" s="1144"/>
      <c r="R170" s="1144"/>
      <c r="S170" s="1144"/>
      <c r="T170" s="1144"/>
      <c r="U170" s="1144"/>
      <c r="V170" s="1144"/>
      <c r="W170" s="755"/>
      <c r="X170" s="755"/>
      <c r="Y170" s="755"/>
      <c r="Z170" s="755"/>
    </row>
    <row r="171">
      <c r="A171" s="1144"/>
      <c r="B171" s="1144"/>
      <c r="C171" s="1144"/>
      <c r="D171" s="1144"/>
      <c r="E171" s="1144"/>
      <c r="F171" s="1144"/>
      <c r="G171" s="1144"/>
      <c r="H171" s="1144"/>
      <c r="I171" s="1144"/>
      <c r="J171" s="1144"/>
      <c r="K171" s="1144"/>
      <c r="L171" s="1144"/>
      <c r="M171" s="1144"/>
      <c r="N171" s="1144"/>
      <c r="O171" s="1144"/>
      <c r="P171" s="1144"/>
      <c r="Q171" s="1144"/>
      <c r="R171" s="1144"/>
      <c r="S171" s="1144"/>
      <c r="T171" s="1144"/>
      <c r="U171" s="1144"/>
      <c r="V171" s="1144"/>
      <c r="W171" s="755"/>
      <c r="X171" s="755"/>
      <c r="Y171" s="755"/>
      <c r="Z171" s="755"/>
    </row>
    <row r="172">
      <c r="A172" s="1144"/>
      <c r="B172" s="1144"/>
      <c r="C172" s="1144"/>
      <c r="D172" s="1144"/>
      <c r="E172" s="1144"/>
      <c r="F172" s="1144"/>
      <c r="G172" s="1144"/>
      <c r="H172" s="1144"/>
      <c r="I172" s="1144"/>
      <c r="J172" s="1144"/>
      <c r="K172" s="1144"/>
      <c r="L172" s="1144"/>
      <c r="M172" s="1144"/>
      <c r="N172" s="1144"/>
      <c r="O172" s="1144"/>
      <c r="P172" s="1144"/>
      <c r="Q172" s="1144"/>
      <c r="R172" s="1144"/>
      <c r="S172" s="1144"/>
      <c r="T172" s="1144"/>
      <c r="U172" s="1144"/>
      <c r="V172" s="1144"/>
      <c r="W172" s="755"/>
      <c r="X172" s="755"/>
      <c r="Y172" s="755"/>
      <c r="Z172" s="755"/>
    </row>
    <row r="173">
      <c r="A173" s="1144"/>
      <c r="B173" s="1144"/>
      <c r="C173" s="1144"/>
      <c r="D173" s="1144"/>
      <c r="E173" s="1144"/>
      <c r="F173" s="1144"/>
      <c r="G173" s="1144"/>
      <c r="H173" s="1144"/>
      <c r="I173" s="1144"/>
      <c r="J173" s="1144"/>
      <c r="K173" s="1144"/>
      <c r="L173" s="1144"/>
      <c r="M173" s="1144"/>
      <c r="N173" s="1144"/>
      <c r="O173" s="1144"/>
      <c r="P173" s="1144"/>
      <c r="Q173" s="1144"/>
      <c r="R173" s="1144"/>
      <c r="S173" s="1144"/>
      <c r="T173" s="1144"/>
      <c r="U173" s="1144"/>
      <c r="V173" s="1144"/>
      <c r="W173" s="755"/>
      <c r="X173" s="755"/>
      <c r="Y173" s="755"/>
      <c r="Z173" s="755"/>
    </row>
    <row r="174">
      <c r="A174" s="1144"/>
      <c r="B174" s="1144"/>
      <c r="C174" s="1144"/>
      <c r="D174" s="1144"/>
      <c r="E174" s="1144"/>
      <c r="F174" s="1144"/>
      <c r="G174" s="1144"/>
      <c r="H174" s="1144"/>
      <c r="I174" s="1144"/>
      <c r="J174" s="1144"/>
      <c r="K174" s="1144"/>
      <c r="L174" s="1144"/>
      <c r="M174" s="1144"/>
      <c r="N174" s="1144"/>
      <c r="O174" s="1144"/>
      <c r="P174" s="1144"/>
      <c r="Q174" s="1144"/>
      <c r="R174" s="1144"/>
      <c r="S174" s="1144"/>
      <c r="T174" s="1144"/>
      <c r="U174" s="1144"/>
      <c r="V174" s="1144"/>
      <c r="W174" s="755"/>
      <c r="X174" s="755"/>
      <c r="Y174" s="755"/>
      <c r="Z174" s="755"/>
    </row>
    <row r="175">
      <c r="A175" s="1144"/>
      <c r="B175" s="1144"/>
      <c r="C175" s="1144"/>
      <c r="D175" s="1144"/>
      <c r="E175" s="1144"/>
      <c r="F175" s="1144"/>
      <c r="G175" s="1144"/>
      <c r="H175" s="1144"/>
      <c r="I175" s="1144"/>
      <c r="J175" s="1144"/>
      <c r="K175" s="1144"/>
      <c r="L175" s="1144"/>
      <c r="M175" s="1144"/>
      <c r="N175" s="1144"/>
      <c r="O175" s="1144"/>
      <c r="P175" s="1144"/>
      <c r="Q175" s="1144"/>
      <c r="R175" s="1144"/>
      <c r="S175" s="1144"/>
      <c r="T175" s="1144"/>
      <c r="U175" s="1144"/>
      <c r="V175" s="1144"/>
      <c r="W175" s="755"/>
      <c r="X175" s="755"/>
      <c r="Y175" s="755"/>
      <c r="Z175" s="755"/>
    </row>
    <row r="176">
      <c r="A176" s="1144"/>
      <c r="B176" s="1144"/>
      <c r="C176" s="1144"/>
      <c r="D176" s="1144"/>
      <c r="E176" s="1144"/>
      <c r="F176" s="1144"/>
      <c r="G176" s="1144"/>
      <c r="H176" s="1144"/>
      <c r="I176" s="1144"/>
      <c r="J176" s="1144"/>
      <c r="K176" s="1144"/>
      <c r="L176" s="1144"/>
      <c r="M176" s="1144"/>
      <c r="N176" s="1144"/>
      <c r="O176" s="1144"/>
      <c r="P176" s="1144"/>
      <c r="Q176" s="1144"/>
      <c r="R176" s="1144"/>
      <c r="S176" s="1144"/>
      <c r="T176" s="1144"/>
      <c r="U176" s="1144"/>
      <c r="V176" s="1144"/>
      <c r="W176" s="755"/>
      <c r="X176" s="755"/>
      <c r="Y176" s="755"/>
      <c r="Z176" s="755"/>
    </row>
    <row r="177">
      <c r="A177" s="1144"/>
      <c r="B177" s="1144"/>
      <c r="C177" s="1144"/>
      <c r="D177" s="1144"/>
      <c r="E177" s="1144"/>
      <c r="F177" s="1144"/>
      <c r="G177" s="1144"/>
      <c r="H177" s="1144"/>
      <c r="I177" s="1144"/>
      <c r="J177" s="1144"/>
      <c r="K177" s="1144"/>
      <c r="L177" s="1144"/>
      <c r="M177" s="1144"/>
      <c r="N177" s="1144"/>
      <c r="O177" s="1144"/>
      <c r="P177" s="1144"/>
      <c r="Q177" s="1144"/>
      <c r="R177" s="1144"/>
      <c r="S177" s="1144"/>
      <c r="T177" s="1144"/>
      <c r="U177" s="1144"/>
      <c r="V177" s="1144"/>
      <c r="W177" s="755"/>
      <c r="X177" s="755"/>
      <c r="Y177" s="755"/>
      <c r="Z177" s="755"/>
    </row>
    <row r="178">
      <c r="A178" s="1144"/>
      <c r="B178" s="1144"/>
      <c r="C178" s="1144"/>
      <c r="D178" s="1144"/>
      <c r="E178" s="1144"/>
      <c r="F178" s="1144"/>
      <c r="G178" s="1144"/>
      <c r="H178" s="1144"/>
      <c r="I178" s="1144"/>
      <c r="J178" s="1144"/>
      <c r="K178" s="1144"/>
      <c r="L178" s="1144"/>
      <c r="M178" s="1144"/>
      <c r="N178" s="1144"/>
      <c r="O178" s="1144"/>
      <c r="P178" s="1144"/>
      <c r="Q178" s="1144"/>
      <c r="R178" s="1144"/>
      <c r="S178" s="1144"/>
      <c r="T178" s="1144"/>
      <c r="U178" s="1144"/>
      <c r="V178" s="1144"/>
      <c r="W178" s="755"/>
      <c r="X178" s="755"/>
      <c r="Y178" s="755"/>
      <c r="Z178" s="755"/>
    </row>
    <row r="179">
      <c r="A179" s="1144"/>
      <c r="B179" s="1144"/>
      <c r="C179" s="1144"/>
      <c r="D179" s="1144"/>
      <c r="E179" s="1144"/>
      <c r="F179" s="1144"/>
      <c r="G179" s="1144"/>
      <c r="H179" s="1144"/>
      <c r="I179" s="1144"/>
      <c r="J179" s="1144"/>
      <c r="K179" s="1144"/>
      <c r="L179" s="1144"/>
      <c r="M179" s="1144"/>
      <c r="N179" s="1144"/>
      <c r="O179" s="1144"/>
      <c r="P179" s="1144"/>
      <c r="Q179" s="1144"/>
      <c r="R179" s="1144"/>
      <c r="S179" s="1144"/>
      <c r="T179" s="1144"/>
      <c r="U179" s="1144"/>
      <c r="V179" s="1144"/>
      <c r="W179" s="755"/>
      <c r="X179" s="755"/>
      <c r="Y179" s="755"/>
      <c r="Z179" s="755"/>
    </row>
    <row r="180">
      <c r="A180" s="1144"/>
      <c r="B180" s="1144"/>
      <c r="C180" s="1144"/>
      <c r="D180" s="1144"/>
      <c r="E180" s="1144"/>
      <c r="F180" s="1144"/>
      <c r="G180" s="1144"/>
      <c r="H180" s="1144"/>
      <c r="I180" s="1144"/>
      <c r="J180" s="1144"/>
      <c r="K180" s="1144"/>
      <c r="L180" s="1144"/>
      <c r="M180" s="1144"/>
      <c r="N180" s="1144"/>
      <c r="O180" s="1144"/>
      <c r="P180" s="1144"/>
      <c r="Q180" s="1144"/>
      <c r="R180" s="1144"/>
      <c r="S180" s="1144"/>
      <c r="T180" s="1144"/>
      <c r="U180" s="1144"/>
      <c r="V180" s="1144"/>
      <c r="W180" s="755"/>
      <c r="X180" s="755"/>
      <c r="Y180" s="755"/>
      <c r="Z180" s="755"/>
    </row>
    <row r="181">
      <c r="A181" s="1144"/>
      <c r="B181" s="1144"/>
      <c r="C181" s="1144"/>
      <c r="D181" s="1144"/>
      <c r="E181" s="1144"/>
      <c r="F181" s="1144"/>
      <c r="G181" s="1144"/>
      <c r="H181" s="1144"/>
      <c r="I181" s="1144"/>
      <c r="J181" s="1144"/>
      <c r="K181" s="1144"/>
      <c r="L181" s="1144"/>
      <c r="M181" s="1144"/>
      <c r="N181" s="1144"/>
      <c r="O181" s="1144"/>
      <c r="P181" s="1144"/>
      <c r="Q181" s="1144"/>
      <c r="R181" s="1144"/>
      <c r="S181" s="1144"/>
      <c r="T181" s="1144"/>
      <c r="U181" s="1144"/>
      <c r="V181" s="1144"/>
      <c r="W181" s="755"/>
      <c r="X181" s="755"/>
      <c r="Y181" s="755"/>
      <c r="Z181" s="755"/>
    </row>
    <row r="182">
      <c r="A182" s="1144"/>
      <c r="B182" s="1144"/>
      <c r="C182" s="1144"/>
      <c r="D182" s="1144"/>
      <c r="E182" s="1144"/>
      <c r="F182" s="1144"/>
      <c r="G182" s="1144"/>
      <c r="H182" s="1144"/>
      <c r="I182" s="1144"/>
      <c r="J182" s="1144"/>
      <c r="K182" s="1144"/>
      <c r="L182" s="1144"/>
      <c r="M182" s="1144"/>
      <c r="N182" s="1144"/>
      <c r="O182" s="1144"/>
      <c r="P182" s="1144"/>
      <c r="Q182" s="1144"/>
      <c r="R182" s="1144"/>
      <c r="S182" s="1144"/>
      <c r="T182" s="1144"/>
      <c r="U182" s="1144"/>
      <c r="V182" s="1144"/>
      <c r="W182" s="755"/>
      <c r="X182" s="755"/>
      <c r="Y182" s="755"/>
      <c r="Z182" s="755"/>
    </row>
    <row r="183">
      <c r="A183" s="1144"/>
      <c r="B183" s="1144"/>
      <c r="C183" s="1144"/>
      <c r="D183" s="1144"/>
      <c r="E183" s="1144"/>
      <c r="F183" s="1144"/>
      <c r="G183" s="1144"/>
      <c r="H183" s="1144"/>
      <c r="I183" s="1144"/>
      <c r="J183" s="1144"/>
      <c r="K183" s="1144"/>
      <c r="L183" s="1144"/>
      <c r="M183" s="1144"/>
      <c r="N183" s="1144"/>
      <c r="O183" s="1144"/>
      <c r="P183" s="1144"/>
      <c r="Q183" s="1144"/>
      <c r="R183" s="1144"/>
      <c r="S183" s="1144"/>
      <c r="T183" s="1144"/>
      <c r="U183" s="1144"/>
      <c r="V183" s="1144"/>
      <c r="W183" s="755"/>
      <c r="X183" s="755"/>
      <c r="Y183" s="755"/>
      <c r="Z183" s="755"/>
    </row>
    <row r="184">
      <c r="A184" s="1144"/>
      <c r="B184" s="1144"/>
      <c r="C184" s="1144"/>
      <c r="D184" s="1144"/>
      <c r="E184" s="1144"/>
      <c r="F184" s="1144"/>
      <c r="G184" s="1144"/>
      <c r="H184" s="1144"/>
      <c r="I184" s="1144"/>
      <c r="J184" s="1144"/>
      <c r="K184" s="1144"/>
      <c r="L184" s="1144"/>
      <c r="M184" s="1144"/>
      <c r="N184" s="1144"/>
      <c r="O184" s="1144"/>
      <c r="P184" s="1144"/>
      <c r="Q184" s="1144"/>
      <c r="R184" s="1144"/>
      <c r="S184" s="1144"/>
      <c r="T184" s="1144"/>
      <c r="U184" s="1144"/>
      <c r="V184" s="1144"/>
      <c r="W184" s="755"/>
      <c r="X184" s="755"/>
      <c r="Y184" s="755"/>
      <c r="Z184" s="755"/>
    </row>
    <row r="185">
      <c r="A185" s="1144"/>
      <c r="B185" s="1144"/>
      <c r="C185" s="1144"/>
      <c r="D185" s="1144"/>
      <c r="E185" s="1144"/>
      <c r="F185" s="1144"/>
      <c r="G185" s="1144"/>
      <c r="H185" s="1144"/>
      <c r="I185" s="1144"/>
      <c r="J185" s="1144"/>
      <c r="K185" s="1144"/>
      <c r="L185" s="1144"/>
      <c r="M185" s="1144"/>
      <c r="N185" s="1144"/>
      <c r="O185" s="1144"/>
      <c r="P185" s="1144"/>
      <c r="Q185" s="1144"/>
      <c r="R185" s="1144"/>
      <c r="S185" s="1144"/>
      <c r="T185" s="1144"/>
      <c r="U185" s="1144"/>
      <c r="V185" s="1144"/>
      <c r="W185" s="755"/>
      <c r="X185" s="755"/>
      <c r="Y185" s="755"/>
      <c r="Z185" s="755"/>
    </row>
    <row r="186">
      <c r="A186" s="1144"/>
      <c r="B186" s="1144"/>
      <c r="C186" s="1144"/>
      <c r="D186" s="1144"/>
      <c r="E186" s="1144"/>
      <c r="F186" s="1144"/>
      <c r="G186" s="1144"/>
      <c r="H186" s="1144"/>
      <c r="I186" s="1144"/>
      <c r="J186" s="1144"/>
      <c r="K186" s="1144"/>
      <c r="L186" s="1144"/>
      <c r="M186" s="1144"/>
      <c r="N186" s="1144"/>
      <c r="O186" s="1144"/>
      <c r="P186" s="1144"/>
      <c r="Q186" s="1144"/>
      <c r="R186" s="1144"/>
      <c r="S186" s="1144"/>
      <c r="T186" s="1144"/>
      <c r="U186" s="1144"/>
      <c r="V186" s="1144"/>
      <c r="W186" s="755"/>
      <c r="X186" s="755"/>
      <c r="Y186" s="755"/>
      <c r="Z186" s="755"/>
    </row>
    <row r="187">
      <c r="A187" s="1144"/>
      <c r="B187" s="1144"/>
      <c r="C187" s="1144"/>
      <c r="D187" s="1144"/>
      <c r="E187" s="1144"/>
      <c r="F187" s="1144"/>
      <c r="G187" s="1144"/>
      <c r="H187" s="1144"/>
      <c r="I187" s="1144"/>
      <c r="J187" s="1144"/>
      <c r="K187" s="1144"/>
      <c r="L187" s="1144"/>
      <c r="M187" s="1144"/>
      <c r="N187" s="1144"/>
      <c r="O187" s="1144"/>
      <c r="P187" s="1144"/>
      <c r="Q187" s="1144"/>
      <c r="R187" s="1144"/>
      <c r="S187" s="1144"/>
      <c r="T187" s="1144"/>
      <c r="U187" s="1144"/>
      <c r="V187" s="1144"/>
      <c r="W187" s="755"/>
      <c r="X187" s="755"/>
      <c r="Y187" s="755"/>
      <c r="Z187" s="755"/>
    </row>
    <row r="188">
      <c r="A188" s="1144"/>
      <c r="B188" s="1144"/>
      <c r="C188" s="1144"/>
      <c r="D188" s="1144"/>
      <c r="E188" s="1144"/>
      <c r="F188" s="1144"/>
      <c r="G188" s="1144"/>
      <c r="H188" s="1144"/>
      <c r="I188" s="1144"/>
      <c r="J188" s="1144"/>
      <c r="K188" s="1144"/>
      <c r="L188" s="1144"/>
      <c r="M188" s="1144"/>
      <c r="N188" s="1144"/>
      <c r="O188" s="1144"/>
      <c r="P188" s="1144"/>
      <c r="Q188" s="1144"/>
      <c r="R188" s="1144"/>
      <c r="S188" s="1144"/>
      <c r="T188" s="1144"/>
      <c r="U188" s="1144"/>
      <c r="V188" s="1144"/>
      <c r="W188" s="755"/>
      <c r="X188" s="755"/>
      <c r="Y188" s="755"/>
      <c r="Z188" s="755"/>
    </row>
    <row r="189">
      <c r="A189" s="1144"/>
      <c r="B189" s="1144"/>
      <c r="C189" s="1144"/>
      <c r="D189" s="1144"/>
      <c r="E189" s="1144"/>
      <c r="F189" s="1144"/>
      <c r="G189" s="1144"/>
      <c r="H189" s="1144"/>
      <c r="I189" s="1144"/>
      <c r="J189" s="1144"/>
      <c r="K189" s="1144"/>
      <c r="L189" s="1144"/>
      <c r="M189" s="1144"/>
      <c r="N189" s="1144"/>
      <c r="O189" s="1144"/>
      <c r="P189" s="1144"/>
      <c r="Q189" s="1144"/>
      <c r="R189" s="1144"/>
      <c r="S189" s="1144"/>
      <c r="T189" s="1144"/>
      <c r="U189" s="1144"/>
      <c r="V189" s="1144"/>
      <c r="W189" s="755"/>
      <c r="X189" s="755"/>
      <c r="Y189" s="755"/>
      <c r="Z189" s="755"/>
    </row>
    <row r="190">
      <c r="A190" s="1144"/>
      <c r="B190" s="1144"/>
      <c r="C190" s="1144"/>
      <c r="D190" s="1144"/>
      <c r="E190" s="1144"/>
      <c r="F190" s="1144"/>
      <c r="G190" s="1144"/>
      <c r="H190" s="1144"/>
      <c r="I190" s="1144"/>
      <c r="J190" s="1144"/>
      <c r="K190" s="1144"/>
      <c r="L190" s="1144"/>
      <c r="M190" s="1144"/>
      <c r="N190" s="1144"/>
      <c r="O190" s="1144"/>
      <c r="P190" s="1144"/>
      <c r="Q190" s="1144"/>
      <c r="R190" s="1144"/>
      <c r="S190" s="1144"/>
      <c r="T190" s="1144"/>
      <c r="U190" s="1144"/>
      <c r="V190" s="1144"/>
      <c r="W190" s="755"/>
      <c r="X190" s="755"/>
      <c r="Y190" s="755"/>
      <c r="Z190" s="755"/>
    </row>
    <row r="191">
      <c r="A191" s="1144"/>
      <c r="B191" s="1144"/>
      <c r="C191" s="1144"/>
      <c r="D191" s="1144"/>
      <c r="E191" s="1144"/>
      <c r="F191" s="1144"/>
      <c r="G191" s="1144"/>
      <c r="H191" s="1144"/>
      <c r="I191" s="1144"/>
      <c r="J191" s="1144"/>
      <c r="K191" s="1144"/>
      <c r="L191" s="1144"/>
      <c r="M191" s="1144"/>
      <c r="N191" s="1144"/>
      <c r="O191" s="1144"/>
      <c r="P191" s="1144"/>
      <c r="Q191" s="1144"/>
      <c r="R191" s="1144"/>
      <c r="S191" s="1144"/>
      <c r="T191" s="1144"/>
      <c r="U191" s="1144"/>
      <c r="V191" s="1144"/>
      <c r="W191" s="755"/>
      <c r="X191" s="755"/>
      <c r="Y191" s="755"/>
      <c r="Z191" s="755"/>
    </row>
    <row r="192">
      <c r="A192" s="1144"/>
      <c r="B192" s="1144"/>
      <c r="C192" s="1144"/>
      <c r="D192" s="1144"/>
      <c r="E192" s="1144"/>
      <c r="F192" s="1144"/>
      <c r="G192" s="1144"/>
      <c r="H192" s="1144"/>
      <c r="I192" s="1144"/>
      <c r="J192" s="1144"/>
      <c r="K192" s="1144"/>
      <c r="L192" s="1144"/>
      <c r="M192" s="1144"/>
      <c r="N192" s="1144"/>
      <c r="O192" s="1144"/>
      <c r="P192" s="1144"/>
      <c r="Q192" s="1144"/>
      <c r="R192" s="1144"/>
      <c r="S192" s="1144"/>
      <c r="T192" s="1144"/>
      <c r="U192" s="1144"/>
      <c r="V192" s="1144"/>
      <c r="W192" s="755"/>
      <c r="X192" s="755"/>
      <c r="Y192" s="755"/>
      <c r="Z192" s="755"/>
    </row>
    <row r="193">
      <c r="A193" s="1144"/>
      <c r="B193" s="1144"/>
      <c r="C193" s="1144"/>
      <c r="D193" s="1144"/>
      <c r="E193" s="1144"/>
      <c r="F193" s="1144"/>
      <c r="G193" s="1144"/>
      <c r="H193" s="1144"/>
      <c r="I193" s="1144"/>
      <c r="J193" s="1144"/>
      <c r="K193" s="1144"/>
      <c r="L193" s="1144"/>
      <c r="M193" s="1144"/>
      <c r="N193" s="1144"/>
      <c r="O193" s="1144"/>
      <c r="P193" s="1144"/>
      <c r="Q193" s="1144"/>
      <c r="R193" s="1144"/>
      <c r="S193" s="1144"/>
      <c r="T193" s="1144"/>
      <c r="U193" s="1144"/>
      <c r="V193" s="1144"/>
      <c r="W193" s="755"/>
      <c r="X193" s="755"/>
      <c r="Y193" s="755"/>
      <c r="Z193" s="755"/>
    </row>
    <row r="194">
      <c r="A194" s="1144"/>
      <c r="B194" s="1144"/>
      <c r="C194" s="1144"/>
      <c r="D194" s="1144"/>
      <c r="E194" s="1144"/>
      <c r="F194" s="1144"/>
      <c r="G194" s="1144"/>
      <c r="H194" s="1144"/>
      <c r="I194" s="1144"/>
      <c r="J194" s="1144"/>
      <c r="K194" s="1144"/>
      <c r="L194" s="1144"/>
      <c r="M194" s="1144"/>
      <c r="N194" s="1144"/>
      <c r="O194" s="1144"/>
      <c r="P194" s="1144"/>
      <c r="Q194" s="1144"/>
      <c r="R194" s="1144"/>
      <c r="S194" s="1144"/>
      <c r="T194" s="1144"/>
      <c r="U194" s="1144"/>
      <c r="V194" s="1144"/>
      <c r="W194" s="755"/>
      <c r="X194" s="755"/>
      <c r="Y194" s="755"/>
      <c r="Z194" s="755"/>
    </row>
    <row r="195">
      <c r="A195" s="1144"/>
      <c r="B195" s="1144"/>
      <c r="C195" s="1144"/>
      <c r="D195" s="1144"/>
      <c r="E195" s="1144"/>
      <c r="F195" s="1144"/>
      <c r="G195" s="1144"/>
      <c r="H195" s="1144"/>
      <c r="I195" s="1144"/>
      <c r="J195" s="1144"/>
      <c r="K195" s="1144"/>
      <c r="L195" s="1144"/>
      <c r="M195" s="1144"/>
      <c r="N195" s="1144"/>
      <c r="O195" s="1144"/>
      <c r="P195" s="1144"/>
      <c r="Q195" s="1144"/>
      <c r="R195" s="1144"/>
      <c r="S195" s="1144"/>
      <c r="T195" s="1144"/>
      <c r="U195" s="1144"/>
      <c r="V195" s="1144"/>
      <c r="W195" s="755"/>
      <c r="X195" s="755"/>
      <c r="Y195" s="755"/>
      <c r="Z195" s="755"/>
    </row>
    <row r="196">
      <c r="A196" s="1144"/>
      <c r="B196" s="1144"/>
      <c r="C196" s="1144"/>
      <c r="D196" s="1144"/>
      <c r="E196" s="1144"/>
      <c r="F196" s="1144"/>
      <c r="G196" s="1144"/>
      <c r="H196" s="1144"/>
      <c r="I196" s="1144"/>
      <c r="J196" s="1144"/>
      <c r="K196" s="1144"/>
      <c r="L196" s="1144"/>
      <c r="M196" s="1144"/>
      <c r="N196" s="1144"/>
      <c r="O196" s="1144"/>
      <c r="P196" s="1144"/>
      <c r="Q196" s="1144"/>
      <c r="R196" s="1144"/>
      <c r="S196" s="1144"/>
      <c r="T196" s="1144"/>
      <c r="U196" s="1144"/>
      <c r="V196" s="1144"/>
      <c r="W196" s="755"/>
      <c r="X196" s="755"/>
      <c r="Y196" s="755"/>
      <c r="Z196" s="755"/>
    </row>
    <row r="197">
      <c r="A197" s="1144"/>
      <c r="B197" s="1144"/>
      <c r="C197" s="1144"/>
      <c r="D197" s="1144"/>
      <c r="E197" s="1144"/>
      <c r="F197" s="1144"/>
      <c r="G197" s="1144"/>
      <c r="H197" s="1144"/>
      <c r="I197" s="1144"/>
      <c r="J197" s="1144"/>
      <c r="K197" s="1144"/>
      <c r="L197" s="1144"/>
      <c r="M197" s="1144"/>
      <c r="N197" s="1144"/>
      <c r="O197" s="1144"/>
      <c r="P197" s="1144"/>
      <c r="Q197" s="1144"/>
      <c r="R197" s="1144"/>
      <c r="S197" s="1144"/>
      <c r="T197" s="1144"/>
      <c r="U197" s="1144"/>
      <c r="V197" s="1144"/>
      <c r="W197" s="755"/>
      <c r="X197" s="755"/>
      <c r="Y197" s="755"/>
      <c r="Z197" s="755"/>
    </row>
    <row r="198">
      <c r="A198" s="1144"/>
      <c r="B198" s="1144"/>
      <c r="C198" s="1144"/>
      <c r="D198" s="1144"/>
      <c r="E198" s="1144"/>
      <c r="F198" s="1144"/>
      <c r="G198" s="1144"/>
      <c r="H198" s="1144"/>
      <c r="I198" s="1144"/>
      <c r="J198" s="1144"/>
      <c r="K198" s="1144"/>
      <c r="L198" s="1144"/>
      <c r="M198" s="1144"/>
      <c r="N198" s="1144"/>
      <c r="O198" s="1144"/>
      <c r="P198" s="1144"/>
      <c r="Q198" s="1144"/>
      <c r="R198" s="1144"/>
      <c r="S198" s="1144"/>
      <c r="T198" s="1144"/>
      <c r="U198" s="1144"/>
      <c r="V198" s="1144"/>
      <c r="W198" s="755"/>
      <c r="X198" s="755"/>
      <c r="Y198" s="755"/>
      <c r="Z198" s="755"/>
    </row>
    <row r="199">
      <c r="A199" s="1144"/>
      <c r="B199" s="1144"/>
      <c r="C199" s="1144"/>
      <c r="D199" s="1144"/>
      <c r="E199" s="1144"/>
      <c r="F199" s="1144"/>
      <c r="G199" s="1144"/>
      <c r="H199" s="1144"/>
      <c r="I199" s="1144"/>
      <c r="J199" s="1144"/>
      <c r="K199" s="1144"/>
      <c r="L199" s="1144"/>
      <c r="M199" s="1144"/>
      <c r="N199" s="1144"/>
      <c r="O199" s="1144"/>
      <c r="P199" s="1144"/>
      <c r="Q199" s="1144"/>
      <c r="R199" s="1144"/>
      <c r="S199" s="1144"/>
      <c r="T199" s="1144"/>
      <c r="U199" s="1144"/>
      <c r="V199" s="1144"/>
      <c r="W199" s="755"/>
      <c r="X199" s="755"/>
      <c r="Y199" s="755"/>
      <c r="Z199" s="755"/>
    </row>
    <row r="200">
      <c r="A200" s="1144"/>
      <c r="B200" s="1144"/>
      <c r="C200" s="1144"/>
      <c r="D200" s="1144"/>
      <c r="E200" s="1144"/>
      <c r="F200" s="1144"/>
      <c r="G200" s="1144"/>
      <c r="H200" s="1144"/>
      <c r="I200" s="1144"/>
      <c r="J200" s="1144"/>
      <c r="K200" s="1144"/>
      <c r="L200" s="1144"/>
      <c r="M200" s="1144"/>
      <c r="N200" s="1144"/>
      <c r="O200" s="1144"/>
      <c r="P200" s="1144"/>
      <c r="Q200" s="1144"/>
      <c r="R200" s="1144"/>
      <c r="S200" s="1144"/>
      <c r="T200" s="1144"/>
      <c r="U200" s="1144"/>
      <c r="V200" s="1144"/>
      <c r="W200" s="755"/>
      <c r="X200" s="755"/>
      <c r="Y200" s="755"/>
      <c r="Z200" s="755"/>
    </row>
    <row r="201">
      <c r="A201" s="1144"/>
      <c r="B201" s="1144"/>
      <c r="C201" s="1144"/>
      <c r="D201" s="1144"/>
      <c r="E201" s="1144"/>
      <c r="F201" s="1144"/>
      <c r="G201" s="1144"/>
      <c r="H201" s="1144"/>
      <c r="I201" s="1144"/>
      <c r="J201" s="1144"/>
      <c r="K201" s="1144"/>
      <c r="L201" s="1144"/>
      <c r="M201" s="1144"/>
      <c r="N201" s="1144"/>
      <c r="O201" s="1144"/>
      <c r="P201" s="1144"/>
      <c r="Q201" s="1144"/>
      <c r="R201" s="1144"/>
      <c r="S201" s="1144"/>
      <c r="T201" s="1144"/>
      <c r="U201" s="1144"/>
      <c r="V201" s="1144"/>
      <c r="W201" s="755"/>
      <c r="X201" s="755"/>
      <c r="Y201" s="755"/>
      <c r="Z201" s="755"/>
    </row>
    <row r="202">
      <c r="A202" s="1144"/>
      <c r="B202" s="1144"/>
      <c r="C202" s="1144"/>
      <c r="D202" s="1144"/>
      <c r="E202" s="1144"/>
      <c r="F202" s="1144"/>
      <c r="G202" s="1144"/>
      <c r="H202" s="1144"/>
      <c r="I202" s="1144"/>
      <c r="J202" s="1144"/>
      <c r="K202" s="1144"/>
      <c r="L202" s="1144"/>
      <c r="M202" s="1144"/>
      <c r="N202" s="1144"/>
      <c r="O202" s="1144"/>
      <c r="P202" s="1144"/>
      <c r="Q202" s="1144"/>
      <c r="R202" s="1144"/>
      <c r="S202" s="1144"/>
      <c r="T202" s="1144"/>
      <c r="U202" s="1144"/>
      <c r="V202" s="1144"/>
      <c r="W202" s="755"/>
      <c r="X202" s="755"/>
      <c r="Y202" s="755"/>
      <c r="Z202" s="755"/>
    </row>
    <row r="203">
      <c r="A203" s="1144"/>
      <c r="B203" s="1144"/>
      <c r="C203" s="1144"/>
      <c r="D203" s="1144"/>
      <c r="E203" s="1144"/>
      <c r="F203" s="1144"/>
      <c r="G203" s="1144"/>
      <c r="H203" s="1144"/>
      <c r="I203" s="1144"/>
      <c r="J203" s="1144"/>
      <c r="K203" s="1144"/>
      <c r="L203" s="1144"/>
      <c r="M203" s="1144"/>
      <c r="N203" s="1144"/>
      <c r="O203" s="1144"/>
      <c r="P203" s="1144"/>
      <c r="Q203" s="1144"/>
      <c r="R203" s="1144"/>
      <c r="S203" s="1144"/>
      <c r="T203" s="1144"/>
      <c r="U203" s="1144"/>
      <c r="V203" s="1144"/>
      <c r="W203" s="755"/>
      <c r="X203" s="755"/>
      <c r="Y203" s="755"/>
      <c r="Z203" s="755"/>
    </row>
    <row r="204">
      <c r="A204" s="1144"/>
      <c r="B204" s="1144"/>
      <c r="C204" s="1144"/>
      <c r="D204" s="1144"/>
      <c r="E204" s="1144"/>
      <c r="F204" s="1144"/>
      <c r="G204" s="1144"/>
      <c r="H204" s="1144"/>
      <c r="I204" s="1144"/>
      <c r="J204" s="1144"/>
      <c r="K204" s="1144"/>
      <c r="L204" s="1144"/>
      <c r="M204" s="1144"/>
      <c r="N204" s="1144"/>
      <c r="O204" s="1144"/>
      <c r="P204" s="1144"/>
      <c r="Q204" s="1144"/>
      <c r="R204" s="1144"/>
      <c r="S204" s="1144"/>
      <c r="T204" s="1144"/>
      <c r="U204" s="1144"/>
      <c r="V204" s="1144"/>
      <c r="W204" s="755"/>
      <c r="X204" s="755"/>
      <c r="Y204" s="755"/>
      <c r="Z204" s="755"/>
    </row>
    <row r="205">
      <c r="A205" s="1144"/>
      <c r="B205" s="1144"/>
      <c r="C205" s="1144"/>
      <c r="D205" s="1144"/>
      <c r="E205" s="1144"/>
      <c r="F205" s="1144"/>
      <c r="G205" s="1144"/>
      <c r="H205" s="1144"/>
      <c r="I205" s="1144"/>
      <c r="J205" s="1144"/>
      <c r="K205" s="1144"/>
      <c r="L205" s="1144"/>
      <c r="M205" s="1144"/>
      <c r="N205" s="1144"/>
      <c r="O205" s="1144"/>
      <c r="P205" s="1144"/>
      <c r="Q205" s="1144"/>
      <c r="R205" s="1144"/>
      <c r="S205" s="1144"/>
      <c r="T205" s="1144"/>
      <c r="U205" s="1144"/>
      <c r="V205" s="1144"/>
      <c r="W205" s="755"/>
      <c r="X205" s="755"/>
      <c r="Y205" s="755"/>
      <c r="Z205" s="755"/>
    </row>
    <row r="206">
      <c r="A206" s="1144"/>
      <c r="B206" s="1144"/>
      <c r="C206" s="1144"/>
      <c r="D206" s="1144"/>
      <c r="E206" s="1144"/>
      <c r="F206" s="1144"/>
      <c r="G206" s="1144"/>
      <c r="H206" s="1144"/>
      <c r="I206" s="1144"/>
      <c r="J206" s="1144"/>
      <c r="K206" s="1144"/>
      <c r="L206" s="1144"/>
      <c r="M206" s="1144"/>
      <c r="N206" s="1144"/>
      <c r="O206" s="1144"/>
      <c r="P206" s="1144"/>
      <c r="Q206" s="1144"/>
      <c r="R206" s="1144"/>
      <c r="S206" s="1144"/>
      <c r="T206" s="1144"/>
      <c r="U206" s="1144"/>
      <c r="V206" s="1144"/>
      <c r="W206" s="755"/>
      <c r="X206" s="755"/>
      <c r="Y206" s="755"/>
      <c r="Z206" s="755"/>
    </row>
    <row r="207">
      <c r="A207" s="1144"/>
      <c r="B207" s="1144"/>
      <c r="C207" s="1144"/>
      <c r="D207" s="1144"/>
      <c r="E207" s="1144"/>
      <c r="F207" s="1144"/>
      <c r="G207" s="1144"/>
      <c r="H207" s="1144"/>
      <c r="I207" s="1144"/>
      <c r="J207" s="1144"/>
      <c r="K207" s="1144"/>
      <c r="L207" s="1144"/>
      <c r="M207" s="1144"/>
      <c r="N207" s="1144"/>
      <c r="O207" s="1144"/>
      <c r="P207" s="1144"/>
      <c r="Q207" s="1144"/>
      <c r="R207" s="1144"/>
      <c r="S207" s="1144"/>
      <c r="T207" s="1144"/>
      <c r="U207" s="1144"/>
      <c r="V207" s="1144"/>
      <c r="W207" s="755"/>
      <c r="X207" s="755"/>
      <c r="Y207" s="755"/>
      <c r="Z207" s="755"/>
    </row>
    <row r="208">
      <c r="A208" s="1144"/>
      <c r="B208" s="1144"/>
      <c r="C208" s="1144"/>
      <c r="D208" s="1144"/>
      <c r="E208" s="1144"/>
      <c r="F208" s="1144"/>
      <c r="G208" s="1144"/>
      <c r="H208" s="1144"/>
      <c r="I208" s="1144"/>
      <c r="J208" s="1144"/>
      <c r="K208" s="1144"/>
      <c r="L208" s="1144"/>
      <c r="M208" s="1144"/>
      <c r="N208" s="1144"/>
      <c r="O208" s="1144"/>
      <c r="P208" s="1144"/>
      <c r="Q208" s="1144"/>
      <c r="R208" s="1144"/>
      <c r="S208" s="1144"/>
      <c r="T208" s="1144"/>
      <c r="U208" s="1144"/>
      <c r="V208" s="1144"/>
      <c r="W208" s="755"/>
      <c r="X208" s="755"/>
      <c r="Y208" s="755"/>
      <c r="Z208" s="755"/>
    </row>
    <row r="209">
      <c r="A209" s="1144"/>
      <c r="B209" s="1144"/>
      <c r="C209" s="1144"/>
      <c r="D209" s="1144"/>
      <c r="E209" s="1144"/>
      <c r="F209" s="1144"/>
      <c r="G209" s="1144"/>
      <c r="H209" s="1144"/>
      <c r="I209" s="1144"/>
      <c r="J209" s="1144"/>
      <c r="K209" s="1144"/>
      <c r="L209" s="1144"/>
      <c r="M209" s="1144"/>
      <c r="N209" s="1144"/>
      <c r="O209" s="1144"/>
      <c r="P209" s="1144"/>
      <c r="Q209" s="1144"/>
      <c r="R209" s="1144"/>
      <c r="S209" s="1144"/>
      <c r="T209" s="1144"/>
      <c r="U209" s="1144"/>
      <c r="V209" s="1144"/>
      <c r="W209" s="755"/>
      <c r="X209" s="755"/>
      <c r="Y209" s="755"/>
      <c r="Z209" s="755"/>
    </row>
    <row r="210">
      <c r="A210" s="1144"/>
      <c r="B210" s="1144"/>
      <c r="C210" s="1144"/>
      <c r="D210" s="1144"/>
      <c r="E210" s="1144"/>
      <c r="F210" s="1144"/>
      <c r="G210" s="1144"/>
      <c r="H210" s="1144"/>
      <c r="I210" s="1144"/>
      <c r="J210" s="1144"/>
      <c r="K210" s="1144"/>
      <c r="L210" s="1144"/>
      <c r="M210" s="1144"/>
      <c r="N210" s="1144"/>
      <c r="O210" s="1144"/>
      <c r="P210" s="1144"/>
      <c r="Q210" s="1144"/>
      <c r="R210" s="1144"/>
      <c r="S210" s="1144"/>
      <c r="T210" s="1144"/>
      <c r="U210" s="1144"/>
      <c r="V210" s="1144"/>
      <c r="W210" s="755"/>
      <c r="X210" s="755"/>
      <c r="Y210" s="755"/>
      <c r="Z210" s="755"/>
    </row>
    <row r="211">
      <c r="A211" s="1144"/>
      <c r="B211" s="1144"/>
      <c r="C211" s="1144"/>
      <c r="D211" s="1144"/>
      <c r="E211" s="1144"/>
      <c r="F211" s="1144"/>
      <c r="G211" s="1144"/>
      <c r="H211" s="1144"/>
      <c r="I211" s="1144"/>
      <c r="J211" s="1144"/>
      <c r="K211" s="1144"/>
      <c r="L211" s="1144"/>
      <c r="M211" s="1144"/>
      <c r="N211" s="1144"/>
      <c r="O211" s="1144"/>
      <c r="P211" s="1144"/>
      <c r="Q211" s="1144"/>
      <c r="R211" s="1144"/>
      <c r="S211" s="1144"/>
      <c r="T211" s="1144"/>
      <c r="U211" s="1144"/>
      <c r="V211" s="1144"/>
      <c r="W211" s="755"/>
      <c r="X211" s="755"/>
      <c r="Y211" s="755"/>
      <c r="Z211" s="755"/>
    </row>
    <row r="212">
      <c r="A212" s="1144"/>
      <c r="B212" s="1144"/>
      <c r="C212" s="1144"/>
      <c r="D212" s="1144"/>
      <c r="E212" s="1144"/>
      <c r="F212" s="1144"/>
      <c r="G212" s="1144"/>
      <c r="H212" s="1144"/>
      <c r="I212" s="1144"/>
      <c r="J212" s="1144"/>
      <c r="K212" s="1144"/>
      <c r="L212" s="1144"/>
      <c r="M212" s="1144"/>
      <c r="N212" s="1144"/>
      <c r="O212" s="1144"/>
      <c r="P212" s="1144"/>
      <c r="Q212" s="1144"/>
      <c r="R212" s="1144"/>
      <c r="S212" s="1144"/>
      <c r="T212" s="1144"/>
      <c r="U212" s="1144"/>
      <c r="V212" s="1144"/>
      <c r="W212" s="755"/>
      <c r="X212" s="755"/>
      <c r="Y212" s="755"/>
      <c r="Z212" s="755"/>
    </row>
    <row r="213">
      <c r="A213" s="1144"/>
      <c r="B213" s="1144"/>
      <c r="C213" s="1144"/>
      <c r="D213" s="1144"/>
      <c r="E213" s="1144"/>
      <c r="F213" s="1144"/>
      <c r="G213" s="1144"/>
      <c r="H213" s="1144"/>
      <c r="I213" s="1144"/>
      <c r="J213" s="1144"/>
      <c r="K213" s="1144"/>
      <c r="L213" s="1144"/>
      <c r="M213" s="1144"/>
      <c r="N213" s="1144"/>
      <c r="O213" s="1144"/>
      <c r="P213" s="1144"/>
      <c r="Q213" s="1144"/>
      <c r="R213" s="1144"/>
      <c r="S213" s="1144"/>
      <c r="T213" s="1144"/>
      <c r="U213" s="1144"/>
      <c r="V213" s="1144"/>
      <c r="W213" s="755"/>
      <c r="X213" s="755"/>
      <c r="Y213" s="755"/>
      <c r="Z213" s="755"/>
    </row>
    <row r="214">
      <c r="A214" s="1144"/>
      <c r="B214" s="1144"/>
      <c r="C214" s="1144"/>
      <c r="D214" s="1144"/>
      <c r="E214" s="1144"/>
      <c r="F214" s="1144"/>
      <c r="G214" s="1144"/>
      <c r="H214" s="1144"/>
      <c r="I214" s="1144"/>
      <c r="J214" s="1144"/>
      <c r="K214" s="1144"/>
      <c r="L214" s="1144"/>
      <c r="M214" s="1144"/>
      <c r="N214" s="1144"/>
      <c r="O214" s="1144"/>
      <c r="P214" s="1144"/>
      <c r="Q214" s="1144"/>
      <c r="R214" s="1144"/>
      <c r="S214" s="1144"/>
      <c r="T214" s="1144"/>
      <c r="U214" s="1144"/>
      <c r="V214" s="1144"/>
      <c r="W214" s="755"/>
      <c r="X214" s="755"/>
      <c r="Y214" s="755"/>
      <c r="Z214" s="755"/>
    </row>
    <row r="215">
      <c r="A215" s="1144"/>
      <c r="B215" s="1144"/>
      <c r="C215" s="1144"/>
      <c r="D215" s="1144"/>
      <c r="E215" s="1144"/>
      <c r="F215" s="1144"/>
      <c r="G215" s="1144"/>
      <c r="H215" s="1144"/>
      <c r="I215" s="1144"/>
      <c r="J215" s="1144"/>
      <c r="K215" s="1144"/>
      <c r="L215" s="1144"/>
      <c r="M215" s="1144"/>
      <c r="N215" s="1144"/>
      <c r="O215" s="1144"/>
      <c r="P215" s="1144"/>
      <c r="Q215" s="1144"/>
      <c r="R215" s="1144"/>
      <c r="S215" s="1144"/>
      <c r="T215" s="1144"/>
      <c r="U215" s="1144"/>
      <c r="V215" s="1144"/>
      <c r="W215" s="755"/>
      <c r="X215" s="755"/>
      <c r="Y215" s="755"/>
      <c r="Z215" s="755"/>
    </row>
    <row r="216">
      <c r="A216" s="1144"/>
      <c r="B216" s="1144"/>
      <c r="C216" s="1144"/>
      <c r="D216" s="1144"/>
      <c r="E216" s="1144"/>
      <c r="F216" s="1144"/>
      <c r="G216" s="1144"/>
      <c r="H216" s="1144"/>
      <c r="I216" s="1144"/>
      <c r="J216" s="1144"/>
      <c r="K216" s="1144"/>
      <c r="L216" s="1144"/>
      <c r="M216" s="1144"/>
      <c r="N216" s="1144"/>
      <c r="O216" s="1144"/>
      <c r="P216" s="1144"/>
      <c r="Q216" s="1144"/>
      <c r="R216" s="1144"/>
      <c r="S216" s="1144"/>
      <c r="T216" s="1144"/>
      <c r="U216" s="1144"/>
      <c r="V216" s="1144"/>
      <c r="W216" s="755"/>
      <c r="X216" s="755"/>
      <c r="Y216" s="755"/>
      <c r="Z216" s="755"/>
    </row>
    <row r="217">
      <c r="A217" s="1144"/>
      <c r="B217" s="1144"/>
      <c r="C217" s="1144"/>
      <c r="D217" s="1144"/>
      <c r="E217" s="1144"/>
      <c r="F217" s="1144"/>
      <c r="G217" s="1144"/>
      <c r="H217" s="1144"/>
      <c r="I217" s="1144"/>
      <c r="J217" s="1144"/>
      <c r="K217" s="1144"/>
      <c r="L217" s="1144"/>
      <c r="M217" s="1144"/>
      <c r="N217" s="1144"/>
      <c r="O217" s="1144"/>
      <c r="P217" s="1144"/>
      <c r="Q217" s="1144"/>
      <c r="R217" s="1144"/>
      <c r="S217" s="1144"/>
      <c r="T217" s="1144"/>
      <c r="U217" s="1144"/>
      <c r="V217" s="1144"/>
      <c r="W217" s="755"/>
      <c r="X217" s="755"/>
      <c r="Y217" s="755"/>
      <c r="Z217" s="755"/>
    </row>
    <row r="218">
      <c r="A218" s="1144"/>
      <c r="B218" s="1144"/>
      <c r="C218" s="1144"/>
      <c r="D218" s="1144"/>
      <c r="E218" s="1144"/>
      <c r="F218" s="1144"/>
      <c r="G218" s="1144"/>
      <c r="H218" s="1144"/>
      <c r="I218" s="1144"/>
      <c r="J218" s="1144"/>
      <c r="K218" s="1144"/>
      <c r="L218" s="1144"/>
      <c r="M218" s="1144"/>
      <c r="N218" s="1144"/>
      <c r="O218" s="1144"/>
      <c r="P218" s="1144"/>
      <c r="Q218" s="1144"/>
      <c r="R218" s="1144"/>
      <c r="S218" s="1144"/>
      <c r="T218" s="1144"/>
      <c r="U218" s="1144"/>
      <c r="V218" s="1144"/>
      <c r="W218" s="755"/>
      <c r="X218" s="755"/>
      <c r="Y218" s="755"/>
      <c r="Z218" s="755"/>
    </row>
    <row r="219">
      <c r="A219" s="1144"/>
      <c r="B219" s="1144"/>
      <c r="C219" s="1144"/>
      <c r="D219" s="1144"/>
      <c r="E219" s="1144"/>
      <c r="F219" s="1144"/>
      <c r="G219" s="1144"/>
      <c r="H219" s="1144"/>
      <c r="I219" s="1144"/>
      <c r="J219" s="1144"/>
      <c r="K219" s="1144"/>
      <c r="L219" s="1144"/>
      <c r="M219" s="1144"/>
      <c r="N219" s="1144"/>
      <c r="O219" s="1144"/>
      <c r="P219" s="1144"/>
      <c r="Q219" s="1144"/>
      <c r="R219" s="1144"/>
      <c r="S219" s="1144"/>
      <c r="T219" s="1144"/>
      <c r="U219" s="1144"/>
      <c r="V219" s="1144"/>
      <c r="W219" s="755"/>
      <c r="X219" s="755"/>
      <c r="Y219" s="755"/>
      <c r="Z219" s="755"/>
    </row>
    <row r="220">
      <c r="A220" s="1144"/>
      <c r="B220" s="1144"/>
      <c r="C220" s="1144"/>
      <c r="D220" s="1144"/>
      <c r="E220" s="1144"/>
      <c r="F220" s="1144"/>
      <c r="G220" s="1144"/>
      <c r="H220" s="1144"/>
      <c r="I220" s="1144"/>
      <c r="J220" s="1144"/>
      <c r="K220" s="1144"/>
      <c r="L220" s="1144"/>
      <c r="M220" s="1144"/>
      <c r="N220" s="1144"/>
      <c r="O220" s="1144"/>
      <c r="P220" s="1144"/>
      <c r="Q220" s="1144"/>
      <c r="R220" s="1144"/>
      <c r="S220" s="1144"/>
      <c r="T220" s="1144"/>
      <c r="U220" s="1144"/>
      <c r="V220" s="1144"/>
      <c r="W220" s="755"/>
      <c r="X220" s="755"/>
      <c r="Y220" s="755"/>
      <c r="Z220" s="755"/>
    </row>
    <row r="221">
      <c r="A221" s="1144"/>
      <c r="B221" s="1144"/>
      <c r="C221" s="1144"/>
      <c r="D221" s="1144"/>
      <c r="E221" s="1144"/>
      <c r="F221" s="1144"/>
      <c r="G221" s="1144"/>
      <c r="H221" s="1144"/>
      <c r="I221" s="1144"/>
      <c r="J221" s="1144"/>
      <c r="K221" s="1144"/>
      <c r="L221" s="1144"/>
      <c r="M221" s="1144"/>
      <c r="N221" s="1144"/>
      <c r="O221" s="1144"/>
      <c r="P221" s="1144"/>
      <c r="Q221" s="1144"/>
      <c r="R221" s="1144"/>
      <c r="S221" s="1144"/>
      <c r="T221" s="1144"/>
      <c r="U221" s="1144"/>
      <c r="V221" s="1144"/>
      <c r="W221" s="755"/>
      <c r="X221" s="755"/>
      <c r="Y221" s="755"/>
      <c r="Z221" s="755"/>
    </row>
    <row r="222">
      <c r="A222" s="1144"/>
      <c r="B222" s="1144"/>
      <c r="C222" s="1144"/>
      <c r="D222" s="1144"/>
      <c r="E222" s="1144"/>
      <c r="F222" s="1144"/>
      <c r="G222" s="1144"/>
      <c r="H222" s="1144"/>
      <c r="I222" s="1144"/>
      <c r="J222" s="1144"/>
      <c r="K222" s="1144"/>
      <c r="L222" s="1144"/>
      <c r="M222" s="1144"/>
      <c r="N222" s="1144"/>
      <c r="O222" s="1144"/>
      <c r="P222" s="1144"/>
      <c r="Q222" s="1144"/>
      <c r="R222" s="1144"/>
      <c r="S222" s="1144"/>
      <c r="T222" s="1144"/>
      <c r="U222" s="1144"/>
      <c r="V222" s="1144"/>
      <c r="W222" s="755"/>
      <c r="X222" s="755"/>
      <c r="Y222" s="755"/>
      <c r="Z222" s="755"/>
    </row>
    <row r="223">
      <c r="A223" s="1144"/>
      <c r="B223" s="1144"/>
      <c r="C223" s="1144"/>
      <c r="D223" s="1144"/>
      <c r="E223" s="1144"/>
      <c r="F223" s="1144"/>
      <c r="G223" s="1144"/>
      <c r="H223" s="1144"/>
      <c r="I223" s="1144"/>
      <c r="J223" s="1144"/>
      <c r="K223" s="1144"/>
      <c r="L223" s="1144"/>
      <c r="M223" s="1144"/>
      <c r="N223" s="1144"/>
      <c r="O223" s="1144"/>
      <c r="P223" s="1144"/>
      <c r="Q223" s="1144"/>
      <c r="R223" s="1144"/>
      <c r="S223" s="1144"/>
      <c r="T223" s="1144"/>
      <c r="U223" s="1144"/>
      <c r="V223" s="1144"/>
      <c r="W223" s="755"/>
      <c r="X223" s="755"/>
      <c r="Y223" s="755"/>
      <c r="Z223" s="755"/>
    </row>
    <row r="224">
      <c r="A224" s="1144"/>
      <c r="B224" s="1144"/>
      <c r="C224" s="1144"/>
      <c r="D224" s="1144"/>
      <c r="E224" s="1144"/>
      <c r="F224" s="1144"/>
      <c r="G224" s="1144"/>
      <c r="H224" s="1144"/>
      <c r="I224" s="1144"/>
      <c r="J224" s="1144"/>
      <c r="K224" s="1144"/>
      <c r="L224" s="1144"/>
      <c r="M224" s="1144"/>
      <c r="N224" s="1144"/>
      <c r="O224" s="1144"/>
      <c r="P224" s="1144"/>
      <c r="Q224" s="1144"/>
      <c r="R224" s="1144"/>
      <c r="S224" s="1144"/>
      <c r="T224" s="1144"/>
      <c r="U224" s="1144"/>
      <c r="V224" s="1144"/>
      <c r="W224" s="755"/>
      <c r="X224" s="755"/>
      <c r="Y224" s="755"/>
      <c r="Z224" s="755"/>
    </row>
    <row r="225">
      <c r="A225" s="1144"/>
      <c r="B225" s="1144"/>
      <c r="C225" s="1144"/>
      <c r="D225" s="1144"/>
      <c r="E225" s="1144"/>
      <c r="F225" s="1144"/>
      <c r="G225" s="1144"/>
      <c r="H225" s="1144"/>
      <c r="I225" s="1144"/>
      <c r="J225" s="1144"/>
      <c r="K225" s="1144"/>
      <c r="L225" s="1144"/>
      <c r="M225" s="1144"/>
      <c r="N225" s="1144"/>
      <c r="O225" s="1144"/>
      <c r="P225" s="1144"/>
      <c r="Q225" s="1144"/>
      <c r="R225" s="1144"/>
      <c r="S225" s="1144"/>
      <c r="T225" s="1144"/>
      <c r="U225" s="1144"/>
      <c r="V225" s="1144"/>
      <c r="W225" s="755"/>
      <c r="X225" s="755"/>
      <c r="Y225" s="755"/>
      <c r="Z225" s="755"/>
    </row>
    <row r="226">
      <c r="A226" s="1144"/>
      <c r="B226" s="1144"/>
      <c r="C226" s="1144"/>
      <c r="D226" s="1144"/>
      <c r="E226" s="1144"/>
      <c r="F226" s="1144"/>
      <c r="G226" s="1144"/>
      <c r="H226" s="1144"/>
      <c r="I226" s="1144"/>
      <c r="J226" s="1144"/>
      <c r="K226" s="1144"/>
      <c r="L226" s="1144"/>
      <c r="M226" s="1144"/>
      <c r="N226" s="1144"/>
      <c r="O226" s="1144"/>
      <c r="P226" s="1144"/>
      <c r="Q226" s="1144"/>
      <c r="R226" s="1144"/>
      <c r="S226" s="1144"/>
      <c r="T226" s="1144"/>
      <c r="U226" s="1144"/>
      <c r="V226" s="1144"/>
      <c r="W226" s="755"/>
      <c r="X226" s="755"/>
      <c r="Y226" s="755"/>
      <c r="Z226" s="755"/>
    </row>
    <row r="227">
      <c r="A227" s="1144"/>
      <c r="B227" s="1144"/>
      <c r="C227" s="1144"/>
      <c r="D227" s="1144"/>
      <c r="E227" s="1144"/>
      <c r="F227" s="1144"/>
      <c r="G227" s="1144"/>
      <c r="H227" s="1144"/>
      <c r="I227" s="1144"/>
      <c r="J227" s="1144"/>
      <c r="K227" s="1144"/>
      <c r="L227" s="1144"/>
      <c r="M227" s="1144"/>
      <c r="N227" s="1144"/>
      <c r="O227" s="1144"/>
      <c r="P227" s="1144"/>
      <c r="Q227" s="1144"/>
      <c r="R227" s="1144"/>
      <c r="S227" s="1144"/>
      <c r="T227" s="1144"/>
      <c r="U227" s="1144"/>
      <c r="V227" s="1144"/>
      <c r="W227" s="755"/>
      <c r="X227" s="755"/>
      <c r="Y227" s="755"/>
      <c r="Z227" s="755"/>
    </row>
    <row r="228">
      <c r="A228" s="1144"/>
      <c r="B228" s="1144"/>
      <c r="C228" s="1144"/>
      <c r="D228" s="1144"/>
      <c r="E228" s="1144"/>
      <c r="F228" s="1144"/>
      <c r="G228" s="1144"/>
      <c r="H228" s="1144"/>
      <c r="I228" s="1144"/>
      <c r="J228" s="1144"/>
      <c r="K228" s="1144"/>
      <c r="L228" s="1144"/>
      <c r="M228" s="1144"/>
      <c r="N228" s="1144"/>
      <c r="O228" s="1144"/>
      <c r="P228" s="1144"/>
      <c r="Q228" s="1144"/>
      <c r="R228" s="1144"/>
      <c r="S228" s="1144"/>
      <c r="T228" s="1144"/>
      <c r="U228" s="1144"/>
      <c r="V228" s="1144"/>
      <c r="W228" s="755"/>
      <c r="X228" s="755"/>
      <c r="Y228" s="755"/>
      <c r="Z228" s="755"/>
    </row>
    <row r="229">
      <c r="A229" s="1144"/>
      <c r="B229" s="1144"/>
      <c r="C229" s="1144"/>
      <c r="D229" s="1144"/>
      <c r="E229" s="1144"/>
      <c r="F229" s="1144"/>
      <c r="G229" s="1144"/>
      <c r="H229" s="1144"/>
      <c r="I229" s="1144"/>
      <c r="J229" s="1144"/>
      <c r="K229" s="1144"/>
      <c r="L229" s="1144"/>
      <c r="M229" s="1144"/>
      <c r="N229" s="1144"/>
      <c r="O229" s="1144"/>
      <c r="P229" s="1144"/>
      <c r="Q229" s="1144"/>
      <c r="R229" s="1144"/>
      <c r="S229" s="1144"/>
      <c r="T229" s="1144"/>
      <c r="U229" s="1144"/>
      <c r="V229" s="1144"/>
      <c r="W229" s="755"/>
      <c r="X229" s="755"/>
      <c r="Y229" s="755"/>
      <c r="Z229" s="755"/>
    </row>
    <row r="230">
      <c r="A230" s="1144"/>
      <c r="B230" s="1144"/>
      <c r="C230" s="1144"/>
      <c r="D230" s="1144"/>
      <c r="E230" s="1144"/>
      <c r="F230" s="1144"/>
      <c r="G230" s="1144"/>
      <c r="H230" s="1144"/>
      <c r="I230" s="1144"/>
      <c r="J230" s="1144"/>
      <c r="K230" s="1144"/>
      <c r="L230" s="1144"/>
      <c r="M230" s="1144"/>
      <c r="N230" s="1144"/>
      <c r="O230" s="1144"/>
      <c r="P230" s="1144"/>
      <c r="Q230" s="1144"/>
      <c r="R230" s="1144"/>
      <c r="S230" s="1144"/>
      <c r="T230" s="1144"/>
      <c r="U230" s="1144"/>
      <c r="V230" s="1144"/>
      <c r="W230" s="755"/>
      <c r="X230" s="755"/>
      <c r="Y230" s="755"/>
      <c r="Z230" s="755"/>
    </row>
    <row r="231">
      <c r="A231" s="1144"/>
      <c r="B231" s="1144"/>
      <c r="C231" s="1144"/>
      <c r="D231" s="1144"/>
      <c r="E231" s="1144"/>
      <c r="F231" s="1144"/>
      <c r="G231" s="1144"/>
      <c r="H231" s="1144"/>
      <c r="I231" s="1144"/>
      <c r="J231" s="1144"/>
      <c r="K231" s="1144"/>
      <c r="L231" s="1144"/>
      <c r="M231" s="1144"/>
      <c r="N231" s="1144"/>
      <c r="O231" s="1144"/>
      <c r="P231" s="1144"/>
      <c r="Q231" s="1144"/>
      <c r="R231" s="1144"/>
      <c r="S231" s="1144"/>
      <c r="T231" s="1144"/>
      <c r="U231" s="1144"/>
      <c r="V231" s="1144"/>
      <c r="W231" s="755"/>
      <c r="X231" s="755"/>
      <c r="Y231" s="755"/>
      <c r="Z231" s="755"/>
    </row>
    <row r="232">
      <c r="A232" s="1144"/>
      <c r="B232" s="1144"/>
      <c r="C232" s="1144"/>
      <c r="D232" s="1144"/>
      <c r="E232" s="1144"/>
      <c r="F232" s="1144"/>
      <c r="G232" s="1144"/>
      <c r="H232" s="1144"/>
      <c r="I232" s="1144"/>
      <c r="J232" s="1144"/>
      <c r="K232" s="1144"/>
      <c r="L232" s="1144"/>
      <c r="M232" s="1144"/>
      <c r="N232" s="1144"/>
      <c r="O232" s="1144"/>
      <c r="P232" s="1144"/>
      <c r="Q232" s="1144"/>
      <c r="R232" s="1144"/>
      <c r="S232" s="1144"/>
      <c r="T232" s="1144"/>
      <c r="U232" s="1144"/>
      <c r="V232" s="1144"/>
      <c r="W232" s="755"/>
      <c r="X232" s="755"/>
      <c r="Y232" s="755"/>
      <c r="Z232" s="755"/>
    </row>
    <row r="233">
      <c r="A233" s="1144"/>
      <c r="B233" s="1144"/>
      <c r="C233" s="1144"/>
      <c r="D233" s="1144"/>
      <c r="E233" s="1144"/>
      <c r="F233" s="1144"/>
      <c r="G233" s="1144"/>
      <c r="H233" s="1144"/>
      <c r="I233" s="1144"/>
      <c r="J233" s="1144"/>
      <c r="K233" s="1144"/>
      <c r="L233" s="1144"/>
      <c r="M233" s="1144"/>
      <c r="N233" s="1144"/>
      <c r="O233" s="1144"/>
      <c r="P233" s="1144"/>
      <c r="Q233" s="1144"/>
      <c r="R233" s="1144"/>
      <c r="S233" s="1144"/>
      <c r="T233" s="1144"/>
      <c r="U233" s="1144"/>
      <c r="V233" s="1144"/>
      <c r="W233" s="755"/>
      <c r="X233" s="755"/>
      <c r="Y233" s="755"/>
      <c r="Z233" s="755"/>
    </row>
    <row r="234">
      <c r="A234" s="1144"/>
      <c r="B234" s="1144"/>
      <c r="C234" s="1144"/>
      <c r="D234" s="1144"/>
      <c r="E234" s="1144"/>
      <c r="F234" s="1144"/>
      <c r="G234" s="1144"/>
      <c r="H234" s="1144"/>
      <c r="I234" s="1144"/>
      <c r="J234" s="1144"/>
      <c r="K234" s="1144"/>
      <c r="L234" s="1144"/>
      <c r="M234" s="1144"/>
      <c r="N234" s="1144"/>
      <c r="O234" s="1144"/>
      <c r="P234" s="1144"/>
      <c r="Q234" s="1144"/>
      <c r="R234" s="1144"/>
      <c r="S234" s="1144"/>
      <c r="T234" s="1144"/>
      <c r="U234" s="1144"/>
      <c r="V234" s="1144"/>
      <c r="W234" s="755"/>
      <c r="X234" s="755"/>
      <c r="Y234" s="755"/>
      <c r="Z234" s="755"/>
    </row>
    <row r="235">
      <c r="A235" s="1144"/>
      <c r="B235" s="1144"/>
      <c r="C235" s="1144"/>
      <c r="D235" s="1144"/>
      <c r="E235" s="1144"/>
      <c r="F235" s="1144"/>
      <c r="G235" s="1144"/>
      <c r="H235" s="1144"/>
      <c r="I235" s="1144"/>
      <c r="J235" s="1144"/>
      <c r="K235" s="1144"/>
      <c r="L235" s="1144"/>
      <c r="M235" s="1144"/>
      <c r="N235" s="1144"/>
      <c r="O235" s="1144"/>
      <c r="P235" s="1144"/>
      <c r="Q235" s="1144"/>
      <c r="R235" s="1144"/>
      <c r="S235" s="1144"/>
      <c r="T235" s="1144"/>
      <c r="U235" s="1144"/>
      <c r="V235" s="1144"/>
      <c r="W235" s="755"/>
      <c r="X235" s="755"/>
      <c r="Y235" s="755"/>
      <c r="Z235" s="755"/>
    </row>
    <row r="236">
      <c r="A236" s="1144"/>
      <c r="B236" s="1144"/>
      <c r="C236" s="1144"/>
      <c r="D236" s="1144"/>
      <c r="E236" s="1144"/>
      <c r="F236" s="1144"/>
      <c r="G236" s="1144"/>
      <c r="H236" s="1144"/>
      <c r="I236" s="1144"/>
      <c r="J236" s="1144"/>
      <c r="K236" s="1144"/>
      <c r="L236" s="1144"/>
      <c r="M236" s="1144"/>
      <c r="N236" s="1144"/>
      <c r="O236" s="1144"/>
      <c r="P236" s="1144"/>
      <c r="Q236" s="1144"/>
      <c r="R236" s="1144"/>
      <c r="S236" s="1144"/>
      <c r="T236" s="1144"/>
      <c r="U236" s="1144"/>
      <c r="V236" s="1144"/>
      <c r="W236" s="755"/>
      <c r="X236" s="755"/>
      <c r="Y236" s="755"/>
      <c r="Z236" s="755"/>
    </row>
    <row r="237">
      <c r="A237" s="1144"/>
      <c r="B237" s="1144"/>
      <c r="C237" s="1144"/>
      <c r="D237" s="1144"/>
      <c r="E237" s="1144"/>
      <c r="F237" s="1144"/>
      <c r="G237" s="1144"/>
      <c r="H237" s="1144"/>
      <c r="I237" s="1144"/>
      <c r="J237" s="1144"/>
      <c r="K237" s="1144"/>
      <c r="L237" s="1144"/>
      <c r="M237" s="1144"/>
      <c r="N237" s="1144"/>
      <c r="O237" s="1144"/>
      <c r="P237" s="1144"/>
      <c r="Q237" s="1144"/>
      <c r="R237" s="1144"/>
      <c r="S237" s="1144"/>
      <c r="T237" s="1144"/>
      <c r="U237" s="1144"/>
      <c r="V237" s="1144"/>
      <c r="W237" s="755"/>
      <c r="X237" s="755"/>
      <c r="Y237" s="755"/>
      <c r="Z237" s="755"/>
    </row>
    <row r="238">
      <c r="A238" s="1144"/>
      <c r="B238" s="1144"/>
      <c r="C238" s="1144"/>
      <c r="D238" s="1144"/>
      <c r="E238" s="1144"/>
      <c r="F238" s="1144"/>
      <c r="G238" s="1144"/>
      <c r="H238" s="1144"/>
      <c r="I238" s="1144"/>
      <c r="J238" s="1144"/>
      <c r="K238" s="1144"/>
      <c r="L238" s="1144"/>
      <c r="M238" s="1144"/>
      <c r="N238" s="1144"/>
      <c r="O238" s="1144"/>
      <c r="P238" s="1144"/>
      <c r="Q238" s="1144"/>
      <c r="R238" s="1144"/>
      <c r="S238" s="1144"/>
      <c r="T238" s="1144"/>
      <c r="U238" s="1144"/>
      <c r="V238" s="1144"/>
      <c r="W238" s="755"/>
      <c r="X238" s="755"/>
      <c r="Y238" s="755"/>
      <c r="Z238" s="755"/>
    </row>
    <row r="239">
      <c r="A239" s="1144"/>
      <c r="B239" s="1144"/>
      <c r="C239" s="1144"/>
      <c r="D239" s="1144"/>
      <c r="E239" s="1144"/>
      <c r="F239" s="1144"/>
      <c r="G239" s="1144"/>
      <c r="H239" s="1144"/>
      <c r="I239" s="1144"/>
      <c r="J239" s="1144"/>
      <c r="K239" s="1144"/>
      <c r="L239" s="1144"/>
      <c r="M239" s="1144"/>
      <c r="N239" s="1144"/>
      <c r="O239" s="1144"/>
      <c r="P239" s="1144"/>
      <c r="Q239" s="1144"/>
      <c r="R239" s="1144"/>
      <c r="S239" s="1144"/>
      <c r="T239" s="1144"/>
      <c r="U239" s="1144"/>
      <c r="V239" s="1144"/>
      <c r="W239" s="755"/>
      <c r="X239" s="755"/>
      <c r="Y239" s="755"/>
      <c r="Z239" s="755"/>
    </row>
    <row r="240">
      <c r="A240" s="1144"/>
      <c r="B240" s="1144"/>
      <c r="C240" s="1144"/>
      <c r="D240" s="1144"/>
      <c r="E240" s="1144"/>
      <c r="F240" s="1144"/>
      <c r="G240" s="1144"/>
      <c r="H240" s="1144"/>
      <c r="I240" s="1144"/>
      <c r="J240" s="1144"/>
      <c r="K240" s="1144"/>
      <c r="L240" s="1144"/>
      <c r="M240" s="1144"/>
      <c r="N240" s="1144"/>
      <c r="O240" s="1144"/>
      <c r="P240" s="1144"/>
      <c r="Q240" s="1144"/>
      <c r="R240" s="1144"/>
      <c r="S240" s="1144"/>
      <c r="T240" s="1144"/>
      <c r="U240" s="1144"/>
      <c r="V240" s="1144"/>
      <c r="W240" s="755"/>
      <c r="X240" s="755"/>
      <c r="Y240" s="755"/>
      <c r="Z240" s="755"/>
    </row>
    <row r="241">
      <c r="A241" s="1144"/>
      <c r="B241" s="1144"/>
      <c r="C241" s="1144"/>
      <c r="D241" s="1144"/>
      <c r="E241" s="1144"/>
      <c r="F241" s="1144"/>
      <c r="G241" s="1144"/>
      <c r="H241" s="1144"/>
      <c r="I241" s="1144"/>
      <c r="J241" s="1144"/>
      <c r="K241" s="1144"/>
      <c r="L241" s="1144"/>
      <c r="M241" s="1144"/>
      <c r="N241" s="1144"/>
      <c r="O241" s="1144"/>
      <c r="P241" s="1144"/>
      <c r="Q241" s="1144"/>
      <c r="R241" s="1144"/>
      <c r="S241" s="1144"/>
      <c r="T241" s="1144"/>
      <c r="U241" s="1144"/>
      <c r="V241" s="1144"/>
      <c r="W241" s="755"/>
      <c r="X241" s="755"/>
      <c r="Y241" s="755"/>
      <c r="Z241" s="755"/>
    </row>
    <row r="242">
      <c r="A242" s="1144"/>
      <c r="B242" s="1144"/>
      <c r="C242" s="1144"/>
      <c r="D242" s="1144"/>
      <c r="E242" s="1144"/>
      <c r="F242" s="1144"/>
      <c r="G242" s="1144"/>
      <c r="H242" s="1144"/>
      <c r="I242" s="1144"/>
      <c r="J242" s="1144"/>
      <c r="K242" s="1144"/>
      <c r="L242" s="1144"/>
      <c r="M242" s="1144"/>
      <c r="N242" s="1144"/>
      <c r="O242" s="1144"/>
      <c r="P242" s="1144"/>
      <c r="Q242" s="1144"/>
      <c r="R242" s="1144"/>
      <c r="S242" s="1144"/>
      <c r="T242" s="1144"/>
      <c r="U242" s="1144"/>
      <c r="V242" s="1144"/>
      <c r="W242" s="755"/>
      <c r="X242" s="755"/>
      <c r="Y242" s="755"/>
      <c r="Z242" s="755"/>
    </row>
    <row r="243">
      <c r="A243" s="1144"/>
      <c r="B243" s="1144"/>
      <c r="C243" s="1144"/>
      <c r="D243" s="1144"/>
      <c r="E243" s="1144"/>
      <c r="F243" s="1144"/>
      <c r="G243" s="1144"/>
      <c r="H243" s="1144"/>
      <c r="I243" s="1144"/>
      <c r="J243" s="1144"/>
      <c r="K243" s="1144"/>
      <c r="L243" s="1144"/>
      <c r="M243" s="1144"/>
      <c r="N243" s="1144"/>
      <c r="O243" s="1144"/>
      <c r="P243" s="1144"/>
      <c r="Q243" s="1144"/>
      <c r="R243" s="1144"/>
      <c r="S243" s="1144"/>
      <c r="T243" s="1144"/>
      <c r="U243" s="1144"/>
      <c r="V243" s="1144"/>
      <c r="W243" s="755"/>
      <c r="X243" s="755"/>
      <c r="Y243" s="755"/>
      <c r="Z243" s="755"/>
    </row>
    <row r="244">
      <c r="A244" s="1144"/>
      <c r="B244" s="1144"/>
      <c r="C244" s="1144"/>
      <c r="D244" s="1144"/>
      <c r="E244" s="1144"/>
      <c r="F244" s="1144"/>
      <c r="G244" s="1144"/>
      <c r="H244" s="1144"/>
      <c r="I244" s="1144"/>
      <c r="J244" s="1144"/>
      <c r="K244" s="1144"/>
      <c r="L244" s="1144"/>
      <c r="M244" s="1144"/>
      <c r="N244" s="1144"/>
      <c r="O244" s="1144"/>
      <c r="P244" s="1144"/>
      <c r="Q244" s="1144"/>
      <c r="R244" s="1144"/>
      <c r="S244" s="1144"/>
      <c r="T244" s="1144"/>
      <c r="U244" s="1144"/>
      <c r="V244" s="1144"/>
      <c r="W244" s="755"/>
      <c r="X244" s="755"/>
      <c r="Y244" s="755"/>
      <c r="Z244" s="755"/>
    </row>
    <row r="245">
      <c r="A245" s="1144"/>
      <c r="B245" s="1144"/>
      <c r="C245" s="1144"/>
      <c r="D245" s="1144"/>
      <c r="E245" s="1144"/>
      <c r="F245" s="1144"/>
      <c r="G245" s="1144"/>
      <c r="H245" s="1144"/>
      <c r="I245" s="1144"/>
      <c r="J245" s="1144"/>
      <c r="K245" s="1144"/>
      <c r="L245" s="1144"/>
      <c r="M245" s="1144"/>
      <c r="N245" s="1144"/>
      <c r="O245" s="1144"/>
      <c r="P245" s="1144"/>
      <c r="Q245" s="1144"/>
      <c r="R245" s="1144"/>
      <c r="S245" s="1144"/>
      <c r="T245" s="1144"/>
      <c r="U245" s="1144"/>
      <c r="V245" s="1144"/>
      <c r="W245" s="755"/>
      <c r="X245" s="755"/>
      <c r="Y245" s="755"/>
      <c r="Z245" s="755"/>
    </row>
    <row r="246">
      <c r="A246" s="1144"/>
      <c r="B246" s="1144"/>
      <c r="C246" s="1144"/>
      <c r="D246" s="1144"/>
      <c r="E246" s="1144"/>
      <c r="F246" s="1144"/>
      <c r="G246" s="1144"/>
      <c r="H246" s="1144"/>
      <c r="I246" s="1144"/>
      <c r="J246" s="1144"/>
      <c r="K246" s="1144"/>
      <c r="L246" s="1144"/>
      <c r="M246" s="1144"/>
      <c r="N246" s="1144"/>
      <c r="O246" s="1144"/>
      <c r="P246" s="1144"/>
      <c r="Q246" s="1144"/>
      <c r="R246" s="1144"/>
      <c r="S246" s="1144"/>
      <c r="T246" s="1144"/>
      <c r="U246" s="1144"/>
      <c r="V246" s="1144"/>
      <c r="W246" s="755"/>
      <c r="X246" s="755"/>
      <c r="Y246" s="755"/>
      <c r="Z246" s="755"/>
    </row>
    <row r="247">
      <c r="A247" s="1144"/>
      <c r="B247" s="1144"/>
      <c r="C247" s="1144"/>
      <c r="D247" s="1144"/>
      <c r="E247" s="1144"/>
      <c r="F247" s="1144"/>
      <c r="G247" s="1144"/>
      <c r="H247" s="1144"/>
      <c r="I247" s="1144"/>
      <c r="J247" s="1144"/>
      <c r="K247" s="1144"/>
      <c r="L247" s="1144"/>
      <c r="M247" s="1144"/>
      <c r="N247" s="1144"/>
      <c r="O247" s="1144"/>
      <c r="P247" s="1144"/>
      <c r="Q247" s="1144"/>
      <c r="R247" s="1144"/>
      <c r="S247" s="1144"/>
      <c r="T247" s="1144"/>
      <c r="U247" s="1144"/>
      <c r="V247" s="1144"/>
      <c r="W247" s="755"/>
      <c r="X247" s="755"/>
      <c r="Y247" s="755"/>
      <c r="Z247" s="755"/>
    </row>
    <row r="248">
      <c r="A248" s="1144"/>
      <c r="B248" s="1144"/>
      <c r="C248" s="1144"/>
      <c r="D248" s="1144"/>
      <c r="E248" s="1144"/>
      <c r="F248" s="1144"/>
      <c r="G248" s="1144"/>
      <c r="H248" s="1144"/>
      <c r="I248" s="1144"/>
      <c r="J248" s="1144"/>
      <c r="K248" s="1144"/>
      <c r="L248" s="1144"/>
      <c r="M248" s="1144"/>
      <c r="N248" s="1144"/>
      <c r="O248" s="1144"/>
      <c r="P248" s="1144"/>
      <c r="Q248" s="1144"/>
      <c r="R248" s="1144"/>
      <c r="S248" s="1144"/>
      <c r="T248" s="1144"/>
      <c r="U248" s="1144"/>
      <c r="V248" s="1144"/>
      <c r="W248" s="755"/>
      <c r="X248" s="755"/>
      <c r="Y248" s="755"/>
      <c r="Z248" s="755"/>
    </row>
    <row r="249">
      <c r="A249" s="1144"/>
      <c r="B249" s="1144"/>
      <c r="C249" s="1144"/>
      <c r="D249" s="1144"/>
      <c r="E249" s="1144"/>
      <c r="F249" s="1144"/>
      <c r="G249" s="1144"/>
      <c r="H249" s="1144"/>
      <c r="I249" s="1144"/>
      <c r="J249" s="1144"/>
      <c r="K249" s="1144"/>
      <c r="L249" s="1144"/>
      <c r="M249" s="1144"/>
      <c r="N249" s="1144"/>
      <c r="O249" s="1144"/>
      <c r="P249" s="1144"/>
      <c r="Q249" s="1144"/>
      <c r="R249" s="1144"/>
      <c r="S249" s="1144"/>
      <c r="T249" s="1144"/>
      <c r="U249" s="1144"/>
      <c r="V249" s="1144"/>
      <c r="W249" s="755"/>
      <c r="X249" s="755"/>
      <c r="Y249" s="755"/>
      <c r="Z249" s="755"/>
    </row>
    <row r="250">
      <c r="A250" s="1144"/>
      <c r="B250" s="1144"/>
      <c r="C250" s="1144"/>
      <c r="D250" s="1144"/>
      <c r="E250" s="1144"/>
      <c r="F250" s="1144"/>
      <c r="G250" s="1144"/>
      <c r="H250" s="1144"/>
      <c r="I250" s="1144"/>
      <c r="J250" s="1144"/>
      <c r="K250" s="1144"/>
      <c r="L250" s="1144"/>
      <c r="M250" s="1144"/>
      <c r="N250" s="1144"/>
      <c r="O250" s="1144"/>
      <c r="P250" s="1144"/>
      <c r="Q250" s="1144"/>
      <c r="R250" s="1144"/>
      <c r="S250" s="1144"/>
      <c r="T250" s="1144"/>
      <c r="U250" s="1144"/>
      <c r="V250" s="1144"/>
      <c r="W250" s="755"/>
      <c r="X250" s="755"/>
      <c r="Y250" s="755"/>
      <c r="Z250" s="755"/>
    </row>
    <row r="251">
      <c r="A251" s="1144"/>
      <c r="B251" s="1144"/>
      <c r="C251" s="1144"/>
      <c r="D251" s="1144"/>
      <c r="E251" s="1144"/>
      <c r="F251" s="1144"/>
      <c r="G251" s="1144"/>
      <c r="H251" s="1144"/>
      <c r="I251" s="1144"/>
      <c r="J251" s="1144"/>
      <c r="K251" s="1144"/>
      <c r="L251" s="1144"/>
      <c r="M251" s="1144"/>
      <c r="N251" s="1144"/>
      <c r="O251" s="1144"/>
      <c r="P251" s="1144"/>
      <c r="Q251" s="1144"/>
      <c r="R251" s="1144"/>
      <c r="S251" s="1144"/>
      <c r="T251" s="1144"/>
      <c r="U251" s="1144"/>
      <c r="V251" s="1144"/>
      <c r="W251" s="755"/>
      <c r="X251" s="755"/>
      <c r="Y251" s="755"/>
      <c r="Z251" s="755"/>
    </row>
    <row r="252">
      <c r="A252" s="1144"/>
      <c r="B252" s="1144"/>
      <c r="C252" s="1144"/>
      <c r="D252" s="1144"/>
      <c r="E252" s="1144"/>
      <c r="F252" s="1144"/>
      <c r="G252" s="1144"/>
      <c r="H252" s="1144"/>
      <c r="I252" s="1144"/>
      <c r="J252" s="1144"/>
      <c r="K252" s="1144"/>
      <c r="L252" s="1144"/>
      <c r="M252" s="1144"/>
      <c r="N252" s="1144"/>
      <c r="O252" s="1144"/>
      <c r="P252" s="1144"/>
      <c r="Q252" s="1144"/>
      <c r="R252" s="1144"/>
      <c r="S252" s="1144"/>
      <c r="T252" s="1144"/>
      <c r="U252" s="1144"/>
      <c r="V252" s="1144"/>
      <c r="W252" s="755"/>
      <c r="X252" s="755"/>
      <c r="Y252" s="755"/>
      <c r="Z252" s="755"/>
    </row>
    <row r="253">
      <c r="A253" s="1144"/>
      <c r="B253" s="1144"/>
      <c r="C253" s="1144"/>
      <c r="D253" s="1144"/>
      <c r="E253" s="1144"/>
      <c r="F253" s="1144"/>
      <c r="G253" s="1144"/>
      <c r="H253" s="1144"/>
      <c r="I253" s="1144"/>
      <c r="J253" s="1144"/>
      <c r="K253" s="1144"/>
      <c r="L253" s="1144"/>
      <c r="M253" s="1144"/>
      <c r="N253" s="1144"/>
      <c r="O253" s="1144"/>
      <c r="P253" s="1144"/>
      <c r="Q253" s="1144"/>
      <c r="R253" s="1144"/>
      <c r="S253" s="1144"/>
      <c r="T253" s="1144"/>
      <c r="U253" s="1144"/>
      <c r="V253" s="1144"/>
      <c r="W253" s="755"/>
      <c r="X253" s="755"/>
      <c r="Y253" s="755"/>
      <c r="Z253" s="755"/>
    </row>
    <row r="254">
      <c r="A254" s="1144"/>
      <c r="B254" s="1144"/>
      <c r="C254" s="1144"/>
      <c r="D254" s="1144"/>
      <c r="E254" s="1144"/>
      <c r="F254" s="1144"/>
      <c r="G254" s="1144"/>
      <c r="H254" s="1144"/>
      <c r="I254" s="1144"/>
      <c r="J254" s="1144"/>
      <c r="K254" s="1144"/>
      <c r="L254" s="1144"/>
      <c r="M254" s="1144"/>
      <c r="N254" s="1144"/>
      <c r="O254" s="1144"/>
      <c r="P254" s="1144"/>
      <c r="Q254" s="1144"/>
      <c r="R254" s="1144"/>
      <c r="S254" s="1144"/>
      <c r="T254" s="1144"/>
      <c r="U254" s="1144"/>
      <c r="V254" s="1144"/>
      <c r="W254" s="755"/>
      <c r="X254" s="755"/>
      <c r="Y254" s="755"/>
      <c r="Z254" s="755"/>
    </row>
    <row r="255">
      <c r="A255" s="1144"/>
      <c r="B255" s="1144"/>
      <c r="C255" s="1144"/>
      <c r="D255" s="1144"/>
      <c r="E255" s="1144"/>
      <c r="F255" s="1144"/>
      <c r="G255" s="1144"/>
      <c r="H255" s="1144"/>
      <c r="I255" s="1144"/>
      <c r="J255" s="1144"/>
      <c r="K255" s="1144"/>
      <c r="L255" s="1144"/>
      <c r="M255" s="1144"/>
      <c r="N255" s="1144"/>
      <c r="O255" s="1144"/>
      <c r="P255" s="1144"/>
      <c r="Q255" s="1144"/>
      <c r="R255" s="1144"/>
      <c r="S255" s="1144"/>
      <c r="T255" s="1144"/>
      <c r="U255" s="1144"/>
      <c r="V255" s="1144"/>
      <c r="W255" s="755"/>
      <c r="X255" s="755"/>
      <c r="Y255" s="755"/>
      <c r="Z255" s="755"/>
    </row>
    <row r="256">
      <c r="A256" s="1144"/>
      <c r="B256" s="1144"/>
      <c r="C256" s="1144"/>
      <c r="D256" s="1144"/>
      <c r="E256" s="1144"/>
      <c r="F256" s="1144"/>
      <c r="G256" s="1144"/>
      <c r="H256" s="1144"/>
      <c r="I256" s="1144"/>
      <c r="J256" s="1144"/>
      <c r="K256" s="1144"/>
      <c r="L256" s="1144"/>
      <c r="M256" s="1144"/>
      <c r="N256" s="1144"/>
      <c r="O256" s="1144"/>
      <c r="P256" s="1144"/>
      <c r="Q256" s="1144"/>
      <c r="R256" s="1144"/>
      <c r="S256" s="1144"/>
      <c r="T256" s="1144"/>
      <c r="U256" s="1144"/>
      <c r="V256" s="1144"/>
      <c r="W256" s="755"/>
      <c r="X256" s="755"/>
      <c r="Y256" s="755"/>
      <c r="Z256" s="755"/>
    </row>
    <row r="257">
      <c r="A257" s="1144"/>
      <c r="B257" s="1144"/>
      <c r="C257" s="1144"/>
      <c r="D257" s="1144"/>
      <c r="E257" s="1144"/>
      <c r="F257" s="1144"/>
      <c r="G257" s="1144"/>
      <c r="H257" s="1144"/>
      <c r="I257" s="1144"/>
      <c r="J257" s="1144"/>
      <c r="K257" s="1144"/>
      <c r="L257" s="1144"/>
      <c r="M257" s="1144"/>
      <c r="N257" s="1144"/>
      <c r="O257" s="1144"/>
      <c r="P257" s="1144"/>
      <c r="Q257" s="1144"/>
      <c r="R257" s="1144"/>
      <c r="S257" s="1144"/>
      <c r="T257" s="1144"/>
      <c r="U257" s="1144"/>
      <c r="V257" s="1144"/>
      <c r="W257" s="755"/>
      <c r="X257" s="755"/>
      <c r="Y257" s="755"/>
      <c r="Z257" s="755"/>
    </row>
    <row r="258">
      <c r="A258" s="1144"/>
      <c r="B258" s="1144"/>
      <c r="C258" s="1144"/>
      <c r="D258" s="1144"/>
      <c r="E258" s="1144"/>
      <c r="F258" s="1144"/>
      <c r="G258" s="1144"/>
      <c r="H258" s="1144"/>
      <c r="I258" s="1144"/>
      <c r="J258" s="1144"/>
      <c r="K258" s="1144"/>
      <c r="L258" s="1144"/>
      <c r="M258" s="1144"/>
      <c r="N258" s="1144"/>
      <c r="O258" s="1144"/>
      <c r="P258" s="1144"/>
      <c r="Q258" s="1144"/>
      <c r="R258" s="1144"/>
      <c r="S258" s="1144"/>
      <c r="T258" s="1144"/>
      <c r="U258" s="1144"/>
      <c r="V258" s="1144"/>
      <c r="W258" s="755"/>
      <c r="X258" s="755"/>
      <c r="Y258" s="755"/>
      <c r="Z258" s="755"/>
    </row>
    <row r="259">
      <c r="A259" s="1144"/>
      <c r="B259" s="1144"/>
      <c r="C259" s="1144"/>
      <c r="D259" s="1144"/>
      <c r="E259" s="1144"/>
      <c r="F259" s="1144"/>
      <c r="G259" s="1144"/>
      <c r="H259" s="1144"/>
      <c r="I259" s="1144"/>
      <c r="J259" s="1144"/>
      <c r="K259" s="1144"/>
      <c r="L259" s="1144"/>
      <c r="M259" s="1144"/>
      <c r="N259" s="1144"/>
      <c r="O259" s="1144"/>
      <c r="P259" s="1144"/>
      <c r="Q259" s="1144"/>
      <c r="R259" s="1144"/>
      <c r="S259" s="1144"/>
      <c r="T259" s="1144"/>
      <c r="U259" s="1144"/>
      <c r="V259" s="1144"/>
      <c r="W259" s="755"/>
      <c r="X259" s="755"/>
      <c r="Y259" s="755"/>
      <c r="Z259" s="755"/>
    </row>
    <row r="260">
      <c r="A260" s="1144"/>
      <c r="B260" s="1144"/>
      <c r="C260" s="1144"/>
      <c r="D260" s="1144"/>
      <c r="E260" s="1144"/>
      <c r="F260" s="1144"/>
      <c r="G260" s="1144"/>
      <c r="H260" s="1144"/>
      <c r="I260" s="1144"/>
      <c r="J260" s="1144"/>
      <c r="K260" s="1144"/>
      <c r="L260" s="1144"/>
      <c r="M260" s="1144"/>
      <c r="N260" s="1144"/>
      <c r="O260" s="1144"/>
      <c r="P260" s="1144"/>
      <c r="Q260" s="1144"/>
      <c r="R260" s="1144"/>
      <c r="S260" s="1144"/>
      <c r="T260" s="1144"/>
      <c r="U260" s="1144"/>
      <c r="V260" s="1144"/>
      <c r="W260" s="755"/>
      <c r="X260" s="755"/>
      <c r="Y260" s="755"/>
      <c r="Z260" s="755"/>
    </row>
    <row r="261">
      <c r="A261" s="1144"/>
      <c r="B261" s="1144"/>
      <c r="C261" s="1144"/>
      <c r="D261" s="1144"/>
      <c r="E261" s="1144"/>
      <c r="F261" s="1144"/>
      <c r="G261" s="1144"/>
      <c r="H261" s="1144"/>
      <c r="I261" s="1144"/>
      <c r="J261" s="1144"/>
      <c r="K261" s="1144"/>
      <c r="L261" s="1144"/>
      <c r="M261" s="1144"/>
      <c r="N261" s="1144"/>
      <c r="O261" s="1144"/>
      <c r="P261" s="1144"/>
      <c r="Q261" s="1144"/>
      <c r="R261" s="1144"/>
      <c r="S261" s="1144"/>
      <c r="T261" s="1144"/>
      <c r="U261" s="1144"/>
      <c r="V261" s="1144"/>
      <c r="W261" s="755"/>
      <c r="X261" s="755"/>
      <c r="Y261" s="755"/>
      <c r="Z261" s="755"/>
    </row>
    <row r="262">
      <c r="A262" s="1144"/>
      <c r="B262" s="1144"/>
      <c r="C262" s="1144"/>
      <c r="D262" s="1144"/>
      <c r="E262" s="1144"/>
      <c r="F262" s="1144"/>
      <c r="G262" s="1144"/>
      <c r="H262" s="1144"/>
      <c r="I262" s="1144"/>
      <c r="J262" s="1144"/>
      <c r="K262" s="1144"/>
      <c r="L262" s="1144"/>
      <c r="M262" s="1144"/>
      <c r="N262" s="1144"/>
      <c r="O262" s="1144"/>
      <c r="P262" s="1144"/>
      <c r="Q262" s="1144"/>
      <c r="R262" s="1144"/>
      <c r="S262" s="1144"/>
      <c r="T262" s="1144"/>
      <c r="U262" s="1144"/>
      <c r="V262" s="1144"/>
      <c r="W262" s="755"/>
      <c r="X262" s="755"/>
      <c r="Y262" s="755"/>
      <c r="Z262" s="755"/>
    </row>
    <row r="263">
      <c r="A263" s="1144"/>
      <c r="B263" s="1144"/>
      <c r="C263" s="1144"/>
      <c r="D263" s="1144"/>
      <c r="E263" s="1144"/>
      <c r="F263" s="1144"/>
      <c r="G263" s="1144"/>
      <c r="H263" s="1144"/>
      <c r="I263" s="1144"/>
      <c r="J263" s="1144"/>
      <c r="K263" s="1144"/>
      <c r="L263" s="1144"/>
      <c r="M263" s="1144"/>
      <c r="N263" s="1144"/>
      <c r="O263" s="1144"/>
      <c r="P263" s="1144"/>
      <c r="Q263" s="1144"/>
      <c r="R263" s="1144"/>
      <c r="S263" s="1144"/>
      <c r="T263" s="1144"/>
      <c r="U263" s="1144"/>
      <c r="V263" s="1144"/>
      <c r="W263" s="755"/>
      <c r="X263" s="755"/>
      <c r="Y263" s="755"/>
      <c r="Z263" s="755"/>
    </row>
    <row r="264">
      <c r="A264" s="1144"/>
      <c r="B264" s="1144"/>
      <c r="C264" s="1144"/>
      <c r="D264" s="1144"/>
      <c r="E264" s="1144"/>
      <c r="F264" s="1144"/>
      <c r="G264" s="1144"/>
      <c r="H264" s="1144"/>
      <c r="I264" s="1144"/>
      <c r="J264" s="1144"/>
      <c r="K264" s="1144"/>
      <c r="L264" s="1144"/>
      <c r="M264" s="1144"/>
      <c r="N264" s="1144"/>
      <c r="O264" s="1144"/>
      <c r="P264" s="1144"/>
      <c r="Q264" s="1144"/>
      <c r="R264" s="1144"/>
      <c r="S264" s="1144"/>
      <c r="T264" s="1144"/>
      <c r="U264" s="1144"/>
      <c r="V264" s="1144"/>
      <c r="W264" s="755"/>
      <c r="X264" s="755"/>
      <c r="Y264" s="755"/>
      <c r="Z264" s="755"/>
    </row>
    <row r="265">
      <c r="A265" s="1144"/>
      <c r="B265" s="1144"/>
      <c r="C265" s="1144"/>
      <c r="D265" s="1144"/>
      <c r="E265" s="1144"/>
      <c r="F265" s="1144"/>
      <c r="G265" s="1144"/>
      <c r="H265" s="1144"/>
      <c r="I265" s="1144"/>
      <c r="J265" s="1144"/>
      <c r="K265" s="1144"/>
      <c r="L265" s="1144"/>
      <c r="M265" s="1144"/>
      <c r="N265" s="1144"/>
      <c r="O265" s="1144"/>
      <c r="P265" s="1144"/>
      <c r="Q265" s="1144"/>
      <c r="R265" s="1144"/>
      <c r="S265" s="1144"/>
      <c r="T265" s="1144"/>
      <c r="U265" s="1144"/>
      <c r="V265" s="1144"/>
      <c r="W265" s="755"/>
      <c r="X265" s="755"/>
      <c r="Y265" s="755"/>
      <c r="Z265" s="755"/>
    </row>
    <row r="266">
      <c r="A266" s="1144"/>
      <c r="B266" s="1144"/>
      <c r="C266" s="1144"/>
      <c r="D266" s="1144"/>
      <c r="E266" s="1144"/>
      <c r="F266" s="1144"/>
      <c r="G266" s="1144"/>
      <c r="H266" s="1144"/>
      <c r="I266" s="1144"/>
      <c r="J266" s="1144"/>
      <c r="K266" s="1144"/>
      <c r="L266" s="1144"/>
      <c r="M266" s="1144"/>
      <c r="N266" s="1144"/>
      <c r="O266" s="1144"/>
      <c r="P266" s="1144"/>
      <c r="Q266" s="1144"/>
      <c r="R266" s="1144"/>
      <c r="S266" s="1144"/>
      <c r="T266" s="1144"/>
      <c r="U266" s="1144"/>
      <c r="V266" s="1144"/>
      <c r="W266" s="755"/>
      <c r="X266" s="755"/>
      <c r="Y266" s="755"/>
      <c r="Z266" s="755"/>
    </row>
    <row r="267">
      <c r="A267" s="1144"/>
      <c r="B267" s="1144"/>
      <c r="C267" s="1144"/>
      <c r="D267" s="1144"/>
      <c r="E267" s="1144"/>
      <c r="F267" s="1144"/>
      <c r="G267" s="1144"/>
      <c r="H267" s="1144"/>
      <c r="I267" s="1144"/>
      <c r="J267" s="1144"/>
      <c r="K267" s="1144"/>
      <c r="L267" s="1144"/>
      <c r="M267" s="1144"/>
      <c r="N267" s="1144"/>
      <c r="O267" s="1144"/>
      <c r="P267" s="1144"/>
      <c r="Q267" s="1144"/>
      <c r="R267" s="1144"/>
      <c r="S267" s="1144"/>
      <c r="T267" s="1144"/>
      <c r="U267" s="1144"/>
      <c r="V267" s="1144"/>
      <c r="W267" s="755"/>
      <c r="X267" s="755"/>
      <c r="Y267" s="755"/>
      <c r="Z267" s="755"/>
    </row>
    <row r="268">
      <c r="A268" s="1144"/>
      <c r="B268" s="1144"/>
      <c r="C268" s="1144"/>
      <c r="D268" s="1144"/>
      <c r="E268" s="1144"/>
      <c r="F268" s="1144"/>
      <c r="G268" s="1144"/>
      <c r="H268" s="1144"/>
      <c r="I268" s="1144"/>
      <c r="J268" s="1144"/>
      <c r="K268" s="1144"/>
      <c r="L268" s="1144"/>
      <c r="M268" s="1144"/>
      <c r="N268" s="1144"/>
      <c r="O268" s="1144"/>
      <c r="P268" s="1144"/>
      <c r="Q268" s="1144"/>
      <c r="R268" s="1144"/>
      <c r="S268" s="1144"/>
      <c r="T268" s="1144"/>
      <c r="U268" s="1144"/>
      <c r="V268" s="1144"/>
      <c r="W268" s="755"/>
      <c r="X268" s="755"/>
      <c r="Y268" s="755"/>
      <c r="Z268" s="755"/>
    </row>
    <row r="269">
      <c r="A269" s="1144"/>
      <c r="B269" s="1144"/>
      <c r="C269" s="1144"/>
      <c r="D269" s="1144"/>
      <c r="E269" s="1144"/>
      <c r="F269" s="1144"/>
      <c r="G269" s="1144"/>
      <c r="H269" s="1144"/>
      <c r="I269" s="1144"/>
      <c r="J269" s="1144"/>
      <c r="K269" s="1144"/>
      <c r="L269" s="1144"/>
      <c r="M269" s="1144"/>
      <c r="N269" s="1144"/>
      <c r="O269" s="1144"/>
      <c r="P269" s="1144"/>
      <c r="Q269" s="1144"/>
      <c r="R269" s="1144"/>
      <c r="S269" s="1144"/>
      <c r="T269" s="1144"/>
      <c r="U269" s="1144"/>
      <c r="V269" s="1144"/>
      <c r="W269" s="755"/>
      <c r="X269" s="755"/>
      <c r="Y269" s="755"/>
      <c r="Z269" s="755"/>
    </row>
    <row r="270">
      <c r="A270" s="1144"/>
      <c r="B270" s="1144"/>
      <c r="C270" s="1144"/>
      <c r="D270" s="1144"/>
      <c r="E270" s="1144"/>
      <c r="F270" s="1144"/>
      <c r="G270" s="1144"/>
      <c r="H270" s="1144"/>
      <c r="I270" s="1144"/>
      <c r="J270" s="1144"/>
      <c r="K270" s="1144"/>
      <c r="L270" s="1144"/>
      <c r="M270" s="1144"/>
      <c r="N270" s="1144"/>
      <c r="O270" s="1144"/>
      <c r="P270" s="1144"/>
      <c r="Q270" s="1144"/>
      <c r="R270" s="1144"/>
      <c r="S270" s="1144"/>
      <c r="T270" s="1144"/>
      <c r="U270" s="1144"/>
      <c r="V270" s="1144"/>
      <c r="W270" s="755"/>
      <c r="X270" s="755"/>
      <c r="Y270" s="755"/>
      <c r="Z270" s="755"/>
    </row>
    <row r="271">
      <c r="A271" s="1144"/>
      <c r="B271" s="1144"/>
      <c r="C271" s="1144"/>
      <c r="D271" s="1144"/>
      <c r="E271" s="1144"/>
      <c r="F271" s="1144"/>
      <c r="G271" s="1144"/>
      <c r="H271" s="1144"/>
      <c r="I271" s="1144"/>
      <c r="J271" s="1144"/>
      <c r="K271" s="1144"/>
      <c r="L271" s="1144"/>
      <c r="M271" s="1144"/>
      <c r="N271" s="1144"/>
      <c r="O271" s="1144"/>
      <c r="P271" s="1144"/>
      <c r="Q271" s="1144"/>
      <c r="R271" s="1144"/>
      <c r="S271" s="1144"/>
      <c r="T271" s="1144"/>
      <c r="U271" s="1144"/>
      <c r="V271" s="1144"/>
      <c r="W271" s="755"/>
      <c r="X271" s="755"/>
      <c r="Y271" s="755"/>
      <c r="Z271" s="755"/>
    </row>
    <row r="272">
      <c r="A272" s="1144"/>
      <c r="B272" s="1144"/>
      <c r="C272" s="1144"/>
      <c r="D272" s="1144"/>
      <c r="E272" s="1144"/>
      <c r="F272" s="1144"/>
      <c r="G272" s="1144"/>
      <c r="H272" s="1144"/>
      <c r="I272" s="1144"/>
      <c r="J272" s="1144"/>
      <c r="K272" s="1144"/>
      <c r="L272" s="1144"/>
      <c r="M272" s="1144"/>
      <c r="N272" s="1144"/>
      <c r="O272" s="1144"/>
      <c r="P272" s="1144"/>
      <c r="Q272" s="1144"/>
      <c r="R272" s="1144"/>
      <c r="S272" s="1144"/>
      <c r="T272" s="1144"/>
      <c r="U272" s="1144"/>
      <c r="V272" s="1144"/>
      <c r="W272" s="755"/>
      <c r="X272" s="755"/>
      <c r="Y272" s="755"/>
      <c r="Z272" s="755"/>
    </row>
    <row r="273">
      <c r="A273" s="1144"/>
      <c r="B273" s="1144"/>
      <c r="C273" s="1144"/>
      <c r="D273" s="1144"/>
      <c r="E273" s="1144"/>
      <c r="F273" s="1144"/>
      <c r="G273" s="1144"/>
      <c r="H273" s="1144"/>
      <c r="I273" s="1144"/>
      <c r="J273" s="1144"/>
      <c r="K273" s="1144"/>
      <c r="L273" s="1144"/>
      <c r="M273" s="1144"/>
      <c r="N273" s="1144"/>
      <c r="O273" s="1144"/>
      <c r="P273" s="1144"/>
      <c r="Q273" s="1144"/>
      <c r="R273" s="1144"/>
      <c r="S273" s="1144"/>
      <c r="T273" s="1144"/>
      <c r="U273" s="1144"/>
      <c r="V273" s="1144"/>
      <c r="W273" s="755"/>
      <c r="X273" s="755"/>
      <c r="Y273" s="755"/>
      <c r="Z273" s="755"/>
    </row>
    <row r="274">
      <c r="A274" s="1144"/>
      <c r="B274" s="1144"/>
      <c r="C274" s="1144"/>
      <c r="D274" s="1144"/>
      <c r="E274" s="1144"/>
      <c r="F274" s="1144"/>
      <c r="G274" s="1144"/>
      <c r="H274" s="1144"/>
      <c r="I274" s="1144"/>
      <c r="J274" s="1144"/>
      <c r="K274" s="1144"/>
      <c r="L274" s="1144"/>
      <c r="M274" s="1144"/>
      <c r="N274" s="1144"/>
      <c r="O274" s="1144"/>
      <c r="P274" s="1144"/>
      <c r="Q274" s="1144"/>
      <c r="R274" s="1144"/>
      <c r="S274" s="1144"/>
      <c r="T274" s="1144"/>
      <c r="U274" s="1144"/>
      <c r="V274" s="1144"/>
      <c r="W274" s="755"/>
      <c r="X274" s="755"/>
      <c r="Y274" s="755"/>
      <c r="Z274" s="755"/>
    </row>
    <row r="275">
      <c r="A275" s="1144"/>
      <c r="B275" s="1144"/>
      <c r="C275" s="1144"/>
      <c r="D275" s="1144"/>
      <c r="E275" s="1144"/>
      <c r="F275" s="1144"/>
      <c r="G275" s="1144"/>
      <c r="H275" s="1144"/>
      <c r="I275" s="1144"/>
      <c r="J275" s="1144"/>
      <c r="K275" s="1144"/>
      <c r="L275" s="1144"/>
      <c r="M275" s="1144"/>
      <c r="N275" s="1144"/>
      <c r="O275" s="1144"/>
      <c r="P275" s="1144"/>
      <c r="Q275" s="1144"/>
      <c r="R275" s="1144"/>
      <c r="S275" s="1144"/>
      <c r="T275" s="1144"/>
      <c r="U275" s="1144"/>
      <c r="V275" s="1144"/>
      <c r="W275" s="755"/>
      <c r="X275" s="755"/>
      <c r="Y275" s="755"/>
      <c r="Z275" s="755"/>
    </row>
    <row r="276">
      <c r="A276" s="1144"/>
      <c r="B276" s="1144"/>
      <c r="C276" s="1144"/>
      <c r="D276" s="1144"/>
      <c r="E276" s="1144"/>
      <c r="F276" s="1144"/>
      <c r="G276" s="1144"/>
      <c r="H276" s="1144"/>
      <c r="I276" s="1144"/>
      <c r="J276" s="1144"/>
      <c r="K276" s="1144"/>
      <c r="L276" s="1144"/>
      <c r="M276" s="1144"/>
      <c r="N276" s="1144"/>
      <c r="O276" s="1144"/>
      <c r="P276" s="1144"/>
      <c r="Q276" s="1144"/>
      <c r="R276" s="1144"/>
      <c r="S276" s="1144"/>
      <c r="T276" s="1144"/>
      <c r="U276" s="1144"/>
      <c r="V276" s="1144"/>
      <c r="W276" s="755"/>
      <c r="X276" s="755"/>
      <c r="Y276" s="755"/>
      <c r="Z276" s="755"/>
    </row>
    <row r="277">
      <c r="A277" s="1144"/>
      <c r="B277" s="1144"/>
      <c r="C277" s="1144"/>
      <c r="D277" s="1144"/>
      <c r="E277" s="1144"/>
      <c r="F277" s="1144"/>
      <c r="G277" s="1144"/>
      <c r="H277" s="1144"/>
      <c r="I277" s="1144"/>
      <c r="J277" s="1144"/>
      <c r="K277" s="1144"/>
      <c r="L277" s="1144"/>
      <c r="M277" s="1144"/>
      <c r="N277" s="1144"/>
      <c r="O277" s="1144"/>
      <c r="P277" s="1144"/>
      <c r="Q277" s="1144"/>
      <c r="R277" s="1144"/>
      <c r="S277" s="1144"/>
      <c r="T277" s="1144"/>
      <c r="U277" s="1144"/>
      <c r="V277" s="1144"/>
      <c r="W277" s="755"/>
      <c r="X277" s="755"/>
      <c r="Y277" s="755"/>
      <c r="Z277" s="755"/>
    </row>
    <row r="278">
      <c r="A278" s="1144"/>
      <c r="B278" s="1144"/>
      <c r="C278" s="1144"/>
      <c r="D278" s="1144"/>
      <c r="E278" s="1144"/>
      <c r="F278" s="1144"/>
      <c r="G278" s="1144"/>
      <c r="H278" s="1144"/>
      <c r="I278" s="1144"/>
      <c r="J278" s="1144"/>
      <c r="K278" s="1144"/>
      <c r="L278" s="1144"/>
      <c r="M278" s="1144"/>
      <c r="N278" s="1144"/>
      <c r="O278" s="1144"/>
      <c r="P278" s="1144"/>
      <c r="Q278" s="1144"/>
      <c r="R278" s="1144"/>
      <c r="S278" s="1144"/>
      <c r="T278" s="1144"/>
      <c r="U278" s="1144"/>
      <c r="V278" s="1144"/>
      <c r="W278" s="755"/>
      <c r="X278" s="755"/>
      <c r="Y278" s="755"/>
      <c r="Z278" s="755"/>
    </row>
    <row r="279">
      <c r="A279" s="1144"/>
      <c r="B279" s="1144"/>
      <c r="C279" s="1144"/>
      <c r="D279" s="1144"/>
      <c r="E279" s="1144"/>
      <c r="F279" s="1144"/>
      <c r="G279" s="1144"/>
      <c r="H279" s="1144"/>
      <c r="I279" s="1144"/>
      <c r="J279" s="1144"/>
      <c r="K279" s="1144"/>
      <c r="L279" s="1144"/>
      <c r="M279" s="1144"/>
      <c r="N279" s="1144"/>
      <c r="O279" s="1144"/>
      <c r="P279" s="1144"/>
      <c r="Q279" s="1144"/>
      <c r="R279" s="1144"/>
      <c r="S279" s="1144"/>
      <c r="T279" s="1144"/>
      <c r="U279" s="1144"/>
      <c r="V279" s="1144"/>
      <c r="W279" s="755"/>
      <c r="X279" s="755"/>
      <c r="Y279" s="755"/>
      <c r="Z279" s="755"/>
    </row>
    <row r="280">
      <c r="A280" s="1144"/>
      <c r="B280" s="1144"/>
      <c r="C280" s="1144"/>
      <c r="D280" s="1144"/>
      <c r="E280" s="1144"/>
      <c r="F280" s="1144"/>
      <c r="G280" s="1144"/>
      <c r="H280" s="1144"/>
      <c r="I280" s="1144"/>
      <c r="J280" s="1144"/>
      <c r="K280" s="1144"/>
      <c r="L280" s="1144"/>
      <c r="M280" s="1144"/>
      <c r="N280" s="1144"/>
      <c r="O280" s="1144"/>
      <c r="P280" s="1144"/>
      <c r="Q280" s="1144"/>
      <c r="R280" s="1144"/>
      <c r="S280" s="1144"/>
      <c r="T280" s="1144"/>
      <c r="U280" s="1144"/>
      <c r="V280" s="1144"/>
      <c r="W280" s="755"/>
      <c r="X280" s="755"/>
      <c r="Y280" s="755"/>
      <c r="Z280" s="755"/>
    </row>
    <row r="281">
      <c r="A281" s="1144"/>
      <c r="B281" s="1144"/>
      <c r="C281" s="1144"/>
      <c r="D281" s="1144"/>
      <c r="E281" s="1144"/>
      <c r="F281" s="1144"/>
      <c r="G281" s="1144"/>
      <c r="H281" s="1144"/>
      <c r="I281" s="1144"/>
      <c r="J281" s="1144"/>
      <c r="K281" s="1144"/>
      <c r="L281" s="1144"/>
      <c r="M281" s="1144"/>
      <c r="N281" s="1144"/>
      <c r="O281" s="1144"/>
      <c r="P281" s="1144"/>
      <c r="Q281" s="1144"/>
      <c r="R281" s="1144"/>
      <c r="S281" s="1144"/>
      <c r="T281" s="1144"/>
      <c r="U281" s="1144"/>
      <c r="V281" s="1144"/>
      <c r="W281" s="755"/>
      <c r="X281" s="755"/>
      <c r="Y281" s="755"/>
      <c r="Z281" s="755"/>
    </row>
    <row r="282">
      <c r="A282" s="1144"/>
      <c r="B282" s="1144"/>
      <c r="C282" s="1144"/>
      <c r="D282" s="1144"/>
      <c r="E282" s="1144"/>
      <c r="F282" s="1144"/>
      <c r="G282" s="1144"/>
      <c r="H282" s="1144"/>
      <c r="I282" s="1144"/>
      <c r="J282" s="1144"/>
      <c r="K282" s="1144"/>
      <c r="L282" s="1144"/>
      <c r="M282" s="1144"/>
      <c r="N282" s="1144"/>
      <c r="O282" s="1144"/>
      <c r="P282" s="1144"/>
      <c r="Q282" s="1144"/>
      <c r="R282" s="1144"/>
      <c r="S282" s="1144"/>
      <c r="T282" s="1144"/>
      <c r="U282" s="1144"/>
      <c r="V282" s="1144"/>
      <c r="W282" s="755"/>
      <c r="X282" s="755"/>
      <c r="Y282" s="755"/>
      <c r="Z282" s="755"/>
    </row>
    <row r="283">
      <c r="A283" s="1144"/>
      <c r="B283" s="1144"/>
      <c r="C283" s="1144"/>
      <c r="D283" s="1144"/>
      <c r="E283" s="1144"/>
      <c r="F283" s="1144"/>
      <c r="G283" s="1144"/>
      <c r="H283" s="1144"/>
      <c r="I283" s="1144"/>
      <c r="J283" s="1144"/>
      <c r="K283" s="1144"/>
      <c r="L283" s="1144"/>
      <c r="M283" s="1144"/>
      <c r="N283" s="1144"/>
      <c r="O283" s="1144"/>
      <c r="P283" s="1144"/>
      <c r="Q283" s="1144"/>
      <c r="R283" s="1144"/>
      <c r="S283" s="1144"/>
      <c r="T283" s="1144"/>
      <c r="U283" s="1144"/>
      <c r="V283" s="1144"/>
      <c r="W283" s="755"/>
      <c r="X283" s="755"/>
      <c r="Y283" s="755"/>
      <c r="Z283" s="755"/>
    </row>
    <row r="284">
      <c r="A284" s="1144"/>
      <c r="B284" s="1144"/>
      <c r="C284" s="1144"/>
      <c r="D284" s="1144"/>
      <c r="E284" s="1144"/>
      <c r="F284" s="1144"/>
      <c r="G284" s="1144"/>
      <c r="H284" s="1144"/>
      <c r="I284" s="1144"/>
      <c r="J284" s="1144"/>
      <c r="K284" s="1144"/>
      <c r="L284" s="1144"/>
      <c r="M284" s="1144"/>
      <c r="N284" s="1144"/>
      <c r="O284" s="1144"/>
      <c r="P284" s="1144"/>
      <c r="Q284" s="1144"/>
      <c r="R284" s="1144"/>
      <c r="S284" s="1144"/>
      <c r="T284" s="1144"/>
      <c r="U284" s="1144"/>
      <c r="V284" s="1144"/>
      <c r="W284" s="755"/>
      <c r="X284" s="755"/>
      <c r="Y284" s="755"/>
      <c r="Z284" s="755"/>
    </row>
    <row r="285">
      <c r="A285" s="1144"/>
      <c r="B285" s="1144"/>
      <c r="C285" s="1144"/>
      <c r="D285" s="1144"/>
      <c r="E285" s="1144"/>
      <c r="F285" s="1144"/>
      <c r="G285" s="1144"/>
      <c r="H285" s="1144"/>
      <c r="I285" s="1144"/>
      <c r="J285" s="1144"/>
      <c r="K285" s="1144"/>
      <c r="L285" s="1144"/>
      <c r="M285" s="1144"/>
      <c r="N285" s="1144"/>
      <c r="O285" s="1144"/>
      <c r="P285" s="1144"/>
      <c r="Q285" s="1144"/>
      <c r="R285" s="1144"/>
      <c r="S285" s="1144"/>
      <c r="T285" s="1144"/>
      <c r="U285" s="1144"/>
      <c r="V285" s="1144"/>
      <c r="W285" s="755"/>
      <c r="X285" s="755"/>
      <c r="Y285" s="755"/>
      <c r="Z285" s="755"/>
    </row>
    <row r="286">
      <c r="A286" s="1144"/>
      <c r="B286" s="1144"/>
      <c r="C286" s="1144"/>
      <c r="D286" s="1144"/>
      <c r="E286" s="1144"/>
      <c r="F286" s="1144"/>
      <c r="G286" s="1144"/>
      <c r="H286" s="1144"/>
      <c r="I286" s="1144"/>
      <c r="J286" s="1144"/>
      <c r="K286" s="1144"/>
      <c r="L286" s="1144"/>
      <c r="M286" s="1144"/>
      <c r="N286" s="1144"/>
      <c r="O286" s="1144"/>
      <c r="P286" s="1144"/>
      <c r="Q286" s="1144"/>
      <c r="R286" s="1144"/>
      <c r="S286" s="1144"/>
      <c r="T286" s="1144"/>
      <c r="U286" s="1144"/>
      <c r="V286" s="1144"/>
      <c r="W286" s="755"/>
      <c r="X286" s="755"/>
      <c r="Y286" s="755"/>
      <c r="Z286" s="755"/>
    </row>
    <row r="287">
      <c r="A287" s="1144"/>
      <c r="B287" s="1144"/>
      <c r="C287" s="1144"/>
      <c r="D287" s="1144"/>
      <c r="E287" s="1144"/>
      <c r="F287" s="1144"/>
      <c r="G287" s="1144"/>
      <c r="H287" s="1144"/>
      <c r="I287" s="1144"/>
      <c r="J287" s="1144"/>
      <c r="K287" s="1144"/>
      <c r="L287" s="1144"/>
      <c r="M287" s="1144"/>
      <c r="N287" s="1144"/>
      <c r="O287" s="1144"/>
      <c r="P287" s="1144"/>
      <c r="Q287" s="1144"/>
      <c r="R287" s="1144"/>
      <c r="S287" s="1144"/>
      <c r="T287" s="1144"/>
      <c r="U287" s="1144"/>
      <c r="V287" s="1144"/>
      <c r="W287" s="755"/>
      <c r="X287" s="755"/>
      <c r="Y287" s="755"/>
      <c r="Z287" s="755"/>
    </row>
    <row r="288">
      <c r="A288" s="1144"/>
      <c r="B288" s="1144"/>
      <c r="C288" s="1144"/>
      <c r="D288" s="1144"/>
      <c r="E288" s="1144"/>
      <c r="F288" s="1144"/>
      <c r="G288" s="1144"/>
      <c r="H288" s="1144"/>
      <c r="I288" s="1144"/>
      <c r="J288" s="1144"/>
      <c r="K288" s="1144"/>
      <c r="L288" s="1144"/>
      <c r="M288" s="1144"/>
      <c r="N288" s="1144"/>
      <c r="O288" s="1144"/>
      <c r="P288" s="1144"/>
      <c r="Q288" s="1144"/>
      <c r="R288" s="1144"/>
      <c r="S288" s="1144"/>
      <c r="T288" s="1144"/>
      <c r="U288" s="1144"/>
      <c r="V288" s="1144"/>
      <c r="W288" s="755"/>
      <c r="X288" s="755"/>
      <c r="Y288" s="755"/>
      <c r="Z288" s="755"/>
    </row>
    <row r="289">
      <c r="A289" s="1144"/>
      <c r="B289" s="1144"/>
      <c r="C289" s="1144"/>
      <c r="D289" s="1144"/>
      <c r="E289" s="1144"/>
      <c r="F289" s="1144"/>
      <c r="G289" s="1144"/>
      <c r="H289" s="1144"/>
      <c r="I289" s="1144"/>
      <c r="J289" s="1144"/>
      <c r="K289" s="1144"/>
      <c r="L289" s="1144"/>
      <c r="M289" s="1144"/>
      <c r="N289" s="1144"/>
      <c r="O289" s="1144"/>
      <c r="P289" s="1144"/>
      <c r="Q289" s="1144"/>
      <c r="R289" s="1144"/>
      <c r="S289" s="1144"/>
      <c r="T289" s="1144"/>
      <c r="U289" s="1144"/>
      <c r="V289" s="1144"/>
      <c r="W289" s="755"/>
      <c r="X289" s="755"/>
      <c r="Y289" s="755"/>
      <c r="Z289" s="755"/>
    </row>
    <row r="290">
      <c r="A290" s="1144"/>
      <c r="B290" s="1144"/>
      <c r="C290" s="1144"/>
      <c r="D290" s="1144"/>
      <c r="E290" s="1144"/>
      <c r="F290" s="1144"/>
      <c r="G290" s="1144"/>
      <c r="H290" s="1144"/>
      <c r="I290" s="1144"/>
      <c r="J290" s="1144"/>
      <c r="K290" s="1144"/>
      <c r="L290" s="1144"/>
      <c r="M290" s="1144"/>
      <c r="N290" s="1144"/>
      <c r="O290" s="1144"/>
      <c r="P290" s="1144"/>
      <c r="Q290" s="1144"/>
      <c r="R290" s="1144"/>
      <c r="S290" s="1144"/>
      <c r="T290" s="1144"/>
      <c r="U290" s="1144"/>
      <c r="V290" s="1144"/>
      <c r="W290" s="755"/>
      <c r="X290" s="755"/>
      <c r="Y290" s="755"/>
      <c r="Z290" s="755"/>
    </row>
    <row r="291">
      <c r="A291" s="1144"/>
      <c r="B291" s="1144"/>
      <c r="C291" s="1144"/>
      <c r="D291" s="1144"/>
      <c r="E291" s="1144"/>
      <c r="F291" s="1144"/>
      <c r="G291" s="1144"/>
      <c r="H291" s="1144"/>
      <c r="I291" s="1144"/>
      <c r="J291" s="1144"/>
      <c r="K291" s="1144"/>
      <c r="L291" s="1144"/>
      <c r="M291" s="1144"/>
      <c r="N291" s="1144"/>
      <c r="O291" s="1144"/>
      <c r="P291" s="1144"/>
      <c r="Q291" s="1144"/>
      <c r="R291" s="1144"/>
      <c r="S291" s="1144"/>
      <c r="T291" s="1144"/>
      <c r="U291" s="1144"/>
      <c r="V291" s="1144"/>
      <c r="W291" s="755"/>
      <c r="X291" s="755"/>
      <c r="Y291" s="755"/>
      <c r="Z291" s="755"/>
    </row>
    <row r="292">
      <c r="A292" s="1144"/>
      <c r="B292" s="1144"/>
      <c r="C292" s="1144"/>
      <c r="D292" s="1144"/>
      <c r="E292" s="1144"/>
      <c r="F292" s="1144"/>
      <c r="G292" s="1144"/>
      <c r="H292" s="1144"/>
      <c r="I292" s="1144"/>
      <c r="J292" s="1144"/>
      <c r="K292" s="1144"/>
      <c r="L292" s="1144"/>
      <c r="M292" s="1144"/>
      <c r="N292" s="1144"/>
      <c r="O292" s="1144"/>
      <c r="P292" s="1144"/>
      <c r="Q292" s="1144"/>
      <c r="R292" s="1144"/>
      <c r="S292" s="1144"/>
      <c r="T292" s="1144"/>
      <c r="U292" s="1144"/>
      <c r="V292" s="1144"/>
      <c r="W292" s="755"/>
      <c r="X292" s="755"/>
      <c r="Y292" s="755"/>
      <c r="Z292" s="755"/>
    </row>
    <row r="293">
      <c r="A293" s="1144"/>
      <c r="B293" s="1144"/>
      <c r="C293" s="1144"/>
      <c r="D293" s="1144"/>
      <c r="E293" s="1144"/>
      <c r="F293" s="1144"/>
      <c r="G293" s="1144"/>
      <c r="H293" s="1144"/>
      <c r="I293" s="1144"/>
      <c r="J293" s="1144"/>
      <c r="K293" s="1144"/>
      <c r="L293" s="1144"/>
      <c r="M293" s="1144"/>
      <c r="N293" s="1144"/>
      <c r="O293" s="1144"/>
      <c r="P293" s="1144"/>
      <c r="Q293" s="1144"/>
      <c r="R293" s="1144"/>
      <c r="S293" s="1144"/>
      <c r="T293" s="1144"/>
      <c r="U293" s="1144"/>
      <c r="V293" s="1144"/>
      <c r="W293" s="755"/>
      <c r="X293" s="755"/>
      <c r="Y293" s="755"/>
      <c r="Z293" s="755"/>
    </row>
    <row r="294">
      <c r="A294" s="1144"/>
      <c r="B294" s="1144"/>
      <c r="C294" s="1144"/>
      <c r="D294" s="1144"/>
      <c r="E294" s="1144"/>
      <c r="F294" s="1144"/>
      <c r="G294" s="1144"/>
      <c r="H294" s="1144"/>
      <c r="I294" s="1144"/>
      <c r="J294" s="1144"/>
      <c r="K294" s="1144"/>
      <c r="L294" s="1144"/>
      <c r="M294" s="1144"/>
      <c r="N294" s="1144"/>
      <c r="O294" s="1144"/>
      <c r="P294" s="1144"/>
      <c r="Q294" s="1144"/>
      <c r="R294" s="1144"/>
      <c r="S294" s="1144"/>
      <c r="T294" s="1144"/>
      <c r="U294" s="1144"/>
      <c r="V294" s="1144"/>
      <c r="W294" s="755"/>
      <c r="X294" s="755"/>
      <c r="Y294" s="755"/>
      <c r="Z294" s="755"/>
    </row>
    <row r="295">
      <c r="A295" s="1144"/>
      <c r="B295" s="1144"/>
      <c r="C295" s="1144"/>
      <c r="D295" s="1144"/>
      <c r="E295" s="1144"/>
      <c r="F295" s="1144"/>
      <c r="G295" s="1144"/>
      <c r="H295" s="1144"/>
      <c r="I295" s="1144"/>
      <c r="J295" s="1144"/>
      <c r="K295" s="1144"/>
      <c r="L295" s="1144"/>
      <c r="M295" s="1144"/>
      <c r="N295" s="1144"/>
      <c r="O295" s="1144"/>
      <c r="P295" s="1144"/>
      <c r="Q295" s="1144"/>
      <c r="R295" s="1144"/>
      <c r="S295" s="1144"/>
      <c r="T295" s="1144"/>
      <c r="U295" s="1144"/>
      <c r="V295" s="1144"/>
      <c r="W295" s="755"/>
      <c r="X295" s="755"/>
      <c r="Y295" s="755"/>
      <c r="Z295" s="755"/>
    </row>
    <row r="296">
      <c r="A296" s="1144"/>
      <c r="B296" s="1144"/>
      <c r="C296" s="1144"/>
      <c r="D296" s="1144"/>
      <c r="E296" s="1144"/>
      <c r="F296" s="1144"/>
      <c r="G296" s="1144"/>
      <c r="H296" s="1144"/>
      <c r="I296" s="1144"/>
      <c r="J296" s="1144"/>
      <c r="K296" s="1144"/>
      <c r="L296" s="1144"/>
      <c r="M296" s="1144"/>
      <c r="N296" s="1144"/>
      <c r="O296" s="1144"/>
      <c r="P296" s="1144"/>
      <c r="Q296" s="1144"/>
      <c r="R296" s="1144"/>
      <c r="S296" s="1144"/>
      <c r="T296" s="1144"/>
      <c r="U296" s="1144"/>
      <c r="V296" s="1144"/>
      <c r="W296" s="755"/>
      <c r="X296" s="755"/>
      <c r="Y296" s="755"/>
      <c r="Z296" s="755"/>
    </row>
    <row r="297">
      <c r="A297" s="1144"/>
      <c r="B297" s="1144"/>
      <c r="C297" s="1144"/>
      <c r="D297" s="1144"/>
      <c r="E297" s="1144"/>
      <c r="F297" s="1144"/>
      <c r="G297" s="1144"/>
      <c r="H297" s="1144"/>
      <c r="I297" s="1144"/>
      <c r="J297" s="1144"/>
      <c r="K297" s="1144"/>
      <c r="L297" s="1144"/>
      <c r="M297" s="1144"/>
      <c r="N297" s="1144"/>
      <c r="O297" s="1144"/>
      <c r="P297" s="1144"/>
      <c r="Q297" s="1144"/>
      <c r="R297" s="1144"/>
      <c r="S297" s="1144"/>
      <c r="T297" s="1144"/>
      <c r="U297" s="1144"/>
      <c r="V297" s="1144"/>
      <c r="W297" s="755"/>
      <c r="X297" s="755"/>
      <c r="Y297" s="755"/>
      <c r="Z297" s="755"/>
    </row>
    <row r="298">
      <c r="A298" s="1144"/>
      <c r="B298" s="1144"/>
      <c r="C298" s="1144"/>
      <c r="D298" s="1144"/>
      <c r="E298" s="1144"/>
      <c r="F298" s="1144"/>
      <c r="G298" s="1144"/>
      <c r="H298" s="1144"/>
      <c r="I298" s="1144"/>
      <c r="J298" s="1144"/>
      <c r="K298" s="1144"/>
      <c r="L298" s="1144"/>
      <c r="M298" s="1144"/>
      <c r="N298" s="1144"/>
      <c r="O298" s="1144"/>
      <c r="P298" s="1144"/>
      <c r="Q298" s="1144"/>
      <c r="R298" s="1144"/>
      <c r="S298" s="1144"/>
      <c r="T298" s="1144"/>
      <c r="U298" s="1144"/>
      <c r="V298" s="1144"/>
      <c r="W298" s="755"/>
      <c r="X298" s="755"/>
      <c r="Y298" s="755"/>
      <c r="Z298" s="755"/>
    </row>
    <row r="299">
      <c r="A299" s="1144"/>
      <c r="B299" s="1144"/>
      <c r="C299" s="1144"/>
      <c r="D299" s="1144"/>
      <c r="E299" s="1144"/>
      <c r="F299" s="1144"/>
      <c r="G299" s="1144"/>
      <c r="H299" s="1144"/>
      <c r="I299" s="1144"/>
      <c r="J299" s="1144"/>
      <c r="K299" s="1144"/>
      <c r="L299" s="1144"/>
      <c r="M299" s="1144"/>
      <c r="N299" s="1144"/>
      <c r="O299" s="1144"/>
      <c r="P299" s="1144"/>
      <c r="Q299" s="1144"/>
      <c r="R299" s="1144"/>
      <c r="S299" s="1144"/>
      <c r="T299" s="1144"/>
      <c r="U299" s="1144"/>
      <c r="V299" s="1144"/>
      <c r="W299" s="755"/>
      <c r="X299" s="755"/>
      <c r="Y299" s="755"/>
      <c r="Z299" s="755"/>
    </row>
    <row r="300">
      <c r="A300" s="1144"/>
      <c r="B300" s="1144"/>
      <c r="C300" s="1144"/>
      <c r="D300" s="1144"/>
      <c r="E300" s="1144"/>
      <c r="F300" s="1144"/>
      <c r="G300" s="1144"/>
      <c r="H300" s="1144"/>
      <c r="I300" s="1144"/>
      <c r="J300" s="1144"/>
      <c r="K300" s="1144"/>
      <c r="L300" s="1144"/>
      <c r="M300" s="1144"/>
      <c r="N300" s="1144"/>
      <c r="O300" s="1144"/>
      <c r="P300" s="1144"/>
      <c r="Q300" s="1144"/>
      <c r="R300" s="1144"/>
      <c r="S300" s="1144"/>
      <c r="T300" s="1144"/>
      <c r="U300" s="1144"/>
      <c r="V300" s="1144"/>
      <c r="W300" s="755"/>
      <c r="X300" s="755"/>
      <c r="Y300" s="755"/>
      <c r="Z300" s="755"/>
    </row>
    <row r="301">
      <c r="A301" s="1144"/>
      <c r="B301" s="1144"/>
      <c r="C301" s="1144"/>
      <c r="D301" s="1144"/>
      <c r="E301" s="1144"/>
      <c r="F301" s="1144"/>
      <c r="G301" s="1144"/>
      <c r="H301" s="1144"/>
      <c r="I301" s="1144"/>
      <c r="J301" s="1144"/>
      <c r="K301" s="1144"/>
      <c r="L301" s="1144"/>
      <c r="M301" s="1144"/>
      <c r="N301" s="1144"/>
      <c r="O301" s="1144"/>
      <c r="P301" s="1144"/>
      <c r="Q301" s="1144"/>
      <c r="R301" s="1144"/>
      <c r="S301" s="1144"/>
      <c r="T301" s="1144"/>
      <c r="U301" s="1144"/>
      <c r="V301" s="1144"/>
      <c r="W301" s="755"/>
      <c r="X301" s="755"/>
      <c r="Y301" s="755"/>
      <c r="Z301" s="755"/>
    </row>
    <row r="302">
      <c r="A302" s="1144"/>
      <c r="B302" s="1144"/>
      <c r="C302" s="1144"/>
      <c r="D302" s="1144"/>
      <c r="E302" s="1144"/>
      <c r="F302" s="1144"/>
      <c r="G302" s="1144"/>
      <c r="H302" s="1144"/>
      <c r="I302" s="1144"/>
      <c r="J302" s="1144"/>
      <c r="K302" s="1144"/>
      <c r="L302" s="1144"/>
      <c r="M302" s="1144"/>
      <c r="N302" s="1144"/>
      <c r="O302" s="1144"/>
      <c r="P302" s="1144"/>
      <c r="Q302" s="1144"/>
      <c r="R302" s="1144"/>
      <c r="S302" s="1144"/>
      <c r="T302" s="1144"/>
      <c r="U302" s="1144"/>
      <c r="V302" s="1144"/>
      <c r="W302" s="755"/>
      <c r="X302" s="755"/>
      <c r="Y302" s="755"/>
      <c r="Z302" s="755"/>
    </row>
    <row r="303">
      <c r="A303" s="1144"/>
      <c r="B303" s="1144"/>
      <c r="C303" s="1144"/>
      <c r="D303" s="1144"/>
      <c r="E303" s="1144"/>
      <c r="F303" s="1144"/>
      <c r="G303" s="1144"/>
      <c r="H303" s="1144"/>
      <c r="I303" s="1144"/>
      <c r="J303" s="1144"/>
      <c r="K303" s="1144"/>
      <c r="L303" s="1144"/>
      <c r="M303" s="1144"/>
      <c r="N303" s="1144"/>
      <c r="O303" s="1144"/>
      <c r="P303" s="1144"/>
      <c r="Q303" s="1144"/>
      <c r="R303" s="1144"/>
      <c r="S303" s="1144"/>
      <c r="T303" s="1144"/>
      <c r="U303" s="1144"/>
      <c r="V303" s="1144"/>
      <c r="W303" s="755"/>
      <c r="X303" s="755"/>
      <c r="Y303" s="755"/>
      <c r="Z303" s="755"/>
    </row>
    <row r="304">
      <c r="A304" s="1144"/>
      <c r="B304" s="1144"/>
      <c r="C304" s="1144"/>
      <c r="D304" s="1144"/>
      <c r="E304" s="1144"/>
      <c r="F304" s="1144"/>
      <c r="G304" s="1144"/>
      <c r="H304" s="1144"/>
      <c r="I304" s="1144"/>
      <c r="J304" s="1144"/>
      <c r="K304" s="1144"/>
      <c r="L304" s="1144"/>
      <c r="M304" s="1144"/>
      <c r="N304" s="1144"/>
      <c r="O304" s="1144"/>
      <c r="P304" s="1144"/>
      <c r="Q304" s="1144"/>
      <c r="R304" s="1144"/>
      <c r="S304" s="1144"/>
      <c r="T304" s="1144"/>
      <c r="U304" s="1144"/>
      <c r="V304" s="1144"/>
      <c r="W304" s="755"/>
      <c r="X304" s="755"/>
      <c r="Y304" s="755"/>
      <c r="Z304" s="755"/>
    </row>
    <row r="305">
      <c r="A305" s="1144"/>
      <c r="B305" s="1144"/>
      <c r="C305" s="1144"/>
      <c r="D305" s="1144"/>
      <c r="E305" s="1144"/>
      <c r="F305" s="1144"/>
      <c r="G305" s="1144"/>
      <c r="H305" s="1144"/>
      <c r="I305" s="1144"/>
      <c r="J305" s="1144"/>
      <c r="K305" s="1144"/>
      <c r="L305" s="1144"/>
      <c r="M305" s="1144"/>
      <c r="N305" s="1144"/>
      <c r="O305" s="1144"/>
      <c r="P305" s="1144"/>
      <c r="Q305" s="1144"/>
      <c r="R305" s="1144"/>
      <c r="S305" s="1144"/>
      <c r="T305" s="1144"/>
      <c r="U305" s="1144"/>
      <c r="V305" s="1144"/>
      <c r="W305" s="755"/>
      <c r="X305" s="755"/>
      <c r="Y305" s="755"/>
      <c r="Z305" s="755"/>
    </row>
    <row r="306">
      <c r="A306" s="1144"/>
      <c r="B306" s="1144"/>
      <c r="C306" s="1144"/>
      <c r="D306" s="1144"/>
      <c r="E306" s="1144"/>
      <c r="F306" s="1144"/>
      <c r="G306" s="1144"/>
      <c r="H306" s="1144"/>
      <c r="I306" s="1144"/>
      <c r="J306" s="1144"/>
      <c r="K306" s="1144"/>
      <c r="L306" s="1144"/>
      <c r="M306" s="1144"/>
      <c r="N306" s="1144"/>
      <c r="O306" s="1144"/>
      <c r="P306" s="1144"/>
      <c r="Q306" s="1144"/>
      <c r="R306" s="1144"/>
      <c r="S306" s="1144"/>
      <c r="T306" s="1144"/>
      <c r="U306" s="1144"/>
      <c r="V306" s="1144"/>
      <c r="W306" s="755"/>
      <c r="X306" s="755"/>
      <c r="Y306" s="755"/>
      <c r="Z306" s="755"/>
    </row>
    <row r="307">
      <c r="A307" s="1144"/>
      <c r="B307" s="1144"/>
      <c r="C307" s="1144"/>
      <c r="D307" s="1144"/>
      <c r="E307" s="1144"/>
      <c r="F307" s="1144"/>
      <c r="G307" s="1144"/>
      <c r="H307" s="1144"/>
      <c r="I307" s="1144"/>
      <c r="J307" s="1144"/>
      <c r="K307" s="1144"/>
      <c r="L307" s="1144"/>
      <c r="M307" s="1144"/>
      <c r="N307" s="1144"/>
      <c r="O307" s="1144"/>
      <c r="P307" s="1144"/>
      <c r="Q307" s="1144"/>
      <c r="R307" s="1144"/>
      <c r="S307" s="1144"/>
      <c r="T307" s="1144"/>
      <c r="U307" s="1144"/>
      <c r="V307" s="1144"/>
      <c r="W307" s="755"/>
      <c r="X307" s="755"/>
      <c r="Y307" s="755"/>
      <c r="Z307" s="755"/>
    </row>
    <row r="308">
      <c r="A308" s="1144"/>
      <c r="B308" s="1144"/>
      <c r="C308" s="1144"/>
      <c r="D308" s="1144"/>
      <c r="E308" s="1144"/>
      <c r="F308" s="1144"/>
      <c r="G308" s="1144"/>
      <c r="H308" s="1144"/>
      <c r="I308" s="1144"/>
      <c r="J308" s="1144"/>
      <c r="K308" s="1144"/>
      <c r="L308" s="1144"/>
      <c r="M308" s="1144"/>
      <c r="N308" s="1144"/>
      <c r="O308" s="1144"/>
      <c r="P308" s="1144"/>
      <c r="Q308" s="1144"/>
      <c r="R308" s="1144"/>
      <c r="S308" s="1144"/>
      <c r="T308" s="1144"/>
      <c r="U308" s="1144"/>
      <c r="V308" s="1144"/>
      <c r="W308" s="755"/>
      <c r="X308" s="755"/>
      <c r="Y308" s="755"/>
      <c r="Z308" s="755"/>
    </row>
    <row r="309">
      <c r="A309" s="1144"/>
      <c r="B309" s="1144"/>
      <c r="C309" s="1144"/>
      <c r="D309" s="1144"/>
      <c r="E309" s="1144"/>
      <c r="F309" s="1144"/>
      <c r="G309" s="1144"/>
      <c r="H309" s="1144"/>
      <c r="I309" s="1144"/>
      <c r="J309" s="1144"/>
      <c r="K309" s="1144"/>
      <c r="L309" s="1144"/>
      <c r="M309" s="1144"/>
      <c r="N309" s="1144"/>
      <c r="O309" s="1144"/>
      <c r="P309" s="1144"/>
      <c r="Q309" s="1144"/>
      <c r="R309" s="1144"/>
      <c r="S309" s="1144"/>
      <c r="T309" s="1144"/>
      <c r="U309" s="1144"/>
      <c r="V309" s="1144"/>
      <c r="W309" s="755"/>
      <c r="X309" s="755"/>
      <c r="Y309" s="755"/>
      <c r="Z309" s="755"/>
    </row>
    <row r="310">
      <c r="A310" s="1144"/>
      <c r="B310" s="1144"/>
      <c r="C310" s="1144"/>
      <c r="D310" s="1144"/>
      <c r="E310" s="1144"/>
      <c r="F310" s="1144"/>
      <c r="G310" s="1144"/>
      <c r="H310" s="1144"/>
      <c r="I310" s="1144"/>
      <c r="J310" s="1144"/>
      <c r="K310" s="1144"/>
      <c r="L310" s="1144"/>
      <c r="M310" s="1144"/>
      <c r="N310" s="1144"/>
      <c r="O310" s="1144"/>
      <c r="P310" s="1144"/>
      <c r="Q310" s="1144"/>
      <c r="R310" s="1144"/>
      <c r="S310" s="1144"/>
      <c r="T310" s="1144"/>
      <c r="U310" s="1144"/>
      <c r="V310" s="1144"/>
      <c r="W310" s="755"/>
      <c r="X310" s="755"/>
      <c r="Y310" s="755"/>
      <c r="Z310" s="755"/>
    </row>
    <row r="311">
      <c r="A311" s="1144"/>
      <c r="B311" s="1144"/>
      <c r="C311" s="1144"/>
      <c r="D311" s="1144"/>
      <c r="E311" s="1144"/>
      <c r="F311" s="1144"/>
      <c r="G311" s="1144"/>
      <c r="H311" s="1144"/>
      <c r="I311" s="1144"/>
      <c r="J311" s="1144"/>
      <c r="K311" s="1144"/>
      <c r="L311" s="1144"/>
      <c r="M311" s="1144"/>
      <c r="N311" s="1144"/>
      <c r="O311" s="1144"/>
      <c r="P311" s="1144"/>
      <c r="Q311" s="1144"/>
      <c r="R311" s="1144"/>
      <c r="S311" s="1144"/>
      <c r="T311" s="1144"/>
      <c r="U311" s="1144"/>
      <c r="V311" s="1144"/>
      <c r="W311" s="755"/>
      <c r="X311" s="755"/>
      <c r="Y311" s="755"/>
      <c r="Z311" s="755"/>
    </row>
    <row r="312">
      <c r="A312" s="1144"/>
      <c r="B312" s="1144"/>
      <c r="C312" s="1144"/>
      <c r="D312" s="1144"/>
      <c r="E312" s="1144"/>
      <c r="F312" s="1144"/>
      <c r="G312" s="1144"/>
      <c r="H312" s="1144"/>
      <c r="I312" s="1144"/>
      <c r="J312" s="1144"/>
      <c r="K312" s="1144"/>
      <c r="L312" s="1144"/>
      <c r="M312" s="1144"/>
      <c r="N312" s="1144"/>
      <c r="O312" s="1144"/>
      <c r="P312" s="1144"/>
      <c r="Q312" s="1144"/>
      <c r="R312" s="1144"/>
      <c r="S312" s="1144"/>
      <c r="T312" s="1144"/>
      <c r="U312" s="1144"/>
      <c r="V312" s="1144"/>
      <c r="W312" s="755"/>
      <c r="X312" s="755"/>
      <c r="Y312" s="755"/>
      <c r="Z312" s="755"/>
    </row>
    <row r="313">
      <c r="A313" s="1144"/>
      <c r="B313" s="1144"/>
      <c r="C313" s="1144"/>
      <c r="D313" s="1144"/>
      <c r="E313" s="1144"/>
      <c r="F313" s="1144"/>
      <c r="G313" s="1144"/>
      <c r="H313" s="1144"/>
      <c r="I313" s="1144"/>
      <c r="J313" s="1144"/>
      <c r="K313" s="1144"/>
      <c r="L313" s="1144"/>
      <c r="M313" s="1144"/>
      <c r="N313" s="1144"/>
      <c r="O313" s="1144"/>
      <c r="P313" s="1144"/>
      <c r="Q313" s="1144"/>
      <c r="R313" s="1144"/>
      <c r="S313" s="1144"/>
      <c r="T313" s="1144"/>
      <c r="U313" s="1144"/>
      <c r="V313" s="1144"/>
      <c r="W313" s="755"/>
      <c r="X313" s="755"/>
      <c r="Y313" s="755"/>
      <c r="Z313" s="755"/>
    </row>
    <row r="314">
      <c r="A314" s="1144"/>
      <c r="B314" s="1144"/>
      <c r="C314" s="1144"/>
      <c r="D314" s="1144"/>
      <c r="E314" s="1144"/>
      <c r="F314" s="1144"/>
      <c r="G314" s="1144"/>
      <c r="H314" s="1144"/>
      <c r="I314" s="1144"/>
      <c r="J314" s="1144"/>
      <c r="K314" s="1144"/>
      <c r="L314" s="1144"/>
      <c r="M314" s="1144"/>
      <c r="N314" s="1144"/>
      <c r="O314" s="1144"/>
      <c r="P314" s="1144"/>
      <c r="Q314" s="1144"/>
      <c r="R314" s="1144"/>
      <c r="S314" s="1144"/>
      <c r="T314" s="1144"/>
      <c r="U314" s="1144"/>
      <c r="V314" s="1144"/>
      <c r="W314" s="755"/>
      <c r="X314" s="755"/>
      <c r="Y314" s="755"/>
      <c r="Z314" s="755"/>
    </row>
    <row r="315">
      <c r="A315" s="1144"/>
      <c r="B315" s="1144"/>
      <c r="C315" s="1144"/>
      <c r="D315" s="1144"/>
      <c r="E315" s="1144"/>
      <c r="F315" s="1144"/>
      <c r="G315" s="1144"/>
      <c r="H315" s="1144"/>
      <c r="I315" s="1144"/>
      <c r="J315" s="1144"/>
      <c r="K315" s="1144"/>
      <c r="L315" s="1144"/>
      <c r="M315" s="1144"/>
      <c r="N315" s="1144"/>
      <c r="O315" s="1144"/>
      <c r="P315" s="1144"/>
      <c r="Q315" s="1144"/>
      <c r="R315" s="1144"/>
      <c r="S315" s="1144"/>
      <c r="T315" s="1144"/>
      <c r="U315" s="1144"/>
      <c r="V315" s="1144"/>
      <c r="W315" s="755"/>
      <c r="X315" s="755"/>
      <c r="Y315" s="755"/>
      <c r="Z315" s="755"/>
    </row>
    <row r="316">
      <c r="A316" s="1144"/>
      <c r="B316" s="1144"/>
      <c r="C316" s="1144"/>
      <c r="D316" s="1144"/>
      <c r="E316" s="1144"/>
      <c r="F316" s="1144"/>
      <c r="G316" s="1144"/>
      <c r="H316" s="1144"/>
      <c r="I316" s="1144"/>
      <c r="J316" s="1144"/>
      <c r="K316" s="1144"/>
      <c r="L316" s="1144"/>
      <c r="M316" s="1144"/>
      <c r="N316" s="1144"/>
      <c r="O316" s="1144"/>
      <c r="P316" s="1144"/>
      <c r="Q316" s="1144"/>
      <c r="R316" s="1144"/>
      <c r="S316" s="1144"/>
      <c r="T316" s="1144"/>
      <c r="U316" s="1144"/>
      <c r="V316" s="1144"/>
      <c r="W316" s="755"/>
      <c r="X316" s="755"/>
      <c r="Y316" s="755"/>
      <c r="Z316" s="755"/>
    </row>
    <row r="317">
      <c r="A317" s="1144"/>
      <c r="B317" s="1144"/>
      <c r="C317" s="1144"/>
      <c r="D317" s="1144"/>
      <c r="E317" s="1144"/>
      <c r="F317" s="1144"/>
      <c r="G317" s="1144"/>
      <c r="H317" s="1144"/>
      <c r="I317" s="1144"/>
      <c r="J317" s="1144"/>
      <c r="K317" s="1144"/>
      <c r="L317" s="1144"/>
      <c r="M317" s="1144"/>
      <c r="N317" s="1144"/>
      <c r="O317" s="1144"/>
      <c r="P317" s="1144"/>
      <c r="Q317" s="1144"/>
      <c r="R317" s="1144"/>
      <c r="S317" s="1144"/>
      <c r="T317" s="1144"/>
      <c r="U317" s="1144"/>
      <c r="V317" s="1144"/>
      <c r="W317" s="755"/>
      <c r="X317" s="755"/>
      <c r="Y317" s="755"/>
      <c r="Z317" s="755"/>
    </row>
    <row r="318">
      <c r="A318" s="1144"/>
      <c r="B318" s="1144"/>
      <c r="C318" s="1144"/>
      <c r="D318" s="1144"/>
      <c r="E318" s="1144"/>
      <c r="F318" s="1144"/>
      <c r="G318" s="1144"/>
      <c r="H318" s="1144"/>
      <c r="I318" s="1144"/>
      <c r="J318" s="1144"/>
      <c r="K318" s="1144"/>
      <c r="L318" s="1144"/>
      <c r="M318" s="1144"/>
      <c r="N318" s="1144"/>
      <c r="O318" s="1144"/>
      <c r="P318" s="1144"/>
      <c r="Q318" s="1144"/>
      <c r="R318" s="1144"/>
      <c r="S318" s="1144"/>
      <c r="T318" s="1144"/>
      <c r="U318" s="1144"/>
      <c r="V318" s="1144"/>
      <c r="W318" s="755"/>
      <c r="X318" s="755"/>
      <c r="Y318" s="755"/>
      <c r="Z318" s="755"/>
    </row>
    <row r="319">
      <c r="A319" s="1144"/>
      <c r="B319" s="1144"/>
      <c r="C319" s="1144"/>
      <c r="D319" s="1144"/>
      <c r="E319" s="1144"/>
      <c r="F319" s="1144"/>
      <c r="G319" s="1144"/>
      <c r="H319" s="1144"/>
      <c r="I319" s="1144"/>
      <c r="J319" s="1144"/>
      <c r="K319" s="1144"/>
      <c r="L319" s="1144"/>
      <c r="M319" s="1144"/>
      <c r="N319" s="1144"/>
      <c r="O319" s="1144"/>
      <c r="P319" s="1144"/>
      <c r="Q319" s="1144"/>
      <c r="R319" s="1144"/>
      <c r="S319" s="1144"/>
      <c r="T319" s="1144"/>
      <c r="U319" s="1144"/>
      <c r="V319" s="1144"/>
      <c r="W319" s="755"/>
      <c r="X319" s="755"/>
      <c r="Y319" s="755"/>
      <c r="Z319" s="755"/>
    </row>
    <row r="320">
      <c r="A320" s="1144"/>
      <c r="B320" s="1144"/>
      <c r="C320" s="1144"/>
      <c r="D320" s="1144"/>
      <c r="E320" s="1144"/>
      <c r="F320" s="1144"/>
      <c r="G320" s="1144"/>
      <c r="H320" s="1144"/>
      <c r="I320" s="1144"/>
      <c r="J320" s="1144"/>
      <c r="K320" s="1144"/>
      <c r="L320" s="1144"/>
      <c r="M320" s="1144"/>
      <c r="N320" s="1144"/>
      <c r="O320" s="1144"/>
      <c r="P320" s="1144"/>
      <c r="Q320" s="1144"/>
      <c r="R320" s="1144"/>
      <c r="S320" s="1144"/>
      <c r="T320" s="1144"/>
      <c r="U320" s="1144"/>
      <c r="V320" s="1144"/>
      <c r="W320" s="755"/>
      <c r="X320" s="755"/>
      <c r="Y320" s="755"/>
      <c r="Z320" s="755"/>
    </row>
    <row r="321">
      <c r="A321" s="1144"/>
      <c r="B321" s="1144"/>
      <c r="C321" s="1144"/>
      <c r="D321" s="1144"/>
      <c r="E321" s="1144"/>
      <c r="F321" s="1144"/>
      <c r="G321" s="1144"/>
      <c r="H321" s="1144"/>
      <c r="I321" s="1144"/>
      <c r="J321" s="1144"/>
      <c r="K321" s="1144"/>
      <c r="L321" s="1144"/>
      <c r="M321" s="1144"/>
      <c r="N321" s="1144"/>
      <c r="O321" s="1144"/>
      <c r="P321" s="1144"/>
      <c r="Q321" s="1144"/>
      <c r="R321" s="1144"/>
      <c r="S321" s="1144"/>
      <c r="T321" s="1144"/>
      <c r="U321" s="1144"/>
      <c r="V321" s="1144"/>
      <c r="W321" s="755"/>
      <c r="X321" s="755"/>
      <c r="Y321" s="755"/>
      <c r="Z321" s="755"/>
    </row>
    <row r="322">
      <c r="A322" s="1144"/>
      <c r="B322" s="1144"/>
      <c r="C322" s="1144"/>
      <c r="D322" s="1144"/>
      <c r="E322" s="1144"/>
      <c r="F322" s="1144"/>
      <c r="G322" s="1144"/>
      <c r="H322" s="1144"/>
      <c r="I322" s="1144"/>
      <c r="J322" s="1144"/>
      <c r="K322" s="1144"/>
      <c r="L322" s="1144"/>
      <c r="M322" s="1144"/>
      <c r="N322" s="1144"/>
      <c r="O322" s="1144"/>
      <c r="P322" s="1144"/>
      <c r="Q322" s="1144"/>
      <c r="R322" s="1144"/>
      <c r="S322" s="1144"/>
      <c r="T322" s="1144"/>
      <c r="U322" s="1144"/>
      <c r="V322" s="1144"/>
      <c r="W322" s="755"/>
      <c r="X322" s="755"/>
      <c r="Y322" s="755"/>
      <c r="Z322" s="755"/>
    </row>
    <row r="323">
      <c r="A323" s="1144"/>
      <c r="B323" s="1144"/>
      <c r="C323" s="1144"/>
      <c r="D323" s="1144"/>
      <c r="E323" s="1144"/>
      <c r="F323" s="1144"/>
      <c r="G323" s="1144"/>
      <c r="H323" s="1144"/>
      <c r="I323" s="1144"/>
      <c r="J323" s="1144"/>
      <c r="K323" s="1144"/>
      <c r="L323" s="1144"/>
      <c r="M323" s="1144"/>
      <c r="N323" s="1144"/>
      <c r="O323" s="1144"/>
      <c r="P323" s="1144"/>
      <c r="Q323" s="1144"/>
      <c r="R323" s="1144"/>
      <c r="S323" s="1144"/>
      <c r="T323" s="1144"/>
      <c r="U323" s="1144"/>
      <c r="V323" s="1144"/>
      <c r="W323" s="755"/>
      <c r="X323" s="755"/>
      <c r="Y323" s="755"/>
      <c r="Z323" s="755"/>
    </row>
    <row r="324">
      <c r="A324" s="1144"/>
      <c r="B324" s="1144"/>
      <c r="C324" s="1144"/>
      <c r="D324" s="1144"/>
      <c r="E324" s="1144"/>
      <c r="F324" s="1144"/>
      <c r="G324" s="1144"/>
      <c r="H324" s="1144"/>
      <c r="I324" s="1144"/>
      <c r="J324" s="1144"/>
      <c r="K324" s="1144"/>
      <c r="L324" s="1144"/>
      <c r="M324" s="1144"/>
      <c r="N324" s="1144"/>
      <c r="O324" s="1144"/>
      <c r="P324" s="1144"/>
      <c r="Q324" s="1144"/>
      <c r="R324" s="1144"/>
      <c r="S324" s="1144"/>
      <c r="T324" s="1144"/>
      <c r="U324" s="1144"/>
      <c r="V324" s="1144"/>
      <c r="W324" s="755"/>
      <c r="X324" s="755"/>
      <c r="Y324" s="755"/>
      <c r="Z324" s="755"/>
    </row>
    <row r="325">
      <c r="A325" s="1144"/>
      <c r="B325" s="1144"/>
      <c r="C325" s="1144"/>
      <c r="D325" s="1144"/>
      <c r="E325" s="1144"/>
      <c r="F325" s="1144"/>
      <c r="G325" s="1144"/>
      <c r="H325" s="1144"/>
      <c r="I325" s="1144"/>
      <c r="J325" s="1144"/>
      <c r="K325" s="1144"/>
      <c r="L325" s="1144"/>
      <c r="M325" s="1144"/>
      <c r="N325" s="1144"/>
      <c r="O325" s="1144"/>
      <c r="P325" s="1144"/>
      <c r="Q325" s="1144"/>
      <c r="R325" s="1144"/>
      <c r="S325" s="1144"/>
      <c r="T325" s="1144"/>
      <c r="U325" s="1144"/>
      <c r="V325" s="1144"/>
      <c r="W325" s="755"/>
      <c r="X325" s="755"/>
      <c r="Y325" s="755"/>
      <c r="Z325" s="755"/>
    </row>
    <row r="326">
      <c r="A326" s="1144"/>
      <c r="B326" s="1144"/>
      <c r="C326" s="1144"/>
      <c r="D326" s="1144"/>
      <c r="E326" s="1144"/>
      <c r="F326" s="1144"/>
      <c r="G326" s="1144"/>
      <c r="H326" s="1144"/>
      <c r="I326" s="1144"/>
      <c r="J326" s="1144"/>
      <c r="K326" s="1144"/>
      <c r="L326" s="1144"/>
      <c r="M326" s="1144"/>
      <c r="N326" s="1144"/>
      <c r="O326" s="1144"/>
      <c r="P326" s="1144"/>
      <c r="Q326" s="1144"/>
      <c r="R326" s="1144"/>
      <c r="S326" s="1144"/>
      <c r="T326" s="1144"/>
      <c r="U326" s="1144"/>
      <c r="V326" s="1144"/>
      <c r="W326" s="755"/>
      <c r="X326" s="755"/>
      <c r="Y326" s="755"/>
      <c r="Z326" s="755"/>
    </row>
    <row r="327">
      <c r="A327" s="1144"/>
      <c r="B327" s="1144"/>
      <c r="C327" s="1144"/>
      <c r="D327" s="1144"/>
      <c r="E327" s="1144"/>
      <c r="F327" s="1144"/>
      <c r="G327" s="1144"/>
      <c r="H327" s="1144"/>
      <c r="I327" s="1144"/>
      <c r="J327" s="1144"/>
      <c r="K327" s="1144"/>
      <c r="L327" s="1144"/>
      <c r="M327" s="1144"/>
      <c r="N327" s="1144"/>
      <c r="O327" s="1144"/>
      <c r="P327" s="1144"/>
      <c r="Q327" s="1144"/>
      <c r="R327" s="1144"/>
      <c r="S327" s="1144"/>
      <c r="T327" s="1144"/>
      <c r="U327" s="1144"/>
      <c r="V327" s="1144"/>
      <c r="W327" s="755"/>
      <c r="X327" s="755"/>
      <c r="Y327" s="755"/>
      <c r="Z327" s="755"/>
    </row>
    <row r="328">
      <c r="A328" s="1144"/>
      <c r="B328" s="1144"/>
      <c r="C328" s="1144"/>
      <c r="D328" s="1144"/>
      <c r="E328" s="1144"/>
      <c r="F328" s="1144"/>
      <c r="G328" s="1144"/>
      <c r="H328" s="1144"/>
      <c r="I328" s="1144"/>
      <c r="J328" s="1144"/>
      <c r="K328" s="1144"/>
      <c r="L328" s="1144"/>
      <c r="M328" s="1144"/>
      <c r="N328" s="1144"/>
      <c r="O328" s="1144"/>
      <c r="P328" s="1144"/>
      <c r="Q328" s="1144"/>
      <c r="R328" s="1144"/>
      <c r="S328" s="1144"/>
      <c r="T328" s="1144"/>
      <c r="U328" s="1144"/>
      <c r="V328" s="1144"/>
      <c r="W328" s="755"/>
      <c r="X328" s="755"/>
      <c r="Y328" s="755"/>
      <c r="Z328" s="755"/>
    </row>
    <row r="329">
      <c r="A329" s="1144"/>
      <c r="B329" s="1144"/>
      <c r="C329" s="1144"/>
      <c r="D329" s="1144"/>
      <c r="E329" s="1144"/>
      <c r="F329" s="1144"/>
      <c r="G329" s="1144"/>
      <c r="H329" s="1144"/>
      <c r="I329" s="1144"/>
      <c r="J329" s="1144"/>
      <c r="K329" s="1144"/>
      <c r="L329" s="1144"/>
      <c r="M329" s="1144"/>
      <c r="N329" s="1144"/>
      <c r="O329" s="1144"/>
      <c r="P329" s="1144"/>
      <c r="Q329" s="1144"/>
      <c r="R329" s="1144"/>
      <c r="S329" s="1144"/>
      <c r="T329" s="1144"/>
      <c r="U329" s="1144"/>
      <c r="V329" s="1144"/>
      <c r="W329" s="755"/>
      <c r="X329" s="755"/>
      <c r="Y329" s="755"/>
      <c r="Z329" s="755"/>
    </row>
    <row r="330">
      <c r="A330" s="1144"/>
      <c r="B330" s="1144"/>
      <c r="C330" s="1144"/>
      <c r="D330" s="1144"/>
      <c r="E330" s="1144"/>
      <c r="F330" s="1144"/>
      <c r="G330" s="1144"/>
      <c r="H330" s="1144"/>
      <c r="I330" s="1144"/>
      <c r="J330" s="1144"/>
      <c r="K330" s="1144"/>
      <c r="L330" s="1144"/>
      <c r="M330" s="1144"/>
      <c r="N330" s="1144"/>
      <c r="O330" s="1144"/>
      <c r="P330" s="1144"/>
      <c r="Q330" s="1144"/>
      <c r="R330" s="1144"/>
      <c r="S330" s="1144"/>
      <c r="T330" s="1144"/>
      <c r="U330" s="1144"/>
      <c r="V330" s="1144"/>
      <c r="W330" s="755"/>
      <c r="X330" s="755"/>
      <c r="Y330" s="755"/>
      <c r="Z330" s="755"/>
    </row>
    <row r="331">
      <c r="A331" s="1144"/>
      <c r="B331" s="1144"/>
      <c r="C331" s="1144"/>
      <c r="D331" s="1144"/>
      <c r="E331" s="1144"/>
      <c r="F331" s="1144"/>
      <c r="G331" s="1144"/>
      <c r="H331" s="1144"/>
      <c r="I331" s="1144"/>
      <c r="J331" s="1144"/>
      <c r="K331" s="1144"/>
      <c r="L331" s="1144"/>
      <c r="M331" s="1144"/>
      <c r="N331" s="1144"/>
      <c r="O331" s="1144"/>
      <c r="P331" s="1144"/>
      <c r="Q331" s="1144"/>
      <c r="R331" s="1144"/>
      <c r="S331" s="1144"/>
      <c r="T331" s="1144"/>
      <c r="U331" s="1144"/>
      <c r="V331" s="1144"/>
      <c r="W331" s="755"/>
      <c r="X331" s="755"/>
      <c r="Y331" s="755"/>
      <c r="Z331" s="755"/>
    </row>
    <row r="332">
      <c r="A332" s="1144"/>
      <c r="B332" s="1144"/>
      <c r="C332" s="1144"/>
      <c r="D332" s="1144"/>
      <c r="E332" s="1144"/>
      <c r="F332" s="1144"/>
      <c r="G332" s="1144"/>
      <c r="H332" s="1144"/>
      <c r="I332" s="1144"/>
      <c r="J332" s="1144"/>
      <c r="K332" s="1144"/>
      <c r="L332" s="1144"/>
      <c r="M332" s="1144"/>
      <c r="N332" s="1144"/>
      <c r="O332" s="1144"/>
      <c r="P332" s="1144"/>
      <c r="Q332" s="1144"/>
      <c r="R332" s="1144"/>
      <c r="S332" s="1144"/>
      <c r="T332" s="1144"/>
      <c r="U332" s="1144"/>
      <c r="V332" s="1144"/>
      <c r="W332" s="755"/>
      <c r="X332" s="755"/>
      <c r="Y332" s="755"/>
      <c r="Z332" s="755"/>
    </row>
    <row r="333">
      <c r="A333" s="1144"/>
      <c r="B333" s="1144"/>
      <c r="C333" s="1144"/>
      <c r="D333" s="1144"/>
      <c r="E333" s="1144"/>
      <c r="F333" s="1144"/>
      <c r="G333" s="1144"/>
      <c r="H333" s="1144"/>
      <c r="I333" s="1144"/>
      <c r="J333" s="1144"/>
      <c r="K333" s="1144"/>
      <c r="L333" s="1144"/>
      <c r="M333" s="1144"/>
      <c r="N333" s="1144"/>
      <c r="O333" s="1144"/>
      <c r="P333" s="1144"/>
      <c r="Q333" s="1144"/>
      <c r="R333" s="1144"/>
      <c r="S333" s="1144"/>
      <c r="T333" s="1144"/>
      <c r="U333" s="1144"/>
      <c r="V333" s="1144"/>
      <c r="W333" s="755"/>
      <c r="X333" s="755"/>
      <c r="Y333" s="755"/>
      <c r="Z333" s="755"/>
    </row>
    <row r="334">
      <c r="A334" s="1144"/>
      <c r="B334" s="1144"/>
      <c r="C334" s="1144"/>
      <c r="D334" s="1144"/>
      <c r="E334" s="1144"/>
      <c r="F334" s="1144"/>
      <c r="G334" s="1144"/>
      <c r="H334" s="1144"/>
      <c r="I334" s="1144"/>
      <c r="J334" s="1144"/>
      <c r="K334" s="1144"/>
      <c r="L334" s="1144"/>
      <c r="M334" s="1144"/>
      <c r="N334" s="1144"/>
      <c r="O334" s="1144"/>
      <c r="P334" s="1144"/>
      <c r="Q334" s="1144"/>
      <c r="R334" s="1144"/>
      <c r="S334" s="1144"/>
      <c r="T334" s="1144"/>
      <c r="U334" s="1144"/>
      <c r="V334" s="1144"/>
      <c r="W334" s="755"/>
      <c r="X334" s="755"/>
      <c r="Y334" s="755"/>
      <c r="Z334" s="755"/>
    </row>
    <row r="335">
      <c r="A335" s="1144"/>
      <c r="B335" s="1144"/>
      <c r="C335" s="1144"/>
      <c r="D335" s="1144"/>
      <c r="E335" s="1144"/>
      <c r="F335" s="1144"/>
      <c r="G335" s="1144"/>
      <c r="H335" s="1144"/>
      <c r="I335" s="1144"/>
      <c r="J335" s="1144"/>
      <c r="K335" s="1144"/>
      <c r="L335" s="1144"/>
      <c r="M335" s="1144"/>
      <c r="N335" s="1144"/>
      <c r="O335" s="1144"/>
      <c r="P335" s="1144"/>
      <c r="Q335" s="1144"/>
      <c r="R335" s="1144"/>
      <c r="S335" s="1144"/>
      <c r="T335" s="1144"/>
      <c r="U335" s="1144"/>
      <c r="V335" s="1144"/>
      <c r="W335" s="755"/>
      <c r="X335" s="755"/>
      <c r="Y335" s="755"/>
      <c r="Z335" s="755"/>
    </row>
    <row r="336">
      <c r="A336" s="1144"/>
      <c r="B336" s="1144"/>
      <c r="C336" s="1144"/>
      <c r="D336" s="1144"/>
      <c r="E336" s="1144"/>
      <c r="F336" s="1144"/>
      <c r="G336" s="1144"/>
      <c r="H336" s="1144"/>
      <c r="I336" s="1144"/>
      <c r="J336" s="1144"/>
      <c r="K336" s="1144"/>
      <c r="L336" s="1144"/>
      <c r="M336" s="1144"/>
      <c r="N336" s="1144"/>
      <c r="O336" s="1144"/>
      <c r="P336" s="1144"/>
      <c r="Q336" s="1144"/>
      <c r="R336" s="1144"/>
      <c r="S336" s="1144"/>
      <c r="T336" s="1144"/>
      <c r="U336" s="1144"/>
      <c r="V336" s="1144"/>
      <c r="W336" s="755"/>
      <c r="X336" s="755"/>
      <c r="Y336" s="755"/>
      <c r="Z336" s="755"/>
    </row>
    <row r="337">
      <c r="A337" s="1144"/>
      <c r="B337" s="1144"/>
      <c r="C337" s="1144"/>
      <c r="D337" s="1144"/>
      <c r="E337" s="1144"/>
      <c r="F337" s="1144"/>
      <c r="G337" s="1144"/>
      <c r="H337" s="1144"/>
      <c r="I337" s="1144"/>
      <c r="J337" s="1144"/>
      <c r="K337" s="1144"/>
      <c r="L337" s="1144"/>
      <c r="M337" s="1144"/>
      <c r="N337" s="1144"/>
      <c r="O337" s="1144"/>
      <c r="P337" s="1144"/>
      <c r="Q337" s="1144"/>
      <c r="R337" s="1144"/>
      <c r="S337" s="1144"/>
      <c r="T337" s="1144"/>
      <c r="U337" s="1144"/>
      <c r="V337" s="1144"/>
      <c r="W337" s="755"/>
      <c r="X337" s="755"/>
      <c r="Y337" s="755"/>
      <c r="Z337" s="755"/>
    </row>
    <row r="338">
      <c r="A338" s="1144"/>
      <c r="B338" s="1144"/>
      <c r="C338" s="1144"/>
      <c r="D338" s="1144"/>
      <c r="E338" s="1144"/>
      <c r="F338" s="1144"/>
      <c r="G338" s="1144"/>
      <c r="H338" s="1144"/>
      <c r="I338" s="1144"/>
      <c r="J338" s="1144"/>
      <c r="K338" s="1144"/>
      <c r="L338" s="1144"/>
      <c r="M338" s="1144"/>
      <c r="N338" s="1144"/>
      <c r="O338" s="1144"/>
      <c r="P338" s="1144"/>
      <c r="Q338" s="1144"/>
      <c r="R338" s="1144"/>
      <c r="S338" s="1144"/>
      <c r="T338" s="1144"/>
      <c r="U338" s="1144"/>
      <c r="V338" s="1144"/>
      <c r="W338" s="755"/>
      <c r="X338" s="755"/>
      <c r="Y338" s="755"/>
      <c r="Z338" s="755"/>
    </row>
    <row r="339">
      <c r="A339" s="1144"/>
      <c r="B339" s="1144"/>
      <c r="C339" s="1144"/>
      <c r="D339" s="1144"/>
      <c r="E339" s="1144"/>
      <c r="F339" s="1144"/>
      <c r="G339" s="1144"/>
      <c r="H339" s="1144"/>
      <c r="I339" s="1144"/>
      <c r="J339" s="1144"/>
      <c r="K339" s="1144"/>
      <c r="L339" s="1144"/>
      <c r="M339" s="1144"/>
      <c r="N339" s="1144"/>
      <c r="O339" s="1144"/>
      <c r="P339" s="1144"/>
      <c r="Q339" s="1144"/>
      <c r="R339" s="1144"/>
      <c r="S339" s="1144"/>
      <c r="T339" s="1144"/>
      <c r="U339" s="1144"/>
      <c r="V339" s="1144"/>
      <c r="W339" s="755"/>
      <c r="X339" s="755"/>
      <c r="Y339" s="755"/>
      <c r="Z339" s="755"/>
    </row>
    <row r="340">
      <c r="A340" s="1144"/>
      <c r="B340" s="1144"/>
      <c r="C340" s="1144"/>
      <c r="D340" s="1144"/>
      <c r="E340" s="1144"/>
      <c r="F340" s="1144"/>
      <c r="G340" s="1144"/>
      <c r="H340" s="1144"/>
      <c r="I340" s="1144"/>
      <c r="J340" s="1144"/>
      <c r="K340" s="1144"/>
      <c r="L340" s="1144"/>
      <c r="M340" s="1144"/>
      <c r="N340" s="1144"/>
      <c r="O340" s="1144"/>
      <c r="P340" s="1144"/>
      <c r="Q340" s="1144"/>
      <c r="R340" s="1144"/>
      <c r="S340" s="1144"/>
      <c r="T340" s="1144"/>
      <c r="U340" s="1144"/>
      <c r="V340" s="1144"/>
      <c r="W340" s="755"/>
      <c r="X340" s="755"/>
      <c r="Y340" s="755"/>
      <c r="Z340" s="755"/>
    </row>
    <row r="341">
      <c r="A341" s="1144"/>
      <c r="B341" s="1144"/>
      <c r="C341" s="1144"/>
      <c r="D341" s="1144"/>
      <c r="E341" s="1144"/>
      <c r="F341" s="1144"/>
      <c r="G341" s="1144"/>
      <c r="H341" s="1144"/>
      <c r="I341" s="1144"/>
      <c r="J341" s="1144"/>
      <c r="K341" s="1144"/>
      <c r="L341" s="1144"/>
      <c r="M341" s="1144"/>
      <c r="N341" s="1144"/>
      <c r="O341" s="1144"/>
      <c r="P341" s="1144"/>
      <c r="Q341" s="1144"/>
      <c r="R341" s="1144"/>
      <c r="S341" s="1144"/>
      <c r="T341" s="1144"/>
      <c r="U341" s="1144"/>
      <c r="V341" s="1144"/>
      <c r="W341" s="755"/>
      <c r="X341" s="755"/>
      <c r="Y341" s="755"/>
      <c r="Z341" s="755"/>
    </row>
    <row r="342">
      <c r="A342" s="1144"/>
      <c r="B342" s="1144"/>
      <c r="C342" s="1144"/>
      <c r="D342" s="1144"/>
      <c r="E342" s="1144"/>
      <c r="F342" s="1144"/>
      <c r="G342" s="1144"/>
      <c r="H342" s="1144"/>
      <c r="I342" s="1144"/>
      <c r="J342" s="1144"/>
      <c r="K342" s="1144"/>
      <c r="L342" s="1144"/>
      <c r="M342" s="1144"/>
      <c r="N342" s="1144"/>
      <c r="O342" s="1144"/>
      <c r="P342" s="1144"/>
      <c r="Q342" s="1144"/>
      <c r="R342" s="1144"/>
      <c r="S342" s="1144"/>
      <c r="T342" s="1144"/>
      <c r="U342" s="1144"/>
      <c r="V342" s="1144"/>
      <c r="W342" s="755"/>
      <c r="X342" s="755"/>
      <c r="Y342" s="755"/>
      <c r="Z342" s="755"/>
    </row>
    <row r="343">
      <c r="A343" s="1144"/>
      <c r="B343" s="1144"/>
      <c r="C343" s="1144"/>
      <c r="D343" s="1144"/>
      <c r="E343" s="1144"/>
      <c r="F343" s="1144"/>
      <c r="G343" s="1144"/>
      <c r="H343" s="1144"/>
      <c r="I343" s="1144"/>
      <c r="J343" s="1144"/>
      <c r="K343" s="1144"/>
      <c r="L343" s="1144"/>
      <c r="M343" s="1144"/>
      <c r="N343" s="1144"/>
      <c r="O343" s="1144"/>
      <c r="P343" s="1144"/>
      <c r="Q343" s="1144"/>
      <c r="R343" s="1144"/>
      <c r="S343" s="1144"/>
      <c r="T343" s="1144"/>
      <c r="U343" s="1144"/>
      <c r="V343" s="1144"/>
      <c r="W343" s="755"/>
      <c r="X343" s="755"/>
      <c r="Y343" s="755"/>
      <c r="Z343" s="755"/>
    </row>
    <row r="344">
      <c r="A344" s="1144"/>
      <c r="B344" s="1144"/>
      <c r="C344" s="1144"/>
      <c r="D344" s="1144"/>
      <c r="E344" s="1144"/>
      <c r="F344" s="1144"/>
      <c r="G344" s="1144"/>
      <c r="H344" s="1144"/>
      <c r="I344" s="1144"/>
      <c r="J344" s="1144"/>
      <c r="K344" s="1144"/>
      <c r="L344" s="1144"/>
      <c r="M344" s="1144"/>
      <c r="N344" s="1144"/>
      <c r="O344" s="1144"/>
      <c r="P344" s="1144"/>
      <c r="Q344" s="1144"/>
      <c r="R344" s="1144"/>
      <c r="S344" s="1144"/>
      <c r="T344" s="1144"/>
      <c r="U344" s="1144"/>
      <c r="V344" s="1144"/>
      <c r="W344" s="755"/>
      <c r="X344" s="755"/>
      <c r="Y344" s="755"/>
      <c r="Z344" s="755"/>
    </row>
    <row r="345">
      <c r="A345" s="1144"/>
      <c r="B345" s="1144"/>
      <c r="C345" s="1144"/>
      <c r="D345" s="1144"/>
      <c r="E345" s="1144"/>
      <c r="F345" s="1144"/>
      <c r="G345" s="1144"/>
      <c r="H345" s="1144"/>
      <c r="I345" s="1144"/>
      <c r="J345" s="1144"/>
      <c r="K345" s="1144"/>
      <c r="L345" s="1144"/>
      <c r="M345" s="1144"/>
      <c r="N345" s="1144"/>
      <c r="O345" s="1144"/>
      <c r="P345" s="1144"/>
      <c r="Q345" s="1144"/>
      <c r="R345" s="1144"/>
      <c r="S345" s="1144"/>
      <c r="T345" s="1144"/>
      <c r="U345" s="1144"/>
      <c r="V345" s="1144"/>
      <c r="W345" s="755"/>
      <c r="X345" s="755"/>
      <c r="Y345" s="755"/>
      <c r="Z345" s="755"/>
    </row>
    <row r="346">
      <c r="A346" s="1144"/>
      <c r="B346" s="1144"/>
      <c r="C346" s="1144"/>
      <c r="D346" s="1144"/>
      <c r="E346" s="1144"/>
      <c r="F346" s="1144"/>
      <c r="G346" s="1144"/>
      <c r="H346" s="1144"/>
      <c r="I346" s="1144"/>
      <c r="J346" s="1144"/>
      <c r="K346" s="1144"/>
      <c r="L346" s="1144"/>
      <c r="M346" s="1144"/>
      <c r="N346" s="1144"/>
      <c r="O346" s="1144"/>
      <c r="P346" s="1144"/>
      <c r="Q346" s="1144"/>
      <c r="R346" s="1144"/>
      <c r="S346" s="1144"/>
      <c r="T346" s="1144"/>
      <c r="U346" s="1144"/>
      <c r="V346" s="1144"/>
      <c r="W346" s="755"/>
      <c r="X346" s="755"/>
      <c r="Y346" s="755"/>
      <c r="Z346" s="755"/>
    </row>
    <row r="347">
      <c r="A347" s="1144"/>
      <c r="B347" s="1144"/>
      <c r="C347" s="1144"/>
      <c r="D347" s="1144"/>
      <c r="E347" s="1144"/>
      <c r="F347" s="1144"/>
      <c r="G347" s="1144"/>
      <c r="H347" s="1144"/>
      <c r="I347" s="1144"/>
      <c r="J347" s="1144"/>
      <c r="K347" s="1144"/>
      <c r="L347" s="1144"/>
      <c r="M347" s="1144"/>
      <c r="N347" s="1144"/>
      <c r="O347" s="1144"/>
      <c r="P347" s="1144"/>
      <c r="Q347" s="1144"/>
      <c r="R347" s="1144"/>
      <c r="S347" s="1144"/>
      <c r="T347" s="1144"/>
      <c r="U347" s="1144"/>
      <c r="V347" s="1144"/>
      <c r="W347" s="755"/>
      <c r="X347" s="755"/>
      <c r="Y347" s="755"/>
      <c r="Z347" s="755"/>
    </row>
    <row r="348">
      <c r="A348" s="1144"/>
      <c r="B348" s="1144"/>
      <c r="C348" s="1144"/>
      <c r="D348" s="1144"/>
      <c r="E348" s="1144"/>
      <c r="F348" s="1144"/>
      <c r="G348" s="1144"/>
      <c r="H348" s="1144"/>
      <c r="I348" s="1144"/>
      <c r="J348" s="1144"/>
      <c r="K348" s="1144"/>
      <c r="L348" s="1144"/>
      <c r="M348" s="1144"/>
      <c r="N348" s="1144"/>
      <c r="O348" s="1144"/>
      <c r="P348" s="1144"/>
      <c r="Q348" s="1144"/>
      <c r="R348" s="1144"/>
      <c r="S348" s="1144"/>
      <c r="T348" s="1144"/>
      <c r="U348" s="1144"/>
      <c r="V348" s="1144"/>
      <c r="W348" s="755"/>
      <c r="X348" s="755"/>
      <c r="Y348" s="755"/>
      <c r="Z348" s="755"/>
    </row>
    <row r="349">
      <c r="A349" s="1144"/>
      <c r="B349" s="1144"/>
      <c r="C349" s="1144"/>
      <c r="D349" s="1144"/>
      <c r="E349" s="1144"/>
      <c r="F349" s="1144"/>
      <c r="G349" s="1144"/>
      <c r="H349" s="1144"/>
      <c r="I349" s="1144"/>
      <c r="J349" s="1144"/>
      <c r="K349" s="1144"/>
      <c r="L349" s="1144"/>
      <c r="M349" s="1144"/>
      <c r="N349" s="1144"/>
      <c r="O349" s="1144"/>
      <c r="P349" s="1144"/>
      <c r="Q349" s="1144"/>
      <c r="R349" s="1144"/>
      <c r="S349" s="1144"/>
      <c r="T349" s="1144"/>
      <c r="U349" s="1144"/>
      <c r="V349" s="1144"/>
      <c r="W349" s="755"/>
      <c r="X349" s="755"/>
      <c r="Y349" s="755"/>
      <c r="Z349" s="755"/>
    </row>
    <row r="350">
      <c r="A350" s="1144"/>
      <c r="B350" s="1144"/>
      <c r="C350" s="1144"/>
      <c r="D350" s="1144"/>
      <c r="E350" s="1144"/>
      <c r="F350" s="1144"/>
      <c r="G350" s="1144"/>
      <c r="H350" s="1144"/>
      <c r="I350" s="1144"/>
      <c r="J350" s="1144"/>
      <c r="K350" s="1144"/>
      <c r="L350" s="1144"/>
      <c r="M350" s="1144"/>
      <c r="N350" s="1144"/>
      <c r="O350" s="1144"/>
      <c r="P350" s="1144"/>
      <c r="Q350" s="1144"/>
      <c r="R350" s="1144"/>
      <c r="S350" s="1144"/>
      <c r="T350" s="1144"/>
      <c r="U350" s="1144"/>
      <c r="V350" s="1144"/>
      <c r="W350" s="755"/>
      <c r="X350" s="755"/>
      <c r="Y350" s="755"/>
      <c r="Z350" s="755"/>
    </row>
    <row r="351">
      <c r="A351" s="1144"/>
      <c r="B351" s="1144"/>
      <c r="C351" s="1144"/>
      <c r="D351" s="1144"/>
      <c r="E351" s="1144"/>
      <c r="F351" s="1144"/>
      <c r="G351" s="1144"/>
      <c r="H351" s="1144"/>
      <c r="I351" s="1144"/>
      <c r="J351" s="1144"/>
      <c r="K351" s="1144"/>
      <c r="L351" s="1144"/>
      <c r="M351" s="1144"/>
      <c r="N351" s="1144"/>
      <c r="O351" s="1144"/>
      <c r="P351" s="1144"/>
      <c r="Q351" s="1144"/>
      <c r="R351" s="1144"/>
      <c r="S351" s="1144"/>
      <c r="T351" s="1144"/>
      <c r="U351" s="1144"/>
      <c r="V351" s="1144"/>
      <c r="W351" s="755"/>
      <c r="X351" s="755"/>
      <c r="Y351" s="755"/>
      <c r="Z351" s="755"/>
    </row>
    <row r="352">
      <c r="A352" s="1144"/>
      <c r="B352" s="1144"/>
      <c r="C352" s="1144"/>
      <c r="D352" s="1144"/>
      <c r="E352" s="1144"/>
      <c r="F352" s="1144"/>
      <c r="G352" s="1144"/>
      <c r="H352" s="1144"/>
      <c r="I352" s="1144"/>
      <c r="J352" s="1144"/>
      <c r="K352" s="1144"/>
      <c r="L352" s="1144"/>
      <c r="M352" s="1144"/>
      <c r="N352" s="1144"/>
      <c r="O352" s="1144"/>
      <c r="P352" s="1144"/>
      <c r="Q352" s="1144"/>
      <c r="R352" s="1144"/>
      <c r="S352" s="1144"/>
      <c r="T352" s="1144"/>
      <c r="U352" s="1144"/>
      <c r="V352" s="1144"/>
      <c r="W352" s="755"/>
      <c r="X352" s="755"/>
      <c r="Y352" s="755"/>
      <c r="Z352" s="755"/>
    </row>
    <row r="353">
      <c r="A353" s="1144"/>
      <c r="B353" s="1144"/>
      <c r="C353" s="1144"/>
      <c r="D353" s="1144"/>
      <c r="E353" s="1144"/>
      <c r="F353" s="1144"/>
      <c r="G353" s="1144"/>
      <c r="H353" s="1144"/>
      <c r="I353" s="1144"/>
      <c r="J353" s="1144"/>
      <c r="K353" s="1144"/>
      <c r="L353" s="1144"/>
      <c r="M353" s="1144"/>
      <c r="N353" s="1144"/>
      <c r="O353" s="1144"/>
      <c r="P353" s="1144"/>
      <c r="Q353" s="1144"/>
      <c r="R353" s="1144"/>
      <c r="S353" s="1144"/>
      <c r="T353" s="1144"/>
      <c r="U353" s="1144"/>
      <c r="V353" s="1144"/>
      <c r="W353" s="755"/>
      <c r="X353" s="755"/>
      <c r="Y353" s="755"/>
      <c r="Z353" s="755"/>
    </row>
    <row r="354">
      <c r="A354" s="1144"/>
      <c r="B354" s="1144"/>
      <c r="C354" s="1144"/>
      <c r="D354" s="1144"/>
      <c r="E354" s="1144"/>
      <c r="F354" s="1144"/>
      <c r="G354" s="1144"/>
      <c r="H354" s="1144"/>
      <c r="I354" s="1144"/>
      <c r="J354" s="1144"/>
      <c r="K354" s="1144"/>
      <c r="L354" s="1144"/>
      <c r="M354" s="1144"/>
      <c r="N354" s="1144"/>
      <c r="O354" s="1144"/>
      <c r="P354" s="1144"/>
      <c r="Q354" s="1144"/>
      <c r="R354" s="1144"/>
      <c r="S354" s="1144"/>
      <c r="T354" s="1144"/>
      <c r="U354" s="1144"/>
      <c r="V354" s="1144"/>
      <c r="W354" s="755"/>
      <c r="X354" s="755"/>
      <c r="Y354" s="755"/>
      <c r="Z354" s="755"/>
    </row>
    <row r="355">
      <c r="A355" s="1144"/>
      <c r="B355" s="1144"/>
      <c r="C355" s="1144"/>
      <c r="D355" s="1144"/>
      <c r="E355" s="1144"/>
      <c r="F355" s="1144"/>
      <c r="G355" s="1144"/>
      <c r="H355" s="1144"/>
      <c r="I355" s="1144"/>
      <c r="J355" s="1144"/>
      <c r="K355" s="1144"/>
      <c r="L355" s="1144"/>
      <c r="M355" s="1144"/>
      <c r="N355" s="1144"/>
      <c r="O355" s="1144"/>
      <c r="P355" s="1144"/>
      <c r="Q355" s="1144"/>
      <c r="R355" s="1144"/>
      <c r="S355" s="1144"/>
      <c r="T355" s="1144"/>
      <c r="U355" s="1144"/>
      <c r="V355" s="1144"/>
      <c r="W355" s="755"/>
      <c r="X355" s="755"/>
      <c r="Y355" s="755"/>
      <c r="Z355" s="755"/>
    </row>
    <row r="356">
      <c r="A356" s="1144"/>
      <c r="B356" s="1144"/>
      <c r="C356" s="1144"/>
      <c r="D356" s="1144"/>
      <c r="E356" s="1144"/>
      <c r="F356" s="1144"/>
      <c r="G356" s="1144"/>
      <c r="H356" s="1144"/>
      <c r="I356" s="1144"/>
      <c r="J356" s="1144"/>
      <c r="K356" s="1144"/>
      <c r="L356" s="1144"/>
      <c r="M356" s="1144"/>
      <c r="N356" s="1144"/>
      <c r="O356" s="1144"/>
      <c r="P356" s="1144"/>
      <c r="Q356" s="1144"/>
      <c r="R356" s="1144"/>
      <c r="S356" s="1144"/>
      <c r="T356" s="1144"/>
      <c r="U356" s="1144"/>
      <c r="V356" s="1144"/>
      <c r="W356" s="755"/>
      <c r="X356" s="755"/>
      <c r="Y356" s="755"/>
      <c r="Z356" s="755"/>
    </row>
    <row r="357">
      <c r="A357" s="1144"/>
      <c r="B357" s="1144"/>
      <c r="C357" s="1144"/>
      <c r="D357" s="1144"/>
      <c r="E357" s="1144"/>
      <c r="F357" s="1144"/>
      <c r="G357" s="1144"/>
      <c r="H357" s="1144"/>
      <c r="I357" s="1144"/>
      <c r="J357" s="1144"/>
      <c r="K357" s="1144"/>
      <c r="L357" s="1144"/>
      <c r="M357" s="1144"/>
      <c r="N357" s="1144"/>
      <c r="O357" s="1144"/>
      <c r="P357" s="1144"/>
      <c r="Q357" s="1144"/>
      <c r="R357" s="1144"/>
      <c r="S357" s="1144"/>
      <c r="T357" s="1144"/>
      <c r="U357" s="1144"/>
      <c r="V357" s="1144"/>
      <c r="W357" s="755"/>
      <c r="X357" s="755"/>
      <c r="Y357" s="755"/>
      <c r="Z357" s="755"/>
    </row>
    <row r="358">
      <c r="A358" s="1144"/>
      <c r="B358" s="1144"/>
      <c r="C358" s="1144"/>
      <c r="D358" s="1144"/>
      <c r="E358" s="1144"/>
      <c r="F358" s="1144"/>
      <c r="G358" s="1144"/>
      <c r="H358" s="1144"/>
      <c r="I358" s="1144"/>
      <c r="J358" s="1144"/>
      <c r="K358" s="1144"/>
      <c r="L358" s="1144"/>
      <c r="M358" s="1144"/>
      <c r="N358" s="1144"/>
      <c r="O358" s="1144"/>
      <c r="P358" s="1144"/>
      <c r="Q358" s="1144"/>
      <c r="R358" s="1144"/>
      <c r="S358" s="1144"/>
      <c r="T358" s="1144"/>
      <c r="U358" s="1144"/>
      <c r="V358" s="1144"/>
      <c r="W358" s="755"/>
      <c r="X358" s="755"/>
      <c r="Y358" s="755"/>
      <c r="Z358" s="755"/>
    </row>
    <row r="359">
      <c r="A359" s="1144"/>
      <c r="B359" s="1144"/>
      <c r="C359" s="1144"/>
      <c r="D359" s="1144"/>
      <c r="E359" s="1144"/>
      <c r="F359" s="1144"/>
      <c r="G359" s="1144"/>
      <c r="H359" s="1144"/>
      <c r="I359" s="1144"/>
      <c r="J359" s="1144"/>
      <c r="K359" s="1144"/>
      <c r="L359" s="1144"/>
      <c r="M359" s="1144"/>
      <c r="N359" s="1144"/>
      <c r="O359" s="1144"/>
      <c r="P359" s="1144"/>
      <c r="Q359" s="1144"/>
      <c r="R359" s="1144"/>
      <c r="S359" s="1144"/>
      <c r="T359" s="1144"/>
      <c r="U359" s="1144"/>
      <c r="V359" s="1144"/>
      <c r="W359" s="755"/>
      <c r="X359" s="755"/>
      <c r="Y359" s="755"/>
      <c r="Z359" s="755"/>
    </row>
    <row r="360">
      <c r="A360" s="1144"/>
      <c r="B360" s="1144"/>
      <c r="C360" s="1144"/>
      <c r="D360" s="1144"/>
      <c r="E360" s="1144"/>
      <c r="F360" s="1144"/>
      <c r="G360" s="1144"/>
      <c r="H360" s="1144"/>
      <c r="I360" s="1144"/>
      <c r="J360" s="1144"/>
      <c r="K360" s="1144"/>
      <c r="L360" s="1144"/>
      <c r="M360" s="1144"/>
      <c r="N360" s="1144"/>
      <c r="O360" s="1144"/>
      <c r="P360" s="1144"/>
      <c r="Q360" s="1144"/>
      <c r="R360" s="1144"/>
      <c r="S360" s="1144"/>
      <c r="T360" s="1144"/>
      <c r="U360" s="1144"/>
      <c r="V360" s="1144"/>
      <c r="W360" s="755"/>
      <c r="X360" s="755"/>
      <c r="Y360" s="755"/>
      <c r="Z360" s="755"/>
    </row>
    <row r="361">
      <c r="A361" s="1144"/>
      <c r="B361" s="1144"/>
      <c r="C361" s="1144"/>
      <c r="D361" s="1144"/>
      <c r="E361" s="1144"/>
      <c r="F361" s="1144"/>
      <c r="G361" s="1144"/>
      <c r="H361" s="1144"/>
      <c r="I361" s="1144"/>
      <c r="J361" s="1144"/>
      <c r="K361" s="1144"/>
      <c r="L361" s="1144"/>
      <c r="M361" s="1144"/>
      <c r="N361" s="1144"/>
      <c r="O361" s="1144"/>
      <c r="P361" s="1144"/>
      <c r="Q361" s="1144"/>
      <c r="R361" s="1144"/>
      <c r="S361" s="1144"/>
      <c r="T361" s="1144"/>
      <c r="U361" s="1144"/>
      <c r="V361" s="1144"/>
      <c r="W361" s="755"/>
      <c r="X361" s="755"/>
      <c r="Y361" s="755"/>
      <c r="Z361" s="755"/>
    </row>
    <row r="362">
      <c r="A362" s="1144"/>
      <c r="B362" s="1144"/>
      <c r="C362" s="1144"/>
      <c r="D362" s="1144"/>
      <c r="E362" s="1144"/>
      <c r="F362" s="1144"/>
      <c r="G362" s="1144"/>
      <c r="H362" s="1144"/>
      <c r="I362" s="1144"/>
      <c r="J362" s="1144"/>
      <c r="K362" s="1144"/>
      <c r="L362" s="1144"/>
      <c r="M362" s="1144"/>
      <c r="N362" s="1144"/>
      <c r="O362" s="1144"/>
      <c r="P362" s="1144"/>
      <c r="Q362" s="1144"/>
      <c r="R362" s="1144"/>
      <c r="S362" s="1144"/>
      <c r="T362" s="1144"/>
      <c r="U362" s="1144"/>
      <c r="V362" s="1144"/>
      <c r="W362" s="755"/>
      <c r="X362" s="755"/>
      <c r="Y362" s="755"/>
      <c r="Z362" s="755"/>
    </row>
    <row r="363">
      <c r="A363" s="1144"/>
      <c r="B363" s="1144"/>
      <c r="C363" s="1144"/>
      <c r="D363" s="1144"/>
      <c r="E363" s="1144"/>
      <c r="F363" s="1144"/>
      <c r="G363" s="1144"/>
      <c r="H363" s="1144"/>
      <c r="I363" s="1144"/>
      <c r="J363" s="1144"/>
      <c r="K363" s="1144"/>
      <c r="L363" s="1144"/>
      <c r="M363" s="1144"/>
      <c r="N363" s="1144"/>
      <c r="O363" s="1144"/>
      <c r="P363" s="1144"/>
      <c r="Q363" s="1144"/>
      <c r="R363" s="1144"/>
      <c r="S363" s="1144"/>
      <c r="T363" s="1144"/>
      <c r="U363" s="1144"/>
      <c r="V363" s="1144"/>
      <c r="W363" s="755"/>
      <c r="X363" s="755"/>
      <c r="Y363" s="755"/>
      <c r="Z363" s="755"/>
    </row>
    <row r="364">
      <c r="A364" s="1144"/>
      <c r="B364" s="1144"/>
      <c r="C364" s="1144"/>
      <c r="D364" s="1144"/>
      <c r="E364" s="1144"/>
      <c r="F364" s="1144"/>
      <c r="G364" s="1144"/>
      <c r="H364" s="1144"/>
      <c r="I364" s="1144"/>
      <c r="J364" s="1144"/>
      <c r="K364" s="1144"/>
      <c r="L364" s="1144"/>
      <c r="M364" s="1144"/>
      <c r="N364" s="1144"/>
      <c r="O364" s="1144"/>
      <c r="P364" s="1144"/>
      <c r="Q364" s="1144"/>
      <c r="R364" s="1144"/>
      <c r="S364" s="1144"/>
      <c r="T364" s="1144"/>
      <c r="U364" s="1144"/>
      <c r="V364" s="1144"/>
      <c r="W364" s="755"/>
      <c r="X364" s="755"/>
      <c r="Y364" s="755"/>
      <c r="Z364" s="755"/>
    </row>
    <row r="365">
      <c r="A365" s="1144"/>
      <c r="B365" s="1144"/>
      <c r="C365" s="1144"/>
      <c r="D365" s="1144"/>
      <c r="E365" s="1144"/>
      <c r="F365" s="1144"/>
      <c r="G365" s="1144"/>
      <c r="H365" s="1144"/>
      <c r="I365" s="1144"/>
      <c r="J365" s="1144"/>
      <c r="K365" s="1144"/>
      <c r="L365" s="1144"/>
      <c r="M365" s="1144"/>
      <c r="N365" s="1144"/>
      <c r="O365" s="1144"/>
      <c r="P365" s="1144"/>
      <c r="Q365" s="1144"/>
      <c r="R365" s="1144"/>
      <c r="S365" s="1144"/>
      <c r="T365" s="1144"/>
      <c r="U365" s="1144"/>
      <c r="V365" s="1144"/>
      <c r="W365" s="755"/>
      <c r="X365" s="755"/>
      <c r="Y365" s="755"/>
      <c r="Z365" s="755"/>
    </row>
    <row r="366">
      <c r="A366" s="1144"/>
      <c r="B366" s="1144"/>
      <c r="C366" s="1144"/>
      <c r="D366" s="1144"/>
      <c r="E366" s="1144"/>
      <c r="F366" s="1144"/>
      <c r="G366" s="1144"/>
      <c r="H366" s="1144"/>
      <c r="I366" s="1144"/>
      <c r="J366" s="1144"/>
      <c r="K366" s="1144"/>
      <c r="L366" s="1144"/>
      <c r="M366" s="1144"/>
      <c r="N366" s="1144"/>
      <c r="O366" s="1144"/>
      <c r="P366" s="1144"/>
      <c r="Q366" s="1144"/>
      <c r="R366" s="1144"/>
      <c r="S366" s="1144"/>
      <c r="T366" s="1144"/>
      <c r="U366" s="1144"/>
      <c r="V366" s="1144"/>
      <c r="W366" s="755"/>
      <c r="X366" s="755"/>
      <c r="Y366" s="755"/>
      <c r="Z366" s="755"/>
    </row>
    <row r="367">
      <c r="A367" s="1144"/>
      <c r="B367" s="1144"/>
      <c r="C367" s="1144"/>
      <c r="D367" s="1144"/>
      <c r="E367" s="1144"/>
      <c r="F367" s="1144"/>
      <c r="G367" s="1144"/>
      <c r="H367" s="1144"/>
      <c r="I367" s="1144"/>
      <c r="J367" s="1144"/>
      <c r="K367" s="1144"/>
      <c r="L367" s="1144"/>
      <c r="M367" s="1144"/>
      <c r="N367" s="1144"/>
      <c r="O367" s="1144"/>
      <c r="P367" s="1144"/>
      <c r="Q367" s="1144"/>
      <c r="R367" s="1144"/>
      <c r="S367" s="1144"/>
      <c r="T367" s="1144"/>
      <c r="U367" s="1144"/>
      <c r="V367" s="1144"/>
      <c r="W367" s="755"/>
      <c r="X367" s="755"/>
      <c r="Y367" s="755"/>
      <c r="Z367" s="755"/>
    </row>
    <row r="368">
      <c r="A368" s="1144"/>
      <c r="B368" s="1144"/>
      <c r="C368" s="1144"/>
      <c r="D368" s="1144"/>
      <c r="E368" s="1144"/>
      <c r="F368" s="1144"/>
      <c r="G368" s="1144"/>
      <c r="H368" s="1144"/>
      <c r="I368" s="1144"/>
      <c r="J368" s="1144"/>
      <c r="K368" s="1144"/>
      <c r="L368" s="1144"/>
      <c r="M368" s="1144"/>
      <c r="N368" s="1144"/>
      <c r="O368" s="1144"/>
      <c r="P368" s="1144"/>
      <c r="Q368" s="1144"/>
      <c r="R368" s="1144"/>
      <c r="S368" s="1144"/>
      <c r="T368" s="1144"/>
      <c r="U368" s="1144"/>
      <c r="V368" s="1144"/>
      <c r="W368" s="755"/>
      <c r="X368" s="755"/>
      <c r="Y368" s="755"/>
      <c r="Z368" s="755"/>
    </row>
    <row r="369">
      <c r="A369" s="1144"/>
      <c r="B369" s="1144"/>
      <c r="C369" s="1144"/>
      <c r="D369" s="1144"/>
      <c r="E369" s="1144"/>
      <c r="F369" s="1144"/>
      <c r="G369" s="1144"/>
      <c r="H369" s="1144"/>
      <c r="I369" s="1144"/>
      <c r="J369" s="1144"/>
      <c r="K369" s="1144"/>
      <c r="L369" s="1144"/>
      <c r="M369" s="1144"/>
      <c r="N369" s="1144"/>
      <c r="O369" s="1144"/>
      <c r="P369" s="1144"/>
      <c r="Q369" s="1144"/>
      <c r="R369" s="1144"/>
      <c r="S369" s="1144"/>
      <c r="T369" s="1144"/>
      <c r="U369" s="1144"/>
      <c r="V369" s="1144"/>
      <c r="W369" s="755"/>
      <c r="X369" s="755"/>
      <c r="Y369" s="755"/>
      <c r="Z369" s="755"/>
    </row>
    <row r="370">
      <c r="A370" s="1144"/>
      <c r="B370" s="1144"/>
      <c r="C370" s="1144"/>
      <c r="D370" s="1144"/>
      <c r="E370" s="1144"/>
      <c r="F370" s="1144"/>
      <c r="G370" s="1144"/>
      <c r="H370" s="1144"/>
      <c r="I370" s="1144"/>
      <c r="J370" s="1144"/>
      <c r="K370" s="1144"/>
      <c r="L370" s="1144"/>
      <c r="M370" s="1144"/>
      <c r="N370" s="1144"/>
      <c r="O370" s="1144"/>
      <c r="P370" s="1144"/>
      <c r="Q370" s="1144"/>
      <c r="R370" s="1144"/>
      <c r="S370" s="1144"/>
      <c r="T370" s="1144"/>
      <c r="U370" s="1144"/>
      <c r="V370" s="1144"/>
      <c r="W370" s="755"/>
      <c r="X370" s="755"/>
      <c r="Y370" s="755"/>
      <c r="Z370" s="755"/>
    </row>
    <row r="371">
      <c r="A371" s="1144"/>
      <c r="B371" s="1144"/>
      <c r="C371" s="1144"/>
      <c r="D371" s="1144"/>
      <c r="E371" s="1144"/>
      <c r="F371" s="1144"/>
      <c r="G371" s="1144"/>
      <c r="H371" s="1144"/>
      <c r="I371" s="1144"/>
      <c r="J371" s="1144"/>
      <c r="K371" s="1144"/>
      <c r="L371" s="1144"/>
      <c r="M371" s="1144"/>
      <c r="N371" s="1144"/>
      <c r="O371" s="1144"/>
      <c r="P371" s="1144"/>
      <c r="Q371" s="1144"/>
      <c r="R371" s="1144"/>
      <c r="S371" s="1144"/>
      <c r="T371" s="1144"/>
      <c r="U371" s="1144"/>
      <c r="V371" s="1144"/>
      <c r="W371" s="755"/>
      <c r="X371" s="755"/>
      <c r="Y371" s="755"/>
      <c r="Z371" s="755"/>
    </row>
    <row r="372">
      <c r="A372" s="1144"/>
      <c r="B372" s="1144"/>
      <c r="C372" s="1144"/>
      <c r="D372" s="1144"/>
      <c r="E372" s="1144"/>
      <c r="F372" s="1144"/>
      <c r="G372" s="1144"/>
      <c r="H372" s="1144"/>
      <c r="I372" s="1144"/>
      <c r="J372" s="1144"/>
      <c r="K372" s="1144"/>
      <c r="L372" s="1144"/>
      <c r="M372" s="1144"/>
      <c r="N372" s="1144"/>
      <c r="O372" s="1144"/>
      <c r="P372" s="1144"/>
      <c r="Q372" s="1144"/>
      <c r="R372" s="1144"/>
      <c r="S372" s="1144"/>
      <c r="T372" s="1144"/>
      <c r="U372" s="1144"/>
      <c r="V372" s="1144"/>
      <c r="W372" s="755"/>
      <c r="X372" s="755"/>
      <c r="Y372" s="755"/>
      <c r="Z372" s="755"/>
    </row>
    <row r="373">
      <c r="A373" s="1144"/>
      <c r="B373" s="1144"/>
      <c r="C373" s="1144"/>
      <c r="D373" s="1144"/>
      <c r="E373" s="1144"/>
      <c r="F373" s="1144"/>
      <c r="G373" s="1144"/>
      <c r="H373" s="1144"/>
      <c r="I373" s="1144"/>
      <c r="J373" s="1144"/>
      <c r="K373" s="1144"/>
      <c r="L373" s="1144"/>
      <c r="M373" s="1144"/>
      <c r="N373" s="1144"/>
      <c r="O373" s="1144"/>
      <c r="P373" s="1144"/>
      <c r="Q373" s="1144"/>
      <c r="R373" s="1144"/>
      <c r="S373" s="1144"/>
      <c r="T373" s="1144"/>
      <c r="U373" s="1144"/>
      <c r="V373" s="1144"/>
      <c r="W373" s="755"/>
      <c r="X373" s="755"/>
      <c r="Y373" s="755"/>
      <c r="Z373" s="755"/>
    </row>
    <row r="374">
      <c r="A374" s="1144"/>
      <c r="B374" s="1144"/>
      <c r="C374" s="1144"/>
      <c r="D374" s="1144"/>
      <c r="E374" s="1144"/>
      <c r="F374" s="1144"/>
      <c r="G374" s="1144"/>
      <c r="H374" s="1144"/>
      <c r="I374" s="1144"/>
      <c r="J374" s="1144"/>
      <c r="K374" s="1144"/>
      <c r="L374" s="1144"/>
      <c r="M374" s="1144"/>
      <c r="N374" s="1144"/>
      <c r="O374" s="1144"/>
      <c r="P374" s="1144"/>
      <c r="Q374" s="1144"/>
      <c r="R374" s="1144"/>
      <c r="S374" s="1144"/>
      <c r="T374" s="1144"/>
      <c r="U374" s="1144"/>
      <c r="V374" s="1144"/>
      <c r="W374" s="755"/>
      <c r="X374" s="755"/>
      <c r="Y374" s="755"/>
      <c r="Z374" s="755"/>
    </row>
    <row r="375">
      <c r="A375" s="1144"/>
      <c r="B375" s="1144"/>
      <c r="C375" s="1144"/>
      <c r="D375" s="1144"/>
      <c r="E375" s="1144"/>
      <c r="F375" s="1144"/>
      <c r="G375" s="1144"/>
      <c r="H375" s="1144"/>
      <c r="I375" s="1144"/>
      <c r="J375" s="1144"/>
      <c r="K375" s="1144"/>
      <c r="L375" s="1144"/>
      <c r="M375" s="1144"/>
      <c r="N375" s="1144"/>
      <c r="O375" s="1144"/>
      <c r="P375" s="1144"/>
      <c r="Q375" s="1144"/>
      <c r="R375" s="1144"/>
      <c r="S375" s="1144"/>
      <c r="T375" s="1144"/>
      <c r="U375" s="1144"/>
      <c r="V375" s="1144"/>
      <c r="W375" s="755"/>
      <c r="X375" s="755"/>
      <c r="Y375" s="755"/>
      <c r="Z375" s="755"/>
    </row>
    <row r="376">
      <c r="A376" s="1144"/>
      <c r="B376" s="1144"/>
      <c r="C376" s="1144"/>
      <c r="D376" s="1144"/>
      <c r="E376" s="1144"/>
      <c r="F376" s="1144"/>
      <c r="G376" s="1144"/>
      <c r="H376" s="1144"/>
      <c r="I376" s="1144"/>
      <c r="J376" s="1144"/>
      <c r="K376" s="1144"/>
      <c r="L376" s="1144"/>
      <c r="M376" s="1144"/>
      <c r="N376" s="1144"/>
      <c r="O376" s="1144"/>
      <c r="P376" s="1144"/>
      <c r="Q376" s="1144"/>
      <c r="R376" s="1144"/>
      <c r="S376" s="1144"/>
      <c r="T376" s="1144"/>
      <c r="U376" s="1144"/>
      <c r="V376" s="1144"/>
      <c r="W376" s="755"/>
      <c r="X376" s="755"/>
      <c r="Y376" s="755"/>
      <c r="Z376" s="755"/>
    </row>
    <row r="377">
      <c r="A377" s="1144"/>
      <c r="B377" s="1144"/>
      <c r="C377" s="1144"/>
      <c r="D377" s="1144"/>
      <c r="E377" s="1144"/>
      <c r="F377" s="1144"/>
      <c r="G377" s="1144"/>
      <c r="H377" s="1144"/>
      <c r="I377" s="1144"/>
      <c r="J377" s="1144"/>
      <c r="K377" s="1144"/>
      <c r="L377" s="1144"/>
      <c r="M377" s="1144"/>
      <c r="N377" s="1144"/>
      <c r="O377" s="1144"/>
      <c r="P377" s="1144"/>
      <c r="Q377" s="1144"/>
      <c r="R377" s="1144"/>
      <c r="S377" s="1144"/>
      <c r="T377" s="1144"/>
      <c r="U377" s="1144"/>
      <c r="V377" s="1144"/>
      <c r="W377" s="755"/>
      <c r="X377" s="755"/>
      <c r="Y377" s="755"/>
      <c r="Z377" s="755"/>
    </row>
    <row r="378">
      <c r="A378" s="1144"/>
      <c r="B378" s="1144"/>
      <c r="C378" s="1144"/>
      <c r="D378" s="1144"/>
      <c r="E378" s="1144"/>
      <c r="F378" s="1144"/>
      <c r="G378" s="1144"/>
      <c r="H378" s="1144"/>
      <c r="I378" s="1144"/>
      <c r="J378" s="1144"/>
      <c r="K378" s="1144"/>
      <c r="L378" s="1144"/>
      <c r="M378" s="1144"/>
      <c r="N378" s="1144"/>
      <c r="O378" s="1144"/>
      <c r="P378" s="1144"/>
      <c r="Q378" s="1144"/>
      <c r="R378" s="1144"/>
      <c r="S378" s="1144"/>
      <c r="T378" s="1144"/>
      <c r="U378" s="1144"/>
      <c r="V378" s="1144"/>
      <c r="W378" s="755"/>
      <c r="X378" s="755"/>
      <c r="Y378" s="755"/>
      <c r="Z378" s="755"/>
    </row>
    <row r="379">
      <c r="A379" s="1144"/>
      <c r="B379" s="1144"/>
      <c r="C379" s="1144"/>
      <c r="D379" s="1144"/>
      <c r="E379" s="1144"/>
      <c r="F379" s="1144"/>
      <c r="G379" s="1144"/>
      <c r="H379" s="1144"/>
      <c r="I379" s="1144"/>
      <c r="J379" s="1144"/>
      <c r="K379" s="1144"/>
      <c r="L379" s="1144"/>
      <c r="M379" s="1144"/>
      <c r="N379" s="1144"/>
      <c r="O379" s="1144"/>
      <c r="P379" s="1144"/>
      <c r="Q379" s="1144"/>
      <c r="R379" s="1144"/>
      <c r="S379" s="1144"/>
      <c r="T379" s="1144"/>
      <c r="U379" s="1144"/>
      <c r="V379" s="1144"/>
      <c r="W379" s="755"/>
      <c r="X379" s="755"/>
      <c r="Y379" s="755"/>
      <c r="Z379" s="755"/>
    </row>
    <row r="380">
      <c r="A380" s="1144"/>
      <c r="B380" s="1144"/>
      <c r="C380" s="1144"/>
      <c r="D380" s="1144"/>
      <c r="E380" s="1144"/>
      <c r="F380" s="1144"/>
      <c r="G380" s="1144"/>
      <c r="H380" s="1144"/>
      <c r="I380" s="1144"/>
      <c r="J380" s="1144"/>
      <c r="K380" s="1144"/>
      <c r="L380" s="1144"/>
      <c r="M380" s="1144"/>
      <c r="N380" s="1144"/>
      <c r="O380" s="1144"/>
      <c r="P380" s="1144"/>
      <c r="Q380" s="1144"/>
      <c r="R380" s="1144"/>
      <c r="S380" s="1144"/>
      <c r="T380" s="1144"/>
      <c r="U380" s="1144"/>
      <c r="V380" s="1144"/>
      <c r="W380" s="755"/>
      <c r="X380" s="755"/>
      <c r="Y380" s="755"/>
      <c r="Z380" s="755"/>
    </row>
    <row r="381">
      <c r="A381" s="1144"/>
      <c r="B381" s="1144"/>
      <c r="C381" s="1144"/>
      <c r="D381" s="1144"/>
      <c r="E381" s="1144"/>
      <c r="F381" s="1144"/>
      <c r="G381" s="1144"/>
      <c r="H381" s="1144"/>
      <c r="I381" s="1144"/>
      <c r="J381" s="1144"/>
      <c r="K381" s="1144"/>
      <c r="L381" s="1144"/>
      <c r="M381" s="1144"/>
      <c r="N381" s="1144"/>
      <c r="O381" s="1144"/>
      <c r="P381" s="1144"/>
      <c r="Q381" s="1144"/>
      <c r="R381" s="1144"/>
      <c r="S381" s="1144"/>
      <c r="T381" s="1144"/>
      <c r="U381" s="1144"/>
      <c r="V381" s="1144"/>
      <c r="W381" s="755"/>
      <c r="X381" s="755"/>
      <c r="Y381" s="755"/>
      <c r="Z381" s="755"/>
    </row>
    <row r="382">
      <c r="A382" s="1144"/>
      <c r="B382" s="1144"/>
      <c r="C382" s="1144"/>
      <c r="D382" s="1144"/>
      <c r="E382" s="1144"/>
      <c r="F382" s="1144"/>
      <c r="G382" s="1144"/>
      <c r="H382" s="1144"/>
      <c r="I382" s="1144"/>
      <c r="J382" s="1144"/>
      <c r="K382" s="1144"/>
      <c r="L382" s="1144"/>
      <c r="M382" s="1144"/>
      <c r="N382" s="1144"/>
      <c r="O382" s="1144"/>
      <c r="P382" s="1144"/>
      <c r="Q382" s="1144"/>
      <c r="R382" s="1144"/>
      <c r="S382" s="1144"/>
      <c r="T382" s="1144"/>
      <c r="U382" s="1144"/>
      <c r="V382" s="1144"/>
      <c r="W382" s="755"/>
      <c r="X382" s="755"/>
      <c r="Y382" s="755"/>
      <c r="Z382" s="755"/>
    </row>
    <row r="383">
      <c r="A383" s="1144"/>
      <c r="B383" s="1144"/>
      <c r="C383" s="1144"/>
      <c r="D383" s="1144"/>
      <c r="E383" s="1144"/>
      <c r="F383" s="1144"/>
      <c r="G383" s="1144"/>
      <c r="H383" s="1144"/>
      <c r="I383" s="1144"/>
      <c r="J383" s="1144"/>
      <c r="K383" s="1144"/>
      <c r="L383" s="1144"/>
      <c r="M383" s="1144"/>
      <c r="N383" s="1144"/>
      <c r="O383" s="1144"/>
      <c r="P383" s="1144"/>
      <c r="Q383" s="1144"/>
      <c r="R383" s="1144"/>
      <c r="S383" s="1144"/>
      <c r="T383" s="1144"/>
      <c r="U383" s="1144"/>
      <c r="V383" s="1144"/>
      <c r="W383" s="755"/>
      <c r="X383" s="755"/>
      <c r="Y383" s="755"/>
      <c r="Z383" s="755"/>
    </row>
    <row r="384">
      <c r="A384" s="1144"/>
      <c r="B384" s="1144"/>
      <c r="C384" s="1144"/>
      <c r="D384" s="1144"/>
      <c r="E384" s="1144"/>
      <c r="F384" s="1144"/>
      <c r="G384" s="1144"/>
      <c r="H384" s="1144"/>
      <c r="I384" s="1144"/>
      <c r="J384" s="1144"/>
      <c r="K384" s="1144"/>
      <c r="L384" s="1144"/>
      <c r="M384" s="1144"/>
      <c r="N384" s="1144"/>
      <c r="O384" s="1144"/>
      <c r="P384" s="1144"/>
      <c r="Q384" s="1144"/>
      <c r="R384" s="1144"/>
      <c r="S384" s="1144"/>
      <c r="T384" s="1144"/>
      <c r="U384" s="1144"/>
      <c r="V384" s="1144"/>
      <c r="W384" s="755"/>
      <c r="X384" s="755"/>
      <c r="Y384" s="755"/>
      <c r="Z384" s="755"/>
    </row>
    <row r="385">
      <c r="A385" s="1144"/>
      <c r="B385" s="1144"/>
      <c r="C385" s="1144"/>
      <c r="D385" s="1144"/>
      <c r="E385" s="1144"/>
      <c r="F385" s="1144"/>
      <c r="G385" s="1144"/>
      <c r="H385" s="1144"/>
      <c r="I385" s="1144"/>
      <c r="J385" s="1144"/>
      <c r="K385" s="1144"/>
      <c r="L385" s="1144"/>
      <c r="M385" s="1144"/>
      <c r="N385" s="1144"/>
      <c r="O385" s="1144"/>
      <c r="P385" s="1144"/>
      <c r="Q385" s="1144"/>
      <c r="R385" s="1144"/>
      <c r="S385" s="1144"/>
      <c r="T385" s="1144"/>
      <c r="U385" s="1144"/>
      <c r="V385" s="1144"/>
      <c r="W385" s="755"/>
      <c r="X385" s="755"/>
      <c r="Y385" s="755"/>
      <c r="Z385" s="755"/>
    </row>
    <row r="386">
      <c r="A386" s="1144"/>
      <c r="B386" s="1144"/>
      <c r="C386" s="1144"/>
      <c r="D386" s="1144"/>
      <c r="E386" s="1144"/>
      <c r="F386" s="1144"/>
      <c r="G386" s="1144"/>
      <c r="H386" s="1144"/>
      <c r="I386" s="1144"/>
      <c r="J386" s="1144"/>
      <c r="K386" s="1144"/>
      <c r="L386" s="1144"/>
      <c r="M386" s="1144"/>
      <c r="N386" s="1144"/>
      <c r="O386" s="1144"/>
      <c r="P386" s="1144"/>
      <c r="Q386" s="1144"/>
      <c r="R386" s="1144"/>
      <c r="S386" s="1144"/>
      <c r="T386" s="1144"/>
      <c r="U386" s="1144"/>
      <c r="V386" s="1144"/>
      <c r="W386" s="755"/>
      <c r="X386" s="755"/>
      <c r="Y386" s="755"/>
      <c r="Z386" s="755"/>
    </row>
    <row r="387">
      <c r="A387" s="1144"/>
      <c r="B387" s="1144"/>
      <c r="C387" s="1144"/>
      <c r="D387" s="1144"/>
      <c r="E387" s="1144"/>
      <c r="F387" s="1144"/>
      <c r="G387" s="1144"/>
      <c r="H387" s="1144"/>
      <c r="I387" s="1144"/>
      <c r="J387" s="1144"/>
      <c r="K387" s="1144"/>
      <c r="L387" s="1144"/>
      <c r="M387" s="1144"/>
      <c r="N387" s="1144"/>
      <c r="O387" s="1144"/>
      <c r="P387" s="1144"/>
      <c r="Q387" s="1144"/>
      <c r="R387" s="1144"/>
      <c r="S387" s="1144"/>
      <c r="T387" s="1144"/>
      <c r="U387" s="1144"/>
      <c r="V387" s="1144"/>
      <c r="W387" s="755"/>
      <c r="X387" s="755"/>
      <c r="Y387" s="755"/>
      <c r="Z387" s="755"/>
    </row>
    <row r="388">
      <c r="A388" s="1144"/>
      <c r="B388" s="1144"/>
      <c r="C388" s="1144"/>
      <c r="D388" s="1144"/>
      <c r="E388" s="1144"/>
      <c r="F388" s="1144"/>
      <c r="G388" s="1144"/>
      <c r="H388" s="1144"/>
      <c r="I388" s="1144"/>
      <c r="J388" s="1144"/>
      <c r="K388" s="1144"/>
      <c r="L388" s="1144"/>
      <c r="M388" s="1144"/>
      <c r="N388" s="1144"/>
      <c r="O388" s="1144"/>
      <c r="P388" s="1144"/>
      <c r="Q388" s="1144"/>
      <c r="R388" s="1144"/>
      <c r="S388" s="1144"/>
      <c r="T388" s="1144"/>
      <c r="U388" s="1144"/>
      <c r="V388" s="1144"/>
      <c r="W388" s="755"/>
      <c r="X388" s="755"/>
      <c r="Y388" s="755"/>
      <c r="Z388" s="755"/>
    </row>
    <row r="389">
      <c r="A389" s="1144"/>
      <c r="B389" s="1144"/>
      <c r="C389" s="1144"/>
      <c r="D389" s="1144"/>
      <c r="E389" s="1144"/>
      <c r="F389" s="1144"/>
      <c r="G389" s="1144"/>
      <c r="H389" s="1144"/>
      <c r="I389" s="1144"/>
      <c r="J389" s="1144"/>
      <c r="K389" s="1144"/>
      <c r="L389" s="1144"/>
      <c r="M389" s="1144"/>
      <c r="N389" s="1144"/>
      <c r="O389" s="1144"/>
      <c r="P389" s="1144"/>
      <c r="Q389" s="1144"/>
      <c r="R389" s="1144"/>
      <c r="S389" s="1144"/>
      <c r="T389" s="1144"/>
      <c r="U389" s="1144"/>
      <c r="V389" s="1144"/>
      <c r="W389" s="755"/>
      <c r="X389" s="755"/>
      <c r="Y389" s="755"/>
      <c r="Z389" s="755"/>
    </row>
    <row r="390">
      <c r="A390" s="1144"/>
      <c r="B390" s="1144"/>
      <c r="C390" s="1144"/>
      <c r="D390" s="1144"/>
      <c r="E390" s="1144"/>
      <c r="F390" s="1144"/>
      <c r="G390" s="1144"/>
      <c r="H390" s="1144"/>
      <c r="I390" s="1144"/>
      <c r="J390" s="1144"/>
      <c r="K390" s="1144"/>
      <c r="L390" s="1144"/>
      <c r="M390" s="1144"/>
      <c r="N390" s="1144"/>
      <c r="O390" s="1144"/>
      <c r="P390" s="1144"/>
      <c r="Q390" s="1144"/>
      <c r="R390" s="1144"/>
      <c r="S390" s="1144"/>
      <c r="T390" s="1144"/>
      <c r="U390" s="1144"/>
      <c r="V390" s="1144"/>
      <c r="W390" s="755"/>
      <c r="X390" s="755"/>
      <c r="Y390" s="755"/>
      <c r="Z390" s="755"/>
    </row>
    <row r="391">
      <c r="A391" s="1144"/>
      <c r="B391" s="1144"/>
      <c r="C391" s="1144"/>
      <c r="D391" s="1144"/>
      <c r="E391" s="1144"/>
      <c r="F391" s="1144"/>
      <c r="G391" s="1144"/>
      <c r="H391" s="1144"/>
      <c r="I391" s="1144"/>
      <c r="J391" s="1144"/>
      <c r="K391" s="1144"/>
      <c r="L391" s="1144"/>
      <c r="M391" s="1144"/>
      <c r="N391" s="1144"/>
      <c r="O391" s="1144"/>
      <c r="P391" s="1144"/>
      <c r="Q391" s="1144"/>
      <c r="R391" s="1144"/>
      <c r="S391" s="1144"/>
      <c r="T391" s="1144"/>
      <c r="U391" s="1144"/>
      <c r="V391" s="1144"/>
      <c r="W391" s="755"/>
      <c r="X391" s="755"/>
      <c r="Y391" s="755"/>
      <c r="Z391" s="755"/>
    </row>
    <row r="392">
      <c r="A392" s="1144"/>
      <c r="B392" s="1144"/>
      <c r="C392" s="1144"/>
      <c r="D392" s="1144"/>
      <c r="E392" s="1144"/>
      <c r="F392" s="1144"/>
      <c r="G392" s="1144"/>
      <c r="H392" s="1144"/>
      <c r="I392" s="1144"/>
      <c r="J392" s="1144"/>
      <c r="K392" s="1144"/>
      <c r="L392" s="1144"/>
      <c r="M392" s="1144"/>
      <c r="N392" s="1144"/>
      <c r="O392" s="1144"/>
      <c r="P392" s="1144"/>
      <c r="Q392" s="1144"/>
      <c r="R392" s="1144"/>
      <c r="S392" s="1144"/>
      <c r="T392" s="1144"/>
      <c r="U392" s="1144"/>
      <c r="V392" s="1144"/>
      <c r="W392" s="755"/>
      <c r="X392" s="755"/>
      <c r="Y392" s="755"/>
      <c r="Z392" s="755"/>
    </row>
    <row r="393">
      <c r="A393" s="1144"/>
      <c r="B393" s="1144"/>
      <c r="C393" s="1144"/>
      <c r="D393" s="1144"/>
      <c r="E393" s="1144"/>
      <c r="F393" s="1144"/>
      <c r="G393" s="1144"/>
      <c r="H393" s="1144"/>
      <c r="I393" s="1144"/>
      <c r="J393" s="1144"/>
      <c r="K393" s="1144"/>
      <c r="L393" s="1144"/>
      <c r="M393" s="1144"/>
      <c r="N393" s="1144"/>
      <c r="O393" s="1144"/>
      <c r="P393" s="1144"/>
      <c r="Q393" s="1144"/>
      <c r="R393" s="1144"/>
      <c r="S393" s="1144"/>
      <c r="T393" s="1144"/>
      <c r="U393" s="1144"/>
      <c r="V393" s="1144"/>
      <c r="W393" s="755"/>
      <c r="X393" s="755"/>
      <c r="Y393" s="755"/>
      <c r="Z393" s="755"/>
    </row>
    <row r="394">
      <c r="A394" s="1144"/>
      <c r="B394" s="1144"/>
      <c r="C394" s="1144"/>
      <c r="D394" s="1144"/>
      <c r="E394" s="1144"/>
      <c r="F394" s="1144"/>
      <c r="G394" s="1144"/>
      <c r="H394" s="1144"/>
      <c r="I394" s="1144"/>
      <c r="J394" s="1144"/>
      <c r="K394" s="1144"/>
      <c r="L394" s="1144"/>
      <c r="M394" s="1144"/>
      <c r="N394" s="1144"/>
      <c r="O394" s="1144"/>
      <c r="P394" s="1144"/>
      <c r="Q394" s="1144"/>
      <c r="R394" s="1144"/>
      <c r="S394" s="1144"/>
      <c r="T394" s="1144"/>
      <c r="U394" s="1144"/>
      <c r="V394" s="1144"/>
      <c r="W394" s="755"/>
      <c r="X394" s="755"/>
      <c r="Y394" s="755"/>
      <c r="Z394" s="755"/>
    </row>
    <row r="395">
      <c r="A395" s="1144"/>
      <c r="B395" s="1144"/>
      <c r="C395" s="1144"/>
      <c r="D395" s="1144"/>
      <c r="E395" s="1144"/>
      <c r="F395" s="1144"/>
      <c r="G395" s="1144"/>
      <c r="H395" s="1144"/>
      <c r="I395" s="1144"/>
      <c r="J395" s="1144"/>
      <c r="K395" s="1144"/>
      <c r="L395" s="1144"/>
      <c r="M395" s="1144"/>
      <c r="N395" s="1144"/>
      <c r="O395" s="1144"/>
      <c r="P395" s="1144"/>
      <c r="Q395" s="1144"/>
      <c r="R395" s="1144"/>
      <c r="S395" s="1144"/>
      <c r="T395" s="1144"/>
      <c r="U395" s="1144"/>
      <c r="V395" s="1144"/>
      <c r="W395" s="755"/>
      <c r="X395" s="755"/>
      <c r="Y395" s="755"/>
      <c r="Z395" s="755"/>
    </row>
    <row r="396">
      <c r="A396" s="1144"/>
      <c r="B396" s="1144"/>
      <c r="C396" s="1144"/>
      <c r="D396" s="1144"/>
      <c r="E396" s="1144"/>
      <c r="F396" s="1144"/>
      <c r="G396" s="1144"/>
      <c r="H396" s="1144"/>
      <c r="I396" s="1144"/>
      <c r="J396" s="1144"/>
      <c r="K396" s="1144"/>
      <c r="L396" s="1144"/>
      <c r="M396" s="1144"/>
      <c r="N396" s="1144"/>
      <c r="O396" s="1144"/>
      <c r="P396" s="1144"/>
      <c r="Q396" s="1144"/>
      <c r="R396" s="1144"/>
      <c r="S396" s="1144"/>
      <c r="T396" s="1144"/>
      <c r="U396" s="1144"/>
      <c r="V396" s="1144"/>
      <c r="W396" s="755"/>
      <c r="X396" s="755"/>
      <c r="Y396" s="755"/>
      <c r="Z396" s="755"/>
    </row>
    <row r="397">
      <c r="A397" s="1144"/>
      <c r="B397" s="1144"/>
      <c r="C397" s="1144"/>
      <c r="D397" s="1144"/>
      <c r="E397" s="1144"/>
      <c r="F397" s="1144"/>
      <c r="G397" s="1144"/>
      <c r="H397" s="1144"/>
      <c r="I397" s="1144"/>
      <c r="J397" s="1144"/>
      <c r="K397" s="1144"/>
      <c r="L397" s="1144"/>
      <c r="M397" s="1144"/>
      <c r="N397" s="1144"/>
      <c r="O397" s="1144"/>
      <c r="P397" s="1144"/>
      <c r="Q397" s="1144"/>
      <c r="R397" s="1144"/>
      <c r="S397" s="1144"/>
      <c r="T397" s="1144"/>
      <c r="U397" s="1144"/>
      <c r="V397" s="1144"/>
      <c r="W397" s="755"/>
      <c r="X397" s="755"/>
      <c r="Y397" s="755"/>
      <c r="Z397" s="755"/>
    </row>
    <row r="398">
      <c r="A398" s="1144"/>
      <c r="B398" s="1144"/>
      <c r="C398" s="1144"/>
      <c r="D398" s="1144"/>
      <c r="E398" s="1144"/>
      <c r="F398" s="1144"/>
      <c r="G398" s="1144"/>
      <c r="H398" s="1144"/>
      <c r="I398" s="1144"/>
      <c r="J398" s="1144"/>
      <c r="K398" s="1144"/>
      <c r="L398" s="1144"/>
      <c r="M398" s="1144"/>
      <c r="N398" s="1144"/>
      <c r="O398" s="1144"/>
      <c r="P398" s="1144"/>
      <c r="Q398" s="1144"/>
      <c r="R398" s="1144"/>
      <c r="S398" s="1144"/>
      <c r="T398" s="1144"/>
      <c r="U398" s="1144"/>
      <c r="V398" s="1144"/>
      <c r="W398" s="755"/>
      <c r="X398" s="755"/>
      <c r="Y398" s="755"/>
      <c r="Z398" s="755"/>
    </row>
    <row r="399">
      <c r="A399" s="1144"/>
      <c r="B399" s="1144"/>
      <c r="C399" s="1144"/>
      <c r="D399" s="1144"/>
      <c r="E399" s="1144"/>
      <c r="F399" s="1144"/>
      <c r="G399" s="1144"/>
      <c r="H399" s="1144"/>
      <c r="I399" s="1144"/>
      <c r="J399" s="1144"/>
      <c r="K399" s="1144"/>
      <c r="L399" s="1144"/>
      <c r="M399" s="1144"/>
      <c r="N399" s="1144"/>
      <c r="O399" s="1144"/>
      <c r="P399" s="1144"/>
      <c r="Q399" s="1144"/>
      <c r="R399" s="1144"/>
      <c r="S399" s="1144"/>
      <c r="T399" s="1144"/>
      <c r="U399" s="1144"/>
      <c r="V399" s="1144"/>
      <c r="W399" s="755"/>
      <c r="X399" s="755"/>
      <c r="Y399" s="755"/>
      <c r="Z399" s="755"/>
    </row>
    <row r="400">
      <c r="A400" s="1144"/>
      <c r="B400" s="1144"/>
      <c r="C400" s="1144"/>
      <c r="D400" s="1144"/>
      <c r="E400" s="1144"/>
      <c r="F400" s="1144"/>
      <c r="G400" s="1144"/>
      <c r="H400" s="1144"/>
      <c r="I400" s="1144"/>
      <c r="J400" s="1144"/>
      <c r="K400" s="1144"/>
      <c r="L400" s="1144"/>
      <c r="M400" s="1144"/>
      <c r="N400" s="1144"/>
      <c r="O400" s="1144"/>
      <c r="P400" s="1144"/>
      <c r="Q400" s="1144"/>
      <c r="R400" s="1144"/>
      <c r="S400" s="1144"/>
      <c r="T400" s="1144"/>
      <c r="U400" s="1144"/>
      <c r="V400" s="1144"/>
      <c r="W400" s="755"/>
      <c r="X400" s="755"/>
      <c r="Y400" s="755"/>
      <c r="Z400" s="755"/>
    </row>
    <row r="401">
      <c r="A401" s="1144"/>
      <c r="B401" s="1144"/>
      <c r="C401" s="1144"/>
      <c r="D401" s="1144"/>
      <c r="E401" s="1144"/>
      <c r="F401" s="1144"/>
      <c r="G401" s="1144"/>
      <c r="H401" s="1144"/>
      <c r="I401" s="1144"/>
      <c r="J401" s="1144"/>
      <c r="K401" s="1144"/>
      <c r="L401" s="1144"/>
      <c r="M401" s="1144"/>
      <c r="N401" s="1144"/>
      <c r="O401" s="1144"/>
      <c r="P401" s="1144"/>
      <c r="Q401" s="1144"/>
      <c r="R401" s="1144"/>
      <c r="S401" s="1144"/>
      <c r="T401" s="1144"/>
      <c r="U401" s="1144"/>
      <c r="V401" s="1144"/>
      <c r="W401" s="755"/>
      <c r="X401" s="755"/>
      <c r="Y401" s="755"/>
      <c r="Z401" s="755"/>
    </row>
    <row r="402">
      <c r="A402" s="1144"/>
      <c r="B402" s="1144"/>
      <c r="C402" s="1144"/>
      <c r="D402" s="1144"/>
      <c r="E402" s="1144"/>
      <c r="F402" s="1144"/>
      <c r="G402" s="1144"/>
      <c r="H402" s="1144"/>
      <c r="I402" s="1144"/>
      <c r="J402" s="1144"/>
      <c r="K402" s="1144"/>
      <c r="L402" s="1144"/>
      <c r="M402" s="1144"/>
      <c r="N402" s="1144"/>
      <c r="O402" s="1144"/>
      <c r="P402" s="1144"/>
      <c r="Q402" s="1144"/>
      <c r="R402" s="1144"/>
      <c r="S402" s="1144"/>
      <c r="T402" s="1144"/>
      <c r="U402" s="1144"/>
      <c r="V402" s="1144"/>
      <c r="W402" s="755"/>
      <c r="X402" s="755"/>
      <c r="Y402" s="755"/>
      <c r="Z402" s="755"/>
    </row>
    <row r="403">
      <c r="A403" s="1144"/>
      <c r="B403" s="1144"/>
      <c r="C403" s="1144"/>
      <c r="D403" s="1144"/>
      <c r="E403" s="1144"/>
      <c r="F403" s="1144"/>
      <c r="G403" s="1144"/>
      <c r="H403" s="1144"/>
      <c r="I403" s="1144"/>
      <c r="J403" s="1144"/>
      <c r="K403" s="1144"/>
      <c r="L403" s="1144"/>
      <c r="M403" s="1144"/>
      <c r="N403" s="1144"/>
      <c r="O403" s="1144"/>
      <c r="P403" s="1144"/>
      <c r="Q403" s="1144"/>
      <c r="R403" s="1144"/>
      <c r="S403" s="1144"/>
      <c r="T403" s="1144"/>
      <c r="U403" s="1144"/>
      <c r="V403" s="1144"/>
      <c r="W403" s="755"/>
      <c r="X403" s="755"/>
      <c r="Y403" s="755"/>
      <c r="Z403" s="755"/>
    </row>
    <row r="404">
      <c r="A404" s="1144"/>
      <c r="B404" s="1144"/>
      <c r="C404" s="1144"/>
      <c r="D404" s="1144"/>
      <c r="E404" s="1144"/>
      <c r="F404" s="1144"/>
      <c r="G404" s="1144"/>
      <c r="H404" s="1144"/>
      <c r="I404" s="1144"/>
      <c r="J404" s="1144"/>
      <c r="K404" s="1144"/>
      <c r="L404" s="1144"/>
      <c r="M404" s="1144"/>
      <c r="N404" s="1144"/>
      <c r="O404" s="1144"/>
      <c r="P404" s="1144"/>
      <c r="Q404" s="1144"/>
      <c r="R404" s="1144"/>
      <c r="S404" s="1144"/>
      <c r="T404" s="1144"/>
      <c r="U404" s="1144"/>
      <c r="V404" s="1144"/>
      <c r="W404" s="755"/>
      <c r="X404" s="755"/>
      <c r="Y404" s="755"/>
      <c r="Z404" s="755"/>
    </row>
    <row r="405">
      <c r="A405" s="1144"/>
      <c r="B405" s="1144"/>
      <c r="C405" s="1144"/>
      <c r="D405" s="1144"/>
      <c r="E405" s="1144"/>
      <c r="F405" s="1144"/>
      <c r="G405" s="1144"/>
      <c r="H405" s="1144"/>
      <c r="I405" s="1144"/>
      <c r="J405" s="1144"/>
      <c r="K405" s="1144"/>
      <c r="L405" s="1144"/>
      <c r="M405" s="1144"/>
      <c r="N405" s="1144"/>
      <c r="O405" s="1144"/>
      <c r="P405" s="1144"/>
      <c r="Q405" s="1144"/>
      <c r="R405" s="1144"/>
      <c r="S405" s="1144"/>
      <c r="T405" s="1144"/>
      <c r="U405" s="1144"/>
      <c r="V405" s="1144"/>
      <c r="W405" s="755"/>
      <c r="X405" s="755"/>
      <c r="Y405" s="755"/>
      <c r="Z405" s="755"/>
    </row>
    <row r="406">
      <c r="A406" s="1144"/>
      <c r="B406" s="1144"/>
      <c r="C406" s="1144"/>
      <c r="D406" s="1144"/>
      <c r="E406" s="1144"/>
      <c r="F406" s="1144"/>
      <c r="G406" s="1144"/>
      <c r="H406" s="1144"/>
      <c r="I406" s="1144"/>
      <c r="J406" s="1144"/>
      <c r="K406" s="1144"/>
      <c r="L406" s="1144"/>
      <c r="M406" s="1144"/>
      <c r="N406" s="1144"/>
      <c r="O406" s="1144"/>
      <c r="P406" s="1144"/>
      <c r="Q406" s="1144"/>
      <c r="R406" s="1144"/>
      <c r="S406" s="1144"/>
      <c r="T406" s="1144"/>
      <c r="U406" s="1144"/>
      <c r="V406" s="1144"/>
      <c r="W406" s="755"/>
      <c r="X406" s="755"/>
      <c r="Y406" s="755"/>
      <c r="Z406" s="755"/>
    </row>
    <row r="407">
      <c r="A407" s="1144"/>
      <c r="B407" s="1144"/>
      <c r="C407" s="1144"/>
      <c r="D407" s="1144"/>
      <c r="E407" s="1144"/>
      <c r="F407" s="1144"/>
      <c r="G407" s="1144"/>
      <c r="H407" s="1144"/>
      <c r="I407" s="1144"/>
      <c r="J407" s="1144"/>
      <c r="K407" s="1144"/>
      <c r="L407" s="1144"/>
      <c r="M407" s="1144"/>
      <c r="N407" s="1144"/>
      <c r="O407" s="1144"/>
      <c r="P407" s="1144"/>
      <c r="Q407" s="1144"/>
      <c r="R407" s="1144"/>
      <c r="S407" s="1144"/>
      <c r="T407" s="1144"/>
      <c r="U407" s="1144"/>
      <c r="V407" s="1144"/>
      <c r="W407" s="755"/>
      <c r="X407" s="755"/>
      <c r="Y407" s="755"/>
      <c r="Z407" s="755"/>
    </row>
    <row r="408">
      <c r="A408" s="1144"/>
      <c r="B408" s="1144"/>
      <c r="C408" s="1144"/>
      <c r="D408" s="1144"/>
      <c r="E408" s="1144"/>
      <c r="F408" s="1144"/>
      <c r="G408" s="1144"/>
      <c r="H408" s="1144"/>
      <c r="I408" s="1144"/>
      <c r="J408" s="1144"/>
      <c r="K408" s="1144"/>
      <c r="L408" s="1144"/>
      <c r="M408" s="1144"/>
      <c r="N408" s="1144"/>
      <c r="O408" s="1144"/>
      <c r="P408" s="1144"/>
      <c r="Q408" s="1144"/>
      <c r="R408" s="1144"/>
      <c r="S408" s="1144"/>
      <c r="T408" s="1144"/>
      <c r="U408" s="1144"/>
      <c r="V408" s="1144"/>
      <c r="W408" s="755"/>
      <c r="X408" s="755"/>
      <c r="Y408" s="755"/>
      <c r="Z408" s="755"/>
    </row>
    <row r="409">
      <c r="A409" s="1144"/>
      <c r="B409" s="1144"/>
      <c r="C409" s="1144"/>
      <c r="D409" s="1144"/>
      <c r="E409" s="1144"/>
      <c r="F409" s="1144"/>
      <c r="G409" s="1144"/>
      <c r="H409" s="1144"/>
      <c r="I409" s="1144"/>
      <c r="J409" s="1144"/>
      <c r="K409" s="1144"/>
      <c r="L409" s="1144"/>
      <c r="M409" s="1144"/>
      <c r="N409" s="1144"/>
      <c r="O409" s="1144"/>
      <c r="P409" s="1144"/>
      <c r="Q409" s="1144"/>
      <c r="R409" s="1144"/>
      <c r="S409" s="1144"/>
      <c r="T409" s="1144"/>
      <c r="U409" s="1144"/>
      <c r="V409" s="1144"/>
      <c r="W409" s="755"/>
      <c r="X409" s="755"/>
      <c r="Y409" s="755"/>
      <c r="Z409" s="755"/>
    </row>
    <row r="410">
      <c r="A410" s="1144"/>
      <c r="B410" s="1144"/>
      <c r="C410" s="1144"/>
      <c r="D410" s="1144"/>
      <c r="E410" s="1144"/>
      <c r="F410" s="1144"/>
      <c r="G410" s="1144"/>
      <c r="H410" s="1144"/>
      <c r="I410" s="1144"/>
      <c r="J410" s="1144"/>
      <c r="K410" s="1144"/>
      <c r="L410" s="1144"/>
      <c r="M410" s="1144"/>
      <c r="N410" s="1144"/>
      <c r="O410" s="1144"/>
      <c r="P410" s="1144"/>
      <c r="Q410" s="1144"/>
      <c r="R410" s="1144"/>
      <c r="S410" s="1144"/>
      <c r="T410" s="1144"/>
      <c r="U410" s="1144"/>
      <c r="V410" s="1144"/>
      <c r="W410" s="755"/>
      <c r="X410" s="755"/>
      <c r="Y410" s="755"/>
      <c r="Z410" s="755"/>
    </row>
    <row r="411">
      <c r="A411" s="1144"/>
      <c r="B411" s="1144"/>
      <c r="C411" s="1144"/>
      <c r="D411" s="1144"/>
      <c r="E411" s="1144"/>
      <c r="F411" s="1144"/>
      <c r="G411" s="1144"/>
      <c r="H411" s="1144"/>
      <c r="I411" s="1144"/>
      <c r="J411" s="1144"/>
      <c r="K411" s="1144"/>
      <c r="L411" s="1144"/>
      <c r="M411" s="1144"/>
      <c r="N411" s="1144"/>
      <c r="O411" s="1144"/>
      <c r="P411" s="1144"/>
      <c r="Q411" s="1144"/>
      <c r="R411" s="1144"/>
      <c r="S411" s="1144"/>
      <c r="T411" s="1144"/>
      <c r="U411" s="1144"/>
      <c r="V411" s="1144"/>
      <c r="W411" s="755"/>
      <c r="X411" s="755"/>
      <c r="Y411" s="755"/>
      <c r="Z411" s="755"/>
    </row>
    <row r="412">
      <c r="A412" s="1144"/>
      <c r="B412" s="1144"/>
      <c r="C412" s="1144"/>
      <c r="D412" s="1144"/>
      <c r="E412" s="1144"/>
      <c r="F412" s="1144"/>
      <c r="G412" s="1144"/>
      <c r="H412" s="1144"/>
      <c r="I412" s="1144"/>
      <c r="J412" s="1144"/>
      <c r="K412" s="1144"/>
      <c r="L412" s="1144"/>
      <c r="M412" s="1144"/>
      <c r="N412" s="1144"/>
      <c r="O412" s="1144"/>
      <c r="P412" s="1144"/>
      <c r="Q412" s="1144"/>
      <c r="R412" s="1144"/>
      <c r="S412" s="1144"/>
      <c r="T412" s="1144"/>
      <c r="U412" s="1144"/>
      <c r="V412" s="1144"/>
      <c r="W412" s="755"/>
      <c r="X412" s="755"/>
      <c r="Y412" s="755"/>
      <c r="Z412" s="755"/>
    </row>
    <row r="413">
      <c r="A413" s="1144"/>
      <c r="B413" s="1144"/>
      <c r="C413" s="1144"/>
      <c r="D413" s="1144"/>
      <c r="E413" s="1144"/>
      <c r="F413" s="1144"/>
      <c r="G413" s="1144"/>
      <c r="H413" s="1144"/>
      <c r="I413" s="1144"/>
      <c r="J413" s="1144"/>
      <c r="K413" s="1144"/>
      <c r="L413" s="1144"/>
      <c r="M413" s="1144"/>
      <c r="N413" s="1144"/>
      <c r="O413" s="1144"/>
      <c r="P413" s="1144"/>
      <c r="Q413" s="1144"/>
      <c r="R413" s="1144"/>
      <c r="S413" s="1144"/>
      <c r="T413" s="1144"/>
      <c r="U413" s="1144"/>
      <c r="V413" s="1144"/>
      <c r="W413" s="755"/>
      <c r="X413" s="755"/>
      <c r="Y413" s="755"/>
      <c r="Z413" s="755"/>
    </row>
    <row r="414">
      <c r="A414" s="1144"/>
      <c r="B414" s="1144"/>
      <c r="C414" s="1144"/>
      <c r="D414" s="1144"/>
      <c r="E414" s="1144"/>
      <c r="F414" s="1144"/>
      <c r="G414" s="1144"/>
      <c r="H414" s="1144"/>
      <c r="I414" s="1144"/>
      <c r="J414" s="1144"/>
      <c r="K414" s="1144"/>
      <c r="L414" s="1144"/>
      <c r="M414" s="1144"/>
      <c r="N414" s="1144"/>
      <c r="O414" s="1144"/>
      <c r="P414" s="1144"/>
      <c r="Q414" s="1144"/>
      <c r="R414" s="1144"/>
      <c r="S414" s="1144"/>
      <c r="T414" s="1144"/>
      <c r="U414" s="1144"/>
      <c r="V414" s="1144"/>
      <c r="W414" s="755"/>
      <c r="X414" s="755"/>
      <c r="Y414" s="755"/>
      <c r="Z414" s="755"/>
    </row>
    <row r="415">
      <c r="A415" s="1144"/>
      <c r="B415" s="1144"/>
      <c r="C415" s="1144"/>
      <c r="D415" s="1144"/>
      <c r="E415" s="1144"/>
      <c r="F415" s="1144"/>
      <c r="G415" s="1144"/>
      <c r="H415" s="1144"/>
      <c r="I415" s="1144"/>
      <c r="J415" s="1144"/>
      <c r="K415" s="1144"/>
      <c r="L415" s="1144"/>
      <c r="M415" s="1144"/>
      <c r="N415" s="1144"/>
      <c r="O415" s="1144"/>
      <c r="P415" s="1144"/>
      <c r="Q415" s="1144"/>
      <c r="R415" s="1144"/>
      <c r="S415" s="1144"/>
      <c r="T415" s="1144"/>
      <c r="U415" s="1144"/>
      <c r="V415" s="1144"/>
      <c r="W415" s="755"/>
      <c r="X415" s="755"/>
      <c r="Y415" s="755"/>
      <c r="Z415" s="755"/>
    </row>
    <row r="416">
      <c r="A416" s="1144"/>
      <c r="B416" s="1144"/>
      <c r="C416" s="1144"/>
      <c r="D416" s="1144"/>
      <c r="E416" s="1144"/>
      <c r="F416" s="1144"/>
      <c r="G416" s="1144"/>
      <c r="H416" s="1144"/>
      <c r="I416" s="1144"/>
      <c r="J416" s="1144"/>
      <c r="K416" s="1144"/>
      <c r="L416" s="1144"/>
      <c r="M416" s="1144"/>
      <c r="N416" s="1144"/>
      <c r="O416" s="1144"/>
      <c r="P416" s="1144"/>
      <c r="Q416" s="1144"/>
      <c r="R416" s="1144"/>
      <c r="S416" s="1144"/>
      <c r="T416" s="1144"/>
      <c r="U416" s="1144"/>
      <c r="V416" s="1144"/>
      <c r="W416" s="755"/>
      <c r="X416" s="755"/>
      <c r="Y416" s="755"/>
      <c r="Z416" s="755"/>
    </row>
    <row r="417">
      <c r="A417" s="1144"/>
      <c r="B417" s="1144"/>
      <c r="C417" s="1144"/>
      <c r="D417" s="1144"/>
      <c r="E417" s="1144"/>
      <c r="F417" s="1144"/>
      <c r="G417" s="1144"/>
      <c r="H417" s="1144"/>
      <c r="I417" s="1144"/>
      <c r="J417" s="1144"/>
      <c r="K417" s="1144"/>
      <c r="L417" s="1144"/>
      <c r="M417" s="1144"/>
      <c r="N417" s="1144"/>
      <c r="O417" s="1144"/>
      <c r="P417" s="1144"/>
      <c r="Q417" s="1144"/>
      <c r="R417" s="1144"/>
      <c r="S417" s="1144"/>
      <c r="T417" s="1144"/>
      <c r="U417" s="1144"/>
      <c r="V417" s="1144"/>
      <c r="W417" s="755"/>
      <c r="X417" s="755"/>
      <c r="Y417" s="755"/>
      <c r="Z417" s="755"/>
    </row>
    <row r="418">
      <c r="A418" s="1144"/>
      <c r="B418" s="1144"/>
      <c r="C418" s="1144"/>
      <c r="D418" s="1144"/>
      <c r="E418" s="1144"/>
      <c r="F418" s="1144"/>
      <c r="G418" s="1144"/>
      <c r="H418" s="1144"/>
      <c r="I418" s="1144"/>
      <c r="J418" s="1144"/>
      <c r="K418" s="1144"/>
      <c r="L418" s="1144"/>
      <c r="M418" s="1144"/>
      <c r="N418" s="1144"/>
      <c r="O418" s="1144"/>
      <c r="P418" s="1144"/>
      <c r="Q418" s="1144"/>
      <c r="R418" s="1144"/>
      <c r="S418" s="1144"/>
      <c r="T418" s="1144"/>
      <c r="U418" s="1144"/>
      <c r="V418" s="1144"/>
      <c r="W418" s="755"/>
      <c r="X418" s="755"/>
      <c r="Y418" s="755"/>
      <c r="Z418" s="755"/>
    </row>
    <row r="419">
      <c r="A419" s="1144"/>
      <c r="B419" s="1144"/>
      <c r="C419" s="1144"/>
      <c r="D419" s="1144"/>
      <c r="E419" s="1144"/>
      <c r="F419" s="1144"/>
      <c r="G419" s="1144"/>
      <c r="H419" s="1144"/>
      <c r="I419" s="1144"/>
      <c r="J419" s="1144"/>
      <c r="K419" s="1144"/>
      <c r="L419" s="1144"/>
      <c r="M419" s="1144"/>
      <c r="N419" s="1144"/>
      <c r="O419" s="1144"/>
      <c r="P419" s="1144"/>
      <c r="Q419" s="1144"/>
      <c r="R419" s="1144"/>
      <c r="S419" s="1144"/>
      <c r="T419" s="1144"/>
      <c r="U419" s="1144"/>
      <c r="V419" s="1144"/>
      <c r="W419" s="755"/>
      <c r="X419" s="755"/>
      <c r="Y419" s="755"/>
      <c r="Z419" s="755"/>
    </row>
    <row r="420">
      <c r="A420" s="1144"/>
      <c r="B420" s="1144"/>
      <c r="C420" s="1144"/>
      <c r="D420" s="1144"/>
      <c r="E420" s="1144"/>
      <c r="F420" s="1144"/>
      <c r="G420" s="1144"/>
      <c r="H420" s="1144"/>
      <c r="I420" s="1144"/>
      <c r="J420" s="1144"/>
      <c r="K420" s="1144"/>
      <c r="L420" s="1144"/>
      <c r="M420" s="1144"/>
      <c r="N420" s="1144"/>
      <c r="O420" s="1144"/>
      <c r="P420" s="1144"/>
      <c r="Q420" s="1144"/>
      <c r="R420" s="1144"/>
      <c r="S420" s="1144"/>
      <c r="T420" s="1144"/>
      <c r="U420" s="1144"/>
      <c r="V420" s="1144"/>
      <c r="W420" s="755"/>
      <c r="X420" s="755"/>
      <c r="Y420" s="755"/>
      <c r="Z420" s="755"/>
    </row>
    <row r="421">
      <c r="A421" s="1144"/>
      <c r="B421" s="1144"/>
      <c r="C421" s="1144"/>
      <c r="D421" s="1144"/>
      <c r="E421" s="1144"/>
      <c r="F421" s="1144"/>
      <c r="G421" s="1144"/>
      <c r="H421" s="1144"/>
      <c r="I421" s="1144"/>
      <c r="J421" s="1144"/>
      <c r="K421" s="1144"/>
      <c r="L421" s="1144"/>
      <c r="M421" s="1144"/>
      <c r="N421" s="1144"/>
      <c r="O421" s="1144"/>
      <c r="P421" s="1144"/>
      <c r="Q421" s="1144"/>
      <c r="R421" s="1144"/>
      <c r="S421" s="1144"/>
      <c r="T421" s="1144"/>
      <c r="U421" s="1144"/>
      <c r="V421" s="1144"/>
      <c r="W421" s="755"/>
      <c r="X421" s="755"/>
      <c r="Y421" s="755"/>
      <c r="Z421" s="755"/>
    </row>
    <row r="422">
      <c r="A422" s="1144"/>
      <c r="B422" s="1144"/>
      <c r="C422" s="1144"/>
      <c r="D422" s="1144"/>
      <c r="E422" s="1144"/>
      <c r="F422" s="1144"/>
      <c r="G422" s="1144"/>
      <c r="H422" s="1144"/>
      <c r="I422" s="1144"/>
      <c r="J422" s="1144"/>
      <c r="K422" s="1144"/>
      <c r="L422" s="1144"/>
      <c r="M422" s="1144"/>
      <c r="N422" s="1144"/>
      <c r="O422" s="1144"/>
      <c r="P422" s="1144"/>
      <c r="Q422" s="1144"/>
      <c r="R422" s="1144"/>
      <c r="S422" s="1144"/>
      <c r="T422" s="1144"/>
      <c r="U422" s="1144"/>
      <c r="V422" s="1144"/>
      <c r="W422" s="755"/>
      <c r="X422" s="755"/>
      <c r="Y422" s="755"/>
      <c r="Z422" s="755"/>
    </row>
    <row r="423">
      <c r="A423" s="1144"/>
      <c r="B423" s="1144"/>
      <c r="C423" s="1144"/>
      <c r="D423" s="1144"/>
      <c r="E423" s="1144"/>
      <c r="F423" s="1144"/>
      <c r="G423" s="1144"/>
      <c r="H423" s="1144"/>
      <c r="I423" s="1144"/>
      <c r="J423" s="1144"/>
      <c r="K423" s="1144"/>
      <c r="L423" s="1144"/>
      <c r="M423" s="1144"/>
      <c r="N423" s="1144"/>
      <c r="O423" s="1144"/>
      <c r="P423" s="1144"/>
      <c r="Q423" s="1144"/>
      <c r="R423" s="1144"/>
      <c r="S423" s="1144"/>
      <c r="T423" s="1144"/>
      <c r="U423" s="1144"/>
      <c r="V423" s="1144"/>
      <c r="W423" s="755"/>
      <c r="X423" s="755"/>
      <c r="Y423" s="755"/>
      <c r="Z423" s="755"/>
    </row>
    <row r="424">
      <c r="A424" s="1144"/>
      <c r="B424" s="1144"/>
      <c r="C424" s="1144"/>
      <c r="D424" s="1144"/>
      <c r="E424" s="1144"/>
      <c r="F424" s="1144"/>
      <c r="G424" s="1144"/>
      <c r="H424" s="1144"/>
      <c r="I424" s="1144"/>
      <c r="J424" s="1144"/>
      <c r="K424" s="1144"/>
      <c r="L424" s="1144"/>
      <c r="M424" s="1144"/>
      <c r="N424" s="1144"/>
      <c r="O424" s="1144"/>
      <c r="P424" s="1144"/>
      <c r="Q424" s="1144"/>
      <c r="R424" s="1144"/>
      <c r="S424" s="1144"/>
      <c r="T424" s="1144"/>
      <c r="U424" s="1144"/>
      <c r="V424" s="1144"/>
      <c r="W424" s="755"/>
      <c r="X424" s="755"/>
      <c r="Y424" s="755"/>
      <c r="Z424" s="755"/>
    </row>
    <row r="425">
      <c r="A425" s="1144"/>
      <c r="B425" s="1144"/>
      <c r="C425" s="1144"/>
      <c r="D425" s="1144"/>
      <c r="E425" s="1144"/>
      <c r="F425" s="1144"/>
      <c r="G425" s="1144"/>
      <c r="H425" s="1144"/>
      <c r="I425" s="1144"/>
      <c r="J425" s="1144"/>
      <c r="K425" s="1144"/>
      <c r="L425" s="1144"/>
      <c r="M425" s="1144"/>
      <c r="N425" s="1144"/>
      <c r="O425" s="1144"/>
      <c r="P425" s="1144"/>
      <c r="Q425" s="1144"/>
      <c r="R425" s="1144"/>
      <c r="S425" s="1144"/>
      <c r="T425" s="1144"/>
      <c r="U425" s="1144"/>
      <c r="V425" s="1144"/>
      <c r="W425" s="755"/>
      <c r="X425" s="755"/>
      <c r="Y425" s="755"/>
      <c r="Z425" s="755"/>
    </row>
    <row r="426">
      <c r="A426" s="1144"/>
      <c r="B426" s="1144"/>
      <c r="C426" s="1144"/>
      <c r="D426" s="1144"/>
      <c r="E426" s="1144"/>
      <c r="F426" s="1144"/>
      <c r="G426" s="1144"/>
      <c r="H426" s="1144"/>
      <c r="I426" s="1144"/>
      <c r="J426" s="1144"/>
      <c r="K426" s="1144"/>
      <c r="L426" s="1144"/>
      <c r="M426" s="1144"/>
      <c r="N426" s="1144"/>
      <c r="O426" s="1144"/>
      <c r="P426" s="1144"/>
      <c r="Q426" s="1144"/>
      <c r="R426" s="1144"/>
      <c r="S426" s="1144"/>
      <c r="T426" s="1144"/>
      <c r="U426" s="1144"/>
      <c r="V426" s="1144"/>
      <c r="W426" s="755"/>
      <c r="X426" s="755"/>
      <c r="Y426" s="755"/>
      <c r="Z426" s="755"/>
    </row>
    <row r="427">
      <c r="A427" s="1144"/>
      <c r="B427" s="1144"/>
      <c r="C427" s="1144"/>
      <c r="D427" s="1144"/>
      <c r="E427" s="1144"/>
      <c r="F427" s="1144"/>
      <c r="G427" s="1144"/>
      <c r="H427" s="1144"/>
      <c r="I427" s="1144"/>
      <c r="J427" s="1144"/>
      <c r="K427" s="1144"/>
      <c r="L427" s="1144"/>
      <c r="M427" s="1144"/>
      <c r="N427" s="1144"/>
      <c r="O427" s="1144"/>
      <c r="P427" s="1144"/>
      <c r="Q427" s="1144"/>
      <c r="R427" s="1144"/>
      <c r="S427" s="1144"/>
      <c r="T427" s="1144"/>
      <c r="U427" s="1144"/>
      <c r="V427" s="1144"/>
      <c r="W427" s="755"/>
      <c r="X427" s="755"/>
      <c r="Y427" s="755"/>
      <c r="Z427" s="755"/>
    </row>
    <row r="428">
      <c r="A428" s="1144"/>
      <c r="B428" s="1144"/>
      <c r="C428" s="1144"/>
      <c r="D428" s="1144"/>
      <c r="E428" s="1144"/>
      <c r="F428" s="1144"/>
      <c r="G428" s="1144"/>
      <c r="H428" s="1144"/>
      <c r="I428" s="1144"/>
      <c r="J428" s="1144"/>
      <c r="K428" s="1144"/>
      <c r="L428" s="1144"/>
      <c r="M428" s="1144"/>
      <c r="N428" s="1144"/>
      <c r="O428" s="1144"/>
      <c r="P428" s="1144"/>
      <c r="Q428" s="1144"/>
      <c r="R428" s="1144"/>
      <c r="S428" s="1144"/>
      <c r="T428" s="1144"/>
      <c r="U428" s="1144"/>
      <c r="V428" s="1144"/>
      <c r="W428" s="755"/>
      <c r="X428" s="755"/>
      <c r="Y428" s="755"/>
      <c r="Z428" s="755"/>
    </row>
    <row r="429">
      <c r="A429" s="1144"/>
      <c r="B429" s="1144"/>
      <c r="C429" s="1144"/>
      <c r="D429" s="1144"/>
      <c r="E429" s="1144"/>
      <c r="F429" s="1144"/>
      <c r="G429" s="1144"/>
      <c r="H429" s="1144"/>
      <c r="I429" s="1144"/>
      <c r="J429" s="1144"/>
      <c r="K429" s="1144"/>
      <c r="L429" s="1144"/>
      <c r="M429" s="1144"/>
      <c r="N429" s="1144"/>
      <c r="O429" s="1144"/>
      <c r="P429" s="1144"/>
      <c r="Q429" s="1144"/>
      <c r="R429" s="1144"/>
      <c r="S429" s="1144"/>
      <c r="T429" s="1144"/>
      <c r="U429" s="1144"/>
      <c r="V429" s="1144"/>
      <c r="W429" s="755"/>
      <c r="X429" s="755"/>
      <c r="Y429" s="755"/>
      <c r="Z429" s="755"/>
    </row>
    <row r="430">
      <c r="A430" s="1144"/>
      <c r="B430" s="1144"/>
      <c r="C430" s="1144"/>
      <c r="D430" s="1144"/>
      <c r="E430" s="1144"/>
      <c r="F430" s="1144"/>
      <c r="G430" s="1144"/>
      <c r="H430" s="1144"/>
      <c r="I430" s="1144"/>
      <c r="J430" s="1144"/>
      <c r="K430" s="1144"/>
      <c r="L430" s="1144"/>
      <c r="M430" s="1144"/>
      <c r="N430" s="1144"/>
      <c r="O430" s="1144"/>
      <c r="P430" s="1144"/>
      <c r="Q430" s="1144"/>
      <c r="R430" s="1144"/>
      <c r="S430" s="1144"/>
      <c r="T430" s="1144"/>
      <c r="U430" s="1144"/>
      <c r="V430" s="1144"/>
      <c r="W430" s="755"/>
      <c r="X430" s="755"/>
      <c r="Y430" s="755"/>
      <c r="Z430" s="755"/>
    </row>
    <row r="431">
      <c r="A431" s="1144"/>
      <c r="B431" s="1144"/>
      <c r="C431" s="1144"/>
      <c r="D431" s="1144"/>
      <c r="E431" s="1144"/>
      <c r="F431" s="1144"/>
      <c r="G431" s="1144"/>
      <c r="H431" s="1144"/>
      <c r="I431" s="1144"/>
      <c r="J431" s="1144"/>
      <c r="K431" s="1144"/>
      <c r="L431" s="1144"/>
      <c r="M431" s="1144"/>
      <c r="N431" s="1144"/>
      <c r="O431" s="1144"/>
      <c r="P431" s="1144"/>
      <c r="Q431" s="1144"/>
      <c r="R431" s="1144"/>
      <c r="S431" s="1144"/>
      <c r="T431" s="1144"/>
      <c r="U431" s="1144"/>
      <c r="V431" s="1144"/>
      <c r="W431" s="755"/>
      <c r="X431" s="755"/>
      <c r="Y431" s="755"/>
      <c r="Z431" s="755"/>
    </row>
    <row r="432">
      <c r="A432" s="1144"/>
      <c r="B432" s="1144"/>
      <c r="C432" s="1144"/>
      <c r="D432" s="1144"/>
      <c r="E432" s="1144"/>
      <c r="F432" s="1144"/>
      <c r="G432" s="1144"/>
      <c r="H432" s="1144"/>
      <c r="I432" s="1144"/>
      <c r="J432" s="1144"/>
      <c r="K432" s="1144"/>
      <c r="L432" s="1144"/>
      <c r="M432" s="1144"/>
      <c r="N432" s="1144"/>
      <c r="O432" s="1144"/>
      <c r="P432" s="1144"/>
      <c r="Q432" s="1144"/>
      <c r="R432" s="1144"/>
      <c r="S432" s="1144"/>
      <c r="T432" s="1144"/>
      <c r="U432" s="1144"/>
      <c r="V432" s="1144"/>
      <c r="W432" s="755"/>
      <c r="X432" s="755"/>
      <c r="Y432" s="755"/>
      <c r="Z432" s="755"/>
    </row>
    <row r="433">
      <c r="A433" s="1144"/>
      <c r="B433" s="1144"/>
      <c r="C433" s="1144"/>
      <c r="D433" s="1144"/>
      <c r="E433" s="1144"/>
      <c r="F433" s="1144"/>
      <c r="G433" s="1144"/>
      <c r="H433" s="1144"/>
      <c r="I433" s="1144"/>
      <c r="J433" s="1144"/>
      <c r="K433" s="1144"/>
      <c r="L433" s="1144"/>
      <c r="M433" s="1144"/>
      <c r="N433" s="1144"/>
      <c r="O433" s="1144"/>
      <c r="P433" s="1144"/>
      <c r="Q433" s="1144"/>
      <c r="R433" s="1144"/>
      <c r="S433" s="1144"/>
      <c r="T433" s="1144"/>
      <c r="U433" s="1144"/>
      <c r="V433" s="1144"/>
      <c r="W433" s="755"/>
      <c r="X433" s="755"/>
      <c r="Y433" s="755"/>
      <c r="Z433" s="755"/>
    </row>
    <row r="434">
      <c r="A434" s="1144"/>
      <c r="B434" s="1144"/>
      <c r="C434" s="1144"/>
      <c r="D434" s="1144"/>
      <c r="E434" s="1144"/>
      <c r="F434" s="1144"/>
      <c r="G434" s="1144"/>
      <c r="H434" s="1144"/>
      <c r="I434" s="1144"/>
      <c r="J434" s="1144"/>
      <c r="K434" s="1144"/>
      <c r="L434" s="1144"/>
      <c r="M434" s="1144"/>
      <c r="N434" s="1144"/>
      <c r="O434" s="1144"/>
      <c r="P434" s="1144"/>
      <c r="Q434" s="1144"/>
      <c r="R434" s="1144"/>
      <c r="S434" s="1144"/>
      <c r="T434" s="1144"/>
      <c r="U434" s="1144"/>
      <c r="V434" s="1144"/>
      <c r="W434" s="755"/>
      <c r="X434" s="755"/>
      <c r="Y434" s="755"/>
      <c r="Z434" s="755"/>
    </row>
    <row r="435">
      <c r="A435" s="1144"/>
      <c r="B435" s="1144"/>
      <c r="C435" s="1144"/>
      <c r="D435" s="1144"/>
      <c r="E435" s="1144"/>
      <c r="F435" s="1144"/>
      <c r="G435" s="1144"/>
      <c r="H435" s="1144"/>
      <c r="I435" s="1144"/>
      <c r="J435" s="1144"/>
      <c r="K435" s="1144"/>
      <c r="L435" s="1144"/>
      <c r="M435" s="1144"/>
      <c r="N435" s="1144"/>
      <c r="O435" s="1144"/>
      <c r="P435" s="1144"/>
      <c r="Q435" s="1144"/>
      <c r="R435" s="1144"/>
      <c r="S435" s="1144"/>
      <c r="T435" s="1144"/>
      <c r="U435" s="1144"/>
      <c r="V435" s="1144"/>
      <c r="W435" s="755"/>
      <c r="X435" s="755"/>
      <c r="Y435" s="755"/>
      <c r="Z435" s="755"/>
    </row>
    <row r="436">
      <c r="A436" s="1144"/>
      <c r="B436" s="1144"/>
      <c r="C436" s="1144"/>
      <c r="D436" s="1144"/>
      <c r="E436" s="1144"/>
      <c r="F436" s="1144"/>
      <c r="G436" s="1144"/>
      <c r="H436" s="1144"/>
      <c r="I436" s="1144"/>
      <c r="J436" s="1144"/>
      <c r="K436" s="1144"/>
      <c r="L436" s="1144"/>
      <c r="M436" s="1144"/>
      <c r="N436" s="1144"/>
      <c r="O436" s="1144"/>
      <c r="P436" s="1144"/>
      <c r="Q436" s="1144"/>
      <c r="R436" s="1144"/>
      <c r="S436" s="1144"/>
      <c r="T436" s="1144"/>
      <c r="U436" s="1144"/>
      <c r="V436" s="1144"/>
      <c r="W436" s="755"/>
      <c r="X436" s="755"/>
      <c r="Y436" s="755"/>
      <c r="Z436" s="755"/>
    </row>
    <row r="437">
      <c r="A437" s="1144"/>
      <c r="B437" s="1144"/>
      <c r="C437" s="1144"/>
      <c r="D437" s="1144"/>
      <c r="E437" s="1144"/>
      <c r="F437" s="1144"/>
      <c r="G437" s="1144"/>
      <c r="H437" s="1144"/>
      <c r="I437" s="1144"/>
      <c r="J437" s="1144"/>
      <c r="K437" s="1144"/>
      <c r="L437" s="1144"/>
      <c r="M437" s="1144"/>
      <c r="N437" s="1144"/>
      <c r="O437" s="1144"/>
      <c r="P437" s="1144"/>
      <c r="Q437" s="1144"/>
      <c r="R437" s="1144"/>
      <c r="S437" s="1144"/>
      <c r="T437" s="1144"/>
      <c r="U437" s="1144"/>
      <c r="V437" s="1144"/>
      <c r="W437" s="755"/>
      <c r="X437" s="755"/>
      <c r="Y437" s="755"/>
      <c r="Z437" s="755"/>
    </row>
    <row r="438">
      <c r="A438" s="1144"/>
      <c r="B438" s="1144"/>
      <c r="C438" s="1144"/>
      <c r="D438" s="1144"/>
      <c r="E438" s="1144"/>
      <c r="F438" s="1144"/>
      <c r="G438" s="1144"/>
      <c r="H438" s="1144"/>
      <c r="I438" s="1144"/>
      <c r="J438" s="1144"/>
      <c r="K438" s="1144"/>
      <c r="L438" s="1144"/>
      <c r="M438" s="1144"/>
      <c r="N438" s="1144"/>
      <c r="O438" s="1144"/>
      <c r="P438" s="1144"/>
      <c r="Q438" s="1144"/>
      <c r="R438" s="1144"/>
      <c r="S438" s="1144"/>
      <c r="T438" s="1144"/>
      <c r="U438" s="1144"/>
      <c r="V438" s="1144"/>
      <c r="W438" s="755"/>
      <c r="X438" s="755"/>
      <c r="Y438" s="755"/>
      <c r="Z438" s="755"/>
    </row>
    <row r="439">
      <c r="A439" s="1144"/>
      <c r="B439" s="1144"/>
      <c r="C439" s="1144"/>
      <c r="D439" s="1144"/>
      <c r="E439" s="1144"/>
      <c r="F439" s="1144"/>
      <c r="G439" s="1144"/>
      <c r="H439" s="1144"/>
      <c r="I439" s="1144"/>
      <c r="J439" s="1144"/>
      <c r="K439" s="1144"/>
      <c r="L439" s="1144"/>
      <c r="M439" s="1144"/>
      <c r="N439" s="1144"/>
      <c r="O439" s="1144"/>
      <c r="P439" s="1144"/>
      <c r="Q439" s="1144"/>
      <c r="R439" s="1144"/>
      <c r="S439" s="1144"/>
      <c r="T439" s="1144"/>
      <c r="U439" s="1144"/>
      <c r="V439" s="1144"/>
      <c r="W439" s="755"/>
      <c r="X439" s="755"/>
      <c r="Y439" s="755"/>
      <c r="Z439" s="755"/>
    </row>
    <row r="440">
      <c r="A440" s="1144"/>
      <c r="B440" s="1144"/>
      <c r="C440" s="1144"/>
      <c r="D440" s="1144"/>
      <c r="E440" s="1144"/>
      <c r="F440" s="1144"/>
      <c r="G440" s="1144"/>
      <c r="H440" s="1144"/>
      <c r="I440" s="1144"/>
      <c r="J440" s="1144"/>
      <c r="K440" s="1144"/>
      <c r="L440" s="1144"/>
      <c r="M440" s="1144"/>
      <c r="N440" s="1144"/>
      <c r="O440" s="1144"/>
      <c r="P440" s="1144"/>
      <c r="Q440" s="1144"/>
      <c r="R440" s="1144"/>
      <c r="S440" s="1144"/>
      <c r="T440" s="1144"/>
      <c r="U440" s="1144"/>
      <c r="V440" s="1144"/>
      <c r="W440" s="755"/>
      <c r="X440" s="755"/>
      <c r="Y440" s="755"/>
      <c r="Z440" s="755"/>
    </row>
    <row r="441">
      <c r="A441" s="1144"/>
      <c r="B441" s="1144"/>
      <c r="C441" s="1144"/>
      <c r="D441" s="1144"/>
      <c r="E441" s="1144"/>
      <c r="F441" s="1144"/>
      <c r="G441" s="1144"/>
      <c r="H441" s="1144"/>
      <c r="I441" s="1144"/>
      <c r="J441" s="1144"/>
      <c r="K441" s="1144"/>
      <c r="L441" s="1144"/>
      <c r="M441" s="1144"/>
      <c r="N441" s="1144"/>
      <c r="O441" s="1144"/>
      <c r="P441" s="1144"/>
      <c r="Q441" s="1144"/>
      <c r="R441" s="1144"/>
      <c r="S441" s="1144"/>
      <c r="T441" s="1144"/>
      <c r="U441" s="1144"/>
      <c r="V441" s="1144"/>
      <c r="W441" s="755"/>
      <c r="X441" s="755"/>
      <c r="Y441" s="755"/>
      <c r="Z441" s="755"/>
    </row>
    <row r="442">
      <c r="A442" s="1144"/>
      <c r="B442" s="1144"/>
      <c r="C442" s="1144"/>
      <c r="D442" s="1144"/>
      <c r="E442" s="1144"/>
      <c r="F442" s="1144"/>
      <c r="G442" s="1144"/>
      <c r="H442" s="1144"/>
      <c r="I442" s="1144"/>
      <c r="J442" s="1144"/>
      <c r="K442" s="1144"/>
      <c r="L442" s="1144"/>
      <c r="M442" s="1144"/>
      <c r="N442" s="1144"/>
      <c r="O442" s="1144"/>
      <c r="P442" s="1144"/>
      <c r="Q442" s="1144"/>
      <c r="R442" s="1144"/>
      <c r="S442" s="1144"/>
      <c r="T442" s="1144"/>
      <c r="U442" s="1144"/>
      <c r="V442" s="1144"/>
      <c r="W442" s="755"/>
      <c r="X442" s="755"/>
      <c r="Y442" s="755"/>
      <c r="Z442" s="755"/>
    </row>
    <row r="443">
      <c r="A443" s="1144"/>
      <c r="B443" s="1144"/>
      <c r="C443" s="1144"/>
      <c r="D443" s="1144"/>
      <c r="E443" s="1144"/>
      <c r="F443" s="1144"/>
      <c r="G443" s="1144"/>
      <c r="H443" s="1144"/>
      <c r="I443" s="1144"/>
      <c r="J443" s="1144"/>
      <c r="K443" s="1144"/>
      <c r="L443" s="1144"/>
      <c r="M443" s="1144"/>
      <c r="N443" s="1144"/>
      <c r="O443" s="1144"/>
      <c r="P443" s="1144"/>
      <c r="Q443" s="1144"/>
      <c r="R443" s="1144"/>
      <c r="S443" s="1144"/>
      <c r="T443" s="1144"/>
      <c r="U443" s="1144"/>
      <c r="V443" s="1144"/>
      <c r="W443" s="755"/>
      <c r="X443" s="755"/>
      <c r="Y443" s="755"/>
      <c r="Z443" s="755"/>
    </row>
    <row r="444">
      <c r="A444" s="1144"/>
      <c r="B444" s="1144"/>
      <c r="C444" s="1144"/>
      <c r="D444" s="1144"/>
      <c r="E444" s="1144"/>
      <c r="F444" s="1144"/>
      <c r="G444" s="1144"/>
      <c r="H444" s="1144"/>
      <c r="I444" s="1144"/>
      <c r="J444" s="1144"/>
      <c r="K444" s="1144"/>
      <c r="L444" s="1144"/>
      <c r="M444" s="1144"/>
      <c r="N444" s="1144"/>
      <c r="O444" s="1144"/>
      <c r="P444" s="1144"/>
      <c r="Q444" s="1144"/>
      <c r="R444" s="1144"/>
      <c r="S444" s="1144"/>
      <c r="T444" s="1144"/>
      <c r="U444" s="1144"/>
      <c r="V444" s="1144"/>
      <c r="W444" s="755"/>
      <c r="X444" s="755"/>
      <c r="Y444" s="755"/>
      <c r="Z444" s="755"/>
    </row>
    <row r="445">
      <c r="A445" s="1144"/>
      <c r="B445" s="1144"/>
      <c r="C445" s="1144"/>
      <c r="D445" s="1144"/>
      <c r="E445" s="1144"/>
      <c r="F445" s="1144"/>
      <c r="G445" s="1144"/>
      <c r="H445" s="1144"/>
      <c r="I445" s="1144"/>
      <c r="J445" s="1144"/>
      <c r="K445" s="1144"/>
      <c r="L445" s="1144"/>
      <c r="M445" s="1144"/>
      <c r="N445" s="1144"/>
      <c r="O445" s="1144"/>
      <c r="P445" s="1144"/>
      <c r="Q445" s="1144"/>
      <c r="R445" s="1144"/>
      <c r="S445" s="1144"/>
      <c r="T445" s="1144"/>
      <c r="U445" s="1144"/>
      <c r="V445" s="1144"/>
      <c r="W445" s="755"/>
      <c r="X445" s="755"/>
      <c r="Y445" s="755"/>
      <c r="Z445" s="755"/>
    </row>
    <row r="446">
      <c r="A446" s="1144"/>
      <c r="B446" s="1144"/>
      <c r="C446" s="1144"/>
      <c r="D446" s="1144"/>
      <c r="E446" s="1144"/>
      <c r="F446" s="1144"/>
      <c r="G446" s="1144"/>
      <c r="H446" s="1144"/>
      <c r="I446" s="1144"/>
      <c r="J446" s="1144"/>
      <c r="K446" s="1144"/>
      <c r="L446" s="1144"/>
      <c r="M446" s="1144"/>
      <c r="N446" s="1144"/>
      <c r="O446" s="1144"/>
      <c r="P446" s="1144"/>
      <c r="Q446" s="1144"/>
      <c r="R446" s="1144"/>
      <c r="S446" s="1144"/>
      <c r="T446" s="1144"/>
      <c r="U446" s="1144"/>
      <c r="V446" s="1144"/>
      <c r="W446" s="755"/>
      <c r="X446" s="755"/>
      <c r="Y446" s="755"/>
      <c r="Z446" s="755"/>
    </row>
    <row r="447">
      <c r="A447" s="1144"/>
      <c r="B447" s="1144"/>
      <c r="C447" s="1144"/>
      <c r="D447" s="1144"/>
      <c r="E447" s="1144"/>
      <c r="F447" s="1144"/>
      <c r="G447" s="1144"/>
      <c r="H447" s="1144"/>
      <c r="I447" s="1144"/>
      <c r="J447" s="1144"/>
      <c r="K447" s="1144"/>
      <c r="L447" s="1144"/>
      <c r="M447" s="1144"/>
      <c r="N447" s="1144"/>
      <c r="O447" s="1144"/>
      <c r="P447" s="1144"/>
      <c r="Q447" s="1144"/>
      <c r="R447" s="1144"/>
      <c r="S447" s="1144"/>
      <c r="T447" s="1144"/>
      <c r="U447" s="1144"/>
      <c r="V447" s="1144"/>
      <c r="W447" s="755"/>
      <c r="X447" s="755"/>
      <c r="Y447" s="755"/>
      <c r="Z447" s="755"/>
    </row>
    <row r="448">
      <c r="A448" s="1144"/>
      <c r="B448" s="1144"/>
      <c r="C448" s="1144"/>
      <c r="D448" s="1144"/>
      <c r="E448" s="1144"/>
      <c r="F448" s="1144"/>
      <c r="G448" s="1144"/>
      <c r="H448" s="1144"/>
      <c r="I448" s="1144"/>
      <c r="J448" s="1144"/>
      <c r="K448" s="1144"/>
      <c r="L448" s="1144"/>
      <c r="M448" s="1144"/>
      <c r="N448" s="1144"/>
      <c r="O448" s="1144"/>
      <c r="P448" s="1144"/>
      <c r="Q448" s="1144"/>
      <c r="R448" s="1144"/>
      <c r="S448" s="1144"/>
      <c r="T448" s="1144"/>
      <c r="U448" s="1144"/>
      <c r="V448" s="1144"/>
      <c r="W448" s="755"/>
      <c r="X448" s="755"/>
      <c r="Y448" s="755"/>
      <c r="Z448" s="755"/>
    </row>
    <row r="449">
      <c r="A449" s="1144"/>
      <c r="B449" s="1144"/>
      <c r="C449" s="1144"/>
      <c r="D449" s="1144"/>
      <c r="E449" s="1144"/>
      <c r="F449" s="1144"/>
      <c r="G449" s="1144"/>
      <c r="H449" s="1144"/>
      <c r="I449" s="1144"/>
      <c r="J449" s="1144"/>
      <c r="K449" s="1144"/>
      <c r="L449" s="1144"/>
      <c r="M449" s="1144"/>
      <c r="N449" s="1144"/>
      <c r="O449" s="1144"/>
      <c r="P449" s="1144"/>
      <c r="Q449" s="1144"/>
      <c r="R449" s="1144"/>
      <c r="S449" s="1144"/>
      <c r="T449" s="1144"/>
      <c r="U449" s="1144"/>
      <c r="V449" s="1144"/>
      <c r="W449" s="755"/>
      <c r="X449" s="755"/>
      <c r="Y449" s="755"/>
      <c r="Z449" s="755"/>
    </row>
    <row r="450">
      <c r="A450" s="1144"/>
      <c r="B450" s="1144"/>
      <c r="C450" s="1144"/>
      <c r="D450" s="1144"/>
      <c r="E450" s="1144"/>
      <c r="F450" s="1144"/>
      <c r="G450" s="1144"/>
      <c r="H450" s="1144"/>
      <c r="I450" s="1144"/>
      <c r="J450" s="1144"/>
      <c r="K450" s="1144"/>
      <c r="L450" s="1144"/>
      <c r="M450" s="1144"/>
      <c r="N450" s="1144"/>
      <c r="O450" s="1144"/>
      <c r="P450" s="1144"/>
      <c r="Q450" s="1144"/>
      <c r="R450" s="1144"/>
      <c r="S450" s="1144"/>
      <c r="T450" s="1144"/>
      <c r="U450" s="1144"/>
      <c r="V450" s="1144"/>
      <c r="W450" s="755"/>
      <c r="X450" s="755"/>
      <c r="Y450" s="755"/>
      <c r="Z450" s="755"/>
    </row>
    <row r="451">
      <c r="A451" s="1144"/>
      <c r="B451" s="1144"/>
      <c r="C451" s="1144"/>
      <c r="D451" s="1144"/>
      <c r="E451" s="1144"/>
      <c r="F451" s="1144"/>
      <c r="G451" s="1144"/>
      <c r="H451" s="1144"/>
      <c r="I451" s="1144"/>
      <c r="J451" s="1144"/>
      <c r="K451" s="1144"/>
      <c r="L451" s="1144"/>
      <c r="M451" s="1144"/>
      <c r="N451" s="1144"/>
      <c r="O451" s="1144"/>
      <c r="P451" s="1144"/>
      <c r="Q451" s="1144"/>
      <c r="R451" s="1144"/>
      <c r="S451" s="1144"/>
      <c r="T451" s="1144"/>
      <c r="U451" s="1144"/>
      <c r="V451" s="1144"/>
      <c r="W451" s="755"/>
      <c r="X451" s="755"/>
      <c r="Y451" s="755"/>
      <c r="Z451" s="755"/>
    </row>
    <row r="452">
      <c r="A452" s="1144"/>
      <c r="B452" s="1144"/>
      <c r="C452" s="1144"/>
      <c r="D452" s="1144"/>
      <c r="E452" s="1144"/>
      <c r="F452" s="1144"/>
      <c r="G452" s="1144"/>
      <c r="H452" s="1144"/>
      <c r="I452" s="1144"/>
      <c r="J452" s="1144"/>
      <c r="K452" s="1144"/>
      <c r="L452" s="1144"/>
      <c r="M452" s="1144"/>
      <c r="N452" s="1144"/>
      <c r="O452" s="1144"/>
      <c r="P452" s="1144"/>
      <c r="Q452" s="1144"/>
      <c r="R452" s="1144"/>
      <c r="S452" s="1144"/>
      <c r="T452" s="1144"/>
      <c r="U452" s="1144"/>
      <c r="V452" s="1144"/>
      <c r="W452" s="755"/>
      <c r="X452" s="755"/>
      <c r="Y452" s="755"/>
      <c r="Z452" s="755"/>
    </row>
    <row r="453">
      <c r="A453" s="1144"/>
      <c r="B453" s="1144"/>
      <c r="C453" s="1144"/>
      <c r="D453" s="1144"/>
      <c r="E453" s="1144"/>
      <c r="F453" s="1144"/>
      <c r="G453" s="1144"/>
      <c r="H453" s="1144"/>
      <c r="I453" s="1144"/>
      <c r="J453" s="1144"/>
      <c r="K453" s="1144"/>
      <c r="L453" s="1144"/>
      <c r="M453" s="1144"/>
      <c r="N453" s="1144"/>
      <c r="O453" s="1144"/>
      <c r="P453" s="1144"/>
      <c r="Q453" s="1144"/>
      <c r="R453" s="1144"/>
      <c r="S453" s="1144"/>
      <c r="T453" s="1144"/>
      <c r="U453" s="1144"/>
      <c r="V453" s="1144"/>
      <c r="W453" s="755"/>
      <c r="X453" s="755"/>
      <c r="Y453" s="755"/>
      <c r="Z453" s="755"/>
    </row>
    <row r="454">
      <c r="A454" s="1144"/>
      <c r="B454" s="1144"/>
      <c r="C454" s="1144"/>
      <c r="D454" s="1144"/>
      <c r="E454" s="1144"/>
      <c r="F454" s="1144"/>
      <c r="G454" s="1144"/>
      <c r="H454" s="1144"/>
      <c r="I454" s="1144"/>
      <c r="J454" s="1144"/>
      <c r="K454" s="1144"/>
      <c r="L454" s="1144"/>
      <c r="M454" s="1144"/>
      <c r="N454" s="1144"/>
      <c r="O454" s="1144"/>
      <c r="P454" s="1144"/>
      <c r="Q454" s="1144"/>
      <c r="R454" s="1144"/>
      <c r="S454" s="1144"/>
      <c r="T454" s="1144"/>
      <c r="U454" s="1144"/>
      <c r="V454" s="1144"/>
      <c r="W454" s="755"/>
      <c r="X454" s="755"/>
      <c r="Y454" s="755"/>
      <c r="Z454" s="755"/>
    </row>
    <row r="455">
      <c r="A455" s="1144"/>
      <c r="B455" s="1144"/>
      <c r="C455" s="1144"/>
      <c r="D455" s="1144"/>
      <c r="E455" s="1144"/>
      <c r="F455" s="1144"/>
      <c r="G455" s="1144"/>
      <c r="H455" s="1144"/>
      <c r="I455" s="1144"/>
      <c r="J455" s="1144"/>
      <c r="K455" s="1144"/>
      <c r="L455" s="1144"/>
      <c r="M455" s="1144"/>
      <c r="N455" s="1144"/>
      <c r="O455" s="1144"/>
      <c r="P455" s="1144"/>
      <c r="Q455" s="1144"/>
      <c r="R455" s="1144"/>
      <c r="S455" s="1144"/>
      <c r="T455" s="1144"/>
      <c r="U455" s="1144"/>
      <c r="V455" s="1144"/>
      <c r="W455" s="755"/>
      <c r="X455" s="755"/>
      <c r="Y455" s="755"/>
      <c r="Z455" s="755"/>
    </row>
    <row r="456">
      <c r="A456" s="1144"/>
      <c r="B456" s="1144"/>
      <c r="C456" s="1144"/>
      <c r="D456" s="1144"/>
      <c r="E456" s="1144"/>
      <c r="F456" s="1144"/>
      <c r="G456" s="1144"/>
      <c r="H456" s="1144"/>
      <c r="I456" s="1144"/>
      <c r="J456" s="1144"/>
      <c r="K456" s="1144"/>
      <c r="L456" s="1144"/>
      <c r="M456" s="1144"/>
      <c r="N456" s="1144"/>
      <c r="O456" s="1144"/>
      <c r="P456" s="1144"/>
      <c r="Q456" s="1144"/>
      <c r="R456" s="1144"/>
      <c r="S456" s="1144"/>
      <c r="T456" s="1144"/>
      <c r="U456" s="1144"/>
      <c r="V456" s="1144"/>
      <c r="W456" s="755"/>
      <c r="X456" s="755"/>
      <c r="Y456" s="755"/>
      <c r="Z456" s="755"/>
    </row>
    <row r="457">
      <c r="A457" s="1144"/>
      <c r="B457" s="1144"/>
      <c r="C457" s="1144"/>
      <c r="D457" s="1144"/>
      <c r="E457" s="1144"/>
      <c r="F457" s="1144"/>
      <c r="G457" s="1144"/>
      <c r="H457" s="1144"/>
      <c r="I457" s="1144"/>
      <c r="J457" s="1144"/>
      <c r="K457" s="1144"/>
      <c r="L457" s="1144"/>
      <c r="M457" s="1144"/>
      <c r="N457" s="1144"/>
      <c r="O457" s="1144"/>
      <c r="P457" s="1144"/>
      <c r="Q457" s="1144"/>
      <c r="R457" s="1144"/>
      <c r="S457" s="1144"/>
      <c r="T457" s="1144"/>
      <c r="U457" s="1144"/>
      <c r="V457" s="1144"/>
      <c r="W457" s="755"/>
      <c r="X457" s="755"/>
      <c r="Y457" s="755"/>
      <c r="Z457" s="755"/>
    </row>
    <row r="458">
      <c r="A458" s="1144"/>
      <c r="B458" s="1144"/>
      <c r="C458" s="1144"/>
      <c r="D458" s="1144"/>
      <c r="E458" s="1144"/>
      <c r="F458" s="1144"/>
      <c r="G458" s="1144"/>
      <c r="H458" s="1144"/>
      <c r="I458" s="1144"/>
      <c r="J458" s="1144"/>
      <c r="K458" s="1144"/>
      <c r="L458" s="1144"/>
      <c r="M458" s="1144"/>
      <c r="N458" s="1144"/>
      <c r="O458" s="1144"/>
      <c r="P458" s="1144"/>
      <c r="Q458" s="1144"/>
      <c r="R458" s="1144"/>
      <c r="S458" s="1144"/>
      <c r="T458" s="1144"/>
      <c r="U458" s="1144"/>
      <c r="V458" s="1144"/>
      <c r="W458" s="755"/>
      <c r="X458" s="755"/>
      <c r="Y458" s="755"/>
      <c r="Z458" s="755"/>
    </row>
    <row r="459">
      <c r="A459" s="1144"/>
      <c r="B459" s="1144"/>
      <c r="C459" s="1144"/>
      <c r="D459" s="1144"/>
      <c r="E459" s="1144"/>
      <c r="F459" s="1144"/>
      <c r="G459" s="1144"/>
      <c r="H459" s="1144"/>
      <c r="I459" s="1144"/>
      <c r="J459" s="1144"/>
      <c r="K459" s="1144"/>
      <c r="L459" s="1144"/>
      <c r="M459" s="1144"/>
      <c r="N459" s="1144"/>
      <c r="O459" s="1144"/>
      <c r="P459" s="1144"/>
      <c r="Q459" s="1144"/>
      <c r="R459" s="1144"/>
      <c r="S459" s="1144"/>
      <c r="T459" s="1144"/>
      <c r="U459" s="1144"/>
      <c r="V459" s="1144"/>
      <c r="W459" s="755"/>
      <c r="X459" s="755"/>
      <c r="Y459" s="755"/>
      <c r="Z459" s="755"/>
    </row>
    <row r="460">
      <c r="A460" s="1144"/>
      <c r="B460" s="1144"/>
      <c r="C460" s="1144"/>
      <c r="D460" s="1144"/>
      <c r="E460" s="1144"/>
      <c r="F460" s="1144"/>
      <c r="G460" s="1144"/>
      <c r="H460" s="1144"/>
      <c r="I460" s="1144"/>
      <c r="J460" s="1144"/>
      <c r="K460" s="1144"/>
      <c r="L460" s="1144"/>
      <c r="M460" s="1144"/>
      <c r="N460" s="1144"/>
      <c r="O460" s="1144"/>
      <c r="P460" s="1144"/>
      <c r="Q460" s="1144"/>
      <c r="R460" s="1144"/>
      <c r="S460" s="1144"/>
      <c r="T460" s="1144"/>
      <c r="U460" s="1144"/>
      <c r="V460" s="1144"/>
      <c r="W460" s="755"/>
      <c r="X460" s="755"/>
      <c r="Y460" s="755"/>
      <c r="Z460" s="755"/>
    </row>
    <row r="461">
      <c r="A461" s="1144"/>
      <c r="B461" s="1144"/>
      <c r="C461" s="1144"/>
      <c r="D461" s="1144"/>
      <c r="E461" s="1144"/>
      <c r="F461" s="1144"/>
      <c r="G461" s="1144"/>
      <c r="H461" s="1144"/>
      <c r="I461" s="1144"/>
      <c r="J461" s="1144"/>
      <c r="K461" s="1144"/>
      <c r="L461" s="1144"/>
      <c r="M461" s="1144"/>
      <c r="N461" s="1144"/>
      <c r="O461" s="1144"/>
      <c r="P461" s="1144"/>
      <c r="Q461" s="1144"/>
      <c r="R461" s="1144"/>
      <c r="S461" s="1144"/>
      <c r="T461" s="1144"/>
      <c r="U461" s="1144"/>
      <c r="V461" s="1144"/>
      <c r="W461" s="755"/>
      <c r="X461" s="755"/>
      <c r="Y461" s="755"/>
      <c r="Z461" s="755"/>
    </row>
    <row r="462">
      <c r="A462" s="1144"/>
      <c r="B462" s="1144"/>
      <c r="C462" s="1144"/>
      <c r="D462" s="1144"/>
      <c r="E462" s="1144"/>
      <c r="F462" s="1144"/>
      <c r="G462" s="1144"/>
      <c r="H462" s="1144"/>
      <c r="I462" s="1144"/>
      <c r="J462" s="1144"/>
      <c r="K462" s="1144"/>
      <c r="L462" s="1144"/>
      <c r="M462" s="1144"/>
      <c r="N462" s="1144"/>
      <c r="O462" s="1144"/>
      <c r="P462" s="1144"/>
      <c r="Q462" s="1144"/>
      <c r="R462" s="1144"/>
      <c r="S462" s="1144"/>
      <c r="T462" s="1144"/>
      <c r="U462" s="1144"/>
      <c r="V462" s="1144"/>
      <c r="W462" s="755"/>
      <c r="X462" s="755"/>
      <c r="Y462" s="755"/>
      <c r="Z462" s="755"/>
    </row>
    <row r="463">
      <c r="A463" s="1144"/>
      <c r="B463" s="1144"/>
      <c r="C463" s="1144"/>
      <c r="D463" s="1144"/>
      <c r="E463" s="1144"/>
      <c r="F463" s="1144"/>
      <c r="G463" s="1144"/>
      <c r="H463" s="1144"/>
      <c r="I463" s="1144"/>
      <c r="J463" s="1144"/>
      <c r="K463" s="1144"/>
      <c r="L463" s="1144"/>
      <c r="M463" s="1144"/>
      <c r="N463" s="1144"/>
      <c r="O463" s="1144"/>
      <c r="P463" s="1144"/>
      <c r="Q463" s="1144"/>
      <c r="R463" s="1144"/>
      <c r="S463" s="1144"/>
      <c r="T463" s="1144"/>
      <c r="U463" s="1144"/>
      <c r="V463" s="1144"/>
      <c r="W463" s="755"/>
      <c r="X463" s="755"/>
      <c r="Y463" s="755"/>
      <c r="Z463" s="755"/>
    </row>
    <row r="464">
      <c r="A464" s="1144"/>
      <c r="B464" s="1144"/>
      <c r="C464" s="1144"/>
      <c r="D464" s="1144"/>
      <c r="E464" s="1144"/>
      <c r="F464" s="1144"/>
      <c r="G464" s="1144"/>
      <c r="H464" s="1144"/>
      <c r="I464" s="1144"/>
      <c r="J464" s="1144"/>
      <c r="K464" s="1144"/>
      <c r="L464" s="1144"/>
      <c r="M464" s="1144"/>
      <c r="N464" s="1144"/>
      <c r="O464" s="1144"/>
      <c r="P464" s="1144"/>
      <c r="Q464" s="1144"/>
      <c r="R464" s="1144"/>
      <c r="S464" s="1144"/>
      <c r="T464" s="1144"/>
      <c r="U464" s="1144"/>
      <c r="V464" s="1144"/>
      <c r="W464" s="755"/>
      <c r="X464" s="755"/>
      <c r="Y464" s="755"/>
      <c r="Z464" s="755"/>
    </row>
    <row r="465">
      <c r="A465" s="1144"/>
      <c r="B465" s="1144"/>
      <c r="C465" s="1144"/>
      <c r="D465" s="1144"/>
      <c r="E465" s="1144"/>
      <c r="F465" s="1144"/>
      <c r="G465" s="1144"/>
      <c r="H465" s="1144"/>
      <c r="I465" s="1144"/>
      <c r="J465" s="1144"/>
      <c r="K465" s="1144"/>
      <c r="L465" s="1144"/>
      <c r="M465" s="1144"/>
      <c r="N465" s="1144"/>
      <c r="O465" s="1144"/>
      <c r="P465" s="1144"/>
      <c r="Q465" s="1144"/>
      <c r="R465" s="1144"/>
      <c r="S465" s="1144"/>
      <c r="T465" s="1144"/>
      <c r="U465" s="1144"/>
      <c r="V465" s="1144"/>
      <c r="W465" s="755"/>
      <c r="X465" s="755"/>
      <c r="Y465" s="755"/>
      <c r="Z465" s="755"/>
    </row>
    <row r="466">
      <c r="A466" s="1144"/>
      <c r="B466" s="1144"/>
      <c r="C466" s="1144"/>
      <c r="D466" s="1144"/>
      <c r="E466" s="1144"/>
      <c r="F466" s="1144"/>
      <c r="G466" s="1144"/>
      <c r="H466" s="1144"/>
      <c r="I466" s="1144"/>
      <c r="J466" s="1144"/>
      <c r="K466" s="1144"/>
      <c r="L466" s="1144"/>
      <c r="M466" s="1144"/>
      <c r="N466" s="1144"/>
      <c r="O466" s="1144"/>
      <c r="P466" s="1144"/>
      <c r="Q466" s="1144"/>
      <c r="R466" s="1144"/>
      <c r="S466" s="1144"/>
      <c r="T466" s="1144"/>
      <c r="U466" s="1144"/>
      <c r="V466" s="1144"/>
      <c r="W466" s="755"/>
      <c r="X466" s="755"/>
      <c r="Y466" s="755"/>
      <c r="Z466" s="755"/>
    </row>
    <row r="467">
      <c r="A467" s="1144"/>
      <c r="B467" s="1144"/>
      <c r="C467" s="1144"/>
      <c r="D467" s="1144"/>
      <c r="E467" s="1144"/>
      <c r="F467" s="1144"/>
      <c r="G467" s="1144"/>
      <c r="H467" s="1144"/>
      <c r="I467" s="1144"/>
      <c r="J467" s="1144"/>
      <c r="K467" s="1144"/>
      <c r="L467" s="1144"/>
      <c r="M467" s="1144"/>
      <c r="N467" s="1144"/>
      <c r="O467" s="1144"/>
      <c r="P467" s="1144"/>
      <c r="Q467" s="1144"/>
      <c r="R467" s="1144"/>
      <c r="S467" s="1144"/>
      <c r="T467" s="1144"/>
      <c r="U467" s="1144"/>
      <c r="V467" s="1144"/>
      <c r="W467" s="755"/>
      <c r="X467" s="755"/>
      <c r="Y467" s="755"/>
      <c r="Z467" s="755"/>
    </row>
    <row r="468">
      <c r="A468" s="1144"/>
      <c r="B468" s="1144"/>
      <c r="C468" s="1144"/>
      <c r="D468" s="1144"/>
      <c r="E468" s="1144"/>
      <c r="F468" s="1144"/>
      <c r="G468" s="1144"/>
      <c r="H468" s="1144"/>
      <c r="I468" s="1144"/>
      <c r="J468" s="1144"/>
      <c r="K468" s="1144"/>
      <c r="L468" s="1144"/>
      <c r="M468" s="1144"/>
      <c r="N468" s="1144"/>
      <c r="O468" s="1144"/>
      <c r="P468" s="1144"/>
      <c r="Q468" s="1144"/>
      <c r="R468" s="1144"/>
      <c r="S468" s="1144"/>
      <c r="T468" s="1144"/>
      <c r="U468" s="1144"/>
      <c r="V468" s="1144"/>
      <c r="W468" s="755"/>
      <c r="X468" s="755"/>
      <c r="Y468" s="755"/>
      <c r="Z468" s="755"/>
    </row>
    <row r="469">
      <c r="A469" s="1144"/>
      <c r="B469" s="1144"/>
      <c r="C469" s="1144"/>
      <c r="D469" s="1144"/>
      <c r="E469" s="1144"/>
      <c r="F469" s="1144"/>
      <c r="G469" s="1144"/>
      <c r="H469" s="1144"/>
      <c r="I469" s="1144"/>
      <c r="J469" s="1144"/>
      <c r="K469" s="1144"/>
      <c r="L469" s="1144"/>
      <c r="M469" s="1144"/>
      <c r="N469" s="1144"/>
      <c r="O469" s="1144"/>
      <c r="P469" s="1144"/>
      <c r="Q469" s="1144"/>
      <c r="R469" s="1144"/>
      <c r="S469" s="1144"/>
      <c r="T469" s="1144"/>
      <c r="U469" s="1144"/>
      <c r="V469" s="1144"/>
      <c r="W469" s="755"/>
      <c r="X469" s="755"/>
      <c r="Y469" s="755"/>
      <c r="Z469" s="755"/>
    </row>
    <row r="470">
      <c r="A470" s="1144"/>
      <c r="B470" s="1144"/>
      <c r="C470" s="1144"/>
      <c r="D470" s="1144"/>
      <c r="E470" s="1144"/>
      <c r="F470" s="1144"/>
      <c r="G470" s="1144"/>
      <c r="H470" s="1144"/>
      <c r="I470" s="1144"/>
      <c r="J470" s="1144"/>
      <c r="K470" s="1144"/>
      <c r="L470" s="1144"/>
      <c r="M470" s="1144"/>
      <c r="N470" s="1144"/>
      <c r="O470" s="1144"/>
      <c r="P470" s="1144"/>
      <c r="Q470" s="1144"/>
      <c r="R470" s="1144"/>
      <c r="S470" s="1144"/>
      <c r="T470" s="1144"/>
      <c r="U470" s="1144"/>
      <c r="V470" s="1144"/>
      <c r="W470" s="755"/>
      <c r="X470" s="755"/>
      <c r="Y470" s="755"/>
      <c r="Z470" s="755"/>
    </row>
    <row r="471">
      <c r="A471" s="1144"/>
      <c r="B471" s="1144"/>
      <c r="C471" s="1144"/>
      <c r="D471" s="1144"/>
      <c r="E471" s="1144"/>
      <c r="F471" s="1144"/>
      <c r="G471" s="1144"/>
      <c r="H471" s="1144"/>
      <c r="I471" s="1144"/>
      <c r="J471" s="1144"/>
      <c r="K471" s="1144"/>
      <c r="L471" s="1144"/>
      <c r="M471" s="1144"/>
      <c r="N471" s="1144"/>
      <c r="O471" s="1144"/>
      <c r="P471" s="1144"/>
      <c r="Q471" s="1144"/>
      <c r="R471" s="1144"/>
      <c r="S471" s="1144"/>
      <c r="T471" s="1144"/>
      <c r="U471" s="1144"/>
      <c r="V471" s="1144"/>
      <c r="W471" s="755"/>
      <c r="X471" s="755"/>
      <c r="Y471" s="755"/>
      <c r="Z471" s="755"/>
    </row>
    <row r="472">
      <c r="A472" s="1144"/>
      <c r="B472" s="1144"/>
      <c r="C472" s="1144"/>
      <c r="D472" s="1144"/>
      <c r="E472" s="1144"/>
      <c r="F472" s="1144"/>
      <c r="G472" s="1144"/>
      <c r="H472" s="1144"/>
      <c r="I472" s="1144"/>
      <c r="J472" s="1144"/>
      <c r="K472" s="1144"/>
      <c r="L472" s="1144"/>
      <c r="M472" s="1144"/>
      <c r="N472" s="1144"/>
      <c r="O472" s="1144"/>
      <c r="P472" s="1144"/>
      <c r="Q472" s="1144"/>
      <c r="R472" s="1144"/>
      <c r="S472" s="1144"/>
      <c r="T472" s="1144"/>
      <c r="U472" s="1144"/>
      <c r="V472" s="1144"/>
      <c r="W472" s="755"/>
      <c r="X472" s="755"/>
      <c r="Y472" s="755"/>
      <c r="Z472" s="755"/>
    </row>
    <row r="473">
      <c r="A473" s="1144"/>
      <c r="B473" s="1144"/>
      <c r="C473" s="1144"/>
      <c r="D473" s="1144"/>
      <c r="E473" s="1144"/>
      <c r="F473" s="1144"/>
      <c r="G473" s="1144"/>
      <c r="H473" s="1144"/>
      <c r="I473" s="1144"/>
      <c r="J473" s="1144"/>
      <c r="K473" s="1144"/>
      <c r="L473" s="1144"/>
      <c r="M473" s="1144"/>
      <c r="N473" s="1144"/>
      <c r="O473" s="1144"/>
      <c r="P473" s="1144"/>
      <c r="Q473" s="1144"/>
      <c r="R473" s="1144"/>
      <c r="S473" s="1144"/>
      <c r="T473" s="1144"/>
      <c r="U473" s="1144"/>
      <c r="V473" s="1144"/>
      <c r="W473" s="755"/>
      <c r="X473" s="755"/>
      <c r="Y473" s="755"/>
      <c r="Z473" s="755"/>
    </row>
    <row r="474">
      <c r="A474" s="1144"/>
      <c r="B474" s="1144"/>
      <c r="C474" s="1144"/>
      <c r="D474" s="1144"/>
      <c r="E474" s="1144"/>
      <c r="F474" s="1144"/>
      <c r="G474" s="1144"/>
      <c r="H474" s="1144"/>
      <c r="I474" s="1144"/>
      <c r="J474" s="1144"/>
      <c r="K474" s="1144"/>
      <c r="L474" s="1144"/>
      <c r="M474" s="1144"/>
      <c r="N474" s="1144"/>
      <c r="O474" s="1144"/>
      <c r="P474" s="1144"/>
      <c r="Q474" s="1144"/>
      <c r="R474" s="1144"/>
      <c r="S474" s="1144"/>
      <c r="T474" s="1144"/>
      <c r="U474" s="1144"/>
      <c r="V474" s="1144"/>
      <c r="W474" s="755"/>
      <c r="X474" s="755"/>
      <c r="Y474" s="755"/>
      <c r="Z474" s="755"/>
    </row>
    <row r="475">
      <c r="A475" s="1144"/>
      <c r="B475" s="1144"/>
      <c r="C475" s="1144"/>
      <c r="D475" s="1144"/>
      <c r="E475" s="1144"/>
      <c r="F475" s="1144"/>
      <c r="G475" s="1144"/>
      <c r="H475" s="1144"/>
      <c r="I475" s="1144"/>
      <c r="J475" s="1144"/>
      <c r="K475" s="1144"/>
      <c r="L475" s="1144"/>
      <c r="M475" s="1144"/>
      <c r="N475" s="1144"/>
      <c r="O475" s="1144"/>
      <c r="P475" s="1144"/>
      <c r="Q475" s="1144"/>
      <c r="R475" s="1144"/>
      <c r="S475" s="1144"/>
      <c r="T475" s="1144"/>
      <c r="U475" s="1144"/>
      <c r="V475" s="1144"/>
      <c r="W475" s="755"/>
      <c r="X475" s="755"/>
      <c r="Y475" s="755"/>
      <c r="Z475" s="755"/>
    </row>
    <row r="476">
      <c r="A476" s="1144"/>
      <c r="B476" s="1144"/>
      <c r="C476" s="1144"/>
      <c r="D476" s="1144"/>
      <c r="E476" s="1144"/>
      <c r="F476" s="1144"/>
      <c r="G476" s="1144"/>
      <c r="H476" s="1144"/>
      <c r="I476" s="1144"/>
      <c r="J476" s="1144"/>
      <c r="K476" s="1144"/>
      <c r="L476" s="1144"/>
      <c r="M476" s="1144"/>
      <c r="N476" s="1144"/>
      <c r="O476" s="1144"/>
      <c r="P476" s="1144"/>
      <c r="Q476" s="1144"/>
      <c r="R476" s="1144"/>
      <c r="S476" s="1144"/>
      <c r="T476" s="1144"/>
      <c r="U476" s="1144"/>
      <c r="V476" s="1144"/>
      <c r="W476" s="755"/>
      <c r="X476" s="755"/>
      <c r="Y476" s="755"/>
      <c r="Z476" s="755"/>
    </row>
    <row r="477">
      <c r="A477" s="1144"/>
      <c r="B477" s="1144"/>
      <c r="C477" s="1144"/>
      <c r="D477" s="1144"/>
      <c r="E477" s="1144"/>
      <c r="F477" s="1144"/>
      <c r="G477" s="1144"/>
      <c r="H477" s="1144"/>
      <c r="I477" s="1144"/>
      <c r="J477" s="1144"/>
      <c r="K477" s="1144"/>
      <c r="L477" s="1144"/>
      <c r="M477" s="1144"/>
      <c r="N477" s="1144"/>
      <c r="O477" s="1144"/>
      <c r="P477" s="1144"/>
      <c r="Q477" s="1144"/>
      <c r="R477" s="1144"/>
      <c r="S477" s="1144"/>
      <c r="T477" s="1144"/>
      <c r="U477" s="1144"/>
      <c r="V477" s="1144"/>
      <c r="W477" s="755"/>
      <c r="X477" s="755"/>
      <c r="Y477" s="755"/>
      <c r="Z477" s="755"/>
    </row>
    <row r="478">
      <c r="A478" s="1144"/>
      <c r="B478" s="1144"/>
      <c r="C478" s="1144"/>
      <c r="D478" s="1144"/>
      <c r="E478" s="1144"/>
      <c r="F478" s="1144"/>
      <c r="G478" s="1144"/>
      <c r="H478" s="1144"/>
      <c r="I478" s="1144"/>
      <c r="J478" s="1144"/>
      <c r="K478" s="1144"/>
      <c r="L478" s="1144"/>
      <c r="M478" s="1144"/>
      <c r="N478" s="1144"/>
      <c r="O478" s="1144"/>
      <c r="P478" s="1144"/>
      <c r="Q478" s="1144"/>
      <c r="R478" s="1144"/>
      <c r="S478" s="1144"/>
      <c r="T478" s="1144"/>
      <c r="U478" s="1144"/>
      <c r="V478" s="1144"/>
      <c r="W478" s="755"/>
      <c r="X478" s="755"/>
      <c r="Y478" s="755"/>
      <c r="Z478" s="755"/>
    </row>
    <row r="479">
      <c r="A479" s="1144"/>
      <c r="B479" s="1144"/>
      <c r="C479" s="1144"/>
      <c r="D479" s="1144"/>
      <c r="E479" s="1144"/>
      <c r="F479" s="1144"/>
      <c r="G479" s="1144"/>
      <c r="H479" s="1144"/>
      <c r="I479" s="1144"/>
      <c r="J479" s="1144"/>
      <c r="K479" s="1144"/>
      <c r="L479" s="1144"/>
      <c r="M479" s="1144"/>
      <c r="N479" s="1144"/>
      <c r="O479" s="1144"/>
      <c r="P479" s="1144"/>
      <c r="Q479" s="1144"/>
      <c r="R479" s="1144"/>
      <c r="S479" s="1144"/>
      <c r="T479" s="1144"/>
      <c r="U479" s="1144"/>
      <c r="V479" s="1144"/>
      <c r="W479" s="755"/>
      <c r="X479" s="755"/>
      <c r="Y479" s="755"/>
      <c r="Z479" s="755"/>
    </row>
    <row r="480">
      <c r="A480" s="1144"/>
      <c r="B480" s="1144"/>
      <c r="C480" s="1144"/>
      <c r="D480" s="1144"/>
      <c r="E480" s="1144"/>
      <c r="F480" s="1144"/>
      <c r="G480" s="1144"/>
      <c r="H480" s="1144"/>
      <c r="I480" s="1144"/>
      <c r="J480" s="1144"/>
      <c r="K480" s="1144"/>
      <c r="L480" s="1144"/>
      <c r="M480" s="1144"/>
      <c r="N480" s="1144"/>
      <c r="O480" s="1144"/>
      <c r="P480" s="1144"/>
      <c r="Q480" s="1144"/>
      <c r="R480" s="1144"/>
      <c r="S480" s="1144"/>
      <c r="T480" s="1144"/>
      <c r="U480" s="1144"/>
      <c r="V480" s="1144"/>
      <c r="W480" s="755"/>
      <c r="X480" s="755"/>
      <c r="Y480" s="755"/>
      <c r="Z480" s="755"/>
    </row>
    <row r="481">
      <c r="A481" s="1144"/>
      <c r="B481" s="1144"/>
      <c r="C481" s="1144"/>
      <c r="D481" s="1144"/>
      <c r="E481" s="1144"/>
      <c r="F481" s="1144"/>
      <c r="G481" s="1144"/>
      <c r="H481" s="1144"/>
      <c r="I481" s="1144"/>
      <c r="J481" s="1144"/>
      <c r="K481" s="1144"/>
      <c r="L481" s="1144"/>
      <c r="M481" s="1144"/>
      <c r="N481" s="1144"/>
      <c r="O481" s="1144"/>
      <c r="P481" s="1144"/>
      <c r="Q481" s="1144"/>
      <c r="R481" s="1144"/>
      <c r="S481" s="1144"/>
      <c r="T481" s="1144"/>
      <c r="U481" s="1144"/>
      <c r="V481" s="1144"/>
      <c r="W481" s="755"/>
      <c r="X481" s="755"/>
      <c r="Y481" s="755"/>
      <c r="Z481" s="755"/>
    </row>
    <row r="482">
      <c r="A482" s="1144"/>
      <c r="B482" s="1144"/>
      <c r="C482" s="1144"/>
      <c r="D482" s="1144"/>
      <c r="E482" s="1144"/>
      <c r="F482" s="1144"/>
      <c r="G482" s="1144"/>
      <c r="H482" s="1144"/>
      <c r="I482" s="1144"/>
      <c r="J482" s="1144"/>
      <c r="K482" s="1144"/>
      <c r="L482" s="1144"/>
      <c r="M482" s="1144"/>
      <c r="N482" s="1144"/>
      <c r="O482" s="1144"/>
      <c r="P482" s="1144"/>
      <c r="Q482" s="1144"/>
      <c r="R482" s="1144"/>
      <c r="S482" s="1144"/>
      <c r="T482" s="1144"/>
      <c r="U482" s="1144"/>
      <c r="V482" s="1144"/>
      <c r="W482" s="755"/>
      <c r="X482" s="755"/>
      <c r="Y482" s="755"/>
      <c r="Z482" s="755"/>
    </row>
    <row r="483">
      <c r="A483" s="1144"/>
      <c r="B483" s="1144"/>
      <c r="C483" s="1144"/>
      <c r="D483" s="1144"/>
      <c r="E483" s="1144"/>
      <c r="F483" s="1144"/>
      <c r="G483" s="1144"/>
      <c r="H483" s="1144"/>
      <c r="I483" s="1144"/>
      <c r="J483" s="1144"/>
      <c r="K483" s="1144"/>
      <c r="L483" s="1144"/>
      <c r="M483" s="1144"/>
      <c r="N483" s="1144"/>
      <c r="O483" s="1144"/>
      <c r="P483" s="1144"/>
      <c r="Q483" s="1144"/>
      <c r="R483" s="1144"/>
      <c r="S483" s="1144"/>
      <c r="T483" s="1144"/>
      <c r="U483" s="1144"/>
      <c r="V483" s="1144"/>
      <c r="W483" s="755"/>
      <c r="X483" s="755"/>
      <c r="Y483" s="755"/>
      <c r="Z483" s="755"/>
    </row>
    <row r="484">
      <c r="A484" s="1144"/>
      <c r="B484" s="1144"/>
      <c r="C484" s="1144"/>
      <c r="D484" s="1144"/>
      <c r="E484" s="1144"/>
      <c r="F484" s="1144"/>
      <c r="G484" s="1144"/>
      <c r="H484" s="1144"/>
      <c r="I484" s="1144"/>
      <c r="J484" s="1144"/>
      <c r="K484" s="1144"/>
      <c r="L484" s="1144"/>
      <c r="M484" s="1144"/>
      <c r="N484" s="1144"/>
      <c r="O484" s="1144"/>
      <c r="P484" s="1144"/>
      <c r="Q484" s="1144"/>
      <c r="R484" s="1144"/>
      <c r="S484" s="1144"/>
      <c r="T484" s="1144"/>
      <c r="U484" s="1144"/>
      <c r="V484" s="1144"/>
      <c r="W484" s="755"/>
      <c r="X484" s="755"/>
      <c r="Y484" s="755"/>
      <c r="Z484" s="755"/>
    </row>
    <row r="485">
      <c r="A485" s="1144"/>
      <c r="B485" s="1144"/>
      <c r="C485" s="1144"/>
      <c r="D485" s="1144"/>
      <c r="E485" s="1144"/>
      <c r="F485" s="1144"/>
      <c r="G485" s="1144"/>
      <c r="H485" s="1144"/>
      <c r="I485" s="1144"/>
      <c r="J485" s="1144"/>
      <c r="K485" s="1144"/>
      <c r="L485" s="1144"/>
      <c r="M485" s="1144"/>
      <c r="N485" s="1144"/>
      <c r="O485" s="1144"/>
      <c r="P485" s="1144"/>
      <c r="Q485" s="1144"/>
      <c r="R485" s="1144"/>
      <c r="S485" s="1144"/>
      <c r="T485" s="1144"/>
      <c r="U485" s="1144"/>
      <c r="V485" s="1144"/>
      <c r="W485" s="755"/>
      <c r="X485" s="755"/>
      <c r="Y485" s="755"/>
      <c r="Z485" s="755"/>
    </row>
    <row r="486">
      <c r="A486" s="1144"/>
      <c r="B486" s="1144"/>
      <c r="C486" s="1144"/>
      <c r="D486" s="1144"/>
      <c r="E486" s="1144"/>
      <c r="F486" s="1144"/>
      <c r="G486" s="1144"/>
      <c r="H486" s="1144"/>
      <c r="I486" s="1144"/>
      <c r="J486" s="1144"/>
      <c r="K486" s="1144"/>
      <c r="L486" s="1144"/>
      <c r="M486" s="1144"/>
      <c r="N486" s="1144"/>
      <c r="O486" s="1144"/>
      <c r="P486" s="1144"/>
      <c r="Q486" s="1144"/>
      <c r="R486" s="1144"/>
      <c r="S486" s="1144"/>
      <c r="T486" s="1144"/>
      <c r="U486" s="1144"/>
      <c r="V486" s="1144"/>
      <c r="W486" s="755"/>
      <c r="X486" s="755"/>
      <c r="Y486" s="755"/>
      <c r="Z486" s="755"/>
    </row>
    <row r="487">
      <c r="A487" s="1144"/>
      <c r="B487" s="1144"/>
      <c r="C487" s="1144"/>
      <c r="D487" s="1144"/>
      <c r="E487" s="1144"/>
      <c r="F487" s="1144"/>
      <c r="G487" s="1144"/>
      <c r="H487" s="1144"/>
      <c r="I487" s="1144"/>
      <c r="J487" s="1144"/>
      <c r="K487" s="1144"/>
      <c r="L487" s="1144"/>
      <c r="M487" s="1144"/>
      <c r="N487" s="1144"/>
      <c r="O487" s="1144"/>
      <c r="P487" s="1144"/>
      <c r="Q487" s="1144"/>
      <c r="R487" s="1144"/>
      <c r="S487" s="1144"/>
      <c r="T487" s="1144"/>
      <c r="U487" s="1144"/>
      <c r="V487" s="1144"/>
      <c r="W487" s="755"/>
      <c r="X487" s="755"/>
      <c r="Y487" s="755"/>
      <c r="Z487" s="755"/>
    </row>
    <row r="488">
      <c r="A488" s="1144"/>
      <c r="B488" s="1144"/>
      <c r="C488" s="1144"/>
      <c r="D488" s="1144"/>
      <c r="E488" s="1144"/>
      <c r="F488" s="1144"/>
      <c r="G488" s="1144"/>
      <c r="H488" s="1144"/>
      <c r="I488" s="1144"/>
      <c r="J488" s="1144"/>
      <c r="K488" s="1144"/>
      <c r="L488" s="1144"/>
      <c r="M488" s="1144"/>
      <c r="N488" s="1144"/>
      <c r="O488" s="1144"/>
      <c r="P488" s="1144"/>
      <c r="Q488" s="1144"/>
      <c r="R488" s="1144"/>
      <c r="S488" s="1144"/>
      <c r="T488" s="1144"/>
      <c r="U488" s="1144"/>
      <c r="V488" s="1144"/>
      <c r="W488" s="755"/>
      <c r="X488" s="755"/>
      <c r="Y488" s="755"/>
      <c r="Z488" s="755"/>
    </row>
    <row r="489">
      <c r="A489" s="1144"/>
      <c r="B489" s="1144"/>
      <c r="C489" s="1144"/>
      <c r="D489" s="1144"/>
      <c r="E489" s="1144"/>
      <c r="F489" s="1144"/>
      <c r="G489" s="1144"/>
      <c r="H489" s="1144"/>
      <c r="I489" s="1144"/>
      <c r="J489" s="1144"/>
      <c r="K489" s="1144"/>
      <c r="L489" s="1144"/>
      <c r="M489" s="1144"/>
      <c r="N489" s="1144"/>
      <c r="O489" s="1144"/>
      <c r="P489" s="1144"/>
      <c r="Q489" s="1144"/>
      <c r="R489" s="1144"/>
      <c r="S489" s="1144"/>
      <c r="T489" s="1144"/>
      <c r="U489" s="1144"/>
      <c r="V489" s="1144"/>
      <c r="W489" s="755"/>
      <c r="X489" s="755"/>
      <c r="Y489" s="755"/>
      <c r="Z489" s="755"/>
    </row>
    <row r="490">
      <c r="A490" s="1144"/>
      <c r="B490" s="1144"/>
      <c r="C490" s="1144"/>
      <c r="D490" s="1144"/>
      <c r="E490" s="1144"/>
      <c r="F490" s="1144"/>
      <c r="G490" s="1144"/>
      <c r="H490" s="1144"/>
      <c r="I490" s="1144"/>
      <c r="J490" s="1144"/>
      <c r="K490" s="1144"/>
      <c r="L490" s="1144"/>
      <c r="M490" s="1144"/>
      <c r="N490" s="1144"/>
      <c r="O490" s="1144"/>
      <c r="P490" s="1144"/>
      <c r="Q490" s="1144"/>
      <c r="R490" s="1144"/>
      <c r="S490" s="1144"/>
      <c r="T490" s="1144"/>
      <c r="U490" s="1144"/>
      <c r="V490" s="1144"/>
      <c r="W490" s="755"/>
      <c r="X490" s="755"/>
      <c r="Y490" s="755"/>
      <c r="Z490" s="755"/>
    </row>
    <row r="491">
      <c r="A491" s="1144"/>
      <c r="B491" s="1144"/>
      <c r="C491" s="1144"/>
      <c r="D491" s="1144"/>
      <c r="E491" s="1144"/>
      <c r="F491" s="1144"/>
      <c r="G491" s="1144"/>
      <c r="H491" s="1144"/>
      <c r="I491" s="1144"/>
      <c r="J491" s="1144"/>
      <c r="K491" s="1144"/>
      <c r="L491" s="1144"/>
      <c r="M491" s="1144"/>
      <c r="N491" s="1144"/>
      <c r="O491" s="1144"/>
      <c r="P491" s="1144"/>
      <c r="Q491" s="1144"/>
      <c r="R491" s="1144"/>
      <c r="S491" s="1144"/>
      <c r="T491" s="1144"/>
      <c r="U491" s="1144"/>
      <c r="V491" s="1144"/>
      <c r="W491" s="755"/>
      <c r="X491" s="755"/>
      <c r="Y491" s="755"/>
      <c r="Z491" s="755"/>
    </row>
    <row r="492">
      <c r="A492" s="1144"/>
      <c r="B492" s="1144"/>
      <c r="C492" s="1144"/>
      <c r="D492" s="1144"/>
      <c r="E492" s="1144"/>
      <c r="F492" s="1144"/>
      <c r="G492" s="1144"/>
      <c r="H492" s="1144"/>
      <c r="I492" s="1144"/>
      <c r="J492" s="1144"/>
      <c r="K492" s="1144"/>
      <c r="L492" s="1144"/>
      <c r="M492" s="1144"/>
      <c r="N492" s="1144"/>
      <c r="O492" s="1144"/>
      <c r="P492" s="1144"/>
      <c r="Q492" s="1144"/>
      <c r="R492" s="1144"/>
      <c r="S492" s="1144"/>
      <c r="T492" s="1144"/>
      <c r="U492" s="1144"/>
      <c r="V492" s="1144"/>
      <c r="W492" s="755"/>
      <c r="X492" s="755"/>
      <c r="Y492" s="755"/>
      <c r="Z492" s="755"/>
    </row>
    <row r="493">
      <c r="A493" s="1144"/>
      <c r="B493" s="1144"/>
      <c r="C493" s="1144"/>
      <c r="D493" s="1144"/>
      <c r="E493" s="1144"/>
      <c r="F493" s="1144"/>
      <c r="G493" s="1144"/>
      <c r="H493" s="1144"/>
      <c r="I493" s="1144"/>
      <c r="J493" s="1144"/>
      <c r="K493" s="1144"/>
      <c r="L493" s="1144"/>
      <c r="M493" s="1144"/>
      <c r="N493" s="1144"/>
      <c r="O493" s="1144"/>
      <c r="P493" s="1144"/>
      <c r="Q493" s="1144"/>
      <c r="R493" s="1144"/>
      <c r="S493" s="1144"/>
      <c r="T493" s="1144"/>
      <c r="U493" s="1144"/>
      <c r="V493" s="1144"/>
      <c r="W493" s="755"/>
      <c r="X493" s="755"/>
      <c r="Y493" s="755"/>
      <c r="Z493" s="755"/>
    </row>
    <row r="494">
      <c r="A494" s="1144"/>
      <c r="B494" s="1144"/>
      <c r="C494" s="1144"/>
      <c r="D494" s="1144"/>
      <c r="E494" s="1144"/>
      <c r="F494" s="1144"/>
      <c r="G494" s="1144"/>
      <c r="H494" s="1144"/>
      <c r="I494" s="1144"/>
      <c r="J494" s="1144"/>
      <c r="K494" s="1144"/>
      <c r="L494" s="1144"/>
      <c r="M494" s="1144"/>
      <c r="N494" s="1144"/>
      <c r="O494" s="1144"/>
      <c r="P494" s="1144"/>
      <c r="Q494" s="1144"/>
      <c r="R494" s="1144"/>
      <c r="S494" s="1144"/>
      <c r="T494" s="1144"/>
      <c r="U494" s="1144"/>
      <c r="V494" s="1144"/>
      <c r="W494" s="755"/>
      <c r="X494" s="755"/>
      <c r="Y494" s="755"/>
      <c r="Z494" s="755"/>
    </row>
    <row r="495">
      <c r="A495" s="1144"/>
      <c r="B495" s="1144"/>
      <c r="C495" s="1144"/>
      <c r="D495" s="1144"/>
      <c r="E495" s="1144"/>
      <c r="F495" s="1144"/>
      <c r="G495" s="1144"/>
      <c r="H495" s="1144"/>
      <c r="I495" s="1144"/>
      <c r="J495" s="1144"/>
      <c r="K495" s="1144"/>
      <c r="L495" s="1144"/>
      <c r="M495" s="1144"/>
      <c r="N495" s="1144"/>
      <c r="O495" s="1144"/>
      <c r="P495" s="1144"/>
      <c r="Q495" s="1144"/>
      <c r="R495" s="1144"/>
      <c r="S495" s="1144"/>
      <c r="T495" s="1144"/>
      <c r="U495" s="1144"/>
      <c r="V495" s="1144"/>
      <c r="W495" s="755"/>
      <c r="X495" s="755"/>
      <c r="Y495" s="755"/>
      <c r="Z495" s="755"/>
    </row>
    <row r="496">
      <c r="A496" s="1144"/>
      <c r="B496" s="1144"/>
      <c r="C496" s="1144"/>
      <c r="D496" s="1144"/>
      <c r="E496" s="1144"/>
      <c r="F496" s="1144"/>
      <c r="G496" s="1144"/>
      <c r="H496" s="1144"/>
      <c r="I496" s="1144"/>
      <c r="J496" s="1144"/>
      <c r="K496" s="1144"/>
      <c r="L496" s="1144"/>
      <c r="M496" s="1144"/>
      <c r="N496" s="1144"/>
      <c r="O496" s="1144"/>
      <c r="P496" s="1144"/>
      <c r="Q496" s="1144"/>
      <c r="R496" s="1144"/>
      <c r="S496" s="1144"/>
      <c r="T496" s="1144"/>
      <c r="U496" s="1144"/>
      <c r="V496" s="1144"/>
      <c r="W496" s="755"/>
      <c r="X496" s="755"/>
      <c r="Y496" s="755"/>
      <c r="Z496" s="755"/>
    </row>
    <row r="497">
      <c r="A497" s="1144"/>
      <c r="B497" s="1144"/>
      <c r="C497" s="1144"/>
      <c r="D497" s="1144"/>
      <c r="E497" s="1144"/>
      <c r="F497" s="1144"/>
      <c r="G497" s="1144"/>
      <c r="H497" s="1144"/>
      <c r="I497" s="1144"/>
      <c r="J497" s="1144"/>
      <c r="K497" s="1144"/>
      <c r="L497" s="1144"/>
      <c r="M497" s="1144"/>
      <c r="N497" s="1144"/>
      <c r="O497" s="1144"/>
      <c r="P497" s="1144"/>
      <c r="Q497" s="1144"/>
      <c r="R497" s="1144"/>
      <c r="S497" s="1144"/>
      <c r="T497" s="1144"/>
      <c r="U497" s="1144"/>
      <c r="V497" s="1144"/>
      <c r="W497" s="755"/>
      <c r="X497" s="755"/>
      <c r="Y497" s="755"/>
      <c r="Z497" s="755"/>
    </row>
    <row r="498">
      <c r="A498" s="1144"/>
      <c r="B498" s="1144"/>
      <c r="C498" s="1144"/>
      <c r="D498" s="1144"/>
      <c r="E498" s="1144"/>
      <c r="F498" s="1144"/>
      <c r="G498" s="1144"/>
      <c r="H498" s="1144"/>
      <c r="I498" s="1144"/>
      <c r="J498" s="1144"/>
      <c r="K498" s="1144"/>
      <c r="L498" s="1144"/>
      <c r="M498" s="1144"/>
      <c r="N498" s="1144"/>
      <c r="O498" s="1144"/>
      <c r="P498" s="1144"/>
      <c r="Q498" s="1144"/>
      <c r="R498" s="1144"/>
      <c r="S498" s="1144"/>
      <c r="T498" s="1144"/>
      <c r="U498" s="1144"/>
      <c r="V498" s="1144"/>
      <c r="W498" s="755"/>
      <c r="X498" s="755"/>
      <c r="Y498" s="755"/>
      <c r="Z498" s="755"/>
    </row>
    <row r="499">
      <c r="A499" s="1144"/>
      <c r="B499" s="1144"/>
      <c r="C499" s="1144"/>
      <c r="D499" s="1144"/>
      <c r="E499" s="1144"/>
      <c r="F499" s="1144"/>
      <c r="G499" s="1144"/>
      <c r="H499" s="1144"/>
      <c r="I499" s="1144"/>
      <c r="J499" s="1144"/>
      <c r="K499" s="1144"/>
      <c r="L499" s="1144"/>
      <c r="M499" s="1144"/>
      <c r="N499" s="1144"/>
      <c r="O499" s="1144"/>
      <c r="P499" s="1144"/>
      <c r="Q499" s="1144"/>
      <c r="R499" s="1144"/>
      <c r="S499" s="1144"/>
      <c r="T499" s="1144"/>
      <c r="U499" s="1144"/>
      <c r="V499" s="1144"/>
      <c r="W499" s="755"/>
      <c r="X499" s="755"/>
      <c r="Y499" s="755"/>
      <c r="Z499" s="755"/>
    </row>
    <row r="500">
      <c r="A500" s="1144"/>
      <c r="B500" s="1144"/>
      <c r="C500" s="1144"/>
      <c r="D500" s="1144"/>
      <c r="E500" s="1144"/>
      <c r="F500" s="1144"/>
      <c r="G500" s="1144"/>
      <c r="H500" s="1144"/>
      <c r="I500" s="1144"/>
      <c r="J500" s="1144"/>
      <c r="K500" s="1144"/>
      <c r="L500" s="1144"/>
      <c r="M500" s="1144"/>
      <c r="N500" s="1144"/>
      <c r="O500" s="1144"/>
      <c r="P500" s="1144"/>
      <c r="Q500" s="1144"/>
      <c r="R500" s="1144"/>
      <c r="S500" s="1144"/>
      <c r="T500" s="1144"/>
      <c r="U500" s="1144"/>
      <c r="V500" s="1144"/>
      <c r="W500" s="755"/>
      <c r="X500" s="755"/>
      <c r="Y500" s="755"/>
      <c r="Z500" s="755"/>
    </row>
    <row r="501">
      <c r="A501" s="1144"/>
      <c r="B501" s="1144"/>
      <c r="C501" s="1144"/>
      <c r="D501" s="1144"/>
      <c r="E501" s="1144"/>
      <c r="F501" s="1144"/>
      <c r="G501" s="1144"/>
      <c r="H501" s="1144"/>
      <c r="I501" s="1144"/>
      <c r="J501" s="1144"/>
      <c r="K501" s="1144"/>
      <c r="L501" s="1144"/>
      <c r="M501" s="1144"/>
      <c r="N501" s="1144"/>
      <c r="O501" s="1144"/>
      <c r="P501" s="1144"/>
      <c r="Q501" s="1144"/>
      <c r="R501" s="1144"/>
      <c r="S501" s="1144"/>
      <c r="T501" s="1144"/>
      <c r="U501" s="1144"/>
      <c r="V501" s="1144"/>
      <c r="W501" s="755"/>
      <c r="X501" s="755"/>
      <c r="Y501" s="755"/>
      <c r="Z501" s="755"/>
    </row>
    <row r="502">
      <c r="A502" s="1144"/>
      <c r="B502" s="1144"/>
      <c r="C502" s="1144"/>
      <c r="D502" s="1144"/>
      <c r="E502" s="1144"/>
      <c r="F502" s="1144"/>
      <c r="G502" s="1144"/>
      <c r="H502" s="1144"/>
      <c r="I502" s="1144"/>
      <c r="J502" s="1144"/>
      <c r="K502" s="1144"/>
      <c r="L502" s="1144"/>
      <c r="M502" s="1144"/>
      <c r="N502" s="1144"/>
      <c r="O502" s="1144"/>
      <c r="P502" s="1144"/>
      <c r="Q502" s="1144"/>
      <c r="R502" s="1144"/>
      <c r="S502" s="1144"/>
      <c r="T502" s="1144"/>
      <c r="U502" s="1144"/>
      <c r="V502" s="1144"/>
      <c r="W502" s="755"/>
      <c r="X502" s="755"/>
      <c r="Y502" s="755"/>
      <c r="Z502" s="755"/>
    </row>
    <row r="503">
      <c r="A503" s="1144"/>
      <c r="B503" s="1144"/>
      <c r="C503" s="1144"/>
      <c r="D503" s="1144"/>
      <c r="E503" s="1144"/>
      <c r="F503" s="1144"/>
      <c r="G503" s="1144"/>
      <c r="H503" s="1144"/>
      <c r="I503" s="1144"/>
      <c r="J503" s="1144"/>
      <c r="K503" s="1144"/>
      <c r="L503" s="1144"/>
      <c r="M503" s="1144"/>
      <c r="N503" s="1144"/>
      <c r="O503" s="1144"/>
      <c r="P503" s="1144"/>
      <c r="Q503" s="1144"/>
      <c r="R503" s="1144"/>
      <c r="S503" s="1144"/>
      <c r="T503" s="1144"/>
      <c r="U503" s="1144"/>
      <c r="V503" s="1144"/>
      <c r="W503" s="755"/>
      <c r="X503" s="755"/>
      <c r="Y503" s="755"/>
      <c r="Z503" s="755"/>
    </row>
    <row r="504">
      <c r="A504" s="1144"/>
      <c r="B504" s="1144"/>
      <c r="C504" s="1144"/>
      <c r="D504" s="1144"/>
      <c r="E504" s="1144"/>
      <c r="F504" s="1144"/>
      <c r="G504" s="1144"/>
      <c r="H504" s="1144"/>
      <c r="I504" s="1144"/>
      <c r="J504" s="1144"/>
      <c r="K504" s="1144"/>
      <c r="L504" s="1144"/>
      <c r="M504" s="1144"/>
      <c r="N504" s="1144"/>
      <c r="O504" s="1144"/>
      <c r="P504" s="1144"/>
      <c r="Q504" s="1144"/>
      <c r="R504" s="1144"/>
      <c r="S504" s="1144"/>
      <c r="T504" s="1144"/>
      <c r="U504" s="1144"/>
      <c r="V504" s="1144"/>
      <c r="W504" s="755"/>
      <c r="X504" s="755"/>
      <c r="Y504" s="755"/>
      <c r="Z504" s="755"/>
    </row>
    <row r="505">
      <c r="A505" s="1144"/>
      <c r="B505" s="1144"/>
      <c r="C505" s="1144"/>
      <c r="D505" s="1144"/>
      <c r="E505" s="1144"/>
      <c r="F505" s="1144"/>
      <c r="G505" s="1144"/>
      <c r="H505" s="1144"/>
      <c r="I505" s="1144"/>
      <c r="J505" s="1144"/>
      <c r="K505" s="1144"/>
      <c r="L505" s="1144"/>
      <c r="M505" s="1144"/>
      <c r="N505" s="1144"/>
      <c r="O505" s="1144"/>
      <c r="P505" s="1144"/>
      <c r="Q505" s="1144"/>
      <c r="R505" s="1144"/>
      <c r="S505" s="1144"/>
      <c r="T505" s="1144"/>
      <c r="U505" s="1144"/>
      <c r="V505" s="1144"/>
      <c r="W505" s="755"/>
      <c r="X505" s="755"/>
      <c r="Y505" s="755"/>
      <c r="Z505" s="755"/>
    </row>
    <row r="506">
      <c r="A506" s="1144"/>
      <c r="B506" s="1144"/>
      <c r="C506" s="1144"/>
      <c r="D506" s="1144"/>
      <c r="E506" s="1144"/>
      <c r="F506" s="1144"/>
      <c r="G506" s="1144"/>
      <c r="H506" s="1144"/>
      <c r="I506" s="1144"/>
      <c r="J506" s="1144"/>
      <c r="K506" s="1144"/>
      <c r="L506" s="1144"/>
      <c r="M506" s="1144"/>
      <c r="N506" s="1144"/>
      <c r="O506" s="1144"/>
      <c r="P506" s="1144"/>
      <c r="Q506" s="1144"/>
      <c r="R506" s="1144"/>
      <c r="S506" s="1144"/>
      <c r="T506" s="1144"/>
      <c r="U506" s="1144"/>
      <c r="V506" s="1144"/>
      <c r="W506" s="755"/>
      <c r="X506" s="755"/>
      <c r="Y506" s="755"/>
      <c r="Z506" s="755"/>
    </row>
    <row r="507">
      <c r="A507" s="1144"/>
      <c r="B507" s="1144"/>
      <c r="C507" s="1144"/>
      <c r="D507" s="1144"/>
      <c r="E507" s="1144"/>
      <c r="F507" s="1144"/>
      <c r="G507" s="1144"/>
      <c r="H507" s="1144"/>
      <c r="I507" s="1144"/>
      <c r="J507" s="1144"/>
      <c r="K507" s="1144"/>
      <c r="L507" s="1144"/>
      <c r="M507" s="1144"/>
      <c r="N507" s="1144"/>
      <c r="O507" s="1144"/>
      <c r="P507" s="1144"/>
      <c r="Q507" s="1144"/>
      <c r="R507" s="1144"/>
      <c r="S507" s="1144"/>
      <c r="T507" s="1144"/>
      <c r="U507" s="1144"/>
      <c r="V507" s="1144"/>
      <c r="W507" s="755"/>
      <c r="X507" s="755"/>
      <c r="Y507" s="755"/>
      <c r="Z507" s="755"/>
    </row>
    <row r="508">
      <c r="A508" s="1144"/>
      <c r="B508" s="1144"/>
      <c r="C508" s="1144"/>
      <c r="D508" s="1144"/>
      <c r="E508" s="1144"/>
      <c r="F508" s="1144"/>
      <c r="G508" s="1144"/>
      <c r="H508" s="1144"/>
      <c r="I508" s="1144"/>
      <c r="J508" s="1144"/>
      <c r="K508" s="1144"/>
      <c r="L508" s="1144"/>
      <c r="M508" s="1144"/>
      <c r="N508" s="1144"/>
      <c r="O508" s="1144"/>
      <c r="P508" s="1144"/>
      <c r="Q508" s="1144"/>
      <c r="R508" s="1144"/>
      <c r="S508" s="1144"/>
      <c r="T508" s="1144"/>
      <c r="U508" s="1144"/>
      <c r="V508" s="1144"/>
      <c r="W508" s="755"/>
      <c r="X508" s="755"/>
      <c r="Y508" s="755"/>
      <c r="Z508" s="755"/>
    </row>
    <row r="509">
      <c r="A509" s="1144"/>
      <c r="B509" s="1144"/>
      <c r="C509" s="1144"/>
      <c r="D509" s="1144"/>
      <c r="E509" s="1144"/>
      <c r="F509" s="1144"/>
      <c r="G509" s="1144"/>
      <c r="H509" s="1144"/>
      <c r="I509" s="1144"/>
      <c r="J509" s="1144"/>
      <c r="K509" s="1144"/>
      <c r="L509" s="1144"/>
      <c r="M509" s="1144"/>
      <c r="N509" s="1144"/>
      <c r="O509" s="1144"/>
      <c r="P509" s="1144"/>
      <c r="Q509" s="1144"/>
      <c r="R509" s="1144"/>
      <c r="S509" s="1144"/>
      <c r="T509" s="1144"/>
      <c r="U509" s="1144"/>
      <c r="V509" s="1144"/>
      <c r="W509" s="755"/>
      <c r="X509" s="755"/>
      <c r="Y509" s="755"/>
      <c r="Z509" s="755"/>
    </row>
    <row r="510">
      <c r="A510" s="1144"/>
      <c r="B510" s="1144"/>
      <c r="C510" s="1144"/>
      <c r="D510" s="1144"/>
      <c r="E510" s="1144"/>
      <c r="F510" s="1144"/>
      <c r="G510" s="1144"/>
      <c r="H510" s="1144"/>
      <c r="I510" s="1144"/>
      <c r="J510" s="1144"/>
      <c r="K510" s="1144"/>
      <c r="L510" s="1144"/>
      <c r="M510" s="1144"/>
      <c r="N510" s="1144"/>
      <c r="O510" s="1144"/>
      <c r="P510" s="1144"/>
      <c r="Q510" s="1144"/>
      <c r="R510" s="1144"/>
      <c r="S510" s="1144"/>
      <c r="T510" s="1144"/>
      <c r="U510" s="1144"/>
      <c r="V510" s="1144"/>
      <c r="W510" s="755"/>
      <c r="X510" s="755"/>
      <c r="Y510" s="755"/>
      <c r="Z510" s="755"/>
    </row>
    <row r="511">
      <c r="A511" s="1144"/>
      <c r="B511" s="1144"/>
      <c r="C511" s="1144"/>
      <c r="D511" s="1144"/>
      <c r="E511" s="1144"/>
      <c r="F511" s="1144"/>
      <c r="G511" s="1144"/>
      <c r="H511" s="1144"/>
      <c r="I511" s="1144"/>
      <c r="J511" s="1144"/>
      <c r="K511" s="1144"/>
      <c r="L511" s="1144"/>
      <c r="M511" s="1144"/>
      <c r="N511" s="1144"/>
      <c r="O511" s="1144"/>
      <c r="P511" s="1144"/>
      <c r="Q511" s="1144"/>
      <c r="R511" s="1144"/>
      <c r="S511" s="1144"/>
      <c r="T511" s="1144"/>
      <c r="U511" s="1144"/>
      <c r="V511" s="1144"/>
      <c r="W511" s="755"/>
      <c r="X511" s="755"/>
      <c r="Y511" s="755"/>
      <c r="Z511" s="755"/>
    </row>
    <row r="512">
      <c r="A512" s="1144"/>
      <c r="B512" s="1144"/>
      <c r="C512" s="1144"/>
      <c r="D512" s="1144"/>
      <c r="E512" s="1144"/>
      <c r="F512" s="1144"/>
      <c r="G512" s="1144"/>
      <c r="H512" s="1144"/>
      <c r="I512" s="1144"/>
      <c r="J512" s="1144"/>
      <c r="K512" s="1144"/>
      <c r="L512" s="1144"/>
      <c r="M512" s="1144"/>
      <c r="N512" s="1144"/>
      <c r="O512" s="1144"/>
      <c r="P512" s="1144"/>
      <c r="Q512" s="1144"/>
      <c r="R512" s="1144"/>
      <c r="S512" s="1144"/>
      <c r="T512" s="1144"/>
      <c r="U512" s="1144"/>
      <c r="V512" s="1144"/>
      <c r="W512" s="755"/>
      <c r="X512" s="755"/>
      <c r="Y512" s="755"/>
      <c r="Z512" s="755"/>
    </row>
    <row r="513">
      <c r="A513" s="1144"/>
      <c r="B513" s="1144"/>
      <c r="C513" s="1144"/>
      <c r="D513" s="1144"/>
      <c r="E513" s="1144"/>
      <c r="F513" s="1144"/>
      <c r="G513" s="1144"/>
      <c r="H513" s="1144"/>
      <c r="I513" s="1144"/>
      <c r="J513" s="1144"/>
      <c r="K513" s="1144"/>
      <c r="L513" s="1144"/>
      <c r="M513" s="1144"/>
      <c r="N513" s="1144"/>
      <c r="O513" s="1144"/>
      <c r="P513" s="1144"/>
      <c r="Q513" s="1144"/>
      <c r="R513" s="1144"/>
      <c r="S513" s="1144"/>
      <c r="T513" s="1144"/>
      <c r="U513" s="1144"/>
      <c r="V513" s="1144"/>
      <c r="W513" s="755"/>
      <c r="X513" s="755"/>
      <c r="Y513" s="755"/>
      <c r="Z513" s="755"/>
    </row>
    <row r="514">
      <c r="A514" s="1144"/>
      <c r="B514" s="1144"/>
      <c r="C514" s="1144"/>
      <c r="D514" s="1144"/>
      <c r="E514" s="1144"/>
      <c r="F514" s="1144"/>
      <c r="G514" s="1144"/>
      <c r="H514" s="1144"/>
      <c r="I514" s="1144"/>
      <c r="J514" s="1144"/>
      <c r="K514" s="1144"/>
      <c r="L514" s="1144"/>
      <c r="M514" s="1144"/>
      <c r="N514" s="1144"/>
      <c r="O514" s="1144"/>
      <c r="P514" s="1144"/>
      <c r="Q514" s="1144"/>
      <c r="R514" s="1144"/>
      <c r="S514" s="1144"/>
      <c r="T514" s="1144"/>
      <c r="U514" s="1144"/>
      <c r="V514" s="1144"/>
      <c r="W514" s="755"/>
      <c r="X514" s="755"/>
      <c r="Y514" s="755"/>
      <c r="Z514" s="755"/>
    </row>
    <row r="515">
      <c r="A515" s="1144"/>
      <c r="B515" s="1144"/>
      <c r="C515" s="1144"/>
      <c r="D515" s="1144"/>
      <c r="E515" s="1144"/>
      <c r="F515" s="1144"/>
      <c r="G515" s="1144"/>
      <c r="H515" s="1144"/>
      <c r="I515" s="1144"/>
      <c r="J515" s="1144"/>
      <c r="K515" s="1144"/>
      <c r="L515" s="1144"/>
      <c r="M515" s="1144"/>
      <c r="N515" s="1144"/>
      <c r="O515" s="1144"/>
      <c r="P515" s="1144"/>
      <c r="Q515" s="1144"/>
      <c r="R515" s="1144"/>
      <c r="S515" s="1144"/>
      <c r="T515" s="1144"/>
      <c r="U515" s="1144"/>
      <c r="V515" s="1144"/>
      <c r="W515" s="755"/>
      <c r="X515" s="755"/>
      <c r="Y515" s="755"/>
      <c r="Z515" s="755"/>
    </row>
    <row r="516">
      <c r="A516" s="1144"/>
      <c r="B516" s="1144"/>
      <c r="C516" s="1144"/>
      <c r="D516" s="1144"/>
      <c r="E516" s="1144"/>
      <c r="F516" s="1144"/>
      <c r="G516" s="1144"/>
      <c r="H516" s="1144"/>
      <c r="I516" s="1144"/>
      <c r="J516" s="1144"/>
      <c r="K516" s="1144"/>
      <c r="L516" s="1144"/>
      <c r="M516" s="1144"/>
      <c r="N516" s="1144"/>
      <c r="O516" s="1144"/>
      <c r="P516" s="1144"/>
      <c r="Q516" s="1144"/>
      <c r="R516" s="1144"/>
      <c r="S516" s="1144"/>
      <c r="T516" s="1144"/>
      <c r="U516" s="1144"/>
      <c r="V516" s="1144"/>
      <c r="W516" s="755"/>
      <c r="X516" s="755"/>
      <c r="Y516" s="755"/>
      <c r="Z516" s="755"/>
    </row>
    <row r="517">
      <c r="A517" s="1144"/>
      <c r="B517" s="1144"/>
      <c r="C517" s="1144"/>
      <c r="D517" s="1144"/>
      <c r="E517" s="1144"/>
      <c r="F517" s="1144"/>
      <c r="G517" s="1144"/>
      <c r="H517" s="1144"/>
      <c r="I517" s="1144"/>
      <c r="J517" s="1144"/>
      <c r="K517" s="1144"/>
      <c r="L517" s="1144"/>
      <c r="M517" s="1144"/>
      <c r="N517" s="1144"/>
      <c r="O517" s="1144"/>
      <c r="P517" s="1144"/>
      <c r="Q517" s="1144"/>
      <c r="R517" s="1144"/>
      <c r="S517" s="1144"/>
      <c r="T517" s="1144"/>
      <c r="U517" s="1144"/>
      <c r="V517" s="1144"/>
      <c r="W517" s="755"/>
      <c r="X517" s="755"/>
      <c r="Y517" s="755"/>
      <c r="Z517" s="755"/>
    </row>
    <row r="518">
      <c r="A518" s="1144"/>
      <c r="B518" s="1144"/>
      <c r="C518" s="1144"/>
      <c r="D518" s="1144"/>
      <c r="E518" s="1144"/>
      <c r="F518" s="1144"/>
      <c r="G518" s="1144"/>
      <c r="H518" s="1144"/>
      <c r="I518" s="1144"/>
      <c r="J518" s="1144"/>
      <c r="K518" s="1144"/>
      <c r="L518" s="1144"/>
      <c r="M518" s="1144"/>
      <c r="N518" s="1144"/>
      <c r="O518" s="1144"/>
      <c r="P518" s="1144"/>
      <c r="Q518" s="1144"/>
      <c r="R518" s="1144"/>
      <c r="S518" s="1144"/>
      <c r="T518" s="1144"/>
      <c r="U518" s="1144"/>
      <c r="V518" s="1144"/>
      <c r="W518" s="755"/>
      <c r="X518" s="755"/>
      <c r="Y518" s="755"/>
      <c r="Z518" s="755"/>
    </row>
    <row r="519">
      <c r="A519" s="1144"/>
      <c r="B519" s="1144"/>
      <c r="C519" s="1144"/>
      <c r="D519" s="1144"/>
      <c r="E519" s="1144"/>
      <c r="F519" s="1144"/>
      <c r="G519" s="1144"/>
      <c r="H519" s="1144"/>
      <c r="I519" s="1144"/>
      <c r="J519" s="1144"/>
      <c r="K519" s="1144"/>
      <c r="L519" s="1144"/>
      <c r="M519" s="1144"/>
      <c r="N519" s="1144"/>
      <c r="O519" s="1144"/>
      <c r="P519" s="1144"/>
      <c r="Q519" s="1144"/>
      <c r="R519" s="1144"/>
      <c r="S519" s="1144"/>
      <c r="T519" s="1144"/>
      <c r="U519" s="1144"/>
      <c r="V519" s="1144"/>
      <c r="W519" s="755"/>
      <c r="X519" s="755"/>
      <c r="Y519" s="755"/>
      <c r="Z519" s="755"/>
    </row>
    <row r="520">
      <c r="A520" s="1144"/>
      <c r="B520" s="1144"/>
      <c r="C520" s="1144"/>
      <c r="D520" s="1144"/>
      <c r="E520" s="1144"/>
      <c r="F520" s="1144"/>
      <c r="G520" s="1144"/>
      <c r="H520" s="1144"/>
      <c r="I520" s="1144"/>
      <c r="J520" s="1144"/>
      <c r="K520" s="1144"/>
      <c r="L520" s="1144"/>
      <c r="M520" s="1144"/>
      <c r="N520" s="1144"/>
      <c r="O520" s="1144"/>
      <c r="P520" s="1144"/>
      <c r="Q520" s="1144"/>
      <c r="R520" s="1144"/>
      <c r="S520" s="1144"/>
      <c r="T520" s="1144"/>
      <c r="U520" s="1144"/>
      <c r="V520" s="1144"/>
      <c r="W520" s="755"/>
      <c r="X520" s="755"/>
      <c r="Y520" s="755"/>
      <c r="Z520" s="755"/>
    </row>
    <row r="521">
      <c r="A521" s="1144"/>
      <c r="B521" s="1144"/>
      <c r="C521" s="1144"/>
      <c r="D521" s="1144"/>
      <c r="E521" s="1144"/>
      <c r="F521" s="1144"/>
      <c r="G521" s="1144"/>
      <c r="H521" s="1144"/>
      <c r="I521" s="1144"/>
      <c r="J521" s="1144"/>
      <c r="K521" s="1144"/>
      <c r="L521" s="1144"/>
      <c r="M521" s="1144"/>
      <c r="N521" s="1144"/>
      <c r="O521" s="1144"/>
      <c r="P521" s="1144"/>
      <c r="Q521" s="1144"/>
      <c r="R521" s="1144"/>
      <c r="S521" s="1144"/>
      <c r="T521" s="1144"/>
      <c r="U521" s="1144"/>
      <c r="V521" s="1144"/>
      <c r="W521" s="755"/>
      <c r="X521" s="755"/>
      <c r="Y521" s="755"/>
      <c r="Z521" s="755"/>
    </row>
    <row r="522">
      <c r="A522" s="1144"/>
      <c r="B522" s="1144"/>
      <c r="C522" s="1144"/>
      <c r="D522" s="1144"/>
      <c r="E522" s="1144"/>
      <c r="F522" s="1144"/>
      <c r="G522" s="1144"/>
      <c r="H522" s="1144"/>
      <c r="I522" s="1144"/>
      <c r="J522" s="1144"/>
      <c r="K522" s="1144"/>
      <c r="L522" s="1144"/>
      <c r="M522" s="1144"/>
      <c r="N522" s="1144"/>
      <c r="O522" s="1144"/>
      <c r="P522" s="1144"/>
      <c r="Q522" s="1144"/>
      <c r="R522" s="1144"/>
      <c r="S522" s="1144"/>
      <c r="T522" s="1144"/>
      <c r="U522" s="1144"/>
      <c r="V522" s="1144"/>
      <c r="W522" s="755"/>
      <c r="X522" s="755"/>
      <c r="Y522" s="755"/>
      <c r="Z522" s="755"/>
    </row>
    <row r="523">
      <c r="A523" s="1144"/>
      <c r="B523" s="1144"/>
      <c r="C523" s="1144"/>
      <c r="D523" s="1144"/>
      <c r="E523" s="1144"/>
      <c r="F523" s="1144"/>
      <c r="G523" s="1144"/>
      <c r="H523" s="1144"/>
      <c r="I523" s="1144"/>
      <c r="J523" s="1144"/>
      <c r="K523" s="1144"/>
      <c r="L523" s="1144"/>
      <c r="M523" s="1144"/>
      <c r="N523" s="1144"/>
      <c r="O523" s="1144"/>
      <c r="P523" s="1144"/>
      <c r="Q523" s="1144"/>
      <c r="R523" s="1144"/>
      <c r="S523" s="1144"/>
      <c r="T523" s="1144"/>
      <c r="U523" s="1144"/>
      <c r="V523" s="1144"/>
      <c r="W523" s="755"/>
      <c r="X523" s="755"/>
      <c r="Y523" s="755"/>
      <c r="Z523" s="755"/>
    </row>
    <row r="524">
      <c r="A524" s="1144"/>
      <c r="B524" s="1144"/>
      <c r="C524" s="1144"/>
      <c r="D524" s="1144"/>
      <c r="E524" s="1144"/>
      <c r="F524" s="1144"/>
      <c r="G524" s="1144"/>
      <c r="H524" s="1144"/>
      <c r="I524" s="1144"/>
      <c r="J524" s="1144"/>
      <c r="K524" s="1144"/>
      <c r="L524" s="1144"/>
      <c r="M524" s="1144"/>
      <c r="N524" s="1144"/>
      <c r="O524" s="1144"/>
      <c r="P524" s="1144"/>
      <c r="Q524" s="1144"/>
      <c r="R524" s="1144"/>
      <c r="S524" s="1144"/>
      <c r="T524" s="1144"/>
      <c r="U524" s="1144"/>
      <c r="V524" s="1144"/>
      <c r="W524" s="755"/>
      <c r="X524" s="755"/>
      <c r="Y524" s="755"/>
      <c r="Z524" s="755"/>
    </row>
    <row r="525">
      <c r="A525" s="1144"/>
      <c r="B525" s="1144"/>
      <c r="C525" s="1144"/>
      <c r="D525" s="1144"/>
      <c r="E525" s="1144"/>
      <c r="F525" s="1144"/>
      <c r="G525" s="1144"/>
      <c r="H525" s="1144"/>
      <c r="I525" s="1144"/>
      <c r="J525" s="1144"/>
      <c r="K525" s="1144"/>
      <c r="L525" s="1144"/>
      <c r="M525" s="1144"/>
      <c r="N525" s="1144"/>
      <c r="O525" s="1144"/>
      <c r="P525" s="1144"/>
      <c r="Q525" s="1144"/>
      <c r="R525" s="1144"/>
      <c r="S525" s="1144"/>
      <c r="T525" s="1144"/>
      <c r="U525" s="1144"/>
      <c r="V525" s="1144"/>
      <c r="W525" s="755"/>
      <c r="X525" s="755"/>
      <c r="Y525" s="755"/>
      <c r="Z525" s="755"/>
    </row>
    <row r="526">
      <c r="A526" s="1144"/>
      <c r="B526" s="1144"/>
      <c r="C526" s="1144"/>
      <c r="D526" s="1144"/>
      <c r="E526" s="1144"/>
      <c r="F526" s="1144"/>
      <c r="G526" s="1144"/>
      <c r="H526" s="1144"/>
      <c r="I526" s="1144"/>
      <c r="J526" s="1144"/>
      <c r="K526" s="1144"/>
      <c r="L526" s="1144"/>
      <c r="M526" s="1144"/>
      <c r="N526" s="1144"/>
      <c r="O526" s="1144"/>
      <c r="P526" s="1144"/>
      <c r="Q526" s="1144"/>
      <c r="R526" s="1144"/>
      <c r="S526" s="1144"/>
      <c r="T526" s="1144"/>
      <c r="U526" s="1144"/>
      <c r="V526" s="1144"/>
      <c r="W526" s="755"/>
      <c r="X526" s="755"/>
      <c r="Y526" s="755"/>
      <c r="Z526" s="755"/>
    </row>
    <row r="527">
      <c r="A527" s="1144"/>
      <c r="B527" s="1144"/>
      <c r="C527" s="1144"/>
      <c r="D527" s="1144"/>
      <c r="E527" s="1144"/>
      <c r="F527" s="1144"/>
      <c r="G527" s="1144"/>
      <c r="H527" s="1144"/>
      <c r="I527" s="1144"/>
      <c r="J527" s="1144"/>
      <c r="K527" s="1144"/>
      <c r="L527" s="1144"/>
      <c r="M527" s="1144"/>
      <c r="N527" s="1144"/>
      <c r="O527" s="1144"/>
      <c r="P527" s="1144"/>
      <c r="Q527" s="1144"/>
      <c r="R527" s="1144"/>
      <c r="S527" s="1144"/>
      <c r="T527" s="1144"/>
      <c r="U527" s="1144"/>
      <c r="V527" s="1144"/>
      <c r="W527" s="755"/>
      <c r="X527" s="755"/>
      <c r="Y527" s="755"/>
      <c r="Z527" s="755"/>
    </row>
    <row r="528">
      <c r="A528" s="1144"/>
      <c r="B528" s="1144"/>
      <c r="C528" s="1144"/>
      <c r="D528" s="1144"/>
      <c r="E528" s="1144"/>
      <c r="F528" s="1144"/>
      <c r="G528" s="1144"/>
      <c r="H528" s="1144"/>
      <c r="I528" s="1144"/>
      <c r="J528" s="1144"/>
      <c r="K528" s="1144"/>
      <c r="L528" s="1144"/>
      <c r="M528" s="1144"/>
      <c r="N528" s="1144"/>
      <c r="O528" s="1144"/>
      <c r="P528" s="1144"/>
      <c r="Q528" s="1144"/>
      <c r="R528" s="1144"/>
      <c r="S528" s="1144"/>
      <c r="T528" s="1144"/>
      <c r="U528" s="1144"/>
      <c r="V528" s="1144"/>
      <c r="W528" s="755"/>
      <c r="X528" s="755"/>
      <c r="Y528" s="755"/>
      <c r="Z528" s="755"/>
    </row>
    <row r="529">
      <c r="A529" s="1144"/>
      <c r="B529" s="1144"/>
      <c r="C529" s="1144"/>
      <c r="D529" s="1144"/>
      <c r="E529" s="1144"/>
      <c r="F529" s="1144"/>
      <c r="G529" s="1144"/>
      <c r="H529" s="1144"/>
      <c r="I529" s="1144"/>
      <c r="J529" s="1144"/>
      <c r="K529" s="1144"/>
      <c r="L529" s="1144"/>
      <c r="M529" s="1144"/>
      <c r="N529" s="1144"/>
      <c r="O529" s="1144"/>
      <c r="P529" s="1144"/>
      <c r="Q529" s="1144"/>
      <c r="R529" s="1144"/>
      <c r="S529" s="1144"/>
      <c r="T529" s="1144"/>
      <c r="U529" s="1144"/>
      <c r="V529" s="1144"/>
      <c r="W529" s="755"/>
      <c r="X529" s="755"/>
      <c r="Y529" s="755"/>
      <c r="Z529" s="755"/>
    </row>
    <row r="530">
      <c r="A530" s="1144"/>
      <c r="B530" s="1144"/>
      <c r="C530" s="1144"/>
      <c r="D530" s="1144"/>
      <c r="E530" s="1144"/>
      <c r="F530" s="1144"/>
      <c r="G530" s="1144"/>
      <c r="H530" s="1144"/>
      <c r="I530" s="1144"/>
      <c r="J530" s="1144"/>
      <c r="K530" s="1144"/>
      <c r="L530" s="1144"/>
      <c r="M530" s="1144"/>
      <c r="N530" s="1144"/>
      <c r="O530" s="1144"/>
      <c r="P530" s="1144"/>
      <c r="Q530" s="1144"/>
      <c r="R530" s="1144"/>
      <c r="S530" s="1144"/>
      <c r="T530" s="1144"/>
      <c r="U530" s="1144"/>
      <c r="V530" s="1144"/>
      <c r="W530" s="755"/>
      <c r="X530" s="755"/>
      <c r="Y530" s="755"/>
      <c r="Z530" s="755"/>
    </row>
    <row r="531">
      <c r="A531" s="1144"/>
      <c r="B531" s="1144"/>
      <c r="C531" s="1144"/>
      <c r="D531" s="1144"/>
      <c r="E531" s="1144"/>
      <c r="F531" s="1144"/>
      <c r="G531" s="1144"/>
      <c r="H531" s="1144"/>
      <c r="I531" s="1144"/>
      <c r="J531" s="1144"/>
      <c r="K531" s="1144"/>
      <c r="L531" s="1144"/>
      <c r="M531" s="1144"/>
      <c r="N531" s="1144"/>
      <c r="O531" s="1144"/>
      <c r="P531" s="1144"/>
      <c r="Q531" s="1144"/>
      <c r="R531" s="1144"/>
      <c r="S531" s="1144"/>
      <c r="T531" s="1144"/>
      <c r="U531" s="1144"/>
      <c r="V531" s="1144"/>
      <c r="W531" s="755"/>
      <c r="X531" s="755"/>
      <c r="Y531" s="755"/>
      <c r="Z531" s="755"/>
    </row>
    <row r="532">
      <c r="A532" s="1144"/>
      <c r="B532" s="1144"/>
      <c r="C532" s="1144"/>
      <c r="D532" s="1144"/>
      <c r="E532" s="1144"/>
      <c r="F532" s="1144"/>
      <c r="G532" s="1144"/>
      <c r="H532" s="1144"/>
      <c r="I532" s="1144"/>
      <c r="J532" s="1144"/>
      <c r="K532" s="1144"/>
      <c r="L532" s="1144"/>
      <c r="M532" s="1144"/>
      <c r="N532" s="1144"/>
      <c r="O532" s="1144"/>
      <c r="P532" s="1144"/>
      <c r="Q532" s="1144"/>
      <c r="R532" s="1144"/>
      <c r="S532" s="1144"/>
      <c r="T532" s="1144"/>
      <c r="U532" s="1144"/>
      <c r="V532" s="1144"/>
      <c r="W532" s="755"/>
      <c r="X532" s="755"/>
      <c r="Y532" s="755"/>
      <c r="Z532" s="755"/>
    </row>
    <row r="533">
      <c r="A533" s="1144"/>
      <c r="B533" s="1144"/>
      <c r="C533" s="1144"/>
      <c r="D533" s="1144"/>
      <c r="E533" s="1144"/>
      <c r="F533" s="1144"/>
      <c r="G533" s="1144"/>
      <c r="H533" s="1144"/>
      <c r="I533" s="1144"/>
      <c r="J533" s="1144"/>
      <c r="K533" s="1144"/>
      <c r="L533" s="1144"/>
      <c r="M533" s="1144"/>
      <c r="N533" s="1144"/>
      <c r="O533" s="1144"/>
      <c r="P533" s="1144"/>
      <c r="Q533" s="1144"/>
      <c r="R533" s="1144"/>
      <c r="S533" s="1144"/>
      <c r="T533" s="1144"/>
      <c r="U533" s="1144"/>
      <c r="V533" s="1144"/>
      <c r="W533" s="755"/>
      <c r="X533" s="755"/>
      <c r="Y533" s="755"/>
      <c r="Z533" s="755"/>
    </row>
    <row r="534">
      <c r="A534" s="1144"/>
      <c r="B534" s="1144"/>
      <c r="C534" s="1144"/>
      <c r="D534" s="1144"/>
      <c r="E534" s="1144"/>
      <c r="F534" s="1144"/>
      <c r="G534" s="1144"/>
      <c r="H534" s="1144"/>
      <c r="I534" s="1144"/>
      <c r="J534" s="1144"/>
      <c r="K534" s="1144"/>
      <c r="L534" s="1144"/>
      <c r="M534" s="1144"/>
      <c r="N534" s="1144"/>
      <c r="O534" s="1144"/>
      <c r="P534" s="1144"/>
      <c r="Q534" s="1144"/>
      <c r="R534" s="1144"/>
      <c r="S534" s="1144"/>
      <c r="T534" s="1144"/>
      <c r="U534" s="1144"/>
      <c r="V534" s="1144"/>
      <c r="W534" s="755"/>
      <c r="X534" s="755"/>
      <c r="Y534" s="755"/>
      <c r="Z534" s="755"/>
    </row>
    <row r="535">
      <c r="A535" s="1144"/>
      <c r="B535" s="1144"/>
      <c r="C535" s="1144"/>
      <c r="D535" s="1144"/>
      <c r="E535" s="1144"/>
      <c r="F535" s="1144"/>
      <c r="G535" s="1144"/>
      <c r="H535" s="1144"/>
      <c r="I535" s="1144"/>
      <c r="J535" s="1144"/>
      <c r="K535" s="1144"/>
      <c r="L535" s="1144"/>
      <c r="M535" s="1144"/>
      <c r="N535" s="1144"/>
      <c r="O535" s="1144"/>
      <c r="P535" s="1144"/>
      <c r="Q535" s="1144"/>
      <c r="R535" s="1144"/>
      <c r="S535" s="1144"/>
      <c r="T535" s="1144"/>
      <c r="U535" s="1144"/>
      <c r="V535" s="1144"/>
      <c r="W535" s="755"/>
      <c r="X535" s="755"/>
      <c r="Y535" s="755"/>
      <c r="Z535" s="755"/>
    </row>
    <row r="536">
      <c r="A536" s="1144"/>
      <c r="B536" s="1144"/>
      <c r="C536" s="1144"/>
      <c r="D536" s="1144"/>
      <c r="E536" s="1144"/>
      <c r="F536" s="1144"/>
      <c r="G536" s="1144"/>
      <c r="H536" s="1144"/>
      <c r="I536" s="1144"/>
      <c r="J536" s="1144"/>
      <c r="K536" s="1144"/>
      <c r="L536" s="1144"/>
      <c r="M536" s="1144"/>
      <c r="N536" s="1144"/>
      <c r="O536" s="1144"/>
      <c r="P536" s="1144"/>
      <c r="Q536" s="1144"/>
      <c r="R536" s="1144"/>
      <c r="S536" s="1144"/>
      <c r="T536" s="1144"/>
      <c r="U536" s="1144"/>
      <c r="V536" s="1144"/>
      <c r="W536" s="755"/>
      <c r="X536" s="755"/>
      <c r="Y536" s="755"/>
      <c r="Z536" s="755"/>
    </row>
    <row r="537">
      <c r="A537" s="1144"/>
      <c r="B537" s="1144"/>
      <c r="C537" s="1144"/>
      <c r="D537" s="1144"/>
      <c r="E537" s="1144"/>
      <c r="F537" s="1144"/>
      <c r="G537" s="1144"/>
      <c r="H537" s="1144"/>
      <c r="I537" s="1144"/>
      <c r="J537" s="1144"/>
      <c r="K537" s="1144"/>
      <c r="L537" s="1144"/>
      <c r="M537" s="1144"/>
      <c r="N537" s="1144"/>
      <c r="O537" s="1144"/>
      <c r="P537" s="1144"/>
      <c r="Q537" s="1144"/>
      <c r="R537" s="1144"/>
      <c r="S537" s="1144"/>
      <c r="T537" s="1144"/>
      <c r="U537" s="1144"/>
      <c r="V537" s="1144"/>
      <c r="W537" s="755"/>
      <c r="X537" s="755"/>
      <c r="Y537" s="755"/>
      <c r="Z537" s="755"/>
    </row>
    <row r="538">
      <c r="A538" s="1144"/>
      <c r="B538" s="1144"/>
      <c r="C538" s="1144"/>
      <c r="D538" s="1144"/>
      <c r="E538" s="1144"/>
      <c r="F538" s="1144"/>
      <c r="G538" s="1144"/>
      <c r="H538" s="1144"/>
      <c r="I538" s="1144"/>
      <c r="J538" s="1144"/>
      <c r="K538" s="1144"/>
      <c r="L538" s="1144"/>
      <c r="M538" s="1144"/>
      <c r="N538" s="1144"/>
      <c r="O538" s="1144"/>
      <c r="P538" s="1144"/>
      <c r="Q538" s="1144"/>
      <c r="R538" s="1144"/>
      <c r="S538" s="1144"/>
      <c r="T538" s="1144"/>
      <c r="U538" s="1144"/>
      <c r="V538" s="1144"/>
      <c r="W538" s="755"/>
      <c r="X538" s="755"/>
      <c r="Y538" s="755"/>
      <c r="Z538" s="755"/>
    </row>
    <row r="539">
      <c r="A539" s="1144"/>
      <c r="B539" s="1144"/>
      <c r="C539" s="1144"/>
      <c r="D539" s="1144"/>
      <c r="E539" s="1144"/>
      <c r="F539" s="1144"/>
      <c r="G539" s="1144"/>
      <c r="H539" s="1144"/>
      <c r="I539" s="1144"/>
      <c r="J539" s="1144"/>
      <c r="K539" s="1144"/>
      <c r="L539" s="1144"/>
      <c r="M539" s="1144"/>
      <c r="N539" s="1144"/>
      <c r="O539" s="1144"/>
      <c r="P539" s="1144"/>
      <c r="Q539" s="1144"/>
      <c r="R539" s="1144"/>
      <c r="S539" s="1144"/>
      <c r="T539" s="1144"/>
      <c r="U539" s="1144"/>
      <c r="V539" s="1144"/>
      <c r="W539" s="755"/>
      <c r="X539" s="755"/>
      <c r="Y539" s="755"/>
      <c r="Z539" s="755"/>
    </row>
    <row r="540">
      <c r="A540" s="1144"/>
      <c r="B540" s="1144"/>
      <c r="C540" s="1144"/>
      <c r="D540" s="1144"/>
      <c r="E540" s="1144"/>
      <c r="F540" s="1144"/>
      <c r="G540" s="1144"/>
      <c r="H540" s="1144"/>
      <c r="I540" s="1144"/>
      <c r="J540" s="1144"/>
      <c r="K540" s="1144"/>
      <c r="L540" s="1144"/>
      <c r="M540" s="1144"/>
      <c r="N540" s="1144"/>
      <c r="O540" s="1144"/>
      <c r="P540" s="1144"/>
      <c r="Q540" s="1144"/>
      <c r="R540" s="1144"/>
      <c r="S540" s="1144"/>
      <c r="T540" s="1144"/>
      <c r="U540" s="1144"/>
      <c r="V540" s="1144"/>
      <c r="W540" s="755"/>
      <c r="X540" s="755"/>
      <c r="Y540" s="755"/>
      <c r="Z540" s="755"/>
    </row>
    <row r="541">
      <c r="A541" s="1144"/>
      <c r="B541" s="1144"/>
      <c r="C541" s="1144"/>
      <c r="D541" s="1144"/>
      <c r="E541" s="1144"/>
      <c r="F541" s="1144"/>
      <c r="G541" s="1144"/>
      <c r="H541" s="1144"/>
      <c r="I541" s="1144"/>
      <c r="J541" s="1144"/>
      <c r="K541" s="1144"/>
      <c r="L541" s="1144"/>
      <c r="M541" s="1144"/>
      <c r="N541" s="1144"/>
      <c r="O541" s="1144"/>
      <c r="P541" s="1144"/>
      <c r="Q541" s="1144"/>
      <c r="R541" s="1144"/>
      <c r="S541" s="1144"/>
      <c r="T541" s="1144"/>
      <c r="U541" s="1144"/>
      <c r="V541" s="1144"/>
      <c r="W541" s="755"/>
      <c r="X541" s="755"/>
      <c r="Y541" s="755"/>
      <c r="Z541" s="755"/>
    </row>
    <row r="542">
      <c r="A542" s="1144"/>
      <c r="B542" s="1144"/>
      <c r="C542" s="1144"/>
      <c r="D542" s="1144"/>
      <c r="E542" s="1144"/>
      <c r="F542" s="1144"/>
      <c r="G542" s="1144"/>
      <c r="H542" s="1144"/>
      <c r="I542" s="1144"/>
      <c r="J542" s="1144"/>
      <c r="K542" s="1144"/>
      <c r="L542" s="1144"/>
      <c r="M542" s="1144"/>
      <c r="N542" s="1144"/>
      <c r="O542" s="1144"/>
      <c r="P542" s="1144"/>
      <c r="Q542" s="1144"/>
      <c r="R542" s="1144"/>
      <c r="S542" s="1144"/>
      <c r="T542" s="1144"/>
      <c r="U542" s="1144"/>
      <c r="V542" s="1144"/>
      <c r="W542" s="755"/>
      <c r="X542" s="755"/>
      <c r="Y542" s="755"/>
      <c r="Z542" s="755"/>
    </row>
    <row r="543">
      <c r="A543" s="1144"/>
      <c r="B543" s="1144"/>
      <c r="C543" s="1144"/>
      <c r="D543" s="1144"/>
      <c r="E543" s="1144"/>
      <c r="F543" s="1144"/>
      <c r="G543" s="1144"/>
      <c r="H543" s="1144"/>
      <c r="I543" s="1144"/>
      <c r="J543" s="1144"/>
      <c r="K543" s="1144"/>
      <c r="L543" s="1144"/>
      <c r="M543" s="1144"/>
      <c r="N543" s="1144"/>
      <c r="O543" s="1144"/>
      <c r="P543" s="1144"/>
      <c r="Q543" s="1144"/>
      <c r="R543" s="1144"/>
      <c r="S543" s="1144"/>
      <c r="T543" s="1144"/>
      <c r="U543" s="1144"/>
      <c r="V543" s="1144"/>
      <c r="W543" s="755"/>
      <c r="X543" s="755"/>
      <c r="Y543" s="755"/>
      <c r="Z543" s="755"/>
    </row>
    <row r="544">
      <c r="A544" s="1144"/>
      <c r="B544" s="1144"/>
      <c r="C544" s="1144"/>
      <c r="D544" s="1144"/>
      <c r="E544" s="1144"/>
      <c r="F544" s="1144"/>
      <c r="G544" s="1144"/>
      <c r="H544" s="1144"/>
      <c r="I544" s="1144"/>
      <c r="J544" s="1144"/>
      <c r="K544" s="1144"/>
      <c r="L544" s="1144"/>
      <c r="M544" s="1144"/>
      <c r="N544" s="1144"/>
      <c r="O544" s="1144"/>
      <c r="P544" s="1144"/>
      <c r="Q544" s="1144"/>
      <c r="R544" s="1144"/>
      <c r="S544" s="1144"/>
      <c r="T544" s="1144"/>
      <c r="U544" s="1144"/>
      <c r="V544" s="1144"/>
      <c r="W544" s="755"/>
      <c r="X544" s="755"/>
      <c r="Y544" s="755"/>
      <c r="Z544" s="755"/>
    </row>
    <row r="545">
      <c r="A545" s="1144"/>
      <c r="B545" s="1144"/>
      <c r="C545" s="1144"/>
      <c r="D545" s="1144"/>
      <c r="E545" s="1144"/>
      <c r="F545" s="1144"/>
      <c r="G545" s="1144"/>
      <c r="H545" s="1144"/>
      <c r="I545" s="1144"/>
      <c r="J545" s="1144"/>
      <c r="K545" s="1144"/>
      <c r="L545" s="1144"/>
      <c r="M545" s="1144"/>
      <c r="N545" s="1144"/>
      <c r="O545" s="1144"/>
      <c r="P545" s="1144"/>
      <c r="Q545" s="1144"/>
      <c r="R545" s="1144"/>
      <c r="S545" s="1144"/>
      <c r="T545" s="1144"/>
      <c r="U545" s="1144"/>
      <c r="V545" s="1144"/>
      <c r="W545" s="755"/>
      <c r="X545" s="755"/>
      <c r="Y545" s="755"/>
      <c r="Z545" s="755"/>
    </row>
    <row r="546">
      <c r="A546" s="1144"/>
      <c r="B546" s="1144"/>
      <c r="C546" s="1144"/>
      <c r="D546" s="1144"/>
      <c r="E546" s="1144"/>
      <c r="F546" s="1144"/>
      <c r="G546" s="1144"/>
      <c r="H546" s="1144"/>
      <c r="I546" s="1144"/>
      <c r="J546" s="1144"/>
      <c r="K546" s="1144"/>
      <c r="L546" s="1144"/>
      <c r="M546" s="1144"/>
      <c r="N546" s="1144"/>
      <c r="O546" s="1144"/>
      <c r="P546" s="1144"/>
      <c r="Q546" s="1144"/>
      <c r="R546" s="1144"/>
      <c r="S546" s="1144"/>
      <c r="T546" s="1144"/>
      <c r="U546" s="1144"/>
      <c r="V546" s="1144"/>
      <c r="W546" s="755"/>
      <c r="X546" s="755"/>
      <c r="Y546" s="755"/>
      <c r="Z546" s="755"/>
    </row>
    <row r="547">
      <c r="A547" s="1144"/>
      <c r="B547" s="1144"/>
      <c r="C547" s="1144"/>
      <c r="D547" s="1144"/>
      <c r="E547" s="1144"/>
      <c r="F547" s="1144"/>
      <c r="G547" s="1144"/>
      <c r="H547" s="1144"/>
      <c r="I547" s="1144"/>
      <c r="J547" s="1144"/>
      <c r="K547" s="1144"/>
      <c r="L547" s="1144"/>
      <c r="M547" s="1144"/>
      <c r="N547" s="1144"/>
      <c r="O547" s="1144"/>
      <c r="P547" s="1144"/>
      <c r="Q547" s="1144"/>
      <c r="R547" s="1144"/>
      <c r="S547" s="1144"/>
      <c r="T547" s="1144"/>
      <c r="U547" s="1144"/>
      <c r="V547" s="1144"/>
      <c r="W547" s="755"/>
      <c r="X547" s="755"/>
      <c r="Y547" s="755"/>
      <c r="Z547" s="755"/>
    </row>
    <row r="548">
      <c r="A548" s="1144"/>
      <c r="B548" s="1144"/>
      <c r="C548" s="1144"/>
      <c r="D548" s="1144"/>
      <c r="E548" s="1144"/>
      <c r="F548" s="1144"/>
      <c r="G548" s="1144"/>
      <c r="H548" s="1144"/>
      <c r="I548" s="1144"/>
      <c r="J548" s="1144"/>
      <c r="K548" s="1144"/>
      <c r="L548" s="1144"/>
      <c r="M548" s="1144"/>
      <c r="N548" s="1144"/>
      <c r="O548" s="1144"/>
      <c r="P548" s="1144"/>
      <c r="Q548" s="1144"/>
      <c r="R548" s="1144"/>
      <c r="S548" s="1144"/>
      <c r="T548" s="1144"/>
      <c r="U548" s="1144"/>
      <c r="V548" s="1144"/>
      <c r="W548" s="755"/>
      <c r="X548" s="755"/>
      <c r="Y548" s="755"/>
      <c r="Z548" s="755"/>
    </row>
    <row r="549">
      <c r="A549" s="1144"/>
      <c r="B549" s="1144"/>
      <c r="C549" s="1144"/>
      <c r="D549" s="1144"/>
      <c r="E549" s="1144"/>
      <c r="F549" s="1144"/>
      <c r="G549" s="1144"/>
      <c r="H549" s="1144"/>
      <c r="I549" s="1144"/>
      <c r="J549" s="1144"/>
      <c r="K549" s="1144"/>
      <c r="L549" s="1144"/>
      <c r="M549" s="1144"/>
      <c r="N549" s="1144"/>
      <c r="O549" s="1144"/>
      <c r="P549" s="1144"/>
      <c r="Q549" s="1144"/>
      <c r="R549" s="1144"/>
      <c r="S549" s="1144"/>
      <c r="T549" s="1144"/>
      <c r="U549" s="1144"/>
      <c r="V549" s="1144"/>
      <c r="W549" s="755"/>
      <c r="X549" s="755"/>
      <c r="Y549" s="755"/>
      <c r="Z549" s="755"/>
    </row>
    <row r="550">
      <c r="A550" s="1144"/>
      <c r="B550" s="1144"/>
      <c r="C550" s="1144"/>
      <c r="D550" s="1144"/>
      <c r="E550" s="1144"/>
      <c r="F550" s="1144"/>
      <c r="G550" s="1144"/>
      <c r="H550" s="1144"/>
      <c r="I550" s="1144"/>
      <c r="J550" s="1144"/>
      <c r="K550" s="1144"/>
      <c r="L550" s="1144"/>
      <c r="M550" s="1144"/>
      <c r="N550" s="1144"/>
      <c r="O550" s="1144"/>
      <c r="P550" s="1144"/>
      <c r="Q550" s="1144"/>
      <c r="R550" s="1144"/>
      <c r="S550" s="1144"/>
      <c r="T550" s="1144"/>
      <c r="U550" s="1144"/>
      <c r="V550" s="1144"/>
      <c r="W550" s="755"/>
      <c r="X550" s="755"/>
      <c r="Y550" s="755"/>
      <c r="Z550" s="755"/>
    </row>
    <row r="551">
      <c r="A551" s="1144"/>
      <c r="B551" s="1144"/>
      <c r="C551" s="1144"/>
      <c r="D551" s="1144"/>
      <c r="E551" s="1144"/>
      <c r="F551" s="1144"/>
      <c r="G551" s="1144"/>
      <c r="H551" s="1144"/>
      <c r="I551" s="1144"/>
      <c r="J551" s="1144"/>
      <c r="K551" s="1144"/>
      <c r="L551" s="1144"/>
      <c r="M551" s="1144"/>
      <c r="N551" s="1144"/>
      <c r="O551" s="1144"/>
      <c r="P551" s="1144"/>
      <c r="Q551" s="1144"/>
      <c r="R551" s="1144"/>
      <c r="S551" s="1144"/>
      <c r="T551" s="1144"/>
      <c r="U551" s="1144"/>
      <c r="V551" s="1144"/>
      <c r="W551" s="755"/>
      <c r="X551" s="755"/>
      <c r="Y551" s="755"/>
      <c r="Z551" s="755"/>
    </row>
    <row r="552">
      <c r="A552" s="1144"/>
      <c r="B552" s="1144"/>
      <c r="C552" s="1144"/>
      <c r="D552" s="1144"/>
      <c r="E552" s="1144"/>
      <c r="F552" s="1144"/>
      <c r="G552" s="1144"/>
      <c r="H552" s="1144"/>
      <c r="I552" s="1144"/>
      <c r="J552" s="1144"/>
      <c r="K552" s="1144"/>
      <c r="L552" s="1144"/>
      <c r="M552" s="1144"/>
      <c r="N552" s="1144"/>
      <c r="O552" s="1144"/>
      <c r="P552" s="1144"/>
      <c r="Q552" s="1144"/>
      <c r="R552" s="1144"/>
      <c r="S552" s="1144"/>
      <c r="T552" s="1144"/>
      <c r="U552" s="1144"/>
      <c r="V552" s="1144"/>
      <c r="W552" s="755"/>
      <c r="X552" s="755"/>
      <c r="Y552" s="755"/>
      <c r="Z552" s="755"/>
    </row>
    <row r="553">
      <c r="A553" s="1144"/>
      <c r="B553" s="1144"/>
      <c r="C553" s="1144"/>
      <c r="D553" s="1144"/>
      <c r="E553" s="1144"/>
      <c r="F553" s="1144"/>
      <c r="G553" s="1144"/>
      <c r="H553" s="1144"/>
      <c r="I553" s="1144"/>
      <c r="J553" s="1144"/>
      <c r="K553" s="1144"/>
      <c r="L553" s="1144"/>
      <c r="M553" s="1144"/>
      <c r="N553" s="1144"/>
      <c r="O553" s="1144"/>
      <c r="P553" s="1144"/>
      <c r="Q553" s="1144"/>
      <c r="R553" s="1144"/>
      <c r="S553" s="1144"/>
      <c r="T553" s="1144"/>
      <c r="U553" s="1144"/>
      <c r="V553" s="1144"/>
      <c r="W553" s="755"/>
      <c r="X553" s="755"/>
      <c r="Y553" s="755"/>
      <c r="Z553" s="755"/>
    </row>
    <row r="554">
      <c r="A554" s="1144"/>
      <c r="B554" s="1144"/>
      <c r="C554" s="1144"/>
      <c r="D554" s="1144"/>
      <c r="E554" s="1144"/>
      <c r="F554" s="1144"/>
      <c r="G554" s="1144"/>
      <c r="H554" s="1144"/>
      <c r="I554" s="1144"/>
      <c r="J554" s="1144"/>
      <c r="K554" s="1144"/>
      <c r="L554" s="1144"/>
      <c r="M554" s="1144"/>
      <c r="N554" s="1144"/>
      <c r="O554" s="1144"/>
      <c r="P554" s="1144"/>
      <c r="Q554" s="1144"/>
      <c r="R554" s="1144"/>
      <c r="S554" s="1144"/>
      <c r="T554" s="1144"/>
      <c r="U554" s="1144"/>
      <c r="V554" s="1144"/>
      <c r="W554" s="755"/>
      <c r="X554" s="755"/>
      <c r="Y554" s="755"/>
      <c r="Z554" s="755"/>
    </row>
    <row r="555">
      <c r="A555" s="1144"/>
      <c r="B555" s="1144"/>
      <c r="C555" s="1144"/>
      <c r="D555" s="1144"/>
      <c r="E555" s="1144"/>
      <c r="F555" s="1144"/>
      <c r="G555" s="1144"/>
      <c r="H555" s="1144"/>
      <c r="I555" s="1144"/>
      <c r="J555" s="1144"/>
      <c r="K555" s="1144"/>
      <c r="L555" s="1144"/>
      <c r="M555" s="1144"/>
      <c r="N555" s="1144"/>
      <c r="O555" s="1144"/>
      <c r="P555" s="1144"/>
      <c r="Q555" s="1144"/>
      <c r="R555" s="1144"/>
      <c r="S555" s="1144"/>
      <c r="T555" s="1144"/>
      <c r="U555" s="1144"/>
      <c r="V555" s="1144"/>
      <c r="W555" s="755"/>
      <c r="X555" s="755"/>
      <c r="Y555" s="755"/>
      <c r="Z555" s="755"/>
    </row>
    <row r="556">
      <c r="A556" s="1144"/>
      <c r="B556" s="1144"/>
      <c r="C556" s="1144"/>
      <c r="D556" s="1144"/>
      <c r="E556" s="1144"/>
      <c r="F556" s="1144"/>
      <c r="G556" s="1144"/>
      <c r="H556" s="1144"/>
      <c r="I556" s="1144"/>
      <c r="J556" s="1144"/>
      <c r="K556" s="1144"/>
      <c r="L556" s="1144"/>
      <c r="M556" s="1144"/>
      <c r="N556" s="1144"/>
      <c r="O556" s="1144"/>
      <c r="P556" s="1144"/>
      <c r="Q556" s="1144"/>
      <c r="R556" s="1144"/>
      <c r="S556" s="1144"/>
      <c r="T556" s="1144"/>
      <c r="U556" s="1144"/>
      <c r="V556" s="1144"/>
      <c r="W556" s="755"/>
      <c r="X556" s="755"/>
      <c r="Y556" s="755"/>
      <c r="Z556" s="755"/>
    </row>
    <row r="557">
      <c r="A557" s="1144"/>
      <c r="B557" s="1144"/>
      <c r="C557" s="1144"/>
      <c r="D557" s="1144"/>
      <c r="E557" s="1144"/>
      <c r="F557" s="1144"/>
      <c r="G557" s="1144"/>
      <c r="H557" s="1144"/>
      <c r="I557" s="1144"/>
      <c r="J557" s="1144"/>
      <c r="K557" s="1144"/>
      <c r="L557" s="1144"/>
      <c r="M557" s="1144"/>
      <c r="N557" s="1144"/>
      <c r="O557" s="1144"/>
      <c r="P557" s="1144"/>
      <c r="Q557" s="1144"/>
      <c r="R557" s="1144"/>
      <c r="S557" s="1144"/>
      <c r="T557" s="1144"/>
      <c r="U557" s="1144"/>
      <c r="V557" s="1144"/>
      <c r="W557" s="755"/>
      <c r="X557" s="755"/>
      <c r="Y557" s="755"/>
      <c r="Z557" s="755"/>
    </row>
    <row r="558">
      <c r="A558" s="1144"/>
      <c r="B558" s="1144"/>
      <c r="C558" s="1144"/>
      <c r="D558" s="1144"/>
      <c r="E558" s="1144"/>
      <c r="F558" s="1144"/>
      <c r="G558" s="1144"/>
      <c r="H558" s="1144"/>
      <c r="I558" s="1144"/>
      <c r="J558" s="1144"/>
      <c r="K558" s="1144"/>
      <c r="L558" s="1144"/>
      <c r="M558" s="1144"/>
      <c r="N558" s="1144"/>
      <c r="O558" s="1144"/>
      <c r="P558" s="1144"/>
      <c r="Q558" s="1144"/>
      <c r="R558" s="1144"/>
      <c r="S558" s="1144"/>
      <c r="T558" s="1144"/>
      <c r="U558" s="1144"/>
      <c r="V558" s="1144"/>
      <c r="W558" s="755"/>
      <c r="X558" s="755"/>
      <c r="Y558" s="755"/>
      <c r="Z558" s="755"/>
    </row>
    <row r="559">
      <c r="A559" s="1144"/>
      <c r="B559" s="1144"/>
      <c r="C559" s="1144"/>
      <c r="D559" s="1144"/>
      <c r="E559" s="1144"/>
      <c r="F559" s="1144"/>
      <c r="G559" s="1144"/>
      <c r="H559" s="1144"/>
      <c r="I559" s="1144"/>
      <c r="J559" s="1144"/>
      <c r="K559" s="1144"/>
      <c r="L559" s="1144"/>
      <c r="M559" s="1144"/>
      <c r="N559" s="1144"/>
      <c r="O559" s="1144"/>
      <c r="P559" s="1144"/>
      <c r="Q559" s="1144"/>
      <c r="R559" s="1144"/>
      <c r="S559" s="1144"/>
      <c r="T559" s="1144"/>
      <c r="U559" s="1144"/>
      <c r="V559" s="1144"/>
      <c r="W559" s="755"/>
      <c r="X559" s="755"/>
      <c r="Y559" s="755"/>
      <c r="Z559" s="755"/>
    </row>
    <row r="560">
      <c r="A560" s="1144"/>
      <c r="B560" s="1144"/>
      <c r="C560" s="1144"/>
      <c r="D560" s="1144"/>
      <c r="E560" s="1144"/>
      <c r="F560" s="1144"/>
      <c r="G560" s="1144"/>
      <c r="H560" s="1144"/>
      <c r="I560" s="1144"/>
      <c r="J560" s="1144"/>
      <c r="K560" s="1144"/>
      <c r="L560" s="1144"/>
      <c r="M560" s="1144"/>
      <c r="N560" s="1144"/>
      <c r="O560" s="1144"/>
      <c r="P560" s="1144"/>
      <c r="Q560" s="1144"/>
      <c r="R560" s="1144"/>
      <c r="S560" s="1144"/>
      <c r="T560" s="1144"/>
      <c r="U560" s="1144"/>
      <c r="V560" s="1144"/>
      <c r="W560" s="755"/>
      <c r="X560" s="755"/>
      <c r="Y560" s="755"/>
      <c r="Z560" s="755"/>
    </row>
    <row r="561">
      <c r="A561" s="1144"/>
      <c r="B561" s="1144"/>
      <c r="C561" s="1144"/>
      <c r="D561" s="1144"/>
      <c r="E561" s="1144"/>
      <c r="F561" s="1144"/>
      <c r="G561" s="1144"/>
      <c r="H561" s="1144"/>
      <c r="I561" s="1144"/>
      <c r="J561" s="1144"/>
      <c r="K561" s="1144"/>
      <c r="L561" s="1144"/>
      <c r="M561" s="1144"/>
      <c r="N561" s="1144"/>
      <c r="O561" s="1144"/>
      <c r="P561" s="1144"/>
      <c r="Q561" s="1144"/>
      <c r="R561" s="1144"/>
      <c r="S561" s="1144"/>
      <c r="T561" s="1144"/>
      <c r="U561" s="1144"/>
      <c r="V561" s="1144"/>
      <c r="W561" s="755"/>
      <c r="X561" s="755"/>
      <c r="Y561" s="755"/>
      <c r="Z561" s="755"/>
    </row>
    <row r="562">
      <c r="A562" s="1144"/>
      <c r="B562" s="1144"/>
      <c r="C562" s="1144"/>
      <c r="D562" s="1144"/>
      <c r="E562" s="1144"/>
      <c r="F562" s="1144"/>
      <c r="G562" s="1144"/>
      <c r="H562" s="1144"/>
      <c r="I562" s="1144"/>
      <c r="J562" s="1144"/>
      <c r="K562" s="1144"/>
      <c r="L562" s="1144"/>
      <c r="M562" s="1144"/>
      <c r="N562" s="1144"/>
      <c r="O562" s="1144"/>
      <c r="P562" s="1144"/>
      <c r="Q562" s="1144"/>
      <c r="R562" s="1144"/>
      <c r="S562" s="1144"/>
      <c r="T562" s="1144"/>
      <c r="U562" s="1144"/>
      <c r="V562" s="1144"/>
      <c r="W562" s="755"/>
      <c r="X562" s="755"/>
      <c r="Y562" s="755"/>
      <c r="Z562" s="755"/>
    </row>
    <row r="563">
      <c r="A563" s="1144"/>
      <c r="B563" s="1144"/>
      <c r="C563" s="1144"/>
      <c r="D563" s="1144"/>
      <c r="E563" s="1144"/>
      <c r="F563" s="1144"/>
      <c r="G563" s="1144"/>
      <c r="H563" s="1144"/>
      <c r="I563" s="1144"/>
      <c r="J563" s="1144"/>
      <c r="K563" s="1144"/>
      <c r="L563" s="1144"/>
      <c r="M563" s="1144"/>
      <c r="N563" s="1144"/>
      <c r="O563" s="1144"/>
      <c r="P563" s="1144"/>
      <c r="Q563" s="1144"/>
      <c r="R563" s="1144"/>
      <c r="S563" s="1144"/>
      <c r="T563" s="1144"/>
      <c r="U563" s="1144"/>
      <c r="V563" s="1144"/>
      <c r="W563" s="755"/>
      <c r="X563" s="755"/>
      <c r="Y563" s="755"/>
      <c r="Z563" s="755"/>
    </row>
    <row r="564">
      <c r="A564" s="1144"/>
      <c r="B564" s="1144"/>
      <c r="C564" s="1144"/>
      <c r="D564" s="1144"/>
      <c r="E564" s="1144"/>
      <c r="F564" s="1144"/>
      <c r="G564" s="1144"/>
      <c r="H564" s="1144"/>
      <c r="I564" s="1144"/>
      <c r="J564" s="1144"/>
      <c r="K564" s="1144"/>
      <c r="L564" s="1144"/>
      <c r="M564" s="1144"/>
      <c r="N564" s="1144"/>
      <c r="O564" s="1144"/>
      <c r="P564" s="1144"/>
      <c r="Q564" s="1144"/>
      <c r="R564" s="1144"/>
      <c r="S564" s="1144"/>
      <c r="T564" s="1144"/>
      <c r="U564" s="1144"/>
      <c r="V564" s="1144"/>
      <c r="W564" s="755"/>
      <c r="X564" s="755"/>
      <c r="Y564" s="755"/>
      <c r="Z564" s="755"/>
    </row>
    <row r="565">
      <c r="A565" s="1144"/>
      <c r="B565" s="1144"/>
      <c r="C565" s="1144"/>
      <c r="D565" s="1144"/>
      <c r="E565" s="1144"/>
      <c r="F565" s="1144"/>
      <c r="G565" s="1144"/>
      <c r="H565" s="1144"/>
      <c r="I565" s="1144"/>
      <c r="J565" s="1144"/>
      <c r="K565" s="1144"/>
      <c r="L565" s="1144"/>
      <c r="M565" s="1144"/>
      <c r="N565" s="1144"/>
      <c r="O565" s="1144"/>
      <c r="P565" s="1144"/>
      <c r="Q565" s="1144"/>
      <c r="R565" s="1144"/>
      <c r="S565" s="1144"/>
      <c r="T565" s="1144"/>
      <c r="U565" s="1144"/>
      <c r="V565" s="1144"/>
      <c r="W565" s="755"/>
      <c r="X565" s="755"/>
      <c r="Y565" s="755"/>
      <c r="Z565" s="755"/>
    </row>
    <row r="566">
      <c r="A566" s="1144"/>
      <c r="B566" s="1144"/>
      <c r="C566" s="1144"/>
      <c r="D566" s="1144"/>
      <c r="E566" s="1144"/>
      <c r="F566" s="1144"/>
      <c r="G566" s="1144"/>
      <c r="H566" s="1144"/>
      <c r="I566" s="1144"/>
      <c r="J566" s="1144"/>
      <c r="K566" s="1144"/>
      <c r="L566" s="1144"/>
      <c r="M566" s="1144"/>
      <c r="N566" s="1144"/>
      <c r="O566" s="1144"/>
      <c r="P566" s="1144"/>
      <c r="Q566" s="1144"/>
      <c r="R566" s="1144"/>
      <c r="S566" s="1144"/>
      <c r="T566" s="1144"/>
      <c r="U566" s="1144"/>
      <c r="V566" s="1144"/>
      <c r="W566" s="755"/>
      <c r="X566" s="755"/>
      <c r="Y566" s="755"/>
      <c r="Z566" s="755"/>
    </row>
    <row r="567">
      <c r="A567" s="1144"/>
      <c r="B567" s="1144"/>
      <c r="C567" s="1144"/>
      <c r="D567" s="1144"/>
      <c r="E567" s="1144"/>
      <c r="F567" s="1144"/>
      <c r="G567" s="1144"/>
      <c r="H567" s="1144"/>
      <c r="I567" s="1144"/>
      <c r="J567" s="1144"/>
      <c r="K567" s="1144"/>
      <c r="L567" s="1144"/>
      <c r="M567" s="1144"/>
      <c r="N567" s="1144"/>
      <c r="O567" s="1144"/>
      <c r="P567" s="1144"/>
      <c r="Q567" s="1144"/>
      <c r="R567" s="1144"/>
      <c r="S567" s="1144"/>
      <c r="T567" s="1144"/>
      <c r="U567" s="1144"/>
      <c r="V567" s="1144"/>
      <c r="W567" s="755"/>
      <c r="X567" s="755"/>
      <c r="Y567" s="755"/>
      <c r="Z567" s="755"/>
    </row>
    <row r="568">
      <c r="A568" s="1144"/>
      <c r="B568" s="1144"/>
      <c r="C568" s="1144"/>
      <c r="D568" s="1144"/>
      <c r="E568" s="1144"/>
      <c r="F568" s="1144"/>
      <c r="G568" s="1144"/>
      <c r="H568" s="1144"/>
      <c r="I568" s="1144"/>
      <c r="J568" s="1144"/>
      <c r="K568" s="1144"/>
      <c r="L568" s="1144"/>
      <c r="M568" s="1144"/>
      <c r="N568" s="1144"/>
      <c r="O568" s="1144"/>
      <c r="P568" s="1144"/>
      <c r="Q568" s="1144"/>
      <c r="R568" s="1144"/>
      <c r="S568" s="1144"/>
      <c r="T568" s="1144"/>
      <c r="U568" s="1144"/>
      <c r="V568" s="1144"/>
      <c r="W568" s="755"/>
      <c r="X568" s="755"/>
      <c r="Y568" s="755"/>
      <c r="Z568" s="755"/>
    </row>
    <row r="569">
      <c r="A569" s="1144"/>
      <c r="B569" s="1144"/>
      <c r="C569" s="1144"/>
      <c r="D569" s="1144"/>
      <c r="E569" s="1144"/>
      <c r="F569" s="1144"/>
      <c r="G569" s="1144"/>
      <c r="H569" s="1144"/>
      <c r="I569" s="1144"/>
      <c r="J569" s="1144"/>
      <c r="K569" s="1144"/>
      <c r="L569" s="1144"/>
      <c r="M569" s="1144"/>
      <c r="N569" s="1144"/>
      <c r="O569" s="1144"/>
      <c r="P569" s="1144"/>
      <c r="Q569" s="1144"/>
      <c r="R569" s="1144"/>
      <c r="S569" s="1144"/>
      <c r="T569" s="1144"/>
      <c r="U569" s="1144"/>
      <c r="V569" s="1144"/>
      <c r="W569" s="755"/>
      <c r="X569" s="755"/>
      <c r="Y569" s="755"/>
      <c r="Z569" s="755"/>
    </row>
    <row r="570">
      <c r="A570" s="1144"/>
      <c r="B570" s="1144"/>
      <c r="C570" s="1144"/>
      <c r="D570" s="1144"/>
      <c r="E570" s="1144"/>
      <c r="F570" s="1144"/>
      <c r="G570" s="1144"/>
      <c r="H570" s="1144"/>
      <c r="I570" s="1144"/>
      <c r="J570" s="1144"/>
      <c r="K570" s="1144"/>
      <c r="L570" s="1144"/>
      <c r="M570" s="1144"/>
      <c r="N570" s="1144"/>
      <c r="O570" s="1144"/>
      <c r="P570" s="1144"/>
      <c r="Q570" s="1144"/>
      <c r="R570" s="1144"/>
      <c r="S570" s="1144"/>
      <c r="T570" s="1144"/>
      <c r="U570" s="1144"/>
      <c r="V570" s="1144"/>
      <c r="W570" s="755"/>
      <c r="X570" s="755"/>
      <c r="Y570" s="755"/>
      <c r="Z570" s="755"/>
    </row>
    <row r="571">
      <c r="A571" s="1144"/>
      <c r="B571" s="1144"/>
      <c r="C571" s="1144"/>
      <c r="D571" s="1144"/>
      <c r="E571" s="1144"/>
      <c r="F571" s="1144"/>
      <c r="G571" s="1144"/>
      <c r="H571" s="1144"/>
      <c r="I571" s="1144"/>
      <c r="J571" s="1144"/>
      <c r="K571" s="1144"/>
      <c r="L571" s="1144"/>
      <c r="M571" s="1144"/>
      <c r="N571" s="1144"/>
      <c r="O571" s="1144"/>
      <c r="P571" s="1144"/>
      <c r="Q571" s="1144"/>
      <c r="R571" s="1144"/>
      <c r="S571" s="1144"/>
      <c r="T571" s="1144"/>
      <c r="U571" s="1144"/>
      <c r="V571" s="1144"/>
      <c r="W571" s="755"/>
      <c r="X571" s="755"/>
      <c r="Y571" s="755"/>
      <c r="Z571" s="755"/>
    </row>
    <row r="572">
      <c r="A572" s="1144"/>
      <c r="B572" s="1144"/>
      <c r="C572" s="1144"/>
      <c r="D572" s="1144"/>
      <c r="E572" s="1144"/>
      <c r="F572" s="1144"/>
      <c r="G572" s="1144"/>
      <c r="H572" s="1144"/>
      <c r="I572" s="1144"/>
      <c r="J572" s="1144"/>
      <c r="K572" s="1144"/>
      <c r="L572" s="1144"/>
      <c r="M572" s="1144"/>
      <c r="N572" s="1144"/>
      <c r="O572" s="1144"/>
      <c r="P572" s="1144"/>
      <c r="Q572" s="1144"/>
      <c r="R572" s="1144"/>
      <c r="S572" s="1144"/>
      <c r="T572" s="1144"/>
      <c r="U572" s="1144"/>
      <c r="V572" s="1144"/>
      <c r="W572" s="755"/>
      <c r="X572" s="755"/>
      <c r="Y572" s="755"/>
      <c r="Z572" s="755"/>
    </row>
    <row r="573">
      <c r="A573" s="1144"/>
      <c r="B573" s="1144"/>
      <c r="C573" s="1144"/>
      <c r="D573" s="1144"/>
      <c r="E573" s="1144"/>
      <c r="F573" s="1144"/>
      <c r="G573" s="1144"/>
      <c r="H573" s="1144"/>
      <c r="I573" s="1144"/>
      <c r="J573" s="1144"/>
      <c r="K573" s="1144"/>
      <c r="L573" s="1144"/>
      <c r="M573" s="1144"/>
      <c r="N573" s="1144"/>
      <c r="O573" s="1144"/>
      <c r="P573" s="1144"/>
      <c r="Q573" s="1144"/>
      <c r="R573" s="1144"/>
      <c r="S573" s="1144"/>
      <c r="T573" s="1144"/>
      <c r="U573" s="1144"/>
      <c r="V573" s="1144"/>
      <c r="W573" s="755"/>
      <c r="X573" s="755"/>
      <c r="Y573" s="755"/>
      <c r="Z573" s="755"/>
    </row>
    <row r="574">
      <c r="A574" s="1144"/>
      <c r="B574" s="1144"/>
      <c r="C574" s="1144"/>
      <c r="D574" s="1144"/>
      <c r="E574" s="1144"/>
      <c r="F574" s="1144"/>
      <c r="G574" s="1144"/>
      <c r="H574" s="1144"/>
      <c r="I574" s="1144"/>
      <c r="J574" s="1144"/>
      <c r="K574" s="1144"/>
      <c r="L574" s="1144"/>
      <c r="M574" s="1144"/>
      <c r="N574" s="1144"/>
      <c r="O574" s="1144"/>
      <c r="P574" s="1144"/>
      <c r="Q574" s="1144"/>
      <c r="R574" s="1144"/>
      <c r="S574" s="1144"/>
      <c r="T574" s="1144"/>
      <c r="U574" s="1144"/>
      <c r="V574" s="1144"/>
      <c r="W574" s="755"/>
      <c r="X574" s="755"/>
      <c r="Y574" s="755"/>
      <c r="Z574" s="755"/>
    </row>
    <row r="575">
      <c r="A575" s="1144"/>
      <c r="B575" s="1144"/>
      <c r="C575" s="1144"/>
      <c r="D575" s="1144"/>
      <c r="E575" s="1144"/>
      <c r="F575" s="1144"/>
      <c r="G575" s="1144"/>
      <c r="H575" s="1144"/>
      <c r="I575" s="1144"/>
      <c r="J575" s="1144"/>
      <c r="K575" s="1144"/>
      <c r="L575" s="1144"/>
      <c r="M575" s="1144"/>
      <c r="N575" s="1144"/>
      <c r="O575" s="1144"/>
      <c r="P575" s="1144"/>
      <c r="Q575" s="1144"/>
      <c r="R575" s="1144"/>
      <c r="S575" s="1144"/>
      <c r="T575" s="1144"/>
      <c r="U575" s="1144"/>
      <c r="V575" s="1144"/>
      <c r="W575" s="755"/>
      <c r="X575" s="755"/>
      <c r="Y575" s="755"/>
      <c r="Z575" s="755"/>
    </row>
    <row r="576">
      <c r="A576" s="1144"/>
      <c r="B576" s="1144"/>
      <c r="C576" s="1144"/>
      <c r="D576" s="1144"/>
      <c r="E576" s="1144"/>
      <c r="F576" s="1144"/>
      <c r="G576" s="1144"/>
      <c r="H576" s="1144"/>
      <c r="I576" s="1144"/>
      <c r="J576" s="1144"/>
      <c r="K576" s="1144"/>
      <c r="L576" s="1144"/>
      <c r="M576" s="1144"/>
      <c r="N576" s="1144"/>
      <c r="O576" s="1144"/>
      <c r="P576" s="1144"/>
      <c r="Q576" s="1144"/>
      <c r="R576" s="1144"/>
      <c r="S576" s="1144"/>
      <c r="T576" s="1144"/>
      <c r="U576" s="1144"/>
      <c r="V576" s="1144"/>
      <c r="W576" s="755"/>
      <c r="X576" s="755"/>
      <c r="Y576" s="755"/>
      <c r="Z576" s="755"/>
    </row>
    <row r="577">
      <c r="A577" s="1144"/>
      <c r="B577" s="1144"/>
      <c r="C577" s="1144"/>
      <c r="D577" s="1144"/>
      <c r="E577" s="1144"/>
      <c r="F577" s="1144"/>
      <c r="G577" s="1144"/>
      <c r="H577" s="1144"/>
      <c r="I577" s="1144"/>
      <c r="J577" s="1144"/>
      <c r="K577" s="1144"/>
      <c r="L577" s="1144"/>
      <c r="M577" s="1144"/>
      <c r="N577" s="1144"/>
      <c r="O577" s="1144"/>
      <c r="P577" s="1144"/>
      <c r="Q577" s="1144"/>
      <c r="R577" s="1144"/>
      <c r="S577" s="1144"/>
      <c r="T577" s="1144"/>
      <c r="U577" s="1144"/>
      <c r="V577" s="1144"/>
      <c r="W577" s="755"/>
      <c r="X577" s="755"/>
      <c r="Y577" s="755"/>
      <c r="Z577" s="755"/>
    </row>
    <row r="578">
      <c r="A578" s="1144"/>
      <c r="B578" s="1144"/>
      <c r="C578" s="1144"/>
      <c r="D578" s="1144"/>
      <c r="E578" s="1144"/>
      <c r="F578" s="1144"/>
      <c r="G578" s="1144"/>
      <c r="H578" s="1144"/>
      <c r="I578" s="1144"/>
      <c r="J578" s="1144"/>
      <c r="K578" s="1144"/>
      <c r="L578" s="1144"/>
      <c r="M578" s="1144"/>
      <c r="N578" s="1144"/>
      <c r="O578" s="1144"/>
      <c r="P578" s="1144"/>
      <c r="Q578" s="1144"/>
      <c r="R578" s="1144"/>
      <c r="S578" s="1144"/>
      <c r="T578" s="1144"/>
      <c r="U578" s="1144"/>
      <c r="V578" s="1144"/>
      <c r="W578" s="755"/>
      <c r="X578" s="755"/>
      <c r="Y578" s="755"/>
      <c r="Z578" s="755"/>
    </row>
    <row r="579">
      <c r="A579" s="1144"/>
      <c r="B579" s="1144"/>
      <c r="C579" s="1144"/>
      <c r="D579" s="1144"/>
      <c r="E579" s="1144"/>
      <c r="F579" s="1144"/>
      <c r="G579" s="1144"/>
      <c r="H579" s="1144"/>
      <c r="I579" s="1144"/>
      <c r="J579" s="1144"/>
      <c r="K579" s="1144"/>
      <c r="L579" s="1144"/>
      <c r="M579" s="1144"/>
      <c r="N579" s="1144"/>
      <c r="O579" s="1144"/>
      <c r="P579" s="1144"/>
      <c r="Q579" s="1144"/>
      <c r="R579" s="1144"/>
      <c r="S579" s="1144"/>
      <c r="T579" s="1144"/>
      <c r="U579" s="1144"/>
      <c r="V579" s="1144"/>
      <c r="W579" s="755"/>
      <c r="X579" s="755"/>
      <c r="Y579" s="755"/>
      <c r="Z579" s="755"/>
    </row>
    <row r="580">
      <c r="A580" s="1144"/>
      <c r="B580" s="1144"/>
      <c r="C580" s="1144"/>
      <c r="D580" s="1144"/>
      <c r="E580" s="1144"/>
      <c r="F580" s="1144"/>
      <c r="G580" s="1144"/>
      <c r="H580" s="1144"/>
      <c r="I580" s="1144"/>
      <c r="J580" s="1144"/>
      <c r="K580" s="1144"/>
      <c r="L580" s="1144"/>
      <c r="M580" s="1144"/>
      <c r="N580" s="1144"/>
      <c r="O580" s="1144"/>
      <c r="P580" s="1144"/>
      <c r="Q580" s="1144"/>
      <c r="R580" s="1144"/>
      <c r="S580" s="1144"/>
      <c r="T580" s="1144"/>
      <c r="U580" s="1144"/>
      <c r="V580" s="1144"/>
      <c r="W580" s="755"/>
      <c r="X580" s="755"/>
      <c r="Y580" s="755"/>
      <c r="Z580" s="755"/>
    </row>
    <row r="581">
      <c r="A581" s="1144"/>
      <c r="B581" s="1144"/>
      <c r="C581" s="1144"/>
      <c r="D581" s="1144"/>
      <c r="E581" s="1144"/>
      <c r="F581" s="1144"/>
      <c r="G581" s="1144"/>
      <c r="H581" s="1144"/>
      <c r="I581" s="1144"/>
      <c r="J581" s="1144"/>
      <c r="K581" s="1144"/>
      <c r="L581" s="1144"/>
      <c r="M581" s="1144"/>
      <c r="N581" s="1144"/>
      <c r="O581" s="1144"/>
      <c r="P581" s="1144"/>
      <c r="Q581" s="1144"/>
      <c r="R581" s="1144"/>
      <c r="S581" s="1144"/>
      <c r="T581" s="1144"/>
      <c r="U581" s="1144"/>
      <c r="V581" s="1144"/>
      <c r="W581" s="755"/>
      <c r="X581" s="755"/>
      <c r="Y581" s="755"/>
      <c r="Z581" s="755"/>
    </row>
    <row r="582">
      <c r="A582" s="1144"/>
      <c r="B582" s="1144"/>
      <c r="C582" s="1144"/>
      <c r="D582" s="1144"/>
      <c r="E582" s="1144"/>
      <c r="F582" s="1144"/>
      <c r="G582" s="1144"/>
      <c r="H582" s="1144"/>
      <c r="I582" s="1144"/>
      <c r="J582" s="1144"/>
      <c r="K582" s="1144"/>
      <c r="L582" s="1144"/>
      <c r="M582" s="1144"/>
      <c r="N582" s="1144"/>
      <c r="O582" s="1144"/>
      <c r="P582" s="1144"/>
      <c r="Q582" s="1144"/>
      <c r="R582" s="1144"/>
      <c r="S582" s="1144"/>
      <c r="T582" s="1144"/>
      <c r="U582" s="1144"/>
      <c r="V582" s="1144"/>
      <c r="W582" s="755"/>
      <c r="X582" s="755"/>
      <c r="Y582" s="755"/>
      <c r="Z582" s="755"/>
    </row>
    <row r="583">
      <c r="A583" s="1144"/>
      <c r="B583" s="1144"/>
      <c r="C583" s="1144"/>
      <c r="D583" s="1144"/>
      <c r="E583" s="1144"/>
      <c r="F583" s="1144"/>
      <c r="G583" s="1144"/>
      <c r="H583" s="1144"/>
      <c r="I583" s="1144"/>
      <c r="J583" s="1144"/>
      <c r="K583" s="1144"/>
      <c r="L583" s="1144"/>
      <c r="M583" s="1144"/>
      <c r="N583" s="1144"/>
      <c r="O583" s="1144"/>
      <c r="P583" s="1144"/>
      <c r="Q583" s="1144"/>
      <c r="R583" s="1144"/>
      <c r="S583" s="1144"/>
      <c r="T583" s="1144"/>
      <c r="U583" s="1144"/>
      <c r="V583" s="1144"/>
      <c r="W583" s="755"/>
      <c r="X583" s="755"/>
      <c r="Y583" s="755"/>
      <c r="Z583" s="755"/>
    </row>
    <row r="584">
      <c r="A584" s="1144"/>
      <c r="B584" s="1144"/>
      <c r="C584" s="1144"/>
      <c r="D584" s="1144"/>
      <c r="E584" s="1144"/>
      <c r="F584" s="1144"/>
      <c r="G584" s="1144"/>
      <c r="H584" s="1144"/>
      <c r="I584" s="1144"/>
      <c r="J584" s="1144"/>
      <c r="K584" s="1144"/>
      <c r="L584" s="1144"/>
      <c r="M584" s="1144"/>
      <c r="N584" s="1144"/>
      <c r="O584" s="1144"/>
      <c r="P584" s="1144"/>
      <c r="Q584" s="1144"/>
      <c r="R584" s="1144"/>
      <c r="S584" s="1144"/>
      <c r="T584" s="1144"/>
      <c r="U584" s="1144"/>
      <c r="V584" s="1144"/>
      <c r="W584" s="755"/>
      <c r="X584" s="755"/>
      <c r="Y584" s="755"/>
      <c r="Z584" s="755"/>
    </row>
    <row r="585">
      <c r="A585" s="1144"/>
      <c r="B585" s="1144"/>
      <c r="C585" s="1144"/>
      <c r="D585" s="1144"/>
      <c r="E585" s="1144"/>
      <c r="F585" s="1144"/>
      <c r="G585" s="1144"/>
      <c r="H585" s="1144"/>
      <c r="I585" s="1144"/>
      <c r="J585" s="1144"/>
      <c r="K585" s="1144"/>
      <c r="L585" s="1144"/>
      <c r="M585" s="1144"/>
      <c r="N585" s="1144"/>
      <c r="O585" s="1144"/>
      <c r="P585" s="1144"/>
      <c r="Q585" s="1144"/>
      <c r="R585" s="1144"/>
      <c r="S585" s="1144"/>
      <c r="T585" s="1144"/>
      <c r="U585" s="1144"/>
      <c r="V585" s="1144"/>
      <c r="W585" s="755"/>
      <c r="X585" s="755"/>
      <c r="Y585" s="755"/>
      <c r="Z585" s="755"/>
    </row>
    <row r="586">
      <c r="A586" s="1144"/>
      <c r="B586" s="1144"/>
      <c r="C586" s="1144"/>
      <c r="D586" s="1144"/>
      <c r="E586" s="1144"/>
      <c r="F586" s="1144"/>
      <c r="G586" s="1144"/>
      <c r="H586" s="1144"/>
      <c r="I586" s="1144"/>
      <c r="J586" s="1144"/>
      <c r="K586" s="1144"/>
      <c r="L586" s="1144"/>
      <c r="M586" s="1144"/>
      <c r="N586" s="1144"/>
      <c r="O586" s="1144"/>
      <c r="P586" s="1144"/>
      <c r="Q586" s="1144"/>
      <c r="R586" s="1144"/>
      <c r="S586" s="1144"/>
      <c r="T586" s="1144"/>
      <c r="U586" s="1144"/>
      <c r="V586" s="1144"/>
      <c r="W586" s="755"/>
      <c r="X586" s="755"/>
      <c r="Y586" s="755"/>
      <c r="Z586" s="755"/>
    </row>
    <row r="587">
      <c r="A587" s="1144"/>
      <c r="B587" s="1144"/>
      <c r="C587" s="1144"/>
      <c r="D587" s="1144"/>
      <c r="E587" s="1144"/>
      <c r="F587" s="1144"/>
      <c r="G587" s="1144"/>
      <c r="H587" s="1144"/>
      <c r="I587" s="1144"/>
      <c r="J587" s="1144"/>
      <c r="K587" s="1144"/>
      <c r="L587" s="1144"/>
      <c r="M587" s="1144"/>
      <c r="N587" s="1144"/>
      <c r="O587" s="1144"/>
      <c r="P587" s="1144"/>
      <c r="Q587" s="1144"/>
      <c r="R587" s="1144"/>
      <c r="S587" s="1144"/>
      <c r="T587" s="1144"/>
      <c r="U587" s="1144"/>
      <c r="V587" s="1144"/>
      <c r="W587" s="755"/>
      <c r="X587" s="755"/>
      <c r="Y587" s="755"/>
      <c r="Z587" s="755"/>
    </row>
    <row r="588">
      <c r="A588" s="1144"/>
      <c r="B588" s="1144"/>
      <c r="C588" s="1144"/>
      <c r="D588" s="1144"/>
      <c r="E588" s="1144"/>
      <c r="F588" s="1144"/>
      <c r="G588" s="1144"/>
      <c r="H588" s="1144"/>
      <c r="I588" s="1144"/>
      <c r="J588" s="1144"/>
      <c r="K588" s="1144"/>
      <c r="L588" s="1144"/>
      <c r="M588" s="1144"/>
      <c r="N588" s="1144"/>
      <c r="O588" s="1144"/>
      <c r="P588" s="1144"/>
      <c r="Q588" s="1144"/>
      <c r="R588" s="1144"/>
      <c r="S588" s="1144"/>
      <c r="T588" s="1144"/>
      <c r="U588" s="1144"/>
      <c r="V588" s="1144"/>
      <c r="W588" s="755"/>
      <c r="X588" s="755"/>
      <c r="Y588" s="755"/>
      <c r="Z588" s="755"/>
    </row>
    <row r="589">
      <c r="A589" s="1144"/>
      <c r="B589" s="1144"/>
      <c r="C589" s="1144"/>
      <c r="D589" s="1144"/>
      <c r="E589" s="1144"/>
      <c r="F589" s="1144"/>
      <c r="G589" s="1144"/>
      <c r="H589" s="1144"/>
      <c r="I589" s="1144"/>
      <c r="J589" s="1144"/>
      <c r="K589" s="1144"/>
      <c r="L589" s="1144"/>
      <c r="M589" s="1144"/>
      <c r="N589" s="1144"/>
      <c r="O589" s="1144"/>
      <c r="P589" s="1144"/>
      <c r="Q589" s="1144"/>
      <c r="R589" s="1144"/>
      <c r="S589" s="1144"/>
      <c r="T589" s="1144"/>
      <c r="U589" s="1144"/>
      <c r="V589" s="1144"/>
      <c r="W589" s="755"/>
      <c r="X589" s="755"/>
      <c r="Y589" s="755"/>
      <c r="Z589" s="755"/>
    </row>
    <row r="590">
      <c r="A590" s="1144"/>
      <c r="B590" s="1144"/>
      <c r="C590" s="1144"/>
      <c r="D590" s="1144"/>
      <c r="E590" s="1144"/>
      <c r="F590" s="1144"/>
      <c r="G590" s="1144"/>
      <c r="H590" s="1144"/>
      <c r="I590" s="1144"/>
      <c r="J590" s="1144"/>
      <c r="K590" s="1144"/>
      <c r="L590" s="1144"/>
      <c r="M590" s="1144"/>
      <c r="N590" s="1144"/>
      <c r="O590" s="1144"/>
      <c r="P590" s="1144"/>
      <c r="Q590" s="1144"/>
      <c r="R590" s="1144"/>
      <c r="S590" s="1144"/>
      <c r="T590" s="1144"/>
      <c r="U590" s="1144"/>
      <c r="V590" s="1144"/>
      <c r="W590" s="755"/>
      <c r="X590" s="755"/>
      <c r="Y590" s="755"/>
      <c r="Z590" s="755"/>
    </row>
    <row r="591">
      <c r="A591" s="1144"/>
      <c r="B591" s="1144"/>
      <c r="C591" s="1144"/>
      <c r="D591" s="1144"/>
      <c r="E591" s="1144"/>
      <c r="F591" s="1144"/>
      <c r="G591" s="1144"/>
      <c r="H591" s="1144"/>
      <c r="I591" s="1144"/>
      <c r="J591" s="1144"/>
      <c r="K591" s="1144"/>
      <c r="L591" s="1144"/>
      <c r="M591" s="1144"/>
      <c r="N591" s="1144"/>
      <c r="O591" s="1144"/>
      <c r="P591" s="1144"/>
      <c r="Q591" s="1144"/>
      <c r="R591" s="1144"/>
      <c r="S591" s="1144"/>
      <c r="T591" s="1144"/>
      <c r="U591" s="1144"/>
      <c r="V591" s="1144"/>
      <c r="W591" s="755"/>
      <c r="X591" s="755"/>
      <c r="Y591" s="755"/>
      <c r="Z591" s="755"/>
    </row>
    <row r="592">
      <c r="A592" s="1144"/>
      <c r="B592" s="1144"/>
      <c r="C592" s="1144"/>
      <c r="D592" s="1144"/>
      <c r="E592" s="1144"/>
      <c r="F592" s="1144"/>
      <c r="G592" s="1144"/>
      <c r="H592" s="1144"/>
      <c r="I592" s="1144"/>
      <c r="J592" s="1144"/>
      <c r="K592" s="1144"/>
      <c r="L592" s="1144"/>
      <c r="M592" s="1144"/>
      <c r="N592" s="1144"/>
      <c r="O592" s="1144"/>
      <c r="P592" s="1144"/>
      <c r="Q592" s="1144"/>
      <c r="R592" s="1144"/>
      <c r="S592" s="1144"/>
      <c r="T592" s="1144"/>
      <c r="U592" s="1144"/>
      <c r="V592" s="1144"/>
      <c r="W592" s="755"/>
      <c r="X592" s="755"/>
      <c r="Y592" s="755"/>
      <c r="Z592" s="755"/>
    </row>
    <row r="593">
      <c r="A593" s="1144"/>
      <c r="B593" s="1144"/>
      <c r="C593" s="1144"/>
      <c r="D593" s="1144"/>
      <c r="E593" s="1144"/>
      <c r="F593" s="1144"/>
      <c r="G593" s="1144"/>
      <c r="H593" s="1144"/>
      <c r="I593" s="1144"/>
      <c r="J593" s="1144"/>
      <c r="K593" s="1144"/>
      <c r="L593" s="1144"/>
      <c r="M593" s="1144"/>
      <c r="N593" s="1144"/>
      <c r="O593" s="1144"/>
      <c r="P593" s="1144"/>
      <c r="Q593" s="1144"/>
      <c r="R593" s="1144"/>
      <c r="S593" s="1144"/>
      <c r="T593" s="1144"/>
      <c r="U593" s="1144"/>
      <c r="V593" s="1144"/>
      <c r="W593" s="755"/>
      <c r="X593" s="755"/>
      <c r="Y593" s="755"/>
      <c r="Z593" s="755"/>
    </row>
    <row r="594">
      <c r="A594" s="1144"/>
      <c r="B594" s="1144"/>
      <c r="C594" s="1144"/>
      <c r="D594" s="1144"/>
      <c r="E594" s="1144"/>
      <c r="F594" s="1144"/>
      <c r="G594" s="1144"/>
      <c r="H594" s="1144"/>
      <c r="I594" s="1144"/>
      <c r="J594" s="1144"/>
      <c r="K594" s="1144"/>
      <c r="L594" s="1144"/>
      <c r="M594" s="1144"/>
      <c r="N594" s="1144"/>
      <c r="O594" s="1144"/>
      <c r="P594" s="1144"/>
      <c r="Q594" s="1144"/>
      <c r="R594" s="1144"/>
      <c r="S594" s="1144"/>
      <c r="T594" s="1144"/>
      <c r="U594" s="1144"/>
      <c r="V594" s="1144"/>
      <c r="W594" s="755"/>
      <c r="X594" s="755"/>
      <c r="Y594" s="755"/>
      <c r="Z594" s="755"/>
    </row>
    <row r="595">
      <c r="A595" s="1144"/>
      <c r="B595" s="1144"/>
      <c r="C595" s="1144"/>
      <c r="D595" s="1144"/>
      <c r="E595" s="1144"/>
      <c r="F595" s="1144"/>
      <c r="G595" s="1144"/>
      <c r="H595" s="1144"/>
      <c r="I595" s="1144"/>
      <c r="J595" s="1144"/>
      <c r="K595" s="1144"/>
      <c r="L595" s="1144"/>
      <c r="M595" s="1144"/>
      <c r="N595" s="1144"/>
      <c r="O595" s="1144"/>
      <c r="P595" s="1144"/>
      <c r="Q595" s="1144"/>
      <c r="R595" s="1144"/>
      <c r="S595" s="1144"/>
      <c r="T595" s="1144"/>
      <c r="U595" s="1144"/>
      <c r="V595" s="1144"/>
      <c r="W595" s="755"/>
      <c r="X595" s="755"/>
      <c r="Y595" s="755"/>
      <c r="Z595" s="755"/>
    </row>
    <row r="596">
      <c r="A596" s="1144"/>
      <c r="B596" s="1144"/>
      <c r="C596" s="1144"/>
      <c r="D596" s="1144"/>
      <c r="E596" s="1144"/>
      <c r="F596" s="1144"/>
      <c r="G596" s="1144"/>
      <c r="H596" s="1144"/>
      <c r="I596" s="1144"/>
      <c r="J596" s="1144"/>
      <c r="K596" s="1144"/>
      <c r="L596" s="1144"/>
      <c r="M596" s="1144"/>
      <c r="N596" s="1144"/>
      <c r="O596" s="1144"/>
      <c r="P596" s="1144"/>
      <c r="Q596" s="1144"/>
      <c r="R596" s="1144"/>
      <c r="S596" s="1144"/>
      <c r="T596" s="1144"/>
      <c r="U596" s="1144"/>
      <c r="V596" s="1144"/>
      <c r="W596" s="755"/>
      <c r="X596" s="755"/>
      <c r="Y596" s="755"/>
      <c r="Z596" s="755"/>
    </row>
    <row r="597">
      <c r="A597" s="1144"/>
      <c r="B597" s="1144"/>
      <c r="C597" s="1144"/>
      <c r="D597" s="1144"/>
      <c r="E597" s="1144"/>
      <c r="F597" s="1144"/>
      <c r="G597" s="1144"/>
      <c r="H597" s="1144"/>
      <c r="I597" s="1144"/>
      <c r="J597" s="1144"/>
      <c r="K597" s="1144"/>
      <c r="L597" s="1144"/>
      <c r="M597" s="1144"/>
      <c r="N597" s="1144"/>
      <c r="O597" s="1144"/>
      <c r="P597" s="1144"/>
      <c r="Q597" s="1144"/>
      <c r="R597" s="1144"/>
      <c r="S597" s="1144"/>
      <c r="T597" s="1144"/>
      <c r="U597" s="1144"/>
      <c r="V597" s="1144"/>
      <c r="W597" s="755"/>
      <c r="X597" s="755"/>
      <c r="Y597" s="755"/>
      <c r="Z597" s="755"/>
    </row>
    <row r="598">
      <c r="A598" s="1144"/>
      <c r="B598" s="1144"/>
      <c r="C598" s="1144"/>
      <c r="D598" s="1144"/>
      <c r="E598" s="1144"/>
      <c r="F598" s="1144"/>
      <c r="G598" s="1144"/>
      <c r="H598" s="1144"/>
      <c r="I598" s="1144"/>
      <c r="J598" s="1144"/>
      <c r="K598" s="1144"/>
      <c r="L598" s="1144"/>
      <c r="M598" s="1144"/>
      <c r="N598" s="1144"/>
      <c r="O598" s="1144"/>
      <c r="P598" s="1144"/>
      <c r="Q598" s="1144"/>
      <c r="R598" s="1144"/>
      <c r="S598" s="1144"/>
      <c r="T598" s="1144"/>
      <c r="U598" s="1144"/>
      <c r="V598" s="1144"/>
      <c r="W598" s="755"/>
      <c r="X598" s="755"/>
      <c r="Y598" s="755"/>
      <c r="Z598" s="755"/>
    </row>
    <row r="599">
      <c r="A599" s="1144"/>
      <c r="B599" s="1144"/>
      <c r="C599" s="1144"/>
      <c r="D599" s="1144"/>
      <c r="E599" s="1144"/>
      <c r="F599" s="1144"/>
      <c r="G599" s="1144"/>
      <c r="H599" s="1144"/>
      <c r="I599" s="1144"/>
      <c r="J599" s="1144"/>
      <c r="K599" s="1144"/>
      <c r="L599" s="1144"/>
      <c r="M599" s="1144"/>
      <c r="N599" s="1144"/>
      <c r="O599" s="1144"/>
      <c r="P599" s="1144"/>
      <c r="Q599" s="1144"/>
      <c r="R599" s="1144"/>
      <c r="S599" s="1144"/>
      <c r="T599" s="1144"/>
      <c r="U599" s="1144"/>
      <c r="V599" s="1144"/>
      <c r="W599" s="755"/>
      <c r="X599" s="755"/>
      <c r="Y599" s="755"/>
      <c r="Z599" s="755"/>
    </row>
    <row r="600">
      <c r="A600" s="1144"/>
      <c r="B600" s="1144"/>
      <c r="C600" s="1144"/>
      <c r="D600" s="1144"/>
      <c r="E600" s="1144"/>
      <c r="F600" s="1144"/>
      <c r="G600" s="1144"/>
      <c r="H600" s="1144"/>
      <c r="I600" s="1144"/>
      <c r="J600" s="1144"/>
      <c r="K600" s="1144"/>
      <c r="L600" s="1144"/>
      <c r="M600" s="1144"/>
      <c r="N600" s="1144"/>
      <c r="O600" s="1144"/>
      <c r="P600" s="1144"/>
      <c r="Q600" s="1144"/>
      <c r="R600" s="1144"/>
      <c r="S600" s="1144"/>
      <c r="T600" s="1144"/>
      <c r="U600" s="1144"/>
      <c r="V600" s="1144"/>
      <c r="W600" s="755"/>
      <c r="X600" s="755"/>
      <c r="Y600" s="755"/>
      <c r="Z600" s="755"/>
    </row>
    <row r="601">
      <c r="A601" s="1144"/>
      <c r="B601" s="1144"/>
      <c r="C601" s="1144"/>
      <c r="D601" s="1144"/>
      <c r="E601" s="1144"/>
      <c r="F601" s="1144"/>
      <c r="G601" s="1144"/>
      <c r="H601" s="1144"/>
      <c r="I601" s="1144"/>
      <c r="J601" s="1144"/>
      <c r="K601" s="1144"/>
      <c r="L601" s="1144"/>
      <c r="M601" s="1144"/>
      <c r="N601" s="1144"/>
      <c r="O601" s="1144"/>
      <c r="P601" s="1144"/>
      <c r="Q601" s="1144"/>
      <c r="R601" s="1144"/>
      <c r="S601" s="1144"/>
      <c r="T601" s="1144"/>
      <c r="U601" s="1144"/>
      <c r="V601" s="1144"/>
      <c r="W601" s="755"/>
      <c r="X601" s="755"/>
      <c r="Y601" s="755"/>
      <c r="Z601" s="755"/>
    </row>
    <row r="602">
      <c r="A602" s="1144"/>
      <c r="B602" s="1144"/>
      <c r="C602" s="1144"/>
      <c r="D602" s="1144"/>
      <c r="E602" s="1144"/>
      <c r="F602" s="1144"/>
      <c r="G602" s="1144"/>
      <c r="H602" s="1144"/>
      <c r="I602" s="1144"/>
      <c r="J602" s="1144"/>
      <c r="K602" s="1144"/>
      <c r="L602" s="1144"/>
      <c r="M602" s="1144"/>
      <c r="N602" s="1144"/>
      <c r="O602" s="1144"/>
      <c r="P602" s="1144"/>
      <c r="Q602" s="1144"/>
      <c r="R602" s="1144"/>
      <c r="S602" s="1144"/>
      <c r="T602" s="1144"/>
      <c r="U602" s="1144"/>
      <c r="V602" s="1144"/>
      <c r="W602" s="755"/>
      <c r="X602" s="755"/>
      <c r="Y602" s="755"/>
      <c r="Z602" s="755"/>
    </row>
    <row r="603">
      <c r="A603" s="1144"/>
      <c r="B603" s="1144"/>
      <c r="C603" s="1144"/>
      <c r="D603" s="1144"/>
      <c r="E603" s="1144"/>
      <c r="F603" s="1144"/>
      <c r="G603" s="1144"/>
      <c r="H603" s="1144"/>
      <c r="I603" s="1144"/>
      <c r="J603" s="1144"/>
      <c r="K603" s="1144"/>
      <c r="L603" s="1144"/>
      <c r="M603" s="1144"/>
      <c r="N603" s="1144"/>
      <c r="O603" s="1144"/>
      <c r="P603" s="1144"/>
      <c r="Q603" s="1144"/>
      <c r="R603" s="1144"/>
      <c r="S603" s="1144"/>
      <c r="T603" s="1144"/>
      <c r="U603" s="1144"/>
      <c r="V603" s="1144"/>
      <c r="W603" s="755"/>
      <c r="X603" s="755"/>
      <c r="Y603" s="755"/>
      <c r="Z603" s="755"/>
    </row>
    <row r="604">
      <c r="A604" s="1144"/>
      <c r="B604" s="1144"/>
      <c r="C604" s="1144"/>
      <c r="D604" s="1144"/>
      <c r="E604" s="1144"/>
      <c r="F604" s="1144"/>
      <c r="G604" s="1144"/>
      <c r="H604" s="1144"/>
      <c r="I604" s="1144"/>
      <c r="J604" s="1144"/>
      <c r="K604" s="1144"/>
      <c r="L604" s="1144"/>
      <c r="M604" s="1144"/>
      <c r="N604" s="1144"/>
      <c r="O604" s="1144"/>
      <c r="P604" s="1144"/>
      <c r="Q604" s="1144"/>
      <c r="R604" s="1144"/>
      <c r="S604" s="1144"/>
      <c r="T604" s="1144"/>
      <c r="U604" s="1144"/>
      <c r="V604" s="1144"/>
      <c r="W604" s="755"/>
      <c r="X604" s="755"/>
      <c r="Y604" s="755"/>
      <c r="Z604" s="755"/>
    </row>
    <row r="605">
      <c r="A605" s="1144"/>
      <c r="B605" s="1144"/>
      <c r="C605" s="1144"/>
      <c r="D605" s="1144"/>
      <c r="E605" s="1144"/>
      <c r="F605" s="1144"/>
      <c r="G605" s="1144"/>
      <c r="H605" s="1144"/>
      <c r="I605" s="1144"/>
      <c r="J605" s="1144"/>
      <c r="K605" s="1144"/>
      <c r="L605" s="1144"/>
      <c r="M605" s="1144"/>
      <c r="N605" s="1144"/>
      <c r="O605" s="1144"/>
      <c r="P605" s="1144"/>
      <c r="Q605" s="1144"/>
      <c r="R605" s="1144"/>
      <c r="S605" s="1144"/>
      <c r="T605" s="1144"/>
      <c r="U605" s="1144"/>
      <c r="V605" s="1144"/>
      <c r="W605" s="755"/>
      <c r="X605" s="755"/>
      <c r="Y605" s="755"/>
      <c r="Z605" s="755"/>
    </row>
    <row r="606">
      <c r="A606" s="1144"/>
      <c r="B606" s="1144"/>
      <c r="C606" s="1144"/>
      <c r="D606" s="1144"/>
      <c r="E606" s="1144"/>
      <c r="F606" s="1144"/>
      <c r="G606" s="1144"/>
      <c r="H606" s="1144"/>
      <c r="I606" s="1144"/>
      <c r="J606" s="1144"/>
      <c r="K606" s="1144"/>
      <c r="L606" s="1144"/>
      <c r="M606" s="1144"/>
      <c r="N606" s="1144"/>
      <c r="O606" s="1144"/>
      <c r="P606" s="1144"/>
      <c r="Q606" s="1144"/>
      <c r="R606" s="1144"/>
      <c r="S606" s="1144"/>
      <c r="T606" s="1144"/>
      <c r="U606" s="1144"/>
      <c r="V606" s="1144"/>
      <c r="W606" s="755"/>
      <c r="X606" s="755"/>
      <c r="Y606" s="755"/>
      <c r="Z606" s="755"/>
    </row>
    <row r="607">
      <c r="A607" s="1144"/>
      <c r="B607" s="1144"/>
      <c r="C607" s="1144"/>
      <c r="D607" s="1144"/>
      <c r="E607" s="1144"/>
      <c r="F607" s="1144"/>
      <c r="G607" s="1144"/>
      <c r="H607" s="1144"/>
      <c r="I607" s="1144"/>
      <c r="J607" s="1144"/>
      <c r="K607" s="1144"/>
      <c r="L607" s="1144"/>
      <c r="M607" s="1144"/>
      <c r="N607" s="1144"/>
      <c r="O607" s="1144"/>
      <c r="P607" s="1144"/>
      <c r="Q607" s="1144"/>
      <c r="R607" s="1144"/>
      <c r="S607" s="1144"/>
      <c r="T607" s="1144"/>
      <c r="U607" s="1144"/>
      <c r="V607" s="1144"/>
      <c r="W607" s="755"/>
      <c r="X607" s="755"/>
      <c r="Y607" s="755"/>
      <c r="Z607" s="755"/>
    </row>
    <row r="608">
      <c r="A608" s="1144"/>
      <c r="B608" s="1144"/>
      <c r="C608" s="1144"/>
      <c r="D608" s="1144"/>
      <c r="E608" s="1144"/>
      <c r="F608" s="1144"/>
      <c r="G608" s="1144"/>
      <c r="H608" s="1144"/>
      <c r="I608" s="1144"/>
      <c r="J608" s="1144"/>
      <c r="K608" s="1144"/>
      <c r="L608" s="1144"/>
      <c r="M608" s="1144"/>
      <c r="N608" s="1144"/>
      <c r="O608" s="1144"/>
      <c r="P608" s="1144"/>
      <c r="Q608" s="1144"/>
      <c r="R608" s="1144"/>
      <c r="S608" s="1144"/>
      <c r="T608" s="1144"/>
      <c r="U608" s="1144"/>
      <c r="V608" s="1144"/>
      <c r="W608" s="755"/>
      <c r="X608" s="755"/>
      <c r="Y608" s="755"/>
      <c r="Z608" s="755"/>
    </row>
    <row r="609">
      <c r="A609" s="1144"/>
      <c r="B609" s="1144"/>
      <c r="C609" s="1144"/>
      <c r="D609" s="1144"/>
      <c r="E609" s="1144"/>
      <c r="F609" s="1144"/>
      <c r="G609" s="1144"/>
      <c r="H609" s="1144"/>
      <c r="I609" s="1144"/>
      <c r="J609" s="1144"/>
      <c r="K609" s="1144"/>
      <c r="L609" s="1144"/>
      <c r="M609" s="1144"/>
      <c r="N609" s="1144"/>
      <c r="O609" s="1144"/>
      <c r="P609" s="1144"/>
      <c r="Q609" s="1144"/>
      <c r="R609" s="1144"/>
      <c r="S609" s="1144"/>
      <c r="T609" s="1144"/>
      <c r="U609" s="1144"/>
      <c r="V609" s="1144"/>
      <c r="W609" s="755"/>
      <c r="X609" s="755"/>
      <c r="Y609" s="755"/>
      <c r="Z609" s="755"/>
    </row>
    <row r="610">
      <c r="A610" s="1144"/>
      <c r="B610" s="1144"/>
      <c r="C610" s="1144"/>
      <c r="D610" s="1144"/>
      <c r="E610" s="1144"/>
      <c r="F610" s="1144"/>
      <c r="G610" s="1144"/>
      <c r="H610" s="1144"/>
      <c r="I610" s="1144"/>
      <c r="J610" s="1144"/>
      <c r="K610" s="1144"/>
      <c r="L610" s="1144"/>
      <c r="M610" s="1144"/>
      <c r="N610" s="1144"/>
      <c r="O610" s="1144"/>
      <c r="P610" s="1144"/>
      <c r="Q610" s="1144"/>
      <c r="R610" s="1144"/>
      <c r="S610" s="1144"/>
      <c r="T610" s="1144"/>
      <c r="U610" s="1144"/>
      <c r="V610" s="1144"/>
      <c r="W610" s="755"/>
      <c r="X610" s="755"/>
      <c r="Y610" s="755"/>
      <c r="Z610" s="755"/>
    </row>
    <row r="611">
      <c r="A611" s="1144"/>
      <c r="B611" s="1144"/>
      <c r="C611" s="1144"/>
      <c r="D611" s="1144"/>
      <c r="E611" s="1144"/>
      <c r="F611" s="1144"/>
      <c r="G611" s="1144"/>
      <c r="H611" s="1144"/>
      <c r="I611" s="1144"/>
      <c r="J611" s="1144"/>
      <c r="K611" s="1144"/>
      <c r="L611" s="1144"/>
      <c r="M611" s="1144"/>
      <c r="N611" s="1144"/>
      <c r="O611" s="1144"/>
      <c r="P611" s="1144"/>
      <c r="Q611" s="1144"/>
      <c r="R611" s="1144"/>
      <c r="S611" s="1144"/>
      <c r="T611" s="1144"/>
      <c r="U611" s="1144"/>
      <c r="V611" s="1144"/>
      <c r="W611" s="755"/>
      <c r="X611" s="755"/>
      <c r="Y611" s="755"/>
      <c r="Z611" s="755"/>
    </row>
    <row r="612">
      <c r="A612" s="1144"/>
      <c r="B612" s="1144"/>
      <c r="C612" s="1144"/>
      <c r="D612" s="1144"/>
      <c r="E612" s="1144"/>
      <c r="F612" s="1144"/>
      <c r="G612" s="1144"/>
      <c r="H612" s="1144"/>
      <c r="I612" s="1144"/>
      <c r="J612" s="1144"/>
      <c r="K612" s="1144"/>
      <c r="L612" s="1144"/>
      <c r="M612" s="1144"/>
      <c r="N612" s="1144"/>
      <c r="O612" s="1144"/>
      <c r="P612" s="1144"/>
      <c r="Q612" s="1144"/>
      <c r="R612" s="1144"/>
      <c r="S612" s="1144"/>
      <c r="T612" s="1144"/>
      <c r="U612" s="1144"/>
      <c r="V612" s="1144"/>
      <c r="W612" s="755"/>
      <c r="X612" s="755"/>
      <c r="Y612" s="755"/>
      <c r="Z612" s="755"/>
    </row>
    <row r="613">
      <c r="A613" s="1144"/>
      <c r="B613" s="1144"/>
      <c r="C613" s="1144"/>
      <c r="D613" s="1144"/>
      <c r="E613" s="1144"/>
      <c r="F613" s="1144"/>
      <c r="G613" s="1144"/>
      <c r="H613" s="1144"/>
      <c r="I613" s="1144"/>
      <c r="J613" s="1144"/>
      <c r="K613" s="1144"/>
      <c r="L613" s="1144"/>
      <c r="M613" s="1144"/>
      <c r="N613" s="1144"/>
      <c r="O613" s="1144"/>
      <c r="P613" s="1144"/>
      <c r="Q613" s="1144"/>
      <c r="R613" s="1144"/>
      <c r="S613" s="1144"/>
      <c r="T613" s="1144"/>
      <c r="U613" s="1144"/>
      <c r="V613" s="1144"/>
      <c r="W613" s="755"/>
      <c r="X613" s="755"/>
      <c r="Y613" s="755"/>
      <c r="Z613" s="755"/>
    </row>
    <row r="614">
      <c r="A614" s="1144"/>
      <c r="B614" s="1144"/>
      <c r="C614" s="1144"/>
      <c r="D614" s="1144"/>
      <c r="E614" s="1144"/>
      <c r="F614" s="1144"/>
      <c r="G614" s="1144"/>
      <c r="H614" s="1144"/>
      <c r="I614" s="1144"/>
      <c r="J614" s="1144"/>
      <c r="K614" s="1144"/>
      <c r="L614" s="1144"/>
      <c r="M614" s="1144"/>
      <c r="N614" s="1144"/>
      <c r="O614" s="1144"/>
      <c r="P614" s="1144"/>
      <c r="Q614" s="1144"/>
      <c r="R614" s="1144"/>
      <c r="S614" s="1144"/>
      <c r="T614" s="1144"/>
      <c r="U614" s="1144"/>
      <c r="V614" s="1144"/>
      <c r="W614" s="755"/>
      <c r="X614" s="755"/>
      <c r="Y614" s="755"/>
      <c r="Z614" s="755"/>
    </row>
    <row r="615">
      <c r="A615" s="1144"/>
      <c r="B615" s="1144"/>
      <c r="C615" s="1144"/>
      <c r="D615" s="1144"/>
      <c r="E615" s="1144"/>
      <c r="F615" s="1144"/>
      <c r="G615" s="1144"/>
      <c r="H615" s="1144"/>
      <c r="I615" s="1144"/>
      <c r="J615" s="1144"/>
      <c r="K615" s="1144"/>
      <c r="L615" s="1144"/>
      <c r="M615" s="1144"/>
      <c r="N615" s="1144"/>
      <c r="O615" s="1144"/>
      <c r="P615" s="1144"/>
      <c r="Q615" s="1144"/>
      <c r="R615" s="1144"/>
      <c r="S615" s="1144"/>
      <c r="T615" s="1144"/>
      <c r="U615" s="1144"/>
      <c r="V615" s="1144"/>
      <c r="W615" s="755"/>
      <c r="X615" s="755"/>
      <c r="Y615" s="755"/>
      <c r="Z615" s="755"/>
    </row>
    <row r="616">
      <c r="A616" s="1144"/>
      <c r="B616" s="1144"/>
      <c r="C616" s="1144"/>
      <c r="D616" s="1144"/>
      <c r="E616" s="1144"/>
      <c r="F616" s="1144"/>
      <c r="G616" s="1144"/>
      <c r="H616" s="1144"/>
      <c r="I616" s="1144"/>
      <c r="J616" s="1144"/>
      <c r="K616" s="1144"/>
      <c r="L616" s="1144"/>
      <c r="M616" s="1144"/>
      <c r="N616" s="1144"/>
      <c r="O616" s="1144"/>
      <c r="P616" s="1144"/>
      <c r="Q616" s="1144"/>
      <c r="R616" s="1144"/>
      <c r="S616" s="1144"/>
      <c r="T616" s="1144"/>
      <c r="U616" s="1144"/>
      <c r="V616" s="1144"/>
      <c r="W616" s="755"/>
      <c r="X616" s="755"/>
      <c r="Y616" s="755"/>
      <c r="Z616" s="755"/>
    </row>
    <row r="617">
      <c r="A617" s="1144"/>
      <c r="B617" s="1144"/>
      <c r="C617" s="1144"/>
      <c r="D617" s="1144"/>
      <c r="E617" s="1144"/>
      <c r="F617" s="1144"/>
      <c r="G617" s="1144"/>
      <c r="H617" s="1144"/>
      <c r="I617" s="1144"/>
      <c r="J617" s="1144"/>
      <c r="K617" s="1144"/>
      <c r="L617" s="1144"/>
      <c r="M617" s="1144"/>
      <c r="N617" s="1144"/>
      <c r="O617" s="1144"/>
      <c r="P617" s="1144"/>
      <c r="Q617" s="1144"/>
      <c r="R617" s="1144"/>
      <c r="S617" s="1144"/>
      <c r="T617" s="1144"/>
      <c r="U617" s="1144"/>
      <c r="V617" s="1144"/>
      <c r="W617" s="755"/>
      <c r="X617" s="755"/>
      <c r="Y617" s="755"/>
      <c r="Z617" s="755"/>
    </row>
    <row r="618">
      <c r="A618" s="1144"/>
      <c r="B618" s="1144"/>
      <c r="C618" s="1144"/>
      <c r="D618" s="1144"/>
      <c r="E618" s="1144"/>
      <c r="F618" s="1144"/>
      <c r="G618" s="1144"/>
      <c r="H618" s="1144"/>
      <c r="I618" s="1144"/>
      <c r="J618" s="1144"/>
      <c r="K618" s="1144"/>
      <c r="L618" s="1144"/>
      <c r="M618" s="1144"/>
      <c r="N618" s="1144"/>
      <c r="O618" s="1144"/>
      <c r="P618" s="1144"/>
      <c r="Q618" s="1144"/>
      <c r="R618" s="1144"/>
      <c r="S618" s="1144"/>
      <c r="T618" s="1144"/>
      <c r="U618" s="1144"/>
      <c r="V618" s="1144"/>
      <c r="W618" s="755"/>
      <c r="X618" s="755"/>
      <c r="Y618" s="755"/>
      <c r="Z618" s="755"/>
    </row>
    <row r="619">
      <c r="A619" s="1144"/>
      <c r="B619" s="1144"/>
      <c r="C619" s="1144"/>
      <c r="D619" s="1144"/>
      <c r="E619" s="1144"/>
      <c r="F619" s="1144"/>
      <c r="G619" s="1144"/>
      <c r="H619" s="1144"/>
      <c r="I619" s="1144"/>
      <c r="J619" s="1144"/>
      <c r="K619" s="1144"/>
      <c r="L619" s="1144"/>
      <c r="M619" s="1144"/>
      <c r="N619" s="1144"/>
      <c r="O619" s="1144"/>
      <c r="P619" s="1144"/>
      <c r="Q619" s="1144"/>
      <c r="R619" s="1144"/>
      <c r="S619" s="1144"/>
      <c r="T619" s="1144"/>
      <c r="U619" s="1144"/>
      <c r="V619" s="1144"/>
      <c r="W619" s="755"/>
      <c r="X619" s="755"/>
      <c r="Y619" s="755"/>
      <c r="Z619" s="755"/>
    </row>
    <row r="620">
      <c r="A620" s="1144"/>
      <c r="B620" s="1144"/>
      <c r="C620" s="1144"/>
      <c r="D620" s="1144"/>
      <c r="E620" s="1144"/>
      <c r="F620" s="1144"/>
      <c r="G620" s="1144"/>
      <c r="H620" s="1144"/>
      <c r="I620" s="1144"/>
      <c r="J620" s="1144"/>
      <c r="K620" s="1144"/>
      <c r="L620" s="1144"/>
      <c r="M620" s="1144"/>
      <c r="N620" s="1144"/>
      <c r="O620" s="1144"/>
      <c r="P620" s="1144"/>
      <c r="Q620" s="1144"/>
      <c r="R620" s="1144"/>
      <c r="S620" s="1144"/>
      <c r="T620" s="1144"/>
      <c r="U620" s="1144"/>
      <c r="V620" s="1144"/>
      <c r="W620" s="755"/>
      <c r="X620" s="755"/>
      <c r="Y620" s="755"/>
      <c r="Z620" s="755"/>
    </row>
    <row r="621">
      <c r="A621" s="1144"/>
      <c r="B621" s="1144"/>
      <c r="C621" s="1144"/>
      <c r="D621" s="1144"/>
      <c r="E621" s="1144"/>
      <c r="F621" s="1144"/>
      <c r="G621" s="1144"/>
      <c r="H621" s="1144"/>
      <c r="I621" s="1144"/>
      <c r="J621" s="1144"/>
      <c r="K621" s="1144"/>
      <c r="L621" s="1144"/>
      <c r="M621" s="1144"/>
      <c r="N621" s="1144"/>
      <c r="O621" s="1144"/>
      <c r="P621" s="1144"/>
      <c r="Q621" s="1144"/>
      <c r="R621" s="1144"/>
      <c r="S621" s="1144"/>
      <c r="T621" s="1144"/>
      <c r="U621" s="1144"/>
      <c r="V621" s="1144"/>
      <c r="W621" s="755"/>
      <c r="X621" s="755"/>
      <c r="Y621" s="755"/>
      <c r="Z621" s="755"/>
    </row>
    <row r="622">
      <c r="A622" s="1144"/>
      <c r="B622" s="1144"/>
      <c r="C622" s="1144"/>
      <c r="D622" s="1144"/>
      <c r="E622" s="1144"/>
      <c r="F622" s="1144"/>
      <c r="G622" s="1144"/>
      <c r="H622" s="1144"/>
      <c r="I622" s="1144"/>
      <c r="J622" s="1144"/>
      <c r="K622" s="1144"/>
      <c r="L622" s="1144"/>
      <c r="M622" s="1144"/>
      <c r="N622" s="1144"/>
      <c r="O622" s="1144"/>
      <c r="P622" s="1144"/>
      <c r="Q622" s="1144"/>
      <c r="R622" s="1144"/>
      <c r="S622" s="1144"/>
      <c r="T622" s="1144"/>
      <c r="U622" s="1144"/>
      <c r="V622" s="1144"/>
      <c r="W622" s="755"/>
      <c r="X622" s="755"/>
      <c r="Y622" s="755"/>
      <c r="Z622" s="755"/>
    </row>
    <row r="623">
      <c r="A623" s="1144"/>
      <c r="B623" s="1144"/>
      <c r="C623" s="1144"/>
      <c r="D623" s="1144"/>
      <c r="E623" s="1144"/>
      <c r="F623" s="1144"/>
      <c r="G623" s="1144"/>
      <c r="H623" s="1144"/>
      <c r="I623" s="1144"/>
      <c r="J623" s="1144"/>
      <c r="K623" s="1144"/>
      <c r="L623" s="1144"/>
      <c r="M623" s="1144"/>
      <c r="N623" s="1144"/>
      <c r="O623" s="1144"/>
      <c r="P623" s="1144"/>
      <c r="Q623" s="1144"/>
      <c r="R623" s="1144"/>
      <c r="S623" s="1144"/>
      <c r="T623" s="1144"/>
      <c r="U623" s="1144"/>
      <c r="V623" s="1144"/>
      <c r="W623" s="755"/>
      <c r="X623" s="755"/>
      <c r="Y623" s="755"/>
      <c r="Z623" s="755"/>
    </row>
    <row r="624">
      <c r="A624" s="1144"/>
      <c r="B624" s="1144"/>
      <c r="C624" s="1144"/>
      <c r="D624" s="1144"/>
      <c r="E624" s="1144"/>
      <c r="F624" s="1144"/>
      <c r="G624" s="1144"/>
      <c r="H624" s="1144"/>
      <c r="I624" s="1144"/>
      <c r="J624" s="1144"/>
      <c r="K624" s="1144"/>
      <c r="L624" s="1144"/>
      <c r="M624" s="1144"/>
      <c r="N624" s="1144"/>
      <c r="O624" s="1144"/>
      <c r="P624" s="1144"/>
      <c r="Q624" s="1144"/>
      <c r="R624" s="1144"/>
      <c r="S624" s="1144"/>
      <c r="T624" s="1144"/>
      <c r="U624" s="1144"/>
      <c r="V624" s="1144"/>
      <c r="W624" s="755"/>
      <c r="X624" s="755"/>
      <c r="Y624" s="755"/>
      <c r="Z624" s="755"/>
    </row>
    <row r="625">
      <c r="A625" s="1144"/>
      <c r="B625" s="1144"/>
      <c r="C625" s="1144"/>
      <c r="D625" s="1144"/>
      <c r="E625" s="1144"/>
      <c r="F625" s="1144"/>
      <c r="G625" s="1144"/>
      <c r="H625" s="1144"/>
      <c r="I625" s="1144"/>
      <c r="J625" s="1144"/>
      <c r="K625" s="1144"/>
      <c r="L625" s="1144"/>
      <c r="M625" s="1144"/>
      <c r="N625" s="1144"/>
      <c r="O625" s="1144"/>
      <c r="P625" s="1144"/>
      <c r="Q625" s="1144"/>
      <c r="R625" s="1144"/>
      <c r="S625" s="1144"/>
      <c r="T625" s="1144"/>
      <c r="U625" s="1144"/>
      <c r="V625" s="1144"/>
      <c r="W625" s="755"/>
      <c r="X625" s="755"/>
      <c r="Y625" s="755"/>
      <c r="Z625" s="755"/>
    </row>
    <row r="626">
      <c r="A626" s="1144"/>
      <c r="B626" s="1144"/>
      <c r="C626" s="1144"/>
      <c r="D626" s="1144"/>
      <c r="E626" s="1144"/>
      <c r="F626" s="1144"/>
      <c r="G626" s="1144"/>
      <c r="H626" s="1144"/>
      <c r="I626" s="1144"/>
      <c r="J626" s="1144"/>
      <c r="K626" s="1144"/>
      <c r="L626" s="1144"/>
      <c r="M626" s="1144"/>
      <c r="N626" s="1144"/>
      <c r="O626" s="1144"/>
      <c r="P626" s="1144"/>
      <c r="Q626" s="1144"/>
      <c r="R626" s="1144"/>
      <c r="S626" s="1144"/>
      <c r="T626" s="1144"/>
      <c r="U626" s="1144"/>
      <c r="V626" s="1144"/>
      <c r="W626" s="755"/>
      <c r="X626" s="755"/>
      <c r="Y626" s="755"/>
      <c r="Z626" s="755"/>
    </row>
    <row r="627">
      <c r="A627" s="1144"/>
      <c r="B627" s="1144"/>
      <c r="C627" s="1144"/>
      <c r="D627" s="1144"/>
      <c r="E627" s="1144"/>
      <c r="F627" s="1144"/>
      <c r="G627" s="1144"/>
      <c r="H627" s="1144"/>
      <c r="I627" s="1144"/>
      <c r="J627" s="1144"/>
      <c r="K627" s="1144"/>
      <c r="L627" s="1144"/>
      <c r="M627" s="1144"/>
      <c r="N627" s="1144"/>
      <c r="O627" s="1144"/>
      <c r="P627" s="1144"/>
      <c r="Q627" s="1144"/>
      <c r="R627" s="1144"/>
      <c r="S627" s="1144"/>
      <c r="T627" s="1144"/>
      <c r="U627" s="1144"/>
      <c r="V627" s="1144"/>
      <c r="W627" s="755"/>
      <c r="X627" s="755"/>
      <c r="Y627" s="755"/>
      <c r="Z627" s="755"/>
    </row>
    <row r="628">
      <c r="A628" s="1144"/>
      <c r="B628" s="1144"/>
      <c r="C628" s="1144"/>
      <c r="D628" s="1144"/>
      <c r="E628" s="1144"/>
      <c r="F628" s="1144"/>
      <c r="G628" s="1144"/>
      <c r="H628" s="1144"/>
      <c r="I628" s="1144"/>
      <c r="J628" s="1144"/>
      <c r="K628" s="1144"/>
      <c r="L628" s="1144"/>
      <c r="M628" s="1144"/>
      <c r="N628" s="1144"/>
      <c r="O628" s="1144"/>
      <c r="P628" s="1144"/>
      <c r="Q628" s="1144"/>
      <c r="R628" s="1144"/>
      <c r="S628" s="1144"/>
      <c r="T628" s="1144"/>
      <c r="U628" s="1144"/>
      <c r="V628" s="1144"/>
      <c r="W628" s="755"/>
      <c r="X628" s="755"/>
      <c r="Y628" s="755"/>
      <c r="Z628" s="755"/>
    </row>
    <row r="629">
      <c r="A629" s="1144"/>
      <c r="B629" s="1144"/>
      <c r="C629" s="1144"/>
      <c r="D629" s="1144"/>
      <c r="E629" s="1144"/>
      <c r="F629" s="1144"/>
      <c r="G629" s="1144"/>
      <c r="H629" s="1144"/>
      <c r="I629" s="1144"/>
      <c r="J629" s="1144"/>
      <c r="K629" s="1144"/>
      <c r="L629" s="1144"/>
      <c r="M629" s="1144"/>
      <c r="N629" s="1144"/>
      <c r="O629" s="1144"/>
      <c r="P629" s="1144"/>
      <c r="Q629" s="1144"/>
      <c r="R629" s="1144"/>
      <c r="S629" s="1144"/>
      <c r="T629" s="1144"/>
      <c r="U629" s="1144"/>
      <c r="V629" s="1144"/>
      <c r="W629" s="755"/>
      <c r="X629" s="755"/>
      <c r="Y629" s="755"/>
      <c r="Z629" s="755"/>
    </row>
    <row r="630">
      <c r="A630" s="1144"/>
      <c r="B630" s="1144"/>
      <c r="C630" s="1144"/>
      <c r="D630" s="1144"/>
      <c r="E630" s="1144"/>
      <c r="F630" s="1144"/>
      <c r="G630" s="1144"/>
      <c r="H630" s="1144"/>
      <c r="I630" s="1144"/>
      <c r="J630" s="1144"/>
      <c r="K630" s="1144"/>
      <c r="L630" s="1144"/>
      <c r="M630" s="1144"/>
      <c r="N630" s="1144"/>
      <c r="O630" s="1144"/>
      <c r="P630" s="1144"/>
      <c r="Q630" s="1144"/>
      <c r="R630" s="1144"/>
      <c r="S630" s="1144"/>
      <c r="T630" s="1144"/>
      <c r="U630" s="1144"/>
      <c r="V630" s="1144"/>
      <c r="W630" s="755"/>
      <c r="X630" s="755"/>
      <c r="Y630" s="755"/>
      <c r="Z630" s="755"/>
    </row>
    <row r="631">
      <c r="A631" s="1144"/>
      <c r="B631" s="1144"/>
      <c r="C631" s="1144"/>
      <c r="D631" s="1144"/>
      <c r="E631" s="1144"/>
      <c r="F631" s="1144"/>
      <c r="G631" s="1144"/>
      <c r="H631" s="1144"/>
      <c r="I631" s="1144"/>
      <c r="J631" s="1144"/>
      <c r="K631" s="1144"/>
      <c r="L631" s="1144"/>
      <c r="M631" s="1144"/>
      <c r="N631" s="1144"/>
      <c r="O631" s="1144"/>
      <c r="P631" s="1144"/>
      <c r="Q631" s="1144"/>
      <c r="R631" s="1144"/>
      <c r="S631" s="1144"/>
      <c r="T631" s="1144"/>
      <c r="U631" s="1144"/>
      <c r="V631" s="1144"/>
      <c r="W631" s="755"/>
      <c r="X631" s="755"/>
      <c r="Y631" s="755"/>
      <c r="Z631" s="755"/>
    </row>
    <row r="632">
      <c r="A632" s="1144"/>
      <c r="B632" s="1144"/>
      <c r="C632" s="1144"/>
      <c r="D632" s="1144"/>
      <c r="E632" s="1144"/>
      <c r="F632" s="1144"/>
      <c r="G632" s="1144"/>
      <c r="H632" s="1144"/>
      <c r="I632" s="1144"/>
      <c r="J632" s="1144"/>
      <c r="K632" s="1144"/>
      <c r="L632" s="1144"/>
      <c r="M632" s="1144"/>
      <c r="N632" s="1144"/>
      <c r="O632" s="1144"/>
      <c r="P632" s="1144"/>
      <c r="Q632" s="1144"/>
      <c r="R632" s="1144"/>
      <c r="S632" s="1144"/>
      <c r="T632" s="1144"/>
      <c r="U632" s="1144"/>
      <c r="V632" s="1144"/>
      <c r="W632" s="755"/>
      <c r="X632" s="755"/>
      <c r="Y632" s="755"/>
      <c r="Z632" s="755"/>
    </row>
    <row r="633">
      <c r="A633" s="1144"/>
      <c r="B633" s="1144"/>
      <c r="C633" s="1144"/>
      <c r="D633" s="1144"/>
      <c r="E633" s="1144"/>
      <c r="F633" s="1144"/>
      <c r="G633" s="1144"/>
      <c r="H633" s="1144"/>
      <c r="I633" s="1144"/>
      <c r="J633" s="1144"/>
      <c r="K633" s="1144"/>
      <c r="L633" s="1144"/>
      <c r="M633" s="1144"/>
      <c r="N633" s="1144"/>
      <c r="O633" s="1144"/>
      <c r="P633" s="1144"/>
      <c r="Q633" s="1144"/>
      <c r="R633" s="1144"/>
      <c r="S633" s="1144"/>
      <c r="T633" s="1144"/>
      <c r="U633" s="1144"/>
      <c r="V633" s="1144"/>
      <c r="W633" s="755"/>
      <c r="X633" s="755"/>
      <c r="Y633" s="755"/>
      <c r="Z633" s="755"/>
    </row>
    <row r="634">
      <c r="A634" s="1144"/>
      <c r="B634" s="1144"/>
      <c r="C634" s="1144"/>
      <c r="D634" s="1144"/>
      <c r="E634" s="1144"/>
      <c r="F634" s="1144"/>
      <c r="G634" s="1144"/>
      <c r="H634" s="1144"/>
      <c r="I634" s="1144"/>
      <c r="J634" s="1144"/>
      <c r="K634" s="1144"/>
      <c r="L634" s="1144"/>
      <c r="M634" s="1144"/>
      <c r="N634" s="1144"/>
      <c r="O634" s="1144"/>
      <c r="P634" s="1144"/>
      <c r="Q634" s="1144"/>
      <c r="R634" s="1144"/>
      <c r="S634" s="1144"/>
      <c r="T634" s="1144"/>
      <c r="U634" s="1144"/>
      <c r="V634" s="1144"/>
      <c r="W634" s="755"/>
      <c r="X634" s="755"/>
      <c r="Y634" s="755"/>
      <c r="Z634" s="755"/>
    </row>
    <row r="635">
      <c r="A635" s="1144"/>
      <c r="B635" s="1144"/>
      <c r="C635" s="1144"/>
      <c r="D635" s="1144"/>
      <c r="E635" s="1144"/>
      <c r="F635" s="1144"/>
      <c r="G635" s="1144"/>
      <c r="H635" s="1144"/>
      <c r="I635" s="1144"/>
      <c r="J635" s="1144"/>
      <c r="K635" s="1144"/>
      <c r="L635" s="1144"/>
      <c r="M635" s="1144"/>
      <c r="N635" s="1144"/>
      <c r="O635" s="1144"/>
      <c r="P635" s="1144"/>
      <c r="Q635" s="1144"/>
      <c r="R635" s="1144"/>
      <c r="S635" s="1144"/>
      <c r="T635" s="1144"/>
      <c r="U635" s="1144"/>
      <c r="V635" s="1144"/>
      <c r="W635" s="755"/>
      <c r="X635" s="755"/>
      <c r="Y635" s="755"/>
      <c r="Z635" s="755"/>
    </row>
    <row r="636">
      <c r="A636" s="1144"/>
      <c r="B636" s="1144"/>
      <c r="C636" s="1144"/>
      <c r="D636" s="1144"/>
      <c r="E636" s="1144"/>
      <c r="F636" s="1144"/>
      <c r="G636" s="1144"/>
      <c r="H636" s="1144"/>
      <c r="I636" s="1144"/>
      <c r="J636" s="1144"/>
      <c r="K636" s="1144"/>
      <c r="L636" s="1144"/>
      <c r="M636" s="1144"/>
      <c r="N636" s="1144"/>
      <c r="O636" s="1144"/>
      <c r="P636" s="1144"/>
      <c r="Q636" s="1144"/>
      <c r="R636" s="1144"/>
      <c r="S636" s="1144"/>
      <c r="T636" s="1144"/>
      <c r="U636" s="1144"/>
      <c r="V636" s="1144"/>
      <c r="W636" s="755"/>
      <c r="X636" s="755"/>
      <c r="Y636" s="755"/>
      <c r="Z636" s="755"/>
    </row>
    <row r="637">
      <c r="A637" s="1144"/>
      <c r="B637" s="1144"/>
      <c r="C637" s="1144"/>
      <c r="D637" s="1144"/>
      <c r="E637" s="1144"/>
      <c r="F637" s="1144"/>
      <c r="G637" s="1144"/>
      <c r="H637" s="1144"/>
      <c r="I637" s="1144"/>
      <c r="J637" s="1144"/>
      <c r="K637" s="1144"/>
      <c r="L637" s="1144"/>
      <c r="M637" s="1144"/>
      <c r="N637" s="1144"/>
      <c r="O637" s="1144"/>
      <c r="P637" s="1144"/>
      <c r="Q637" s="1144"/>
      <c r="R637" s="1144"/>
      <c r="S637" s="1144"/>
      <c r="T637" s="1144"/>
      <c r="U637" s="1144"/>
      <c r="V637" s="1144"/>
      <c r="W637" s="755"/>
      <c r="X637" s="755"/>
      <c r="Y637" s="755"/>
      <c r="Z637" s="755"/>
    </row>
    <row r="638">
      <c r="A638" s="1144"/>
      <c r="B638" s="1144"/>
      <c r="C638" s="1144"/>
      <c r="D638" s="1144"/>
      <c r="E638" s="1144"/>
      <c r="F638" s="1144"/>
      <c r="G638" s="1144"/>
      <c r="H638" s="1144"/>
      <c r="I638" s="1144"/>
      <c r="J638" s="1144"/>
      <c r="K638" s="1144"/>
      <c r="L638" s="1144"/>
      <c r="M638" s="1144"/>
      <c r="N638" s="1144"/>
      <c r="O638" s="1144"/>
      <c r="P638" s="1144"/>
      <c r="Q638" s="1144"/>
      <c r="R638" s="1144"/>
      <c r="S638" s="1144"/>
      <c r="T638" s="1144"/>
      <c r="U638" s="1144"/>
      <c r="V638" s="1144"/>
      <c r="W638" s="755"/>
      <c r="X638" s="755"/>
      <c r="Y638" s="755"/>
      <c r="Z638" s="755"/>
    </row>
    <row r="639">
      <c r="A639" s="1144"/>
      <c r="B639" s="1144"/>
      <c r="C639" s="1144"/>
      <c r="D639" s="1144"/>
      <c r="E639" s="1144"/>
      <c r="F639" s="1144"/>
      <c r="G639" s="1144"/>
      <c r="H639" s="1144"/>
      <c r="I639" s="1144"/>
      <c r="J639" s="1144"/>
      <c r="K639" s="1144"/>
      <c r="L639" s="1144"/>
      <c r="M639" s="1144"/>
      <c r="N639" s="1144"/>
      <c r="O639" s="1144"/>
      <c r="P639" s="1144"/>
      <c r="Q639" s="1144"/>
      <c r="R639" s="1144"/>
      <c r="S639" s="1144"/>
      <c r="T639" s="1144"/>
      <c r="U639" s="1144"/>
      <c r="V639" s="1144"/>
      <c r="W639" s="755"/>
      <c r="X639" s="755"/>
      <c r="Y639" s="755"/>
      <c r="Z639" s="755"/>
    </row>
    <row r="640">
      <c r="A640" s="1144"/>
      <c r="B640" s="1144"/>
      <c r="C640" s="1144"/>
      <c r="D640" s="1144"/>
      <c r="E640" s="1144"/>
      <c r="F640" s="1144"/>
      <c r="G640" s="1144"/>
      <c r="H640" s="1144"/>
      <c r="I640" s="1144"/>
      <c r="J640" s="1144"/>
      <c r="K640" s="1144"/>
      <c r="L640" s="1144"/>
      <c r="M640" s="1144"/>
      <c r="N640" s="1144"/>
      <c r="O640" s="1144"/>
      <c r="P640" s="1144"/>
      <c r="Q640" s="1144"/>
      <c r="R640" s="1144"/>
      <c r="S640" s="1144"/>
      <c r="T640" s="1144"/>
      <c r="U640" s="1144"/>
      <c r="V640" s="1144"/>
      <c r="W640" s="755"/>
      <c r="X640" s="755"/>
      <c r="Y640" s="755"/>
      <c r="Z640" s="755"/>
    </row>
    <row r="641">
      <c r="A641" s="1144"/>
      <c r="B641" s="1144"/>
      <c r="C641" s="1144"/>
      <c r="D641" s="1144"/>
      <c r="E641" s="1144"/>
      <c r="F641" s="1144"/>
      <c r="G641" s="1144"/>
      <c r="H641" s="1144"/>
      <c r="I641" s="1144"/>
      <c r="J641" s="1144"/>
      <c r="K641" s="1144"/>
      <c r="L641" s="1144"/>
      <c r="M641" s="1144"/>
      <c r="N641" s="1144"/>
      <c r="O641" s="1144"/>
      <c r="P641" s="1144"/>
      <c r="Q641" s="1144"/>
      <c r="R641" s="1144"/>
      <c r="S641" s="1144"/>
      <c r="T641" s="1144"/>
      <c r="U641" s="1144"/>
      <c r="V641" s="1144"/>
      <c r="W641" s="755"/>
      <c r="X641" s="755"/>
      <c r="Y641" s="755"/>
      <c r="Z641" s="755"/>
    </row>
    <row r="642">
      <c r="A642" s="1144"/>
      <c r="B642" s="1144"/>
      <c r="C642" s="1144"/>
      <c r="D642" s="1144"/>
      <c r="E642" s="1144"/>
      <c r="F642" s="1144"/>
      <c r="G642" s="1144"/>
      <c r="H642" s="1144"/>
      <c r="I642" s="1144"/>
      <c r="J642" s="1144"/>
      <c r="K642" s="1144"/>
      <c r="L642" s="1144"/>
      <c r="M642" s="1144"/>
      <c r="N642" s="1144"/>
      <c r="O642" s="1144"/>
      <c r="P642" s="1144"/>
      <c r="Q642" s="1144"/>
      <c r="R642" s="1144"/>
      <c r="S642" s="1144"/>
      <c r="T642" s="1144"/>
      <c r="U642" s="1144"/>
      <c r="V642" s="1144"/>
      <c r="W642" s="755"/>
      <c r="X642" s="755"/>
      <c r="Y642" s="755"/>
      <c r="Z642" s="755"/>
    </row>
    <row r="643">
      <c r="A643" s="1144"/>
      <c r="B643" s="1144"/>
      <c r="C643" s="1144"/>
      <c r="D643" s="1144"/>
      <c r="E643" s="1144"/>
      <c r="F643" s="1144"/>
      <c r="G643" s="1144"/>
      <c r="H643" s="1144"/>
      <c r="I643" s="1144"/>
      <c r="J643" s="1144"/>
      <c r="K643" s="1144"/>
      <c r="L643" s="1144"/>
      <c r="M643" s="1144"/>
      <c r="N643" s="1144"/>
      <c r="O643" s="1144"/>
      <c r="P643" s="1144"/>
      <c r="Q643" s="1144"/>
      <c r="R643" s="1144"/>
      <c r="S643" s="1144"/>
      <c r="T643" s="1144"/>
      <c r="U643" s="1144"/>
      <c r="V643" s="1144"/>
      <c r="W643" s="755"/>
      <c r="X643" s="755"/>
      <c r="Y643" s="755"/>
      <c r="Z643" s="755"/>
    </row>
    <row r="644">
      <c r="A644" s="1144"/>
      <c r="B644" s="1144"/>
      <c r="C644" s="1144"/>
      <c r="D644" s="1144"/>
      <c r="E644" s="1144"/>
      <c r="F644" s="1144"/>
      <c r="G644" s="1144"/>
      <c r="H644" s="1144"/>
      <c r="I644" s="1144"/>
      <c r="J644" s="1144"/>
      <c r="K644" s="1144"/>
      <c r="L644" s="1144"/>
      <c r="M644" s="1144"/>
      <c r="N644" s="1144"/>
      <c r="O644" s="1144"/>
      <c r="P644" s="1144"/>
      <c r="Q644" s="1144"/>
      <c r="R644" s="1144"/>
      <c r="S644" s="1144"/>
      <c r="T644" s="1144"/>
      <c r="U644" s="1144"/>
      <c r="V644" s="1144"/>
      <c r="W644" s="755"/>
      <c r="X644" s="755"/>
      <c r="Y644" s="755"/>
      <c r="Z644" s="755"/>
    </row>
    <row r="645">
      <c r="A645" s="1144"/>
      <c r="B645" s="1144"/>
      <c r="C645" s="1144"/>
      <c r="D645" s="1144"/>
      <c r="E645" s="1144"/>
      <c r="F645" s="1144"/>
      <c r="G645" s="1144"/>
      <c r="H645" s="1144"/>
      <c r="I645" s="1144"/>
      <c r="J645" s="1144"/>
      <c r="K645" s="1144"/>
      <c r="L645" s="1144"/>
      <c r="M645" s="1144"/>
      <c r="N645" s="1144"/>
      <c r="O645" s="1144"/>
      <c r="P645" s="1144"/>
      <c r="Q645" s="1144"/>
      <c r="R645" s="1144"/>
      <c r="S645" s="1144"/>
      <c r="T645" s="1144"/>
      <c r="U645" s="1144"/>
      <c r="V645" s="1144"/>
      <c r="W645" s="755"/>
      <c r="X645" s="755"/>
      <c r="Y645" s="755"/>
      <c r="Z645" s="755"/>
    </row>
    <row r="646">
      <c r="A646" s="1144"/>
      <c r="B646" s="1144"/>
      <c r="C646" s="1144"/>
      <c r="D646" s="1144"/>
      <c r="E646" s="1144"/>
      <c r="F646" s="1144"/>
      <c r="G646" s="1144"/>
      <c r="H646" s="1144"/>
      <c r="I646" s="1144"/>
      <c r="J646" s="1144"/>
      <c r="K646" s="1144"/>
      <c r="L646" s="1144"/>
      <c r="M646" s="1144"/>
      <c r="N646" s="1144"/>
      <c r="O646" s="1144"/>
      <c r="P646" s="1144"/>
      <c r="Q646" s="1144"/>
      <c r="R646" s="1144"/>
      <c r="S646" s="1144"/>
      <c r="T646" s="1144"/>
      <c r="U646" s="1144"/>
      <c r="V646" s="1144"/>
      <c r="W646" s="755"/>
      <c r="X646" s="755"/>
      <c r="Y646" s="755"/>
      <c r="Z646" s="755"/>
    </row>
    <row r="647">
      <c r="A647" s="1144"/>
      <c r="B647" s="1144"/>
      <c r="C647" s="1144"/>
      <c r="D647" s="1144"/>
      <c r="E647" s="1144"/>
      <c r="F647" s="1144"/>
      <c r="G647" s="1144"/>
      <c r="H647" s="1144"/>
      <c r="I647" s="1144"/>
      <c r="J647" s="1144"/>
      <c r="K647" s="1144"/>
      <c r="L647" s="1144"/>
      <c r="M647" s="1144"/>
      <c r="N647" s="1144"/>
      <c r="O647" s="1144"/>
      <c r="P647" s="1144"/>
      <c r="Q647" s="1144"/>
      <c r="R647" s="1144"/>
      <c r="S647" s="1144"/>
      <c r="T647" s="1144"/>
      <c r="U647" s="1144"/>
      <c r="V647" s="1144"/>
      <c r="W647" s="755"/>
      <c r="X647" s="755"/>
      <c r="Y647" s="755"/>
      <c r="Z647" s="755"/>
    </row>
    <row r="648">
      <c r="A648" s="1144"/>
      <c r="B648" s="1144"/>
      <c r="C648" s="1144"/>
      <c r="D648" s="1144"/>
      <c r="E648" s="1144"/>
      <c r="F648" s="1144"/>
      <c r="G648" s="1144"/>
      <c r="H648" s="1144"/>
      <c r="I648" s="1144"/>
      <c r="J648" s="1144"/>
      <c r="K648" s="1144"/>
      <c r="L648" s="1144"/>
      <c r="M648" s="1144"/>
      <c r="N648" s="1144"/>
      <c r="O648" s="1144"/>
      <c r="P648" s="1144"/>
      <c r="Q648" s="1144"/>
      <c r="R648" s="1144"/>
      <c r="S648" s="1144"/>
      <c r="T648" s="1144"/>
      <c r="U648" s="1144"/>
      <c r="V648" s="1144"/>
      <c r="W648" s="755"/>
      <c r="X648" s="755"/>
      <c r="Y648" s="755"/>
      <c r="Z648" s="755"/>
    </row>
    <row r="649">
      <c r="A649" s="1144"/>
      <c r="B649" s="1144"/>
      <c r="C649" s="1144"/>
      <c r="D649" s="1144"/>
      <c r="E649" s="1144"/>
      <c r="F649" s="1144"/>
      <c r="G649" s="1144"/>
      <c r="H649" s="1144"/>
      <c r="I649" s="1144"/>
      <c r="J649" s="1144"/>
      <c r="K649" s="1144"/>
      <c r="L649" s="1144"/>
      <c r="M649" s="1144"/>
      <c r="N649" s="1144"/>
      <c r="O649" s="1144"/>
      <c r="P649" s="1144"/>
      <c r="Q649" s="1144"/>
      <c r="R649" s="1144"/>
      <c r="S649" s="1144"/>
      <c r="T649" s="1144"/>
      <c r="U649" s="1144"/>
      <c r="V649" s="1144"/>
      <c r="W649" s="755"/>
      <c r="X649" s="755"/>
      <c r="Y649" s="755"/>
      <c r="Z649" s="755"/>
    </row>
    <row r="650">
      <c r="A650" s="1144"/>
      <c r="B650" s="1144"/>
      <c r="C650" s="1144"/>
      <c r="D650" s="1144"/>
      <c r="E650" s="1144"/>
      <c r="F650" s="1144"/>
      <c r="G650" s="1144"/>
      <c r="H650" s="1144"/>
      <c r="I650" s="1144"/>
      <c r="J650" s="1144"/>
      <c r="K650" s="1144"/>
      <c r="L650" s="1144"/>
      <c r="M650" s="1144"/>
      <c r="N650" s="1144"/>
      <c r="O650" s="1144"/>
      <c r="P650" s="1144"/>
      <c r="Q650" s="1144"/>
      <c r="R650" s="1144"/>
      <c r="S650" s="1144"/>
      <c r="T650" s="1144"/>
      <c r="U650" s="1144"/>
      <c r="V650" s="1144"/>
      <c r="W650" s="755"/>
      <c r="X650" s="755"/>
      <c r="Y650" s="755"/>
      <c r="Z650" s="755"/>
    </row>
    <row r="651">
      <c r="A651" s="1144"/>
      <c r="B651" s="1144"/>
      <c r="C651" s="1144"/>
      <c r="D651" s="1144"/>
      <c r="E651" s="1144"/>
      <c r="F651" s="1144"/>
      <c r="G651" s="1144"/>
      <c r="H651" s="1144"/>
      <c r="I651" s="1144"/>
      <c r="J651" s="1144"/>
      <c r="K651" s="1144"/>
      <c r="L651" s="1144"/>
      <c r="M651" s="1144"/>
      <c r="N651" s="1144"/>
      <c r="O651" s="1144"/>
      <c r="P651" s="1144"/>
      <c r="Q651" s="1144"/>
      <c r="R651" s="1144"/>
      <c r="S651" s="1144"/>
      <c r="T651" s="1144"/>
      <c r="U651" s="1144"/>
      <c r="V651" s="1144"/>
      <c r="W651" s="755"/>
      <c r="X651" s="755"/>
      <c r="Y651" s="755"/>
      <c r="Z651" s="755"/>
    </row>
    <row r="652">
      <c r="A652" s="1144"/>
      <c r="B652" s="1144"/>
      <c r="C652" s="1144"/>
      <c r="D652" s="1144"/>
      <c r="E652" s="1144"/>
      <c r="F652" s="1144"/>
      <c r="G652" s="1144"/>
      <c r="H652" s="1144"/>
      <c r="I652" s="1144"/>
      <c r="J652" s="1144"/>
      <c r="K652" s="1144"/>
      <c r="L652" s="1144"/>
      <c r="M652" s="1144"/>
      <c r="N652" s="1144"/>
      <c r="O652" s="1144"/>
      <c r="P652" s="1144"/>
      <c r="Q652" s="1144"/>
      <c r="R652" s="1144"/>
      <c r="S652" s="1144"/>
      <c r="T652" s="1144"/>
      <c r="U652" s="1144"/>
      <c r="V652" s="1144"/>
      <c r="W652" s="755"/>
      <c r="X652" s="755"/>
      <c r="Y652" s="755"/>
      <c r="Z652" s="755"/>
    </row>
    <row r="653">
      <c r="A653" s="1144"/>
      <c r="B653" s="1144"/>
      <c r="C653" s="1144"/>
      <c r="D653" s="1144"/>
      <c r="E653" s="1144"/>
      <c r="F653" s="1144"/>
      <c r="G653" s="1144"/>
      <c r="H653" s="1144"/>
      <c r="I653" s="1144"/>
      <c r="J653" s="1144"/>
      <c r="K653" s="1144"/>
      <c r="L653" s="1144"/>
      <c r="M653" s="1144"/>
      <c r="N653" s="1144"/>
      <c r="O653" s="1144"/>
      <c r="P653" s="1144"/>
      <c r="Q653" s="1144"/>
      <c r="R653" s="1144"/>
      <c r="S653" s="1144"/>
      <c r="T653" s="1144"/>
      <c r="U653" s="1144"/>
      <c r="V653" s="1144"/>
      <c r="W653" s="755"/>
      <c r="X653" s="755"/>
      <c r="Y653" s="755"/>
      <c r="Z653" s="755"/>
    </row>
    <row r="654">
      <c r="A654" s="1144"/>
      <c r="B654" s="1144"/>
      <c r="C654" s="1144"/>
      <c r="D654" s="1144"/>
      <c r="E654" s="1144"/>
      <c r="F654" s="1144"/>
      <c r="G654" s="1144"/>
      <c r="H654" s="1144"/>
      <c r="I654" s="1144"/>
      <c r="J654" s="1144"/>
      <c r="K654" s="1144"/>
      <c r="L654" s="1144"/>
      <c r="M654" s="1144"/>
      <c r="N654" s="1144"/>
      <c r="O654" s="1144"/>
      <c r="P654" s="1144"/>
      <c r="Q654" s="1144"/>
      <c r="R654" s="1144"/>
      <c r="S654" s="1144"/>
      <c r="T654" s="1144"/>
      <c r="U654" s="1144"/>
      <c r="V654" s="1144"/>
      <c r="W654" s="755"/>
      <c r="X654" s="755"/>
      <c r="Y654" s="755"/>
      <c r="Z654" s="755"/>
    </row>
    <row r="655">
      <c r="A655" s="1144"/>
      <c r="B655" s="1144"/>
      <c r="C655" s="1144"/>
      <c r="D655" s="1144"/>
      <c r="E655" s="1144"/>
      <c r="F655" s="1144"/>
      <c r="G655" s="1144"/>
      <c r="H655" s="1144"/>
      <c r="I655" s="1144"/>
      <c r="J655" s="1144"/>
      <c r="K655" s="1144"/>
      <c r="L655" s="1144"/>
      <c r="M655" s="1144"/>
      <c r="N655" s="1144"/>
      <c r="O655" s="1144"/>
      <c r="P655" s="1144"/>
      <c r="Q655" s="1144"/>
      <c r="R655" s="1144"/>
      <c r="S655" s="1144"/>
      <c r="T655" s="1144"/>
      <c r="U655" s="1144"/>
      <c r="V655" s="1144"/>
      <c r="W655" s="755"/>
      <c r="X655" s="755"/>
      <c r="Y655" s="755"/>
      <c r="Z655" s="755"/>
    </row>
    <row r="656">
      <c r="A656" s="1144"/>
      <c r="B656" s="1144"/>
      <c r="C656" s="1144"/>
      <c r="D656" s="1144"/>
      <c r="E656" s="1144"/>
      <c r="F656" s="1144"/>
      <c r="G656" s="1144"/>
      <c r="H656" s="1144"/>
      <c r="I656" s="1144"/>
      <c r="J656" s="1144"/>
      <c r="K656" s="1144"/>
      <c r="L656" s="1144"/>
      <c r="M656" s="1144"/>
      <c r="N656" s="1144"/>
      <c r="O656" s="1144"/>
      <c r="P656" s="1144"/>
      <c r="Q656" s="1144"/>
      <c r="R656" s="1144"/>
      <c r="S656" s="1144"/>
      <c r="T656" s="1144"/>
      <c r="U656" s="1144"/>
      <c r="V656" s="1144"/>
      <c r="W656" s="755"/>
      <c r="X656" s="755"/>
      <c r="Y656" s="755"/>
      <c r="Z656" s="755"/>
    </row>
    <row r="657">
      <c r="A657" s="1144"/>
      <c r="B657" s="1144"/>
      <c r="C657" s="1144"/>
      <c r="D657" s="1144"/>
      <c r="E657" s="1144"/>
      <c r="F657" s="1144"/>
      <c r="G657" s="1144"/>
      <c r="H657" s="1144"/>
      <c r="I657" s="1144"/>
      <c r="J657" s="1144"/>
      <c r="K657" s="1144"/>
      <c r="L657" s="1144"/>
      <c r="M657" s="1144"/>
      <c r="N657" s="1144"/>
      <c r="O657" s="1144"/>
      <c r="P657" s="1144"/>
      <c r="Q657" s="1144"/>
      <c r="R657" s="1144"/>
      <c r="S657" s="1144"/>
      <c r="T657" s="1144"/>
      <c r="U657" s="1144"/>
      <c r="V657" s="1144"/>
      <c r="W657" s="755"/>
      <c r="X657" s="755"/>
      <c r="Y657" s="755"/>
      <c r="Z657" s="755"/>
    </row>
    <row r="658">
      <c r="A658" s="1144"/>
      <c r="B658" s="1144"/>
      <c r="C658" s="1144"/>
      <c r="D658" s="1144"/>
      <c r="E658" s="1144"/>
      <c r="F658" s="1144"/>
      <c r="G658" s="1144"/>
      <c r="H658" s="1144"/>
      <c r="I658" s="1144"/>
      <c r="J658" s="1144"/>
      <c r="K658" s="1144"/>
      <c r="L658" s="1144"/>
      <c r="M658" s="1144"/>
      <c r="N658" s="1144"/>
      <c r="O658" s="1144"/>
      <c r="P658" s="1144"/>
      <c r="Q658" s="1144"/>
      <c r="R658" s="1144"/>
      <c r="S658" s="1144"/>
      <c r="T658" s="1144"/>
      <c r="U658" s="1144"/>
      <c r="V658" s="1144"/>
      <c r="W658" s="755"/>
      <c r="X658" s="755"/>
      <c r="Y658" s="755"/>
      <c r="Z658" s="755"/>
    </row>
    <row r="659">
      <c r="A659" s="1144"/>
      <c r="B659" s="1144"/>
      <c r="C659" s="1144"/>
      <c r="D659" s="1144"/>
      <c r="E659" s="1144"/>
      <c r="F659" s="1144"/>
      <c r="G659" s="1144"/>
      <c r="H659" s="1144"/>
      <c r="I659" s="1144"/>
      <c r="J659" s="1144"/>
      <c r="K659" s="1144"/>
      <c r="L659" s="1144"/>
      <c r="M659" s="1144"/>
      <c r="N659" s="1144"/>
      <c r="O659" s="1144"/>
      <c r="P659" s="1144"/>
      <c r="Q659" s="1144"/>
      <c r="R659" s="1144"/>
      <c r="S659" s="1144"/>
      <c r="T659" s="1144"/>
      <c r="U659" s="1144"/>
      <c r="V659" s="1144"/>
      <c r="W659" s="755"/>
      <c r="X659" s="755"/>
      <c r="Y659" s="755"/>
      <c r="Z659" s="755"/>
    </row>
    <row r="660">
      <c r="A660" s="1144"/>
      <c r="B660" s="1144"/>
      <c r="C660" s="1144"/>
      <c r="D660" s="1144"/>
      <c r="E660" s="1144"/>
      <c r="F660" s="1144"/>
      <c r="G660" s="1144"/>
      <c r="H660" s="1144"/>
      <c r="I660" s="1144"/>
      <c r="J660" s="1144"/>
      <c r="K660" s="1144"/>
      <c r="L660" s="1144"/>
      <c r="M660" s="1144"/>
      <c r="N660" s="1144"/>
      <c r="O660" s="1144"/>
      <c r="P660" s="1144"/>
      <c r="Q660" s="1144"/>
      <c r="R660" s="1144"/>
      <c r="S660" s="1144"/>
      <c r="T660" s="1144"/>
      <c r="U660" s="1144"/>
      <c r="V660" s="1144"/>
      <c r="W660" s="755"/>
      <c r="X660" s="755"/>
      <c r="Y660" s="755"/>
      <c r="Z660" s="755"/>
    </row>
    <row r="661">
      <c r="A661" s="1144"/>
      <c r="B661" s="1144"/>
      <c r="C661" s="1144"/>
      <c r="D661" s="1144"/>
      <c r="E661" s="1144"/>
      <c r="F661" s="1144"/>
      <c r="G661" s="1144"/>
      <c r="H661" s="1144"/>
      <c r="I661" s="1144"/>
      <c r="J661" s="1144"/>
      <c r="K661" s="1144"/>
      <c r="L661" s="1144"/>
      <c r="M661" s="1144"/>
      <c r="N661" s="1144"/>
      <c r="O661" s="1144"/>
      <c r="P661" s="1144"/>
      <c r="Q661" s="1144"/>
      <c r="R661" s="1144"/>
      <c r="S661" s="1144"/>
      <c r="T661" s="1144"/>
      <c r="U661" s="1144"/>
      <c r="V661" s="1144"/>
      <c r="W661" s="755"/>
      <c r="X661" s="755"/>
      <c r="Y661" s="755"/>
      <c r="Z661" s="755"/>
    </row>
    <row r="662">
      <c r="A662" s="1144"/>
      <c r="B662" s="1144"/>
      <c r="C662" s="1144"/>
      <c r="D662" s="1144"/>
      <c r="E662" s="1144"/>
      <c r="F662" s="1144"/>
      <c r="G662" s="1144"/>
      <c r="H662" s="1144"/>
      <c r="I662" s="1144"/>
      <c r="J662" s="1144"/>
      <c r="K662" s="1144"/>
      <c r="L662" s="1144"/>
      <c r="M662" s="1144"/>
      <c r="N662" s="1144"/>
      <c r="O662" s="1144"/>
      <c r="P662" s="1144"/>
      <c r="Q662" s="1144"/>
      <c r="R662" s="1144"/>
      <c r="S662" s="1144"/>
      <c r="T662" s="1144"/>
      <c r="U662" s="1144"/>
      <c r="V662" s="1144"/>
      <c r="W662" s="755"/>
      <c r="X662" s="755"/>
      <c r="Y662" s="755"/>
      <c r="Z662" s="755"/>
    </row>
    <row r="663">
      <c r="A663" s="1144"/>
      <c r="B663" s="1144"/>
      <c r="C663" s="1144"/>
      <c r="D663" s="1144"/>
      <c r="E663" s="1144"/>
      <c r="F663" s="1144"/>
      <c r="G663" s="1144"/>
      <c r="H663" s="1144"/>
      <c r="I663" s="1144"/>
      <c r="J663" s="1144"/>
      <c r="K663" s="1144"/>
      <c r="L663" s="1144"/>
      <c r="M663" s="1144"/>
      <c r="N663" s="1144"/>
      <c r="O663" s="1144"/>
      <c r="P663" s="1144"/>
      <c r="Q663" s="1144"/>
      <c r="R663" s="1144"/>
      <c r="S663" s="1144"/>
      <c r="T663" s="1144"/>
      <c r="U663" s="1144"/>
      <c r="V663" s="1144"/>
      <c r="W663" s="755"/>
      <c r="X663" s="755"/>
      <c r="Y663" s="755"/>
      <c r="Z663" s="755"/>
    </row>
    <row r="664">
      <c r="A664" s="1144"/>
      <c r="B664" s="1144"/>
      <c r="C664" s="1144"/>
      <c r="D664" s="1144"/>
      <c r="E664" s="1144"/>
      <c r="F664" s="1144"/>
      <c r="G664" s="1144"/>
      <c r="H664" s="1144"/>
      <c r="I664" s="1144"/>
      <c r="J664" s="1144"/>
      <c r="K664" s="1144"/>
      <c r="L664" s="1144"/>
      <c r="M664" s="1144"/>
      <c r="N664" s="1144"/>
      <c r="O664" s="1144"/>
      <c r="P664" s="1144"/>
      <c r="Q664" s="1144"/>
      <c r="R664" s="1144"/>
      <c r="S664" s="1144"/>
      <c r="T664" s="1144"/>
      <c r="U664" s="1144"/>
      <c r="V664" s="1144"/>
      <c r="W664" s="755"/>
      <c r="X664" s="755"/>
      <c r="Y664" s="755"/>
      <c r="Z664" s="755"/>
    </row>
    <row r="665">
      <c r="A665" s="1144"/>
      <c r="B665" s="1144"/>
      <c r="C665" s="1144"/>
      <c r="D665" s="1144"/>
      <c r="E665" s="1144"/>
      <c r="F665" s="1144"/>
      <c r="G665" s="1144"/>
      <c r="H665" s="1144"/>
      <c r="I665" s="1144"/>
      <c r="J665" s="1144"/>
      <c r="K665" s="1144"/>
      <c r="L665" s="1144"/>
      <c r="M665" s="1144"/>
      <c r="N665" s="1144"/>
      <c r="O665" s="1144"/>
      <c r="P665" s="1144"/>
      <c r="Q665" s="1144"/>
      <c r="R665" s="1144"/>
      <c r="S665" s="1144"/>
      <c r="T665" s="1144"/>
      <c r="U665" s="1144"/>
      <c r="V665" s="1144"/>
      <c r="W665" s="755"/>
      <c r="X665" s="755"/>
      <c r="Y665" s="755"/>
      <c r="Z665" s="755"/>
    </row>
    <row r="666">
      <c r="A666" s="1144"/>
      <c r="B666" s="1144"/>
      <c r="C666" s="1144"/>
      <c r="D666" s="1144"/>
      <c r="E666" s="1144"/>
      <c r="F666" s="1144"/>
      <c r="G666" s="1144"/>
      <c r="H666" s="1144"/>
      <c r="I666" s="1144"/>
      <c r="J666" s="1144"/>
      <c r="K666" s="1144"/>
      <c r="L666" s="1144"/>
      <c r="M666" s="1144"/>
      <c r="N666" s="1144"/>
      <c r="O666" s="1144"/>
      <c r="P666" s="1144"/>
      <c r="Q666" s="1144"/>
      <c r="R666" s="1144"/>
      <c r="S666" s="1144"/>
      <c r="T666" s="1144"/>
      <c r="U666" s="1144"/>
      <c r="V666" s="1144"/>
      <c r="W666" s="755"/>
      <c r="X666" s="755"/>
      <c r="Y666" s="755"/>
      <c r="Z666" s="755"/>
    </row>
    <row r="667">
      <c r="A667" s="1144"/>
      <c r="B667" s="1144"/>
      <c r="C667" s="1144"/>
      <c r="D667" s="1144"/>
      <c r="E667" s="1144"/>
      <c r="F667" s="1144"/>
      <c r="G667" s="1144"/>
      <c r="H667" s="1144"/>
      <c r="I667" s="1144"/>
      <c r="J667" s="1144"/>
      <c r="K667" s="1144"/>
      <c r="L667" s="1144"/>
      <c r="M667" s="1144"/>
      <c r="N667" s="1144"/>
      <c r="O667" s="1144"/>
      <c r="P667" s="1144"/>
      <c r="Q667" s="1144"/>
      <c r="R667" s="1144"/>
      <c r="S667" s="1144"/>
      <c r="T667" s="1144"/>
      <c r="U667" s="1144"/>
      <c r="V667" s="1144"/>
      <c r="W667" s="755"/>
      <c r="X667" s="755"/>
      <c r="Y667" s="755"/>
      <c r="Z667" s="755"/>
    </row>
    <row r="668">
      <c r="A668" s="1144"/>
      <c r="B668" s="1144"/>
      <c r="C668" s="1144"/>
      <c r="D668" s="1144"/>
      <c r="E668" s="1144"/>
      <c r="F668" s="1144"/>
      <c r="G668" s="1144"/>
      <c r="H668" s="1144"/>
      <c r="I668" s="1144"/>
      <c r="J668" s="1144"/>
      <c r="K668" s="1144"/>
      <c r="L668" s="1144"/>
      <c r="M668" s="1144"/>
      <c r="N668" s="1144"/>
      <c r="O668" s="1144"/>
      <c r="P668" s="1144"/>
      <c r="Q668" s="1144"/>
      <c r="R668" s="1144"/>
      <c r="S668" s="1144"/>
      <c r="T668" s="1144"/>
      <c r="U668" s="1144"/>
      <c r="V668" s="1144"/>
      <c r="W668" s="755"/>
      <c r="X668" s="755"/>
      <c r="Y668" s="755"/>
      <c r="Z668" s="755"/>
    </row>
    <row r="669">
      <c r="A669" s="1144"/>
      <c r="B669" s="1144"/>
      <c r="C669" s="1144"/>
      <c r="D669" s="1144"/>
      <c r="E669" s="1144"/>
      <c r="F669" s="1144"/>
      <c r="G669" s="1144"/>
      <c r="H669" s="1144"/>
      <c r="I669" s="1144"/>
      <c r="J669" s="1144"/>
      <c r="K669" s="1144"/>
      <c r="L669" s="1144"/>
      <c r="M669" s="1144"/>
      <c r="N669" s="1144"/>
      <c r="O669" s="1144"/>
      <c r="P669" s="1144"/>
      <c r="Q669" s="1144"/>
      <c r="R669" s="1144"/>
      <c r="S669" s="1144"/>
      <c r="T669" s="1144"/>
      <c r="U669" s="1144"/>
      <c r="V669" s="1144"/>
      <c r="W669" s="755"/>
      <c r="X669" s="755"/>
      <c r="Y669" s="755"/>
      <c r="Z669" s="755"/>
    </row>
    <row r="670">
      <c r="A670" s="1144"/>
      <c r="B670" s="1144"/>
      <c r="C670" s="1144"/>
      <c r="D670" s="1144"/>
      <c r="E670" s="1144"/>
      <c r="F670" s="1144"/>
      <c r="G670" s="1144"/>
      <c r="H670" s="1144"/>
      <c r="I670" s="1144"/>
      <c r="J670" s="1144"/>
      <c r="K670" s="1144"/>
      <c r="L670" s="1144"/>
      <c r="M670" s="1144"/>
      <c r="N670" s="1144"/>
      <c r="O670" s="1144"/>
      <c r="P670" s="1144"/>
      <c r="Q670" s="1144"/>
      <c r="R670" s="1144"/>
      <c r="S670" s="1144"/>
      <c r="T670" s="1144"/>
      <c r="U670" s="1144"/>
      <c r="V670" s="1144"/>
      <c r="W670" s="755"/>
      <c r="X670" s="755"/>
      <c r="Y670" s="755"/>
      <c r="Z670" s="755"/>
    </row>
    <row r="671">
      <c r="A671" s="1144"/>
      <c r="B671" s="1144"/>
      <c r="C671" s="1144"/>
      <c r="D671" s="1144"/>
      <c r="E671" s="1144"/>
      <c r="F671" s="1144"/>
      <c r="G671" s="1144"/>
      <c r="H671" s="1144"/>
      <c r="I671" s="1144"/>
      <c r="J671" s="1144"/>
      <c r="K671" s="1144"/>
      <c r="L671" s="1144"/>
      <c r="M671" s="1144"/>
      <c r="N671" s="1144"/>
      <c r="O671" s="1144"/>
      <c r="P671" s="1144"/>
      <c r="Q671" s="1144"/>
      <c r="R671" s="1144"/>
      <c r="S671" s="1144"/>
      <c r="T671" s="1144"/>
      <c r="U671" s="1144"/>
      <c r="V671" s="1144"/>
      <c r="W671" s="755"/>
      <c r="X671" s="755"/>
      <c r="Y671" s="755"/>
      <c r="Z671" s="755"/>
    </row>
    <row r="672">
      <c r="A672" s="1144"/>
      <c r="B672" s="1144"/>
      <c r="C672" s="1144"/>
      <c r="D672" s="1144"/>
      <c r="E672" s="1144"/>
      <c r="F672" s="1144"/>
      <c r="G672" s="1144"/>
      <c r="H672" s="1144"/>
      <c r="I672" s="1144"/>
      <c r="J672" s="1144"/>
      <c r="K672" s="1144"/>
      <c r="L672" s="1144"/>
      <c r="M672" s="1144"/>
      <c r="N672" s="1144"/>
      <c r="O672" s="1144"/>
      <c r="P672" s="1144"/>
      <c r="Q672" s="1144"/>
      <c r="R672" s="1144"/>
      <c r="S672" s="1144"/>
      <c r="T672" s="1144"/>
      <c r="U672" s="1144"/>
      <c r="V672" s="1144"/>
      <c r="W672" s="755"/>
      <c r="X672" s="755"/>
      <c r="Y672" s="755"/>
      <c r="Z672" s="755"/>
    </row>
    <row r="673">
      <c r="A673" s="1144"/>
      <c r="B673" s="1144"/>
      <c r="C673" s="1144"/>
      <c r="D673" s="1144"/>
      <c r="E673" s="1144"/>
      <c r="F673" s="1144"/>
      <c r="G673" s="1144"/>
      <c r="H673" s="1144"/>
      <c r="I673" s="1144"/>
      <c r="J673" s="1144"/>
      <c r="K673" s="1144"/>
      <c r="L673" s="1144"/>
      <c r="M673" s="1144"/>
      <c r="N673" s="1144"/>
      <c r="O673" s="1144"/>
      <c r="P673" s="1144"/>
      <c r="Q673" s="1144"/>
      <c r="R673" s="1144"/>
      <c r="S673" s="1144"/>
      <c r="T673" s="1144"/>
      <c r="U673" s="1144"/>
      <c r="V673" s="1144"/>
      <c r="W673" s="755"/>
      <c r="X673" s="755"/>
      <c r="Y673" s="755"/>
      <c r="Z673" s="755"/>
    </row>
    <row r="674">
      <c r="A674" s="1144"/>
      <c r="B674" s="1144"/>
      <c r="C674" s="1144"/>
      <c r="D674" s="1144"/>
      <c r="E674" s="1144"/>
      <c r="F674" s="1144"/>
      <c r="G674" s="1144"/>
      <c r="H674" s="1144"/>
      <c r="I674" s="1144"/>
      <c r="J674" s="1144"/>
      <c r="K674" s="1144"/>
      <c r="L674" s="1144"/>
      <c r="M674" s="1144"/>
      <c r="N674" s="1144"/>
      <c r="O674" s="1144"/>
      <c r="P674" s="1144"/>
      <c r="Q674" s="1144"/>
      <c r="R674" s="1144"/>
      <c r="S674" s="1144"/>
      <c r="T674" s="1144"/>
      <c r="U674" s="1144"/>
      <c r="V674" s="1144"/>
      <c r="W674" s="755"/>
      <c r="X674" s="755"/>
      <c r="Y674" s="755"/>
      <c r="Z674" s="755"/>
    </row>
    <row r="675">
      <c r="A675" s="1144"/>
      <c r="B675" s="1144"/>
      <c r="C675" s="1144"/>
      <c r="D675" s="1144"/>
      <c r="E675" s="1144"/>
      <c r="F675" s="1144"/>
      <c r="G675" s="1144"/>
      <c r="H675" s="1144"/>
      <c r="I675" s="1144"/>
      <c r="J675" s="1144"/>
      <c r="K675" s="1144"/>
      <c r="L675" s="1144"/>
      <c r="M675" s="1144"/>
      <c r="N675" s="1144"/>
      <c r="O675" s="1144"/>
      <c r="P675" s="1144"/>
      <c r="Q675" s="1144"/>
      <c r="R675" s="1144"/>
      <c r="S675" s="1144"/>
      <c r="T675" s="1144"/>
      <c r="U675" s="1144"/>
      <c r="V675" s="1144"/>
      <c r="W675" s="755"/>
      <c r="X675" s="755"/>
      <c r="Y675" s="755"/>
      <c r="Z675" s="755"/>
    </row>
    <row r="676">
      <c r="A676" s="1144"/>
      <c r="B676" s="1144"/>
      <c r="C676" s="1144"/>
      <c r="D676" s="1144"/>
      <c r="E676" s="1144"/>
      <c r="F676" s="1144"/>
      <c r="G676" s="1144"/>
      <c r="H676" s="1144"/>
      <c r="I676" s="1144"/>
      <c r="J676" s="1144"/>
      <c r="K676" s="1144"/>
      <c r="L676" s="1144"/>
      <c r="M676" s="1144"/>
      <c r="N676" s="1144"/>
      <c r="O676" s="1144"/>
      <c r="P676" s="1144"/>
      <c r="Q676" s="1144"/>
      <c r="R676" s="1144"/>
      <c r="S676" s="1144"/>
      <c r="T676" s="1144"/>
      <c r="U676" s="1144"/>
      <c r="V676" s="1144"/>
      <c r="W676" s="755"/>
      <c r="X676" s="755"/>
      <c r="Y676" s="755"/>
      <c r="Z676" s="755"/>
    </row>
    <row r="677">
      <c r="A677" s="1144"/>
      <c r="B677" s="1144"/>
      <c r="C677" s="1144"/>
      <c r="D677" s="1144"/>
      <c r="E677" s="1144"/>
      <c r="F677" s="1144"/>
      <c r="G677" s="1144"/>
      <c r="H677" s="1144"/>
      <c r="I677" s="1144"/>
      <c r="J677" s="1144"/>
      <c r="K677" s="1144"/>
      <c r="L677" s="1144"/>
      <c r="M677" s="1144"/>
      <c r="N677" s="1144"/>
      <c r="O677" s="1144"/>
      <c r="P677" s="1144"/>
      <c r="Q677" s="1144"/>
      <c r="R677" s="1144"/>
      <c r="S677" s="1144"/>
      <c r="T677" s="1144"/>
      <c r="U677" s="1144"/>
      <c r="V677" s="1144"/>
      <c r="W677" s="755"/>
      <c r="X677" s="755"/>
      <c r="Y677" s="755"/>
      <c r="Z677" s="755"/>
    </row>
    <row r="678">
      <c r="A678" s="1144"/>
      <c r="B678" s="1144"/>
      <c r="C678" s="1144"/>
      <c r="D678" s="1144"/>
      <c r="E678" s="1144"/>
      <c r="F678" s="1144"/>
      <c r="G678" s="1144"/>
      <c r="H678" s="1144"/>
      <c r="I678" s="1144"/>
      <c r="J678" s="1144"/>
      <c r="K678" s="1144"/>
      <c r="L678" s="1144"/>
      <c r="M678" s="1144"/>
      <c r="N678" s="1144"/>
      <c r="O678" s="1144"/>
      <c r="P678" s="1144"/>
      <c r="Q678" s="1144"/>
      <c r="R678" s="1144"/>
      <c r="S678" s="1144"/>
      <c r="T678" s="1144"/>
      <c r="U678" s="1144"/>
      <c r="V678" s="1144"/>
      <c r="W678" s="755"/>
      <c r="X678" s="755"/>
      <c r="Y678" s="755"/>
      <c r="Z678" s="755"/>
    </row>
    <row r="679">
      <c r="A679" s="1144"/>
      <c r="B679" s="1144"/>
      <c r="C679" s="1144"/>
      <c r="D679" s="1144"/>
      <c r="E679" s="1144"/>
      <c r="F679" s="1144"/>
      <c r="G679" s="1144"/>
      <c r="H679" s="1144"/>
      <c r="I679" s="1144"/>
      <c r="J679" s="1144"/>
      <c r="K679" s="1144"/>
      <c r="L679" s="1144"/>
      <c r="M679" s="1144"/>
      <c r="N679" s="1144"/>
      <c r="O679" s="1144"/>
      <c r="P679" s="1144"/>
      <c r="Q679" s="1144"/>
      <c r="R679" s="1144"/>
      <c r="S679" s="1144"/>
      <c r="T679" s="1144"/>
      <c r="U679" s="1144"/>
      <c r="V679" s="1144"/>
      <c r="W679" s="755"/>
      <c r="X679" s="755"/>
      <c r="Y679" s="755"/>
      <c r="Z679" s="755"/>
    </row>
    <row r="680">
      <c r="A680" s="1144"/>
      <c r="B680" s="1144"/>
      <c r="C680" s="1144"/>
      <c r="D680" s="1144"/>
      <c r="E680" s="1144"/>
      <c r="F680" s="1144"/>
      <c r="G680" s="1144"/>
      <c r="H680" s="1144"/>
      <c r="I680" s="1144"/>
      <c r="J680" s="1144"/>
      <c r="K680" s="1144"/>
      <c r="L680" s="1144"/>
      <c r="M680" s="1144"/>
      <c r="N680" s="1144"/>
      <c r="O680" s="1144"/>
      <c r="P680" s="1144"/>
      <c r="Q680" s="1144"/>
      <c r="R680" s="1144"/>
      <c r="S680" s="1144"/>
      <c r="T680" s="1144"/>
      <c r="U680" s="1144"/>
      <c r="V680" s="1144"/>
      <c r="W680" s="755"/>
      <c r="X680" s="755"/>
      <c r="Y680" s="755"/>
      <c r="Z680" s="755"/>
    </row>
    <row r="681">
      <c r="A681" s="1144"/>
      <c r="B681" s="1144"/>
      <c r="C681" s="1144"/>
      <c r="D681" s="1144"/>
      <c r="E681" s="1144"/>
      <c r="F681" s="1144"/>
      <c r="G681" s="1144"/>
      <c r="H681" s="1144"/>
      <c r="I681" s="1144"/>
      <c r="J681" s="1144"/>
      <c r="K681" s="1144"/>
      <c r="L681" s="1144"/>
      <c r="M681" s="1144"/>
      <c r="N681" s="1144"/>
      <c r="O681" s="1144"/>
      <c r="P681" s="1144"/>
      <c r="Q681" s="1144"/>
      <c r="R681" s="1144"/>
      <c r="S681" s="1144"/>
      <c r="T681" s="1144"/>
      <c r="U681" s="1144"/>
      <c r="V681" s="1144"/>
      <c r="W681" s="755"/>
      <c r="X681" s="755"/>
      <c r="Y681" s="755"/>
      <c r="Z681" s="755"/>
    </row>
    <row r="682">
      <c r="A682" s="1144"/>
      <c r="B682" s="1144"/>
      <c r="C682" s="1144"/>
      <c r="D682" s="1144"/>
      <c r="E682" s="1144"/>
      <c r="F682" s="1144"/>
      <c r="G682" s="1144"/>
      <c r="H682" s="1144"/>
      <c r="I682" s="1144"/>
      <c r="J682" s="1144"/>
      <c r="K682" s="1144"/>
      <c r="L682" s="1144"/>
      <c r="M682" s="1144"/>
      <c r="N682" s="1144"/>
      <c r="O682" s="1144"/>
      <c r="P682" s="1144"/>
      <c r="Q682" s="1144"/>
      <c r="R682" s="1144"/>
      <c r="S682" s="1144"/>
      <c r="T682" s="1144"/>
      <c r="U682" s="1144"/>
      <c r="V682" s="1144"/>
      <c r="W682" s="755"/>
      <c r="X682" s="755"/>
      <c r="Y682" s="755"/>
      <c r="Z682" s="755"/>
    </row>
    <row r="683">
      <c r="A683" s="1144"/>
      <c r="B683" s="1144"/>
      <c r="C683" s="1144"/>
      <c r="D683" s="1144"/>
      <c r="E683" s="1144"/>
      <c r="F683" s="1144"/>
      <c r="G683" s="1144"/>
      <c r="H683" s="1144"/>
      <c r="I683" s="1144"/>
      <c r="J683" s="1144"/>
      <c r="K683" s="1144"/>
      <c r="L683" s="1144"/>
      <c r="M683" s="1144"/>
      <c r="N683" s="1144"/>
      <c r="O683" s="1144"/>
      <c r="P683" s="1144"/>
      <c r="Q683" s="1144"/>
      <c r="R683" s="1144"/>
      <c r="S683" s="1144"/>
      <c r="T683" s="1144"/>
      <c r="U683" s="1144"/>
      <c r="V683" s="1144"/>
      <c r="W683" s="755"/>
      <c r="X683" s="755"/>
      <c r="Y683" s="755"/>
      <c r="Z683" s="755"/>
    </row>
    <row r="684">
      <c r="A684" s="1144"/>
      <c r="B684" s="1144"/>
      <c r="C684" s="1144"/>
      <c r="D684" s="1144"/>
      <c r="E684" s="1144"/>
      <c r="F684" s="1144"/>
      <c r="G684" s="1144"/>
      <c r="H684" s="1144"/>
      <c r="I684" s="1144"/>
      <c r="J684" s="1144"/>
      <c r="K684" s="1144"/>
      <c r="L684" s="1144"/>
      <c r="M684" s="1144"/>
      <c r="N684" s="1144"/>
      <c r="O684" s="1144"/>
      <c r="P684" s="1144"/>
      <c r="Q684" s="1144"/>
      <c r="R684" s="1144"/>
      <c r="S684" s="1144"/>
      <c r="T684" s="1144"/>
      <c r="U684" s="1144"/>
      <c r="V684" s="1144"/>
      <c r="W684" s="755"/>
      <c r="X684" s="755"/>
      <c r="Y684" s="755"/>
      <c r="Z684" s="755"/>
    </row>
    <row r="685">
      <c r="A685" s="1144"/>
      <c r="B685" s="1144"/>
      <c r="C685" s="1144"/>
      <c r="D685" s="1144"/>
      <c r="E685" s="1144"/>
      <c r="F685" s="1144"/>
      <c r="G685" s="1144"/>
      <c r="H685" s="1144"/>
      <c r="I685" s="1144"/>
      <c r="J685" s="1144"/>
      <c r="K685" s="1144"/>
      <c r="L685" s="1144"/>
      <c r="M685" s="1144"/>
      <c r="N685" s="1144"/>
      <c r="O685" s="1144"/>
      <c r="P685" s="1144"/>
      <c r="Q685" s="1144"/>
      <c r="R685" s="1144"/>
      <c r="S685" s="1144"/>
      <c r="T685" s="1144"/>
      <c r="U685" s="1144"/>
      <c r="V685" s="1144"/>
      <c r="W685" s="755"/>
      <c r="X685" s="755"/>
      <c r="Y685" s="755"/>
      <c r="Z685" s="755"/>
    </row>
    <row r="686">
      <c r="A686" s="1144"/>
      <c r="B686" s="1144"/>
      <c r="C686" s="1144"/>
      <c r="D686" s="1144"/>
      <c r="E686" s="1144"/>
      <c r="F686" s="1144"/>
      <c r="G686" s="1144"/>
      <c r="H686" s="1144"/>
      <c r="I686" s="1144"/>
      <c r="J686" s="1144"/>
      <c r="K686" s="1144"/>
      <c r="L686" s="1144"/>
      <c r="M686" s="1144"/>
      <c r="N686" s="1144"/>
      <c r="O686" s="1144"/>
      <c r="P686" s="1144"/>
      <c r="Q686" s="1144"/>
      <c r="R686" s="1144"/>
      <c r="S686" s="1144"/>
      <c r="T686" s="1144"/>
      <c r="U686" s="1144"/>
      <c r="V686" s="1144"/>
      <c r="W686" s="755"/>
      <c r="X686" s="755"/>
      <c r="Y686" s="755"/>
      <c r="Z686" s="755"/>
    </row>
    <row r="687">
      <c r="A687" s="1144"/>
      <c r="B687" s="1144"/>
      <c r="C687" s="1144"/>
      <c r="D687" s="1144"/>
      <c r="E687" s="1144"/>
      <c r="F687" s="1144"/>
      <c r="G687" s="1144"/>
      <c r="H687" s="1144"/>
      <c r="I687" s="1144"/>
      <c r="J687" s="1144"/>
      <c r="K687" s="1144"/>
      <c r="L687" s="1144"/>
      <c r="M687" s="1144"/>
      <c r="N687" s="1144"/>
      <c r="O687" s="1144"/>
      <c r="P687" s="1144"/>
      <c r="Q687" s="1144"/>
      <c r="R687" s="1144"/>
      <c r="S687" s="1144"/>
      <c r="T687" s="1144"/>
      <c r="U687" s="1144"/>
      <c r="V687" s="1144"/>
      <c r="W687" s="755"/>
      <c r="X687" s="755"/>
      <c r="Y687" s="755"/>
      <c r="Z687" s="755"/>
    </row>
    <row r="688">
      <c r="A688" s="1144"/>
      <c r="B688" s="1144"/>
      <c r="C688" s="1144"/>
      <c r="D688" s="1144"/>
      <c r="E688" s="1144"/>
      <c r="F688" s="1144"/>
      <c r="G688" s="1144"/>
      <c r="H688" s="1144"/>
      <c r="I688" s="1144"/>
      <c r="J688" s="1144"/>
      <c r="K688" s="1144"/>
      <c r="L688" s="1144"/>
      <c r="M688" s="1144"/>
      <c r="N688" s="1144"/>
      <c r="O688" s="1144"/>
      <c r="P688" s="1144"/>
      <c r="Q688" s="1144"/>
      <c r="R688" s="1144"/>
      <c r="S688" s="1144"/>
      <c r="T688" s="1144"/>
      <c r="U688" s="1144"/>
      <c r="V688" s="1144"/>
      <c r="W688" s="755"/>
      <c r="X688" s="755"/>
      <c r="Y688" s="755"/>
      <c r="Z688" s="755"/>
    </row>
    <row r="689">
      <c r="A689" s="1144"/>
      <c r="B689" s="1144"/>
      <c r="C689" s="1144"/>
      <c r="D689" s="1144"/>
      <c r="E689" s="1144"/>
      <c r="F689" s="1144"/>
      <c r="G689" s="1144"/>
      <c r="H689" s="1144"/>
      <c r="I689" s="1144"/>
      <c r="J689" s="1144"/>
      <c r="K689" s="1144"/>
      <c r="L689" s="1144"/>
      <c r="M689" s="1144"/>
      <c r="N689" s="1144"/>
      <c r="O689" s="1144"/>
      <c r="P689" s="1144"/>
      <c r="Q689" s="1144"/>
      <c r="R689" s="1144"/>
      <c r="S689" s="1144"/>
      <c r="T689" s="1144"/>
      <c r="U689" s="1144"/>
      <c r="V689" s="1144"/>
      <c r="W689" s="755"/>
      <c r="X689" s="755"/>
      <c r="Y689" s="755"/>
      <c r="Z689" s="755"/>
    </row>
    <row r="690">
      <c r="A690" s="1144"/>
      <c r="B690" s="1144"/>
      <c r="C690" s="1144"/>
      <c r="D690" s="1144"/>
      <c r="E690" s="1144"/>
      <c r="F690" s="1144"/>
      <c r="G690" s="1144"/>
      <c r="H690" s="1144"/>
      <c r="I690" s="1144"/>
      <c r="J690" s="1144"/>
      <c r="K690" s="1144"/>
      <c r="L690" s="1144"/>
      <c r="M690" s="1144"/>
      <c r="N690" s="1144"/>
      <c r="O690" s="1144"/>
      <c r="P690" s="1144"/>
      <c r="Q690" s="1144"/>
      <c r="R690" s="1144"/>
      <c r="S690" s="1144"/>
      <c r="T690" s="1144"/>
      <c r="U690" s="1144"/>
      <c r="V690" s="1144"/>
      <c r="W690" s="755"/>
      <c r="X690" s="755"/>
      <c r="Y690" s="755"/>
      <c r="Z690" s="755"/>
    </row>
    <row r="691">
      <c r="A691" s="1144"/>
      <c r="B691" s="1144"/>
      <c r="C691" s="1144"/>
      <c r="D691" s="1144"/>
      <c r="E691" s="1144"/>
      <c r="F691" s="1144"/>
      <c r="G691" s="1144"/>
      <c r="H691" s="1144"/>
      <c r="I691" s="1144"/>
      <c r="J691" s="1144"/>
      <c r="K691" s="1144"/>
      <c r="L691" s="1144"/>
      <c r="M691" s="1144"/>
      <c r="N691" s="1144"/>
      <c r="O691" s="1144"/>
      <c r="P691" s="1144"/>
      <c r="Q691" s="1144"/>
      <c r="R691" s="1144"/>
      <c r="S691" s="1144"/>
      <c r="T691" s="1144"/>
      <c r="U691" s="1144"/>
      <c r="V691" s="1144"/>
      <c r="W691" s="755"/>
      <c r="X691" s="755"/>
      <c r="Y691" s="755"/>
      <c r="Z691" s="755"/>
    </row>
    <row r="692">
      <c r="A692" s="1144"/>
      <c r="B692" s="1144"/>
      <c r="C692" s="1144"/>
      <c r="D692" s="1144"/>
      <c r="E692" s="1144"/>
      <c r="F692" s="1144"/>
      <c r="G692" s="1144"/>
      <c r="H692" s="1144"/>
      <c r="I692" s="1144"/>
      <c r="J692" s="1144"/>
      <c r="K692" s="1144"/>
      <c r="L692" s="1144"/>
      <c r="M692" s="1144"/>
      <c r="N692" s="1144"/>
      <c r="O692" s="1144"/>
      <c r="P692" s="1144"/>
      <c r="Q692" s="1144"/>
      <c r="R692" s="1144"/>
      <c r="S692" s="1144"/>
      <c r="T692" s="1144"/>
      <c r="U692" s="1144"/>
      <c r="V692" s="1144"/>
      <c r="W692" s="755"/>
      <c r="X692" s="755"/>
      <c r="Y692" s="755"/>
      <c r="Z692" s="755"/>
    </row>
    <row r="693">
      <c r="A693" s="1144"/>
      <c r="B693" s="1144"/>
      <c r="C693" s="1144"/>
      <c r="D693" s="1144"/>
      <c r="E693" s="1144"/>
      <c r="F693" s="1144"/>
      <c r="G693" s="1144"/>
      <c r="H693" s="1144"/>
      <c r="I693" s="1144"/>
      <c r="J693" s="1144"/>
      <c r="K693" s="1144"/>
      <c r="L693" s="1144"/>
      <c r="M693" s="1144"/>
      <c r="N693" s="1144"/>
      <c r="O693" s="1144"/>
      <c r="P693" s="1144"/>
      <c r="Q693" s="1144"/>
      <c r="R693" s="1144"/>
      <c r="S693" s="1144"/>
      <c r="T693" s="1144"/>
      <c r="U693" s="1144"/>
      <c r="V693" s="1144"/>
      <c r="W693" s="755"/>
      <c r="X693" s="755"/>
      <c r="Y693" s="755"/>
      <c r="Z693" s="755"/>
    </row>
    <row r="694">
      <c r="A694" s="1144"/>
      <c r="B694" s="1144"/>
      <c r="C694" s="1144"/>
      <c r="D694" s="1144"/>
      <c r="E694" s="1144"/>
      <c r="F694" s="1144"/>
      <c r="G694" s="1144"/>
      <c r="H694" s="1144"/>
      <c r="I694" s="1144"/>
      <c r="J694" s="1144"/>
      <c r="K694" s="1144"/>
      <c r="L694" s="1144"/>
      <c r="M694" s="1144"/>
      <c r="N694" s="1144"/>
      <c r="O694" s="1144"/>
      <c r="P694" s="1144"/>
      <c r="Q694" s="1144"/>
      <c r="R694" s="1144"/>
      <c r="S694" s="1144"/>
      <c r="T694" s="1144"/>
      <c r="U694" s="1144"/>
      <c r="V694" s="1144"/>
      <c r="W694" s="755"/>
      <c r="X694" s="755"/>
      <c r="Y694" s="755"/>
      <c r="Z694" s="755"/>
    </row>
    <row r="695">
      <c r="A695" s="1144"/>
      <c r="B695" s="1144"/>
      <c r="C695" s="1144"/>
      <c r="D695" s="1144"/>
      <c r="E695" s="1144"/>
      <c r="F695" s="1144"/>
      <c r="G695" s="1144"/>
      <c r="H695" s="1144"/>
      <c r="I695" s="1144"/>
      <c r="J695" s="1144"/>
      <c r="K695" s="1144"/>
      <c r="L695" s="1144"/>
      <c r="M695" s="1144"/>
      <c r="N695" s="1144"/>
      <c r="O695" s="1144"/>
      <c r="P695" s="1144"/>
      <c r="Q695" s="1144"/>
      <c r="R695" s="1144"/>
      <c r="S695" s="1144"/>
      <c r="T695" s="1144"/>
      <c r="U695" s="1144"/>
      <c r="V695" s="1144"/>
      <c r="W695" s="755"/>
      <c r="X695" s="755"/>
      <c r="Y695" s="755"/>
      <c r="Z695" s="755"/>
    </row>
    <row r="696">
      <c r="A696" s="1144"/>
      <c r="B696" s="1144"/>
      <c r="C696" s="1144"/>
      <c r="D696" s="1144"/>
      <c r="E696" s="1144"/>
      <c r="F696" s="1144"/>
      <c r="G696" s="1144"/>
      <c r="H696" s="1144"/>
      <c r="I696" s="1144"/>
      <c r="J696" s="1144"/>
      <c r="K696" s="1144"/>
      <c r="L696" s="1144"/>
      <c r="M696" s="1144"/>
      <c r="N696" s="1144"/>
      <c r="O696" s="1144"/>
      <c r="P696" s="1144"/>
      <c r="Q696" s="1144"/>
      <c r="R696" s="1144"/>
      <c r="S696" s="1144"/>
      <c r="T696" s="1144"/>
      <c r="U696" s="1144"/>
      <c r="V696" s="1144"/>
      <c r="W696" s="755"/>
      <c r="X696" s="755"/>
      <c r="Y696" s="755"/>
      <c r="Z696" s="755"/>
    </row>
    <row r="697">
      <c r="A697" s="1144"/>
      <c r="B697" s="1144"/>
      <c r="C697" s="1144"/>
      <c r="D697" s="1144"/>
      <c r="E697" s="1144"/>
      <c r="F697" s="1144"/>
      <c r="G697" s="1144"/>
      <c r="H697" s="1144"/>
      <c r="I697" s="1144"/>
      <c r="J697" s="1144"/>
      <c r="K697" s="1144"/>
      <c r="L697" s="1144"/>
      <c r="M697" s="1144"/>
      <c r="N697" s="1144"/>
      <c r="O697" s="1144"/>
      <c r="P697" s="1144"/>
      <c r="Q697" s="1144"/>
      <c r="R697" s="1144"/>
      <c r="S697" s="1144"/>
      <c r="T697" s="1144"/>
      <c r="U697" s="1144"/>
      <c r="V697" s="1144"/>
      <c r="W697" s="755"/>
      <c r="X697" s="755"/>
      <c r="Y697" s="755"/>
      <c r="Z697" s="755"/>
    </row>
    <row r="698">
      <c r="A698" s="1144"/>
      <c r="B698" s="1144"/>
      <c r="C698" s="1144"/>
      <c r="D698" s="1144"/>
      <c r="E698" s="1144"/>
      <c r="F698" s="1144"/>
      <c r="G698" s="1144"/>
      <c r="H698" s="1144"/>
      <c r="I698" s="1144"/>
      <c r="J698" s="1144"/>
      <c r="K698" s="1144"/>
      <c r="L698" s="1144"/>
      <c r="M698" s="1144"/>
      <c r="N698" s="1144"/>
      <c r="O698" s="1144"/>
      <c r="P698" s="1144"/>
      <c r="Q698" s="1144"/>
      <c r="R698" s="1144"/>
      <c r="S698" s="1144"/>
      <c r="T698" s="1144"/>
      <c r="U698" s="1144"/>
      <c r="V698" s="1144"/>
      <c r="W698" s="755"/>
      <c r="X698" s="755"/>
      <c r="Y698" s="755"/>
      <c r="Z698" s="755"/>
    </row>
    <row r="699">
      <c r="A699" s="1144"/>
      <c r="B699" s="1144"/>
      <c r="C699" s="1144"/>
      <c r="D699" s="1144"/>
      <c r="E699" s="1144"/>
      <c r="F699" s="1144"/>
      <c r="G699" s="1144"/>
      <c r="H699" s="1144"/>
      <c r="I699" s="1144"/>
      <c r="J699" s="1144"/>
      <c r="K699" s="1144"/>
      <c r="L699" s="1144"/>
      <c r="M699" s="1144"/>
      <c r="N699" s="1144"/>
      <c r="O699" s="1144"/>
      <c r="P699" s="1144"/>
      <c r="Q699" s="1144"/>
      <c r="R699" s="1144"/>
      <c r="S699" s="1144"/>
      <c r="T699" s="1144"/>
      <c r="U699" s="1144"/>
      <c r="V699" s="1144"/>
      <c r="W699" s="755"/>
      <c r="X699" s="755"/>
      <c r="Y699" s="755"/>
      <c r="Z699" s="755"/>
    </row>
    <row r="700">
      <c r="A700" s="1144"/>
      <c r="B700" s="1144"/>
      <c r="C700" s="1144"/>
      <c r="D700" s="1144"/>
      <c r="E700" s="1144"/>
      <c r="F700" s="1144"/>
      <c r="G700" s="1144"/>
      <c r="H700" s="1144"/>
      <c r="I700" s="1144"/>
      <c r="J700" s="1144"/>
      <c r="K700" s="1144"/>
      <c r="L700" s="1144"/>
      <c r="M700" s="1144"/>
      <c r="N700" s="1144"/>
      <c r="O700" s="1144"/>
      <c r="P700" s="1144"/>
      <c r="Q700" s="1144"/>
      <c r="R700" s="1144"/>
      <c r="S700" s="1144"/>
      <c r="T700" s="1144"/>
      <c r="U700" s="1144"/>
      <c r="V700" s="1144"/>
      <c r="W700" s="755"/>
      <c r="X700" s="755"/>
      <c r="Y700" s="755"/>
      <c r="Z700" s="755"/>
    </row>
    <row r="701">
      <c r="A701" s="1144"/>
      <c r="B701" s="1144"/>
      <c r="C701" s="1144"/>
      <c r="D701" s="1144"/>
      <c r="E701" s="1144"/>
      <c r="F701" s="1144"/>
      <c r="G701" s="1144"/>
      <c r="H701" s="1144"/>
      <c r="I701" s="1144"/>
      <c r="J701" s="1144"/>
      <c r="K701" s="1144"/>
      <c r="L701" s="1144"/>
      <c r="M701" s="1144"/>
      <c r="N701" s="1144"/>
      <c r="O701" s="1144"/>
      <c r="P701" s="1144"/>
      <c r="Q701" s="1144"/>
      <c r="R701" s="1144"/>
      <c r="S701" s="1144"/>
      <c r="T701" s="1144"/>
      <c r="U701" s="1144"/>
      <c r="V701" s="1144"/>
      <c r="W701" s="755"/>
      <c r="X701" s="755"/>
      <c r="Y701" s="755"/>
      <c r="Z701" s="755"/>
    </row>
    <row r="702">
      <c r="A702" s="1144"/>
      <c r="B702" s="1144"/>
      <c r="C702" s="1144"/>
      <c r="D702" s="1144"/>
      <c r="E702" s="1144"/>
      <c r="F702" s="1144"/>
      <c r="G702" s="1144"/>
      <c r="H702" s="1144"/>
      <c r="I702" s="1144"/>
      <c r="J702" s="1144"/>
      <c r="K702" s="1144"/>
      <c r="L702" s="1144"/>
      <c r="M702" s="1144"/>
      <c r="N702" s="1144"/>
      <c r="O702" s="1144"/>
      <c r="P702" s="1144"/>
      <c r="Q702" s="1144"/>
      <c r="R702" s="1144"/>
      <c r="S702" s="1144"/>
      <c r="T702" s="1144"/>
      <c r="U702" s="1144"/>
      <c r="V702" s="1144"/>
      <c r="W702" s="755"/>
      <c r="X702" s="755"/>
      <c r="Y702" s="755"/>
      <c r="Z702" s="755"/>
    </row>
    <row r="703">
      <c r="A703" s="1144"/>
      <c r="B703" s="1144"/>
      <c r="C703" s="1144"/>
      <c r="D703" s="1144"/>
      <c r="E703" s="1144"/>
      <c r="F703" s="1144"/>
      <c r="G703" s="1144"/>
      <c r="H703" s="1144"/>
      <c r="I703" s="1144"/>
      <c r="J703" s="1144"/>
      <c r="K703" s="1144"/>
      <c r="L703" s="1144"/>
      <c r="M703" s="1144"/>
      <c r="N703" s="1144"/>
      <c r="O703" s="1144"/>
      <c r="P703" s="1144"/>
      <c r="Q703" s="1144"/>
      <c r="R703" s="1144"/>
      <c r="S703" s="1144"/>
      <c r="T703" s="1144"/>
      <c r="U703" s="1144"/>
      <c r="V703" s="1144"/>
      <c r="W703" s="755"/>
      <c r="X703" s="755"/>
      <c r="Y703" s="755"/>
      <c r="Z703" s="755"/>
    </row>
    <row r="704">
      <c r="A704" s="1144"/>
      <c r="B704" s="1144"/>
      <c r="C704" s="1144"/>
      <c r="D704" s="1144"/>
      <c r="E704" s="1144"/>
      <c r="F704" s="1144"/>
      <c r="G704" s="1144"/>
      <c r="H704" s="1144"/>
      <c r="I704" s="1144"/>
      <c r="J704" s="1144"/>
      <c r="K704" s="1144"/>
      <c r="L704" s="1144"/>
      <c r="M704" s="1144"/>
      <c r="N704" s="1144"/>
      <c r="O704" s="1144"/>
      <c r="P704" s="1144"/>
      <c r="Q704" s="1144"/>
      <c r="R704" s="1144"/>
      <c r="S704" s="1144"/>
      <c r="T704" s="1144"/>
      <c r="U704" s="1144"/>
      <c r="V704" s="1144"/>
      <c r="W704" s="755"/>
      <c r="X704" s="755"/>
      <c r="Y704" s="755"/>
      <c r="Z704" s="755"/>
    </row>
    <row r="705">
      <c r="A705" s="1144"/>
      <c r="B705" s="1144"/>
      <c r="C705" s="1144"/>
      <c r="D705" s="1144"/>
      <c r="E705" s="1144"/>
      <c r="F705" s="1144"/>
      <c r="G705" s="1144"/>
      <c r="H705" s="1144"/>
      <c r="I705" s="1144"/>
      <c r="J705" s="1144"/>
      <c r="K705" s="1144"/>
      <c r="L705" s="1144"/>
      <c r="M705" s="1144"/>
      <c r="N705" s="1144"/>
      <c r="O705" s="1144"/>
      <c r="P705" s="1144"/>
      <c r="Q705" s="1144"/>
      <c r="R705" s="1144"/>
      <c r="S705" s="1144"/>
      <c r="T705" s="1144"/>
      <c r="U705" s="1144"/>
      <c r="V705" s="1144"/>
      <c r="W705" s="755"/>
      <c r="X705" s="755"/>
      <c r="Y705" s="755"/>
      <c r="Z705" s="755"/>
    </row>
    <row r="706">
      <c r="A706" s="1144"/>
      <c r="B706" s="1144"/>
      <c r="C706" s="1144"/>
      <c r="D706" s="1144"/>
      <c r="E706" s="1144"/>
      <c r="F706" s="1144"/>
      <c r="G706" s="1144"/>
      <c r="H706" s="1144"/>
      <c r="I706" s="1144"/>
      <c r="J706" s="1144"/>
      <c r="K706" s="1144"/>
      <c r="L706" s="1144"/>
      <c r="M706" s="1144"/>
      <c r="N706" s="1144"/>
      <c r="O706" s="1144"/>
      <c r="P706" s="1144"/>
      <c r="Q706" s="1144"/>
      <c r="R706" s="1144"/>
      <c r="S706" s="1144"/>
      <c r="T706" s="1144"/>
      <c r="U706" s="1144"/>
      <c r="V706" s="1144"/>
      <c r="W706" s="755"/>
      <c r="X706" s="755"/>
      <c r="Y706" s="755"/>
      <c r="Z706" s="755"/>
    </row>
    <row r="707">
      <c r="A707" s="1144"/>
      <c r="B707" s="1144"/>
      <c r="C707" s="1144"/>
      <c r="D707" s="1144"/>
      <c r="E707" s="1144"/>
      <c r="F707" s="1144"/>
      <c r="G707" s="1144"/>
      <c r="H707" s="1144"/>
      <c r="I707" s="1144"/>
      <c r="J707" s="1144"/>
      <c r="K707" s="1144"/>
      <c r="L707" s="1144"/>
      <c r="M707" s="1144"/>
      <c r="N707" s="1144"/>
      <c r="O707" s="1144"/>
      <c r="P707" s="1144"/>
      <c r="Q707" s="1144"/>
      <c r="R707" s="1144"/>
      <c r="S707" s="1144"/>
      <c r="T707" s="1144"/>
      <c r="U707" s="1144"/>
      <c r="V707" s="1144"/>
      <c r="W707" s="755"/>
      <c r="X707" s="755"/>
      <c r="Y707" s="755"/>
      <c r="Z707" s="755"/>
    </row>
    <row r="708">
      <c r="A708" s="1144"/>
      <c r="B708" s="1144"/>
      <c r="C708" s="1144"/>
      <c r="D708" s="1144"/>
      <c r="E708" s="1144"/>
      <c r="F708" s="1144"/>
      <c r="G708" s="1144"/>
      <c r="H708" s="1144"/>
      <c r="I708" s="1144"/>
      <c r="J708" s="1144"/>
      <c r="K708" s="1144"/>
      <c r="L708" s="1144"/>
      <c r="M708" s="1144"/>
      <c r="N708" s="1144"/>
      <c r="O708" s="1144"/>
      <c r="P708" s="1144"/>
      <c r="Q708" s="1144"/>
      <c r="R708" s="1144"/>
      <c r="S708" s="1144"/>
      <c r="T708" s="1144"/>
      <c r="U708" s="1144"/>
      <c r="V708" s="1144"/>
      <c r="W708" s="755"/>
      <c r="X708" s="755"/>
      <c r="Y708" s="755"/>
      <c r="Z708" s="755"/>
    </row>
    <row r="709">
      <c r="A709" s="1144"/>
      <c r="B709" s="1144"/>
      <c r="C709" s="1144"/>
      <c r="D709" s="1144"/>
      <c r="E709" s="1144"/>
      <c r="F709" s="1144"/>
      <c r="G709" s="1144"/>
      <c r="H709" s="1144"/>
      <c r="I709" s="1144"/>
      <c r="J709" s="1144"/>
      <c r="K709" s="1144"/>
      <c r="L709" s="1144"/>
      <c r="M709" s="1144"/>
      <c r="N709" s="1144"/>
      <c r="O709" s="1144"/>
      <c r="P709" s="1144"/>
      <c r="Q709" s="1144"/>
      <c r="R709" s="1144"/>
      <c r="S709" s="1144"/>
      <c r="T709" s="1144"/>
      <c r="U709" s="1144"/>
      <c r="V709" s="1144"/>
      <c r="W709" s="755"/>
      <c r="X709" s="755"/>
      <c r="Y709" s="755"/>
      <c r="Z709" s="755"/>
    </row>
    <row r="710">
      <c r="A710" s="1144"/>
      <c r="B710" s="1144"/>
      <c r="C710" s="1144"/>
      <c r="D710" s="1144"/>
      <c r="E710" s="1144"/>
      <c r="F710" s="1144"/>
      <c r="G710" s="1144"/>
      <c r="H710" s="1144"/>
      <c r="I710" s="1144"/>
      <c r="J710" s="1144"/>
      <c r="K710" s="1144"/>
      <c r="L710" s="1144"/>
      <c r="M710" s="1144"/>
      <c r="N710" s="1144"/>
      <c r="O710" s="1144"/>
      <c r="P710" s="1144"/>
      <c r="Q710" s="1144"/>
      <c r="R710" s="1144"/>
      <c r="S710" s="1144"/>
      <c r="T710" s="1144"/>
      <c r="U710" s="1144"/>
      <c r="V710" s="1144"/>
      <c r="W710" s="755"/>
      <c r="X710" s="755"/>
      <c r="Y710" s="755"/>
      <c r="Z710" s="755"/>
    </row>
    <row r="711">
      <c r="A711" s="1144"/>
      <c r="B711" s="1144"/>
      <c r="C711" s="1144"/>
      <c r="D711" s="1144"/>
      <c r="E711" s="1144"/>
      <c r="F711" s="1144"/>
      <c r="G711" s="1144"/>
      <c r="H711" s="1144"/>
      <c r="I711" s="1144"/>
      <c r="J711" s="1144"/>
      <c r="K711" s="1144"/>
      <c r="L711" s="1144"/>
      <c r="M711" s="1144"/>
      <c r="N711" s="1144"/>
      <c r="O711" s="1144"/>
      <c r="P711" s="1144"/>
      <c r="Q711" s="1144"/>
      <c r="R711" s="1144"/>
      <c r="S711" s="1144"/>
      <c r="T711" s="1144"/>
      <c r="U711" s="1144"/>
      <c r="V711" s="1144"/>
      <c r="W711" s="755"/>
      <c r="X711" s="755"/>
      <c r="Y711" s="755"/>
      <c r="Z711" s="755"/>
    </row>
    <row r="712">
      <c r="A712" s="1144"/>
      <c r="B712" s="1144"/>
      <c r="C712" s="1144"/>
      <c r="D712" s="1144"/>
      <c r="E712" s="1144"/>
      <c r="F712" s="1144"/>
      <c r="G712" s="1144"/>
      <c r="H712" s="1144"/>
      <c r="I712" s="1144"/>
      <c r="J712" s="1144"/>
      <c r="K712" s="1144"/>
      <c r="L712" s="1144"/>
      <c r="M712" s="1144"/>
      <c r="N712" s="1144"/>
      <c r="O712" s="1144"/>
      <c r="P712" s="1144"/>
      <c r="Q712" s="1144"/>
      <c r="R712" s="1144"/>
      <c r="S712" s="1144"/>
      <c r="T712" s="1144"/>
      <c r="U712" s="1144"/>
      <c r="V712" s="1144"/>
      <c r="W712" s="755"/>
      <c r="X712" s="755"/>
      <c r="Y712" s="755"/>
      <c r="Z712" s="755"/>
    </row>
    <row r="713">
      <c r="A713" s="1144"/>
      <c r="B713" s="1144"/>
      <c r="C713" s="1144"/>
      <c r="D713" s="1144"/>
      <c r="E713" s="1144"/>
      <c r="F713" s="1144"/>
      <c r="G713" s="1144"/>
      <c r="H713" s="1144"/>
      <c r="I713" s="1144"/>
      <c r="J713" s="1144"/>
      <c r="K713" s="1144"/>
      <c r="L713" s="1144"/>
      <c r="M713" s="1144"/>
      <c r="N713" s="1144"/>
      <c r="O713" s="1144"/>
      <c r="P713" s="1144"/>
      <c r="Q713" s="1144"/>
      <c r="R713" s="1144"/>
      <c r="S713" s="1144"/>
      <c r="T713" s="1144"/>
      <c r="U713" s="1144"/>
      <c r="V713" s="1144"/>
      <c r="W713" s="755"/>
      <c r="X713" s="755"/>
      <c r="Y713" s="755"/>
      <c r="Z713" s="755"/>
    </row>
    <row r="714">
      <c r="A714" s="1144"/>
      <c r="B714" s="1144"/>
      <c r="C714" s="1144"/>
      <c r="D714" s="1144"/>
      <c r="E714" s="1144"/>
      <c r="F714" s="1144"/>
      <c r="G714" s="1144"/>
      <c r="H714" s="1144"/>
      <c r="I714" s="1144"/>
      <c r="J714" s="1144"/>
      <c r="K714" s="1144"/>
      <c r="L714" s="1144"/>
      <c r="M714" s="1144"/>
      <c r="N714" s="1144"/>
      <c r="O714" s="1144"/>
      <c r="P714" s="1144"/>
      <c r="Q714" s="1144"/>
      <c r="R714" s="1144"/>
      <c r="S714" s="1144"/>
      <c r="T714" s="1144"/>
      <c r="U714" s="1144"/>
      <c r="V714" s="1144"/>
      <c r="W714" s="755"/>
      <c r="X714" s="755"/>
      <c r="Y714" s="755"/>
      <c r="Z714" s="755"/>
    </row>
    <row r="715">
      <c r="A715" s="1144"/>
      <c r="B715" s="1144"/>
      <c r="C715" s="1144"/>
      <c r="D715" s="1144"/>
      <c r="E715" s="1144"/>
      <c r="F715" s="1144"/>
      <c r="G715" s="1144"/>
      <c r="H715" s="1144"/>
      <c r="I715" s="1144"/>
      <c r="J715" s="1144"/>
      <c r="K715" s="1144"/>
      <c r="L715" s="1144"/>
      <c r="M715" s="1144"/>
      <c r="N715" s="1144"/>
      <c r="O715" s="1144"/>
      <c r="P715" s="1144"/>
      <c r="Q715" s="1144"/>
      <c r="R715" s="1144"/>
      <c r="S715" s="1144"/>
      <c r="T715" s="1144"/>
      <c r="U715" s="1144"/>
      <c r="V715" s="1144"/>
      <c r="W715" s="755"/>
      <c r="X715" s="755"/>
      <c r="Y715" s="755"/>
      <c r="Z715" s="755"/>
    </row>
    <row r="716">
      <c r="A716" s="1144"/>
      <c r="B716" s="1144"/>
      <c r="C716" s="1144"/>
      <c r="D716" s="1144"/>
      <c r="E716" s="1144"/>
      <c r="F716" s="1144"/>
      <c r="G716" s="1144"/>
      <c r="H716" s="1144"/>
      <c r="I716" s="1144"/>
      <c r="J716" s="1144"/>
      <c r="K716" s="1144"/>
      <c r="L716" s="1144"/>
      <c r="M716" s="1144"/>
      <c r="N716" s="1144"/>
      <c r="O716" s="1144"/>
      <c r="P716" s="1144"/>
      <c r="Q716" s="1144"/>
      <c r="R716" s="1144"/>
      <c r="S716" s="1144"/>
      <c r="T716" s="1144"/>
      <c r="U716" s="1144"/>
      <c r="V716" s="1144"/>
      <c r="W716" s="755"/>
      <c r="X716" s="755"/>
      <c r="Y716" s="755"/>
      <c r="Z716" s="755"/>
    </row>
    <row r="717">
      <c r="A717" s="1144"/>
      <c r="B717" s="1144"/>
      <c r="C717" s="1144"/>
      <c r="D717" s="1144"/>
      <c r="E717" s="1144"/>
      <c r="F717" s="1144"/>
      <c r="G717" s="1144"/>
      <c r="H717" s="1144"/>
      <c r="I717" s="1144"/>
      <c r="J717" s="1144"/>
      <c r="K717" s="1144"/>
      <c r="L717" s="1144"/>
      <c r="M717" s="1144"/>
      <c r="N717" s="1144"/>
      <c r="O717" s="1144"/>
      <c r="P717" s="1144"/>
      <c r="Q717" s="1144"/>
      <c r="R717" s="1144"/>
      <c r="S717" s="1144"/>
      <c r="T717" s="1144"/>
      <c r="U717" s="1144"/>
      <c r="V717" s="1144"/>
      <c r="W717" s="755"/>
      <c r="X717" s="755"/>
      <c r="Y717" s="755"/>
      <c r="Z717" s="755"/>
    </row>
    <row r="718">
      <c r="A718" s="1144"/>
      <c r="B718" s="1144"/>
      <c r="C718" s="1144"/>
      <c r="D718" s="1144"/>
      <c r="E718" s="1144"/>
      <c r="F718" s="1144"/>
      <c r="G718" s="1144"/>
      <c r="H718" s="1144"/>
      <c r="I718" s="1144"/>
      <c r="J718" s="1144"/>
      <c r="K718" s="1144"/>
      <c r="L718" s="1144"/>
      <c r="M718" s="1144"/>
      <c r="N718" s="1144"/>
      <c r="O718" s="1144"/>
      <c r="P718" s="1144"/>
      <c r="Q718" s="1144"/>
      <c r="R718" s="1144"/>
      <c r="S718" s="1144"/>
      <c r="T718" s="1144"/>
      <c r="U718" s="1144"/>
      <c r="V718" s="1144"/>
      <c r="W718" s="755"/>
      <c r="X718" s="755"/>
      <c r="Y718" s="755"/>
      <c r="Z718" s="755"/>
    </row>
    <row r="719">
      <c r="A719" s="1144"/>
      <c r="B719" s="1144"/>
      <c r="C719" s="1144"/>
      <c r="D719" s="1144"/>
      <c r="E719" s="1144"/>
      <c r="F719" s="1144"/>
      <c r="G719" s="1144"/>
      <c r="H719" s="1144"/>
      <c r="I719" s="1144"/>
      <c r="J719" s="1144"/>
      <c r="K719" s="1144"/>
      <c r="L719" s="1144"/>
      <c r="M719" s="1144"/>
      <c r="N719" s="1144"/>
      <c r="O719" s="1144"/>
      <c r="P719" s="1144"/>
      <c r="Q719" s="1144"/>
      <c r="R719" s="1144"/>
      <c r="S719" s="1144"/>
      <c r="T719" s="1144"/>
      <c r="U719" s="1144"/>
      <c r="V719" s="1144"/>
      <c r="W719" s="755"/>
      <c r="X719" s="755"/>
      <c r="Y719" s="755"/>
      <c r="Z719" s="755"/>
    </row>
    <row r="720">
      <c r="A720" s="1144"/>
      <c r="B720" s="1144"/>
      <c r="C720" s="1144"/>
      <c r="D720" s="1144"/>
      <c r="E720" s="1144"/>
      <c r="F720" s="1144"/>
      <c r="G720" s="1144"/>
      <c r="H720" s="1144"/>
      <c r="I720" s="1144"/>
      <c r="J720" s="1144"/>
      <c r="K720" s="1144"/>
      <c r="L720" s="1144"/>
      <c r="M720" s="1144"/>
      <c r="N720" s="1144"/>
      <c r="O720" s="1144"/>
      <c r="P720" s="1144"/>
      <c r="Q720" s="1144"/>
      <c r="R720" s="1144"/>
      <c r="S720" s="1144"/>
      <c r="T720" s="1144"/>
      <c r="U720" s="1144"/>
      <c r="V720" s="1144"/>
      <c r="W720" s="755"/>
      <c r="X720" s="755"/>
      <c r="Y720" s="755"/>
      <c r="Z720" s="755"/>
    </row>
    <row r="721">
      <c r="A721" s="1144"/>
      <c r="B721" s="1144"/>
      <c r="C721" s="1144"/>
      <c r="D721" s="1144"/>
      <c r="E721" s="1144"/>
      <c r="F721" s="1144"/>
      <c r="G721" s="1144"/>
      <c r="H721" s="1144"/>
      <c r="I721" s="1144"/>
      <c r="J721" s="1144"/>
      <c r="K721" s="1144"/>
      <c r="L721" s="1144"/>
      <c r="M721" s="1144"/>
      <c r="N721" s="1144"/>
      <c r="O721" s="1144"/>
      <c r="P721" s="1144"/>
      <c r="Q721" s="1144"/>
      <c r="R721" s="1144"/>
      <c r="S721" s="1144"/>
      <c r="T721" s="1144"/>
      <c r="U721" s="1144"/>
      <c r="V721" s="1144"/>
      <c r="W721" s="755"/>
      <c r="X721" s="755"/>
      <c r="Y721" s="755"/>
      <c r="Z721" s="755"/>
    </row>
    <row r="722">
      <c r="A722" s="1144"/>
      <c r="B722" s="1144"/>
      <c r="C722" s="1144"/>
      <c r="D722" s="1144"/>
      <c r="E722" s="1144"/>
      <c r="F722" s="1144"/>
      <c r="G722" s="1144"/>
      <c r="H722" s="1144"/>
      <c r="I722" s="1144"/>
      <c r="J722" s="1144"/>
      <c r="K722" s="1144"/>
      <c r="L722" s="1144"/>
      <c r="M722" s="1144"/>
      <c r="N722" s="1144"/>
      <c r="O722" s="1144"/>
      <c r="P722" s="1144"/>
      <c r="Q722" s="1144"/>
      <c r="R722" s="1144"/>
      <c r="S722" s="1144"/>
      <c r="T722" s="1144"/>
      <c r="U722" s="1144"/>
      <c r="V722" s="1144"/>
      <c r="W722" s="755"/>
      <c r="X722" s="755"/>
      <c r="Y722" s="755"/>
      <c r="Z722" s="755"/>
    </row>
    <row r="723">
      <c r="A723" s="1144"/>
      <c r="B723" s="1144"/>
      <c r="C723" s="1144"/>
      <c r="D723" s="1144"/>
      <c r="E723" s="1144"/>
      <c r="F723" s="1144"/>
      <c r="G723" s="1144"/>
      <c r="H723" s="1144"/>
      <c r="I723" s="1144"/>
      <c r="J723" s="1144"/>
      <c r="K723" s="1144"/>
      <c r="L723" s="1144"/>
      <c r="M723" s="1144"/>
      <c r="N723" s="1144"/>
      <c r="O723" s="1144"/>
      <c r="P723" s="1144"/>
      <c r="Q723" s="1144"/>
      <c r="R723" s="1144"/>
      <c r="S723" s="1144"/>
      <c r="T723" s="1144"/>
      <c r="U723" s="1144"/>
      <c r="V723" s="1144"/>
      <c r="W723" s="755"/>
      <c r="X723" s="755"/>
      <c r="Y723" s="755"/>
      <c r="Z723" s="755"/>
    </row>
    <row r="724">
      <c r="A724" s="1144"/>
      <c r="B724" s="1144"/>
      <c r="C724" s="1144"/>
      <c r="D724" s="1144"/>
      <c r="E724" s="1144"/>
      <c r="F724" s="1144"/>
      <c r="G724" s="1144"/>
      <c r="H724" s="1144"/>
      <c r="I724" s="1144"/>
      <c r="J724" s="1144"/>
      <c r="K724" s="1144"/>
      <c r="L724" s="1144"/>
      <c r="M724" s="1144"/>
      <c r="N724" s="1144"/>
      <c r="O724" s="1144"/>
      <c r="P724" s="1144"/>
      <c r="Q724" s="1144"/>
      <c r="R724" s="1144"/>
      <c r="S724" s="1144"/>
      <c r="T724" s="1144"/>
      <c r="U724" s="1144"/>
      <c r="V724" s="1144"/>
      <c r="W724" s="755"/>
      <c r="X724" s="755"/>
      <c r="Y724" s="755"/>
      <c r="Z724" s="755"/>
    </row>
    <row r="725">
      <c r="A725" s="1144"/>
      <c r="B725" s="1144"/>
      <c r="C725" s="1144"/>
      <c r="D725" s="1144"/>
      <c r="E725" s="1144"/>
      <c r="F725" s="1144"/>
      <c r="G725" s="1144"/>
      <c r="H725" s="1144"/>
      <c r="I725" s="1144"/>
      <c r="J725" s="1144"/>
      <c r="K725" s="1144"/>
      <c r="L725" s="1144"/>
      <c r="M725" s="1144"/>
      <c r="N725" s="1144"/>
      <c r="O725" s="1144"/>
      <c r="P725" s="1144"/>
      <c r="Q725" s="1144"/>
      <c r="R725" s="1144"/>
      <c r="S725" s="1144"/>
      <c r="T725" s="1144"/>
      <c r="U725" s="1144"/>
      <c r="V725" s="1144"/>
      <c r="W725" s="755"/>
      <c r="X725" s="755"/>
      <c r="Y725" s="755"/>
      <c r="Z725" s="755"/>
    </row>
    <row r="726">
      <c r="A726" s="1144"/>
      <c r="B726" s="1144"/>
      <c r="C726" s="1144"/>
      <c r="D726" s="1144"/>
      <c r="E726" s="1144"/>
      <c r="F726" s="1144"/>
      <c r="G726" s="1144"/>
      <c r="H726" s="1144"/>
      <c r="I726" s="1144"/>
      <c r="J726" s="1144"/>
      <c r="K726" s="1144"/>
      <c r="L726" s="1144"/>
      <c r="M726" s="1144"/>
      <c r="N726" s="1144"/>
      <c r="O726" s="1144"/>
      <c r="P726" s="1144"/>
      <c r="Q726" s="1144"/>
      <c r="R726" s="1144"/>
      <c r="S726" s="1144"/>
      <c r="T726" s="1144"/>
      <c r="U726" s="1144"/>
      <c r="V726" s="1144"/>
      <c r="W726" s="755"/>
      <c r="X726" s="755"/>
      <c r="Y726" s="755"/>
      <c r="Z726" s="755"/>
    </row>
    <row r="727">
      <c r="A727" s="1144"/>
      <c r="B727" s="1144"/>
      <c r="C727" s="1144"/>
      <c r="D727" s="1144"/>
      <c r="E727" s="1144"/>
      <c r="F727" s="1144"/>
      <c r="G727" s="1144"/>
      <c r="H727" s="1144"/>
      <c r="I727" s="1144"/>
      <c r="J727" s="1144"/>
      <c r="K727" s="1144"/>
      <c r="L727" s="1144"/>
      <c r="M727" s="1144"/>
      <c r="N727" s="1144"/>
      <c r="O727" s="1144"/>
      <c r="P727" s="1144"/>
      <c r="Q727" s="1144"/>
      <c r="R727" s="1144"/>
      <c r="S727" s="1144"/>
      <c r="T727" s="1144"/>
      <c r="U727" s="1144"/>
      <c r="V727" s="1144"/>
      <c r="W727" s="755"/>
      <c r="X727" s="755"/>
      <c r="Y727" s="755"/>
      <c r="Z727" s="755"/>
    </row>
    <row r="728">
      <c r="A728" s="1144"/>
      <c r="B728" s="1144"/>
      <c r="C728" s="1144"/>
      <c r="D728" s="1144"/>
      <c r="E728" s="1144"/>
      <c r="F728" s="1144"/>
      <c r="G728" s="1144"/>
      <c r="H728" s="1144"/>
      <c r="I728" s="1144"/>
      <c r="J728" s="1144"/>
      <c r="K728" s="1144"/>
      <c r="L728" s="1144"/>
      <c r="M728" s="1144"/>
      <c r="N728" s="1144"/>
      <c r="O728" s="1144"/>
      <c r="P728" s="1144"/>
      <c r="Q728" s="1144"/>
      <c r="R728" s="1144"/>
      <c r="S728" s="1144"/>
      <c r="T728" s="1144"/>
      <c r="U728" s="1144"/>
      <c r="V728" s="1144"/>
      <c r="W728" s="755"/>
      <c r="X728" s="755"/>
      <c r="Y728" s="755"/>
      <c r="Z728" s="755"/>
    </row>
    <row r="729">
      <c r="A729" s="1144"/>
      <c r="B729" s="1144"/>
      <c r="C729" s="1144"/>
      <c r="D729" s="1144"/>
      <c r="E729" s="1144"/>
      <c r="F729" s="1144"/>
      <c r="G729" s="1144"/>
      <c r="H729" s="1144"/>
      <c r="I729" s="1144"/>
      <c r="J729" s="1144"/>
      <c r="K729" s="1144"/>
      <c r="L729" s="1144"/>
      <c r="M729" s="1144"/>
      <c r="N729" s="1144"/>
      <c r="O729" s="1144"/>
      <c r="P729" s="1144"/>
      <c r="Q729" s="1144"/>
      <c r="R729" s="1144"/>
      <c r="S729" s="1144"/>
      <c r="T729" s="1144"/>
      <c r="U729" s="1144"/>
      <c r="V729" s="1144"/>
      <c r="W729" s="755"/>
      <c r="X729" s="755"/>
      <c r="Y729" s="755"/>
      <c r="Z729" s="755"/>
    </row>
    <row r="730">
      <c r="A730" s="1144"/>
      <c r="B730" s="1144"/>
      <c r="C730" s="1144"/>
      <c r="D730" s="1144"/>
      <c r="E730" s="1144"/>
      <c r="F730" s="1144"/>
      <c r="G730" s="1144"/>
      <c r="H730" s="1144"/>
      <c r="I730" s="1144"/>
      <c r="J730" s="1144"/>
      <c r="K730" s="1144"/>
      <c r="L730" s="1144"/>
      <c r="M730" s="1144"/>
      <c r="N730" s="1144"/>
      <c r="O730" s="1144"/>
      <c r="P730" s="1144"/>
      <c r="Q730" s="1144"/>
      <c r="R730" s="1144"/>
      <c r="S730" s="1144"/>
      <c r="T730" s="1144"/>
      <c r="U730" s="1144"/>
      <c r="V730" s="1144"/>
      <c r="W730" s="755"/>
      <c r="X730" s="755"/>
      <c r="Y730" s="755"/>
      <c r="Z730" s="755"/>
    </row>
    <row r="731">
      <c r="A731" s="1144"/>
      <c r="B731" s="1144"/>
      <c r="C731" s="1144"/>
      <c r="D731" s="1144"/>
      <c r="E731" s="1144"/>
      <c r="F731" s="1144"/>
      <c r="G731" s="1144"/>
      <c r="H731" s="1144"/>
      <c r="I731" s="1144"/>
      <c r="J731" s="1144"/>
      <c r="K731" s="1144"/>
      <c r="L731" s="1144"/>
      <c r="M731" s="1144"/>
      <c r="N731" s="1144"/>
      <c r="O731" s="1144"/>
      <c r="P731" s="1144"/>
      <c r="Q731" s="1144"/>
      <c r="R731" s="1144"/>
      <c r="S731" s="1144"/>
      <c r="T731" s="1144"/>
      <c r="U731" s="1144"/>
      <c r="V731" s="1144"/>
      <c r="W731" s="755"/>
      <c r="X731" s="755"/>
      <c r="Y731" s="755"/>
      <c r="Z731" s="755"/>
    </row>
    <row r="732">
      <c r="A732" s="1144"/>
      <c r="B732" s="1144"/>
      <c r="C732" s="1144"/>
      <c r="D732" s="1144"/>
      <c r="E732" s="1144"/>
      <c r="F732" s="1144"/>
      <c r="G732" s="1144"/>
      <c r="H732" s="1144"/>
      <c r="I732" s="1144"/>
      <c r="J732" s="1144"/>
      <c r="K732" s="1144"/>
      <c r="L732" s="1144"/>
      <c r="M732" s="1144"/>
      <c r="N732" s="1144"/>
      <c r="O732" s="1144"/>
      <c r="P732" s="1144"/>
      <c r="Q732" s="1144"/>
      <c r="R732" s="1144"/>
      <c r="S732" s="1144"/>
      <c r="T732" s="1144"/>
      <c r="U732" s="1144"/>
      <c r="V732" s="1144"/>
      <c r="W732" s="755"/>
      <c r="X732" s="755"/>
      <c r="Y732" s="755"/>
      <c r="Z732" s="755"/>
    </row>
    <row r="733">
      <c r="A733" s="1144"/>
      <c r="B733" s="1144"/>
      <c r="C733" s="1144"/>
      <c r="D733" s="1144"/>
      <c r="E733" s="1144"/>
      <c r="F733" s="1144"/>
      <c r="G733" s="1144"/>
      <c r="H733" s="1144"/>
      <c r="I733" s="1144"/>
      <c r="J733" s="1144"/>
      <c r="K733" s="1144"/>
      <c r="L733" s="1144"/>
      <c r="M733" s="1144"/>
      <c r="N733" s="1144"/>
      <c r="O733" s="1144"/>
      <c r="P733" s="1144"/>
      <c r="Q733" s="1144"/>
      <c r="R733" s="1144"/>
      <c r="S733" s="1144"/>
      <c r="T733" s="1144"/>
      <c r="U733" s="1144"/>
      <c r="V733" s="1144"/>
      <c r="W733" s="755"/>
      <c r="X733" s="755"/>
      <c r="Y733" s="755"/>
      <c r="Z733" s="755"/>
    </row>
    <row r="734">
      <c r="A734" s="1144"/>
      <c r="B734" s="1144"/>
      <c r="C734" s="1144"/>
      <c r="D734" s="1144"/>
      <c r="E734" s="1144"/>
      <c r="F734" s="1144"/>
      <c r="G734" s="1144"/>
      <c r="H734" s="1144"/>
      <c r="I734" s="1144"/>
      <c r="J734" s="1144"/>
      <c r="K734" s="1144"/>
      <c r="L734" s="1144"/>
      <c r="M734" s="1144"/>
      <c r="N734" s="1144"/>
      <c r="O734" s="1144"/>
      <c r="P734" s="1144"/>
      <c r="Q734" s="1144"/>
      <c r="R734" s="1144"/>
      <c r="S734" s="1144"/>
      <c r="T734" s="1144"/>
      <c r="U734" s="1144"/>
      <c r="V734" s="1144"/>
      <c r="W734" s="755"/>
      <c r="X734" s="755"/>
      <c r="Y734" s="755"/>
      <c r="Z734" s="755"/>
    </row>
    <row r="735">
      <c r="A735" s="1144"/>
      <c r="B735" s="1144"/>
      <c r="C735" s="1144"/>
      <c r="D735" s="1144"/>
      <c r="E735" s="1144"/>
      <c r="F735" s="1144"/>
      <c r="G735" s="1144"/>
      <c r="H735" s="1144"/>
      <c r="I735" s="1144"/>
      <c r="J735" s="1144"/>
      <c r="K735" s="1144"/>
      <c r="L735" s="1144"/>
      <c r="M735" s="1144"/>
      <c r="N735" s="1144"/>
      <c r="O735" s="1144"/>
      <c r="P735" s="1144"/>
      <c r="Q735" s="1144"/>
      <c r="R735" s="1144"/>
      <c r="S735" s="1144"/>
      <c r="T735" s="1144"/>
      <c r="U735" s="1144"/>
      <c r="V735" s="1144"/>
      <c r="W735" s="755"/>
      <c r="X735" s="755"/>
      <c r="Y735" s="755"/>
      <c r="Z735" s="755"/>
    </row>
    <row r="736">
      <c r="A736" s="1144"/>
      <c r="B736" s="1144"/>
      <c r="C736" s="1144"/>
      <c r="D736" s="1144"/>
      <c r="E736" s="1144"/>
      <c r="F736" s="1144"/>
      <c r="G736" s="1144"/>
      <c r="H736" s="1144"/>
      <c r="I736" s="1144"/>
      <c r="J736" s="1144"/>
      <c r="K736" s="1144"/>
      <c r="L736" s="1144"/>
      <c r="M736" s="1144"/>
      <c r="N736" s="1144"/>
      <c r="O736" s="1144"/>
      <c r="P736" s="1144"/>
      <c r="Q736" s="1144"/>
      <c r="R736" s="1144"/>
      <c r="S736" s="1144"/>
      <c r="T736" s="1144"/>
      <c r="U736" s="1144"/>
      <c r="V736" s="1144"/>
      <c r="W736" s="755"/>
      <c r="X736" s="755"/>
      <c r="Y736" s="755"/>
      <c r="Z736" s="755"/>
    </row>
    <row r="737">
      <c r="A737" s="1144"/>
      <c r="B737" s="1144"/>
      <c r="C737" s="1144"/>
      <c r="D737" s="1144"/>
      <c r="E737" s="1144"/>
      <c r="F737" s="1144"/>
      <c r="G737" s="1144"/>
      <c r="H737" s="1144"/>
      <c r="I737" s="1144"/>
      <c r="J737" s="1144"/>
      <c r="K737" s="1144"/>
      <c r="L737" s="1144"/>
      <c r="M737" s="1144"/>
      <c r="N737" s="1144"/>
      <c r="O737" s="1144"/>
      <c r="P737" s="1144"/>
      <c r="Q737" s="1144"/>
      <c r="R737" s="1144"/>
      <c r="S737" s="1144"/>
      <c r="T737" s="1144"/>
      <c r="U737" s="1144"/>
      <c r="V737" s="1144"/>
      <c r="W737" s="755"/>
      <c r="X737" s="755"/>
      <c r="Y737" s="755"/>
      <c r="Z737" s="755"/>
    </row>
    <row r="738">
      <c r="A738" s="1144"/>
      <c r="B738" s="1144"/>
      <c r="C738" s="1144"/>
      <c r="D738" s="1144"/>
      <c r="E738" s="1144"/>
      <c r="F738" s="1144"/>
      <c r="G738" s="1144"/>
      <c r="H738" s="1144"/>
      <c r="I738" s="1144"/>
      <c r="J738" s="1144"/>
      <c r="K738" s="1144"/>
      <c r="L738" s="1144"/>
      <c r="M738" s="1144"/>
      <c r="N738" s="1144"/>
      <c r="O738" s="1144"/>
      <c r="P738" s="1144"/>
      <c r="Q738" s="1144"/>
      <c r="R738" s="1144"/>
      <c r="S738" s="1144"/>
      <c r="T738" s="1144"/>
      <c r="U738" s="1144"/>
      <c r="V738" s="1144"/>
      <c r="W738" s="755"/>
      <c r="X738" s="755"/>
      <c r="Y738" s="755"/>
      <c r="Z738" s="755"/>
    </row>
    <row r="739">
      <c r="A739" s="1144"/>
      <c r="B739" s="1144"/>
      <c r="C739" s="1144"/>
      <c r="D739" s="1144"/>
      <c r="E739" s="1144"/>
      <c r="F739" s="1144"/>
      <c r="G739" s="1144"/>
      <c r="H739" s="1144"/>
      <c r="I739" s="1144"/>
      <c r="J739" s="1144"/>
      <c r="K739" s="1144"/>
      <c r="L739" s="1144"/>
      <c r="M739" s="1144"/>
      <c r="N739" s="1144"/>
      <c r="O739" s="1144"/>
      <c r="P739" s="1144"/>
      <c r="Q739" s="1144"/>
      <c r="R739" s="1144"/>
      <c r="S739" s="1144"/>
      <c r="T739" s="1144"/>
      <c r="U739" s="1144"/>
      <c r="V739" s="1144"/>
      <c r="W739" s="755"/>
      <c r="X739" s="755"/>
      <c r="Y739" s="755"/>
      <c r="Z739" s="755"/>
    </row>
    <row r="740">
      <c r="A740" s="1144"/>
      <c r="B740" s="1144"/>
      <c r="C740" s="1144"/>
      <c r="D740" s="1144"/>
      <c r="E740" s="1144"/>
      <c r="F740" s="1144"/>
      <c r="G740" s="1144"/>
      <c r="H740" s="1144"/>
      <c r="I740" s="1144"/>
      <c r="J740" s="1144"/>
      <c r="K740" s="1144"/>
      <c r="L740" s="1144"/>
      <c r="M740" s="1144"/>
      <c r="N740" s="1144"/>
      <c r="O740" s="1144"/>
      <c r="P740" s="1144"/>
      <c r="Q740" s="1144"/>
      <c r="R740" s="1144"/>
      <c r="S740" s="1144"/>
      <c r="T740" s="1144"/>
      <c r="U740" s="1144"/>
      <c r="V740" s="1144"/>
      <c r="W740" s="755"/>
      <c r="X740" s="755"/>
      <c r="Y740" s="755"/>
      <c r="Z740" s="755"/>
    </row>
    <row r="741">
      <c r="A741" s="1144"/>
      <c r="B741" s="1144"/>
      <c r="C741" s="1144"/>
      <c r="D741" s="1144"/>
      <c r="E741" s="1144"/>
      <c r="F741" s="1144"/>
      <c r="G741" s="1144"/>
      <c r="H741" s="1144"/>
      <c r="I741" s="1144"/>
      <c r="J741" s="1144"/>
      <c r="K741" s="1144"/>
      <c r="L741" s="1144"/>
      <c r="M741" s="1144"/>
      <c r="N741" s="1144"/>
      <c r="O741" s="1144"/>
      <c r="P741" s="1144"/>
      <c r="Q741" s="1144"/>
      <c r="R741" s="1144"/>
      <c r="S741" s="1144"/>
      <c r="T741" s="1144"/>
      <c r="U741" s="1144"/>
      <c r="V741" s="1144"/>
      <c r="W741" s="755"/>
      <c r="X741" s="755"/>
      <c r="Y741" s="755"/>
      <c r="Z741" s="755"/>
    </row>
    <row r="742">
      <c r="A742" s="1144"/>
      <c r="B742" s="1144"/>
      <c r="C742" s="1144"/>
      <c r="D742" s="1144"/>
      <c r="E742" s="1144"/>
      <c r="F742" s="1144"/>
      <c r="G742" s="1144"/>
      <c r="H742" s="1144"/>
      <c r="I742" s="1144"/>
      <c r="J742" s="1144"/>
      <c r="K742" s="1144"/>
      <c r="L742" s="1144"/>
      <c r="M742" s="1144"/>
      <c r="N742" s="1144"/>
      <c r="O742" s="1144"/>
      <c r="P742" s="1144"/>
      <c r="Q742" s="1144"/>
      <c r="R742" s="1144"/>
      <c r="S742" s="1144"/>
      <c r="T742" s="1144"/>
      <c r="U742" s="1144"/>
      <c r="V742" s="1144"/>
      <c r="W742" s="755"/>
      <c r="X742" s="755"/>
      <c r="Y742" s="755"/>
      <c r="Z742" s="755"/>
    </row>
    <row r="743">
      <c r="A743" s="1144"/>
      <c r="B743" s="1144"/>
      <c r="C743" s="1144"/>
      <c r="D743" s="1144"/>
      <c r="E743" s="1144"/>
      <c r="F743" s="1144"/>
      <c r="G743" s="1144"/>
      <c r="H743" s="1144"/>
      <c r="I743" s="1144"/>
      <c r="J743" s="1144"/>
      <c r="K743" s="1144"/>
      <c r="L743" s="1144"/>
      <c r="M743" s="1144"/>
      <c r="N743" s="1144"/>
      <c r="O743" s="1144"/>
      <c r="P743" s="1144"/>
      <c r="Q743" s="1144"/>
      <c r="R743" s="1144"/>
      <c r="S743" s="1144"/>
      <c r="T743" s="1144"/>
      <c r="U743" s="1144"/>
      <c r="V743" s="1144"/>
      <c r="W743" s="755"/>
      <c r="X743" s="755"/>
      <c r="Y743" s="755"/>
      <c r="Z743" s="755"/>
    </row>
    <row r="744">
      <c r="A744" s="1144"/>
      <c r="B744" s="1144"/>
      <c r="C744" s="1144"/>
      <c r="D744" s="1144"/>
      <c r="E744" s="1144"/>
      <c r="F744" s="1144"/>
      <c r="G744" s="1144"/>
      <c r="H744" s="1144"/>
      <c r="I744" s="1144"/>
      <c r="J744" s="1144"/>
      <c r="K744" s="1144"/>
      <c r="L744" s="1144"/>
      <c r="M744" s="1144"/>
      <c r="N744" s="1144"/>
      <c r="O744" s="1144"/>
      <c r="P744" s="1144"/>
      <c r="Q744" s="1144"/>
      <c r="R744" s="1144"/>
      <c r="S744" s="1144"/>
      <c r="T744" s="1144"/>
      <c r="U744" s="1144"/>
      <c r="V744" s="1144"/>
      <c r="W744" s="755"/>
      <c r="X744" s="755"/>
      <c r="Y744" s="755"/>
      <c r="Z744" s="755"/>
    </row>
    <row r="745">
      <c r="A745" s="1144"/>
      <c r="B745" s="1144"/>
      <c r="C745" s="1144"/>
      <c r="D745" s="1144"/>
      <c r="E745" s="1144"/>
      <c r="F745" s="1144"/>
      <c r="G745" s="1144"/>
      <c r="H745" s="1144"/>
      <c r="I745" s="1144"/>
      <c r="J745" s="1144"/>
      <c r="K745" s="1144"/>
      <c r="L745" s="1144"/>
      <c r="M745" s="1144"/>
      <c r="N745" s="1144"/>
      <c r="O745" s="1144"/>
      <c r="P745" s="1144"/>
      <c r="Q745" s="1144"/>
      <c r="R745" s="1144"/>
      <c r="S745" s="1144"/>
      <c r="T745" s="1144"/>
      <c r="U745" s="1144"/>
      <c r="V745" s="1144"/>
      <c r="W745" s="755"/>
      <c r="X745" s="755"/>
      <c r="Y745" s="755"/>
      <c r="Z745" s="755"/>
    </row>
    <row r="746">
      <c r="A746" s="1144"/>
      <c r="B746" s="1144"/>
      <c r="C746" s="1144"/>
      <c r="D746" s="1144"/>
      <c r="E746" s="1144"/>
      <c r="F746" s="1144"/>
      <c r="G746" s="1144"/>
      <c r="H746" s="1144"/>
      <c r="I746" s="1144"/>
      <c r="J746" s="1144"/>
      <c r="K746" s="1144"/>
      <c r="L746" s="1144"/>
      <c r="M746" s="1144"/>
      <c r="N746" s="1144"/>
      <c r="O746" s="1144"/>
      <c r="P746" s="1144"/>
      <c r="Q746" s="1144"/>
      <c r="R746" s="1144"/>
      <c r="S746" s="1144"/>
      <c r="T746" s="1144"/>
      <c r="U746" s="1144"/>
      <c r="V746" s="1144"/>
      <c r="W746" s="755"/>
      <c r="X746" s="755"/>
      <c r="Y746" s="755"/>
      <c r="Z746" s="755"/>
    </row>
    <row r="747">
      <c r="A747" s="1144"/>
      <c r="B747" s="1144"/>
      <c r="C747" s="1144"/>
      <c r="D747" s="1144"/>
      <c r="E747" s="1144"/>
      <c r="F747" s="1144"/>
      <c r="G747" s="1144"/>
      <c r="H747" s="1144"/>
      <c r="I747" s="1144"/>
      <c r="J747" s="1144"/>
      <c r="K747" s="1144"/>
      <c r="L747" s="1144"/>
      <c r="M747" s="1144"/>
      <c r="N747" s="1144"/>
      <c r="O747" s="1144"/>
      <c r="P747" s="1144"/>
      <c r="Q747" s="1144"/>
      <c r="R747" s="1144"/>
      <c r="S747" s="1144"/>
      <c r="T747" s="1144"/>
      <c r="U747" s="1144"/>
      <c r="V747" s="1144"/>
      <c r="W747" s="755"/>
      <c r="X747" s="755"/>
      <c r="Y747" s="755"/>
      <c r="Z747" s="755"/>
    </row>
    <row r="748">
      <c r="A748" s="1144"/>
      <c r="B748" s="1144"/>
      <c r="C748" s="1144"/>
      <c r="D748" s="1144"/>
      <c r="E748" s="1144"/>
      <c r="F748" s="1144"/>
      <c r="G748" s="1144"/>
      <c r="H748" s="1144"/>
      <c r="I748" s="1144"/>
      <c r="J748" s="1144"/>
      <c r="K748" s="1144"/>
      <c r="L748" s="1144"/>
      <c r="M748" s="1144"/>
      <c r="N748" s="1144"/>
      <c r="O748" s="1144"/>
      <c r="P748" s="1144"/>
      <c r="Q748" s="1144"/>
      <c r="R748" s="1144"/>
      <c r="S748" s="1144"/>
      <c r="T748" s="1144"/>
      <c r="U748" s="1144"/>
      <c r="V748" s="1144"/>
      <c r="W748" s="755"/>
      <c r="X748" s="755"/>
      <c r="Y748" s="755"/>
      <c r="Z748" s="755"/>
    </row>
    <row r="749">
      <c r="A749" s="1144"/>
      <c r="B749" s="1144"/>
      <c r="C749" s="1144"/>
      <c r="D749" s="1144"/>
      <c r="E749" s="1144"/>
      <c r="F749" s="1144"/>
      <c r="G749" s="1144"/>
      <c r="H749" s="1144"/>
      <c r="I749" s="1144"/>
      <c r="J749" s="1144"/>
      <c r="K749" s="1144"/>
      <c r="L749" s="1144"/>
      <c r="M749" s="1144"/>
      <c r="N749" s="1144"/>
      <c r="O749" s="1144"/>
      <c r="P749" s="1144"/>
      <c r="Q749" s="1144"/>
      <c r="R749" s="1144"/>
      <c r="S749" s="1144"/>
      <c r="T749" s="1144"/>
      <c r="U749" s="1144"/>
      <c r="V749" s="1144"/>
      <c r="W749" s="755"/>
      <c r="X749" s="755"/>
      <c r="Y749" s="755"/>
      <c r="Z749" s="755"/>
    </row>
    <row r="750">
      <c r="A750" s="1144"/>
      <c r="B750" s="1144"/>
      <c r="C750" s="1144"/>
      <c r="D750" s="1144"/>
      <c r="E750" s="1144"/>
      <c r="F750" s="1144"/>
      <c r="G750" s="1144"/>
      <c r="H750" s="1144"/>
      <c r="I750" s="1144"/>
      <c r="J750" s="1144"/>
      <c r="K750" s="1144"/>
      <c r="L750" s="1144"/>
      <c r="M750" s="1144"/>
      <c r="N750" s="1144"/>
      <c r="O750" s="1144"/>
      <c r="P750" s="1144"/>
      <c r="Q750" s="1144"/>
      <c r="R750" s="1144"/>
      <c r="S750" s="1144"/>
      <c r="T750" s="1144"/>
      <c r="U750" s="1144"/>
      <c r="V750" s="1144"/>
      <c r="W750" s="755"/>
      <c r="X750" s="755"/>
      <c r="Y750" s="755"/>
      <c r="Z750" s="755"/>
    </row>
    <row r="751">
      <c r="A751" s="1144"/>
      <c r="B751" s="1144"/>
      <c r="C751" s="1144"/>
      <c r="D751" s="1144"/>
      <c r="E751" s="1144"/>
      <c r="F751" s="1144"/>
      <c r="G751" s="1144"/>
      <c r="H751" s="1144"/>
      <c r="I751" s="1144"/>
      <c r="J751" s="1144"/>
      <c r="K751" s="1144"/>
      <c r="L751" s="1144"/>
      <c r="M751" s="1144"/>
      <c r="N751" s="1144"/>
      <c r="O751" s="1144"/>
      <c r="P751" s="1144"/>
      <c r="Q751" s="1144"/>
      <c r="R751" s="1144"/>
      <c r="S751" s="1144"/>
      <c r="T751" s="1144"/>
      <c r="U751" s="1144"/>
      <c r="V751" s="1144"/>
      <c r="W751" s="755"/>
      <c r="X751" s="755"/>
      <c r="Y751" s="755"/>
      <c r="Z751" s="755"/>
    </row>
    <row r="752">
      <c r="A752" s="1144"/>
      <c r="B752" s="1144"/>
      <c r="C752" s="1144"/>
      <c r="D752" s="1144"/>
      <c r="E752" s="1144"/>
      <c r="F752" s="1144"/>
      <c r="G752" s="1144"/>
      <c r="H752" s="1144"/>
      <c r="I752" s="1144"/>
      <c r="J752" s="1144"/>
      <c r="K752" s="1144"/>
      <c r="L752" s="1144"/>
      <c r="M752" s="1144"/>
      <c r="N752" s="1144"/>
      <c r="O752" s="1144"/>
      <c r="P752" s="1144"/>
      <c r="Q752" s="1144"/>
      <c r="R752" s="1144"/>
      <c r="S752" s="1144"/>
      <c r="T752" s="1144"/>
      <c r="U752" s="1144"/>
      <c r="V752" s="1144"/>
      <c r="W752" s="755"/>
      <c r="X752" s="755"/>
      <c r="Y752" s="755"/>
      <c r="Z752" s="755"/>
    </row>
    <row r="753">
      <c r="A753" s="1144"/>
      <c r="B753" s="1144"/>
      <c r="C753" s="1144"/>
      <c r="D753" s="1144"/>
      <c r="E753" s="1144"/>
      <c r="F753" s="1144"/>
      <c r="G753" s="1144"/>
      <c r="H753" s="1144"/>
      <c r="I753" s="1144"/>
      <c r="J753" s="1144"/>
      <c r="K753" s="1144"/>
      <c r="L753" s="1144"/>
      <c r="M753" s="1144"/>
      <c r="N753" s="1144"/>
      <c r="O753" s="1144"/>
      <c r="P753" s="1144"/>
      <c r="Q753" s="1144"/>
      <c r="R753" s="1144"/>
      <c r="S753" s="1144"/>
      <c r="T753" s="1144"/>
      <c r="U753" s="1144"/>
      <c r="V753" s="1144"/>
      <c r="W753" s="755"/>
      <c r="X753" s="755"/>
      <c r="Y753" s="755"/>
      <c r="Z753" s="755"/>
    </row>
    <row r="754">
      <c r="A754" s="1144"/>
      <c r="B754" s="1144"/>
      <c r="C754" s="1144"/>
      <c r="D754" s="1144"/>
      <c r="E754" s="1144"/>
      <c r="F754" s="1144"/>
      <c r="G754" s="1144"/>
      <c r="H754" s="1144"/>
      <c r="I754" s="1144"/>
      <c r="J754" s="1144"/>
      <c r="K754" s="1144"/>
      <c r="L754" s="1144"/>
      <c r="M754" s="1144"/>
      <c r="N754" s="1144"/>
      <c r="O754" s="1144"/>
      <c r="P754" s="1144"/>
      <c r="Q754" s="1144"/>
      <c r="R754" s="1144"/>
      <c r="S754" s="1144"/>
      <c r="T754" s="1144"/>
      <c r="U754" s="1144"/>
      <c r="V754" s="1144"/>
      <c r="W754" s="755"/>
      <c r="X754" s="755"/>
      <c r="Y754" s="755"/>
      <c r="Z754" s="755"/>
    </row>
    <row r="755">
      <c r="A755" s="1144"/>
      <c r="B755" s="1144"/>
      <c r="C755" s="1144"/>
      <c r="D755" s="1144"/>
      <c r="E755" s="1144"/>
      <c r="F755" s="1144"/>
      <c r="G755" s="1144"/>
      <c r="H755" s="1144"/>
      <c r="I755" s="1144"/>
      <c r="J755" s="1144"/>
      <c r="K755" s="1144"/>
      <c r="L755" s="1144"/>
      <c r="M755" s="1144"/>
      <c r="N755" s="1144"/>
      <c r="O755" s="1144"/>
      <c r="P755" s="1144"/>
      <c r="Q755" s="1144"/>
      <c r="R755" s="1144"/>
      <c r="S755" s="1144"/>
      <c r="T755" s="1144"/>
      <c r="U755" s="1144"/>
      <c r="V755" s="1144"/>
      <c r="W755" s="755"/>
      <c r="X755" s="755"/>
      <c r="Y755" s="755"/>
      <c r="Z755" s="755"/>
    </row>
    <row r="756">
      <c r="A756" s="1144"/>
      <c r="B756" s="1144"/>
      <c r="C756" s="1144"/>
      <c r="D756" s="1144"/>
      <c r="E756" s="1144"/>
      <c r="F756" s="1144"/>
      <c r="G756" s="1144"/>
      <c r="H756" s="1144"/>
      <c r="I756" s="1144"/>
      <c r="J756" s="1144"/>
      <c r="K756" s="1144"/>
      <c r="L756" s="1144"/>
      <c r="M756" s="1144"/>
      <c r="N756" s="1144"/>
      <c r="O756" s="1144"/>
      <c r="P756" s="1144"/>
      <c r="Q756" s="1144"/>
      <c r="R756" s="1144"/>
      <c r="S756" s="1144"/>
      <c r="T756" s="1144"/>
      <c r="U756" s="1144"/>
      <c r="V756" s="1144"/>
      <c r="W756" s="755"/>
      <c r="X756" s="755"/>
      <c r="Y756" s="755"/>
      <c r="Z756" s="755"/>
    </row>
    <row r="757">
      <c r="A757" s="1144"/>
      <c r="B757" s="1144"/>
      <c r="C757" s="1144"/>
      <c r="D757" s="1144"/>
      <c r="E757" s="1144"/>
      <c r="F757" s="1144"/>
      <c r="G757" s="1144"/>
      <c r="H757" s="1144"/>
      <c r="I757" s="1144"/>
      <c r="J757" s="1144"/>
      <c r="K757" s="1144"/>
      <c r="L757" s="1144"/>
      <c r="M757" s="1144"/>
      <c r="N757" s="1144"/>
      <c r="O757" s="1144"/>
      <c r="P757" s="1144"/>
      <c r="Q757" s="1144"/>
      <c r="R757" s="1144"/>
      <c r="S757" s="1144"/>
      <c r="T757" s="1144"/>
      <c r="U757" s="1144"/>
      <c r="V757" s="1144"/>
      <c r="W757" s="755"/>
      <c r="X757" s="755"/>
      <c r="Y757" s="755"/>
      <c r="Z757" s="755"/>
    </row>
    <row r="758">
      <c r="A758" s="1144"/>
      <c r="B758" s="1144"/>
      <c r="C758" s="1144"/>
      <c r="D758" s="1144"/>
      <c r="E758" s="1144"/>
      <c r="F758" s="1144"/>
      <c r="G758" s="1144"/>
      <c r="H758" s="1144"/>
      <c r="I758" s="1144"/>
      <c r="J758" s="1144"/>
      <c r="K758" s="1144"/>
      <c r="L758" s="1144"/>
      <c r="M758" s="1144"/>
      <c r="N758" s="1144"/>
      <c r="O758" s="1144"/>
      <c r="P758" s="1144"/>
      <c r="Q758" s="1144"/>
      <c r="R758" s="1144"/>
      <c r="S758" s="1144"/>
      <c r="T758" s="1144"/>
      <c r="U758" s="1144"/>
      <c r="V758" s="1144"/>
      <c r="W758" s="755"/>
      <c r="X758" s="755"/>
      <c r="Y758" s="755"/>
      <c r="Z758" s="755"/>
    </row>
    <row r="759">
      <c r="A759" s="1144"/>
      <c r="B759" s="1144"/>
      <c r="C759" s="1144"/>
      <c r="D759" s="1144"/>
      <c r="E759" s="1144"/>
      <c r="F759" s="1144"/>
      <c r="G759" s="1144"/>
      <c r="H759" s="1144"/>
      <c r="I759" s="1144"/>
      <c r="J759" s="1144"/>
      <c r="K759" s="1144"/>
      <c r="L759" s="1144"/>
      <c r="M759" s="1144"/>
      <c r="N759" s="1144"/>
      <c r="O759" s="1144"/>
      <c r="P759" s="1144"/>
      <c r="Q759" s="1144"/>
      <c r="R759" s="1144"/>
      <c r="S759" s="1144"/>
      <c r="T759" s="1144"/>
      <c r="U759" s="1144"/>
      <c r="V759" s="1144"/>
      <c r="W759" s="755"/>
      <c r="X759" s="755"/>
      <c r="Y759" s="755"/>
      <c r="Z759" s="755"/>
    </row>
    <row r="760">
      <c r="A760" s="1144"/>
      <c r="B760" s="1144"/>
      <c r="C760" s="1144"/>
      <c r="D760" s="1144"/>
      <c r="E760" s="1144"/>
      <c r="F760" s="1144"/>
      <c r="G760" s="1144"/>
      <c r="H760" s="1144"/>
      <c r="I760" s="1144"/>
      <c r="J760" s="1144"/>
      <c r="K760" s="1144"/>
      <c r="L760" s="1144"/>
      <c r="M760" s="1144"/>
      <c r="N760" s="1144"/>
      <c r="O760" s="1144"/>
      <c r="P760" s="1144"/>
      <c r="Q760" s="1144"/>
      <c r="R760" s="1144"/>
      <c r="S760" s="1144"/>
      <c r="T760" s="1144"/>
      <c r="U760" s="1144"/>
      <c r="V760" s="1144"/>
      <c r="W760" s="755"/>
      <c r="X760" s="755"/>
      <c r="Y760" s="755"/>
      <c r="Z760" s="755"/>
    </row>
    <row r="761">
      <c r="A761" s="1144"/>
      <c r="B761" s="1144"/>
      <c r="C761" s="1144"/>
      <c r="D761" s="1144"/>
      <c r="E761" s="1144"/>
      <c r="F761" s="1144"/>
      <c r="G761" s="1144"/>
      <c r="H761" s="1144"/>
      <c r="I761" s="1144"/>
      <c r="J761" s="1144"/>
      <c r="K761" s="1144"/>
      <c r="L761" s="1144"/>
      <c r="M761" s="1144"/>
      <c r="N761" s="1144"/>
      <c r="O761" s="1144"/>
      <c r="P761" s="1144"/>
      <c r="Q761" s="1144"/>
      <c r="R761" s="1144"/>
      <c r="S761" s="1144"/>
      <c r="T761" s="1144"/>
      <c r="U761" s="1144"/>
      <c r="V761" s="1144"/>
      <c r="W761" s="755"/>
      <c r="X761" s="755"/>
      <c r="Y761" s="755"/>
      <c r="Z761" s="755"/>
    </row>
    <row r="762">
      <c r="A762" s="1144"/>
      <c r="B762" s="1144"/>
      <c r="C762" s="1144"/>
      <c r="D762" s="1144"/>
      <c r="E762" s="1144"/>
      <c r="F762" s="1144"/>
      <c r="G762" s="1144"/>
      <c r="H762" s="1144"/>
      <c r="I762" s="1144"/>
      <c r="J762" s="1144"/>
      <c r="K762" s="1144"/>
      <c r="L762" s="1144"/>
      <c r="M762" s="1144"/>
      <c r="N762" s="1144"/>
      <c r="O762" s="1144"/>
      <c r="P762" s="1144"/>
      <c r="Q762" s="1144"/>
      <c r="R762" s="1144"/>
      <c r="S762" s="1144"/>
      <c r="T762" s="1144"/>
      <c r="U762" s="1144"/>
      <c r="V762" s="1144"/>
      <c r="W762" s="755"/>
      <c r="X762" s="755"/>
      <c r="Y762" s="755"/>
      <c r="Z762" s="755"/>
    </row>
    <row r="763">
      <c r="A763" s="1144"/>
      <c r="B763" s="1144"/>
      <c r="C763" s="1144"/>
      <c r="D763" s="1144"/>
      <c r="E763" s="1144"/>
      <c r="F763" s="1144"/>
      <c r="G763" s="1144"/>
      <c r="H763" s="1144"/>
      <c r="I763" s="1144"/>
      <c r="J763" s="1144"/>
      <c r="K763" s="1144"/>
      <c r="L763" s="1144"/>
      <c r="M763" s="1144"/>
      <c r="N763" s="1144"/>
      <c r="O763" s="1144"/>
      <c r="P763" s="1144"/>
      <c r="Q763" s="1144"/>
      <c r="R763" s="1144"/>
      <c r="S763" s="1144"/>
      <c r="T763" s="1144"/>
      <c r="U763" s="1144"/>
      <c r="V763" s="1144"/>
      <c r="W763" s="755"/>
      <c r="X763" s="755"/>
      <c r="Y763" s="755"/>
      <c r="Z763" s="755"/>
    </row>
    <row r="764">
      <c r="A764" s="1144"/>
      <c r="B764" s="1144"/>
      <c r="C764" s="1144"/>
      <c r="D764" s="1144"/>
      <c r="E764" s="1144"/>
      <c r="F764" s="1144"/>
      <c r="G764" s="1144"/>
      <c r="H764" s="1144"/>
      <c r="I764" s="1144"/>
      <c r="J764" s="1144"/>
      <c r="K764" s="1144"/>
      <c r="L764" s="1144"/>
      <c r="M764" s="1144"/>
      <c r="N764" s="1144"/>
      <c r="O764" s="1144"/>
      <c r="P764" s="1144"/>
      <c r="Q764" s="1144"/>
      <c r="R764" s="1144"/>
      <c r="S764" s="1144"/>
      <c r="T764" s="1144"/>
      <c r="U764" s="1144"/>
      <c r="V764" s="1144"/>
      <c r="W764" s="755"/>
      <c r="X764" s="755"/>
      <c r="Y764" s="755"/>
      <c r="Z764" s="755"/>
    </row>
    <row r="765">
      <c r="A765" s="1144"/>
      <c r="B765" s="1144"/>
      <c r="C765" s="1144"/>
      <c r="D765" s="1144"/>
      <c r="E765" s="1144"/>
      <c r="F765" s="1144"/>
      <c r="G765" s="1144"/>
      <c r="H765" s="1144"/>
      <c r="I765" s="1144"/>
      <c r="J765" s="1144"/>
      <c r="K765" s="1144"/>
      <c r="L765" s="1144"/>
      <c r="M765" s="1144"/>
      <c r="N765" s="1144"/>
      <c r="O765" s="1144"/>
      <c r="P765" s="1144"/>
      <c r="Q765" s="1144"/>
      <c r="R765" s="1144"/>
      <c r="S765" s="1144"/>
      <c r="T765" s="1144"/>
      <c r="U765" s="1144"/>
      <c r="V765" s="1144"/>
      <c r="W765" s="755"/>
      <c r="X765" s="755"/>
      <c r="Y765" s="755"/>
      <c r="Z765" s="755"/>
    </row>
    <row r="766">
      <c r="A766" s="1144"/>
      <c r="B766" s="1144"/>
      <c r="C766" s="1144"/>
      <c r="D766" s="1144"/>
      <c r="E766" s="1144"/>
      <c r="F766" s="1144"/>
      <c r="G766" s="1144"/>
      <c r="H766" s="1144"/>
      <c r="I766" s="1144"/>
      <c r="J766" s="1144"/>
      <c r="K766" s="1144"/>
      <c r="L766" s="1144"/>
      <c r="M766" s="1144"/>
      <c r="N766" s="1144"/>
      <c r="O766" s="1144"/>
      <c r="P766" s="1144"/>
      <c r="Q766" s="1144"/>
      <c r="R766" s="1144"/>
      <c r="S766" s="1144"/>
      <c r="T766" s="1144"/>
      <c r="U766" s="1144"/>
      <c r="V766" s="1144"/>
      <c r="W766" s="755"/>
      <c r="X766" s="755"/>
      <c r="Y766" s="755"/>
      <c r="Z766" s="755"/>
    </row>
    <row r="767">
      <c r="A767" s="1144"/>
      <c r="B767" s="1144"/>
      <c r="C767" s="1144"/>
      <c r="D767" s="1144"/>
      <c r="E767" s="1144"/>
      <c r="F767" s="1144"/>
      <c r="G767" s="1144"/>
      <c r="H767" s="1144"/>
      <c r="I767" s="1144"/>
      <c r="J767" s="1144"/>
      <c r="K767" s="1144"/>
      <c r="L767" s="1144"/>
      <c r="M767" s="1144"/>
      <c r="N767" s="1144"/>
      <c r="O767" s="1144"/>
      <c r="P767" s="1144"/>
      <c r="Q767" s="1144"/>
      <c r="R767" s="1144"/>
      <c r="S767" s="1144"/>
      <c r="T767" s="1144"/>
      <c r="U767" s="1144"/>
      <c r="V767" s="1144"/>
      <c r="W767" s="755"/>
      <c r="X767" s="755"/>
      <c r="Y767" s="755"/>
      <c r="Z767" s="755"/>
    </row>
    <row r="768">
      <c r="A768" s="1144"/>
      <c r="B768" s="1144"/>
      <c r="C768" s="1144"/>
      <c r="D768" s="1144"/>
      <c r="E768" s="1144"/>
      <c r="F768" s="1144"/>
      <c r="G768" s="1144"/>
      <c r="H768" s="1144"/>
      <c r="I768" s="1144"/>
      <c r="J768" s="1144"/>
      <c r="K768" s="1144"/>
      <c r="L768" s="1144"/>
      <c r="M768" s="1144"/>
      <c r="N768" s="1144"/>
      <c r="O768" s="1144"/>
      <c r="P768" s="1144"/>
      <c r="Q768" s="1144"/>
      <c r="R768" s="1144"/>
      <c r="S768" s="1144"/>
      <c r="T768" s="1144"/>
      <c r="U768" s="1144"/>
      <c r="V768" s="1144"/>
      <c r="W768" s="755"/>
      <c r="X768" s="755"/>
      <c r="Y768" s="755"/>
      <c r="Z768" s="755"/>
    </row>
    <row r="769">
      <c r="A769" s="1144"/>
      <c r="B769" s="1144"/>
      <c r="C769" s="1144"/>
      <c r="D769" s="1144"/>
      <c r="E769" s="1144"/>
      <c r="F769" s="1144"/>
      <c r="G769" s="1144"/>
      <c r="H769" s="1144"/>
      <c r="I769" s="1144"/>
      <c r="J769" s="1144"/>
      <c r="K769" s="1144"/>
      <c r="L769" s="1144"/>
      <c r="M769" s="1144"/>
      <c r="N769" s="1144"/>
      <c r="O769" s="1144"/>
      <c r="P769" s="1144"/>
      <c r="Q769" s="1144"/>
      <c r="R769" s="1144"/>
      <c r="S769" s="1144"/>
      <c r="T769" s="1144"/>
      <c r="U769" s="1144"/>
      <c r="V769" s="1144"/>
      <c r="W769" s="755"/>
      <c r="X769" s="755"/>
      <c r="Y769" s="755"/>
      <c r="Z769" s="755"/>
    </row>
    <row r="770">
      <c r="A770" s="1144"/>
      <c r="B770" s="1144"/>
      <c r="C770" s="1144"/>
      <c r="D770" s="1144"/>
      <c r="E770" s="1144"/>
      <c r="F770" s="1144"/>
      <c r="G770" s="1144"/>
      <c r="H770" s="1144"/>
      <c r="I770" s="1144"/>
      <c r="J770" s="1144"/>
      <c r="K770" s="1144"/>
      <c r="L770" s="1144"/>
      <c r="M770" s="1144"/>
      <c r="N770" s="1144"/>
      <c r="O770" s="1144"/>
      <c r="P770" s="1144"/>
      <c r="Q770" s="1144"/>
      <c r="R770" s="1144"/>
      <c r="S770" s="1144"/>
      <c r="T770" s="1144"/>
      <c r="U770" s="1144"/>
      <c r="V770" s="1144"/>
      <c r="W770" s="755"/>
      <c r="X770" s="755"/>
      <c r="Y770" s="755"/>
      <c r="Z770" s="755"/>
    </row>
    <row r="771">
      <c r="A771" s="1144"/>
      <c r="B771" s="1144"/>
      <c r="C771" s="1144"/>
      <c r="D771" s="1144"/>
      <c r="E771" s="1144"/>
      <c r="F771" s="1144"/>
      <c r="G771" s="1144"/>
      <c r="H771" s="1144"/>
      <c r="I771" s="1144"/>
      <c r="J771" s="1144"/>
      <c r="K771" s="1144"/>
      <c r="L771" s="1144"/>
      <c r="M771" s="1144"/>
      <c r="N771" s="1144"/>
      <c r="O771" s="1144"/>
      <c r="P771" s="1144"/>
      <c r="Q771" s="1144"/>
      <c r="R771" s="1144"/>
      <c r="S771" s="1144"/>
      <c r="T771" s="1144"/>
      <c r="U771" s="1144"/>
      <c r="V771" s="1144"/>
      <c r="W771" s="755"/>
      <c r="X771" s="755"/>
      <c r="Y771" s="755"/>
      <c r="Z771" s="755"/>
    </row>
    <row r="772">
      <c r="A772" s="1144"/>
      <c r="B772" s="1144"/>
      <c r="C772" s="1144"/>
      <c r="D772" s="1144"/>
      <c r="E772" s="1144"/>
      <c r="F772" s="1144"/>
      <c r="G772" s="1144"/>
      <c r="H772" s="1144"/>
      <c r="I772" s="1144"/>
      <c r="J772" s="1144"/>
      <c r="K772" s="1144"/>
      <c r="L772" s="1144"/>
      <c r="M772" s="1144"/>
      <c r="N772" s="1144"/>
      <c r="O772" s="1144"/>
      <c r="P772" s="1144"/>
      <c r="Q772" s="1144"/>
      <c r="R772" s="1144"/>
      <c r="S772" s="1144"/>
      <c r="T772" s="1144"/>
      <c r="U772" s="1144"/>
      <c r="V772" s="1144"/>
      <c r="W772" s="755"/>
      <c r="X772" s="755"/>
      <c r="Y772" s="755"/>
      <c r="Z772" s="755"/>
    </row>
    <row r="773">
      <c r="A773" s="1144"/>
      <c r="B773" s="1144"/>
      <c r="C773" s="1144"/>
      <c r="D773" s="1144"/>
      <c r="E773" s="1144"/>
      <c r="F773" s="1144"/>
      <c r="G773" s="1144"/>
      <c r="H773" s="1144"/>
      <c r="I773" s="1144"/>
      <c r="J773" s="1144"/>
      <c r="K773" s="1144"/>
      <c r="L773" s="1144"/>
      <c r="M773" s="1144"/>
      <c r="N773" s="1144"/>
      <c r="O773" s="1144"/>
      <c r="P773" s="1144"/>
      <c r="Q773" s="1144"/>
      <c r="R773" s="1144"/>
      <c r="S773" s="1144"/>
      <c r="T773" s="1144"/>
      <c r="U773" s="1144"/>
      <c r="V773" s="1144"/>
      <c r="W773" s="755"/>
      <c r="X773" s="755"/>
      <c r="Y773" s="755"/>
      <c r="Z773" s="755"/>
    </row>
    <row r="774">
      <c r="A774" s="1144"/>
      <c r="B774" s="1144"/>
      <c r="C774" s="1144"/>
      <c r="D774" s="1144"/>
      <c r="E774" s="1144"/>
      <c r="F774" s="1144"/>
      <c r="G774" s="1144"/>
      <c r="H774" s="1144"/>
      <c r="I774" s="1144"/>
      <c r="J774" s="1144"/>
      <c r="K774" s="1144"/>
      <c r="L774" s="1144"/>
      <c r="M774" s="1144"/>
      <c r="N774" s="1144"/>
      <c r="O774" s="1144"/>
      <c r="P774" s="1144"/>
      <c r="Q774" s="1144"/>
      <c r="R774" s="1144"/>
      <c r="S774" s="1144"/>
      <c r="T774" s="1144"/>
      <c r="U774" s="1144"/>
      <c r="V774" s="1144"/>
      <c r="W774" s="755"/>
      <c r="X774" s="755"/>
      <c r="Y774" s="755"/>
      <c r="Z774" s="755"/>
    </row>
    <row r="775">
      <c r="A775" s="1144"/>
      <c r="B775" s="1144"/>
      <c r="C775" s="1144"/>
      <c r="D775" s="1144"/>
      <c r="E775" s="1144"/>
      <c r="F775" s="1144"/>
      <c r="G775" s="1144"/>
      <c r="H775" s="1144"/>
      <c r="I775" s="1144"/>
      <c r="J775" s="1144"/>
      <c r="K775" s="1144"/>
      <c r="L775" s="1144"/>
      <c r="M775" s="1144"/>
      <c r="N775" s="1144"/>
      <c r="O775" s="1144"/>
      <c r="P775" s="1144"/>
      <c r="Q775" s="1144"/>
      <c r="R775" s="1144"/>
      <c r="S775" s="1144"/>
      <c r="T775" s="1144"/>
      <c r="U775" s="1144"/>
      <c r="V775" s="1144"/>
      <c r="W775" s="755"/>
      <c r="X775" s="755"/>
      <c r="Y775" s="755"/>
      <c r="Z775" s="755"/>
    </row>
    <row r="776">
      <c r="A776" s="1144"/>
      <c r="B776" s="1144"/>
      <c r="C776" s="1144"/>
      <c r="D776" s="1144"/>
      <c r="E776" s="1144"/>
      <c r="F776" s="1144"/>
      <c r="G776" s="1144"/>
      <c r="H776" s="1144"/>
      <c r="I776" s="1144"/>
      <c r="J776" s="1144"/>
      <c r="K776" s="1144"/>
      <c r="L776" s="1144"/>
      <c r="M776" s="1144"/>
      <c r="N776" s="1144"/>
      <c r="O776" s="1144"/>
      <c r="P776" s="1144"/>
      <c r="Q776" s="1144"/>
      <c r="R776" s="1144"/>
      <c r="S776" s="1144"/>
      <c r="T776" s="1144"/>
      <c r="U776" s="1144"/>
      <c r="V776" s="1144"/>
      <c r="W776" s="755"/>
      <c r="X776" s="755"/>
      <c r="Y776" s="755"/>
      <c r="Z776" s="755"/>
    </row>
    <row r="777">
      <c r="A777" s="1144"/>
      <c r="B777" s="1144"/>
      <c r="C777" s="1144"/>
      <c r="D777" s="1144"/>
      <c r="E777" s="1144"/>
      <c r="F777" s="1144"/>
      <c r="G777" s="1144"/>
      <c r="H777" s="1144"/>
      <c r="I777" s="1144"/>
      <c r="J777" s="1144"/>
      <c r="K777" s="1144"/>
      <c r="L777" s="1144"/>
      <c r="M777" s="1144"/>
      <c r="N777" s="1144"/>
      <c r="O777" s="1144"/>
      <c r="P777" s="1144"/>
      <c r="Q777" s="1144"/>
      <c r="R777" s="1144"/>
      <c r="S777" s="1144"/>
      <c r="T777" s="1144"/>
      <c r="U777" s="1144"/>
      <c r="V777" s="1144"/>
      <c r="W777" s="755"/>
      <c r="X777" s="755"/>
      <c r="Y777" s="755"/>
      <c r="Z777" s="755"/>
    </row>
    <row r="778">
      <c r="A778" s="1144"/>
      <c r="B778" s="1144"/>
      <c r="C778" s="1144"/>
      <c r="D778" s="1144"/>
      <c r="E778" s="1144"/>
      <c r="F778" s="1144"/>
      <c r="G778" s="1144"/>
      <c r="H778" s="1144"/>
      <c r="I778" s="1144"/>
      <c r="J778" s="1144"/>
      <c r="K778" s="1144"/>
      <c r="L778" s="1144"/>
      <c r="M778" s="1144"/>
      <c r="N778" s="1144"/>
      <c r="O778" s="1144"/>
      <c r="P778" s="1144"/>
      <c r="Q778" s="1144"/>
      <c r="R778" s="1144"/>
      <c r="S778" s="1144"/>
      <c r="T778" s="1144"/>
      <c r="U778" s="1144"/>
      <c r="V778" s="1144"/>
      <c r="W778" s="755"/>
      <c r="X778" s="755"/>
      <c r="Y778" s="755"/>
      <c r="Z778" s="755"/>
    </row>
    <row r="779">
      <c r="A779" s="1144"/>
      <c r="B779" s="1144"/>
      <c r="C779" s="1144"/>
      <c r="D779" s="1144"/>
      <c r="E779" s="1144"/>
      <c r="F779" s="1144"/>
      <c r="G779" s="1144"/>
      <c r="H779" s="1144"/>
      <c r="I779" s="1144"/>
      <c r="J779" s="1144"/>
      <c r="K779" s="1144"/>
      <c r="L779" s="1144"/>
      <c r="M779" s="1144"/>
      <c r="N779" s="1144"/>
      <c r="O779" s="1144"/>
      <c r="P779" s="1144"/>
      <c r="Q779" s="1144"/>
      <c r="R779" s="1144"/>
      <c r="S779" s="1144"/>
      <c r="T779" s="1144"/>
      <c r="U779" s="1144"/>
      <c r="V779" s="1144"/>
      <c r="W779" s="755"/>
      <c r="X779" s="755"/>
      <c r="Y779" s="755"/>
      <c r="Z779" s="755"/>
    </row>
    <row r="780">
      <c r="A780" s="1144"/>
      <c r="B780" s="1144"/>
      <c r="C780" s="1144"/>
      <c r="D780" s="1144"/>
      <c r="E780" s="1144"/>
      <c r="F780" s="1144"/>
      <c r="G780" s="1144"/>
      <c r="H780" s="1144"/>
      <c r="I780" s="1144"/>
      <c r="J780" s="1144"/>
      <c r="K780" s="1144"/>
      <c r="L780" s="1144"/>
      <c r="M780" s="1144"/>
      <c r="N780" s="1144"/>
      <c r="O780" s="1144"/>
      <c r="P780" s="1144"/>
      <c r="Q780" s="1144"/>
      <c r="R780" s="1144"/>
      <c r="S780" s="1144"/>
      <c r="T780" s="1144"/>
      <c r="U780" s="1144"/>
      <c r="V780" s="1144"/>
      <c r="W780" s="755"/>
      <c r="X780" s="755"/>
      <c r="Y780" s="755"/>
      <c r="Z780" s="755"/>
    </row>
    <row r="781">
      <c r="A781" s="1144"/>
      <c r="B781" s="1144"/>
      <c r="C781" s="1144"/>
      <c r="D781" s="1144"/>
      <c r="E781" s="1144"/>
      <c r="F781" s="1144"/>
      <c r="G781" s="1144"/>
      <c r="H781" s="1144"/>
      <c r="I781" s="1144"/>
      <c r="J781" s="1144"/>
      <c r="K781" s="1144"/>
      <c r="L781" s="1144"/>
      <c r="M781" s="1144"/>
      <c r="N781" s="1144"/>
      <c r="O781" s="1144"/>
      <c r="P781" s="1144"/>
      <c r="Q781" s="1144"/>
      <c r="R781" s="1144"/>
      <c r="S781" s="1144"/>
      <c r="T781" s="1144"/>
      <c r="U781" s="1144"/>
      <c r="V781" s="1144"/>
      <c r="W781" s="755"/>
      <c r="X781" s="755"/>
      <c r="Y781" s="755"/>
      <c r="Z781" s="755"/>
    </row>
    <row r="782">
      <c r="A782" s="1144"/>
      <c r="B782" s="1144"/>
      <c r="C782" s="1144"/>
      <c r="D782" s="1144"/>
      <c r="E782" s="1144"/>
      <c r="F782" s="1144"/>
      <c r="G782" s="1144"/>
      <c r="H782" s="1144"/>
      <c r="I782" s="1144"/>
      <c r="J782" s="1144"/>
      <c r="K782" s="1144"/>
      <c r="L782" s="1144"/>
      <c r="M782" s="1144"/>
      <c r="N782" s="1144"/>
      <c r="O782" s="1144"/>
      <c r="P782" s="1144"/>
      <c r="Q782" s="1144"/>
      <c r="R782" s="1144"/>
      <c r="S782" s="1144"/>
      <c r="T782" s="1144"/>
      <c r="U782" s="1144"/>
      <c r="V782" s="1144"/>
      <c r="W782" s="755"/>
      <c r="X782" s="755"/>
      <c r="Y782" s="755"/>
      <c r="Z782" s="755"/>
    </row>
    <row r="783">
      <c r="A783" s="1144"/>
      <c r="B783" s="1144"/>
      <c r="C783" s="1144"/>
      <c r="D783" s="1144"/>
      <c r="E783" s="1144"/>
      <c r="F783" s="1144"/>
      <c r="G783" s="1144"/>
      <c r="H783" s="1144"/>
      <c r="I783" s="1144"/>
      <c r="J783" s="1144"/>
      <c r="K783" s="1144"/>
      <c r="L783" s="1144"/>
      <c r="M783" s="1144"/>
      <c r="N783" s="1144"/>
      <c r="O783" s="1144"/>
      <c r="P783" s="1144"/>
      <c r="Q783" s="1144"/>
      <c r="R783" s="1144"/>
      <c r="S783" s="1144"/>
      <c r="T783" s="1144"/>
      <c r="U783" s="1144"/>
      <c r="V783" s="1144"/>
      <c r="W783" s="755"/>
      <c r="X783" s="755"/>
      <c r="Y783" s="755"/>
      <c r="Z783" s="755"/>
    </row>
    <row r="784">
      <c r="A784" s="1144"/>
      <c r="B784" s="1144"/>
      <c r="C784" s="1144"/>
      <c r="D784" s="1144"/>
      <c r="E784" s="1144"/>
      <c r="F784" s="1144"/>
      <c r="G784" s="1144"/>
      <c r="H784" s="1144"/>
      <c r="I784" s="1144"/>
      <c r="J784" s="1144"/>
      <c r="K784" s="1144"/>
      <c r="L784" s="1144"/>
      <c r="M784" s="1144"/>
      <c r="N784" s="1144"/>
      <c r="O784" s="1144"/>
      <c r="P784" s="1144"/>
      <c r="Q784" s="1144"/>
      <c r="R784" s="1144"/>
      <c r="S784" s="1144"/>
      <c r="T784" s="1144"/>
      <c r="U784" s="1144"/>
      <c r="V784" s="1144"/>
      <c r="W784" s="755"/>
      <c r="X784" s="755"/>
      <c r="Y784" s="755"/>
      <c r="Z784" s="755"/>
    </row>
    <row r="785">
      <c r="A785" s="1144"/>
      <c r="B785" s="1144"/>
      <c r="C785" s="1144"/>
      <c r="D785" s="1144"/>
      <c r="E785" s="1144"/>
      <c r="F785" s="1144"/>
      <c r="G785" s="1144"/>
      <c r="H785" s="1144"/>
      <c r="I785" s="1144"/>
      <c r="J785" s="1144"/>
      <c r="K785" s="1144"/>
      <c r="L785" s="1144"/>
      <c r="M785" s="1144"/>
      <c r="N785" s="1144"/>
      <c r="O785" s="1144"/>
      <c r="P785" s="1144"/>
      <c r="Q785" s="1144"/>
      <c r="R785" s="1144"/>
      <c r="S785" s="1144"/>
      <c r="T785" s="1144"/>
      <c r="U785" s="1144"/>
      <c r="V785" s="1144"/>
      <c r="W785" s="755"/>
      <c r="X785" s="755"/>
      <c r="Y785" s="755"/>
      <c r="Z785" s="755"/>
    </row>
    <row r="786">
      <c r="A786" s="1144"/>
      <c r="B786" s="1144"/>
      <c r="C786" s="1144"/>
      <c r="D786" s="1144"/>
      <c r="E786" s="1144"/>
      <c r="F786" s="1144"/>
      <c r="G786" s="1144"/>
      <c r="H786" s="1144"/>
      <c r="I786" s="1144"/>
      <c r="J786" s="1144"/>
      <c r="K786" s="1144"/>
      <c r="L786" s="1144"/>
      <c r="M786" s="1144"/>
      <c r="N786" s="1144"/>
      <c r="O786" s="1144"/>
      <c r="P786" s="1144"/>
      <c r="Q786" s="1144"/>
      <c r="R786" s="1144"/>
      <c r="S786" s="1144"/>
      <c r="T786" s="1144"/>
      <c r="U786" s="1144"/>
      <c r="V786" s="1144"/>
      <c r="W786" s="755"/>
      <c r="X786" s="755"/>
      <c r="Y786" s="755"/>
      <c r="Z786" s="755"/>
    </row>
    <row r="787">
      <c r="A787" s="1144"/>
      <c r="B787" s="1144"/>
      <c r="C787" s="1144"/>
      <c r="D787" s="1144"/>
      <c r="E787" s="1144"/>
      <c r="F787" s="1144"/>
      <c r="G787" s="1144"/>
      <c r="H787" s="1144"/>
      <c r="I787" s="1144"/>
      <c r="J787" s="1144"/>
      <c r="K787" s="1144"/>
      <c r="L787" s="1144"/>
      <c r="M787" s="1144"/>
      <c r="N787" s="1144"/>
      <c r="O787" s="1144"/>
      <c r="P787" s="1144"/>
      <c r="Q787" s="1144"/>
      <c r="R787" s="1144"/>
      <c r="S787" s="1144"/>
      <c r="T787" s="1144"/>
      <c r="U787" s="1144"/>
      <c r="V787" s="1144"/>
      <c r="W787" s="755"/>
      <c r="X787" s="755"/>
      <c r="Y787" s="755"/>
      <c r="Z787" s="755"/>
    </row>
    <row r="788">
      <c r="A788" s="1144"/>
      <c r="B788" s="1144"/>
      <c r="C788" s="1144"/>
      <c r="D788" s="1144"/>
      <c r="E788" s="1144"/>
      <c r="F788" s="1144"/>
      <c r="G788" s="1144"/>
      <c r="H788" s="1144"/>
      <c r="I788" s="1144"/>
      <c r="J788" s="1144"/>
      <c r="K788" s="1144"/>
      <c r="L788" s="1144"/>
      <c r="M788" s="1144"/>
      <c r="N788" s="1144"/>
      <c r="O788" s="1144"/>
      <c r="P788" s="1144"/>
      <c r="Q788" s="1144"/>
      <c r="R788" s="1144"/>
      <c r="S788" s="1144"/>
      <c r="T788" s="1144"/>
      <c r="U788" s="1144"/>
      <c r="V788" s="1144"/>
      <c r="W788" s="755"/>
      <c r="X788" s="755"/>
      <c r="Y788" s="755"/>
      <c r="Z788" s="755"/>
    </row>
    <row r="789">
      <c r="A789" s="1144"/>
      <c r="B789" s="1144"/>
      <c r="C789" s="1144"/>
      <c r="D789" s="1144"/>
      <c r="E789" s="1144"/>
      <c r="F789" s="1144"/>
      <c r="G789" s="1144"/>
      <c r="H789" s="1144"/>
      <c r="I789" s="1144"/>
      <c r="J789" s="1144"/>
      <c r="K789" s="1144"/>
      <c r="L789" s="1144"/>
      <c r="M789" s="1144"/>
      <c r="N789" s="1144"/>
      <c r="O789" s="1144"/>
      <c r="P789" s="1144"/>
      <c r="Q789" s="1144"/>
      <c r="R789" s="1144"/>
      <c r="S789" s="1144"/>
      <c r="T789" s="1144"/>
      <c r="U789" s="1144"/>
      <c r="V789" s="1144"/>
      <c r="W789" s="755"/>
      <c r="X789" s="755"/>
      <c r="Y789" s="755"/>
      <c r="Z789" s="755"/>
    </row>
    <row r="790">
      <c r="A790" s="1144"/>
      <c r="B790" s="1144"/>
      <c r="C790" s="1144"/>
      <c r="D790" s="1144"/>
      <c r="E790" s="1144"/>
      <c r="F790" s="1144"/>
      <c r="G790" s="1144"/>
      <c r="H790" s="1144"/>
      <c r="I790" s="1144"/>
      <c r="J790" s="1144"/>
      <c r="K790" s="1144"/>
      <c r="L790" s="1144"/>
      <c r="M790" s="1144"/>
      <c r="N790" s="1144"/>
      <c r="O790" s="1144"/>
      <c r="P790" s="1144"/>
      <c r="Q790" s="1144"/>
      <c r="R790" s="1144"/>
      <c r="S790" s="1144"/>
      <c r="T790" s="1144"/>
      <c r="U790" s="1144"/>
      <c r="V790" s="1144"/>
      <c r="W790" s="755"/>
      <c r="X790" s="755"/>
      <c r="Y790" s="755"/>
      <c r="Z790" s="755"/>
    </row>
    <row r="791">
      <c r="A791" s="1144"/>
      <c r="B791" s="1144"/>
      <c r="C791" s="1144"/>
      <c r="D791" s="1144"/>
      <c r="E791" s="1144"/>
      <c r="F791" s="1144"/>
      <c r="G791" s="1144"/>
      <c r="H791" s="1144"/>
      <c r="I791" s="1144"/>
      <c r="J791" s="1144"/>
      <c r="K791" s="1144"/>
      <c r="L791" s="1144"/>
      <c r="M791" s="1144"/>
      <c r="N791" s="1144"/>
      <c r="O791" s="1144"/>
      <c r="P791" s="1144"/>
      <c r="Q791" s="1144"/>
      <c r="R791" s="1144"/>
      <c r="S791" s="1144"/>
      <c r="T791" s="1144"/>
      <c r="U791" s="1144"/>
      <c r="V791" s="1144"/>
      <c r="W791" s="755"/>
      <c r="X791" s="755"/>
      <c r="Y791" s="755"/>
      <c r="Z791" s="755"/>
    </row>
    <row r="792">
      <c r="A792" s="1144"/>
      <c r="B792" s="1144"/>
      <c r="C792" s="1144"/>
      <c r="D792" s="1144"/>
      <c r="E792" s="1144"/>
      <c r="F792" s="1144"/>
      <c r="G792" s="1144"/>
      <c r="H792" s="1144"/>
      <c r="I792" s="1144"/>
      <c r="J792" s="1144"/>
      <c r="K792" s="1144"/>
      <c r="L792" s="1144"/>
      <c r="M792" s="1144"/>
      <c r="N792" s="1144"/>
      <c r="O792" s="1144"/>
      <c r="P792" s="1144"/>
      <c r="Q792" s="1144"/>
      <c r="R792" s="1144"/>
      <c r="S792" s="1144"/>
      <c r="T792" s="1144"/>
      <c r="U792" s="1144"/>
      <c r="V792" s="1144"/>
      <c r="W792" s="755"/>
      <c r="X792" s="755"/>
      <c r="Y792" s="755"/>
      <c r="Z792" s="755"/>
    </row>
    <row r="793">
      <c r="A793" s="1144"/>
      <c r="B793" s="1144"/>
      <c r="C793" s="1144"/>
      <c r="D793" s="1144"/>
      <c r="E793" s="1144"/>
      <c r="F793" s="1144"/>
      <c r="G793" s="1144"/>
      <c r="H793" s="1144"/>
      <c r="I793" s="1144"/>
      <c r="J793" s="1144"/>
      <c r="K793" s="1144"/>
      <c r="L793" s="1144"/>
      <c r="M793" s="1144"/>
      <c r="N793" s="1144"/>
      <c r="O793" s="1144"/>
      <c r="P793" s="1144"/>
      <c r="Q793" s="1144"/>
      <c r="R793" s="1144"/>
      <c r="S793" s="1144"/>
      <c r="T793" s="1144"/>
      <c r="U793" s="1144"/>
      <c r="V793" s="1144"/>
      <c r="W793" s="755"/>
      <c r="X793" s="755"/>
      <c r="Y793" s="755"/>
      <c r="Z793" s="755"/>
    </row>
    <row r="794">
      <c r="A794" s="1144"/>
      <c r="B794" s="1144"/>
      <c r="C794" s="1144"/>
      <c r="D794" s="1144"/>
      <c r="E794" s="1144"/>
      <c r="F794" s="1144"/>
      <c r="G794" s="1144"/>
      <c r="H794" s="1144"/>
      <c r="I794" s="1144"/>
      <c r="J794" s="1144"/>
      <c r="K794" s="1144"/>
      <c r="L794" s="1144"/>
      <c r="M794" s="1144"/>
      <c r="N794" s="1144"/>
      <c r="O794" s="1144"/>
      <c r="P794" s="1144"/>
      <c r="Q794" s="1144"/>
      <c r="R794" s="1144"/>
      <c r="S794" s="1144"/>
      <c r="T794" s="1144"/>
      <c r="U794" s="1144"/>
      <c r="V794" s="1144"/>
      <c r="W794" s="755"/>
      <c r="X794" s="755"/>
      <c r="Y794" s="755"/>
      <c r="Z794" s="755"/>
    </row>
    <row r="795">
      <c r="A795" s="1144"/>
      <c r="B795" s="1144"/>
      <c r="C795" s="1144"/>
      <c r="D795" s="1144"/>
      <c r="E795" s="1144"/>
      <c r="F795" s="1144"/>
      <c r="G795" s="1144"/>
      <c r="H795" s="1144"/>
      <c r="I795" s="1144"/>
      <c r="J795" s="1144"/>
      <c r="K795" s="1144"/>
      <c r="L795" s="1144"/>
      <c r="M795" s="1144"/>
      <c r="N795" s="1144"/>
      <c r="O795" s="1144"/>
      <c r="P795" s="1144"/>
      <c r="Q795" s="1144"/>
      <c r="R795" s="1144"/>
      <c r="S795" s="1144"/>
      <c r="T795" s="1144"/>
      <c r="U795" s="1144"/>
      <c r="V795" s="1144"/>
      <c r="W795" s="755"/>
      <c r="X795" s="755"/>
      <c r="Y795" s="755"/>
      <c r="Z795" s="755"/>
    </row>
    <row r="796">
      <c r="A796" s="1144"/>
      <c r="B796" s="1144"/>
      <c r="C796" s="1144"/>
      <c r="D796" s="1144"/>
      <c r="E796" s="1144"/>
      <c r="F796" s="1144"/>
      <c r="G796" s="1144"/>
      <c r="H796" s="1144"/>
      <c r="I796" s="1144"/>
      <c r="J796" s="1144"/>
      <c r="K796" s="1144"/>
      <c r="L796" s="1144"/>
      <c r="M796" s="1144"/>
      <c r="N796" s="1144"/>
      <c r="O796" s="1144"/>
      <c r="P796" s="1144"/>
      <c r="Q796" s="1144"/>
      <c r="R796" s="1144"/>
      <c r="S796" s="1144"/>
      <c r="T796" s="1144"/>
      <c r="U796" s="1144"/>
      <c r="V796" s="1144"/>
      <c r="W796" s="755"/>
      <c r="X796" s="755"/>
      <c r="Y796" s="755"/>
      <c r="Z796" s="755"/>
    </row>
    <row r="797">
      <c r="A797" s="1144"/>
      <c r="B797" s="1144"/>
      <c r="C797" s="1144"/>
      <c r="D797" s="1144"/>
      <c r="E797" s="1144"/>
      <c r="F797" s="1144"/>
      <c r="G797" s="1144"/>
      <c r="H797" s="1144"/>
      <c r="I797" s="1144"/>
      <c r="J797" s="1144"/>
      <c r="K797" s="1144"/>
      <c r="L797" s="1144"/>
      <c r="M797" s="1144"/>
      <c r="N797" s="1144"/>
      <c r="O797" s="1144"/>
      <c r="P797" s="1144"/>
      <c r="Q797" s="1144"/>
      <c r="R797" s="1144"/>
      <c r="S797" s="1144"/>
      <c r="T797" s="1144"/>
      <c r="U797" s="1144"/>
      <c r="V797" s="1144"/>
      <c r="W797" s="755"/>
      <c r="X797" s="755"/>
      <c r="Y797" s="755"/>
      <c r="Z797" s="755"/>
    </row>
    <row r="798">
      <c r="A798" s="1144"/>
      <c r="B798" s="1144"/>
      <c r="C798" s="1144"/>
      <c r="D798" s="1144"/>
      <c r="E798" s="1144"/>
      <c r="F798" s="1144"/>
      <c r="G798" s="1144"/>
      <c r="H798" s="1144"/>
      <c r="I798" s="1144"/>
      <c r="J798" s="1144"/>
      <c r="K798" s="1144"/>
      <c r="L798" s="1144"/>
      <c r="M798" s="1144"/>
      <c r="N798" s="1144"/>
      <c r="O798" s="1144"/>
      <c r="P798" s="1144"/>
      <c r="Q798" s="1144"/>
      <c r="R798" s="1144"/>
      <c r="S798" s="1144"/>
      <c r="T798" s="1144"/>
      <c r="U798" s="1144"/>
      <c r="V798" s="1144"/>
      <c r="W798" s="755"/>
      <c r="X798" s="755"/>
      <c r="Y798" s="755"/>
      <c r="Z798" s="755"/>
    </row>
    <row r="799">
      <c r="A799" s="1144"/>
      <c r="B799" s="1144"/>
      <c r="C799" s="1144"/>
      <c r="D799" s="1144"/>
      <c r="E799" s="1144"/>
      <c r="F799" s="1144"/>
      <c r="G799" s="1144"/>
      <c r="H799" s="1144"/>
      <c r="I799" s="1144"/>
      <c r="J799" s="1144"/>
      <c r="K799" s="1144"/>
      <c r="L799" s="1144"/>
      <c r="M799" s="1144"/>
      <c r="N799" s="1144"/>
      <c r="O799" s="1144"/>
      <c r="P799" s="1144"/>
      <c r="Q799" s="1144"/>
      <c r="R799" s="1144"/>
      <c r="S799" s="1144"/>
      <c r="T799" s="1144"/>
      <c r="U799" s="1144"/>
      <c r="V799" s="1144"/>
      <c r="W799" s="755"/>
      <c r="X799" s="755"/>
      <c r="Y799" s="755"/>
      <c r="Z799" s="755"/>
    </row>
    <row r="800">
      <c r="A800" s="1144"/>
      <c r="B800" s="1144"/>
      <c r="C800" s="1144"/>
      <c r="D800" s="1144"/>
      <c r="E800" s="1144"/>
      <c r="F800" s="1144"/>
      <c r="G800" s="1144"/>
      <c r="H800" s="1144"/>
      <c r="I800" s="1144"/>
      <c r="J800" s="1144"/>
      <c r="K800" s="1144"/>
      <c r="L800" s="1144"/>
      <c r="M800" s="1144"/>
      <c r="N800" s="1144"/>
      <c r="O800" s="1144"/>
      <c r="P800" s="1144"/>
      <c r="Q800" s="1144"/>
      <c r="R800" s="1144"/>
      <c r="S800" s="1144"/>
      <c r="T800" s="1144"/>
      <c r="U800" s="1144"/>
      <c r="V800" s="1144"/>
      <c r="W800" s="755"/>
      <c r="X800" s="755"/>
      <c r="Y800" s="755"/>
      <c r="Z800" s="755"/>
    </row>
    <row r="801">
      <c r="A801" s="1144"/>
      <c r="B801" s="1144"/>
      <c r="C801" s="1144"/>
      <c r="D801" s="1144"/>
      <c r="E801" s="1144"/>
      <c r="F801" s="1144"/>
      <c r="G801" s="1144"/>
      <c r="H801" s="1144"/>
      <c r="I801" s="1144"/>
      <c r="J801" s="1144"/>
      <c r="K801" s="1144"/>
      <c r="L801" s="1144"/>
      <c r="M801" s="1144"/>
      <c r="N801" s="1144"/>
      <c r="O801" s="1144"/>
      <c r="P801" s="1144"/>
      <c r="Q801" s="1144"/>
      <c r="R801" s="1144"/>
      <c r="S801" s="1144"/>
      <c r="T801" s="1144"/>
      <c r="U801" s="1144"/>
      <c r="V801" s="1144"/>
      <c r="W801" s="755"/>
      <c r="X801" s="755"/>
      <c r="Y801" s="755"/>
      <c r="Z801" s="755"/>
    </row>
    <row r="802">
      <c r="A802" s="1144"/>
      <c r="B802" s="1144"/>
      <c r="C802" s="1144"/>
      <c r="D802" s="1144"/>
      <c r="E802" s="1144"/>
      <c r="F802" s="1144"/>
      <c r="G802" s="1144"/>
      <c r="H802" s="1144"/>
      <c r="I802" s="1144"/>
      <c r="J802" s="1144"/>
      <c r="K802" s="1144"/>
      <c r="L802" s="1144"/>
      <c r="M802" s="1144"/>
      <c r="N802" s="1144"/>
      <c r="O802" s="1144"/>
      <c r="P802" s="1144"/>
      <c r="Q802" s="1144"/>
      <c r="R802" s="1144"/>
      <c r="S802" s="1144"/>
      <c r="T802" s="1144"/>
      <c r="U802" s="1144"/>
      <c r="V802" s="1144"/>
      <c r="W802" s="755"/>
      <c r="X802" s="755"/>
      <c r="Y802" s="755"/>
      <c r="Z802" s="755"/>
    </row>
    <row r="803">
      <c r="A803" s="1144"/>
      <c r="B803" s="1144"/>
      <c r="C803" s="1144"/>
      <c r="D803" s="1144"/>
      <c r="E803" s="1144"/>
      <c r="F803" s="1144"/>
      <c r="G803" s="1144"/>
      <c r="H803" s="1144"/>
      <c r="I803" s="1144"/>
      <c r="J803" s="1144"/>
      <c r="K803" s="1144"/>
      <c r="L803" s="1144"/>
      <c r="M803" s="1144"/>
      <c r="N803" s="1144"/>
      <c r="O803" s="1144"/>
      <c r="P803" s="1144"/>
      <c r="Q803" s="1144"/>
      <c r="R803" s="1144"/>
      <c r="S803" s="1144"/>
      <c r="T803" s="1144"/>
      <c r="U803" s="1144"/>
      <c r="V803" s="1144"/>
      <c r="W803" s="755"/>
      <c r="X803" s="755"/>
      <c r="Y803" s="755"/>
      <c r="Z803" s="755"/>
    </row>
    <row r="804">
      <c r="A804" s="1144"/>
      <c r="B804" s="1144"/>
      <c r="C804" s="1144"/>
      <c r="D804" s="1144"/>
      <c r="E804" s="1144"/>
      <c r="F804" s="1144"/>
      <c r="G804" s="1144"/>
      <c r="H804" s="1144"/>
      <c r="I804" s="1144"/>
      <c r="J804" s="1144"/>
      <c r="K804" s="1144"/>
      <c r="L804" s="1144"/>
      <c r="M804" s="1144"/>
      <c r="N804" s="1144"/>
      <c r="O804" s="1144"/>
      <c r="P804" s="1144"/>
      <c r="Q804" s="1144"/>
      <c r="R804" s="1144"/>
      <c r="S804" s="1144"/>
      <c r="T804" s="1144"/>
      <c r="U804" s="1144"/>
      <c r="V804" s="1144"/>
      <c r="W804" s="755"/>
      <c r="X804" s="755"/>
      <c r="Y804" s="755"/>
      <c r="Z804" s="755"/>
    </row>
    <row r="805">
      <c r="A805" s="1144"/>
      <c r="B805" s="1144"/>
      <c r="C805" s="1144"/>
      <c r="D805" s="1144"/>
      <c r="E805" s="1144"/>
      <c r="F805" s="1144"/>
      <c r="G805" s="1144"/>
      <c r="H805" s="1144"/>
      <c r="I805" s="1144"/>
      <c r="J805" s="1144"/>
      <c r="K805" s="1144"/>
      <c r="L805" s="1144"/>
      <c r="M805" s="1144"/>
      <c r="N805" s="1144"/>
      <c r="O805" s="1144"/>
      <c r="P805" s="1144"/>
      <c r="Q805" s="1144"/>
      <c r="R805" s="1144"/>
      <c r="S805" s="1144"/>
      <c r="T805" s="1144"/>
      <c r="U805" s="1144"/>
      <c r="V805" s="1144"/>
      <c r="W805" s="755"/>
      <c r="X805" s="755"/>
      <c r="Y805" s="755"/>
      <c r="Z805" s="755"/>
    </row>
    <row r="806">
      <c r="A806" s="1144"/>
      <c r="B806" s="1144"/>
      <c r="C806" s="1144"/>
      <c r="D806" s="1144"/>
      <c r="E806" s="1144"/>
      <c r="F806" s="1144"/>
      <c r="G806" s="1144"/>
      <c r="H806" s="1144"/>
      <c r="I806" s="1144"/>
      <c r="J806" s="1144"/>
      <c r="K806" s="1144"/>
      <c r="L806" s="1144"/>
      <c r="M806" s="1144"/>
      <c r="N806" s="1144"/>
      <c r="O806" s="1144"/>
      <c r="P806" s="1144"/>
      <c r="Q806" s="1144"/>
      <c r="R806" s="1144"/>
      <c r="S806" s="1144"/>
      <c r="T806" s="1144"/>
      <c r="U806" s="1144"/>
      <c r="V806" s="1144"/>
      <c r="W806" s="755"/>
      <c r="X806" s="755"/>
      <c r="Y806" s="755"/>
      <c r="Z806" s="755"/>
    </row>
    <row r="807">
      <c r="A807" s="1144"/>
      <c r="B807" s="1144"/>
      <c r="C807" s="1144"/>
      <c r="D807" s="1144"/>
      <c r="E807" s="1144"/>
      <c r="F807" s="1144"/>
      <c r="G807" s="1144"/>
      <c r="H807" s="1144"/>
      <c r="I807" s="1144"/>
      <c r="J807" s="1144"/>
      <c r="K807" s="1144"/>
      <c r="L807" s="1144"/>
      <c r="M807" s="1144"/>
      <c r="N807" s="1144"/>
      <c r="O807" s="1144"/>
      <c r="P807" s="1144"/>
      <c r="Q807" s="1144"/>
      <c r="R807" s="1144"/>
      <c r="S807" s="1144"/>
      <c r="T807" s="1144"/>
      <c r="U807" s="1144"/>
      <c r="V807" s="1144"/>
      <c r="W807" s="755"/>
      <c r="X807" s="755"/>
      <c r="Y807" s="755"/>
      <c r="Z807" s="755"/>
    </row>
    <row r="808">
      <c r="A808" s="1144"/>
      <c r="B808" s="1144"/>
      <c r="C808" s="1144"/>
      <c r="D808" s="1144"/>
      <c r="E808" s="1144"/>
      <c r="F808" s="1144"/>
      <c r="G808" s="1144"/>
      <c r="H808" s="1144"/>
      <c r="I808" s="1144"/>
      <c r="J808" s="1144"/>
      <c r="K808" s="1144"/>
      <c r="L808" s="1144"/>
      <c r="M808" s="1144"/>
      <c r="N808" s="1144"/>
      <c r="O808" s="1144"/>
      <c r="P808" s="1144"/>
      <c r="Q808" s="1144"/>
      <c r="R808" s="1144"/>
      <c r="S808" s="1144"/>
      <c r="T808" s="1144"/>
      <c r="U808" s="1144"/>
      <c r="V808" s="1144"/>
      <c r="W808" s="755"/>
      <c r="X808" s="755"/>
      <c r="Y808" s="755"/>
      <c r="Z808" s="755"/>
    </row>
    <row r="809">
      <c r="A809" s="1144"/>
      <c r="B809" s="1144"/>
      <c r="C809" s="1144"/>
      <c r="D809" s="1144"/>
      <c r="E809" s="1144"/>
      <c r="F809" s="1144"/>
      <c r="G809" s="1144"/>
      <c r="H809" s="1144"/>
      <c r="I809" s="1144"/>
      <c r="J809" s="1144"/>
      <c r="K809" s="1144"/>
      <c r="L809" s="1144"/>
      <c r="M809" s="1144"/>
      <c r="N809" s="1144"/>
      <c r="O809" s="1144"/>
      <c r="P809" s="1144"/>
      <c r="Q809" s="1144"/>
      <c r="R809" s="1144"/>
      <c r="S809" s="1144"/>
      <c r="T809" s="1144"/>
      <c r="U809" s="1144"/>
      <c r="V809" s="1144"/>
      <c r="W809" s="755"/>
      <c r="X809" s="755"/>
      <c r="Y809" s="755"/>
      <c r="Z809" s="755"/>
    </row>
    <row r="810">
      <c r="A810" s="1144"/>
      <c r="B810" s="1144"/>
      <c r="C810" s="1144"/>
      <c r="D810" s="1144"/>
      <c r="E810" s="1144"/>
      <c r="F810" s="1144"/>
      <c r="G810" s="1144"/>
      <c r="H810" s="1144"/>
      <c r="I810" s="1144"/>
      <c r="J810" s="1144"/>
      <c r="K810" s="1144"/>
      <c r="L810" s="1144"/>
      <c r="M810" s="1144"/>
      <c r="N810" s="1144"/>
      <c r="O810" s="1144"/>
      <c r="P810" s="1144"/>
      <c r="Q810" s="1144"/>
      <c r="R810" s="1144"/>
      <c r="S810" s="1144"/>
      <c r="T810" s="1144"/>
      <c r="U810" s="1144"/>
      <c r="V810" s="1144"/>
      <c r="W810" s="755"/>
      <c r="X810" s="755"/>
      <c r="Y810" s="755"/>
      <c r="Z810" s="755"/>
    </row>
    <row r="811">
      <c r="A811" s="1144"/>
      <c r="B811" s="1144"/>
      <c r="C811" s="1144"/>
      <c r="D811" s="1144"/>
      <c r="E811" s="1144"/>
      <c r="F811" s="1144"/>
      <c r="G811" s="1144"/>
      <c r="H811" s="1144"/>
      <c r="I811" s="1144"/>
      <c r="J811" s="1144"/>
      <c r="K811" s="1144"/>
      <c r="L811" s="1144"/>
      <c r="M811" s="1144"/>
      <c r="N811" s="1144"/>
      <c r="O811" s="1144"/>
      <c r="P811" s="1144"/>
      <c r="Q811" s="1144"/>
      <c r="R811" s="1144"/>
      <c r="S811" s="1144"/>
      <c r="T811" s="1144"/>
      <c r="U811" s="1144"/>
      <c r="V811" s="1144"/>
      <c r="W811" s="755"/>
      <c r="X811" s="755"/>
      <c r="Y811" s="755"/>
      <c r="Z811" s="755"/>
    </row>
    <row r="812">
      <c r="A812" s="1144"/>
      <c r="B812" s="1144"/>
      <c r="C812" s="1144"/>
      <c r="D812" s="1144"/>
      <c r="E812" s="1144"/>
      <c r="F812" s="1144"/>
      <c r="G812" s="1144"/>
      <c r="H812" s="1144"/>
      <c r="I812" s="1144"/>
      <c r="J812" s="1144"/>
      <c r="K812" s="1144"/>
      <c r="L812" s="1144"/>
      <c r="M812" s="1144"/>
      <c r="N812" s="1144"/>
      <c r="O812" s="1144"/>
      <c r="P812" s="1144"/>
      <c r="Q812" s="1144"/>
      <c r="R812" s="1144"/>
      <c r="S812" s="1144"/>
      <c r="T812" s="1144"/>
      <c r="U812" s="1144"/>
      <c r="V812" s="1144"/>
      <c r="W812" s="755"/>
      <c r="X812" s="755"/>
      <c r="Y812" s="755"/>
      <c r="Z812" s="755"/>
    </row>
    <row r="813">
      <c r="A813" s="1144"/>
      <c r="B813" s="1144"/>
      <c r="C813" s="1144"/>
      <c r="D813" s="1144"/>
      <c r="E813" s="1144"/>
      <c r="F813" s="1144"/>
      <c r="G813" s="1144"/>
      <c r="H813" s="1144"/>
      <c r="I813" s="1144"/>
      <c r="J813" s="1144"/>
      <c r="K813" s="1144"/>
      <c r="L813" s="1144"/>
      <c r="M813" s="1144"/>
      <c r="N813" s="1144"/>
      <c r="O813" s="1144"/>
      <c r="P813" s="1144"/>
      <c r="Q813" s="1144"/>
      <c r="R813" s="1144"/>
      <c r="S813" s="1144"/>
      <c r="T813" s="1144"/>
      <c r="U813" s="1144"/>
      <c r="V813" s="1144"/>
      <c r="W813" s="755"/>
      <c r="X813" s="755"/>
      <c r="Y813" s="755"/>
      <c r="Z813" s="755"/>
    </row>
    <row r="814">
      <c r="A814" s="1144"/>
      <c r="B814" s="1144"/>
      <c r="C814" s="1144"/>
      <c r="D814" s="1144"/>
      <c r="E814" s="1144"/>
      <c r="F814" s="1144"/>
      <c r="G814" s="1144"/>
      <c r="H814" s="1144"/>
      <c r="I814" s="1144"/>
      <c r="J814" s="1144"/>
      <c r="K814" s="1144"/>
      <c r="L814" s="1144"/>
      <c r="M814" s="1144"/>
      <c r="N814" s="1144"/>
      <c r="O814" s="1144"/>
      <c r="P814" s="1144"/>
      <c r="Q814" s="1144"/>
      <c r="R814" s="1144"/>
      <c r="S814" s="1144"/>
      <c r="T814" s="1144"/>
      <c r="U814" s="1144"/>
      <c r="V814" s="1144"/>
      <c r="W814" s="755"/>
      <c r="X814" s="755"/>
      <c r="Y814" s="755"/>
      <c r="Z814" s="755"/>
    </row>
    <row r="815">
      <c r="A815" s="1144"/>
      <c r="B815" s="1144"/>
      <c r="C815" s="1144"/>
      <c r="D815" s="1144"/>
      <c r="E815" s="1144"/>
      <c r="F815" s="1144"/>
      <c r="G815" s="1144"/>
      <c r="H815" s="1144"/>
      <c r="I815" s="1144"/>
      <c r="J815" s="1144"/>
      <c r="K815" s="1144"/>
      <c r="L815" s="1144"/>
      <c r="M815" s="1144"/>
      <c r="N815" s="1144"/>
      <c r="O815" s="1144"/>
      <c r="P815" s="1144"/>
      <c r="Q815" s="1144"/>
      <c r="R815" s="1144"/>
      <c r="S815" s="1144"/>
      <c r="T815" s="1144"/>
      <c r="U815" s="1144"/>
      <c r="V815" s="1144"/>
      <c r="W815" s="755"/>
      <c r="X815" s="755"/>
      <c r="Y815" s="755"/>
      <c r="Z815" s="755"/>
    </row>
    <row r="816">
      <c r="A816" s="1144"/>
      <c r="B816" s="1144"/>
      <c r="C816" s="1144"/>
      <c r="D816" s="1144"/>
      <c r="E816" s="1144"/>
      <c r="F816" s="1144"/>
      <c r="G816" s="1144"/>
      <c r="H816" s="1144"/>
      <c r="I816" s="1144"/>
      <c r="J816" s="1144"/>
      <c r="K816" s="1144"/>
      <c r="L816" s="1144"/>
      <c r="M816" s="1144"/>
      <c r="N816" s="1144"/>
      <c r="O816" s="1144"/>
      <c r="P816" s="1144"/>
      <c r="Q816" s="1144"/>
      <c r="R816" s="1144"/>
      <c r="S816" s="1144"/>
      <c r="T816" s="1144"/>
      <c r="U816" s="1144"/>
      <c r="V816" s="1144"/>
      <c r="W816" s="755"/>
      <c r="X816" s="755"/>
      <c r="Y816" s="755"/>
      <c r="Z816" s="755"/>
    </row>
    <row r="817">
      <c r="A817" s="1144"/>
      <c r="B817" s="1144"/>
      <c r="C817" s="1144"/>
      <c r="D817" s="1144"/>
      <c r="E817" s="1144"/>
      <c r="F817" s="1144"/>
      <c r="G817" s="1144"/>
      <c r="H817" s="1144"/>
      <c r="I817" s="1144"/>
      <c r="J817" s="1144"/>
      <c r="K817" s="1144"/>
      <c r="L817" s="1144"/>
      <c r="M817" s="1144"/>
      <c r="N817" s="1144"/>
      <c r="O817" s="1144"/>
      <c r="P817" s="1144"/>
      <c r="Q817" s="1144"/>
      <c r="R817" s="1144"/>
      <c r="S817" s="1144"/>
      <c r="T817" s="1144"/>
      <c r="U817" s="1144"/>
      <c r="V817" s="1144"/>
      <c r="W817" s="755"/>
      <c r="X817" s="755"/>
      <c r="Y817" s="755"/>
      <c r="Z817" s="755"/>
    </row>
    <row r="818">
      <c r="A818" s="1144"/>
      <c r="B818" s="1144"/>
      <c r="C818" s="1144"/>
      <c r="D818" s="1144"/>
      <c r="E818" s="1144"/>
      <c r="F818" s="1144"/>
      <c r="G818" s="1144"/>
      <c r="H818" s="1144"/>
      <c r="I818" s="1144"/>
      <c r="J818" s="1144"/>
      <c r="K818" s="1144"/>
      <c r="L818" s="1144"/>
      <c r="M818" s="1144"/>
      <c r="N818" s="1144"/>
      <c r="O818" s="1144"/>
      <c r="P818" s="1144"/>
      <c r="Q818" s="1144"/>
      <c r="R818" s="1144"/>
      <c r="S818" s="1144"/>
      <c r="T818" s="1144"/>
      <c r="U818" s="1144"/>
      <c r="V818" s="1144"/>
      <c r="W818" s="755"/>
      <c r="X818" s="755"/>
      <c r="Y818" s="755"/>
      <c r="Z818" s="755"/>
    </row>
    <row r="819">
      <c r="A819" s="1144"/>
      <c r="B819" s="1144"/>
      <c r="C819" s="1144"/>
      <c r="D819" s="1144"/>
      <c r="E819" s="1144"/>
      <c r="F819" s="1144"/>
      <c r="G819" s="1144"/>
      <c r="H819" s="1144"/>
      <c r="I819" s="1144"/>
      <c r="J819" s="1144"/>
      <c r="K819" s="1144"/>
      <c r="L819" s="1144"/>
      <c r="M819" s="1144"/>
      <c r="N819" s="1144"/>
      <c r="O819" s="1144"/>
      <c r="P819" s="1144"/>
      <c r="Q819" s="1144"/>
      <c r="R819" s="1144"/>
      <c r="S819" s="1144"/>
      <c r="T819" s="1144"/>
      <c r="U819" s="1144"/>
      <c r="V819" s="1144"/>
      <c r="W819" s="755"/>
      <c r="X819" s="755"/>
      <c r="Y819" s="755"/>
      <c r="Z819" s="755"/>
    </row>
    <row r="820">
      <c r="A820" s="1144"/>
      <c r="B820" s="1144"/>
      <c r="C820" s="1144"/>
      <c r="D820" s="1144"/>
      <c r="E820" s="1144"/>
      <c r="F820" s="1144"/>
      <c r="G820" s="1144"/>
      <c r="H820" s="1144"/>
      <c r="I820" s="1144"/>
      <c r="J820" s="1144"/>
      <c r="K820" s="1144"/>
      <c r="L820" s="1144"/>
      <c r="M820" s="1144"/>
      <c r="N820" s="1144"/>
      <c r="O820" s="1144"/>
      <c r="P820" s="1144"/>
      <c r="Q820" s="1144"/>
      <c r="R820" s="1144"/>
      <c r="S820" s="1144"/>
      <c r="T820" s="1144"/>
      <c r="U820" s="1144"/>
      <c r="V820" s="1144"/>
      <c r="W820" s="755"/>
      <c r="X820" s="755"/>
      <c r="Y820" s="755"/>
      <c r="Z820" s="755"/>
    </row>
    <row r="821">
      <c r="A821" s="1144"/>
      <c r="B821" s="1144"/>
      <c r="C821" s="1144"/>
      <c r="D821" s="1144"/>
      <c r="E821" s="1144"/>
      <c r="F821" s="1144"/>
      <c r="G821" s="1144"/>
      <c r="H821" s="1144"/>
      <c r="I821" s="1144"/>
      <c r="J821" s="1144"/>
      <c r="K821" s="1144"/>
      <c r="L821" s="1144"/>
      <c r="M821" s="1144"/>
      <c r="N821" s="1144"/>
      <c r="O821" s="1144"/>
      <c r="P821" s="1144"/>
      <c r="Q821" s="1144"/>
      <c r="R821" s="1144"/>
      <c r="S821" s="1144"/>
      <c r="T821" s="1144"/>
      <c r="U821" s="1144"/>
      <c r="V821" s="1144"/>
      <c r="W821" s="755"/>
      <c r="X821" s="755"/>
      <c r="Y821" s="755"/>
      <c r="Z821" s="755"/>
    </row>
    <row r="822">
      <c r="A822" s="1144"/>
      <c r="B822" s="1144"/>
      <c r="C822" s="1144"/>
      <c r="D822" s="1144"/>
      <c r="E822" s="1144"/>
      <c r="F822" s="1144"/>
      <c r="G822" s="1144"/>
      <c r="H822" s="1144"/>
      <c r="I822" s="1144"/>
      <c r="J822" s="1144"/>
      <c r="K822" s="1144"/>
      <c r="L822" s="1144"/>
      <c r="M822" s="1144"/>
      <c r="N822" s="1144"/>
      <c r="O822" s="1144"/>
      <c r="P822" s="1144"/>
      <c r="Q822" s="1144"/>
      <c r="R822" s="1144"/>
      <c r="S822" s="1144"/>
      <c r="T822" s="1144"/>
      <c r="U822" s="1144"/>
      <c r="V822" s="1144"/>
      <c r="W822" s="755"/>
      <c r="X822" s="755"/>
      <c r="Y822" s="755"/>
      <c r="Z822" s="755"/>
    </row>
    <row r="823">
      <c r="A823" s="1144"/>
      <c r="B823" s="1144"/>
      <c r="C823" s="1144"/>
      <c r="D823" s="1144"/>
      <c r="E823" s="1144"/>
      <c r="F823" s="1144"/>
      <c r="G823" s="1144"/>
      <c r="H823" s="1144"/>
      <c r="I823" s="1144"/>
      <c r="J823" s="1144"/>
      <c r="K823" s="1144"/>
      <c r="L823" s="1144"/>
      <c r="M823" s="1144"/>
      <c r="N823" s="1144"/>
      <c r="O823" s="1144"/>
      <c r="P823" s="1144"/>
      <c r="Q823" s="1144"/>
      <c r="R823" s="1144"/>
      <c r="S823" s="1144"/>
      <c r="T823" s="1144"/>
      <c r="U823" s="1144"/>
      <c r="V823" s="1144"/>
      <c r="W823" s="755"/>
      <c r="X823" s="755"/>
      <c r="Y823" s="755"/>
      <c r="Z823" s="755"/>
    </row>
    <row r="824">
      <c r="A824" s="1144"/>
      <c r="B824" s="1144"/>
      <c r="C824" s="1144"/>
      <c r="D824" s="1144"/>
      <c r="E824" s="1144"/>
      <c r="F824" s="1144"/>
      <c r="G824" s="1144"/>
      <c r="H824" s="1144"/>
      <c r="I824" s="1144"/>
      <c r="J824" s="1144"/>
      <c r="K824" s="1144"/>
      <c r="L824" s="1144"/>
      <c r="M824" s="1144"/>
      <c r="N824" s="1144"/>
      <c r="O824" s="1144"/>
      <c r="P824" s="1144"/>
      <c r="Q824" s="1144"/>
      <c r="R824" s="1144"/>
      <c r="S824" s="1144"/>
      <c r="T824" s="1144"/>
      <c r="U824" s="1144"/>
      <c r="V824" s="1144"/>
      <c r="W824" s="755"/>
      <c r="X824" s="755"/>
      <c r="Y824" s="755"/>
      <c r="Z824" s="755"/>
    </row>
    <row r="825">
      <c r="A825" s="1144"/>
      <c r="B825" s="1144"/>
      <c r="C825" s="1144"/>
      <c r="D825" s="1144"/>
      <c r="E825" s="1144"/>
      <c r="F825" s="1144"/>
      <c r="G825" s="1144"/>
      <c r="H825" s="1144"/>
      <c r="I825" s="1144"/>
      <c r="J825" s="1144"/>
      <c r="K825" s="1144"/>
      <c r="L825" s="1144"/>
      <c r="M825" s="1144"/>
      <c r="N825" s="1144"/>
      <c r="O825" s="1144"/>
      <c r="P825" s="1144"/>
      <c r="Q825" s="1144"/>
      <c r="R825" s="1144"/>
      <c r="S825" s="1144"/>
      <c r="T825" s="1144"/>
      <c r="U825" s="1144"/>
      <c r="V825" s="1144"/>
      <c r="W825" s="755"/>
      <c r="X825" s="755"/>
      <c r="Y825" s="755"/>
      <c r="Z825" s="755"/>
    </row>
    <row r="826">
      <c r="A826" s="1144"/>
      <c r="B826" s="1144"/>
      <c r="C826" s="1144"/>
      <c r="D826" s="1144"/>
      <c r="E826" s="1144"/>
      <c r="F826" s="1144"/>
      <c r="G826" s="1144"/>
      <c r="H826" s="1144"/>
      <c r="I826" s="1144"/>
      <c r="J826" s="1144"/>
      <c r="K826" s="1144"/>
      <c r="L826" s="1144"/>
      <c r="M826" s="1144"/>
      <c r="N826" s="1144"/>
      <c r="O826" s="1144"/>
      <c r="P826" s="1144"/>
      <c r="Q826" s="1144"/>
      <c r="R826" s="1144"/>
      <c r="S826" s="1144"/>
      <c r="T826" s="1144"/>
      <c r="U826" s="1144"/>
      <c r="V826" s="1144"/>
      <c r="W826" s="755"/>
      <c r="X826" s="755"/>
      <c r="Y826" s="755"/>
      <c r="Z826" s="755"/>
    </row>
    <row r="827">
      <c r="A827" s="1144"/>
      <c r="B827" s="1144"/>
      <c r="C827" s="1144"/>
      <c r="D827" s="1144"/>
      <c r="E827" s="1144"/>
      <c r="F827" s="1144"/>
      <c r="G827" s="1144"/>
      <c r="H827" s="1144"/>
      <c r="I827" s="1144"/>
      <c r="J827" s="1144"/>
      <c r="K827" s="1144"/>
      <c r="L827" s="1144"/>
      <c r="M827" s="1144"/>
      <c r="N827" s="1144"/>
      <c r="O827" s="1144"/>
      <c r="P827" s="1144"/>
      <c r="Q827" s="1144"/>
      <c r="R827" s="1144"/>
      <c r="S827" s="1144"/>
      <c r="T827" s="1144"/>
      <c r="U827" s="1144"/>
      <c r="V827" s="1144"/>
      <c r="W827" s="755"/>
      <c r="X827" s="755"/>
      <c r="Y827" s="755"/>
      <c r="Z827" s="755"/>
    </row>
    <row r="828">
      <c r="A828" s="1144"/>
      <c r="B828" s="1144"/>
      <c r="C828" s="1144"/>
      <c r="D828" s="1144"/>
      <c r="E828" s="1144"/>
      <c r="F828" s="1144"/>
      <c r="G828" s="1144"/>
      <c r="H828" s="1144"/>
      <c r="I828" s="1144"/>
      <c r="J828" s="1144"/>
      <c r="K828" s="1144"/>
      <c r="L828" s="1144"/>
      <c r="M828" s="1144"/>
      <c r="N828" s="1144"/>
      <c r="O828" s="1144"/>
      <c r="P828" s="1144"/>
      <c r="Q828" s="1144"/>
      <c r="R828" s="1144"/>
      <c r="S828" s="1144"/>
      <c r="T828" s="1144"/>
      <c r="U828" s="1144"/>
      <c r="V828" s="1144"/>
      <c r="W828" s="755"/>
      <c r="X828" s="755"/>
      <c r="Y828" s="755"/>
      <c r="Z828" s="755"/>
    </row>
    <row r="829">
      <c r="A829" s="1144"/>
      <c r="B829" s="1144"/>
      <c r="C829" s="1144"/>
      <c r="D829" s="1144"/>
      <c r="E829" s="1144"/>
      <c r="F829" s="1144"/>
      <c r="G829" s="1144"/>
      <c r="H829" s="1144"/>
      <c r="I829" s="1144"/>
      <c r="J829" s="1144"/>
      <c r="K829" s="1144"/>
      <c r="L829" s="1144"/>
      <c r="M829" s="1144"/>
      <c r="N829" s="1144"/>
      <c r="O829" s="1144"/>
      <c r="P829" s="1144"/>
      <c r="Q829" s="1144"/>
      <c r="R829" s="1144"/>
      <c r="S829" s="1144"/>
      <c r="T829" s="1144"/>
      <c r="U829" s="1144"/>
      <c r="V829" s="1144"/>
      <c r="W829" s="755"/>
      <c r="X829" s="755"/>
      <c r="Y829" s="755"/>
      <c r="Z829" s="755"/>
    </row>
    <row r="830">
      <c r="A830" s="1144"/>
      <c r="B830" s="1144"/>
      <c r="C830" s="1144"/>
      <c r="D830" s="1144"/>
      <c r="E830" s="1144"/>
      <c r="F830" s="1144"/>
      <c r="G830" s="1144"/>
      <c r="H830" s="1144"/>
      <c r="I830" s="1144"/>
      <c r="J830" s="1144"/>
      <c r="K830" s="1144"/>
      <c r="L830" s="1144"/>
      <c r="M830" s="1144"/>
      <c r="N830" s="1144"/>
      <c r="O830" s="1144"/>
      <c r="P830" s="1144"/>
      <c r="Q830" s="1144"/>
      <c r="R830" s="1144"/>
      <c r="S830" s="1144"/>
      <c r="T830" s="1144"/>
      <c r="U830" s="1144"/>
      <c r="V830" s="1144"/>
      <c r="W830" s="755"/>
      <c r="X830" s="755"/>
      <c r="Y830" s="755"/>
      <c r="Z830" s="755"/>
    </row>
    <row r="831">
      <c r="A831" s="1144"/>
      <c r="B831" s="1144"/>
      <c r="C831" s="1144"/>
      <c r="D831" s="1144"/>
      <c r="E831" s="1144"/>
      <c r="F831" s="1144"/>
      <c r="G831" s="1144"/>
      <c r="H831" s="1144"/>
      <c r="I831" s="1144"/>
      <c r="J831" s="1144"/>
      <c r="K831" s="1144"/>
      <c r="L831" s="1144"/>
      <c r="M831" s="1144"/>
      <c r="N831" s="1144"/>
      <c r="O831" s="1144"/>
      <c r="P831" s="1144"/>
      <c r="Q831" s="1144"/>
      <c r="R831" s="1144"/>
      <c r="S831" s="1144"/>
      <c r="T831" s="1144"/>
      <c r="U831" s="1144"/>
      <c r="V831" s="1144"/>
      <c r="W831" s="755"/>
      <c r="X831" s="755"/>
      <c r="Y831" s="755"/>
      <c r="Z831" s="755"/>
    </row>
    <row r="832">
      <c r="A832" s="1144"/>
      <c r="B832" s="1144"/>
      <c r="C832" s="1144"/>
      <c r="D832" s="1144"/>
      <c r="E832" s="1144"/>
      <c r="F832" s="1144"/>
      <c r="G832" s="1144"/>
      <c r="H832" s="1144"/>
      <c r="I832" s="1144"/>
      <c r="J832" s="1144"/>
      <c r="K832" s="1144"/>
      <c r="L832" s="1144"/>
      <c r="M832" s="1144"/>
      <c r="N832" s="1144"/>
      <c r="O832" s="1144"/>
      <c r="P832" s="1144"/>
      <c r="Q832" s="1144"/>
      <c r="R832" s="1144"/>
      <c r="S832" s="1144"/>
      <c r="T832" s="1144"/>
      <c r="U832" s="1144"/>
      <c r="V832" s="1144"/>
      <c r="W832" s="755"/>
      <c r="X832" s="755"/>
      <c r="Y832" s="755"/>
      <c r="Z832" s="755"/>
    </row>
    <row r="833">
      <c r="A833" s="1144"/>
      <c r="B833" s="1144"/>
      <c r="C833" s="1144"/>
      <c r="D833" s="1144"/>
      <c r="E833" s="1144"/>
      <c r="F833" s="1144"/>
      <c r="G833" s="1144"/>
      <c r="H833" s="1144"/>
      <c r="I833" s="1144"/>
      <c r="J833" s="1144"/>
      <c r="K833" s="1144"/>
      <c r="L833" s="1144"/>
      <c r="M833" s="1144"/>
      <c r="N833" s="1144"/>
      <c r="O833" s="1144"/>
      <c r="P833" s="1144"/>
      <c r="Q833" s="1144"/>
      <c r="R833" s="1144"/>
      <c r="S833" s="1144"/>
      <c r="T833" s="1144"/>
      <c r="U833" s="1144"/>
      <c r="V833" s="1144"/>
      <c r="W833" s="755"/>
      <c r="X833" s="755"/>
      <c r="Y833" s="755"/>
      <c r="Z833" s="755"/>
    </row>
    <row r="834">
      <c r="A834" s="1144"/>
      <c r="B834" s="1144"/>
      <c r="C834" s="1144"/>
      <c r="D834" s="1144"/>
      <c r="E834" s="1144"/>
      <c r="F834" s="1144"/>
      <c r="G834" s="1144"/>
      <c r="H834" s="1144"/>
      <c r="I834" s="1144"/>
      <c r="J834" s="1144"/>
      <c r="K834" s="1144"/>
      <c r="L834" s="1144"/>
      <c r="M834" s="1144"/>
      <c r="N834" s="1144"/>
      <c r="O834" s="1144"/>
      <c r="P834" s="1144"/>
      <c r="Q834" s="1144"/>
      <c r="R834" s="1144"/>
      <c r="S834" s="1144"/>
      <c r="T834" s="1144"/>
      <c r="U834" s="1144"/>
      <c r="V834" s="1144"/>
      <c r="W834" s="755"/>
      <c r="X834" s="755"/>
      <c r="Y834" s="755"/>
      <c r="Z834" s="755"/>
    </row>
    <row r="835">
      <c r="A835" s="1144"/>
      <c r="B835" s="1144"/>
      <c r="C835" s="1144"/>
      <c r="D835" s="1144"/>
      <c r="E835" s="1144"/>
      <c r="F835" s="1144"/>
      <c r="G835" s="1144"/>
      <c r="H835" s="1144"/>
      <c r="I835" s="1144"/>
      <c r="J835" s="1144"/>
      <c r="K835" s="1144"/>
      <c r="L835" s="1144"/>
      <c r="M835" s="1144"/>
      <c r="N835" s="1144"/>
      <c r="O835" s="1144"/>
      <c r="P835" s="1144"/>
      <c r="Q835" s="1144"/>
      <c r="R835" s="1144"/>
      <c r="S835" s="1144"/>
      <c r="T835" s="1144"/>
      <c r="U835" s="1144"/>
      <c r="V835" s="1144"/>
      <c r="W835" s="755"/>
      <c r="X835" s="755"/>
      <c r="Y835" s="755"/>
      <c r="Z835" s="755"/>
    </row>
    <row r="836">
      <c r="A836" s="1144"/>
      <c r="B836" s="1144"/>
      <c r="C836" s="1144"/>
      <c r="D836" s="1144"/>
      <c r="E836" s="1144"/>
      <c r="F836" s="1144"/>
      <c r="G836" s="1144"/>
      <c r="H836" s="1144"/>
      <c r="I836" s="1144"/>
      <c r="J836" s="1144"/>
      <c r="K836" s="1144"/>
      <c r="L836" s="1144"/>
      <c r="M836" s="1144"/>
      <c r="N836" s="1144"/>
      <c r="O836" s="1144"/>
      <c r="P836" s="1144"/>
      <c r="Q836" s="1144"/>
      <c r="R836" s="1144"/>
      <c r="S836" s="1144"/>
      <c r="T836" s="1144"/>
      <c r="U836" s="1144"/>
      <c r="V836" s="1144"/>
      <c r="W836" s="755"/>
      <c r="X836" s="755"/>
      <c r="Y836" s="755"/>
      <c r="Z836" s="755"/>
    </row>
    <row r="837">
      <c r="A837" s="1144"/>
      <c r="B837" s="1144"/>
      <c r="C837" s="1144"/>
      <c r="D837" s="1144"/>
      <c r="E837" s="1144"/>
      <c r="F837" s="1144"/>
      <c r="G837" s="1144"/>
      <c r="H837" s="1144"/>
      <c r="I837" s="1144"/>
      <c r="J837" s="1144"/>
      <c r="K837" s="1144"/>
      <c r="L837" s="1144"/>
      <c r="M837" s="1144"/>
      <c r="N837" s="1144"/>
      <c r="O837" s="1144"/>
      <c r="P837" s="1144"/>
      <c r="Q837" s="1144"/>
      <c r="R837" s="1144"/>
      <c r="S837" s="1144"/>
      <c r="T837" s="1144"/>
      <c r="U837" s="1144"/>
      <c r="V837" s="1144"/>
      <c r="W837" s="755"/>
      <c r="X837" s="755"/>
      <c r="Y837" s="755"/>
      <c r="Z837" s="755"/>
    </row>
    <row r="838">
      <c r="A838" s="1144"/>
      <c r="B838" s="1144"/>
      <c r="C838" s="1144"/>
      <c r="D838" s="1144"/>
      <c r="E838" s="1144"/>
      <c r="F838" s="1144"/>
      <c r="G838" s="1144"/>
      <c r="H838" s="1144"/>
      <c r="I838" s="1144"/>
      <c r="J838" s="1144"/>
      <c r="K838" s="1144"/>
      <c r="L838" s="1144"/>
      <c r="M838" s="1144"/>
      <c r="N838" s="1144"/>
      <c r="O838" s="1144"/>
      <c r="P838" s="1144"/>
      <c r="Q838" s="1144"/>
      <c r="R838" s="1144"/>
      <c r="S838" s="1144"/>
      <c r="T838" s="1144"/>
      <c r="U838" s="1144"/>
      <c r="V838" s="1144"/>
      <c r="W838" s="755"/>
      <c r="X838" s="755"/>
      <c r="Y838" s="755"/>
      <c r="Z838" s="755"/>
    </row>
    <row r="839">
      <c r="A839" s="1144"/>
      <c r="B839" s="1144"/>
      <c r="C839" s="1144"/>
      <c r="D839" s="1144"/>
      <c r="E839" s="1144"/>
      <c r="F839" s="1144"/>
      <c r="G839" s="1144"/>
      <c r="H839" s="1144"/>
      <c r="I839" s="1144"/>
      <c r="J839" s="1144"/>
      <c r="K839" s="1144"/>
      <c r="L839" s="1144"/>
      <c r="M839" s="1144"/>
      <c r="N839" s="1144"/>
      <c r="O839" s="1144"/>
      <c r="P839" s="1144"/>
      <c r="Q839" s="1144"/>
      <c r="R839" s="1144"/>
      <c r="S839" s="1144"/>
      <c r="T839" s="1144"/>
      <c r="U839" s="1144"/>
      <c r="V839" s="1144"/>
      <c r="W839" s="755"/>
      <c r="X839" s="755"/>
      <c r="Y839" s="755"/>
      <c r="Z839" s="755"/>
    </row>
    <row r="840">
      <c r="A840" s="1144"/>
      <c r="B840" s="1144"/>
      <c r="C840" s="1144"/>
      <c r="D840" s="1144"/>
      <c r="E840" s="1144"/>
      <c r="F840" s="1144"/>
      <c r="G840" s="1144"/>
      <c r="H840" s="1144"/>
      <c r="I840" s="1144"/>
      <c r="J840" s="1144"/>
      <c r="K840" s="1144"/>
      <c r="L840" s="1144"/>
      <c r="M840" s="1144"/>
      <c r="N840" s="1144"/>
      <c r="O840" s="1144"/>
      <c r="P840" s="1144"/>
      <c r="Q840" s="1144"/>
      <c r="R840" s="1144"/>
      <c r="S840" s="1144"/>
      <c r="T840" s="1144"/>
      <c r="U840" s="1144"/>
      <c r="V840" s="1144"/>
      <c r="W840" s="755"/>
      <c r="X840" s="755"/>
      <c r="Y840" s="755"/>
      <c r="Z840" s="755"/>
    </row>
    <row r="841">
      <c r="A841" s="1144"/>
      <c r="B841" s="1144"/>
      <c r="C841" s="1144"/>
      <c r="D841" s="1144"/>
      <c r="E841" s="1144"/>
      <c r="F841" s="1144"/>
      <c r="G841" s="1144"/>
      <c r="H841" s="1144"/>
      <c r="I841" s="1144"/>
      <c r="J841" s="1144"/>
      <c r="K841" s="1144"/>
      <c r="L841" s="1144"/>
      <c r="M841" s="1144"/>
      <c r="N841" s="1144"/>
      <c r="O841" s="1144"/>
      <c r="P841" s="1144"/>
      <c r="Q841" s="1144"/>
      <c r="R841" s="1144"/>
      <c r="S841" s="1144"/>
      <c r="T841" s="1144"/>
      <c r="U841" s="1144"/>
      <c r="V841" s="1144"/>
      <c r="W841" s="755"/>
      <c r="X841" s="755"/>
      <c r="Y841" s="755"/>
      <c r="Z841" s="755"/>
    </row>
    <row r="842">
      <c r="A842" s="1144"/>
      <c r="B842" s="1144"/>
      <c r="C842" s="1144"/>
      <c r="D842" s="1144"/>
      <c r="E842" s="1144"/>
      <c r="F842" s="1144"/>
      <c r="G842" s="1144"/>
      <c r="H842" s="1144"/>
      <c r="I842" s="1144"/>
      <c r="J842" s="1144"/>
      <c r="K842" s="1144"/>
      <c r="L842" s="1144"/>
      <c r="M842" s="1144"/>
      <c r="N842" s="1144"/>
      <c r="O842" s="1144"/>
      <c r="P842" s="1144"/>
      <c r="Q842" s="1144"/>
      <c r="R842" s="1144"/>
      <c r="S842" s="1144"/>
      <c r="T842" s="1144"/>
      <c r="U842" s="1144"/>
      <c r="V842" s="1144"/>
      <c r="W842" s="755"/>
      <c r="X842" s="755"/>
      <c r="Y842" s="755"/>
      <c r="Z842" s="755"/>
    </row>
    <row r="843">
      <c r="A843" s="1144"/>
      <c r="B843" s="1144"/>
      <c r="C843" s="1144"/>
      <c r="D843" s="1144"/>
      <c r="E843" s="1144"/>
      <c r="F843" s="1144"/>
      <c r="G843" s="1144"/>
      <c r="H843" s="1144"/>
      <c r="I843" s="1144"/>
      <c r="J843" s="1144"/>
      <c r="K843" s="1144"/>
      <c r="L843" s="1144"/>
      <c r="M843" s="1144"/>
      <c r="N843" s="1144"/>
      <c r="O843" s="1144"/>
      <c r="P843" s="1144"/>
      <c r="Q843" s="1144"/>
      <c r="R843" s="1144"/>
      <c r="S843" s="1144"/>
      <c r="T843" s="1144"/>
      <c r="U843" s="1144"/>
      <c r="V843" s="1144"/>
      <c r="W843" s="755"/>
      <c r="X843" s="755"/>
      <c r="Y843" s="755"/>
      <c r="Z843" s="755"/>
    </row>
    <row r="844">
      <c r="A844" s="1144"/>
      <c r="B844" s="1144"/>
      <c r="C844" s="1144"/>
      <c r="D844" s="1144"/>
      <c r="E844" s="1144"/>
      <c r="F844" s="1144"/>
      <c r="G844" s="1144"/>
      <c r="H844" s="1144"/>
      <c r="I844" s="1144"/>
      <c r="J844" s="1144"/>
      <c r="K844" s="1144"/>
      <c r="L844" s="1144"/>
      <c r="M844" s="1144"/>
      <c r="N844" s="1144"/>
      <c r="O844" s="1144"/>
      <c r="P844" s="1144"/>
      <c r="Q844" s="1144"/>
      <c r="R844" s="1144"/>
      <c r="S844" s="1144"/>
      <c r="T844" s="1144"/>
      <c r="U844" s="1144"/>
      <c r="V844" s="1144"/>
      <c r="W844" s="755"/>
      <c r="X844" s="755"/>
      <c r="Y844" s="755"/>
      <c r="Z844" s="755"/>
    </row>
    <row r="845">
      <c r="A845" s="1144"/>
      <c r="B845" s="1144"/>
      <c r="C845" s="1144"/>
      <c r="D845" s="1144"/>
      <c r="E845" s="1144"/>
      <c r="F845" s="1144"/>
      <c r="G845" s="1144"/>
      <c r="H845" s="1144"/>
      <c r="I845" s="1144"/>
      <c r="J845" s="1144"/>
      <c r="K845" s="1144"/>
      <c r="L845" s="1144"/>
      <c r="M845" s="1144"/>
      <c r="N845" s="1144"/>
      <c r="O845" s="1144"/>
      <c r="P845" s="1144"/>
      <c r="Q845" s="1144"/>
      <c r="R845" s="1144"/>
      <c r="S845" s="1144"/>
      <c r="T845" s="1144"/>
      <c r="U845" s="1144"/>
      <c r="V845" s="1144"/>
      <c r="W845" s="755"/>
      <c r="X845" s="755"/>
      <c r="Y845" s="755"/>
      <c r="Z845" s="755"/>
    </row>
    <row r="846">
      <c r="A846" s="1144"/>
      <c r="B846" s="1144"/>
      <c r="C846" s="1144"/>
      <c r="D846" s="1144"/>
      <c r="E846" s="1144"/>
      <c r="F846" s="1144"/>
      <c r="G846" s="1144"/>
      <c r="H846" s="1144"/>
      <c r="I846" s="1144"/>
      <c r="J846" s="1144"/>
      <c r="K846" s="1144"/>
      <c r="L846" s="1144"/>
      <c r="M846" s="1144"/>
      <c r="N846" s="1144"/>
      <c r="O846" s="1144"/>
      <c r="P846" s="1144"/>
      <c r="Q846" s="1144"/>
      <c r="R846" s="1144"/>
      <c r="S846" s="1144"/>
      <c r="T846" s="1144"/>
      <c r="U846" s="1144"/>
      <c r="V846" s="1144"/>
      <c r="W846" s="755"/>
      <c r="X846" s="755"/>
      <c r="Y846" s="755"/>
      <c r="Z846" s="755"/>
    </row>
    <row r="847">
      <c r="A847" s="1144"/>
      <c r="B847" s="1144"/>
      <c r="C847" s="1144"/>
      <c r="D847" s="1144"/>
      <c r="E847" s="1144"/>
      <c r="F847" s="1144"/>
      <c r="G847" s="1144"/>
      <c r="H847" s="1144"/>
      <c r="I847" s="1144"/>
      <c r="J847" s="1144"/>
      <c r="K847" s="1144"/>
      <c r="L847" s="1144"/>
      <c r="M847" s="1144"/>
      <c r="N847" s="1144"/>
      <c r="O847" s="1144"/>
      <c r="P847" s="1144"/>
      <c r="Q847" s="1144"/>
      <c r="R847" s="1144"/>
      <c r="S847" s="1144"/>
      <c r="T847" s="1144"/>
      <c r="U847" s="1144"/>
      <c r="V847" s="1144"/>
      <c r="W847" s="755"/>
      <c r="X847" s="755"/>
      <c r="Y847" s="755"/>
      <c r="Z847" s="755"/>
    </row>
    <row r="848">
      <c r="A848" s="1144"/>
      <c r="B848" s="1144"/>
      <c r="C848" s="1144"/>
      <c r="D848" s="1144"/>
      <c r="E848" s="1144"/>
      <c r="F848" s="1144"/>
      <c r="G848" s="1144"/>
      <c r="H848" s="1144"/>
      <c r="I848" s="1144"/>
      <c r="J848" s="1144"/>
      <c r="K848" s="1144"/>
      <c r="L848" s="1144"/>
      <c r="M848" s="1144"/>
      <c r="N848" s="1144"/>
      <c r="O848" s="1144"/>
      <c r="P848" s="1144"/>
      <c r="Q848" s="1144"/>
      <c r="R848" s="1144"/>
      <c r="S848" s="1144"/>
      <c r="T848" s="1144"/>
      <c r="U848" s="1144"/>
      <c r="V848" s="1144"/>
      <c r="W848" s="755"/>
      <c r="X848" s="755"/>
      <c r="Y848" s="755"/>
      <c r="Z848" s="755"/>
    </row>
    <row r="849">
      <c r="A849" s="1144"/>
      <c r="B849" s="1144"/>
      <c r="C849" s="1144"/>
      <c r="D849" s="1144"/>
      <c r="E849" s="1144"/>
      <c r="F849" s="1144"/>
      <c r="G849" s="1144"/>
      <c r="H849" s="1144"/>
      <c r="I849" s="1144"/>
      <c r="J849" s="1144"/>
      <c r="K849" s="1144"/>
      <c r="L849" s="1144"/>
      <c r="M849" s="1144"/>
      <c r="N849" s="1144"/>
      <c r="O849" s="1144"/>
      <c r="P849" s="1144"/>
      <c r="Q849" s="1144"/>
      <c r="R849" s="1144"/>
      <c r="S849" s="1144"/>
      <c r="T849" s="1144"/>
      <c r="U849" s="1144"/>
      <c r="V849" s="1144"/>
      <c r="W849" s="755"/>
      <c r="X849" s="755"/>
      <c r="Y849" s="755"/>
      <c r="Z849" s="755"/>
    </row>
    <row r="850">
      <c r="A850" s="1144"/>
      <c r="B850" s="1144"/>
      <c r="C850" s="1144"/>
      <c r="D850" s="1144"/>
      <c r="E850" s="1144"/>
      <c r="F850" s="1144"/>
      <c r="G850" s="1144"/>
      <c r="H850" s="1144"/>
      <c r="I850" s="1144"/>
      <c r="J850" s="1144"/>
      <c r="K850" s="1144"/>
      <c r="L850" s="1144"/>
      <c r="M850" s="1144"/>
      <c r="N850" s="1144"/>
      <c r="O850" s="1144"/>
      <c r="P850" s="1144"/>
      <c r="Q850" s="1144"/>
      <c r="R850" s="1144"/>
      <c r="S850" s="1144"/>
      <c r="T850" s="1144"/>
      <c r="U850" s="1144"/>
      <c r="V850" s="1144"/>
      <c r="W850" s="755"/>
      <c r="X850" s="755"/>
      <c r="Y850" s="755"/>
      <c r="Z850" s="755"/>
    </row>
    <row r="851">
      <c r="A851" s="1144"/>
      <c r="B851" s="1144"/>
      <c r="C851" s="1144"/>
      <c r="D851" s="1144"/>
      <c r="E851" s="1144"/>
      <c r="F851" s="1144"/>
      <c r="G851" s="1144"/>
      <c r="H851" s="1144"/>
      <c r="I851" s="1144"/>
      <c r="J851" s="1144"/>
      <c r="K851" s="1144"/>
      <c r="L851" s="1144"/>
      <c r="M851" s="1144"/>
      <c r="N851" s="1144"/>
      <c r="O851" s="1144"/>
      <c r="P851" s="1144"/>
      <c r="Q851" s="1144"/>
      <c r="R851" s="1144"/>
      <c r="S851" s="1144"/>
      <c r="T851" s="1144"/>
      <c r="U851" s="1144"/>
      <c r="V851" s="1144"/>
      <c r="W851" s="755"/>
      <c r="X851" s="755"/>
      <c r="Y851" s="755"/>
      <c r="Z851" s="755"/>
    </row>
    <row r="852">
      <c r="A852" s="1144"/>
      <c r="B852" s="1144"/>
      <c r="C852" s="1144"/>
      <c r="D852" s="1144"/>
      <c r="E852" s="1144"/>
      <c r="F852" s="1144"/>
      <c r="G852" s="1144"/>
      <c r="H852" s="1144"/>
      <c r="I852" s="1144"/>
      <c r="J852" s="1144"/>
      <c r="K852" s="1144"/>
      <c r="L852" s="1144"/>
      <c r="M852" s="1144"/>
      <c r="N852" s="1144"/>
      <c r="O852" s="1144"/>
      <c r="P852" s="1144"/>
      <c r="Q852" s="1144"/>
      <c r="R852" s="1144"/>
      <c r="S852" s="1144"/>
      <c r="T852" s="1144"/>
      <c r="U852" s="1144"/>
      <c r="V852" s="1144"/>
      <c r="W852" s="755"/>
      <c r="X852" s="755"/>
      <c r="Y852" s="755"/>
      <c r="Z852" s="755"/>
    </row>
    <row r="853">
      <c r="A853" s="1144"/>
      <c r="B853" s="1144"/>
      <c r="C853" s="1144"/>
      <c r="D853" s="1144"/>
      <c r="E853" s="1144"/>
      <c r="F853" s="1144"/>
      <c r="G853" s="1144"/>
      <c r="H853" s="1144"/>
      <c r="I853" s="1144"/>
      <c r="J853" s="1144"/>
      <c r="K853" s="1144"/>
      <c r="L853" s="1144"/>
      <c r="M853" s="1144"/>
      <c r="N853" s="1144"/>
      <c r="O853" s="1144"/>
      <c r="P853" s="1144"/>
      <c r="Q853" s="1144"/>
      <c r="R853" s="1144"/>
      <c r="S853" s="1144"/>
      <c r="T853" s="1144"/>
      <c r="U853" s="1144"/>
      <c r="V853" s="1144"/>
      <c r="W853" s="755"/>
      <c r="X853" s="755"/>
      <c r="Y853" s="755"/>
      <c r="Z853" s="755"/>
    </row>
    <row r="854">
      <c r="A854" s="1144"/>
      <c r="B854" s="1144"/>
      <c r="C854" s="1144"/>
      <c r="D854" s="1144"/>
      <c r="E854" s="1144"/>
      <c r="F854" s="1144"/>
      <c r="G854" s="1144"/>
      <c r="H854" s="1144"/>
      <c r="I854" s="1144"/>
      <c r="J854" s="1144"/>
      <c r="K854" s="1144"/>
      <c r="L854" s="1144"/>
      <c r="M854" s="1144"/>
      <c r="N854" s="1144"/>
      <c r="O854" s="1144"/>
      <c r="P854" s="1144"/>
      <c r="Q854" s="1144"/>
      <c r="R854" s="1144"/>
      <c r="S854" s="1144"/>
      <c r="T854" s="1144"/>
      <c r="U854" s="1144"/>
      <c r="V854" s="1144"/>
      <c r="W854" s="755"/>
      <c r="X854" s="755"/>
      <c r="Y854" s="755"/>
      <c r="Z854" s="755"/>
    </row>
    <row r="855">
      <c r="A855" s="1144"/>
      <c r="B855" s="1144"/>
      <c r="C855" s="1144"/>
      <c r="D855" s="1144"/>
      <c r="E855" s="1144"/>
      <c r="F855" s="1144"/>
      <c r="G855" s="1144"/>
      <c r="H855" s="1144"/>
      <c r="I855" s="1144"/>
      <c r="J855" s="1144"/>
      <c r="K855" s="1144"/>
      <c r="L855" s="1144"/>
      <c r="M855" s="1144"/>
      <c r="N855" s="1144"/>
      <c r="O855" s="1144"/>
      <c r="P855" s="1144"/>
      <c r="Q855" s="1144"/>
      <c r="R855" s="1144"/>
      <c r="S855" s="1144"/>
      <c r="T855" s="1144"/>
      <c r="U855" s="1144"/>
      <c r="V855" s="1144"/>
      <c r="W855" s="755"/>
      <c r="X855" s="755"/>
      <c r="Y855" s="755"/>
      <c r="Z855" s="755"/>
    </row>
    <row r="856">
      <c r="A856" s="1144"/>
      <c r="B856" s="1144"/>
      <c r="C856" s="1144"/>
      <c r="D856" s="1144"/>
      <c r="E856" s="1144"/>
      <c r="F856" s="1144"/>
      <c r="G856" s="1144"/>
      <c r="H856" s="1144"/>
      <c r="I856" s="1144"/>
      <c r="J856" s="1144"/>
      <c r="K856" s="1144"/>
      <c r="L856" s="1144"/>
      <c r="M856" s="1144"/>
      <c r="N856" s="1144"/>
      <c r="O856" s="1144"/>
      <c r="P856" s="1144"/>
      <c r="Q856" s="1144"/>
      <c r="R856" s="1144"/>
      <c r="S856" s="1144"/>
      <c r="T856" s="1144"/>
      <c r="U856" s="1144"/>
      <c r="V856" s="1144"/>
      <c r="W856" s="755"/>
      <c r="X856" s="755"/>
      <c r="Y856" s="755"/>
      <c r="Z856" s="755"/>
    </row>
    <row r="857">
      <c r="A857" s="1144"/>
      <c r="B857" s="1144"/>
      <c r="C857" s="1144"/>
      <c r="D857" s="1144"/>
      <c r="E857" s="1144"/>
      <c r="F857" s="1144"/>
      <c r="G857" s="1144"/>
      <c r="H857" s="1144"/>
      <c r="I857" s="1144"/>
      <c r="J857" s="1144"/>
      <c r="K857" s="1144"/>
      <c r="L857" s="1144"/>
      <c r="M857" s="1144"/>
      <c r="N857" s="1144"/>
      <c r="O857" s="1144"/>
      <c r="P857" s="1144"/>
      <c r="Q857" s="1144"/>
      <c r="R857" s="1144"/>
      <c r="S857" s="1144"/>
      <c r="T857" s="1144"/>
      <c r="U857" s="1144"/>
      <c r="V857" s="1144"/>
      <c r="W857" s="755"/>
      <c r="X857" s="755"/>
      <c r="Y857" s="755"/>
      <c r="Z857" s="755"/>
    </row>
    <row r="858">
      <c r="A858" s="1144"/>
      <c r="B858" s="1144"/>
      <c r="C858" s="1144"/>
      <c r="D858" s="1144"/>
      <c r="E858" s="1144"/>
      <c r="F858" s="1144"/>
      <c r="G858" s="1144"/>
      <c r="H858" s="1144"/>
      <c r="I858" s="1144"/>
      <c r="J858" s="1144"/>
      <c r="K858" s="1144"/>
      <c r="L858" s="1144"/>
      <c r="M858" s="1144"/>
      <c r="N858" s="1144"/>
      <c r="O858" s="1144"/>
      <c r="P858" s="1144"/>
      <c r="Q858" s="1144"/>
      <c r="R858" s="1144"/>
      <c r="S858" s="1144"/>
      <c r="T858" s="1144"/>
      <c r="U858" s="1144"/>
      <c r="V858" s="1144"/>
      <c r="W858" s="755"/>
      <c r="X858" s="755"/>
      <c r="Y858" s="755"/>
      <c r="Z858" s="755"/>
    </row>
    <row r="859">
      <c r="A859" s="1144"/>
      <c r="B859" s="1144"/>
      <c r="C859" s="1144"/>
      <c r="D859" s="1144"/>
      <c r="E859" s="1144"/>
      <c r="F859" s="1144"/>
      <c r="G859" s="1144"/>
      <c r="H859" s="1144"/>
      <c r="I859" s="1144"/>
      <c r="J859" s="1144"/>
      <c r="K859" s="1144"/>
      <c r="L859" s="1144"/>
      <c r="M859" s="1144"/>
      <c r="N859" s="1144"/>
      <c r="O859" s="1144"/>
      <c r="P859" s="1144"/>
      <c r="Q859" s="1144"/>
      <c r="R859" s="1144"/>
      <c r="S859" s="1144"/>
      <c r="T859" s="1144"/>
      <c r="U859" s="1144"/>
      <c r="V859" s="1144"/>
      <c r="W859" s="755"/>
      <c r="X859" s="755"/>
      <c r="Y859" s="755"/>
      <c r="Z859" s="755"/>
    </row>
    <row r="860">
      <c r="A860" s="1144"/>
      <c r="B860" s="1144"/>
      <c r="C860" s="1144"/>
      <c r="D860" s="1144"/>
      <c r="E860" s="1144"/>
      <c r="F860" s="1144"/>
      <c r="G860" s="1144"/>
      <c r="H860" s="1144"/>
      <c r="I860" s="1144"/>
      <c r="J860" s="1144"/>
      <c r="K860" s="1144"/>
      <c r="L860" s="1144"/>
      <c r="M860" s="1144"/>
      <c r="N860" s="1144"/>
      <c r="O860" s="1144"/>
      <c r="P860" s="1144"/>
      <c r="Q860" s="1144"/>
      <c r="R860" s="1144"/>
      <c r="S860" s="1144"/>
      <c r="T860" s="1144"/>
      <c r="U860" s="1144"/>
      <c r="V860" s="1144"/>
      <c r="W860" s="755"/>
      <c r="X860" s="755"/>
      <c r="Y860" s="755"/>
      <c r="Z860" s="755"/>
    </row>
    <row r="861">
      <c r="A861" s="1144"/>
      <c r="B861" s="1144"/>
      <c r="C861" s="1144"/>
      <c r="D861" s="1144"/>
      <c r="E861" s="1144"/>
      <c r="F861" s="1144"/>
      <c r="G861" s="1144"/>
      <c r="H861" s="1144"/>
      <c r="I861" s="1144"/>
      <c r="J861" s="1144"/>
      <c r="K861" s="1144"/>
      <c r="L861" s="1144"/>
      <c r="M861" s="1144"/>
      <c r="N861" s="1144"/>
      <c r="O861" s="1144"/>
      <c r="P861" s="1144"/>
      <c r="Q861" s="1144"/>
      <c r="R861" s="1144"/>
      <c r="S861" s="1144"/>
      <c r="T861" s="1144"/>
      <c r="U861" s="1144"/>
      <c r="V861" s="1144"/>
      <c r="W861" s="755"/>
      <c r="X861" s="755"/>
      <c r="Y861" s="755"/>
      <c r="Z861" s="755"/>
    </row>
    <row r="862">
      <c r="A862" s="1144"/>
      <c r="B862" s="1144"/>
      <c r="C862" s="1144"/>
      <c r="D862" s="1144"/>
      <c r="E862" s="1144"/>
      <c r="F862" s="1144"/>
      <c r="G862" s="1144"/>
      <c r="H862" s="1144"/>
      <c r="I862" s="1144"/>
      <c r="J862" s="1144"/>
      <c r="K862" s="1144"/>
      <c r="L862" s="1144"/>
      <c r="M862" s="1144"/>
      <c r="N862" s="1144"/>
      <c r="O862" s="1144"/>
      <c r="P862" s="1144"/>
      <c r="Q862" s="1144"/>
      <c r="R862" s="1144"/>
      <c r="S862" s="1144"/>
      <c r="T862" s="1144"/>
      <c r="U862" s="1144"/>
      <c r="V862" s="1144"/>
      <c r="W862" s="755"/>
      <c r="X862" s="755"/>
      <c r="Y862" s="755"/>
      <c r="Z862" s="755"/>
    </row>
    <row r="863">
      <c r="A863" s="1144"/>
      <c r="B863" s="1144"/>
      <c r="C863" s="1144"/>
      <c r="D863" s="1144"/>
      <c r="E863" s="1144"/>
      <c r="F863" s="1144"/>
      <c r="G863" s="1144"/>
      <c r="H863" s="1144"/>
      <c r="I863" s="1144"/>
      <c r="J863" s="1144"/>
      <c r="K863" s="1144"/>
      <c r="L863" s="1144"/>
      <c r="M863" s="1144"/>
      <c r="N863" s="1144"/>
      <c r="O863" s="1144"/>
      <c r="P863" s="1144"/>
      <c r="Q863" s="1144"/>
      <c r="R863" s="1144"/>
      <c r="S863" s="1144"/>
      <c r="T863" s="1144"/>
      <c r="U863" s="1144"/>
      <c r="V863" s="1144"/>
      <c r="W863" s="755"/>
      <c r="X863" s="755"/>
      <c r="Y863" s="755"/>
      <c r="Z863" s="755"/>
    </row>
    <row r="864">
      <c r="A864" s="1144"/>
      <c r="B864" s="1144"/>
      <c r="C864" s="1144"/>
      <c r="D864" s="1144"/>
      <c r="E864" s="1144"/>
      <c r="F864" s="1144"/>
      <c r="G864" s="1144"/>
      <c r="H864" s="1144"/>
      <c r="I864" s="1144"/>
      <c r="J864" s="1144"/>
      <c r="K864" s="1144"/>
      <c r="L864" s="1144"/>
      <c r="M864" s="1144"/>
      <c r="N864" s="1144"/>
      <c r="O864" s="1144"/>
      <c r="P864" s="1144"/>
      <c r="Q864" s="1144"/>
      <c r="R864" s="1144"/>
      <c r="S864" s="1144"/>
      <c r="T864" s="1144"/>
      <c r="U864" s="1144"/>
      <c r="V864" s="1144"/>
      <c r="W864" s="755"/>
      <c r="X864" s="755"/>
      <c r="Y864" s="755"/>
      <c r="Z864" s="755"/>
    </row>
    <row r="865">
      <c r="A865" s="1144"/>
      <c r="B865" s="1144"/>
      <c r="C865" s="1144"/>
      <c r="D865" s="1144"/>
      <c r="E865" s="1144"/>
      <c r="F865" s="1144"/>
      <c r="G865" s="1144"/>
      <c r="H865" s="1144"/>
      <c r="I865" s="1144"/>
      <c r="J865" s="1144"/>
      <c r="K865" s="1144"/>
      <c r="L865" s="1144"/>
      <c r="M865" s="1144"/>
      <c r="N865" s="1144"/>
      <c r="O865" s="1144"/>
      <c r="P865" s="1144"/>
      <c r="Q865" s="1144"/>
      <c r="R865" s="1144"/>
      <c r="S865" s="1144"/>
      <c r="T865" s="1144"/>
      <c r="U865" s="1144"/>
      <c r="V865" s="1144"/>
      <c r="W865" s="755"/>
      <c r="X865" s="755"/>
      <c r="Y865" s="755"/>
      <c r="Z865" s="755"/>
    </row>
    <row r="866">
      <c r="A866" s="1144"/>
      <c r="B866" s="1144"/>
      <c r="C866" s="1144"/>
      <c r="D866" s="1144"/>
      <c r="E866" s="1144"/>
      <c r="F866" s="1144"/>
      <c r="G866" s="1144"/>
      <c r="H866" s="1144"/>
      <c r="I866" s="1144"/>
      <c r="J866" s="1144"/>
      <c r="K866" s="1144"/>
      <c r="L866" s="1144"/>
      <c r="M866" s="1144"/>
      <c r="N866" s="1144"/>
      <c r="O866" s="1144"/>
      <c r="P866" s="1144"/>
      <c r="Q866" s="1144"/>
      <c r="R866" s="1144"/>
      <c r="S866" s="1144"/>
      <c r="T866" s="1144"/>
      <c r="U866" s="1144"/>
      <c r="V866" s="1144"/>
      <c r="W866" s="755"/>
      <c r="X866" s="755"/>
      <c r="Y866" s="755"/>
      <c r="Z866" s="755"/>
    </row>
    <row r="867">
      <c r="A867" s="1144"/>
      <c r="B867" s="1144"/>
      <c r="C867" s="1144"/>
      <c r="D867" s="1144"/>
      <c r="E867" s="1144"/>
      <c r="F867" s="1144"/>
      <c r="G867" s="1144"/>
      <c r="H867" s="1144"/>
      <c r="I867" s="1144"/>
      <c r="J867" s="1144"/>
      <c r="K867" s="1144"/>
      <c r="L867" s="1144"/>
      <c r="M867" s="1144"/>
      <c r="N867" s="1144"/>
      <c r="O867" s="1144"/>
      <c r="P867" s="1144"/>
      <c r="Q867" s="1144"/>
      <c r="R867" s="1144"/>
      <c r="S867" s="1144"/>
      <c r="T867" s="1144"/>
      <c r="U867" s="1144"/>
      <c r="V867" s="1144"/>
      <c r="W867" s="755"/>
      <c r="X867" s="755"/>
      <c r="Y867" s="755"/>
      <c r="Z867" s="755"/>
    </row>
    <row r="868">
      <c r="A868" s="1144"/>
      <c r="B868" s="1144"/>
      <c r="C868" s="1144"/>
      <c r="D868" s="1144"/>
      <c r="E868" s="1144"/>
      <c r="F868" s="1144"/>
      <c r="G868" s="1144"/>
      <c r="H868" s="1144"/>
      <c r="I868" s="1144"/>
      <c r="J868" s="1144"/>
      <c r="K868" s="1144"/>
      <c r="L868" s="1144"/>
      <c r="M868" s="1144"/>
      <c r="N868" s="1144"/>
      <c r="O868" s="1144"/>
      <c r="P868" s="1144"/>
      <c r="Q868" s="1144"/>
      <c r="R868" s="1144"/>
      <c r="S868" s="1144"/>
      <c r="T868" s="1144"/>
      <c r="U868" s="1144"/>
      <c r="V868" s="1144"/>
      <c r="W868" s="755"/>
      <c r="X868" s="755"/>
      <c r="Y868" s="755"/>
      <c r="Z868" s="755"/>
    </row>
    <row r="869">
      <c r="A869" s="1144"/>
      <c r="B869" s="1144"/>
      <c r="C869" s="1144"/>
      <c r="D869" s="1144"/>
      <c r="E869" s="1144"/>
      <c r="F869" s="1144"/>
      <c r="G869" s="1144"/>
      <c r="H869" s="1144"/>
      <c r="I869" s="1144"/>
      <c r="J869" s="1144"/>
      <c r="K869" s="1144"/>
      <c r="L869" s="1144"/>
      <c r="M869" s="1144"/>
      <c r="N869" s="1144"/>
      <c r="O869" s="1144"/>
      <c r="P869" s="1144"/>
      <c r="Q869" s="1144"/>
      <c r="R869" s="1144"/>
      <c r="S869" s="1144"/>
      <c r="T869" s="1144"/>
      <c r="U869" s="1144"/>
      <c r="V869" s="1144"/>
      <c r="W869" s="755"/>
      <c r="X869" s="755"/>
      <c r="Y869" s="755"/>
      <c r="Z869" s="755"/>
    </row>
    <row r="870">
      <c r="A870" s="1144"/>
      <c r="B870" s="1144"/>
      <c r="C870" s="1144"/>
      <c r="D870" s="1144"/>
      <c r="E870" s="1144"/>
      <c r="F870" s="1144"/>
      <c r="G870" s="1144"/>
      <c r="H870" s="1144"/>
      <c r="I870" s="1144"/>
      <c r="J870" s="1144"/>
      <c r="K870" s="1144"/>
      <c r="L870" s="1144"/>
      <c r="M870" s="1144"/>
      <c r="N870" s="1144"/>
      <c r="O870" s="1144"/>
      <c r="P870" s="1144"/>
      <c r="Q870" s="1144"/>
      <c r="R870" s="1144"/>
      <c r="S870" s="1144"/>
      <c r="T870" s="1144"/>
      <c r="U870" s="1144"/>
      <c r="V870" s="1144"/>
      <c r="W870" s="755"/>
      <c r="X870" s="755"/>
      <c r="Y870" s="755"/>
      <c r="Z870" s="755"/>
    </row>
    <row r="871">
      <c r="A871" s="1144"/>
      <c r="B871" s="1144"/>
      <c r="C871" s="1144"/>
      <c r="D871" s="1144"/>
      <c r="E871" s="1144"/>
      <c r="F871" s="1144"/>
      <c r="G871" s="1144"/>
      <c r="H871" s="1144"/>
      <c r="I871" s="1144"/>
      <c r="J871" s="1144"/>
      <c r="K871" s="1144"/>
      <c r="L871" s="1144"/>
      <c r="M871" s="1144"/>
      <c r="N871" s="1144"/>
      <c r="O871" s="1144"/>
      <c r="P871" s="1144"/>
      <c r="Q871" s="1144"/>
      <c r="R871" s="1144"/>
      <c r="S871" s="1144"/>
      <c r="T871" s="1144"/>
      <c r="U871" s="1144"/>
      <c r="V871" s="1144"/>
      <c r="W871" s="755"/>
      <c r="X871" s="755"/>
      <c r="Y871" s="755"/>
      <c r="Z871" s="755"/>
    </row>
    <row r="872">
      <c r="A872" s="1144"/>
      <c r="B872" s="1144"/>
      <c r="C872" s="1144"/>
      <c r="D872" s="1144"/>
      <c r="E872" s="1144"/>
      <c r="F872" s="1144"/>
      <c r="G872" s="1144"/>
      <c r="H872" s="1144"/>
      <c r="I872" s="1144"/>
      <c r="J872" s="1144"/>
      <c r="K872" s="1144"/>
      <c r="L872" s="1144"/>
      <c r="M872" s="1144"/>
      <c r="N872" s="1144"/>
      <c r="O872" s="1144"/>
      <c r="P872" s="1144"/>
      <c r="Q872" s="1144"/>
      <c r="R872" s="1144"/>
      <c r="S872" s="1144"/>
      <c r="T872" s="1144"/>
      <c r="U872" s="1144"/>
      <c r="V872" s="1144"/>
      <c r="W872" s="755"/>
      <c r="X872" s="755"/>
      <c r="Y872" s="755"/>
      <c r="Z872" s="755"/>
    </row>
    <row r="873">
      <c r="A873" s="1144"/>
      <c r="B873" s="1144"/>
      <c r="C873" s="1144"/>
      <c r="D873" s="1144"/>
      <c r="E873" s="1144"/>
      <c r="F873" s="1144"/>
      <c r="G873" s="1144"/>
      <c r="H873" s="1144"/>
      <c r="I873" s="1144"/>
      <c r="J873" s="1144"/>
      <c r="K873" s="1144"/>
      <c r="L873" s="1144"/>
      <c r="M873" s="1144"/>
      <c r="N873" s="1144"/>
      <c r="O873" s="1144"/>
      <c r="P873" s="1144"/>
      <c r="Q873" s="1144"/>
      <c r="R873" s="1144"/>
      <c r="S873" s="1144"/>
      <c r="T873" s="1144"/>
      <c r="U873" s="1144"/>
      <c r="V873" s="1144"/>
      <c r="W873" s="755"/>
      <c r="X873" s="755"/>
      <c r="Y873" s="755"/>
      <c r="Z873" s="755"/>
    </row>
    <row r="874">
      <c r="A874" s="1144"/>
      <c r="B874" s="1144"/>
      <c r="C874" s="1144"/>
      <c r="D874" s="1144"/>
      <c r="E874" s="1144"/>
      <c r="F874" s="1144"/>
      <c r="G874" s="1144"/>
      <c r="H874" s="1144"/>
      <c r="I874" s="1144"/>
      <c r="J874" s="1144"/>
      <c r="K874" s="1144"/>
      <c r="L874" s="1144"/>
      <c r="M874" s="1144"/>
      <c r="N874" s="1144"/>
      <c r="O874" s="1144"/>
      <c r="P874" s="1144"/>
      <c r="Q874" s="1144"/>
      <c r="R874" s="1144"/>
      <c r="S874" s="1144"/>
      <c r="T874" s="1144"/>
      <c r="U874" s="1144"/>
      <c r="V874" s="1144"/>
      <c r="W874" s="755"/>
      <c r="X874" s="755"/>
      <c r="Y874" s="755"/>
      <c r="Z874" s="755"/>
    </row>
    <row r="875">
      <c r="A875" s="1144"/>
      <c r="B875" s="1144"/>
      <c r="C875" s="1144"/>
      <c r="D875" s="1144"/>
      <c r="E875" s="1144"/>
      <c r="F875" s="1144"/>
      <c r="G875" s="1144"/>
      <c r="H875" s="1144"/>
      <c r="I875" s="1144"/>
      <c r="J875" s="1144"/>
      <c r="K875" s="1144"/>
      <c r="L875" s="1144"/>
      <c r="M875" s="1144"/>
      <c r="N875" s="1144"/>
      <c r="O875" s="1144"/>
      <c r="P875" s="1144"/>
      <c r="Q875" s="1144"/>
      <c r="R875" s="1144"/>
      <c r="S875" s="1144"/>
      <c r="T875" s="1144"/>
      <c r="U875" s="1144"/>
      <c r="V875" s="1144"/>
      <c r="W875" s="755"/>
      <c r="X875" s="755"/>
      <c r="Y875" s="755"/>
      <c r="Z875" s="755"/>
    </row>
    <row r="876">
      <c r="A876" s="1144"/>
      <c r="B876" s="1144"/>
      <c r="C876" s="1144"/>
      <c r="D876" s="1144"/>
      <c r="E876" s="1144"/>
      <c r="F876" s="1144"/>
      <c r="G876" s="1144"/>
      <c r="H876" s="1144"/>
      <c r="I876" s="1144"/>
      <c r="J876" s="1144"/>
      <c r="K876" s="1144"/>
      <c r="L876" s="1144"/>
      <c r="M876" s="1144"/>
      <c r="N876" s="1144"/>
      <c r="O876" s="1144"/>
      <c r="P876" s="1144"/>
      <c r="Q876" s="1144"/>
      <c r="R876" s="1144"/>
      <c r="S876" s="1144"/>
      <c r="T876" s="1144"/>
      <c r="U876" s="1144"/>
      <c r="V876" s="1144"/>
      <c r="W876" s="755"/>
      <c r="X876" s="755"/>
      <c r="Y876" s="755"/>
      <c r="Z876" s="755"/>
    </row>
    <row r="877">
      <c r="A877" s="1144"/>
      <c r="B877" s="1144"/>
      <c r="C877" s="1144"/>
      <c r="D877" s="1144"/>
      <c r="E877" s="1144"/>
      <c r="F877" s="1144"/>
      <c r="G877" s="1144"/>
      <c r="H877" s="1144"/>
      <c r="I877" s="1144"/>
      <c r="J877" s="1144"/>
      <c r="K877" s="1144"/>
      <c r="L877" s="1144"/>
      <c r="M877" s="1144"/>
      <c r="N877" s="1144"/>
      <c r="O877" s="1144"/>
      <c r="P877" s="1144"/>
      <c r="Q877" s="1144"/>
      <c r="R877" s="1144"/>
      <c r="S877" s="1144"/>
      <c r="T877" s="1144"/>
      <c r="U877" s="1144"/>
      <c r="V877" s="1144"/>
      <c r="W877" s="755"/>
      <c r="X877" s="755"/>
      <c r="Y877" s="755"/>
      <c r="Z877" s="755"/>
    </row>
    <row r="878">
      <c r="A878" s="1144"/>
      <c r="B878" s="1144"/>
      <c r="C878" s="1144"/>
      <c r="D878" s="1144"/>
      <c r="E878" s="1144"/>
      <c r="F878" s="1144"/>
      <c r="G878" s="1144"/>
      <c r="H878" s="1144"/>
      <c r="I878" s="1144"/>
      <c r="J878" s="1144"/>
      <c r="K878" s="1144"/>
      <c r="L878" s="1144"/>
      <c r="M878" s="1144"/>
      <c r="N878" s="1144"/>
      <c r="O878" s="1144"/>
      <c r="P878" s="1144"/>
      <c r="Q878" s="1144"/>
      <c r="R878" s="1144"/>
      <c r="S878" s="1144"/>
      <c r="T878" s="1144"/>
      <c r="U878" s="1144"/>
      <c r="V878" s="1144"/>
      <c r="W878" s="755"/>
      <c r="X878" s="755"/>
      <c r="Y878" s="755"/>
      <c r="Z878" s="755"/>
    </row>
    <row r="879">
      <c r="A879" s="1144"/>
      <c r="B879" s="1144"/>
      <c r="C879" s="1144"/>
      <c r="D879" s="1144"/>
      <c r="E879" s="1144"/>
      <c r="F879" s="1144"/>
      <c r="G879" s="1144"/>
      <c r="H879" s="1144"/>
      <c r="I879" s="1144"/>
      <c r="J879" s="1144"/>
      <c r="K879" s="1144"/>
      <c r="L879" s="1144"/>
      <c r="M879" s="1144"/>
      <c r="N879" s="1144"/>
      <c r="O879" s="1144"/>
      <c r="P879" s="1144"/>
      <c r="Q879" s="1144"/>
      <c r="R879" s="1144"/>
      <c r="S879" s="1144"/>
      <c r="T879" s="1144"/>
      <c r="U879" s="1144"/>
      <c r="V879" s="1144"/>
      <c r="W879" s="755"/>
      <c r="X879" s="755"/>
      <c r="Y879" s="755"/>
      <c r="Z879" s="755"/>
    </row>
    <row r="880">
      <c r="A880" s="1144"/>
      <c r="B880" s="1144"/>
      <c r="C880" s="1144"/>
      <c r="D880" s="1144"/>
      <c r="E880" s="1144"/>
      <c r="F880" s="1144"/>
      <c r="G880" s="1144"/>
      <c r="H880" s="1144"/>
      <c r="I880" s="1144"/>
      <c r="J880" s="1144"/>
      <c r="K880" s="1144"/>
      <c r="L880" s="1144"/>
      <c r="M880" s="1144"/>
      <c r="N880" s="1144"/>
      <c r="O880" s="1144"/>
      <c r="P880" s="1144"/>
      <c r="Q880" s="1144"/>
      <c r="R880" s="1144"/>
      <c r="S880" s="1144"/>
      <c r="T880" s="1144"/>
      <c r="U880" s="1144"/>
      <c r="V880" s="1144"/>
      <c r="W880" s="755"/>
      <c r="X880" s="755"/>
      <c r="Y880" s="755"/>
      <c r="Z880" s="755"/>
    </row>
    <row r="881">
      <c r="A881" s="1144"/>
      <c r="B881" s="1144"/>
      <c r="C881" s="1144"/>
      <c r="D881" s="1144"/>
      <c r="E881" s="1144"/>
      <c r="F881" s="1144"/>
      <c r="G881" s="1144"/>
      <c r="H881" s="1144"/>
      <c r="I881" s="1144"/>
      <c r="J881" s="1144"/>
      <c r="K881" s="1144"/>
      <c r="L881" s="1144"/>
      <c r="M881" s="1144"/>
      <c r="N881" s="1144"/>
      <c r="O881" s="1144"/>
      <c r="P881" s="1144"/>
      <c r="Q881" s="1144"/>
      <c r="R881" s="1144"/>
      <c r="S881" s="1144"/>
      <c r="T881" s="1144"/>
      <c r="U881" s="1144"/>
      <c r="V881" s="1144"/>
      <c r="W881" s="755"/>
      <c r="X881" s="755"/>
      <c r="Y881" s="755"/>
      <c r="Z881" s="755"/>
    </row>
    <row r="882">
      <c r="A882" s="1144"/>
      <c r="B882" s="1144"/>
      <c r="C882" s="1144"/>
      <c r="D882" s="1144"/>
      <c r="E882" s="1144"/>
      <c r="F882" s="1144"/>
      <c r="G882" s="1144"/>
      <c r="H882" s="1144"/>
      <c r="I882" s="1144"/>
      <c r="J882" s="1144"/>
      <c r="K882" s="1144"/>
      <c r="L882" s="1144"/>
      <c r="M882" s="1144"/>
      <c r="N882" s="1144"/>
      <c r="O882" s="1144"/>
      <c r="P882" s="1144"/>
      <c r="Q882" s="1144"/>
      <c r="R882" s="1144"/>
      <c r="S882" s="1144"/>
      <c r="T882" s="1144"/>
      <c r="U882" s="1144"/>
      <c r="V882" s="1144"/>
      <c r="W882" s="755"/>
      <c r="X882" s="755"/>
      <c r="Y882" s="755"/>
      <c r="Z882" s="755"/>
    </row>
    <row r="883">
      <c r="A883" s="1144"/>
      <c r="B883" s="1144"/>
      <c r="C883" s="1144"/>
      <c r="D883" s="1144"/>
      <c r="E883" s="1144"/>
      <c r="F883" s="1144"/>
      <c r="G883" s="1144"/>
      <c r="H883" s="1144"/>
      <c r="I883" s="1144"/>
      <c r="J883" s="1144"/>
      <c r="K883" s="1144"/>
      <c r="L883" s="1144"/>
      <c r="M883" s="1144"/>
      <c r="N883" s="1144"/>
      <c r="O883" s="1144"/>
      <c r="P883" s="1144"/>
      <c r="Q883" s="1144"/>
      <c r="R883" s="1144"/>
      <c r="S883" s="1144"/>
      <c r="T883" s="1144"/>
      <c r="U883" s="1144"/>
      <c r="V883" s="1144"/>
      <c r="W883" s="755"/>
      <c r="X883" s="755"/>
      <c r="Y883" s="755"/>
      <c r="Z883" s="755"/>
    </row>
    <row r="884">
      <c r="A884" s="1144"/>
      <c r="B884" s="1144"/>
      <c r="C884" s="1144"/>
      <c r="D884" s="1144"/>
      <c r="E884" s="1144"/>
      <c r="F884" s="1144"/>
      <c r="G884" s="1144"/>
      <c r="H884" s="1144"/>
      <c r="I884" s="1144"/>
      <c r="J884" s="1144"/>
      <c r="K884" s="1144"/>
      <c r="L884" s="1144"/>
      <c r="M884" s="1144"/>
      <c r="N884" s="1144"/>
      <c r="O884" s="1144"/>
      <c r="P884" s="1144"/>
      <c r="Q884" s="1144"/>
      <c r="R884" s="1144"/>
      <c r="S884" s="1144"/>
      <c r="T884" s="1144"/>
      <c r="U884" s="1144"/>
      <c r="V884" s="1144"/>
      <c r="W884" s="755"/>
      <c r="X884" s="755"/>
      <c r="Y884" s="755"/>
      <c r="Z884" s="755"/>
    </row>
    <row r="885">
      <c r="A885" s="1144"/>
      <c r="B885" s="1144"/>
      <c r="C885" s="1144"/>
      <c r="D885" s="1144"/>
      <c r="E885" s="1144"/>
      <c r="F885" s="1144"/>
      <c r="G885" s="1144"/>
      <c r="H885" s="1144"/>
      <c r="I885" s="1144"/>
      <c r="J885" s="1144"/>
      <c r="K885" s="1144"/>
      <c r="L885" s="1144"/>
      <c r="M885" s="1144"/>
      <c r="N885" s="1144"/>
      <c r="O885" s="1144"/>
      <c r="P885" s="1144"/>
      <c r="Q885" s="1144"/>
      <c r="R885" s="1144"/>
      <c r="S885" s="1144"/>
      <c r="T885" s="1144"/>
      <c r="U885" s="1144"/>
      <c r="V885" s="1144"/>
      <c r="W885" s="755"/>
      <c r="X885" s="755"/>
      <c r="Y885" s="755"/>
      <c r="Z885" s="755"/>
    </row>
    <row r="886">
      <c r="A886" s="1144"/>
      <c r="B886" s="1144"/>
      <c r="C886" s="1144"/>
      <c r="D886" s="1144"/>
      <c r="E886" s="1144"/>
      <c r="F886" s="1144"/>
      <c r="G886" s="1144"/>
      <c r="H886" s="1144"/>
      <c r="I886" s="1144"/>
      <c r="J886" s="1144"/>
      <c r="K886" s="1144"/>
      <c r="L886" s="1144"/>
      <c r="M886" s="1144"/>
      <c r="N886" s="1144"/>
      <c r="O886" s="1144"/>
      <c r="P886" s="1144"/>
      <c r="Q886" s="1144"/>
      <c r="R886" s="1144"/>
      <c r="S886" s="1144"/>
      <c r="T886" s="1144"/>
      <c r="U886" s="1144"/>
      <c r="V886" s="1144"/>
      <c r="W886" s="755"/>
      <c r="X886" s="755"/>
      <c r="Y886" s="755"/>
      <c r="Z886" s="755"/>
    </row>
    <row r="887">
      <c r="A887" s="1144"/>
      <c r="B887" s="1144"/>
      <c r="C887" s="1144"/>
      <c r="D887" s="1144"/>
      <c r="E887" s="1144"/>
      <c r="F887" s="1144"/>
      <c r="G887" s="1144"/>
      <c r="H887" s="1144"/>
      <c r="I887" s="1144"/>
      <c r="J887" s="1144"/>
      <c r="K887" s="1144"/>
      <c r="L887" s="1144"/>
      <c r="M887" s="1144"/>
      <c r="N887" s="1144"/>
      <c r="O887" s="1144"/>
      <c r="P887" s="1144"/>
      <c r="Q887" s="1144"/>
      <c r="R887" s="1144"/>
      <c r="S887" s="1144"/>
      <c r="T887" s="1144"/>
      <c r="U887" s="1144"/>
      <c r="V887" s="1144"/>
      <c r="W887" s="755"/>
      <c r="X887" s="755"/>
      <c r="Y887" s="755"/>
      <c r="Z887" s="755"/>
    </row>
    <row r="888">
      <c r="A888" s="1144"/>
      <c r="B888" s="1144"/>
      <c r="C888" s="1144"/>
      <c r="D888" s="1144"/>
      <c r="E888" s="1144"/>
      <c r="F888" s="1144"/>
      <c r="G888" s="1144"/>
      <c r="H888" s="1144"/>
      <c r="I888" s="1144"/>
      <c r="J888" s="1144"/>
      <c r="K888" s="1144"/>
      <c r="L888" s="1144"/>
      <c r="M888" s="1144"/>
      <c r="N888" s="1144"/>
      <c r="O888" s="1144"/>
      <c r="P888" s="1144"/>
      <c r="Q888" s="1144"/>
      <c r="R888" s="1144"/>
      <c r="S888" s="1144"/>
      <c r="T888" s="1144"/>
      <c r="U888" s="1144"/>
      <c r="V888" s="1144"/>
      <c r="W888" s="755"/>
      <c r="X888" s="755"/>
      <c r="Y888" s="755"/>
      <c r="Z888" s="755"/>
    </row>
    <row r="889">
      <c r="A889" s="1144"/>
      <c r="B889" s="1144"/>
      <c r="C889" s="1144"/>
      <c r="D889" s="1144"/>
      <c r="E889" s="1144"/>
      <c r="F889" s="1144"/>
      <c r="G889" s="1144"/>
      <c r="H889" s="1144"/>
      <c r="I889" s="1144"/>
      <c r="J889" s="1144"/>
      <c r="K889" s="1144"/>
      <c r="L889" s="1144"/>
      <c r="M889" s="1144"/>
      <c r="N889" s="1144"/>
      <c r="O889" s="1144"/>
      <c r="P889" s="1144"/>
      <c r="Q889" s="1144"/>
      <c r="R889" s="1144"/>
      <c r="S889" s="1144"/>
      <c r="T889" s="1144"/>
      <c r="U889" s="1144"/>
      <c r="V889" s="1144"/>
      <c r="W889" s="755"/>
      <c r="X889" s="755"/>
      <c r="Y889" s="755"/>
      <c r="Z889" s="755"/>
    </row>
    <row r="890">
      <c r="A890" s="1144"/>
      <c r="B890" s="1144"/>
      <c r="C890" s="1144"/>
      <c r="D890" s="1144"/>
      <c r="E890" s="1144"/>
      <c r="F890" s="1144"/>
      <c r="G890" s="1144"/>
      <c r="H890" s="1144"/>
      <c r="I890" s="1144"/>
      <c r="J890" s="1144"/>
      <c r="K890" s="1144"/>
      <c r="L890" s="1144"/>
      <c r="M890" s="1144"/>
      <c r="N890" s="1144"/>
      <c r="O890" s="1144"/>
      <c r="P890" s="1144"/>
      <c r="Q890" s="1144"/>
      <c r="R890" s="1144"/>
      <c r="S890" s="1144"/>
      <c r="T890" s="1144"/>
      <c r="U890" s="1144"/>
      <c r="V890" s="1144"/>
      <c r="W890" s="755"/>
      <c r="X890" s="755"/>
      <c r="Y890" s="755"/>
      <c r="Z890" s="755"/>
    </row>
    <row r="891">
      <c r="A891" s="1144"/>
      <c r="B891" s="1144"/>
      <c r="C891" s="1144"/>
      <c r="D891" s="1144"/>
      <c r="E891" s="1144"/>
      <c r="F891" s="1144"/>
      <c r="G891" s="1144"/>
      <c r="H891" s="1144"/>
      <c r="I891" s="1144"/>
      <c r="J891" s="1144"/>
      <c r="K891" s="1144"/>
      <c r="L891" s="1144"/>
      <c r="M891" s="1144"/>
      <c r="N891" s="1144"/>
      <c r="O891" s="1144"/>
      <c r="P891" s="1144"/>
      <c r="Q891" s="1144"/>
      <c r="R891" s="1144"/>
      <c r="S891" s="1144"/>
      <c r="T891" s="1144"/>
      <c r="U891" s="1144"/>
      <c r="V891" s="1144"/>
      <c r="W891" s="755"/>
      <c r="X891" s="755"/>
      <c r="Y891" s="755"/>
      <c r="Z891" s="755"/>
    </row>
    <row r="892">
      <c r="A892" s="1144"/>
      <c r="B892" s="1144"/>
      <c r="C892" s="1144"/>
      <c r="D892" s="1144"/>
      <c r="E892" s="1144"/>
      <c r="F892" s="1144"/>
      <c r="G892" s="1144"/>
      <c r="H892" s="1144"/>
      <c r="I892" s="1144"/>
      <c r="J892" s="1144"/>
      <c r="K892" s="1144"/>
      <c r="L892" s="1144"/>
      <c r="M892" s="1144"/>
      <c r="N892" s="1144"/>
      <c r="O892" s="1144"/>
      <c r="P892" s="1144"/>
      <c r="Q892" s="1144"/>
      <c r="R892" s="1144"/>
      <c r="S892" s="1144"/>
      <c r="T892" s="1144"/>
      <c r="U892" s="1144"/>
      <c r="V892" s="1144"/>
      <c r="W892" s="755"/>
      <c r="X892" s="755"/>
      <c r="Y892" s="755"/>
      <c r="Z892" s="755"/>
    </row>
    <row r="893">
      <c r="A893" s="1144"/>
      <c r="B893" s="1144"/>
      <c r="C893" s="1144"/>
      <c r="D893" s="1144"/>
      <c r="E893" s="1144"/>
      <c r="F893" s="1144"/>
      <c r="G893" s="1144"/>
      <c r="H893" s="1144"/>
      <c r="I893" s="1144"/>
      <c r="J893" s="1144"/>
      <c r="K893" s="1144"/>
      <c r="L893" s="1144"/>
      <c r="M893" s="1144"/>
      <c r="N893" s="1144"/>
      <c r="O893" s="1144"/>
      <c r="P893" s="1144"/>
      <c r="Q893" s="1144"/>
      <c r="R893" s="1144"/>
      <c r="S893" s="1144"/>
      <c r="T893" s="1144"/>
      <c r="U893" s="1144"/>
      <c r="V893" s="1144"/>
      <c r="W893" s="755"/>
      <c r="X893" s="755"/>
      <c r="Y893" s="755"/>
      <c r="Z893" s="755"/>
    </row>
    <row r="894">
      <c r="A894" s="1144"/>
      <c r="B894" s="1144"/>
      <c r="C894" s="1144"/>
      <c r="D894" s="1144"/>
      <c r="E894" s="1144"/>
      <c r="F894" s="1144"/>
      <c r="G894" s="1144"/>
      <c r="H894" s="1144"/>
      <c r="I894" s="1144"/>
      <c r="J894" s="1144"/>
      <c r="K894" s="1144"/>
      <c r="L894" s="1144"/>
      <c r="M894" s="1144"/>
      <c r="N894" s="1144"/>
      <c r="O894" s="1144"/>
      <c r="P894" s="1144"/>
      <c r="Q894" s="1144"/>
      <c r="R894" s="1144"/>
      <c r="S894" s="1144"/>
      <c r="T894" s="1144"/>
      <c r="U894" s="1144"/>
      <c r="V894" s="1144"/>
      <c r="W894" s="755"/>
      <c r="X894" s="755"/>
      <c r="Y894" s="755"/>
      <c r="Z894" s="755"/>
    </row>
    <row r="895">
      <c r="A895" s="1144"/>
      <c r="B895" s="1144"/>
      <c r="C895" s="1144"/>
      <c r="D895" s="1144"/>
      <c r="E895" s="1144"/>
      <c r="F895" s="1144"/>
      <c r="G895" s="1144"/>
      <c r="H895" s="1144"/>
      <c r="I895" s="1144"/>
      <c r="J895" s="1144"/>
      <c r="K895" s="1144"/>
      <c r="L895" s="1144"/>
      <c r="M895" s="1144"/>
      <c r="N895" s="1144"/>
      <c r="O895" s="1144"/>
      <c r="P895" s="1144"/>
      <c r="Q895" s="1144"/>
      <c r="R895" s="1144"/>
      <c r="S895" s="1144"/>
      <c r="T895" s="1144"/>
      <c r="U895" s="1144"/>
      <c r="V895" s="1144"/>
      <c r="W895" s="755"/>
      <c r="X895" s="755"/>
      <c r="Y895" s="755"/>
      <c r="Z895" s="755"/>
    </row>
    <row r="896">
      <c r="A896" s="1144"/>
      <c r="B896" s="1144"/>
      <c r="C896" s="1144"/>
      <c r="D896" s="1144"/>
      <c r="E896" s="1144"/>
      <c r="F896" s="1144"/>
      <c r="G896" s="1144"/>
      <c r="H896" s="1144"/>
      <c r="I896" s="1144"/>
      <c r="J896" s="1144"/>
      <c r="K896" s="1144"/>
      <c r="L896" s="1144"/>
      <c r="M896" s="1144"/>
      <c r="N896" s="1144"/>
      <c r="O896" s="1144"/>
      <c r="P896" s="1144"/>
      <c r="Q896" s="1144"/>
      <c r="R896" s="1144"/>
      <c r="S896" s="1144"/>
      <c r="T896" s="1144"/>
      <c r="U896" s="1144"/>
      <c r="V896" s="1144"/>
      <c r="W896" s="755"/>
      <c r="X896" s="755"/>
      <c r="Y896" s="755"/>
      <c r="Z896" s="755"/>
    </row>
    <row r="897">
      <c r="A897" s="1144"/>
      <c r="B897" s="1144"/>
      <c r="C897" s="1144"/>
      <c r="D897" s="1144"/>
      <c r="E897" s="1144"/>
      <c r="F897" s="1144"/>
      <c r="G897" s="1144"/>
      <c r="H897" s="1144"/>
      <c r="I897" s="1144"/>
      <c r="J897" s="1144"/>
      <c r="K897" s="1144"/>
      <c r="L897" s="1144"/>
      <c r="M897" s="1144"/>
      <c r="N897" s="1144"/>
      <c r="O897" s="1144"/>
      <c r="P897" s="1144"/>
      <c r="Q897" s="1144"/>
      <c r="R897" s="1144"/>
      <c r="S897" s="1144"/>
      <c r="T897" s="1144"/>
      <c r="U897" s="1144"/>
      <c r="V897" s="1144"/>
      <c r="W897" s="755"/>
      <c r="X897" s="755"/>
      <c r="Y897" s="755"/>
      <c r="Z897" s="755"/>
    </row>
    <row r="898">
      <c r="A898" s="1144"/>
      <c r="B898" s="1144"/>
      <c r="C898" s="1144"/>
      <c r="D898" s="1144"/>
      <c r="E898" s="1144"/>
      <c r="F898" s="1144"/>
      <c r="G898" s="1144"/>
      <c r="H898" s="1144"/>
      <c r="I898" s="1144"/>
      <c r="J898" s="1144"/>
      <c r="K898" s="1144"/>
      <c r="L898" s="1144"/>
      <c r="M898" s="1144"/>
      <c r="N898" s="1144"/>
      <c r="O898" s="1144"/>
      <c r="P898" s="1144"/>
      <c r="Q898" s="1144"/>
      <c r="R898" s="1144"/>
      <c r="S898" s="1144"/>
      <c r="T898" s="1144"/>
      <c r="U898" s="1144"/>
      <c r="V898" s="1144"/>
      <c r="W898" s="755"/>
      <c r="X898" s="755"/>
      <c r="Y898" s="755"/>
      <c r="Z898" s="755"/>
    </row>
    <row r="899">
      <c r="A899" s="1144"/>
      <c r="B899" s="1144"/>
      <c r="C899" s="1144"/>
      <c r="D899" s="1144"/>
      <c r="E899" s="1144"/>
      <c r="F899" s="1144"/>
      <c r="G899" s="1144"/>
      <c r="H899" s="1144"/>
      <c r="I899" s="1144"/>
      <c r="J899" s="1144"/>
      <c r="K899" s="1144"/>
      <c r="L899" s="1144"/>
      <c r="M899" s="1144"/>
      <c r="N899" s="1144"/>
      <c r="O899" s="1144"/>
      <c r="P899" s="1144"/>
      <c r="Q899" s="1144"/>
      <c r="R899" s="1144"/>
      <c r="S899" s="1144"/>
      <c r="T899" s="1144"/>
      <c r="U899" s="1144"/>
      <c r="V899" s="1144"/>
      <c r="W899" s="755"/>
      <c r="X899" s="755"/>
      <c r="Y899" s="755"/>
      <c r="Z899" s="755"/>
    </row>
    <row r="900">
      <c r="A900" s="1144"/>
      <c r="B900" s="1144"/>
      <c r="C900" s="1144"/>
      <c r="D900" s="1144"/>
      <c r="E900" s="1144"/>
      <c r="F900" s="1144"/>
      <c r="G900" s="1144"/>
      <c r="H900" s="1144"/>
      <c r="I900" s="1144"/>
      <c r="J900" s="1144"/>
      <c r="K900" s="1144"/>
      <c r="L900" s="1144"/>
      <c r="M900" s="1144"/>
      <c r="N900" s="1144"/>
      <c r="O900" s="1144"/>
      <c r="P900" s="1144"/>
      <c r="Q900" s="1144"/>
      <c r="R900" s="1144"/>
      <c r="S900" s="1144"/>
      <c r="T900" s="1144"/>
      <c r="U900" s="1144"/>
      <c r="V900" s="1144"/>
      <c r="W900" s="755"/>
      <c r="X900" s="755"/>
      <c r="Y900" s="755"/>
      <c r="Z900" s="755"/>
    </row>
    <row r="901">
      <c r="A901" s="1144"/>
      <c r="B901" s="1144"/>
      <c r="C901" s="1144"/>
      <c r="D901" s="1144"/>
      <c r="E901" s="1144"/>
      <c r="F901" s="1144"/>
      <c r="G901" s="1144"/>
      <c r="H901" s="1144"/>
      <c r="I901" s="1144"/>
      <c r="J901" s="1144"/>
      <c r="K901" s="1144"/>
      <c r="L901" s="1144"/>
      <c r="M901" s="1144"/>
      <c r="N901" s="1144"/>
      <c r="O901" s="1144"/>
      <c r="P901" s="1144"/>
      <c r="Q901" s="1144"/>
      <c r="R901" s="1144"/>
      <c r="S901" s="1144"/>
      <c r="T901" s="1144"/>
      <c r="U901" s="1144"/>
      <c r="V901" s="1144"/>
      <c r="W901" s="755"/>
      <c r="X901" s="755"/>
      <c r="Y901" s="755"/>
      <c r="Z901" s="755"/>
    </row>
    <row r="902">
      <c r="A902" s="1144"/>
      <c r="B902" s="1144"/>
      <c r="C902" s="1144"/>
      <c r="D902" s="1144"/>
      <c r="E902" s="1144"/>
      <c r="F902" s="1144"/>
      <c r="G902" s="1144"/>
      <c r="H902" s="1144"/>
      <c r="I902" s="1144"/>
      <c r="J902" s="1144"/>
      <c r="K902" s="1144"/>
      <c r="L902" s="1144"/>
      <c r="M902" s="1144"/>
      <c r="N902" s="1144"/>
      <c r="O902" s="1144"/>
      <c r="P902" s="1144"/>
      <c r="Q902" s="1144"/>
      <c r="R902" s="1144"/>
      <c r="S902" s="1144"/>
      <c r="T902" s="1144"/>
      <c r="U902" s="1144"/>
      <c r="V902" s="1144"/>
      <c r="W902" s="755"/>
      <c r="X902" s="755"/>
      <c r="Y902" s="755"/>
      <c r="Z902" s="755"/>
    </row>
    <row r="903">
      <c r="A903" s="1144"/>
      <c r="B903" s="1144"/>
      <c r="C903" s="1144"/>
      <c r="D903" s="1144"/>
      <c r="E903" s="1144"/>
      <c r="F903" s="1144"/>
      <c r="G903" s="1144"/>
      <c r="H903" s="1144"/>
      <c r="I903" s="1144"/>
      <c r="J903" s="1144"/>
      <c r="K903" s="1144"/>
      <c r="L903" s="1144"/>
      <c r="M903" s="1144"/>
      <c r="N903" s="1144"/>
      <c r="O903" s="1144"/>
      <c r="P903" s="1144"/>
      <c r="Q903" s="1144"/>
      <c r="R903" s="1144"/>
      <c r="S903" s="1144"/>
      <c r="T903" s="1144"/>
      <c r="U903" s="1144"/>
      <c r="V903" s="1144"/>
      <c r="W903" s="755"/>
      <c r="X903" s="755"/>
      <c r="Y903" s="755"/>
      <c r="Z903" s="755"/>
    </row>
    <row r="904">
      <c r="A904" s="1144"/>
      <c r="B904" s="1144"/>
      <c r="C904" s="1144"/>
      <c r="D904" s="1144"/>
      <c r="E904" s="1144"/>
      <c r="F904" s="1144"/>
      <c r="G904" s="1144"/>
      <c r="H904" s="1144"/>
      <c r="I904" s="1144"/>
      <c r="J904" s="1144"/>
      <c r="K904" s="1144"/>
      <c r="L904" s="1144"/>
      <c r="M904" s="1144"/>
      <c r="N904" s="1144"/>
      <c r="O904" s="1144"/>
      <c r="P904" s="1144"/>
      <c r="Q904" s="1144"/>
      <c r="R904" s="1144"/>
      <c r="S904" s="1144"/>
      <c r="T904" s="1144"/>
      <c r="U904" s="1144"/>
      <c r="V904" s="1144"/>
      <c r="W904" s="755"/>
      <c r="X904" s="755"/>
      <c r="Y904" s="755"/>
      <c r="Z904" s="755"/>
    </row>
    <row r="905">
      <c r="A905" s="1144"/>
      <c r="B905" s="1144"/>
      <c r="C905" s="1144"/>
      <c r="D905" s="1144"/>
      <c r="E905" s="1144"/>
      <c r="F905" s="1144"/>
      <c r="G905" s="1144"/>
      <c r="H905" s="1144"/>
      <c r="I905" s="1144"/>
      <c r="J905" s="1144"/>
      <c r="K905" s="1144"/>
      <c r="L905" s="1144"/>
      <c r="M905" s="1144"/>
      <c r="N905" s="1144"/>
      <c r="O905" s="1144"/>
      <c r="P905" s="1144"/>
      <c r="Q905" s="1144"/>
      <c r="R905" s="1144"/>
      <c r="S905" s="1144"/>
      <c r="T905" s="1144"/>
      <c r="U905" s="1144"/>
      <c r="V905" s="1144"/>
      <c r="W905" s="755"/>
      <c r="X905" s="755"/>
      <c r="Y905" s="755"/>
      <c r="Z905" s="755"/>
    </row>
    <row r="906">
      <c r="A906" s="1144"/>
      <c r="B906" s="1144"/>
      <c r="C906" s="1144"/>
      <c r="D906" s="1144"/>
      <c r="E906" s="1144"/>
      <c r="F906" s="1144"/>
      <c r="G906" s="1144"/>
      <c r="H906" s="1144"/>
      <c r="I906" s="1144"/>
      <c r="J906" s="1144"/>
      <c r="K906" s="1144"/>
      <c r="L906" s="1144"/>
      <c r="M906" s="1144"/>
      <c r="N906" s="1144"/>
      <c r="O906" s="1144"/>
      <c r="P906" s="1144"/>
      <c r="Q906" s="1144"/>
      <c r="R906" s="1144"/>
      <c r="S906" s="1144"/>
      <c r="T906" s="1144"/>
      <c r="U906" s="1144"/>
      <c r="V906" s="1144"/>
      <c r="W906" s="755"/>
      <c r="X906" s="755"/>
      <c r="Y906" s="755"/>
      <c r="Z906" s="755"/>
    </row>
    <row r="907">
      <c r="A907" s="1144"/>
      <c r="B907" s="1144"/>
      <c r="C907" s="1144"/>
      <c r="D907" s="1144"/>
      <c r="E907" s="1144"/>
      <c r="F907" s="1144"/>
      <c r="G907" s="1144"/>
      <c r="H907" s="1144"/>
      <c r="I907" s="1144"/>
      <c r="J907" s="1144"/>
      <c r="K907" s="1144"/>
      <c r="L907" s="1144"/>
      <c r="M907" s="1144"/>
      <c r="N907" s="1144"/>
      <c r="O907" s="1144"/>
      <c r="P907" s="1144"/>
      <c r="Q907" s="1144"/>
      <c r="R907" s="1144"/>
      <c r="S907" s="1144"/>
      <c r="T907" s="1144"/>
      <c r="U907" s="1144"/>
      <c r="V907" s="1144"/>
      <c r="W907" s="755"/>
      <c r="X907" s="755"/>
      <c r="Y907" s="755"/>
      <c r="Z907" s="755"/>
    </row>
    <row r="908">
      <c r="A908" s="1144"/>
      <c r="B908" s="1144"/>
      <c r="C908" s="1144"/>
      <c r="D908" s="1144"/>
      <c r="E908" s="1144"/>
      <c r="F908" s="1144"/>
      <c r="G908" s="1144"/>
      <c r="H908" s="1144"/>
      <c r="I908" s="1144"/>
      <c r="J908" s="1144"/>
      <c r="K908" s="1144"/>
      <c r="L908" s="1144"/>
      <c r="M908" s="1144"/>
      <c r="N908" s="1144"/>
      <c r="O908" s="1144"/>
      <c r="P908" s="1144"/>
      <c r="Q908" s="1144"/>
      <c r="R908" s="1144"/>
      <c r="S908" s="1144"/>
      <c r="T908" s="1144"/>
      <c r="U908" s="1144"/>
      <c r="V908" s="1144"/>
      <c r="W908" s="755"/>
      <c r="X908" s="755"/>
      <c r="Y908" s="755"/>
      <c r="Z908" s="755"/>
    </row>
    <row r="909">
      <c r="A909" s="1144"/>
      <c r="B909" s="1144"/>
      <c r="C909" s="1144"/>
      <c r="D909" s="1144"/>
      <c r="E909" s="1144"/>
      <c r="F909" s="1144"/>
      <c r="G909" s="1144"/>
      <c r="H909" s="1144"/>
      <c r="I909" s="1144"/>
      <c r="J909" s="1144"/>
      <c r="K909" s="1144"/>
      <c r="L909" s="1144"/>
      <c r="M909" s="1144"/>
      <c r="N909" s="1144"/>
      <c r="O909" s="1144"/>
      <c r="P909" s="1144"/>
      <c r="Q909" s="1144"/>
      <c r="R909" s="1144"/>
      <c r="S909" s="1144"/>
      <c r="T909" s="1144"/>
      <c r="U909" s="1144"/>
      <c r="V909" s="1144"/>
      <c r="W909" s="755"/>
      <c r="X909" s="755"/>
      <c r="Y909" s="755"/>
      <c r="Z909" s="755"/>
    </row>
    <row r="910">
      <c r="A910" s="1144"/>
      <c r="B910" s="1144"/>
      <c r="C910" s="1144"/>
      <c r="D910" s="1144"/>
      <c r="E910" s="1144"/>
      <c r="F910" s="1144"/>
      <c r="G910" s="1144"/>
      <c r="H910" s="1144"/>
      <c r="I910" s="1144"/>
      <c r="J910" s="1144"/>
      <c r="K910" s="1144"/>
      <c r="L910" s="1144"/>
      <c r="M910" s="1144"/>
      <c r="N910" s="1144"/>
      <c r="O910" s="1144"/>
      <c r="P910" s="1144"/>
      <c r="Q910" s="1144"/>
      <c r="R910" s="1144"/>
      <c r="S910" s="1144"/>
      <c r="T910" s="1144"/>
      <c r="U910" s="1144"/>
      <c r="V910" s="1144"/>
      <c r="W910" s="755"/>
      <c r="X910" s="755"/>
      <c r="Y910" s="755"/>
      <c r="Z910" s="755"/>
    </row>
    <row r="911">
      <c r="A911" s="1144"/>
      <c r="B911" s="1144"/>
      <c r="C911" s="1144"/>
      <c r="D911" s="1144"/>
      <c r="E911" s="1144"/>
      <c r="F911" s="1144"/>
      <c r="G911" s="1144"/>
      <c r="H911" s="1144"/>
      <c r="I911" s="1144"/>
      <c r="J911" s="1144"/>
      <c r="K911" s="1144"/>
      <c r="L911" s="1144"/>
      <c r="M911" s="1144"/>
      <c r="N911" s="1144"/>
      <c r="O911" s="1144"/>
      <c r="P911" s="1144"/>
      <c r="Q911" s="1144"/>
      <c r="R911" s="1144"/>
      <c r="S911" s="1144"/>
      <c r="T911" s="1144"/>
      <c r="U911" s="1144"/>
      <c r="V911" s="1144"/>
      <c r="W911" s="755"/>
      <c r="X911" s="755"/>
      <c r="Y911" s="755"/>
      <c r="Z911" s="755"/>
    </row>
    <row r="912">
      <c r="A912" s="1144"/>
      <c r="B912" s="1144"/>
      <c r="C912" s="1144"/>
      <c r="D912" s="1144"/>
      <c r="E912" s="1144"/>
      <c r="F912" s="1144"/>
      <c r="G912" s="1144"/>
      <c r="H912" s="1144"/>
      <c r="I912" s="1144"/>
      <c r="J912" s="1144"/>
      <c r="K912" s="1144"/>
      <c r="L912" s="1144"/>
      <c r="M912" s="1144"/>
      <c r="N912" s="1144"/>
      <c r="O912" s="1144"/>
      <c r="P912" s="1144"/>
      <c r="Q912" s="1144"/>
      <c r="R912" s="1144"/>
      <c r="S912" s="1144"/>
      <c r="T912" s="1144"/>
      <c r="U912" s="1144"/>
      <c r="V912" s="1144"/>
      <c r="W912" s="755"/>
      <c r="X912" s="755"/>
      <c r="Y912" s="755"/>
      <c r="Z912" s="755"/>
    </row>
    <row r="913">
      <c r="A913" s="1144"/>
      <c r="B913" s="1144"/>
      <c r="C913" s="1144"/>
      <c r="D913" s="1144"/>
      <c r="E913" s="1144"/>
      <c r="F913" s="1144"/>
      <c r="G913" s="1144"/>
      <c r="H913" s="1144"/>
      <c r="I913" s="1144"/>
      <c r="J913" s="1144"/>
      <c r="K913" s="1144"/>
      <c r="L913" s="1144"/>
      <c r="M913" s="1144"/>
      <c r="N913" s="1144"/>
      <c r="O913" s="1144"/>
      <c r="P913" s="1144"/>
      <c r="Q913" s="1144"/>
      <c r="R913" s="1144"/>
      <c r="S913" s="1144"/>
      <c r="T913" s="1144"/>
      <c r="U913" s="1144"/>
      <c r="V913" s="1144"/>
      <c r="W913" s="755"/>
      <c r="X913" s="755"/>
      <c r="Y913" s="755"/>
      <c r="Z913" s="755"/>
    </row>
    <row r="914">
      <c r="A914" s="1144"/>
      <c r="B914" s="1144"/>
      <c r="C914" s="1144"/>
      <c r="D914" s="1144"/>
      <c r="E914" s="1144"/>
      <c r="F914" s="1144"/>
      <c r="G914" s="1144"/>
      <c r="H914" s="1144"/>
      <c r="I914" s="1144"/>
      <c r="J914" s="1144"/>
      <c r="K914" s="1144"/>
      <c r="L914" s="1144"/>
      <c r="M914" s="1144"/>
      <c r="N914" s="1144"/>
      <c r="O914" s="1144"/>
      <c r="P914" s="1144"/>
      <c r="Q914" s="1144"/>
      <c r="R914" s="1144"/>
      <c r="S914" s="1144"/>
      <c r="T914" s="1144"/>
      <c r="U914" s="1144"/>
      <c r="V914" s="1144"/>
      <c r="W914" s="755"/>
      <c r="X914" s="755"/>
      <c r="Y914" s="755"/>
      <c r="Z914" s="755"/>
    </row>
    <row r="915">
      <c r="A915" s="1144"/>
      <c r="B915" s="1144"/>
      <c r="C915" s="1144"/>
      <c r="D915" s="1144"/>
      <c r="E915" s="1144"/>
      <c r="F915" s="1144"/>
      <c r="G915" s="1144"/>
      <c r="H915" s="1144"/>
      <c r="I915" s="1144"/>
      <c r="J915" s="1144"/>
      <c r="K915" s="1144"/>
      <c r="L915" s="1144"/>
      <c r="M915" s="1144"/>
      <c r="N915" s="1144"/>
      <c r="O915" s="1144"/>
      <c r="P915" s="1144"/>
      <c r="Q915" s="1144"/>
      <c r="R915" s="1144"/>
      <c r="S915" s="1144"/>
      <c r="T915" s="1144"/>
      <c r="U915" s="1144"/>
      <c r="V915" s="1144"/>
      <c r="W915" s="755"/>
      <c r="X915" s="755"/>
      <c r="Y915" s="755"/>
      <c r="Z915" s="755"/>
    </row>
    <row r="916">
      <c r="A916" s="1144"/>
      <c r="B916" s="1144"/>
      <c r="C916" s="1144"/>
      <c r="D916" s="1144"/>
      <c r="E916" s="1144"/>
      <c r="F916" s="1144"/>
      <c r="G916" s="1144"/>
      <c r="H916" s="1144"/>
      <c r="I916" s="1144"/>
      <c r="J916" s="1144"/>
      <c r="K916" s="1144"/>
      <c r="L916" s="1144"/>
      <c r="M916" s="1144"/>
      <c r="N916" s="1144"/>
      <c r="O916" s="1144"/>
      <c r="P916" s="1144"/>
      <c r="Q916" s="1144"/>
      <c r="R916" s="1144"/>
      <c r="S916" s="1144"/>
      <c r="T916" s="1144"/>
      <c r="U916" s="1144"/>
      <c r="V916" s="1144"/>
      <c r="W916" s="755"/>
      <c r="X916" s="755"/>
      <c r="Y916" s="755"/>
      <c r="Z916" s="755"/>
    </row>
    <row r="917">
      <c r="A917" s="1144"/>
      <c r="B917" s="1144"/>
      <c r="C917" s="1144"/>
      <c r="D917" s="1144"/>
      <c r="E917" s="1144"/>
      <c r="F917" s="1144"/>
      <c r="G917" s="1144"/>
      <c r="H917" s="1144"/>
      <c r="I917" s="1144"/>
      <c r="J917" s="1144"/>
      <c r="K917" s="1144"/>
      <c r="L917" s="1144"/>
      <c r="M917" s="1144"/>
      <c r="N917" s="1144"/>
      <c r="O917" s="1144"/>
      <c r="P917" s="1144"/>
      <c r="Q917" s="1144"/>
      <c r="R917" s="1144"/>
      <c r="S917" s="1144"/>
      <c r="T917" s="1144"/>
      <c r="U917" s="1144"/>
      <c r="V917" s="1144"/>
      <c r="W917" s="755"/>
      <c r="X917" s="755"/>
      <c r="Y917" s="755"/>
      <c r="Z917" s="755"/>
    </row>
    <row r="918">
      <c r="A918" s="1144"/>
      <c r="B918" s="1144"/>
      <c r="C918" s="1144"/>
      <c r="D918" s="1144"/>
      <c r="E918" s="1144"/>
      <c r="F918" s="1144"/>
      <c r="G918" s="1144"/>
      <c r="H918" s="1144"/>
      <c r="I918" s="1144"/>
      <c r="J918" s="1144"/>
      <c r="K918" s="1144"/>
      <c r="L918" s="1144"/>
      <c r="M918" s="1144"/>
      <c r="N918" s="1144"/>
      <c r="O918" s="1144"/>
      <c r="P918" s="1144"/>
      <c r="Q918" s="1144"/>
      <c r="R918" s="1144"/>
      <c r="S918" s="1144"/>
      <c r="T918" s="1144"/>
      <c r="U918" s="1144"/>
      <c r="V918" s="1144"/>
      <c r="W918" s="755"/>
      <c r="X918" s="755"/>
      <c r="Y918" s="755"/>
      <c r="Z918" s="755"/>
    </row>
    <row r="919">
      <c r="A919" s="1144"/>
      <c r="B919" s="1144"/>
      <c r="C919" s="1144"/>
      <c r="D919" s="1144"/>
      <c r="E919" s="1144"/>
      <c r="F919" s="1144"/>
      <c r="G919" s="1144"/>
      <c r="H919" s="1144"/>
      <c r="I919" s="1144"/>
      <c r="J919" s="1144"/>
      <c r="K919" s="1144"/>
      <c r="L919" s="1144"/>
      <c r="M919" s="1144"/>
      <c r="N919" s="1144"/>
      <c r="O919" s="1144"/>
      <c r="P919" s="1144"/>
      <c r="Q919" s="1144"/>
      <c r="R919" s="1144"/>
      <c r="S919" s="1144"/>
      <c r="T919" s="1144"/>
      <c r="U919" s="1144"/>
      <c r="V919" s="1144"/>
      <c r="W919" s="755"/>
      <c r="X919" s="755"/>
      <c r="Y919" s="755"/>
      <c r="Z919" s="755"/>
    </row>
    <row r="920">
      <c r="A920" s="1144"/>
      <c r="B920" s="1144"/>
      <c r="C920" s="1144"/>
      <c r="D920" s="1144"/>
      <c r="E920" s="1144"/>
      <c r="F920" s="1144"/>
      <c r="G920" s="1144"/>
      <c r="H920" s="1144"/>
      <c r="I920" s="1144"/>
      <c r="J920" s="1144"/>
      <c r="K920" s="1144"/>
      <c r="L920" s="1144"/>
      <c r="M920" s="1144"/>
      <c r="N920" s="1144"/>
      <c r="O920" s="1144"/>
      <c r="P920" s="1144"/>
      <c r="Q920" s="1144"/>
      <c r="R920" s="1144"/>
      <c r="S920" s="1144"/>
      <c r="T920" s="1144"/>
      <c r="U920" s="1144"/>
      <c r="V920" s="1144"/>
      <c r="W920" s="755"/>
      <c r="X920" s="755"/>
      <c r="Y920" s="755"/>
      <c r="Z920" s="755"/>
    </row>
    <row r="921">
      <c r="A921" s="1144"/>
      <c r="B921" s="1144"/>
      <c r="C921" s="1144"/>
      <c r="D921" s="1144"/>
      <c r="E921" s="1144"/>
      <c r="F921" s="1144"/>
      <c r="G921" s="1144"/>
      <c r="H921" s="1144"/>
      <c r="I921" s="1144"/>
      <c r="J921" s="1144"/>
      <c r="K921" s="1144"/>
      <c r="L921" s="1144"/>
      <c r="M921" s="1144"/>
      <c r="N921" s="1144"/>
      <c r="O921" s="1144"/>
      <c r="P921" s="1144"/>
      <c r="Q921" s="1144"/>
      <c r="R921" s="1144"/>
      <c r="S921" s="1144"/>
      <c r="T921" s="1144"/>
      <c r="U921" s="1144"/>
      <c r="V921" s="1144"/>
      <c r="W921" s="755"/>
      <c r="X921" s="755"/>
      <c r="Y921" s="755"/>
      <c r="Z921" s="755"/>
    </row>
    <row r="922">
      <c r="A922" s="1144"/>
      <c r="B922" s="1144"/>
      <c r="C922" s="1144"/>
      <c r="D922" s="1144"/>
      <c r="E922" s="1144"/>
      <c r="F922" s="1144"/>
      <c r="G922" s="1144"/>
      <c r="H922" s="1144"/>
      <c r="I922" s="1144"/>
      <c r="J922" s="1144"/>
      <c r="K922" s="1144"/>
      <c r="L922" s="1144"/>
      <c r="M922" s="1144"/>
      <c r="N922" s="1144"/>
      <c r="O922" s="1144"/>
      <c r="P922" s="1144"/>
      <c r="Q922" s="1144"/>
      <c r="R922" s="1144"/>
      <c r="S922" s="1144"/>
      <c r="T922" s="1144"/>
      <c r="U922" s="1144"/>
      <c r="V922" s="1144"/>
      <c r="W922" s="755"/>
      <c r="X922" s="755"/>
      <c r="Y922" s="755"/>
      <c r="Z922" s="755"/>
    </row>
    <row r="923">
      <c r="A923" s="1144"/>
      <c r="B923" s="1144"/>
      <c r="C923" s="1144"/>
      <c r="D923" s="1144"/>
      <c r="E923" s="1144"/>
      <c r="F923" s="1144"/>
      <c r="G923" s="1144"/>
      <c r="H923" s="1144"/>
      <c r="I923" s="1144"/>
      <c r="J923" s="1144"/>
      <c r="K923" s="1144"/>
      <c r="L923" s="1144"/>
      <c r="M923" s="1144"/>
      <c r="N923" s="1144"/>
      <c r="O923" s="1144"/>
      <c r="P923" s="1144"/>
      <c r="Q923" s="1144"/>
      <c r="R923" s="1144"/>
      <c r="S923" s="1144"/>
      <c r="T923" s="1144"/>
      <c r="U923" s="1144"/>
      <c r="V923" s="1144"/>
      <c r="W923" s="755"/>
      <c r="X923" s="755"/>
      <c r="Y923" s="755"/>
      <c r="Z923" s="755"/>
    </row>
    <row r="924">
      <c r="A924" s="1144"/>
      <c r="B924" s="1144"/>
      <c r="C924" s="1144"/>
      <c r="D924" s="1144"/>
      <c r="E924" s="1144"/>
      <c r="F924" s="1144"/>
      <c r="G924" s="1144"/>
      <c r="H924" s="1144"/>
      <c r="I924" s="1144"/>
      <c r="J924" s="1144"/>
      <c r="K924" s="1144"/>
      <c r="L924" s="1144"/>
      <c r="M924" s="1144"/>
      <c r="N924" s="1144"/>
      <c r="O924" s="1144"/>
      <c r="P924" s="1144"/>
      <c r="Q924" s="1144"/>
      <c r="R924" s="1144"/>
      <c r="S924" s="1144"/>
      <c r="T924" s="1144"/>
      <c r="U924" s="1144"/>
      <c r="V924" s="1144"/>
      <c r="W924" s="755"/>
      <c r="X924" s="755"/>
      <c r="Y924" s="755"/>
      <c r="Z924" s="755"/>
    </row>
    <row r="925">
      <c r="A925" s="1144"/>
      <c r="B925" s="1144"/>
      <c r="C925" s="1144"/>
      <c r="D925" s="1144"/>
      <c r="E925" s="1144"/>
      <c r="F925" s="1144"/>
      <c r="G925" s="1144"/>
      <c r="H925" s="1144"/>
      <c r="I925" s="1144"/>
      <c r="J925" s="1144"/>
      <c r="K925" s="1144"/>
      <c r="L925" s="1144"/>
      <c r="M925" s="1144"/>
      <c r="N925" s="1144"/>
      <c r="O925" s="1144"/>
      <c r="P925" s="1144"/>
      <c r="Q925" s="1144"/>
      <c r="R925" s="1144"/>
      <c r="S925" s="1144"/>
      <c r="T925" s="1144"/>
      <c r="U925" s="1144"/>
      <c r="V925" s="1144"/>
      <c r="W925" s="755"/>
      <c r="X925" s="755"/>
      <c r="Y925" s="755"/>
      <c r="Z925" s="755"/>
    </row>
    <row r="926">
      <c r="A926" s="1144"/>
      <c r="B926" s="1144"/>
      <c r="C926" s="1144"/>
      <c r="D926" s="1144"/>
      <c r="E926" s="1144"/>
      <c r="F926" s="1144"/>
      <c r="G926" s="1144"/>
      <c r="H926" s="1144"/>
      <c r="I926" s="1144"/>
      <c r="J926" s="1144"/>
      <c r="K926" s="1144"/>
      <c r="L926" s="1144"/>
      <c r="M926" s="1144"/>
      <c r="N926" s="1144"/>
      <c r="O926" s="1144"/>
      <c r="P926" s="1144"/>
      <c r="Q926" s="1144"/>
      <c r="R926" s="1144"/>
      <c r="S926" s="1144"/>
      <c r="T926" s="1144"/>
      <c r="U926" s="1144"/>
      <c r="V926" s="1144"/>
      <c r="W926" s="755"/>
      <c r="X926" s="755"/>
      <c r="Y926" s="755"/>
      <c r="Z926" s="755"/>
    </row>
    <row r="927">
      <c r="A927" s="1144"/>
      <c r="B927" s="1144"/>
      <c r="C927" s="1144"/>
      <c r="D927" s="1144"/>
      <c r="E927" s="1144"/>
      <c r="F927" s="1144"/>
      <c r="G927" s="1144"/>
      <c r="H927" s="1144"/>
      <c r="I927" s="1144"/>
      <c r="J927" s="1144"/>
      <c r="K927" s="1144"/>
      <c r="L927" s="1144"/>
      <c r="M927" s="1144"/>
      <c r="N927" s="1144"/>
      <c r="O927" s="1144"/>
      <c r="P927" s="1144"/>
      <c r="Q927" s="1144"/>
      <c r="R927" s="1144"/>
      <c r="S927" s="1144"/>
      <c r="T927" s="1144"/>
      <c r="U927" s="1144"/>
      <c r="V927" s="1144"/>
      <c r="W927" s="755"/>
      <c r="X927" s="755"/>
      <c r="Y927" s="755"/>
      <c r="Z927" s="755"/>
    </row>
    <row r="928">
      <c r="A928" s="1144"/>
      <c r="B928" s="1144"/>
      <c r="C928" s="1144"/>
      <c r="D928" s="1144"/>
      <c r="E928" s="1144"/>
      <c r="F928" s="1144"/>
      <c r="G928" s="1144"/>
      <c r="H928" s="1144"/>
      <c r="I928" s="1144"/>
      <c r="J928" s="1144"/>
      <c r="K928" s="1144"/>
      <c r="L928" s="1144"/>
      <c r="M928" s="1144"/>
      <c r="N928" s="1144"/>
      <c r="O928" s="1144"/>
      <c r="P928" s="1144"/>
      <c r="Q928" s="1144"/>
      <c r="R928" s="1144"/>
      <c r="S928" s="1144"/>
      <c r="T928" s="1144"/>
      <c r="U928" s="1144"/>
      <c r="V928" s="1144"/>
      <c r="W928" s="755"/>
      <c r="X928" s="755"/>
      <c r="Y928" s="755"/>
      <c r="Z928" s="755"/>
    </row>
    <row r="929">
      <c r="A929" s="1144"/>
      <c r="B929" s="1144"/>
      <c r="C929" s="1144"/>
      <c r="D929" s="1144"/>
      <c r="E929" s="1144"/>
      <c r="F929" s="1144"/>
      <c r="G929" s="1144"/>
      <c r="H929" s="1144"/>
      <c r="I929" s="1144"/>
      <c r="J929" s="1144"/>
      <c r="K929" s="1144"/>
      <c r="L929" s="1144"/>
      <c r="M929" s="1144"/>
      <c r="N929" s="1144"/>
      <c r="O929" s="1144"/>
      <c r="P929" s="1144"/>
      <c r="Q929" s="1144"/>
      <c r="R929" s="1144"/>
      <c r="S929" s="1144"/>
      <c r="T929" s="1144"/>
      <c r="U929" s="1144"/>
      <c r="V929" s="1144"/>
      <c r="W929" s="755"/>
      <c r="X929" s="755"/>
      <c r="Y929" s="755"/>
      <c r="Z929" s="755"/>
    </row>
    <row r="930">
      <c r="A930" s="1144"/>
      <c r="B930" s="1144"/>
      <c r="C930" s="1144"/>
      <c r="D930" s="1144"/>
      <c r="E930" s="1144"/>
      <c r="F930" s="1144"/>
      <c r="G930" s="1144"/>
      <c r="H930" s="1144"/>
      <c r="I930" s="1144"/>
      <c r="J930" s="1144"/>
      <c r="K930" s="1144"/>
      <c r="L930" s="1144"/>
      <c r="M930" s="1144"/>
      <c r="N930" s="1144"/>
      <c r="O930" s="1144"/>
      <c r="P930" s="1144"/>
      <c r="Q930" s="1144"/>
      <c r="R930" s="1144"/>
      <c r="S930" s="1144"/>
      <c r="T930" s="1144"/>
      <c r="U930" s="1144"/>
      <c r="V930" s="1144"/>
      <c r="W930" s="755"/>
      <c r="X930" s="755"/>
      <c r="Y930" s="755"/>
      <c r="Z930" s="755"/>
    </row>
    <row r="931">
      <c r="A931" s="1144"/>
      <c r="B931" s="1144"/>
      <c r="C931" s="1144"/>
      <c r="D931" s="1144"/>
      <c r="E931" s="1144"/>
      <c r="F931" s="1144"/>
      <c r="G931" s="1144"/>
      <c r="H931" s="1144"/>
      <c r="I931" s="1144"/>
      <c r="J931" s="1144"/>
      <c r="K931" s="1144"/>
      <c r="L931" s="1144"/>
      <c r="M931" s="1144"/>
      <c r="N931" s="1144"/>
      <c r="O931" s="1144"/>
      <c r="P931" s="1144"/>
      <c r="Q931" s="1144"/>
      <c r="R931" s="1144"/>
      <c r="S931" s="1144"/>
      <c r="T931" s="1144"/>
      <c r="U931" s="1144"/>
      <c r="V931" s="1144"/>
      <c r="W931" s="755"/>
      <c r="X931" s="755"/>
      <c r="Y931" s="755"/>
      <c r="Z931" s="755"/>
    </row>
    <row r="932">
      <c r="A932" s="1144"/>
      <c r="B932" s="1144"/>
      <c r="C932" s="1144"/>
      <c r="D932" s="1144"/>
      <c r="E932" s="1144"/>
      <c r="F932" s="1144"/>
      <c r="G932" s="1144"/>
      <c r="H932" s="1144"/>
      <c r="I932" s="1144"/>
      <c r="J932" s="1144"/>
      <c r="K932" s="1144"/>
      <c r="L932" s="1144"/>
      <c r="M932" s="1144"/>
      <c r="N932" s="1144"/>
      <c r="O932" s="1144"/>
      <c r="P932" s="1144"/>
      <c r="Q932" s="1144"/>
      <c r="R932" s="1144"/>
      <c r="S932" s="1144"/>
      <c r="T932" s="1144"/>
      <c r="U932" s="1144"/>
      <c r="V932" s="1144"/>
      <c r="W932" s="755"/>
      <c r="X932" s="755"/>
      <c r="Y932" s="755"/>
      <c r="Z932" s="755"/>
    </row>
    <row r="933">
      <c r="A933" s="1144"/>
      <c r="B933" s="1144"/>
      <c r="C933" s="1144"/>
      <c r="D933" s="1144"/>
      <c r="E933" s="1144"/>
      <c r="F933" s="1144"/>
      <c r="G933" s="1144"/>
      <c r="H933" s="1144"/>
      <c r="I933" s="1144"/>
      <c r="J933" s="1144"/>
      <c r="K933" s="1144"/>
      <c r="L933" s="1144"/>
      <c r="M933" s="1144"/>
      <c r="N933" s="1144"/>
      <c r="O933" s="1144"/>
      <c r="P933" s="1144"/>
      <c r="Q933" s="1144"/>
      <c r="R933" s="1144"/>
      <c r="S933" s="1144"/>
      <c r="T933" s="1144"/>
      <c r="U933" s="1144"/>
      <c r="V933" s="1144"/>
      <c r="W933" s="755"/>
      <c r="X933" s="755"/>
      <c r="Y933" s="755"/>
      <c r="Z933" s="755"/>
    </row>
    <row r="934">
      <c r="A934" s="1144"/>
      <c r="B934" s="1144"/>
      <c r="C934" s="1144"/>
      <c r="D934" s="1144"/>
      <c r="E934" s="1144"/>
      <c r="F934" s="1144"/>
      <c r="G934" s="1144"/>
      <c r="H934" s="1144"/>
      <c r="I934" s="1144"/>
      <c r="J934" s="1144"/>
      <c r="K934" s="1144"/>
      <c r="L934" s="1144"/>
      <c r="M934" s="1144"/>
      <c r="N934" s="1144"/>
      <c r="O934" s="1144"/>
      <c r="P934" s="1144"/>
      <c r="Q934" s="1144"/>
      <c r="R934" s="1144"/>
      <c r="S934" s="1144"/>
      <c r="T934" s="1144"/>
      <c r="U934" s="1144"/>
      <c r="V934" s="1144"/>
      <c r="W934" s="755"/>
      <c r="X934" s="755"/>
      <c r="Y934" s="755"/>
      <c r="Z934" s="755"/>
    </row>
    <row r="935">
      <c r="A935" s="1144"/>
      <c r="B935" s="1144"/>
      <c r="C935" s="1144"/>
      <c r="D935" s="1144"/>
      <c r="E935" s="1144"/>
      <c r="F935" s="1144"/>
      <c r="G935" s="1144"/>
      <c r="H935" s="1144"/>
      <c r="I935" s="1144"/>
      <c r="J935" s="1144"/>
      <c r="K935" s="1144"/>
      <c r="L935" s="1144"/>
      <c r="M935" s="1144"/>
      <c r="N935" s="1144"/>
      <c r="O935" s="1144"/>
      <c r="P935" s="1144"/>
      <c r="Q935" s="1144"/>
      <c r="R935" s="1144"/>
      <c r="S935" s="1144"/>
      <c r="T935" s="1144"/>
      <c r="U935" s="1144"/>
      <c r="V935" s="1144"/>
      <c r="W935" s="755"/>
      <c r="X935" s="755"/>
      <c r="Y935" s="755"/>
      <c r="Z935" s="755"/>
    </row>
    <row r="936">
      <c r="A936" s="1144"/>
      <c r="B936" s="1144"/>
      <c r="C936" s="1144"/>
      <c r="D936" s="1144"/>
      <c r="E936" s="1144"/>
      <c r="F936" s="1144"/>
      <c r="G936" s="1144"/>
      <c r="H936" s="1144"/>
      <c r="I936" s="1144"/>
      <c r="J936" s="1144"/>
      <c r="K936" s="1144"/>
      <c r="L936" s="1144"/>
      <c r="M936" s="1144"/>
      <c r="N936" s="1144"/>
      <c r="O936" s="1144"/>
      <c r="P936" s="1144"/>
      <c r="Q936" s="1144"/>
      <c r="R936" s="1144"/>
      <c r="S936" s="1144"/>
      <c r="T936" s="1144"/>
      <c r="U936" s="1144"/>
      <c r="V936" s="1144"/>
      <c r="W936" s="755"/>
      <c r="X936" s="755"/>
      <c r="Y936" s="755"/>
      <c r="Z936" s="755"/>
    </row>
    <row r="937">
      <c r="A937" s="1144"/>
      <c r="B937" s="1144"/>
      <c r="C937" s="1144"/>
      <c r="D937" s="1144"/>
      <c r="E937" s="1144"/>
      <c r="F937" s="1144"/>
      <c r="G937" s="1144"/>
      <c r="H937" s="1144"/>
      <c r="I937" s="1144"/>
      <c r="J937" s="1144"/>
      <c r="K937" s="1144"/>
      <c r="L937" s="1144"/>
      <c r="M937" s="1144"/>
      <c r="N937" s="1144"/>
      <c r="O937" s="1144"/>
      <c r="P937" s="1144"/>
      <c r="Q937" s="1144"/>
      <c r="R937" s="1144"/>
      <c r="S937" s="1144"/>
      <c r="T937" s="1144"/>
      <c r="U937" s="1144"/>
      <c r="V937" s="1144"/>
      <c r="W937" s="755"/>
      <c r="X937" s="755"/>
      <c r="Y937" s="755"/>
      <c r="Z937" s="755"/>
    </row>
    <row r="938">
      <c r="A938" s="1144"/>
      <c r="B938" s="1144"/>
      <c r="C938" s="1144"/>
      <c r="D938" s="1144"/>
      <c r="E938" s="1144"/>
      <c r="F938" s="1144"/>
      <c r="G938" s="1144"/>
      <c r="H938" s="1144"/>
      <c r="I938" s="1144"/>
      <c r="J938" s="1144"/>
      <c r="K938" s="1144"/>
      <c r="L938" s="1144"/>
      <c r="M938" s="1144"/>
      <c r="N938" s="1144"/>
      <c r="O938" s="1144"/>
      <c r="P938" s="1144"/>
      <c r="Q938" s="1144"/>
      <c r="R938" s="1144"/>
      <c r="S938" s="1144"/>
      <c r="T938" s="1144"/>
      <c r="U938" s="1144"/>
      <c r="V938" s="1144"/>
      <c r="W938" s="755"/>
      <c r="X938" s="755"/>
      <c r="Y938" s="755"/>
      <c r="Z938" s="755"/>
    </row>
    <row r="939">
      <c r="A939" s="1144"/>
      <c r="B939" s="1144"/>
      <c r="C939" s="1144"/>
      <c r="D939" s="1144"/>
      <c r="E939" s="1144"/>
      <c r="F939" s="1144"/>
      <c r="G939" s="1144"/>
      <c r="H939" s="1144"/>
      <c r="I939" s="1144"/>
      <c r="J939" s="1144"/>
      <c r="K939" s="1144"/>
      <c r="L939" s="1144"/>
      <c r="M939" s="1144"/>
      <c r="N939" s="1144"/>
      <c r="O939" s="1144"/>
      <c r="P939" s="1144"/>
      <c r="Q939" s="1144"/>
      <c r="R939" s="1144"/>
      <c r="S939" s="1144"/>
      <c r="T939" s="1144"/>
      <c r="U939" s="1144"/>
      <c r="V939" s="1144"/>
      <c r="W939" s="755"/>
      <c r="X939" s="755"/>
      <c r="Y939" s="755"/>
      <c r="Z939" s="755"/>
    </row>
    <row r="940">
      <c r="A940" s="1144"/>
      <c r="B940" s="1144"/>
      <c r="C940" s="1144"/>
      <c r="D940" s="1144"/>
      <c r="E940" s="1144"/>
      <c r="F940" s="1144"/>
      <c r="G940" s="1144"/>
      <c r="H940" s="1144"/>
      <c r="I940" s="1144"/>
      <c r="J940" s="1144"/>
      <c r="K940" s="1144"/>
      <c r="L940" s="1144"/>
      <c r="M940" s="1144"/>
      <c r="N940" s="1144"/>
      <c r="O940" s="1144"/>
      <c r="P940" s="1144"/>
      <c r="Q940" s="1144"/>
      <c r="R940" s="1144"/>
      <c r="S940" s="1144"/>
      <c r="T940" s="1144"/>
      <c r="U940" s="1144"/>
      <c r="V940" s="1144"/>
      <c r="W940" s="755"/>
      <c r="X940" s="755"/>
      <c r="Y940" s="755"/>
      <c r="Z940" s="755"/>
    </row>
    <row r="941">
      <c r="A941" s="1144"/>
      <c r="B941" s="1144"/>
      <c r="C941" s="1144"/>
      <c r="D941" s="1144"/>
      <c r="E941" s="1144"/>
      <c r="F941" s="1144"/>
      <c r="G941" s="1144"/>
      <c r="H941" s="1144"/>
      <c r="I941" s="1144"/>
      <c r="J941" s="1144"/>
      <c r="K941" s="1144"/>
      <c r="L941" s="1144"/>
      <c r="M941" s="1144"/>
      <c r="N941" s="1144"/>
      <c r="O941" s="1144"/>
      <c r="P941" s="1144"/>
      <c r="Q941" s="1144"/>
      <c r="R941" s="1144"/>
      <c r="S941" s="1144"/>
      <c r="T941" s="1144"/>
      <c r="U941" s="1144"/>
      <c r="V941" s="1144"/>
      <c r="W941" s="755"/>
      <c r="X941" s="755"/>
      <c r="Y941" s="755"/>
      <c r="Z941" s="755"/>
    </row>
    <row r="942">
      <c r="A942" s="1144"/>
      <c r="B942" s="1144"/>
      <c r="C942" s="1144"/>
      <c r="D942" s="1144"/>
      <c r="E942" s="1144"/>
      <c r="F942" s="1144"/>
      <c r="G942" s="1144"/>
      <c r="H942" s="1144"/>
      <c r="I942" s="1144"/>
      <c r="J942" s="1144"/>
      <c r="K942" s="1144"/>
      <c r="L942" s="1144"/>
      <c r="M942" s="1144"/>
      <c r="N942" s="1144"/>
      <c r="O942" s="1144"/>
      <c r="P942" s="1144"/>
      <c r="Q942" s="1144"/>
      <c r="R942" s="1144"/>
      <c r="S942" s="1144"/>
      <c r="T942" s="1144"/>
      <c r="U942" s="1144"/>
      <c r="V942" s="1144"/>
      <c r="W942" s="755"/>
      <c r="X942" s="755"/>
      <c r="Y942" s="755"/>
      <c r="Z942" s="755"/>
    </row>
    <row r="943">
      <c r="A943" s="1144"/>
      <c r="B943" s="1144"/>
      <c r="C943" s="1144"/>
      <c r="D943" s="1144"/>
      <c r="E943" s="1144"/>
      <c r="F943" s="1144"/>
      <c r="G943" s="1144"/>
      <c r="H943" s="1144"/>
      <c r="I943" s="1144"/>
      <c r="J943" s="1144"/>
      <c r="K943" s="1144"/>
      <c r="L943" s="1144"/>
      <c r="M943" s="1144"/>
      <c r="N943" s="1144"/>
      <c r="O943" s="1144"/>
      <c r="P943" s="1144"/>
      <c r="Q943" s="1144"/>
      <c r="R943" s="1144"/>
      <c r="S943" s="1144"/>
      <c r="T943" s="1144"/>
      <c r="U943" s="1144"/>
      <c r="V943" s="1144"/>
      <c r="W943" s="755"/>
      <c r="X943" s="755"/>
      <c r="Y943" s="755"/>
      <c r="Z943" s="755"/>
    </row>
    <row r="944">
      <c r="A944" s="1144"/>
      <c r="B944" s="1144"/>
      <c r="C944" s="1144"/>
      <c r="D944" s="1144"/>
      <c r="E944" s="1144"/>
      <c r="F944" s="1144"/>
      <c r="G944" s="1144"/>
      <c r="H944" s="1144"/>
      <c r="I944" s="1144"/>
      <c r="J944" s="1144"/>
      <c r="K944" s="1144"/>
      <c r="L944" s="1144"/>
      <c r="M944" s="1144"/>
      <c r="N944" s="1144"/>
      <c r="O944" s="1144"/>
      <c r="P944" s="1144"/>
      <c r="Q944" s="1144"/>
      <c r="R944" s="1144"/>
      <c r="S944" s="1144"/>
      <c r="T944" s="1144"/>
      <c r="U944" s="1144"/>
      <c r="V944" s="1144"/>
      <c r="W944" s="755"/>
      <c r="X944" s="755"/>
      <c r="Y944" s="755"/>
      <c r="Z944" s="755"/>
    </row>
    <row r="945">
      <c r="A945" s="1144"/>
      <c r="B945" s="1144"/>
      <c r="C945" s="1144"/>
      <c r="D945" s="1144"/>
      <c r="E945" s="1144"/>
      <c r="F945" s="1144"/>
      <c r="G945" s="1144"/>
      <c r="H945" s="1144"/>
      <c r="I945" s="1144"/>
      <c r="J945" s="1144"/>
      <c r="K945" s="1144"/>
      <c r="L945" s="1144"/>
      <c r="M945" s="1144"/>
      <c r="N945" s="1144"/>
      <c r="O945" s="1144"/>
      <c r="P945" s="1144"/>
      <c r="Q945" s="1144"/>
      <c r="R945" s="1144"/>
      <c r="S945" s="1144"/>
      <c r="T945" s="1144"/>
      <c r="U945" s="1144"/>
      <c r="V945" s="1144"/>
      <c r="W945" s="755"/>
      <c r="X945" s="755"/>
      <c r="Y945" s="755"/>
      <c r="Z945" s="755"/>
    </row>
    <row r="946">
      <c r="A946" s="1144"/>
      <c r="B946" s="1144"/>
      <c r="C946" s="1144"/>
      <c r="D946" s="1144"/>
      <c r="E946" s="1144"/>
      <c r="F946" s="1144"/>
      <c r="G946" s="1144"/>
      <c r="H946" s="1144"/>
      <c r="I946" s="1144"/>
      <c r="J946" s="1144"/>
      <c r="K946" s="1144"/>
      <c r="L946" s="1144"/>
      <c r="M946" s="1144"/>
      <c r="N946" s="1144"/>
      <c r="O946" s="1144"/>
      <c r="P946" s="1144"/>
      <c r="Q946" s="1144"/>
      <c r="R946" s="1144"/>
      <c r="S946" s="1144"/>
      <c r="T946" s="1144"/>
      <c r="U946" s="1144"/>
      <c r="V946" s="1144"/>
      <c r="W946" s="755"/>
      <c r="X946" s="755"/>
      <c r="Y946" s="755"/>
      <c r="Z946" s="755"/>
    </row>
    <row r="947">
      <c r="A947" s="1144"/>
      <c r="B947" s="1144"/>
      <c r="C947" s="1144"/>
      <c r="D947" s="1144"/>
      <c r="E947" s="1144"/>
      <c r="F947" s="1144"/>
      <c r="G947" s="1144"/>
      <c r="H947" s="1144"/>
      <c r="I947" s="1144"/>
      <c r="J947" s="1144"/>
      <c r="K947" s="1144"/>
      <c r="L947" s="1144"/>
      <c r="M947" s="1144"/>
      <c r="N947" s="1144"/>
      <c r="O947" s="1144"/>
      <c r="P947" s="1144"/>
      <c r="Q947" s="1144"/>
      <c r="R947" s="1144"/>
      <c r="S947" s="1144"/>
      <c r="T947" s="1144"/>
      <c r="U947" s="1144"/>
      <c r="V947" s="1144"/>
      <c r="W947" s="755"/>
      <c r="X947" s="755"/>
      <c r="Y947" s="755"/>
      <c r="Z947" s="755"/>
    </row>
    <row r="948">
      <c r="A948" s="1144"/>
      <c r="B948" s="1144"/>
      <c r="C948" s="1144"/>
      <c r="D948" s="1144"/>
      <c r="E948" s="1144"/>
      <c r="F948" s="1144"/>
      <c r="G948" s="1144"/>
      <c r="H948" s="1144"/>
      <c r="I948" s="1144"/>
      <c r="J948" s="1144"/>
      <c r="K948" s="1144"/>
      <c r="L948" s="1144"/>
      <c r="M948" s="1144"/>
      <c r="N948" s="1144"/>
      <c r="O948" s="1144"/>
      <c r="P948" s="1144"/>
      <c r="Q948" s="1144"/>
      <c r="R948" s="1144"/>
      <c r="S948" s="1144"/>
      <c r="T948" s="1144"/>
      <c r="U948" s="1144"/>
      <c r="V948" s="1144"/>
      <c r="W948" s="755"/>
      <c r="X948" s="755"/>
      <c r="Y948" s="755"/>
      <c r="Z948" s="755"/>
    </row>
    <row r="949">
      <c r="A949" s="1144"/>
      <c r="B949" s="1144"/>
      <c r="C949" s="1144"/>
      <c r="D949" s="1144"/>
      <c r="E949" s="1144"/>
      <c r="F949" s="1144"/>
      <c r="G949" s="1144"/>
      <c r="H949" s="1144"/>
      <c r="I949" s="1144"/>
      <c r="J949" s="1144"/>
      <c r="K949" s="1144"/>
      <c r="L949" s="1144"/>
      <c r="M949" s="1144"/>
      <c r="N949" s="1144"/>
      <c r="O949" s="1144"/>
      <c r="P949" s="1144"/>
      <c r="Q949" s="1144"/>
      <c r="R949" s="1144"/>
      <c r="S949" s="1144"/>
      <c r="T949" s="1144"/>
      <c r="U949" s="1144"/>
      <c r="V949" s="1144"/>
      <c r="W949" s="755"/>
      <c r="X949" s="755"/>
      <c r="Y949" s="755"/>
      <c r="Z949" s="755"/>
    </row>
    <row r="950">
      <c r="A950" s="1144"/>
      <c r="B950" s="1144"/>
      <c r="C950" s="1144"/>
      <c r="D950" s="1144"/>
      <c r="E950" s="1144"/>
      <c r="F950" s="1144"/>
      <c r="G950" s="1144"/>
      <c r="H950" s="1144"/>
      <c r="I950" s="1144"/>
      <c r="J950" s="1144"/>
      <c r="K950" s="1144"/>
      <c r="L950" s="1144"/>
      <c r="M950" s="1144"/>
      <c r="N950" s="1144"/>
      <c r="O950" s="1144"/>
      <c r="P950" s="1144"/>
      <c r="Q950" s="1144"/>
      <c r="R950" s="1144"/>
      <c r="S950" s="1144"/>
      <c r="T950" s="1144"/>
      <c r="U950" s="1144"/>
      <c r="V950" s="1144"/>
      <c r="W950" s="755"/>
      <c r="X950" s="755"/>
      <c r="Y950" s="755"/>
      <c r="Z950" s="755"/>
    </row>
    <row r="951">
      <c r="A951" s="1144"/>
      <c r="B951" s="1144"/>
      <c r="C951" s="1144"/>
      <c r="D951" s="1144"/>
      <c r="E951" s="1144"/>
      <c r="F951" s="1144"/>
      <c r="G951" s="1144"/>
      <c r="H951" s="1144"/>
      <c r="I951" s="1144"/>
      <c r="J951" s="1144"/>
      <c r="K951" s="1144"/>
      <c r="L951" s="1144"/>
      <c r="M951" s="1144"/>
      <c r="N951" s="1144"/>
      <c r="O951" s="1144"/>
      <c r="P951" s="1144"/>
      <c r="Q951" s="1144"/>
      <c r="R951" s="1144"/>
      <c r="S951" s="1144"/>
      <c r="T951" s="1144"/>
      <c r="U951" s="1144"/>
      <c r="V951" s="1144"/>
      <c r="W951" s="755"/>
      <c r="X951" s="755"/>
      <c r="Y951" s="755"/>
      <c r="Z951" s="755"/>
    </row>
    <row r="952">
      <c r="A952" s="1144"/>
      <c r="B952" s="1144"/>
      <c r="C952" s="1144"/>
      <c r="D952" s="1144"/>
      <c r="E952" s="1144"/>
      <c r="F952" s="1144"/>
      <c r="G952" s="1144"/>
      <c r="H952" s="1144"/>
      <c r="I952" s="1144"/>
      <c r="J952" s="1144"/>
      <c r="K952" s="1144"/>
      <c r="L952" s="1144"/>
      <c r="M952" s="1144"/>
      <c r="N952" s="1144"/>
      <c r="O952" s="1144"/>
      <c r="P952" s="1144"/>
      <c r="Q952" s="1144"/>
      <c r="R952" s="1144"/>
      <c r="S952" s="1144"/>
      <c r="T952" s="1144"/>
      <c r="U952" s="1144"/>
      <c r="V952" s="1144"/>
      <c r="W952" s="755"/>
      <c r="X952" s="755"/>
      <c r="Y952" s="755"/>
      <c r="Z952" s="755"/>
    </row>
    <row r="953">
      <c r="A953" s="1144"/>
      <c r="B953" s="1144"/>
      <c r="C953" s="1144"/>
      <c r="D953" s="1144"/>
      <c r="E953" s="1144"/>
      <c r="F953" s="1144"/>
      <c r="G953" s="1144"/>
      <c r="H953" s="1144"/>
      <c r="I953" s="1144"/>
      <c r="J953" s="1144"/>
      <c r="K953" s="1144"/>
      <c r="L953" s="1144"/>
      <c r="M953" s="1144"/>
      <c r="N953" s="1144"/>
      <c r="O953" s="1144"/>
      <c r="P953" s="1144"/>
      <c r="Q953" s="1144"/>
      <c r="R953" s="1144"/>
      <c r="S953" s="1144"/>
      <c r="T953" s="1144"/>
      <c r="U953" s="1144"/>
      <c r="V953" s="1144"/>
      <c r="W953" s="755"/>
      <c r="X953" s="755"/>
      <c r="Y953" s="755"/>
      <c r="Z953" s="755"/>
    </row>
    <row r="954">
      <c r="A954" s="1144"/>
      <c r="B954" s="1144"/>
      <c r="C954" s="1144"/>
      <c r="D954" s="1144"/>
      <c r="E954" s="1144"/>
      <c r="F954" s="1144"/>
      <c r="G954" s="1144"/>
      <c r="H954" s="1144"/>
      <c r="I954" s="1144"/>
      <c r="J954" s="1144"/>
      <c r="K954" s="1144"/>
      <c r="L954" s="1144"/>
      <c r="M954" s="1144"/>
      <c r="N954" s="1144"/>
      <c r="O954" s="1144"/>
      <c r="P954" s="1144"/>
      <c r="Q954" s="1144"/>
      <c r="R954" s="1144"/>
      <c r="S954" s="1144"/>
      <c r="T954" s="1144"/>
      <c r="U954" s="1144"/>
      <c r="V954" s="1144"/>
      <c r="W954" s="755"/>
      <c r="X954" s="755"/>
      <c r="Y954" s="755"/>
      <c r="Z954" s="755"/>
    </row>
    <row r="955">
      <c r="A955" s="1144"/>
      <c r="B955" s="1144"/>
      <c r="C955" s="1144"/>
      <c r="D955" s="1144"/>
      <c r="E955" s="1144"/>
      <c r="F955" s="1144"/>
      <c r="G955" s="1144"/>
      <c r="H955" s="1144"/>
      <c r="I955" s="1144"/>
      <c r="J955" s="1144"/>
      <c r="K955" s="1144"/>
      <c r="L955" s="1144"/>
      <c r="M955" s="1144"/>
      <c r="N955" s="1144"/>
      <c r="O955" s="1144"/>
      <c r="P955" s="1144"/>
      <c r="Q955" s="1144"/>
      <c r="R955" s="1144"/>
      <c r="S955" s="1144"/>
      <c r="T955" s="1144"/>
      <c r="U955" s="1144"/>
      <c r="V955" s="1144"/>
      <c r="W955" s="755"/>
      <c r="X955" s="755"/>
      <c r="Y955" s="755"/>
      <c r="Z955" s="755"/>
    </row>
    <row r="956">
      <c r="A956" s="1144"/>
      <c r="B956" s="1144"/>
      <c r="C956" s="1144"/>
      <c r="D956" s="1144"/>
      <c r="E956" s="1144"/>
      <c r="F956" s="1144"/>
      <c r="G956" s="1144"/>
      <c r="H956" s="1144"/>
      <c r="I956" s="1144"/>
      <c r="J956" s="1144"/>
      <c r="K956" s="1144"/>
      <c r="L956" s="1144"/>
      <c r="M956" s="1144"/>
      <c r="N956" s="1144"/>
      <c r="O956" s="1144"/>
      <c r="P956" s="1144"/>
      <c r="Q956" s="1144"/>
      <c r="R956" s="1144"/>
      <c r="S956" s="1144"/>
      <c r="T956" s="1144"/>
      <c r="U956" s="1144"/>
      <c r="V956" s="1144"/>
      <c r="W956" s="755"/>
      <c r="X956" s="755"/>
      <c r="Y956" s="755"/>
      <c r="Z956" s="755"/>
    </row>
    <row r="957">
      <c r="A957" s="1144"/>
      <c r="B957" s="1144"/>
      <c r="C957" s="1144"/>
      <c r="D957" s="1144"/>
      <c r="E957" s="1144"/>
      <c r="F957" s="1144"/>
      <c r="G957" s="1144"/>
      <c r="H957" s="1144"/>
      <c r="I957" s="1144"/>
      <c r="J957" s="1144"/>
      <c r="K957" s="1144"/>
      <c r="L957" s="1144"/>
      <c r="M957" s="1144"/>
      <c r="N957" s="1144"/>
      <c r="O957" s="1144"/>
      <c r="P957" s="1144"/>
      <c r="Q957" s="1144"/>
      <c r="R957" s="1144"/>
      <c r="S957" s="1144"/>
      <c r="T957" s="1144"/>
      <c r="U957" s="1144"/>
      <c r="V957" s="1144"/>
      <c r="W957" s="755"/>
      <c r="X957" s="755"/>
      <c r="Y957" s="755"/>
      <c r="Z957" s="755"/>
    </row>
    <row r="958">
      <c r="A958" s="1144"/>
      <c r="B958" s="1144"/>
      <c r="C958" s="1144"/>
      <c r="D958" s="1144"/>
      <c r="E958" s="1144"/>
      <c r="F958" s="1144"/>
      <c r="G958" s="1144"/>
      <c r="H958" s="1144"/>
      <c r="I958" s="1144"/>
      <c r="J958" s="1144"/>
      <c r="K958" s="1144"/>
      <c r="L958" s="1144"/>
      <c r="M958" s="1144"/>
      <c r="N958" s="1144"/>
      <c r="O958" s="1144"/>
      <c r="P958" s="1144"/>
      <c r="Q958" s="1144"/>
      <c r="R958" s="1144"/>
      <c r="S958" s="1144"/>
      <c r="T958" s="1144"/>
      <c r="U958" s="1144"/>
      <c r="V958" s="1144"/>
      <c r="W958" s="755"/>
      <c r="X958" s="755"/>
      <c r="Y958" s="755"/>
      <c r="Z958" s="755"/>
    </row>
    <row r="959">
      <c r="A959" s="1144"/>
      <c r="B959" s="1144"/>
      <c r="C959" s="1144"/>
      <c r="D959" s="1144"/>
      <c r="E959" s="1144"/>
      <c r="F959" s="1144"/>
      <c r="G959" s="1144"/>
      <c r="H959" s="1144"/>
      <c r="I959" s="1144"/>
      <c r="J959" s="1144"/>
      <c r="K959" s="1144"/>
      <c r="L959" s="1144"/>
      <c r="M959" s="1144"/>
      <c r="N959" s="1144"/>
      <c r="O959" s="1144"/>
      <c r="P959" s="1144"/>
      <c r="Q959" s="1144"/>
      <c r="R959" s="1144"/>
      <c r="S959" s="1144"/>
      <c r="T959" s="1144"/>
      <c r="U959" s="1144"/>
      <c r="V959" s="1144"/>
      <c r="W959" s="755"/>
      <c r="X959" s="755"/>
      <c r="Y959" s="755"/>
      <c r="Z959" s="755"/>
    </row>
    <row r="960">
      <c r="A960" s="1144"/>
      <c r="B960" s="1144"/>
      <c r="C960" s="1144"/>
      <c r="D960" s="1144"/>
      <c r="E960" s="1144"/>
      <c r="F960" s="1144"/>
      <c r="G960" s="1144"/>
      <c r="H960" s="1144"/>
      <c r="I960" s="1144"/>
      <c r="J960" s="1144"/>
      <c r="K960" s="1144"/>
      <c r="L960" s="1144"/>
      <c r="M960" s="1144"/>
      <c r="N960" s="1144"/>
      <c r="O960" s="1144"/>
      <c r="P960" s="1144"/>
      <c r="Q960" s="1144"/>
      <c r="R960" s="1144"/>
      <c r="S960" s="1144"/>
      <c r="T960" s="1144"/>
      <c r="U960" s="1144"/>
      <c r="V960" s="1144"/>
      <c r="W960" s="755"/>
      <c r="X960" s="755"/>
      <c r="Y960" s="755"/>
      <c r="Z960" s="755"/>
    </row>
    <row r="961">
      <c r="A961" s="1144"/>
      <c r="B961" s="1144"/>
      <c r="C961" s="1144"/>
      <c r="D961" s="1144"/>
      <c r="E961" s="1144"/>
      <c r="F961" s="1144"/>
      <c r="G961" s="1144"/>
      <c r="H961" s="1144"/>
      <c r="I961" s="1144"/>
      <c r="J961" s="1144"/>
      <c r="K961" s="1144"/>
      <c r="L961" s="1144"/>
      <c r="M961" s="1144"/>
      <c r="N961" s="1144"/>
      <c r="O961" s="1144"/>
      <c r="P961" s="1144"/>
      <c r="Q961" s="1144"/>
      <c r="R961" s="1144"/>
      <c r="S961" s="1144"/>
      <c r="T961" s="1144"/>
      <c r="U961" s="1144"/>
      <c r="V961" s="1144"/>
      <c r="W961" s="755"/>
      <c r="X961" s="755"/>
      <c r="Y961" s="755"/>
      <c r="Z961" s="755"/>
    </row>
    <row r="962">
      <c r="A962" s="1144"/>
      <c r="B962" s="1144"/>
      <c r="C962" s="1144"/>
      <c r="D962" s="1144"/>
      <c r="E962" s="1144"/>
      <c r="F962" s="1144"/>
      <c r="G962" s="1144"/>
      <c r="H962" s="1144"/>
      <c r="I962" s="1144"/>
      <c r="J962" s="1144"/>
      <c r="K962" s="1144"/>
      <c r="L962" s="1144"/>
      <c r="M962" s="1144"/>
      <c r="N962" s="1144"/>
      <c r="O962" s="1144"/>
      <c r="P962" s="1144"/>
      <c r="Q962" s="1144"/>
      <c r="R962" s="1144"/>
      <c r="S962" s="1144"/>
      <c r="T962" s="1144"/>
      <c r="U962" s="1144"/>
      <c r="V962" s="1144"/>
      <c r="W962" s="755"/>
      <c r="X962" s="755"/>
      <c r="Y962" s="755"/>
      <c r="Z962" s="755"/>
    </row>
    <row r="963">
      <c r="A963" s="1144"/>
      <c r="B963" s="1144"/>
      <c r="C963" s="1144"/>
      <c r="D963" s="1144"/>
      <c r="E963" s="1144"/>
      <c r="F963" s="1144"/>
      <c r="G963" s="1144"/>
      <c r="H963" s="1144"/>
      <c r="I963" s="1144"/>
      <c r="J963" s="1144"/>
      <c r="K963" s="1144"/>
      <c r="L963" s="1144"/>
      <c r="M963" s="1144"/>
      <c r="N963" s="1144"/>
      <c r="O963" s="1144"/>
      <c r="P963" s="1144"/>
      <c r="Q963" s="1144"/>
      <c r="R963" s="1144"/>
      <c r="S963" s="1144"/>
      <c r="T963" s="1144"/>
      <c r="U963" s="1144"/>
      <c r="V963" s="1144"/>
      <c r="W963" s="755"/>
      <c r="X963" s="755"/>
      <c r="Y963" s="755"/>
      <c r="Z963" s="755"/>
    </row>
    <row r="964">
      <c r="A964" s="1144"/>
      <c r="B964" s="1144"/>
      <c r="C964" s="1144"/>
      <c r="D964" s="1144"/>
      <c r="E964" s="1144"/>
      <c r="F964" s="1144"/>
      <c r="G964" s="1144"/>
      <c r="H964" s="1144"/>
      <c r="I964" s="1144"/>
      <c r="J964" s="1144"/>
      <c r="K964" s="1144"/>
      <c r="L964" s="1144"/>
      <c r="M964" s="1144"/>
      <c r="N964" s="1144"/>
      <c r="O964" s="1144"/>
      <c r="P964" s="1144"/>
      <c r="Q964" s="1144"/>
      <c r="R964" s="1144"/>
      <c r="S964" s="1144"/>
      <c r="T964" s="1144"/>
      <c r="U964" s="1144"/>
      <c r="V964" s="1144"/>
      <c r="W964" s="755"/>
      <c r="X964" s="755"/>
      <c r="Y964" s="755"/>
      <c r="Z964" s="755"/>
    </row>
    <row r="965">
      <c r="A965" s="1144"/>
      <c r="B965" s="1144"/>
      <c r="C965" s="1144"/>
      <c r="D965" s="1144"/>
      <c r="E965" s="1144"/>
      <c r="F965" s="1144"/>
      <c r="G965" s="1144"/>
      <c r="H965" s="1144"/>
      <c r="I965" s="1144"/>
      <c r="J965" s="1144"/>
      <c r="K965" s="1144"/>
      <c r="L965" s="1144"/>
      <c r="M965" s="1144"/>
      <c r="N965" s="1144"/>
      <c r="O965" s="1144"/>
      <c r="P965" s="1144"/>
      <c r="Q965" s="1144"/>
      <c r="R965" s="1144"/>
      <c r="S965" s="1144"/>
      <c r="T965" s="1144"/>
      <c r="U965" s="1144"/>
      <c r="V965" s="1144"/>
      <c r="W965" s="755"/>
      <c r="X965" s="755"/>
      <c r="Y965" s="755"/>
      <c r="Z965" s="755"/>
    </row>
    <row r="966">
      <c r="A966" s="1144"/>
      <c r="B966" s="1144"/>
      <c r="C966" s="1144"/>
      <c r="D966" s="1144"/>
      <c r="E966" s="1144"/>
      <c r="F966" s="1144"/>
      <c r="G966" s="1144"/>
      <c r="H966" s="1144"/>
      <c r="I966" s="1144"/>
      <c r="J966" s="1144"/>
      <c r="K966" s="1144"/>
      <c r="L966" s="1144"/>
      <c r="M966" s="1144"/>
      <c r="N966" s="1144"/>
      <c r="O966" s="1144"/>
      <c r="P966" s="1144"/>
      <c r="Q966" s="1144"/>
      <c r="R966" s="1144"/>
      <c r="S966" s="1144"/>
      <c r="T966" s="1144"/>
      <c r="U966" s="1144"/>
      <c r="V966" s="1144"/>
      <c r="W966" s="755"/>
      <c r="X966" s="755"/>
      <c r="Y966" s="755"/>
      <c r="Z966" s="755"/>
    </row>
    <row r="967">
      <c r="A967" s="1144"/>
      <c r="B967" s="1144"/>
      <c r="C967" s="1144"/>
      <c r="D967" s="1144"/>
      <c r="E967" s="1144"/>
      <c r="F967" s="1144"/>
      <c r="G967" s="1144"/>
      <c r="H967" s="1144"/>
      <c r="I967" s="1144"/>
      <c r="J967" s="1144"/>
      <c r="K967" s="1144"/>
      <c r="L967" s="1144"/>
      <c r="M967" s="1144"/>
      <c r="N967" s="1144"/>
      <c r="O967" s="1144"/>
      <c r="P967" s="1144"/>
      <c r="Q967" s="1144"/>
      <c r="R967" s="1144"/>
      <c r="S967" s="1144"/>
      <c r="T967" s="1144"/>
      <c r="U967" s="1144"/>
      <c r="V967" s="1144"/>
      <c r="W967" s="755"/>
      <c r="X967" s="755"/>
      <c r="Y967" s="755"/>
      <c r="Z967" s="755"/>
    </row>
    <row r="968">
      <c r="A968" s="1144"/>
      <c r="B968" s="1144"/>
      <c r="C968" s="1144"/>
      <c r="D968" s="1144"/>
      <c r="E968" s="1144"/>
      <c r="F968" s="1144"/>
      <c r="G968" s="1144"/>
      <c r="H968" s="1144"/>
      <c r="I968" s="1144"/>
      <c r="J968" s="1144"/>
      <c r="K968" s="1144"/>
      <c r="L968" s="1144"/>
      <c r="M968" s="1144"/>
      <c r="N968" s="1144"/>
      <c r="O968" s="1144"/>
      <c r="P968" s="1144"/>
      <c r="Q968" s="1144"/>
      <c r="R968" s="1144"/>
      <c r="S968" s="1144"/>
      <c r="T968" s="1144"/>
      <c r="U968" s="1144"/>
      <c r="V968" s="1144"/>
      <c r="W968" s="755"/>
      <c r="X968" s="755"/>
      <c r="Y968" s="755"/>
      <c r="Z968" s="755"/>
    </row>
    <row r="969">
      <c r="A969" s="1144"/>
      <c r="B969" s="1144"/>
      <c r="C969" s="1144"/>
      <c r="D969" s="1144"/>
      <c r="E969" s="1144"/>
      <c r="F969" s="1144"/>
      <c r="G969" s="1144"/>
      <c r="H969" s="1144"/>
      <c r="I969" s="1144"/>
      <c r="J969" s="1144"/>
      <c r="K969" s="1144"/>
      <c r="L969" s="1144"/>
      <c r="M969" s="1144"/>
      <c r="N969" s="1144"/>
      <c r="O969" s="1144"/>
      <c r="P969" s="1144"/>
      <c r="Q969" s="1144"/>
      <c r="R969" s="1144"/>
      <c r="S969" s="1144"/>
      <c r="T969" s="1144"/>
      <c r="U969" s="1144"/>
      <c r="V969" s="1144"/>
      <c r="W969" s="755"/>
      <c r="X969" s="755"/>
      <c r="Y969" s="755"/>
      <c r="Z969" s="755"/>
    </row>
    <row r="970">
      <c r="A970" s="1144"/>
      <c r="B970" s="1144"/>
      <c r="C970" s="1144"/>
      <c r="D970" s="1144"/>
      <c r="E970" s="1144"/>
      <c r="F970" s="1144"/>
      <c r="G970" s="1144"/>
      <c r="H970" s="1144"/>
      <c r="I970" s="1144"/>
      <c r="J970" s="1144"/>
      <c r="K970" s="1144"/>
      <c r="L970" s="1144"/>
      <c r="M970" s="1144"/>
      <c r="N970" s="1144"/>
      <c r="O970" s="1144"/>
      <c r="P970" s="1144"/>
      <c r="Q970" s="1144"/>
      <c r="R970" s="1144"/>
      <c r="S970" s="1144"/>
      <c r="T970" s="1144"/>
      <c r="U970" s="1144"/>
      <c r="V970" s="1144"/>
      <c r="W970" s="755"/>
      <c r="X970" s="755"/>
      <c r="Y970" s="755"/>
      <c r="Z970" s="755"/>
    </row>
    <row r="971">
      <c r="A971" s="1144"/>
      <c r="B971" s="1144"/>
      <c r="C971" s="1144"/>
      <c r="D971" s="1144"/>
      <c r="E971" s="1144"/>
      <c r="F971" s="1144"/>
      <c r="G971" s="1144"/>
      <c r="H971" s="1144"/>
      <c r="I971" s="1144"/>
      <c r="J971" s="1144"/>
      <c r="K971" s="1144"/>
      <c r="L971" s="1144"/>
      <c r="M971" s="1144"/>
      <c r="N971" s="1144"/>
      <c r="O971" s="1144"/>
      <c r="P971" s="1144"/>
      <c r="Q971" s="1144"/>
      <c r="R971" s="1144"/>
      <c r="S971" s="1144"/>
      <c r="T971" s="1144"/>
      <c r="U971" s="1144"/>
      <c r="V971" s="1144"/>
      <c r="W971" s="755"/>
      <c r="X971" s="755"/>
      <c r="Y971" s="755"/>
      <c r="Z971" s="755"/>
    </row>
    <row r="972">
      <c r="A972" s="1144"/>
      <c r="B972" s="1144"/>
      <c r="C972" s="1144"/>
      <c r="D972" s="1144"/>
      <c r="E972" s="1144"/>
      <c r="F972" s="1144"/>
      <c r="G972" s="1144"/>
      <c r="H972" s="1144"/>
      <c r="I972" s="1144"/>
      <c r="J972" s="1144"/>
      <c r="K972" s="1144"/>
      <c r="L972" s="1144"/>
      <c r="M972" s="1144"/>
      <c r="N972" s="1144"/>
      <c r="O972" s="1144"/>
      <c r="P972" s="1144"/>
      <c r="Q972" s="1144"/>
      <c r="R972" s="1144"/>
      <c r="S972" s="1144"/>
      <c r="T972" s="1144"/>
      <c r="U972" s="1144"/>
      <c r="V972" s="1144"/>
      <c r="W972" s="755"/>
      <c r="X972" s="755"/>
      <c r="Y972" s="755"/>
      <c r="Z972" s="755"/>
    </row>
    <row r="973">
      <c r="A973" s="1144"/>
      <c r="B973" s="1144"/>
      <c r="C973" s="1144"/>
      <c r="D973" s="1144"/>
      <c r="E973" s="1144"/>
      <c r="F973" s="1144"/>
      <c r="G973" s="1144"/>
      <c r="H973" s="1144"/>
      <c r="I973" s="1144"/>
      <c r="J973" s="1144"/>
      <c r="K973" s="1144"/>
      <c r="L973" s="1144"/>
      <c r="M973" s="1144"/>
      <c r="N973" s="1144"/>
      <c r="O973" s="1144"/>
      <c r="P973" s="1144"/>
      <c r="Q973" s="1144"/>
      <c r="R973" s="1144"/>
      <c r="S973" s="1144"/>
      <c r="T973" s="1144"/>
      <c r="U973" s="1144"/>
      <c r="V973" s="1144"/>
      <c r="W973" s="755"/>
      <c r="X973" s="755"/>
      <c r="Y973" s="755"/>
      <c r="Z973" s="755"/>
    </row>
    <row r="974">
      <c r="A974" s="1144"/>
      <c r="B974" s="1144"/>
      <c r="C974" s="1144"/>
      <c r="D974" s="1144"/>
      <c r="E974" s="1144"/>
      <c r="F974" s="1144"/>
      <c r="G974" s="1144"/>
      <c r="H974" s="1144"/>
      <c r="I974" s="1144"/>
      <c r="J974" s="1144"/>
      <c r="K974" s="1144"/>
      <c r="L974" s="1144"/>
      <c r="M974" s="1144"/>
      <c r="N974" s="1144"/>
      <c r="O974" s="1144"/>
      <c r="P974" s="1144"/>
      <c r="Q974" s="1144"/>
      <c r="R974" s="1144"/>
      <c r="S974" s="1144"/>
      <c r="T974" s="1144"/>
      <c r="U974" s="1144"/>
      <c r="V974" s="1144"/>
      <c r="W974" s="755"/>
      <c r="X974" s="755"/>
      <c r="Y974" s="755"/>
      <c r="Z974" s="755"/>
    </row>
    <row r="975">
      <c r="A975" s="1144"/>
      <c r="B975" s="1144"/>
      <c r="C975" s="1144"/>
      <c r="D975" s="1144"/>
      <c r="E975" s="1144"/>
      <c r="F975" s="1144"/>
      <c r="G975" s="1144"/>
      <c r="H975" s="1144"/>
      <c r="I975" s="1144"/>
      <c r="J975" s="1144"/>
      <c r="K975" s="1144"/>
      <c r="L975" s="1144"/>
      <c r="M975" s="1144"/>
      <c r="N975" s="1144"/>
      <c r="O975" s="1144"/>
      <c r="P975" s="1144"/>
      <c r="Q975" s="1144"/>
      <c r="R975" s="1144"/>
      <c r="S975" s="1144"/>
      <c r="T975" s="1144"/>
      <c r="U975" s="1144"/>
      <c r="V975" s="1144"/>
      <c r="W975" s="755"/>
      <c r="X975" s="755"/>
      <c r="Y975" s="755"/>
      <c r="Z975" s="755"/>
    </row>
    <row r="976">
      <c r="A976" s="1144"/>
      <c r="B976" s="1144"/>
      <c r="C976" s="1144"/>
      <c r="D976" s="1144"/>
      <c r="E976" s="1144"/>
      <c r="F976" s="1144"/>
      <c r="G976" s="1144"/>
      <c r="H976" s="1144"/>
      <c r="I976" s="1144"/>
      <c r="J976" s="1144"/>
      <c r="K976" s="1144"/>
      <c r="L976" s="1144"/>
      <c r="M976" s="1144"/>
      <c r="N976" s="1144"/>
      <c r="O976" s="1144"/>
      <c r="P976" s="1144"/>
      <c r="Q976" s="1144"/>
      <c r="R976" s="1144"/>
      <c r="S976" s="1144"/>
      <c r="T976" s="1144"/>
      <c r="U976" s="1144"/>
      <c r="V976" s="1144"/>
      <c r="W976" s="755"/>
      <c r="X976" s="755"/>
      <c r="Y976" s="755"/>
      <c r="Z976" s="755"/>
    </row>
    <row r="977">
      <c r="A977" s="1144"/>
      <c r="B977" s="1144"/>
      <c r="C977" s="1144"/>
      <c r="D977" s="1144"/>
      <c r="E977" s="1144"/>
      <c r="F977" s="1144"/>
      <c r="G977" s="1144"/>
      <c r="H977" s="1144"/>
      <c r="I977" s="1144"/>
      <c r="J977" s="1144"/>
      <c r="K977" s="1144"/>
      <c r="L977" s="1144"/>
      <c r="M977" s="1144"/>
      <c r="N977" s="1144"/>
      <c r="O977" s="1144"/>
      <c r="P977" s="1144"/>
      <c r="Q977" s="1144"/>
      <c r="R977" s="1144"/>
      <c r="S977" s="1144"/>
      <c r="T977" s="1144"/>
      <c r="U977" s="1144"/>
      <c r="V977" s="1144"/>
      <c r="W977" s="755"/>
      <c r="X977" s="755"/>
      <c r="Y977" s="755"/>
      <c r="Z977" s="755"/>
    </row>
    <row r="978">
      <c r="A978" s="1144"/>
      <c r="B978" s="1144"/>
      <c r="C978" s="1144"/>
      <c r="D978" s="1144"/>
      <c r="E978" s="1144"/>
      <c r="F978" s="1144"/>
      <c r="G978" s="1144"/>
      <c r="H978" s="1144"/>
      <c r="I978" s="1144"/>
      <c r="J978" s="1144"/>
      <c r="K978" s="1144"/>
      <c r="L978" s="1144"/>
      <c r="M978" s="1144"/>
      <c r="N978" s="1144"/>
      <c r="O978" s="1144"/>
      <c r="P978" s="1144"/>
      <c r="Q978" s="1144"/>
      <c r="R978" s="1144"/>
      <c r="S978" s="1144"/>
      <c r="T978" s="1144"/>
      <c r="U978" s="1144"/>
      <c r="V978" s="1144"/>
      <c r="W978" s="755"/>
      <c r="X978" s="755"/>
      <c r="Y978" s="755"/>
      <c r="Z978" s="755"/>
    </row>
    <row r="979">
      <c r="A979" s="1144"/>
      <c r="B979" s="1144"/>
      <c r="C979" s="1144"/>
      <c r="D979" s="1144"/>
      <c r="E979" s="1144"/>
      <c r="F979" s="1144"/>
      <c r="G979" s="1144"/>
      <c r="H979" s="1144"/>
      <c r="I979" s="1144"/>
      <c r="J979" s="1144"/>
      <c r="K979" s="1144"/>
      <c r="L979" s="1144"/>
      <c r="M979" s="1144"/>
      <c r="N979" s="1144"/>
      <c r="O979" s="1144"/>
      <c r="P979" s="1144"/>
      <c r="Q979" s="1144"/>
      <c r="R979" s="1144"/>
      <c r="S979" s="1144"/>
      <c r="T979" s="1144"/>
      <c r="U979" s="1144"/>
      <c r="V979" s="1144"/>
      <c r="W979" s="755"/>
      <c r="X979" s="755"/>
      <c r="Y979" s="755"/>
      <c r="Z979" s="755"/>
    </row>
    <row r="980">
      <c r="A980" s="1144"/>
      <c r="B980" s="1144"/>
      <c r="C980" s="1144"/>
      <c r="D980" s="1144"/>
      <c r="E980" s="1144"/>
      <c r="F980" s="1144"/>
      <c r="G980" s="1144"/>
      <c r="H980" s="1144"/>
      <c r="I980" s="1144"/>
      <c r="J980" s="1144"/>
      <c r="K980" s="1144"/>
      <c r="L980" s="1144"/>
      <c r="M980" s="1144"/>
      <c r="N980" s="1144"/>
      <c r="O980" s="1144"/>
      <c r="P980" s="1144"/>
      <c r="Q980" s="1144"/>
      <c r="R980" s="1144"/>
      <c r="S980" s="1144"/>
      <c r="T980" s="1144"/>
      <c r="U980" s="1144"/>
      <c r="V980" s="1144"/>
      <c r="W980" s="755"/>
      <c r="X980" s="755"/>
      <c r="Y980" s="755"/>
      <c r="Z980" s="755"/>
    </row>
    <row r="981">
      <c r="A981" s="1144"/>
      <c r="B981" s="1144"/>
      <c r="C981" s="1144"/>
      <c r="D981" s="1144"/>
      <c r="E981" s="1144"/>
      <c r="F981" s="1144"/>
      <c r="G981" s="1144"/>
      <c r="H981" s="1144"/>
      <c r="I981" s="1144"/>
      <c r="J981" s="1144"/>
      <c r="K981" s="1144"/>
      <c r="L981" s="1144"/>
      <c r="M981" s="1144"/>
      <c r="N981" s="1144"/>
      <c r="O981" s="1144"/>
      <c r="P981" s="1144"/>
      <c r="Q981" s="1144"/>
      <c r="R981" s="1144"/>
      <c r="S981" s="1144"/>
      <c r="T981" s="1144"/>
      <c r="U981" s="1144"/>
      <c r="V981" s="1144"/>
      <c r="W981" s="755"/>
      <c r="X981" s="755"/>
      <c r="Y981" s="755"/>
      <c r="Z981" s="755"/>
    </row>
    <row r="982">
      <c r="A982" s="1144"/>
      <c r="B982" s="1144"/>
      <c r="C982" s="1144"/>
      <c r="D982" s="1144"/>
      <c r="E982" s="1144"/>
      <c r="F982" s="1144"/>
      <c r="G982" s="1144"/>
      <c r="H982" s="1144"/>
      <c r="I982" s="1144"/>
      <c r="J982" s="1144"/>
      <c r="K982" s="1144"/>
      <c r="L982" s="1144"/>
      <c r="M982" s="1144"/>
      <c r="N982" s="1144"/>
      <c r="O982" s="1144"/>
      <c r="P982" s="1144"/>
      <c r="Q982" s="1144"/>
      <c r="R982" s="1144"/>
      <c r="S982" s="1144"/>
      <c r="T982" s="1144"/>
      <c r="U982" s="1144"/>
      <c r="V982" s="1144"/>
      <c r="W982" s="755"/>
      <c r="X982" s="755"/>
      <c r="Y982" s="755"/>
      <c r="Z982" s="755"/>
    </row>
    <row r="983">
      <c r="A983" s="1144"/>
      <c r="B983" s="1144"/>
      <c r="C983" s="1144"/>
      <c r="D983" s="1144"/>
      <c r="E983" s="1144"/>
      <c r="F983" s="1144"/>
      <c r="G983" s="1144"/>
      <c r="H983" s="1144"/>
      <c r="I983" s="1144"/>
      <c r="J983" s="1144"/>
      <c r="K983" s="1144"/>
      <c r="L983" s="1144"/>
      <c r="M983" s="1144"/>
      <c r="N983" s="1144"/>
      <c r="O983" s="1144"/>
      <c r="P983" s="1144"/>
      <c r="Q983" s="1144"/>
      <c r="R983" s="1144"/>
      <c r="S983" s="1144"/>
      <c r="T983" s="1144"/>
      <c r="U983" s="1144"/>
      <c r="V983" s="1144"/>
      <c r="W983" s="755"/>
      <c r="X983" s="755"/>
      <c r="Y983" s="755"/>
      <c r="Z983" s="755"/>
    </row>
    <row r="984">
      <c r="A984" s="1144"/>
      <c r="B984" s="1144"/>
      <c r="C984" s="1144"/>
      <c r="D984" s="1144"/>
      <c r="E984" s="1144"/>
      <c r="F984" s="1144"/>
      <c r="G984" s="1144"/>
      <c r="H984" s="1144"/>
      <c r="I984" s="1144"/>
      <c r="J984" s="1144"/>
      <c r="K984" s="1144"/>
      <c r="L984" s="1144"/>
      <c r="M984" s="1144"/>
      <c r="N984" s="1144"/>
      <c r="O984" s="1144"/>
      <c r="P984" s="1144"/>
      <c r="Q984" s="1144"/>
      <c r="R984" s="1144"/>
      <c r="S984" s="1144"/>
      <c r="T984" s="1144"/>
      <c r="U984" s="1144"/>
      <c r="V984" s="1144"/>
      <c r="W984" s="755"/>
      <c r="X984" s="755"/>
      <c r="Y984" s="755"/>
      <c r="Z984" s="755"/>
    </row>
    <row r="985">
      <c r="A985" s="1144"/>
      <c r="B985" s="1144"/>
      <c r="C985" s="1144"/>
      <c r="D985" s="1144"/>
      <c r="E985" s="1144"/>
      <c r="F985" s="1144"/>
      <c r="G985" s="1144"/>
      <c r="H985" s="1144"/>
      <c r="I985" s="1144"/>
      <c r="J985" s="1144"/>
      <c r="K985" s="1144"/>
      <c r="L985" s="1144"/>
      <c r="M985" s="1144"/>
      <c r="N985" s="1144"/>
      <c r="O985" s="1144"/>
      <c r="P985" s="1144"/>
      <c r="Q985" s="1144"/>
      <c r="R985" s="1144"/>
      <c r="S985" s="1144"/>
      <c r="T985" s="1144"/>
      <c r="U985" s="1144"/>
      <c r="V985" s="1144"/>
      <c r="W985" s="755"/>
      <c r="X985" s="755"/>
      <c r="Y985" s="755"/>
      <c r="Z985" s="755"/>
    </row>
    <row r="986">
      <c r="A986" s="1144"/>
      <c r="B986" s="1144"/>
      <c r="C986" s="1144"/>
      <c r="D986" s="1144"/>
      <c r="E986" s="1144"/>
      <c r="F986" s="1144"/>
      <c r="G986" s="1144"/>
      <c r="H986" s="1144"/>
      <c r="I986" s="1144"/>
      <c r="J986" s="1144"/>
      <c r="K986" s="1144"/>
      <c r="L986" s="1144"/>
      <c r="M986" s="1144"/>
      <c r="N986" s="1144"/>
      <c r="O986" s="1144"/>
      <c r="P986" s="1144"/>
      <c r="Q986" s="1144"/>
      <c r="R986" s="1144"/>
      <c r="S986" s="1144"/>
      <c r="T986" s="1144"/>
      <c r="U986" s="1144"/>
      <c r="V986" s="1144"/>
      <c r="W986" s="755"/>
      <c r="X986" s="755"/>
      <c r="Y986" s="755"/>
      <c r="Z986" s="755"/>
    </row>
    <row r="987">
      <c r="A987" s="1144"/>
      <c r="B987" s="1144"/>
      <c r="C987" s="1144"/>
      <c r="D987" s="1144"/>
      <c r="E987" s="1144"/>
      <c r="F987" s="1144"/>
      <c r="G987" s="1144"/>
      <c r="H987" s="1144"/>
      <c r="I987" s="1144"/>
      <c r="J987" s="1144"/>
      <c r="K987" s="1144"/>
      <c r="L987" s="1144"/>
      <c r="M987" s="1144"/>
      <c r="N987" s="1144"/>
      <c r="O987" s="1144"/>
      <c r="P987" s="1144"/>
      <c r="Q987" s="1144"/>
      <c r="R987" s="1144"/>
      <c r="S987" s="1144"/>
      <c r="T987" s="1144"/>
      <c r="U987" s="1144"/>
      <c r="V987" s="1144"/>
      <c r="W987" s="755"/>
      <c r="X987" s="755"/>
      <c r="Y987" s="755"/>
      <c r="Z987" s="755"/>
    </row>
    <row r="988">
      <c r="A988" s="1144"/>
      <c r="B988" s="1144"/>
      <c r="C988" s="1144"/>
      <c r="D988" s="1144"/>
      <c r="E988" s="1144"/>
      <c r="F988" s="1144"/>
      <c r="G988" s="1144"/>
      <c r="H988" s="1144"/>
      <c r="I988" s="1144"/>
      <c r="J988" s="1144"/>
      <c r="K988" s="1144"/>
      <c r="L988" s="1144"/>
      <c r="M988" s="1144"/>
      <c r="N988" s="1144"/>
      <c r="O988" s="1144"/>
      <c r="P988" s="1144"/>
      <c r="Q988" s="1144"/>
      <c r="R988" s="1144"/>
      <c r="S988" s="1144"/>
      <c r="T988" s="1144"/>
      <c r="U988" s="1144"/>
      <c r="V988" s="1144"/>
      <c r="W988" s="755"/>
      <c r="X988" s="755"/>
      <c r="Y988" s="755"/>
      <c r="Z988" s="755"/>
    </row>
    <row r="989">
      <c r="A989" s="1144"/>
      <c r="B989" s="1144"/>
      <c r="C989" s="1144"/>
      <c r="D989" s="1144"/>
      <c r="E989" s="1144"/>
      <c r="F989" s="1144"/>
      <c r="G989" s="1144"/>
      <c r="H989" s="1144"/>
      <c r="I989" s="1144"/>
      <c r="J989" s="1144"/>
      <c r="K989" s="1144"/>
      <c r="L989" s="1144"/>
      <c r="M989" s="1144"/>
      <c r="N989" s="1144"/>
      <c r="O989" s="1144"/>
      <c r="P989" s="1144"/>
      <c r="Q989" s="1144"/>
      <c r="R989" s="1144"/>
      <c r="S989" s="1144"/>
      <c r="T989" s="1144"/>
      <c r="U989" s="1144"/>
      <c r="V989" s="1144"/>
      <c r="W989" s="755"/>
      <c r="X989" s="755"/>
      <c r="Y989" s="755"/>
      <c r="Z989" s="755"/>
    </row>
    <row r="990">
      <c r="A990" s="1144"/>
      <c r="B990" s="1144"/>
      <c r="C990" s="1144"/>
      <c r="D990" s="1144"/>
      <c r="E990" s="1144"/>
      <c r="F990" s="1144"/>
      <c r="G990" s="1144"/>
      <c r="H990" s="1144"/>
      <c r="I990" s="1144"/>
      <c r="J990" s="1144"/>
      <c r="K990" s="1144"/>
      <c r="L990" s="1144"/>
      <c r="M990" s="1144"/>
      <c r="N990" s="1144"/>
      <c r="O990" s="1144"/>
      <c r="P990" s="1144"/>
      <c r="Q990" s="1144"/>
      <c r="R990" s="1144"/>
      <c r="S990" s="1144"/>
      <c r="T990" s="1144"/>
      <c r="U990" s="1144"/>
      <c r="V990" s="1144"/>
      <c r="W990" s="755"/>
      <c r="X990" s="755"/>
      <c r="Y990" s="755"/>
      <c r="Z990" s="755"/>
    </row>
    <row r="991">
      <c r="A991" s="755"/>
      <c r="B991" s="755"/>
      <c r="C991" s="755"/>
      <c r="D991" s="755"/>
      <c r="E991" s="755"/>
      <c r="F991" s="755"/>
      <c r="G991" s="755"/>
      <c r="H991" s="755"/>
      <c r="I991" s="755"/>
      <c r="J991" s="755"/>
      <c r="K991" s="755"/>
      <c r="L991" s="755"/>
      <c r="M991" s="755"/>
      <c r="N991" s="755"/>
      <c r="O991" s="755"/>
      <c r="P991" s="755"/>
      <c r="Q991" s="755"/>
      <c r="R991" s="755"/>
      <c r="S991" s="755"/>
      <c r="T991" s="755"/>
      <c r="U991" s="755"/>
      <c r="V991" s="755"/>
      <c r="W991" s="755"/>
      <c r="X991" s="755"/>
      <c r="Y991" s="755"/>
      <c r="Z991" s="755"/>
    </row>
    <row r="992">
      <c r="A992" s="755"/>
      <c r="B992" s="755"/>
      <c r="C992" s="755"/>
      <c r="D992" s="755"/>
      <c r="E992" s="755"/>
      <c r="F992" s="755"/>
      <c r="G992" s="755"/>
      <c r="H992" s="755"/>
      <c r="I992" s="755"/>
      <c r="J992" s="755"/>
      <c r="K992" s="755"/>
      <c r="L992" s="755"/>
      <c r="M992" s="755"/>
      <c r="N992" s="755"/>
      <c r="O992" s="755"/>
      <c r="P992" s="755"/>
      <c r="Q992" s="755"/>
      <c r="R992" s="755"/>
      <c r="S992" s="755"/>
      <c r="T992" s="755"/>
      <c r="U992" s="755"/>
      <c r="V992" s="755"/>
      <c r="W992" s="755"/>
      <c r="X992" s="755"/>
      <c r="Y992" s="755"/>
      <c r="Z992" s="755"/>
    </row>
    <row r="993">
      <c r="A993" s="755"/>
      <c r="B993" s="755"/>
      <c r="C993" s="755"/>
      <c r="D993" s="755"/>
      <c r="E993" s="755"/>
      <c r="F993" s="755"/>
      <c r="G993" s="755"/>
      <c r="H993" s="755"/>
      <c r="I993" s="755"/>
      <c r="J993" s="755"/>
      <c r="K993" s="755"/>
      <c r="L993" s="755"/>
      <c r="M993" s="755"/>
      <c r="N993" s="755"/>
      <c r="O993" s="755"/>
      <c r="P993" s="755"/>
      <c r="Q993" s="755"/>
      <c r="R993" s="755"/>
      <c r="S993" s="755"/>
      <c r="T993" s="755"/>
      <c r="U993" s="755"/>
      <c r="V993" s="755"/>
      <c r="W993" s="755"/>
      <c r="X993" s="755"/>
      <c r="Y993" s="755"/>
      <c r="Z993" s="755"/>
    </row>
    <row r="994">
      <c r="A994" s="755"/>
      <c r="B994" s="755"/>
      <c r="C994" s="755"/>
      <c r="D994" s="755"/>
      <c r="E994" s="755"/>
      <c r="F994" s="755"/>
      <c r="G994" s="755"/>
      <c r="H994" s="755"/>
      <c r="I994" s="755"/>
      <c r="J994" s="755"/>
      <c r="K994" s="755"/>
      <c r="L994" s="755"/>
      <c r="M994" s="755"/>
      <c r="N994" s="755"/>
      <c r="O994" s="755"/>
      <c r="P994" s="755"/>
      <c r="Q994" s="755"/>
      <c r="R994" s="755"/>
      <c r="S994" s="755"/>
      <c r="T994" s="755"/>
      <c r="U994" s="755"/>
      <c r="V994" s="755"/>
      <c r="W994" s="755"/>
      <c r="X994" s="755"/>
      <c r="Y994" s="755"/>
      <c r="Z994" s="755"/>
    </row>
    <row r="995">
      <c r="A995" s="755"/>
      <c r="B995" s="755"/>
      <c r="C995" s="755"/>
      <c r="D995" s="755"/>
      <c r="E995" s="755"/>
      <c r="F995" s="755"/>
      <c r="G995" s="755"/>
      <c r="H995" s="755"/>
      <c r="I995" s="755"/>
      <c r="J995" s="755"/>
      <c r="K995" s="755"/>
      <c r="L995" s="755"/>
      <c r="M995" s="755"/>
      <c r="N995" s="755"/>
      <c r="O995" s="755"/>
      <c r="P995" s="755"/>
      <c r="Q995" s="755"/>
      <c r="R995" s="755"/>
      <c r="S995" s="755"/>
      <c r="T995" s="755"/>
      <c r="U995" s="755"/>
      <c r="V995" s="755"/>
      <c r="W995" s="755"/>
      <c r="X995" s="755"/>
      <c r="Y995" s="755"/>
      <c r="Z995" s="755"/>
    </row>
    <row r="996">
      <c r="A996" s="755"/>
      <c r="B996" s="755"/>
      <c r="C996" s="755"/>
      <c r="D996" s="755"/>
      <c r="E996" s="755"/>
      <c r="F996" s="755"/>
      <c r="G996" s="755"/>
      <c r="H996" s="755"/>
      <c r="I996" s="755"/>
      <c r="J996" s="755"/>
      <c r="K996" s="755"/>
      <c r="L996" s="755"/>
      <c r="M996" s="755"/>
      <c r="N996" s="755"/>
      <c r="O996" s="755"/>
      <c r="P996" s="755"/>
      <c r="Q996" s="755"/>
      <c r="R996" s="755"/>
      <c r="S996" s="755"/>
      <c r="T996" s="755"/>
      <c r="U996" s="755"/>
      <c r="V996" s="755"/>
      <c r="W996" s="755"/>
      <c r="X996" s="755"/>
      <c r="Y996" s="755"/>
      <c r="Z996" s="755"/>
    </row>
    <row r="997">
      <c r="A997" s="755"/>
      <c r="B997" s="755"/>
      <c r="C997" s="755"/>
      <c r="D997" s="755"/>
      <c r="E997" s="755"/>
      <c r="F997" s="755"/>
      <c r="G997" s="755"/>
      <c r="H997" s="755"/>
      <c r="I997" s="755"/>
      <c r="J997" s="755"/>
      <c r="K997" s="755"/>
      <c r="L997" s="755"/>
      <c r="M997" s="755"/>
      <c r="N997" s="755"/>
      <c r="O997" s="755"/>
      <c r="P997" s="755"/>
      <c r="Q997" s="755"/>
      <c r="R997" s="755"/>
      <c r="S997" s="755"/>
      <c r="T997" s="755"/>
      <c r="U997" s="755"/>
      <c r="V997" s="755"/>
      <c r="W997" s="755"/>
      <c r="X997" s="755"/>
      <c r="Y997" s="755"/>
      <c r="Z997" s="755"/>
    </row>
    <row r="998">
      <c r="A998" s="755"/>
      <c r="B998" s="755"/>
      <c r="C998" s="755"/>
      <c r="D998" s="755"/>
      <c r="E998" s="755"/>
      <c r="F998" s="755"/>
      <c r="G998" s="755"/>
      <c r="H998" s="755"/>
      <c r="I998" s="755"/>
      <c r="J998" s="755"/>
      <c r="K998" s="755"/>
      <c r="L998" s="755"/>
      <c r="M998" s="755"/>
      <c r="N998" s="755"/>
      <c r="O998" s="755"/>
      <c r="P998" s="755"/>
      <c r="Q998" s="755"/>
      <c r="R998" s="755"/>
      <c r="S998" s="755"/>
      <c r="T998" s="755"/>
      <c r="U998" s="755"/>
      <c r="V998" s="755"/>
      <c r="W998" s="755"/>
      <c r="X998" s="755"/>
      <c r="Y998" s="755"/>
      <c r="Z998" s="755"/>
    </row>
    <row r="999">
      <c r="A999" s="755"/>
      <c r="B999" s="755"/>
      <c r="C999" s="755"/>
      <c r="D999" s="755"/>
      <c r="E999" s="755"/>
      <c r="F999" s="755"/>
      <c r="G999" s="755"/>
      <c r="H999" s="755"/>
      <c r="I999" s="755"/>
      <c r="J999" s="755"/>
      <c r="K999" s="755"/>
      <c r="L999" s="755"/>
      <c r="M999" s="755"/>
      <c r="N999" s="755"/>
      <c r="O999" s="755"/>
      <c r="P999" s="755"/>
      <c r="Q999" s="755"/>
      <c r="R999" s="755"/>
      <c r="S999" s="755"/>
      <c r="T999" s="755"/>
      <c r="U999" s="755"/>
      <c r="V999" s="755"/>
      <c r="W999" s="755"/>
      <c r="X999" s="755"/>
      <c r="Y999" s="755"/>
      <c r="Z999" s="755"/>
    </row>
    <row r="1000">
      <c r="A1000" s="755"/>
      <c r="B1000" s="755"/>
      <c r="C1000" s="755"/>
      <c r="D1000" s="755"/>
      <c r="E1000" s="755"/>
      <c r="F1000" s="755"/>
      <c r="G1000" s="755"/>
      <c r="H1000" s="755"/>
      <c r="I1000" s="755"/>
      <c r="J1000" s="755"/>
      <c r="K1000" s="755"/>
      <c r="L1000" s="755"/>
      <c r="M1000" s="755"/>
      <c r="N1000" s="755"/>
      <c r="O1000" s="755"/>
      <c r="P1000" s="755"/>
      <c r="Q1000" s="755"/>
      <c r="R1000" s="755"/>
      <c r="S1000" s="755"/>
      <c r="T1000" s="755"/>
      <c r="U1000" s="755"/>
      <c r="V1000" s="755"/>
      <c r="W1000" s="755"/>
      <c r="X1000" s="755"/>
      <c r="Y1000" s="755"/>
      <c r="Z1000" s="755"/>
    </row>
  </sheetData>
  <mergeCells count="6">
    <mergeCell ref="B1:V1"/>
    <mergeCell ref="I2:J2"/>
    <mergeCell ref="K2:L2"/>
    <mergeCell ref="B7:E7"/>
    <mergeCell ref="F7:O7"/>
    <mergeCell ref="P7:S7"/>
  </mergeCells>
  <conditionalFormatting sqref="B9:T100 U10:V100 U14:U100 V14:W31 V35:W35 U44:V44 U48:V54 B58:V61">
    <cfRule type="expression" dxfId="4" priority="1">
      <formula>RIGHT(B:B,1)="."</formula>
    </cfRule>
  </conditionalFormatting>
  <conditionalFormatting sqref="B2:T100 U10:V100 U14:U100 V14:W31 V35:W35 U44:V44 U48:V54 B58:V61">
    <cfRule type="expression" dxfId="11" priority="2">
      <formula>RIGHT(B:B,1)="?"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9.56"/>
    <col customWidth="1" min="22" max="22" width="19.22"/>
  </cols>
  <sheetData>
    <row r="1">
      <c r="A1" s="1171"/>
      <c r="B1" s="1139" t="s">
        <v>2084</v>
      </c>
    </row>
    <row r="2">
      <c r="A2" s="1172" t="s">
        <v>758</v>
      </c>
      <c r="B2" s="1141" t="s">
        <v>2042</v>
      </c>
      <c r="C2" s="1142">
        <f>TODAY()</f>
        <v>46212</v>
      </c>
      <c r="D2" s="1143" t="s">
        <v>1994</v>
      </c>
      <c r="E2" s="1144"/>
      <c r="F2" s="1144"/>
      <c r="G2" s="1144"/>
      <c r="H2" s="1144"/>
      <c r="I2" s="1145" t="s">
        <v>2043</v>
      </c>
      <c r="J2" s="1146"/>
      <c r="K2" s="1147" t="s">
        <v>2044</v>
      </c>
      <c r="M2" s="1144"/>
      <c r="N2" s="1144"/>
      <c r="O2" s="1144"/>
      <c r="P2" s="1144"/>
      <c r="Q2" s="1144"/>
      <c r="R2" s="1144"/>
      <c r="S2" s="1144"/>
      <c r="T2" s="1173"/>
      <c r="U2" s="1174"/>
      <c r="V2" s="1146"/>
    </row>
    <row r="3">
      <c r="A3" s="1149" t="s">
        <v>671</v>
      </c>
      <c r="B3" s="1150" t="s">
        <v>716</v>
      </c>
      <c r="C3" s="1150" t="s">
        <v>717</v>
      </c>
      <c r="D3" s="1151" t="s">
        <v>718</v>
      </c>
      <c r="E3" s="1152" t="s">
        <v>735</v>
      </c>
      <c r="F3" s="1151" t="s">
        <v>720</v>
      </c>
      <c r="G3" s="1151" t="s">
        <v>721</v>
      </c>
      <c r="H3" s="1152" t="s">
        <v>736</v>
      </c>
      <c r="I3" s="1151" t="s">
        <v>723</v>
      </c>
      <c r="J3" s="1151" t="s">
        <v>724</v>
      </c>
      <c r="K3" s="1152">
        <v>10.0</v>
      </c>
      <c r="L3" s="1152">
        <v>11.0</v>
      </c>
      <c r="M3" s="1152">
        <v>12.0</v>
      </c>
      <c r="N3" s="1152" t="s">
        <v>737</v>
      </c>
      <c r="O3" s="1152" t="s">
        <v>738</v>
      </c>
      <c r="P3" s="1153">
        <v>15.0</v>
      </c>
      <c r="Q3" s="1153">
        <v>16.0</v>
      </c>
      <c r="R3" s="1153" t="s">
        <v>789</v>
      </c>
      <c r="S3" s="1153">
        <v>18.0</v>
      </c>
      <c r="T3" s="1153">
        <v>19.0</v>
      </c>
      <c r="U3" s="1152">
        <v>20.0</v>
      </c>
      <c r="V3" s="1149" t="s">
        <v>671</v>
      </c>
    </row>
    <row r="4">
      <c r="A4" s="1149" t="s">
        <v>4</v>
      </c>
      <c r="B4" s="1156" t="s">
        <v>17</v>
      </c>
      <c r="C4" s="1156" t="s">
        <v>17</v>
      </c>
      <c r="D4" s="1156" t="s">
        <v>906</v>
      </c>
      <c r="E4" s="1156" t="s">
        <v>17</v>
      </c>
      <c r="F4" s="1156" t="s">
        <v>906</v>
      </c>
      <c r="G4" s="1156" t="s">
        <v>1244</v>
      </c>
      <c r="H4" s="1156" t="s">
        <v>1044</v>
      </c>
      <c r="I4" s="1156" t="s">
        <v>906</v>
      </c>
      <c r="J4" s="1156" t="s">
        <v>906</v>
      </c>
      <c r="K4" s="1156" t="s">
        <v>1241</v>
      </c>
      <c r="L4" s="1156" t="s">
        <v>2046</v>
      </c>
      <c r="M4" s="1156" t="s">
        <v>906</v>
      </c>
      <c r="N4" s="1156" t="s">
        <v>17</v>
      </c>
      <c r="O4" s="1156" t="s">
        <v>1241</v>
      </c>
      <c r="P4" s="1156" t="s">
        <v>1241</v>
      </c>
      <c r="Q4" s="1156" t="s">
        <v>17</v>
      </c>
      <c r="R4" s="1156" t="s">
        <v>1044</v>
      </c>
      <c r="S4" s="1156" t="s">
        <v>1044</v>
      </c>
      <c r="T4" s="1156" t="s">
        <v>1044</v>
      </c>
      <c r="U4" s="1156" t="s">
        <v>979</v>
      </c>
      <c r="V4" s="1149" t="s">
        <v>4</v>
      </c>
    </row>
    <row r="5">
      <c r="A5" s="1149" t="s">
        <v>2047</v>
      </c>
      <c r="B5" s="1157" t="s">
        <v>2053</v>
      </c>
      <c r="C5" s="1157" t="s">
        <v>2052</v>
      </c>
      <c r="D5" s="1157" t="s">
        <v>1111</v>
      </c>
      <c r="E5" s="1157" t="s">
        <v>1144</v>
      </c>
      <c r="F5" s="1157" t="s">
        <v>1035</v>
      </c>
      <c r="G5" s="1157" t="s">
        <v>1951</v>
      </c>
      <c r="H5" s="1157" t="s">
        <v>1086</v>
      </c>
      <c r="I5" s="1157" t="s">
        <v>2049</v>
      </c>
      <c r="J5" s="1157" t="s">
        <v>411</v>
      </c>
      <c r="K5" s="1157" t="s">
        <v>1136</v>
      </c>
      <c r="L5" s="1157" t="s">
        <v>1910</v>
      </c>
      <c r="M5" s="1157" t="s">
        <v>2023</v>
      </c>
      <c r="N5" s="1157" t="s">
        <v>2056</v>
      </c>
      <c r="O5" s="1157" t="s">
        <v>2055</v>
      </c>
      <c r="P5" s="1157" t="s">
        <v>1005</v>
      </c>
      <c r="Q5" s="1157" t="s">
        <v>1181</v>
      </c>
      <c r="R5" s="1157" t="s">
        <v>2085</v>
      </c>
      <c r="S5" s="1157" t="s">
        <v>2086</v>
      </c>
      <c r="T5" s="1157" t="s">
        <v>2054</v>
      </c>
      <c r="U5" s="1157" t="s">
        <v>1153</v>
      </c>
      <c r="V5" s="1149" t="s">
        <v>693</v>
      </c>
    </row>
    <row r="6">
      <c r="A6" s="1165" t="s">
        <v>711</v>
      </c>
      <c r="B6" s="1159"/>
      <c r="C6" s="1159"/>
      <c r="D6" s="1159"/>
      <c r="E6" s="1159"/>
      <c r="F6" s="1159"/>
      <c r="G6" s="1159"/>
      <c r="H6" s="1159"/>
      <c r="I6" s="1159"/>
      <c r="J6" s="1159"/>
      <c r="K6" s="1159"/>
      <c r="L6" s="1159"/>
      <c r="M6" s="1159"/>
      <c r="N6" s="1159"/>
      <c r="O6" s="1159"/>
      <c r="P6" s="1159"/>
      <c r="Q6" s="1159"/>
      <c r="R6" s="1159"/>
      <c r="S6" s="1159"/>
      <c r="T6" s="1159"/>
      <c r="U6" s="1159"/>
      <c r="V6" s="1149" t="s">
        <v>711</v>
      </c>
    </row>
    <row r="7">
      <c r="A7" s="1149" t="s">
        <v>713</v>
      </c>
      <c r="B7" s="1160"/>
      <c r="C7" s="320"/>
      <c r="D7" s="320"/>
      <c r="E7" s="320"/>
      <c r="F7" s="1161"/>
      <c r="G7" s="320"/>
      <c r="H7" s="320"/>
      <c r="I7" s="320"/>
      <c r="J7" s="320"/>
      <c r="K7" s="320"/>
      <c r="L7" s="320"/>
      <c r="M7" s="320"/>
      <c r="N7" s="320"/>
      <c r="O7" s="320"/>
      <c r="P7" s="1160"/>
      <c r="Q7" s="320"/>
      <c r="R7" s="320"/>
      <c r="S7" s="320"/>
      <c r="T7" s="1162"/>
      <c r="U7" s="1162"/>
      <c r="V7" s="1149" t="s">
        <v>713</v>
      </c>
    </row>
    <row r="8">
      <c r="A8" s="1163" t="s">
        <v>2058</v>
      </c>
      <c r="B8" s="1168" t="str">
        <f>IFERROR(VLOOKUP($A$2&amp;$A8&amp;B$3,'Bảng giá chi tiết'!$C:$J,8,0),"")</f>
        <v/>
      </c>
      <c r="C8" s="1168" t="str">
        <f>IFERROR(VLOOKUP($A$2&amp;$A8&amp;C$3,'Bảng giá chi tiết'!$C:$J,8,0),"")</f>
        <v/>
      </c>
      <c r="D8" s="1168" t="str">
        <f>IFERROR(VLOOKUP($A$2&amp;$A8&amp;D$3,'Bảng giá chi tiết'!$C:$J,8,0),"")</f>
        <v/>
      </c>
      <c r="E8" s="1168" t="str">
        <f>IFERROR(VLOOKUP($A$2&amp;$A8&amp;E$3,'Bảng giá chi tiết'!$C:$J,8,0),"")</f>
        <v/>
      </c>
      <c r="F8" s="1168" t="str">
        <f>IFERROR(VLOOKUP($A$2&amp;$A8&amp;F$3,'Bảng giá chi tiết'!$C:$J,8,0),"")</f>
        <v/>
      </c>
      <c r="G8" s="1168" t="str">
        <f>IFERROR(VLOOKUP($A$2&amp;$A8&amp;G$3,'Bảng giá chi tiết'!$C:$J,8,0),"")</f>
        <v/>
      </c>
      <c r="H8" s="1168" t="str">
        <f>IFERROR(VLOOKUP($A$2&amp;$A8&amp;H$3,'Bảng giá chi tiết'!$C:$J,8,0),"")</f>
        <v/>
      </c>
      <c r="I8" s="1168" t="str">
        <f>IFERROR(VLOOKUP($A$2&amp;$A8&amp;I$3,'Bảng giá chi tiết'!$C:$J,8,0),"")</f>
        <v>4013?</v>
      </c>
      <c r="J8" s="1168" t="str">
        <f>IFERROR(VLOOKUP($A$2&amp;$A8&amp;J$3,'Bảng giá chi tiết'!$C:$J,8,0),"")</f>
        <v/>
      </c>
      <c r="K8" s="1168" t="str">
        <f>IFERROR(VLOOKUP($A$2&amp;$A8&amp;K$3,'Bảng giá chi tiết'!$C:$J,8,0),"")</f>
        <v>4623?</v>
      </c>
      <c r="L8" s="1168" t="str">
        <f>IFERROR(VLOOKUP($A$2&amp;$A8&amp;L$3,'Bảng giá chi tiết'!$C:$J,8,0),"")</f>
        <v/>
      </c>
      <c r="M8" s="1168" t="str">
        <f>IFERROR(VLOOKUP($A$2&amp;$A8&amp;M$3,'Bảng giá chi tiết'!$C:$J,8,0),"")</f>
        <v/>
      </c>
      <c r="N8" s="1168" t="str">
        <f>IFERROR(VLOOKUP($A$2&amp;$A8&amp;N$3,'Bảng giá chi tiết'!$C:$J,8,0),"")</f>
        <v/>
      </c>
      <c r="O8" s="1168" t="str">
        <f>IFERROR(VLOOKUP($A$2&amp;$A8&amp;O$3,'Bảng giá chi tiết'!$C:$J,8,0),"")</f>
        <v>4635?</v>
      </c>
      <c r="P8" s="1168" t="str">
        <f>IFERROR(VLOOKUP($A$2&amp;$A8&amp;P$3,'Bảng giá chi tiết'!$C:$J,8,0),"")</f>
        <v/>
      </c>
      <c r="Q8" s="1168" t="str">
        <f>IFERROR(VLOOKUP($A$2&amp;$A8&amp;Q$3,'Bảng giá chi tiết'!$C:$J,8,0),"")</f>
        <v/>
      </c>
      <c r="R8" s="1168" t="str">
        <f>IFERROR(VLOOKUP($A$2&amp;$A8&amp;R$3,'Bảng giá chi tiết'!$C:$J,8,0),"")</f>
        <v/>
      </c>
      <c r="S8" s="1168" t="str">
        <f>IFERROR(VLOOKUP($A$2&amp;$A8&amp;S$3,'Bảng giá chi tiết'!$C:$J,8,0),"")</f>
        <v/>
      </c>
      <c r="T8" s="1168" t="str">
        <f>IFERROR(VLOOKUP($A$2&amp;$A8&amp;T$3,'Bảng giá chi tiết'!$C:$J,8,0),"")</f>
        <v/>
      </c>
      <c r="U8" s="1168" t="str">
        <f>IFERROR(VLOOKUP($A$2&amp;$A8&amp;U$3,'Bảng giá chi tiết'!$C:$J,8,0),"")</f>
        <v/>
      </c>
      <c r="V8" s="1175" t="s">
        <v>2058</v>
      </c>
    </row>
    <row r="9">
      <c r="A9" s="1163" t="s">
        <v>2059</v>
      </c>
      <c r="B9" s="1168" t="str">
        <f>IFERROR(VLOOKUP($A$2&amp;$A9&amp;B$3,'Bảng giá chi tiết'!$C:$J,8,0),"")</f>
        <v/>
      </c>
      <c r="C9" s="1168" t="str">
        <f>IFERROR(VLOOKUP($A$2&amp;$A9&amp;C$3,'Bảng giá chi tiết'!$C:$J,8,0),"")</f>
        <v/>
      </c>
      <c r="D9" s="1168" t="str">
        <f>IFERROR(VLOOKUP($A$2&amp;$A9&amp;D$3,'Bảng giá chi tiết'!$C:$J,8,0),"")</f>
        <v/>
      </c>
      <c r="E9" s="1168" t="str">
        <f>IFERROR(VLOOKUP($A$2&amp;$A9&amp;E$3,'Bảng giá chi tiết'!$C:$J,8,0),"")</f>
        <v/>
      </c>
      <c r="F9" s="1168" t="str">
        <f>IFERROR(VLOOKUP($A$2&amp;$A9&amp;F$3,'Bảng giá chi tiết'!$C:$J,8,0),"")</f>
        <v/>
      </c>
      <c r="G9" s="1168" t="str">
        <f>IFERROR(VLOOKUP($A$2&amp;$A9&amp;G$3,'Bảng giá chi tiết'!$C:$J,8,0),"")</f>
        <v/>
      </c>
      <c r="H9" s="1168" t="str">
        <f>IFERROR(VLOOKUP($A$2&amp;$A9&amp;H$3,'Bảng giá chi tiết'!$C:$J,8,0),"")</f>
        <v>0?</v>
      </c>
      <c r="I9" s="1168" t="str">
        <f>IFERROR(VLOOKUP($A$2&amp;$A9&amp;I$3,'Bảng giá chi tiết'!$C:$J,8,0),"")</f>
        <v/>
      </c>
      <c r="J9" s="1168" t="str">
        <f>IFERROR(VLOOKUP($A$2&amp;$A9&amp;J$3,'Bảng giá chi tiết'!$C:$J,8,0),"")</f>
        <v>0?</v>
      </c>
      <c r="K9" s="1168" t="str">
        <f>IFERROR(VLOOKUP($A$2&amp;$A9&amp;K$3,'Bảng giá chi tiết'!$C:$J,8,0),"")</f>
        <v>0?</v>
      </c>
      <c r="L9" s="1168" t="str">
        <f>IFERROR(VLOOKUP($A$2&amp;$A9&amp;L$3,'Bảng giá chi tiết'!$C:$J,8,0),"")</f>
        <v>0?</v>
      </c>
      <c r="M9" s="1168" t="str">
        <f>IFERROR(VLOOKUP($A$2&amp;$A9&amp;M$3,'Bảng giá chi tiết'!$C:$J,8,0),"")</f>
        <v/>
      </c>
      <c r="N9" s="1168" t="str">
        <f>IFERROR(VLOOKUP($A$2&amp;$A9&amp;N$3,'Bảng giá chi tiết'!$C:$J,8,0),"")</f>
        <v/>
      </c>
      <c r="O9" s="1168" t="str">
        <f>IFERROR(VLOOKUP($A$2&amp;$A9&amp;O$3,'Bảng giá chi tiết'!$C:$J,8,0),"")</f>
        <v>0?</v>
      </c>
      <c r="P9" s="1168" t="str">
        <f>IFERROR(VLOOKUP($A$2&amp;$A9&amp;P$3,'Bảng giá chi tiết'!$C:$J,8,0),"")</f>
        <v>0?</v>
      </c>
      <c r="Q9" s="1168" t="str">
        <f>IFERROR(VLOOKUP($A$2&amp;$A9&amp;Q$3,'Bảng giá chi tiết'!$C:$J,8,0),"")</f>
        <v/>
      </c>
      <c r="R9" s="1168" t="str">
        <f>IFERROR(VLOOKUP($A$2&amp;$A9&amp;R$3,'Bảng giá chi tiết'!$C:$J,8,0),"")</f>
        <v/>
      </c>
      <c r="S9" s="1168" t="str">
        <f>IFERROR(VLOOKUP($A$2&amp;$A9&amp;S$3,'Bảng giá chi tiết'!$C:$J,8,0),"")</f>
        <v/>
      </c>
      <c r="T9" s="1168" t="str">
        <f>IFERROR(VLOOKUP($A$2&amp;$A9&amp;T$3,'Bảng giá chi tiết'!$C:$J,8,0),"")</f>
        <v/>
      </c>
      <c r="U9" s="1168" t="str">
        <f>IFERROR(VLOOKUP($A$2&amp;$A9&amp;U$3,'Bảng giá chi tiết'!$C:$J,8,0),"")</f>
        <v/>
      </c>
      <c r="V9" s="1175" t="s">
        <v>2059</v>
      </c>
    </row>
    <row r="10">
      <c r="A10" s="1149" t="s">
        <v>671</v>
      </c>
      <c r="B10" s="1150" t="s">
        <v>716</v>
      </c>
      <c r="C10" s="1150" t="s">
        <v>717</v>
      </c>
      <c r="D10" s="1150" t="s">
        <v>718</v>
      </c>
      <c r="E10" s="1153" t="s">
        <v>735</v>
      </c>
      <c r="F10" s="1150" t="s">
        <v>720</v>
      </c>
      <c r="G10" s="1150" t="s">
        <v>721</v>
      </c>
      <c r="H10" s="1153" t="s">
        <v>736</v>
      </c>
      <c r="I10" s="1150" t="s">
        <v>723</v>
      </c>
      <c r="J10" s="1150" t="s">
        <v>724</v>
      </c>
      <c r="K10" s="1153">
        <v>10.0</v>
      </c>
      <c r="L10" s="1153">
        <v>11.0</v>
      </c>
      <c r="M10" s="1153">
        <v>12.0</v>
      </c>
      <c r="N10" s="1153" t="s">
        <v>737</v>
      </c>
      <c r="O10" s="1153" t="s">
        <v>738</v>
      </c>
      <c r="P10" s="1153">
        <v>15.0</v>
      </c>
      <c r="Q10" s="1153">
        <v>16.0</v>
      </c>
      <c r="R10" s="1153" t="s">
        <v>789</v>
      </c>
      <c r="S10" s="1153">
        <v>18.0</v>
      </c>
      <c r="T10" s="1153">
        <v>19.0</v>
      </c>
      <c r="U10" s="1153">
        <v>20.0</v>
      </c>
      <c r="V10" s="1149" t="s">
        <v>671</v>
      </c>
    </row>
    <row r="11">
      <c r="A11" s="1149" t="s">
        <v>4</v>
      </c>
      <c r="B11" s="1156" t="s">
        <v>17</v>
      </c>
      <c r="C11" s="1156" t="s">
        <v>17</v>
      </c>
      <c r="D11" s="1156" t="s">
        <v>906</v>
      </c>
      <c r="E11" s="1156" t="s">
        <v>17</v>
      </c>
      <c r="F11" s="1156" t="s">
        <v>906</v>
      </c>
      <c r="G11" s="1156" t="s">
        <v>1244</v>
      </c>
      <c r="H11" s="1156" t="s">
        <v>1044</v>
      </c>
      <c r="I11" s="1156" t="s">
        <v>906</v>
      </c>
      <c r="J11" s="1156" t="s">
        <v>906</v>
      </c>
      <c r="K11" s="1156" t="s">
        <v>1241</v>
      </c>
      <c r="L11" s="1156" t="s">
        <v>1044</v>
      </c>
      <c r="M11" s="1156" t="s">
        <v>906</v>
      </c>
      <c r="N11" s="1156" t="s">
        <v>17</v>
      </c>
      <c r="O11" s="1156" t="s">
        <v>1241</v>
      </c>
      <c r="P11" s="1156" t="s">
        <v>1241</v>
      </c>
      <c r="Q11" s="1156" t="s">
        <v>17</v>
      </c>
      <c r="R11" s="1156" t="s">
        <v>1044</v>
      </c>
      <c r="S11" s="1156" t="s">
        <v>1044</v>
      </c>
      <c r="T11" s="1156" t="s">
        <v>1044</v>
      </c>
      <c r="U11" s="1156" t="s">
        <v>979</v>
      </c>
      <c r="V11" s="1149" t="s">
        <v>4</v>
      </c>
    </row>
    <row r="12">
      <c r="A12" s="1149" t="s">
        <v>693</v>
      </c>
      <c r="B12" s="1157" t="s">
        <v>1144</v>
      </c>
      <c r="C12" s="1157" t="s">
        <v>2060</v>
      </c>
      <c r="D12" s="1157" t="s">
        <v>1111</v>
      </c>
      <c r="E12" s="1157" t="s">
        <v>1098</v>
      </c>
      <c r="F12" s="1157" t="s">
        <v>1035</v>
      </c>
      <c r="G12" s="1157" t="s">
        <v>1001</v>
      </c>
      <c r="H12" s="1157" t="s">
        <v>1086</v>
      </c>
      <c r="I12" s="1157" t="s">
        <v>411</v>
      </c>
      <c r="J12" s="1157" t="s">
        <v>995</v>
      </c>
      <c r="K12" s="1157" t="s">
        <v>2048</v>
      </c>
      <c r="L12" s="1157" t="s">
        <v>1055</v>
      </c>
      <c r="M12" s="1157" t="s">
        <v>126</v>
      </c>
      <c r="N12" s="1157" t="s">
        <v>2062</v>
      </c>
      <c r="O12" s="1157" t="s">
        <v>988</v>
      </c>
      <c r="P12" s="1157" t="s">
        <v>2087</v>
      </c>
      <c r="Q12" s="1157" t="s">
        <v>1181</v>
      </c>
      <c r="R12" s="1157" t="s">
        <v>1086</v>
      </c>
      <c r="S12" s="1157" t="s">
        <v>1079</v>
      </c>
      <c r="T12" s="1157" t="s">
        <v>1071</v>
      </c>
      <c r="U12" s="1157" t="s">
        <v>1153</v>
      </c>
      <c r="V12" s="1149" t="s">
        <v>693</v>
      </c>
    </row>
    <row r="13">
      <c r="A13" s="1165" t="s">
        <v>711</v>
      </c>
      <c r="B13" s="1166"/>
      <c r="C13" s="1166"/>
      <c r="D13" s="1166"/>
      <c r="E13" s="1166"/>
      <c r="F13" s="1166"/>
      <c r="G13" s="1166"/>
      <c r="H13" s="1166"/>
      <c r="I13" s="1166"/>
      <c r="J13" s="1166"/>
      <c r="K13" s="1166"/>
      <c r="L13" s="1166"/>
      <c r="M13" s="1166"/>
      <c r="N13" s="1166"/>
      <c r="O13" s="1166"/>
      <c r="P13" s="1166"/>
      <c r="Q13" s="1166"/>
      <c r="R13" s="1166"/>
      <c r="S13" s="1166"/>
      <c r="T13" s="1166"/>
      <c r="U13" s="1166"/>
      <c r="V13" s="1165" t="s">
        <v>711</v>
      </c>
    </row>
    <row r="14">
      <c r="A14" s="1163" t="s">
        <v>2063</v>
      </c>
      <c r="B14" s="1168" t="str">
        <f>IFERROR(VLOOKUP($A$2&amp;$A14&amp;B$10,'Bảng giá chi tiết'!$C:$J,8,0),"")</f>
        <v/>
      </c>
      <c r="C14" s="1168" t="str">
        <f>IFERROR(VLOOKUP($A$2&amp;$A14&amp;C$10,'Bảng giá chi tiết'!$C:$J,8,0),"")</f>
        <v/>
      </c>
      <c r="D14" s="1168" t="str">
        <f>IFERROR(VLOOKUP($A$2&amp;$A14&amp;D$10,'Bảng giá chi tiết'!$C:$J,8,0),"")</f>
        <v/>
      </c>
      <c r="E14" s="1168" t="str">
        <f>IFERROR(VLOOKUP($A$2&amp;$A14&amp;E$10,'Bảng giá chi tiết'!$C:$J,8,0),"")</f>
        <v/>
      </c>
      <c r="F14" s="1168" t="str">
        <f>IFERROR(VLOOKUP($A$2&amp;$A14&amp;F$10,'Bảng giá chi tiết'!$C:$J,8,0),"")</f>
        <v/>
      </c>
      <c r="G14" s="1168" t="str">
        <f>IFERROR(VLOOKUP($A$2&amp;$A14&amp;G$10,'Bảng giá chi tiết'!$C:$J,8,0),"")</f>
        <v>0?</v>
      </c>
      <c r="H14" s="1168" t="str">
        <f>IFERROR(VLOOKUP($A$2&amp;$A14&amp;H$10,'Bảng giá chi tiết'!$C:$J,8,0),"")</f>
        <v>0?</v>
      </c>
      <c r="I14" s="1168" t="str">
        <f>IFERROR(VLOOKUP($A$2&amp;$A14&amp;I$10,'Bảng giá chi tiết'!$C:$J,8,0),"")</f>
        <v>0?</v>
      </c>
      <c r="J14" s="1168" t="str">
        <f>IFERROR(VLOOKUP($A$2&amp;$A14&amp;J$10,'Bảng giá chi tiết'!$C:$J,8,0),"")</f>
        <v>0?</v>
      </c>
      <c r="K14" s="1168" t="str">
        <f>IFERROR(VLOOKUP($A$2&amp;$A14&amp;K$10,'Bảng giá chi tiết'!$C:$J,8,0),"")</f>
        <v/>
      </c>
      <c r="L14" s="1168" t="str">
        <f>IFERROR(VLOOKUP($A$2&amp;$A14&amp;L$10,'Bảng giá chi tiết'!$C:$J,8,0),"")</f>
        <v>0?</v>
      </c>
      <c r="M14" s="1168" t="str">
        <f>IFERROR(VLOOKUP($A$2&amp;$A14&amp;M$10,'Bảng giá chi tiết'!$C:$J,8,0),"")</f>
        <v>0?</v>
      </c>
      <c r="N14" s="1168" t="str">
        <f>IFERROR(VLOOKUP($A$2&amp;$A14&amp;N$10,'Bảng giá chi tiết'!$C:$J,8,0),"")</f>
        <v/>
      </c>
      <c r="O14" s="1168" t="str">
        <f>IFERROR(VLOOKUP($A$2&amp;$A14&amp;O$10,'Bảng giá chi tiết'!$C:$J,8,0),"")</f>
        <v/>
      </c>
      <c r="P14" s="1168" t="str">
        <f>IFERROR(VLOOKUP($A$2&amp;$A14&amp;P$10,'Bảng giá chi tiết'!$C:$J,8,0),"")</f>
        <v/>
      </c>
      <c r="Q14" s="1168" t="str">
        <f>IFERROR(VLOOKUP($A$2&amp;$A14&amp;Q$10,'Bảng giá chi tiết'!$C:$J,8,0),"")</f>
        <v/>
      </c>
      <c r="R14" s="1168" t="str">
        <f>IFERROR(VLOOKUP($A$2&amp;$A14&amp;R$10,'Bảng giá chi tiết'!$C:$J,8,0),"")</f>
        <v/>
      </c>
      <c r="S14" s="1168" t="str">
        <f>IFERROR(VLOOKUP($A$2&amp;$A14&amp;S$10,'Bảng giá chi tiết'!$C:$J,8,0),"")</f>
        <v/>
      </c>
      <c r="T14" s="1168" t="str">
        <f>IFERROR(VLOOKUP($A$2&amp;$A14&amp;T$10,'Bảng giá chi tiết'!$C:$J,8,0),"")</f>
        <v/>
      </c>
      <c r="U14" s="1168" t="str">
        <f>IFERROR(VLOOKUP($A$2&amp;$A14&amp;U$10,'Bảng giá chi tiết'!$C:$J,8,0),"")</f>
        <v/>
      </c>
      <c r="V14" s="1163" t="s">
        <v>2063</v>
      </c>
    </row>
    <row r="15">
      <c r="A15" s="1163" t="s">
        <v>2064</v>
      </c>
      <c r="B15" s="1168" t="str">
        <f>IFERROR(VLOOKUP($A$2&amp;$A15&amp;B$10,'Bảng giá chi tiết'!$C:$J,8,0),"")</f>
        <v/>
      </c>
      <c r="C15" s="1168" t="str">
        <f>IFERROR(VLOOKUP($A$2&amp;$A15&amp;C$10,'Bảng giá chi tiết'!$C:$J,8,0),"")</f>
        <v/>
      </c>
      <c r="D15" s="1168" t="str">
        <f>IFERROR(VLOOKUP($A$2&amp;$A15&amp;D$10,'Bảng giá chi tiết'!$C:$J,8,0),"")</f>
        <v/>
      </c>
      <c r="E15" s="1168" t="str">
        <f>IFERROR(VLOOKUP($A$2&amp;$A15&amp;E$10,'Bảng giá chi tiết'!$C:$J,8,0),"")</f>
        <v/>
      </c>
      <c r="F15" s="1168" t="str">
        <f>IFERROR(VLOOKUP($A$2&amp;$A15&amp;F$10,'Bảng giá chi tiết'!$C:$J,8,0),"")</f>
        <v/>
      </c>
      <c r="G15" s="1168" t="str">
        <f>IFERROR(VLOOKUP($A$2&amp;$A15&amp;G$10,'Bảng giá chi tiết'!$C:$J,8,0),"")</f>
        <v>0?</v>
      </c>
      <c r="H15" s="1168" t="str">
        <f>IFERROR(VLOOKUP($A$2&amp;$A15&amp;H$10,'Bảng giá chi tiết'!$C:$J,8,0),"")</f>
        <v/>
      </c>
      <c r="I15" s="1168" t="str">
        <f>IFERROR(VLOOKUP($A$2&amp;$A15&amp;I$10,'Bảng giá chi tiết'!$C:$J,8,0),"")</f>
        <v>0?</v>
      </c>
      <c r="J15" s="1168" t="str">
        <f>IFERROR(VLOOKUP($A$2&amp;$A15&amp;J$10,'Bảng giá chi tiết'!$C:$J,8,0),"")</f>
        <v/>
      </c>
      <c r="K15" s="1168" t="str">
        <f>IFERROR(VLOOKUP($A$2&amp;$A15&amp;K$10,'Bảng giá chi tiết'!$C:$J,8,0),"")</f>
        <v/>
      </c>
      <c r="L15" s="1168" t="str">
        <f>IFERROR(VLOOKUP($A$2&amp;$A15&amp;L$10,'Bảng giá chi tiết'!$C:$J,8,0),"")</f>
        <v>0?</v>
      </c>
      <c r="M15" s="1168" t="str">
        <f>IFERROR(VLOOKUP($A$2&amp;$A15&amp;M$10,'Bảng giá chi tiết'!$C:$J,8,0),"")</f>
        <v>0?</v>
      </c>
      <c r="N15" s="1168" t="str">
        <f>IFERROR(VLOOKUP($A$2&amp;$A15&amp;N$10,'Bảng giá chi tiết'!$C:$J,8,0),"")</f>
        <v/>
      </c>
      <c r="O15" s="1168" t="str">
        <f>IFERROR(VLOOKUP($A$2&amp;$A15&amp;O$10,'Bảng giá chi tiết'!$C:$J,8,0),"")</f>
        <v/>
      </c>
      <c r="P15" s="1168" t="str">
        <f>IFERROR(VLOOKUP($A$2&amp;$A15&amp;P$10,'Bảng giá chi tiết'!$C:$J,8,0),"")</f>
        <v/>
      </c>
      <c r="Q15" s="1168" t="str">
        <f>IFERROR(VLOOKUP($A$2&amp;$A15&amp;Q$10,'Bảng giá chi tiết'!$C:$J,8,0),"")</f>
        <v/>
      </c>
      <c r="R15" s="1168" t="str">
        <f>IFERROR(VLOOKUP($A$2&amp;$A15&amp;R$10,'Bảng giá chi tiết'!$C:$J,8,0),"")</f>
        <v/>
      </c>
      <c r="S15" s="1168" t="str">
        <f>IFERROR(VLOOKUP($A$2&amp;$A15&amp;S$10,'Bảng giá chi tiết'!$C:$J,8,0),"")</f>
        <v/>
      </c>
      <c r="T15" s="1168" t="str">
        <f>IFERROR(VLOOKUP($A$2&amp;$A15&amp;T$10,'Bảng giá chi tiết'!$C:$J,8,0),"")</f>
        <v/>
      </c>
      <c r="U15" s="1168" t="str">
        <f>IFERROR(VLOOKUP($A$2&amp;$A15&amp;U$10,'Bảng giá chi tiết'!$C:$J,8,0),"")</f>
        <v/>
      </c>
      <c r="V15" s="1163" t="s">
        <v>2064</v>
      </c>
    </row>
    <row r="16">
      <c r="A16" s="1163" t="s">
        <v>2065</v>
      </c>
      <c r="B16" s="1168" t="str">
        <f>IFERROR(VLOOKUP($A$2&amp;$A16&amp;B$10,'Bảng giá chi tiết'!$C:$J,8,0),"")</f>
        <v/>
      </c>
      <c r="C16" s="1168" t="str">
        <f>IFERROR(VLOOKUP($A$2&amp;$A16&amp;C$10,'Bảng giá chi tiết'!$C:$J,8,0),"")</f>
        <v/>
      </c>
      <c r="D16" s="1168" t="str">
        <f>IFERROR(VLOOKUP($A$2&amp;$A16&amp;D$10,'Bảng giá chi tiết'!$C:$J,8,0),"")</f>
        <v/>
      </c>
      <c r="E16" s="1168" t="str">
        <f>IFERROR(VLOOKUP($A$2&amp;$A16&amp;E$10,'Bảng giá chi tiết'!$C:$J,8,0),"")</f>
        <v/>
      </c>
      <c r="F16" s="1168" t="str">
        <f>IFERROR(VLOOKUP($A$2&amp;$A16&amp;F$10,'Bảng giá chi tiết'!$C:$J,8,0),"")</f>
        <v/>
      </c>
      <c r="G16" s="1168" t="str">
        <f>IFERROR(VLOOKUP($A$2&amp;$A16&amp;G$10,'Bảng giá chi tiết'!$C:$J,8,0),"")</f>
        <v/>
      </c>
      <c r="H16" s="1168" t="str">
        <f>IFERROR(VLOOKUP($A$2&amp;$A16&amp;H$10,'Bảng giá chi tiết'!$C:$J,8,0),"")</f>
        <v/>
      </c>
      <c r="I16" s="1168" t="str">
        <f>IFERROR(VLOOKUP($A$2&amp;$A16&amp;I$10,'Bảng giá chi tiết'!$C:$J,8,0),"")</f>
        <v/>
      </c>
      <c r="J16" s="1168" t="str">
        <f>IFERROR(VLOOKUP($A$2&amp;$A16&amp;J$10,'Bảng giá chi tiết'!$C:$J,8,0),"")</f>
        <v/>
      </c>
      <c r="K16" s="1168" t="str">
        <f>IFERROR(VLOOKUP($A$2&amp;$A16&amp;K$10,'Bảng giá chi tiết'!$C:$J,8,0),"")</f>
        <v/>
      </c>
      <c r="L16" s="1168" t="str">
        <f>IFERROR(VLOOKUP($A$2&amp;$A16&amp;L$10,'Bảng giá chi tiết'!$C:$J,8,0),"")</f>
        <v/>
      </c>
      <c r="M16" s="1168" t="str">
        <f>IFERROR(VLOOKUP($A$2&amp;$A16&amp;M$10,'Bảng giá chi tiết'!$C:$J,8,0),"")</f>
        <v/>
      </c>
      <c r="N16" s="1168" t="str">
        <f>IFERROR(VLOOKUP($A$2&amp;$A16&amp;N$10,'Bảng giá chi tiết'!$C:$J,8,0),"")</f>
        <v/>
      </c>
      <c r="O16" s="1168" t="str">
        <f>IFERROR(VLOOKUP($A$2&amp;$A16&amp;O$10,'Bảng giá chi tiết'!$C:$J,8,0),"")</f>
        <v/>
      </c>
      <c r="P16" s="1168" t="str">
        <f>IFERROR(VLOOKUP($A$2&amp;$A16&amp;P$10,'Bảng giá chi tiết'!$C:$J,8,0),"")</f>
        <v/>
      </c>
      <c r="Q16" s="1168" t="str">
        <f>IFERROR(VLOOKUP($A$2&amp;$A16&amp;Q$10,'Bảng giá chi tiết'!$C:$J,8,0),"")</f>
        <v/>
      </c>
      <c r="R16" s="1168" t="str">
        <f>IFERROR(VLOOKUP($A$2&amp;$A16&amp;R$10,'Bảng giá chi tiết'!$C:$J,8,0),"")</f>
        <v/>
      </c>
      <c r="S16" s="1168" t="str">
        <f>IFERROR(VLOOKUP($A$2&amp;$A16&amp;S$10,'Bảng giá chi tiết'!$C:$J,8,0),"")</f>
        <v/>
      </c>
      <c r="T16" s="1168" t="str">
        <f>IFERROR(VLOOKUP($A$2&amp;$A16&amp;T$10,'Bảng giá chi tiết'!$C:$J,8,0),"")</f>
        <v/>
      </c>
      <c r="U16" s="1168" t="str">
        <f>IFERROR(VLOOKUP($A$2&amp;$A16&amp;U$10,'Bảng giá chi tiết'!$C:$J,8,0),"")</f>
        <v/>
      </c>
      <c r="V16" s="1163" t="s">
        <v>2065</v>
      </c>
    </row>
    <row r="17">
      <c r="A17" s="1170" t="s">
        <v>2066</v>
      </c>
      <c r="B17" s="1168" t="str">
        <f>IFERROR(VLOOKUP($A$2&amp;$A17&amp;B$10,'Bảng giá chi tiết'!$C:$J,8,0),"")</f>
        <v/>
      </c>
      <c r="C17" s="1168" t="str">
        <f>IFERROR(VLOOKUP($A$2&amp;$A17&amp;C$10,'Bảng giá chi tiết'!$C:$J,8,0),"")</f>
        <v/>
      </c>
      <c r="D17" s="1168" t="str">
        <f>IFERROR(VLOOKUP($A$2&amp;$A17&amp;D$10,'Bảng giá chi tiết'!$C:$J,8,0),"")</f>
        <v/>
      </c>
      <c r="E17" s="1168" t="str">
        <f>IFERROR(VLOOKUP($A$2&amp;$A17&amp;E$10,'Bảng giá chi tiết'!$C:$J,8,0),"")</f>
        <v/>
      </c>
      <c r="F17" s="1168" t="str">
        <f>IFERROR(VLOOKUP($A$2&amp;$A17&amp;F$10,'Bảng giá chi tiết'!$C:$J,8,0),"")</f>
        <v/>
      </c>
      <c r="G17" s="1168" t="str">
        <f>IFERROR(VLOOKUP($A$2&amp;$A17&amp;G$10,'Bảng giá chi tiết'!$C:$J,8,0),"")</f>
        <v/>
      </c>
      <c r="H17" s="1168" t="str">
        <f>IFERROR(VLOOKUP($A$2&amp;$A17&amp;H$10,'Bảng giá chi tiết'!$C:$J,8,0),"")</f>
        <v/>
      </c>
      <c r="I17" s="1168" t="str">
        <f>IFERROR(VLOOKUP($A$2&amp;$A17&amp;I$10,'Bảng giá chi tiết'!$C:$J,8,0),"")</f>
        <v/>
      </c>
      <c r="J17" s="1168" t="str">
        <f>IFERROR(VLOOKUP($A$2&amp;$A17&amp;J$10,'Bảng giá chi tiết'!$C:$J,8,0),"")</f>
        <v/>
      </c>
      <c r="K17" s="1168" t="str">
        <f>IFERROR(VLOOKUP($A$2&amp;$A17&amp;K$10,'Bảng giá chi tiết'!$C:$J,8,0),"")</f>
        <v/>
      </c>
      <c r="L17" s="1168" t="str">
        <f>IFERROR(VLOOKUP($A$2&amp;$A17&amp;L$10,'Bảng giá chi tiết'!$C:$J,8,0),"")</f>
        <v/>
      </c>
      <c r="M17" s="1168" t="str">
        <f>IFERROR(VLOOKUP($A$2&amp;$A17&amp;M$10,'Bảng giá chi tiết'!$C:$J,8,0),"")</f>
        <v/>
      </c>
      <c r="N17" s="1168" t="str">
        <f>IFERROR(VLOOKUP($A$2&amp;$A17&amp;N$10,'Bảng giá chi tiết'!$C:$J,8,0),"")</f>
        <v/>
      </c>
      <c r="O17" s="1168" t="str">
        <f>IFERROR(VLOOKUP($A$2&amp;$A17&amp;O$10,'Bảng giá chi tiết'!$C:$J,8,0),"")</f>
        <v/>
      </c>
      <c r="P17" s="1168" t="str">
        <f>IFERROR(VLOOKUP($A$2&amp;$A17&amp;P$10,'Bảng giá chi tiết'!$C:$J,8,0),"")</f>
        <v/>
      </c>
      <c r="Q17" s="1168" t="str">
        <f>IFERROR(VLOOKUP($A$2&amp;$A17&amp;Q$10,'Bảng giá chi tiết'!$C:$J,8,0),"")</f>
        <v/>
      </c>
      <c r="R17" s="1168" t="str">
        <f>IFERROR(VLOOKUP($A$2&amp;$A17&amp;R$10,'Bảng giá chi tiết'!$C:$J,8,0),"")</f>
        <v/>
      </c>
      <c r="S17" s="1168" t="str">
        <f>IFERROR(VLOOKUP($A$2&amp;$A17&amp;S$10,'Bảng giá chi tiết'!$C:$J,8,0),"")</f>
        <v/>
      </c>
      <c r="T17" s="1168" t="str">
        <f>IFERROR(VLOOKUP($A$2&amp;$A17&amp;T$10,'Bảng giá chi tiết'!$C:$J,8,0),"")</f>
        <v/>
      </c>
      <c r="U17" s="1168" t="str">
        <f>IFERROR(VLOOKUP($A$2&amp;$A17&amp;U$10,'Bảng giá chi tiết'!$C:$J,8,0),"")</f>
        <v/>
      </c>
      <c r="V17" s="1170" t="s">
        <v>2066</v>
      </c>
    </row>
    <row r="18">
      <c r="A18" s="1170" t="s">
        <v>2067</v>
      </c>
      <c r="B18" s="1168" t="str">
        <f>IFERROR(VLOOKUP($A$2&amp;$A18&amp;B$10,'Bảng giá chi tiết'!$C:$J,8,0),"")</f>
        <v/>
      </c>
      <c r="C18" s="1168" t="str">
        <f>IFERROR(VLOOKUP($A$2&amp;$A18&amp;C$10,'Bảng giá chi tiết'!$C:$J,8,0),"")</f>
        <v/>
      </c>
      <c r="D18" s="1168" t="str">
        <f>IFERROR(VLOOKUP($A$2&amp;$A18&amp;D$10,'Bảng giá chi tiết'!$C:$J,8,0),"")</f>
        <v/>
      </c>
      <c r="E18" s="1168" t="str">
        <f>IFERROR(VLOOKUP($A$2&amp;$A18&amp;E$10,'Bảng giá chi tiết'!$C:$J,8,0),"")</f>
        <v/>
      </c>
      <c r="F18" s="1168" t="str">
        <f>IFERROR(VLOOKUP($A$2&amp;$A18&amp;F$10,'Bảng giá chi tiết'!$C:$J,8,0),"")</f>
        <v/>
      </c>
      <c r="G18" s="1168" t="str">
        <f>IFERROR(VLOOKUP($A$2&amp;$A18&amp;G$10,'Bảng giá chi tiết'!$C:$J,8,0),"")</f>
        <v>6407?</v>
      </c>
      <c r="H18" s="1168" t="str">
        <f>IFERROR(VLOOKUP($A$2&amp;$A18&amp;H$10,'Bảng giá chi tiết'!$C:$J,8,0),"")</f>
        <v/>
      </c>
      <c r="I18" s="1168" t="str">
        <f>IFERROR(VLOOKUP($A$2&amp;$A18&amp;I$10,'Bảng giá chi tiết'!$C:$J,8,0),"")</f>
        <v>4392?</v>
      </c>
      <c r="J18" s="1168" t="str">
        <f>IFERROR(VLOOKUP($A$2&amp;$A18&amp;J$10,'Bảng giá chi tiết'!$C:$J,8,0),"")</f>
        <v>4379?</v>
      </c>
      <c r="K18" s="1168" t="str">
        <f>IFERROR(VLOOKUP($A$2&amp;$A18&amp;K$10,'Bảng giá chi tiết'!$C:$J,8,0),"")</f>
        <v/>
      </c>
      <c r="L18" s="1168" t="str">
        <f>IFERROR(VLOOKUP($A$2&amp;$A18&amp;L$10,'Bảng giá chi tiết'!$C:$J,8,0),"")</f>
        <v>3521?</v>
      </c>
      <c r="M18" s="1168" t="str">
        <f>IFERROR(VLOOKUP($A$2&amp;$A18&amp;M$10,'Bảng giá chi tiết'!$C:$J,8,0),"")</f>
        <v>4331?</v>
      </c>
      <c r="N18" s="1168" t="str">
        <f>IFERROR(VLOOKUP($A$2&amp;$A18&amp;N$10,'Bảng giá chi tiết'!$C:$J,8,0),"")</f>
        <v/>
      </c>
      <c r="O18" s="1168" t="str">
        <f>IFERROR(VLOOKUP($A$2&amp;$A18&amp;O$10,'Bảng giá chi tiết'!$C:$J,8,0),"")</f>
        <v/>
      </c>
      <c r="P18" s="1168" t="str">
        <f>IFERROR(VLOOKUP($A$2&amp;$A18&amp;P$10,'Bảng giá chi tiết'!$C:$J,8,0),"")</f>
        <v/>
      </c>
      <c r="Q18" s="1168" t="str">
        <f>IFERROR(VLOOKUP($A$2&amp;$A18&amp;Q$10,'Bảng giá chi tiết'!$C:$J,8,0),"")</f>
        <v/>
      </c>
      <c r="R18" s="1168" t="str">
        <f>IFERROR(VLOOKUP($A$2&amp;$A18&amp;R$10,'Bảng giá chi tiết'!$C:$J,8,0),"")</f>
        <v/>
      </c>
      <c r="S18" s="1168" t="str">
        <f>IFERROR(VLOOKUP($A$2&amp;$A18&amp;S$10,'Bảng giá chi tiết'!$C:$J,8,0),"")</f>
        <v/>
      </c>
      <c r="T18" s="1168" t="str">
        <f>IFERROR(VLOOKUP($A$2&amp;$A18&amp;T$10,'Bảng giá chi tiết'!$C:$J,8,0),"")</f>
        <v/>
      </c>
      <c r="U18" s="1168" t="str">
        <f>IFERROR(VLOOKUP($A$2&amp;$A18&amp;U$10,'Bảng giá chi tiết'!$C:$J,8,0),"")</f>
        <v/>
      </c>
      <c r="V18" s="1170" t="s">
        <v>2067</v>
      </c>
    </row>
    <row r="19">
      <c r="A19" s="1170" t="s">
        <v>2068</v>
      </c>
      <c r="B19" s="1168" t="str">
        <f>IFERROR(VLOOKUP($A$2&amp;$A19&amp;B$10,'Bảng giá chi tiết'!$C:$J,8,0),"")</f>
        <v/>
      </c>
      <c r="C19" s="1168" t="str">
        <f>IFERROR(VLOOKUP($A$2&amp;$A19&amp;C$10,'Bảng giá chi tiết'!$C:$J,8,0),"")</f>
        <v/>
      </c>
      <c r="D19" s="1168" t="str">
        <f>IFERROR(VLOOKUP($A$2&amp;$A19&amp;D$10,'Bảng giá chi tiết'!$C:$J,8,0),"")</f>
        <v/>
      </c>
      <c r="E19" s="1168" t="str">
        <f>IFERROR(VLOOKUP($A$2&amp;$A19&amp;E$10,'Bảng giá chi tiết'!$C:$J,8,0),"")</f>
        <v/>
      </c>
      <c r="F19" s="1168" t="str">
        <f>IFERROR(VLOOKUP($A$2&amp;$A19&amp;F$10,'Bảng giá chi tiết'!$C:$J,8,0),"")</f>
        <v>0?</v>
      </c>
      <c r="G19" s="1168" t="str">
        <f>IFERROR(VLOOKUP($A$2&amp;$A19&amp;G$10,'Bảng giá chi tiết'!$C:$J,8,0),"")</f>
        <v>0?</v>
      </c>
      <c r="H19" s="1168" t="str">
        <f>IFERROR(VLOOKUP($A$2&amp;$A19&amp;H$10,'Bảng giá chi tiết'!$C:$J,8,0),"")</f>
        <v/>
      </c>
      <c r="I19" s="1168" t="str">
        <f>IFERROR(VLOOKUP($A$2&amp;$A19&amp;I$10,'Bảng giá chi tiết'!$C:$J,8,0),"")</f>
        <v/>
      </c>
      <c r="J19" s="1168" t="str">
        <f>IFERROR(VLOOKUP($A$2&amp;$A19&amp;J$10,'Bảng giá chi tiết'!$C:$J,8,0),"")</f>
        <v/>
      </c>
      <c r="K19" s="1168" t="str">
        <f>IFERROR(VLOOKUP($A$2&amp;$A19&amp;K$10,'Bảng giá chi tiết'!$C:$J,8,0),"")</f>
        <v/>
      </c>
      <c r="L19" s="1168" t="str">
        <f>IFERROR(VLOOKUP($A$2&amp;$A19&amp;L$10,'Bảng giá chi tiết'!$C:$J,8,0),"")</f>
        <v>0?</v>
      </c>
      <c r="M19" s="1168" t="str">
        <f>IFERROR(VLOOKUP($A$2&amp;$A19&amp;M$10,'Bảng giá chi tiết'!$C:$J,8,0),"")</f>
        <v/>
      </c>
      <c r="N19" s="1168" t="str">
        <f>IFERROR(VLOOKUP($A$2&amp;$A19&amp;N$10,'Bảng giá chi tiết'!$C:$J,8,0),"")</f>
        <v/>
      </c>
      <c r="O19" s="1168" t="str">
        <f>IFERROR(VLOOKUP($A$2&amp;$A19&amp;O$10,'Bảng giá chi tiết'!$C:$J,8,0),"")</f>
        <v/>
      </c>
      <c r="P19" s="1168" t="str">
        <f>IFERROR(VLOOKUP($A$2&amp;$A19&amp;P$10,'Bảng giá chi tiết'!$C:$J,8,0),"")</f>
        <v>0?</v>
      </c>
      <c r="Q19" s="1168" t="str">
        <f>IFERROR(VLOOKUP($A$2&amp;$A19&amp;Q$10,'Bảng giá chi tiết'!$C:$J,8,0),"")</f>
        <v/>
      </c>
      <c r="R19" s="1168" t="str">
        <f>IFERROR(VLOOKUP($A$2&amp;$A19&amp;R$10,'Bảng giá chi tiết'!$C:$J,8,0),"")</f>
        <v/>
      </c>
      <c r="S19" s="1168" t="str">
        <f>IFERROR(VLOOKUP($A$2&amp;$A19&amp;S$10,'Bảng giá chi tiết'!$C:$J,8,0),"")</f>
        <v/>
      </c>
      <c r="T19" s="1168" t="str">
        <f>IFERROR(VLOOKUP($A$2&amp;$A19&amp;T$10,'Bảng giá chi tiết'!$C:$J,8,0),"")</f>
        <v/>
      </c>
      <c r="U19" s="1168" t="str">
        <f>IFERROR(VLOOKUP($A$2&amp;$A19&amp;U$10,'Bảng giá chi tiết'!$C:$J,8,0),"")</f>
        <v/>
      </c>
      <c r="V19" s="1170" t="s">
        <v>2068</v>
      </c>
    </row>
    <row r="20">
      <c r="A20" s="1170" t="s">
        <v>2069</v>
      </c>
      <c r="B20" s="1168" t="str">
        <f>IFERROR(VLOOKUP($A$2&amp;$A20&amp;B$10,'Bảng giá chi tiết'!$C:$J,8,0),"")</f>
        <v/>
      </c>
      <c r="C20" s="1168" t="str">
        <f>IFERROR(VLOOKUP($A$2&amp;$A20&amp;C$10,'Bảng giá chi tiết'!$C:$J,8,0),"")</f>
        <v/>
      </c>
      <c r="D20" s="1168" t="str">
        <f>IFERROR(VLOOKUP($A$2&amp;$A20&amp;D$10,'Bảng giá chi tiết'!$C:$J,8,0),"")</f>
        <v/>
      </c>
      <c r="E20" s="1168" t="str">
        <f>IFERROR(VLOOKUP($A$2&amp;$A20&amp;E$10,'Bảng giá chi tiết'!$C:$J,8,0),"")</f>
        <v/>
      </c>
      <c r="F20" s="1168" t="str">
        <f>IFERROR(VLOOKUP($A$2&amp;$A20&amp;F$10,'Bảng giá chi tiết'!$C:$J,8,0),"")</f>
        <v>4190?</v>
      </c>
      <c r="G20" s="1168" t="str">
        <f>IFERROR(VLOOKUP($A$2&amp;$A20&amp;G$10,'Bảng giá chi tiết'!$C:$J,8,0),"")</f>
        <v>6299?</v>
      </c>
      <c r="H20" s="1168" t="str">
        <f>IFERROR(VLOOKUP($A$2&amp;$A20&amp;H$10,'Bảng giá chi tiết'!$C:$J,8,0),"")</f>
        <v/>
      </c>
      <c r="I20" s="1168" t="str">
        <f>IFERROR(VLOOKUP($A$2&amp;$A20&amp;I$10,'Bảng giá chi tiết'!$C:$J,8,0),"")</f>
        <v>4298?</v>
      </c>
      <c r="J20" s="1168" t="str">
        <f>IFERROR(VLOOKUP($A$2&amp;$A20&amp;J$10,'Bảng giá chi tiết'!$C:$J,8,0),"")</f>
        <v>4285?</v>
      </c>
      <c r="K20" s="1168" t="str">
        <f>IFERROR(VLOOKUP($A$2&amp;$A20&amp;K$10,'Bảng giá chi tiết'!$C:$J,8,0),"")</f>
        <v>4939?</v>
      </c>
      <c r="L20" s="1168" t="str">
        <f>IFERROR(VLOOKUP($A$2&amp;$A20&amp;L$10,'Bảng giá chi tiết'!$C:$J,8,0),"")</f>
        <v/>
      </c>
      <c r="M20" s="1168" t="str">
        <f>IFERROR(VLOOKUP($A$2&amp;$A20&amp;M$10,'Bảng giá chi tiết'!$C:$J,8,0),"")</f>
        <v>4237?</v>
      </c>
      <c r="N20" s="1168" t="str">
        <f>IFERROR(VLOOKUP($A$2&amp;$A20&amp;N$10,'Bảng giá chi tiết'!$C:$J,8,0),"")</f>
        <v/>
      </c>
      <c r="O20" s="1168" t="str">
        <f>IFERROR(VLOOKUP($A$2&amp;$A20&amp;O$10,'Bảng giá chi tiết'!$C:$J,8,0),"")</f>
        <v>4954?</v>
      </c>
      <c r="P20" s="1168" t="str">
        <f>IFERROR(VLOOKUP($A$2&amp;$A20&amp;P$10,'Bảng giá chi tiết'!$C:$J,8,0),"")</f>
        <v>4643?</v>
      </c>
      <c r="Q20" s="1168" t="str">
        <f>IFERROR(VLOOKUP($A$2&amp;$A20&amp;Q$10,'Bảng giá chi tiết'!$C:$J,8,0),"")</f>
        <v/>
      </c>
      <c r="R20" s="1168" t="str">
        <f>IFERROR(VLOOKUP($A$2&amp;$A20&amp;R$10,'Bảng giá chi tiết'!$C:$J,8,0),"")</f>
        <v>3305?</v>
      </c>
      <c r="S20" s="1168" t="str">
        <f>IFERROR(VLOOKUP($A$2&amp;$A20&amp;S$10,'Bảng giá chi tiết'!$C:$J,8,0),"")</f>
        <v/>
      </c>
      <c r="T20" s="1168" t="str">
        <f>IFERROR(VLOOKUP($A$2&amp;$A20&amp;T$10,'Bảng giá chi tiết'!$C:$J,8,0),"")</f>
        <v/>
      </c>
      <c r="U20" s="1168" t="str">
        <f>IFERROR(VLOOKUP($A$2&amp;$A20&amp;U$10,'Bảng giá chi tiết'!$C:$J,8,0),"")</f>
        <v>4117?</v>
      </c>
      <c r="V20" s="1170" t="s">
        <v>2069</v>
      </c>
    </row>
    <row r="21">
      <c r="A21" s="1170" t="s">
        <v>2070</v>
      </c>
      <c r="B21" s="1168" t="str">
        <f>IFERROR(VLOOKUP($A$2&amp;$A21&amp;B$10,'Bảng giá chi tiết'!$C:$J,8,0),"")</f>
        <v/>
      </c>
      <c r="C21" s="1168" t="str">
        <f>IFERROR(VLOOKUP($A$2&amp;$A21&amp;C$10,'Bảng giá chi tiết'!$C:$J,8,0),"")</f>
        <v/>
      </c>
      <c r="D21" s="1168" t="str">
        <f>IFERROR(VLOOKUP($A$2&amp;$A21&amp;D$10,'Bảng giá chi tiết'!$C:$J,8,0),"")</f>
        <v/>
      </c>
      <c r="E21" s="1168" t="str">
        <f>IFERROR(VLOOKUP($A$2&amp;$A21&amp;E$10,'Bảng giá chi tiết'!$C:$J,8,0),"")</f>
        <v/>
      </c>
      <c r="F21" s="1168" t="str">
        <f>IFERROR(VLOOKUP($A$2&amp;$A21&amp;F$10,'Bảng giá chi tiết'!$C:$J,8,0),"")</f>
        <v/>
      </c>
      <c r="G21" s="1168" t="str">
        <f>IFERROR(VLOOKUP($A$2&amp;$A21&amp;G$10,'Bảng giá chi tiết'!$C:$J,8,0),"")</f>
        <v>6354.</v>
      </c>
      <c r="H21" s="1168" t="str">
        <f>IFERROR(VLOOKUP($A$2&amp;$A21&amp;H$10,'Bảng giá chi tiết'!$C:$J,8,0),"")</f>
        <v/>
      </c>
      <c r="I21" s="1168" t="str">
        <f>IFERROR(VLOOKUP($A$2&amp;$A21&amp;I$10,'Bảng giá chi tiết'!$C:$J,8,0),"")</f>
        <v>4341.</v>
      </c>
      <c r="J21" s="1168" t="str">
        <f>IFERROR(VLOOKUP($A$2&amp;$A21&amp;J$10,'Bảng giá chi tiết'!$C:$J,8,0),"")</f>
        <v>4328.</v>
      </c>
      <c r="K21" s="1168" t="str">
        <f>IFERROR(VLOOKUP($A$2&amp;$A21&amp;K$10,'Bảng giá chi tiết'!$C:$J,8,0),"")</f>
        <v/>
      </c>
      <c r="L21" s="1168" t="str">
        <f>IFERROR(VLOOKUP($A$2&amp;$A21&amp;L$10,'Bảng giá chi tiết'!$C:$J,8,0),"")</f>
        <v/>
      </c>
      <c r="M21" s="1168" t="str">
        <f>IFERROR(VLOOKUP($A$2&amp;$A21&amp;M$10,'Bảng giá chi tiết'!$C:$J,8,0),"")</f>
        <v>4280.</v>
      </c>
      <c r="N21" s="1168" t="str">
        <f>IFERROR(VLOOKUP($A$2&amp;$A21&amp;N$10,'Bảng giá chi tiết'!$C:$J,8,0),"")</f>
        <v/>
      </c>
      <c r="O21" s="1168" t="str">
        <f>IFERROR(VLOOKUP($A$2&amp;$A21&amp;O$10,'Bảng giá chi tiết'!$C:$J,8,0),"")</f>
        <v/>
      </c>
      <c r="P21" s="1168" t="str">
        <f>IFERROR(VLOOKUP($A$2&amp;$A21&amp;P$10,'Bảng giá chi tiết'!$C:$J,8,0),"")</f>
        <v/>
      </c>
      <c r="Q21" s="1168" t="str">
        <f>IFERROR(VLOOKUP($A$2&amp;$A21&amp;Q$10,'Bảng giá chi tiết'!$C:$J,8,0),"")</f>
        <v/>
      </c>
      <c r="R21" s="1168" t="str">
        <f>IFERROR(VLOOKUP($A$2&amp;$A21&amp;R$10,'Bảng giá chi tiết'!$C:$J,8,0),"")</f>
        <v/>
      </c>
      <c r="S21" s="1168" t="str">
        <f>IFERROR(VLOOKUP($A$2&amp;$A21&amp;S$10,'Bảng giá chi tiết'!$C:$J,8,0),"")</f>
        <v/>
      </c>
      <c r="T21" s="1168" t="str">
        <f>IFERROR(VLOOKUP($A$2&amp;$A21&amp;T$10,'Bảng giá chi tiết'!$C:$J,8,0),"")</f>
        <v/>
      </c>
      <c r="U21" s="1168" t="str">
        <f>IFERROR(VLOOKUP($A$2&amp;$A21&amp;U$10,'Bảng giá chi tiết'!$C:$J,8,0),"")</f>
        <v/>
      </c>
      <c r="V21" s="1170" t="s">
        <v>2070</v>
      </c>
    </row>
    <row r="22">
      <c r="A22" s="1170" t="s">
        <v>2071</v>
      </c>
      <c r="B22" s="1168" t="str">
        <f>IFERROR(VLOOKUP($A$2&amp;$A22&amp;B$10,'Bảng giá chi tiết'!$C:$J,8,0),"")</f>
        <v>0?</v>
      </c>
      <c r="C22" s="1168" t="str">
        <f>IFERROR(VLOOKUP($A$2&amp;$A22&amp;C$10,'Bảng giá chi tiết'!$C:$J,8,0),"")</f>
        <v/>
      </c>
      <c r="D22" s="1168" t="str">
        <f>IFERROR(VLOOKUP($A$2&amp;$A22&amp;D$10,'Bảng giá chi tiết'!$C:$J,8,0),"")</f>
        <v/>
      </c>
      <c r="E22" s="1168" t="str">
        <f>IFERROR(VLOOKUP($A$2&amp;$A22&amp;E$10,'Bảng giá chi tiết'!$C:$J,8,0),"")</f>
        <v/>
      </c>
      <c r="F22" s="1168" t="str">
        <f>IFERROR(VLOOKUP($A$2&amp;$A22&amp;F$10,'Bảng giá chi tiết'!$C:$J,8,0),"")</f>
        <v/>
      </c>
      <c r="G22" s="1168" t="str">
        <f>IFERROR(VLOOKUP($A$2&amp;$A22&amp;G$10,'Bảng giá chi tiết'!$C:$J,8,0),"")</f>
        <v/>
      </c>
      <c r="H22" s="1168" t="str">
        <f>IFERROR(VLOOKUP($A$2&amp;$A22&amp;H$10,'Bảng giá chi tiết'!$C:$J,8,0),"")</f>
        <v/>
      </c>
      <c r="I22" s="1168" t="str">
        <f>IFERROR(VLOOKUP($A$2&amp;$A22&amp;I$10,'Bảng giá chi tiết'!$C:$J,8,0),"")</f>
        <v>0?</v>
      </c>
      <c r="J22" s="1168" t="str">
        <f>IFERROR(VLOOKUP($A$2&amp;$A22&amp;J$10,'Bảng giá chi tiết'!$C:$J,8,0),"")</f>
        <v/>
      </c>
      <c r="K22" s="1168" t="str">
        <f>IFERROR(VLOOKUP($A$2&amp;$A22&amp;K$10,'Bảng giá chi tiết'!$C:$J,8,0),"")</f>
        <v/>
      </c>
      <c r="L22" s="1168" t="str">
        <f>IFERROR(VLOOKUP($A$2&amp;$A22&amp;L$10,'Bảng giá chi tiết'!$C:$J,8,0),"")</f>
        <v>0?</v>
      </c>
      <c r="M22" s="1168" t="str">
        <f>IFERROR(VLOOKUP($A$2&amp;$A22&amp;M$10,'Bảng giá chi tiết'!$C:$J,8,0),"")</f>
        <v>0?</v>
      </c>
      <c r="N22" s="1168" t="str">
        <f>IFERROR(VLOOKUP($A$2&amp;$A22&amp;N$10,'Bảng giá chi tiết'!$C:$J,8,0),"")</f>
        <v/>
      </c>
      <c r="O22" s="1168" t="str">
        <f>IFERROR(VLOOKUP($A$2&amp;$A22&amp;O$10,'Bảng giá chi tiết'!$C:$J,8,0),"")</f>
        <v/>
      </c>
      <c r="P22" s="1168" t="str">
        <f>IFERROR(VLOOKUP($A$2&amp;$A22&amp;P$10,'Bảng giá chi tiết'!$C:$J,8,0),"")</f>
        <v/>
      </c>
      <c r="Q22" s="1168" t="str">
        <f>IFERROR(VLOOKUP($A$2&amp;$A22&amp;Q$10,'Bảng giá chi tiết'!$C:$J,8,0),"")</f>
        <v/>
      </c>
      <c r="R22" s="1168" t="str">
        <f>IFERROR(VLOOKUP($A$2&amp;$A22&amp;R$10,'Bảng giá chi tiết'!$C:$J,8,0),"")</f>
        <v>0?</v>
      </c>
      <c r="S22" s="1168" t="str">
        <f>IFERROR(VLOOKUP($A$2&amp;$A22&amp;S$10,'Bảng giá chi tiết'!$C:$J,8,0),"")</f>
        <v/>
      </c>
      <c r="T22" s="1168" t="str">
        <f>IFERROR(VLOOKUP($A$2&amp;$A22&amp;T$10,'Bảng giá chi tiết'!$C:$J,8,0),"")</f>
        <v/>
      </c>
      <c r="U22" s="1168" t="str">
        <f>IFERROR(VLOOKUP($A$2&amp;$A22&amp;U$10,'Bảng giá chi tiết'!$C:$J,8,0),"")</f>
        <v/>
      </c>
      <c r="V22" s="1170" t="s">
        <v>2071</v>
      </c>
    </row>
    <row r="23">
      <c r="A23" s="1170" t="s">
        <v>2072</v>
      </c>
      <c r="B23" s="1168" t="str">
        <f>IFERROR(VLOOKUP($A$2&amp;$A23&amp;B$10,'Bảng giá chi tiết'!$C:$J,8,0),"")</f>
        <v/>
      </c>
      <c r="C23" s="1168" t="str">
        <f>IFERROR(VLOOKUP($A$2&amp;$A23&amp;C$10,'Bảng giá chi tiết'!$C:$J,8,0),"")</f>
        <v/>
      </c>
      <c r="D23" s="1168" t="str">
        <f>IFERROR(VLOOKUP($A$2&amp;$A23&amp;D$10,'Bảng giá chi tiết'!$C:$J,8,0),"")</f>
        <v/>
      </c>
      <c r="E23" s="1168" t="str">
        <f>IFERROR(VLOOKUP($A$2&amp;$A23&amp;E$10,'Bảng giá chi tiết'!$C:$J,8,0),"")</f>
        <v/>
      </c>
      <c r="F23" s="1168" t="str">
        <f>IFERROR(VLOOKUP($A$2&amp;$A23&amp;F$10,'Bảng giá chi tiết'!$C:$J,8,0),"")</f>
        <v>0?</v>
      </c>
      <c r="G23" s="1168" t="str">
        <f>IFERROR(VLOOKUP($A$2&amp;$A23&amp;G$10,'Bảng giá chi tiết'!$C:$J,8,0),"")</f>
        <v/>
      </c>
      <c r="H23" s="1168" t="str">
        <f>IFERROR(VLOOKUP($A$2&amp;$A23&amp;H$10,'Bảng giá chi tiết'!$C:$J,8,0),"")</f>
        <v/>
      </c>
      <c r="I23" s="1168" t="str">
        <f>IFERROR(VLOOKUP($A$2&amp;$A23&amp;I$10,'Bảng giá chi tiết'!$C:$J,8,0),"")</f>
        <v>0?</v>
      </c>
      <c r="J23" s="1168" t="str">
        <f>IFERROR(VLOOKUP($A$2&amp;$A23&amp;J$10,'Bảng giá chi tiết'!$C:$J,8,0),"")</f>
        <v>0?</v>
      </c>
      <c r="K23" s="1168" t="str">
        <f>IFERROR(VLOOKUP($A$2&amp;$A23&amp;K$10,'Bảng giá chi tiết'!$C:$J,8,0),"")</f>
        <v/>
      </c>
      <c r="L23" s="1168" t="str">
        <f>IFERROR(VLOOKUP($A$2&amp;$A23&amp;L$10,'Bảng giá chi tiết'!$C:$J,8,0),"")</f>
        <v>0?</v>
      </c>
      <c r="M23" s="1168" t="str">
        <f>IFERROR(VLOOKUP($A$2&amp;$A23&amp;M$10,'Bảng giá chi tiết'!$C:$J,8,0),"")</f>
        <v>0?</v>
      </c>
      <c r="N23" s="1168" t="str">
        <f>IFERROR(VLOOKUP($A$2&amp;$A23&amp;N$10,'Bảng giá chi tiết'!$C:$J,8,0),"")</f>
        <v/>
      </c>
      <c r="O23" s="1168" t="str">
        <f>IFERROR(VLOOKUP($A$2&amp;$A23&amp;O$10,'Bảng giá chi tiết'!$C:$J,8,0),"")</f>
        <v/>
      </c>
      <c r="P23" s="1168" t="str">
        <f>IFERROR(VLOOKUP($A$2&amp;$A23&amp;P$10,'Bảng giá chi tiết'!$C:$J,8,0),"")</f>
        <v>0?</v>
      </c>
      <c r="Q23" s="1168" t="str">
        <f>IFERROR(VLOOKUP($A$2&amp;$A23&amp;Q$10,'Bảng giá chi tiết'!$C:$J,8,0),"")</f>
        <v/>
      </c>
      <c r="R23" s="1168" t="str">
        <f>IFERROR(VLOOKUP($A$2&amp;$A23&amp;R$10,'Bảng giá chi tiết'!$C:$J,8,0),"")</f>
        <v>0?</v>
      </c>
      <c r="S23" s="1168" t="str">
        <f>IFERROR(VLOOKUP($A$2&amp;$A23&amp;S$10,'Bảng giá chi tiết'!$C:$J,8,0),"")</f>
        <v/>
      </c>
      <c r="T23" s="1168" t="str">
        <f>IFERROR(VLOOKUP($A$2&amp;$A23&amp;T$10,'Bảng giá chi tiết'!$C:$J,8,0),"")</f>
        <v>0?</v>
      </c>
      <c r="U23" s="1168" t="str">
        <f>IFERROR(VLOOKUP($A$2&amp;$A23&amp;U$10,'Bảng giá chi tiết'!$C:$J,8,0),"")</f>
        <v>0?</v>
      </c>
      <c r="V23" s="1170" t="s">
        <v>2072</v>
      </c>
    </row>
    <row r="24">
      <c r="A24" s="1170" t="s">
        <v>2073</v>
      </c>
      <c r="B24" s="1168" t="str">
        <f>IFERROR(VLOOKUP($A$2&amp;$A24&amp;B$10,'Bảng giá chi tiết'!$C:$J,8,0),"")</f>
        <v/>
      </c>
      <c r="C24" s="1168" t="str">
        <f>IFERROR(VLOOKUP($A$2&amp;$A24&amp;C$10,'Bảng giá chi tiết'!$C:$J,8,0),"")</f>
        <v/>
      </c>
      <c r="D24" s="1168" t="str">
        <f>IFERROR(VLOOKUP($A$2&amp;$A24&amp;D$10,'Bảng giá chi tiết'!$C:$J,8,0),"")</f>
        <v/>
      </c>
      <c r="E24" s="1168" t="str">
        <f>IFERROR(VLOOKUP($A$2&amp;$A24&amp;E$10,'Bảng giá chi tiết'!$C:$J,8,0),"")</f>
        <v/>
      </c>
      <c r="F24" s="1168" t="str">
        <f>IFERROR(VLOOKUP($A$2&amp;$A24&amp;F$10,'Bảng giá chi tiết'!$C:$J,8,0),"")</f>
        <v/>
      </c>
      <c r="G24" s="1168" t="str">
        <f>IFERROR(VLOOKUP($A$2&amp;$A24&amp;G$10,'Bảng giá chi tiết'!$C:$J,8,0),"")</f>
        <v>6540?</v>
      </c>
      <c r="H24" s="1168" t="str">
        <f>IFERROR(VLOOKUP($A$2&amp;$A24&amp;H$10,'Bảng giá chi tiết'!$C:$J,8,0),"")</f>
        <v/>
      </c>
      <c r="I24" s="1168" t="str">
        <f>IFERROR(VLOOKUP($A$2&amp;$A24&amp;I$10,'Bảng giá chi tiết'!$C:$J,8,0),"")</f>
        <v>4485?</v>
      </c>
      <c r="J24" s="1168" t="str">
        <f>IFERROR(VLOOKUP($A$2&amp;$A24&amp;J$10,'Bảng giá chi tiết'!$C:$J,8,0),"")</f>
        <v/>
      </c>
      <c r="K24" s="1168" t="str">
        <f>IFERROR(VLOOKUP($A$2&amp;$A24&amp;K$10,'Bảng giá chi tiết'!$C:$J,8,0),"")</f>
        <v/>
      </c>
      <c r="L24" s="1168" t="str">
        <f>IFERROR(VLOOKUP($A$2&amp;$A24&amp;L$10,'Bảng giá chi tiết'!$C:$J,8,0),"")</f>
        <v>3597?</v>
      </c>
      <c r="M24" s="1168" t="str">
        <f>IFERROR(VLOOKUP($A$2&amp;$A24&amp;M$10,'Bảng giá chi tiết'!$C:$J,8,0),"")</f>
        <v>4424?</v>
      </c>
      <c r="N24" s="1168" t="str">
        <f>IFERROR(VLOOKUP($A$2&amp;$A24&amp;N$10,'Bảng giá chi tiết'!$C:$J,8,0),"")</f>
        <v/>
      </c>
      <c r="O24" s="1168" t="str">
        <f>IFERROR(VLOOKUP($A$2&amp;$A24&amp;O$10,'Bảng giá chi tiết'!$C:$J,8,0),"")</f>
        <v/>
      </c>
      <c r="P24" s="1168" t="str">
        <f>IFERROR(VLOOKUP($A$2&amp;$A24&amp;P$10,'Bảng giá chi tiết'!$C:$J,8,0),"")</f>
        <v/>
      </c>
      <c r="Q24" s="1168" t="str">
        <f>IFERROR(VLOOKUP($A$2&amp;$A24&amp;Q$10,'Bảng giá chi tiết'!$C:$J,8,0),"")</f>
        <v/>
      </c>
      <c r="R24" s="1168" t="str">
        <f>IFERROR(VLOOKUP($A$2&amp;$A24&amp;R$10,'Bảng giá chi tiết'!$C:$J,8,0),"")</f>
        <v/>
      </c>
      <c r="S24" s="1168" t="str">
        <f>IFERROR(VLOOKUP($A$2&amp;$A24&amp;S$10,'Bảng giá chi tiết'!$C:$J,8,0),"")</f>
        <v/>
      </c>
      <c r="T24" s="1168" t="str">
        <f>IFERROR(VLOOKUP($A$2&amp;$A24&amp;T$10,'Bảng giá chi tiết'!$C:$J,8,0),"")</f>
        <v/>
      </c>
      <c r="U24" s="1168" t="str">
        <f>IFERROR(VLOOKUP($A$2&amp;$A24&amp;U$10,'Bảng giá chi tiết'!$C:$J,8,0),"")</f>
        <v/>
      </c>
      <c r="V24" s="1170" t="s">
        <v>2073</v>
      </c>
    </row>
    <row r="25">
      <c r="A25" s="1170" t="s">
        <v>2074</v>
      </c>
      <c r="B25" s="1168" t="str">
        <f>IFERROR(VLOOKUP($A$2&amp;$A25&amp;B$10,'Bảng giá chi tiết'!$C:$J,8,0),"")</f>
        <v>2227?</v>
      </c>
      <c r="C25" s="1168" t="str">
        <f>IFERROR(VLOOKUP($A$2&amp;$A25&amp;C$10,'Bảng giá chi tiết'!$C:$J,8,0),"")</f>
        <v/>
      </c>
      <c r="D25" s="1168" t="str">
        <f>IFERROR(VLOOKUP($A$2&amp;$A25&amp;D$10,'Bảng giá chi tiết'!$C:$J,8,0),"")</f>
        <v>4246?</v>
      </c>
      <c r="E25" s="1168" t="str">
        <f>IFERROR(VLOOKUP($A$2&amp;$A25&amp;E$10,'Bảng giá chi tiết'!$C:$J,8,0),"")</f>
        <v/>
      </c>
      <c r="F25" s="1168" t="str">
        <f>IFERROR(VLOOKUP($A$2&amp;$A25&amp;F$10,'Bảng giá chi tiết'!$C:$J,8,0),"")</f>
        <v>4364?</v>
      </c>
      <c r="G25" s="1168" t="str">
        <f>IFERROR(VLOOKUP($A$2&amp;$A25&amp;G$10,'Bảng giá chi tiết'!$C:$J,8,0),"")</f>
        <v/>
      </c>
      <c r="H25" s="1168" t="str">
        <f>IFERROR(VLOOKUP($A$2&amp;$A25&amp;H$10,'Bảng giá chi tiết'!$C:$J,8,0),"")</f>
        <v/>
      </c>
      <c r="I25" s="1168" t="str">
        <f>IFERROR(VLOOKUP($A$2&amp;$A25&amp;I$10,'Bảng giá chi tiết'!$C:$J,8,0),"")</f>
        <v>4548?</v>
      </c>
      <c r="J25" s="1168" t="str">
        <f>IFERROR(VLOOKUP($A$2&amp;$A25&amp;J$10,'Bảng giá chi tiết'!$C:$J,8,0),"")</f>
        <v>4536?</v>
      </c>
      <c r="K25" s="1168" t="str">
        <f>IFERROR(VLOOKUP($A$2&amp;$A25&amp;K$10,'Bảng giá chi tiết'!$C:$J,8,0),"")</f>
        <v>5223?</v>
      </c>
      <c r="L25" s="1168" t="str">
        <f>IFERROR(VLOOKUP($A$2&amp;$A25&amp;L$10,'Bảng giá chi tiết'!$C:$J,8,0),"")</f>
        <v>3647?</v>
      </c>
      <c r="M25" s="1168" t="str">
        <f>IFERROR(VLOOKUP($A$2&amp;$A25&amp;M$10,'Bảng giá chi tiết'!$C:$J,8,0),"")</f>
        <v>4486?</v>
      </c>
      <c r="N25" s="1168" t="str">
        <f>IFERROR(VLOOKUP($A$2&amp;$A25&amp;N$10,'Bảng giá chi tiết'!$C:$J,8,0),"")</f>
        <v/>
      </c>
      <c r="O25" s="1168" t="str">
        <f>IFERROR(VLOOKUP($A$2&amp;$A25&amp;O$10,'Bảng giá chi tiết'!$C:$J,8,0),"")</f>
        <v>5235?</v>
      </c>
      <c r="P25" s="1168" t="str">
        <f>IFERROR(VLOOKUP($A$2&amp;$A25&amp;P$10,'Bảng giá chi tiết'!$C:$J,8,0),"")</f>
        <v/>
      </c>
      <c r="Q25" s="1168" t="str">
        <f>IFERROR(VLOOKUP($A$2&amp;$A25&amp;Q$10,'Bảng giá chi tiết'!$C:$J,8,0),"")</f>
        <v/>
      </c>
      <c r="R25" s="1168" t="str">
        <f>IFERROR(VLOOKUP($A$2&amp;$A25&amp;R$10,'Bảng giá chi tiết'!$C:$J,8,0),"")</f>
        <v>3446?</v>
      </c>
      <c r="S25" s="1168" t="str">
        <f>IFERROR(VLOOKUP($A$2&amp;$A25&amp;S$10,'Bảng giá chi tiết'!$C:$J,8,0),"")</f>
        <v/>
      </c>
      <c r="T25" s="1168" t="str">
        <f>IFERROR(VLOOKUP($A$2&amp;$A25&amp;T$10,'Bảng giá chi tiết'!$C:$J,8,0),"")</f>
        <v/>
      </c>
      <c r="U25" s="1168" t="str">
        <f>IFERROR(VLOOKUP($A$2&amp;$A25&amp;U$10,'Bảng giá chi tiết'!$C:$J,8,0),"")</f>
        <v>4290?</v>
      </c>
      <c r="V25" s="1170" t="s">
        <v>2074</v>
      </c>
    </row>
    <row r="26">
      <c r="A26" s="1170" t="s">
        <v>2075</v>
      </c>
      <c r="B26" s="1168" t="str">
        <f>IFERROR(VLOOKUP($A$2&amp;$A26&amp;B$10,'Bảng giá chi tiết'!$C:$J,8,0),"")</f>
        <v/>
      </c>
      <c r="C26" s="1168" t="str">
        <f>IFERROR(VLOOKUP($A$2&amp;$A26&amp;C$10,'Bảng giá chi tiết'!$C:$J,8,0),"")</f>
        <v/>
      </c>
      <c r="D26" s="1168" t="str">
        <f>IFERROR(VLOOKUP($A$2&amp;$A26&amp;D$10,'Bảng giá chi tiết'!$C:$J,8,0),"")</f>
        <v/>
      </c>
      <c r="E26" s="1168" t="str">
        <f>IFERROR(VLOOKUP($A$2&amp;$A26&amp;E$10,'Bảng giá chi tiết'!$C:$J,8,0),"")</f>
        <v/>
      </c>
      <c r="F26" s="1168" t="str">
        <f>IFERROR(VLOOKUP($A$2&amp;$A26&amp;F$10,'Bảng giá chi tiết'!$C:$J,8,0),"")</f>
        <v/>
      </c>
      <c r="G26" s="1168" t="str">
        <f>IFERROR(VLOOKUP($A$2&amp;$A26&amp;G$10,'Bảng giá chi tiết'!$C:$J,8,0),"")</f>
        <v/>
      </c>
      <c r="H26" s="1168" t="str">
        <f>IFERROR(VLOOKUP($A$2&amp;$A26&amp;H$10,'Bảng giá chi tiết'!$C:$J,8,0),"")</f>
        <v/>
      </c>
      <c r="I26" s="1168" t="str">
        <f>IFERROR(VLOOKUP($A$2&amp;$A26&amp;I$10,'Bảng giá chi tiết'!$C:$J,8,0),"")</f>
        <v/>
      </c>
      <c r="J26" s="1168" t="str">
        <f>IFERROR(VLOOKUP($A$2&amp;$A26&amp;J$10,'Bảng giá chi tiết'!$C:$J,8,0),"")</f>
        <v/>
      </c>
      <c r="K26" s="1168" t="str">
        <f>IFERROR(VLOOKUP($A$2&amp;$A26&amp;K$10,'Bảng giá chi tiết'!$C:$J,8,0),"")</f>
        <v/>
      </c>
      <c r="L26" s="1168" t="str">
        <f>IFERROR(VLOOKUP($A$2&amp;$A26&amp;L$10,'Bảng giá chi tiết'!$C:$J,8,0),"")</f>
        <v>0?</v>
      </c>
      <c r="M26" s="1168" t="str">
        <f>IFERROR(VLOOKUP($A$2&amp;$A26&amp;M$10,'Bảng giá chi tiết'!$C:$J,8,0),"")</f>
        <v/>
      </c>
      <c r="N26" s="1168" t="str">
        <f>IFERROR(VLOOKUP($A$2&amp;$A26&amp;N$10,'Bảng giá chi tiết'!$C:$J,8,0),"")</f>
        <v/>
      </c>
      <c r="O26" s="1168" t="str">
        <f>IFERROR(VLOOKUP($A$2&amp;$A26&amp;O$10,'Bảng giá chi tiết'!$C:$J,8,0),"")</f>
        <v/>
      </c>
      <c r="P26" s="1168" t="str">
        <f>IFERROR(VLOOKUP($A$2&amp;$A26&amp;P$10,'Bảng giá chi tiết'!$C:$J,8,0),"")</f>
        <v/>
      </c>
      <c r="Q26" s="1168" t="str">
        <f>IFERROR(VLOOKUP($A$2&amp;$A26&amp;Q$10,'Bảng giá chi tiết'!$C:$J,8,0),"")</f>
        <v/>
      </c>
      <c r="R26" s="1168" t="str">
        <f>IFERROR(VLOOKUP($A$2&amp;$A26&amp;R$10,'Bảng giá chi tiết'!$C:$J,8,0),"")</f>
        <v/>
      </c>
      <c r="S26" s="1168" t="str">
        <f>IFERROR(VLOOKUP($A$2&amp;$A26&amp;S$10,'Bảng giá chi tiết'!$C:$J,8,0),"")</f>
        <v/>
      </c>
      <c r="T26" s="1168" t="str">
        <f>IFERROR(VLOOKUP($A$2&amp;$A26&amp;T$10,'Bảng giá chi tiết'!$C:$J,8,0),"")</f>
        <v/>
      </c>
      <c r="U26" s="1168" t="str">
        <f>IFERROR(VLOOKUP($A$2&amp;$A26&amp;U$10,'Bảng giá chi tiết'!$C:$J,8,0),"")</f>
        <v/>
      </c>
      <c r="V26" s="1170" t="s">
        <v>2075</v>
      </c>
    </row>
    <row r="27">
      <c r="A27" s="1170" t="s">
        <v>2076</v>
      </c>
      <c r="B27" s="1168" t="str">
        <f>IFERROR(VLOOKUP($A$2&amp;$A27&amp;B$10,'Bảng giá chi tiết'!$C:$J,8,0),"")</f>
        <v/>
      </c>
      <c r="C27" s="1168" t="str">
        <f>IFERROR(VLOOKUP($A$2&amp;$A27&amp;C$10,'Bảng giá chi tiết'!$C:$J,8,0),"")</f>
        <v/>
      </c>
      <c r="D27" s="1168" t="str">
        <f>IFERROR(VLOOKUP($A$2&amp;$A27&amp;D$10,'Bảng giá chi tiết'!$C:$J,8,0),"")</f>
        <v/>
      </c>
      <c r="E27" s="1168" t="str">
        <f>IFERROR(VLOOKUP($A$2&amp;$A27&amp;E$10,'Bảng giá chi tiết'!$C:$J,8,0),"")</f>
        <v/>
      </c>
      <c r="F27" s="1168" t="str">
        <f>IFERROR(VLOOKUP($A$2&amp;$A27&amp;F$10,'Bảng giá chi tiết'!$C:$J,8,0),"")</f>
        <v/>
      </c>
      <c r="G27" s="1168" t="str">
        <f>IFERROR(VLOOKUP($A$2&amp;$A27&amp;G$10,'Bảng giá chi tiết'!$C:$J,8,0),"")</f>
        <v>0?</v>
      </c>
      <c r="H27" s="1168" t="str">
        <f>IFERROR(VLOOKUP($A$2&amp;$A27&amp;H$10,'Bảng giá chi tiết'!$C:$J,8,0),"")</f>
        <v/>
      </c>
      <c r="I27" s="1168" t="str">
        <f>IFERROR(VLOOKUP($A$2&amp;$A27&amp;I$10,'Bảng giá chi tiết'!$C:$J,8,0),"")</f>
        <v/>
      </c>
      <c r="J27" s="1168" t="str">
        <f>IFERROR(VLOOKUP($A$2&amp;$A27&amp;J$10,'Bảng giá chi tiết'!$C:$J,8,0),"")</f>
        <v/>
      </c>
      <c r="K27" s="1168" t="str">
        <f>IFERROR(VLOOKUP($A$2&amp;$A27&amp;K$10,'Bảng giá chi tiết'!$C:$J,8,0),"")</f>
        <v/>
      </c>
      <c r="L27" s="1168" t="str">
        <f>IFERROR(VLOOKUP($A$2&amp;$A27&amp;L$10,'Bảng giá chi tiết'!$C:$J,8,0),"")</f>
        <v>0?</v>
      </c>
      <c r="M27" s="1168" t="str">
        <f>IFERROR(VLOOKUP($A$2&amp;$A27&amp;M$10,'Bảng giá chi tiết'!$C:$J,8,0),"")</f>
        <v/>
      </c>
      <c r="N27" s="1168" t="str">
        <f>IFERROR(VLOOKUP($A$2&amp;$A27&amp;N$10,'Bảng giá chi tiết'!$C:$J,8,0),"")</f>
        <v/>
      </c>
      <c r="O27" s="1168" t="str">
        <f>IFERROR(VLOOKUP($A$2&amp;$A27&amp;O$10,'Bảng giá chi tiết'!$C:$J,8,0),"")</f>
        <v/>
      </c>
      <c r="P27" s="1168" t="str">
        <f>IFERROR(VLOOKUP($A$2&amp;$A27&amp;P$10,'Bảng giá chi tiết'!$C:$J,8,0),"")</f>
        <v/>
      </c>
      <c r="Q27" s="1168" t="str">
        <f>IFERROR(VLOOKUP($A$2&amp;$A27&amp;Q$10,'Bảng giá chi tiết'!$C:$J,8,0),"")</f>
        <v/>
      </c>
      <c r="R27" s="1168" t="str">
        <f>IFERROR(VLOOKUP($A$2&amp;$A27&amp;R$10,'Bảng giá chi tiết'!$C:$J,8,0),"")</f>
        <v/>
      </c>
      <c r="S27" s="1168" t="str">
        <f>IFERROR(VLOOKUP($A$2&amp;$A27&amp;S$10,'Bảng giá chi tiết'!$C:$J,8,0),"")</f>
        <v/>
      </c>
      <c r="T27" s="1168" t="str">
        <f>IFERROR(VLOOKUP($A$2&amp;$A27&amp;T$10,'Bảng giá chi tiết'!$C:$J,8,0),"")</f>
        <v/>
      </c>
      <c r="U27" s="1168" t="str">
        <f>IFERROR(VLOOKUP($A$2&amp;$A27&amp;U$10,'Bảng giá chi tiết'!$C:$J,8,0),"")</f>
        <v/>
      </c>
      <c r="V27" s="1170" t="s">
        <v>2076</v>
      </c>
    </row>
    <row r="28">
      <c r="A28" s="1170" t="s">
        <v>2077</v>
      </c>
      <c r="B28" s="1168" t="str">
        <f>IFERROR(VLOOKUP($A$2&amp;$A28&amp;B$10,'Bảng giá chi tiết'!$C:$J,8,0),"")</f>
        <v/>
      </c>
      <c r="C28" s="1168" t="str">
        <f>IFERROR(VLOOKUP($A$2&amp;$A28&amp;C$10,'Bảng giá chi tiết'!$C:$J,8,0),"")</f>
        <v/>
      </c>
      <c r="D28" s="1168" t="str">
        <f>IFERROR(VLOOKUP($A$2&amp;$A28&amp;D$10,'Bảng giá chi tiết'!$C:$J,8,0),"")</f>
        <v>0?</v>
      </c>
      <c r="E28" s="1168" t="str">
        <f>IFERROR(VLOOKUP($A$2&amp;$A28&amp;E$10,'Bảng giá chi tiết'!$C:$J,8,0),"")</f>
        <v/>
      </c>
      <c r="F28" s="1168" t="str">
        <f>IFERROR(VLOOKUP($A$2&amp;$A28&amp;F$10,'Bảng giá chi tiết'!$C:$J,8,0),"")</f>
        <v/>
      </c>
      <c r="G28" s="1168" t="str">
        <f>IFERROR(VLOOKUP($A$2&amp;$A28&amp;G$10,'Bảng giá chi tiết'!$C:$J,8,0),"")</f>
        <v>0?</v>
      </c>
      <c r="H28" s="1168" t="str">
        <f>IFERROR(VLOOKUP($A$2&amp;$A28&amp;H$10,'Bảng giá chi tiết'!$C:$J,8,0),"")</f>
        <v/>
      </c>
      <c r="I28" s="1168" t="str">
        <f>IFERROR(VLOOKUP($A$2&amp;$A28&amp;I$10,'Bảng giá chi tiết'!$C:$J,8,0),"")</f>
        <v>0?</v>
      </c>
      <c r="J28" s="1168" t="str">
        <f>IFERROR(VLOOKUP($A$2&amp;$A28&amp;J$10,'Bảng giá chi tiết'!$C:$J,8,0),"")</f>
        <v>0?</v>
      </c>
      <c r="K28" s="1168" t="str">
        <f>IFERROR(VLOOKUP($A$2&amp;$A28&amp;K$10,'Bảng giá chi tiết'!$C:$J,8,0),"")</f>
        <v/>
      </c>
      <c r="L28" s="1168" t="str">
        <f>IFERROR(VLOOKUP($A$2&amp;$A28&amp;L$10,'Bảng giá chi tiết'!$C:$J,8,0),"")</f>
        <v>0?</v>
      </c>
      <c r="M28" s="1168" t="str">
        <f>IFERROR(VLOOKUP($A$2&amp;$A28&amp;M$10,'Bảng giá chi tiết'!$C:$J,8,0),"")</f>
        <v>0?</v>
      </c>
      <c r="N28" s="1168" t="str">
        <f>IFERROR(VLOOKUP($A$2&amp;$A28&amp;N$10,'Bảng giá chi tiết'!$C:$J,8,0),"")</f>
        <v/>
      </c>
      <c r="O28" s="1168" t="str">
        <f>IFERROR(VLOOKUP($A$2&amp;$A28&amp;O$10,'Bảng giá chi tiết'!$C:$J,8,0),"")</f>
        <v/>
      </c>
      <c r="P28" s="1168" t="str">
        <f>IFERROR(VLOOKUP($A$2&amp;$A28&amp;P$10,'Bảng giá chi tiết'!$C:$J,8,0),"")</f>
        <v/>
      </c>
      <c r="Q28" s="1168" t="str">
        <f>IFERROR(VLOOKUP($A$2&amp;$A28&amp;Q$10,'Bảng giá chi tiết'!$C:$J,8,0),"")</f>
        <v/>
      </c>
      <c r="R28" s="1168" t="str">
        <f>IFERROR(VLOOKUP($A$2&amp;$A28&amp;R$10,'Bảng giá chi tiết'!$C:$J,8,0),"")</f>
        <v/>
      </c>
      <c r="S28" s="1168" t="str">
        <f>IFERROR(VLOOKUP($A$2&amp;$A28&amp;S$10,'Bảng giá chi tiết'!$C:$J,8,0),"")</f>
        <v/>
      </c>
      <c r="T28" s="1168" t="str">
        <f>IFERROR(VLOOKUP($A$2&amp;$A28&amp;T$10,'Bảng giá chi tiết'!$C:$J,8,0),"")</f>
        <v/>
      </c>
      <c r="U28" s="1168" t="str">
        <f>IFERROR(VLOOKUP($A$2&amp;$A28&amp;U$10,'Bảng giá chi tiết'!$C:$J,8,0),"")</f>
        <v/>
      </c>
      <c r="V28" s="1170" t="s">
        <v>2077</v>
      </c>
    </row>
    <row r="29">
      <c r="A29" s="1170" t="s">
        <v>2078</v>
      </c>
      <c r="B29" s="1168" t="str">
        <f>IFERROR(VLOOKUP($A$2&amp;$A29&amp;B$10,'Bảng giá chi tiết'!$C:$J,8,0),"")</f>
        <v/>
      </c>
      <c r="C29" s="1168" t="str">
        <f>IFERROR(VLOOKUP($A$2&amp;$A29&amp;C$10,'Bảng giá chi tiết'!$C:$J,8,0),"")</f>
        <v/>
      </c>
      <c r="D29" s="1168" t="str">
        <f>IFERROR(VLOOKUP($A$2&amp;$A29&amp;D$10,'Bảng giá chi tiết'!$C:$J,8,0),"")</f>
        <v/>
      </c>
      <c r="E29" s="1168" t="str">
        <f>IFERROR(VLOOKUP($A$2&amp;$A29&amp;E$10,'Bảng giá chi tiết'!$C:$J,8,0),"")</f>
        <v/>
      </c>
      <c r="F29" s="1168" t="str">
        <f>IFERROR(VLOOKUP($A$2&amp;$A29&amp;F$10,'Bảng giá chi tiết'!$C:$J,8,0),"")</f>
        <v/>
      </c>
      <c r="G29" s="1168" t="str">
        <f>IFERROR(VLOOKUP($A$2&amp;$A29&amp;G$10,'Bảng giá chi tiết'!$C:$J,8,0),"")</f>
        <v/>
      </c>
      <c r="H29" s="1168" t="str">
        <f>IFERROR(VLOOKUP($A$2&amp;$A29&amp;H$10,'Bảng giá chi tiết'!$C:$J,8,0),"")</f>
        <v/>
      </c>
      <c r="I29" s="1168" t="str">
        <f>IFERROR(VLOOKUP($A$2&amp;$A29&amp;I$10,'Bảng giá chi tiết'!$C:$J,8,0),"")</f>
        <v/>
      </c>
      <c r="J29" s="1168" t="str">
        <f>IFERROR(VLOOKUP($A$2&amp;$A29&amp;J$10,'Bảng giá chi tiết'!$C:$J,8,0),"")</f>
        <v/>
      </c>
      <c r="K29" s="1168" t="str">
        <f>IFERROR(VLOOKUP($A$2&amp;$A29&amp;K$10,'Bảng giá chi tiết'!$C:$J,8,0),"")</f>
        <v/>
      </c>
      <c r="L29" s="1168" t="str">
        <f>IFERROR(VLOOKUP($A$2&amp;$A29&amp;L$10,'Bảng giá chi tiết'!$C:$J,8,0),"")</f>
        <v/>
      </c>
      <c r="M29" s="1168" t="str">
        <f>IFERROR(VLOOKUP($A$2&amp;$A29&amp;M$10,'Bảng giá chi tiết'!$C:$J,8,0),"")</f>
        <v/>
      </c>
      <c r="N29" s="1168" t="str">
        <f>IFERROR(VLOOKUP($A$2&amp;$A29&amp;N$10,'Bảng giá chi tiết'!$C:$J,8,0),"")</f>
        <v/>
      </c>
      <c r="O29" s="1168" t="str">
        <f>IFERROR(VLOOKUP($A$2&amp;$A29&amp;O$10,'Bảng giá chi tiết'!$C:$J,8,0),"")</f>
        <v/>
      </c>
      <c r="P29" s="1168" t="str">
        <f>IFERROR(VLOOKUP($A$2&amp;$A29&amp;P$10,'Bảng giá chi tiết'!$C:$J,8,0),"")</f>
        <v/>
      </c>
      <c r="Q29" s="1168" t="str">
        <f>IFERROR(VLOOKUP($A$2&amp;$A29&amp;Q$10,'Bảng giá chi tiết'!$C:$J,8,0),"")</f>
        <v/>
      </c>
      <c r="R29" s="1168" t="str">
        <f>IFERROR(VLOOKUP($A$2&amp;$A29&amp;R$10,'Bảng giá chi tiết'!$C:$J,8,0),"")</f>
        <v/>
      </c>
      <c r="S29" s="1168" t="str">
        <f>IFERROR(VLOOKUP($A$2&amp;$A29&amp;S$10,'Bảng giá chi tiết'!$C:$J,8,0),"")</f>
        <v/>
      </c>
      <c r="T29" s="1168" t="str">
        <f>IFERROR(VLOOKUP($A$2&amp;$A29&amp;T$10,'Bảng giá chi tiết'!$C:$J,8,0),"")</f>
        <v/>
      </c>
      <c r="U29" s="1168" t="str">
        <f>IFERROR(VLOOKUP($A$2&amp;$A29&amp;U$10,'Bảng giá chi tiết'!$C:$J,8,0),"")</f>
        <v/>
      </c>
      <c r="V29" s="1170" t="s">
        <v>2078</v>
      </c>
    </row>
    <row r="30">
      <c r="A30" s="1170" t="s">
        <v>2079</v>
      </c>
      <c r="B30" s="1168" t="str">
        <f>IFERROR(VLOOKUP($A$2&amp;$A30&amp;B$10,'Bảng giá chi tiết'!$C:$J,8,0),"")</f>
        <v/>
      </c>
      <c r="C30" s="1168" t="str">
        <f>IFERROR(VLOOKUP($A$2&amp;$A30&amp;C$10,'Bảng giá chi tiết'!$C:$J,8,0),"")</f>
        <v/>
      </c>
      <c r="D30" s="1168" t="str">
        <f>IFERROR(VLOOKUP($A$2&amp;$A30&amp;D$10,'Bảng giá chi tiết'!$C:$J,8,0),"")</f>
        <v/>
      </c>
      <c r="E30" s="1168" t="str">
        <f>IFERROR(VLOOKUP($A$2&amp;$A30&amp;E$10,'Bảng giá chi tiết'!$C:$J,8,0),"")</f>
        <v/>
      </c>
      <c r="F30" s="1168" t="str">
        <f>IFERROR(VLOOKUP($A$2&amp;$A30&amp;F$10,'Bảng giá chi tiết'!$C:$J,8,0),"")</f>
        <v/>
      </c>
      <c r="G30" s="1168" t="str">
        <f>IFERROR(VLOOKUP($A$2&amp;$A30&amp;G$10,'Bảng giá chi tiết'!$C:$J,8,0),"")</f>
        <v>0?</v>
      </c>
      <c r="H30" s="1168" t="str">
        <f>IFERROR(VLOOKUP($A$2&amp;$A30&amp;H$10,'Bảng giá chi tiết'!$C:$J,8,0),"")</f>
        <v/>
      </c>
      <c r="I30" s="1168" t="str">
        <f>IFERROR(VLOOKUP($A$2&amp;$A30&amp;I$10,'Bảng giá chi tiết'!$C:$J,8,0),"")</f>
        <v/>
      </c>
      <c r="J30" s="1168" t="str">
        <f>IFERROR(VLOOKUP($A$2&amp;$A30&amp;J$10,'Bảng giá chi tiết'!$C:$J,8,0),"")</f>
        <v/>
      </c>
      <c r="K30" s="1168" t="str">
        <f>IFERROR(VLOOKUP($A$2&amp;$A30&amp;K$10,'Bảng giá chi tiết'!$C:$J,8,0),"")</f>
        <v/>
      </c>
      <c r="L30" s="1168" t="str">
        <f>IFERROR(VLOOKUP($A$2&amp;$A30&amp;L$10,'Bảng giá chi tiết'!$C:$J,8,0),"")</f>
        <v/>
      </c>
      <c r="M30" s="1168" t="str">
        <f>IFERROR(VLOOKUP($A$2&amp;$A30&amp;M$10,'Bảng giá chi tiết'!$C:$J,8,0),"")</f>
        <v>0?</v>
      </c>
      <c r="N30" s="1168" t="str">
        <f>IFERROR(VLOOKUP($A$2&amp;$A30&amp;N$10,'Bảng giá chi tiết'!$C:$J,8,0),"")</f>
        <v/>
      </c>
      <c r="O30" s="1168" t="str">
        <f>IFERROR(VLOOKUP($A$2&amp;$A30&amp;O$10,'Bảng giá chi tiết'!$C:$J,8,0),"")</f>
        <v/>
      </c>
      <c r="P30" s="1168" t="str">
        <f>IFERROR(VLOOKUP($A$2&amp;$A30&amp;P$10,'Bảng giá chi tiết'!$C:$J,8,0),"")</f>
        <v/>
      </c>
      <c r="Q30" s="1168" t="str">
        <f>IFERROR(VLOOKUP($A$2&amp;$A30&amp;Q$10,'Bảng giá chi tiết'!$C:$J,8,0),"")</f>
        <v/>
      </c>
      <c r="R30" s="1168" t="str">
        <f>IFERROR(VLOOKUP($A$2&amp;$A30&amp;R$10,'Bảng giá chi tiết'!$C:$J,8,0),"")</f>
        <v/>
      </c>
      <c r="S30" s="1168" t="str">
        <f>IFERROR(VLOOKUP($A$2&amp;$A30&amp;S$10,'Bảng giá chi tiết'!$C:$J,8,0),"")</f>
        <v/>
      </c>
      <c r="T30" s="1168" t="str">
        <f>IFERROR(VLOOKUP($A$2&amp;$A30&amp;T$10,'Bảng giá chi tiết'!$C:$J,8,0),"")</f>
        <v/>
      </c>
      <c r="U30" s="1168" t="str">
        <f>IFERROR(VLOOKUP($A$2&amp;$A30&amp;U$10,'Bảng giá chi tiết'!$C:$J,8,0),"")</f>
        <v/>
      </c>
      <c r="V30" s="1170" t="s">
        <v>2079</v>
      </c>
    </row>
    <row r="31">
      <c r="A31" s="1170" t="s">
        <v>2080</v>
      </c>
      <c r="B31" s="1168" t="str">
        <f>IFERROR(VLOOKUP($A$2&amp;$A31&amp;B$10,'Bảng giá chi tiết'!$C:$J,8,0),"")</f>
        <v/>
      </c>
      <c r="C31" s="1168" t="str">
        <f>IFERROR(VLOOKUP($A$2&amp;$A31&amp;C$10,'Bảng giá chi tiết'!$C:$J,8,0),"")</f>
        <v/>
      </c>
      <c r="D31" s="1168" t="str">
        <f>IFERROR(VLOOKUP($A$2&amp;$A31&amp;D$10,'Bảng giá chi tiết'!$C:$J,8,0),"")</f>
        <v/>
      </c>
      <c r="E31" s="1168" t="str">
        <f>IFERROR(VLOOKUP($A$2&amp;$A31&amp;E$10,'Bảng giá chi tiết'!$C:$J,8,0),"")</f>
        <v>0?</v>
      </c>
      <c r="F31" s="1168" t="str">
        <f>IFERROR(VLOOKUP($A$2&amp;$A31&amp;F$10,'Bảng giá chi tiết'!$C:$J,8,0),"")</f>
        <v>0?</v>
      </c>
      <c r="G31" s="1168" t="str">
        <f>IFERROR(VLOOKUP($A$2&amp;$A31&amp;G$10,'Bảng giá chi tiết'!$C:$J,8,0),"")</f>
        <v>0?</v>
      </c>
      <c r="H31" s="1168" t="str">
        <f>IFERROR(VLOOKUP($A$2&amp;$A31&amp;H$10,'Bảng giá chi tiết'!$C:$J,8,0),"")</f>
        <v/>
      </c>
      <c r="I31" s="1168" t="str">
        <f>IFERROR(VLOOKUP($A$2&amp;$A31&amp;I$10,'Bảng giá chi tiết'!$C:$J,8,0),"")</f>
        <v/>
      </c>
      <c r="J31" s="1168" t="str">
        <f>IFERROR(VLOOKUP($A$2&amp;$A31&amp;J$10,'Bảng giá chi tiết'!$C:$J,8,0),"")</f>
        <v>0?</v>
      </c>
      <c r="K31" s="1168" t="str">
        <f>IFERROR(VLOOKUP($A$2&amp;$A31&amp;K$10,'Bảng giá chi tiết'!$C:$J,8,0),"")</f>
        <v/>
      </c>
      <c r="L31" s="1168" t="str">
        <f>IFERROR(VLOOKUP($A$2&amp;$A31&amp;L$10,'Bảng giá chi tiết'!$C:$J,8,0),"")</f>
        <v>0?</v>
      </c>
      <c r="M31" s="1168" t="str">
        <f>IFERROR(VLOOKUP($A$2&amp;$A31&amp;M$10,'Bảng giá chi tiết'!$C:$J,8,0),"")</f>
        <v>0?</v>
      </c>
      <c r="N31" s="1168" t="str">
        <f>IFERROR(VLOOKUP($A$2&amp;$A31&amp;N$10,'Bảng giá chi tiết'!$C:$J,8,0),"")</f>
        <v/>
      </c>
      <c r="O31" s="1168" t="str">
        <f>IFERROR(VLOOKUP($A$2&amp;$A31&amp;O$10,'Bảng giá chi tiết'!$C:$J,8,0),"")</f>
        <v/>
      </c>
      <c r="P31" s="1168" t="str">
        <f>IFERROR(VLOOKUP($A$2&amp;$A31&amp;P$10,'Bảng giá chi tiết'!$C:$J,8,0),"")</f>
        <v/>
      </c>
      <c r="Q31" s="1168" t="str">
        <f>IFERROR(VLOOKUP($A$2&amp;$A31&amp;Q$10,'Bảng giá chi tiết'!$C:$J,8,0),"")</f>
        <v/>
      </c>
      <c r="R31" s="1168" t="str">
        <f>IFERROR(VLOOKUP($A$2&amp;$A31&amp;R$10,'Bảng giá chi tiết'!$C:$J,8,0),"")</f>
        <v/>
      </c>
      <c r="S31" s="1168" t="str">
        <f>IFERROR(VLOOKUP($A$2&amp;$A31&amp;S$10,'Bảng giá chi tiết'!$C:$J,8,0),"")</f>
        <v/>
      </c>
      <c r="T31" s="1168" t="str">
        <f>IFERROR(VLOOKUP($A$2&amp;$A31&amp;T$10,'Bảng giá chi tiết'!$C:$J,8,0),"")</f>
        <v/>
      </c>
      <c r="U31" s="1168" t="str">
        <f>IFERROR(VLOOKUP($A$2&amp;$A31&amp;U$10,'Bảng giá chi tiết'!$C:$J,8,0),"")</f>
        <v>0?</v>
      </c>
      <c r="V31" s="1170" t="s">
        <v>2080</v>
      </c>
    </row>
    <row r="32">
      <c r="A32" s="1170" t="s">
        <v>2081</v>
      </c>
      <c r="B32" s="1168" t="str">
        <f>IFERROR(VLOOKUP($A$2&amp;$A32&amp;B$10,'Bảng giá chi tiết'!$C:$J,8,0),"")</f>
        <v/>
      </c>
      <c r="C32" s="1168" t="str">
        <f>IFERROR(VLOOKUP($A$2&amp;$A32&amp;C$10,'Bảng giá chi tiết'!$C:$J,8,0),"")</f>
        <v/>
      </c>
      <c r="D32" s="1168" t="str">
        <f>IFERROR(VLOOKUP($A$2&amp;$A32&amp;D$10,'Bảng giá chi tiết'!$C:$J,8,0),"")</f>
        <v/>
      </c>
      <c r="E32" s="1168" t="str">
        <f>IFERROR(VLOOKUP($A$2&amp;$A32&amp;E$10,'Bảng giá chi tiết'!$C:$J,8,0),"")</f>
        <v/>
      </c>
      <c r="F32" s="1168" t="str">
        <f>IFERROR(VLOOKUP($A$2&amp;$A32&amp;F$10,'Bảng giá chi tiết'!$C:$J,8,0),"")</f>
        <v/>
      </c>
      <c r="G32" s="1168" t="str">
        <f>IFERROR(VLOOKUP($A$2&amp;$A32&amp;G$10,'Bảng giá chi tiết'!$C:$J,8,0),"")</f>
        <v>6512?</v>
      </c>
      <c r="H32" s="1168" t="str">
        <f>IFERROR(VLOOKUP($A$2&amp;$A32&amp;H$10,'Bảng giá chi tiết'!$C:$J,8,0),"")</f>
        <v/>
      </c>
      <c r="I32" s="1168" t="str">
        <f>IFERROR(VLOOKUP($A$2&amp;$A32&amp;I$10,'Bảng giá chi tiết'!$C:$J,8,0),"")</f>
        <v/>
      </c>
      <c r="J32" s="1168" t="str">
        <f>IFERROR(VLOOKUP($A$2&amp;$A32&amp;J$10,'Bảng giá chi tiết'!$C:$J,8,0),"")</f>
        <v/>
      </c>
      <c r="K32" s="1168" t="str">
        <f>IFERROR(VLOOKUP($A$2&amp;$A32&amp;K$10,'Bảng giá chi tiết'!$C:$J,8,0),"")</f>
        <v/>
      </c>
      <c r="L32" s="1168" t="str">
        <f>IFERROR(VLOOKUP($A$2&amp;$A32&amp;L$10,'Bảng giá chi tiết'!$C:$J,8,0),"")</f>
        <v>3581?</v>
      </c>
      <c r="M32" s="1168" t="str">
        <f>IFERROR(VLOOKUP($A$2&amp;$A32&amp;M$10,'Bảng giá chi tiết'!$C:$J,8,0),"")</f>
        <v>4405?</v>
      </c>
      <c r="N32" s="1168" t="str">
        <f>IFERROR(VLOOKUP($A$2&amp;$A32&amp;N$10,'Bảng giá chi tiết'!$C:$J,8,0),"")</f>
        <v/>
      </c>
      <c r="O32" s="1168" t="str">
        <f>IFERROR(VLOOKUP($A$2&amp;$A32&amp;O$10,'Bảng giá chi tiết'!$C:$J,8,0),"")</f>
        <v/>
      </c>
      <c r="P32" s="1168" t="str">
        <f>IFERROR(VLOOKUP($A$2&amp;$A32&amp;P$10,'Bảng giá chi tiết'!$C:$J,8,0),"")</f>
        <v/>
      </c>
      <c r="Q32" s="1168" t="str">
        <f>IFERROR(VLOOKUP($A$2&amp;$A32&amp;Q$10,'Bảng giá chi tiết'!$C:$J,8,0),"")</f>
        <v/>
      </c>
      <c r="R32" s="1168" t="str">
        <f>IFERROR(VLOOKUP($A$2&amp;$A32&amp;R$10,'Bảng giá chi tiết'!$C:$J,8,0),"")</f>
        <v/>
      </c>
      <c r="S32" s="1168" t="str">
        <f>IFERROR(VLOOKUP($A$2&amp;$A32&amp;S$10,'Bảng giá chi tiết'!$C:$J,8,0),"")</f>
        <v/>
      </c>
      <c r="T32" s="1168" t="str">
        <f>IFERROR(VLOOKUP($A$2&amp;$A32&amp;T$10,'Bảng giá chi tiết'!$C:$J,8,0),"")</f>
        <v/>
      </c>
      <c r="U32" s="1168" t="str">
        <f>IFERROR(VLOOKUP($A$2&amp;$A32&amp;U$10,'Bảng giá chi tiết'!$C:$J,8,0),"")</f>
        <v/>
      </c>
      <c r="V32" s="1170" t="s">
        <v>2081</v>
      </c>
    </row>
    <row r="33">
      <c r="A33" s="1170" t="s">
        <v>2082</v>
      </c>
      <c r="B33" s="1168" t="str">
        <f>IFERROR(VLOOKUP($A$2&amp;$A33&amp;B$10,'Bảng giá chi tiết'!$C:$J,8,0),"")</f>
        <v/>
      </c>
      <c r="C33" s="1168" t="str">
        <f>IFERROR(VLOOKUP($A$2&amp;$A33&amp;C$10,'Bảng giá chi tiết'!$C:$J,8,0),"")</f>
        <v/>
      </c>
      <c r="D33" s="1168" t="str">
        <f>IFERROR(VLOOKUP($A$2&amp;$A33&amp;D$10,'Bảng giá chi tiết'!$C:$J,8,0),"")</f>
        <v/>
      </c>
      <c r="E33" s="1168" t="str">
        <f>IFERROR(VLOOKUP($A$2&amp;$A33&amp;E$10,'Bảng giá chi tiết'!$C:$J,8,0),"")</f>
        <v/>
      </c>
      <c r="F33" s="1168" t="str">
        <f>IFERROR(VLOOKUP($A$2&amp;$A33&amp;F$10,'Bảng giá chi tiết'!$C:$J,8,0),"")</f>
        <v/>
      </c>
      <c r="G33" s="1168" t="str">
        <f>IFERROR(VLOOKUP($A$2&amp;$A33&amp;G$10,'Bảng giá chi tiết'!$C:$J,8,0),"")</f>
        <v/>
      </c>
      <c r="H33" s="1168" t="str">
        <f>IFERROR(VLOOKUP($A$2&amp;$A33&amp;H$10,'Bảng giá chi tiết'!$C:$J,8,0),"")</f>
        <v/>
      </c>
      <c r="I33" s="1168" t="str">
        <f>IFERROR(VLOOKUP($A$2&amp;$A33&amp;I$10,'Bảng giá chi tiết'!$C:$J,8,0),"")</f>
        <v>0?</v>
      </c>
      <c r="J33" s="1168" t="str">
        <f>IFERROR(VLOOKUP($A$2&amp;$A33&amp;J$10,'Bảng giá chi tiết'!$C:$J,8,0),"")</f>
        <v>0?</v>
      </c>
      <c r="K33" s="1168" t="str">
        <f>IFERROR(VLOOKUP($A$2&amp;$A33&amp;K$10,'Bảng giá chi tiết'!$C:$J,8,0),"")</f>
        <v/>
      </c>
      <c r="L33" s="1168" t="str">
        <f>IFERROR(VLOOKUP($A$2&amp;$A33&amp;L$10,'Bảng giá chi tiết'!$C:$J,8,0),"")</f>
        <v>0?</v>
      </c>
      <c r="M33" s="1168" t="str">
        <f>IFERROR(VLOOKUP($A$2&amp;$A33&amp;M$10,'Bảng giá chi tiết'!$C:$J,8,0),"")</f>
        <v>0?</v>
      </c>
      <c r="N33" s="1168" t="str">
        <f>IFERROR(VLOOKUP($A$2&amp;$A33&amp;N$10,'Bảng giá chi tiết'!$C:$J,8,0),"")</f>
        <v/>
      </c>
      <c r="O33" s="1168" t="str">
        <f>IFERROR(VLOOKUP($A$2&amp;$A33&amp;O$10,'Bảng giá chi tiết'!$C:$J,8,0),"")</f>
        <v/>
      </c>
      <c r="P33" s="1168" t="str">
        <f>IFERROR(VLOOKUP($A$2&amp;$A33&amp;P$10,'Bảng giá chi tiết'!$C:$J,8,0),"")</f>
        <v/>
      </c>
      <c r="Q33" s="1168" t="str">
        <f>IFERROR(VLOOKUP($A$2&amp;$A33&amp;Q$10,'Bảng giá chi tiết'!$C:$J,8,0),"")</f>
        <v/>
      </c>
      <c r="R33" s="1168" t="str">
        <f>IFERROR(VLOOKUP($A$2&amp;$A33&amp;R$10,'Bảng giá chi tiết'!$C:$J,8,0),"")</f>
        <v>0?</v>
      </c>
      <c r="S33" s="1168" t="str">
        <f>IFERROR(VLOOKUP($A$2&amp;$A33&amp;S$10,'Bảng giá chi tiết'!$C:$J,8,0),"")</f>
        <v/>
      </c>
      <c r="T33" s="1168" t="str">
        <f>IFERROR(VLOOKUP($A$2&amp;$A33&amp;T$10,'Bảng giá chi tiết'!$C:$J,8,0),"")</f>
        <v/>
      </c>
      <c r="U33" s="1168" t="str">
        <f>IFERROR(VLOOKUP($A$2&amp;$A33&amp;U$10,'Bảng giá chi tiết'!$C:$J,8,0),"")</f>
        <v/>
      </c>
      <c r="V33" s="1170" t="s">
        <v>2082</v>
      </c>
    </row>
    <row r="34">
      <c r="A34" s="1170" t="s">
        <v>2083</v>
      </c>
      <c r="B34" s="1168" t="str">
        <f>IFERROR(VLOOKUP($A$2&amp;$A34&amp;B$10,'Bảng giá chi tiết'!$C:$J,8,0),"")</f>
        <v/>
      </c>
      <c r="C34" s="1168" t="str">
        <f>IFERROR(VLOOKUP($A$2&amp;$A34&amp;C$10,'Bảng giá chi tiết'!$C:$J,8,0),"")</f>
        <v/>
      </c>
      <c r="D34" s="1168" t="str">
        <f>IFERROR(VLOOKUP($A$2&amp;$A34&amp;D$10,'Bảng giá chi tiết'!$C:$J,8,0),"")</f>
        <v/>
      </c>
      <c r="E34" s="1168" t="str">
        <f>IFERROR(VLOOKUP($A$2&amp;$A34&amp;E$10,'Bảng giá chi tiết'!$C:$J,8,0),"")</f>
        <v/>
      </c>
      <c r="F34" s="1168" t="str">
        <f>IFERROR(VLOOKUP($A$2&amp;$A34&amp;F$10,'Bảng giá chi tiết'!$C:$J,8,0),"")</f>
        <v/>
      </c>
      <c r="G34" s="1168" t="str">
        <f>IFERROR(VLOOKUP($A$2&amp;$A34&amp;G$10,'Bảng giá chi tiết'!$C:$J,8,0),"")</f>
        <v>0?</v>
      </c>
      <c r="H34" s="1168" t="str">
        <f>IFERROR(VLOOKUP($A$2&amp;$A34&amp;H$10,'Bảng giá chi tiết'!$C:$J,8,0),"")</f>
        <v>0?</v>
      </c>
      <c r="I34" s="1168" t="str">
        <f>IFERROR(VLOOKUP($A$2&amp;$A34&amp;I$10,'Bảng giá chi tiết'!$C:$J,8,0),"")</f>
        <v>0?</v>
      </c>
      <c r="J34" s="1168" t="str">
        <f>IFERROR(VLOOKUP($A$2&amp;$A34&amp;J$10,'Bảng giá chi tiết'!$C:$J,8,0),"")</f>
        <v>0?</v>
      </c>
      <c r="K34" s="1168" t="str">
        <f>IFERROR(VLOOKUP($A$2&amp;$A34&amp;K$10,'Bảng giá chi tiết'!$C:$J,8,0),"")</f>
        <v/>
      </c>
      <c r="L34" s="1168" t="str">
        <f>IFERROR(VLOOKUP($A$2&amp;$A34&amp;L$10,'Bảng giá chi tiết'!$C:$J,8,0),"")</f>
        <v>0?</v>
      </c>
      <c r="M34" s="1168" t="str">
        <f>IFERROR(VLOOKUP($A$2&amp;$A34&amp;M$10,'Bảng giá chi tiết'!$C:$J,8,0),"")</f>
        <v>0?</v>
      </c>
      <c r="N34" s="1168" t="str">
        <f>IFERROR(VLOOKUP($A$2&amp;$A34&amp;N$10,'Bảng giá chi tiết'!$C:$J,8,0),"")</f>
        <v>0?</v>
      </c>
      <c r="O34" s="1168" t="str">
        <f>IFERROR(VLOOKUP($A$2&amp;$A34&amp;O$10,'Bảng giá chi tiết'!$C:$J,8,0),"")</f>
        <v/>
      </c>
      <c r="P34" s="1168" t="str">
        <f>IFERROR(VLOOKUP($A$2&amp;$A34&amp;P$10,'Bảng giá chi tiết'!$C:$J,8,0),"")</f>
        <v>0?</v>
      </c>
      <c r="Q34" s="1168" t="str">
        <f>IFERROR(VLOOKUP($A$2&amp;$A34&amp;Q$10,'Bảng giá chi tiết'!$C:$J,8,0),"")</f>
        <v/>
      </c>
      <c r="R34" s="1168" t="str">
        <f>IFERROR(VLOOKUP($A$2&amp;$A34&amp;R$10,'Bảng giá chi tiết'!$C:$J,8,0),"")</f>
        <v>0?</v>
      </c>
      <c r="S34" s="1168" t="str">
        <f>IFERROR(VLOOKUP($A$2&amp;$A34&amp;S$10,'Bảng giá chi tiết'!$C:$J,8,0),"")</f>
        <v/>
      </c>
      <c r="T34" s="1168" t="str">
        <f>IFERROR(VLOOKUP($A$2&amp;$A34&amp;T$10,'Bảng giá chi tiết'!$C:$J,8,0),"")</f>
        <v/>
      </c>
      <c r="U34" s="1168" t="str">
        <f>IFERROR(VLOOKUP($A$2&amp;$A34&amp;U$10,'Bảng giá chi tiết'!$C:$J,8,0),"")</f>
        <v>0?</v>
      </c>
      <c r="V34" s="1170" t="s">
        <v>2083</v>
      </c>
    </row>
    <row r="35">
      <c r="A35" s="755"/>
      <c r="B35" s="755"/>
      <c r="C35" s="755"/>
      <c r="D35" s="755"/>
      <c r="E35" s="755"/>
      <c r="F35" s="755"/>
      <c r="G35" s="755"/>
      <c r="H35" s="755"/>
      <c r="I35" s="755"/>
      <c r="J35" s="755"/>
      <c r="K35" s="755"/>
      <c r="L35" s="755"/>
      <c r="M35" s="755"/>
      <c r="N35" s="755"/>
      <c r="O35" s="755"/>
      <c r="P35" s="755"/>
      <c r="Q35" s="755"/>
      <c r="R35" s="755"/>
      <c r="S35" s="755"/>
      <c r="T35" s="755"/>
      <c r="U35" s="755"/>
      <c r="V35" s="755"/>
    </row>
    <row r="36">
      <c r="A36" s="755"/>
      <c r="B36" s="755"/>
      <c r="C36" s="755"/>
      <c r="D36" s="755"/>
      <c r="E36" s="755"/>
      <c r="F36" s="755"/>
      <c r="G36" s="755"/>
      <c r="H36" s="755"/>
      <c r="I36" s="755"/>
      <c r="J36" s="755"/>
      <c r="K36" s="755"/>
      <c r="L36" s="755"/>
      <c r="M36" s="755"/>
      <c r="N36" s="755"/>
      <c r="O36" s="755"/>
      <c r="P36" s="755"/>
      <c r="Q36" s="755"/>
      <c r="R36" s="755"/>
      <c r="S36" s="755"/>
      <c r="T36" s="755"/>
      <c r="U36" s="755"/>
      <c r="V36" s="755"/>
    </row>
    <row r="37">
      <c r="A37" s="755"/>
      <c r="B37" s="755"/>
      <c r="C37" s="755"/>
      <c r="D37" s="755"/>
      <c r="E37" s="755"/>
      <c r="F37" s="755"/>
      <c r="G37" s="755"/>
      <c r="H37" s="755"/>
      <c r="I37" s="755"/>
      <c r="J37" s="755"/>
      <c r="K37" s="755"/>
      <c r="L37" s="755"/>
      <c r="M37" s="755"/>
      <c r="N37" s="755"/>
      <c r="O37" s="755"/>
      <c r="P37" s="755"/>
      <c r="Q37" s="755"/>
      <c r="R37" s="755"/>
      <c r="S37" s="755"/>
      <c r="T37" s="755"/>
      <c r="U37" s="755"/>
      <c r="V37" s="755"/>
    </row>
    <row r="38">
      <c r="A38" s="755"/>
      <c r="B38" s="755"/>
      <c r="C38" s="755"/>
      <c r="D38" s="755"/>
      <c r="E38" s="755"/>
      <c r="F38" s="755"/>
      <c r="G38" s="755"/>
      <c r="H38" s="755"/>
      <c r="I38" s="755"/>
      <c r="J38" s="755"/>
      <c r="K38" s="755"/>
      <c r="L38" s="755"/>
      <c r="M38" s="755"/>
      <c r="N38" s="755"/>
      <c r="O38" s="755"/>
      <c r="P38" s="755"/>
      <c r="Q38" s="755"/>
      <c r="R38" s="755"/>
      <c r="S38" s="755"/>
      <c r="T38" s="755"/>
      <c r="U38" s="755"/>
      <c r="V38" s="755"/>
    </row>
    <row r="39">
      <c r="A39" s="755"/>
      <c r="B39" s="755"/>
      <c r="C39" s="755"/>
      <c r="D39" s="755"/>
      <c r="E39" s="755"/>
      <c r="F39" s="755"/>
      <c r="G39" s="755"/>
      <c r="H39" s="755"/>
      <c r="I39" s="755"/>
      <c r="J39" s="755"/>
      <c r="K39" s="755"/>
      <c r="L39" s="755"/>
      <c r="M39" s="755"/>
      <c r="N39" s="755"/>
      <c r="O39" s="755"/>
      <c r="P39" s="755"/>
      <c r="Q39" s="755"/>
      <c r="R39" s="755"/>
      <c r="S39" s="755"/>
      <c r="T39" s="755"/>
      <c r="U39" s="755"/>
      <c r="V39" s="755"/>
    </row>
    <row r="40">
      <c r="A40" s="755"/>
      <c r="B40" s="755"/>
      <c r="C40" s="755"/>
      <c r="D40" s="755"/>
      <c r="E40" s="755"/>
      <c r="F40" s="755"/>
      <c r="G40" s="755"/>
      <c r="H40" s="755"/>
      <c r="I40" s="755"/>
      <c r="J40" s="755"/>
      <c r="K40" s="755"/>
      <c r="L40" s="755"/>
      <c r="M40" s="755"/>
      <c r="N40" s="755"/>
      <c r="O40" s="755"/>
      <c r="P40" s="755"/>
      <c r="Q40" s="755"/>
      <c r="R40" s="755"/>
      <c r="S40" s="755"/>
      <c r="T40" s="755"/>
      <c r="U40" s="755"/>
      <c r="V40" s="755"/>
    </row>
    <row r="41">
      <c r="A41" s="755"/>
      <c r="B41" s="755"/>
      <c r="C41" s="755"/>
      <c r="D41" s="755"/>
      <c r="E41" s="755"/>
      <c r="F41" s="755"/>
      <c r="G41" s="755"/>
      <c r="H41" s="755"/>
      <c r="I41" s="755"/>
      <c r="J41" s="755"/>
      <c r="K41" s="755"/>
      <c r="L41" s="755"/>
      <c r="M41" s="755"/>
      <c r="N41" s="755"/>
      <c r="O41" s="755"/>
      <c r="P41" s="755"/>
      <c r="Q41" s="755"/>
      <c r="R41" s="755"/>
      <c r="S41" s="755"/>
      <c r="T41" s="755"/>
      <c r="U41" s="755"/>
      <c r="V41" s="755"/>
    </row>
    <row r="42">
      <c r="A42" s="755"/>
      <c r="B42" s="755"/>
      <c r="C42" s="755"/>
      <c r="D42" s="755"/>
      <c r="E42" s="755"/>
      <c r="F42" s="755"/>
      <c r="G42" s="755"/>
      <c r="H42" s="755"/>
      <c r="I42" s="755"/>
      <c r="J42" s="755"/>
      <c r="K42" s="755"/>
      <c r="L42" s="755"/>
      <c r="M42" s="755"/>
      <c r="N42" s="755"/>
      <c r="O42" s="755"/>
      <c r="P42" s="755"/>
      <c r="Q42" s="755"/>
      <c r="R42" s="755"/>
      <c r="S42" s="755"/>
      <c r="T42" s="755"/>
      <c r="U42" s="755"/>
      <c r="V42" s="755"/>
    </row>
    <row r="43">
      <c r="A43" s="755"/>
      <c r="B43" s="755"/>
      <c r="C43" s="755"/>
      <c r="D43" s="755"/>
      <c r="E43" s="755"/>
      <c r="F43" s="755"/>
      <c r="G43" s="755"/>
      <c r="H43" s="755"/>
      <c r="I43" s="755"/>
      <c r="J43" s="755"/>
      <c r="K43" s="755"/>
      <c r="L43" s="755"/>
      <c r="M43" s="755"/>
      <c r="N43" s="755"/>
      <c r="O43" s="755"/>
      <c r="P43" s="755"/>
      <c r="Q43" s="755"/>
      <c r="R43" s="755"/>
      <c r="S43" s="755"/>
      <c r="T43" s="755"/>
      <c r="U43" s="755"/>
      <c r="V43" s="755"/>
    </row>
    <row r="44">
      <c r="A44" s="755"/>
      <c r="B44" s="755"/>
      <c r="C44" s="755"/>
      <c r="D44" s="755"/>
      <c r="E44" s="755"/>
      <c r="F44" s="755"/>
      <c r="G44" s="755"/>
      <c r="H44" s="755"/>
      <c r="I44" s="755"/>
      <c r="J44" s="755"/>
      <c r="K44" s="755"/>
      <c r="L44" s="755"/>
      <c r="M44" s="755"/>
      <c r="N44" s="755"/>
      <c r="O44" s="755"/>
      <c r="P44" s="755"/>
      <c r="Q44" s="755"/>
      <c r="R44" s="755"/>
      <c r="S44" s="755"/>
      <c r="T44" s="755"/>
      <c r="U44" s="755"/>
      <c r="V44" s="755"/>
    </row>
    <row r="45">
      <c r="A45" s="755"/>
      <c r="B45" s="755"/>
      <c r="C45" s="755"/>
      <c r="D45" s="755"/>
      <c r="E45" s="755"/>
      <c r="F45" s="755"/>
      <c r="G45" s="755"/>
      <c r="H45" s="755"/>
      <c r="I45" s="755"/>
      <c r="J45" s="755"/>
      <c r="K45" s="755"/>
      <c r="L45" s="755"/>
      <c r="M45" s="755"/>
      <c r="N45" s="755"/>
      <c r="O45" s="755"/>
      <c r="P45" s="755"/>
      <c r="Q45" s="755"/>
      <c r="R45" s="755"/>
      <c r="S45" s="755"/>
      <c r="T45" s="755"/>
      <c r="U45" s="755"/>
      <c r="V45" s="755"/>
    </row>
    <row r="46">
      <c r="A46" s="755"/>
      <c r="B46" s="755"/>
      <c r="C46" s="755"/>
      <c r="D46" s="755"/>
      <c r="E46" s="755"/>
      <c r="F46" s="755"/>
      <c r="G46" s="755"/>
      <c r="H46" s="755"/>
      <c r="I46" s="755"/>
      <c r="J46" s="755"/>
      <c r="K46" s="755"/>
      <c r="L46" s="755"/>
      <c r="M46" s="755"/>
      <c r="N46" s="755"/>
      <c r="O46" s="755"/>
      <c r="P46" s="755"/>
      <c r="Q46" s="755"/>
      <c r="R46" s="755"/>
      <c r="S46" s="755"/>
      <c r="T46" s="755"/>
      <c r="U46" s="755"/>
      <c r="V46" s="755"/>
    </row>
    <row r="47">
      <c r="A47" s="755"/>
      <c r="B47" s="755"/>
      <c r="C47" s="755"/>
      <c r="D47" s="755"/>
      <c r="E47" s="755"/>
      <c r="F47" s="755"/>
      <c r="G47" s="755"/>
      <c r="H47" s="755"/>
      <c r="I47" s="755"/>
      <c r="J47" s="755"/>
      <c r="K47" s="755"/>
      <c r="L47" s="755"/>
      <c r="M47" s="755"/>
      <c r="N47" s="755"/>
      <c r="O47" s="755"/>
      <c r="P47" s="755"/>
      <c r="Q47" s="755"/>
      <c r="R47" s="755"/>
      <c r="S47" s="755"/>
      <c r="T47" s="755"/>
      <c r="U47" s="755"/>
      <c r="V47" s="755"/>
    </row>
    <row r="48">
      <c r="A48" s="755"/>
      <c r="B48" s="755"/>
      <c r="C48" s="755"/>
      <c r="D48" s="755"/>
      <c r="E48" s="755"/>
      <c r="F48" s="755"/>
      <c r="G48" s="755"/>
      <c r="H48" s="755"/>
      <c r="I48" s="755"/>
      <c r="J48" s="755"/>
      <c r="K48" s="755"/>
      <c r="L48" s="755"/>
      <c r="M48" s="755"/>
      <c r="N48" s="755"/>
      <c r="O48" s="755"/>
      <c r="P48" s="755"/>
      <c r="Q48" s="755"/>
      <c r="R48" s="755"/>
      <c r="S48" s="755"/>
      <c r="T48" s="755"/>
      <c r="U48" s="755"/>
      <c r="V48" s="755"/>
    </row>
    <row r="49">
      <c r="A49" s="755"/>
      <c r="B49" s="755"/>
      <c r="C49" s="755"/>
      <c r="D49" s="755"/>
      <c r="E49" s="755"/>
      <c r="F49" s="755"/>
      <c r="G49" s="755"/>
      <c r="H49" s="755"/>
      <c r="I49" s="755"/>
      <c r="J49" s="755"/>
      <c r="K49" s="755"/>
      <c r="L49" s="755"/>
      <c r="M49" s="755"/>
      <c r="N49" s="755"/>
      <c r="O49" s="755"/>
      <c r="P49" s="755"/>
      <c r="Q49" s="755"/>
      <c r="R49" s="755"/>
      <c r="S49" s="755"/>
      <c r="T49" s="755"/>
      <c r="U49" s="755"/>
      <c r="V49" s="755"/>
    </row>
    <row r="50">
      <c r="A50" s="755"/>
      <c r="B50" s="755"/>
      <c r="C50" s="755"/>
      <c r="D50" s="755"/>
      <c r="E50" s="755"/>
      <c r="F50" s="755"/>
      <c r="G50" s="755"/>
      <c r="H50" s="755"/>
      <c r="I50" s="755"/>
      <c r="J50" s="755"/>
      <c r="K50" s="755"/>
      <c r="L50" s="755"/>
      <c r="M50" s="755"/>
      <c r="N50" s="755"/>
      <c r="O50" s="755"/>
      <c r="P50" s="755"/>
      <c r="Q50" s="755"/>
      <c r="R50" s="755"/>
      <c r="S50" s="755"/>
      <c r="T50" s="755"/>
      <c r="U50" s="755"/>
      <c r="V50" s="755"/>
    </row>
    <row r="51">
      <c r="A51" s="755"/>
      <c r="B51" s="755"/>
      <c r="C51" s="755"/>
      <c r="D51" s="755"/>
      <c r="E51" s="755"/>
      <c r="F51" s="755"/>
      <c r="G51" s="755"/>
      <c r="H51" s="755"/>
      <c r="I51" s="755"/>
      <c r="J51" s="755"/>
      <c r="K51" s="755"/>
      <c r="L51" s="755"/>
      <c r="M51" s="755"/>
      <c r="N51" s="755"/>
      <c r="O51" s="755"/>
      <c r="P51" s="755"/>
      <c r="Q51" s="755"/>
      <c r="R51" s="755"/>
      <c r="S51" s="755"/>
      <c r="T51" s="755"/>
      <c r="U51" s="755"/>
      <c r="V51" s="755"/>
    </row>
    <row r="52">
      <c r="A52" s="755"/>
      <c r="B52" s="755"/>
      <c r="C52" s="755"/>
      <c r="D52" s="755"/>
      <c r="E52" s="755"/>
      <c r="F52" s="755"/>
      <c r="G52" s="755"/>
      <c r="H52" s="755"/>
      <c r="I52" s="755"/>
      <c r="J52" s="755"/>
      <c r="K52" s="755"/>
      <c r="L52" s="755"/>
      <c r="M52" s="755"/>
      <c r="N52" s="755"/>
      <c r="O52" s="755"/>
      <c r="P52" s="755"/>
      <c r="Q52" s="755"/>
      <c r="R52" s="755"/>
      <c r="S52" s="755"/>
      <c r="T52" s="755"/>
      <c r="U52" s="755"/>
      <c r="V52" s="755"/>
    </row>
    <row r="53">
      <c r="A53" s="755"/>
      <c r="B53" s="755"/>
      <c r="C53" s="755"/>
      <c r="D53" s="755"/>
      <c r="E53" s="755"/>
      <c r="F53" s="755"/>
      <c r="G53" s="755"/>
      <c r="H53" s="755"/>
      <c r="I53" s="755"/>
      <c r="J53" s="755"/>
      <c r="K53" s="755"/>
      <c r="L53" s="755"/>
      <c r="M53" s="755"/>
      <c r="N53" s="755"/>
      <c r="O53" s="755"/>
      <c r="P53" s="755"/>
      <c r="Q53" s="755"/>
      <c r="R53" s="755"/>
      <c r="S53" s="755"/>
      <c r="T53" s="755"/>
      <c r="U53" s="755"/>
      <c r="V53" s="755"/>
    </row>
    <row r="54">
      <c r="A54" s="755"/>
      <c r="B54" s="755"/>
      <c r="C54" s="755"/>
      <c r="D54" s="755"/>
      <c r="E54" s="755"/>
      <c r="F54" s="755"/>
      <c r="G54" s="755"/>
      <c r="H54" s="755"/>
      <c r="I54" s="755"/>
      <c r="J54" s="755"/>
      <c r="K54" s="755"/>
      <c r="L54" s="755"/>
      <c r="M54" s="755"/>
      <c r="N54" s="755"/>
      <c r="O54" s="755"/>
      <c r="P54" s="755"/>
      <c r="Q54" s="755"/>
      <c r="R54" s="755"/>
      <c r="S54" s="755"/>
      <c r="T54" s="755"/>
      <c r="U54" s="755"/>
      <c r="V54" s="755"/>
    </row>
    <row r="55">
      <c r="A55" s="755"/>
      <c r="B55" s="755"/>
      <c r="C55" s="755"/>
      <c r="D55" s="755"/>
      <c r="E55" s="755"/>
      <c r="F55" s="755"/>
      <c r="G55" s="755"/>
      <c r="H55" s="755"/>
      <c r="I55" s="755"/>
      <c r="J55" s="755"/>
      <c r="K55" s="755"/>
      <c r="L55" s="755"/>
      <c r="M55" s="755"/>
      <c r="N55" s="755"/>
      <c r="O55" s="755"/>
      <c r="P55" s="755"/>
      <c r="Q55" s="755"/>
      <c r="R55" s="755"/>
      <c r="S55" s="755"/>
      <c r="T55" s="755"/>
      <c r="U55" s="755"/>
      <c r="V55" s="755"/>
    </row>
    <row r="56">
      <c r="A56" s="755"/>
      <c r="B56" s="755"/>
      <c r="C56" s="755"/>
      <c r="D56" s="755"/>
      <c r="E56" s="755"/>
      <c r="F56" s="755"/>
      <c r="G56" s="755"/>
      <c r="H56" s="755"/>
      <c r="I56" s="755"/>
      <c r="J56" s="755"/>
      <c r="K56" s="755"/>
      <c r="L56" s="755"/>
      <c r="M56" s="755"/>
      <c r="N56" s="755"/>
      <c r="O56" s="755"/>
      <c r="P56" s="755"/>
      <c r="Q56" s="755"/>
      <c r="R56" s="755"/>
      <c r="S56" s="755"/>
      <c r="T56" s="755"/>
      <c r="U56" s="755"/>
      <c r="V56" s="755"/>
    </row>
    <row r="57">
      <c r="A57" s="755"/>
      <c r="B57" s="755"/>
      <c r="C57" s="755"/>
      <c r="D57" s="755"/>
      <c r="E57" s="755"/>
      <c r="F57" s="755"/>
      <c r="G57" s="755"/>
      <c r="H57" s="755"/>
      <c r="I57" s="755"/>
      <c r="J57" s="755"/>
      <c r="K57" s="755"/>
      <c r="L57" s="755"/>
      <c r="M57" s="755"/>
      <c r="N57" s="755"/>
      <c r="O57" s="755"/>
      <c r="P57" s="755"/>
      <c r="Q57" s="755"/>
      <c r="R57" s="755"/>
      <c r="S57" s="755"/>
      <c r="T57" s="755"/>
      <c r="U57" s="755"/>
      <c r="V57" s="755"/>
    </row>
    <row r="58">
      <c r="A58" s="755"/>
      <c r="B58" s="755"/>
      <c r="C58" s="755"/>
      <c r="D58" s="755"/>
      <c r="E58" s="755"/>
      <c r="F58" s="755"/>
      <c r="G58" s="755"/>
      <c r="H58" s="755"/>
      <c r="I58" s="755"/>
      <c r="J58" s="755"/>
      <c r="K58" s="755"/>
      <c r="L58" s="755"/>
      <c r="M58" s="755"/>
      <c r="N58" s="755"/>
      <c r="O58" s="755"/>
      <c r="P58" s="755"/>
      <c r="Q58" s="755"/>
      <c r="R58" s="755"/>
      <c r="S58" s="755"/>
      <c r="T58" s="755"/>
      <c r="U58" s="755"/>
      <c r="V58" s="755"/>
    </row>
    <row r="59">
      <c r="A59" s="755"/>
      <c r="B59" s="755"/>
      <c r="C59" s="755"/>
      <c r="D59" s="755"/>
      <c r="E59" s="755"/>
      <c r="F59" s="755"/>
      <c r="G59" s="755"/>
      <c r="H59" s="755"/>
      <c r="I59" s="755"/>
      <c r="J59" s="755"/>
      <c r="K59" s="755"/>
      <c r="L59" s="755"/>
      <c r="M59" s="755"/>
      <c r="N59" s="755"/>
      <c r="O59" s="755"/>
      <c r="P59" s="755"/>
      <c r="Q59" s="755"/>
      <c r="R59" s="755"/>
      <c r="S59" s="755"/>
      <c r="T59" s="755"/>
      <c r="U59" s="755"/>
      <c r="V59" s="755"/>
    </row>
    <row r="60">
      <c r="A60" s="755"/>
      <c r="B60" s="755"/>
      <c r="C60" s="755"/>
      <c r="D60" s="755"/>
      <c r="E60" s="755"/>
      <c r="F60" s="755"/>
      <c r="G60" s="755"/>
      <c r="H60" s="755"/>
      <c r="I60" s="755"/>
      <c r="J60" s="755"/>
      <c r="K60" s="755"/>
      <c r="L60" s="755"/>
      <c r="M60" s="755"/>
      <c r="N60" s="755"/>
      <c r="O60" s="755"/>
      <c r="P60" s="755"/>
      <c r="Q60" s="755"/>
      <c r="R60" s="755"/>
      <c r="S60" s="755"/>
      <c r="T60" s="755"/>
      <c r="U60" s="755"/>
      <c r="V60" s="755"/>
    </row>
    <row r="61">
      <c r="A61" s="755"/>
      <c r="B61" s="755"/>
      <c r="C61" s="755"/>
      <c r="D61" s="755"/>
      <c r="E61" s="755"/>
      <c r="F61" s="755"/>
      <c r="G61" s="755"/>
      <c r="H61" s="755"/>
      <c r="I61" s="755"/>
      <c r="J61" s="755"/>
      <c r="K61" s="755"/>
      <c r="L61" s="755"/>
      <c r="M61" s="755"/>
      <c r="N61" s="755"/>
      <c r="O61" s="755"/>
      <c r="P61" s="755"/>
      <c r="Q61" s="755"/>
      <c r="R61" s="755"/>
      <c r="S61" s="755"/>
      <c r="T61" s="755"/>
      <c r="U61" s="755"/>
      <c r="V61" s="755"/>
    </row>
    <row r="62">
      <c r="A62" s="755"/>
      <c r="B62" s="755"/>
      <c r="C62" s="755"/>
      <c r="D62" s="755"/>
      <c r="E62" s="755"/>
      <c r="F62" s="755"/>
      <c r="G62" s="755"/>
      <c r="H62" s="755"/>
      <c r="I62" s="755"/>
      <c r="J62" s="755"/>
      <c r="K62" s="755"/>
      <c r="L62" s="755"/>
      <c r="M62" s="755"/>
      <c r="N62" s="755"/>
      <c r="O62" s="755"/>
      <c r="P62" s="755"/>
      <c r="Q62" s="755"/>
      <c r="R62" s="755"/>
      <c r="S62" s="755"/>
      <c r="T62" s="755"/>
      <c r="U62" s="755"/>
      <c r="V62" s="755"/>
    </row>
    <row r="63">
      <c r="A63" s="755"/>
      <c r="B63" s="755"/>
      <c r="C63" s="755"/>
      <c r="D63" s="755"/>
      <c r="E63" s="755"/>
      <c r="F63" s="755"/>
      <c r="G63" s="755"/>
      <c r="H63" s="755"/>
      <c r="I63" s="755"/>
      <c r="J63" s="755"/>
      <c r="K63" s="755"/>
      <c r="L63" s="755"/>
      <c r="M63" s="755"/>
      <c r="N63" s="755"/>
      <c r="O63" s="755"/>
      <c r="P63" s="755"/>
      <c r="Q63" s="755"/>
      <c r="R63" s="755"/>
      <c r="S63" s="755"/>
      <c r="T63" s="755"/>
      <c r="U63" s="755"/>
      <c r="V63" s="755"/>
    </row>
    <row r="64">
      <c r="A64" s="755"/>
      <c r="B64" s="755"/>
      <c r="C64" s="755"/>
      <c r="D64" s="755"/>
      <c r="E64" s="755"/>
      <c r="F64" s="755"/>
      <c r="G64" s="755"/>
      <c r="H64" s="755"/>
      <c r="I64" s="755"/>
      <c r="J64" s="755"/>
      <c r="K64" s="755"/>
      <c r="L64" s="755"/>
      <c r="M64" s="755"/>
      <c r="N64" s="755"/>
      <c r="O64" s="755"/>
      <c r="P64" s="755"/>
      <c r="Q64" s="755"/>
      <c r="R64" s="755"/>
      <c r="S64" s="755"/>
      <c r="T64" s="755"/>
      <c r="U64" s="755"/>
      <c r="V64" s="755"/>
    </row>
    <row r="65">
      <c r="A65" s="755"/>
      <c r="B65" s="755"/>
      <c r="C65" s="755"/>
      <c r="D65" s="755"/>
      <c r="E65" s="755"/>
      <c r="F65" s="755"/>
      <c r="G65" s="755"/>
      <c r="H65" s="755"/>
      <c r="I65" s="755"/>
      <c r="J65" s="755"/>
      <c r="K65" s="755"/>
      <c r="L65" s="755"/>
      <c r="M65" s="755"/>
      <c r="N65" s="755"/>
      <c r="O65" s="755"/>
      <c r="P65" s="755"/>
      <c r="Q65" s="755"/>
      <c r="R65" s="755"/>
      <c r="S65" s="755"/>
      <c r="T65" s="755"/>
      <c r="U65" s="755"/>
      <c r="V65" s="755"/>
    </row>
    <row r="66">
      <c r="A66" s="755"/>
      <c r="B66" s="755"/>
      <c r="C66" s="755"/>
      <c r="D66" s="755"/>
      <c r="E66" s="755"/>
      <c r="F66" s="755"/>
      <c r="G66" s="755"/>
      <c r="H66" s="755"/>
      <c r="I66" s="755"/>
      <c r="J66" s="755"/>
      <c r="K66" s="755"/>
      <c r="L66" s="755"/>
      <c r="M66" s="755"/>
      <c r="N66" s="755"/>
      <c r="O66" s="755"/>
      <c r="P66" s="755"/>
      <c r="Q66" s="755"/>
      <c r="R66" s="755"/>
      <c r="S66" s="755"/>
      <c r="T66" s="755"/>
      <c r="U66" s="755"/>
      <c r="V66" s="755"/>
    </row>
    <row r="67">
      <c r="A67" s="755"/>
      <c r="B67" s="755"/>
      <c r="C67" s="755"/>
      <c r="D67" s="755"/>
      <c r="E67" s="755"/>
      <c r="F67" s="755"/>
      <c r="G67" s="755"/>
      <c r="H67" s="755"/>
      <c r="I67" s="755"/>
      <c r="J67" s="755"/>
      <c r="K67" s="755"/>
      <c r="L67" s="755"/>
      <c r="M67" s="755"/>
      <c r="N67" s="755"/>
      <c r="O67" s="755"/>
      <c r="P67" s="755"/>
      <c r="Q67" s="755"/>
      <c r="R67" s="755"/>
      <c r="S67" s="755"/>
      <c r="T67" s="755"/>
      <c r="U67" s="755"/>
      <c r="V67" s="755"/>
    </row>
    <row r="68">
      <c r="A68" s="755"/>
      <c r="B68" s="755"/>
      <c r="C68" s="755"/>
      <c r="D68" s="755"/>
      <c r="E68" s="755"/>
      <c r="F68" s="755"/>
      <c r="G68" s="755"/>
      <c r="H68" s="755"/>
      <c r="I68" s="755"/>
      <c r="J68" s="755"/>
      <c r="K68" s="755"/>
      <c r="L68" s="755"/>
      <c r="M68" s="755"/>
      <c r="N68" s="755"/>
      <c r="O68" s="755"/>
      <c r="P68" s="755"/>
      <c r="Q68" s="755"/>
      <c r="R68" s="755"/>
      <c r="S68" s="755"/>
      <c r="T68" s="755"/>
      <c r="U68" s="755"/>
      <c r="V68" s="755"/>
    </row>
    <row r="69">
      <c r="A69" s="755"/>
      <c r="B69" s="755"/>
      <c r="C69" s="755"/>
      <c r="D69" s="755"/>
      <c r="E69" s="755"/>
      <c r="F69" s="755"/>
      <c r="G69" s="755"/>
      <c r="H69" s="755"/>
      <c r="I69" s="755"/>
      <c r="J69" s="755"/>
      <c r="K69" s="755"/>
      <c r="L69" s="755"/>
      <c r="M69" s="755"/>
      <c r="N69" s="755"/>
      <c r="O69" s="755"/>
      <c r="P69" s="755"/>
      <c r="Q69" s="755"/>
      <c r="R69" s="755"/>
      <c r="S69" s="755"/>
      <c r="T69" s="755"/>
      <c r="U69" s="755"/>
      <c r="V69" s="755"/>
    </row>
    <row r="70">
      <c r="A70" s="755"/>
      <c r="B70" s="755"/>
      <c r="C70" s="755"/>
      <c r="D70" s="755"/>
      <c r="E70" s="755"/>
      <c r="F70" s="755"/>
      <c r="G70" s="755"/>
      <c r="H70" s="755"/>
      <c r="I70" s="755"/>
      <c r="J70" s="755"/>
      <c r="K70" s="755"/>
      <c r="L70" s="755"/>
      <c r="M70" s="755"/>
      <c r="N70" s="755"/>
      <c r="O70" s="755"/>
      <c r="P70" s="755"/>
      <c r="Q70" s="755"/>
      <c r="R70" s="755"/>
      <c r="S70" s="755"/>
      <c r="T70" s="755"/>
      <c r="U70" s="755"/>
      <c r="V70" s="755"/>
    </row>
    <row r="71">
      <c r="A71" s="755"/>
      <c r="B71" s="755"/>
      <c r="C71" s="755"/>
      <c r="D71" s="755"/>
      <c r="E71" s="755"/>
      <c r="F71" s="755"/>
      <c r="G71" s="755"/>
      <c r="H71" s="755"/>
      <c r="I71" s="755"/>
      <c r="J71" s="755"/>
      <c r="K71" s="755"/>
      <c r="L71" s="755"/>
      <c r="M71" s="755"/>
      <c r="N71" s="755"/>
      <c r="O71" s="755"/>
      <c r="P71" s="755"/>
      <c r="Q71" s="755"/>
      <c r="R71" s="755"/>
      <c r="S71" s="755"/>
      <c r="T71" s="755"/>
      <c r="U71" s="755"/>
      <c r="V71" s="755"/>
    </row>
    <row r="72">
      <c r="A72" s="755"/>
      <c r="B72" s="755"/>
      <c r="C72" s="755"/>
      <c r="D72" s="755"/>
      <c r="E72" s="755"/>
      <c r="F72" s="755"/>
      <c r="G72" s="755"/>
      <c r="H72" s="755"/>
      <c r="I72" s="755"/>
      <c r="J72" s="755"/>
      <c r="K72" s="755"/>
      <c r="L72" s="755"/>
      <c r="M72" s="755"/>
      <c r="N72" s="755"/>
      <c r="O72" s="755"/>
      <c r="P72" s="755"/>
      <c r="Q72" s="755"/>
      <c r="R72" s="755"/>
      <c r="S72" s="755"/>
      <c r="T72" s="755"/>
      <c r="U72" s="755"/>
      <c r="V72" s="755"/>
    </row>
    <row r="73">
      <c r="A73" s="755"/>
      <c r="B73" s="755"/>
      <c r="C73" s="755"/>
      <c r="D73" s="755"/>
      <c r="E73" s="755"/>
      <c r="F73" s="755"/>
      <c r="G73" s="755"/>
      <c r="H73" s="755"/>
      <c r="I73" s="755"/>
      <c r="J73" s="755"/>
      <c r="K73" s="755"/>
      <c r="L73" s="755"/>
      <c r="M73" s="755"/>
      <c r="N73" s="755"/>
      <c r="O73" s="755"/>
      <c r="P73" s="755"/>
      <c r="Q73" s="755"/>
      <c r="R73" s="755"/>
      <c r="S73" s="755"/>
      <c r="T73" s="755"/>
      <c r="U73" s="755"/>
      <c r="V73" s="755"/>
    </row>
    <row r="74">
      <c r="A74" s="755"/>
      <c r="B74" s="755"/>
      <c r="C74" s="755"/>
      <c r="D74" s="755"/>
      <c r="E74" s="755"/>
      <c r="F74" s="755"/>
      <c r="G74" s="755"/>
      <c r="H74" s="755"/>
      <c r="I74" s="755"/>
      <c r="J74" s="755"/>
      <c r="K74" s="755"/>
      <c r="L74" s="755"/>
      <c r="M74" s="755"/>
      <c r="N74" s="755"/>
      <c r="O74" s="755"/>
      <c r="P74" s="755"/>
      <c r="Q74" s="755"/>
      <c r="R74" s="755"/>
      <c r="S74" s="755"/>
      <c r="T74" s="755"/>
      <c r="U74" s="755"/>
      <c r="V74" s="755"/>
    </row>
    <row r="75">
      <c r="A75" s="755"/>
      <c r="B75" s="755"/>
      <c r="C75" s="755"/>
      <c r="D75" s="755"/>
      <c r="E75" s="755"/>
      <c r="F75" s="755"/>
      <c r="G75" s="755"/>
      <c r="H75" s="755"/>
      <c r="I75" s="755"/>
      <c r="J75" s="755"/>
      <c r="K75" s="755"/>
      <c r="L75" s="755"/>
      <c r="M75" s="755"/>
      <c r="N75" s="755"/>
      <c r="O75" s="755"/>
      <c r="P75" s="755"/>
      <c r="Q75" s="755"/>
      <c r="R75" s="755"/>
      <c r="S75" s="755"/>
      <c r="T75" s="755"/>
      <c r="U75" s="755"/>
      <c r="V75" s="755"/>
    </row>
    <row r="76">
      <c r="A76" s="755"/>
      <c r="B76" s="755"/>
      <c r="C76" s="755"/>
      <c r="D76" s="755"/>
      <c r="E76" s="755"/>
      <c r="F76" s="755"/>
      <c r="G76" s="755"/>
      <c r="H76" s="755"/>
      <c r="I76" s="755"/>
      <c r="J76" s="755"/>
      <c r="K76" s="755"/>
      <c r="L76" s="755"/>
      <c r="M76" s="755"/>
      <c r="N76" s="755"/>
      <c r="O76" s="755"/>
      <c r="P76" s="755"/>
      <c r="Q76" s="755"/>
      <c r="R76" s="755"/>
      <c r="S76" s="755"/>
      <c r="T76" s="755"/>
      <c r="U76" s="755"/>
      <c r="V76" s="755"/>
    </row>
    <row r="77">
      <c r="A77" s="755"/>
      <c r="B77" s="755"/>
      <c r="C77" s="755"/>
      <c r="D77" s="755"/>
      <c r="E77" s="755"/>
      <c r="F77" s="755"/>
      <c r="G77" s="755"/>
      <c r="H77" s="755"/>
      <c r="I77" s="755"/>
      <c r="J77" s="755"/>
      <c r="K77" s="755"/>
      <c r="L77" s="755"/>
      <c r="M77" s="755"/>
      <c r="N77" s="755"/>
      <c r="O77" s="755"/>
      <c r="P77" s="755"/>
      <c r="Q77" s="755"/>
      <c r="R77" s="755"/>
      <c r="S77" s="755"/>
      <c r="T77" s="755"/>
      <c r="U77" s="755"/>
      <c r="V77" s="755"/>
    </row>
    <row r="78">
      <c r="A78" s="755"/>
      <c r="B78" s="755"/>
      <c r="C78" s="755"/>
      <c r="D78" s="755"/>
      <c r="E78" s="755"/>
      <c r="F78" s="755"/>
      <c r="G78" s="755"/>
      <c r="H78" s="755"/>
      <c r="I78" s="755"/>
      <c r="J78" s="755"/>
      <c r="K78" s="755"/>
      <c r="L78" s="755"/>
      <c r="M78" s="755"/>
      <c r="N78" s="755"/>
      <c r="O78" s="755"/>
      <c r="P78" s="755"/>
      <c r="Q78" s="755"/>
      <c r="R78" s="755"/>
      <c r="S78" s="755"/>
      <c r="T78" s="755"/>
      <c r="U78" s="755"/>
      <c r="V78" s="755"/>
    </row>
    <row r="79">
      <c r="A79" s="755"/>
      <c r="B79" s="755"/>
      <c r="C79" s="755"/>
      <c r="D79" s="755"/>
      <c r="E79" s="755"/>
      <c r="F79" s="755"/>
      <c r="G79" s="755"/>
      <c r="H79" s="755"/>
      <c r="I79" s="755"/>
      <c r="J79" s="755"/>
      <c r="K79" s="755"/>
      <c r="L79" s="755"/>
      <c r="M79" s="755"/>
      <c r="N79" s="755"/>
      <c r="O79" s="755"/>
      <c r="P79" s="755"/>
      <c r="Q79" s="755"/>
      <c r="R79" s="755"/>
      <c r="S79" s="755"/>
      <c r="T79" s="755"/>
      <c r="U79" s="755"/>
      <c r="V79" s="755"/>
    </row>
    <row r="80">
      <c r="A80" s="755"/>
      <c r="B80" s="755"/>
      <c r="C80" s="755"/>
      <c r="D80" s="755"/>
      <c r="E80" s="755"/>
      <c r="F80" s="755"/>
      <c r="G80" s="755"/>
      <c r="H80" s="755"/>
      <c r="I80" s="755"/>
      <c r="J80" s="755"/>
      <c r="K80" s="755"/>
      <c r="L80" s="755"/>
      <c r="M80" s="755"/>
      <c r="N80" s="755"/>
      <c r="O80" s="755"/>
      <c r="P80" s="755"/>
      <c r="Q80" s="755"/>
      <c r="R80" s="755"/>
      <c r="S80" s="755"/>
      <c r="T80" s="755"/>
      <c r="U80" s="755"/>
      <c r="V80" s="755"/>
    </row>
    <row r="81">
      <c r="A81" s="755"/>
      <c r="B81" s="755"/>
      <c r="C81" s="755"/>
      <c r="D81" s="755"/>
      <c r="E81" s="755"/>
      <c r="F81" s="755"/>
      <c r="G81" s="755"/>
      <c r="H81" s="755"/>
      <c r="I81" s="755"/>
      <c r="J81" s="755"/>
      <c r="K81" s="755"/>
      <c r="L81" s="755"/>
      <c r="M81" s="755"/>
      <c r="N81" s="755"/>
      <c r="O81" s="755"/>
      <c r="P81" s="755"/>
      <c r="Q81" s="755"/>
      <c r="R81" s="755"/>
      <c r="S81" s="755"/>
      <c r="T81" s="755"/>
      <c r="U81" s="755"/>
      <c r="V81" s="755"/>
    </row>
    <row r="82">
      <c r="A82" s="755"/>
      <c r="B82" s="755"/>
      <c r="C82" s="755"/>
      <c r="D82" s="755"/>
      <c r="E82" s="755"/>
      <c r="F82" s="755"/>
      <c r="G82" s="755"/>
      <c r="H82" s="755"/>
      <c r="I82" s="755"/>
      <c r="J82" s="755"/>
      <c r="K82" s="755"/>
      <c r="L82" s="755"/>
      <c r="M82" s="755"/>
      <c r="N82" s="755"/>
      <c r="O82" s="755"/>
      <c r="P82" s="755"/>
      <c r="Q82" s="755"/>
      <c r="R82" s="755"/>
      <c r="S82" s="755"/>
      <c r="T82" s="755"/>
      <c r="U82" s="755"/>
      <c r="V82" s="755"/>
    </row>
    <row r="83">
      <c r="A83" s="755"/>
      <c r="B83" s="755"/>
      <c r="C83" s="755"/>
      <c r="D83" s="755"/>
      <c r="E83" s="755"/>
      <c r="F83" s="755"/>
      <c r="G83" s="755"/>
      <c r="H83" s="755"/>
      <c r="I83" s="755"/>
      <c r="J83" s="755"/>
      <c r="K83" s="755"/>
      <c r="L83" s="755"/>
      <c r="M83" s="755"/>
      <c r="N83" s="755"/>
      <c r="O83" s="755"/>
      <c r="P83" s="755"/>
      <c r="Q83" s="755"/>
      <c r="R83" s="755"/>
      <c r="S83" s="755"/>
      <c r="T83" s="755"/>
      <c r="U83" s="755"/>
      <c r="V83" s="755"/>
    </row>
    <row r="84">
      <c r="A84" s="755"/>
      <c r="B84" s="755"/>
      <c r="C84" s="755"/>
      <c r="D84" s="755"/>
      <c r="E84" s="755"/>
      <c r="F84" s="755"/>
      <c r="G84" s="755"/>
      <c r="H84" s="755"/>
      <c r="I84" s="755"/>
      <c r="J84" s="755"/>
      <c r="K84" s="755"/>
      <c r="L84" s="755"/>
      <c r="M84" s="755"/>
      <c r="N84" s="755"/>
      <c r="O84" s="755"/>
      <c r="P84" s="755"/>
      <c r="Q84" s="755"/>
      <c r="R84" s="755"/>
      <c r="S84" s="755"/>
      <c r="T84" s="755"/>
      <c r="U84" s="755"/>
      <c r="V84" s="755"/>
    </row>
    <row r="85">
      <c r="A85" s="755"/>
      <c r="B85" s="755"/>
      <c r="C85" s="755"/>
      <c r="D85" s="755"/>
      <c r="E85" s="755"/>
      <c r="F85" s="755"/>
      <c r="G85" s="755"/>
      <c r="H85" s="755"/>
      <c r="I85" s="755"/>
      <c r="J85" s="755"/>
      <c r="K85" s="755"/>
      <c r="L85" s="755"/>
      <c r="M85" s="755"/>
      <c r="N85" s="755"/>
      <c r="O85" s="755"/>
      <c r="P85" s="755"/>
      <c r="Q85" s="755"/>
      <c r="R85" s="755"/>
      <c r="S85" s="755"/>
      <c r="T85" s="755"/>
      <c r="U85" s="755"/>
      <c r="V85" s="755"/>
    </row>
    <row r="86">
      <c r="A86" s="755"/>
      <c r="B86" s="755"/>
      <c r="C86" s="755"/>
      <c r="D86" s="755"/>
      <c r="E86" s="755"/>
      <c r="F86" s="755"/>
      <c r="G86" s="755"/>
      <c r="H86" s="755"/>
      <c r="I86" s="755"/>
      <c r="J86" s="755"/>
      <c r="K86" s="755"/>
      <c r="L86" s="755"/>
      <c r="M86" s="755"/>
      <c r="N86" s="755"/>
      <c r="O86" s="755"/>
      <c r="P86" s="755"/>
      <c r="Q86" s="755"/>
      <c r="R86" s="755"/>
      <c r="S86" s="755"/>
      <c r="T86" s="755"/>
      <c r="U86" s="755"/>
      <c r="V86" s="755"/>
    </row>
    <row r="87">
      <c r="A87" s="755"/>
      <c r="B87" s="755"/>
      <c r="C87" s="755"/>
      <c r="D87" s="755"/>
      <c r="E87" s="755"/>
      <c r="F87" s="755"/>
      <c r="G87" s="755"/>
      <c r="H87" s="755"/>
      <c r="I87" s="755"/>
      <c r="J87" s="755"/>
      <c r="K87" s="755"/>
      <c r="L87" s="755"/>
      <c r="M87" s="755"/>
      <c r="N87" s="755"/>
      <c r="O87" s="755"/>
      <c r="P87" s="755"/>
      <c r="Q87" s="755"/>
      <c r="R87" s="755"/>
      <c r="S87" s="755"/>
      <c r="T87" s="755"/>
      <c r="U87" s="755"/>
      <c r="V87" s="755"/>
    </row>
    <row r="88">
      <c r="A88" s="755"/>
      <c r="B88" s="755"/>
      <c r="C88" s="755"/>
      <c r="D88" s="755"/>
      <c r="E88" s="755"/>
      <c r="F88" s="755"/>
      <c r="G88" s="755"/>
      <c r="H88" s="755"/>
      <c r="I88" s="755"/>
      <c r="J88" s="755"/>
      <c r="K88" s="755"/>
      <c r="L88" s="755"/>
      <c r="M88" s="755"/>
      <c r="N88" s="755"/>
      <c r="O88" s="755"/>
      <c r="P88" s="755"/>
      <c r="Q88" s="755"/>
      <c r="R88" s="755"/>
      <c r="S88" s="755"/>
      <c r="T88" s="755"/>
      <c r="U88" s="755"/>
      <c r="V88" s="755"/>
    </row>
    <row r="89">
      <c r="A89" s="755"/>
      <c r="B89" s="755"/>
      <c r="C89" s="755"/>
      <c r="D89" s="755"/>
      <c r="E89" s="755"/>
      <c r="F89" s="755"/>
      <c r="G89" s="755"/>
      <c r="H89" s="755"/>
      <c r="I89" s="755"/>
      <c r="J89" s="755"/>
      <c r="K89" s="755"/>
      <c r="L89" s="755"/>
      <c r="M89" s="755"/>
      <c r="N89" s="755"/>
      <c r="O89" s="755"/>
      <c r="P89" s="755"/>
      <c r="Q89" s="755"/>
      <c r="R89" s="755"/>
      <c r="S89" s="755"/>
      <c r="T89" s="755"/>
      <c r="U89" s="755"/>
      <c r="V89" s="755"/>
    </row>
    <row r="90">
      <c r="A90" s="755"/>
      <c r="B90" s="755"/>
      <c r="C90" s="755"/>
      <c r="D90" s="755"/>
      <c r="E90" s="755"/>
      <c r="F90" s="755"/>
      <c r="G90" s="755"/>
      <c r="H90" s="755"/>
      <c r="I90" s="755"/>
      <c r="J90" s="755"/>
      <c r="K90" s="755"/>
      <c r="L90" s="755"/>
      <c r="M90" s="755"/>
      <c r="N90" s="755"/>
      <c r="O90" s="755"/>
      <c r="P90" s="755"/>
      <c r="Q90" s="755"/>
      <c r="R90" s="755"/>
      <c r="S90" s="755"/>
      <c r="T90" s="755"/>
      <c r="U90" s="755"/>
      <c r="V90" s="755"/>
    </row>
    <row r="91">
      <c r="A91" s="755"/>
      <c r="B91" s="755"/>
      <c r="C91" s="755"/>
      <c r="D91" s="755"/>
      <c r="E91" s="755"/>
      <c r="F91" s="755"/>
      <c r="G91" s="755"/>
      <c r="H91" s="755"/>
      <c r="I91" s="755"/>
      <c r="J91" s="755"/>
      <c r="K91" s="755"/>
      <c r="L91" s="755"/>
      <c r="M91" s="755"/>
      <c r="N91" s="755"/>
      <c r="O91" s="755"/>
      <c r="P91" s="755"/>
      <c r="Q91" s="755"/>
      <c r="R91" s="755"/>
      <c r="S91" s="755"/>
      <c r="T91" s="755"/>
      <c r="U91" s="755"/>
      <c r="V91" s="755"/>
    </row>
    <row r="92">
      <c r="A92" s="755"/>
      <c r="B92" s="755"/>
      <c r="C92" s="755"/>
      <c r="D92" s="755"/>
      <c r="E92" s="755"/>
      <c r="F92" s="755"/>
      <c r="G92" s="755"/>
      <c r="H92" s="755"/>
      <c r="I92" s="755"/>
      <c r="J92" s="755"/>
      <c r="K92" s="755"/>
      <c r="L92" s="755"/>
      <c r="M92" s="755"/>
      <c r="N92" s="755"/>
      <c r="O92" s="755"/>
      <c r="P92" s="755"/>
      <c r="Q92" s="755"/>
      <c r="R92" s="755"/>
      <c r="S92" s="755"/>
      <c r="T92" s="755"/>
      <c r="U92" s="755"/>
      <c r="V92" s="755"/>
    </row>
    <row r="93">
      <c r="A93" s="755"/>
      <c r="B93" s="755"/>
      <c r="C93" s="755"/>
      <c r="D93" s="755"/>
      <c r="E93" s="755"/>
      <c r="F93" s="755"/>
      <c r="G93" s="755"/>
      <c r="H93" s="755"/>
      <c r="I93" s="755"/>
      <c r="J93" s="755"/>
      <c r="K93" s="755"/>
      <c r="L93" s="755"/>
      <c r="M93" s="755"/>
      <c r="N93" s="755"/>
      <c r="O93" s="755"/>
      <c r="P93" s="755"/>
      <c r="Q93" s="755"/>
      <c r="R93" s="755"/>
      <c r="S93" s="755"/>
      <c r="T93" s="755"/>
      <c r="U93" s="755"/>
      <c r="V93" s="755"/>
    </row>
    <row r="94">
      <c r="A94" s="755"/>
      <c r="B94" s="755"/>
      <c r="C94" s="755"/>
      <c r="D94" s="755"/>
      <c r="E94" s="755"/>
      <c r="F94" s="755"/>
      <c r="G94" s="755"/>
      <c r="H94" s="755"/>
      <c r="I94" s="755"/>
      <c r="J94" s="755"/>
      <c r="K94" s="755"/>
      <c r="L94" s="755"/>
      <c r="M94" s="755"/>
      <c r="N94" s="755"/>
      <c r="O94" s="755"/>
      <c r="P94" s="755"/>
      <c r="Q94" s="755"/>
      <c r="R94" s="755"/>
      <c r="S94" s="755"/>
      <c r="T94" s="755"/>
      <c r="U94" s="755"/>
      <c r="V94" s="755"/>
    </row>
    <row r="95">
      <c r="A95" s="755"/>
      <c r="B95" s="755"/>
      <c r="C95" s="755"/>
      <c r="D95" s="755"/>
      <c r="E95" s="755"/>
      <c r="F95" s="755"/>
      <c r="G95" s="755"/>
      <c r="H95" s="755"/>
      <c r="I95" s="755"/>
      <c r="J95" s="755"/>
      <c r="K95" s="755"/>
      <c r="L95" s="755"/>
      <c r="M95" s="755"/>
      <c r="N95" s="755"/>
      <c r="O95" s="755"/>
      <c r="P95" s="755"/>
      <c r="Q95" s="755"/>
      <c r="R95" s="755"/>
      <c r="S95" s="755"/>
      <c r="T95" s="755"/>
      <c r="U95" s="755"/>
      <c r="V95" s="755"/>
    </row>
    <row r="96">
      <c r="A96" s="755"/>
      <c r="B96" s="755"/>
      <c r="C96" s="755"/>
      <c r="D96" s="755"/>
      <c r="E96" s="755"/>
      <c r="F96" s="755"/>
      <c r="G96" s="755"/>
      <c r="H96" s="755"/>
      <c r="I96" s="755"/>
      <c r="J96" s="755"/>
      <c r="K96" s="755"/>
      <c r="L96" s="755"/>
      <c r="M96" s="755"/>
      <c r="N96" s="755"/>
      <c r="O96" s="755"/>
      <c r="P96" s="755"/>
      <c r="Q96" s="755"/>
      <c r="R96" s="755"/>
      <c r="S96" s="755"/>
      <c r="T96" s="755"/>
      <c r="U96" s="755"/>
      <c r="V96" s="755"/>
    </row>
    <row r="97">
      <c r="A97" s="755"/>
      <c r="B97" s="755"/>
      <c r="C97" s="755"/>
      <c r="D97" s="755"/>
      <c r="E97" s="755"/>
      <c r="F97" s="755"/>
      <c r="G97" s="755"/>
      <c r="H97" s="755"/>
      <c r="I97" s="755"/>
      <c r="J97" s="755"/>
      <c r="K97" s="755"/>
      <c r="L97" s="755"/>
      <c r="M97" s="755"/>
      <c r="N97" s="755"/>
      <c r="O97" s="755"/>
      <c r="P97" s="755"/>
      <c r="Q97" s="755"/>
      <c r="R97" s="755"/>
      <c r="S97" s="755"/>
      <c r="T97" s="755"/>
      <c r="U97" s="755"/>
      <c r="V97" s="755"/>
    </row>
    <row r="98">
      <c r="A98" s="755"/>
      <c r="B98" s="755"/>
      <c r="C98" s="755"/>
      <c r="D98" s="755"/>
      <c r="E98" s="755"/>
      <c r="F98" s="755"/>
      <c r="G98" s="755"/>
      <c r="H98" s="755"/>
      <c r="I98" s="755"/>
      <c r="J98" s="755"/>
      <c r="K98" s="755"/>
      <c r="L98" s="755"/>
      <c r="M98" s="755"/>
      <c r="N98" s="755"/>
      <c r="O98" s="755"/>
      <c r="P98" s="755"/>
      <c r="Q98" s="755"/>
      <c r="R98" s="755"/>
      <c r="S98" s="755"/>
      <c r="T98" s="755"/>
      <c r="U98" s="755"/>
      <c r="V98" s="755"/>
    </row>
    <row r="99">
      <c r="A99" s="755"/>
      <c r="B99" s="755"/>
      <c r="C99" s="755"/>
      <c r="D99" s="755"/>
      <c r="E99" s="755"/>
      <c r="F99" s="755"/>
      <c r="G99" s="755"/>
      <c r="H99" s="755"/>
      <c r="I99" s="755"/>
      <c r="J99" s="755"/>
      <c r="K99" s="755"/>
      <c r="L99" s="755"/>
      <c r="M99" s="755"/>
      <c r="N99" s="755"/>
      <c r="O99" s="755"/>
      <c r="P99" s="755"/>
      <c r="Q99" s="755"/>
      <c r="R99" s="755"/>
      <c r="S99" s="755"/>
      <c r="T99" s="755"/>
      <c r="U99" s="755"/>
      <c r="V99" s="755"/>
    </row>
    <row r="100">
      <c r="A100" s="755"/>
      <c r="B100" s="755"/>
      <c r="C100" s="755"/>
      <c r="D100" s="755"/>
      <c r="E100" s="755"/>
      <c r="F100" s="755"/>
      <c r="G100" s="755"/>
      <c r="H100" s="755"/>
      <c r="I100" s="755"/>
      <c r="J100" s="755"/>
      <c r="K100" s="755"/>
      <c r="L100" s="755"/>
      <c r="M100" s="755"/>
      <c r="N100" s="755"/>
      <c r="O100" s="755"/>
      <c r="P100" s="755"/>
      <c r="Q100" s="755"/>
      <c r="R100" s="755"/>
      <c r="S100" s="755"/>
      <c r="T100" s="755"/>
      <c r="U100" s="755"/>
      <c r="V100" s="755"/>
    </row>
    <row r="101">
      <c r="A101" s="755"/>
      <c r="B101" s="755"/>
      <c r="C101" s="755"/>
      <c r="D101" s="755"/>
      <c r="E101" s="755"/>
      <c r="F101" s="755"/>
      <c r="G101" s="755"/>
      <c r="H101" s="755"/>
      <c r="I101" s="755"/>
      <c r="J101" s="755"/>
      <c r="K101" s="755"/>
      <c r="L101" s="755"/>
      <c r="M101" s="755"/>
      <c r="N101" s="755"/>
      <c r="O101" s="755"/>
      <c r="P101" s="755"/>
      <c r="Q101" s="755"/>
      <c r="R101" s="755"/>
      <c r="S101" s="755"/>
      <c r="T101" s="755"/>
      <c r="U101" s="755"/>
      <c r="V101" s="755"/>
    </row>
    <row r="102">
      <c r="A102" s="755"/>
      <c r="B102" s="755"/>
      <c r="C102" s="755"/>
      <c r="D102" s="755"/>
      <c r="E102" s="755"/>
      <c r="F102" s="755"/>
      <c r="G102" s="755"/>
      <c r="H102" s="755"/>
      <c r="I102" s="755"/>
      <c r="J102" s="755"/>
      <c r="K102" s="755"/>
      <c r="L102" s="755"/>
      <c r="M102" s="755"/>
      <c r="N102" s="755"/>
      <c r="O102" s="755"/>
      <c r="P102" s="755"/>
      <c r="Q102" s="755"/>
      <c r="R102" s="755"/>
      <c r="S102" s="755"/>
      <c r="T102" s="755"/>
      <c r="U102" s="755"/>
      <c r="V102" s="755"/>
    </row>
    <row r="103">
      <c r="A103" s="755"/>
      <c r="B103" s="755"/>
      <c r="C103" s="755"/>
      <c r="D103" s="755"/>
      <c r="E103" s="755"/>
      <c r="F103" s="755"/>
      <c r="G103" s="755"/>
      <c r="H103" s="755"/>
      <c r="I103" s="755"/>
      <c r="J103" s="755"/>
      <c r="K103" s="755"/>
      <c r="L103" s="755"/>
      <c r="M103" s="755"/>
      <c r="N103" s="755"/>
      <c r="O103" s="755"/>
      <c r="P103" s="755"/>
      <c r="Q103" s="755"/>
      <c r="R103" s="755"/>
      <c r="S103" s="755"/>
      <c r="T103" s="755"/>
      <c r="U103" s="755"/>
      <c r="V103" s="755"/>
    </row>
    <row r="104">
      <c r="A104" s="755"/>
      <c r="B104" s="755"/>
      <c r="C104" s="755"/>
      <c r="D104" s="755"/>
      <c r="E104" s="755"/>
      <c r="F104" s="755"/>
      <c r="G104" s="755"/>
      <c r="H104" s="755"/>
      <c r="I104" s="755"/>
      <c r="J104" s="755"/>
      <c r="K104" s="755"/>
      <c r="L104" s="755"/>
      <c r="M104" s="755"/>
      <c r="N104" s="755"/>
      <c r="O104" s="755"/>
      <c r="P104" s="755"/>
      <c r="Q104" s="755"/>
      <c r="R104" s="755"/>
      <c r="S104" s="755"/>
      <c r="T104" s="755"/>
      <c r="U104" s="755"/>
      <c r="V104" s="755"/>
    </row>
    <row r="105">
      <c r="A105" s="755"/>
      <c r="B105" s="755"/>
      <c r="C105" s="755"/>
      <c r="D105" s="755"/>
      <c r="E105" s="755"/>
      <c r="F105" s="755"/>
      <c r="G105" s="755"/>
      <c r="H105" s="755"/>
      <c r="I105" s="755"/>
      <c r="J105" s="755"/>
      <c r="K105" s="755"/>
      <c r="L105" s="755"/>
      <c r="M105" s="755"/>
      <c r="N105" s="755"/>
      <c r="O105" s="755"/>
      <c r="P105" s="755"/>
      <c r="Q105" s="755"/>
      <c r="R105" s="755"/>
      <c r="S105" s="755"/>
      <c r="T105" s="755"/>
      <c r="U105" s="755"/>
      <c r="V105" s="755"/>
    </row>
    <row r="106">
      <c r="A106" s="755"/>
      <c r="B106" s="755"/>
      <c r="C106" s="755"/>
      <c r="D106" s="755"/>
      <c r="E106" s="755"/>
      <c r="F106" s="755"/>
      <c r="G106" s="755"/>
      <c r="H106" s="755"/>
      <c r="I106" s="755"/>
      <c r="J106" s="755"/>
      <c r="K106" s="755"/>
      <c r="L106" s="755"/>
      <c r="M106" s="755"/>
      <c r="N106" s="755"/>
      <c r="O106" s="755"/>
      <c r="P106" s="755"/>
      <c r="Q106" s="755"/>
      <c r="R106" s="755"/>
      <c r="S106" s="755"/>
      <c r="T106" s="755"/>
      <c r="U106" s="755"/>
      <c r="V106" s="755"/>
    </row>
    <row r="107">
      <c r="A107" s="755"/>
      <c r="B107" s="755"/>
      <c r="C107" s="755"/>
      <c r="D107" s="755"/>
      <c r="E107" s="755"/>
      <c r="F107" s="755"/>
      <c r="G107" s="755"/>
      <c r="H107" s="755"/>
      <c r="I107" s="755"/>
      <c r="J107" s="755"/>
      <c r="K107" s="755"/>
      <c r="L107" s="755"/>
      <c r="M107" s="755"/>
      <c r="N107" s="755"/>
      <c r="O107" s="755"/>
      <c r="P107" s="755"/>
      <c r="Q107" s="755"/>
      <c r="R107" s="755"/>
      <c r="S107" s="755"/>
      <c r="T107" s="755"/>
      <c r="U107" s="755"/>
      <c r="V107" s="755"/>
    </row>
    <row r="108">
      <c r="A108" s="755"/>
      <c r="B108" s="755"/>
      <c r="C108" s="755"/>
      <c r="D108" s="755"/>
      <c r="E108" s="755"/>
      <c r="F108" s="755"/>
      <c r="G108" s="755"/>
      <c r="H108" s="755"/>
      <c r="I108" s="755"/>
      <c r="J108" s="755"/>
      <c r="K108" s="755"/>
      <c r="L108" s="755"/>
      <c r="M108" s="755"/>
      <c r="N108" s="755"/>
      <c r="O108" s="755"/>
      <c r="P108" s="755"/>
      <c r="Q108" s="755"/>
      <c r="R108" s="755"/>
      <c r="S108" s="755"/>
      <c r="T108" s="755"/>
      <c r="U108" s="755"/>
      <c r="V108" s="755"/>
    </row>
    <row r="109">
      <c r="A109" s="755"/>
      <c r="B109" s="755"/>
      <c r="C109" s="755"/>
      <c r="D109" s="755"/>
      <c r="E109" s="755"/>
      <c r="F109" s="755"/>
      <c r="G109" s="755"/>
      <c r="H109" s="755"/>
      <c r="I109" s="755"/>
      <c r="J109" s="755"/>
      <c r="K109" s="755"/>
      <c r="L109" s="755"/>
      <c r="M109" s="755"/>
      <c r="N109" s="755"/>
      <c r="O109" s="755"/>
      <c r="P109" s="755"/>
      <c r="Q109" s="755"/>
      <c r="R109" s="755"/>
      <c r="S109" s="755"/>
      <c r="T109" s="755"/>
      <c r="U109" s="755"/>
      <c r="V109" s="755"/>
    </row>
    <row r="110">
      <c r="A110" s="755"/>
      <c r="B110" s="755"/>
      <c r="C110" s="755"/>
      <c r="D110" s="755"/>
      <c r="E110" s="755"/>
      <c r="F110" s="755"/>
      <c r="G110" s="755"/>
      <c r="H110" s="755"/>
      <c r="I110" s="755"/>
      <c r="J110" s="755"/>
      <c r="K110" s="755"/>
      <c r="L110" s="755"/>
      <c r="M110" s="755"/>
      <c r="N110" s="755"/>
      <c r="O110" s="755"/>
      <c r="P110" s="755"/>
      <c r="Q110" s="755"/>
      <c r="R110" s="755"/>
      <c r="S110" s="755"/>
      <c r="T110" s="755"/>
      <c r="U110" s="755"/>
      <c r="V110" s="755"/>
    </row>
    <row r="111">
      <c r="A111" s="755"/>
      <c r="B111" s="755"/>
      <c r="C111" s="755"/>
      <c r="D111" s="755"/>
      <c r="E111" s="755"/>
      <c r="F111" s="755"/>
      <c r="G111" s="755"/>
      <c r="H111" s="755"/>
      <c r="I111" s="755"/>
      <c r="J111" s="755"/>
      <c r="K111" s="755"/>
      <c r="L111" s="755"/>
      <c r="M111" s="755"/>
      <c r="N111" s="755"/>
      <c r="O111" s="755"/>
      <c r="P111" s="755"/>
      <c r="Q111" s="755"/>
      <c r="R111" s="755"/>
      <c r="S111" s="755"/>
      <c r="T111" s="755"/>
      <c r="U111" s="755"/>
      <c r="V111" s="755"/>
    </row>
    <row r="112">
      <c r="A112" s="755"/>
      <c r="B112" s="755"/>
      <c r="C112" s="755"/>
      <c r="D112" s="755"/>
      <c r="E112" s="755"/>
      <c r="F112" s="755"/>
      <c r="G112" s="755"/>
      <c r="H112" s="755"/>
      <c r="I112" s="755"/>
      <c r="J112" s="755"/>
      <c r="K112" s="755"/>
      <c r="L112" s="755"/>
      <c r="M112" s="755"/>
      <c r="N112" s="755"/>
      <c r="O112" s="755"/>
      <c r="P112" s="755"/>
      <c r="Q112" s="755"/>
      <c r="R112" s="755"/>
      <c r="S112" s="755"/>
      <c r="T112" s="755"/>
      <c r="U112" s="755"/>
      <c r="V112" s="755"/>
    </row>
    <row r="113">
      <c r="A113" s="755"/>
      <c r="B113" s="755"/>
      <c r="C113" s="755"/>
      <c r="D113" s="755"/>
      <c r="E113" s="755"/>
      <c r="F113" s="755"/>
      <c r="G113" s="755"/>
      <c r="H113" s="755"/>
      <c r="I113" s="755"/>
      <c r="J113" s="755"/>
      <c r="K113" s="755"/>
      <c r="L113" s="755"/>
      <c r="M113" s="755"/>
      <c r="N113" s="755"/>
      <c r="O113" s="755"/>
      <c r="P113" s="755"/>
      <c r="Q113" s="755"/>
      <c r="R113" s="755"/>
      <c r="S113" s="755"/>
      <c r="T113" s="755"/>
      <c r="U113" s="755"/>
      <c r="V113" s="755"/>
    </row>
    <row r="114">
      <c r="A114" s="755"/>
      <c r="B114" s="755"/>
      <c r="C114" s="755"/>
      <c r="D114" s="755"/>
      <c r="E114" s="755"/>
      <c r="F114" s="755"/>
      <c r="G114" s="755"/>
      <c r="H114" s="755"/>
      <c r="I114" s="755"/>
      <c r="J114" s="755"/>
      <c r="K114" s="755"/>
      <c r="L114" s="755"/>
      <c r="M114" s="755"/>
      <c r="N114" s="755"/>
      <c r="O114" s="755"/>
      <c r="P114" s="755"/>
      <c r="Q114" s="755"/>
      <c r="R114" s="755"/>
      <c r="S114" s="755"/>
      <c r="T114" s="755"/>
      <c r="U114" s="755"/>
      <c r="V114" s="755"/>
    </row>
    <row r="115">
      <c r="A115" s="755"/>
      <c r="B115" s="755"/>
      <c r="C115" s="755"/>
      <c r="D115" s="755"/>
      <c r="E115" s="755"/>
      <c r="F115" s="755"/>
      <c r="G115" s="755"/>
      <c r="H115" s="755"/>
      <c r="I115" s="755"/>
      <c r="J115" s="755"/>
      <c r="K115" s="755"/>
      <c r="L115" s="755"/>
      <c r="M115" s="755"/>
      <c r="N115" s="755"/>
      <c r="O115" s="755"/>
      <c r="P115" s="755"/>
      <c r="Q115" s="755"/>
      <c r="R115" s="755"/>
      <c r="S115" s="755"/>
      <c r="T115" s="755"/>
      <c r="U115" s="755"/>
      <c r="V115" s="755"/>
    </row>
    <row r="116">
      <c r="A116" s="755"/>
      <c r="B116" s="755"/>
      <c r="C116" s="755"/>
      <c r="D116" s="755"/>
      <c r="E116" s="755"/>
      <c r="F116" s="755"/>
      <c r="G116" s="755"/>
      <c r="H116" s="755"/>
      <c r="I116" s="755"/>
      <c r="J116" s="755"/>
      <c r="K116" s="755"/>
      <c r="L116" s="755"/>
      <c r="M116" s="755"/>
      <c r="N116" s="755"/>
      <c r="O116" s="755"/>
      <c r="P116" s="755"/>
      <c r="Q116" s="755"/>
      <c r="R116" s="755"/>
      <c r="S116" s="755"/>
      <c r="T116" s="755"/>
      <c r="U116" s="755"/>
      <c r="V116" s="755"/>
    </row>
    <row r="117">
      <c r="A117" s="755"/>
      <c r="B117" s="755"/>
      <c r="C117" s="755"/>
      <c r="D117" s="755"/>
      <c r="E117" s="755"/>
      <c r="F117" s="755"/>
      <c r="G117" s="755"/>
      <c r="H117" s="755"/>
      <c r="I117" s="755"/>
      <c r="J117" s="755"/>
      <c r="K117" s="755"/>
      <c r="L117" s="755"/>
      <c r="M117" s="755"/>
      <c r="N117" s="755"/>
      <c r="O117" s="755"/>
      <c r="P117" s="755"/>
      <c r="Q117" s="755"/>
      <c r="R117" s="755"/>
      <c r="S117" s="755"/>
      <c r="T117" s="755"/>
      <c r="U117" s="755"/>
      <c r="V117" s="755"/>
    </row>
    <row r="118">
      <c r="A118" s="755"/>
      <c r="B118" s="755"/>
      <c r="C118" s="755"/>
      <c r="D118" s="755"/>
      <c r="E118" s="755"/>
      <c r="F118" s="755"/>
      <c r="G118" s="755"/>
      <c r="H118" s="755"/>
      <c r="I118" s="755"/>
      <c r="J118" s="755"/>
      <c r="K118" s="755"/>
      <c r="L118" s="755"/>
      <c r="M118" s="755"/>
      <c r="N118" s="755"/>
      <c r="O118" s="755"/>
      <c r="P118" s="755"/>
      <c r="Q118" s="755"/>
      <c r="R118" s="755"/>
      <c r="S118" s="755"/>
      <c r="T118" s="755"/>
      <c r="U118" s="755"/>
      <c r="V118" s="755"/>
    </row>
    <row r="119">
      <c r="A119" s="755"/>
      <c r="B119" s="755"/>
      <c r="C119" s="755"/>
      <c r="D119" s="755"/>
      <c r="E119" s="755"/>
      <c r="F119" s="755"/>
      <c r="G119" s="755"/>
      <c r="H119" s="755"/>
      <c r="I119" s="755"/>
      <c r="J119" s="755"/>
      <c r="K119" s="755"/>
      <c r="L119" s="755"/>
      <c r="M119" s="755"/>
      <c r="N119" s="755"/>
      <c r="O119" s="755"/>
      <c r="P119" s="755"/>
      <c r="Q119" s="755"/>
      <c r="R119" s="755"/>
      <c r="S119" s="755"/>
      <c r="T119" s="755"/>
      <c r="U119" s="755"/>
      <c r="V119" s="755"/>
    </row>
    <row r="120">
      <c r="A120" s="755"/>
      <c r="B120" s="755"/>
      <c r="C120" s="755"/>
      <c r="D120" s="755"/>
      <c r="E120" s="755"/>
      <c r="F120" s="755"/>
      <c r="G120" s="755"/>
      <c r="H120" s="755"/>
      <c r="I120" s="755"/>
      <c r="J120" s="755"/>
      <c r="K120" s="755"/>
      <c r="L120" s="755"/>
      <c r="M120" s="755"/>
      <c r="N120" s="755"/>
      <c r="O120" s="755"/>
      <c r="P120" s="755"/>
      <c r="Q120" s="755"/>
      <c r="R120" s="755"/>
      <c r="S120" s="755"/>
      <c r="T120" s="755"/>
      <c r="U120" s="755"/>
      <c r="V120" s="755"/>
    </row>
    <row r="121">
      <c r="A121" s="755"/>
      <c r="B121" s="755"/>
      <c r="C121" s="755"/>
      <c r="D121" s="755"/>
      <c r="E121" s="755"/>
      <c r="F121" s="755"/>
      <c r="G121" s="755"/>
      <c r="H121" s="755"/>
      <c r="I121" s="755"/>
      <c r="J121" s="755"/>
      <c r="K121" s="755"/>
      <c r="L121" s="755"/>
      <c r="M121" s="755"/>
      <c r="N121" s="755"/>
      <c r="O121" s="755"/>
      <c r="P121" s="755"/>
      <c r="Q121" s="755"/>
      <c r="R121" s="755"/>
      <c r="S121" s="755"/>
      <c r="T121" s="755"/>
      <c r="U121" s="755"/>
      <c r="V121" s="755"/>
    </row>
    <row r="122">
      <c r="A122" s="755"/>
      <c r="B122" s="755"/>
      <c r="C122" s="755"/>
      <c r="D122" s="755"/>
      <c r="E122" s="755"/>
      <c r="F122" s="755"/>
      <c r="G122" s="755"/>
      <c r="H122" s="755"/>
      <c r="I122" s="755"/>
      <c r="J122" s="755"/>
      <c r="K122" s="755"/>
      <c r="L122" s="755"/>
      <c r="M122" s="755"/>
      <c r="N122" s="755"/>
      <c r="O122" s="755"/>
      <c r="P122" s="755"/>
      <c r="Q122" s="755"/>
      <c r="R122" s="755"/>
      <c r="S122" s="755"/>
      <c r="T122" s="755"/>
      <c r="U122" s="755"/>
      <c r="V122" s="755"/>
    </row>
    <row r="123">
      <c r="A123" s="755"/>
      <c r="B123" s="755"/>
      <c r="C123" s="755"/>
      <c r="D123" s="755"/>
      <c r="E123" s="755"/>
      <c r="F123" s="755"/>
      <c r="G123" s="755"/>
      <c r="H123" s="755"/>
      <c r="I123" s="755"/>
      <c r="J123" s="755"/>
      <c r="K123" s="755"/>
      <c r="L123" s="755"/>
      <c r="M123" s="755"/>
      <c r="N123" s="755"/>
      <c r="O123" s="755"/>
      <c r="P123" s="755"/>
      <c r="Q123" s="755"/>
      <c r="R123" s="755"/>
      <c r="S123" s="755"/>
      <c r="T123" s="755"/>
      <c r="U123" s="755"/>
      <c r="V123" s="755"/>
    </row>
    <row r="124">
      <c r="A124" s="755"/>
      <c r="B124" s="755"/>
      <c r="C124" s="755"/>
      <c r="D124" s="755"/>
      <c r="E124" s="755"/>
      <c r="F124" s="755"/>
      <c r="G124" s="755"/>
      <c r="H124" s="755"/>
      <c r="I124" s="755"/>
      <c r="J124" s="755"/>
      <c r="K124" s="755"/>
      <c r="L124" s="755"/>
      <c r="M124" s="755"/>
      <c r="N124" s="755"/>
      <c r="O124" s="755"/>
      <c r="P124" s="755"/>
      <c r="Q124" s="755"/>
      <c r="R124" s="755"/>
      <c r="S124" s="755"/>
      <c r="T124" s="755"/>
      <c r="U124" s="755"/>
      <c r="V124" s="755"/>
    </row>
    <row r="125">
      <c r="A125" s="755"/>
      <c r="B125" s="755"/>
      <c r="C125" s="755"/>
      <c r="D125" s="755"/>
      <c r="E125" s="755"/>
      <c r="F125" s="755"/>
      <c r="G125" s="755"/>
      <c r="H125" s="755"/>
      <c r="I125" s="755"/>
      <c r="J125" s="755"/>
      <c r="K125" s="755"/>
      <c r="L125" s="755"/>
      <c r="M125" s="755"/>
      <c r="N125" s="755"/>
      <c r="O125" s="755"/>
      <c r="P125" s="755"/>
      <c r="Q125" s="755"/>
      <c r="R125" s="755"/>
      <c r="S125" s="755"/>
      <c r="T125" s="755"/>
      <c r="U125" s="755"/>
      <c r="V125" s="755"/>
    </row>
    <row r="126">
      <c r="A126" s="755"/>
      <c r="B126" s="755"/>
      <c r="C126" s="755"/>
      <c r="D126" s="755"/>
      <c r="E126" s="755"/>
      <c r="F126" s="755"/>
      <c r="G126" s="755"/>
      <c r="H126" s="755"/>
      <c r="I126" s="755"/>
      <c r="J126" s="755"/>
      <c r="K126" s="755"/>
      <c r="L126" s="755"/>
      <c r="M126" s="755"/>
      <c r="N126" s="755"/>
      <c r="O126" s="755"/>
      <c r="P126" s="755"/>
      <c r="Q126" s="755"/>
      <c r="R126" s="755"/>
      <c r="S126" s="755"/>
      <c r="T126" s="755"/>
      <c r="U126" s="755"/>
      <c r="V126" s="755"/>
    </row>
    <row r="127">
      <c r="A127" s="755"/>
      <c r="B127" s="755"/>
      <c r="C127" s="755"/>
      <c r="D127" s="755"/>
      <c r="E127" s="755"/>
      <c r="F127" s="755"/>
      <c r="G127" s="755"/>
      <c r="H127" s="755"/>
      <c r="I127" s="755"/>
      <c r="J127" s="755"/>
      <c r="K127" s="755"/>
      <c r="L127" s="755"/>
      <c r="M127" s="755"/>
      <c r="N127" s="755"/>
      <c r="O127" s="755"/>
      <c r="P127" s="755"/>
      <c r="Q127" s="755"/>
      <c r="R127" s="755"/>
      <c r="S127" s="755"/>
      <c r="T127" s="755"/>
      <c r="U127" s="755"/>
      <c r="V127" s="755"/>
    </row>
    <row r="128">
      <c r="A128" s="755"/>
      <c r="B128" s="755"/>
      <c r="C128" s="755"/>
      <c r="D128" s="755"/>
      <c r="E128" s="755"/>
      <c r="F128" s="755"/>
      <c r="G128" s="755"/>
      <c r="H128" s="755"/>
      <c r="I128" s="755"/>
      <c r="J128" s="755"/>
      <c r="K128" s="755"/>
      <c r="L128" s="755"/>
      <c r="M128" s="755"/>
      <c r="N128" s="755"/>
      <c r="O128" s="755"/>
      <c r="P128" s="755"/>
      <c r="Q128" s="755"/>
      <c r="R128" s="755"/>
      <c r="S128" s="755"/>
      <c r="T128" s="755"/>
      <c r="U128" s="755"/>
      <c r="V128" s="755"/>
    </row>
    <row r="129">
      <c r="A129" s="755"/>
      <c r="B129" s="755"/>
      <c r="C129" s="755"/>
      <c r="D129" s="755"/>
      <c r="E129" s="755"/>
      <c r="F129" s="755"/>
      <c r="G129" s="755"/>
      <c r="H129" s="755"/>
      <c r="I129" s="755"/>
      <c r="J129" s="755"/>
      <c r="K129" s="755"/>
      <c r="L129" s="755"/>
      <c r="M129" s="755"/>
      <c r="N129" s="755"/>
      <c r="O129" s="755"/>
      <c r="P129" s="755"/>
      <c r="Q129" s="755"/>
      <c r="R129" s="755"/>
      <c r="S129" s="755"/>
      <c r="T129" s="755"/>
      <c r="U129" s="755"/>
      <c r="V129" s="755"/>
    </row>
    <row r="130">
      <c r="A130" s="755"/>
      <c r="B130" s="755"/>
      <c r="C130" s="755"/>
      <c r="D130" s="755"/>
      <c r="E130" s="755"/>
      <c r="F130" s="755"/>
      <c r="G130" s="755"/>
      <c r="H130" s="755"/>
      <c r="I130" s="755"/>
      <c r="J130" s="755"/>
      <c r="K130" s="755"/>
      <c r="L130" s="755"/>
      <c r="M130" s="755"/>
      <c r="N130" s="755"/>
      <c r="O130" s="755"/>
      <c r="P130" s="755"/>
      <c r="Q130" s="755"/>
      <c r="R130" s="755"/>
      <c r="S130" s="755"/>
      <c r="T130" s="755"/>
      <c r="U130" s="755"/>
      <c r="V130" s="755"/>
    </row>
    <row r="131">
      <c r="A131" s="755"/>
      <c r="B131" s="755"/>
      <c r="C131" s="755"/>
      <c r="D131" s="755"/>
      <c r="E131" s="755"/>
      <c r="F131" s="755"/>
      <c r="G131" s="755"/>
      <c r="H131" s="755"/>
      <c r="I131" s="755"/>
      <c r="J131" s="755"/>
      <c r="K131" s="755"/>
      <c r="L131" s="755"/>
      <c r="M131" s="755"/>
      <c r="N131" s="755"/>
      <c r="O131" s="755"/>
      <c r="P131" s="755"/>
      <c r="Q131" s="755"/>
      <c r="R131" s="755"/>
      <c r="S131" s="755"/>
      <c r="T131" s="755"/>
      <c r="U131" s="755"/>
      <c r="V131" s="755"/>
    </row>
    <row r="132">
      <c r="A132" s="755"/>
      <c r="B132" s="755"/>
      <c r="C132" s="755"/>
      <c r="D132" s="755"/>
      <c r="E132" s="755"/>
      <c r="F132" s="755"/>
      <c r="G132" s="755"/>
      <c r="H132" s="755"/>
      <c r="I132" s="755"/>
      <c r="J132" s="755"/>
      <c r="K132" s="755"/>
      <c r="L132" s="755"/>
      <c r="M132" s="755"/>
      <c r="N132" s="755"/>
      <c r="O132" s="755"/>
      <c r="P132" s="755"/>
      <c r="Q132" s="755"/>
      <c r="R132" s="755"/>
      <c r="S132" s="755"/>
      <c r="T132" s="755"/>
      <c r="U132" s="755"/>
      <c r="V132" s="755"/>
    </row>
    <row r="133">
      <c r="A133" s="755"/>
      <c r="B133" s="755"/>
      <c r="C133" s="755"/>
      <c r="D133" s="755"/>
      <c r="E133" s="755"/>
      <c r="F133" s="755"/>
      <c r="G133" s="755"/>
      <c r="H133" s="755"/>
      <c r="I133" s="755"/>
      <c r="J133" s="755"/>
      <c r="K133" s="755"/>
      <c r="L133" s="755"/>
      <c r="M133" s="755"/>
      <c r="N133" s="755"/>
      <c r="O133" s="755"/>
      <c r="P133" s="755"/>
      <c r="Q133" s="755"/>
      <c r="R133" s="755"/>
      <c r="S133" s="755"/>
      <c r="T133" s="755"/>
      <c r="U133" s="755"/>
      <c r="V133" s="755"/>
    </row>
    <row r="134">
      <c r="A134" s="755"/>
      <c r="B134" s="755"/>
      <c r="C134" s="755"/>
      <c r="D134" s="755"/>
      <c r="E134" s="755"/>
      <c r="F134" s="755"/>
      <c r="G134" s="755"/>
      <c r="H134" s="755"/>
      <c r="I134" s="755"/>
      <c r="J134" s="755"/>
      <c r="K134" s="755"/>
      <c r="L134" s="755"/>
      <c r="M134" s="755"/>
      <c r="N134" s="755"/>
      <c r="O134" s="755"/>
      <c r="P134" s="755"/>
      <c r="Q134" s="755"/>
      <c r="R134" s="755"/>
      <c r="S134" s="755"/>
      <c r="T134" s="755"/>
      <c r="U134" s="755"/>
      <c r="V134" s="755"/>
    </row>
    <row r="135">
      <c r="A135" s="755"/>
      <c r="B135" s="755"/>
      <c r="C135" s="755"/>
      <c r="D135" s="755"/>
      <c r="E135" s="755"/>
      <c r="F135" s="755"/>
      <c r="G135" s="755"/>
      <c r="H135" s="755"/>
      <c r="I135" s="755"/>
      <c r="J135" s="755"/>
      <c r="K135" s="755"/>
      <c r="L135" s="755"/>
      <c r="M135" s="755"/>
      <c r="N135" s="755"/>
      <c r="O135" s="755"/>
      <c r="P135" s="755"/>
      <c r="Q135" s="755"/>
      <c r="R135" s="755"/>
      <c r="S135" s="755"/>
      <c r="T135" s="755"/>
      <c r="U135" s="755"/>
      <c r="V135" s="755"/>
    </row>
    <row r="136">
      <c r="A136" s="755"/>
      <c r="B136" s="755"/>
      <c r="C136" s="755"/>
      <c r="D136" s="755"/>
      <c r="E136" s="755"/>
      <c r="F136" s="755"/>
      <c r="G136" s="755"/>
      <c r="H136" s="755"/>
      <c r="I136" s="755"/>
      <c r="J136" s="755"/>
      <c r="K136" s="755"/>
      <c r="L136" s="755"/>
      <c r="M136" s="755"/>
      <c r="N136" s="755"/>
      <c r="O136" s="755"/>
      <c r="P136" s="755"/>
      <c r="Q136" s="755"/>
      <c r="R136" s="755"/>
      <c r="S136" s="755"/>
      <c r="T136" s="755"/>
      <c r="U136" s="755"/>
      <c r="V136" s="755"/>
    </row>
    <row r="137">
      <c r="A137" s="755"/>
      <c r="B137" s="755"/>
      <c r="C137" s="755"/>
      <c r="D137" s="755"/>
      <c r="E137" s="755"/>
      <c r="F137" s="755"/>
      <c r="G137" s="755"/>
      <c r="H137" s="755"/>
      <c r="I137" s="755"/>
      <c r="J137" s="755"/>
      <c r="K137" s="755"/>
      <c r="L137" s="755"/>
      <c r="M137" s="755"/>
      <c r="N137" s="755"/>
      <c r="O137" s="755"/>
      <c r="P137" s="755"/>
      <c r="Q137" s="755"/>
      <c r="R137" s="755"/>
      <c r="S137" s="755"/>
      <c r="T137" s="755"/>
      <c r="U137" s="755"/>
      <c r="V137" s="755"/>
    </row>
    <row r="138">
      <c r="A138" s="755"/>
      <c r="B138" s="755"/>
      <c r="C138" s="755"/>
      <c r="D138" s="755"/>
      <c r="E138" s="755"/>
      <c r="F138" s="755"/>
      <c r="G138" s="755"/>
      <c r="H138" s="755"/>
      <c r="I138" s="755"/>
      <c r="J138" s="755"/>
      <c r="K138" s="755"/>
      <c r="L138" s="755"/>
      <c r="M138" s="755"/>
      <c r="N138" s="755"/>
      <c r="O138" s="755"/>
      <c r="P138" s="755"/>
      <c r="Q138" s="755"/>
      <c r="R138" s="755"/>
      <c r="S138" s="755"/>
      <c r="T138" s="755"/>
      <c r="U138" s="755"/>
      <c r="V138" s="755"/>
    </row>
    <row r="139">
      <c r="A139" s="755"/>
      <c r="B139" s="755"/>
      <c r="C139" s="755"/>
      <c r="D139" s="755"/>
      <c r="E139" s="755"/>
      <c r="F139" s="755"/>
      <c r="G139" s="755"/>
      <c r="H139" s="755"/>
      <c r="I139" s="755"/>
      <c r="J139" s="755"/>
      <c r="K139" s="755"/>
      <c r="L139" s="755"/>
      <c r="M139" s="755"/>
      <c r="N139" s="755"/>
      <c r="O139" s="755"/>
      <c r="P139" s="755"/>
      <c r="Q139" s="755"/>
      <c r="R139" s="755"/>
      <c r="S139" s="755"/>
      <c r="T139" s="755"/>
      <c r="U139" s="755"/>
      <c r="V139" s="755"/>
    </row>
    <row r="140">
      <c r="A140" s="755"/>
      <c r="B140" s="755"/>
      <c r="C140" s="755"/>
      <c r="D140" s="755"/>
      <c r="E140" s="755"/>
      <c r="F140" s="755"/>
      <c r="G140" s="755"/>
      <c r="H140" s="755"/>
      <c r="I140" s="755"/>
      <c r="J140" s="755"/>
      <c r="K140" s="755"/>
      <c r="L140" s="755"/>
      <c r="M140" s="755"/>
      <c r="N140" s="755"/>
      <c r="O140" s="755"/>
      <c r="P140" s="755"/>
      <c r="Q140" s="755"/>
      <c r="R140" s="755"/>
      <c r="S140" s="755"/>
      <c r="T140" s="755"/>
      <c r="U140" s="755"/>
      <c r="V140" s="755"/>
    </row>
    <row r="141">
      <c r="A141" s="755"/>
      <c r="B141" s="755"/>
      <c r="C141" s="755"/>
      <c r="D141" s="755"/>
      <c r="E141" s="755"/>
      <c r="F141" s="755"/>
      <c r="G141" s="755"/>
      <c r="H141" s="755"/>
      <c r="I141" s="755"/>
      <c r="J141" s="755"/>
      <c r="K141" s="755"/>
      <c r="L141" s="755"/>
      <c r="M141" s="755"/>
      <c r="N141" s="755"/>
      <c r="O141" s="755"/>
      <c r="P141" s="755"/>
      <c r="Q141" s="755"/>
      <c r="R141" s="755"/>
      <c r="S141" s="755"/>
      <c r="T141" s="755"/>
      <c r="U141" s="755"/>
      <c r="V141" s="755"/>
    </row>
    <row r="142">
      <c r="A142" s="755"/>
      <c r="B142" s="755"/>
      <c r="C142" s="755"/>
      <c r="D142" s="755"/>
      <c r="E142" s="755"/>
      <c r="F142" s="755"/>
      <c r="G142" s="755"/>
      <c r="H142" s="755"/>
      <c r="I142" s="755"/>
      <c r="J142" s="755"/>
      <c r="K142" s="755"/>
      <c r="L142" s="755"/>
      <c r="M142" s="755"/>
      <c r="N142" s="755"/>
      <c r="O142" s="755"/>
      <c r="P142" s="755"/>
      <c r="Q142" s="755"/>
      <c r="R142" s="755"/>
      <c r="S142" s="755"/>
      <c r="T142" s="755"/>
      <c r="U142" s="755"/>
      <c r="V142" s="755"/>
    </row>
    <row r="143">
      <c r="A143" s="755"/>
      <c r="B143" s="755"/>
      <c r="C143" s="755"/>
      <c r="D143" s="755"/>
      <c r="E143" s="755"/>
      <c r="F143" s="755"/>
      <c r="G143" s="755"/>
      <c r="H143" s="755"/>
      <c r="I143" s="755"/>
      <c r="J143" s="755"/>
      <c r="K143" s="755"/>
      <c r="L143" s="755"/>
      <c r="M143" s="755"/>
      <c r="N143" s="755"/>
      <c r="O143" s="755"/>
      <c r="P143" s="755"/>
      <c r="Q143" s="755"/>
      <c r="R143" s="755"/>
      <c r="S143" s="755"/>
      <c r="T143" s="755"/>
      <c r="U143" s="755"/>
      <c r="V143" s="755"/>
    </row>
    <row r="144">
      <c r="A144" s="755"/>
      <c r="B144" s="755"/>
      <c r="C144" s="755"/>
      <c r="D144" s="755"/>
      <c r="E144" s="755"/>
      <c r="F144" s="755"/>
      <c r="G144" s="755"/>
      <c r="H144" s="755"/>
      <c r="I144" s="755"/>
      <c r="J144" s="755"/>
      <c r="K144" s="755"/>
      <c r="L144" s="755"/>
      <c r="M144" s="755"/>
      <c r="N144" s="755"/>
      <c r="O144" s="755"/>
      <c r="P144" s="755"/>
      <c r="Q144" s="755"/>
      <c r="R144" s="755"/>
      <c r="S144" s="755"/>
      <c r="T144" s="755"/>
      <c r="U144" s="755"/>
      <c r="V144" s="755"/>
    </row>
    <row r="145">
      <c r="A145" s="755"/>
      <c r="B145" s="755"/>
      <c r="C145" s="755"/>
      <c r="D145" s="755"/>
      <c r="E145" s="755"/>
      <c r="F145" s="755"/>
      <c r="G145" s="755"/>
      <c r="H145" s="755"/>
      <c r="I145" s="755"/>
      <c r="J145" s="755"/>
      <c r="K145" s="755"/>
      <c r="L145" s="755"/>
      <c r="M145" s="755"/>
      <c r="N145" s="755"/>
      <c r="O145" s="755"/>
      <c r="P145" s="755"/>
      <c r="Q145" s="755"/>
      <c r="R145" s="755"/>
      <c r="S145" s="755"/>
      <c r="T145" s="755"/>
      <c r="U145" s="755"/>
      <c r="V145" s="755"/>
    </row>
    <row r="146">
      <c r="A146" s="755"/>
      <c r="B146" s="755"/>
      <c r="C146" s="755"/>
      <c r="D146" s="755"/>
      <c r="E146" s="755"/>
      <c r="F146" s="755"/>
      <c r="G146" s="755"/>
      <c r="H146" s="755"/>
      <c r="I146" s="755"/>
      <c r="J146" s="755"/>
      <c r="K146" s="755"/>
      <c r="L146" s="755"/>
      <c r="M146" s="755"/>
      <c r="N146" s="755"/>
      <c r="O146" s="755"/>
      <c r="P146" s="755"/>
      <c r="Q146" s="755"/>
      <c r="R146" s="755"/>
      <c r="S146" s="755"/>
      <c r="T146" s="755"/>
      <c r="U146" s="755"/>
      <c r="V146" s="755"/>
    </row>
    <row r="147">
      <c r="A147" s="755"/>
      <c r="B147" s="755"/>
      <c r="C147" s="755"/>
      <c r="D147" s="755"/>
      <c r="E147" s="755"/>
      <c r="F147" s="755"/>
      <c r="G147" s="755"/>
      <c r="H147" s="755"/>
      <c r="I147" s="755"/>
      <c r="J147" s="755"/>
      <c r="K147" s="755"/>
      <c r="L147" s="755"/>
      <c r="M147" s="755"/>
      <c r="N147" s="755"/>
      <c r="O147" s="755"/>
      <c r="P147" s="755"/>
      <c r="Q147" s="755"/>
      <c r="R147" s="755"/>
      <c r="S147" s="755"/>
      <c r="T147" s="755"/>
      <c r="U147" s="755"/>
      <c r="V147" s="755"/>
    </row>
    <row r="148">
      <c r="A148" s="755"/>
      <c r="B148" s="755"/>
      <c r="C148" s="755"/>
      <c r="D148" s="755"/>
      <c r="E148" s="755"/>
      <c r="F148" s="755"/>
      <c r="G148" s="755"/>
      <c r="H148" s="755"/>
      <c r="I148" s="755"/>
      <c r="J148" s="755"/>
      <c r="K148" s="755"/>
      <c r="L148" s="755"/>
      <c r="M148" s="755"/>
      <c r="N148" s="755"/>
      <c r="O148" s="755"/>
      <c r="P148" s="755"/>
      <c r="Q148" s="755"/>
      <c r="R148" s="755"/>
      <c r="S148" s="755"/>
      <c r="T148" s="755"/>
      <c r="U148" s="755"/>
      <c r="V148" s="755"/>
    </row>
    <row r="149">
      <c r="A149" s="755"/>
      <c r="B149" s="755"/>
      <c r="C149" s="755"/>
      <c r="D149" s="755"/>
      <c r="E149" s="755"/>
      <c r="F149" s="755"/>
      <c r="G149" s="755"/>
      <c r="H149" s="755"/>
      <c r="I149" s="755"/>
      <c r="J149" s="755"/>
      <c r="K149" s="755"/>
      <c r="L149" s="755"/>
      <c r="M149" s="755"/>
      <c r="N149" s="755"/>
      <c r="O149" s="755"/>
      <c r="P149" s="755"/>
      <c r="Q149" s="755"/>
      <c r="R149" s="755"/>
      <c r="S149" s="755"/>
      <c r="T149" s="755"/>
      <c r="U149" s="755"/>
      <c r="V149" s="755"/>
    </row>
    <row r="150">
      <c r="A150" s="755"/>
      <c r="B150" s="755"/>
      <c r="C150" s="755"/>
      <c r="D150" s="755"/>
      <c r="E150" s="755"/>
      <c r="F150" s="755"/>
      <c r="G150" s="755"/>
      <c r="H150" s="755"/>
      <c r="I150" s="755"/>
      <c r="J150" s="755"/>
      <c r="K150" s="755"/>
      <c r="L150" s="755"/>
      <c r="M150" s="755"/>
      <c r="N150" s="755"/>
      <c r="O150" s="755"/>
      <c r="P150" s="755"/>
      <c r="Q150" s="755"/>
      <c r="R150" s="755"/>
      <c r="S150" s="755"/>
      <c r="T150" s="755"/>
      <c r="U150" s="755"/>
      <c r="V150" s="755"/>
    </row>
    <row r="151">
      <c r="A151" s="755"/>
      <c r="B151" s="755"/>
      <c r="C151" s="755"/>
      <c r="D151" s="755"/>
      <c r="E151" s="755"/>
      <c r="F151" s="755"/>
      <c r="G151" s="755"/>
      <c r="H151" s="755"/>
      <c r="I151" s="755"/>
      <c r="J151" s="755"/>
      <c r="K151" s="755"/>
      <c r="L151" s="755"/>
      <c r="M151" s="755"/>
      <c r="N151" s="755"/>
      <c r="O151" s="755"/>
      <c r="P151" s="755"/>
      <c r="Q151" s="755"/>
      <c r="R151" s="755"/>
      <c r="S151" s="755"/>
      <c r="T151" s="755"/>
      <c r="U151" s="755"/>
      <c r="V151" s="755"/>
    </row>
    <row r="152">
      <c r="A152" s="755"/>
      <c r="B152" s="755"/>
      <c r="C152" s="755"/>
      <c r="D152" s="755"/>
      <c r="E152" s="755"/>
      <c r="F152" s="755"/>
      <c r="G152" s="755"/>
      <c r="H152" s="755"/>
      <c r="I152" s="755"/>
      <c r="J152" s="755"/>
      <c r="K152" s="755"/>
      <c r="L152" s="755"/>
      <c r="M152" s="755"/>
      <c r="N152" s="755"/>
      <c r="O152" s="755"/>
      <c r="P152" s="755"/>
      <c r="Q152" s="755"/>
      <c r="R152" s="755"/>
      <c r="S152" s="755"/>
      <c r="T152" s="755"/>
      <c r="U152" s="755"/>
      <c r="V152" s="755"/>
    </row>
    <row r="153">
      <c r="A153" s="755"/>
      <c r="B153" s="755"/>
      <c r="C153" s="755"/>
      <c r="D153" s="755"/>
      <c r="E153" s="755"/>
      <c r="F153" s="755"/>
      <c r="G153" s="755"/>
      <c r="H153" s="755"/>
      <c r="I153" s="755"/>
      <c r="J153" s="755"/>
      <c r="K153" s="755"/>
      <c r="L153" s="755"/>
      <c r="M153" s="755"/>
      <c r="N153" s="755"/>
      <c r="O153" s="755"/>
      <c r="P153" s="755"/>
      <c r="Q153" s="755"/>
      <c r="R153" s="755"/>
      <c r="S153" s="755"/>
      <c r="T153" s="755"/>
      <c r="U153" s="755"/>
      <c r="V153" s="755"/>
    </row>
    <row r="154">
      <c r="A154" s="755"/>
      <c r="B154" s="755"/>
      <c r="C154" s="755"/>
      <c r="D154" s="755"/>
      <c r="E154" s="755"/>
      <c r="F154" s="755"/>
      <c r="G154" s="755"/>
      <c r="H154" s="755"/>
      <c r="I154" s="755"/>
      <c r="J154" s="755"/>
      <c r="K154" s="755"/>
      <c r="L154" s="755"/>
      <c r="M154" s="755"/>
      <c r="N154" s="755"/>
      <c r="O154" s="755"/>
      <c r="P154" s="755"/>
      <c r="Q154" s="755"/>
      <c r="R154" s="755"/>
      <c r="S154" s="755"/>
      <c r="T154" s="755"/>
      <c r="U154" s="755"/>
      <c r="V154" s="755"/>
    </row>
    <row r="155">
      <c r="A155" s="755"/>
      <c r="B155" s="755"/>
      <c r="C155" s="755"/>
      <c r="D155" s="755"/>
      <c r="E155" s="755"/>
      <c r="F155" s="755"/>
      <c r="G155" s="755"/>
      <c r="H155" s="755"/>
      <c r="I155" s="755"/>
      <c r="J155" s="755"/>
      <c r="K155" s="755"/>
      <c r="L155" s="755"/>
      <c r="M155" s="755"/>
      <c r="N155" s="755"/>
      <c r="O155" s="755"/>
      <c r="P155" s="755"/>
      <c r="Q155" s="755"/>
      <c r="R155" s="755"/>
      <c r="S155" s="755"/>
      <c r="T155" s="755"/>
      <c r="U155" s="755"/>
      <c r="V155" s="755"/>
    </row>
    <row r="156">
      <c r="A156" s="755"/>
      <c r="B156" s="755"/>
      <c r="C156" s="755"/>
      <c r="D156" s="755"/>
      <c r="E156" s="755"/>
      <c r="F156" s="755"/>
      <c r="G156" s="755"/>
      <c r="H156" s="755"/>
      <c r="I156" s="755"/>
      <c r="J156" s="755"/>
      <c r="K156" s="755"/>
      <c r="L156" s="755"/>
      <c r="M156" s="755"/>
      <c r="N156" s="755"/>
      <c r="O156" s="755"/>
      <c r="P156" s="755"/>
      <c r="Q156" s="755"/>
      <c r="R156" s="755"/>
      <c r="S156" s="755"/>
      <c r="T156" s="755"/>
      <c r="U156" s="755"/>
      <c r="V156" s="755"/>
    </row>
    <row r="157">
      <c r="A157" s="755"/>
      <c r="B157" s="755"/>
      <c r="C157" s="755"/>
      <c r="D157" s="755"/>
      <c r="E157" s="755"/>
      <c r="F157" s="755"/>
      <c r="G157" s="755"/>
      <c r="H157" s="755"/>
      <c r="I157" s="755"/>
      <c r="J157" s="755"/>
      <c r="K157" s="755"/>
      <c r="L157" s="755"/>
      <c r="M157" s="755"/>
      <c r="N157" s="755"/>
      <c r="O157" s="755"/>
      <c r="P157" s="755"/>
      <c r="Q157" s="755"/>
      <c r="R157" s="755"/>
      <c r="S157" s="755"/>
      <c r="T157" s="755"/>
      <c r="U157" s="755"/>
      <c r="V157" s="755"/>
    </row>
    <row r="158">
      <c r="A158" s="755"/>
      <c r="B158" s="755"/>
      <c r="C158" s="755"/>
      <c r="D158" s="755"/>
      <c r="E158" s="755"/>
      <c r="F158" s="755"/>
      <c r="G158" s="755"/>
      <c r="H158" s="755"/>
      <c r="I158" s="755"/>
      <c r="J158" s="755"/>
      <c r="K158" s="755"/>
      <c r="L158" s="755"/>
      <c r="M158" s="755"/>
      <c r="N158" s="755"/>
      <c r="O158" s="755"/>
      <c r="P158" s="755"/>
      <c r="Q158" s="755"/>
      <c r="R158" s="755"/>
      <c r="S158" s="755"/>
      <c r="T158" s="755"/>
      <c r="U158" s="755"/>
      <c r="V158" s="755"/>
    </row>
    <row r="159">
      <c r="A159" s="755"/>
      <c r="B159" s="755"/>
      <c r="C159" s="755"/>
      <c r="D159" s="755"/>
      <c r="E159" s="755"/>
      <c r="F159" s="755"/>
      <c r="G159" s="755"/>
      <c r="H159" s="755"/>
      <c r="I159" s="755"/>
      <c r="J159" s="755"/>
      <c r="K159" s="755"/>
      <c r="L159" s="755"/>
      <c r="M159" s="755"/>
      <c r="N159" s="755"/>
      <c r="O159" s="755"/>
      <c r="P159" s="755"/>
      <c r="Q159" s="755"/>
      <c r="R159" s="755"/>
      <c r="S159" s="755"/>
      <c r="T159" s="755"/>
      <c r="U159" s="755"/>
      <c r="V159" s="755"/>
    </row>
    <row r="160">
      <c r="A160" s="755"/>
      <c r="B160" s="755"/>
      <c r="C160" s="755"/>
      <c r="D160" s="755"/>
      <c r="E160" s="755"/>
      <c r="F160" s="755"/>
      <c r="G160" s="755"/>
      <c r="H160" s="755"/>
      <c r="I160" s="755"/>
      <c r="J160" s="755"/>
      <c r="K160" s="755"/>
      <c r="L160" s="755"/>
      <c r="M160" s="755"/>
      <c r="N160" s="755"/>
      <c r="O160" s="755"/>
      <c r="P160" s="755"/>
      <c r="Q160" s="755"/>
      <c r="R160" s="755"/>
      <c r="S160" s="755"/>
      <c r="T160" s="755"/>
      <c r="U160" s="755"/>
      <c r="V160" s="755"/>
    </row>
    <row r="161">
      <c r="A161" s="755"/>
      <c r="B161" s="755"/>
      <c r="C161" s="755"/>
      <c r="D161" s="755"/>
      <c r="E161" s="755"/>
      <c r="F161" s="755"/>
      <c r="G161" s="755"/>
      <c r="H161" s="755"/>
      <c r="I161" s="755"/>
      <c r="J161" s="755"/>
      <c r="K161" s="755"/>
      <c r="L161" s="755"/>
      <c r="M161" s="755"/>
      <c r="N161" s="755"/>
      <c r="O161" s="755"/>
      <c r="P161" s="755"/>
      <c r="Q161" s="755"/>
      <c r="R161" s="755"/>
      <c r="S161" s="755"/>
      <c r="T161" s="755"/>
      <c r="U161" s="755"/>
      <c r="V161" s="755"/>
    </row>
    <row r="162">
      <c r="A162" s="755"/>
      <c r="B162" s="755"/>
      <c r="C162" s="755"/>
      <c r="D162" s="755"/>
      <c r="E162" s="755"/>
      <c r="F162" s="755"/>
      <c r="G162" s="755"/>
      <c r="H162" s="755"/>
      <c r="I162" s="755"/>
      <c r="J162" s="755"/>
      <c r="K162" s="755"/>
      <c r="L162" s="755"/>
      <c r="M162" s="755"/>
      <c r="N162" s="755"/>
      <c r="O162" s="755"/>
      <c r="P162" s="755"/>
      <c r="Q162" s="755"/>
      <c r="R162" s="755"/>
      <c r="S162" s="755"/>
      <c r="T162" s="755"/>
      <c r="U162" s="755"/>
      <c r="V162" s="755"/>
    </row>
    <row r="163">
      <c r="A163" s="755"/>
      <c r="B163" s="755"/>
      <c r="C163" s="755"/>
      <c r="D163" s="755"/>
      <c r="E163" s="755"/>
      <c r="F163" s="755"/>
      <c r="G163" s="755"/>
      <c r="H163" s="755"/>
      <c r="I163" s="755"/>
      <c r="J163" s="755"/>
      <c r="K163" s="755"/>
      <c r="L163" s="755"/>
      <c r="M163" s="755"/>
      <c r="N163" s="755"/>
      <c r="O163" s="755"/>
      <c r="P163" s="755"/>
      <c r="Q163" s="755"/>
      <c r="R163" s="755"/>
      <c r="S163" s="755"/>
      <c r="T163" s="755"/>
      <c r="U163" s="755"/>
      <c r="V163" s="755"/>
    </row>
    <row r="164">
      <c r="A164" s="755"/>
      <c r="B164" s="755"/>
      <c r="C164" s="755"/>
      <c r="D164" s="755"/>
      <c r="E164" s="755"/>
      <c r="F164" s="755"/>
      <c r="G164" s="755"/>
      <c r="H164" s="755"/>
      <c r="I164" s="755"/>
      <c r="J164" s="755"/>
      <c r="K164" s="755"/>
      <c r="L164" s="755"/>
      <c r="M164" s="755"/>
      <c r="N164" s="755"/>
      <c r="O164" s="755"/>
      <c r="P164" s="755"/>
      <c r="Q164" s="755"/>
      <c r="R164" s="755"/>
      <c r="S164" s="755"/>
      <c r="T164" s="755"/>
      <c r="U164" s="755"/>
      <c r="V164" s="755"/>
    </row>
    <row r="165">
      <c r="A165" s="755"/>
      <c r="B165" s="755"/>
      <c r="C165" s="755"/>
      <c r="D165" s="755"/>
      <c r="E165" s="755"/>
      <c r="F165" s="755"/>
      <c r="G165" s="755"/>
      <c r="H165" s="755"/>
      <c r="I165" s="755"/>
      <c r="J165" s="755"/>
      <c r="K165" s="755"/>
      <c r="L165" s="755"/>
      <c r="M165" s="755"/>
      <c r="N165" s="755"/>
      <c r="O165" s="755"/>
      <c r="P165" s="755"/>
      <c r="Q165" s="755"/>
      <c r="R165" s="755"/>
      <c r="S165" s="755"/>
      <c r="T165" s="755"/>
      <c r="U165" s="755"/>
      <c r="V165" s="755"/>
    </row>
    <row r="166">
      <c r="A166" s="755"/>
      <c r="B166" s="755"/>
      <c r="C166" s="755"/>
      <c r="D166" s="755"/>
      <c r="E166" s="755"/>
      <c r="F166" s="755"/>
      <c r="G166" s="755"/>
      <c r="H166" s="755"/>
      <c r="I166" s="755"/>
      <c r="J166" s="755"/>
      <c r="K166" s="755"/>
      <c r="L166" s="755"/>
      <c r="M166" s="755"/>
      <c r="N166" s="755"/>
      <c r="O166" s="755"/>
      <c r="P166" s="755"/>
      <c r="Q166" s="755"/>
      <c r="R166" s="755"/>
      <c r="S166" s="755"/>
      <c r="T166" s="755"/>
      <c r="U166" s="755"/>
      <c r="V166" s="755"/>
    </row>
    <row r="167">
      <c r="A167" s="755"/>
      <c r="B167" s="755"/>
      <c r="C167" s="755"/>
      <c r="D167" s="755"/>
      <c r="E167" s="755"/>
      <c r="F167" s="755"/>
      <c r="G167" s="755"/>
      <c r="H167" s="755"/>
      <c r="I167" s="755"/>
      <c r="J167" s="755"/>
      <c r="K167" s="755"/>
      <c r="L167" s="755"/>
      <c r="M167" s="755"/>
      <c r="N167" s="755"/>
      <c r="O167" s="755"/>
      <c r="P167" s="755"/>
      <c r="Q167" s="755"/>
      <c r="R167" s="755"/>
      <c r="S167" s="755"/>
      <c r="T167" s="755"/>
      <c r="U167" s="755"/>
      <c r="V167" s="755"/>
    </row>
    <row r="168">
      <c r="A168" s="755"/>
      <c r="B168" s="755"/>
      <c r="C168" s="755"/>
      <c r="D168" s="755"/>
      <c r="E168" s="755"/>
      <c r="F168" s="755"/>
      <c r="G168" s="755"/>
      <c r="H168" s="755"/>
      <c r="I168" s="755"/>
      <c r="J168" s="755"/>
      <c r="K168" s="755"/>
      <c r="L168" s="755"/>
      <c r="M168" s="755"/>
      <c r="N168" s="755"/>
      <c r="O168" s="755"/>
      <c r="P168" s="755"/>
      <c r="Q168" s="755"/>
      <c r="R168" s="755"/>
      <c r="S168" s="755"/>
      <c r="T168" s="755"/>
      <c r="U168" s="755"/>
      <c r="V168" s="755"/>
    </row>
    <row r="169">
      <c r="A169" s="755"/>
      <c r="B169" s="755"/>
      <c r="C169" s="755"/>
      <c r="D169" s="755"/>
      <c r="E169" s="755"/>
      <c r="F169" s="755"/>
      <c r="G169" s="755"/>
      <c r="H169" s="755"/>
      <c r="I169" s="755"/>
      <c r="J169" s="755"/>
      <c r="K169" s="755"/>
      <c r="L169" s="755"/>
      <c r="M169" s="755"/>
      <c r="N169" s="755"/>
      <c r="O169" s="755"/>
      <c r="P169" s="755"/>
      <c r="Q169" s="755"/>
      <c r="R169" s="755"/>
      <c r="S169" s="755"/>
      <c r="T169" s="755"/>
      <c r="U169" s="755"/>
      <c r="V169" s="755"/>
    </row>
    <row r="170">
      <c r="A170" s="755"/>
      <c r="B170" s="755"/>
      <c r="C170" s="755"/>
      <c r="D170" s="755"/>
      <c r="E170" s="755"/>
      <c r="F170" s="755"/>
      <c r="G170" s="755"/>
      <c r="H170" s="755"/>
      <c r="I170" s="755"/>
      <c r="J170" s="755"/>
      <c r="K170" s="755"/>
      <c r="L170" s="755"/>
      <c r="M170" s="755"/>
      <c r="N170" s="755"/>
      <c r="O170" s="755"/>
      <c r="P170" s="755"/>
      <c r="Q170" s="755"/>
      <c r="R170" s="755"/>
      <c r="S170" s="755"/>
      <c r="T170" s="755"/>
      <c r="U170" s="755"/>
      <c r="V170" s="755"/>
    </row>
    <row r="171">
      <c r="A171" s="755"/>
      <c r="B171" s="755"/>
      <c r="C171" s="755"/>
      <c r="D171" s="755"/>
      <c r="E171" s="755"/>
      <c r="F171" s="755"/>
      <c r="G171" s="755"/>
      <c r="H171" s="755"/>
      <c r="I171" s="755"/>
      <c r="J171" s="755"/>
      <c r="K171" s="755"/>
      <c r="L171" s="755"/>
      <c r="M171" s="755"/>
      <c r="N171" s="755"/>
      <c r="O171" s="755"/>
      <c r="P171" s="755"/>
      <c r="Q171" s="755"/>
      <c r="R171" s="755"/>
      <c r="S171" s="755"/>
      <c r="T171" s="755"/>
      <c r="U171" s="755"/>
      <c r="V171" s="755"/>
    </row>
    <row r="172">
      <c r="A172" s="755"/>
      <c r="B172" s="755"/>
      <c r="C172" s="755"/>
      <c r="D172" s="755"/>
      <c r="E172" s="755"/>
      <c r="F172" s="755"/>
      <c r="G172" s="755"/>
      <c r="H172" s="755"/>
      <c r="I172" s="755"/>
      <c r="J172" s="755"/>
      <c r="K172" s="755"/>
      <c r="L172" s="755"/>
      <c r="M172" s="755"/>
      <c r="N172" s="755"/>
      <c r="O172" s="755"/>
      <c r="P172" s="755"/>
      <c r="Q172" s="755"/>
      <c r="R172" s="755"/>
      <c r="S172" s="755"/>
      <c r="T172" s="755"/>
      <c r="U172" s="755"/>
      <c r="V172" s="755"/>
    </row>
    <row r="173">
      <c r="A173" s="755"/>
      <c r="B173" s="755"/>
      <c r="C173" s="755"/>
      <c r="D173" s="755"/>
      <c r="E173" s="755"/>
      <c r="F173" s="755"/>
      <c r="G173" s="755"/>
      <c r="H173" s="755"/>
      <c r="I173" s="755"/>
      <c r="J173" s="755"/>
      <c r="K173" s="755"/>
      <c r="L173" s="755"/>
      <c r="M173" s="755"/>
      <c r="N173" s="755"/>
      <c r="O173" s="755"/>
      <c r="P173" s="755"/>
      <c r="Q173" s="755"/>
      <c r="R173" s="755"/>
      <c r="S173" s="755"/>
      <c r="T173" s="755"/>
      <c r="U173" s="755"/>
      <c r="V173" s="755"/>
    </row>
    <row r="174">
      <c r="A174" s="755"/>
      <c r="B174" s="755"/>
      <c r="C174" s="755"/>
      <c r="D174" s="755"/>
      <c r="E174" s="755"/>
      <c r="F174" s="755"/>
      <c r="G174" s="755"/>
      <c r="H174" s="755"/>
      <c r="I174" s="755"/>
      <c r="J174" s="755"/>
      <c r="K174" s="755"/>
      <c r="L174" s="755"/>
      <c r="M174" s="755"/>
      <c r="N174" s="755"/>
      <c r="O174" s="755"/>
      <c r="P174" s="755"/>
      <c r="Q174" s="755"/>
      <c r="R174" s="755"/>
      <c r="S174" s="755"/>
      <c r="T174" s="755"/>
      <c r="U174" s="755"/>
      <c r="V174" s="755"/>
    </row>
    <row r="175">
      <c r="A175" s="755"/>
      <c r="B175" s="755"/>
      <c r="C175" s="755"/>
      <c r="D175" s="755"/>
      <c r="E175" s="755"/>
      <c r="F175" s="755"/>
      <c r="G175" s="755"/>
      <c r="H175" s="755"/>
      <c r="I175" s="755"/>
      <c r="J175" s="755"/>
      <c r="K175" s="755"/>
      <c r="L175" s="755"/>
      <c r="M175" s="755"/>
      <c r="N175" s="755"/>
      <c r="O175" s="755"/>
      <c r="P175" s="755"/>
      <c r="Q175" s="755"/>
      <c r="R175" s="755"/>
      <c r="S175" s="755"/>
      <c r="T175" s="755"/>
      <c r="U175" s="755"/>
      <c r="V175" s="755"/>
    </row>
    <row r="176">
      <c r="A176" s="755"/>
      <c r="B176" s="755"/>
      <c r="C176" s="755"/>
      <c r="D176" s="755"/>
      <c r="E176" s="755"/>
      <c r="F176" s="755"/>
      <c r="G176" s="755"/>
      <c r="H176" s="755"/>
      <c r="I176" s="755"/>
      <c r="J176" s="755"/>
      <c r="K176" s="755"/>
      <c r="L176" s="755"/>
      <c r="M176" s="755"/>
      <c r="N176" s="755"/>
      <c r="O176" s="755"/>
      <c r="P176" s="755"/>
      <c r="Q176" s="755"/>
      <c r="R176" s="755"/>
      <c r="S176" s="755"/>
      <c r="T176" s="755"/>
      <c r="U176" s="755"/>
      <c r="V176" s="755"/>
    </row>
    <row r="177">
      <c r="A177" s="755"/>
      <c r="B177" s="755"/>
      <c r="C177" s="755"/>
      <c r="D177" s="755"/>
      <c r="E177" s="755"/>
      <c r="F177" s="755"/>
      <c r="G177" s="755"/>
      <c r="H177" s="755"/>
      <c r="I177" s="755"/>
      <c r="J177" s="755"/>
      <c r="K177" s="755"/>
      <c r="L177" s="755"/>
      <c r="M177" s="755"/>
      <c r="N177" s="755"/>
      <c r="O177" s="755"/>
      <c r="P177" s="755"/>
      <c r="Q177" s="755"/>
      <c r="R177" s="755"/>
      <c r="S177" s="755"/>
      <c r="T177" s="755"/>
      <c r="U177" s="755"/>
      <c r="V177" s="755"/>
    </row>
    <row r="178">
      <c r="A178" s="755"/>
      <c r="B178" s="755"/>
      <c r="C178" s="755"/>
      <c r="D178" s="755"/>
      <c r="E178" s="755"/>
      <c r="F178" s="755"/>
      <c r="G178" s="755"/>
      <c r="H178" s="755"/>
      <c r="I178" s="755"/>
      <c r="J178" s="755"/>
      <c r="K178" s="755"/>
      <c r="L178" s="755"/>
      <c r="M178" s="755"/>
      <c r="N178" s="755"/>
      <c r="O178" s="755"/>
      <c r="P178" s="755"/>
      <c r="Q178" s="755"/>
      <c r="R178" s="755"/>
      <c r="S178" s="755"/>
      <c r="T178" s="755"/>
      <c r="U178" s="755"/>
      <c r="V178" s="755"/>
    </row>
    <row r="179">
      <c r="A179" s="755"/>
      <c r="B179" s="755"/>
      <c r="C179" s="755"/>
      <c r="D179" s="755"/>
      <c r="E179" s="755"/>
      <c r="F179" s="755"/>
      <c r="G179" s="755"/>
      <c r="H179" s="755"/>
      <c r="I179" s="755"/>
      <c r="J179" s="755"/>
      <c r="K179" s="755"/>
      <c r="L179" s="755"/>
      <c r="M179" s="755"/>
      <c r="N179" s="755"/>
      <c r="O179" s="755"/>
      <c r="P179" s="755"/>
      <c r="Q179" s="755"/>
      <c r="R179" s="755"/>
      <c r="S179" s="755"/>
      <c r="T179" s="755"/>
      <c r="U179" s="755"/>
      <c r="V179" s="755"/>
    </row>
    <row r="180">
      <c r="A180" s="755"/>
      <c r="B180" s="755"/>
      <c r="C180" s="755"/>
      <c r="D180" s="755"/>
      <c r="E180" s="755"/>
      <c r="F180" s="755"/>
      <c r="G180" s="755"/>
      <c r="H180" s="755"/>
      <c r="I180" s="755"/>
      <c r="J180" s="755"/>
      <c r="K180" s="755"/>
      <c r="L180" s="755"/>
      <c r="M180" s="755"/>
      <c r="N180" s="755"/>
      <c r="O180" s="755"/>
      <c r="P180" s="755"/>
      <c r="Q180" s="755"/>
      <c r="R180" s="755"/>
      <c r="S180" s="755"/>
      <c r="T180" s="755"/>
      <c r="U180" s="755"/>
      <c r="V180" s="755"/>
    </row>
    <row r="181">
      <c r="A181" s="755"/>
      <c r="B181" s="755"/>
      <c r="C181" s="755"/>
      <c r="D181" s="755"/>
      <c r="E181" s="755"/>
      <c r="F181" s="755"/>
      <c r="G181" s="755"/>
      <c r="H181" s="755"/>
      <c r="I181" s="755"/>
      <c r="J181" s="755"/>
      <c r="K181" s="755"/>
      <c r="L181" s="755"/>
      <c r="M181" s="755"/>
      <c r="N181" s="755"/>
      <c r="O181" s="755"/>
      <c r="P181" s="755"/>
      <c r="Q181" s="755"/>
      <c r="R181" s="755"/>
      <c r="S181" s="755"/>
      <c r="T181" s="755"/>
      <c r="U181" s="755"/>
      <c r="V181" s="755"/>
    </row>
    <row r="182">
      <c r="A182" s="755"/>
      <c r="B182" s="755"/>
      <c r="C182" s="755"/>
      <c r="D182" s="755"/>
      <c r="E182" s="755"/>
      <c r="F182" s="755"/>
      <c r="G182" s="755"/>
      <c r="H182" s="755"/>
      <c r="I182" s="755"/>
      <c r="J182" s="755"/>
      <c r="K182" s="755"/>
      <c r="L182" s="755"/>
      <c r="M182" s="755"/>
      <c r="N182" s="755"/>
      <c r="O182" s="755"/>
      <c r="P182" s="755"/>
      <c r="Q182" s="755"/>
      <c r="R182" s="755"/>
      <c r="S182" s="755"/>
      <c r="T182" s="755"/>
      <c r="U182" s="755"/>
      <c r="V182" s="755"/>
    </row>
    <row r="183">
      <c r="A183" s="755"/>
      <c r="B183" s="755"/>
      <c r="C183" s="755"/>
      <c r="D183" s="755"/>
      <c r="E183" s="755"/>
      <c r="F183" s="755"/>
      <c r="G183" s="755"/>
      <c r="H183" s="755"/>
      <c r="I183" s="755"/>
      <c r="J183" s="755"/>
      <c r="K183" s="755"/>
      <c r="L183" s="755"/>
      <c r="M183" s="755"/>
      <c r="N183" s="755"/>
      <c r="O183" s="755"/>
      <c r="P183" s="755"/>
      <c r="Q183" s="755"/>
      <c r="R183" s="755"/>
      <c r="S183" s="755"/>
      <c r="T183" s="755"/>
      <c r="U183" s="755"/>
      <c r="V183" s="755"/>
    </row>
    <row r="184">
      <c r="A184" s="755"/>
      <c r="B184" s="755"/>
      <c r="C184" s="755"/>
      <c r="D184" s="755"/>
      <c r="E184" s="755"/>
      <c r="F184" s="755"/>
      <c r="G184" s="755"/>
      <c r="H184" s="755"/>
      <c r="I184" s="755"/>
      <c r="J184" s="755"/>
      <c r="K184" s="755"/>
      <c r="L184" s="755"/>
      <c r="M184" s="755"/>
      <c r="N184" s="755"/>
      <c r="O184" s="755"/>
      <c r="P184" s="755"/>
      <c r="Q184" s="755"/>
      <c r="R184" s="755"/>
      <c r="S184" s="755"/>
      <c r="T184" s="755"/>
      <c r="U184" s="755"/>
      <c r="V184" s="755"/>
    </row>
    <row r="185">
      <c r="A185" s="755"/>
      <c r="B185" s="755"/>
      <c r="C185" s="755"/>
      <c r="D185" s="755"/>
      <c r="E185" s="755"/>
      <c r="F185" s="755"/>
      <c r="G185" s="755"/>
      <c r="H185" s="755"/>
      <c r="I185" s="755"/>
      <c r="J185" s="755"/>
      <c r="K185" s="755"/>
      <c r="L185" s="755"/>
      <c r="M185" s="755"/>
      <c r="N185" s="755"/>
      <c r="O185" s="755"/>
      <c r="P185" s="755"/>
      <c r="Q185" s="755"/>
      <c r="R185" s="755"/>
      <c r="S185" s="755"/>
      <c r="T185" s="755"/>
      <c r="U185" s="755"/>
      <c r="V185" s="755"/>
    </row>
    <row r="186">
      <c r="A186" s="755"/>
      <c r="B186" s="755"/>
      <c r="C186" s="755"/>
      <c r="D186" s="755"/>
      <c r="E186" s="755"/>
      <c r="F186" s="755"/>
      <c r="G186" s="755"/>
      <c r="H186" s="755"/>
      <c r="I186" s="755"/>
      <c r="J186" s="755"/>
      <c r="K186" s="755"/>
      <c r="L186" s="755"/>
      <c r="M186" s="755"/>
      <c r="N186" s="755"/>
      <c r="O186" s="755"/>
      <c r="P186" s="755"/>
      <c r="Q186" s="755"/>
      <c r="R186" s="755"/>
      <c r="S186" s="755"/>
      <c r="T186" s="755"/>
      <c r="U186" s="755"/>
      <c r="V186" s="755"/>
    </row>
    <row r="187">
      <c r="A187" s="755"/>
      <c r="B187" s="755"/>
      <c r="C187" s="755"/>
      <c r="D187" s="755"/>
      <c r="E187" s="755"/>
      <c r="F187" s="755"/>
      <c r="G187" s="755"/>
      <c r="H187" s="755"/>
      <c r="I187" s="755"/>
      <c r="J187" s="755"/>
      <c r="K187" s="755"/>
      <c r="L187" s="755"/>
      <c r="M187" s="755"/>
      <c r="N187" s="755"/>
      <c r="O187" s="755"/>
      <c r="P187" s="755"/>
      <c r="Q187" s="755"/>
      <c r="R187" s="755"/>
      <c r="S187" s="755"/>
      <c r="T187" s="755"/>
      <c r="U187" s="755"/>
      <c r="V187" s="755"/>
    </row>
    <row r="188">
      <c r="A188" s="755"/>
      <c r="B188" s="755"/>
      <c r="C188" s="755"/>
      <c r="D188" s="755"/>
      <c r="E188" s="755"/>
      <c r="F188" s="755"/>
      <c r="G188" s="755"/>
      <c r="H188" s="755"/>
      <c r="I188" s="755"/>
      <c r="J188" s="755"/>
      <c r="K188" s="755"/>
      <c r="L188" s="755"/>
      <c r="M188" s="755"/>
      <c r="N188" s="755"/>
      <c r="O188" s="755"/>
      <c r="P188" s="755"/>
      <c r="Q188" s="755"/>
      <c r="R188" s="755"/>
      <c r="S188" s="755"/>
      <c r="T188" s="755"/>
      <c r="U188" s="755"/>
      <c r="V188" s="755"/>
    </row>
    <row r="189">
      <c r="A189" s="755"/>
      <c r="B189" s="755"/>
      <c r="C189" s="755"/>
      <c r="D189" s="755"/>
      <c r="E189" s="755"/>
      <c r="F189" s="755"/>
      <c r="G189" s="755"/>
      <c r="H189" s="755"/>
      <c r="I189" s="755"/>
      <c r="J189" s="755"/>
      <c r="K189" s="755"/>
      <c r="L189" s="755"/>
      <c r="M189" s="755"/>
      <c r="N189" s="755"/>
      <c r="O189" s="755"/>
      <c r="P189" s="755"/>
      <c r="Q189" s="755"/>
      <c r="R189" s="755"/>
      <c r="S189" s="755"/>
      <c r="T189" s="755"/>
      <c r="U189" s="755"/>
      <c r="V189" s="755"/>
    </row>
    <row r="190">
      <c r="A190" s="755"/>
      <c r="B190" s="755"/>
      <c r="C190" s="755"/>
      <c r="D190" s="755"/>
      <c r="E190" s="755"/>
      <c r="F190" s="755"/>
      <c r="G190" s="755"/>
      <c r="H190" s="755"/>
      <c r="I190" s="755"/>
      <c r="J190" s="755"/>
      <c r="K190" s="755"/>
      <c r="L190" s="755"/>
      <c r="M190" s="755"/>
      <c r="N190" s="755"/>
      <c r="O190" s="755"/>
      <c r="P190" s="755"/>
      <c r="Q190" s="755"/>
      <c r="R190" s="755"/>
      <c r="S190" s="755"/>
      <c r="T190" s="755"/>
      <c r="U190" s="755"/>
      <c r="V190" s="755"/>
    </row>
    <row r="191">
      <c r="A191" s="755"/>
      <c r="B191" s="755"/>
      <c r="C191" s="755"/>
      <c r="D191" s="755"/>
      <c r="E191" s="755"/>
      <c r="F191" s="755"/>
      <c r="G191" s="755"/>
      <c r="H191" s="755"/>
      <c r="I191" s="755"/>
      <c r="J191" s="755"/>
      <c r="K191" s="755"/>
      <c r="L191" s="755"/>
      <c r="M191" s="755"/>
      <c r="N191" s="755"/>
      <c r="O191" s="755"/>
      <c r="P191" s="755"/>
      <c r="Q191" s="755"/>
      <c r="R191" s="755"/>
      <c r="S191" s="755"/>
      <c r="T191" s="755"/>
      <c r="U191" s="755"/>
      <c r="V191" s="755"/>
    </row>
    <row r="192">
      <c r="A192" s="755"/>
      <c r="B192" s="755"/>
      <c r="C192" s="755"/>
      <c r="D192" s="755"/>
      <c r="E192" s="755"/>
      <c r="F192" s="755"/>
      <c r="G192" s="755"/>
      <c r="H192" s="755"/>
      <c r="I192" s="755"/>
      <c r="J192" s="755"/>
      <c r="K192" s="755"/>
      <c r="L192" s="755"/>
      <c r="M192" s="755"/>
      <c r="N192" s="755"/>
      <c r="O192" s="755"/>
      <c r="P192" s="755"/>
      <c r="Q192" s="755"/>
      <c r="R192" s="755"/>
      <c r="S192" s="755"/>
      <c r="T192" s="755"/>
      <c r="U192" s="755"/>
      <c r="V192" s="755"/>
    </row>
    <row r="193">
      <c r="A193" s="755"/>
      <c r="B193" s="755"/>
      <c r="C193" s="755"/>
      <c r="D193" s="755"/>
      <c r="E193" s="755"/>
      <c r="F193" s="755"/>
      <c r="G193" s="755"/>
      <c r="H193" s="755"/>
      <c r="I193" s="755"/>
      <c r="J193" s="755"/>
      <c r="K193" s="755"/>
      <c r="L193" s="755"/>
      <c r="M193" s="755"/>
      <c r="N193" s="755"/>
      <c r="O193" s="755"/>
      <c r="P193" s="755"/>
      <c r="Q193" s="755"/>
      <c r="R193" s="755"/>
      <c r="S193" s="755"/>
      <c r="T193" s="755"/>
      <c r="U193" s="755"/>
      <c r="V193" s="755"/>
    </row>
    <row r="194">
      <c r="A194" s="755"/>
      <c r="B194" s="755"/>
      <c r="C194" s="755"/>
      <c r="D194" s="755"/>
      <c r="E194" s="755"/>
      <c r="F194" s="755"/>
      <c r="G194" s="755"/>
      <c r="H194" s="755"/>
      <c r="I194" s="755"/>
      <c r="J194" s="755"/>
      <c r="K194" s="755"/>
      <c r="L194" s="755"/>
      <c r="M194" s="755"/>
      <c r="N194" s="755"/>
      <c r="O194" s="755"/>
      <c r="P194" s="755"/>
      <c r="Q194" s="755"/>
      <c r="R194" s="755"/>
      <c r="S194" s="755"/>
      <c r="T194" s="755"/>
      <c r="U194" s="755"/>
      <c r="V194" s="755"/>
    </row>
    <row r="195">
      <c r="A195" s="755"/>
      <c r="B195" s="755"/>
      <c r="C195" s="755"/>
      <c r="D195" s="755"/>
      <c r="E195" s="755"/>
      <c r="F195" s="755"/>
      <c r="G195" s="755"/>
      <c r="H195" s="755"/>
      <c r="I195" s="755"/>
      <c r="J195" s="755"/>
      <c r="K195" s="755"/>
      <c r="L195" s="755"/>
      <c r="M195" s="755"/>
      <c r="N195" s="755"/>
      <c r="O195" s="755"/>
      <c r="P195" s="755"/>
      <c r="Q195" s="755"/>
      <c r="R195" s="755"/>
      <c r="S195" s="755"/>
      <c r="T195" s="755"/>
      <c r="U195" s="755"/>
      <c r="V195" s="755"/>
    </row>
    <row r="196">
      <c r="A196" s="755"/>
      <c r="B196" s="755"/>
      <c r="C196" s="755"/>
      <c r="D196" s="755"/>
      <c r="E196" s="755"/>
      <c r="F196" s="755"/>
      <c r="G196" s="755"/>
      <c r="H196" s="755"/>
      <c r="I196" s="755"/>
      <c r="J196" s="755"/>
      <c r="K196" s="755"/>
      <c r="L196" s="755"/>
      <c r="M196" s="755"/>
      <c r="N196" s="755"/>
      <c r="O196" s="755"/>
      <c r="P196" s="755"/>
      <c r="Q196" s="755"/>
      <c r="R196" s="755"/>
      <c r="S196" s="755"/>
      <c r="T196" s="755"/>
      <c r="U196" s="755"/>
      <c r="V196" s="755"/>
    </row>
    <row r="197">
      <c r="A197" s="755"/>
      <c r="B197" s="755"/>
      <c r="C197" s="755"/>
      <c r="D197" s="755"/>
      <c r="E197" s="755"/>
      <c r="F197" s="755"/>
      <c r="G197" s="755"/>
      <c r="H197" s="755"/>
      <c r="I197" s="755"/>
      <c r="J197" s="755"/>
      <c r="K197" s="755"/>
      <c r="L197" s="755"/>
      <c r="M197" s="755"/>
      <c r="N197" s="755"/>
      <c r="O197" s="755"/>
      <c r="P197" s="755"/>
      <c r="Q197" s="755"/>
      <c r="R197" s="755"/>
      <c r="S197" s="755"/>
      <c r="T197" s="755"/>
      <c r="U197" s="755"/>
      <c r="V197" s="755"/>
    </row>
    <row r="198">
      <c r="A198" s="755"/>
      <c r="B198" s="755"/>
      <c r="C198" s="755"/>
      <c r="D198" s="755"/>
      <c r="E198" s="755"/>
      <c r="F198" s="755"/>
      <c r="G198" s="755"/>
      <c r="H198" s="755"/>
      <c r="I198" s="755"/>
      <c r="J198" s="755"/>
      <c r="K198" s="755"/>
      <c r="L198" s="755"/>
      <c r="M198" s="755"/>
      <c r="N198" s="755"/>
      <c r="O198" s="755"/>
      <c r="P198" s="755"/>
      <c r="Q198" s="755"/>
      <c r="R198" s="755"/>
      <c r="S198" s="755"/>
      <c r="T198" s="755"/>
      <c r="U198" s="755"/>
      <c r="V198" s="755"/>
    </row>
    <row r="199">
      <c r="A199" s="755"/>
      <c r="B199" s="755"/>
      <c r="C199" s="755"/>
      <c r="D199" s="755"/>
      <c r="E199" s="755"/>
      <c r="F199" s="755"/>
      <c r="G199" s="755"/>
      <c r="H199" s="755"/>
      <c r="I199" s="755"/>
      <c r="J199" s="755"/>
      <c r="K199" s="755"/>
      <c r="L199" s="755"/>
      <c r="M199" s="755"/>
      <c r="N199" s="755"/>
      <c r="O199" s="755"/>
      <c r="P199" s="755"/>
      <c r="Q199" s="755"/>
      <c r="R199" s="755"/>
      <c r="S199" s="755"/>
      <c r="T199" s="755"/>
      <c r="U199" s="755"/>
      <c r="V199" s="755"/>
    </row>
    <row r="200">
      <c r="A200" s="755"/>
      <c r="B200" s="755"/>
      <c r="C200" s="755"/>
      <c r="D200" s="755"/>
      <c r="E200" s="755"/>
      <c r="F200" s="755"/>
      <c r="G200" s="755"/>
      <c r="H200" s="755"/>
      <c r="I200" s="755"/>
      <c r="J200" s="755"/>
      <c r="K200" s="755"/>
      <c r="L200" s="755"/>
      <c r="M200" s="755"/>
      <c r="N200" s="755"/>
      <c r="O200" s="755"/>
      <c r="P200" s="755"/>
      <c r="Q200" s="755"/>
      <c r="R200" s="755"/>
      <c r="S200" s="755"/>
      <c r="T200" s="755"/>
      <c r="U200" s="755"/>
      <c r="V200" s="755"/>
    </row>
    <row r="201">
      <c r="A201" s="755"/>
      <c r="B201" s="755"/>
      <c r="C201" s="755"/>
      <c r="D201" s="755"/>
      <c r="E201" s="755"/>
      <c r="F201" s="755"/>
      <c r="G201" s="755"/>
      <c r="H201" s="755"/>
      <c r="I201" s="755"/>
      <c r="J201" s="755"/>
      <c r="K201" s="755"/>
      <c r="L201" s="755"/>
      <c r="M201" s="755"/>
      <c r="N201" s="755"/>
      <c r="O201" s="755"/>
      <c r="P201" s="755"/>
      <c r="Q201" s="755"/>
      <c r="R201" s="755"/>
      <c r="S201" s="755"/>
      <c r="T201" s="755"/>
      <c r="U201" s="755"/>
      <c r="V201" s="755"/>
    </row>
    <row r="202">
      <c r="A202" s="755"/>
      <c r="B202" s="755"/>
      <c r="C202" s="755"/>
      <c r="D202" s="755"/>
      <c r="E202" s="755"/>
      <c r="F202" s="755"/>
      <c r="G202" s="755"/>
      <c r="H202" s="755"/>
      <c r="I202" s="755"/>
      <c r="J202" s="755"/>
      <c r="K202" s="755"/>
      <c r="L202" s="755"/>
      <c r="M202" s="755"/>
      <c r="N202" s="755"/>
      <c r="O202" s="755"/>
      <c r="P202" s="755"/>
      <c r="Q202" s="755"/>
      <c r="R202" s="755"/>
      <c r="S202" s="755"/>
      <c r="T202" s="755"/>
      <c r="U202" s="755"/>
      <c r="V202" s="755"/>
    </row>
    <row r="203">
      <c r="A203" s="755"/>
      <c r="B203" s="755"/>
      <c r="C203" s="755"/>
      <c r="D203" s="755"/>
      <c r="E203" s="755"/>
      <c r="F203" s="755"/>
      <c r="G203" s="755"/>
      <c r="H203" s="755"/>
      <c r="I203" s="755"/>
      <c r="J203" s="755"/>
      <c r="K203" s="755"/>
      <c r="L203" s="755"/>
      <c r="M203" s="755"/>
      <c r="N203" s="755"/>
      <c r="O203" s="755"/>
      <c r="P203" s="755"/>
      <c r="Q203" s="755"/>
      <c r="R203" s="755"/>
      <c r="S203" s="755"/>
      <c r="T203" s="755"/>
      <c r="U203" s="755"/>
      <c r="V203" s="755"/>
    </row>
    <row r="204">
      <c r="A204" s="755"/>
      <c r="B204" s="755"/>
      <c r="C204" s="755"/>
      <c r="D204" s="755"/>
      <c r="E204" s="755"/>
      <c r="F204" s="755"/>
      <c r="G204" s="755"/>
      <c r="H204" s="755"/>
      <c r="I204" s="755"/>
      <c r="J204" s="755"/>
      <c r="K204" s="755"/>
      <c r="L204" s="755"/>
      <c r="M204" s="755"/>
      <c r="N204" s="755"/>
      <c r="O204" s="755"/>
      <c r="P204" s="755"/>
      <c r="Q204" s="755"/>
      <c r="R204" s="755"/>
      <c r="S204" s="755"/>
      <c r="T204" s="755"/>
      <c r="U204" s="755"/>
      <c r="V204" s="755"/>
    </row>
    <row r="205">
      <c r="A205" s="755"/>
      <c r="B205" s="755"/>
      <c r="C205" s="755"/>
      <c r="D205" s="755"/>
      <c r="E205" s="755"/>
      <c r="F205" s="755"/>
      <c r="G205" s="755"/>
      <c r="H205" s="755"/>
      <c r="I205" s="755"/>
      <c r="J205" s="755"/>
      <c r="K205" s="755"/>
      <c r="L205" s="755"/>
      <c r="M205" s="755"/>
      <c r="N205" s="755"/>
      <c r="O205" s="755"/>
      <c r="P205" s="755"/>
      <c r="Q205" s="755"/>
      <c r="R205" s="755"/>
      <c r="S205" s="755"/>
      <c r="T205" s="755"/>
      <c r="U205" s="755"/>
      <c r="V205" s="755"/>
    </row>
    <row r="206">
      <c r="A206" s="755"/>
      <c r="B206" s="755"/>
      <c r="C206" s="755"/>
      <c r="D206" s="755"/>
      <c r="E206" s="755"/>
      <c r="F206" s="755"/>
      <c r="G206" s="755"/>
      <c r="H206" s="755"/>
      <c r="I206" s="755"/>
      <c r="J206" s="755"/>
      <c r="K206" s="755"/>
      <c r="L206" s="755"/>
      <c r="M206" s="755"/>
      <c r="N206" s="755"/>
      <c r="O206" s="755"/>
      <c r="P206" s="755"/>
      <c r="Q206" s="755"/>
      <c r="R206" s="755"/>
      <c r="S206" s="755"/>
      <c r="T206" s="755"/>
      <c r="U206" s="755"/>
      <c r="V206" s="755"/>
    </row>
    <row r="207">
      <c r="A207" s="755"/>
      <c r="B207" s="755"/>
      <c r="C207" s="755"/>
      <c r="D207" s="755"/>
      <c r="E207" s="755"/>
      <c r="F207" s="755"/>
      <c r="G207" s="755"/>
      <c r="H207" s="755"/>
      <c r="I207" s="755"/>
      <c r="J207" s="755"/>
      <c r="K207" s="755"/>
      <c r="L207" s="755"/>
      <c r="M207" s="755"/>
      <c r="N207" s="755"/>
      <c r="O207" s="755"/>
      <c r="P207" s="755"/>
      <c r="Q207" s="755"/>
      <c r="R207" s="755"/>
      <c r="S207" s="755"/>
      <c r="T207" s="755"/>
      <c r="U207" s="755"/>
      <c r="V207" s="755"/>
    </row>
    <row r="208">
      <c r="A208" s="755"/>
      <c r="B208" s="755"/>
      <c r="C208" s="755"/>
      <c r="D208" s="755"/>
      <c r="E208" s="755"/>
      <c r="F208" s="755"/>
      <c r="G208" s="755"/>
      <c r="H208" s="755"/>
      <c r="I208" s="755"/>
      <c r="J208" s="755"/>
      <c r="K208" s="755"/>
      <c r="L208" s="755"/>
      <c r="M208" s="755"/>
      <c r="N208" s="755"/>
      <c r="O208" s="755"/>
      <c r="P208" s="755"/>
      <c r="Q208" s="755"/>
      <c r="R208" s="755"/>
      <c r="S208" s="755"/>
      <c r="T208" s="755"/>
      <c r="U208" s="755"/>
      <c r="V208" s="755"/>
    </row>
    <row r="209">
      <c r="A209" s="755"/>
      <c r="B209" s="755"/>
      <c r="C209" s="755"/>
      <c r="D209" s="755"/>
      <c r="E209" s="755"/>
      <c r="F209" s="755"/>
      <c r="G209" s="755"/>
      <c r="H209" s="755"/>
      <c r="I209" s="755"/>
      <c r="J209" s="755"/>
      <c r="K209" s="755"/>
      <c r="L209" s="755"/>
      <c r="M209" s="755"/>
      <c r="N209" s="755"/>
      <c r="O209" s="755"/>
      <c r="P209" s="755"/>
      <c r="Q209" s="755"/>
      <c r="R209" s="755"/>
      <c r="S209" s="755"/>
      <c r="T209" s="755"/>
      <c r="U209" s="755"/>
      <c r="V209" s="755"/>
    </row>
    <row r="210">
      <c r="A210" s="755"/>
      <c r="B210" s="755"/>
      <c r="C210" s="755"/>
      <c r="D210" s="755"/>
      <c r="E210" s="755"/>
      <c r="F210" s="755"/>
      <c r="G210" s="755"/>
      <c r="H210" s="755"/>
      <c r="I210" s="755"/>
      <c r="J210" s="755"/>
      <c r="K210" s="755"/>
      <c r="L210" s="755"/>
      <c r="M210" s="755"/>
      <c r="N210" s="755"/>
      <c r="O210" s="755"/>
      <c r="P210" s="755"/>
      <c r="Q210" s="755"/>
      <c r="R210" s="755"/>
      <c r="S210" s="755"/>
      <c r="T210" s="755"/>
      <c r="U210" s="755"/>
      <c r="V210" s="755"/>
    </row>
    <row r="211">
      <c r="A211" s="755"/>
      <c r="B211" s="755"/>
      <c r="C211" s="755"/>
      <c r="D211" s="755"/>
      <c r="E211" s="755"/>
      <c r="F211" s="755"/>
      <c r="G211" s="755"/>
      <c r="H211" s="755"/>
      <c r="I211" s="755"/>
      <c r="J211" s="755"/>
      <c r="K211" s="755"/>
      <c r="L211" s="755"/>
      <c r="M211" s="755"/>
      <c r="N211" s="755"/>
      <c r="O211" s="755"/>
      <c r="P211" s="755"/>
      <c r="Q211" s="755"/>
      <c r="R211" s="755"/>
      <c r="S211" s="755"/>
      <c r="T211" s="755"/>
      <c r="U211" s="755"/>
      <c r="V211" s="755"/>
    </row>
    <row r="212">
      <c r="A212" s="755"/>
      <c r="B212" s="755"/>
      <c r="C212" s="755"/>
      <c r="D212" s="755"/>
      <c r="E212" s="755"/>
      <c r="F212" s="755"/>
      <c r="G212" s="755"/>
      <c r="H212" s="755"/>
      <c r="I212" s="755"/>
      <c r="J212" s="755"/>
      <c r="K212" s="755"/>
      <c r="L212" s="755"/>
      <c r="M212" s="755"/>
      <c r="N212" s="755"/>
      <c r="O212" s="755"/>
      <c r="P212" s="755"/>
      <c r="Q212" s="755"/>
      <c r="R212" s="755"/>
      <c r="S212" s="755"/>
      <c r="T212" s="755"/>
      <c r="U212" s="755"/>
      <c r="V212" s="755"/>
    </row>
    <row r="213">
      <c r="A213" s="755"/>
      <c r="B213" s="755"/>
      <c r="C213" s="755"/>
      <c r="D213" s="755"/>
      <c r="E213" s="755"/>
      <c r="F213" s="755"/>
      <c r="G213" s="755"/>
      <c r="H213" s="755"/>
      <c r="I213" s="755"/>
      <c r="J213" s="755"/>
      <c r="K213" s="755"/>
      <c r="L213" s="755"/>
      <c r="M213" s="755"/>
      <c r="N213" s="755"/>
      <c r="O213" s="755"/>
      <c r="P213" s="755"/>
      <c r="Q213" s="755"/>
      <c r="R213" s="755"/>
      <c r="S213" s="755"/>
      <c r="T213" s="755"/>
      <c r="U213" s="755"/>
      <c r="V213" s="755"/>
    </row>
    <row r="214">
      <c r="A214" s="755"/>
      <c r="B214" s="755"/>
      <c r="C214" s="755"/>
      <c r="D214" s="755"/>
      <c r="E214" s="755"/>
      <c r="F214" s="755"/>
      <c r="G214" s="755"/>
      <c r="H214" s="755"/>
      <c r="I214" s="755"/>
      <c r="J214" s="755"/>
      <c r="K214" s="755"/>
      <c r="L214" s="755"/>
      <c r="M214" s="755"/>
      <c r="N214" s="755"/>
      <c r="O214" s="755"/>
      <c r="P214" s="755"/>
      <c r="Q214" s="755"/>
      <c r="R214" s="755"/>
      <c r="S214" s="755"/>
      <c r="T214" s="755"/>
      <c r="U214" s="755"/>
      <c r="V214" s="755"/>
    </row>
    <row r="215">
      <c r="A215" s="755"/>
      <c r="B215" s="755"/>
      <c r="C215" s="755"/>
      <c r="D215" s="755"/>
      <c r="E215" s="755"/>
      <c r="F215" s="755"/>
      <c r="G215" s="755"/>
      <c r="H215" s="755"/>
      <c r="I215" s="755"/>
      <c r="J215" s="755"/>
      <c r="K215" s="755"/>
      <c r="L215" s="755"/>
      <c r="M215" s="755"/>
      <c r="N215" s="755"/>
      <c r="O215" s="755"/>
      <c r="P215" s="755"/>
      <c r="Q215" s="755"/>
      <c r="R215" s="755"/>
      <c r="S215" s="755"/>
      <c r="T215" s="755"/>
      <c r="U215" s="755"/>
      <c r="V215" s="755"/>
    </row>
    <row r="216">
      <c r="A216" s="755"/>
      <c r="B216" s="755"/>
      <c r="C216" s="755"/>
      <c r="D216" s="755"/>
      <c r="E216" s="755"/>
      <c r="F216" s="755"/>
      <c r="G216" s="755"/>
      <c r="H216" s="755"/>
      <c r="I216" s="755"/>
      <c r="J216" s="755"/>
      <c r="K216" s="755"/>
      <c r="L216" s="755"/>
      <c r="M216" s="755"/>
      <c r="N216" s="755"/>
      <c r="O216" s="755"/>
      <c r="P216" s="755"/>
      <c r="Q216" s="755"/>
      <c r="R216" s="755"/>
      <c r="S216" s="755"/>
      <c r="T216" s="755"/>
      <c r="U216" s="755"/>
      <c r="V216" s="755"/>
    </row>
    <row r="217">
      <c r="A217" s="755"/>
      <c r="B217" s="755"/>
      <c r="C217" s="755"/>
      <c r="D217" s="755"/>
      <c r="E217" s="755"/>
      <c r="F217" s="755"/>
      <c r="G217" s="755"/>
      <c r="H217" s="755"/>
      <c r="I217" s="755"/>
      <c r="J217" s="755"/>
      <c r="K217" s="755"/>
      <c r="L217" s="755"/>
      <c r="M217" s="755"/>
      <c r="N217" s="755"/>
      <c r="O217" s="755"/>
      <c r="P217" s="755"/>
      <c r="Q217" s="755"/>
      <c r="R217" s="755"/>
      <c r="S217" s="755"/>
      <c r="T217" s="755"/>
      <c r="U217" s="755"/>
      <c r="V217" s="755"/>
    </row>
    <row r="218">
      <c r="A218" s="755"/>
      <c r="B218" s="755"/>
      <c r="C218" s="755"/>
      <c r="D218" s="755"/>
      <c r="E218" s="755"/>
      <c r="F218" s="755"/>
      <c r="G218" s="755"/>
      <c r="H218" s="755"/>
      <c r="I218" s="755"/>
      <c r="J218" s="755"/>
      <c r="K218" s="755"/>
      <c r="L218" s="755"/>
      <c r="M218" s="755"/>
      <c r="N218" s="755"/>
      <c r="O218" s="755"/>
      <c r="P218" s="755"/>
      <c r="Q218" s="755"/>
      <c r="R218" s="755"/>
      <c r="S218" s="755"/>
      <c r="T218" s="755"/>
      <c r="U218" s="755"/>
      <c r="V218" s="755"/>
    </row>
    <row r="219">
      <c r="A219" s="755"/>
      <c r="B219" s="755"/>
      <c r="C219" s="755"/>
      <c r="D219" s="755"/>
      <c r="E219" s="755"/>
      <c r="F219" s="755"/>
      <c r="G219" s="755"/>
      <c r="H219" s="755"/>
      <c r="I219" s="755"/>
      <c r="J219" s="755"/>
      <c r="K219" s="755"/>
      <c r="L219" s="755"/>
      <c r="M219" s="755"/>
      <c r="N219" s="755"/>
      <c r="O219" s="755"/>
      <c r="P219" s="755"/>
      <c r="Q219" s="755"/>
      <c r="R219" s="755"/>
      <c r="S219" s="755"/>
      <c r="T219" s="755"/>
      <c r="U219" s="755"/>
      <c r="V219" s="755"/>
    </row>
    <row r="220">
      <c r="A220" s="755"/>
      <c r="B220" s="755"/>
      <c r="C220" s="755"/>
      <c r="D220" s="755"/>
      <c r="E220" s="755"/>
      <c r="F220" s="755"/>
      <c r="G220" s="755"/>
      <c r="H220" s="755"/>
      <c r="I220" s="755"/>
      <c r="J220" s="755"/>
      <c r="K220" s="755"/>
      <c r="L220" s="755"/>
      <c r="M220" s="755"/>
      <c r="N220" s="755"/>
      <c r="O220" s="755"/>
      <c r="P220" s="755"/>
      <c r="Q220" s="755"/>
      <c r="R220" s="755"/>
      <c r="S220" s="755"/>
      <c r="T220" s="755"/>
      <c r="U220" s="755"/>
      <c r="V220" s="755"/>
    </row>
    <row r="221">
      <c r="A221" s="755"/>
      <c r="B221" s="755"/>
      <c r="C221" s="755"/>
      <c r="D221" s="755"/>
      <c r="E221" s="755"/>
      <c r="F221" s="755"/>
      <c r="G221" s="755"/>
      <c r="H221" s="755"/>
      <c r="I221" s="755"/>
      <c r="J221" s="755"/>
      <c r="K221" s="755"/>
      <c r="L221" s="755"/>
      <c r="M221" s="755"/>
      <c r="N221" s="755"/>
      <c r="O221" s="755"/>
      <c r="P221" s="755"/>
      <c r="Q221" s="755"/>
      <c r="R221" s="755"/>
      <c r="S221" s="755"/>
      <c r="T221" s="755"/>
      <c r="U221" s="755"/>
      <c r="V221" s="755"/>
    </row>
    <row r="222">
      <c r="A222" s="755"/>
      <c r="B222" s="755"/>
      <c r="C222" s="755"/>
      <c r="D222" s="755"/>
      <c r="E222" s="755"/>
      <c r="F222" s="755"/>
      <c r="G222" s="755"/>
      <c r="H222" s="755"/>
      <c r="I222" s="755"/>
      <c r="J222" s="755"/>
      <c r="K222" s="755"/>
      <c r="L222" s="755"/>
      <c r="M222" s="755"/>
      <c r="N222" s="755"/>
      <c r="O222" s="755"/>
      <c r="P222" s="755"/>
      <c r="Q222" s="755"/>
      <c r="R222" s="755"/>
      <c r="S222" s="755"/>
      <c r="T222" s="755"/>
      <c r="U222" s="755"/>
      <c r="V222" s="755"/>
    </row>
    <row r="223">
      <c r="A223" s="755"/>
      <c r="B223" s="755"/>
      <c r="C223" s="755"/>
      <c r="D223" s="755"/>
      <c r="E223" s="755"/>
      <c r="F223" s="755"/>
      <c r="G223" s="755"/>
      <c r="H223" s="755"/>
      <c r="I223" s="755"/>
      <c r="J223" s="755"/>
      <c r="K223" s="755"/>
      <c r="L223" s="755"/>
      <c r="M223" s="755"/>
      <c r="N223" s="755"/>
      <c r="O223" s="755"/>
      <c r="P223" s="755"/>
      <c r="Q223" s="755"/>
      <c r="R223" s="755"/>
      <c r="S223" s="755"/>
      <c r="T223" s="755"/>
      <c r="U223" s="755"/>
      <c r="V223" s="755"/>
    </row>
    <row r="224">
      <c r="A224" s="755"/>
      <c r="B224" s="755"/>
      <c r="C224" s="755"/>
      <c r="D224" s="755"/>
      <c r="E224" s="755"/>
      <c r="F224" s="755"/>
      <c r="G224" s="755"/>
      <c r="H224" s="755"/>
      <c r="I224" s="755"/>
      <c r="J224" s="755"/>
      <c r="K224" s="755"/>
      <c r="L224" s="755"/>
      <c r="M224" s="755"/>
      <c r="N224" s="755"/>
      <c r="O224" s="755"/>
      <c r="P224" s="755"/>
      <c r="Q224" s="755"/>
      <c r="R224" s="755"/>
      <c r="S224" s="755"/>
      <c r="T224" s="755"/>
      <c r="U224" s="755"/>
      <c r="V224" s="755"/>
    </row>
    <row r="225">
      <c r="A225" s="755"/>
      <c r="B225" s="755"/>
      <c r="C225" s="755"/>
      <c r="D225" s="755"/>
      <c r="E225" s="755"/>
      <c r="F225" s="755"/>
      <c r="G225" s="755"/>
      <c r="H225" s="755"/>
      <c r="I225" s="755"/>
      <c r="J225" s="755"/>
      <c r="K225" s="755"/>
      <c r="L225" s="755"/>
      <c r="M225" s="755"/>
      <c r="N225" s="755"/>
      <c r="O225" s="755"/>
      <c r="P225" s="755"/>
      <c r="Q225" s="755"/>
      <c r="R225" s="755"/>
      <c r="S225" s="755"/>
      <c r="T225" s="755"/>
      <c r="U225" s="755"/>
      <c r="V225" s="755"/>
    </row>
    <row r="226">
      <c r="A226" s="755"/>
      <c r="B226" s="755"/>
      <c r="C226" s="755"/>
      <c r="D226" s="755"/>
      <c r="E226" s="755"/>
      <c r="F226" s="755"/>
      <c r="G226" s="755"/>
      <c r="H226" s="755"/>
      <c r="I226" s="755"/>
      <c r="J226" s="755"/>
      <c r="K226" s="755"/>
      <c r="L226" s="755"/>
      <c r="M226" s="755"/>
      <c r="N226" s="755"/>
      <c r="O226" s="755"/>
      <c r="P226" s="755"/>
      <c r="Q226" s="755"/>
      <c r="R226" s="755"/>
      <c r="S226" s="755"/>
      <c r="T226" s="755"/>
      <c r="U226" s="755"/>
      <c r="V226" s="755"/>
    </row>
    <row r="227">
      <c r="A227" s="755"/>
      <c r="B227" s="755"/>
      <c r="C227" s="755"/>
      <c r="D227" s="755"/>
      <c r="E227" s="755"/>
      <c r="F227" s="755"/>
      <c r="G227" s="755"/>
      <c r="H227" s="755"/>
      <c r="I227" s="755"/>
      <c r="J227" s="755"/>
      <c r="K227" s="755"/>
      <c r="L227" s="755"/>
      <c r="M227" s="755"/>
      <c r="N227" s="755"/>
      <c r="O227" s="755"/>
      <c r="P227" s="755"/>
      <c r="Q227" s="755"/>
      <c r="R227" s="755"/>
      <c r="S227" s="755"/>
      <c r="T227" s="755"/>
      <c r="U227" s="755"/>
      <c r="V227" s="755"/>
    </row>
    <row r="228">
      <c r="A228" s="755"/>
      <c r="B228" s="755"/>
      <c r="C228" s="755"/>
      <c r="D228" s="755"/>
      <c r="E228" s="755"/>
      <c r="F228" s="755"/>
      <c r="G228" s="755"/>
      <c r="H228" s="755"/>
      <c r="I228" s="755"/>
      <c r="J228" s="755"/>
      <c r="K228" s="755"/>
      <c r="L228" s="755"/>
      <c r="M228" s="755"/>
      <c r="N228" s="755"/>
      <c r="O228" s="755"/>
      <c r="P228" s="755"/>
      <c r="Q228" s="755"/>
      <c r="R228" s="755"/>
      <c r="S228" s="755"/>
      <c r="T228" s="755"/>
      <c r="U228" s="755"/>
      <c r="V228" s="755"/>
    </row>
    <row r="229">
      <c r="A229" s="755"/>
      <c r="B229" s="755"/>
      <c r="C229" s="755"/>
      <c r="D229" s="755"/>
      <c r="E229" s="755"/>
      <c r="F229" s="755"/>
      <c r="G229" s="755"/>
      <c r="H229" s="755"/>
      <c r="I229" s="755"/>
      <c r="J229" s="755"/>
      <c r="K229" s="755"/>
      <c r="L229" s="755"/>
      <c r="M229" s="755"/>
      <c r="N229" s="755"/>
      <c r="O229" s="755"/>
      <c r="P229" s="755"/>
      <c r="Q229" s="755"/>
      <c r="R229" s="755"/>
      <c r="S229" s="755"/>
      <c r="T229" s="755"/>
      <c r="U229" s="755"/>
      <c r="V229" s="755"/>
    </row>
    <row r="230">
      <c r="A230" s="755"/>
      <c r="B230" s="755"/>
      <c r="C230" s="755"/>
      <c r="D230" s="755"/>
      <c r="E230" s="755"/>
      <c r="F230" s="755"/>
      <c r="G230" s="755"/>
      <c r="H230" s="755"/>
      <c r="I230" s="755"/>
      <c r="J230" s="755"/>
      <c r="K230" s="755"/>
      <c r="L230" s="755"/>
      <c r="M230" s="755"/>
      <c r="N230" s="755"/>
      <c r="O230" s="755"/>
      <c r="P230" s="755"/>
      <c r="Q230" s="755"/>
      <c r="R230" s="755"/>
      <c r="S230" s="755"/>
      <c r="T230" s="755"/>
      <c r="U230" s="755"/>
      <c r="V230" s="755"/>
    </row>
    <row r="231">
      <c r="A231" s="755"/>
      <c r="B231" s="755"/>
      <c r="C231" s="755"/>
      <c r="D231" s="755"/>
      <c r="E231" s="755"/>
      <c r="F231" s="755"/>
      <c r="G231" s="755"/>
      <c r="H231" s="755"/>
      <c r="I231" s="755"/>
      <c r="J231" s="755"/>
      <c r="K231" s="755"/>
      <c r="L231" s="755"/>
      <c r="M231" s="755"/>
      <c r="N231" s="755"/>
      <c r="O231" s="755"/>
      <c r="P231" s="755"/>
      <c r="Q231" s="755"/>
      <c r="R231" s="755"/>
      <c r="S231" s="755"/>
      <c r="T231" s="755"/>
      <c r="U231" s="755"/>
      <c r="V231" s="755"/>
    </row>
    <row r="232">
      <c r="A232" s="755"/>
      <c r="B232" s="755"/>
      <c r="C232" s="755"/>
      <c r="D232" s="755"/>
      <c r="E232" s="755"/>
      <c r="F232" s="755"/>
      <c r="G232" s="755"/>
      <c r="H232" s="755"/>
      <c r="I232" s="755"/>
      <c r="J232" s="755"/>
      <c r="K232" s="755"/>
      <c r="L232" s="755"/>
      <c r="M232" s="755"/>
      <c r="N232" s="755"/>
      <c r="O232" s="755"/>
      <c r="P232" s="755"/>
      <c r="Q232" s="755"/>
      <c r="R232" s="755"/>
      <c r="S232" s="755"/>
      <c r="T232" s="755"/>
      <c r="U232" s="755"/>
      <c r="V232" s="755"/>
    </row>
    <row r="233">
      <c r="A233" s="755"/>
      <c r="B233" s="755"/>
      <c r="C233" s="755"/>
      <c r="D233" s="755"/>
      <c r="E233" s="755"/>
      <c r="F233" s="755"/>
      <c r="G233" s="755"/>
      <c r="H233" s="755"/>
      <c r="I233" s="755"/>
      <c r="J233" s="755"/>
      <c r="K233" s="755"/>
      <c r="L233" s="755"/>
      <c r="M233" s="755"/>
      <c r="N233" s="755"/>
      <c r="O233" s="755"/>
      <c r="P233" s="755"/>
      <c r="Q233" s="755"/>
      <c r="R233" s="755"/>
      <c r="S233" s="755"/>
      <c r="T233" s="755"/>
      <c r="U233" s="755"/>
      <c r="V233" s="755"/>
    </row>
    <row r="234">
      <c r="A234" s="755"/>
      <c r="B234" s="755"/>
      <c r="C234" s="755"/>
      <c r="D234" s="755"/>
      <c r="E234" s="755"/>
      <c r="F234" s="755"/>
      <c r="G234" s="755"/>
      <c r="H234" s="755"/>
      <c r="I234" s="755"/>
      <c r="J234" s="755"/>
      <c r="K234" s="755"/>
      <c r="L234" s="755"/>
      <c r="M234" s="755"/>
      <c r="N234" s="755"/>
      <c r="O234" s="755"/>
      <c r="P234" s="755"/>
      <c r="Q234" s="755"/>
      <c r="R234" s="755"/>
      <c r="S234" s="755"/>
      <c r="T234" s="755"/>
      <c r="U234" s="755"/>
      <c r="V234" s="755"/>
    </row>
    <row r="235">
      <c r="A235" s="755"/>
      <c r="B235" s="755"/>
      <c r="C235" s="755"/>
      <c r="D235" s="755"/>
      <c r="E235" s="755"/>
      <c r="F235" s="755"/>
      <c r="G235" s="755"/>
      <c r="H235" s="755"/>
      <c r="I235" s="755"/>
      <c r="J235" s="755"/>
      <c r="K235" s="755"/>
      <c r="L235" s="755"/>
      <c r="M235" s="755"/>
      <c r="N235" s="755"/>
      <c r="O235" s="755"/>
      <c r="P235" s="755"/>
      <c r="Q235" s="755"/>
      <c r="R235" s="755"/>
      <c r="S235" s="755"/>
      <c r="T235" s="755"/>
      <c r="U235" s="755"/>
      <c r="V235" s="755"/>
    </row>
    <row r="236">
      <c r="A236" s="755"/>
      <c r="B236" s="755"/>
      <c r="C236" s="755"/>
      <c r="D236" s="755"/>
      <c r="E236" s="755"/>
      <c r="F236" s="755"/>
      <c r="G236" s="755"/>
      <c r="H236" s="755"/>
      <c r="I236" s="755"/>
      <c r="J236" s="755"/>
      <c r="K236" s="755"/>
      <c r="L236" s="755"/>
      <c r="M236" s="755"/>
      <c r="N236" s="755"/>
      <c r="O236" s="755"/>
      <c r="P236" s="755"/>
      <c r="Q236" s="755"/>
      <c r="R236" s="755"/>
      <c r="S236" s="755"/>
      <c r="T236" s="755"/>
      <c r="U236" s="755"/>
      <c r="V236" s="755"/>
    </row>
    <row r="237">
      <c r="A237" s="755"/>
      <c r="B237" s="755"/>
      <c r="C237" s="755"/>
      <c r="D237" s="755"/>
      <c r="E237" s="755"/>
      <c r="F237" s="755"/>
      <c r="G237" s="755"/>
      <c r="H237" s="755"/>
      <c r="I237" s="755"/>
      <c r="J237" s="755"/>
      <c r="K237" s="755"/>
      <c r="L237" s="755"/>
      <c r="M237" s="755"/>
      <c r="N237" s="755"/>
      <c r="O237" s="755"/>
      <c r="P237" s="755"/>
      <c r="Q237" s="755"/>
      <c r="R237" s="755"/>
      <c r="S237" s="755"/>
      <c r="T237" s="755"/>
      <c r="U237" s="755"/>
      <c r="V237" s="755"/>
    </row>
    <row r="238">
      <c r="A238" s="755"/>
      <c r="B238" s="755"/>
      <c r="C238" s="755"/>
      <c r="D238" s="755"/>
      <c r="E238" s="755"/>
      <c r="F238" s="755"/>
      <c r="G238" s="755"/>
      <c r="H238" s="755"/>
      <c r="I238" s="755"/>
      <c r="J238" s="755"/>
      <c r="K238" s="755"/>
      <c r="L238" s="755"/>
      <c r="M238" s="755"/>
      <c r="N238" s="755"/>
      <c r="O238" s="755"/>
      <c r="P238" s="755"/>
      <c r="Q238" s="755"/>
      <c r="R238" s="755"/>
      <c r="S238" s="755"/>
      <c r="T238" s="755"/>
      <c r="U238" s="755"/>
      <c r="V238" s="755"/>
    </row>
    <row r="239">
      <c r="A239" s="755"/>
      <c r="B239" s="755"/>
      <c r="C239" s="755"/>
      <c r="D239" s="755"/>
      <c r="E239" s="755"/>
      <c r="F239" s="755"/>
      <c r="G239" s="755"/>
      <c r="H239" s="755"/>
      <c r="I239" s="755"/>
      <c r="J239" s="755"/>
      <c r="K239" s="755"/>
      <c r="L239" s="755"/>
      <c r="M239" s="755"/>
      <c r="N239" s="755"/>
      <c r="O239" s="755"/>
      <c r="P239" s="755"/>
      <c r="Q239" s="755"/>
      <c r="R239" s="755"/>
      <c r="S239" s="755"/>
      <c r="T239" s="755"/>
      <c r="U239" s="755"/>
      <c r="V239" s="755"/>
    </row>
    <row r="240">
      <c r="A240" s="755"/>
      <c r="B240" s="755"/>
      <c r="C240" s="755"/>
      <c r="D240" s="755"/>
      <c r="E240" s="755"/>
      <c r="F240" s="755"/>
      <c r="G240" s="755"/>
      <c r="H240" s="755"/>
      <c r="I240" s="755"/>
      <c r="J240" s="755"/>
      <c r="K240" s="755"/>
      <c r="L240" s="755"/>
      <c r="M240" s="755"/>
      <c r="N240" s="755"/>
      <c r="O240" s="755"/>
      <c r="P240" s="755"/>
      <c r="Q240" s="755"/>
      <c r="R240" s="755"/>
      <c r="S240" s="755"/>
      <c r="T240" s="755"/>
      <c r="U240" s="755"/>
      <c r="V240" s="755"/>
    </row>
    <row r="241">
      <c r="A241" s="755"/>
      <c r="B241" s="755"/>
      <c r="C241" s="755"/>
      <c r="D241" s="755"/>
      <c r="E241" s="755"/>
      <c r="F241" s="755"/>
      <c r="G241" s="755"/>
      <c r="H241" s="755"/>
      <c r="I241" s="755"/>
      <c r="J241" s="755"/>
      <c r="K241" s="755"/>
      <c r="L241" s="755"/>
      <c r="M241" s="755"/>
      <c r="N241" s="755"/>
      <c r="O241" s="755"/>
      <c r="P241" s="755"/>
      <c r="Q241" s="755"/>
      <c r="R241" s="755"/>
      <c r="S241" s="755"/>
      <c r="T241" s="755"/>
      <c r="U241" s="755"/>
      <c r="V241" s="755"/>
    </row>
    <row r="242">
      <c r="A242" s="755"/>
      <c r="B242" s="755"/>
      <c r="C242" s="755"/>
      <c r="D242" s="755"/>
      <c r="E242" s="755"/>
      <c r="F242" s="755"/>
      <c r="G242" s="755"/>
      <c r="H242" s="755"/>
      <c r="I242" s="755"/>
      <c r="J242" s="755"/>
      <c r="K242" s="755"/>
      <c r="L242" s="755"/>
      <c r="M242" s="755"/>
      <c r="N242" s="755"/>
      <c r="O242" s="755"/>
      <c r="P242" s="755"/>
      <c r="Q242" s="755"/>
      <c r="R242" s="755"/>
      <c r="S242" s="755"/>
      <c r="T242" s="755"/>
      <c r="U242" s="755"/>
      <c r="V242" s="755"/>
    </row>
    <row r="243">
      <c r="A243" s="755"/>
      <c r="B243" s="755"/>
      <c r="C243" s="755"/>
      <c r="D243" s="755"/>
      <c r="E243" s="755"/>
      <c r="F243" s="755"/>
      <c r="G243" s="755"/>
      <c r="H243" s="755"/>
      <c r="I243" s="755"/>
      <c r="J243" s="755"/>
      <c r="K243" s="755"/>
      <c r="L243" s="755"/>
      <c r="M243" s="755"/>
      <c r="N243" s="755"/>
      <c r="O243" s="755"/>
      <c r="P243" s="755"/>
      <c r="Q243" s="755"/>
      <c r="R243" s="755"/>
      <c r="S243" s="755"/>
      <c r="T243" s="755"/>
      <c r="U243" s="755"/>
      <c r="V243" s="755"/>
    </row>
    <row r="244">
      <c r="A244" s="755"/>
      <c r="B244" s="755"/>
      <c r="C244" s="755"/>
      <c r="D244" s="755"/>
      <c r="E244" s="755"/>
      <c r="F244" s="755"/>
      <c r="G244" s="755"/>
      <c r="H244" s="755"/>
      <c r="I244" s="755"/>
      <c r="J244" s="755"/>
      <c r="K244" s="755"/>
      <c r="L244" s="755"/>
      <c r="M244" s="755"/>
      <c r="N244" s="755"/>
      <c r="O244" s="755"/>
      <c r="P244" s="755"/>
      <c r="Q244" s="755"/>
      <c r="R244" s="755"/>
      <c r="S244" s="755"/>
      <c r="T244" s="755"/>
      <c r="U244" s="755"/>
      <c r="V244" s="755"/>
    </row>
    <row r="245">
      <c r="A245" s="755"/>
      <c r="B245" s="755"/>
      <c r="C245" s="755"/>
      <c r="D245" s="755"/>
      <c r="E245" s="755"/>
      <c r="F245" s="755"/>
      <c r="G245" s="755"/>
      <c r="H245" s="755"/>
      <c r="I245" s="755"/>
      <c r="J245" s="755"/>
      <c r="K245" s="755"/>
      <c r="L245" s="755"/>
      <c r="M245" s="755"/>
      <c r="N245" s="755"/>
      <c r="O245" s="755"/>
      <c r="P245" s="755"/>
      <c r="Q245" s="755"/>
      <c r="R245" s="755"/>
      <c r="S245" s="755"/>
      <c r="T245" s="755"/>
      <c r="U245" s="755"/>
      <c r="V245" s="755"/>
    </row>
    <row r="246">
      <c r="A246" s="755"/>
      <c r="B246" s="755"/>
      <c r="C246" s="755"/>
      <c r="D246" s="755"/>
      <c r="E246" s="755"/>
      <c r="F246" s="755"/>
      <c r="G246" s="755"/>
      <c r="H246" s="755"/>
      <c r="I246" s="755"/>
      <c r="J246" s="755"/>
      <c r="K246" s="755"/>
      <c r="L246" s="755"/>
      <c r="M246" s="755"/>
      <c r="N246" s="755"/>
      <c r="O246" s="755"/>
      <c r="P246" s="755"/>
      <c r="Q246" s="755"/>
      <c r="R246" s="755"/>
      <c r="S246" s="755"/>
      <c r="T246" s="755"/>
      <c r="U246" s="755"/>
      <c r="V246" s="755"/>
    </row>
    <row r="247">
      <c r="A247" s="755"/>
      <c r="B247" s="755"/>
      <c r="C247" s="755"/>
      <c r="D247" s="755"/>
      <c r="E247" s="755"/>
      <c r="F247" s="755"/>
      <c r="G247" s="755"/>
      <c r="H247" s="755"/>
      <c r="I247" s="755"/>
      <c r="J247" s="755"/>
      <c r="K247" s="755"/>
      <c r="L247" s="755"/>
      <c r="M247" s="755"/>
      <c r="N247" s="755"/>
      <c r="O247" s="755"/>
      <c r="P247" s="755"/>
      <c r="Q247" s="755"/>
      <c r="R247" s="755"/>
      <c r="S247" s="755"/>
      <c r="T247" s="755"/>
      <c r="U247" s="755"/>
      <c r="V247" s="755"/>
    </row>
    <row r="248">
      <c r="A248" s="755"/>
      <c r="B248" s="755"/>
      <c r="C248" s="755"/>
      <c r="D248" s="755"/>
      <c r="E248" s="755"/>
      <c r="F248" s="755"/>
      <c r="G248" s="755"/>
      <c r="H248" s="755"/>
      <c r="I248" s="755"/>
      <c r="J248" s="755"/>
      <c r="K248" s="755"/>
      <c r="L248" s="755"/>
      <c r="M248" s="755"/>
      <c r="N248" s="755"/>
      <c r="O248" s="755"/>
      <c r="P248" s="755"/>
      <c r="Q248" s="755"/>
      <c r="R248" s="755"/>
      <c r="S248" s="755"/>
      <c r="T248" s="755"/>
      <c r="U248" s="755"/>
      <c r="V248" s="755"/>
    </row>
    <row r="249">
      <c r="A249" s="755"/>
      <c r="B249" s="755"/>
      <c r="C249" s="755"/>
      <c r="D249" s="755"/>
      <c r="E249" s="755"/>
      <c r="F249" s="755"/>
      <c r="G249" s="755"/>
      <c r="H249" s="755"/>
      <c r="I249" s="755"/>
      <c r="J249" s="755"/>
      <c r="K249" s="755"/>
      <c r="L249" s="755"/>
      <c r="M249" s="755"/>
      <c r="N249" s="755"/>
      <c r="O249" s="755"/>
      <c r="P249" s="755"/>
      <c r="Q249" s="755"/>
      <c r="R249" s="755"/>
      <c r="S249" s="755"/>
      <c r="T249" s="755"/>
      <c r="U249" s="755"/>
      <c r="V249" s="755"/>
    </row>
    <row r="250">
      <c r="A250" s="755"/>
      <c r="B250" s="755"/>
      <c r="C250" s="755"/>
      <c r="D250" s="755"/>
      <c r="E250" s="755"/>
      <c r="F250" s="755"/>
      <c r="G250" s="755"/>
      <c r="H250" s="755"/>
      <c r="I250" s="755"/>
      <c r="J250" s="755"/>
      <c r="K250" s="755"/>
      <c r="L250" s="755"/>
      <c r="M250" s="755"/>
      <c r="N250" s="755"/>
      <c r="O250" s="755"/>
      <c r="P250" s="755"/>
      <c r="Q250" s="755"/>
      <c r="R250" s="755"/>
      <c r="S250" s="755"/>
      <c r="T250" s="755"/>
      <c r="U250" s="755"/>
      <c r="V250" s="755"/>
    </row>
    <row r="251">
      <c r="A251" s="755"/>
      <c r="B251" s="755"/>
      <c r="C251" s="755"/>
      <c r="D251" s="755"/>
      <c r="E251" s="755"/>
      <c r="F251" s="755"/>
      <c r="G251" s="755"/>
      <c r="H251" s="755"/>
      <c r="I251" s="755"/>
      <c r="J251" s="755"/>
      <c r="K251" s="755"/>
      <c r="L251" s="755"/>
      <c r="M251" s="755"/>
      <c r="N251" s="755"/>
      <c r="O251" s="755"/>
      <c r="P251" s="755"/>
      <c r="Q251" s="755"/>
      <c r="R251" s="755"/>
      <c r="S251" s="755"/>
      <c r="T251" s="755"/>
      <c r="U251" s="755"/>
      <c r="V251" s="755"/>
    </row>
    <row r="252">
      <c r="A252" s="755"/>
      <c r="B252" s="755"/>
      <c r="C252" s="755"/>
      <c r="D252" s="755"/>
      <c r="E252" s="755"/>
      <c r="F252" s="755"/>
      <c r="G252" s="755"/>
      <c r="H252" s="755"/>
      <c r="I252" s="755"/>
      <c r="J252" s="755"/>
      <c r="K252" s="755"/>
      <c r="L252" s="755"/>
      <c r="M252" s="755"/>
      <c r="N252" s="755"/>
      <c r="O252" s="755"/>
      <c r="P252" s="755"/>
      <c r="Q252" s="755"/>
      <c r="R252" s="755"/>
      <c r="S252" s="755"/>
      <c r="T252" s="755"/>
      <c r="U252" s="755"/>
      <c r="V252" s="755"/>
    </row>
    <row r="253">
      <c r="A253" s="755"/>
      <c r="B253" s="755"/>
      <c r="C253" s="755"/>
      <c r="D253" s="755"/>
      <c r="E253" s="755"/>
      <c r="F253" s="755"/>
      <c r="G253" s="755"/>
      <c r="H253" s="755"/>
      <c r="I253" s="755"/>
      <c r="J253" s="755"/>
      <c r="K253" s="755"/>
      <c r="L253" s="755"/>
      <c r="M253" s="755"/>
      <c r="N253" s="755"/>
      <c r="O253" s="755"/>
      <c r="P253" s="755"/>
      <c r="Q253" s="755"/>
      <c r="R253" s="755"/>
      <c r="S253" s="755"/>
      <c r="T253" s="755"/>
      <c r="U253" s="755"/>
      <c r="V253" s="755"/>
    </row>
    <row r="254">
      <c r="A254" s="755"/>
      <c r="B254" s="755"/>
      <c r="C254" s="755"/>
      <c r="D254" s="755"/>
      <c r="E254" s="755"/>
      <c r="F254" s="755"/>
      <c r="G254" s="755"/>
      <c r="H254" s="755"/>
      <c r="I254" s="755"/>
      <c r="J254" s="755"/>
      <c r="K254" s="755"/>
      <c r="L254" s="755"/>
      <c r="M254" s="755"/>
      <c r="N254" s="755"/>
      <c r="O254" s="755"/>
      <c r="P254" s="755"/>
      <c r="Q254" s="755"/>
      <c r="R254" s="755"/>
      <c r="S254" s="755"/>
      <c r="T254" s="755"/>
      <c r="U254" s="755"/>
      <c r="V254" s="755"/>
    </row>
    <row r="255">
      <c r="A255" s="755"/>
      <c r="B255" s="755"/>
      <c r="C255" s="755"/>
      <c r="D255" s="755"/>
      <c r="E255" s="755"/>
      <c r="F255" s="755"/>
      <c r="G255" s="755"/>
      <c r="H255" s="755"/>
      <c r="I255" s="755"/>
      <c r="J255" s="755"/>
      <c r="K255" s="755"/>
      <c r="L255" s="755"/>
      <c r="M255" s="755"/>
      <c r="N255" s="755"/>
      <c r="O255" s="755"/>
      <c r="P255" s="755"/>
      <c r="Q255" s="755"/>
      <c r="R255" s="755"/>
      <c r="S255" s="755"/>
      <c r="T255" s="755"/>
      <c r="U255" s="755"/>
      <c r="V255" s="755"/>
    </row>
    <row r="256">
      <c r="A256" s="755"/>
      <c r="B256" s="755"/>
      <c r="C256" s="755"/>
      <c r="D256" s="755"/>
      <c r="E256" s="755"/>
      <c r="F256" s="755"/>
      <c r="G256" s="755"/>
      <c r="H256" s="755"/>
      <c r="I256" s="755"/>
      <c r="J256" s="755"/>
      <c r="K256" s="755"/>
      <c r="L256" s="755"/>
      <c r="M256" s="755"/>
      <c r="N256" s="755"/>
      <c r="O256" s="755"/>
      <c r="P256" s="755"/>
      <c r="Q256" s="755"/>
      <c r="R256" s="755"/>
      <c r="S256" s="755"/>
      <c r="T256" s="755"/>
      <c r="U256" s="755"/>
      <c r="V256" s="755"/>
    </row>
    <row r="257">
      <c r="A257" s="755"/>
      <c r="B257" s="755"/>
      <c r="C257" s="755"/>
      <c r="D257" s="755"/>
      <c r="E257" s="755"/>
      <c r="F257" s="755"/>
      <c r="G257" s="755"/>
      <c r="H257" s="755"/>
      <c r="I257" s="755"/>
      <c r="J257" s="755"/>
      <c r="K257" s="755"/>
      <c r="L257" s="755"/>
      <c r="M257" s="755"/>
      <c r="N257" s="755"/>
      <c r="O257" s="755"/>
      <c r="P257" s="755"/>
      <c r="Q257" s="755"/>
      <c r="R257" s="755"/>
      <c r="S257" s="755"/>
      <c r="T257" s="755"/>
      <c r="U257" s="755"/>
      <c r="V257" s="755"/>
    </row>
    <row r="258">
      <c r="A258" s="755"/>
      <c r="B258" s="755"/>
      <c r="C258" s="755"/>
      <c r="D258" s="755"/>
      <c r="E258" s="755"/>
      <c r="F258" s="755"/>
      <c r="G258" s="755"/>
      <c r="H258" s="755"/>
      <c r="I258" s="755"/>
      <c r="J258" s="755"/>
      <c r="K258" s="755"/>
      <c r="L258" s="755"/>
      <c r="M258" s="755"/>
      <c r="N258" s="755"/>
      <c r="O258" s="755"/>
      <c r="P258" s="755"/>
      <c r="Q258" s="755"/>
      <c r="R258" s="755"/>
      <c r="S258" s="755"/>
      <c r="T258" s="755"/>
      <c r="U258" s="755"/>
      <c r="V258" s="755"/>
    </row>
    <row r="259">
      <c r="A259" s="755"/>
      <c r="B259" s="755"/>
      <c r="C259" s="755"/>
      <c r="D259" s="755"/>
      <c r="E259" s="755"/>
      <c r="F259" s="755"/>
      <c r="G259" s="755"/>
      <c r="H259" s="755"/>
      <c r="I259" s="755"/>
      <c r="J259" s="755"/>
      <c r="K259" s="755"/>
      <c r="L259" s="755"/>
      <c r="M259" s="755"/>
      <c r="N259" s="755"/>
      <c r="O259" s="755"/>
      <c r="P259" s="755"/>
      <c r="Q259" s="755"/>
      <c r="R259" s="755"/>
      <c r="S259" s="755"/>
      <c r="T259" s="755"/>
      <c r="U259" s="755"/>
      <c r="V259" s="755"/>
    </row>
    <row r="260">
      <c r="A260" s="755"/>
      <c r="B260" s="755"/>
      <c r="C260" s="755"/>
      <c r="D260" s="755"/>
      <c r="E260" s="755"/>
      <c r="F260" s="755"/>
      <c r="G260" s="755"/>
      <c r="H260" s="755"/>
      <c r="I260" s="755"/>
      <c r="J260" s="755"/>
      <c r="K260" s="755"/>
      <c r="L260" s="755"/>
      <c r="M260" s="755"/>
      <c r="N260" s="755"/>
      <c r="O260" s="755"/>
      <c r="P260" s="755"/>
      <c r="Q260" s="755"/>
      <c r="R260" s="755"/>
      <c r="S260" s="755"/>
      <c r="T260" s="755"/>
      <c r="U260" s="755"/>
      <c r="V260" s="755"/>
    </row>
    <row r="261">
      <c r="A261" s="755"/>
      <c r="B261" s="755"/>
      <c r="C261" s="755"/>
      <c r="D261" s="755"/>
      <c r="E261" s="755"/>
      <c r="F261" s="755"/>
      <c r="G261" s="755"/>
      <c r="H261" s="755"/>
      <c r="I261" s="755"/>
      <c r="J261" s="755"/>
      <c r="K261" s="755"/>
      <c r="L261" s="755"/>
      <c r="M261" s="755"/>
      <c r="N261" s="755"/>
      <c r="O261" s="755"/>
      <c r="P261" s="755"/>
      <c r="Q261" s="755"/>
      <c r="R261" s="755"/>
      <c r="S261" s="755"/>
      <c r="T261" s="755"/>
      <c r="U261" s="755"/>
      <c r="V261" s="755"/>
    </row>
    <row r="262">
      <c r="A262" s="755"/>
      <c r="B262" s="755"/>
      <c r="C262" s="755"/>
      <c r="D262" s="755"/>
      <c r="E262" s="755"/>
      <c r="F262" s="755"/>
      <c r="G262" s="755"/>
      <c r="H262" s="755"/>
      <c r="I262" s="755"/>
      <c r="J262" s="755"/>
      <c r="K262" s="755"/>
      <c r="L262" s="755"/>
      <c r="M262" s="755"/>
      <c r="N262" s="755"/>
      <c r="O262" s="755"/>
      <c r="P262" s="755"/>
      <c r="Q262" s="755"/>
      <c r="R262" s="755"/>
      <c r="S262" s="755"/>
      <c r="T262" s="755"/>
      <c r="U262" s="755"/>
      <c r="V262" s="755"/>
    </row>
    <row r="263">
      <c r="A263" s="755"/>
      <c r="B263" s="755"/>
      <c r="C263" s="755"/>
      <c r="D263" s="755"/>
      <c r="E263" s="755"/>
      <c r="F263" s="755"/>
      <c r="G263" s="755"/>
      <c r="H263" s="755"/>
      <c r="I263" s="755"/>
      <c r="J263" s="755"/>
      <c r="K263" s="755"/>
      <c r="L263" s="755"/>
      <c r="M263" s="755"/>
      <c r="N263" s="755"/>
      <c r="O263" s="755"/>
      <c r="P263" s="755"/>
      <c r="Q263" s="755"/>
      <c r="R263" s="755"/>
      <c r="S263" s="755"/>
      <c r="T263" s="755"/>
      <c r="U263" s="755"/>
      <c r="V263" s="755"/>
    </row>
    <row r="264">
      <c r="A264" s="755"/>
      <c r="B264" s="755"/>
      <c r="C264" s="755"/>
      <c r="D264" s="755"/>
      <c r="E264" s="755"/>
      <c r="F264" s="755"/>
      <c r="G264" s="755"/>
      <c r="H264" s="755"/>
      <c r="I264" s="755"/>
      <c r="J264" s="755"/>
      <c r="K264" s="755"/>
      <c r="L264" s="755"/>
      <c r="M264" s="755"/>
      <c r="N264" s="755"/>
      <c r="O264" s="755"/>
      <c r="P264" s="755"/>
      <c r="Q264" s="755"/>
      <c r="R264" s="755"/>
      <c r="S264" s="755"/>
      <c r="T264" s="755"/>
      <c r="U264" s="755"/>
      <c r="V264" s="755"/>
    </row>
    <row r="265">
      <c r="A265" s="755"/>
      <c r="B265" s="755"/>
      <c r="C265" s="755"/>
      <c r="D265" s="755"/>
      <c r="E265" s="755"/>
      <c r="F265" s="755"/>
      <c r="G265" s="755"/>
      <c r="H265" s="755"/>
      <c r="I265" s="755"/>
      <c r="J265" s="755"/>
      <c r="K265" s="755"/>
      <c r="L265" s="755"/>
      <c r="M265" s="755"/>
      <c r="N265" s="755"/>
      <c r="O265" s="755"/>
      <c r="P265" s="755"/>
      <c r="Q265" s="755"/>
      <c r="R265" s="755"/>
      <c r="S265" s="755"/>
      <c r="T265" s="755"/>
      <c r="U265" s="755"/>
      <c r="V265" s="755"/>
    </row>
    <row r="266">
      <c r="A266" s="755"/>
      <c r="B266" s="755"/>
      <c r="C266" s="755"/>
      <c r="D266" s="755"/>
      <c r="E266" s="755"/>
      <c r="F266" s="755"/>
      <c r="G266" s="755"/>
      <c r="H266" s="755"/>
      <c r="I266" s="755"/>
      <c r="J266" s="755"/>
      <c r="K266" s="755"/>
      <c r="L266" s="755"/>
      <c r="M266" s="755"/>
      <c r="N266" s="755"/>
      <c r="O266" s="755"/>
      <c r="P266" s="755"/>
      <c r="Q266" s="755"/>
      <c r="R266" s="755"/>
      <c r="S266" s="755"/>
      <c r="T266" s="755"/>
      <c r="U266" s="755"/>
      <c r="V266" s="755"/>
    </row>
    <row r="267">
      <c r="A267" s="755"/>
      <c r="B267" s="755"/>
      <c r="C267" s="755"/>
      <c r="D267" s="755"/>
      <c r="E267" s="755"/>
      <c r="F267" s="755"/>
      <c r="G267" s="755"/>
      <c r="H267" s="755"/>
      <c r="I267" s="755"/>
      <c r="J267" s="755"/>
      <c r="K267" s="755"/>
      <c r="L267" s="755"/>
      <c r="M267" s="755"/>
      <c r="N267" s="755"/>
      <c r="O267" s="755"/>
      <c r="P267" s="755"/>
      <c r="Q267" s="755"/>
      <c r="R267" s="755"/>
      <c r="S267" s="755"/>
      <c r="T267" s="755"/>
      <c r="U267" s="755"/>
      <c r="V267" s="755"/>
    </row>
    <row r="268">
      <c r="A268" s="755"/>
      <c r="B268" s="755"/>
      <c r="C268" s="755"/>
      <c r="D268" s="755"/>
      <c r="E268" s="755"/>
      <c r="F268" s="755"/>
      <c r="G268" s="755"/>
      <c r="H268" s="755"/>
      <c r="I268" s="755"/>
      <c r="J268" s="755"/>
      <c r="K268" s="755"/>
      <c r="L268" s="755"/>
      <c r="M268" s="755"/>
      <c r="N268" s="755"/>
      <c r="O268" s="755"/>
      <c r="P268" s="755"/>
      <c r="Q268" s="755"/>
      <c r="R268" s="755"/>
      <c r="S268" s="755"/>
      <c r="T268" s="755"/>
      <c r="U268" s="755"/>
      <c r="V268" s="755"/>
    </row>
    <row r="269">
      <c r="A269" s="755"/>
      <c r="B269" s="755"/>
      <c r="C269" s="755"/>
      <c r="D269" s="755"/>
      <c r="E269" s="755"/>
      <c r="F269" s="755"/>
      <c r="G269" s="755"/>
      <c r="H269" s="755"/>
      <c r="I269" s="755"/>
      <c r="J269" s="755"/>
      <c r="K269" s="755"/>
      <c r="L269" s="755"/>
      <c r="M269" s="755"/>
      <c r="N269" s="755"/>
      <c r="O269" s="755"/>
      <c r="P269" s="755"/>
      <c r="Q269" s="755"/>
      <c r="R269" s="755"/>
      <c r="S269" s="755"/>
      <c r="T269" s="755"/>
      <c r="U269" s="755"/>
      <c r="V269" s="755"/>
    </row>
    <row r="270">
      <c r="A270" s="755"/>
      <c r="B270" s="755"/>
      <c r="C270" s="755"/>
      <c r="D270" s="755"/>
      <c r="E270" s="755"/>
      <c r="F270" s="755"/>
      <c r="G270" s="755"/>
      <c r="H270" s="755"/>
      <c r="I270" s="755"/>
      <c r="J270" s="755"/>
      <c r="K270" s="755"/>
      <c r="L270" s="755"/>
      <c r="M270" s="755"/>
      <c r="N270" s="755"/>
      <c r="O270" s="755"/>
      <c r="P270" s="755"/>
      <c r="Q270" s="755"/>
      <c r="R270" s="755"/>
      <c r="S270" s="755"/>
      <c r="T270" s="755"/>
      <c r="U270" s="755"/>
      <c r="V270" s="755"/>
    </row>
    <row r="271">
      <c r="A271" s="755"/>
      <c r="B271" s="755"/>
      <c r="C271" s="755"/>
      <c r="D271" s="755"/>
      <c r="E271" s="755"/>
      <c r="F271" s="755"/>
      <c r="G271" s="755"/>
      <c r="H271" s="755"/>
      <c r="I271" s="755"/>
      <c r="J271" s="755"/>
      <c r="K271" s="755"/>
      <c r="L271" s="755"/>
      <c r="M271" s="755"/>
      <c r="N271" s="755"/>
      <c r="O271" s="755"/>
      <c r="P271" s="755"/>
      <c r="Q271" s="755"/>
      <c r="R271" s="755"/>
      <c r="S271" s="755"/>
      <c r="T271" s="755"/>
      <c r="U271" s="755"/>
      <c r="V271" s="755"/>
    </row>
    <row r="272">
      <c r="A272" s="755"/>
      <c r="B272" s="755"/>
      <c r="C272" s="755"/>
      <c r="D272" s="755"/>
      <c r="E272" s="755"/>
      <c r="F272" s="755"/>
      <c r="G272" s="755"/>
      <c r="H272" s="755"/>
      <c r="I272" s="755"/>
      <c r="J272" s="755"/>
      <c r="K272" s="755"/>
      <c r="L272" s="755"/>
      <c r="M272" s="755"/>
      <c r="N272" s="755"/>
      <c r="O272" s="755"/>
      <c r="P272" s="755"/>
      <c r="Q272" s="755"/>
      <c r="R272" s="755"/>
      <c r="S272" s="755"/>
      <c r="T272" s="755"/>
      <c r="U272" s="755"/>
      <c r="V272" s="755"/>
    </row>
    <row r="273">
      <c r="A273" s="755"/>
      <c r="B273" s="755"/>
      <c r="C273" s="755"/>
      <c r="D273" s="755"/>
      <c r="E273" s="755"/>
      <c r="F273" s="755"/>
      <c r="G273" s="755"/>
      <c r="H273" s="755"/>
      <c r="I273" s="755"/>
      <c r="J273" s="755"/>
      <c r="K273" s="755"/>
      <c r="L273" s="755"/>
      <c r="M273" s="755"/>
      <c r="N273" s="755"/>
      <c r="O273" s="755"/>
      <c r="P273" s="755"/>
      <c r="Q273" s="755"/>
      <c r="R273" s="755"/>
      <c r="S273" s="755"/>
      <c r="T273" s="755"/>
      <c r="U273" s="755"/>
      <c r="V273" s="755"/>
    </row>
    <row r="274">
      <c r="A274" s="755"/>
      <c r="B274" s="755"/>
      <c r="C274" s="755"/>
      <c r="D274" s="755"/>
      <c r="E274" s="755"/>
      <c r="F274" s="755"/>
      <c r="G274" s="755"/>
      <c r="H274" s="755"/>
      <c r="I274" s="755"/>
      <c r="J274" s="755"/>
      <c r="K274" s="755"/>
      <c r="L274" s="755"/>
      <c r="M274" s="755"/>
      <c r="N274" s="755"/>
      <c r="O274" s="755"/>
      <c r="P274" s="755"/>
      <c r="Q274" s="755"/>
      <c r="R274" s="755"/>
      <c r="S274" s="755"/>
      <c r="T274" s="755"/>
      <c r="U274" s="755"/>
      <c r="V274" s="755"/>
    </row>
    <row r="275">
      <c r="A275" s="755"/>
      <c r="B275" s="755"/>
      <c r="C275" s="755"/>
      <c r="D275" s="755"/>
      <c r="E275" s="755"/>
      <c r="F275" s="755"/>
      <c r="G275" s="755"/>
      <c r="H275" s="755"/>
      <c r="I275" s="755"/>
      <c r="J275" s="755"/>
      <c r="K275" s="755"/>
      <c r="L275" s="755"/>
      <c r="M275" s="755"/>
      <c r="N275" s="755"/>
      <c r="O275" s="755"/>
      <c r="P275" s="755"/>
      <c r="Q275" s="755"/>
      <c r="R275" s="755"/>
      <c r="S275" s="755"/>
      <c r="T275" s="755"/>
      <c r="U275" s="755"/>
      <c r="V275" s="755"/>
    </row>
    <row r="276">
      <c r="A276" s="755"/>
      <c r="B276" s="755"/>
      <c r="C276" s="755"/>
      <c r="D276" s="755"/>
      <c r="E276" s="755"/>
      <c r="F276" s="755"/>
      <c r="G276" s="755"/>
      <c r="H276" s="755"/>
      <c r="I276" s="755"/>
      <c r="J276" s="755"/>
      <c r="K276" s="755"/>
      <c r="L276" s="755"/>
      <c r="M276" s="755"/>
      <c r="N276" s="755"/>
      <c r="O276" s="755"/>
      <c r="P276" s="755"/>
      <c r="Q276" s="755"/>
      <c r="R276" s="755"/>
      <c r="S276" s="755"/>
      <c r="T276" s="755"/>
      <c r="U276" s="755"/>
      <c r="V276" s="755"/>
    </row>
    <row r="277">
      <c r="A277" s="755"/>
      <c r="B277" s="755"/>
      <c r="C277" s="755"/>
      <c r="D277" s="755"/>
      <c r="E277" s="755"/>
      <c r="F277" s="755"/>
      <c r="G277" s="755"/>
      <c r="H277" s="755"/>
      <c r="I277" s="755"/>
      <c r="J277" s="755"/>
      <c r="K277" s="755"/>
      <c r="L277" s="755"/>
      <c r="M277" s="755"/>
      <c r="N277" s="755"/>
      <c r="O277" s="755"/>
      <c r="P277" s="755"/>
      <c r="Q277" s="755"/>
      <c r="R277" s="755"/>
      <c r="S277" s="755"/>
      <c r="T277" s="755"/>
      <c r="U277" s="755"/>
      <c r="V277" s="755"/>
    </row>
    <row r="278">
      <c r="A278" s="755"/>
      <c r="B278" s="755"/>
      <c r="C278" s="755"/>
      <c r="D278" s="755"/>
      <c r="E278" s="755"/>
      <c r="F278" s="755"/>
      <c r="G278" s="755"/>
      <c r="H278" s="755"/>
      <c r="I278" s="755"/>
      <c r="J278" s="755"/>
      <c r="K278" s="755"/>
      <c r="L278" s="755"/>
      <c r="M278" s="755"/>
      <c r="N278" s="755"/>
      <c r="O278" s="755"/>
      <c r="P278" s="755"/>
      <c r="Q278" s="755"/>
      <c r="R278" s="755"/>
      <c r="S278" s="755"/>
      <c r="T278" s="755"/>
      <c r="U278" s="755"/>
      <c r="V278" s="755"/>
    </row>
    <row r="279">
      <c r="A279" s="755"/>
      <c r="B279" s="755"/>
      <c r="C279" s="755"/>
      <c r="D279" s="755"/>
      <c r="E279" s="755"/>
      <c r="F279" s="755"/>
      <c r="G279" s="755"/>
      <c r="H279" s="755"/>
      <c r="I279" s="755"/>
      <c r="J279" s="755"/>
      <c r="K279" s="755"/>
      <c r="L279" s="755"/>
      <c r="M279" s="755"/>
      <c r="N279" s="755"/>
      <c r="O279" s="755"/>
      <c r="P279" s="755"/>
      <c r="Q279" s="755"/>
      <c r="R279" s="755"/>
      <c r="S279" s="755"/>
      <c r="T279" s="755"/>
      <c r="U279" s="755"/>
      <c r="V279" s="755"/>
    </row>
    <row r="280">
      <c r="A280" s="755"/>
      <c r="B280" s="755"/>
      <c r="C280" s="755"/>
      <c r="D280" s="755"/>
      <c r="E280" s="755"/>
      <c r="F280" s="755"/>
      <c r="G280" s="755"/>
      <c r="H280" s="755"/>
      <c r="I280" s="755"/>
      <c r="J280" s="755"/>
      <c r="K280" s="755"/>
      <c r="L280" s="755"/>
      <c r="M280" s="755"/>
      <c r="N280" s="755"/>
      <c r="O280" s="755"/>
      <c r="P280" s="755"/>
      <c r="Q280" s="755"/>
      <c r="R280" s="755"/>
      <c r="S280" s="755"/>
      <c r="T280" s="755"/>
      <c r="U280" s="755"/>
      <c r="V280" s="755"/>
    </row>
    <row r="281">
      <c r="A281" s="755"/>
      <c r="B281" s="755"/>
      <c r="C281" s="755"/>
      <c r="D281" s="755"/>
      <c r="E281" s="755"/>
      <c r="F281" s="755"/>
      <c r="G281" s="755"/>
      <c r="H281" s="755"/>
      <c r="I281" s="755"/>
      <c r="J281" s="755"/>
      <c r="K281" s="755"/>
      <c r="L281" s="755"/>
      <c r="M281" s="755"/>
      <c r="N281" s="755"/>
      <c r="O281" s="755"/>
      <c r="P281" s="755"/>
      <c r="Q281" s="755"/>
      <c r="R281" s="755"/>
      <c r="S281" s="755"/>
      <c r="T281" s="755"/>
      <c r="U281" s="755"/>
      <c r="V281" s="755"/>
    </row>
    <row r="282">
      <c r="A282" s="755"/>
      <c r="B282" s="755"/>
      <c r="C282" s="755"/>
      <c r="D282" s="755"/>
      <c r="E282" s="755"/>
      <c r="F282" s="755"/>
      <c r="G282" s="755"/>
      <c r="H282" s="755"/>
      <c r="I282" s="755"/>
      <c r="J282" s="755"/>
      <c r="K282" s="755"/>
      <c r="L282" s="755"/>
      <c r="M282" s="755"/>
      <c r="N282" s="755"/>
      <c r="O282" s="755"/>
      <c r="P282" s="755"/>
      <c r="Q282" s="755"/>
      <c r="R282" s="755"/>
      <c r="S282" s="755"/>
      <c r="T282" s="755"/>
      <c r="U282" s="755"/>
      <c r="V282" s="755"/>
    </row>
    <row r="283">
      <c r="A283" s="755"/>
      <c r="B283" s="755"/>
      <c r="C283" s="755"/>
      <c r="D283" s="755"/>
      <c r="E283" s="755"/>
      <c r="F283" s="755"/>
      <c r="G283" s="755"/>
      <c r="H283" s="755"/>
      <c r="I283" s="755"/>
      <c r="J283" s="755"/>
      <c r="K283" s="755"/>
      <c r="L283" s="755"/>
      <c r="M283" s="755"/>
      <c r="N283" s="755"/>
      <c r="O283" s="755"/>
      <c r="P283" s="755"/>
      <c r="Q283" s="755"/>
      <c r="R283" s="755"/>
      <c r="S283" s="755"/>
      <c r="T283" s="755"/>
      <c r="U283" s="755"/>
      <c r="V283" s="755"/>
    </row>
    <row r="284">
      <c r="A284" s="755"/>
      <c r="B284" s="755"/>
      <c r="C284" s="755"/>
      <c r="D284" s="755"/>
      <c r="E284" s="755"/>
      <c r="F284" s="755"/>
      <c r="G284" s="755"/>
      <c r="H284" s="755"/>
      <c r="I284" s="755"/>
      <c r="J284" s="755"/>
      <c r="K284" s="755"/>
      <c r="L284" s="755"/>
      <c r="M284" s="755"/>
      <c r="N284" s="755"/>
      <c r="O284" s="755"/>
      <c r="P284" s="755"/>
      <c r="Q284" s="755"/>
      <c r="R284" s="755"/>
      <c r="S284" s="755"/>
      <c r="T284" s="755"/>
      <c r="U284" s="755"/>
      <c r="V284" s="755"/>
    </row>
    <row r="285">
      <c r="A285" s="755"/>
      <c r="B285" s="755"/>
      <c r="C285" s="755"/>
      <c r="D285" s="755"/>
      <c r="E285" s="755"/>
      <c r="F285" s="755"/>
      <c r="G285" s="755"/>
      <c r="H285" s="755"/>
      <c r="I285" s="755"/>
      <c r="J285" s="755"/>
      <c r="K285" s="755"/>
      <c r="L285" s="755"/>
      <c r="M285" s="755"/>
      <c r="N285" s="755"/>
      <c r="O285" s="755"/>
      <c r="P285" s="755"/>
      <c r="Q285" s="755"/>
      <c r="R285" s="755"/>
      <c r="S285" s="755"/>
      <c r="T285" s="755"/>
      <c r="U285" s="755"/>
      <c r="V285" s="755"/>
    </row>
    <row r="286">
      <c r="A286" s="755"/>
      <c r="B286" s="755"/>
      <c r="C286" s="755"/>
      <c r="D286" s="755"/>
      <c r="E286" s="755"/>
      <c r="F286" s="755"/>
      <c r="G286" s="755"/>
      <c r="H286" s="755"/>
      <c r="I286" s="755"/>
      <c r="J286" s="755"/>
      <c r="K286" s="755"/>
      <c r="L286" s="755"/>
      <c r="M286" s="755"/>
      <c r="N286" s="755"/>
      <c r="O286" s="755"/>
      <c r="P286" s="755"/>
      <c r="Q286" s="755"/>
      <c r="R286" s="755"/>
      <c r="S286" s="755"/>
      <c r="T286" s="755"/>
      <c r="U286" s="755"/>
      <c r="V286" s="755"/>
    </row>
    <row r="287">
      <c r="A287" s="755"/>
      <c r="B287" s="755"/>
      <c r="C287" s="755"/>
      <c r="D287" s="755"/>
      <c r="E287" s="755"/>
      <c r="F287" s="755"/>
      <c r="G287" s="755"/>
      <c r="H287" s="755"/>
      <c r="I287" s="755"/>
      <c r="J287" s="755"/>
      <c r="K287" s="755"/>
      <c r="L287" s="755"/>
      <c r="M287" s="755"/>
      <c r="N287" s="755"/>
      <c r="O287" s="755"/>
      <c r="P287" s="755"/>
      <c r="Q287" s="755"/>
      <c r="R287" s="755"/>
      <c r="S287" s="755"/>
      <c r="T287" s="755"/>
      <c r="U287" s="755"/>
      <c r="V287" s="755"/>
    </row>
    <row r="288">
      <c r="A288" s="755"/>
      <c r="B288" s="755"/>
      <c r="C288" s="755"/>
      <c r="D288" s="755"/>
      <c r="E288" s="755"/>
      <c r="F288" s="755"/>
      <c r="G288" s="755"/>
      <c r="H288" s="755"/>
      <c r="I288" s="755"/>
      <c r="J288" s="755"/>
      <c r="K288" s="755"/>
      <c r="L288" s="755"/>
      <c r="M288" s="755"/>
      <c r="N288" s="755"/>
      <c r="O288" s="755"/>
      <c r="P288" s="755"/>
      <c r="Q288" s="755"/>
      <c r="R288" s="755"/>
      <c r="S288" s="755"/>
      <c r="T288" s="755"/>
      <c r="U288" s="755"/>
      <c r="V288" s="755"/>
    </row>
    <row r="289">
      <c r="A289" s="755"/>
      <c r="B289" s="755"/>
      <c r="C289" s="755"/>
      <c r="D289" s="755"/>
      <c r="E289" s="755"/>
      <c r="F289" s="755"/>
      <c r="G289" s="755"/>
      <c r="H289" s="755"/>
      <c r="I289" s="755"/>
      <c r="J289" s="755"/>
      <c r="K289" s="755"/>
      <c r="L289" s="755"/>
      <c r="M289" s="755"/>
      <c r="N289" s="755"/>
      <c r="O289" s="755"/>
      <c r="P289" s="755"/>
      <c r="Q289" s="755"/>
      <c r="R289" s="755"/>
      <c r="S289" s="755"/>
      <c r="T289" s="755"/>
      <c r="U289" s="755"/>
      <c r="V289" s="755"/>
    </row>
    <row r="290">
      <c r="A290" s="755"/>
      <c r="B290" s="755"/>
      <c r="C290" s="755"/>
      <c r="D290" s="755"/>
      <c r="E290" s="755"/>
      <c r="F290" s="755"/>
      <c r="G290" s="755"/>
      <c r="H290" s="755"/>
      <c r="I290" s="755"/>
      <c r="J290" s="755"/>
      <c r="K290" s="755"/>
      <c r="L290" s="755"/>
      <c r="M290" s="755"/>
      <c r="N290" s="755"/>
      <c r="O290" s="755"/>
      <c r="P290" s="755"/>
      <c r="Q290" s="755"/>
      <c r="R290" s="755"/>
      <c r="S290" s="755"/>
      <c r="T290" s="755"/>
      <c r="U290" s="755"/>
      <c r="V290" s="755"/>
    </row>
    <row r="291">
      <c r="A291" s="755"/>
      <c r="B291" s="755"/>
      <c r="C291" s="755"/>
      <c r="D291" s="755"/>
      <c r="E291" s="755"/>
      <c r="F291" s="755"/>
      <c r="G291" s="755"/>
      <c r="H291" s="755"/>
      <c r="I291" s="755"/>
      <c r="J291" s="755"/>
      <c r="K291" s="755"/>
      <c r="L291" s="755"/>
      <c r="M291" s="755"/>
      <c r="N291" s="755"/>
      <c r="O291" s="755"/>
      <c r="P291" s="755"/>
      <c r="Q291" s="755"/>
      <c r="R291" s="755"/>
      <c r="S291" s="755"/>
      <c r="T291" s="755"/>
      <c r="U291" s="755"/>
      <c r="V291" s="755"/>
    </row>
    <row r="292">
      <c r="A292" s="755"/>
      <c r="B292" s="755"/>
      <c r="C292" s="755"/>
      <c r="D292" s="755"/>
      <c r="E292" s="755"/>
      <c r="F292" s="755"/>
      <c r="G292" s="755"/>
      <c r="H292" s="755"/>
      <c r="I292" s="755"/>
      <c r="J292" s="755"/>
      <c r="K292" s="755"/>
      <c r="L292" s="755"/>
      <c r="M292" s="755"/>
      <c r="N292" s="755"/>
      <c r="O292" s="755"/>
      <c r="P292" s="755"/>
      <c r="Q292" s="755"/>
      <c r="R292" s="755"/>
      <c r="S292" s="755"/>
      <c r="T292" s="755"/>
      <c r="U292" s="755"/>
      <c r="V292" s="755"/>
    </row>
    <row r="293">
      <c r="A293" s="755"/>
      <c r="B293" s="755"/>
      <c r="C293" s="755"/>
      <c r="D293" s="755"/>
      <c r="E293" s="755"/>
      <c r="F293" s="755"/>
      <c r="G293" s="755"/>
      <c r="H293" s="755"/>
      <c r="I293" s="755"/>
      <c r="J293" s="755"/>
      <c r="K293" s="755"/>
      <c r="L293" s="755"/>
      <c r="M293" s="755"/>
      <c r="N293" s="755"/>
      <c r="O293" s="755"/>
      <c r="P293" s="755"/>
      <c r="Q293" s="755"/>
      <c r="R293" s="755"/>
      <c r="S293" s="755"/>
      <c r="T293" s="755"/>
      <c r="U293" s="755"/>
      <c r="V293" s="755"/>
    </row>
    <row r="294">
      <c r="A294" s="755"/>
      <c r="B294" s="755"/>
      <c r="C294" s="755"/>
      <c r="D294" s="755"/>
      <c r="E294" s="755"/>
      <c r="F294" s="755"/>
      <c r="G294" s="755"/>
      <c r="H294" s="755"/>
      <c r="I294" s="755"/>
      <c r="J294" s="755"/>
      <c r="K294" s="755"/>
      <c r="L294" s="755"/>
      <c r="M294" s="755"/>
      <c r="N294" s="755"/>
      <c r="O294" s="755"/>
      <c r="P294" s="755"/>
      <c r="Q294" s="755"/>
      <c r="R294" s="755"/>
      <c r="S294" s="755"/>
      <c r="T294" s="755"/>
      <c r="U294" s="755"/>
      <c r="V294" s="755"/>
    </row>
    <row r="295">
      <c r="A295" s="755"/>
      <c r="B295" s="755"/>
      <c r="C295" s="755"/>
      <c r="D295" s="755"/>
      <c r="E295" s="755"/>
      <c r="F295" s="755"/>
      <c r="G295" s="755"/>
      <c r="H295" s="755"/>
      <c r="I295" s="755"/>
      <c r="J295" s="755"/>
      <c r="K295" s="755"/>
      <c r="L295" s="755"/>
      <c r="M295" s="755"/>
      <c r="N295" s="755"/>
      <c r="O295" s="755"/>
      <c r="P295" s="755"/>
      <c r="Q295" s="755"/>
      <c r="R295" s="755"/>
      <c r="S295" s="755"/>
      <c r="T295" s="755"/>
      <c r="U295" s="755"/>
      <c r="V295" s="755"/>
    </row>
    <row r="296">
      <c r="A296" s="755"/>
      <c r="B296" s="755"/>
      <c r="C296" s="755"/>
      <c r="D296" s="755"/>
      <c r="E296" s="755"/>
      <c r="F296" s="755"/>
      <c r="G296" s="755"/>
      <c r="H296" s="755"/>
      <c r="I296" s="755"/>
      <c r="J296" s="755"/>
      <c r="K296" s="755"/>
      <c r="L296" s="755"/>
      <c r="M296" s="755"/>
      <c r="N296" s="755"/>
      <c r="O296" s="755"/>
      <c r="P296" s="755"/>
      <c r="Q296" s="755"/>
      <c r="R296" s="755"/>
      <c r="S296" s="755"/>
      <c r="T296" s="755"/>
      <c r="U296" s="755"/>
      <c r="V296" s="755"/>
    </row>
    <row r="297">
      <c r="A297" s="755"/>
      <c r="B297" s="755"/>
      <c r="C297" s="755"/>
      <c r="D297" s="755"/>
      <c r="E297" s="755"/>
      <c r="F297" s="755"/>
      <c r="G297" s="755"/>
      <c r="H297" s="755"/>
      <c r="I297" s="755"/>
      <c r="J297" s="755"/>
      <c r="K297" s="755"/>
      <c r="L297" s="755"/>
      <c r="M297" s="755"/>
      <c r="N297" s="755"/>
      <c r="O297" s="755"/>
      <c r="P297" s="755"/>
      <c r="Q297" s="755"/>
      <c r="R297" s="755"/>
      <c r="S297" s="755"/>
      <c r="T297" s="755"/>
      <c r="U297" s="755"/>
      <c r="V297" s="755"/>
    </row>
    <row r="298">
      <c r="A298" s="755"/>
      <c r="B298" s="755"/>
      <c r="C298" s="755"/>
      <c r="D298" s="755"/>
      <c r="E298" s="755"/>
      <c r="F298" s="755"/>
      <c r="G298" s="755"/>
      <c r="H298" s="755"/>
      <c r="I298" s="755"/>
      <c r="J298" s="755"/>
      <c r="K298" s="755"/>
      <c r="L298" s="755"/>
      <c r="M298" s="755"/>
      <c r="N298" s="755"/>
      <c r="O298" s="755"/>
      <c r="P298" s="755"/>
      <c r="Q298" s="755"/>
      <c r="R298" s="755"/>
      <c r="S298" s="755"/>
      <c r="T298" s="755"/>
      <c r="U298" s="755"/>
      <c r="V298" s="755"/>
    </row>
    <row r="299">
      <c r="A299" s="755"/>
      <c r="B299" s="755"/>
      <c r="C299" s="755"/>
      <c r="D299" s="755"/>
      <c r="E299" s="755"/>
      <c r="F299" s="755"/>
      <c r="G299" s="755"/>
      <c r="H299" s="755"/>
      <c r="I299" s="755"/>
      <c r="J299" s="755"/>
      <c r="K299" s="755"/>
      <c r="L299" s="755"/>
      <c r="M299" s="755"/>
      <c r="N299" s="755"/>
      <c r="O299" s="755"/>
      <c r="P299" s="755"/>
      <c r="Q299" s="755"/>
      <c r="R299" s="755"/>
      <c r="S299" s="755"/>
      <c r="T299" s="755"/>
      <c r="U299" s="755"/>
      <c r="V299" s="755"/>
    </row>
    <row r="300">
      <c r="A300" s="755"/>
      <c r="B300" s="755"/>
      <c r="C300" s="755"/>
      <c r="D300" s="755"/>
      <c r="E300" s="755"/>
      <c r="F300" s="755"/>
      <c r="G300" s="755"/>
      <c r="H300" s="755"/>
      <c r="I300" s="755"/>
      <c r="J300" s="755"/>
      <c r="K300" s="755"/>
      <c r="L300" s="755"/>
      <c r="M300" s="755"/>
      <c r="N300" s="755"/>
      <c r="O300" s="755"/>
      <c r="P300" s="755"/>
      <c r="Q300" s="755"/>
      <c r="R300" s="755"/>
      <c r="S300" s="755"/>
      <c r="T300" s="755"/>
      <c r="U300" s="755"/>
      <c r="V300" s="755"/>
    </row>
    <row r="301">
      <c r="A301" s="755"/>
      <c r="B301" s="755"/>
      <c r="C301" s="755"/>
      <c r="D301" s="755"/>
      <c r="E301" s="755"/>
      <c r="F301" s="755"/>
      <c r="G301" s="755"/>
      <c r="H301" s="755"/>
      <c r="I301" s="755"/>
      <c r="J301" s="755"/>
      <c r="K301" s="755"/>
      <c r="L301" s="755"/>
      <c r="M301" s="755"/>
      <c r="N301" s="755"/>
      <c r="O301" s="755"/>
      <c r="P301" s="755"/>
      <c r="Q301" s="755"/>
      <c r="R301" s="755"/>
      <c r="S301" s="755"/>
      <c r="T301" s="755"/>
      <c r="U301" s="755"/>
      <c r="V301" s="755"/>
    </row>
    <row r="302">
      <c r="A302" s="755"/>
      <c r="B302" s="755"/>
      <c r="C302" s="755"/>
      <c r="D302" s="755"/>
      <c r="E302" s="755"/>
      <c r="F302" s="755"/>
      <c r="G302" s="755"/>
      <c r="H302" s="755"/>
      <c r="I302" s="755"/>
      <c r="J302" s="755"/>
      <c r="K302" s="755"/>
      <c r="L302" s="755"/>
      <c r="M302" s="755"/>
      <c r="N302" s="755"/>
      <c r="O302" s="755"/>
      <c r="P302" s="755"/>
      <c r="Q302" s="755"/>
      <c r="R302" s="755"/>
      <c r="S302" s="755"/>
      <c r="T302" s="755"/>
      <c r="U302" s="755"/>
      <c r="V302" s="755"/>
    </row>
    <row r="303">
      <c r="A303" s="755"/>
      <c r="B303" s="755"/>
      <c r="C303" s="755"/>
      <c r="D303" s="755"/>
      <c r="E303" s="755"/>
      <c r="F303" s="755"/>
      <c r="G303" s="755"/>
      <c r="H303" s="755"/>
      <c r="I303" s="755"/>
      <c r="J303" s="755"/>
      <c r="K303" s="755"/>
      <c r="L303" s="755"/>
      <c r="M303" s="755"/>
      <c r="N303" s="755"/>
      <c r="O303" s="755"/>
      <c r="P303" s="755"/>
      <c r="Q303" s="755"/>
      <c r="R303" s="755"/>
      <c r="S303" s="755"/>
      <c r="T303" s="755"/>
      <c r="U303" s="755"/>
      <c r="V303" s="755"/>
    </row>
    <row r="304">
      <c r="A304" s="755"/>
      <c r="B304" s="755"/>
      <c r="C304" s="755"/>
      <c r="D304" s="755"/>
      <c r="E304" s="755"/>
      <c r="F304" s="755"/>
      <c r="G304" s="755"/>
      <c r="H304" s="755"/>
      <c r="I304" s="755"/>
      <c r="J304" s="755"/>
      <c r="K304" s="755"/>
      <c r="L304" s="755"/>
      <c r="M304" s="755"/>
      <c r="N304" s="755"/>
      <c r="O304" s="755"/>
      <c r="P304" s="755"/>
      <c r="Q304" s="755"/>
      <c r="R304" s="755"/>
      <c r="S304" s="755"/>
      <c r="T304" s="755"/>
      <c r="U304" s="755"/>
      <c r="V304" s="755"/>
    </row>
    <row r="305">
      <c r="A305" s="755"/>
      <c r="B305" s="755"/>
      <c r="C305" s="755"/>
      <c r="D305" s="755"/>
      <c r="E305" s="755"/>
      <c r="F305" s="755"/>
      <c r="G305" s="755"/>
      <c r="H305" s="755"/>
      <c r="I305" s="755"/>
      <c r="J305" s="755"/>
      <c r="K305" s="755"/>
      <c r="L305" s="755"/>
      <c r="M305" s="755"/>
      <c r="N305" s="755"/>
      <c r="O305" s="755"/>
      <c r="P305" s="755"/>
      <c r="Q305" s="755"/>
      <c r="R305" s="755"/>
      <c r="S305" s="755"/>
      <c r="T305" s="755"/>
      <c r="U305" s="755"/>
      <c r="V305" s="755"/>
    </row>
    <row r="306">
      <c r="A306" s="755"/>
      <c r="B306" s="755"/>
      <c r="C306" s="755"/>
      <c r="D306" s="755"/>
      <c r="E306" s="755"/>
      <c r="F306" s="755"/>
      <c r="G306" s="755"/>
      <c r="H306" s="755"/>
      <c r="I306" s="755"/>
      <c r="J306" s="755"/>
      <c r="K306" s="755"/>
      <c r="L306" s="755"/>
      <c r="M306" s="755"/>
      <c r="N306" s="755"/>
      <c r="O306" s="755"/>
      <c r="P306" s="755"/>
      <c r="Q306" s="755"/>
      <c r="R306" s="755"/>
      <c r="S306" s="755"/>
      <c r="T306" s="755"/>
      <c r="U306" s="755"/>
      <c r="V306" s="755"/>
    </row>
    <row r="307">
      <c r="A307" s="755"/>
      <c r="B307" s="755"/>
      <c r="C307" s="755"/>
      <c r="D307" s="755"/>
      <c r="E307" s="755"/>
      <c r="F307" s="755"/>
      <c r="G307" s="755"/>
      <c r="H307" s="755"/>
      <c r="I307" s="755"/>
      <c r="J307" s="755"/>
      <c r="K307" s="755"/>
      <c r="L307" s="755"/>
      <c r="M307" s="755"/>
      <c r="N307" s="755"/>
      <c r="O307" s="755"/>
      <c r="P307" s="755"/>
      <c r="Q307" s="755"/>
      <c r="R307" s="755"/>
      <c r="S307" s="755"/>
      <c r="T307" s="755"/>
      <c r="U307" s="755"/>
      <c r="V307" s="755"/>
    </row>
    <row r="308">
      <c r="A308" s="755"/>
      <c r="B308" s="755"/>
      <c r="C308" s="755"/>
      <c r="D308" s="755"/>
      <c r="E308" s="755"/>
      <c r="F308" s="755"/>
      <c r="G308" s="755"/>
      <c r="H308" s="755"/>
      <c r="I308" s="755"/>
      <c r="J308" s="755"/>
      <c r="K308" s="755"/>
      <c r="L308" s="755"/>
      <c r="M308" s="755"/>
      <c r="N308" s="755"/>
      <c r="O308" s="755"/>
      <c r="P308" s="755"/>
      <c r="Q308" s="755"/>
      <c r="R308" s="755"/>
      <c r="S308" s="755"/>
      <c r="T308" s="755"/>
      <c r="U308" s="755"/>
      <c r="V308" s="755"/>
    </row>
    <row r="309">
      <c r="A309" s="755"/>
      <c r="B309" s="755"/>
      <c r="C309" s="755"/>
      <c r="D309" s="755"/>
      <c r="E309" s="755"/>
      <c r="F309" s="755"/>
      <c r="G309" s="755"/>
      <c r="H309" s="755"/>
      <c r="I309" s="755"/>
      <c r="J309" s="755"/>
      <c r="K309" s="755"/>
      <c r="L309" s="755"/>
      <c r="M309" s="755"/>
      <c r="N309" s="755"/>
      <c r="O309" s="755"/>
      <c r="P309" s="755"/>
      <c r="Q309" s="755"/>
      <c r="R309" s="755"/>
      <c r="S309" s="755"/>
      <c r="T309" s="755"/>
      <c r="U309" s="755"/>
      <c r="V309" s="755"/>
    </row>
    <row r="310">
      <c r="A310" s="755"/>
      <c r="B310" s="755"/>
      <c r="C310" s="755"/>
      <c r="D310" s="755"/>
      <c r="E310" s="755"/>
      <c r="F310" s="755"/>
      <c r="G310" s="755"/>
      <c r="H310" s="755"/>
      <c r="I310" s="755"/>
      <c r="J310" s="755"/>
      <c r="K310" s="755"/>
      <c r="L310" s="755"/>
      <c r="M310" s="755"/>
      <c r="N310" s="755"/>
      <c r="O310" s="755"/>
      <c r="P310" s="755"/>
      <c r="Q310" s="755"/>
      <c r="R310" s="755"/>
      <c r="S310" s="755"/>
      <c r="T310" s="755"/>
      <c r="U310" s="755"/>
      <c r="V310" s="755"/>
    </row>
    <row r="311">
      <c r="A311" s="755"/>
      <c r="B311" s="755"/>
      <c r="C311" s="755"/>
      <c r="D311" s="755"/>
      <c r="E311" s="755"/>
      <c r="F311" s="755"/>
      <c r="G311" s="755"/>
      <c r="H311" s="755"/>
      <c r="I311" s="755"/>
      <c r="J311" s="755"/>
      <c r="K311" s="755"/>
      <c r="L311" s="755"/>
      <c r="M311" s="755"/>
      <c r="N311" s="755"/>
      <c r="O311" s="755"/>
      <c r="P311" s="755"/>
      <c r="Q311" s="755"/>
      <c r="R311" s="755"/>
      <c r="S311" s="755"/>
      <c r="T311" s="755"/>
      <c r="U311" s="755"/>
      <c r="V311" s="755"/>
    </row>
    <row r="312">
      <c r="A312" s="755"/>
      <c r="B312" s="755"/>
      <c r="C312" s="755"/>
      <c r="D312" s="755"/>
      <c r="E312" s="755"/>
      <c r="F312" s="755"/>
      <c r="G312" s="755"/>
      <c r="H312" s="755"/>
      <c r="I312" s="755"/>
      <c r="J312" s="755"/>
      <c r="K312" s="755"/>
      <c r="L312" s="755"/>
      <c r="M312" s="755"/>
      <c r="N312" s="755"/>
      <c r="O312" s="755"/>
      <c r="P312" s="755"/>
      <c r="Q312" s="755"/>
      <c r="R312" s="755"/>
      <c r="S312" s="755"/>
      <c r="T312" s="755"/>
      <c r="U312" s="755"/>
      <c r="V312" s="755"/>
    </row>
    <row r="313">
      <c r="A313" s="755"/>
      <c r="B313" s="755"/>
      <c r="C313" s="755"/>
      <c r="D313" s="755"/>
      <c r="E313" s="755"/>
      <c r="F313" s="755"/>
      <c r="G313" s="755"/>
      <c r="H313" s="755"/>
      <c r="I313" s="755"/>
      <c r="J313" s="755"/>
      <c r="K313" s="755"/>
      <c r="L313" s="755"/>
      <c r="M313" s="755"/>
      <c r="N313" s="755"/>
      <c r="O313" s="755"/>
      <c r="P313" s="755"/>
      <c r="Q313" s="755"/>
      <c r="R313" s="755"/>
      <c r="S313" s="755"/>
      <c r="T313" s="755"/>
      <c r="U313" s="755"/>
      <c r="V313" s="755"/>
    </row>
    <row r="314">
      <c r="A314" s="755"/>
      <c r="B314" s="755"/>
      <c r="C314" s="755"/>
      <c r="D314" s="755"/>
      <c r="E314" s="755"/>
      <c r="F314" s="755"/>
      <c r="G314" s="755"/>
      <c r="H314" s="755"/>
      <c r="I314" s="755"/>
      <c r="J314" s="755"/>
      <c r="K314" s="755"/>
      <c r="L314" s="755"/>
      <c r="M314" s="755"/>
      <c r="N314" s="755"/>
      <c r="O314" s="755"/>
      <c r="P314" s="755"/>
      <c r="Q314" s="755"/>
      <c r="R314" s="755"/>
      <c r="S314" s="755"/>
      <c r="T314" s="755"/>
      <c r="U314" s="755"/>
      <c r="V314" s="755"/>
    </row>
    <row r="315">
      <c r="A315" s="755"/>
      <c r="B315" s="755"/>
      <c r="C315" s="755"/>
      <c r="D315" s="755"/>
      <c r="E315" s="755"/>
      <c r="F315" s="755"/>
      <c r="G315" s="755"/>
      <c r="H315" s="755"/>
      <c r="I315" s="755"/>
      <c r="J315" s="755"/>
      <c r="K315" s="755"/>
      <c r="L315" s="755"/>
      <c r="M315" s="755"/>
      <c r="N315" s="755"/>
      <c r="O315" s="755"/>
      <c r="P315" s="755"/>
      <c r="Q315" s="755"/>
      <c r="R315" s="755"/>
      <c r="S315" s="755"/>
      <c r="T315" s="755"/>
      <c r="U315" s="755"/>
      <c r="V315" s="755"/>
    </row>
    <row r="316">
      <c r="A316" s="755"/>
      <c r="B316" s="755"/>
      <c r="C316" s="755"/>
      <c r="D316" s="755"/>
      <c r="E316" s="755"/>
      <c r="F316" s="755"/>
      <c r="G316" s="755"/>
      <c r="H316" s="755"/>
      <c r="I316" s="755"/>
      <c r="J316" s="755"/>
      <c r="K316" s="755"/>
      <c r="L316" s="755"/>
      <c r="M316" s="755"/>
      <c r="N316" s="755"/>
      <c r="O316" s="755"/>
      <c r="P316" s="755"/>
      <c r="Q316" s="755"/>
      <c r="R316" s="755"/>
      <c r="S316" s="755"/>
      <c r="T316" s="755"/>
      <c r="U316" s="755"/>
      <c r="V316" s="755"/>
    </row>
    <row r="317">
      <c r="A317" s="755"/>
      <c r="B317" s="755"/>
      <c r="C317" s="755"/>
      <c r="D317" s="755"/>
      <c r="E317" s="755"/>
      <c r="F317" s="755"/>
      <c r="G317" s="755"/>
      <c r="H317" s="755"/>
      <c r="I317" s="755"/>
      <c r="J317" s="755"/>
      <c r="K317" s="755"/>
      <c r="L317" s="755"/>
      <c r="M317" s="755"/>
      <c r="N317" s="755"/>
      <c r="O317" s="755"/>
      <c r="P317" s="755"/>
      <c r="Q317" s="755"/>
      <c r="R317" s="755"/>
      <c r="S317" s="755"/>
      <c r="T317" s="755"/>
      <c r="U317" s="755"/>
      <c r="V317" s="755"/>
    </row>
    <row r="318">
      <c r="A318" s="755"/>
      <c r="B318" s="755"/>
      <c r="C318" s="755"/>
      <c r="D318" s="755"/>
      <c r="E318" s="755"/>
      <c r="F318" s="755"/>
      <c r="G318" s="755"/>
      <c r="H318" s="755"/>
      <c r="I318" s="755"/>
      <c r="J318" s="755"/>
      <c r="K318" s="755"/>
      <c r="L318" s="755"/>
      <c r="M318" s="755"/>
      <c r="N318" s="755"/>
      <c r="O318" s="755"/>
      <c r="P318" s="755"/>
      <c r="Q318" s="755"/>
      <c r="R318" s="755"/>
      <c r="S318" s="755"/>
      <c r="T318" s="755"/>
      <c r="U318" s="755"/>
      <c r="V318" s="755"/>
    </row>
    <row r="319">
      <c r="A319" s="755"/>
      <c r="B319" s="755"/>
      <c r="C319" s="755"/>
      <c r="D319" s="755"/>
      <c r="E319" s="755"/>
      <c r="F319" s="755"/>
      <c r="G319" s="755"/>
      <c r="H319" s="755"/>
      <c r="I319" s="755"/>
      <c r="J319" s="755"/>
      <c r="K319" s="755"/>
      <c r="L319" s="755"/>
      <c r="M319" s="755"/>
      <c r="N319" s="755"/>
      <c r="O319" s="755"/>
      <c r="P319" s="755"/>
      <c r="Q319" s="755"/>
      <c r="R319" s="755"/>
      <c r="S319" s="755"/>
      <c r="T319" s="755"/>
      <c r="U319" s="755"/>
      <c r="V319" s="755"/>
    </row>
    <row r="320">
      <c r="A320" s="755"/>
      <c r="B320" s="755"/>
      <c r="C320" s="755"/>
      <c r="D320" s="755"/>
      <c r="E320" s="755"/>
      <c r="F320" s="755"/>
      <c r="G320" s="755"/>
      <c r="H320" s="755"/>
      <c r="I320" s="755"/>
      <c r="J320" s="755"/>
      <c r="K320" s="755"/>
      <c r="L320" s="755"/>
      <c r="M320" s="755"/>
      <c r="N320" s="755"/>
      <c r="O320" s="755"/>
      <c r="P320" s="755"/>
      <c r="Q320" s="755"/>
      <c r="R320" s="755"/>
      <c r="S320" s="755"/>
      <c r="T320" s="755"/>
      <c r="U320" s="755"/>
      <c r="V320" s="755"/>
    </row>
    <row r="321">
      <c r="A321" s="755"/>
      <c r="B321" s="755"/>
      <c r="C321" s="755"/>
      <c r="D321" s="755"/>
      <c r="E321" s="755"/>
      <c r="F321" s="755"/>
      <c r="G321" s="755"/>
      <c r="H321" s="755"/>
      <c r="I321" s="755"/>
      <c r="J321" s="755"/>
      <c r="K321" s="755"/>
      <c r="L321" s="755"/>
      <c r="M321" s="755"/>
      <c r="N321" s="755"/>
      <c r="O321" s="755"/>
      <c r="P321" s="755"/>
      <c r="Q321" s="755"/>
      <c r="R321" s="755"/>
      <c r="S321" s="755"/>
      <c r="T321" s="755"/>
      <c r="U321" s="755"/>
      <c r="V321" s="755"/>
    </row>
    <row r="322">
      <c r="A322" s="755"/>
      <c r="B322" s="755"/>
      <c r="C322" s="755"/>
      <c r="D322" s="755"/>
      <c r="E322" s="755"/>
      <c r="F322" s="755"/>
      <c r="G322" s="755"/>
      <c r="H322" s="755"/>
      <c r="I322" s="755"/>
      <c r="J322" s="755"/>
      <c r="K322" s="755"/>
      <c r="L322" s="755"/>
      <c r="M322" s="755"/>
      <c r="N322" s="755"/>
      <c r="O322" s="755"/>
      <c r="P322" s="755"/>
      <c r="Q322" s="755"/>
      <c r="R322" s="755"/>
      <c r="S322" s="755"/>
      <c r="T322" s="755"/>
      <c r="U322" s="755"/>
      <c r="V322" s="755"/>
    </row>
    <row r="323">
      <c r="A323" s="755"/>
      <c r="B323" s="755"/>
      <c r="C323" s="755"/>
      <c r="D323" s="755"/>
      <c r="E323" s="755"/>
      <c r="F323" s="755"/>
      <c r="G323" s="755"/>
      <c r="H323" s="755"/>
      <c r="I323" s="755"/>
      <c r="J323" s="755"/>
      <c r="K323" s="755"/>
      <c r="L323" s="755"/>
      <c r="M323" s="755"/>
      <c r="N323" s="755"/>
      <c r="O323" s="755"/>
      <c r="P323" s="755"/>
      <c r="Q323" s="755"/>
      <c r="R323" s="755"/>
      <c r="S323" s="755"/>
      <c r="T323" s="755"/>
      <c r="U323" s="755"/>
      <c r="V323" s="755"/>
    </row>
    <row r="324">
      <c r="A324" s="755"/>
      <c r="B324" s="755"/>
      <c r="C324" s="755"/>
      <c r="D324" s="755"/>
      <c r="E324" s="755"/>
      <c r="F324" s="755"/>
      <c r="G324" s="755"/>
      <c r="H324" s="755"/>
      <c r="I324" s="755"/>
      <c r="J324" s="755"/>
      <c r="K324" s="755"/>
      <c r="L324" s="755"/>
      <c r="M324" s="755"/>
      <c r="N324" s="755"/>
      <c r="O324" s="755"/>
      <c r="P324" s="755"/>
      <c r="Q324" s="755"/>
      <c r="R324" s="755"/>
      <c r="S324" s="755"/>
      <c r="T324" s="755"/>
      <c r="U324" s="755"/>
      <c r="V324" s="755"/>
    </row>
    <row r="325">
      <c r="A325" s="755"/>
      <c r="B325" s="755"/>
      <c r="C325" s="755"/>
      <c r="D325" s="755"/>
      <c r="E325" s="755"/>
      <c r="F325" s="755"/>
      <c r="G325" s="755"/>
      <c r="H325" s="755"/>
      <c r="I325" s="755"/>
      <c r="J325" s="755"/>
      <c r="K325" s="755"/>
      <c r="L325" s="755"/>
      <c r="M325" s="755"/>
      <c r="N325" s="755"/>
      <c r="O325" s="755"/>
      <c r="P325" s="755"/>
      <c r="Q325" s="755"/>
      <c r="R325" s="755"/>
      <c r="S325" s="755"/>
      <c r="T325" s="755"/>
      <c r="U325" s="755"/>
      <c r="V325" s="755"/>
    </row>
    <row r="326">
      <c r="A326" s="755"/>
      <c r="B326" s="755"/>
      <c r="C326" s="755"/>
      <c r="D326" s="755"/>
      <c r="E326" s="755"/>
      <c r="F326" s="755"/>
      <c r="G326" s="755"/>
      <c r="H326" s="755"/>
      <c r="I326" s="755"/>
      <c r="J326" s="755"/>
      <c r="K326" s="755"/>
      <c r="L326" s="755"/>
      <c r="M326" s="755"/>
      <c r="N326" s="755"/>
      <c r="O326" s="755"/>
      <c r="P326" s="755"/>
      <c r="Q326" s="755"/>
      <c r="R326" s="755"/>
      <c r="S326" s="755"/>
      <c r="T326" s="755"/>
      <c r="U326" s="755"/>
      <c r="V326" s="755"/>
    </row>
    <row r="327">
      <c r="A327" s="755"/>
      <c r="B327" s="755"/>
      <c r="C327" s="755"/>
      <c r="D327" s="755"/>
      <c r="E327" s="755"/>
      <c r="F327" s="755"/>
      <c r="G327" s="755"/>
      <c r="H327" s="755"/>
      <c r="I327" s="755"/>
      <c r="J327" s="755"/>
      <c r="K327" s="755"/>
      <c r="L327" s="755"/>
      <c r="M327" s="755"/>
      <c r="N327" s="755"/>
      <c r="O327" s="755"/>
      <c r="P327" s="755"/>
      <c r="Q327" s="755"/>
      <c r="R327" s="755"/>
      <c r="S327" s="755"/>
      <c r="T327" s="755"/>
      <c r="U327" s="755"/>
      <c r="V327" s="755"/>
    </row>
    <row r="328">
      <c r="A328" s="755"/>
      <c r="B328" s="755"/>
      <c r="C328" s="755"/>
      <c r="D328" s="755"/>
      <c r="E328" s="755"/>
      <c r="F328" s="755"/>
      <c r="G328" s="755"/>
      <c r="H328" s="755"/>
      <c r="I328" s="755"/>
      <c r="J328" s="755"/>
      <c r="K328" s="755"/>
      <c r="L328" s="755"/>
      <c r="M328" s="755"/>
      <c r="N328" s="755"/>
      <c r="O328" s="755"/>
      <c r="P328" s="755"/>
      <c r="Q328" s="755"/>
      <c r="R328" s="755"/>
      <c r="S328" s="755"/>
      <c r="T328" s="755"/>
      <c r="U328" s="755"/>
      <c r="V328" s="755"/>
    </row>
    <row r="329">
      <c r="A329" s="755"/>
      <c r="B329" s="755"/>
      <c r="C329" s="755"/>
      <c r="D329" s="755"/>
      <c r="E329" s="755"/>
      <c r="F329" s="755"/>
      <c r="G329" s="755"/>
      <c r="H329" s="755"/>
      <c r="I329" s="755"/>
      <c r="J329" s="755"/>
      <c r="K329" s="755"/>
      <c r="L329" s="755"/>
      <c r="M329" s="755"/>
      <c r="N329" s="755"/>
      <c r="O329" s="755"/>
      <c r="P329" s="755"/>
      <c r="Q329" s="755"/>
      <c r="R329" s="755"/>
      <c r="S329" s="755"/>
      <c r="T329" s="755"/>
      <c r="U329" s="755"/>
      <c r="V329" s="755"/>
    </row>
    <row r="330">
      <c r="A330" s="755"/>
      <c r="B330" s="755"/>
      <c r="C330" s="755"/>
      <c r="D330" s="755"/>
      <c r="E330" s="755"/>
      <c r="F330" s="755"/>
      <c r="G330" s="755"/>
      <c r="H330" s="755"/>
      <c r="I330" s="755"/>
      <c r="J330" s="755"/>
      <c r="K330" s="755"/>
      <c r="L330" s="755"/>
      <c r="M330" s="755"/>
      <c r="N330" s="755"/>
      <c r="O330" s="755"/>
      <c r="P330" s="755"/>
      <c r="Q330" s="755"/>
      <c r="R330" s="755"/>
      <c r="S330" s="755"/>
      <c r="T330" s="755"/>
      <c r="U330" s="755"/>
      <c r="V330" s="755"/>
    </row>
    <row r="331">
      <c r="A331" s="755"/>
      <c r="B331" s="755"/>
      <c r="C331" s="755"/>
      <c r="D331" s="755"/>
      <c r="E331" s="755"/>
      <c r="F331" s="755"/>
      <c r="G331" s="755"/>
      <c r="H331" s="755"/>
      <c r="I331" s="755"/>
      <c r="J331" s="755"/>
      <c r="K331" s="755"/>
      <c r="L331" s="755"/>
      <c r="M331" s="755"/>
      <c r="N331" s="755"/>
      <c r="O331" s="755"/>
      <c r="P331" s="755"/>
      <c r="Q331" s="755"/>
      <c r="R331" s="755"/>
      <c r="S331" s="755"/>
      <c r="T331" s="755"/>
      <c r="U331" s="755"/>
      <c r="V331" s="755"/>
    </row>
    <row r="332">
      <c r="A332" s="755"/>
      <c r="B332" s="755"/>
      <c r="C332" s="755"/>
      <c r="D332" s="755"/>
      <c r="E332" s="755"/>
      <c r="F332" s="755"/>
      <c r="G332" s="755"/>
      <c r="H332" s="755"/>
      <c r="I332" s="755"/>
      <c r="J332" s="755"/>
      <c r="K332" s="755"/>
      <c r="L332" s="755"/>
      <c r="M332" s="755"/>
      <c r="N332" s="755"/>
      <c r="O332" s="755"/>
      <c r="P332" s="755"/>
      <c r="Q332" s="755"/>
      <c r="R332" s="755"/>
      <c r="S332" s="755"/>
      <c r="T332" s="755"/>
      <c r="U332" s="755"/>
      <c r="V332" s="755"/>
    </row>
    <row r="333">
      <c r="A333" s="755"/>
      <c r="B333" s="755"/>
      <c r="C333" s="755"/>
      <c r="D333" s="755"/>
      <c r="E333" s="755"/>
      <c r="F333" s="755"/>
      <c r="G333" s="755"/>
      <c r="H333" s="755"/>
      <c r="I333" s="755"/>
      <c r="J333" s="755"/>
      <c r="K333" s="755"/>
      <c r="L333" s="755"/>
      <c r="M333" s="755"/>
      <c r="N333" s="755"/>
      <c r="O333" s="755"/>
      <c r="P333" s="755"/>
      <c r="Q333" s="755"/>
      <c r="R333" s="755"/>
      <c r="S333" s="755"/>
      <c r="T333" s="755"/>
      <c r="U333" s="755"/>
      <c r="V333" s="755"/>
    </row>
    <row r="334">
      <c r="A334" s="755"/>
      <c r="B334" s="755"/>
      <c r="C334" s="755"/>
      <c r="D334" s="755"/>
      <c r="E334" s="755"/>
      <c r="F334" s="755"/>
      <c r="G334" s="755"/>
      <c r="H334" s="755"/>
      <c r="I334" s="755"/>
      <c r="J334" s="755"/>
      <c r="K334" s="755"/>
      <c r="L334" s="755"/>
      <c r="M334" s="755"/>
      <c r="N334" s="755"/>
      <c r="O334" s="755"/>
      <c r="P334" s="755"/>
      <c r="Q334" s="755"/>
      <c r="R334" s="755"/>
      <c r="S334" s="755"/>
      <c r="T334" s="755"/>
      <c r="U334" s="755"/>
      <c r="V334" s="755"/>
    </row>
    <row r="335">
      <c r="A335" s="755"/>
      <c r="B335" s="755"/>
      <c r="C335" s="755"/>
      <c r="D335" s="755"/>
      <c r="E335" s="755"/>
      <c r="F335" s="755"/>
      <c r="G335" s="755"/>
      <c r="H335" s="755"/>
      <c r="I335" s="755"/>
      <c r="J335" s="755"/>
      <c r="K335" s="755"/>
      <c r="L335" s="755"/>
      <c r="M335" s="755"/>
      <c r="N335" s="755"/>
      <c r="O335" s="755"/>
      <c r="P335" s="755"/>
      <c r="Q335" s="755"/>
      <c r="R335" s="755"/>
      <c r="S335" s="755"/>
      <c r="T335" s="755"/>
      <c r="U335" s="755"/>
      <c r="V335" s="755"/>
    </row>
    <row r="336">
      <c r="A336" s="755"/>
      <c r="B336" s="755"/>
      <c r="C336" s="755"/>
      <c r="D336" s="755"/>
      <c r="E336" s="755"/>
      <c r="F336" s="755"/>
      <c r="G336" s="755"/>
      <c r="H336" s="755"/>
      <c r="I336" s="755"/>
      <c r="J336" s="755"/>
      <c r="K336" s="755"/>
      <c r="L336" s="755"/>
      <c r="M336" s="755"/>
      <c r="N336" s="755"/>
      <c r="O336" s="755"/>
      <c r="P336" s="755"/>
      <c r="Q336" s="755"/>
      <c r="R336" s="755"/>
      <c r="S336" s="755"/>
      <c r="T336" s="755"/>
      <c r="U336" s="755"/>
      <c r="V336" s="755"/>
    </row>
    <row r="337">
      <c r="A337" s="755"/>
      <c r="B337" s="755"/>
      <c r="C337" s="755"/>
      <c r="D337" s="755"/>
      <c r="E337" s="755"/>
      <c r="F337" s="755"/>
      <c r="G337" s="755"/>
      <c r="H337" s="755"/>
      <c r="I337" s="755"/>
      <c r="J337" s="755"/>
      <c r="K337" s="755"/>
      <c r="L337" s="755"/>
      <c r="M337" s="755"/>
      <c r="N337" s="755"/>
      <c r="O337" s="755"/>
      <c r="P337" s="755"/>
      <c r="Q337" s="755"/>
      <c r="R337" s="755"/>
      <c r="S337" s="755"/>
      <c r="T337" s="755"/>
      <c r="U337" s="755"/>
      <c r="V337" s="755"/>
    </row>
    <row r="338">
      <c r="A338" s="755"/>
      <c r="B338" s="755"/>
      <c r="C338" s="755"/>
      <c r="D338" s="755"/>
      <c r="E338" s="755"/>
      <c r="F338" s="755"/>
      <c r="G338" s="755"/>
      <c r="H338" s="755"/>
      <c r="I338" s="755"/>
      <c r="J338" s="755"/>
      <c r="K338" s="755"/>
      <c r="L338" s="755"/>
      <c r="M338" s="755"/>
      <c r="N338" s="755"/>
      <c r="O338" s="755"/>
      <c r="P338" s="755"/>
      <c r="Q338" s="755"/>
      <c r="R338" s="755"/>
      <c r="S338" s="755"/>
      <c r="T338" s="755"/>
      <c r="U338" s="755"/>
      <c r="V338" s="755"/>
    </row>
    <row r="339">
      <c r="A339" s="755"/>
      <c r="B339" s="755"/>
      <c r="C339" s="755"/>
      <c r="D339" s="755"/>
      <c r="E339" s="755"/>
      <c r="F339" s="755"/>
      <c r="G339" s="755"/>
      <c r="H339" s="755"/>
      <c r="I339" s="755"/>
      <c r="J339" s="755"/>
      <c r="K339" s="755"/>
      <c r="L339" s="755"/>
      <c r="M339" s="755"/>
      <c r="N339" s="755"/>
      <c r="O339" s="755"/>
      <c r="P339" s="755"/>
      <c r="Q339" s="755"/>
      <c r="R339" s="755"/>
      <c r="S339" s="755"/>
      <c r="T339" s="755"/>
      <c r="U339" s="755"/>
      <c r="V339" s="755"/>
    </row>
    <row r="340">
      <c r="A340" s="755"/>
      <c r="B340" s="755"/>
      <c r="C340" s="755"/>
      <c r="D340" s="755"/>
      <c r="E340" s="755"/>
      <c r="F340" s="755"/>
      <c r="G340" s="755"/>
      <c r="H340" s="755"/>
      <c r="I340" s="755"/>
      <c r="J340" s="755"/>
      <c r="K340" s="755"/>
      <c r="L340" s="755"/>
      <c r="M340" s="755"/>
      <c r="N340" s="755"/>
      <c r="O340" s="755"/>
      <c r="P340" s="755"/>
      <c r="Q340" s="755"/>
      <c r="R340" s="755"/>
      <c r="S340" s="755"/>
      <c r="T340" s="755"/>
      <c r="U340" s="755"/>
      <c r="V340" s="755"/>
    </row>
    <row r="341">
      <c r="A341" s="755"/>
      <c r="B341" s="755"/>
      <c r="C341" s="755"/>
      <c r="D341" s="755"/>
      <c r="E341" s="755"/>
      <c r="F341" s="755"/>
      <c r="G341" s="755"/>
      <c r="H341" s="755"/>
      <c r="I341" s="755"/>
      <c r="J341" s="755"/>
      <c r="K341" s="755"/>
      <c r="L341" s="755"/>
      <c r="M341" s="755"/>
      <c r="N341" s="755"/>
      <c r="O341" s="755"/>
      <c r="P341" s="755"/>
      <c r="Q341" s="755"/>
      <c r="R341" s="755"/>
      <c r="S341" s="755"/>
      <c r="T341" s="755"/>
      <c r="U341" s="755"/>
      <c r="V341" s="755"/>
    </row>
    <row r="342">
      <c r="A342" s="755"/>
      <c r="B342" s="755"/>
      <c r="C342" s="755"/>
      <c r="D342" s="755"/>
      <c r="E342" s="755"/>
      <c r="F342" s="755"/>
      <c r="G342" s="755"/>
      <c r="H342" s="755"/>
      <c r="I342" s="755"/>
      <c r="J342" s="755"/>
      <c r="K342" s="755"/>
      <c r="L342" s="755"/>
      <c r="M342" s="755"/>
      <c r="N342" s="755"/>
      <c r="O342" s="755"/>
      <c r="P342" s="755"/>
      <c r="Q342" s="755"/>
      <c r="R342" s="755"/>
      <c r="S342" s="755"/>
      <c r="T342" s="755"/>
      <c r="U342" s="755"/>
      <c r="V342" s="755"/>
    </row>
    <row r="343">
      <c r="A343" s="755"/>
      <c r="B343" s="755"/>
      <c r="C343" s="755"/>
      <c r="D343" s="755"/>
      <c r="E343" s="755"/>
      <c r="F343" s="755"/>
      <c r="G343" s="755"/>
      <c r="H343" s="755"/>
      <c r="I343" s="755"/>
      <c r="J343" s="755"/>
      <c r="K343" s="755"/>
      <c r="L343" s="755"/>
      <c r="M343" s="755"/>
      <c r="N343" s="755"/>
      <c r="O343" s="755"/>
      <c r="P343" s="755"/>
      <c r="Q343" s="755"/>
      <c r="R343" s="755"/>
      <c r="S343" s="755"/>
      <c r="T343" s="755"/>
      <c r="U343" s="755"/>
      <c r="V343" s="755"/>
    </row>
    <row r="344">
      <c r="A344" s="755"/>
      <c r="B344" s="755"/>
      <c r="C344" s="755"/>
      <c r="D344" s="755"/>
      <c r="E344" s="755"/>
      <c r="F344" s="755"/>
      <c r="G344" s="755"/>
      <c r="H344" s="755"/>
      <c r="I344" s="755"/>
      <c r="J344" s="755"/>
      <c r="K344" s="755"/>
      <c r="L344" s="755"/>
      <c r="M344" s="755"/>
      <c r="N344" s="755"/>
      <c r="O344" s="755"/>
      <c r="P344" s="755"/>
      <c r="Q344" s="755"/>
      <c r="R344" s="755"/>
      <c r="S344" s="755"/>
      <c r="T344" s="755"/>
      <c r="U344" s="755"/>
      <c r="V344" s="755"/>
    </row>
    <row r="345">
      <c r="A345" s="755"/>
      <c r="B345" s="755"/>
      <c r="C345" s="755"/>
      <c r="D345" s="755"/>
      <c r="E345" s="755"/>
      <c r="F345" s="755"/>
      <c r="G345" s="755"/>
      <c r="H345" s="755"/>
      <c r="I345" s="755"/>
      <c r="J345" s="755"/>
      <c r="K345" s="755"/>
      <c r="L345" s="755"/>
      <c r="M345" s="755"/>
      <c r="N345" s="755"/>
      <c r="O345" s="755"/>
      <c r="P345" s="755"/>
      <c r="Q345" s="755"/>
      <c r="R345" s="755"/>
      <c r="S345" s="755"/>
      <c r="T345" s="755"/>
      <c r="U345" s="755"/>
      <c r="V345" s="755"/>
    </row>
    <row r="346">
      <c r="A346" s="755"/>
      <c r="B346" s="755"/>
      <c r="C346" s="755"/>
      <c r="D346" s="755"/>
      <c r="E346" s="755"/>
      <c r="F346" s="755"/>
      <c r="G346" s="755"/>
      <c r="H346" s="755"/>
      <c r="I346" s="755"/>
      <c r="J346" s="755"/>
      <c r="K346" s="755"/>
      <c r="L346" s="755"/>
      <c r="M346" s="755"/>
      <c r="N346" s="755"/>
      <c r="O346" s="755"/>
      <c r="P346" s="755"/>
      <c r="Q346" s="755"/>
      <c r="R346" s="755"/>
      <c r="S346" s="755"/>
      <c r="T346" s="755"/>
      <c r="U346" s="755"/>
      <c r="V346" s="755"/>
    </row>
    <row r="347">
      <c r="A347" s="755"/>
      <c r="B347" s="755"/>
      <c r="C347" s="755"/>
      <c r="D347" s="755"/>
      <c r="E347" s="755"/>
      <c r="F347" s="755"/>
      <c r="G347" s="755"/>
      <c r="H347" s="755"/>
      <c r="I347" s="755"/>
      <c r="J347" s="755"/>
      <c r="K347" s="755"/>
      <c r="L347" s="755"/>
      <c r="M347" s="755"/>
      <c r="N347" s="755"/>
      <c r="O347" s="755"/>
      <c r="P347" s="755"/>
      <c r="Q347" s="755"/>
      <c r="R347" s="755"/>
      <c r="S347" s="755"/>
      <c r="T347" s="755"/>
      <c r="U347" s="755"/>
      <c r="V347" s="755"/>
    </row>
    <row r="348">
      <c r="A348" s="755"/>
      <c r="B348" s="755"/>
      <c r="C348" s="755"/>
      <c r="D348" s="755"/>
      <c r="E348" s="755"/>
      <c r="F348" s="755"/>
      <c r="G348" s="755"/>
      <c r="H348" s="755"/>
      <c r="I348" s="755"/>
      <c r="J348" s="755"/>
      <c r="K348" s="755"/>
      <c r="L348" s="755"/>
      <c r="M348" s="755"/>
      <c r="N348" s="755"/>
      <c r="O348" s="755"/>
      <c r="P348" s="755"/>
      <c r="Q348" s="755"/>
      <c r="R348" s="755"/>
      <c r="S348" s="755"/>
      <c r="T348" s="755"/>
      <c r="U348" s="755"/>
      <c r="V348" s="755"/>
    </row>
    <row r="349">
      <c r="A349" s="755"/>
      <c r="B349" s="755"/>
      <c r="C349" s="755"/>
      <c r="D349" s="755"/>
      <c r="E349" s="755"/>
      <c r="F349" s="755"/>
      <c r="G349" s="755"/>
      <c r="H349" s="755"/>
      <c r="I349" s="755"/>
      <c r="J349" s="755"/>
      <c r="K349" s="755"/>
      <c r="L349" s="755"/>
      <c r="M349" s="755"/>
      <c r="N349" s="755"/>
      <c r="O349" s="755"/>
      <c r="P349" s="755"/>
      <c r="Q349" s="755"/>
      <c r="R349" s="755"/>
      <c r="S349" s="755"/>
      <c r="T349" s="755"/>
      <c r="U349" s="755"/>
      <c r="V349" s="755"/>
    </row>
    <row r="350">
      <c r="A350" s="755"/>
      <c r="B350" s="755"/>
      <c r="C350" s="755"/>
      <c r="D350" s="755"/>
      <c r="E350" s="755"/>
      <c r="F350" s="755"/>
      <c r="G350" s="755"/>
      <c r="H350" s="755"/>
      <c r="I350" s="755"/>
      <c r="J350" s="755"/>
      <c r="K350" s="755"/>
      <c r="L350" s="755"/>
      <c r="M350" s="755"/>
      <c r="N350" s="755"/>
      <c r="O350" s="755"/>
      <c r="P350" s="755"/>
      <c r="Q350" s="755"/>
      <c r="R350" s="755"/>
      <c r="S350" s="755"/>
      <c r="T350" s="755"/>
      <c r="U350" s="755"/>
      <c r="V350" s="755"/>
    </row>
    <row r="351">
      <c r="A351" s="755"/>
      <c r="B351" s="755"/>
      <c r="C351" s="755"/>
      <c r="D351" s="755"/>
      <c r="E351" s="755"/>
      <c r="F351" s="755"/>
      <c r="G351" s="755"/>
      <c r="H351" s="755"/>
      <c r="I351" s="755"/>
      <c r="J351" s="755"/>
      <c r="K351" s="755"/>
      <c r="L351" s="755"/>
      <c r="M351" s="755"/>
      <c r="N351" s="755"/>
      <c r="O351" s="755"/>
      <c r="P351" s="755"/>
      <c r="Q351" s="755"/>
      <c r="R351" s="755"/>
      <c r="S351" s="755"/>
      <c r="T351" s="755"/>
      <c r="U351" s="755"/>
      <c r="V351" s="755"/>
    </row>
    <row r="352">
      <c r="A352" s="755"/>
      <c r="B352" s="755"/>
      <c r="C352" s="755"/>
      <c r="D352" s="755"/>
      <c r="E352" s="755"/>
      <c r="F352" s="755"/>
      <c r="G352" s="755"/>
      <c r="H352" s="755"/>
      <c r="I352" s="755"/>
      <c r="J352" s="755"/>
      <c r="K352" s="755"/>
      <c r="L352" s="755"/>
      <c r="M352" s="755"/>
      <c r="N352" s="755"/>
      <c r="O352" s="755"/>
      <c r="P352" s="755"/>
      <c r="Q352" s="755"/>
      <c r="R352" s="755"/>
      <c r="S352" s="755"/>
      <c r="T352" s="755"/>
      <c r="U352" s="755"/>
      <c r="V352" s="755"/>
    </row>
    <row r="353">
      <c r="A353" s="755"/>
      <c r="B353" s="755"/>
      <c r="C353" s="755"/>
      <c r="D353" s="755"/>
      <c r="E353" s="755"/>
      <c r="F353" s="755"/>
      <c r="G353" s="755"/>
      <c r="H353" s="755"/>
      <c r="I353" s="755"/>
      <c r="J353" s="755"/>
      <c r="K353" s="755"/>
      <c r="L353" s="755"/>
      <c r="M353" s="755"/>
      <c r="N353" s="755"/>
      <c r="O353" s="755"/>
      <c r="P353" s="755"/>
      <c r="Q353" s="755"/>
      <c r="R353" s="755"/>
      <c r="S353" s="755"/>
      <c r="T353" s="755"/>
      <c r="U353" s="755"/>
      <c r="V353" s="755"/>
    </row>
    <row r="354">
      <c r="A354" s="755"/>
      <c r="B354" s="755"/>
      <c r="C354" s="755"/>
      <c r="D354" s="755"/>
      <c r="E354" s="755"/>
      <c r="F354" s="755"/>
      <c r="G354" s="755"/>
      <c r="H354" s="755"/>
      <c r="I354" s="755"/>
      <c r="J354" s="755"/>
      <c r="K354" s="755"/>
      <c r="L354" s="755"/>
      <c r="M354" s="755"/>
      <c r="N354" s="755"/>
      <c r="O354" s="755"/>
      <c r="P354" s="755"/>
      <c r="Q354" s="755"/>
      <c r="R354" s="755"/>
      <c r="S354" s="755"/>
      <c r="T354" s="755"/>
      <c r="U354" s="755"/>
      <c r="V354" s="755"/>
    </row>
    <row r="355">
      <c r="A355" s="755"/>
      <c r="B355" s="755"/>
      <c r="C355" s="755"/>
      <c r="D355" s="755"/>
      <c r="E355" s="755"/>
      <c r="F355" s="755"/>
      <c r="G355" s="755"/>
      <c r="H355" s="755"/>
      <c r="I355" s="755"/>
      <c r="J355" s="755"/>
      <c r="K355" s="755"/>
      <c r="L355" s="755"/>
      <c r="M355" s="755"/>
      <c r="N355" s="755"/>
      <c r="O355" s="755"/>
      <c r="P355" s="755"/>
      <c r="Q355" s="755"/>
      <c r="R355" s="755"/>
      <c r="S355" s="755"/>
      <c r="T355" s="755"/>
      <c r="U355" s="755"/>
      <c r="V355" s="755"/>
    </row>
    <row r="356">
      <c r="A356" s="755"/>
      <c r="B356" s="755"/>
      <c r="C356" s="755"/>
      <c r="D356" s="755"/>
      <c r="E356" s="755"/>
      <c r="F356" s="755"/>
      <c r="G356" s="755"/>
      <c r="H356" s="755"/>
      <c r="I356" s="755"/>
      <c r="J356" s="755"/>
      <c r="K356" s="755"/>
      <c r="L356" s="755"/>
      <c r="M356" s="755"/>
      <c r="N356" s="755"/>
      <c r="O356" s="755"/>
      <c r="P356" s="755"/>
      <c r="Q356" s="755"/>
      <c r="R356" s="755"/>
      <c r="S356" s="755"/>
      <c r="T356" s="755"/>
      <c r="U356" s="755"/>
      <c r="V356" s="755"/>
    </row>
    <row r="357">
      <c r="A357" s="755"/>
      <c r="B357" s="755"/>
      <c r="C357" s="755"/>
      <c r="D357" s="755"/>
      <c r="E357" s="755"/>
      <c r="F357" s="755"/>
      <c r="G357" s="755"/>
      <c r="H357" s="755"/>
      <c r="I357" s="755"/>
      <c r="J357" s="755"/>
      <c r="K357" s="755"/>
      <c r="L357" s="755"/>
      <c r="M357" s="755"/>
      <c r="N357" s="755"/>
      <c r="O357" s="755"/>
      <c r="P357" s="755"/>
      <c r="Q357" s="755"/>
      <c r="R357" s="755"/>
      <c r="S357" s="755"/>
      <c r="T357" s="755"/>
      <c r="U357" s="755"/>
      <c r="V357" s="755"/>
    </row>
    <row r="358">
      <c r="A358" s="755"/>
      <c r="B358" s="755"/>
      <c r="C358" s="755"/>
      <c r="D358" s="755"/>
      <c r="E358" s="755"/>
      <c r="F358" s="755"/>
      <c r="G358" s="755"/>
      <c r="H358" s="755"/>
      <c r="I358" s="755"/>
      <c r="J358" s="755"/>
      <c r="K358" s="755"/>
      <c r="L358" s="755"/>
      <c r="M358" s="755"/>
      <c r="N358" s="755"/>
      <c r="O358" s="755"/>
      <c r="P358" s="755"/>
      <c r="Q358" s="755"/>
      <c r="R358" s="755"/>
      <c r="S358" s="755"/>
      <c r="T358" s="755"/>
      <c r="U358" s="755"/>
      <c r="V358" s="755"/>
    </row>
    <row r="359">
      <c r="A359" s="755"/>
      <c r="B359" s="755"/>
      <c r="C359" s="755"/>
      <c r="D359" s="755"/>
      <c r="E359" s="755"/>
      <c r="F359" s="755"/>
      <c r="G359" s="755"/>
      <c r="H359" s="755"/>
      <c r="I359" s="755"/>
      <c r="J359" s="755"/>
      <c r="K359" s="755"/>
      <c r="L359" s="755"/>
      <c r="M359" s="755"/>
      <c r="N359" s="755"/>
      <c r="O359" s="755"/>
      <c r="P359" s="755"/>
      <c r="Q359" s="755"/>
      <c r="R359" s="755"/>
      <c r="S359" s="755"/>
      <c r="T359" s="755"/>
      <c r="U359" s="755"/>
      <c r="V359" s="755"/>
    </row>
    <row r="360">
      <c r="A360" s="755"/>
      <c r="B360" s="755"/>
      <c r="C360" s="755"/>
      <c r="D360" s="755"/>
      <c r="E360" s="755"/>
      <c r="F360" s="755"/>
      <c r="G360" s="755"/>
      <c r="H360" s="755"/>
      <c r="I360" s="755"/>
      <c r="J360" s="755"/>
      <c r="K360" s="755"/>
      <c r="L360" s="755"/>
      <c r="M360" s="755"/>
      <c r="N360" s="755"/>
      <c r="O360" s="755"/>
      <c r="P360" s="755"/>
      <c r="Q360" s="755"/>
      <c r="R360" s="755"/>
      <c r="S360" s="755"/>
      <c r="T360" s="755"/>
      <c r="U360" s="755"/>
      <c r="V360" s="755"/>
    </row>
    <row r="361">
      <c r="A361" s="755"/>
      <c r="B361" s="755"/>
      <c r="C361" s="755"/>
      <c r="D361" s="755"/>
      <c r="E361" s="755"/>
      <c r="F361" s="755"/>
      <c r="G361" s="755"/>
      <c r="H361" s="755"/>
      <c r="I361" s="755"/>
      <c r="J361" s="755"/>
      <c r="K361" s="755"/>
      <c r="L361" s="755"/>
      <c r="M361" s="755"/>
      <c r="N361" s="755"/>
      <c r="O361" s="755"/>
      <c r="P361" s="755"/>
      <c r="Q361" s="755"/>
      <c r="R361" s="755"/>
      <c r="S361" s="755"/>
      <c r="T361" s="755"/>
      <c r="U361" s="755"/>
      <c r="V361" s="755"/>
    </row>
    <row r="362">
      <c r="A362" s="755"/>
      <c r="B362" s="755"/>
      <c r="C362" s="755"/>
      <c r="D362" s="755"/>
      <c r="E362" s="755"/>
      <c r="F362" s="755"/>
      <c r="G362" s="755"/>
      <c r="H362" s="755"/>
      <c r="I362" s="755"/>
      <c r="J362" s="755"/>
      <c r="K362" s="755"/>
      <c r="L362" s="755"/>
      <c r="M362" s="755"/>
      <c r="N362" s="755"/>
      <c r="O362" s="755"/>
      <c r="P362" s="755"/>
      <c r="Q362" s="755"/>
      <c r="R362" s="755"/>
      <c r="S362" s="755"/>
      <c r="T362" s="755"/>
      <c r="U362" s="755"/>
      <c r="V362" s="755"/>
    </row>
    <row r="363">
      <c r="A363" s="755"/>
      <c r="B363" s="755"/>
      <c r="C363" s="755"/>
      <c r="D363" s="755"/>
      <c r="E363" s="755"/>
      <c r="F363" s="755"/>
      <c r="G363" s="755"/>
      <c r="H363" s="755"/>
      <c r="I363" s="755"/>
      <c r="J363" s="755"/>
      <c r="K363" s="755"/>
      <c r="L363" s="755"/>
      <c r="M363" s="755"/>
      <c r="N363" s="755"/>
      <c r="O363" s="755"/>
      <c r="P363" s="755"/>
      <c r="Q363" s="755"/>
      <c r="R363" s="755"/>
      <c r="S363" s="755"/>
      <c r="T363" s="755"/>
      <c r="U363" s="755"/>
      <c r="V363" s="755"/>
    </row>
    <row r="364">
      <c r="A364" s="755"/>
      <c r="B364" s="755"/>
      <c r="C364" s="755"/>
      <c r="D364" s="755"/>
      <c r="E364" s="755"/>
      <c r="F364" s="755"/>
      <c r="G364" s="755"/>
      <c r="H364" s="755"/>
      <c r="I364" s="755"/>
      <c r="J364" s="755"/>
      <c r="K364" s="755"/>
      <c r="L364" s="755"/>
      <c r="M364" s="755"/>
      <c r="N364" s="755"/>
      <c r="O364" s="755"/>
      <c r="P364" s="755"/>
      <c r="Q364" s="755"/>
      <c r="R364" s="755"/>
      <c r="S364" s="755"/>
      <c r="T364" s="755"/>
      <c r="U364" s="755"/>
      <c r="V364" s="755"/>
    </row>
    <row r="365">
      <c r="A365" s="755"/>
      <c r="B365" s="755"/>
      <c r="C365" s="755"/>
      <c r="D365" s="755"/>
      <c r="E365" s="755"/>
      <c r="F365" s="755"/>
      <c r="G365" s="755"/>
      <c r="H365" s="755"/>
      <c r="I365" s="755"/>
      <c r="J365" s="755"/>
      <c r="K365" s="755"/>
      <c r="L365" s="755"/>
      <c r="M365" s="755"/>
      <c r="N365" s="755"/>
      <c r="O365" s="755"/>
      <c r="P365" s="755"/>
      <c r="Q365" s="755"/>
      <c r="R365" s="755"/>
      <c r="S365" s="755"/>
      <c r="T365" s="755"/>
      <c r="U365" s="755"/>
      <c r="V365" s="755"/>
    </row>
    <row r="366">
      <c r="A366" s="755"/>
      <c r="B366" s="755"/>
      <c r="C366" s="755"/>
      <c r="D366" s="755"/>
      <c r="E366" s="755"/>
      <c r="F366" s="755"/>
      <c r="G366" s="755"/>
      <c r="H366" s="755"/>
      <c r="I366" s="755"/>
      <c r="J366" s="755"/>
      <c r="K366" s="755"/>
      <c r="L366" s="755"/>
      <c r="M366" s="755"/>
      <c r="N366" s="755"/>
      <c r="O366" s="755"/>
      <c r="P366" s="755"/>
      <c r="Q366" s="755"/>
      <c r="R366" s="755"/>
      <c r="S366" s="755"/>
      <c r="T366" s="755"/>
      <c r="U366" s="755"/>
      <c r="V366" s="755"/>
    </row>
    <row r="367">
      <c r="A367" s="755"/>
      <c r="B367" s="755"/>
      <c r="C367" s="755"/>
      <c r="D367" s="755"/>
      <c r="E367" s="755"/>
      <c r="F367" s="755"/>
      <c r="G367" s="755"/>
      <c r="H367" s="755"/>
      <c r="I367" s="755"/>
      <c r="J367" s="755"/>
      <c r="K367" s="755"/>
      <c r="L367" s="755"/>
      <c r="M367" s="755"/>
      <c r="N367" s="755"/>
      <c r="O367" s="755"/>
      <c r="P367" s="755"/>
      <c r="Q367" s="755"/>
      <c r="R367" s="755"/>
      <c r="S367" s="755"/>
      <c r="T367" s="755"/>
      <c r="U367" s="755"/>
      <c r="V367" s="755"/>
    </row>
    <row r="368">
      <c r="A368" s="755"/>
      <c r="B368" s="755"/>
      <c r="C368" s="755"/>
      <c r="D368" s="755"/>
      <c r="E368" s="755"/>
      <c r="F368" s="755"/>
      <c r="G368" s="755"/>
      <c r="H368" s="755"/>
      <c r="I368" s="755"/>
      <c r="J368" s="755"/>
      <c r="K368" s="755"/>
      <c r="L368" s="755"/>
      <c r="M368" s="755"/>
      <c r="N368" s="755"/>
      <c r="O368" s="755"/>
      <c r="P368" s="755"/>
      <c r="Q368" s="755"/>
      <c r="R368" s="755"/>
      <c r="S368" s="755"/>
      <c r="T368" s="755"/>
      <c r="U368" s="755"/>
      <c r="V368" s="755"/>
    </row>
    <row r="369">
      <c r="A369" s="755"/>
      <c r="B369" s="755"/>
      <c r="C369" s="755"/>
      <c r="D369" s="755"/>
      <c r="E369" s="755"/>
      <c r="F369" s="755"/>
      <c r="G369" s="755"/>
      <c r="H369" s="755"/>
      <c r="I369" s="755"/>
      <c r="J369" s="755"/>
      <c r="K369" s="755"/>
      <c r="L369" s="755"/>
      <c r="M369" s="755"/>
      <c r="N369" s="755"/>
      <c r="O369" s="755"/>
      <c r="P369" s="755"/>
      <c r="Q369" s="755"/>
      <c r="R369" s="755"/>
      <c r="S369" s="755"/>
      <c r="T369" s="755"/>
      <c r="U369" s="755"/>
      <c r="V369" s="755"/>
    </row>
    <row r="370">
      <c r="A370" s="755"/>
      <c r="B370" s="755"/>
      <c r="C370" s="755"/>
      <c r="D370" s="755"/>
      <c r="E370" s="755"/>
      <c r="F370" s="755"/>
      <c r="G370" s="755"/>
      <c r="H370" s="755"/>
      <c r="I370" s="755"/>
      <c r="J370" s="755"/>
      <c r="K370" s="755"/>
      <c r="L370" s="755"/>
      <c r="M370" s="755"/>
      <c r="N370" s="755"/>
      <c r="O370" s="755"/>
      <c r="P370" s="755"/>
      <c r="Q370" s="755"/>
      <c r="R370" s="755"/>
      <c r="S370" s="755"/>
      <c r="T370" s="755"/>
      <c r="U370" s="755"/>
      <c r="V370" s="755"/>
    </row>
    <row r="371">
      <c r="A371" s="755"/>
      <c r="B371" s="755"/>
      <c r="C371" s="755"/>
      <c r="D371" s="755"/>
      <c r="E371" s="755"/>
      <c r="F371" s="755"/>
      <c r="G371" s="755"/>
      <c r="H371" s="755"/>
      <c r="I371" s="755"/>
      <c r="J371" s="755"/>
      <c r="K371" s="755"/>
      <c r="L371" s="755"/>
      <c r="M371" s="755"/>
      <c r="N371" s="755"/>
      <c r="O371" s="755"/>
      <c r="P371" s="755"/>
      <c r="Q371" s="755"/>
      <c r="R371" s="755"/>
      <c r="S371" s="755"/>
      <c r="T371" s="755"/>
      <c r="U371" s="755"/>
      <c r="V371" s="755"/>
    </row>
    <row r="372">
      <c r="A372" s="755"/>
      <c r="B372" s="755"/>
      <c r="C372" s="755"/>
      <c r="D372" s="755"/>
      <c r="E372" s="755"/>
      <c r="F372" s="755"/>
      <c r="G372" s="755"/>
      <c r="H372" s="755"/>
      <c r="I372" s="755"/>
      <c r="J372" s="755"/>
      <c r="K372" s="755"/>
      <c r="L372" s="755"/>
      <c r="M372" s="755"/>
      <c r="N372" s="755"/>
      <c r="O372" s="755"/>
      <c r="P372" s="755"/>
      <c r="Q372" s="755"/>
      <c r="R372" s="755"/>
      <c r="S372" s="755"/>
      <c r="T372" s="755"/>
      <c r="U372" s="755"/>
      <c r="V372" s="755"/>
    </row>
    <row r="373">
      <c r="A373" s="755"/>
      <c r="B373" s="755"/>
      <c r="C373" s="755"/>
      <c r="D373" s="755"/>
      <c r="E373" s="755"/>
      <c r="F373" s="755"/>
      <c r="G373" s="755"/>
      <c r="H373" s="755"/>
      <c r="I373" s="755"/>
      <c r="J373" s="755"/>
      <c r="K373" s="755"/>
      <c r="L373" s="755"/>
      <c r="M373" s="755"/>
      <c r="N373" s="755"/>
      <c r="O373" s="755"/>
      <c r="P373" s="755"/>
      <c r="Q373" s="755"/>
      <c r="R373" s="755"/>
      <c r="S373" s="755"/>
      <c r="T373" s="755"/>
      <c r="U373" s="755"/>
      <c r="V373" s="755"/>
    </row>
    <row r="374">
      <c r="A374" s="755"/>
      <c r="B374" s="755"/>
      <c r="C374" s="755"/>
      <c r="D374" s="755"/>
      <c r="E374" s="755"/>
      <c r="F374" s="755"/>
      <c r="G374" s="755"/>
      <c r="H374" s="755"/>
      <c r="I374" s="755"/>
      <c r="J374" s="755"/>
      <c r="K374" s="755"/>
      <c r="L374" s="755"/>
      <c r="M374" s="755"/>
      <c r="N374" s="755"/>
      <c r="O374" s="755"/>
      <c r="P374" s="755"/>
      <c r="Q374" s="755"/>
      <c r="R374" s="755"/>
      <c r="S374" s="755"/>
      <c r="T374" s="755"/>
      <c r="U374" s="755"/>
      <c r="V374" s="755"/>
    </row>
    <row r="375">
      <c r="A375" s="755"/>
      <c r="B375" s="755"/>
      <c r="C375" s="755"/>
      <c r="D375" s="755"/>
      <c r="E375" s="755"/>
      <c r="F375" s="755"/>
      <c r="G375" s="755"/>
      <c r="H375" s="755"/>
      <c r="I375" s="755"/>
      <c r="J375" s="755"/>
      <c r="K375" s="755"/>
      <c r="L375" s="755"/>
      <c r="M375" s="755"/>
      <c r="N375" s="755"/>
      <c r="O375" s="755"/>
      <c r="P375" s="755"/>
      <c r="Q375" s="755"/>
      <c r="R375" s="755"/>
      <c r="S375" s="755"/>
      <c r="T375" s="755"/>
      <c r="U375" s="755"/>
      <c r="V375" s="755"/>
    </row>
    <row r="376">
      <c r="A376" s="755"/>
      <c r="B376" s="755"/>
      <c r="C376" s="755"/>
      <c r="D376" s="755"/>
      <c r="E376" s="755"/>
      <c r="F376" s="755"/>
      <c r="G376" s="755"/>
      <c r="H376" s="755"/>
      <c r="I376" s="755"/>
      <c r="J376" s="755"/>
      <c r="K376" s="755"/>
      <c r="L376" s="755"/>
      <c r="M376" s="755"/>
      <c r="N376" s="755"/>
      <c r="O376" s="755"/>
      <c r="P376" s="755"/>
      <c r="Q376" s="755"/>
      <c r="R376" s="755"/>
      <c r="S376" s="755"/>
      <c r="T376" s="755"/>
      <c r="U376" s="755"/>
      <c r="V376" s="755"/>
    </row>
    <row r="377">
      <c r="A377" s="755"/>
      <c r="B377" s="755"/>
      <c r="C377" s="755"/>
      <c r="D377" s="755"/>
      <c r="E377" s="755"/>
      <c r="F377" s="755"/>
      <c r="G377" s="755"/>
      <c r="H377" s="755"/>
      <c r="I377" s="755"/>
      <c r="J377" s="755"/>
      <c r="K377" s="755"/>
      <c r="L377" s="755"/>
      <c r="M377" s="755"/>
      <c r="N377" s="755"/>
      <c r="O377" s="755"/>
      <c r="P377" s="755"/>
      <c r="Q377" s="755"/>
      <c r="R377" s="755"/>
      <c r="S377" s="755"/>
      <c r="T377" s="755"/>
      <c r="U377" s="755"/>
      <c r="V377" s="755"/>
    </row>
    <row r="378">
      <c r="A378" s="755"/>
      <c r="B378" s="755"/>
      <c r="C378" s="755"/>
      <c r="D378" s="755"/>
      <c r="E378" s="755"/>
      <c r="F378" s="755"/>
      <c r="G378" s="755"/>
      <c r="H378" s="755"/>
      <c r="I378" s="755"/>
      <c r="J378" s="755"/>
      <c r="K378" s="755"/>
      <c r="L378" s="755"/>
      <c r="M378" s="755"/>
      <c r="N378" s="755"/>
      <c r="O378" s="755"/>
      <c r="P378" s="755"/>
      <c r="Q378" s="755"/>
      <c r="R378" s="755"/>
      <c r="S378" s="755"/>
      <c r="T378" s="755"/>
      <c r="U378" s="755"/>
      <c r="V378" s="755"/>
    </row>
    <row r="379">
      <c r="A379" s="755"/>
      <c r="B379" s="755"/>
      <c r="C379" s="755"/>
      <c r="D379" s="755"/>
      <c r="E379" s="755"/>
      <c r="F379" s="755"/>
      <c r="G379" s="755"/>
      <c r="H379" s="755"/>
      <c r="I379" s="755"/>
      <c r="J379" s="755"/>
      <c r="K379" s="755"/>
      <c r="L379" s="755"/>
      <c r="M379" s="755"/>
      <c r="N379" s="755"/>
      <c r="O379" s="755"/>
      <c r="P379" s="755"/>
      <c r="Q379" s="755"/>
      <c r="R379" s="755"/>
      <c r="S379" s="755"/>
      <c r="T379" s="755"/>
      <c r="U379" s="755"/>
      <c r="V379" s="755"/>
    </row>
    <row r="380">
      <c r="A380" s="755"/>
      <c r="B380" s="755"/>
      <c r="C380" s="755"/>
      <c r="D380" s="755"/>
      <c r="E380" s="755"/>
      <c r="F380" s="755"/>
      <c r="G380" s="755"/>
      <c r="H380" s="755"/>
      <c r="I380" s="755"/>
      <c r="J380" s="755"/>
      <c r="K380" s="755"/>
      <c r="L380" s="755"/>
      <c r="M380" s="755"/>
      <c r="N380" s="755"/>
      <c r="O380" s="755"/>
      <c r="P380" s="755"/>
      <c r="Q380" s="755"/>
      <c r="R380" s="755"/>
      <c r="S380" s="755"/>
      <c r="T380" s="755"/>
      <c r="U380" s="755"/>
      <c r="V380" s="755"/>
    </row>
    <row r="381">
      <c r="A381" s="755"/>
      <c r="B381" s="755"/>
      <c r="C381" s="755"/>
      <c r="D381" s="755"/>
      <c r="E381" s="755"/>
      <c r="F381" s="755"/>
      <c r="G381" s="755"/>
      <c r="H381" s="755"/>
      <c r="I381" s="755"/>
      <c r="J381" s="755"/>
      <c r="K381" s="755"/>
      <c r="L381" s="755"/>
      <c r="M381" s="755"/>
      <c r="N381" s="755"/>
      <c r="O381" s="755"/>
      <c r="P381" s="755"/>
      <c r="Q381" s="755"/>
      <c r="R381" s="755"/>
      <c r="S381" s="755"/>
      <c r="T381" s="755"/>
      <c r="U381" s="755"/>
      <c r="V381" s="755"/>
    </row>
    <row r="382">
      <c r="A382" s="755"/>
      <c r="B382" s="755"/>
      <c r="C382" s="755"/>
      <c r="D382" s="755"/>
      <c r="E382" s="755"/>
      <c r="F382" s="755"/>
      <c r="G382" s="755"/>
      <c r="H382" s="755"/>
      <c r="I382" s="755"/>
      <c r="J382" s="755"/>
      <c r="K382" s="755"/>
      <c r="L382" s="755"/>
      <c r="M382" s="755"/>
      <c r="N382" s="755"/>
      <c r="O382" s="755"/>
      <c r="P382" s="755"/>
      <c r="Q382" s="755"/>
      <c r="R382" s="755"/>
      <c r="S382" s="755"/>
      <c r="T382" s="755"/>
      <c r="U382" s="755"/>
      <c r="V382" s="755"/>
    </row>
    <row r="383">
      <c r="A383" s="755"/>
      <c r="B383" s="755"/>
      <c r="C383" s="755"/>
      <c r="D383" s="755"/>
      <c r="E383" s="755"/>
      <c r="F383" s="755"/>
      <c r="G383" s="755"/>
      <c r="H383" s="755"/>
      <c r="I383" s="755"/>
      <c r="J383" s="755"/>
      <c r="K383" s="755"/>
      <c r="L383" s="755"/>
      <c r="M383" s="755"/>
      <c r="N383" s="755"/>
      <c r="O383" s="755"/>
      <c r="P383" s="755"/>
      <c r="Q383" s="755"/>
      <c r="R383" s="755"/>
      <c r="S383" s="755"/>
      <c r="T383" s="755"/>
      <c r="U383" s="755"/>
      <c r="V383" s="755"/>
    </row>
    <row r="384">
      <c r="A384" s="755"/>
      <c r="B384" s="755"/>
      <c r="C384" s="755"/>
      <c r="D384" s="755"/>
      <c r="E384" s="755"/>
      <c r="F384" s="755"/>
      <c r="G384" s="755"/>
      <c r="H384" s="755"/>
      <c r="I384" s="755"/>
      <c r="J384" s="755"/>
      <c r="K384" s="755"/>
      <c r="L384" s="755"/>
      <c r="M384" s="755"/>
      <c r="N384" s="755"/>
      <c r="O384" s="755"/>
      <c r="P384" s="755"/>
      <c r="Q384" s="755"/>
      <c r="R384" s="755"/>
      <c r="S384" s="755"/>
      <c r="T384" s="755"/>
      <c r="U384" s="755"/>
      <c r="V384" s="755"/>
    </row>
    <row r="385">
      <c r="A385" s="755"/>
      <c r="B385" s="755"/>
      <c r="C385" s="755"/>
      <c r="D385" s="755"/>
      <c r="E385" s="755"/>
      <c r="F385" s="755"/>
      <c r="G385" s="755"/>
      <c r="H385" s="755"/>
      <c r="I385" s="755"/>
      <c r="J385" s="755"/>
      <c r="K385" s="755"/>
      <c r="L385" s="755"/>
      <c r="M385" s="755"/>
      <c r="N385" s="755"/>
      <c r="O385" s="755"/>
      <c r="P385" s="755"/>
      <c r="Q385" s="755"/>
      <c r="R385" s="755"/>
      <c r="S385" s="755"/>
      <c r="T385" s="755"/>
      <c r="U385" s="755"/>
      <c r="V385" s="755"/>
    </row>
    <row r="386">
      <c r="A386" s="755"/>
      <c r="B386" s="755"/>
      <c r="C386" s="755"/>
      <c r="D386" s="755"/>
      <c r="E386" s="755"/>
      <c r="F386" s="755"/>
      <c r="G386" s="755"/>
      <c r="H386" s="755"/>
      <c r="I386" s="755"/>
      <c r="J386" s="755"/>
      <c r="K386" s="755"/>
      <c r="L386" s="755"/>
      <c r="M386" s="755"/>
      <c r="N386" s="755"/>
      <c r="O386" s="755"/>
      <c r="P386" s="755"/>
      <c r="Q386" s="755"/>
      <c r="R386" s="755"/>
      <c r="S386" s="755"/>
      <c r="T386" s="755"/>
      <c r="U386" s="755"/>
      <c r="V386" s="755"/>
    </row>
    <row r="387">
      <c r="A387" s="755"/>
      <c r="B387" s="755"/>
      <c r="C387" s="755"/>
      <c r="D387" s="755"/>
      <c r="E387" s="755"/>
      <c r="F387" s="755"/>
      <c r="G387" s="755"/>
      <c r="H387" s="755"/>
      <c r="I387" s="755"/>
      <c r="J387" s="755"/>
      <c r="K387" s="755"/>
      <c r="L387" s="755"/>
      <c r="M387" s="755"/>
      <c r="N387" s="755"/>
      <c r="O387" s="755"/>
      <c r="P387" s="755"/>
      <c r="Q387" s="755"/>
      <c r="R387" s="755"/>
      <c r="S387" s="755"/>
      <c r="T387" s="755"/>
      <c r="U387" s="755"/>
      <c r="V387" s="755"/>
    </row>
    <row r="388">
      <c r="A388" s="755"/>
      <c r="B388" s="755"/>
      <c r="C388" s="755"/>
      <c r="D388" s="755"/>
      <c r="E388" s="755"/>
      <c r="F388" s="755"/>
      <c r="G388" s="755"/>
      <c r="H388" s="755"/>
      <c r="I388" s="755"/>
      <c r="J388" s="755"/>
      <c r="K388" s="755"/>
      <c r="L388" s="755"/>
      <c r="M388" s="755"/>
      <c r="N388" s="755"/>
      <c r="O388" s="755"/>
      <c r="P388" s="755"/>
      <c r="Q388" s="755"/>
      <c r="R388" s="755"/>
      <c r="S388" s="755"/>
      <c r="T388" s="755"/>
      <c r="U388" s="755"/>
      <c r="V388" s="755"/>
    </row>
    <row r="389">
      <c r="A389" s="755"/>
      <c r="B389" s="755"/>
      <c r="C389" s="755"/>
      <c r="D389" s="755"/>
      <c r="E389" s="755"/>
      <c r="F389" s="755"/>
      <c r="G389" s="755"/>
      <c r="H389" s="755"/>
      <c r="I389" s="755"/>
      <c r="J389" s="755"/>
      <c r="K389" s="755"/>
      <c r="L389" s="755"/>
      <c r="M389" s="755"/>
      <c r="N389" s="755"/>
      <c r="O389" s="755"/>
      <c r="P389" s="755"/>
      <c r="Q389" s="755"/>
      <c r="R389" s="755"/>
      <c r="S389" s="755"/>
      <c r="T389" s="755"/>
      <c r="U389" s="755"/>
      <c r="V389" s="755"/>
    </row>
    <row r="390">
      <c r="A390" s="755"/>
      <c r="B390" s="755"/>
      <c r="C390" s="755"/>
      <c r="D390" s="755"/>
      <c r="E390" s="755"/>
      <c r="F390" s="755"/>
      <c r="G390" s="755"/>
      <c r="H390" s="755"/>
      <c r="I390" s="755"/>
      <c r="J390" s="755"/>
      <c r="K390" s="755"/>
      <c r="L390" s="755"/>
      <c r="M390" s="755"/>
      <c r="N390" s="755"/>
      <c r="O390" s="755"/>
      <c r="P390" s="755"/>
      <c r="Q390" s="755"/>
      <c r="R390" s="755"/>
      <c r="S390" s="755"/>
      <c r="T390" s="755"/>
      <c r="U390" s="755"/>
      <c r="V390" s="755"/>
    </row>
    <row r="391">
      <c r="A391" s="755"/>
      <c r="B391" s="755"/>
      <c r="C391" s="755"/>
      <c r="D391" s="755"/>
      <c r="E391" s="755"/>
      <c r="F391" s="755"/>
      <c r="G391" s="755"/>
      <c r="H391" s="755"/>
      <c r="I391" s="755"/>
      <c r="J391" s="755"/>
      <c r="K391" s="755"/>
      <c r="L391" s="755"/>
      <c r="M391" s="755"/>
      <c r="N391" s="755"/>
      <c r="O391" s="755"/>
      <c r="P391" s="755"/>
      <c r="Q391" s="755"/>
      <c r="R391" s="755"/>
      <c r="S391" s="755"/>
      <c r="T391" s="755"/>
      <c r="U391" s="755"/>
      <c r="V391" s="755"/>
    </row>
    <row r="392">
      <c r="A392" s="755"/>
      <c r="B392" s="755"/>
      <c r="C392" s="755"/>
      <c r="D392" s="755"/>
      <c r="E392" s="755"/>
      <c r="F392" s="755"/>
      <c r="G392" s="755"/>
      <c r="H392" s="755"/>
      <c r="I392" s="755"/>
      <c r="J392" s="755"/>
      <c r="K392" s="755"/>
      <c r="L392" s="755"/>
      <c r="M392" s="755"/>
      <c r="N392" s="755"/>
      <c r="O392" s="755"/>
      <c r="P392" s="755"/>
      <c r="Q392" s="755"/>
      <c r="R392" s="755"/>
      <c r="S392" s="755"/>
      <c r="T392" s="755"/>
      <c r="U392" s="755"/>
      <c r="V392" s="755"/>
    </row>
    <row r="393">
      <c r="A393" s="755"/>
      <c r="B393" s="755"/>
      <c r="C393" s="755"/>
      <c r="D393" s="755"/>
      <c r="E393" s="755"/>
      <c r="F393" s="755"/>
      <c r="G393" s="755"/>
      <c r="H393" s="755"/>
      <c r="I393" s="755"/>
      <c r="J393" s="755"/>
      <c r="K393" s="755"/>
      <c r="L393" s="755"/>
      <c r="M393" s="755"/>
      <c r="N393" s="755"/>
      <c r="O393" s="755"/>
      <c r="P393" s="755"/>
      <c r="Q393" s="755"/>
      <c r="R393" s="755"/>
      <c r="S393" s="755"/>
      <c r="T393" s="755"/>
      <c r="U393" s="755"/>
      <c r="V393" s="755"/>
    </row>
    <row r="394">
      <c r="A394" s="755"/>
      <c r="B394" s="755"/>
      <c r="C394" s="755"/>
      <c r="D394" s="755"/>
      <c r="E394" s="755"/>
      <c r="F394" s="755"/>
      <c r="G394" s="755"/>
      <c r="H394" s="755"/>
      <c r="I394" s="755"/>
      <c r="J394" s="755"/>
      <c r="K394" s="755"/>
      <c r="L394" s="755"/>
      <c r="M394" s="755"/>
      <c r="N394" s="755"/>
      <c r="O394" s="755"/>
      <c r="P394" s="755"/>
      <c r="Q394" s="755"/>
      <c r="R394" s="755"/>
      <c r="S394" s="755"/>
      <c r="T394" s="755"/>
      <c r="U394" s="755"/>
      <c r="V394" s="755"/>
    </row>
    <row r="395">
      <c r="A395" s="755"/>
      <c r="B395" s="755"/>
      <c r="C395" s="755"/>
      <c r="D395" s="755"/>
      <c r="E395" s="755"/>
      <c r="F395" s="755"/>
      <c r="G395" s="755"/>
      <c r="H395" s="755"/>
      <c r="I395" s="755"/>
      <c r="J395" s="755"/>
      <c r="K395" s="755"/>
      <c r="L395" s="755"/>
      <c r="M395" s="755"/>
      <c r="N395" s="755"/>
      <c r="O395" s="755"/>
      <c r="P395" s="755"/>
      <c r="Q395" s="755"/>
      <c r="R395" s="755"/>
      <c r="S395" s="755"/>
      <c r="T395" s="755"/>
      <c r="U395" s="755"/>
      <c r="V395" s="755"/>
    </row>
    <row r="396">
      <c r="A396" s="755"/>
      <c r="B396" s="755"/>
      <c r="C396" s="755"/>
      <c r="D396" s="755"/>
      <c r="E396" s="755"/>
      <c r="F396" s="755"/>
      <c r="G396" s="755"/>
      <c r="H396" s="755"/>
      <c r="I396" s="755"/>
      <c r="J396" s="755"/>
      <c r="K396" s="755"/>
      <c r="L396" s="755"/>
      <c r="M396" s="755"/>
      <c r="N396" s="755"/>
      <c r="O396" s="755"/>
      <c r="P396" s="755"/>
      <c r="Q396" s="755"/>
      <c r="R396" s="755"/>
      <c r="S396" s="755"/>
      <c r="T396" s="755"/>
      <c r="U396" s="755"/>
      <c r="V396" s="755"/>
    </row>
    <row r="397">
      <c r="A397" s="755"/>
      <c r="B397" s="755"/>
      <c r="C397" s="755"/>
      <c r="D397" s="755"/>
      <c r="E397" s="755"/>
      <c r="F397" s="755"/>
      <c r="G397" s="755"/>
      <c r="H397" s="755"/>
      <c r="I397" s="755"/>
      <c r="J397" s="755"/>
      <c r="K397" s="755"/>
      <c r="L397" s="755"/>
      <c r="M397" s="755"/>
      <c r="N397" s="755"/>
      <c r="O397" s="755"/>
      <c r="P397" s="755"/>
      <c r="Q397" s="755"/>
      <c r="R397" s="755"/>
      <c r="S397" s="755"/>
      <c r="T397" s="755"/>
      <c r="U397" s="755"/>
      <c r="V397" s="755"/>
    </row>
    <row r="398">
      <c r="A398" s="755"/>
      <c r="B398" s="755"/>
      <c r="C398" s="755"/>
      <c r="D398" s="755"/>
      <c r="E398" s="755"/>
      <c r="F398" s="755"/>
      <c r="G398" s="755"/>
      <c r="H398" s="755"/>
      <c r="I398" s="755"/>
      <c r="J398" s="755"/>
      <c r="K398" s="755"/>
      <c r="L398" s="755"/>
      <c r="M398" s="755"/>
      <c r="N398" s="755"/>
      <c r="O398" s="755"/>
      <c r="P398" s="755"/>
      <c r="Q398" s="755"/>
      <c r="R398" s="755"/>
      <c r="S398" s="755"/>
      <c r="T398" s="755"/>
      <c r="U398" s="755"/>
      <c r="V398" s="755"/>
    </row>
    <row r="399">
      <c r="A399" s="755"/>
      <c r="B399" s="755"/>
      <c r="C399" s="755"/>
      <c r="D399" s="755"/>
      <c r="E399" s="755"/>
      <c r="F399" s="755"/>
      <c r="G399" s="755"/>
      <c r="H399" s="755"/>
      <c r="I399" s="755"/>
      <c r="J399" s="755"/>
      <c r="K399" s="755"/>
      <c r="L399" s="755"/>
      <c r="M399" s="755"/>
      <c r="N399" s="755"/>
      <c r="O399" s="755"/>
      <c r="P399" s="755"/>
      <c r="Q399" s="755"/>
      <c r="R399" s="755"/>
      <c r="S399" s="755"/>
      <c r="T399" s="755"/>
      <c r="U399" s="755"/>
      <c r="V399" s="755"/>
    </row>
    <row r="400">
      <c r="A400" s="755"/>
      <c r="B400" s="755"/>
      <c r="C400" s="755"/>
      <c r="D400" s="755"/>
      <c r="E400" s="755"/>
      <c r="F400" s="755"/>
      <c r="G400" s="755"/>
      <c r="H400" s="755"/>
      <c r="I400" s="755"/>
      <c r="J400" s="755"/>
      <c r="K400" s="755"/>
      <c r="L400" s="755"/>
      <c r="M400" s="755"/>
      <c r="N400" s="755"/>
      <c r="O400" s="755"/>
      <c r="P400" s="755"/>
      <c r="Q400" s="755"/>
      <c r="R400" s="755"/>
      <c r="S400" s="755"/>
      <c r="T400" s="755"/>
      <c r="U400" s="755"/>
      <c r="V400" s="755"/>
    </row>
    <row r="401">
      <c r="A401" s="755"/>
      <c r="B401" s="755"/>
      <c r="C401" s="755"/>
      <c r="D401" s="755"/>
      <c r="E401" s="755"/>
      <c r="F401" s="755"/>
      <c r="G401" s="755"/>
      <c r="H401" s="755"/>
      <c r="I401" s="755"/>
      <c r="J401" s="755"/>
      <c r="K401" s="755"/>
      <c r="L401" s="755"/>
      <c r="M401" s="755"/>
      <c r="N401" s="755"/>
      <c r="O401" s="755"/>
      <c r="P401" s="755"/>
      <c r="Q401" s="755"/>
      <c r="R401" s="755"/>
      <c r="S401" s="755"/>
      <c r="T401" s="755"/>
      <c r="U401" s="755"/>
      <c r="V401" s="755"/>
    </row>
    <row r="402">
      <c r="A402" s="755"/>
      <c r="B402" s="755"/>
      <c r="C402" s="755"/>
      <c r="D402" s="755"/>
      <c r="E402" s="755"/>
      <c r="F402" s="755"/>
      <c r="G402" s="755"/>
      <c r="H402" s="755"/>
      <c r="I402" s="755"/>
      <c r="J402" s="755"/>
      <c r="K402" s="755"/>
      <c r="L402" s="755"/>
      <c r="M402" s="755"/>
      <c r="N402" s="755"/>
      <c r="O402" s="755"/>
      <c r="P402" s="755"/>
      <c r="Q402" s="755"/>
      <c r="R402" s="755"/>
      <c r="S402" s="755"/>
      <c r="T402" s="755"/>
      <c r="U402" s="755"/>
      <c r="V402" s="755"/>
    </row>
    <row r="403">
      <c r="A403" s="755"/>
      <c r="B403" s="755"/>
      <c r="C403" s="755"/>
      <c r="D403" s="755"/>
      <c r="E403" s="755"/>
      <c r="F403" s="755"/>
      <c r="G403" s="755"/>
      <c r="H403" s="755"/>
      <c r="I403" s="755"/>
      <c r="J403" s="755"/>
      <c r="K403" s="755"/>
      <c r="L403" s="755"/>
      <c r="M403" s="755"/>
      <c r="N403" s="755"/>
      <c r="O403" s="755"/>
      <c r="P403" s="755"/>
      <c r="Q403" s="755"/>
      <c r="R403" s="755"/>
      <c r="S403" s="755"/>
      <c r="T403" s="755"/>
      <c r="U403" s="755"/>
      <c r="V403" s="755"/>
    </row>
    <row r="404">
      <c r="A404" s="755"/>
      <c r="B404" s="755"/>
      <c r="C404" s="755"/>
      <c r="D404" s="755"/>
      <c r="E404" s="755"/>
      <c r="F404" s="755"/>
      <c r="G404" s="755"/>
      <c r="H404" s="755"/>
      <c r="I404" s="755"/>
      <c r="J404" s="755"/>
      <c r="K404" s="755"/>
      <c r="L404" s="755"/>
      <c r="M404" s="755"/>
      <c r="N404" s="755"/>
      <c r="O404" s="755"/>
      <c r="P404" s="755"/>
      <c r="Q404" s="755"/>
      <c r="R404" s="755"/>
      <c r="S404" s="755"/>
      <c r="T404" s="755"/>
      <c r="U404" s="755"/>
      <c r="V404" s="755"/>
    </row>
    <row r="405">
      <c r="A405" s="755"/>
      <c r="B405" s="755"/>
      <c r="C405" s="755"/>
      <c r="D405" s="755"/>
      <c r="E405" s="755"/>
      <c r="F405" s="755"/>
      <c r="G405" s="755"/>
      <c r="H405" s="755"/>
      <c r="I405" s="755"/>
      <c r="J405" s="755"/>
      <c r="K405" s="755"/>
      <c r="L405" s="755"/>
      <c r="M405" s="755"/>
      <c r="N405" s="755"/>
      <c r="O405" s="755"/>
      <c r="P405" s="755"/>
      <c r="Q405" s="755"/>
      <c r="R405" s="755"/>
      <c r="S405" s="755"/>
      <c r="T405" s="755"/>
      <c r="U405" s="755"/>
      <c r="V405" s="755"/>
    </row>
    <row r="406">
      <c r="A406" s="755"/>
      <c r="B406" s="755"/>
      <c r="C406" s="755"/>
      <c r="D406" s="755"/>
      <c r="E406" s="755"/>
      <c r="F406" s="755"/>
      <c r="G406" s="755"/>
      <c r="H406" s="755"/>
      <c r="I406" s="755"/>
      <c r="J406" s="755"/>
      <c r="K406" s="755"/>
      <c r="L406" s="755"/>
      <c r="M406" s="755"/>
      <c r="N406" s="755"/>
      <c r="O406" s="755"/>
      <c r="P406" s="755"/>
      <c r="Q406" s="755"/>
      <c r="R406" s="755"/>
      <c r="S406" s="755"/>
      <c r="T406" s="755"/>
      <c r="U406" s="755"/>
      <c r="V406" s="755"/>
    </row>
    <row r="407">
      <c r="A407" s="755"/>
      <c r="B407" s="755"/>
      <c r="C407" s="755"/>
      <c r="D407" s="755"/>
      <c r="E407" s="755"/>
      <c r="F407" s="755"/>
      <c r="G407" s="755"/>
      <c r="H407" s="755"/>
      <c r="I407" s="755"/>
      <c r="J407" s="755"/>
      <c r="K407" s="755"/>
      <c r="L407" s="755"/>
      <c r="M407" s="755"/>
      <c r="N407" s="755"/>
      <c r="O407" s="755"/>
      <c r="P407" s="755"/>
      <c r="Q407" s="755"/>
      <c r="R407" s="755"/>
      <c r="S407" s="755"/>
      <c r="T407" s="755"/>
      <c r="U407" s="755"/>
      <c r="V407" s="755"/>
    </row>
    <row r="408">
      <c r="A408" s="755"/>
      <c r="B408" s="755"/>
      <c r="C408" s="755"/>
      <c r="D408" s="755"/>
      <c r="E408" s="755"/>
      <c r="F408" s="755"/>
      <c r="G408" s="755"/>
      <c r="H408" s="755"/>
      <c r="I408" s="755"/>
      <c r="J408" s="755"/>
      <c r="K408" s="755"/>
      <c r="L408" s="755"/>
      <c r="M408" s="755"/>
      <c r="N408" s="755"/>
      <c r="O408" s="755"/>
      <c r="P408" s="755"/>
      <c r="Q408" s="755"/>
      <c r="R408" s="755"/>
      <c r="S408" s="755"/>
      <c r="T408" s="755"/>
      <c r="U408" s="755"/>
      <c r="V408" s="755"/>
    </row>
    <row r="409">
      <c r="A409" s="755"/>
      <c r="B409" s="755"/>
      <c r="C409" s="755"/>
      <c r="D409" s="755"/>
      <c r="E409" s="755"/>
      <c r="F409" s="755"/>
      <c r="G409" s="755"/>
      <c r="H409" s="755"/>
      <c r="I409" s="755"/>
      <c r="J409" s="755"/>
      <c r="K409" s="755"/>
      <c r="L409" s="755"/>
      <c r="M409" s="755"/>
      <c r="N409" s="755"/>
      <c r="O409" s="755"/>
      <c r="P409" s="755"/>
      <c r="Q409" s="755"/>
      <c r="R409" s="755"/>
      <c r="S409" s="755"/>
      <c r="T409" s="755"/>
      <c r="U409" s="755"/>
      <c r="V409" s="755"/>
    </row>
    <row r="410">
      <c r="A410" s="755"/>
      <c r="B410" s="755"/>
      <c r="C410" s="755"/>
      <c r="D410" s="755"/>
      <c r="E410" s="755"/>
      <c r="F410" s="755"/>
      <c r="G410" s="755"/>
      <c r="H410" s="755"/>
      <c r="I410" s="755"/>
      <c r="J410" s="755"/>
      <c r="K410" s="755"/>
      <c r="L410" s="755"/>
      <c r="M410" s="755"/>
      <c r="N410" s="755"/>
      <c r="O410" s="755"/>
      <c r="P410" s="755"/>
      <c r="Q410" s="755"/>
      <c r="R410" s="755"/>
      <c r="S410" s="755"/>
      <c r="T410" s="755"/>
      <c r="U410" s="755"/>
      <c r="V410" s="755"/>
    </row>
    <row r="411">
      <c r="A411" s="755"/>
      <c r="B411" s="755"/>
      <c r="C411" s="755"/>
      <c r="D411" s="755"/>
      <c r="E411" s="755"/>
      <c r="F411" s="755"/>
      <c r="G411" s="755"/>
      <c r="H411" s="755"/>
      <c r="I411" s="755"/>
      <c r="J411" s="755"/>
      <c r="K411" s="755"/>
      <c r="L411" s="755"/>
      <c r="M411" s="755"/>
      <c r="N411" s="755"/>
      <c r="O411" s="755"/>
      <c r="P411" s="755"/>
      <c r="Q411" s="755"/>
      <c r="R411" s="755"/>
      <c r="S411" s="755"/>
      <c r="T411" s="755"/>
      <c r="U411" s="755"/>
      <c r="V411" s="755"/>
    </row>
    <row r="412">
      <c r="A412" s="755"/>
      <c r="B412" s="755"/>
      <c r="C412" s="755"/>
      <c r="D412" s="755"/>
      <c r="E412" s="755"/>
      <c r="F412" s="755"/>
      <c r="G412" s="755"/>
      <c r="H412" s="755"/>
      <c r="I412" s="755"/>
      <c r="J412" s="755"/>
      <c r="K412" s="755"/>
      <c r="L412" s="755"/>
      <c r="M412" s="755"/>
      <c r="N412" s="755"/>
      <c r="O412" s="755"/>
      <c r="P412" s="755"/>
      <c r="Q412" s="755"/>
      <c r="R412" s="755"/>
      <c r="S412" s="755"/>
      <c r="T412" s="755"/>
      <c r="U412" s="755"/>
      <c r="V412" s="755"/>
    </row>
    <row r="413">
      <c r="A413" s="755"/>
      <c r="B413" s="755"/>
      <c r="C413" s="755"/>
      <c r="D413" s="755"/>
      <c r="E413" s="755"/>
      <c r="F413" s="755"/>
      <c r="G413" s="755"/>
      <c r="H413" s="755"/>
      <c r="I413" s="755"/>
      <c r="J413" s="755"/>
      <c r="K413" s="755"/>
      <c r="L413" s="755"/>
      <c r="M413" s="755"/>
      <c r="N413" s="755"/>
      <c r="O413" s="755"/>
      <c r="P413" s="755"/>
      <c r="Q413" s="755"/>
      <c r="R413" s="755"/>
      <c r="S413" s="755"/>
      <c r="T413" s="755"/>
      <c r="U413" s="755"/>
      <c r="V413" s="755"/>
    </row>
    <row r="414">
      <c r="A414" s="755"/>
      <c r="B414" s="755"/>
      <c r="C414" s="755"/>
      <c r="D414" s="755"/>
      <c r="E414" s="755"/>
      <c r="F414" s="755"/>
      <c r="G414" s="755"/>
      <c r="H414" s="755"/>
      <c r="I414" s="755"/>
      <c r="J414" s="755"/>
      <c r="K414" s="755"/>
      <c r="L414" s="755"/>
      <c r="M414" s="755"/>
      <c r="N414" s="755"/>
      <c r="O414" s="755"/>
      <c r="P414" s="755"/>
      <c r="Q414" s="755"/>
      <c r="R414" s="755"/>
      <c r="S414" s="755"/>
      <c r="T414" s="755"/>
      <c r="U414" s="755"/>
      <c r="V414" s="755"/>
    </row>
    <row r="415">
      <c r="A415" s="755"/>
      <c r="B415" s="755"/>
      <c r="C415" s="755"/>
      <c r="D415" s="755"/>
      <c r="E415" s="755"/>
      <c r="F415" s="755"/>
      <c r="G415" s="755"/>
      <c r="H415" s="755"/>
      <c r="I415" s="755"/>
      <c r="J415" s="755"/>
      <c r="K415" s="755"/>
      <c r="L415" s="755"/>
      <c r="M415" s="755"/>
      <c r="N415" s="755"/>
      <c r="O415" s="755"/>
      <c r="P415" s="755"/>
      <c r="Q415" s="755"/>
      <c r="R415" s="755"/>
      <c r="S415" s="755"/>
      <c r="T415" s="755"/>
      <c r="U415" s="755"/>
      <c r="V415" s="755"/>
    </row>
    <row r="416">
      <c r="A416" s="755"/>
      <c r="B416" s="755"/>
      <c r="C416" s="755"/>
      <c r="D416" s="755"/>
      <c r="E416" s="755"/>
      <c r="F416" s="755"/>
      <c r="G416" s="755"/>
      <c r="H416" s="755"/>
      <c r="I416" s="755"/>
      <c r="J416" s="755"/>
      <c r="K416" s="755"/>
      <c r="L416" s="755"/>
      <c r="M416" s="755"/>
      <c r="N416" s="755"/>
      <c r="O416" s="755"/>
      <c r="P416" s="755"/>
      <c r="Q416" s="755"/>
      <c r="R416" s="755"/>
      <c r="S416" s="755"/>
      <c r="T416" s="755"/>
      <c r="U416" s="755"/>
      <c r="V416" s="755"/>
    </row>
    <row r="417">
      <c r="A417" s="755"/>
      <c r="B417" s="755"/>
      <c r="C417" s="755"/>
      <c r="D417" s="755"/>
      <c r="E417" s="755"/>
      <c r="F417" s="755"/>
      <c r="G417" s="755"/>
      <c r="H417" s="755"/>
      <c r="I417" s="755"/>
      <c r="J417" s="755"/>
      <c r="K417" s="755"/>
      <c r="L417" s="755"/>
      <c r="M417" s="755"/>
      <c r="N417" s="755"/>
      <c r="O417" s="755"/>
      <c r="P417" s="755"/>
      <c r="Q417" s="755"/>
      <c r="R417" s="755"/>
      <c r="S417" s="755"/>
      <c r="T417" s="755"/>
      <c r="U417" s="755"/>
      <c r="V417" s="755"/>
    </row>
    <row r="418">
      <c r="A418" s="755"/>
      <c r="B418" s="755"/>
      <c r="C418" s="755"/>
      <c r="D418" s="755"/>
      <c r="E418" s="755"/>
      <c r="F418" s="755"/>
      <c r="G418" s="755"/>
      <c r="H418" s="755"/>
      <c r="I418" s="755"/>
      <c r="J418" s="755"/>
      <c r="K418" s="755"/>
      <c r="L418" s="755"/>
      <c r="M418" s="755"/>
      <c r="N418" s="755"/>
      <c r="O418" s="755"/>
      <c r="P418" s="755"/>
      <c r="Q418" s="755"/>
      <c r="R418" s="755"/>
      <c r="S418" s="755"/>
      <c r="T418" s="755"/>
      <c r="U418" s="755"/>
      <c r="V418" s="755"/>
    </row>
    <row r="419">
      <c r="A419" s="755"/>
      <c r="B419" s="755"/>
      <c r="C419" s="755"/>
      <c r="D419" s="755"/>
      <c r="E419" s="755"/>
      <c r="F419" s="755"/>
      <c r="G419" s="755"/>
      <c r="H419" s="755"/>
      <c r="I419" s="755"/>
      <c r="J419" s="755"/>
      <c r="K419" s="755"/>
      <c r="L419" s="755"/>
      <c r="M419" s="755"/>
      <c r="N419" s="755"/>
      <c r="O419" s="755"/>
      <c r="P419" s="755"/>
      <c r="Q419" s="755"/>
      <c r="R419" s="755"/>
      <c r="S419" s="755"/>
      <c r="T419" s="755"/>
      <c r="U419" s="755"/>
      <c r="V419" s="755"/>
    </row>
    <row r="420">
      <c r="A420" s="755"/>
      <c r="B420" s="755"/>
      <c r="C420" s="755"/>
      <c r="D420" s="755"/>
      <c r="E420" s="755"/>
      <c r="F420" s="755"/>
      <c r="G420" s="755"/>
      <c r="H420" s="755"/>
      <c r="I420" s="755"/>
      <c r="J420" s="755"/>
      <c r="K420" s="755"/>
      <c r="L420" s="755"/>
      <c r="M420" s="755"/>
      <c r="N420" s="755"/>
      <c r="O420" s="755"/>
      <c r="P420" s="755"/>
      <c r="Q420" s="755"/>
      <c r="R420" s="755"/>
      <c r="S420" s="755"/>
      <c r="T420" s="755"/>
      <c r="U420" s="755"/>
      <c r="V420" s="755"/>
    </row>
    <row r="421">
      <c r="A421" s="755"/>
      <c r="B421" s="755"/>
      <c r="C421" s="755"/>
      <c r="D421" s="755"/>
      <c r="E421" s="755"/>
      <c r="F421" s="755"/>
      <c r="G421" s="755"/>
      <c r="H421" s="755"/>
      <c r="I421" s="755"/>
      <c r="J421" s="755"/>
      <c r="K421" s="755"/>
      <c r="L421" s="755"/>
      <c r="M421" s="755"/>
      <c r="N421" s="755"/>
      <c r="O421" s="755"/>
      <c r="P421" s="755"/>
      <c r="Q421" s="755"/>
      <c r="R421" s="755"/>
      <c r="S421" s="755"/>
      <c r="T421" s="755"/>
      <c r="U421" s="755"/>
      <c r="V421" s="755"/>
    </row>
    <row r="422">
      <c r="A422" s="755"/>
      <c r="B422" s="755"/>
      <c r="C422" s="755"/>
      <c r="D422" s="755"/>
      <c r="E422" s="755"/>
      <c r="F422" s="755"/>
      <c r="G422" s="755"/>
      <c r="H422" s="755"/>
      <c r="I422" s="755"/>
      <c r="J422" s="755"/>
      <c r="K422" s="755"/>
      <c r="L422" s="755"/>
      <c r="M422" s="755"/>
      <c r="N422" s="755"/>
      <c r="O422" s="755"/>
      <c r="P422" s="755"/>
      <c r="Q422" s="755"/>
      <c r="R422" s="755"/>
      <c r="S422" s="755"/>
      <c r="T422" s="755"/>
      <c r="U422" s="755"/>
      <c r="V422" s="755"/>
    </row>
    <row r="423">
      <c r="A423" s="755"/>
      <c r="B423" s="755"/>
      <c r="C423" s="755"/>
      <c r="D423" s="755"/>
      <c r="E423" s="755"/>
      <c r="F423" s="755"/>
      <c r="G423" s="755"/>
      <c r="H423" s="755"/>
      <c r="I423" s="755"/>
      <c r="J423" s="755"/>
      <c r="K423" s="755"/>
      <c r="L423" s="755"/>
      <c r="M423" s="755"/>
      <c r="N423" s="755"/>
      <c r="O423" s="755"/>
      <c r="P423" s="755"/>
      <c r="Q423" s="755"/>
      <c r="R423" s="755"/>
      <c r="S423" s="755"/>
      <c r="T423" s="755"/>
      <c r="U423" s="755"/>
      <c r="V423" s="755"/>
    </row>
    <row r="424">
      <c r="A424" s="755"/>
      <c r="B424" s="755"/>
      <c r="C424" s="755"/>
      <c r="D424" s="755"/>
      <c r="E424" s="755"/>
      <c r="F424" s="755"/>
      <c r="G424" s="755"/>
      <c r="H424" s="755"/>
      <c r="I424" s="755"/>
      <c r="J424" s="755"/>
      <c r="K424" s="755"/>
      <c r="L424" s="755"/>
      <c r="M424" s="755"/>
      <c r="N424" s="755"/>
      <c r="O424" s="755"/>
      <c r="P424" s="755"/>
      <c r="Q424" s="755"/>
      <c r="R424" s="755"/>
      <c r="S424" s="755"/>
      <c r="T424" s="755"/>
      <c r="U424" s="755"/>
      <c r="V424" s="755"/>
    </row>
    <row r="425">
      <c r="A425" s="755"/>
      <c r="B425" s="755"/>
      <c r="C425" s="755"/>
      <c r="D425" s="755"/>
      <c r="E425" s="755"/>
      <c r="F425" s="755"/>
      <c r="G425" s="755"/>
      <c r="H425" s="755"/>
      <c r="I425" s="755"/>
      <c r="J425" s="755"/>
      <c r="K425" s="755"/>
      <c r="L425" s="755"/>
      <c r="M425" s="755"/>
      <c r="N425" s="755"/>
      <c r="O425" s="755"/>
      <c r="P425" s="755"/>
      <c r="Q425" s="755"/>
      <c r="R425" s="755"/>
      <c r="S425" s="755"/>
      <c r="T425" s="755"/>
      <c r="U425" s="755"/>
      <c r="V425" s="755"/>
    </row>
    <row r="426">
      <c r="A426" s="755"/>
      <c r="B426" s="755"/>
      <c r="C426" s="755"/>
      <c r="D426" s="755"/>
      <c r="E426" s="755"/>
      <c r="F426" s="755"/>
      <c r="G426" s="755"/>
      <c r="H426" s="755"/>
      <c r="I426" s="755"/>
      <c r="J426" s="755"/>
      <c r="K426" s="755"/>
      <c r="L426" s="755"/>
      <c r="M426" s="755"/>
      <c r="N426" s="755"/>
      <c r="O426" s="755"/>
      <c r="P426" s="755"/>
      <c r="Q426" s="755"/>
      <c r="R426" s="755"/>
      <c r="S426" s="755"/>
      <c r="T426" s="755"/>
      <c r="U426" s="755"/>
      <c r="V426" s="755"/>
    </row>
    <row r="427">
      <c r="A427" s="755"/>
      <c r="B427" s="755"/>
      <c r="C427" s="755"/>
      <c r="D427" s="755"/>
      <c r="E427" s="755"/>
      <c r="F427" s="755"/>
      <c r="G427" s="755"/>
      <c r="H427" s="755"/>
      <c r="I427" s="755"/>
      <c r="J427" s="755"/>
      <c r="K427" s="755"/>
      <c r="L427" s="755"/>
      <c r="M427" s="755"/>
      <c r="N427" s="755"/>
      <c r="O427" s="755"/>
      <c r="P427" s="755"/>
      <c r="Q427" s="755"/>
      <c r="R427" s="755"/>
      <c r="S427" s="755"/>
      <c r="T427" s="755"/>
      <c r="U427" s="755"/>
      <c r="V427" s="755"/>
    </row>
    <row r="428">
      <c r="A428" s="755"/>
      <c r="B428" s="755"/>
      <c r="C428" s="755"/>
      <c r="D428" s="755"/>
      <c r="E428" s="755"/>
      <c r="F428" s="755"/>
      <c r="G428" s="755"/>
      <c r="H428" s="755"/>
      <c r="I428" s="755"/>
      <c r="J428" s="755"/>
      <c r="K428" s="755"/>
      <c r="L428" s="755"/>
      <c r="M428" s="755"/>
      <c r="N428" s="755"/>
      <c r="O428" s="755"/>
      <c r="P428" s="755"/>
      <c r="Q428" s="755"/>
      <c r="R428" s="755"/>
      <c r="S428" s="755"/>
      <c r="T428" s="755"/>
      <c r="U428" s="755"/>
      <c r="V428" s="755"/>
    </row>
    <row r="429">
      <c r="A429" s="755"/>
      <c r="B429" s="755"/>
      <c r="C429" s="755"/>
      <c r="D429" s="755"/>
      <c r="E429" s="755"/>
      <c r="F429" s="755"/>
      <c r="G429" s="755"/>
      <c r="H429" s="755"/>
      <c r="I429" s="755"/>
      <c r="J429" s="755"/>
      <c r="K429" s="755"/>
      <c r="L429" s="755"/>
      <c r="M429" s="755"/>
      <c r="N429" s="755"/>
      <c r="O429" s="755"/>
      <c r="P429" s="755"/>
      <c r="Q429" s="755"/>
      <c r="R429" s="755"/>
      <c r="S429" s="755"/>
      <c r="T429" s="755"/>
      <c r="U429" s="755"/>
      <c r="V429" s="755"/>
    </row>
    <row r="430">
      <c r="A430" s="755"/>
      <c r="B430" s="755"/>
      <c r="C430" s="755"/>
      <c r="D430" s="755"/>
      <c r="E430" s="755"/>
      <c r="F430" s="755"/>
      <c r="G430" s="755"/>
      <c r="H430" s="755"/>
      <c r="I430" s="755"/>
      <c r="J430" s="755"/>
      <c r="K430" s="755"/>
      <c r="L430" s="755"/>
      <c r="M430" s="755"/>
      <c r="N430" s="755"/>
      <c r="O430" s="755"/>
      <c r="P430" s="755"/>
      <c r="Q430" s="755"/>
      <c r="R430" s="755"/>
      <c r="S430" s="755"/>
      <c r="T430" s="755"/>
      <c r="U430" s="755"/>
      <c r="V430" s="755"/>
    </row>
    <row r="431">
      <c r="A431" s="755"/>
      <c r="B431" s="755"/>
      <c r="C431" s="755"/>
      <c r="D431" s="755"/>
      <c r="E431" s="755"/>
      <c r="F431" s="755"/>
      <c r="G431" s="755"/>
      <c r="H431" s="755"/>
      <c r="I431" s="755"/>
      <c r="J431" s="755"/>
      <c r="K431" s="755"/>
      <c r="L431" s="755"/>
      <c r="M431" s="755"/>
      <c r="N431" s="755"/>
      <c r="O431" s="755"/>
      <c r="P431" s="755"/>
      <c r="Q431" s="755"/>
      <c r="R431" s="755"/>
      <c r="S431" s="755"/>
      <c r="T431" s="755"/>
      <c r="U431" s="755"/>
      <c r="V431" s="755"/>
    </row>
    <row r="432">
      <c r="A432" s="755"/>
      <c r="B432" s="755"/>
      <c r="C432" s="755"/>
      <c r="D432" s="755"/>
      <c r="E432" s="755"/>
      <c r="F432" s="755"/>
      <c r="G432" s="755"/>
      <c r="H432" s="755"/>
      <c r="I432" s="755"/>
      <c r="J432" s="755"/>
      <c r="K432" s="755"/>
      <c r="L432" s="755"/>
      <c r="M432" s="755"/>
      <c r="N432" s="755"/>
      <c r="O432" s="755"/>
      <c r="P432" s="755"/>
      <c r="Q432" s="755"/>
      <c r="R432" s="755"/>
      <c r="S432" s="755"/>
      <c r="T432" s="755"/>
      <c r="U432" s="755"/>
      <c r="V432" s="755"/>
    </row>
    <row r="433">
      <c r="A433" s="755"/>
      <c r="B433" s="755"/>
      <c r="C433" s="755"/>
      <c r="D433" s="755"/>
      <c r="E433" s="755"/>
      <c r="F433" s="755"/>
      <c r="G433" s="755"/>
      <c r="H433" s="755"/>
      <c r="I433" s="755"/>
      <c r="J433" s="755"/>
      <c r="K433" s="755"/>
      <c r="L433" s="755"/>
      <c r="M433" s="755"/>
      <c r="N433" s="755"/>
      <c r="O433" s="755"/>
      <c r="P433" s="755"/>
      <c r="Q433" s="755"/>
      <c r="R433" s="755"/>
      <c r="S433" s="755"/>
      <c r="T433" s="755"/>
      <c r="U433" s="755"/>
      <c r="V433" s="755"/>
    </row>
    <row r="434">
      <c r="A434" s="755"/>
      <c r="B434" s="755"/>
      <c r="C434" s="755"/>
      <c r="D434" s="755"/>
      <c r="E434" s="755"/>
      <c r="F434" s="755"/>
      <c r="G434" s="755"/>
      <c r="H434" s="755"/>
      <c r="I434" s="755"/>
      <c r="J434" s="755"/>
      <c r="K434" s="755"/>
      <c r="L434" s="755"/>
      <c r="M434" s="755"/>
      <c r="N434" s="755"/>
      <c r="O434" s="755"/>
      <c r="P434" s="755"/>
      <c r="Q434" s="755"/>
      <c r="R434" s="755"/>
      <c r="S434" s="755"/>
      <c r="T434" s="755"/>
      <c r="U434" s="755"/>
      <c r="V434" s="755"/>
    </row>
    <row r="435">
      <c r="A435" s="755"/>
      <c r="B435" s="755"/>
      <c r="C435" s="755"/>
      <c r="D435" s="755"/>
      <c r="E435" s="755"/>
      <c r="F435" s="755"/>
      <c r="G435" s="755"/>
      <c r="H435" s="755"/>
      <c r="I435" s="755"/>
      <c r="J435" s="755"/>
      <c r="K435" s="755"/>
      <c r="L435" s="755"/>
      <c r="M435" s="755"/>
      <c r="N435" s="755"/>
      <c r="O435" s="755"/>
      <c r="P435" s="755"/>
      <c r="Q435" s="755"/>
      <c r="R435" s="755"/>
      <c r="S435" s="755"/>
      <c r="T435" s="755"/>
      <c r="U435" s="755"/>
      <c r="V435" s="755"/>
    </row>
    <row r="436">
      <c r="A436" s="755"/>
      <c r="B436" s="755"/>
      <c r="C436" s="755"/>
      <c r="D436" s="755"/>
      <c r="E436" s="755"/>
      <c r="F436" s="755"/>
      <c r="G436" s="755"/>
      <c r="H436" s="755"/>
      <c r="I436" s="755"/>
      <c r="J436" s="755"/>
      <c r="K436" s="755"/>
      <c r="L436" s="755"/>
      <c r="M436" s="755"/>
      <c r="N436" s="755"/>
      <c r="O436" s="755"/>
      <c r="P436" s="755"/>
      <c r="Q436" s="755"/>
      <c r="R436" s="755"/>
      <c r="S436" s="755"/>
      <c r="T436" s="755"/>
      <c r="U436" s="755"/>
      <c r="V436" s="755"/>
    </row>
    <row r="437">
      <c r="A437" s="755"/>
      <c r="B437" s="755"/>
      <c r="C437" s="755"/>
      <c r="D437" s="755"/>
      <c r="E437" s="755"/>
      <c r="F437" s="755"/>
      <c r="G437" s="755"/>
      <c r="H437" s="755"/>
      <c r="I437" s="755"/>
      <c r="J437" s="755"/>
      <c r="K437" s="755"/>
      <c r="L437" s="755"/>
      <c r="M437" s="755"/>
      <c r="N437" s="755"/>
      <c r="O437" s="755"/>
      <c r="P437" s="755"/>
      <c r="Q437" s="755"/>
      <c r="R437" s="755"/>
      <c r="S437" s="755"/>
      <c r="T437" s="755"/>
      <c r="U437" s="755"/>
      <c r="V437" s="755"/>
    </row>
    <row r="438">
      <c r="A438" s="755"/>
      <c r="B438" s="755"/>
      <c r="C438" s="755"/>
      <c r="D438" s="755"/>
      <c r="E438" s="755"/>
      <c r="F438" s="755"/>
      <c r="G438" s="755"/>
      <c r="H438" s="755"/>
      <c r="I438" s="755"/>
      <c r="J438" s="755"/>
      <c r="K438" s="755"/>
      <c r="L438" s="755"/>
      <c r="M438" s="755"/>
      <c r="N438" s="755"/>
      <c r="O438" s="755"/>
      <c r="P438" s="755"/>
      <c r="Q438" s="755"/>
      <c r="R438" s="755"/>
      <c r="S438" s="755"/>
      <c r="T438" s="755"/>
      <c r="U438" s="755"/>
      <c r="V438" s="755"/>
    </row>
    <row r="439">
      <c r="A439" s="755"/>
      <c r="B439" s="755"/>
      <c r="C439" s="755"/>
      <c r="D439" s="755"/>
      <c r="E439" s="755"/>
      <c r="F439" s="755"/>
      <c r="G439" s="755"/>
      <c r="H439" s="755"/>
      <c r="I439" s="755"/>
      <c r="J439" s="755"/>
      <c r="K439" s="755"/>
      <c r="L439" s="755"/>
      <c r="M439" s="755"/>
      <c r="N439" s="755"/>
      <c r="O439" s="755"/>
      <c r="P439" s="755"/>
      <c r="Q439" s="755"/>
      <c r="R439" s="755"/>
      <c r="S439" s="755"/>
      <c r="T439" s="755"/>
      <c r="U439" s="755"/>
      <c r="V439" s="755"/>
    </row>
    <row r="440">
      <c r="A440" s="755"/>
      <c r="B440" s="755"/>
      <c r="C440" s="755"/>
      <c r="D440" s="755"/>
      <c r="E440" s="755"/>
      <c r="F440" s="755"/>
      <c r="G440" s="755"/>
      <c r="H440" s="755"/>
      <c r="I440" s="755"/>
      <c r="J440" s="755"/>
      <c r="K440" s="755"/>
      <c r="L440" s="755"/>
      <c r="M440" s="755"/>
      <c r="N440" s="755"/>
      <c r="O440" s="755"/>
      <c r="P440" s="755"/>
      <c r="Q440" s="755"/>
      <c r="R440" s="755"/>
      <c r="S440" s="755"/>
      <c r="T440" s="755"/>
      <c r="U440" s="755"/>
      <c r="V440" s="755"/>
    </row>
    <row r="441">
      <c r="A441" s="755"/>
      <c r="B441" s="755"/>
      <c r="C441" s="755"/>
      <c r="D441" s="755"/>
      <c r="E441" s="755"/>
      <c r="F441" s="755"/>
      <c r="G441" s="755"/>
      <c r="H441" s="755"/>
      <c r="I441" s="755"/>
      <c r="J441" s="755"/>
      <c r="K441" s="755"/>
      <c r="L441" s="755"/>
      <c r="M441" s="755"/>
      <c r="N441" s="755"/>
      <c r="O441" s="755"/>
      <c r="P441" s="755"/>
      <c r="Q441" s="755"/>
      <c r="R441" s="755"/>
      <c r="S441" s="755"/>
      <c r="T441" s="755"/>
      <c r="U441" s="755"/>
      <c r="V441" s="755"/>
    </row>
    <row r="442">
      <c r="A442" s="755"/>
      <c r="B442" s="755"/>
      <c r="C442" s="755"/>
      <c r="D442" s="755"/>
      <c r="E442" s="755"/>
      <c r="F442" s="755"/>
      <c r="G442" s="755"/>
      <c r="H442" s="755"/>
      <c r="I442" s="755"/>
      <c r="J442" s="755"/>
      <c r="K442" s="755"/>
      <c r="L442" s="755"/>
      <c r="M442" s="755"/>
      <c r="N442" s="755"/>
      <c r="O442" s="755"/>
      <c r="P442" s="755"/>
      <c r="Q442" s="755"/>
      <c r="R442" s="755"/>
      <c r="S442" s="755"/>
      <c r="T442" s="755"/>
      <c r="U442" s="755"/>
      <c r="V442" s="755"/>
    </row>
    <row r="443">
      <c r="A443" s="755"/>
      <c r="B443" s="755"/>
      <c r="C443" s="755"/>
      <c r="D443" s="755"/>
      <c r="E443" s="755"/>
      <c r="F443" s="755"/>
      <c r="G443" s="755"/>
      <c r="H443" s="755"/>
      <c r="I443" s="755"/>
      <c r="J443" s="755"/>
      <c r="K443" s="755"/>
      <c r="L443" s="755"/>
      <c r="M443" s="755"/>
      <c r="N443" s="755"/>
      <c r="O443" s="755"/>
      <c r="P443" s="755"/>
      <c r="Q443" s="755"/>
      <c r="R443" s="755"/>
      <c r="S443" s="755"/>
      <c r="T443" s="755"/>
      <c r="U443" s="755"/>
      <c r="V443" s="755"/>
    </row>
    <row r="444">
      <c r="A444" s="755"/>
      <c r="B444" s="755"/>
      <c r="C444" s="755"/>
      <c r="D444" s="755"/>
      <c r="E444" s="755"/>
      <c r="F444" s="755"/>
      <c r="G444" s="755"/>
      <c r="H444" s="755"/>
      <c r="I444" s="755"/>
      <c r="J444" s="755"/>
      <c r="K444" s="755"/>
      <c r="L444" s="755"/>
      <c r="M444" s="755"/>
      <c r="N444" s="755"/>
      <c r="O444" s="755"/>
      <c r="P444" s="755"/>
      <c r="Q444" s="755"/>
      <c r="R444" s="755"/>
      <c r="S444" s="755"/>
      <c r="T444" s="755"/>
      <c r="U444" s="755"/>
      <c r="V444" s="755"/>
    </row>
    <row r="445">
      <c r="A445" s="755"/>
      <c r="B445" s="755"/>
      <c r="C445" s="755"/>
      <c r="D445" s="755"/>
      <c r="E445" s="755"/>
      <c r="F445" s="755"/>
      <c r="G445" s="755"/>
      <c r="H445" s="755"/>
      <c r="I445" s="755"/>
      <c r="J445" s="755"/>
      <c r="K445" s="755"/>
      <c r="L445" s="755"/>
      <c r="M445" s="755"/>
      <c r="N445" s="755"/>
      <c r="O445" s="755"/>
      <c r="P445" s="755"/>
      <c r="Q445" s="755"/>
      <c r="R445" s="755"/>
      <c r="S445" s="755"/>
      <c r="T445" s="755"/>
      <c r="U445" s="755"/>
      <c r="V445" s="755"/>
    </row>
    <row r="446">
      <c r="A446" s="755"/>
      <c r="B446" s="755"/>
      <c r="C446" s="755"/>
      <c r="D446" s="755"/>
      <c r="E446" s="755"/>
      <c r="F446" s="755"/>
      <c r="G446" s="755"/>
      <c r="H446" s="755"/>
      <c r="I446" s="755"/>
      <c r="J446" s="755"/>
      <c r="K446" s="755"/>
      <c r="L446" s="755"/>
      <c r="M446" s="755"/>
      <c r="N446" s="755"/>
      <c r="O446" s="755"/>
      <c r="P446" s="755"/>
      <c r="Q446" s="755"/>
      <c r="R446" s="755"/>
      <c r="S446" s="755"/>
      <c r="T446" s="755"/>
      <c r="U446" s="755"/>
      <c r="V446" s="755"/>
    </row>
    <row r="447">
      <c r="A447" s="755"/>
      <c r="B447" s="755"/>
      <c r="C447" s="755"/>
      <c r="D447" s="755"/>
      <c r="E447" s="755"/>
      <c r="F447" s="755"/>
      <c r="G447" s="755"/>
      <c r="H447" s="755"/>
      <c r="I447" s="755"/>
      <c r="J447" s="755"/>
      <c r="K447" s="755"/>
      <c r="L447" s="755"/>
      <c r="M447" s="755"/>
      <c r="N447" s="755"/>
      <c r="O447" s="755"/>
      <c r="P447" s="755"/>
      <c r="Q447" s="755"/>
      <c r="R447" s="755"/>
      <c r="S447" s="755"/>
      <c r="T447" s="755"/>
      <c r="U447" s="755"/>
      <c r="V447" s="755"/>
    </row>
    <row r="448">
      <c r="A448" s="755"/>
      <c r="B448" s="755"/>
      <c r="C448" s="755"/>
      <c r="D448" s="755"/>
      <c r="E448" s="755"/>
      <c r="F448" s="755"/>
      <c r="G448" s="755"/>
      <c r="H448" s="755"/>
      <c r="I448" s="755"/>
      <c r="J448" s="755"/>
      <c r="K448" s="755"/>
      <c r="L448" s="755"/>
      <c r="M448" s="755"/>
      <c r="N448" s="755"/>
      <c r="O448" s="755"/>
      <c r="P448" s="755"/>
      <c r="Q448" s="755"/>
      <c r="R448" s="755"/>
      <c r="S448" s="755"/>
      <c r="T448" s="755"/>
      <c r="U448" s="755"/>
      <c r="V448" s="755"/>
    </row>
    <row r="449">
      <c r="A449" s="755"/>
      <c r="B449" s="755"/>
      <c r="C449" s="755"/>
      <c r="D449" s="755"/>
      <c r="E449" s="755"/>
      <c r="F449" s="755"/>
      <c r="G449" s="755"/>
      <c r="H449" s="755"/>
      <c r="I449" s="755"/>
      <c r="J449" s="755"/>
      <c r="K449" s="755"/>
      <c r="L449" s="755"/>
      <c r="M449" s="755"/>
      <c r="N449" s="755"/>
      <c r="O449" s="755"/>
      <c r="P449" s="755"/>
      <c r="Q449" s="755"/>
      <c r="R449" s="755"/>
      <c r="S449" s="755"/>
      <c r="T449" s="755"/>
      <c r="U449" s="755"/>
      <c r="V449" s="755"/>
    </row>
    <row r="450">
      <c r="A450" s="755"/>
      <c r="B450" s="755"/>
      <c r="C450" s="755"/>
      <c r="D450" s="755"/>
      <c r="E450" s="755"/>
      <c r="F450" s="755"/>
      <c r="G450" s="755"/>
      <c r="H450" s="755"/>
      <c r="I450" s="755"/>
      <c r="J450" s="755"/>
      <c r="K450" s="755"/>
      <c r="L450" s="755"/>
      <c r="M450" s="755"/>
      <c r="N450" s="755"/>
      <c r="O450" s="755"/>
      <c r="P450" s="755"/>
      <c r="Q450" s="755"/>
      <c r="R450" s="755"/>
      <c r="S450" s="755"/>
      <c r="T450" s="755"/>
      <c r="U450" s="755"/>
      <c r="V450" s="755"/>
    </row>
    <row r="451">
      <c r="A451" s="755"/>
      <c r="B451" s="755"/>
      <c r="C451" s="755"/>
      <c r="D451" s="755"/>
      <c r="E451" s="755"/>
      <c r="F451" s="755"/>
      <c r="G451" s="755"/>
      <c r="H451" s="755"/>
      <c r="I451" s="755"/>
      <c r="J451" s="755"/>
      <c r="K451" s="755"/>
      <c r="L451" s="755"/>
      <c r="M451" s="755"/>
      <c r="N451" s="755"/>
      <c r="O451" s="755"/>
      <c r="P451" s="755"/>
      <c r="Q451" s="755"/>
      <c r="R451" s="755"/>
      <c r="S451" s="755"/>
      <c r="T451" s="755"/>
      <c r="U451" s="755"/>
      <c r="V451" s="755"/>
    </row>
    <row r="452">
      <c r="A452" s="755"/>
      <c r="B452" s="755"/>
      <c r="C452" s="755"/>
      <c r="D452" s="755"/>
      <c r="E452" s="755"/>
      <c r="F452" s="755"/>
      <c r="G452" s="755"/>
      <c r="H452" s="755"/>
      <c r="I452" s="755"/>
      <c r="J452" s="755"/>
      <c r="K452" s="755"/>
      <c r="L452" s="755"/>
      <c r="M452" s="755"/>
      <c r="N452" s="755"/>
      <c r="O452" s="755"/>
      <c r="P452" s="755"/>
      <c r="Q452" s="755"/>
      <c r="R452" s="755"/>
      <c r="S452" s="755"/>
      <c r="T452" s="755"/>
      <c r="U452" s="755"/>
      <c r="V452" s="755"/>
    </row>
    <row r="453">
      <c r="A453" s="755"/>
      <c r="B453" s="755"/>
      <c r="C453" s="755"/>
      <c r="D453" s="755"/>
      <c r="E453" s="755"/>
      <c r="F453" s="755"/>
      <c r="G453" s="755"/>
      <c r="H453" s="755"/>
      <c r="I453" s="755"/>
      <c r="J453" s="755"/>
      <c r="K453" s="755"/>
      <c r="L453" s="755"/>
      <c r="M453" s="755"/>
      <c r="N453" s="755"/>
      <c r="O453" s="755"/>
      <c r="P453" s="755"/>
      <c r="Q453" s="755"/>
      <c r="R453" s="755"/>
      <c r="S453" s="755"/>
      <c r="T453" s="755"/>
      <c r="U453" s="755"/>
      <c r="V453" s="755"/>
    </row>
    <row r="454">
      <c r="A454" s="755"/>
      <c r="B454" s="755"/>
      <c r="C454" s="755"/>
      <c r="D454" s="755"/>
      <c r="E454" s="755"/>
      <c r="F454" s="755"/>
      <c r="G454" s="755"/>
      <c r="H454" s="755"/>
      <c r="I454" s="755"/>
      <c r="J454" s="755"/>
      <c r="K454" s="755"/>
      <c r="L454" s="755"/>
      <c r="M454" s="755"/>
      <c r="N454" s="755"/>
      <c r="O454" s="755"/>
      <c r="P454" s="755"/>
      <c r="Q454" s="755"/>
      <c r="R454" s="755"/>
      <c r="S454" s="755"/>
      <c r="T454" s="755"/>
      <c r="U454" s="755"/>
      <c r="V454" s="755"/>
    </row>
    <row r="455">
      <c r="A455" s="755"/>
      <c r="B455" s="755"/>
      <c r="C455" s="755"/>
      <c r="D455" s="755"/>
      <c r="E455" s="755"/>
      <c r="F455" s="755"/>
      <c r="G455" s="755"/>
      <c r="H455" s="755"/>
      <c r="I455" s="755"/>
      <c r="J455" s="755"/>
      <c r="K455" s="755"/>
      <c r="L455" s="755"/>
      <c r="M455" s="755"/>
      <c r="N455" s="755"/>
      <c r="O455" s="755"/>
      <c r="P455" s="755"/>
      <c r="Q455" s="755"/>
      <c r="R455" s="755"/>
      <c r="S455" s="755"/>
      <c r="T455" s="755"/>
      <c r="U455" s="755"/>
      <c r="V455" s="755"/>
    </row>
    <row r="456">
      <c r="A456" s="755"/>
      <c r="B456" s="755"/>
      <c r="C456" s="755"/>
      <c r="D456" s="755"/>
      <c r="E456" s="755"/>
      <c r="F456" s="755"/>
      <c r="G456" s="755"/>
      <c r="H456" s="755"/>
      <c r="I456" s="755"/>
      <c r="J456" s="755"/>
      <c r="K456" s="755"/>
      <c r="L456" s="755"/>
      <c r="M456" s="755"/>
      <c r="N456" s="755"/>
      <c r="O456" s="755"/>
      <c r="P456" s="755"/>
      <c r="Q456" s="755"/>
      <c r="R456" s="755"/>
      <c r="S456" s="755"/>
      <c r="T456" s="755"/>
      <c r="U456" s="755"/>
      <c r="V456" s="755"/>
    </row>
    <row r="457">
      <c r="A457" s="755"/>
      <c r="B457" s="755"/>
      <c r="C457" s="755"/>
      <c r="D457" s="755"/>
      <c r="E457" s="755"/>
      <c r="F457" s="755"/>
      <c r="G457" s="755"/>
      <c r="H457" s="755"/>
      <c r="I457" s="755"/>
      <c r="J457" s="755"/>
      <c r="K457" s="755"/>
      <c r="L457" s="755"/>
      <c r="M457" s="755"/>
      <c r="N457" s="755"/>
      <c r="O457" s="755"/>
      <c r="P457" s="755"/>
      <c r="Q457" s="755"/>
      <c r="R457" s="755"/>
      <c r="S457" s="755"/>
      <c r="T457" s="755"/>
      <c r="U457" s="755"/>
      <c r="V457" s="755"/>
    </row>
    <row r="458">
      <c r="A458" s="755"/>
      <c r="B458" s="755"/>
      <c r="C458" s="755"/>
      <c r="D458" s="755"/>
      <c r="E458" s="755"/>
      <c r="F458" s="755"/>
      <c r="G458" s="755"/>
      <c r="H458" s="755"/>
      <c r="I458" s="755"/>
      <c r="J458" s="755"/>
      <c r="K458" s="755"/>
      <c r="L458" s="755"/>
      <c r="M458" s="755"/>
      <c r="N458" s="755"/>
      <c r="O458" s="755"/>
      <c r="P458" s="755"/>
      <c r="Q458" s="755"/>
      <c r="R458" s="755"/>
      <c r="S458" s="755"/>
      <c r="T458" s="755"/>
      <c r="U458" s="755"/>
      <c r="V458" s="755"/>
    </row>
    <row r="459">
      <c r="A459" s="755"/>
      <c r="B459" s="755"/>
      <c r="C459" s="755"/>
      <c r="D459" s="755"/>
      <c r="E459" s="755"/>
      <c r="F459" s="755"/>
      <c r="G459" s="755"/>
      <c r="H459" s="755"/>
      <c r="I459" s="755"/>
      <c r="J459" s="755"/>
      <c r="K459" s="755"/>
      <c r="L459" s="755"/>
      <c r="M459" s="755"/>
      <c r="N459" s="755"/>
      <c r="O459" s="755"/>
      <c r="P459" s="755"/>
      <c r="Q459" s="755"/>
      <c r="R459" s="755"/>
      <c r="S459" s="755"/>
      <c r="T459" s="755"/>
      <c r="U459" s="755"/>
      <c r="V459" s="755"/>
    </row>
    <row r="460">
      <c r="A460" s="755"/>
      <c r="B460" s="755"/>
      <c r="C460" s="755"/>
      <c r="D460" s="755"/>
      <c r="E460" s="755"/>
      <c r="F460" s="755"/>
      <c r="G460" s="755"/>
      <c r="H460" s="755"/>
      <c r="I460" s="755"/>
      <c r="J460" s="755"/>
      <c r="K460" s="755"/>
      <c r="L460" s="755"/>
      <c r="M460" s="755"/>
      <c r="N460" s="755"/>
      <c r="O460" s="755"/>
      <c r="P460" s="755"/>
      <c r="Q460" s="755"/>
      <c r="R460" s="755"/>
      <c r="S460" s="755"/>
      <c r="T460" s="755"/>
      <c r="U460" s="755"/>
      <c r="V460" s="755"/>
    </row>
    <row r="461">
      <c r="A461" s="755"/>
      <c r="B461" s="755"/>
      <c r="C461" s="755"/>
      <c r="D461" s="755"/>
      <c r="E461" s="755"/>
      <c r="F461" s="755"/>
      <c r="G461" s="755"/>
      <c r="H461" s="755"/>
      <c r="I461" s="755"/>
      <c r="J461" s="755"/>
      <c r="K461" s="755"/>
      <c r="L461" s="755"/>
      <c r="M461" s="755"/>
      <c r="N461" s="755"/>
      <c r="O461" s="755"/>
      <c r="P461" s="755"/>
      <c r="Q461" s="755"/>
      <c r="R461" s="755"/>
      <c r="S461" s="755"/>
      <c r="T461" s="755"/>
      <c r="U461" s="755"/>
      <c r="V461" s="755"/>
    </row>
    <row r="462">
      <c r="A462" s="755"/>
      <c r="B462" s="755"/>
      <c r="C462" s="755"/>
      <c r="D462" s="755"/>
      <c r="E462" s="755"/>
      <c r="F462" s="755"/>
      <c r="G462" s="755"/>
      <c r="H462" s="755"/>
      <c r="I462" s="755"/>
      <c r="J462" s="755"/>
      <c r="K462" s="755"/>
      <c r="L462" s="755"/>
      <c r="M462" s="755"/>
      <c r="N462" s="755"/>
      <c r="O462" s="755"/>
      <c r="P462" s="755"/>
      <c r="Q462" s="755"/>
      <c r="R462" s="755"/>
      <c r="S462" s="755"/>
      <c r="T462" s="755"/>
      <c r="U462" s="755"/>
      <c r="V462" s="755"/>
    </row>
    <row r="463">
      <c r="A463" s="755"/>
      <c r="B463" s="755"/>
      <c r="C463" s="755"/>
      <c r="D463" s="755"/>
      <c r="E463" s="755"/>
      <c r="F463" s="755"/>
      <c r="G463" s="755"/>
      <c r="H463" s="755"/>
      <c r="I463" s="755"/>
      <c r="J463" s="755"/>
      <c r="K463" s="755"/>
      <c r="L463" s="755"/>
      <c r="M463" s="755"/>
      <c r="N463" s="755"/>
      <c r="O463" s="755"/>
      <c r="P463" s="755"/>
      <c r="Q463" s="755"/>
      <c r="R463" s="755"/>
      <c r="S463" s="755"/>
      <c r="T463" s="755"/>
      <c r="U463" s="755"/>
      <c r="V463" s="755"/>
    </row>
    <row r="464">
      <c r="A464" s="755"/>
      <c r="B464" s="755"/>
      <c r="C464" s="755"/>
      <c r="D464" s="755"/>
      <c r="E464" s="755"/>
      <c r="F464" s="755"/>
      <c r="G464" s="755"/>
      <c r="H464" s="755"/>
      <c r="I464" s="755"/>
      <c r="J464" s="755"/>
      <c r="K464" s="755"/>
      <c r="L464" s="755"/>
      <c r="M464" s="755"/>
      <c r="N464" s="755"/>
      <c r="O464" s="755"/>
      <c r="P464" s="755"/>
      <c r="Q464" s="755"/>
      <c r="R464" s="755"/>
      <c r="S464" s="755"/>
      <c r="T464" s="755"/>
      <c r="U464" s="755"/>
      <c r="V464" s="755"/>
    </row>
    <row r="465">
      <c r="A465" s="755"/>
      <c r="B465" s="755"/>
      <c r="C465" s="755"/>
      <c r="D465" s="755"/>
      <c r="E465" s="755"/>
      <c r="F465" s="755"/>
      <c r="G465" s="755"/>
      <c r="H465" s="755"/>
      <c r="I465" s="755"/>
      <c r="J465" s="755"/>
      <c r="K465" s="755"/>
      <c r="L465" s="755"/>
      <c r="M465" s="755"/>
      <c r="N465" s="755"/>
      <c r="O465" s="755"/>
      <c r="P465" s="755"/>
      <c r="Q465" s="755"/>
      <c r="R465" s="755"/>
      <c r="S465" s="755"/>
      <c r="T465" s="755"/>
      <c r="U465" s="755"/>
      <c r="V465" s="755"/>
    </row>
    <row r="466">
      <c r="A466" s="755"/>
      <c r="B466" s="755"/>
      <c r="C466" s="755"/>
      <c r="D466" s="755"/>
      <c r="E466" s="755"/>
      <c r="F466" s="755"/>
      <c r="G466" s="755"/>
      <c r="H466" s="755"/>
      <c r="I466" s="755"/>
      <c r="J466" s="755"/>
      <c r="K466" s="755"/>
      <c r="L466" s="755"/>
      <c r="M466" s="755"/>
      <c r="N466" s="755"/>
      <c r="O466" s="755"/>
      <c r="P466" s="755"/>
      <c r="Q466" s="755"/>
      <c r="R466" s="755"/>
      <c r="S466" s="755"/>
      <c r="T466" s="755"/>
      <c r="U466" s="755"/>
      <c r="V466" s="755"/>
    </row>
    <row r="467">
      <c r="A467" s="755"/>
      <c r="B467" s="755"/>
      <c r="C467" s="755"/>
      <c r="D467" s="755"/>
      <c r="E467" s="755"/>
      <c r="F467" s="755"/>
      <c r="G467" s="755"/>
      <c r="H467" s="755"/>
      <c r="I467" s="755"/>
      <c r="J467" s="755"/>
      <c r="K467" s="755"/>
      <c r="L467" s="755"/>
      <c r="M467" s="755"/>
      <c r="N467" s="755"/>
      <c r="O467" s="755"/>
      <c r="P467" s="755"/>
      <c r="Q467" s="755"/>
      <c r="R467" s="755"/>
      <c r="S467" s="755"/>
      <c r="T467" s="755"/>
      <c r="U467" s="755"/>
      <c r="V467" s="755"/>
    </row>
    <row r="468">
      <c r="A468" s="755"/>
      <c r="B468" s="755"/>
      <c r="C468" s="755"/>
      <c r="D468" s="755"/>
      <c r="E468" s="755"/>
      <c r="F468" s="755"/>
      <c r="G468" s="755"/>
      <c r="H468" s="755"/>
      <c r="I468" s="755"/>
      <c r="J468" s="755"/>
      <c r="K468" s="755"/>
      <c r="L468" s="755"/>
      <c r="M468" s="755"/>
      <c r="N468" s="755"/>
      <c r="O468" s="755"/>
      <c r="P468" s="755"/>
      <c r="Q468" s="755"/>
      <c r="R468" s="755"/>
      <c r="S468" s="755"/>
      <c r="T468" s="755"/>
      <c r="U468" s="755"/>
      <c r="V468" s="755"/>
    </row>
    <row r="469">
      <c r="A469" s="755"/>
      <c r="B469" s="755"/>
      <c r="C469" s="755"/>
      <c r="D469" s="755"/>
      <c r="E469" s="755"/>
      <c r="F469" s="755"/>
      <c r="G469" s="755"/>
      <c r="H469" s="755"/>
      <c r="I469" s="755"/>
      <c r="J469" s="755"/>
      <c r="K469" s="755"/>
      <c r="L469" s="755"/>
      <c r="M469" s="755"/>
      <c r="N469" s="755"/>
      <c r="O469" s="755"/>
      <c r="P469" s="755"/>
      <c r="Q469" s="755"/>
      <c r="R469" s="755"/>
      <c r="S469" s="755"/>
      <c r="T469" s="755"/>
      <c r="U469" s="755"/>
      <c r="V469" s="755"/>
    </row>
    <row r="470">
      <c r="A470" s="755"/>
      <c r="B470" s="755"/>
      <c r="C470" s="755"/>
      <c r="D470" s="755"/>
      <c r="E470" s="755"/>
      <c r="F470" s="755"/>
      <c r="G470" s="755"/>
      <c r="H470" s="755"/>
      <c r="I470" s="755"/>
      <c r="J470" s="755"/>
      <c r="K470" s="755"/>
      <c r="L470" s="755"/>
      <c r="M470" s="755"/>
      <c r="N470" s="755"/>
      <c r="O470" s="755"/>
      <c r="P470" s="755"/>
      <c r="Q470" s="755"/>
      <c r="R470" s="755"/>
      <c r="S470" s="755"/>
      <c r="T470" s="755"/>
      <c r="U470" s="755"/>
      <c r="V470" s="755"/>
    </row>
    <row r="471">
      <c r="A471" s="755"/>
      <c r="B471" s="755"/>
      <c r="C471" s="755"/>
      <c r="D471" s="755"/>
      <c r="E471" s="755"/>
      <c r="F471" s="755"/>
      <c r="G471" s="755"/>
      <c r="H471" s="755"/>
      <c r="I471" s="755"/>
      <c r="J471" s="755"/>
      <c r="K471" s="755"/>
      <c r="L471" s="755"/>
      <c r="M471" s="755"/>
      <c r="N471" s="755"/>
      <c r="O471" s="755"/>
      <c r="P471" s="755"/>
      <c r="Q471" s="755"/>
      <c r="R471" s="755"/>
      <c r="S471" s="755"/>
      <c r="T471" s="755"/>
      <c r="U471" s="755"/>
      <c r="V471" s="755"/>
    </row>
    <row r="472">
      <c r="A472" s="755"/>
      <c r="B472" s="755"/>
      <c r="C472" s="755"/>
      <c r="D472" s="755"/>
      <c r="E472" s="755"/>
      <c r="F472" s="755"/>
      <c r="G472" s="755"/>
      <c r="H472" s="755"/>
      <c r="I472" s="755"/>
      <c r="J472" s="755"/>
      <c r="K472" s="755"/>
      <c r="L472" s="755"/>
      <c r="M472" s="755"/>
      <c r="N472" s="755"/>
      <c r="O472" s="755"/>
      <c r="P472" s="755"/>
      <c r="Q472" s="755"/>
      <c r="R472" s="755"/>
      <c r="S472" s="755"/>
      <c r="T472" s="755"/>
      <c r="U472" s="755"/>
      <c r="V472" s="755"/>
    </row>
    <row r="473">
      <c r="A473" s="755"/>
      <c r="B473" s="755"/>
      <c r="C473" s="755"/>
      <c r="D473" s="755"/>
      <c r="E473" s="755"/>
      <c r="F473" s="755"/>
      <c r="G473" s="755"/>
      <c r="H473" s="755"/>
      <c r="I473" s="755"/>
      <c r="J473" s="755"/>
      <c r="K473" s="755"/>
      <c r="L473" s="755"/>
      <c r="M473" s="755"/>
      <c r="N473" s="755"/>
      <c r="O473" s="755"/>
      <c r="P473" s="755"/>
      <c r="Q473" s="755"/>
      <c r="R473" s="755"/>
      <c r="S473" s="755"/>
      <c r="T473" s="755"/>
      <c r="U473" s="755"/>
      <c r="V473" s="755"/>
    </row>
    <row r="474">
      <c r="A474" s="755"/>
      <c r="B474" s="755"/>
      <c r="C474" s="755"/>
      <c r="D474" s="755"/>
      <c r="E474" s="755"/>
      <c r="F474" s="755"/>
      <c r="G474" s="755"/>
      <c r="H474" s="755"/>
      <c r="I474" s="755"/>
      <c r="J474" s="755"/>
      <c r="K474" s="755"/>
      <c r="L474" s="755"/>
      <c r="M474" s="755"/>
      <c r="N474" s="755"/>
      <c r="O474" s="755"/>
      <c r="P474" s="755"/>
      <c r="Q474" s="755"/>
      <c r="R474" s="755"/>
      <c r="S474" s="755"/>
      <c r="T474" s="755"/>
      <c r="U474" s="755"/>
      <c r="V474" s="755"/>
    </row>
    <row r="475">
      <c r="A475" s="755"/>
      <c r="B475" s="755"/>
      <c r="C475" s="755"/>
      <c r="D475" s="755"/>
      <c r="E475" s="755"/>
      <c r="F475" s="755"/>
      <c r="G475" s="755"/>
      <c r="H475" s="755"/>
      <c r="I475" s="755"/>
      <c r="J475" s="755"/>
      <c r="K475" s="755"/>
      <c r="L475" s="755"/>
      <c r="M475" s="755"/>
      <c r="N475" s="755"/>
      <c r="O475" s="755"/>
      <c r="P475" s="755"/>
      <c r="Q475" s="755"/>
      <c r="R475" s="755"/>
      <c r="S475" s="755"/>
      <c r="T475" s="755"/>
      <c r="U475" s="755"/>
      <c r="V475" s="755"/>
    </row>
    <row r="476">
      <c r="A476" s="755"/>
      <c r="B476" s="755"/>
      <c r="C476" s="755"/>
      <c r="D476" s="755"/>
      <c r="E476" s="755"/>
      <c r="F476" s="755"/>
      <c r="G476" s="755"/>
      <c r="H476" s="755"/>
      <c r="I476" s="755"/>
      <c r="J476" s="755"/>
      <c r="K476" s="755"/>
      <c r="L476" s="755"/>
      <c r="M476" s="755"/>
      <c r="N476" s="755"/>
      <c r="O476" s="755"/>
      <c r="P476" s="755"/>
      <c r="Q476" s="755"/>
      <c r="R476" s="755"/>
      <c r="S476" s="755"/>
      <c r="T476" s="755"/>
      <c r="U476" s="755"/>
      <c r="V476" s="755"/>
    </row>
    <row r="477">
      <c r="A477" s="755"/>
      <c r="B477" s="755"/>
      <c r="C477" s="755"/>
      <c r="D477" s="755"/>
      <c r="E477" s="755"/>
      <c r="F477" s="755"/>
      <c r="G477" s="755"/>
      <c r="H477" s="755"/>
      <c r="I477" s="755"/>
      <c r="J477" s="755"/>
      <c r="K477" s="755"/>
      <c r="L477" s="755"/>
      <c r="M477" s="755"/>
      <c r="N477" s="755"/>
      <c r="O477" s="755"/>
      <c r="P477" s="755"/>
      <c r="Q477" s="755"/>
      <c r="R477" s="755"/>
      <c r="S477" s="755"/>
      <c r="T477" s="755"/>
      <c r="U477" s="755"/>
      <c r="V477" s="755"/>
    </row>
    <row r="478">
      <c r="A478" s="755"/>
      <c r="B478" s="755"/>
      <c r="C478" s="755"/>
      <c r="D478" s="755"/>
      <c r="E478" s="755"/>
      <c r="F478" s="755"/>
      <c r="G478" s="755"/>
      <c r="H478" s="755"/>
      <c r="I478" s="755"/>
      <c r="J478" s="755"/>
      <c r="K478" s="755"/>
      <c r="L478" s="755"/>
      <c r="M478" s="755"/>
      <c r="N478" s="755"/>
      <c r="O478" s="755"/>
      <c r="P478" s="755"/>
      <c r="Q478" s="755"/>
      <c r="R478" s="755"/>
      <c r="S478" s="755"/>
      <c r="T478" s="755"/>
      <c r="U478" s="755"/>
      <c r="V478" s="755"/>
    </row>
    <row r="479">
      <c r="A479" s="755"/>
      <c r="B479" s="755"/>
      <c r="C479" s="755"/>
      <c r="D479" s="755"/>
      <c r="E479" s="755"/>
      <c r="F479" s="755"/>
      <c r="G479" s="755"/>
      <c r="H479" s="755"/>
      <c r="I479" s="755"/>
      <c r="J479" s="755"/>
      <c r="K479" s="755"/>
      <c r="L479" s="755"/>
      <c r="M479" s="755"/>
      <c r="N479" s="755"/>
      <c r="O479" s="755"/>
      <c r="P479" s="755"/>
      <c r="Q479" s="755"/>
      <c r="R479" s="755"/>
      <c r="S479" s="755"/>
      <c r="T479" s="755"/>
      <c r="U479" s="755"/>
      <c r="V479" s="755"/>
    </row>
    <row r="480">
      <c r="A480" s="755"/>
      <c r="B480" s="755"/>
      <c r="C480" s="755"/>
      <c r="D480" s="755"/>
      <c r="E480" s="755"/>
      <c r="F480" s="755"/>
      <c r="G480" s="755"/>
      <c r="H480" s="755"/>
      <c r="I480" s="755"/>
      <c r="J480" s="755"/>
      <c r="K480" s="755"/>
      <c r="L480" s="755"/>
      <c r="M480" s="755"/>
      <c r="N480" s="755"/>
      <c r="O480" s="755"/>
      <c r="P480" s="755"/>
      <c r="Q480" s="755"/>
      <c r="R480" s="755"/>
      <c r="S480" s="755"/>
      <c r="T480" s="755"/>
      <c r="U480" s="755"/>
      <c r="V480" s="755"/>
    </row>
    <row r="481">
      <c r="A481" s="755"/>
      <c r="B481" s="755"/>
      <c r="C481" s="755"/>
      <c r="D481" s="755"/>
      <c r="E481" s="755"/>
      <c r="F481" s="755"/>
      <c r="G481" s="755"/>
      <c r="H481" s="755"/>
      <c r="I481" s="755"/>
      <c r="J481" s="755"/>
      <c r="K481" s="755"/>
      <c r="L481" s="755"/>
      <c r="M481" s="755"/>
      <c r="N481" s="755"/>
      <c r="O481" s="755"/>
      <c r="P481" s="755"/>
      <c r="Q481" s="755"/>
      <c r="R481" s="755"/>
      <c r="S481" s="755"/>
      <c r="T481" s="755"/>
      <c r="U481" s="755"/>
      <c r="V481" s="755"/>
    </row>
    <row r="482">
      <c r="A482" s="755"/>
      <c r="B482" s="755"/>
      <c r="C482" s="755"/>
      <c r="D482" s="755"/>
      <c r="E482" s="755"/>
      <c r="F482" s="755"/>
      <c r="G482" s="755"/>
      <c r="H482" s="755"/>
      <c r="I482" s="755"/>
      <c r="J482" s="755"/>
      <c r="K482" s="755"/>
      <c r="L482" s="755"/>
      <c r="M482" s="755"/>
      <c r="N482" s="755"/>
      <c r="O482" s="755"/>
      <c r="P482" s="755"/>
      <c r="Q482" s="755"/>
      <c r="R482" s="755"/>
      <c r="S482" s="755"/>
      <c r="T482" s="755"/>
      <c r="U482" s="755"/>
      <c r="V482" s="755"/>
    </row>
    <row r="483">
      <c r="A483" s="755"/>
      <c r="B483" s="755"/>
      <c r="C483" s="755"/>
      <c r="D483" s="755"/>
      <c r="E483" s="755"/>
      <c r="F483" s="755"/>
      <c r="G483" s="755"/>
      <c r="H483" s="755"/>
      <c r="I483" s="755"/>
      <c r="J483" s="755"/>
      <c r="K483" s="755"/>
      <c r="L483" s="755"/>
      <c r="M483" s="755"/>
      <c r="N483" s="755"/>
      <c r="O483" s="755"/>
      <c r="P483" s="755"/>
      <c r="Q483" s="755"/>
      <c r="R483" s="755"/>
      <c r="S483" s="755"/>
      <c r="T483" s="755"/>
      <c r="U483" s="755"/>
      <c r="V483" s="755"/>
    </row>
    <row r="484">
      <c r="A484" s="755"/>
      <c r="B484" s="755"/>
      <c r="C484" s="755"/>
      <c r="D484" s="755"/>
      <c r="E484" s="755"/>
      <c r="F484" s="755"/>
      <c r="G484" s="755"/>
      <c r="H484" s="755"/>
      <c r="I484" s="755"/>
      <c r="J484" s="755"/>
      <c r="K484" s="755"/>
      <c r="L484" s="755"/>
      <c r="M484" s="755"/>
      <c r="N484" s="755"/>
      <c r="O484" s="755"/>
      <c r="P484" s="755"/>
      <c r="Q484" s="755"/>
      <c r="R484" s="755"/>
      <c r="S484" s="755"/>
      <c r="T484" s="755"/>
      <c r="U484" s="755"/>
      <c r="V484" s="755"/>
    </row>
    <row r="485">
      <c r="A485" s="755"/>
      <c r="B485" s="755"/>
      <c r="C485" s="755"/>
      <c r="D485" s="755"/>
      <c r="E485" s="755"/>
      <c r="F485" s="755"/>
      <c r="G485" s="755"/>
      <c r="H485" s="755"/>
      <c r="I485" s="755"/>
      <c r="J485" s="755"/>
      <c r="K485" s="755"/>
      <c r="L485" s="755"/>
      <c r="M485" s="755"/>
      <c r="N485" s="755"/>
      <c r="O485" s="755"/>
      <c r="P485" s="755"/>
      <c r="Q485" s="755"/>
      <c r="R485" s="755"/>
      <c r="S485" s="755"/>
      <c r="T485" s="755"/>
      <c r="U485" s="755"/>
      <c r="V485" s="755"/>
    </row>
    <row r="486">
      <c r="A486" s="755"/>
      <c r="B486" s="755"/>
      <c r="C486" s="755"/>
      <c r="D486" s="755"/>
      <c r="E486" s="755"/>
      <c r="F486" s="755"/>
      <c r="G486" s="755"/>
      <c r="H486" s="755"/>
      <c r="I486" s="755"/>
      <c r="J486" s="755"/>
      <c r="K486" s="755"/>
      <c r="L486" s="755"/>
      <c r="M486" s="755"/>
      <c r="N486" s="755"/>
      <c r="O486" s="755"/>
      <c r="P486" s="755"/>
      <c r="Q486" s="755"/>
      <c r="R486" s="755"/>
      <c r="S486" s="755"/>
      <c r="T486" s="755"/>
      <c r="U486" s="755"/>
      <c r="V486" s="755"/>
    </row>
    <row r="487">
      <c r="A487" s="755"/>
      <c r="B487" s="755"/>
      <c r="C487" s="755"/>
      <c r="D487" s="755"/>
      <c r="E487" s="755"/>
      <c r="F487" s="755"/>
      <c r="G487" s="755"/>
      <c r="H487" s="755"/>
      <c r="I487" s="755"/>
      <c r="J487" s="755"/>
      <c r="K487" s="755"/>
      <c r="L487" s="755"/>
      <c r="M487" s="755"/>
      <c r="N487" s="755"/>
      <c r="O487" s="755"/>
      <c r="P487" s="755"/>
      <c r="Q487" s="755"/>
      <c r="R487" s="755"/>
      <c r="S487" s="755"/>
      <c r="T487" s="755"/>
      <c r="U487" s="755"/>
      <c r="V487" s="755"/>
    </row>
    <row r="488">
      <c r="A488" s="755"/>
      <c r="B488" s="755"/>
      <c r="C488" s="755"/>
      <c r="D488" s="755"/>
      <c r="E488" s="755"/>
      <c r="F488" s="755"/>
      <c r="G488" s="755"/>
      <c r="H488" s="755"/>
      <c r="I488" s="755"/>
      <c r="J488" s="755"/>
      <c r="K488" s="755"/>
      <c r="L488" s="755"/>
      <c r="M488" s="755"/>
      <c r="N488" s="755"/>
      <c r="O488" s="755"/>
      <c r="P488" s="755"/>
      <c r="Q488" s="755"/>
      <c r="R488" s="755"/>
      <c r="S488" s="755"/>
      <c r="T488" s="755"/>
      <c r="U488" s="755"/>
      <c r="V488" s="755"/>
    </row>
    <row r="489">
      <c r="A489" s="755"/>
      <c r="B489" s="755"/>
      <c r="C489" s="755"/>
      <c r="D489" s="755"/>
      <c r="E489" s="755"/>
      <c r="F489" s="755"/>
      <c r="G489" s="755"/>
      <c r="H489" s="755"/>
      <c r="I489" s="755"/>
      <c r="J489" s="755"/>
      <c r="K489" s="755"/>
      <c r="L489" s="755"/>
      <c r="M489" s="755"/>
      <c r="N489" s="755"/>
      <c r="O489" s="755"/>
      <c r="P489" s="755"/>
      <c r="Q489" s="755"/>
      <c r="R489" s="755"/>
      <c r="S489" s="755"/>
      <c r="T489" s="755"/>
      <c r="U489" s="755"/>
      <c r="V489" s="755"/>
    </row>
    <row r="490">
      <c r="A490" s="755"/>
      <c r="B490" s="755"/>
      <c r="C490" s="755"/>
      <c r="D490" s="755"/>
      <c r="E490" s="755"/>
      <c r="F490" s="755"/>
      <c r="G490" s="755"/>
      <c r="H490" s="755"/>
      <c r="I490" s="755"/>
      <c r="J490" s="755"/>
      <c r="K490" s="755"/>
      <c r="L490" s="755"/>
      <c r="M490" s="755"/>
      <c r="N490" s="755"/>
      <c r="O490" s="755"/>
      <c r="P490" s="755"/>
      <c r="Q490" s="755"/>
      <c r="R490" s="755"/>
      <c r="S490" s="755"/>
      <c r="T490" s="755"/>
      <c r="U490" s="755"/>
      <c r="V490" s="755"/>
    </row>
    <row r="491">
      <c r="A491" s="755"/>
      <c r="B491" s="755"/>
      <c r="C491" s="755"/>
      <c r="D491" s="755"/>
      <c r="E491" s="755"/>
      <c r="F491" s="755"/>
      <c r="G491" s="755"/>
      <c r="H491" s="755"/>
      <c r="I491" s="755"/>
      <c r="J491" s="755"/>
      <c r="K491" s="755"/>
      <c r="L491" s="755"/>
      <c r="M491" s="755"/>
      <c r="N491" s="755"/>
      <c r="O491" s="755"/>
      <c r="P491" s="755"/>
      <c r="Q491" s="755"/>
      <c r="R491" s="755"/>
      <c r="S491" s="755"/>
      <c r="T491" s="755"/>
      <c r="U491" s="755"/>
      <c r="V491" s="755"/>
    </row>
    <row r="492">
      <c r="A492" s="755"/>
      <c r="B492" s="755"/>
      <c r="C492" s="755"/>
      <c r="D492" s="755"/>
      <c r="E492" s="755"/>
      <c r="F492" s="755"/>
      <c r="G492" s="755"/>
      <c r="H492" s="755"/>
      <c r="I492" s="755"/>
      <c r="J492" s="755"/>
      <c r="K492" s="755"/>
      <c r="L492" s="755"/>
      <c r="M492" s="755"/>
      <c r="N492" s="755"/>
      <c r="O492" s="755"/>
      <c r="P492" s="755"/>
      <c r="Q492" s="755"/>
      <c r="R492" s="755"/>
      <c r="S492" s="755"/>
      <c r="T492" s="755"/>
      <c r="U492" s="755"/>
      <c r="V492" s="755"/>
    </row>
    <row r="493">
      <c r="A493" s="755"/>
      <c r="B493" s="755"/>
      <c r="C493" s="755"/>
      <c r="D493" s="755"/>
      <c r="E493" s="755"/>
      <c r="F493" s="755"/>
      <c r="G493" s="755"/>
      <c r="H493" s="755"/>
      <c r="I493" s="755"/>
      <c r="J493" s="755"/>
      <c r="K493" s="755"/>
      <c r="L493" s="755"/>
      <c r="M493" s="755"/>
      <c r="N493" s="755"/>
      <c r="O493" s="755"/>
      <c r="P493" s="755"/>
      <c r="Q493" s="755"/>
      <c r="R493" s="755"/>
      <c r="S493" s="755"/>
      <c r="T493" s="755"/>
      <c r="U493" s="755"/>
      <c r="V493" s="755"/>
    </row>
    <row r="494">
      <c r="A494" s="755"/>
      <c r="B494" s="755"/>
      <c r="C494" s="755"/>
      <c r="D494" s="755"/>
      <c r="E494" s="755"/>
      <c r="F494" s="755"/>
      <c r="G494" s="755"/>
      <c r="H494" s="755"/>
      <c r="I494" s="755"/>
      <c r="J494" s="755"/>
      <c r="K494" s="755"/>
      <c r="L494" s="755"/>
      <c r="M494" s="755"/>
      <c r="N494" s="755"/>
      <c r="O494" s="755"/>
      <c r="P494" s="755"/>
      <c r="Q494" s="755"/>
      <c r="R494" s="755"/>
      <c r="S494" s="755"/>
      <c r="T494" s="755"/>
      <c r="U494" s="755"/>
      <c r="V494" s="755"/>
    </row>
    <row r="495">
      <c r="A495" s="755"/>
      <c r="B495" s="755"/>
      <c r="C495" s="755"/>
      <c r="D495" s="755"/>
      <c r="E495" s="755"/>
      <c r="F495" s="755"/>
      <c r="G495" s="755"/>
      <c r="H495" s="755"/>
      <c r="I495" s="755"/>
      <c r="J495" s="755"/>
      <c r="K495" s="755"/>
      <c r="L495" s="755"/>
      <c r="M495" s="755"/>
      <c r="N495" s="755"/>
      <c r="O495" s="755"/>
      <c r="P495" s="755"/>
      <c r="Q495" s="755"/>
      <c r="R495" s="755"/>
      <c r="S495" s="755"/>
      <c r="T495" s="755"/>
      <c r="U495" s="755"/>
      <c r="V495" s="755"/>
    </row>
    <row r="496">
      <c r="A496" s="755"/>
      <c r="B496" s="755"/>
      <c r="C496" s="755"/>
      <c r="D496" s="755"/>
      <c r="E496" s="755"/>
      <c r="F496" s="755"/>
      <c r="G496" s="755"/>
      <c r="H496" s="755"/>
      <c r="I496" s="755"/>
      <c r="J496" s="755"/>
      <c r="K496" s="755"/>
      <c r="L496" s="755"/>
      <c r="M496" s="755"/>
      <c r="N496" s="755"/>
      <c r="O496" s="755"/>
      <c r="P496" s="755"/>
      <c r="Q496" s="755"/>
      <c r="R496" s="755"/>
      <c r="S496" s="755"/>
      <c r="T496" s="755"/>
      <c r="U496" s="755"/>
      <c r="V496" s="755"/>
    </row>
    <row r="497">
      <c r="A497" s="755"/>
      <c r="B497" s="755"/>
      <c r="C497" s="755"/>
      <c r="D497" s="755"/>
      <c r="E497" s="755"/>
      <c r="F497" s="755"/>
      <c r="G497" s="755"/>
      <c r="H497" s="755"/>
      <c r="I497" s="755"/>
      <c r="J497" s="755"/>
      <c r="K497" s="755"/>
      <c r="L497" s="755"/>
      <c r="M497" s="755"/>
      <c r="N497" s="755"/>
      <c r="O497" s="755"/>
      <c r="P497" s="755"/>
      <c r="Q497" s="755"/>
      <c r="R497" s="755"/>
      <c r="S497" s="755"/>
      <c r="T497" s="755"/>
      <c r="U497" s="755"/>
      <c r="V497" s="755"/>
    </row>
    <row r="498">
      <c r="A498" s="755"/>
      <c r="B498" s="755"/>
      <c r="C498" s="755"/>
      <c r="D498" s="755"/>
      <c r="E498" s="755"/>
      <c r="F498" s="755"/>
      <c r="G498" s="755"/>
      <c r="H498" s="755"/>
      <c r="I498" s="755"/>
      <c r="J498" s="755"/>
      <c r="K498" s="755"/>
      <c r="L498" s="755"/>
      <c r="M498" s="755"/>
      <c r="N498" s="755"/>
      <c r="O498" s="755"/>
      <c r="P498" s="755"/>
      <c r="Q498" s="755"/>
      <c r="R498" s="755"/>
      <c r="S498" s="755"/>
      <c r="T498" s="755"/>
      <c r="U498" s="755"/>
      <c r="V498" s="755"/>
    </row>
    <row r="499">
      <c r="A499" s="755"/>
      <c r="B499" s="755"/>
      <c r="C499" s="755"/>
      <c r="D499" s="755"/>
      <c r="E499" s="755"/>
      <c r="F499" s="755"/>
      <c r="G499" s="755"/>
      <c r="H499" s="755"/>
      <c r="I499" s="755"/>
      <c r="J499" s="755"/>
      <c r="K499" s="755"/>
      <c r="L499" s="755"/>
      <c r="M499" s="755"/>
      <c r="N499" s="755"/>
      <c r="O499" s="755"/>
      <c r="P499" s="755"/>
      <c r="Q499" s="755"/>
      <c r="R499" s="755"/>
      <c r="S499" s="755"/>
      <c r="T499" s="755"/>
      <c r="U499" s="755"/>
      <c r="V499" s="755"/>
    </row>
    <row r="500">
      <c r="A500" s="755"/>
      <c r="B500" s="755"/>
      <c r="C500" s="755"/>
      <c r="D500" s="755"/>
      <c r="E500" s="755"/>
      <c r="F500" s="755"/>
      <c r="G500" s="755"/>
      <c r="H500" s="755"/>
      <c r="I500" s="755"/>
      <c r="J500" s="755"/>
      <c r="K500" s="755"/>
      <c r="L500" s="755"/>
      <c r="M500" s="755"/>
      <c r="N500" s="755"/>
      <c r="O500" s="755"/>
      <c r="P500" s="755"/>
      <c r="Q500" s="755"/>
      <c r="R500" s="755"/>
      <c r="S500" s="755"/>
      <c r="T500" s="755"/>
      <c r="U500" s="755"/>
      <c r="V500" s="755"/>
    </row>
    <row r="501">
      <c r="A501" s="755"/>
      <c r="B501" s="755"/>
      <c r="C501" s="755"/>
      <c r="D501" s="755"/>
      <c r="E501" s="755"/>
      <c r="F501" s="755"/>
      <c r="G501" s="755"/>
      <c r="H501" s="755"/>
      <c r="I501" s="755"/>
      <c r="J501" s="755"/>
      <c r="K501" s="755"/>
      <c r="L501" s="755"/>
      <c r="M501" s="755"/>
      <c r="N501" s="755"/>
      <c r="O501" s="755"/>
      <c r="P501" s="755"/>
      <c r="Q501" s="755"/>
      <c r="R501" s="755"/>
      <c r="S501" s="755"/>
      <c r="T501" s="755"/>
      <c r="U501" s="755"/>
      <c r="V501" s="755"/>
    </row>
    <row r="502">
      <c r="A502" s="755"/>
      <c r="B502" s="755"/>
      <c r="C502" s="755"/>
      <c r="D502" s="755"/>
      <c r="E502" s="755"/>
      <c r="F502" s="755"/>
      <c r="G502" s="755"/>
      <c r="H502" s="755"/>
      <c r="I502" s="755"/>
      <c r="J502" s="755"/>
      <c r="K502" s="755"/>
      <c r="L502" s="755"/>
      <c r="M502" s="755"/>
      <c r="N502" s="755"/>
      <c r="O502" s="755"/>
      <c r="P502" s="755"/>
      <c r="Q502" s="755"/>
      <c r="R502" s="755"/>
      <c r="S502" s="755"/>
      <c r="T502" s="755"/>
      <c r="U502" s="755"/>
      <c r="V502" s="755"/>
    </row>
    <row r="503">
      <c r="A503" s="755"/>
      <c r="B503" s="755"/>
      <c r="C503" s="755"/>
      <c r="D503" s="755"/>
      <c r="E503" s="755"/>
      <c r="F503" s="755"/>
      <c r="G503" s="755"/>
      <c r="H503" s="755"/>
      <c r="I503" s="755"/>
      <c r="J503" s="755"/>
      <c r="K503" s="755"/>
      <c r="L503" s="755"/>
      <c r="M503" s="755"/>
      <c r="N503" s="755"/>
      <c r="O503" s="755"/>
      <c r="P503" s="755"/>
      <c r="Q503" s="755"/>
      <c r="R503" s="755"/>
      <c r="S503" s="755"/>
      <c r="T503" s="755"/>
      <c r="U503" s="755"/>
      <c r="V503" s="755"/>
    </row>
    <row r="504">
      <c r="A504" s="755"/>
      <c r="B504" s="755"/>
      <c r="C504" s="755"/>
      <c r="D504" s="755"/>
      <c r="E504" s="755"/>
      <c r="F504" s="755"/>
      <c r="G504" s="755"/>
      <c r="H504" s="755"/>
      <c r="I504" s="755"/>
      <c r="J504" s="755"/>
      <c r="K504" s="755"/>
      <c r="L504" s="755"/>
      <c r="M504" s="755"/>
      <c r="N504" s="755"/>
      <c r="O504" s="755"/>
      <c r="P504" s="755"/>
      <c r="Q504" s="755"/>
      <c r="R504" s="755"/>
      <c r="S504" s="755"/>
      <c r="T504" s="755"/>
      <c r="U504" s="755"/>
      <c r="V504" s="755"/>
    </row>
    <row r="505">
      <c r="A505" s="755"/>
      <c r="B505" s="755"/>
      <c r="C505" s="755"/>
      <c r="D505" s="755"/>
      <c r="E505" s="755"/>
      <c r="F505" s="755"/>
      <c r="G505" s="755"/>
      <c r="H505" s="755"/>
      <c r="I505" s="755"/>
      <c r="J505" s="755"/>
      <c r="K505" s="755"/>
      <c r="L505" s="755"/>
      <c r="M505" s="755"/>
      <c r="N505" s="755"/>
      <c r="O505" s="755"/>
      <c r="P505" s="755"/>
      <c r="Q505" s="755"/>
      <c r="R505" s="755"/>
      <c r="S505" s="755"/>
      <c r="T505" s="755"/>
      <c r="U505" s="755"/>
      <c r="V505" s="755"/>
    </row>
    <row r="506">
      <c r="A506" s="755"/>
      <c r="B506" s="755"/>
      <c r="C506" s="755"/>
      <c r="D506" s="755"/>
      <c r="E506" s="755"/>
      <c r="F506" s="755"/>
      <c r="G506" s="755"/>
      <c r="H506" s="755"/>
      <c r="I506" s="755"/>
      <c r="J506" s="755"/>
      <c r="K506" s="755"/>
      <c r="L506" s="755"/>
      <c r="M506" s="755"/>
      <c r="N506" s="755"/>
      <c r="O506" s="755"/>
      <c r="P506" s="755"/>
      <c r="Q506" s="755"/>
      <c r="R506" s="755"/>
      <c r="S506" s="755"/>
      <c r="T506" s="755"/>
      <c r="U506" s="755"/>
      <c r="V506" s="755"/>
    </row>
    <row r="507">
      <c r="A507" s="755"/>
      <c r="B507" s="755"/>
      <c r="C507" s="755"/>
      <c r="D507" s="755"/>
      <c r="E507" s="755"/>
      <c r="F507" s="755"/>
      <c r="G507" s="755"/>
      <c r="H507" s="755"/>
      <c r="I507" s="755"/>
      <c r="J507" s="755"/>
      <c r="K507" s="755"/>
      <c r="L507" s="755"/>
      <c r="M507" s="755"/>
      <c r="N507" s="755"/>
      <c r="O507" s="755"/>
      <c r="P507" s="755"/>
      <c r="Q507" s="755"/>
      <c r="R507" s="755"/>
      <c r="S507" s="755"/>
      <c r="T507" s="755"/>
      <c r="U507" s="755"/>
      <c r="V507" s="755"/>
    </row>
    <row r="508">
      <c r="A508" s="755"/>
      <c r="B508" s="755"/>
      <c r="C508" s="755"/>
      <c r="D508" s="755"/>
      <c r="E508" s="755"/>
      <c r="F508" s="755"/>
      <c r="G508" s="755"/>
      <c r="H508" s="755"/>
      <c r="I508" s="755"/>
      <c r="J508" s="755"/>
      <c r="K508" s="755"/>
      <c r="L508" s="755"/>
      <c r="M508" s="755"/>
      <c r="N508" s="755"/>
      <c r="O508" s="755"/>
      <c r="P508" s="755"/>
      <c r="Q508" s="755"/>
      <c r="R508" s="755"/>
      <c r="S508" s="755"/>
      <c r="T508" s="755"/>
      <c r="U508" s="755"/>
      <c r="V508" s="755"/>
    </row>
    <row r="509">
      <c r="A509" s="755"/>
      <c r="B509" s="755"/>
      <c r="C509" s="755"/>
      <c r="D509" s="755"/>
      <c r="E509" s="755"/>
      <c r="F509" s="755"/>
      <c r="G509" s="755"/>
      <c r="H509" s="755"/>
      <c r="I509" s="755"/>
      <c r="J509" s="755"/>
      <c r="K509" s="755"/>
      <c r="L509" s="755"/>
      <c r="M509" s="755"/>
      <c r="N509" s="755"/>
      <c r="O509" s="755"/>
      <c r="P509" s="755"/>
      <c r="Q509" s="755"/>
      <c r="R509" s="755"/>
      <c r="S509" s="755"/>
      <c r="T509" s="755"/>
      <c r="U509" s="755"/>
      <c r="V509" s="755"/>
    </row>
    <row r="510">
      <c r="A510" s="755"/>
      <c r="B510" s="755"/>
      <c r="C510" s="755"/>
      <c r="D510" s="755"/>
      <c r="E510" s="755"/>
      <c r="F510" s="755"/>
      <c r="G510" s="755"/>
      <c r="H510" s="755"/>
      <c r="I510" s="755"/>
      <c r="J510" s="755"/>
      <c r="K510" s="755"/>
      <c r="L510" s="755"/>
      <c r="M510" s="755"/>
      <c r="N510" s="755"/>
      <c r="O510" s="755"/>
      <c r="P510" s="755"/>
      <c r="Q510" s="755"/>
      <c r="R510" s="755"/>
      <c r="S510" s="755"/>
      <c r="T510" s="755"/>
      <c r="U510" s="755"/>
      <c r="V510" s="755"/>
    </row>
    <row r="511">
      <c r="A511" s="755"/>
      <c r="B511" s="755"/>
      <c r="C511" s="755"/>
      <c r="D511" s="755"/>
      <c r="E511" s="755"/>
      <c r="F511" s="755"/>
      <c r="G511" s="755"/>
      <c r="H511" s="755"/>
      <c r="I511" s="755"/>
      <c r="J511" s="755"/>
      <c r="K511" s="755"/>
      <c r="L511" s="755"/>
      <c r="M511" s="755"/>
      <c r="N511" s="755"/>
      <c r="O511" s="755"/>
      <c r="P511" s="755"/>
      <c r="Q511" s="755"/>
      <c r="R511" s="755"/>
      <c r="S511" s="755"/>
      <c r="T511" s="755"/>
      <c r="U511" s="755"/>
      <c r="V511" s="755"/>
    </row>
    <row r="512">
      <c r="A512" s="755"/>
      <c r="B512" s="755"/>
      <c r="C512" s="755"/>
      <c r="D512" s="755"/>
      <c r="E512" s="755"/>
      <c r="F512" s="755"/>
      <c r="G512" s="755"/>
      <c r="H512" s="755"/>
      <c r="I512" s="755"/>
      <c r="J512" s="755"/>
      <c r="K512" s="755"/>
      <c r="L512" s="755"/>
      <c r="M512" s="755"/>
      <c r="N512" s="755"/>
      <c r="O512" s="755"/>
      <c r="P512" s="755"/>
      <c r="Q512" s="755"/>
      <c r="R512" s="755"/>
      <c r="S512" s="755"/>
      <c r="T512" s="755"/>
      <c r="U512" s="755"/>
      <c r="V512" s="755"/>
    </row>
    <row r="513">
      <c r="A513" s="755"/>
      <c r="B513" s="755"/>
      <c r="C513" s="755"/>
      <c r="D513" s="755"/>
      <c r="E513" s="755"/>
      <c r="F513" s="755"/>
      <c r="G513" s="755"/>
      <c r="H513" s="755"/>
      <c r="I513" s="755"/>
      <c r="J513" s="755"/>
      <c r="K513" s="755"/>
      <c r="L513" s="755"/>
      <c r="M513" s="755"/>
      <c r="N513" s="755"/>
      <c r="O513" s="755"/>
      <c r="P513" s="755"/>
      <c r="Q513" s="755"/>
      <c r="R513" s="755"/>
      <c r="S513" s="755"/>
      <c r="T513" s="755"/>
      <c r="U513" s="755"/>
      <c r="V513" s="755"/>
    </row>
    <row r="514">
      <c r="A514" s="755"/>
      <c r="B514" s="755"/>
      <c r="C514" s="755"/>
      <c r="D514" s="755"/>
      <c r="E514" s="755"/>
      <c r="F514" s="755"/>
      <c r="G514" s="755"/>
      <c r="H514" s="755"/>
      <c r="I514" s="755"/>
      <c r="J514" s="755"/>
      <c r="K514" s="755"/>
      <c r="L514" s="755"/>
      <c r="M514" s="755"/>
      <c r="N514" s="755"/>
      <c r="O514" s="755"/>
      <c r="P514" s="755"/>
      <c r="Q514" s="755"/>
      <c r="R514" s="755"/>
      <c r="S514" s="755"/>
      <c r="T514" s="755"/>
      <c r="U514" s="755"/>
      <c r="V514" s="755"/>
    </row>
    <row r="515">
      <c r="A515" s="755"/>
      <c r="B515" s="755"/>
      <c r="C515" s="755"/>
      <c r="D515" s="755"/>
      <c r="E515" s="755"/>
      <c r="F515" s="755"/>
      <c r="G515" s="755"/>
      <c r="H515" s="755"/>
      <c r="I515" s="755"/>
      <c r="J515" s="755"/>
      <c r="K515" s="755"/>
      <c r="L515" s="755"/>
      <c r="M515" s="755"/>
      <c r="N515" s="755"/>
      <c r="O515" s="755"/>
      <c r="P515" s="755"/>
      <c r="Q515" s="755"/>
      <c r="R515" s="755"/>
      <c r="S515" s="755"/>
      <c r="T515" s="755"/>
      <c r="U515" s="755"/>
      <c r="V515" s="755"/>
    </row>
    <row r="516">
      <c r="A516" s="755"/>
      <c r="B516" s="755"/>
      <c r="C516" s="755"/>
      <c r="D516" s="755"/>
      <c r="E516" s="755"/>
      <c r="F516" s="755"/>
      <c r="G516" s="755"/>
      <c r="H516" s="755"/>
      <c r="I516" s="755"/>
      <c r="J516" s="755"/>
      <c r="K516" s="755"/>
      <c r="L516" s="755"/>
      <c r="M516" s="755"/>
      <c r="N516" s="755"/>
      <c r="O516" s="755"/>
      <c r="P516" s="755"/>
      <c r="Q516" s="755"/>
      <c r="R516" s="755"/>
      <c r="S516" s="755"/>
      <c r="T516" s="755"/>
      <c r="U516" s="755"/>
      <c r="V516" s="755"/>
    </row>
    <row r="517">
      <c r="A517" s="755"/>
      <c r="B517" s="755"/>
      <c r="C517" s="755"/>
      <c r="D517" s="755"/>
      <c r="E517" s="755"/>
      <c r="F517" s="755"/>
      <c r="G517" s="755"/>
      <c r="H517" s="755"/>
      <c r="I517" s="755"/>
      <c r="J517" s="755"/>
      <c r="K517" s="755"/>
      <c r="L517" s="755"/>
      <c r="M517" s="755"/>
      <c r="N517" s="755"/>
      <c r="O517" s="755"/>
      <c r="P517" s="755"/>
      <c r="Q517" s="755"/>
      <c r="R517" s="755"/>
      <c r="S517" s="755"/>
      <c r="T517" s="755"/>
      <c r="U517" s="755"/>
      <c r="V517" s="755"/>
    </row>
    <row r="518">
      <c r="A518" s="755"/>
      <c r="B518" s="755"/>
      <c r="C518" s="755"/>
      <c r="D518" s="755"/>
      <c r="E518" s="755"/>
      <c r="F518" s="755"/>
      <c r="G518" s="755"/>
      <c r="H518" s="755"/>
      <c r="I518" s="755"/>
      <c r="J518" s="755"/>
      <c r="K518" s="755"/>
      <c r="L518" s="755"/>
      <c r="M518" s="755"/>
      <c r="N518" s="755"/>
      <c r="O518" s="755"/>
      <c r="P518" s="755"/>
      <c r="Q518" s="755"/>
      <c r="R518" s="755"/>
      <c r="S518" s="755"/>
      <c r="T518" s="755"/>
      <c r="U518" s="755"/>
      <c r="V518" s="755"/>
    </row>
    <row r="519">
      <c r="A519" s="755"/>
      <c r="B519" s="755"/>
      <c r="C519" s="755"/>
      <c r="D519" s="755"/>
      <c r="E519" s="755"/>
      <c r="F519" s="755"/>
      <c r="G519" s="755"/>
      <c r="H519" s="755"/>
      <c r="I519" s="755"/>
      <c r="J519" s="755"/>
      <c r="K519" s="755"/>
      <c r="L519" s="755"/>
      <c r="M519" s="755"/>
      <c r="N519" s="755"/>
      <c r="O519" s="755"/>
      <c r="P519" s="755"/>
      <c r="Q519" s="755"/>
      <c r="R519" s="755"/>
      <c r="S519" s="755"/>
      <c r="T519" s="755"/>
      <c r="U519" s="755"/>
      <c r="V519" s="755"/>
    </row>
    <row r="520">
      <c r="A520" s="755"/>
      <c r="B520" s="755"/>
      <c r="C520" s="755"/>
      <c r="D520" s="755"/>
      <c r="E520" s="755"/>
      <c r="F520" s="755"/>
      <c r="G520" s="755"/>
      <c r="H520" s="755"/>
      <c r="I520" s="755"/>
      <c r="J520" s="755"/>
      <c r="K520" s="755"/>
      <c r="L520" s="755"/>
      <c r="M520" s="755"/>
      <c r="N520" s="755"/>
      <c r="O520" s="755"/>
      <c r="P520" s="755"/>
      <c r="Q520" s="755"/>
      <c r="R520" s="755"/>
      <c r="S520" s="755"/>
      <c r="T520" s="755"/>
      <c r="U520" s="755"/>
      <c r="V520" s="755"/>
    </row>
    <row r="521">
      <c r="A521" s="755"/>
      <c r="B521" s="755"/>
      <c r="C521" s="755"/>
      <c r="D521" s="755"/>
      <c r="E521" s="755"/>
      <c r="F521" s="755"/>
      <c r="G521" s="755"/>
      <c r="H521" s="755"/>
      <c r="I521" s="755"/>
      <c r="J521" s="755"/>
      <c r="K521" s="755"/>
      <c r="L521" s="755"/>
      <c r="M521" s="755"/>
      <c r="N521" s="755"/>
      <c r="O521" s="755"/>
      <c r="P521" s="755"/>
      <c r="Q521" s="755"/>
      <c r="R521" s="755"/>
      <c r="S521" s="755"/>
      <c r="T521" s="755"/>
      <c r="U521" s="755"/>
      <c r="V521" s="755"/>
    </row>
    <row r="522">
      <c r="A522" s="755"/>
      <c r="B522" s="755"/>
      <c r="C522" s="755"/>
      <c r="D522" s="755"/>
      <c r="E522" s="755"/>
      <c r="F522" s="755"/>
      <c r="G522" s="755"/>
      <c r="H522" s="755"/>
      <c r="I522" s="755"/>
      <c r="J522" s="755"/>
      <c r="K522" s="755"/>
      <c r="L522" s="755"/>
      <c r="M522" s="755"/>
      <c r="N522" s="755"/>
      <c r="O522" s="755"/>
      <c r="P522" s="755"/>
      <c r="Q522" s="755"/>
      <c r="R522" s="755"/>
      <c r="S522" s="755"/>
      <c r="T522" s="755"/>
      <c r="U522" s="755"/>
      <c r="V522" s="755"/>
    </row>
    <row r="523">
      <c r="A523" s="755"/>
      <c r="B523" s="755"/>
      <c r="C523" s="755"/>
      <c r="D523" s="755"/>
      <c r="E523" s="755"/>
      <c r="F523" s="755"/>
      <c r="G523" s="755"/>
      <c r="H523" s="755"/>
      <c r="I523" s="755"/>
      <c r="J523" s="755"/>
      <c r="K523" s="755"/>
      <c r="L523" s="755"/>
      <c r="M523" s="755"/>
      <c r="N523" s="755"/>
      <c r="O523" s="755"/>
      <c r="P523" s="755"/>
      <c r="Q523" s="755"/>
      <c r="R523" s="755"/>
      <c r="S523" s="755"/>
      <c r="T523" s="755"/>
      <c r="U523" s="755"/>
      <c r="V523" s="755"/>
    </row>
    <row r="524">
      <c r="A524" s="755"/>
      <c r="B524" s="755"/>
      <c r="C524" s="755"/>
      <c r="D524" s="755"/>
      <c r="E524" s="755"/>
      <c r="F524" s="755"/>
      <c r="G524" s="755"/>
      <c r="H524" s="755"/>
      <c r="I524" s="755"/>
      <c r="J524" s="755"/>
      <c r="K524" s="755"/>
      <c r="L524" s="755"/>
      <c r="M524" s="755"/>
      <c r="N524" s="755"/>
      <c r="O524" s="755"/>
      <c r="P524" s="755"/>
      <c r="Q524" s="755"/>
      <c r="R524" s="755"/>
      <c r="S524" s="755"/>
      <c r="T524" s="755"/>
      <c r="U524" s="755"/>
      <c r="V524" s="755"/>
    </row>
    <row r="525">
      <c r="A525" s="755"/>
      <c r="B525" s="755"/>
      <c r="C525" s="755"/>
      <c r="D525" s="755"/>
      <c r="E525" s="755"/>
      <c r="F525" s="755"/>
      <c r="G525" s="755"/>
      <c r="H525" s="755"/>
      <c r="I525" s="755"/>
      <c r="J525" s="755"/>
      <c r="K525" s="755"/>
      <c r="L525" s="755"/>
      <c r="M525" s="755"/>
      <c r="N525" s="755"/>
      <c r="O525" s="755"/>
      <c r="P525" s="755"/>
      <c r="Q525" s="755"/>
      <c r="R525" s="755"/>
      <c r="S525" s="755"/>
      <c r="T525" s="755"/>
      <c r="U525" s="755"/>
      <c r="V525" s="755"/>
    </row>
    <row r="526">
      <c r="A526" s="755"/>
      <c r="B526" s="755"/>
      <c r="C526" s="755"/>
      <c r="D526" s="755"/>
      <c r="E526" s="755"/>
      <c r="F526" s="755"/>
      <c r="G526" s="755"/>
      <c r="H526" s="755"/>
      <c r="I526" s="755"/>
      <c r="J526" s="755"/>
      <c r="K526" s="755"/>
      <c r="L526" s="755"/>
      <c r="M526" s="755"/>
      <c r="N526" s="755"/>
      <c r="O526" s="755"/>
      <c r="P526" s="755"/>
      <c r="Q526" s="755"/>
      <c r="R526" s="755"/>
      <c r="S526" s="755"/>
      <c r="T526" s="755"/>
      <c r="U526" s="755"/>
      <c r="V526" s="755"/>
    </row>
    <row r="527">
      <c r="A527" s="755"/>
      <c r="B527" s="755"/>
      <c r="C527" s="755"/>
      <c r="D527" s="755"/>
      <c r="E527" s="755"/>
      <c r="F527" s="755"/>
      <c r="G527" s="755"/>
      <c r="H527" s="755"/>
      <c r="I527" s="755"/>
      <c r="J527" s="755"/>
      <c r="K527" s="755"/>
      <c r="L527" s="755"/>
      <c r="M527" s="755"/>
      <c r="N527" s="755"/>
      <c r="O527" s="755"/>
      <c r="P527" s="755"/>
      <c r="Q527" s="755"/>
      <c r="R527" s="755"/>
      <c r="S527" s="755"/>
      <c r="T527" s="755"/>
      <c r="U527" s="755"/>
      <c r="V527" s="755"/>
    </row>
    <row r="528">
      <c r="A528" s="755"/>
      <c r="B528" s="755"/>
      <c r="C528" s="755"/>
      <c r="D528" s="755"/>
      <c r="E528" s="755"/>
      <c r="F528" s="755"/>
      <c r="G528" s="755"/>
      <c r="H528" s="755"/>
      <c r="I528" s="755"/>
      <c r="J528" s="755"/>
      <c r="K528" s="755"/>
      <c r="L528" s="755"/>
      <c r="M528" s="755"/>
      <c r="N528" s="755"/>
      <c r="O528" s="755"/>
      <c r="P528" s="755"/>
      <c r="Q528" s="755"/>
      <c r="R528" s="755"/>
      <c r="S528" s="755"/>
      <c r="T528" s="755"/>
      <c r="U528" s="755"/>
      <c r="V528" s="755"/>
    </row>
    <row r="529">
      <c r="A529" s="755"/>
      <c r="B529" s="755"/>
      <c r="C529" s="755"/>
      <c r="D529" s="755"/>
      <c r="E529" s="755"/>
      <c r="F529" s="755"/>
      <c r="G529" s="755"/>
      <c r="H529" s="755"/>
      <c r="I529" s="755"/>
      <c r="J529" s="755"/>
      <c r="K529" s="755"/>
      <c r="L529" s="755"/>
      <c r="M529" s="755"/>
      <c r="N529" s="755"/>
      <c r="O529" s="755"/>
      <c r="P529" s="755"/>
      <c r="Q529" s="755"/>
      <c r="R529" s="755"/>
      <c r="S529" s="755"/>
      <c r="T529" s="755"/>
      <c r="U529" s="755"/>
      <c r="V529" s="755"/>
    </row>
    <row r="530">
      <c r="A530" s="755"/>
      <c r="B530" s="755"/>
      <c r="C530" s="755"/>
      <c r="D530" s="755"/>
      <c r="E530" s="755"/>
      <c r="F530" s="755"/>
      <c r="G530" s="755"/>
      <c r="H530" s="755"/>
      <c r="I530" s="755"/>
      <c r="J530" s="755"/>
      <c r="K530" s="755"/>
      <c r="L530" s="755"/>
      <c r="M530" s="755"/>
      <c r="N530" s="755"/>
      <c r="O530" s="755"/>
      <c r="P530" s="755"/>
      <c r="Q530" s="755"/>
      <c r="R530" s="755"/>
      <c r="S530" s="755"/>
      <c r="T530" s="755"/>
      <c r="U530" s="755"/>
      <c r="V530" s="755"/>
    </row>
    <row r="531">
      <c r="A531" s="755"/>
      <c r="B531" s="755"/>
      <c r="C531" s="755"/>
      <c r="D531" s="755"/>
      <c r="E531" s="755"/>
      <c r="F531" s="755"/>
      <c r="G531" s="755"/>
      <c r="H531" s="755"/>
      <c r="I531" s="755"/>
      <c r="J531" s="755"/>
      <c r="K531" s="755"/>
      <c r="L531" s="755"/>
      <c r="M531" s="755"/>
      <c r="N531" s="755"/>
      <c r="O531" s="755"/>
      <c r="P531" s="755"/>
      <c r="Q531" s="755"/>
      <c r="R531" s="755"/>
      <c r="S531" s="755"/>
      <c r="T531" s="755"/>
      <c r="U531" s="755"/>
      <c r="V531" s="755"/>
    </row>
    <row r="532">
      <c r="A532" s="755"/>
      <c r="B532" s="755"/>
      <c r="C532" s="755"/>
      <c r="D532" s="755"/>
      <c r="E532" s="755"/>
      <c r="F532" s="755"/>
      <c r="G532" s="755"/>
      <c r="H532" s="755"/>
      <c r="I532" s="755"/>
      <c r="J532" s="755"/>
      <c r="K532" s="755"/>
      <c r="L532" s="755"/>
      <c r="M532" s="755"/>
      <c r="N532" s="755"/>
      <c r="O532" s="755"/>
      <c r="P532" s="755"/>
      <c r="Q532" s="755"/>
      <c r="R532" s="755"/>
      <c r="S532" s="755"/>
      <c r="T532" s="755"/>
      <c r="U532" s="755"/>
      <c r="V532" s="755"/>
    </row>
    <row r="533">
      <c r="A533" s="755"/>
      <c r="B533" s="755"/>
      <c r="C533" s="755"/>
      <c r="D533" s="755"/>
      <c r="E533" s="755"/>
      <c r="F533" s="755"/>
      <c r="G533" s="755"/>
      <c r="H533" s="755"/>
      <c r="I533" s="755"/>
      <c r="J533" s="755"/>
      <c r="K533" s="755"/>
      <c r="L533" s="755"/>
      <c r="M533" s="755"/>
      <c r="N533" s="755"/>
      <c r="O533" s="755"/>
      <c r="P533" s="755"/>
      <c r="Q533" s="755"/>
      <c r="R533" s="755"/>
      <c r="S533" s="755"/>
      <c r="T533" s="755"/>
      <c r="U533" s="755"/>
      <c r="V533" s="755"/>
    </row>
    <row r="534">
      <c r="A534" s="755"/>
      <c r="B534" s="755"/>
      <c r="C534" s="755"/>
      <c r="D534" s="755"/>
      <c r="E534" s="755"/>
      <c r="F534" s="755"/>
      <c r="G534" s="755"/>
      <c r="H534" s="755"/>
      <c r="I534" s="755"/>
      <c r="J534" s="755"/>
      <c r="K534" s="755"/>
      <c r="L534" s="755"/>
      <c r="M534" s="755"/>
      <c r="N534" s="755"/>
      <c r="O534" s="755"/>
      <c r="P534" s="755"/>
      <c r="Q534" s="755"/>
      <c r="R534" s="755"/>
      <c r="S534" s="755"/>
      <c r="T534" s="755"/>
      <c r="U534" s="755"/>
      <c r="V534" s="755"/>
    </row>
    <row r="535">
      <c r="A535" s="755"/>
      <c r="B535" s="755"/>
      <c r="C535" s="755"/>
      <c r="D535" s="755"/>
      <c r="E535" s="755"/>
      <c r="F535" s="755"/>
      <c r="G535" s="755"/>
      <c r="H535" s="755"/>
      <c r="I535" s="755"/>
      <c r="J535" s="755"/>
      <c r="K535" s="755"/>
      <c r="L535" s="755"/>
      <c r="M535" s="755"/>
      <c r="N535" s="755"/>
      <c r="O535" s="755"/>
      <c r="P535" s="755"/>
      <c r="Q535" s="755"/>
      <c r="R535" s="755"/>
      <c r="S535" s="755"/>
      <c r="T535" s="755"/>
      <c r="U535" s="755"/>
      <c r="V535" s="755"/>
    </row>
    <row r="536">
      <c r="A536" s="755"/>
      <c r="B536" s="755"/>
      <c r="C536" s="755"/>
      <c r="D536" s="755"/>
      <c r="E536" s="755"/>
      <c r="F536" s="755"/>
      <c r="G536" s="755"/>
      <c r="H536" s="755"/>
      <c r="I536" s="755"/>
      <c r="J536" s="755"/>
      <c r="K536" s="755"/>
      <c r="L536" s="755"/>
      <c r="M536" s="755"/>
      <c r="N536" s="755"/>
      <c r="O536" s="755"/>
      <c r="P536" s="755"/>
      <c r="Q536" s="755"/>
      <c r="R536" s="755"/>
      <c r="S536" s="755"/>
      <c r="T536" s="755"/>
      <c r="U536" s="755"/>
      <c r="V536" s="755"/>
    </row>
    <row r="537">
      <c r="A537" s="755"/>
      <c r="B537" s="755"/>
      <c r="C537" s="755"/>
      <c r="D537" s="755"/>
      <c r="E537" s="755"/>
      <c r="F537" s="755"/>
      <c r="G537" s="755"/>
      <c r="H537" s="755"/>
      <c r="I537" s="755"/>
      <c r="J537" s="755"/>
      <c r="K537" s="755"/>
      <c r="L537" s="755"/>
      <c r="M537" s="755"/>
      <c r="N537" s="755"/>
      <c r="O537" s="755"/>
      <c r="P537" s="755"/>
      <c r="Q537" s="755"/>
      <c r="R537" s="755"/>
      <c r="S537" s="755"/>
      <c r="T537" s="755"/>
      <c r="U537" s="755"/>
      <c r="V537" s="755"/>
    </row>
    <row r="538">
      <c r="A538" s="755"/>
      <c r="B538" s="755"/>
      <c r="C538" s="755"/>
      <c r="D538" s="755"/>
      <c r="E538" s="755"/>
      <c r="F538" s="755"/>
      <c r="G538" s="755"/>
      <c r="H538" s="755"/>
      <c r="I538" s="755"/>
      <c r="J538" s="755"/>
      <c r="K538" s="755"/>
      <c r="L538" s="755"/>
      <c r="M538" s="755"/>
      <c r="N538" s="755"/>
      <c r="O538" s="755"/>
      <c r="P538" s="755"/>
      <c r="Q538" s="755"/>
      <c r="R538" s="755"/>
      <c r="S538" s="755"/>
      <c r="T538" s="755"/>
      <c r="U538" s="755"/>
      <c r="V538" s="755"/>
    </row>
    <row r="539">
      <c r="A539" s="755"/>
      <c r="B539" s="755"/>
      <c r="C539" s="755"/>
      <c r="D539" s="755"/>
      <c r="E539" s="755"/>
      <c r="F539" s="755"/>
      <c r="G539" s="755"/>
      <c r="H539" s="755"/>
      <c r="I539" s="755"/>
      <c r="J539" s="755"/>
      <c r="K539" s="755"/>
      <c r="L539" s="755"/>
      <c r="M539" s="755"/>
      <c r="N539" s="755"/>
      <c r="O539" s="755"/>
      <c r="P539" s="755"/>
      <c r="Q539" s="755"/>
      <c r="R539" s="755"/>
      <c r="S539" s="755"/>
      <c r="T539" s="755"/>
      <c r="U539" s="755"/>
      <c r="V539" s="755"/>
    </row>
    <row r="540">
      <c r="A540" s="755"/>
      <c r="B540" s="755"/>
      <c r="C540" s="755"/>
      <c r="D540" s="755"/>
      <c r="E540" s="755"/>
      <c r="F540" s="755"/>
      <c r="G540" s="755"/>
      <c r="H540" s="755"/>
      <c r="I540" s="755"/>
      <c r="J540" s="755"/>
      <c r="K540" s="755"/>
      <c r="L540" s="755"/>
      <c r="M540" s="755"/>
      <c r="N540" s="755"/>
      <c r="O540" s="755"/>
      <c r="P540" s="755"/>
      <c r="Q540" s="755"/>
      <c r="R540" s="755"/>
      <c r="S540" s="755"/>
      <c r="T540" s="755"/>
      <c r="U540" s="755"/>
      <c r="V540" s="755"/>
    </row>
    <row r="541">
      <c r="A541" s="755"/>
      <c r="B541" s="755"/>
      <c r="C541" s="755"/>
      <c r="D541" s="755"/>
      <c r="E541" s="755"/>
      <c r="F541" s="755"/>
      <c r="G541" s="755"/>
      <c r="H541" s="755"/>
      <c r="I541" s="755"/>
      <c r="J541" s="755"/>
      <c r="K541" s="755"/>
      <c r="L541" s="755"/>
      <c r="M541" s="755"/>
      <c r="N541" s="755"/>
      <c r="O541" s="755"/>
      <c r="P541" s="755"/>
      <c r="Q541" s="755"/>
      <c r="R541" s="755"/>
      <c r="S541" s="755"/>
      <c r="T541" s="755"/>
      <c r="U541" s="755"/>
      <c r="V541" s="755"/>
    </row>
    <row r="542">
      <c r="A542" s="755"/>
      <c r="B542" s="755"/>
      <c r="C542" s="755"/>
      <c r="D542" s="755"/>
      <c r="E542" s="755"/>
      <c r="F542" s="755"/>
      <c r="G542" s="755"/>
      <c r="H542" s="755"/>
      <c r="I542" s="755"/>
      <c r="J542" s="755"/>
      <c r="K542" s="755"/>
      <c r="L542" s="755"/>
      <c r="M542" s="755"/>
      <c r="N542" s="755"/>
      <c r="O542" s="755"/>
      <c r="P542" s="755"/>
      <c r="Q542" s="755"/>
      <c r="R542" s="755"/>
      <c r="S542" s="755"/>
      <c r="T542" s="755"/>
      <c r="U542" s="755"/>
      <c r="V542" s="755"/>
    </row>
    <row r="543">
      <c r="A543" s="755"/>
      <c r="B543" s="755"/>
      <c r="C543" s="755"/>
      <c r="D543" s="755"/>
      <c r="E543" s="755"/>
      <c r="F543" s="755"/>
      <c r="G543" s="755"/>
      <c r="H543" s="755"/>
      <c r="I543" s="755"/>
      <c r="J543" s="755"/>
      <c r="K543" s="755"/>
      <c r="L543" s="755"/>
      <c r="M543" s="755"/>
      <c r="N543" s="755"/>
      <c r="O543" s="755"/>
      <c r="P543" s="755"/>
      <c r="Q543" s="755"/>
      <c r="R543" s="755"/>
      <c r="S543" s="755"/>
      <c r="T543" s="755"/>
      <c r="U543" s="755"/>
      <c r="V543" s="755"/>
    </row>
    <row r="544">
      <c r="A544" s="755"/>
      <c r="B544" s="755"/>
      <c r="C544" s="755"/>
      <c r="D544" s="755"/>
      <c r="E544" s="755"/>
      <c r="F544" s="755"/>
      <c r="G544" s="755"/>
      <c r="H544" s="755"/>
      <c r="I544" s="755"/>
      <c r="J544" s="755"/>
      <c r="K544" s="755"/>
      <c r="L544" s="755"/>
      <c r="M544" s="755"/>
      <c r="N544" s="755"/>
      <c r="O544" s="755"/>
      <c r="P544" s="755"/>
      <c r="Q544" s="755"/>
      <c r="R544" s="755"/>
      <c r="S544" s="755"/>
      <c r="T544" s="755"/>
      <c r="U544" s="755"/>
      <c r="V544" s="755"/>
    </row>
    <row r="545">
      <c r="A545" s="755"/>
      <c r="B545" s="755"/>
      <c r="C545" s="755"/>
      <c r="D545" s="755"/>
      <c r="E545" s="755"/>
      <c r="F545" s="755"/>
      <c r="G545" s="755"/>
      <c r="H545" s="755"/>
      <c r="I545" s="755"/>
      <c r="J545" s="755"/>
      <c r="K545" s="755"/>
      <c r="L545" s="755"/>
      <c r="M545" s="755"/>
      <c r="N545" s="755"/>
      <c r="O545" s="755"/>
      <c r="P545" s="755"/>
      <c r="Q545" s="755"/>
      <c r="R545" s="755"/>
      <c r="S545" s="755"/>
      <c r="T545" s="755"/>
      <c r="U545" s="755"/>
      <c r="V545" s="755"/>
    </row>
    <row r="546">
      <c r="A546" s="755"/>
      <c r="B546" s="755"/>
      <c r="C546" s="755"/>
      <c r="D546" s="755"/>
      <c r="E546" s="755"/>
      <c r="F546" s="755"/>
      <c r="G546" s="755"/>
      <c r="H546" s="755"/>
      <c r="I546" s="755"/>
      <c r="J546" s="755"/>
      <c r="K546" s="755"/>
      <c r="L546" s="755"/>
      <c r="M546" s="755"/>
      <c r="N546" s="755"/>
      <c r="O546" s="755"/>
      <c r="P546" s="755"/>
      <c r="Q546" s="755"/>
      <c r="R546" s="755"/>
      <c r="S546" s="755"/>
      <c r="T546" s="755"/>
      <c r="U546" s="755"/>
      <c r="V546" s="755"/>
    </row>
    <row r="547">
      <c r="A547" s="755"/>
      <c r="B547" s="755"/>
      <c r="C547" s="755"/>
      <c r="D547" s="755"/>
      <c r="E547" s="755"/>
      <c r="F547" s="755"/>
      <c r="G547" s="755"/>
      <c r="H547" s="755"/>
      <c r="I547" s="755"/>
      <c r="J547" s="755"/>
      <c r="K547" s="755"/>
      <c r="L547" s="755"/>
      <c r="M547" s="755"/>
      <c r="N547" s="755"/>
      <c r="O547" s="755"/>
      <c r="P547" s="755"/>
      <c r="Q547" s="755"/>
      <c r="R547" s="755"/>
      <c r="S547" s="755"/>
      <c r="T547" s="755"/>
      <c r="U547" s="755"/>
      <c r="V547" s="755"/>
    </row>
    <row r="548">
      <c r="A548" s="755"/>
      <c r="B548" s="755"/>
      <c r="C548" s="755"/>
      <c r="D548" s="755"/>
      <c r="E548" s="755"/>
      <c r="F548" s="755"/>
      <c r="G548" s="755"/>
      <c r="H548" s="755"/>
      <c r="I548" s="755"/>
      <c r="J548" s="755"/>
      <c r="K548" s="755"/>
      <c r="L548" s="755"/>
      <c r="M548" s="755"/>
      <c r="N548" s="755"/>
      <c r="O548" s="755"/>
      <c r="P548" s="755"/>
      <c r="Q548" s="755"/>
      <c r="R548" s="755"/>
      <c r="S548" s="755"/>
      <c r="T548" s="755"/>
      <c r="U548" s="755"/>
      <c r="V548" s="755"/>
    </row>
    <row r="549">
      <c r="A549" s="755"/>
      <c r="B549" s="755"/>
      <c r="C549" s="755"/>
      <c r="D549" s="755"/>
      <c r="E549" s="755"/>
      <c r="F549" s="755"/>
      <c r="G549" s="755"/>
      <c r="H549" s="755"/>
      <c r="I549" s="755"/>
      <c r="J549" s="755"/>
      <c r="K549" s="755"/>
      <c r="L549" s="755"/>
      <c r="M549" s="755"/>
      <c r="N549" s="755"/>
      <c r="O549" s="755"/>
      <c r="P549" s="755"/>
      <c r="Q549" s="755"/>
      <c r="R549" s="755"/>
      <c r="S549" s="755"/>
      <c r="T549" s="755"/>
      <c r="U549" s="755"/>
      <c r="V549" s="755"/>
    </row>
    <row r="550">
      <c r="A550" s="755"/>
      <c r="B550" s="755"/>
      <c r="C550" s="755"/>
      <c r="D550" s="755"/>
      <c r="E550" s="755"/>
      <c r="F550" s="755"/>
      <c r="G550" s="755"/>
      <c r="H550" s="755"/>
      <c r="I550" s="755"/>
      <c r="J550" s="755"/>
      <c r="K550" s="755"/>
      <c r="L550" s="755"/>
      <c r="M550" s="755"/>
      <c r="N550" s="755"/>
      <c r="O550" s="755"/>
      <c r="P550" s="755"/>
      <c r="Q550" s="755"/>
      <c r="R550" s="755"/>
      <c r="S550" s="755"/>
      <c r="T550" s="755"/>
      <c r="U550" s="755"/>
      <c r="V550" s="755"/>
    </row>
    <row r="551">
      <c r="A551" s="755"/>
      <c r="B551" s="755"/>
      <c r="C551" s="755"/>
      <c r="D551" s="755"/>
      <c r="E551" s="755"/>
      <c r="F551" s="755"/>
      <c r="G551" s="755"/>
      <c r="H551" s="755"/>
      <c r="I551" s="755"/>
      <c r="J551" s="755"/>
      <c r="K551" s="755"/>
      <c r="L551" s="755"/>
      <c r="M551" s="755"/>
      <c r="N551" s="755"/>
      <c r="O551" s="755"/>
      <c r="P551" s="755"/>
      <c r="Q551" s="755"/>
      <c r="R551" s="755"/>
      <c r="S551" s="755"/>
      <c r="T551" s="755"/>
      <c r="U551" s="755"/>
      <c r="V551" s="755"/>
    </row>
    <row r="552">
      <c r="A552" s="755"/>
      <c r="B552" s="755"/>
      <c r="C552" s="755"/>
      <c r="D552" s="755"/>
      <c r="E552" s="755"/>
      <c r="F552" s="755"/>
      <c r="G552" s="755"/>
      <c r="H552" s="755"/>
      <c r="I552" s="755"/>
      <c r="J552" s="755"/>
      <c r="K552" s="755"/>
      <c r="L552" s="755"/>
      <c r="M552" s="755"/>
      <c r="N552" s="755"/>
      <c r="O552" s="755"/>
      <c r="P552" s="755"/>
      <c r="Q552" s="755"/>
      <c r="R552" s="755"/>
      <c r="S552" s="755"/>
      <c r="T552" s="755"/>
      <c r="U552" s="755"/>
      <c r="V552" s="755"/>
    </row>
    <row r="553">
      <c r="A553" s="755"/>
      <c r="B553" s="755"/>
      <c r="C553" s="755"/>
      <c r="D553" s="755"/>
      <c r="E553" s="755"/>
      <c r="F553" s="755"/>
      <c r="G553" s="755"/>
      <c r="H553" s="755"/>
      <c r="I553" s="755"/>
      <c r="J553" s="755"/>
      <c r="K553" s="755"/>
      <c r="L553" s="755"/>
      <c r="M553" s="755"/>
      <c r="N553" s="755"/>
      <c r="O553" s="755"/>
      <c r="P553" s="755"/>
      <c r="Q553" s="755"/>
      <c r="R553" s="755"/>
      <c r="S553" s="755"/>
      <c r="T553" s="755"/>
      <c r="U553" s="755"/>
      <c r="V553" s="755"/>
    </row>
    <row r="554">
      <c r="A554" s="755"/>
      <c r="B554" s="755"/>
      <c r="C554" s="755"/>
      <c r="D554" s="755"/>
      <c r="E554" s="755"/>
      <c r="F554" s="755"/>
      <c r="G554" s="755"/>
      <c r="H554" s="755"/>
      <c r="I554" s="755"/>
      <c r="J554" s="755"/>
      <c r="K554" s="755"/>
      <c r="L554" s="755"/>
      <c r="M554" s="755"/>
      <c r="N554" s="755"/>
      <c r="O554" s="755"/>
      <c r="P554" s="755"/>
      <c r="Q554" s="755"/>
      <c r="R554" s="755"/>
      <c r="S554" s="755"/>
      <c r="T554" s="755"/>
      <c r="U554" s="755"/>
      <c r="V554" s="755"/>
    </row>
    <row r="555">
      <c r="A555" s="755"/>
      <c r="B555" s="755"/>
      <c r="C555" s="755"/>
      <c r="D555" s="755"/>
      <c r="E555" s="755"/>
      <c r="F555" s="755"/>
      <c r="G555" s="755"/>
      <c r="H555" s="755"/>
      <c r="I555" s="755"/>
      <c r="J555" s="755"/>
      <c r="K555" s="755"/>
      <c r="L555" s="755"/>
      <c r="M555" s="755"/>
      <c r="N555" s="755"/>
      <c r="O555" s="755"/>
      <c r="P555" s="755"/>
      <c r="Q555" s="755"/>
      <c r="R555" s="755"/>
      <c r="S555" s="755"/>
      <c r="T555" s="755"/>
      <c r="U555" s="755"/>
      <c r="V555" s="755"/>
    </row>
    <row r="556">
      <c r="A556" s="755"/>
      <c r="B556" s="755"/>
      <c r="C556" s="755"/>
      <c r="D556" s="755"/>
      <c r="E556" s="755"/>
      <c r="F556" s="755"/>
      <c r="G556" s="755"/>
      <c r="H556" s="755"/>
      <c r="I556" s="755"/>
      <c r="J556" s="755"/>
      <c r="K556" s="755"/>
      <c r="L556" s="755"/>
      <c r="M556" s="755"/>
      <c r="N556" s="755"/>
      <c r="O556" s="755"/>
      <c r="P556" s="755"/>
      <c r="Q556" s="755"/>
      <c r="R556" s="755"/>
      <c r="S556" s="755"/>
      <c r="T556" s="755"/>
      <c r="U556" s="755"/>
      <c r="V556" s="755"/>
    </row>
    <row r="557">
      <c r="A557" s="755"/>
      <c r="B557" s="755"/>
      <c r="C557" s="755"/>
      <c r="D557" s="755"/>
      <c r="E557" s="755"/>
      <c r="F557" s="755"/>
      <c r="G557" s="755"/>
      <c r="H557" s="755"/>
      <c r="I557" s="755"/>
      <c r="J557" s="755"/>
      <c r="K557" s="755"/>
      <c r="L557" s="755"/>
      <c r="M557" s="755"/>
      <c r="N557" s="755"/>
      <c r="O557" s="755"/>
      <c r="P557" s="755"/>
      <c r="Q557" s="755"/>
      <c r="R557" s="755"/>
      <c r="S557" s="755"/>
      <c r="T557" s="755"/>
      <c r="U557" s="755"/>
      <c r="V557" s="755"/>
    </row>
    <row r="558">
      <c r="A558" s="755"/>
      <c r="B558" s="755"/>
      <c r="C558" s="755"/>
      <c r="D558" s="755"/>
      <c r="E558" s="755"/>
      <c r="F558" s="755"/>
      <c r="G558" s="755"/>
      <c r="H558" s="755"/>
      <c r="I558" s="755"/>
      <c r="J558" s="755"/>
      <c r="K558" s="755"/>
      <c r="L558" s="755"/>
      <c r="M558" s="755"/>
      <c r="N558" s="755"/>
      <c r="O558" s="755"/>
      <c r="P558" s="755"/>
      <c r="Q558" s="755"/>
      <c r="R558" s="755"/>
      <c r="S558" s="755"/>
      <c r="T558" s="755"/>
      <c r="U558" s="755"/>
      <c r="V558" s="755"/>
    </row>
    <row r="559">
      <c r="A559" s="755"/>
      <c r="B559" s="755"/>
      <c r="C559" s="755"/>
      <c r="D559" s="755"/>
      <c r="E559" s="755"/>
      <c r="F559" s="755"/>
      <c r="G559" s="755"/>
      <c r="H559" s="755"/>
      <c r="I559" s="755"/>
      <c r="J559" s="755"/>
      <c r="K559" s="755"/>
      <c r="L559" s="755"/>
      <c r="M559" s="755"/>
      <c r="N559" s="755"/>
      <c r="O559" s="755"/>
      <c r="P559" s="755"/>
      <c r="Q559" s="755"/>
      <c r="R559" s="755"/>
      <c r="S559" s="755"/>
      <c r="T559" s="755"/>
      <c r="U559" s="755"/>
      <c r="V559" s="755"/>
    </row>
    <row r="560">
      <c r="A560" s="755"/>
      <c r="B560" s="755"/>
      <c r="C560" s="755"/>
      <c r="D560" s="755"/>
      <c r="E560" s="755"/>
      <c r="F560" s="755"/>
      <c r="G560" s="755"/>
      <c r="H560" s="755"/>
      <c r="I560" s="755"/>
      <c r="J560" s="755"/>
      <c r="K560" s="755"/>
      <c r="L560" s="755"/>
      <c r="M560" s="755"/>
      <c r="N560" s="755"/>
      <c r="O560" s="755"/>
      <c r="P560" s="755"/>
      <c r="Q560" s="755"/>
      <c r="R560" s="755"/>
      <c r="S560" s="755"/>
      <c r="T560" s="755"/>
      <c r="U560" s="755"/>
      <c r="V560" s="755"/>
    </row>
    <row r="561">
      <c r="A561" s="755"/>
      <c r="B561" s="755"/>
      <c r="C561" s="755"/>
      <c r="D561" s="755"/>
      <c r="E561" s="755"/>
      <c r="F561" s="755"/>
      <c r="G561" s="755"/>
      <c r="H561" s="755"/>
      <c r="I561" s="755"/>
      <c r="J561" s="755"/>
      <c r="K561" s="755"/>
      <c r="L561" s="755"/>
      <c r="M561" s="755"/>
      <c r="N561" s="755"/>
      <c r="O561" s="755"/>
      <c r="P561" s="755"/>
      <c r="Q561" s="755"/>
      <c r="R561" s="755"/>
      <c r="S561" s="755"/>
      <c r="T561" s="755"/>
      <c r="U561" s="755"/>
      <c r="V561" s="755"/>
    </row>
    <row r="562">
      <c r="A562" s="755"/>
      <c r="B562" s="755"/>
      <c r="C562" s="755"/>
      <c r="D562" s="755"/>
      <c r="E562" s="755"/>
      <c r="F562" s="755"/>
      <c r="G562" s="755"/>
      <c r="H562" s="755"/>
      <c r="I562" s="755"/>
      <c r="J562" s="755"/>
      <c r="K562" s="755"/>
      <c r="L562" s="755"/>
      <c r="M562" s="755"/>
      <c r="N562" s="755"/>
      <c r="O562" s="755"/>
      <c r="P562" s="755"/>
      <c r="Q562" s="755"/>
      <c r="R562" s="755"/>
      <c r="S562" s="755"/>
      <c r="T562" s="755"/>
      <c r="U562" s="755"/>
      <c r="V562" s="755"/>
    </row>
    <row r="563">
      <c r="A563" s="755"/>
      <c r="B563" s="755"/>
      <c r="C563" s="755"/>
      <c r="D563" s="755"/>
      <c r="E563" s="755"/>
      <c r="F563" s="755"/>
      <c r="G563" s="755"/>
      <c r="H563" s="755"/>
      <c r="I563" s="755"/>
      <c r="J563" s="755"/>
      <c r="K563" s="755"/>
      <c r="L563" s="755"/>
      <c r="M563" s="755"/>
      <c r="N563" s="755"/>
      <c r="O563" s="755"/>
      <c r="P563" s="755"/>
      <c r="Q563" s="755"/>
      <c r="R563" s="755"/>
      <c r="S563" s="755"/>
      <c r="T563" s="755"/>
      <c r="U563" s="755"/>
      <c r="V563" s="755"/>
    </row>
    <row r="564">
      <c r="A564" s="755"/>
      <c r="B564" s="755"/>
      <c r="C564" s="755"/>
      <c r="D564" s="755"/>
      <c r="E564" s="755"/>
      <c r="F564" s="755"/>
      <c r="G564" s="755"/>
      <c r="H564" s="755"/>
      <c r="I564" s="755"/>
      <c r="J564" s="755"/>
      <c r="K564" s="755"/>
      <c r="L564" s="755"/>
      <c r="M564" s="755"/>
      <c r="N564" s="755"/>
      <c r="O564" s="755"/>
      <c r="P564" s="755"/>
      <c r="Q564" s="755"/>
      <c r="R564" s="755"/>
      <c r="S564" s="755"/>
      <c r="T564" s="755"/>
      <c r="U564" s="755"/>
      <c r="V564" s="755"/>
    </row>
    <row r="565">
      <c r="A565" s="755"/>
      <c r="B565" s="755"/>
      <c r="C565" s="755"/>
      <c r="D565" s="755"/>
      <c r="E565" s="755"/>
      <c r="F565" s="755"/>
      <c r="G565" s="755"/>
      <c r="H565" s="755"/>
      <c r="I565" s="755"/>
      <c r="J565" s="755"/>
      <c r="K565" s="755"/>
      <c r="L565" s="755"/>
      <c r="M565" s="755"/>
      <c r="N565" s="755"/>
      <c r="O565" s="755"/>
      <c r="P565" s="755"/>
      <c r="Q565" s="755"/>
      <c r="R565" s="755"/>
      <c r="S565" s="755"/>
      <c r="T565" s="755"/>
      <c r="U565" s="755"/>
      <c r="V565" s="755"/>
    </row>
    <row r="566">
      <c r="A566" s="755"/>
      <c r="B566" s="755"/>
      <c r="C566" s="755"/>
      <c r="D566" s="755"/>
      <c r="E566" s="755"/>
      <c r="F566" s="755"/>
      <c r="G566" s="755"/>
      <c r="H566" s="755"/>
      <c r="I566" s="755"/>
      <c r="J566" s="755"/>
      <c r="K566" s="755"/>
      <c r="L566" s="755"/>
      <c r="M566" s="755"/>
      <c r="N566" s="755"/>
      <c r="O566" s="755"/>
      <c r="P566" s="755"/>
      <c r="Q566" s="755"/>
      <c r="R566" s="755"/>
      <c r="S566" s="755"/>
      <c r="T566" s="755"/>
      <c r="U566" s="755"/>
      <c r="V566" s="755"/>
    </row>
    <row r="567">
      <c r="A567" s="755"/>
      <c r="B567" s="755"/>
      <c r="C567" s="755"/>
      <c r="D567" s="755"/>
      <c r="E567" s="755"/>
      <c r="F567" s="755"/>
      <c r="G567" s="755"/>
      <c r="H567" s="755"/>
      <c r="I567" s="755"/>
      <c r="J567" s="755"/>
      <c r="K567" s="755"/>
      <c r="L567" s="755"/>
      <c r="M567" s="755"/>
      <c r="N567" s="755"/>
      <c r="O567" s="755"/>
      <c r="P567" s="755"/>
      <c r="Q567" s="755"/>
      <c r="R567" s="755"/>
      <c r="S567" s="755"/>
      <c r="T567" s="755"/>
      <c r="U567" s="755"/>
      <c r="V567" s="755"/>
    </row>
    <row r="568">
      <c r="A568" s="755"/>
      <c r="B568" s="755"/>
      <c r="C568" s="755"/>
      <c r="D568" s="755"/>
      <c r="E568" s="755"/>
      <c r="F568" s="755"/>
      <c r="G568" s="755"/>
      <c r="H568" s="755"/>
      <c r="I568" s="755"/>
      <c r="J568" s="755"/>
      <c r="K568" s="755"/>
      <c r="L568" s="755"/>
      <c r="M568" s="755"/>
      <c r="N568" s="755"/>
      <c r="O568" s="755"/>
      <c r="P568" s="755"/>
      <c r="Q568" s="755"/>
      <c r="R568" s="755"/>
      <c r="S568" s="755"/>
      <c r="T568" s="755"/>
      <c r="U568" s="755"/>
      <c r="V568" s="755"/>
    </row>
    <row r="569">
      <c r="A569" s="755"/>
      <c r="B569" s="755"/>
      <c r="C569" s="755"/>
      <c r="D569" s="755"/>
      <c r="E569" s="755"/>
      <c r="F569" s="755"/>
      <c r="G569" s="755"/>
      <c r="H569" s="755"/>
      <c r="I569" s="755"/>
      <c r="J569" s="755"/>
      <c r="K569" s="755"/>
      <c r="L569" s="755"/>
      <c r="M569" s="755"/>
      <c r="N569" s="755"/>
      <c r="O569" s="755"/>
      <c r="P569" s="755"/>
      <c r="Q569" s="755"/>
      <c r="R569" s="755"/>
      <c r="S569" s="755"/>
      <c r="T569" s="755"/>
      <c r="U569" s="755"/>
      <c r="V569" s="755"/>
    </row>
    <row r="570">
      <c r="A570" s="755"/>
      <c r="B570" s="755"/>
      <c r="C570" s="755"/>
      <c r="D570" s="755"/>
      <c r="E570" s="755"/>
      <c r="F570" s="755"/>
      <c r="G570" s="755"/>
      <c r="H570" s="755"/>
      <c r="I570" s="755"/>
      <c r="J570" s="755"/>
      <c r="K570" s="755"/>
      <c r="L570" s="755"/>
      <c r="M570" s="755"/>
      <c r="N570" s="755"/>
      <c r="O570" s="755"/>
      <c r="P570" s="755"/>
      <c r="Q570" s="755"/>
      <c r="R570" s="755"/>
      <c r="S570" s="755"/>
      <c r="T570" s="755"/>
      <c r="U570" s="755"/>
      <c r="V570" s="755"/>
    </row>
    <row r="571">
      <c r="A571" s="755"/>
      <c r="B571" s="755"/>
      <c r="C571" s="755"/>
      <c r="D571" s="755"/>
      <c r="E571" s="755"/>
      <c r="F571" s="755"/>
      <c r="G571" s="755"/>
      <c r="H571" s="755"/>
      <c r="I571" s="755"/>
      <c r="J571" s="755"/>
      <c r="K571" s="755"/>
      <c r="L571" s="755"/>
      <c r="M571" s="755"/>
      <c r="N571" s="755"/>
      <c r="O571" s="755"/>
      <c r="P571" s="755"/>
      <c r="Q571" s="755"/>
      <c r="R571" s="755"/>
      <c r="S571" s="755"/>
      <c r="T571" s="755"/>
      <c r="U571" s="755"/>
      <c r="V571" s="755"/>
    </row>
    <row r="572">
      <c r="A572" s="755"/>
      <c r="B572" s="755"/>
      <c r="C572" s="755"/>
      <c r="D572" s="755"/>
      <c r="E572" s="755"/>
      <c r="F572" s="755"/>
      <c r="G572" s="755"/>
      <c r="H572" s="755"/>
      <c r="I572" s="755"/>
      <c r="J572" s="755"/>
      <c r="K572" s="755"/>
      <c r="L572" s="755"/>
      <c r="M572" s="755"/>
      <c r="N572" s="755"/>
      <c r="O572" s="755"/>
      <c r="P572" s="755"/>
      <c r="Q572" s="755"/>
      <c r="R572" s="755"/>
      <c r="S572" s="755"/>
      <c r="T572" s="755"/>
      <c r="U572" s="755"/>
      <c r="V572" s="755"/>
    </row>
    <row r="573">
      <c r="A573" s="755"/>
      <c r="B573" s="755"/>
      <c r="C573" s="755"/>
      <c r="D573" s="755"/>
      <c r="E573" s="755"/>
      <c r="F573" s="755"/>
      <c r="G573" s="755"/>
      <c r="H573" s="755"/>
      <c r="I573" s="755"/>
      <c r="J573" s="755"/>
      <c r="K573" s="755"/>
      <c r="L573" s="755"/>
      <c r="M573" s="755"/>
      <c r="N573" s="755"/>
      <c r="O573" s="755"/>
      <c r="P573" s="755"/>
      <c r="Q573" s="755"/>
      <c r="R573" s="755"/>
      <c r="S573" s="755"/>
      <c r="T573" s="755"/>
      <c r="U573" s="755"/>
      <c r="V573" s="755"/>
    </row>
    <row r="574">
      <c r="A574" s="755"/>
      <c r="B574" s="755"/>
      <c r="C574" s="755"/>
      <c r="D574" s="755"/>
      <c r="E574" s="755"/>
      <c r="F574" s="755"/>
      <c r="G574" s="755"/>
      <c r="H574" s="755"/>
      <c r="I574" s="755"/>
      <c r="J574" s="755"/>
      <c r="K574" s="755"/>
      <c r="L574" s="755"/>
      <c r="M574" s="755"/>
      <c r="N574" s="755"/>
      <c r="O574" s="755"/>
      <c r="P574" s="755"/>
      <c r="Q574" s="755"/>
      <c r="R574" s="755"/>
      <c r="S574" s="755"/>
      <c r="T574" s="755"/>
      <c r="U574" s="755"/>
      <c r="V574" s="755"/>
    </row>
    <row r="575">
      <c r="A575" s="755"/>
      <c r="B575" s="755"/>
      <c r="C575" s="755"/>
      <c r="D575" s="755"/>
      <c r="E575" s="755"/>
      <c r="F575" s="755"/>
      <c r="G575" s="755"/>
      <c r="H575" s="755"/>
      <c r="I575" s="755"/>
      <c r="J575" s="755"/>
      <c r="K575" s="755"/>
      <c r="L575" s="755"/>
      <c r="M575" s="755"/>
      <c r="N575" s="755"/>
      <c r="O575" s="755"/>
      <c r="P575" s="755"/>
      <c r="Q575" s="755"/>
      <c r="R575" s="755"/>
      <c r="S575" s="755"/>
      <c r="T575" s="755"/>
      <c r="U575" s="755"/>
      <c r="V575" s="755"/>
    </row>
    <row r="576">
      <c r="A576" s="755"/>
      <c r="B576" s="755"/>
      <c r="C576" s="755"/>
      <c r="D576" s="755"/>
      <c r="E576" s="755"/>
      <c r="F576" s="755"/>
      <c r="G576" s="755"/>
      <c r="H576" s="755"/>
      <c r="I576" s="755"/>
      <c r="J576" s="755"/>
      <c r="K576" s="755"/>
      <c r="L576" s="755"/>
      <c r="M576" s="755"/>
      <c r="N576" s="755"/>
      <c r="O576" s="755"/>
      <c r="P576" s="755"/>
      <c r="Q576" s="755"/>
      <c r="R576" s="755"/>
      <c r="S576" s="755"/>
      <c r="T576" s="755"/>
      <c r="U576" s="755"/>
      <c r="V576" s="755"/>
    </row>
    <row r="577">
      <c r="A577" s="755"/>
      <c r="B577" s="755"/>
      <c r="C577" s="755"/>
      <c r="D577" s="755"/>
      <c r="E577" s="755"/>
      <c r="F577" s="755"/>
      <c r="G577" s="755"/>
      <c r="H577" s="755"/>
      <c r="I577" s="755"/>
      <c r="J577" s="755"/>
      <c r="K577" s="755"/>
      <c r="L577" s="755"/>
      <c r="M577" s="755"/>
      <c r="N577" s="755"/>
      <c r="O577" s="755"/>
      <c r="P577" s="755"/>
      <c r="Q577" s="755"/>
      <c r="R577" s="755"/>
      <c r="S577" s="755"/>
      <c r="T577" s="755"/>
      <c r="U577" s="755"/>
      <c r="V577" s="755"/>
    </row>
    <row r="578">
      <c r="A578" s="755"/>
      <c r="B578" s="755"/>
      <c r="C578" s="755"/>
      <c r="D578" s="755"/>
      <c r="E578" s="755"/>
      <c r="F578" s="755"/>
      <c r="G578" s="755"/>
      <c r="H578" s="755"/>
      <c r="I578" s="755"/>
      <c r="J578" s="755"/>
      <c r="K578" s="755"/>
      <c r="L578" s="755"/>
      <c r="M578" s="755"/>
      <c r="N578" s="755"/>
      <c r="O578" s="755"/>
      <c r="P578" s="755"/>
      <c r="Q578" s="755"/>
      <c r="R578" s="755"/>
      <c r="S578" s="755"/>
      <c r="T578" s="755"/>
      <c r="U578" s="755"/>
      <c r="V578" s="755"/>
    </row>
    <row r="579">
      <c r="A579" s="755"/>
      <c r="B579" s="755"/>
      <c r="C579" s="755"/>
      <c r="D579" s="755"/>
      <c r="E579" s="755"/>
      <c r="F579" s="755"/>
      <c r="G579" s="755"/>
      <c r="H579" s="755"/>
      <c r="I579" s="755"/>
      <c r="J579" s="755"/>
      <c r="K579" s="755"/>
      <c r="L579" s="755"/>
      <c r="M579" s="755"/>
      <c r="N579" s="755"/>
      <c r="O579" s="755"/>
      <c r="P579" s="755"/>
      <c r="Q579" s="755"/>
      <c r="R579" s="755"/>
      <c r="S579" s="755"/>
      <c r="T579" s="755"/>
      <c r="U579" s="755"/>
      <c r="V579" s="755"/>
    </row>
    <row r="580">
      <c r="A580" s="755"/>
      <c r="B580" s="755"/>
      <c r="C580" s="755"/>
      <c r="D580" s="755"/>
      <c r="E580" s="755"/>
      <c r="F580" s="755"/>
      <c r="G580" s="755"/>
      <c r="H580" s="755"/>
      <c r="I580" s="755"/>
      <c r="J580" s="755"/>
      <c r="K580" s="755"/>
      <c r="L580" s="755"/>
      <c r="M580" s="755"/>
      <c r="N580" s="755"/>
      <c r="O580" s="755"/>
      <c r="P580" s="755"/>
      <c r="Q580" s="755"/>
      <c r="R580" s="755"/>
      <c r="S580" s="755"/>
      <c r="T580" s="755"/>
      <c r="U580" s="755"/>
      <c r="V580" s="755"/>
    </row>
    <row r="581">
      <c r="A581" s="755"/>
      <c r="B581" s="755"/>
      <c r="C581" s="755"/>
      <c r="D581" s="755"/>
      <c r="E581" s="755"/>
      <c r="F581" s="755"/>
      <c r="G581" s="755"/>
      <c r="H581" s="755"/>
      <c r="I581" s="755"/>
      <c r="J581" s="755"/>
      <c r="K581" s="755"/>
      <c r="L581" s="755"/>
      <c r="M581" s="755"/>
      <c r="N581" s="755"/>
      <c r="O581" s="755"/>
      <c r="P581" s="755"/>
      <c r="Q581" s="755"/>
      <c r="R581" s="755"/>
      <c r="S581" s="755"/>
      <c r="T581" s="755"/>
      <c r="U581" s="755"/>
      <c r="V581" s="755"/>
    </row>
    <row r="582">
      <c r="A582" s="755"/>
      <c r="B582" s="755"/>
      <c r="C582" s="755"/>
      <c r="D582" s="755"/>
      <c r="E582" s="755"/>
      <c r="F582" s="755"/>
      <c r="G582" s="755"/>
      <c r="H582" s="755"/>
      <c r="I582" s="755"/>
      <c r="J582" s="755"/>
      <c r="K582" s="755"/>
      <c r="L582" s="755"/>
      <c r="M582" s="755"/>
      <c r="N582" s="755"/>
      <c r="O582" s="755"/>
      <c r="P582" s="755"/>
      <c r="Q582" s="755"/>
      <c r="R582" s="755"/>
      <c r="S582" s="755"/>
      <c r="T582" s="755"/>
      <c r="U582" s="755"/>
      <c r="V582" s="755"/>
    </row>
    <row r="583">
      <c r="A583" s="755"/>
      <c r="B583" s="755"/>
      <c r="C583" s="755"/>
      <c r="D583" s="755"/>
      <c r="E583" s="755"/>
      <c r="F583" s="755"/>
      <c r="G583" s="755"/>
      <c r="H583" s="755"/>
      <c r="I583" s="755"/>
      <c r="J583" s="755"/>
      <c r="K583" s="755"/>
      <c r="L583" s="755"/>
      <c r="M583" s="755"/>
      <c r="N583" s="755"/>
      <c r="O583" s="755"/>
      <c r="P583" s="755"/>
      <c r="Q583" s="755"/>
      <c r="R583" s="755"/>
      <c r="S583" s="755"/>
      <c r="T583" s="755"/>
      <c r="U583" s="755"/>
      <c r="V583" s="755"/>
    </row>
    <row r="584">
      <c r="A584" s="755"/>
      <c r="B584" s="755"/>
      <c r="C584" s="755"/>
      <c r="D584" s="755"/>
      <c r="E584" s="755"/>
      <c r="F584" s="755"/>
      <c r="G584" s="755"/>
      <c r="H584" s="755"/>
      <c r="I584" s="755"/>
      <c r="J584" s="755"/>
      <c r="K584" s="755"/>
      <c r="L584" s="755"/>
      <c r="M584" s="755"/>
      <c r="N584" s="755"/>
      <c r="O584" s="755"/>
      <c r="P584" s="755"/>
      <c r="Q584" s="755"/>
      <c r="R584" s="755"/>
      <c r="S584" s="755"/>
      <c r="T584" s="755"/>
      <c r="U584" s="755"/>
      <c r="V584" s="755"/>
    </row>
    <row r="585">
      <c r="A585" s="755"/>
      <c r="B585" s="755"/>
      <c r="C585" s="755"/>
      <c r="D585" s="755"/>
      <c r="E585" s="755"/>
      <c r="F585" s="755"/>
      <c r="G585" s="755"/>
      <c r="H585" s="755"/>
      <c r="I585" s="755"/>
      <c r="J585" s="755"/>
      <c r="K585" s="755"/>
      <c r="L585" s="755"/>
      <c r="M585" s="755"/>
      <c r="N585" s="755"/>
      <c r="O585" s="755"/>
      <c r="P585" s="755"/>
      <c r="Q585" s="755"/>
      <c r="R585" s="755"/>
      <c r="S585" s="755"/>
      <c r="T585" s="755"/>
      <c r="U585" s="755"/>
      <c r="V585" s="755"/>
    </row>
    <row r="586">
      <c r="A586" s="755"/>
      <c r="B586" s="755"/>
      <c r="C586" s="755"/>
      <c r="D586" s="755"/>
      <c r="E586" s="755"/>
      <c r="F586" s="755"/>
      <c r="G586" s="755"/>
      <c r="H586" s="755"/>
      <c r="I586" s="755"/>
      <c r="J586" s="755"/>
      <c r="K586" s="755"/>
      <c r="L586" s="755"/>
      <c r="M586" s="755"/>
      <c r="N586" s="755"/>
      <c r="O586" s="755"/>
      <c r="P586" s="755"/>
      <c r="Q586" s="755"/>
      <c r="R586" s="755"/>
      <c r="S586" s="755"/>
      <c r="T586" s="755"/>
      <c r="U586" s="755"/>
      <c r="V586" s="755"/>
    </row>
    <row r="587">
      <c r="A587" s="755"/>
      <c r="B587" s="755"/>
      <c r="C587" s="755"/>
      <c r="D587" s="755"/>
      <c r="E587" s="755"/>
      <c r="F587" s="755"/>
      <c r="G587" s="755"/>
      <c r="H587" s="755"/>
      <c r="I587" s="755"/>
      <c r="J587" s="755"/>
      <c r="K587" s="755"/>
      <c r="L587" s="755"/>
      <c r="M587" s="755"/>
      <c r="N587" s="755"/>
      <c r="O587" s="755"/>
      <c r="P587" s="755"/>
      <c r="Q587" s="755"/>
      <c r="R587" s="755"/>
      <c r="S587" s="755"/>
      <c r="T587" s="755"/>
      <c r="U587" s="755"/>
      <c r="V587" s="755"/>
    </row>
    <row r="588">
      <c r="A588" s="755"/>
      <c r="B588" s="755"/>
      <c r="C588" s="755"/>
      <c r="D588" s="755"/>
      <c r="E588" s="755"/>
      <c r="F588" s="755"/>
      <c r="G588" s="755"/>
      <c r="H588" s="755"/>
      <c r="I588" s="755"/>
      <c r="J588" s="755"/>
      <c r="K588" s="755"/>
      <c r="L588" s="755"/>
      <c r="M588" s="755"/>
      <c r="N588" s="755"/>
      <c r="O588" s="755"/>
      <c r="P588" s="755"/>
      <c r="Q588" s="755"/>
      <c r="R588" s="755"/>
      <c r="S588" s="755"/>
      <c r="T588" s="755"/>
      <c r="U588" s="755"/>
      <c r="V588" s="755"/>
    </row>
    <row r="589">
      <c r="A589" s="755"/>
      <c r="B589" s="755"/>
      <c r="C589" s="755"/>
      <c r="D589" s="755"/>
      <c r="E589" s="755"/>
      <c r="F589" s="755"/>
      <c r="G589" s="755"/>
      <c r="H589" s="755"/>
      <c r="I589" s="755"/>
      <c r="J589" s="755"/>
      <c r="K589" s="755"/>
      <c r="L589" s="755"/>
      <c r="M589" s="755"/>
      <c r="N589" s="755"/>
      <c r="O589" s="755"/>
      <c r="P589" s="755"/>
      <c r="Q589" s="755"/>
      <c r="R589" s="755"/>
      <c r="S589" s="755"/>
      <c r="T589" s="755"/>
      <c r="U589" s="755"/>
      <c r="V589" s="755"/>
    </row>
    <row r="590">
      <c r="A590" s="755"/>
      <c r="B590" s="755"/>
      <c r="C590" s="755"/>
      <c r="D590" s="755"/>
      <c r="E590" s="755"/>
      <c r="F590" s="755"/>
      <c r="G590" s="755"/>
      <c r="H590" s="755"/>
      <c r="I590" s="755"/>
      <c r="J590" s="755"/>
      <c r="K590" s="755"/>
      <c r="L590" s="755"/>
      <c r="M590" s="755"/>
      <c r="N590" s="755"/>
      <c r="O590" s="755"/>
      <c r="P590" s="755"/>
      <c r="Q590" s="755"/>
      <c r="R590" s="755"/>
      <c r="S590" s="755"/>
      <c r="T590" s="755"/>
      <c r="U590" s="755"/>
      <c r="V590" s="755"/>
    </row>
    <row r="591">
      <c r="A591" s="755"/>
      <c r="B591" s="755"/>
      <c r="C591" s="755"/>
      <c r="D591" s="755"/>
      <c r="E591" s="755"/>
      <c r="F591" s="755"/>
      <c r="G591" s="755"/>
      <c r="H591" s="755"/>
      <c r="I591" s="755"/>
      <c r="J591" s="755"/>
      <c r="K591" s="755"/>
      <c r="L591" s="755"/>
      <c r="M591" s="755"/>
      <c r="N591" s="755"/>
      <c r="O591" s="755"/>
      <c r="P591" s="755"/>
      <c r="Q591" s="755"/>
      <c r="R591" s="755"/>
      <c r="S591" s="755"/>
      <c r="T591" s="755"/>
      <c r="U591" s="755"/>
      <c r="V591" s="755"/>
    </row>
    <row r="592">
      <c r="A592" s="755"/>
      <c r="B592" s="755"/>
      <c r="C592" s="755"/>
      <c r="D592" s="755"/>
      <c r="E592" s="755"/>
      <c r="F592" s="755"/>
      <c r="G592" s="755"/>
      <c r="H592" s="755"/>
      <c r="I592" s="755"/>
      <c r="J592" s="755"/>
      <c r="K592" s="755"/>
      <c r="L592" s="755"/>
      <c r="M592" s="755"/>
      <c r="N592" s="755"/>
      <c r="O592" s="755"/>
      <c r="P592" s="755"/>
      <c r="Q592" s="755"/>
      <c r="R592" s="755"/>
      <c r="S592" s="755"/>
      <c r="T592" s="755"/>
      <c r="U592" s="755"/>
      <c r="V592" s="755"/>
    </row>
    <row r="593">
      <c r="A593" s="755"/>
      <c r="B593" s="755"/>
      <c r="C593" s="755"/>
      <c r="D593" s="755"/>
      <c r="E593" s="755"/>
      <c r="F593" s="755"/>
      <c r="G593" s="755"/>
      <c r="H593" s="755"/>
      <c r="I593" s="755"/>
      <c r="J593" s="755"/>
      <c r="K593" s="755"/>
      <c r="L593" s="755"/>
      <c r="M593" s="755"/>
      <c r="N593" s="755"/>
      <c r="O593" s="755"/>
      <c r="P593" s="755"/>
      <c r="Q593" s="755"/>
      <c r="R593" s="755"/>
      <c r="S593" s="755"/>
      <c r="T593" s="755"/>
      <c r="U593" s="755"/>
      <c r="V593" s="755"/>
    </row>
    <row r="594">
      <c r="A594" s="755"/>
      <c r="B594" s="755"/>
      <c r="C594" s="755"/>
      <c r="D594" s="755"/>
      <c r="E594" s="755"/>
      <c r="F594" s="755"/>
      <c r="G594" s="755"/>
      <c r="H594" s="755"/>
      <c r="I594" s="755"/>
      <c r="J594" s="755"/>
      <c r="K594" s="755"/>
      <c r="L594" s="755"/>
      <c r="M594" s="755"/>
      <c r="N594" s="755"/>
      <c r="O594" s="755"/>
      <c r="P594" s="755"/>
      <c r="Q594" s="755"/>
      <c r="R594" s="755"/>
      <c r="S594" s="755"/>
      <c r="T594" s="755"/>
      <c r="U594" s="755"/>
      <c r="V594" s="755"/>
    </row>
    <row r="595">
      <c r="A595" s="755"/>
      <c r="B595" s="755"/>
      <c r="C595" s="755"/>
      <c r="D595" s="755"/>
      <c r="E595" s="755"/>
      <c r="F595" s="755"/>
      <c r="G595" s="755"/>
      <c r="H595" s="755"/>
      <c r="I595" s="755"/>
      <c r="J595" s="755"/>
      <c r="K595" s="755"/>
      <c r="L595" s="755"/>
      <c r="M595" s="755"/>
      <c r="N595" s="755"/>
      <c r="O595" s="755"/>
      <c r="P595" s="755"/>
      <c r="Q595" s="755"/>
      <c r="R595" s="755"/>
      <c r="S595" s="755"/>
      <c r="T595" s="755"/>
      <c r="U595" s="755"/>
      <c r="V595" s="755"/>
    </row>
    <row r="596">
      <c r="A596" s="755"/>
      <c r="B596" s="755"/>
      <c r="C596" s="755"/>
      <c r="D596" s="755"/>
      <c r="E596" s="755"/>
      <c r="F596" s="755"/>
      <c r="G596" s="755"/>
      <c r="H596" s="755"/>
      <c r="I596" s="755"/>
      <c r="J596" s="755"/>
      <c r="K596" s="755"/>
      <c r="L596" s="755"/>
      <c r="M596" s="755"/>
      <c r="N596" s="755"/>
      <c r="O596" s="755"/>
      <c r="P596" s="755"/>
      <c r="Q596" s="755"/>
      <c r="R596" s="755"/>
      <c r="S596" s="755"/>
      <c r="T596" s="755"/>
      <c r="U596" s="755"/>
      <c r="V596" s="755"/>
    </row>
    <row r="597">
      <c r="A597" s="755"/>
      <c r="B597" s="755"/>
      <c r="C597" s="755"/>
      <c r="D597" s="755"/>
      <c r="E597" s="755"/>
      <c r="F597" s="755"/>
      <c r="G597" s="755"/>
      <c r="H597" s="755"/>
      <c r="I597" s="755"/>
      <c r="J597" s="755"/>
      <c r="K597" s="755"/>
      <c r="L597" s="755"/>
      <c r="M597" s="755"/>
      <c r="N597" s="755"/>
      <c r="O597" s="755"/>
      <c r="P597" s="755"/>
      <c r="Q597" s="755"/>
      <c r="R597" s="755"/>
      <c r="S597" s="755"/>
      <c r="T597" s="755"/>
      <c r="U597" s="755"/>
      <c r="V597" s="755"/>
    </row>
    <row r="598">
      <c r="A598" s="755"/>
      <c r="B598" s="755"/>
      <c r="C598" s="755"/>
      <c r="D598" s="755"/>
      <c r="E598" s="755"/>
      <c r="F598" s="755"/>
      <c r="G598" s="755"/>
      <c r="H598" s="755"/>
      <c r="I598" s="755"/>
      <c r="J598" s="755"/>
      <c r="K598" s="755"/>
      <c r="L598" s="755"/>
      <c r="M598" s="755"/>
      <c r="N598" s="755"/>
      <c r="O598" s="755"/>
      <c r="P598" s="755"/>
      <c r="Q598" s="755"/>
      <c r="R598" s="755"/>
      <c r="S598" s="755"/>
      <c r="T598" s="755"/>
      <c r="U598" s="755"/>
      <c r="V598" s="755"/>
    </row>
    <row r="599">
      <c r="A599" s="755"/>
      <c r="B599" s="755"/>
      <c r="C599" s="755"/>
      <c r="D599" s="755"/>
      <c r="E599" s="755"/>
      <c r="F599" s="755"/>
      <c r="G599" s="755"/>
      <c r="H599" s="755"/>
      <c r="I599" s="755"/>
      <c r="J599" s="755"/>
      <c r="K599" s="755"/>
      <c r="L599" s="755"/>
      <c r="M599" s="755"/>
      <c r="N599" s="755"/>
      <c r="O599" s="755"/>
      <c r="P599" s="755"/>
      <c r="Q599" s="755"/>
      <c r="R599" s="755"/>
      <c r="S599" s="755"/>
      <c r="T599" s="755"/>
      <c r="U599" s="755"/>
      <c r="V599" s="755"/>
    </row>
    <row r="600">
      <c r="A600" s="755"/>
      <c r="B600" s="755"/>
      <c r="C600" s="755"/>
      <c r="D600" s="755"/>
      <c r="E600" s="755"/>
      <c r="F600" s="755"/>
      <c r="G600" s="755"/>
      <c r="H600" s="755"/>
      <c r="I600" s="755"/>
      <c r="J600" s="755"/>
      <c r="K600" s="755"/>
      <c r="L600" s="755"/>
      <c r="M600" s="755"/>
      <c r="N600" s="755"/>
      <c r="O600" s="755"/>
      <c r="P600" s="755"/>
      <c r="Q600" s="755"/>
      <c r="R600" s="755"/>
      <c r="S600" s="755"/>
      <c r="T600" s="755"/>
      <c r="U600" s="755"/>
      <c r="V600" s="755"/>
    </row>
    <row r="601">
      <c r="A601" s="755"/>
      <c r="B601" s="755"/>
      <c r="C601" s="755"/>
      <c r="D601" s="755"/>
      <c r="E601" s="755"/>
      <c r="F601" s="755"/>
      <c r="G601" s="755"/>
      <c r="H601" s="755"/>
      <c r="I601" s="755"/>
      <c r="J601" s="755"/>
      <c r="K601" s="755"/>
      <c r="L601" s="755"/>
      <c r="M601" s="755"/>
      <c r="N601" s="755"/>
      <c r="O601" s="755"/>
      <c r="P601" s="755"/>
      <c r="Q601" s="755"/>
      <c r="R601" s="755"/>
      <c r="S601" s="755"/>
      <c r="T601" s="755"/>
      <c r="U601" s="755"/>
      <c r="V601" s="755"/>
    </row>
    <row r="602">
      <c r="A602" s="755"/>
      <c r="B602" s="755"/>
      <c r="C602" s="755"/>
      <c r="D602" s="755"/>
      <c r="E602" s="755"/>
      <c r="F602" s="755"/>
      <c r="G602" s="755"/>
      <c r="H602" s="755"/>
      <c r="I602" s="755"/>
      <c r="J602" s="755"/>
      <c r="K602" s="755"/>
      <c r="L602" s="755"/>
      <c r="M602" s="755"/>
      <c r="N602" s="755"/>
      <c r="O602" s="755"/>
      <c r="P602" s="755"/>
      <c r="Q602" s="755"/>
      <c r="R602" s="755"/>
      <c r="S602" s="755"/>
      <c r="T602" s="755"/>
      <c r="U602" s="755"/>
      <c r="V602" s="755"/>
    </row>
    <row r="603">
      <c r="A603" s="755"/>
      <c r="B603" s="755"/>
      <c r="C603" s="755"/>
      <c r="D603" s="755"/>
      <c r="E603" s="755"/>
      <c r="F603" s="755"/>
      <c r="G603" s="755"/>
      <c r="H603" s="755"/>
      <c r="I603" s="755"/>
      <c r="J603" s="755"/>
      <c r="K603" s="755"/>
      <c r="L603" s="755"/>
      <c r="M603" s="755"/>
      <c r="N603" s="755"/>
      <c r="O603" s="755"/>
      <c r="P603" s="755"/>
      <c r="Q603" s="755"/>
      <c r="R603" s="755"/>
      <c r="S603" s="755"/>
      <c r="T603" s="755"/>
      <c r="U603" s="755"/>
      <c r="V603" s="755"/>
    </row>
    <row r="604">
      <c r="A604" s="755"/>
      <c r="B604" s="755"/>
      <c r="C604" s="755"/>
      <c r="D604" s="755"/>
      <c r="E604" s="755"/>
      <c r="F604" s="755"/>
      <c r="G604" s="755"/>
      <c r="H604" s="755"/>
      <c r="I604" s="755"/>
      <c r="J604" s="755"/>
      <c r="K604" s="755"/>
      <c r="L604" s="755"/>
      <c r="M604" s="755"/>
      <c r="N604" s="755"/>
      <c r="O604" s="755"/>
      <c r="P604" s="755"/>
      <c r="Q604" s="755"/>
      <c r="R604" s="755"/>
      <c r="S604" s="755"/>
      <c r="T604" s="755"/>
      <c r="U604" s="755"/>
      <c r="V604" s="755"/>
    </row>
    <row r="605">
      <c r="A605" s="755"/>
      <c r="B605" s="755"/>
      <c r="C605" s="755"/>
      <c r="D605" s="755"/>
      <c r="E605" s="755"/>
      <c r="F605" s="755"/>
      <c r="G605" s="755"/>
      <c r="H605" s="755"/>
      <c r="I605" s="755"/>
      <c r="J605" s="755"/>
      <c r="K605" s="755"/>
      <c r="L605" s="755"/>
      <c r="M605" s="755"/>
      <c r="N605" s="755"/>
      <c r="O605" s="755"/>
      <c r="P605" s="755"/>
      <c r="Q605" s="755"/>
      <c r="R605" s="755"/>
      <c r="S605" s="755"/>
      <c r="T605" s="755"/>
      <c r="U605" s="755"/>
      <c r="V605" s="755"/>
    </row>
    <row r="606">
      <c r="A606" s="755"/>
      <c r="B606" s="755"/>
      <c r="C606" s="755"/>
      <c r="D606" s="755"/>
      <c r="E606" s="755"/>
      <c r="F606" s="755"/>
      <c r="G606" s="755"/>
      <c r="H606" s="755"/>
      <c r="I606" s="755"/>
      <c r="J606" s="755"/>
      <c r="K606" s="755"/>
      <c r="L606" s="755"/>
      <c r="M606" s="755"/>
      <c r="N606" s="755"/>
      <c r="O606" s="755"/>
      <c r="P606" s="755"/>
      <c r="Q606" s="755"/>
      <c r="R606" s="755"/>
      <c r="S606" s="755"/>
      <c r="T606" s="755"/>
      <c r="U606" s="755"/>
      <c r="V606" s="755"/>
    </row>
    <row r="607">
      <c r="A607" s="755"/>
      <c r="B607" s="755"/>
      <c r="C607" s="755"/>
      <c r="D607" s="755"/>
      <c r="E607" s="755"/>
      <c r="F607" s="755"/>
      <c r="G607" s="755"/>
      <c r="H607" s="755"/>
      <c r="I607" s="755"/>
      <c r="J607" s="755"/>
      <c r="K607" s="755"/>
      <c r="L607" s="755"/>
      <c r="M607" s="755"/>
      <c r="N607" s="755"/>
      <c r="O607" s="755"/>
      <c r="P607" s="755"/>
      <c r="Q607" s="755"/>
      <c r="R607" s="755"/>
      <c r="S607" s="755"/>
      <c r="T607" s="755"/>
      <c r="U607" s="755"/>
      <c r="V607" s="755"/>
    </row>
    <row r="608">
      <c r="A608" s="755"/>
      <c r="B608" s="755"/>
      <c r="C608" s="755"/>
      <c r="D608" s="755"/>
      <c r="E608" s="755"/>
      <c r="F608" s="755"/>
      <c r="G608" s="755"/>
      <c r="H608" s="755"/>
      <c r="I608" s="755"/>
      <c r="J608" s="755"/>
      <c r="K608" s="755"/>
      <c r="L608" s="755"/>
      <c r="M608" s="755"/>
      <c r="N608" s="755"/>
      <c r="O608" s="755"/>
      <c r="P608" s="755"/>
      <c r="Q608" s="755"/>
      <c r="R608" s="755"/>
      <c r="S608" s="755"/>
      <c r="T608" s="755"/>
      <c r="U608" s="755"/>
      <c r="V608" s="755"/>
    </row>
    <row r="609">
      <c r="A609" s="755"/>
      <c r="B609" s="755"/>
      <c r="C609" s="755"/>
      <c r="D609" s="755"/>
      <c r="E609" s="755"/>
      <c r="F609" s="755"/>
      <c r="G609" s="755"/>
      <c r="H609" s="755"/>
      <c r="I609" s="755"/>
      <c r="J609" s="755"/>
      <c r="K609" s="755"/>
      <c r="L609" s="755"/>
      <c r="M609" s="755"/>
      <c r="N609" s="755"/>
      <c r="O609" s="755"/>
      <c r="P609" s="755"/>
      <c r="Q609" s="755"/>
      <c r="R609" s="755"/>
      <c r="S609" s="755"/>
      <c r="T609" s="755"/>
      <c r="U609" s="755"/>
      <c r="V609" s="755"/>
    </row>
    <row r="610">
      <c r="A610" s="755"/>
      <c r="B610" s="755"/>
      <c r="C610" s="755"/>
      <c r="D610" s="755"/>
      <c r="E610" s="755"/>
      <c r="F610" s="755"/>
      <c r="G610" s="755"/>
      <c r="H610" s="755"/>
      <c r="I610" s="755"/>
      <c r="J610" s="755"/>
      <c r="K610" s="755"/>
      <c r="L610" s="755"/>
      <c r="M610" s="755"/>
      <c r="N610" s="755"/>
      <c r="O610" s="755"/>
      <c r="P610" s="755"/>
      <c r="Q610" s="755"/>
      <c r="R610" s="755"/>
      <c r="S610" s="755"/>
      <c r="T610" s="755"/>
      <c r="U610" s="755"/>
      <c r="V610" s="755"/>
    </row>
    <row r="611">
      <c r="A611" s="755"/>
      <c r="B611" s="755"/>
      <c r="C611" s="755"/>
      <c r="D611" s="755"/>
      <c r="E611" s="755"/>
      <c r="F611" s="755"/>
      <c r="G611" s="755"/>
      <c r="H611" s="755"/>
      <c r="I611" s="755"/>
      <c r="J611" s="755"/>
      <c r="K611" s="755"/>
      <c r="L611" s="755"/>
      <c r="M611" s="755"/>
      <c r="N611" s="755"/>
      <c r="O611" s="755"/>
      <c r="P611" s="755"/>
      <c r="Q611" s="755"/>
      <c r="R611" s="755"/>
      <c r="S611" s="755"/>
      <c r="T611" s="755"/>
      <c r="U611" s="755"/>
      <c r="V611" s="755"/>
    </row>
    <row r="612">
      <c r="A612" s="755"/>
      <c r="B612" s="755"/>
      <c r="C612" s="755"/>
      <c r="D612" s="755"/>
      <c r="E612" s="755"/>
      <c r="F612" s="755"/>
      <c r="G612" s="755"/>
      <c r="H612" s="755"/>
      <c r="I612" s="755"/>
      <c r="J612" s="755"/>
      <c r="K612" s="755"/>
      <c r="L612" s="755"/>
      <c r="M612" s="755"/>
      <c r="N612" s="755"/>
      <c r="O612" s="755"/>
      <c r="P612" s="755"/>
      <c r="Q612" s="755"/>
      <c r="R612" s="755"/>
      <c r="S612" s="755"/>
      <c r="T612" s="755"/>
      <c r="U612" s="755"/>
      <c r="V612" s="755"/>
    </row>
    <row r="613">
      <c r="A613" s="755"/>
      <c r="B613" s="755"/>
      <c r="C613" s="755"/>
      <c r="D613" s="755"/>
      <c r="E613" s="755"/>
      <c r="F613" s="755"/>
      <c r="G613" s="755"/>
      <c r="H613" s="755"/>
      <c r="I613" s="755"/>
      <c r="J613" s="755"/>
      <c r="K613" s="755"/>
      <c r="L613" s="755"/>
      <c r="M613" s="755"/>
      <c r="N613" s="755"/>
      <c r="O613" s="755"/>
      <c r="P613" s="755"/>
      <c r="Q613" s="755"/>
      <c r="R613" s="755"/>
      <c r="S613" s="755"/>
      <c r="T613" s="755"/>
      <c r="U613" s="755"/>
      <c r="V613" s="755"/>
    </row>
    <row r="614">
      <c r="A614" s="755"/>
      <c r="B614" s="755"/>
      <c r="C614" s="755"/>
      <c r="D614" s="755"/>
      <c r="E614" s="755"/>
      <c r="F614" s="755"/>
      <c r="G614" s="755"/>
      <c r="H614" s="755"/>
      <c r="I614" s="755"/>
      <c r="J614" s="755"/>
      <c r="K614" s="755"/>
      <c r="L614" s="755"/>
      <c r="M614" s="755"/>
      <c r="N614" s="755"/>
      <c r="O614" s="755"/>
      <c r="P614" s="755"/>
      <c r="Q614" s="755"/>
      <c r="R614" s="755"/>
      <c r="S614" s="755"/>
      <c r="T614" s="755"/>
      <c r="U614" s="755"/>
      <c r="V614" s="755"/>
    </row>
    <row r="615">
      <c r="A615" s="755"/>
      <c r="B615" s="755"/>
      <c r="C615" s="755"/>
      <c r="D615" s="755"/>
      <c r="E615" s="755"/>
      <c r="F615" s="755"/>
      <c r="G615" s="755"/>
      <c r="H615" s="755"/>
      <c r="I615" s="755"/>
      <c r="J615" s="755"/>
      <c r="K615" s="755"/>
      <c r="L615" s="755"/>
      <c r="M615" s="755"/>
      <c r="N615" s="755"/>
      <c r="O615" s="755"/>
      <c r="P615" s="755"/>
      <c r="Q615" s="755"/>
      <c r="R615" s="755"/>
      <c r="S615" s="755"/>
      <c r="T615" s="755"/>
      <c r="U615" s="755"/>
      <c r="V615" s="755"/>
    </row>
    <row r="616">
      <c r="A616" s="755"/>
      <c r="B616" s="755"/>
      <c r="C616" s="755"/>
      <c r="D616" s="755"/>
      <c r="E616" s="755"/>
      <c r="F616" s="755"/>
      <c r="G616" s="755"/>
      <c r="H616" s="755"/>
      <c r="I616" s="755"/>
      <c r="J616" s="755"/>
      <c r="K616" s="755"/>
      <c r="L616" s="755"/>
      <c r="M616" s="755"/>
      <c r="N616" s="755"/>
      <c r="O616" s="755"/>
      <c r="P616" s="755"/>
      <c r="Q616" s="755"/>
      <c r="R616" s="755"/>
      <c r="S616" s="755"/>
      <c r="T616" s="755"/>
      <c r="U616" s="755"/>
      <c r="V616" s="755"/>
    </row>
    <row r="617">
      <c r="A617" s="755"/>
      <c r="B617" s="755"/>
      <c r="C617" s="755"/>
      <c r="D617" s="755"/>
      <c r="E617" s="755"/>
      <c r="F617" s="755"/>
      <c r="G617" s="755"/>
      <c r="H617" s="755"/>
      <c r="I617" s="755"/>
      <c r="J617" s="755"/>
      <c r="K617" s="755"/>
      <c r="L617" s="755"/>
      <c r="M617" s="755"/>
      <c r="N617" s="755"/>
      <c r="O617" s="755"/>
      <c r="P617" s="755"/>
      <c r="Q617" s="755"/>
      <c r="R617" s="755"/>
      <c r="S617" s="755"/>
      <c r="T617" s="755"/>
      <c r="U617" s="755"/>
      <c r="V617" s="755"/>
    </row>
    <row r="618">
      <c r="A618" s="755"/>
      <c r="B618" s="755"/>
      <c r="C618" s="755"/>
      <c r="D618" s="755"/>
      <c r="E618" s="755"/>
      <c r="F618" s="755"/>
      <c r="G618" s="755"/>
      <c r="H618" s="755"/>
      <c r="I618" s="755"/>
      <c r="J618" s="755"/>
      <c r="K618" s="755"/>
      <c r="L618" s="755"/>
      <c r="M618" s="755"/>
      <c r="N618" s="755"/>
      <c r="O618" s="755"/>
      <c r="P618" s="755"/>
      <c r="Q618" s="755"/>
      <c r="R618" s="755"/>
      <c r="S618" s="755"/>
      <c r="T618" s="755"/>
      <c r="U618" s="755"/>
      <c r="V618" s="755"/>
    </row>
    <row r="619">
      <c r="A619" s="755"/>
      <c r="B619" s="755"/>
      <c r="C619" s="755"/>
      <c r="D619" s="755"/>
      <c r="E619" s="755"/>
      <c r="F619" s="755"/>
      <c r="G619" s="755"/>
      <c r="H619" s="755"/>
      <c r="I619" s="755"/>
      <c r="J619" s="755"/>
      <c r="K619" s="755"/>
      <c r="L619" s="755"/>
      <c r="M619" s="755"/>
      <c r="N619" s="755"/>
      <c r="O619" s="755"/>
      <c r="P619" s="755"/>
      <c r="Q619" s="755"/>
      <c r="R619" s="755"/>
      <c r="S619" s="755"/>
      <c r="T619" s="755"/>
      <c r="U619" s="755"/>
      <c r="V619" s="755"/>
    </row>
    <row r="620">
      <c r="A620" s="755"/>
      <c r="B620" s="755"/>
      <c r="C620" s="755"/>
      <c r="D620" s="755"/>
      <c r="E620" s="755"/>
      <c r="F620" s="755"/>
      <c r="G620" s="755"/>
      <c r="H620" s="755"/>
      <c r="I620" s="755"/>
      <c r="J620" s="755"/>
      <c r="K620" s="755"/>
      <c r="L620" s="755"/>
      <c r="M620" s="755"/>
      <c r="N620" s="755"/>
      <c r="O620" s="755"/>
      <c r="P620" s="755"/>
      <c r="Q620" s="755"/>
      <c r="R620" s="755"/>
      <c r="S620" s="755"/>
      <c r="T620" s="755"/>
      <c r="U620" s="755"/>
      <c r="V620" s="755"/>
    </row>
    <row r="621">
      <c r="A621" s="755"/>
      <c r="B621" s="755"/>
      <c r="C621" s="755"/>
      <c r="D621" s="755"/>
      <c r="E621" s="755"/>
      <c r="F621" s="755"/>
      <c r="G621" s="755"/>
      <c r="H621" s="755"/>
      <c r="I621" s="755"/>
      <c r="J621" s="755"/>
      <c r="K621" s="755"/>
      <c r="L621" s="755"/>
      <c r="M621" s="755"/>
      <c r="N621" s="755"/>
      <c r="O621" s="755"/>
      <c r="P621" s="755"/>
      <c r="Q621" s="755"/>
      <c r="R621" s="755"/>
      <c r="S621" s="755"/>
      <c r="T621" s="755"/>
      <c r="U621" s="755"/>
      <c r="V621" s="755"/>
    </row>
    <row r="622">
      <c r="A622" s="755"/>
      <c r="B622" s="755"/>
      <c r="C622" s="755"/>
      <c r="D622" s="755"/>
      <c r="E622" s="755"/>
      <c r="F622" s="755"/>
      <c r="G622" s="755"/>
      <c r="H622" s="755"/>
      <c r="I622" s="755"/>
      <c r="J622" s="755"/>
      <c r="K622" s="755"/>
      <c r="L622" s="755"/>
      <c r="M622" s="755"/>
      <c r="N622" s="755"/>
      <c r="O622" s="755"/>
      <c r="P622" s="755"/>
      <c r="Q622" s="755"/>
      <c r="R622" s="755"/>
      <c r="S622" s="755"/>
      <c r="T622" s="755"/>
      <c r="U622" s="755"/>
      <c r="V622" s="755"/>
    </row>
    <row r="623">
      <c r="A623" s="755"/>
      <c r="B623" s="755"/>
      <c r="C623" s="755"/>
      <c r="D623" s="755"/>
      <c r="E623" s="755"/>
      <c r="F623" s="755"/>
      <c r="G623" s="755"/>
      <c r="H623" s="755"/>
      <c r="I623" s="755"/>
      <c r="J623" s="755"/>
      <c r="K623" s="755"/>
      <c r="L623" s="755"/>
      <c r="M623" s="755"/>
      <c r="N623" s="755"/>
      <c r="O623" s="755"/>
      <c r="P623" s="755"/>
      <c r="Q623" s="755"/>
      <c r="R623" s="755"/>
      <c r="S623" s="755"/>
      <c r="T623" s="755"/>
      <c r="U623" s="755"/>
      <c r="V623" s="755"/>
    </row>
    <row r="624">
      <c r="A624" s="755"/>
      <c r="B624" s="755"/>
      <c r="C624" s="755"/>
      <c r="D624" s="755"/>
      <c r="E624" s="755"/>
      <c r="F624" s="755"/>
      <c r="G624" s="755"/>
      <c r="H624" s="755"/>
      <c r="I624" s="755"/>
      <c r="J624" s="755"/>
      <c r="K624" s="755"/>
      <c r="L624" s="755"/>
      <c r="M624" s="755"/>
      <c r="N624" s="755"/>
      <c r="O624" s="755"/>
      <c r="P624" s="755"/>
      <c r="Q624" s="755"/>
      <c r="R624" s="755"/>
      <c r="S624" s="755"/>
      <c r="T624" s="755"/>
      <c r="U624" s="755"/>
      <c r="V624" s="755"/>
    </row>
    <row r="625">
      <c r="A625" s="755"/>
      <c r="B625" s="755"/>
      <c r="C625" s="755"/>
      <c r="D625" s="755"/>
      <c r="E625" s="755"/>
      <c r="F625" s="755"/>
      <c r="G625" s="755"/>
      <c r="H625" s="755"/>
      <c r="I625" s="755"/>
      <c r="J625" s="755"/>
      <c r="K625" s="755"/>
      <c r="L625" s="755"/>
      <c r="M625" s="755"/>
      <c r="N625" s="755"/>
      <c r="O625" s="755"/>
      <c r="P625" s="755"/>
      <c r="Q625" s="755"/>
      <c r="R625" s="755"/>
      <c r="S625" s="755"/>
      <c r="T625" s="755"/>
      <c r="U625" s="755"/>
      <c r="V625" s="755"/>
    </row>
    <row r="626">
      <c r="A626" s="755"/>
      <c r="B626" s="755"/>
      <c r="C626" s="755"/>
      <c r="D626" s="755"/>
      <c r="E626" s="755"/>
      <c r="F626" s="755"/>
      <c r="G626" s="755"/>
      <c r="H626" s="755"/>
      <c r="I626" s="755"/>
      <c r="J626" s="755"/>
      <c r="K626" s="755"/>
      <c r="L626" s="755"/>
      <c r="M626" s="755"/>
      <c r="N626" s="755"/>
      <c r="O626" s="755"/>
      <c r="P626" s="755"/>
      <c r="Q626" s="755"/>
      <c r="R626" s="755"/>
      <c r="S626" s="755"/>
      <c r="T626" s="755"/>
      <c r="U626" s="755"/>
      <c r="V626" s="755"/>
    </row>
    <row r="627">
      <c r="A627" s="755"/>
      <c r="B627" s="755"/>
      <c r="C627" s="755"/>
      <c r="D627" s="755"/>
      <c r="E627" s="755"/>
      <c r="F627" s="755"/>
      <c r="G627" s="755"/>
      <c r="H627" s="755"/>
      <c r="I627" s="755"/>
      <c r="J627" s="755"/>
      <c r="K627" s="755"/>
      <c r="L627" s="755"/>
      <c r="M627" s="755"/>
      <c r="N627" s="755"/>
      <c r="O627" s="755"/>
      <c r="P627" s="755"/>
      <c r="Q627" s="755"/>
      <c r="R627" s="755"/>
      <c r="S627" s="755"/>
      <c r="T627" s="755"/>
      <c r="U627" s="755"/>
      <c r="V627" s="755"/>
    </row>
    <row r="628">
      <c r="A628" s="755"/>
      <c r="B628" s="755"/>
      <c r="C628" s="755"/>
      <c r="D628" s="755"/>
      <c r="E628" s="755"/>
      <c r="F628" s="755"/>
      <c r="G628" s="755"/>
      <c r="H628" s="755"/>
      <c r="I628" s="755"/>
      <c r="J628" s="755"/>
      <c r="K628" s="755"/>
      <c r="L628" s="755"/>
      <c r="M628" s="755"/>
      <c r="N628" s="755"/>
      <c r="O628" s="755"/>
      <c r="P628" s="755"/>
      <c r="Q628" s="755"/>
      <c r="R628" s="755"/>
      <c r="S628" s="755"/>
      <c r="T628" s="755"/>
      <c r="U628" s="755"/>
      <c r="V628" s="755"/>
    </row>
    <row r="629">
      <c r="A629" s="755"/>
      <c r="B629" s="755"/>
      <c r="C629" s="755"/>
      <c r="D629" s="755"/>
      <c r="E629" s="755"/>
      <c r="F629" s="755"/>
      <c r="G629" s="755"/>
      <c r="H629" s="755"/>
      <c r="I629" s="755"/>
      <c r="J629" s="755"/>
      <c r="K629" s="755"/>
      <c r="L629" s="755"/>
      <c r="M629" s="755"/>
      <c r="N629" s="755"/>
      <c r="O629" s="755"/>
      <c r="P629" s="755"/>
      <c r="Q629" s="755"/>
      <c r="R629" s="755"/>
      <c r="S629" s="755"/>
      <c r="T629" s="755"/>
      <c r="U629" s="755"/>
      <c r="V629" s="755"/>
    </row>
    <row r="630">
      <c r="A630" s="755"/>
      <c r="B630" s="755"/>
      <c r="C630" s="755"/>
      <c r="D630" s="755"/>
      <c r="E630" s="755"/>
      <c r="F630" s="755"/>
      <c r="G630" s="755"/>
      <c r="H630" s="755"/>
      <c r="I630" s="755"/>
      <c r="J630" s="755"/>
      <c r="K630" s="755"/>
      <c r="L630" s="755"/>
      <c r="M630" s="755"/>
      <c r="N630" s="755"/>
      <c r="O630" s="755"/>
      <c r="P630" s="755"/>
      <c r="Q630" s="755"/>
      <c r="R630" s="755"/>
      <c r="S630" s="755"/>
      <c r="T630" s="755"/>
      <c r="U630" s="755"/>
      <c r="V630" s="755"/>
    </row>
    <row r="631">
      <c r="A631" s="755"/>
      <c r="B631" s="755"/>
      <c r="C631" s="755"/>
      <c r="D631" s="755"/>
      <c r="E631" s="755"/>
      <c r="F631" s="755"/>
      <c r="G631" s="755"/>
      <c r="H631" s="755"/>
      <c r="I631" s="755"/>
      <c r="J631" s="755"/>
      <c r="K631" s="755"/>
      <c r="L631" s="755"/>
      <c r="M631" s="755"/>
      <c r="N631" s="755"/>
      <c r="O631" s="755"/>
      <c r="P631" s="755"/>
      <c r="Q631" s="755"/>
      <c r="R631" s="755"/>
      <c r="S631" s="755"/>
      <c r="T631" s="755"/>
      <c r="U631" s="755"/>
      <c r="V631" s="755"/>
    </row>
    <row r="632">
      <c r="A632" s="755"/>
      <c r="B632" s="755"/>
      <c r="C632" s="755"/>
      <c r="D632" s="755"/>
      <c r="E632" s="755"/>
      <c r="F632" s="755"/>
      <c r="G632" s="755"/>
      <c r="H632" s="755"/>
      <c r="I632" s="755"/>
      <c r="J632" s="755"/>
      <c r="K632" s="755"/>
      <c r="L632" s="755"/>
      <c r="M632" s="755"/>
      <c r="N632" s="755"/>
      <c r="O632" s="755"/>
      <c r="P632" s="755"/>
      <c r="Q632" s="755"/>
      <c r="R632" s="755"/>
      <c r="S632" s="755"/>
      <c r="T632" s="755"/>
      <c r="U632" s="755"/>
      <c r="V632" s="755"/>
    </row>
    <row r="633">
      <c r="A633" s="755"/>
      <c r="B633" s="755"/>
      <c r="C633" s="755"/>
      <c r="D633" s="755"/>
      <c r="E633" s="755"/>
      <c r="F633" s="755"/>
      <c r="G633" s="755"/>
      <c r="H633" s="755"/>
      <c r="I633" s="755"/>
      <c r="J633" s="755"/>
      <c r="K633" s="755"/>
      <c r="L633" s="755"/>
      <c r="M633" s="755"/>
      <c r="N633" s="755"/>
      <c r="O633" s="755"/>
      <c r="P633" s="755"/>
      <c r="Q633" s="755"/>
      <c r="R633" s="755"/>
      <c r="S633" s="755"/>
      <c r="T633" s="755"/>
      <c r="U633" s="755"/>
      <c r="V633" s="755"/>
    </row>
    <row r="634">
      <c r="A634" s="755"/>
      <c r="B634" s="755"/>
      <c r="C634" s="755"/>
      <c r="D634" s="755"/>
      <c r="E634" s="755"/>
      <c r="F634" s="755"/>
      <c r="G634" s="755"/>
      <c r="H634" s="755"/>
      <c r="I634" s="755"/>
      <c r="J634" s="755"/>
      <c r="K634" s="755"/>
      <c r="L634" s="755"/>
      <c r="M634" s="755"/>
      <c r="N634" s="755"/>
      <c r="O634" s="755"/>
      <c r="P634" s="755"/>
      <c r="Q634" s="755"/>
      <c r="R634" s="755"/>
      <c r="S634" s="755"/>
      <c r="T634" s="755"/>
      <c r="U634" s="755"/>
      <c r="V634" s="755"/>
    </row>
    <row r="635">
      <c r="A635" s="755"/>
      <c r="B635" s="755"/>
      <c r="C635" s="755"/>
      <c r="D635" s="755"/>
      <c r="E635" s="755"/>
      <c r="F635" s="755"/>
      <c r="G635" s="755"/>
      <c r="H635" s="755"/>
      <c r="I635" s="755"/>
      <c r="J635" s="755"/>
      <c r="K635" s="755"/>
      <c r="L635" s="755"/>
      <c r="M635" s="755"/>
      <c r="N635" s="755"/>
      <c r="O635" s="755"/>
      <c r="P635" s="755"/>
      <c r="Q635" s="755"/>
      <c r="R635" s="755"/>
      <c r="S635" s="755"/>
      <c r="T635" s="755"/>
      <c r="U635" s="755"/>
      <c r="V635" s="755"/>
    </row>
    <row r="636">
      <c r="A636" s="755"/>
      <c r="B636" s="755"/>
      <c r="C636" s="755"/>
      <c r="D636" s="755"/>
      <c r="E636" s="755"/>
      <c r="F636" s="755"/>
      <c r="G636" s="755"/>
      <c r="H636" s="755"/>
      <c r="I636" s="755"/>
      <c r="J636" s="755"/>
      <c r="K636" s="755"/>
      <c r="L636" s="755"/>
      <c r="M636" s="755"/>
      <c r="N636" s="755"/>
      <c r="O636" s="755"/>
      <c r="P636" s="755"/>
      <c r="Q636" s="755"/>
      <c r="R636" s="755"/>
      <c r="S636" s="755"/>
      <c r="T636" s="755"/>
      <c r="U636" s="755"/>
      <c r="V636" s="755"/>
    </row>
    <row r="637">
      <c r="A637" s="755"/>
      <c r="B637" s="755"/>
      <c r="C637" s="755"/>
      <c r="D637" s="755"/>
      <c r="E637" s="755"/>
      <c r="F637" s="755"/>
      <c r="G637" s="755"/>
      <c r="H637" s="755"/>
      <c r="I637" s="755"/>
      <c r="J637" s="755"/>
      <c r="K637" s="755"/>
      <c r="L637" s="755"/>
      <c r="M637" s="755"/>
      <c r="N637" s="755"/>
      <c r="O637" s="755"/>
      <c r="P637" s="755"/>
      <c r="Q637" s="755"/>
      <c r="R637" s="755"/>
      <c r="S637" s="755"/>
      <c r="T637" s="755"/>
      <c r="U637" s="755"/>
      <c r="V637" s="755"/>
    </row>
    <row r="638">
      <c r="A638" s="755"/>
      <c r="B638" s="755"/>
      <c r="C638" s="755"/>
      <c r="D638" s="755"/>
      <c r="E638" s="755"/>
      <c r="F638" s="755"/>
      <c r="G638" s="755"/>
      <c r="H638" s="755"/>
      <c r="I638" s="755"/>
      <c r="J638" s="755"/>
      <c r="K638" s="755"/>
      <c r="L638" s="755"/>
      <c r="M638" s="755"/>
      <c r="N638" s="755"/>
      <c r="O638" s="755"/>
      <c r="P638" s="755"/>
      <c r="Q638" s="755"/>
      <c r="R638" s="755"/>
      <c r="S638" s="755"/>
      <c r="T638" s="755"/>
      <c r="U638" s="755"/>
      <c r="V638" s="755"/>
    </row>
    <row r="639">
      <c r="A639" s="755"/>
      <c r="B639" s="755"/>
      <c r="C639" s="755"/>
      <c r="D639" s="755"/>
      <c r="E639" s="755"/>
      <c r="F639" s="755"/>
      <c r="G639" s="755"/>
      <c r="H639" s="755"/>
      <c r="I639" s="755"/>
      <c r="J639" s="755"/>
      <c r="K639" s="755"/>
      <c r="L639" s="755"/>
      <c r="M639" s="755"/>
      <c r="N639" s="755"/>
      <c r="O639" s="755"/>
      <c r="P639" s="755"/>
      <c r="Q639" s="755"/>
      <c r="R639" s="755"/>
      <c r="S639" s="755"/>
      <c r="T639" s="755"/>
      <c r="U639" s="755"/>
      <c r="V639" s="755"/>
    </row>
    <row r="640">
      <c r="A640" s="755"/>
      <c r="B640" s="755"/>
      <c r="C640" s="755"/>
      <c r="D640" s="755"/>
      <c r="E640" s="755"/>
      <c r="F640" s="755"/>
      <c r="G640" s="755"/>
      <c r="H640" s="755"/>
      <c r="I640" s="755"/>
      <c r="J640" s="755"/>
      <c r="K640" s="755"/>
      <c r="L640" s="755"/>
      <c r="M640" s="755"/>
      <c r="N640" s="755"/>
      <c r="O640" s="755"/>
      <c r="P640" s="755"/>
      <c r="Q640" s="755"/>
      <c r="R640" s="755"/>
      <c r="S640" s="755"/>
      <c r="T640" s="755"/>
      <c r="U640" s="755"/>
      <c r="V640" s="755"/>
    </row>
    <row r="641">
      <c r="A641" s="755"/>
      <c r="B641" s="755"/>
      <c r="C641" s="755"/>
      <c r="D641" s="755"/>
      <c r="E641" s="755"/>
      <c r="F641" s="755"/>
      <c r="G641" s="755"/>
      <c r="H641" s="755"/>
      <c r="I641" s="755"/>
      <c r="J641" s="755"/>
      <c r="K641" s="755"/>
      <c r="L641" s="755"/>
      <c r="M641" s="755"/>
      <c r="N641" s="755"/>
      <c r="O641" s="755"/>
      <c r="P641" s="755"/>
      <c r="Q641" s="755"/>
      <c r="R641" s="755"/>
      <c r="S641" s="755"/>
      <c r="T641" s="755"/>
      <c r="U641" s="755"/>
      <c r="V641" s="755"/>
    </row>
    <row r="642">
      <c r="A642" s="755"/>
      <c r="B642" s="755"/>
      <c r="C642" s="755"/>
      <c r="D642" s="755"/>
      <c r="E642" s="755"/>
      <c r="F642" s="755"/>
      <c r="G642" s="755"/>
      <c r="H642" s="755"/>
      <c r="I642" s="755"/>
      <c r="J642" s="755"/>
      <c r="K642" s="755"/>
      <c r="L642" s="755"/>
      <c r="M642" s="755"/>
      <c r="N642" s="755"/>
      <c r="O642" s="755"/>
      <c r="P642" s="755"/>
      <c r="Q642" s="755"/>
      <c r="R642" s="755"/>
      <c r="S642" s="755"/>
      <c r="T642" s="755"/>
      <c r="U642" s="755"/>
      <c r="V642" s="755"/>
    </row>
    <row r="643">
      <c r="A643" s="755"/>
      <c r="B643" s="755"/>
      <c r="C643" s="755"/>
      <c r="D643" s="755"/>
      <c r="E643" s="755"/>
      <c r="F643" s="755"/>
      <c r="G643" s="755"/>
      <c r="H643" s="755"/>
      <c r="I643" s="755"/>
      <c r="J643" s="755"/>
      <c r="K643" s="755"/>
      <c r="L643" s="755"/>
      <c r="M643" s="755"/>
      <c r="N643" s="755"/>
      <c r="O643" s="755"/>
      <c r="P643" s="755"/>
      <c r="Q643" s="755"/>
      <c r="R643" s="755"/>
      <c r="S643" s="755"/>
      <c r="T643" s="755"/>
      <c r="U643" s="755"/>
      <c r="V643" s="755"/>
    </row>
    <row r="644">
      <c r="A644" s="755"/>
      <c r="B644" s="755"/>
      <c r="C644" s="755"/>
      <c r="D644" s="755"/>
      <c r="E644" s="755"/>
      <c r="F644" s="755"/>
      <c r="G644" s="755"/>
      <c r="H644" s="755"/>
      <c r="I644" s="755"/>
      <c r="J644" s="755"/>
      <c r="K644" s="755"/>
      <c r="L644" s="755"/>
      <c r="M644" s="755"/>
      <c r="N644" s="755"/>
      <c r="O644" s="755"/>
      <c r="P644" s="755"/>
      <c r="Q644" s="755"/>
      <c r="R644" s="755"/>
      <c r="S644" s="755"/>
      <c r="T644" s="755"/>
      <c r="U644" s="755"/>
      <c r="V644" s="755"/>
    </row>
    <row r="645">
      <c r="A645" s="755"/>
      <c r="B645" s="755"/>
      <c r="C645" s="755"/>
      <c r="D645" s="755"/>
      <c r="E645" s="755"/>
      <c r="F645" s="755"/>
      <c r="G645" s="755"/>
      <c r="H645" s="755"/>
      <c r="I645" s="755"/>
      <c r="J645" s="755"/>
      <c r="K645" s="755"/>
      <c r="L645" s="755"/>
      <c r="M645" s="755"/>
      <c r="N645" s="755"/>
      <c r="O645" s="755"/>
      <c r="P645" s="755"/>
      <c r="Q645" s="755"/>
      <c r="R645" s="755"/>
      <c r="S645" s="755"/>
      <c r="T645" s="755"/>
      <c r="U645" s="755"/>
      <c r="V645" s="755"/>
    </row>
    <row r="646">
      <c r="A646" s="755"/>
      <c r="B646" s="755"/>
      <c r="C646" s="755"/>
      <c r="D646" s="755"/>
      <c r="E646" s="755"/>
      <c r="F646" s="755"/>
      <c r="G646" s="755"/>
      <c r="H646" s="755"/>
      <c r="I646" s="755"/>
      <c r="J646" s="755"/>
      <c r="K646" s="755"/>
      <c r="L646" s="755"/>
      <c r="M646" s="755"/>
      <c r="N646" s="755"/>
      <c r="O646" s="755"/>
      <c r="P646" s="755"/>
      <c r="Q646" s="755"/>
      <c r="R646" s="755"/>
      <c r="S646" s="755"/>
      <c r="T646" s="755"/>
      <c r="U646" s="755"/>
      <c r="V646" s="755"/>
    </row>
    <row r="647">
      <c r="A647" s="755"/>
      <c r="B647" s="755"/>
      <c r="C647" s="755"/>
      <c r="D647" s="755"/>
      <c r="E647" s="755"/>
      <c r="F647" s="755"/>
      <c r="G647" s="755"/>
      <c r="H647" s="755"/>
      <c r="I647" s="755"/>
      <c r="J647" s="755"/>
      <c r="K647" s="755"/>
      <c r="L647" s="755"/>
      <c r="M647" s="755"/>
      <c r="N647" s="755"/>
      <c r="O647" s="755"/>
      <c r="P647" s="755"/>
      <c r="Q647" s="755"/>
      <c r="R647" s="755"/>
      <c r="S647" s="755"/>
      <c r="T647" s="755"/>
      <c r="U647" s="755"/>
      <c r="V647" s="755"/>
    </row>
    <row r="648">
      <c r="A648" s="755"/>
      <c r="B648" s="755"/>
      <c r="C648" s="755"/>
      <c r="D648" s="755"/>
      <c r="E648" s="755"/>
      <c r="F648" s="755"/>
      <c r="G648" s="755"/>
      <c r="H648" s="755"/>
      <c r="I648" s="755"/>
      <c r="J648" s="755"/>
      <c r="K648" s="755"/>
      <c r="L648" s="755"/>
      <c r="M648" s="755"/>
      <c r="N648" s="755"/>
      <c r="O648" s="755"/>
      <c r="P648" s="755"/>
      <c r="Q648" s="755"/>
      <c r="R648" s="755"/>
      <c r="S648" s="755"/>
      <c r="T648" s="755"/>
      <c r="U648" s="755"/>
      <c r="V648" s="755"/>
    </row>
    <row r="649">
      <c r="A649" s="755"/>
      <c r="B649" s="755"/>
      <c r="C649" s="755"/>
      <c r="D649" s="755"/>
      <c r="E649" s="755"/>
      <c r="F649" s="755"/>
      <c r="G649" s="755"/>
      <c r="H649" s="755"/>
      <c r="I649" s="755"/>
      <c r="J649" s="755"/>
      <c r="K649" s="755"/>
      <c r="L649" s="755"/>
      <c r="M649" s="755"/>
      <c r="N649" s="755"/>
      <c r="O649" s="755"/>
      <c r="P649" s="755"/>
      <c r="Q649" s="755"/>
      <c r="R649" s="755"/>
      <c r="S649" s="755"/>
      <c r="T649" s="755"/>
      <c r="U649" s="755"/>
      <c r="V649" s="755"/>
    </row>
    <row r="650">
      <c r="A650" s="755"/>
      <c r="B650" s="755"/>
      <c r="C650" s="755"/>
      <c r="D650" s="755"/>
      <c r="E650" s="755"/>
      <c r="F650" s="755"/>
      <c r="G650" s="755"/>
      <c r="H650" s="755"/>
      <c r="I650" s="755"/>
      <c r="J650" s="755"/>
      <c r="K650" s="755"/>
      <c r="L650" s="755"/>
      <c r="M650" s="755"/>
      <c r="N650" s="755"/>
      <c r="O650" s="755"/>
      <c r="P650" s="755"/>
      <c r="Q650" s="755"/>
      <c r="R650" s="755"/>
      <c r="S650" s="755"/>
      <c r="T650" s="755"/>
      <c r="U650" s="755"/>
      <c r="V650" s="755"/>
    </row>
    <row r="651">
      <c r="A651" s="755"/>
      <c r="B651" s="755"/>
      <c r="C651" s="755"/>
      <c r="D651" s="755"/>
      <c r="E651" s="755"/>
      <c r="F651" s="755"/>
      <c r="G651" s="755"/>
      <c r="H651" s="755"/>
      <c r="I651" s="755"/>
      <c r="J651" s="755"/>
      <c r="K651" s="755"/>
      <c r="L651" s="755"/>
      <c r="M651" s="755"/>
      <c r="N651" s="755"/>
      <c r="O651" s="755"/>
      <c r="P651" s="755"/>
      <c r="Q651" s="755"/>
      <c r="R651" s="755"/>
      <c r="S651" s="755"/>
      <c r="T651" s="755"/>
      <c r="U651" s="755"/>
      <c r="V651" s="755"/>
    </row>
    <row r="652">
      <c r="A652" s="755"/>
      <c r="B652" s="755"/>
      <c r="C652" s="755"/>
      <c r="D652" s="755"/>
      <c r="E652" s="755"/>
      <c r="F652" s="755"/>
      <c r="G652" s="755"/>
      <c r="H652" s="755"/>
      <c r="I652" s="755"/>
      <c r="J652" s="755"/>
      <c r="K652" s="755"/>
      <c r="L652" s="755"/>
      <c r="M652" s="755"/>
      <c r="N652" s="755"/>
      <c r="O652" s="755"/>
      <c r="P652" s="755"/>
      <c r="Q652" s="755"/>
      <c r="R652" s="755"/>
      <c r="S652" s="755"/>
      <c r="T652" s="755"/>
      <c r="U652" s="755"/>
      <c r="V652" s="755"/>
    </row>
    <row r="653">
      <c r="A653" s="755"/>
      <c r="B653" s="755"/>
      <c r="C653" s="755"/>
      <c r="D653" s="755"/>
      <c r="E653" s="755"/>
      <c r="F653" s="755"/>
      <c r="G653" s="755"/>
      <c r="H653" s="755"/>
      <c r="I653" s="755"/>
      <c r="J653" s="755"/>
      <c r="K653" s="755"/>
      <c r="L653" s="755"/>
      <c r="M653" s="755"/>
      <c r="N653" s="755"/>
      <c r="O653" s="755"/>
      <c r="P653" s="755"/>
      <c r="Q653" s="755"/>
      <c r="R653" s="755"/>
      <c r="S653" s="755"/>
      <c r="T653" s="755"/>
      <c r="U653" s="755"/>
      <c r="V653" s="755"/>
    </row>
    <row r="654">
      <c r="A654" s="755"/>
      <c r="B654" s="755"/>
      <c r="C654" s="755"/>
      <c r="D654" s="755"/>
      <c r="E654" s="755"/>
      <c r="F654" s="755"/>
      <c r="G654" s="755"/>
      <c r="H654" s="755"/>
      <c r="I654" s="755"/>
      <c r="J654" s="755"/>
      <c r="K654" s="755"/>
      <c r="L654" s="755"/>
      <c r="M654" s="755"/>
      <c r="N654" s="755"/>
      <c r="O654" s="755"/>
      <c r="P654" s="755"/>
      <c r="Q654" s="755"/>
      <c r="R654" s="755"/>
      <c r="S654" s="755"/>
      <c r="T654" s="755"/>
      <c r="U654" s="755"/>
      <c r="V654" s="755"/>
    </row>
    <row r="655">
      <c r="A655" s="755"/>
      <c r="B655" s="755"/>
      <c r="C655" s="755"/>
      <c r="D655" s="755"/>
      <c r="E655" s="755"/>
      <c r="F655" s="755"/>
      <c r="G655" s="755"/>
      <c r="H655" s="755"/>
      <c r="I655" s="755"/>
      <c r="J655" s="755"/>
      <c r="K655" s="755"/>
      <c r="L655" s="755"/>
      <c r="M655" s="755"/>
      <c r="N655" s="755"/>
      <c r="O655" s="755"/>
      <c r="P655" s="755"/>
      <c r="Q655" s="755"/>
      <c r="R655" s="755"/>
      <c r="S655" s="755"/>
      <c r="T655" s="755"/>
      <c r="U655" s="755"/>
      <c r="V655" s="755"/>
    </row>
    <row r="656">
      <c r="A656" s="755"/>
      <c r="B656" s="755"/>
      <c r="C656" s="755"/>
      <c r="D656" s="755"/>
      <c r="E656" s="755"/>
      <c r="F656" s="755"/>
      <c r="G656" s="755"/>
      <c r="H656" s="755"/>
      <c r="I656" s="755"/>
      <c r="J656" s="755"/>
      <c r="K656" s="755"/>
      <c r="L656" s="755"/>
      <c r="M656" s="755"/>
      <c r="N656" s="755"/>
      <c r="O656" s="755"/>
      <c r="P656" s="755"/>
      <c r="Q656" s="755"/>
      <c r="R656" s="755"/>
      <c r="S656" s="755"/>
      <c r="T656" s="755"/>
      <c r="U656" s="755"/>
      <c r="V656" s="755"/>
    </row>
    <row r="657">
      <c r="A657" s="755"/>
      <c r="B657" s="755"/>
      <c r="C657" s="755"/>
      <c r="D657" s="755"/>
      <c r="E657" s="755"/>
      <c r="F657" s="755"/>
      <c r="G657" s="755"/>
      <c r="H657" s="755"/>
      <c r="I657" s="755"/>
      <c r="J657" s="755"/>
      <c r="K657" s="755"/>
      <c r="L657" s="755"/>
      <c r="M657" s="755"/>
      <c r="N657" s="755"/>
      <c r="O657" s="755"/>
      <c r="P657" s="755"/>
      <c r="Q657" s="755"/>
      <c r="R657" s="755"/>
      <c r="S657" s="755"/>
      <c r="T657" s="755"/>
      <c r="U657" s="755"/>
      <c r="V657" s="755"/>
    </row>
    <row r="658">
      <c r="A658" s="755"/>
      <c r="B658" s="755"/>
      <c r="C658" s="755"/>
      <c r="D658" s="755"/>
      <c r="E658" s="755"/>
      <c r="F658" s="755"/>
      <c r="G658" s="755"/>
      <c r="H658" s="755"/>
      <c r="I658" s="755"/>
      <c r="J658" s="755"/>
      <c r="K658" s="755"/>
      <c r="L658" s="755"/>
      <c r="M658" s="755"/>
      <c r="N658" s="755"/>
      <c r="O658" s="755"/>
      <c r="P658" s="755"/>
      <c r="Q658" s="755"/>
      <c r="R658" s="755"/>
      <c r="S658" s="755"/>
      <c r="T658" s="755"/>
      <c r="U658" s="755"/>
      <c r="V658" s="755"/>
    </row>
    <row r="659">
      <c r="A659" s="755"/>
      <c r="B659" s="755"/>
      <c r="C659" s="755"/>
      <c r="D659" s="755"/>
      <c r="E659" s="755"/>
      <c r="F659" s="755"/>
      <c r="G659" s="755"/>
      <c r="H659" s="755"/>
      <c r="I659" s="755"/>
      <c r="J659" s="755"/>
      <c r="K659" s="755"/>
      <c r="L659" s="755"/>
      <c r="M659" s="755"/>
      <c r="N659" s="755"/>
      <c r="O659" s="755"/>
      <c r="P659" s="755"/>
      <c r="Q659" s="755"/>
      <c r="R659" s="755"/>
      <c r="S659" s="755"/>
      <c r="T659" s="755"/>
      <c r="U659" s="755"/>
      <c r="V659" s="755"/>
    </row>
    <row r="660">
      <c r="A660" s="755"/>
      <c r="B660" s="755"/>
      <c r="C660" s="755"/>
      <c r="D660" s="755"/>
      <c r="E660" s="755"/>
      <c r="F660" s="755"/>
      <c r="G660" s="755"/>
      <c r="H660" s="755"/>
      <c r="I660" s="755"/>
      <c r="J660" s="755"/>
      <c r="K660" s="755"/>
      <c r="L660" s="755"/>
      <c r="M660" s="755"/>
      <c r="N660" s="755"/>
      <c r="O660" s="755"/>
      <c r="P660" s="755"/>
      <c r="Q660" s="755"/>
      <c r="R660" s="755"/>
      <c r="S660" s="755"/>
      <c r="T660" s="755"/>
      <c r="U660" s="755"/>
      <c r="V660" s="755"/>
    </row>
    <row r="661">
      <c r="A661" s="755"/>
      <c r="B661" s="755"/>
      <c r="C661" s="755"/>
      <c r="D661" s="755"/>
      <c r="E661" s="755"/>
      <c r="F661" s="755"/>
      <c r="G661" s="755"/>
      <c r="H661" s="755"/>
      <c r="I661" s="755"/>
      <c r="J661" s="755"/>
      <c r="K661" s="755"/>
      <c r="L661" s="755"/>
      <c r="M661" s="755"/>
      <c r="N661" s="755"/>
      <c r="O661" s="755"/>
      <c r="P661" s="755"/>
      <c r="Q661" s="755"/>
      <c r="R661" s="755"/>
      <c r="S661" s="755"/>
      <c r="T661" s="755"/>
      <c r="U661" s="755"/>
      <c r="V661" s="755"/>
    </row>
    <row r="662">
      <c r="A662" s="755"/>
      <c r="B662" s="755"/>
      <c r="C662" s="755"/>
      <c r="D662" s="755"/>
      <c r="E662" s="755"/>
      <c r="F662" s="755"/>
      <c r="G662" s="755"/>
      <c r="H662" s="755"/>
      <c r="I662" s="755"/>
      <c r="J662" s="755"/>
      <c r="K662" s="755"/>
      <c r="L662" s="755"/>
      <c r="M662" s="755"/>
      <c r="N662" s="755"/>
      <c r="O662" s="755"/>
      <c r="P662" s="755"/>
      <c r="Q662" s="755"/>
      <c r="R662" s="755"/>
      <c r="S662" s="755"/>
      <c r="T662" s="755"/>
      <c r="U662" s="755"/>
      <c r="V662" s="755"/>
    </row>
    <row r="663">
      <c r="A663" s="755"/>
      <c r="B663" s="755"/>
      <c r="C663" s="755"/>
      <c r="D663" s="755"/>
      <c r="E663" s="755"/>
      <c r="F663" s="755"/>
      <c r="G663" s="755"/>
      <c r="H663" s="755"/>
      <c r="I663" s="755"/>
      <c r="J663" s="755"/>
      <c r="K663" s="755"/>
      <c r="L663" s="755"/>
      <c r="M663" s="755"/>
      <c r="N663" s="755"/>
      <c r="O663" s="755"/>
      <c r="P663" s="755"/>
      <c r="Q663" s="755"/>
      <c r="R663" s="755"/>
      <c r="S663" s="755"/>
      <c r="T663" s="755"/>
      <c r="U663" s="755"/>
      <c r="V663" s="755"/>
    </row>
    <row r="664">
      <c r="A664" s="755"/>
      <c r="B664" s="755"/>
      <c r="C664" s="755"/>
      <c r="D664" s="755"/>
      <c r="E664" s="755"/>
      <c r="F664" s="755"/>
      <c r="G664" s="755"/>
      <c r="H664" s="755"/>
      <c r="I664" s="755"/>
      <c r="J664" s="755"/>
      <c r="K664" s="755"/>
      <c r="L664" s="755"/>
      <c r="M664" s="755"/>
      <c r="N664" s="755"/>
      <c r="O664" s="755"/>
      <c r="P664" s="755"/>
      <c r="Q664" s="755"/>
      <c r="R664" s="755"/>
      <c r="S664" s="755"/>
      <c r="T664" s="755"/>
      <c r="U664" s="755"/>
      <c r="V664" s="755"/>
    </row>
    <row r="665">
      <c r="A665" s="755"/>
      <c r="B665" s="755"/>
      <c r="C665" s="755"/>
      <c r="D665" s="755"/>
      <c r="E665" s="755"/>
      <c r="F665" s="755"/>
      <c r="G665" s="755"/>
      <c r="H665" s="755"/>
      <c r="I665" s="755"/>
      <c r="J665" s="755"/>
      <c r="K665" s="755"/>
      <c r="L665" s="755"/>
      <c r="M665" s="755"/>
      <c r="N665" s="755"/>
      <c r="O665" s="755"/>
      <c r="P665" s="755"/>
      <c r="Q665" s="755"/>
      <c r="R665" s="755"/>
      <c r="S665" s="755"/>
      <c r="T665" s="755"/>
      <c r="U665" s="755"/>
      <c r="V665" s="755"/>
    </row>
    <row r="666">
      <c r="A666" s="755"/>
      <c r="B666" s="755"/>
      <c r="C666" s="755"/>
      <c r="D666" s="755"/>
      <c r="E666" s="755"/>
      <c r="F666" s="755"/>
      <c r="G666" s="755"/>
      <c r="H666" s="755"/>
      <c r="I666" s="755"/>
      <c r="J666" s="755"/>
      <c r="K666" s="755"/>
      <c r="L666" s="755"/>
      <c r="M666" s="755"/>
      <c r="N666" s="755"/>
      <c r="O666" s="755"/>
      <c r="P666" s="755"/>
      <c r="Q666" s="755"/>
      <c r="R666" s="755"/>
      <c r="S666" s="755"/>
      <c r="T666" s="755"/>
      <c r="U666" s="755"/>
      <c r="V666" s="755"/>
    </row>
    <row r="667">
      <c r="A667" s="755"/>
      <c r="B667" s="755"/>
      <c r="C667" s="755"/>
      <c r="D667" s="755"/>
      <c r="E667" s="755"/>
      <c r="F667" s="755"/>
      <c r="G667" s="755"/>
      <c r="H667" s="755"/>
      <c r="I667" s="755"/>
      <c r="J667" s="755"/>
      <c r="K667" s="755"/>
      <c r="L667" s="755"/>
      <c r="M667" s="755"/>
      <c r="N667" s="755"/>
      <c r="O667" s="755"/>
      <c r="P667" s="755"/>
      <c r="Q667" s="755"/>
      <c r="R667" s="755"/>
      <c r="S667" s="755"/>
      <c r="T667" s="755"/>
      <c r="U667" s="755"/>
      <c r="V667" s="755"/>
    </row>
    <row r="668">
      <c r="A668" s="755"/>
      <c r="B668" s="755"/>
      <c r="C668" s="755"/>
      <c r="D668" s="755"/>
      <c r="E668" s="755"/>
      <c r="F668" s="755"/>
      <c r="G668" s="755"/>
      <c r="H668" s="755"/>
      <c r="I668" s="755"/>
      <c r="J668" s="755"/>
      <c r="K668" s="755"/>
      <c r="L668" s="755"/>
      <c r="M668" s="755"/>
      <c r="N668" s="755"/>
      <c r="O668" s="755"/>
      <c r="P668" s="755"/>
      <c r="Q668" s="755"/>
      <c r="R668" s="755"/>
      <c r="S668" s="755"/>
      <c r="T668" s="755"/>
      <c r="U668" s="755"/>
      <c r="V668" s="755"/>
    </row>
    <row r="669">
      <c r="A669" s="755"/>
      <c r="B669" s="755"/>
      <c r="C669" s="755"/>
      <c r="D669" s="755"/>
      <c r="E669" s="755"/>
      <c r="F669" s="755"/>
      <c r="G669" s="755"/>
      <c r="H669" s="755"/>
      <c r="I669" s="755"/>
      <c r="J669" s="755"/>
      <c r="K669" s="755"/>
      <c r="L669" s="755"/>
      <c r="M669" s="755"/>
      <c r="N669" s="755"/>
      <c r="O669" s="755"/>
      <c r="P669" s="755"/>
      <c r="Q669" s="755"/>
      <c r="R669" s="755"/>
      <c r="S669" s="755"/>
      <c r="T669" s="755"/>
      <c r="U669" s="755"/>
      <c r="V669" s="755"/>
    </row>
    <row r="670">
      <c r="A670" s="755"/>
      <c r="B670" s="755"/>
      <c r="C670" s="755"/>
      <c r="D670" s="755"/>
      <c r="E670" s="755"/>
      <c r="F670" s="755"/>
      <c r="G670" s="755"/>
      <c r="H670" s="755"/>
      <c r="I670" s="755"/>
      <c r="J670" s="755"/>
      <c r="K670" s="755"/>
      <c r="L670" s="755"/>
      <c r="M670" s="755"/>
      <c r="N670" s="755"/>
      <c r="O670" s="755"/>
      <c r="P670" s="755"/>
      <c r="Q670" s="755"/>
      <c r="R670" s="755"/>
      <c r="S670" s="755"/>
      <c r="T670" s="755"/>
      <c r="U670" s="755"/>
      <c r="V670" s="755"/>
    </row>
    <row r="671">
      <c r="A671" s="755"/>
      <c r="B671" s="755"/>
      <c r="C671" s="755"/>
      <c r="D671" s="755"/>
      <c r="E671" s="755"/>
      <c r="F671" s="755"/>
      <c r="G671" s="755"/>
      <c r="H671" s="755"/>
      <c r="I671" s="755"/>
      <c r="J671" s="755"/>
      <c r="K671" s="755"/>
      <c r="L671" s="755"/>
      <c r="M671" s="755"/>
      <c r="N671" s="755"/>
      <c r="O671" s="755"/>
      <c r="P671" s="755"/>
      <c r="Q671" s="755"/>
      <c r="R671" s="755"/>
      <c r="S671" s="755"/>
      <c r="T671" s="755"/>
      <c r="U671" s="755"/>
      <c r="V671" s="755"/>
    </row>
    <row r="672">
      <c r="A672" s="755"/>
      <c r="B672" s="755"/>
      <c r="C672" s="755"/>
      <c r="D672" s="755"/>
      <c r="E672" s="755"/>
      <c r="F672" s="755"/>
      <c r="G672" s="755"/>
      <c r="H672" s="755"/>
      <c r="I672" s="755"/>
      <c r="J672" s="755"/>
      <c r="K672" s="755"/>
      <c r="L672" s="755"/>
      <c r="M672" s="755"/>
      <c r="N672" s="755"/>
      <c r="O672" s="755"/>
      <c r="P672" s="755"/>
      <c r="Q672" s="755"/>
      <c r="R672" s="755"/>
      <c r="S672" s="755"/>
      <c r="T672" s="755"/>
      <c r="U672" s="755"/>
      <c r="V672" s="755"/>
    </row>
    <row r="673">
      <c r="A673" s="755"/>
      <c r="B673" s="755"/>
      <c r="C673" s="755"/>
      <c r="D673" s="755"/>
      <c r="E673" s="755"/>
      <c r="F673" s="755"/>
      <c r="G673" s="755"/>
      <c r="H673" s="755"/>
      <c r="I673" s="755"/>
      <c r="J673" s="755"/>
      <c r="K673" s="755"/>
      <c r="L673" s="755"/>
      <c r="M673" s="755"/>
      <c r="N673" s="755"/>
      <c r="O673" s="755"/>
      <c r="P673" s="755"/>
      <c r="Q673" s="755"/>
      <c r="R673" s="755"/>
      <c r="S673" s="755"/>
      <c r="T673" s="755"/>
      <c r="U673" s="755"/>
      <c r="V673" s="755"/>
    </row>
    <row r="674">
      <c r="A674" s="755"/>
      <c r="B674" s="755"/>
      <c r="C674" s="755"/>
      <c r="D674" s="755"/>
      <c r="E674" s="755"/>
      <c r="F674" s="755"/>
      <c r="G674" s="755"/>
      <c r="H674" s="755"/>
      <c r="I674" s="755"/>
      <c r="J674" s="755"/>
      <c r="K674" s="755"/>
      <c r="L674" s="755"/>
      <c r="M674" s="755"/>
      <c r="N674" s="755"/>
      <c r="O674" s="755"/>
      <c r="P674" s="755"/>
      <c r="Q674" s="755"/>
      <c r="R674" s="755"/>
      <c r="S674" s="755"/>
      <c r="T674" s="755"/>
      <c r="U674" s="755"/>
      <c r="V674" s="755"/>
    </row>
    <row r="675">
      <c r="A675" s="755"/>
      <c r="B675" s="755"/>
      <c r="C675" s="755"/>
      <c r="D675" s="755"/>
      <c r="E675" s="755"/>
      <c r="F675" s="755"/>
      <c r="G675" s="755"/>
      <c r="H675" s="755"/>
      <c r="I675" s="755"/>
      <c r="J675" s="755"/>
      <c r="K675" s="755"/>
      <c r="L675" s="755"/>
      <c r="M675" s="755"/>
      <c r="N675" s="755"/>
      <c r="O675" s="755"/>
      <c r="P675" s="755"/>
      <c r="Q675" s="755"/>
      <c r="R675" s="755"/>
      <c r="S675" s="755"/>
      <c r="T675" s="755"/>
      <c r="U675" s="755"/>
      <c r="V675" s="755"/>
    </row>
    <row r="676">
      <c r="A676" s="755"/>
      <c r="B676" s="755"/>
      <c r="C676" s="755"/>
      <c r="D676" s="755"/>
      <c r="E676" s="755"/>
      <c r="F676" s="755"/>
      <c r="G676" s="755"/>
      <c r="H676" s="755"/>
      <c r="I676" s="755"/>
      <c r="J676" s="755"/>
      <c r="K676" s="755"/>
      <c r="L676" s="755"/>
      <c r="M676" s="755"/>
      <c r="N676" s="755"/>
      <c r="O676" s="755"/>
      <c r="P676" s="755"/>
      <c r="Q676" s="755"/>
      <c r="R676" s="755"/>
      <c r="S676" s="755"/>
      <c r="T676" s="755"/>
      <c r="U676" s="755"/>
      <c r="V676" s="755"/>
    </row>
    <row r="677">
      <c r="A677" s="755"/>
      <c r="B677" s="755"/>
      <c r="C677" s="755"/>
      <c r="D677" s="755"/>
      <c r="E677" s="755"/>
      <c r="F677" s="755"/>
      <c r="G677" s="755"/>
      <c r="H677" s="755"/>
      <c r="I677" s="755"/>
      <c r="J677" s="755"/>
      <c r="K677" s="755"/>
      <c r="L677" s="755"/>
      <c r="M677" s="755"/>
      <c r="N677" s="755"/>
      <c r="O677" s="755"/>
      <c r="P677" s="755"/>
      <c r="Q677" s="755"/>
      <c r="R677" s="755"/>
      <c r="S677" s="755"/>
      <c r="T677" s="755"/>
      <c r="U677" s="755"/>
      <c r="V677" s="755"/>
    </row>
    <row r="678">
      <c r="A678" s="755"/>
      <c r="B678" s="755"/>
      <c r="C678" s="755"/>
      <c r="D678" s="755"/>
      <c r="E678" s="755"/>
      <c r="F678" s="755"/>
      <c r="G678" s="755"/>
      <c r="H678" s="755"/>
      <c r="I678" s="755"/>
      <c r="J678" s="755"/>
      <c r="K678" s="755"/>
      <c r="L678" s="755"/>
      <c r="M678" s="755"/>
      <c r="N678" s="755"/>
      <c r="O678" s="755"/>
      <c r="P678" s="755"/>
      <c r="Q678" s="755"/>
      <c r="R678" s="755"/>
      <c r="S678" s="755"/>
      <c r="T678" s="755"/>
      <c r="U678" s="755"/>
      <c r="V678" s="755"/>
    </row>
    <row r="679">
      <c r="A679" s="755"/>
      <c r="B679" s="755"/>
      <c r="C679" s="755"/>
      <c r="D679" s="755"/>
      <c r="E679" s="755"/>
      <c r="F679" s="755"/>
      <c r="G679" s="755"/>
      <c r="H679" s="755"/>
      <c r="I679" s="755"/>
      <c r="J679" s="755"/>
      <c r="K679" s="755"/>
      <c r="L679" s="755"/>
      <c r="M679" s="755"/>
      <c r="N679" s="755"/>
      <c r="O679" s="755"/>
      <c r="P679" s="755"/>
      <c r="Q679" s="755"/>
      <c r="R679" s="755"/>
      <c r="S679" s="755"/>
      <c r="T679" s="755"/>
      <c r="U679" s="755"/>
      <c r="V679" s="755"/>
    </row>
    <row r="680">
      <c r="A680" s="755"/>
      <c r="B680" s="755"/>
      <c r="C680" s="755"/>
      <c r="D680" s="755"/>
      <c r="E680" s="755"/>
      <c r="F680" s="755"/>
      <c r="G680" s="755"/>
      <c r="H680" s="755"/>
      <c r="I680" s="755"/>
      <c r="J680" s="755"/>
      <c r="K680" s="755"/>
      <c r="L680" s="755"/>
      <c r="M680" s="755"/>
      <c r="N680" s="755"/>
      <c r="O680" s="755"/>
      <c r="P680" s="755"/>
      <c r="Q680" s="755"/>
      <c r="R680" s="755"/>
      <c r="S680" s="755"/>
      <c r="T680" s="755"/>
      <c r="U680" s="755"/>
      <c r="V680" s="755"/>
    </row>
    <row r="681">
      <c r="A681" s="755"/>
      <c r="B681" s="755"/>
      <c r="C681" s="755"/>
      <c r="D681" s="755"/>
      <c r="E681" s="755"/>
      <c r="F681" s="755"/>
      <c r="G681" s="755"/>
      <c r="H681" s="755"/>
      <c r="I681" s="755"/>
      <c r="J681" s="755"/>
      <c r="K681" s="755"/>
      <c r="L681" s="755"/>
      <c r="M681" s="755"/>
      <c r="N681" s="755"/>
      <c r="O681" s="755"/>
      <c r="P681" s="755"/>
      <c r="Q681" s="755"/>
      <c r="R681" s="755"/>
      <c r="S681" s="755"/>
      <c r="T681" s="755"/>
      <c r="U681" s="755"/>
      <c r="V681" s="755"/>
    </row>
    <row r="682">
      <c r="A682" s="755"/>
      <c r="B682" s="755"/>
      <c r="C682" s="755"/>
      <c r="D682" s="755"/>
      <c r="E682" s="755"/>
      <c r="F682" s="755"/>
      <c r="G682" s="755"/>
      <c r="H682" s="755"/>
      <c r="I682" s="755"/>
      <c r="J682" s="755"/>
      <c r="K682" s="755"/>
      <c r="L682" s="755"/>
      <c r="M682" s="755"/>
      <c r="N682" s="755"/>
      <c r="O682" s="755"/>
      <c r="P682" s="755"/>
      <c r="Q682" s="755"/>
      <c r="R682" s="755"/>
      <c r="S682" s="755"/>
      <c r="T682" s="755"/>
      <c r="U682" s="755"/>
      <c r="V682" s="755"/>
    </row>
    <row r="683">
      <c r="A683" s="755"/>
      <c r="B683" s="755"/>
      <c r="C683" s="755"/>
      <c r="D683" s="755"/>
      <c r="E683" s="755"/>
      <c r="F683" s="755"/>
      <c r="G683" s="755"/>
      <c r="H683" s="755"/>
      <c r="I683" s="755"/>
      <c r="J683" s="755"/>
      <c r="K683" s="755"/>
      <c r="L683" s="755"/>
      <c r="M683" s="755"/>
      <c r="N683" s="755"/>
      <c r="O683" s="755"/>
      <c r="P683" s="755"/>
      <c r="Q683" s="755"/>
      <c r="R683" s="755"/>
      <c r="S683" s="755"/>
      <c r="T683" s="755"/>
      <c r="U683" s="755"/>
      <c r="V683" s="755"/>
    </row>
    <row r="684">
      <c r="A684" s="755"/>
      <c r="B684" s="755"/>
      <c r="C684" s="755"/>
      <c r="D684" s="755"/>
      <c r="E684" s="755"/>
      <c r="F684" s="755"/>
      <c r="G684" s="755"/>
      <c r="H684" s="755"/>
      <c r="I684" s="755"/>
      <c r="J684" s="755"/>
      <c r="K684" s="755"/>
      <c r="L684" s="755"/>
      <c r="M684" s="755"/>
      <c r="N684" s="755"/>
      <c r="O684" s="755"/>
      <c r="P684" s="755"/>
      <c r="Q684" s="755"/>
      <c r="R684" s="755"/>
      <c r="S684" s="755"/>
      <c r="T684" s="755"/>
      <c r="U684" s="755"/>
      <c r="V684" s="755"/>
    </row>
    <row r="685">
      <c r="A685" s="755"/>
      <c r="B685" s="755"/>
      <c r="C685" s="755"/>
      <c r="D685" s="755"/>
      <c r="E685" s="755"/>
      <c r="F685" s="755"/>
      <c r="G685" s="755"/>
      <c r="H685" s="755"/>
      <c r="I685" s="755"/>
      <c r="J685" s="755"/>
      <c r="K685" s="755"/>
      <c r="L685" s="755"/>
      <c r="M685" s="755"/>
      <c r="N685" s="755"/>
      <c r="O685" s="755"/>
      <c r="P685" s="755"/>
      <c r="Q685" s="755"/>
      <c r="R685" s="755"/>
      <c r="S685" s="755"/>
      <c r="T685" s="755"/>
      <c r="U685" s="755"/>
      <c r="V685" s="755"/>
    </row>
    <row r="686">
      <c r="A686" s="755"/>
      <c r="B686" s="755"/>
      <c r="C686" s="755"/>
      <c r="D686" s="755"/>
      <c r="E686" s="755"/>
      <c r="F686" s="755"/>
      <c r="G686" s="755"/>
      <c r="H686" s="755"/>
      <c r="I686" s="755"/>
      <c r="J686" s="755"/>
      <c r="K686" s="755"/>
      <c r="L686" s="755"/>
      <c r="M686" s="755"/>
      <c r="N686" s="755"/>
      <c r="O686" s="755"/>
      <c r="P686" s="755"/>
      <c r="Q686" s="755"/>
      <c r="R686" s="755"/>
      <c r="S686" s="755"/>
      <c r="T686" s="755"/>
      <c r="U686" s="755"/>
      <c r="V686" s="755"/>
    </row>
    <row r="687">
      <c r="A687" s="755"/>
      <c r="B687" s="755"/>
      <c r="C687" s="755"/>
      <c r="D687" s="755"/>
      <c r="E687" s="755"/>
      <c r="F687" s="755"/>
      <c r="G687" s="755"/>
      <c r="H687" s="755"/>
      <c r="I687" s="755"/>
      <c r="J687" s="755"/>
      <c r="K687" s="755"/>
      <c r="L687" s="755"/>
      <c r="M687" s="755"/>
      <c r="N687" s="755"/>
      <c r="O687" s="755"/>
      <c r="P687" s="755"/>
      <c r="Q687" s="755"/>
      <c r="R687" s="755"/>
      <c r="S687" s="755"/>
      <c r="T687" s="755"/>
      <c r="U687" s="755"/>
      <c r="V687" s="755"/>
    </row>
    <row r="688">
      <c r="A688" s="755"/>
      <c r="B688" s="755"/>
      <c r="C688" s="755"/>
      <c r="D688" s="755"/>
      <c r="E688" s="755"/>
      <c r="F688" s="755"/>
      <c r="G688" s="755"/>
      <c r="H688" s="755"/>
      <c r="I688" s="755"/>
      <c r="J688" s="755"/>
      <c r="K688" s="755"/>
      <c r="L688" s="755"/>
      <c r="M688" s="755"/>
      <c r="N688" s="755"/>
      <c r="O688" s="755"/>
      <c r="P688" s="755"/>
      <c r="Q688" s="755"/>
      <c r="R688" s="755"/>
      <c r="S688" s="755"/>
      <c r="T688" s="755"/>
      <c r="U688" s="755"/>
      <c r="V688" s="755"/>
    </row>
    <row r="689">
      <c r="A689" s="755"/>
      <c r="B689" s="755"/>
      <c r="C689" s="755"/>
      <c r="D689" s="755"/>
      <c r="E689" s="755"/>
      <c r="F689" s="755"/>
      <c r="G689" s="755"/>
      <c r="H689" s="755"/>
      <c r="I689" s="755"/>
      <c r="J689" s="755"/>
      <c r="K689" s="755"/>
      <c r="L689" s="755"/>
      <c r="M689" s="755"/>
      <c r="N689" s="755"/>
      <c r="O689" s="755"/>
      <c r="P689" s="755"/>
      <c r="Q689" s="755"/>
      <c r="R689" s="755"/>
      <c r="S689" s="755"/>
      <c r="T689" s="755"/>
      <c r="U689" s="755"/>
      <c r="V689" s="755"/>
    </row>
    <row r="690">
      <c r="A690" s="755"/>
      <c r="B690" s="755"/>
      <c r="C690" s="755"/>
      <c r="D690" s="755"/>
      <c r="E690" s="755"/>
      <c r="F690" s="755"/>
      <c r="G690" s="755"/>
      <c r="H690" s="755"/>
      <c r="I690" s="755"/>
      <c r="J690" s="755"/>
      <c r="K690" s="755"/>
      <c r="L690" s="755"/>
      <c r="M690" s="755"/>
      <c r="N690" s="755"/>
      <c r="O690" s="755"/>
      <c r="P690" s="755"/>
      <c r="Q690" s="755"/>
      <c r="R690" s="755"/>
      <c r="S690" s="755"/>
      <c r="T690" s="755"/>
      <c r="U690" s="755"/>
      <c r="V690" s="755"/>
    </row>
    <row r="691">
      <c r="A691" s="755"/>
      <c r="B691" s="755"/>
      <c r="C691" s="755"/>
      <c r="D691" s="755"/>
      <c r="E691" s="755"/>
      <c r="F691" s="755"/>
      <c r="G691" s="755"/>
      <c r="H691" s="755"/>
      <c r="I691" s="755"/>
      <c r="J691" s="755"/>
      <c r="K691" s="755"/>
      <c r="L691" s="755"/>
      <c r="M691" s="755"/>
      <c r="N691" s="755"/>
      <c r="O691" s="755"/>
      <c r="P691" s="755"/>
      <c r="Q691" s="755"/>
      <c r="R691" s="755"/>
      <c r="S691" s="755"/>
      <c r="T691" s="755"/>
      <c r="U691" s="755"/>
      <c r="V691" s="755"/>
    </row>
    <row r="692">
      <c r="A692" s="755"/>
      <c r="B692" s="755"/>
      <c r="C692" s="755"/>
      <c r="D692" s="755"/>
      <c r="E692" s="755"/>
      <c r="F692" s="755"/>
      <c r="G692" s="755"/>
      <c r="H692" s="755"/>
      <c r="I692" s="755"/>
      <c r="J692" s="755"/>
      <c r="K692" s="755"/>
      <c r="L692" s="755"/>
      <c r="M692" s="755"/>
      <c r="N692" s="755"/>
      <c r="O692" s="755"/>
      <c r="P692" s="755"/>
      <c r="Q692" s="755"/>
      <c r="R692" s="755"/>
      <c r="S692" s="755"/>
      <c r="T692" s="755"/>
      <c r="U692" s="755"/>
      <c r="V692" s="755"/>
    </row>
    <row r="693">
      <c r="A693" s="755"/>
      <c r="B693" s="755"/>
      <c r="C693" s="755"/>
      <c r="D693" s="755"/>
      <c r="E693" s="755"/>
      <c r="F693" s="755"/>
      <c r="G693" s="755"/>
      <c r="H693" s="755"/>
      <c r="I693" s="755"/>
      <c r="J693" s="755"/>
      <c r="K693" s="755"/>
      <c r="L693" s="755"/>
      <c r="M693" s="755"/>
      <c r="N693" s="755"/>
      <c r="O693" s="755"/>
      <c r="P693" s="755"/>
      <c r="Q693" s="755"/>
      <c r="R693" s="755"/>
      <c r="S693" s="755"/>
      <c r="T693" s="755"/>
      <c r="U693" s="755"/>
      <c r="V693" s="755"/>
    </row>
    <row r="694">
      <c r="A694" s="755"/>
      <c r="B694" s="755"/>
      <c r="C694" s="755"/>
      <c r="D694" s="755"/>
      <c r="E694" s="755"/>
      <c r="F694" s="755"/>
      <c r="G694" s="755"/>
      <c r="H694" s="755"/>
      <c r="I694" s="755"/>
      <c r="J694" s="755"/>
      <c r="K694" s="755"/>
      <c r="L694" s="755"/>
      <c r="M694" s="755"/>
      <c r="N694" s="755"/>
      <c r="O694" s="755"/>
      <c r="P694" s="755"/>
      <c r="Q694" s="755"/>
      <c r="R694" s="755"/>
      <c r="S694" s="755"/>
      <c r="T694" s="755"/>
      <c r="U694" s="755"/>
      <c r="V694" s="755"/>
    </row>
    <row r="695">
      <c r="A695" s="755"/>
      <c r="B695" s="755"/>
      <c r="C695" s="755"/>
      <c r="D695" s="755"/>
      <c r="E695" s="755"/>
      <c r="F695" s="755"/>
      <c r="G695" s="755"/>
      <c r="H695" s="755"/>
      <c r="I695" s="755"/>
      <c r="J695" s="755"/>
      <c r="K695" s="755"/>
      <c r="L695" s="755"/>
      <c r="M695" s="755"/>
      <c r="N695" s="755"/>
      <c r="O695" s="755"/>
      <c r="P695" s="755"/>
      <c r="Q695" s="755"/>
      <c r="R695" s="755"/>
      <c r="S695" s="755"/>
      <c r="T695" s="755"/>
      <c r="U695" s="755"/>
      <c r="V695" s="755"/>
    </row>
    <row r="696">
      <c r="A696" s="755"/>
      <c r="B696" s="755"/>
      <c r="C696" s="755"/>
      <c r="D696" s="755"/>
      <c r="E696" s="755"/>
      <c r="F696" s="755"/>
      <c r="G696" s="755"/>
      <c r="H696" s="755"/>
      <c r="I696" s="755"/>
      <c r="J696" s="755"/>
      <c r="K696" s="755"/>
      <c r="L696" s="755"/>
      <c r="M696" s="755"/>
      <c r="N696" s="755"/>
      <c r="O696" s="755"/>
      <c r="P696" s="755"/>
      <c r="Q696" s="755"/>
      <c r="R696" s="755"/>
      <c r="S696" s="755"/>
      <c r="T696" s="755"/>
      <c r="U696" s="755"/>
      <c r="V696" s="755"/>
    </row>
    <row r="697">
      <c r="A697" s="755"/>
      <c r="B697" s="755"/>
      <c r="C697" s="755"/>
      <c r="D697" s="755"/>
      <c r="E697" s="755"/>
      <c r="F697" s="755"/>
      <c r="G697" s="755"/>
      <c r="H697" s="755"/>
      <c r="I697" s="755"/>
      <c r="J697" s="755"/>
      <c r="K697" s="755"/>
      <c r="L697" s="755"/>
      <c r="M697" s="755"/>
      <c r="N697" s="755"/>
      <c r="O697" s="755"/>
      <c r="P697" s="755"/>
      <c r="Q697" s="755"/>
      <c r="R697" s="755"/>
      <c r="S697" s="755"/>
      <c r="T697" s="755"/>
      <c r="U697" s="755"/>
      <c r="V697" s="755"/>
    </row>
    <row r="698">
      <c r="A698" s="755"/>
      <c r="B698" s="755"/>
      <c r="C698" s="755"/>
      <c r="D698" s="755"/>
      <c r="E698" s="755"/>
      <c r="F698" s="755"/>
      <c r="G698" s="755"/>
      <c r="H698" s="755"/>
      <c r="I698" s="755"/>
      <c r="J698" s="755"/>
      <c r="K698" s="755"/>
      <c r="L698" s="755"/>
      <c r="M698" s="755"/>
      <c r="N698" s="755"/>
      <c r="O698" s="755"/>
      <c r="P698" s="755"/>
      <c r="Q698" s="755"/>
      <c r="R698" s="755"/>
      <c r="S698" s="755"/>
      <c r="T698" s="755"/>
      <c r="U698" s="755"/>
      <c r="V698" s="755"/>
    </row>
    <row r="699">
      <c r="A699" s="755"/>
      <c r="B699" s="755"/>
      <c r="C699" s="755"/>
      <c r="D699" s="755"/>
      <c r="E699" s="755"/>
      <c r="F699" s="755"/>
      <c r="G699" s="755"/>
      <c r="H699" s="755"/>
      <c r="I699" s="755"/>
      <c r="J699" s="755"/>
      <c r="K699" s="755"/>
      <c r="L699" s="755"/>
      <c r="M699" s="755"/>
      <c r="N699" s="755"/>
      <c r="O699" s="755"/>
      <c r="P699" s="755"/>
      <c r="Q699" s="755"/>
      <c r="R699" s="755"/>
      <c r="S699" s="755"/>
      <c r="T699" s="755"/>
      <c r="U699" s="755"/>
      <c r="V699" s="755"/>
    </row>
    <row r="700">
      <c r="A700" s="755"/>
      <c r="B700" s="755"/>
      <c r="C700" s="755"/>
      <c r="D700" s="755"/>
      <c r="E700" s="755"/>
      <c r="F700" s="755"/>
      <c r="G700" s="755"/>
      <c r="H700" s="755"/>
      <c r="I700" s="755"/>
      <c r="J700" s="755"/>
      <c r="K700" s="755"/>
      <c r="L700" s="755"/>
      <c r="M700" s="755"/>
      <c r="N700" s="755"/>
      <c r="O700" s="755"/>
      <c r="P700" s="755"/>
      <c r="Q700" s="755"/>
      <c r="R700" s="755"/>
      <c r="S700" s="755"/>
      <c r="T700" s="755"/>
      <c r="U700" s="755"/>
      <c r="V700" s="755"/>
    </row>
    <row r="701">
      <c r="A701" s="755"/>
      <c r="B701" s="755"/>
      <c r="C701" s="755"/>
      <c r="D701" s="755"/>
      <c r="E701" s="755"/>
      <c r="F701" s="755"/>
      <c r="G701" s="755"/>
      <c r="H701" s="755"/>
      <c r="I701" s="755"/>
      <c r="J701" s="755"/>
      <c r="K701" s="755"/>
      <c r="L701" s="755"/>
      <c r="M701" s="755"/>
      <c r="N701" s="755"/>
      <c r="O701" s="755"/>
      <c r="P701" s="755"/>
      <c r="Q701" s="755"/>
      <c r="R701" s="755"/>
      <c r="S701" s="755"/>
      <c r="T701" s="755"/>
      <c r="U701" s="755"/>
      <c r="V701" s="755"/>
    </row>
    <row r="702">
      <c r="A702" s="755"/>
      <c r="B702" s="755"/>
      <c r="C702" s="755"/>
      <c r="D702" s="755"/>
      <c r="E702" s="755"/>
      <c r="F702" s="755"/>
      <c r="G702" s="755"/>
      <c r="H702" s="755"/>
      <c r="I702" s="755"/>
      <c r="J702" s="755"/>
      <c r="K702" s="755"/>
      <c r="L702" s="755"/>
      <c r="M702" s="755"/>
      <c r="N702" s="755"/>
      <c r="O702" s="755"/>
      <c r="P702" s="755"/>
      <c r="Q702" s="755"/>
      <c r="R702" s="755"/>
      <c r="S702" s="755"/>
      <c r="T702" s="755"/>
      <c r="U702" s="755"/>
      <c r="V702" s="755"/>
    </row>
    <row r="703">
      <c r="A703" s="755"/>
      <c r="B703" s="755"/>
      <c r="C703" s="755"/>
      <c r="D703" s="755"/>
      <c r="E703" s="755"/>
      <c r="F703" s="755"/>
      <c r="G703" s="755"/>
      <c r="H703" s="755"/>
      <c r="I703" s="755"/>
      <c r="J703" s="755"/>
      <c r="K703" s="755"/>
      <c r="L703" s="755"/>
      <c r="M703" s="755"/>
      <c r="N703" s="755"/>
      <c r="O703" s="755"/>
      <c r="P703" s="755"/>
      <c r="Q703" s="755"/>
      <c r="R703" s="755"/>
      <c r="S703" s="755"/>
      <c r="T703" s="755"/>
      <c r="U703" s="755"/>
      <c r="V703" s="755"/>
    </row>
    <row r="704">
      <c r="A704" s="755"/>
      <c r="B704" s="755"/>
      <c r="C704" s="755"/>
      <c r="D704" s="755"/>
      <c r="E704" s="755"/>
      <c r="F704" s="755"/>
      <c r="G704" s="755"/>
      <c r="H704" s="755"/>
      <c r="I704" s="755"/>
      <c r="J704" s="755"/>
      <c r="K704" s="755"/>
      <c r="L704" s="755"/>
      <c r="M704" s="755"/>
      <c r="N704" s="755"/>
      <c r="O704" s="755"/>
      <c r="P704" s="755"/>
      <c r="Q704" s="755"/>
      <c r="R704" s="755"/>
      <c r="S704" s="755"/>
      <c r="T704" s="755"/>
      <c r="U704" s="755"/>
      <c r="V704" s="755"/>
    </row>
    <row r="705">
      <c r="A705" s="755"/>
      <c r="B705" s="755"/>
      <c r="C705" s="755"/>
      <c r="D705" s="755"/>
      <c r="E705" s="755"/>
      <c r="F705" s="755"/>
      <c r="G705" s="755"/>
      <c r="H705" s="755"/>
      <c r="I705" s="755"/>
      <c r="J705" s="755"/>
      <c r="K705" s="755"/>
      <c r="L705" s="755"/>
      <c r="M705" s="755"/>
      <c r="N705" s="755"/>
      <c r="O705" s="755"/>
      <c r="P705" s="755"/>
      <c r="Q705" s="755"/>
      <c r="R705" s="755"/>
      <c r="S705" s="755"/>
      <c r="T705" s="755"/>
      <c r="U705" s="755"/>
      <c r="V705" s="755"/>
    </row>
    <row r="706">
      <c r="A706" s="755"/>
      <c r="B706" s="755"/>
      <c r="C706" s="755"/>
      <c r="D706" s="755"/>
      <c r="E706" s="755"/>
      <c r="F706" s="755"/>
      <c r="G706" s="755"/>
      <c r="H706" s="755"/>
      <c r="I706" s="755"/>
      <c r="J706" s="755"/>
      <c r="K706" s="755"/>
      <c r="L706" s="755"/>
      <c r="M706" s="755"/>
      <c r="N706" s="755"/>
      <c r="O706" s="755"/>
      <c r="P706" s="755"/>
      <c r="Q706" s="755"/>
      <c r="R706" s="755"/>
      <c r="S706" s="755"/>
      <c r="T706" s="755"/>
      <c r="U706" s="755"/>
      <c r="V706" s="755"/>
    </row>
    <row r="707">
      <c r="A707" s="755"/>
      <c r="B707" s="755"/>
      <c r="C707" s="755"/>
      <c r="D707" s="755"/>
      <c r="E707" s="755"/>
      <c r="F707" s="755"/>
      <c r="G707" s="755"/>
      <c r="H707" s="755"/>
      <c r="I707" s="755"/>
      <c r="J707" s="755"/>
      <c r="K707" s="755"/>
      <c r="L707" s="755"/>
      <c r="M707" s="755"/>
      <c r="N707" s="755"/>
      <c r="O707" s="755"/>
      <c r="P707" s="755"/>
      <c r="Q707" s="755"/>
      <c r="R707" s="755"/>
      <c r="S707" s="755"/>
      <c r="T707" s="755"/>
      <c r="U707" s="755"/>
      <c r="V707" s="755"/>
    </row>
    <row r="708">
      <c r="A708" s="755"/>
      <c r="B708" s="755"/>
      <c r="C708" s="755"/>
      <c r="D708" s="755"/>
      <c r="E708" s="755"/>
      <c r="F708" s="755"/>
      <c r="G708" s="755"/>
      <c r="H708" s="755"/>
      <c r="I708" s="755"/>
      <c r="J708" s="755"/>
      <c r="K708" s="755"/>
      <c r="L708" s="755"/>
      <c r="M708" s="755"/>
      <c r="N708" s="755"/>
      <c r="O708" s="755"/>
      <c r="P708" s="755"/>
      <c r="Q708" s="755"/>
      <c r="R708" s="755"/>
      <c r="S708" s="755"/>
      <c r="T708" s="755"/>
      <c r="U708" s="755"/>
      <c r="V708" s="755"/>
    </row>
    <row r="709">
      <c r="A709" s="755"/>
      <c r="B709" s="755"/>
      <c r="C709" s="755"/>
      <c r="D709" s="755"/>
      <c r="E709" s="755"/>
      <c r="F709" s="755"/>
      <c r="G709" s="755"/>
      <c r="H709" s="755"/>
      <c r="I709" s="755"/>
      <c r="J709" s="755"/>
      <c r="K709" s="755"/>
      <c r="L709" s="755"/>
      <c r="M709" s="755"/>
      <c r="N709" s="755"/>
      <c r="O709" s="755"/>
      <c r="P709" s="755"/>
      <c r="Q709" s="755"/>
      <c r="R709" s="755"/>
      <c r="S709" s="755"/>
      <c r="T709" s="755"/>
      <c r="U709" s="755"/>
      <c r="V709" s="755"/>
    </row>
    <row r="710">
      <c r="A710" s="755"/>
      <c r="B710" s="755"/>
      <c r="C710" s="755"/>
      <c r="D710" s="755"/>
      <c r="E710" s="755"/>
      <c r="F710" s="755"/>
      <c r="G710" s="755"/>
      <c r="H710" s="755"/>
      <c r="I710" s="755"/>
      <c r="J710" s="755"/>
      <c r="K710" s="755"/>
      <c r="L710" s="755"/>
      <c r="M710" s="755"/>
      <c r="N710" s="755"/>
      <c r="O710" s="755"/>
      <c r="P710" s="755"/>
      <c r="Q710" s="755"/>
      <c r="R710" s="755"/>
      <c r="S710" s="755"/>
      <c r="T710" s="755"/>
      <c r="U710" s="755"/>
      <c r="V710" s="755"/>
    </row>
    <row r="711">
      <c r="A711" s="755"/>
      <c r="B711" s="755"/>
      <c r="C711" s="755"/>
      <c r="D711" s="755"/>
      <c r="E711" s="755"/>
      <c r="F711" s="755"/>
      <c r="G711" s="755"/>
      <c r="H711" s="755"/>
      <c r="I711" s="755"/>
      <c r="J711" s="755"/>
      <c r="K711" s="755"/>
      <c r="L711" s="755"/>
      <c r="M711" s="755"/>
      <c r="N711" s="755"/>
      <c r="O711" s="755"/>
      <c r="P711" s="755"/>
      <c r="Q711" s="755"/>
      <c r="R711" s="755"/>
      <c r="S711" s="755"/>
      <c r="T711" s="755"/>
      <c r="U711" s="755"/>
      <c r="V711" s="755"/>
    </row>
    <row r="712">
      <c r="A712" s="755"/>
      <c r="B712" s="755"/>
      <c r="C712" s="755"/>
      <c r="D712" s="755"/>
      <c r="E712" s="755"/>
      <c r="F712" s="755"/>
      <c r="G712" s="755"/>
      <c r="H712" s="755"/>
      <c r="I712" s="755"/>
      <c r="J712" s="755"/>
      <c r="K712" s="755"/>
      <c r="L712" s="755"/>
      <c r="M712" s="755"/>
      <c r="N712" s="755"/>
      <c r="O712" s="755"/>
      <c r="P712" s="755"/>
      <c r="Q712" s="755"/>
      <c r="R712" s="755"/>
      <c r="S712" s="755"/>
      <c r="T712" s="755"/>
      <c r="U712" s="755"/>
      <c r="V712" s="755"/>
    </row>
    <row r="713">
      <c r="A713" s="755"/>
      <c r="B713" s="755"/>
      <c r="C713" s="755"/>
      <c r="D713" s="755"/>
      <c r="E713" s="755"/>
      <c r="F713" s="755"/>
      <c r="G713" s="755"/>
      <c r="H713" s="755"/>
      <c r="I713" s="755"/>
      <c r="J713" s="755"/>
      <c r="K713" s="755"/>
      <c r="L713" s="755"/>
      <c r="M713" s="755"/>
      <c r="N713" s="755"/>
      <c r="O713" s="755"/>
      <c r="P713" s="755"/>
      <c r="Q713" s="755"/>
      <c r="R713" s="755"/>
      <c r="S713" s="755"/>
      <c r="T713" s="755"/>
      <c r="U713" s="755"/>
      <c r="V713" s="755"/>
    </row>
    <row r="714">
      <c r="A714" s="755"/>
      <c r="B714" s="755"/>
      <c r="C714" s="755"/>
      <c r="D714" s="755"/>
      <c r="E714" s="755"/>
      <c r="F714" s="755"/>
      <c r="G714" s="755"/>
      <c r="H714" s="755"/>
      <c r="I714" s="755"/>
      <c r="J714" s="755"/>
      <c r="K714" s="755"/>
      <c r="L714" s="755"/>
      <c r="M714" s="755"/>
      <c r="N714" s="755"/>
      <c r="O714" s="755"/>
      <c r="P714" s="755"/>
      <c r="Q714" s="755"/>
      <c r="R714" s="755"/>
      <c r="S714" s="755"/>
      <c r="T714" s="755"/>
      <c r="U714" s="755"/>
      <c r="V714" s="755"/>
    </row>
    <row r="715">
      <c r="A715" s="755"/>
      <c r="B715" s="755"/>
      <c r="C715" s="755"/>
      <c r="D715" s="755"/>
      <c r="E715" s="755"/>
      <c r="F715" s="755"/>
      <c r="G715" s="755"/>
      <c r="H715" s="755"/>
      <c r="I715" s="755"/>
      <c r="J715" s="755"/>
      <c r="K715" s="755"/>
      <c r="L715" s="755"/>
      <c r="M715" s="755"/>
      <c r="N715" s="755"/>
      <c r="O715" s="755"/>
      <c r="P715" s="755"/>
      <c r="Q715" s="755"/>
      <c r="R715" s="755"/>
      <c r="S715" s="755"/>
      <c r="T715" s="755"/>
      <c r="U715" s="755"/>
      <c r="V715" s="755"/>
    </row>
    <row r="716">
      <c r="A716" s="755"/>
      <c r="B716" s="755"/>
      <c r="C716" s="755"/>
      <c r="D716" s="755"/>
      <c r="E716" s="755"/>
      <c r="F716" s="755"/>
      <c r="G716" s="755"/>
      <c r="H716" s="755"/>
      <c r="I716" s="755"/>
      <c r="J716" s="755"/>
      <c r="K716" s="755"/>
      <c r="L716" s="755"/>
      <c r="M716" s="755"/>
      <c r="N716" s="755"/>
      <c r="O716" s="755"/>
      <c r="P716" s="755"/>
      <c r="Q716" s="755"/>
      <c r="R716" s="755"/>
      <c r="S716" s="755"/>
      <c r="T716" s="755"/>
      <c r="U716" s="755"/>
      <c r="V716" s="755"/>
    </row>
    <row r="717">
      <c r="A717" s="755"/>
      <c r="B717" s="755"/>
      <c r="C717" s="755"/>
      <c r="D717" s="755"/>
      <c r="E717" s="755"/>
      <c r="F717" s="755"/>
      <c r="G717" s="755"/>
      <c r="H717" s="755"/>
      <c r="I717" s="755"/>
      <c r="J717" s="755"/>
      <c r="K717" s="755"/>
      <c r="L717" s="755"/>
      <c r="M717" s="755"/>
      <c r="N717" s="755"/>
      <c r="O717" s="755"/>
      <c r="P717" s="755"/>
      <c r="Q717" s="755"/>
      <c r="R717" s="755"/>
      <c r="S717" s="755"/>
      <c r="T717" s="755"/>
      <c r="U717" s="755"/>
      <c r="V717" s="755"/>
    </row>
    <row r="718">
      <c r="A718" s="755"/>
      <c r="B718" s="755"/>
      <c r="C718" s="755"/>
      <c r="D718" s="755"/>
      <c r="E718" s="755"/>
      <c r="F718" s="755"/>
      <c r="G718" s="755"/>
      <c r="H718" s="755"/>
      <c r="I718" s="755"/>
      <c r="J718" s="755"/>
      <c r="K718" s="755"/>
      <c r="L718" s="755"/>
      <c r="M718" s="755"/>
      <c r="N718" s="755"/>
      <c r="O718" s="755"/>
      <c r="P718" s="755"/>
      <c r="Q718" s="755"/>
      <c r="R718" s="755"/>
      <c r="S718" s="755"/>
      <c r="T718" s="755"/>
      <c r="U718" s="755"/>
      <c r="V718" s="755"/>
    </row>
    <row r="719">
      <c r="A719" s="755"/>
      <c r="B719" s="755"/>
      <c r="C719" s="755"/>
      <c r="D719" s="755"/>
      <c r="E719" s="755"/>
      <c r="F719" s="755"/>
      <c r="G719" s="755"/>
      <c r="H719" s="755"/>
      <c r="I719" s="755"/>
      <c r="J719" s="755"/>
      <c r="K719" s="755"/>
      <c r="L719" s="755"/>
      <c r="M719" s="755"/>
      <c r="N719" s="755"/>
      <c r="O719" s="755"/>
      <c r="P719" s="755"/>
      <c r="Q719" s="755"/>
      <c r="R719" s="755"/>
      <c r="S719" s="755"/>
      <c r="T719" s="755"/>
      <c r="U719" s="755"/>
      <c r="V719" s="755"/>
    </row>
    <row r="720">
      <c r="A720" s="755"/>
      <c r="B720" s="755"/>
      <c r="C720" s="755"/>
      <c r="D720" s="755"/>
      <c r="E720" s="755"/>
      <c r="F720" s="755"/>
      <c r="G720" s="755"/>
      <c r="H720" s="755"/>
      <c r="I720" s="755"/>
      <c r="J720" s="755"/>
      <c r="K720" s="755"/>
      <c r="L720" s="755"/>
      <c r="M720" s="755"/>
      <c r="N720" s="755"/>
      <c r="O720" s="755"/>
      <c r="P720" s="755"/>
      <c r="Q720" s="755"/>
      <c r="R720" s="755"/>
      <c r="S720" s="755"/>
      <c r="T720" s="755"/>
      <c r="U720" s="755"/>
      <c r="V720" s="755"/>
    </row>
    <row r="721">
      <c r="A721" s="755"/>
      <c r="B721" s="755"/>
      <c r="C721" s="755"/>
      <c r="D721" s="755"/>
      <c r="E721" s="755"/>
      <c r="F721" s="755"/>
      <c r="G721" s="755"/>
      <c r="H721" s="755"/>
      <c r="I721" s="755"/>
      <c r="J721" s="755"/>
      <c r="K721" s="755"/>
      <c r="L721" s="755"/>
      <c r="M721" s="755"/>
      <c r="N721" s="755"/>
      <c r="O721" s="755"/>
      <c r="P721" s="755"/>
      <c r="Q721" s="755"/>
      <c r="R721" s="755"/>
      <c r="S721" s="755"/>
      <c r="T721" s="755"/>
      <c r="U721" s="755"/>
      <c r="V721" s="755"/>
    </row>
    <row r="722">
      <c r="A722" s="755"/>
      <c r="B722" s="755"/>
      <c r="C722" s="755"/>
      <c r="D722" s="755"/>
      <c r="E722" s="755"/>
      <c r="F722" s="755"/>
      <c r="G722" s="755"/>
      <c r="H722" s="755"/>
      <c r="I722" s="755"/>
      <c r="J722" s="755"/>
      <c r="K722" s="755"/>
      <c r="L722" s="755"/>
      <c r="M722" s="755"/>
      <c r="N722" s="755"/>
      <c r="O722" s="755"/>
      <c r="P722" s="755"/>
      <c r="Q722" s="755"/>
      <c r="R722" s="755"/>
      <c r="S722" s="755"/>
      <c r="T722" s="755"/>
      <c r="U722" s="755"/>
      <c r="V722" s="755"/>
    </row>
    <row r="723">
      <c r="A723" s="755"/>
      <c r="B723" s="755"/>
      <c r="C723" s="755"/>
      <c r="D723" s="755"/>
      <c r="E723" s="755"/>
      <c r="F723" s="755"/>
      <c r="G723" s="755"/>
      <c r="H723" s="755"/>
      <c r="I723" s="755"/>
      <c r="J723" s="755"/>
      <c r="K723" s="755"/>
      <c r="L723" s="755"/>
      <c r="M723" s="755"/>
      <c r="N723" s="755"/>
      <c r="O723" s="755"/>
      <c r="P723" s="755"/>
      <c r="Q723" s="755"/>
      <c r="R723" s="755"/>
      <c r="S723" s="755"/>
      <c r="T723" s="755"/>
      <c r="U723" s="755"/>
      <c r="V723" s="755"/>
    </row>
    <row r="724">
      <c r="A724" s="755"/>
      <c r="B724" s="755"/>
      <c r="C724" s="755"/>
      <c r="D724" s="755"/>
      <c r="E724" s="755"/>
      <c r="F724" s="755"/>
      <c r="G724" s="755"/>
      <c r="H724" s="755"/>
      <c r="I724" s="755"/>
      <c r="J724" s="755"/>
      <c r="K724" s="755"/>
      <c r="L724" s="755"/>
      <c r="M724" s="755"/>
      <c r="N724" s="755"/>
      <c r="O724" s="755"/>
      <c r="P724" s="755"/>
      <c r="Q724" s="755"/>
      <c r="R724" s="755"/>
      <c r="S724" s="755"/>
      <c r="T724" s="755"/>
      <c r="U724" s="755"/>
      <c r="V724" s="755"/>
    </row>
    <row r="725">
      <c r="A725" s="755"/>
      <c r="B725" s="755"/>
      <c r="C725" s="755"/>
      <c r="D725" s="755"/>
      <c r="E725" s="755"/>
      <c r="F725" s="755"/>
      <c r="G725" s="755"/>
      <c r="H725" s="755"/>
      <c r="I725" s="755"/>
      <c r="J725" s="755"/>
      <c r="K725" s="755"/>
      <c r="L725" s="755"/>
      <c r="M725" s="755"/>
      <c r="N725" s="755"/>
      <c r="O725" s="755"/>
      <c r="P725" s="755"/>
      <c r="Q725" s="755"/>
      <c r="R725" s="755"/>
      <c r="S725" s="755"/>
      <c r="T725" s="755"/>
      <c r="U725" s="755"/>
      <c r="V725" s="755"/>
    </row>
    <row r="726">
      <c r="A726" s="755"/>
      <c r="B726" s="755"/>
      <c r="C726" s="755"/>
      <c r="D726" s="755"/>
      <c r="E726" s="755"/>
      <c r="F726" s="755"/>
      <c r="G726" s="755"/>
      <c r="H726" s="755"/>
      <c r="I726" s="755"/>
      <c r="J726" s="755"/>
      <c r="K726" s="755"/>
      <c r="L726" s="755"/>
      <c r="M726" s="755"/>
      <c r="N726" s="755"/>
      <c r="O726" s="755"/>
      <c r="P726" s="755"/>
      <c r="Q726" s="755"/>
      <c r="R726" s="755"/>
      <c r="S726" s="755"/>
      <c r="T726" s="755"/>
      <c r="U726" s="755"/>
      <c r="V726" s="755"/>
    </row>
    <row r="727">
      <c r="A727" s="755"/>
      <c r="B727" s="755"/>
      <c r="C727" s="755"/>
      <c r="D727" s="755"/>
      <c r="E727" s="755"/>
      <c r="F727" s="755"/>
      <c r="G727" s="755"/>
      <c r="H727" s="755"/>
      <c r="I727" s="755"/>
      <c r="J727" s="755"/>
      <c r="K727" s="755"/>
      <c r="L727" s="755"/>
      <c r="M727" s="755"/>
      <c r="N727" s="755"/>
      <c r="O727" s="755"/>
      <c r="P727" s="755"/>
      <c r="Q727" s="755"/>
      <c r="R727" s="755"/>
      <c r="S727" s="755"/>
      <c r="T727" s="755"/>
      <c r="U727" s="755"/>
      <c r="V727" s="755"/>
    </row>
    <row r="728">
      <c r="A728" s="755"/>
      <c r="B728" s="755"/>
      <c r="C728" s="755"/>
      <c r="D728" s="755"/>
      <c r="E728" s="755"/>
      <c r="F728" s="755"/>
      <c r="G728" s="755"/>
      <c r="H728" s="755"/>
      <c r="I728" s="755"/>
      <c r="J728" s="755"/>
      <c r="K728" s="755"/>
      <c r="L728" s="755"/>
      <c r="M728" s="755"/>
      <c r="N728" s="755"/>
      <c r="O728" s="755"/>
      <c r="P728" s="755"/>
      <c r="Q728" s="755"/>
      <c r="R728" s="755"/>
      <c r="S728" s="755"/>
      <c r="T728" s="755"/>
      <c r="U728" s="755"/>
      <c r="V728" s="755"/>
    </row>
    <row r="729">
      <c r="A729" s="755"/>
      <c r="B729" s="755"/>
      <c r="C729" s="755"/>
      <c r="D729" s="755"/>
      <c r="E729" s="755"/>
      <c r="F729" s="755"/>
      <c r="G729" s="755"/>
      <c r="H729" s="755"/>
      <c r="I729" s="755"/>
      <c r="J729" s="755"/>
      <c r="K729" s="755"/>
      <c r="L729" s="755"/>
      <c r="M729" s="755"/>
      <c r="N729" s="755"/>
      <c r="O729" s="755"/>
      <c r="P729" s="755"/>
      <c r="Q729" s="755"/>
      <c r="R729" s="755"/>
      <c r="S729" s="755"/>
      <c r="T729" s="755"/>
      <c r="U729" s="755"/>
      <c r="V729" s="755"/>
    </row>
    <row r="730">
      <c r="A730" s="755"/>
      <c r="B730" s="755"/>
      <c r="C730" s="755"/>
      <c r="D730" s="755"/>
      <c r="E730" s="755"/>
      <c r="F730" s="755"/>
      <c r="G730" s="755"/>
      <c r="H730" s="755"/>
      <c r="I730" s="755"/>
      <c r="J730" s="755"/>
      <c r="K730" s="755"/>
      <c r="L730" s="755"/>
      <c r="M730" s="755"/>
      <c r="N730" s="755"/>
      <c r="O730" s="755"/>
      <c r="P730" s="755"/>
      <c r="Q730" s="755"/>
      <c r="R730" s="755"/>
      <c r="S730" s="755"/>
      <c r="T730" s="755"/>
      <c r="U730" s="755"/>
      <c r="V730" s="755"/>
    </row>
    <row r="731">
      <c r="A731" s="755"/>
      <c r="B731" s="755"/>
      <c r="C731" s="755"/>
      <c r="D731" s="755"/>
      <c r="E731" s="755"/>
      <c r="F731" s="755"/>
      <c r="G731" s="755"/>
      <c r="H731" s="755"/>
      <c r="I731" s="755"/>
      <c r="J731" s="755"/>
      <c r="K731" s="755"/>
      <c r="L731" s="755"/>
      <c r="M731" s="755"/>
      <c r="N731" s="755"/>
      <c r="O731" s="755"/>
      <c r="P731" s="755"/>
      <c r="Q731" s="755"/>
      <c r="R731" s="755"/>
      <c r="S731" s="755"/>
      <c r="T731" s="755"/>
      <c r="U731" s="755"/>
      <c r="V731" s="755"/>
    </row>
    <row r="732">
      <c r="A732" s="755"/>
      <c r="B732" s="755"/>
      <c r="C732" s="755"/>
      <c r="D732" s="755"/>
      <c r="E732" s="755"/>
      <c r="F732" s="755"/>
      <c r="G732" s="755"/>
      <c r="H732" s="755"/>
      <c r="I732" s="755"/>
      <c r="J732" s="755"/>
      <c r="K732" s="755"/>
      <c r="L732" s="755"/>
      <c r="M732" s="755"/>
      <c r="N732" s="755"/>
      <c r="O732" s="755"/>
      <c r="P732" s="755"/>
      <c r="Q732" s="755"/>
      <c r="R732" s="755"/>
      <c r="S732" s="755"/>
      <c r="T732" s="755"/>
      <c r="U732" s="755"/>
      <c r="V732" s="755"/>
    </row>
    <row r="733">
      <c r="A733" s="755"/>
      <c r="B733" s="755"/>
      <c r="C733" s="755"/>
      <c r="D733" s="755"/>
      <c r="E733" s="755"/>
      <c r="F733" s="755"/>
      <c r="G733" s="755"/>
      <c r="H733" s="755"/>
      <c r="I733" s="755"/>
      <c r="J733" s="755"/>
      <c r="K733" s="755"/>
      <c r="L733" s="755"/>
      <c r="M733" s="755"/>
      <c r="N733" s="755"/>
      <c r="O733" s="755"/>
      <c r="P733" s="755"/>
      <c r="Q733" s="755"/>
      <c r="R733" s="755"/>
      <c r="S733" s="755"/>
      <c r="T733" s="755"/>
      <c r="U733" s="755"/>
      <c r="V733" s="755"/>
    </row>
    <row r="734">
      <c r="A734" s="755"/>
      <c r="B734" s="755"/>
      <c r="C734" s="755"/>
      <c r="D734" s="755"/>
      <c r="E734" s="755"/>
      <c r="F734" s="755"/>
      <c r="G734" s="755"/>
      <c r="H734" s="755"/>
      <c r="I734" s="755"/>
      <c r="J734" s="755"/>
      <c r="K734" s="755"/>
      <c r="L734" s="755"/>
      <c r="M734" s="755"/>
      <c r="N734" s="755"/>
      <c r="O734" s="755"/>
      <c r="P734" s="755"/>
      <c r="Q734" s="755"/>
      <c r="R734" s="755"/>
      <c r="S734" s="755"/>
      <c r="T734" s="755"/>
      <c r="U734" s="755"/>
      <c r="V734" s="755"/>
    </row>
    <row r="735">
      <c r="A735" s="755"/>
      <c r="B735" s="755"/>
      <c r="C735" s="755"/>
      <c r="D735" s="755"/>
      <c r="E735" s="755"/>
      <c r="F735" s="755"/>
      <c r="G735" s="755"/>
      <c r="H735" s="755"/>
      <c r="I735" s="755"/>
      <c r="J735" s="755"/>
      <c r="K735" s="755"/>
      <c r="L735" s="755"/>
      <c r="M735" s="755"/>
      <c r="N735" s="755"/>
      <c r="O735" s="755"/>
      <c r="P735" s="755"/>
      <c r="Q735" s="755"/>
      <c r="R735" s="755"/>
      <c r="S735" s="755"/>
      <c r="T735" s="755"/>
      <c r="U735" s="755"/>
      <c r="V735" s="755"/>
    </row>
    <row r="736">
      <c r="A736" s="755"/>
      <c r="B736" s="755"/>
      <c r="C736" s="755"/>
      <c r="D736" s="755"/>
      <c r="E736" s="755"/>
      <c r="F736" s="755"/>
      <c r="G736" s="755"/>
      <c r="H736" s="755"/>
      <c r="I736" s="755"/>
      <c r="J736" s="755"/>
      <c r="K736" s="755"/>
      <c r="L736" s="755"/>
      <c r="M736" s="755"/>
      <c r="N736" s="755"/>
      <c r="O736" s="755"/>
      <c r="P736" s="755"/>
      <c r="Q736" s="755"/>
      <c r="R736" s="755"/>
      <c r="S736" s="755"/>
      <c r="T736" s="755"/>
      <c r="U736" s="755"/>
      <c r="V736" s="755"/>
    </row>
    <row r="737">
      <c r="A737" s="755"/>
      <c r="B737" s="755"/>
      <c r="C737" s="755"/>
      <c r="D737" s="755"/>
      <c r="E737" s="755"/>
      <c r="F737" s="755"/>
      <c r="G737" s="755"/>
      <c r="H737" s="755"/>
      <c r="I737" s="755"/>
      <c r="J737" s="755"/>
      <c r="K737" s="755"/>
      <c r="L737" s="755"/>
      <c r="M737" s="755"/>
      <c r="N737" s="755"/>
      <c r="O737" s="755"/>
      <c r="P737" s="755"/>
      <c r="Q737" s="755"/>
      <c r="R737" s="755"/>
      <c r="S737" s="755"/>
      <c r="T737" s="755"/>
      <c r="U737" s="755"/>
      <c r="V737" s="755"/>
    </row>
    <row r="738">
      <c r="A738" s="755"/>
      <c r="B738" s="755"/>
      <c r="C738" s="755"/>
      <c r="D738" s="755"/>
      <c r="E738" s="755"/>
      <c r="F738" s="755"/>
      <c r="G738" s="755"/>
      <c r="H738" s="755"/>
      <c r="I738" s="755"/>
      <c r="J738" s="755"/>
      <c r="K738" s="755"/>
      <c r="L738" s="755"/>
      <c r="M738" s="755"/>
      <c r="N738" s="755"/>
      <c r="O738" s="755"/>
      <c r="P738" s="755"/>
      <c r="Q738" s="755"/>
      <c r="R738" s="755"/>
      <c r="S738" s="755"/>
      <c r="T738" s="755"/>
      <c r="U738" s="755"/>
      <c r="V738" s="755"/>
    </row>
    <row r="739">
      <c r="A739" s="755"/>
      <c r="B739" s="755"/>
      <c r="C739" s="755"/>
      <c r="D739" s="755"/>
      <c r="E739" s="755"/>
      <c r="F739" s="755"/>
      <c r="G739" s="755"/>
      <c r="H739" s="755"/>
      <c r="I739" s="755"/>
      <c r="J739" s="755"/>
      <c r="K739" s="755"/>
      <c r="L739" s="755"/>
      <c r="M739" s="755"/>
      <c r="N739" s="755"/>
      <c r="O739" s="755"/>
      <c r="P739" s="755"/>
      <c r="Q739" s="755"/>
      <c r="R739" s="755"/>
      <c r="S739" s="755"/>
      <c r="T739" s="755"/>
      <c r="U739" s="755"/>
      <c r="V739" s="755"/>
    </row>
    <row r="740">
      <c r="A740" s="755"/>
      <c r="B740" s="755"/>
      <c r="C740" s="755"/>
      <c r="D740" s="755"/>
      <c r="E740" s="755"/>
      <c r="F740" s="755"/>
      <c r="G740" s="755"/>
      <c r="H740" s="755"/>
      <c r="I740" s="755"/>
      <c r="J740" s="755"/>
      <c r="K740" s="755"/>
      <c r="L740" s="755"/>
      <c r="M740" s="755"/>
      <c r="N740" s="755"/>
      <c r="O740" s="755"/>
      <c r="P740" s="755"/>
      <c r="Q740" s="755"/>
      <c r="R740" s="755"/>
      <c r="S740" s="755"/>
      <c r="T740" s="755"/>
      <c r="U740" s="755"/>
      <c r="V740" s="755"/>
    </row>
    <row r="741">
      <c r="A741" s="755"/>
      <c r="B741" s="755"/>
      <c r="C741" s="755"/>
      <c r="D741" s="755"/>
      <c r="E741" s="755"/>
      <c r="F741" s="755"/>
      <c r="G741" s="755"/>
      <c r="H741" s="755"/>
      <c r="I741" s="755"/>
      <c r="J741" s="755"/>
      <c r="K741" s="755"/>
      <c r="L741" s="755"/>
      <c r="M741" s="755"/>
      <c r="N741" s="755"/>
      <c r="O741" s="755"/>
      <c r="P741" s="755"/>
      <c r="Q741" s="755"/>
      <c r="R741" s="755"/>
      <c r="S741" s="755"/>
      <c r="T741" s="755"/>
      <c r="U741" s="755"/>
      <c r="V741" s="755"/>
    </row>
    <row r="742">
      <c r="A742" s="755"/>
      <c r="B742" s="755"/>
      <c r="C742" s="755"/>
      <c r="D742" s="755"/>
      <c r="E742" s="755"/>
      <c r="F742" s="755"/>
      <c r="G742" s="755"/>
      <c r="H742" s="755"/>
      <c r="I742" s="755"/>
      <c r="J742" s="755"/>
      <c r="K742" s="755"/>
      <c r="L742" s="755"/>
      <c r="M742" s="755"/>
      <c r="N742" s="755"/>
      <c r="O742" s="755"/>
      <c r="P742" s="755"/>
      <c r="Q742" s="755"/>
      <c r="R742" s="755"/>
      <c r="S742" s="755"/>
      <c r="T742" s="755"/>
      <c r="U742" s="755"/>
      <c r="V742" s="755"/>
    </row>
    <row r="743">
      <c r="A743" s="755"/>
      <c r="B743" s="755"/>
      <c r="C743" s="755"/>
      <c r="D743" s="755"/>
      <c r="E743" s="755"/>
      <c r="F743" s="755"/>
      <c r="G743" s="755"/>
      <c r="H743" s="755"/>
      <c r="I743" s="755"/>
      <c r="J743" s="755"/>
      <c r="K743" s="755"/>
      <c r="L743" s="755"/>
      <c r="M743" s="755"/>
      <c r="N743" s="755"/>
      <c r="O743" s="755"/>
      <c r="P743" s="755"/>
      <c r="Q743" s="755"/>
      <c r="R743" s="755"/>
      <c r="S743" s="755"/>
      <c r="T743" s="755"/>
      <c r="U743" s="755"/>
      <c r="V743" s="755"/>
    </row>
    <row r="744">
      <c r="A744" s="755"/>
      <c r="B744" s="755"/>
      <c r="C744" s="755"/>
      <c r="D744" s="755"/>
      <c r="E744" s="755"/>
      <c r="F744" s="755"/>
      <c r="G744" s="755"/>
      <c r="H744" s="755"/>
      <c r="I744" s="755"/>
      <c r="J744" s="755"/>
      <c r="K744" s="755"/>
      <c r="L744" s="755"/>
      <c r="M744" s="755"/>
      <c r="N744" s="755"/>
      <c r="O744" s="755"/>
      <c r="P744" s="755"/>
      <c r="Q744" s="755"/>
      <c r="R744" s="755"/>
      <c r="S744" s="755"/>
      <c r="T744" s="755"/>
      <c r="U744" s="755"/>
      <c r="V744" s="755"/>
    </row>
    <row r="745">
      <c r="A745" s="755"/>
      <c r="B745" s="755"/>
      <c r="C745" s="755"/>
      <c r="D745" s="755"/>
      <c r="E745" s="755"/>
      <c r="F745" s="755"/>
      <c r="G745" s="755"/>
      <c r="H745" s="755"/>
      <c r="I745" s="755"/>
      <c r="J745" s="755"/>
      <c r="K745" s="755"/>
      <c r="L745" s="755"/>
      <c r="M745" s="755"/>
      <c r="N745" s="755"/>
      <c r="O745" s="755"/>
      <c r="P745" s="755"/>
      <c r="Q745" s="755"/>
      <c r="R745" s="755"/>
      <c r="S745" s="755"/>
      <c r="T745" s="755"/>
      <c r="U745" s="755"/>
      <c r="V745" s="755"/>
    </row>
    <row r="746">
      <c r="A746" s="755"/>
      <c r="B746" s="755"/>
      <c r="C746" s="755"/>
      <c r="D746" s="755"/>
      <c r="E746" s="755"/>
      <c r="F746" s="755"/>
      <c r="G746" s="755"/>
      <c r="H746" s="755"/>
      <c r="I746" s="755"/>
      <c r="J746" s="755"/>
      <c r="K746" s="755"/>
      <c r="L746" s="755"/>
      <c r="M746" s="755"/>
      <c r="N746" s="755"/>
      <c r="O746" s="755"/>
      <c r="P746" s="755"/>
      <c r="Q746" s="755"/>
      <c r="R746" s="755"/>
      <c r="S746" s="755"/>
      <c r="T746" s="755"/>
      <c r="U746" s="755"/>
      <c r="V746" s="755"/>
    </row>
    <row r="747">
      <c r="A747" s="755"/>
      <c r="B747" s="755"/>
      <c r="C747" s="755"/>
      <c r="D747" s="755"/>
      <c r="E747" s="755"/>
      <c r="F747" s="755"/>
      <c r="G747" s="755"/>
      <c r="H747" s="755"/>
      <c r="I747" s="755"/>
      <c r="J747" s="755"/>
      <c r="K747" s="755"/>
      <c r="L747" s="755"/>
      <c r="M747" s="755"/>
      <c r="N747" s="755"/>
      <c r="O747" s="755"/>
      <c r="P747" s="755"/>
      <c r="Q747" s="755"/>
      <c r="R747" s="755"/>
      <c r="S747" s="755"/>
      <c r="T747" s="755"/>
      <c r="U747" s="755"/>
      <c r="V747" s="755"/>
    </row>
    <row r="748">
      <c r="A748" s="755"/>
      <c r="B748" s="755"/>
      <c r="C748" s="755"/>
      <c r="D748" s="755"/>
      <c r="E748" s="755"/>
      <c r="F748" s="755"/>
      <c r="G748" s="755"/>
      <c r="H748" s="755"/>
      <c r="I748" s="755"/>
      <c r="J748" s="755"/>
      <c r="K748" s="755"/>
      <c r="L748" s="755"/>
      <c r="M748" s="755"/>
      <c r="N748" s="755"/>
      <c r="O748" s="755"/>
      <c r="P748" s="755"/>
      <c r="Q748" s="755"/>
      <c r="R748" s="755"/>
      <c r="S748" s="755"/>
      <c r="T748" s="755"/>
      <c r="U748" s="755"/>
      <c r="V748" s="755"/>
    </row>
    <row r="749">
      <c r="A749" s="755"/>
      <c r="B749" s="755"/>
      <c r="C749" s="755"/>
      <c r="D749" s="755"/>
      <c r="E749" s="755"/>
      <c r="F749" s="755"/>
      <c r="G749" s="755"/>
      <c r="H749" s="755"/>
      <c r="I749" s="755"/>
      <c r="J749" s="755"/>
      <c r="K749" s="755"/>
      <c r="L749" s="755"/>
      <c r="M749" s="755"/>
      <c r="N749" s="755"/>
      <c r="O749" s="755"/>
      <c r="P749" s="755"/>
      <c r="Q749" s="755"/>
      <c r="R749" s="755"/>
      <c r="S749" s="755"/>
      <c r="T749" s="755"/>
      <c r="U749" s="755"/>
      <c r="V749" s="755"/>
    </row>
    <row r="750">
      <c r="A750" s="755"/>
      <c r="B750" s="755"/>
      <c r="C750" s="755"/>
      <c r="D750" s="755"/>
      <c r="E750" s="755"/>
      <c r="F750" s="755"/>
      <c r="G750" s="755"/>
      <c r="H750" s="755"/>
      <c r="I750" s="755"/>
      <c r="J750" s="755"/>
      <c r="K750" s="755"/>
      <c r="L750" s="755"/>
      <c r="M750" s="755"/>
      <c r="N750" s="755"/>
      <c r="O750" s="755"/>
      <c r="P750" s="755"/>
      <c r="Q750" s="755"/>
      <c r="R750" s="755"/>
      <c r="S750" s="755"/>
      <c r="T750" s="755"/>
      <c r="U750" s="755"/>
      <c r="V750" s="755"/>
    </row>
    <row r="751">
      <c r="A751" s="755"/>
      <c r="B751" s="755"/>
      <c r="C751" s="755"/>
      <c r="D751" s="755"/>
      <c r="E751" s="755"/>
      <c r="F751" s="755"/>
      <c r="G751" s="755"/>
      <c r="H751" s="755"/>
      <c r="I751" s="755"/>
      <c r="J751" s="755"/>
      <c r="K751" s="755"/>
      <c r="L751" s="755"/>
      <c r="M751" s="755"/>
      <c r="N751" s="755"/>
      <c r="O751" s="755"/>
      <c r="P751" s="755"/>
      <c r="Q751" s="755"/>
      <c r="R751" s="755"/>
      <c r="S751" s="755"/>
      <c r="T751" s="755"/>
      <c r="U751" s="755"/>
      <c r="V751" s="755"/>
    </row>
    <row r="752">
      <c r="A752" s="755"/>
      <c r="B752" s="755"/>
      <c r="C752" s="755"/>
      <c r="D752" s="755"/>
      <c r="E752" s="755"/>
      <c r="F752" s="755"/>
      <c r="G752" s="755"/>
      <c r="H752" s="755"/>
      <c r="I752" s="755"/>
      <c r="J752" s="755"/>
      <c r="K752" s="755"/>
      <c r="L752" s="755"/>
      <c r="M752" s="755"/>
      <c r="N752" s="755"/>
      <c r="O752" s="755"/>
      <c r="P752" s="755"/>
      <c r="Q752" s="755"/>
      <c r="R752" s="755"/>
      <c r="S752" s="755"/>
      <c r="T752" s="755"/>
      <c r="U752" s="755"/>
      <c r="V752" s="755"/>
    </row>
    <row r="753">
      <c r="A753" s="755"/>
      <c r="B753" s="755"/>
      <c r="C753" s="755"/>
      <c r="D753" s="755"/>
      <c r="E753" s="755"/>
      <c r="F753" s="755"/>
      <c r="G753" s="755"/>
      <c r="H753" s="755"/>
      <c r="I753" s="755"/>
      <c r="J753" s="755"/>
      <c r="K753" s="755"/>
      <c r="L753" s="755"/>
      <c r="M753" s="755"/>
      <c r="N753" s="755"/>
      <c r="O753" s="755"/>
      <c r="P753" s="755"/>
      <c r="Q753" s="755"/>
      <c r="R753" s="755"/>
      <c r="S753" s="755"/>
      <c r="T753" s="755"/>
      <c r="U753" s="755"/>
      <c r="V753" s="755"/>
    </row>
    <row r="754">
      <c r="A754" s="755"/>
      <c r="B754" s="755"/>
      <c r="C754" s="755"/>
      <c r="D754" s="755"/>
      <c r="E754" s="755"/>
      <c r="F754" s="755"/>
      <c r="G754" s="755"/>
      <c r="H754" s="755"/>
      <c r="I754" s="755"/>
      <c r="J754" s="755"/>
      <c r="K754" s="755"/>
      <c r="L754" s="755"/>
      <c r="M754" s="755"/>
      <c r="N754" s="755"/>
      <c r="O754" s="755"/>
      <c r="P754" s="755"/>
      <c r="Q754" s="755"/>
      <c r="R754" s="755"/>
      <c r="S754" s="755"/>
      <c r="T754" s="755"/>
      <c r="U754" s="755"/>
      <c r="V754" s="755"/>
    </row>
    <row r="755">
      <c r="A755" s="755"/>
      <c r="B755" s="755"/>
      <c r="C755" s="755"/>
      <c r="D755" s="755"/>
      <c r="E755" s="755"/>
      <c r="F755" s="755"/>
      <c r="G755" s="755"/>
      <c r="H755" s="755"/>
      <c r="I755" s="755"/>
      <c r="J755" s="755"/>
      <c r="K755" s="755"/>
      <c r="L755" s="755"/>
      <c r="M755" s="755"/>
      <c r="N755" s="755"/>
      <c r="O755" s="755"/>
      <c r="P755" s="755"/>
      <c r="Q755" s="755"/>
      <c r="R755" s="755"/>
      <c r="S755" s="755"/>
      <c r="T755" s="755"/>
      <c r="U755" s="755"/>
      <c r="V755" s="755"/>
    </row>
    <row r="756">
      <c r="A756" s="755"/>
      <c r="B756" s="755"/>
      <c r="C756" s="755"/>
      <c r="D756" s="755"/>
      <c r="E756" s="755"/>
      <c r="F756" s="755"/>
      <c r="G756" s="755"/>
      <c r="H756" s="755"/>
      <c r="I756" s="755"/>
      <c r="J756" s="755"/>
      <c r="K756" s="755"/>
      <c r="L756" s="755"/>
      <c r="M756" s="755"/>
      <c r="N756" s="755"/>
      <c r="O756" s="755"/>
      <c r="P756" s="755"/>
      <c r="Q756" s="755"/>
      <c r="R756" s="755"/>
      <c r="S756" s="755"/>
      <c r="T756" s="755"/>
      <c r="U756" s="755"/>
      <c r="V756" s="755"/>
    </row>
    <row r="757">
      <c r="A757" s="755"/>
      <c r="B757" s="755"/>
      <c r="C757" s="755"/>
      <c r="D757" s="755"/>
      <c r="E757" s="755"/>
      <c r="F757" s="755"/>
      <c r="G757" s="755"/>
      <c r="H757" s="755"/>
      <c r="I757" s="755"/>
      <c r="J757" s="755"/>
      <c r="K757" s="755"/>
      <c r="L757" s="755"/>
      <c r="M757" s="755"/>
      <c r="N757" s="755"/>
      <c r="O757" s="755"/>
      <c r="P757" s="755"/>
      <c r="Q757" s="755"/>
      <c r="R757" s="755"/>
      <c r="S757" s="755"/>
      <c r="T757" s="755"/>
      <c r="U757" s="755"/>
      <c r="V757" s="755"/>
    </row>
    <row r="758">
      <c r="A758" s="755"/>
      <c r="B758" s="755"/>
      <c r="C758" s="755"/>
      <c r="D758" s="755"/>
      <c r="E758" s="755"/>
      <c r="F758" s="755"/>
      <c r="G758" s="755"/>
      <c r="H758" s="755"/>
      <c r="I758" s="755"/>
      <c r="J758" s="755"/>
      <c r="K758" s="755"/>
      <c r="L758" s="755"/>
      <c r="M758" s="755"/>
      <c r="N758" s="755"/>
      <c r="O758" s="755"/>
      <c r="P758" s="755"/>
      <c r="Q758" s="755"/>
      <c r="R758" s="755"/>
      <c r="S758" s="755"/>
      <c r="T758" s="755"/>
      <c r="U758" s="755"/>
      <c r="V758" s="755"/>
    </row>
    <row r="759">
      <c r="A759" s="755"/>
      <c r="B759" s="755"/>
      <c r="C759" s="755"/>
      <c r="D759" s="755"/>
      <c r="E759" s="755"/>
      <c r="F759" s="755"/>
      <c r="G759" s="755"/>
      <c r="H759" s="755"/>
      <c r="I759" s="755"/>
      <c r="J759" s="755"/>
      <c r="K759" s="755"/>
      <c r="L759" s="755"/>
      <c r="M759" s="755"/>
      <c r="N759" s="755"/>
      <c r="O759" s="755"/>
      <c r="P759" s="755"/>
      <c r="Q759" s="755"/>
      <c r="R759" s="755"/>
      <c r="S759" s="755"/>
      <c r="T759" s="755"/>
      <c r="U759" s="755"/>
      <c r="V759" s="755"/>
    </row>
    <row r="760">
      <c r="A760" s="755"/>
      <c r="B760" s="755"/>
      <c r="C760" s="755"/>
      <c r="D760" s="755"/>
      <c r="E760" s="755"/>
      <c r="F760" s="755"/>
      <c r="G760" s="755"/>
      <c r="H760" s="755"/>
      <c r="I760" s="755"/>
      <c r="J760" s="755"/>
      <c r="K760" s="755"/>
      <c r="L760" s="755"/>
      <c r="M760" s="755"/>
      <c r="N760" s="755"/>
      <c r="O760" s="755"/>
      <c r="P760" s="755"/>
      <c r="Q760" s="755"/>
      <c r="R760" s="755"/>
      <c r="S760" s="755"/>
      <c r="T760" s="755"/>
      <c r="U760" s="755"/>
      <c r="V760" s="755"/>
    </row>
    <row r="761">
      <c r="A761" s="755"/>
      <c r="B761" s="755"/>
      <c r="C761" s="755"/>
      <c r="D761" s="755"/>
      <c r="E761" s="755"/>
      <c r="F761" s="755"/>
      <c r="G761" s="755"/>
      <c r="H761" s="755"/>
      <c r="I761" s="755"/>
      <c r="J761" s="755"/>
      <c r="K761" s="755"/>
      <c r="L761" s="755"/>
      <c r="M761" s="755"/>
      <c r="N761" s="755"/>
      <c r="O761" s="755"/>
      <c r="P761" s="755"/>
      <c r="Q761" s="755"/>
      <c r="R761" s="755"/>
      <c r="S761" s="755"/>
      <c r="T761" s="755"/>
      <c r="U761" s="755"/>
      <c r="V761" s="755"/>
    </row>
    <row r="762">
      <c r="A762" s="755"/>
      <c r="B762" s="755"/>
      <c r="C762" s="755"/>
      <c r="D762" s="755"/>
      <c r="E762" s="755"/>
      <c r="F762" s="755"/>
      <c r="G762" s="755"/>
      <c r="H762" s="755"/>
      <c r="I762" s="755"/>
      <c r="J762" s="755"/>
      <c r="K762" s="755"/>
      <c r="L762" s="755"/>
      <c r="M762" s="755"/>
      <c r="N762" s="755"/>
      <c r="O762" s="755"/>
      <c r="P762" s="755"/>
      <c r="Q762" s="755"/>
      <c r="R762" s="755"/>
      <c r="S762" s="755"/>
      <c r="T762" s="755"/>
      <c r="U762" s="755"/>
      <c r="V762" s="755"/>
    </row>
    <row r="763">
      <c r="A763" s="755"/>
      <c r="B763" s="755"/>
      <c r="C763" s="755"/>
      <c r="D763" s="755"/>
      <c r="E763" s="755"/>
      <c r="F763" s="755"/>
      <c r="G763" s="755"/>
      <c r="H763" s="755"/>
      <c r="I763" s="755"/>
      <c r="J763" s="755"/>
      <c r="K763" s="755"/>
      <c r="L763" s="755"/>
      <c r="M763" s="755"/>
      <c r="N763" s="755"/>
      <c r="O763" s="755"/>
      <c r="P763" s="755"/>
      <c r="Q763" s="755"/>
      <c r="R763" s="755"/>
      <c r="S763" s="755"/>
      <c r="T763" s="755"/>
      <c r="U763" s="755"/>
      <c r="V763" s="755"/>
    </row>
    <row r="764">
      <c r="A764" s="755"/>
      <c r="B764" s="755"/>
      <c r="C764" s="755"/>
      <c r="D764" s="755"/>
      <c r="E764" s="755"/>
      <c r="F764" s="755"/>
      <c r="G764" s="755"/>
      <c r="H764" s="755"/>
      <c r="I764" s="755"/>
      <c r="J764" s="755"/>
      <c r="K764" s="755"/>
      <c r="L764" s="755"/>
      <c r="M764" s="755"/>
      <c r="N764" s="755"/>
      <c r="O764" s="755"/>
      <c r="P764" s="755"/>
      <c r="Q764" s="755"/>
      <c r="R764" s="755"/>
      <c r="S764" s="755"/>
      <c r="T764" s="755"/>
      <c r="U764" s="755"/>
      <c r="V764" s="755"/>
    </row>
    <row r="765">
      <c r="A765" s="755"/>
      <c r="B765" s="755"/>
      <c r="C765" s="755"/>
      <c r="D765" s="755"/>
      <c r="E765" s="755"/>
      <c r="F765" s="755"/>
      <c r="G765" s="755"/>
      <c r="H765" s="755"/>
      <c r="I765" s="755"/>
      <c r="J765" s="755"/>
      <c r="K765" s="755"/>
      <c r="L765" s="755"/>
      <c r="M765" s="755"/>
      <c r="N765" s="755"/>
      <c r="O765" s="755"/>
      <c r="P765" s="755"/>
      <c r="Q765" s="755"/>
      <c r="R765" s="755"/>
      <c r="S765" s="755"/>
      <c r="T765" s="755"/>
      <c r="U765" s="755"/>
      <c r="V765" s="755"/>
    </row>
    <row r="766">
      <c r="A766" s="755"/>
      <c r="B766" s="755"/>
      <c r="C766" s="755"/>
      <c r="D766" s="755"/>
      <c r="E766" s="755"/>
      <c r="F766" s="755"/>
      <c r="G766" s="755"/>
      <c r="H766" s="755"/>
      <c r="I766" s="755"/>
      <c r="J766" s="755"/>
      <c r="K766" s="755"/>
      <c r="L766" s="755"/>
      <c r="M766" s="755"/>
      <c r="N766" s="755"/>
      <c r="O766" s="755"/>
      <c r="P766" s="755"/>
      <c r="Q766" s="755"/>
      <c r="R766" s="755"/>
      <c r="S766" s="755"/>
      <c r="T766" s="755"/>
      <c r="U766" s="755"/>
      <c r="V766" s="755"/>
    </row>
    <row r="767">
      <c r="A767" s="755"/>
      <c r="B767" s="755"/>
      <c r="C767" s="755"/>
      <c r="D767" s="755"/>
      <c r="E767" s="755"/>
      <c r="F767" s="755"/>
      <c r="G767" s="755"/>
      <c r="H767" s="755"/>
      <c r="I767" s="755"/>
      <c r="J767" s="755"/>
      <c r="K767" s="755"/>
      <c r="L767" s="755"/>
      <c r="M767" s="755"/>
      <c r="N767" s="755"/>
      <c r="O767" s="755"/>
      <c r="P767" s="755"/>
      <c r="Q767" s="755"/>
      <c r="R767" s="755"/>
      <c r="S767" s="755"/>
      <c r="T767" s="755"/>
      <c r="U767" s="755"/>
      <c r="V767" s="755"/>
    </row>
    <row r="768">
      <c r="A768" s="755"/>
      <c r="B768" s="755"/>
      <c r="C768" s="755"/>
      <c r="D768" s="755"/>
      <c r="E768" s="755"/>
      <c r="F768" s="755"/>
      <c r="G768" s="755"/>
      <c r="H768" s="755"/>
      <c r="I768" s="755"/>
      <c r="J768" s="755"/>
      <c r="K768" s="755"/>
      <c r="L768" s="755"/>
      <c r="M768" s="755"/>
      <c r="N768" s="755"/>
      <c r="O768" s="755"/>
      <c r="P768" s="755"/>
      <c r="Q768" s="755"/>
      <c r="R768" s="755"/>
      <c r="S768" s="755"/>
      <c r="T768" s="755"/>
      <c r="U768" s="755"/>
      <c r="V768" s="755"/>
    </row>
    <row r="769">
      <c r="A769" s="755"/>
      <c r="B769" s="755"/>
      <c r="C769" s="755"/>
      <c r="D769" s="755"/>
      <c r="E769" s="755"/>
      <c r="F769" s="755"/>
      <c r="G769" s="755"/>
      <c r="H769" s="755"/>
      <c r="I769" s="755"/>
      <c r="J769" s="755"/>
      <c r="K769" s="755"/>
      <c r="L769" s="755"/>
      <c r="M769" s="755"/>
      <c r="N769" s="755"/>
      <c r="O769" s="755"/>
      <c r="P769" s="755"/>
      <c r="Q769" s="755"/>
      <c r="R769" s="755"/>
      <c r="S769" s="755"/>
      <c r="T769" s="755"/>
      <c r="U769" s="755"/>
      <c r="V769" s="755"/>
    </row>
    <row r="770">
      <c r="A770" s="755"/>
      <c r="B770" s="755"/>
      <c r="C770" s="755"/>
      <c r="D770" s="755"/>
      <c r="E770" s="755"/>
      <c r="F770" s="755"/>
      <c r="G770" s="755"/>
      <c r="H770" s="755"/>
      <c r="I770" s="755"/>
      <c r="J770" s="755"/>
      <c r="K770" s="755"/>
      <c r="L770" s="755"/>
      <c r="M770" s="755"/>
      <c r="N770" s="755"/>
      <c r="O770" s="755"/>
      <c r="P770" s="755"/>
      <c r="Q770" s="755"/>
      <c r="R770" s="755"/>
      <c r="S770" s="755"/>
      <c r="T770" s="755"/>
      <c r="U770" s="755"/>
      <c r="V770" s="755"/>
    </row>
    <row r="771">
      <c r="A771" s="755"/>
      <c r="B771" s="755"/>
      <c r="C771" s="755"/>
      <c r="D771" s="755"/>
      <c r="E771" s="755"/>
      <c r="F771" s="755"/>
      <c r="G771" s="755"/>
      <c r="H771" s="755"/>
      <c r="I771" s="755"/>
      <c r="J771" s="755"/>
      <c r="K771" s="755"/>
      <c r="L771" s="755"/>
      <c r="M771" s="755"/>
      <c r="N771" s="755"/>
      <c r="O771" s="755"/>
      <c r="P771" s="755"/>
      <c r="Q771" s="755"/>
      <c r="R771" s="755"/>
      <c r="S771" s="755"/>
      <c r="T771" s="755"/>
      <c r="U771" s="755"/>
      <c r="V771" s="755"/>
    </row>
    <row r="772">
      <c r="A772" s="755"/>
      <c r="B772" s="755"/>
      <c r="C772" s="755"/>
      <c r="D772" s="755"/>
      <c r="E772" s="755"/>
      <c r="F772" s="755"/>
      <c r="G772" s="755"/>
      <c r="H772" s="755"/>
      <c r="I772" s="755"/>
      <c r="J772" s="755"/>
      <c r="K772" s="755"/>
      <c r="L772" s="755"/>
      <c r="M772" s="755"/>
      <c r="N772" s="755"/>
      <c r="O772" s="755"/>
      <c r="P772" s="755"/>
      <c r="Q772" s="755"/>
      <c r="R772" s="755"/>
      <c r="S772" s="755"/>
      <c r="T772" s="755"/>
      <c r="U772" s="755"/>
      <c r="V772" s="755"/>
    </row>
    <row r="773">
      <c r="A773" s="755"/>
      <c r="B773" s="755"/>
      <c r="C773" s="755"/>
      <c r="D773" s="755"/>
      <c r="E773" s="755"/>
      <c r="F773" s="755"/>
      <c r="G773" s="755"/>
      <c r="H773" s="755"/>
      <c r="I773" s="755"/>
      <c r="J773" s="755"/>
      <c r="K773" s="755"/>
      <c r="L773" s="755"/>
      <c r="M773" s="755"/>
      <c r="N773" s="755"/>
      <c r="O773" s="755"/>
      <c r="P773" s="755"/>
      <c r="Q773" s="755"/>
      <c r="R773" s="755"/>
      <c r="S773" s="755"/>
      <c r="T773" s="755"/>
      <c r="U773" s="755"/>
      <c r="V773" s="755"/>
    </row>
    <row r="774">
      <c r="A774" s="755"/>
      <c r="B774" s="755"/>
      <c r="C774" s="755"/>
      <c r="D774" s="755"/>
      <c r="E774" s="755"/>
      <c r="F774" s="755"/>
      <c r="G774" s="755"/>
      <c r="H774" s="755"/>
      <c r="I774" s="755"/>
      <c r="J774" s="755"/>
      <c r="K774" s="755"/>
      <c r="L774" s="755"/>
      <c r="M774" s="755"/>
      <c r="N774" s="755"/>
      <c r="O774" s="755"/>
      <c r="P774" s="755"/>
      <c r="Q774" s="755"/>
      <c r="R774" s="755"/>
      <c r="S774" s="755"/>
      <c r="T774" s="755"/>
      <c r="U774" s="755"/>
      <c r="V774" s="755"/>
    </row>
    <row r="775">
      <c r="A775" s="755"/>
      <c r="B775" s="755"/>
      <c r="C775" s="755"/>
      <c r="D775" s="755"/>
      <c r="E775" s="755"/>
      <c r="F775" s="755"/>
      <c r="G775" s="755"/>
      <c r="H775" s="755"/>
      <c r="I775" s="755"/>
      <c r="J775" s="755"/>
      <c r="K775" s="755"/>
      <c r="L775" s="755"/>
      <c r="M775" s="755"/>
      <c r="N775" s="755"/>
      <c r="O775" s="755"/>
      <c r="P775" s="755"/>
      <c r="Q775" s="755"/>
      <c r="R775" s="755"/>
      <c r="S775" s="755"/>
      <c r="T775" s="755"/>
      <c r="U775" s="755"/>
      <c r="V775" s="755"/>
    </row>
    <row r="776">
      <c r="A776" s="755"/>
      <c r="B776" s="755"/>
      <c r="C776" s="755"/>
      <c r="D776" s="755"/>
      <c r="E776" s="755"/>
      <c r="F776" s="755"/>
      <c r="G776" s="755"/>
      <c r="H776" s="755"/>
      <c r="I776" s="755"/>
      <c r="J776" s="755"/>
      <c r="K776" s="755"/>
      <c r="L776" s="755"/>
      <c r="M776" s="755"/>
      <c r="N776" s="755"/>
      <c r="O776" s="755"/>
      <c r="P776" s="755"/>
      <c r="Q776" s="755"/>
      <c r="R776" s="755"/>
      <c r="S776" s="755"/>
      <c r="T776" s="755"/>
      <c r="U776" s="755"/>
      <c r="V776" s="755"/>
    </row>
    <row r="777">
      <c r="A777" s="755"/>
      <c r="B777" s="755"/>
      <c r="C777" s="755"/>
      <c r="D777" s="755"/>
      <c r="E777" s="755"/>
      <c r="F777" s="755"/>
      <c r="G777" s="755"/>
      <c r="H777" s="755"/>
      <c r="I777" s="755"/>
      <c r="J777" s="755"/>
      <c r="K777" s="755"/>
      <c r="L777" s="755"/>
      <c r="M777" s="755"/>
      <c r="N777" s="755"/>
      <c r="O777" s="755"/>
      <c r="P777" s="755"/>
      <c r="Q777" s="755"/>
      <c r="R777" s="755"/>
      <c r="S777" s="755"/>
      <c r="T777" s="755"/>
      <c r="U777" s="755"/>
      <c r="V777" s="755"/>
    </row>
    <row r="778">
      <c r="A778" s="755"/>
      <c r="B778" s="755"/>
      <c r="C778" s="755"/>
      <c r="D778" s="755"/>
      <c r="E778" s="755"/>
      <c r="F778" s="755"/>
      <c r="G778" s="755"/>
      <c r="H778" s="755"/>
      <c r="I778" s="755"/>
      <c r="J778" s="755"/>
      <c r="K778" s="755"/>
      <c r="L778" s="755"/>
      <c r="M778" s="755"/>
      <c r="N778" s="755"/>
      <c r="O778" s="755"/>
      <c r="P778" s="755"/>
      <c r="Q778" s="755"/>
      <c r="R778" s="755"/>
      <c r="S778" s="755"/>
      <c r="T778" s="755"/>
      <c r="U778" s="755"/>
      <c r="V778" s="755"/>
    </row>
    <row r="779">
      <c r="A779" s="755"/>
      <c r="B779" s="755"/>
      <c r="C779" s="755"/>
      <c r="D779" s="755"/>
      <c r="E779" s="755"/>
      <c r="F779" s="755"/>
      <c r="G779" s="755"/>
      <c r="H779" s="755"/>
      <c r="I779" s="755"/>
      <c r="J779" s="755"/>
      <c r="K779" s="755"/>
      <c r="L779" s="755"/>
      <c r="M779" s="755"/>
      <c r="N779" s="755"/>
      <c r="O779" s="755"/>
      <c r="P779" s="755"/>
      <c r="Q779" s="755"/>
      <c r="R779" s="755"/>
      <c r="S779" s="755"/>
      <c r="T779" s="755"/>
      <c r="U779" s="755"/>
      <c r="V779" s="755"/>
    </row>
    <row r="780">
      <c r="A780" s="755"/>
      <c r="B780" s="755"/>
      <c r="C780" s="755"/>
      <c r="D780" s="755"/>
      <c r="E780" s="755"/>
      <c r="F780" s="755"/>
      <c r="G780" s="755"/>
      <c r="H780" s="755"/>
      <c r="I780" s="755"/>
      <c r="J780" s="755"/>
      <c r="K780" s="755"/>
      <c r="L780" s="755"/>
      <c r="M780" s="755"/>
      <c r="N780" s="755"/>
      <c r="O780" s="755"/>
      <c r="P780" s="755"/>
      <c r="Q780" s="755"/>
      <c r="R780" s="755"/>
      <c r="S780" s="755"/>
      <c r="T780" s="755"/>
      <c r="U780" s="755"/>
      <c r="V780" s="755"/>
    </row>
    <row r="781">
      <c r="A781" s="755"/>
      <c r="B781" s="755"/>
      <c r="C781" s="755"/>
      <c r="D781" s="755"/>
      <c r="E781" s="755"/>
      <c r="F781" s="755"/>
      <c r="G781" s="755"/>
      <c r="H781" s="755"/>
      <c r="I781" s="755"/>
      <c r="J781" s="755"/>
      <c r="K781" s="755"/>
      <c r="L781" s="755"/>
      <c r="M781" s="755"/>
      <c r="N781" s="755"/>
      <c r="O781" s="755"/>
      <c r="P781" s="755"/>
      <c r="Q781" s="755"/>
      <c r="R781" s="755"/>
      <c r="S781" s="755"/>
      <c r="T781" s="755"/>
      <c r="U781" s="755"/>
      <c r="V781" s="755"/>
    </row>
    <row r="782">
      <c r="A782" s="755"/>
      <c r="B782" s="755"/>
      <c r="C782" s="755"/>
      <c r="D782" s="755"/>
      <c r="E782" s="755"/>
      <c r="F782" s="755"/>
      <c r="G782" s="755"/>
      <c r="H782" s="755"/>
      <c r="I782" s="755"/>
      <c r="J782" s="755"/>
      <c r="K782" s="755"/>
      <c r="L782" s="755"/>
      <c r="M782" s="755"/>
      <c r="N782" s="755"/>
      <c r="O782" s="755"/>
      <c r="P782" s="755"/>
      <c r="Q782" s="755"/>
      <c r="R782" s="755"/>
      <c r="S782" s="755"/>
      <c r="T782" s="755"/>
      <c r="U782" s="755"/>
      <c r="V782" s="755"/>
    </row>
    <row r="783">
      <c r="A783" s="755"/>
      <c r="B783" s="755"/>
      <c r="C783" s="755"/>
      <c r="D783" s="755"/>
      <c r="E783" s="755"/>
      <c r="F783" s="755"/>
      <c r="G783" s="755"/>
      <c r="H783" s="755"/>
      <c r="I783" s="755"/>
      <c r="J783" s="755"/>
      <c r="K783" s="755"/>
      <c r="L783" s="755"/>
      <c r="M783" s="755"/>
      <c r="N783" s="755"/>
      <c r="O783" s="755"/>
      <c r="P783" s="755"/>
      <c r="Q783" s="755"/>
      <c r="R783" s="755"/>
      <c r="S783" s="755"/>
      <c r="T783" s="755"/>
      <c r="U783" s="755"/>
      <c r="V783" s="755"/>
    </row>
    <row r="784">
      <c r="A784" s="755"/>
      <c r="B784" s="755"/>
      <c r="C784" s="755"/>
      <c r="D784" s="755"/>
      <c r="E784" s="755"/>
      <c r="F784" s="755"/>
      <c r="G784" s="755"/>
      <c r="H784" s="755"/>
      <c r="I784" s="755"/>
      <c r="J784" s="755"/>
      <c r="K784" s="755"/>
      <c r="L784" s="755"/>
      <c r="M784" s="755"/>
      <c r="N784" s="755"/>
      <c r="O784" s="755"/>
      <c r="P784" s="755"/>
      <c r="Q784" s="755"/>
      <c r="R784" s="755"/>
      <c r="S784" s="755"/>
      <c r="T784" s="755"/>
      <c r="U784" s="755"/>
      <c r="V784" s="755"/>
    </row>
    <row r="785">
      <c r="A785" s="755"/>
      <c r="B785" s="755"/>
      <c r="C785" s="755"/>
      <c r="D785" s="755"/>
      <c r="E785" s="755"/>
      <c r="F785" s="755"/>
      <c r="G785" s="755"/>
      <c r="H785" s="755"/>
      <c r="I785" s="755"/>
      <c r="J785" s="755"/>
      <c r="K785" s="755"/>
      <c r="L785" s="755"/>
      <c r="M785" s="755"/>
      <c r="N785" s="755"/>
      <c r="O785" s="755"/>
      <c r="P785" s="755"/>
      <c r="Q785" s="755"/>
      <c r="R785" s="755"/>
      <c r="S785" s="755"/>
      <c r="T785" s="755"/>
      <c r="U785" s="755"/>
      <c r="V785" s="755"/>
    </row>
    <row r="786">
      <c r="A786" s="755"/>
      <c r="B786" s="755"/>
      <c r="C786" s="755"/>
      <c r="D786" s="755"/>
      <c r="E786" s="755"/>
      <c r="F786" s="755"/>
      <c r="G786" s="755"/>
      <c r="H786" s="755"/>
      <c r="I786" s="755"/>
      <c r="J786" s="755"/>
      <c r="K786" s="755"/>
      <c r="L786" s="755"/>
      <c r="M786" s="755"/>
      <c r="N786" s="755"/>
      <c r="O786" s="755"/>
      <c r="P786" s="755"/>
      <c r="Q786" s="755"/>
      <c r="R786" s="755"/>
      <c r="S786" s="755"/>
      <c r="T786" s="755"/>
      <c r="U786" s="755"/>
      <c r="V786" s="755"/>
    </row>
    <row r="787">
      <c r="A787" s="755"/>
      <c r="B787" s="755"/>
      <c r="C787" s="755"/>
      <c r="D787" s="755"/>
      <c r="E787" s="755"/>
      <c r="F787" s="755"/>
      <c r="G787" s="755"/>
      <c r="H787" s="755"/>
      <c r="I787" s="755"/>
      <c r="J787" s="755"/>
      <c r="K787" s="755"/>
      <c r="L787" s="755"/>
      <c r="M787" s="755"/>
      <c r="N787" s="755"/>
      <c r="O787" s="755"/>
      <c r="P787" s="755"/>
      <c r="Q787" s="755"/>
      <c r="R787" s="755"/>
      <c r="S787" s="755"/>
      <c r="T787" s="755"/>
      <c r="U787" s="755"/>
      <c r="V787" s="755"/>
    </row>
    <row r="788">
      <c r="A788" s="755"/>
      <c r="B788" s="755"/>
      <c r="C788" s="755"/>
      <c r="D788" s="755"/>
      <c r="E788" s="755"/>
      <c r="F788" s="755"/>
      <c r="G788" s="755"/>
      <c r="H788" s="755"/>
      <c r="I788" s="755"/>
      <c r="J788" s="755"/>
      <c r="K788" s="755"/>
      <c r="L788" s="755"/>
      <c r="M788" s="755"/>
      <c r="N788" s="755"/>
      <c r="O788" s="755"/>
      <c r="P788" s="755"/>
      <c r="Q788" s="755"/>
      <c r="R788" s="755"/>
      <c r="S788" s="755"/>
      <c r="T788" s="755"/>
      <c r="U788" s="755"/>
      <c r="V788" s="755"/>
    </row>
    <row r="789">
      <c r="A789" s="755"/>
      <c r="B789" s="755"/>
      <c r="C789" s="755"/>
      <c r="D789" s="755"/>
      <c r="E789" s="755"/>
      <c r="F789" s="755"/>
      <c r="G789" s="755"/>
      <c r="H789" s="755"/>
      <c r="I789" s="755"/>
      <c r="J789" s="755"/>
      <c r="K789" s="755"/>
      <c r="L789" s="755"/>
      <c r="M789" s="755"/>
      <c r="N789" s="755"/>
      <c r="O789" s="755"/>
      <c r="P789" s="755"/>
      <c r="Q789" s="755"/>
      <c r="R789" s="755"/>
      <c r="S789" s="755"/>
      <c r="T789" s="755"/>
      <c r="U789" s="755"/>
      <c r="V789" s="755"/>
    </row>
    <row r="790">
      <c r="A790" s="755"/>
      <c r="B790" s="755"/>
      <c r="C790" s="755"/>
      <c r="D790" s="755"/>
      <c r="E790" s="755"/>
      <c r="F790" s="755"/>
      <c r="G790" s="755"/>
      <c r="H790" s="755"/>
      <c r="I790" s="755"/>
      <c r="J790" s="755"/>
      <c r="K790" s="755"/>
      <c r="L790" s="755"/>
      <c r="M790" s="755"/>
      <c r="N790" s="755"/>
      <c r="O790" s="755"/>
      <c r="P790" s="755"/>
      <c r="Q790" s="755"/>
      <c r="R790" s="755"/>
      <c r="S790" s="755"/>
      <c r="T790" s="755"/>
      <c r="U790" s="755"/>
      <c r="V790" s="755"/>
    </row>
    <row r="791">
      <c r="A791" s="755"/>
      <c r="B791" s="755"/>
      <c r="C791" s="755"/>
      <c r="D791" s="755"/>
      <c r="E791" s="755"/>
      <c r="F791" s="755"/>
      <c r="G791" s="755"/>
      <c r="H791" s="755"/>
      <c r="I791" s="755"/>
      <c r="J791" s="755"/>
      <c r="K791" s="755"/>
      <c r="L791" s="755"/>
      <c r="M791" s="755"/>
      <c r="N791" s="755"/>
      <c r="O791" s="755"/>
      <c r="P791" s="755"/>
      <c r="Q791" s="755"/>
      <c r="R791" s="755"/>
      <c r="S791" s="755"/>
      <c r="T791" s="755"/>
      <c r="U791" s="755"/>
      <c r="V791" s="755"/>
    </row>
    <row r="792">
      <c r="A792" s="755"/>
      <c r="B792" s="755"/>
      <c r="C792" s="755"/>
      <c r="D792" s="755"/>
      <c r="E792" s="755"/>
      <c r="F792" s="755"/>
      <c r="G792" s="755"/>
      <c r="H792" s="755"/>
      <c r="I792" s="755"/>
      <c r="J792" s="755"/>
      <c r="K792" s="755"/>
      <c r="L792" s="755"/>
      <c r="M792" s="755"/>
      <c r="N792" s="755"/>
      <c r="O792" s="755"/>
      <c r="P792" s="755"/>
      <c r="Q792" s="755"/>
      <c r="R792" s="755"/>
      <c r="S792" s="755"/>
      <c r="T792" s="755"/>
      <c r="U792" s="755"/>
      <c r="V792" s="755"/>
    </row>
    <row r="793">
      <c r="A793" s="755"/>
      <c r="B793" s="755"/>
      <c r="C793" s="755"/>
      <c r="D793" s="755"/>
      <c r="E793" s="755"/>
      <c r="F793" s="755"/>
      <c r="G793" s="755"/>
      <c r="H793" s="755"/>
      <c r="I793" s="755"/>
      <c r="J793" s="755"/>
      <c r="K793" s="755"/>
      <c r="L793" s="755"/>
      <c r="M793" s="755"/>
      <c r="N793" s="755"/>
      <c r="O793" s="755"/>
      <c r="P793" s="755"/>
      <c r="Q793" s="755"/>
      <c r="R793" s="755"/>
      <c r="S793" s="755"/>
      <c r="T793" s="755"/>
      <c r="U793" s="755"/>
      <c r="V793" s="755"/>
    </row>
    <row r="794">
      <c r="A794" s="755"/>
      <c r="B794" s="755"/>
      <c r="C794" s="755"/>
      <c r="D794" s="755"/>
      <c r="E794" s="755"/>
      <c r="F794" s="755"/>
      <c r="G794" s="755"/>
      <c r="H794" s="755"/>
      <c r="I794" s="755"/>
      <c r="J794" s="755"/>
      <c r="K794" s="755"/>
      <c r="L794" s="755"/>
      <c r="M794" s="755"/>
      <c r="N794" s="755"/>
      <c r="O794" s="755"/>
      <c r="P794" s="755"/>
      <c r="Q794" s="755"/>
      <c r="R794" s="755"/>
      <c r="S794" s="755"/>
      <c r="T794" s="755"/>
      <c r="U794" s="755"/>
      <c r="V794" s="755"/>
    </row>
    <row r="795">
      <c r="A795" s="755"/>
      <c r="B795" s="755"/>
      <c r="C795" s="755"/>
      <c r="D795" s="755"/>
      <c r="E795" s="755"/>
      <c r="F795" s="755"/>
      <c r="G795" s="755"/>
      <c r="H795" s="755"/>
      <c r="I795" s="755"/>
      <c r="J795" s="755"/>
      <c r="K795" s="755"/>
      <c r="L795" s="755"/>
      <c r="M795" s="755"/>
      <c r="N795" s="755"/>
      <c r="O795" s="755"/>
      <c r="P795" s="755"/>
      <c r="Q795" s="755"/>
      <c r="R795" s="755"/>
      <c r="S795" s="755"/>
      <c r="T795" s="755"/>
      <c r="U795" s="755"/>
      <c r="V795" s="755"/>
    </row>
    <row r="796">
      <c r="A796" s="755"/>
      <c r="B796" s="755"/>
      <c r="C796" s="755"/>
      <c r="D796" s="755"/>
      <c r="E796" s="755"/>
      <c r="F796" s="755"/>
      <c r="G796" s="755"/>
      <c r="H796" s="755"/>
      <c r="I796" s="755"/>
      <c r="J796" s="755"/>
      <c r="K796" s="755"/>
      <c r="L796" s="755"/>
      <c r="M796" s="755"/>
      <c r="N796" s="755"/>
      <c r="O796" s="755"/>
      <c r="P796" s="755"/>
      <c r="Q796" s="755"/>
      <c r="R796" s="755"/>
      <c r="S796" s="755"/>
      <c r="T796" s="755"/>
      <c r="U796" s="755"/>
      <c r="V796" s="755"/>
    </row>
    <row r="797">
      <c r="A797" s="755"/>
      <c r="B797" s="755"/>
      <c r="C797" s="755"/>
      <c r="D797" s="755"/>
      <c r="E797" s="755"/>
      <c r="F797" s="755"/>
      <c r="G797" s="755"/>
      <c r="H797" s="755"/>
      <c r="I797" s="755"/>
      <c r="J797" s="755"/>
      <c r="K797" s="755"/>
      <c r="L797" s="755"/>
      <c r="M797" s="755"/>
      <c r="N797" s="755"/>
      <c r="O797" s="755"/>
      <c r="P797" s="755"/>
      <c r="Q797" s="755"/>
      <c r="R797" s="755"/>
      <c r="S797" s="755"/>
      <c r="T797" s="755"/>
      <c r="U797" s="755"/>
      <c r="V797" s="755"/>
    </row>
    <row r="798">
      <c r="A798" s="755"/>
      <c r="B798" s="755"/>
      <c r="C798" s="755"/>
      <c r="D798" s="755"/>
      <c r="E798" s="755"/>
      <c r="F798" s="755"/>
      <c r="G798" s="755"/>
      <c r="H798" s="755"/>
      <c r="I798" s="755"/>
      <c r="J798" s="755"/>
      <c r="K798" s="755"/>
      <c r="L798" s="755"/>
      <c r="M798" s="755"/>
      <c r="N798" s="755"/>
      <c r="O798" s="755"/>
      <c r="P798" s="755"/>
      <c r="Q798" s="755"/>
      <c r="R798" s="755"/>
      <c r="S798" s="755"/>
      <c r="T798" s="755"/>
      <c r="U798" s="755"/>
      <c r="V798" s="755"/>
    </row>
    <row r="799">
      <c r="A799" s="755"/>
      <c r="B799" s="755"/>
      <c r="C799" s="755"/>
      <c r="D799" s="755"/>
      <c r="E799" s="755"/>
      <c r="F799" s="755"/>
      <c r="G799" s="755"/>
      <c r="H799" s="755"/>
      <c r="I799" s="755"/>
      <c r="J799" s="755"/>
      <c r="K799" s="755"/>
      <c r="L799" s="755"/>
      <c r="M799" s="755"/>
      <c r="N799" s="755"/>
      <c r="O799" s="755"/>
      <c r="P799" s="755"/>
      <c r="Q799" s="755"/>
      <c r="R799" s="755"/>
      <c r="S799" s="755"/>
      <c r="T799" s="755"/>
      <c r="U799" s="755"/>
      <c r="V799" s="755"/>
    </row>
    <row r="800">
      <c r="A800" s="755"/>
      <c r="B800" s="755"/>
      <c r="C800" s="755"/>
      <c r="D800" s="755"/>
      <c r="E800" s="755"/>
      <c r="F800" s="755"/>
      <c r="G800" s="755"/>
      <c r="H800" s="755"/>
      <c r="I800" s="755"/>
      <c r="J800" s="755"/>
      <c r="K800" s="755"/>
      <c r="L800" s="755"/>
      <c r="M800" s="755"/>
      <c r="N800" s="755"/>
      <c r="O800" s="755"/>
      <c r="P800" s="755"/>
      <c r="Q800" s="755"/>
      <c r="R800" s="755"/>
      <c r="S800" s="755"/>
      <c r="T800" s="755"/>
      <c r="U800" s="755"/>
      <c r="V800" s="755"/>
    </row>
    <row r="801">
      <c r="A801" s="755"/>
      <c r="B801" s="755"/>
      <c r="C801" s="755"/>
      <c r="D801" s="755"/>
      <c r="E801" s="755"/>
      <c r="F801" s="755"/>
      <c r="G801" s="755"/>
      <c r="H801" s="755"/>
      <c r="I801" s="755"/>
      <c r="J801" s="755"/>
      <c r="K801" s="755"/>
      <c r="L801" s="755"/>
      <c r="M801" s="755"/>
      <c r="N801" s="755"/>
      <c r="O801" s="755"/>
      <c r="P801" s="755"/>
      <c r="Q801" s="755"/>
      <c r="R801" s="755"/>
      <c r="S801" s="755"/>
      <c r="T801" s="755"/>
      <c r="U801" s="755"/>
      <c r="V801" s="755"/>
    </row>
    <row r="802">
      <c r="A802" s="755"/>
      <c r="B802" s="755"/>
      <c r="C802" s="755"/>
      <c r="D802" s="755"/>
      <c r="E802" s="755"/>
      <c r="F802" s="755"/>
      <c r="G802" s="755"/>
      <c r="H802" s="755"/>
      <c r="I802" s="755"/>
      <c r="J802" s="755"/>
      <c r="K802" s="755"/>
      <c r="L802" s="755"/>
      <c r="M802" s="755"/>
      <c r="N802" s="755"/>
      <c r="O802" s="755"/>
      <c r="P802" s="755"/>
      <c r="Q802" s="755"/>
      <c r="R802" s="755"/>
      <c r="S802" s="755"/>
      <c r="T802" s="755"/>
      <c r="U802" s="755"/>
      <c r="V802" s="755"/>
    </row>
    <row r="803">
      <c r="A803" s="755"/>
      <c r="B803" s="755"/>
      <c r="C803" s="755"/>
      <c r="D803" s="755"/>
      <c r="E803" s="755"/>
      <c r="F803" s="755"/>
      <c r="G803" s="755"/>
      <c r="H803" s="755"/>
      <c r="I803" s="755"/>
      <c r="J803" s="755"/>
      <c r="K803" s="755"/>
      <c r="L803" s="755"/>
      <c r="M803" s="755"/>
      <c r="N803" s="755"/>
      <c r="O803" s="755"/>
      <c r="P803" s="755"/>
      <c r="Q803" s="755"/>
      <c r="R803" s="755"/>
      <c r="S803" s="755"/>
      <c r="T803" s="755"/>
      <c r="U803" s="755"/>
      <c r="V803" s="755"/>
    </row>
    <row r="804">
      <c r="A804" s="755"/>
      <c r="B804" s="755"/>
      <c r="C804" s="755"/>
      <c r="D804" s="755"/>
      <c r="E804" s="755"/>
      <c r="F804" s="755"/>
      <c r="G804" s="755"/>
      <c r="H804" s="755"/>
      <c r="I804" s="755"/>
      <c r="J804" s="755"/>
      <c r="K804" s="755"/>
      <c r="L804" s="755"/>
      <c r="M804" s="755"/>
      <c r="N804" s="755"/>
      <c r="O804" s="755"/>
      <c r="P804" s="755"/>
      <c r="Q804" s="755"/>
      <c r="R804" s="755"/>
      <c r="S804" s="755"/>
      <c r="T804" s="755"/>
      <c r="U804" s="755"/>
      <c r="V804" s="755"/>
    </row>
    <row r="805">
      <c r="A805" s="755"/>
      <c r="B805" s="755"/>
      <c r="C805" s="755"/>
      <c r="D805" s="755"/>
      <c r="E805" s="755"/>
      <c r="F805" s="755"/>
      <c r="G805" s="755"/>
      <c r="H805" s="755"/>
      <c r="I805" s="755"/>
      <c r="J805" s="755"/>
      <c r="K805" s="755"/>
      <c r="L805" s="755"/>
      <c r="M805" s="755"/>
      <c r="N805" s="755"/>
      <c r="O805" s="755"/>
      <c r="P805" s="755"/>
      <c r="Q805" s="755"/>
      <c r="R805" s="755"/>
      <c r="S805" s="755"/>
      <c r="T805" s="755"/>
      <c r="U805" s="755"/>
      <c r="V805" s="755"/>
    </row>
    <row r="806">
      <c r="A806" s="755"/>
      <c r="B806" s="755"/>
      <c r="C806" s="755"/>
      <c r="D806" s="755"/>
      <c r="E806" s="755"/>
      <c r="F806" s="755"/>
      <c r="G806" s="755"/>
      <c r="H806" s="755"/>
      <c r="I806" s="755"/>
      <c r="J806" s="755"/>
      <c r="K806" s="755"/>
      <c r="L806" s="755"/>
      <c r="M806" s="755"/>
      <c r="N806" s="755"/>
      <c r="O806" s="755"/>
      <c r="P806" s="755"/>
      <c r="Q806" s="755"/>
      <c r="R806" s="755"/>
      <c r="S806" s="755"/>
      <c r="T806" s="755"/>
      <c r="U806" s="755"/>
      <c r="V806" s="755"/>
    </row>
    <row r="807">
      <c r="A807" s="755"/>
      <c r="B807" s="755"/>
      <c r="C807" s="755"/>
      <c r="D807" s="755"/>
      <c r="E807" s="755"/>
      <c r="F807" s="755"/>
      <c r="G807" s="755"/>
      <c r="H807" s="755"/>
      <c r="I807" s="755"/>
      <c r="J807" s="755"/>
      <c r="K807" s="755"/>
      <c r="L807" s="755"/>
      <c r="M807" s="755"/>
      <c r="N807" s="755"/>
      <c r="O807" s="755"/>
      <c r="P807" s="755"/>
      <c r="Q807" s="755"/>
      <c r="R807" s="755"/>
      <c r="S807" s="755"/>
      <c r="T807" s="755"/>
      <c r="U807" s="755"/>
      <c r="V807" s="755"/>
    </row>
    <row r="808">
      <c r="A808" s="755"/>
      <c r="B808" s="755"/>
      <c r="C808" s="755"/>
      <c r="D808" s="755"/>
      <c r="E808" s="755"/>
      <c r="F808" s="755"/>
      <c r="G808" s="755"/>
      <c r="H808" s="755"/>
      <c r="I808" s="755"/>
      <c r="J808" s="755"/>
      <c r="K808" s="755"/>
      <c r="L808" s="755"/>
      <c r="M808" s="755"/>
      <c r="N808" s="755"/>
      <c r="O808" s="755"/>
      <c r="P808" s="755"/>
      <c r="Q808" s="755"/>
      <c r="R808" s="755"/>
      <c r="S808" s="755"/>
      <c r="T808" s="755"/>
      <c r="U808" s="755"/>
      <c r="V808" s="755"/>
    </row>
    <row r="809">
      <c r="A809" s="755"/>
      <c r="B809" s="755"/>
      <c r="C809" s="755"/>
      <c r="D809" s="755"/>
      <c r="E809" s="755"/>
      <c r="F809" s="755"/>
      <c r="G809" s="755"/>
      <c r="H809" s="755"/>
      <c r="I809" s="755"/>
      <c r="J809" s="755"/>
      <c r="K809" s="755"/>
      <c r="L809" s="755"/>
      <c r="M809" s="755"/>
      <c r="N809" s="755"/>
      <c r="O809" s="755"/>
      <c r="P809" s="755"/>
      <c r="Q809" s="755"/>
      <c r="R809" s="755"/>
      <c r="S809" s="755"/>
      <c r="T809" s="755"/>
      <c r="U809" s="755"/>
      <c r="V809" s="755"/>
    </row>
    <row r="810">
      <c r="A810" s="755"/>
      <c r="B810" s="755"/>
      <c r="C810" s="755"/>
      <c r="D810" s="755"/>
      <c r="E810" s="755"/>
      <c r="F810" s="755"/>
      <c r="G810" s="755"/>
      <c r="H810" s="755"/>
      <c r="I810" s="755"/>
      <c r="J810" s="755"/>
      <c r="K810" s="755"/>
      <c r="L810" s="755"/>
      <c r="M810" s="755"/>
      <c r="N810" s="755"/>
      <c r="O810" s="755"/>
      <c r="P810" s="755"/>
      <c r="Q810" s="755"/>
      <c r="R810" s="755"/>
      <c r="S810" s="755"/>
      <c r="T810" s="755"/>
      <c r="U810" s="755"/>
      <c r="V810" s="755"/>
    </row>
    <row r="811">
      <c r="A811" s="755"/>
      <c r="B811" s="755"/>
      <c r="C811" s="755"/>
      <c r="D811" s="755"/>
      <c r="E811" s="755"/>
      <c r="F811" s="755"/>
      <c r="G811" s="755"/>
      <c r="H811" s="755"/>
      <c r="I811" s="755"/>
      <c r="J811" s="755"/>
      <c r="K811" s="755"/>
      <c r="L811" s="755"/>
      <c r="M811" s="755"/>
      <c r="N811" s="755"/>
      <c r="O811" s="755"/>
      <c r="P811" s="755"/>
      <c r="Q811" s="755"/>
      <c r="R811" s="755"/>
      <c r="S811" s="755"/>
      <c r="T811" s="755"/>
      <c r="U811" s="755"/>
      <c r="V811" s="755"/>
    </row>
    <row r="812">
      <c r="A812" s="755"/>
      <c r="B812" s="755"/>
      <c r="C812" s="755"/>
      <c r="D812" s="755"/>
      <c r="E812" s="755"/>
      <c r="F812" s="755"/>
      <c r="G812" s="755"/>
      <c r="H812" s="755"/>
      <c r="I812" s="755"/>
      <c r="J812" s="755"/>
      <c r="K812" s="755"/>
      <c r="L812" s="755"/>
      <c r="M812" s="755"/>
      <c r="N812" s="755"/>
      <c r="O812" s="755"/>
      <c r="P812" s="755"/>
      <c r="Q812" s="755"/>
      <c r="R812" s="755"/>
      <c r="S812" s="755"/>
      <c r="T812" s="755"/>
      <c r="U812" s="755"/>
      <c r="V812" s="755"/>
    </row>
    <row r="813">
      <c r="A813" s="755"/>
      <c r="B813" s="755"/>
      <c r="C813" s="755"/>
      <c r="D813" s="755"/>
      <c r="E813" s="755"/>
      <c r="F813" s="755"/>
      <c r="G813" s="755"/>
      <c r="H813" s="755"/>
      <c r="I813" s="755"/>
      <c r="J813" s="755"/>
      <c r="K813" s="755"/>
      <c r="L813" s="755"/>
      <c r="M813" s="755"/>
      <c r="N813" s="755"/>
      <c r="O813" s="755"/>
      <c r="P813" s="755"/>
      <c r="Q813" s="755"/>
      <c r="R813" s="755"/>
      <c r="S813" s="755"/>
      <c r="T813" s="755"/>
      <c r="U813" s="755"/>
      <c r="V813" s="755"/>
    </row>
    <row r="814">
      <c r="A814" s="755"/>
      <c r="B814" s="755"/>
      <c r="C814" s="755"/>
      <c r="D814" s="755"/>
      <c r="E814" s="755"/>
      <c r="F814" s="755"/>
      <c r="G814" s="755"/>
      <c r="H814" s="755"/>
      <c r="I814" s="755"/>
      <c r="J814" s="755"/>
      <c r="K814" s="755"/>
      <c r="L814" s="755"/>
      <c r="M814" s="755"/>
      <c r="N814" s="755"/>
      <c r="O814" s="755"/>
      <c r="P814" s="755"/>
      <c r="Q814" s="755"/>
      <c r="R814" s="755"/>
      <c r="S814" s="755"/>
      <c r="T814" s="755"/>
      <c r="U814" s="755"/>
      <c r="V814" s="755"/>
    </row>
    <row r="815">
      <c r="A815" s="755"/>
      <c r="B815" s="755"/>
      <c r="C815" s="755"/>
      <c r="D815" s="755"/>
      <c r="E815" s="755"/>
      <c r="F815" s="755"/>
      <c r="G815" s="755"/>
      <c r="H815" s="755"/>
      <c r="I815" s="755"/>
      <c r="J815" s="755"/>
      <c r="K815" s="755"/>
      <c r="L815" s="755"/>
      <c r="M815" s="755"/>
      <c r="N815" s="755"/>
      <c r="O815" s="755"/>
      <c r="P815" s="755"/>
      <c r="Q815" s="755"/>
      <c r="R815" s="755"/>
      <c r="S815" s="755"/>
      <c r="T815" s="755"/>
      <c r="U815" s="755"/>
      <c r="V815" s="755"/>
    </row>
    <row r="816">
      <c r="A816" s="755"/>
      <c r="B816" s="755"/>
      <c r="C816" s="755"/>
      <c r="D816" s="755"/>
      <c r="E816" s="755"/>
      <c r="F816" s="755"/>
      <c r="G816" s="755"/>
      <c r="H816" s="755"/>
      <c r="I816" s="755"/>
      <c r="J816" s="755"/>
      <c r="K816" s="755"/>
      <c r="L816" s="755"/>
      <c r="M816" s="755"/>
      <c r="N816" s="755"/>
      <c r="O816" s="755"/>
      <c r="P816" s="755"/>
      <c r="Q816" s="755"/>
      <c r="R816" s="755"/>
      <c r="S816" s="755"/>
      <c r="T816" s="755"/>
      <c r="U816" s="755"/>
      <c r="V816" s="755"/>
    </row>
    <row r="817">
      <c r="A817" s="755"/>
      <c r="B817" s="755"/>
      <c r="C817" s="755"/>
      <c r="D817" s="755"/>
      <c r="E817" s="755"/>
      <c r="F817" s="755"/>
      <c r="G817" s="755"/>
      <c r="H817" s="755"/>
      <c r="I817" s="755"/>
      <c r="J817" s="755"/>
      <c r="K817" s="755"/>
      <c r="L817" s="755"/>
      <c r="M817" s="755"/>
      <c r="N817" s="755"/>
      <c r="O817" s="755"/>
      <c r="P817" s="755"/>
      <c r="Q817" s="755"/>
      <c r="R817" s="755"/>
      <c r="S817" s="755"/>
      <c r="T817" s="755"/>
      <c r="U817" s="755"/>
      <c r="V817" s="755"/>
    </row>
    <row r="818">
      <c r="A818" s="755"/>
      <c r="B818" s="755"/>
      <c r="C818" s="755"/>
      <c r="D818" s="755"/>
      <c r="E818" s="755"/>
      <c r="F818" s="755"/>
      <c r="G818" s="755"/>
      <c r="H818" s="755"/>
      <c r="I818" s="755"/>
      <c r="J818" s="755"/>
      <c r="K818" s="755"/>
      <c r="L818" s="755"/>
      <c r="M818" s="755"/>
      <c r="N818" s="755"/>
      <c r="O818" s="755"/>
      <c r="P818" s="755"/>
      <c r="Q818" s="755"/>
      <c r="R818" s="755"/>
      <c r="S818" s="755"/>
      <c r="T818" s="755"/>
      <c r="U818" s="755"/>
      <c r="V818" s="755"/>
    </row>
    <row r="819">
      <c r="A819" s="755"/>
      <c r="B819" s="755"/>
      <c r="C819" s="755"/>
      <c r="D819" s="755"/>
      <c r="E819" s="755"/>
      <c r="F819" s="755"/>
      <c r="G819" s="755"/>
      <c r="H819" s="755"/>
      <c r="I819" s="755"/>
      <c r="J819" s="755"/>
      <c r="K819" s="755"/>
      <c r="L819" s="755"/>
      <c r="M819" s="755"/>
      <c r="N819" s="755"/>
      <c r="O819" s="755"/>
      <c r="P819" s="755"/>
      <c r="Q819" s="755"/>
      <c r="R819" s="755"/>
      <c r="S819" s="755"/>
      <c r="T819" s="755"/>
      <c r="U819" s="755"/>
      <c r="V819" s="755"/>
    </row>
    <row r="820">
      <c r="A820" s="755"/>
      <c r="B820" s="755"/>
      <c r="C820" s="755"/>
      <c r="D820" s="755"/>
      <c r="E820" s="755"/>
      <c r="F820" s="755"/>
      <c r="G820" s="755"/>
      <c r="H820" s="755"/>
      <c r="I820" s="755"/>
      <c r="J820" s="755"/>
      <c r="K820" s="755"/>
      <c r="L820" s="755"/>
      <c r="M820" s="755"/>
      <c r="N820" s="755"/>
      <c r="O820" s="755"/>
      <c r="P820" s="755"/>
      <c r="Q820" s="755"/>
      <c r="R820" s="755"/>
      <c r="S820" s="755"/>
      <c r="T820" s="755"/>
      <c r="U820" s="755"/>
      <c r="V820" s="755"/>
    </row>
    <row r="821">
      <c r="A821" s="755"/>
      <c r="B821" s="755"/>
      <c r="C821" s="755"/>
      <c r="D821" s="755"/>
      <c r="E821" s="755"/>
      <c r="F821" s="755"/>
      <c r="G821" s="755"/>
      <c r="H821" s="755"/>
      <c r="I821" s="755"/>
      <c r="J821" s="755"/>
      <c r="K821" s="755"/>
      <c r="L821" s="755"/>
      <c r="M821" s="755"/>
      <c r="N821" s="755"/>
      <c r="O821" s="755"/>
      <c r="P821" s="755"/>
      <c r="Q821" s="755"/>
      <c r="R821" s="755"/>
      <c r="S821" s="755"/>
      <c r="T821" s="755"/>
      <c r="U821" s="755"/>
      <c r="V821" s="755"/>
    </row>
    <row r="822">
      <c r="A822" s="755"/>
      <c r="B822" s="755"/>
      <c r="C822" s="755"/>
      <c r="D822" s="755"/>
      <c r="E822" s="755"/>
      <c r="F822" s="755"/>
      <c r="G822" s="755"/>
      <c r="H822" s="755"/>
      <c r="I822" s="755"/>
      <c r="J822" s="755"/>
      <c r="K822" s="755"/>
      <c r="L822" s="755"/>
      <c r="M822" s="755"/>
      <c r="N822" s="755"/>
      <c r="O822" s="755"/>
      <c r="P822" s="755"/>
      <c r="Q822" s="755"/>
      <c r="R822" s="755"/>
      <c r="S822" s="755"/>
      <c r="T822" s="755"/>
      <c r="U822" s="755"/>
      <c r="V822" s="755"/>
    </row>
    <row r="823">
      <c r="A823" s="755"/>
      <c r="B823" s="755"/>
      <c r="C823" s="755"/>
      <c r="D823" s="755"/>
      <c r="E823" s="755"/>
      <c r="F823" s="755"/>
      <c r="G823" s="755"/>
      <c r="H823" s="755"/>
      <c r="I823" s="755"/>
      <c r="J823" s="755"/>
      <c r="K823" s="755"/>
      <c r="L823" s="755"/>
      <c r="M823" s="755"/>
      <c r="N823" s="755"/>
      <c r="O823" s="755"/>
      <c r="P823" s="755"/>
      <c r="Q823" s="755"/>
      <c r="R823" s="755"/>
      <c r="S823" s="755"/>
      <c r="T823" s="755"/>
      <c r="U823" s="755"/>
      <c r="V823" s="755"/>
    </row>
    <row r="824">
      <c r="A824" s="755"/>
      <c r="B824" s="755"/>
      <c r="C824" s="755"/>
      <c r="D824" s="755"/>
      <c r="E824" s="755"/>
      <c r="F824" s="755"/>
      <c r="G824" s="755"/>
      <c r="H824" s="755"/>
      <c r="I824" s="755"/>
      <c r="J824" s="755"/>
      <c r="K824" s="755"/>
      <c r="L824" s="755"/>
      <c r="M824" s="755"/>
      <c r="N824" s="755"/>
      <c r="O824" s="755"/>
      <c r="P824" s="755"/>
      <c r="Q824" s="755"/>
      <c r="R824" s="755"/>
      <c r="S824" s="755"/>
      <c r="T824" s="755"/>
      <c r="U824" s="755"/>
      <c r="V824" s="755"/>
    </row>
    <row r="825">
      <c r="A825" s="755"/>
      <c r="B825" s="755"/>
      <c r="C825" s="755"/>
      <c r="D825" s="755"/>
      <c r="E825" s="755"/>
      <c r="F825" s="755"/>
      <c r="G825" s="755"/>
      <c r="H825" s="755"/>
      <c r="I825" s="755"/>
      <c r="J825" s="755"/>
      <c r="K825" s="755"/>
      <c r="L825" s="755"/>
      <c r="M825" s="755"/>
      <c r="N825" s="755"/>
      <c r="O825" s="755"/>
      <c r="P825" s="755"/>
      <c r="Q825" s="755"/>
      <c r="R825" s="755"/>
      <c r="S825" s="755"/>
      <c r="T825" s="755"/>
      <c r="U825" s="755"/>
      <c r="V825" s="755"/>
    </row>
    <row r="826">
      <c r="A826" s="755"/>
      <c r="B826" s="755"/>
      <c r="C826" s="755"/>
      <c r="D826" s="755"/>
      <c r="E826" s="755"/>
      <c r="F826" s="755"/>
      <c r="G826" s="755"/>
      <c r="H826" s="755"/>
      <c r="I826" s="755"/>
      <c r="J826" s="755"/>
      <c r="K826" s="755"/>
      <c r="L826" s="755"/>
      <c r="M826" s="755"/>
      <c r="N826" s="755"/>
      <c r="O826" s="755"/>
      <c r="P826" s="755"/>
      <c r="Q826" s="755"/>
      <c r="R826" s="755"/>
      <c r="S826" s="755"/>
      <c r="T826" s="755"/>
      <c r="U826" s="755"/>
      <c r="V826" s="755"/>
    </row>
    <row r="827">
      <c r="A827" s="755"/>
      <c r="B827" s="755"/>
      <c r="C827" s="755"/>
      <c r="D827" s="755"/>
      <c r="E827" s="755"/>
      <c r="F827" s="755"/>
      <c r="G827" s="755"/>
      <c r="H827" s="755"/>
      <c r="I827" s="755"/>
      <c r="J827" s="755"/>
      <c r="K827" s="755"/>
      <c r="L827" s="755"/>
      <c r="M827" s="755"/>
      <c r="N827" s="755"/>
      <c r="O827" s="755"/>
      <c r="P827" s="755"/>
      <c r="Q827" s="755"/>
      <c r="R827" s="755"/>
      <c r="S827" s="755"/>
      <c r="T827" s="755"/>
      <c r="U827" s="755"/>
      <c r="V827" s="755"/>
    </row>
    <row r="828">
      <c r="A828" s="755"/>
      <c r="B828" s="755"/>
      <c r="C828" s="755"/>
      <c r="D828" s="755"/>
      <c r="E828" s="755"/>
      <c r="F828" s="755"/>
      <c r="G828" s="755"/>
      <c r="H828" s="755"/>
      <c r="I828" s="755"/>
      <c r="J828" s="755"/>
      <c r="K828" s="755"/>
      <c r="L828" s="755"/>
      <c r="M828" s="755"/>
      <c r="N828" s="755"/>
      <c r="O828" s="755"/>
      <c r="P828" s="755"/>
      <c r="Q828" s="755"/>
      <c r="R828" s="755"/>
      <c r="S828" s="755"/>
      <c r="T828" s="755"/>
      <c r="U828" s="755"/>
      <c r="V828" s="755"/>
    </row>
    <row r="829">
      <c r="A829" s="755"/>
      <c r="B829" s="755"/>
      <c r="C829" s="755"/>
      <c r="D829" s="755"/>
      <c r="E829" s="755"/>
      <c r="F829" s="755"/>
      <c r="G829" s="755"/>
      <c r="H829" s="755"/>
      <c r="I829" s="755"/>
      <c r="J829" s="755"/>
      <c r="K829" s="755"/>
      <c r="L829" s="755"/>
      <c r="M829" s="755"/>
      <c r="N829" s="755"/>
      <c r="O829" s="755"/>
      <c r="P829" s="755"/>
      <c r="Q829" s="755"/>
      <c r="R829" s="755"/>
      <c r="S829" s="755"/>
      <c r="T829" s="755"/>
      <c r="U829" s="755"/>
      <c r="V829" s="755"/>
    </row>
    <row r="830">
      <c r="A830" s="755"/>
      <c r="B830" s="755"/>
      <c r="C830" s="755"/>
      <c r="D830" s="755"/>
      <c r="E830" s="755"/>
      <c r="F830" s="755"/>
      <c r="G830" s="755"/>
      <c r="H830" s="755"/>
      <c r="I830" s="755"/>
      <c r="J830" s="755"/>
      <c r="K830" s="755"/>
      <c r="L830" s="755"/>
      <c r="M830" s="755"/>
      <c r="N830" s="755"/>
      <c r="O830" s="755"/>
      <c r="P830" s="755"/>
      <c r="Q830" s="755"/>
      <c r="R830" s="755"/>
      <c r="S830" s="755"/>
      <c r="T830" s="755"/>
      <c r="U830" s="755"/>
      <c r="V830" s="755"/>
    </row>
    <row r="831">
      <c r="A831" s="755"/>
      <c r="B831" s="755"/>
      <c r="C831" s="755"/>
      <c r="D831" s="755"/>
      <c r="E831" s="755"/>
      <c r="F831" s="755"/>
      <c r="G831" s="755"/>
      <c r="H831" s="755"/>
      <c r="I831" s="755"/>
      <c r="J831" s="755"/>
      <c r="K831" s="755"/>
      <c r="L831" s="755"/>
      <c r="M831" s="755"/>
      <c r="N831" s="755"/>
      <c r="O831" s="755"/>
      <c r="P831" s="755"/>
      <c r="Q831" s="755"/>
      <c r="R831" s="755"/>
      <c r="S831" s="755"/>
      <c r="T831" s="755"/>
      <c r="U831" s="755"/>
      <c r="V831" s="755"/>
    </row>
    <row r="832">
      <c r="A832" s="755"/>
      <c r="B832" s="755"/>
      <c r="C832" s="755"/>
      <c r="D832" s="755"/>
      <c r="E832" s="755"/>
      <c r="F832" s="755"/>
      <c r="G832" s="755"/>
      <c r="H832" s="755"/>
      <c r="I832" s="755"/>
      <c r="J832" s="755"/>
      <c r="K832" s="755"/>
      <c r="L832" s="755"/>
      <c r="M832" s="755"/>
      <c r="N832" s="755"/>
      <c r="O832" s="755"/>
      <c r="P832" s="755"/>
      <c r="Q832" s="755"/>
      <c r="R832" s="755"/>
      <c r="S832" s="755"/>
      <c r="T832" s="755"/>
      <c r="U832" s="755"/>
      <c r="V832" s="755"/>
    </row>
    <row r="833">
      <c r="A833" s="755"/>
      <c r="B833" s="755"/>
      <c r="C833" s="755"/>
      <c r="D833" s="755"/>
      <c r="E833" s="755"/>
      <c r="F833" s="755"/>
      <c r="G833" s="755"/>
      <c r="H833" s="755"/>
      <c r="I833" s="755"/>
      <c r="J833" s="755"/>
      <c r="K833" s="755"/>
      <c r="L833" s="755"/>
      <c r="M833" s="755"/>
      <c r="N833" s="755"/>
      <c r="O833" s="755"/>
      <c r="P833" s="755"/>
      <c r="Q833" s="755"/>
      <c r="R833" s="755"/>
      <c r="S833" s="755"/>
      <c r="T833" s="755"/>
      <c r="U833" s="755"/>
      <c r="V833" s="755"/>
    </row>
    <row r="834">
      <c r="A834" s="755"/>
      <c r="B834" s="755"/>
      <c r="C834" s="755"/>
      <c r="D834" s="755"/>
      <c r="E834" s="755"/>
      <c r="F834" s="755"/>
      <c r="G834" s="755"/>
      <c r="H834" s="755"/>
      <c r="I834" s="755"/>
      <c r="J834" s="755"/>
      <c r="K834" s="755"/>
      <c r="L834" s="755"/>
      <c r="M834" s="755"/>
      <c r="N834" s="755"/>
      <c r="O834" s="755"/>
      <c r="P834" s="755"/>
      <c r="Q834" s="755"/>
      <c r="R834" s="755"/>
      <c r="S834" s="755"/>
      <c r="T834" s="755"/>
      <c r="U834" s="755"/>
      <c r="V834" s="755"/>
    </row>
    <row r="835">
      <c r="A835" s="755"/>
      <c r="B835" s="755"/>
      <c r="C835" s="755"/>
      <c r="D835" s="755"/>
      <c r="E835" s="755"/>
      <c r="F835" s="755"/>
      <c r="G835" s="755"/>
      <c r="H835" s="755"/>
      <c r="I835" s="755"/>
      <c r="J835" s="755"/>
      <c r="K835" s="755"/>
      <c r="L835" s="755"/>
      <c r="M835" s="755"/>
      <c r="N835" s="755"/>
      <c r="O835" s="755"/>
      <c r="P835" s="755"/>
      <c r="Q835" s="755"/>
      <c r="R835" s="755"/>
      <c r="S835" s="755"/>
      <c r="T835" s="755"/>
      <c r="U835" s="755"/>
      <c r="V835" s="755"/>
    </row>
    <row r="836">
      <c r="A836" s="755"/>
      <c r="B836" s="755"/>
      <c r="C836" s="755"/>
      <c r="D836" s="755"/>
      <c r="E836" s="755"/>
      <c r="F836" s="755"/>
      <c r="G836" s="755"/>
      <c r="H836" s="755"/>
      <c r="I836" s="755"/>
      <c r="J836" s="755"/>
      <c r="K836" s="755"/>
      <c r="L836" s="755"/>
      <c r="M836" s="755"/>
      <c r="N836" s="755"/>
      <c r="O836" s="755"/>
      <c r="P836" s="755"/>
      <c r="Q836" s="755"/>
      <c r="R836" s="755"/>
      <c r="S836" s="755"/>
      <c r="T836" s="755"/>
      <c r="U836" s="755"/>
      <c r="V836" s="755"/>
    </row>
    <row r="837">
      <c r="A837" s="755"/>
      <c r="B837" s="755"/>
      <c r="C837" s="755"/>
      <c r="D837" s="755"/>
      <c r="E837" s="755"/>
      <c r="F837" s="755"/>
      <c r="G837" s="755"/>
      <c r="H837" s="755"/>
      <c r="I837" s="755"/>
      <c r="J837" s="755"/>
      <c r="K837" s="755"/>
      <c r="L837" s="755"/>
      <c r="M837" s="755"/>
      <c r="N837" s="755"/>
      <c r="O837" s="755"/>
      <c r="P837" s="755"/>
      <c r="Q837" s="755"/>
      <c r="R837" s="755"/>
      <c r="S837" s="755"/>
      <c r="T837" s="755"/>
      <c r="U837" s="755"/>
      <c r="V837" s="755"/>
    </row>
    <row r="838">
      <c r="A838" s="755"/>
      <c r="B838" s="755"/>
      <c r="C838" s="755"/>
      <c r="D838" s="755"/>
      <c r="E838" s="755"/>
      <c r="F838" s="755"/>
      <c r="G838" s="755"/>
      <c r="H838" s="755"/>
      <c r="I838" s="755"/>
      <c r="J838" s="755"/>
      <c r="K838" s="755"/>
      <c r="L838" s="755"/>
      <c r="M838" s="755"/>
      <c r="N838" s="755"/>
      <c r="O838" s="755"/>
      <c r="P838" s="755"/>
      <c r="Q838" s="755"/>
      <c r="R838" s="755"/>
      <c r="S838" s="755"/>
      <c r="T838" s="755"/>
      <c r="U838" s="755"/>
      <c r="V838" s="755"/>
    </row>
    <row r="839">
      <c r="A839" s="755"/>
      <c r="B839" s="755"/>
      <c r="C839" s="755"/>
      <c r="D839" s="755"/>
      <c r="E839" s="755"/>
      <c r="F839" s="755"/>
      <c r="G839" s="755"/>
      <c r="H839" s="755"/>
      <c r="I839" s="755"/>
      <c r="J839" s="755"/>
      <c r="K839" s="755"/>
      <c r="L839" s="755"/>
      <c r="M839" s="755"/>
      <c r="N839" s="755"/>
      <c r="O839" s="755"/>
      <c r="P839" s="755"/>
      <c r="Q839" s="755"/>
      <c r="R839" s="755"/>
      <c r="S839" s="755"/>
      <c r="T839" s="755"/>
      <c r="U839" s="755"/>
      <c r="V839" s="755"/>
    </row>
    <row r="840">
      <c r="A840" s="755"/>
      <c r="B840" s="755"/>
      <c r="C840" s="755"/>
      <c r="D840" s="755"/>
      <c r="E840" s="755"/>
      <c r="F840" s="755"/>
      <c r="G840" s="755"/>
      <c r="H840" s="755"/>
      <c r="I840" s="755"/>
      <c r="J840" s="755"/>
      <c r="K840" s="755"/>
      <c r="L840" s="755"/>
      <c r="M840" s="755"/>
      <c r="N840" s="755"/>
      <c r="O840" s="755"/>
      <c r="P840" s="755"/>
      <c r="Q840" s="755"/>
      <c r="R840" s="755"/>
      <c r="S840" s="755"/>
      <c r="T840" s="755"/>
      <c r="U840" s="755"/>
      <c r="V840" s="755"/>
    </row>
    <row r="841">
      <c r="A841" s="755"/>
      <c r="B841" s="755"/>
      <c r="C841" s="755"/>
      <c r="D841" s="755"/>
      <c r="E841" s="755"/>
      <c r="F841" s="755"/>
      <c r="G841" s="755"/>
      <c r="H841" s="755"/>
      <c r="I841" s="755"/>
      <c r="J841" s="755"/>
      <c r="K841" s="755"/>
      <c r="L841" s="755"/>
      <c r="M841" s="755"/>
      <c r="N841" s="755"/>
      <c r="O841" s="755"/>
      <c r="P841" s="755"/>
      <c r="Q841" s="755"/>
      <c r="R841" s="755"/>
      <c r="S841" s="755"/>
      <c r="T841" s="755"/>
      <c r="U841" s="755"/>
      <c r="V841" s="755"/>
    </row>
    <row r="842">
      <c r="A842" s="755"/>
      <c r="B842" s="755"/>
      <c r="C842" s="755"/>
      <c r="D842" s="755"/>
      <c r="E842" s="755"/>
      <c r="F842" s="755"/>
      <c r="G842" s="755"/>
      <c r="H842" s="755"/>
      <c r="I842" s="755"/>
      <c r="J842" s="755"/>
      <c r="K842" s="755"/>
      <c r="L842" s="755"/>
      <c r="M842" s="755"/>
      <c r="N842" s="755"/>
      <c r="O842" s="755"/>
      <c r="P842" s="755"/>
      <c r="Q842" s="755"/>
      <c r="R842" s="755"/>
      <c r="S842" s="755"/>
      <c r="T842" s="755"/>
      <c r="U842" s="755"/>
      <c r="V842" s="755"/>
    </row>
    <row r="843">
      <c r="A843" s="755"/>
      <c r="B843" s="755"/>
      <c r="C843" s="755"/>
      <c r="D843" s="755"/>
      <c r="E843" s="755"/>
      <c r="F843" s="755"/>
      <c r="G843" s="755"/>
      <c r="H843" s="755"/>
      <c r="I843" s="755"/>
      <c r="J843" s="755"/>
      <c r="K843" s="755"/>
      <c r="L843" s="755"/>
      <c r="M843" s="755"/>
      <c r="N843" s="755"/>
      <c r="O843" s="755"/>
      <c r="P843" s="755"/>
      <c r="Q843" s="755"/>
      <c r="R843" s="755"/>
      <c r="S843" s="755"/>
      <c r="T843" s="755"/>
      <c r="U843" s="755"/>
      <c r="V843" s="755"/>
    </row>
    <row r="844">
      <c r="A844" s="755"/>
      <c r="B844" s="755"/>
      <c r="C844" s="755"/>
      <c r="D844" s="755"/>
      <c r="E844" s="755"/>
      <c r="F844" s="755"/>
      <c r="G844" s="755"/>
      <c r="H844" s="755"/>
      <c r="I844" s="755"/>
      <c r="J844" s="755"/>
      <c r="K844" s="755"/>
      <c r="L844" s="755"/>
      <c r="M844" s="755"/>
      <c r="N844" s="755"/>
      <c r="O844" s="755"/>
      <c r="P844" s="755"/>
      <c r="Q844" s="755"/>
      <c r="R844" s="755"/>
      <c r="S844" s="755"/>
      <c r="T844" s="755"/>
      <c r="U844" s="755"/>
      <c r="V844" s="755"/>
    </row>
    <row r="845">
      <c r="A845" s="755"/>
      <c r="B845" s="755"/>
      <c r="C845" s="755"/>
      <c r="D845" s="755"/>
      <c r="E845" s="755"/>
      <c r="F845" s="755"/>
      <c r="G845" s="755"/>
      <c r="H845" s="755"/>
      <c r="I845" s="755"/>
      <c r="J845" s="755"/>
      <c r="K845" s="755"/>
      <c r="L845" s="755"/>
      <c r="M845" s="755"/>
      <c r="N845" s="755"/>
      <c r="O845" s="755"/>
      <c r="P845" s="755"/>
      <c r="Q845" s="755"/>
      <c r="R845" s="755"/>
      <c r="S845" s="755"/>
      <c r="T845" s="755"/>
      <c r="U845" s="755"/>
      <c r="V845" s="755"/>
    </row>
    <row r="846">
      <c r="A846" s="755"/>
      <c r="B846" s="755"/>
      <c r="C846" s="755"/>
      <c r="D846" s="755"/>
      <c r="E846" s="755"/>
      <c r="F846" s="755"/>
      <c r="G846" s="755"/>
      <c r="H846" s="755"/>
      <c r="I846" s="755"/>
      <c r="J846" s="755"/>
      <c r="K846" s="755"/>
      <c r="L846" s="755"/>
      <c r="M846" s="755"/>
      <c r="N846" s="755"/>
      <c r="O846" s="755"/>
      <c r="P846" s="755"/>
      <c r="Q846" s="755"/>
      <c r="R846" s="755"/>
      <c r="S846" s="755"/>
      <c r="T846" s="755"/>
      <c r="U846" s="755"/>
      <c r="V846" s="755"/>
    </row>
    <row r="847">
      <c r="A847" s="755"/>
      <c r="B847" s="755"/>
      <c r="C847" s="755"/>
      <c r="D847" s="755"/>
      <c r="E847" s="755"/>
      <c r="F847" s="755"/>
      <c r="G847" s="755"/>
      <c r="H847" s="755"/>
      <c r="I847" s="755"/>
      <c r="J847" s="755"/>
      <c r="K847" s="755"/>
      <c r="L847" s="755"/>
      <c r="M847" s="755"/>
      <c r="N847" s="755"/>
      <c r="O847" s="755"/>
      <c r="P847" s="755"/>
      <c r="Q847" s="755"/>
      <c r="R847" s="755"/>
      <c r="S847" s="755"/>
      <c r="T847" s="755"/>
      <c r="U847" s="755"/>
      <c r="V847" s="755"/>
    </row>
    <row r="848">
      <c r="A848" s="755"/>
      <c r="B848" s="755"/>
      <c r="C848" s="755"/>
      <c r="D848" s="755"/>
      <c r="E848" s="755"/>
      <c r="F848" s="755"/>
      <c r="G848" s="755"/>
      <c r="H848" s="755"/>
      <c r="I848" s="755"/>
      <c r="J848" s="755"/>
      <c r="K848" s="755"/>
      <c r="L848" s="755"/>
      <c r="M848" s="755"/>
      <c r="N848" s="755"/>
      <c r="O848" s="755"/>
      <c r="P848" s="755"/>
      <c r="Q848" s="755"/>
      <c r="R848" s="755"/>
      <c r="S848" s="755"/>
      <c r="T848" s="755"/>
      <c r="U848" s="755"/>
      <c r="V848" s="755"/>
    </row>
    <row r="849">
      <c r="A849" s="755"/>
      <c r="B849" s="755"/>
      <c r="C849" s="755"/>
      <c r="D849" s="755"/>
      <c r="E849" s="755"/>
      <c r="F849" s="755"/>
      <c r="G849" s="755"/>
      <c r="H849" s="755"/>
      <c r="I849" s="755"/>
      <c r="J849" s="755"/>
      <c r="K849" s="755"/>
      <c r="L849" s="755"/>
      <c r="M849" s="755"/>
      <c r="N849" s="755"/>
      <c r="O849" s="755"/>
      <c r="P849" s="755"/>
      <c r="Q849" s="755"/>
      <c r="R849" s="755"/>
      <c r="S849" s="755"/>
      <c r="T849" s="755"/>
      <c r="U849" s="755"/>
      <c r="V849" s="755"/>
    </row>
    <row r="850">
      <c r="A850" s="755"/>
      <c r="B850" s="755"/>
      <c r="C850" s="755"/>
      <c r="D850" s="755"/>
      <c r="E850" s="755"/>
      <c r="F850" s="755"/>
      <c r="G850" s="755"/>
      <c r="H850" s="755"/>
      <c r="I850" s="755"/>
      <c r="J850" s="755"/>
      <c r="K850" s="755"/>
      <c r="L850" s="755"/>
      <c r="M850" s="755"/>
      <c r="N850" s="755"/>
      <c r="O850" s="755"/>
      <c r="P850" s="755"/>
      <c r="Q850" s="755"/>
      <c r="R850" s="755"/>
      <c r="S850" s="755"/>
      <c r="T850" s="755"/>
      <c r="U850" s="755"/>
      <c r="V850" s="755"/>
    </row>
    <row r="851">
      <c r="A851" s="755"/>
      <c r="B851" s="755"/>
      <c r="C851" s="755"/>
      <c r="D851" s="755"/>
      <c r="E851" s="755"/>
      <c r="F851" s="755"/>
      <c r="G851" s="755"/>
      <c r="H851" s="755"/>
      <c r="I851" s="755"/>
      <c r="J851" s="755"/>
      <c r="K851" s="755"/>
      <c r="L851" s="755"/>
      <c r="M851" s="755"/>
      <c r="N851" s="755"/>
      <c r="O851" s="755"/>
      <c r="P851" s="755"/>
      <c r="Q851" s="755"/>
      <c r="R851" s="755"/>
      <c r="S851" s="755"/>
      <c r="T851" s="755"/>
      <c r="U851" s="755"/>
      <c r="V851" s="755"/>
    </row>
    <row r="852">
      <c r="A852" s="755"/>
      <c r="B852" s="755"/>
      <c r="C852" s="755"/>
      <c r="D852" s="755"/>
      <c r="E852" s="755"/>
      <c r="F852" s="755"/>
      <c r="G852" s="755"/>
      <c r="H852" s="755"/>
      <c r="I852" s="755"/>
      <c r="J852" s="755"/>
      <c r="K852" s="755"/>
      <c r="L852" s="755"/>
      <c r="M852" s="755"/>
      <c r="N852" s="755"/>
      <c r="O852" s="755"/>
      <c r="P852" s="755"/>
      <c r="Q852" s="755"/>
      <c r="R852" s="755"/>
      <c r="S852" s="755"/>
      <c r="T852" s="755"/>
      <c r="U852" s="755"/>
      <c r="V852" s="755"/>
    </row>
    <row r="853">
      <c r="A853" s="755"/>
      <c r="B853" s="755"/>
      <c r="C853" s="755"/>
      <c r="D853" s="755"/>
      <c r="E853" s="755"/>
      <c r="F853" s="755"/>
      <c r="G853" s="755"/>
      <c r="H853" s="755"/>
      <c r="I853" s="755"/>
      <c r="J853" s="755"/>
      <c r="K853" s="755"/>
      <c r="L853" s="755"/>
      <c r="M853" s="755"/>
      <c r="N853" s="755"/>
      <c r="O853" s="755"/>
      <c r="P853" s="755"/>
      <c r="Q853" s="755"/>
      <c r="R853" s="755"/>
      <c r="S853" s="755"/>
      <c r="T853" s="755"/>
      <c r="U853" s="755"/>
      <c r="V853" s="755"/>
    </row>
    <row r="854">
      <c r="A854" s="755"/>
      <c r="B854" s="755"/>
      <c r="C854" s="755"/>
      <c r="D854" s="755"/>
      <c r="E854" s="755"/>
      <c r="F854" s="755"/>
      <c r="G854" s="755"/>
      <c r="H854" s="755"/>
      <c r="I854" s="755"/>
      <c r="J854" s="755"/>
      <c r="K854" s="755"/>
      <c r="L854" s="755"/>
      <c r="M854" s="755"/>
      <c r="N854" s="755"/>
      <c r="O854" s="755"/>
      <c r="P854" s="755"/>
      <c r="Q854" s="755"/>
      <c r="R854" s="755"/>
      <c r="S854" s="755"/>
      <c r="T854" s="755"/>
      <c r="U854" s="755"/>
      <c r="V854" s="755"/>
    </row>
    <row r="855">
      <c r="A855" s="755"/>
      <c r="B855" s="755"/>
      <c r="C855" s="755"/>
      <c r="D855" s="755"/>
      <c r="E855" s="755"/>
      <c r="F855" s="755"/>
      <c r="G855" s="755"/>
      <c r="H855" s="755"/>
      <c r="I855" s="755"/>
      <c r="J855" s="755"/>
      <c r="K855" s="755"/>
      <c r="L855" s="755"/>
      <c r="M855" s="755"/>
      <c r="N855" s="755"/>
      <c r="O855" s="755"/>
      <c r="P855" s="755"/>
      <c r="Q855" s="755"/>
      <c r="R855" s="755"/>
      <c r="S855" s="755"/>
      <c r="T855" s="755"/>
      <c r="U855" s="755"/>
      <c r="V855" s="755"/>
    </row>
    <row r="856">
      <c r="A856" s="755"/>
      <c r="B856" s="755"/>
      <c r="C856" s="755"/>
      <c r="D856" s="755"/>
      <c r="E856" s="755"/>
      <c r="F856" s="755"/>
      <c r="G856" s="755"/>
      <c r="H856" s="755"/>
      <c r="I856" s="755"/>
      <c r="J856" s="755"/>
      <c r="K856" s="755"/>
      <c r="L856" s="755"/>
      <c r="M856" s="755"/>
      <c r="N856" s="755"/>
      <c r="O856" s="755"/>
      <c r="P856" s="755"/>
      <c r="Q856" s="755"/>
      <c r="R856" s="755"/>
      <c r="S856" s="755"/>
      <c r="T856" s="755"/>
      <c r="U856" s="755"/>
      <c r="V856" s="755"/>
    </row>
    <row r="857">
      <c r="A857" s="755"/>
      <c r="B857" s="755"/>
      <c r="C857" s="755"/>
      <c r="D857" s="755"/>
      <c r="E857" s="755"/>
      <c r="F857" s="755"/>
      <c r="G857" s="755"/>
      <c r="H857" s="755"/>
      <c r="I857" s="755"/>
      <c r="J857" s="755"/>
      <c r="K857" s="755"/>
      <c r="L857" s="755"/>
      <c r="M857" s="755"/>
      <c r="N857" s="755"/>
      <c r="O857" s="755"/>
      <c r="P857" s="755"/>
      <c r="Q857" s="755"/>
      <c r="R857" s="755"/>
      <c r="S857" s="755"/>
      <c r="T857" s="755"/>
      <c r="U857" s="755"/>
      <c r="V857" s="755"/>
    </row>
    <row r="858">
      <c r="A858" s="755"/>
      <c r="B858" s="755"/>
      <c r="C858" s="755"/>
      <c r="D858" s="755"/>
      <c r="E858" s="755"/>
      <c r="F858" s="755"/>
      <c r="G858" s="755"/>
      <c r="H858" s="755"/>
      <c r="I858" s="755"/>
      <c r="J858" s="755"/>
      <c r="K858" s="755"/>
      <c r="L858" s="755"/>
      <c r="M858" s="755"/>
      <c r="N858" s="755"/>
      <c r="O858" s="755"/>
      <c r="P858" s="755"/>
      <c r="Q858" s="755"/>
      <c r="R858" s="755"/>
      <c r="S858" s="755"/>
      <c r="T858" s="755"/>
      <c r="U858" s="755"/>
      <c r="V858" s="755"/>
    </row>
    <row r="859">
      <c r="A859" s="755"/>
      <c r="B859" s="755"/>
      <c r="C859" s="755"/>
      <c r="D859" s="755"/>
      <c r="E859" s="755"/>
      <c r="F859" s="755"/>
      <c r="G859" s="755"/>
      <c r="H859" s="755"/>
      <c r="I859" s="755"/>
      <c r="J859" s="755"/>
      <c r="K859" s="755"/>
      <c r="L859" s="755"/>
      <c r="M859" s="755"/>
      <c r="N859" s="755"/>
      <c r="O859" s="755"/>
      <c r="P859" s="755"/>
      <c r="Q859" s="755"/>
      <c r="R859" s="755"/>
      <c r="S859" s="755"/>
      <c r="T859" s="755"/>
      <c r="U859" s="755"/>
      <c r="V859" s="755"/>
    </row>
    <row r="860">
      <c r="A860" s="755"/>
      <c r="B860" s="755"/>
      <c r="C860" s="755"/>
      <c r="D860" s="755"/>
      <c r="E860" s="755"/>
      <c r="F860" s="755"/>
      <c r="G860" s="755"/>
      <c r="H860" s="755"/>
      <c r="I860" s="755"/>
      <c r="J860" s="755"/>
      <c r="K860" s="755"/>
      <c r="L860" s="755"/>
      <c r="M860" s="755"/>
      <c r="N860" s="755"/>
      <c r="O860" s="755"/>
      <c r="P860" s="755"/>
      <c r="Q860" s="755"/>
      <c r="R860" s="755"/>
      <c r="S860" s="755"/>
      <c r="T860" s="755"/>
      <c r="U860" s="755"/>
      <c r="V860" s="755"/>
    </row>
    <row r="861">
      <c r="A861" s="755"/>
      <c r="B861" s="755"/>
      <c r="C861" s="755"/>
      <c r="D861" s="755"/>
      <c r="E861" s="755"/>
      <c r="F861" s="755"/>
      <c r="G861" s="755"/>
      <c r="H861" s="755"/>
      <c r="I861" s="755"/>
      <c r="J861" s="755"/>
      <c r="K861" s="755"/>
      <c r="L861" s="755"/>
      <c r="M861" s="755"/>
      <c r="N861" s="755"/>
      <c r="O861" s="755"/>
      <c r="P861" s="755"/>
      <c r="Q861" s="755"/>
      <c r="R861" s="755"/>
      <c r="S861" s="755"/>
      <c r="T861" s="755"/>
      <c r="U861" s="755"/>
      <c r="V861" s="755"/>
    </row>
    <row r="862">
      <c r="A862" s="755"/>
      <c r="B862" s="755"/>
      <c r="C862" s="755"/>
      <c r="D862" s="755"/>
      <c r="E862" s="755"/>
      <c r="F862" s="755"/>
      <c r="G862" s="755"/>
      <c r="H862" s="755"/>
      <c r="I862" s="755"/>
      <c r="J862" s="755"/>
      <c r="K862" s="755"/>
      <c r="L862" s="755"/>
      <c r="M862" s="755"/>
      <c r="N862" s="755"/>
      <c r="O862" s="755"/>
      <c r="P862" s="755"/>
      <c r="Q862" s="755"/>
      <c r="R862" s="755"/>
      <c r="S862" s="755"/>
      <c r="T862" s="755"/>
      <c r="U862" s="755"/>
      <c r="V862" s="755"/>
    </row>
    <row r="863">
      <c r="A863" s="755"/>
      <c r="B863" s="755"/>
      <c r="C863" s="755"/>
      <c r="D863" s="755"/>
      <c r="E863" s="755"/>
      <c r="F863" s="755"/>
      <c r="G863" s="755"/>
      <c r="H863" s="755"/>
      <c r="I863" s="755"/>
      <c r="J863" s="755"/>
      <c r="K863" s="755"/>
      <c r="L863" s="755"/>
      <c r="M863" s="755"/>
      <c r="N863" s="755"/>
      <c r="O863" s="755"/>
      <c r="P863" s="755"/>
      <c r="Q863" s="755"/>
      <c r="R863" s="755"/>
      <c r="S863" s="755"/>
      <c r="T863" s="755"/>
      <c r="U863" s="755"/>
      <c r="V863" s="755"/>
    </row>
    <row r="864">
      <c r="A864" s="755"/>
      <c r="B864" s="755"/>
      <c r="C864" s="755"/>
      <c r="D864" s="755"/>
      <c r="E864" s="755"/>
      <c r="F864" s="755"/>
      <c r="G864" s="755"/>
      <c r="H864" s="755"/>
      <c r="I864" s="755"/>
      <c r="J864" s="755"/>
      <c r="K864" s="755"/>
      <c r="L864" s="755"/>
      <c r="M864" s="755"/>
      <c r="N864" s="755"/>
      <c r="O864" s="755"/>
      <c r="P864" s="755"/>
      <c r="Q864" s="755"/>
      <c r="R864" s="755"/>
      <c r="S864" s="755"/>
      <c r="T864" s="755"/>
      <c r="U864" s="755"/>
      <c r="V864" s="755"/>
    </row>
    <row r="865">
      <c r="A865" s="755"/>
      <c r="B865" s="755"/>
      <c r="C865" s="755"/>
      <c r="D865" s="755"/>
      <c r="E865" s="755"/>
      <c r="F865" s="755"/>
      <c r="G865" s="755"/>
      <c r="H865" s="755"/>
      <c r="I865" s="755"/>
      <c r="J865" s="755"/>
      <c r="K865" s="755"/>
      <c r="L865" s="755"/>
      <c r="M865" s="755"/>
      <c r="N865" s="755"/>
      <c r="O865" s="755"/>
      <c r="P865" s="755"/>
      <c r="Q865" s="755"/>
      <c r="R865" s="755"/>
      <c r="S865" s="755"/>
      <c r="T865" s="755"/>
      <c r="U865" s="755"/>
      <c r="V865" s="755"/>
    </row>
    <row r="866">
      <c r="A866" s="755"/>
      <c r="B866" s="755"/>
      <c r="C866" s="755"/>
      <c r="D866" s="755"/>
      <c r="E866" s="755"/>
      <c r="F866" s="755"/>
      <c r="G866" s="755"/>
      <c r="H866" s="755"/>
      <c r="I866" s="755"/>
      <c r="J866" s="755"/>
      <c r="K866" s="755"/>
      <c r="L866" s="755"/>
      <c r="M866" s="755"/>
      <c r="N866" s="755"/>
      <c r="O866" s="755"/>
      <c r="P866" s="755"/>
      <c r="Q866" s="755"/>
      <c r="R866" s="755"/>
      <c r="S866" s="755"/>
      <c r="T866" s="755"/>
      <c r="U866" s="755"/>
      <c r="V866" s="755"/>
    </row>
    <row r="867">
      <c r="A867" s="755"/>
      <c r="B867" s="755"/>
      <c r="C867" s="755"/>
      <c r="D867" s="755"/>
      <c r="E867" s="755"/>
      <c r="F867" s="755"/>
      <c r="G867" s="755"/>
      <c r="H867" s="755"/>
      <c r="I867" s="755"/>
      <c r="J867" s="755"/>
      <c r="K867" s="755"/>
      <c r="L867" s="755"/>
      <c r="M867" s="755"/>
      <c r="N867" s="755"/>
      <c r="O867" s="755"/>
      <c r="P867" s="755"/>
      <c r="Q867" s="755"/>
      <c r="R867" s="755"/>
      <c r="S867" s="755"/>
      <c r="T867" s="755"/>
      <c r="U867" s="755"/>
      <c r="V867" s="755"/>
    </row>
    <row r="868">
      <c r="A868" s="755"/>
      <c r="B868" s="755"/>
      <c r="C868" s="755"/>
      <c r="D868" s="755"/>
      <c r="E868" s="755"/>
      <c r="F868" s="755"/>
      <c r="G868" s="755"/>
      <c r="H868" s="755"/>
      <c r="I868" s="755"/>
      <c r="J868" s="755"/>
      <c r="K868" s="755"/>
      <c r="L868" s="755"/>
      <c r="M868" s="755"/>
      <c r="N868" s="755"/>
      <c r="O868" s="755"/>
      <c r="P868" s="755"/>
      <c r="Q868" s="755"/>
      <c r="R868" s="755"/>
      <c r="S868" s="755"/>
      <c r="T868" s="755"/>
      <c r="U868" s="755"/>
      <c r="V868" s="755"/>
    </row>
    <row r="869">
      <c r="A869" s="755"/>
      <c r="B869" s="755"/>
      <c r="C869" s="755"/>
      <c r="D869" s="755"/>
      <c r="E869" s="755"/>
      <c r="F869" s="755"/>
      <c r="G869" s="755"/>
      <c r="H869" s="755"/>
      <c r="I869" s="755"/>
      <c r="J869" s="755"/>
      <c r="K869" s="755"/>
      <c r="L869" s="755"/>
      <c r="M869" s="755"/>
      <c r="N869" s="755"/>
      <c r="O869" s="755"/>
      <c r="P869" s="755"/>
      <c r="Q869" s="755"/>
      <c r="R869" s="755"/>
      <c r="S869" s="755"/>
      <c r="T869" s="755"/>
      <c r="U869" s="755"/>
      <c r="V869" s="755"/>
    </row>
    <row r="870">
      <c r="A870" s="755"/>
      <c r="B870" s="755"/>
      <c r="C870" s="755"/>
      <c r="D870" s="755"/>
      <c r="E870" s="755"/>
      <c r="F870" s="755"/>
      <c r="G870" s="755"/>
      <c r="H870" s="755"/>
      <c r="I870" s="755"/>
      <c r="J870" s="755"/>
      <c r="K870" s="755"/>
      <c r="L870" s="755"/>
      <c r="M870" s="755"/>
      <c r="N870" s="755"/>
      <c r="O870" s="755"/>
      <c r="P870" s="755"/>
      <c r="Q870" s="755"/>
      <c r="R870" s="755"/>
      <c r="S870" s="755"/>
      <c r="T870" s="755"/>
      <c r="U870" s="755"/>
      <c r="V870" s="755"/>
    </row>
    <row r="871">
      <c r="A871" s="755"/>
      <c r="B871" s="755"/>
      <c r="C871" s="755"/>
      <c r="D871" s="755"/>
      <c r="E871" s="755"/>
      <c r="F871" s="755"/>
      <c r="G871" s="755"/>
      <c r="H871" s="755"/>
      <c r="I871" s="755"/>
      <c r="J871" s="755"/>
      <c r="K871" s="755"/>
      <c r="L871" s="755"/>
      <c r="M871" s="755"/>
      <c r="N871" s="755"/>
      <c r="O871" s="755"/>
      <c r="P871" s="755"/>
      <c r="Q871" s="755"/>
      <c r="R871" s="755"/>
      <c r="S871" s="755"/>
      <c r="T871" s="755"/>
      <c r="U871" s="755"/>
      <c r="V871" s="755"/>
    </row>
    <row r="872">
      <c r="A872" s="755"/>
      <c r="B872" s="755"/>
      <c r="C872" s="755"/>
      <c r="D872" s="755"/>
      <c r="E872" s="755"/>
      <c r="F872" s="755"/>
      <c r="G872" s="755"/>
      <c r="H872" s="755"/>
      <c r="I872" s="755"/>
      <c r="J872" s="755"/>
      <c r="K872" s="755"/>
      <c r="L872" s="755"/>
      <c r="M872" s="755"/>
      <c r="N872" s="755"/>
      <c r="O872" s="755"/>
      <c r="P872" s="755"/>
      <c r="Q872" s="755"/>
      <c r="R872" s="755"/>
      <c r="S872" s="755"/>
      <c r="T872" s="755"/>
      <c r="U872" s="755"/>
      <c r="V872" s="755"/>
    </row>
    <row r="873">
      <c r="A873" s="755"/>
      <c r="B873" s="755"/>
      <c r="C873" s="755"/>
      <c r="D873" s="755"/>
      <c r="E873" s="755"/>
      <c r="F873" s="755"/>
      <c r="G873" s="755"/>
      <c r="H873" s="755"/>
      <c r="I873" s="755"/>
      <c r="J873" s="755"/>
      <c r="K873" s="755"/>
      <c r="L873" s="755"/>
      <c r="M873" s="755"/>
      <c r="N873" s="755"/>
      <c r="O873" s="755"/>
      <c r="P873" s="755"/>
      <c r="Q873" s="755"/>
      <c r="R873" s="755"/>
      <c r="S873" s="755"/>
      <c r="T873" s="755"/>
      <c r="U873" s="755"/>
      <c r="V873" s="755"/>
    </row>
    <row r="874">
      <c r="A874" s="755"/>
      <c r="B874" s="755"/>
      <c r="C874" s="755"/>
      <c r="D874" s="755"/>
      <c r="E874" s="755"/>
      <c r="F874" s="755"/>
      <c r="G874" s="755"/>
      <c r="H874" s="755"/>
      <c r="I874" s="755"/>
      <c r="J874" s="755"/>
      <c r="K874" s="755"/>
      <c r="L874" s="755"/>
      <c r="M874" s="755"/>
      <c r="N874" s="755"/>
      <c r="O874" s="755"/>
      <c r="P874" s="755"/>
      <c r="Q874" s="755"/>
      <c r="R874" s="755"/>
      <c r="S874" s="755"/>
      <c r="T874" s="755"/>
      <c r="U874" s="755"/>
      <c r="V874" s="755"/>
    </row>
    <row r="875">
      <c r="A875" s="755"/>
      <c r="B875" s="755"/>
      <c r="C875" s="755"/>
      <c r="D875" s="755"/>
      <c r="E875" s="755"/>
      <c r="F875" s="755"/>
      <c r="G875" s="755"/>
      <c r="H875" s="755"/>
      <c r="I875" s="755"/>
      <c r="J875" s="755"/>
      <c r="K875" s="755"/>
      <c r="L875" s="755"/>
      <c r="M875" s="755"/>
      <c r="N875" s="755"/>
      <c r="O875" s="755"/>
      <c r="P875" s="755"/>
      <c r="Q875" s="755"/>
      <c r="R875" s="755"/>
      <c r="S875" s="755"/>
      <c r="T875" s="755"/>
      <c r="U875" s="755"/>
      <c r="V875" s="755"/>
    </row>
    <row r="876">
      <c r="A876" s="755"/>
      <c r="B876" s="755"/>
      <c r="C876" s="755"/>
      <c r="D876" s="755"/>
      <c r="E876" s="755"/>
      <c r="F876" s="755"/>
      <c r="G876" s="755"/>
      <c r="H876" s="755"/>
      <c r="I876" s="755"/>
      <c r="J876" s="755"/>
      <c r="K876" s="755"/>
      <c r="L876" s="755"/>
      <c r="M876" s="755"/>
      <c r="N876" s="755"/>
      <c r="O876" s="755"/>
      <c r="P876" s="755"/>
      <c r="Q876" s="755"/>
      <c r="R876" s="755"/>
      <c r="S876" s="755"/>
      <c r="T876" s="755"/>
      <c r="U876" s="755"/>
      <c r="V876" s="755"/>
    </row>
    <row r="877">
      <c r="A877" s="755"/>
      <c r="B877" s="755"/>
      <c r="C877" s="755"/>
      <c r="D877" s="755"/>
      <c r="E877" s="755"/>
      <c r="F877" s="755"/>
      <c r="G877" s="755"/>
      <c r="H877" s="755"/>
      <c r="I877" s="755"/>
      <c r="J877" s="755"/>
      <c r="K877" s="755"/>
      <c r="L877" s="755"/>
      <c r="M877" s="755"/>
      <c r="N877" s="755"/>
      <c r="O877" s="755"/>
      <c r="P877" s="755"/>
      <c r="Q877" s="755"/>
      <c r="R877" s="755"/>
      <c r="S877" s="755"/>
      <c r="T877" s="755"/>
      <c r="U877" s="755"/>
      <c r="V877" s="755"/>
    </row>
    <row r="878">
      <c r="A878" s="755"/>
      <c r="B878" s="755"/>
      <c r="C878" s="755"/>
      <c r="D878" s="755"/>
      <c r="E878" s="755"/>
      <c r="F878" s="755"/>
      <c r="G878" s="755"/>
      <c r="H878" s="755"/>
      <c r="I878" s="755"/>
      <c r="J878" s="755"/>
      <c r="K878" s="755"/>
      <c r="L878" s="755"/>
      <c r="M878" s="755"/>
      <c r="N878" s="755"/>
      <c r="O878" s="755"/>
      <c r="P878" s="755"/>
      <c r="Q878" s="755"/>
      <c r="R878" s="755"/>
      <c r="S878" s="755"/>
      <c r="T878" s="755"/>
      <c r="U878" s="755"/>
      <c r="V878" s="755"/>
    </row>
    <row r="879">
      <c r="A879" s="755"/>
      <c r="B879" s="755"/>
      <c r="C879" s="755"/>
      <c r="D879" s="755"/>
      <c r="E879" s="755"/>
      <c r="F879" s="755"/>
      <c r="G879" s="755"/>
      <c r="H879" s="755"/>
      <c r="I879" s="755"/>
      <c r="J879" s="755"/>
      <c r="K879" s="755"/>
      <c r="L879" s="755"/>
      <c r="M879" s="755"/>
      <c r="N879" s="755"/>
      <c r="O879" s="755"/>
      <c r="P879" s="755"/>
      <c r="Q879" s="755"/>
      <c r="R879" s="755"/>
      <c r="S879" s="755"/>
      <c r="T879" s="755"/>
      <c r="U879" s="755"/>
      <c r="V879" s="755"/>
    </row>
    <row r="880">
      <c r="A880" s="755"/>
      <c r="B880" s="755"/>
      <c r="C880" s="755"/>
      <c r="D880" s="755"/>
      <c r="E880" s="755"/>
      <c r="F880" s="755"/>
      <c r="G880" s="755"/>
      <c r="H880" s="755"/>
      <c r="I880" s="755"/>
      <c r="J880" s="755"/>
      <c r="K880" s="755"/>
      <c r="L880" s="755"/>
      <c r="M880" s="755"/>
      <c r="N880" s="755"/>
      <c r="O880" s="755"/>
      <c r="P880" s="755"/>
      <c r="Q880" s="755"/>
      <c r="R880" s="755"/>
      <c r="S880" s="755"/>
      <c r="T880" s="755"/>
      <c r="U880" s="755"/>
      <c r="V880" s="755"/>
    </row>
    <row r="881">
      <c r="A881" s="755"/>
      <c r="B881" s="755"/>
      <c r="C881" s="755"/>
      <c r="D881" s="755"/>
      <c r="E881" s="755"/>
      <c r="F881" s="755"/>
      <c r="G881" s="755"/>
      <c r="H881" s="755"/>
      <c r="I881" s="755"/>
      <c r="J881" s="755"/>
      <c r="K881" s="755"/>
      <c r="L881" s="755"/>
      <c r="M881" s="755"/>
      <c r="N881" s="755"/>
      <c r="O881" s="755"/>
      <c r="P881" s="755"/>
      <c r="Q881" s="755"/>
      <c r="R881" s="755"/>
      <c r="S881" s="755"/>
      <c r="T881" s="755"/>
      <c r="U881" s="755"/>
      <c r="V881" s="755"/>
    </row>
    <row r="882">
      <c r="A882" s="755"/>
      <c r="B882" s="755"/>
      <c r="C882" s="755"/>
      <c r="D882" s="755"/>
      <c r="E882" s="755"/>
      <c r="F882" s="755"/>
      <c r="G882" s="755"/>
      <c r="H882" s="755"/>
      <c r="I882" s="755"/>
      <c r="J882" s="755"/>
      <c r="K882" s="755"/>
      <c r="L882" s="755"/>
      <c r="M882" s="755"/>
      <c r="N882" s="755"/>
      <c r="O882" s="755"/>
      <c r="P882" s="755"/>
      <c r="Q882" s="755"/>
      <c r="R882" s="755"/>
      <c r="S882" s="755"/>
      <c r="T882" s="755"/>
      <c r="U882" s="755"/>
      <c r="V882" s="755"/>
    </row>
    <row r="883">
      <c r="A883" s="755"/>
      <c r="B883" s="755"/>
      <c r="C883" s="755"/>
      <c r="D883" s="755"/>
      <c r="E883" s="755"/>
      <c r="F883" s="755"/>
      <c r="G883" s="755"/>
      <c r="H883" s="755"/>
      <c r="I883" s="755"/>
      <c r="J883" s="755"/>
      <c r="K883" s="755"/>
      <c r="L883" s="755"/>
      <c r="M883" s="755"/>
      <c r="N883" s="755"/>
      <c r="O883" s="755"/>
      <c r="P883" s="755"/>
      <c r="Q883" s="755"/>
      <c r="R883" s="755"/>
      <c r="S883" s="755"/>
      <c r="T883" s="755"/>
      <c r="U883" s="755"/>
      <c r="V883" s="755"/>
    </row>
    <row r="884">
      <c r="A884" s="755"/>
      <c r="B884" s="755"/>
      <c r="C884" s="755"/>
      <c r="D884" s="755"/>
      <c r="E884" s="755"/>
      <c r="F884" s="755"/>
      <c r="G884" s="755"/>
      <c r="H884" s="755"/>
      <c r="I884" s="755"/>
      <c r="J884" s="755"/>
      <c r="K884" s="755"/>
      <c r="L884" s="755"/>
      <c r="M884" s="755"/>
      <c r="N884" s="755"/>
      <c r="O884" s="755"/>
      <c r="P884" s="755"/>
      <c r="Q884" s="755"/>
      <c r="R884" s="755"/>
      <c r="S884" s="755"/>
      <c r="T884" s="755"/>
      <c r="U884" s="755"/>
      <c r="V884" s="755"/>
    </row>
    <row r="885">
      <c r="A885" s="755"/>
      <c r="B885" s="755"/>
      <c r="C885" s="755"/>
      <c r="D885" s="755"/>
      <c r="E885" s="755"/>
      <c r="F885" s="755"/>
      <c r="G885" s="755"/>
      <c r="H885" s="755"/>
      <c r="I885" s="755"/>
      <c r="J885" s="755"/>
      <c r="K885" s="755"/>
      <c r="L885" s="755"/>
      <c r="M885" s="755"/>
      <c r="N885" s="755"/>
      <c r="O885" s="755"/>
      <c r="P885" s="755"/>
      <c r="Q885" s="755"/>
      <c r="R885" s="755"/>
      <c r="S885" s="755"/>
      <c r="T885" s="755"/>
      <c r="U885" s="755"/>
      <c r="V885" s="755"/>
    </row>
    <row r="886">
      <c r="A886" s="755"/>
      <c r="B886" s="755"/>
      <c r="C886" s="755"/>
      <c r="D886" s="755"/>
      <c r="E886" s="755"/>
      <c r="F886" s="755"/>
      <c r="G886" s="755"/>
      <c r="H886" s="755"/>
      <c r="I886" s="755"/>
      <c r="J886" s="755"/>
      <c r="K886" s="755"/>
      <c r="L886" s="755"/>
      <c r="M886" s="755"/>
      <c r="N886" s="755"/>
      <c r="O886" s="755"/>
      <c r="P886" s="755"/>
      <c r="Q886" s="755"/>
      <c r="R886" s="755"/>
      <c r="S886" s="755"/>
      <c r="T886" s="755"/>
      <c r="U886" s="755"/>
      <c r="V886" s="755"/>
    </row>
    <row r="887">
      <c r="A887" s="755"/>
      <c r="B887" s="755"/>
      <c r="C887" s="755"/>
      <c r="D887" s="755"/>
      <c r="E887" s="755"/>
      <c r="F887" s="755"/>
      <c r="G887" s="755"/>
      <c r="H887" s="755"/>
      <c r="I887" s="755"/>
      <c r="J887" s="755"/>
      <c r="K887" s="755"/>
      <c r="L887" s="755"/>
      <c r="M887" s="755"/>
      <c r="N887" s="755"/>
      <c r="O887" s="755"/>
      <c r="P887" s="755"/>
      <c r="Q887" s="755"/>
      <c r="R887" s="755"/>
      <c r="S887" s="755"/>
      <c r="T887" s="755"/>
      <c r="U887" s="755"/>
      <c r="V887" s="755"/>
    </row>
    <row r="888">
      <c r="A888" s="755"/>
      <c r="B888" s="755"/>
      <c r="C888" s="755"/>
      <c r="D888" s="755"/>
      <c r="E888" s="755"/>
      <c r="F888" s="755"/>
      <c r="G888" s="755"/>
      <c r="H888" s="755"/>
      <c r="I888" s="755"/>
      <c r="J888" s="755"/>
      <c r="K888" s="755"/>
      <c r="L888" s="755"/>
      <c r="M888" s="755"/>
      <c r="N888" s="755"/>
      <c r="O888" s="755"/>
      <c r="P888" s="755"/>
      <c r="Q888" s="755"/>
      <c r="R888" s="755"/>
      <c r="S888" s="755"/>
      <c r="T888" s="755"/>
      <c r="U888" s="755"/>
      <c r="V888" s="755"/>
    </row>
    <row r="889">
      <c r="A889" s="755"/>
      <c r="B889" s="755"/>
      <c r="C889" s="755"/>
      <c r="D889" s="755"/>
      <c r="E889" s="755"/>
      <c r="F889" s="755"/>
      <c r="G889" s="755"/>
      <c r="H889" s="755"/>
      <c r="I889" s="755"/>
      <c r="J889" s="755"/>
      <c r="K889" s="755"/>
      <c r="L889" s="755"/>
      <c r="M889" s="755"/>
      <c r="N889" s="755"/>
      <c r="O889" s="755"/>
      <c r="P889" s="755"/>
      <c r="Q889" s="755"/>
      <c r="R889" s="755"/>
      <c r="S889" s="755"/>
      <c r="T889" s="755"/>
      <c r="U889" s="755"/>
      <c r="V889" s="755"/>
    </row>
    <row r="890">
      <c r="A890" s="755"/>
      <c r="B890" s="755"/>
      <c r="C890" s="755"/>
      <c r="D890" s="755"/>
      <c r="E890" s="755"/>
      <c r="F890" s="755"/>
      <c r="G890" s="755"/>
      <c r="H890" s="755"/>
      <c r="I890" s="755"/>
      <c r="J890" s="755"/>
      <c r="K890" s="755"/>
      <c r="L890" s="755"/>
      <c r="M890" s="755"/>
      <c r="N890" s="755"/>
      <c r="O890" s="755"/>
      <c r="P890" s="755"/>
      <c r="Q890" s="755"/>
      <c r="R890" s="755"/>
      <c r="S890" s="755"/>
      <c r="T890" s="755"/>
      <c r="U890" s="755"/>
      <c r="V890" s="755"/>
    </row>
    <row r="891">
      <c r="A891" s="755"/>
      <c r="B891" s="755"/>
      <c r="C891" s="755"/>
      <c r="D891" s="755"/>
      <c r="E891" s="755"/>
      <c r="F891" s="755"/>
      <c r="G891" s="755"/>
      <c r="H891" s="755"/>
      <c r="I891" s="755"/>
      <c r="J891" s="755"/>
      <c r="K891" s="755"/>
      <c r="L891" s="755"/>
      <c r="M891" s="755"/>
      <c r="N891" s="755"/>
      <c r="O891" s="755"/>
      <c r="P891" s="755"/>
      <c r="Q891" s="755"/>
      <c r="R891" s="755"/>
      <c r="S891" s="755"/>
      <c r="T891" s="755"/>
      <c r="U891" s="755"/>
      <c r="V891" s="755"/>
    </row>
    <row r="892">
      <c r="A892" s="755"/>
      <c r="B892" s="755"/>
      <c r="C892" s="755"/>
      <c r="D892" s="755"/>
      <c r="E892" s="755"/>
      <c r="F892" s="755"/>
      <c r="G892" s="755"/>
      <c r="H892" s="755"/>
      <c r="I892" s="755"/>
      <c r="J892" s="755"/>
      <c r="K892" s="755"/>
      <c r="L892" s="755"/>
      <c r="M892" s="755"/>
      <c r="N892" s="755"/>
      <c r="O892" s="755"/>
      <c r="P892" s="755"/>
      <c r="Q892" s="755"/>
      <c r="R892" s="755"/>
      <c r="S892" s="755"/>
      <c r="T892" s="755"/>
      <c r="U892" s="755"/>
      <c r="V892" s="755"/>
    </row>
    <row r="893">
      <c r="A893" s="755"/>
      <c r="B893" s="755"/>
      <c r="C893" s="755"/>
      <c r="D893" s="755"/>
      <c r="E893" s="755"/>
      <c r="F893" s="755"/>
      <c r="G893" s="755"/>
      <c r="H893" s="755"/>
      <c r="I893" s="755"/>
      <c r="J893" s="755"/>
      <c r="K893" s="755"/>
      <c r="L893" s="755"/>
      <c r="M893" s="755"/>
      <c r="N893" s="755"/>
      <c r="O893" s="755"/>
      <c r="P893" s="755"/>
      <c r="Q893" s="755"/>
      <c r="R893" s="755"/>
      <c r="S893" s="755"/>
      <c r="T893" s="755"/>
      <c r="U893" s="755"/>
      <c r="V893" s="755"/>
    </row>
    <row r="894">
      <c r="A894" s="755"/>
      <c r="B894" s="755"/>
      <c r="C894" s="755"/>
      <c r="D894" s="755"/>
      <c r="E894" s="755"/>
      <c r="F894" s="755"/>
      <c r="G894" s="755"/>
      <c r="H894" s="755"/>
      <c r="I894" s="755"/>
      <c r="J894" s="755"/>
      <c r="K894" s="755"/>
      <c r="L894" s="755"/>
      <c r="M894" s="755"/>
      <c r="N894" s="755"/>
      <c r="O894" s="755"/>
      <c r="P894" s="755"/>
      <c r="Q894" s="755"/>
      <c r="R894" s="755"/>
      <c r="S894" s="755"/>
      <c r="T894" s="755"/>
      <c r="U894" s="755"/>
      <c r="V894" s="755"/>
    </row>
    <row r="895">
      <c r="A895" s="755"/>
      <c r="B895" s="755"/>
      <c r="C895" s="755"/>
      <c r="D895" s="755"/>
      <c r="E895" s="755"/>
      <c r="F895" s="755"/>
      <c r="G895" s="755"/>
      <c r="H895" s="755"/>
      <c r="I895" s="755"/>
      <c r="J895" s="755"/>
      <c r="K895" s="755"/>
      <c r="L895" s="755"/>
      <c r="M895" s="755"/>
      <c r="N895" s="755"/>
      <c r="O895" s="755"/>
      <c r="P895" s="755"/>
      <c r="Q895" s="755"/>
      <c r="R895" s="755"/>
      <c r="S895" s="755"/>
      <c r="T895" s="755"/>
      <c r="U895" s="755"/>
      <c r="V895" s="755"/>
    </row>
    <row r="896">
      <c r="A896" s="755"/>
      <c r="B896" s="755"/>
      <c r="C896" s="755"/>
      <c r="D896" s="755"/>
      <c r="E896" s="755"/>
      <c r="F896" s="755"/>
      <c r="G896" s="755"/>
      <c r="H896" s="755"/>
      <c r="I896" s="755"/>
      <c r="J896" s="755"/>
      <c r="K896" s="755"/>
      <c r="L896" s="755"/>
      <c r="M896" s="755"/>
      <c r="N896" s="755"/>
      <c r="O896" s="755"/>
      <c r="P896" s="755"/>
      <c r="Q896" s="755"/>
      <c r="R896" s="755"/>
      <c r="S896" s="755"/>
      <c r="T896" s="755"/>
      <c r="U896" s="755"/>
      <c r="V896" s="755"/>
    </row>
    <row r="897">
      <c r="A897" s="755"/>
      <c r="B897" s="755"/>
      <c r="C897" s="755"/>
      <c r="D897" s="755"/>
      <c r="E897" s="755"/>
      <c r="F897" s="755"/>
      <c r="G897" s="755"/>
      <c r="H897" s="755"/>
      <c r="I897" s="755"/>
      <c r="J897" s="755"/>
      <c r="K897" s="755"/>
      <c r="L897" s="755"/>
      <c r="M897" s="755"/>
      <c r="N897" s="755"/>
      <c r="O897" s="755"/>
      <c r="P897" s="755"/>
      <c r="Q897" s="755"/>
      <c r="R897" s="755"/>
      <c r="S897" s="755"/>
      <c r="T897" s="755"/>
      <c r="U897" s="755"/>
      <c r="V897" s="755"/>
    </row>
    <row r="898">
      <c r="A898" s="755"/>
      <c r="B898" s="755"/>
      <c r="C898" s="755"/>
      <c r="D898" s="755"/>
      <c r="E898" s="755"/>
      <c r="F898" s="755"/>
      <c r="G898" s="755"/>
      <c r="H898" s="755"/>
      <c r="I898" s="755"/>
      <c r="J898" s="755"/>
      <c r="K898" s="755"/>
      <c r="L898" s="755"/>
      <c r="M898" s="755"/>
      <c r="N898" s="755"/>
      <c r="O898" s="755"/>
      <c r="P898" s="755"/>
      <c r="Q898" s="755"/>
      <c r="R898" s="755"/>
      <c r="S898" s="755"/>
      <c r="T898" s="755"/>
      <c r="U898" s="755"/>
      <c r="V898" s="755"/>
    </row>
    <row r="899">
      <c r="A899" s="755"/>
      <c r="B899" s="755"/>
      <c r="C899" s="755"/>
      <c r="D899" s="755"/>
      <c r="E899" s="755"/>
      <c r="F899" s="755"/>
      <c r="G899" s="755"/>
      <c r="H899" s="755"/>
      <c r="I899" s="755"/>
      <c r="J899" s="755"/>
      <c r="K899" s="755"/>
      <c r="L899" s="755"/>
      <c r="M899" s="755"/>
      <c r="N899" s="755"/>
      <c r="O899" s="755"/>
      <c r="P899" s="755"/>
      <c r="Q899" s="755"/>
      <c r="R899" s="755"/>
      <c r="S899" s="755"/>
      <c r="T899" s="755"/>
      <c r="U899" s="755"/>
      <c r="V899" s="755"/>
    </row>
    <row r="900">
      <c r="A900" s="755"/>
      <c r="B900" s="755"/>
      <c r="C900" s="755"/>
      <c r="D900" s="755"/>
      <c r="E900" s="755"/>
      <c r="F900" s="755"/>
      <c r="G900" s="755"/>
      <c r="H900" s="755"/>
      <c r="I900" s="755"/>
      <c r="J900" s="755"/>
      <c r="K900" s="755"/>
      <c r="L900" s="755"/>
      <c r="M900" s="755"/>
      <c r="N900" s="755"/>
      <c r="O900" s="755"/>
      <c r="P900" s="755"/>
      <c r="Q900" s="755"/>
      <c r="R900" s="755"/>
      <c r="S900" s="755"/>
      <c r="T900" s="755"/>
      <c r="U900" s="755"/>
      <c r="V900" s="755"/>
    </row>
    <row r="901">
      <c r="A901" s="755"/>
      <c r="B901" s="755"/>
      <c r="C901" s="755"/>
      <c r="D901" s="755"/>
      <c r="E901" s="755"/>
      <c r="F901" s="755"/>
      <c r="G901" s="755"/>
      <c r="H901" s="755"/>
      <c r="I901" s="755"/>
      <c r="J901" s="755"/>
      <c r="K901" s="755"/>
      <c r="L901" s="755"/>
      <c r="M901" s="755"/>
      <c r="N901" s="755"/>
      <c r="O901" s="755"/>
      <c r="P901" s="755"/>
      <c r="Q901" s="755"/>
      <c r="R901" s="755"/>
      <c r="S901" s="755"/>
      <c r="T901" s="755"/>
      <c r="U901" s="755"/>
      <c r="V901" s="755"/>
    </row>
    <row r="902">
      <c r="A902" s="755"/>
      <c r="B902" s="755"/>
      <c r="C902" s="755"/>
      <c r="D902" s="755"/>
      <c r="E902" s="755"/>
      <c r="F902" s="755"/>
      <c r="G902" s="755"/>
      <c r="H902" s="755"/>
      <c r="I902" s="755"/>
      <c r="J902" s="755"/>
      <c r="K902" s="755"/>
      <c r="L902" s="755"/>
      <c r="M902" s="755"/>
      <c r="N902" s="755"/>
      <c r="O902" s="755"/>
      <c r="P902" s="755"/>
      <c r="Q902" s="755"/>
      <c r="R902" s="755"/>
      <c r="S902" s="755"/>
      <c r="T902" s="755"/>
      <c r="U902" s="755"/>
      <c r="V902" s="755"/>
    </row>
    <row r="903">
      <c r="A903" s="755"/>
      <c r="B903" s="755"/>
      <c r="C903" s="755"/>
      <c r="D903" s="755"/>
      <c r="E903" s="755"/>
      <c r="F903" s="755"/>
      <c r="G903" s="755"/>
      <c r="H903" s="755"/>
      <c r="I903" s="755"/>
      <c r="J903" s="755"/>
      <c r="K903" s="755"/>
      <c r="L903" s="755"/>
      <c r="M903" s="755"/>
      <c r="N903" s="755"/>
      <c r="O903" s="755"/>
      <c r="P903" s="755"/>
      <c r="Q903" s="755"/>
      <c r="R903" s="755"/>
      <c r="S903" s="755"/>
      <c r="T903" s="755"/>
      <c r="U903" s="755"/>
      <c r="V903" s="755"/>
    </row>
    <row r="904">
      <c r="A904" s="755"/>
      <c r="B904" s="755"/>
      <c r="C904" s="755"/>
      <c r="D904" s="755"/>
      <c r="E904" s="755"/>
      <c r="F904" s="755"/>
      <c r="G904" s="755"/>
      <c r="H904" s="755"/>
      <c r="I904" s="755"/>
      <c r="J904" s="755"/>
      <c r="K904" s="755"/>
      <c r="L904" s="755"/>
      <c r="M904" s="755"/>
      <c r="N904" s="755"/>
      <c r="O904" s="755"/>
      <c r="P904" s="755"/>
      <c r="Q904" s="755"/>
      <c r="R904" s="755"/>
      <c r="S904" s="755"/>
      <c r="T904" s="755"/>
      <c r="U904" s="755"/>
      <c r="V904" s="755"/>
    </row>
    <row r="905">
      <c r="A905" s="755"/>
      <c r="B905" s="755"/>
      <c r="C905" s="755"/>
      <c r="D905" s="755"/>
      <c r="E905" s="755"/>
      <c r="F905" s="755"/>
      <c r="G905" s="755"/>
      <c r="H905" s="755"/>
      <c r="I905" s="755"/>
      <c r="J905" s="755"/>
      <c r="K905" s="755"/>
      <c r="L905" s="755"/>
      <c r="M905" s="755"/>
      <c r="N905" s="755"/>
      <c r="O905" s="755"/>
      <c r="P905" s="755"/>
      <c r="Q905" s="755"/>
      <c r="R905" s="755"/>
      <c r="S905" s="755"/>
      <c r="T905" s="755"/>
      <c r="U905" s="755"/>
      <c r="V905" s="755"/>
    </row>
    <row r="906">
      <c r="A906" s="755"/>
      <c r="B906" s="755"/>
      <c r="C906" s="755"/>
      <c r="D906" s="755"/>
      <c r="E906" s="755"/>
      <c r="F906" s="755"/>
      <c r="G906" s="755"/>
      <c r="H906" s="755"/>
      <c r="I906" s="755"/>
      <c r="J906" s="755"/>
      <c r="K906" s="755"/>
      <c r="L906" s="755"/>
      <c r="M906" s="755"/>
      <c r="N906" s="755"/>
      <c r="O906" s="755"/>
      <c r="P906" s="755"/>
      <c r="Q906" s="755"/>
      <c r="R906" s="755"/>
      <c r="S906" s="755"/>
      <c r="T906" s="755"/>
      <c r="U906" s="755"/>
      <c r="V906" s="755"/>
    </row>
    <row r="907">
      <c r="A907" s="755"/>
      <c r="B907" s="755"/>
      <c r="C907" s="755"/>
      <c r="D907" s="755"/>
      <c r="E907" s="755"/>
      <c r="F907" s="755"/>
      <c r="G907" s="755"/>
      <c r="H907" s="755"/>
      <c r="I907" s="755"/>
      <c r="J907" s="755"/>
      <c r="K907" s="755"/>
      <c r="L907" s="755"/>
      <c r="M907" s="755"/>
      <c r="N907" s="755"/>
      <c r="O907" s="755"/>
      <c r="P907" s="755"/>
      <c r="Q907" s="755"/>
      <c r="R907" s="755"/>
      <c r="S907" s="755"/>
      <c r="T907" s="755"/>
      <c r="U907" s="755"/>
      <c r="V907" s="755"/>
    </row>
    <row r="908">
      <c r="A908" s="755"/>
      <c r="B908" s="755"/>
      <c r="C908" s="755"/>
      <c r="D908" s="755"/>
      <c r="E908" s="755"/>
      <c r="F908" s="755"/>
      <c r="G908" s="755"/>
      <c r="H908" s="755"/>
      <c r="I908" s="755"/>
      <c r="J908" s="755"/>
      <c r="K908" s="755"/>
      <c r="L908" s="755"/>
      <c r="M908" s="755"/>
      <c r="N908" s="755"/>
      <c r="O908" s="755"/>
      <c r="P908" s="755"/>
      <c r="Q908" s="755"/>
      <c r="R908" s="755"/>
      <c r="S908" s="755"/>
      <c r="T908" s="755"/>
      <c r="U908" s="755"/>
      <c r="V908" s="755"/>
    </row>
    <row r="909">
      <c r="A909" s="755"/>
      <c r="B909" s="755"/>
      <c r="C909" s="755"/>
      <c r="D909" s="755"/>
      <c r="E909" s="755"/>
      <c r="F909" s="755"/>
      <c r="G909" s="755"/>
      <c r="H909" s="755"/>
      <c r="I909" s="755"/>
      <c r="J909" s="755"/>
      <c r="K909" s="755"/>
      <c r="L909" s="755"/>
      <c r="M909" s="755"/>
      <c r="N909" s="755"/>
      <c r="O909" s="755"/>
      <c r="P909" s="755"/>
      <c r="Q909" s="755"/>
      <c r="R909" s="755"/>
      <c r="S909" s="755"/>
      <c r="T909" s="755"/>
      <c r="U909" s="755"/>
      <c r="V909" s="755"/>
    </row>
    <row r="910">
      <c r="A910" s="755"/>
      <c r="B910" s="755"/>
      <c r="C910" s="755"/>
      <c r="D910" s="755"/>
      <c r="E910" s="755"/>
      <c r="F910" s="755"/>
      <c r="G910" s="755"/>
      <c r="H910" s="755"/>
      <c r="I910" s="755"/>
      <c r="J910" s="755"/>
      <c r="K910" s="755"/>
      <c r="L910" s="755"/>
      <c r="M910" s="755"/>
      <c r="N910" s="755"/>
      <c r="O910" s="755"/>
      <c r="P910" s="755"/>
      <c r="Q910" s="755"/>
      <c r="R910" s="755"/>
      <c r="S910" s="755"/>
      <c r="T910" s="755"/>
      <c r="U910" s="755"/>
      <c r="V910" s="755"/>
    </row>
    <row r="911">
      <c r="A911" s="755"/>
      <c r="B911" s="755"/>
      <c r="C911" s="755"/>
      <c r="D911" s="755"/>
      <c r="E911" s="755"/>
      <c r="F911" s="755"/>
      <c r="G911" s="755"/>
      <c r="H911" s="755"/>
      <c r="I911" s="755"/>
      <c r="J911" s="755"/>
      <c r="K911" s="755"/>
      <c r="L911" s="755"/>
      <c r="M911" s="755"/>
      <c r="N911" s="755"/>
      <c r="O911" s="755"/>
      <c r="P911" s="755"/>
      <c r="Q911" s="755"/>
      <c r="R911" s="755"/>
      <c r="S911" s="755"/>
      <c r="T911" s="755"/>
      <c r="U911" s="755"/>
      <c r="V911" s="755"/>
    </row>
    <row r="912">
      <c r="A912" s="755"/>
      <c r="B912" s="755"/>
      <c r="C912" s="755"/>
      <c r="D912" s="755"/>
      <c r="E912" s="755"/>
      <c r="F912" s="755"/>
      <c r="G912" s="755"/>
      <c r="H912" s="755"/>
      <c r="I912" s="755"/>
      <c r="J912" s="755"/>
      <c r="K912" s="755"/>
      <c r="L912" s="755"/>
      <c r="M912" s="755"/>
      <c r="N912" s="755"/>
      <c r="O912" s="755"/>
      <c r="P912" s="755"/>
      <c r="Q912" s="755"/>
      <c r="R912" s="755"/>
      <c r="S912" s="755"/>
      <c r="T912" s="755"/>
      <c r="U912" s="755"/>
      <c r="V912" s="755"/>
    </row>
    <row r="913">
      <c r="A913" s="755"/>
      <c r="B913" s="755"/>
      <c r="C913" s="755"/>
      <c r="D913" s="755"/>
      <c r="E913" s="755"/>
      <c r="F913" s="755"/>
      <c r="G913" s="755"/>
      <c r="H913" s="755"/>
      <c r="I913" s="755"/>
      <c r="J913" s="755"/>
      <c r="K913" s="755"/>
      <c r="L913" s="755"/>
      <c r="M913" s="755"/>
      <c r="N913" s="755"/>
      <c r="O913" s="755"/>
      <c r="P913" s="755"/>
      <c r="Q913" s="755"/>
      <c r="R913" s="755"/>
      <c r="S913" s="755"/>
      <c r="T913" s="755"/>
      <c r="U913" s="755"/>
      <c r="V913" s="755"/>
    </row>
    <row r="914">
      <c r="A914" s="755"/>
      <c r="B914" s="755"/>
      <c r="C914" s="755"/>
      <c r="D914" s="755"/>
      <c r="E914" s="755"/>
      <c r="F914" s="755"/>
      <c r="G914" s="755"/>
      <c r="H914" s="755"/>
      <c r="I914" s="755"/>
      <c r="J914" s="755"/>
      <c r="K914" s="755"/>
      <c r="L914" s="755"/>
      <c r="M914" s="755"/>
      <c r="N914" s="755"/>
      <c r="O914" s="755"/>
      <c r="P914" s="755"/>
      <c r="Q914" s="755"/>
      <c r="R914" s="755"/>
      <c r="S914" s="755"/>
      <c r="T914" s="755"/>
      <c r="U914" s="755"/>
      <c r="V914" s="755"/>
    </row>
    <row r="915">
      <c r="A915" s="755"/>
      <c r="B915" s="755"/>
      <c r="C915" s="755"/>
      <c r="D915" s="755"/>
      <c r="E915" s="755"/>
      <c r="F915" s="755"/>
      <c r="G915" s="755"/>
      <c r="H915" s="755"/>
      <c r="I915" s="755"/>
      <c r="J915" s="755"/>
      <c r="K915" s="755"/>
      <c r="L915" s="755"/>
      <c r="M915" s="755"/>
      <c r="N915" s="755"/>
      <c r="O915" s="755"/>
      <c r="P915" s="755"/>
      <c r="Q915" s="755"/>
      <c r="R915" s="755"/>
      <c r="S915" s="755"/>
      <c r="T915" s="755"/>
      <c r="U915" s="755"/>
      <c r="V915" s="755"/>
    </row>
    <row r="916">
      <c r="A916" s="755"/>
      <c r="B916" s="755"/>
      <c r="C916" s="755"/>
      <c r="D916" s="755"/>
      <c r="E916" s="755"/>
      <c r="F916" s="755"/>
      <c r="G916" s="755"/>
      <c r="H916" s="755"/>
      <c r="I916" s="755"/>
      <c r="J916" s="755"/>
      <c r="K916" s="755"/>
      <c r="L916" s="755"/>
      <c r="M916" s="755"/>
      <c r="N916" s="755"/>
      <c r="O916" s="755"/>
      <c r="P916" s="755"/>
      <c r="Q916" s="755"/>
      <c r="R916" s="755"/>
      <c r="S916" s="755"/>
      <c r="T916" s="755"/>
      <c r="U916" s="755"/>
      <c r="V916" s="755"/>
    </row>
    <row r="917">
      <c r="A917" s="755"/>
      <c r="B917" s="755"/>
      <c r="C917" s="755"/>
      <c r="D917" s="755"/>
      <c r="E917" s="755"/>
      <c r="F917" s="755"/>
      <c r="G917" s="755"/>
      <c r="H917" s="755"/>
      <c r="I917" s="755"/>
      <c r="J917" s="755"/>
      <c r="K917" s="755"/>
      <c r="L917" s="755"/>
      <c r="M917" s="755"/>
      <c r="N917" s="755"/>
      <c r="O917" s="755"/>
      <c r="P917" s="755"/>
      <c r="Q917" s="755"/>
      <c r="R917" s="755"/>
      <c r="S917" s="755"/>
      <c r="T917" s="755"/>
      <c r="U917" s="755"/>
      <c r="V917" s="755"/>
    </row>
    <row r="918">
      <c r="A918" s="755"/>
      <c r="B918" s="755"/>
      <c r="C918" s="755"/>
      <c r="D918" s="755"/>
      <c r="E918" s="755"/>
      <c r="F918" s="755"/>
      <c r="G918" s="755"/>
      <c r="H918" s="755"/>
      <c r="I918" s="755"/>
      <c r="J918" s="755"/>
      <c r="K918" s="755"/>
      <c r="L918" s="755"/>
      <c r="M918" s="755"/>
      <c r="N918" s="755"/>
      <c r="O918" s="755"/>
      <c r="P918" s="755"/>
      <c r="Q918" s="755"/>
      <c r="R918" s="755"/>
      <c r="S918" s="755"/>
      <c r="T918" s="755"/>
      <c r="U918" s="755"/>
      <c r="V918" s="755"/>
    </row>
    <row r="919">
      <c r="A919" s="755"/>
      <c r="B919" s="755"/>
      <c r="C919" s="755"/>
      <c r="D919" s="755"/>
      <c r="E919" s="755"/>
      <c r="F919" s="755"/>
      <c r="G919" s="755"/>
      <c r="H919" s="755"/>
      <c r="I919" s="755"/>
      <c r="J919" s="755"/>
      <c r="K919" s="755"/>
      <c r="L919" s="755"/>
      <c r="M919" s="755"/>
      <c r="N919" s="755"/>
      <c r="O919" s="755"/>
      <c r="P919" s="755"/>
      <c r="Q919" s="755"/>
      <c r="R919" s="755"/>
      <c r="S919" s="755"/>
      <c r="T919" s="755"/>
      <c r="U919" s="755"/>
      <c r="V919" s="755"/>
    </row>
    <row r="920">
      <c r="A920" s="755"/>
      <c r="B920" s="755"/>
      <c r="C920" s="755"/>
      <c r="D920" s="755"/>
      <c r="E920" s="755"/>
      <c r="F920" s="755"/>
      <c r="G920" s="755"/>
      <c r="H920" s="755"/>
      <c r="I920" s="755"/>
      <c r="J920" s="755"/>
      <c r="K920" s="755"/>
      <c r="L920" s="755"/>
      <c r="M920" s="755"/>
      <c r="N920" s="755"/>
      <c r="O920" s="755"/>
      <c r="P920" s="755"/>
      <c r="Q920" s="755"/>
      <c r="R920" s="755"/>
      <c r="S920" s="755"/>
      <c r="T920" s="755"/>
      <c r="U920" s="755"/>
      <c r="V920" s="755"/>
    </row>
    <row r="921">
      <c r="A921" s="755"/>
      <c r="B921" s="755"/>
      <c r="C921" s="755"/>
      <c r="D921" s="755"/>
      <c r="E921" s="755"/>
      <c r="F921" s="755"/>
      <c r="G921" s="755"/>
      <c r="H921" s="755"/>
      <c r="I921" s="755"/>
      <c r="J921" s="755"/>
      <c r="K921" s="755"/>
      <c r="L921" s="755"/>
      <c r="M921" s="755"/>
      <c r="N921" s="755"/>
      <c r="O921" s="755"/>
      <c r="P921" s="755"/>
      <c r="Q921" s="755"/>
      <c r="R921" s="755"/>
      <c r="S921" s="755"/>
      <c r="T921" s="755"/>
      <c r="U921" s="755"/>
      <c r="V921" s="755"/>
    </row>
    <row r="922">
      <c r="A922" s="755"/>
      <c r="B922" s="755"/>
      <c r="C922" s="755"/>
      <c r="D922" s="755"/>
      <c r="E922" s="755"/>
      <c r="F922" s="755"/>
      <c r="G922" s="755"/>
      <c r="H922" s="755"/>
      <c r="I922" s="755"/>
      <c r="J922" s="755"/>
      <c r="K922" s="755"/>
      <c r="L922" s="755"/>
      <c r="M922" s="755"/>
      <c r="N922" s="755"/>
      <c r="O922" s="755"/>
      <c r="P922" s="755"/>
      <c r="Q922" s="755"/>
      <c r="R922" s="755"/>
      <c r="S922" s="755"/>
      <c r="T922" s="755"/>
      <c r="U922" s="755"/>
      <c r="V922" s="755"/>
    </row>
    <row r="923">
      <c r="A923" s="755"/>
      <c r="B923" s="755"/>
      <c r="C923" s="755"/>
      <c r="D923" s="755"/>
      <c r="E923" s="755"/>
      <c r="F923" s="755"/>
      <c r="G923" s="755"/>
      <c r="H923" s="755"/>
      <c r="I923" s="755"/>
      <c r="J923" s="755"/>
      <c r="K923" s="755"/>
      <c r="L923" s="755"/>
      <c r="M923" s="755"/>
      <c r="N923" s="755"/>
      <c r="O923" s="755"/>
      <c r="P923" s="755"/>
      <c r="Q923" s="755"/>
      <c r="R923" s="755"/>
      <c r="S923" s="755"/>
      <c r="T923" s="755"/>
      <c r="U923" s="755"/>
      <c r="V923" s="755"/>
    </row>
    <row r="924">
      <c r="A924" s="755"/>
      <c r="B924" s="755"/>
      <c r="C924" s="755"/>
      <c r="D924" s="755"/>
      <c r="E924" s="755"/>
      <c r="F924" s="755"/>
      <c r="G924" s="755"/>
      <c r="H924" s="755"/>
      <c r="I924" s="755"/>
      <c r="J924" s="755"/>
      <c r="K924" s="755"/>
      <c r="L924" s="755"/>
      <c r="M924" s="755"/>
      <c r="N924" s="755"/>
      <c r="O924" s="755"/>
      <c r="P924" s="755"/>
      <c r="Q924" s="755"/>
      <c r="R924" s="755"/>
      <c r="S924" s="755"/>
      <c r="T924" s="755"/>
      <c r="U924" s="755"/>
      <c r="V924" s="755"/>
    </row>
    <row r="925">
      <c r="A925" s="755"/>
      <c r="B925" s="755"/>
      <c r="C925" s="755"/>
      <c r="D925" s="755"/>
      <c r="E925" s="755"/>
      <c r="F925" s="755"/>
      <c r="G925" s="755"/>
      <c r="H925" s="755"/>
      <c r="I925" s="755"/>
      <c r="J925" s="755"/>
      <c r="K925" s="755"/>
      <c r="L925" s="755"/>
      <c r="M925" s="755"/>
      <c r="N925" s="755"/>
      <c r="O925" s="755"/>
      <c r="P925" s="755"/>
      <c r="Q925" s="755"/>
      <c r="R925" s="755"/>
      <c r="S925" s="755"/>
      <c r="T925" s="755"/>
      <c r="U925" s="755"/>
      <c r="V925" s="755"/>
    </row>
    <row r="926">
      <c r="A926" s="755"/>
      <c r="B926" s="755"/>
      <c r="C926" s="755"/>
      <c r="D926" s="755"/>
      <c r="E926" s="755"/>
      <c r="F926" s="755"/>
      <c r="G926" s="755"/>
      <c r="H926" s="755"/>
      <c r="I926" s="755"/>
      <c r="J926" s="755"/>
      <c r="K926" s="755"/>
      <c r="L926" s="755"/>
      <c r="M926" s="755"/>
      <c r="N926" s="755"/>
      <c r="O926" s="755"/>
      <c r="P926" s="755"/>
      <c r="Q926" s="755"/>
      <c r="R926" s="755"/>
      <c r="S926" s="755"/>
      <c r="T926" s="755"/>
      <c r="U926" s="755"/>
      <c r="V926" s="755"/>
    </row>
    <row r="927">
      <c r="A927" s="755"/>
      <c r="B927" s="755"/>
      <c r="C927" s="755"/>
      <c r="D927" s="755"/>
      <c r="E927" s="755"/>
      <c r="F927" s="755"/>
      <c r="G927" s="755"/>
      <c r="H927" s="755"/>
      <c r="I927" s="755"/>
      <c r="J927" s="755"/>
      <c r="K927" s="755"/>
      <c r="L927" s="755"/>
      <c r="M927" s="755"/>
      <c r="N927" s="755"/>
      <c r="O927" s="755"/>
      <c r="P927" s="755"/>
      <c r="Q927" s="755"/>
      <c r="R927" s="755"/>
      <c r="S927" s="755"/>
      <c r="T927" s="755"/>
      <c r="U927" s="755"/>
      <c r="V927" s="755"/>
    </row>
    <row r="928">
      <c r="A928" s="755"/>
      <c r="B928" s="755"/>
      <c r="C928" s="755"/>
      <c r="D928" s="755"/>
      <c r="E928" s="755"/>
      <c r="F928" s="755"/>
      <c r="G928" s="755"/>
      <c r="H928" s="755"/>
      <c r="I928" s="755"/>
      <c r="J928" s="755"/>
      <c r="K928" s="755"/>
      <c r="L928" s="755"/>
      <c r="M928" s="755"/>
      <c r="N928" s="755"/>
      <c r="O928" s="755"/>
      <c r="P928" s="755"/>
      <c r="Q928" s="755"/>
      <c r="R928" s="755"/>
      <c r="S928" s="755"/>
      <c r="T928" s="755"/>
      <c r="U928" s="755"/>
      <c r="V928" s="755"/>
    </row>
    <row r="929">
      <c r="A929" s="755"/>
      <c r="B929" s="755"/>
      <c r="C929" s="755"/>
      <c r="D929" s="755"/>
      <c r="E929" s="755"/>
      <c r="F929" s="755"/>
      <c r="G929" s="755"/>
      <c r="H929" s="755"/>
      <c r="I929" s="755"/>
      <c r="J929" s="755"/>
      <c r="K929" s="755"/>
      <c r="L929" s="755"/>
      <c r="M929" s="755"/>
      <c r="N929" s="755"/>
      <c r="O929" s="755"/>
      <c r="P929" s="755"/>
      <c r="Q929" s="755"/>
      <c r="R929" s="755"/>
      <c r="S929" s="755"/>
      <c r="T929" s="755"/>
      <c r="U929" s="755"/>
      <c r="V929" s="755"/>
    </row>
    <row r="930">
      <c r="A930" s="755"/>
      <c r="B930" s="755"/>
      <c r="C930" s="755"/>
      <c r="D930" s="755"/>
      <c r="E930" s="755"/>
      <c r="F930" s="755"/>
      <c r="G930" s="755"/>
      <c r="H930" s="755"/>
      <c r="I930" s="755"/>
      <c r="J930" s="755"/>
      <c r="K930" s="755"/>
      <c r="L930" s="755"/>
      <c r="M930" s="755"/>
      <c r="N930" s="755"/>
      <c r="O930" s="755"/>
      <c r="P930" s="755"/>
      <c r="Q930" s="755"/>
      <c r="R930" s="755"/>
      <c r="S930" s="755"/>
      <c r="T930" s="755"/>
      <c r="U930" s="755"/>
      <c r="V930" s="755"/>
    </row>
    <row r="931">
      <c r="A931" s="755"/>
      <c r="B931" s="755"/>
      <c r="C931" s="755"/>
      <c r="D931" s="755"/>
      <c r="E931" s="755"/>
      <c r="F931" s="755"/>
      <c r="G931" s="755"/>
      <c r="H931" s="755"/>
      <c r="I931" s="755"/>
      <c r="J931" s="755"/>
      <c r="K931" s="755"/>
      <c r="L931" s="755"/>
      <c r="M931" s="755"/>
      <c r="N931" s="755"/>
      <c r="O931" s="755"/>
      <c r="P931" s="755"/>
      <c r="Q931" s="755"/>
      <c r="R931" s="755"/>
      <c r="S931" s="755"/>
      <c r="T931" s="755"/>
      <c r="U931" s="755"/>
      <c r="V931" s="755"/>
    </row>
    <row r="932">
      <c r="A932" s="755"/>
      <c r="B932" s="755"/>
      <c r="C932" s="755"/>
      <c r="D932" s="755"/>
      <c r="E932" s="755"/>
      <c r="F932" s="755"/>
      <c r="G932" s="755"/>
      <c r="H932" s="755"/>
      <c r="I932" s="755"/>
      <c r="J932" s="755"/>
      <c r="K932" s="755"/>
      <c r="L932" s="755"/>
      <c r="M932" s="755"/>
      <c r="N932" s="755"/>
      <c r="O932" s="755"/>
      <c r="P932" s="755"/>
      <c r="Q932" s="755"/>
      <c r="R932" s="755"/>
      <c r="S932" s="755"/>
      <c r="T932" s="755"/>
      <c r="U932" s="755"/>
      <c r="V932" s="755"/>
    </row>
    <row r="933">
      <c r="A933" s="755"/>
      <c r="B933" s="755"/>
      <c r="C933" s="755"/>
      <c r="D933" s="755"/>
      <c r="E933" s="755"/>
      <c r="F933" s="755"/>
      <c r="G933" s="755"/>
      <c r="H933" s="755"/>
      <c r="I933" s="755"/>
      <c r="J933" s="755"/>
      <c r="K933" s="755"/>
      <c r="L933" s="755"/>
      <c r="M933" s="755"/>
      <c r="N933" s="755"/>
      <c r="O933" s="755"/>
      <c r="P933" s="755"/>
      <c r="Q933" s="755"/>
      <c r="R933" s="755"/>
      <c r="S933" s="755"/>
      <c r="T933" s="755"/>
      <c r="U933" s="755"/>
      <c r="V933" s="755"/>
    </row>
    <row r="934">
      <c r="A934" s="755"/>
      <c r="B934" s="755"/>
      <c r="C934" s="755"/>
      <c r="D934" s="755"/>
      <c r="E934" s="755"/>
      <c r="F934" s="755"/>
      <c r="G934" s="755"/>
      <c r="H934" s="755"/>
      <c r="I934" s="755"/>
      <c r="J934" s="755"/>
      <c r="K934" s="755"/>
      <c r="L934" s="755"/>
      <c r="M934" s="755"/>
      <c r="N934" s="755"/>
      <c r="O934" s="755"/>
      <c r="P934" s="755"/>
      <c r="Q934" s="755"/>
      <c r="R934" s="755"/>
      <c r="S934" s="755"/>
      <c r="T934" s="755"/>
      <c r="U934" s="755"/>
      <c r="V934" s="755"/>
    </row>
    <row r="935">
      <c r="A935" s="755"/>
      <c r="B935" s="755"/>
      <c r="C935" s="755"/>
      <c r="D935" s="755"/>
      <c r="E935" s="755"/>
      <c r="F935" s="755"/>
      <c r="G935" s="755"/>
      <c r="H935" s="755"/>
      <c r="I935" s="755"/>
      <c r="J935" s="755"/>
      <c r="K935" s="755"/>
      <c r="L935" s="755"/>
      <c r="M935" s="755"/>
      <c r="N935" s="755"/>
      <c r="O935" s="755"/>
      <c r="P935" s="755"/>
      <c r="Q935" s="755"/>
      <c r="R935" s="755"/>
      <c r="S935" s="755"/>
      <c r="T935" s="755"/>
      <c r="U935" s="755"/>
      <c r="V935" s="755"/>
    </row>
    <row r="936">
      <c r="A936" s="755"/>
      <c r="B936" s="755"/>
      <c r="C936" s="755"/>
      <c r="D936" s="755"/>
      <c r="E936" s="755"/>
      <c r="F936" s="755"/>
      <c r="G936" s="755"/>
      <c r="H936" s="755"/>
      <c r="I936" s="755"/>
      <c r="J936" s="755"/>
      <c r="K936" s="755"/>
      <c r="L936" s="755"/>
      <c r="M936" s="755"/>
      <c r="N936" s="755"/>
      <c r="O936" s="755"/>
      <c r="P936" s="755"/>
      <c r="Q936" s="755"/>
      <c r="R936" s="755"/>
      <c r="S936" s="755"/>
      <c r="T936" s="755"/>
      <c r="U936" s="755"/>
      <c r="V936" s="755"/>
    </row>
    <row r="937">
      <c r="A937" s="755"/>
      <c r="B937" s="755"/>
      <c r="C937" s="755"/>
      <c r="D937" s="755"/>
      <c r="E937" s="755"/>
      <c r="F937" s="755"/>
      <c r="G937" s="755"/>
      <c r="H937" s="755"/>
      <c r="I937" s="755"/>
      <c r="J937" s="755"/>
      <c r="K937" s="755"/>
      <c r="L937" s="755"/>
      <c r="M937" s="755"/>
      <c r="N937" s="755"/>
      <c r="O937" s="755"/>
      <c r="P937" s="755"/>
      <c r="Q937" s="755"/>
      <c r="R937" s="755"/>
      <c r="S937" s="755"/>
      <c r="T937" s="755"/>
      <c r="U937" s="755"/>
      <c r="V937" s="755"/>
    </row>
    <row r="938">
      <c r="A938" s="755"/>
      <c r="B938" s="755"/>
      <c r="C938" s="755"/>
      <c r="D938" s="755"/>
      <c r="E938" s="755"/>
      <c r="F938" s="755"/>
      <c r="G938" s="755"/>
      <c r="H938" s="755"/>
      <c r="I938" s="755"/>
      <c r="J938" s="755"/>
      <c r="K938" s="755"/>
      <c r="L938" s="755"/>
      <c r="M938" s="755"/>
      <c r="N938" s="755"/>
      <c r="O938" s="755"/>
      <c r="P938" s="755"/>
      <c r="Q938" s="755"/>
      <c r="R938" s="755"/>
      <c r="S938" s="755"/>
      <c r="T938" s="755"/>
      <c r="U938" s="755"/>
      <c r="V938" s="755"/>
    </row>
    <row r="939">
      <c r="A939" s="755"/>
      <c r="B939" s="755"/>
      <c r="C939" s="755"/>
      <c r="D939" s="755"/>
      <c r="E939" s="755"/>
      <c r="F939" s="755"/>
      <c r="G939" s="755"/>
      <c r="H939" s="755"/>
      <c r="I939" s="755"/>
      <c r="J939" s="755"/>
      <c r="K939" s="755"/>
      <c r="L939" s="755"/>
      <c r="M939" s="755"/>
      <c r="N939" s="755"/>
      <c r="O939" s="755"/>
      <c r="P939" s="755"/>
      <c r="Q939" s="755"/>
      <c r="R939" s="755"/>
      <c r="S939" s="755"/>
      <c r="T939" s="755"/>
      <c r="U939" s="755"/>
      <c r="V939" s="755"/>
    </row>
    <row r="940">
      <c r="A940" s="755"/>
      <c r="B940" s="755"/>
      <c r="C940" s="755"/>
      <c r="D940" s="755"/>
      <c r="E940" s="755"/>
      <c r="F940" s="755"/>
      <c r="G940" s="755"/>
      <c r="H940" s="755"/>
      <c r="I940" s="755"/>
      <c r="J940" s="755"/>
      <c r="K940" s="755"/>
      <c r="L940" s="755"/>
      <c r="M940" s="755"/>
      <c r="N940" s="755"/>
      <c r="O940" s="755"/>
      <c r="P940" s="755"/>
      <c r="Q940" s="755"/>
      <c r="R940" s="755"/>
      <c r="S940" s="755"/>
      <c r="T940" s="755"/>
      <c r="U940" s="755"/>
      <c r="V940" s="755"/>
    </row>
    <row r="941">
      <c r="A941" s="755"/>
      <c r="B941" s="755"/>
      <c r="C941" s="755"/>
      <c r="D941" s="755"/>
      <c r="E941" s="755"/>
      <c r="F941" s="755"/>
      <c r="G941" s="755"/>
      <c r="H941" s="755"/>
      <c r="I941" s="755"/>
      <c r="J941" s="755"/>
      <c r="K941" s="755"/>
      <c r="L941" s="755"/>
      <c r="M941" s="755"/>
      <c r="N941" s="755"/>
      <c r="O941" s="755"/>
      <c r="P941" s="755"/>
      <c r="Q941" s="755"/>
      <c r="R941" s="755"/>
      <c r="S941" s="755"/>
      <c r="T941" s="755"/>
      <c r="U941" s="755"/>
      <c r="V941" s="755"/>
    </row>
    <row r="942">
      <c r="A942" s="755"/>
      <c r="B942" s="755"/>
      <c r="C942" s="755"/>
      <c r="D942" s="755"/>
      <c r="E942" s="755"/>
      <c r="F942" s="755"/>
      <c r="G942" s="755"/>
      <c r="H942" s="755"/>
      <c r="I942" s="755"/>
      <c r="J942" s="755"/>
      <c r="K942" s="755"/>
      <c r="L942" s="755"/>
      <c r="M942" s="755"/>
      <c r="N942" s="755"/>
      <c r="O942" s="755"/>
      <c r="P942" s="755"/>
      <c r="Q942" s="755"/>
      <c r="R942" s="755"/>
      <c r="S942" s="755"/>
      <c r="T942" s="755"/>
      <c r="U942" s="755"/>
      <c r="V942" s="755"/>
    </row>
    <row r="943">
      <c r="A943" s="755"/>
      <c r="B943" s="755"/>
      <c r="C943" s="755"/>
      <c r="D943" s="755"/>
      <c r="E943" s="755"/>
      <c r="F943" s="755"/>
      <c r="G943" s="755"/>
      <c r="H943" s="755"/>
      <c r="I943" s="755"/>
      <c r="J943" s="755"/>
      <c r="K943" s="755"/>
      <c r="L943" s="755"/>
      <c r="M943" s="755"/>
      <c r="N943" s="755"/>
      <c r="O943" s="755"/>
      <c r="P943" s="755"/>
      <c r="Q943" s="755"/>
      <c r="R943" s="755"/>
      <c r="S943" s="755"/>
      <c r="T943" s="755"/>
      <c r="U943" s="755"/>
      <c r="V943" s="755"/>
    </row>
    <row r="944">
      <c r="A944" s="755"/>
      <c r="B944" s="755"/>
      <c r="C944" s="755"/>
      <c r="D944" s="755"/>
      <c r="E944" s="755"/>
      <c r="F944" s="755"/>
      <c r="G944" s="755"/>
      <c r="H944" s="755"/>
      <c r="I944" s="755"/>
      <c r="J944" s="755"/>
      <c r="K944" s="755"/>
      <c r="L944" s="755"/>
      <c r="M944" s="755"/>
      <c r="N944" s="755"/>
      <c r="O944" s="755"/>
      <c r="P944" s="755"/>
      <c r="Q944" s="755"/>
      <c r="R944" s="755"/>
      <c r="S944" s="755"/>
      <c r="T944" s="755"/>
      <c r="U944" s="755"/>
      <c r="V944" s="755"/>
    </row>
    <row r="945">
      <c r="A945" s="755"/>
      <c r="B945" s="755"/>
      <c r="C945" s="755"/>
      <c r="D945" s="755"/>
      <c r="E945" s="755"/>
      <c r="F945" s="755"/>
      <c r="G945" s="755"/>
      <c r="H945" s="755"/>
      <c r="I945" s="755"/>
      <c r="J945" s="755"/>
      <c r="K945" s="755"/>
      <c r="L945" s="755"/>
      <c r="M945" s="755"/>
      <c r="N945" s="755"/>
      <c r="O945" s="755"/>
      <c r="P945" s="755"/>
      <c r="Q945" s="755"/>
      <c r="R945" s="755"/>
      <c r="S945" s="755"/>
      <c r="T945" s="755"/>
      <c r="U945" s="755"/>
      <c r="V945" s="755"/>
    </row>
    <row r="946">
      <c r="A946" s="755"/>
      <c r="B946" s="755"/>
      <c r="C946" s="755"/>
      <c r="D946" s="755"/>
      <c r="E946" s="755"/>
      <c r="F946" s="755"/>
      <c r="G946" s="755"/>
      <c r="H946" s="755"/>
      <c r="I946" s="755"/>
      <c r="J946" s="755"/>
      <c r="K946" s="755"/>
      <c r="L946" s="755"/>
      <c r="M946" s="755"/>
      <c r="N946" s="755"/>
      <c r="O946" s="755"/>
      <c r="P946" s="755"/>
      <c r="Q946" s="755"/>
      <c r="R946" s="755"/>
      <c r="S946" s="755"/>
      <c r="T946" s="755"/>
      <c r="U946" s="755"/>
      <c r="V946" s="755"/>
    </row>
    <row r="947">
      <c r="A947" s="755"/>
      <c r="B947" s="755"/>
      <c r="C947" s="755"/>
      <c r="D947" s="755"/>
      <c r="E947" s="755"/>
      <c r="F947" s="755"/>
      <c r="G947" s="755"/>
      <c r="H947" s="755"/>
      <c r="I947" s="755"/>
      <c r="J947" s="755"/>
      <c r="K947" s="755"/>
      <c r="L947" s="755"/>
      <c r="M947" s="755"/>
      <c r="N947" s="755"/>
      <c r="O947" s="755"/>
      <c r="P947" s="755"/>
      <c r="Q947" s="755"/>
      <c r="R947" s="755"/>
      <c r="S947" s="755"/>
      <c r="T947" s="755"/>
      <c r="U947" s="755"/>
      <c r="V947" s="755"/>
    </row>
    <row r="948">
      <c r="A948" s="755"/>
      <c r="B948" s="755"/>
      <c r="C948" s="755"/>
      <c r="D948" s="755"/>
      <c r="E948" s="755"/>
      <c r="F948" s="755"/>
      <c r="G948" s="755"/>
      <c r="H948" s="755"/>
      <c r="I948" s="755"/>
      <c r="J948" s="755"/>
      <c r="K948" s="755"/>
      <c r="L948" s="755"/>
      <c r="M948" s="755"/>
      <c r="N948" s="755"/>
      <c r="O948" s="755"/>
      <c r="P948" s="755"/>
      <c r="Q948" s="755"/>
      <c r="R948" s="755"/>
      <c r="S948" s="755"/>
      <c r="T948" s="755"/>
      <c r="U948" s="755"/>
      <c r="V948" s="755"/>
    </row>
    <row r="949">
      <c r="A949" s="755"/>
      <c r="B949" s="755"/>
      <c r="C949" s="755"/>
      <c r="D949" s="755"/>
      <c r="E949" s="755"/>
      <c r="F949" s="755"/>
      <c r="G949" s="755"/>
      <c r="H949" s="755"/>
      <c r="I949" s="755"/>
      <c r="J949" s="755"/>
      <c r="K949" s="755"/>
      <c r="L949" s="755"/>
      <c r="M949" s="755"/>
      <c r="N949" s="755"/>
      <c r="O949" s="755"/>
      <c r="P949" s="755"/>
      <c r="Q949" s="755"/>
      <c r="R949" s="755"/>
      <c r="S949" s="755"/>
      <c r="T949" s="755"/>
      <c r="U949" s="755"/>
      <c r="V949" s="755"/>
    </row>
    <row r="950">
      <c r="A950" s="755"/>
      <c r="B950" s="755"/>
      <c r="C950" s="755"/>
      <c r="D950" s="755"/>
      <c r="E950" s="755"/>
      <c r="F950" s="755"/>
      <c r="G950" s="755"/>
      <c r="H950" s="755"/>
      <c r="I950" s="755"/>
      <c r="J950" s="755"/>
      <c r="K950" s="755"/>
      <c r="L950" s="755"/>
      <c r="M950" s="755"/>
      <c r="N950" s="755"/>
      <c r="O950" s="755"/>
      <c r="P950" s="755"/>
      <c r="Q950" s="755"/>
      <c r="R950" s="755"/>
      <c r="S950" s="755"/>
      <c r="T950" s="755"/>
      <c r="U950" s="755"/>
      <c r="V950" s="755"/>
    </row>
    <row r="951">
      <c r="A951" s="755"/>
      <c r="B951" s="755"/>
      <c r="C951" s="755"/>
      <c r="D951" s="755"/>
      <c r="E951" s="755"/>
      <c r="F951" s="755"/>
      <c r="G951" s="755"/>
      <c r="H951" s="755"/>
      <c r="I951" s="755"/>
      <c r="J951" s="755"/>
      <c r="K951" s="755"/>
      <c r="L951" s="755"/>
      <c r="M951" s="755"/>
      <c r="N951" s="755"/>
      <c r="O951" s="755"/>
      <c r="P951" s="755"/>
      <c r="Q951" s="755"/>
      <c r="R951" s="755"/>
      <c r="S951" s="755"/>
      <c r="T951" s="755"/>
      <c r="U951" s="755"/>
      <c r="V951" s="755"/>
    </row>
    <row r="952">
      <c r="A952" s="755"/>
      <c r="B952" s="755"/>
      <c r="C952" s="755"/>
      <c r="D952" s="755"/>
      <c r="E952" s="755"/>
      <c r="F952" s="755"/>
      <c r="G952" s="755"/>
      <c r="H952" s="755"/>
      <c r="I952" s="755"/>
      <c r="J952" s="755"/>
      <c r="K952" s="755"/>
      <c r="L952" s="755"/>
      <c r="M952" s="755"/>
      <c r="N952" s="755"/>
      <c r="O952" s="755"/>
      <c r="P952" s="755"/>
      <c r="Q952" s="755"/>
      <c r="R952" s="755"/>
      <c r="S952" s="755"/>
      <c r="T952" s="755"/>
      <c r="U952" s="755"/>
      <c r="V952" s="755"/>
    </row>
    <row r="953">
      <c r="A953" s="755"/>
      <c r="B953" s="755"/>
      <c r="C953" s="755"/>
      <c r="D953" s="755"/>
      <c r="E953" s="755"/>
      <c r="F953" s="755"/>
      <c r="G953" s="755"/>
      <c r="H953" s="755"/>
      <c r="I953" s="755"/>
      <c r="J953" s="755"/>
      <c r="K953" s="755"/>
      <c r="L953" s="755"/>
      <c r="M953" s="755"/>
      <c r="N953" s="755"/>
      <c r="O953" s="755"/>
      <c r="P953" s="755"/>
      <c r="Q953" s="755"/>
      <c r="R953" s="755"/>
      <c r="S953" s="755"/>
      <c r="T953" s="755"/>
      <c r="U953" s="755"/>
      <c r="V953" s="755"/>
    </row>
    <row r="954">
      <c r="A954" s="755"/>
      <c r="B954" s="755"/>
      <c r="C954" s="755"/>
      <c r="D954" s="755"/>
      <c r="E954" s="755"/>
      <c r="F954" s="755"/>
      <c r="G954" s="755"/>
      <c r="H954" s="755"/>
      <c r="I954" s="755"/>
      <c r="J954" s="755"/>
      <c r="K954" s="755"/>
      <c r="L954" s="755"/>
      <c r="M954" s="755"/>
      <c r="N954" s="755"/>
      <c r="O954" s="755"/>
      <c r="P954" s="755"/>
      <c r="Q954" s="755"/>
      <c r="R954" s="755"/>
      <c r="S954" s="755"/>
      <c r="T954" s="755"/>
      <c r="U954" s="755"/>
      <c r="V954" s="755"/>
    </row>
    <row r="955">
      <c r="A955" s="755"/>
      <c r="B955" s="755"/>
      <c r="C955" s="755"/>
      <c r="D955" s="755"/>
      <c r="E955" s="755"/>
      <c r="F955" s="755"/>
      <c r="G955" s="755"/>
      <c r="H955" s="755"/>
      <c r="I955" s="755"/>
      <c r="J955" s="755"/>
      <c r="K955" s="755"/>
      <c r="L955" s="755"/>
      <c r="M955" s="755"/>
      <c r="N955" s="755"/>
      <c r="O955" s="755"/>
      <c r="P955" s="755"/>
      <c r="Q955" s="755"/>
      <c r="R955" s="755"/>
      <c r="S955" s="755"/>
      <c r="T955" s="755"/>
      <c r="U955" s="755"/>
      <c r="V955" s="755"/>
    </row>
    <row r="956">
      <c r="A956" s="755"/>
      <c r="B956" s="755"/>
      <c r="C956" s="755"/>
      <c r="D956" s="755"/>
      <c r="E956" s="755"/>
      <c r="F956" s="755"/>
      <c r="G956" s="755"/>
      <c r="H956" s="755"/>
      <c r="I956" s="755"/>
      <c r="J956" s="755"/>
      <c r="K956" s="755"/>
      <c r="L956" s="755"/>
      <c r="M956" s="755"/>
      <c r="N956" s="755"/>
      <c r="O956" s="755"/>
      <c r="P956" s="755"/>
      <c r="Q956" s="755"/>
      <c r="R956" s="755"/>
      <c r="S956" s="755"/>
      <c r="T956" s="755"/>
      <c r="U956" s="755"/>
      <c r="V956" s="755"/>
    </row>
    <row r="957">
      <c r="A957" s="755"/>
      <c r="B957" s="755"/>
      <c r="C957" s="755"/>
      <c r="D957" s="755"/>
      <c r="E957" s="755"/>
      <c r="F957" s="755"/>
      <c r="G957" s="755"/>
      <c r="H957" s="755"/>
      <c r="I957" s="755"/>
      <c r="J957" s="755"/>
      <c r="K957" s="755"/>
      <c r="L957" s="755"/>
      <c r="M957" s="755"/>
      <c r="N957" s="755"/>
      <c r="O957" s="755"/>
      <c r="P957" s="755"/>
      <c r="Q957" s="755"/>
      <c r="R957" s="755"/>
      <c r="S957" s="755"/>
      <c r="T957" s="755"/>
      <c r="U957" s="755"/>
      <c r="V957" s="755"/>
    </row>
    <row r="958">
      <c r="A958" s="755"/>
      <c r="B958" s="755"/>
      <c r="C958" s="755"/>
      <c r="D958" s="755"/>
      <c r="E958" s="755"/>
      <c r="F958" s="755"/>
      <c r="G958" s="755"/>
      <c r="H958" s="755"/>
      <c r="I958" s="755"/>
      <c r="J958" s="755"/>
      <c r="K958" s="755"/>
      <c r="L958" s="755"/>
      <c r="M958" s="755"/>
      <c r="N958" s="755"/>
      <c r="O958" s="755"/>
      <c r="P958" s="755"/>
      <c r="Q958" s="755"/>
      <c r="R958" s="755"/>
      <c r="S958" s="755"/>
      <c r="T958" s="755"/>
      <c r="U958" s="755"/>
      <c r="V958" s="755"/>
    </row>
    <row r="959">
      <c r="A959" s="755"/>
      <c r="B959" s="755"/>
      <c r="C959" s="755"/>
      <c r="D959" s="755"/>
      <c r="E959" s="755"/>
      <c r="F959" s="755"/>
      <c r="G959" s="755"/>
      <c r="H959" s="755"/>
      <c r="I959" s="755"/>
      <c r="J959" s="755"/>
      <c r="K959" s="755"/>
      <c r="L959" s="755"/>
      <c r="M959" s="755"/>
      <c r="N959" s="755"/>
      <c r="O959" s="755"/>
      <c r="P959" s="755"/>
      <c r="Q959" s="755"/>
      <c r="R959" s="755"/>
      <c r="S959" s="755"/>
      <c r="T959" s="755"/>
      <c r="U959" s="755"/>
      <c r="V959" s="755"/>
    </row>
    <row r="960">
      <c r="A960" s="755"/>
      <c r="B960" s="755"/>
      <c r="C960" s="755"/>
      <c r="D960" s="755"/>
      <c r="E960" s="755"/>
      <c r="F960" s="755"/>
      <c r="G960" s="755"/>
      <c r="H960" s="755"/>
      <c r="I960" s="755"/>
      <c r="J960" s="755"/>
      <c r="K960" s="755"/>
      <c r="L960" s="755"/>
      <c r="M960" s="755"/>
      <c r="N960" s="755"/>
      <c r="O960" s="755"/>
      <c r="P960" s="755"/>
      <c r="Q960" s="755"/>
      <c r="R960" s="755"/>
      <c r="S960" s="755"/>
      <c r="T960" s="755"/>
      <c r="U960" s="755"/>
      <c r="V960" s="755"/>
    </row>
    <row r="961">
      <c r="A961" s="755"/>
      <c r="B961" s="755"/>
      <c r="C961" s="755"/>
      <c r="D961" s="755"/>
      <c r="E961" s="755"/>
      <c r="F961" s="755"/>
      <c r="G961" s="755"/>
      <c r="H961" s="755"/>
      <c r="I961" s="755"/>
      <c r="J961" s="755"/>
      <c r="K961" s="755"/>
      <c r="L961" s="755"/>
      <c r="M961" s="755"/>
      <c r="N961" s="755"/>
      <c r="O961" s="755"/>
      <c r="P961" s="755"/>
      <c r="Q961" s="755"/>
      <c r="R961" s="755"/>
      <c r="S961" s="755"/>
      <c r="T961" s="755"/>
      <c r="U961" s="755"/>
      <c r="V961" s="755"/>
    </row>
    <row r="962">
      <c r="A962" s="755"/>
      <c r="B962" s="755"/>
      <c r="C962" s="755"/>
      <c r="D962" s="755"/>
      <c r="E962" s="755"/>
      <c r="F962" s="755"/>
      <c r="G962" s="755"/>
      <c r="H962" s="755"/>
      <c r="I962" s="755"/>
      <c r="J962" s="755"/>
      <c r="K962" s="755"/>
      <c r="L962" s="755"/>
      <c r="M962" s="755"/>
      <c r="N962" s="755"/>
      <c r="O962" s="755"/>
      <c r="P962" s="755"/>
      <c r="Q962" s="755"/>
      <c r="R962" s="755"/>
      <c r="S962" s="755"/>
      <c r="T962" s="755"/>
      <c r="U962" s="755"/>
      <c r="V962" s="755"/>
    </row>
    <row r="963">
      <c r="A963" s="755"/>
      <c r="B963" s="755"/>
      <c r="C963" s="755"/>
      <c r="D963" s="755"/>
      <c r="E963" s="755"/>
      <c r="F963" s="755"/>
      <c r="G963" s="755"/>
      <c r="H963" s="755"/>
      <c r="I963" s="755"/>
      <c r="J963" s="755"/>
      <c r="K963" s="755"/>
      <c r="L963" s="755"/>
      <c r="M963" s="755"/>
      <c r="N963" s="755"/>
      <c r="O963" s="755"/>
      <c r="P963" s="755"/>
      <c r="Q963" s="755"/>
      <c r="R963" s="755"/>
      <c r="S963" s="755"/>
      <c r="T963" s="755"/>
      <c r="U963" s="755"/>
      <c r="V963" s="755"/>
    </row>
    <row r="964">
      <c r="A964" s="755"/>
      <c r="B964" s="755"/>
      <c r="C964" s="755"/>
      <c r="D964" s="755"/>
      <c r="E964" s="755"/>
      <c r="F964" s="755"/>
      <c r="G964" s="755"/>
      <c r="H964" s="755"/>
      <c r="I964" s="755"/>
      <c r="J964" s="755"/>
      <c r="K964" s="755"/>
      <c r="L964" s="755"/>
      <c r="M964" s="755"/>
      <c r="N964" s="755"/>
      <c r="O964" s="755"/>
      <c r="P964" s="755"/>
      <c r="Q964" s="755"/>
      <c r="R964" s="755"/>
      <c r="S964" s="755"/>
      <c r="T964" s="755"/>
      <c r="U964" s="755"/>
      <c r="V964" s="755"/>
    </row>
    <row r="965">
      <c r="A965" s="755"/>
      <c r="B965" s="755"/>
      <c r="C965" s="755"/>
      <c r="D965" s="755"/>
      <c r="E965" s="755"/>
      <c r="F965" s="755"/>
      <c r="G965" s="755"/>
      <c r="H965" s="755"/>
      <c r="I965" s="755"/>
      <c r="J965" s="755"/>
      <c r="K965" s="755"/>
      <c r="L965" s="755"/>
      <c r="M965" s="755"/>
      <c r="N965" s="755"/>
      <c r="O965" s="755"/>
      <c r="P965" s="755"/>
      <c r="Q965" s="755"/>
      <c r="R965" s="755"/>
      <c r="S965" s="755"/>
      <c r="T965" s="755"/>
      <c r="U965" s="755"/>
      <c r="V965" s="755"/>
    </row>
    <row r="966">
      <c r="A966" s="755"/>
      <c r="B966" s="755"/>
      <c r="C966" s="755"/>
      <c r="D966" s="755"/>
      <c r="E966" s="755"/>
      <c r="F966" s="755"/>
      <c r="G966" s="755"/>
      <c r="H966" s="755"/>
      <c r="I966" s="755"/>
      <c r="J966" s="755"/>
      <c r="K966" s="755"/>
      <c r="L966" s="755"/>
      <c r="M966" s="755"/>
      <c r="N966" s="755"/>
      <c r="O966" s="755"/>
      <c r="P966" s="755"/>
      <c r="Q966" s="755"/>
      <c r="R966" s="755"/>
      <c r="S966" s="755"/>
      <c r="T966" s="755"/>
      <c r="U966" s="755"/>
      <c r="V966" s="755"/>
    </row>
    <row r="967">
      <c r="A967" s="755"/>
      <c r="B967" s="755"/>
      <c r="C967" s="755"/>
      <c r="D967" s="755"/>
      <c r="E967" s="755"/>
      <c r="F967" s="755"/>
      <c r="G967" s="755"/>
      <c r="H967" s="755"/>
      <c r="I967" s="755"/>
      <c r="J967" s="755"/>
      <c r="K967" s="755"/>
      <c r="L967" s="755"/>
      <c r="M967" s="755"/>
      <c r="N967" s="755"/>
      <c r="O967" s="755"/>
      <c r="P967" s="755"/>
      <c r="Q967" s="755"/>
      <c r="R967" s="755"/>
      <c r="S967" s="755"/>
      <c r="T967" s="755"/>
      <c r="U967" s="755"/>
      <c r="V967" s="755"/>
    </row>
    <row r="968">
      <c r="A968" s="755"/>
      <c r="B968" s="755"/>
      <c r="C968" s="755"/>
      <c r="D968" s="755"/>
      <c r="E968" s="755"/>
      <c r="F968" s="755"/>
      <c r="G968" s="755"/>
      <c r="H968" s="755"/>
      <c r="I968" s="755"/>
      <c r="J968" s="755"/>
      <c r="K968" s="755"/>
      <c r="L968" s="755"/>
      <c r="M968" s="755"/>
      <c r="N968" s="755"/>
      <c r="O968" s="755"/>
      <c r="P968" s="755"/>
      <c r="Q968" s="755"/>
      <c r="R968" s="755"/>
      <c r="S968" s="755"/>
      <c r="T968" s="755"/>
      <c r="U968" s="755"/>
      <c r="V968" s="755"/>
    </row>
    <row r="969">
      <c r="A969" s="755"/>
      <c r="B969" s="755"/>
      <c r="C969" s="755"/>
      <c r="D969" s="755"/>
      <c r="E969" s="755"/>
      <c r="F969" s="755"/>
      <c r="G969" s="755"/>
      <c r="H969" s="755"/>
      <c r="I969" s="755"/>
      <c r="J969" s="755"/>
      <c r="K969" s="755"/>
      <c r="L969" s="755"/>
      <c r="M969" s="755"/>
      <c r="N969" s="755"/>
      <c r="O969" s="755"/>
      <c r="P969" s="755"/>
      <c r="Q969" s="755"/>
      <c r="R969" s="755"/>
      <c r="S969" s="755"/>
      <c r="T969" s="755"/>
      <c r="U969" s="755"/>
      <c r="V969" s="755"/>
    </row>
    <row r="970">
      <c r="A970" s="755"/>
      <c r="B970" s="755"/>
      <c r="C970" s="755"/>
      <c r="D970" s="755"/>
      <c r="E970" s="755"/>
      <c r="F970" s="755"/>
      <c r="G970" s="755"/>
      <c r="H970" s="755"/>
      <c r="I970" s="755"/>
      <c r="J970" s="755"/>
      <c r="K970" s="755"/>
      <c r="L970" s="755"/>
      <c r="M970" s="755"/>
      <c r="N970" s="755"/>
      <c r="O970" s="755"/>
      <c r="P970" s="755"/>
      <c r="Q970" s="755"/>
      <c r="R970" s="755"/>
      <c r="S970" s="755"/>
      <c r="T970" s="755"/>
      <c r="U970" s="755"/>
      <c r="V970" s="755"/>
    </row>
    <row r="971">
      <c r="A971" s="755"/>
      <c r="B971" s="755"/>
      <c r="C971" s="755"/>
      <c r="D971" s="755"/>
      <c r="E971" s="755"/>
      <c r="F971" s="755"/>
      <c r="G971" s="755"/>
      <c r="H971" s="755"/>
      <c r="I971" s="755"/>
      <c r="J971" s="755"/>
      <c r="K971" s="755"/>
      <c r="L971" s="755"/>
      <c r="M971" s="755"/>
      <c r="N971" s="755"/>
      <c r="O971" s="755"/>
      <c r="P971" s="755"/>
      <c r="Q971" s="755"/>
      <c r="R971" s="755"/>
      <c r="S971" s="755"/>
      <c r="T971" s="755"/>
      <c r="U971" s="755"/>
      <c r="V971" s="755"/>
    </row>
    <row r="972">
      <c r="A972" s="755"/>
      <c r="B972" s="755"/>
      <c r="C972" s="755"/>
      <c r="D972" s="755"/>
      <c r="E972" s="755"/>
      <c r="F972" s="755"/>
      <c r="G972" s="755"/>
      <c r="H972" s="755"/>
      <c r="I972" s="755"/>
      <c r="J972" s="755"/>
      <c r="K972" s="755"/>
      <c r="L972" s="755"/>
      <c r="M972" s="755"/>
      <c r="N972" s="755"/>
      <c r="O972" s="755"/>
      <c r="P972" s="755"/>
      <c r="Q972" s="755"/>
      <c r="R972" s="755"/>
      <c r="S972" s="755"/>
      <c r="T972" s="755"/>
      <c r="U972" s="755"/>
      <c r="V972" s="755"/>
    </row>
    <row r="973">
      <c r="A973" s="755"/>
      <c r="B973" s="755"/>
      <c r="C973" s="755"/>
      <c r="D973" s="755"/>
      <c r="E973" s="755"/>
      <c r="F973" s="755"/>
      <c r="G973" s="755"/>
      <c r="H973" s="755"/>
      <c r="I973" s="755"/>
      <c r="J973" s="755"/>
      <c r="K973" s="755"/>
      <c r="L973" s="755"/>
      <c r="M973" s="755"/>
      <c r="N973" s="755"/>
      <c r="O973" s="755"/>
      <c r="P973" s="755"/>
      <c r="Q973" s="755"/>
      <c r="R973" s="755"/>
      <c r="S973" s="755"/>
      <c r="T973" s="755"/>
      <c r="U973" s="755"/>
      <c r="V973" s="755"/>
    </row>
    <row r="974">
      <c r="A974" s="755"/>
      <c r="B974" s="755"/>
      <c r="C974" s="755"/>
      <c r="D974" s="755"/>
      <c r="E974" s="755"/>
      <c r="F974" s="755"/>
      <c r="G974" s="755"/>
      <c r="H974" s="755"/>
      <c r="I974" s="755"/>
      <c r="J974" s="755"/>
      <c r="K974" s="755"/>
      <c r="L974" s="755"/>
      <c r="M974" s="755"/>
      <c r="N974" s="755"/>
      <c r="O974" s="755"/>
      <c r="P974" s="755"/>
      <c r="Q974" s="755"/>
      <c r="R974" s="755"/>
      <c r="S974" s="755"/>
      <c r="T974" s="755"/>
      <c r="U974" s="755"/>
      <c r="V974" s="755"/>
    </row>
    <row r="975">
      <c r="A975" s="755"/>
      <c r="B975" s="755"/>
      <c r="C975" s="755"/>
      <c r="D975" s="755"/>
      <c r="E975" s="755"/>
      <c r="F975" s="755"/>
      <c r="G975" s="755"/>
      <c r="H975" s="755"/>
      <c r="I975" s="755"/>
      <c r="J975" s="755"/>
      <c r="K975" s="755"/>
      <c r="L975" s="755"/>
      <c r="M975" s="755"/>
      <c r="N975" s="755"/>
      <c r="O975" s="755"/>
      <c r="P975" s="755"/>
      <c r="Q975" s="755"/>
      <c r="R975" s="755"/>
      <c r="S975" s="755"/>
      <c r="T975" s="755"/>
      <c r="U975" s="755"/>
      <c r="V975" s="755"/>
    </row>
    <row r="976">
      <c r="A976" s="755"/>
      <c r="B976" s="755"/>
      <c r="C976" s="755"/>
      <c r="D976" s="755"/>
      <c r="E976" s="755"/>
      <c r="F976" s="755"/>
      <c r="G976" s="755"/>
      <c r="H976" s="755"/>
      <c r="I976" s="755"/>
      <c r="J976" s="755"/>
      <c r="K976" s="755"/>
      <c r="L976" s="755"/>
      <c r="M976" s="755"/>
      <c r="N976" s="755"/>
      <c r="O976" s="755"/>
      <c r="P976" s="755"/>
      <c r="Q976" s="755"/>
      <c r="R976" s="755"/>
      <c r="S976" s="755"/>
      <c r="T976" s="755"/>
      <c r="U976" s="755"/>
      <c r="V976" s="755"/>
    </row>
    <row r="977">
      <c r="A977" s="755"/>
      <c r="B977" s="755"/>
      <c r="C977" s="755"/>
      <c r="D977" s="755"/>
      <c r="E977" s="755"/>
      <c r="F977" s="755"/>
      <c r="G977" s="755"/>
      <c r="H977" s="755"/>
      <c r="I977" s="755"/>
      <c r="J977" s="755"/>
      <c r="K977" s="755"/>
      <c r="L977" s="755"/>
      <c r="M977" s="755"/>
      <c r="N977" s="755"/>
      <c r="O977" s="755"/>
      <c r="P977" s="755"/>
      <c r="Q977" s="755"/>
      <c r="R977" s="755"/>
      <c r="S977" s="755"/>
      <c r="T977" s="755"/>
      <c r="U977" s="755"/>
      <c r="V977" s="755"/>
    </row>
    <row r="978">
      <c r="A978" s="755"/>
      <c r="B978" s="755"/>
      <c r="C978" s="755"/>
      <c r="D978" s="755"/>
      <c r="E978" s="755"/>
      <c r="F978" s="755"/>
      <c r="G978" s="755"/>
      <c r="H978" s="755"/>
      <c r="I978" s="755"/>
      <c r="J978" s="755"/>
      <c r="K978" s="755"/>
      <c r="L978" s="755"/>
      <c r="M978" s="755"/>
      <c r="N978" s="755"/>
      <c r="O978" s="755"/>
      <c r="P978" s="755"/>
      <c r="Q978" s="755"/>
      <c r="R978" s="755"/>
      <c r="S978" s="755"/>
      <c r="T978" s="755"/>
      <c r="U978" s="755"/>
      <c r="V978" s="755"/>
    </row>
    <row r="979">
      <c r="A979" s="755"/>
      <c r="B979" s="755"/>
      <c r="C979" s="755"/>
      <c r="D979" s="755"/>
      <c r="E979" s="755"/>
      <c r="F979" s="755"/>
      <c r="G979" s="755"/>
      <c r="H979" s="755"/>
      <c r="I979" s="755"/>
      <c r="J979" s="755"/>
      <c r="K979" s="755"/>
      <c r="L979" s="755"/>
      <c r="M979" s="755"/>
      <c r="N979" s="755"/>
      <c r="O979" s="755"/>
      <c r="P979" s="755"/>
      <c r="Q979" s="755"/>
      <c r="R979" s="755"/>
      <c r="S979" s="755"/>
      <c r="T979" s="755"/>
      <c r="U979" s="755"/>
      <c r="V979" s="755"/>
    </row>
    <row r="980">
      <c r="A980" s="755"/>
      <c r="B980" s="755"/>
      <c r="C980" s="755"/>
      <c r="D980" s="755"/>
      <c r="E980" s="755"/>
      <c r="F980" s="755"/>
      <c r="G980" s="755"/>
      <c r="H980" s="755"/>
      <c r="I980" s="755"/>
      <c r="J980" s="755"/>
      <c r="K980" s="755"/>
      <c r="L980" s="755"/>
      <c r="M980" s="755"/>
      <c r="N980" s="755"/>
      <c r="O980" s="755"/>
      <c r="P980" s="755"/>
      <c r="Q980" s="755"/>
      <c r="R980" s="755"/>
      <c r="S980" s="755"/>
      <c r="T980" s="755"/>
      <c r="U980" s="755"/>
      <c r="V980" s="755"/>
    </row>
    <row r="981">
      <c r="A981" s="755"/>
      <c r="B981" s="755"/>
      <c r="C981" s="755"/>
      <c r="D981" s="755"/>
      <c r="E981" s="755"/>
      <c r="F981" s="755"/>
      <c r="G981" s="755"/>
      <c r="H981" s="755"/>
      <c r="I981" s="755"/>
      <c r="J981" s="755"/>
      <c r="K981" s="755"/>
      <c r="L981" s="755"/>
      <c r="M981" s="755"/>
      <c r="N981" s="755"/>
      <c r="O981" s="755"/>
      <c r="P981" s="755"/>
      <c r="Q981" s="755"/>
      <c r="R981" s="755"/>
      <c r="S981" s="755"/>
      <c r="T981" s="755"/>
      <c r="U981" s="755"/>
      <c r="V981" s="755"/>
    </row>
    <row r="982">
      <c r="A982" s="755"/>
      <c r="B982" s="755"/>
      <c r="C982" s="755"/>
      <c r="D982" s="755"/>
      <c r="E982" s="755"/>
      <c r="F982" s="755"/>
      <c r="G982" s="755"/>
      <c r="H982" s="755"/>
      <c r="I982" s="755"/>
      <c r="J982" s="755"/>
      <c r="K982" s="755"/>
      <c r="L982" s="755"/>
      <c r="M982" s="755"/>
      <c r="N982" s="755"/>
      <c r="O982" s="755"/>
      <c r="P982" s="755"/>
      <c r="Q982" s="755"/>
      <c r="R982" s="755"/>
      <c r="S982" s="755"/>
      <c r="T982" s="755"/>
      <c r="U982" s="755"/>
      <c r="V982" s="755"/>
    </row>
    <row r="983">
      <c r="A983" s="755"/>
      <c r="B983" s="755"/>
      <c r="C983" s="755"/>
      <c r="D983" s="755"/>
      <c r="E983" s="755"/>
      <c r="F983" s="755"/>
      <c r="G983" s="755"/>
      <c r="H983" s="755"/>
      <c r="I983" s="755"/>
      <c r="J983" s="755"/>
      <c r="K983" s="755"/>
      <c r="L983" s="755"/>
      <c r="M983" s="755"/>
      <c r="N983" s="755"/>
      <c r="O983" s="755"/>
      <c r="P983" s="755"/>
      <c r="Q983" s="755"/>
      <c r="R983" s="755"/>
      <c r="S983" s="755"/>
      <c r="T983" s="755"/>
      <c r="U983" s="755"/>
      <c r="V983" s="755"/>
    </row>
    <row r="984">
      <c r="A984" s="755"/>
      <c r="B984" s="755"/>
      <c r="C984" s="755"/>
      <c r="D984" s="755"/>
      <c r="E984" s="755"/>
      <c r="F984" s="755"/>
      <c r="G984" s="755"/>
      <c r="H984" s="755"/>
      <c r="I984" s="755"/>
      <c r="J984" s="755"/>
      <c r="K984" s="755"/>
      <c r="L984" s="755"/>
      <c r="M984" s="755"/>
      <c r="N984" s="755"/>
      <c r="O984" s="755"/>
      <c r="P984" s="755"/>
      <c r="Q984" s="755"/>
      <c r="R984" s="755"/>
      <c r="S984" s="755"/>
      <c r="T984" s="755"/>
      <c r="U984" s="755"/>
      <c r="V984" s="755"/>
    </row>
    <row r="985">
      <c r="A985" s="755"/>
      <c r="B985" s="755"/>
      <c r="C985" s="755"/>
      <c r="D985" s="755"/>
      <c r="E985" s="755"/>
      <c r="F985" s="755"/>
      <c r="G985" s="755"/>
      <c r="H985" s="755"/>
      <c r="I985" s="755"/>
      <c r="J985" s="755"/>
      <c r="K985" s="755"/>
      <c r="L985" s="755"/>
      <c r="M985" s="755"/>
      <c r="N985" s="755"/>
      <c r="O985" s="755"/>
      <c r="P985" s="755"/>
      <c r="Q985" s="755"/>
      <c r="R985" s="755"/>
      <c r="S985" s="755"/>
      <c r="T985" s="755"/>
      <c r="U985" s="755"/>
      <c r="V985" s="755"/>
    </row>
    <row r="986">
      <c r="A986" s="755"/>
      <c r="B986" s="755"/>
      <c r="C986" s="755"/>
      <c r="D986" s="755"/>
      <c r="E986" s="755"/>
      <c r="F986" s="755"/>
      <c r="G986" s="755"/>
      <c r="H986" s="755"/>
      <c r="I986" s="755"/>
      <c r="J986" s="755"/>
      <c r="K986" s="755"/>
      <c r="L986" s="755"/>
      <c r="M986" s="755"/>
      <c r="N986" s="755"/>
      <c r="O986" s="755"/>
      <c r="P986" s="755"/>
      <c r="Q986" s="755"/>
      <c r="R986" s="755"/>
      <c r="S986" s="755"/>
      <c r="T986" s="755"/>
      <c r="U986" s="755"/>
      <c r="V986" s="755"/>
    </row>
    <row r="987">
      <c r="A987" s="755"/>
      <c r="B987" s="755"/>
      <c r="C987" s="755"/>
      <c r="D987" s="755"/>
      <c r="E987" s="755"/>
      <c r="F987" s="755"/>
      <c r="G987" s="755"/>
      <c r="H987" s="755"/>
      <c r="I987" s="755"/>
      <c r="J987" s="755"/>
      <c r="K987" s="755"/>
      <c r="L987" s="755"/>
      <c r="M987" s="755"/>
      <c r="N987" s="755"/>
      <c r="O987" s="755"/>
      <c r="P987" s="755"/>
      <c r="Q987" s="755"/>
      <c r="R987" s="755"/>
      <c r="S987" s="755"/>
      <c r="T987" s="755"/>
      <c r="U987" s="755"/>
      <c r="V987" s="755"/>
    </row>
    <row r="988">
      <c r="A988" s="755"/>
      <c r="B988" s="755"/>
      <c r="C988" s="755"/>
      <c r="D988" s="755"/>
      <c r="E988" s="755"/>
      <c r="F988" s="755"/>
      <c r="G988" s="755"/>
      <c r="H988" s="755"/>
      <c r="I988" s="755"/>
      <c r="J988" s="755"/>
      <c r="K988" s="755"/>
      <c r="L988" s="755"/>
      <c r="M988" s="755"/>
      <c r="N988" s="755"/>
      <c r="O988" s="755"/>
      <c r="P988" s="755"/>
      <c r="Q988" s="755"/>
      <c r="R988" s="755"/>
      <c r="S988" s="755"/>
      <c r="T988" s="755"/>
      <c r="U988" s="755"/>
      <c r="V988" s="755"/>
    </row>
    <row r="989">
      <c r="A989" s="755"/>
      <c r="B989" s="755"/>
      <c r="C989" s="755"/>
      <c r="D989" s="755"/>
      <c r="E989" s="755"/>
      <c r="F989" s="755"/>
      <c r="G989" s="755"/>
      <c r="H989" s="755"/>
      <c r="I989" s="755"/>
      <c r="J989" s="755"/>
      <c r="K989" s="755"/>
      <c r="L989" s="755"/>
      <c r="M989" s="755"/>
      <c r="N989" s="755"/>
      <c r="O989" s="755"/>
      <c r="P989" s="755"/>
      <c r="Q989" s="755"/>
      <c r="R989" s="755"/>
      <c r="S989" s="755"/>
      <c r="T989" s="755"/>
      <c r="U989" s="755"/>
      <c r="V989" s="755"/>
    </row>
    <row r="990">
      <c r="A990" s="755"/>
      <c r="B990" s="755"/>
      <c r="C990" s="755"/>
      <c r="D990" s="755"/>
      <c r="E990" s="755"/>
      <c r="F990" s="755"/>
      <c r="G990" s="755"/>
      <c r="H990" s="755"/>
      <c r="I990" s="755"/>
      <c r="J990" s="755"/>
      <c r="K990" s="755"/>
      <c r="L990" s="755"/>
      <c r="M990" s="755"/>
      <c r="N990" s="755"/>
      <c r="O990" s="755"/>
      <c r="P990" s="755"/>
      <c r="Q990" s="755"/>
      <c r="R990" s="755"/>
      <c r="S990" s="755"/>
      <c r="T990" s="755"/>
      <c r="U990" s="755"/>
      <c r="V990" s="755"/>
    </row>
    <row r="991">
      <c r="A991" s="755"/>
      <c r="B991" s="755"/>
      <c r="C991" s="755"/>
      <c r="D991" s="755"/>
      <c r="E991" s="755"/>
      <c r="F991" s="755"/>
      <c r="G991" s="755"/>
      <c r="H991" s="755"/>
      <c r="I991" s="755"/>
      <c r="J991" s="755"/>
      <c r="K991" s="755"/>
      <c r="L991" s="755"/>
      <c r="M991" s="755"/>
      <c r="N991" s="755"/>
      <c r="O991" s="755"/>
      <c r="P991" s="755"/>
      <c r="Q991" s="755"/>
      <c r="R991" s="755"/>
      <c r="S991" s="755"/>
      <c r="T991" s="755"/>
      <c r="U991" s="755"/>
      <c r="V991" s="755"/>
    </row>
    <row r="992">
      <c r="A992" s="755"/>
      <c r="B992" s="755"/>
      <c r="C992" s="755"/>
      <c r="D992" s="755"/>
      <c r="E992" s="755"/>
      <c r="F992" s="755"/>
      <c r="G992" s="755"/>
      <c r="H992" s="755"/>
      <c r="I992" s="755"/>
      <c r="J992" s="755"/>
      <c r="K992" s="755"/>
      <c r="L992" s="755"/>
      <c r="M992" s="755"/>
      <c r="N992" s="755"/>
      <c r="O992" s="755"/>
      <c r="P992" s="755"/>
      <c r="Q992" s="755"/>
      <c r="R992" s="755"/>
      <c r="S992" s="755"/>
      <c r="T992" s="755"/>
      <c r="U992" s="755"/>
      <c r="V992" s="755"/>
    </row>
    <row r="993">
      <c r="A993" s="755"/>
      <c r="B993" s="755"/>
      <c r="C993" s="755"/>
      <c r="D993" s="755"/>
      <c r="E993" s="755"/>
      <c r="F993" s="755"/>
      <c r="G993" s="755"/>
      <c r="H993" s="755"/>
      <c r="I993" s="755"/>
      <c r="J993" s="755"/>
      <c r="K993" s="755"/>
      <c r="L993" s="755"/>
      <c r="M993" s="755"/>
      <c r="N993" s="755"/>
      <c r="O993" s="755"/>
      <c r="P993" s="755"/>
      <c r="Q993" s="755"/>
      <c r="R993" s="755"/>
      <c r="S993" s="755"/>
      <c r="T993" s="755"/>
      <c r="U993" s="755"/>
      <c r="V993" s="755"/>
    </row>
    <row r="994">
      <c r="A994" s="755"/>
      <c r="B994" s="755"/>
      <c r="C994" s="755"/>
      <c r="D994" s="755"/>
      <c r="E994" s="755"/>
      <c r="F994" s="755"/>
      <c r="G994" s="755"/>
      <c r="H994" s="755"/>
      <c r="I994" s="755"/>
      <c r="J994" s="755"/>
      <c r="K994" s="755"/>
      <c r="L994" s="755"/>
      <c r="M994" s="755"/>
      <c r="N994" s="755"/>
      <c r="O994" s="755"/>
      <c r="P994" s="755"/>
      <c r="Q994" s="755"/>
      <c r="R994" s="755"/>
      <c r="S994" s="755"/>
      <c r="T994" s="755"/>
      <c r="U994" s="755"/>
      <c r="V994" s="755"/>
    </row>
    <row r="995">
      <c r="A995" s="755"/>
      <c r="B995" s="755"/>
      <c r="C995" s="755"/>
      <c r="D995" s="755"/>
      <c r="E995" s="755"/>
      <c r="F995" s="755"/>
      <c r="G995" s="755"/>
      <c r="H995" s="755"/>
      <c r="I995" s="755"/>
      <c r="J995" s="755"/>
      <c r="K995" s="755"/>
      <c r="L995" s="755"/>
      <c r="M995" s="755"/>
      <c r="N995" s="755"/>
      <c r="O995" s="755"/>
      <c r="P995" s="755"/>
      <c r="Q995" s="755"/>
      <c r="R995" s="755"/>
      <c r="S995" s="755"/>
      <c r="T995" s="755"/>
      <c r="U995" s="755"/>
      <c r="V995" s="755"/>
    </row>
    <row r="996">
      <c r="A996" s="755"/>
      <c r="B996" s="755"/>
      <c r="C996" s="755"/>
      <c r="D996" s="755"/>
      <c r="E996" s="755"/>
      <c r="F996" s="755"/>
      <c r="G996" s="755"/>
      <c r="H996" s="755"/>
      <c r="I996" s="755"/>
      <c r="J996" s="755"/>
      <c r="K996" s="755"/>
      <c r="L996" s="755"/>
      <c r="M996" s="755"/>
      <c r="N996" s="755"/>
      <c r="O996" s="755"/>
      <c r="P996" s="755"/>
      <c r="Q996" s="755"/>
      <c r="R996" s="755"/>
      <c r="S996" s="755"/>
      <c r="T996" s="755"/>
      <c r="U996" s="755"/>
      <c r="V996" s="755"/>
    </row>
    <row r="997">
      <c r="A997" s="755"/>
      <c r="B997" s="755"/>
      <c r="C997" s="755"/>
      <c r="D997" s="755"/>
      <c r="E997" s="755"/>
      <c r="F997" s="755"/>
      <c r="G997" s="755"/>
      <c r="H997" s="755"/>
      <c r="I997" s="755"/>
      <c r="J997" s="755"/>
      <c r="K997" s="755"/>
      <c r="L997" s="755"/>
      <c r="M997" s="755"/>
      <c r="N997" s="755"/>
      <c r="O997" s="755"/>
      <c r="P997" s="755"/>
      <c r="Q997" s="755"/>
      <c r="R997" s="755"/>
      <c r="S997" s="755"/>
      <c r="T997" s="755"/>
      <c r="U997" s="755"/>
      <c r="V997" s="755"/>
    </row>
    <row r="998">
      <c r="A998" s="755"/>
      <c r="B998" s="755"/>
      <c r="C998" s="755"/>
      <c r="D998" s="755"/>
      <c r="E998" s="755"/>
      <c r="F998" s="755"/>
      <c r="G998" s="755"/>
      <c r="H998" s="755"/>
      <c r="I998" s="755"/>
      <c r="J998" s="755"/>
      <c r="K998" s="755"/>
      <c r="L998" s="755"/>
      <c r="M998" s="755"/>
      <c r="N998" s="755"/>
      <c r="O998" s="755"/>
      <c r="P998" s="755"/>
      <c r="Q998" s="755"/>
      <c r="R998" s="755"/>
      <c r="S998" s="755"/>
      <c r="T998" s="755"/>
      <c r="U998" s="755"/>
      <c r="V998" s="755"/>
    </row>
    <row r="999">
      <c r="A999" s="755"/>
      <c r="B999" s="755"/>
      <c r="C999" s="755"/>
      <c r="D999" s="755"/>
      <c r="E999" s="755"/>
      <c r="F999" s="755"/>
      <c r="G999" s="755"/>
      <c r="H999" s="755"/>
      <c r="I999" s="755"/>
      <c r="J999" s="755"/>
      <c r="K999" s="755"/>
      <c r="L999" s="755"/>
      <c r="M999" s="755"/>
      <c r="N999" s="755"/>
      <c r="O999" s="755"/>
      <c r="P999" s="755"/>
      <c r="Q999" s="755"/>
      <c r="R999" s="755"/>
      <c r="S999" s="755"/>
      <c r="T999" s="755"/>
      <c r="U999" s="755"/>
      <c r="V999" s="755"/>
    </row>
    <row r="1000">
      <c r="A1000" s="755"/>
      <c r="B1000" s="755"/>
      <c r="C1000" s="755"/>
      <c r="D1000" s="755"/>
      <c r="E1000" s="755"/>
      <c r="F1000" s="755"/>
      <c r="G1000" s="755"/>
      <c r="H1000" s="755"/>
      <c r="I1000" s="755"/>
      <c r="J1000" s="755"/>
      <c r="K1000" s="755"/>
      <c r="L1000" s="755"/>
      <c r="M1000" s="755"/>
      <c r="N1000" s="755"/>
      <c r="O1000" s="755"/>
      <c r="P1000" s="755"/>
      <c r="Q1000" s="755"/>
      <c r="R1000" s="755"/>
      <c r="S1000" s="755"/>
      <c r="T1000" s="755"/>
      <c r="U1000" s="755"/>
      <c r="V1000" s="755"/>
    </row>
  </sheetData>
  <mergeCells count="7">
    <mergeCell ref="B1:V1"/>
    <mergeCell ref="I2:J2"/>
    <mergeCell ref="K2:L2"/>
    <mergeCell ref="T2:V2"/>
    <mergeCell ref="B7:E7"/>
    <mergeCell ref="F7:O7"/>
    <mergeCell ref="P7:S7"/>
  </mergeCells>
  <conditionalFormatting sqref="B9:T100 U14:V100">
    <cfRule type="expression" dxfId="11" priority="1">
      <formula>RIGHT(B:B,1)="?"</formula>
    </cfRule>
  </conditionalFormatting>
  <conditionalFormatting sqref="B9:T100 U10:V100">
    <cfRule type="expression" dxfId="4" priority="2">
      <formula>RIGHT(B:B,1)="."</formula>
    </cfRule>
  </conditionalFormatting>
  <conditionalFormatting sqref="B2:T100 U10:V100">
    <cfRule type="expression" dxfId="11" priority="3">
      <formula>RIGHT(B:B,1)="?"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0.44"/>
    <col customWidth="1" min="22" max="22" width="22.22"/>
  </cols>
  <sheetData>
    <row r="1">
      <c r="A1" s="1176"/>
      <c r="B1" s="1177" t="s">
        <v>2088</v>
      </c>
    </row>
    <row r="2">
      <c r="A2" s="1178" t="s">
        <v>779</v>
      </c>
      <c r="B2" s="1179" t="s">
        <v>2042</v>
      </c>
      <c r="C2" s="1180">
        <f>TODAY()</f>
        <v>46212</v>
      </c>
      <c r="D2" s="1181" t="s">
        <v>2089</v>
      </c>
      <c r="E2" s="1182"/>
      <c r="F2" s="1182"/>
      <c r="G2" s="1182"/>
      <c r="H2" s="1182"/>
      <c r="I2" s="1183"/>
      <c r="J2" s="1146"/>
      <c r="K2" s="1145" t="s">
        <v>2043</v>
      </c>
      <c r="L2" s="1146"/>
      <c r="M2" s="1147" t="s">
        <v>2044</v>
      </c>
      <c r="O2" s="1184"/>
      <c r="P2" s="1184"/>
      <c r="Q2" s="1184"/>
      <c r="R2" s="1184"/>
      <c r="S2" s="1184"/>
      <c r="T2" s="1185"/>
      <c r="U2" s="1174"/>
      <c r="V2" s="1146"/>
    </row>
    <row r="3">
      <c r="A3" s="1186" t="s">
        <v>671</v>
      </c>
      <c r="B3" s="1187" t="s">
        <v>716</v>
      </c>
      <c r="C3" s="1187" t="s">
        <v>717</v>
      </c>
      <c r="D3" s="1188" t="s">
        <v>718</v>
      </c>
      <c r="E3" s="1189" t="s">
        <v>735</v>
      </c>
      <c r="F3" s="1188" t="s">
        <v>720</v>
      </c>
      <c r="G3" s="1188" t="s">
        <v>721</v>
      </c>
      <c r="H3" s="1189" t="s">
        <v>736</v>
      </c>
      <c r="I3" s="1188" t="s">
        <v>723</v>
      </c>
      <c r="J3" s="1188" t="s">
        <v>724</v>
      </c>
      <c r="K3" s="1189" t="s">
        <v>725</v>
      </c>
      <c r="L3" s="1189" t="s">
        <v>726</v>
      </c>
      <c r="M3" s="1189" t="s">
        <v>727</v>
      </c>
      <c r="N3" s="1189" t="s">
        <v>737</v>
      </c>
      <c r="O3" s="1189" t="s">
        <v>738</v>
      </c>
      <c r="P3" s="1190" t="s">
        <v>730</v>
      </c>
      <c r="Q3" s="1190" t="s">
        <v>731</v>
      </c>
      <c r="R3" s="1190" t="s">
        <v>789</v>
      </c>
      <c r="S3" s="1190" t="s">
        <v>733</v>
      </c>
      <c r="T3" s="1190" t="s">
        <v>734</v>
      </c>
      <c r="U3" s="1189" t="s">
        <v>790</v>
      </c>
      <c r="V3" s="1186" t="s">
        <v>671</v>
      </c>
    </row>
    <row r="4">
      <c r="A4" s="1186" t="s">
        <v>4</v>
      </c>
      <c r="B4" s="1191" t="s">
        <v>906</v>
      </c>
      <c r="C4" s="1191" t="s">
        <v>1044</v>
      </c>
      <c r="D4" s="1191" t="s">
        <v>906</v>
      </c>
      <c r="E4" s="1191" t="s">
        <v>906</v>
      </c>
      <c r="F4" s="1191" t="s">
        <v>17</v>
      </c>
      <c r="G4" s="1191" t="s">
        <v>906</v>
      </c>
      <c r="H4" s="1191" t="s">
        <v>1244</v>
      </c>
      <c r="I4" s="1191" t="s">
        <v>1044</v>
      </c>
      <c r="J4" s="1191" t="s">
        <v>1044</v>
      </c>
      <c r="K4" s="1191" t="s">
        <v>17</v>
      </c>
      <c r="L4" s="1191" t="s">
        <v>906</v>
      </c>
      <c r="M4" s="1191" t="s">
        <v>17</v>
      </c>
      <c r="N4" s="1191" t="s">
        <v>1241</v>
      </c>
      <c r="O4" s="1191" t="s">
        <v>906</v>
      </c>
      <c r="P4" s="1191" t="s">
        <v>1241</v>
      </c>
      <c r="Q4" s="1191" t="s">
        <v>1241</v>
      </c>
      <c r="R4" s="1191" t="s">
        <v>17</v>
      </c>
      <c r="S4" s="1191" t="s">
        <v>1044</v>
      </c>
      <c r="T4" s="1191" t="s">
        <v>1044</v>
      </c>
      <c r="U4" s="1191" t="s">
        <v>17</v>
      </c>
      <c r="V4" s="1186" t="s">
        <v>4</v>
      </c>
    </row>
    <row r="5">
      <c r="A5" s="1186" t="s">
        <v>2047</v>
      </c>
      <c r="B5" s="1192" t="s">
        <v>1153</v>
      </c>
      <c r="C5" s="1192" t="s">
        <v>2061</v>
      </c>
      <c r="D5" s="1192" t="s">
        <v>2090</v>
      </c>
      <c r="E5" s="1192" t="s">
        <v>2091</v>
      </c>
      <c r="F5" s="1192" t="s">
        <v>1021</v>
      </c>
      <c r="G5" s="1192" t="s">
        <v>1374</v>
      </c>
      <c r="H5" s="1192" t="s">
        <v>2092</v>
      </c>
      <c r="I5" s="1192" t="s">
        <v>2093</v>
      </c>
      <c r="J5" s="1192" t="s">
        <v>2094</v>
      </c>
      <c r="K5" s="1192" t="s">
        <v>2095</v>
      </c>
      <c r="L5" s="1192" t="s">
        <v>2096</v>
      </c>
      <c r="M5" s="1192" t="s">
        <v>2097</v>
      </c>
      <c r="N5" s="1192" t="s">
        <v>1014</v>
      </c>
      <c r="O5" s="1192" t="s">
        <v>2091</v>
      </c>
      <c r="P5" s="1192" t="s">
        <v>1028</v>
      </c>
      <c r="Q5" s="1192" t="s">
        <v>2098</v>
      </c>
      <c r="R5" s="1192" t="s">
        <v>2099</v>
      </c>
      <c r="S5" s="1192" t="s">
        <v>1079</v>
      </c>
      <c r="T5" s="1192" t="s">
        <v>2054</v>
      </c>
      <c r="U5" s="1192" t="s">
        <v>2100</v>
      </c>
      <c r="V5" s="1186" t="s">
        <v>693</v>
      </c>
    </row>
    <row r="6">
      <c r="A6" s="1186" t="s">
        <v>711</v>
      </c>
      <c r="B6" s="1193"/>
      <c r="C6" s="1193"/>
      <c r="D6" s="1193"/>
      <c r="E6" s="1193"/>
      <c r="F6" s="1193"/>
      <c r="G6" s="1193"/>
      <c r="H6" s="1193"/>
      <c r="I6" s="1193"/>
      <c r="J6" s="1193"/>
      <c r="K6" s="1193"/>
      <c r="L6" s="1193"/>
      <c r="M6" s="1193"/>
      <c r="N6" s="1193"/>
      <c r="O6" s="1193"/>
      <c r="P6" s="1193"/>
      <c r="Q6" s="1193"/>
      <c r="R6" s="1193"/>
      <c r="S6" s="1193"/>
      <c r="T6" s="1193"/>
      <c r="U6" s="1193"/>
      <c r="V6" s="1186" t="s">
        <v>711</v>
      </c>
    </row>
    <row r="7">
      <c r="A7" s="1186" t="s">
        <v>713</v>
      </c>
      <c r="B7" s="1194"/>
      <c r="C7" s="2"/>
      <c r="D7" s="2"/>
      <c r="E7" s="2"/>
      <c r="F7" s="2"/>
      <c r="G7" s="2"/>
      <c r="H7" s="1195"/>
      <c r="I7" s="2"/>
      <c r="J7" s="2"/>
      <c r="K7" s="2"/>
      <c r="L7" s="2"/>
      <c r="M7" s="2"/>
      <c r="N7" s="2"/>
      <c r="O7" s="2"/>
      <c r="P7" s="1195"/>
      <c r="Q7" s="2"/>
      <c r="R7" s="2"/>
      <c r="S7" s="2"/>
      <c r="T7" s="2"/>
      <c r="U7" s="3"/>
      <c r="V7" s="1186" t="s">
        <v>713</v>
      </c>
    </row>
    <row r="8">
      <c r="A8" s="1196" t="s">
        <v>2101</v>
      </c>
      <c r="B8" s="1197" t="str">
        <f>IFERROR(VLOOKUP($A$2&amp;$A8&amp;B$3,'Bảng giá chi tiết'!$C:$J,8,0),"")</f>
        <v/>
      </c>
      <c r="C8" s="1197" t="str">
        <f>IFERROR(VLOOKUP($A$2&amp;$A8&amp;C$3,'Bảng giá chi tiết'!$C:$J,8,0),"")</f>
        <v/>
      </c>
      <c r="D8" s="1197" t="str">
        <f>IFERROR(VLOOKUP($A$2&amp;$A8&amp;D$3,'Bảng giá chi tiết'!$C:$J,8,0),"")</f>
        <v/>
      </c>
      <c r="E8" s="1197" t="str">
        <f>IFERROR(VLOOKUP($A$2&amp;$A8&amp;E$3,'Bảng giá chi tiết'!$C:$J,8,0),"")</f>
        <v/>
      </c>
      <c r="F8" s="1197" t="str">
        <f>IFERROR(VLOOKUP($A$2&amp;$A8&amp;F$3,'Bảng giá chi tiết'!$C:$J,8,0),"")</f>
        <v/>
      </c>
      <c r="G8" s="1197" t="str">
        <f>IFERROR(VLOOKUP($A$2&amp;$A8&amp;G$3,'Bảng giá chi tiết'!$C:$J,8,0),"")</f>
        <v/>
      </c>
      <c r="H8" s="1197" t="str">
        <f>IFERROR(VLOOKUP($A$2&amp;$A8&amp;H$3,'Bảng giá chi tiết'!$C:$J,8,0),"")</f>
        <v/>
      </c>
      <c r="I8" s="1197" t="str">
        <f>IFERROR(VLOOKUP($A$2&amp;$A8&amp;I$3,'Bảng giá chi tiết'!$C:$J,8,0),"")</f>
        <v/>
      </c>
      <c r="J8" s="1197" t="str">
        <f>IFERROR(VLOOKUP($A$2&amp;$A8&amp;J$3,'Bảng giá chi tiết'!$C:$J,8,0),"")</f>
        <v/>
      </c>
      <c r="K8" s="1197" t="str">
        <f>IFERROR(VLOOKUP($A$2&amp;$A8&amp;K$3,'Bảng giá chi tiết'!$C:$J,8,0),"")</f>
        <v/>
      </c>
      <c r="L8" s="1197" t="str">
        <f>IFERROR(VLOOKUP($A$2&amp;$A8&amp;L$3,'Bảng giá chi tiết'!$C:$J,8,0),"")</f>
        <v/>
      </c>
      <c r="M8" s="1197" t="str">
        <f>IFERROR(VLOOKUP($A$2&amp;$A8&amp;M$3,'Bảng giá chi tiết'!$C:$J,8,0),"")</f>
        <v/>
      </c>
      <c r="N8" s="1197" t="str">
        <f>IFERROR(VLOOKUP($A$2&amp;$A8&amp;N$3,'Bảng giá chi tiết'!$C:$J,8,0),"")</f>
        <v/>
      </c>
      <c r="O8" s="1197" t="str">
        <f>IFERROR(VLOOKUP($A$2&amp;$A8&amp;O$3,'Bảng giá chi tiết'!$C:$J,8,0),"")</f>
        <v/>
      </c>
      <c r="P8" s="1197" t="str">
        <f>IFERROR(VLOOKUP($A$2&amp;$A8&amp;P$3,'Bảng giá chi tiết'!$C:$J,8,0),"")</f>
        <v/>
      </c>
      <c r="Q8" s="1197" t="str">
        <f>IFERROR(VLOOKUP($A$2&amp;$A8&amp;Q$3,'Bảng giá chi tiết'!$C:$J,8,0),"")</f>
        <v/>
      </c>
      <c r="R8" s="1197" t="str">
        <f>IFERROR(VLOOKUP($A$2&amp;$A8&amp;R$3,'Bảng giá chi tiết'!$C:$J,8,0),"")</f>
        <v/>
      </c>
      <c r="S8" s="1197" t="str">
        <f>IFERROR(VLOOKUP($A$2&amp;$A8&amp;S$3,'Bảng giá chi tiết'!$C:$J,8,0),"")</f>
        <v/>
      </c>
      <c r="T8" s="1197" t="str">
        <f>IFERROR(VLOOKUP($A$2&amp;$A8&amp;T$3,'Bảng giá chi tiết'!$C:$J,8,0),"")</f>
        <v/>
      </c>
      <c r="U8" s="1197" t="str">
        <f>IFERROR(VLOOKUP($A$2&amp;$A8&amp;U$3,'Bảng giá chi tiết'!$C:$J,8,0),"")</f>
        <v/>
      </c>
      <c r="V8" s="1196" t="s">
        <v>2101</v>
      </c>
    </row>
    <row r="9">
      <c r="A9" s="1196" t="s">
        <v>2058</v>
      </c>
      <c r="B9" s="1197" t="str">
        <f>IFERROR(VLOOKUP($A$2&amp;$A9&amp;B$3,'Bảng giá chi tiết'!$C:$J,8,0),"")</f>
        <v/>
      </c>
      <c r="C9" s="1197" t="str">
        <f>IFERROR(VLOOKUP($A$2&amp;$A9&amp;C$3,'Bảng giá chi tiết'!$C:$J,8,0),"")</f>
        <v/>
      </c>
      <c r="D9" s="1197" t="str">
        <f>IFERROR(VLOOKUP($A$2&amp;$A9&amp;D$3,'Bảng giá chi tiết'!$C:$J,8,0),"")</f>
        <v/>
      </c>
      <c r="E9" s="1197" t="str">
        <f>IFERROR(VLOOKUP($A$2&amp;$A9&amp;E$3,'Bảng giá chi tiết'!$C:$J,8,0),"")</f>
        <v/>
      </c>
      <c r="F9" s="1197" t="str">
        <f>IFERROR(VLOOKUP($A$2&amp;$A9&amp;F$3,'Bảng giá chi tiết'!$C:$J,8,0),"")</f>
        <v/>
      </c>
      <c r="G9" s="1197" t="str">
        <f>IFERROR(VLOOKUP($A$2&amp;$A9&amp;G$3,'Bảng giá chi tiết'!$C:$J,8,0),"")</f>
        <v/>
      </c>
      <c r="H9" s="1197" t="str">
        <f>IFERROR(VLOOKUP($A$2&amp;$A9&amp;H$3,'Bảng giá chi tiết'!$C:$J,8,0),"")</f>
        <v/>
      </c>
      <c r="I9" s="1197" t="str">
        <f>IFERROR(VLOOKUP($A$2&amp;$A9&amp;I$3,'Bảng giá chi tiết'!$C:$J,8,0),"")</f>
        <v/>
      </c>
      <c r="J9" s="1197" t="str">
        <f>IFERROR(VLOOKUP($A$2&amp;$A9&amp;J$3,'Bảng giá chi tiết'!$C:$J,8,0),"")</f>
        <v/>
      </c>
      <c r="K9" s="1197" t="str">
        <f>IFERROR(VLOOKUP($A$2&amp;$A9&amp;K$3,'Bảng giá chi tiết'!$C:$J,8,0),"")</f>
        <v/>
      </c>
      <c r="L9" s="1197" t="str">
        <f>IFERROR(VLOOKUP($A$2&amp;$A9&amp;L$3,'Bảng giá chi tiết'!$C:$J,8,0),"")</f>
        <v/>
      </c>
      <c r="M9" s="1197" t="str">
        <f>IFERROR(VLOOKUP($A$2&amp;$A9&amp;M$3,'Bảng giá chi tiết'!$C:$J,8,0),"")</f>
        <v/>
      </c>
      <c r="N9" s="1197" t="str">
        <f>IFERROR(VLOOKUP($A$2&amp;$A9&amp;N$3,'Bảng giá chi tiết'!$C:$J,8,0),"")</f>
        <v/>
      </c>
      <c r="O9" s="1197" t="str">
        <f>IFERROR(VLOOKUP($A$2&amp;$A9&amp;O$3,'Bảng giá chi tiết'!$C:$J,8,0),"")</f>
        <v/>
      </c>
      <c r="P9" s="1197" t="str">
        <f>IFERROR(VLOOKUP($A$2&amp;$A9&amp;P$3,'Bảng giá chi tiết'!$C:$J,8,0),"")</f>
        <v/>
      </c>
      <c r="Q9" s="1197" t="str">
        <f>IFERROR(VLOOKUP($A$2&amp;$A9&amp;Q$3,'Bảng giá chi tiết'!$C:$J,8,0),"")</f>
        <v/>
      </c>
      <c r="R9" s="1197" t="str">
        <f>IFERROR(VLOOKUP($A$2&amp;$A9&amp;R$3,'Bảng giá chi tiết'!$C:$J,8,0),"")</f>
        <v/>
      </c>
      <c r="S9" s="1197" t="str">
        <f>IFERROR(VLOOKUP($A$2&amp;$A9&amp;S$3,'Bảng giá chi tiết'!$C:$J,8,0),"")</f>
        <v/>
      </c>
      <c r="T9" s="1197" t="str">
        <f>IFERROR(VLOOKUP($A$2&amp;$A9&amp;T$3,'Bảng giá chi tiết'!$C:$J,8,0),"")</f>
        <v/>
      </c>
      <c r="U9" s="1197" t="str">
        <f>IFERROR(VLOOKUP($A$2&amp;$A9&amp;U$3,'Bảng giá chi tiết'!$C:$J,8,0),"")</f>
        <v/>
      </c>
      <c r="V9" s="1196" t="s">
        <v>2058</v>
      </c>
    </row>
    <row r="10">
      <c r="A10" s="1186" t="s">
        <v>671</v>
      </c>
      <c r="B10" s="1187" t="s">
        <v>716</v>
      </c>
      <c r="C10" s="1187" t="s">
        <v>717</v>
      </c>
      <c r="D10" s="1187" t="s">
        <v>718</v>
      </c>
      <c r="E10" s="1190" t="s">
        <v>735</v>
      </c>
      <c r="F10" s="1187" t="s">
        <v>720</v>
      </c>
      <c r="G10" s="1187" t="s">
        <v>721</v>
      </c>
      <c r="H10" s="1190" t="s">
        <v>736</v>
      </c>
      <c r="I10" s="1187" t="s">
        <v>723</v>
      </c>
      <c r="J10" s="1187" t="s">
        <v>724</v>
      </c>
      <c r="K10" s="1190" t="s">
        <v>725</v>
      </c>
      <c r="L10" s="1190" t="s">
        <v>726</v>
      </c>
      <c r="M10" s="1190" t="s">
        <v>727</v>
      </c>
      <c r="N10" s="1190" t="s">
        <v>737</v>
      </c>
      <c r="O10" s="1190" t="s">
        <v>738</v>
      </c>
      <c r="P10" s="1190" t="s">
        <v>730</v>
      </c>
      <c r="Q10" s="1190" t="s">
        <v>731</v>
      </c>
      <c r="R10" s="1190" t="s">
        <v>789</v>
      </c>
      <c r="S10" s="1190" t="s">
        <v>733</v>
      </c>
      <c r="T10" s="1190" t="s">
        <v>734</v>
      </c>
      <c r="U10" s="1190" t="s">
        <v>790</v>
      </c>
      <c r="V10" s="1186" t="s">
        <v>671</v>
      </c>
    </row>
    <row r="11">
      <c r="A11" s="1186" t="s">
        <v>4</v>
      </c>
      <c r="B11" s="1191" t="s">
        <v>906</v>
      </c>
      <c r="C11" s="1191" t="s">
        <v>1044</v>
      </c>
      <c r="D11" s="1191" t="s">
        <v>906</v>
      </c>
      <c r="E11" s="1191" t="s">
        <v>906</v>
      </c>
      <c r="F11" s="1191" t="s">
        <v>17</v>
      </c>
      <c r="G11" s="1191" t="s">
        <v>906</v>
      </c>
      <c r="H11" s="1191" t="s">
        <v>1244</v>
      </c>
      <c r="I11" s="1191" t="s">
        <v>1044</v>
      </c>
      <c r="J11" s="1191" t="s">
        <v>1044</v>
      </c>
      <c r="K11" s="1191" t="s">
        <v>17</v>
      </c>
      <c r="L11" s="1191" t="s">
        <v>906</v>
      </c>
      <c r="M11" s="1191" t="s">
        <v>17</v>
      </c>
      <c r="N11" s="1191" t="s">
        <v>1241</v>
      </c>
      <c r="O11" s="1191" t="s">
        <v>906</v>
      </c>
      <c r="P11" s="1191" t="s">
        <v>1241</v>
      </c>
      <c r="Q11" s="1191" t="s">
        <v>1241</v>
      </c>
      <c r="R11" s="1191" t="s">
        <v>17</v>
      </c>
      <c r="S11" s="1191" t="s">
        <v>1044</v>
      </c>
      <c r="T11" s="1191" t="s">
        <v>1044</v>
      </c>
      <c r="U11" s="1191" t="s">
        <v>17</v>
      </c>
      <c r="V11" s="1186" t="s">
        <v>4</v>
      </c>
    </row>
    <row r="12">
      <c r="A12" s="1186" t="s">
        <v>693</v>
      </c>
      <c r="B12" s="1192" t="s">
        <v>1153</v>
      </c>
      <c r="C12" s="1192" t="s">
        <v>1086</v>
      </c>
      <c r="D12" s="1192" t="s">
        <v>2090</v>
      </c>
      <c r="E12" s="1192" t="s">
        <v>2091</v>
      </c>
      <c r="F12" s="1192" t="s">
        <v>480</v>
      </c>
      <c r="G12" s="1192" t="s">
        <v>2102</v>
      </c>
      <c r="H12" s="1192" t="s">
        <v>2103</v>
      </c>
      <c r="I12" s="1192" t="s">
        <v>2093</v>
      </c>
      <c r="J12" s="1192" t="s">
        <v>2093</v>
      </c>
      <c r="K12" s="1192" t="s">
        <v>2095</v>
      </c>
      <c r="L12" s="1192" t="s">
        <v>2096</v>
      </c>
      <c r="M12" s="1192" t="s">
        <v>2104</v>
      </c>
      <c r="N12" s="1192" t="s">
        <v>1014</v>
      </c>
      <c r="O12" s="1192" t="s">
        <v>2090</v>
      </c>
      <c r="P12" s="1192" t="s">
        <v>2105</v>
      </c>
      <c r="Q12" s="1192" t="s">
        <v>2098</v>
      </c>
      <c r="R12" s="1192" t="s">
        <v>472</v>
      </c>
      <c r="S12" s="1192" t="s">
        <v>2106</v>
      </c>
      <c r="T12" s="1192" t="s">
        <v>1071</v>
      </c>
      <c r="U12" s="1192" t="s">
        <v>2107</v>
      </c>
      <c r="V12" s="1186" t="s">
        <v>693</v>
      </c>
    </row>
    <row r="13">
      <c r="A13" s="1186" t="s">
        <v>711</v>
      </c>
      <c r="B13" s="1193"/>
      <c r="C13" s="1193"/>
      <c r="D13" s="1193"/>
      <c r="E13" s="1193"/>
      <c r="F13" s="1193"/>
      <c r="G13" s="1193"/>
      <c r="H13" s="1193"/>
      <c r="I13" s="1193"/>
      <c r="J13" s="1193"/>
      <c r="K13" s="1193"/>
      <c r="L13" s="1193"/>
      <c r="M13" s="1193"/>
      <c r="N13" s="1193"/>
      <c r="O13" s="1193"/>
      <c r="P13" s="1193"/>
      <c r="Q13" s="1193"/>
      <c r="R13" s="1193"/>
      <c r="S13" s="1193"/>
      <c r="T13" s="1193"/>
      <c r="U13" s="1193"/>
      <c r="V13" s="1186" t="s">
        <v>711</v>
      </c>
    </row>
    <row r="14">
      <c r="A14" s="1196" t="s">
        <v>2059</v>
      </c>
      <c r="B14" s="1168" t="str">
        <f>IFERROR(VLOOKUP($A$2&amp;$A14&amp;B$10,'Bảng giá chi tiết'!$C:$J,8,0),"")</f>
        <v/>
      </c>
      <c r="C14" s="1168" t="str">
        <f>IFERROR(VLOOKUP($A$2&amp;$A14&amp;C$10,'Bảng giá chi tiết'!$C:$J,8,0),"")</f>
        <v/>
      </c>
      <c r="D14" s="1168" t="str">
        <f>IFERROR(VLOOKUP($A$2&amp;$A14&amp;D$10,'Bảng giá chi tiết'!$C:$J,8,0),"")</f>
        <v/>
      </c>
      <c r="E14" s="1168" t="str">
        <f>IFERROR(VLOOKUP($A$2&amp;$A14&amp;E$10,'Bảng giá chi tiết'!$C:$J,8,0),"")</f>
        <v/>
      </c>
      <c r="F14" s="1168" t="str">
        <f>IFERROR(VLOOKUP($A$2&amp;$A14&amp;F$10,'Bảng giá chi tiết'!$C:$J,8,0),"")</f>
        <v/>
      </c>
      <c r="G14" s="1168" t="str">
        <f>IFERROR(VLOOKUP($A$2&amp;$A14&amp;G$10,'Bảng giá chi tiết'!$C:$J,8,0),"")</f>
        <v/>
      </c>
      <c r="H14" s="1168" t="str">
        <f>IFERROR(VLOOKUP($A$2&amp;$A14&amp;H$10,'Bảng giá chi tiết'!$C:$J,8,0),"")</f>
        <v/>
      </c>
      <c r="I14" s="1168" t="str">
        <f>IFERROR(VLOOKUP($A$2&amp;$A14&amp;I$10,'Bảng giá chi tiết'!$C:$J,8,0),"")</f>
        <v/>
      </c>
      <c r="J14" s="1168" t="str">
        <f>IFERROR(VLOOKUP($A$2&amp;$A14&amp;J$10,'Bảng giá chi tiết'!$C:$J,8,0),"")</f>
        <v/>
      </c>
      <c r="K14" s="1168" t="str">
        <f>IFERROR(VLOOKUP($A$2&amp;$A14&amp;K$10,'Bảng giá chi tiết'!$C:$J,8,0),"")</f>
        <v/>
      </c>
      <c r="L14" s="1168" t="str">
        <f>IFERROR(VLOOKUP($A$2&amp;$A14&amp;L$10,'Bảng giá chi tiết'!$C:$J,8,0),"")</f>
        <v/>
      </c>
      <c r="M14" s="1168" t="str">
        <f>IFERROR(VLOOKUP($A$2&amp;$A14&amp;M$10,'Bảng giá chi tiết'!$C:$J,8,0),"")</f>
        <v/>
      </c>
      <c r="N14" s="1168" t="str">
        <f>IFERROR(VLOOKUP($A$2&amp;$A14&amp;N$10,'Bảng giá chi tiết'!$C:$J,8,0),"")</f>
        <v/>
      </c>
      <c r="O14" s="1168" t="str">
        <f>IFERROR(VLOOKUP($A$2&amp;$A14&amp;O$10,'Bảng giá chi tiết'!$C:$J,8,0),"")</f>
        <v/>
      </c>
      <c r="P14" s="1168" t="str">
        <f>IFERROR(VLOOKUP($A$2&amp;$A14&amp;P$10,'Bảng giá chi tiết'!$C:$J,8,0),"")</f>
        <v/>
      </c>
      <c r="Q14" s="1168" t="str">
        <f>IFERROR(VLOOKUP($A$2&amp;$A14&amp;Q$10,'Bảng giá chi tiết'!$C:$J,8,0),"")</f>
        <v/>
      </c>
      <c r="R14" s="1168" t="str">
        <f>IFERROR(VLOOKUP($A$2&amp;$A14&amp;R$10,'Bảng giá chi tiết'!$C:$J,8,0),"")</f>
        <v/>
      </c>
      <c r="S14" s="1168" t="str">
        <f>IFERROR(VLOOKUP($A$2&amp;$A14&amp;S$10,'Bảng giá chi tiết'!$C:$J,8,0),"")</f>
        <v/>
      </c>
      <c r="T14" s="1168" t="str">
        <f>IFERROR(VLOOKUP($A$2&amp;$A14&amp;T$10,'Bảng giá chi tiết'!$C:$J,8,0),"")</f>
        <v/>
      </c>
      <c r="U14" s="1168" t="str">
        <f>IFERROR(VLOOKUP($A$2&amp;$A14&amp;U$10,'Bảng giá chi tiết'!$C:$J,8,0),"")</f>
        <v/>
      </c>
      <c r="V14" s="1196" t="s">
        <v>2059</v>
      </c>
    </row>
    <row r="15">
      <c r="A15" s="1196" t="s">
        <v>2063</v>
      </c>
      <c r="B15" s="1168" t="str">
        <f>IFERROR(VLOOKUP($A$2&amp;$A15&amp;B$10,'Bảng giá chi tiết'!$C:$J,8,0),"")</f>
        <v/>
      </c>
      <c r="C15" s="1168" t="str">
        <f>IFERROR(VLOOKUP($A$2&amp;$A15&amp;C$10,'Bảng giá chi tiết'!$C:$J,8,0),"")</f>
        <v/>
      </c>
      <c r="D15" s="1168" t="str">
        <f>IFERROR(VLOOKUP($A$2&amp;$A15&amp;D$10,'Bảng giá chi tiết'!$C:$J,8,0),"")</f>
        <v/>
      </c>
      <c r="E15" s="1168" t="str">
        <f>IFERROR(VLOOKUP($A$2&amp;$A15&amp;E$10,'Bảng giá chi tiết'!$C:$J,8,0),"")</f>
        <v/>
      </c>
      <c r="F15" s="1168" t="str">
        <f>IFERROR(VLOOKUP($A$2&amp;$A15&amp;F$10,'Bảng giá chi tiết'!$C:$J,8,0),"")</f>
        <v/>
      </c>
      <c r="G15" s="1168" t="str">
        <f>IFERROR(VLOOKUP($A$2&amp;$A15&amp;G$10,'Bảng giá chi tiết'!$C:$J,8,0),"")</f>
        <v/>
      </c>
      <c r="H15" s="1168" t="str">
        <f>IFERROR(VLOOKUP($A$2&amp;$A15&amp;H$10,'Bảng giá chi tiết'!$C:$J,8,0),"")</f>
        <v/>
      </c>
      <c r="I15" s="1168" t="str">
        <f>IFERROR(VLOOKUP($A$2&amp;$A15&amp;I$10,'Bảng giá chi tiết'!$C:$J,8,0),"")</f>
        <v/>
      </c>
      <c r="J15" s="1168" t="str">
        <f>IFERROR(VLOOKUP($A$2&amp;$A15&amp;J$10,'Bảng giá chi tiết'!$C:$J,8,0),"")</f>
        <v/>
      </c>
      <c r="K15" s="1168" t="str">
        <f>IFERROR(VLOOKUP($A$2&amp;$A15&amp;K$10,'Bảng giá chi tiết'!$C:$J,8,0),"")</f>
        <v/>
      </c>
      <c r="L15" s="1168" t="str">
        <f>IFERROR(VLOOKUP($A$2&amp;$A15&amp;L$10,'Bảng giá chi tiết'!$C:$J,8,0),"")</f>
        <v/>
      </c>
      <c r="M15" s="1168" t="str">
        <f>IFERROR(VLOOKUP($A$2&amp;$A15&amp;M$10,'Bảng giá chi tiết'!$C:$J,8,0),"")</f>
        <v/>
      </c>
      <c r="N15" s="1168" t="str">
        <f>IFERROR(VLOOKUP($A$2&amp;$A15&amp;N$10,'Bảng giá chi tiết'!$C:$J,8,0),"")</f>
        <v/>
      </c>
      <c r="O15" s="1168" t="str">
        <f>IFERROR(VLOOKUP($A$2&amp;$A15&amp;O$10,'Bảng giá chi tiết'!$C:$J,8,0),"")</f>
        <v/>
      </c>
      <c r="P15" s="1168" t="str">
        <f>IFERROR(VLOOKUP($A$2&amp;$A15&amp;P$10,'Bảng giá chi tiết'!$C:$J,8,0),"")</f>
        <v/>
      </c>
      <c r="Q15" s="1168" t="str">
        <f>IFERROR(VLOOKUP($A$2&amp;$A15&amp;Q$10,'Bảng giá chi tiết'!$C:$J,8,0),"")</f>
        <v/>
      </c>
      <c r="R15" s="1168" t="str">
        <f>IFERROR(VLOOKUP($A$2&amp;$A15&amp;R$10,'Bảng giá chi tiết'!$C:$J,8,0),"")</f>
        <v/>
      </c>
      <c r="S15" s="1168" t="str">
        <f>IFERROR(VLOOKUP($A$2&amp;$A15&amp;S$10,'Bảng giá chi tiết'!$C:$J,8,0),"")</f>
        <v/>
      </c>
      <c r="T15" s="1168" t="str">
        <f>IFERROR(VLOOKUP($A$2&amp;$A15&amp;T$10,'Bảng giá chi tiết'!$C:$J,8,0),"")</f>
        <v/>
      </c>
      <c r="U15" s="1168" t="str">
        <f>IFERROR(VLOOKUP($A$2&amp;$A15&amp;U$10,'Bảng giá chi tiết'!$C:$J,8,0),"")</f>
        <v/>
      </c>
      <c r="V15" s="1196" t="s">
        <v>2063</v>
      </c>
    </row>
    <row r="16">
      <c r="A16" s="1196" t="s">
        <v>2064</v>
      </c>
      <c r="B16" s="1168" t="str">
        <f>IFERROR(VLOOKUP($A$2&amp;$A16&amp;B$10,'Bảng giá chi tiết'!$C:$J,8,0),"")</f>
        <v/>
      </c>
      <c r="C16" s="1168" t="str">
        <f>IFERROR(VLOOKUP($A$2&amp;$A16&amp;C$10,'Bảng giá chi tiết'!$C:$J,8,0),"")</f>
        <v/>
      </c>
      <c r="D16" s="1168" t="str">
        <f>IFERROR(VLOOKUP($A$2&amp;$A16&amp;D$10,'Bảng giá chi tiết'!$C:$J,8,0),"")</f>
        <v/>
      </c>
      <c r="E16" s="1168" t="str">
        <f>IFERROR(VLOOKUP($A$2&amp;$A16&amp;E$10,'Bảng giá chi tiết'!$C:$J,8,0),"")</f>
        <v/>
      </c>
      <c r="F16" s="1168" t="str">
        <f>IFERROR(VLOOKUP($A$2&amp;$A16&amp;F$10,'Bảng giá chi tiết'!$C:$J,8,0),"")</f>
        <v/>
      </c>
      <c r="G16" s="1168" t="str">
        <f>IFERROR(VLOOKUP($A$2&amp;$A16&amp;G$10,'Bảng giá chi tiết'!$C:$J,8,0),"")</f>
        <v/>
      </c>
      <c r="H16" s="1168" t="str">
        <f>IFERROR(VLOOKUP($A$2&amp;$A16&amp;H$10,'Bảng giá chi tiết'!$C:$J,8,0),"")</f>
        <v/>
      </c>
      <c r="I16" s="1168" t="str">
        <f>IFERROR(VLOOKUP($A$2&amp;$A16&amp;I$10,'Bảng giá chi tiết'!$C:$J,8,0),"")</f>
        <v/>
      </c>
      <c r="J16" s="1168" t="str">
        <f>IFERROR(VLOOKUP($A$2&amp;$A16&amp;J$10,'Bảng giá chi tiết'!$C:$J,8,0),"")</f>
        <v/>
      </c>
      <c r="K16" s="1168" t="str">
        <f>IFERROR(VLOOKUP($A$2&amp;$A16&amp;K$10,'Bảng giá chi tiết'!$C:$J,8,0),"")</f>
        <v/>
      </c>
      <c r="L16" s="1168" t="str">
        <f>IFERROR(VLOOKUP($A$2&amp;$A16&amp;L$10,'Bảng giá chi tiết'!$C:$J,8,0),"")</f>
        <v/>
      </c>
      <c r="M16" s="1168" t="str">
        <f>IFERROR(VLOOKUP($A$2&amp;$A16&amp;M$10,'Bảng giá chi tiết'!$C:$J,8,0),"")</f>
        <v/>
      </c>
      <c r="N16" s="1168" t="str">
        <f>IFERROR(VLOOKUP($A$2&amp;$A16&amp;N$10,'Bảng giá chi tiết'!$C:$J,8,0),"")</f>
        <v/>
      </c>
      <c r="O16" s="1168" t="str">
        <f>IFERROR(VLOOKUP($A$2&amp;$A16&amp;O$10,'Bảng giá chi tiết'!$C:$J,8,0),"")</f>
        <v/>
      </c>
      <c r="P16" s="1168" t="str">
        <f>IFERROR(VLOOKUP($A$2&amp;$A16&amp;P$10,'Bảng giá chi tiết'!$C:$J,8,0),"")</f>
        <v/>
      </c>
      <c r="Q16" s="1168" t="str">
        <f>IFERROR(VLOOKUP($A$2&amp;$A16&amp;Q$10,'Bảng giá chi tiết'!$C:$J,8,0),"")</f>
        <v/>
      </c>
      <c r="R16" s="1168" t="str">
        <f>IFERROR(VLOOKUP($A$2&amp;$A16&amp;R$10,'Bảng giá chi tiết'!$C:$J,8,0),"")</f>
        <v/>
      </c>
      <c r="S16" s="1168" t="str">
        <f>IFERROR(VLOOKUP($A$2&amp;$A16&amp;S$10,'Bảng giá chi tiết'!$C:$J,8,0),"")</f>
        <v/>
      </c>
      <c r="T16" s="1168" t="str">
        <f>IFERROR(VLOOKUP($A$2&amp;$A16&amp;T$10,'Bảng giá chi tiết'!$C:$J,8,0),"")</f>
        <v/>
      </c>
      <c r="U16" s="1168" t="str">
        <f>IFERROR(VLOOKUP($A$2&amp;$A16&amp;U$10,'Bảng giá chi tiết'!$C:$J,8,0),"")</f>
        <v/>
      </c>
      <c r="V16" s="1196" t="s">
        <v>2064</v>
      </c>
    </row>
    <row r="17">
      <c r="A17" s="1196" t="s">
        <v>2065</v>
      </c>
      <c r="B17" s="1168" t="str">
        <f>IFERROR(VLOOKUP($A$2&amp;$A17&amp;B$10,'Bảng giá chi tiết'!$C:$J,8,0),"")</f>
        <v/>
      </c>
      <c r="C17" s="1168" t="str">
        <f>IFERROR(VLOOKUP($A$2&amp;$A17&amp;C$10,'Bảng giá chi tiết'!$C:$J,8,0),"")</f>
        <v/>
      </c>
      <c r="D17" s="1168" t="str">
        <f>IFERROR(VLOOKUP($A$2&amp;$A17&amp;D$10,'Bảng giá chi tiết'!$C:$J,8,0),"")</f>
        <v/>
      </c>
      <c r="E17" s="1168" t="str">
        <f>IFERROR(VLOOKUP($A$2&amp;$A17&amp;E$10,'Bảng giá chi tiết'!$C:$J,8,0),"")</f>
        <v/>
      </c>
      <c r="F17" s="1168" t="str">
        <f>IFERROR(VLOOKUP($A$2&amp;$A17&amp;F$10,'Bảng giá chi tiết'!$C:$J,8,0),"")</f>
        <v/>
      </c>
      <c r="G17" s="1168" t="str">
        <f>IFERROR(VLOOKUP($A$2&amp;$A17&amp;G$10,'Bảng giá chi tiết'!$C:$J,8,0),"")</f>
        <v/>
      </c>
      <c r="H17" s="1168" t="str">
        <f>IFERROR(VLOOKUP($A$2&amp;$A17&amp;H$10,'Bảng giá chi tiết'!$C:$J,8,0),"")</f>
        <v/>
      </c>
      <c r="I17" s="1168" t="str">
        <f>IFERROR(VLOOKUP($A$2&amp;$A17&amp;I$10,'Bảng giá chi tiết'!$C:$J,8,0),"")</f>
        <v/>
      </c>
      <c r="J17" s="1168" t="str">
        <f>IFERROR(VLOOKUP($A$2&amp;$A17&amp;J$10,'Bảng giá chi tiết'!$C:$J,8,0),"")</f>
        <v/>
      </c>
      <c r="K17" s="1168" t="str">
        <f>IFERROR(VLOOKUP($A$2&amp;$A17&amp;K$10,'Bảng giá chi tiết'!$C:$J,8,0),"")</f>
        <v/>
      </c>
      <c r="L17" s="1168" t="str">
        <f>IFERROR(VLOOKUP($A$2&amp;$A17&amp;L$10,'Bảng giá chi tiết'!$C:$J,8,0),"")</f>
        <v/>
      </c>
      <c r="M17" s="1168" t="str">
        <f>IFERROR(VLOOKUP($A$2&amp;$A17&amp;M$10,'Bảng giá chi tiết'!$C:$J,8,0),"")</f>
        <v/>
      </c>
      <c r="N17" s="1168" t="str">
        <f>IFERROR(VLOOKUP($A$2&amp;$A17&amp;N$10,'Bảng giá chi tiết'!$C:$J,8,0),"")</f>
        <v/>
      </c>
      <c r="O17" s="1168" t="str">
        <f>IFERROR(VLOOKUP($A$2&amp;$A17&amp;O$10,'Bảng giá chi tiết'!$C:$J,8,0),"")</f>
        <v/>
      </c>
      <c r="P17" s="1168" t="str">
        <f>IFERROR(VLOOKUP($A$2&amp;$A17&amp;P$10,'Bảng giá chi tiết'!$C:$J,8,0),"")</f>
        <v/>
      </c>
      <c r="Q17" s="1168" t="str">
        <f>IFERROR(VLOOKUP($A$2&amp;$A17&amp;Q$10,'Bảng giá chi tiết'!$C:$J,8,0),"")</f>
        <v/>
      </c>
      <c r="R17" s="1168" t="str">
        <f>IFERROR(VLOOKUP($A$2&amp;$A17&amp;R$10,'Bảng giá chi tiết'!$C:$J,8,0),"")</f>
        <v/>
      </c>
      <c r="S17" s="1168" t="str">
        <f>IFERROR(VLOOKUP($A$2&amp;$A17&amp;S$10,'Bảng giá chi tiết'!$C:$J,8,0),"")</f>
        <v/>
      </c>
      <c r="T17" s="1168" t="str">
        <f>IFERROR(VLOOKUP($A$2&amp;$A17&amp;T$10,'Bảng giá chi tiết'!$C:$J,8,0),"")</f>
        <v/>
      </c>
      <c r="U17" s="1168" t="str">
        <f>IFERROR(VLOOKUP($A$2&amp;$A17&amp;U$10,'Bảng giá chi tiết'!$C:$J,8,0),"")</f>
        <v/>
      </c>
      <c r="V17" s="1196" t="s">
        <v>2065</v>
      </c>
    </row>
    <row r="18">
      <c r="A18" s="1198" t="s">
        <v>2066</v>
      </c>
      <c r="B18" s="1168" t="str">
        <f>IFERROR(VLOOKUP($A$2&amp;$A18&amp;B$10,'Bảng giá chi tiết'!$C:$J,8,0),"")</f>
        <v/>
      </c>
      <c r="C18" s="1168" t="str">
        <f>IFERROR(VLOOKUP($A$2&amp;$A18&amp;C$10,'Bảng giá chi tiết'!$C:$J,8,0),"")</f>
        <v/>
      </c>
      <c r="D18" s="1168" t="str">
        <f>IFERROR(VLOOKUP($A$2&amp;$A18&amp;D$10,'Bảng giá chi tiết'!$C:$J,8,0),"")</f>
        <v/>
      </c>
      <c r="E18" s="1168" t="str">
        <f>IFERROR(VLOOKUP($A$2&amp;$A18&amp;E$10,'Bảng giá chi tiết'!$C:$J,8,0),"")</f>
        <v/>
      </c>
      <c r="F18" s="1168" t="str">
        <f>IFERROR(VLOOKUP($A$2&amp;$A18&amp;F$10,'Bảng giá chi tiết'!$C:$J,8,0),"")</f>
        <v/>
      </c>
      <c r="G18" s="1168" t="str">
        <f>IFERROR(VLOOKUP($A$2&amp;$A18&amp;G$10,'Bảng giá chi tiết'!$C:$J,8,0),"")</f>
        <v/>
      </c>
      <c r="H18" s="1168" t="str">
        <f>IFERROR(VLOOKUP($A$2&amp;$A18&amp;H$10,'Bảng giá chi tiết'!$C:$J,8,0),"")</f>
        <v/>
      </c>
      <c r="I18" s="1168" t="str">
        <f>IFERROR(VLOOKUP($A$2&amp;$A18&amp;I$10,'Bảng giá chi tiết'!$C:$J,8,0),"")</f>
        <v/>
      </c>
      <c r="J18" s="1168" t="str">
        <f>IFERROR(VLOOKUP($A$2&amp;$A18&amp;J$10,'Bảng giá chi tiết'!$C:$J,8,0),"")</f>
        <v/>
      </c>
      <c r="K18" s="1168" t="str">
        <f>IFERROR(VLOOKUP($A$2&amp;$A18&amp;K$10,'Bảng giá chi tiết'!$C:$J,8,0),"")</f>
        <v/>
      </c>
      <c r="L18" s="1168" t="str">
        <f>IFERROR(VLOOKUP($A$2&amp;$A18&amp;L$10,'Bảng giá chi tiết'!$C:$J,8,0),"")</f>
        <v/>
      </c>
      <c r="M18" s="1168" t="str">
        <f>IFERROR(VLOOKUP($A$2&amp;$A18&amp;M$10,'Bảng giá chi tiết'!$C:$J,8,0),"")</f>
        <v/>
      </c>
      <c r="N18" s="1168" t="str">
        <f>IFERROR(VLOOKUP($A$2&amp;$A18&amp;N$10,'Bảng giá chi tiết'!$C:$J,8,0),"")</f>
        <v/>
      </c>
      <c r="O18" s="1168" t="str">
        <f>IFERROR(VLOOKUP($A$2&amp;$A18&amp;O$10,'Bảng giá chi tiết'!$C:$J,8,0),"")</f>
        <v/>
      </c>
      <c r="P18" s="1168" t="str">
        <f>IFERROR(VLOOKUP($A$2&amp;$A18&amp;P$10,'Bảng giá chi tiết'!$C:$J,8,0),"")</f>
        <v/>
      </c>
      <c r="Q18" s="1168" t="str">
        <f>IFERROR(VLOOKUP($A$2&amp;$A18&amp;Q$10,'Bảng giá chi tiết'!$C:$J,8,0),"")</f>
        <v/>
      </c>
      <c r="R18" s="1168" t="str">
        <f>IFERROR(VLOOKUP($A$2&amp;$A18&amp;R$10,'Bảng giá chi tiết'!$C:$J,8,0),"")</f>
        <v/>
      </c>
      <c r="S18" s="1168" t="str">
        <f>IFERROR(VLOOKUP($A$2&amp;$A18&amp;S$10,'Bảng giá chi tiết'!$C:$J,8,0),"")</f>
        <v/>
      </c>
      <c r="T18" s="1168" t="str">
        <f>IFERROR(VLOOKUP($A$2&amp;$A18&amp;T$10,'Bảng giá chi tiết'!$C:$J,8,0),"")</f>
        <v/>
      </c>
      <c r="U18" s="1168" t="str">
        <f>IFERROR(VLOOKUP($A$2&amp;$A18&amp;U$10,'Bảng giá chi tiết'!$C:$J,8,0),"")</f>
        <v/>
      </c>
      <c r="V18" s="1198" t="s">
        <v>2066</v>
      </c>
    </row>
    <row r="19">
      <c r="A19" s="1198" t="s">
        <v>2067</v>
      </c>
      <c r="B19" s="1168" t="str">
        <f>IFERROR(VLOOKUP($A$2&amp;$A19&amp;B$10,'Bảng giá chi tiết'!$C:$J,8,0),"")</f>
        <v/>
      </c>
      <c r="C19" s="1168" t="str">
        <f>IFERROR(VLOOKUP($A$2&amp;$A19&amp;C$10,'Bảng giá chi tiết'!$C:$J,8,0),"")</f>
        <v/>
      </c>
      <c r="D19" s="1168" t="str">
        <f>IFERROR(VLOOKUP($A$2&amp;$A19&amp;D$10,'Bảng giá chi tiết'!$C:$J,8,0),"")</f>
        <v/>
      </c>
      <c r="E19" s="1168" t="str">
        <f>IFERROR(VLOOKUP($A$2&amp;$A19&amp;E$10,'Bảng giá chi tiết'!$C:$J,8,0),"")</f>
        <v/>
      </c>
      <c r="F19" s="1168" t="str">
        <f>IFERROR(VLOOKUP($A$2&amp;$A19&amp;F$10,'Bảng giá chi tiết'!$C:$J,8,0),"")</f>
        <v/>
      </c>
      <c r="G19" s="1168" t="str">
        <f>IFERROR(VLOOKUP($A$2&amp;$A19&amp;G$10,'Bảng giá chi tiết'!$C:$J,8,0),"")</f>
        <v/>
      </c>
      <c r="H19" s="1168" t="str">
        <f>IFERROR(VLOOKUP($A$2&amp;$A19&amp;H$10,'Bảng giá chi tiết'!$C:$J,8,0),"")</f>
        <v/>
      </c>
      <c r="I19" s="1168" t="str">
        <f>IFERROR(VLOOKUP($A$2&amp;$A19&amp;I$10,'Bảng giá chi tiết'!$C:$J,8,0),"")</f>
        <v/>
      </c>
      <c r="J19" s="1168" t="str">
        <f>IFERROR(VLOOKUP($A$2&amp;$A19&amp;J$10,'Bảng giá chi tiết'!$C:$J,8,0),"")</f>
        <v/>
      </c>
      <c r="K19" s="1168" t="str">
        <f>IFERROR(VLOOKUP($A$2&amp;$A19&amp;K$10,'Bảng giá chi tiết'!$C:$J,8,0),"")</f>
        <v/>
      </c>
      <c r="L19" s="1168" t="str">
        <f>IFERROR(VLOOKUP($A$2&amp;$A19&amp;L$10,'Bảng giá chi tiết'!$C:$J,8,0),"")</f>
        <v/>
      </c>
      <c r="M19" s="1168" t="str">
        <f>IFERROR(VLOOKUP($A$2&amp;$A19&amp;M$10,'Bảng giá chi tiết'!$C:$J,8,0),"")</f>
        <v/>
      </c>
      <c r="N19" s="1168" t="str">
        <f>IFERROR(VLOOKUP($A$2&amp;$A19&amp;N$10,'Bảng giá chi tiết'!$C:$J,8,0),"")</f>
        <v/>
      </c>
      <c r="O19" s="1168" t="str">
        <f>IFERROR(VLOOKUP($A$2&amp;$A19&amp;O$10,'Bảng giá chi tiết'!$C:$J,8,0),"")</f>
        <v/>
      </c>
      <c r="P19" s="1168" t="str">
        <f>IFERROR(VLOOKUP($A$2&amp;$A19&amp;P$10,'Bảng giá chi tiết'!$C:$J,8,0),"")</f>
        <v/>
      </c>
      <c r="Q19" s="1168" t="str">
        <f>IFERROR(VLOOKUP($A$2&amp;$A19&amp;Q$10,'Bảng giá chi tiết'!$C:$J,8,0),"")</f>
        <v/>
      </c>
      <c r="R19" s="1168" t="str">
        <f>IFERROR(VLOOKUP($A$2&amp;$A19&amp;R$10,'Bảng giá chi tiết'!$C:$J,8,0),"")</f>
        <v/>
      </c>
      <c r="S19" s="1168" t="str">
        <f>IFERROR(VLOOKUP($A$2&amp;$A19&amp;S$10,'Bảng giá chi tiết'!$C:$J,8,0),"")</f>
        <v/>
      </c>
      <c r="T19" s="1168" t="str">
        <f>IFERROR(VLOOKUP($A$2&amp;$A19&amp;T$10,'Bảng giá chi tiết'!$C:$J,8,0),"")</f>
        <v/>
      </c>
      <c r="U19" s="1168" t="str">
        <f>IFERROR(VLOOKUP($A$2&amp;$A19&amp;U$10,'Bảng giá chi tiết'!$C:$J,8,0),"")</f>
        <v/>
      </c>
      <c r="V19" s="1198" t="s">
        <v>2067</v>
      </c>
    </row>
    <row r="20">
      <c r="A20" s="1198" t="s">
        <v>2068</v>
      </c>
      <c r="B20" s="1168" t="str">
        <f>IFERROR(VLOOKUP($A$2&amp;$A20&amp;B$10,'Bảng giá chi tiết'!$C:$J,8,0),"")</f>
        <v/>
      </c>
      <c r="C20" s="1168" t="str">
        <f>IFERROR(VLOOKUP($A$2&amp;$A20&amp;C$10,'Bảng giá chi tiết'!$C:$J,8,0),"")</f>
        <v/>
      </c>
      <c r="D20" s="1168" t="str">
        <f>IFERROR(VLOOKUP($A$2&amp;$A20&amp;D$10,'Bảng giá chi tiết'!$C:$J,8,0),"")</f>
        <v/>
      </c>
      <c r="E20" s="1168" t="str">
        <f>IFERROR(VLOOKUP($A$2&amp;$A20&amp;E$10,'Bảng giá chi tiết'!$C:$J,8,0),"")</f>
        <v/>
      </c>
      <c r="F20" s="1168" t="str">
        <f>IFERROR(VLOOKUP($A$2&amp;$A20&amp;F$10,'Bảng giá chi tiết'!$C:$J,8,0),"")</f>
        <v/>
      </c>
      <c r="G20" s="1168" t="str">
        <f>IFERROR(VLOOKUP($A$2&amp;$A20&amp;G$10,'Bảng giá chi tiết'!$C:$J,8,0),"")</f>
        <v/>
      </c>
      <c r="H20" s="1168" t="str">
        <f>IFERROR(VLOOKUP($A$2&amp;$A20&amp;H$10,'Bảng giá chi tiết'!$C:$J,8,0),"")</f>
        <v/>
      </c>
      <c r="I20" s="1168" t="str">
        <f>IFERROR(VLOOKUP($A$2&amp;$A20&amp;I$10,'Bảng giá chi tiết'!$C:$J,8,0),"")</f>
        <v/>
      </c>
      <c r="J20" s="1168" t="str">
        <f>IFERROR(VLOOKUP($A$2&amp;$A20&amp;J$10,'Bảng giá chi tiết'!$C:$J,8,0),"")</f>
        <v/>
      </c>
      <c r="K20" s="1168" t="str">
        <f>IFERROR(VLOOKUP($A$2&amp;$A20&amp;K$10,'Bảng giá chi tiết'!$C:$J,8,0),"")</f>
        <v/>
      </c>
      <c r="L20" s="1168" t="str">
        <f>IFERROR(VLOOKUP($A$2&amp;$A20&amp;L$10,'Bảng giá chi tiết'!$C:$J,8,0),"")</f>
        <v/>
      </c>
      <c r="M20" s="1168" t="str">
        <f>IFERROR(VLOOKUP($A$2&amp;$A20&amp;M$10,'Bảng giá chi tiết'!$C:$J,8,0),"")</f>
        <v/>
      </c>
      <c r="N20" s="1168" t="str">
        <f>IFERROR(VLOOKUP($A$2&amp;$A20&amp;N$10,'Bảng giá chi tiết'!$C:$J,8,0),"")</f>
        <v/>
      </c>
      <c r="O20" s="1168" t="str">
        <f>IFERROR(VLOOKUP($A$2&amp;$A20&amp;O$10,'Bảng giá chi tiết'!$C:$J,8,0),"")</f>
        <v/>
      </c>
      <c r="P20" s="1168" t="str">
        <f>IFERROR(VLOOKUP($A$2&amp;$A20&amp;P$10,'Bảng giá chi tiết'!$C:$J,8,0),"")</f>
        <v/>
      </c>
      <c r="Q20" s="1168" t="str">
        <f>IFERROR(VLOOKUP($A$2&amp;$A20&amp;Q$10,'Bảng giá chi tiết'!$C:$J,8,0),"")</f>
        <v>4724?</v>
      </c>
      <c r="R20" s="1168" t="str">
        <f>IFERROR(VLOOKUP($A$2&amp;$A20&amp;R$10,'Bảng giá chi tiết'!$C:$J,8,0),"")</f>
        <v/>
      </c>
      <c r="S20" s="1168" t="str">
        <f>IFERROR(VLOOKUP($A$2&amp;$A20&amp;S$10,'Bảng giá chi tiết'!$C:$J,8,0),"")</f>
        <v/>
      </c>
      <c r="T20" s="1168" t="str">
        <f>IFERROR(VLOOKUP($A$2&amp;$A20&amp;T$10,'Bảng giá chi tiết'!$C:$J,8,0),"")</f>
        <v/>
      </c>
      <c r="U20" s="1168" t="str">
        <f>IFERROR(VLOOKUP($A$2&amp;$A20&amp;U$10,'Bảng giá chi tiết'!$C:$J,8,0),"")</f>
        <v/>
      </c>
      <c r="V20" s="1198" t="s">
        <v>2068</v>
      </c>
    </row>
    <row r="21">
      <c r="A21" s="1198" t="s">
        <v>2069</v>
      </c>
      <c r="B21" s="1168" t="str">
        <f>IFERROR(VLOOKUP($A$2&amp;$A21&amp;B$10,'Bảng giá chi tiết'!$C:$J,8,0),"")</f>
        <v/>
      </c>
      <c r="C21" s="1168" t="str">
        <f>IFERROR(VLOOKUP($A$2&amp;$A21&amp;C$10,'Bảng giá chi tiết'!$C:$J,8,0),"")</f>
        <v/>
      </c>
      <c r="D21" s="1168" t="str">
        <f>IFERROR(VLOOKUP($A$2&amp;$A21&amp;D$10,'Bảng giá chi tiết'!$C:$J,8,0),"")</f>
        <v/>
      </c>
      <c r="E21" s="1168" t="str">
        <f>IFERROR(VLOOKUP($A$2&amp;$A21&amp;E$10,'Bảng giá chi tiết'!$C:$J,8,0),"")</f>
        <v/>
      </c>
      <c r="F21" s="1168" t="str">
        <f>IFERROR(VLOOKUP($A$2&amp;$A21&amp;F$10,'Bảng giá chi tiết'!$C:$J,8,0),"")</f>
        <v/>
      </c>
      <c r="G21" s="1168" t="str">
        <f>IFERROR(VLOOKUP($A$2&amp;$A21&amp;G$10,'Bảng giá chi tiết'!$C:$J,8,0),"")</f>
        <v/>
      </c>
      <c r="H21" s="1168" t="str">
        <f>IFERROR(VLOOKUP($A$2&amp;$A21&amp;H$10,'Bảng giá chi tiết'!$C:$J,8,0),"")</f>
        <v/>
      </c>
      <c r="I21" s="1168" t="str">
        <f>IFERROR(VLOOKUP($A$2&amp;$A21&amp;I$10,'Bảng giá chi tiết'!$C:$J,8,0),"")</f>
        <v/>
      </c>
      <c r="J21" s="1168" t="str">
        <f>IFERROR(VLOOKUP($A$2&amp;$A21&amp;J$10,'Bảng giá chi tiết'!$C:$J,8,0),"")</f>
        <v/>
      </c>
      <c r="K21" s="1168" t="str">
        <f>IFERROR(VLOOKUP($A$2&amp;$A21&amp;K$10,'Bảng giá chi tiết'!$C:$J,8,0),"")</f>
        <v/>
      </c>
      <c r="L21" s="1168" t="str">
        <f>IFERROR(VLOOKUP($A$2&amp;$A21&amp;L$10,'Bảng giá chi tiết'!$C:$J,8,0),"")</f>
        <v/>
      </c>
      <c r="M21" s="1168" t="str">
        <f>IFERROR(VLOOKUP($A$2&amp;$A21&amp;M$10,'Bảng giá chi tiết'!$C:$J,8,0),"")</f>
        <v/>
      </c>
      <c r="N21" s="1168" t="str">
        <f>IFERROR(VLOOKUP($A$2&amp;$A21&amp;N$10,'Bảng giá chi tiết'!$C:$J,8,0),"")</f>
        <v/>
      </c>
      <c r="O21" s="1168" t="str">
        <f>IFERROR(VLOOKUP($A$2&amp;$A21&amp;O$10,'Bảng giá chi tiết'!$C:$J,8,0),"")</f>
        <v/>
      </c>
      <c r="P21" s="1168" t="str">
        <f>IFERROR(VLOOKUP($A$2&amp;$A21&amp;P$10,'Bảng giá chi tiết'!$C:$J,8,0),"")</f>
        <v/>
      </c>
      <c r="Q21" s="1168" t="str">
        <f>IFERROR(VLOOKUP($A$2&amp;$A21&amp;Q$10,'Bảng giá chi tiết'!$C:$J,8,0),"")</f>
        <v/>
      </c>
      <c r="R21" s="1168" t="str">
        <f>IFERROR(VLOOKUP($A$2&amp;$A21&amp;R$10,'Bảng giá chi tiết'!$C:$J,8,0),"")</f>
        <v/>
      </c>
      <c r="S21" s="1168" t="str">
        <f>IFERROR(VLOOKUP($A$2&amp;$A21&amp;S$10,'Bảng giá chi tiết'!$C:$J,8,0),"")</f>
        <v/>
      </c>
      <c r="T21" s="1168" t="str">
        <f>IFERROR(VLOOKUP($A$2&amp;$A21&amp;T$10,'Bảng giá chi tiết'!$C:$J,8,0),"")</f>
        <v/>
      </c>
      <c r="U21" s="1168" t="str">
        <f>IFERROR(VLOOKUP($A$2&amp;$A21&amp;U$10,'Bảng giá chi tiết'!$C:$J,8,0),"")</f>
        <v/>
      </c>
      <c r="V21" s="1198" t="s">
        <v>2069</v>
      </c>
    </row>
    <row r="22">
      <c r="A22" s="1198" t="s">
        <v>2070</v>
      </c>
      <c r="B22" s="1168" t="str">
        <f>IFERROR(VLOOKUP($A$2&amp;$A22&amp;B$10,'Bảng giá chi tiết'!$C:$J,8,0),"")</f>
        <v/>
      </c>
      <c r="C22" s="1168" t="str">
        <f>IFERROR(VLOOKUP($A$2&amp;$A22&amp;C$10,'Bảng giá chi tiết'!$C:$J,8,0),"")</f>
        <v/>
      </c>
      <c r="D22" s="1168" t="str">
        <f>IFERROR(VLOOKUP($A$2&amp;$A22&amp;D$10,'Bảng giá chi tiết'!$C:$J,8,0),"")</f>
        <v/>
      </c>
      <c r="E22" s="1168" t="str">
        <f>IFERROR(VLOOKUP($A$2&amp;$A22&amp;E$10,'Bảng giá chi tiết'!$C:$J,8,0),"")</f>
        <v/>
      </c>
      <c r="F22" s="1168" t="str">
        <f>IFERROR(VLOOKUP($A$2&amp;$A22&amp;F$10,'Bảng giá chi tiết'!$C:$J,8,0),"")</f>
        <v/>
      </c>
      <c r="G22" s="1168" t="str">
        <f>IFERROR(VLOOKUP($A$2&amp;$A22&amp;G$10,'Bảng giá chi tiết'!$C:$J,8,0),"")</f>
        <v/>
      </c>
      <c r="H22" s="1168" t="str">
        <f>IFERROR(VLOOKUP($A$2&amp;$A22&amp;H$10,'Bảng giá chi tiết'!$C:$J,8,0),"")</f>
        <v/>
      </c>
      <c r="I22" s="1168" t="str">
        <f>IFERROR(VLOOKUP($A$2&amp;$A22&amp;I$10,'Bảng giá chi tiết'!$C:$J,8,0),"")</f>
        <v/>
      </c>
      <c r="J22" s="1168" t="str">
        <f>IFERROR(VLOOKUP($A$2&amp;$A22&amp;J$10,'Bảng giá chi tiết'!$C:$J,8,0),"")</f>
        <v/>
      </c>
      <c r="K22" s="1168" t="str">
        <f>IFERROR(VLOOKUP($A$2&amp;$A22&amp;K$10,'Bảng giá chi tiết'!$C:$J,8,0),"")</f>
        <v/>
      </c>
      <c r="L22" s="1168" t="str">
        <f>IFERROR(VLOOKUP($A$2&amp;$A22&amp;L$10,'Bảng giá chi tiết'!$C:$J,8,0),"")</f>
        <v/>
      </c>
      <c r="M22" s="1168" t="str">
        <f>IFERROR(VLOOKUP($A$2&amp;$A22&amp;M$10,'Bảng giá chi tiết'!$C:$J,8,0),"")</f>
        <v/>
      </c>
      <c r="N22" s="1168" t="str">
        <f>IFERROR(VLOOKUP($A$2&amp;$A22&amp;N$10,'Bảng giá chi tiết'!$C:$J,8,0),"")</f>
        <v/>
      </c>
      <c r="O22" s="1168" t="str">
        <f>IFERROR(VLOOKUP($A$2&amp;$A22&amp;O$10,'Bảng giá chi tiết'!$C:$J,8,0),"")</f>
        <v/>
      </c>
      <c r="P22" s="1168" t="str">
        <f>IFERROR(VLOOKUP($A$2&amp;$A22&amp;P$10,'Bảng giá chi tiết'!$C:$J,8,0),"")</f>
        <v/>
      </c>
      <c r="Q22" s="1168" t="str">
        <f>IFERROR(VLOOKUP($A$2&amp;$A22&amp;Q$10,'Bảng giá chi tiết'!$C:$J,8,0),"")</f>
        <v/>
      </c>
      <c r="R22" s="1168" t="str">
        <f>IFERROR(VLOOKUP($A$2&amp;$A22&amp;R$10,'Bảng giá chi tiết'!$C:$J,8,0),"")</f>
        <v/>
      </c>
      <c r="S22" s="1168" t="str">
        <f>IFERROR(VLOOKUP($A$2&amp;$A22&amp;S$10,'Bảng giá chi tiết'!$C:$J,8,0),"")</f>
        <v/>
      </c>
      <c r="T22" s="1168" t="str">
        <f>IFERROR(VLOOKUP($A$2&amp;$A22&amp;T$10,'Bảng giá chi tiết'!$C:$J,8,0),"")</f>
        <v/>
      </c>
      <c r="U22" s="1168" t="str">
        <f>IFERROR(VLOOKUP($A$2&amp;$A22&amp;U$10,'Bảng giá chi tiết'!$C:$J,8,0),"")</f>
        <v/>
      </c>
      <c r="V22" s="1198" t="s">
        <v>2070</v>
      </c>
    </row>
    <row r="23">
      <c r="A23" s="1198" t="s">
        <v>2071</v>
      </c>
      <c r="B23" s="1168" t="str">
        <f>IFERROR(VLOOKUP($A$2&amp;$A23&amp;B$10,'Bảng giá chi tiết'!$C:$J,8,0),"")</f>
        <v/>
      </c>
      <c r="C23" s="1168" t="str">
        <f>IFERROR(VLOOKUP($A$2&amp;$A23&amp;C$10,'Bảng giá chi tiết'!$C:$J,8,0),"")</f>
        <v/>
      </c>
      <c r="D23" s="1168" t="str">
        <f>IFERROR(VLOOKUP($A$2&amp;$A23&amp;D$10,'Bảng giá chi tiết'!$C:$J,8,0),"")</f>
        <v/>
      </c>
      <c r="E23" s="1168" t="str">
        <f>IFERROR(VLOOKUP($A$2&amp;$A23&amp;E$10,'Bảng giá chi tiết'!$C:$J,8,0),"")</f>
        <v/>
      </c>
      <c r="F23" s="1168" t="str">
        <f>IFERROR(VLOOKUP($A$2&amp;$A23&amp;F$10,'Bảng giá chi tiết'!$C:$J,8,0),"")</f>
        <v/>
      </c>
      <c r="G23" s="1168" t="str">
        <f>IFERROR(VLOOKUP($A$2&amp;$A23&amp;G$10,'Bảng giá chi tiết'!$C:$J,8,0),"")</f>
        <v/>
      </c>
      <c r="H23" s="1168" t="str">
        <f>IFERROR(VLOOKUP($A$2&amp;$A23&amp;H$10,'Bảng giá chi tiết'!$C:$J,8,0),"")</f>
        <v/>
      </c>
      <c r="I23" s="1168" t="str">
        <f>IFERROR(VLOOKUP($A$2&amp;$A23&amp;I$10,'Bảng giá chi tiết'!$C:$J,8,0),"")</f>
        <v/>
      </c>
      <c r="J23" s="1168" t="str">
        <f>IFERROR(VLOOKUP($A$2&amp;$A23&amp;J$10,'Bảng giá chi tiết'!$C:$J,8,0),"")</f>
        <v/>
      </c>
      <c r="K23" s="1168" t="str">
        <f>IFERROR(VLOOKUP($A$2&amp;$A23&amp;K$10,'Bảng giá chi tiết'!$C:$J,8,0),"")</f>
        <v/>
      </c>
      <c r="L23" s="1168" t="str">
        <f>IFERROR(VLOOKUP($A$2&amp;$A23&amp;L$10,'Bảng giá chi tiết'!$C:$J,8,0),"")</f>
        <v/>
      </c>
      <c r="M23" s="1168" t="str">
        <f>IFERROR(VLOOKUP($A$2&amp;$A23&amp;M$10,'Bảng giá chi tiết'!$C:$J,8,0),"")</f>
        <v/>
      </c>
      <c r="N23" s="1168" t="str">
        <f>IFERROR(VLOOKUP($A$2&amp;$A23&amp;N$10,'Bảng giá chi tiết'!$C:$J,8,0),"")</f>
        <v/>
      </c>
      <c r="O23" s="1168" t="str">
        <f>IFERROR(VLOOKUP($A$2&amp;$A23&amp;O$10,'Bảng giá chi tiết'!$C:$J,8,0),"")</f>
        <v/>
      </c>
      <c r="P23" s="1168" t="str">
        <f>IFERROR(VLOOKUP($A$2&amp;$A23&amp;P$10,'Bảng giá chi tiết'!$C:$J,8,0),"")</f>
        <v/>
      </c>
      <c r="Q23" s="1168" t="str">
        <f>IFERROR(VLOOKUP($A$2&amp;$A23&amp;Q$10,'Bảng giá chi tiết'!$C:$J,8,0),"")</f>
        <v/>
      </c>
      <c r="R23" s="1168" t="str">
        <f>IFERROR(VLOOKUP($A$2&amp;$A23&amp;R$10,'Bảng giá chi tiết'!$C:$J,8,0),"")</f>
        <v/>
      </c>
      <c r="S23" s="1168" t="str">
        <f>IFERROR(VLOOKUP($A$2&amp;$A23&amp;S$10,'Bảng giá chi tiết'!$C:$J,8,0),"")</f>
        <v/>
      </c>
      <c r="T23" s="1168" t="str">
        <f>IFERROR(VLOOKUP($A$2&amp;$A23&amp;T$10,'Bảng giá chi tiết'!$C:$J,8,0),"")</f>
        <v/>
      </c>
      <c r="U23" s="1168" t="str">
        <f>IFERROR(VLOOKUP($A$2&amp;$A23&amp;U$10,'Bảng giá chi tiết'!$C:$J,8,0),"")</f>
        <v/>
      </c>
      <c r="V23" s="1198" t="s">
        <v>2071</v>
      </c>
    </row>
    <row r="24">
      <c r="A24" s="1198" t="s">
        <v>2072</v>
      </c>
      <c r="B24" s="1168" t="str">
        <f>IFERROR(VLOOKUP($A$2&amp;$A24&amp;B$10,'Bảng giá chi tiết'!$C:$J,8,0),"")</f>
        <v/>
      </c>
      <c r="C24" s="1168" t="str">
        <f>IFERROR(VLOOKUP($A$2&amp;$A24&amp;C$10,'Bảng giá chi tiết'!$C:$J,8,0),"")</f>
        <v/>
      </c>
      <c r="D24" s="1168" t="str">
        <f>IFERROR(VLOOKUP($A$2&amp;$A24&amp;D$10,'Bảng giá chi tiết'!$C:$J,8,0),"")</f>
        <v/>
      </c>
      <c r="E24" s="1168" t="str">
        <f>IFERROR(VLOOKUP($A$2&amp;$A24&amp;E$10,'Bảng giá chi tiết'!$C:$J,8,0),"")</f>
        <v/>
      </c>
      <c r="F24" s="1168" t="str">
        <f>IFERROR(VLOOKUP($A$2&amp;$A24&amp;F$10,'Bảng giá chi tiết'!$C:$J,8,0),"")</f>
        <v/>
      </c>
      <c r="G24" s="1168" t="str">
        <f>IFERROR(VLOOKUP($A$2&amp;$A24&amp;G$10,'Bảng giá chi tiết'!$C:$J,8,0),"")</f>
        <v/>
      </c>
      <c r="H24" s="1168" t="str">
        <f>IFERROR(VLOOKUP($A$2&amp;$A24&amp;H$10,'Bảng giá chi tiết'!$C:$J,8,0),"")</f>
        <v/>
      </c>
      <c r="I24" s="1168" t="str">
        <f>IFERROR(VLOOKUP($A$2&amp;$A24&amp;I$10,'Bảng giá chi tiết'!$C:$J,8,0),"")</f>
        <v/>
      </c>
      <c r="J24" s="1168" t="str">
        <f>IFERROR(VLOOKUP($A$2&amp;$A24&amp;J$10,'Bảng giá chi tiết'!$C:$J,8,0),"")</f>
        <v/>
      </c>
      <c r="K24" s="1168" t="str">
        <f>IFERROR(VLOOKUP($A$2&amp;$A24&amp;K$10,'Bảng giá chi tiết'!$C:$J,8,0),"")</f>
        <v/>
      </c>
      <c r="L24" s="1168" t="str">
        <f>IFERROR(VLOOKUP($A$2&amp;$A24&amp;L$10,'Bảng giá chi tiết'!$C:$J,8,0),"")</f>
        <v/>
      </c>
      <c r="M24" s="1168" t="str">
        <f>IFERROR(VLOOKUP($A$2&amp;$A24&amp;M$10,'Bảng giá chi tiết'!$C:$J,8,0),"")</f>
        <v/>
      </c>
      <c r="N24" s="1168" t="str">
        <f>IFERROR(VLOOKUP($A$2&amp;$A24&amp;N$10,'Bảng giá chi tiết'!$C:$J,8,0),"")</f>
        <v/>
      </c>
      <c r="O24" s="1168" t="str">
        <f>IFERROR(VLOOKUP($A$2&amp;$A24&amp;O$10,'Bảng giá chi tiết'!$C:$J,8,0),"")</f>
        <v/>
      </c>
      <c r="P24" s="1168" t="str">
        <f>IFERROR(VLOOKUP($A$2&amp;$A24&amp;P$10,'Bảng giá chi tiết'!$C:$J,8,0),"")</f>
        <v/>
      </c>
      <c r="Q24" s="1168" t="str">
        <f>IFERROR(VLOOKUP($A$2&amp;$A24&amp;Q$10,'Bảng giá chi tiết'!$C:$J,8,0),"")</f>
        <v/>
      </c>
      <c r="R24" s="1168" t="str">
        <f>IFERROR(VLOOKUP($A$2&amp;$A24&amp;R$10,'Bảng giá chi tiết'!$C:$J,8,0),"")</f>
        <v/>
      </c>
      <c r="S24" s="1168" t="str">
        <f>IFERROR(VLOOKUP($A$2&amp;$A24&amp;S$10,'Bảng giá chi tiết'!$C:$J,8,0),"")</f>
        <v/>
      </c>
      <c r="T24" s="1168" t="str">
        <f>IFERROR(VLOOKUP($A$2&amp;$A24&amp;T$10,'Bảng giá chi tiết'!$C:$J,8,0),"")</f>
        <v/>
      </c>
      <c r="U24" s="1168" t="str">
        <f>IFERROR(VLOOKUP($A$2&amp;$A24&amp;U$10,'Bảng giá chi tiết'!$C:$J,8,0),"")</f>
        <v/>
      </c>
      <c r="V24" s="1198" t="s">
        <v>2072</v>
      </c>
    </row>
    <row r="25">
      <c r="A25" s="1198" t="s">
        <v>2073</v>
      </c>
      <c r="B25" s="1168" t="str">
        <f>IFERROR(VLOOKUP($A$2&amp;$A25&amp;B$10,'Bảng giá chi tiết'!$C:$J,8,0),"")</f>
        <v>0?</v>
      </c>
      <c r="C25" s="1168" t="str">
        <f>IFERROR(VLOOKUP($A$2&amp;$A25&amp;C$10,'Bảng giá chi tiết'!$C:$J,8,0),"")</f>
        <v/>
      </c>
      <c r="D25" s="1168" t="str">
        <f>IFERROR(VLOOKUP($A$2&amp;$A25&amp;D$10,'Bảng giá chi tiết'!$C:$J,8,0),"")</f>
        <v>0?</v>
      </c>
      <c r="E25" s="1168" t="str">
        <f>IFERROR(VLOOKUP($A$2&amp;$A25&amp;E$10,'Bảng giá chi tiết'!$C:$J,8,0),"")</f>
        <v/>
      </c>
      <c r="F25" s="1168" t="str">
        <f>IFERROR(VLOOKUP($A$2&amp;$A25&amp;F$10,'Bảng giá chi tiết'!$C:$J,8,0),"")</f>
        <v/>
      </c>
      <c r="G25" s="1168" t="str">
        <f>IFERROR(VLOOKUP($A$2&amp;$A25&amp;G$10,'Bảng giá chi tiết'!$C:$J,8,0),"")</f>
        <v/>
      </c>
      <c r="H25" s="1168" t="str">
        <f>IFERROR(VLOOKUP($A$2&amp;$A25&amp;H$10,'Bảng giá chi tiết'!$C:$J,8,0),"")</f>
        <v/>
      </c>
      <c r="I25" s="1168" t="str">
        <f>IFERROR(VLOOKUP($A$2&amp;$A25&amp;I$10,'Bảng giá chi tiết'!$C:$J,8,0),"")</f>
        <v/>
      </c>
      <c r="J25" s="1168" t="str">
        <f>IFERROR(VLOOKUP($A$2&amp;$A25&amp;J$10,'Bảng giá chi tiết'!$C:$J,8,0),"")</f>
        <v/>
      </c>
      <c r="K25" s="1168" t="str">
        <f>IFERROR(VLOOKUP($A$2&amp;$A25&amp;K$10,'Bảng giá chi tiết'!$C:$J,8,0),"")</f>
        <v/>
      </c>
      <c r="L25" s="1168" t="str">
        <f>IFERROR(VLOOKUP($A$2&amp;$A25&amp;L$10,'Bảng giá chi tiết'!$C:$J,8,0),"")</f>
        <v/>
      </c>
      <c r="M25" s="1168" t="str">
        <f>IFERROR(VLOOKUP($A$2&amp;$A25&amp;M$10,'Bảng giá chi tiết'!$C:$J,8,0),"")</f>
        <v/>
      </c>
      <c r="N25" s="1168" t="str">
        <f>IFERROR(VLOOKUP($A$2&amp;$A25&amp;N$10,'Bảng giá chi tiết'!$C:$J,8,0),"")</f>
        <v/>
      </c>
      <c r="O25" s="1168" t="str">
        <f>IFERROR(VLOOKUP($A$2&amp;$A25&amp;O$10,'Bảng giá chi tiết'!$C:$J,8,0),"")</f>
        <v/>
      </c>
      <c r="P25" s="1168" t="str">
        <f>IFERROR(VLOOKUP($A$2&amp;$A25&amp;P$10,'Bảng giá chi tiết'!$C:$J,8,0),"")</f>
        <v/>
      </c>
      <c r="Q25" s="1168" t="str">
        <f>IFERROR(VLOOKUP($A$2&amp;$A25&amp;Q$10,'Bảng giá chi tiết'!$C:$J,8,0),"")</f>
        <v>0?</v>
      </c>
      <c r="R25" s="1168" t="str">
        <f>IFERROR(VLOOKUP($A$2&amp;$A25&amp;R$10,'Bảng giá chi tiết'!$C:$J,8,0),"")</f>
        <v/>
      </c>
      <c r="S25" s="1168" t="str">
        <f>IFERROR(VLOOKUP($A$2&amp;$A25&amp;S$10,'Bảng giá chi tiết'!$C:$J,8,0),"")</f>
        <v/>
      </c>
      <c r="T25" s="1168" t="str">
        <f>IFERROR(VLOOKUP($A$2&amp;$A25&amp;T$10,'Bảng giá chi tiết'!$C:$J,8,0),"")</f>
        <v>0?</v>
      </c>
      <c r="U25" s="1168" t="str">
        <f>IFERROR(VLOOKUP($A$2&amp;$A25&amp;U$10,'Bảng giá chi tiết'!$C:$J,8,0),"")</f>
        <v/>
      </c>
      <c r="V25" s="1198" t="s">
        <v>2073</v>
      </c>
    </row>
    <row r="26">
      <c r="A26" s="1198" t="s">
        <v>2074</v>
      </c>
      <c r="B26" s="1168" t="str">
        <f>IFERROR(VLOOKUP($A$2&amp;$A26&amp;B$10,'Bảng giá chi tiết'!$C:$J,8,0),"")</f>
        <v/>
      </c>
      <c r="C26" s="1168" t="str">
        <f>IFERROR(VLOOKUP($A$2&amp;$A26&amp;C$10,'Bảng giá chi tiết'!$C:$J,8,0),"")</f>
        <v/>
      </c>
      <c r="D26" s="1168" t="str">
        <f>IFERROR(VLOOKUP($A$2&amp;$A26&amp;D$10,'Bảng giá chi tiết'!$C:$J,8,0),"")</f>
        <v/>
      </c>
      <c r="E26" s="1168" t="str">
        <f>IFERROR(VLOOKUP($A$2&amp;$A26&amp;E$10,'Bảng giá chi tiết'!$C:$J,8,0),"")</f>
        <v/>
      </c>
      <c r="F26" s="1168" t="str">
        <f>IFERROR(VLOOKUP($A$2&amp;$A26&amp;F$10,'Bảng giá chi tiết'!$C:$J,8,0),"")</f>
        <v>2321?</v>
      </c>
      <c r="G26" s="1168" t="str">
        <f>IFERROR(VLOOKUP($A$2&amp;$A26&amp;G$10,'Bảng giá chi tiết'!$C:$J,8,0),"")</f>
        <v/>
      </c>
      <c r="H26" s="1168" t="str">
        <f>IFERROR(VLOOKUP($A$2&amp;$A26&amp;H$10,'Bảng giá chi tiết'!$C:$J,8,0),"")</f>
        <v/>
      </c>
      <c r="I26" s="1168" t="str">
        <f>IFERROR(VLOOKUP($A$2&amp;$A26&amp;I$10,'Bảng giá chi tiết'!$C:$J,8,0),"")</f>
        <v/>
      </c>
      <c r="J26" s="1168" t="str">
        <f>IFERROR(VLOOKUP($A$2&amp;$A26&amp;J$10,'Bảng giá chi tiết'!$C:$J,8,0),"")</f>
        <v/>
      </c>
      <c r="K26" s="1168" t="str">
        <f>IFERROR(VLOOKUP($A$2&amp;$A26&amp;K$10,'Bảng giá chi tiết'!$C:$J,8,0),"")</f>
        <v/>
      </c>
      <c r="L26" s="1168" t="str">
        <f>IFERROR(VLOOKUP($A$2&amp;$A26&amp;L$10,'Bảng giá chi tiết'!$C:$J,8,0),"")</f>
        <v/>
      </c>
      <c r="M26" s="1168" t="str">
        <f>IFERROR(VLOOKUP($A$2&amp;$A26&amp;M$10,'Bảng giá chi tiết'!$C:$J,8,0),"")</f>
        <v/>
      </c>
      <c r="N26" s="1168" t="str">
        <f>IFERROR(VLOOKUP($A$2&amp;$A26&amp;N$10,'Bảng giá chi tiết'!$C:$J,8,0),"")</f>
        <v/>
      </c>
      <c r="O26" s="1168" t="str">
        <f>IFERROR(VLOOKUP($A$2&amp;$A26&amp;O$10,'Bảng giá chi tiết'!$C:$J,8,0),"")</f>
        <v/>
      </c>
      <c r="P26" s="1168" t="str">
        <f>IFERROR(VLOOKUP($A$2&amp;$A26&amp;P$10,'Bảng giá chi tiết'!$C:$J,8,0),"")</f>
        <v/>
      </c>
      <c r="Q26" s="1168" t="str">
        <f>IFERROR(VLOOKUP($A$2&amp;$A26&amp;Q$10,'Bảng giá chi tiết'!$C:$J,8,0),"")</f>
        <v>4884?</v>
      </c>
      <c r="R26" s="1168" t="str">
        <f>IFERROR(VLOOKUP($A$2&amp;$A26&amp;R$10,'Bảng giá chi tiết'!$C:$J,8,0),"")</f>
        <v/>
      </c>
      <c r="S26" s="1168" t="str">
        <f>IFERROR(VLOOKUP($A$2&amp;$A26&amp;S$10,'Bảng giá chi tiết'!$C:$J,8,0),"")</f>
        <v/>
      </c>
      <c r="T26" s="1168" t="str">
        <f>IFERROR(VLOOKUP($A$2&amp;$A26&amp;T$10,'Bảng giá chi tiết'!$C:$J,8,0),"")</f>
        <v/>
      </c>
      <c r="U26" s="1168" t="str">
        <f>IFERROR(VLOOKUP($A$2&amp;$A26&amp;U$10,'Bảng giá chi tiết'!$C:$J,8,0),"")</f>
        <v/>
      </c>
      <c r="V26" s="1198" t="s">
        <v>2074</v>
      </c>
    </row>
    <row r="27">
      <c r="A27" s="1198" t="s">
        <v>2075</v>
      </c>
      <c r="B27" s="1168" t="str">
        <f>IFERROR(VLOOKUP($A$2&amp;$A27&amp;B$10,'Bảng giá chi tiết'!$C:$J,8,0),"")</f>
        <v/>
      </c>
      <c r="C27" s="1168" t="str">
        <f>IFERROR(VLOOKUP($A$2&amp;$A27&amp;C$10,'Bảng giá chi tiết'!$C:$J,8,0),"")</f>
        <v>3954?</v>
      </c>
      <c r="D27" s="1168" t="str">
        <f>IFERROR(VLOOKUP($A$2&amp;$A27&amp;D$10,'Bảng giá chi tiết'!$C:$J,8,0),"")</f>
        <v>4758?</v>
      </c>
      <c r="E27" s="1168" t="str">
        <f>IFERROR(VLOOKUP($A$2&amp;$A27&amp;E$10,'Bảng giá chi tiết'!$C:$J,8,0),"")</f>
        <v>4728?</v>
      </c>
      <c r="F27" s="1168" t="str">
        <f>IFERROR(VLOOKUP($A$2&amp;$A27&amp;F$10,'Bảng giá chi tiết'!$C:$J,8,0),"")</f>
        <v/>
      </c>
      <c r="G27" s="1168" t="str">
        <f>IFERROR(VLOOKUP($A$2&amp;$A27&amp;G$10,'Bảng giá chi tiết'!$C:$J,8,0),"")</f>
        <v/>
      </c>
      <c r="H27" s="1168" t="str">
        <f>IFERROR(VLOOKUP($A$2&amp;$A27&amp;H$10,'Bảng giá chi tiết'!$C:$J,8,0),"")</f>
        <v/>
      </c>
      <c r="I27" s="1168" t="str">
        <f>IFERROR(VLOOKUP($A$2&amp;$A27&amp;I$10,'Bảng giá chi tiết'!$C:$J,8,0),"")</f>
        <v/>
      </c>
      <c r="J27" s="1168" t="str">
        <f>IFERROR(VLOOKUP($A$2&amp;$A27&amp;J$10,'Bảng giá chi tiết'!$C:$J,8,0),"")</f>
        <v/>
      </c>
      <c r="K27" s="1168" t="str">
        <f>IFERROR(VLOOKUP($A$2&amp;$A27&amp;K$10,'Bảng giá chi tiết'!$C:$J,8,0),"")</f>
        <v/>
      </c>
      <c r="L27" s="1168" t="str">
        <f>IFERROR(VLOOKUP($A$2&amp;$A27&amp;L$10,'Bảng giá chi tiết'!$C:$J,8,0),"")</f>
        <v/>
      </c>
      <c r="M27" s="1168" t="str">
        <f>IFERROR(VLOOKUP($A$2&amp;$A27&amp;M$10,'Bảng giá chi tiết'!$C:$J,8,0),"")</f>
        <v/>
      </c>
      <c r="N27" s="1168" t="str">
        <f>IFERROR(VLOOKUP($A$2&amp;$A27&amp;N$10,'Bảng giá chi tiết'!$C:$J,8,0),"")</f>
        <v>5397?</v>
      </c>
      <c r="O27" s="1168" t="str">
        <f>IFERROR(VLOOKUP($A$2&amp;$A27&amp;O$10,'Bảng giá chi tiết'!$C:$J,8,0),"")</f>
        <v/>
      </c>
      <c r="P27" s="1168" t="str">
        <f>IFERROR(VLOOKUP($A$2&amp;$A27&amp;P$10,'Bảng giá chi tiết'!$C:$J,8,0),"")</f>
        <v/>
      </c>
      <c r="Q27" s="1168" t="str">
        <f>IFERROR(VLOOKUP($A$2&amp;$A27&amp;Q$10,'Bảng giá chi tiết'!$C:$J,8,0),"")</f>
        <v>5476?</v>
      </c>
      <c r="R27" s="1168" t="str">
        <f>IFERROR(VLOOKUP($A$2&amp;$A27&amp;R$10,'Bảng giá chi tiết'!$C:$J,8,0),"")</f>
        <v/>
      </c>
      <c r="S27" s="1168" t="str">
        <f>IFERROR(VLOOKUP($A$2&amp;$A27&amp;S$10,'Bảng giá chi tiết'!$C:$J,8,0),"")</f>
        <v/>
      </c>
      <c r="T27" s="1168" t="str">
        <f>IFERROR(VLOOKUP($A$2&amp;$A27&amp;T$10,'Bảng giá chi tiết'!$C:$J,8,0),"")</f>
        <v>3909?</v>
      </c>
      <c r="U27" s="1168" t="str">
        <f>IFERROR(VLOOKUP($A$2&amp;$A27&amp;U$10,'Bảng giá chi tiết'!$C:$J,8,0),"")</f>
        <v/>
      </c>
      <c r="V27" s="1198" t="s">
        <v>2075</v>
      </c>
    </row>
    <row r="28">
      <c r="A28" s="1198" t="s">
        <v>2076</v>
      </c>
      <c r="B28" s="1168" t="str">
        <f>IFERROR(VLOOKUP($A$2&amp;$A28&amp;B$10,'Bảng giá chi tiết'!$C:$J,8,0),"")</f>
        <v>4868?</v>
      </c>
      <c r="C28" s="1168" t="str">
        <f>IFERROR(VLOOKUP($A$2&amp;$A28&amp;C$10,'Bảng giá chi tiết'!$C:$J,8,0),"")</f>
        <v/>
      </c>
      <c r="D28" s="1168" t="str">
        <f>IFERROR(VLOOKUP($A$2&amp;$A28&amp;D$10,'Bảng giá chi tiết'!$C:$J,8,0),"")</f>
        <v>4771?</v>
      </c>
      <c r="E28" s="1168" t="str">
        <f>IFERROR(VLOOKUP($A$2&amp;$A28&amp;E$10,'Bảng giá chi tiết'!$C:$J,8,0),"")</f>
        <v/>
      </c>
      <c r="F28" s="1168" t="str">
        <f>IFERROR(VLOOKUP($A$2&amp;$A28&amp;F$10,'Bảng giá chi tiết'!$C:$J,8,0),"")</f>
        <v/>
      </c>
      <c r="G28" s="1168" t="str">
        <f>IFERROR(VLOOKUP($A$2&amp;$A28&amp;G$10,'Bảng giá chi tiết'!$C:$J,8,0),"")</f>
        <v>5009?</v>
      </c>
      <c r="H28" s="1168" t="str">
        <f>IFERROR(VLOOKUP($A$2&amp;$A28&amp;H$10,'Bảng giá chi tiết'!$C:$J,8,0),"")</f>
        <v/>
      </c>
      <c r="I28" s="1168" t="str">
        <f>IFERROR(VLOOKUP($A$2&amp;$A28&amp;I$10,'Bảng giá chi tiết'!$C:$J,8,0),"")</f>
        <v/>
      </c>
      <c r="J28" s="1168" t="str">
        <f>IFERROR(VLOOKUP($A$2&amp;$A28&amp;J$10,'Bảng giá chi tiết'!$C:$J,8,0),"")</f>
        <v/>
      </c>
      <c r="K28" s="1168" t="str">
        <f>IFERROR(VLOOKUP($A$2&amp;$A28&amp;K$10,'Bảng giá chi tiết'!$C:$J,8,0),"")</f>
        <v/>
      </c>
      <c r="L28" s="1168" t="str">
        <f>IFERROR(VLOOKUP($A$2&amp;$A28&amp;L$10,'Bảng giá chi tiết'!$C:$J,8,0),"")</f>
        <v/>
      </c>
      <c r="M28" s="1168" t="str">
        <f>IFERROR(VLOOKUP($A$2&amp;$A28&amp;M$10,'Bảng giá chi tiết'!$C:$J,8,0),"")</f>
        <v/>
      </c>
      <c r="N28" s="1168" t="str">
        <f>IFERROR(VLOOKUP($A$2&amp;$A28&amp;N$10,'Bảng giá chi tiết'!$C:$J,8,0),"")</f>
        <v>5412?</v>
      </c>
      <c r="O28" s="1168" t="str">
        <f>IFERROR(VLOOKUP($A$2&amp;$A28&amp;O$10,'Bảng giá chi tiết'!$C:$J,8,0),"")</f>
        <v/>
      </c>
      <c r="P28" s="1168" t="str">
        <f>IFERROR(VLOOKUP($A$2&amp;$A28&amp;P$10,'Bảng giá chi tiết'!$C:$J,8,0),"")</f>
        <v/>
      </c>
      <c r="Q28" s="1168" t="str">
        <f>IFERROR(VLOOKUP($A$2&amp;$A28&amp;Q$10,'Bảng giá chi tiết'!$C:$J,8,0),"")</f>
        <v>5491?</v>
      </c>
      <c r="R28" s="1168" t="str">
        <f>IFERROR(VLOOKUP($A$2&amp;$A28&amp;R$10,'Bảng giá chi tiết'!$C:$J,8,0),"")</f>
        <v/>
      </c>
      <c r="S28" s="1168" t="str">
        <f>IFERROR(VLOOKUP($A$2&amp;$A28&amp;S$10,'Bảng giá chi tiết'!$C:$J,8,0),"")</f>
        <v/>
      </c>
      <c r="T28" s="1168" t="str">
        <f>IFERROR(VLOOKUP($A$2&amp;$A28&amp;T$10,'Bảng giá chi tiết'!$C:$J,8,0),"")</f>
        <v/>
      </c>
      <c r="U28" s="1168" t="str">
        <f>IFERROR(VLOOKUP($A$2&amp;$A28&amp;U$10,'Bảng giá chi tiết'!$C:$J,8,0),"")</f>
        <v/>
      </c>
      <c r="V28" s="1198" t="s">
        <v>2076</v>
      </c>
    </row>
    <row r="29">
      <c r="A29" s="1198" t="s">
        <v>2077</v>
      </c>
      <c r="B29" s="1168" t="str">
        <f>IFERROR(VLOOKUP($A$2&amp;$A29&amp;B$10,'Bảng giá chi tiết'!$C:$J,8,0),"")</f>
        <v/>
      </c>
      <c r="C29" s="1168" t="str">
        <f>IFERROR(VLOOKUP($A$2&amp;$A29&amp;C$10,'Bảng giá chi tiết'!$C:$J,8,0),"")</f>
        <v/>
      </c>
      <c r="D29" s="1168" t="str">
        <f>IFERROR(VLOOKUP($A$2&amp;$A29&amp;D$10,'Bảng giá chi tiết'!$C:$J,8,0),"")</f>
        <v/>
      </c>
      <c r="E29" s="1168" t="str">
        <f>IFERROR(VLOOKUP($A$2&amp;$A29&amp;E$10,'Bảng giá chi tiết'!$C:$J,8,0),"")</f>
        <v/>
      </c>
      <c r="F29" s="1168" t="str">
        <f>IFERROR(VLOOKUP($A$2&amp;$A29&amp;F$10,'Bảng giá chi tiết'!$C:$J,8,0),"")</f>
        <v/>
      </c>
      <c r="G29" s="1168" t="str">
        <f>IFERROR(VLOOKUP($A$2&amp;$A29&amp;G$10,'Bảng giá chi tiết'!$C:$J,8,0),"")</f>
        <v/>
      </c>
      <c r="H29" s="1168" t="str">
        <f>IFERROR(VLOOKUP($A$2&amp;$A29&amp;H$10,'Bảng giá chi tiết'!$C:$J,8,0),"")</f>
        <v/>
      </c>
      <c r="I29" s="1168" t="str">
        <f>IFERROR(VLOOKUP($A$2&amp;$A29&amp;I$10,'Bảng giá chi tiết'!$C:$J,8,0),"")</f>
        <v/>
      </c>
      <c r="J29" s="1168" t="str">
        <f>IFERROR(VLOOKUP($A$2&amp;$A29&amp;J$10,'Bảng giá chi tiết'!$C:$J,8,0),"")</f>
        <v/>
      </c>
      <c r="K29" s="1168" t="str">
        <f>IFERROR(VLOOKUP($A$2&amp;$A29&amp;K$10,'Bảng giá chi tiết'!$C:$J,8,0),"")</f>
        <v/>
      </c>
      <c r="L29" s="1168" t="str">
        <f>IFERROR(VLOOKUP($A$2&amp;$A29&amp;L$10,'Bảng giá chi tiết'!$C:$J,8,0),"")</f>
        <v/>
      </c>
      <c r="M29" s="1168" t="str">
        <f>IFERROR(VLOOKUP($A$2&amp;$A29&amp;M$10,'Bảng giá chi tiết'!$C:$J,8,0),"")</f>
        <v/>
      </c>
      <c r="N29" s="1168" t="str">
        <f>IFERROR(VLOOKUP($A$2&amp;$A29&amp;N$10,'Bảng giá chi tiết'!$C:$J,8,0),"")</f>
        <v/>
      </c>
      <c r="O29" s="1168" t="str">
        <f>IFERROR(VLOOKUP($A$2&amp;$A29&amp;O$10,'Bảng giá chi tiết'!$C:$J,8,0),"")</f>
        <v/>
      </c>
      <c r="P29" s="1168" t="str">
        <f>IFERROR(VLOOKUP($A$2&amp;$A29&amp;P$10,'Bảng giá chi tiết'!$C:$J,8,0),"")</f>
        <v/>
      </c>
      <c r="Q29" s="1168" t="str">
        <f>IFERROR(VLOOKUP($A$2&amp;$A29&amp;Q$10,'Bảng giá chi tiết'!$C:$J,8,0),"")</f>
        <v/>
      </c>
      <c r="R29" s="1168" t="str">
        <f>IFERROR(VLOOKUP($A$2&amp;$A29&amp;R$10,'Bảng giá chi tiết'!$C:$J,8,0),"")</f>
        <v/>
      </c>
      <c r="S29" s="1168" t="str">
        <f>IFERROR(VLOOKUP($A$2&amp;$A29&amp;S$10,'Bảng giá chi tiết'!$C:$J,8,0),"")</f>
        <v/>
      </c>
      <c r="T29" s="1168" t="str">
        <f>IFERROR(VLOOKUP($A$2&amp;$A29&amp;T$10,'Bảng giá chi tiết'!$C:$J,8,0),"")</f>
        <v/>
      </c>
      <c r="U29" s="1168" t="str">
        <f>IFERROR(VLOOKUP($A$2&amp;$A29&amp;U$10,'Bảng giá chi tiết'!$C:$J,8,0),"")</f>
        <v/>
      </c>
      <c r="V29" s="1198" t="s">
        <v>2077</v>
      </c>
    </row>
    <row r="30">
      <c r="A30" s="1198" t="s">
        <v>2078</v>
      </c>
      <c r="B30" s="1168" t="str">
        <f>IFERROR(VLOOKUP($A$2&amp;$A30&amp;B$10,'Bảng giá chi tiết'!$C:$J,8,0),"")</f>
        <v/>
      </c>
      <c r="C30" s="1168" t="str">
        <f>IFERROR(VLOOKUP($A$2&amp;$A30&amp;C$10,'Bảng giá chi tiết'!$C:$J,8,0),"")</f>
        <v/>
      </c>
      <c r="D30" s="1168" t="str">
        <f>IFERROR(VLOOKUP($A$2&amp;$A30&amp;D$10,'Bảng giá chi tiết'!$C:$J,8,0),"")</f>
        <v/>
      </c>
      <c r="E30" s="1168" t="str">
        <f>IFERROR(VLOOKUP($A$2&amp;$A30&amp;E$10,'Bảng giá chi tiết'!$C:$J,8,0),"")</f>
        <v/>
      </c>
      <c r="F30" s="1168" t="str">
        <f>IFERROR(VLOOKUP($A$2&amp;$A30&amp;F$10,'Bảng giá chi tiết'!$C:$J,8,0),"")</f>
        <v/>
      </c>
      <c r="G30" s="1168" t="str">
        <f>IFERROR(VLOOKUP($A$2&amp;$A30&amp;G$10,'Bảng giá chi tiết'!$C:$J,8,0),"")</f>
        <v/>
      </c>
      <c r="H30" s="1168" t="str">
        <f>IFERROR(VLOOKUP($A$2&amp;$A30&amp;H$10,'Bảng giá chi tiết'!$C:$J,8,0),"")</f>
        <v/>
      </c>
      <c r="I30" s="1168" t="str">
        <f>IFERROR(VLOOKUP($A$2&amp;$A30&amp;I$10,'Bảng giá chi tiết'!$C:$J,8,0),"")</f>
        <v/>
      </c>
      <c r="J30" s="1168" t="str">
        <f>IFERROR(VLOOKUP($A$2&amp;$A30&amp;J$10,'Bảng giá chi tiết'!$C:$J,8,0),"")</f>
        <v/>
      </c>
      <c r="K30" s="1168" t="str">
        <f>IFERROR(VLOOKUP($A$2&amp;$A30&amp;K$10,'Bảng giá chi tiết'!$C:$J,8,0),"")</f>
        <v/>
      </c>
      <c r="L30" s="1168" t="str">
        <f>IFERROR(VLOOKUP($A$2&amp;$A30&amp;L$10,'Bảng giá chi tiết'!$C:$J,8,0),"")</f>
        <v/>
      </c>
      <c r="M30" s="1168" t="str">
        <f>IFERROR(VLOOKUP($A$2&amp;$A30&amp;M$10,'Bảng giá chi tiết'!$C:$J,8,0),"")</f>
        <v/>
      </c>
      <c r="N30" s="1168" t="str">
        <f>IFERROR(VLOOKUP($A$2&amp;$A30&amp;N$10,'Bảng giá chi tiết'!$C:$J,8,0),"")</f>
        <v/>
      </c>
      <c r="O30" s="1168" t="str">
        <f>IFERROR(VLOOKUP($A$2&amp;$A30&amp;O$10,'Bảng giá chi tiết'!$C:$J,8,0),"")</f>
        <v/>
      </c>
      <c r="P30" s="1168" t="str">
        <f>IFERROR(VLOOKUP($A$2&amp;$A30&amp;P$10,'Bảng giá chi tiết'!$C:$J,8,0),"")</f>
        <v/>
      </c>
      <c r="Q30" s="1168" t="str">
        <f>IFERROR(VLOOKUP($A$2&amp;$A30&amp;Q$10,'Bảng giá chi tiết'!$C:$J,8,0),"")</f>
        <v/>
      </c>
      <c r="R30" s="1168" t="str">
        <f>IFERROR(VLOOKUP($A$2&amp;$A30&amp;R$10,'Bảng giá chi tiết'!$C:$J,8,0),"")</f>
        <v/>
      </c>
      <c r="S30" s="1168" t="str">
        <f>IFERROR(VLOOKUP($A$2&amp;$A30&amp;S$10,'Bảng giá chi tiết'!$C:$J,8,0),"")</f>
        <v/>
      </c>
      <c r="T30" s="1168" t="str">
        <f>IFERROR(VLOOKUP($A$2&amp;$A30&amp;T$10,'Bảng giá chi tiết'!$C:$J,8,0),"")</f>
        <v/>
      </c>
      <c r="U30" s="1168" t="str">
        <f>IFERROR(VLOOKUP($A$2&amp;$A30&amp;U$10,'Bảng giá chi tiết'!$C:$J,8,0),"")</f>
        <v/>
      </c>
      <c r="V30" s="1198" t="s">
        <v>2078</v>
      </c>
    </row>
    <row r="31">
      <c r="A31" s="1198" t="s">
        <v>2079</v>
      </c>
      <c r="B31" s="1168" t="str">
        <f>IFERROR(VLOOKUP($A$2&amp;$A31&amp;B$10,'Bảng giá chi tiết'!$C:$J,8,0),"")</f>
        <v/>
      </c>
      <c r="C31" s="1168" t="str">
        <f>IFERROR(VLOOKUP($A$2&amp;$A31&amp;C$10,'Bảng giá chi tiết'!$C:$J,8,0),"")</f>
        <v/>
      </c>
      <c r="D31" s="1168" t="str">
        <f>IFERROR(VLOOKUP($A$2&amp;$A31&amp;D$10,'Bảng giá chi tiết'!$C:$J,8,0),"")</f>
        <v/>
      </c>
      <c r="E31" s="1168" t="str">
        <f>IFERROR(VLOOKUP($A$2&amp;$A31&amp;E$10,'Bảng giá chi tiết'!$C:$J,8,0),"")</f>
        <v/>
      </c>
      <c r="F31" s="1168" t="str">
        <f>IFERROR(VLOOKUP($A$2&amp;$A31&amp;F$10,'Bảng giá chi tiết'!$C:$J,8,0),"")</f>
        <v/>
      </c>
      <c r="G31" s="1168" t="str">
        <f>IFERROR(VLOOKUP($A$2&amp;$A31&amp;G$10,'Bảng giá chi tiết'!$C:$J,8,0),"")</f>
        <v/>
      </c>
      <c r="H31" s="1168" t="str">
        <f>IFERROR(VLOOKUP($A$2&amp;$A31&amp;H$10,'Bảng giá chi tiết'!$C:$J,8,0),"")</f>
        <v/>
      </c>
      <c r="I31" s="1168" t="str">
        <f>IFERROR(VLOOKUP($A$2&amp;$A31&amp;I$10,'Bảng giá chi tiết'!$C:$J,8,0),"")</f>
        <v/>
      </c>
      <c r="J31" s="1168" t="str">
        <f>IFERROR(VLOOKUP($A$2&amp;$A31&amp;J$10,'Bảng giá chi tiết'!$C:$J,8,0),"")</f>
        <v/>
      </c>
      <c r="K31" s="1168" t="str">
        <f>IFERROR(VLOOKUP($A$2&amp;$A31&amp;K$10,'Bảng giá chi tiết'!$C:$J,8,0),"")</f>
        <v/>
      </c>
      <c r="L31" s="1168" t="str">
        <f>IFERROR(VLOOKUP($A$2&amp;$A31&amp;L$10,'Bảng giá chi tiết'!$C:$J,8,0),"")</f>
        <v/>
      </c>
      <c r="M31" s="1168" t="str">
        <f>IFERROR(VLOOKUP($A$2&amp;$A31&amp;M$10,'Bảng giá chi tiết'!$C:$J,8,0),"")</f>
        <v/>
      </c>
      <c r="N31" s="1168" t="str">
        <f>IFERROR(VLOOKUP($A$2&amp;$A31&amp;N$10,'Bảng giá chi tiết'!$C:$J,8,0),"")</f>
        <v/>
      </c>
      <c r="O31" s="1168" t="str">
        <f>IFERROR(VLOOKUP($A$2&amp;$A31&amp;O$10,'Bảng giá chi tiết'!$C:$J,8,0),"")</f>
        <v/>
      </c>
      <c r="P31" s="1168" t="str">
        <f>IFERROR(VLOOKUP($A$2&amp;$A31&amp;P$10,'Bảng giá chi tiết'!$C:$J,8,0),"")</f>
        <v/>
      </c>
      <c r="Q31" s="1168" t="str">
        <f>IFERROR(VLOOKUP($A$2&amp;$A31&amp;Q$10,'Bảng giá chi tiết'!$C:$J,8,0),"")</f>
        <v/>
      </c>
      <c r="R31" s="1168" t="str">
        <f>IFERROR(VLOOKUP($A$2&amp;$A31&amp;R$10,'Bảng giá chi tiết'!$C:$J,8,0),"")</f>
        <v/>
      </c>
      <c r="S31" s="1168" t="str">
        <f>IFERROR(VLOOKUP($A$2&amp;$A31&amp;S$10,'Bảng giá chi tiết'!$C:$J,8,0),"")</f>
        <v/>
      </c>
      <c r="T31" s="1168" t="str">
        <f>IFERROR(VLOOKUP($A$2&amp;$A31&amp;T$10,'Bảng giá chi tiết'!$C:$J,8,0),"")</f>
        <v/>
      </c>
      <c r="U31" s="1168" t="str">
        <f>IFERROR(VLOOKUP($A$2&amp;$A31&amp;U$10,'Bảng giá chi tiết'!$C:$J,8,0),"")</f>
        <v/>
      </c>
      <c r="V31" s="1198" t="s">
        <v>2079</v>
      </c>
    </row>
    <row r="32">
      <c r="A32" s="1198" t="s">
        <v>2080</v>
      </c>
      <c r="B32" s="1168" t="str">
        <f>IFERROR(VLOOKUP($A$2&amp;$A32&amp;B$10,'Bảng giá chi tiết'!$C:$J,8,0),"")</f>
        <v/>
      </c>
      <c r="C32" s="1168" t="str">
        <f>IFERROR(VLOOKUP($A$2&amp;$A32&amp;C$10,'Bảng giá chi tiết'!$C:$J,8,0),"")</f>
        <v/>
      </c>
      <c r="D32" s="1168" t="str">
        <f>IFERROR(VLOOKUP($A$2&amp;$A32&amp;D$10,'Bảng giá chi tiết'!$C:$J,8,0),"")</f>
        <v/>
      </c>
      <c r="E32" s="1168" t="str">
        <f>IFERROR(VLOOKUP($A$2&amp;$A32&amp;E$10,'Bảng giá chi tiết'!$C:$J,8,0),"")</f>
        <v/>
      </c>
      <c r="F32" s="1168" t="str">
        <f>IFERROR(VLOOKUP($A$2&amp;$A32&amp;F$10,'Bảng giá chi tiết'!$C:$J,8,0),"")</f>
        <v>0?</v>
      </c>
      <c r="G32" s="1168" t="str">
        <f>IFERROR(VLOOKUP($A$2&amp;$A32&amp;G$10,'Bảng giá chi tiết'!$C:$J,8,0),"")</f>
        <v/>
      </c>
      <c r="H32" s="1168" t="str">
        <f>IFERROR(VLOOKUP($A$2&amp;$A32&amp;H$10,'Bảng giá chi tiết'!$C:$J,8,0),"")</f>
        <v/>
      </c>
      <c r="I32" s="1168" t="str">
        <f>IFERROR(VLOOKUP($A$2&amp;$A32&amp;I$10,'Bảng giá chi tiết'!$C:$J,8,0),"")</f>
        <v/>
      </c>
      <c r="J32" s="1168" t="str">
        <f>IFERROR(VLOOKUP($A$2&amp;$A32&amp;J$10,'Bảng giá chi tiết'!$C:$J,8,0),"")</f>
        <v/>
      </c>
      <c r="K32" s="1168" t="str">
        <f>IFERROR(VLOOKUP($A$2&amp;$A32&amp;K$10,'Bảng giá chi tiết'!$C:$J,8,0),"")</f>
        <v/>
      </c>
      <c r="L32" s="1168" t="str">
        <f>IFERROR(VLOOKUP($A$2&amp;$A32&amp;L$10,'Bảng giá chi tiết'!$C:$J,8,0),"")</f>
        <v/>
      </c>
      <c r="M32" s="1168" t="str">
        <f>IFERROR(VLOOKUP($A$2&amp;$A32&amp;M$10,'Bảng giá chi tiết'!$C:$J,8,0),"")</f>
        <v/>
      </c>
      <c r="N32" s="1168" t="str">
        <f>IFERROR(VLOOKUP($A$2&amp;$A32&amp;N$10,'Bảng giá chi tiết'!$C:$J,8,0),"")</f>
        <v/>
      </c>
      <c r="O32" s="1168" t="str">
        <f>IFERROR(VLOOKUP($A$2&amp;$A32&amp;O$10,'Bảng giá chi tiết'!$C:$J,8,0),"")</f>
        <v/>
      </c>
      <c r="P32" s="1168" t="str">
        <f>IFERROR(VLOOKUP($A$2&amp;$A32&amp;P$10,'Bảng giá chi tiết'!$C:$J,8,0),"")</f>
        <v/>
      </c>
      <c r="Q32" s="1168" t="str">
        <f>IFERROR(VLOOKUP($A$2&amp;$A32&amp;Q$10,'Bảng giá chi tiết'!$C:$J,8,0),"")</f>
        <v/>
      </c>
      <c r="R32" s="1168" t="str">
        <f>IFERROR(VLOOKUP($A$2&amp;$A32&amp;R$10,'Bảng giá chi tiết'!$C:$J,8,0),"")</f>
        <v/>
      </c>
      <c r="S32" s="1168" t="str">
        <f>IFERROR(VLOOKUP($A$2&amp;$A32&amp;S$10,'Bảng giá chi tiết'!$C:$J,8,0),"")</f>
        <v/>
      </c>
      <c r="T32" s="1168" t="str">
        <f>IFERROR(VLOOKUP($A$2&amp;$A32&amp;T$10,'Bảng giá chi tiết'!$C:$J,8,0),"")</f>
        <v/>
      </c>
      <c r="U32" s="1168" t="str">
        <f>IFERROR(VLOOKUP($A$2&amp;$A32&amp;U$10,'Bảng giá chi tiết'!$C:$J,8,0),"")</f>
        <v/>
      </c>
      <c r="V32" s="1198" t="s">
        <v>2080</v>
      </c>
    </row>
    <row r="33">
      <c r="A33" s="1198" t="s">
        <v>2081</v>
      </c>
      <c r="B33" s="1168" t="str">
        <f>IFERROR(VLOOKUP($A$2&amp;$A33&amp;B$10,'Bảng giá chi tiết'!$C:$J,8,0),"")</f>
        <v/>
      </c>
      <c r="C33" s="1168" t="str">
        <f>IFERROR(VLOOKUP($A$2&amp;$A33&amp;C$10,'Bảng giá chi tiết'!$C:$J,8,0),"")</f>
        <v/>
      </c>
      <c r="D33" s="1168" t="str">
        <f>IFERROR(VLOOKUP($A$2&amp;$A33&amp;D$10,'Bảng giá chi tiết'!$C:$J,8,0),"")</f>
        <v/>
      </c>
      <c r="E33" s="1168" t="str">
        <f>IFERROR(VLOOKUP($A$2&amp;$A33&amp;E$10,'Bảng giá chi tiết'!$C:$J,8,0),"")</f>
        <v/>
      </c>
      <c r="F33" s="1168" t="str">
        <f>IFERROR(VLOOKUP($A$2&amp;$A33&amp;F$10,'Bảng giá chi tiết'!$C:$J,8,0),"")</f>
        <v/>
      </c>
      <c r="G33" s="1168" t="str">
        <f>IFERROR(VLOOKUP($A$2&amp;$A33&amp;G$10,'Bảng giá chi tiết'!$C:$J,8,0),"")</f>
        <v/>
      </c>
      <c r="H33" s="1168" t="str">
        <f>IFERROR(VLOOKUP($A$2&amp;$A33&amp;H$10,'Bảng giá chi tiết'!$C:$J,8,0),"")</f>
        <v/>
      </c>
      <c r="I33" s="1168" t="str">
        <f>IFERROR(VLOOKUP($A$2&amp;$A33&amp;I$10,'Bảng giá chi tiết'!$C:$J,8,0),"")</f>
        <v/>
      </c>
      <c r="J33" s="1168" t="str">
        <f>IFERROR(VLOOKUP($A$2&amp;$A33&amp;J$10,'Bảng giá chi tiết'!$C:$J,8,0),"")</f>
        <v/>
      </c>
      <c r="K33" s="1168" t="str">
        <f>IFERROR(VLOOKUP($A$2&amp;$A33&amp;K$10,'Bảng giá chi tiết'!$C:$J,8,0),"")</f>
        <v/>
      </c>
      <c r="L33" s="1168" t="str">
        <f>IFERROR(VLOOKUP($A$2&amp;$A33&amp;L$10,'Bảng giá chi tiết'!$C:$J,8,0),"")</f>
        <v/>
      </c>
      <c r="M33" s="1168" t="str">
        <f>IFERROR(VLOOKUP($A$2&amp;$A33&amp;M$10,'Bảng giá chi tiết'!$C:$J,8,0),"")</f>
        <v/>
      </c>
      <c r="N33" s="1168" t="str">
        <f>IFERROR(VLOOKUP($A$2&amp;$A33&amp;N$10,'Bảng giá chi tiết'!$C:$J,8,0),"")</f>
        <v/>
      </c>
      <c r="O33" s="1168" t="str">
        <f>IFERROR(VLOOKUP($A$2&amp;$A33&amp;O$10,'Bảng giá chi tiết'!$C:$J,8,0),"")</f>
        <v/>
      </c>
      <c r="P33" s="1168" t="str">
        <f>IFERROR(VLOOKUP($A$2&amp;$A33&amp;P$10,'Bảng giá chi tiết'!$C:$J,8,0),"")</f>
        <v/>
      </c>
      <c r="Q33" s="1168" t="str">
        <f>IFERROR(VLOOKUP($A$2&amp;$A33&amp;Q$10,'Bảng giá chi tiết'!$C:$J,8,0),"")</f>
        <v>0?</v>
      </c>
      <c r="R33" s="1168" t="str">
        <f>IFERROR(VLOOKUP($A$2&amp;$A33&amp;R$10,'Bảng giá chi tiết'!$C:$J,8,0),"")</f>
        <v/>
      </c>
      <c r="S33" s="1168" t="str">
        <f>IFERROR(VLOOKUP($A$2&amp;$A33&amp;S$10,'Bảng giá chi tiết'!$C:$J,8,0),"")</f>
        <v/>
      </c>
      <c r="T33" s="1168" t="str">
        <f>IFERROR(VLOOKUP($A$2&amp;$A33&amp;T$10,'Bảng giá chi tiết'!$C:$J,8,0),"")</f>
        <v/>
      </c>
      <c r="U33" s="1168" t="str">
        <f>IFERROR(VLOOKUP($A$2&amp;$A33&amp;U$10,'Bảng giá chi tiết'!$C:$J,8,0),"")</f>
        <v/>
      </c>
      <c r="V33" s="1198" t="s">
        <v>2081</v>
      </c>
    </row>
    <row r="34">
      <c r="A34" s="1198" t="s">
        <v>2082</v>
      </c>
      <c r="B34" s="1168" t="str">
        <f>IFERROR(VLOOKUP($A$2&amp;$A34&amp;B$10,'Bảng giá chi tiết'!$C:$J,8,0),"")</f>
        <v/>
      </c>
      <c r="C34" s="1168" t="str">
        <f>IFERROR(VLOOKUP($A$2&amp;$A34&amp;C$10,'Bảng giá chi tiết'!$C:$J,8,0),"")</f>
        <v/>
      </c>
      <c r="D34" s="1168" t="str">
        <f>IFERROR(VLOOKUP($A$2&amp;$A34&amp;D$10,'Bảng giá chi tiết'!$C:$J,8,0),"")</f>
        <v/>
      </c>
      <c r="E34" s="1168" t="str">
        <f>IFERROR(VLOOKUP($A$2&amp;$A34&amp;E$10,'Bảng giá chi tiết'!$C:$J,8,0),"")</f>
        <v/>
      </c>
      <c r="F34" s="1168" t="str">
        <f>IFERROR(VLOOKUP($A$2&amp;$A34&amp;F$10,'Bảng giá chi tiết'!$C:$J,8,0),"")</f>
        <v/>
      </c>
      <c r="G34" s="1168" t="str">
        <f>IFERROR(VLOOKUP($A$2&amp;$A34&amp;G$10,'Bảng giá chi tiết'!$C:$J,8,0),"")</f>
        <v/>
      </c>
      <c r="H34" s="1168" t="str">
        <f>IFERROR(VLOOKUP($A$2&amp;$A34&amp;H$10,'Bảng giá chi tiết'!$C:$J,8,0),"")</f>
        <v/>
      </c>
      <c r="I34" s="1168" t="str">
        <f>IFERROR(VLOOKUP($A$2&amp;$A34&amp;I$10,'Bảng giá chi tiết'!$C:$J,8,0),"")</f>
        <v/>
      </c>
      <c r="J34" s="1168" t="str">
        <f>IFERROR(VLOOKUP($A$2&amp;$A34&amp;J$10,'Bảng giá chi tiết'!$C:$J,8,0),"")</f>
        <v/>
      </c>
      <c r="K34" s="1168" t="str">
        <f>IFERROR(VLOOKUP($A$2&amp;$A34&amp;K$10,'Bảng giá chi tiết'!$C:$J,8,0),"")</f>
        <v/>
      </c>
      <c r="L34" s="1168" t="str">
        <f>IFERROR(VLOOKUP($A$2&amp;$A34&amp;L$10,'Bảng giá chi tiết'!$C:$J,8,0),"")</f>
        <v/>
      </c>
      <c r="M34" s="1168" t="str">
        <f>IFERROR(VLOOKUP($A$2&amp;$A34&amp;M$10,'Bảng giá chi tiết'!$C:$J,8,0),"")</f>
        <v/>
      </c>
      <c r="N34" s="1168" t="str">
        <f>IFERROR(VLOOKUP($A$2&amp;$A34&amp;N$10,'Bảng giá chi tiết'!$C:$J,8,0),"")</f>
        <v/>
      </c>
      <c r="O34" s="1168" t="str">
        <f>IFERROR(VLOOKUP($A$2&amp;$A34&amp;O$10,'Bảng giá chi tiết'!$C:$J,8,0),"")</f>
        <v/>
      </c>
      <c r="P34" s="1168" t="str">
        <f>IFERROR(VLOOKUP($A$2&amp;$A34&amp;P$10,'Bảng giá chi tiết'!$C:$J,8,0),"")</f>
        <v/>
      </c>
      <c r="Q34" s="1168" t="str">
        <f>IFERROR(VLOOKUP($A$2&amp;$A34&amp;Q$10,'Bảng giá chi tiết'!$C:$J,8,0),"")</f>
        <v/>
      </c>
      <c r="R34" s="1168" t="str">
        <f>IFERROR(VLOOKUP($A$2&amp;$A34&amp;R$10,'Bảng giá chi tiết'!$C:$J,8,0),"")</f>
        <v/>
      </c>
      <c r="S34" s="1168" t="str">
        <f>IFERROR(VLOOKUP($A$2&amp;$A34&amp;S$10,'Bảng giá chi tiết'!$C:$J,8,0),"")</f>
        <v/>
      </c>
      <c r="T34" s="1168" t="str">
        <f>IFERROR(VLOOKUP($A$2&amp;$A34&amp;T$10,'Bảng giá chi tiết'!$C:$J,8,0),"")</f>
        <v/>
      </c>
      <c r="U34" s="1168" t="str">
        <f>IFERROR(VLOOKUP($A$2&amp;$A34&amp;U$10,'Bảng giá chi tiết'!$C:$J,8,0),"")</f>
        <v/>
      </c>
      <c r="V34" s="1198" t="s">
        <v>2082</v>
      </c>
    </row>
    <row r="35">
      <c r="A35" s="1198" t="s">
        <v>2083</v>
      </c>
      <c r="B35" s="1168" t="str">
        <f>IFERROR(VLOOKUP($A$2&amp;$A35&amp;B$10,'Bảng giá chi tiết'!$C:$J,8,0),"")</f>
        <v/>
      </c>
      <c r="C35" s="1168" t="str">
        <f>IFERROR(VLOOKUP($A$2&amp;$A35&amp;C$10,'Bảng giá chi tiết'!$C:$J,8,0),"")</f>
        <v/>
      </c>
      <c r="D35" s="1168" t="str">
        <f>IFERROR(VLOOKUP($A$2&amp;$A35&amp;D$10,'Bảng giá chi tiết'!$C:$J,8,0),"")</f>
        <v/>
      </c>
      <c r="E35" s="1168" t="str">
        <f>IFERROR(VLOOKUP($A$2&amp;$A35&amp;E$10,'Bảng giá chi tiết'!$C:$J,8,0),"")</f>
        <v/>
      </c>
      <c r="F35" s="1168" t="str">
        <f>IFERROR(VLOOKUP($A$2&amp;$A35&amp;F$10,'Bảng giá chi tiết'!$C:$J,8,0),"")</f>
        <v/>
      </c>
      <c r="G35" s="1168" t="str">
        <f>IFERROR(VLOOKUP($A$2&amp;$A35&amp;G$10,'Bảng giá chi tiết'!$C:$J,8,0),"")</f>
        <v>0?</v>
      </c>
      <c r="H35" s="1168" t="str">
        <f>IFERROR(VLOOKUP($A$2&amp;$A35&amp;H$10,'Bảng giá chi tiết'!$C:$J,8,0),"")</f>
        <v/>
      </c>
      <c r="I35" s="1168" t="str">
        <f>IFERROR(VLOOKUP($A$2&amp;$A35&amp;I$10,'Bảng giá chi tiết'!$C:$J,8,0),"")</f>
        <v/>
      </c>
      <c r="J35" s="1168" t="str">
        <f>IFERROR(VLOOKUP($A$2&amp;$A35&amp;J$10,'Bảng giá chi tiết'!$C:$J,8,0),"")</f>
        <v/>
      </c>
      <c r="K35" s="1168" t="str">
        <f>IFERROR(VLOOKUP($A$2&amp;$A35&amp;K$10,'Bảng giá chi tiết'!$C:$J,8,0),"")</f>
        <v/>
      </c>
      <c r="L35" s="1168" t="str">
        <f>IFERROR(VLOOKUP($A$2&amp;$A35&amp;L$10,'Bảng giá chi tiết'!$C:$J,8,0),"")</f>
        <v/>
      </c>
      <c r="M35" s="1168" t="str">
        <f>IFERROR(VLOOKUP($A$2&amp;$A35&amp;M$10,'Bảng giá chi tiết'!$C:$J,8,0),"")</f>
        <v/>
      </c>
      <c r="N35" s="1168" t="str">
        <f>IFERROR(VLOOKUP($A$2&amp;$A35&amp;N$10,'Bảng giá chi tiết'!$C:$J,8,0),"")</f>
        <v/>
      </c>
      <c r="O35" s="1168" t="str">
        <f>IFERROR(VLOOKUP($A$2&amp;$A35&amp;O$10,'Bảng giá chi tiết'!$C:$J,8,0),"")</f>
        <v/>
      </c>
      <c r="P35" s="1168" t="str">
        <f>IFERROR(VLOOKUP($A$2&amp;$A35&amp;P$10,'Bảng giá chi tiết'!$C:$J,8,0),"")</f>
        <v/>
      </c>
      <c r="Q35" s="1168" t="str">
        <f>IFERROR(VLOOKUP($A$2&amp;$A35&amp;Q$10,'Bảng giá chi tiết'!$C:$J,8,0),"")</f>
        <v/>
      </c>
      <c r="R35" s="1168" t="str">
        <f>IFERROR(VLOOKUP($A$2&amp;$A35&amp;R$10,'Bảng giá chi tiết'!$C:$J,8,0),"")</f>
        <v/>
      </c>
      <c r="S35" s="1168" t="str">
        <f>IFERROR(VLOOKUP($A$2&amp;$A35&amp;S$10,'Bảng giá chi tiết'!$C:$J,8,0),"")</f>
        <v/>
      </c>
      <c r="T35" s="1168" t="str">
        <f>IFERROR(VLOOKUP($A$2&amp;$A35&amp;T$10,'Bảng giá chi tiết'!$C:$J,8,0),"")</f>
        <v/>
      </c>
      <c r="U35" s="1168" t="str">
        <f>IFERROR(VLOOKUP($A$2&amp;$A35&amp;U$10,'Bảng giá chi tiết'!$C:$J,8,0),"")</f>
        <v/>
      </c>
      <c r="V35" s="1198" t="s">
        <v>2083</v>
      </c>
    </row>
  </sheetData>
  <mergeCells count="8">
    <mergeCell ref="B1:V1"/>
    <mergeCell ref="I2:J2"/>
    <mergeCell ref="K2:L2"/>
    <mergeCell ref="M2:N2"/>
    <mergeCell ref="T2:V2"/>
    <mergeCell ref="B7:G7"/>
    <mergeCell ref="H7:O7"/>
    <mergeCell ref="P7:U7"/>
  </mergeCells>
  <conditionalFormatting sqref="K2:N2">
    <cfRule type="expression" dxfId="11" priority="1">
      <formula>RIGHT(K:K,1)="?"</formula>
    </cfRule>
  </conditionalFormatting>
  <conditionalFormatting sqref="B14:U35">
    <cfRule type="expression" dxfId="11" priority="2">
      <formula>RIGHT(B:B,1)="?"</formula>
    </cfRule>
  </conditionalFormatting>
  <conditionalFormatting sqref="B14:U35">
    <cfRule type="expression" dxfId="4" priority="3">
      <formula>RIGHT(B:B,1)="."</formula>
    </cfRule>
  </conditionalFormatting>
  <conditionalFormatting sqref="O42">
    <cfRule type="notContainsBlanks" dxfId="12" priority="4">
      <formula>LEN(TRIM(O42))&gt;0</formula>
    </cfRule>
  </conditionalFormatting>
  <conditionalFormatting sqref="B8:U9">
    <cfRule type="expression" dxfId="4" priority="5">
      <formula>RIGHT(B:B,1)="."</formula>
    </cfRule>
  </conditionalFormatting>
  <conditionalFormatting sqref="B8:U9">
    <cfRule type="expression" dxfId="11" priority="6">
      <formula>RIGHT(B:B,1)="?"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hidden="1" min="4" max="6" width="11.22"/>
    <col customWidth="1" min="7" max="7" width="22.44"/>
    <col customWidth="1" min="8" max="8" width="12.78"/>
    <col customWidth="1" min="9" max="9" width="16.78"/>
    <col customWidth="1" min="10" max="10" width="30.22"/>
    <col customWidth="1" hidden="1" min="11" max="12" width="16.22"/>
    <col customWidth="1" min="13" max="13" width="16.22"/>
    <col customWidth="1" min="14" max="14" width="18.67"/>
    <col customWidth="1" min="15" max="15" width="25.67"/>
    <col customWidth="1" min="16" max="16" width="33.89"/>
    <col customWidth="1" min="17" max="17" width="23.89"/>
    <col customWidth="1" min="18" max="21" width="12.44"/>
  </cols>
  <sheetData>
    <row r="1" ht="74.25" customHeight="1">
      <c r="A1" s="1199" t="s">
        <v>2108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50"/>
      <c r="R1" s="50"/>
      <c r="S1" s="50"/>
      <c r="T1" s="50"/>
      <c r="U1" s="1200"/>
      <c r="V1" s="1200"/>
      <c r="W1" s="1200"/>
      <c r="X1" s="1200"/>
    </row>
    <row r="2" ht="106.5" customHeight="1">
      <c r="A2" s="1201" t="s">
        <v>2</v>
      </c>
      <c r="B2" s="1201" t="s">
        <v>820</v>
      </c>
      <c r="C2" s="1201" t="s">
        <v>2109</v>
      </c>
      <c r="D2" s="1201" t="s">
        <v>2110</v>
      </c>
      <c r="E2" s="1201" t="s">
        <v>2111</v>
      </c>
      <c r="F2" s="1201" t="s">
        <v>2112</v>
      </c>
      <c r="G2" s="1201" t="s">
        <v>821</v>
      </c>
      <c r="H2" s="1201" t="s">
        <v>4</v>
      </c>
      <c r="I2" s="1202" t="s">
        <v>824</v>
      </c>
      <c r="J2" s="1201" t="s">
        <v>825</v>
      </c>
      <c r="K2" s="1203" t="s">
        <v>10</v>
      </c>
      <c r="L2" s="1203" t="s">
        <v>11</v>
      </c>
      <c r="M2" s="1203" t="s">
        <v>12</v>
      </c>
      <c r="N2" s="1204" t="s">
        <v>7</v>
      </c>
      <c r="O2" s="1205" t="s">
        <v>827</v>
      </c>
      <c r="P2" s="1204" t="s">
        <v>2113</v>
      </c>
      <c r="Q2" s="50"/>
      <c r="R2" s="50"/>
      <c r="S2" s="50"/>
      <c r="T2" s="50"/>
      <c r="U2" s="1200"/>
      <c r="V2" s="1200"/>
      <c r="W2" s="1200"/>
      <c r="X2" s="1200"/>
    </row>
    <row r="3" ht="60.75" hidden="1" customHeight="1">
      <c r="A3" s="646">
        <v>1.0</v>
      </c>
      <c r="B3" s="1206" t="s">
        <v>2114</v>
      </c>
      <c r="C3" s="1206" t="s">
        <v>2115</v>
      </c>
      <c r="D3" s="1207"/>
      <c r="E3" s="1207"/>
      <c r="F3" s="1208">
        <v>400.0</v>
      </c>
      <c r="G3" s="1209" t="s">
        <v>2116</v>
      </c>
      <c r="H3" s="1206" t="s">
        <v>893</v>
      </c>
      <c r="I3" s="1210" t="s">
        <v>2117</v>
      </c>
      <c r="J3" s="1211">
        <v>4.362473226E9</v>
      </c>
      <c r="K3" s="1212" t="s">
        <v>2118</v>
      </c>
      <c r="L3" s="1212" t="s">
        <v>2119</v>
      </c>
      <c r="M3" s="1212" t="s">
        <v>2120</v>
      </c>
      <c r="N3" s="1213">
        <v>45937.0</v>
      </c>
      <c r="O3" s="1214"/>
      <c r="P3" s="1214"/>
      <c r="Q3" s="1215"/>
      <c r="R3" s="50"/>
      <c r="S3" s="50"/>
      <c r="T3" s="50"/>
      <c r="U3" s="1200"/>
      <c r="V3" s="1200"/>
      <c r="W3" s="1200"/>
      <c r="X3" s="1200"/>
      <c r="Y3" s="128"/>
      <c r="Z3" s="128"/>
      <c r="AA3" s="128"/>
      <c r="AB3" s="128"/>
    </row>
    <row r="4" ht="60.75" hidden="1" customHeight="1">
      <c r="A4" s="1207">
        <v>2.0</v>
      </c>
      <c r="B4" s="1207" t="s">
        <v>2114</v>
      </c>
      <c r="C4" s="1207" t="s">
        <v>2115</v>
      </c>
      <c r="D4" s="1207">
        <v>14.0</v>
      </c>
      <c r="E4" s="1207" t="s">
        <v>789</v>
      </c>
      <c r="F4" s="1216">
        <v>400.0</v>
      </c>
      <c r="G4" s="1217" t="s">
        <v>2121</v>
      </c>
      <c r="H4" s="1207" t="s">
        <v>906</v>
      </c>
      <c r="I4" s="646" t="s">
        <v>2122</v>
      </c>
      <c r="J4" s="1218" t="s">
        <v>2123</v>
      </c>
      <c r="K4" s="736" t="s">
        <v>2124</v>
      </c>
      <c r="L4" s="736" t="s">
        <v>1676</v>
      </c>
      <c r="M4" s="736" t="s">
        <v>2125</v>
      </c>
      <c r="N4" s="1219">
        <v>45937.0</v>
      </c>
      <c r="O4" s="1214"/>
      <c r="P4" s="1220" t="s">
        <v>2126</v>
      </c>
      <c r="Q4" s="50"/>
      <c r="R4" s="50"/>
      <c r="S4" s="50"/>
      <c r="T4" s="50"/>
      <c r="U4" s="1200"/>
      <c r="V4" s="1200"/>
      <c r="W4" s="1200"/>
      <c r="X4" s="1200"/>
    </row>
    <row r="5" ht="60.75" hidden="1" customHeight="1">
      <c r="A5" s="646">
        <v>3.0</v>
      </c>
      <c r="B5" s="1207" t="s">
        <v>2114</v>
      </c>
      <c r="C5" s="1207" t="s">
        <v>2115</v>
      </c>
      <c r="D5" s="1207">
        <v>15.0</v>
      </c>
      <c r="E5" s="1207" t="s">
        <v>789</v>
      </c>
      <c r="F5" s="1216">
        <v>400.0</v>
      </c>
      <c r="G5" s="1217" t="s">
        <v>2127</v>
      </c>
      <c r="H5" s="1207" t="s">
        <v>906</v>
      </c>
      <c r="I5" s="646" t="s">
        <v>2122</v>
      </c>
      <c r="J5" s="1218" t="s">
        <v>2128</v>
      </c>
      <c r="K5" s="736" t="s">
        <v>2129</v>
      </c>
      <c r="L5" s="736" t="s">
        <v>2130</v>
      </c>
      <c r="M5" s="736" t="s">
        <v>2131</v>
      </c>
      <c r="N5" s="1219">
        <v>45937.0</v>
      </c>
      <c r="O5" s="1214"/>
      <c r="P5" s="1220" t="s">
        <v>2132</v>
      </c>
      <c r="Q5" s="655"/>
      <c r="R5" s="655"/>
      <c r="S5" s="655"/>
      <c r="T5" s="655"/>
      <c r="U5" s="1221"/>
      <c r="V5" s="1221"/>
      <c r="W5" s="1221"/>
      <c r="X5" s="1221"/>
      <c r="Y5" s="20"/>
      <c r="Z5" s="20"/>
      <c r="AA5" s="20"/>
      <c r="AB5" s="20"/>
    </row>
    <row r="6" ht="60.75" hidden="1" customHeight="1">
      <c r="A6" s="646">
        <v>3.0</v>
      </c>
      <c r="B6" s="1207" t="s">
        <v>2133</v>
      </c>
      <c r="C6" s="1207" t="s">
        <v>2134</v>
      </c>
      <c r="D6" s="1207">
        <v>23.0</v>
      </c>
      <c r="E6" s="1207">
        <v>1.0</v>
      </c>
      <c r="F6" s="1207">
        <v>400.0</v>
      </c>
      <c r="G6" s="1217" t="s">
        <v>2135</v>
      </c>
      <c r="H6" s="1207" t="s">
        <v>2136</v>
      </c>
      <c r="I6" s="646" t="s">
        <v>2137</v>
      </c>
      <c r="J6" s="1222" t="s">
        <v>2138</v>
      </c>
      <c r="K6" s="736" t="s">
        <v>2139</v>
      </c>
      <c r="L6" s="736" t="s">
        <v>2140</v>
      </c>
      <c r="M6" s="736" t="s">
        <v>2141</v>
      </c>
      <c r="N6" s="1219">
        <v>45937.0</v>
      </c>
      <c r="O6" s="1214"/>
      <c r="P6" s="1220" t="s">
        <v>2142</v>
      </c>
      <c r="Q6" s="1223"/>
      <c r="R6" s="655"/>
      <c r="S6" s="655"/>
      <c r="T6" s="655"/>
      <c r="U6" s="1221"/>
      <c r="V6" s="1221"/>
      <c r="W6" s="1221"/>
      <c r="X6" s="1221"/>
      <c r="Y6" s="20"/>
      <c r="Z6" s="20"/>
      <c r="AA6" s="20"/>
      <c r="AB6" s="20"/>
    </row>
    <row r="7" ht="82.5" customHeight="1">
      <c r="A7" s="1224">
        <v>1.0</v>
      </c>
      <c r="B7" s="1225" t="s">
        <v>2114</v>
      </c>
      <c r="C7" s="1225" t="s">
        <v>2115</v>
      </c>
      <c r="D7" s="1226">
        <v>10.0</v>
      </c>
      <c r="E7" s="1226">
        <v>6.0</v>
      </c>
      <c r="F7" s="1226">
        <v>500.0</v>
      </c>
      <c r="G7" s="1227" t="s">
        <v>2143</v>
      </c>
      <c r="H7" s="1225" t="s">
        <v>1244</v>
      </c>
      <c r="I7" s="1228" t="s">
        <v>2144</v>
      </c>
      <c r="J7" s="1229" t="s">
        <v>2145</v>
      </c>
      <c r="K7" s="1230" t="s">
        <v>2146</v>
      </c>
      <c r="L7" s="1230" t="s">
        <v>2147</v>
      </c>
      <c r="M7" s="1230" t="s">
        <v>2148</v>
      </c>
      <c r="N7" s="1231">
        <v>45937.0</v>
      </c>
      <c r="O7" s="1232" t="s">
        <v>2149</v>
      </c>
      <c r="P7" s="1233" t="s">
        <v>2150</v>
      </c>
      <c r="Q7" s="655"/>
      <c r="R7" s="655"/>
      <c r="S7" s="655"/>
      <c r="T7" s="655"/>
      <c r="U7" s="655"/>
      <c r="V7" s="655"/>
      <c r="W7" s="655"/>
      <c r="X7" s="655"/>
      <c r="Y7" s="655"/>
      <c r="Z7" s="655"/>
      <c r="AA7" s="655"/>
      <c r="AB7" s="655"/>
    </row>
    <row r="8" ht="79.5" hidden="1" customHeight="1">
      <c r="A8" s="646">
        <v>2.0</v>
      </c>
      <c r="B8" s="1207" t="s">
        <v>2133</v>
      </c>
      <c r="C8" s="1207" t="s">
        <v>2134</v>
      </c>
      <c r="D8" s="1207">
        <v>23.0</v>
      </c>
      <c r="E8" s="1207">
        <v>5.0</v>
      </c>
      <c r="F8" s="1207">
        <v>400.0</v>
      </c>
      <c r="G8" s="1217" t="s">
        <v>2151</v>
      </c>
      <c r="H8" s="1207" t="s">
        <v>1244</v>
      </c>
      <c r="I8" s="646" t="s">
        <v>2152</v>
      </c>
      <c r="J8" s="1222" t="s">
        <v>2153</v>
      </c>
      <c r="K8" s="736" t="s">
        <v>2154</v>
      </c>
      <c r="L8" s="736" t="s">
        <v>2155</v>
      </c>
      <c r="M8" s="736" t="s">
        <v>2156</v>
      </c>
      <c r="N8" s="1219">
        <v>45937.0</v>
      </c>
      <c r="O8" s="1214"/>
      <c r="P8" s="1220" t="s">
        <v>2157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73.5" hidden="1" customHeight="1">
      <c r="A9" s="1234" t="s">
        <v>2158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/>
      <c r="Q9" s="50"/>
      <c r="R9" s="50"/>
      <c r="S9" s="50"/>
      <c r="T9" s="50"/>
      <c r="U9" s="1200"/>
      <c r="V9" s="1200"/>
      <c r="W9" s="1200"/>
      <c r="X9" s="1200"/>
    </row>
    <row r="10" ht="87.75" hidden="1" customHeight="1">
      <c r="A10" s="1201" t="s">
        <v>2</v>
      </c>
      <c r="B10" s="1201" t="s">
        <v>820</v>
      </c>
      <c r="C10" s="1201" t="s">
        <v>2109</v>
      </c>
      <c r="D10" s="1201" t="s">
        <v>2110</v>
      </c>
      <c r="E10" s="1201" t="s">
        <v>2111</v>
      </c>
      <c r="F10" s="1201" t="s">
        <v>2112</v>
      </c>
      <c r="G10" s="1201" t="s">
        <v>821</v>
      </c>
      <c r="H10" s="1201" t="s">
        <v>4</v>
      </c>
      <c r="I10" s="1201" t="s">
        <v>2159</v>
      </c>
      <c r="J10" s="1201" t="s">
        <v>2160</v>
      </c>
      <c r="K10" s="1201" t="s">
        <v>328</v>
      </c>
      <c r="L10" s="1203" t="s">
        <v>11</v>
      </c>
      <c r="M10" s="1203" t="s">
        <v>12</v>
      </c>
      <c r="N10" s="1204" t="s">
        <v>7</v>
      </c>
      <c r="O10" s="1205" t="s">
        <v>827</v>
      </c>
      <c r="P10" s="1204" t="s">
        <v>2113</v>
      </c>
      <c r="Q10" s="50"/>
      <c r="R10" s="50"/>
      <c r="S10" s="50"/>
      <c r="T10" s="50"/>
      <c r="U10" s="1200"/>
      <c r="V10" s="1200"/>
      <c r="W10" s="1200"/>
      <c r="X10" s="1200"/>
    </row>
    <row r="11" ht="52.5" hidden="1" customHeight="1">
      <c r="A11" s="1235">
        <v>2.0</v>
      </c>
      <c r="B11" s="1236" t="s">
        <v>2133</v>
      </c>
      <c r="C11" s="1236" t="s">
        <v>2134</v>
      </c>
      <c r="D11" s="1236">
        <v>21.0</v>
      </c>
      <c r="E11" s="1236" t="s">
        <v>789</v>
      </c>
      <c r="F11" s="1237">
        <v>350.0</v>
      </c>
      <c r="G11" s="1238" t="s">
        <v>2161</v>
      </c>
      <c r="H11" s="1236" t="s">
        <v>1241</v>
      </c>
      <c r="I11" s="1235" t="s">
        <v>2162</v>
      </c>
      <c r="J11" s="1239" t="s">
        <v>2163</v>
      </c>
      <c r="K11" s="1236" t="s">
        <v>2164</v>
      </c>
      <c r="L11" s="1240" t="s">
        <v>2165</v>
      </c>
      <c r="M11" s="1240" t="s">
        <v>2166</v>
      </c>
      <c r="N11" s="1241">
        <v>45940.0</v>
      </c>
      <c r="O11" s="1242"/>
      <c r="P11" s="1243" t="s">
        <v>2167</v>
      </c>
      <c r="Q11" s="50"/>
      <c r="R11" s="50"/>
      <c r="S11" s="50"/>
      <c r="T11" s="50"/>
      <c r="U11" s="1200"/>
      <c r="V11" s="1200"/>
      <c r="W11" s="1200"/>
      <c r="X11" s="1200"/>
      <c r="Y11" s="128"/>
      <c r="Z11" s="128"/>
      <c r="AA11" s="128"/>
      <c r="AB11" s="128"/>
    </row>
    <row r="12" ht="52.5" hidden="1" customHeight="1">
      <c r="A12" s="1244">
        <v>3.0</v>
      </c>
      <c r="B12" s="1245" t="s">
        <v>2114</v>
      </c>
      <c r="C12" s="1245" t="s">
        <v>2115</v>
      </c>
      <c r="D12" s="1245">
        <v>22.0</v>
      </c>
      <c r="E12" s="1245">
        <v>9.0</v>
      </c>
      <c r="F12" s="1245">
        <v>200.0</v>
      </c>
      <c r="G12" s="1246" t="s">
        <v>2168</v>
      </c>
      <c r="H12" s="1245" t="s">
        <v>906</v>
      </c>
      <c r="I12" s="1244" t="s">
        <v>2169</v>
      </c>
      <c r="J12" s="1247" t="s">
        <v>2170</v>
      </c>
      <c r="K12" s="1245" t="s">
        <v>2171</v>
      </c>
      <c r="L12" s="1248" t="s">
        <v>2172</v>
      </c>
      <c r="M12" s="1248" t="s">
        <v>2173</v>
      </c>
      <c r="N12" s="1241">
        <v>45940.0</v>
      </c>
      <c r="O12" s="1242"/>
      <c r="P12" s="1243" t="s">
        <v>2174</v>
      </c>
      <c r="Q12" s="655"/>
      <c r="R12" s="655"/>
      <c r="S12" s="655"/>
      <c r="T12" s="655"/>
      <c r="U12" s="1221"/>
      <c r="V12" s="1221"/>
      <c r="W12" s="1221"/>
      <c r="X12" s="1221"/>
      <c r="Y12" s="20"/>
      <c r="Z12" s="20"/>
      <c r="AA12" s="20"/>
      <c r="AB12" s="20"/>
    </row>
    <row r="13" ht="41.25" hidden="1" customHeight="1">
      <c r="A13" s="1245">
        <v>2.0</v>
      </c>
      <c r="B13" s="1245" t="s">
        <v>2114</v>
      </c>
      <c r="C13" s="1245" t="s">
        <v>2115</v>
      </c>
      <c r="D13" s="1245">
        <v>12.0</v>
      </c>
      <c r="E13" s="1245">
        <v>6.0</v>
      </c>
      <c r="F13" s="1245">
        <v>500.0</v>
      </c>
      <c r="G13" s="1246" t="s">
        <v>2175</v>
      </c>
      <c r="H13" s="1245" t="s">
        <v>1244</v>
      </c>
      <c r="I13" s="1244" t="s">
        <v>2176</v>
      </c>
      <c r="J13" s="1247" t="s">
        <v>2177</v>
      </c>
      <c r="K13" s="1245" t="s">
        <v>2178</v>
      </c>
      <c r="L13" s="1248" t="s">
        <v>2179</v>
      </c>
      <c r="M13" s="1248" t="s">
        <v>2180</v>
      </c>
      <c r="N13" s="1241">
        <v>45940.0</v>
      </c>
      <c r="O13" s="1242"/>
      <c r="P13" s="1243" t="s">
        <v>2181</v>
      </c>
      <c r="Q13" s="655"/>
      <c r="R13" s="655"/>
      <c r="S13" s="655"/>
      <c r="T13" s="655"/>
      <c r="U13" s="1221"/>
      <c r="V13" s="1221"/>
      <c r="W13" s="1221"/>
      <c r="X13" s="1221"/>
      <c r="Y13" s="20"/>
      <c r="Z13" s="20"/>
      <c r="AA13" s="20"/>
      <c r="AB13" s="20"/>
    </row>
    <row r="14" ht="41.25" hidden="1" customHeight="1">
      <c r="A14" s="1245">
        <v>4.0</v>
      </c>
      <c r="B14" s="1245" t="s">
        <v>2133</v>
      </c>
      <c r="C14" s="1245" t="s">
        <v>2134</v>
      </c>
      <c r="D14" s="1245">
        <v>22.0</v>
      </c>
      <c r="E14" s="1245" t="s">
        <v>737</v>
      </c>
      <c r="F14" s="1245">
        <v>400.0</v>
      </c>
      <c r="G14" s="1246" t="s">
        <v>2182</v>
      </c>
      <c r="H14" s="1245" t="s">
        <v>893</v>
      </c>
      <c r="I14" s="1244" t="s">
        <v>2183</v>
      </c>
      <c r="J14" s="1247" t="s">
        <v>2184</v>
      </c>
      <c r="K14" s="1245" t="s">
        <v>2185</v>
      </c>
      <c r="L14" s="1248" t="s">
        <v>2186</v>
      </c>
      <c r="M14" s="1248" t="s">
        <v>2187</v>
      </c>
      <c r="N14" s="1241">
        <v>45940.0</v>
      </c>
      <c r="O14" s="1242"/>
      <c r="P14" s="1243" t="s">
        <v>2188</v>
      </c>
      <c r="Q14" s="655"/>
      <c r="R14" s="655"/>
      <c r="S14" s="655"/>
      <c r="T14" s="655"/>
      <c r="U14" s="1221"/>
      <c r="V14" s="1221"/>
      <c r="W14" s="1221"/>
      <c r="X14" s="1221"/>
      <c r="Y14" s="1249"/>
      <c r="Z14" s="1249"/>
      <c r="AA14" s="1249"/>
      <c r="AB14" s="1249"/>
    </row>
    <row r="15" ht="41.25" hidden="1" customHeight="1">
      <c r="A15" s="1245">
        <v>5.0</v>
      </c>
      <c r="B15" s="1245" t="s">
        <v>2133</v>
      </c>
      <c r="C15" s="1245" t="s">
        <v>2134</v>
      </c>
      <c r="D15" s="1245">
        <v>27.0</v>
      </c>
      <c r="E15" s="1245">
        <v>11.0</v>
      </c>
      <c r="F15" s="1245">
        <v>400.0</v>
      </c>
      <c r="G15" s="1246" t="s">
        <v>2189</v>
      </c>
      <c r="H15" s="1245" t="s">
        <v>1241</v>
      </c>
      <c r="I15" s="1244" t="s">
        <v>2190</v>
      </c>
      <c r="J15" s="1247" t="s">
        <v>2191</v>
      </c>
      <c r="K15" s="1245" t="s">
        <v>2192</v>
      </c>
      <c r="L15" s="1248" t="s">
        <v>2193</v>
      </c>
      <c r="M15" s="1248" t="s">
        <v>2194</v>
      </c>
      <c r="N15" s="1241">
        <v>45940.0</v>
      </c>
      <c r="O15" s="1242"/>
      <c r="P15" s="1243" t="s">
        <v>2195</v>
      </c>
      <c r="Q15" s="655"/>
      <c r="R15" s="655"/>
      <c r="S15" s="655"/>
      <c r="T15" s="655"/>
      <c r="U15" s="1221"/>
      <c r="V15" s="1221"/>
      <c r="W15" s="1221"/>
      <c r="X15" s="1221"/>
      <c r="Y15" s="20"/>
      <c r="Z15" s="20"/>
      <c r="AA15" s="20"/>
      <c r="AB15" s="20"/>
    </row>
    <row r="16" ht="41.25" hidden="1" customHeight="1">
      <c r="A16" s="1245">
        <v>7.0</v>
      </c>
      <c r="B16" s="1245" t="s">
        <v>2133</v>
      </c>
      <c r="C16" s="1245" t="s">
        <v>2134</v>
      </c>
      <c r="D16" s="1245">
        <v>12.0</v>
      </c>
      <c r="E16" s="1245">
        <v>8.0</v>
      </c>
      <c r="F16" s="1245">
        <v>250.0</v>
      </c>
      <c r="G16" s="1246" t="s">
        <v>2196</v>
      </c>
      <c r="H16" s="1245" t="s">
        <v>2136</v>
      </c>
      <c r="I16" s="1244" t="s">
        <v>2197</v>
      </c>
      <c r="J16" s="1247" t="s">
        <v>2198</v>
      </c>
      <c r="K16" s="1245" t="s">
        <v>2199</v>
      </c>
      <c r="L16" s="1248" t="s">
        <v>1037</v>
      </c>
      <c r="M16" s="1248" t="s">
        <v>2200</v>
      </c>
      <c r="N16" s="1241">
        <v>45940.0</v>
      </c>
      <c r="O16" s="1242"/>
      <c r="P16" s="1243" t="s">
        <v>2201</v>
      </c>
      <c r="Q16" s="655"/>
      <c r="R16" s="655"/>
      <c r="S16" s="655"/>
      <c r="T16" s="655"/>
      <c r="U16" s="1221"/>
      <c r="V16" s="1221"/>
      <c r="W16" s="1221"/>
      <c r="X16" s="1221"/>
      <c r="Y16" s="1249"/>
      <c r="Z16" s="1249"/>
      <c r="AA16" s="1249"/>
      <c r="AB16" s="1249"/>
    </row>
    <row r="17" ht="64.5" hidden="1" customHeight="1">
      <c r="A17" s="1245">
        <v>1.0</v>
      </c>
      <c r="B17" s="1245" t="s">
        <v>2114</v>
      </c>
      <c r="C17" s="1245" t="s">
        <v>2115</v>
      </c>
      <c r="D17" s="1245">
        <v>21.0</v>
      </c>
      <c r="E17" s="1245">
        <v>1.0</v>
      </c>
      <c r="F17" s="1245">
        <v>350.0</v>
      </c>
      <c r="G17" s="1246" t="s">
        <v>2202</v>
      </c>
      <c r="H17" s="1245" t="s">
        <v>1241</v>
      </c>
      <c r="I17" s="1244" t="s">
        <v>2203</v>
      </c>
      <c r="J17" s="1247" t="s">
        <v>2204</v>
      </c>
      <c r="K17" s="1245" t="s">
        <v>2205</v>
      </c>
      <c r="L17" s="1248" t="s">
        <v>2193</v>
      </c>
      <c r="M17" s="1248" t="s">
        <v>2206</v>
      </c>
      <c r="N17" s="1241">
        <v>45940.0</v>
      </c>
      <c r="O17" s="1242"/>
      <c r="P17" s="1243" t="s">
        <v>2207</v>
      </c>
      <c r="Q17" s="655"/>
      <c r="R17" s="655"/>
      <c r="S17" s="655"/>
      <c r="T17" s="655"/>
      <c r="U17" s="1221"/>
      <c r="V17" s="1221"/>
      <c r="W17" s="1221"/>
      <c r="X17" s="1221"/>
      <c r="Y17" s="20"/>
      <c r="Z17" s="20"/>
      <c r="AA17" s="20"/>
      <c r="AB17" s="20"/>
    </row>
    <row r="18" ht="78.0" hidden="1" customHeight="1">
      <c r="A18" s="57">
        <v>1.0</v>
      </c>
      <c r="B18" s="1250" t="s">
        <v>2114</v>
      </c>
      <c r="C18" s="1250" t="s">
        <v>2115</v>
      </c>
      <c r="D18" s="16"/>
      <c r="E18" s="16"/>
      <c r="F18" s="16"/>
      <c r="G18" s="1217" t="s">
        <v>2208</v>
      </c>
      <c r="H18" s="1250" t="s">
        <v>2136</v>
      </c>
      <c r="I18" s="1251" t="s">
        <v>2209</v>
      </c>
      <c r="J18" s="1252" t="s">
        <v>2210</v>
      </c>
      <c r="K18" s="1252" t="s">
        <v>2211</v>
      </c>
      <c r="L18" s="1253" t="s">
        <v>2212</v>
      </c>
      <c r="M18" s="1253" t="s">
        <v>2213</v>
      </c>
      <c r="N18" s="1241">
        <v>45940.0</v>
      </c>
      <c r="O18" s="1242" t="s">
        <v>2214</v>
      </c>
      <c r="P18" s="1254" t="s">
        <v>2215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>
      <c r="Q19" s="50"/>
      <c r="R19" s="50"/>
      <c r="S19" s="50"/>
      <c r="T19" s="50"/>
      <c r="U19" s="1200"/>
      <c r="V19" s="1200"/>
      <c r="W19" s="1200"/>
      <c r="X19" s="1200"/>
    </row>
    <row r="20">
      <c r="Q20" s="50"/>
      <c r="R20" s="50"/>
      <c r="S20" s="50"/>
      <c r="T20" s="50"/>
      <c r="U20" s="1200"/>
      <c r="V20" s="1200"/>
      <c r="W20" s="1200"/>
      <c r="X20" s="1200"/>
    </row>
    <row r="21">
      <c r="Q21" s="50"/>
      <c r="R21" s="50"/>
      <c r="S21" s="50"/>
      <c r="T21" s="50"/>
      <c r="U21" s="1200"/>
      <c r="V21" s="1200"/>
      <c r="W21" s="1200"/>
      <c r="X21" s="1200"/>
    </row>
    <row r="22">
      <c r="Q22" s="50"/>
      <c r="R22" s="50"/>
      <c r="S22" s="50"/>
      <c r="T22" s="50"/>
      <c r="U22" s="1200"/>
      <c r="V22" s="1200"/>
      <c r="W22" s="1200"/>
      <c r="X22" s="1200"/>
    </row>
    <row r="23">
      <c r="Q23" s="50"/>
      <c r="R23" s="50"/>
      <c r="S23" s="50"/>
      <c r="T23" s="50"/>
      <c r="U23" s="1200"/>
      <c r="V23" s="1200"/>
      <c r="W23" s="1200"/>
      <c r="X23" s="1200"/>
    </row>
    <row r="24">
      <c r="Q24" s="50"/>
      <c r="R24" s="50"/>
      <c r="S24" s="50"/>
      <c r="T24" s="50"/>
      <c r="U24" s="1200"/>
      <c r="V24" s="1200"/>
      <c r="W24" s="1200"/>
      <c r="X24" s="1200"/>
    </row>
    <row r="25">
      <c r="Q25" s="50"/>
      <c r="R25" s="50"/>
      <c r="S25" s="50"/>
      <c r="T25" s="50"/>
      <c r="U25" s="1200"/>
      <c r="V25" s="1200"/>
      <c r="W25" s="1200"/>
      <c r="X25" s="1200"/>
    </row>
    <row r="26">
      <c r="Q26" s="50"/>
      <c r="R26" s="50"/>
      <c r="S26" s="50"/>
      <c r="T26" s="50"/>
      <c r="U26" s="1200"/>
      <c r="V26" s="1200"/>
      <c r="W26" s="1200"/>
      <c r="X26" s="1200"/>
    </row>
    <row r="27">
      <c r="Q27" s="50"/>
      <c r="R27" s="50"/>
      <c r="S27" s="50"/>
      <c r="T27" s="50"/>
      <c r="U27" s="1200"/>
      <c r="V27" s="1200"/>
      <c r="W27" s="1200"/>
      <c r="X27" s="1200"/>
    </row>
    <row r="28">
      <c r="Q28" s="50"/>
      <c r="R28" s="50"/>
      <c r="S28" s="50"/>
      <c r="T28" s="50"/>
      <c r="U28" s="1200"/>
      <c r="V28" s="1200"/>
      <c r="W28" s="1200"/>
      <c r="X28" s="1200"/>
    </row>
    <row r="29">
      <c r="Q29" s="50"/>
      <c r="R29" s="50"/>
      <c r="S29" s="50"/>
      <c r="T29" s="50"/>
      <c r="U29" s="1200"/>
      <c r="V29" s="1200"/>
      <c r="W29" s="1200"/>
      <c r="X29" s="1200"/>
    </row>
    <row r="30">
      <c r="Q30" s="50"/>
      <c r="R30" s="50"/>
      <c r="S30" s="50"/>
      <c r="T30" s="50"/>
      <c r="U30" s="1200"/>
      <c r="V30" s="1200"/>
      <c r="W30" s="1200"/>
      <c r="X30" s="1200"/>
    </row>
    <row r="31">
      <c r="Q31" s="50"/>
      <c r="R31" s="50"/>
      <c r="S31" s="50"/>
      <c r="T31" s="50"/>
      <c r="U31" s="1200"/>
      <c r="V31" s="1200"/>
      <c r="W31" s="1200"/>
      <c r="X31" s="1200"/>
    </row>
    <row r="32">
      <c r="Q32" s="50"/>
      <c r="R32" s="50"/>
      <c r="S32" s="50"/>
      <c r="T32" s="50"/>
      <c r="U32" s="1200"/>
      <c r="V32" s="1200"/>
      <c r="W32" s="1200"/>
      <c r="X32" s="1200"/>
    </row>
    <row r="33">
      <c r="Q33" s="50"/>
      <c r="R33" s="50"/>
      <c r="S33" s="50"/>
      <c r="T33" s="50"/>
      <c r="U33" s="1200"/>
      <c r="V33" s="1200"/>
      <c r="W33" s="1200"/>
      <c r="X33" s="1200"/>
    </row>
    <row r="34">
      <c r="Q34" s="50"/>
      <c r="R34" s="50"/>
      <c r="S34" s="50"/>
      <c r="T34" s="50"/>
      <c r="U34" s="1200"/>
      <c r="V34" s="1200"/>
      <c r="W34" s="1200"/>
      <c r="X34" s="1200"/>
    </row>
    <row r="35">
      <c r="Q35" s="50"/>
      <c r="R35" s="50"/>
      <c r="S35" s="50"/>
      <c r="T35" s="50"/>
      <c r="U35" s="1200"/>
      <c r="V35" s="1200"/>
      <c r="W35" s="1200"/>
      <c r="X35" s="1200"/>
    </row>
    <row r="36">
      <c r="Q36" s="50"/>
      <c r="R36" s="50"/>
      <c r="S36" s="50"/>
      <c r="T36" s="50"/>
      <c r="U36" s="1200"/>
      <c r="V36" s="1200"/>
      <c r="W36" s="1200"/>
      <c r="X36" s="1200"/>
    </row>
    <row r="37">
      <c r="Q37" s="50"/>
      <c r="R37" s="50"/>
      <c r="S37" s="50"/>
      <c r="T37" s="50"/>
      <c r="U37" s="1200"/>
      <c r="V37" s="1200"/>
      <c r="W37" s="1200"/>
      <c r="X37" s="1200"/>
    </row>
    <row r="38">
      <c r="Q38" s="50"/>
      <c r="R38" s="50"/>
      <c r="S38" s="50"/>
      <c r="T38" s="50"/>
      <c r="U38" s="1200"/>
      <c r="V38" s="1200"/>
      <c r="W38" s="1200"/>
      <c r="X38" s="1200"/>
    </row>
    <row r="39">
      <c r="Q39" s="50"/>
      <c r="R39" s="50"/>
      <c r="S39" s="50"/>
      <c r="T39" s="50"/>
      <c r="U39" s="1200"/>
      <c r="V39" s="1200"/>
      <c r="W39" s="1200"/>
      <c r="X39" s="1200"/>
    </row>
    <row r="40">
      <c r="Q40" s="50"/>
      <c r="R40" s="50"/>
      <c r="S40" s="50"/>
      <c r="T40" s="50"/>
      <c r="U40" s="1200"/>
      <c r="V40" s="1200"/>
      <c r="W40" s="1200"/>
      <c r="X40" s="1200"/>
    </row>
    <row r="41">
      <c r="Q41" s="50"/>
      <c r="R41" s="50"/>
      <c r="S41" s="50"/>
      <c r="T41" s="50"/>
      <c r="U41" s="1200"/>
      <c r="V41" s="1200"/>
      <c r="W41" s="1200"/>
      <c r="X41" s="1200"/>
    </row>
    <row r="42">
      <c r="Q42" s="50"/>
      <c r="R42" s="50"/>
      <c r="S42" s="50"/>
      <c r="T42" s="50"/>
      <c r="U42" s="1200"/>
      <c r="V42" s="1200"/>
      <c r="W42" s="1200"/>
      <c r="X42" s="1200"/>
    </row>
    <row r="43">
      <c r="Q43" s="50"/>
      <c r="R43" s="50"/>
      <c r="S43" s="50"/>
      <c r="T43" s="50"/>
      <c r="U43" s="1200"/>
      <c r="V43" s="1200"/>
      <c r="W43" s="1200"/>
      <c r="X43" s="1200"/>
    </row>
    <row r="44">
      <c r="Q44" s="50"/>
      <c r="R44" s="50"/>
      <c r="S44" s="50"/>
      <c r="T44" s="50"/>
      <c r="U44" s="1200"/>
      <c r="V44" s="1200"/>
      <c r="W44" s="1200"/>
      <c r="X44" s="1200"/>
    </row>
    <row r="45">
      <c r="Q45" s="50"/>
      <c r="R45" s="50"/>
      <c r="S45" s="50"/>
      <c r="T45" s="50"/>
      <c r="U45" s="1200"/>
      <c r="V45" s="1200"/>
      <c r="W45" s="1200"/>
      <c r="X45" s="1200"/>
    </row>
    <row r="46">
      <c r="Q46" s="50"/>
      <c r="R46" s="50"/>
      <c r="S46" s="50"/>
      <c r="T46" s="50"/>
      <c r="U46" s="1200"/>
      <c r="V46" s="1200"/>
      <c r="W46" s="1200"/>
      <c r="X46" s="1200"/>
    </row>
    <row r="47">
      <c r="Q47" s="50"/>
      <c r="R47" s="50"/>
      <c r="S47" s="50"/>
      <c r="T47" s="50"/>
      <c r="U47" s="1200"/>
      <c r="V47" s="1200"/>
      <c r="W47" s="1200"/>
      <c r="X47" s="1200"/>
    </row>
    <row r="48">
      <c r="Q48" s="50"/>
      <c r="R48" s="50"/>
      <c r="S48" s="50"/>
      <c r="T48" s="50"/>
      <c r="U48" s="1200"/>
      <c r="V48" s="1200"/>
      <c r="W48" s="1200"/>
      <c r="X48" s="1200"/>
    </row>
    <row r="49">
      <c r="Q49" s="50"/>
      <c r="R49" s="50"/>
      <c r="S49" s="50"/>
      <c r="T49" s="50"/>
      <c r="U49" s="1200"/>
      <c r="V49" s="1200"/>
      <c r="W49" s="1200"/>
      <c r="X49" s="1200"/>
    </row>
    <row r="50">
      <c r="Q50" s="50"/>
      <c r="R50" s="50"/>
      <c r="S50" s="50"/>
      <c r="T50" s="50"/>
      <c r="U50" s="1200"/>
      <c r="V50" s="1200"/>
      <c r="W50" s="1200"/>
      <c r="X50" s="1200"/>
    </row>
    <row r="51">
      <c r="Q51" s="50"/>
      <c r="R51" s="50"/>
      <c r="S51" s="50"/>
      <c r="T51" s="50"/>
      <c r="U51" s="1200"/>
      <c r="V51" s="1200"/>
      <c r="W51" s="1200"/>
      <c r="X51" s="1200"/>
    </row>
    <row r="52">
      <c r="Q52" s="50"/>
      <c r="R52" s="50"/>
      <c r="S52" s="50"/>
      <c r="T52" s="50"/>
      <c r="U52" s="1200"/>
      <c r="V52" s="1200"/>
      <c r="W52" s="1200"/>
      <c r="X52" s="1200"/>
    </row>
    <row r="53">
      <c r="Q53" s="50"/>
      <c r="R53" s="50"/>
      <c r="S53" s="50"/>
      <c r="T53" s="50"/>
      <c r="U53" s="1200"/>
      <c r="V53" s="1200"/>
      <c r="W53" s="1200"/>
      <c r="X53" s="1200"/>
    </row>
    <row r="54">
      <c r="Q54" s="50"/>
      <c r="R54" s="50"/>
      <c r="S54" s="50"/>
      <c r="T54" s="50"/>
      <c r="U54" s="1200"/>
      <c r="V54" s="1200"/>
      <c r="W54" s="1200"/>
      <c r="X54" s="1200"/>
    </row>
    <row r="55">
      <c r="Q55" s="50"/>
      <c r="R55" s="50"/>
      <c r="S55" s="50"/>
      <c r="T55" s="50"/>
      <c r="U55" s="1200"/>
      <c r="V55" s="1200"/>
      <c r="W55" s="1200"/>
      <c r="X55" s="1200"/>
    </row>
    <row r="56">
      <c r="Q56" s="50"/>
      <c r="R56" s="50"/>
      <c r="S56" s="50"/>
      <c r="T56" s="50"/>
      <c r="U56" s="1200"/>
      <c r="V56" s="1200"/>
      <c r="W56" s="1200"/>
      <c r="X56" s="1200"/>
    </row>
    <row r="57">
      <c r="Q57" s="50"/>
      <c r="R57" s="50"/>
      <c r="S57" s="50"/>
      <c r="T57" s="50"/>
      <c r="U57" s="1200"/>
      <c r="V57" s="1200"/>
      <c r="W57" s="1200"/>
      <c r="X57" s="1200"/>
    </row>
    <row r="58">
      <c r="Q58" s="50"/>
      <c r="R58" s="50"/>
      <c r="S58" s="50"/>
      <c r="T58" s="50"/>
      <c r="U58" s="1200"/>
      <c r="V58" s="1200"/>
      <c r="W58" s="1200"/>
      <c r="X58" s="1200"/>
    </row>
    <row r="59">
      <c r="Q59" s="50"/>
      <c r="R59" s="50"/>
      <c r="S59" s="50"/>
      <c r="T59" s="50"/>
      <c r="U59" s="1200"/>
      <c r="V59" s="1200"/>
      <c r="W59" s="1200"/>
      <c r="X59" s="1200"/>
    </row>
    <row r="60">
      <c r="Q60" s="50"/>
      <c r="R60" s="50"/>
      <c r="S60" s="50"/>
      <c r="T60" s="50"/>
      <c r="U60" s="1200"/>
      <c r="V60" s="1200"/>
      <c r="W60" s="1200"/>
      <c r="X60" s="1200"/>
    </row>
    <row r="61">
      <c r="Q61" s="50"/>
      <c r="R61" s="50"/>
      <c r="S61" s="50"/>
      <c r="T61" s="50"/>
      <c r="U61" s="1200"/>
      <c r="V61" s="1200"/>
      <c r="W61" s="1200"/>
      <c r="X61" s="1200"/>
    </row>
    <row r="62">
      <c r="Q62" s="50"/>
      <c r="R62" s="50"/>
      <c r="S62" s="50"/>
      <c r="T62" s="50"/>
      <c r="U62" s="1200"/>
      <c r="V62" s="1200"/>
      <c r="W62" s="1200"/>
      <c r="X62" s="1200"/>
    </row>
    <row r="63">
      <c r="Q63" s="50"/>
      <c r="R63" s="50"/>
      <c r="S63" s="50"/>
      <c r="T63" s="50"/>
      <c r="U63" s="1200"/>
      <c r="V63" s="1200"/>
      <c r="W63" s="1200"/>
      <c r="X63" s="1200"/>
    </row>
    <row r="64">
      <c r="Q64" s="50"/>
      <c r="R64" s="50"/>
      <c r="S64" s="50"/>
      <c r="T64" s="50"/>
      <c r="U64" s="1200"/>
      <c r="V64" s="1200"/>
      <c r="W64" s="1200"/>
      <c r="X64" s="1200"/>
    </row>
    <row r="65">
      <c r="Q65" s="50"/>
      <c r="R65" s="50"/>
      <c r="S65" s="50"/>
      <c r="T65" s="50"/>
      <c r="U65" s="1200"/>
      <c r="V65" s="1200"/>
      <c r="W65" s="1200"/>
      <c r="X65" s="1200"/>
    </row>
    <row r="66">
      <c r="Q66" s="50"/>
      <c r="R66" s="50"/>
      <c r="S66" s="50"/>
      <c r="T66" s="50"/>
      <c r="U66" s="1200"/>
      <c r="V66" s="1200"/>
      <c r="W66" s="1200"/>
      <c r="X66" s="1200"/>
    </row>
    <row r="67">
      <c r="Q67" s="50"/>
      <c r="R67" s="50"/>
      <c r="S67" s="50"/>
      <c r="T67" s="50"/>
      <c r="U67" s="1200"/>
      <c r="V67" s="1200"/>
      <c r="W67" s="1200"/>
      <c r="X67" s="1200"/>
    </row>
    <row r="68">
      <c r="Q68" s="50"/>
      <c r="R68" s="50"/>
      <c r="S68" s="50"/>
      <c r="T68" s="50"/>
      <c r="U68" s="1200"/>
      <c r="V68" s="1200"/>
      <c r="W68" s="1200"/>
      <c r="X68" s="1200"/>
    </row>
    <row r="69">
      <c r="Q69" s="50"/>
      <c r="R69" s="50"/>
      <c r="S69" s="50"/>
      <c r="T69" s="50"/>
      <c r="U69" s="1200"/>
      <c r="V69" s="1200"/>
      <c r="W69" s="1200"/>
      <c r="X69" s="1200"/>
    </row>
    <row r="70">
      <c r="Q70" s="50"/>
      <c r="R70" s="50"/>
      <c r="S70" s="50"/>
      <c r="T70" s="50"/>
      <c r="U70" s="1200"/>
      <c r="V70" s="1200"/>
      <c r="W70" s="1200"/>
      <c r="X70" s="1200"/>
    </row>
    <row r="71">
      <c r="Q71" s="50"/>
      <c r="R71" s="50"/>
      <c r="S71" s="50"/>
      <c r="T71" s="50"/>
      <c r="U71" s="1200"/>
      <c r="V71" s="1200"/>
      <c r="W71" s="1200"/>
      <c r="X71" s="1200"/>
    </row>
    <row r="72">
      <c r="Q72" s="50"/>
      <c r="R72" s="50"/>
      <c r="S72" s="50"/>
      <c r="T72" s="50"/>
      <c r="U72" s="1200"/>
      <c r="V72" s="1200"/>
      <c r="W72" s="1200"/>
      <c r="X72" s="1200"/>
    </row>
    <row r="73">
      <c r="Q73" s="50"/>
      <c r="R73" s="50"/>
      <c r="S73" s="50"/>
      <c r="T73" s="50"/>
      <c r="U73" s="1200"/>
      <c r="V73" s="1200"/>
      <c r="W73" s="1200"/>
      <c r="X73" s="1200"/>
    </row>
    <row r="74">
      <c r="Q74" s="50"/>
      <c r="R74" s="50"/>
      <c r="S74" s="50"/>
      <c r="T74" s="50"/>
      <c r="U74" s="1200"/>
      <c r="V74" s="1200"/>
      <c r="W74" s="1200"/>
      <c r="X74" s="1200"/>
    </row>
    <row r="75">
      <c r="Q75" s="50"/>
      <c r="R75" s="50"/>
      <c r="S75" s="50"/>
      <c r="T75" s="50"/>
      <c r="U75" s="1200"/>
      <c r="V75" s="1200"/>
      <c r="W75" s="1200"/>
      <c r="X75" s="1200"/>
    </row>
    <row r="76">
      <c r="Q76" s="50"/>
      <c r="R76" s="50"/>
      <c r="S76" s="50"/>
      <c r="T76" s="50"/>
      <c r="U76" s="1200"/>
      <c r="V76" s="1200"/>
      <c r="W76" s="1200"/>
      <c r="X76" s="1200"/>
    </row>
    <row r="77">
      <c r="Q77" s="50"/>
      <c r="R77" s="50"/>
      <c r="S77" s="50"/>
      <c r="T77" s="50"/>
      <c r="U77" s="1200"/>
      <c r="V77" s="1200"/>
      <c r="W77" s="1200"/>
      <c r="X77" s="1200"/>
    </row>
    <row r="78">
      <c r="Q78" s="50"/>
      <c r="R78" s="50"/>
      <c r="S78" s="50"/>
      <c r="T78" s="50"/>
      <c r="U78" s="1200"/>
      <c r="V78" s="1200"/>
      <c r="W78" s="1200"/>
      <c r="X78" s="1200"/>
    </row>
    <row r="79">
      <c r="Q79" s="50"/>
      <c r="R79" s="50"/>
      <c r="S79" s="50"/>
      <c r="T79" s="50"/>
      <c r="U79" s="1200"/>
      <c r="V79" s="1200"/>
      <c r="W79" s="1200"/>
      <c r="X79" s="1200"/>
    </row>
    <row r="80">
      <c r="Q80" s="50"/>
      <c r="R80" s="50"/>
      <c r="S80" s="50"/>
      <c r="T80" s="50"/>
      <c r="U80" s="1200"/>
      <c r="V80" s="1200"/>
      <c r="W80" s="1200"/>
      <c r="X80" s="1200"/>
    </row>
    <row r="81">
      <c r="Q81" s="50"/>
      <c r="R81" s="50"/>
      <c r="S81" s="50"/>
      <c r="T81" s="50"/>
      <c r="U81" s="1200"/>
      <c r="V81" s="1200"/>
      <c r="W81" s="1200"/>
      <c r="X81" s="1200"/>
    </row>
    <row r="82">
      <c r="Q82" s="50"/>
      <c r="R82" s="50"/>
      <c r="S82" s="50"/>
      <c r="T82" s="50"/>
      <c r="U82" s="1200"/>
      <c r="V82" s="1200"/>
      <c r="W82" s="1200"/>
      <c r="X82" s="1200"/>
    </row>
    <row r="83">
      <c r="Q83" s="50"/>
      <c r="R83" s="50"/>
      <c r="S83" s="50"/>
      <c r="T83" s="50"/>
      <c r="U83" s="1200"/>
      <c r="V83" s="1200"/>
      <c r="W83" s="1200"/>
      <c r="X83" s="1200"/>
    </row>
    <row r="84">
      <c r="Q84" s="50"/>
      <c r="R84" s="50"/>
      <c r="S84" s="50"/>
      <c r="T84" s="50"/>
      <c r="U84" s="1200"/>
      <c r="V84" s="1200"/>
      <c r="W84" s="1200"/>
      <c r="X84" s="1200"/>
    </row>
    <row r="85">
      <c r="Q85" s="50"/>
      <c r="R85" s="50"/>
      <c r="S85" s="50"/>
      <c r="T85" s="50"/>
      <c r="U85" s="1200"/>
      <c r="V85" s="1200"/>
      <c r="W85" s="1200"/>
      <c r="X85" s="1200"/>
    </row>
    <row r="86">
      <c r="Q86" s="50"/>
      <c r="R86" s="50"/>
      <c r="S86" s="50"/>
      <c r="T86" s="50"/>
      <c r="U86" s="1200"/>
      <c r="V86" s="1200"/>
      <c r="W86" s="1200"/>
      <c r="X86" s="1200"/>
    </row>
    <row r="87">
      <c r="Q87" s="50"/>
      <c r="R87" s="50"/>
      <c r="S87" s="50"/>
      <c r="T87" s="50"/>
      <c r="U87" s="1200"/>
      <c r="V87" s="1200"/>
      <c r="W87" s="1200"/>
      <c r="X87" s="1200"/>
    </row>
    <row r="88">
      <c r="Q88" s="50"/>
      <c r="R88" s="50"/>
      <c r="S88" s="50"/>
      <c r="T88" s="50"/>
      <c r="U88" s="1200"/>
      <c r="V88" s="1200"/>
      <c r="W88" s="1200"/>
      <c r="X88" s="1200"/>
    </row>
    <row r="89">
      <c r="Q89" s="50"/>
      <c r="R89" s="50"/>
      <c r="S89" s="50"/>
      <c r="T89" s="50"/>
      <c r="U89" s="1200"/>
      <c r="V89" s="1200"/>
      <c r="W89" s="1200"/>
      <c r="X89" s="1200"/>
    </row>
    <row r="90">
      <c r="Q90" s="50"/>
      <c r="R90" s="50"/>
      <c r="S90" s="50"/>
      <c r="T90" s="50"/>
      <c r="U90" s="1200"/>
      <c r="V90" s="1200"/>
      <c r="W90" s="1200"/>
      <c r="X90" s="1200"/>
    </row>
    <row r="91">
      <c r="Q91" s="50"/>
      <c r="R91" s="50"/>
      <c r="S91" s="50"/>
      <c r="T91" s="50"/>
      <c r="U91" s="1200"/>
      <c r="V91" s="1200"/>
      <c r="W91" s="1200"/>
      <c r="X91" s="1200"/>
    </row>
    <row r="92">
      <c r="Q92" s="50"/>
      <c r="R92" s="50"/>
      <c r="S92" s="50"/>
      <c r="T92" s="50"/>
      <c r="U92" s="1200"/>
      <c r="V92" s="1200"/>
      <c r="W92" s="1200"/>
      <c r="X92" s="1200"/>
    </row>
    <row r="93">
      <c r="Q93" s="50"/>
      <c r="R93" s="50"/>
      <c r="S93" s="50"/>
      <c r="T93" s="50"/>
      <c r="U93" s="1200"/>
      <c r="V93" s="1200"/>
      <c r="W93" s="1200"/>
      <c r="X93" s="1200"/>
    </row>
    <row r="94">
      <c r="Q94" s="50"/>
      <c r="R94" s="50"/>
      <c r="S94" s="50"/>
      <c r="T94" s="50"/>
      <c r="U94" s="1200"/>
      <c r="V94" s="1200"/>
      <c r="W94" s="1200"/>
      <c r="X94" s="1200"/>
    </row>
    <row r="95">
      <c r="Q95" s="50"/>
      <c r="R95" s="50"/>
      <c r="S95" s="50"/>
      <c r="T95" s="50"/>
      <c r="U95" s="1200"/>
      <c r="V95" s="1200"/>
      <c r="W95" s="1200"/>
      <c r="X95" s="1200"/>
    </row>
    <row r="96">
      <c r="Q96" s="50"/>
      <c r="R96" s="50"/>
      <c r="S96" s="50"/>
      <c r="T96" s="50"/>
      <c r="U96" s="1200"/>
      <c r="V96" s="1200"/>
      <c r="W96" s="1200"/>
      <c r="X96" s="1200"/>
    </row>
    <row r="97">
      <c r="Q97" s="50"/>
      <c r="R97" s="50"/>
      <c r="S97" s="50"/>
      <c r="T97" s="50"/>
      <c r="U97" s="1200"/>
      <c r="V97" s="1200"/>
      <c r="W97" s="1200"/>
      <c r="X97" s="1200"/>
    </row>
    <row r="98">
      <c r="Q98" s="50"/>
      <c r="R98" s="50"/>
      <c r="S98" s="50"/>
      <c r="T98" s="50"/>
      <c r="U98" s="1200"/>
      <c r="V98" s="1200"/>
      <c r="W98" s="1200"/>
      <c r="X98" s="1200"/>
    </row>
    <row r="99">
      <c r="Q99" s="50"/>
      <c r="R99" s="50"/>
      <c r="S99" s="50"/>
      <c r="T99" s="50"/>
      <c r="U99" s="1200"/>
      <c r="V99" s="1200"/>
      <c r="W99" s="1200"/>
      <c r="X99" s="1200"/>
    </row>
    <row r="100">
      <c r="Q100" s="50"/>
      <c r="R100" s="50"/>
      <c r="S100" s="50"/>
      <c r="T100" s="50"/>
      <c r="U100" s="1200"/>
      <c r="V100" s="1200"/>
      <c r="W100" s="1200"/>
      <c r="X100" s="1200"/>
    </row>
    <row r="101">
      <c r="Q101" s="50"/>
      <c r="R101" s="50"/>
      <c r="S101" s="50"/>
      <c r="T101" s="50"/>
      <c r="U101" s="1200"/>
      <c r="V101" s="1200"/>
      <c r="W101" s="1200"/>
      <c r="X101" s="1200"/>
    </row>
    <row r="102">
      <c r="Q102" s="50"/>
      <c r="R102" s="50"/>
      <c r="S102" s="50"/>
      <c r="T102" s="50"/>
      <c r="U102" s="1200"/>
      <c r="V102" s="1200"/>
      <c r="W102" s="1200"/>
      <c r="X102" s="1200"/>
    </row>
    <row r="103">
      <c r="Q103" s="50"/>
      <c r="R103" s="50"/>
      <c r="S103" s="50"/>
      <c r="T103" s="50"/>
      <c r="U103" s="1200"/>
      <c r="V103" s="1200"/>
      <c r="W103" s="1200"/>
      <c r="X103" s="1200"/>
    </row>
    <row r="104">
      <c r="Q104" s="50"/>
      <c r="R104" s="50"/>
      <c r="S104" s="50"/>
      <c r="T104" s="50"/>
      <c r="U104" s="1200"/>
      <c r="V104" s="1200"/>
      <c r="W104" s="1200"/>
      <c r="X104" s="1200"/>
    </row>
    <row r="105">
      <c r="Q105" s="50"/>
      <c r="R105" s="50"/>
      <c r="S105" s="50"/>
      <c r="T105" s="50"/>
      <c r="U105" s="1200"/>
      <c r="V105" s="1200"/>
      <c r="W105" s="1200"/>
      <c r="X105" s="1200"/>
    </row>
    <row r="106">
      <c r="Q106" s="50"/>
      <c r="R106" s="50"/>
      <c r="S106" s="50"/>
      <c r="T106" s="50"/>
      <c r="U106" s="1200"/>
      <c r="V106" s="1200"/>
      <c r="W106" s="1200"/>
      <c r="X106" s="1200"/>
    </row>
    <row r="107">
      <c r="Q107" s="50"/>
      <c r="R107" s="50"/>
      <c r="S107" s="50"/>
      <c r="T107" s="50"/>
      <c r="U107" s="1200"/>
      <c r="V107" s="1200"/>
      <c r="W107" s="1200"/>
      <c r="X107" s="1200"/>
    </row>
    <row r="108">
      <c r="Q108" s="50"/>
      <c r="R108" s="50"/>
      <c r="S108" s="50"/>
      <c r="T108" s="50"/>
      <c r="U108" s="1200"/>
      <c r="V108" s="1200"/>
      <c r="W108" s="1200"/>
      <c r="X108" s="1200"/>
    </row>
    <row r="109">
      <c r="Q109" s="50"/>
      <c r="R109" s="50"/>
      <c r="S109" s="50"/>
      <c r="T109" s="50"/>
      <c r="U109" s="1200"/>
      <c r="V109" s="1200"/>
      <c r="W109" s="1200"/>
      <c r="X109" s="1200"/>
    </row>
    <row r="110">
      <c r="Q110" s="50"/>
      <c r="R110" s="50"/>
      <c r="S110" s="50"/>
      <c r="T110" s="50"/>
      <c r="U110" s="1200"/>
      <c r="V110" s="1200"/>
      <c r="W110" s="1200"/>
      <c r="X110" s="1200"/>
    </row>
    <row r="111">
      <c r="Q111" s="50"/>
      <c r="R111" s="50"/>
      <c r="S111" s="50"/>
      <c r="T111" s="50"/>
      <c r="U111" s="1200"/>
      <c r="V111" s="1200"/>
      <c r="W111" s="1200"/>
      <c r="X111" s="1200"/>
    </row>
    <row r="112">
      <c r="Q112" s="50"/>
      <c r="R112" s="50"/>
      <c r="S112" s="50"/>
      <c r="T112" s="50"/>
      <c r="U112" s="1200"/>
      <c r="V112" s="1200"/>
      <c r="W112" s="1200"/>
      <c r="X112" s="1200"/>
    </row>
    <row r="113">
      <c r="Q113" s="50"/>
      <c r="R113" s="50"/>
      <c r="S113" s="50"/>
      <c r="T113" s="50"/>
      <c r="U113" s="1200"/>
      <c r="V113" s="1200"/>
      <c r="W113" s="1200"/>
      <c r="X113" s="1200"/>
    </row>
    <row r="114">
      <c r="Q114" s="50"/>
      <c r="R114" s="50"/>
      <c r="S114" s="50"/>
      <c r="T114" s="50"/>
      <c r="U114" s="1200"/>
      <c r="V114" s="1200"/>
      <c r="W114" s="1200"/>
      <c r="X114" s="1200"/>
    </row>
    <row r="115">
      <c r="Q115" s="50"/>
      <c r="R115" s="50"/>
      <c r="S115" s="50"/>
      <c r="T115" s="50"/>
      <c r="U115" s="1200"/>
      <c r="V115" s="1200"/>
      <c r="W115" s="1200"/>
      <c r="X115" s="1200"/>
    </row>
    <row r="116">
      <c r="Q116" s="50"/>
      <c r="R116" s="50"/>
      <c r="S116" s="50"/>
      <c r="T116" s="50"/>
      <c r="U116" s="1200"/>
      <c r="V116" s="1200"/>
      <c r="W116" s="1200"/>
      <c r="X116" s="1200"/>
    </row>
    <row r="117">
      <c r="Q117" s="50"/>
      <c r="R117" s="50"/>
      <c r="S117" s="50"/>
      <c r="T117" s="50"/>
      <c r="U117" s="1200"/>
      <c r="V117" s="1200"/>
      <c r="W117" s="1200"/>
      <c r="X117" s="1200"/>
    </row>
    <row r="118">
      <c r="Q118" s="50"/>
      <c r="R118" s="50"/>
      <c r="S118" s="50"/>
      <c r="T118" s="50"/>
      <c r="U118" s="1200"/>
      <c r="V118" s="1200"/>
      <c r="W118" s="1200"/>
      <c r="X118" s="1200"/>
    </row>
    <row r="119">
      <c r="Q119" s="50"/>
      <c r="R119" s="50"/>
      <c r="S119" s="50"/>
      <c r="T119" s="50"/>
      <c r="U119" s="1200"/>
      <c r="V119" s="1200"/>
      <c r="W119" s="1200"/>
      <c r="X119" s="1200"/>
    </row>
    <row r="120">
      <c r="Q120" s="50"/>
      <c r="R120" s="50"/>
      <c r="S120" s="50"/>
      <c r="T120" s="50"/>
      <c r="U120" s="1200"/>
      <c r="V120" s="1200"/>
      <c r="W120" s="1200"/>
      <c r="X120" s="1200"/>
    </row>
    <row r="121">
      <c r="Q121" s="50"/>
      <c r="R121" s="50"/>
      <c r="S121" s="50"/>
      <c r="T121" s="50"/>
      <c r="U121" s="1200"/>
      <c r="V121" s="1200"/>
      <c r="W121" s="1200"/>
      <c r="X121" s="1200"/>
    </row>
    <row r="122">
      <c r="Q122" s="50"/>
      <c r="R122" s="50"/>
      <c r="S122" s="50"/>
      <c r="T122" s="50"/>
      <c r="U122" s="1200"/>
      <c r="V122" s="1200"/>
      <c r="W122" s="1200"/>
      <c r="X122" s="1200"/>
    </row>
    <row r="123">
      <c r="Q123" s="50"/>
      <c r="R123" s="50"/>
      <c r="S123" s="50"/>
      <c r="T123" s="50"/>
      <c r="U123" s="1200"/>
      <c r="V123" s="1200"/>
      <c r="W123" s="1200"/>
      <c r="X123" s="1200"/>
    </row>
    <row r="124">
      <c r="Q124" s="50"/>
      <c r="R124" s="50"/>
      <c r="S124" s="50"/>
      <c r="T124" s="50"/>
      <c r="U124" s="1200"/>
      <c r="V124" s="1200"/>
      <c r="W124" s="1200"/>
      <c r="X124" s="1200"/>
    </row>
    <row r="125">
      <c r="Q125" s="50"/>
      <c r="R125" s="50"/>
      <c r="S125" s="50"/>
      <c r="T125" s="50"/>
      <c r="U125" s="1200"/>
      <c r="V125" s="1200"/>
      <c r="W125" s="1200"/>
      <c r="X125" s="1200"/>
    </row>
    <row r="126">
      <c r="Q126" s="50"/>
      <c r="R126" s="50"/>
      <c r="S126" s="50"/>
      <c r="T126" s="50"/>
      <c r="U126" s="1200"/>
      <c r="V126" s="1200"/>
      <c r="W126" s="1200"/>
      <c r="X126" s="1200"/>
    </row>
    <row r="127">
      <c r="Q127" s="50"/>
      <c r="R127" s="50"/>
      <c r="S127" s="50"/>
      <c r="T127" s="50"/>
      <c r="U127" s="1200"/>
      <c r="V127" s="1200"/>
      <c r="W127" s="1200"/>
      <c r="X127" s="1200"/>
    </row>
    <row r="128">
      <c r="Q128" s="50"/>
      <c r="R128" s="50"/>
      <c r="S128" s="50"/>
      <c r="T128" s="50"/>
      <c r="U128" s="1200"/>
      <c r="V128" s="1200"/>
      <c r="W128" s="1200"/>
      <c r="X128" s="1200"/>
    </row>
    <row r="129">
      <c r="Q129" s="50"/>
      <c r="R129" s="50"/>
      <c r="S129" s="50"/>
      <c r="T129" s="50"/>
      <c r="U129" s="1200"/>
      <c r="V129" s="1200"/>
      <c r="W129" s="1200"/>
      <c r="X129" s="1200"/>
    </row>
    <row r="130">
      <c r="Q130" s="50"/>
      <c r="R130" s="50"/>
      <c r="S130" s="50"/>
      <c r="T130" s="50"/>
      <c r="U130" s="1200"/>
      <c r="V130" s="1200"/>
      <c r="W130" s="1200"/>
      <c r="X130" s="1200"/>
    </row>
    <row r="131">
      <c r="Q131" s="50"/>
      <c r="R131" s="50"/>
      <c r="S131" s="50"/>
      <c r="T131" s="50"/>
      <c r="U131" s="1200"/>
      <c r="V131" s="1200"/>
      <c r="W131" s="1200"/>
      <c r="X131" s="1200"/>
    </row>
    <row r="132">
      <c r="Q132" s="50"/>
      <c r="R132" s="50"/>
      <c r="S132" s="50"/>
      <c r="T132" s="50"/>
      <c r="U132" s="1200"/>
      <c r="V132" s="1200"/>
      <c r="W132" s="1200"/>
      <c r="X132" s="1200"/>
    </row>
    <row r="133">
      <c r="Q133" s="50"/>
      <c r="R133" s="50"/>
      <c r="S133" s="50"/>
      <c r="T133" s="50"/>
      <c r="U133" s="1200"/>
      <c r="V133" s="1200"/>
      <c r="W133" s="1200"/>
      <c r="X133" s="1200"/>
    </row>
    <row r="134">
      <c r="Q134" s="50"/>
      <c r="R134" s="50"/>
      <c r="S134" s="50"/>
      <c r="T134" s="50"/>
      <c r="U134" s="1200"/>
      <c r="V134" s="1200"/>
      <c r="W134" s="1200"/>
      <c r="X134" s="1200"/>
    </row>
    <row r="135">
      <c r="Q135" s="50"/>
      <c r="R135" s="50"/>
      <c r="S135" s="50"/>
      <c r="T135" s="50"/>
      <c r="U135" s="1200"/>
      <c r="V135" s="1200"/>
      <c r="W135" s="1200"/>
      <c r="X135" s="1200"/>
    </row>
    <row r="136">
      <c r="Q136" s="50"/>
      <c r="R136" s="50"/>
      <c r="S136" s="50"/>
      <c r="T136" s="50"/>
      <c r="U136" s="1200"/>
      <c r="V136" s="1200"/>
      <c r="W136" s="1200"/>
      <c r="X136" s="1200"/>
    </row>
    <row r="137">
      <c r="Q137" s="50"/>
      <c r="R137" s="50"/>
      <c r="S137" s="50"/>
      <c r="T137" s="50"/>
      <c r="U137" s="1200"/>
      <c r="V137" s="1200"/>
      <c r="W137" s="1200"/>
      <c r="X137" s="1200"/>
    </row>
    <row r="138">
      <c r="Q138" s="50"/>
      <c r="R138" s="50"/>
      <c r="S138" s="50"/>
      <c r="T138" s="50"/>
      <c r="U138" s="1200"/>
      <c r="V138" s="1200"/>
      <c r="W138" s="1200"/>
      <c r="X138" s="1200"/>
    </row>
    <row r="139">
      <c r="Q139" s="50"/>
      <c r="R139" s="50"/>
      <c r="S139" s="50"/>
      <c r="T139" s="50"/>
      <c r="U139" s="1200"/>
      <c r="V139" s="1200"/>
      <c r="W139" s="1200"/>
      <c r="X139" s="1200"/>
    </row>
    <row r="140">
      <c r="Q140" s="50"/>
      <c r="R140" s="50"/>
      <c r="S140" s="50"/>
      <c r="T140" s="50"/>
      <c r="U140" s="1200"/>
      <c r="V140" s="1200"/>
      <c r="W140" s="1200"/>
      <c r="X140" s="1200"/>
    </row>
    <row r="141">
      <c r="Q141" s="50"/>
      <c r="R141" s="50"/>
      <c r="S141" s="50"/>
      <c r="T141" s="50"/>
      <c r="U141" s="1200"/>
      <c r="V141" s="1200"/>
      <c r="W141" s="1200"/>
      <c r="X141" s="1200"/>
    </row>
    <row r="142">
      <c r="Q142" s="50"/>
      <c r="R142" s="50"/>
      <c r="S142" s="50"/>
      <c r="T142" s="50"/>
      <c r="U142" s="1200"/>
      <c r="V142" s="1200"/>
      <c r="W142" s="1200"/>
      <c r="X142" s="1200"/>
    </row>
    <row r="143">
      <c r="Q143" s="50"/>
      <c r="R143" s="50"/>
      <c r="S143" s="50"/>
      <c r="T143" s="50"/>
      <c r="U143" s="1200"/>
      <c r="V143" s="1200"/>
      <c r="W143" s="1200"/>
      <c r="X143" s="1200"/>
    </row>
    <row r="144">
      <c r="Q144" s="50"/>
      <c r="R144" s="50"/>
      <c r="S144" s="50"/>
      <c r="T144" s="50"/>
      <c r="U144" s="1200"/>
      <c r="V144" s="1200"/>
      <c r="W144" s="1200"/>
      <c r="X144" s="1200"/>
    </row>
    <row r="145">
      <c r="Q145" s="50"/>
      <c r="R145" s="50"/>
      <c r="S145" s="50"/>
      <c r="T145" s="50"/>
      <c r="U145" s="1200"/>
      <c r="V145" s="1200"/>
      <c r="W145" s="1200"/>
      <c r="X145" s="1200"/>
    </row>
    <row r="146">
      <c r="Q146" s="50"/>
      <c r="R146" s="50"/>
      <c r="S146" s="50"/>
      <c r="T146" s="50"/>
      <c r="U146" s="1200"/>
      <c r="V146" s="1200"/>
      <c r="W146" s="1200"/>
      <c r="X146" s="1200"/>
    </row>
    <row r="147">
      <c r="Q147" s="50"/>
      <c r="R147" s="50"/>
      <c r="S147" s="50"/>
      <c r="T147" s="50"/>
      <c r="U147" s="1200"/>
      <c r="V147" s="1200"/>
      <c r="W147" s="1200"/>
      <c r="X147" s="1200"/>
    </row>
    <row r="148">
      <c r="Q148" s="50"/>
      <c r="R148" s="50"/>
      <c r="S148" s="50"/>
      <c r="T148" s="50"/>
      <c r="U148" s="1200"/>
      <c r="V148" s="1200"/>
      <c r="W148" s="1200"/>
      <c r="X148" s="1200"/>
    </row>
    <row r="149">
      <c r="Q149" s="50"/>
      <c r="R149" s="50"/>
      <c r="S149" s="50"/>
      <c r="T149" s="50"/>
      <c r="U149" s="1200"/>
      <c r="V149" s="1200"/>
      <c r="W149" s="1200"/>
      <c r="X149" s="1200"/>
    </row>
    <row r="150">
      <c r="Q150" s="50"/>
      <c r="R150" s="50"/>
      <c r="S150" s="50"/>
      <c r="T150" s="50"/>
      <c r="U150" s="1200"/>
      <c r="V150" s="1200"/>
      <c r="W150" s="1200"/>
      <c r="X150" s="1200"/>
    </row>
    <row r="151">
      <c r="Q151" s="50"/>
      <c r="R151" s="50"/>
      <c r="S151" s="50"/>
      <c r="T151" s="50"/>
      <c r="U151" s="1200"/>
      <c r="V151" s="1200"/>
      <c r="W151" s="1200"/>
      <c r="X151" s="1200"/>
    </row>
    <row r="152">
      <c r="Q152" s="50"/>
      <c r="R152" s="50"/>
      <c r="S152" s="50"/>
      <c r="T152" s="50"/>
      <c r="U152" s="1200"/>
      <c r="V152" s="1200"/>
      <c r="W152" s="1200"/>
      <c r="X152" s="1200"/>
    </row>
    <row r="153">
      <c r="Q153" s="50"/>
      <c r="R153" s="50"/>
      <c r="S153" s="50"/>
      <c r="T153" s="50"/>
      <c r="U153" s="1200"/>
      <c r="V153" s="1200"/>
      <c r="W153" s="1200"/>
      <c r="X153" s="1200"/>
    </row>
    <row r="154">
      <c r="Q154" s="50"/>
      <c r="R154" s="50"/>
      <c r="S154" s="50"/>
      <c r="T154" s="50"/>
      <c r="U154" s="1200"/>
      <c r="V154" s="1200"/>
      <c r="W154" s="1200"/>
      <c r="X154" s="1200"/>
    </row>
    <row r="155">
      <c r="Q155" s="50"/>
      <c r="R155" s="50"/>
      <c r="S155" s="50"/>
      <c r="T155" s="50"/>
      <c r="U155" s="1200"/>
      <c r="V155" s="1200"/>
      <c r="W155" s="1200"/>
      <c r="X155" s="1200"/>
    </row>
    <row r="156">
      <c r="Q156" s="50"/>
      <c r="R156" s="50"/>
      <c r="S156" s="50"/>
      <c r="T156" s="50"/>
      <c r="U156" s="1200"/>
      <c r="V156" s="1200"/>
      <c r="W156" s="1200"/>
      <c r="X156" s="1200"/>
    </row>
    <row r="157">
      <c r="Q157" s="50"/>
      <c r="R157" s="50"/>
      <c r="S157" s="50"/>
      <c r="T157" s="50"/>
      <c r="U157" s="1200"/>
      <c r="V157" s="1200"/>
      <c r="W157" s="1200"/>
      <c r="X157" s="1200"/>
    </row>
    <row r="158">
      <c r="Q158" s="50"/>
      <c r="R158" s="50"/>
      <c r="S158" s="50"/>
      <c r="T158" s="50"/>
      <c r="U158" s="1200"/>
      <c r="V158" s="1200"/>
      <c r="W158" s="1200"/>
      <c r="X158" s="1200"/>
    </row>
    <row r="159">
      <c r="Q159" s="50"/>
      <c r="R159" s="50"/>
      <c r="S159" s="50"/>
      <c r="T159" s="50"/>
      <c r="U159" s="1200"/>
      <c r="V159" s="1200"/>
      <c r="W159" s="1200"/>
      <c r="X159" s="1200"/>
    </row>
    <row r="160">
      <c r="Q160" s="50"/>
      <c r="R160" s="50"/>
      <c r="S160" s="50"/>
      <c r="T160" s="50"/>
      <c r="U160" s="1200"/>
      <c r="V160" s="1200"/>
      <c r="W160" s="1200"/>
      <c r="X160" s="1200"/>
    </row>
    <row r="161">
      <c r="Q161" s="50"/>
      <c r="R161" s="50"/>
      <c r="S161" s="50"/>
      <c r="T161" s="50"/>
      <c r="U161" s="1200"/>
      <c r="V161" s="1200"/>
      <c r="W161" s="1200"/>
      <c r="X161" s="1200"/>
    </row>
    <row r="162">
      <c r="Q162" s="50"/>
      <c r="R162" s="50"/>
      <c r="S162" s="50"/>
      <c r="T162" s="50"/>
      <c r="U162" s="1200"/>
      <c r="V162" s="1200"/>
      <c r="W162" s="1200"/>
      <c r="X162" s="1200"/>
    </row>
    <row r="163">
      <c r="Q163" s="50"/>
      <c r="R163" s="50"/>
      <c r="S163" s="50"/>
      <c r="T163" s="50"/>
      <c r="U163" s="1200"/>
      <c r="V163" s="1200"/>
      <c r="W163" s="1200"/>
      <c r="X163" s="1200"/>
    </row>
    <row r="164">
      <c r="Q164" s="50"/>
      <c r="R164" s="50"/>
      <c r="S164" s="50"/>
      <c r="T164" s="50"/>
      <c r="U164" s="1200"/>
      <c r="V164" s="1200"/>
      <c r="W164" s="1200"/>
      <c r="X164" s="1200"/>
    </row>
    <row r="165">
      <c r="Q165" s="50"/>
      <c r="R165" s="50"/>
      <c r="S165" s="50"/>
      <c r="T165" s="50"/>
      <c r="U165" s="1200"/>
      <c r="V165" s="1200"/>
      <c r="W165" s="1200"/>
      <c r="X165" s="1200"/>
    </row>
    <row r="166">
      <c r="Q166" s="50"/>
      <c r="R166" s="50"/>
      <c r="S166" s="50"/>
      <c r="T166" s="50"/>
      <c r="U166" s="1200"/>
      <c r="V166" s="1200"/>
      <c r="W166" s="1200"/>
      <c r="X166" s="1200"/>
    </row>
    <row r="167">
      <c r="Q167" s="50"/>
      <c r="R167" s="50"/>
      <c r="S167" s="50"/>
      <c r="T167" s="50"/>
      <c r="U167" s="1200"/>
      <c r="V167" s="1200"/>
      <c r="W167" s="1200"/>
      <c r="X167" s="1200"/>
    </row>
    <row r="168">
      <c r="Q168" s="50"/>
      <c r="R168" s="50"/>
      <c r="S168" s="50"/>
      <c r="T168" s="50"/>
      <c r="U168" s="1200"/>
      <c r="V168" s="1200"/>
      <c r="W168" s="1200"/>
      <c r="X168" s="1200"/>
    </row>
    <row r="169">
      <c r="Q169" s="50"/>
      <c r="R169" s="50"/>
      <c r="S169" s="50"/>
      <c r="T169" s="50"/>
      <c r="U169" s="1200"/>
      <c r="V169" s="1200"/>
      <c r="W169" s="1200"/>
      <c r="X169" s="1200"/>
    </row>
    <row r="170">
      <c r="Q170" s="50"/>
      <c r="R170" s="50"/>
      <c r="S170" s="50"/>
      <c r="T170" s="50"/>
      <c r="U170" s="1200"/>
      <c r="V170" s="1200"/>
      <c r="W170" s="1200"/>
      <c r="X170" s="1200"/>
    </row>
    <row r="171">
      <c r="Q171" s="50"/>
      <c r="R171" s="50"/>
      <c r="S171" s="50"/>
      <c r="T171" s="50"/>
      <c r="U171" s="1200"/>
      <c r="V171" s="1200"/>
      <c r="W171" s="1200"/>
      <c r="X171" s="1200"/>
    </row>
    <row r="172">
      <c r="Q172" s="50"/>
      <c r="R172" s="50"/>
      <c r="S172" s="50"/>
      <c r="T172" s="50"/>
      <c r="U172" s="1200"/>
      <c r="V172" s="1200"/>
      <c r="W172" s="1200"/>
      <c r="X172" s="1200"/>
    </row>
    <row r="173">
      <c r="Q173" s="50"/>
      <c r="R173" s="50"/>
      <c r="S173" s="50"/>
      <c r="T173" s="50"/>
      <c r="U173" s="1200"/>
      <c r="V173" s="1200"/>
      <c r="W173" s="1200"/>
      <c r="X173" s="1200"/>
    </row>
    <row r="174">
      <c r="Q174" s="50"/>
      <c r="R174" s="50"/>
      <c r="S174" s="50"/>
      <c r="T174" s="50"/>
      <c r="U174" s="1200"/>
      <c r="V174" s="1200"/>
      <c r="W174" s="1200"/>
      <c r="X174" s="1200"/>
    </row>
    <row r="175">
      <c r="Q175" s="50"/>
      <c r="R175" s="50"/>
      <c r="S175" s="50"/>
      <c r="T175" s="50"/>
      <c r="U175" s="1200"/>
      <c r="V175" s="1200"/>
      <c r="W175" s="1200"/>
      <c r="X175" s="1200"/>
    </row>
    <row r="176">
      <c r="Q176" s="50"/>
      <c r="R176" s="50"/>
      <c r="S176" s="50"/>
      <c r="T176" s="50"/>
      <c r="U176" s="1200"/>
      <c r="V176" s="1200"/>
      <c r="W176" s="1200"/>
      <c r="X176" s="1200"/>
    </row>
    <row r="177">
      <c r="Q177" s="50"/>
      <c r="R177" s="50"/>
      <c r="S177" s="50"/>
      <c r="T177" s="50"/>
      <c r="U177" s="1200"/>
      <c r="V177" s="1200"/>
      <c r="W177" s="1200"/>
      <c r="X177" s="1200"/>
    </row>
    <row r="178">
      <c r="Q178" s="50"/>
      <c r="R178" s="50"/>
      <c r="S178" s="50"/>
      <c r="T178" s="50"/>
      <c r="U178" s="1200"/>
      <c r="V178" s="1200"/>
      <c r="W178" s="1200"/>
      <c r="X178" s="1200"/>
    </row>
    <row r="179">
      <c r="Q179" s="50"/>
      <c r="R179" s="50"/>
      <c r="S179" s="50"/>
      <c r="T179" s="50"/>
      <c r="U179" s="1200"/>
      <c r="V179" s="1200"/>
      <c r="W179" s="1200"/>
      <c r="X179" s="1200"/>
    </row>
    <row r="180">
      <c r="Q180" s="50"/>
      <c r="R180" s="50"/>
      <c r="S180" s="50"/>
      <c r="T180" s="50"/>
      <c r="U180" s="1200"/>
      <c r="V180" s="1200"/>
      <c r="W180" s="1200"/>
      <c r="X180" s="1200"/>
    </row>
    <row r="181">
      <c r="Q181" s="50"/>
      <c r="R181" s="50"/>
      <c r="S181" s="50"/>
      <c r="T181" s="50"/>
      <c r="U181" s="1200"/>
      <c r="V181" s="1200"/>
      <c r="W181" s="1200"/>
      <c r="X181" s="1200"/>
    </row>
    <row r="182">
      <c r="Q182" s="50"/>
      <c r="R182" s="50"/>
      <c r="S182" s="50"/>
      <c r="T182" s="50"/>
      <c r="U182" s="1200"/>
      <c r="V182" s="1200"/>
      <c r="W182" s="1200"/>
      <c r="X182" s="1200"/>
    </row>
    <row r="183">
      <c r="Q183" s="50"/>
      <c r="R183" s="50"/>
      <c r="S183" s="50"/>
      <c r="T183" s="50"/>
      <c r="U183" s="1200"/>
      <c r="V183" s="1200"/>
      <c r="W183" s="1200"/>
      <c r="X183" s="1200"/>
    </row>
    <row r="184">
      <c r="Q184" s="50"/>
      <c r="R184" s="50"/>
      <c r="S184" s="50"/>
      <c r="T184" s="50"/>
      <c r="U184" s="1200"/>
      <c r="V184" s="1200"/>
      <c r="W184" s="1200"/>
      <c r="X184" s="1200"/>
    </row>
    <row r="185">
      <c r="Q185" s="50"/>
      <c r="R185" s="50"/>
      <c r="S185" s="50"/>
      <c r="T185" s="50"/>
      <c r="U185" s="1200"/>
      <c r="V185" s="1200"/>
      <c r="W185" s="1200"/>
      <c r="X185" s="1200"/>
    </row>
    <row r="186">
      <c r="Q186" s="50"/>
      <c r="R186" s="50"/>
      <c r="S186" s="50"/>
      <c r="T186" s="50"/>
      <c r="U186" s="1200"/>
      <c r="V186" s="1200"/>
      <c r="W186" s="1200"/>
      <c r="X186" s="1200"/>
    </row>
    <row r="187">
      <c r="Q187" s="50"/>
      <c r="R187" s="50"/>
      <c r="S187" s="50"/>
      <c r="T187" s="50"/>
      <c r="U187" s="1200"/>
      <c r="V187" s="1200"/>
      <c r="W187" s="1200"/>
      <c r="X187" s="1200"/>
    </row>
    <row r="188">
      <c r="Q188" s="50"/>
      <c r="R188" s="50"/>
      <c r="S188" s="50"/>
      <c r="T188" s="50"/>
      <c r="U188" s="1200"/>
      <c r="V188" s="1200"/>
      <c r="W188" s="1200"/>
      <c r="X188" s="1200"/>
    </row>
    <row r="189">
      <c r="Q189" s="50"/>
      <c r="R189" s="50"/>
      <c r="S189" s="50"/>
      <c r="T189" s="50"/>
      <c r="U189" s="1200"/>
      <c r="V189" s="1200"/>
      <c r="W189" s="1200"/>
      <c r="X189" s="1200"/>
    </row>
    <row r="190">
      <c r="Q190" s="50"/>
      <c r="R190" s="50"/>
      <c r="S190" s="50"/>
      <c r="T190" s="50"/>
      <c r="U190" s="1200"/>
      <c r="V190" s="1200"/>
      <c r="W190" s="1200"/>
      <c r="X190" s="1200"/>
    </row>
    <row r="191">
      <c r="Q191" s="50"/>
      <c r="R191" s="50"/>
      <c r="S191" s="50"/>
      <c r="T191" s="50"/>
      <c r="U191" s="1200"/>
      <c r="V191" s="1200"/>
      <c r="W191" s="1200"/>
      <c r="X191" s="1200"/>
    </row>
    <row r="192">
      <c r="Q192" s="50"/>
      <c r="R192" s="50"/>
      <c r="S192" s="50"/>
      <c r="T192" s="50"/>
      <c r="U192" s="1200"/>
      <c r="V192" s="1200"/>
      <c r="W192" s="1200"/>
      <c r="X192" s="1200"/>
    </row>
    <row r="193">
      <c r="Q193" s="50"/>
      <c r="R193" s="50"/>
      <c r="S193" s="50"/>
      <c r="T193" s="50"/>
      <c r="U193" s="1200"/>
      <c r="V193" s="1200"/>
      <c r="W193" s="1200"/>
      <c r="X193" s="1200"/>
    </row>
    <row r="194">
      <c r="Q194" s="50"/>
      <c r="R194" s="50"/>
      <c r="S194" s="50"/>
      <c r="T194" s="50"/>
      <c r="U194" s="1200"/>
      <c r="V194" s="1200"/>
      <c r="W194" s="1200"/>
      <c r="X194" s="1200"/>
    </row>
    <row r="195">
      <c r="Q195" s="50"/>
      <c r="R195" s="50"/>
      <c r="S195" s="50"/>
      <c r="T195" s="50"/>
      <c r="U195" s="1200"/>
      <c r="V195" s="1200"/>
      <c r="W195" s="1200"/>
      <c r="X195" s="1200"/>
    </row>
    <row r="196">
      <c r="Q196" s="50"/>
      <c r="R196" s="50"/>
      <c r="S196" s="50"/>
      <c r="T196" s="50"/>
      <c r="U196" s="1200"/>
      <c r="V196" s="1200"/>
      <c r="W196" s="1200"/>
      <c r="X196" s="1200"/>
    </row>
    <row r="197">
      <c r="Q197" s="50"/>
      <c r="R197" s="50"/>
      <c r="S197" s="50"/>
      <c r="T197" s="50"/>
      <c r="U197" s="1200"/>
      <c r="V197" s="1200"/>
      <c r="W197" s="1200"/>
      <c r="X197" s="1200"/>
    </row>
    <row r="198">
      <c r="Q198" s="50"/>
      <c r="R198" s="50"/>
      <c r="S198" s="50"/>
      <c r="T198" s="50"/>
      <c r="U198" s="1200"/>
      <c r="V198" s="1200"/>
      <c r="W198" s="1200"/>
      <c r="X198" s="1200"/>
    </row>
    <row r="199">
      <c r="Q199" s="50"/>
      <c r="R199" s="50"/>
      <c r="S199" s="50"/>
      <c r="T199" s="50"/>
      <c r="U199" s="1200"/>
      <c r="V199" s="1200"/>
      <c r="W199" s="1200"/>
      <c r="X199" s="1200"/>
    </row>
    <row r="200">
      <c r="Q200" s="50"/>
      <c r="R200" s="50"/>
      <c r="S200" s="50"/>
      <c r="T200" s="50"/>
      <c r="U200" s="1200"/>
      <c r="V200" s="1200"/>
      <c r="W200" s="1200"/>
      <c r="X200" s="1200"/>
    </row>
    <row r="201">
      <c r="Q201" s="50"/>
      <c r="R201" s="50"/>
      <c r="S201" s="50"/>
      <c r="T201" s="50"/>
      <c r="U201" s="1200"/>
      <c r="V201" s="1200"/>
      <c r="W201" s="1200"/>
      <c r="X201" s="1200"/>
    </row>
    <row r="202">
      <c r="Q202" s="50"/>
      <c r="R202" s="50"/>
      <c r="S202" s="50"/>
      <c r="T202" s="50"/>
      <c r="U202" s="1200"/>
      <c r="V202" s="1200"/>
      <c r="W202" s="1200"/>
      <c r="X202" s="1200"/>
    </row>
    <row r="203">
      <c r="Q203" s="50"/>
      <c r="R203" s="50"/>
      <c r="S203" s="50"/>
      <c r="T203" s="50"/>
      <c r="U203" s="1200"/>
      <c r="V203" s="1200"/>
      <c r="W203" s="1200"/>
      <c r="X203" s="1200"/>
    </row>
    <row r="204">
      <c r="Q204" s="50"/>
      <c r="R204" s="50"/>
      <c r="S204" s="50"/>
      <c r="T204" s="50"/>
      <c r="U204" s="1200"/>
      <c r="V204" s="1200"/>
      <c r="W204" s="1200"/>
      <c r="X204" s="1200"/>
    </row>
    <row r="205">
      <c r="Q205" s="50"/>
      <c r="R205" s="50"/>
      <c r="S205" s="50"/>
      <c r="T205" s="50"/>
      <c r="U205" s="1200"/>
      <c r="V205" s="1200"/>
      <c r="W205" s="1200"/>
      <c r="X205" s="1200"/>
    </row>
    <row r="206">
      <c r="Q206" s="50"/>
      <c r="R206" s="50"/>
      <c r="S206" s="50"/>
      <c r="T206" s="50"/>
      <c r="U206" s="1200"/>
      <c r="V206" s="1200"/>
      <c r="W206" s="1200"/>
      <c r="X206" s="1200"/>
    </row>
    <row r="207">
      <c r="Q207" s="50"/>
      <c r="R207" s="50"/>
      <c r="S207" s="50"/>
      <c r="T207" s="50"/>
      <c r="U207" s="1200"/>
      <c r="V207" s="1200"/>
      <c r="W207" s="1200"/>
      <c r="X207" s="1200"/>
    </row>
    <row r="208">
      <c r="Q208" s="50"/>
      <c r="R208" s="50"/>
      <c r="S208" s="50"/>
      <c r="T208" s="50"/>
      <c r="U208" s="1200"/>
      <c r="V208" s="1200"/>
      <c r="W208" s="1200"/>
      <c r="X208" s="1200"/>
    </row>
    <row r="209">
      <c r="Q209" s="50"/>
      <c r="R209" s="50"/>
      <c r="S209" s="50"/>
      <c r="T209" s="50"/>
      <c r="U209" s="1200"/>
      <c r="V209" s="1200"/>
      <c r="W209" s="1200"/>
      <c r="X209" s="1200"/>
    </row>
    <row r="210">
      <c r="Q210" s="50"/>
      <c r="R210" s="50"/>
      <c r="S210" s="50"/>
      <c r="T210" s="50"/>
      <c r="U210" s="1200"/>
      <c r="V210" s="1200"/>
      <c r="W210" s="1200"/>
      <c r="X210" s="1200"/>
    </row>
    <row r="211">
      <c r="Q211" s="50"/>
      <c r="R211" s="50"/>
      <c r="S211" s="50"/>
      <c r="T211" s="50"/>
      <c r="U211" s="1200"/>
      <c r="V211" s="1200"/>
      <c r="W211" s="1200"/>
      <c r="X211" s="1200"/>
    </row>
    <row r="212">
      <c r="Q212" s="50"/>
      <c r="R212" s="50"/>
      <c r="S212" s="50"/>
      <c r="T212" s="50"/>
      <c r="U212" s="1200"/>
      <c r="V212" s="1200"/>
      <c r="W212" s="1200"/>
      <c r="X212" s="1200"/>
    </row>
    <row r="213">
      <c r="Q213" s="50"/>
      <c r="R213" s="50"/>
      <c r="S213" s="50"/>
      <c r="T213" s="50"/>
      <c r="U213" s="1200"/>
      <c r="V213" s="1200"/>
      <c r="W213" s="1200"/>
      <c r="X213" s="1200"/>
    </row>
    <row r="214">
      <c r="Q214" s="50"/>
      <c r="R214" s="50"/>
      <c r="S214" s="50"/>
      <c r="T214" s="50"/>
      <c r="U214" s="1200"/>
      <c r="V214" s="1200"/>
      <c r="W214" s="1200"/>
      <c r="X214" s="1200"/>
    </row>
    <row r="215">
      <c r="Q215" s="50"/>
      <c r="R215" s="50"/>
      <c r="S215" s="50"/>
      <c r="T215" s="50"/>
      <c r="U215" s="1200"/>
      <c r="V215" s="1200"/>
      <c r="W215" s="1200"/>
      <c r="X215" s="1200"/>
    </row>
    <row r="216">
      <c r="Q216" s="50"/>
      <c r="R216" s="50"/>
      <c r="S216" s="50"/>
      <c r="T216" s="50"/>
      <c r="U216" s="1200"/>
      <c r="V216" s="1200"/>
      <c r="W216" s="1200"/>
      <c r="X216" s="1200"/>
    </row>
    <row r="217">
      <c r="Q217" s="50"/>
      <c r="R217" s="50"/>
      <c r="S217" s="50"/>
      <c r="T217" s="50"/>
      <c r="U217" s="1200"/>
      <c r="V217" s="1200"/>
      <c r="W217" s="1200"/>
      <c r="X217" s="1200"/>
    </row>
    <row r="218">
      <c r="Q218" s="50"/>
      <c r="R218" s="50"/>
      <c r="S218" s="50"/>
      <c r="T218" s="50"/>
      <c r="U218" s="1200"/>
      <c r="V218" s="1200"/>
      <c r="W218" s="1200"/>
      <c r="X218" s="1200"/>
    </row>
    <row r="219">
      <c r="Q219" s="50"/>
      <c r="R219" s="50"/>
      <c r="S219" s="50"/>
      <c r="T219" s="50"/>
      <c r="U219" s="1200"/>
      <c r="V219" s="1200"/>
      <c r="W219" s="1200"/>
      <c r="X219" s="1200"/>
    </row>
    <row r="220">
      <c r="Q220" s="50"/>
      <c r="R220" s="50"/>
      <c r="S220" s="50"/>
      <c r="T220" s="50"/>
      <c r="U220" s="1200"/>
      <c r="V220" s="1200"/>
      <c r="W220" s="1200"/>
      <c r="X220" s="1200"/>
    </row>
    <row r="221">
      <c r="Q221" s="50"/>
      <c r="R221" s="50"/>
      <c r="S221" s="50"/>
      <c r="T221" s="50"/>
      <c r="U221" s="1200"/>
      <c r="V221" s="1200"/>
      <c r="W221" s="1200"/>
      <c r="X221" s="1200"/>
    </row>
    <row r="222">
      <c r="Q222" s="50"/>
      <c r="R222" s="50"/>
      <c r="S222" s="50"/>
      <c r="T222" s="50"/>
      <c r="U222" s="1200"/>
      <c r="V222" s="1200"/>
      <c r="W222" s="1200"/>
      <c r="X222" s="1200"/>
    </row>
    <row r="223">
      <c r="Q223" s="50"/>
      <c r="R223" s="50"/>
      <c r="S223" s="50"/>
      <c r="T223" s="50"/>
      <c r="U223" s="1200"/>
      <c r="V223" s="1200"/>
      <c r="W223" s="1200"/>
      <c r="X223" s="1200"/>
    </row>
    <row r="224">
      <c r="Q224" s="50"/>
      <c r="R224" s="50"/>
      <c r="S224" s="50"/>
      <c r="T224" s="50"/>
      <c r="U224" s="1200"/>
      <c r="V224" s="1200"/>
      <c r="W224" s="1200"/>
      <c r="X224" s="1200"/>
    </row>
    <row r="225">
      <c r="Q225" s="50"/>
      <c r="R225" s="50"/>
      <c r="S225" s="50"/>
      <c r="T225" s="50"/>
      <c r="U225" s="1200"/>
      <c r="V225" s="1200"/>
      <c r="W225" s="1200"/>
      <c r="X225" s="1200"/>
    </row>
    <row r="226">
      <c r="Q226" s="50"/>
      <c r="R226" s="50"/>
      <c r="S226" s="50"/>
      <c r="T226" s="50"/>
      <c r="U226" s="1200"/>
      <c r="V226" s="1200"/>
      <c r="W226" s="1200"/>
      <c r="X226" s="1200"/>
    </row>
    <row r="227">
      <c r="Q227" s="50"/>
      <c r="R227" s="50"/>
      <c r="S227" s="50"/>
      <c r="T227" s="50"/>
      <c r="U227" s="1200"/>
      <c r="V227" s="1200"/>
      <c r="W227" s="1200"/>
      <c r="X227" s="1200"/>
    </row>
    <row r="228">
      <c r="Q228" s="50"/>
      <c r="R228" s="50"/>
      <c r="S228" s="50"/>
      <c r="T228" s="50"/>
      <c r="U228" s="1200"/>
      <c r="V228" s="1200"/>
      <c r="W228" s="1200"/>
      <c r="X228" s="1200"/>
    </row>
    <row r="229">
      <c r="Q229" s="50"/>
      <c r="R229" s="50"/>
      <c r="S229" s="50"/>
      <c r="T229" s="50"/>
      <c r="U229" s="1200"/>
      <c r="V229" s="1200"/>
      <c r="W229" s="1200"/>
      <c r="X229" s="1200"/>
    </row>
    <row r="230">
      <c r="Q230" s="50"/>
      <c r="R230" s="50"/>
      <c r="S230" s="50"/>
      <c r="T230" s="50"/>
      <c r="U230" s="1200"/>
      <c r="V230" s="1200"/>
      <c r="W230" s="1200"/>
      <c r="X230" s="1200"/>
    </row>
    <row r="231">
      <c r="Q231" s="50"/>
      <c r="R231" s="50"/>
      <c r="S231" s="50"/>
      <c r="T231" s="50"/>
      <c r="U231" s="1200"/>
      <c r="V231" s="1200"/>
      <c r="W231" s="1200"/>
      <c r="X231" s="1200"/>
    </row>
    <row r="232">
      <c r="Q232" s="50"/>
      <c r="R232" s="50"/>
      <c r="S232" s="50"/>
      <c r="T232" s="50"/>
      <c r="U232" s="1200"/>
      <c r="V232" s="1200"/>
      <c r="W232" s="1200"/>
      <c r="X232" s="1200"/>
    </row>
    <row r="233">
      <c r="Q233" s="50"/>
      <c r="R233" s="50"/>
      <c r="S233" s="50"/>
      <c r="T233" s="50"/>
      <c r="U233" s="1200"/>
      <c r="V233" s="1200"/>
      <c r="W233" s="1200"/>
      <c r="X233" s="1200"/>
    </row>
    <row r="234">
      <c r="Q234" s="50"/>
      <c r="R234" s="50"/>
      <c r="S234" s="50"/>
      <c r="T234" s="50"/>
      <c r="U234" s="1200"/>
      <c r="V234" s="1200"/>
      <c r="W234" s="1200"/>
      <c r="X234" s="1200"/>
    </row>
    <row r="235">
      <c r="Q235" s="50"/>
      <c r="R235" s="50"/>
      <c r="S235" s="50"/>
      <c r="T235" s="50"/>
      <c r="U235" s="1200"/>
      <c r="V235" s="1200"/>
      <c r="W235" s="1200"/>
      <c r="X235" s="1200"/>
    </row>
    <row r="236">
      <c r="Q236" s="50"/>
      <c r="R236" s="50"/>
      <c r="S236" s="50"/>
      <c r="T236" s="50"/>
      <c r="U236" s="1200"/>
      <c r="V236" s="1200"/>
      <c r="W236" s="1200"/>
      <c r="X236" s="1200"/>
    </row>
    <row r="237">
      <c r="Q237" s="50"/>
      <c r="R237" s="50"/>
      <c r="S237" s="50"/>
      <c r="T237" s="50"/>
      <c r="U237" s="1200"/>
      <c r="V237" s="1200"/>
      <c r="W237" s="1200"/>
      <c r="X237" s="1200"/>
    </row>
    <row r="238">
      <c r="Q238" s="50"/>
      <c r="R238" s="50"/>
      <c r="S238" s="50"/>
      <c r="T238" s="50"/>
      <c r="U238" s="1200"/>
      <c r="V238" s="1200"/>
      <c r="W238" s="1200"/>
      <c r="X238" s="1200"/>
    </row>
    <row r="239">
      <c r="Q239" s="50"/>
      <c r="R239" s="50"/>
      <c r="S239" s="50"/>
      <c r="T239" s="50"/>
      <c r="U239" s="1200"/>
      <c r="V239" s="1200"/>
      <c r="W239" s="1200"/>
      <c r="X239" s="1200"/>
    </row>
    <row r="240">
      <c r="Q240" s="50"/>
      <c r="R240" s="50"/>
      <c r="S240" s="50"/>
      <c r="T240" s="50"/>
      <c r="U240" s="1200"/>
      <c r="V240" s="1200"/>
      <c r="W240" s="1200"/>
      <c r="X240" s="1200"/>
    </row>
    <row r="241">
      <c r="Q241" s="50"/>
      <c r="R241" s="50"/>
      <c r="S241" s="50"/>
      <c r="T241" s="50"/>
      <c r="U241" s="1200"/>
      <c r="V241" s="1200"/>
      <c r="W241" s="1200"/>
      <c r="X241" s="1200"/>
    </row>
    <row r="242">
      <c r="Q242" s="50"/>
      <c r="R242" s="50"/>
      <c r="S242" s="50"/>
      <c r="T242" s="50"/>
      <c r="U242" s="1200"/>
      <c r="V242" s="1200"/>
      <c r="W242" s="1200"/>
      <c r="X242" s="1200"/>
    </row>
    <row r="243">
      <c r="Q243" s="50"/>
      <c r="R243" s="50"/>
      <c r="S243" s="50"/>
      <c r="T243" s="50"/>
      <c r="U243" s="1200"/>
      <c r="V243" s="1200"/>
      <c r="W243" s="1200"/>
      <c r="X243" s="1200"/>
    </row>
    <row r="244">
      <c r="Q244" s="50"/>
      <c r="R244" s="50"/>
      <c r="S244" s="50"/>
      <c r="T244" s="50"/>
      <c r="U244" s="1200"/>
      <c r="V244" s="1200"/>
      <c r="W244" s="1200"/>
      <c r="X244" s="1200"/>
    </row>
    <row r="245">
      <c r="Q245" s="50"/>
      <c r="R245" s="50"/>
      <c r="S245" s="50"/>
      <c r="T245" s="50"/>
      <c r="U245" s="1200"/>
      <c r="V245" s="1200"/>
      <c r="W245" s="1200"/>
      <c r="X245" s="1200"/>
    </row>
    <row r="246">
      <c r="Q246" s="50"/>
      <c r="R246" s="50"/>
      <c r="S246" s="50"/>
      <c r="T246" s="50"/>
      <c r="U246" s="1200"/>
      <c r="V246" s="1200"/>
      <c r="W246" s="1200"/>
      <c r="X246" s="1200"/>
    </row>
    <row r="247">
      <c r="Q247" s="50"/>
      <c r="R247" s="50"/>
      <c r="S247" s="50"/>
      <c r="T247" s="50"/>
      <c r="U247" s="1200"/>
      <c r="V247" s="1200"/>
      <c r="W247" s="1200"/>
      <c r="X247" s="1200"/>
    </row>
    <row r="248">
      <c r="Q248" s="50"/>
      <c r="R248" s="50"/>
      <c r="S248" s="50"/>
      <c r="T248" s="50"/>
      <c r="U248" s="1200"/>
      <c r="V248" s="1200"/>
      <c r="W248" s="1200"/>
      <c r="X248" s="1200"/>
    </row>
    <row r="249">
      <c r="Q249" s="50"/>
      <c r="R249" s="50"/>
      <c r="S249" s="50"/>
      <c r="T249" s="50"/>
      <c r="U249" s="1200"/>
      <c r="V249" s="1200"/>
      <c r="W249" s="1200"/>
      <c r="X249" s="1200"/>
    </row>
    <row r="250">
      <c r="Q250" s="50"/>
      <c r="R250" s="50"/>
      <c r="S250" s="50"/>
      <c r="T250" s="50"/>
      <c r="U250" s="1200"/>
      <c r="V250" s="1200"/>
      <c r="W250" s="1200"/>
      <c r="X250" s="1200"/>
    </row>
    <row r="251">
      <c r="Q251" s="50"/>
      <c r="R251" s="50"/>
      <c r="S251" s="50"/>
      <c r="T251" s="50"/>
      <c r="U251" s="1200"/>
      <c r="V251" s="1200"/>
      <c r="W251" s="1200"/>
      <c r="X251" s="1200"/>
    </row>
    <row r="252">
      <c r="Q252" s="50"/>
      <c r="R252" s="50"/>
      <c r="S252" s="50"/>
      <c r="T252" s="50"/>
      <c r="U252" s="1200"/>
      <c r="V252" s="1200"/>
      <c r="W252" s="1200"/>
      <c r="X252" s="1200"/>
    </row>
    <row r="253">
      <c r="Q253" s="50"/>
      <c r="R253" s="50"/>
      <c r="S253" s="50"/>
      <c r="T253" s="50"/>
      <c r="U253" s="1200"/>
      <c r="V253" s="1200"/>
      <c r="W253" s="1200"/>
      <c r="X253" s="1200"/>
    </row>
    <row r="254">
      <c r="Q254" s="50"/>
      <c r="R254" s="50"/>
      <c r="S254" s="50"/>
      <c r="T254" s="50"/>
      <c r="U254" s="1200"/>
      <c r="V254" s="1200"/>
      <c r="W254" s="1200"/>
      <c r="X254" s="1200"/>
    </row>
    <row r="255">
      <c r="Q255" s="50"/>
      <c r="R255" s="50"/>
      <c r="S255" s="50"/>
      <c r="T255" s="50"/>
      <c r="U255" s="1200"/>
      <c r="V255" s="1200"/>
      <c r="W255" s="1200"/>
      <c r="X255" s="1200"/>
    </row>
    <row r="256">
      <c r="Q256" s="50"/>
      <c r="R256" s="50"/>
      <c r="S256" s="50"/>
      <c r="T256" s="50"/>
      <c r="U256" s="1200"/>
      <c r="V256" s="1200"/>
      <c r="W256" s="1200"/>
      <c r="X256" s="1200"/>
    </row>
    <row r="257">
      <c r="Q257" s="50"/>
      <c r="R257" s="50"/>
      <c r="S257" s="50"/>
      <c r="T257" s="50"/>
      <c r="U257" s="1200"/>
      <c r="V257" s="1200"/>
      <c r="W257" s="1200"/>
      <c r="X257" s="1200"/>
    </row>
    <row r="258">
      <c r="Q258" s="50"/>
      <c r="R258" s="50"/>
      <c r="S258" s="50"/>
      <c r="T258" s="50"/>
      <c r="U258" s="1200"/>
      <c r="V258" s="1200"/>
      <c r="W258" s="1200"/>
      <c r="X258" s="1200"/>
    </row>
    <row r="259">
      <c r="Q259" s="50"/>
      <c r="R259" s="50"/>
      <c r="S259" s="50"/>
      <c r="T259" s="50"/>
      <c r="U259" s="1200"/>
      <c r="V259" s="1200"/>
      <c r="W259" s="1200"/>
      <c r="X259" s="1200"/>
    </row>
    <row r="260">
      <c r="Q260" s="50"/>
      <c r="R260" s="50"/>
      <c r="S260" s="50"/>
      <c r="T260" s="50"/>
      <c r="U260" s="1200"/>
      <c r="V260" s="1200"/>
      <c r="W260" s="1200"/>
      <c r="X260" s="1200"/>
    </row>
    <row r="261">
      <c r="Q261" s="50"/>
      <c r="R261" s="50"/>
      <c r="S261" s="50"/>
      <c r="T261" s="50"/>
      <c r="U261" s="1200"/>
      <c r="V261" s="1200"/>
      <c r="W261" s="1200"/>
      <c r="X261" s="1200"/>
    </row>
    <row r="262">
      <c r="Q262" s="50"/>
      <c r="R262" s="50"/>
      <c r="S262" s="50"/>
      <c r="T262" s="50"/>
      <c r="U262" s="1200"/>
      <c r="V262" s="1200"/>
      <c r="W262" s="1200"/>
      <c r="X262" s="1200"/>
    </row>
    <row r="263">
      <c r="Q263" s="50"/>
      <c r="R263" s="50"/>
      <c r="S263" s="50"/>
      <c r="T263" s="50"/>
      <c r="U263" s="1200"/>
      <c r="V263" s="1200"/>
      <c r="W263" s="1200"/>
      <c r="X263" s="1200"/>
    </row>
    <row r="264">
      <c r="Q264" s="50"/>
      <c r="R264" s="50"/>
      <c r="S264" s="50"/>
      <c r="T264" s="50"/>
      <c r="U264" s="1200"/>
      <c r="V264" s="1200"/>
      <c r="W264" s="1200"/>
      <c r="X264" s="1200"/>
    </row>
    <row r="265">
      <c r="Q265" s="50"/>
      <c r="R265" s="50"/>
      <c r="S265" s="50"/>
      <c r="T265" s="50"/>
      <c r="U265" s="1200"/>
      <c r="V265" s="1200"/>
      <c r="W265" s="1200"/>
      <c r="X265" s="1200"/>
    </row>
    <row r="266">
      <c r="Q266" s="50"/>
      <c r="R266" s="50"/>
      <c r="S266" s="50"/>
      <c r="T266" s="50"/>
      <c r="U266" s="1200"/>
      <c r="V266" s="1200"/>
      <c r="W266" s="1200"/>
      <c r="X266" s="1200"/>
    </row>
    <row r="267">
      <c r="Q267" s="50"/>
      <c r="R267" s="50"/>
      <c r="S267" s="50"/>
      <c r="T267" s="50"/>
      <c r="U267" s="1200"/>
      <c r="V267" s="1200"/>
      <c r="W267" s="1200"/>
      <c r="X267" s="1200"/>
    </row>
    <row r="268">
      <c r="Q268" s="50"/>
      <c r="R268" s="50"/>
      <c r="S268" s="50"/>
      <c r="T268" s="50"/>
      <c r="U268" s="1200"/>
      <c r="V268" s="1200"/>
      <c r="W268" s="1200"/>
      <c r="X268" s="1200"/>
    </row>
    <row r="269">
      <c r="Q269" s="50"/>
      <c r="R269" s="50"/>
      <c r="S269" s="50"/>
      <c r="T269" s="50"/>
      <c r="U269" s="1200"/>
      <c r="V269" s="1200"/>
      <c r="W269" s="1200"/>
      <c r="X269" s="1200"/>
    </row>
    <row r="270">
      <c r="Q270" s="50"/>
      <c r="R270" s="50"/>
      <c r="S270" s="50"/>
      <c r="T270" s="50"/>
      <c r="U270" s="1200"/>
      <c r="V270" s="1200"/>
      <c r="W270" s="1200"/>
      <c r="X270" s="1200"/>
    </row>
    <row r="271">
      <c r="Q271" s="50"/>
      <c r="R271" s="50"/>
      <c r="S271" s="50"/>
      <c r="T271" s="50"/>
      <c r="U271" s="1200"/>
      <c r="V271" s="1200"/>
      <c r="W271" s="1200"/>
      <c r="X271" s="1200"/>
    </row>
    <row r="272">
      <c r="Q272" s="50"/>
      <c r="R272" s="50"/>
      <c r="S272" s="50"/>
      <c r="T272" s="50"/>
      <c r="U272" s="1200"/>
      <c r="V272" s="1200"/>
      <c r="W272" s="1200"/>
      <c r="X272" s="1200"/>
    </row>
    <row r="273">
      <c r="Q273" s="50"/>
      <c r="R273" s="50"/>
      <c r="S273" s="50"/>
      <c r="T273" s="50"/>
      <c r="U273" s="1200"/>
      <c r="V273" s="1200"/>
      <c r="W273" s="1200"/>
      <c r="X273" s="1200"/>
    </row>
    <row r="274">
      <c r="Q274" s="50"/>
      <c r="R274" s="50"/>
      <c r="S274" s="50"/>
      <c r="T274" s="50"/>
      <c r="U274" s="1200"/>
      <c r="V274" s="1200"/>
      <c r="W274" s="1200"/>
      <c r="X274" s="1200"/>
    </row>
    <row r="275">
      <c r="Q275" s="50"/>
      <c r="R275" s="50"/>
      <c r="S275" s="50"/>
      <c r="T275" s="50"/>
      <c r="U275" s="1200"/>
      <c r="V275" s="1200"/>
      <c r="W275" s="1200"/>
      <c r="X275" s="1200"/>
    </row>
    <row r="276">
      <c r="Q276" s="50"/>
      <c r="R276" s="50"/>
      <c r="S276" s="50"/>
      <c r="T276" s="50"/>
      <c r="U276" s="1200"/>
      <c r="V276" s="1200"/>
      <c r="W276" s="1200"/>
      <c r="X276" s="1200"/>
    </row>
    <row r="277">
      <c r="Q277" s="50"/>
      <c r="R277" s="50"/>
      <c r="S277" s="50"/>
      <c r="T277" s="50"/>
      <c r="U277" s="1200"/>
      <c r="V277" s="1200"/>
      <c r="W277" s="1200"/>
      <c r="X277" s="1200"/>
    </row>
    <row r="278">
      <c r="Q278" s="50"/>
      <c r="R278" s="50"/>
      <c r="S278" s="50"/>
      <c r="T278" s="50"/>
      <c r="U278" s="1200"/>
      <c r="V278" s="1200"/>
      <c r="W278" s="1200"/>
      <c r="X278" s="1200"/>
    </row>
    <row r="279">
      <c r="Q279" s="50"/>
      <c r="R279" s="50"/>
      <c r="S279" s="50"/>
      <c r="T279" s="50"/>
      <c r="U279" s="1200"/>
      <c r="V279" s="1200"/>
      <c r="W279" s="1200"/>
      <c r="X279" s="1200"/>
    </row>
    <row r="280">
      <c r="Q280" s="50"/>
      <c r="R280" s="50"/>
      <c r="S280" s="50"/>
      <c r="T280" s="50"/>
      <c r="U280" s="1200"/>
      <c r="V280" s="1200"/>
      <c r="W280" s="1200"/>
      <c r="X280" s="1200"/>
    </row>
    <row r="281">
      <c r="Q281" s="50"/>
      <c r="R281" s="50"/>
      <c r="S281" s="50"/>
      <c r="T281" s="50"/>
      <c r="U281" s="1200"/>
      <c r="V281" s="1200"/>
      <c r="W281" s="1200"/>
      <c r="X281" s="1200"/>
    </row>
    <row r="282">
      <c r="Q282" s="50"/>
      <c r="R282" s="50"/>
      <c r="S282" s="50"/>
      <c r="T282" s="50"/>
      <c r="U282" s="1200"/>
      <c r="V282" s="1200"/>
      <c r="W282" s="1200"/>
      <c r="X282" s="1200"/>
    </row>
    <row r="283">
      <c r="Q283" s="50"/>
      <c r="R283" s="50"/>
      <c r="S283" s="50"/>
      <c r="T283" s="50"/>
      <c r="U283" s="1200"/>
      <c r="V283" s="1200"/>
      <c r="W283" s="1200"/>
      <c r="X283" s="1200"/>
    </row>
    <row r="284">
      <c r="Q284" s="50"/>
      <c r="R284" s="50"/>
      <c r="S284" s="50"/>
      <c r="T284" s="50"/>
      <c r="U284" s="1200"/>
      <c r="V284" s="1200"/>
      <c r="W284" s="1200"/>
      <c r="X284" s="1200"/>
    </row>
    <row r="285">
      <c r="Q285" s="50"/>
      <c r="R285" s="50"/>
      <c r="S285" s="50"/>
      <c r="T285" s="50"/>
      <c r="U285" s="1200"/>
      <c r="V285" s="1200"/>
      <c r="W285" s="1200"/>
      <c r="X285" s="1200"/>
    </row>
    <row r="286">
      <c r="Q286" s="50"/>
      <c r="R286" s="50"/>
      <c r="S286" s="50"/>
      <c r="T286" s="50"/>
      <c r="U286" s="1200"/>
      <c r="V286" s="1200"/>
      <c r="W286" s="1200"/>
      <c r="X286" s="1200"/>
    </row>
    <row r="287">
      <c r="Q287" s="50"/>
      <c r="R287" s="50"/>
      <c r="S287" s="50"/>
      <c r="T287" s="50"/>
      <c r="U287" s="1200"/>
      <c r="V287" s="1200"/>
      <c r="W287" s="1200"/>
      <c r="X287" s="1200"/>
    </row>
    <row r="288">
      <c r="Q288" s="50"/>
      <c r="R288" s="50"/>
      <c r="S288" s="50"/>
      <c r="T288" s="50"/>
      <c r="U288" s="1200"/>
      <c r="V288" s="1200"/>
      <c r="W288" s="1200"/>
      <c r="X288" s="1200"/>
    </row>
    <row r="289">
      <c r="Q289" s="50"/>
      <c r="R289" s="50"/>
      <c r="S289" s="50"/>
      <c r="T289" s="50"/>
      <c r="U289" s="1200"/>
      <c r="V289" s="1200"/>
      <c r="W289" s="1200"/>
      <c r="X289" s="1200"/>
    </row>
    <row r="290">
      <c r="Q290" s="50"/>
      <c r="R290" s="50"/>
      <c r="S290" s="50"/>
      <c r="T290" s="50"/>
      <c r="U290" s="1200"/>
      <c r="V290" s="1200"/>
      <c r="W290" s="1200"/>
      <c r="X290" s="1200"/>
    </row>
    <row r="291">
      <c r="Q291" s="50"/>
      <c r="R291" s="50"/>
      <c r="S291" s="50"/>
      <c r="T291" s="50"/>
      <c r="U291" s="1200"/>
      <c r="V291" s="1200"/>
      <c r="W291" s="1200"/>
      <c r="X291" s="1200"/>
    </row>
    <row r="292">
      <c r="Q292" s="50"/>
      <c r="R292" s="50"/>
      <c r="S292" s="50"/>
      <c r="T292" s="50"/>
      <c r="U292" s="1200"/>
      <c r="V292" s="1200"/>
      <c r="W292" s="1200"/>
      <c r="X292" s="1200"/>
    </row>
    <row r="293">
      <c r="Q293" s="50"/>
      <c r="R293" s="50"/>
      <c r="S293" s="50"/>
      <c r="T293" s="50"/>
      <c r="U293" s="1200"/>
      <c r="V293" s="1200"/>
      <c r="W293" s="1200"/>
      <c r="X293" s="1200"/>
    </row>
    <row r="294">
      <c r="Q294" s="50"/>
      <c r="R294" s="50"/>
      <c r="S294" s="50"/>
      <c r="T294" s="50"/>
      <c r="U294" s="1200"/>
      <c r="V294" s="1200"/>
      <c r="W294" s="1200"/>
      <c r="X294" s="1200"/>
    </row>
    <row r="295">
      <c r="Q295" s="50"/>
      <c r="R295" s="50"/>
      <c r="S295" s="50"/>
      <c r="T295" s="50"/>
      <c r="U295" s="1200"/>
      <c r="V295" s="1200"/>
      <c r="W295" s="1200"/>
      <c r="X295" s="1200"/>
    </row>
    <row r="296">
      <c r="Q296" s="50"/>
      <c r="R296" s="50"/>
      <c r="S296" s="50"/>
      <c r="T296" s="50"/>
      <c r="U296" s="1200"/>
      <c r="V296" s="1200"/>
      <c r="W296" s="1200"/>
      <c r="X296" s="1200"/>
    </row>
    <row r="297">
      <c r="Q297" s="50"/>
      <c r="R297" s="50"/>
      <c r="S297" s="50"/>
      <c r="T297" s="50"/>
      <c r="U297" s="1200"/>
      <c r="V297" s="1200"/>
      <c r="W297" s="1200"/>
      <c r="X297" s="1200"/>
    </row>
    <row r="298">
      <c r="Q298" s="50"/>
      <c r="R298" s="50"/>
      <c r="S298" s="50"/>
      <c r="T298" s="50"/>
      <c r="U298" s="1200"/>
      <c r="V298" s="1200"/>
      <c r="W298" s="1200"/>
      <c r="X298" s="1200"/>
    </row>
    <row r="299">
      <c r="Q299" s="50"/>
      <c r="R299" s="50"/>
      <c r="S299" s="50"/>
      <c r="T299" s="50"/>
      <c r="U299" s="1200"/>
      <c r="V299" s="1200"/>
      <c r="W299" s="1200"/>
      <c r="X299" s="1200"/>
    </row>
    <row r="300">
      <c r="Q300" s="50"/>
      <c r="R300" s="50"/>
      <c r="S300" s="50"/>
      <c r="T300" s="50"/>
      <c r="U300" s="1200"/>
      <c r="V300" s="1200"/>
      <c r="W300" s="1200"/>
      <c r="X300" s="1200"/>
    </row>
    <row r="301">
      <c r="Q301" s="50"/>
      <c r="R301" s="50"/>
      <c r="S301" s="50"/>
      <c r="T301" s="50"/>
      <c r="U301" s="1200"/>
      <c r="V301" s="1200"/>
      <c r="W301" s="1200"/>
      <c r="X301" s="1200"/>
    </row>
    <row r="302">
      <c r="Q302" s="50"/>
      <c r="R302" s="50"/>
      <c r="S302" s="50"/>
      <c r="T302" s="50"/>
      <c r="U302" s="1200"/>
      <c r="V302" s="1200"/>
      <c r="W302" s="1200"/>
      <c r="X302" s="1200"/>
    </row>
    <row r="303">
      <c r="Q303" s="50"/>
      <c r="R303" s="50"/>
      <c r="S303" s="50"/>
      <c r="T303" s="50"/>
      <c r="U303" s="1200"/>
      <c r="V303" s="1200"/>
      <c r="W303" s="1200"/>
      <c r="X303" s="1200"/>
    </row>
    <row r="304">
      <c r="Q304" s="50"/>
      <c r="R304" s="50"/>
      <c r="S304" s="50"/>
      <c r="T304" s="50"/>
      <c r="U304" s="1200"/>
      <c r="V304" s="1200"/>
      <c r="W304" s="1200"/>
      <c r="X304" s="1200"/>
    </row>
    <row r="305">
      <c r="Q305" s="50"/>
      <c r="R305" s="50"/>
      <c r="S305" s="50"/>
      <c r="T305" s="50"/>
      <c r="U305" s="1200"/>
      <c r="V305" s="1200"/>
      <c r="W305" s="1200"/>
      <c r="X305" s="1200"/>
    </row>
    <row r="306">
      <c r="Q306" s="50"/>
      <c r="R306" s="50"/>
      <c r="S306" s="50"/>
      <c r="T306" s="50"/>
      <c r="U306" s="1200"/>
      <c r="V306" s="1200"/>
      <c r="W306" s="1200"/>
      <c r="X306" s="1200"/>
    </row>
    <row r="307">
      <c r="Q307" s="50"/>
      <c r="R307" s="50"/>
      <c r="S307" s="50"/>
      <c r="T307" s="50"/>
      <c r="U307" s="1200"/>
      <c r="V307" s="1200"/>
      <c r="W307" s="1200"/>
      <c r="X307" s="1200"/>
    </row>
    <row r="308">
      <c r="Q308" s="50"/>
      <c r="R308" s="50"/>
      <c r="S308" s="50"/>
      <c r="T308" s="50"/>
      <c r="U308" s="1200"/>
      <c r="V308" s="1200"/>
      <c r="W308" s="1200"/>
      <c r="X308" s="1200"/>
    </row>
    <row r="309">
      <c r="Q309" s="50"/>
      <c r="R309" s="50"/>
      <c r="S309" s="50"/>
      <c r="T309" s="50"/>
      <c r="U309" s="1200"/>
      <c r="V309" s="1200"/>
      <c r="W309" s="1200"/>
      <c r="X309" s="1200"/>
    </row>
    <row r="310">
      <c r="Q310" s="50"/>
      <c r="R310" s="50"/>
      <c r="S310" s="50"/>
      <c r="T310" s="50"/>
      <c r="U310" s="1200"/>
      <c r="V310" s="1200"/>
      <c r="W310" s="1200"/>
      <c r="X310" s="1200"/>
    </row>
    <row r="311">
      <c r="Q311" s="50"/>
      <c r="R311" s="50"/>
      <c r="S311" s="50"/>
      <c r="T311" s="50"/>
      <c r="U311" s="1200"/>
      <c r="V311" s="1200"/>
      <c r="W311" s="1200"/>
      <c r="X311" s="1200"/>
    </row>
    <row r="312">
      <c r="Q312" s="50"/>
      <c r="R312" s="50"/>
      <c r="S312" s="50"/>
      <c r="T312" s="50"/>
      <c r="U312" s="1200"/>
      <c r="V312" s="1200"/>
      <c r="W312" s="1200"/>
      <c r="X312" s="1200"/>
    </row>
    <row r="313">
      <c r="Q313" s="50"/>
      <c r="R313" s="50"/>
      <c r="S313" s="50"/>
      <c r="T313" s="50"/>
      <c r="U313" s="1200"/>
      <c r="V313" s="1200"/>
      <c r="W313" s="1200"/>
      <c r="X313" s="1200"/>
    </row>
    <row r="314">
      <c r="Q314" s="50"/>
      <c r="R314" s="50"/>
      <c r="S314" s="50"/>
      <c r="T314" s="50"/>
      <c r="U314" s="1200"/>
      <c r="V314" s="1200"/>
      <c r="W314" s="1200"/>
      <c r="X314" s="1200"/>
    </row>
    <row r="315">
      <c r="Q315" s="50"/>
      <c r="R315" s="50"/>
      <c r="S315" s="50"/>
      <c r="T315" s="50"/>
      <c r="U315" s="1200"/>
      <c r="V315" s="1200"/>
      <c r="W315" s="1200"/>
      <c r="X315" s="1200"/>
    </row>
    <row r="316">
      <c r="Q316" s="50"/>
      <c r="R316" s="50"/>
      <c r="S316" s="50"/>
      <c r="T316" s="50"/>
      <c r="U316" s="1200"/>
      <c r="V316" s="1200"/>
      <c r="W316" s="1200"/>
      <c r="X316" s="1200"/>
    </row>
    <row r="317">
      <c r="Q317" s="50"/>
      <c r="R317" s="50"/>
      <c r="S317" s="50"/>
      <c r="T317" s="50"/>
      <c r="U317" s="1200"/>
      <c r="V317" s="1200"/>
      <c r="W317" s="1200"/>
      <c r="X317" s="1200"/>
    </row>
    <row r="318">
      <c r="Q318" s="50"/>
      <c r="R318" s="50"/>
      <c r="S318" s="50"/>
      <c r="T318" s="50"/>
      <c r="U318" s="1200"/>
      <c r="V318" s="1200"/>
      <c r="W318" s="1200"/>
      <c r="X318" s="1200"/>
    </row>
    <row r="319">
      <c r="Q319" s="50"/>
      <c r="R319" s="50"/>
      <c r="S319" s="50"/>
      <c r="T319" s="50"/>
      <c r="U319" s="1200"/>
      <c r="V319" s="1200"/>
      <c r="W319" s="1200"/>
      <c r="X319" s="1200"/>
    </row>
    <row r="320">
      <c r="Q320" s="50"/>
      <c r="R320" s="50"/>
      <c r="S320" s="50"/>
      <c r="T320" s="50"/>
      <c r="U320" s="1200"/>
      <c r="V320" s="1200"/>
      <c r="W320" s="1200"/>
      <c r="X320" s="1200"/>
    </row>
    <row r="321">
      <c r="Q321" s="50"/>
      <c r="R321" s="50"/>
      <c r="S321" s="50"/>
      <c r="T321" s="50"/>
      <c r="U321" s="1200"/>
      <c r="V321" s="1200"/>
      <c r="W321" s="1200"/>
      <c r="X321" s="1200"/>
    </row>
    <row r="322">
      <c r="Q322" s="50"/>
      <c r="R322" s="50"/>
      <c r="S322" s="50"/>
      <c r="T322" s="50"/>
      <c r="U322" s="1200"/>
      <c r="V322" s="1200"/>
      <c r="W322" s="1200"/>
      <c r="X322" s="1200"/>
    </row>
    <row r="323">
      <c r="Q323" s="50"/>
      <c r="R323" s="50"/>
      <c r="S323" s="50"/>
      <c r="T323" s="50"/>
      <c r="U323" s="1200"/>
      <c r="V323" s="1200"/>
      <c r="W323" s="1200"/>
      <c r="X323" s="1200"/>
    </row>
    <row r="324">
      <c r="Q324" s="50"/>
      <c r="R324" s="50"/>
      <c r="S324" s="50"/>
      <c r="T324" s="50"/>
      <c r="U324" s="1200"/>
      <c r="V324" s="1200"/>
      <c r="W324" s="1200"/>
      <c r="X324" s="1200"/>
    </row>
    <row r="325">
      <c r="Q325" s="50"/>
      <c r="R325" s="50"/>
      <c r="S325" s="50"/>
      <c r="T325" s="50"/>
      <c r="U325" s="1200"/>
      <c r="V325" s="1200"/>
      <c r="W325" s="1200"/>
      <c r="X325" s="1200"/>
    </row>
    <row r="326">
      <c r="Q326" s="50"/>
      <c r="R326" s="50"/>
      <c r="S326" s="50"/>
      <c r="T326" s="50"/>
      <c r="U326" s="1200"/>
      <c r="V326" s="1200"/>
      <c r="W326" s="1200"/>
      <c r="X326" s="1200"/>
    </row>
    <row r="327">
      <c r="Q327" s="50"/>
      <c r="R327" s="50"/>
      <c r="S327" s="50"/>
      <c r="T327" s="50"/>
      <c r="U327" s="1200"/>
      <c r="V327" s="1200"/>
      <c r="W327" s="1200"/>
      <c r="X327" s="1200"/>
    </row>
    <row r="328">
      <c r="Q328" s="50"/>
      <c r="R328" s="50"/>
      <c r="S328" s="50"/>
      <c r="T328" s="50"/>
      <c r="U328" s="1200"/>
      <c r="V328" s="1200"/>
      <c r="W328" s="1200"/>
      <c r="X328" s="1200"/>
    </row>
    <row r="329">
      <c r="Q329" s="50"/>
      <c r="R329" s="50"/>
      <c r="S329" s="50"/>
      <c r="T329" s="50"/>
      <c r="U329" s="1200"/>
      <c r="V329" s="1200"/>
      <c r="W329" s="1200"/>
      <c r="X329" s="1200"/>
    </row>
    <row r="330">
      <c r="Q330" s="50"/>
      <c r="R330" s="50"/>
      <c r="S330" s="50"/>
      <c r="T330" s="50"/>
      <c r="U330" s="1200"/>
      <c r="V330" s="1200"/>
      <c r="W330" s="1200"/>
      <c r="X330" s="1200"/>
    </row>
    <row r="331">
      <c r="Q331" s="50"/>
      <c r="R331" s="50"/>
      <c r="S331" s="50"/>
      <c r="T331" s="50"/>
      <c r="U331" s="1200"/>
      <c r="V331" s="1200"/>
      <c r="W331" s="1200"/>
      <c r="X331" s="1200"/>
    </row>
    <row r="332">
      <c r="Q332" s="50"/>
      <c r="R332" s="50"/>
      <c r="S332" s="50"/>
      <c r="T332" s="50"/>
      <c r="U332" s="1200"/>
      <c r="V332" s="1200"/>
      <c r="W332" s="1200"/>
      <c r="X332" s="1200"/>
    </row>
    <row r="333">
      <c r="Q333" s="50"/>
      <c r="R333" s="50"/>
      <c r="S333" s="50"/>
      <c r="T333" s="50"/>
      <c r="U333" s="1200"/>
      <c r="V333" s="1200"/>
      <c r="W333" s="1200"/>
      <c r="X333" s="1200"/>
    </row>
    <row r="334">
      <c r="Q334" s="50"/>
      <c r="R334" s="50"/>
      <c r="S334" s="50"/>
      <c r="T334" s="50"/>
      <c r="U334" s="1200"/>
      <c r="V334" s="1200"/>
      <c r="W334" s="1200"/>
      <c r="X334" s="1200"/>
    </row>
    <row r="335">
      <c r="Q335" s="50"/>
      <c r="R335" s="50"/>
      <c r="S335" s="50"/>
      <c r="T335" s="50"/>
      <c r="U335" s="1200"/>
      <c r="V335" s="1200"/>
      <c r="W335" s="1200"/>
      <c r="X335" s="1200"/>
    </row>
    <row r="336">
      <c r="Q336" s="50"/>
      <c r="R336" s="50"/>
      <c r="S336" s="50"/>
      <c r="T336" s="50"/>
      <c r="U336" s="1200"/>
      <c r="V336" s="1200"/>
      <c r="W336" s="1200"/>
      <c r="X336" s="1200"/>
    </row>
    <row r="337">
      <c r="Q337" s="50"/>
      <c r="R337" s="50"/>
      <c r="S337" s="50"/>
      <c r="T337" s="50"/>
      <c r="U337" s="1200"/>
      <c r="V337" s="1200"/>
      <c r="W337" s="1200"/>
      <c r="X337" s="1200"/>
    </row>
    <row r="338">
      <c r="Q338" s="50"/>
      <c r="R338" s="50"/>
      <c r="S338" s="50"/>
      <c r="T338" s="50"/>
      <c r="U338" s="1200"/>
      <c r="V338" s="1200"/>
      <c r="W338" s="1200"/>
      <c r="X338" s="1200"/>
    </row>
    <row r="339">
      <c r="Q339" s="50"/>
      <c r="R339" s="50"/>
      <c r="S339" s="50"/>
      <c r="T339" s="50"/>
      <c r="U339" s="1200"/>
      <c r="V339" s="1200"/>
      <c r="W339" s="1200"/>
      <c r="X339" s="1200"/>
    </row>
    <row r="340">
      <c r="Q340" s="50"/>
      <c r="R340" s="50"/>
      <c r="S340" s="50"/>
      <c r="T340" s="50"/>
      <c r="U340" s="1200"/>
      <c r="V340" s="1200"/>
      <c r="W340" s="1200"/>
      <c r="X340" s="1200"/>
    </row>
    <row r="341">
      <c r="Q341" s="50"/>
      <c r="R341" s="50"/>
      <c r="S341" s="50"/>
      <c r="T341" s="50"/>
      <c r="U341" s="1200"/>
      <c r="V341" s="1200"/>
      <c r="W341" s="1200"/>
      <c r="X341" s="1200"/>
    </row>
    <row r="342">
      <c r="Q342" s="50"/>
      <c r="R342" s="50"/>
      <c r="S342" s="50"/>
      <c r="T342" s="50"/>
      <c r="U342" s="1200"/>
      <c r="V342" s="1200"/>
      <c r="W342" s="1200"/>
      <c r="X342" s="1200"/>
    </row>
    <row r="343">
      <c r="Q343" s="50"/>
      <c r="R343" s="50"/>
      <c r="S343" s="50"/>
      <c r="T343" s="50"/>
      <c r="U343" s="1200"/>
      <c r="V343" s="1200"/>
      <c r="W343" s="1200"/>
      <c r="X343" s="1200"/>
    </row>
    <row r="344">
      <c r="Q344" s="50"/>
      <c r="R344" s="50"/>
      <c r="S344" s="50"/>
      <c r="T344" s="50"/>
      <c r="U344" s="1200"/>
      <c r="V344" s="1200"/>
      <c r="W344" s="1200"/>
      <c r="X344" s="1200"/>
    </row>
    <row r="345">
      <c r="Q345" s="50"/>
      <c r="R345" s="50"/>
      <c r="S345" s="50"/>
      <c r="T345" s="50"/>
      <c r="U345" s="1200"/>
      <c r="V345" s="1200"/>
      <c r="W345" s="1200"/>
      <c r="X345" s="1200"/>
    </row>
    <row r="346">
      <c r="Q346" s="50"/>
      <c r="R346" s="50"/>
      <c r="S346" s="50"/>
      <c r="T346" s="50"/>
      <c r="U346" s="1200"/>
      <c r="V346" s="1200"/>
      <c r="W346" s="1200"/>
      <c r="X346" s="1200"/>
    </row>
    <row r="347">
      <c r="Q347" s="50"/>
      <c r="R347" s="50"/>
      <c r="S347" s="50"/>
      <c r="T347" s="50"/>
      <c r="U347" s="1200"/>
      <c r="V347" s="1200"/>
      <c r="W347" s="1200"/>
      <c r="X347" s="1200"/>
    </row>
    <row r="348">
      <c r="Q348" s="50"/>
      <c r="R348" s="50"/>
      <c r="S348" s="50"/>
      <c r="T348" s="50"/>
      <c r="U348" s="1200"/>
      <c r="V348" s="1200"/>
      <c r="W348" s="1200"/>
      <c r="X348" s="1200"/>
    </row>
    <row r="349">
      <c r="Q349" s="50"/>
      <c r="R349" s="50"/>
      <c r="S349" s="50"/>
      <c r="T349" s="50"/>
      <c r="U349" s="1200"/>
      <c r="V349" s="1200"/>
      <c r="W349" s="1200"/>
      <c r="X349" s="1200"/>
    </row>
    <row r="350">
      <c r="Q350" s="50"/>
      <c r="R350" s="50"/>
      <c r="S350" s="50"/>
      <c r="T350" s="50"/>
      <c r="U350" s="1200"/>
      <c r="V350" s="1200"/>
      <c r="W350" s="1200"/>
      <c r="X350" s="1200"/>
    </row>
    <row r="351">
      <c r="Q351" s="50"/>
      <c r="R351" s="50"/>
      <c r="S351" s="50"/>
      <c r="T351" s="50"/>
      <c r="U351" s="1200"/>
      <c r="V351" s="1200"/>
      <c r="W351" s="1200"/>
      <c r="X351" s="1200"/>
    </row>
    <row r="352">
      <c r="Q352" s="50"/>
      <c r="R352" s="50"/>
      <c r="S352" s="50"/>
      <c r="T352" s="50"/>
      <c r="U352" s="1200"/>
      <c r="V352" s="1200"/>
      <c r="W352" s="1200"/>
      <c r="X352" s="1200"/>
    </row>
    <row r="353">
      <c r="Q353" s="50"/>
      <c r="R353" s="50"/>
      <c r="S353" s="50"/>
      <c r="T353" s="50"/>
      <c r="U353" s="1200"/>
      <c r="V353" s="1200"/>
      <c r="W353" s="1200"/>
      <c r="X353" s="1200"/>
    </row>
    <row r="354">
      <c r="Q354" s="50"/>
      <c r="R354" s="50"/>
      <c r="S354" s="50"/>
      <c r="T354" s="50"/>
      <c r="U354" s="1200"/>
      <c r="V354" s="1200"/>
      <c r="W354" s="1200"/>
      <c r="X354" s="1200"/>
    </row>
    <row r="355">
      <c r="Q355" s="50"/>
      <c r="R355" s="50"/>
      <c r="S355" s="50"/>
      <c r="T355" s="50"/>
      <c r="U355" s="1200"/>
      <c r="V355" s="1200"/>
      <c r="W355" s="1200"/>
      <c r="X355" s="1200"/>
    </row>
    <row r="356">
      <c r="Q356" s="50"/>
      <c r="R356" s="50"/>
      <c r="S356" s="50"/>
      <c r="T356" s="50"/>
      <c r="U356" s="1200"/>
      <c r="V356" s="1200"/>
      <c r="W356" s="1200"/>
      <c r="X356" s="1200"/>
    </row>
    <row r="357">
      <c r="Q357" s="50"/>
      <c r="R357" s="50"/>
      <c r="S357" s="50"/>
      <c r="T357" s="50"/>
      <c r="U357" s="1200"/>
      <c r="V357" s="1200"/>
      <c r="W357" s="1200"/>
      <c r="X357" s="1200"/>
    </row>
    <row r="358">
      <c r="Q358" s="50"/>
      <c r="R358" s="50"/>
      <c r="S358" s="50"/>
      <c r="T358" s="50"/>
      <c r="U358" s="1200"/>
      <c r="V358" s="1200"/>
      <c r="W358" s="1200"/>
      <c r="X358" s="1200"/>
    </row>
    <row r="359">
      <c r="Q359" s="50"/>
      <c r="R359" s="50"/>
      <c r="S359" s="50"/>
      <c r="T359" s="50"/>
      <c r="U359" s="1200"/>
      <c r="V359" s="1200"/>
      <c r="W359" s="1200"/>
      <c r="X359" s="1200"/>
    </row>
    <row r="360">
      <c r="Q360" s="50"/>
      <c r="R360" s="50"/>
      <c r="S360" s="50"/>
      <c r="T360" s="50"/>
      <c r="U360" s="1200"/>
      <c r="V360" s="1200"/>
      <c r="W360" s="1200"/>
      <c r="X360" s="1200"/>
    </row>
    <row r="361">
      <c r="Q361" s="50"/>
      <c r="R361" s="50"/>
      <c r="S361" s="50"/>
      <c r="T361" s="50"/>
      <c r="U361" s="1200"/>
      <c r="V361" s="1200"/>
      <c r="W361" s="1200"/>
      <c r="X361" s="1200"/>
    </row>
    <row r="362">
      <c r="Q362" s="50"/>
      <c r="R362" s="50"/>
      <c r="S362" s="50"/>
      <c r="T362" s="50"/>
      <c r="U362" s="1200"/>
      <c r="V362" s="1200"/>
      <c r="W362" s="1200"/>
      <c r="X362" s="1200"/>
    </row>
    <row r="363">
      <c r="Q363" s="50"/>
      <c r="R363" s="50"/>
      <c r="S363" s="50"/>
      <c r="T363" s="50"/>
      <c r="U363" s="1200"/>
      <c r="V363" s="1200"/>
      <c r="W363" s="1200"/>
      <c r="X363" s="1200"/>
    </row>
    <row r="364">
      <c r="Q364" s="50"/>
      <c r="R364" s="50"/>
      <c r="S364" s="50"/>
      <c r="T364" s="50"/>
      <c r="U364" s="1200"/>
      <c r="V364" s="1200"/>
      <c r="W364" s="1200"/>
      <c r="X364" s="1200"/>
    </row>
    <row r="365">
      <c r="Q365" s="50"/>
      <c r="R365" s="50"/>
      <c r="S365" s="50"/>
      <c r="T365" s="50"/>
      <c r="U365" s="1200"/>
      <c r="V365" s="1200"/>
      <c r="W365" s="1200"/>
      <c r="X365" s="1200"/>
    </row>
    <row r="366">
      <c r="Q366" s="50"/>
      <c r="R366" s="50"/>
      <c r="S366" s="50"/>
      <c r="T366" s="50"/>
      <c r="U366" s="1200"/>
      <c r="V366" s="1200"/>
      <c r="W366" s="1200"/>
      <c r="X366" s="1200"/>
    </row>
    <row r="367">
      <c r="Q367" s="50"/>
      <c r="R367" s="50"/>
      <c r="S367" s="50"/>
      <c r="T367" s="50"/>
      <c r="U367" s="1200"/>
      <c r="V367" s="1200"/>
      <c r="W367" s="1200"/>
      <c r="X367" s="1200"/>
    </row>
    <row r="368">
      <c r="Q368" s="50"/>
      <c r="R368" s="50"/>
      <c r="S368" s="50"/>
      <c r="T368" s="50"/>
      <c r="U368" s="1200"/>
      <c r="V368" s="1200"/>
      <c r="W368" s="1200"/>
      <c r="X368" s="1200"/>
    </row>
    <row r="369">
      <c r="Q369" s="50"/>
      <c r="R369" s="50"/>
      <c r="S369" s="50"/>
      <c r="T369" s="50"/>
      <c r="U369" s="1200"/>
      <c r="V369" s="1200"/>
      <c r="W369" s="1200"/>
      <c r="X369" s="1200"/>
    </row>
    <row r="370">
      <c r="Q370" s="50"/>
      <c r="R370" s="50"/>
      <c r="S370" s="50"/>
      <c r="T370" s="50"/>
      <c r="U370" s="1200"/>
      <c r="V370" s="1200"/>
      <c r="W370" s="1200"/>
      <c r="X370" s="1200"/>
    </row>
    <row r="371">
      <c r="Q371" s="50"/>
      <c r="R371" s="50"/>
      <c r="S371" s="50"/>
      <c r="T371" s="50"/>
      <c r="U371" s="1200"/>
      <c r="V371" s="1200"/>
      <c r="W371" s="1200"/>
      <c r="X371" s="1200"/>
    </row>
    <row r="372">
      <c r="Q372" s="50"/>
      <c r="R372" s="50"/>
      <c r="S372" s="50"/>
      <c r="T372" s="50"/>
      <c r="U372" s="1200"/>
      <c r="V372" s="1200"/>
      <c r="W372" s="1200"/>
      <c r="X372" s="1200"/>
    </row>
    <row r="373">
      <c r="Q373" s="50"/>
      <c r="R373" s="50"/>
      <c r="S373" s="50"/>
      <c r="T373" s="50"/>
      <c r="U373" s="1200"/>
      <c r="V373" s="1200"/>
      <c r="W373" s="1200"/>
      <c r="X373" s="1200"/>
    </row>
    <row r="374">
      <c r="Q374" s="50"/>
      <c r="R374" s="50"/>
      <c r="S374" s="50"/>
      <c r="T374" s="50"/>
      <c r="U374" s="1200"/>
      <c r="V374" s="1200"/>
      <c r="W374" s="1200"/>
      <c r="X374" s="1200"/>
    </row>
    <row r="375">
      <c r="Q375" s="50"/>
      <c r="R375" s="50"/>
      <c r="S375" s="50"/>
      <c r="T375" s="50"/>
      <c r="U375" s="1200"/>
      <c r="V375" s="1200"/>
      <c r="W375" s="1200"/>
      <c r="X375" s="1200"/>
    </row>
    <row r="376">
      <c r="Q376" s="50"/>
      <c r="R376" s="50"/>
      <c r="S376" s="50"/>
      <c r="T376" s="50"/>
      <c r="U376" s="1200"/>
      <c r="V376" s="1200"/>
      <c r="W376" s="1200"/>
      <c r="X376" s="1200"/>
    </row>
    <row r="377">
      <c r="Q377" s="50"/>
      <c r="R377" s="50"/>
      <c r="S377" s="50"/>
      <c r="T377" s="50"/>
      <c r="U377" s="1200"/>
      <c r="V377" s="1200"/>
      <c r="W377" s="1200"/>
      <c r="X377" s="1200"/>
    </row>
    <row r="378">
      <c r="Q378" s="50"/>
      <c r="R378" s="50"/>
      <c r="S378" s="50"/>
      <c r="T378" s="50"/>
      <c r="U378" s="1200"/>
      <c r="V378" s="1200"/>
      <c r="W378" s="1200"/>
      <c r="X378" s="1200"/>
    </row>
    <row r="379">
      <c r="Q379" s="50"/>
      <c r="R379" s="50"/>
      <c r="S379" s="50"/>
      <c r="T379" s="50"/>
      <c r="U379" s="1200"/>
      <c r="V379" s="1200"/>
      <c r="W379" s="1200"/>
      <c r="X379" s="1200"/>
    </row>
    <row r="380">
      <c r="Q380" s="50"/>
      <c r="R380" s="50"/>
      <c r="S380" s="50"/>
      <c r="T380" s="50"/>
      <c r="U380" s="1200"/>
      <c r="V380" s="1200"/>
      <c r="W380" s="1200"/>
      <c r="X380" s="1200"/>
    </row>
    <row r="381">
      <c r="Q381" s="50"/>
      <c r="R381" s="50"/>
      <c r="S381" s="50"/>
      <c r="T381" s="50"/>
      <c r="U381" s="1200"/>
      <c r="V381" s="1200"/>
      <c r="W381" s="1200"/>
      <c r="X381" s="1200"/>
    </row>
    <row r="382">
      <c r="Q382" s="50"/>
      <c r="R382" s="50"/>
      <c r="S382" s="50"/>
      <c r="T382" s="50"/>
      <c r="U382" s="1200"/>
      <c r="V382" s="1200"/>
      <c r="W382" s="1200"/>
      <c r="X382" s="1200"/>
    </row>
    <row r="383">
      <c r="Q383" s="50"/>
      <c r="R383" s="50"/>
      <c r="S383" s="50"/>
      <c r="T383" s="50"/>
      <c r="U383" s="1200"/>
      <c r="V383" s="1200"/>
      <c r="W383" s="1200"/>
      <c r="X383" s="1200"/>
    </row>
    <row r="384">
      <c r="Q384" s="50"/>
      <c r="R384" s="50"/>
      <c r="S384" s="50"/>
      <c r="T384" s="50"/>
      <c r="U384" s="1200"/>
      <c r="V384" s="1200"/>
      <c r="W384" s="1200"/>
      <c r="X384" s="1200"/>
    </row>
    <row r="385">
      <c r="Q385" s="50"/>
      <c r="R385" s="50"/>
      <c r="S385" s="50"/>
      <c r="T385" s="50"/>
      <c r="U385" s="1200"/>
      <c r="V385" s="1200"/>
      <c r="W385" s="1200"/>
      <c r="X385" s="1200"/>
    </row>
    <row r="386">
      <c r="Q386" s="50"/>
      <c r="R386" s="50"/>
      <c r="S386" s="50"/>
      <c r="T386" s="50"/>
      <c r="U386" s="1200"/>
      <c r="V386" s="1200"/>
      <c r="W386" s="1200"/>
      <c r="X386" s="1200"/>
    </row>
    <row r="387">
      <c r="Q387" s="50"/>
      <c r="R387" s="50"/>
      <c r="S387" s="50"/>
      <c r="T387" s="50"/>
      <c r="U387" s="1200"/>
      <c r="V387" s="1200"/>
      <c r="W387" s="1200"/>
      <c r="X387" s="1200"/>
    </row>
    <row r="388">
      <c r="Q388" s="50"/>
      <c r="R388" s="50"/>
      <c r="S388" s="50"/>
      <c r="T388" s="50"/>
      <c r="U388" s="1200"/>
      <c r="V388" s="1200"/>
      <c r="W388" s="1200"/>
      <c r="X388" s="1200"/>
    </row>
    <row r="389">
      <c r="Q389" s="50"/>
      <c r="R389" s="50"/>
      <c r="S389" s="50"/>
      <c r="T389" s="50"/>
      <c r="U389" s="1200"/>
      <c r="V389" s="1200"/>
      <c r="W389" s="1200"/>
      <c r="X389" s="1200"/>
    </row>
    <row r="390">
      <c r="Q390" s="50"/>
      <c r="R390" s="50"/>
      <c r="S390" s="50"/>
      <c r="T390" s="50"/>
      <c r="U390" s="1200"/>
      <c r="V390" s="1200"/>
      <c r="W390" s="1200"/>
      <c r="X390" s="1200"/>
    </row>
    <row r="391">
      <c r="Q391" s="50"/>
      <c r="R391" s="50"/>
      <c r="S391" s="50"/>
      <c r="T391" s="50"/>
      <c r="U391" s="1200"/>
      <c r="V391" s="1200"/>
      <c r="W391" s="1200"/>
      <c r="X391" s="1200"/>
    </row>
    <row r="392">
      <c r="Q392" s="50"/>
      <c r="R392" s="50"/>
      <c r="S392" s="50"/>
      <c r="T392" s="50"/>
      <c r="U392" s="1200"/>
      <c r="V392" s="1200"/>
      <c r="W392" s="1200"/>
      <c r="X392" s="1200"/>
    </row>
    <row r="393">
      <c r="Q393" s="50"/>
      <c r="R393" s="50"/>
      <c r="S393" s="50"/>
      <c r="T393" s="50"/>
      <c r="U393" s="1200"/>
      <c r="V393" s="1200"/>
      <c r="W393" s="1200"/>
      <c r="X393" s="1200"/>
    </row>
    <row r="394">
      <c r="Q394" s="50"/>
      <c r="R394" s="50"/>
      <c r="S394" s="50"/>
      <c r="T394" s="50"/>
      <c r="U394" s="1200"/>
      <c r="V394" s="1200"/>
      <c r="W394" s="1200"/>
      <c r="X394" s="1200"/>
    </row>
    <row r="395">
      <c r="Q395" s="50"/>
      <c r="R395" s="50"/>
      <c r="S395" s="50"/>
      <c r="T395" s="50"/>
      <c r="U395" s="1200"/>
      <c r="V395" s="1200"/>
      <c r="W395" s="1200"/>
      <c r="X395" s="1200"/>
    </row>
    <row r="396">
      <c r="Q396" s="50"/>
      <c r="R396" s="50"/>
      <c r="S396" s="50"/>
      <c r="T396" s="50"/>
      <c r="U396" s="1200"/>
      <c r="V396" s="1200"/>
      <c r="W396" s="1200"/>
      <c r="X396" s="1200"/>
    </row>
    <row r="397">
      <c r="Q397" s="50"/>
      <c r="R397" s="50"/>
      <c r="S397" s="50"/>
      <c r="T397" s="50"/>
      <c r="U397" s="1200"/>
      <c r="V397" s="1200"/>
      <c r="W397" s="1200"/>
      <c r="X397" s="1200"/>
    </row>
    <row r="398">
      <c r="Q398" s="50"/>
      <c r="R398" s="50"/>
      <c r="S398" s="50"/>
      <c r="T398" s="50"/>
      <c r="U398" s="1200"/>
      <c r="V398" s="1200"/>
      <c r="W398" s="1200"/>
      <c r="X398" s="1200"/>
    </row>
    <row r="399">
      <c r="Q399" s="50"/>
      <c r="R399" s="50"/>
      <c r="S399" s="50"/>
      <c r="T399" s="50"/>
      <c r="U399" s="1200"/>
      <c r="V399" s="1200"/>
      <c r="W399" s="1200"/>
      <c r="X399" s="1200"/>
    </row>
    <row r="400">
      <c r="Q400" s="50"/>
      <c r="R400" s="50"/>
      <c r="S400" s="50"/>
      <c r="T400" s="50"/>
      <c r="U400" s="1200"/>
      <c r="V400" s="1200"/>
      <c r="W400" s="1200"/>
      <c r="X400" s="1200"/>
    </row>
    <row r="401">
      <c r="Q401" s="50"/>
      <c r="R401" s="50"/>
      <c r="S401" s="50"/>
      <c r="T401" s="50"/>
      <c r="U401" s="1200"/>
      <c r="V401" s="1200"/>
      <c r="W401" s="1200"/>
      <c r="X401" s="1200"/>
    </row>
    <row r="402">
      <c r="Q402" s="50"/>
      <c r="R402" s="50"/>
      <c r="S402" s="50"/>
      <c r="T402" s="50"/>
      <c r="U402" s="1200"/>
      <c r="V402" s="1200"/>
      <c r="W402" s="1200"/>
      <c r="X402" s="1200"/>
    </row>
    <row r="403">
      <c r="Q403" s="50"/>
      <c r="R403" s="50"/>
      <c r="S403" s="50"/>
      <c r="T403" s="50"/>
      <c r="U403" s="1200"/>
      <c r="V403" s="1200"/>
      <c r="W403" s="1200"/>
      <c r="X403" s="1200"/>
    </row>
    <row r="404">
      <c r="Q404" s="50"/>
      <c r="R404" s="50"/>
      <c r="S404" s="50"/>
      <c r="T404" s="50"/>
      <c r="U404" s="1200"/>
      <c r="V404" s="1200"/>
      <c r="W404" s="1200"/>
      <c r="X404" s="1200"/>
    </row>
    <row r="405">
      <c r="Q405" s="50"/>
      <c r="R405" s="50"/>
      <c r="S405" s="50"/>
      <c r="T405" s="50"/>
      <c r="U405" s="1200"/>
      <c r="V405" s="1200"/>
      <c r="W405" s="1200"/>
      <c r="X405" s="1200"/>
    </row>
    <row r="406">
      <c r="Q406" s="50"/>
      <c r="R406" s="50"/>
      <c r="S406" s="50"/>
      <c r="T406" s="50"/>
      <c r="U406" s="1200"/>
      <c r="V406" s="1200"/>
      <c r="W406" s="1200"/>
      <c r="X406" s="1200"/>
    </row>
    <row r="407">
      <c r="Q407" s="50"/>
      <c r="R407" s="50"/>
      <c r="S407" s="50"/>
      <c r="T407" s="50"/>
      <c r="U407" s="1200"/>
      <c r="V407" s="1200"/>
      <c r="W407" s="1200"/>
      <c r="X407" s="1200"/>
    </row>
    <row r="408">
      <c r="Q408" s="50"/>
      <c r="R408" s="50"/>
      <c r="S408" s="50"/>
      <c r="T408" s="50"/>
      <c r="U408" s="1200"/>
      <c r="V408" s="1200"/>
      <c r="W408" s="1200"/>
      <c r="X408" s="1200"/>
    </row>
    <row r="409">
      <c r="Q409" s="50"/>
      <c r="R409" s="50"/>
      <c r="S409" s="50"/>
      <c r="T409" s="50"/>
      <c r="U409" s="1200"/>
      <c r="V409" s="1200"/>
      <c r="W409" s="1200"/>
      <c r="X409" s="1200"/>
    </row>
    <row r="410">
      <c r="Q410" s="50"/>
      <c r="R410" s="50"/>
      <c r="S410" s="50"/>
      <c r="T410" s="50"/>
      <c r="U410" s="1200"/>
      <c r="V410" s="1200"/>
      <c r="W410" s="1200"/>
      <c r="X410" s="1200"/>
    </row>
    <row r="411">
      <c r="Q411" s="50"/>
      <c r="R411" s="50"/>
      <c r="S411" s="50"/>
      <c r="T411" s="50"/>
      <c r="U411" s="1200"/>
      <c r="V411" s="1200"/>
      <c r="W411" s="1200"/>
      <c r="X411" s="1200"/>
    </row>
    <row r="412">
      <c r="Q412" s="50"/>
      <c r="R412" s="50"/>
      <c r="S412" s="50"/>
      <c r="T412" s="50"/>
      <c r="U412" s="1200"/>
      <c r="V412" s="1200"/>
      <c r="W412" s="1200"/>
      <c r="X412" s="1200"/>
    </row>
    <row r="413">
      <c r="Q413" s="50"/>
      <c r="R413" s="50"/>
      <c r="S413" s="50"/>
      <c r="T413" s="50"/>
      <c r="U413" s="1200"/>
      <c r="V413" s="1200"/>
      <c r="W413" s="1200"/>
      <c r="X413" s="1200"/>
    </row>
    <row r="414">
      <c r="Q414" s="50"/>
      <c r="R414" s="50"/>
      <c r="S414" s="50"/>
      <c r="T414" s="50"/>
      <c r="U414" s="1200"/>
      <c r="V414" s="1200"/>
      <c r="W414" s="1200"/>
      <c r="X414" s="1200"/>
    </row>
    <row r="415">
      <c r="Q415" s="50"/>
      <c r="R415" s="50"/>
      <c r="S415" s="50"/>
      <c r="T415" s="50"/>
      <c r="U415" s="1200"/>
      <c r="V415" s="1200"/>
      <c r="W415" s="1200"/>
      <c r="X415" s="1200"/>
    </row>
    <row r="416">
      <c r="Q416" s="50"/>
      <c r="R416" s="50"/>
      <c r="S416" s="50"/>
      <c r="T416" s="50"/>
      <c r="U416" s="1200"/>
      <c r="V416" s="1200"/>
      <c r="W416" s="1200"/>
      <c r="X416" s="1200"/>
    </row>
    <row r="417">
      <c r="Q417" s="50"/>
      <c r="R417" s="50"/>
      <c r="S417" s="50"/>
      <c r="T417" s="50"/>
      <c r="U417" s="1200"/>
      <c r="V417" s="1200"/>
      <c r="W417" s="1200"/>
      <c r="X417" s="1200"/>
    </row>
    <row r="418">
      <c r="Q418" s="50"/>
      <c r="R418" s="50"/>
      <c r="S418" s="50"/>
      <c r="T418" s="50"/>
      <c r="U418" s="1200"/>
      <c r="V418" s="1200"/>
      <c r="W418" s="1200"/>
      <c r="X418" s="1200"/>
    </row>
    <row r="419">
      <c r="Q419" s="50"/>
      <c r="R419" s="50"/>
      <c r="S419" s="50"/>
      <c r="T419" s="50"/>
      <c r="U419" s="1200"/>
      <c r="V419" s="1200"/>
      <c r="W419" s="1200"/>
      <c r="X419" s="1200"/>
    </row>
    <row r="420">
      <c r="Q420" s="50"/>
      <c r="R420" s="50"/>
      <c r="S420" s="50"/>
      <c r="T420" s="50"/>
      <c r="U420" s="1200"/>
      <c r="V420" s="1200"/>
      <c r="W420" s="1200"/>
      <c r="X420" s="1200"/>
    </row>
    <row r="421">
      <c r="Q421" s="50"/>
      <c r="R421" s="50"/>
      <c r="S421" s="50"/>
      <c r="T421" s="50"/>
      <c r="U421" s="1200"/>
      <c r="V421" s="1200"/>
      <c r="W421" s="1200"/>
      <c r="X421" s="1200"/>
    </row>
    <row r="422">
      <c r="Q422" s="50"/>
      <c r="R422" s="50"/>
      <c r="S422" s="50"/>
      <c r="T422" s="50"/>
      <c r="U422" s="1200"/>
      <c r="V422" s="1200"/>
      <c r="W422" s="1200"/>
      <c r="X422" s="1200"/>
    </row>
    <row r="423">
      <c r="Q423" s="50"/>
      <c r="R423" s="50"/>
      <c r="S423" s="50"/>
      <c r="T423" s="50"/>
      <c r="U423" s="1200"/>
      <c r="V423" s="1200"/>
      <c r="W423" s="1200"/>
      <c r="X423" s="1200"/>
    </row>
    <row r="424">
      <c r="Q424" s="50"/>
      <c r="R424" s="50"/>
      <c r="S424" s="50"/>
      <c r="T424" s="50"/>
      <c r="U424" s="1200"/>
      <c r="V424" s="1200"/>
      <c r="W424" s="1200"/>
      <c r="X424" s="1200"/>
    </row>
    <row r="425">
      <c r="Q425" s="50"/>
      <c r="R425" s="50"/>
      <c r="S425" s="50"/>
      <c r="T425" s="50"/>
      <c r="U425" s="1200"/>
      <c r="V425" s="1200"/>
      <c r="W425" s="1200"/>
      <c r="X425" s="1200"/>
    </row>
    <row r="426">
      <c r="Q426" s="50"/>
      <c r="R426" s="50"/>
      <c r="S426" s="50"/>
      <c r="T426" s="50"/>
      <c r="U426" s="1200"/>
      <c r="V426" s="1200"/>
      <c r="W426" s="1200"/>
      <c r="X426" s="1200"/>
    </row>
    <row r="427">
      <c r="Q427" s="50"/>
      <c r="R427" s="50"/>
      <c r="S427" s="50"/>
      <c r="T427" s="50"/>
      <c r="U427" s="1200"/>
      <c r="V427" s="1200"/>
      <c r="W427" s="1200"/>
      <c r="X427" s="1200"/>
    </row>
    <row r="428">
      <c r="Q428" s="50"/>
      <c r="R428" s="50"/>
      <c r="S428" s="50"/>
      <c r="T428" s="50"/>
      <c r="U428" s="1200"/>
      <c r="V428" s="1200"/>
      <c r="W428" s="1200"/>
      <c r="X428" s="1200"/>
    </row>
    <row r="429">
      <c r="Q429" s="50"/>
      <c r="R429" s="50"/>
      <c r="S429" s="50"/>
      <c r="T429" s="50"/>
      <c r="U429" s="1200"/>
      <c r="V429" s="1200"/>
      <c r="W429" s="1200"/>
      <c r="X429" s="1200"/>
    </row>
    <row r="430">
      <c r="Q430" s="50"/>
      <c r="R430" s="50"/>
      <c r="S430" s="50"/>
      <c r="T430" s="50"/>
      <c r="U430" s="1200"/>
      <c r="V430" s="1200"/>
      <c r="W430" s="1200"/>
      <c r="X430" s="1200"/>
    </row>
    <row r="431">
      <c r="Q431" s="50"/>
      <c r="R431" s="50"/>
      <c r="S431" s="50"/>
      <c r="T431" s="50"/>
      <c r="U431" s="1200"/>
      <c r="V431" s="1200"/>
      <c r="W431" s="1200"/>
      <c r="X431" s="1200"/>
    </row>
    <row r="432">
      <c r="Q432" s="50"/>
      <c r="R432" s="50"/>
      <c r="S432" s="50"/>
      <c r="T432" s="50"/>
      <c r="U432" s="1200"/>
      <c r="V432" s="1200"/>
      <c r="W432" s="1200"/>
      <c r="X432" s="1200"/>
    </row>
    <row r="433">
      <c r="Q433" s="50"/>
      <c r="R433" s="50"/>
      <c r="S433" s="50"/>
      <c r="T433" s="50"/>
      <c r="U433" s="1200"/>
      <c r="V433" s="1200"/>
      <c r="W433" s="1200"/>
      <c r="X433" s="1200"/>
    </row>
    <row r="434">
      <c r="Q434" s="50"/>
      <c r="R434" s="50"/>
      <c r="S434" s="50"/>
      <c r="T434" s="50"/>
      <c r="U434" s="1200"/>
      <c r="V434" s="1200"/>
      <c r="W434" s="1200"/>
      <c r="X434" s="1200"/>
    </row>
    <row r="435">
      <c r="Q435" s="50"/>
      <c r="R435" s="50"/>
      <c r="S435" s="50"/>
      <c r="T435" s="50"/>
      <c r="U435" s="1200"/>
      <c r="V435" s="1200"/>
      <c r="W435" s="1200"/>
      <c r="X435" s="1200"/>
    </row>
    <row r="436">
      <c r="Q436" s="50"/>
      <c r="R436" s="50"/>
      <c r="S436" s="50"/>
      <c r="T436" s="50"/>
      <c r="U436" s="1200"/>
      <c r="V436" s="1200"/>
      <c r="W436" s="1200"/>
      <c r="X436" s="1200"/>
    </row>
    <row r="437">
      <c r="Q437" s="50"/>
      <c r="R437" s="50"/>
      <c r="S437" s="50"/>
      <c r="T437" s="50"/>
      <c r="U437" s="1200"/>
      <c r="V437" s="1200"/>
      <c r="W437" s="1200"/>
      <c r="X437" s="1200"/>
    </row>
    <row r="438">
      <c r="Q438" s="50"/>
      <c r="R438" s="50"/>
      <c r="S438" s="50"/>
      <c r="T438" s="50"/>
      <c r="U438" s="1200"/>
      <c r="V438" s="1200"/>
      <c r="W438" s="1200"/>
      <c r="X438" s="1200"/>
    </row>
    <row r="439">
      <c r="Q439" s="50"/>
      <c r="R439" s="50"/>
      <c r="S439" s="50"/>
      <c r="T439" s="50"/>
      <c r="U439" s="1200"/>
      <c r="V439" s="1200"/>
      <c r="W439" s="1200"/>
      <c r="X439" s="1200"/>
    </row>
    <row r="440">
      <c r="Q440" s="50"/>
      <c r="R440" s="50"/>
      <c r="S440" s="50"/>
      <c r="T440" s="50"/>
      <c r="U440" s="1200"/>
      <c r="V440" s="1200"/>
      <c r="W440" s="1200"/>
      <c r="X440" s="1200"/>
    </row>
    <row r="441">
      <c r="Q441" s="50"/>
      <c r="R441" s="50"/>
      <c r="S441" s="50"/>
      <c r="T441" s="50"/>
      <c r="U441" s="1200"/>
      <c r="V441" s="1200"/>
      <c r="W441" s="1200"/>
      <c r="X441" s="1200"/>
    </row>
    <row r="442">
      <c r="Q442" s="50"/>
      <c r="R442" s="50"/>
      <c r="S442" s="50"/>
      <c r="T442" s="50"/>
      <c r="U442" s="1200"/>
      <c r="V442" s="1200"/>
      <c r="W442" s="1200"/>
      <c r="X442" s="1200"/>
    </row>
    <row r="443">
      <c r="Q443" s="50"/>
      <c r="R443" s="50"/>
      <c r="S443" s="50"/>
      <c r="T443" s="50"/>
      <c r="U443" s="1200"/>
      <c r="V443" s="1200"/>
      <c r="W443" s="1200"/>
      <c r="X443" s="1200"/>
    </row>
    <row r="444">
      <c r="Q444" s="50"/>
      <c r="R444" s="50"/>
      <c r="S444" s="50"/>
      <c r="T444" s="50"/>
      <c r="U444" s="1200"/>
      <c r="V444" s="1200"/>
      <c r="W444" s="1200"/>
      <c r="X444" s="1200"/>
    </row>
    <row r="445">
      <c r="Q445" s="50"/>
      <c r="R445" s="50"/>
      <c r="S445" s="50"/>
      <c r="T445" s="50"/>
      <c r="U445" s="1200"/>
      <c r="V445" s="1200"/>
      <c r="W445" s="1200"/>
      <c r="X445" s="1200"/>
    </row>
    <row r="446">
      <c r="Q446" s="50"/>
      <c r="R446" s="50"/>
      <c r="S446" s="50"/>
      <c r="T446" s="50"/>
      <c r="U446" s="1200"/>
      <c r="V446" s="1200"/>
      <c r="W446" s="1200"/>
      <c r="X446" s="1200"/>
    </row>
    <row r="447">
      <c r="Q447" s="50"/>
      <c r="R447" s="50"/>
      <c r="S447" s="50"/>
      <c r="T447" s="50"/>
      <c r="U447" s="1200"/>
      <c r="V447" s="1200"/>
      <c r="W447" s="1200"/>
      <c r="X447" s="1200"/>
    </row>
    <row r="448">
      <c r="Q448" s="50"/>
      <c r="R448" s="50"/>
      <c r="S448" s="50"/>
      <c r="T448" s="50"/>
      <c r="U448" s="1200"/>
      <c r="V448" s="1200"/>
      <c r="W448" s="1200"/>
      <c r="X448" s="1200"/>
    </row>
    <row r="449">
      <c r="Q449" s="50"/>
      <c r="R449" s="50"/>
      <c r="S449" s="50"/>
      <c r="T449" s="50"/>
      <c r="U449" s="1200"/>
      <c r="V449" s="1200"/>
      <c r="W449" s="1200"/>
      <c r="X449" s="1200"/>
    </row>
    <row r="450">
      <c r="Q450" s="50"/>
      <c r="R450" s="50"/>
      <c r="S450" s="50"/>
      <c r="T450" s="50"/>
      <c r="U450" s="1200"/>
      <c r="V450" s="1200"/>
      <c r="W450" s="1200"/>
      <c r="X450" s="1200"/>
    </row>
    <row r="451">
      <c r="Q451" s="50"/>
      <c r="R451" s="50"/>
      <c r="S451" s="50"/>
      <c r="T451" s="50"/>
      <c r="U451" s="1200"/>
      <c r="V451" s="1200"/>
      <c r="W451" s="1200"/>
      <c r="X451" s="1200"/>
    </row>
    <row r="452">
      <c r="Q452" s="50"/>
      <c r="R452" s="50"/>
      <c r="S452" s="50"/>
      <c r="T452" s="50"/>
      <c r="U452" s="1200"/>
      <c r="V452" s="1200"/>
      <c r="W452" s="1200"/>
      <c r="X452" s="1200"/>
    </row>
    <row r="453">
      <c r="Q453" s="50"/>
      <c r="R453" s="50"/>
      <c r="S453" s="50"/>
      <c r="T453" s="50"/>
      <c r="U453" s="1200"/>
      <c r="V453" s="1200"/>
      <c r="W453" s="1200"/>
      <c r="X453" s="1200"/>
    </row>
    <row r="454">
      <c r="Q454" s="50"/>
      <c r="R454" s="50"/>
      <c r="S454" s="50"/>
      <c r="T454" s="50"/>
      <c r="U454" s="1200"/>
      <c r="V454" s="1200"/>
      <c r="W454" s="1200"/>
      <c r="X454" s="1200"/>
    </row>
    <row r="455">
      <c r="Q455" s="50"/>
      <c r="R455" s="50"/>
      <c r="S455" s="50"/>
      <c r="T455" s="50"/>
      <c r="U455" s="1200"/>
      <c r="V455" s="1200"/>
      <c r="W455" s="1200"/>
      <c r="X455" s="1200"/>
    </row>
    <row r="456">
      <c r="Q456" s="50"/>
      <c r="R456" s="50"/>
      <c r="S456" s="50"/>
      <c r="T456" s="50"/>
      <c r="U456" s="1200"/>
      <c r="V456" s="1200"/>
      <c r="W456" s="1200"/>
      <c r="X456" s="1200"/>
    </row>
    <row r="457">
      <c r="Q457" s="50"/>
      <c r="R457" s="50"/>
      <c r="S457" s="50"/>
      <c r="T457" s="50"/>
      <c r="U457" s="1200"/>
      <c r="V457" s="1200"/>
      <c r="W457" s="1200"/>
      <c r="X457" s="1200"/>
    </row>
    <row r="458">
      <c r="Q458" s="50"/>
      <c r="R458" s="50"/>
      <c r="S458" s="50"/>
      <c r="T458" s="50"/>
      <c r="U458" s="1200"/>
      <c r="V458" s="1200"/>
      <c r="W458" s="1200"/>
      <c r="X458" s="1200"/>
    </row>
    <row r="459">
      <c r="Q459" s="50"/>
      <c r="R459" s="50"/>
      <c r="S459" s="50"/>
      <c r="T459" s="50"/>
      <c r="U459" s="1200"/>
      <c r="V459" s="1200"/>
      <c r="W459" s="1200"/>
      <c r="X459" s="1200"/>
    </row>
    <row r="460">
      <c r="Q460" s="50"/>
      <c r="R460" s="50"/>
      <c r="S460" s="50"/>
      <c r="T460" s="50"/>
      <c r="U460" s="1200"/>
      <c r="V460" s="1200"/>
      <c r="W460" s="1200"/>
      <c r="X460" s="1200"/>
    </row>
    <row r="461">
      <c r="Q461" s="50"/>
      <c r="R461" s="50"/>
      <c r="S461" s="50"/>
      <c r="T461" s="50"/>
      <c r="U461" s="1200"/>
      <c r="V461" s="1200"/>
      <c r="W461" s="1200"/>
      <c r="X461" s="1200"/>
    </row>
    <row r="462">
      <c r="Q462" s="50"/>
      <c r="R462" s="50"/>
      <c r="S462" s="50"/>
      <c r="T462" s="50"/>
      <c r="U462" s="1200"/>
      <c r="V462" s="1200"/>
      <c r="W462" s="1200"/>
      <c r="X462" s="1200"/>
    </row>
    <row r="463">
      <c r="Q463" s="50"/>
      <c r="R463" s="50"/>
      <c r="S463" s="50"/>
      <c r="T463" s="50"/>
      <c r="U463" s="1200"/>
      <c r="V463" s="1200"/>
      <c r="W463" s="1200"/>
      <c r="X463" s="1200"/>
    </row>
    <row r="464">
      <c r="Q464" s="50"/>
      <c r="R464" s="50"/>
      <c r="S464" s="50"/>
      <c r="T464" s="50"/>
      <c r="U464" s="1200"/>
      <c r="V464" s="1200"/>
      <c r="W464" s="1200"/>
      <c r="X464" s="1200"/>
    </row>
    <row r="465">
      <c r="Q465" s="50"/>
      <c r="R465" s="50"/>
      <c r="S465" s="50"/>
      <c r="T465" s="50"/>
      <c r="U465" s="1200"/>
      <c r="V465" s="1200"/>
      <c r="W465" s="1200"/>
      <c r="X465" s="1200"/>
    </row>
    <row r="466">
      <c r="Q466" s="50"/>
      <c r="R466" s="50"/>
      <c r="S466" s="50"/>
      <c r="T466" s="50"/>
      <c r="U466" s="1200"/>
      <c r="V466" s="1200"/>
      <c r="W466" s="1200"/>
      <c r="X466" s="1200"/>
    </row>
    <row r="467">
      <c r="Q467" s="50"/>
      <c r="R467" s="50"/>
      <c r="S467" s="50"/>
      <c r="T467" s="50"/>
      <c r="U467" s="1200"/>
      <c r="V467" s="1200"/>
      <c r="W467" s="1200"/>
      <c r="X467" s="1200"/>
    </row>
    <row r="468">
      <c r="Q468" s="50"/>
      <c r="R468" s="50"/>
      <c r="S468" s="50"/>
      <c r="T468" s="50"/>
      <c r="U468" s="1200"/>
      <c r="V468" s="1200"/>
      <c r="W468" s="1200"/>
      <c r="X468" s="1200"/>
    </row>
    <row r="469">
      <c r="Q469" s="50"/>
      <c r="R469" s="50"/>
      <c r="S469" s="50"/>
      <c r="T469" s="50"/>
      <c r="U469" s="1200"/>
      <c r="V469" s="1200"/>
      <c r="W469" s="1200"/>
      <c r="X469" s="1200"/>
    </row>
    <row r="470">
      <c r="Q470" s="50"/>
      <c r="R470" s="50"/>
      <c r="S470" s="50"/>
      <c r="T470" s="50"/>
      <c r="U470" s="1200"/>
      <c r="V470" s="1200"/>
      <c r="W470" s="1200"/>
      <c r="X470" s="1200"/>
    </row>
    <row r="471">
      <c r="Q471" s="50"/>
      <c r="R471" s="50"/>
      <c r="S471" s="50"/>
      <c r="T471" s="50"/>
      <c r="U471" s="1200"/>
      <c r="V471" s="1200"/>
      <c r="W471" s="1200"/>
      <c r="X471" s="1200"/>
    </row>
    <row r="472">
      <c r="Q472" s="50"/>
      <c r="R472" s="50"/>
      <c r="S472" s="50"/>
      <c r="T472" s="50"/>
      <c r="U472" s="1200"/>
      <c r="V472" s="1200"/>
      <c r="W472" s="1200"/>
      <c r="X472" s="1200"/>
    </row>
    <row r="473">
      <c r="Q473" s="50"/>
      <c r="R473" s="50"/>
      <c r="S473" s="50"/>
      <c r="T473" s="50"/>
      <c r="U473" s="1200"/>
      <c r="V473" s="1200"/>
      <c r="W473" s="1200"/>
      <c r="X473" s="1200"/>
    </row>
    <row r="474">
      <c r="Q474" s="50"/>
      <c r="R474" s="50"/>
      <c r="S474" s="50"/>
      <c r="T474" s="50"/>
      <c r="U474" s="1200"/>
      <c r="V474" s="1200"/>
      <c r="W474" s="1200"/>
      <c r="X474" s="1200"/>
    </row>
    <row r="475">
      <c r="Q475" s="50"/>
      <c r="R475" s="50"/>
      <c r="S475" s="50"/>
      <c r="T475" s="50"/>
      <c r="U475" s="1200"/>
      <c r="V475" s="1200"/>
      <c r="W475" s="1200"/>
      <c r="X475" s="1200"/>
    </row>
    <row r="476">
      <c r="Q476" s="50"/>
      <c r="R476" s="50"/>
      <c r="S476" s="50"/>
      <c r="T476" s="50"/>
      <c r="U476" s="1200"/>
      <c r="V476" s="1200"/>
      <c r="W476" s="1200"/>
      <c r="X476" s="1200"/>
    </row>
    <row r="477">
      <c r="Q477" s="50"/>
      <c r="R477" s="50"/>
      <c r="S477" s="50"/>
      <c r="T477" s="50"/>
      <c r="U477" s="1200"/>
      <c r="V477" s="1200"/>
      <c r="W477" s="1200"/>
      <c r="X477" s="1200"/>
    </row>
    <row r="478">
      <c r="Q478" s="50"/>
      <c r="R478" s="50"/>
      <c r="S478" s="50"/>
      <c r="T478" s="50"/>
      <c r="U478" s="1200"/>
      <c r="V478" s="1200"/>
      <c r="W478" s="1200"/>
      <c r="X478" s="1200"/>
    </row>
    <row r="479">
      <c r="Q479" s="50"/>
      <c r="R479" s="50"/>
      <c r="S479" s="50"/>
      <c r="T479" s="50"/>
      <c r="U479" s="1200"/>
      <c r="V479" s="1200"/>
      <c r="W479" s="1200"/>
      <c r="X479" s="1200"/>
    </row>
    <row r="480">
      <c r="Q480" s="50"/>
      <c r="R480" s="50"/>
      <c r="S480" s="50"/>
      <c r="T480" s="50"/>
      <c r="U480" s="1200"/>
      <c r="V480" s="1200"/>
      <c r="W480" s="1200"/>
      <c r="X480" s="1200"/>
    </row>
    <row r="481">
      <c r="Q481" s="50"/>
      <c r="R481" s="50"/>
      <c r="S481" s="50"/>
      <c r="T481" s="50"/>
      <c r="U481" s="1200"/>
      <c r="V481" s="1200"/>
      <c r="W481" s="1200"/>
      <c r="X481" s="1200"/>
    </row>
    <row r="482">
      <c r="Q482" s="50"/>
      <c r="R482" s="50"/>
      <c r="S482" s="50"/>
      <c r="T482" s="50"/>
      <c r="U482" s="1200"/>
      <c r="V482" s="1200"/>
      <c r="W482" s="1200"/>
      <c r="X482" s="1200"/>
    </row>
    <row r="483">
      <c r="Q483" s="50"/>
      <c r="R483" s="50"/>
      <c r="S483" s="50"/>
      <c r="T483" s="50"/>
      <c r="U483" s="1200"/>
      <c r="V483" s="1200"/>
      <c r="W483" s="1200"/>
      <c r="X483" s="1200"/>
    </row>
    <row r="484">
      <c r="Q484" s="50"/>
      <c r="R484" s="50"/>
      <c r="S484" s="50"/>
      <c r="T484" s="50"/>
      <c r="U484" s="1200"/>
      <c r="V484" s="1200"/>
      <c r="W484" s="1200"/>
      <c r="X484" s="1200"/>
    </row>
    <row r="485">
      <c r="Q485" s="50"/>
      <c r="R485" s="50"/>
      <c r="S485" s="50"/>
      <c r="T485" s="50"/>
      <c r="U485" s="1200"/>
      <c r="V485" s="1200"/>
      <c r="W485" s="1200"/>
      <c r="X485" s="1200"/>
    </row>
    <row r="486">
      <c r="Q486" s="50"/>
      <c r="R486" s="50"/>
      <c r="S486" s="50"/>
      <c r="T486" s="50"/>
      <c r="U486" s="1200"/>
      <c r="V486" s="1200"/>
      <c r="W486" s="1200"/>
      <c r="X486" s="1200"/>
    </row>
    <row r="487">
      <c r="Q487" s="50"/>
      <c r="R487" s="50"/>
      <c r="S487" s="50"/>
      <c r="T487" s="50"/>
      <c r="U487" s="1200"/>
      <c r="V487" s="1200"/>
      <c r="W487" s="1200"/>
      <c r="X487" s="1200"/>
    </row>
    <row r="488">
      <c r="Q488" s="50"/>
      <c r="R488" s="50"/>
      <c r="S488" s="50"/>
      <c r="T488" s="50"/>
      <c r="U488" s="1200"/>
      <c r="V488" s="1200"/>
      <c r="W488" s="1200"/>
      <c r="X488" s="1200"/>
    </row>
    <row r="489">
      <c r="Q489" s="50"/>
      <c r="R489" s="50"/>
      <c r="S489" s="50"/>
      <c r="T489" s="50"/>
      <c r="U489" s="1200"/>
      <c r="V489" s="1200"/>
      <c r="W489" s="1200"/>
      <c r="X489" s="1200"/>
    </row>
    <row r="490">
      <c r="Q490" s="50"/>
      <c r="R490" s="50"/>
      <c r="S490" s="50"/>
      <c r="T490" s="50"/>
      <c r="U490" s="1200"/>
      <c r="V490" s="1200"/>
      <c r="W490" s="1200"/>
      <c r="X490" s="1200"/>
    </row>
    <row r="491">
      <c r="Q491" s="50"/>
      <c r="R491" s="50"/>
      <c r="S491" s="50"/>
      <c r="T491" s="50"/>
      <c r="U491" s="1200"/>
      <c r="V491" s="1200"/>
      <c r="W491" s="1200"/>
      <c r="X491" s="1200"/>
    </row>
    <row r="492">
      <c r="Q492" s="50"/>
      <c r="R492" s="50"/>
      <c r="S492" s="50"/>
      <c r="T492" s="50"/>
      <c r="U492" s="1200"/>
      <c r="V492" s="1200"/>
      <c r="W492" s="1200"/>
      <c r="X492" s="1200"/>
    </row>
    <row r="493">
      <c r="Q493" s="50"/>
      <c r="R493" s="50"/>
      <c r="S493" s="50"/>
      <c r="T493" s="50"/>
      <c r="U493" s="1200"/>
      <c r="V493" s="1200"/>
      <c r="W493" s="1200"/>
      <c r="X493" s="1200"/>
    </row>
    <row r="494">
      <c r="Q494" s="50"/>
      <c r="R494" s="50"/>
      <c r="S494" s="50"/>
      <c r="T494" s="50"/>
      <c r="U494" s="1200"/>
      <c r="V494" s="1200"/>
      <c r="W494" s="1200"/>
      <c r="X494" s="1200"/>
    </row>
    <row r="495">
      <c r="Q495" s="50"/>
      <c r="R495" s="50"/>
      <c r="S495" s="50"/>
      <c r="T495" s="50"/>
      <c r="U495" s="1200"/>
      <c r="V495" s="1200"/>
      <c r="W495" s="1200"/>
      <c r="X495" s="1200"/>
    </row>
    <row r="496">
      <c r="Q496" s="50"/>
      <c r="R496" s="50"/>
      <c r="S496" s="50"/>
      <c r="T496" s="50"/>
      <c r="U496" s="1200"/>
      <c r="V496" s="1200"/>
      <c r="W496" s="1200"/>
      <c r="X496" s="1200"/>
    </row>
    <row r="497">
      <c r="Q497" s="50"/>
      <c r="R497" s="50"/>
      <c r="S497" s="50"/>
      <c r="T497" s="50"/>
      <c r="U497" s="1200"/>
      <c r="V497" s="1200"/>
      <c r="W497" s="1200"/>
      <c r="X497" s="1200"/>
    </row>
    <row r="498">
      <c r="Q498" s="50"/>
      <c r="R498" s="50"/>
      <c r="S498" s="50"/>
      <c r="T498" s="50"/>
      <c r="U498" s="1200"/>
      <c r="V498" s="1200"/>
      <c r="W498" s="1200"/>
      <c r="X498" s="1200"/>
    </row>
    <row r="499">
      <c r="Q499" s="50"/>
      <c r="R499" s="50"/>
      <c r="S499" s="50"/>
      <c r="T499" s="50"/>
      <c r="U499" s="1200"/>
      <c r="V499" s="1200"/>
      <c r="W499" s="1200"/>
      <c r="X499" s="1200"/>
    </row>
    <row r="500">
      <c r="Q500" s="50"/>
      <c r="R500" s="50"/>
      <c r="S500" s="50"/>
      <c r="T500" s="50"/>
      <c r="U500" s="1200"/>
      <c r="V500" s="1200"/>
      <c r="W500" s="1200"/>
      <c r="X500" s="1200"/>
    </row>
    <row r="501">
      <c r="Q501" s="50"/>
      <c r="R501" s="50"/>
      <c r="S501" s="50"/>
      <c r="T501" s="50"/>
      <c r="U501" s="1200"/>
      <c r="V501" s="1200"/>
      <c r="W501" s="1200"/>
      <c r="X501" s="1200"/>
    </row>
    <row r="502">
      <c r="Q502" s="50"/>
      <c r="R502" s="50"/>
      <c r="S502" s="50"/>
      <c r="T502" s="50"/>
      <c r="U502" s="1200"/>
      <c r="V502" s="1200"/>
      <c r="W502" s="1200"/>
      <c r="X502" s="1200"/>
    </row>
    <row r="503">
      <c r="Q503" s="50"/>
      <c r="R503" s="50"/>
      <c r="S503" s="50"/>
      <c r="T503" s="50"/>
      <c r="U503" s="1200"/>
      <c r="V503" s="1200"/>
      <c r="W503" s="1200"/>
      <c r="X503" s="1200"/>
    </row>
    <row r="504">
      <c r="Q504" s="50"/>
      <c r="R504" s="50"/>
      <c r="S504" s="50"/>
      <c r="T504" s="50"/>
      <c r="U504" s="1200"/>
      <c r="V504" s="1200"/>
      <c r="W504" s="1200"/>
      <c r="X504" s="1200"/>
    </row>
    <row r="505">
      <c r="Q505" s="50"/>
      <c r="R505" s="50"/>
      <c r="S505" s="50"/>
      <c r="T505" s="50"/>
      <c r="U505" s="1200"/>
      <c r="V505" s="1200"/>
      <c r="W505" s="1200"/>
      <c r="X505" s="1200"/>
    </row>
    <row r="506">
      <c r="Q506" s="50"/>
      <c r="R506" s="50"/>
      <c r="S506" s="50"/>
      <c r="T506" s="50"/>
      <c r="U506" s="1200"/>
      <c r="V506" s="1200"/>
      <c r="W506" s="1200"/>
      <c r="X506" s="1200"/>
    </row>
    <row r="507">
      <c r="Q507" s="50"/>
      <c r="R507" s="50"/>
      <c r="S507" s="50"/>
      <c r="T507" s="50"/>
      <c r="U507" s="1200"/>
      <c r="V507" s="1200"/>
      <c r="W507" s="1200"/>
      <c r="X507" s="1200"/>
    </row>
    <row r="508">
      <c r="Q508" s="50"/>
      <c r="R508" s="50"/>
      <c r="S508" s="50"/>
      <c r="T508" s="50"/>
      <c r="U508" s="1200"/>
      <c r="V508" s="1200"/>
      <c r="W508" s="1200"/>
      <c r="X508" s="1200"/>
    </row>
    <row r="509">
      <c r="Q509" s="50"/>
      <c r="R509" s="50"/>
      <c r="S509" s="50"/>
      <c r="T509" s="50"/>
      <c r="U509" s="1200"/>
      <c r="V509" s="1200"/>
      <c r="W509" s="1200"/>
      <c r="X509" s="1200"/>
    </row>
    <row r="510">
      <c r="Q510" s="50"/>
      <c r="R510" s="50"/>
      <c r="S510" s="50"/>
      <c r="T510" s="50"/>
      <c r="U510" s="1200"/>
      <c r="V510" s="1200"/>
      <c r="W510" s="1200"/>
      <c r="X510" s="1200"/>
    </row>
    <row r="511">
      <c r="Q511" s="50"/>
      <c r="R511" s="50"/>
      <c r="S511" s="50"/>
      <c r="T511" s="50"/>
      <c r="U511" s="1200"/>
      <c r="V511" s="1200"/>
      <c r="W511" s="1200"/>
      <c r="X511" s="1200"/>
    </row>
    <row r="512">
      <c r="Q512" s="50"/>
      <c r="R512" s="50"/>
      <c r="S512" s="50"/>
      <c r="T512" s="50"/>
      <c r="U512" s="1200"/>
      <c r="V512" s="1200"/>
      <c r="W512" s="1200"/>
      <c r="X512" s="1200"/>
    </row>
    <row r="513">
      <c r="Q513" s="50"/>
      <c r="R513" s="50"/>
      <c r="S513" s="50"/>
      <c r="T513" s="50"/>
      <c r="U513" s="1200"/>
      <c r="V513" s="1200"/>
      <c r="W513" s="1200"/>
      <c r="X513" s="1200"/>
    </row>
    <row r="514">
      <c r="Q514" s="50"/>
      <c r="R514" s="50"/>
      <c r="S514" s="50"/>
      <c r="T514" s="50"/>
      <c r="U514" s="1200"/>
      <c r="V514" s="1200"/>
      <c r="W514" s="1200"/>
      <c r="X514" s="1200"/>
    </row>
    <row r="515">
      <c r="Q515" s="50"/>
      <c r="R515" s="50"/>
      <c r="S515" s="50"/>
      <c r="T515" s="50"/>
      <c r="U515" s="1200"/>
      <c r="V515" s="1200"/>
      <c r="W515" s="1200"/>
      <c r="X515" s="1200"/>
    </row>
    <row r="516">
      <c r="Q516" s="50"/>
      <c r="R516" s="50"/>
      <c r="S516" s="50"/>
      <c r="T516" s="50"/>
      <c r="U516" s="1200"/>
      <c r="V516" s="1200"/>
      <c r="W516" s="1200"/>
      <c r="X516" s="1200"/>
    </row>
    <row r="517">
      <c r="Q517" s="50"/>
      <c r="R517" s="50"/>
      <c r="S517" s="50"/>
      <c r="T517" s="50"/>
      <c r="U517" s="1200"/>
      <c r="V517" s="1200"/>
      <c r="W517" s="1200"/>
      <c r="X517" s="1200"/>
    </row>
    <row r="518">
      <c r="Q518" s="50"/>
      <c r="R518" s="50"/>
      <c r="S518" s="50"/>
      <c r="T518" s="50"/>
      <c r="U518" s="1200"/>
      <c r="V518" s="1200"/>
      <c r="W518" s="1200"/>
      <c r="X518" s="1200"/>
    </row>
    <row r="519">
      <c r="Q519" s="50"/>
      <c r="R519" s="50"/>
      <c r="S519" s="50"/>
      <c r="T519" s="50"/>
      <c r="U519" s="1200"/>
      <c r="V519" s="1200"/>
      <c r="W519" s="1200"/>
      <c r="X519" s="1200"/>
    </row>
    <row r="520">
      <c r="Q520" s="50"/>
      <c r="R520" s="50"/>
      <c r="S520" s="50"/>
      <c r="T520" s="50"/>
      <c r="U520" s="1200"/>
      <c r="V520" s="1200"/>
      <c r="W520" s="1200"/>
      <c r="X520" s="1200"/>
    </row>
    <row r="521">
      <c r="Q521" s="50"/>
      <c r="R521" s="50"/>
      <c r="S521" s="50"/>
      <c r="T521" s="50"/>
      <c r="U521" s="1200"/>
      <c r="V521" s="1200"/>
      <c r="W521" s="1200"/>
      <c r="X521" s="1200"/>
    </row>
    <row r="522">
      <c r="Q522" s="50"/>
      <c r="R522" s="50"/>
      <c r="S522" s="50"/>
      <c r="T522" s="50"/>
      <c r="U522" s="1200"/>
      <c r="V522" s="1200"/>
      <c r="W522" s="1200"/>
      <c r="X522" s="1200"/>
    </row>
    <row r="523">
      <c r="Q523" s="50"/>
      <c r="R523" s="50"/>
      <c r="S523" s="50"/>
      <c r="T523" s="50"/>
      <c r="U523" s="1200"/>
      <c r="V523" s="1200"/>
      <c r="W523" s="1200"/>
      <c r="X523" s="1200"/>
    </row>
    <row r="524">
      <c r="Q524" s="50"/>
      <c r="R524" s="50"/>
      <c r="S524" s="50"/>
      <c r="T524" s="50"/>
      <c r="U524" s="1200"/>
      <c r="V524" s="1200"/>
      <c r="W524" s="1200"/>
      <c r="X524" s="1200"/>
    </row>
    <row r="525">
      <c r="Q525" s="50"/>
      <c r="R525" s="50"/>
      <c r="S525" s="50"/>
      <c r="T525" s="50"/>
      <c r="U525" s="1200"/>
      <c r="V525" s="1200"/>
      <c r="W525" s="1200"/>
      <c r="X525" s="1200"/>
    </row>
    <row r="526">
      <c r="Q526" s="50"/>
      <c r="R526" s="50"/>
      <c r="S526" s="50"/>
      <c r="T526" s="50"/>
      <c r="U526" s="1200"/>
      <c r="V526" s="1200"/>
      <c r="W526" s="1200"/>
      <c r="X526" s="1200"/>
    </row>
    <row r="527">
      <c r="Q527" s="50"/>
      <c r="R527" s="50"/>
      <c r="S527" s="50"/>
      <c r="T527" s="50"/>
      <c r="U527" s="1200"/>
      <c r="V527" s="1200"/>
      <c r="W527" s="1200"/>
      <c r="X527" s="1200"/>
    </row>
    <row r="528">
      <c r="Q528" s="50"/>
      <c r="R528" s="50"/>
      <c r="S528" s="50"/>
      <c r="T528" s="50"/>
      <c r="U528" s="1200"/>
      <c r="V528" s="1200"/>
      <c r="W528" s="1200"/>
      <c r="X528" s="1200"/>
    </row>
    <row r="529">
      <c r="Q529" s="50"/>
      <c r="R529" s="50"/>
      <c r="S529" s="50"/>
      <c r="T529" s="50"/>
      <c r="U529" s="1200"/>
      <c r="V529" s="1200"/>
      <c r="W529" s="1200"/>
      <c r="X529" s="1200"/>
    </row>
    <row r="530">
      <c r="Q530" s="50"/>
      <c r="R530" s="50"/>
      <c r="S530" s="50"/>
      <c r="T530" s="50"/>
      <c r="U530" s="1200"/>
      <c r="V530" s="1200"/>
      <c r="W530" s="1200"/>
      <c r="X530" s="1200"/>
    </row>
    <row r="531">
      <c r="Q531" s="50"/>
      <c r="R531" s="50"/>
      <c r="S531" s="50"/>
      <c r="T531" s="50"/>
      <c r="U531" s="1200"/>
      <c r="V531" s="1200"/>
      <c r="W531" s="1200"/>
      <c r="X531" s="1200"/>
    </row>
    <row r="532">
      <c r="Q532" s="50"/>
      <c r="R532" s="50"/>
      <c r="S532" s="50"/>
      <c r="T532" s="50"/>
      <c r="U532" s="1200"/>
      <c r="V532" s="1200"/>
      <c r="W532" s="1200"/>
      <c r="X532" s="1200"/>
    </row>
    <row r="533">
      <c r="Q533" s="50"/>
      <c r="R533" s="50"/>
      <c r="S533" s="50"/>
      <c r="T533" s="50"/>
      <c r="U533" s="1200"/>
      <c r="V533" s="1200"/>
      <c r="W533" s="1200"/>
      <c r="X533" s="1200"/>
    </row>
    <row r="534">
      <c r="Q534" s="50"/>
      <c r="R534" s="50"/>
      <c r="S534" s="50"/>
      <c r="T534" s="50"/>
      <c r="U534" s="1200"/>
      <c r="V534" s="1200"/>
      <c r="W534" s="1200"/>
      <c r="X534" s="1200"/>
    </row>
    <row r="535">
      <c r="Q535" s="50"/>
      <c r="R535" s="50"/>
      <c r="S535" s="50"/>
      <c r="T535" s="50"/>
      <c r="U535" s="1200"/>
      <c r="V535" s="1200"/>
      <c r="W535" s="1200"/>
      <c r="X535" s="1200"/>
    </row>
    <row r="536">
      <c r="Q536" s="50"/>
      <c r="R536" s="50"/>
      <c r="S536" s="50"/>
      <c r="T536" s="50"/>
      <c r="U536" s="1200"/>
      <c r="V536" s="1200"/>
      <c r="W536" s="1200"/>
      <c r="X536" s="1200"/>
    </row>
    <row r="537">
      <c r="Q537" s="50"/>
      <c r="R537" s="50"/>
      <c r="S537" s="50"/>
      <c r="T537" s="50"/>
      <c r="U537" s="1200"/>
      <c r="V537" s="1200"/>
      <c r="W537" s="1200"/>
      <c r="X537" s="1200"/>
    </row>
    <row r="538">
      <c r="Q538" s="50"/>
      <c r="R538" s="50"/>
      <c r="S538" s="50"/>
      <c r="T538" s="50"/>
      <c r="U538" s="1200"/>
      <c r="V538" s="1200"/>
      <c r="W538" s="1200"/>
      <c r="X538" s="1200"/>
    </row>
    <row r="539">
      <c r="Q539" s="50"/>
      <c r="R539" s="50"/>
      <c r="S539" s="50"/>
      <c r="T539" s="50"/>
      <c r="U539" s="1200"/>
      <c r="V539" s="1200"/>
      <c r="W539" s="1200"/>
      <c r="X539" s="1200"/>
    </row>
    <row r="540">
      <c r="Q540" s="50"/>
      <c r="R540" s="50"/>
      <c r="S540" s="50"/>
      <c r="T540" s="50"/>
      <c r="U540" s="1200"/>
      <c r="V540" s="1200"/>
      <c r="W540" s="1200"/>
      <c r="X540" s="1200"/>
    </row>
    <row r="541">
      <c r="Q541" s="50"/>
      <c r="R541" s="50"/>
      <c r="S541" s="50"/>
      <c r="T541" s="50"/>
      <c r="U541" s="1200"/>
      <c r="V541" s="1200"/>
      <c r="W541" s="1200"/>
      <c r="X541" s="1200"/>
    </row>
    <row r="542">
      <c r="Q542" s="50"/>
      <c r="R542" s="50"/>
      <c r="S542" s="50"/>
      <c r="T542" s="50"/>
      <c r="U542" s="1200"/>
      <c r="V542" s="1200"/>
      <c r="W542" s="1200"/>
      <c r="X542" s="1200"/>
    </row>
    <row r="543">
      <c r="Q543" s="50"/>
      <c r="R543" s="50"/>
      <c r="S543" s="50"/>
      <c r="T543" s="50"/>
      <c r="U543" s="1200"/>
      <c r="V543" s="1200"/>
      <c r="W543" s="1200"/>
      <c r="X543" s="1200"/>
    </row>
    <row r="544">
      <c r="Q544" s="50"/>
      <c r="R544" s="50"/>
      <c r="S544" s="50"/>
      <c r="T544" s="50"/>
      <c r="U544" s="1200"/>
      <c r="V544" s="1200"/>
      <c r="W544" s="1200"/>
      <c r="X544" s="1200"/>
    </row>
    <row r="545">
      <c r="Q545" s="50"/>
      <c r="R545" s="50"/>
      <c r="S545" s="50"/>
      <c r="T545" s="50"/>
      <c r="U545" s="1200"/>
      <c r="V545" s="1200"/>
      <c r="W545" s="1200"/>
      <c r="X545" s="1200"/>
    </row>
    <row r="546">
      <c r="Q546" s="50"/>
      <c r="R546" s="50"/>
      <c r="S546" s="50"/>
      <c r="T546" s="50"/>
      <c r="U546" s="1200"/>
      <c r="V546" s="1200"/>
      <c r="W546" s="1200"/>
      <c r="X546" s="1200"/>
    </row>
    <row r="547">
      <c r="Q547" s="50"/>
      <c r="R547" s="50"/>
      <c r="S547" s="50"/>
      <c r="T547" s="50"/>
      <c r="U547" s="1200"/>
      <c r="V547" s="1200"/>
      <c r="W547" s="1200"/>
      <c r="X547" s="1200"/>
    </row>
    <row r="548">
      <c r="Q548" s="50"/>
      <c r="R548" s="50"/>
      <c r="S548" s="50"/>
      <c r="T548" s="50"/>
      <c r="U548" s="1200"/>
      <c r="V548" s="1200"/>
      <c r="W548" s="1200"/>
      <c r="X548" s="1200"/>
    </row>
    <row r="549">
      <c r="Q549" s="50"/>
      <c r="R549" s="50"/>
      <c r="S549" s="50"/>
      <c r="T549" s="50"/>
      <c r="U549" s="1200"/>
      <c r="V549" s="1200"/>
      <c r="W549" s="1200"/>
      <c r="X549" s="1200"/>
    </row>
    <row r="550">
      <c r="Q550" s="50"/>
      <c r="R550" s="50"/>
      <c r="S550" s="50"/>
      <c r="T550" s="50"/>
      <c r="U550" s="1200"/>
      <c r="V550" s="1200"/>
      <c r="W550" s="1200"/>
      <c r="X550" s="1200"/>
    </row>
    <row r="551">
      <c r="Q551" s="50"/>
      <c r="R551" s="50"/>
      <c r="S551" s="50"/>
      <c r="T551" s="50"/>
      <c r="U551" s="1200"/>
      <c r="V551" s="1200"/>
      <c r="W551" s="1200"/>
      <c r="X551" s="1200"/>
    </row>
    <row r="552">
      <c r="Q552" s="50"/>
      <c r="R552" s="50"/>
      <c r="S552" s="50"/>
      <c r="T552" s="50"/>
      <c r="U552" s="1200"/>
      <c r="V552" s="1200"/>
      <c r="W552" s="1200"/>
      <c r="X552" s="1200"/>
    </row>
    <row r="553">
      <c r="Q553" s="50"/>
      <c r="R553" s="50"/>
      <c r="S553" s="50"/>
      <c r="T553" s="50"/>
      <c r="U553" s="1200"/>
      <c r="V553" s="1200"/>
      <c r="W553" s="1200"/>
      <c r="X553" s="1200"/>
    </row>
    <row r="554">
      <c r="Q554" s="50"/>
      <c r="R554" s="50"/>
      <c r="S554" s="50"/>
      <c r="T554" s="50"/>
      <c r="U554" s="1200"/>
      <c r="V554" s="1200"/>
      <c r="W554" s="1200"/>
      <c r="X554" s="1200"/>
    </row>
    <row r="555">
      <c r="Q555" s="50"/>
      <c r="R555" s="50"/>
      <c r="S555" s="50"/>
      <c r="T555" s="50"/>
      <c r="U555" s="1200"/>
      <c r="V555" s="1200"/>
      <c r="W555" s="1200"/>
      <c r="X555" s="1200"/>
    </row>
    <row r="556">
      <c r="Q556" s="50"/>
      <c r="R556" s="50"/>
      <c r="S556" s="50"/>
      <c r="T556" s="50"/>
      <c r="U556" s="1200"/>
      <c r="V556" s="1200"/>
      <c r="W556" s="1200"/>
      <c r="X556" s="1200"/>
    </row>
    <row r="557">
      <c r="Q557" s="50"/>
      <c r="R557" s="50"/>
      <c r="S557" s="50"/>
      <c r="T557" s="50"/>
      <c r="U557" s="1200"/>
      <c r="V557" s="1200"/>
      <c r="W557" s="1200"/>
      <c r="X557" s="1200"/>
    </row>
    <row r="558">
      <c r="Q558" s="50"/>
      <c r="R558" s="50"/>
      <c r="S558" s="50"/>
      <c r="T558" s="50"/>
      <c r="U558" s="1200"/>
      <c r="V558" s="1200"/>
      <c r="W558" s="1200"/>
      <c r="X558" s="1200"/>
    </row>
    <row r="559">
      <c r="Q559" s="50"/>
      <c r="R559" s="50"/>
      <c r="S559" s="50"/>
      <c r="T559" s="50"/>
      <c r="U559" s="1200"/>
      <c r="V559" s="1200"/>
      <c r="W559" s="1200"/>
      <c r="X559" s="1200"/>
    </row>
    <row r="560">
      <c r="Q560" s="50"/>
      <c r="R560" s="50"/>
      <c r="S560" s="50"/>
      <c r="T560" s="50"/>
      <c r="U560" s="1200"/>
      <c r="V560" s="1200"/>
      <c r="W560" s="1200"/>
      <c r="X560" s="1200"/>
    </row>
    <row r="561">
      <c r="Q561" s="50"/>
      <c r="R561" s="50"/>
      <c r="S561" s="50"/>
      <c r="T561" s="50"/>
      <c r="U561" s="1200"/>
      <c r="V561" s="1200"/>
      <c r="W561" s="1200"/>
      <c r="X561" s="1200"/>
    </row>
    <row r="562">
      <c r="Q562" s="50"/>
      <c r="R562" s="50"/>
      <c r="S562" s="50"/>
      <c r="T562" s="50"/>
      <c r="U562" s="1200"/>
      <c r="V562" s="1200"/>
      <c r="W562" s="1200"/>
      <c r="X562" s="1200"/>
    </row>
    <row r="563">
      <c r="Q563" s="50"/>
      <c r="R563" s="50"/>
      <c r="S563" s="50"/>
      <c r="T563" s="50"/>
      <c r="U563" s="1200"/>
      <c r="V563" s="1200"/>
      <c r="W563" s="1200"/>
      <c r="X563" s="1200"/>
    </row>
    <row r="564">
      <c r="Q564" s="50"/>
      <c r="R564" s="50"/>
      <c r="S564" s="50"/>
      <c r="T564" s="50"/>
      <c r="U564" s="1200"/>
      <c r="V564" s="1200"/>
      <c r="W564" s="1200"/>
      <c r="X564" s="1200"/>
    </row>
    <row r="565">
      <c r="Q565" s="50"/>
      <c r="R565" s="50"/>
      <c r="S565" s="50"/>
      <c r="T565" s="50"/>
      <c r="U565" s="1200"/>
      <c r="V565" s="1200"/>
      <c r="W565" s="1200"/>
      <c r="X565" s="1200"/>
    </row>
    <row r="566">
      <c r="Q566" s="50"/>
      <c r="R566" s="50"/>
      <c r="S566" s="50"/>
      <c r="T566" s="50"/>
      <c r="U566" s="1200"/>
      <c r="V566" s="1200"/>
      <c r="W566" s="1200"/>
      <c r="X566" s="1200"/>
    </row>
    <row r="567">
      <c r="Q567" s="50"/>
      <c r="R567" s="50"/>
      <c r="S567" s="50"/>
      <c r="T567" s="50"/>
      <c r="U567" s="1200"/>
      <c r="V567" s="1200"/>
      <c r="W567" s="1200"/>
      <c r="X567" s="1200"/>
    </row>
    <row r="568">
      <c r="Q568" s="50"/>
      <c r="R568" s="50"/>
      <c r="S568" s="50"/>
      <c r="T568" s="50"/>
      <c r="U568" s="1200"/>
      <c r="V568" s="1200"/>
      <c r="W568" s="1200"/>
      <c r="X568" s="1200"/>
    </row>
    <row r="569">
      <c r="Q569" s="50"/>
      <c r="R569" s="50"/>
      <c r="S569" s="50"/>
      <c r="T569" s="50"/>
      <c r="U569" s="1200"/>
      <c r="V569" s="1200"/>
      <c r="W569" s="1200"/>
      <c r="X569" s="1200"/>
    </row>
    <row r="570">
      <c r="Q570" s="50"/>
      <c r="R570" s="50"/>
      <c r="S570" s="50"/>
      <c r="T570" s="50"/>
      <c r="U570" s="1200"/>
      <c r="V570" s="1200"/>
      <c r="W570" s="1200"/>
      <c r="X570" s="1200"/>
    </row>
    <row r="571">
      <c r="Q571" s="50"/>
      <c r="R571" s="50"/>
      <c r="S571" s="50"/>
      <c r="T571" s="50"/>
      <c r="U571" s="1200"/>
      <c r="V571" s="1200"/>
      <c r="W571" s="1200"/>
      <c r="X571" s="1200"/>
    </row>
    <row r="572">
      <c r="Q572" s="50"/>
      <c r="R572" s="50"/>
      <c r="S572" s="50"/>
      <c r="T572" s="50"/>
      <c r="U572" s="1200"/>
      <c r="V572" s="1200"/>
      <c r="W572" s="1200"/>
      <c r="X572" s="1200"/>
    </row>
    <row r="573">
      <c r="Q573" s="50"/>
      <c r="R573" s="50"/>
      <c r="S573" s="50"/>
      <c r="T573" s="50"/>
      <c r="U573" s="1200"/>
      <c r="V573" s="1200"/>
      <c r="W573" s="1200"/>
      <c r="X573" s="1200"/>
    </row>
    <row r="574">
      <c r="Q574" s="50"/>
      <c r="R574" s="50"/>
      <c r="S574" s="50"/>
      <c r="T574" s="50"/>
      <c r="U574" s="1200"/>
      <c r="V574" s="1200"/>
      <c r="W574" s="1200"/>
      <c r="X574" s="1200"/>
    </row>
    <row r="575">
      <c r="Q575" s="50"/>
      <c r="R575" s="50"/>
      <c r="S575" s="50"/>
      <c r="T575" s="50"/>
      <c r="U575" s="1200"/>
      <c r="V575" s="1200"/>
      <c r="W575" s="1200"/>
      <c r="X575" s="1200"/>
    </row>
    <row r="576">
      <c r="Q576" s="50"/>
      <c r="R576" s="50"/>
      <c r="S576" s="50"/>
      <c r="T576" s="50"/>
      <c r="U576" s="1200"/>
      <c r="V576" s="1200"/>
      <c r="W576" s="1200"/>
      <c r="X576" s="1200"/>
    </row>
    <row r="577">
      <c r="Q577" s="50"/>
      <c r="R577" s="50"/>
      <c r="S577" s="50"/>
      <c r="T577" s="50"/>
      <c r="U577" s="1200"/>
      <c r="V577" s="1200"/>
      <c r="W577" s="1200"/>
      <c r="X577" s="1200"/>
    </row>
    <row r="578">
      <c r="Q578" s="50"/>
      <c r="R578" s="50"/>
      <c r="S578" s="50"/>
      <c r="T578" s="50"/>
      <c r="U578" s="1200"/>
      <c r="V578" s="1200"/>
      <c r="W578" s="1200"/>
      <c r="X578" s="1200"/>
    </row>
    <row r="579">
      <c r="Q579" s="50"/>
      <c r="R579" s="50"/>
      <c r="S579" s="50"/>
      <c r="T579" s="50"/>
      <c r="U579" s="1200"/>
      <c r="V579" s="1200"/>
      <c r="W579" s="1200"/>
      <c r="X579" s="1200"/>
    </row>
    <row r="580">
      <c r="Q580" s="50"/>
      <c r="R580" s="50"/>
      <c r="S580" s="50"/>
      <c r="T580" s="50"/>
      <c r="U580" s="1200"/>
      <c r="V580" s="1200"/>
      <c r="W580" s="1200"/>
      <c r="X580" s="1200"/>
    </row>
    <row r="581">
      <c r="Q581" s="50"/>
      <c r="R581" s="50"/>
      <c r="S581" s="50"/>
      <c r="T581" s="50"/>
      <c r="U581" s="1200"/>
      <c r="V581" s="1200"/>
      <c r="W581" s="1200"/>
      <c r="X581" s="1200"/>
    </row>
    <row r="582">
      <c r="Q582" s="50"/>
      <c r="R582" s="50"/>
      <c r="S582" s="50"/>
      <c r="T582" s="50"/>
      <c r="U582" s="1200"/>
      <c r="V582" s="1200"/>
      <c r="W582" s="1200"/>
      <c r="X582" s="1200"/>
    </row>
    <row r="583">
      <c r="Q583" s="50"/>
      <c r="R583" s="50"/>
      <c r="S583" s="50"/>
      <c r="T583" s="50"/>
      <c r="U583" s="1200"/>
      <c r="V583" s="1200"/>
      <c r="W583" s="1200"/>
      <c r="X583" s="1200"/>
    </row>
    <row r="584">
      <c r="Q584" s="50"/>
      <c r="R584" s="50"/>
      <c r="S584" s="50"/>
      <c r="T584" s="50"/>
      <c r="U584" s="1200"/>
      <c r="V584" s="1200"/>
      <c r="W584" s="1200"/>
      <c r="X584" s="1200"/>
    </row>
    <row r="585">
      <c r="Q585" s="50"/>
      <c r="R585" s="50"/>
      <c r="S585" s="50"/>
      <c r="T585" s="50"/>
      <c r="U585" s="1200"/>
      <c r="V585" s="1200"/>
      <c r="W585" s="1200"/>
      <c r="X585" s="1200"/>
    </row>
    <row r="586">
      <c r="Q586" s="50"/>
      <c r="R586" s="50"/>
      <c r="S586" s="50"/>
      <c r="T586" s="50"/>
      <c r="U586" s="1200"/>
      <c r="V586" s="1200"/>
      <c r="W586" s="1200"/>
      <c r="X586" s="1200"/>
    </row>
    <row r="587">
      <c r="Q587" s="50"/>
      <c r="R587" s="50"/>
      <c r="S587" s="50"/>
      <c r="T587" s="50"/>
      <c r="U587" s="1200"/>
      <c r="V587" s="1200"/>
      <c r="W587" s="1200"/>
      <c r="X587" s="1200"/>
    </row>
    <row r="588">
      <c r="Q588" s="50"/>
      <c r="R588" s="50"/>
      <c r="S588" s="50"/>
      <c r="T588" s="50"/>
      <c r="U588" s="1200"/>
      <c r="V588" s="1200"/>
      <c r="W588" s="1200"/>
      <c r="X588" s="1200"/>
    </row>
    <row r="589">
      <c r="Q589" s="50"/>
      <c r="R589" s="50"/>
      <c r="S589" s="50"/>
      <c r="T589" s="50"/>
      <c r="U589" s="1200"/>
      <c r="V589" s="1200"/>
      <c r="W589" s="1200"/>
      <c r="X589" s="1200"/>
    </row>
    <row r="590">
      <c r="Q590" s="50"/>
      <c r="R590" s="50"/>
      <c r="S590" s="50"/>
      <c r="T590" s="50"/>
      <c r="U590" s="1200"/>
      <c r="V590" s="1200"/>
      <c r="W590" s="1200"/>
      <c r="X590" s="1200"/>
    </row>
    <row r="591">
      <c r="Q591" s="50"/>
      <c r="R591" s="50"/>
      <c r="S591" s="50"/>
      <c r="T591" s="50"/>
      <c r="U591" s="1200"/>
      <c r="V591" s="1200"/>
      <c r="W591" s="1200"/>
      <c r="X591" s="1200"/>
    </row>
    <row r="592">
      <c r="Q592" s="50"/>
      <c r="R592" s="50"/>
      <c r="S592" s="50"/>
      <c r="T592" s="50"/>
      <c r="U592" s="1200"/>
      <c r="V592" s="1200"/>
      <c r="W592" s="1200"/>
      <c r="X592" s="1200"/>
    </row>
    <row r="593">
      <c r="Q593" s="50"/>
      <c r="R593" s="50"/>
      <c r="S593" s="50"/>
      <c r="T593" s="50"/>
      <c r="U593" s="1200"/>
      <c r="V593" s="1200"/>
      <c r="W593" s="1200"/>
      <c r="X593" s="1200"/>
    </row>
    <row r="594">
      <c r="Q594" s="50"/>
      <c r="R594" s="50"/>
      <c r="S594" s="50"/>
      <c r="T594" s="50"/>
      <c r="U594" s="1200"/>
      <c r="V594" s="1200"/>
      <c r="W594" s="1200"/>
      <c r="X594" s="1200"/>
    </row>
    <row r="595">
      <c r="Q595" s="50"/>
      <c r="R595" s="50"/>
      <c r="S595" s="50"/>
      <c r="T595" s="50"/>
      <c r="U595" s="1200"/>
      <c r="V595" s="1200"/>
      <c r="W595" s="1200"/>
      <c r="X595" s="1200"/>
    </row>
    <row r="596">
      <c r="Q596" s="50"/>
      <c r="R596" s="50"/>
      <c r="S596" s="50"/>
      <c r="T596" s="50"/>
      <c r="U596" s="1200"/>
      <c r="V596" s="1200"/>
      <c r="W596" s="1200"/>
      <c r="X596" s="1200"/>
    </row>
    <row r="597">
      <c r="Q597" s="50"/>
      <c r="R597" s="50"/>
      <c r="S597" s="50"/>
      <c r="T597" s="50"/>
      <c r="U597" s="1200"/>
      <c r="V597" s="1200"/>
      <c r="W597" s="1200"/>
      <c r="X597" s="1200"/>
    </row>
    <row r="598">
      <c r="Q598" s="50"/>
      <c r="R598" s="50"/>
      <c r="S598" s="50"/>
      <c r="T598" s="50"/>
      <c r="U598" s="1200"/>
      <c r="V598" s="1200"/>
      <c r="W598" s="1200"/>
      <c r="X598" s="1200"/>
    </row>
    <row r="599">
      <c r="Q599" s="50"/>
      <c r="R599" s="50"/>
      <c r="S599" s="50"/>
      <c r="T599" s="50"/>
      <c r="U599" s="1200"/>
      <c r="V599" s="1200"/>
      <c r="W599" s="1200"/>
      <c r="X599" s="1200"/>
    </row>
    <row r="600">
      <c r="Q600" s="50"/>
      <c r="R600" s="50"/>
      <c r="S600" s="50"/>
      <c r="T600" s="50"/>
      <c r="U600" s="1200"/>
      <c r="V600" s="1200"/>
      <c r="W600" s="1200"/>
      <c r="X600" s="1200"/>
    </row>
    <row r="601">
      <c r="Q601" s="50"/>
      <c r="R601" s="50"/>
      <c r="S601" s="50"/>
      <c r="T601" s="50"/>
      <c r="U601" s="1200"/>
      <c r="V601" s="1200"/>
      <c r="W601" s="1200"/>
      <c r="X601" s="1200"/>
    </row>
    <row r="602">
      <c r="Q602" s="50"/>
      <c r="R602" s="50"/>
      <c r="S602" s="50"/>
      <c r="T602" s="50"/>
      <c r="U602" s="1200"/>
      <c r="V602" s="1200"/>
      <c r="W602" s="1200"/>
      <c r="X602" s="1200"/>
    </row>
    <row r="603">
      <c r="Q603" s="50"/>
      <c r="R603" s="50"/>
      <c r="S603" s="50"/>
      <c r="T603" s="50"/>
      <c r="U603" s="1200"/>
      <c r="V603" s="1200"/>
      <c r="W603" s="1200"/>
      <c r="X603" s="1200"/>
    </row>
    <row r="604">
      <c r="Q604" s="50"/>
      <c r="R604" s="50"/>
      <c r="S604" s="50"/>
      <c r="T604" s="50"/>
      <c r="U604" s="1200"/>
      <c r="V604" s="1200"/>
      <c r="W604" s="1200"/>
      <c r="X604" s="1200"/>
    </row>
    <row r="605">
      <c r="Q605" s="50"/>
      <c r="R605" s="50"/>
      <c r="S605" s="50"/>
      <c r="T605" s="50"/>
      <c r="U605" s="1200"/>
      <c r="V605" s="1200"/>
      <c r="W605" s="1200"/>
      <c r="X605" s="1200"/>
    </row>
    <row r="606">
      <c r="Q606" s="50"/>
      <c r="R606" s="50"/>
      <c r="S606" s="50"/>
      <c r="T606" s="50"/>
      <c r="U606" s="1200"/>
      <c r="V606" s="1200"/>
      <c r="W606" s="1200"/>
      <c r="X606" s="1200"/>
    </row>
    <row r="607">
      <c r="Q607" s="50"/>
      <c r="R607" s="50"/>
      <c r="S607" s="50"/>
      <c r="T607" s="50"/>
      <c r="U607" s="1200"/>
      <c r="V607" s="1200"/>
      <c r="W607" s="1200"/>
      <c r="X607" s="1200"/>
    </row>
    <row r="608">
      <c r="Q608" s="50"/>
      <c r="R608" s="50"/>
      <c r="S608" s="50"/>
      <c r="T608" s="50"/>
      <c r="U608" s="1200"/>
      <c r="V608" s="1200"/>
      <c r="W608" s="1200"/>
      <c r="X608" s="1200"/>
    </row>
    <row r="609">
      <c r="Q609" s="50"/>
      <c r="R609" s="50"/>
      <c r="S609" s="50"/>
      <c r="T609" s="50"/>
      <c r="U609" s="1200"/>
      <c r="V609" s="1200"/>
      <c r="W609" s="1200"/>
      <c r="X609" s="1200"/>
    </row>
    <row r="610">
      <c r="Q610" s="50"/>
      <c r="R610" s="50"/>
      <c r="S610" s="50"/>
      <c r="T610" s="50"/>
      <c r="U610" s="1200"/>
      <c r="V610" s="1200"/>
      <c r="W610" s="1200"/>
      <c r="X610" s="1200"/>
    </row>
    <row r="611">
      <c r="Q611" s="50"/>
      <c r="R611" s="50"/>
      <c r="S611" s="50"/>
      <c r="T611" s="50"/>
      <c r="U611" s="1200"/>
      <c r="V611" s="1200"/>
      <c r="W611" s="1200"/>
      <c r="X611" s="1200"/>
    </row>
    <row r="612">
      <c r="Q612" s="50"/>
      <c r="R612" s="50"/>
      <c r="S612" s="50"/>
      <c r="T612" s="50"/>
      <c r="U612" s="1200"/>
      <c r="V612" s="1200"/>
      <c r="W612" s="1200"/>
      <c r="X612" s="1200"/>
    </row>
    <row r="613">
      <c r="Q613" s="50"/>
      <c r="R613" s="50"/>
      <c r="S613" s="50"/>
      <c r="T613" s="50"/>
      <c r="U613" s="1200"/>
      <c r="V613" s="1200"/>
      <c r="W613" s="1200"/>
      <c r="X613" s="1200"/>
    </row>
    <row r="614">
      <c r="Q614" s="50"/>
      <c r="R614" s="50"/>
      <c r="S614" s="50"/>
      <c r="T614" s="50"/>
      <c r="U614" s="1200"/>
      <c r="V614" s="1200"/>
      <c r="W614" s="1200"/>
      <c r="X614" s="1200"/>
    </row>
    <row r="615">
      <c r="Q615" s="50"/>
      <c r="R615" s="50"/>
      <c r="S615" s="50"/>
      <c r="T615" s="50"/>
      <c r="U615" s="1200"/>
      <c r="V615" s="1200"/>
      <c r="W615" s="1200"/>
      <c r="X615" s="1200"/>
    </row>
    <row r="616">
      <c r="Q616" s="50"/>
      <c r="R616" s="50"/>
      <c r="S616" s="50"/>
      <c r="T616" s="50"/>
      <c r="U616" s="1200"/>
      <c r="V616" s="1200"/>
      <c r="W616" s="1200"/>
      <c r="X616" s="1200"/>
    </row>
    <row r="617">
      <c r="Q617" s="50"/>
      <c r="R617" s="50"/>
      <c r="S617" s="50"/>
      <c r="T617" s="50"/>
      <c r="U617" s="1200"/>
      <c r="V617" s="1200"/>
      <c r="W617" s="1200"/>
      <c r="X617" s="1200"/>
    </row>
    <row r="618">
      <c r="Q618" s="50"/>
      <c r="R618" s="50"/>
      <c r="S618" s="50"/>
      <c r="T618" s="50"/>
      <c r="U618" s="1200"/>
      <c r="V618" s="1200"/>
      <c r="W618" s="1200"/>
      <c r="X618" s="1200"/>
    </row>
    <row r="619">
      <c r="Q619" s="50"/>
      <c r="R619" s="50"/>
      <c r="S619" s="50"/>
      <c r="T619" s="50"/>
      <c r="U619" s="1200"/>
      <c r="V619" s="1200"/>
      <c r="W619" s="1200"/>
      <c r="X619" s="1200"/>
    </row>
    <row r="620">
      <c r="Q620" s="50"/>
      <c r="R620" s="50"/>
      <c r="S620" s="50"/>
      <c r="T620" s="50"/>
      <c r="U620" s="1200"/>
      <c r="V620" s="1200"/>
      <c r="W620" s="1200"/>
      <c r="X620" s="1200"/>
    </row>
    <row r="621">
      <c r="Q621" s="50"/>
      <c r="R621" s="50"/>
      <c r="S621" s="50"/>
      <c r="T621" s="50"/>
      <c r="U621" s="1200"/>
      <c r="V621" s="1200"/>
      <c r="W621" s="1200"/>
      <c r="X621" s="1200"/>
    </row>
    <row r="622">
      <c r="Q622" s="50"/>
      <c r="R622" s="50"/>
      <c r="S622" s="50"/>
      <c r="T622" s="50"/>
      <c r="U622" s="1200"/>
      <c r="V622" s="1200"/>
      <c r="W622" s="1200"/>
      <c r="X622" s="1200"/>
    </row>
    <row r="623">
      <c r="Q623" s="50"/>
      <c r="R623" s="50"/>
      <c r="S623" s="50"/>
      <c r="T623" s="50"/>
      <c r="U623" s="1200"/>
      <c r="V623" s="1200"/>
      <c r="W623" s="1200"/>
      <c r="X623" s="1200"/>
    </row>
    <row r="624">
      <c r="Q624" s="50"/>
      <c r="R624" s="50"/>
      <c r="S624" s="50"/>
      <c r="T624" s="50"/>
      <c r="U624" s="1200"/>
      <c r="V624" s="1200"/>
      <c r="W624" s="1200"/>
      <c r="X624" s="1200"/>
    </row>
    <row r="625">
      <c r="Q625" s="50"/>
      <c r="R625" s="50"/>
      <c r="S625" s="50"/>
      <c r="T625" s="50"/>
      <c r="U625" s="1200"/>
      <c r="V625" s="1200"/>
      <c r="W625" s="1200"/>
      <c r="X625" s="1200"/>
    </row>
    <row r="626">
      <c r="Q626" s="50"/>
      <c r="R626" s="50"/>
      <c r="S626" s="50"/>
      <c r="T626" s="50"/>
      <c r="U626" s="1200"/>
      <c r="V626" s="1200"/>
      <c r="W626" s="1200"/>
      <c r="X626" s="1200"/>
    </row>
    <row r="627">
      <c r="Q627" s="50"/>
      <c r="R627" s="50"/>
      <c r="S627" s="50"/>
      <c r="T627" s="50"/>
      <c r="U627" s="1200"/>
      <c r="V627" s="1200"/>
      <c r="W627" s="1200"/>
      <c r="X627" s="1200"/>
    </row>
    <row r="628">
      <c r="Q628" s="50"/>
      <c r="R628" s="50"/>
      <c r="S628" s="50"/>
      <c r="T628" s="50"/>
      <c r="U628" s="1200"/>
      <c r="V628" s="1200"/>
      <c r="W628" s="1200"/>
      <c r="X628" s="1200"/>
    </row>
    <row r="629">
      <c r="Q629" s="50"/>
      <c r="R629" s="50"/>
      <c r="S629" s="50"/>
      <c r="T629" s="50"/>
      <c r="U629" s="1200"/>
      <c r="V629" s="1200"/>
      <c r="W629" s="1200"/>
      <c r="X629" s="1200"/>
    </row>
    <row r="630">
      <c r="Q630" s="50"/>
      <c r="R630" s="50"/>
      <c r="S630" s="50"/>
      <c r="T630" s="50"/>
      <c r="U630" s="1200"/>
      <c r="V630" s="1200"/>
      <c r="W630" s="1200"/>
      <c r="X630" s="1200"/>
    </row>
    <row r="631">
      <c r="Q631" s="50"/>
      <c r="R631" s="50"/>
      <c r="S631" s="50"/>
      <c r="T631" s="50"/>
      <c r="U631" s="1200"/>
      <c r="V631" s="1200"/>
      <c r="W631" s="1200"/>
      <c r="X631" s="1200"/>
    </row>
    <row r="632">
      <c r="Q632" s="50"/>
      <c r="R632" s="50"/>
      <c r="S632" s="50"/>
      <c r="T632" s="50"/>
      <c r="U632" s="1200"/>
      <c r="V632" s="1200"/>
      <c r="W632" s="1200"/>
      <c r="X632" s="1200"/>
    </row>
    <row r="633">
      <c r="Q633" s="50"/>
      <c r="R633" s="50"/>
      <c r="S633" s="50"/>
      <c r="T633" s="50"/>
      <c r="U633" s="1200"/>
      <c r="V633" s="1200"/>
      <c r="W633" s="1200"/>
      <c r="X633" s="1200"/>
    </row>
    <row r="634">
      <c r="Q634" s="50"/>
      <c r="R634" s="50"/>
      <c r="S634" s="50"/>
      <c r="T634" s="50"/>
      <c r="U634" s="1200"/>
      <c r="V634" s="1200"/>
      <c r="W634" s="1200"/>
      <c r="X634" s="1200"/>
    </row>
    <row r="635">
      <c r="Q635" s="50"/>
      <c r="R635" s="50"/>
      <c r="S635" s="50"/>
      <c r="T635" s="50"/>
      <c r="U635" s="1200"/>
      <c r="V635" s="1200"/>
      <c r="W635" s="1200"/>
      <c r="X635" s="1200"/>
    </row>
    <row r="636">
      <c r="Q636" s="50"/>
      <c r="R636" s="50"/>
      <c r="S636" s="50"/>
      <c r="T636" s="50"/>
      <c r="U636" s="1200"/>
      <c r="V636" s="1200"/>
      <c r="W636" s="1200"/>
      <c r="X636" s="1200"/>
    </row>
    <row r="637">
      <c r="Q637" s="50"/>
      <c r="R637" s="50"/>
      <c r="S637" s="50"/>
      <c r="T637" s="50"/>
      <c r="U637" s="1200"/>
      <c r="V637" s="1200"/>
      <c r="W637" s="1200"/>
      <c r="X637" s="1200"/>
    </row>
    <row r="638">
      <c r="Q638" s="50"/>
      <c r="R638" s="50"/>
      <c r="S638" s="50"/>
      <c r="T638" s="50"/>
      <c r="U638" s="1200"/>
      <c r="V638" s="1200"/>
      <c r="W638" s="1200"/>
      <c r="X638" s="1200"/>
    </row>
    <row r="639">
      <c r="Q639" s="50"/>
      <c r="R639" s="50"/>
      <c r="S639" s="50"/>
      <c r="T639" s="50"/>
      <c r="U639" s="1200"/>
      <c r="V639" s="1200"/>
      <c r="W639" s="1200"/>
      <c r="X639" s="1200"/>
    </row>
    <row r="640">
      <c r="Q640" s="50"/>
      <c r="R640" s="50"/>
      <c r="S640" s="50"/>
      <c r="T640" s="50"/>
      <c r="U640" s="1200"/>
      <c r="V640" s="1200"/>
      <c r="W640" s="1200"/>
      <c r="X640" s="1200"/>
    </row>
    <row r="641">
      <c r="Q641" s="50"/>
      <c r="R641" s="50"/>
      <c r="S641" s="50"/>
      <c r="T641" s="50"/>
      <c r="U641" s="1200"/>
      <c r="V641" s="1200"/>
      <c r="W641" s="1200"/>
      <c r="X641" s="1200"/>
    </row>
    <row r="642">
      <c r="Q642" s="50"/>
      <c r="R642" s="50"/>
      <c r="S642" s="50"/>
      <c r="T642" s="50"/>
      <c r="U642" s="1200"/>
      <c r="V642" s="1200"/>
      <c r="W642" s="1200"/>
      <c r="X642" s="1200"/>
    </row>
    <row r="643">
      <c r="Q643" s="50"/>
      <c r="R643" s="50"/>
      <c r="S643" s="50"/>
      <c r="T643" s="50"/>
      <c r="U643" s="1200"/>
      <c r="V643" s="1200"/>
      <c r="W643" s="1200"/>
      <c r="X643" s="1200"/>
    </row>
    <row r="644">
      <c r="Q644" s="50"/>
      <c r="R644" s="50"/>
      <c r="S644" s="50"/>
      <c r="T644" s="50"/>
      <c r="U644" s="1200"/>
      <c r="V644" s="1200"/>
      <c r="W644" s="1200"/>
      <c r="X644" s="1200"/>
    </row>
    <row r="645">
      <c r="Q645" s="50"/>
      <c r="R645" s="50"/>
      <c r="S645" s="50"/>
      <c r="T645" s="50"/>
      <c r="U645" s="1200"/>
      <c r="V645" s="1200"/>
      <c r="W645" s="1200"/>
      <c r="X645" s="1200"/>
    </row>
    <row r="646">
      <c r="Q646" s="50"/>
      <c r="R646" s="50"/>
      <c r="S646" s="50"/>
      <c r="T646" s="50"/>
      <c r="U646" s="1200"/>
      <c r="V646" s="1200"/>
      <c r="W646" s="1200"/>
      <c r="X646" s="1200"/>
    </row>
    <row r="647">
      <c r="Q647" s="50"/>
      <c r="R647" s="50"/>
      <c r="S647" s="50"/>
      <c r="T647" s="50"/>
      <c r="U647" s="1200"/>
      <c r="V647" s="1200"/>
      <c r="W647" s="1200"/>
      <c r="X647" s="1200"/>
    </row>
    <row r="648">
      <c r="Q648" s="50"/>
      <c r="R648" s="50"/>
      <c r="S648" s="50"/>
      <c r="T648" s="50"/>
      <c r="U648" s="1200"/>
      <c r="V648" s="1200"/>
      <c r="W648" s="1200"/>
      <c r="X648" s="1200"/>
    </row>
    <row r="649">
      <c r="Q649" s="50"/>
      <c r="R649" s="50"/>
      <c r="S649" s="50"/>
      <c r="T649" s="50"/>
      <c r="U649" s="1200"/>
      <c r="V649" s="1200"/>
      <c r="W649" s="1200"/>
      <c r="X649" s="1200"/>
    </row>
    <row r="650">
      <c r="Q650" s="50"/>
      <c r="R650" s="50"/>
      <c r="S650" s="50"/>
      <c r="T650" s="50"/>
      <c r="U650" s="1200"/>
      <c r="V650" s="1200"/>
      <c r="W650" s="1200"/>
      <c r="X650" s="1200"/>
    </row>
    <row r="651">
      <c r="Q651" s="50"/>
      <c r="R651" s="50"/>
      <c r="S651" s="50"/>
      <c r="T651" s="50"/>
      <c r="U651" s="1200"/>
      <c r="V651" s="1200"/>
      <c r="W651" s="1200"/>
      <c r="X651" s="1200"/>
    </row>
    <row r="652">
      <c r="Q652" s="50"/>
      <c r="R652" s="50"/>
      <c r="S652" s="50"/>
      <c r="T652" s="50"/>
      <c r="U652" s="1200"/>
      <c r="V652" s="1200"/>
      <c r="W652" s="1200"/>
      <c r="X652" s="1200"/>
    </row>
    <row r="653">
      <c r="Q653" s="50"/>
      <c r="R653" s="50"/>
      <c r="S653" s="50"/>
      <c r="T653" s="50"/>
      <c r="U653" s="1200"/>
      <c r="V653" s="1200"/>
      <c r="W653" s="1200"/>
      <c r="X653" s="1200"/>
    </row>
    <row r="654">
      <c r="Q654" s="50"/>
      <c r="R654" s="50"/>
      <c r="S654" s="50"/>
      <c r="T654" s="50"/>
      <c r="U654" s="1200"/>
      <c r="V654" s="1200"/>
      <c r="W654" s="1200"/>
      <c r="X654" s="1200"/>
    </row>
    <row r="655">
      <c r="Q655" s="50"/>
      <c r="R655" s="50"/>
      <c r="S655" s="50"/>
      <c r="T655" s="50"/>
      <c r="U655" s="1200"/>
      <c r="V655" s="1200"/>
      <c r="W655" s="1200"/>
      <c r="X655" s="1200"/>
    </row>
    <row r="656">
      <c r="Q656" s="50"/>
      <c r="R656" s="50"/>
      <c r="S656" s="50"/>
      <c r="T656" s="50"/>
      <c r="U656" s="1200"/>
      <c r="V656" s="1200"/>
      <c r="W656" s="1200"/>
      <c r="X656" s="1200"/>
    </row>
    <row r="657">
      <c r="Q657" s="50"/>
      <c r="R657" s="50"/>
      <c r="S657" s="50"/>
      <c r="T657" s="50"/>
      <c r="U657" s="1200"/>
      <c r="V657" s="1200"/>
      <c r="W657" s="1200"/>
      <c r="X657" s="1200"/>
    </row>
    <row r="658">
      <c r="Q658" s="50"/>
      <c r="R658" s="50"/>
      <c r="S658" s="50"/>
      <c r="T658" s="50"/>
      <c r="U658" s="1200"/>
      <c r="V658" s="1200"/>
      <c r="W658" s="1200"/>
      <c r="X658" s="1200"/>
    </row>
    <row r="659">
      <c r="Q659" s="50"/>
      <c r="R659" s="50"/>
      <c r="S659" s="50"/>
      <c r="T659" s="50"/>
      <c r="U659" s="1200"/>
      <c r="V659" s="1200"/>
      <c r="W659" s="1200"/>
      <c r="X659" s="1200"/>
    </row>
    <row r="660">
      <c r="Q660" s="50"/>
      <c r="R660" s="50"/>
      <c r="S660" s="50"/>
      <c r="T660" s="50"/>
      <c r="U660" s="1200"/>
      <c r="V660" s="1200"/>
      <c r="W660" s="1200"/>
      <c r="X660" s="1200"/>
    </row>
    <row r="661">
      <c r="Q661" s="50"/>
      <c r="R661" s="50"/>
      <c r="S661" s="50"/>
      <c r="T661" s="50"/>
      <c r="U661" s="1200"/>
      <c r="V661" s="1200"/>
      <c r="W661" s="1200"/>
      <c r="X661" s="1200"/>
    </row>
    <row r="662">
      <c r="Q662" s="50"/>
      <c r="R662" s="50"/>
      <c r="S662" s="50"/>
      <c r="T662" s="50"/>
      <c r="U662" s="1200"/>
      <c r="V662" s="1200"/>
      <c r="W662" s="1200"/>
      <c r="X662" s="1200"/>
    </row>
    <row r="663">
      <c r="Q663" s="50"/>
      <c r="R663" s="50"/>
      <c r="S663" s="50"/>
      <c r="T663" s="50"/>
      <c r="U663" s="1200"/>
      <c r="V663" s="1200"/>
      <c r="W663" s="1200"/>
      <c r="X663" s="1200"/>
    </row>
    <row r="664">
      <c r="Q664" s="50"/>
      <c r="R664" s="50"/>
      <c r="S664" s="50"/>
      <c r="T664" s="50"/>
      <c r="U664" s="1200"/>
      <c r="V664" s="1200"/>
      <c r="W664" s="1200"/>
      <c r="X664" s="1200"/>
    </row>
    <row r="665">
      <c r="Q665" s="50"/>
      <c r="R665" s="50"/>
      <c r="S665" s="50"/>
      <c r="T665" s="50"/>
      <c r="U665" s="1200"/>
      <c r="V665" s="1200"/>
      <c r="W665" s="1200"/>
      <c r="X665" s="1200"/>
    </row>
    <row r="666">
      <c r="Q666" s="50"/>
      <c r="R666" s="50"/>
      <c r="S666" s="50"/>
      <c r="T666" s="50"/>
      <c r="U666" s="1200"/>
      <c r="V666" s="1200"/>
      <c r="W666" s="1200"/>
      <c r="X666" s="1200"/>
    </row>
    <row r="667">
      <c r="Q667" s="50"/>
      <c r="R667" s="50"/>
      <c r="S667" s="50"/>
      <c r="T667" s="50"/>
      <c r="U667" s="1200"/>
      <c r="V667" s="1200"/>
      <c r="W667" s="1200"/>
      <c r="X667" s="1200"/>
    </row>
    <row r="668">
      <c r="Q668" s="50"/>
      <c r="R668" s="50"/>
      <c r="S668" s="50"/>
      <c r="T668" s="50"/>
      <c r="U668" s="1200"/>
      <c r="V668" s="1200"/>
      <c r="W668" s="1200"/>
      <c r="X668" s="1200"/>
    </row>
    <row r="669">
      <c r="Q669" s="50"/>
      <c r="R669" s="50"/>
      <c r="S669" s="50"/>
      <c r="T669" s="50"/>
      <c r="U669" s="1200"/>
      <c r="V669" s="1200"/>
      <c r="W669" s="1200"/>
      <c r="X669" s="1200"/>
    </row>
    <row r="670">
      <c r="Q670" s="50"/>
      <c r="R670" s="50"/>
      <c r="S670" s="50"/>
      <c r="T670" s="50"/>
      <c r="U670" s="1200"/>
      <c r="V670" s="1200"/>
      <c r="W670" s="1200"/>
      <c r="X670" s="1200"/>
    </row>
    <row r="671">
      <c r="Q671" s="50"/>
      <c r="R671" s="50"/>
      <c r="S671" s="50"/>
      <c r="T671" s="50"/>
      <c r="U671" s="1200"/>
      <c r="V671" s="1200"/>
      <c r="W671" s="1200"/>
      <c r="X671" s="1200"/>
    </row>
    <row r="672">
      <c r="Q672" s="50"/>
      <c r="R672" s="50"/>
      <c r="S672" s="50"/>
      <c r="T672" s="50"/>
      <c r="U672" s="1200"/>
      <c r="V672" s="1200"/>
      <c r="W672" s="1200"/>
      <c r="X672" s="1200"/>
    </row>
    <row r="673">
      <c r="Q673" s="50"/>
      <c r="R673" s="50"/>
      <c r="S673" s="50"/>
      <c r="T673" s="50"/>
      <c r="U673" s="1200"/>
      <c r="V673" s="1200"/>
      <c r="W673" s="1200"/>
      <c r="X673" s="1200"/>
    </row>
    <row r="674">
      <c r="Q674" s="50"/>
      <c r="R674" s="50"/>
      <c r="S674" s="50"/>
      <c r="T674" s="50"/>
      <c r="U674" s="1200"/>
      <c r="V674" s="1200"/>
      <c r="W674" s="1200"/>
      <c r="X674" s="1200"/>
    </row>
    <row r="675">
      <c r="Q675" s="50"/>
      <c r="R675" s="50"/>
      <c r="S675" s="50"/>
      <c r="T675" s="50"/>
      <c r="U675" s="1200"/>
      <c r="V675" s="1200"/>
      <c r="W675" s="1200"/>
      <c r="X675" s="1200"/>
    </row>
    <row r="676">
      <c r="Q676" s="50"/>
      <c r="R676" s="50"/>
      <c r="S676" s="50"/>
      <c r="T676" s="50"/>
      <c r="U676" s="1200"/>
      <c r="V676" s="1200"/>
      <c r="W676" s="1200"/>
      <c r="X676" s="1200"/>
    </row>
    <row r="677">
      <c r="Q677" s="50"/>
      <c r="R677" s="50"/>
      <c r="S677" s="50"/>
      <c r="T677" s="50"/>
      <c r="U677" s="1200"/>
      <c r="V677" s="1200"/>
      <c r="W677" s="1200"/>
      <c r="X677" s="1200"/>
    </row>
    <row r="678">
      <c r="Q678" s="50"/>
      <c r="R678" s="50"/>
      <c r="S678" s="50"/>
      <c r="T678" s="50"/>
      <c r="U678" s="1200"/>
      <c r="V678" s="1200"/>
      <c r="W678" s="1200"/>
      <c r="X678" s="1200"/>
    </row>
    <row r="679">
      <c r="Q679" s="50"/>
      <c r="R679" s="50"/>
      <c r="S679" s="50"/>
      <c r="T679" s="50"/>
      <c r="U679" s="1200"/>
      <c r="V679" s="1200"/>
      <c r="W679" s="1200"/>
      <c r="X679" s="1200"/>
    </row>
    <row r="680">
      <c r="Q680" s="50"/>
      <c r="R680" s="50"/>
      <c r="S680" s="50"/>
      <c r="T680" s="50"/>
      <c r="U680" s="1200"/>
      <c r="V680" s="1200"/>
      <c r="W680" s="1200"/>
      <c r="X680" s="1200"/>
    </row>
    <row r="681">
      <c r="Q681" s="50"/>
      <c r="R681" s="50"/>
      <c r="S681" s="50"/>
      <c r="T681" s="50"/>
      <c r="U681" s="1200"/>
      <c r="V681" s="1200"/>
      <c r="W681" s="1200"/>
      <c r="X681" s="1200"/>
    </row>
    <row r="682">
      <c r="Q682" s="50"/>
      <c r="R682" s="50"/>
      <c r="S682" s="50"/>
      <c r="T682" s="50"/>
      <c r="U682" s="1200"/>
      <c r="V682" s="1200"/>
      <c r="W682" s="1200"/>
      <c r="X682" s="1200"/>
    </row>
    <row r="683">
      <c r="Q683" s="50"/>
      <c r="R683" s="50"/>
      <c r="S683" s="50"/>
      <c r="T683" s="50"/>
      <c r="U683" s="1200"/>
      <c r="V683" s="1200"/>
      <c r="W683" s="1200"/>
      <c r="X683" s="1200"/>
    </row>
    <row r="684">
      <c r="Q684" s="50"/>
      <c r="R684" s="50"/>
      <c r="S684" s="50"/>
      <c r="T684" s="50"/>
      <c r="U684" s="1200"/>
      <c r="V684" s="1200"/>
      <c r="W684" s="1200"/>
      <c r="X684" s="1200"/>
    </row>
    <row r="685">
      <c r="Q685" s="50"/>
      <c r="R685" s="50"/>
      <c r="S685" s="50"/>
      <c r="T685" s="50"/>
      <c r="U685" s="1200"/>
      <c r="V685" s="1200"/>
      <c r="W685" s="1200"/>
      <c r="X685" s="1200"/>
    </row>
    <row r="686">
      <c r="Q686" s="50"/>
      <c r="R686" s="50"/>
      <c r="S686" s="50"/>
      <c r="T686" s="50"/>
      <c r="U686" s="1200"/>
      <c r="V686" s="1200"/>
      <c r="W686" s="1200"/>
      <c r="X686" s="1200"/>
    </row>
    <row r="687">
      <c r="Q687" s="50"/>
      <c r="R687" s="50"/>
      <c r="S687" s="50"/>
      <c r="T687" s="50"/>
      <c r="U687" s="1200"/>
      <c r="V687" s="1200"/>
      <c r="W687" s="1200"/>
      <c r="X687" s="1200"/>
    </row>
    <row r="688">
      <c r="Q688" s="50"/>
      <c r="R688" s="50"/>
      <c r="S688" s="50"/>
      <c r="T688" s="50"/>
      <c r="U688" s="1200"/>
      <c r="V688" s="1200"/>
      <c r="W688" s="1200"/>
      <c r="X688" s="1200"/>
    </row>
    <row r="689">
      <c r="Q689" s="50"/>
      <c r="R689" s="50"/>
      <c r="S689" s="50"/>
      <c r="T689" s="50"/>
      <c r="U689" s="1200"/>
      <c r="V689" s="1200"/>
      <c r="W689" s="1200"/>
      <c r="X689" s="1200"/>
    </row>
    <row r="690">
      <c r="Q690" s="50"/>
      <c r="R690" s="50"/>
      <c r="S690" s="50"/>
      <c r="T690" s="50"/>
      <c r="U690" s="1200"/>
      <c r="V690" s="1200"/>
      <c r="W690" s="1200"/>
      <c r="X690" s="1200"/>
    </row>
    <row r="691">
      <c r="Q691" s="50"/>
      <c r="R691" s="50"/>
      <c r="S691" s="50"/>
      <c r="T691" s="50"/>
      <c r="U691" s="1200"/>
      <c r="V691" s="1200"/>
      <c r="W691" s="1200"/>
      <c r="X691" s="1200"/>
    </row>
    <row r="692">
      <c r="Q692" s="50"/>
      <c r="R692" s="50"/>
      <c r="S692" s="50"/>
      <c r="T692" s="50"/>
      <c r="U692" s="1200"/>
      <c r="V692" s="1200"/>
      <c r="W692" s="1200"/>
      <c r="X692" s="1200"/>
    </row>
    <row r="693">
      <c r="Q693" s="50"/>
      <c r="R693" s="50"/>
      <c r="S693" s="50"/>
      <c r="T693" s="50"/>
      <c r="U693" s="1200"/>
      <c r="V693" s="1200"/>
      <c r="W693" s="1200"/>
      <c r="X693" s="1200"/>
    </row>
    <row r="694">
      <c r="Q694" s="50"/>
      <c r="R694" s="50"/>
      <c r="S694" s="50"/>
      <c r="T694" s="50"/>
      <c r="U694" s="1200"/>
      <c r="V694" s="1200"/>
      <c r="W694" s="1200"/>
      <c r="X694" s="1200"/>
    </row>
    <row r="695">
      <c r="Q695" s="50"/>
      <c r="R695" s="50"/>
      <c r="S695" s="50"/>
      <c r="T695" s="50"/>
      <c r="U695" s="1200"/>
      <c r="V695" s="1200"/>
      <c r="W695" s="1200"/>
      <c r="X695" s="1200"/>
    </row>
    <row r="696">
      <c r="Q696" s="50"/>
      <c r="R696" s="50"/>
      <c r="S696" s="50"/>
      <c r="T696" s="50"/>
      <c r="U696" s="1200"/>
      <c r="V696" s="1200"/>
      <c r="W696" s="1200"/>
      <c r="X696" s="1200"/>
    </row>
    <row r="697">
      <c r="Q697" s="50"/>
      <c r="R697" s="50"/>
      <c r="S697" s="50"/>
      <c r="T697" s="50"/>
      <c r="U697" s="1200"/>
      <c r="V697" s="1200"/>
      <c r="W697" s="1200"/>
      <c r="X697" s="1200"/>
    </row>
    <row r="698">
      <c r="Q698" s="50"/>
      <c r="R698" s="50"/>
      <c r="S698" s="50"/>
      <c r="T698" s="50"/>
      <c r="U698" s="1200"/>
      <c r="V698" s="1200"/>
      <c r="W698" s="1200"/>
      <c r="X698" s="1200"/>
    </row>
    <row r="699">
      <c r="Q699" s="50"/>
      <c r="R699" s="50"/>
      <c r="S699" s="50"/>
      <c r="T699" s="50"/>
      <c r="U699" s="1200"/>
      <c r="V699" s="1200"/>
      <c r="W699" s="1200"/>
      <c r="X699" s="1200"/>
    </row>
    <row r="700">
      <c r="Q700" s="50"/>
      <c r="R700" s="50"/>
      <c r="S700" s="50"/>
      <c r="T700" s="50"/>
      <c r="U700" s="1200"/>
      <c r="V700" s="1200"/>
      <c r="W700" s="1200"/>
      <c r="X700" s="1200"/>
    </row>
    <row r="701">
      <c r="Q701" s="50"/>
      <c r="R701" s="50"/>
      <c r="S701" s="50"/>
      <c r="T701" s="50"/>
      <c r="U701" s="1200"/>
      <c r="V701" s="1200"/>
      <c r="W701" s="1200"/>
      <c r="X701" s="1200"/>
    </row>
    <row r="702">
      <c r="Q702" s="50"/>
      <c r="R702" s="50"/>
      <c r="S702" s="50"/>
      <c r="T702" s="50"/>
      <c r="U702" s="1200"/>
      <c r="V702" s="1200"/>
      <c r="W702" s="1200"/>
      <c r="X702" s="1200"/>
    </row>
    <row r="703">
      <c r="Q703" s="50"/>
      <c r="R703" s="50"/>
      <c r="S703" s="50"/>
      <c r="T703" s="50"/>
      <c r="U703" s="1200"/>
      <c r="V703" s="1200"/>
      <c r="W703" s="1200"/>
      <c r="X703" s="1200"/>
    </row>
    <row r="704">
      <c r="Q704" s="50"/>
      <c r="R704" s="50"/>
      <c r="S704" s="50"/>
      <c r="T704" s="50"/>
      <c r="U704" s="1200"/>
      <c r="V704" s="1200"/>
      <c r="W704" s="1200"/>
      <c r="X704" s="1200"/>
    </row>
    <row r="705">
      <c r="Q705" s="50"/>
      <c r="R705" s="50"/>
      <c r="S705" s="50"/>
      <c r="T705" s="50"/>
      <c r="U705" s="1200"/>
      <c r="V705" s="1200"/>
      <c r="W705" s="1200"/>
      <c r="X705" s="1200"/>
    </row>
    <row r="706">
      <c r="Q706" s="50"/>
      <c r="R706" s="50"/>
      <c r="S706" s="50"/>
      <c r="T706" s="50"/>
      <c r="U706" s="1200"/>
      <c r="V706" s="1200"/>
      <c r="W706" s="1200"/>
      <c r="X706" s="1200"/>
    </row>
    <row r="707">
      <c r="Q707" s="50"/>
      <c r="R707" s="50"/>
      <c r="S707" s="50"/>
      <c r="T707" s="50"/>
      <c r="U707" s="1200"/>
      <c r="V707" s="1200"/>
      <c r="W707" s="1200"/>
      <c r="X707" s="1200"/>
    </row>
    <row r="708">
      <c r="Q708" s="50"/>
      <c r="R708" s="50"/>
      <c r="S708" s="50"/>
      <c r="T708" s="50"/>
      <c r="U708" s="1200"/>
      <c r="V708" s="1200"/>
      <c r="W708" s="1200"/>
      <c r="X708" s="1200"/>
    </row>
    <row r="709">
      <c r="Q709" s="50"/>
      <c r="R709" s="50"/>
      <c r="S709" s="50"/>
      <c r="T709" s="50"/>
      <c r="U709" s="1200"/>
      <c r="V709" s="1200"/>
      <c r="W709" s="1200"/>
      <c r="X709" s="1200"/>
    </row>
    <row r="710">
      <c r="Q710" s="50"/>
      <c r="R710" s="50"/>
      <c r="S710" s="50"/>
      <c r="T710" s="50"/>
      <c r="U710" s="1200"/>
      <c r="V710" s="1200"/>
      <c r="W710" s="1200"/>
      <c r="X710" s="1200"/>
    </row>
    <row r="711">
      <c r="Q711" s="50"/>
      <c r="R711" s="50"/>
      <c r="S711" s="50"/>
      <c r="T711" s="50"/>
      <c r="U711" s="1200"/>
      <c r="V711" s="1200"/>
      <c r="W711" s="1200"/>
      <c r="X711" s="1200"/>
    </row>
    <row r="712">
      <c r="Q712" s="50"/>
      <c r="R712" s="50"/>
      <c r="S712" s="50"/>
      <c r="T712" s="50"/>
      <c r="U712" s="1200"/>
      <c r="V712" s="1200"/>
      <c r="W712" s="1200"/>
      <c r="X712" s="1200"/>
    </row>
    <row r="713">
      <c r="Q713" s="50"/>
      <c r="R713" s="50"/>
      <c r="S713" s="50"/>
      <c r="T713" s="50"/>
      <c r="U713" s="1200"/>
      <c r="V713" s="1200"/>
      <c r="W713" s="1200"/>
      <c r="X713" s="1200"/>
    </row>
    <row r="714">
      <c r="Q714" s="50"/>
      <c r="R714" s="50"/>
      <c r="S714" s="50"/>
      <c r="T714" s="50"/>
      <c r="U714" s="1200"/>
      <c r="V714" s="1200"/>
      <c r="W714" s="1200"/>
      <c r="X714" s="1200"/>
    </row>
    <row r="715">
      <c r="Q715" s="50"/>
      <c r="R715" s="50"/>
      <c r="S715" s="50"/>
      <c r="T715" s="50"/>
      <c r="U715" s="1200"/>
      <c r="V715" s="1200"/>
      <c r="W715" s="1200"/>
      <c r="X715" s="1200"/>
    </row>
    <row r="716">
      <c r="Q716" s="50"/>
      <c r="R716" s="50"/>
      <c r="S716" s="50"/>
      <c r="T716" s="50"/>
      <c r="U716" s="1200"/>
      <c r="V716" s="1200"/>
      <c r="W716" s="1200"/>
      <c r="X716" s="1200"/>
    </row>
    <row r="717">
      <c r="Q717" s="50"/>
      <c r="R717" s="50"/>
      <c r="S717" s="50"/>
      <c r="T717" s="50"/>
      <c r="U717" s="1200"/>
      <c r="V717" s="1200"/>
      <c r="W717" s="1200"/>
      <c r="X717" s="1200"/>
    </row>
    <row r="718">
      <c r="Q718" s="50"/>
      <c r="R718" s="50"/>
      <c r="S718" s="50"/>
      <c r="T718" s="50"/>
      <c r="U718" s="1200"/>
      <c r="V718" s="1200"/>
      <c r="W718" s="1200"/>
      <c r="X718" s="1200"/>
    </row>
    <row r="719">
      <c r="Q719" s="50"/>
      <c r="R719" s="50"/>
      <c r="S719" s="50"/>
      <c r="T719" s="50"/>
      <c r="U719" s="1200"/>
      <c r="V719" s="1200"/>
      <c r="W719" s="1200"/>
      <c r="X719" s="1200"/>
    </row>
    <row r="720">
      <c r="Q720" s="50"/>
      <c r="R720" s="50"/>
      <c r="S720" s="50"/>
      <c r="T720" s="50"/>
      <c r="U720" s="1200"/>
      <c r="V720" s="1200"/>
      <c r="W720" s="1200"/>
      <c r="X720" s="1200"/>
    </row>
    <row r="721">
      <c r="Q721" s="50"/>
      <c r="R721" s="50"/>
      <c r="S721" s="50"/>
      <c r="T721" s="50"/>
      <c r="U721" s="1200"/>
      <c r="V721" s="1200"/>
      <c r="W721" s="1200"/>
      <c r="X721" s="1200"/>
    </row>
    <row r="722">
      <c r="Q722" s="50"/>
      <c r="R722" s="50"/>
      <c r="S722" s="50"/>
      <c r="T722" s="50"/>
      <c r="U722" s="1200"/>
      <c r="V722" s="1200"/>
      <c r="W722" s="1200"/>
      <c r="X722" s="1200"/>
    </row>
    <row r="723">
      <c r="Q723" s="50"/>
      <c r="R723" s="50"/>
      <c r="S723" s="50"/>
      <c r="T723" s="50"/>
      <c r="U723" s="1200"/>
      <c r="V723" s="1200"/>
      <c r="W723" s="1200"/>
      <c r="X723" s="1200"/>
    </row>
    <row r="724">
      <c r="Q724" s="50"/>
      <c r="R724" s="50"/>
      <c r="S724" s="50"/>
      <c r="T724" s="50"/>
      <c r="U724" s="1200"/>
      <c r="V724" s="1200"/>
      <c r="W724" s="1200"/>
      <c r="X724" s="1200"/>
    </row>
    <row r="725">
      <c r="Q725" s="50"/>
      <c r="R725" s="50"/>
      <c r="S725" s="50"/>
      <c r="T725" s="50"/>
      <c r="U725" s="1200"/>
      <c r="V725" s="1200"/>
      <c r="W725" s="1200"/>
      <c r="X725" s="1200"/>
    </row>
    <row r="726">
      <c r="Q726" s="50"/>
      <c r="R726" s="50"/>
      <c r="S726" s="50"/>
      <c r="T726" s="50"/>
      <c r="U726" s="1200"/>
      <c r="V726" s="1200"/>
      <c r="W726" s="1200"/>
      <c r="X726" s="1200"/>
    </row>
    <row r="727">
      <c r="Q727" s="50"/>
      <c r="R727" s="50"/>
      <c r="S727" s="50"/>
      <c r="T727" s="50"/>
      <c r="U727" s="1200"/>
      <c r="V727" s="1200"/>
      <c r="W727" s="1200"/>
      <c r="X727" s="1200"/>
    </row>
    <row r="728">
      <c r="Q728" s="50"/>
      <c r="R728" s="50"/>
      <c r="S728" s="50"/>
      <c r="T728" s="50"/>
      <c r="U728" s="1200"/>
      <c r="V728" s="1200"/>
      <c r="W728" s="1200"/>
      <c r="X728" s="1200"/>
    </row>
    <row r="729">
      <c r="Q729" s="50"/>
      <c r="R729" s="50"/>
      <c r="S729" s="50"/>
      <c r="T729" s="50"/>
      <c r="U729" s="1200"/>
      <c r="V729" s="1200"/>
      <c r="W729" s="1200"/>
      <c r="X729" s="1200"/>
    </row>
    <row r="730">
      <c r="Q730" s="50"/>
      <c r="R730" s="50"/>
      <c r="S730" s="50"/>
      <c r="T730" s="50"/>
      <c r="U730" s="1200"/>
      <c r="V730" s="1200"/>
      <c r="W730" s="1200"/>
      <c r="X730" s="1200"/>
    </row>
    <row r="731">
      <c r="Q731" s="50"/>
      <c r="R731" s="50"/>
      <c r="S731" s="50"/>
      <c r="T731" s="50"/>
      <c r="U731" s="1200"/>
      <c r="V731" s="1200"/>
      <c r="W731" s="1200"/>
      <c r="X731" s="1200"/>
    </row>
    <row r="732">
      <c r="Q732" s="50"/>
      <c r="R732" s="50"/>
      <c r="S732" s="50"/>
      <c r="T732" s="50"/>
      <c r="U732" s="1200"/>
      <c r="V732" s="1200"/>
      <c r="W732" s="1200"/>
      <c r="X732" s="1200"/>
    </row>
    <row r="733">
      <c r="Q733" s="50"/>
      <c r="R733" s="50"/>
      <c r="S733" s="50"/>
      <c r="T733" s="50"/>
      <c r="U733" s="1200"/>
      <c r="V733" s="1200"/>
      <c r="W733" s="1200"/>
      <c r="X733" s="1200"/>
    </row>
    <row r="734">
      <c r="Q734" s="50"/>
      <c r="R734" s="50"/>
      <c r="S734" s="50"/>
      <c r="T734" s="50"/>
      <c r="U734" s="1200"/>
      <c r="V734" s="1200"/>
      <c r="W734" s="1200"/>
      <c r="X734" s="1200"/>
    </row>
    <row r="735">
      <c r="Q735" s="50"/>
      <c r="R735" s="50"/>
      <c r="S735" s="50"/>
      <c r="T735" s="50"/>
      <c r="U735" s="1200"/>
      <c r="V735" s="1200"/>
      <c r="W735" s="1200"/>
      <c r="X735" s="1200"/>
    </row>
    <row r="736">
      <c r="Q736" s="50"/>
      <c r="R736" s="50"/>
      <c r="S736" s="50"/>
      <c r="T736" s="50"/>
      <c r="U736" s="1200"/>
      <c r="V736" s="1200"/>
      <c r="W736" s="1200"/>
      <c r="X736" s="1200"/>
    </row>
    <row r="737">
      <c r="Q737" s="50"/>
      <c r="R737" s="50"/>
      <c r="S737" s="50"/>
      <c r="T737" s="50"/>
      <c r="U737" s="1200"/>
      <c r="V737" s="1200"/>
      <c r="W737" s="1200"/>
      <c r="X737" s="1200"/>
    </row>
    <row r="738">
      <c r="Q738" s="50"/>
      <c r="R738" s="50"/>
      <c r="S738" s="50"/>
      <c r="T738" s="50"/>
      <c r="U738" s="1200"/>
      <c r="V738" s="1200"/>
      <c r="W738" s="1200"/>
      <c r="X738" s="1200"/>
    </row>
    <row r="739">
      <c r="Q739" s="50"/>
      <c r="R739" s="50"/>
      <c r="S739" s="50"/>
      <c r="T739" s="50"/>
      <c r="U739" s="1200"/>
      <c r="V739" s="1200"/>
      <c r="W739" s="1200"/>
      <c r="X739" s="1200"/>
    </row>
    <row r="740">
      <c r="Q740" s="50"/>
      <c r="R740" s="50"/>
      <c r="S740" s="50"/>
      <c r="T740" s="50"/>
      <c r="U740" s="1200"/>
      <c r="V740" s="1200"/>
      <c r="W740" s="1200"/>
      <c r="X740" s="1200"/>
    </row>
    <row r="741">
      <c r="Q741" s="50"/>
      <c r="R741" s="50"/>
      <c r="S741" s="50"/>
      <c r="T741" s="50"/>
      <c r="U741" s="1200"/>
      <c r="V741" s="1200"/>
      <c r="W741" s="1200"/>
      <c r="X741" s="1200"/>
    </row>
    <row r="742">
      <c r="Q742" s="50"/>
      <c r="R742" s="50"/>
      <c r="S742" s="50"/>
      <c r="T742" s="50"/>
      <c r="U742" s="1200"/>
      <c r="V742" s="1200"/>
      <c r="W742" s="1200"/>
      <c r="X742" s="1200"/>
    </row>
    <row r="743">
      <c r="Q743" s="50"/>
      <c r="R743" s="50"/>
      <c r="S743" s="50"/>
      <c r="T743" s="50"/>
      <c r="U743" s="1200"/>
      <c r="V743" s="1200"/>
      <c r="W743" s="1200"/>
      <c r="X743" s="1200"/>
    </row>
    <row r="744">
      <c r="Q744" s="50"/>
      <c r="R744" s="50"/>
      <c r="S744" s="50"/>
      <c r="T744" s="50"/>
      <c r="U744" s="1200"/>
      <c r="V744" s="1200"/>
      <c r="W744" s="1200"/>
      <c r="X744" s="1200"/>
    </row>
    <row r="745">
      <c r="Q745" s="50"/>
      <c r="R745" s="50"/>
      <c r="S745" s="50"/>
      <c r="T745" s="50"/>
      <c r="U745" s="1200"/>
      <c r="V745" s="1200"/>
      <c r="W745" s="1200"/>
      <c r="X745" s="1200"/>
    </row>
    <row r="746">
      <c r="Q746" s="50"/>
      <c r="R746" s="50"/>
      <c r="S746" s="50"/>
      <c r="T746" s="50"/>
      <c r="U746" s="1200"/>
      <c r="V746" s="1200"/>
      <c r="W746" s="1200"/>
      <c r="X746" s="1200"/>
    </row>
    <row r="747">
      <c r="Q747" s="50"/>
      <c r="R747" s="50"/>
      <c r="S747" s="50"/>
      <c r="T747" s="50"/>
      <c r="U747" s="1200"/>
      <c r="V747" s="1200"/>
      <c r="W747" s="1200"/>
      <c r="X747" s="1200"/>
    </row>
    <row r="748">
      <c r="Q748" s="50"/>
      <c r="R748" s="50"/>
      <c r="S748" s="50"/>
      <c r="T748" s="50"/>
      <c r="U748" s="1200"/>
      <c r="V748" s="1200"/>
      <c r="W748" s="1200"/>
      <c r="X748" s="1200"/>
    </row>
    <row r="749">
      <c r="Q749" s="50"/>
      <c r="R749" s="50"/>
      <c r="S749" s="50"/>
      <c r="T749" s="50"/>
      <c r="U749" s="1200"/>
      <c r="V749" s="1200"/>
      <c r="W749" s="1200"/>
      <c r="X749" s="1200"/>
    </row>
    <row r="750">
      <c r="Q750" s="50"/>
      <c r="R750" s="50"/>
      <c r="S750" s="50"/>
      <c r="T750" s="50"/>
      <c r="U750" s="1200"/>
      <c r="V750" s="1200"/>
      <c r="W750" s="1200"/>
      <c r="X750" s="1200"/>
    </row>
    <row r="751">
      <c r="Q751" s="50"/>
      <c r="R751" s="50"/>
      <c r="S751" s="50"/>
      <c r="T751" s="50"/>
      <c r="U751" s="1200"/>
      <c r="V751" s="1200"/>
      <c r="W751" s="1200"/>
      <c r="X751" s="1200"/>
    </row>
    <row r="752">
      <c r="Q752" s="50"/>
      <c r="R752" s="50"/>
      <c r="S752" s="50"/>
      <c r="T752" s="50"/>
      <c r="U752" s="1200"/>
      <c r="V752" s="1200"/>
      <c r="W752" s="1200"/>
      <c r="X752" s="1200"/>
    </row>
    <row r="753">
      <c r="Q753" s="50"/>
      <c r="R753" s="50"/>
      <c r="S753" s="50"/>
      <c r="T753" s="50"/>
      <c r="U753" s="1200"/>
      <c r="V753" s="1200"/>
      <c r="W753" s="1200"/>
      <c r="X753" s="1200"/>
    </row>
    <row r="754">
      <c r="Q754" s="50"/>
      <c r="R754" s="50"/>
      <c r="S754" s="50"/>
      <c r="T754" s="50"/>
      <c r="U754" s="1200"/>
      <c r="V754" s="1200"/>
      <c r="W754" s="1200"/>
      <c r="X754" s="1200"/>
    </row>
    <row r="755">
      <c r="Q755" s="50"/>
      <c r="R755" s="50"/>
      <c r="S755" s="50"/>
      <c r="T755" s="50"/>
      <c r="U755" s="1200"/>
      <c r="V755" s="1200"/>
      <c r="W755" s="1200"/>
      <c r="X755" s="1200"/>
    </row>
    <row r="756">
      <c r="Q756" s="50"/>
      <c r="R756" s="50"/>
      <c r="S756" s="50"/>
      <c r="T756" s="50"/>
      <c r="U756" s="1200"/>
      <c r="V756" s="1200"/>
      <c r="W756" s="1200"/>
      <c r="X756" s="1200"/>
    </row>
    <row r="757">
      <c r="Q757" s="50"/>
      <c r="R757" s="50"/>
      <c r="S757" s="50"/>
      <c r="T757" s="50"/>
      <c r="U757" s="1200"/>
      <c r="V757" s="1200"/>
      <c r="W757" s="1200"/>
      <c r="X757" s="1200"/>
    </row>
    <row r="758">
      <c r="Q758" s="50"/>
      <c r="R758" s="50"/>
      <c r="S758" s="50"/>
      <c r="T758" s="50"/>
      <c r="U758" s="1200"/>
      <c r="V758" s="1200"/>
      <c r="W758" s="1200"/>
      <c r="X758" s="1200"/>
    </row>
    <row r="759">
      <c r="Q759" s="50"/>
      <c r="R759" s="50"/>
      <c r="S759" s="50"/>
      <c r="T759" s="50"/>
      <c r="U759" s="1200"/>
      <c r="V759" s="1200"/>
      <c r="W759" s="1200"/>
      <c r="X759" s="1200"/>
    </row>
    <row r="760">
      <c r="Q760" s="50"/>
      <c r="R760" s="50"/>
      <c r="S760" s="50"/>
      <c r="T760" s="50"/>
      <c r="U760" s="1200"/>
      <c r="V760" s="1200"/>
      <c r="W760" s="1200"/>
      <c r="X760" s="1200"/>
    </row>
    <row r="761">
      <c r="Q761" s="50"/>
      <c r="R761" s="50"/>
      <c r="S761" s="50"/>
      <c r="T761" s="50"/>
      <c r="U761" s="1200"/>
      <c r="V761" s="1200"/>
      <c r="W761" s="1200"/>
      <c r="X761" s="1200"/>
    </row>
    <row r="762">
      <c r="Q762" s="50"/>
      <c r="R762" s="50"/>
      <c r="S762" s="50"/>
      <c r="T762" s="50"/>
      <c r="U762" s="1200"/>
      <c r="V762" s="1200"/>
      <c r="W762" s="1200"/>
      <c r="X762" s="1200"/>
    </row>
    <row r="763">
      <c r="Q763" s="50"/>
      <c r="R763" s="50"/>
      <c r="S763" s="50"/>
      <c r="T763" s="50"/>
      <c r="U763" s="1200"/>
      <c r="V763" s="1200"/>
      <c r="W763" s="1200"/>
      <c r="X763" s="1200"/>
    </row>
    <row r="764">
      <c r="Q764" s="50"/>
      <c r="R764" s="50"/>
      <c r="S764" s="50"/>
      <c r="T764" s="50"/>
      <c r="U764" s="1200"/>
      <c r="V764" s="1200"/>
      <c r="W764" s="1200"/>
      <c r="X764" s="1200"/>
    </row>
    <row r="765">
      <c r="Q765" s="50"/>
      <c r="R765" s="50"/>
      <c r="S765" s="50"/>
      <c r="T765" s="50"/>
      <c r="U765" s="1200"/>
      <c r="V765" s="1200"/>
      <c r="W765" s="1200"/>
      <c r="X765" s="1200"/>
    </row>
    <row r="766">
      <c r="Q766" s="50"/>
      <c r="R766" s="50"/>
      <c r="S766" s="50"/>
      <c r="T766" s="50"/>
      <c r="U766" s="1200"/>
      <c r="V766" s="1200"/>
      <c r="W766" s="1200"/>
      <c r="X766" s="1200"/>
    </row>
    <row r="767">
      <c r="Q767" s="50"/>
      <c r="R767" s="50"/>
      <c r="S767" s="50"/>
      <c r="T767" s="50"/>
      <c r="U767" s="1200"/>
      <c r="V767" s="1200"/>
      <c r="W767" s="1200"/>
      <c r="X767" s="1200"/>
    </row>
    <row r="768">
      <c r="Q768" s="50"/>
      <c r="R768" s="50"/>
      <c r="S768" s="50"/>
      <c r="T768" s="50"/>
      <c r="U768" s="1200"/>
      <c r="V768" s="1200"/>
      <c r="W768" s="1200"/>
      <c r="X768" s="1200"/>
    </row>
    <row r="769">
      <c r="Q769" s="50"/>
      <c r="R769" s="50"/>
      <c r="S769" s="50"/>
      <c r="T769" s="50"/>
      <c r="U769" s="1200"/>
      <c r="V769" s="1200"/>
      <c r="W769" s="1200"/>
      <c r="X769" s="1200"/>
    </row>
    <row r="770">
      <c r="Q770" s="50"/>
      <c r="R770" s="50"/>
      <c r="S770" s="50"/>
      <c r="T770" s="50"/>
      <c r="U770" s="1200"/>
      <c r="V770" s="1200"/>
      <c r="W770" s="1200"/>
      <c r="X770" s="1200"/>
    </row>
    <row r="771">
      <c r="Q771" s="50"/>
      <c r="R771" s="50"/>
      <c r="S771" s="50"/>
      <c r="T771" s="50"/>
      <c r="U771" s="1200"/>
      <c r="V771" s="1200"/>
      <c r="W771" s="1200"/>
      <c r="X771" s="1200"/>
    </row>
    <row r="772">
      <c r="Q772" s="50"/>
      <c r="R772" s="50"/>
      <c r="S772" s="50"/>
      <c r="T772" s="50"/>
      <c r="U772" s="1200"/>
      <c r="V772" s="1200"/>
      <c r="W772" s="1200"/>
      <c r="X772" s="1200"/>
    </row>
    <row r="773">
      <c r="Q773" s="50"/>
      <c r="R773" s="50"/>
      <c r="S773" s="50"/>
      <c r="T773" s="50"/>
      <c r="U773" s="1200"/>
      <c r="V773" s="1200"/>
      <c r="W773" s="1200"/>
      <c r="X773" s="1200"/>
    </row>
    <row r="774">
      <c r="Q774" s="50"/>
      <c r="R774" s="50"/>
      <c r="S774" s="50"/>
      <c r="T774" s="50"/>
      <c r="U774" s="1200"/>
      <c r="V774" s="1200"/>
      <c r="W774" s="1200"/>
      <c r="X774" s="1200"/>
    </row>
    <row r="775">
      <c r="Q775" s="50"/>
      <c r="R775" s="50"/>
      <c r="S775" s="50"/>
      <c r="T775" s="50"/>
      <c r="U775" s="1200"/>
      <c r="V775" s="1200"/>
      <c r="W775" s="1200"/>
      <c r="X775" s="1200"/>
    </row>
    <row r="776">
      <c r="Q776" s="50"/>
      <c r="R776" s="50"/>
      <c r="S776" s="50"/>
      <c r="T776" s="50"/>
      <c r="U776" s="1200"/>
      <c r="V776" s="1200"/>
      <c r="W776" s="1200"/>
      <c r="X776" s="1200"/>
    </row>
    <row r="777">
      <c r="Q777" s="50"/>
      <c r="R777" s="50"/>
      <c r="S777" s="50"/>
      <c r="T777" s="50"/>
      <c r="U777" s="1200"/>
      <c r="V777" s="1200"/>
      <c r="W777" s="1200"/>
      <c r="X777" s="1200"/>
    </row>
    <row r="778">
      <c r="Q778" s="50"/>
      <c r="R778" s="50"/>
      <c r="S778" s="50"/>
      <c r="T778" s="50"/>
      <c r="U778" s="1200"/>
      <c r="V778" s="1200"/>
      <c r="W778" s="1200"/>
      <c r="X778" s="1200"/>
    </row>
    <row r="779">
      <c r="Q779" s="50"/>
      <c r="R779" s="50"/>
      <c r="S779" s="50"/>
      <c r="T779" s="50"/>
      <c r="U779" s="1200"/>
      <c r="V779" s="1200"/>
      <c r="W779" s="1200"/>
      <c r="X779" s="1200"/>
    </row>
    <row r="780">
      <c r="Q780" s="50"/>
      <c r="R780" s="50"/>
      <c r="S780" s="50"/>
      <c r="T780" s="50"/>
      <c r="U780" s="1200"/>
      <c r="V780" s="1200"/>
      <c r="W780" s="1200"/>
      <c r="X780" s="1200"/>
    </row>
    <row r="781">
      <c r="Q781" s="50"/>
      <c r="R781" s="50"/>
      <c r="S781" s="50"/>
      <c r="T781" s="50"/>
      <c r="U781" s="1200"/>
      <c r="V781" s="1200"/>
      <c r="W781" s="1200"/>
      <c r="X781" s="1200"/>
    </row>
    <row r="782">
      <c r="Q782" s="50"/>
      <c r="R782" s="50"/>
      <c r="S782" s="50"/>
      <c r="T782" s="50"/>
      <c r="U782" s="1200"/>
      <c r="V782" s="1200"/>
      <c r="W782" s="1200"/>
      <c r="X782" s="1200"/>
    </row>
    <row r="783">
      <c r="Q783" s="50"/>
      <c r="R783" s="50"/>
      <c r="S783" s="50"/>
      <c r="T783" s="50"/>
      <c r="U783" s="1200"/>
      <c r="V783" s="1200"/>
      <c r="W783" s="1200"/>
      <c r="X783" s="1200"/>
    </row>
    <row r="784">
      <c r="Q784" s="50"/>
      <c r="R784" s="50"/>
      <c r="S784" s="50"/>
      <c r="T784" s="50"/>
      <c r="U784" s="1200"/>
      <c r="V784" s="1200"/>
      <c r="W784" s="1200"/>
      <c r="X784" s="1200"/>
    </row>
    <row r="785">
      <c r="Q785" s="50"/>
      <c r="R785" s="50"/>
      <c r="S785" s="50"/>
      <c r="T785" s="50"/>
      <c r="U785" s="1200"/>
      <c r="V785" s="1200"/>
      <c r="W785" s="1200"/>
      <c r="X785" s="1200"/>
    </row>
    <row r="786">
      <c r="Q786" s="50"/>
      <c r="R786" s="50"/>
      <c r="S786" s="50"/>
      <c r="T786" s="50"/>
      <c r="U786" s="1200"/>
      <c r="V786" s="1200"/>
      <c r="W786" s="1200"/>
      <c r="X786" s="1200"/>
    </row>
    <row r="787">
      <c r="Q787" s="50"/>
      <c r="R787" s="50"/>
      <c r="S787" s="50"/>
      <c r="T787" s="50"/>
      <c r="U787" s="1200"/>
      <c r="V787" s="1200"/>
      <c r="W787" s="1200"/>
      <c r="X787" s="1200"/>
    </row>
    <row r="788">
      <c r="Q788" s="50"/>
      <c r="R788" s="50"/>
      <c r="S788" s="50"/>
      <c r="T788" s="50"/>
      <c r="U788" s="1200"/>
      <c r="V788" s="1200"/>
      <c r="W788" s="1200"/>
      <c r="X788" s="1200"/>
    </row>
    <row r="789">
      <c r="Q789" s="50"/>
      <c r="R789" s="50"/>
      <c r="S789" s="50"/>
      <c r="T789" s="50"/>
      <c r="U789" s="1200"/>
      <c r="V789" s="1200"/>
      <c r="W789" s="1200"/>
      <c r="X789" s="1200"/>
    </row>
    <row r="790">
      <c r="Q790" s="50"/>
      <c r="R790" s="50"/>
      <c r="S790" s="50"/>
      <c r="T790" s="50"/>
      <c r="U790" s="1200"/>
      <c r="V790" s="1200"/>
      <c r="W790" s="1200"/>
      <c r="X790" s="1200"/>
    </row>
    <row r="791">
      <c r="Q791" s="50"/>
      <c r="R791" s="50"/>
      <c r="S791" s="50"/>
      <c r="T791" s="50"/>
      <c r="U791" s="1200"/>
      <c r="V791" s="1200"/>
      <c r="W791" s="1200"/>
      <c r="X791" s="1200"/>
    </row>
    <row r="792">
      <c r="Q792" s="50"/>
      <c r="R792" s="50"/>
      <c r="S792" s="50"/>
      <c r="T792" s="50"/>
      <c r="U792" s="1200"/>
      <c r="V792" s="1200"/>
      <c r="W792" s="1200"/>
      <c r="X792" s="1200"/>
    </row>
    <row r="793">
      <c r="Q793" s="50"/>
      <c r="R793" s="50"/>
      <c r="S793" s="50"/>
      <c r="T793" s="50"/>
      <c r="U793" s="1200"/>
      <c r="V793" s="1200"/>
      <c r="W793" s="1200"/>
      <c r="X793" s="1200"/>
    </row>
    <row r="794">
      <c r="Q794" s="50"/>
      <c r="R794" s="50"/>
      <c r="S794" s="50"/>
      <c r="T794" s="50"/>
      <c r="U794" s="1200"/>
      <c r="V794" s="1200"/>
      <c r="W794" s="1200"/>
      <c r="X794" s="1200"/>
    </row>
    <row r="795">
      <c r="Q795" s="50"/>
      <c r="R795" s="50"/>
      <c r="S795" s="50"/>
      <c r="T795" s="50"/>
      <c r="U795" s="1200"/>
      <c r="V795" s="1200"/>
      <c r="W795" s="1200"/>
      <c r="X795" s="1200"/>
    </row>
    <row r="796">
      <c r="Q796" s="50"/>
      <c r="R796" s="50"/>
      <c r="S796" s="50"/>
      <c r="T796" s="50"/>
      <c r="U796" s="1200"/>
      <c r="V796" s="1200"/>
      <c r="W796" s="1200"/>
      <c r="X796" s="1200"/>
    </row>
    <row r="797">
      <c r="Q797" s="50"/>
      <c r="R797" s="50"/>
      <c r="S797" s="50"/>
      <c r="T797" s="50"/>
      <c r="U797" s="1200"/>
      <c r="V797" s="1200"/>
      <c r="W797" s="1200"/>
      <c r="X797" s="1200"/>
    </row>
    <row r="798">
      <c r="Q798" s="50"/>
      <c r="R798" s="50"/>
      <c r="S798" s="50"/>
      <c r="T798" s="50"/>
      <c r="U798" s="1200"/>
      <c r="V798" s="1200"/>
      <c r="W798" s="1200"/>
      <c r="X798" s="1200"/>
    </row>
    <row r="799">
      <c r="Q799" s="50"/>
      <c r="R799" s="50"/>
      <c r="S799" s="50"/>
      <c r="T799" s="50"/>
      <c r="U799" s="1200"/>
      <c r="V799" s="1200"/>
      <c r="W799" s="1200"/>
      <c r="X799" s="1200"/>
    </row>
    <row r="800">
      <c r="Q800" s="50"/>
      <c r="R800" s="50"/>
      <c r="S800" s="50"/>
      <c r="T800" s="50"/>
      <c r="U800" s="1200"/>
      <c r="V800" s="1200"/>
      <c r="W800" s="1200"/>
      <c r="X800" s="1200"/>
    </row>
    <row r="801">
      <c r="Q801" s="50"/>
      <c r="R801" s="50"/>
      <c r="S801" s="50"/>
      <c r="T801" s="50"/>
      <c r="U801" s="1200"/>
      <c r="V801" s="1200"/>
      <c r="W801" s="1200"/>
      <c r="X801" s="1200"/>
    </row>
    <row r="802">
      <c r="Q802" s="50"/>
      <c r="R802" s="50"/>
      <c r="S802" s="50"/>
      <c r="T802" s="50"/>
      <c r="U802" s="1200"/>
      <c r="V802" s="1200"/>
      <c r="W802" s="1200"/>
      <c r="X802" s="1200"/>
    </row>
    <row r="803">
      <c r="Q803" s="50"/>
      <c r="R803" s="50"/>
      <c r="S803" s="50"/>
      <c r="T803" s="50"/>
      <c r="U803" s="1200"/>
      <c r="V803" s="1200"/>
      <c r="W803" s="1200"/>
      <c r="X803" s="1200"/>
    </row>
    <row r="804">
      <c r="Q804" s="50"/>
      <c r="R804" s="50"/>
      <c r="S804" s="50"/>
      <c r="T804" s="50"/>
      <c r="U804" s="1200"/>
      <c r="V804" s="1200"/>
      <c r="W804" s="1200"/>
      <c r="X804" s="1200"/>
    </row>
    <row r="805">
      <c r="Q805" s="50"/>
      <c r="R805" s="50"/>
      <c r="S805" s="50"/>
      <c r="T805" s="50"/>
      <c r="U805" s="1200"/>
      <c r="V805" s="1200"/>
      <c r="W805" s="1200"/>
      <c r="X805" s="1200"/>
    </row>
    <row r="806">
      <c r="Q806" s="50"/>
      <c r="R806" s="50"/>
      <c r="S806" s="50"/>
      <c r="T806" s="50"/>
      <c r="U806" s="1200"/>
      <c r="V806" s="1200"/>
      <c r="W806" s="1200"/>
      <c r="X806" s="1200"/>
    </row>
    <row r="807">
      <c r="Q807" s="50"/>
      <c r="R807" s="50"/>
      <c r="S807" s="50"/>
      <c r="T807" s="50"/>
      <c r="U807" s="1200"/>
      <c r="V807" s="1200"/>
      <c r="W807" s="1200"/>
      <c r="X807" s="1200"/>
    </row>
    <row r="808">
      <c r="Q808" s="50"/>
      <c r="R808" s="50"/>
      <c r="S808" s="50"/>
      <c r="T808" s="50"/>
      <c r="U808" s="1200"/>
      <c r="V808" s="1200"/>
      <c r="W808" s="1200"/>
      <c r="X808" s="1200"/>
    </row>
    <row r="809">
      <c r="Q809" s="50"/>
      <c r="R809" s="50"/>
      <c r="S809" s="50"/>
      <c r="T809" s="50"/>
      <c r="U809" s="1200"/>
      <c r="V809" s="1200"/>
      <c r="W809" s="1200"/>
      <c r="X809" s="1200"/>
    </row>
    <row r="810">
      <c r="Q810" s="50"/>
      <c r="R810" s="50"/>
      <c r="S810" s="50"/>
      <c r="T810" s="50"/>
      <c r="U810" s="1200"/>
      <c r="V810" s="1200"/>
      <c r="W810" s="1200"/>
      <c r="X810" s="1200"/>
    </row>
    <row r="811">
      <c r="Q811" s="50"/>
      <c r="R811" s="50"/>
      <c r="S811" s="50"/>
      <c r="T811" s="50"/>
      <c r="U811" s="1200"/>
      <c r="V811" s="1200"/>
      <c r="W811" s="1200"/>
      <c r="X811" s="1200"/>
    </row>
    <row r="812">
      <c r="Q812" s="50"/>
      <c r="R812" s="50"/>
      <c r="S812" s="50"/>
      <c r="T812" s="50"/>
      <c r="U812" s="1200"/>
      <c r="V812" s="1200"/>
      <c r="W812" s="1200"/>
      <c r="X812" s="1200"/>
    </row>
    <row r="813">
      <c r="Q813" s="50"/>
      <c r="R813" s="50"/>
      <c r="S813" s="50"/>
      <c r="T813" s="50"/>
      <c r="U813" s="1200"/>
      <c r="V813" s="1200"/>
      <c r="W813" s="1200"/>
      <c r="X813" s="1200"/>
    </row>
    <row r="814">
      <c r="Q814" s="50"/>
      <c r="R814" s="50"/>
      <c r="S814" s="50"/>
      <c r="T814" s="50"/>
      <c r="U814" s="1200"/>
      <c r="V814" s="1200"/>
      <c r="W814" s="1200"/>
      <c r="X814" s="1200"/>
    </row>
    <row r="815">
      <c r="Q815" s="50"/>
      <c r="R815" s="50"/>
      <c r="S815" s="50"/>
      <c r="T815" s="50"/>
      <c r="U815" s="1200"/>
      <c r="V815" s="1200"/>
      <c r="W815" s="1200"/>
      <c r="X815" s="1200"/>
    </row>
    <row r="816">
      <c r="Q816" s="50"/>
      <c r="R816" s="50"/>
      <c r="S816" s="50"/>
      <c r="T816" s="50"/>
      <c r="U816" s="1200"/>
      <c r="V816" s="1200"/>
      <c r="W816" s="1200"/>
      <c r="X816" s="1200"/>
    </row>
    <row r="817">
      <c r="Q817" s="50"/>
      <c r="R817" s="50"/>
      <c r="S817" s="50"/>
      <c r="T817" s="50"/>
      <c r="U817" s="1200"/>
      <c r="V817" s="1200"/>
      <c r="W817" s="1200"/>
      <c r="X817" s="1200"/>
    </row>
    <row r="818">
      <c r="Q818" s="50"/>
      <c r="R818" s="50"/>
      <c r="S818" s="50"/>
      <c r="T818" s="50"/>
      <c r="U818" s="1200"/>
      <c r="V818" s="1200"/>
      <c r="W818" s="1200"/>
      <c r="X818" s="1200"/>
    </row>
    <row r="819">
      <c r="Q819" s="50"/>
      <c r="R819" s="50"/>
      <c r="S819" s="50"/>
      <c r="T819" s="50"/>
      <c r="U819" s="1200"/>
      <c r="V819" s="1200"/>
      <c r="W819" s="1200"/>
      <c r="X819" s="1200"/>
    </row>
    <row r="820">
      <c r="Q820" s="50"/>
      <c r="R820" s="50"/>
      <c r="S820" s="50"/>
      <c r="T820" s="50"/>
      <c r="U820" s="1200"/>
      <c r="V820" s="1200"/>
      <c r="W820" s="1200"/>
      <c r="X820" s="1200"/>
    </row>
    <row r="821">
      <c r="Q821" s="50"/>
      <c r="R821" s="50"/>
      <c r="S821" s="50"/>
      <c r="T821" s="50"/>
      <c r="U821" s="1200"/>
      <c r="V821" s="1200"/>
      <c r="W821" s="1200"/>
      <c r="X821" s="1200"/>
    </row>
    <row r="822">
      <c r="Q822" s="50"/>
      <c r="R822" s="50"/>
      <c r="S822" s="50"/>
      <c r="T822" s="50"/>
      <c r="U822" s="1200"/>
      <c r="V822" s="1200"/>
      <c r="W822" s="1200"/>
      <c r="X822" s="1200"/>
    </row>
    <row r="823">
      <c r="Q823" s="50"/>
      <c r="R823" s="50"/>
      <c r="S823" s="50"/>
      <c r="T823" s="50"/>
      <c r="U823" s="1200"/>
      <c r="V823" s="1200"/>
      <c r="W823" s="1200"/>
      <c r="X823" s="1200"/>
    </row>
    <row r="824">
      <c r="Q824" s="50"/>
      <c r="R824" s="50"/>
      <c r="S824" s="50"/>
      <c r="T824" s="50"/>
      <c r="U824" s="1200"/>
      <c r="V824" s="1200"/>
      <c r="W824" s="1200"/>
      <c r="X824" s="1200"/>
    </row>
    <row r="825">
      <c r="Q825" s="50"/>
      <c r="R825" s="50"/>
      <c r="S825" s="50"/>
      <c r="T825" s="50"/>
      <c r="U825" s="1200"/>
      <c r="V825" s="1200"/>
      <c r="W825" s="1200"/>
      <c r="X825" s="1200"/>
    </row>
    <row r="826">
      <c r="Q826" s="50"/>
      <c r="R826" s="50"/>
      <c r="S826" s="50"/>
      <c r="T826" s="50"/>
      <c r="U826" s="1200"/>
      <c r="V826" s="1200"/>
      <c r="W826" s="1200"/>
      <c r="X826" s="1200"/>
    </row>
    <row r="827">
      <c r="Q827" s="50"/>
      <c r="R827" s="50"/>
      <c r="S827" s="50"/>
      <c r="T827" s="50"/>
      <c r="U827" s="1200"/>
      <c r="V827" s="1200"/>
      <c r="W827" s="1200"/>
      <c r="X827" s="1200"/>
    </row>
    <row r="828">
      <c r="Q828" s="50"/>
      <c r="R828" s="50"/>
      <c r="S828" s="50"/>
      <c r="T828" s="50"/>
      <c r="U828" s="1200"/>
      <c r="V828" s="1200"/>
      <c r="W828" s="1200"/>
      <c r="X828" s="1200"/>
    </row>
    <row r="829">
      <c r="Q829" s="50"/>
      <c r="R829" s="50"/>
      <c r="S829" s="50"/>
      <c r="T829" s="50"/>
      <c r="U829" s="1200"/>
      <c r="V829" s="1200"/>
      <c r="W829" s="1200"/>
      <c r="X829" s="1200"/>
    </row>
    <row r="830">
      <c r="Q830" s="50"/>
      <c r="R830" s="50"/>
      <c r="S830" s="50"/>
      <c r="T830" s="50"/>
      <c r="U830" s="1200"/>
      <c r="V830" s="1200"/>
      <c r="W830" s="1200"/>
      <c r="X830" s="1200"/>
    </row>
    <row r="831">
      <c r="Q831" s="50"/>
      <c r="R831" s="50"/>
      <c r="S831" s="50"/>
      <c r="T831" s="50"/>
      <c r="U831" s="1200"/>
      <c r="V831" s="1200"/>
      <c r="W831" s="1200"/>
      <c r="X831" s="1200"/>
    </row>
    <row r="832">
      <c r="Q832" s="50"/>
      <c r="R832" s="50"/>
      <c r="S832" s="50"/>
      <c r="T832" s="50"/>
      <c r="U832" s="1200"/>
      <c r="V832" s="1200"/>
      <c r="W832" s="1200"/>
      <c r="X832" s="1200"/>
    </row>
    <row r="833">
      <c r="Q833" s="50"/>
      <c r="R833" s="50"/>
      <c r="S833" s="50"/>
      <c r="T833" s="50"/>
      <c r="U833" s="1200"/>
      <c r="V833" s="1200"/>
      <c r="W833" s="1200"/>
      <c r="X833" s="1200"/>
    </row>
    <row r="834">
      <c r="Q834" s="50"/>
      <c r="R834" s="50"/>
      <c r="S834" s="50"/>
      <c r="T834" s="50"/>
      <c r="U834" s="1200"/>
      <c r="V834" s="1200"/>
      <c r="W834" s="1200"/>
      <c r="X834" s="1200"/>
    </row>
    <row r="835">
      <c r="Q835" s="50"/>
      <c r="R835" s="50"/>
      <c r="S835" s="50"/>
      <c r="T835" s="50"/>
      <c r="U835" s="1200"/>
      <c r="V835" s="1200"/>
      <c r="W835" s="1200"/>
      <c r="X835" s="1200"/>
    </row>
    <row r="836">
      <c r="Q836" s="50"/>
      <c r="R836" s="50"/>
      <c r="S836" s="50"/>
      <c r="T836" s="50"/>
      <c r="U836" s="1200"/>
      <c r="V836" s="1200"/>
      <c r="W836" s="1200"/>
      <c r="X836" s="1200"/>
    </row>
    <row r="837">
      <c r="Q837" s="50"/>
      <c r="R837" s="50"/>
      <c r="S837" s="50"/>
      <c r="T837" s="50"/>
      <c r="U837" s="1200"/>
      <c r="V837" s="1200"/>
      <c r="W837" s="1200"/>
      <c r="X837" s="1200"/>
    </row>
    <row r="838">
      <c r="Q838" s="50"/>
      <c r="R838" s="50"/>
      <c r="S838" s="50"/>
      <c r="T838" s="50"/>
      <c r="U838" s="1200"/>
      <c r="V838" s="1200"/>
      <c r="W838" s="1200"/>
      <c r="X838" s="1200"/>
    </row>
    <row r="839">
      <c r="Q839" s="50"/>
      <c r="R839" s="50"/>
      <c r="S839" s="50"/>
      <c r="T839" s="50"/>
      <c r="U839" s="1200"/>
      <c r="V839" s="1200"/>
      <c r="W839" s="1200"/>
      <c r="X839" s="1200"/>
    </row>
    <row r="840">
      <c r="Q840" s="50"/>
      <c r="R840" s="50"/>
      <c r="S840" s="50"/>
      <c r="T840" s="50"/>
      <c r="U840" s="1200"/>
      <c r="V840" s="1200"/>
      <c r="W840" s="1200"/>
      <c r="X840" s="1200"/>
    </row>
    <row r="841">
      <c r="Q841" s="50"/>
      <c r="R841" s="50"/>
      <c r="S841" s="50"/>
      <c r="T841" s="50"/>
      <c r="U841" s="1200"/>
      <c r="V841" s="1200"/>
      <c r="W841" s="1200"/>
      <c r="X841" s="1200"/>
    </row>
    <row r="842">
      <c r="Q842" s="50"/>
      <c r="R842" s="50"/>
      <c r="S842" s="50"/>
      <c r="T842" s="50"/>
      <c r="U842" s="1200"/>
      <c r="V842" s="1200"/>
      <c r="W842" s="1200"/>
      <c r="X842" s="1200"/>
    </row>
    <row r="843">
      <c r="Q843" s="50"/>
      <c r="R843" s="50"/>
      <c r="S843" s="50"/>
      <c r="T843" s="50"/>
      <c r="U843" s="1200"/>
      <c r="V843" s="1200"/>
      <c r="W843" s="1200"/>
      <c r="X843" s="1200"/>
    </row>
    <row r="844">
      <c r="Q844" s="50"/>
      <c r="R844" s="50"/>
      <c r="S844" s="50"/>
      <c r="T844" s="50"/>
      <c r="U844" s="1200"/>
      <c r="V844" s="1200"/>
      <c r="W844" s="1200"/>
      <c r="X844" s="1200"/>
    </row>
    <row r="845">
      <c r="Q845" s="50"/>
      <c r="R845" s="50"/>
      <c r="S845" s="50"/>
      <c r="T845" s="50"/>
      <c r="U845" s="1200"/>
      <c r="V845" s="1200"/>
      <c r="W845" s="1200"/>
      <c r="X845" s="1200"/>
    </row>
    <row r="846">
      <c r="Q846" s="50"/>
      <c r="R846" s="50"/>
      <c r="S846" s="50"/>
      <c r="T846" s="50"/>
      <c r="U846" s="1200"/>
      <c r="V846" s="1200"/>
      <c r="W846" s="1200"/>
      <c r="X846" s="1200"/>
    </row>
    <row r="847">
      <c r="Q847" s="50"/>
      <c r="R847" s="50"/>
      <c r="S847" s="50"/>
      <c r="T847" s="50"/>
      <c r="U847" s="1200"/>
      <c r="V847" s="1200"/>
      <c r="W847" s="1200"/>
      <c r="X847" s="1200"/>
    </row>
    <row r="848">
      <c r="Q848" s="50"/>
      <c r="R848" s="50"/>
      <c r="S848" s="50"/>
      <c r="T848" s="50"/>
      <c r="U848" s="1200"/>
      <c r="V848" s="1200"/>
      <c r="W848" s="1200"/>
      <c r="X848" s="1200"/>
    </row>
    <row r="849">
      <c r="Q849" s="50"/>
      <c r="R849" s="50"/>
      <c r="S849" s="50"/>
      <c r="T849" s="50"/>
      <c r="U849" s="1200"/>
      <c r="V849" s="1200"/>
      <c r="W849" s="1200"/>
      <c r="X849" s="1200"/>
    </row>
    <row r="850">
      <c r="Q850" s="50"/>
      <c r="R850" s="50"/>
      <c r="S850" s="50"/>
      <c r="T850" s="50"/>
      <c r="U850" s="1200"/>
      <c r="V850" s="1200"/>
      <c r="W850" s="1200"/>
      <c r="X850" s="1200"/>
    </row>
    <row r="851">
      <c r="Q851" s="50"/>
      <c r="R851" s="50"/>
      <c r="S851" s="50"/>
      <c r="T851" s="50"/>
      <c r="U851" s="1200"/>
      <c r="V851" s="1200"/>
      <c r="W851" s="1200"/>
      <c r="X851" s="1200"/>
    </row>
    <row r="852">
      <c r="Q852" s="50"/>
      <c r="R852" s="50"/>
      <c r="S852" s="50"/>
      <c r="T852" s="50"/>
      <c r="U852" s="1200"/>
      <c r="V852" s="1200"/>
      <c r="W852" s="1200"/>
      <c r="X852" s="1200"/>
    </row>
    <row r="853">
      <c r="Q853" s="50"/>
      <c r="R853" s="50"/>
      <c r="S853" s="50"/>
      <c r="T853" s="50"/>
      <c r="U853" s="1200"/>
      <c r="V853" s="1200"/>
      <c r="W853" s="1200"/>
      <c r="X853" s="1200"/>
    </row>
    <row r="854">
      <c r="Q854" s="50"/>
      <c r="R854" s="50"/>
      <c r="S854" s="50"/>
      <c r="T854" s="50"/>
      <c r="U854" s="1200"/>
      <c r="V854" s="1200"/>
      <c r="W854" s="1200"/>
      <c r="X854" s="1200"/>
    </row>
    <row r="855">
      <c r="Q855" s="50"/>
      <c r="R855" s="50"/>
      <c r="S855" s="50"/>
      <c r="T855" s="50"/>
      <c r="U855" s="1200"/>
      <c r="V855" s="1200"/>
      <c r="W855" s="1200"/>
      <c r="X855" s="1200"/>
    </row>
    <row r="856">
      <c r="Q856" s="50"/>
      <c r="R856" s="50"/>
      <c r="S856" s="50"/>
      <c r="T856" s="50"/>
      <c r="U856" s="1200"/>
      <c r="V856" s="1200"/>
      <c r="W856" s="1200"/>
      <c r="X856" s="1200"/>
    </row>
    <row r="857">
      <c r="Q857" s="50"/>
      <c r="R857" s="50"/>
      <c r="S857" s="50"/>
      <c r="T857" s="50"/>
      <c r="U857" s="1200"/>
      <c r="V857" s="1200"/>
      <c r="W857" s="1200"/>
      <c r="X857" s="1200"/>
    </row>
    <row r="858">
      <c r="Q858" s="50"/>
      <c r="R858" s="50"/>
      <c r="S858" s="50"/>
      <c r="T858" s="50"/>
      <c r="U858" s="1200"/>
      <c r="V858" s="1200"/>
      <c r="W858" s="1200"/>
      <c r="X858" s="1200"/>
    </row>
    <row r="859">
      <c r="Q859" s="50"/>
      <c r="R859" s="50"/>
      <c r="S859" s="50"/>
      <c r="T859" s="50"/>
      <c r="U859" s="1200"/>
      <c r="V859" s="1200"/>
      <c r="W859" s="1200"/>
      <c r="X859" s="1200"/>
    </row>
    <row r="860">
      <c r="Q860" s="50"/>
      <c r="R860" s="50"/>
      <c r="S860" s="50"/>
      <c r="T860" s="50"/>
      <c r="U860" s="1200"/>
      <c r="V860" s="1200"/>
      <c r="W860" s="1200"/>
      <c r="X860" s="1200"/>
    </row>
    <row r="861">
      <c r="Q861" s="50"/>
      <c r="R861" s="50"/>
      <c r="S861" s="50"/>
      <c r="T861" s="50"/>
      <c r="U861" s="1200"/>
      <c r="V861" s="1200"/>
      <c r="W861" s="1200"/>
      <c r="X861" s="1200"/>
    </row>
    <row r="862">
      <c r="Q862" s="50"/>
      <c r="R862" s="50"/>
      <c r="S862" s="50"/>
      <c r="T862" s="50"/>
      <c r="U862" s="1200"/>
      <c r="V862" s="1200"/>
      <c r="W862" s="1200"/>
      <c r="X862" s="1200"/>
    </row>
    <row r="863">
      <c r="Q863" s="50"/>
      <c r="R863" s="50"/>
      <c r="S863" s="50"/>
      <c r="T863" s="50"/>
      <c r="U863" s="1200"/>
      <c r="V863" s="1200"/>
      <c r="W863" s="1200"/>
      <c r="X863" s="1200"/>
    </row>
    <row r="864">
      <c r="Q864" s="50"/>
      <c r="R864" s="50"/>
      <c r="S864" s="50"/>
      <c r="T864" s="50"/>
      <c r="U864" s="1200"/>
      <c r="V864" s="1200"/>
      <c r="W864" s="1200"/>
      <c r="X864" s="1200"/>
    </row>
    <row r="865">
      <c r="Q865" s="50"/>
      <c r="R865" s="50"/>
      <c r="S865" s="50"/>
      <c r="T865" s="50"/>
      <c r="U865" s="1200"/>
      <c r="V865" s="1200"/>
      <c r="W865" s="1200"/>
      <c r="X865" s="1200"/>
    </row>
    <row r="866">
      <c r="Q866" s="50"/>
      <c r="R866" s="50"/>
      <c r="S866" s="50"/>
      <c r="T866" s="50"/>
      <c r="U866" s="1200"/>
      <c r="V866" s="1200"/>
      <c r="W866" s="1200"/>
      <c r="X866" s="1200"/>
    </row>
    <row r="867">
      <c r="Q867" s="50"/>
      <c r="R867" s="50"/>
      <c r="S867" s="50"/>
      <c r="T867" s="50"/>
      <c r="U867" s="1200"/>
      <c r="V867" s="1200"/>
      <c r="W867" s="1200"/>
      <c r="X867" s="1200"/>
    </row>
    <row r="868">
      <c r="Q868" s="50"/>
      <c r="R868" s="50"/>
      <c r="S868" s="50"/>
      <c r="T868" s="50"/>
      <c r="U868" s="1200"/>
      <c r="V868" s="1200"/>
      <c r="W868" s="1200"/>
      <c r="X868" s="1200"/>
    </row>
    <row r="869">
      <c r="Q869" s="50"/>
      <c r="R869" s="50"/>
      <c r="S869" s="50"/>
      <c r="T869" s="50"/>
      <c r="U869" s="1200"/>
      <c r="V869" s="1200"/>
      <c r="W869" s="1200"/>
      <c r="X869" s="1200"/>
    </row>
    <row r="870">
      <c r="Q870" s="50"/>
      <c r="R870" s="50"/>
      <c r="S870" s="50"/>
      <c r="T870" s="50"/>
      <c r="U870" s="1200"/>
      <c r="V870" s="1200"/>
      <c r="W870" s="1200"/>
      <c r="X870" s="1200"/>
    </row>
    <row r="871">
      <c r="Q871" s="50"/>
      <c r="R871" s="50"/>
      <c r="S871" s="50"/>
      <c r="T871" s="50"/>
      <c r="U871" s="1200"/>
      <c r="V871" s="1200"/>
      <c r="W871" s="1200"/>
      <c r="X871" s="1200"/>
    </row>
    <row r="872">
      <c r="Q872" s="50"/>
      <c r="R872" s="50"/>
      <c r="S872" s="50"/>
      <c r="T872" s="50"/>
      <c r="U872" s="1200"/>
      <c r="V872" s="1200"/>
      <c r="W872" s="1200"/>
      <c r="X872" s="1200"/>
    </row>
    <row r="873">
      <c r="Q873" s="50"/>
      <c r="R873" s="50"/>
      <c r="S873" s="50"/>
      <c r="T873" s="50"/>
      <c r="U873" s="1200"/>
      <c r="V873" s="1200"/>
      <c r="W873" s="1200"/>
      <c r="X873" s="1200"/>
    </row>
    <row r="874">
      <c r="Q874" s="50"/>
      <c r="R874" s="50"/>
      <c r="S874" s="50"/>
      <c r="T874" s="50"/>
      <c r="U874" s="1200"/>
      <c r="V874" s="1200"/>
      <c r="W874" s="1200"/>
      <c r="X874" s="1200"/>
    </row>
    <row r="875">
      <c r="Q875" s="50"/>
      <c r="R875" s="50"/>
      <c r="S875" s="50"/>
      <c r="T875" s="50"/>
      <c r="U875" s="1200"/>
      <c r="V875" s="1200"/>
      <c r="W875" s="1200"/>
      <c r="X875" s="1200"/>
    </row>
    <row r="876">
      <c r="Q876" s="50"/>
      <c r="R876" s="50"/>
      <c r="S876" s="50"/>
      <c r="T876" s="50"/>
      <c r="U876" s="1200"/>
      <c r="V876" s="1200"/>
      <c r="W876" s="1200"/>
      <c r="X876" s="1200"/>
    </row>
    <row r="877">
      <c r="Q877" s="50"/>
      <c r="R877" s="50"/>
      <c r="S877" s="50"/>
      <c r="T877" s="50"/>
      <c r="U877" s="1200"/>
      <c r="V877" s="1200"/>
      <c r="W877" s="1200"/>
      <c r="X877" s="1200"/>
    </row>
    <row r="878">
      <c r="Q878" s="50"/>
      <c r="R878" s="50"/>
      <c r="S878" s="50"/>
      <c r="T878" s="50"/>
      <c r="U878" s="1200"/>
      <c r="V878" s="1200"/>
      <c r="W878" s="1200"/>
      <c r="X878" s="1200"/>
    </row>
    <row r="879">
      <c r="Q879" s="50"/>
      <c r="R879" s="50"/>
      <c r="S879" s="50"/>
      <c r="T879" s="50"/>
      <c r="U879" s="1200"/>
      <c r="V879" s="1200"/>
      <c r="W879" s="1200"/>
      <c r="X879" s="1200"/>
    </row>
    <row r="880">
      <c r="Q880" s="50"/>
      <c r="R880" s="50"/>
      <c r="S880" s="50"/>
      <c r="T880" s="50"/>
      <c r="U880" s="1200"/>
      <c r="V880" s="1200"/>
      <c r="W880" s="1200"/>
      <c r="X880" s="1200"/>
    </row>
    <row r="881">
      <c r="Q881" s="50"/>
      <c r="R881" s="50"/>
      <c r="S881" s="50"/>
      <c r="T881" s="50"/>
      <c r="U881" s="1200"/>
      <c r="V881" s="1200"/>
      <c r="W881" s="1200"/>
      <c r="X881" s="1200"/>
    </row>
    <row r="882">
      <c r="Q882" s="50"/>
      <c r="R882" s="50"/>
      <c r="S882" s="50"/>
      <c r="T882" s="50"/>
      <c r="U882" s="1200"/>
      <c r="V882" s="1200"/>
      <c r="W882" s="1200"/>
      <c r="X882" s="1200"/>
    </row>
    <row r="883">
      <c r="Q883" s="50"/>
      <c r="R883" s="50"/>
      <c r="S883" s="50"/>
      <c r="T883" s="50"/>
      <c r="U883" s="1200"/>
      <c r="V883" s="1200"/>
      <c r="W883" s="1200"/>
      <c r="X883" s="1200"/>
    </row>
    <row r="884">
      <c r="Q884" s="50"/>
      <c r="R884" s="50"/>
      <c r="S884" s="50"/>
      <c r="T884" s="50"/>
      <c r="U884" s="1200"/>
      <c r="V884" s="1200"/>
      <c r="W884" s="1200"/>
      <c r="X884" s="1200"/>
    </row>
    <row r="885">
      <c r="Q885" s="50"/>
      <c r="R885" s="50"/>
      <c r="S885" s="50"/>
      <c r="T885" s="50"/>
      <c r="U885" s="1200"/>
      <c r="V885" s="1200"/>
      <c r="W885" s="1200"/>
      <c r="X885" s="1200"/>
    </row>
    <row r="886">
      <c r="Q886" s="50"/>
      <c r="R886" s="50"/>
      <c r="S886" s="50"/>
      <c r="T886" s="50"/>
      <c r="U886" s="1200"/>
      <c r="V886" s="1200"/>
      <c r="W886" s="1200"/>
      <c r="X886" s="1200"/>
    </row>
    <row r="887">
      <c r="Q887" s="50"/>
      <c r="R887" s="50"/>
      <c r="S887" s="50"/>
      <c r="T887" s="50"/>
      <c r="U887" s="1200"/>
      <c r="V887" s="1200"/>
      <c r="W887" s="1200"/>
      <c r="X887" s="1200"/>
    </row>
    <row r="888">
      <c r="Q888" s="50"/>
      <c r="R888" s="50"/>
      <c r="S888" s="50"/>
      <c r="T888" s="50"/>
      <c r="U888" s="1200"/>
      <c r="V888" s="1200"/>
      <c r="W888" s="1200"/>
      <c r="X888" s="1200"/>
    </row>
    <row r="889">
      <c r="Q889" s="50"/>
      <c r="R889" s="50"/>
      <c r="S889" s="50"/>
      <c r="T889" s="50"/>
      <c r="U889" s="1200"/>
      <c r="V889" s="1200"/>
      <c r="W889" s="1200"/>
      <c r="X889" s="1200"/>
    </row>
    <row r="890">
      <c r="Q890" s="50"/>
      <c r="R890" s="50"/>
      <c r="S890" s="50"/>
      <c r="T890" s="50"/>
      <c r="U890" s="1200"/>
      <c r="V890" s="1200"/>
      <c r="W890" s="1200"/>
      <c r="X890" s="1200"/>
    </row>
    <row r="891">
      <c r="Q891" s="50"/>
      <c r="R891" s="50"/>
      <c r="S891" s="50"/>
      <c r="T891" s="50"/>
      <c r="U891" s="1200"/>
      <c r="V891" s="1200"/>
      <c r="W891" s="1200"/>
      <c r="X891" s="1200"/>
    </row>
    <row r="892">
      <c r="Q892" s="50"/>
      <c r="R892" s="50"/>
      <c r="S892" s="50"/>
      <c r="T892" s="50"/>
      <c r="U892" s="1200"/>
      <c r="V892" s="1200"/>
      <c r="W892" s="1200"/>
      <c r="X892" s="1200"/>
    </row>
    <row r="893">
      <c r="Q893" s="50"/>
      <c r="R893" s="50"/>
      <c r="S893" s="50"/>
      <c r="T893" s="50"/>
      <c r="U893" s="1200"/>
      <c r="V893" s="1200"/>
      <c r="W893" s="1200"/>
      <c r="X893" s="1200"/>
    </row>
    <row r="894">
      <c r="Q894" s="50"/>
      <c r="R894" s="50"/>
      <c r="S894" s="50"/>
      <c r="T894" s="50"/>
      <c r="U894" s="1200"/>
      <c r="V894" s="1200"/>
      <c r="W894" s="1200"/>
      <c r="X894" s="1200"/>
    </row>
    <row r="895">
      <c r="Q895" s="50"/>
      <c r="R895" s="50"/>
      <c r="S895" s="50"/>
      <c r="T895" s="50"/>
      <c r="U895" s="1200"/>
      <c r="V895" s="1200"/>
      <c r="W895" s="1200"/>
      <c r="X895" s="1200"/>
    </row>
    <row r="896">
      <c r="Q896" s="50"/>
      <c r="R896" s="50"/>
      <c r="S896" s="50"/>
      <c r="T896" s="50"/>
      <c r="U896" s="1200"/>
      <c r="V896" s="1200"/>
      <c r="W896" s="1200"/>
      <c r="X896" s="1200"/>
    </row>
    <row r="897">
      <c r="Q897" s="50"/>
      <c r="R897" s="50"/>
      <c r="S897" s="50"/>
      <c r="T897" s="50"/>
      <c r="U897" s="1200"/>
      <c r="V897" s="1200"/>
      <c r="W897" s="1200"/>
      <c r="X897" s="1200"/>
    </row>
    <row r="898">
      <c r="Q898" s="50"/>
      <c r="R898" s="50"/>
      <c r="S898" s="50"/>
      <c r="T898" s="50"/>
      <c r="U898" s="1200"/>
      <c r="V898" s="1200"/>
      <c r="W898" s="1200"/>
      <c r="X898" s="1200"/>
    </row>
    <row r="899">
      <c r="Q899" s="50"/>
      <c r="R899" s="50"/>
      <c r="S899" s="50"/>
      <c r="T899" s="50"/>
      <c r="U899" s="1200"/>
      <c r="V899" s="1200"/>
      <c r="W899" s="1200"/>
      <c r="X899" s="1200"/>
    </row>
    <row r="900">
      <c r="Q900" s="50"/>
      <c r="R900" s="50"/>
      <c r="S900" s="50"/>
      <c r="T900" s="50"/>
      <c r="U900" s="1200"/>
      <c r="V900" s="1200"/>
      <c r="W900" s="1200"/>
      <c r="X900" s="1200"/>
    </row>
    <row r="901">
      <c r="Q901" s="50"/>
      <c r="R901" s="50"/>
      <c r="S901" s="50"/>
      <c r="T901" s="50"/>
      <c r="U901" s="1200"/>
      <c r="V901" s="1200"/>
      <c r="W901" s="1200"/>
      <c r="X901" s="1200"/>
    </row>
    <row r="902">
      <c r="Q902" s="50"/>
      <c r="R902" s="50"/>
      <c r="S902" s="50"/>
      <c r="T902" s="50"/>
      <c r="U902" s="1200"/>
      <c r="V902" s="1200"/>
      <c r="W902" s="1200"/>
      <c r="X902" s="1200"/>
    </row>
    <row r="903">
      <c r="Q903" s="50"/>
      <c r="R903" s="50"/>
      <c r="S903" s="50"/>
      <c r="T903" s="50"/>
      <c r="U903" s="1200"/>
      <c r="V903" s="1200"/>
      <c r="W903" s="1200"/>
      <c r="X903" s="1200"/>
    </row>
    <row r="904">
      <c r="Q904" s="50"/>
      <c r="R904" s="50"/>
      <c r="S904" s="50"/>
      <c r="T904" s="50"/>
      <c r="U904" s="1200"/>
      <c r="V904" s="1200"/>
      <c r="W904" s="1200"/>
      <c r="X904" s="1200"/>
    </row>
    <row r="905">
      <c r="Q905" s="50"/>
      <c r="R905" s="50"/>
      <c r="S905" s="50"/>
      <c r="T905" s="50"/>
      <c r="U905" s="1200"/>
      <c r="V905" s="1200"/>
      <c r="W905" s="1200"/>
      <c r="X905" s="1200"/>
    </row>
    <row r="906">
      <c r="Q906" s="50"/>
      <c r="R906" s="50"/>
      <c r="S906" s="50"/>
      <c r="T906" s="50"/>
      <c r="U906" s="1200"/>
      <c r="V906" s="1200"/>
      <c r="W906" s="1200"/>
      <c r="X906" s="1200"/>
    </row>
    <row r="907">
      <c r="Q907" s="50"/>
      <c r="R907" s="50"/>
      <c r="S907" s="50"/>
      <c r="T907" s="50"/>
      <c r="U907" s="1200"/>
      <c r="V907" s="1200"/>
      <c r="W907" s="1200"/>
      <c r="X907" s="1200"/>
    </row>
    <row r="908">
      <c r="Q908" s="50"/>
      <c r="R908" s="50"/>
      <c r="S908" s="50"/>
      <c r="T908" s="50"/>
      <c r="U908" s="1200"/>
      <c r="V908" s="1200"/>
      <c r="W908" s="1200"/>
      <c r="X908" s="1200"/>
    </row>
    <row r="909">
      <c r="Q909" s="50"/>
      <c r="R909" s="50"/>
      <c r="S909" s="50"/>
      <c r="T909" s="50"/>
      <c r="U909" s="1200"/>
      <c r="V909" s="1200"/>
      <c r="W909" s="1200"/>
      <c r="X909" s="1200"/>
    </row>
    <row r="910">
      <c r="Q910" s="50"/>
      <c r="R910" s="50"/>
      <c r="S910" s="50"/>
      <c r="T910" s="50"/>
      <c r="U910" s="1200"/>
      <c r="V910" s="1200"/>
      <c r="W910" s="1200"/>
      <c r="X910" s="1200"/>
    </row>
    <row r="911">
      <c r="Q911" s="50"/>
      <c r="R911" s="50"/>
      <c r="S911" s="50"/>
      <c r="T911" s="50"/>
      <c r="U911" s="1200"/>
      <c r="V911" s="1200"/>
      <c r="W911" s="1200"/>
      <c r="X911" s="1200"/>
    </row>
    <row r="912">
      <c r="Q912" s="50"/>
      <c r="R912" s="50"/>
      <c r="S912" s="50"/>
      <c r="T912" s="50"/>
      <c r="U912" s="1200"/>
      <c r="V912" s="1200"/>
      <c r="W912" s="1200"/>
      <c r="X912" s="1200"/>
    </row>
    <row r="913">
      <c r="Q913" s="50"/>
      <c r="R913" s="50"/>
      <c r="S913" s="50"/>
      <c r="T913" s="50"/>
      <c r="U913" s="1200"/>
      <c r="V913" s="1200"/>
      <c r="W913" s="1200"/>
      <c r="X913" s="1200"/>
    </row>
    <row r="914">
      <c r="Q914" s="50"/>
      <c r="R914" s="50"/>
      <c r="S914" s="50"/>
      <c r="T914" s="50"/>
      <c r="U914" s="1200"/>
      <c r="V914" s="1200"/>
      <c r="W914" s="1200"/>
      <c r="X914" s="1200"/>
    </row>
    <row r="915">
      <c r="Q915" s="50"/>
      <c r="R915" s="50"/>
      <c r="S915" s="50"/>
      <c r="T915" s="50"/>
      <c r="U915" s="1200"/>
      <c r="V915" s="1200"/>
      <c r="W915" s="1200"/>
      <c r="X915" s="1200"/>
    </row>
    <row r="916">
      <c r="Q916" s="50"/>
      <c r="R916" s="50"/>
      <c r="S916" s="50"/>
      <c r="T916" s="50"/>
      <c r="U916" s="1200"/>
      <c r="V916" s="1200"/>
      <c r="W916" s="1200"/>
      <c r="X916" s="1200"/>
    </row>
    <row r="917">
      <c r="Q917" s="50"/>
      <c r="R917" s="50"/>
      <c r="S917" s="50"/>
      <c r="T917" s="50"/>
      <c r="U917" s="1200"/>
      <c r="V917" s="1200"/>
      <c r="W917" s="1200"/>
      <c r="X917" s="1200"/>
    </row>
    <row r="918">
      <c r="Q918" s="50"/>
      <c r="R918" s="50"/>
      <c r="S918" s="50"/>
      <c r="T918" s="50"/>
      <c r="U918" s="1200"/>
      <c r="V918" s="1200"/>
      <c r="W918" s="1200"/>
      <c r="X918" s="1200"/>
    </row>
    <row r="919">
      <c r="Q919" s="50"/>
      <c r="R919" s="50"/>
      <c r="S919" s="50"/>
      <c r="T919" s="50"/>
      <c r="U919" s="1200"/>
      <c r="V919" s="1200"/>
      <c r="W919" s="1200"/>
      <c r="X919" s="1200"/>
    </row>
    <row r="920">
      <c r="Q920" s="50"/>
      <c r="R920" s="50"/>
      <c r="S920" s="50"/>
      <c r="T920" s="50"/>
      <c r="U920" s="1200"/>
      <c r="V920" s="1200"/>
      <c r="W920" s="1200"/>
      <c r="X920" s="1200"/>
    </row>
    <row r="921">
      <c r="Q921" s="50"/>
      <c r="R921" s="50"/>
      <c r="S921" s="50"/>
      <c r="T921" s="50"/>
      <c r="U921" s="1200"/>
      <c r="V921" s="1200"/>
      <c r="W921" s="1200"/>
      <c r="X921" s="1200"/>
    </row>
    <row r="922">
      <c r="Q922" s="50"/>
      <c r="R922" s="50"/>
      <c r="S922" s="50"/>
      <c r="T922" s="50"/>
      <c r="U922" s="1200"/>
      <c r="V922" s="1200"/>
      <c r="W922" s="1200"/>
      <c r="X922" s="1200"/>
    </row>
    <row r="923">
      <c r="Q923" s="50"/>
      <c r="R923" s="50"/>
      <c r="S923" s="50"/>
      <c r="T923" s="50"/>
      <c r="U923" s="1200"/>
      <c r="V923" s="1200"/>
      <c r="W923" s="1200"/>
      <c r="X923" s="1200"/>
    </row>
    <row r="924">
      <c r="Q924" s="50"/>
      <c r="R924" s="50"/>
      <c r="S924" s="50"/>
      <c r="T924" s="50"/>
      <c r="U924" s="1200"/>
      <c r="V924" s="1200"/>
      <c r="W924" s="1200"/>
      <c r="X924" s="1200"/>
    </row>
    <row r="925">
      <c r="Q925" s="50"/>
      <c r="R925" s="50"/>
      <c r="S925" s="50"/>
      <c r="T925" s="50"/>
      <c r="U925" s="1200"/>
      <c r="V925" s="1200"/>
      <c r="W925" s="1200"/>
      <c r="X925" s="1200"/>
    </row>
    <row r="926">
      <c r="Q926" s="50"/>
      <c r="R926" s="50"/>
      <c r="S926" s="50"/>
      <c r="T926" s="50"/>
      <c r="U926" s="1200"/>
      <c r="V926" s="1200"/>
      <c r="W926" s="1200"/>
      <c r="X926" s="1200"/>
    </row>
    <row r="927">
      <c r="Q927" s="50"/>
      <c r="R927" s="50"/>
      <c r="S927" s="50"/>
      <c r="T927" s="50"/>
      <c r="U927" s="1200"/>
      <c r="V927" s="1200"/>
      <c r="W927" s="1200"/>
      <c r="X927" s="1200"/>
    </row>
    <row r="928">
      <c r="Q928" s="50"/>
      <c r="R928" s="50"/>
      <c r="S928" s="50"/>
      <c r="T928" s="50"/>
      <c r="U928" s="1200"/>
      <c r="V928" s="1200"/>
      <c r="W928" s="1200"/>
      <c r="X928" s="1200"/>
    </row>
    <row r="929">
      <c r="Q929" s="50"/>
      <c r="R929" s="50"/>
      <c r="S929" s="50"/>
      <c r="T929" s="50"/>
      <c r="U929" s="1200"/>
      <c r="V929" s="1200"/>
      <c r="W929" s="1200"/>
      <c r="X929" s="1200"/>
    </row>
    <row r="930">
      <c r="Q930" s="50"/>
      <c r="R930" s="50"/>
      <c r="S930" s="50"/>
      <c r="T930" s="50"/>
      <c r="U930" s="1200"/>
      <c r="V930" s="1200"/>
      <c r="W930" s="1200"/>
      <c r="X930" s="1200"/>
    </row>
    <row r="931">
      <c r="Q931" s="50"/>
      <c r="R931" s="50"/>
      <c r="S931" s="50"/>
      <c r="T931" s="50"/>
      <c r="U931" s="1200"/>
      <c r="V931" s="1200"/>
      <c r="W931" s="1200"/>
      <c r="X931" s="1200"/>
    </row>
    <row r="932">
      <c r="Q932" s="50"/>
      <c r="R932" s="50"/>
      <c r="S932" s="50"/>
      <c r="T932" s="50"/>
      <c r="U932" s="1200"/>
      <c r="V932" s="1200"/>
      <c r="W932" s="1200"/>
      <c r="X932" s="1200"/>
    </row>
    <row r="933">
      <c r="Q933" s="50"/>
      <c r="R933" s="50"/>
      <c r="S933" s="50"/>
      <c r="T933" s="50"/>
      <c r="U933" s="1200"/>
      <c r="V933" s="1200"/>
      <c r="W933" s="1200"/>
      <c r="X933" s="1200"/>
    </row>
    <row r="934">
      <c r="Q934" s="50"/>
      <c r="R934" s="50"/>
      <c r="S934" s="50"/>
      <c r="T934" s="50"/>
      <c r="U934" s="1200"/>
      <c r="V934" s="1200"/>
      <c r="W934" s="1200"/>
      <c r="X934" s="1200"/>
    </row>
    <row r="935">
      <c r="Q935" s="50"/>
      <c r="R935" s="50"/>
      <c r="S935" s="50"/>
      <c r="T935" s="50"/>
      <c r="U935" s="1200"/>
      <c r="V935" s="1200"/>
      <c r="W935" s="1200"/>
      <c r="X935" s="1200"/>
    </row>
    <row r="936">
      <c r="Q936" s="50"/>
      <c r="R936" s="50"/>
      <c r="S936" s="50"/>
      <c r="T936" s="50"/>
      <c r="U936" s="1200"/>
      <c r="V936" s="1200"/>
      <c r="W936" s="1200"/>
      <c r="X936" s="1200"/>
    </row>
    <row r="937">
      <c r="Q937" s="50"/>
      <c r="R937" s="50"/>
      <c r="S937" s="50"/>
      <c r="T937" s="50"/>
      <c r="U937" s="1200"/>
      <c r="V937" s="1200"/>
      <c r="W937" s="1200"/>
      <c r="X937" s="1200"/>
    </row>
    <row r="938">
      <c r="Q938" s="50"/>
      <c r="R938" s="50"/>
      <c r="S938" s="50"/>
      <c r="T938" s="50"/>
      <c r="U938" s="1200"/>
      <c r="V938" s="1200"/>
      <c r="W938" s="1200"/>
      <c r="X938" s="1200"/>
    </row>
    <row r="939">
      <c r="Q939" s="50"/>
      <c r="R939" s="50"/>
      <c r="S939" s="50"/>
      <c r="T939" s="50"/>
      <c r="U939" s="1200"/>
      <c r="V939" s="1200"/>
      <c r="W939" s="1200"/>
      <c r="X939" s="1200"/>
    </row>
    <row r="940">
      <c r="Q940" s="50"/>
      <c r="R940" s="50"/>
      <c r="S940" s="50"/>
      <c r="T940" s="50"/>
      <c r="U940" s="1200"/>
      <c r="V940" s="1200"/>
      <c r="W940" s="1200"/>
      <c r="X940" s="1200"/>
    </row>
    <row r="941">
      <c r="Q941" s="50"/>
      <c r="R941" s="50"/>
      <c r="S941" s="50"/>
      <c r="T941" s="50"/>
      <c r="U941" s="1200"/>
      <c r="V941" s="1200"/>
      <c r="W941" s="1200"/>
      <c r="X941" s="1200"/>
    </row>
    <row r="942">
      <c r="Q942" s="50"/>
      <c r="R942" s="50"/>
      <c r="S942" s="50"/>
      <c r="T942" s="50"/>
      <c r="U942" s="1200"/>
      <c r="V942" s="1200"/>
      <c r="W942" s="1200"/>
      <c r="X942" s="1200"/>
    </row>
    <row r="943">
      <c r="Q943" s="50"/>
      <c r="R943" s="50"/>
      <c r="S943" s="50"/>
      <c r="T943" s="50"/>
      <c r="U943" s="1200"/>
      <c r="V943" s="1200"/>
      <c r="W943" s="1200"/>
      <c r="X943" s="1200"/>
    </row>
    <row r="944">
      <c r="Q944" s="50"/>
      <c r="R944" s="50"/>
      <c r="S944" s="50"/>
      <c r="T944" s="50"/>
      <c r="U944" s="1200"/>
      <c r="V944" s="1200"/>
      <c r="W944" s="1200"/>
      <c r="X944" s="1200"/>
    </row>
    <row r="945">
      <c r="Q945" s="50"/>
      <c r="R945" s="50"/>
      <c r="S945" s="50"/>
      <c r="T945" s="50"/>
      <c r="U945" s="1200"/>
      <c r="V945" s="1200"/>
      <c r="W945" s="1200"/>
      <c r="X945" s="1200"/>
    </row>
    <row r="946">
      <c r="Q946" s="50"/>
      <c r="R946" s="50"/>
      <c r="S946" s="50"/>
      <c r="T946" s="50"/>
      <c r="U946" s="1200"/>
      <c r="V946" s="1200"/>
      <c r="W946" s="1200"/>
      <c r="X946" s="1200"/>
    </row>
    <row r="947">
      <c r="Q947" s="50"/>
      <c r="R947" s="50"/>
      <c r="S947" s="50"/>
      <c r="T947" s="50"/>
      <c r="U947" s="1200"/>
      <c r="V947" s="1200"/>
      <c r="W947" s="1200"/>
      <c r="X947" s="1200"/>
    </row>
    <row r="948">
      <c r="Q948" s="50"/>
      <c r="R948" s="50"/>
      <c r="S948" s="50"/>
      <c r="T948" s="50"/>
      <c r="U948" s="1200"/>
      <c r="V948" s="1200"/>
      <c r="W948" s="1200"/>
      <c r="X948" s="1200"/>
    </row>
    <row r="949">
      <c r="Q949" s="50"/>
      <c r="R949" s="50"/>
      <c r="S949" s="50"/>
      <c r="T949" s="50"/>
      <c r="U949" s="1200"/>
      <c r="V949" s="1200"/>
      <c r="W949" s="1200"/>
      <c r="X949" s="1200"/>
    </row>
    <row r="950">
      <c r="Q950" s="50"/>
      <c r="R950" s="50"/>
      <c r="S950" s="50"/>
      <c r="T950" s="50"/>
      <c r="U950" s="1200"/>
      <c r="V950" s="1200"/>
      <c r="W950" s="1200"/>
      <c r="X950" s="1200"/>
    </row>
    <row r="951">
      <c r="Q951" s="50"/>
      <c r="R951" s="50"/>
      <c r="S951" s="50"/>
      <c r="T951" s="50"/>
      <c r="U951" s="1200"/>
      <c r="V951" s="1200"/>
      <c r="W951" s="1200"/>
      <c r="X951" s="1200"/>
    </row>
    <row r="952">
      <c r="Q952" s="50"/>
      <c r="R952" s="50"/>
      <c r="S952" s="50"/>
      <c r="T952" s="50"/>
      <c r="U952" s="1200"/>
      <c r="V952" s="1200"/>
      <c r="W952" s="1200"/>
      <c r="X952" s="1200"/>
    </row>
    <row r="953">
      <c r="Q953" s="50"/>
      <c r="R953" s="50"/>
      <c r="S953" s="50"/>
      <c r="T953" s="50"/>
      <c r="U953" s="1200"/>
      <c r="V953" s="1200"/>
      <c r="W953" s="1200"/>
      <c r="X953" s="1200"/>
    </row>
    <row r="954">
      <c r="Q954" s="50"/>
      <c r="R954" s="50"/>
      <c r="S954" s="50"/>
      <c r="T954" s="50"/>
      <c r="U954" s="1200"/>
      <c r="V954" s="1200"/>
      <c r="W954" s="1200"/>
      <c r="X954" s="1200"/>
    </row>
    <row r="955">
      <c r="Q955" s="50"/>
      <c r="R955" s="50"/>
      <c r="S955" s="50"/>
      <c r="T955" s="50"/>
      <c r="U955" s="1200"/>
      <c r="V955" s="1200"/>
      <c r="W955" s="1200"/>
      <c r="X955" s="1200"/>
    </row>
    <row r="956">
      <c r="Q956" s="50"/>
      <c r="R956" s="50"/>
      <c r="S956" s="50"/>
      <c r="T956" s="50"/>
      <c r="U956" s="1200"/>
      <c r="V956" s="1200"/>
      <c r="W956" s="1200"/>
      <c r="X956" s="1200"/>
    </row>
    <row r="957">
      <c r="Q957" s="50"/>
      <c r="R957" s="50"/>
      <c r="S957" s="50"/>
      <c r="T957" s="50"/>
      <c r="U957" s="1200"/>
      <c r="V957" s="1200"/>
      <c r="W957" s="1200"/>
      <c r="X957" s="1200"/>
    </row>
    <row r="958">
      <c r="Q958" s="50"/>
      <c r="R958" s="50"/>
      <c r="S958" s="50"/>
      <c r="T958" s="50"/>
      <c r="U958" s="1200"/>
      <c r="V958" s="1200"/>
      <c r="W958" s="1200"/>
      <c r="X958" s="1200"/>
    </row>
    <row r="959">
      <c r="Q959" s="50"/>
      <c r="R959" s="50"/>
      <c r="S959" s="50"/>
      <c r="T959" s="50"/>
      <c r="U959" s="1200"/>
      <c r="V959" s="1200"/>
      <c r="W959" s="1200"/>
      <c r="X959" s="1200"/>
    </row>
    <row r="960">
      <c r="Q960" s="50"/>
      <c r="R960" s="50"/>
      <c r="S960" s="50"/>
      <c r="T960" s="50"/>
      <c r="U960" s="1200"/>
      <c r="V960" s="1200"/>
      <c r="W960" s="1200"/>
      <c r="X960" s="1200"/>
    </row>
    <row r="961">
      <c r="Q961" s="50"/>
      <c r="R961" s="50"/>
      <c r="S961" s="50"/>
      <c r="T961" s="50"/>
      <c r="U961" s="1200"/>
      <c r="V961" s="1200"/>
      <c r="W961" s="1200"/>
      <c r="X961" s="1200"/>
    </row>
    <row r="962">
      <c r="Q962" s="50"/>
      <c r="R962" s="50"/>
      <c r="S962" s="50"/>
      <c r="T962" s="50"/>
      <c r="U962" s="1200"/>
      <c r="V962" s="1200"/>
      <c r="W962" s="1200"/>
      <c r="X962" s="1200"/>
    </row>
    <row r="963">
      <c r="Q963" s="50"/>
      <c r="R963" s="50"/>
      <c r="S963" s="50"/>
      <c r="T963" s="50"/>
      <c r="U963" s="1200"/>
      <c r="V963" s="1200"/>
      <c r="W963" s="1200"/>
      <c r="X963" s="1200"/>
    </row>
    <row r="964">
      <c r="Q964" s="50"/>
      <c r="R964" s="50"/>
      <c r="S964" s="50"/>
      <c r="T964" s="50"/>
      <c r="U964" s="1200"/>
      <c r="V964" s="1200"/>
      <c r="W964" s="1200"/>
      <c r="X964" s="1200"/>
    </row>
    <row r="965">
      <c r="Q965" s="50"/>
      <c r="R965" s="50"/>
      <c r="S965" s="50"/>
      <c r="T965" s="50"/>
      <c r="U965" s="1200"/>
      <c r="V965" s="1200"/>
      <c r="W965" s="1200"/>
      <c r="X965" s="1200"/>
    </row>
    <row r="966">
      <c r="Q966" s="50"/>
      <c r="R966" s="50"/>
      <c r="S966" s="50"/>
      <c r="T966" s="50"/>
      <c r="U966" s="1200"/>
      <c r="V966" s="1200"/>
      <c r="W966" s="1200"/>
      <c r="X966" s="1200"/>
    </row>
    <row r="967">
      <c r="Q967" s="50"/>
      <c r="R967" s="50"/>
      <c r="S967" s="50"/>
      <c r="T967" s="50"/>
      <c r="U967" s="1200"/>
      <c r="V967" s="1200"/>
      <c r="W967" s="1200"/>
      <c r="X967" s="1200"/>
    </row>
    <row r="968">
      <c r="Q968" s="50"/>
      <c r="R968" s="50"/>
      <c r="S968" s="50"/>
      <c r="T968" s="50"/>
      <c r="U968" s="1200"/>
      <c r="V968" s="1200"/>
      <c r="W968" s="1200"/>
      <c r="X968" s="1200"/>
    </row>
    <row r="969">
      <c r="Q969" s="50"/>
      <c r="R969" s="50"/>
      <c r="S969" s="50"/>
      <c r="T969" s="50"/>
      <c r="U969" s="1200"/>
      <c r="V969" s="1200"/>
      <c r="W969" s="1200"/>
      <c r="X969" s="1200"/>
    </row>
    <row r="970">
      <c r="Q970" s="50"/>
      <c r="R970" s="50"/>
      <c r="S970" s="50"/>
      <c r="T970" s="50"/>
      <c r="U970" s="1200"/>
      <c r="V970" s="1200"/>
      <c r="W970" s="1200"/>
      <c r="X970" s="1200"/>
    </row>
    <row r="971">
      <c r="Q971" s="50"/>
      <c r="R971" s="50"/>
      <c r="S971" s="50"/>
      <c r="T971" s="50"/>
      <c r="U971" s="1200"/>
      <c r="V971" s="1200"/>
      <c r="W971" s="1200"/>
      <c r="X971" s="1200"/>
    </row>
    <row r="972">
      <c r="Q972" s="50"/>
      <c r="R972" s="50"/>
      <c r="S972" s="50"/>
      <c r="T972" s="50"/>
      <c r="U972" s="1200"/>
      <c r="V972" s="1200"/>
      <c r="W972" s="1200"/>
      <c r="X972" s="1200"/>
    </row>
    <row r="973">
      <c r="Q973" s="50"/>
      <c r="R973" s="50"/>
      <c r="S973" s="50"/>
      <c r="T973" s="50"/>
      <c r="U973" s="1200"/>
      <c r="V973" s="1200"/>
      <c r="W973" s="1200"/>
      <c r="X973" s="1200"/>
    </row>
    <row r="974">
      <c r="Q974" s="50"/>
      <c r="R974" s="50"/>
      <c r="S974" s="50"/>
      <c r="T974" s="50"/>
      <c r="U974" s="1200"/>
      <c r="V974" s="1200"/>
      <c r="W974" s="1200"/>
      <c r="X974" s="1200"/>
    </row>
    <row r="975">
      <c r="Q975" s="50"/>
      <c r="R975" s="50"/>
      <c r="S975" s="50"/>
      <c r="T975" s="50"/>
      <c r="U975" s="1200"/>
      <c r="V975" s="1200"/>
      <c r="W975" s="1200"/>
      <c r="X975" s="1200"/>
    </row>
    <row r="976">
      <c r="Q976" s="50"/>
      <c r="R976" s="50"/>
      <c r="S976" s="50"/>
      <c r="T976" s="50"/>
      <c r="U976" s="1200"/>
      <c r="V976" s="1200"/>
      <c r="W976" s="1200"/>
      <c r="X976" s="1200"/>
    </row>
    <row r="977">
      <c r="Q977" s="50"/>
      <c r="R977" s="50"/>
      <c r="S977" s="50"/>
      <c r="T977" s="50"/>
      <c r="U977" s="1200"/>
      <c r="V977" s="1200"/>
      <c r="W977" s="1200"/>
      <c r="X977" s="1200"/>
    </row>
    <row r="978">
      <c r="Q978" s="50"/>
      <c r="R978" s="50"/>
      <c r="S978" s="50"/>
      <c r="T978" s="50"/>
      <c r="U978" s="1200"/>
      <c r="V978" s="1200"/>
      <c r="W978" s="1200"/>
      <c r="X978" s="1200"/>
    </row>
    <row r="979">
      <c r="Q979" s="50"/>
      <c r="R979" s="50"/>
      <c r="S979" s="50"/>
      <c r="T979" s="50"/>
      <c r="U979" s="1200"/>
      <c r="V979" s="1200"/>
      <c r="W979" s="1200"/>
      <c r="X979" s="1200"/>
    </row>
    <row r="980">
      <c r="Q980" s="50"/>
      <c r="R980" s="50"/>
      <c r="S980" s="50"/>
      <c r="T980" s="50"/>
      <c r="U980" s="1200"/>
      <c r="V980" s="1200"/>
      <c r="W980" s="1200"/>
      <c r="X980" s="1200"/>
    </row>
    <row r="981">
      <c r="Q981" s="50"/>
      <c r="R981" s="50"/>
      <c r="S981" s="50"/>
      <c r="T981" s="50"/>
      <c r="U981" s="1200"/>
      <c r="V981" s="1200"/>
      <c r="W981" s="1200"/>
      <c r="X981" s="1200"/>
    </row>
    <row r="982">
      <c r="Q982" s="50"/>
      <c r="R982" s="50"/>
      <c r="S982" s="50"/>
      <c r="T982" s="50"/>
      <c r="U982" s="1200"/>
      <c r="V982" s="1200"/>
      <c r="W982" s="1200"/>
      <c r="X982" s="1200"/>
    </row>
    <row r="983">
      <c r="Q983" s="50"/>
      <c r="R983" s="50"/>
      <c r="S983" s="50"/>
      <c r="T983" s="50"/>
      <c r="U983" s="1200"/>
      <c r="V983" s="1200"/>
      <c r="W983" s="1200"/>
      <c r="X983" s="1200"/>
    </row>
    <row r="984">
      <c r="Q984" s="50"/>
      <c r="R984" s="50"/>
      <c r="S984" s="50"/>
      <c r="T984" s="50"/>
      <c r="U984" s="1200"/>
      <c r="V984" s="1200"/>
      <c r="W984" s="1200"/>
      <c r="X984" s="1200"/>
    </row>
    <row r="985">
      <c r="Q985" s="50"/>
      <c r="R985" s="50"/>
      <c r="S985" s="50"/>
      <c r="T985" s="50"/>
      <c r="U985" s="1200"/>
      <c r="V985" s="1200"/>
      <c r="W985" s="1200"/>
      <c r="X985" s="1200"/>
    </row>
    <row r="986">
      <c r="Q986" s="50"/>
      <c r="R986" s="50"/>
      <c r="S986" s="50"/>
      <c r="T986" s="50"/>
      <c r="U986" s="1200"/>
      <c r="V986" s="1200"/>
      <c r="W986" s="1200"/>
      <c r="X986" s="1200"/>
    </row>
    <row r="987">
      <c r="Q987" s="50"/>
      <c r="R987" s="50"/>
      <c r="S987" s="50"/>
      <c r="T987" s="50"/>
      <c r="U987" s="1200"/>
      <c r="V987" s="1200"/>
      <c r="W987" s="1200"/>
      <c r="X987" s="1200"/>
    </row>
    <row r="988">
      <c r="Q988" s="50"/>
      <c r="R988" s="50"/>
      <c r="S988" s="50"/>
      <c r="T988" s="50"/>
      <c r="U988" s="1200"/>
      <c r="V988" s="1200"/>
      <c r="W988" s="1200"/>
      <c r="X988" s="1200"/>
    </row>
    <row r="989">
      <c r="Q989" s="50"/>
      <c r="R989" s="50"/>
      <c r="S989" s="50"/>
      <c r="T989" s="50"/>
      <c r="U989" s="1200"/>
      <c r="V989" s="1200"/>
      <c r="W989" s="1200"/>
      <c r="X989" s="1200"/>
    </row>
    <row r="990">
      <c r="Q990" s="50"/>
      <c r="R990" s="50"/>
      <c r="S990" s="50"/>
      <c r="T990" s="50"/>
      <c r="U990" s="1200"/>
      <c r="V990" s="1200"/>
      <c r="W990" s="1200"/>
      <c r="X990" s="1200"/>
    </row>
    <row r="991">
      <c r="Q991" s="50"/>
      <c r="R991" s="50"/>
      <c r="S991" s="50"/>
      <c r="T991" s="50"/>
      <c r="U991" s="1200"/>
      <c r="V991" s="1200"/>
      <c r="W991" s="1200"/>
      <c r="X991" s="1200"/>
    </row>
    <row r="992">
      <c r="Q992" s="50"/>
      <c r="R992" s="50"/>
      <c r="S992" s="50"/>
      <c r="T992" s="50"/>
      <c r="U992" s="1200"/>
      <c r="V992" s="1200"/>
      <c r="W992" s="1200"/>
      <c r="X992" s="1200"/>
    </row>
    <row r="993">
      <c r="Q993" s="50"/>
      <c r="R993" s="50"/>
      <c r="S993" s="50"/>
      <c r="T993" s="50"/>
      <c r="U993" s="1200"/>
      <c r="V993" s="1200"/>
      <c r="W993" s="1200"/>
      <c r="X993" s="1200"/>
    </row>
    <row r="994">
      <c r="Q994" s="50"/>
      <c r="R994" s="50"/>
      <c r="S994" s="50"/>
      <c r="T994" s="50"/>
      <c r="U994" s="1200"/>
      <c r="V994" s="1200"/>
      <c r="W994" s="1200"/>
      <c r="X994" s="1200"/>
    </row>
    <row r="995">
      <c r="Q995" s="50"/>
      <c r="R995" s="50"/>
      <c r="S995" s="50"/>
      <c r="T995" s="50"/>
      <c r="U995" s="1200"/>
      <c r="V995" s="1200"/>
      <c r="W995" s="1200"/>
      <c r="X995" s="1200"/>
    </row>
    <row r="996">
      <c r="Q996" s="50"/>
      <c r="R996" s="50"/>
      <c r="S996" s="50"/>
      <c r="T996" s="50"/>
      <c r="U996" s="1200"/>
      <c r="V996" s="1200"/>
      <c r="W996" s="1200"/>
      <c r="X996" s="1200"/>
    </row>
    <row r="997">
      <c r="Q997" s="50"/>
      <c r="R997" s="50"/>
      <c r="S997" s="50"/>
      <c r="T997" s="50"/>
      <c r="U997" s="1200"/>
      <c r="V997" s="1200"/>
      <c r="W997" s="1200"/>
      <c r="X997" s="1200"/>
    </row>
    <row r="998">
      <c r="Q998" s="50"/>
      <c r="R998" s="50"/>
      <c r="S998" s="50"/>
      <c r="T998" s="50"/>
      <c r="U998" s="1200"/>
      <c r="V998" s="1200"/>
      <c r="W998" s="1200"/>
      <c r="X998" s="1200"/>
    </row>
    <row r="999">
      <c r="Q999" s="50"/>
      <c r="R999" s="50"/>
      <c r="S999" s="50"/>
      <c r="T999" s="50"/>
      <c r="U999" s="1200"/>
      <c r="V999" s="1200"/>
      <c r="W999" s="1200"/>
      <c r="X999" s="1200"/>
    </row>
    <row r="1000">
      <c r="Q1000" s="50"/>
      <c r="R1000" s="50"/>
      <c r="S1000" s="50"/>
      <c r="T1000" s="50"/>
      <c r="U1000" s="1200"/>
      <c r="V1000" s="1200"/>
      <c r="W1000" s="1200"/>
      <c r="X1000" s="1200"/>
    </row>
    <row r="1001">
      <c r="Q1001" s="50"/>
      <c r="R1001" s="50"/>
      <c r="S1001" s="50"/>
      <c r="T1001" s="50"/>
      <c r="U1001" s="1200"/>
      <c r="V1001" s="1200"/>
      <c r="W1001" s="1200"/>
      <c r="X1001" s="1200"/>
    </row>
  </sheetData>
  <mergeCells count="2">
    <mergeCell ref="A1:P1"/>
    <mergeCell ref="A9:P9"/>
  </mergeCells>
  <hyperlinks>
    <hyperlink r:id="rId1" ref="P4"/>
    <hyperlink r:id="rId2" ref="P5"/>
    <hyperlink r:id="rId3" ref="P6"/>
    <hyperlink r:id="rId4" ref="P7"/>
    <hyperlink r:id="rId5" ref="P8"/>
    <hyperlink r:id="rId6" ref="P11"/>
    <hyperlink r:id="rId7" ref="P12"/>
    <hyperlink r:id="rId8" ref="P13"/>
    <hyperlink r:id="rId9" ref="P14"/>
    <hyperlink r:id="rId10" ref="P15"/>
    <hyperlink r:id="rId11" ref="P16"/>
    <hyperlink r:id="rId12" ref="P17"/>
    <hyperlink r:id="rId13" ref="P18"/>
  </hyperlinks>
  <drawing r:id="rId14"/>
  <tableParts count="2">
    <tablePart r:id="rId17"/>
    <tablePart r:id="rId18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11"/>
    <col customWidth="1" min="22" max="22" width="15.67"/>
    <col hidden="1" min="23" max="26" width="11.22"/>
  </cols>
  <sheetData>
    <row r="1">
      <c r="A1" s="1255"/>
      <c r="B1" s="1256" t="s">
        <v>2216</v>
      </c>
    </row>
    <row r="2">
      <c r="A2" s="1257" t="s">
        <v>2217</v>
      </c>
      <c r="B2" s="295"/>
      <c r="C2" s="295"/>
      <c r="D2" s="397" t="s">
        <v>667</v>
      </c>
      <c r="G2" s="398">
        <f>TODAY()</f>
        <v>46212</v>
      </c>
      <c r="I2" s="295"/>
      <c r="J2" s="295"/>
      <c r="K2" s="295"/>
      <c r="M2" s="295"/>
      <c r="O2" s="295"/>
      <c r="P2" s="295"/>
      <c r="Q2" s="295"/>
      <c r="R2" s="295"/>
      <c r="S2" s="295"/>
      <c r="T2" s="1258"/>
      <c r="U2" s="1258"/>
      <c r="V2" s="1257" t="s">
        <v>2218</v>
      </c>
    </row>
    <row r="3">
      <c r="A3" s="404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404"/>
    </row>
    <row r="4" ht="37.5" customHeight="1">
      <c r="A4" s="1259" t="s">
        <v>671</v>
      </c>
      <c r="B4" s="1260" t="s">
        <v>716</v>
      </c>
      <c r="C4" s="1260" t="s">
        <v>717</v>
      </c>
      <c r="D4" s="1260" t="s">
        <v>718</v>
      </c>
      <c r="E4" s="1260" t="s">
        <v>735</v>
      </c>
      <c r="F4" s="1260" t="s">
        <v>720</v>
      </c>
      <c r="G4" s="1260" t="s">
        <v>721</v>
      </c>
      <c r="H4" s="1260" t="s">
        <v>736</v>
      </c>
      <c r="I4" s="1260" t="s">
        <v>723</v>
      </c>
      <c r="J4" s="1260" t="s">
        <v>724</v>
      </c>
      <c r="K4" s="1260" t="s">
        <v>725</v>
      </c>
      <c r="L4" s="1260" t="s">
        <v>726</v>
      </c>
      <c r="M4" s="1260" t="s">
        <v>727</v>
      </c>
      <c r="N4" s="1260" t="s">
        <v>737</v>
      </c>
      <c r="O4" s="1260" t="s">
        <v>738</v>
      </c>
      <c r="P4" s="1260" t="s">
        <v>730</v>
      </c>
      <c r="Q4" s="1260" t="s">
        <v>731</v>
      </c>
      <c r="R4" s="1260" t="s">
        <v>789</v>
      </c>
      <c r="S4" s="1260" t="s">
        <v>733</v>
      </c>
      <c r="T4" s="1260" t="s">
        <v>734</v>
      </c>
      <c r="U4" s="1260" t="s">
        <v>790</v>
      </c>
      <c r="V4" s="1259" t="s">
        <v>671</v>
      </c>
    </row>
    <row r="5" ht="30.0" customHeight="1">
      <c r="A5" s="1261" t="s">
        <v>4</v>
      </c>
      <c r="B5" s="1262" t="s">
        <v>50</v>
      </c>
      <c r="C5" s="1262" t="s">
        <v>288</v>
      </c>
      <c r="D5" s="1262" t="s">
        <v>17</v>
      </c>
      <c r="E5" s="1262" t="s">
        <v>95</v>
      </c>
      <c r="F5" s="1262" t="s">
        <v>288</v>
      </c>
      <c r="G5" s="1262" t="s">
        <v>50</v>
      </c>
      <c r="H5" s="1262" t="s">
        <v>288</v>
      </c>
      <c r="I5" s="1262" t="s">
        <v>50</v>
      </c>
      <c r="J5" s="1262" t="s">
        <v>288</v>
      </c>
      <c r="K5" s="1262" t="s">
        <v>17</v>
      </c>
      <c r="L5" s="1262" t="s">
        <v>50</v>
      </c>
      <c r="M5" s="1262" t="s">
        <v>50</v>
      </c>
      <c r="N5" s="1262" t="s">
        <v>17</v>
      </c>
      <c r="O5" s="1262" t="s">
        <v>288</v>
      </c>
      <c r="P5" s="1262" t="s">
        <v>24</v>
      </c>
      <c r="Q5" s="1262" t="s">
        <v>17</v>
      </c>
      <c r="R5" s="1262" t="s">
        <v>288</v>
      </c>
      <c r="S5" s="1262" t="s">
        <v>288</v>
      </c>
      <c r="T5" s="1262" t="s">
        <v>17</v>
      </c>
      <c r="U5" s="1262" t="s">
        <v>24</v>
      </c>
      <c r="V5" s="1261" t="s">
        <v>4</v>
      </c>
    </row>
    <row r="6" ht="30.0" customHeight="1">
      <c r="A6" s="1263" t="s">
        <v>693</v>
      </c>
      <c r="B6" s="1264">
        <v>46.1</v>
      </c>
      <c r="C6" s="1264">
        <v>64.2</v>
      </c>
      <c r="D6" s="1262">
        <v>29.4</v>
      </c>
      <c r="E6" s="1264">
        <v>82.7</v>
      </c>
      <c r="F6" s="1264">
        <v>61.4</v>
      </c>
      <c r="G6" s="1264">
        <v>48.0</v>
      </c>
      <c r="H6" s="1264">
        <v>59.5</v>
      </c>
      <c r="I6" s="1264">
        <v>48.5</v>
      </c>
      <c r="J6" s="1264">
        <v>61.6</v>
      </c>
      <c r="K6" s="1262">
        <v>30.5</v>
      </c>
      <c r="L6" s="1264">
        <v>48.7</v>
      </c>
      <c r="M6" s="1264">
        <v>48.7</v>
      </c>
      <c r="N6" s="1264">
        <v>30.2</v>
      </c>
      <c r="O6" s="1264">
        <v>59.7</v>
      </c>
      <c r="P6" s="1264">
        <v>67.8</v>
      </c>
      <c r="Q6" s="1264">
        <v>31.0</v>
      </c>
      <c r="R6" s="1264">
        <v>59.5</v>
      </c>
      <c r="S6" s="1264">
        <v>59.5</v>
      </c>
      <c r="T6" s="1264">
        <v>31.0</v>
      </c>
      <c r="U6" s="1264">
        <v>67.2</v>
      </c>
      <c r="V6" s="1263" t="s">
        <v>693</v>
      </c>
    </row>
    <row r="7" ht="30.0" customHeight="1">
      <c r="A7" s="1261" t="s">
        <v>711</v>
      </c>
      <c r="B7" s="1262" t="s">
        <v>331</v>
      </c>
      <c r="C7" s="1262" t="s">
        <v>331</v>
      </c>
      <c r="D7" s="1262" t="s">
        <v>331</v>
      </c>
      <c r="E7" s="1262" t="s">
        <v>176</v>
      </c>
      <c r="F7" s="1262" t="s">
        <v>281</v>
      </c>
      <c r="G7" s="1262" t="s">
        <v>337</v>
      </c>
      <c r="H7" s="1262" t="s">
        <v>337</v>
      </c>
      <c r="I7" s="1262" t="s">
        <v>337</v>
      </c>
      <c r="J7" s="1262" t="s">
        <v>337</v>
      </c>
      <c r="K7" s="1262" t="s">
        <v>337</v>
      </c>
      <c r="L7" s="1262" t="s">
        <v>337</v>
      </c>
      <c r="M7" s="1262" t="s">
        <v>337</v>
      </c>
      <c r="N7" s="1262" t="s">
        <v>337</v>
      </c>
      <c r="O7" s="1262" t="s">
        <v>307</v>
      </c>
      <c r="P7" s="1262" t="s">
        <v>2219</v>
      </c>
      <c r="Q7" s="1262" t="s">
        <v>331</v>
      </c>
      <c r="R7" s="1262" t="s">
        <v>331</v>
      </c>
      <c r="S7" s="1262" t="s">
        <v>331</v>
      </c>
      <c r="T7" s="1262" t="s">
        <v>331</v>
      </c>
      <c r="U7" s="1262" t="s">
        <v>331</v>
      </c>
      <c r="V7" s="1261" t="s">
        <v>711</v>
      </c>
    </row>
    <row r="8" ht="31.5" customHeight="1">
      <c r="A8" s="1261" t="s">
        <v>713</v>
      </c>
      <c r="B8" s="1265" t="s">
        <v>2220</v>
      </c>
      <c r="C8" s="320"/>
      <c r="D8" s="320"/>
      <c r="E8" s="320"/>
      <c r="F8" s="1266" t="s">
        <v>2221</v>
      </c>
      <c r="G8" s="320"/>
      <c r="H8" s="320"/>
      <c r="I8" s="320"/>
      <c r="J8" s="320"/>
      <c r="K8" s="320"/>
      <c r="L8" s="320"/>
      <c r="M8" s="320"/>
      <c r="N8" s="320"/>
      <c r="O8" s="320"/>
      <c r="P8" s="1267" t="s">
        <v>2220</v>
      </c>
      <c r="Q8" s="320"/>
      <c r="R8" s="320"/>
      <c r="S8" s="320"/>
      <c r="T8" s="320"/>
      <c r="U8" s="320"/>
      <c r="V8" s="1261" t="s">
        <v>713</v>
      </c>
    </row>
    <row r="9">
      <c r="A9" s="1268" t="s">
        <v>720</v>
      </c>
      <c r="B9" s="1269" t="str">
        <f>IFERROR(__xludf.DUMMYFUNCTION("ARRAYFORMULA(
    IF(
        IMPORTRANGE(""1FhS4cn2-4YxqVC66a993AB0D8hlD68S0tOr4fHwpaRo"", ""S1!B11:U12"")&lt;&gt;"""",
        HYPERLINK(
            REGEXEXTRACT(IMPORTRANGE(""1FhS4cn2-4YxqVC66a993AB0D8hlD68S0tOr4fHwpaRo"", ""S1!B11:U12""), ""\n(.+)""),
    "&amp;"        REGEXEXTRACT(IMPORTRANGE(""1FhS4cn2-4YxqVC66a993AB0D8hlD68S0tOr4fHwpaRo"", ""S1!B11:U12""), ""^(.+)\n"")),
        """"
    )
)"),"")</f>
        <v/>
      </c>
      <c r="C9" s="1270" t="str">
        <f>IFERROR(__xludf.DUMMYFUNCTION("""COMPUTED_VALUE"""),"")</f>
        <v/>
      </c>
      <c r="D9" s="1270" t="str">
        <f>IFERROR(__xludf.DUMMYFUNCTION("""COMPUTED_VALUE"""),"")</f>
        <v/>
      </c>
      <c r="E9" s="1270" t="str">
        <f>IFERROR(__xludf.DUMMYFUNCTION("""COMPUTED_VALUE"""),"")</f>
        <v/>
      </c>
      <c r="F9" s="1270" t="str">
        <f>IFERROR(__xludf.DUMMYFUNCTION("""COMPUTED_VALUE"""),"")</f>
        <v/>
      </c>
      <c r="G9" s="1270" t="str">
        <f>IFERROR(__xludf.DUMMYFUNCTION("""COMPUTED_VALUE"""),"")</f>
        <v/>
      </c>
      <c r="H9" s="1270" t="str">
        <f>IFERROR(__xludf.DUMMYFUNCTION("""COMPUTED_VALUE"""),"")</f>
        <v/>
      </c>
      <c r="I9" s="1270" t="str">
        <f>IFERROR(__xludf.DUMMYFUNCTION("""COMPUTED_VALUE"""),"")</f>
        <v/>
      </c>
      <c r="J9" s="1270" t="str">
        <f>IFERROR(__xludf.DUMMYFUNCTION("""COMPUTED_VALUE"""),"")</f>
        <v/>
      </c>
      <c r="K9" s="1270" t="str">
        <f>IFERROR(__xludf.DUMMYFUNCTION("""COMPUTED_VALUE"""),"")</f>
        <v/>
      </c>
      <c r="L9" s="1270" t="str">
        <f>IFERROR(__xludf.DUMMYFUNCTION("""COMPUTED_VALUE"""),"")</f>
        <v/>
      </c>
      <c r="M9" s="1270" t="str">
        <f>IFERROR(__xludf.DUMMYFUNCTION("""COMPUTED_VALUE"""),"")</f>
        <v/>
      </c>
      <c r="N9" s="1270" t="str">
        <f>IFERROR(__xludf.DUMMYFUNCTION("""COMPUTED_VALUE"""),"")</f>
        <v/>
      </c>
      <c r="O9" s="1270" t="str">
        <f>IFERROR(__xludf.DUMMYFUNCTION("""COMPUTED_VALUE"""),"")</f>
        <v/>
      </c>
      <c r="P9" s="1270" t="str">
        <f>IFERROR(__xludf.DUMMYFUNCTION("""COMPUTED_VALUE"""),"")</f>
        <v/>
      </c>
      <c r="Q9" s="1270" t="str">
        <f>IFERROR(__xludf.DUMMYFUNCTION("""COMPUTED_VALUE"""),"")</f>
        <v/>
      </c>
      <c r="R9" s="1270" t="str">
        <f>IFERROR(__xludf.DUMMYFUNCTION("""COMPUTED_VALUE"""),"")</f>
        <v/>
      </c>
      <c r="S9" s="1270" t="str">
        <f>IFERROR(__xludf.DUMMYFUNCTION("""COMPUTED_VALUE"""),"")</f>
        <v/>
      </c>
      <c r="T9" s="1270" t="str">
        <f>IFERROR(__xludf.DUMMYFUNCTION("""COMPUTED_VALUE"""),"")</f>
        <v/>
      </c>
      <c r="U9" s="1270" t="str">
        <f>IFERROR(__xludf.DUMMYFUNCTION("""COMPUTED_VALUE"""),"")</f>
        <v/>
      </c>
      <c r="V9" s="1268" t="s">
        <v>720</v>
      </c>
    </row>
    <row r="10">
      <c r="A10" s="1268" t="s">
        <v>721</v>
      </c>
      <c r="B10" s="1271" t="str">
        <f>IFERROR(__xludf.DUMMYFUNCTION("""COMPUTED_VALUE"""),"")</f>
        <v/>
      </c>
      <c r="C10" s="1272" t="str">
        <f>IFERROR(__xludf.DUMMYFUNCTION("""COMPUTED_VALUE"""),"")</f>
        <v/>
      </c>
      <c r="D10" s="1272" t="str">
        <f>IFERROR(__xludf.DUMMYFUNCTION("""COMPUTED_VALUE"""),"")</f>
        <v/>
      </c>
      <c r="E10" s="1273" t="str">
        <f>IFERROR(__xludf.DUMMYFUNCTION("""COMPUTED_VALUE"""),"5886*")</f>
        <v>5886*</v>
      </c>
      <c r="F10" s="1272" t="str">
        <f>IFERROR(__xludf.DUMMYFUNCTION("""COMPUTED_VALUE"""),"")</f>
        <v/>
      </c>
      <c r="G10" s="1272" t="str">
        <f>IFERROR(__xludf.DUMMYFUNCTION("""COMPUTED_VALUE"""),"")</f>
        <v/>
      </c>
      <c r="H10" s="1272" t="str">
        <f>IFERROR(__xludf.DUMMYFUNCTION("""COMPUTED_VALUE"""),"")</f>
        <v/>
      </c>
      <c r="I10" s="1272" t="str">
        <f>IFERROR(__xludf.DUMMYFUNCTION("""COMPUTED_VALUE"""),"")</f>
        <v/>
      </c>
      <c r="J10" s="1272" t="str">
        <f>IFERROR(__xludf.DUMMYFUNCTION("""COMPUTED_VALUE"""),"")</f>
        <v/>
      </c>
      <c r="K10" s="1272" t="str">
        <f>IFERROR(__xludf.DUMMYFUNCTION("""COMPUTED_VALUE"""),"")</f>
        <v/>
      </c>
      <c r="L10" s="1272" t="str">
        <f>IFERROR(__xludf.DUMMYFUNCTION("""COMPUTED_VALUE"""),"")</f>
        <v/>
      </c>
      <c r="M10" s="1272" t="str">
        <f>IFERROR(__xludf.DUMMYFUNCTION("""COMPUTED_VALUE"""),"")</f>
        <v/>
      </c>
      <c r="N10" s="1272" t="str">
        <f>IFERROR(__xludf.DUMMYFUNCTION("""COMPUTED_VALUE"""),"")</f>
        <v/>
      </c>
      <c r="O10" s="1272" t="str">
        <f>IFERROR(__xludf.DUMMYFUNCTION("""COMPUTED_VALUE"""),"")</f>
        <v/>
      </c>
      <c r="P10" s="1272" t="str">
        <f>IFERROR(__xludf.DUMMYFUNCTION("""COMPUTED_VALUE"""),"")</f>
        <v/>
      </c>
      <c r="Q10" s="1272" t="str">
        <f>IFERROR(__xludf.DUMMYFUNCTION("""COMPUTED_VALUE"""),"")</f>
        <v/>
      </c>
      <c r="R10" s="1272" t="str">
        <f>IFERROR(__xludf.DUMMYFUNCTION("""COMPUTED_VALUE"""),"")</f>
        <v/>
      </c>
      <c r="S10" s="1272" t="str">
        <f>IFERROR(__xludf.DUMMYFUNCTION("""COMPUTED_VALUE"""),"")</f>
        <v/>
      </c>
      <c r="T10" s="1272" t="str">
        <f>IFERROR(__xludf.DUMMYFUNCTION("""COMPUTED_VALUE"""),"")</f>
        <v/>
      </c>
      <c r="U10" s="1272" t="str">
        <f>IFERROR(__xludf.DUMMYFUNCTION("""COMPUTED_VALUE"""),"")</f>
        <v/>
      </c>
      <c r="V10" s="1268" t="s">
        <v>721</v>
      </c>
    </row>
    <row r="11" ht="27.75" customHeight="1">
      <c r="A11" s="1261" t="s">
        <v>671</v>
      </c>
      <c r="B11" s="1260" t="s">
        <v>716</v>
      </c>
      <c r="C11" s="1260" t="s">
        <v>717</v>
      </c>
      <c r="D11" s="1260" t="s">
        <v>718</v>
      </c>
      <c r="E11" s="1260" t="s">
        <v>735</v>
      </c>
      <c r="F11" s="1260" t="s">
        <v>720</v>
      </c>
      <c r="G11" s="1260" t="s">
        <v>721</v>
      </c>
      <c r="H11" s="1260" t="s">
        <v>736</v>
      </c>
      <c r="I11" s="1260" t="s">
        <v>723</v>
      </c>
      <c r="J11" s="1260" t="s">
        <v>724</v>
      </c>
      <c r="K11" s="1260" t="s">
        <v>725</v>
      </c>
      <c r="L11" s="1260" t="s">
        <v>726</v>
      </c>
      <c r="M11" s="1260" t="s">
        <v>727</v>
      </c>
      <c r="N11" s="1260" t="s">
        <v>737</v>
      </c>
      <c r="O11" s="1260" t="s">
        <v>738</v>
      </c>
      <c r="P11" s="1260" t="s">
        <v>730</v>
      </c>
      <c r="Q11" s="1260" t="s">
        <v>731</v>
      </c>
      <c r="R11" s="1260" t="s">
        <v>789</v>
      </c>
      <c r="S11" s="1260" t="s">
        <v>733</v>
      </c>
      <c r="T11" s="1260" t="s">
        <v>734</v>
      </c>
      <c r="U11" s="1260" t="s">
        <v>790</v>
      </c>
      <c r="V11" s="1261" t="s">
        <v>671</v>
      </c>
    </row>
    <row r="12" ht="27.75" customHeight="1">
      <c r="A12" s="1261" t="s">
        <v>4</v>
      </c>
      <c r="B12" s="1262" t="s">
        <v>50</v>
      </c>
      <c r="C12" s="1262" t="s">
        <v>288</v>
      </c>
      <c r="D12" s="1262" t="s">
        <v>17</v>
      </c>
      <c r="E12" s="1262" t="s">
        <v>95</v>
      </c>
      <c r="F12" s="1262" t="s">
        <v>288</v>
      </c>
      <c r="G12" s="1262" t="s">
        <v>50</v>
      </c>
      <c r="H12" s="1262" t="s">
        <v>288</v>
      </c>
      <c r="I12" s="1262" t="s">
        <v>50</v>
      </c>
      <c r="J12" s="1262" t="s">
        <v>288</v>
      </c>
      <c r="K12" s="1262" t="s">
        <v>17</v>
      </c>
      <c r="L12" s="1262" t="s">
        <v>50</v>
      </c>
      <c r="M12" s="1262" t="s">
        <v>50</v>
      </c>
      <c r="N12" s="1262" t="s">
        <v>17</v>
      </c>
      <c r="O12" s="1262" t="s">
        <v>288</v>
      </c>
      <c r="P12" s="1262" t="s">
        <v>24</v>
      </c>
      <c r="Q12" s="1262" t="s">
        <v>17</v>
      </c>
      <c r="R12" s="1262" t="s">
        <v>288</v>
      </c>
      <c r="S12" s="1262" t="s">
        <v>288</v>
      </c>
      <c r="T12" s="1262" t="s">
        <v>17</v>
      </c>
      <c r="U12" s="1262" t="s">
        <v>24</v>
      </c>
      <c r="V12" s="1261" t="s">
        <v>4</v>
      </c>
    </row>
    <row r="13" ht="27.75" customHeight="1">
      <c r="A13" s="1263" t="s">
        <v>693</v>
      </c>
      <c r="B13" s="1264">
        <v>46.2</v>
      </c>
      <c r="C13" s="1264">
        <v>64.3</v>
      </c>
      <c r="D13" s="1262">
        <v>29.4</v>
      </c>
      <c r="E13" s="1264">
        <v>82.8</v>
      </c>
      <c r="F13" s="1264">
        <v>61.4</v>
      </c>
      <c r="G13" s="1264">
        <v>48.0</v>
      </c>
      <c r="H13" s="1264">
        <v>59.6</v>
      </c>
      <c r="I13" s="1264">
        <v>48.6</v>
      </c>
      <c r="J13" s="1264">
        <v>61.6</v>
      </c>
      <c r="K13" s="1262">
        <v>30.5</v>
      </c>
      <c r="L13" s="1264">
        <v>48.8</v>
      </c>
      <c r="M13" s="1264">
        <v>48.8</v>
      </c>
      <c r="N13" s="1264">
        <v>30.2</v>
      </c>
      <c r="O13" s="1264">
        <v>59.8</v>
      </c>
      <c r="P13" s="1264">
        <v>67.9</v>
      </c>
      <c r="Q13" s="1264">
        <v>31.1</v>
      </c>
      <c r="R13" s="1264">
        <v>59.6</v>
      </c>
      <c r="S13" s="1264">
        <v>59.6</v>
      </c>
      <c r="T13" s="1264">
        <v>31.1</v>
      </c>
      <c r="U13" s="1264">
        <v>67.3</v>
      </c>
      <c r="V13" s="1263" t="s">
        <v>693</v>
      </c>
    </row>
    <row r="14" ht="27.75" customHeight="1">
      <c r="A14" s="1261" t="s">
        <v>711</v>
      </c>
      <c r="B14" s="1262" t="s">
        <v>331</v>
      </c>
      <c r="C14" s="1262" t="s">
        <v>331</v>
      </c>
      <c r="D14" s="1262" t="s">
        <v>331</v>
      </c>
      <c r="E14" s="1262" t="s">
        <v>176</v>
      </c>
      <c r="F14" s="1262" t="s">
        <v>281</v>
      </c>
      <c r="G14" s="1262" t="s">
        <v>337</v>
      </c>
      <c r="H14" s="1262" t="s">
        <v>337</v>
      </c>
      <c r="I14" s="1262" t="s">
        <v>337</v>
      </c>
      <c r="J14" s="1262" t="s">
        <v>337</v>
      </c>
      <c r="K14" s="1262" t="s">
        <v>337</v>
      </c>
      <c r="L14" s="1262" t="s">
        <v>337</v>
      </c>
      <c r="M14" s="1262" t="s">
        <v>337</v>
      </c>
      <c r="N14" s="1262" t="s">
        <v>337</v>
      </c>
      <c r="O14" s="1262" t="s">
        <v>307</v>
      </c>
      <c r="P14" s="1262" t="s">
        <v>2219</v>
      </c>
      <c r="Q14" s="1262" t="s">
        <v>331</v>
      </c>
      <c r="R14" s="1262" t="s">
        <v>331</v>
      </c>
      <c r="S14" s="1262" t="s">
        <v>331</v>
      </c>
      <c r="T14" s="1262" t="s">
        <v>331</v>
      </c>
      <c r="U14" s="1262" t="s">
        <v>331</v>
      </c>
      <c r="V14" s="1261" t="s">
        <v>711</v>
      </c>
    </row>
    <row r="15" ht="31.5" customHeight="1">
      <c r="A15" s="1261" t="s">
        <v>713</v>
      </c>
      <c r="B15" s="1265" t="s">
        <v>2220</v>
      </c>
      <c r="C15" s="320"/>
      <c r="D15" s="320"/>
      <c r="E15" s="320"/>
      <c r="F15" s="1266" t="s">
        <v>2221</v>
      </c>
      <c r="G15" s="320"/>
      <c r="H15" s="320"/>
      <c r="I15" s="320"/>
      <c r="J15" s="320"/>
      <c r="K15" s="320"/>
      <c r="L15" s="320"/>
      <c r="M15" s="320"/>
      <c r="N15" s="320"/>
      <c r="O15" s="320"/>
      <c r="P15" s="1267" t="s">
        <v>2220</v>
      </c>
      <c r="Q15" s="320"/>
      <c r="R15" s="320"/>
      <c r="S15" s="320"/>
      <c r="T15" s="320"/>
      <c r="U15" s="320"/>
      <c r="V15" s="1261" t="s">
        <v>713</v>
      </c>
    </row>
    <row r="16" ht="21.75" customHeight="1">
      <c r="A16" s="1268" t="s">
        <v>722</v>
      </c>
      <c r="B16" s="1269" t="str">
        <f>IFERROR(__xludf.DUMMYFUNCTION("ARRAYFORMULA(
    IF(
        IMPORTRANGE(""1FhS4cn2-4YxqVC66a993AB0D8hlD68S0tOr4fHwpaRo"", ""S1!B18:U38"")&lt;&gt;"""",
        HYPERLINK(
            REGEXEXTRACT(IMPORTRANGE(""1FhS4cn2-4YxqVC66a993AB0D8hlD68S0tOr4fHwpaRo"", ""S1!B18:U38""), ""\n(.+)""),
    "&amp;"        REGEXEXTRACT(IMPORTRANGE(""1FhS4cn2-4YxqVC66a993AB0D8hlD68S0tOr4fHwpaRo"", ""S1!B18:U38""), ""^(.+)\n"")),
        """"
    )
)"),"")</f>
        <v/>
      </c>
      <c r="C16" s="1270" t="str">
        <f>IFERROR(__xludf.DUMMYFUNCTION("""COMPUTED_VALUE"""),"")</f>
        <v/>
      </c>
      <c r="D16" s="1270" t="str">
        <f>IFERROR(__xludf.DUMMYFUNCTION("""COMPUTED_VALUE"""),"")</f>
        <v/>
      </c>
      <c r="E16" s="1270" t="str">
        <f>IFERROR(__xludf.DUMMYFUNCTION("""COMPUTED_VALUE"""),"")</f>
        <v/>
      </c>
      <c r="F16" s="1270" t="str">
        <f>IFERROR(__xludf.DUMMYFUNCTION("""COMPUTED_VALUE"""),"")</f>
        <v/>
      </c>
      <c r="G16" s="1270" t="str">
        <f>IFERROR(__xludf.DUMMYFUNCTION("""COMPUTED_VALUE"""),"")</f>
        <v/>
      </c>
      <c r="H16" s="1270" t="str">
        <f>IFERROR(__xludf.DUMMYFUNCTION("""COMPUTED_VALUE"""),"")</f>
        <v/>
      </c>
      <c r="I16" s="1270" t="str">
        <f>IFERROR(__xludf.DUMMYFUNCTION("""COMPUTED_VALUE"""),"")</f>
        <v/>
      </c>
      <c r="J16" s="1270" t="str">
        <f>IFERROR(__xludf.DUMMYFUNCTION("""COMPUTED_VALUE"""),"")</f>
        <v/>
      </c>
      <c r="K16" s="1270" t="str">
        <f>IFERROR(__xludf.DUMMYFUNCTION("""COMPUTED_VALUE"""),"")</f>
        <v/>
      </c>
      <c r="L16" s="1270" t="str">
        <f>IFERROR(__xludf.DUMMYFUNCTION("""COMPUTED_VALUE"""),"")</f>
        <v/>
      </c>
      <c r="M16" s="1270" t="str">
        <f>IFERROR(__xludf.DUMMYFUNCTION("""COMPUTED_VALUE"""),"")</f>
        <v/>
      </c>
      <c r="N16" s="1270" t="str">
        <f>IFERROR(__xludf.DUMMYFUNCTION("""COMPUTED_VALUE"""),"")</f>
        <v/>
      </c>
      <c r="O16" s="1270" t="str">
        <f>IFERROR(__xludf.DUMMYFUNCTION("""COMPUTED_VALUE"""),"")</f>
        <v/>
      </c>
      <c r="P16" s="1270" t="str">
        <f>IFERROR(__xludf.DUMMYFUNCTION("""COMPUTED_VALUE"""),"")</f>
        <v/>
      </c>
      <c r="Q16" s="1270" t="str">
        <f>IFERROR(__xludf.DUMMYFUNCTION("""COMPUTED_VALUE"""),"")</f>
        <v/>
      </c>
      <c r="R16" s="1270" t="str">
        <f>IFERROR(__xludf.DUMMYFUNCTION("""COMPUTED_VALUE"""),"")</f>
        <v/>
      </c>
      <c r="S16" s="1270" t="str">
        <f>IFERROR(__xludf.DUMMYFUNCTION("""COMPUTED_VALUE"""),"")</f>
        <v/>
      </c>
      <c r="T16" s="1270" t="str">
        <f>IFERROR(__xludf.DUMMYFUNCTION("""COMPUTED_VALUE"""),"")</f>
        <v/>
      </c>
      <c r="U16" s="1274" t="str">
        <f>IFERROR(__xludf.DUMMYFUNCTION("""COMPUTED_VALUE"""),"")</f>
        <v/>
      </c>
      <c r="V16" s="1268" t="s">
        <v>722</v>
      </c>
    </row>
    <row r="17" ht="21.75" customHeight="1">
      <c r="A17" s="1268" t="s">
        <v>723</v>
      </c>
      <c r="B17" s="1275" t="str">
        <f>IFERROR(__xludf.DUMMYFUNCTION("""COMPUTED_VALUE"""),"")</f>
        <v/>
      </c>
      <c r="C17" s="1276" t="str">
        <f>IFERROR(__xludf.DUMMYFUNCTION("""COMPUTED_VALUE"""),"")</f>
        <v/>
      </c>
      <c r="D17" s="1276" t="str">
        <f>IFERROR(__xludf.DUMMYFUNCTION("""COMPUTED_VALUE"""),"")</f>
        <v/>
      </c>
      <c r="E17" s="1276" t="str">
        <f>IFERROR(__xludf.DUMMYFUNCTION("""COMPUTED_VALUE"""),"")</f>
        <v/>
      </c>
      <c r="F17" s="1276" t="str">
        <f>IFERROR(__xludf.DUMMYFUNCTION("""COMPUTED_VALUE"""),"")</f>
        <v/>
      </c>
      <c r="G17" s="1276" t="str">
        <f>IFERROR(__xludf.DUMMYFUNCTION("""COMPUTED_VALUE"""),"")</f>
        <v/>
      </c>
      <c r="H17" s="1276" t="str">
        <f>IFERROR(__xludf.DUMMYFUNCTION("""COMPUTED_VALUE"""),"")</f>
        <v/>
      </c>
      <c r="I17" s="1276" t="str">
        <f>IFERROR(__xludf.DUMMYFUNCTION("""COMPUTED_VALUE"""),"")</f>
        <v/>
      </c>
      <c r="J17" s="1276" t="str">
        <f>IFERROR(__xludf.DUMMYFUNCTION("""COMPUTED_VALUE"""),"")</f>
        <v/>
      </c>
      <c r="K17" s="1276" t="str">
        <f>IFERROR(__xludf.DUMMYFUNCTION("""COMPUTED_VALUE"""),"")</f>
        <v/>
      </c>
      <c r="L17" s="1276" t="str">
        <f>IFERROR(__xludf.DUMMYFUNCTION("""COMPUTED_VALUE"""),"")</f>
        <v/>
      </c>
      <c r="M17" s="1276" t="str">
        <f>IFERROR(__xludf.DUMMYFUNCTION("""COMPUTED_VALUE"""),"")</f>
        <v/>
      </c>
      <c r="N17" s="1276" t="str">
        <f>IFERROR(__xludf.DUMMYFUNCTION("""COMPUTED_VALUE"""),"")</f>
        <v/>
      </c>
      <c r="O17" s="1276" t="str">
        <f>IFERROR(__xludf.DUMMYFUNCTION("""COMPUTED_VALUE"""),"")</f>
        <v/>
      </c>
      <c r="P17" s="1276" t="str">
        <f>IFERROR(__xludf.DUMMYFUNCTION("""COMPUTED_VALUE"""),"")</f>
        <v/>
      </c>
      <c r="Q17" s="1276" t="str">
        <f>IFERROR(__xludf.DUMMYFUNCTION("""COMPUTED_VALUE"""),"")</f>
        <v/>
      </c>
      <c r="R17" s="1276" t="str">
        <f>IFERROR(__xludf.DUMMYFUNCTION("""COMPUTED_VALUE"""),"")</f>
        <v/>
      </c>
      <c r="S17" s="1276" t="str">
        <f>IFERROR(__xludf.DUMMYFUNCTION("""COMPUTED_VALUE"""),"")</f>
        <v/>
      </c>
      <c r="T17" s="1276" t="str">
        <f>IFERROR(__xludf.DUMMYFUNCTION("""COMPUTED_VALUE"""),"")</f>
        <v/>
      </c>
      <c r="U17" s="1277" t="str">
        <f>IFERROR(__xludf.DUMMYFUNCTION("""COMPUTED_VALUE"""),"")</f>
        <v/>
      </c>
      <c r="V17" s="1268" t="s">
        <v>723</v>
      </c>
    </row>
    <row r="18" ht="21.75" customHeight="1">
      <c r="A18" s="1268" t="s">
        <v>724</v>
      </c>
      <c r="B18" s="1275" t="str">
        <f>IFERROR(__xludf.DUMMYFUNCTION("""COMPUTED_VALUE"""),"")</f>
        <v/>
      </c>
      <c r="C18" s="1276" t="str">
        <f>IFERROR(__xludf.DUMMYFUNCTION("""COMPUTED_VALUE"""),"")</f>
        <v/>
      </c>
      <c r="D18" s="1276" t="str">
        <f>IFERROR(__xludf.DUMMYFUNCTION("""COMPUTED_VALUE"""),"")</f>
        <v/>
      </c>
      <c r="E18" s="1276" t="str">
        <f>IFERROR(__xludf.DUMMYFUNCTION("""COMPUTED_VALUE"""),"")</f>
        <v/>
      </c>
      <c r="F18" s="1276" t="str">
        <f>IFERROR(__xludf.DUMMYFUNCTION("""COMPUTED_VALUE"""),"")</f>
        <v/>
      </c>
      <c r="G18" s="1276" t="str">
        <f>IFERROR(__xludf.DUMMYFUNCTION("""COMPUTED_VALUE"""),"")</f>
        <v/>
      </c>
      <c r="H18" s="1276" t="str">
        <f>IFERROR(__xludf.DUMMYFUNCTION("""COMPUTED_VALUE"""),"")</f>
        <v/>
      </c>
      <c r="I18" s="1276" t="str">
        <f>IFERROR(__xludf.DUMMYFUNCTION("""COMPUTED_VALUE"""),"")</f>
        <v/>
      </c>
      <c r="J18" s="1276" t="str">
        <f>IFERROR(__xludf.DUMMYFUNCTION("""COMPUTED_VALUE"""),"")</f>
        <v/>
      </c>
      <c r="K18" s="1276" t="str">
        <f>IFERROR(__xludf.DUMMYFUNCTION("""COMPUTED_VALUE"""),"")</f>
        <v/>
      </c>
      <c r="L18" s="1276" t="str">
        <f>IFERROR(__xludf.DUMMYFUNCTION("""COMPUTED_VALUE"""),"")</f>
        <v/>
      </c>
      <c r="M18" s="1276" t="str">
        <f>IFERROR(__xludf.DUMMYFUNCTION("""COMPUTED_VALUE"""),"")</f>
        <v/>
      </c>
      <c r="N18" s="1276" t="str">
        <f>IFERROR(__xludf.DUMMYFUNCTION("""COMPUTED_VALUE"""),"")</f>
        <v/>
      </c>
      <c r="O18" s="1276" t="str">
        <f>IFERROR(__xludf.DUMMYFUNCTION("""COMPUTED_VALUE"""),"")</f>
        <v/>
      </c>
      <c r="P18" s="1276" t="str">
        <f>IFERROR(__xludf.DUMMYFUNCTION("""COMPUTED_VALUE"""),"")</f>
        <v/>
      </c>
      <c r="Q18" s="1276" t="str">
        <f>IFERROR(__xludf.DUMMYFUNCTION("""COMPUTED_VALUE"""),"")</f>
        <v/>
      </c>
      <c r="R18" s="1276" t="str">
        <f>IFERROR(__xludf.DUMMYFUNCTION("""COMPUTED_VALUE"""),"")</f>
        <v/>
      </c>
      <c r="S18" s="1276" t="str">
        <f>IFERROR(__xludf.DUMMYFUNCTION("""COMPUTED_VALUE"""),"")</f>
        <v/>
      </c>
      <c r="T18" s="1276" t="str">
        <f>IFERROR(__xludf.DUMMYFUNCTION("""COMPUTED_VALUE"""),"")</f>
        <v/>
      </c>
      <c r="U18" s="1277" t="str">
        <f>IFERROR(__xludf.DUMMYFUNCTION("""COMPUTED_VALUE"""),"")</f>
        <v/>
      </c>
      <c r="V18" s="1268" t="s">
        <v>724</v>
      </c>
    </row>
    <row r="19" ht="21.75" customHeight="1">
      <c r="A19" s="1268" t="s">
        <v>725</v>
      </c>
      <c r="B19" s="1275" t="str">
        <f>IFERROR(__xludf.DUMMYFUNCTION("""COMPUTED_VALUE"""),"")</f>
        <v/>
      </c>
      <c r="C19" s="1276" t="str">
        <f>IFERROR(__xludf.DUMMYFUNCTION("""COMPUTED_VALUE"""),"")</f>
        <v/>
      </c>
      <c r="D19" s="1276" t="str">
        <f>IFERROR(__xludf.DUMMYFUNCTION("""COMPUTED_VALUE"""),"")</f>
        <v/>
      </c>
      <c r="E19" s="1276" t="str">
        <f>IFERROR(__xludf.DUMMYFUNCTION("""COMPUTED_VALUE"""),"")</f>
        <v/>
      </c>
      <c r="F19" s="1276" t="str">
        <f>IFERROR(__xludf.DUMMYFUNCTION("""COMPUTED_VALUE"""),"")</f>
        <v/>
      </c>
      <c r="G19" s="1276" t="str">
        <f>IFERROR(__xludf.DUMMYFUNCTION("""COMPUTED_VALUE"""),"")</f>
        <v/>
      </c>
      <c r="H19" s="1276" t="str">
        <f>IFERROR(__xludf.DUMMYFUNCTION("""COMPUTED_VALUE"""),"")</f>
        <v/>
      </c>
      <c r="I19" s="1276" t="str">
        <f>IFERROR(__xludf.DUMMYFUNCTION("""COMPUTED_VALUE"""),"")</f>
        <v/>
      </c>
      <c r="J19" s="1276" t="str">
        <f>IFERROR(__xludf.DUMMYFUNCTION("""COMPUTED_VALUE"""),"")</f>
        <v/>
      </c>
      <c r="K19" s="1276" t="str">
        <f>IFERROR(__xludf.DUMMYFUNCTION("""COMPUTED_VALUE"""),"")</f>
        <v/>
      </c>
      <c r="L19" s="1276" t="str">
        <f>IFERROR(__xludf.DUMMYFUNCTION("""COMPUTED_VALUE"""),"")</f>
        <v/>
      </c>
      <c r="M19" s="1276" t="str">
        <f>IFERROR(__xludf.DUMMYFUNCTION("""COMPUTED_VALUE"""),"")</f>
        <v/>
      </c>
      <c r="N19" s="1276" t="str">
        <f>IFERROR(__xludf.DUMMYFUNCTION("""COMPUTED_VALUE"""),"")</f>
        <v/>
      </c>
      <c r="O19" s="1276" t="str">
        <f>IFERROR(__xludf.DUMMYFUNCTION("""COMPUTED_VALUE"""),"")</f>
        <v/>
      </c>
      <c r="P19" s="1276" t="str">
        <f>IFERROR(__xludf.DUMMYFUNCTION("""COMPUTED_VALUE"""),"")</f>
        <v/>
      </c>
      <c r="Q19" s="1276" t="str">
        <f>IFERROR(__xludf.DUMMYFUNCTION("""COMPUTED_VALUE"""),"")</f>
        <v/>
      </c>
      <c r="R19" s="1276" t="str">
        <f>IFERROR(__xludf.DUMMYFUNCTION("""COMPUTED_VALUE"""),"")</f>
        <v/>
      </c>
      <c r="S19" s="1276" t="str">
        <f>IFERROR(__xludf.DUMMYFUNCTION("""COMPUTED_VALUE"""),"")</f>
        <v/>
      </c>
      <c r="T19" s="1276" t="str">
        <f>IFERROR(__xludf.DUMMYFUNCTION("""COMPUTED_VALUE"""),"")</f>
        <v/>
      </c>
      <c r="U19" s="1277" t="str">
        <f>IFERROR(__xludf.DUMMYFUNCTION("""COMPUTED_VALUE"""),"")</f>
        <v/>
      </c>
      <c r="V19" s="1268" t="s">
        <v>725</v>
      </c>
    </row>
    <row r="20" ht="21.75" customHeight="1">
      <c r="A20" s="1268" t="s">
        <v>726</v>
      </c>
      <c r="B20" s="1275" t="str">
        <f>IFERROR(__xludf.DUMMYFUNCTION("""COMPUTED_VALUE"""),"")</f>
        <v/>
      </c>
      <c r="C20" s="1276" t="str">
        <f>IFERROR(__xludf.DUMMYFUNCTION("""COMPUTED_VALUE"""),"")</f>
        <v/>
      </c>
      <c r="D20" s="1276" t="str">
        <f>IFERROR(__xludf.DUMMYFUNCTION("""COMPUTED_VALUE"""),"")</f>
        <v/>
      </c>
      <c r="E20" s="1276" t="str">
        <f>IFERROR(__xludf.DUMMYFUNCTION("""COMPUTED_VALUE"""),"")</f>
        <v/>
      </c>
      <c r="F20" s="1276" t="str">
        <f>IFERROR(__xludf.DUMMYFUNCTION("""COMPUTED_VALUE"""),"")</f>
        <v/>
      </c>
      <c r="G20" s="1276" t="str">
        <f>IFERROR(__xludf.DUMMYFUNCTION("""COMPUTED_VALUE"""),"")</f>
        <v/>
      </c>
      <c r="H20" s="1276" t="str">
        <f>IFERROR(__xludf.DUMMYFUNCTION("""COMPUTED_VALUE"""),"")</f>
        <v/>
      </c>
      <c r="I20" s="1276" t="str">
        <f>IFERROR(__xludf.DUMMYFUNCTION("""COMPUTED_VALUE"""),"")</f>
        <v/>
      </c>
      <c r="J20" s="1276" t="str">
        <f>IFERROR(__xludf.DUMMYFUNCTION("""COMPUTED_VALUE"""),"")</f>
        <v/>
      </c>
      <c r="K20" s="1276" t="str">
        <f>IFERROR(__xludf.DUMMYFUNCTION("""COMPUTED_VALUE"""),"")</f>
        <v/>
      </c>
      <c r="L20" s="1276" t="str">
        <f>IFERROR(__xludf.DUMMYFUNCTION("""COMPUTED_VALUE"""),"")</f>
        <v/>
      </c>
      <c r="M20" s="1276" t="str">
        <f>IFERROR(__xludf.DUMMYFUNCTION("""COMPUTED_VALUE"""),"")</f>
        <v/>
      </c>
      <c r="N20" s="1276" t="str">
        <f>IFERROR(__xludf.DUMMYFUNCTION("""COMPUTED_VALUE"""),"")</f>
        <v/>
      </c>
      <c r="O20" s="1276" t="str">
        <f>IFERROR(__xludf.DUMMYFUNCTION("""COMPUTED_VALUE"""),"")</f>
        <v/>
      </c>
      <c r="P20" s="1276" t="str">
        <f>IFERROR(__xludf.DUMMYFUNCTION("""COMPUTED_VALUE"""),"")</f>
        <v/>
      </c>
      <c r="Q20" s="1276" t="str">
        <f>IFERROR(__xludf.DUMMYFUNCTION("""COMPUTED_VALUE"""),"")</f>
        <v/>
      </c>
      <c r="R20" s="1276" t="str">
        <f>IFERROR(__xludf.DUMMYFUNCTION("""COMPUTED_VALUE"""),"")</f>
        <v/>
      </c>
      <c r="S20" s="1276" t="str">
        <f>IFERROR(__xludf.DUMMYFUNCTION("""COMPUTED_VALUE"""),"")</f>
        <v/>
      </c>
      <c r="T20" s="1276" t="str">
        <f>IFERROR(__xludf.DUMMYFUNCTION("""COMPUTED_VALUE"""),"")</f>
        <v/>
      </c>
      <c r="U20" s="1277" t="str">
        <f>IFERROR(__xludf.DUMMYFUNCTION("""COMPUTED_VALUE"""),"")</f>
        <v/>
      </c>
      <c r="V20" s="1268" t="s">
        <v>726</v>
      </c>
    </row>
    <row r="21" ht="21.75" customHeight="1">
      <c r="A21" s="1268" t="s">
        <v>727</v>
      </c>
      <c r="B21" s="1275" t="str">
        <f>IFERROR(__xludf.DUMMYFUNCTION("""COMPUTED_VALUE"""),"")</f>
        <v/>
      </c>
      <c r="C21" s="1276" t="str">
        <f>IFERROR(__xludf.DUMMYFUNCTION("""COMPUTED_VALUE"""),"")</f>
        <v/>
      </c>
      <c r="D21" s="1276" t="str">
        <f>IFERROR(__xludf.DUMMYFUNCTION("""COMPUTED_VALUE"""),"")</f>
        <v/>
      </c>
      <c r="E21" s="1276" t="str">
        <f>IFERROR(__xludf.DUMMYFUNCTION("""COMPUTED_VALUE"""),"")</f>
        <v/>
      </c>
      <c r="F21" s="1276" t="str">
        <f>IFERROR(__xludf.DUMMYFUNCTION("""COMPUTED_VALUE"""),"")</f>
        <v/>
      </c>
      <c r="G21" s="1276" t="str">
        <f>IFERROR(__xludf.DUMMYFUNCTION("""COMPUTED_VALUE"""),"")</f>
        <v/>
      </c>
      <c r="H21" s="1276" t="str">
        <f>IFERROR(__xludf.DUMMYFUNCTION("""COMPUTED_VALUE"""),"")</f>
        <v/>
      </c>
      <c r="I21" s="1276" t="str">
        <f>IFERROR(__xludf.DUMMYFUNCTION("""COMPUTED_VALUE"""),"")</f>
        <v/>
      </c>
      <c r="J21" s="1276" t="str">
        <f>IFERROR(__xludf.DUMMYFUNCTION("""COMPUTED_VALUE"""),"")</f>
        <v/>
      </c>
      <c r="K21" s="1276" t="str">
        <f>IFERROR(__xludf.DUMMYFUNCTION("""COMPUTED_VALUE"""),"")</f>
        <v/>
      </c>
      <c r="L21" s="1276" t="str">
        <f>IFERROR(__xludf.DUMMYFUNCTION("""COMPUTED_VALUE"""),"")</f>
        <v/>
      </c>
      <c r="M21" s="1276" t="str">
        <f>IFERROR(__xludf.DUMMYFUNCTION("""COMPUTED_VALUE"""),"")</f>
        <v/>
      </c>
      <c r="N21" s="1276" t="str">
        <f>IFERROR(__xludf.DUMMYFUNCTION("""COMPUTED_VALUE"""),"")</f>
        <v/>
      </c>
      <c r="O21" s="1276" t="str">
        <f>IFERROR(__xludf.DUMMYFUNCTION("""COMPUTED_VALUE"""),"")</f>
        <v/>
      </c>
      <c r="P21" s="1276" t="str">
        <f>IFERROR(__xludf.DUMMYFUNCTION("""COMPUTED_VALUE"""),"")</f>
        <v/>
      </c>
      <c r="Q21" s="1276" t="str">
        <f>IFERROR(__xludf.DUMMYFUNCTION("""COMPUTED_VALUE"""),"")</f>
        <v/>
      </c>
      <c r="R21" s="1276" t="str">
        <f>IFERROR(__xludf.DUMMYFUNCTION("""COMPUTED_VALUE"""),"")</f>
        <v/>
      </c>
      <c r="S21" s="1276" t="str">
        <f>IFERROR(__xludf.DUMMYFUNCTION("""COMPUTED_VALUE"""),"")</f>
        <v/>
      </c>
      <c r="T21" s="1276" t="str">
        <f>IFERROR(__xludf.DUMMYFUNCTION("""COMPUTED_VALUE"""),"")</f>
        <v/>
      </c>
      <c r="U21" s="1277" t="str">
        <f>IFERROR(__xludf.DUMMYFUNCTION("""COMPUTED_VALUE"""),"")</f>
        <v/>
      </c>
      <c r="V21" s="1268" t="s">
        <v>727</v>
      </c>
    </row>
    <row r="22" ht="21.75" customHeight="1">
      <c r="A22" s="1268" t="s">
        <v>728</v>
      </c>
      <c r="B22" s="1275" t="str">
        <f>IFERROR(__xludf.DUMMYFUNCTION("""COMPUTED_VALUE"""),"")</f>
        <v/>
      </c>
      <c r="C22" s="1276" t="str">
        <f>IFERROR(__xludf.DUMMYFUNCTION("""COMPUTED_VALUE"""),"")</f>
        <v/>
      </c>
      <c r="D22" s="1276" t="str">
        <f>IFERROR(__xludf.DUMMYFUNCTION("""COMPUTED_VALUE"""),"")</f>
        <v/>
      </c>
      <c r="E22" s="1276" t="str">
        <f>IFERROR(__xludf.DUMMYFUNCTION("""COMPUTED_VALUE"""),"")</f>
        <v/>
      </c>
      <c r="F22" s="1276" t="str">
        <f>IFERROR(__xludf.DUMMYFUNCTION("""COMPUTED_VALUE"""),"")</f>
        <v/>
      </c>
      <c r="G22" s="1276" t="str">
        <f>IFERROR(__xludf.DUMMYFUNCTION("""COMPUTED_VALUE"""),"")</f>
        <v/>
      </c>
      <c r="H22" s="1276" t="str">
        <f>IFERROR(__xludf.DUMMYFUNCTION("""COMPUTED_VALUE"""),"")</f>
        <v/>
      </c>
      <c r="I22" s="1276" t="str">
        <f>IFERROR(__xludf.DUMMYFUNCTION("""COMPUTED_VALUE"""),"")</f>
        <v/>
      </c>
      <c r="J22" s="1276" t="str">
        <f>IFERROR(__xludf.DUMMYFUNCTION("""COMPUTED_VALUE"""),"")</f>
        <v/>
      </c>
      <c r="K22" s="1276" t="str">
        <f>IFERROR(__xludf.DUMMYFUNCTION("""COMPUTED_VALUE"""),"")</f>
        <v/>
      </c>
      <c r="L22" s="1276" t="str">
        <f>IFERROR(__xludf.DUMMYFUNCTION("""COMPUTED_VALUE"""),"")</f>
        <v/>
      </c>
      <c r="M22" s="1276" t="str">
        <f>IFERROR(__xludf.DUMMYFUNCTION("""COMPUTED_VALUE"""),"")</f>
        <v/>
      </c>
      <c r="N22" s="1276" t="str">
        <f>IFERROR(__xludf.DUMMYFUNCTION("""COMPUTED_VALUE"""),"")</f>
        <v/>
      </c>
      <c r="O22" s="1276" t="str">
        <f>IFERROR(__xludf.DUMMYFUNCTION("""COMPUTED_VALUE"""),"")</f>
        <v/>
      </c>
      <c r="P22" s="1276" t="str">
        <f>IFERROR(__xludf.DUMMYFUNCTION("""COMPUTED_VALUE"""),"")</f>
        <v/>
      </c>
      <c r="Q22" s="1276" t="str">
        <f>IFERROR(__xludf.DUMMYFUNCTION("""COMPUTED_VALUE"""),"")</f>
        <v/>
      </c>
      <c r="R22" s="1276" t="str">
        <f>IFERROR(__xludf.DUMMYFUNCTION("""COMPUTED_VALUE"""),"")</f>
        <v/>
      </c>
      <c r="S22" s="1276" t="str">
        <f>IFERROR(__xludf.DUMMYFUNCTION("""COMPUTED_VALUE"""),"")</f>
        <v/>
      </c>
      <c r="T22" s="1276" t="str">
        <f>IFERROR(__xludf.DUMMYFUNCTION("""COMPUTED_VALUE"""),"")</f>
        <v/>
      </c>
      <c r="U22" s="1277" t="str">
        <f>IFERROR(__xludf.DUMMYFUNCTION("""COMPUTED_VALUE"""),"")</f>
        <v/>
      </c>
      <c r="V22" s="1268" t="s">
        <v>728</v>
      </c>
    </row>
    <row r="23" ht="21.75" customHeight="1">
      <c r="A23" s="1268" t="s">
        <v>729</v>
      </c>
      <c r="B23" s="1275" t="str">
        <f>IFERROR(__xludf.DUMMYFUNCTION("""COMPUTED_VALUE"""),"")</f>
        <v/>
      </c>
      <c r="C23" s="1276" t="str">
        <f>IFERROR(__xludf.DUMMYFUNCTION("""COMPUTED_VALUE"""),"")</f>
        <v/>
      </c>
      <c r="D23" s="1276" t="str">
        <f>IFERROR(__xludf.DUMMYFUNCTION("""COMPUTED_VALUE"""),"")</f>
        <v/>
      </c>
      <c r="E23" s="1276" t="str">
        <f>IFERROR(__xludf.DUMMYFUNCTION("""COMPUTED_VALUE"""),"")</f>
        <v/>
      </c>
      <c r="F23" s="1276" t="str">
        <f>IFERROR(__xludf.DUMMYFUNCTION("""COMPUTED_VALUE"""),"")</f>
        <v/>
      </c>
      <c r="G23" s="1276" t="str">
        <f>IFERROR(__xludf.DUMMYFUNCTION("""COMPUTED_VALUE"""),"")</f>
        <v/>
      </c>
      <c r="H23" s="1276" t="str">
        <f>IFERROR(__xludf.DUMMYFUNCTION("""COMPUTED_VALUE"""),"")</f>
        <v/>
      </c>
      <c r="I23" s="1276" t="str">
        <f>IFERROR(__xludf.DUMMYFUNCTION("""COMPUTED_VALUE"""),"")</f>
        <v/>
      </c>
      <c r="J23" s="1276" t="str">
        <f>IFERROR(__xludf.DUMMYFUNCTION("""COMPUTED_VALUE"""),"")</f>
        <v/>
      </c>
      <c r="K23" s="1276" t="str">
        <f>IFERROR(__xludf.DUMMYFUNCTION("""COMPUTED_VALUE"""),"")</f>
        <v/>
      </c>
      <c r="L23" s="1276" t="str">
        <f>IFERROR(__xludf.DUMMYFUNCTION("""COMPUTED_VALUE"""),"")</f>
        <v/>
      </c>
      <c r="M23" s="1276" t="str">
        <f>IFERROR(__xludf.DUMMYFUNCTION("""COMPUTED_VALUE"""),"")</f>
        <v/>
      </c>
      <c r="N23" s="1276" t="str">
        <f>IFERROR(__xludf.DUMMYFUNCTION("""COMPUTED_VALUE"""),"")</f>
        <v/>
      </c>
      <c r="O23" s="1276" t="str">
        <f>IFERROR(__xludf.DUMMYFUNCTION("""COMPUTED_VALUE"""),"")</f>
        <v/>
      </c>
      <c r="P23" s="1276" t="str">
        <f>IFERROR(__xludf.DUMMYFUNCTION("""COMPUTED_VALUE"""),"")</f>
        <v/>
      </c>
      <c r="Q23" s="1276" t="str">
        <f>IFERROR(__xludf.DUMMYFUNCTION("""COMPUTED_VALUE"""),"")</f>
        <v/>
      </c>
      <c r="R23" s="1276" t="str">
        <f>IFERROR(__xludf.DUMMYFUNCTION("""COMPUTED_VALUE"""),"")</f>
        <v/>
      </c>
      <c r="S23" s="1276" t="str">
        <f>IFERROR(__xludf.DUMMYFUNCTION("""COMPUTED_VALUE"""),"")</f>
        <v/>
      </c>
      <c r="T23" s="1276" t="str">
        <f>IFERROR(__xludf.DUMMYFUNCTION("""COMPUTED_VALUE"""),"")</f>
        <v/>
      </c>
      <c r="U23" s="1277" t="str">
        <f>IFERROR(__xludf.DUMMYFUNCTION("""COMPUTED_VALUE"""),"")</f>
        <v/>
      </c>
      <c r="V23" s="1268" t="s">
        <v>729</v>
      </c>
    </row>
    <row r="24" ht="21.75" customHeight="1">
      <c r="A24" s="1268" t="s">
        <v>730</v>
      </c>
      <c r="B24" s="1275" t="str">
        <f>IFERROR(__xludf.DUMMYFUNCTION("""COMPUTED_VALUE"""),"")</f>
        <v/>
      </c>
      <c r="C24" s="1276" t="str">
        <f>IFERROR(__xludf.DUMMYFUNCTION("""COMPUTED_VALUE"""),"")</f>
        <v/>
      </c>
      <c r="D24" s="1276" t="str">
        <f>IFERROR(__xludf.DUMMYFUNCTION("""COMPUTED_VALUE"""),"")</f>
        <v/>
      </c>
      <c r="E24" s="1276" t="str">
        <f>IFERROR(__xludf.DUMMYFUNCTION("""COMPUTED_VALUE"""),"")</f>
        <v/>
      </c>
      <c r="F24" s="1276" t="str">
        <f>IFERROR(__xludf.DUMMYFUNCTION("""COMPUTED_VALUE"""),"")</f>
        <v/>
      </c>
      <c r="G24" s="1276" t="str">
        <f>IFERROR(__xludf.DUMMYFUNCTION("""COMPUTED_VALUE"""),"")</f>
        <v/>
      </c>
      <c r="H24" s="1276" t="str">
        <f>IFERROR(__xludf.DUMMYFUNCTION("""COMPUTED_VALUE"""),"")</f>
        <v/>
      </c>
      <c r="I24" s="1276" t="str">
        <f>IFERROR(__xludf.DUMMYFUNCTION("""COMPUTED_VALUE"""),"")</f>
        <v/>
      </c>
      <c r="J24" s="1276" t="str">
        <f>IFERROR(__xludf.DUMMYFUNCTION("""COMPUTED_VALUE"""),"")</f>
        <v/>
      </c>
      <c r="K24" s="1276" t="str">
        <f>IFERROR(__xludf.DUMMYFUNCTION("""COMPUTED_VALUE"""),"")</f>
        <v/>
      </c>
      <c r="L24" s="1276" t="str">
        <f>IFERROR(__xludf.DUMMYFUNCTION("""COMPUTED_VALUE"""),"")</f>
        <v/>
      </c>
      <c r="M24" s="1276" t="str">
        <f>IFERROR(__xludf.DUMMYFUNCTION("""COMPUTED_VALUE"""),"")</f>
        <v/>
      </c>
      <c r="N24" s="1276" t="str">
        <f>IFERROR(__xludf.DUMMYFUNCTION("""COMPUTED_VALUE"""),"")</f>
        <v/>
      </c>
      <c r="O24" s="1276" t="str">
        <f>IFERROR(__xludf.DUMMYFUNCTION("""COMPUTED_VALUE"""),"")</f>
        <v/>
      </c>
      <c r="P24" s="1276" t="str">
        <f>IFERROR(__xludf.DUMMYFUNCTION("""COMPUTED_VALUE"""),"")</f>
        <v/>
      </c>
      <c r="Q24" s="1276" t="str">
        <f>IFERROR(__xludf.DUMMYFUNCTION("""COMPUTED_VALUE"""),"")</f>
        <v/>
      </c>
      <c r="R24" s="1276" t="str">
        <f>IFERROR(__xludf.DUMMYFUNCTION("""COMPUTED_VALUE"""),"")</f>
        <v/>
      </c>
      <c r="S24" s="1276" t="str">
        <f>IFERROR(__xludf.DUMMYFUNCTION("""COMPUTED_VALUE"""),"")</f>
        <v/>
      </c>
      <c r="T24" s="1276" t="str">
        <f>IFERROR(__xludf.DUMMYFUNCTION("""COMPUTED_VALUE"""),"")</f>
        <v/>
      </c>
      <c r="U24" s="1277" t="str">
        <f>IFERROR(__xludf.DUMMYFUNCTION("""COMPUTED_VALUE"""),"")</f>
        <v/>
      </c>
      <c r="V24" s="1268" t="s">
        <v>730</v>
      </c>
    </row>
    <row r="25" ht="21.75" customHeight="1">
      <c r="A25" s="1268" t="s">
        <v>731</v>
      </c>
      <c r="B25" s="1275" t="str">
        <f>IFERROR(__xludf.DUMMYFUNCTION("""COMPUTED_VALUE"""),"")</f>
        <v/>
      </c>
      <c r="C25" s="1276" t="str">
        <f>IFERROR(__xludf.DUMMYFUNCTION("""COMPUTED_VALUE"""),"")</f>
        <v/>
      </c>
      <c r="D25" s="1276" t="str">
        <f>IFERROR(__xludf.DUMMYFUNCTION("""COMPUTED_VALUE"""),"")</f>
        <v/>
      </c>
      <c r="E25" s="1276" t="str">
        <f>IFERROR(__xludf.DUMMYFUNCTION("""COMPUTED_VALUE"""),"")</f>
        <v/>
      </c>
      <c r="F25" s="1276" t="str">
        <f>IFERROR(__xludf.DUMMYFUNCTION("""COMPUTED_VALUE"""),"")</f>
        <v/>
      </c>
      <c r="G25" s="1276" t="str">
        <f>IFERROR(__xludf.DUMMYFUNCTION("""COMPUTED_VALUE"""),"")</f>
        <v/>
      </c>
      <c r="H25" s="1276" t="str">
        <f>IFERROR(__xludf.DUMMYFUNCTION("""COMPUTED_VALUE"""),"")</f>
        <v/>
      </c>
      <c r="I25" s="1276" t="str">
        <f>IFERROR(__xludf.DUMMYFUNCTION("""COMPUTED_VALUE"""),"")</f>
        <v/>
      </c>
      <c r="J25" s="1276" t="str">
        <f>IFERROR(__xludf.DUMMYFUNCTION("""COMPUTED_VALUE"""),"")</f>
        <v/>
      </c>
      <c r="K25" s="1276" t="str">
        <f>IFERROR(__xludf.DUMMYFUNCTION("""COMPUTED_VALUE"""),"")</f>
        <v/>
      </c>
      <c r="L25" s="1276" t="str">
        <f>IFERROR(__xludf.DUMMYFUNCTION("""COMPUTED_VALUE"""),"")</f>
        <v/>
      </c>
      <c r="M25" s="1276" t="str">
        <f>IFERROR(__xludf.DUMMYFUNCTION("""COMPUTED_VALUE"""),"")</f>
        <v/>
      </c>
      <c r="N25" s="1276" t="str">
        <f>IFERROR(__xludf.DUMMYFUNCTION("""COMPUTED_VALUE"""),"")</f>
        <v/>
      </c>
      <c r="O25" s="1276" t="str">
        <f>IFERROR(__xludf.DUMMYFUNCTION("""COMPUTED_VALUE"""),"")</f>
        <v/>
      </c>
      <c r="P25" s="1276" t="str">
        <f>IFERROR(__xludf.DUMMYFUNCTION("""COMPUTED_VALUE"""),"")</f>
        <v/>
      </c>
      <c r="Q25" s="1276" t="str">
        <f>IFERROR(__xludf.DUMMYFUNCTION("""COMPUTED_VALUE"""),"")</f>
        <v/>
      </c>
      <c r="R25" s="1276" t="str">
        <f>IFERROR(__xludf.DUMMYFUNCTION("""COMPUTED_VALUE"""),"")</f>
        <v/>
      </c>
      <c r="S25" s="1276" t="str">
        <f>IFERROR(__xludf.DUMMYFUNCTION("""COMPUTED_VALUE"""),"")</f>
        <v/>
      </c>
      <c r="T25" s="1276" t="str">
        <f>IFERROR(__xludf.DUMMYFUNCTION("""COMPUTED_VALUE"""),"")</f>
        <v/>
      </c>
      <c r="U25" s="1277" t="str">
        <f>IFERROR(__xludf.DUMMYFUNCTION("""COMPUTED_VALUE"""),"")</f>
        <v/>
      </c>
      <c r="V25" s="1268" t="s">
        <v>731</v>
      </c>
    </row>
    <row r="26" ht="21.75" customHeight="1">
      <c r="A26" s="1268" t="s">
        <v>732</v>
      </c>
      <c r="B26" s="1275" t="str">
        <f>IFERROR(__xludf.DUMMYFUNCTION("""COMPUTED_VALUE"""),"")</f>
        <v/>
      </c>
      <c r="C26" s="1276" t="str">
        <f>IFERROR(__xludf.DUMMYFUNCTION("""COMPUTED_VALUE"""),"")</f>
        <v/>
      </c>
      <c r="D26" s="1276" t="str">
        <f>IFERROR(__xludf.DUMMYFUNCTION("""COMPUTED_VALUE"""),"")</f>
        <v/>
      </c>
      <c r="E26" s="1276" t="str">
        <f>IFERROR(__xludf.DUMMYFUNCTION("""COMPUTED_VALUE"""),"")</f>
        <v/>
      </c>
      <c r="F26" s="1276" t="str">
        <f>IFERROR(__xludf.DUMMYFUNCTION("""COMPUTED_VALUE"""),"")</f>
        <v/>
      </c>
      <c r="G26" s="1276" t="str">
        <f>IFERROR(__xludf.DUMMYFUNCTION("""COMPUTED_VALUE"""),"")</f>
        <v/>
      </c>
      <c r="H26" s="1276" t="str">
        <f>IFERROR(__xludf.DUMMYFUNCTION("""COMPUTED_VALUE"""),"")</f>
        <v/>
      </c>
      <c r="I26" s="1276" t="str">
        <f>IFERROR(__xludf.DUMMYFUNCTION("""COMPUTED_VALUE"""),"")</f>
        <v/>
      </c>
      <c r="J26" s="1276" t="str">
        <f>IFERROR(__xludf.DUMMYFUNCTION("""COMPUTED_VALUE"""),"")</f>
        <v/>
      </c>
      <c r="K26" s="1276" t="str">
        <f>IFERROR(__xludf.DUMMYFUNCTION("""COMPUTED_VALUE"""),"")</f>
        <v/>
      </c>
      <c r="L26" s="1276" t="str">
        <f>IFERROR(__xludf.DUMMYFUNCTION("""COMPUTED_VALUE"""),"")</f>
        <v/>
      </c>
      <c r="M26" s="1276" t="str">
        <f>IFERROR(__xludf.DUMMYFUNCTION("""COMPUTED_VALUE"""),"")</f>
        <v/>
      </c>
      <c r="N26" s="1276" t="str">
        <f>IFERROR(__xludf.DUMMYFUNCTION("""COMPUTED_VALUE"""),"")</f>
        <v/>
      </c>
      <c r="O26" s="1276" t="str">
        <f>IFERROR(__xludf.DUMMYFUNCTION("""COMPUTED_VALUE"""),"")</f>
        <v/>
      </c>
      <c r="P26" s="1276" t="str">
        <f>IFERROR(__xludf.DUMMYFUNCTION("""COMPUTED_VALUE"""),"")</f>
        <v/>
      </c>
      <c r="Q26" s="1276" t="str">
        <f>IFERROR(__xludf.DUMMYFUNCTION("""COMPUTED_VALUE"""),"")</f>
        <v/>
      </c>
      <c r="R26" s="1276" t="str">
        <f>IFERROR(__xludf.DUMMYFUNCTION("""COMPUTED_VALUE"""),"")</f>
        <v/>
      </c>
      <c r="S26" s="1276" t="str">
        <f>IFERROR(__xludf.DUMMYFUNCTION("""COMPUTED_VALUE"""),"")</f>
        <v/>
      </c>
      <c r="T26" s="1276" t="str">
        <f>IFERROR(__xludf.DUMMYFUNCTION("""COMPUTED_VALUE"""),"")</f>
        <v/>
      </c>
      <c r="U26" s="1277" t="str">
        <f>IFERROR(__xludf.DUMMYFUNCTION("""COMPUTED_VALUE"""),"")</f>
        <v/>
      </c>
      <c r="V26" s="1268" t="s">
        <v>732</v>
      </c>
    </row>
    <row r="27" ht="21.75" customHeight="1">
      <c r="A27" s="1268" t="s">
        <v>733</v>
      </c>
      <c r="B27" s="1275" t="str">
        <f>IFERROR(__xludf.DUMMYFUNCTION("""COMPUTED_VALUE"""),"")</f>
        <v/>
      </c>
      <c r="C27" s="1276" t="str">
        <f>IFERROR(__xludf.DUMMYFUNCTION("""COMPUTED_VALUE"""),"")</f>
        <v/>
      </c>
      <c r="D27" s="1276" t="str">
        <f>IFERROR(__xludf.DUMMYFUNCTION("""COMPUTED_VALUE"""),"")</f>
        <v/>
      </c>
      <c r="E27" s="1276" t="str">
        <f>IFERROR(__xludf.DUMMYFUNCTION("""COMPUTED_VALUE"""),"")</f>
        <v/>
      </c>
      <c r="F27" s="1276" t="str">
        <f>IFERROR(__xludf.DUMMYFUNCTION("""COMPUTED_VALUE"""),"")</f>
        <v/>
      </c>
      <c r="G27" s="1276" t="str">
        <f>IFERROR(__xludf.DUMMYFUNCTION("""COMPUTED_VALUE"""),"")</f>
        <v/>
      </c>
      <c r="H27" s="1276" t="str">
        <f>IFERROR(__xludf.DUMMYFUNCTION("""COMPUTED_VALUE"""),"")</f>
        <v/>
      </c>
      <c r="I27" s="1276" t="str">
        <f>IFERROR(__xludf.DUMMYFUNCTION("""COMPUTED_VALUE"""),"")</f>
        <v/>
      </c>
      <c r="J27" s="1276" t="str">
        <f>IFERROR(__xludf.DUMMYFUNCTION("""COMPUTED_VALUE"""),"")</f>
        <v/>
      </c>
      <c r="K27" s="1276" t="str">
        <f>IFERROR(__xludf.DUMMYFUNCTION("""COMPUTED_VALUE"""),"")</f>
        <v/>
      </c>
      <c r="L27" s="1276" t="str">
        <f>IFERROR(__xludf.DUMMYFUNCTION("""COMPUTED_VALUE"""),"")</f>
        <v/>
      </c>
      <c r="M27" s="1276" t="str">
        <f>IFERROR(__xludf.DUMMYFUNCTION("""COMPUTED_VALUE"""),"")</f>
        <v/>
      </c>
      <c r="N27" s="1276" t="str">
        <f>IFERROR(__xludf.DUMMYFUNCTION("""COMPUTED_VALUE"""),"")</f>
        <v/>
      </c>
      <c r="O27" s="1276" t="str">
        <f>IFERROR(__xludf.DUMMYFUNCTION("""COMPUTED_VALUE"""),"")</f>
        <v/>
      </c>
      <c r="P27" s="1276" t="str">
        <f>IFERROR(__xludf.DUMMYFUNCTION("""COMPUTED_VALUE"""),"")</f>
        <v/>
      </c>
      <c r="Q27" s="1276" t="str">
        <f>IFERROR(__xludf.DUMMYFUNCTION("""COMPUTED_VALUE"""),"")</f>
        <v/>
      </c>
      <c r="R27" s="1276" t="str">
        <f>IFERROR(__xludf.DUMMYFUNCTION("""COMPUTED_VALUE"""),"")</f>
        <v/>
      </c>
      <c r="S27" s="1276" t="str">
        <f>IFERROR(__xludf.DUMMYFUNCTION("""COMPUTED_VALUE"""),"")</f>
        <v/>
      </c>
      <c r="T27" s="1276" t="str">
        <f>IFERROR(__xludf.DUMMYFUNCTION("""COMPUTED_VALUE"""),"")</f>
        <v/>
      </c>
      <c r="U27" s="1277" t="str">
        <f>IFERROR(__xludf.DUMMYFUNCTION("""COMPUTED_VALUE"""),"")</f>
        <v/>
      </c>
      <c r="V27" s="1268" t="s">
        <v>733</v>
      </c>
    </row>
    <row r="28" ht="21.75" customHeight="1">
      <c r="A28" s="1268" t="s">
        <v>734</v>
      </c>
      <c r="B28" s="1275" t="str">
        <f>IFERROR(__xludf.DUMMYFUNCTION("""COMPUTED_VALUE"""),"")</f>
        <v/>
      </c>
      <c r="C28" s="1276" t="str">
        <f>IFERROR(__xludf.DUMMYFUNCTION("""COMPUTED_VALUE"""),"")</f>
        <v/>
      </c>
      <c r="D28" s="1276" t="str">
        <f>IFERROR(__xludf.DUMMYFUNCTION("""COMPUTED_VALUE"""),"")</f>
        <v/>
      </c>
      <c r="E28" s="1276" t="str">
        <f>IFERROR(__xludf.DUMMYFUNCTION("""COMPUTED_VALUE"""),"")</f>
        <v/>
      </c>
      <c r="F28" s="1276" t="str">
        <f>IFERROR(__xludf.DUMMYFUNCTION("""COMPUTED_VALUE"""),"")</f>
        <v/>
      </c>
      <c r="G28" s="1276" t="str">
        <f>IFERROR(__xludf.DUMMYFUNCTION("""COMPUTED_VALUE"""),"")</f>
        <v/>
      </c>
      <c r="H28" s="1276" t="str">
        <f>IFERROR(__xludf.DUMMYFUNCTION("""COMPUTED_VALUE"""),"")</f>
        <v/>
      </c>
      <c r="I28" s="1276" t="str">
        <f>IFERROR(__xludf.DUMMYFUNCTION("""COMPUTED_VALUE"""),"")</f>
        <v/>
      </c>
      <c r="J28" s="1276" t="str">
        <f>IFERROR(__xludf.DUMMYFUNCTION("""COMPUTED_VALUE"""),"")</f>
        <v/>
      </c>
      <c r="K28" s="1276" t="str">
        <f>IFERROR(__xludf.DUMMYFUNCTION("""COMPUTED_VALUE"""),"")</f>
        <v/>
      </c>
      <c r="L28" s="1276" t="str">
        <f>IFERROR(__xludf.DUMMYFUNCTION("""COMPUTED_VALUE"""),"")</f>
        <v/>
      </c>
      <c r="M28" s="1276" t="str">
        <f>IFERROR(__xludf.DUMMYFUNCTION("""COMPUTED_VALUE"""),"")</f>
        <v/>
      </c>
      <c r="N28" s="1276" t="str">
        <f>IFERROR(__xludf.DUMMYFUNCTION("""COMPUTED_VALUE"""),"")</f>
        <v/>
      </c>
      <c r="O28" s="1276" t="str">
        <f>IFERROR(__xludf.DUMMYFUNCTION("""COMPUTED_VALUE"""),"")</f>
        <v/>
      </c>
      <c r="P28" s="1276" t="str">
        <f>IFERROR(__xludf.DUMMYFUNCTION("""COMPUTED_VALUE"""),"")</f>
        <v/>
      </c>
      <c r="Q28" s="1276" t="str">
        <f>IFERROR(__xludf.DUMMYFUNCTION("""COMPUTED_VALUE"""),"")</f>
        <v/>
      </c>
      <c r="R28" s="1276" t="str">
        <f>IFERROR(__xludf.DUMMYFUNCTION("""COMPUTED_VALUE"""),"")</f>
        <v/>
      </c>
      <c r="S28" s="1276" t="str">
        <f>IFERROR(__xludf.DUMMYFUNCTION("""COMPUTED_VALUE"""),"")</f>
        <v/>
      </c>
      <c r="T28" s="1276" t="str">
        <f>IFERROR(__xludf.DUMMYFUNCTION("""COMPUTED_VALUE"""),"")</f>
        <v/>
      </c>
      <c r="U28" s="1277" t="str">
        <f>IFERROR(__xludf.DUMMYFUNCTION("""COMPUTED_VALUE"""),"")</f>
        <v/>
      </c>
      <c r="V28" s="1268" t="s">
        <v>734</v>
      </c>
    </row>
    <row r="29" ht="21.75" customHeight="1">
      <c r="A29" s="1268" t="s">
        <v>790</v>
      </c>
      <c r="B29" s="1275" t="str">
        <f>IFERROR(__xludf.DUMMYFUNCTION("""COMPUTED_VALUE"""),"")</f>
        <v/>
      </c>
      <c r="C29" s="1276" t="str">
        <f>IFERROR(__xludf.DUMMYFUNCTION("""COMPUTED_VALUE"""),"")</f>
        <v/>
      </c>
      <c r="D29" s="1276" t="str">
        <f>IFERROR(__xludf.DUMMYFUNCTION("""COMPUTED_VALUE"""),"")</f>
        <v/>
      </c>
      <c r="E29" s="1276" t="str">
        <f>IFERROR(__xludf.DUMMYFUNCTION("""COMPUTED_VALUE"""),"")</f>
        <v/>
      </c>
      <c r="F29" s="1276" t="str">
        <f>IFERROR(__xludf.DUMMYFUNCTION("""COMPUTED_VALUE"""),"")</f>
        <v/>
      </c>
      <c r="G29" s="1276" t="str">
        <f>IFERROR(__xludf.DUMMYFUNCTION("""COMPUTED_VALUE"""),"")</f>
        <v/>
      </c>
      <c r="H29" s="1276" t="str">
        <f>IFERROR(__xludf.DUMMYFUNCTION("""COMPUTED_VALUE"""),"")</f>
        <v/>
      </c>
      <c r="I29" s="1276" t="str">
        <f>IFERROR(__xludf.DUMMYFUNCTION("""COMPUTED_VALUE"""),"")</f>
        <v/>
      </c>
      <c r="J29" s="1276" t="str">
        <f>IFERROR(__xludf.DUMMYFUNCTION("""COMPUTED_VALUE"""),"")</f>
        <v/>
      </c>
      <c r="K29" s="1276" t="str">
        <f>IFERROR(__xludf.DUMMYFUNCTION("""COMPUTED_VALUE"""),"")</f>
        <v/>
      </c>
      <c r="L29" s="1276" t="str">
        <f>IFERROR(__xludf.DUMMYFUNCTION("""COMPUTED_VALUE"""),"")</f>
        <v/>
      </c>
      <c r="M29" s="1276" t="str">
        <f>IFERROR(__xludf.DUMMYFUNCTION("""COMPUTED_VALUE"""),"")</f>
        <v/>
      </c>
      <c r="N29" s="1276" t="str">
        <f>IFERROR(__xludf.DUMMYFUNCTION("""COMPUTED_VALUE"""),"")</f>
        <v/>
      </c>
      <c r="O29" s="1276" t="str">
        <f>IFERROR(__xludf.DUMMYFUNCTION("""COMPUTED_VALUE"""),"")</f>
        <v/>
      </c>
      <c r="P29" s="1276" t="str">
        <f>IFERROR(__xludf.DUMMYFUNCTION("""COMPUTED_VALUE"""),"")</f>
        <v/>
      </c>
      <c r="Q29" s="1276" t="str">
        <f>IFERROR(__xludf.DUMMYFUNCTION("""COMPUTED_VALUE"""),"")</f>
        <v/>
      </c>
      <c r="R29" s="1276" t="str">
        <f>IFERROR(__xludf.DUMMYFUNCTION("""COMPUTED_VALUE"""),"")</f>
        <v/>
      </c>
      <c r="S29" s="1276" t="str">
        <f>IFERROR(__xludf.DUMMYFUNCTION("""COMPUTED_VALUE"""),"")</f>
        <v/>
      </c>
      <c r="T29" s="1276" t="str">
        <f>IFERROR(__xludf.DUMMYFUNCTION("""COMPUTED_VALUE"""),"")</f>
        <v/>
      </c>
      <c r="U29" s="1277" t="str">
        <f>IFERROR(__xludf.DUMMYFUNCTION("""COMPUTED_VALUE"""),"")</f>
        <v/>
      </c>
      <c r="V29" s="1268" t="s">
        <v>790</v>
      </c>
    </row>
    <row r="30" ht="21.75" customHeight="1">
      <c r="A30" s="1268" t="s">
        <v>791</v>
      </c>
      <c r="B30" s="1275" t="str">
        <f>IFERROR(__xludf.DUMMYFUNCTION("""COMPUTED_VALUE"""),"")</f>
        <v/>
      </c>
      <c r="C30" s="1276" t="str">
        <f>IFERROR(__xludf.DUMMYFUNCTION("""COMPUTED_VALUE"""),"")</f>
        <v/>
      </c>
      <c r="D30" s="1276" t="str">
        <f>IFERROR(__xludf.DUMMYFUNCTION("""COMPUTED_VALUE"""),"")</f>
        <v/>
      </c>
      <c r="E30" s="1276" t="str">
        <f>IFERROR(__xludf.DUMMYFUNCTION("""COMPUTED_VALUE"""),"")</f>
        <v/>
      </c>
      <c r="F30" s="1276" t="str">
        <f>IFERROR(__xludf.DUMMYFUNCTION("""COMPUTED_VALUE"""),"")</f>
        <v/>
      </c>
      <c r="G30" s="1276" t="str">
        <f>IFERROR(__xludf.DUMMYFUNCTION("""COMPUTED_VALUE"""),"")</f>
        <v/>
      </c>
      <c r="H30" s="1276" t="str">
        <f>IFERROR(__xludf.DUMMYFUNCTION("""COMPUTED_VALUE"""),"")</f>
        <v/>
      </c>
      <c r="I30" s="1276" t="str">
        <f>IFERROR(__xludf.DUMMYFUNCTION("""COMPUTED_VALUE"""),"")</f>
        <v/>
      </c>
      <c r="J30" s="1276" t="str">
        <f>IFERROR(__xludf.DUMMYFUNCTION("""COMPUTED_VALUE"""),"")</f>
        <v/>
      </c>
      <c r="K30" s="1276" t="str">
        <f>IFERROR(__xludf.DUMMYFUNCTION("""COMPUTED_VALUE"""),"")</f>
        <v/>
      </c>
      <c r="L30" s="1276" t="str">
        <f>IFERROR(__xludf.DUMMYFUNCTION("""COMPUTED_VALUE"""),"")</f>
        <v/>
      </c>
      <c r="M30" s="1276" t="str">
        <f>IFERROR(__xludf.DUMMYFUNCTION("""COMPUTED_VALUE"""),"")</f>
        <v/>
      </c>
      <c r="N30" s="1276" t="str">
        <f>IFERROR(__xludf.DUMMYFUNCTION("""COMPUTED_VALUE"""),"")</f>
        <v/>
      </c>
      <c r="O30" s="1276" t="str">
        <f>IFERROR(__xludf.DUMMYFUNCTION("""COMPUTED_VALUE"""),"")</f>
        <v/>
      </c>
      <c r="P30" s="1276" t="str">
        <f>IFERROR(__xludf.DUMMYFUNCTION("""COMPUTED_VALUE"""),"")</f>
        <v/>
      </c>
      <c r="Q30" s="1276" t="str">
        <f>IFERROR(__xludf.DUMMYFUNCTION("""COMPUTED_VALUE"""),"")</f>
        <v/>
      </c>
      <c r="R30" s="1276" t="str">
        <f>IFERROR(__xludf.DUMMYFUNCTION("""COMPUTED_VALUE"""),"")</f>
        <v/>
      </c>
      <c r="S30" s="1276" t="str">
        <f>IFERROR(__xludf.DUMMYFUNCTION("""COMPUTED_VALUE"""),"")</f>
        <v/>
      </c>
      <c r="T30" s="1276" t="str">
        <f>IFERROR(__xludf.DUMMYFUNCTION("""COMPUTED_VALUE"""),"")</f>
        <v/>
      </c>
      <c r="U30" s="1277" t="str">
        <f>IFERROR(__xludf.DUMMYFUNCTION("""COMPUTED_VALUE"""),"")</f>
        <v/>
      </c>
      <c r="V30" s="1268" t="s">
        <v>791</v>
      </c>
    </row>
    <row r="31" ht="21.75" customHeight="1">
      <c r="A31" s="1268" t="s">
        <v>792</v>
      </c>
      <c r="B31" s="1275" t="str">
        <f>IFERROR(__xludf.DUMMYFUNCTION("""COMPUTED_VALUE"""),"")</f>
        <v/>
      </c>
      <c r="C31" s="1276" t="str">
        <f>IFERROR(__xludf.DUMMYFUNCTION("""COMPUTED_VALUE"""),"")</f>
        <v/>
      </c>
      <c r="D31" s="1276" t="str">
        <f>IFERROR(__xludf.DUMMYFUNCTION("""COMPUTED_VALUE"""),"")</f>
        <v/>
      </c>
      <c r="E31" s="1276" t="str">
        <f>IFERROR(__xludf.DUMMYFUNCTION("""COMPUTED_VALUE"""),"")</f>
        <v/>
      </c>
      <c r="F31" s="1276" t="str">
        <f>IFERROR(__xludf.DUMMYFUNCTION("""COMPUTED_VALUE"""),"")</f>
        <v/>
      </c>
      <c r="G31" s="1276" t="str">
        <f>IFERROR(__xludf.DUMMYFUNCTION("""COMPUTED_VALUE"""),"")</f>
        <v/>
      </c>
      <c r="H31" s="1276" t="str">
        <f>IFERROR(__xludf.DUMMYFUNCTION("""COMPUTED_VALUE"""),"")</f>
        <v/>
      </c>
      <c r="I31" s="1276" t="str">
        <f>IFERROR(__xludf.DUMMYFUNCTION("""COMPUTED_VALUE"""),"")</f>
        <v/>
      </c>
      <c r="J31" s="1276" t="str">
        <f>IFERROR(__xludf.DUMMYFUNCTION("""COMPUTED_VALUE"""),"")</f>
        <v/>
      </c>
      <c r="K31" s="1276" t="str">
        <f>IFERROR(__xludf.DUMMYFUNCTION("""COMPUTED_VALUE"""),"")</f>
        <v/>
      </c>
      <c r="L31" s="1276" t="str">
        <f>IFERROR(__xludf.DUMMYFUNCTION("""COMPUTED_VALUE"""),"")</f>
        <v/>
      </c>
      <c r="M31" s="1276" t="str">
        <f>IFERROR(__xludf.DUMMYFUNCTION("""COMPUTED_VALUE"""),"")</f>
        <v/>
      </c>
      <c r="N31" s="1276" t="str">
        <f>IFERROR(__xludf.DUMMYFUNCTION("""COMPUTED_VALUE"""),"")</f>
        <v/>
      </c>
      <c r="O31" s="1276" t="str">
        <f>IFERROR(__xludf.DUMMYFUNCTION("""COMPUTED_VALUE"""),"")</f>
        <v/>
      </c>
      <c r="P31" s="1276" t="str">
        <f>IFERROR(__xludf.DUMMYFUNCTION("""COMPUTED_VALUE"""),"")</f>
        <v/>
      </c>
      <c r="Q31" s="1276" t="str">
        <f>IFERROR(__xludf.DUMMYFUNCTION("""COMPUTED_VALUE"""),"")</f>
        <v/>
      </c>
      <c r="R31" s="1276" t="str">
        <f>IFERROR(__xludf.DUMMYFUNCTION("""COMPUTED_VALUE"""),"")</f>
        <v/>
      </c>
      <c r="S31" s="1276" t="str">
        <f>IFERROR(__xludf.DUMMYFUNCTION("""COMPUTED_VALUE"""),"")</f>
        <v/>
      </c>
      <c r="T31" s="1276" t="str">
        <f>IFERROR(__xludf.DUMMYFUNCTION("""COMPUTED_VALUE"""),"")</f>
        <v/>
      </c>
      <c r="U31" s="1277" t="str">
        <f>IFERROR(__xludf.DUMMYFUNCTION("""COMPUTED_VALUE"""),"")</f>
        <v/>
      </c>
      <c r="V31" s="1268" t="s">
        <v>792</v>
      </c>
    </row>
    <row r="32" ht="21.75" customHeight="1">
      <c r="A32" s="1268" t="s">
        <v>2018</v>
      </c>
      <c r="B32" s="1275" t="str">
        <f>IFERROR(__xludf.DUMMYFUNCTION("""COMPUTED_VALUE"""),"")</f>
        <v/>
      </c>
      <c r="C32" s="1276" t="str">
        <f>IFERROR(__xludf.DUMMYFUNCTION("""COMPUTED_VALUE"""),"")</f>
        <v/>
      </c>
      <c r="D32" s="1276" t="str">
        <f>IFERROR(__xludf.DUMMYFUNCTION("""COMPUTED_VALUE"""),"")</f>
        <v/>
      </c>
      <c r="E32" s="1276" t="str">
        <f>IFERROR(__xludf.DUMMYFUNCTION("""COMPUTED_VALUE"""),"")</f>
        <v/>
      </c>
      <c r="F32" s="1276" t="str">
        <f>IFERROR(__xludf.DUMMYFUNCTION("""COMPUTED_VALUE"""),"")</f>
        <v/>
      </c>
      <c r="G32" s="1276" t="str">
        <f>IFERROR(__xludf.DUMMYFUNCTION("""COMPUTED_VALUE"""),"")</f>
        <v/>
      </c>
      <c r="H32" s="1276" t="str">
        <f>IFERROR(__xludf.DUMMYFUNCTION("""COMPUTED_VALUE"""),"")</f>
        <v/>
      </c>
      <c r="I32" s="1276" t="str">
        <f>IFERROR(__xludf.DUMMYFUNCTION("""COMPUTED_VALUE"""),"")</f>
        <v/>
      </c>
      <c r="J32" s="1276" t="str">
        <f>IFERROR(__xludf.DUMMYFUNCTION("""COMPUTED_VALUE"""),"")</f>
        <v/>
      </c>
      <c r="K32" s="1276" t="str">
        <f>IFERROR(__xludf.DUMMYFUNCTION("""COMPUTED_VALUE"""),"")</f>
        <v/>
      </c>
      <c r="L32" s="1276" t="str">
        <f>IFERROR(__xludf.DUMMYFUNCTION("""COMPUTED_VALUE"""),"")</f>
        <v/>
      </c>
      <c r="M32" s="1276" t="str">
        <f>IFERROR(__xludf.DUMMYFUNCTION("""COMPUTED_VALUE"""),"")</f>
        <v/>
      </c>
      <c r="N32" s="1276" t="str">
        <f>IFERROR(__xludf.DUMMYFUNCTION("""COMPUTED_VALUE"""),"")</f>
        <v/>
      </c>
      <c r="O32" s="1276" t="str">
        <f>IFERROR(__xludf.DUMMYFUNCTION("""COMPUTED_VALUE"""),"")</f>
        <v/>
      </c>
      <c r="P32" s="1276" t="str">
        <f>IFERROR(__xludf.DUMMYFUNCTION("""COMPUTED_VALUE"""),"")</f>
        <v/>
      </c>
      <c r="Q32" s="1276" t="str">
        <f>IFERROR(__xludf.DUMMYFUNCTION("""COMPUTED_VALUE"""),"")</f>
        <v/>
      </c>
      <c r="R32" s="1276" t="str">
        <f>IFERROR(__xludf.DUMMYFUNCTION("""COMPUTED_VALUE"""),"")</f>
        <v/>
      </c>
      <c r="S32" s="1276" t="str">
        <f>IFERROR(__xludf.DUMMYFUNCTION("""COMPUTED_VALUE"""),"")</f>
        <v/>
      </c>
      <c r="T32" s="1276" t="str">
        <f>IFERROR(__xludf.DUMMYFUNCTION("""COMPUTED_VALUE"""),"")</f>
        <v/>
      </c>
      <c r="U32" s="1277" t="str">
        <f>IFERROR(__xludf.DUMMYFUNCTION("""COMPUTED_VALUE"""),"")</f>
        <v/>
      </c>
      <c r="V32" s="1268" t="s">
        <v>2018</v>
      </c>
    </row>
    <row r="33" ht="21.75" customHeight="1">
      <c r="A33" s="1268" t="s">
        <v>2019</v>
      </c>
      <c r="B33" s="1275" t="str">
        <f>IFERROR(__xludf.DUMMYFUNCTION("""COMPUTED_VALUE"""),"")</f>
        <v/>
      </c>
      <c r="C33" s="1276" t="str">
        <f>IFERROR(__xludf.DUMMYFUNCTION("""COMPUTED_VALUE"""),"")</f>
        <v/>
      </c>
      <c r="D33" s="1276" t="str">
        <f>IFERROR(__xludf.DUMMYFUNCTION("""COMPUTED_VALUE"""),"")</f>
        <v/>
      </c>
      <c r="E33" s="1276" t="str">
        <f>IFERROR(__xludf.DUMMYFUNCTION("""COMPUTED_VALUE"""),"")</f>
        <v/>
      </c>
      <c r="F33" s="1276" t="str">
        <f>IFERROR(__xludf.DUMMYFUNCTION("""COMPUTED_VALUE"""),"")</f>
        <v/>
      </c>
      <c r="G33" s="1276" t="str">
        <f>IFERROR(__xludf.DUMMYFUNCTION("""COMPUTED_VALUE"""),"")</f>
        <v/>
      </c>
      <c r="H33" s="1276" t="str">
        <f>IFERROR(__xludf.DUMMYFUNCTION("""COMPUTED_VALUE"""),"")</f>
        <v/>
      </c>
      <c r="I33" s="1276" t="str">
        <f>IFERROR(__xludf.DUMMYFUNCTION("""COMPUTED_VALUE"""),"")</f>
        <v/>
      </c>
      <c r="J33" s="1276" t="str">
        <f>IFERROR(__xludf.DUMMYFUNCTION("""COMPUTED_VALUE"""),"")</f>
        <v/>
      </c>
      <c r="K33" s="1276" t="str">
        <f>IFERROR(__xludf.DUMMYFUNCTION("""COMPUTED_VALUE"""),"")</f>
        <v/>
      </c>
      <c r="L33" s="1276" t="str">
        <f>IFERROR(__xludf.DUMMYFUNCTION("""COMPUTED_VALUE"""),"")</f>
        <v/>
      </c>
      <c r="M33" s="1276" t="str">
        <f>IFERROR(__xludf.DUMMYFUNCTION("""COMPUTED_VALUE"""),"")</f>
        <v/>
      </c>
      <c r="N33" s="1276" t="str">
        <f>IFERROR(__xludf.DUMMYFUNCTION("""COMPUTED_VALUE"""),"")</f>
        <v/>
      </c>
      <c r="O33" s="1276" t="str">
        <f>IFERROR(__xludf.DUMMYFUNCTION("""COMPUTED_VALUE"""),"")</f>
        <v/>
      </c>
      <c r="P33" s="1276" t="str">
        <f>IFERROR(__xludf.DUMMYFUNCTION("""COMPUTED_VALUE"""),"")</f>
        <v/>
      </c>
      <c r="Q33" s="1276" t="str">
        <f>IFERROR(__xludf.DUMMYFUNCTION("""COMPUTED_VALUE"""),"")</f>
        <v/>
      </c>
      <c r="R33" s="1276" t="str">
        <f>IFERROR(__xludf.DUMMYFUNCTION("""COMPUTED_VALUE"""),"")</f>
        <v/>
      </c>
      <c r="S33" s="1276" t="str">
        <f>IFERROR(__xludf.DUMMYFUNCTION("""COMPUTED_VALUE"""),"")</f>
        <v/>
      </c>
      <c r="T33" s="1276" t="str">
        <f>IFERROR(__xludf.DUMMYFUNCTION("""COMPUTED_VALUE"""),"")</f>
        <v/>
      </c>
      <c r="U33" s="1277" t="str">
        <f>IFERROR(__xludf.DUMMYFUNCTION("""COMPUTED_VALUE"""),"")</f>
        <v/>
      </c>
      <c r="V33" s="1268" t="s">
        <v>2019</v>
      </c>
    </row>
    <row r="34" ht="21.75" customHeight="1">
      <c r="A34" s="1268" t="s">
        <v>2020</v>
      </c>
      <c r="B34" s="1275" t="str">
        <f>IFERROR(__xludf.DUMMYFUNCTION("""COMPUTED_VALUE"""),"")</f>
        <v/>
      </c>
      <c r="C34" s="1276" t="str">
        <f>IFERROR(__xludf.DUMMYFUNCTION("""COMPUTED_VALUE"""),"")</f>
        <v/>
      </c>
      <c r="D34" s="1276" t="str">
        <f>IFERROR(__xludf.DUMMYFUNCTION("""COMPUTED_VALUE"""),"")</f>
        <v/>
      </c>
      <c r="E34" s="1276" t="str">
        <f>IFERROR(__xludf.DUMMYFUNCTION("""COMPUTED_VALUE"""),"")</f>
        <v/>
      </c>
      <c r="F34" s="1276" t="str">
        <f>IFERROR(__xludf.DUMMYFUNCTION("""COMPUTED_VALUE"""),"")</f>
        <v/>
      </c>
      <c r="G34" s="1276" t="str">
        <f>IFERROR(__xludf.DUMMYFUNCTION("""COMPUTED_VALUE"""),"")</f>
        <v/>
      </c>
      <c r="H34" s="1276" t="str">
        <f>IFERROR(__xludf.DUMMYFUNCTION("""COMPUTED_VALUE"""),"")</f>
        <v/>
      </c>
      <c r="I34" s="1276" t="str">
        <f>IFERROR(__xludf.DUMMYFUNCTION("""COMPUTED_VALUE"""),"")</f>
        <v/>
      </c>
      <c r="J34" s="1276" t="str">
        <f>IFERROR(__xludf.DUMMYFUNCTION("""COMPUTED_VALUE"""),"")</f>
        <v/>
      </c>
      <c r="K34" s="1276" t="str">
        <f>IFERROR(__xludf.DUMMYFUNCTION("""COMPUTED_VALUE"""),"")</f>
        <v/>
      </c>
      <c r="L34" s="1276" t="str">
        <f>IFERROR(__xludf.DUMMYFUNCTION("""COMPUTED_VALUE"""),"")</f>
        <v/>
      </c>
      <c r="M34" s="1276" t="str">
        <f>IFERROR(__xludf.DUMMYFUNCTION("""COMPUTED_VALUE"""),"")</f>
        <v/>
      </c>
      <c r="N34" s="1276" t="str">
        <f>IFERROR(__xludf.DUMMYFUNCTION("""COMPUTED_VALUE"""),"")</f>
        <v/>
      </c>
      <c r="O34" s="1276" t="str">
        <f>IFERROR(__xludf.DUMMYFUNCTION("""COMPUTED_VALUE"""),"")</f>
        <v/>
      </c>
      <c r="P34" s="1276" t="str">
        <f>IFERROR(__xludf.DUMMYFUNCTION("""COMPUTED_VALUE"""),"")</f>
        <v/>
      </c>
      <c r="Q34" s="1276" t="str">
        <f>IFERROR(__xludf.DUMMYFUNCTION("""COMPUTED_VALUE"""),"")</f>
        <v/>
      </c>
      <c r="R34" s="1276" t="str">
        <f>IFERROR(__xludf.DUMMYFUNCTION("""COMPUTED_VALUE"""),"")</f>
        <v/>
      </c>
      <c r="S34" s="1276" t="str">
        <f>IFERROR(__xludf.DUMMYFUNCTION("""COMPUTED_VALUE"""),"")</f>
        <v/>
      </c>
      <c r="T34" s="1276" t="str">
        <f>IFERROR(__xludf.DUMMYFUNCTION("""COMPUTED_VALUE"""),"")</f>
        <v/>
      </c>
      <c r="U34" s="1277" t="str">
        <f>IFERROR(__xludf.DUMMYFUNCTION("""COMPUTED_VALUE"""),"")</f>
        <v/>
      </c>
      <c r="V34" s="1268" t="s">
        <v>2020</v>
      </c>
    </row>
    <row r="35" ht="21.75" customHeight="1">
      <c r="A35" s="1268" t="s">
        <v>2021</v>
      </c>
      <c r="B35" s="1275" t="str">
        <f>IFERROR(__xludf.DUMMYFUNCTION("""COMPUTED_VALUE"""),"")</f>
        <v/>
      </c>
      <c r="C35" s="1276" t="str">
        <f>IFERROR(__xludf.DUMMYFUNCTION("""COMPUTED_VALUE"""),"")</f>
        <v/>
      </c>
      <c r="D35" s="1276" t="str">
        <f>IFERROR(__xludf.DUMMYFUNCTION("""COMPUTED_VALUE"""),"")</f>
        <v/>
      </c>
      <c r="E35" s="1276" t="str">
        <f>IFERROR(__xludf.DUMMYFUNCTION("""COMPUTED_VALUE"""),"")</f>
        <v/>
      </c>
      <c r="F35" s="1276" t="str">
        <f>IFERROR(__xludf.DUMMYFUNCTION("""COMPUTED_VALUE"""),"")</f>
        <v/>
      </c>
      <c r="G35" s="1276" t="str">
        <f>IFERROR(__xludf.DUMMYFUNCTION("""COMPUTED_VALUE"""),"")</f>
        <v/>
      </c>
      <c r="H35" s="1276" t="str">
        <f>IFERROR(__xludf.DUMMYFUNCTION("""COMPUTED_VALUE"""),"")</f>
        <v/>
      </c>
      <c r="I35" s="1276" t="str">
        <f>IFERROR(__xludf.DUMMYFUNCTION("""COMPUTED_VALUE"""),"")</f>
        <v/>
      </c>
      <c r="J35" s="1276" t="str">
        <f>IFERROR(__xludf.DUMMYFUNCTION("""COMPUTED_VALUE"""),"")</f>
        <v/>
      </c>
      <c r="K35" s="1276" t="str">
        <f>IFERROR(__xludf.DUMMYFUNCTION("""COMPUTED_VALUE"""),"")</f>
        <v/>
      </c>
      <c r="L35" s="1276" t="str">
        <f>IFERROR(__xludf.DUMMYFUNCTION("""COMPUTED_VALUE"""),"")</f>
        <v/>
      </c>
      <c r="M35" s="1276" t="str">
        <f>IFERROR(__xludf.DUMMYFUNCTION("""COMPUTED_VALUE"""),"")</f>
        <v/>
      </c>
      <c r="N35" s="1276" t="str">
        <f>IFERROR(__xludf.DUMMYFUNCTION("""COMPUTED_VALUE"""),"")</f>
        <v/>
      </c>
      <c r="O35" s="1276" t="str">
        <f>IFERROR(__xludf.DUMMYFUNCTION("""COMPUTED_VALUE"""),"")</f>
        <v/>
      </c>
      <c r="P35" s="1276" t="str">
        <f>IFERROR(__xludf.DUMMYFUNCTION("""COMPUTED_VALUE"""),"")</f>
        <v/>
      </c>
      <c r="Q35" s="1276" t="str">
        <f>IFERROR(__xludf.DUMMYFUNCTION("""COMPUTED_VALUE"""),"")</f>
        <v/>
      </c>
      <c r="R35" s="1276" t="str">
        <f>IFERROR(__xludf.DUMMYFUNCTION("""COMPUTED_VALUE"""),"")</f>
        <v/>
      </c>
      <c r="S35" s="1276" t="str">
        <f>IFERROR(__xludf.DUMMYFUNCTION("""COMPUTED_VALUE"""),"")</f>
        <v/>
      </c>
      <c r="T35" s="1276" t="str">
        <f>IFERROR(__xludf.DUMMYFUNCTION("""COMPUTED_VALUE"""),"")</f>
        <v/>
      </c>
      <c r="U35" s="1277" t="str">
        <f>IFERROR(__xludf.DUMMYFUNCTION("""COMPUTED_VALUE"""),"")</f>
        <v/>
      </c>
      <c r="V35" s="1268" t="s">
        <v>2021</v>
      </c>
    </row>
    <row r="36" ht="21.75" customHeight="1">
      <c r="A36" s="1268" t="s">
        <v>2029</v>
      </c>
      <c r="B36" s="1271" t="str">
        <f>IFERROR(__xludf.DUMMYFUNCTION("""COMPUTED_VALUE"""),"")</f>
        <v/>
      </c>
      <c r="C36" s="1272" t="str">
        <f>IFERROR(__xludf.DUMMYFUNCTION("""COMPUTED_VALUE"""),"")</f>
        <v/>
      </c>
      <c r="D36" s="1272" t="str">
        <f>IFERROR(__xludf.DUMMYFUNCTION("""COMPUTED_VALUE"""),"")</f>
        <v/>
      </c>
      <c r="E36" s="1272" t="str">
        <f>IFERROR(__xludf.DUMMYFUNCTION("""COMPUTED_VALUE"""),"")</f>
        <v/>
      </c>
      <c r="F36" s="1272" t="str">
        <f>IFERROR(__xludf.DUMMYFUNCTION("""COMPUTED_VALUE"""),"")</f>
        <v/>
      </c>
      <c r="G36" s="1272" t="str">
        <f>IFERROR(__xludf.DUMMYFUNCTION("""COMPUTED_VALUE"""),"")</f>
        <v/>
      </c>
      <c r="H36" s="1272" t="str">
        <f>IFERROR(__xludf.DUMMYFUNCTION("""COMPUTED_VALUE"""),"")</f>
        <v/>
      </c>
      <c r="I36" s="1272" t="str">
        <f>IFERROR(__xludf.DUMMYFUNCTION("""COMPUTED_VALUE"""),"")</f>
        <v/>
      </c>
      <c r="J36" s="1272" t="str">
        <f>IFERROR(__xludf.DUMMYFUNCTION("""COMPUTED_VALUE"""),"")</f>
        <v/>
      </c>
      <c r="K36" s="1272" t="str">
        <f>IFERROR(__xludf.DUMMYFUNCTION("""COMPUTED_VALUE"""),"")</f>
        <v/>
      </c>
      <c r="L36" s="1272" t="str">
        <f>IFERROR(__xludf.DUMMYFUNCTION("""COMPUTED_VALUE"""),"")</f>
        <v/>
      </c>
      <c r="M36" s="1272" t="str">
        <f>IFERROR(__xludf.DUMMYFUNCTION("""COMPUTED_VALUE"""),"")</f>
        <v/>
      </c>
      <c r="N36" s="1272" t="str">
        <f>IFERROR(__xludf.DUMMYFUNCTION("""COMPUTED_VALUE"""),"")</f>
        <v/>
      </c>
      <c r="O36" s="1272" t="str">
        <f>IFERROR(__xludf.DUMMYFUNCTION("""COMPUTED_VALUE"""),"")</f>
        <v/>
      </c>
      <c r="P36" s="1272" t="str">
        <f>IFERROR(__xludf.DUMMYFUNCTION("""COMPUTED_VALUE"""),"")</f>
        <v/>
      </c>
      <c r="Q36" s="1272" t="str">
        <f>IFERROR(__xludf.DUMMYFUNCTION("""COMPUTED_VALUE"""),"")</f>
        <v/>
      </c>
      <c r="R36" s="1272" t="str">
        <f>IFERROR(__xludf.DUMMYFUNCTION("""COMPUTED_VALUE"""),"")</f>
        <v/>
      </c>
      <c r="S36" s="1272" t="str">
        <f>IFERROR(__xludf.DUMMYFUNCTION("""COMPUTED_VALUE"""),"")</f>
        <v/>
      </c>
      <c r="T36" s="1272" t="str">
        <f>IFERROR(__xludf.DUMMYFUNCTION("""COMPUTED_VALUE"""),"")</f>
        <v/>
      </c>
      <c r="U36" s="1278" t="str">
        <f>IFERROR(__xludf.DUMMYFUNCTION("""COMPUTED_VALUE"""),"")</f>
        <v/>
      </c>
      <c r="V36" s="1268" t="s">
        <v>2029</v>
      </c>
    </row>
    <row r="37" hidden="1">
      <c r="A37" s="295"/>
      <c r="B37" s="295"/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</row>
    <row r="38" hidden="1">
      <c r="A38" s="295"/>
      <c r="B38" s="295"/>
      <c r="C38" s="295"/>
      <c r="D38" s="295"/>
      <c r="E38" s="295"/>
      <c r="F38" s="295"/>
      <c r="G38" s="295"/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</row>
    <row r="39" hidden="1">
      <c r="A39" s="295"/>
      <c r="B39" s="295"/>
      <c r="C39" s="295"/>
      <c r="D39" s="295"/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</row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</sheetData>
  <mergeCells count="11">
    <mergeCell ref="B8:E8"/>
    <mergeCell ref="B15:E15"/>
    <mergeCell ref="F15:O15"/>
    <mergeCell ref="P15:U15"/>
    <mergeCell ref="B1:V1"/>
    <mergeCell ref="D2:F2"/>
    <mergeCell ref="G2:H2"/>
    <mergeCell ref="K2:L2"/>
    <mergeCell ref="M2:N2"/>
    <mergeCell ref="F8:O8"/>
    <mergeCell ref="P8:U8"/>
  </mergeCells>
  <hyperlinks>
    <hyperlink r:id="rId1" ref="E10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67"/>
    <col customWidth="1" min="22" max="22" width="17.78"/>
    <col hidden="1" min="23" max="26" width="11.22"/>
  </cols>
  <sheetData>
    <row r="1">
      <c r="A1" s="1279"/>
      <c r="B1" s="1256" t="s">
        <v>2222</v>
      </c>
      <c r="W1" s="1249"/>
      <c r="X1" s="1249"/>
      <c r="Y1" s="1249"/>
      <c r="Z1" s="1249"/>
    </row>
    <row r="2" ht="39.0" customHeight="1">
      <c r="A2" s="1280" t="s">
        <v>2223</v>
      </c>
      <c r="B2" s="1281"/>
      <c r="C2" s="1281"/>
      <c r="D2" s="1282" t="s">
        <v>667</v>
      </c>
      <c r="G2" s="1283">
        <f>TODAY()</f>
        <v>46212</v>
      </c>
      <c r="I2" s="1281"/>
      <c r="J2" s="1281"/>
      <c r="K2" s="1281"/>
      <c r="M2" s="1281"/>
      <c r="O2" s="1281"/>
      <c r="P2" s="1281"/>
      <c r="Q2" s="1281"/>
      <c r="R2" s="1281"/>
      <c r="S2" s="1281"/>
      <c r="T2" s="1284"/>
      <c r="U2" s="1284"/>
      <c r="V2" s="1280" t="s">
        <v>2223</v>
      </c>
      <c r="W2" s="1285"/>
      <c r="X2" s="1285"/>
      <c r="Y2" s="1285"/>
      <c r="Z2" s="1285"/>
    </row>
    <row r="3">
      <c r="A3" s="1286"/>
      <c r="B3" s="1287"/>
      <c r="C3" s="1287"/>
      <c r="D3" s="1287"/>
      <c r="E3" s="1287"/>
      <c r="F3" s="1287"/>
      <c r="G3" s="1287"/>
      <c r="H3" s="1287"/>
      <c r="I3" s="1287"/>
      <c r="J3" s="1287"/>
      <c r="K3" s="1287"/>
      <c r="L3" s="1287"/>
      <c r="M3" s="1287"/>
      <c r="N3" s="1287"/>
      <c r="O3" s="1287"/>
      <c r="P3" s="1287"/>
      <c r="Q3" s="1287"/>
      <c r="R3" s="1287"/>
      <c r="S3" s="1287"/>
      <c r="T3" s="1287"/>
      <c r="U3" s="1281"/>
      <c r="V3" s="1286"/>
      <c r="W3" s="1285"/>
      <c r="X3" s="1285"/>
      <c r="Y3" s="1285"/>
      <c r="Z3" s="1285"/>
    </row>
    <row r="4" ht="40.5" customHeight="1">
      <c r="A4" s="1261" t="s">
        <v>671</v>
      </c>
      <c r="B4" s="1288" t="s">
        <v>716</v>
      </c>
      <c r="C4" s="1288" t="s">
        <v>717</v>
      </c>
      <c r="D4" s="1288" t="s">
        <v>718</v>
      </c>
      <c r="E4" s="1288" t="s">
        <v>735</v>
      </c>
      <c r="F4" s="1288" t="s">
        <v>720</v>
      </c>
      <c r="G4" s="1288" t="s">
        <v>721</v>
      </c>
      <c r="H4" s="1288" t="s">
        <v>736</v>
      </c>
      <c r="I4" s="1288" t="s">
        <v>723</v>
      </c>
      <c r="J4" s="1288" t="s">
        <v>724</v>
      </c>
      <c r="K4" s="1288" t="s">
        <v>725</v>
      </c>
      <c r="L4" s="1288" t="s">
        <v>726</v>
      </c>
      <c r="M4" s="1288" t="s">
        <v>727</v>
      </c>
      <c r="N4" s="1288" t="s">
        <v>737</v>
      </c>
      <c r="O4" s="1288" t="s">
        <v>738</v>
      </c>
      <c r="P4" s="1288" t="s">
        <v>730</v>
      </c>
      <c r="Q4" s="1288" t="s">
        <v>731</v>
      </c>
      <c r="R4" s="1288" t="s">
        <v>789</v>
      </c>
      <c r="S4" s="1288" t="s">
        <v>733</v>
      </c>
      <c r="T4" s="1288" t="s">
        <v>734</v>
      </c>
      <c r="U4" s="1288" t="s">
        <v>790</v>
      </c>
      <c r="V4" s="1261" t="s">
        <v>671</v>
      </c>
      <c r="W4" s="1289"/>
      <c r="X4" s="1285"/>
      <c r="Y4" s="1285"/>
      <c r="Z4" s="1285"/>
    </row>
    <row r="5" ht="34.5" customHeight="1">
      <c r="A5" s="1261" t="s">
        <v>4</v>
      </c>
      <c r="B5" s="1262" t="s">
        <v>17</v>
      </c>
      <c r="C5" s="1262" t="s">
        <v>17</v>
      </c>
      <c r="D5" s="1262" t="s">
        <v>50</v>
      </c>
      <c r="E5" s="1262" t="s">
        <v>17</v>
      </c>
      <c r="F5" s="1262" t="s">
        <v>288</v>
      </c>
      <c r="G5" s="1262" t="s">
        <v>95</v>
      </c>
      <c r="H5" s="1262" t="s">
        <v>50</v>
      </c>
      <c r="I5" s="1262" t="s">
        <v>288</v>
      </c>
      <c r="J5" s="1262" t="s">
        <v>288</v>
      </c>
      <c r="K5" s="1262" t="s">
        <v>24</v>
      </c>
      <c r="L5" s="1262" t="s">
        <v>50</v>
      </c>
      <c r="M5" s="1262" t="s">
        <v>288</v>
      </c>
      <c r="N5" s="1262" t="s">
        <v>17</v>
      </c>
      <c r="O5" s="1262" t="s">
        <v>24</v>
      </c>
      <c r="P5" s="1262" t="s">
        <v>24</v>
      </c>
      <c r="Q5" s="1262" t="s">
        <v>17</v>
      </c>
      <c r="R5" s="1262" t="s">
        <v>50</v>
      </c>
      <c r="S5" s="1262" t="s">
        <v>50</v>
      </c>
      <c r="T5" s="1262" t="s">
        <v>50</v>
      </c>
      <c r="U5" s="1262" t="s">
        <v>288</v>
      </c>
      <c r="V5" s="1261" t="s">
        <v>4</v>
      </c>
      <c r="W5" s="1285"/>
      <c r="X5" s="1285"/>
      <c r="Y5" s="1285"/>
      <c r="Z5" s="1285"/>
    </row>
    <row r="6" ht="34.5" customHeight="1">
      <c r="A6" s="1263" t="s">
        <v>693</v>
      </c>
      <c r="B6" s="1264">
        <v>29.9</v>
      </c>
      <c r="C6" s="1264">
        <v>29.7</v>
      </c>
      <c r="D6" s="1264">
        <v>48.9</v>
      </c>
      <c r="E6" s="1264">
        <v>30.2</v>
      </c>
      <c r="F6" s="1264">
        <v>59.8</v>
      </c>
      <c r="G6" s="1264">
        <v>84.1</v>
      </c>
      <c r="H6" s="1264">
        <v>48.3</v>
      </c>
      <c r="I6" s="1264">
        <v>59.5</v>
      </c>
      <c r="J6" s="1264">
        <v>59.5</v>
      </c>
      <c r="K6" s="1264">
        <v>67.2</v>
      </c>
      <c r="L6" s="1264">
        <v>47.5</v>
      </c>
      <c r="M6" s="1264">
        <v>59.3</v>
      </c>
      <c r="N6" s="1264">
        <v>31.5</v>
      </c>
      <c r="O6" s="1264">
        <v>66.5</v>
      </c>
      <c r="P6" s="1264">
        <v>67.1</v>
      </c>
      <c r="Q6" s="1264">
        <v>30.3</v>
      </c>
      <c r="R6" s="1264">
        <v>48.4</v>
      </c>
      <c r="S6" s="1264">
        <v>47.3</v>
      </c>
      <c r="T6" s="1264">
        <v>48.4</v>
      </c>
      <c r="U6" s="1264">
        <v>61.6</v>
      </c>
      <c r="V6" s="1263" t="s">
        <v>693</v>
      </c>
      <c r="W6" s="1285"/>
      <c r="X6" s="1285"/>
      <c r="Y6" s="1285"/>
      <c r="Z6" s="1285"/>
    </row>
    <row r="7" ht="34.5" customHeight="1">
      <c r="A7" s="1261" t="s">
        <v>711</v>
      </c>
      <c r="B7" s="1262" t="s">
        <v>314</v>
      </c>
      <c r="C7" s="1262" t="s">
        <v>314</v>
      </c>
      <c r="D7" s="1262" t="s">
        <v>314</v>
      </c>
      <c r="E7" s="1262" t="s">
        <v>314</v>
      </c>
      <c r="F7" s="1262" t="s">
        <v>712</v>
      </c>
      <c r="G7" s="1262" t="s">
        <v>176</v>
      </c>
      <c r="H7" s="1262" t="s">
        <v>25</v>
      </c>
      <c r="I7" s="1262" t="s">
        <v>25</v>
      </c>
      <c r="J7" s="1262" t="s">
        <v>25</v>
      </c>
      <c r="K7" s="1262" t="s">
        <v>281</v>
      </c>
      <c r="L7" s="1262" t="s">
        <v>25</v>
      </c>
      <c r="M7" s="1262" t="s">
        <v>25</v>
      </c>
      <c r="N7" s="1262" t="s">
        <v>25</v>
      </c>
      <c r="O7" s="1262" t="s">
        <v>281</v>
      </c>
      <c r="P7" s="1262" t="s">
        <v>307</v>
      </c>
      <c r="Q7" s="1262" t="s">
        <v>314</v>
      </c>
      <c r="R7" s="1262" t="s">
        <v>314</v>
      </c>
      <c r="S7" s="1262" t="s">
        <v>314</v>
      </c>
      <c r="T7" s="1262" t="s">
        <v>314</v>
      </c>
      <c r="U7" s="1262" t="s">
        <v>712</v>
      </c>
      <c r="V7" s="1261" t="s">
        <v>711</v>
      </c>
      <c r="W7" s="1285"/>
      <c r="X7" s="1285"/>
      <c r="Y7" s="1285"/>
      <c r="Z7" s="1285"/>
    </row>
    <row r="8" ht="42.0" customHeight="1">
      <c r="A8" s="1261" t="s">
        <v>713</v>
      </c>
      <c r="B8" s="1290" t="s">
        <v>2221</v>
      </c>
      <c r="C8" s="320"/>
      <c r="D8" s="320"/>
      <c r="E8" s="320"/>
      <c r="F8" s="320"/>
      <c r="G8" s="1266" t="s">
        <v>2224</v>
      </c>
      <c r="H8" s="320"/>
      <c r="I8" s="320"/>
      <c r="J8" s="320"/>
      <c r="K8" s="320"/>
      <c r="L8" s="320"/>
      <c r="M8" s="320"/>
      <c r="N8" s="320"/>
      <c r="O8" s="320"/>
      <c r="P8" s="1291" t="s">
        <v>2221</v>
      </c>
      <c r="Q8" s="320"/>
      <c r="R8" s="320"/>
      <c r="S8" s="320"/>
      <c r="T8" s="320"/>
      <c r="U8" s="320"/>
      <c r="V8" s="1261" t="s">
        <v>713</v>
      </c>
      <c r="W8" s="1285"/>
      <c r="X8" s="1285"/>
      <c r="Y8" s="1285"/>
      <c r="Z8" s="1285"/>
    </row>
    <row r="9">
      <c r="A9" s="1268" t="s">
        <v>719</v>
      </c>
      <c r="B9" s="1269" t="str">
        <f>IFERROR(__xludf.DUMMYFUNCTION("ARRAYFORMULA(
    IF(
        IMPORTRANGE(""1FhS4cn2-4YxqVC66a993AB0D8hlD68S0tOr4fHwpaRo"", ""S2!B11:U12"")&lt;&gt;"""",
        HYPERLINK(
            REGEXEXTRACT(IMPORTRANGE(""1FhS4cn2-4YxqVC66a993AB0D8hlD68S0tOr4fHwpaRo"", ""S2!B11:U12""), ""\n(.+)""),
    "&amp;"        REGEXEXTRACT(IMPORTRANGE(""1FhS4cn2-4YxqVC66a993AB0D8hlD68S0tOr4fHwpaRo"", ""S2!B11:U12""), ""^(.+)\n"")),
        """"
    )
)"),"")</f>
        <v/>
      </c>
      <c r="C9" s="1270" t="str">
        <f>IFERROR(__xludf.DUMMYFUNCTION("""COMPUTED_VALUE"""),"")</f>
        <v/>
      </c>
      <c r="D9" s="1270" t="str">
        <f>IFERROR(__xludf.DUMMYFUNCTION("""COMPUTED_VALUE"""),"")</f>
        <v/>
      </c>
      <c r="E9" s="1270" t="str">
        <f>IFERROR(__xludf.DUMMYFUNCTION("""COMPUTED_VALUE"""),"")</f>
        <v/>
      </c>
      <c r="F9" s="1270" t="str">
        <f>IFERROR(__xludf.DUMMYFUNCTION("""COMPUTED_VALUE"""),"")</f>
        <v/>
      </c>
      <c r="G9" s="1270" t="str">
        <f>IFERROR(__xludf.DUMMYFUNCTION("""COMPUTED_VALUE"""),"")</f>
        <v/>
      </c>
      <c r="H9" s="1270" t="str">
        <f>IFERROR(__xludf.DUMMYFUNCTION("""COMPUTED_VALUE"""),"")</f>
        <v/>
      </c>
      <c r="I9" s="1270" t="str">
        <f>IFERROR(__xludf.DUMMYFUNCTION("""COMPUTED_VALUE"""),"")</f>
        <v/>
      </c>
      <c r="J9" s="1270" t="str">
        <f>IFERROR(__xludf.DUMMYFUNCTION("""COMPUTED_VALUE"""),"")</f>
        <v/>
      </c>
      <c r="K9" s="1270" t="str">
        <f>IFERROR(__xludf.DUMMYFUNCTION("""COMPUTED_VALUE"""),"")</f>
        <v/>
      </c>
      <c r="L9" s="1270" t="str">
        <f>IFERROR(__xludf.DUMMYFUNCTION("""COMPUTED_VALUE"""),"")</f>
        <v/>
      </c>
      <c r="M9" s="1270" t="str">
        <f>IFERROR(__xludf.DUMMYFUNCTION("""COMPUTED_VALUE"""),"")</f>
        <v/>
      </c>
      <c r="N9" s="1270" t="str">
        <f>IFERROR(__xludf.DUMMYFUNCTION("""COMPUTED_VALUE"""),"")</f>
        <v/>
      </c>
      <c r="O9" s="1270" t="str">
        <f>IFERROR(__xludf.DUMMYFUNCTION("""COMPUTED_VALUE"""),"")</f>
        <v/>
      </c>
      <c r="P9" s="1270" t="str">
        <f>IFERROR(__xludf.DUMMYFUNCTION("""COMPUTED_VALUE"""),"")</f>
        <v/>
      </c>
      <c r="Q9" s="1270" t="str">
        <f>IFERROR(__xludf.DUMMYFUNCTION("""COMPUTED_VALUE"""),"")</f>
        <v/>
      </c>
      <c r="R9" s="1270" t="str">
        <f>IFERROR(__xludf.DUMMYFUNCTION("""COMPUTED_VALUE"""),"")</f>
        <v/>
      </c>
      <c r="S9" s="1270" t="str">
        <f>IFERROR(__xludf.DUMMYFUNCTION("""COMPUTED_VALUE"""),"")</f>
        <v/>
      </c>
      <c r="T9" s="1270" t="str">
        <f>IFERROR(__xludf.DUMMYFUNCTION("""COMPUTED_VALUE"""),"")</f>
        <v/>
      </c>
      <c r="U9" s="1270" t="str">
        <f>IFERROR(__xludf.DUMMYFUNCTION("""COMPUTED_VALUE"""),"")</f>
        <v/>
      </c>
      <c r="V9" s="1268" t="s">
        <v>719</v>
      </c>
      <c r="W9" s="1285"/>
      <c r="X9" s="1285"/>
      <c r="Y9" s="1285"/>
      <c r="Z9" s="1285"/>
    </row>
    <row r="10">
      <c r="A10" s="1268" t="s">
        <v>720</v>
      </c>
      <c r="B10" s="1271" t="str">
        <f>IFERROR(__xludf.DUMMYFUNCTION("""COMPUTED_VALUE"""),"")</f>
        <v/>
      </c>
      <c r="C10" s="1272" t="str">
        <f>IFERROR(__xludf.DUMMYFUNCTION("""COMPUTED_VALUE"""),"")</f>
        <v/>
      </c>
      <c r="D10" s="1272" t="str">
        <f>IFERROR(__xludf.DUMMYFUNCTION("""COMPUTED_VALUE"""),"")</f>
        <v/>
      </c>
      <c r="E10" s="1272" t="str">
        <f>IFERROR(__xludf.DUMMYFUNCTION("""COMPUTED_VALUE"""),"")</f>
        <v/>
      </c>
      <c r="F10" s="1272" t="str">
        <f>IFERROR(__xludf.DUMMYFUNCTION("""COMPUTED_VALUE"""),"")</f>
        <v/>
      </c>
      <c r="G10" s="1272" t="str">
        <f>IFERROR(__xludf.DUMMYFUNCTION("""COMPUTED_VALUE"""),"")</f>
        <v/>
      </c>
      <c r="H10" s="1272" t="str">
        <f>IFERROR(__xludf.DUMMYFUNCTION("""COMPUTED_VALUE"""),"")</f>
        <v/>
      </c>
      <c r="I10" s="1272" t="str">
        <f>IFERROR(__xludf.DUMMYFUNCTION("""COMPUTED_VALUE"""),"")</f>
        <v/>
      </c>
      <c r="J10" s="1272" t="str">
        <f>IFERROR(__xludf.DUMMYFUNCTION("""COMPUTED_VALUE"""),"")</f>
        <v/>
      </c>
      <c r="K10" s="1272" t="str">
        <f>IFERROR(__xludf.DUMMYFUNCTION("""COMPUTED_VALUE"""),"")</f>
        <v/>
      </c>
      <c r="L10" s="1272" t="str">
        <f>IFERROR(__xludf.DUMMYFUNCTION("""COMPUTED_VALUE"""),"")</f>
        <v/>
      </c>
      <c r="M10" s="1272" t="str">
        <f>IFERROR(__xludf.DUMMYFUNCTION("""COMPUTED_VALUE"""),"")</f>
        <v/>
      </c>
      <c r="N10" s="1272" t="str">
        <f>IFERROR(__xludf.DUMMYFUNCTION("""COMPUTED_VALUE"""),"")</f>
        <v/>
      </c>
      <c r="O10" s="1272" t="str">
        <f>IFERROR(__xludf.DUMMYFUNCTION("""COMPUTED_VALUE"""),"")</f>
        <v/>
      </c>
      <c r="P10" s="1272" t="str">
        <f>IFERROR(__xludf.DUMMYFUNCTION("""COMPUTED_VALUE"""),"")</f>
        <v/>
      </c>
      <c r="Q10" s="1272" t="str">
        <f>IFERROR(__xludf.DUMMYFUNCTION("""COMPUTED_VALUE"""),"")</f>
        <v/>
      </c>
      <c r="R10" s="1272" t="str">
        <f>IFERROR(__xludf.DUMMYFUNCTION("""COMPUTED_VALUE"""),"")</f>
        <v/>
      </c>
      <c r="S10" s="1272" t="str">
        <f>IFERROR(__xludf.DUMMYFUNCTION("""COMPUTED_VALUE"""),"")</f>
        <v/>
      </c>
      <c r="T10" s="1272" t="str">
        <f>IFERROR(__xludf.DUMMYFUNCTION("""COMPUTED_VALUE"""),"")</f>
        <v/>
      </c>
      <c r="U10" s="1272" t="str">
        <f>IFERROR(__xludf.DUMMYFUNCTION("""COMPUTED_VALUE"""),"")</f>
        <v/>
      </c>
      <c r="V10" s="1268" t="s">
        <v>720</v>
      </c>
      <c r="W10" s="1285"/>
      <c r="X10" s="1285"/>
      <c r="Y10" s="1285"/>
      <c r="Z10" s="1285"/>
    </row>
    <row r="11" ht="38.25" customHeight="1">
      <c r="A11" s="1261" t="s">
        <v>671</v>
      </c>
      <c r="B11" s="1288" t="s">
        <v>716</v>
      </c>
      <c r="C11" s="1288" t="s">
        <v>717</v>
      </c>
      <c r="D11" s="1288" t="s">
        <v>718</v>
      </c>
      <c r="E11" s="1288" t="s">
        <v>735</v>
      </c>
      <c r="F11" s="1288" t="s">
        <v>720</v>
      </c>
      <c r="G11" s="1288" t="s">
        <v>721</v>
      </c>
      <c r="H11" s="1288" t="s">
        <v>736</v>
      </c>
      <c r="I11" s="1288" t="s">
        <v>723</v>
      </c>
      <c r="J11" s="1288" t="s">
        <v>724</v>
      </c>
      <c r="K11" s="1288" t="s">
        <v>725</v>
      </c>
      <c r="L11" s="1288" t="s">
        <v>726</v>
      </c>
      <c r="M11" s="1288" t="s">
        <v>727</v>
      </c>
      <c r="N11" s="1288" t="s">
        <v>737</v>
      </c>
      <c r="O11" s="1288" t="s">
        <v>738</v>
      </c>
      <c r="P11" s="1288" t="s">
        <v>730</v>
      </c>
      <c r="Q11" s="1288" t="s">
        <v>731</v>
      </c>
      <c r="R11" s="1288" t="s">
        <v>789</v>
      </c>
      <c r="S11" s="1288" t="s">
        <v>733</v>
      </c>
      <c r="T11" s="1288" t="s">
        <v>734</v>
      </c>
      <c r="U11" s="1288" t="s">
        <v>790</v>
      </c>
      <c r="V11" s="1261" t="s">
        <v>671</v>
      </c>
      <c r="W11" s="1285"/>
      <c r="X11" s="1285"/>
      <c r="Y11" s="1285"/>
      <c r="Z11" s="1285"/>
    </row>
    <row r="12" ht="36.0" customHeight="1">
      <c r="A12" s="1261" t="s">
        <v>4</v>
      </c>
      <c r="B12" s="1262" t="s">
        <v>17</v>
      </c>
      <c r="C12" s="1262" t="s">
        <v>17</v>
      </c>
      <c r="D12" s="1262" t="s">
        <v>50</v>
      </c>
      <c r="E12" s="1262" t="s">
        <v>17</v>
      </c>
      <c r="F12" s="1262" t="s">
        <v>288</v>
      </c>
      <c r="G12" s="1262" t="s">
        <v>95</v>
      </c>
      <c r="H12" s="1262" t="s">
        <v>50</v>
      </c>
      <c r="I12" s="1262" t="s">
        <v>288</v>
      </c>
      <c r="J12" s="1262" t="s">
        <v>288</v>
      </c>
      <c r="K12" s="1262" t="s">
        <v>24</v>
      </c>
      <c r="L12" s="1262" t="s">
        <v>50</v>
      </c>
      <c r="M12" s="1262" t="s">
        <v>288</v>
      </c>
      <c r="N12" s="1262" t="s">
        <v>17</v>
      </c>
      <c r="O12" s="1262" t="s">
        <v>24</v>
      </c>
      <c r="P12" s="1262" t="s">
        <v>24</v>
      </c>
      <c r="Q12" s="1262" t="s">
        <v>17</v>
      </c>
      <c r="R12" s="1262" t="s">
        <v>50</v>
      </c>
      <c r="S12" s="1262" t="s">
        <v>50</v>
      </c>
      <c r="T12" s="1262" t="s">
        <v>50</v>
      </c>
      <c r="U12" s="1262" t="s">
        <v>288</v>
      </c>
      <c r="V12" s="1261" t="s">
        <v>4</v>
      </c>
      <c r="W12" s="1285"/>
      <c r="X12" s="1285"/>
      <c r="Y12" s="1285"/>
      <c r="Z12" s="1285"/>
    </row>
    <row r="13" ht="36.0" customHeight="1">
      <c r="A13" s="1263" t="s">
        <v>693</v>
      </c>
      <c r="B13" s="1264">
        <v>30.0</v>
      </c>
      <c r="C13" s="1264">
        <v>29.8</v>
      </c>
      <c r="D13" s="1264">
        <v>48.9</v>
      </c>
      <c r="E13" s="1264">
        <v>30.2</v>
      </c>
      <c r="F13" s="1264">
        <v>59.8</v>
      </c>
      <c r="G13" s="1264">
        <v>84.2</v>
      </c>
      <c r="H13" s="1264">
        <v>48.4</v>
      </c>
      <c r="I13" s="1264">
        <v>59.6</v>
      </c>
      <c r="J13" s="1264">
        <v>59.6</v>
      </c>
      <c r="K13" s="1264">
        <v>67.2</v>
      </c>
      <c r="L13" s="1264">
        <v>47.6</v>
      </c>
      <c r="M13" s="1264">
        <v>59.3</v>
      </c>
      <c r="N13" s="1264">
        <v>31.6</v>
      </c>
      <c r="O13" s="1264">
        <v>66.6</v>
      </c>
      <c r="P13" s="1264">
        <v>67.1</v>
      </c>
      <c r="Q13" s="1264">
        <v>30.4</v>
      </c>
      <c r="R13" s="1264">
        <v>48.4</v>
      </c>
      <c r="S13" s="1264">
        <v>47.3</v>
      </c>
      <c r="T13" s="1264">
        <v>48.4</v>
      </c>
      <c r="U13" s="1264">
        <v>61.7</v>
      </c>
      <c r="V13" s="1263" t="s">
        <v>693</v>
      </c>
      <c r="W13" s="1285"/>
      <c r="X13" s="1285"/>
      <c r="Y13" s="1285"/>
      <c r="Z13" s="1285"/>
    </row>
    <row r="14" ht="36.0" customHeight="1">
      <c r="A14" s="1261" t="s">
        <v>711</v>
      </c>
      <c r="B14" s="1262" t="s">
        <v>314</v>
      </c>
      <c r="C14" s="1262" t="s">
        <v>314</v>
      </c>
      <c r="D14" s="1262" t="s">
        <v>314</v>
      </c>
      <c r="E14" s="1262" t="s">
        <v>314</v>
      </c>
      <c r="F14" s="1262" t="s">
        <v>712</v>
      </c>
      <c r="G14" s="1262" t="s">
        <v>176</v>
      </c>
      <c r="H14" s="1262" t="s">
        <v>25</v>
      </c>
      <c r="I14" s="1262" t="s">
        <v>25</v>
      </c>
      <c r="J14" s="1262" t="s">
        <v>25</v>
      </c>
      <c r="K14" s="1262" t="s">
        <v>281</v>
      </c>
      <c r="L14" s="1262" t="s">
        <v>25</v>
      </c>
      <c r="M14" s="1262" t="s">
        <v>25</v>
      </c>
      <c r="N14" s="1262" t="s">
        <v>25</v>
      </c>
      <c r="O14" s="1262" t="s">
        <v>281</v>
      </c>
      <c r="P14" s="1262" t="s">
        <v>307</v>
      </c>
      <c r="Q14" s="1262" t="s">
        <v>314</v>
      </c>
      <c r="R14" s="1262" t="s">
        <v>314</v>
      </c>
      <c r="S14" s="1262" t="s">
        <v>314</v>
      </c>
      <c r="T14" s="1262" t="s">
        <v>314</v>
      </c>
      <c r="U14" s="1262" t="s">
        <v>712</v>
      </c>
      <c r="V14" s="1261" t="s">
        <v>711</v>
      </c>
      <c r="W14" s="1285"/>
      <c r="X14" s="1285"/>
      <c r="Y14" s="1285"/>
      <c r="Z14" s="1285"/>
    </row>
    <row r="15" ht="35.25" customHeight="1">
      <c r="A15" s="1261" t="s">
        <v>713</v>
      </c>
      <c r="B15" s="1290" t="s">
        <v>2221</v>
      </c>
      <c r="C15" s="320"/>
      <c r="D15" s="320"/>
      <c r="E15" s="320"/>
      <c r="F15" s="320"/>
      <c r="G15" s="1266" t="s">
        <v>2224</v>
      </c>
      <c r="H15" s="320"/>
      <c r="I15" s="320"/>
      <c r="J15" s="320"/>
      <c r="K15" s="320"/>
      <c r="L15" s="320"/>
      <c r="M15" s="320"/>
      <c r="N15" s="320"/>
      <c r="O15" s="320"/>
      <c r="P15" s="1291" t="s">
        <v>2221</v>
      </c>
      <c r="Q15" s="320"/>
      <c r="R15" s="320"/>
      <c r="S15" s="320"/>
      <c r="T15" s="320"/>
      <c r="U15" s="320"/>
      <c r="V15" s="1261" t="s">
        <v>713</v>
      </c>
      <c r="W15" s="1285"/>
      <c r="X15" s="1285"/>
      <c r="Y15" s="1285"/>
      <c r="Z15" s="1285"/>
    </row>
    <row r="16">
      <c r="A16" s="1268" t="s">
        <v>721</v>
      </c>
      <c r="B16" s="1269" t="str">
        <f>IFERROR(__xludf.DUMMYFUNCTION("ARRAYFORMULA(
    IF(
        IMPORTRANGE(""1FhS4cn2-4YxqVC66a993AB0D8hlD68S0tOr4fHwpaRo"", ""S2!B18:U38"")&lt;&gt;"""",
        HYPERLINK(
            REGEXEXTRACT(IMPORTRANGE(""1FhS4cn2-4YxqVC66a993AB0D8hlD68S0tOr4fHwpaRo"", ""S2!B18:U38""), ""\n(.+)""),
    "&amp;"        REGEXEXTRACT(IMPORTRANGE(""1FhS4cn2-4YxqVC66a993AB0D8hlD68S0tOr4fHwpaRo"", ""S2!B18:U38""), ""^(.+)\n"")),
        """"
    )
)"),"")</f>
        <v/>
      </c>
      <c r="C16" s="1270" t="str">
        <f>IFERROR(__xludf.DUMMYFUNCTION("""COMPUTED_VALUE"""),"")</f>
        <v/>
      </c>
      <c r="D16" s="1270" t="str">
        <f>IFERROR(__xludf.DUMMYFUNCTION("""COMPUTED_VALUE"""),"")</f>
        <v/>
      </c>
      <c r="E16" s="1270" t="str">
        <f>IFERROR(__xludf.DUMMYFUNCTION("""COMPUTED_VALUE"""),"")</f>
        <v/>
      </c>
      <c r="F16" s="1270" t="str">
        <f>IFERROR(__xludf.DUMMYFUNCTION("""COMPUTED_VALUE"""),"")</f>
        <v/>
      </c>
      <c r="G16" s="1270" t="str">
        <f>IFERROR(__xludf.DUMMYFUNCTION("""COMPUTED_VALUE"""),"")</f>
        <v/>
      </c>
      <c r="H16" s="1270" t="str">
        <f>IFERROR(__xludf.DUMMYFUNCTION("""COMPUTED_VALUE"""),"")</f>
        <v/>
      </c>
      <c r="I16" s="1270" t="str">
        <f>IFERROR(__xludf.DUMMYFUNCTION("""COMPUTED_VALUE"""),"")</f>
        <v/>
      </c>
      <c r="J16" s="1270" t="str">
        <f>IFERROR(__xludf.DUMMYFUNCTION("""COMPUTED_VALUE"""),"")</f>
        <v/>
      </c>
      <c r="K16" s="1270" t="str">
        <f>IFERROR(__xludf.DUMMYFUNCTION("""COMPUTED_VALUE"""),"")</f>
        <v/>
      </c>
      <c r="L16" s="1270" t="str">
        <f>IFERROR(__xludf.DUMMYFUNCTION("""COMPUTED_VALUE"""),"")</f>
        <v/>
      </c>
      <c r="M16" s="1270" t="str">
        <f>IFERROR(__xludf.DUMMYFUNCTION("""COMPUTED_VALUE"""),"")</f>
        <v/>
      </c>
      <c r="N16" s="1270" t="str">
        <f>IFERROR(__xludf.DUMMYFUNCTION("""COMPUTED_VALUE"""),"")</f>
        <v/>
      </c>
      <c r="O16" s="1270" t="str">
        <f>IFERROR(__xludf.DUMMYFUNCTION("""COMPUTED_VALUE"""),"")</f>
        <v/>
      </c>
      <c r="P16" s="1270" t="str">
        <f>IFERROR(__xludf.DUMMYFUNCTION("""COMPUTED_VALUE"""),"")</f>
        <v/>
      </c>
      <c r="Q16" s="1270" t="str">
        <f>IFERROR(__xludf.DUMMYFUNCTION("""COMPUTED_VALUE"""),"")</f>
        <v/>
      </c>
      <c r="R16" s="1270" t="str">
        <f>IFERROR(__xludf.DUMMYFUNCTION("""COMPUTED_VALUE"""),"")</f>
        <v/>
      </c>
      <c r="S16" s="1270" t="str">
        <f>IFERROR(__xludf.DUMMYFUNCTION("""COMPUTED_VALUE"""),"")</f>
        <v/>
      </c>
      <c r="T16" s="1270" t="str">
        <f>IFERROR(__xludf.DUMMYFUNCTION("""COMPUTED_VALUE"""),"")</f>
        <v/>
      </c>
      <c r="U16" s="1274" t="str">
        <f>IFERROR(__xludf.DUMMYFUNCTION("""COMPUTED_VALUE"""),"")</f>
        <v/>
      </c>
      <c r="V16" s="1268" t="s">
        <v>721</v>
      </c>
      <c r="W16" s="1285"/>
      <c r="X16" s="1285"/>
      <c r="Y16" s="1285"/>
      <c r="Z16" s="1285"/>
    </row>
    <row r="17">
      <c r="A17" s="1268" t="s">
        <v>722</v>
      </c>
      <c r="B17" s="1275" t="str">
        <f>IFERROR(__xludf.DUMMYFUNCTION("""COMPUTED_VALUE"""),"")</f>
        <v/>
      </c>
      <c r="C17" s="1276" t="str">
        <f>IFERROR(__xludf.DUMMYFUNCTION("""COMPUTED_VALUE"""),"")</f>
        <v/>
      </c>
      <c r="D17" s="1276" t="str">
        <f>IFERROR(__xludf.DUMMYFUNCTION("""COMPUTED_VALUE"""),"")</f>
        <v/>
      </c>
      <c r="E17" s="1276" t="str">
        <f>IFERROR(__xludf.DUMMYFUNCTION("""COMPUTED_VALUE"""),"")</f>
        <v/>
      </c>
      <c r="F17" s="1276" t="str">
        <f>IFERROR(__xludf.DUMMYFUNCTION("""COMPUTED_VALUE"""),"")</f>
        <v/>
      </c>
      <c r="G17" s="1276" t="str">
        <f>IFERROR(__xludf.DUMMYFUNCTION("""COMPUTED_VALUE"""),"")</f>
        <v/>
      </c>
      <c r="H17" s="1276" t="str">
        <f>IFERROR(__xludf.DUMMYFUNCTION("""COMPUTED_VALUE"""),"")</f>
        <v/>
      </c>
      <c r="I17" s="1276" t="str">
        <f>IFERROR(__xludf.DUMMYFUNCTION("""COMPUTED_VALUE"""),"")</f>
        <v/>
      </c>
      <c r="J17" s="1276" t="str">
        <f>IFERROR(__xludf.DUMMYFUNCTION("""COMPUTED_VALUE"""),"")</f>
        <v/>
      </c>
      <c r="K17" s="1276" t="str">
        <f>IFERROR(__xludf.DUMMYFUNCTION("""COMPUTED_VALUE"""),"")</f>
        <v/>
      </c>
      <c r="L17" s="1276" t="str">
        <f>IFERROR(__xludf.DUMMYFUNCTION("""COMPUTED_VALUE"""),"")</f>
        <v/>
      </c>
      <c r="M17" s="1276" t="str">
        <f>IFERROR(__xludf.DUMMYFUNCTION("""COMPUTED_VALUE"""),"")</f>
        <v/>
      </c>
      <c r="N17" s="1276" t="str">
        <f>IFERROR(__xludf.DUMMYFUNCTION("""COMPUTED_VALUE"""),"")</f>
        <v/>
      </c>
      <c r="O17" s="1276" t="str">
        <f>IFERROR(__xludf.DUMMYFUNCTION("""COMPUTED_VALUE"""),"")</f>
        <v/>
      </c>
      <c r="P17" s="1276" t="str">
        <f>IFERROR(__xludf.DUMMYFUNCTION("""COMPUTED_VALUE"""),"")</f>
        <v/>
      </c>
      <c r="Q17" s="1276" t="str">
        <f>IFERROR(__xludf.DUMMYFUNCTION("""COMPUTED_VALUE"""),"")</f>
        <v/>
      </c>
      <c r="R17" s="1276" t="str">
        <f>IFERROR(__xludf.DUMMYFUNCTION("""COMPUTED_VALUE"""),"")</f>
        <v/>
      </c>
      <c r="S17" s="1276" t="str">
        <f>IFERROR(__xludf.DUMMYFUNCTION("""COMPUTED_VALUE"""),"")</f>
        <v/>
      </c>
      <c r="T17" s="1276" t="str">
        <f>IFERROR(__xludf.DUMMYFUNCTION("""COMPUTED_VALUE"""),"")</f>
        <v/>
      </c>
      <c r="U17" s="1277" t="str">
        <f>IFERROR(__xludf.DUMMYFUNCTION("""COMPUTED_VALUE"""),"")</f>
        <v/>
      </c>
      <c r="V17" s="1268" t="s">
        <v>722</v>
      </c>
      <c r="W17" s="1285"/>
      <c r="X17" s="1285"/>
      <c r="Y17" s="1285"/>
      <c r="Z17" s="1285"/>
    </row>
    <row r="18">
      <c r="A18" s="1268" t="s">
        <v>723</v>
      </c>
      <c r="B18" s="1275" t="str">
        <f>IFERROR(__xludf.DUMMYFUNCTION("""COMPUTED_VALUE"""),"")</f>
        <v/>
      </c>
      <c r="C18" s="1276" t="str">
        <f>IFERROR(__xludf.DUMMYFUNCTION("""COMPUTED_VALUE"""),"")</f>
        <v/>
      </c>
      <c r="D18" s="1276" t="str">
        <f>IFERROR(__xludf.DUMMYFUNCTION("""COMPUTED_VALUE"""),"")</f>
        <v/>
      </c>
      <c r="E18" s="1276" t="str">
        <f>IFERROR(__xludf.DUMMYFUNCTION("""COMPUTED_VALUE"""),"")</f>
        <v/>
      </c>
      <c r="F18" s="1276" t="str">
        <f>IFERROR(__xludf.DUMMYFUNCTION("""COMPUTED_VALUE"""),"")</f>
        <v/>
      </c>
      <c r="G18" s="1276" t="str">
        <f>IFERROR(__xludf.DUMMYFUNCTION("""COMPUTED_VALUE"""),"")</f>
        <v/>
      </c>
      <c r="H18" s="1276" t="str">
        <f>IFERROR(__xludf.DUMMYFUNCTION("""COMPUTED_VALUE"""),"")</f>
        <v/>
      </c>
      <c r="I18" s="1276" t="str">
        <f>IFERROR(__xludf.DUMMYFUNCTION("""COMPUTED_VALUE"""),"")</f>
        <v/>
      </c>
      <c r="J18" s="1276" t="str">
        <f>IFERROR(__xludf.DUMMYFUNCTION("""COMPUTED_VALUE"""),"")</f>
        <v/>
      </c>
      <c r="K18" s="1276" t="str">
        <f>IFERROR(__xludf.DUMMYFUNCTION("""COMPUTED_VALUE"""),"")</f>
        <v/>
      </c>
      <c r="L18" s="1276" t="str">
        <f>IFERROR(__xludf.DUMMYFUNCTION("""COMPUTED_VALUE"""),"")</f>
        <v/>
      </c>
      <c r="M18" s="1276" t="str">
        <f>IFERROR(__xludf.DUMMYFUNCTION("""COMPUTED_VALUE"""),"")</f>
        <v/>
      </c>
      <c r="N18" s="1276" t="str">
        <f>IFERROR(__xludf.DUMMYFUNCTION("""COMPUTED_VALUE"""),"")</f>
        <v/>
      </c>
      <c r="O18" s="1276" t="str">
        <f>IFERROR(__xludf.DUMMYFUNCTION("""COMPUTED_VALUE"""),"")</f>
        <v/>
      </c>
      <c r="P18" s="1276" t="str">
        <f>IFERROR(__xludf.DUMMYFUNCTION("""COMPUTED_VALUE"""),"")</f>
        <v/>
      </c>
      <c r="Q18" s="1276" t="str">
        <f>IFERROR(__xludf.DUMMYFUNCTION("""COMPUTED_VALUE"""),"")</f>
        <v/>
      </c>
      <c r="R18" s="1276" t="str">
        <f>IFERROR(__xludf.DUMMYFUNCTION("""COMPUTED_VALUE"""),"")</f>
        <v/>
      </c>
      <c r="S18" s="1276" t="str">
        <f>IFERROR(__xludf.DUMMYFUNCTION("""COMPUTED_VALUE"""),"")</f>
        <v/>
      </c>
      <c r="T18" s="1276" t="str">
        <f>IFERROR(__xludf.DUMMYFUNCTION("""COMPUTED_VALUE"""),"")</f>
        <v/>
      </c>
      <c r="U18" s="1277" t="str">
        <f>IFERROR(__xludf.DUMMYFUNCTION("""COMPUTED_VALUE"""),"")</f>
        <v/>
      </c>
      <c r="V18" s="1268" t="s">
        <v>723</v>
      </c>
      <c r="W18" s="1285"/>
      <c r="X18" s="1285"/>
      <c r="Y18" s="1285"/>
      <c r="Z18" s="1285"/>
    </row>
    <row r="19">
      <c r="A19" s="1268" t="s">
        <v>724</v>
      </c>
      <c r="B19" s="1275" t="str">
        <f>IFERROR(__xludf.DUMMYFUNCTION("""COMPUTED_VALUE"""),"")</f>
        <v/>
      </c>
      <c r="C19" s="1276" t="str">
        <f>IFERROR(__xludf.DUMMYFUNCTION("""COMPUTED_VALUE"""),"")</f>
        <v/>
      </c>
      <c r="D19" s="1276" t="str">
        <f>IFERROR(__xludf.DUMMYFUNCTION("""COMPUTED_VALUE"""),"")</f>
        <v/>
      </c>
      <c r="E19" s="1276" t="str">
        <f>IFERROR(__xludf.DUMMYFUNCTION("""COMPUTED_VALUE"""),"")</f>
        <v/>
      </c>
      <c r="F19" s="1276" t="str">
        <f>IFERROR(__xludf.DUMMYFUNCTION("""COMPUTED_VALUE"""),"")</f>
        <v/>
      </c>
      <c r="G19" s="1276" t="str">
        <f>IFERROR(__xludf.DUMMYFUNCTION("""COMPUTED_VALUE"""),"")</f>
        <v/>
      </c>
      <c r="H19" s="1276" t="str">
        <f>IFERROR(__xludf.DUMMYFUNCTION("""COMPUTED_VALUE"""),"")</f>
        <v/>
      </c>
      <c r="I19" s="1276" t="str">
        <f>IFERROR(__xludf.DUMMYFUNCTION("""COMPUTED_VALUE"""),"")</f>
        <v/>
      </c>
      <c r="J19" s="1276" t="str">
        <f>IFERROR(__xludf.DUMMYFUNCTION("""COMPUTED_VALUE"""),"")</f>
        <v/>
      </c>
      <c r="K19" s="1276" t="str">
        <f>IFERROR(__xludf.DUMMYFUNCTION("""COMPUTED_VALUE"""),"")</f>
        <v/>
      </c>
      <c r="L19" s="1276" t="str">
        <f>IFERROR(__xludf.DUMMYFUNCTION("""COMPUTED_VALUE"""),"")</f>
        <v/>
      </c>
      <c r="M19" s="1276" t="str">
        <f>IFERROR(__xludf.DUMMYFUNCTION("""COMPUTED_VALUE"""),"")</f>
        <v/>
      </c>
      <c r="N19" s="1276" t="str">
        <f>IFERROR(__xludf.DUMMYFUNCTION("""COMPUTED_VALUE"""),"")</f>
        <v/>
      </c>
      <c r="O19" s="1276" t="str">
        <f>IFERROR(__xludf.DUMMYFUNCTION("""COMPUTED_VALUE"""),"")</f>
        <v/>
      </c>
      <c r="P19" s="1276" t="str">
        <f>IFERROR(__xludf.DUMMYFUNCTION("""COMPUTED_VALUE"""),"")</f>
        <v/>
      </c>
      <c r="Q19" s="1276" t="str">
        <f>IFERROR(__xludf.DUMMYFUNCTION("""COMPUTED_VALUE"""),"")</f>
        <v/>
      </c>
      <c r="R19" s="1276" t="str">
        <f>IFERROR(__xludf.DUMMYFUNCTION("""COMPUTED_VALUE"""),"")</f>
        <v/>
      </c>
      <c r="S19" s="1276" t="str">
        <f>IFERROR(__xludf.DUMMYFUNCTION("""COMPUTED_VALUE"""),"")</f>
        <v/>
      </c>
      <c r="T19" s="1276" t="str">
        <f>IFERROR(__xludf.DUMMYFUNCTION("""COMPUTED_VALUE"""),"")</f>
        <v/>
      </c>
      <c r="U19" s="1277" t="str">
        <f>IFERROR(__xludf.DUMMYFUNCTION("""COMPUTED_VALUE"""),"")</f>
        <v/>
      </c>
      <c r="V19" s="1268" t="s">
        <v>724</v>
      </c>
      <c r="W19" s="1285"/>
      <c r="X19" s="1285"/>
      <c r="Y19" s="1285"/>
      <c r="Z19" s="1285"/>
    </row>
    <row r="20">
      <c r="A20" s="1268" t="s">
        <v>725</v>
      </c>
      <c r="B20" s="1275" t="str">
        <f>IFERROR(__xludf.DUMMYFUNCTION("""COMPUTED_VALUE"""),"")</f>
        <v/>
      </c>
      <c r="C20" s="1276" t="str">
        <f>IFERROR(__xludf.DUMMYFUNCTION("""COMPUTED_VALUE"""),"")</f>
        <v/>
      </c>
      <c r="D20" s="1276" t="str">
        <f>IFERROR(__xludf.DUMMYFUNCTION("""COMPUTED_VALUE"""),"")</f>
        <v/>
      </c>
      <c r="E20" s="1276" t="str">
        <f>IFERROR(__xludf.DUMMYFUNCTION("""COMPUTED_VALUE"""),"")</f>
        <v/>
      </c>
      <c r="F20" s="1276" t="str">
        <f>IFERROR(__xludf.DUMMYFUNCTION("""COMPUTED_VALUE"""),"")</f>
        <v/>
      </c>
      <c r="G20" s="1276" t="str">
        <f>IFERROR(__xludf.DUMMYFUNCTION("""COMPUTED_VALUE"""),"")</f>
        <v/>
      </c>
      <c r="H20" s="1276" t="str">
        <f>IFERROR(__xludf.DUMMYFUNCTION("""COMPUTED_VALUE"""),"")</f>
        <v/>
      </c>
      <c r="I20" s="1276" t="str">
        <f>IFERROR(__xludf.DUMMYFUNCTION("""COMPUTED_VALUE"""),"")</f>
        <v/>
      </c>
      <c r="J20" s="1276" t="str">
        <f>IFERROR(__xludf.DUMMYFUNCTION("""COMPUTED_VALUE"""),"")</f>
        <v/>
      </c>
      <c r="K20" s="1276" t="str">
        <f>IFERROR(__xludf.DUMMYFUNCTION("""COMPUTED_VALUE"""),"")</f>
        <v/>
      </c>
      <c r="L20" s="1276" t="str">
        <f>IFERROR(__xludf.DUMMYFUNCTION("""COMPUTED_VALUE"""),"")</f>
        <v/>
      </c>
      <c r="M20" s="1276" t="str">
        <f>IFERROR(__xludf.DUMMYFUNCTION("""COMPUTED_VALUE"""),"")</f>
        <v/>
      </c>
      <c r="N20" s="1276" t="str">
        <f>IFERROR(__xludf.DUMMYFUNCTION("""COMPUTED_VALUE"""),"")</f>
        <v/>
      </c>
      <c r="O20" s="1276" t="str">
        <f>IFERROR(__xludf.DUMMYFUNCTION("""COMPUTED_VALUE"""),"")</f>
        <v/>
      </c>
      <c r="P20" s="1276" t="str">
        <f>IFERROR(__xludf.DUMMYFUNCTION("""COMPUTED_VALUE"""),"")</f>
        <v/>
      </c>
      <c r="Q20" s="1276" t="str">
        <f>IFERROR(__xludf.DUMMYFUNCTION("""COMPUTED_VALUE"""),"")</f>
        <v/>
      </c>
      <c r="R20" s="1276" t="str">
        <f>IFERROR(__xludf.DUMMYFUNCTION("""COMPUTED_VALUE"""),"")</f>
        <v/>
      </c>
      <c r="S20" s="1276" t="str">
        <f>IFERROR(__xludf.DUMMYFUNCTION("""COMPUTED_VALUE"""),"")</f>
        <v/>
      </c>
      <c r="T20" s="1276" t="str">
        <f>IFERROR(__xludf.DUMMYFUNCTION("""COMPUTED_VALUE"""),"")</f>
        <v/>
      </c>
      <c r="U20" s="1277" t="str">
        <f>IFERROR(__xludf.DUMMYFUNCTION("""COMPUTED_VALUE"""),"")</f>
        <v/>
      </c>
      <c r="V20" s="1268" t="s">
        <v>725</v>
      </c>
      <c r="W20" s="1285"/>
      <c r="X20" s="1285"/>
      <c r="Y20" s="1285"/>
      <c r="Z20" s="1285"/>
    </row>
    <row r="21">
      <c r="A21" s="1268" t="s">
        <v>726</v>
      </c>
      <c r="B21" s="1275" t="str">
        <f>IFERROR(__xludf.DUMMYFUNCTION("""COMPUTED_VALUE"""),"")</f>
        <v/>
      </c>
      <c r="C21" s="1276" t="str">
        <f>IFERROR(__xludf.DUMMYFUNCTION("""COMPUTED_VALUE"""),"")</f>
        <v/>
      </c>
      <c r="D21" s="1276" t="str">
        <f>IFERROR(__xludf.DUMMYFUNCTION("""COMPUTED_VALUE"""),"")</f>
        <v/>
      </c>
      <c r="E21" s="1276" t="str">
        <f>IFERROR(__xludf.DUMMYFUNCTION("""COMPUTED_VALUE"""),"")</f>
        <v/>
      </c>
      <c r="F21" s="1276" t="str">
        <f>IFERROR(__xludf.DUMMYFUNCTION("""COMPUTED_VALUE"""),"")</f>
        <v/>
      </c>
      <c r="G21" s="1292" t="str">
        <f>IFERROR(__xludf.DUMMYFUNCTION("""COMPUTED_VALUE"""),"6625*")</f>
        <v>6625*</v>
      </c>
      <c r="H21" s="1276" t="str">
        <f>IFERROR(__xludf.DUMMYFUNCTION("""COMPUTED_VALUE"""),"")</f>
        <v/>
      </c>
      <c r="I21" s="1276" t="str">
        <f>IFERROR(__xludf.DUMMYFUNCTION("""COMPUTED_VALUE"""),"")</f>
        <v/>
      </c>
      <c r="J21" s="1276" t="str">
        <f>IFERROR(__xludf.DUMMYFUNCTION("""COMPUTED_VALUE"""),"")</f>
        <v/>
      </c>
      <c r="K21" s="1276" t="str">
        <f>IFERROR(__xludf.DUMMYFUNCTION("""COMPUTED_VALUE"""),"")</f>
        <v/>
      </c>
      <c r="L21" s="1276" t="str">
        <f>IFERROR(__xludf.DUMMYFUNCTION("""COMPUTED_VALUE"""),"")</f>
        <v/>
      </c>
      <c r="M21" s="1276" t="str">
        <f>IFERROR(__xludf.DUMMYFUNCTION("""COMPUTED_VALUE"""),"")</f>
        <v/>
      </c>
      <c r="N21" s="1276" t="str">
        <f>IFERROR(__xludf.DUMMYFUNCTION("""COMPUTED_VALUE"""),"")</f>
        <v/>
      </c>
      <c r="O21" s="1276" t="str">
        <f>IFERROR(__xludf.DUMMYFUNCTION("""COMPUTED_VALUE"""),"")</f>
        <v/>
      </c>
      <c r="P21" s="1276" t="str">
        <f>IFERROR(__xludf.DUMMYFUNCTION("""COMPUTED_VALUE"""),"")</f>
        <v/>
      </c>
      <c r="Q21" s="1276" t="str">
        <f>IFERROR(__xludf.DUMMYFUNCTION("""COMPUTED_VALUE"""),"")</f>
        <v/>
      </c>
      <c r="R21" s="1276" t="str">
        <f>IFERROR(__xludf.DUMMYFUNCTION("""COMPUTED_VALUE"""),"")</f>
        <v/>
      </c>
      <c r="S21" s="1276" t="str">
        <f>IFERROR(__xludf.DUMMYFUNCTION("""COMPUTED_VALUE"""),"")</f>
        <v/>
      </c>
      <c r="T21" s="1276" t="str">
        <f>IFERROR(__xludf.DUMMYFUNCTION("""COMPUTED_VALUE"""),"")</f>
        <v/>
      </c>
      <c r="U21" s="1277" t="str">
        <f>IFERROR(__xludf.DUMMYFUNCTION("""COMPUTED_VALUE"""),"")</f>
        <v/>
      </c>
      <c r="V21" s="1268" t="s">
        <v>726</v>
      </c>
      <c r="W21" s="1285"/>
      <c r="X21" s="1285"/>
      <c r="Y21" s="1285"/>
      <c r="Z21" s="1285"/>
    </row>
    <row r="22">
      <c r="A22" s="1268" t="s">
        <v>727</v>
      </c>
      <c r="B22" s="1275" t="str">
        <f>IFERROR(__xludf.DUMMYFUNCTION("""COMPUTED_VALUE"""),"")</f>
        <v/>
      </c>
      <c r="C22" s="1276" t="str">
        <f>IFERROR(__xludf.DUMMYFUNCTION("""COMPUTED_VALUE"""),"")</f>
        <v/>
      </c>
      <c r="D22" s="1276" t="str">
        <f>IFERROR(__xludf.DUMMYFUNCTION("""COMPUTED_VALUE"""),"")</f>
        <v/>
      </c>
      <c r="E22" s="1276" t="str">
        <f>IFERROR(__xludf.DUMMYFUNCTION("""COMPUTED_VALUE"""),"")</f>
        <v/>
      </c>
      <c r="F22" s="1276" t="str">
        <f>IFERROR(__xludf.DUMMYFUNCTION("""COMPUTED_VALUE"""),"")</f>
        <v/>
      </c>
      <c r="G22" s="1276" t="str">
        <f>IFERROR(__xludf.DUMMYFUNCTION("""COMPUTED_VALUE"""),"")</f>
        <v/>
      </c>
      <c r="H22" s="1276" t="str">
        <f>IFERROR(__xludf.DUMMYFUNCTION("""COMPUTED_VALUE"""),"")</f>
        <v/>
      </c>
      <c r="I22" s="1276" t="str">
        <f>IFERROR(__xludf.DUMMYFUNCTION("""COMPUTED_VALUE"""),"")</f>
        <v/>
      </c>
      <c r="J22" s="1276" t="str">
        <f>IFERROR(__xludf.DUMMYFUNCTION("""COMPUTED_VALUE"""),"")</f>
        <v/>
      </c>
      <c r="K22" s="1276" t="str">
        <f>IFERROR(__xludf.DUMMYFUNCTION("""COMPUTED_VALUE"""),"")</f>
        <v/>
      </c>
      <c r="L22" s="1276" t="str">
        <f>IFERROR(__xludf.DUMMYFUNCTION("""COMPUTED_VALUE"""),"")</f>
        <v/>
      </c>
      <c r="M22" s="1276" t="str">
        <f>IFERROR(__xludf.DUMMYFUNCTION("""COMPUTED_VALUE"""),"")</f>
        <v/>
      </c>
      <c r="N22" s="1276" t="str">
        <f>IFERROR(__xludf.DUMMYFUNCTION("""COMPUTED_VALUE"""),"")</f>
        <v/>
      </c>
      <c r="O22" s="1276" t="str">
        <f>IFERROR(__xludf.DUMMYFUNCTION("""COMPUTED_VALUE"""),"")</f>
        <v/>
      </c>
      <c r="P22" s="1276" t="str">
        <f>IFERROR(__xludf.DUMMYFUNCTION("""COMPUTED_VALUE"""),"")</f>
        <v/>
      </c>
      <c r="Q22" s="1276" t="str">
        <f>IFERROR(__xludf.DUMMYFUNCTION("""COMPUTED_VALUE"""),"")</f>
        <v/>
      </c>
      <c r="R22" s="1276" t="str">
        <f>IFERROR(__xludf.DUMMYFUNCTION("""COMPUTED_VALUE"""),"")</f>
        <v/>
      </c>
      <c r="S22" s="1276" t="str">
        <f>IFERROR(__xludf.DUMMYFUNCTION("""COMPUTED_VALUE"""),"")</f>
        <v/>
      </c>
      <c r="T22" s="1276" t="str">
        <f>IFERROR(__xludf.DUMMYFUNCTION("""COMPUTED_VALUE"""),"")</f>
        <v/>
      </c>
      <c r="U22" s="1277" t="str">
        <f>IFERROR(__xludf.DUMMYFUNCTION("""COMPUTED_VALUE"""),"")</f>
        <v/>
      </c>
      <c r="V22" s="1268" t="s">
        <v>727</v>
      </c>
      <c r="W22" s="1285"/>
      <c r="X22" s="1285"/>
      <c r="Y22" s="1285"/>
      <c r="Z22" s="1285"/>
    </row>
    <row r="23">
      <c r="A23" s="1268" t="s">
        <v>728</v>
      </c>
      <c r="B23" s="1275" t="str">
        <f>IFERROR(__xludf.DUMMYFUNCTION("""COMPUTED_VALUE"""),"")</f>
        <v/>
      </c>
      <c r="C23" s="1276" t="str">
        <f>IFERROR(__xludf.DUMMYFUNCTION("""COMPUTED_VALUE"""),"")</f>
        <v/>
      </c>
      <c r="D23" s="1276" t="str">
        <f>IFERROR(__xludf.DUMMYFUNCTION("""COMPUTED_VALUE"""),"")</f>
        <v/>
      </c>
      <c r="E23" s="1276" t="str">
        <f>IFERROR(__xludf.DUMMYFUNCTION("""COMPUTED_VALUE"""),"")</f>
        <v/>
      </c>
      <c r="F23" s="1276" t="str">
        <f>IFERROR(__xludf.DUMMYFUNCTION("""COMPUTED_VALUE"""),"")</f>
        <v/>
      </c>
      <c r="G23" s="1276" t="str">
        <f>IFERROR(__xludf.DUMMYFUNCTION("""COMPUTED_VALUE"""),"")</f>
        <v/>
      </c>
      <c r="H23" s="1276" t="str">
        <f>IFERROR(__xludf.DUMMYFUNCTION("""COMPUTED_VALUE"""),"")</f>
        <v/>
      </c>
      <c r="I23" s="1276" t="str">
        <f>IFERROR(__xludf.DUMMYFUNCTION("""COMPUTED_VALUE"""),"")</f>
        <v/>
      </c>
      <c r="J23" s="1276" t="str">
        <f>IFERROR(__xludf.DUMMYFUNCTION("""COMPUTED_VALUE"""),"")</f>
        <v/>
      </c>
      <c r="K23" s="1276" t="str">
        <f>IFERROR(__xludf.DUMMYFUNCTION("""COMPUTED_VALUE"""),"")</f>
        <v/>
      </c>
      <c r="L23" s="1276" t="str">
        <f>IFERROR(__xludf.DUMMYFUNCTION("""COMPUTED_VALUE"""),"")</f>
        <v/>
      </c>
      <c r="M23" s="1276" t="str">
        <f>IFERROR(__xludf.DUMMYFUNCTION("""COMPUTED_VALUE"""),"")</f>
        <v/>
      </c>
      <c r="N23" s="1276" t="str">
        <f>IFERROR(__xludf.DUMMYFUNCTION("""COMPUTED_VALUE"""),"")</f>
        <v/>
      </c>
      <c r="O23" s="1276" t="str">
        <f>IFERROR(__xludf.DUMMYFUNCTION("""COMPUTED_VALUE"""),"")</f>
        <v/>
      </c>
      <c r="P23" s="1276" t="str">
        <f>IFERROR(__xludf.DUMMYFUNCTION("""COMPUTED_VALUE"""),"")</f>
        <v/>
      </c>
      <c r="Q23" s="1276" t="str">
        <f>IFERROR(__xludf.DUMMYFUNCTION("""COMPUTED_VALUE"""),"")</f>
        <v/>
      </c>
      <c r="R23" s="1276" t="str">
        <f>IFERROR(__xludf.DUMMYFUNCTION("""COMPUTED_VALUE"""),"")</f>
        <v/>
      </c>
      <c r="S23" s="1276" t="str">
        <f>IFERROR(__xludf.DUMMYFUNCTION("""COMPUTED_VALUE"""),"")</f>
        <v/>
      </c>
      <c r="T23" s="1276" t="str">
        <f>IFERROR(__xludf.DUMMYFUNCTION("""COMPUTED_VALUE"""),"")</f>
        <v/>
      </c>
      <c r="U23" s="1277" t="str">
        <f>IFERROR(__xludf.DUMMYFUNCTION("""COMPUTED_VALUE"""),"")</f>
        <v/>
      </c>
      <c r="V23" s="1268" t="s">
        <v>728</v>
      </c>
      <c r="W23" s="1285"/>
      <c r="X23" s="1285"/>
      <c r="Y23" s="1285"/>
      <c r="Z23" s="1285"/>
    </row>
    <row r="24">
      <c r="A24" s="1268" t="s">
        <v>729</v>
      </c>
      <c r="B24" s="1275" t="str">
        <f>IFERROR(__xludf.DUMMYFUNCTION("""COMPUTED_VALUE"""),"")</f>
        <v/>
      </c>
      <c r="C24" s="1276" t="str">
        <f>IFERROR(__xludf.DUMMYFUNCTION("""COMPUTED_VALUE"""),"")</f>
        <v/>
      </c>
      <c r="D24" s="1276" t="str">
        <f>IFERROR(__xludf.DUMMYFUNCTION("""COMPUTED_VALUE"""),"")</f>
        <v/>
      </c>
      <c r="E24" s="1276" t="str">
        <f>IFERROR(__xludf.DUMMYFUNCTION("""COMPUTED_VALUE"""),"")</f>
        <v/>
      </c>
      <c r="F24" s="1276" t="str">
        <f>IFERROR(__xludf.DUMMYFUNCTION("""COMPUTED_VALUE"""),"")</f>
        <v/>
      </c>
      <c r="G24" s="1276" t="str">
        <f>IFERROR(__xludf.DUMMYFUNCTION("""COMPUTED_VALUE"""),"")</f>
        <v/>
      </c>
      <c r="H24" s="1276" t="str">
        <f>IFERROR(__xludf.DUMMYFUNCTION("""COMPUTED_VALUE"""),"")</f>
        <v/>
      </c>
      <c r="I24" s="1276" t="str">
        <f>IFERROR(__xludf.DUMMYFUNCTION("""COMPUTED_VALUE"""),"")</f>
        <v/>
      </c>
      <c r="J24" s="1276" t="str">
        <f>IFERROR(__xludf.DUMMYFUNCTION("""COMPUTED_VALUE"""),"")</f>
        <v/>
      </c>
      <c r="K24" s="1276" t="str">
        <f>IFERROR(__xludf.DUMMYFUNCTION("""COMPUTED_VALUE"""),"")</f>
        <v/>
      </c>
      <c r="L24" s="1276" t="str">
        <f>IFERROR(__xludf.DUMMYFUNCTION("""COMPUTED_VALUE"""),"")</f>
        <v/>
      </c>
      <c r="M24" s="1276" t="str">
        <f>IFERROR(__xludf.DUMMYFUNCTION("""COMPUTED_VALUE"""),"")</f>
        <v/>
      </c>
      <c r="N24" s="1276" t="str">
        <f>IFERROR(__xludf.DUMMYFUNCTION("""COMPUTED_VALUE"""),"")</f>
        <v/>
      </c>
      <c r="O24" s="1276" t="str">
        <f>IFERROR(__xludf.DUMMYFUNCTION("""COMPUTED_VALUE"""),"")</f>
        <v/>
      </c>
      <c r="P24" s="1276" t="str">
        <f>IFERROR(__xludf.DUMMYFUNCTION("""COMPUTED_VALUE"""),"")</f>
        <v/>
      </c>
      <c r="Q24" s="1276" t="str">
        <f>IFERROR(__xludf.DUMMYFUNCTION("""COMPUTED_VALUE"""),"")</f>
        <v/>
      </c>
      <c r="R24" s="1276" t="str">
        <f>IFERROR(__xludf.DUMMYFUNCTION("""COMPUTED_VALUE"""),"")</f>
        <v/>
      </c>
      <c r="S24" s="1276" t="str">
        <f>IFERROR(__xludf.DUMMYFUNCTION("""COMPUTED_VALUE"""),"")</f>
        <v/>
      </c>
      <c r="T24" s="1276" t="str">
        <f>IFERROR(__xludf.DUMMYFUNCTION("""COMPUTED_VALUE"""),"")</f>
        <v/>
      </c>
      <c r="U24" s="1277" t="str">
        <f>IFERROR(__xludf.DUMMYFUNCTION("""COMPUTED_VALUE"""),"")</f>
        <v/>
      </c>
      <c r="V24" s="1268" t="s">
        <v>729</v>
      </c>
      <c r="W24" s="1285"/>
      <c r="X24" s="1285"/>
      <c r="Y24" s="1285"/>
      <c r="Z24" s="1285"/>
    </row>
    <row r="25">
      <c r="A25" s="1268" t="s">
        <v>730</v>
      </c>
      <c r="B25" s="1275" t="str">
        <f>IFERROR(__xludf.DUMMYFUNCTION("""COMPUTED_VALUE"""),"")</f>
        <v/>
      </c>
      <c r="C25" s="1276" t="str">
        <f>IFERROR(__xludf.DUMMYFUNCTION("""COMPUTED_VALUE"""),"")</f>
        <v/>
      </c>
      <c r="D25" s="1276" t="str">
        <f>IFERROR(__xludf.DUMMYFUNCTION("""COMPUTED_VALUE"""),"")</f>
        <v/>
      </c>
      <c r="E25" s="1276" t="str">
        <f>IFERROR(__xludf.DUMMYFUNCTION("""COMPUTED_VALUE"""),"")</f>
        <v/>
      </c>
      <c r="F25" s="1276" t="str">
        <f>IFERROR(__xludf.DUMMYFUNCTION("""COMPUTED_VALUE"""),"")</f>
        <v/>
      </c>
      <c r="G25" s="1276" t="str">
        <f>IFERROR(__xludf.DUMMYFUNCTION("""COMPUTED_VALUE"""),"")</f>
        <v/>
      </c>
      <c r="H25" s="1276" t="str">
        <f>IFERROR(__xludf.DUMMYFUNCTION("""COMPUTED_VALUE"""),"")</f>
        <v/>
      </c>
      <c r="I25" s="1276" t="str">
        <f>IFERROR(__xludf.DUMMYFUNCTION("""COMPUTED_VALUE"""),"")</f>
        <v/>
      </c>
      <c r="J25" s="1276" t="str">
        <f>IFERROR(__xludf.DUMMYFUNCTION("""COMPUTED_VALUE"""),"")</f>
        <v/>
      </c>
      <c r="K25" s="1276" t="str">
        <f>IFERROR(__xludf.DUMMYFUNCTION("""COMPUTED_VALUE"""),"")</f>
        <v/>
      </c>
      <c r="L25" s="1276" t="str">
        <f>IFERROR(__xludf.DUMMYFUNCTION("""COMPUTED_VALUE"""),"")</f>
        <v/>
      </c>
      <c r="M25" s="1276" t="str">
        <f>IFERROR(__xludf.DUMMYFUNCTION("""COMPUTED_VALUE"""),"")</f>
        <v/>
      </c>
      <c r="N25" s="1276" t="str">
        <f>IFERROR(__xludf.DUMMYFUNCTION("""COMPUTED_VALUE"""),"")</f>
        <v/>
      </c>
      <c r="O25" s="1276" t="str">
        <f>IFERROR(__xludf.DUMMYFUNCTION("""COMPUTED_VALUE"""),"")</f>
        <v/>
      </c>
      <c r="P25" s="1276" t="str">
        <f>IFERROR(__xludf.DUMMYFUNCTION("""COMPUTED_VALUE"""),"")</f>
        <v/>
      </c>
      <c r="Q25" s="1276" t="str">
        <f>IFERROR(__xludf.DUMMYFUNCTION("""COMPUTED_VALUE"""),"")</f>
        <v/>
      </c>
      <c r="R25" s="1276" t="str">
        <f>IFERROR(__xludf.DUMMYFUNCTION("""COMPUTED_VALUE"""),"")</f>
        <v/>
      </c>
      <c r="S25" s="1276" t="str">
        <f>IFERROR(__xludf.DUMMYFUNCTION("""COMPUTED_VALUE"""),"")</f>
        <v/>
      </c>
      <c r="T25" s="1276" t="str">
        <f>IFERROR(__xludf.DUMMYFUNCTION("""COMPUTED_VALUE"""),"")</f>
        <v/>
      </c>
      <c r="U25" s="1277" t="str">
        <f>IFERROR(__xludf.DUMMYFUNCTION("""COMPUTED_VALUE"""),"")</f>
        <v/>
      </c>
      <c r="V25" s="1268" t="s">
        <v>730</v>
      </c>
      <c r="W25" s="1285"/>
      <c r="X25" s="1285"/>
      <c r="Y25" s="1285"/>
      <c r="Z25" s="1285"/>
    </row>
    <row r="26">
      <c r="A26" s="1268" t="s">
        <v>731</v>
      </c>
      <c r="B26" s="1275" t="str">
        <f>IFERROR(__xludf.DUMMYFUNCTION("""COMPUTED_VALUE"""),"")</f>
        <v/>
      </c>
      <c r="C26" s="1276" t="str">
        <f>IFERROR(__xludf.DUMMYFUNCTION("""COMPUTED_VALUE"""),"")</f>
        <v/>
      </c>
      <c r="D26" s="1276" t="str">
        <f>IFERROR(__xludf.DUMMYFUNCTION("""COMPUTED_VALUE"""),"")</f>
        <v/>
      </c>
      <c r="E26" s="1276" t="str">
        <f>IFERROR(__xludf.DUMMYFUNCTION("""COMPUTED_VALUE"""),"")</f>
        <v/>
      </c>
      <c r="F26" s="1276" t="str">
        <f>IFERROR(__xludf.DUMMYFUNCTION("""COMPUTED_VALUE"""),"")</f>
        <v/>
      </c>
      <c r="G26" s="1276" t="str">
        <f>IFERROR(__xludf.DUMMYFUNCTION("""COMPUTED_VALUE"""),"")</f>
        <v/>
      </c>
      <c r="H26" s="1276" t="str">
        <f>IFERROR(__xludf.DUMMYFUNCTION("""COMPUTED_VALUE"""),"")</f>
        <v/>
      </c>
      <c r="I26" s="1276" t="str">
        <f>IFERROR(__xludf.DUMMYFUNCTION("""COMPUTED_VALUE"""),"")</f>
        <v/>
      </c>
      <c r="J26" s="1276" t="str">
        <f>IFERROR(__xludf.DUMMYFUNCTION("""COMPUTED_VALUE"""),"")</f>
        <v/>
      </c>
      <c r="K26" s="1276" t="str">
        <f>IFERROR(__xludf.DUMMYFUNCTION("""COMPUTED_VALUE"""),"")</f>
        <v/>
      </c>
      <c r="L26" s="1276" t="str">
        <f>IFERROR(__xludf.DUMMYFUNCTION("""COMPUTED_VALUE"""),"")</f>
        <v/>
      </c>
      <c r="M26" s="1276" t="str">
        <f>IFERROR(__xludf.DUMMYFUNCTION("""COMPUTED_VALUE"""),"")</f>
        <v/>
      </c>
      <c r="N26" s="1276" t="str">
        <f>IFERROR(__xludf.DUMMYFUNCTION("""COMPUTED_VALUE"""),"")</f>
        <v/>
      </c>
      <c r="O26" s="1276" t="str">
        <f>IFERROR(__xludf.DUMMYFUNCTION("""COMPUTED_VALUE"""),"")</f>
        <v/>
      </c>
      <c r="P26" s="1276" t="str">
        <f>IFERROR(__xludf.DUMMYFUNCTION("""COMPUTED_VALUE"""),"")</f>
        <v/>
      </c>
      <c r="Q26" s="1276" t="str">
        <f>IFERROR(__xludf.DUMMYFUNCTION("""COMPUTED_VALUE"""),"")</f>
        <v/>
      </c>
      <c r="R26" s="1276" t="str">
        <f>IFERROR(__xludf.DUMMYFUNCTION("""COMPUTED_VALUE"""),"")</f>
        <v/>
      </c>
      <c r="S26" s="1276" t="str">
        <f>IFERROR(__xludf.DUMMYFUNCTION("""COMPUTED_VALUE"""),"")</f>
        <v/>
      </c>
      <c r="T26" s="1276" t="str">
        <f>IFERROR(__xludf.DUMMYFUNCTION("""COMPUTED_VALUE"""),"")</f>
        <v/>
      </c>
      <c r="U26" s="1277" t="str">
        <f>IFERROR(__xludf.DUMMYFUNCTION("""COMPUTED_VALUE"""),"")</f>
        <v/>
      </c>
      <c r="V26" s="1268" t="s">
        <v>731</v>
      </c>
      <c r="W26" s="1285"/>
      <c r="X26" s="1285"/>
      <c r="Y26" s="1285"/>
      <c r="Z26" s="1285"/>
    </row>
    <row r="27">
      <c r="A27" s="1268" t="s">
        <v>732</v>
      </c>
      <c r="B27" s="1275" t="str">
        <f>IFERROR(__xludf.DUMMYFUNCTION("""COMPUTED_VALUE"""),"")</f>
        <v/>
      </c>
      <c r="C27" s="1276" t="str">
        <f>IFERROR(__xludf.DUMMYFUNCTION("""COMPUTED_VALUE"""),"")</f>
        <v/>
      </c>
      <c r="D27" s="1276" t="str">
        <f>IFERROR(__xludf.DUMMYFUNCTION("""COMPUTED_VALUE"""),"")</f>
        <v/>
      </c>
      <c r="E27" s="1276" t="str">
        <f>IFERROR(__xludf.DUMMYFUNCTION("""COMPUTED_VALUE"""),"")</f>
        <v/>
      </c>
      <c r="F27" s="1276" t="str">
        <f>IFERROR(__xludf.DUMMYFUNCTION("""COMPUTED_VALUE"""),"")</f>
        <v/>
      </c>
      <c r="G27" s="1276" t="str">
        <f>IFERROR(__xludf.DUMMYFUNCTION("""COMPUTED_VALUE"""),"")</f>
        <v/>
      </c>
      <c r="H27" s="1276" t="str">
        <f>IFERROR(__xludf.DUMMYFUNCTION("""COMPUTED_VALUE"""),"")</f>
        <v/>
      </c>
      <c r="I27" s="1276" t="str">
        <f>IFERROR(__xludf.DUMMYFUNCTION("""COMPUTED_VALUE"""),"")</f>
        <v/>
      </c>
      <c r="J27" s="1276" t="str">
        <f>IFERROR(__xludf.DUMMYFUNCTION("""COMPUTED_VALUE"""),"")</f>
        <v/>
      </c>
      <c r="K27" s="1276" t="str">
        <f>IFERROR(__xludf.DUMMYFUNCTION("""COMPUTED_VALUE"""),"")</f>
        <v/>
      </c>
      <c r="L27" s="1276" t="str">
        <f>IFERROR(__xludf.DUMMYFUNCTION("""COMPUTED_VALUE"""),"")</f>
        <v/>
      </c>
      <c r="M27" s="1276" t="str">
        <f>IFERROR(__xludf.DUMMYFUNCTION("""COMPUTED_VALUE"""),"")</f>
        <v/>
      </c>
      <c r="N27" s="1276" t="str">
        <f>IFERROR(__xludf.DUMMYFUNCTION("""COMPUTED_VALUE"""),"")</f>
        <v/>
      </c>
      <c r="O27" s="1276" t="str">
        <f>IFERROR(__xludf.DUMMYFUNCTION("""COMPUTED_VALUE"""),"")</f>
        <v/>
      </c>
      <c r="P27" s="1276" t="str">
        <f>IFERROR(__xludf.DUMMYFUNCTION("""COMPUTED_VALUE"""),"")</f>
        <v/>
      </c>
      <c r="Q27" s="1276" t="str">
        <f>IFERROR(__xludf.DUMMYFUNCTION("""COMPUTED_VALUE"""),"")</f>
        <v/>
      </c>
      <c r="R27" s="1276" t="str">
        <f>IFERROR(__xludf.DUMMYFUNCTION("""COMPUTED_VALUE"""),"")</f>
        <v/>
      </c>
      <c r="S27" s="1276" t="str">
        <f>IFERROR(__xludf.DUMMYFUNCTION("""COMPUTED_VALUE"""),"")</f>
        <v/>
      </c>
      <c r="T27" s="1276" t="str">
        <f>IFERROR(__xludf.DUMMYFUNCTION("""COMPUTED_VALUE"""),"")</f>
        <v/>
      </c>
      <c r="U27" s="1277" t="str">
        <f>IFERROR(__xludf.DUMMYFUNCTION("""COMPUTED_VALUE"""),"")</f>
        <v/>
      </c>
      <c r="V27" s="1268" t="s">
        <v>732</v>
      </c>
      <c r="W27" s="1285"/>
      <c r="X27" s="1285"/>
      <c r="Y27" s="1285"/>
      <c r="Z27" s="1285"/>
    </row>
    <row r="28">
      <c r="A28" s="1268" t="s">
        <v>733</v>
      </c>
      <c r="B28" s="1275" t="str">
        <f>IFERROR(__xludf.DUMMYFUNCTION("""COMPUTED_VALUE"""),"")</f>
        <v/>
      </c>
      <c r="C28" s="1276" t="str">
        <f>IFERROR(__xludf.DUMMYFUNCTION("""COMPUTED_VALUE"""),"")</f>
        <v/>
      </c>
      <c r="D28" s="1276" t="str">
        <f>IFERROR(__xludf.DUMMYFUNCTION("""COMPUTED_VALUE"""),"")</f>
        <v/>
      </c>
      <c r="E28" s="1276" t="str">
        <f>IFERROR(__xludf.DUMMYFUNCTION("""COMPUTED_VALUE"""),"")</f>
        <v/>
      </c>
      <c r="F28" s="1276" t="str">
        <f>IFERROR(__xludf.DUMMYFUNCTION("""COMPUTED_VALUE"""),"")</f>
        <v/>
      </c>
      <c r="G28" s="1276" t="str">
        <f>IFERROR(__xludf.DUMMYFUNCTION("""COMPUTED_VALUE"""),"")</f>
        <v/>
      </c>
      <c r="H28" s="1276" t="str">
        <f>IFERROR(__xludf.DUMMYFUNCTION("""COMPUTED_VALUE"""),"")</f>
        <v/>
      </c>
      <c r="I28" s="1276" t="str">
        <f>IFERROR(__xludf.DUMMYFUNCTION("""COMPUTED_VALUE"""),"")</f>
        <v/>
      </c>
      <c r="J28" s="1276" t="str">
        <f>IFERROR(__xludf.DUMMYFUNCTION("""COMPUTED_VALUE"""),"")</f>
        <v/>
      </c>
      <c r="K28" s="1276" t="str">
        <f>IFERROR(__xludf.DUMMYFUNCTION("""COMPUTED_VALUE"""),"")</f>
        <v/>
      </c>
      <c r="L28" s="1276" t="str">
        <f>IFERROR(__xludf.DUMMYFUNCTION("""COMPUTED_VALUE"""),"")</f>
        <v/>
      </c>
      <c r="M28" s="1276" t="str">
        <f>IFERROR(__xludf.DUMMYFUNCTION("""COMPUTED_VALUE"""),"")</f>
        <v/>
      </c>
      <c r="N28" s="1276" t="str">
        <f>IFERROR(__xludf.DUMMYFUNCTION("""COMPUTED_VALUE"""),"")</f>
        <v/>
      </c>
      <c r="O28" s="1276" t="str">
        <f>IFERROR(__xludf.DUMMYFUNCTION("""COMPUTED_VALUE"""),"")</f>
        <v/>
      </c>
      <c r="P28" s="1276" t="str">
        <f>IFERROR(__xludf.DUMMYFUNCTION("""COMPUTED_VALUE"""),"")</f>
        <v/>
      </c>
      <c r="Q28" s="1276" t="str">
        <f>IFERROR(__xludf.DUMMYFUNCTION("""COMPUTED_VALUE"""),"")</f>
        <v/>
      </c>
      <c r="R28" s="1276" t="str">
        <f>IFERROR(__xludf.DUMMYFUNCTION("""COMPUTED_VALUE"""),"")</f>
        <v/>
      </c>
      <c r="S28" s="1276" t="str">
        <f>IFERROR(__xludf.DUMMYFUNCTION("""COMPUTED_VALUE"""),"")</f>
        <v/>
      </c>
      <c r="T28" s="1276" t="str">
        <f>IFERROR(__xludf.DUMMYFUNCTION("""COMPUTED_VALUE"""),"")</f>
        <v/>
      </c>
      <c r="U28" s="1277" t="str">
        <f>IFERROR(__xludf.DUMMYFUNCTION("""COMPUTED_VALUE"""),"")</f>
        <v/>
      </c>
      <c r="V28" s="1268" t="s">
        <v>733</v>
      </c>
      <c r="W28" s="1285"/>
      <c r="X28" s="1285"/>
      <c r="Y28" s="1285"/>
      <c r="Z28" s="1285"/>
    </row>
    <row r="29">
      <c r="A29" s="1268" t="s">
        <v>734</v>
      </c>
      <c r="B29" s="1275" t="str">
        <f>IFERROR(__xludf.DUMMYFUNCTION("""COMPUTED_VALUE"""),"")</f>
        <v/>
      </c>
      <c r="C29" s="1276" t="str">
        <f>IFERROR(__xludf.DUMMYFUNCTION("""COMPUTED_VALUE"""),"")</f>
        <v/>
      </c>
      <c r="D29" s="1276" t="str">
        <f>IFERROR(__xludf.DUMMYFUNCTION("""COMPUTED_VALUE"""),"")</f>
        <v/>
      </c>
      <c r="E29" s="1276" t="str">
        <f>IFERROR(__xludf.DUMMYFUNCTION("""COMPUTED_VALUE"""),"")</f>
        <v/>
      </c>
      <c r="F29" s="1276" t="str">
        <f>IFERROR(__xludf.DUMMYFUNCTION("""COMPUTED_VALUE"""),"")</f>
        <v/>
      </c>
      <c r="G29" s="1276" t="str">
        <f>IFERROR(__xludf.DUMMYFUNCTION("""COMPUTED_VALUE"""),"")</f>
        <v/>
      </c>
      <c r="H29" s="1276" t="str">
        <f>IFERROR(__xludf.DUMMYFUNCTION("""COMPUTED_VALUE"""),"")</f>
        <v/>
      </c>
      <c r="I29" s="1276" t="str">
        <f>IFERROR(__xludf.DUMMYFUNCTION("""COMPUTED_VALUE"""),"")</f>
        <v/>
      </c>
      <c r="J29" s="1276" t="str">
        <f>IFERROR(__xludf.DUMMYFUNCTION("""COMPUTED_VALUE"""),"")</f>
        <v/>
      </c>
      <c r="K29" s="1276" t="str">
        <f>IFERROR(__xludf.DUMMYFUNCTION("""COMPUTED_VALUE"""),"")</f>
        <v/>
      </c>
      <c r="L29" s="1276" t="str">
        <f>IFERROR(__xludf.DUMMYFUNCTION("""COMPUTED_VALUE"""),"")</f>
        <v/>
      </c>
      <c r="M29" s="1276" t="str">
        <f>IFERROR(__xludf.DUMMYFUNCTION("""COMPUTED_VALUE"""),"")</f>
        <v/>
      </c>
      <c r="N29" s="1276" t="str">
        <f>IFERROR(__xludf.DUMMYFUNCTION("""COMPUTED_VALUE"""),"")</f>
        <v/>
      </c>
      <c r="O29" s="1276" t="str">
        <f>IFERROR(__xludf.DUMMYFUNCTION("""COMPUTED_VALUE"""),"")</f>
        <v/>
      </c>
      <c r="P29" s="1276" t="str">
        <f>IFERROR(__xludf.DUMMYFUNCTION("""COMPUTED_VALUE"""),"")</f>
        <v/>
      </c>
      <c r="Q29" s="1276" t="str">
        <f>IFERROR(__xludf.DUMMYFUNCTION("""COMPUTED_VALUE"""),"")</f>
        <v/>
      </c>
      <c r="R29" s="1276" t="str">
        <f>IFERROR(__xludf.DUMMYFUNCTION("""COMPUTED_VALUE"""),"")</f>
        <v/>
      </c>
      <c r="S29" s="1276" t="str">
        <f>IFERROR(__xludf.DUMMYFUNCTION("""COMPUTED_VALUE"""),"")</f>
        <v/>
      </c>
      <c r="T29" s="1276" t="str">
        <f>IFERROR(__xludf.DUMMYFUNCTION("""COMPUTED_VALUE"""),"")</f>
        <v/>
      </c>
      <c r="U29" s="1277" t="str">
        <f>IFERROR(__xludf.DUMMYFUNCTION("""COMPUTED_VALUE"""),"")</f>
        <v/>
      </c>
      <c r="V29" s="1268" t="s">
        <v>734</v>
      </c>
      <c r="W29" s="1285"/>
      <c r="X29" s="1285"/>
      <c r="Y29" s="1285"/>
      <c r="Z29" s="1285"/>
    </row>
    <row r="30">
      <c r="A30" s="1268" t="s">
        <v>790</v>
      </c>
      <c r="B30" s="1275" t="str">
        <f>IFERROR(__xludf.DUMMYFUNCTION("""COMPUTED_VALUE"""),"")</f>
        <v/>
      </c>
      <c r="C30" s="1276" t="str">
        <f>IFERROR(__xludf.DUMMYFUNCTION("""COMPUTED_VALUE"""),"")</f>
        <v/>
      </c>
      <c r="D30" s="1276" t="str">
        <f>IFERROR(__xludf.DUMMYFUNCTION("""COMPUTED_VALUE"""),"")</f>
        <v/>
      </c>
      <c r="E30" s="1276" t="str">
        <f>IFERROR(__xludf.DUMMYFUNCTION("""COMPUTED_VALUE"""),"")</f>
        <v/>
      </c>
      <c r="F30" s="1276" t="str">
        <f>IFERROR(__xludf.DUMMYFUNCTION("""COMPUTED_VALUE"""),"")</f>
        <v/>
      </c>
      <c r="G30" s="1276" t="str">
        <f>IFERROR(__xludf.DUMMYFUNCTION("""COMPUTED_VALUE"""),"")</f>
        <v/>
      </c>
      <c r="H30" s="1276" t="str">
        <f>IFERROR(__xludf.DUMMYFUNCTION("""COMPUTED_VALUE"""),"")</f>
        <v/>
      </c>
      <c r="I30" s="1276" t="str">
        <f>IFERROR(__xludf.DUMMYFUNCTION("""COMPUTED_VALUE"""),"")</f>
        <v/>
      </c>
      <c r="J30" s="1276" t="str">
        <f>IFERROR(__xludf.DUMMYFUNCTION("""COMPUTED_VALUE"""),"")</f>
        <v/>
      </c>
      <c r="K30" s="1276" t="str">
        <f>IFERROR(__xludf.DUMMYFUNCTION("""COMPUTED_VALUE"""),"")</f>
        <v/>
      </c>
      <c r="L30" s="1276" t="str">
        <f>IFERROR(__xludf.DUMMYFUNCTION("""COMPUTED_VALUE"""),"")</f>
        <v/>
      </c>
      <c r="M30" s="1276" t="str">
        <f>IFERROR(__xludf.DUMMYFUNCTION("""COMPUTED_VALUE"""),"")</f>
        <v/>
      </c>
      <c r="N30" s="1276" t="str">
        <f>IFERROR(__xludf.DUMMYFUNCTION("""COMPUTED_VALUE"""),"")</f>
        <v/>
      </c>
      <c r="O30" s="1276" t="str">
        <f>IFERROR(__xludf.DUMMYFUNCTION("""COMPUTED_VALUE"""),"")</f>
        <v/>
      </c>
      <c r="P30" s="1276" t="str">
        <f>IFERROR(__xludf.DUMMYFUNCTION("""COMPUTED_VALUE"""),"")</f>
        <v/>
      </c>
      <c r="Q30" s="1276" t="str">
        <f>IFERROR(__xludf.DUMMYFUNCTION("""COMPUTED_VALUE"""),"")</f>
        <v/>
      </c>
      <c r="R30" s="1276" t="str">
        <f>IFERROR(__xludf.DUMMYFUNCTION("""COMPUTED_VALUE"""),"")</f>
        <v/>
      </c>
      <c r="S30" s="1276" t="str">
        <f>IFERROR(__xludf.DUMMYFUNCTION("""COMPUTED_VALUE"""),"")</f>
        <v/>
      </c>
      <c r="T30" s="1276" t="str">
        <f>IFERROR(__xludf.DUMMYFUNCTION("""COMPUTED_VALUE"""),"")</f>
        <v/>
      </c>
      <c r="U30" s="1277" t="str">
        <f>IFERROR(__xludf.DUMMYFUNCTION("""COMPUTED_VALUE"""),"")</f>
        <v/>
      </c>
      <c r="V30" s="1268" t="s">
        <v>790</v>
      </c>
      <c r="W30" s="1285"/>
      <c r="X30" s="1285"/>
      <c r="Y30" s="1285"/>
      <c r="Z30" s="1285"/>
    </row>
    <row r="31">
      <c r="A31" s="1268" t="s">
        <v>791</v>
      </c>
      <c r="B31" s="1275" t="str">
        <f>IFERROR(__xludf.DUMMYFUNCTION("""COMPUTED_VALUE"""),"")</f>
        <v/>
      </c>
      <c r="C31" s="1276" t="str">
        <f>IFERROR(__xludf.DUMMYFUNCTION("""COMPUTED_VALUE"""),"")</f>
        <v/>
      </c>
      <c r="D31" s="1276" t="str">
        <f>IFERROR(__xludf.DUMMYFUNCTION("""COMPUTED_VALUE"""),"")</f>
        <v/>
      </c>
      <c r="E31" s="1276" t="str">
        <f>IFERROR(__xludf.DUMMYFUNCTION("""COMPUTED_VALUE"""),"")</f>
        <v/>
      </c>
      <c r="F31" s="1276" t="str">
        <f>IFERROR(__xludf.DUMMYFUNCTION("""COMPUTED_VALUE"""),"")</f>
        <v/>
      </c>
      <c r="G31" s="1276" t="str">
        <f>IFERROR(__xludf.DUMMYFUNCTION("""COMPUTED_VALUE"""),"")</f>
        <v/>
      </c>
      <c r="H31" s="1276" t="str">
        <f>IFERROR(__xludf.DUMMYFUNCTION("""COMPUTED_VALUE"""),"")</f>
        <v/>
      </c>
      <c r="I31" s="1276" t="str">
        <f>IFERROR(__xludf.DUMMYFUNCTION("""COMPUTED_VALUE"""),"")</f>
        <v/>
      </c>
      <c r="J31" s="1276" t="str">
        <f>IFERROR(__xludf.DUMMYFUNCTION("""COMPUTED_VALUE"""),"")</f>
        <v/>
      </c>
      <c r="K31" s="1276" t="str">
        <f>IFERROR(__xludf.DUMMYFUNCTION("""COMPUTED_VALUE"""),"")</f>
        <v/>
      </c>
      <c r="L31" s="1276" t="str">
        <f>IFERROR(__xludf.DUMMYFUNCTION("""COMPUTED_VALUE"""),"")</f>
        <v/>
      </c>
      <c r="M31" s="1276" t="str">
        <f>IFERROR(__xludf.DUMMYFUNCTION("""COMPUTED_VALUE"""),"")</f>
        <v/>
      </c>
      <c r="N31" s="1276" t="str">
        <f>IFERROR(__xludf.DUMMYFUNCTION("""COMPUTED_VALUE"""),"")</f>
        <v/>
      </c>
      <c r="O31" s="1276" t="str">
        <f>IFERROR(__xludf.DUMMYFUNCTION("""COMPUTED_VALUE"""),"")</f>
        <v/>
      </c>
      <c r="P31" s="1276" t="str">
        <f>IFERROR(__xludf.DUMMYFUNCTION("""COMPUTED_VALUE"""),"")</f>
        <v/>
      </c>
      <c r="Q31" s="1276" t="str">
        <f>IFERROR(__xludf.DUMMYFUNCTION("""COMPUTED_VALUE"""),"")</f>
        <v/>
      </c>
      <c r="R31" s="1276" t="str">
        <f>IFERROR(__xludf.DUMMYFUNCTION("""COMPUTED_VALUE"""),"")</f>
        <v/>
      </c>
      <c r="S31" s="1276" t="str">
        <f>IFERROR(__xludf.DUMMYFUNCTION("""COMPUTED_VALUE"""),"")</f>
        <v/>
      </c>
      <c r="T31" s="1276" t="str">
        <f>IFERROR(__xludf.DUMMYFUNCTION("""COMPUTED_VALUE"""),"")</f>
        <v/>
      </c>
      <c r="U31" s="1277" t="str">
        <f>IFERROR(__xludf.DUMMYFUNCTION("""COMPUTED_VALUE"""),"")</f>
        <v/>
      </c>
      <c r="V31" s="1268" t="s">
        <v>791</v>
      </c>
      <c r="W31" s="1285"/>
      <c r="X31" s="1285"/>
      <c r="Y31" s="1285"/>
      <c r="Z31" s="1285"/>
    </row>
    <row r="32">
      <c r="A32" s="1268" t="s">
        <v>792</v>
      </c>
      <c r="B32" s="1275" t="str">
        <f>IFERROR(__xludf.DUMMYFUNCTION("""COMPUTED_VALUE"""),"")</f>
        <v/>
      </c>
      <c r="C32" s="1276" t="str">
        <f>IFERROR(__xludf.DUMMYFUNCTION("""COMPUTED_VALUE"""),"")</f>
        <v/>
      </c>
      <c r="D32" s="1276" t="str">
        <f>IFERROR(__xludf.DUMMYFUNCTION("""COMPUTED_VALUE"""),"")</f>
        <v/>
      </c>
      <c r="E32" s="1276" t="str">
        <f>IFERROR(__xludf.DUMMYFUNCTION("""COMPUTED_VALUE"""),"")</f>
        <v/>
      </c>
      <c r="F32" s="1276" t="str">
        <f>IFERROR(__xludf.DUMMYFUNCTION("""COMPUTED_VALUE"""),"")</f>
        <v/>
      </c>
      <c r="G32" s="1276" t="str">
        <f>IFERROR(__xludf.DUMMYFUNCTION("""COMPUTED_VALUE"""),"")</f>
        <v/>
      </c>
      <c r="H32" s="1276" t="str">
        <f>IFERROR(__xludf.DUMMYFUNCTION("""COMPUTED_VALUE"""),"")</f>
        <v/>
      </c>
      <c r="I32" s="1276" t="str">
        <f>IFERROR(__xludf.DUMMYFUNCTION("""COMPUTED_VALUE"""),"")</f>
        <v/>
      </c>
      <c r="J32" s="1276" t="str">
        <f>IFERROR(__xludf.DUMMYFUNCTION("""COMPUTED_VALUE"""),"")</f>
        <v/>
      </c>
      <c r="K32" s="1276" t="str">
        <f>IFERROR(__xludf.DUMMYFUNCTION("""COMPUTED_VALUE"""),"")</f>
        <v/>
      </c>
      <c r="L32" s="1276" t="str">
        <f>IFERROR(__xludf.DUMMYFUNCTION("""COMPUTED_VALUE"""),"")</f>
        <v/>
      </c>
      <c r="M32" s="1276" t="str">
        <f>IFERROR(__xludf.DUMMYFUNCTION("""COMPUTED_VALUE"""),"")</f>
        <v/>
      </c>
      <c r="N32" s="1276" t="str">
        <f>IFERROR(__xludf.DUMMYFUNCTION("""COMPUTED_VALUE"""),"")</f>
        <v/>
      </c>
      <c r="O32" s="1276" t="str">
        <f>IFERROR(__xludf.DUMMYFUNCTION("""COMPUTED_VALUE"""),"")</f>
        <v/>
      </c>
      <c r="P32" s="1276" t="str">
        <f>IFERROR(__xludf.DUMMYFUNCTION("""COMPUTED_VALUE"""),"")</f>
        <v/>
      </c>
      <c r="Q32" s="1276" t="str">
        <f>IFERROR(__xludf.DUMMYFUNCTION("""COMPUTED_VALUE"""),"")</f>
        <v/>
      </c>
      <c r="R32" s="1276" t="str">
        <f>IFERROR(__xludf.DUMMYFUNCTION("""COMPUTED_VALUE"""),"")</f>
        <v/>
      </c>
      <c r="S32" s="1276" t="str">
        <f>IFERROR(__xludf.DUMMYFUNCTION("""COMPUTED_VALUE"""),"")</f>
        <v/>
      </c>
      <c r="T32" s="1276" t="str">
        <f>IFERROR(__xludf.DUMMYFUNCTION("""COMPUTED_VALUE"""),"")</f>
        <v/>
      </c>
      <c r="U32" s="1277" t="str">
        <f>IFERROR(__xludf.DUMMYFUNCTION("""COMPUTED_VALUE"""),"")</f>
        <v/>
      </c>
      <c r="V32" s="1268" t="s">
        <v>792</v>
      </c>
      <c r="W32" s="1285"/>
      <c r="X32" s="1285"/>
      <c r="Y32" s="1285"/>
      <c r="Z32" s="1285"/>
    </row>
    <row r="33">
      <c r="A33" s="1268" t="s">
        <v>2018</v>
      </c>
      <c r="B33" s="1275" t="str">
        <f>IFERROR(__xludf.DUMMYFUNCTION("""COMPUTED_VALUE"""),"")</f>
        <v/>
      </c>
      <c r="C33" s="1276" t="str">
        <f>IFERROR(__xludf.DUMMYFUNCTION("""COMPUTED_VALUE"""),"")</f>
        <v/>
      </c>
      <c r="D33" s="1276" t="str">
        <f>IFERROR(__xludf.DUMMYFUNCTION("""COMPUTED_VALUE"""),"")</f>
        <v/>
      </c>
      <c r="E33" s="1276" t="str">
        <f>IFERROR(__xludf.DUMMYFUNCTION("""COMPUTED_VALUE"""),"")</f>
        <v/>
      </c>
      <c r="F33" s="1276" t="str">
        <f>IFERROR(__xludf.DUMMYFUNCTION("""COMPUTED_VALUE"""),"")</f>
        <v/>
      </c>
      <c r="G33" s="1276" t="str">
        <f>IFERROR(__xludf.DUMMYFUNCTION("""COMPUTED_VALUE"""),"")</f>
        <v/>
      </c>
      <c r="H33" s="1276" t="str">
        <f>IFERROR(__xludf.DUMMYFUNCTION("""COMPUTED_VALUE"""),"")</f>
        <v/>
      </c>
      <c r="I33" s="1276" t="str">
        <f>IFERROR(__xludf.DUMMYFUNCTION("""COMPUTED_VALUE"""),"")</f>
        <v/>
      </c>
      <c r="J33" s="1276" t="str">
        <f>IFERROR(__xludf.DUMMYFUNCTION("""COMPUTED_VALUE"""),"")</f>
        <v/>
      </c>
      <c r="K33" s="1276" t="str">
        <f>IFERROR(__xludf.DUMMYFUNCTION("""COMPUTED_VALUE"""),"")</f>
        <v/>
      </c>
      <c r="L33" s="1276" t="str">
        <f>IFERROR(__xludf.DUMMYFUNCTION("""COMPUTED_VALUE"""),"")</f>
        <v/>
      </c>
      <c r="M33" s="1276" t="str">
        <f>IFERROR(__xludf.DUMMYFUNCTION("""COMPUTED_VALUE"""),"")</f>
        <v/>
      </c>
      <c r="N33" s="1276" t="str">
        <f>IFERROR(__xludf.DUMMYFUNCTION("""COMPUTED_VALUE"""),"")</f>
        <v/>
      </c>
      <c r="O33" s="1276" t="str">
        <f>IFERROR(__xludf.DUMMYFUNCTION("""COMPUTED_VALUE"""),"")</f>
        <v/>
      </c>
      <c r="P33" s="1276" t="str">
        <f>IFERROR(__xludf.DUMMYFUNCTION("""COMPUTED_VALUE"""),"")</f>
        <v/>
      </c>
      <c r="Q33" s="1276" t="str">
        <f>IFERROR(__xludf.DUMMYFUNCTION("""COMPUTED_VALUE"""),"")</f>
        <v/>
      </c>
      <c r="R33" s="1276" t="str">
        <f>IFERROR(__xludf.DUMMYFUNCTION("""COMPUTED_VALUE"""),"")</f>
        <v/>
      </c>
      <c r="S33" s="1276" t="str">
        <f>IFERROR(__xludf.DUMMYFUNCTION("""COMPUTED_VALUE"""),"")</f>
        <v/>
      </c>
      <c r="T33" s="1276" t="str">
        <f>IFERROR(__xludf.DUMMYFUNCTION("""COMPUTED_VALUE"""),"")</f>
        <v/>
      </c>
      <c r="U33" s="1277" t="str">
        <f>IFERROR(__xludf.DUMMYFUNCTION("""COMPUTED_VALUE"""),"")</f>
        <v/>
      </c>
      <c r="V33" s="1268" t="s">
        <v>2018</v>
      </c>
      <c r="W33" s="1285"/>
      <c r="X33" s="1285"/>
      <c r="Y33" s="1285"/>
      <c r="Z33" s="1285"/>
    </row>
    <row r="34">
      <c r="A34" s="1268" t="s">
        <v>2019</v>
      </c>
      <c r="B34" s="1275" t="str">
        <f>IFERROR(__xludf.DUMMYFUNCTION("""COMPUTED_VALUE"""),"")</f>
        <v/>
      </c>
      <c r="C34" s="1276" t="str">
        <f>IFERROR(__xludf.DUMMYFUNCTION("""COMPUTED_VALUE"""),"")</f>
        <v/>
      </c>
      <c r="D34" s="1276" t="str">
        <f>IFERROR(__xludf.DUMMYFUNCTION("""COMPUTED_VALUE"""),"")</f>
        <v/>
      </c>
      <c r="E34" s="1276" t="str">
        <f>IFERROR(__xludf.DUMMYFUNCTION("""COMPUTED_VALUE"""),"")</f>
        <v/>
      </c>
      <c r="F34" s="1276" t="str">
        <f>IFERROR(__xludf.DUMMYFUNCTION("""COMPUTED_VALUE"""),"")</f>
        <v/>
      </c>
      <c r="G34" s="1276" t="str">
        <f>IFERROR(__xludf.DUMMYFUNCTION("""COMPUTED_VALUE"""),"")</f>
        <v/>
      </c>
      <c r="H34" s="1276" t="str">
        <f>IFERROR(__xludf.DUMMYFUNCTION("""COMPUTED_VALUE"""),"")</f>
        <v/>
      </c>
      <c r="I34" s="1276" t="str">
        <f>IFERROR(__xludf.DUMMYFUNCTION("""COMPUTED_VALUE"""),"")</f>
        <v/>
      </c>
      <c r="J34" s="1276" t="str">
        <f>IFERROR(__xludf.DUMMYFUNCTION("""COMPUTED_VALUE"""),"")</f>
        <v/>
      </c>
      <c r="K34" s="1276" t="str">
        <f>IFERROR(__xludf.DUMMYFUNCTION("""COMPUTED_VALUE"""),"")</f>
        <v/>
      </c>
      <c r="L34" s="1276" t="str">
        <f>IFERROR(__xludf.DUMMYFUNCTION("""COMPUTED_VALUE"""),"")</f>
        <v/>
      </c>
      <c r="M34" s="1276" t="str">
        <f>IFERROR(__xludf.DUMMYFUNCTION("""COMPUTED_VALUE"""),"")</f>
        <v/>
      </c>
      <c r="N34" s="1276" t="str">
        <f>IFERROR(__xludf.DUMMYFUNCTION("""COMPUTED_VALUE"""),"")</f>
        <v/>
      </c>
      <c r="O34" s="1276" t="str">
        <f>IFERROR(__xludf.DUMMYFUNCTION("""COMPUTED_VALUE"""),"")</f>
        <v/>
      </c>
      <c r="P34" s="1276" t="str">
        <f>IFERROR(__xludf.DUMMYFUNCTION("""COMPUTED_VALUE"""),"")</f>
        <v/>
      </c>
      <c r="Q34" s="1276" t="str">
        <f>IFERROR(__xludf.DUMMYFUNCTION("""COMPUTED_VALUE"""),"")</f>
        <v/>
      </c>
      <c r="R34" s="1276" t="str">
        <f>IFERROR(__xludf.DUMMYFUNCTION("""COMPUTED_VALUE"""),"")</f>
        <v/>
      </c>
      <c r="S34" s="1276" t="str">
        <f>IFERROR(__xludf.DUMMYFUNCTION("""COMPUTED_VALUE"""),"")</f>
        <v/>
      </c>
      <c r="T34" s="1276" t="str">
        <f>IFERROR(__xludf.DUMMYFUNCTION("""COMPUTED_VALUE"""),"")</f>
        <v/>
      </c>
      <c r="U34" s="1277" t="str">
        <f>IFERROR(__xludf.DUMMYFUNCTION("""COMPUTED_VALUE"""),"")</f>
        <v/>
      </c>
      <c r="V34" s="1268" t="s">
        <v>2019</v>
      </c>
      <c r="W34" s="1285"/>
      <c r="X34" s="1285"/>
      <c r="Y34" s="1285"/>
      <c r="Z34" s="1285"/>
    </row>
    <row r="35">
      <c r="A35" s="1268" t="s">
        <v>2020</v>
      </c>
      <c r="B35" s="1275" t="str">
        <f>IFERROR(__xludf.DUMMYFUNCTION("""COMPUTED_VALUE"""),"")</f>
        <v/>
      </c>
      <c r="C35" s="1276" t="str">
        <f>IFERROR(__xludf.DUMMYFUNCTION("""COMPUTED_VALUE"""),"")</f>
        <v/>
      </c>
      <c r="D35" s="1276" t="str">
        <f>IFERROR(__xludf.DUMMYFUNCTION("""COMPUTED_VALUE"""),"")</f>
        <v/>
      </c>
      <c r="E35" s="1276" t="str">
        <f>IFERROR(__xludf.DUMMYFUNCTION("""COMPUTED_VALUE"""),"")</f>
        <v/>
      </c>
      <c r="F35" s="1276" t="str">
        <f>IFERROR(__xludf.DUMMYFUNCTION("""COMPUTED_VALUE"""),"")</f>
        <v/>
      </c>
      <c r="G35" s="1276" t="str">
        <f>IFERROR(__xludf.DUMMYFUNCTION("""COMPUTED_VALUE"""),"")</f>
        <v/>
      </c>
      <c r="H35" s="1276" t="str">
        <f>IFERROR(__xludf.DUMMYFUNCTION("""COMPUTED_VALUE"""),"")</f>
        <v/>
      </c>
      <c r="I35" s="1276" t="str">
        <f>IFERROR(__xludf.DUMMYFUNCTION("""COMPUTED_VALUE"""),"")</f>
        <v/>
      </c>
      <c r="J35" s="1276" t="str">
        <f>IFERROR(__xludf.DUMMYFUNCTION("""COMPUTED_VALUE"""),"")</f>
        <v/>
      </c>
      <c r="K35" s="1276" t="str">
        <f>IFERROR(__xludf.DUMMYFUNCTION("""COMPUTED_VALUE"""),"")</f>
        <v/>
      </c>
      <c r="L35" s="1276" t="str">
        <f>IFERROR(__xludf.DUMMYFUNCTION("""COMPUTED_VALUE"""),"")</f>
        <v/>
      </c>
      <c r="M35" s="1276" t="str">
        <f>IFERROR(__xludf.DUMMYFUNCTION("""COMPUTED_VALUE"""),"")</f>
        <v/>
      </c>
      <c r="N35" s="1276" t="str">
        <f>IFERROR(__xludf.DUMMYFUNCTION("""COMPUTED_VALUE"""),"")</f>
        <v/>
      </c>
      <c r="O35" s="1276" t="str">
        <f>IFERROR(__xludf.DUMMYFUNCTION("""COMPUTED_VALUE"""),"")</f>
        <v/>
      </c>
      <c r="P35" s="1276" t="str">
        <f>IFERROR(__xludf.DUMMYFUNCTION("""COMPUTED_VALUE"""),"")</f>
        <v/>
      </c>
      <c r="Q35" s="1276" t="str">
        <f>IFERROR(__xludf.DUMMYFUNCTION("""COMPUTED_VALUE"""),"")</f>
        <v/>
      </c>
      <c r="R35" s="1276" t="str">
        <f>IFERROR(__xludf.DUMMYFUNCTION("""COMPUTED_VALUE"""),"")</f>
        <v/>
      </c>
      <c r="S35" s="1276" t="str">
        <f>IFERROR(__xludf.DUMMYFUNCTION("""COMPUTED_VALUE"""),"")</f>
        <v/>
      </c>
      <c r="T35" s="1276" t="str">
        <f>IFERROR(__xludf.DUMMYFUNCTION("""COMPUTED_VALUE"""),"")</f>
        <v/>
      </c>
      <c r="U35" s="1277" t="str">
        <f>IFERROR(__xludf.DUMMYFUNCTION("""COMPUTED_VALUE"""),"")</f>
        <v/>
      </c>
      <c r="V35" s="1268" t="s">
        <v>2020</v>
      </c>
      <c r="W35" s="1285"/>
      <c r="X35" s="1285"/>
      <c r="Y35" s="1285"/>
      <c r="Z35" s="1285"/>
    </row>
    <row r="36">
      <c r="A36" s="1268" t="s">
        <v>2021</v>
      </c>
      <c r="B36" s="1275" t="str">
        <f>IFERROR(__xludf.DUMMYFUNCTION("""COMPUTED_VALUE"""),"")</f>
        <v/>
      </c>
      <c r="C36" s="1276" t="str">
        <f>IFERROR(__xludf.DUMMYFUNCTION("""COMPUTED_VALUE"""),"")</f>
        <v/>
      </c>
      <c r="D36" s="1276" t="str">
        <f>IFERROR(__xludf.DUMMYFUNCTION("""COMPUTED_VALUE"""),"")</f>
        <v/>
      </c>
      <c r="E36" s="1276" t="str">
        <f>IFERROR(__xludf.DUMMYFUNCTION("""COMPUTED_VALUE"""),"")</f>
        <v/>
      </c>
      <c r="F36" s="1276" t="str">
        <f>IFERROR(__xludf.DUMMYFUNCTION("""COMPUTED_VALUE"""),"")</f>
        <v/>
      </c>
      <c r="G36" s="1276" t="str">
        <f>IFERROR(__xludf.DUMMYFUNCTION("""COMPUTED_VALUE"""),"")</f>
        <v/>
      </c>
      <c r="H36" s="1276" t="str">
        <f>IFERROR(__xludf.DUMMYFUNCTION("""COMPUTED_VALUE"""),"")</f>
        <v/>
      </c>
      <c r="I36" s="1276" t="str">
        <f>IFERROR(__xludf.DUMMYFUNCTION("""COMPUTED_VALUE"""),"")</f>
        <v/>
      </c>
      <c r="J36" s="1276" t="str">
        <f>IFERROR(__xludf.DUMMYFUNCTION("""COMPUTED_VALUE"""),"")</f>
        <v/>
      </c>
      <c r="K36" s="1276" t="str">
        <f>IFERROR(__xludf.DUMMYFUNCTION("""COMPUTED_VALUE"""),"")</f>
        <v/>
      </c>
      <c r="L36" s="1276" t="str">
        <f>IFERROR(__xludf.DUMMYFUNCTION("""COMPUTED_VALUE"""),"")</f>
        <v/>
      </c>
      <c r="M36" s="1276" t="str">
        <f>IFERROR(__xludf.DUMMYFUNCTION("""COMPUTED_VALUE"""),"")</f>
        <v/>
      </c>
      <c r="N36" s="1276" t="str">
        <f>IFERROR(__xludf.DUMMYFUNCTION("""COMPUTED_VALUE"""),"")</f>
        <v/>
      </c>
      <c r="O36" s="1276" t="str">
        <f>IFERROR(__xludf.DUMMYFUNCTION("""COMPUTED_VALUE"""),"")</f>
        <v/>
      </c>
      <c r="P36" s="1276" t="str">
        <f>IFERROR(__xludf.DUMMYFUNCTION("""COMPUTED_VALUE"""),"")</f>
        <v/>
      </c>
      <c r="Q36" s="1276" t="str">
        <f>IFERROR(__xludf.DUMMYFUNCTION("""COMPUTED_VALUE"""),"")</f>
        <v/>
      </c>
      <c r="R36" s="1276" t="str">
        <f>IFERROR(__xludf.DUMMYFUNCTION("""COMPUTED_VALUE"""),"")</f>
        <v/>
      </c>
      <c r="S36" s="1276" t="str">
        <f>IFERROR(__xludf.DUMMYFUNCTION("""COMPUTED_VALUE"""),"")</f>
        <v/>
      </c>
      <c r="T36" s="1276" t="str">
        <f>IFERROR(__xludf.DUMMYFUNCTION("""COMPUTED_VALUE"""),"")</f>
        <v/>
      </c>
      <c r="U36" s="1277" t="str">
        <f>IFERROR(__xludf.DUMMYFUNCTION("""COMPUTED_VALUE"""),"")</f>
        <v/>
      </c>
      <c r="V36" s="1268" t="s">
        <v>2021</v>
      </c>
      <c r="W36" s="1285"/>
      <c r="X36" s="1285"/>
      <c r="Y36" s="1285"/>
      <c r="Z36" s="1285"/>
    </row>
    <row r="37">
      <c r="A37" s="1268" t="s">
        <v>2029</v>
      </c>
      <c r="B37" s="1271"/>
      <c r="C37" s="1272"/>
      <c r="D37" s="1272"/>
      <c r="E37" s="1272"/>
      <c r="F37" s="1272"/>
      <c r="G37" s="1272"/>
      <c r="H37" s="1272"/>
      <c r="I37" s="1272"/>
      <c r="J37" s="1272"/>
      <c r="K37" s="1272"/>
      <c r="L37" s="1272"/>
      <c r="M37" s="1272"/>
      <c r="N37" s="1272"/>
      <c r="O37" s="1272"/>
      <c r="P37" s="1272"/>
      <c r="Q37" s="1272"/>
      <c r="R37" s="1272"/>
      <c r="S37" s="1272"/>
      <c r="T37" s="1272"/>
      <c r="U37" s="1278"/>
      <c r="V37" s="1268" t="s">
        <v>2029</v>
      </c>
      <c r="W37" s="1285"/>
      <c r="X37" s="1285"/>
      <c r="Y37" s="1285"/>
      <c r="Z37" s="1285"/>
    </row>
    <row r="38" hidden="1">
      <c r="A38" s="1285"/>
      <c r="B38" s="1285"/>
      <c r="C38" s="1285"/>
      <c r="D38" s="1285"/>
      <c r="E38" s="1285"/>
      <c r="F38" s="1285"/>
      <c r="G38" s="1285"/>
      <c r="H38" s="1285"/>
      <c r="I38" s="1285"/>
      <c r="J38" s="1285"/>
      <c r="K38" s="1285"/>
      <c r="L38" s="1285"/>
      <c r="M38" s="1285"/>
      <c r="N38" s="1285"/>
      <c r="O38" s="1285"/>
      <c r="P38" s="1285"/>
      <c r="Q38" s="1285"/>
      <c r="R38" s="1285"/>
      <c r="S38" s="1285"/>
      <c r="T38" s="1285"/>
      <c r="U38" s="1285"/>
      <c r="V38" s="1285"/>
      <c r="W38" s="1285"/>
      <c r="X38" s="1285"/>
      <c r="Y38" s="1285"/>
      <c r="Z38" s="1285"/>
    </row>
    <row r="39" hidden="1">
      <c r="A39" s="1249"/>
      <c r="B39" s="1249"/>
      <c r="C39" s="1249"/>
      <c r="D39" s="1249"/>
      <c r="E39" s="1249"/>
      <c r="F39" s="1249"/>
      <c r="G39" s="1249"/>
      <c r="H39" s="1249"/>
      <c r="I39" s="1249"/>
      <c r="J39" s="1249"/>
      <c r="K39" s="1249"/>
      <c r="L39" s="1249"/>
      <c r="M39" s="1249"/>
      <c r="N39" s="1249"/>
      <c r="O39" s="1249"/>
      <c r="P39" s="1249"/>
      <c r="Q39" s="1249"/>
      <c r="R39" s="1249"/>
      <c r="S39" s="1249"/>
      <c r="T39" s="1249"/>
      <c r="U39" s="1249"/>
      <c r="V39" s="1249"/>
      <c r="W39" s="1249"/>
      <c r="X39" s="1249"/>
      <c r="Y39" s="1249"/>
      <c r="Z39" s="1249"/>
    </row>
    <row r="40" hidden="1">
      <c r="A40" s="1249"/>
      <c r="B40" s="1249"/>
      <c r="C40" s="1249"/>
      <c r="D40" s="1249"/>
      <c r="E40" s="1249"/>
      <c r="F40" s="1249"/>
      <c r="G40" s="1249"/>
      <c r="H40" s="1249"/>
      <c r="I40" s="1249"/>
      <c r="J40" s="1249"/>
      <c r="K40" s="1249"/>
      <c r="L40" s="1249"/>
      <c r="M40" s="1249"/>
      <c r="N40" s="1249"/>
      <c r="O40" s="1249"/>
      <c r="P40" s="1249"/>
      <c r="Q40" s="1249"/>
      <c r="R40" s="1249"/>
      <c r="S40" s="1249"/>
      <c r="T40" s="1249"/>
      <c r="U40" s="1249"/>
      <c r="V40" s="1249"/>
      <c r="W40" s="1249"/>
      <c r="X40" s="1249"/>
      <c r="Y40" s="1249"/>
      <c r="Z40" s="1249"/>
    </row>
    <row r="41" hidden="1">
      <c r="A41" s="1249"/>
      <c r="B41" s="1249"/>
      <c r="C41" s="1249"/>
      <c r="D41" s="1249"/>
      <c r="E41" s="1249"/>
      <c r="F41" s="1249"/>
      <c r="G41" s="1249"/>
      <c r="H41" s="1249"/>
      <c r="I41" s="1249"/>
      <c r="J41" s="1249"/>
      <c r="K41" s="1249"/>
      <c r="L41" s="1249"/>
      <c r="M41" s="1249"/>
      <c r="N41" s="1249"/>
      <c r="O41" s="1249"/>
      <c r="P41" s="1249"/>
      <c r="Q41" s="1249"/>
      <c r="R41" s="1249"/>
      <c r="S41" s="1249"/>
      <c r="T41" s="1249"/>
      <c r="U41" s="1249"/>
      <c r="V41" s="1249"/>
      <c r="W41" s="1249"/>
      <c r="X41" s="1249"/>
      <c r="Y41" s="1249"/>
      <c r="Z41" s="1249"/>
    </row>
    <row r="42" hidden="1">
      <c r="A42" s="1249"/>
      <c r="B42" s="1249"/>
      <c r="C42" s="1249"/>
      <c r="D42" s="1249"/>
      <c r="E42" s="1249"/>
      <c r="F42" s="1249"/>
      <c r="G42" s="1249"/>
      <c r="H42" s="1249"/>
      <c r="I42" s="1249"/>
      <c r="J42" s="1249"/>
      <c r="K42" s="1249"/>
      <c r="L42" s="1249"/>
      <c r="M42" s="1249"/>
      <c r="N42" s="1249"/>
      <c r="O42" s="1249"/>
      <c r="P42" s="1249"/>
      <c r="Q42" s="1249"/>
      <c r="R42" s="1249"/>
      <c r="S42" s="1249"/>
      <c r="T42" s="1249"/>
      <c r="U42" s="1249"/>
      <c r="V42" s="1249"/>
      <c r="W42" s="1249"/>
      <c r="X42" s="1249"/>
      <c r="Y42" s="1249"/>
      <c r="Z42" s="1249"/>
    </row>
    <row r="43" hidden="1">
      <c r="A43" s="1249"/>
      <c r="B43" s="1249"/>
      <c r="C43" s="1249"/>
      <c r="D43" s="1249"/>
      <c r="E43" s="1249"/>
      <c r="F43" s="1249"/>
      <c r="G43" s="785"/>
      <c r="H43" s="1249"/>
      <c r="I43" s="1249"/>
      <c r="J43" s="1249"/>
      <c r="K43" s="1249"/>
      <c r="L43" s="1249"/>
      <c r="M43" s="1249"/>
      <c r="N43" s="1249"/>
      <c r="O43" s="1249"/>
      <c r="P43" s="1249"/>
      <c r="Q43" s="1249"/>
      <c r="R43" s="1249"/>
      <c r="S43" s="1249"/>
      <c r="T43" s="1249"/>
      <c r="U43" s="1249"/>
      <c r="V43" s="1249"/>
      <c r="W43" s="1249"/>
      <c r="X43" s="1249"/>
      <c r="Y43" s="1249"/>
      <c r="Z43" s="1249"/>
    </row>
    <row r="44" hidden="1">
      <c r="A44" s="1249"/>
      <c r="B44" s="1249"/>
      <c r="C44" s="1249"/>
      <c r="D44" s="1249"/>
      <c r="E44" s="1249"/>
      <c r="F44" s="1249"/>
      <c r="G44" s="1249"/>
      <c r="H44" s="1249"/>
      <c r="I44" s="1249"/>
      <c r="J44" s="1249"/>
      <c r="K44" s="1249"/>
      <c r="L44" s="1249"/>
      <c r="M44" s="1249"/>
      <c r="N44" s="1249"/>
      <c r="O44" s="1249"/>
      <c r="P44" s="1249"/>
      <c r="Q44" s="1249"/>
      <c r="R44" s="1249"/>
      <c r="S44" s="1249"/>
      <c r="T44" s="1249"/>
      <c r="U44" s="1249"/>
      <c r="V44" s="1249"/>
      <c r="W44" s="1249"/>
      <c r="X44" s="1249"/>
      <c r="Y44" s="1249"/>
      <c r="Z44" s="1249"/>
    </row>
    <row r="45" hidden="1">
      <c r="A45" s="1249"/>
      <c r="B45" s="1249"/>
      <c r="C45" s="1249"/>
      <c r="D45" s="1249"/>
      <c r="E45" s="1249"/>
      <c r="F45" s="1249"/>
      <c r="G45" s="1249"/>
      <c r="H45" s="1249"/>
      <c r="I45" s="1249"/>
      <c r="J45" s="1249"/>
      <c r="K45" s="1249"/>
      <c r="L45" s="1249"/>
      <c r="M45" s="1249"/>
      <c r="N45" s="1249"/>
      <c r="O45" s="1249"/>
      <c r="P45" s="1249"/>
      <c r="Q45" s="1249"/>
      <c r="R45" s="1249"/>
      <c r="S45" s="1249"/>
      <c r="T45" s="1249"/>
      <c r="U45" s="1249"/>
      <c r="V45" s="1249"/>
      <c r="W45" s="1249"/>
      <c r="X45" s="1249"/>
      <c r="Y45" s="1249"/>
      <c r="Z45" s="1249"/>
    </row>
    <row r="46" hidden="1">
      <c r="A46" s="1249"/>
      <c r="B46" s="1249"/>
      <c r="C46" s="1249"/>
      <c r="D46" s="1249"/>
      <c r="E46" s="1249"/>
      <c r="F46" s="1249"/>
      <c r="G46" s="1249"/>
      <c r="H46" s="1249"/>
      <c r="I46" s="1249"/>
      <c r="J46" s="1249"/>
      <c r="K46" s="1249"/>
      <c r="L46" s="1249"/>
      <c r="M46" s="1249"/>
      <c r="N46" s="1249"/>
      <c r="O46" s="1249"/>
      <c r="P46" s="1249"/>
      <c r="Q46" s="1249"/>
      <c r="R46" s="1249"/>
      <c r="S46" s="1249"/>
      <c r="T46" s="1249"/>
      <c r="U46" s="1249"/>
      <c r="V46" s="1249"/>
      <c r="W46" s="1249"/>
      <c r="X46" s="1249"/>
      <c r="Y46" s="1249"/>
      <c r="Z46" s="1249"/>
    </row>
    <row r="47" hidden="1">
      <c r="A47" s="1249"/>
      <c r="B47" s="1249"/>
      <c r="C47" s="1249"/>
      <c r="D47" s="1249"/>
      <c r="E47" s="1249"/>
      <c r="F47" s="1249"/>
      <c r="G47" s="1249"/>
      <c r="H47" s="1249"/>
      <c r="I47" s="1249"/>
      <c r="J47" s="1249"/>
      <c r="K47" s="1249"/>
      <c r="L47" s="1249"/>
      <c r="M47" s="1249"/>
      <c r="N47" s="1249"/>
      <c r="O47" s="1249"/>
      <c r="P47" s="1249"/>
      <c r="Q47" s="1249"/>
      <c r="R47" s="1249"/>
      <c r="S47" s="1249"/>
      <c r="T47" s="1249"/>
      <c r="U47" s="1249"/>
      <c r="V47" s="1249"/>
      <c r="W47" s="1249"/>
      <c r="X47" s="1249"/>
      <c r="Y47" s="1249"/>
      <c r="Z47" s="1249"/>
    </row>
    <row r="48" hidden="1">
      <c r="A48" s="1249"/>
      <c r="B48" s="1249"/>
      <c r="C48" s="1249"/>
      <c r="D48" s="1249"/>
      <c r="E48" s="1249"/>
      <c r="F48" s="1249"/>
      <c r="G48" s="1249"/>
      <c r="H48" s="1249"/>
      <c r="I48" s="1249"/>
      <c r="J48" s="1249"/>
      <c r="K48" s="1249"/>
      <c r="L48" s="1249"/>
      <c r="M48" s="1249"/>
      <c r="N48" s="1249"/>
      <c r="O48" s="1249"/>
      <c r="P48" s="1249"/>
      <c r="Q48" s="1249"/>
      <c r="R48" s="1249"/>
      <c r="S48" s="1249"/>
      <c r="T48" s="1249"/>
      <c r="U48" s="1249"/>
      <c r="V48" s="1249"/>
      <c r="W48" s="1249"/>
      <c r="X48" s="1249"/>
      <c r="Y48" s="1249"/>
      <c r="Z48" s="1249"/>
    </row>
    <row r="49" hidden="1">
      <c r="A49" s="1249"/>
      <c r="B49" s="1249"/>
      <c r="C49" s="1249"/>
      <c r="D49" s="1249"/>
      <c r="E49" s="1249"/>
      <c r="F49" s="1249"/>
      <c r="G49" s="1249"/>
      <c r="H49" s="1249"/>
      <c r="I49" s="1249"/>
      <c r="J49" s="1249"/>
      <c r="K49" s="1249"/>
      <c r="L49" s="1249"/>
      <c r="M49" s="1249"/>
      <c r="N49" s="1249"/>
      <c r="O49" s="1249"/>
      <c r="P49" s="1249"/>
      <c r="Q49" s="1249"/>
      <c r="R49" s="1249"/>
      <c r="S49" s="1249"/>
      <c r="T49" s="1249"/>
      <c r="U49" s="1249"/>
      <c r="V49" s="1249"/>
      <c r="W49" s="1249"/>
      <c r="X49" s="1249"/>
      <c r="Y49" s="1249"/>
      <c r="Z49" s="1249"/>
    </row>
    <row r="50" hidden="1">
      <c r="A50" s="1249"/>
      <c r="B50" s="1249"/>
      <c r="C50" s="1249"/>
      <c r="D50" s="1249"/>
      <c r="E50" s="1249"/>
      <c r="F50" s="1249"/>
      <c r="G50" s="1249"/>
      <c r="H50" s="1249"/>
      <c r="I50" s="1249"/>
      <c r="J50" s="1249"/>
      <c r="K50" s="1249"/>
      <c r="L50" s="1249"/>
      <c r="M50" s="1249"/>
      <c r="N50" s="1249"/>
      <c r="O50" s="1249"/>
      <c r="P50" s="1249"/>
      <c r="Q50" s="1249"/>
      <c r="R50" s="1249"/>
      <c r="S50" s="1249"/>
      <c r="T50" s="1249"/>
      <c r="U50" s="1249"/>
      <c r="V50" s="1249"/>
      <c r="W50" s="1249"/>
      <c r="X50" s="1249"/>
      <c r="Y50" s="1249"/>
      <c r="Z50" s="1249"/>
    </row>
    <row r="51" hidden="1">
      <c r="A51" s="1249"/>
      <c r="B51" s="1249"/>
      <c r="C51" s="1249"/>
      <c r="D51" s="1249"/>
      <c r="E51" s="1249"/>
      <c r="F51" s="1249"/>
      <c r="G51" s="1249"/>
      <c r="H51" s="1249"/>
      <c r="I51" s="1249"/>
      <c r="J51" s="1249"/>
      <c r="K51" s="1249"/>
      <c r="L51" s="1249"/>
      <c r="M51" s="1249"/>
      <c r="N51" s="1249"/>
      <c r="O51" s="1249"/>
      <c r="P51" s="1249"/>
      <c r="Q51" s="1249"/>
      <c r="R51" s="1249"/>
      <c r="S51" s="1249"/>
      <c r="T51" s="1249"/>
      <c r="U51" s="1249"/>
      <c r="V51" s="1249"/>
      <c r="W51" s="1249"/>
      <c r="X51" s="1249"/>
      <c r="Y51" s="1249"/>
      <c r="Z51" s="1249"/>
    </row>
    <row r="52" hidden="1">
      <c r="A52" s="1249"/>
      <c r="B52" s="1249"/>
      <c r="C52" s="1249"/>
      <c r="D52" s="1249"/>
      <c r="E52" s="1249"/>
      <c r="F52" s="1249"/>
      <c r="G52" s="1249"/>
      <c r="H52" s="1249"/>
      <c r="I52" s="1249"/>
      <c r="J52" s="1249"/>
      <c r="K52" s="1249"/>
      <c r="L52" s="1249"/>
      <c r="M52" s="1249"/>
      <c r="N52" s="1249"/>
      <c r="O52" s="1249"/>
      <c r="P52" s="1249"/>
      <c r="Q52" s="1249"/>
      <c r="R52" s="1249"/>
      <c r="S52" s="1249"/>
      <c r="T52" s="1249"/>
      <c r="U52" s="1249"/>
      <c r="V52" s="1249"/>
      <c r="W52" s="1249"/>
      <c r="X52" s="1249"/>
      <c r="Y52" s="1249"/>
      <c r="Z52" s="1249"/>
    </row>
    <row r="53" hidden="1">
      <c r="A53" s="1249"/>
      <c r="B53" s="1249"/>
      <c r="C53" s="1249"/>
      <c r="D53" s="1249"/>
      <c r="E53" s="1249"/>
      <c r="F53" s="1249"/>
      <c r="G53" s="1249"/>
      <c r="H53" s="1249"/>
      <c r="I53" s="1249"/>
      <c r="J53" s="1249"/>
      <c r="K53" s="1249"/>
      <c r="L53" s="1249"/>
      <c r="M53" s="1249"/>
      <c r="N53" s="1249"/>
      <c r="O53" s="1249"/>
      <c r="P53" s="1249"/>
      <c r="Q53" s="1249"/>
      <c r="R53" s="1249"/>
      <c r="S53" s="1249"/>
      <c r="T53" s="1249"/>
      <c r="U53" s="1249"/>
      <c r="V53" s="1249"/>
      <c r="W53" s="1249"/>
      <c r="X53" s="1249"/>
      <c r="Y53" s="1249"/>
      <c r="Z53" s="1249"/>
    </row>
    <row r="54" hidden="1">
      <c r="A54" s="1249"/>
      <c r="B54" s="1249"/>
      <c r="C54" s="1249"/>
      <c r="D54" s="1249"/>
      <c r="E54" s="1249"/>
      <c r="F54" s="1249"/>
      <c r="G54" s="1249"/>
      <c r="H54" s="1249"/>
      <c r="I54" s="1249"/>
      <c r="J54" s="1249"/>
      <c r="K54" s="1249"/>
      <c r="L54" s="1249"/>
      <c r="M54" s="1249"/>
      <c r="N54" s="1249"/>
      <c r="O54" s="1249"/>
      <c r="P54" s="1249"/>
      <c r="Q54" s="1249"/>
      <c r="R54" s="1249"/>
      <c r="S54" s="1249"/>
      <c r="T54" s="1249"/>
      <c r="U54" s="1249"/>
      <c r="V54" s="1249"/>
      <c r="W54" s="1249"/>
      <c r="X54" s="1249"/>
      <c r="Y54" s="1249"/>
      <c r="Z54" s="1249"/>
    </row>
    <row r="55" hidden="1">
      <c r="A55" s="1249"/>
      <c r="B55" s="1249"/>
      <c r="C55" s="1249"/>
      <c r="D55" s="1249"/>
      <c r="E55" s="1249"/>
      <c r="F55" s="1249"/>
      <c r="G55" s="1249"/>
      <c r="H55" s="1249"/>
      <c r="I55" s="1249"/>
      <c r="J55" s="1249"/>
      <c r="K55" s="1249"/>
      <c r="L55" s="1249"/>
      <c r="M55" s="1249"/>
      <c r="N55" s="1249"/>
      <c r="O55" s="1249"/>
      <c r="P55" s="1249"/>
      <c r="Q55" s="1249"/>
      <c r="R55" s="1249"/>
      <c r="S55" s="1249"/>
      <c r="T55" s="1249"/>
      <c r="U55" s="1249"/>
      <c r="V55" s="1249"/>
      <c r="W55" s="1249"/>
      <c r="X55" s="1249"/>
      <c r="Y55" s="1249"/>
      <c r="Z55" s="1249"/>
    </row>
    <row r="56" hidden="1">
      <c r="A56" s="1249"/>
      <c r="B56" s="1249"/>
      <c r="C56" s="1249"/>
      <c r="D56" s="1249"/>
      <c r="E56" s="1249"/>
      <c r="F56" s="1249"/>
      <c r="G56" s="1249"/>
      <c r="H56" s="1249"/>
      <c r="I56" s="1249"/>
      <c r="J56" s="1249"/>
      <c r="K56" s="1249"/>
      <c r="L56" s="1249"/>
      <c r="M56" s="1249"/>
      <c r="N56" s="1249"/>
      <c r="O56" s="1249"/>
      <c r="P56" s="1249"/>
      <c r="Q56" s="1249"/>
      <c r="R56" s="1249"/>
      <c r="S56" s="1249"/>
      <c r="T56" s="1249"/>
      <c r="U56" s="1249"/>
      <c r="V56" s="1249"/>
      <c r="W56" s="1249"/>
      <c r="X56" s="1249"/>
      <c r="Y56" s="1249"/>
      <c r="Z56" s="1249"/>
    </row>
    <row r="57" hidden="1">
      <c r="A57" s="1249"/>
      <c r="B57" s="1249"/>
      <c r="C57" s="1249"/>
      <c r="D57" s="1249"/>
      <c r="E57" s="1249"/>
      <c r="F57" s="1249"/>
      <c r="G57" s="1249"/>
      <c r="H57" s="1249"/>
      <c r="I57" s="1249"/>
      <c r="J57" s="1249"/>
      <c r="K57" s="1249"/>
      <c r="L57" s="1249"/>
      <c r="M57" s="1249"/>
      <c r="N57" s="1249"/>
      <c r="O57" s="1249"/>
      <c r="P57" s="1249"/>
      <c r="Q57" s="1249"/>
      <c r="R57" s="1249"/>
      <c r="S57" s="1249"/>
      <c r="T57" s="1249"/>
      <c r="U57" s="1249"/>
      <c r="V57" s="1249"/>
      <c r="W57" s="1249"/>
      <c r="X57" s="1249"/>
      <c r="Y57" s="1249"/>
      <c r="Z57" s="1249"/>
    </row>
    <row r="58" hidden="1">
      <c r="A58" s="1249"/>
      <c r="B58" s="1249"/>
      <c r="C58" s="1249"/>
      <c r="D58" s="1249"/>
      <c r="E58" s="1249"/>
      <c r="F58" s="1249"/>
      <c r="G58" s="1249"/>
      <c r="H58" s="1249"/>
      <c r="I58" s="1249"/>
      <c r="J58" s="1249"/>
      <c r="K58" s="1249"/>
      <c r="L58" s="1249"/>
      <c r="M58" s="1249"/>
      <c r="N58" s="1249"/>
      <c r="O58" s="1249"/>
      <c r="P58" s="1249"/>
      <c r="Q58" s="1249"/>
      <c r="R58" s="1249"/>
      <c r="S58" s="1249"/>
      <c r="T58" s="1249"/>
      <c r="U58" s="1249"/>
      <c r="V58" s="1249"/>
      <c r="W58" s="1249"/>
      <c r="X58" s="1249"/>
      <c r="Y58" s="1249"/>
      <c r="Z58" s="1249"/>
    </row>
    <row r="59" hidden="1">
      <c r="A59" s="1249"/>
      <c r="B59" s="1249"/>
      <c r="C59" s="1249"/>
      <c r="D59" s="1249"/>
      <c r="E59" s="1249"/>
      <c r="F59" s="1249"/>
      <c r="G59" s="1249"/>
      <c r="H59" s="1249"/>
      <c r="I59" s="1249"/>
      <c r="J59" s="1249"/>
      <c r="K59" s="1249"/>
      <c r="L59" s="1249"/>
      <c r="M59" s="1249"/>
      <c r="N59" s="1249"/>
      <c r="O59" s="1249"/>
      <c r="P59" s="1249"/>
      <c r="Q59" s="1249"/>
      <c r="R59" s="1249"/>
      <c r="S59" s="1249"/>
      <c r="T59" s="1249"/>
      <c r="U59" s="1249"/>
      <c r="V59" s="1249"/>
      <c r="W59" s="1249"/>
      <c r="X59" s="1249"/>
      <c r="Y59" s="1249"/>
      <c r="Z59" s="1249"/>
    </row>
    <row r="60" hidden="1">
      <c r="A60" s="1249"/>
      <c r="B60" s="1249"/>
      <c r="C60" s="1249"/>
      <c r="D60" s="1249"/>
      <c r="E60" s="1249"/>
      <c r="F60" s="1249"/>
      <c r="G60" s="1249"/>
      <c r="H60" s="1249"/>
      <c r="I60" s="1249"/>
      <c r="J60" s="1249"/>
      <c r="K60" s="1249"/>
      <c r="L60" s="1249"/>
      <c r="M60" s="1249"/>
      <c r="N60" s="1249"/>
      <c r="O60" s="1249"/>
      <c r="P60" s="1249"/>
      <c r="Q60" s="1249"/>
      <c r="R60" s="1249"/>
      <c r="S60" s="1249"/>
      <c r="T60" s="1249"/>
      <c r="U60" s="1249"/>
      <c r="V60" s="1249"/>
      <c r="W60" s="1249"/>
      <c r="X60" s="1249"/>
      <c r="Y60" s="1249"/>
      <c r="Z60" s="1249"/>
    </row>
    <row r="61" hidden="1">
      <c r="A61" s="1249"/>
      <c r="B61" s="1249"/>
      <c r="C61" s="1249"/>
      <c r="D61" s="1249"/>
      <c r="E61" s="1249"/>
      <c r="F61" s="1249"/>
      <c r="G61" s="1249"/>
      <c r="H61" s="1249"/>
      <c r="I61" s="1249"/>
      <c r="J61" s="1249"/>
      <c r="K61" s="1249"/>
      <c r="L61" s="1249"/>
      <c r="M61" s="1249"/>
      <c r="N61" s="1249"/>
      <c r="O61" s="1249"/>
      <c r="P61" s="1249"/>
      <c r="Q61" s="1249"/>
      <c r="R61" s="1249"/>
      <c r="S61" s="1249"/>
      <c r="T61" s="1249"/>
      <c r="U61" s="1249"/>
      <c r="V61" s="1249"/>
      <c r="W61" s="1249"/>
      <c r="X61" s="1249"/>
      <c r="Y61" s="1249"/>
      <c r="Z61" s="1249"/>
    </row>
    <row r="62" hidden="1">
      <c r="A62" s="1249"/>
      <c r="B62" s="1249"/>
      <c r="C62" s="1249"/>
      <c r="D62" s="1249"/>
      <c r="E62" s="1249"/>
      <c r="F62" s="1249"/>
      <c r="G62" s="1249"/>
      <c r="H62" s="1249"/>
      <c r="I62" s="1249"/>
      <c r="J62" s="1249"/>
      <c r="K62" s="1249"/>
      <c r="L62" s="1249"/>
      <c r="M62" s="1249"/>
      <c r="N62" s="1249"/>
      <c r="O62" s="1249"/>
      <c r="P62" s="1249"/>
      <c r="Q62" s="1249"/>
      <c r="R62" s="1249"/>
      <c r="S62" s="1249"/>
      <c r="T62" s="1249"/>
      <c r="U62" s="1249"/>
      <c r="V62" s="1249"/>
      <c r="W62" s="1249"/>
      <c r="X62" s="1249"/>
      <c r="Y62" s="1249"/>
      <c r="Z62" s="1249"/>
    </row>
    <row r="63" hidden="1">
      <c r="A63" s="1249"/>
      <c r="B63" s="1249"/>
      <c r="C63" s="1249"/>
      <c r="D63" s="1249"/>
      <c r="E63" s="1249"/>
      <c r="F63" s="1249"/>
      <c r="G63" s="1249"/>
      <c r="H63" s="1249"/>
      <c r="I63" s="1249"/>
      <c r="J63" s="1249"/>
      <c r="K63" s="1249"/>
      <c r="L63" s="1249"/>
      <c r="M63" s="1249"/>
      <c r="N63" s="1249"/>
      <c r="O63" s="1249"/>
      <c r="P63" s="1249"/>
      <c r="Q63" s="1249"/>
      <c r="R63" s="1249"/>
      <c r="S63" s="1249"/>
      <c r="T63" s="1249"/>
      <c r="U63" s="1249"/>
      <c r="V63" s="1249"/>
      <c r="W63" s="1249"/>
      <c r="X63" s="1249"/>
      <c r="Y63" s="1249"/>
      <c r="Z63" s="1249"/>
    </row>
    <row r="64" hidden="1">
      <c r="A64" s="1249"/>
      <c r="B64" s="1249"/>
      <c r="C64" s="1249"/>
      <c r="D64" s="1249"/>
      <c r="E64" s="1249"/>
      <c r="F64" s="1249"/>
      <c r="G64" s="1249"/>
      <c r="H64" s="1249"/>
      <c r="I64" s="1249"/>
      <c r="J64" s="1249"/>
      <c r="K64" s="1249"/>
      <c r="L64" s="1249"/>
      <c r="M64" s="1249"/>
      <c r="N64" s="1249"/>
      <c r="O64" s="1249"/>
      <c r="P64" s="1249"/>
      <c r="Q64" s="1249"/>
      <c r="R64" s="1249"/>
      <c r="S64" s="1249"/>
      <c r="T64" s="1249"/>
      <c r="U64" s="1249"/>
      <c r="V64" s="1249"/>
      <c r="W64" s="1249"/>
      <c r="X64" s="1249"/>
      <c r="Y64" s="1249"/>
      <c r="Z64" s="1249"/>
    </row>
    <row r="65" hidden="1">
      <c r="A65" s="1249"/>
      <c r="B65" s="1249"/>
      <c r="C65" s="1249"/>
      <c r="D65" s="1249"/>
      <c r="E65" s="1249"/>
      <c r="F65" s="1249"/>
      <c r="G65" s="1249"/>
      <c r="H65" s="1249"/>
      <c r="I65" s="1249"/>
      <c r="J65" s="1249"/>
      <c r="K65" s="1249"/>
      <c r="L65" s="1249"/>
      <c r="M65" s="1249"/>
      <c r="N65" s="1249"/>
      <c r="O65" s="1249"/>
      <c r="P65" s="1249"/>
      <c r="Q65" s="1249"/>
      <c r="R65" s="1249"/>
      <c r="S65" s="1249"/>
      <c r="T65" s="1249"/>
      <c r="U65" s="1249"/>
      <c r="V65" s="1249"/>
      <c r="W65" s="1249"/>
      <c r="X65" s="1249"/>
      <c r="Y65" s="1249"/>
      <c r="Z65" s="1249"/>
    </row>
    <row r="66" hidden="1">
      <c r="A66" s="1249"/>
      <c r="B66" s="1249"/>
      <c r="C66" s="1249"/>
      <c r="D66" s="1249"/>
      <c r="E66" s="1249"/>
      <c r="F66" s="1249"/>
      <c r="G66" s="1249"/>
      <c r="H66" s="1249"/>
      <c r="I66" s="1249"/>
      <c r="J66" s="1249"/>
      <c r="K66" s="1249"/>
      <c r="L66" s="1249"/>
      <c r="M66" s="1249"/>
      <c r="N66" s="1249"/>
      <c r="O66" s="1249"/>
      <c r="P66" s="1249"/>
      <c r="Q66" s="1249"/>
      <c r="R66" s="1249"/>
      <c r="S66" s="1249"/>
      <c r="T66" s="1249"/>
      <c r="U66" s="1249"/>
      <c r="V66" s="1249"/>
      <c r="W66" s="1249"/>
      <c r="X66" s="1249"/>
      <c r="Y66" s="1249"/>
      <c r="Z66" s="1249"/>
    </row>
    <row r="67" hidden="1">
      <c r="A67" s="1249"/>
      <c r="B67" s="1249"/>
      <c r="C67" s="1249"/>
      <c r="D67" s="1249"/>
      <c r="E67" s="1249"/>
      <c r="F67" s="1249"/>
      <c r="G67" s="1249"/>
      <c r="H67" s="1249"/>
      <c r="I67" s="1249"/>
      <c r="J67" s="1249"/>
      <c r="K67" s="1249"/>
      <c r="L67" s="1249"/>
      <c r="M67" s="1249"/>
      <c r="N67" s="1249"/>
      <c r="O67" s="1249"/>
      <c r="P67" s="1249"/>
      <c r="Q67" s="1249"/>
      <c r="R67" s="1249"/>
      <c r="S67" s="1249"/>
      <c r="T67" s="1249"/>
      <c r="U67" s="1249"/>
      <c r="V67" s="1249"/>
      <c r="W67" s="1249"/>
      <c r="X67" s="1249"/>
      <c r="Y67" s="1249"/>
      <c r="Z67" s="1249"/>
    </row>
    <row r="68" hidden="1">
      <c r="A68" s="1249"/>
      <c r="B68" s="1249"/>
      <c r="C68" s="1249"/>
      <c r="D68" s="1249"/>
      <c r="E68" s="1249"/>
      <c r="F68" s="1249"/>
      <c r="G68" s="1249"/>
      <c r="H68" s="1249"/>
      <c r="I68" s="1249"/>
      <c r="J68" s="1249"/>
      <c r="K68" s="1249"/>
      <c r="L68" s="1249"/>
      <c r="M68" s="1249"/>
      <c r="N68" s="1249"/>
      <c r="O68" s="1249"/>
      <c r="P68" s="1249"/>
      <c r="Q68" s="1249"/>
      <c r="R68" s="1249"/>
      <c r="S68" s="1249"/>
      <c r="T68" s="1249"/>
      <c r="U68" s="1249"/>
      <c r="V68" s="1249"/>
      <c r="W68" s="1249"/>
      <c r="X68" s="1249"/>
      <c r="Y68" s="1249"/>
      <c r="Z68" s="1249"/>
    </row>
    <row r="69" hidden="1">
      <c r="A69" s="1249"/>
      <c r="B69" s="1249"/>
      <c r="C69" s="1249"/>
      <c r="D69" s="1249"/>
      <c r="E69" s="1249"/>
      <c r="F69" s="1249"/>
      <c r="G69" s="1249"/>
      <c r="H69" s="1249"/>
      <c r="I69" s="1249"/>
      <c r="J69" s="1249"/>
      <c r="K69" s="1249"/>
      <c r="L69" s="1249"/>
      <c r="M69" s="1249"/>
      <c r="N69" s="1249"/>
      <c r="O69" s="1249"/>
      <c r="P69" s="1249"/>
      <c r="Q69" s="1249"/>
      <c r="R69" s="1249"/>
      <c r="S69" s="1249"/>
      <c r="T69" s="1249"/>
      <c r="U69" s="1249"/>
      <c r="V69" s="1249"/>
      <c r="W69" s="1249"/>
      <c r="X69" s="1249"/>
      <c r="Y69" s="1249"/>
      <c r="Z69" s="1249"/>
    </row>
    <row r="70" hidden="1">
      <c r="A70" s="1249"/>
      <c r="B70" s="1249"/>
      <c r="C70" s="1249"/>
      <c r="D70" s="1249"/>
      <c r="E70" s="1249"/>
      <c r="F70" s="1249"/>
      <c r="G70" s="1249"/>
      <c r="H70" s="1249"/>
      <c r="I70" s="1249"/>
      <c r="J70" s="1249"/>
      <c r="K70" s="1249"/>
      <c r="L70" s="1249"/>
      <c r="M70" s="1249"/>
      <c r="N70" s="1249"/>
      <c r="O70" s="1249"/>
      <c r="P70" s="1249"/>
      <c r="Q70" s="1249"/>
      <c r="R70" s="1249"/>
      <c r="S70" s="1249"/>
      <c r="T70" s="1249"/>
      <c r="U70" s="1249"/>
      <c r="V70" s="1249"/>
      <c r="W70" s="1249"/>
      <c r="X70" s="1249"/>
      <c r="Y70" s="1249"/>
      <c r="Z70" s="1249"/>
    </row>
    <row r="71" hidden="1">
      <c r="A71" s="1249"/>
      <c r="B71" s="1249"/>
      <c r="C71" s="1249"/>
      <c r="D71" s="1249"/>
      <c r="E71" s="1249"/>
      <c r="F71" s="1249"/>
      <c r="G71" s="1249"/>
      <c r="H71" s="1249"/>
      <c r="I71" s="1249"/>
      <c r="J71" s="1249"/>
      <c r="K71" s="1249"/>
      <c r="L71" s="1249"/>
      <c r="M71" s="1249"/>
      <c r="N71" s="1249"/>
      <c r="O71" s="1249"/>
      <c r="P71" s="1249"/>
      <c r="Q71" s="1249"/>
      <c r="R71" s="1249"/>
      <c r="S71" s="1249"/>
      <c r="T71" s="1249"/>
      <c r="U71" s="1249"/>
      <c r="V71" s="1249"/>
      <c r="W71" s="1249"/>
      <c r="X71" s="1249"/>
      <c r="Y71" s="1249"/>
      <c r="Z71" s="1249"/>
    </row>
    <row r="72" hidden="1">
      <c r="A72" s="1249"/>
      <c r="B72" s="1249"/>
      <c r="C72" s="1249"/>
      <c r="D72" s="1249"/>
      <c r="E72" s="1249"/>
      <c r="F72" s="1249"/>
      <c r="G72" s="1249"/>
      <c r="H72" s="1249"/>
      <c r="I72" s="1249"/>
      <c r="J72" s="1249"/>
      <c r="K72" s="1249"/>
      <c r="L72" s="1249"/>
      <c r="M72" s="1249"/>
      <c r="N72" s="1249"/>
      <c r="O72" s="1249"/>
      <c r="P72" s="1249"/>
      <c r="Q72" s="1249"/>
      <c r="R72" s="1249"/>
      <c r="S72" s="1249"/>
      <c r="T72" s="1249"/>
      <c r="U72" s="1249"/>
      <c r="V72" s="1249"/>
      <c r="W72" s="1249"/>
      <c r="X72" s="1249"/>
      <c r="Y72" s="1249"/>
      <c r="Z72" s="1249"/>
    </row>
    <row r="73" hidden="1">
      <c r="A73" s="1249"/>
      <c r="B73" s="1249"/>
      <c r="C73" s="1249"/>
      <c r="D73" s="1249"/>
      <c r="E73" s="1249"/>
      <c r="F73" s="1249"/>
      <c r="G73" s="1249"/>
      <c r="H73" s="1249"/>
      <c r="I73" s="1249"/>
      <c r="J73" s="1249"/>
      <c r="K73" s="1249"/>
      <c r="L73" s="1249"/>
      <c r="M73" s="1249"/>
      <c r="N73" s="1249"/>
      <c r="O73" s="1249"/>
      <c r="P73" s="1249"/>
      <c r="Q73" s="1249"/>
      <c r="R73" s="1249"/>
      <c r="S73" s="1249"/>
      <c r="T73" s="1249"/>
      <c r="U73" s="1249"/>
      <c r="V73" s="1249"/>
      <c r="W73" s="1249"/>
      <c r="X73" s="1249"/>
      <c r="Y73" s="1249"/>
      <c r="Z73" s="1249"/>
    </row>
    <row r="74" hidden="1">
      <c r="A74" s="1249"/>
      <c r="B74" s="1249"/>
      <c r="C74" s="1249"/>
      <c r="D74" s="1249"/>
      <c r="E74" s="1249"/>
      <c r="F74" s="1249"/>
      <c r="G74" s="1249"/>
      <c r="H74" s="1249"/>
      <c r="I74" s="1249"/>
      <c r="J74" s="1249"/>
      <c r="K74" s="1249"/>
      <c r="L74" s="1249"/>
      <c r="M74" s="1249"/>
      <c r="N74" s="1249"/>
      <c r="O74" s="1249"/>
      <c r="P74" s="1249"/>
      <c r="Q74" s="1249"/>
      <c r="R74" s="1249"/>
      <c r="S74" s="1249"/>
      <c r="T74" s="1249"/>
      <c r="U74" s="1249"/>
      <c r="V74" s="1249"/>
      <c r="W74" s="1249"/>
      <c r="X74" s="1249"/>
      <c r="Y74" s="1249"/>
      <c r="Z74" s="1249"/>
    </row>
    <row r="75" hidden="1">
      <c r="A75" s="1249"/>
      <c r="B75" s="1249"/>
      <c r="C75" s="1249"/>
      <c r="D75" s="1249"/>
      <c r="E75" s="1249"/>
      <c r="F75" s="1249"/>
      <c r="G75" s="1249"/>
      <c r="H75" s="1249"/>
      <c r="I75" s="1249"/>
      <c r="J75" s="1249"/>
      <c r="K75" s="1249"/>
      <c r="L75" s="1249"/>
      <c r="M75" s="1249"/>
      <c r="N75" s="1249"/>
      <c r="O75" s="1249"/>
      <c r="P75" s="1249"/>
      <c r="Q75" s="1249"/>
      <c r="R75" s="1249"/>
      <c r="S75" s="1249"/>
      <c r="T75" s="1249"/>
      <c r="U75" s="1249"/>
      <c r="V75" s="1249"/>
      <c r="W75" s="1249"/>
      <c r="X75" s="1249"/>
      <c r="Y75" s="1249"/>
      <c r="Z75" s="1249"/>
    </row>
    <row r="76" hidden="1">
      <c r="A76" s="1249"/>
      <c r="B76" s="1249"/>
      <c r="C76" s="1249"/>
      <c r="D76" s="1249"/>
      <c r="E76" s="1249"/>
      <c r="F76" s="1249"/>
      <c r="G76" s="1249"/>
      <c r="H76" s="1249"/>
      <c r="I76" s="1249"/>
      <c r="J76" s="1249"/>
      <c r="K76" s="1249"/>
      <c r="L76" s="1249"/>
      <c r="M76" s="1249"/>
      <c r="N76" s="1249"/>
      <c r="O76" s="1249"/>
      <c r="P76" s="1249"/>
      <c r="Q76" s="1249"/>
      <c r="R76" s="1249"/>
      <c r="S76" s="1249"/>
      <c r="T76" s="1249"/>
      <c r="U76" s="1249"/>
      <c r="V76" s="1249"/>
      <c r="W76" s="1249"/>
      <c r="X76" s="1249"/>
      <c r="Y76" s="1249"/>
      <c r="Z76" s="1249"/>
    </row>
    <row r="77" hidden="1">
      <c r="A77" s="1249"/>
      <c r="B77" s="1249"/>
      <c r="C77" s="1249"/>
      <c r="D77" s="1249"/>
      <c r="E77" s="1249"/>
      <c r="F77" s="1249"/>
      <c r="G77" s="1249"/>
      <c r="H77" s="1249"/>
      <c r="I77" s="1249"/>
      <c r="J77" s="1249"/>
      <c r="K77" s="1249"/>
      <c r="L77" s="1249"/>
      <c r="M77" s="1249"/>
      <c r="N77" s="1249"/>
      <c r="O77" s="1249"/>
      <c r="P77" s="1249"/>
      <c r="Q77" s="1249"/>
      <c r="R77" s="1249"/>
      <c r="S77" s="1249"/>
      <c r="T77" s="1249"/>
      <c r="U77" s="1249"/>
      <c r="V77" s="1249"/>
      <c r="W77" s="1249"/>
      <c r="X77" s="1249"/>
      <c r="Y77" s="1249"/>
      <c r="Z77" s="1249"/>
    </row>
    <row r="78" hidden="1">
      <c r="A78" s="1249"/>
      <c r="B78" s="1249"/>
      <c r="C78" s="1249"/>
      <c r="D78" s="1249"/>
      <c r="E78" s="1249"/>
      <c r="F78" s="1249"/>
      <c r="G78" s="1249"/>
      <c r="H78" s="1249"/>
      <c r="I78" s="1249"/>
      <c r="J78" s="1249"/>
      <c r="K78" s="1249"/>
      <c r="L78" s="1249"/>
      <c r="M78" s="1249"/>
      <c r="N78" s="1249"/>
      <c r="O78" s="1249"/>
      <c r="P78" s="1249"/>
      <c r="Q78" s="1249"/>
      <c r="R78" s="1249"/>
      <c r="S78" s="1249"/>
      <c r="T78" s="1249"/>
      <c r="U78" s="1249"/>
      <c r="V78" s="1249"/>
      <c r="W78" s="1249"/>
      <c r="X78" s="1249"/>
      <c r="Y78" s="1249"/>
      <c r="Z78" s="1249"/>
    </row>
    <row r="79" hidden="1">
      <c r="A79" s="1249"/>
      <c r="B79" s="1249"/>
      <c r="C79" s="1249"/>
      <c r="D79" s="1249"/>
      <c r="E79" s="1249"/>
      <c r="F79" s="1249"/>
      <c r="G79" s="1249"/>
      <c r="H79" s="1249"/>
      <c r="I79" s="1249"/>
      <c r="J79" s="1249"/>
      <c r="K79" s="1249"/>
      <c r="L79" s="1249"/>
      <c r="M79" s="1249"/>
      <c r="N79" s="1249"/>
      <c r="O79" s="1249"/>
      <c r="P79" s="1249"/>
      <c r="Q79" s="1249"/>
      <c r="R79" s="1249"/>
      <c r="S79" s="1249"/>
      <c r="T79" s="1249"/>
      <c r="U79" s="1249"/>
      <c r="V79" s="1249"/>
      <c r="W79" s="1249"/>
      <c r="X79" s="1249"/>
      <c r="Y79" s="1249"/>
      <c r="Z79" s="1249"/>
    </row>
    <row r="80" hidden="1">
      <c r="A80" s="1249"/>
      <c r="B80" s="1249"/>
      <c r="C80" s="1249"/>
      <c r="D80" s="1249"/>
      <c r="E80" s="1249"/>
      <c r="F80" s="1249"/>
      <c r="G80" s="1249"/>
      <c r="H80" s="1249"/>
      <c r="I80" s="1249"/>
      <c r="J80" s="1249"/>
      <c r="K80" s="1249"/>
      <c r="L80" s="1249"/>
      <c r="M80" s="1249"/>
      <c r="N80" s="1249"/>
      <c r="O80" s="1249"/>
      <c r="P80" s="1249"/>
      <c r="Q80" s="1249"/>
      <c r="R80" s="1249"/>
      <c r="S80" s="1249"/>
      <c r="T80" s="1249"/>
      <c r="U80" s="1249"/>
      <c r="V80" s="1249"/>
      <c r="W80" s="1249"/>
      <c r="X80" s="1249"/>
      <c r="Y80" s="1249"/>
      <c r="Z80" s="1249"/>
    </row>
    <row r="81" hidden="1">
      <c r="A81" s="1249"/>
      <c r="B81" s="1249"/>
      <c r="C81" s="1249"/>
      <c r="D81" s="1249"/>
      <c r="E81" s="1249"/>
      <c r="F81" s="1249"/>
      <c r="G81" s="1249"/>
      <c r="H81" s="1249"/>
      <c r="I81" s="1249"/>
      <c r="J81" s="1249"/>
      <c r="K81" s="1249"/>
      <c r="L81" s="1249"/>
      <c r="M81" s="1249"/>
      <c r="N81" s="1249"/>
      <c r="O81" s="1249"/>
      <c r="P81" s="1249"/>
      <c r="Q81" s="1249"/>
      <c r="R81" s="1249"/>
      <c r="S81" s="1249"/>
      <c r="T81" s="1249"/>
      <c r="U81" s="1249"/>
      <c r="V81" s="1249"/>
      <c r="W81" s="1249"/>
      <c r="X81" s="1249"/>
      <c r="Y81" s="1249"/>
      <c r="Z81" s="1249"/>
    </row>
    <row r="82" hidden="1">
      <c r="A82" s="1249"/>
      <c r="B82" s="1249"/>
      <c r="C82" s="1249"/>
      <c r="D82" s="1249"/>
      <c r="E82" s="1249"/>
      <c r="F82" s="1249"/>
      <c r="G82" s="1249"/>
      <c r="H82" s="1249"/>
      <c r="I82" s="1249"/>
      <c r="J82" s="1249"/>
      <c r="K82" s="1249"/>
      <c r="L82" s="1249"/>
      <c r="M82" s="1249"/>
      <c r="N82" s="1249"/>
      <c r="O82" s="1249"/>
      <c r="P82" s="1249"/>
      <c r="Q82" s="1249"/>
      <c r="R82" s="1249"/>
      <c r="S82" s="1249"/>
      <c r="T82" s="1249"/>
      <c r="U82" s="1249"/>
      <c r="V82" s="1249"/>
      <c r="W82" s="1249"/>
      <c r="X82" s="1249"/>
      <c r="Y82" s="1249"/>
      <c r="Z82" s="1249"/>
    </row>
    <row r="83" hidden="1">
      <c r="A83" s="1249"/>
      <c r="B83" s="1249"/>
      <c r="C83" s="1249"/>
      <c r="D83" s="1249"/>
      <c r="E83" s="1249"/>
      <c r="F83" s="1249"/>
      <c r="G83" s="1249"/>
      <c r="H83" s="1249"/>
      <c r="I83" s="1249"/>
      <c r="J83" s="1249"/>
      <c r="K83" s="1249"/>
      <c r="L83" s="1249"/>
      <c r="M83" s="1249"/>
      <c r="N83" s="1249"/>
      <c r="O83" s="1249"/>
      <c r="P83" s="1249"/>
      <c r="Q83" s="1249"/>
      <c r="R83" s="1249"/>
      <c r="S83" s="1249"/>
      <c r="T83" s="1249"/>
      <c r="U83" s="1249"/>
      <c r="V83" s="1249"/>
      <c r="W83" s="1249"/>
      <c r="X83" s="1249"/>
      <c r="Y83" s="1249"/>
      <c r="Z83" s="1249"/>
    </row>
    <row r="84" hidden="1">
      <c r="A84" s="1249"/>
      <c r="B84" s="1249"/>
      <c r="C84" s="1249"/>
      <c r="D84" s="1249"/>
      <c r="E84" s="1249"/>
      <c r="F84" s="1249"/>
      <c r="G84" s="1249"/>
      <c r="H84" s="1249"/>
      <c r="I84" s="1249"/>
      <c r="J84" s="1249"/>
      <c r="K84" s="1249"/>
      <c r="L84" s="1249"/>
      <c r="M84" s="1249"/>
      <c r="N84" s="1249"/>
      <c r="O84" s="1249"/>
      <c r="P84" s="1249"/>
      <c r="Q84" s="1249"/>
      <c r="R84" s="1249"/>
      <c r="S84" s="1249"/>
      <c r="T84" s="1249"/>
      <c r="U84" s="1249"/>
      <c r="V84" s="1249"/>
      <c r="W84" s="1249"/>
      <c r="X84" s="1249"/>
      <c r="Y84" s="1249"/>
      <c r="Z84" s="1249"/>
    </row>
    <row r="85" hidden="1">
      <c r="A85" s="1249"/>
      <c r="B85" s="1249"/>
      <c r="C85" s="1249"/>
      <c r="D85" s="1249"/>
      <c r="E85" s="1249"/>
      <c r="F85" s="1249"/>
      <c r="G85" s="1249"/>
      <c r="H85" s="1249"/>
      <c r="I85" s="1249"/>
      <c r="J85" s="1249"/>
      <c r="K85" s="1249"/>
      <c r="L85" s="1249"/>
      <c r="M85" s="1249"/>
      <c r="N85" s="1249"/>
      <c r="O85" s="1249"/>
      <c r="P85" s="1249"/>
      <c r="Q85" s="1249"/>
      <c r="R85" s="1249"/>
      <c r="S85" s="1249"/>
      <c r="T85" s="1249"/>
      <c r="U85" s="1249"/>
      <c r="V85" s="1249"/>
      <c r="W85" s="1249"/>
      <c r="X85" s="1249"/>
      <c r="Y85" s="1249"/>
      <c r="Z85" s="1249"/>
    </row>
    <row r="86" hidden="1">
      <c r="A86" s="1249"/>
      <c r="B86" s="1249"/>
      <c r="C86" s="1249"/>
      <c r="D86" s="1249"/>
      <c r="E86" s="1249"/>
      <c r="F86" s="1249"/>
      <c r="G86" s="1249"/>
      <c r="H86" s="1249"/>
      <c r="I86" s="1249"/>
      <c r="J86" s="1249"/>
      <c r="K86" s="1249"/>
      <c r="L86" s="1249"/>
      <c r="M86" s="1249"/>
      <c r="N86" s="1249"/>
      <c r="O86" s="1249"/>
      <c r="P86" s="1249"/>
      <c r="Q86" s="1249"/>
      <c r="R86" s="1249"/>
      <c r="S86" s="1249"/>
      <c r="T86" s="1249"/>
      <c r="U86" s="1249"/>
      <c r="V86" s="1249"/>
      <c r="W86" s="1249"/>
      <c r="X86" s="1249"/>
      <c r="Y86" s="1249"/>
      <c r="Z86" s="1249"/>
    </row>
    <row r="87" hidden="1">
      <c r="A87" s="1249"/>
      <c r="B87" s="1249"/>
      <c r="C87" s="1249"/>
      <c r="D87" s="1249"/>
      <c r="E87" s="1249"/>
      <c r="F87" s="1249"/>
      <c r="G87" s="1249"/>
      <c r="H87" s="1249"/>
      <c r="I87" s="1249"/>
      <c r="J87" s="1249"/>
      <c r="K87" s="1249"/>
      <c r="L87" s="1249"/>
      <c r="M87" s="1249"/>
      <c r="N87" s="1249"/>
      <c r="O87" s="1249"/>
      <c r="P87" s="1249"/>
      <c r="Q87" s="1249"/>
      <c r="R87" s="1249"/>
      <c r="S87" s="1249"/>
      <c r="T87" s="1249"/>
      <c r="U87" s="1249"/>
      <c r="V87" s="1249"/>
      <c r="W87" s="1249"/>
      <c r="X87" s="1249"/>
      <c r="Y87" s="1249"/>
      <c r="Z87" s="1249"/>
    </row>
    <row r="88" hidden="1">
      <c r="A88" s="1249"/>
      <c r="B88" s="1249"/>
      <c r="C88" s="1249"/>
      <c r="D88" s="1249"/>
      <c r="E88" s="1249"/>
      <c r="F88" s="1249"/>
      <c r="G88" s="1249"/>
      <c r="H88" s="1249"/>
      <c r="I88" s="1249"/>
      <c r="J88" s="1249"/>
      <c r="K88" s="1249"/>
      <c r="L88" s="1249"/>
      <c r="M88" s="1249"/>
      <c r="N88" s="1249"/>
      <c r="O88" s="1249"/>
      <c r="P88" s="1249"/>
      <c r="Q88" s="1249"/>
      <c r="R88" s="1249"/>
      <c r="S88" s="1249"/>
      <c r="T88" s="1249"/>
      <c r="U88" s="1249"/>
      <c r="V88" s="1249"/>
      <c r="W88" s="1249"/>
      <c r="X88" s="1249"/>
      <c r="Y88" s="1249"/>
      <c r="Z88" s="1249"/>
    </row>
    <row r="89" hidden="1">
      <c r="A89" s="1249"/>
      <c r="B89" s="1249"/>
      <c r="C89" s="1249"/>
      <c r="D89" s="1249"/>
      <c r="E89" s="1249"/>
      <c r="F89" s="1249"/>
      <c r="G89" s="1249"/>
      <c r="H89" s="1249"/>
      <c r="I89" s="1249"/>
      <c r="J89" s="1249"/>
      <c r="K89" s="1249"/>
      <c r="L89" s="1249"/>
      <c r="M89" s="1249"/>
      <c r="N89" s="1249"/>
      <c r="O89" s="1249"/>
      <c r="P89" s="1249"/>
      <c r="Q89" s="1249"/>
      <c r="R89" s="1249"/>
      <c r="S89" s="1249"/>
      <c r="T89" s="1249"/>
      <c r="U89" s="1249"/>
      <c r="V89" s="1249"/>
      <c r="W89" s="1249"/>
      <c r="X89" s="1249"/>
      <c r="Y89" s="1249"/>
      <c r="Z89" s="1249"/>
    </row>
    <row r="90" hidden="1">
      <c r="A90" s="1249"/>
      <c r="B90" s="1249"/>
      <c r="C90" s="1249"/>
      <c r="D90" s="1249"/>
      <c r="E90" s="1249"/>
      <c r="F90" s="1249"/>
      <c r="G90" s="1249"/>
      <c r="H90" s="1249"/>
      <c r="I90" s="1249"/>
      <c r="J90" s="1249"/>
      <c r="K90" s="1249"/>
      <c r="L90" s="1249"/>
      <c r="M90" s="1249"/>
      <c r="N90" s="1249"/>
      <c r="O90" s="1249"/>
      <c r="P90" s="1249"/>
      <c r="Q90" s="1249"/>
      <c r="R90" s="1249"/>
      <c r="S90" s="1249"/>
      <c r="T90" s="1249"/>
      <c r="U90" s="1249"/>
      <c r="V90" s="1249"/>
      <c r="W90" s="1249"/>
      <c r="X90" s="1249"/>
      <c r="Y90" s="1249"/>
      <c r="Z90" s="1249"/>
    </row>
    <row r="91" hidden="1">
      <c r="A91" s="1249"/>
      <c r="B91" s="1249"/>
      <c r="C91" s="1249"/>
      <c r="D91" s="1249"/>
      <c r="E91" s="1249"/>
      <c r="F91" s="1249"/>
      <c r="G91" s="1249"/>
      <c r="H91" s="1249"/>
      <c r="I91" s="1249"/>
      <c r="J91" s="1249"/>
      <c r="K91" s="1249"/>
      <c r="L91" s="1249"/>
      <c r="M91" s="1249"/>
      <c r="N91" s="1249"/>
      <c r="O91" s="1249"/>
      <c r="P91" s="1249"/>
      <c r="Q91" s="1249"/>
      <c r="R91" s="1249"/>
      <c r="S91" s="1249"/>
      <c r="T91" s="1249"/>
      <c r="U91" s="1249"/>
      <c r="V91" s="1249"/>
      <c r="W91" s="1249"/>
      <c r="X91" s="1249"/>
      <c r="Y91" s="1249"/>
      <c r="Z91" s="1249"/>
    </row>
    <row r="92" hidden="1">
      <c r="A92" s="1249"/>
      <c r="B92" s="1249"/>
      <c r="C92" s="1249"/>
      <c r="D92" s="1249"/>
      <c r="E92" s="1249"/>
      <c r="F92" s="1249"/>
      <c r="G92" s="1249"/>
      <c r="H92" s="1249"/>
      <c r="I92" s="1249"/>
      <c r="J92" s="1249"/>
      <c r="K92" s="1249"/>
      <c r="L92" s="1249"/>
      <c r="M92" s="1249"/>
      <c r="N92" s="1249"/>
      <c r="O92" s="1249"/>
      <c r="P92" s="1249"/>
      <c r="Q92" s="1249"/>
      <c r="R92" s="1249"/>
      <c r="S92" s="1249"/>
      <c r="T92" s="1249"/>
      <c r="U92" s="1249"/>
      <c r="V92" s="1249"/>
      <c r="W92" s="1249"/>
      <c r="X92" s="1249"/>
      <c r="Y92" s="1249"/>
      <c r="Z92" s="1249"/>
    </row>
    <row r="93" hidden="1">
      <c r="A93" s="1249"/>
      <c r="B93" s="1249"/>
      <c r="C93" s="1249"/>
      <c r="D93" s="1249"/>
      <c r="E93" s="1249"/>
      <c r="F93" s="1249"/>
      <c r="G93" s="1249"/>
      <c r="H93" s="1249"/>
      <c r="I93" s="1249"/>
      <c r="J93" s="1249"/>
      <c r="K93" s="1249"/>
      <c r="L93" s="1249"/>
      <c r="M93" s="1249"/>
      <c r="N93" s="1249"/>
      <c r="O93" s="1249"/>
      <c r="P93" s="1249"/>
      <c r="Q93" s="1249"/>
      <c r="R93" s="1249"/>
      <c r="S93" s="1249"/>
      <c r="T93" s="1249"/>
      <c r="U93" s="1249"/>
      <c r="V93" s="1249"/>
      <c r="W93" s="1249"/>
      <c r="X93" s="1249"/>
      <c r="Y93" s="1249"/>
      <c r="Z93" s="1249"/>
    </row>
    <row r="94" hidden="1">
      <c r="A94" s="1249"/>
      <c r="B94" s="1249"/>
      <c r="C94" s="1249"/>
      <c r="D94" s="1249"/>
      <c r="E94" s="1249"/>
      <c r="F94" s="1249"/>
      <c r="G94" s="1249"/>
      <c r="H94" s="1249"/>
      <c r="I94" s="1249"/>
      <c r="J94" s="1249"/>
      <c r="K94" s="1249"/>
      <c r="L94" s="1249"/>
      <c r="M94" s="1249"/>
      <c r="N94" s="1249"/>
      <c r="O94" s="1249"/>
      <c r="P94" s="1249"/>
      <c r="Q94" s="1249"/>
      <c r="R94" s="1249"/>
      <c r="S94" s="1249"/>
      <c r="T94" s="1249"/>
      <c r="U94" s="1249"/>
      <c r="V94" s="1249"/>
      <c r="W94" s="1249"/>
      <c r="X94" s="1249"/>
      <c r="Y94" s="1249"/>
      <c r="Z94" s="1249"/>
    </row>
    <row r="95" hidden="1">
      <c r="A95" s="1249"/>
      <c r="B95" s="1249"/>
      <c r="C95" s="1249"/>
      <c r="D95" s="1249"/>
      <c r="E95" s="1249"/>
      <c r="F95" s="1249"/>
      <c r="G95" s="1249"/>
      <c r="H95" s="1249"/>
      <c r="I95" s="1249"/>
      <c r="J95" s="1249"/>
      <c r="K95" s="1249"/>
      <c r="L95" s="1249"/>
      <c r="M95" s="1249"/>
      <c r="N95" s="1249"/>
      <c r="O95" s="1249"/>
      <c r="P95" s="1249"/>
      <c r="Q95" s="1249"/>
      <c r="R95" s="1249"/>
      <c r="S95" s="1249"/>
      <c r="T95" s="1249"/>
      <c r="U95" s="1249"/>
      <c r="V95" s="1249"/>
      <c r="W95" s="1249"/>
      <c r="X95" s="1249"/>
      <c r="Y95" s="1249"/>
      <c r="Z95" s="1249"/>
    </row>
    <row r="96" hidden="1">
      <c r="A96" s="1249"/>
      <c r="B96" s="1249"/>
      <c r="C96" s="1249"/>
      <c r="D96" s="1249"/>
      <c r="E96" s="1249"/>
      <c r="F96" s="1249"/>
      <c r="G96" s="1249"/>
      <c r="H96" s="1249"/>
      <c r="I96" s="1249"/>
      <c r="J96" s="1249"/>
      <c r="K96" s="1249"/>
      <c r="L96" s="1249"/>
      <c r="M96" s="1249"/>
      <c r="N96" s="1249"/>
      <c r="O96" s="1249"/>
      <c r="P96" s="1249"/>
      <c r="Q96" s="1249"/>
      <c r="R96" s="1249"/>
      <c r="S96" s="1249"/>
      <c r="T96" s="1249"/>
      <c r="U96" s="1249"/>
      <c r="V96" s="1249"/>
      <c r="W96" s="1249"/>
      <c r="X96" s="1249"/>
      <c r="Y96" s="1249"/>
      <c r="Z96" s="1249"/>
    </row>
    <row r="97" hidden="1">
      <c r="A97" s="1249"/>
      <c r="B97" s="1249"/>
      <c r="C97" s="1249"/>
      <c r="D97" s="1249"/>
      <c r="E97" s="1249"/>
      <c r="F97" s="1249"/>
      <c r="G97" s="1249"/>
      <c r="H97" s="1249"/>
      <c r="I97" s="1249"/>
      <c r="J97" s="1249"/>
      <c r="K97" s="1249"/>
      <c r="L97" s="1249"/>
      <c r="M97" s="1249"/>
      <c r="N97" s="1249"/>
      <c r="O97" s="1249"/>
      <c r="P97" s="1249"/>
      <c r="Q97" s="1249"/>
      <c r="R97" s="1249"/>
      <c r="S97" s="1249"/>
      <c r="T97" s="1249"/>
      <c r="U97" s="1249"/>
      <c r="V97" s="1249"/>
      <c r="W97" s="1249"/>
      <c r="X97" s="1249"/>
      <c r="Y97" s="1249"/>
      <c r="Z97" s="1249"/>
    </row>
    <row r="98" hidden="1">
      <c r="A98" s="1249"/>
      <c r="B98" s="1249"/>
      <c r="C98" s="1249"/>
      <c r="D98" s="1249"/>
      <c r="E98" s="1249"/>
      <c r="F98" s="1249"/>
      <c r="G98" s="1249"/>
      <c r="H98" s="1249"/>
      <c r="I98" s="1249"/>
      <c r="J98" s="1249"/>
      <c r="K98" s="1249"/>
      <c r="L98" s="1249"/>
      <c r="M98" s="1249"/>
      <c r="N98" s="1249"/>
      <c r="O98" s="1249"/>
      <c r="P98" s="1249"/>
      <c r="Q98" s="1249"/>
      <c r="R98" s="1249"/>
      <c r="S98" s="1249"/>
      <c r="T98" s="1249"/>
      <c r="U98" s="1249"/>
      <c r="V98" s="1249"/>
      <c r="W98" s="1249"/>
      <c r="X98" s="1249"/>
      <c r="Y98" s="1249"/>
      <c r="Z98" s="1249"/>
    </row>
    <row r="99" hidden="1">
      <c r="A99" s="1249"/>
      <c r="B99" s="1249"/>
      <c r="C99" s="1249"/>
      <c r="D99" s="1249"/>
      <c r="E99" s="1249"/>
      <c r="F99" s="1249"/>
      <c r="G99" s="1249"/>
      <c r="H99" s="1249"/>
      <c r="I99" s="1249"/>
      <c r="J99" s="1249"/>
      <c r="K99" s="1249"/>
      <c r="L99" s="1249"/>
      <c r="M99" s="1249"/>
      <c r="N99" s="1249"/>
      <c r="O99" s="1249"/>
      <c r="P99" s="1249"/>
      <c r="Q99" s="1249"/>
      <c r="R99" s="1249"/>
      <c r="S99" s="1249"/>
      <c r="T99" s="1249"/>
      <c r="U99" s="1249"/>
      <c r="V99" s="1249"/>
      <c r="W99" s="1249"/>
      <c r="X99" s="1249"/>
      <c r="Y99" s="1249"/>
      <c r="Z99" s="1249"/>
    </row>
    <row r="100" hidden="1">
      <c r="A100" s="1249"/>
      <c r="B100" s="1249"/>
      <c r="C100" s="1249"/>
      <c r="D100" s="1249"/>
      <c r="E100" s="1249"/>
      <c r="F100" s="1249"/>
      <c r="G100" s="1249"/>
      <c r="H100" s="1249"/>
      <c r="I100" s="1249"/>
      <c r="J100" s="1249"/>
      <c r="K100" s="1249"/>
      <c r="L100" s="1249"/>
      <c r="M100" s="1249"/>
      <c r="N100" s="1249"/>
      <c r="O100" s="1249"/>
      <c r="P100" s="1249"/>
      <c r="Q100" s="1249"/>
      <c r="R100" s="1249"/>
      <c r="S100" s="1249"/>
      <c r="T100" s="1249"/>
      <c r="U100" s="1249"/>
      <c r="V100" s="1249"/>
      <c r="W100" s="1249"/>
      <c r="X100" s="1249"/>
      <c r="Y100" s="1249"/>
      <c r="Z100" s="1249"/>
    </row>
    <row r="101" hidden="1">
      <c r="A101" s="1249"/>
      <c r="B101" s="1249"/>
      <c r="C101" s="1249"/>
      <c r="D101" s="1249"/>
      <c r="E101" s="1249"/>
      <c r="F101" s="1249"/>
      <c r="G101" s="1249"/>
      <c r="H101" s="1249"/>
      <c r="I101" s="1249"/>
      <c r="J101" s="1249"/>
      <c r="K101" s="1249"/>
      <c r="L101" s="1249"/>
      <c r="M101" s="1249"/>
      <c r="N101" s="1249"/>
      <c r="O101" s="1249"/>
      <c r="P101" s="1249"/>
      <c r="Q101" s="1249"/>
      <c r="R101" s="1249"/>
      <c r="S101" s="1249"/>
      <c r="T101" s="1249"/>
      <c r="U101" s="1249"/>
      <c r="V101" s="1249"/>
      <c r="W101" s="1249"/>
      <c r="X101" s="1249"/>
      <c r="Y101" s="1249"/>
      <c r="Z101" s="1249"/>
    </row>
    <row r="102" hidden="1">
      <c r="A102" s="1249"/>
      <c r="B102" s="1249"/>
      <c r="C102" s="1249"/>
      <c r="D102" s="1249"/>
      <c r="E102" s="1249"/>
      <c r="F102" s="1249"/>
      <c r="G102" s="1249"/>
      <c r="H102" s="1249"/>
      <c r="I102" s="1249"/>
      <c r="J102" s="1249"/>
      <c r="K102" s="1249"/>
      <c r="L102" s="1249"/>
      <c r="M102" s="1249"/>
      <c r="N102" s="1249"/>
      <c r="O102" s="1249"/>
      <c r="P102" s="1249"/>
      <c r="Q102" s="1249"/>
      <c r="R102" s="1249"/>
      <c r="S102" s="1249"/>
      <c r="T102" s="1249"/>
      <c r="U102" s="1249"/>
      <c r="V102" s="1249"/>
      <c r="W102" s="1249"/>
      <c r="X102" s="1249"/>
      <c r="Y102" s="1249"/>
      <c r="Z102" s="1249"/>
    </row>
    <row r="103" hidden="1">
      <c r="A103" s="1249"/>
      <c r="B103" s="1249"/>
      <c r="C103" s="1249"/>
      <c r="D103" s="1249"/>
      <c r="E103" s="1249"/>
      <c r="F103" s="1249"/>
      <c r="G103" s="1249"/>
      <c r="H103" s="1249"/>
      <c r="I103" s="1249"/>
      <c r="J103" s="1249"/>
      <c r="K103" s="1249"/>
      <c r="L103" s="1249"/>
      <c r="M103" s="1249"/>
      <c r="N103" s="1249"/>
      <c r="O103" s="1249"/>
      <c r="P103" s="1249"/>
      <c r="Q103" s="1249"/>
      <c r="R103" s="1249"/>
      <c r="S103" s="1249"/>
      <c r="T103" s="1249"/>
      <c r="U103" s="1249"/>
      <c r="V103" s="1249"/>
      <c r="W103" s="1249"/>
      <c r="X103" s="1249"/>
      <c r="Y103" s="1249"/>
      <c r="Z103" s="1249"/>
    </row>
    <row r="104" hidden="1">
      <c r="A104" s="1249"/>
      <c r="B104" s="1249"/>
      <c r="C104" s="1249"/>
      <c r="D104" s="1249"/>
      <c r="E104" s="1249"/>
      <c r="F104" s="1249"/>
      <c r="G104" s="1249"/>
      <c r="H104" s="1249"/>
      <c r="I104" s="1249"/>
      <c r="J104" s="1249"/>
      <c r="K104" s="1249"/>
      <c r="L104" s="1249"/>
      <c r="M104" s="1249"/>
      <c r="N104" s="1249"/>
      <c r="O104" s="1249"/>
      <c r="P104" s="1249"/>
      <c r="Q104" s="1249"/>
      <c r="R104" s="1249"/>
      <c r="S104" s="1249"/>
      <c r="T104" s="1249"/>
      <c r="U104" s="1249"/>
      <c r="V104" s="1249"/>
      <c r="W104" s="1249"/>
      <c r="X104" s="1249"/>
      <c r="Y104" s="1249"/>
      <c r="Z104" s="1249"/>
    </row>
    <row r="105" hidden="1">
      <c r="A105" s="1249"/>
      <c r="B105" s="1249"/>
      <c r="C105" s="1249"/>
      <c r="D105" s="1249"/>
      <c r="E105" s="1249"/>
      <c r="F105" s="1249"/>
      <c r="G105" s="1249"/>
      <c r="H105" s="1249"/>
      <c r="I105" s="1249"/>
      <c r="J105" s="1249"/>
      <c r="K105" s="1249"/>
      <c r="L105" s="1249"/>
      <c r="M105" s="1249"/>
      <c r="N105" s="1249"/>
      <c r="O105" s="1249"/>
      <c r="P105" s="1249"/>
      <c r="Q105" s="1249"/>
      <c r="R105" s="1249"/>
      <c r="S105" s="1249"/>
      <c r="T105" s="1249"/>
      <c r="U105" s="1249"/>
      <c r="V105" s="1249"/>
      <c r="W105" s="1249"/>
      <c r="X105" s="1249"/>
      <c r="Y105" s="1249"/>
      <c r="Z105" s="1249"/>
    </row>
    <row r="106" hidden="1">
      <c r="A106" s="1249"/>
      <c r="B106" s="1249"/>
      <c r="C106" s="1249"/>
      <c r="D106" s="1249"/>
      <c r="E106" s="1249"/>
      <c r="F106" s="1249"/>
      <c r="G106" s="1249"/>
      <c r="H106" s="1249"/>
      <c r="I106" s="1249"/>
      <c r="J106" s="1249"/>
      <c r="K106" s="1249"/>
      <c r="L106" s="1249"/>
      <c r="M106" s="1249"/>
      <c r="N106" s="1249"/>
      <c r="O106" s="1249"/>
      <c r="P106" s="1249"/>
      <c r="Q106" s="1249"/>
      <c r="R106" s="1249"/>
      <c r="S106" s="1249"/>
      <c r="T106" s="1249"/>
      <c r="U106" s="1249"/>
      <c r="V106" s="1249"/>
      <c r="W106" s="1249"/>
      <c r="X106" s="1249"/>
      <c r="Y106" s="1249"/>
      <c r="Z106" s="1249"/>
    </row>
    <row r="107" hidden="1">
      <c r="A107" s="1249"/>
      <c r="B107" s="1249"/>
      <c r="C107" s="1249"/>
      <c r="D107" s="1249"/>
      <c r="E107" s="1249"/>
      <c r="F107" s="1249"/>
      <c r="G107" s="1249"/>
      <c r="H107" s="1249"/>
      <c r="I107" s="1249"/>
      <c r="J107" s="1249"/>
      <c r="K107" s="1249"/>
      <c r="L107" s="1249"/>
      <c r="M107" s="1249"/>
      <c r="N107" s="1249"/>
      <c r="O107" s="1249"/>
      <c r="P107" s="1249"/>
      <c r="Q107" s="1249"/>
      <c r="R107" s="1249"/>
      <c r="S107" s="1249"/>
      <c r="T107" s="1249"/>
      <c r="U107" s="1249"/>
      <c r="V107" s="1249"/>
      <c r="W107" s="1249"/>
      <c r="X107" s="1249"/>
      <c r="Y107" s="1249"/>
      <c r="Z107" s="1249"/>
    </row>
    <row r="108" hidden="1">
      <c r="A108" s="1249"/>
      <c r="B108" s="1249"/>
      <c r="C108" s="1249"/>
      <c r="D108" s="1249"/>
      <c r="E108" s="1249"/>
      <c r="F108" s="1249"/>
      <c r="G108" s="1249"/>
      <c r="H108" s="1249"/>
      <c r="I108" s="1249"/>
      <c r="J108" s="1249"/>
      <c r="K108" s="1249"/>
      <c r="L108" s="1249"/>
      <c r="M108" s="1249"/>
      <c r="N108" s="1249"/>
      <c r="O108" s="1249"/>
      <c r="P108" s="1249"/>
      <c r="Q108" s="1249"/>
      <c r="R108" s="1249"/>
      <c r="S108" s="1249"/>
      <c r="T108" s="1249"/>
      <c r="U108" s="1249"/>
      <c r="V108" s="1249"/>
      <c r="W108" s="1249"/>
      <c r="X108" s="1249"/>
      <c r="Y108" s="1249"/>
      <c r="Z108" s="1249"/>
    </row>
    <row r="109" hidden="1">
      <c r="A109" s="1249"/>
      <c r="B109" s="1249"/>
      <c r="C109" s="1249"/>
      <c r="D109" s="1249"/>
      <c r="E109" s="1249"/>
      <c r="F109" s="1249"/>
      <c r="G109" s="1249"/>
      <c r="H109" s="1249"/>
      <c r="I109" s="1249"/>
      <c r="J109" s="1249"/>
      <c r="K109" s="1249"/>
      <c r="L109" s="1249"/>
      <c r="M109" s="1249"/>
      <c r="N109" s="1249"/>
      <c r="O109" s="1249"/>
      <c r="P109" s="1249"/>
      <c r="Q109" s="1249"/>
      <c r="R109" s="1249"/>
      <c r="S109" s="1249"/>
      <c r="T109" s="1249"/>
      <c r="U109" s="1249"/>
      <c r="V109" s="1249"/>
      <c r="W109" s="1249"/>
      <c r="X109" s="1249"/>
      <c r="Y109" s="1249"/>
      <c r="Z109" s="1249"/>
    </row>
    <row r="110" hidden="1">
      <c r="A110" s="1249"/>
      <c r="B110" s="1249"/>
      <c r="C110" s="1249"/>
      <c r="D110" s="1249"/>
      <c r="E110" s="1249"/>
      <c r="F110" s="1249"/>
      <c r="G110" s="1249"/>
      <c r="H110" s="1249"/>
      <c r="I110" s="1249"/>
      <c r="J110" s="1249"/>
      <c r="K110" s="1249"/>
      <c r="L110" s="1249"/>
      <c r="M110" s="1249"/>
      <c r="N110" s="1249"/>
      <c r="O110" s="1249"/>
      <c r="P110" s="1249"/>
      <c r="Q110" s="1249"/>
      <c r="R110" s="1249"/>
      <c r="S110" s="1249"/>
      <c r="T110" s="1249"/>
      <c r="U110" s="1249"/>
      <c r="V110" s="1249"/>
      <c r="W110" s="1249"/>
      <c r="X110" s="1249"/>
      <c r="Y110" s="1249"/>
      <c r="Z110" s="1249"/>
    </row>
    <row r="111" hidden="1">
      <c r="A111" s="1249"/>
      <c r="B111" s="1249"/>
      <c r="C111" s="1249"/>
      <c r="D111" s="1249"/>
      <c r="E111" s="1249"/>
      <c r="F111" s="1249"/>
      <c r="G111" s="1249"/>
      <c r="H111" s="1249"/>
      <c r="I111" s="1249"/>
      <c r="J111" s="1249"/>
      <c r="K111" s="1249"/>
      <c r="L111" s="1249"/>
      <c r="M111" s="1249"/>
      <c r="N111" s="1249"/>
      <c r="O111" s="1249"/>
      <c r="P111" s="1249"/>
      <c r="Q111" s="1249"/>
      <c r="R111" s="1249"/>
      <c r="S111" s="1249"/>
      <c r="T111" s="1249"/>
      <c r="U111" s="1249"/>
      <c r="V111" s="1249"/>
      <c r="W111" s="1249"/>
      <c r="X111" s="1249"/>
      <c r="Y111" s="1249"/>
      <c r="Z111" s="1249"/>
    </row>
    <row r="112" hidden="1">
      <c r="A112" s="1249"/>
      <c r="B112" s="1249"/>
      <c r="C112" s="1249"/>
      <c r="D112" s="1249"/>
      <c r="E112" s="1249"/>
      <c r="F112" s="1249"/>
      <c r="G112" s="1249"/>
      <c r="H112" s="1249"/>
      <c r="I112" s="1249"/>
      <c r="J112" s="1249"/>
      <c r="K112" s="1249"/>
      <c r="L112" s="1249"/>
      <c r="M112" s="1249"/>
      <c r="N112" s="1249"/>
      <c r="O112" s="1249"/>
      <c r="P112" s="1249"/>
      <c r="Q112" s="1249"/>
      <c r="R112" s="1249"/>
      <c r="S112" s="1249"/>
      <c r="T112" s="1249"/>
      <c r="U112" s="1249"/>
      <c r="V112" s="1249"/>
      <c r="W112" s="1249"/>
      <c r="X112" s="1249"/>
      <c r="Y112" s="1249"/>
      <c r="Z112" s="1249"/>
    </row>
    <row r="113" hidden="1">
      <c r="A113" s="1249"/>
      <c r="B113" s="1249"/>
      <c r="C113" s="1249"/>
      <c r="D113" s="1249"/>
      <c r="E113" s="1249"/>
      <c r="F113" s="1249"/>
      <c r="G113" s="1249"/>
      <c r="H113" s="1249"/>
      <c r="I113" s="1249"/>
      <c r="J113" s="1249"/>
      <c r="K113" s="1249"/>
      <c r="L113" s="1249"/>
      <c r="M113" s="1249"/>
      <c r="N113" s="1249"/>
      <c r="O113" s="1249"/>
      <c r="P113" s="1249"/>
      <c r="Q113" s="1249"/>
      <c r="R113" s="1249"/>
      <c r="S113" s="1249"/>
      <c r="T113" s="1249"/>
      <c r="U113" s="1249"/>
      <c r="V113" s="1249"/>
      <c r="W113" s="1249"/>
      <c r="X113" s="1249"/>
      <c r="Y113" s="1249"/>
      <c r="Z113" s="1249"/>
    </row>
    <row r="114" hidden="1">
      <c r="A114" s="1249"/>
      <c r="B114" s="1249"/>
      <c r="C114" s="1249"/>
      <c r="D114" s="1249"/>
      <c r="E114" s="1249"/>
      <c r="F114" s="1249"/>
      <c r="G114" s="1249"/>
      <c r="H114" s="1249"/>
      <c r="I114" s="1249"/>
      <c r="J114" s="1249"/>
      <c r="K114" s="1249"/>
      <c r="L114" s="1249"/>
      <c r="M114" s="1249"/>
      <c r="N114" s="1249"/>
      <c r="O114" s="1249"/>
      <c r="P114" s="1249"/>
      <c r="Q114" s="1249"/>
      <c r="R114" s="1249"/>
      <c r="S114" s="1249"/>
      <c r="T114" s="1249"/>
      <c r="U114" s="1249"/>
      <c r="V114" s="1249"/>
      <c r="W114" s="1249"/>
      <c r="X114" s="1249"/>
      <c r="Y114" s="1249"/>
      <c r="Z114" s="1249"/>
    </row>
    <row r="115" hidden="1">
      <c r="A115" s="1249"/>
      <c r="B115" s="1249"/>
      <c r="C115" s="1249"/>
      <c r="D115" s="1249"/>
      <c r="E115" s="1249"/>
      <c r="F115" s="1249"/>
      <c r="G115" s="1249"/>
      <c r="H115" s="1249"/>
      <c r="I115" s="1249"/>
      <c r="J115" s="1249"/>
      <c r="K115" s="1249"/>
      <c r="L115" s="1249"/>
      <c r="M115" s="1249"/>
      <c r="N115" s="1249"/>
      <c r="O115" s="1249"/>
      <c r="P115" s="1249"/>
      <c r="Q115" s="1249"/>
      <c r="R115" s="1249"/>
      <c r="S115" s="1249"/>
      <c r="T115" s="1249"/>
      <c r="U115" s="1249"/>
      <c r="V115" s="1249"/>
      <c r="W115" s="1249"/>
      <c r="X115" s="1249"/>
      <c r="Y115" s="1249"/>
      <c r="Z115" s="1249"/>
    </row>
    <row r="116" hidden="1">
      <c r="A116" s="1249"/>
      <c r="B116" s="1249"/>
      <c r="C116" s="1249"/>
      <c r="D116" s="1249"/>
      <c r="E116" s="1249"/>
      <c r="F116" s="1249"/>
      <c r="G116" s="1249"/>
      <c r="H116" s="1249"/>
      <c r="I116" s="1249"/>
      <c r="J116" s="1249"/>
      <c r="K116" s="1249"/>
      <c r="L116" s="1249"/>
      <c r="M116" s="1249"/>
      <c r="N116" s="1249"/>
      <c r="O116" s="1249"/>
      <c r="P116" s="1249"/>
      <c r="Q116" s="1249"/>
      <c r="R116" s="1249"/>
      <c r="S116" s="1249"/>
      <c r="T116" s="1249"/>
      <c r="U116" s="1249"/>
      <c r="V116" s="1249"/>
      <c r="W116" s="1249"/>
      <c r="X116" s="1249"/>
      <c r="Y116" s="1249"/>
      <c r="Z116" s="1249"/>
    </row>
    <row r="117" hidden="1">
      <c r="A117" s="1249"/>
      <c r="B117" s="1249"/>
      <c r="C117" s="1249"/>
      <c r="D117" s="1249"/>
      <c r="E117" s="1249"/>
      <c r="F117" s="1249"/>
      <c r="G117" s="1249"/>
      <c r="H117" s="1249"/>
      <c r="I117" s="1249"/>
      <c r="J117" s="1249"/>
      <c r="K117" s="1249"/>
      <c r="L117" s="1249"/>
      <c r="M117" s="1249"/>
      <c r="N117" s="1249"/>
      <c r="O117" s="1249"/>
      <c r="P117" s="1249"/>
      <c r="Q117" s="1249"/>
      <c r="R117" s="1249"/>
      <c r="S117" s="1249"/>
      <c r="T117" s="1249"/>
      <c r="U117" s="1249"/>
      <c r="V117" s="1249"/>
      <c r="W117" s="1249"/>
      <c r="X117" s="1249"/>
      <c r="Y117" s="1249"/>
      <c r="Z117" s="1249"/>
    </row>
    <row r="118" hidden="1">
      <c r="A118" s="1249"/>
      <c r="B118" s="1249"/>
      <c r="C118" s="1249"/>
      <c r="D118" s="1249"/>
      <c r="E118" s="1249"/>
      <c r="F118" s="1249"/>
      <c r="G118" s="1249"/>
      <c r="H118" s="1249"/>
      <c r="I118" s="1249"/>
      <c r="J118" s="1249"/>
      <c r="K118" s="1249"/>
      <c r="L118" s="1249"/>
      <c r="M118" s="1249"/>
      <c r="N118" s="1249"/>
      <c r="O118" s="1249"/>
      <c r="P118" s="1249"/>
      <c r="Q118" s="1249"/>
      <c r="R118" s="1249"/>
      <c r="S118" s="1249"/>
      <c r="T118" s="1249"/>
      <c r="U118" s="1249"/>
      <c r="V118" s="1249"/>
      <c r="W118" s="1249"/>
      <c r="X118" s="1249"/>
      <c r="Y118" s="1249"/>
      <c r="Z118" s="1249"/>
    </row>
    <row r="119" hidden="1">
      <c r="A119" s="1249"/>
      <c r="B119" s="1249"/>
      <c r="C119" s="1249"/>
      <c r="D119" s="1249"/>
      <c r="E119" s="1249"/>
      <c r="F119" s="1249"/>
      <c r="G119" s="1249"/>
      <c r="H119" s="1249"/>
      <c r="I119" s="1249"/>
      <c r="J119" s="1249"/>
      <c r="K119" s="1249"/>
      <c r="L119" s="1249"/>
      <c r="M119" s="1249"/>
      <c r="N119" s="1249"/>
      <c r="O119" s="1249"/>
      <c r="P119" s="1249"/>
      <c r="Q119" s="1249"/>
      <c r="R119" s="1249"/>
      <c r="S119" s="1249"/>
      <c r="T119" s="1249"/>
      <c r="U119" s="1249"/>
      <c r="V119" s="1249"/>
      <c r="W119" s="1249"/>
      <c r="X119" s="1249"/>
      <c r="Y119" s="1249"/>
      <c r="Z119" s="1249"/>
    </row>
    <row r="120" hidden="1">
      <c r="A120" s="1249"/>
      <c r="B120" s="1249"/>
      <c r="C120" s="1249"/>
      <c r="D120" s="1249"/>
      <c r="E120" s="1249"/>
      <c r="F120" s="1249"/>
      <c r="G120" s="1249"/>
      <c r="H120" s="1249"/>
      <c r="I120" s="1249"/>
      <c r="J120" s="1249"/>
      <c r="K120" s="1249"/>
      <c r="L120" s="1249"/>
      <c r="M120" s="1249"/>
      <c r="N120" s="1249"/>
      <c r="O120" s="1249"/>
      <c r="P120" s="1249"/>
      <c r="Q120" s="1249"/>
      <c r="R120" s="1249"/>
      <c r="S120" s="1249"/>
      <c r="T120" s="1249"/>
      <c r="U120" s="1249"/>
      <c r="V120" s="1249"/>
      <c r="W120" s="1249"/>
      <c r="X120" s="1249"/>
      <c r="Y120" s="1249"/>
      <c r="Z120" s="1249"/>
    </row>
    <row r="121" hidden="1">
      <c r="A121" s="1249"/>
      <c r="B121" s="1249"/>
      <c r="C121" s="1249"/>
      <c r="D121" s="1249"/>
      <c r="E121" s="1249"/>
      <c r="F121" s="1249"/>
      <c r="G121" s="1249"/>
      <c r="H121" s="1249"/>
      <c r="I121" s="1249"/>
      <c r="J121" s="1249"/>
      <c r="K121" s="1249"/>
      <c r="L121" s="1249"/>
      <c r="M121" s="1249"/>
      <c r="N121" s="1249"/>
      <c r="O121" s="1249"/>
      <c r="P121" s="1249"/>
      <c r="Q121" s="1249"/>
      <c r="R121" s="1249"/>
      <c r="S121" s="1249"/>
      <c r="T121" s="1249"/>
      <c r="U121" s="1249"/>
      <c r="V121" s="1249"/>
      <c r="W121" s="1249"/>
      <c r="X121" s="1249"/>
      <c r="Y121" s="1249"/>
      <c r="Z121" s="1249"/>
    </row>
    <row r="122" hidden="1">
      <c r="A122" s="1249"/>
      <c r="B122" s="1249"/>
      <c r="C122" s="1249"/>
      <c r="D122" s="1249"/>
      <c r="E122" s="1249"/>
      <c r="F122" s="1249"/>
      <c r="G122" s="1249"/>
      <c r="H122" s="1249"/>
      <c r="I122" s="1249"/>
      <c r="J122" s="1249"/>
      <c r="K122" s="1249"/>
      <c r="L122" s="1249"/>
      <c r="M122" s="1249"/>
      <c r="N122" s="1249"/>
      <c r="O122" s="1249"/>
      <c r="P122" s="1249"/>
      <c r="Q122" s="1249"/>
      <c r="R122" s="1249"/>
      <c r="S122" s="1249"/>
      <c r="T122" s="1249"/>
      <c r="U122" s="1249"/>
      <c r="V122" s="1249"/>
      <c r="W122" s="1249"/>
      <c r="X122" s="1249"/>
      <c r="Y122" s="1249"/>
      <c r="Z122" s="1249"/>
    </row>
    <row r="123" hidden="1">
      <c r="A123" s="1249"/>
      <c r="B123" s="1249"/>
      <c r="C123" s="1249"/>
      <c r="D123" s="1249"/>
      <c r="E123" s="1249"/>
      <c r="F123" s="1249"/>
      <c r="G123" s="1249"/>
      <c r="H123" s="1249"/>
      <c r="I123" s="1249"/>
      <c r="J123" s="1249"/>
      <c r="K123" s="1249"/>
      <c r="L123" s="1249"/>
      <c r="M123" s="1249"/>
      <c r="N123" s="1249"/>
      <c r="O123" s="1249"/>
      <c r="P123" s="1249"/>
      <c r="Q123" s="1249"/>
      <c r="R123" s="1249"/>
      <c r="S123" s="1249"/>
      <c r="T123" s="1249"/>
      <c r="U123" s="1249"/>
      <c r="V123" s="1249"/>
      <c r="W123" s="1249"/>
      <c r="X123" s="1249"/>
      <c r="Y123" s="1249"/>
      <c r="Z123" s="1249"/>
    </row>
    <row r="124" hidden="1">
      <c r="A124" s="1249"/>
      <c r="B124" s="1249"/>
      <c r="C124" s="1249"/>
      <c r="D124" s="1249"/>
      <c r="E124" s="1249"/>
      <c r="F124" s="1249"/>
      <c r="G124" s="1249"/>
      <c r="H124" s="1249"/>
      <c r="I124" s="1249"/>
      <c r="J124" s="1249"/>
      <c r="K124" s="1249"/>
      <c r="L124" s="1249"/>
      <c r="M124" s="1249"/>
      <c r="N124" s="1249"/>
      <c r="O124" s="1249"/>
      <c r="P124" s="1249"/>
      <c r="Q124" s="1249"/>
      <c r="R124" s="1249"/>
      <c r="S124" s="1249"/>
      <c r="T124" s="1249"/>
      <c r="U124" s="1249"/>
      <c r="V124" s="1249"/>
      <c r="W124" s="1249"/>
      <c r="X124" s="1249"/>
      <c r="Y124" s="1249"/>
      <c r="Z124" s="1249"/>
    </row>
    <row r="125" hidden="1">
      <c r="A125" s="1249"/>
      <c r="B125" s="1249"/>
      <c r="C125" s="1249"/>
      <c r="D125" s="1249"/>
      <c r="E125" s="1249"/>
      <c r="F125" s="1249"/>
      <c r="G125" s="1249"/>
      <c r="H125" s="1249"/>
      <c r="I125" s="1249"/>
      <c r="J125" s="1249"/>
      <c r="K125" s="1249"/>
      <c r="L125" s="1249"/>
      <c r="M125" s="1249"/>
      <c r="N125" s="1249"/>
      <c r="O125" s="1249"/>
      <c r="P125" s="1249"/>
      <c r="Q125" s="1249"/>
      <c r="R125" s="1249"/>
      <c r="S125" s="1249"/>
      <c r="T125" s="1249"/>
      <c r="U125" s="1249"/>
      <c r="V125" s="1249"/>
      <c r="W125" s="1249"/>
      <c r="X125" s="1249"/>
      <c r="Y125" s="1249"/>
      <c r="Z125" s="1249"/>
    </row>
    <row r="126" hidden="1">
      <c r="A126" s="1249"/>
      <c r="B126" s="1249"/>
      <c r="C126" s="1249"/>
      <c r="D126" s="1249"/>
      <c r="E126" s="1249"/>
      <c r="F126" s="1249"/>
      <c r="G126" s="1249"/>
      <c r="H126" s="1249"/>
      <c r="I126" s="1249"/>
      <c r="J126" s="1249"/>
      <c r="K126" s="1249"/>
      <c r="L126" s="1249"/>
      <c r="M126" s="1249"/>
      <c r="N126" s="1249"/>
      <c r="O126" s="1249"/>
      <c r="P126" s="1249"/>
      <c r="Q126" s="1249"/>
      <c r="R126" s="1249"/>
      <c r="S126" s="1249"/>
      <c r="T126" s="1249"/>
      <c r="U126" s="1249"/>
      <c r="V126" s="1249"/>
      <c r="W126" s="1249"/>
      <c r="X126" s="1249"/>
      <c r="Y126" s="1249"/>
      <c r="Z126" s="1249"/>
    </row>
    <row r="127" hidden="1">
      <c r="A127" s="1249"/>
      <c r="B127" s="1249"/>
      <c r="C127" s="1249"/>
      <c r="D127" s="1249"/>
      <c r="E127" s="1249"/>
      <c r="F127" s="1249"/>
      <c r="G127" s="1249"/>
      <c r="H127" s="1249"/>
      <c r="I127" s="1249"/>
      <c r="J127" s="1249"/>
      <c r="K127" s="1249"/>
      <c r="L127" s="1249"/>
      <c r="M127" s="1249"/>
      <c r="N127" s="1249"/>
      <c r="O127" s="1249"/>
      <c r="P127" s="1249"/>
      <c r="Q127" s="1249"/>
      <c r="R127" s="1249"/>
      <c r="S127" s="1249"/>
      <c r="T127" s="1249"/>
      <c r="U127" s="1249"/>
      <c r="V127" s="1249"/>
      <c r="W127" s="1249"/>
      <c r="X127" s="1249"/>
      <c r="Y127" s="1249"/>
      <c r="Z127" s="1249"/>
    </row>
    <row r="128" hidden="1">
      <c r="A128" s="1249"/>
      <c r="B128" s="1249"/>
      <c r="C128" s="1249"/>
      <c r="D128" s="1249"/>
      <c r="E128" s="1249"/>
      <c r="F128" s="1249"/>
      <c r="G128" s="1249"/>
      <c r="H128" s="1249"/>
      <c r="I128" s="1249"/>
      <c r="J128" s="1249"/>
      <c r="K128" s="1249"/>
      <c r="L128" s="1249"/>
      <c r="M128" s="1249"/>
      <c r="N128" s="1249"/>
      <c r="O128" s="1249"/>
      <c r="P128" s="1249"/>
      <c r="Q128" s="1249"/>
      <c r="R128" s="1249"/>
      <c r="S128" s="1249"/>
      <c r="T128" s="1249"/>
      <c r="U128" s="1249"/>
      <c r="V128" s="1249"/>
      <c r="W128" s="1249"/>
      <c r="X128" s="1249"/>
      <c r="Y128" s="1249"/>
      <c r="Z128" s="1249"/>
    </row>
    <row r="129" hidden="1">
      <c r="A129" s="1249"/>
      <c r="B129" s="1249"/>
      <c r="C129" s="1249"/>
      <c r="D129" s="1249"/>
      <c r="E129" s="1249"/>
      <c r="F129" s="1249"/>
      <c r="G129" s="1249"/>
      <c r="H129" s="1249"/>
      <c r="I129" s="1249"/>
      <c r="J129" s="1249"/>
      <c r="K129" s="1249"/>
      <c r="L129" s="1249"/>
      <c r="M129" s="1249"/>
      <c r="N129" s="1249"/>
      <c r="O129" s="1249"/>
      <c r="P129" s="1249"/>
      <c r="Q129" s="1249"/>
      <c r="R129" s="1249"/>
      <c r="S129" s="1249"/>
      <c r="T129" s="1249"/>
      <c r="U129" s="1249"/>
      <c r="V129" s="1249"/>
      <c r="W129" s="1249"/>
      <c r="X129" s="1249"/>
      <c r="Y129" s="1249"/>
      <c r="Z129" s="1249"/>
    </row>
    <row r="130" hidden="1">
      <c r="A130" s="1249"/>
      <c r="B130" s="1249"/>
      <c r="C130" s="1249"/>
      <c r="D130" s="1249"/>
      <c r="E130" s="1249"/>
      <c r="F130" s="1249"/>
      <c r="G130" s="1249"/>
      <c r="H130" s="1249"/>
      <c r="I130" s="1249"/>
      <c r="J130" s="1249"/>
      <c r="K130" s="1249"/>
      <c r="L130" s="1249"/>
      <c r="M130" s="1249"/>
      <c r="N130" s="1249"/>
      <c r="O130" s="1249"/>
      <c r="P130" s="1249"/>
      <c r="Q130" s="1249"/>
      <c r="R130" s="1249"/>
      <c r="S130" s="1249"/>
      <c r="T130" s="1249"/>
      <c r="U130" s="1249"/>
      <c r="V130" s="1249"/>
      <c r="W130" s="1249"/>
      <c r="X130" s="1249"/>
      <c r="Y130" s="1249"/>
      <c r="Z130" s="1249"/>
    </row>
    <row r="131" hidden="1">
      <c r="A131" s="1249"/>
      <c r="B131" s="1249"/>
      <c r="C131" s="1249"/>
      <c r="D131" s="1249"/>
      <c r="E131" s="1249"/>
      <c r="F131" s="1249"/>
      <c r="G131" s="1249"/>
      <c r="H131" s="1249"/>
      <c r="I131" s="1249"/>
      <c r="J131" s="1249"/>
      <c r="K131" s="1249"/>
      <c r="L131" s="1249"/>
      <c r="M131" s="1249"/>
      <c r="N131" s="1249"/>
      <c r="O131" s="1249"/>
      <c r="P131" s="1249"/>
      <c r="Q131" s="1249"/>
      <c r="R131" s="1249"/>
      <c r="S131" s="1249"/>
      <c r="T131" s="1249"/>
      <c r="U131" s="1249"/>
      <c r="V131" s="1249"/>
      <c r="W131" s="1249"/>
      <c r="X131" s="1249"/>
      <c r="Y131" s="1249"/>
      <c r="Z131" s="1249"/>
    </row>
    <row r="132" hidden="1">
      <c r="A132" s="1249"/>
      <c r="B132" s="1249"/>
      <c r="C132" s="1249"/>
      <c r="D132" s="1249"/>
      <c r="E132" s="1249"/>
      <c r="F132" s="1249"/>
      <c r="G132" s="1249"/>
      <c r="H132" s="1249"/>
      <c r="I132" s="1249"/>
      <c r="J132" s="1249"/>
      <c r="K132" s="1249"/>
      <c r="L132" s="1249"/>
      <c r="M132" s="1249"/>
      <c r="N132" s="1249"/>
      <c r="O132" s="1249"/>
      <c r="P132" s="1249"/>
      <c r="Q132" s="1249"/>
      <c r="R132" s="1249"/>
      <c r="S132" s="1249"/>
      <c r="T132" s="1249"/>
      <c r="U132" s="1249"/>
      <c r="V132" s="1249"/>
      <c r="W132" s="1249"/>
      <c r="X132" s="1249"/>
      <c r="Y132" s="1249"/>
      <c r="Z132" s="1249"/>
    </row>
    <row r="133" hidden="1">
      <c r="A133" s="1249"/>
      <c r="B133" s="1249"/>
      <c r="C133" s="1249"/>
      <c r="D133" s="1249"/>
      <c r="E133" s="1249"/>
      <c r="F133" s="1249"/>
      <c r="G133" s="1249"/>
      <c r="H133" s="1249"/>
      <c r="I133" s="1249"/>
      <c r="J133" s="1249"/>
      <c r="K133" s="1249"/>
      <c r="L133" s="1249"/>
      <c r="M133" s="1249"/>
      <c r="N133" s="1249"/>
      <c r="O133" s="1249"/>
      <c r="P133" s="1249"/>
      <c r="Q133" s="1249"/>
      <c r="R133" s="1249"/>
      <c r="S133" s="1249"/>
      <c r="T133" s="1249"/>
      <c r="U133" s="1249"/>
      <c r="V133" s="1249"/>
      <c r="W133" s="1249"/>
      <c r="X133" s="1249"/>
      <c r="Y133" s="1249"/>
      <c r="Z133" s="1249"/>
    </row>
    <row r="134" hidden="1">
      <c r="A134" s="1249"/>
      <c r="B134" s="1249"/>
      <c r="C134" s="1249"/>
      <c r="D134" s="1249"/>
      <c r="E134" s="1249"/>
      <c r="F134" s="1249"/>
      <c r="G134" s="1249"/>
      <c r="H134" s="1249"/>
      <c r="I134" s="1249"/>
      <c r="J134" s="1249"/>
      <c r="K134" s="1249"/>
      <c r="L134" s="1249"/>
      <c r="M134" s="1249"/>
      <c r="N134" s="1249"/>
      <c r="O134" s="1249"/>
      <c r="P134" s="1249"/>
      <c r="Q134" s="1249"/>
      <c r="R134" s="1249"/>
      <c r="S134" s="1249"/>
      <c r="T134" s="1249"/>
      <c r="U134" s="1249"/>
      <c r="V134" s="1249"/>
      <c r="W134" s="1249"/>
      <c r="X134" s="1249"/>
      <c r="Y134" s="1249"/>
      <c r="Z134" s="1249"/>
    </row>
    <row r="135" hidden="1">
      <c r="A135" s="1249"/>
      <c r="B135" s="1249"/>
      <c r="C135" s="1249"/>
      <c r="D135" s="1249"/>
      <c r="E135" s="1249"/>
      <c r="F135" s="1249"/>
      <c r="G135" s="1249"/>
      <c r="H135" s="1249"/>
      <c r="I135" s="1249"/>
      <c r="J135" s="1249"/>
      <c r="K135" s="1249"/>
      <c r="L135" s="1249"/>
      <c r="M135" s="1249"/>
      <c r="N135" s="1249"/>
      <c r="O135" s="1249"/>
      <c r="P135" s="1249"/>
      <c r="Q135" s="1249"/>
      <c r="R135" s="1249"/>
      <c r="S135" s="1249"/>
      <c r="T135" s="1249"/>
      <c r="U135" s="1249"/>
      <c r="V135" s="1249"/>
      <c r="W135" s="1249"/>
      <c r="X135" s="1249"/>
      <c r="Y135" s="1249"/>
      <c r="Z135" s="1249"/>
    </row>
    <row r="136" hidden="1">
      <c r="A136" s="1249"/>
      <c r="B136" s="1249"/>
      <c r="C136" s="1249"/>
      <c r="D136" s="1249"/>
      <c r="E136" s="1249"/>
      <c r="F136" s="1249"/>
      <c r="G136" s="1249"/>
      <c r="H136" s="1249"/>
      <c r="I136" s="1249"/>
      <c r="J136" s="1249"/>
      <c r="K136" s="1249"/>
      <c r="L136" s="1249"/>
      <c r="M136" s="1249"/>
      <c r="N136" s="1249"/>
      <c r="O136" s="1249"/>
      <c r="P136" s="1249"/>
      <c r="Q136" s="1249"/>
      <c r="R136" s="1249"/>
      <c r="S136" s="1249"/>
      <c r="T136" s="1249"/>
      <c r="U136" s="1249"/>
      <c r="V136" s="1249"/>
      <c r="W136" s="1249"/>
      <c r="X136" s="1249"/>
      <c r="Y136" s="1249"/>
      <c r="Z136" s="1249"/>
    </row>
    <row r="137" hidden="1">
      <c r="A137" s="1249"/>
      <c r="B137" s="1249"/>
      <c r="C137" s="1249"/>
      <c r="D137" s="1249"/>
      <c r="E137" s="1249"/>
      <c r="F137" s="1249"/>
      <c r="G137" s="1249"/>
      <c r="H137" s="1249"/>
      <c r="I137" s="1249"/>
      <c r="J137" s="1249"/>
      <c r="K137" s="1249"/>
      <c r="L137" s="1249"/>
      <c r="M137" s="1249"/>
      <c r="N137" s="1249"/>
      <c r="O137" s="1249"/>
      <c r="P137" s="1249"/>
      <c r="Q137" s="1249"/>
      <c r="R137" s="1249"/>
      <c r="S137" s="1249"/>
      <c r="T137" s="1249"/>
      <c r="U137" s="1249"/>
      <c r="V137" s="1249"/>
      <c r="W137" s="1249"/>
      <c r="X137" s="1249"/>
      <c r="Y137" s="1249"/>
      <c r="Z137" s="1249"/>
    </row>
    <row r="138" hidden="1">
      <c r="A138" s="1249"/>
      <c r="B138" s="1249"/>
      <c r="C138" s="1249"/>
      <c r="D138" s="1249"/>
      <c r="E138" s="1249"/>
      <c r="F138" s="1249"/>
      <c r="G138" s="1249"/>
      <c r="H138" s="1249"/>
      <c r="I138" s="1249"/>
      <c r="J138" s="1249"/>
      <c r="K138" s="1249"/>
      <c r="L138" s="1249"/>
      <c r="M138" s="1249"/>
      <c r="N138" s="1249"/>
      <c r="O138" s="1249"/>
      <c r="P138" s="1249"/>
      <c r="Q138" s="1249"/>
      <c r="R138" s="1249"/>
      <c r="S138" s="1249"/>
      <c r="T138" s="1249"/>
      <c r="U138" s="1249"/>
      <c r="V138" s="1249"/>
      <c r="W138" s="1249"/>
      <c r="X138" s="1249"/>
      <c r="Y138" s="1249"/>
      <c r="Z138" s="1249"/>
    </row>
    <row r="139" hidden="1">
      <c r="A139" s="1249"/>
      <c r="B139" s="1249"/>
      <c r="C139" s="1249"/>
      <c r="D139" s="1249"/>
      <c r="E139" s="1249"/>
      <c r="F139" s="1249"/>
      <c r="G139" s="1249"/>
      <c r="H139" s="1249"/>
      <c r="I139" s="1249"/>
      <c r="J139" s="1249"/>
      <c r="K139" s="1249"/>
      <c r="L139" s="1249"/>
      <c r="M139" s="1249"/>
      <c r="N139" s="1249"/>
      <c r="O139" s="1249"/>
      <c r="P139" s="1249"/>
      <c r="Q139" s="1249"/>
      <c r="R139" s="1249"/>
      <c r="S139" s="1249"/>
      <c r="T139" s="1249"/>
      <c r="U139" s="1249"/>
      <c r="V139" s="1249"/>
      <c r="W139" s="1249"/>
      <c r="X139" s="1249"/>
      <c r="Y139" s="1249"/>
      <c r="Z139" s="1249"/>
    </row>
    <row r="140" hidden="1">
      <c r="A140" s="1249"/>
      <c r="B140" s="1249"/>
      <c r="C140" s="1249"/>
      <c r="D140" s="1249"/>
      <c r="E140" s="1249"/>
      <c r="F140" s="1249"/>
      <c r="G140" s="1249"/>
      <c r="H140" s="1249"/>
      <c r="I140" s="1249"/>
      <c r="J140" s="1249"/>
      <c r="K140" s="1249"/>
      <c r="L140" s="1249"/>
      <c r="M140" s="1249"/>
      <c r="N140" s="1249"/>
      <c r="O140" s="1249"/>
      <c r="P140" s="1249"/>
      <c r="Q140" s="1249"/>
      <c r="R140" s="1249"/>
      <c r="S140" s="1249"/>
      <c r="T140" s="1249"/>
      <c r="U140" s="1249"/>
      <c r="V140" s="1249"/>
      <c r="W140" s="1249"/>
      <c r="X140" s="1249"/>
      <c r="Y140" s="1249"/>
      <c r="Z140" s="1249"/>
    </row>
    <row r="141" hidden="1">
      <c r="A141" s="1249"/>
      <c r="B141" s="1249"/>
      <c r="C141" s="1249"/>
      <c r="D141" s="1249"/>
      <c r="E141" s="1249"/>
      <c r="F141" s="1249"/>
      <c r="G141" s="1249"/>
      <c r="H141" s="1249"/>
      <c r="I141" s="1249"/>
      <c r="J141" s="1249"/>
      <c r="K141" s="1249"/>
      <c r="L141" s="1249"/>
      <c r="M141" s="1249"/>
      <c r="N141" s="1249"/>
      <c r="O141" s="1249"/>
      <c r="P141" s="1249"/>
      <c r="Q141" s="1249"/>
      <c r="R141" s="1249"/>
      <c r="S141" s="1249"/>
      <c r="T141" s="1249"/>
      <c r="U141" s="1249"/>
      <c r="V141" s="1249"/>
      <c r="W141" s="1249"/>
      <c r="X141" s="1249"/>
      <c r="Y141" s="1249"/>
      <c r="Z141" s="1249"/>
    </row>
    <row r="142" hidden="1">
      <c r="A142" s="1249"/>
      <c r="B142" s="1249"/>
      <c r="C142" s="1249"/>
      <c r="D142" s="1249"/>
      <c r="E142" s="1249"/>
      <c r="F142" s="1249"/>
      <c r="G142" s="1249"/>
      <c r="H142" s="1249"/>
      <c r="I142" s="1249"/>
      <c r="J142" s="1249"/>
      <c r="K142" s="1249"/>
      <c r="L142" s="1249"/>
      <c r="M142" s="1249"/>
      <c r="N142" s="1249"/>
      <c r="O142" s="1249"/>
      <c r="P142" s="1249"/>
      <c r="Q142" s="1249"/>
      <c r="R142" s="1249"/>
      <c r="S142" s="1249"/>
      <c r="T142" s="1249"/>
      <c r="U142" s="1249"/>
      <c r="V142" s="1249"/>
      <c r="W142" s="1249"/>
      <c r="X142" s="1249"/>
      <c r="Y142" s="1249"/>
      <c r="Z142" s="1249"/>
    </row>
    <row r="143" hidden="1">
      <c r="A143" s="1249"/>
      <c r="B143" s="1249"/>
      <c r="C143" s="1249"/>
      <c r="D143" s="1249"/>
      <c r="E143" s="1249"/>
      <c r="F143" s="1249"/>
      <c r="G143" s="1249"/>
      <c r="H143" s="1249"/>
      <c r="I143" s="1249"/>
      <c r="J143" s="1249"/>
      <c r="K143" s="1249"/>
      <c r="L143" s="1249"/>
      <c r="M143" s="1249"/>
      <c r="N143" s="1249"/>
      <c r="O143" s="1249"/>
      <c r="P143" s="1249"/>
      <c r="Q143" s="1249"/>
      <c r="R143" s="1249"/>
      <c r="S143" s="1249"/>
      <c r="T143" s="1249"/>
      <c r="U143" s="1249"/>
      <c r="V143" s="1249"/>
      <c r="W143" s="1249"/>
      <c r="X143" s="1249"/>
      <c r="Y143" s="1249"/>
      <c r="Z143" s="1249"/>
    </row>
    <row r="144" hidden="1">
      <c r="A144" s="1249"/>
      <c r="B144" s="1249"/>
      <c r="C144" s="1249"/>
      <c r="D144" s="1249"/>
      <c r="E144" s="1249"/>
      <c r="F144" s="1249"/>
      <c r="G144" s="1249"/>
      <c r="H144" s="1249"/>
      <c r="I144" s="1249"/>
      <c r="J144" s="1249"/>
      <c r="K144" s="1249"/>
      <c r="L144" s="1249"/>
      <c r="M144" s="1249"/>
      <c r="N144" s="1249"/>
      <c r="O144" s="1249"/>
      <c r="P144" s="1249"/>
      <c r="Q144" s="1249"/>
      <c r="R144" s="1249"/>
      <c r="S144" s="1249"/>
      <c r="T144" s="1249"/>
      <c r="U144" s="1249"/>
      <c r="V144" s="1249"/>
      <c r="W144" s="1249"/>
      <c r="X144" s="1249"/>
      <c r="Y144" s="1249"/>
      <c r="Z144" s="1249"/>
    </row>
    <row r="145" hidden="1">
      <c r="A145" s="1249"/>
      <c r="B145" s="1249"/>
      <c r="C145" s="1249"/>
      <c r="D145" s="1249"/>
      <c r="E145" s="1249"/>
      <c r="F145" s="1249"/>
      <c r="G145" s="1249"/>
      <c r="H145" s="1249"/>
      <c r="I145" s="1249"/>
      <c r="J145" s="1249"/>
      <c r="K145" s="1249"/>
      <c r="L145" s="1249"/>
      <c r="M145" s="1249"/>
      <c r="N145" s="1249"/>
      <c r="O145" s="1249"/>
      <c r="P145" s="1249"/>
      <c r="Q145" s="1249"/>
      <c r="R145" s="1249"/>
      <c r="S145" s="1249"/>
      <c r="T145" s="1249"/>
      <c r="U145" s="1249"/>
      <c r="V145" s="1249"/>
      <c r="W145" s="1249"/>
      <c r="X145" s="1249"/>
      <c r="Y145" s="1249"/>
      <c r="Z145" s="1249"/>
    </row>
    <row r="146" hidden="1">
      <c r="A146" s="1249"/>
      <c r="B146" s="1249"/>
      <c r="C146" s="1249"/>
      <c r="D146" s="1249"/>
      <c r="E146" s="1249"/>
      <c r="F146" s="1249"/>
      <c r="G146" s="1249"/>
      <c r="H146" s="1249"/>
      <c r="I146" s="1249"/>
      <c r="J146" s="1249"/>
      <c r="K146" s="1249"/>
      <c r="L146" s="1249"/>
      <c r="M146" s="1249"/>
      <c r="N146" s="1249"/>
      <c r="O146" s="1249"/>
      <c r="P146" s="1249"/>
      <c r="Q146" s="1249"/>
      <c r="R146" s="1249"/>
      <c r="S146" s="1249"/>
      <c r="T146" s="1249"/>
      <c r="U146" s="1249"/>
      <c r="V146" s="1249"/>
      <c r="W146" s="1249"/>
      <c r="X146" s="1249"/>
      <c r="Y146" s="1249"/>
      <c r="Z146" s="1249"/>
    </row>
    <row r="147" hidden="1">
      <c r="A147" s="1249"/>
      <c r="B147" s="1249"/>
      <c r="C147" s="1249"/>
      <c r="D147" s="1249"/>
      <c r="E147" s="1249"/>
      <c r="F147" s="1249"/>
      <c r="G147" s="1249"/>
      <c r="H147" s="1249"/>
      <c r="I147" s="1249"/>
      <c r="J147" s="1249"/>
      <c r="K147" s="1249"/>
      <c r="L147" s="1249"/>
      <c r="M147" s="1249"/>
      <c r="N147" s="1249"/>
      <c r="O147" s="1249"/>
      <c r="P147" s="1249"/>
      <c r="Q147" s="1249"/>
      <c r="R147" s="1249"/>
      <c r="S147" s="1249"/>
      <c r="T147" s="1249"/>
      <c r="U147" s="1249"/>
      <c r="V147" s="1249"/>
      <c r="W147" s="1249"/>
      <c r="X147" s="1249"/>
      <c r="Y147" s="1249"/>
      <c r="Z147" s="1249"/>
    </row>
    <row r="148" hidden="1">
      <c r="A148" s="1249"/>
      <c r="B148" s="1249"/>
      <c r="C148" s="1249"/>
      <c r="D148" s="1249"/>
      <c r="E148" s="1249"/>
      <c r="F148" s="1249"/>
      <c r="G148" s="1249"/>
      <c r="H148" s="1249"/>
      <c r="I148" s="1249"/>
      <c r="J148" s="1249"/>
      <c r="K148" s="1249"/>
      <c r="L148" s="1249"/>
      <c r="M148" s="1249"/>
      <c r="N148" s="1249"/>
      <c r="O148" s="1249"/>
      <c r="P148" s="1249"/>
      <c r="Q148" s="1249"/>
      <c r="R148" s="1249"/>
      <c r="S148" s="1249"/>
      <c r="T148" s="1249"/>
      <c r="U148" s="1249"/>
      <c r="V148" s="1249"/>
      <c r="W148" s="1249"/>
      <c r="X148" s="1249"/>
      <c r="Y148" s="1249"/>
      <c r="Z148" s="1249"/>
    </row>
    <row r="149" hidden="1">
      <c r="A149" s="1249"/>
      <c r="B149" s="1249"/>
      <c r="C149" s="1249"/>
      <c r="D149" s="1249"/>
      <c r="E149" s="1249"/>
      <c r="F149" s="1249"/>
      <c r="G149" s="1249"/>
      <c r="H149" s="1249"/>
      <c r="I149" s="1249"/>
      <c r="J149" s="1249"/>
      <c r="K149" s="1249"/>
      <c r="L149" s="1249"/>
      <c r="M149" s="1249"/>
      <c r="N149" s="1249"/>
      <c r="O149" s="1249"/>
      <c r="P149" s="1249"/>
      <c r="Q149" s="1249"/>
      <c r="R149" s="1249"/>
      <c r="S149" s="1249"/>
      <c r="T149" s="1249"/>
      <c r="U149" s="1249"/>
      <c r="V149" s="1249"/>
      <c r="W149" s="1249"/>
      <c r="X149" s="1249"/>
      <c r="Y149" s="1249"/>
      <c r="Z149" s="1249"/>
    </row>
    <row r="150" hidden="1">
      <c r="A150" s="1249"/>
      <c r="B150" s="1249"/>
      <c r="C150" s="1249"/>
      <c r="D150" s="1249"/>
      <c r="E150" s="1249"/>
      <c r="F150" s="1249"/>
      <c r="G150" s="1249"/>
      <c r="H150" s="1249"/>
      <c r="I150" s="1249"/>
      <c r="J150" s="1249"/>
      <c r="K150" s="1249"/>
      <c r="L150" s="1249"/>
      <c r="M150" s="1249"/>
      <c r="N150" s="1249"/>
      <c r="O150" s="1249"/>
      <c r="P150" s="1249"/>
      <c r="Q150" s="1249"/>
      <c r="R150" s="1249"/>
      <c r="S150" s="1249"/>
      <c r="T150" s="1249"/>
      <c r="U150" s="1249"/>
      <c r="V150" s="1249"/>
      <c r="W150" s="1249"/>
      <c r="X150" s="1249"/>
      <c r="Y150" s="1249"/>
      <c r="Z150" s="1249"/>
    </row>
    <row r="151" hidden="1">
      <c r="A151" s="1249"/>
      <c r="B151" s="1249"/>
      <c r="C151" s="1249"/>
      <c r="D151" s="1249"/>
      <c r="E151" s="1249"/>
      <c r="F151" s="1249"/>
      <c r="G151" s="1249"/>
      <c r="H151" s="1249"/>
      <c r="I151" s="1249"/>
      <c r="J151" s="1249"/>
      <c r="K151" s="1249"/>
      <c r="L151" s="1249"/>
      <c r="M151" s="1249"/>
      <c r="N151" s="1249"/>
      <c r="O151" s="1249"/>
      <c r="P151" s="1249"/>
      <c r="Q151" s="1249"/>
      <c r="R151" s="1249"/>
      <c r="S151" s="1249"/>
      <c r="T151" s="1249"/>
      <c r="U151" s="1249"/>
      <c r="V151" s="1249"/>
      <c r="W151" s="1249"/>
      <c r="X151" s="1249"/>
      <c r="Y151" s="1249"/>
      <c r="Z151" s="1249"/>
    </row>
    <row r="152" hidden="1">
      <c r="A152" s="1249"/>
      <c r="B152" s="1249"/>
      <c r="C152" s="1249"/>
      <c r="D152" s="1249"/>
      <c r="E152" s="1249"/>
      <c r="F152" s="1249"/>
      <c r="G152" s="1249"/>
      <c r="H152" s="1249"/>
      <c r="I152" s="1249"/>
      <c r="J152" s="1249"/>
      <c r="K152" s="1249"/>
      <c r="L152" s="1249"/>
      <c r="M152" s="1249"/>
      <c r="N152" s="1249"/>
      <c r="O152" s="1249"/>
      <c r="P152" s="1249"/>
      <c r="Q152" s="1249"/>
      <c r="R152" s="1249"/>
      <c r="S152" s="1249"/>
      <c r="T152" s="1249"/>
      <c r="U152" s="1249"/>
      <c r="V152" s="1249"/>
      <c r="W152" s="1249"/>
      <c r="X152" s="1249"/>
      <c r="Y152" s="1249"/>
      <c r="Z152" s="1249"/>
    </row>
    <row r="153" hidden="1">
      <c r="A153" s="1249"/>
      <c r="B153" s="1249"/>
      <c r="C153" s="1249"/>
      <c r="D153" s="1249"/>
      <c r="E153" s="1249"/>
      <c r="F153" s="1249"/>
      <c r="G153" s="1249"/>
      <c r="H153" s="1249"/>
      <c r="I153" s="1249"/>
      <c r="J153" s="1249"/>
      <c r="K153" s="1249"/>
      <c r="L153" s="1249"/>
      <c r="M153" s="1249"/>
      <c r="N153" s="1249"/>
      <c r="O153" s="1249"/>
      <c r="P153" s="1249"/>
      <c r="Q153" s="1249"/>
      <c r="R153" s="1249"/>
      <c r="S153" s="1249"/>
      <c r="T153" s="1249"/>
      <c r="U153" s="1249"/>
      <c r="V153" s="1249"/>
      <c r="W153" s="1249"/>
      <c r="X153" s="1249"/>
      <c r="Y153" s="1249"/>
      <c r="Z153" s="1249"/>
    </row>
    <row r="154" hidden="1">
      <c r="A154" s="1249"/>
      <c r="B154" s="1249"/>
      <c r="C154" s="1249"/>
      <c r="D154" s="1249"/>
      <c r="E154" s="1249"/>
      <c r="F154" s="1249"/>
      <c r="G154" s="1249"/>
      <c r="H154" s="1249"/>
      <c r="I154" s="1249"/>
      <c r="J154" s="1249"/>
      <c r="K154" s="1249"/>
      <c r="L154" s="1249"/>
      <c r="M154" s="1249"/>
      <c r="N154" s="1249"/>
      <c r="O154" s="1249"/>
      <c r="P154" s="1249"/>
      <c r="Q154" s="1249"/>
      <c r="R154" s="1249"/>
      <c r="S154" s="1249"/>
      <c r="T154" s="1249"/>
      <c r="U154" s="1249"/>
      <c r="V154" s="1249"/>
      <c r="W154" s="1249"/>
      <c r="X154" s="1249"/>
      <c r="Y154" s="1249"/>
      <c r="Z154" s="1249"/>
    </row>
    <row r="155" hidden="1">
      <c r="A155" s="1249"/>
      <c r="B155" s="1249"/>
      <c r="C155" s="1249"/>
      <c r="D155" s="1249"/>
      <c r="E155" s="1249"/>
      <c r="F155" s="1249"/>
      <c r="G155" s="1249"/>
      <c r="H155" s="1249"/>
      <c r="I155" s="1249"/>
      <c r="J155" s="1249"/>
      <c r="K155" s="1249"/>
      <c r="L155" s="1249"/>
      <c r="M155" s="1249"/>
      <c r="N155" s="1249"/>
      <c r="O155" s="1249"/>
      <c r="P155" s="1249"/>
      <c r="Q155" s="1249"/>
      <c r="R155" s="1249"/>
      <c r="S155" s="1249"/>
      <c r="T155" s="1249"/>
      <c r="U155" s="1249"/>
      <c r="V155" s="1249"/>
      <c r="W155" s="1249"/>
      <c r="X155" s="1249"/>
      <c r="Y155" s="1249"/>
      <c r="Z155" s="1249"/>
    </row>
    <row r="156" hidden="1">
      <c r="A156" s="1249"/>
      <c r="B156" s="1249"/>
      <c r="C156" s="1249"/>
      <c r="D156" s="1249"/>
      <c r="E156" s="1249"/>
      <c r="F156" s="1249"/>
      <c r="G156" s="1249"/>
      <c r="H156" s="1249"/>
      <c r="I156" s="1249"/>
      <c r="J156" s="1249"/>
      <c r="K156" s="1249"/>
      <c r="L156" s="1249"/>
      <c r="M156" s="1249"/>
      <c r="N156" s="1249"/>
      <c r="O156" s="1249"/>
      <c r="P156" s="1249"/>
      <c r="Q156" s="1249"/>
      <c r="R156" s="1249"/>
      <c r="S156" s="1249"/>
      <c r="T156" s="1249"/>
      <c r="U156" s="1249"/>
      <c r="V156" s="1249"/>
      <c r="W156" s="1249"/>
      <c r="X156" s="1249"/>
      <c r="Y156" s="1249"/>
      <c r="Z156" s="1249"/>
    </row>
    <row r="157" hidden="1">
      <c r="A157" s="1249"/>
      <c r="B157" s="1249"/>
      <c r="C157" s="1249"/>
      <c r="D157" s="1249"/>
      <c r="E157" s="1249"/>
      <c r="F157" s="1249"/>
      <c r="G157" s="1249"/>
      <c r="H157" s="1249"/>
      <c r="I157" s="1249"/>
      <c r="J157" s="1249"/>
      <c r="K157" s="1249"/>
      <c r="L157" s="1249"/>
      <c r="M157" s="1249"/>
      <c r="N157" s="1249"/>
      <c r="O157" s="1249"/>
      <c r="P157" s="1249"/>
      <c r="Q157" s="1249"/>
      <c r="R157" s="1249"/>
      <c r="S157" s="1249"/>
      <c r="T157" s="1249"/>
      <c r="U157" s="1249"/>
      <c r="V157" s="1249"/>
      <c r="W157" s="1249"/>
      <c r="X157" s="1249"/>
      <c r="Y157" s="1249"/>
      <c r="Z157" s="1249"/>
    </row>
    <row r="158" hidden="1">
      <c r="A158" s="1249"/>
      <c r="B158" s="1249"/>
      <c r="C158" s="1249"/>
      <c r="D158" s="1249"/>
      <c r="E158" s="1249"/>
      <c r="F158" s="1249"/>
      <c r="G158" s="1249"/>
      <c r="H158" s="1249"/>
      <c r="I158" s="1249"/>
      <c r="J158" s="1249"/>
      <c r="K158" s="1249"/>
      <c r="L158" s="1249"/>
      <c r="M158" s="1249"/>
      <c r="N158" s="1249"/>
      <c r="O158" s="1249"/>
      <c r="P158" s="1249"/>
      <c r="Q158" s="1249"/>
      <c r="R158" s="1249"/>
      <c r="S158" s="1249"/>
      <c r="T158" s="1249"/>
      <c r="U158" s="1249"/>
      <c r="V158" s="1249"/>
      <c r="W158" s="1249"/>
      <c r="X158" s="1249"/>
      <c r="Y158" s="1249"/>
      <c r="Z158" s="1249"/>
    </row>
    <row r="159" hidden="1">
      <c r="A159" s="1249"/>
      <c r="B159" s="1249"/>
      <c r="C159" s="1249"/>
      <c r="D159" s="1249"/>
      <c r="E159" s="1249"/>
      <c r="F159" s="1249"/>
      <c r="G159" s="1249"/>
      <c r="H159" s="1249"/>
      <c r="I159" s="1249"/>
      <c r="J159" s="1249"/>
      <c r="K159" s="1249"/>
      <c r="L159" s="1249"/>
      <c r="M159" s="1249"/>
      <c r="N159" s="1249"/>
      <c r="O159" s="1249"/>
      <c r="P159" s="1249"/>
      <c r="Q159" s="1249"/>
      <c r="R159" s="1249"/>
      <c r="S159" s="1249"/>
      <c r="T159" s="1249"/>
      <c r="U159" s="1249"/>
      <c r="V159" s="1249"/>
      <c r="W159" s="1249"/>
      <c r="X159" s="1249"/>
      <c r="Y159" s="1249"/>
      <c r="Z159" s="1249"/>
    </row>
    <row r="160" hidden="1">
      <c r="A160" s="1249"/>
      <c r="B160" s="1249"/>
      <c r="C160" s="1249"/>
      <c r="D160" s="1249"/>
      <c r="E160" s="1249"/>
      <c r="F160" s="1249"/>
      <c r="G160" s="1249"/>
      <c r="H160" s="1249"/>
      <c r="I160" s="1249"/>
      <c r="J160" s="1249"/>
      <c r="K160" s="1249"/>
      <c r="L160" s="1249"/>
      <c r="M160" s="1249"/>
      <c r="N160" s="1249"/>
      <c r="O160" s="1249"/>
      <c r="P160" s="1249"/>
      <c r="Q160" s="1249"/>
      <c r="R160" s="1249"/>
      <c r="S160" s="1249"/>
      <c r="T160" s="1249"/>
      <c r="U160" s="1249"/>
      <c r="V160" s="1249"/>
      <c r="W160" s="1249"/>
      <c r="X160" s="1249"/>
      <c r="Y160" s="1249"/>
      <c r="Z160" s="1249"/>
    </row>
    <row r="161" hidden="1">
      <c r="A161" s="1249"/>
      <c r="B161" s="1249"/>
      <c r="C161" s="1249"/>
      <c r="D161" s="1249"/>
      <c r="E161" s="1249"/>
      <c r="F161" s="1249"/>
      <c r="G161" s="1249"/>
      <c r="H161" s="1249"/>
      <c r="I161" s="1249"/>
      <c r="J161" s="1249"/>
      <c r="K161" s="1249"/>
      <c r="L161" s="1249"/>
      <c r="M161" s="1249"/>
      <c r="N161" s="1249"/>
      <c r="O161" s="1249"/>
      <c r="P161" s="1249"/>
      <c r="Q161" s="1249"/>
      <c r="R161" s="1249"/>
      <c r="S161" s="1249"/>
      <c r="T161" s="1249"/>
      <c r="U161" s="1249"/>
      <c r="V161" s="1249"/>
      <c r="W161" s="1249"/>
      <c r="X161" s="1249"/>
      <c r="Y161" s="1249"/>
      <c r="Z161" s="1249"/>
    </row>
    <row r="162" hidden="1">
      <c r="A162" s="1249"/>
      <c r="B162" s="1249"/>
      <c r="C162" s="1249"/>
      <c r="D162" s="1249"/>
      <c r="E162" s="1249"/>
      <c r="F162" s="1249"/>
      <c r="G162" s="1249"/>
      <c r="H162" s="1249"/>
      <c r="I162" s="1249"/>
      <c r="J162" s="1249"/>
      <c r="K162" s="1249"/>
      <c r="L162" s="1249"/>
      <c r="M162" s="1249"/>
      <c r="N162" s="1249"/>
      <c r="O162" s="1249"/>
      <c r="P162" s="1249"/>
      <c r="Q162" s="1249"/>
      <c r="R162" s="1249"/>
      <c r="S162" s="1249"/>
      <c r="T162" s="1249"/>
      <c r="U162" s="1249"/>
      <c r="V162" s="1249"/>
      <c r="W162" s="1249"/>
      <c r="X162" s="1249"/>
      <c r="Y162" s="1249"/>
      <c r="Z162" s="1249"/>
    </row>
    <row r="163" hidden="1">
      <c r="A163" s="1249"/>
      <c r="B163" s="1249"/>
      <c r="C163" s="1249"/>
      <c r="D163" s="1249"/>
      <c r="E163" s="1249"/>
      <c r="F163" s="1249"/>
      <c r="G163" s="1249"/>
      <c r="H163" s="1249"/>
      <c r="I163" s="1249"/>
      <c r="J163" s="1249"/>
      <c r="K163" s="1249"/>
      <c r="L163" s="1249"/>
      <c r="M163" s="1249"/>
      <c r="N163" s="1249"/>
      <c r="O163" s="1249"/>
      <c r="P163" s="1249"/>
      <c r="Q163" s="1249"/>
      <c r="R163" s="1249"/>
      <c r="S163" s="1249"/>
      <c r="T163" s="1249"/>
      <c r="U163" s="1249"/>
      <c r="V163" s="1249"/>
      <c r="W163" s="1249"/>
      <c r="X163" s="1249"/>
      <c r="Y163" s="1249"/>
      <c r="Z163" s="1249"/>
    </row>
    <row r="164" hidden="1">
      <c r="A164" s="1249"/>
      <c r="B164" s="1249"/>
      <c r="C164" s="1249"/>
      <c r="D164" s="1249"/>
      <c r="E164" s="1249"/>
      <c r="F164" s="1249"/>
      <c r="G164" s="1249"/>
      <c r="H164" s="1249"/>
      <c r="I164" s="1249"/>
      <c r="J164" s="1249"/>
      <c r="K164" s="1249"/>
      <c r="L164" s="1249"/>
      <c r="M164" s="1249"/>
      <c r="N164" s="1249"/>
      <c r="O164" s="1249"/>
      <c r="P164" s="1249"/>
      <c r="Q164" s="1249"/>
      <c r="R164" s="1249"/>
      <c r="S164" s="1249"/>
      <c r="T164" s="1249"/>
      <c r="U164" s="1249"/>
      <c r="V164" s="1249"/>
      <c r="W164" s="1249"/>
      <c r="X164" s="1249"/>
      <c r="Y164" s="1249"/>
      <c r="Z164" s="1249"/>
    </row>
    <row r="165" hidden="1">
      <c r="A165" s="1249"/>
      <c r="B165" s="1249"/>
      <c r="C165" s="1249"/>
      <c r="D165" s="1249"/>
      <c r="E165" s="1249"/>
      <c r="F165" s="1249"/>
      <c r="G165" s="1249"/>
      <c r="H165" s="1249"/>
      <c r="I165" s="1249"/>
      <c r="J165" s="1249"/>
      <c r="K165" s="1249"/>
      <c r="L165" s="1249"/>
      <c r="M165" s="1249"/>
      <c r="N165" s="1249"/>
      <c r="O165" s="1249"/>
      <c r="P165" s="1249"/>
      <c r="Q165" s="1249"/>
      <c r="R165" s="1249"/>
      <c r="S165" s="1249"/>
      <c r="T165" s="1249"/>
      <c r="U165" s="1249"/>
      <c r="V165" s="1249"/>
      <c r="W165" s="1249"/>
      <c r="X165" s="1249"/>
      <c r="Y165" s="1249"/>
      <c r="Z165" s="1249"/>
    </row>
    <row r="166" hidden="1">
      <c r="A166" s="1249"/>
      <c r="B166" s="1249"/>
      <c r="C166" s="1249"/>
      <c r="D166" s="1249"/>
      <c r="E166" s="1249"/>
      <c r="F166" s="1249"/>
      <c r="G166" s="1249"/>
      <c r="H166" s="1249"/>
      <c r="I166" s="1249"/>
      <c r="J166" s="1249"/>
      <c r="K166" s="1249"/>
      <c r="L166" s="1249"/>
      <c r="M166" s="1249"/>
      <c r="N166" s="1249"/>
      <c r="O166" s="1249"/>
      <c r="P166" s="1249"/>
      <c r="Q166" s="1249"/>
      <c r="R166" s="1249"/>
      <c r="S166" s="1249"/>
      <c r="T166" s="1249"/>
      <c r="U166" s="1249"/>
      <c r="V166" s="1249"/>
      <c r="W166" s="1249"/>
      <c r="X166" s="1249"/>
      <c r="Y166" s="1249"/>
      <c r="Z166" s="1249"/>
    </row>
    <row r="167" hidden="1">
      <c r="A167" s="1249"/>
      <c r="B167" s="1249"/>
      <c r="C167" s="1249"/>
      <c r="D167" s="1249"/>
      <c r="E167" s="1249"/>
      <c r="F167" s="1249"/>
      <c r="G167" s="1249"/>
      <c r="H167" s="1249"/>
      <c r="I167" s="1249"/>
      <c r="J167" s="1249"/>
      <c r="K167" s="1249"/>
      <c r="L167" s="1249"/>
      <c r="M167" s="1249"/>
      <c r="N167" s="1249"/>
      <c r="O167" s="1249"/>
      <c r="P167" s="1249"/>
      <c r="Q167" s="1249"/>
      <c r="R167" s="1249"/>
      <c r="S167" s="1249"/>
      <c r="T167" s="1249"/>
      <c r="U167" s="1249"/>
      <c r="V167" s="1249"/>
      <c r="W167" s="1249"/>
      <c r="X167" s="1249"/>
      <c r="Y167" s="1249"/>
      <c r="Z167" s="1249"/>
    </row>
    <row r="168" hidden="1">
      <c r="A168" s="1249"/>
      <c r="B168" s="1249"/>
      <c r="C168" s="1249"/>
      <c r="D168" s="1249"/>
      <c r="E168" s="1249"/>
      <c r="F168" s="1249"/>
      <c r="G168" s="1249"/>
      <c r="H168" s="1249"/>
      <c r="I168" s="1249"/>
      <c r="J168" s="1249"/>
      <c r="K168" s="1249"/>
      <c r="L168" s="1249"/>
      <c r="M168" s="1249"/>
      <c r="N168" s="1249"/>
      <c r="O168" s="1249"/>
      <c r="P168" s="1249"/>
      <c r="Q168" s="1249"/>
      <c r="R168" s="1249"/>
      <c r="S168" s="1249"/>
      <c r="T168" s="1249"/>
      <c r="U168" s="1249"/>
      <c r="V168" s="1249"/>
      <c r="W168" s="1249"/>
      <c r="X168" s="1249"/>
      <c r="Y168" s="1249"/>
      <c r="Z168" s="1249"/>
    </row>
    <row r="169" hidden="1">
      <c r="A169" s="1249"/>
      <c r="B169" s="1249"/>
      <c r="C169" s="1249"/>
      <c r="D169" s="1249"/>
      <c r="E169" s="1249"/>
      <c r="F169" s="1249"/>
      <c r="G169" s="1249"/>
      <c r="H169" s="1249"/>
      <c r="I169" s="1249"/>
      <c r="J169" s="1249"/>
      <c r="K169" s="1249"/>
      <c r="L169" s="1249"/>
      <c r="M169" s="1249"/>
      <c r="N169" s="1249"/>
      <c r="O169" s="1249"/>
      <c r="P169" s="1249"/>
      <c r="Q169" s="1249"/>
      <c r="R169" s="1249"/>
      <c r="S169" s="1249"/>
      <c r="T169" s="1249"/>
      <c r="U169" s="1249"/>
      <c r="V169" s="1249"/>
      <c r="W169" s="1249"/>
      <c r="X169" s="1249"/>
      <c r="Y169" s="1249"/>
      <c r="Z169" s="1249"/>
    </row>
    <row r="170" hidden="1">
      <c r="A170" s="1249"/>
      <c r="B170" s="1249"/>
      <c r="C170" s="1249"/>
      <c r="D170" s="1249"/>
      <c r="E170" s="1249"/>
      <c r="F170" s="1249"/>
      <c r="G170" s="1249"/>
      <c r="H170" s="1249"/>
      <c r="I170" s="1249"/>
      <c r="J170" s="1249"/>
      <c r="K170" s="1249"/>
      <c r="L170" s="1249"/>
      <c r="M170" s="1249"/>
      <c r="N170" s="1249"/>
      <c r="O170" s="1249"/>
      <c r="P170" s="1249"/>
      <c r="Q170" s="1249"/>
      <c r="R170" s="1249"/>
      <c r="S170" s="1249"/>
      <c r="T170" s="1249"/>
      <c r="U170" s="1249"/>
      <c r="V170" s="1249"/>
      <c r="W170" s="1249"/>
      <c r="X170" s="1249"/>
      <c r="Y170" s="1249"/>
      <c r="Z170" s="1249"/>
    </row>
    <row r="171" hidden="1">
      <c r="A171" s="1249"/>
      <c r="B171" s="1249"/>
      <c r="C171" s="1249"/>
      <c r="D171" s="1249"/>
      <c r="E171" s="1249"/>
      <c r="F171" s="1249"/>
      <c r="G171" s="1249"/>
      <c r="H171" s="1249"/>
      <c r="I171" s="1249"/>
      <c r="J171" s="1249"/>
      <c r="K171" s="1249"/>
      <c r="L171" s="1249"/>
      <c r="M171" s="1249"/>
      <c r="N171" s="1249"/>
      <c r="O171" s="1249"/>
      <c r="P171" s="1249"/>
      <c r="Q171" s="1249"/>
      <c r="R171" s="1249"/>
      <c r="S171" s="1249"/>
      <c r="T171" s="1249"/>
      <c r="U171" s="1249"/>
      <c r="V171" s="1249"/>
      <c r="W171" s="1249"/>
      <c r="X171" s="1249"/>
      <c r="Y171" s="1249"/>
      <c r="Z171" s="1249"/>
    </row>
    <row r="172" hidden="1">
      <c r="A172" s="1249"/>
      <c r="B172" s="1249"/>
      <c r="C172" s="1249"/>
      <c r="D172" s="1249"/>
      <c r="E172" s="1249"/>
      <c r="F172" s="1249"/>
      <c r="G172" s="1249"/>
      <c r="H172" s="1249"/>
      <c r="I172" s="1249"/>
      <c r="J172" s="1249"/>
      <c r="K172" s="1249"/>
      <c r="L172" s="1249"/>
      <c r="M172" s="1249"/>
      <c r="N172" s="1249"/>
      <c r="O172" s="1249"/>
      <c r="P172" s="1249"/>
      <c r="Q172" s="1249"/>
      <c r="R172" s="1249"/>
      <c r="S172" s="1249"/>
      <c r="T172" s="1249"/>
      <c r="U172" s="1249"/>
      <c r="V172" s="1249"/>
      <c r="W172" s="1249"/>
      <c r="X172" s="1249"/>
      <c r="Y172" s="1249"/>
      <c r="Z172" s="1249"/>
    </row>
    <row r="173" hidden="1">
      <c r="A173" s="1249"/>
      <c r="B173" s="1249"/>
      <c r="C173" s="1249"/>
      <c r="D173" s="1249"/>
      <c r="E173" s="1249"/>
      <c r="F173" s="1249"/>
      <c r="G173" s="1249"/>
      <c r="H173" s="1249"/>
      <c r="I173" s="1249"/>
      <c r="J173" s="1249"/>
      <c r="K173" s="1249"/>
      <c r="L173" s="1249"/>
      <c r="M173" s="1249"/>
      <c r="N173" s="1249"/>
      <c r="O173" s="1249"/>
      <c r="P173" s="1249"/>
      <c r="Q173" s="1249"/>
      <c r="R173" s="1249"/>
      <c r="S173" s="1249"/>
      <c r="T173" s="1249"/>
      <c r="U173" s="1249"/>
      <c r="V173" s="1249"/>
      <c r="W173" s="1249"/>
      <c r="X173" s="1249"/>
      <c r="Y173" s="1249"/>
      <c r="Z173" s="1249"/>
    </row>
    <row r="174" hidden="1">
      <c r="A174" s="1249"/>
      <c r="B174" s="1249"/>
      <c r="C174" s="1249"/>
      <c r="D174" s="1249"/>
      <c r="E174" s="1249"/>
      <c r="F174" s="1249"/>
      <c r="G174" s="1249"/>
      <c r="H174" s="1249"/>
      <c r="I174" s="1249"/>
      <c r="J174" s="1249"/>
      <c r="K174" s="1249"/>
      <c r="L174" s="1249"/>
      <c r="M174" s="1249"/>
      <c r="N174" s="1249"/>
      <c r="O174" s="1249"/>
      <c r="P174" s="1249"/>
      <c r="Q174" s="1249"/>
      <c r="R174" s="1249"/>
      <c r="S174" s="1249"/>
      <c r="T174" s="1249"/>
      <c r="U174" s="1249"/>
      <c r="V174" s="1249"/>
      <c r="W174" s="1249"/>
      <c r="X174" s="1249"/>
      <c r="Y174" s="1249"/>
      <c r="Z174" s="1249"/>
    </row>
    <row r="175" hidden="1">
      <c r="A175" s="1249"/>
      <c r="B175" s="1249"/>
      <c r="C175" s="1249"/>
      <c r="D175" s="1249"/>
      <c r="E175" s="1249"/>
      <c r="F175" s="1249"/>
      <c r="G175" s="1249"/>
      <c r="H175" s="1249"/>
      <c r="I175" s="1249"/>
      <c r="J175" s="1249"/>
      <c r="K175" s="1249"/>
      <c r="L175" s="1249"/>
      <c r="M175" s="1249"/>
      <c r="N175" s="1249"/>
      <c r="O175" s="1249"/>
      <c r="P175" s="1249"/>
      <c r="Q175" s="1249"/>
      <c r="R175" s="1249"/>
      <c r="S175" s="1249"/>
      <c r="T175" s="1249"/>
      <c r="U175" s="1249"/>
      <c r="V175" s="1249"/>
      <c r="W175" s="1249"/>
      <c r="X175" s="1249"/>
      <c r="Y175" s="1249"/>
      <c r="Z175" s="1249"/>
    </row>
    <row r="176" hidden="1">
      <c r="A176" s="1249"/>
      <c r="B176" s="1249"/>
      <c r="C176" s="1249"/>
      <c r="D176" s="1249"/>
      <c r="E176" s="1249"/>
      <c r="F176" s="1249"/>
      <c r="G176" s="1249"/>
      <c r="H176" s="1249"/>
      <c r="I176" s="1249"/>
      <c r="J176" s="1249"/>
      <c r="K176" s="1249"/>
      <c r="L176" s="1249"/>
      <c r="M176" s="1249"/>
      <c r="N176" s="1249"/>
      <c r="O176" s="1249"/>
      <c r="P176" s="1249"/>
      <c r="Q176" s="1249"/>
      <c r="R176" s="1249"/>
      <c r="S176" s="1249"/>
      <c r="T176" s="1249"/>
      <c r="U176" s="1249"/>
      <c r="V176" s="1249"/>
      <c r="W176" s="1249"/>
      <c r="X176" s="1249"/>
      <c r="Y176" s="1249"/>
      <c r="Z176" s="1249"/>
    </row>
    <row r="177" hidden="1">
      <c r="A177" s="1249"/>
      <c r="B177" s="1249"/>
      <c r="C177" s="1249"/>
      <c r="D177" s="1249"/>
      <c r="E177" s="1249"/>
      <c r="F177" s="1249"/>
      <c r="G177" s="1249"/>
      <c r="H177" s="1249"/>
      <c r="I177" s="1249"/>
      <c r="J177" s="1249"/>
      <c r="K177" s="1249"/>
      <c r="L177" s="1249"/>
      <c r="M177" s="1249"/>
      <c r="N177" s="1249"/>
      <c r="O177" s="1249"/>
      <c r="P177" s="1249"/>
      <c r="Q177" s="1249"/>
      <c r="R177" s="1249"/>
      <c r="S177" s="1249"/>
      <c r="T177" s="1249"/>
      <c r="U177" s="1249"/>
      <c r="V177" s="1249"/>
      <c r="W177" s="1249"/>
      <c r="X177" s="1249"/>
      <c r="Y177" s="1249"/>
      <c r="Z177" s="1249"/>
    </row>
    <row r="178" hidden="1">
      <c r="A178" s="1249"/>
      <c r="B178" s="1249"/>
      <c r="C178" s="1249"/>
      <c r="D178" s="1249"/>
      <c r="E178" s="1249"/>
      <c r="F178" s="1249"/>
      <c r="G178" s="1249"/>
      <c r="H178" s="1249"/>
      <c r="I178" s="1249"/>
      <c r="J178" s="1249"/>
      <c r="K178" s="1249"/>
      <c r="L178" s="1249"/>
      <c r="M178" s="1249"/>
      <c r="N178" s="1249"/>
      <c r="O178" s="1249"/>
      <c r="P178" s="1249"/>
      <c r="Q178" s="1249"/>
      <c r="R178" s="1249"/>
      <c r="S178" s="1249"/>
      <c r="T178" s="1249"/>
      <c r="U178" s="1249"/>
      <c r="V178" s="1249"/>
      <c r="W178" s="1249"/>
      <c r="X178" s="1249"/>
      <c r="Y178" s="1249"/>
      <c r="Z178" s="1249"/>
    </row>
    <row r="179" hidden="1">
      <c r="A179" s="1249"/>
      <c r="B179" s="1249"/>
      <c r="C179" s="1249"/>
      <c r="D179" s="1249"/>
      <c r="E179" s="1249"/>
      <c r="F179" s="1249"/>
      <c r="G179" s="1249"/>
      <c r="H179" s="1249"/>
      <c r="I179" s="1249"/>
      <c r="J179" s="1249"/>
      <c r="K179" s="1249"/>
      <c r="L179" s="1249"/>
      <c r="M179" s="1249"/>
      <c r="N179" s="1249"/>
      <c r="O179" s="1249"/>
      <c r="P179" s="1249"/>
      <c r="Q179" s="1249"/>
      <c r="R179" s="1249"/>
      <c r="S179" s="1249"/>
      <c r="T179" s="1249"/>
      <c r="U179" s="1249"/>
      <c r="V179" s="1249"/>
      <c r="W179" s="1249"/>
      <c r="X179" s="1249"/>
      <c r="Y179" s="1249"/>
      <c r="Z179" s="1249"/>
    </row>
    <row r="180" hidden="1">
      <c r="A180" s="1249"/>
      <c r="B180" s="1249"/>
      <c r="C180" s="1249"/>
      <c r="D180" s="1249"/>
      <c r="E180" s="1249"/>
      <c r="F180" s="1249"/>
      <c r="G180" s="1249"/>
      <c r="H180" s="1249"/>
      <c r="I180" s="1249"/>
      <c r="J180" s="1249"/>
      <c r="K180" s="1249"/>
      <c r="L180" s="1249"/>
      <c r="M180" s="1249"/>
      <c r="N180" s="1249"/>
      <c r="O180" s="1249"/>
      <c r="P180" s="1249"/>
      <c r="Q180" s="1249"/>
      <c r="R180" s="1249"/>
      <c r="S180" s="1249"/>
      <c r="T180" s="1249"/>
      <c r="U180" s="1249"/>
      <c r="V180" s="1249"/>
      <c r="W180" s="1249"/>
      <c r="X180" s="1249"/>
      <c r="Y180" s="1249"/>
      <c r="Z180" s="1249"/>
    </row>
    <row r="181" hidden="1">
      <c r="A181" s="1249"/>
      <c r="B181" s="1249"/>
      <c r="C181" s="1249"/>
      <c r="D181" s="1249"/>
      <c r="E181" s="1249"/>
      <c r="F181" s="1249"/>
      <c r="G181" s="1249"/>
      <c r="H181" s="1249"/>
      <c r="I181" s="1249"/>
      <c r="J181" s="1249"/>
      <c r="K181" s="1249"/>
      <c r="L181" s="1249"/>
      <c r="M181" s="1249"/>
      <c r="N181" s="1249"/>
      <c r="O181" s="1249"/>
      <c r="P181" s="1249"/>
      <c r="Q181" s="1249"/>
      <c r="R181" s="1249"/>
      <c r="S181" s="1249"/>
      <c r="T181" s="1249"/>
      <c r="U181" s="1249"/>
      <c r="V181" s="1249"/>
      <c r="W181" s="1249"/>
      <c r="X181" s="1249"/>
      <c r="Y181" s="1249"/>
      <c r="Z181" s="1249"/>
    </row>
    <row r="182" hidden="1">
      <c r="A182" s="1249"/>
      <c r="B182" s="1249"/>
      <c r="C182" s="1249"/>
      <c r="D182" s="1249"/>
      <c r="E182" s="1249"/>
      <c r="F182" s="1249"/>
      <c r="G182" s="1249"/>
      <c r="H182" s="1249"/>
      <c r="I182" s="1249"/>
      <c r="J182" s="1249"/>
      <c r="K182" s="1249"/>
      <c r="L182" s="1249"/>
      <c r="M182" s="1249"/>
      <c r="N182" s="1249"/>
      <c r="O182" s="1249"/>
      <c r="P182" s="1249"/>
      <c r="Q182" s="1249"/>
      <c r="R182" s="1249"/>
      <c r="S182" s="1249"/>
      <c r="T182" s="1249"/>
      <c r="U182" s="1249"/>
      <c r="V182" s="1249"/>
      <c r="W182" s="1249"/>
      <c r="X182" s="1249"/>
      <c r="Y182" s="1249"/>
      <c r="Z182" s="1249"/>
    </row>
    <row r="183" hidden="1">
      <c r="A183" s="1249"/>
      <c r="B183" s="1249"/>
      <c r="C183" s="1249"/>
      <c r="D183" s="1249"/>
      <c r="E183" s="1249"/>
      <c r="F183" s="1249"/>
      <c r="G183" s="1249"/>
      <c r="H183" s="1249"/>
      <c r="I183" s="1249"/>
      <c r="J183" s="1249"/>
      <c r="K183" s="1249"/>
      <c r="L183" s="1249"/>
      <c r="M183" s="1249"/>
      <c r="N183" s="1249"/>
      <c r="O183" s="1249"/>
      <c r="P183" s="1249"/>
      <c r="Q183" s="1249"/>
      <c r="R183" s="1249"/>
      <c r="S183" s="1249"/>
      <c r="T183" s="1249"/>
      <c r="U183" s="1249"/>
      <c r="V183" s="1249"/>
      <c r="W183" s="1249"/>
      <c r="X183" s="1249"/>
      <c r="Y183" s="1249"/>
      <c r="Z183" s="1249"/>
    </row>
    <row r="184" hidden="1">
      <c r="A184" s="1249"/>
      <c r="B184" s="1249"/>
      <c r="C184" s="1249"/>
      <c r="D184" s="1249"/>
      <c r="E184" s="1249"/>
      <c r="F184" s="1249"/>
      <c r="G184" s="1249"/>
      <c r="H184" s="1249"/>
      <c r="I184" s="1249"/>
      <c r="J184" s="1249"/>
      <c r="K184" s="1249"/>
      <c r="L184" s="1249"/>
      <c r="M184" s="1249"/>
      <c r="N184" s="1249"/>
      <c r="O184" s="1249"/>
      <c r="P184" s="1249"/>
      <c r="Q184" s="1249"/>
      <c r="R184" s="1249"/>
      <c r="S184" s="1249"/>
      <c r="T184" s="1249"/>
      <c r="U184" s="1249"/>
      <c r="V184" s="1249"/>
      <c r="W184" s="1249"/>
      <c r="X184" s="1249"/>
      <c r="Y184" s="1249"/>
      <c r="Z184" s="1249"/>
    </row>
    <row r="185" hidden="1">
      <c r="A185" s="1249"/>
      <c r="B185" s="1249"/>
      <c r="C185" s="1249"/>
      <c r="D185" s="1249"/>
      <c r="E185" s="1249"/>
      <c r="F185" s="1249"/>
      <c r="G185" s="1249"/>
      <c r="H185" s="1249"/>
      <c r="I185" s="1249"/>
      <c r="J185" s="1249"/>
      <c r="K185" s="1249"/>
      <c r="L185" s="1249"/>
      <c r="M185" s="1249"/>
      <c r="N185" s="1249"/>
      <c r="O185" s="1249"/>
      <c r="P185" s="1249"/>
      <c r="Q185" s="1249"/>
      <c r="R185" s="1249"/>
      <c r="S185" s="1249"/>
      <c r="T185" s="1249"/>
      <c r="U185" s="1249"/>
      <c r="V185" s="1249"/>
      <c r="W185" s="1249"/>
      <c r="X185" s="1249"/>
      <c r="Y185" s="1249"/>
      <c r="Z185" s="1249"/>
    </row>
    <row r="186" hidden="1">
      <c r="A186" s="1249"/>
      <c r="B186" s="1249"/>
      <c r="C186" s="1249"/>
      <c r="D186" s="1249"/>
      <c r="E186" s="1249"/>
      <c r="F186" s="1249"/>
      <c r="G186" s="1249"/>
      <c r="H186" s="1249"/>
      <c r="I186" s="1249"/>
      <c r="J186" s="1249"/>
      <c r="K186" s="1249"/>
      <c r="L186" s="1249"/>
      <c r="M186" s="1249"/>
      <c r="N186" s="1249"/>
      <c r="O186" s="1249"/>
      <c r="P186" s="1249"/>
      <c r="Q186" s="1249"/>
      <c r="R186" s="1249"/>
      <c r="S186" s="1249"/>
      <c r="T186" s="1249"/>
      <c r="U186" s="1249"/>
      <c r="V186" s="1249"/>
      <c r="W186" s="1249"/>
      <c r="X186" s="1249"/>
      <c r="Y186" s="1249"/>
      <c r="Z186" s="1249"/>
    </row>
    <row r="187" hidden="1">
      <c r="A187" s="1249"/>
      <c r="B187" s="1249"/>
      <c r="C187" s="1249"/>
      <c r="D187" s="1249"/>
      <c r="E187" s="1249"/>
      <c r="F187" s="1249"/>
      <c r="G187" s="1249"/>
      <c r="H187" s="1249"/>
      <c r="I187" s="1249"/>
      <c r="J187" s="1249"/>
      <c r="K187" s="1249"/>
      <c r="L187" s="1249"/>
      <c r="M187" s="1249"/>
      <c r="N187" s="1249"/>
      <c r="O187" s="1249"/>
      <c r="P187" s="1249"/>
      <c r="Q187" s="1249"/>
      <c r="R187" s="1249"/>
      <c r="S187" s="1249"/>
      <c r="T187" s="1249"/>
      <c r="U187" s="1249"/>
      <c r="V187" s="1249"/>
      <c r="W187" s="1249"/>
      <c r="X187" s="1249"/>
      <c r="Y187" s="1249"/>
      <c r="Z187" s="1249"/>
    </row>
    <row r="188" hidden="1">
      <c r="A188" s="1249"/>
      <c r="B188" s="1249"/>
      <c r="C188" s="1249"/>
      <c r="D188" s="1249"/>
      <c r="E188" s="1249"/>
      <c r="F188" s="1249"/>
      <c r="G188" s="1249"/>
      <c r="H188" s="1249"/>
      <c r="I188" s="1249"/>
      <c r="J188" s="1249"/>
      <c r="K188" s="1249"/>
      <c r="L188" s="1249"/>
      <c r="M188" s="1249"/>
      <c r="N188" s="1249"/>
      <c r="O188" s="1249"/>
      <c r="P188" s="1249"/>
      <c r="Q188" s="1249"/>
      <c r="R188" s="1249"/>
      <c r="S188" s="1249"/>
      <c r="T188" s="1249"/>
      <c r="U188" s="1249"/>
      <c r="V188" s="1249"/>
      <c r="W188" s="1249"/>
      <c r="X188" s="1249"/>
      <c r="Y188" s="1249"/>
      <c r="Z188" s="1249"/>
    </row>
    <row r="189" hidden="1">
      <c r="A189" s="1249"/>
      <c r="B189" s="1249"/>
      <c r="C189" s="1249"/>
      <c r="D189" s="1249"/>
      <c r="E189" s="1249"/>
      <c r="F189" s="1249"/>
      <c r="G189" s="1249"/>
      <c r="H189" s="1249"/>
      <c r="I189" s="1249"/>
      <c r="J189" s="1249"/>
      <c r="K189" s="1249"/>
      <c r="L189" s="1249"/>
      <c r="M189" s="1249"/>
      <c r="N189" s="1249"/>
      <c r="O189" s="1249"/>
      <c r="P189" s="1249"/>
      <c r="Q189" s="1249"/>
      <c r="R189" s="1249"/>
      <c r="S189" s="1249"/>
      <c r="T189" s="1249"/>
      <c r="U189" s="1249"/>
      <c r="V189" s="1249"/>
      <c r="W189" s="1249"/>
      <c r="X189" s="1249"/>
      <c r="Y189" s="1249"/>
      <c r="Z189" s="1249"/>
    </row>
    <row r="190" hidden="1">
      <c r="A190" s="1249"/>
      <c r="B190" s="1249"/>
      <c r="C190" s="1249"/>
      <c r="D190" s="1249"/>
      <c r="E190" s="1249"/>
      <c r="F190" s="1249"/>
      <c r="G190" s="1249"/>
      <c r="H190" s="1249"/>
      <c r="I190" s="1249"/>
      <c r="J190" s="1249"/>
      <c r="K190" s="1249"/>
      <c r="L190" s="1249"/>
      <c r="M190" s="1249"/>
      <c r="N190" s="1249"/>
      <c r="O190" s="1249"/>
      <c r="P190" s="1249"/>
      <c r="Q190" s="1249"/>
      <c r="R190" s="1249"/>
      <c r="S190" s="1249"/>
      <c r="T190" s="1249"/>
      <c r="U190" s="1249"/>
      <c r="V190" s="1249"/>
      <c r="W190" s="1249"/>
      <c r="X190" s="1249"/>
      <c r="Y190" s="1249"/>
      <c r="Z190" s="1249"/>
    </row>
    <row r="191" hidden="1">
      <c r="A191" s="1249"/>
      <c r="B191" s="1249"/>
      <c r="C191" s="1249"/>
      <c r="D191" s="1249"/>
      <c r="E191" s="1249"/>
      <c r="F191" s="1249"/>
      <c r="G191" s="1249"/>
      <c r="H191" s="1249"/>
      <c r="I191" s="1249"/>
      <c r="J191" s="1249"/>
      <c r="K191" s="1249"/>
      <c r="L191" s="1249"/>
      <c r="M191" s="1249"/>
      <c r="N191" s="1249"/>
      <c r="O191" s="1249"/>
      <c r="P191" s="1249"/>
      <c r="Q191" s="1249"/>
      <c r="R191" s="1249"/>
      <c r="S191" s="1249"/>
      <c r="T191" s="1249"/>
      <c r="U191" s="1249"/>
      <c r="V191" s="1249"/>
      <c r="W191" s="1249"/>
      <c r="X191" s="1249"/>
      <c r="Y191" s="1249"/>
      <c r="Z191" s="1249"/>
    </row>
    <row r="192" hidden="1">
      <c r="A192" s="1249"/>
      <c r="B192" s="1249"/>
      <c r="C192" s="1249"/>
      <c r="D192" s="1249"/>
      <c r="E192" s="1249"/>
      <c r="F192" s="1249"/>
      <c r="G192" s="1249"/>
      <c r="H192" s="1249"/>
      <c r="I192" s="1249"/>
      <c r="J192" s="1249"/>
      <c r="K192" s="1249"/>
      <c r="L192" s="1249"/>
      <c r="M192" s="1249"/>
      <c r="N192" s="1249"/>
      <c r="O192" s="1249"/>
      <c r="P192" s="1249"/>
      <c r="Q192" s="1249"/>
      <c r="R192" s="1249"/>
      <c r="S192" s="1249"/>
      <c r="T192" s="1249"/>
      <c r="U192" s="1249"/>
      <c r="V192" s="1249"/>
      <c r="W192" s="1249"/>
      <c r="X192" s="1249"/>
      <c r="Y192" s="1249"/>
      <c r="Z192" s="1249"/>
    </row>
    <row r="193" hidden="1">
      <c r="A193" s="1249"/>
      <c r="B193" s="1249"/>
      <c r="C193" s="1249"/>
      <c r="D193" s="1249"/>
      <c r="E193" s="1249"/>
      <c r="F193" s="1249"/>
      <c r="G193" s="1249"/>
      <c r="H193" s="1249"/>
      <c r="I193" s="1249"/>
      <c r="J193" s="1249"/>
      <c r="K193" s="1249"/>
      <c r="L193" s="1249"/>
      <c r="M193" s="1249"/>
      <c r="N193" s="1249"/>
      <c r="O193" s="1249"/>
      <c r="P193" s="1249"/>
      <c r="Q193" s="1249"/>
      <c r="R193" s="1249"/>
      <c r="S193" s="1249"/>
      <c r="T193" s="1249"/>
      <c r="U193" s="1249"/>
      <c r="V193" s="1249"/>
      <c r="W193" s="1249"/>
      <c r="X193" s="1249"/>
      <c r="Y193" s="1249"/>
      <c r="Z193" s="1249"/>
    </row>
    <row r="194" hidden="1">
      <c r="A194" s="1249"/>
      <c r="B194" s="1249"/>
      <c r="C194" s="1249"/>
      <c r="D194" s="1249"/>
      <c r="E194" s="1249"/>
      <c r="F194" s="1249"/>
      <c r="G194" s="1249"/>
      <c r="H194" s="1249"/>
      <c r="I194" s="1249"/>
      <c r="J194" s="1249"/>
      <c r="K194" s="1249"/>
      <c r="L194" s="1249"/>
      <c r="M194" s="1249"/>
      <c r="N194" s="1249"/>
      <c r="O194" s="1249"/>
      <c r="P194" s="1249"/>
      <c r="Q194" s="1249"/>
      <c r="R194" s="1249"/>
      <c r="S194" s="1249"/>
      <c r="T194" s="1249"/>
      <c r="U194" s="1249"/>
      <c r="V194" s="1249"/>
      <c r="W194" s="1249"/>
      <c r="X194" s="1249"/>
      <c r="Y194" s="1249"/>
      <c r="Z194" s="1249"/>
    </row>
    <row r="195" hidden="1">
      <c r="A195" s="1249"/>
      <c r="B195" s="1249"/>
      <c r="C195" s="1249"/>
      <c r="D195" s="1249"/>
      <c r="E195" s="1249"/>
      <c r="F195" s="1249"/>
      <c r="G195" s="1249"/>
      <c r="H195" s="1249"/>
      <c r="I195" s="1249"/>
      <c r="J195" s="1249"/>
      <c r="K195" s="1249"/>
      <c r="L195" s="1249"/>
      <c r="M195" s="1249"/>
      <c r="N195" s="1249"/>
      <c r="O195" s="1249"/>
      <c r="P195" s="1249"/>
      <c r="Q195" s="1249"/>
      <c r="R195" s="1249"/>
      <c r="S195" s="1249"/>
      <c r="T195" s="1249"/>
      <c r="U195" s="1249"/>
      <c r="V195" s="1249"/>
      <c r="W195" s="1249"/>
      <c r="X195" s="1249"/>
      <c r="Y195" s="1249"/>
      <c r="Z195" s="1249"/>
    </row>
    <row r="196" hidden="1">
      <c r="A196" s="1249"/>
      <c r="B196" s="1249"/>
      <c r="C196" s="1249"/>
      <c r="D196" s="1249"/>
      <c r="E196" s="1249"/>
      <c r="F196" s="1249"/>
      <c r="G196" s="1249"/>
      <c r="H196" s="1249"/>
      <c r="I196" s="1249"/>
      <c r="J196" s="1249"/>
      <c r="K196" s="1249"/>
      <c r="L196" s="1249"/>
      <c r="M196" s="1249"/>
      <c r="N196" s="1249"/>
      <c r="O196" s="1249"/>
      <c r="P196" s="1249"/>
      <c r="Q196" s="1249"/>
      <c r="R196" s="1249"/>
      <c r="S196" s="1249"/>
      <c r="T196" s="1249"/>
      <c r="U196" s="1249"/>
      <c r="V196" s="1249"/>
      <c r="W196" s="1249"/>
      <c r="X196" s="1249"/>
      <c r="Y196" s="1249"/>
      <c r="Z196" s="1249"/>
    </row>
    <row r="197" hidden="1">
      <c r="A197" s="1249"/>
      <c r="B197" s="1249"/>
      <c r="C197" s="1249"/>
      <c r="D197" s="1249"/>
      <c r="E197" s="1249"/>
      <c r="F197" s="1249"/>
      <c r="G197" s="1249"/>
      <c r="H197" s="1249"/>
      <c r="I197" s="1249"/>
      <c r="J197" s="1249"/>
      <c r="K197" s="1249"/>
      <c r="L197" s="1249"/>
      <c r="M197" s="1249"/>
      <c r="N197" s="1249"/>
      <c r="O197" s="1249"/>
      <c r="P197" s="1249"/>
      <c r="Q197" s="1249"/>
      <c r="R197" s="1249"/>
      <c r="S197" s="1249"/>
      <c r="T197" s="1249"/>
      <c r="U197" s="1249"/>
      <c r="V197" s="1249"/>
      <c r="W197" s="1249"/>
      <c r="X197" s="1249"/>
      <c r="Y197" s="1249"/>
      <c r="Z197" s="1249"/>
    </row>
    <row r="198" hidden="1">
      <c r="A198" s="1249"/>
      <c r="B198" s="1249"/>
      <c r="C198" s="1249"/>
      <c r="D198" s="1249"/>
      <c r="E198" s="1249"/>
      <c r="F198" s="1249"/>
      <c r="G198" s="1249"/>
      <c r="H198" s="1249"/>
      <c r="I198" s="1249"/>
      <c r="J198" s="1249"/>
      <c r="K198" s="1249"/>
      <c r="L198" s="1249"/>
      <c r="M198" s="1249"/>
      <c r="N198" s="1249"/>
      <c r="O198" s="1249"/>
      <c r="P198" s="1249"/>
      <c r="Q198" s="1249"/>
      <c r="R198" s="1249"/>
      <c r="S198" s="1249"/>
      <c r="T198" s="1249"/>
      <c r="U198" s="1249"/>
      <c r="V198" s="1249"/>
      <c r="W198" s="1249"/>
      <c r="X198" s="1249"/>
      <c r="Y198" s="1249"/>
      <c r="Z198" s="1249"/>
    </row>
    <row r="199" hidden="1">
      <c r="A199" s="1249"/>
      <c r="B199" s="1249"/>
      <c r="C199" s="1249"/>
      <c r="D199" s="1249"/>
      <c r="E199" s="1249"/>
      <c r="F199" s="1249"/>
      <c r="G199" s="1249"/>
      <c r="H199" s="1249"/>
      <c r="I199" s="1249"/>
      <c r="J199" s="1249"/>
      <c r="K199" s="1249"/>
      <c r="L199" s="1249"/>
      <c r="M199" s="1249"/>
      <c r="N199" s="1249"/>
      <c r="O199" s="1249"/>
      <c r="P199" s="1249"/>
      <c r="Q199" s="1249"/>
      <c r="R199" s="1249"/>
      <c r="S199" s="1249"/>
      <c r="T199" s="1249"/>
      <c r="U199" s="1249"/>
      <c r="V199" s="1249"/>
      <c r="W199" s="1249"/>
      <c r="X199" s="1249"/>
      <c r="Y199" s="1249"/>
      <c r="Z199" s="1249"/>
    </row>
    <row r="200" hidden="1">
      <c r="A200" s="1249"/>
      <c r="B200" s="1249"/>
      <c r="C200" s="1249"/>
      <c r="D200" s="1249"/>
      <c r="E200" s="1249"/>
      <c r="F200" s="1249"/>
      <c r="G200" s="1249"/>
      <c r="H200" s="1249"/>
      <c r="I200" s="1249"/>
      <c r="J200" s="1249"/>
      <c r="K200" s="1249"/>
      <c r="L200" s="1249"/>
      <c r="M200" s="1249"/>
      <c r="N200" s="1249"/>
      <c r="O200" s="1249"/>
      <c r="P200" s="1249"/>
      <c r="Q200" s="1249"/>
      <c r="R200" s="1249"/>
      <c r="S200" s="1249"/>
      <c r="T200" s="1249"/>
      <c r="U200" s="1249"/>
      <c r="V200" s="1249"/>
      <c r="W200" s="1249"/>
      <c r="X200" s="1249"/>
      <c r="Y200" s="1249"/>
      <c r="Z200" s="1249"/>
    </row>
    <row r="201" hidden="1">
      <c r="A201" s="1249"/>
      <c r="B201" s="1249"/>
      <c r="C201" s="1249"/>
      <c r="D201" s="1249"/>
      <c r="E201" s="1249"/>
      <c r="F201" s="1249"/>
      <c r="G201" s="1249"/>
      <c r="H201" s="1249"/>
      <c r="I201" s="1249"/>
      <c r="J201" s="1249"/>
      <c r="K201" s="1249"/>
      <c r="L201" s="1249"/>
      <c r="M201" s="1249"/>
      <c r="N201" s="1249"/>
      <c r="O201" s="1249"/>
      <c r="P201" s="1249"/>
      <c r="Q201" s="1249"/>
      <c r="R201" s="1249"/>
      <c r="S201" s="1249"/>
      <c r="T201" s="1249"/>
      <c r="U201" s="1249"/>
      <c r="V201" s="1249"/>
      <c r="W201" s="1249"/>
      <c r="X201" s="1249"/>
      <c r="Y201" s="1249"/>
      <c r="Z201" s="1249"/>
    </row>
    <row r="202" hidden="1">
      <c r="A202" s="1249"/>
      <c r="B202" s="1249"/>
      <c r="C202" s="1249"/>
      <c r="D202" s="1249"/>
      <c r="E202" s="1249"/>
      <c r="F202" s="1249"/>
      <c r="G202" s="1249"/>
      <c r="H202" s="1249"/>
      <c r="I202" s="1249"/>
      <c r="J202" s="1249"/>
      <c r="K202" s="1249"/>
      <c r="L202" s="1249"/>
      <c r="M202" s="1249"/>
      <c r="N202" s="1249"/>
      <c r="O202" s="1249"/>
      <c r="P202" s="1249"/>
      <c r="Q202" s="1249"/>
      <c r="R202" s="1249"/>
      <c r="S202" s="1249"/>
      <c r="T202" s="1249"/>
      <c r="U202" s="1249"/>
      <c r="V202" s="1249"/>
      <c r="W202" s="1249"/>
      <c r="X202" s="1249"/>
      <c r="Y202" s="1249"/>
      <c r="Z202" s="1249"/>
    </row>
    <row r="203" hidden="1">
      <c r="A203" s="1249"/>
      <c r="B203" s="1249"/>
      <c r="C203" s="1249"/>
      <c r="D203" s="1249"/>
      <c r="E203" s="1249"/>
      <c r="F203" s="1249"/>
      <c r="G203" s="1249"/>
      <c r="H203" s="1249"/>
      <c r="I203" s="1249"/>
      <c r="J203" s="1249"/>
      <c r="K203" s="1249"/>
      <c r="L203" s="1249"/>
      <c r="M203" s="1249"/>
      <c r="N203" s="1249"/>
      <c r="O203" s="1249"/>
      <c r="P203" s="1249"/>
      <c r="Q203" s="1249"/>
      <c r="R203" s="1249"/>
      <c r="S203" s="1249"/>
      <c r="T203" s="1249"/>
      <c r="U203" s="1249"/>
      <c r="V203" s="1249"/>
      <c r="W203" s="1249"/>
      <c r="X203" s="1249"/>
      <c r="Y203" s="1249"/>
      <c r="Z203" s="1249"/>
    </row>
    <row r="204" hidden="1">
      <c r="A204" s="1249"/>
      <c r="B204" s="1249"/>
      <c r="C204" s="1249"/>
      <c r="D204" s="1249"/>
      <c r="E204" s="1249"/>
      <c r="F204" s="1249"/>
      <c r="G204" s="1249"/>
      <c r="H204" s="1249"/>
      <c r="I204" s="1249"/>
      <c r="J204" s="1249"/>
      <c r="K204" s="1249"/>
      <c r="L204" s="1249"/>
      <c r="M204" s="1249"/>
      <c r="N204" s="1249"/>
      <c r="O204" s="1249"/>
      <c r="P204" s="1249"/>
      <c r="Q204" s="1249"/>
      <c r="R204" s="1249"/>
      <c r="S204" s="1249"/>
      <c r="T204" s="1249"/>
      <c r="U204" s="1249"/>
      <c r="V204" s="1249"/>
      <c r="W204" s="1249"/>
      <c r="X204" s="1249"/>
      <c r="Y204" s="1249"/>
      <c r="Z204" s="1249"/>
    </row>
    <row r="205" hidden="1">
      <c r="A205" s="1249"/>
      <c r="B205" s="1249"/>
      <c r="C205" s="1249"/>
      <c r="D205" s="1249"/>
      <c r="E205" s="1249"/>
      <c r="F205" s="1249"/>
      <c r="G205" s="1249"/>
      <c r="H205" s="1249"/>
      <c r="I205" s="1249"/>
      <c r="J205" s="1249"/>
      <c r="K205" s="1249"/>
      <c r="L205" s="1249"/>
      <c r="M205" s="1249"/>
      <c r="N205" s="1249"/>
      <c r="O205" s="1249"/>
      <c r="P205" s="1249"/>
      <c r="Q205" s="1249"/>
      <c r="R205" s="1249"/>
      <c r="S205" s="1249"/>
      <c r="T205" s="1249"/>
      <c r="U205" s="1249"/>
      <c r="V205" s="1249"/>
      <c r="W205" s="1249"/>
      <c r="X205" s="1249"/>
      <c r="Y205" s="1249"/>
      <c r="Z205" s="1249"/>
    </row>
    <row r="206" hidden="1">
      <c r="A206" s="1249"/>
      <c r="B206" s="1249"/>
      <c r="C206" s="1249"/>
      <c r="D206" s="1249"/>
      <c r="E206" s="1249"/>
      <c r="F206" s="1249"/>
      <c r="G206" s="1249"/>
      <c r="H206" s="1249"/>
      <c r="I206" s="1249"/>
      <c r="J206" s="1249"/>
      <c r="K206" s="1249"/>
      <c r="L206" s="1249"/>
      <c r="M206" s="1249"/>
      <c r="N206" s="1249"/>
      <c r="O206" s="1249"/>
      <c r="P206" s="1249"/>
      <c r="Q206" s="1249"/>
      <c r="R206" s="1249"/>
      <c r="S206" s="1249"/>
      <c r="T206" s="1249"/>
      <c r="U206" s="1249"/>
      <c r="V206" s="1249"/>
      <c r="W206" s="1249"/>
      <c r="X206" s="1249"/>
      <c r="Y206" s="1249"/>
      <c r="Z206" s="1249"/>
    </row>
    <row r="207" hidden="1">
      <c r="A207" s="1249"/>
      <c r="B207" s="1249"/>
      <c r="C207" s="1249"/>
      <c r="D207" s="1249"/>
      <c r="E207" s="1249"/>
      <c r="F207" s="1249"/>
      <c r="G207" s="1249"/>
      <c r="H207" s="1249"/>
      <c r="I207" s="1249"/>
      <c r="J207" s="1249"/>
      <c r="K207" s="1249"/>
      <c r="L207" s="1249"/>
      <c r="M207" s="1249"/>
      <c r="N207" s="1249"/>
      <c r="O207" s="1249"/>
      <c r="P207" s="1249"/>
      <c r="Q207" s="1249"/>
      <c r="R207" s="1249"/>
      <c r="S207" s="1249"/>
      <c r="T207" s="1249"/>
      <c r="U207" s="1249"/>
      <c r="V207" s="1249"/>
      <c r="W207" s="1249"/>
      <c r="X207" s="1249"/>
      <c r="Y207" s="1249"/>
      <c r="Z207" s="1249"/>
    </row>
    <row r="208" hidden="1">
      <c r="A208" s="1249"/>
      <c r="B208" s="1249"/>
      <c r="C208" s="1249"/>
      <c r="D208" s="1249"/>
      <c r="E208" s="1249"/>
      <c r="F208" s="1249"/>
      <c r="G208" s="1249"/>
      <c r="H208" s="1249"/>
      <c r="I208" s="1249"/>
      <c r="J208" s="1249"/>
      <c r="K208" s="1249"/>
      <c r="L208" s="1249"/>
      <c r="M208" s="1249"/>
      <c r="N208" s="1249"/>
      <c r="O208" s="1249"/>
      <c r="P208" s="1249"/>
      <c r="Q208" s="1249"/>
      <c r="R208" s="1249"/>
      <c r="S208" s="1249"/>
      <c r="T208" s="1249"/>
      <c r="U208" s="1249"/>
      <c r="V208" s="1249"/>
      <c r="W208" s="1249"/>
      <c r="X208" s="1249"/>
      <c r="Y208" s="1249"/>
      <c r="Z208" s="1249"/>
    </row>
    <row r="209" hidden="1">
      <c r="A209" s="1249"/>
      <c r="B209" s="1249"/>
      <c r="C209" s="1249"/>
      <c r="D209" s="1249"/>
      <c r="E209" s="1249"/>
      <c r="F209" s="1249"/>
      <c r="G209" s="1249"/>
      <c r="H209" s="1249"/>
      <c r="I209" s="1249"/>
      <c r="J209" s="1249"/>
      <c r="K209" s="1249"/>
      <c r="L209" s="1249"/>
      <c r="M209" s="1249"/>
      <c r="N209" s="1249"/>
      <c r="O209" s="1249"/>
      <c r="P209" s="1249"/>
      <c r="Q209" s="1249"/>
      <c r="R209" s="1249"/>
      <c r="S209" s="1249"/>
      <c r="T209" s="1249"/>
      <c r="U209" s="1249"/>
      <c r="V209" s="1249"/>
      <c r="W209" s="1249"/>
      <c r="X209" s="1249"/>
      <c r="Y209" s="1249"/>
      <c r="Z209" s="1249"/>
    </row>
    <row r="210" hidden="1">
      <c r="A210" s="1249"/>
      <c r="B210" s="1249"/>
      <c r="C210" s="1249"/>
      <c r="D210" s="1249"/>
      <c r="E210" s="1249"/>
      <c r="F210" s="1249"/>
      <c r="G210" s="1249"/>
      <c r="H210" s="1249"/>
      <c r="I210" s="1249"/>
      <c r="J210" s="1249"/>
      <c r="K210" s="1249"/>
      <c r="L210" s="1249"/>
      <c r="M210" s="1249"/>
      <c r="N210" s="1249"/>
      <c r="O210" s="1249"/>
      <c r="P210" s="1249"/>
      <c r="Q210" s="1249"/>
      <c r="R210" s="1249"/>
      <c r="S210" s="1249"/>
      <c r="T210" s="1249"/>
      <c r="U210" s="1249"/>
      <c r="V210" s="1249"/>
      <c r="W210" s="1249"/>
      <c r="X210" s="1249"/>
      <c r="Y210" s="1249"/>
      <c r="Z210" s="1249"/>
    </row>
    <row r="211" hidden="1">
      <c r="A211" s="1249"/>
      <c r="B211" s="1249"/>
      <c r="C211" s="1249"/>
      <c r="D211" s="1249"/>
      <c r="E211" s="1249"/>
      <c r="F211" s="1249"/>
      <c r="G211" s="1249"/>
      <c r="H211" s="1249"/>
      <c r="I211" s="1249"/>
      <c r="J211" s="1249"/>
      <c r="K211" s="1249"/>
      <c r="L211" s="1249"/>
      <c r="M211" s="1249"/>
      <c r="N211" s="1249"/>
      <c r="O211" s="1249"/>
      <c r="P211" s="1249"/>
      <c r="Q211" s="1249"/>
      <c r="R211" s="1249"/>
      <c r="S211" s="1249"/>
      <c r="T211" s="1249"/>
      <c r="U211" s="1249"/>
      <c r="V211" s="1249"/>
      <c r="W211" s="1249"/>
      <c r="X211" s="1249"/>
      <c r="Y211" s="1249"/>
      <c r="Z211" s="1249"/>
    </row>
    <row r="212" hidden="1">
      <c r="A212" s="1249"/>
      <c r="B212" s="1249"/>
      <c r="C212" s="1249"/>
      <c r="D212" s="1249"/>
      <c r="E212" s="1249"/>
      <c r="F212" s="1249"/>
      <c r="G212" s="1249"/>
      <c r="H212" s="1249"/>
      <c r="I212" s="1249"/>
      <c r="J212" s="1249"/>
      <c r="K212" s="1249"/>
      <c r="L212" s="1249"/>
      <c r="M212" s="1249"/>
      <c r="N212" s="1249"/>
      <c r="O212" s="1249"/>
      <c r="P212" s="1249"/>
      <c r="Q212" s="1249"/>
      <c r="R212" s="1249"/>
      <c r="S212" s="1249"/>
      <c r="T212" s="1249"/>
      <c r="U212" s="1249"/>
      <c r="V212" s="1249"/>
      <c r="W212" s="1249"/>
      <c r="X212" s="1249"/>
      <c r="Y212" s="1249"/>
      <c r="Z212" s="1249"/>
    </row>
    <row r="213" hidden="1">
      <c r="A213" s="1249"/>
      <c r="B213" s="1249"/>
      <c r="C213" s="1249"/>
      <c r="D213" s="1249"/>
      <c r="E213" s="1249"/>
      <c r="F213" s="1249"/>
      <c r="G213" s="1249"/>
      <c r="H213" s="1249"/>
      <c r="I213" s="1249"/>
      <c r="J213" s="1249"/>
      <c r="K213" s="1249"/>
      <c r="L213" s="1249"/>
      <c r="M213" s="1249"/>
      <c r="N213" s="1249"/>
      <c r="O213" s="1249"/>
      <c r="P213" s="1249"/>
      <c r="Q213" s="1249"/>
      <c r="R213" s="1249"/>
      <c r="S213" s="1249"/>
      <c r="T213" s="1249"/>
      <c r="U213" s="1249"/>
      <c r="V213" s="1249"/>
      <c r="W213" s="1249"/>
      <c r="X213" s="1249"/>
      <c r="Y213" s="1249"/>
      <c r="Z213" s="1249"/>
    </row>
    <row r="214" hidden="1">
      <c r="A214" s="1249"/>
      <c r="B214" s="1249"/>
      <c r="C214" s="1249"/>
      <c r="D214" s="1249"/>
      <c r="E214" s="1249"/>
      <c r="F214" s="1249"/>
      <c r="G214" s="1249"/>
      <c r="H214" s="1249"/>
      <c r="I214" s="1249"/>
      <c r="J214" s="1249"/>
      <c r="K214" s="1249"/>
      <c r="L214" s="1249"/>
      <c r="M214" s="1249"/>
      <c r="N214" s="1249"/>
      <c r="O214" s="1249"/>
      <c r="P214" s="1249"/>
      <c r="Q214" s="1249"/>
      <c r="R214" s="1249"/>
      <c r="S214" s="1249"/>
      <c r="T214" s="1249"/>
      <c r="U214" s="1249"/>
      <c r="V214" s="1249"/>
      <c r="W214" s="1249"/>
      <c r="X214" s="1249"/>
      <c r="Y214" s="1249"/>
      <c r="Z214" s="1249"/>
    </row>
    <row r="215" hidden="1">
      <c r="A215" s="1249"/>
      <c r="B215" s="1249"/>
      <c r="C215" s="1249"/>
      <c r="D215" s="1249"/>
      <c r="E215" s="1249"/>
      <c r="F215" s="1249"/>
      <c r="G215" s="1249"/>
      <c r="H215" s="1249"/>
      <c r="I215" s="1249"/>
      <c r="J215" s="1249"/>
      <c r="K215" s="1249"/>
      <c r="L215" s="1249"/>
      <c r="M215" s="1249"/>
      <c r="N215" s="1249"/>
      <c r="O215" s="1249"/>
      <c r="P215" s="1249"/>
      <c r="Q215" s="1249"/>
      <c r="R215" s="1249"/>
      <c r="S215" s="1249"/>
      <c r="T215" s="1249"/>
      <c r="U215" s="1249"/>
      <c r="V215" s="1249"/>
      <c r="W215" s="1249"/>
      <c r="X215" s="1249"/>
      <c r="Y215" s="1249"/>
      <c r="Z215" s="1249"/>
    </row>
    <row r="216" hidden="1">
      <c r="A216" s="1249"/>
      <c r="B216" s="1249"/>
      <c r="C216" s="1249"/>
      <c r="D216" s="1249"/>
      <c r="E216" s="1249"/>
      <c r="F216" s="1249"/>
      <c r="G216" s="1249"/>
      <c r="H216" s="1249"/>
      <c r="I216" s="1249"/>
      <c r="J216" s="1249"/>
      <c r="K216" s="1249"/>
      <c r="L216" s="1249"/>
      <c r="M216" s="1249"/>
      <c r="N216" s="1249"/>
      <c r="O216" s="1249"/>
      <c r="P216" s="1249"/>
      <c r="Q216" s="1249"/>
      <c r="R216" s="1249"/>
      <c r="S216" s="1249"/>
      <c r="T216" s="1249"/>
      <c r="U216" s="1249"/>
      <c r="V216" s="1249"/>
      <c r="W216" s="1249"/>
      <c r="X216" s="1249"/>
      <c r="Y216" s="1249"/>
      <c r="Z216" s="1249"/>
    </row>
    <row r="217" hidden="1">
      <c r="A217" s="1249"/>
      <c r="B217" s="1249"/>
      <c r="C217" s="1249"/>
      <c r="D217" s="1249"/>
      <c r="E217" s="1249"/>
      <c r="F217" s="1249"/>
      <c r="G217" s="1249"/>
      <c r="H217" s="1249"/>
      <c r="I217" s="1249"/>
      <c r="J217" s="1249"/>
      <c r="K217" s="1249"/>
      <c r="L217" s="1249"/>
      <c r="M217" s="1249"/>
      <c r="N217" s="1249"/>
      <c r="O217" s="1249"/>
      <c r="P217" s="1249"/>
      <c r="Q217" s="1249"/>
      <c r="R217" s="1249"/>
      <c r="S217" s="1249"/>
      <c r="T217" s="1249"/>
      <c r="U217" s="1249"/>
      <c r="V217" s="1249"/>
      <c r="W217" s="1249"/>
      <c r="X217" s="1249"/>
      <c r="Y217" s="1249"/>
      <c r="Z217" s="1249"/>
    </row>
    <row r="218" hidden="1">
      <c r="A218" s="1249"/>
      <c r="B218" s="1249"/>
      <c r="C218" s="1249"/>
      <c r="D218" s="1249"/>
      <c r="E218" s="1249"/>
      <c r="F218" s="1249"/>
      <c r="G218" s="1249"/>
      <c r="H218" s="1249"/>
      <c r="I218" s="1249"/>
      <c r="J218" s="1249"/>
      <c r="K218" s="1249"/>
      <c r="L218" s="1249"/>
      <c r="M218" s="1249"/>
      <c r="N218" s="1249"/>
      <c r="O218" s="1249"/>
      <c r="P218" s="1249"/>
      <c r="Q218" s="1249"/>
      <c r="R218" s="1249"/>
      <c r="S218" s="1249"/>
      <c r="T218" s="1249"/>
      <c r="U218" s="1249"/>
      <c r="V218" s="1249"/>
      <c r="W218" s="1249"/>
      <c r="X218" s="1249"/>
      <c r="Y218" s="1249"/>
      <c r="Z218" s="1249"/>
    </row>
    <row r="219" hidden="1">
      <c r="A219" s="1249"/>
      <c r="B219" s="1249"/>
      <c r="C219" s="1249"/>
      <c r="D219" s="1249"/>
      <c r="E219" s="1249"/>
      <c r="F219" s="1249"/>
      <c r="G219" s="1249"/>
      <c r="H219" s="1249"/>
      <c r="I219" s="1249"/>
      <c r="J219" s="1249"/>
      <c r="K219" s="1249"/>
      <c r="L219" s="1249"/>
      <c r="M219" s="1249"/>
      <c r="N219" s="1249"/>
      <c r="O219" s="1249"/>
      <c r="P219" s="1249"/>
      <c r="Q219" s="1249"/>
      <c r="R219" s="1249"/>
      <c r="S219" s="1249"/>
      <c r="T219" s="1249"/>
      <c r="U219" s="1249"/>
      <c r="V219" s="1249"/>
      <c r="W219" s="1249"/>
      <c r="X219" s="1249"/>
      <c r="Y219" s="1249"/>
      <c r="Z219" s="1249"/>
    </row>
    <row r="220" hidden="1">
      <c r="A220" s="1249"/>
      <c r="B220" s="1249"/>
      <c r="C220" s="1249"/>
      <c r="D220" s="1249"/>
      <c r="E220" s="1249"/>
      <c r="F220" s="1249"/>
      <c r="G220" s="1249"/>
      <c r="H220" s="1249"/>
      <c r="I220" s="1249"/>
      <c r="J220" s="1249"/>
      <c r="K220" s="1249"/>
      <c r="L220" s="1249"/>
      <c r="M220" s="1249"/>
      <c r="N220" s="1249"/>
      <c r="O220" s="1249"/>
      <c r="P220" s="1249"/>
      <c r="Q220" s="1249"/>
      <c r="R220" s="1249"/>
      <c r="S220" s="1249"/>
      <c r="T220" s="1249"/>
      <c r="U220" s="1249"/>
      <c r="V220" s="1249"/>
      <c r="W220" s="1249"/>
      <c r="X220" s="1249"/>
      <c r="Y220" s="1249"/>
      <c r="Z220" s="1249"/>
    </row>
    <row r="221" hidden="1">
      <c r="A221" s="1249"/>
      <c r="B221" s="1249"/>
      <c r="C221" s="1249"/>
      <c r="D221" s="1249"/>
      <c r="E221" s="1249"/>
      <c r="F221" s="1249"/>
      <c r="G221" s="1249"/>
      <c r="H221" s="1249"/>
      <c r="I221" s="1249"/>
      <c r="J221" s="1249"/>
      <c r="K221" s="1249"/>
      <c r="L221" s="1249"/>
      <c r="M221" s="1249"/>
      <c r="N221" s="1249"/>
      <c r="O221" s="1249"/>
      <c r="P221" s="1249"/>
      <c r="Q221" s="1249"/>
      <c r="R221" s="1249"/>
      <c r="S221" s="1249"/>
      <c r="T221" s="1249"/>
      <c r="U221" s="1249"/>
      <c r="V221" s="1249"/>
      <c r="W221" s="1249"/>
      <c r="X221" s="1249"/>
      <c r="Y221" s="1249"/>
      <c r="Z221" s="1249"/>
    </row>
    <row r="222" hidden="1">
      <c r="A222" s="1249"/>
      <c r="B222" s="1249"/>
      <c r="C222" s="1249"/>
      <c r="D222" s="1249"/>
      <c r="E222" s="1249"/>
      <c r="F222" s="1249"/>
      <c r="G222" s="1249"/>
      <c r="H222" s="1249"/>
      <c r="I222" s="1249"/>
      <c r="J222" s="1249"/>
      <c r="K222" s="1249"/>
      <c r="L222" s="1249"/>
      <c r="M222" s="1249"/>
      <c r="N222" s="1249"/>
      <c r="O222" s="1249"/>
      <c r="P222" s="1249"/>
      <c r="Q222" s="1249"/>
      <c r="R222" s="1249"/>
      <c r="S222" s="1249"/>
      <c r="T222" s="1249"/>
      <c r="U222" s="1249"/>
      <c r="V222" s="1249"/>
      <c r="W222" s="1249"/>
      <c r="X222" s="1249"/>
      <c r="Y222" s="1249"/>
      <c r="Z222" s="1249"/>
    </row>
    <row r="223" hidden="1">
      <c r="A223" s="1249"/>
      <c r="B223" s="1249"/>
      <c r="C223" s="1249"/>
      <c r="D223" s="1249"/>
      <c r="E223" s="1249"/>
      <c r="F223" s="1249"/>
      <c r="G223" s="1249"/>
      <c r="H223" s="1249"/>
      <c r="I223" s="1249"/>
      <c r="J223" s="1249"/>
      <c r="K223" s="1249"/>
      <c r="L223" s="1249"/>
      <c r="M223" s="1249"/>
      <c r="N223" s="1249"/>
      <c r="O223" s="1249"/>
      <c r="P223" s="1249"/>
      <c r="Q223" s="1249"/>
      <c r="R223" s="1249"/>
      <c r="S223" s="1249"/>
      <c r="T223" s="1249"/>
      <c r="U223" s="1249"/>
      <c r="V223" s="1249"/>
      <c r="W223" s="1249"/>
      <c r="X223" s="1249"/>
      <c r="Y223" s="1249"/>
      <c r="Z223" s="1249"/>
    </row>
    <row r="224" hidden="1">
      <c r="A224" s="1249"/>
      <c r="B224" s="1249"/>
      <c r="C224" s="1249"/>
      <c r="D224" s="1249"/>
      <c r="E224" s="1249"/>
      <c r="F224" s="1249"/>
      <c r="G224" s="1249"/>
      <c r="H224" s="1249"/>
      <c r="I224" s="1249"/>
      <c r="J224" s="1249"/>
      <c r="K224" s="1249"/>
      <c r="L224" s="1249"/>
      <c r="M224" s="1249"/>
      <c r="N224" s="1249"/>
      <c r="O224" s="1249"/>
      <c r="P224" s="1249"/>
      <c r="Q224" s="1249"/>
      <c r="R224" s="1249"/>
      <c r="S224" s="1249"/>
      <c r="T224" s="1249"/>
      <c r="U224" s="1249"/>
      <c r="V224" s="1249"/>
      <c r="W224" s="1249"/>
      <c r="X224" s="1249"/>
      <c r="Y224" s="1249"/>
      <c r="Z224" s="1249"/>
    </row>
    <row r="225" hidden="1">
      <c r="A225" s="1249"/>
      <c r="B225" s="1249"/>
      <c r="C225" s="1249"/>
      <c r="D225" s="1249"/>
      <c r="E225" s="1249"/>
      <c r="F225" s="1249"/>
      <c r="G225" s="1249"/>
      <c r="H225" s="1249"/>
      <c r="I225" s="1249"/>
      <c r="J225" s="1249"/>
      <c r="K225" s="1249"/>
      <c r="L225" s="1249"/>
      <c r="M225" s="1249"/>
      <c r="N225" s="1249"/>
      <c r="O225" s="1249"/>
      <c r="P225" s="1249"/>
      <c r="Q225" s="1249"/>
      <c r="R225" s="1249"/>
      <c r="S225" s="1249"/>
      <c r="T225" s="1249"/>
      <c r="U225" s="1249"/>
      <c r="V225" s="1249"/>
      <c r="W225" s="1249"/>
      <c r="X225" s="1249"/>
      <c r="Y225" s="1249"/>
      <c r="Z225" s="1249"/>
    </row>
    <row r="226" hidden="1">
      <c r="A226" s="1249"/>
      <c r="B226" s="1249"/>
      <c r="C226" s="1249"/>
      <c r="D226" s="1249"/>
      <c r="E226" s="1249"/>
      <c r="F226" s="1249"/>
      <c r="G226" s="1249"/>
      <c r="H226" s="1249"/>
      <c r="I226" s="1249"/>
      <c r="J226" s="1249"/>
      <c r="K226" s="1249"/>
      <c r="L226" s="1249"/>
      <c r="M226" s="1249"/>
      <c r="N226" s="1249"/>
      <c r="O226" s="1249"/>
      <c r="P226" s="1249"/>
      <c r="Q226" s="1249"/>
      <c r="R226" s="1249"/>
      <c r="S226" s="1249"/>
      <c r="T226" s="1249"/>
      <c r="U226" s="1249"/>
      <c r="V226" s="1249"/>
      <c r="W226" s="1249"/>
      <c r="X226" s="1249"/>
      <c r="Y226" s="1249"/>
      <c r="Z226" s="1249"/>
    </row>
    <row r="227" hidden="1">
      <c r="A227" s="1249"/>
      <c r="B227" s="1249"/>
      <c r="C227" s="1249"/>
      <c r="D227" s="1249"/>
      <c r="E227" s="1249"/>
      <c r="F227" s="1249"/>
      <c r="G227" s="1249"/>
      <c r="H227" s="1249"/>
      <c r="I227" s="1249"/>
      <c r="J227" s="1249"/>
      <c r="K227" s="1249"/>
      <c r="L227" s="1249"/>
      <c r="M227" s="1249"/>
      <c r="N227" s="1249"/>
      <c r="O227" s="1249"/>
      <c r="P227" s="1249"/>
      <c r="Q227" s="1249"/>
      <c r="R227" s="1249"/>
      <c r="S227" s="1249"/>
      <c r="T227" s="1249"/>
      <c r="U227" s="1249"/>
      <c r="V227" s="1249"/>
      <c r="W227" s="1249"/>
      <c r="X227" s="1249"/>
      <c r="Y227" s="1249"/>
      <c r="Z227" s="1249"/>
    </row>
    <row r="228" hidden="1">
      <c r="A228" s="1249"/>
      <c r="B228" s="1249"/>
      <c r="C228" s="1249"/>
      <c r="D228" s="1249"/>
      <c r="E228" s="1249"/>
      <c r="F228" s="1249"/>
      <c r="G228" s="1249"/>
      <c r="H228" s="1249"/>
      <c r="I228" s="1249"/>
      <c r="J228" s="1249"/>
      <c r="K228" s="1249"/>
      <c r="L228" s="1249"/>
      <c r="M228" s="1249"/>
      <c r="N228" s="1249"/>
      <c r="O228" s="1249"/>
      <c r="P228" s="1249"/>
      <c r="Q228" s="1249"/>
      <c r="R228" s="1249"/>
      <c r="S228" s="1249"/>
      <c r="T228" s="1249"/>
      <c r="U228" s="1249"/>
      <c r="V228" s="1249"/>
      <c r="W228" s="1249"/>
      <c r="X228" s="1249"/>
      <c r="Y228" s="1249"/>
      <c r="Z228" s="1249"/>
    </row>
    <row r="229" hidden="1">
      <c r="A229" s="1249"/>
      <c r="B229" s="1249"/>
      <c r="C229" s="1249"/>
      <c r="D229" s="1249"/>
      <c r="E229" s="1249"/>
      <c r="F229" s="1249"/>
      <c r="G229" s="1249"/>
      <c r="H229" s="1249"/>
      <c r="I229" s="1249"/>
      <c r="J229" s="1249"/>
      <c r="K229" s="1249"/>
      <c r="L229" s="1249"/>
      <c r="M229" s="1249"/>
      <c r="N229" s="1249"/>
      <c r="O229" s="1249"/>
      <c r="P229" s="1249"/>
      <c r="Q229" s="1249"/>
      <c r="R229" s="1249"/>
      <c r="S229" s="1249"/>
      <c r="T229" s="1249"/>
      <c r="U229" s="1249"/>
      <c r="V229" s="1249"/>
      <c r="W229" s="1249"/>
      <c r="X229" s="1249"/>
      <c r="Y229" s="1249"/>
      <c r="Z229" s="1249"/>
    </row>
    <row r="230" hidden="1">
      <c r="A230" s="1249"/>
      <c r="B230" s="1249"/>
      <c r="C230" s="1249"/>
      <c r="D230" s="1249"/>
      <c r="E230" s="1249"/>
      <c r="F230" s="1249"/>
      <c r="G230" s="1249"/>
      <c r="H230" s="1249"/>
      <c r="I230" s="1249"/>
      <c r="J230" s="1249"/>
      <c r="K230" s="1249"/>
      <c r="L230" s="1249"/>
      <c r="M230" s="1249"/>
      <c r="N230" s="1249"/>
      <c r="O230" s="1249"/>
      <c r="P230" s="1249"/>
      <c r="Q230" s="1249"/>
      <c r="R230" s="1249"/>
      <c r="S230" s="1249"/>
      <c r="T230" s="1249"/>
      <c r="U230" s="1249"/>
      <c r="V230" s="1249"/>
      <c r="W230" s="1249"/>
      <c r="X230" s="1249"/>
      <c r="Y230" s="1249"/>
      <c r="Z230" s="1249"/>
    </row>
    <row r="231" hidden="1">
      <c r="A231" s="1249"/>
      <c r="B231" s="1249"/>
      <c r="C231" s="1249"/>
      <c r="D231" s="1249"/>
      <c r="E231" s="1249"/>
      <c r="F231" s="1249"/>
      <c r="G231" s="1249"/>
      <c r="H231" s="1249"/>
      <c r="I231" s="1249"/>
      <c r="J231" s="1249"/>
      <c r="K231" s="1249"/>
      <c r="L231" s="1249"/>
      <c r="M231" s="1249"/>
      <c r="N231" s="1249"/>
      <c r="O231" s="1249"/>
      <c r="P231" s="1249"/>
      <c r="Q231" s="1249"/>
      <c r="R231" s="1249"/>
      <c r="S231" s="1249"/>
      <c r="T231" s="1249"/>
      <c r="U231" s="1249"/>
      <c r="V231" s="1249"/>
      <c r="W231" s="1249"/>
      <c r="X231" s="1249"/>
      <c r="Y231" s="1249"/>
      <c r="Z231" s="1249"/>
    </row>
    <row r="232" hidden="1">
      <c r="A232" s="1249"/>
      <c r="B232" s="1249"/>
      <c r="C232" s="1249"/>
      <c r="D232" s="1249"/>
      <c r="E232" s="1249"/>
      <c r="F232" s="1249"/>
      <c r="G232" s="1249"/>
      <c r="H232" s="1249"/>
      <c r="I232" s="1249"/>
      <c r="J232" s="1249"/>
      <c r="K232" s="1249"/>
      <c r="L232" s="1249"/>
      <c r="M232" s="1249"/>
      <c r="N232" s="1249"/>
      <c r="O232" s="1249"/>
      <c r="P232" s="1249"/>
      <c r="Q232" s="1249"/>
      <c r="R232" s="1249"/>
      <c r="S232" s="1249"/>
      <c r="T232" s="1249"/>
      <c r="U232" s="1249"/>
      <c r="V232" s="1249"/>
      <c r="W232" s="1249"/>
      <c r="X232" s="1249"/>
      <c r="Y232" s="1249"/>
      <c r="Z232" s="1249"/>
    </row>
    <row r="233" hidden="1">
      <c r="A233" s="1249"/>
      <c r="B233" s="1249"/>
      <c r="C233" s="1249"/>
      <c r="D233" s="1249"/>
      <c r="E233" s="1249"/>
      <c r="F233" s="1249"/>
      <c r="G233" s="1249"/>
      <c r="H233" s="1249"/>
      <c r="I233" s="1249"/>
      <c r="J233" s="1249"/>
      <c r="K233" s="1249"/>
      <c r="L233" s="1249"/>
      <c r="M233" s="1249"/>
      <c r="N233" s="1249"/>
      <c r="O233" s="1249"/>
      <c r="P233" s="1249"/>
      <c r="Q233" s="1249"/>
      <c r="R233" s="1249"/>
      <c r="S233" s="1249"/>
      <c r="T233" s="1249"/>
      <c r="U233" s="1249"/>
      <c r="V233" s="1249"/>
      <c r="W233" s="1249"/>
      <c r="X233" s="1249"/>
      <c r="Y233" s="1249"/>
      <c r="Z233" s="1249"/>
    </row>
    <row r="234" hidden="1">
      <c r="A234" s="1249"/>
      <c r="B234" s="1249"/>
      <c r="C234" s="1249"/>
      <c r="D234" s="1249"/>
      <c r="E234" s="1249"/>
      <c r="F234" s="1249"/>
      <c r="G234" s="1249"/>
      <c r="H234" s="1249"/>
      <c r="I234" s="1249"/>
      <c r="J234" s="1249"/>
      <c r="K234" s="1249"/>
      <c r="L234" s="1249"/>
      <c r="M234" s="1249"/>
      <c r="N234" s="1249"/>
      <c r="O234" s="1249"/>
      <c r="P234" s="1249"/>
      <c r="Q234" s="1249"/>
      <c r="R234" s="1249"/>
      <c r="S234" s="1249"/>
      <c r="T234" s="1249"/>
      <c r="U234" s="1249"/>
      <c r="V234" s="1249"/>
      <c r="W234" s="1249"/>
      <c r="X234" s="1249"/>
      <c r="Y234" s="1249"/>
      <c r="Z234" s="1249"/>
    </row>
    <row r="235" hidden="1">
      <c r="A235" s="1249"/>
      <c r="B235" s="1249"/>
      <c r="C235" s="1249"/>
      <c r="D235" s="1249"/>
      <c r="E235" s="1249"/>
      <c r="F235" s="1249"/>
      <c r="G235" s="1249"/>
      <c r="H235" s="1249"/>
      <c r="I235" s="1249"/>
      <c r="J235" s="1249"/>
      <c r="K235" s="1249"/>
      <c r="L235" s="1249"/>
      <c r="M235" s="1249"/>
      <c r="N235" s="1249"/>
      <c r="O235" s="1249"/>
      <c r="P235" s="1249"/>
      <c r="Q235" s="1249"/>
      <c r="R235" s="1249"/>
      <c r="S235" s="1249"/>
      <c r="T235" s="1249"/>
      <c r="U235" s="1249"/>
      <c r="V235" s="1249"/>
      <c r="W235" s="1249"/>
      <c r="X235" s="1249"/>
      <c r="Y235" s="1249"/>
      <c r="Z235" s="1249"/>
    </row>
    <row r="236" hidden="1">
      <c r="A236" s="1249"/>
      <c r="B236" s="1249"/>
      <c r="C236" s="1249"/>
      <c r="D236" s="1249"/>
      <c r="E236" s="1249"/>
      <c r="F236" s="1249"/>
      <c r="G236" s="1249"/>
      <c r="H236" s="1249"/>
      <c r="I236" s="1249"/>
      <c r="J236" s="1249"/>
      <c r="K236" s="1249"/>
      <c r="L236" s="1249"/>
      <c r="M236" s="1249"/>
      <c r="N236" s="1249"/>
      <c r="O236" s="1249"/>
      <c r="P236" s="1249"/>
      <c r="Q236" s="1249"/>
      <c r="R236" s="1249"/>
      <c r="S236" s="1249"/>
      <c r="T236" s="1249"/>
      <c r="U236" s="1249"/>
      <c r="V236" s="1249"/>
      <c r="W236" s="1249"/>
      <c r="X236" s="1249"/>
      <c r="Y236" s="1249"/>
      <c r="Z236" s="1249"/>
    </row>
    <row r="237" hidden="1">
      <c r="A237" s="1249"/>
      <c r="B237" s="1249"/>
      <c r="C237" s="1249"/>
      <c r="D237" s="1249"/>
      <c r="E237" s="1249"/>
      <c r="F237" s="1249"/>
      <c r="G237" s="1249"/>
      <c r="H237" s="1249"/>
      <c r="I237" s="1249"/>
      <c r="J237" s="1249"/>
      <c r="K237" s="1249"/>
      <c r="L237" s="1249"/>
      <c r="M237" s="1249"/>
      <c r="N237" s="1249"/>
      <c r="O237" s="1249"/>
      <c r="P237" s="1249"/>
      <c r="Q237" s="1249"/>
      <c r="R237" s="1249"/>
      <c r="S237" s="1249"/>
      <c r="T237" s="1249"/>
      <c r="U237" s="1249"/>
      <c r="V237" s="1249"/>
      <c r="W237" s="1249"/>
      <c r="X237" s="1249"/>
      <c r="Y237" s="1249"/>
      <c r="Z237" s="1249"/>
    </row>
    <row r="238" hidden="1">
      <c r="A238" s="1249"/>
      <c r="B238" s="1249"/>
      <c r="C238" s="1249"/>
      <c r="D238" s="1249"/>
      <c r="E238" s="1249"/>
      <c r="F238" s="1249"/>
      <c r="G238" s="1249"/>
      <c r="H238" s="1249"/>
      <c r="I238" s="1249"/>
      <c r="J238" s="1249"/>
      <c r="K238" s="1249"/>
      <c r="L238" s="1249"/>
      <c r="M238" s="1249"/>
      <c r="N238" s="1249"/>
      <c r="O238" s="1249"/>
      <c r="P238" s="1249"/>
      <c r="Q238" s="1249"/>
      <c r="R238" s="1249"/>
      <c r="S238" s="1249"/>
      <c r="T238" s="1249"/>
      <c r="U238" s="1249"/>
      <c r="V238" s="1249"/>
      <c r="W238" s="1249"/>
      <c r="X238" s="1249"/>
      <c r="Y238" s="1249"/>
      <c r="Z238" s="1249"/>
    </row>
    <row r="239" hidden="1">
      <c r="A239" s="1249"/>
      <c r="B239" s="1249"/>
      <c r="C239" s="1249"/>
      <c r="D239" s="1249"/>
      <c r="E239" s="1249"/>
      <c r="F239" s="1249"/>
      <c r="G239" s="1249"/>
      <c r="H239" s="1249"/>
      <c r="I239" s="1249"/>
      <c r="J239" s="1249"/>
      <c r="K239" s="1249"/>
      <c r="L239" s="1249"/>
      <c r="M239" s="1249"/>
      <c r="N239" s="1249"/>
      <c r="O239" s="1249"/>
      <c r="P239" s="1249"/>
      <c r="Q239" s="1249"/>
      <c r="R239" s="1249"/>
      <c r="S239" s="1249"/>
      <c r="T239" s="1249"/>
      <c r="U239" s="1249"/>
      <c r="V239" s="1249"/>
      <c r="W239" s="1249"/>
      <c r="X239" s="1249"/>
      <c r="Y239" s="1249"/>
      <c r="Z239" s="1249"/>
    </row>
    <row r="240" hidden="1">
      <c r="A240" s="1249"/>
      <c r="B240" s="1249"/>
      <c r="C240" s="1249"/>
      <c r="D240" s="1249"/>
      <c r="E240" s="1249"/>
      <c r="F240" s="1249"/>
      <c r="G240" s="1249"/>
      <c r="H240" s="1249"/>
      <c r="I240" s="1249"/>
      <c r="J240" s="1249"/>
      <c r="K240" s="1249"/>
      <c r="L240" s="1249"/>
      <c r="M240" s="1249"/>
      <c r="N240" s="1249"/>
      <c r="O240" s="1249"/>
      <c r="P240" s="1249"/>
      <c r="Q240" s="1249"/>
      <c r="R240" s="1249"/>
      <c r="S240" s="1249"/>
      <c r="T240" s="1249"/>
      <c r="U240" s="1249"/>
      <c r="V240" s="1249"/>
      <c r="W240" s="1249"/>
      <c r="X240" s="1249"/>
      <c r="Y240" s="1249"/>
      <c r="Z240" s="1249"/>
    </row>
    <row r="241" hidden="1">
      <c r="A241" s="1249"/>
      <c r="B241" s="1249"/>
      <c r="C241" s="1249"/>
      <c r="D241" s="1249"/>
      <c r="E241" s="1249"/>
      <c r="F241" s="1249"/>
      <c r="G241" s="1249"/>
      <c r="H241" s="1249"/>
      <c r="I241" s="1249"/>
      <c r="J241" s="1249"/>
      <c r="K241" s="1249"/>
      <c r="L241" s="1249"/>
      <c r="M241" s="1249"/>
      <c r="N241" s="1249"/>
      <c r="O241" s="1249"/>
      <c r="P241" s="1249"/>
      <c r="Q241" s="1249"/>
      <c r="R241" s="1249"/>
      <c r="S241" s="1249"/>
      <c r="T241" s="1249"/>
      <c r="U241" s="1249"/>
      <c r="V241" s="1249"/>
      <c r="W241" s="1249"/>
      <c r="X241" s="1249"/>
      <c r="Y241" s="1249"/>
      <c r="Z241" s="1249"/>
    </row>
    <row r="242" hidden="1">
      <c r="A242" s="1249"/>
      <c r="B242" s="1249"/>
      <c r="C242" s="1249"/>
      <c r="D242" s="1249"/>
      <c r="E242" s="1249"/>
      <c r="F242" s="1249"/>
      <c r="G242" s="1249"/>
      <c r="H242" s="1249"/>
      <c r="I242" s="1249"/>
      <c r="J242" s="1249"/>
      <c r="K242" s="1249"/>
      <c r="L242" s="1249"/>
      <c r="M242" s="1249"/>
      <c r="N242" s="1249"/>
      <c r="O242" s="1249"/>
      <c r="P242" s="1249"/>
      <c r="Q242" s="1249"/>
      <c r="R242" s="1249"/>
      <c r="S242" s="1249"/>
      <c r="T242" s="1249"/>
      <c r="U242" s="1249"/>
      <c r="V242" s="1249"/>
      <c r="W242" s="1249"/>
      <c r="X242" s="1249"/>
      <c r="Y242" s="1249"/>
      <c r="Z242" s="1249"/>
    </row>
    <row r="243" hidden="1">
      <c r="A243" s="1249"/>
      <c r="B243" s="1249"/>
      <c r="C243" s="1249"/>
      <c r="D243" s="1249"/>
      <c r="E243" s="1249"/>
      <c r="F243" s="1249"/>
      <c r="G243" s="1249"/>
      <c r="H243" s="1249"/>
      <c r="I243" s="1249"/>
      <c r="J243" s="1249"/>
      <c r="K243" s="1249"/>
      <c r="L243" s="1249"/>
      <c r="M243" s="1249"/>
      <c r="N243" s="1249"/>
      <c r="O243" s="1249"/>
      <c r="P243" s="1249"/>
      <c r="Q243" s="1249"/>
      <c r="R243" s="1249"/>
      <c r="S243" s="1249"/>
      <c r="T243" s="1249"/>
      <c r="U243" s="1249"/>
      <c r="V243" s="1249"/>
      <c r="W243" s="1249"/>
      <c r="X243" s="1249"/>
      <c r="Y243" s="1249"/>
      <c r="Z243" s="1249"/>
    </row>
    <row r="244" hidden="1">
      <c r="A244" s="1249"/>
      <c r="B244" s="1249"/>
      <c r="C244" s="1249"/>
      <c r="D244" s="1249"/>
      <c r="E244" s="1249"/>
      <c r="F244" s="1249"/>
      <c r="G244" s="1249"/>
      <c r="H244" s="1249"/>
      <c r="I244" s="1249"/>
      <c r="J244" s="1249"/>
      <c r="K244" s="1249"/>
      <c r="L244" s="1249"/>
      <c r="M244" s="1249"/>
      <c r="N244" s="1249"/>
      <c r="O244" s="1249"/>
      <c r="P244" s="1249"/>
      <c r="Q244" s="1249"/>
      <c r="R244" s="1249"/>
      <c r="S244" s="1249"/>
      <c r="T244" s="1249"/>
      <c r="U244" s="1249"/>
      <c r="V244" s="1249"/>
      <c r="W244" s="1249"/>
      <c r="X244" s="1249"/>
      <c r="Y244" s="1249"/>
      <c r="Z244" s="1249"/>
    </row>
    <row r="245" hidden="1">
      <c r="A245" s="1249"/>
      <c r="B245" s="1249"/>
      <c r="C245" s="1249"/>
      <c r="D245" s="1249"/>
      <c r="E245" s="1249"/>
      <c r="F245" s="1249"/>
      <c r="G245" s="1249"/>
      <c r="H245" s="1249"/>
      <c r="I245" s="1249"/>
      <c r="J245" s="1249"/>
      <c r="K245" s="1249"/>
      <c r="L245" s="1249"/>
      <c r="M245" s="1249"/>
      <c r="N245" s="1249"/>
      <c r="O245" s="1249"/>
      <c r="P245" s="1249"/>
      <c r="Q245" s="1249"/>
      <c r="R245" s="1249"/>
      <c r="S245" s="1249"/>
      <c r="T245" s="1249"/>
      <c r="U245" s="1249"/>
      <c r="V245" s="1249"/>
      <c r="W245" s="1249"/>
      <c r="X245" s="1249"/>
      <c r="Y245" s="1249"/>
      <c r="Z245" s="1249"/>
    </row>
    <row r="246" hidden="1">
      <c r="A246" s="1249"/>
      <c r="B246" s="1249"/>
      <c r="C246" s="1249"/>
      <c r="D246" s="1249"/>
      <c r="E246" s="1249"/>
      <c r="F246" s="1249"/>
      <c r="G246" s="1249"/>
      <c r="H246" s="1249"/>
      <c r="I246" s="1249"/>
      <c r="J246" s="1249"/>
      <c r="K246" s="1249"/>
      <c r="L246" s="1249"/>
      <c r="M246" s="1249"/>
      <c r="N246" s="1249"/>
      <c r="O246" s="1249"/>
      <c r="P246" s="1249"/>
      <c r="Q246" s="1249"/>
      <c r="R246" s="1249"/>
      <c r="S246" s="1249"/>
      <c r="T246" s="1249"/>
      <c r="U246" s="1249"/>
      <c r="V246" s="1249"/>
      <c r="W246" s="1249"/>
      <c r="X246" s="1249"/>
      <c r="Y246" s="1249"/>
      <c r="Z246" s="1249"/>
    </row>
    <row r="247" hidden="1">
      <c r="A247" s="1249"/>
      <c r="B247" s="1249"/>
      <c r="C247" s="1249"/>
      <c r="D247" s="1249"/>
      <c r="E247" s="1249"/>
      <c r="F247" s="1249"/>
      <c r="G247" s="1249"/>
      <c r="H247" s="1249"/>
      <c r="I247" s="1249"/>
      <c r="J247" s="1249"/>
      <c r="K247" s="1249"/>
      <c r="L247" s="1249"/>
      <c r="M247" s="1249"/>
      <c r="N247" s="1249"/>
      <c r="O247" s="1249"/>
      <c r="P247" s="1249"/>
      <c r="Q247" s="1249"/>
      <c r="R247" s="1249"/>
      <c r="S247" s="1249"/>
      <c r="T247" s="1249"/>
      <c r="U247" s="1249"/>
      <c r="V247" s="1249"/>
      <c r="W247" s="1249"/>
      <c r="X247" s="1249"/>
      <c r="Y247" s="1249"/>
      <c r="Z247" s="1249"/>
    </row>
    <row r="248" hidden="1">
      <c r="A248" s="1249"/>
      <c r="B248" s="1249"/>
      <c r="C248" s="1249"/>
      <c r="D248" s="1249"/>
      <c r="E248" s="1249"/>
      <c r="F248" s="1249"/>
      <c r="G248" s="1249"/>
      <c r="H248" s="1249"/>
      <c r="I248" s="1249"/>
      <c r="J248" s="1249"/>
      <c r="K248" s="1249"/>
      <c r="L248" s="1249"/>
      <c r="M248" s="1249"/>
      <c r="N248" s="1249"/>
      <c r="O248" s="1249"/>
      <c r="P248" s="1249"/>
      <c r="Q248" s="1249"/>
      <c r="R248" s="1249"/>
      <c r="S248" s="1249"/>
      <c r="T248" s="1249"/>
      <c r="U248" s="1249"/>
      <c r="V248" s="1249"/>
      <c r="W248" s="1249"/>
      <c r="X248" s="1249"/>
      <c r="Y248" s="1249"/>
      <c r="Z248" s="1249"/>
    </row>
    <row r="249" hidden="1">
      <c r="A249" s="1249"/>
      <c r="B249" s="1249"/>
      <c r="C249" s="1249"/>
      <c r="D249" s="1249"/>
      <c r="E249" s="1249"/>
      <c r="F249" s="1249"/>
      <c r="G249" s="1249"/>
      <c r="H249" s="1249"/>
      <c r="I249" s="1249"/>
      <c r="J249" s="1249"/>
      <c r="K249" s="1249"/>
      <c r="L249" s="1249"/>
      <c r="M249" s="1249"/>
      <c r="N249" s="1249"/>
      <c r="O249" s="1249"/>
      <c r="P249" s="1249"/>
      <c r="Q249" s="1249"/>
      <c r="R249" s="1249"/>
      <c r="S249" s="1249"/>
      <c r="T249" s="1249"/>
      <c r="U249" s="1249"/>
      <c r="V249" s="1249"/>
      <c r="W249" s="1249"/>
      <c r="X249" s="1249"/>
      <c r="Y249" s="1249"/>
      <c r="Z249" s="1249"/>
    </row>
    <row r="250" hidden="1">
      <c r="A250" s="1249"/>
      <c r="B250" s="1249"/>
      <c r="C250" s="1249"/>
      <c r="D250" s="1249"/>
      <c r="E250" s="1249"/>
      <c r="F250" s="1249"/>
      <c r="G250" s="1249"/>
      <c r="H250" s="1249"/>
      <c r="I250" s="1249"/>
      <c r="J250" s="1249"/>
      <c r="K250" s="1249"/>
      <c r="L250" s="1249"/>
      <c r="M250" s="1249"/>
      <c r="N250" s="1249"/>
      <c r="O250" s="1249"/>
      <c r="P250" s="1249"/>
      <c r="Q250" s="1249"/>
      <c r="R250" s="1249"/>
      <c r="S250" s="1249"/>
      <c r="T250" s="1249"/>
      <c r="U250" s="1249"/>
      <c r="V250" s="1249"/>
      <c r="W250" s="1249"/>
      <c r="X250" s="1249"/>
      <c r="Y250" s="1249"/>
      <c r="Z250" s="1249"/>
    </row>
    <row r="251" hidden="1">
      <c r="A251" s="1249"/>
      <c r="B251" s="1249"/>
      <c r="C251" s="1249"/>
      <c r="D251" s="1249"/>
      <c r="E251" s="1249"/>
      <c r="F251" s="1249"/>
      <c r="G251" s="1249"/>
      <c r="H251" s="1249"/>
      <c r="I251" s="1249"/>
      <c r="J251" s="1249"/>
      <c r="K251" s="1249"/>
      <c r="L251" s="1249"/>
      <c r="M251" s="1249"/>
      <c r="N251" s="1249"/>
      <c r="O251" s="1249"/>
      <c r="P251" s="1249"/>
      <c r="Q251" s="1249"/>
      <c r="R251" s="1249"/>
      <c r="S251" s="1249"/>
      <c r="T251" s="1249"/>
      <c r="U251" s="1249"/>
      <c r="V251" s="1249"/>
      <c r="W251" s="1249"/>
      <c r="X251" s="1249"/>
      <c r="Y251" s="1249"/>
      <c r="Z251" s="1249"/>
    </row>
    <row r="252" hidden="1">
      <c r="A252" s="1249"/>
      <c r="B252" s="1249"/>
      <c r="C252" s="1249"/>
      <c r="D252" s="1249"/>
      <c r="E252" s="1249"/>
      <c r="F252" s="1249"/>
      <c r="G252" s="1249"/>
      <c r="H252" s="1249"/>
      <c r="I252" s="1249"/>
      <c r="J252" s="1249"/>
      <c r="K252" s="1249"/>
      <c r="L252" s="1249"/>
      <c r="M252" s="1249"/>
      <c r="N252" s="1249"/>
      <c r="O252" s="1249"/>
      <c r="P252" s="1249"/>
      <c r="Q252" s="1249"/>
      <c r="R252" s="1249"/>
      <c r="S252" s="1249"/>
      <c r="T252" s="1249"/>
      <c r="U252" s="1249"/>
      <c r="V252" s="1249"/>
      <c r="W252" s="1249"/>
      <c r="X252" s="1249"/>
      <c r="Y252" s="1249"/>
      <c r="Z252" s="1249"/>
    </row>
    <row r="253" hidden="1">
      <c r="A253" s="1249"/>
      <c r="B253" s="1249"/>
      <c r="C253" s="1249"/>
      <c r="D253" s="1249"/>
      <c r="E253" s="1249"/>
      <c r="F253" s="1249"/>
      <c r="G253" s="1249"/>
      <c r="H253" s="1249"/>
      <c r="I253" s="1249"/>
      <c r="J253" s="1249"/>
      <c r="K253" s="1249"/>
      <c r="L253" s="1249"/>
      <c r="M253" s="1249"/>
      <c r="N253" s="1249"/>
      <c r="O253" s="1249"/>
      <c r="P253" s="1249"/>
      <c r="Q253" s="1249"/>
      <c r="R253" s="1249"/>
      <c r="S253" s="1249"/>
      <c r="T253" s="1249"/>
      <c r="U253" s="1249"/>
      <c r="V253" s="1249"/>
      <c r="W253" s="1249"/>
      <c r="X253" s="1249"/>
      <c r="Y253" s="1249"/>
      <c r="Z253" s="1249"/>
    </row>
    <row r="254" hidden="1">
      <c r="A254" s="1249"/>
      <c r="B254" s="1249"/>
      <c r="C254" s="1249"/>
      <c r="D254" s="1249"/>
      <c r="E254" s="1249"/>
      <c r="F254" s="1249"/>
      <c r="G254" s="1249"/>
      <c r="H254" s="1249"/>
      <c r="I254" s="1249"/>
      <c r="J254" s="1249"/>
      <c r="K254" s="1249"/>
      <c r="L254" s="1249"/>
      <c r="M254" s="1249"/>
      <c r="N254" s="1249"/>
      <c r="O254" s="1249"/>
      <c r="P254" s="1249"/>
      <c r="Q254" s="1249"/>
      <c r="R254" s="1249"/>
      <c r="S254" s="1249"/>
      <c r="T254" s="1249"/>
      <c r="U254" s="1249"/>
      <c r="V254" s="1249"/>
      <c r="W254" s="1249"/>
      <c r="X254" s="1249"/>
      <c r="Y254" s="1249"/>
      <c r="Z254" s="1249"/>
    </row>
    <row r="255" hidden="1">
      <c r="A255" s="1249"/>
      <c r="B255" s="1249"/>
      <c r="C255" s="1249"/>
      <c r="D255" s="1249"/>
      <c r="E255" s="1249"/>
      <c r="F255" s="1249"/>
      <c r="G255" s="1249"/>
      <c r="H255" s="1249"/>
      <c r="I255" s="1249"/>
      <c r="J255" s="1249"/>
      <c r="K255" s="1249"/>
      <c r="L255" s="1249"/>
      <c r="M255" s="1249"/>
      <c r="N255" s="1249"/>
      <c r="O255" s="1249"/>
      <c r="P255" s="1249"/>
      <c r="Q255" s="1249"/>
      <c r="R255" s="1249"/>
      <c r="S255" s="1249"/>
      <c r="T255" s="1249"/>
      <c r="U255" s="1249"/>
      <c r="V255" s="1249"/>
      <c r="W255" s="1249"/>
      <c r="X255" s="1249"/>
      <c r="Y255" s="1249"/>
      <c r="Z255" s="1249"/>
    </row>
    <row r="256" hidden="1">
      <c r="A256" s="1249"/>
      <c r="B256" s="1249"/>
      <c r="C256" s="1249"/>
      <c r="D256" s="1249"/>
      <c r="E256" s="1249"/>
      <c r="F256" s="1249"/>
      <c r="G256" s="1249"/>
      <c r="H256" s="1249"/>
      <c r="I256" s="1249"/>
      <c r="J256" s="1249"/>
      <c r="K256" s="1249"/>
      <c r="L256" s="1249"/>
      <c r="M256" s="1249"/>
      <c r="N256" s="1249"/>
      <c r="O256" s="1249"/>
      <c r="P256" s="1249"/>
      <c r="Q256" s="1249"/>
      <c r="R256" s="1249"/>
      <c r="S256" s="1249"/>
      <c r="T256" s="1249"/>
      <c r="U256" s="1249"/>
      <c r="V256" s="1249"/>
      <c r="W256" s="1249"/>
      <c r="X256" s="1249"/>
      <c r="Y256" s="1249"/>
      <c r="Z256" s="1249"/>
    </row>
    <row r="257" hidden="1">
      <c r="A257" s="1249"/>
      <c r="B257" s="1249"/>
      <c r="C257" s="1249"/>
      <c r="D257" s="1249"/>
      <c r="E257" s="1249"/>
      <c r="F257" s="1249"/>
      <c r="G257" s="1249"/>
      <c r="H257" s="1249"/>
      <c r="I257" s="1249"/>
      <c r="J257" s="1249"/>
      <c r="K257" s="1249"/>
      <c r="L257" s="1249"/>
      <c r="M257" s="1249"/>
      <c r="N257" s="1249"/>
      <c r="O257" s="1249"/>
      <c r="P257" s="1249"/>
      <c r="Q257" s="1249"/>
      <c r="R257" s="1249"/>
      <c r="S257" s="1249"/>
      <c r="T257" s="1249"/>
      <c r="U257" s="1249"/>
      <c r="V257" s="1249"/>
      <c r="W257" s="1249"/>
      <c r="X257" s="1249"/>
      <c r="Y257" s="1249"/>
      <c r="Z257" s="1249"/>
    </row>
    <row r="258" hidden="1">
      <c r="A258" s="1249"/>
      <c r="B258" s="1249"/>
      <c r="C258" s="1249"/>
      <c r="D258" s="1249"/>
      <c r="E258" s="1249"/>
      <c r="F258" s="1249"/>
      <c r="G258" s="1249"/>
      <c r="H258" s="1249"/>
      <c r="I258" s="1249"/>
      <c r="J258" s="1249"/>
      <c r="K258" s="1249"/>
      <c r="L258" s="1249"/>
      <c r="M258" s="1249"/>
      <c r="N258" s="1249"/>
      <c r="O258" s="1249"/>
      <c r="P258" s="1249"/>
      <c r="Q258" s="1249"/>
      <c r="R258" s="1249"/>
      <c r="S258" s="1249"/>
      <c r="T258" s="1249"/>
      <c r="U258" s="1249"/>
      <c r="V258" s="1249"/>
      <c r="W258" s="1249"/>
      <c r="X258" s="1249"/>
      <c r="Y258" s="1249"/>
      <c r="Z258" s="1249"/>
    </row>
    <row r="259" hidden="1">
      <c r="A259" s="1249"/>
      <c r="B259" s="1249"/>
      <c r="C259" s="1249"/>
      <c r="D259" s="1249"/>
      <c r="E259" s="1249"/>
      <c r="F259" s="1249"/>
      <c r="G259" s="1249"/>
      <c r="H259" s="1249"/>
      <c r="I259" s="1249"/>
      <c r="J259" s="1249"/>
      <c r="K259" s="1249"/>
      <c r="L259" s="1249"/>
      <c r="M259" s="1249"/>
      <c r="N259" s="1249"/>
      <c r="O259" s="1249"/>
      <c r="P259" s="1249"/>
      <c r="Q259" s="1249"/>
      <c r="R259" s="1249"/>
      <c r="S259" s="1249"/>
      <c r="T259" s="1249"/>
      <c r="U259" s="1249"/>
      <c r="V259" s="1249"/>
      <c r="W259" s="1249"/>
      <c r="X259" s="1249"/>
      <c r="Y259" s="1249"/>
      <c r="Z259" s="1249"/>
    </row>
    <row r="260" hidden="1">
      <c r="A260" s="1249"/>
      <c r="B260" s="1249"/>
      <c r="C260" s="1249"/>
      <c r="D260" s="1249"/>
      <c r="E260" s="1249"/>
      <c r="F260" s="1249"/>
      <c r="G260" s="1249"/>
      <c r="H260" s="1249"/>
      <c r="I260" s="1249"/>
      <c r="J260" s="1249"/>
      <c r="K260" s="1249"/>
      <c r="L260" s="1249"/>
      <c r="M260" s="1249"/>
      <c r="N260" s="1249"/>
      <c r="O260" s="1249"/>
      <c r="P260" s="1249"/>
      <c r="Q260" s="1249"/>
      <c r="R260" s="1249"/>
      <c r="S260" s="1249"/>
      <c r="T260" s="1249"/>
      <c r="U260" s="1249"/>
      <c r="V260" s="1249"/>
      <c r="W260" s="1249"/>
      <c r="X260" s="1249"/>
      <c r="Y260" s="1249"/>
      <c r="Z260" s="1249"/>
    </row>
    <row r="261" hidden="1">
      <c r="A261" s="1249"/>
      <c r="B261" s="1249"/>
      <c r="C261" s="1249"/>
      <c r="D261" s="1249"/>
      <c r="E261" s="1249"/>
      <c r="F261" s="1249"/>
      <c r="G261" s="1249"/>
      <c r="H261" s="1249"/>
      <c r="I261" s="1249"/>
      <c r="J261" s="1249"/>
      <c r="K261" s="1249"/>
      <c r="L261" s="1249"/>
      <c r="M261" s="1249"/>
      <c r="N261" s="1249"/>
      <c r="O261" s="1249"/>
      <c r="P261" s="1249"/>
      <c r="Q261" s="1249"/>
      <c r="R261" s="1249"/>
      <c r="S261" s="1249"/>
      <c r="T261" s="1249"/>
      <c r="U261" s="1249"/>
      <c r="V261" s="1249"/>
      <c r="W261" s="1249"/>
      <c r="X261" s="1249"/>
      <c r="Y261" s="1249"/>
      <c r="Z261" s="1249"/>
    </row>
    <row r="262" hidden="1">
      <c r="A262" s="1249"/>
      <c r="B262" s="1249"/>
      <c r="C262" s="1249"/>
      <c r="D262" s="1249"/>
      <c r="E262" s="1249"/>
      <c r="F262" s="1249"/>
      <c r="G262" s="1249"/>
      <c r="H262" s="1249"/>
      <c r="I262" s="1249"/>
      <c r="J262" s="1249"/>
      <c r="K262" s="1249"/>
      <c r="L262" s="1249"/>
      <c r="M262" s="1249"/>
      <c r="N262" s="1249"/>
      <c r="O262" s="1249"/>
      <c r="P262" s="1249"/>
      <c r="Q262" s="1249"/>
      <c r="R262" s="1249"/>
      <c r="S262" s="1249"/>
      <c r="T262" s="1249"/>
      <c r="U262" s="1249"/>
      <c r="V262" s="1249"/>
      <c r="W262" s="1249"/>
      <c r="X262" s="1249"/>
      <c r="Y262" s="1249"/>
      <c r="Z262" s="1249"/>
    </row>
    <row r="263" hidden="1">
      <c r="A263" s="1249"/>
      <c r="B263" s="1249"/>
      <c r="C263" s="1249"/>
      <c r="D263" s="1249"/>
      <c r="E263" s="1249"/>
      <c r="F263" s="1249"/>
      <c r="G263" s="1249"/>
      <c r="H263" s="1249"/>
      <c r="I263" s="1249"/>
      <c r="J263" s="1249"/>
      <c r="K263" s="1249"/>
      <c r="L263" s="1249"/>
      <c r="M263" s="1249"/>
      <c r="N263" s="1249"/>
      <c r="O263" s="1249"/>
      <c r="P263" s="1249"/>
      <c r="Q263" s="1249"/>
      <c r="R263" s="1249"/>
      <c r="S263" s="1249"/>
      <c r="T263" s="1249"/>
      <c r="U263" s="1249"/>
      <c r="V263" s="1249"/>
      <c r="W263" s="1249"/>
      <c r="X263" s="1249"/>
      <c r="Y263" s="1249"/>
      <c r="Z263" s="1249"/>
    </row>
    <row r="264" hidden="1">
      <c r="A264" s="1249"/>
      <c r="B264" s="1249"/>
      <c r="C264" s="1249"/>
      <c r="D264" s="1249"/>
      <c r="E264" s="1249"/>
      <c r="F264" s="1249"/>
      <c r="G264" s="1249"/>
      <c r="H264" s="1249"/>
      <c r="I264" s="1249"/>
      <c r="J264" s="1249"/>
      <c r="K264" s="1249"/>
      <c r="L264" s="1249"/>
      <c r="M264" s="1249"/>
      <c r="N264" s="1249"/>
      <c r="O264" s="1249"/>
      <c r="P264" s="1249"/>
      <c r="Q264" s="1249"/>
      <c r="R264" s="1249"/>
      <c r="S264" s="1249"/>
      <c r="T264" s="1249"/>
      <c r="U264" s="1249"/>
      <c r="V264" s="1249"/>
      <c r="W264" s="1249"/>
      <c r="X264" s="1249"/>
      <c r="Y264" s="1249"/>
      <c r="Z264" s="1249"/>
    </row>
    <row r="265" hidden="1">
      <c r="A265" s="1249"/>
      <c r="B265" s="1249"/>
      <c r="C265" s="1249"/>
      <c r="D265" s="1249"/>
      <c r="E265" s="1249"/>
      <c r="F265" s="1249"/>
      <c r="G265" s="1249"/>
      <c r="H265" s="1249"/>
      <c r="I265" s="1249"/>
      <c r="J265" s="1249"/>
      <c r="K265" s="1249"/>
      <c r="L265" s="1249"/>
      <c r="M265" s="1249"/>
      <c r="N265" s="1249"/>
      <c r="O265" s="1249"/>
      <c r="P265" s="1249"/>
      <c r="Q265" s="1249"/>
      <c r="R265" s="1249"/>
      <c r="S265" s="1249"/>
      <c r="T265" s="1249"/>
      <c r="U265" s="1249"/>
      <c r="V265" s="1249"/>
      <c r="W265" s="1249"/>
      <c r="X265" s="1249"/>
      <c r="Y265" s="1249"/>
      <c r="Z265" s="1249"/>
    </row>
    <row r="266" hidden="1">
      <c r="A266" s="1249"/>
      <c r="B266" s="1249"/>
      <c r="C266" s="1249"/>
      <c r="D266" s="1249"/>
      <c r="E266" s="1249"/>
      <c r="F266" s="1249"/>
      <c r="G266" s="1249"/>
      <c r="H266" s="1249"/>
      <c r="I266" s="1249"/>
      <c r="J266" s="1249"/>
      <c r="K266" s="1249"/>
      <c r="L266" s="1249"/>
      <c r="M266" s="1249"/>
      <c r="N266" s="1249"/>
      <c r="O266" s="1249"/>
      <c r="P266" s="1249"/>
      <c r="Q266" s="1249"/>
      <c r="R266" s="1249"/>
      <c r="S266" s="1249"/>
      <c r="T266" s="1249"/>
      <c r="U266" s="1249"/>
      <c r="V266" s="1249"/>
      <c r="W266" s="1249"/>
      <c r="X266" s="1249"/>
      <c r="Y266" s="1249"/>
      <c r="Z266" s="1249"/>
    </row>
    <row r="267" hidden="1">
      <c r="A267" s="1249"/>
      <c r="B267" s="1249"/>
      <c r="C267" s="1249"/>
      <c r="D267" s="1249"/>
      <c r="E267" s="1249"/>
      <c r="F267" s="1249"/>
      <c r="G267" s="1249"/>
      <c r="H267" s="1249"/>
      <c r="I267" s="1249"/>
      <c r="J267" s="1249"/>
      <c r="K267" s="1249"/>
      <c r="L267" s="1249"/>
      <c r="M267" s="1249"/>
      <c r="N267" s="1249"/>
      <c r="O267" s="1249"/>
      <c r="P267" s="1249"/>
      <c r="Q267" s="1249"/>
      <c r="R267" s="1249"/>
      <c r="S267" s="1249"/>
      <c r="T267" s="1249"/>
      <c r="U267" s="1249"/>
      <c r="V267" s="1249"/>
      <c r="W267" s="1249"/>
      <c r="X267" s="1249"/>
      <c r="Y267" s="1249"/>
      <c r="Z267" s="1249"/>
    </row>
    <row r="268" hidden="1">
      <c r="A268" s="1249"/>
      <c r="B268" s="1249"/>
      <c r="C268" s="1249"/>
      <c r="D268" s="1249"/>
      <c r="E268" s="1249"/>
      <c r="F268" s="1249"/>
      <c r="G268" s="1249"/>
      <c r="H268" s="1249"/>
      <c r="I268" s="1249"/>
      <c r="J268" s="1249"/>
      <c r="K268" s="1249"/>
      <c r="L268" s="1249"/>
      <c r="M268" s="1249"/>
      <c r="N268" s="1249"/>
      <c r="O268" s="1249"/>
      <c r="P268" s="1249"/>
      <c r="Q268" s="1249"/>
      <c r="R268" s="1249"/>
      <c r="S268" s="1249"/>
      <c r="T268" s="1249"/>
      <c r="U268" s="1249"/>
      <c r="V268" s="1249"/>
      <c r="W268" s="1249"/>
      <c r="X268" s="1249"/>
      <c r="Y268" s="1249"/>
      <c r="Z268" s="1249"/>
    </row>
    <row r="269" hidden="1">
      <c r="A269" s="1249"/>
      <c r="B269" s="1249"/>
      <c r="C269" s="1249"/>
      <c r="D269" s="1249"/>
      <c r="E269" s="1249"/>
      <c r="F269" s="1249"/>
      <c r="G269" s="1249"/>
      <c r="H269" s="1249"/>
      <c r="I269" s="1249"/>
      <c r="J269" s="1249"/>
      <c r="K269" s="1249"/>
      <c r="L269" s="1249"/>
      <c r="M269" s="1249"/>
      <c r="N269" s="1249"/>
      <c r="O269" s="1249"/>
      <c r="P269" s="1249"/>
      <c r="Q269" s="1249"/>
      <c r="R269" s="1249"/>
      <c r="S269" s="1249"/>
      <c r="T269" s="1249"/>
      <c r="U269" s="1249"/>
      <c r="V269" s="1249"/>
      <c r="W269" s="1249"/>
      <c r="X269" s="1249"/>
      <c r="Y269" s="1249"/>
      <c r="Z269" s="1249"/>
    </row>
    <row r="270" hidden="1">
      <c r="A270" s="1249"/>
      <c r="B270" s="1249"/>
      <c r="C270" s="1249"/>
      <c r="D270" s="1249"/>
      <c r="E270" s="1249"/>
      <c r="F270" s="1249"/>
      <c r="G270" s="1249"/>
      <c r="H270" s="1249"/>
      <c r="I270" s="1249"/>
      <c r="J270" s="1249"/>
      <c r="K270" s="1249"/>
      <c r="L270" s="1249"/>
      <c r="M270" s="1249"/>
      <c r="N270" s="1249"/>
      <c r="O270" s="1249"/>
      <c r="P270" s="1249"/>
      <c r="Q270" s="1249"/>
      <c r="R270" s="1249"/>
      <c r="S270" s="1249"/>
      <c r="T270" s="1249"/>
      <c r="U270" s="1249"/>
      <c r="V270" s="1249"/>
      <c r="W270" s="1249"/>
      <c r="X270" s="1249"/>
      <c r="Y270" s="1249"/>
      <c r="Z270" s="1249"/>
    </row>
    <row r="271" hidden="1">
      <c r="A271" s="1249"/>
      <c r="B271" s="1249"/>
      <c r="C271" s="1249"/>
      <c r="D271" s="1249"/>
      <c r="E271" s="1249"/>
      <c r="F271" s="1249"/>
      <c r="G271" s="1249"/>
      <c r="H271" s="1249"/>
      <c r="I271" s="1249"/>
      <c r="J271" s="1249"/>
      <c r="K271" s="1249"/>
      <c r="L271" s="1249"/>
      <c r="M271" s="1249"/>
      <c r="N271" s="1249"/>
      <c r="O271" s="1249"/>
      <c r="P271" s="1249"/>
      <c r="Q271" s="1249"/>
      <c r="R271" s="1249"/>
      <c r="S271" s="1249"/>
      <c r="T271" s="1249"/>
      <c r="U271" s="1249"/>
      <c r="V271" s="1249"/>
      <c r="W271" s="1249"/>
      <c r="X271" s="1249"/>
      <c r="Y271" s="1249"/>
      <c r="Z271" s="1249"/>
    </row>
    <row r="272" hidden="1">
      <c r="A272" s="1249"/>
      <c r="B272" s="1249"/>
      <c r="C272" s="1249"/>
      <c r="D272" s="1249"/>
      <c r="E272" s="1249"/>
      <c r="F272" s="1249"/>
      <c r="G272" s="1249"/>
      <c r="H272" s="1249"/>
      <c r="I272" s="1249"/>
      <c r="J272" s="1249"/>
      <c r="K272" s="1249"/>
      <c r="L272" s="1249"/>
      <c r="M272" s="1249"/>
      <c r="N272" s="1249"/>
      <c r="O272" s="1249"/>
      <c r="P272" s="1249"/>
      <c r="Q272" s="1249"/>
      <c r="R272" s="1249"/>
      <c r="S272" s="1249"/>
      <c r="T272" s="1249"/>
      <c r="U272" s="1249"/>
      <c r="V272" s="1249"/>
      <c r="W272" s="1249"/>
      <c r="X272" s="1249"/>
      <c r="Y272" s="1249"/>
      <c r="Z272" s="1249"/>
    </row>
    <row r="273" hidden="1">
      <c r="A273" s="1249"/>
      <c r="B273" s="1249"/>
      <c r="C273" s="1249"/>
      <c r="D273" s="1249"/>
      <c r="E273" s="1249"/>
      <c r="F273" s="1249"/>
      <c r="G273" s="1249"/>
      <c r="H273" s="1249"/>
      <c r="I273" s="1249"/>
      <c r="J273" s="1249"/>
      <c r="K273" s="1249"/>
      <c r="L273" s="1249"/>
      <c r="M273" s="1249"/>
      <c r="N273" s="1249"/>
      <c r="O273" s="1249"/>
      <c r="P273" s="1249"/>
      <c r="Q273" s="1249"/>
      <c r="R273" s="1249"/>
      <c r="S273" s="1249"/>
      <c r="T273" s="1249"/>
      <c r="U273" s="1249"/>
      <c r="V273" s="1249"/>
      <c r="W273" s="1249"/>
      <c r="X273" s="1249"/>
      <c r="Y273" s="1249"/>
      <c r="Z273" s="1249"/>
    </row>
    <row r="274" hidden="1">
      <c r="A274" s="1249"/>
      <c r="B274" s="1249"/>
      <c r="C274" s="1249"/>
      <c r="D274" s="1249"/>
      <c r="E274" s="1249"/>
      <c r="F274" s="1249"/>
      <c r="G274" s="1249"/>
      <c r="H274" s="1249"/>
      <c r="I274" s="1249"/>
      <c r="J274" s="1249"/>
      <c r="K274" s="1249"/>
      <c r="L274" s="1249"/>
      <c r="M274" s="1249"/>
      <c r="N274" s="1249"/>
      <c r="O274" s="1249"/>
      <c r="P274" s="1249"/>
      <c r="Q274" s="1249"/>
      <c r="R274" s="1249"/>
      <c r="S274" s="1249"/>
      <c r="T274" s="1249"/>
      <c r="U274" s="1249"/>
      <c r="V274" s="1249"/>
      <c r="W274" s="1249"/>
      <c r="X274" s="1249"/>
      <c r="Y274" s="1249"/>
      <c r="Z274" s="1249"/>
    </row>
    <row r="275" hidden="1">
      <c r="A275" s="1249"/>
      <c r="B275" s="1249"/>
      <c r="C275" s="1249"/>
      <c r="D275" s="1249"/>
      <c r="E275" s="1249"/>
      <c r="F275" s="1249"/>
      <c r="G275" s="1249"/>
      <c r="H275" s="1249"/>
      <c r="I275" s="1249"/>
      <c r="J275" s="1249"/>
      <c r="K275" s="1249"/>
      <c r="L275" s="1249"/>
      <c r="M275" s="1249"/>
      <c r="N275" s="1249"/>
      <c r="O275" s="1249"/>
      <c r="P275" s="1249"/>
      <c r="Q275" s="1249"/>
      <c r="R275" s="1249"/>
      <c r="S275" s="1249"/>
      <c r="T275" s="1249"/>
      <c r="U275" s="1249"/>
      <c r="V275" s="1249"/>
      <c r="W275" s="1249"/>
      <c r="X275" s="1249"/>
      <c r="Y275" s="1249"/>
      <c r="Z275" s="1249"/>
    </row>
    <row r="276" hidden="1">
      <c r="A276" s="1249"/>
      <c r="B276" s="1249"/>
      <c r="C276" s="1249"/>
      <c r="D276" s="1249"/>
      <c r="E276" s="1249"/>
      <c r="F276" s="1249"/>
      <c r="G276" s="1249"/>
      <c r="H276" s="1249"/>
      <c r="I276" s="1249"/>
      <c r="J276" s="1249"/>
      <c r="K276" s="1249"/>
      <c r="L276" s="1249"/>
      <c r="M276" s="1249"/>
      <c r="N276" s="1249"/>
      <c r="O276" s="1249"/>
      <c r="P276" s="1249"/>
      <c r="Q276" s="1249"/>
      <c r="R276" s="1249"/>
      <c r="S276" s="1249"/>
      <c r="T276" s="1249"/>
      <c r="U276" s="1249"/>
      <c r="V276" s="1249"/>
      <c r="W276" s="1249"/>
      <c r="X276" s="1249"/>
      <c r="Y276" s="1249"/>
      <c r="Z276" s="1249"/>
    </row>
    <row r="277" hidden="1">
      <c r="A277" s="1249"/>
      <c r="B277" s="1249"/>
      <c r="C277" s="1249"/>
      <c r="D277" s="1249"/>
      <c r="E277" s="1249"/>
      <c r="F277" s="1249"/>
      <c r="G277" s="1249"/>
      <c r="H277" s="1249"/>
      <c r="I277" s="1249"/>
      <c r="J277" s="1249"/>
      <c r="K277" s="1249"/>
      <c r="L277" s="1249"/>
      <c r="M277" s="1249"/>
      <c r="N277" s="1249"/>
      <c r="O277" s="1249"/>
      <c r="P277" s="1249"/>
      <c r="Q277" s="1249"/>
      <c r="R277" s="1249"/>
      <c r="S277" s="1249"/>
      <c r="T277" s="1249"/>
      <c r="U277" s="1249"/>
      <c r="V277" s="1249"/>
      <c r="W277" s="1249"/>
      <c r="X277" s="1249"/>
      <c r="Y277" s="1249"/>
      <c r="Z277" s="1249"/>
    </row>
    <row r="278" hidden="1">
      <c r="A278" s="1249"/>
      <c r="B278" s="1249"/>
      <c r="C278" s="1249"/>
      <c r="D278" s="1249"/>
      <c r="E278" s="1249"/>
      <c r="F278" s="1249"/>
      <c r="G278" s="1249"/>
      <c r="H278" s="1249"/>
      <c r="I278" s="1249"/>
      <c r="J278" s="1249"/>
      <c r="K278" s="1249"/>
      <c r="L278" s="1249"/>
      <c r="M278" s="1249"/>
      <c r="N278" s="1249"/>
      <c r="O278" s="1249"/>
      <c r="P278" s="1249"/>
      <c r="Q278" s="1249"/>
      <c r="R278" s="1249"/>
      <c r="S278" s="1249"/>
      <c r="T278" s="1249"/>
      <c r="U278" s="1249"/>
      <c r="V278" s="1249"/>
      <c r="W278" s="1249"/>
      <c r="X278" s="1249"/>
      <c r="Y278" s="1249"/>
      <c r="Z278" s="1249"/>
    </row>
    <row r="279" hidden="1">
      <c r="A279" s="1249"/>
      <c r="B279" s="1249"/>
      <c r="C279" s="1249"/>
      <c r="D279" s="1249"/>
      <c r="E279" s="1249"/>
      <c r="F279" s="1249"/>
      <c r="G279" s="1249"/>
      <c r="H279" s="1249"/>
      <c r="I279" s="1249"/>
      <c r="J279" s="1249"/>
      <c r="K279" s="1249"/>
      <c r="L279" s="1249"/>
      <c r="M279" s="1249"/>
      <c r="N279" s="1249"/>
      <c r="O279" s="1249"/>
      <c r="P279" s="1249"/>
      <c r="Q279" s="1249"/>
      <c r="R279" s="1249"/>
      <c r="S279" s="1249"/>
      <c r="T279" s="1249"/>
      <c r="U279" s="1249"/>
      <c r="V279" s="1249"/>
      <c r="W279" s="1249"/>
      <c r="X279" s="1249"/>
      <c r="Y279" s="1249"/>
      <c r="Z279" s="1249"/>
    </row>
    <row r="280" hidden="1">
      <c r="A280" s="1249"/>
      <c r="B280" s="1249"/>
      <c r="C280" s="1249"/>
      <c r="D280" s="1249"/>
      <c r="E280" s="1249"/>
      <c r="F280" s="1249"/>
      <c r="G280" s="1249"/>
      <c r="H280" s="1249"/>
      <c r="I280" s="1249"/>
      <c r="J280" s="1249"/>
      <c r="K280" s="1249"/>
      <c r="L280" s="1249"/>
      <c r="M280" s="1249"/>
      <c r="N280" s="1249"/>
      <c r="O280" s="1249"/>
      <c r="P280" s="1249"/>
      <c r="Q280" s="1249"/>
      <c r="R280" s="1249"/>
      <c r="S280" s="1249"/>
      <c r="T280" s="1249"/>
      <c r="U280" s="1249"/>
      <c r="V280" s="1249"/>
      <c r="W280" s="1249"/>
      <c r="X280" s="1249"/>
      <c r="Y280" s="1249"/>
      <c r="Z280" s="1249"/>
    </row>
    <row r="281" hidden="1">
      <c r="A281" s="1249"/>
      <c r="B281" s="1249"/>
      <c r="C281" s="1249"/>
      <c r="D281" s="1249"/>
      <c r="E281" s="1249"/>
      <c r="F281" s="1249"/>
      <c r="G281" s="1249"/>
      <c r="H281" s="1249"/>
      <c r="I281" s="1249"/>
      <c r="J281" s="1249"/>
      <c r="K281" s="1249"/>
      <c r="L281" s="1249"/>
      <c r="M281" s="1249"/>
      <c r="N281" s="1249"/>
      <c r="O281" s="1249"/>
      <c r="P281" s="1249"/>
      <c r="Q281" s="1249"/>
      <c r="R281" s="1249"/>
      <c r="S281" s="1249"/>
      <c r="T281" s="1249"/>
      <c r="U281" s="1249"/>
      <c r="V281" s="1249"/>
      <c r="W281" s="1249"/>
      <c r="X281" s="1249"/>
      <c r="Y281" s="1249"/>
      <c r="Z281" s="1249"/>
    </row>
    <row r="282" hidden="1">
      <c r="A282" s="1249"/>
      <c r="B282" s="1249"/>
      <c r="C282" s="1249"/>
      <c r="D282" s="1249"/>
      <c r="E282" s="1249"/>
      <c r="F282" s="1249"/>
      <c r="G282" s="1249"/>
      <c r="H282" s="1249"/>
      <c r="I282" s="1249"/>
      <c r="J282" s="1249"/>
      <c r="K282" s="1249"/>
      <c r="L282" s="1249"/>
      <c r="M282" s="1249"/>
      <c r="N282" s="1249"/>
      <c r="O282" s="1249"/>
      <c r="P282" s="1249"/>
      <c r="Q282" s="1249"/>
      <c r="R282" s="1249"/>
      <c r="S282" s="1249"/>
      <c r="T282" s="1249"/>
      <c r="U282" s="1249"/>
      <c r="V282" s="1249"/>
      <c r="W282" s="1249"/>
      <c r="X282" s="1249"/>
      <c r="Y282" s="1249"/>
      <c r="Z282" s="1249"/>
    </row>
    <row r="283" hidden="1">
      <c r="A283" s="1249"/>
      <c r="B283" s="1249"/>
      <c r="C283" s="1249"/>
      <c r="D283" s="1249"/>
      <c r="E283" s="1249"/>
      <c r="F283" s="1249"/>
      <c r="G283" s="1249"/>
      <c r="H283" s="1249"/>
      <c r="I283" s="1249"/>
      <c r="J283" s="1249"/>
      <c r="K283" s="1249"/>
      <c r="L283" s="1249"/>
      <c r="M283" s="1249"/>
      <c r="N283" s="1249"/>
      <c r="O283" s="1249"/>
      <c r="P283" s="1249"/>
      <c r="Q283" s="1249"/>
      <c r="R283" s="1249"/>
      <c r="S283" s="1249"/>
      <c r="T283" s="1249"/>
      <c r="U283" s="1249"/>
      <c r="V283" s="1249"/>
      <c r="W283" s="1249"/>
      <c r="X283" s="1249"/>
      <c r="Y283" s="1249"/>
      <c r="Z283" s="1249"/>
    </row>
    <row r="284" hidden="1">
      <c r="A284" s="1249"/>
      <c r="B284" s="1249"/>
      <c r="C284" s="1249"/>
      <c r="D284" s="1249"/>
      <c r="E284" s="1249"/>
      <c r="F284" s="1249"/>
      <c r="G284" s="1249"/>
      <c r="H284" s="1249"/>
      <c r="I284" s="1249"/>
      <c r="J284" s="1249"/>
      <c r="K284" s="1249"/>
      <c r="L284" s="1249"/>
      <c r="M284" s="1249"/>
      <c r="N284" s="1249"/>
      <c r="O284" s="1249"/>
      <c r="P284" s="1249"/>
      <c r="Q284" s="1249"/>
      <c r="R284" s="1249"/>
      <c r="S284" s="1249"/>
      <c r="T284" s="1249"/>
      <c r="U284" s="1249"/>
      <c r="V284" s="1249"/>
      <c r="W284" s="1249"/>
      <c r="X284" s="1249"/>
      <c r="Y284" s="1249"/>
      <c r="Z284" s="1249"/>
    </row>
    <row r="285" hidden="1">
      <c r="A285" s="1249"/>
      <c r="B285" s="1249"/>
      <c r="C285" s="1249"/>
      <c r="D285" s="1249"/>
      <c r="E285" s="1249"/>
      <c r="F285" s="1249"/>
      <c r="G285" s="1249"/>
      <c r="H285" s="1249"/>
      <c r="I285" s="1249"/>
      <c r="J285" s="1249"/>
      <c r="K285" s="1249"/>
      <c r="L285" s="1249"/>
      <c r="M285" s="1249"/>
      <c r="N285" s="1249"/>
      <c r="O285" s="1249"/>
      <c r="P285" s="1249"/>
      <c r="Q285" s="1249"/>
      <c r="R285" s="1249"/>
      <c r="S285" s="1249"/>
      <c r="T285" s="1249"/>
      <c r="U285" s="1249"/>
      <c r="V285" s="1249"/>
      <c r="W285" s="1249"/>
      <c r="X285" s="1249"/>
      <c r="Y285" s="1249"/>
      <c r="Z285" s="1249"/>
    </row>
    <row r="286" hidden="1">
      <c r="A286" s="1249"/>
      <c r="B286" s="1249"/>
      <c r="C286" s="1249"/>
      <c r="D286" s="1249"/>
      <c r="E286" s="1249"/>
      <c r="F286" s="1249"/>
      <c r="G286" s="1249"/>
      <c r="H286" s="1249"/>
      <c r="I286" s="1249"/>
      <c r="J286" s="1249"/>
      <c r="K286" s="1249"/>
      <c r="L286" s="1249"/>
      <c r="M286" s="1249"/>
      <c r="N286" s="1249"/>
      <c r="O286" s="1249"/>
      <c r="P286" s="1249"/>
      <c r="Q286" s="1249"/>
      <c r="R286" s="1249"/>
      <c r="S286" s="1249"/>
      <c r="T286" s="1249"/>
      <c r="U286" s="1249"/>
      <c r="V286" s="1249"/>
      <c r="W286" s="1249"/>
      <c r="X286" s="1249"/>
      <c r="Y286" s="1249"/>
      <c r="Z286" s="1249"/>
    </row>
    <row r="287" hidden="1">
      <c r="A287" s="1249"/>
      <c r="B287" s="1249"/>
      <c r="C287" s="1249"/>
      <c r="D287" s="1249"/>
      <c r="E287" s="1249"/>
      <c r="F287" s="1249"/>
      <c r="G287" s="1249"/>
      <c r="H287" s="1249"/>
      <c r="I287" s="1249"/>
      <c r="J287" s="1249"/>
      <c r="K287" s="1249"/>
      <c r="L287" s="1249"/>
      <c r="M287" s="1249"/>
      <c r="N287" s="1249"/>
      <c r="O287" s="1249"/>
      <c r="P287" s="1249"/>
      <c r="Q287" s="1249"/>
      <c r="R287" s="1249"/>
      <c r="S287" s="1249"/>
      <c r="T287" s="1249"/>
      <c r="U287" s="1249"/>
      <c r="V287" s="1249"/>
      <c r="W287" s="1249"/>
      <c r="X287" s="1249"/>
      <c r="Y287" s="1249"/>
      <c r="Z287" s="1249"/>
    </row>
    <row r="288" hidden="1">
      <c r="A288" s="1249"/>
      <c r="B288" s="1249"/>
      <c r="C288" s="1249"/>
      <c r="D288" s="1249"/>
      <c r="E288" s="1249"/>
      <c r="F288" s="1249"/>
      <c r="G288" s="1249"/>
      <c r="H288" s="1249"/>
      <c r="I288" s="1249"/>
      <c r="J288" s="1249"/>
      <c r="K288" s="1249"/>
      <c r="L288" s="1249"/>
      <c r="M288" s="1249"/>
      <c r="N288" s="1249"/>
      <c r="O288" s="1249"/>
      <c r="P288" s="1249"/>
      <c r="Q288" s="1249"/>
      <c r="R288" s="1249"/>
      <c r="S288" s="1249"/>
      <c r="T288" s="1249"/>
      <c r="U288" s="1249"/>
      <c r="V288" s="1249"/>
      <c r="W288" s="1249"/>
      <c r="X288" s="1249"/>
      <c r="Y288" s="1249"/>
      <c r="Z288" s="1249"/>
    </row>
    <row r="289" hidden="1">
      <c r="A289" s="1249"/>
      <c r="B289" s="1249"/>
      <c r="C289" s="1249"/>
      <c r="D289" s="1249"/>
      <c r="E289" s="1249"/>
      <c r="F289" s="1249"/>
      <c r="G289" s="1249"/>
      <c r="H289" s="1249"/>
      <c r="I289" s="1249"/>
      <c r="J289" s="1249"/>
      <c r="K289" s="1249"/>
      <c r="L289" s="1249"/>
      <c r="M289" s="1249"/>
      <c r="N289" s="1249"/>
      <c r="O289" s="1249"/>
      <c r="P289" s="1249"/>
      <c r="Q289" s="1249"/>
      <c r="R289" s="1249"/>
      <c r="S289" s="1249"/>
      <c r="T289" s="1249"/>
      <c r="U289" s="1249"/>
      <c r="V289" s="1249"/>
      <c r="W289" s="1249"/>
      <c r="X289" s="1249"/>
      <c r="Y289" s="1249"/>
      <c r="Z289" s="1249"/>
    </row>
    <row r="290" hidden="1">
      <c r="A290" s="1249"/>
      <c r="B290" s="1249"/>
      <c r="C290" s="1249"/>
      <c r="D290" s="1249"/>
      <c r="E290" s="1249"/>
      <c r="F290" s="1249"/>
      <c r="G290" s="1249"/>
      <c r="H290" s="1249"/>
      <c r="I290" s="1249"/>
      <c r="J290" s="1249"/>
      <c r="K290" s="1249"/>
      <c r="L290" s="1249"/>
      <c r="M290" s="1249"/>
      <c r="N290" s="1249"/>
      <c r="O290" s="1249"/>
      <c r="P290" s="1249"/>
      <c r="Q290" s="1249"/>
      <c r="R290" s="1249"/>
      <c r="S290" s="1249"/>
      <c r="T290" s="1249"/>
      <c r="U290" s="1249"/>
      <c r="V290" s="1249"/>
      <c r="W290" s="1249"/>
      <c r="X290" s="1249"/>
      <c r="Y290" s="1249"/>
      <c r="Z290" s="1249"/>
    </row>
    <row r="291" hidden="1">
      <c r="A291" s="1249"/>
      <c r="B291" s="1249"/>
      <c r="C291" s="1249"/>
      <c r="D291" s="1249"/>
      <c r="E291" s="1249"/>
      <c r="F291" s="1249"/>
      <c r="G291" s="1249"/>
      <c r="H291" s="1249"/>
      <c r="I291" s="1249"/>
      <c r="J291" s="1249"/>
      <c r="K291" s="1249"/>
      <c r="L291" s="1249"/>
      <c r="M291" s="1249"/>
      <c r="N291" s="1249"/>
      <c r="O291" s="1249"/>
      <c r="P291" s="1249"/>
      <c r="Q291" s="1249"/>
      <c r="R291" s="1249"/>
      <c r="S291" s="1249"/>
      <c r="T291" s="1249"/>
      <c r="U291" s="1249"/>
      <c r="V291" s="1249"/>
      <c r="W291" s="1249"/>
      <c r="X291" s="1249"/>
      <c r="Y291" s="1249"/>
      <c r="Z291" s="1249"/>
    </row>
    <row r="292" hidden="1">
      <c r="A292" s="1249"/>
      <c r="B292" s="1249"/>
      <c r="C292" s="1249"/>
      <c r="D292" s="1249"/>
      <c r="E292" s="1249"/>
      <c r="F292" s="1249"/>
      <c r="G292" s="1249"/>
      <c r="H292" s="1249"/>
      <c r="I292" s="1249"/>
      <c r="J292" s="1249"/>
      <c r="K292" s="1249"/>
      <c r="L292" s="1249"/>
      <c r="M292" s="1249"/>
      <c r="N292" s="1249"/>
      <c r="O292" s="1249"/>
      <c r="P292" s="1249"/>
      <c r="Q292" s="1249"/>
      <c r="R292" s="1249"/>
      <c r="S292" s="1249"/>
      <c r="T292" s="1249"/>
      <c r="U292" s="1249"/>
      <c r="V292" s="1249"/>
      <c r="W292" s="1249"/>
      <c r="X292" s="1249"/>
      <c r="Y292" s="1249"/>
      <c r="Z292" s="1249"/>
    </row>
    <row r="293" hidden="1">
      <c r="A293" s="1249"/>
      <c r="B293" s="1249"/>
      <c r="C293" s="1249"/>
      <c r="D293" s="1249"/>
      <c r="E293" s="1249"/>
      <c r="F293" s="1249"/>
      <c r="G293" s="1249"/>
      <c r="H293" s="1249"/>
      <c r="I293" s="1249"/>
      <c r="J293" s="1249"/>
      <c r="K293" s="1249"/>
      <c r="L293" s="1249"/>
      <c r="M293" s="1249"/>
      <c r="N293" s="1249"/>
      <c r="O293" s="1249"/>
      <c r="P293" s="1249"/>
      <c r="Q293" s="1249"/>
      <c r="R293" s="1249"/>
      <c r="S293" s="1249"/>
      <c r="T293" s="1249"/>
      <c r="U293" s="1249"/>
      <c r="V293" s="1249"/>
      <c r="W293" s="1249"/>
      <c r="X293" s="1249"/>
      <c r="Y293" s="1249"/>
      <c r="Z293" s="1249"/>
    </row>
    <row r="294" hidden="1">
      <c r="A294" s="1249"/>
      <c r="B294" s="1249"/>
      <c r="C294" s="1249"/>
      <c r="D294" s="1249"/>
      <c r="E294" s="1249"/>
      <c r="F294" s="1249"/>
      <c r="G294" s="1249"/>
      <c r="H294" s="1249"/>
      <c r="I294" s="1249"/>
      <c r="J294" s="1249"/>
      <c r="K294" s="1249"/>
      <c r="L294" s="1249"/>
      <c r="M294" s="1249"/>
      <c r="N294" s="1249"/>
      <c r="O294" s="1249"/>
      <c r="P294" s="1249"/>
      <c r="Q294" s="1249"/>
      <c r="R294" s="1249"/>
      <c r="S294" s="1249"/>
      <c r="T294" s="1249"/>
      <c r="U294" s="1249"/>
      <c r="V294" s="1249"/>
      <c r="W294" s="1249"/>
      <c r="X294" s="1249"/>
      <c r="Y294" s="1249"/>
      <c r="Z294" s="1249"/>
    </row>
    <row r="295" hidden="1">
      <c r="A295" s="1249"/>
      <c r="B295" s="1249"/>
      <c r="C295" s="1249"/>
      <c r="D295" s="1249"/>
      <c r="E295" s="1249"/>
      <c r="F295" s="1249"/>
      <c r="G295" s="1249"/>
      <c r="H295" s="1249"/>
      <c r="I295" s="1249"/>
      <c r="J295" s="1249"/>
      <c r="K295" s="1249"/>
      <c r="L295" s="1249"/>
      <c r="M295" s="1249"/>
      <c r="N295" s="1249"/>
      <c r="O295" s="1249"/>
      <c r="P295" s="1249"/>
      <c r="Q295" s="1249"/>
      <c r="R295" s="1249"/>
      <c r="S295" s="1249"/>
      <c r="T295" s="1249"/>
      <c r="U295" s="1249"/>
      <c r="V295" s="1249"/>
      <c r="W295" s="1249"/>
      <c r="X295" s="1249"/>
      <c r="Y295" s="1249"/>
      <c r="Z295" s="1249"/>
    </row>
    <row r="296" hidden="1">
      <c r="A296" s="1249"/>
      <c r="B296" s="1249"/>
      <c r="C296" s="1249"/>
      <c r="D296" s="1249"/>
      <c r="E296" s="1249"/>
      <c r="F296" s="1249"/>
      <c r="G296" s="1249"/>
      <c r="H296" s="1249"/>
      <c r="I296" s="1249"/>
      <c r="J296" s="1249"/>
      <c r="K296" s="1249"/>
      <c r="L296" s="1249"/>
      <c r="M296" s="1249"/>
      <c r="N296" s="1249"/>
      <c r="O296" s="1249"/>
      <c r="P296" s="1249"/>
      <c r="Q296" s="1249"/>
      <c r="R296" s="1249"/>
      <c r="S296" s="1249"/>
      <c r="T296" s="1249"/>
      <c r="U296" s="1249"/>
      <c r="V296" s="1249"/>
      <c r="W296" s="1249"/>
      <c r="X296" s="1249"/>
      <c r="Y296" s="1249"/>
      <c r="Z296" s="1249"/>
    </row>
    <row r="297" hidden="1">
      <c r="A297" s="1249"/>
      <c r="B297" s="1249"/>
      <c r="C297" s="1249"/>
      <c r="D297" s="1249"/>
      <c r="E297" s="1249"/>
      <c r="F297" s="1249"/>
      <c r="G297" s="1249"/>
      <c r="H297" s="1249"/>
      <c r="I297" s="1249"/>
      <c r="J297" s="1249"/>
      <c r="K297" s="1249"/>
      <c r="L297" s="1249"/>
      <c r="M297" s="1249"/>
      <c r="N297" s="1249"/>
      <c r="O297" s="1249"/>
      <c r="P297" s="1249"/>
      <c r="Q297" s="1249"/>
      <c r="R297" s="1249"/>
      <c r="S297" s="1249"/>
      <c r="T297" s="1249"/>
      <c r="U297" s="1249"/>
      <c r="V297" s="1249"/>
      <c r="W297" s="1249"/>
      <c r="X297" s="1249"/>
      <c r="Y297" s="1249"/>
      <c r="Z297" s="1249"/>
    </row>
    <row r="298" hidden="1">
      <c r="A298" s="1249"/>
      <c r="B298" s="1249"/>
      <c r="C298" s="1249"/>
      <c r="D298" s="1249"/>
      <c r="E298" s="1249"/>
      <c r="F298" s="1249"/>
      <c r="G298" s="1249"/>
      <c r="H298" s="1249"/>
      <c r="I298" s="1249"/>
      <c r="J298" s="1249"/>
      <c r="K298" s="1249"/>
      <c r="L298" s="1249"/>
      <c r="M298" s="1249"/>
      <c r="N298" s="1249"/>
      <c r="O298" s="1249"/>
      <c r="P298" s="1249"/>
      <c r="Q298" s="1249"/>
      <c r="R298" s="1249"/>
      <c r="S298" s="1249"/>
      <c r="T298" s="1249"/>
      <c r="U298" s="1249"/>
      <c r="V298" s="1249"/>
      <c r="W298" s="1249"/>
      <c r="X298" s="1249"/>
      <c r="Y298" s="1249"/>
      <c r="Z298" s="1249"/>
    </row>
    <row r="299" hidden="1">
      <c r="A299" s="1249"/>
      <c r="B299" s="1249"/>
      <c r="C299" s="1249"/>
      <c r="D299" s="1249"/>
      <c r="E299" s="1249"/>
      <c r="F299" s="1249"/>
      <c r="G299" s="1249"/>
      <c r="H299" s="1249"/>
      <c r="I299" s="1249"/>
      <c r="J299" s="1249"/>
      <c r="K299" s="1249"/>
      <c r="L299" s="1249"/>
      <c r="M299" s="1249"/>
      <c r="N299" s="1249"/>
      <c r="O299" s="1249"/>
      <c r="P299" s="1249"/>
      <c r="Q299" s="1249"/>
      <c r="R299" s="1249"/>
      <c r="S299" s="1249"/>
      <c r="T299" s="1249"/>
      <c r="U299" s="1249"/>
      <c r="V299" s="1249"/>
      <c r="W299" s="1249"/>
      <c r="X299" s="1249"/>
      <c r="Y299" s="1249"/>
      <c r="Z299" s="1249"/>
    </row>
    <row r="300" hidden="1">
      <c r="A300" s="1249"/>
      <c r="B300" s="1249"/>
      <c r="C300" s="1249"/>
      <c r="D300" s="1249"/>
      <c r="E300" s="1249"/>
      <c r="F300" s="1249"/>
      <c r="G300" s="1249"/>
      <c r="H300" s="1249"/>
      <c r="I300" s="1249"/>
      <c r="J300" s="1249"/>
      <c r="K300" s="1249"/>
      <c r="L300" s="1249"/>
      <c r="M300" s="1249"/>
      <c r="N300" s="1249"/>
      <c r="O300" s="1249"/>
      <c r="P300" s="1249"/>
      <c r="Q300" s="1249"/>
      <c r="R300" s="1249"/>
      <c r="S300" s="1249"/>
      <c r="T300" s="1249"/>
      <c r="U300" s="1249"/>
      <c r="V300" s="1249"/>
      <c r="W300" s="1249"/>
      <c r="X300" s="1249"/>
      <c r="Y300" s="1249"/>
      <c r="Z300" s="1249"/>
    </row>
    <row r="301" hidden="1">
      <c r="A301" s="1249"/>
      <c r="B301" s="1249"/>
      <c r="C301" s="1249"/>
      <c r="D301" s="1249"/>
      <c r="E301" s="1249"/>
      <c r="F301" s="1249"/>
      <c r="G301" s="1249"/>
      <c r="H301" s="1249"/>
      <c r="I301" s="1249"/>
      <c r="J301" s="1249"/>
      <c r="K301" s="1249"/>
      <c r="L301" s="1249"/>
      <c r="M301" s="1249"/>
      <c r="N301" s="1249"/>
      <c r="O301" s="1249"/>
      <c r="P301" s="1249"/>
      <c r="Q301" s="1249"/>
      <c r="R301" s="1249"/>
      <c r="S301" s="1249"/>
      <c r="T301" s="1249"/>
      <c r="U301" s="1249"/>
      <c r="V301" s="1249"/>
      <c r="W301" s="1249"/>
      <c r="X301" s="1249"/>
      <c r="Y301" s="1249"/>
      <c r="Z301" s="1249"/>
    </row>
    <row r="302" hidden="1">
      <c r="A302" s="1249"/>
      <c r="B302" s="1249"/>
      <c r="C302" s="1249"/>
      <c r="D302" s="1249"/>
      <c r="E302" s="1249"/>
      <c r="F302" s="1249"/>
      <c r="G302" s="1249"/>
      <c r="H302" s="1249"/>
      <c r="I302" s="1249"/>
      <c r="J302" s="1249"/>
      <c r="K302" s="1249"/>
      <c r="L302" s="1249"/>
      <c r="M302" s="1249"/>
      <c r="N302" s="1249"/>
      <c r="O302" s="1249"/>
      <c r="P302" s="1249"/>
      <c r="Q302" s="1249"/>
      <c r="R302" s="1249"/>
      <c r="S302" s="1249"/>
      <c r="T302" s="1249"/>
      <c r="U302" s="1249"/>
      <c r="V302" s="1249"/>
      <c r="W302" s="1249"/>
      <c r="X302" s="1249"/>
      <c r="Y302" s="1249"/>
      <c r="Z302" s="1249"/>
    </row>
    <row r="303" hidden="1">
      <c r="A303" s="1249"/>
      <c r="B303" s="1249"/>
      <c r="C303" s="1249"/>
      <c r="D303" s="1249"/>
      <c r="E303" s="1249"/>
      <c r="F303" s="1249"/>
      <c r="G303" s="1249"/>
      <c r="H303" s="1249"/>
      <c r="I303" s="1249"/>
      <c r="J303" s="1249"/>
      <c r="K303" s="1249"/>
      <c r="L303" s="1249"/>
      <c r="M303" s="1249"/>
      <c r="N303" s="1249"/>
      <c r="O303" s="1249"/>
      <c r="P303" s="1249"/>
      <c r="Q303" s="1249"/>
      <c r="R303" s="1249"/>
      <c r="S303" s="1249"/>
      <c r="T303" s="1249"/>
      <c r="U303" s="1249"/>
      <c r="V303" s="1249"/>
      <c r="W303" s="1249"/>
      <c r="X303" s="1249"/>
      <c r="Y303" s="1249"/>
      <c r="Z303" s="1249"/>
    </row>
    <row r="304" hidden="1">
      <c r="A304" s="1249"/>
      <c r="B304" s="1249"/>
      <c r="C304" s="1249"/>
      <c r="D304" s="1249"/>
      <c r="E304" s="1249"/>
      <c r="F304" s="1249"/>
      <c r="G304" s="1249"/>
      <c r="H304" s="1249"/>
      <c r="I304" s="1249"/>
      <c r="J304" s="1249"/>
      <c r="K304" s="1249"/>
      <c r="L304" s="1249"/>
      <c r="M304" s="1249"/>
      <c r="N304" s="1249"/>
      <c r="O304" s="1249"/>
      <c r="P304" s="1249"/>
      <c r="Q304" s="1249"/>
      <c r="R304" s="1249"/>
      <c r="S304" s="1249"/>
      <c r="T304" s="1249"/>
      <c r="U304" s="1249"/>
      <c r="V304" s="1249"/>
      <c r="W304" s="1249"/>
      <c r="X304" s="1249"/>
      <c r="Y304" s="1249"/>
      <c r="Z304" s="1249"/>
    </row>
    <row r="305" hidden="1">
      <c r="A305" s="1249"/>
      <c r="B305" s="1249"/>
      <c r="C305" s="1249"/>
      <c r="D305" s="1249"/>
      <c r="E305" s="1249"/>
      <c r="F305" s="1249"/>
      <c r="G305" s="1249"/>
      <c r="H305" s="1249"/>
      <c r="I305" s="1249"/>
      <c r="J305" s="1249"/>
      <c r="K305" s="1249"/>
      <c r="L305" s="1249"/>
      <c r="M305" s="1249"/>
      <c r="N305" s="1249"/>
      <c r="O305" s="1249"/>
      <c r="P305" s="1249"/>
      <c r="Q305" s="1249"/>
      <c r="R305" s="1249"/>
      <c r="S305" s="1249"/>
      <c r="T305" s="1249"/>
      <c r="U305" s="1249"/>
      <c r="V305" s="1249"/>
      <c r="W305" s="1249"/>
      <c r="X305" s="1249"/>
      <c r="Y305" s="1249"/>
      <c r="Z305" s="1249"/>
    </row>
    <row r="306" hidden="1">
      <c r="A306" s="1249"/>
      <c r="B306" s="1249"/>
      <c r="C306" s="1249"/>
      <c r="D306" s="1249"/>
      <c r="E306" s="1249"/>
      <c r="F306" s="1249"/>
      <c r="G306" s="1249"/>
      <c r="H306" s="1249"/>
      <c r="I306" s="1249"/>
      <c r="J306" s="1249"/>
      <c r="K306" s="1249"/>
      <c r="L306" s="1249"/>
      <c r="M306" s="1249"/>
      <c r="N306" s="1249"/>
      <c r="O306" s="1249"/>
      <c r="P306" s="1249"/>
      <c r="Q306" s="1249"/>
      <c r="R306" s="1249"/>
      <c r="S306" s="1249"/>
      <c r="T306" s="1249"/>
      <c r="U306" s="1249"/>
      <c r="V306" s="1249"/>
      <c r="W306" s="1249"/>
      <c r="X306" s="1249"/>
      <c r="Y306" s="1249"/>
      <c r="Z306" s="1249"/>
    </row>
    <row r="307" hidden="1">
      <c r="A307" s="1249"/>
      <c r="B307" s="1249"/>
      <c r="C307" s="1249"/>
      <c r="D307" s="1249"/>
      <c r="E307" s="1249"/>
      <c r="F307" s="1249"/>
      <c r="G307" s="1249"/>
      <c r="H307" s="1249"/>
      <c r="I307" s="1249"/>
      <c r="J307" s="1249"/>
      <c r="K307" s="1249"/>
      <c r="L307" s="1249"/>
      <c r="M307" s="1249"/>
      <c r="N307" s="1249"/>
      <c r="O307" s="1249"/>
      <c r="P307" s="1249"/>
      <c r="Q307" s="1249"/>
      <c r="R307" s="1249"/>
      <c r="S307" s="1249"/>
      <c r="T307" s="1249"/>
      <c r="U307" s="1249"/>
      <c r="V307" s="1249"/>
      <c r="W307" s="1249"/>
      <c r="X307" s="1249"/>
      <c r="Y307" s="1249"/>
      <c r="Z307" s="1249"/>
    </row>
    <row r="308" hidden="1">
      <c r="A308" s="1249"/>
      <c r="B308" s="1249"/>
      <c r="C308" s="1249"/>
      <c r="D308" s="1249"/>
      <c r="E308" s="1249"/>
      <c r="F308" s="1249"/>
      <c r="G308" s="1249"/>
      <c r="H308" s="1249"/>
      <c r="I308" s="1249"/>
      <c r="J308" s="1249"/>
      <c r="K308" s="1249"/>
      <c r="L308" s="1249"/>
      <c r="M308" s="1249"/>
      <c r="N308" s="1249"/>
      <c r="O308" s="1249"/>
      <c r="P308" s="1249"/>
      <c r="Q308" s="1249"/>
      <c r="R308" s="1249"/>
      <c r="S308" s="1249"/>
      <c r="T308" s="1249"/>
      <c r="U308" s="1249"/>
      <c r="V308" s="1249"/>
      <c r="W308" s="1249"/>
      <c r="X308" s="1249"/>
      <c r="Y308" s="1249"/>
      <c r="Z308" s="1249"/>
    </row>
    <row r="309" hidden="1">
      <c r="A309" s="1249"/>
      <c r="B309" s="1249"/>
      <c r="C309" s="1249"/>
      <c r="D309" s="1249"/>
      <c r="E309" s="1249"/>
      <c r="F309" s="1249"/>
      <c r="G309" s="1249"/>
      <c r="H309" s="1249"/>
      <c r="I309" s="1249"/>
      <c r="J309" s="1249"/>
      <c r="K309" s="1249"/>
      <c r="L309" s="1249"/>
      <c r="M309" s="1249"/>
      <c r="N309" s="1249"/>
      <c r="O309" s="1249"/>
      <c r="P309" s="1249"/>
      <c r="Q309" s="1249"/>
      <c r="R309" s="1249"/>
      <c r="S309" s="1249"/>
      <c r="T309" s="1249"/>
      <c r="U309" s="1249"/>
      <c r="V309" s="1249"/>
      <c r="W309" s="1249"/>
      <c r="X309" s="1249"/>
      <c r="Y309" s="1249"/>
      <c r="Z309" s="1249"/>
    </row>
    <row r="310" hidden="1">
      <c r="A310" s="1249"/>
      <c r="B310" s="1249"/>
      <c r="C310" s="1249"/>
      <c r="D310" s="1249"/>
      <c r="E310" s="1249"/>
      <c r="F310" s="1249"/>
      <c r="G310" s="1249"/>
      <c r="H310" s="1249"/>
      <c r="I310" s="1249"/>
      <c r="J310" s="1249"/>
      <c r="K310" s="1249"/>
      <c r="L310" s="1249"/>
      <c r="M310" s="1249"/>
      <c r="N310" s="1249"/>
      <c r="O310" s="1249"/>
      <c r="P310" s="1249"/>
      <c r="Q310" s="1249"/>
      <c r="R310" s="1249"/>
      <c r="S310" s="1249"/>
      <c r="T310" s="1249"/>
      <c r="U310" s="1249"/>
      <c r="V310" s="1249"/>
      <c r="W310" s="1249"/>
      <c r="X310" s="1249"/>
      <c r="Y310" s="1249"/>
      <c r="Z310" s="1249"/>
    </row>
    <row r="311" hidden="1">
      <c r="A311" s="1249"/>
      <c r="B311" s="1249"/>
      <c r="C311" s="1249"/>
      <c r="D311" s="1249"/>
      <c r="E311" s="1249"/>
      <c r="F311" s="1249"/>
      <c r="G311" s="1249"/>
      <c r="H311" s="1249"/>
      <c r="I311" s="1249"/>
      <c r="J311" s="1249"/>
      <c r="K311" s="1249"/>
      <c r="L311" s="1249"/>
      <c r="M311" s="1249"/>
      <c r="N311" s="1249"/>
      <c r="O311" s="1249"/>
      <c r="P311" s="1249"/>
      <c r="Q311" s="1249"/>
      <c r="R311" s="1249"/>
      <c r="S311" s="1249"/>
      <c r="T311" s="1249"/>
      <c r="U311" s="1249"/>
      <c r="V311" s="1249"/>
      <c r="W311" s="1249"/>
      <c r="X311" s="1249"/>
      <c r="Y311" s="1249"/>
      <c r="Z311" s="1249"/>
    </row>
    <row r="312" hidden="1">
      <c r="A312" s="1249"/>
      <c r="B312" s="1249"/>
      <c r="C312" s="1249"/>
      <c r="D312" s="1249"/>
      <c r="E312" s="1249"/>
      <c r="F312" s="1249"/>
      <c r="G312" s="1249"/>
      <c r="H312" s="1249"/>
      <c r="I312" s="1249"/>
      <c r="J312" s="1249"/>
      <c r="K312" s="1249"/>
      <c r="L312" s="1249"/>
      <c r="M312" s="1249"/>
      <c r="N312" s="1249"/>
      <c r="O312" s="1249"/>
      <c r="P312" s="1249"/>
      <c r="Q312" s="1249"/>
      <c r="R312" s="1249"/>
      <c r="S312" s="1249"/>
      <c r="T312" s="1249"/>
      <c r="U312" s="1249"/>
      <c r="V312" s="1249"/>
      <c r="W312" s="1249"/>
      <c r="X312" s="1249"/>
      <c r="Y312" s="1249"/>
      <c r="Z312" s="1249"/>
    </row>
    <row r="313" hidden="1">
      <c r="A313" s="1249"/>
      <c r="B313" s="1249"/>
      <c r="C313" s="1249"/>
      <c r="D313" s="1249"/>
      <c r="E313" s="1249"/>
      <c r="F313" s="1249"/>
      <c r="G313" s="1249"/>
      <c r="H313" s="1249"/>
      <c r="I313" s="1249"/>
      <c r="J313" s="1249"/>
      <c r="K313" s="1249"/>
      <c r="L313" s="1249"/>
      <c r="M313" s="1249"/>
      <c r="N313" s="1249"/>
      <c r="O313" s="1249"/>
      <c r="P313" s="1249"/>
      <c r="Q313" s="1249"/>
      <c r="R313" s="1249"/>
      <c r="S313" s="1249"/>
      <c r="T313" s="1249"/>
      <c r="U313" s="1249"/>
      <c r="V313" s="1249"/>
      <c r="W313" s="1249"/>
      <c r="X313" s="1249"/>
      <c r="Y313" s="1249"/>
      <c r="Z313" s="1249"/>
    </row>
    <row r="314" hidden="1">
      <c r="A314" s="1249"/>
      <c r="B314" s="1249"/>
      <c r="C314" s="1249"/>
      <c r="D314" s="1249"/>
      <c r="E314" s="1249"/>
      <c r="F314" s="1249"/>
      <c r="G314" s="1249"/>
      <c r="H314" s="1249"/>
      <c r="I314" s="1249"/>
      <c r="J314" s="1249"/>
      <c r="K314" s="1249"/>
      <c r="L314" s="1249"/>
      <c r="M314" s="1249"/>
      <c r="N314" s="1249"/>
      <c r="O314" s="1249"/>
      <c r="P314" s="1249"/>
      <c r="Q314" s="1249"/>
      <c r="R314" s="1249"/>
      <c r="S314" s="1249"/>
      <c r="T314" s="1249"/>
      <c r="U314" s="1249"/>
      <c r="V314" s="1249"/>
      <c r="W314" s="1249"/>
      <c r="X314" s="1249"/>
      <c r="Y314" s="1249"/>
      <c r="Z314" s="1249"/>
    </row>
    <row r="315" hidden="1">
      <c r="A315" s="1249"/>
      <c r="B315" s="1249"/>
      <c r="C315" s="1249"/>
      <c r="D315" s="1249"/>
      <c r="E315" s="1249"/>
      <c r="F315" s="1249"/>
      <c r="G315" s="1249"/>
      <c r="H315" s="1249"/>
      <c r="I315" s="1249"/>
      <c r="J315" s="1249"/>
      <c r="K315" s="1249"/>
      <c r="L315" s="1249"/>
      <c r="M315" s="1249"/>
      <c r="N315" s="1249"/>
      <c r="O315" s="1249"/>
      <c r="P315" s="1249"/>
      <c r="Q315" s="1249"/>
      <c r="R315" s="1249"/>
      <c r="S315" s="1249"/>
      <c r="T315" s="1249"/>
      <c r="U315" s="1249"/>
      <c r="V315" s="1249"/>
      <c r="W315" s="1249"/>
      <c r="X315" s="1249"/>
      <c r="Y315" s="1249"/>
      <c r="Z315" s="1249"/>
    </row>
    <row r="316" hidden="1">
      <c r="A316" s="1249"/>
      <c r="B316" s="1249"/>
      <c r="C316" s="1249"/>
      <c r="D316" s="1249"/>
      <c r="E316" s="1249"/>
      <c r="F316" s="1249"/>
      <c r="G316" s="1249"/>
      <c r="H316" s="1249"/>
      <c r="I316" s="1249"/>
      <c r="J316" s="1249"/>
      <c r="K316" s="1249"/>
      <c r="L316" s="1249"/>
      <c r="M316" s="1249"/>
      <c r="N316" s="1249"/>
      <c r="O316" s="1249"/>
      <c r="P316" s="1249"/>
      <c r="Q316" s="1249"/>
      <c r="R316" s="1249"/>
      <c r="S316" s="1249"/>
      <c r="T316" s="1249"/>
      <c r="U316" s="1249"/>
      <c r="V316" s="1249"/>
      <c r="W316" s="1249"/>
      <c r="X316" s="1249"/>
      <c r="Y316" s="1249"/>
      <c r="Z316" s="1249"/>
    </row>
    <row r="317" hidden="1">
      <c r="A317" s="1249"/>
      <c r="B317" s="1249"/>
      <c r="C317" s="1249"/>
      <c r="D317" s="1249"/>
      <c r="E317" s="1249"/>
      <c r="F317" s="1249"/>
      <c r="G317" s="1249"/>
      <c r="H317" s="1249"/>
      <c r="I317" s="1249"/>
      <c r="J317" s="1249"/>
      <c r="K317" s="1249"/>
      <c r="L317" s="1249"/>
      <c r="M317" s="1249"/>
      <c r="N317" s="1249"/>
      <c r="O317" s="1249"/>
      <c r="P317" s="1249"/>
      <c r="Q317" s="1249"/>
      <c r="R317" s="1249"/>
      <c r="S317" s="1249"/>
      <c r="T317" s="1249"/>
      <c r="U317" s="1249"/>
      <c r="V317" s="1249"/>
      <c r="W317" s="1249"/>
      <c r="X317" s="1249"/>
      <c r="Y317" s="1249"/>
      <c r="Z317" s="1249"/>
    </row>
    <row r="318" hidden="1">
      <c r="A318" s="1249"/>
      <c r="B318" s="1249"/>
      <c r="C318" s="1249"/>
      <c r="D318" s="1249"/>
      <c r="E318" s="1249"/>
      <c r="F318" s="1249"/>
      <c r="G318" s="1249"/>
      <c r="H318" s="1249"/>
      <c r="I318" s="1249"/>
      <c r="J318" s="1249"/>
      <c r="K318" s="1249"/>
      <c r="L318" s="1249"/>
      <c r="M318" s="1249"/>
      <c r="N318" s="1249"/>
      <c r="O318" s="1249"/>
      <c r="P318" s="1249"/>
      <c r="Q318" s="1249"/>
      <c r="R318" s="1249"/>
      <c r="S318" s="1249"/>
      <c r="T318" s="1249"/>
      <c r="U318" s="1249"/>
      <c r="V318" s="1249"/>
      <c r="W318" s="1249"/>
      <c r="X318" s="1249"/>
      <c r="Y318" s="1249"/>
      <c r="Z318" s="1249"/>
    </row>
    <row r="319" hidden="1">
      <c r="A319" s="1249"/>
      <c r="B319" s="1249"/>
      <c r="C319" s="1249"/>
      <c r="D319" s="1249"/>
      <c r="E319" s="1249"/>
      <c r="F319" s="1249"/>
      <c r="G319" s="1249"/>
      <c r="H319" s="1249"/>
      <c r="I319" s="1249"/>
      <c r="J319" s="1249"/>
      <c r="K319" s="1249"/>
      <c r="L319" s="1249"/>
      <c r="M319" s="1249"/>
      <c r="N319" s="1249"/>
      <c r="O319" s="1249"/>
      <c r="P319" s="1249"/>
      <c r="Q319" s="1249"/>
      <c r="R319" s="1249"/>
      <c r="S319" s="1249"/>
      <c r="T319" s="1249"/>
      <c r="U319" s="1249"/>
      <c r="V319" s="1249"/>
      <c r="W319" s="1249"/>
      <c r="X319" s="1249"/>
      <c r="Y319" s="1249"/>
      <c r="Z319" s="1249"/>
    </row>
    <row r="320" hidden="1">
      <c r="A320" s="1249"/>
      <c r="B320" s="1249"/>
      <c r="C320" s="1249"/>
      <c r="D320" s="1249"/>
      <c r="E320" s="1249"/>
      <c r="F320" s="1249"/>
      <c r="G320" s="1249"/>
      <c r="H320" s="1249"/>
      <c r="I320" s="1249"/>
      <c r="J320" s="1249"/>
      <c r="K320" s="1249"/>
      <c r="L320" s="1249"/>
      <c r="M320" s="1249"/>
      <c r="N320" s="1249"/>
      <c r="O320" s="1249"/>
      <c r="P320" s="1249"/>
      <c r="Q320" s="1249"/>
      <c r="R320" s="1249"/>
      <c r="S320" s="1249"/>
      <c r="T320" s="1249"/>
      <c r="U320" s="1249"/>
      <c r="V320" s="1249"/>
      <c r="W320" s="1249"/>
      <c r="X320" s="1249"/>
      <c r="Y320" s="1249"/>
      <c r="Z320" s="1249"/>
    </row>
    <row r="321" hidden="1">
      <c r="A321" s="1249"/>
      <c r="B321" s="1249"/>
      <c r="C321" s="1249"/>
      <c r="D321" s="1249"/>
      <c r="E321" s="1249"/>
      <c r="F321" s="1249"/>
      <c r="G321" s="1249"/>
      <c r="H321" s="1249"/>
      <c r="I321" s="1249"/>
      <c r="J321" s="1249"/>
      <c r="K321" s="1249"/>
      <c r="L321" s="1249"/>
      <c r="M321" s="1249"/>
      <c r="N321" s="1249"/>
      <c r="O321" s="1249"/>
      <c r="P321" s="1249"/>
      <c r="Q321" s="1249"/>
      <c r="R321" s="1249"/>
      <c r="S321" s="1249"/>
      <c r="T321" s="1249"/>
      <c r="U321" s="1249"/>
      <c r="V321" s="1249"/>
      <c r="W321" s="1249"/>
      <c r="X321" s="1249"/>
      <c r="Y321" s="1249"/>
      <c r="Z321" s="1249"/>
    </row>
    <row r="322" hidden="1">
      <c r="A322" s="1249"/>
      <c r="B322" s="1249"/>
      <c r="C322" s="1249"/>
      <c r="D322" s="1249"/>
      <c r="E322" s="1249"/>
      <c r="F322" s="1249"/>
      <c r="G322" s="1249"/>
      <c r="H322" s="1249"/>
      <c r="I322" s="1249"/>
      <c r="J322" s="1249"/>
      <c r="K322" s="1249"/>
      <c r="L322" s="1249"/>
      <c r="M322" s="1249"/>
      <c r="N322" s="1249"/>
      <c r="O322" s="1249"/>
      <c r="P322" s="1249"/>
      <c r="Q322" s="1249"/>
      <c r="R322" s="1249"/>
      <c r="S322" s="1249"/>
      <c r="T322" s="1249"/>
      <c r="U322" s="1249"/>
      <c r="V322" s="1249"/>
      <c r="W322" s="1249"/>
      <c r="X322" s="1249"/>
      <c r="Y322" s="1249"/>
      <c r="Z322" s="1249"/>
    </row>
    <row r="323" hidden="1">
      <c r="A323" s="1249"/>
      <c r="B323" s="1249"/>
      <c r="C323" s="1249"/>
      <c r="D323" s="1249"/>
      <c r="E323" s="1249"/>
      <c r="F323" s="1249"/>
      <c r="G323" s="1249"/>
      <c r="H323" s="1249"/>
      <c r="I323" s="1249"/>
      <c r="J323" s="1249"/>
      <c r="K323" s="1249"/>
      <c r="L323" s="1249"/>
      <c r="M323" s="1249"/>
      <c r="N323" s="1249"/>
      <c r="O323" s="1249"/>
      <c r="P323" s="1249"/>
      <c r="Q323" s="1249"/>
      <c r="R323" s="1249"/>
      <c r="S323" s="1249"/>
      <c r="T323" s="1249"/>
      <c r="U323" s="1249"/>
      <c r="V323" s="1249"/>
      <c r="W323" s="1249"/>
      <c r="X323" s="1249"/>
      <c r="Y323" s="1249"/>
      <c r="Z323" s="1249"/>
    </row>
    <row r="324" hidden="1">
      <c r="A324" s="1249"/>
      <c r="B324" s="1249"/>
      <c r="C324" s="1249"/>
      <c r="D324" s="1249"/>
      <c r="E324" s="1249"/>
      <c r="F324" s="1249"/>
      <c r="G324" s="1249"/>
      <c r="H324" s="1249"/>
      <c r="I324" s="1249"/>
      <c r="J324" s="1249"/>
      <c r="K324" s="1249"/>
      <c r="L324" s="1249"/>
      <c r="M324" s="1249"/>
      <c r="N324" s="1249"/>
      <c r="O324" s="1249"/>
      <c r="P324" s="1249"/>
      <c r="Q324" s="1249"/>
      <c r="R324" s="1249"/>
      <c r="S324" s="1249"/>
      <c r="T324" s="1249"/>
      <c r="U324" s="1249"/>
      <c r="V324" s="1249"/>
      <c r="W324" s="1249"/>
      <c r="X324" s="1249"/>
      <c r="Y324" s="1249"/>
      <c r="Z324" s="1249"/>
    </row>
    <row r="325" hidden="1">
      <c r="A325" s="1249"/>
      <c r="B325" s="1249"/>
      <c r="C325" s="1249"/>
      <c r="D325" s="1249"/>
      <c r="E325" s="1249"/>
      <c r="F325" s="1249"/>
      <c r="G325" s="1249"/>
      <c r="H325" s="1249"/>
      <c r="I325" s="1249"/>
      <c r="J325" s="1249"/>
      <c r="K325" s="1249"/>
      <c r="L325" s="1249"/>
      <c r="M325" s="1249"/>
      <c r="N325" s="1249"/>
      <c r="O325" s="1249"/>
      <c r="P325" s="1249"/>
      <c r="Q325" s="1249"/>
      <c r="R325" s="1249"/>
      <c r="S325" s="1249"/>
      <c r="T325" s="1249"/>
      <c r="U325" s="1249"/>
      <c r="V325" s="1249"/>
      <c r="W325" s="1249"/>
      <c r="X325" s="1249"/>
      <c r="Y325" s="1249"/>
      <c r="Z325" s="1249"/>
    </row>
    <row r="326" hidden="1">
      <c r="A326" s="1249"/>
      <c r="B326" s="1249"/>
      <c r="C326" s="1249"/>
      <c r="D326" s="1249"/>
      <c r="E326" s="1249"/>
      <c r="F326" s="1249"/>
      <c r="G326" s="1249"/>
      <c r="H326" s="1249"/>
      <c r="I326" s="1249"/>
      <c r="J326" s="1249"/>
      <c r="K326" s="1249"/>
      <c r="L326" s="1249"/>
      <c r="M326" s="1249"/>
      <c r="N326" s="1249"/>
      <c r="O326" s="1249"/>
      <c r="P326" s="1249"/>
      <c r="Q326" s="1249"/>
      <c r="R326" s="1249"/>
      <c r="S326" s="1249"/>
      <c r="T326" s="1249"/>
      <c r="U326" s="1249"/>
      <c r="V326" s="1249"/>
      <c r="W326" s="1249"/>
      <c r="X326" s="1249"/>
      <c r="Y326" s="1249"/>
      <c r="Z326" s="1249"/>
    </row>
    <row r="327" hidden="1">
      <c r="A327" s="1249"/>
      <c r="B327" s="1249"/>
      <c r="C327" s="1249"/>
      <c r="D327" s="1249"/>
      <c r="E327" s="1249"/>
      <c r="F327" s="1249"/>
      <c r="G327" s="1249"/>
      <c r="H327" s="1249"/>
      <c r="I327" s="1249"/>
      <c r="J327" s="1249"/>
      <c r="K327" s="1249"/>
      <c r="L327" s="1249"/>
      <c r="M327" s="1249"/>
      <c r="N327" s="1249"/>
      <c r="O327" s="1249"/>
      <c r="P327" s="1249"/>
      <c r="Q327" s="1249"/>
      <c r="R327" s="1249"/>
      <c r="S327" s="1249"/>
      <c r="T327" s="1249"/>
      <c r="U327" s="1249"/>
      <c r="V327" s="1249"/>
      <c r="W327" s="1249"/>
      <c r="X327" s="1249"/>
      <c r="Y327" s="1249"/>
      <c r="Z327" s="1249"/>
    </row>
    <row r="328" hidden="1">
      <c r="A328" s="1249"/>
      <c r="B328" s="1249"/>
      <c r="C328" s="1249"/>
      <c r="D328" s="1249"/>
      <c r="E328" s="1249"/>
      <c r="F328" s="1249"/>
      <c r="G328" s="1249"/>
      <c r="H328" s="1249"/>
      <c r="I328" s="1249"/>
      <c r="J328" s="1249"/>
      <c r="K328" s="1249"/>
      <c r="L328" s="1249"/>
      <c r="M328" s="1249"/>
      <c r="N328" s="1249"/>
      <c r="O328" s="1249"/>
      <c r="P328" s="1249"/>
      <c r="Q328" s="1249"/>
      <c r="R328" s="1249"/>
      <c r="S328" s="1249"/>
      <c r="T328" s="1249"/>
      <c r="U328" s="1249"/>
      <c r="V328" s="1249"/>
      <c r="W328" s="1249"/>
      <c r="X328" s="1249"/>
      <c r="Y328" s="1249"/>
      <c r="Z328" s="1249"/>
    </row>
    <row r="329" hidden="1">
      <c r="A329" s="1249"/>
      <c r="B329" s="1249"/>
      <c r="C329" s="1249"/>
      <c r="D329" s="1249"/>
      <c r="E329" s="1249"/>
      <c r="F329" s="1249"/>
      <c r="G329" s="1249"/>
      <c r="H329" s="1249"/>
      <c r="I329" s="1249"/>
      <c r="J329" s="1249"/>
      <c r="K329" s="1249"/>
      <c r="L329" s="1249"/>
      <c r="M329" s="1249"/>
      <c r="N329" s="1249"/>
      <c r="O329" s="1249"/>
      <c r="P329" s="1249"/>
      <c r="Q329" s="1249"/>
      <c r="R329" s="1249"/>
      <c r="S329" s="1249"/>
      <c r="T329" s="1249"/>
      <c r="U329" s="1249"/>
      <c r="V329" s="1249"/>
      <c r="W329" s="1249"/>
      <c r="X329" s="1249"/>
      <c r="Y329" s="1249"/>
      <c r="Z329" s="1249"/>
    </row>
    <row r="330" hidden="1">
      <c r="A330" s="1249"/>
      <c r="B330" s="1249"/>
      <c r="C330" s="1249"/>
      <c r="D330" s="1249"/>
      <c r="E330" s="1249"/>
      <c r="F330" s="1249"/>
      <c r="G330" s="1249"/>
      <c r="H330" s="1249"/>
      <c r="I330" s="1249"/>
      <c r="J330" s="1249"/>
      <c r="K330" s="1249"/>
      <c r="L330" s="1249"/>
      <c r="M330" s="1249"/>
      <c r="N330" s="1249"/>
      <c r="O330" s="1249"/>
      <c r="P330" s="1249"/>
      <c r="Q330" s="1249"/>
      <c r="R330" s="1249"/>
      <c r="S330" s="1249"/>
      <c r="T330" s="1249"/>
      <c r="U330" s="1249"/>
      <c r="V330" s="1249"/>
      <c r="W330" s="1249"/>
      <c r="X330" s="1249"/>
      <c r="Y330" s="1249"/>
      <c r="Z330" s="1249"/>
    </row>
    <row r="331" hidden="1">
      <c r="A331" s="1249"/>
      <c r="B331" s="1249"/>
      <c r="C331" s="1249"/>
      <c r="D331" s="1249"/>
      <c r="E331" s="1249"/>
      <c r="F331" s="1249"/>
      <c r="G331" s="1249"/>
      <c r="H331" s="1249"/>
      <c r="I331" s="1249"/>
      <c r="J331" s="1249"/>
      <c r="K331" s="1249"/>
      <c r="L331" s="1249"/>
      <c r="M331" s="1249"/>
      <c r="N331" s="1249"/>
      <c r="O331" s="1249"/>
      <c r="P331" s="1249"/>
      <c r="Q331" s="1249"/>
      <c r="R331" s="1249"/>
      <c r="S331" s="1249"/>
      <c r="T331" s="1249"/>
      <c r="U331" s="1249"/>
      <c r="V331" s="1249"/>
      <c r="W331" s="1249"/>
      <c r="X331" s="1249"/>
      <c r="Y331" s="1249"/>
      <c r="Z331" s="1249"/>
    </row>
    <row r="332" hidden="1">
      <c r="A332" s="1249"/>
      <c r="B332" s="1249"/>
      <c r="C332" s="1249"/>
      <c r="D332" s="1249"/>
      <c r="E332" s="1249"/>
      <c r="F332" s="1249"/>
      <c r="G332" s="1249"/>
      <c r="H332" s="1249"/>
      <c r="I332" s="1249"/>
      <c r="J332" s="1249"/>
      <c r="K332" s="1249"/>
      <c r="L332" s="1249"/>
      <c r="M332" s="1249"/>
      <c r="N332" s="1249"/>
      <c r="O332" s="1249"/>
      <c r="P332" s="1249"/>
      <c r="Q332" s="1249"/>
      <c r="R332" s="1249"/>
      <c r="S332" s="1249"/>
      <c r="T332" s="1249"/>
      <c r="U332" s="1249"/>
      <c r="V332" s="1249"/>
      <c r="W332" s="1249"/>
      <c r="X332" s="1249"/>
      <c r="Y332" s="1249"/>
      <c r="Z332" s="1249"/>
    </row>
    <row r="333" hidden="1">
      <c r="A333" s="1249"/>
      <c r="B333" s="1249"/>
      <c r="C333" s="1249"/>
      <c r="D333" s="1249"/>
      <c r="E333" s="1249"/>
      <c r="F333" s="1249"/>
      <c r="G333" s="1249"/>
      <c r="H333" s="1249"/>
      <c r="I333" s="1249"/>
      <c r="J333" s="1249"/>
      <c r="K333" s="1249"/>
      <c r="L333" s="1249"/>
      <c r="M333" s="1249"/>
      <c r="N333" s="1249"/>
      <c r="O333" s="1249"/>
      <c r="P333" s="1249"/>
      <c r="Q333" s="1249"/>
      <c r="R333" s="1249"/>
      <c r="S333" s="1249"/>
      <c r="T333" s="1249"/>
      <c r="U333" s="1249"/>
      <c r="V333" s="1249"/>
      <c r="W333" s="1249"/>
      <c r="X333" s="1249"/>
      <c r="Y333" s="1249"/>
      <c r="Z333" s="1249"/>
    </row>
    <row r="334" hidden="1">
      <c r="A334" s="1249"/>
      <c r="B334" s="1249"/>
      <c r="C334" s="1249"/>
      <c r="D334" s="1249"/>
      <c r="E334" s="1249"/>
      <c r="F334" s="1249"/>
      <c r="G334" s="1249"/>
      <c r="H334" s="1249"/>
      <c r="I334" s="1249"/>
      <c r="J334" s="1249"/>
      <c r="K334" s="1249"/>
      <c r="L334" s="1249"/>
      <c r="M334" s="1249"/>
      <c r="N334" s="1249"/>
      <c r="O334" s="1249"/>
      <c r="P334" s="1249"/>
      <c r="Q334" s="1249"/>
      <c r="R334" s="1249"/>
      <c r="S334" s="1249"/>
      <c r="T334" s="1249"/>
      <c r="U334" s="1249"/>
      <c r="V334" s="1249"/>
      <c r="W334" s="1249"/>
      <c r="X334" s="1249"/>
      <c r="Y334" s="1249"/>
      <c r="Z334" s="1249"/>
    </row>
    <row r="335" hidden="1">
      <c r="A335" s="1249"/>
      <c r="B335" s="1249"/>
      <c r="C335" s="1249"/>
      <c r="D335" s="1249"/>
      <c r="E335" s="1249"/>
      <c r="F335" s="1249"/>
      <c r="G335" s="1249"/>
      <c r="H335" s="1249"/>
      <c r="I335" s="1249"/>
      <c r="J335" s="1249"/>
      <c r="K335" s="1249"/>
      <c r="L335" s="1249"/>
      <c r="M335" s="1249"/>
      <c r="N335" s="1249"/>
      <c r="O335" s="1249"/>
      <c r="P335" s="1249"/>
      <c r="Q335" s="1249"/>
      <c r="R335" s="1249"/>
      <c r="S335" s="1249"/>
      <c r="T335" s="1249"/>
      <c r="U335" s="1249"/>
      <c r="V335" s="1249"/>
      <c r="W335" s="1249"/>
      <c r="X335" s="1249"/>
      <c r="Y335" s="1249"/>
      <c r="Z335" s="1249"/>
    </row>
    <row r="336" hidden="1">
      <c r="A336" s="1249"/>
      <c r="B336" s="1249"/>
      <c r="C336" s="1249"/>
      <c r="D336" s="1249"/>
      <c r="E336" s="1249"/>
      <c r="F336" s="1249"/>
      <c r="G336" s="1249"/>
      <c r="H336" s="1249"/>
      <c r="I336" s="1249"/>
      <c r="J336" s="1249"/>
      <c r="K336" s="1249"/>
      <c r="L336" s="1249"/>
      <c r="M336" s="1249"/>
      <c r="N336" s="1249"/>
      <c r="O336" s="1249"/>
      <c r="P336" s="1249"/>
      <c r="Q336" s="1249"/>
      <c r="R336" s="1249"/>
      <c r="S336" s="1249"/>
      <c r="T336" s="1249"/>
      <c r="U336" s="1249"/>
      <c r="V336" s="1249"/>
      <c r="W336" s="1249"/>
      <c r="X336" s="1249"/>
      <c r="Y336" s="1249"/>
      <c r="Z336" s="1249"/>
    </row>
    <row r="337" hidden="1">
      <c r="A337" s="1249"/>
      <c r="B337" s="1249"/>
      <c r="C337" s="1249"/>
      <c r="D337" s="1249"/>
      <c r="E337" s="1249"/>
      <c r="F337" s="1249"/>
      <c r="G337" s="1249"/>
      <c r="H337" s="1249"/>
      <c r="I337" s="1249"/>
      <c r="J337" s="1249"/>
      <c r="K337" s="1249"/>
      <c r="L337" s="1249"/>
      <c r="M337" s="1249"/>
      <c r="N337" s="1249"/>
      <c r="O337" s="1249"/>
      <c r="P337" s="1249"/>
      <c r="Q337" s="1249"/>
      <c r="R337" s="1249"/>
      <c r="S337" s="1249"/>
      <c r="T337" s="1249"/>
      <c r="U337" s="1249"/>
      <c r="V337" s="1249"/>
      <c r="W337" s="1249"/>
      <c r="X337" s="1249"/>
      <c r="Y337" s="1249"/>
      <c r="Z337" s="1249"/>
    </row>
    <row r="338" hidden="1">
      <c r="A338" s="1249"/>
      <c r="B338" s="1249"/>
      <c r="C338" s="1249"/>
      <c r="D338" s="1249"/>
      <c r="E338" s="1249"/>
      <c r="F338" s="1249"/>
      <c r="G338" s="1249"/>
      <c r="H338" s="1249"/>
      <c r="I338" s="1249"/>
      <c r="J338" s="1249"/>
      <c r="K338" s="1249"/>
      <c r="L338" s="1249"/>
      <c r="M338" s="1249"/>
      <c r="N338" s="1249"/>
      <c r="O338" s="1249"/>
      <c r="P338" s="1249"/>
      <c r="Q338" s="1249"/>
      <c r="R338" s="1249"/>
      <c r="S338" s="1249"/>
      <c r="T338" s="1249"/>
      <c r="U338" s="1249"/>
      <c r="V338" s="1249"/>
      <c r="W338" s="1249"/>
      <c r="X338" s="1249"/>
      <c r="Y338" s="1249"/>
      <c r="Z338" s="1249"/>
    </row>
    <row r="339" hidden="1">
      <c r="A339" s="1249"/>
      <c r="B339" s="1249"/>
      <c r="C339" s="1249"/>
      <c r="D339" s="1249"/>
      <c r="E339" s="1249"/>
      <c r="F339" s="1249"/>
      <c r="G339" s="1249"/>
      <c r="H339" s="1249"/>
      <c r="I339" s="1249"/>
      <c r="J339" s="1249"/>
      <c r="K339" s="1249"/>
      <c r="L339" s="1249"/>
      <c r="M339" s="1249"/>
      <c r="N339" s="1249"/>
      <c r="O339" s="1249"/>
      <c r="P339" s="1249"/>
      <c r="Q339" s="1249"/>
      <c r="R339" s="1249"/>
      <c r="S339" s="1249"/>
      <c r="T339" s="1249"/>
      <c r="U339" s="1249"/>
      <c r="V339" s="1249"/>
      <c r="W339" s="1249"/>
      <c r="X339" s="1249"/>
      <c r="Y339" s="1249"/>
      <c r="Z339" s="1249"/>
    </row>
    <row r="340" hidden="1">
      <c r="A340" s="1249"/>
      <c r="B340" s="1249"/>
      <c r="C340" s="1249"/>
      <c r="D340" s="1249"/>
      <c r="E340" s="1249"/>
      <c r="F340" s="1249"/>
      <c r="G340" s="1249"/>
      <c r="H340" s="1249"/>
      <c r="I340" s="1249"/>
      <c r="J340" s="1249"/>
      <c r="K340" s="1249"/>
      <c r="L340" s="1249"/>
      <c r="M340" s="1249"/>
      <c r="N340" s="1249"/>
      <c r="O340" s="1249"/>
      <c r="P340" s="1249"/>
      <c r="Q340" s="1249"/>
      <c r="R340" s="1249"/>
      <c r="S340" s="1249"/>
      <c r="T340" s="1249"/>
      <c r="U340" s="1249"/>
      <c r="V340" s="1249"/>
      <c r="W340" s="1249"/>
      <c r="X340" s="1249"/>
      <c r="Y340" s="1249"/>
      <c r="Z340" s="1249"/>
    </row>
    <row r="341" hidden="1">
      <c r="A341" s="1249"/>
      <c r="B341" s="1249"/>
      <c r="C341" s="1249"/>
      <c r="D341" s="1249"/>
      <c r="E341" s="1249"/>
      <c r="F341" s="1249"/>
      <c r="G341" s="1249"/>
      <c r="H341" s="1249"/>
      <c r="I341" s="1249"/>
      <c r="J341" s="1249"/>
      <c r="K341" s="1249"/>
      <c r="L341" s="1249"/>
      <c r="M341" s="1249"/>
      <c r="N341" s="1249"/>
      <c r="O341" s="1249"/>
      <c r="P341" s="1249"/>
      <c r="Q341" s="1249"/>
      <c r="R341" s="1249"/>
      <c r="S341" s="1249"/>
      <c r="T341" s="1249"/>
      <c r="U341" s="1249"/>
      <c r="V341" s="1249"/>
      <c r="W341" s="1249"/>
      <c r="X341" s="1249"/>
      <c r="Y341" s="1249"/>
      <c r="Z341" s="1249"/>
    </row>
    <row r="342" hidden="1">
      <c r="A342" s="1249"/>
      <c r="B342" s="1249"/>
      <c r="C342" s="1249"/>
      <c r="D342" s="1249"/>
      <c r="E342" s="1249"/>
      <c r="F342" s="1249"/>
      <c r="G342" s="1249"/>
      <c r="H342" s="1249"/>
      <c r="I342" s="1249"/>
      <c r="J342" s="1249"/>
      <c r="K342" s="1249"/>
      <c r="L342" s="1249"/>
      <c r="M342" s="1249"/>
      <c r="N342" s="1249"/>
      <c r="O342" s="1249"/>
      <c r="P342" s="1249"/>
      <c r="Q342" s="1249"/>
      <c r="R342" s="1249"/>
      <c r="S342" s="1249"/>
      <c r="T342" s="1249"/>
      <c r="U342" s="1249"/>
      <c r="V342" s="1249"/>
      <c r="W342" s="1249"/>
      <c r="X342" s="1249"/>
      <c r="Y342" s="1249"/>
      <c r="Z342" s="1249"/>
    </row>
    <row r="343" hidden="1">
      <c r="A343" s="1249"/>
      <c r="B343" s="1249"/>
      <c r="C343" s="1249"/>
      <c r="D343" s="1249"/>
      <c r="E343" s="1249"/>
      <c r="F343" s="1249"/>
      <c r="G343" s="1249"/>
      <c r="H343" s="1249"/>
      <c r="I343" s="1249"/>
      <c r="J343" s="1249"/>
      <c r="K343" s="1249"/>
      <c r="L343" s="1249"/>
      <c r="M343" s="1249"/>
      <c r="N343" s="1249"/>
      <c r="O343" s="1249"/>
      <c r="P343" s="1249"/>
      <c r="Q343" s="1249"/>
      <c r="R343" s="1249"/>
      <c r="S343" s="1249"/>
      <c r="T343" s="1249"/>
      <c r="U343" s="1249"/>
      <c r="V343" s="1249"/>
      <c r="W343" s="1249"/>
      <c r="X343" s="1249"/>
      <c r="Y343" s="1249"/>
      <c r="Z343" s="1249"/>
    </row>
    <row r="344" hidden="1">
      <c r="A344" s="1249"/>
      <c r="B344" s="1249"/>
      <c r="C344" s="1249"/>
      <c r="D344" s="1249"/>
      <c r="E344" s="1249"/>
      <c r="F344" s="1249"/>
      <c r="G344" s="1249"/>
      <c r="H344" s="1249"/>
      <c r="I344" s="1249"/>
      <c r="J344" s="1249"/>
      <c r="K344" s="1249"/>
      <c r="L344" s="1249"/>
      <c r="M344" s="1249"/>
      <c r="N344" s="1249"/>
      <c r="O344" s="1249"/>
      <c r="P344" s="1249"/>
      <c r="Q344" s="1249"/>
      <c r="R344" s="1249"/>
      <c r="S344" s="1249"/>
      <c r="T344" s="1249"/>
      <c r="U344" s="1249"/>
      <c r="V344" s="1249"/>
      <c r="W344" s="1249"/>
      <c r="X344" s="1249"/>
      <c r="Y344" s="1249"/>
      <c r="Z344" s="1249"/>
    </row>
    <row r="345" hidden="1">
      <c r="A345" s="1249"/>
      <c r="B345" s="1249"/>
      <c r="C345" s="1249"/>
      <c r="D345" s="1249"/>
      <c r="E345" s="1249"/>
      <c r="F345" s="1249"/>
      <c r="G345" s="1249"/>
      <c r="H345" s="1249"/>
      <c r="I345" s="1249"/>
      <c r="J345" s="1249"/>
      <c r="K345" s="1249"/>
      <c r="L345" s="1249"/>
      <c r="M345" s="1249"/>
      <c r="N345" s="1249"/>
      <c r="O345" s="1249"/>
      <c r="P345" s="1249"/>
      <c r="Q345" s="1249"/>
      <c r="R345" s="1249"/>
      <c r="S345" s="1249"/>
      <c r="T345" s="1249"/>
      <c r="U345" s="1249"/>
      <c r="V345" s="1249"/>
      <c r="W345" s="1249"/>
      <c r="X345" s="1249"/>
      <c r="Y345" s="1249"/>
      <c r="Z345" s="1249"/>
    </row>
    <row r="346" hidden="1">
      <c r="A346" s="1249"/>
      <c r="B346" s="1249"/>
      <c r="C346" s="1249"/>
      <c r="D346" s="1249"/>
      <c r="E346" s="1249"/>
      <c r="F346" s="1249"/>
      <c r="G346" s="1249"/>
      <c r="H346" s="1249"/>
      <c r="I346" s="1249"/>
      <c r="J346" s="1249"/>
      <c r="K346" s="1249"/>
      <c r="L346" s="1249"/>
      <c r="M346" s="1249"/>
      <c r="N346" s="1249"/>
      <c r="O346" s="1249"/>
      <c r="P346" s="1249"/>
      <c r="Q346" s="1249"/>
      <c r="R346" s="1249"/>
      <c r="S346" s="1249"/>
      <c r="T346" s="1249"/>
      <c r="U346" s="1249"/>
      <c r="V346" s="1249"/>
      <c r="W346" s="1249"/>
      <c r="X346" s="1249"/>
      <c r="Y346" s="1249"/>
      <c r="Z346" s="1249"/>
    </row>
    <row r="347" hidden="1">
      <c r="A347" s="1249"/>
      <c r="B347" s="1249"/>
      <c r="C347" s="1249"/>
      <c r="D347" s="1249"/>
      <c r="E347" s="1249"/>
      <c r="F347" s="1249"/>
      <c r="G347" s="1249"/>
      <c r="H347" s="1249"/>
      <c r="I347" s="1249"/>
      <c r="J347" s="1249"/>
      <c r="K347" s="1249"/>
      <c r="L347" s="1249"/>
      <c r="M347" s="1249"/>
      <c r="N347" s="1249"/>
      <c r="O347" s="1249"/>
      <c r="P347" s="1249"/>
      <c r="Q347" s="1249"/>
      <c r="R347" s="1249"/>
      <c r="S347" s="1249"/>
      <c r="T347" s="1249"/>
      <c r="U347" s="1249"/>
      <c r="V347" s="1249"/>
      <c r="W347" s="1249"/>
      <c r="X347" s="1249"/>
      <c r="Y347" s="1249"/>
      <c r="Z347" s="1249"/>
    </row>
    <row r="348" hidden="1">
      <c r="A348" s="1249"/>
      <c r="B348" s="1249"/>
      <c r="C348" s="1249"/>
      <c r="D348" s="1249"/>
      <c r="E348" s="1249"/>
      <c r="F348" s="1249"/>
      <c r="G348" s="1249"/>
      <c r="H348" s="1249"/>
      <c r="I348" s="1249"/>
      <c r="J348" s="1249"/>
      <c r="K348" s="1249"/>
      <c r="L348" s="1249"/>
      <c r="M348" s="1249"/>
      <c r="N348" s="1249"/>
      <c r="O348" s="1249"/>
      <c r="P348" s="1249"/>
      <c r="Q348" s="1249"/>
      <c r="R348" s="1249"/>
      <c r="S348" s="1249"/>
      <c r="T348" s="1249"/>
      <c r="U348" s="1249"/>
      <c r="V348" s="1249"/>
      <c r="W348" s="1249"/>
      <c r="X348" s="1249"/>
      <c r="Y348" s="1249"/>
      <c r="Z348" s="1249"/>
    </row>
    <row r="349" hidden="1">
      <c r="A349" s="1249"/>
      <c r="B349" s="1249"/>
      <c r="C349" s="1249"/>
      <c r="D349" s="1249"/>
      <c r="E349" s="1249"/>
      <c r="F349" s="1249"/>
      <c r="G349" s="1249"/>
      <c r="H349" s="1249"/>
      <c r="I349" s="1249"/>
      <c r="J349" s="1249"/>
      <c r="K349" s="1249"/>
      <c r="L349" s="1249"/>
      <c r="M349" s="1249"/>
      <c r="N349" s="1249"/>
      <c r="O349" s="1249"/>
      <c r="P349" s="1249"/>
      <c r="Q349" s="1249"/>
      <c r="R349" s="1249"/>
      <c r="S349" s="1249"/>
      <c r="T349" s="1249"/>
      <c r="U349" s="1249"/>
      <c r="V349" s="1249"/>
      <c r="W349" s="1249"/>
      <c r="X349" s="1249"/>
      <c r="Y349" s="1249"/>
      <c r="Z349" s="1249"/>
    </row>
    <row r="350" hidden="1">
      <c r="A350" s="1249"/>
      <c r="B350" s="1249"/>
      <c r="C350" s="1249"/>
      <c r="D350" s="1249"/>
      <c r="E350" s="1249"/>
      <c r="F350" s="1249"/>
      <c r="G350" s="1249"/>
      <c r="H350" s="1249"/>
      <c r="I350" s="1249"/>
      <c r="J350" s="1249"/>
      <c r="K350" s="1249"/>
      <c r="L350" s="1249"/>
      <c r="M350" s="1249"/>
      <c r="N350" s="1249"/>
      <c r="O350" s="1249"/>
      <c r="P350" s="1249"/>
      <c r="Q350" s="1249"/>
      <c r="R350" s="1249"/>
      <c r="S350" s="1249"/>
      <c r="T350" s="1249"/>
      <c r="U350" s="1249"/>
      <c r="V350" s="1249"/>
      <c r="W350" s="1249"/>
      <c r="X350" s="1249"/>
      <c r="Y350" s="1249"/>
      <c r="Z350" s="1249"/>
    </row>
    <row r="351" hidden="1">
      <c r="A351" s="1249"/>
      <c r="B351" s="1249"/>
      <c r="C351" s="1249"/>
      <c r="D351" s="1249"/>
      <c r="E351" s="1249"/>
      <c r="F351" s="1249"/>
      <c r="G351" s="1249"/>
      <c r="H351" s="1249"/>
      <c r="I351" s="1249"/>
      <c r="J351" s="1249"/>
      <c r="K351" s="1249"/>
      <c r="L351" s="1249"/>
      <c r="M351" s="1249"/>
      <c r="N351" s="1249"/>
      <c r="O351" s="1249"/>
      <c r="P351" s="1249"/>
      <c r="Q351" s="1249"/>
      <c r="R351" s="1249"/>
      <c r="S351" s="1249"/>
      <c r="T351" s="1249"/>
      <c r="U351" s="1249"/>
      <c r="V351" s="1249"/>
      <c r="W351" s="1249"/>
      <c r="X351" s="1249"/>
      <c r="Y351" s="1249"/>
      <c r="Z351" s="1249"/>
    </row>
    <row r="352" hidden="1">
      <c r="A352" s="1249"/>
      <c r="B352" s="1249"/>
      <c r="C352" s="1249"/>
      <c r="D352" s="1249"/>
      <c r="E352" s="1249"/>
      <c r="F352" s="1249"/>
      <c r="G352" s="1249"/>
      <c r="H352" s="1249"/>
      <c r="I352" s="1249"/>
      <c r="J352" s="1249"/>
      <c r="K352" s="1249"/>
      <c r="L352" s="1249"/>
      <c r="M352" s="1249"/>
      <c r="N352" s="1249"/>
      <c r="O352" s="1249"/>
      <c r="P352" s="1249"/>
      <c r="Q352" s="1249"/>
      <c r="R352" s="1249"/>
      <c r="S352" s="1249"/>
      <c r="T352" s="1249"/>
      <c r="U352" s="1249"/>
      <c r="V352" s="1249"/>
      <c r="W352" s="1249"/>
      <c r="X352" s="1249"/>
      <c r="Y352" s="1249"/>
      <c r="Z352" s="1249"/>
    </row>
    <row r="353" hidden="1">
      <c r="A353" s="1249"/>
      <c r="B353" s="1249"/>
      <c r="C353" s="1249"/>
      <c r="D353" s="1249"/>
      <c r="E353" s="1249"/>
      <c r="F353" s="1249"/>
      <c r="G353" s="1249"/>
      <c r="H353" s="1249"/>
      <c r="I353" s="1249"/>
      <c r="J353" s="1249"/>
      <c r="K353" s="1249"/>
      <c r="L353" s="1249"/>
      <c r="M353" s="1249"/>
      <c r="N353" s="1249"/>
      <c r="O353" s="1249"/>
      <c r="P353" s="1249"/>
      <c r="Q353" s="1249"/>
      <c r="R353" s="1249"/>
      <c r="S353" s="1249"/>
      <c r="T353" s="1249"/>
      <c r="U353" s="1249"/>
      <c r="V353" s="1249"/>
      <c r="W353" s="1249"/>
      <c r="X353" s="1249"/>
      <c r="Y353" s="1249"/>
      <c r="Z353" s="1249"/>
    </row>
    <row r="354" hidden="1">
      <c r="A354" s="1249"/>
      <c r="B354" s="1249"/>
      <c r="C354" s="1249"/>
      <c r="D354" s="1249"/>
      <c r="E354" s="1249"/>
      <c r="F354" s="1249"/>
      <c r="G354" s="1249"/>
      <c r="H354" s="1249"/>
      <c r="I354" s="1249"/>
      <c r="J354" s="1249"/>
      <c r="K354" s="1249"/>
      <c r="L354" s="1249"/>
      <c r="M354" s="1249"/>
      <c r="N354" s="1249"/>
      <c r="O354" s="1249"/>
      <c r="P354" s="1249"/>
      <c r="Q354" s="1249"/>
      <c r="R354" s="1249"/>
      <c r="S354" s="1249"/>
      <c r="T354" s="1249"/>
      <c r="U354" s="1249"/>
      <c r="V354" s="1249"/>
      <c r="W354" s="1249"/>
      <c r="X354" s="1249"/>
      <c r="Y354" s="1249"/>
      <c r="Z354" s="1249"/>
    </row>
    <row r="355" hidden="1">
      <c r="A355" s="1249"/>
      <c r="B355" s="1249"/>
      <c r="C355" s="1249"/>
      <c r="D355" s="1249"/>
      <c r="E355" s="1249"/>
      <c r="F355" s="1249"/>
      <c r="G355" s="1249"/>
      <c r="H355" s="1249"/>
      <c r="I355" s="1249"/>
      <c r="J355" s="1249"/>
      <c r="K355" s="1249"/>
      <c r="L355" s="1249"/>
      <c r="M355" s="1249"/>
      <c r="N355" s="1249"/>
      <c r="O355" s="1249"/>
      <c r="P355" s="1249"/>
      <c r="Q355" s="1249"/>
      <c r="R355" s="1249"/>
      <c r="S355" s="1249"/>
      <c r="T355" s="1249"/>
      <c r="U355" s="1249"/>
      <c r="V355" s="1249"/>
      <c r="W355" s="1249"/>
      <c r="X355" s="1249"/>
      <c r="Y355" s="1249"/>
      <c r="Z355" s="1249"/>
    </row>
    <row r="356" hidden="1">
      <c r="A356" s="1249"/>
      <c r="B356" s="1249"/>
      <c r="C356" s="1249"/>
      <c r="D356" s="1249"/>
      <c r="E356" s="1249"/>
      <c r="F356" s="1249"/>
      <c r="G356" s="1249"/>
      <c r="H356" s="1249"/>
      <c r="I356" s="1249"/>
      <c r="J356" s="1249"/>
      <c r="K356" s="1249"/>
      <c r="L356" s="1249"/>
      <c r="M356" s="1249"/>
      <c r="N356" s="1249"/>
      <c r="O356" s="1249"/>
      <c r="P356" s="1249"/>
      <c r="Q356" s="1249"/>
      <c r="R356" s="1249"/>
      <c r="S356" s="1249"/>
      <c r="T356" s="1249"/>
      <c r="U356" s="1249"/>
      <c r="V356" s="1249"/>
      <c r="W356" s="1249"/>
      <c r="X356" s="1249"/>
      <c r="Y356" s="1249"/>
      <c r="Z356" s="1249"/>
    </row>
    <row r="357" hidden="1">
      <c r="A357" s="1249"/>
      <c r="B357" s="1249"/>
      <c r="C357" s="1249"/>
      <c r="D357" s="1249"/>
      <c r="E357" s="1249"/>
      <c r="F357" s="1249"/>
      <c r="G357" s="1249"/>
      <c r="H357" s="1249"/>
      <c r="I357" s="1249"/>
      <c r="J357" s="1249"/>
      <c r="K357" s="1249"/>
      <c r="L357" s="1249"/>
      <c r="M357" s="1249"/>
      <c r="N357" s="1249"/>
      <c r="O357" s="1249"/>
      <c r="P357" s="1249"/>
      <c r="Q357" s="1249"/>
      <c r="R357" s="1249"/>
      <c r="S357" s="1249"/>
      <c r="T357" s="1249"/>
      <c r="U357" s="1249"/>
      <c r="V357" s="1249"/>
      <c r="W357" s="1249"/>
      <c r="X357" s="1249"/>
      <c r="Y357" s="1249"/>
      <c r="Z357" s="1249"/>
    </row>
    <row r="358" hidden="1">
      <c r="A358" s="1249"/>
      <c r="B358" s="1249"/>
      <c r="C358" s="1249"/>
      <c r="D358" s="1249"/>
      <c r="E358" s="1249"/>
      <c r="F358" s="1249"/>
      <c r="G358" s="1249"/>
      <c r="H358" s="1249"/>
      <c r="I358" s="1249"/>
      <c r="J358" s="1249"/>
      <c r="K358" s="1249"/>
      <c r="L358" s="1249"/>
      <c r="M358" s="1249"/>
      <c r="N358" s="1249"/>
      <c r="O358" s="1249"/>
      <c r="P358" s="1249"/>
      <c r="Q358" s="1249"/>
      <c r="R358" s="1249"/>
      <c r="S358" s="1249"/>
      <c r="T358" s="1249"/>
      <c r="U358" s="1249"/>
      <c r="V358" s="1249"/>
      <c r="W358" s="1249"/>
      <c r="X358" s="1249"/>
      <c r="Y358" s="1249"/>
      <c r="Z358" s="1249"/>
    </row>
    <row r="359" hidden="1">
      <c r="A359" s="1249"/>
      <c r="B359" s="1249"/>
      <c r="C359" s="1249"/>
      <c r="D359" s="1249"/>
      <c r="E359" s="1249"/>
      <c r="F359" s="1249"/>
      <c r="G359" s="1249"/>
      <c r="H359" s="1249"/>
      <c r="I359" s="1249"/>
      <c r="J359" s="1249"/>
      <c r="K359" s="1249"/>
      <c r="L359" s="1249"/>
      <c r="M359" s="1249"/>
      <c r="N359" s="1249"/>
      <c r="O359" s="1249"/>
      <c r="P359" s="1249"/>
      <c r="Q359" s="1249"/>
      <c r="R359" s="1249"/>
      <c r="S359" s="1249"/>
      <c r="T359" s="1249"/>
      <c r="U359" s="1249"/>
      <c r="V359" s="1249"/>
      <c r="W359" s="1249"/>
      <c r="X359" s="1249"/>
      <c r="Y359" s="1249"/>
      <c r="Z359" s="1249"/>
    </row>
    <row r="360" hidden="1">
      <c r="A360" s="1249"/>
      <c r="B360" s="1249"/>
      <c r="C360" s="1249"/>
      <c r="D360" s="1249"/>
      <c r="E360" s="1249"/>
      <c r="F360" s="1249"/>
      <c r="G360" s="1249"/>
      <c r="H360" s="1249"/>
      <c r="I360" s="1249"/>
      <c r="J360" s="1249"/>
      <c r="K360" s="1249"/>
      <c r="L360" s="1249"/>
      <c r="M360" s="1249"/>
      <c r="N360" s="1249"/>
      <c r="O360" s="1249"/>
      <c r="P360" s="1249"/>
      <c r="Q360" s="1249"/>
      <c r="R360" s="1249"/>
      <c r="S360" s="1249"/>
      <c r="T360" s="1249"/>
      <c r="U360" s="1249"/>
      <c r="V360" s="1249"/>
      <c r="W360" s="1249"/>
      <c r="X360" s="1249"/>
      <c r="Y360" s="1249"/>
      <c r="Z360" s="1249"/>
    </row>
    <row r="361" hidden="1">
      <c r="A361" s="1249"/>
      <c r="B361" s="1249"/>
      <c r="C361" s="1249"/>
      <c r="D361" s="1249"/>
      <c r="E361" s="1249"/>
      <c r="F361" s="1249"/>
      <c r="G361" s="1249"/>
      <c r="H361" s="1249"/>
      <c r="I361" s="1249"/>
      <c r="J361" s="1249"/>
      <c r="K361" s="1249"/>
      <c r="L361" s="1249"/>
      <c r="M361" s="1249"/>
      <c r="N361" s="1249"/>
      <c r="O361" s="1249"/>
      <c r="P361" s="1249"/>
      <c r="Q361" s="1249"/>
      <c r="R361" s="1249"/>
      <c r="S361" s="1249"/>
      <c r="T361" s="1249"/>
      <c r="U361" s="1249"/>
      <c r="V361" s="1249"/>
      <c r="W361" s="1249"/>
      <c r="X361" s="1249"/>
      <c r="Y361" s="1249"/>
      <c r="Z361" s="1249"/>
    </row>
    <row r="362" hidden="1">
      <c r="A362" s="1249"/>
      <c r="B362" s="1249"/>
      <c r="C362" s="1249"/>
      <c r="D362" s="1249"/>
      <c r="E362" s="1249"/>
      <c r="F362" s="1249"/>
      <c r="G362" s="1249"/>
      <c r="H362" s="1249"/>
      <c r="I362" s="1249"/>
      <c r="J362" s="1249"/>
      <c r="K362" s="1249"/>
      <c r="L362" s="1249"/>
      <c r="M362" s="1249"/>
      <c r="N362" s="1249"/>
      <c r="O362" s="1249"/>
      <c r="P362" s="1249"/>
      <c r="Q362" s="1249"/>
      <c r="R362" s="1249"/>
      <c r="S362" s="1249"/>
      <c r="T362" s="1249"/>
      <c r="U362" s="1249"/>
      <c r="V362" s="1249"/>
      <c r="W362" s="1249"/>
      <c r="X362" s="1249"/>
      <c r="Y362" s="1249"/>
      <c r="Z362" s="1249"/>
    </row>
    <row r="363" hidden="1">
      <c r="A363" s="1249"/>
      <c r="B363" s="1249"/>
      <c r="C363" s="1249"/>
      <c r="D363" s="1249"/>
      <c r="E363" s="1249"/>
      <c r="F363" s="1249"/>
      <c r="G363" s="1249"/>
      <c r="H363" s="1249"/>
      <c r="I363" s="1249"/>
      <c r="J363" s="1249"/>
      <c r="K363" s="1249"/>
      <c r="L363" s="1249"/>
      <c r="M363" s="1249"/>
      <c r="N363" s="1249"/>
      <c r="O363" s="1249"/>
      <c r="P363" s="1249"/>
      <c r="Q363" s="1249"/>
      <c r="R363" s="1249"/>
      <c r="S363" s="1249"/>
      <c r="T363" s="1249"/>
      <c r="U363" s="1249"/>
      <c r="V363" s="1249"/>
      <c r="W363" s="1249"/>
      <c r="X363" s="1249"/>
      <c r="Y363" s="1249"/>
      <c r="Z363" s="1249"/>
    </row>
    <row r="364" hidden="1">
      <c r="A364" s="1249"/>
      <c r="B364" s="1249"/>
      <c r="C364" s="1249"/>
      <c r="D364" s="1249"/>
      <c r="E364" s="1249"/>
      <c r="F364" s="1249"/>
      <c r="G364" s="1249"/>
      <c r="H364" s="1249"/>
      <c r="I364" s="1249"/>
      <c r="J364" s="1249"/>
      <c r="K364" s="1249"/>
      <c r="L364" s="1249"/>
      <c r="M364" s="1249"/>
      <c r="N364" s="1249"/>
      <c r="O364" s="1249"/>
      <c r="P364" s="1249"/>
      <c r="Q364" s="1249"/>
      <c r="R364" s="1249"/>
      <c r="S364" s="1249"/>
      <c r="T364" s="1249"/>
      <c r="U364" s="1249"/>
      <c r="V364" s="1249"/>
      <c r="W364" s="1249"/>
      <c r="X364" s="1249"/>
      <c r="Y364" s="1249"/>
      <c r="Z364" s="1249"/>
    </row>
    <row r="365" hidden="1">
      <c r="A365" s="1249"/>
      <c r="B365" s="1249"/>
      <c r="C365" s="1249"/>
      <c r="D365" s="1249"/>
      <c r="E365" s="1249"/>
      <c r="F365" s="1249"/>
      <c r="G365" s="1249"/>
      <c r="H365" s="1249"/>
      <c r="I365" s="1249"/>
      <c r="J365" s="1249"/>
      <c r="K365" s="1249"/>
      <c r="L365" s="1249"/>
      <c r="M365" s="1249"/>
      <c r="N365" s="1249"/>
      <c r="O365" s="1249"/>
      <c r="P365" s="1249"/>
      <c r="Q365" s="1249"/>
      <c r="R365" s="1249"/>
      <c r="S365" s="1249"/>
      <c r="T365" s="1249"/>
      <c r="U365" s="1249"/>
      <c r="V365" s="1249"/>
      <c r="W365" s="1249"/>
      <c r="X365" s="1249"/>
      <c r="Y365" s="1249"/>
      <c r="Z365" s="1249"/>
    </row>
    <row r="366" hidden="1">
      <c r="A366" s="1249"/>
      <c r="B366" s="1249"/>
      <c r="C366" s="1249"/>
      <c r="D366" s="1249"/>
      <c r="E366" s="1249"/>
      <c r="F366" s="1249"/>
      <c r="G366" s="1249"/>
      <c r="H366" s="1249"/>
      <c r="I366" s="1249"/>
      <c r="J366" s="1249"/>
      <c r="K366" s="1249"/>
      <c r="L366" s="1249"/>
      <c r="M366" s="1249"/>
      <c r="N366" s="1249"/>
      <c r="O366" s="1249"/>
      <c r="P366" s="1249"/>
      <c r="Q366" s="1249"/>
      <c r="R366" s="1249"/>
      <c r="S366" s="1249"/>
      <c r="T366" s="1249"/>
      <c r="U366" s="1249"/>
      <c r="V366" s="1249"/>
      <c r="W366" s="1249"/>
      <c r="X366" s="1249"/>
      <c r="Y366" s="1249"/>
      <c r="Z366" s="1249"/>
    </row>
    <row r="367" hidden="1">
      <c r="A367" s="1249"/>
      <c r="B367" s="1249"/>
      <c r="C367" s="1249"/>
      <c r="D367" s="1249"/>
      <c r="E367" s="1249"/>
      <c r="F367" s="1249"/>
      <c r="G367" s="1249"/>
      <c r="H367" s="1249"/>
      <c r="I367" s="1249"/>
      <c r="J367" s="1249"/>
      <c r="K367" s="1249"/>
      <c r="L367" s="1249"/>
      <c r="M367" s="1249"/>
      <c r="N367" s="1249"/>
      <c r="O367" s="1249"/>
      <c r="P367" s="1249"/>
      <c r="Q367" s="1249"/>
      <c r="R367" s="1249"/>
      <c r="S367" s="1249"/>
      <c r="T367" s="1249"/>
      <c r="U367" s="1249"/>
      <c r="V367" s="1249"/>
      <c r="W367" s="1249"/>
      <c r="X367" s="1249"/>
      <c r="Y367" s="1249"/>
      <c r="Z367" s="1249"/>
    </row>
    <row r="368" hidden="1">
      <c r="A368" s="1249"/>
      <c r="B368" s="1249"/>
      <c r="C368" s="1249"/>
      <c r="D368" s="1249"/>
      <c r="E368" s="1249"/>
      <c r="F368" s="1249"/>
      <c r="G368" s="1249"/>
      <c r="H368" s="1249"/>
      <c r="I368" s="1249"/>
      <c r="J368" s="1249"/>
      <c r="K368" s="1249"/>
      <c r="L368" s="1249"/>
      <c r="M368" s="1249"/>
      <c r="N368" s="1249"/>
      <c r="O368" s="1249"/>
      <c r="P368" s="1249"/>
      <c r="Q368" s="1249"/>
      <c r="R368" s="1249"/>
      <c r="S368" s="1249"/>
      <c r="T368" s="1249"/>
      <c r="U368" s="1249"/>
      <c r="V368" s="1249"/>
      <c r="W368" s="1249"/>
      <c r="X368" s="1249"/>
      <c r="Y368" s="1249"/>
      <c r="Z368" s="1249"/>
    </row>
    <row r="369" hidden="1">
      <c r="A369" s="1249"/>
      <c r="B369" s="1249"/>
      <c r="C369" s="1249"/>
      <c r="D369" s="1249"/>
      <c r="E369" s="1249"/>
      <c r="F369" s="1249"/>
      <c r="G369" s="1249"/>
      <c r="H369" s="1249"/>
      <c r="I369" s="1249"/>
      <c r="J369" s="1249"/>
      <c r="K369" s="1249"/>
      <c r="L369" s="1249"/>
      <c r="M369" s="1249"/>
      <c r="N369" s="1249"/>
      <c r="O369" s="1249"/>
      <c r="P369" s="1249"/>
      <c r="Q369" s="1249"/>
      <c r="R369" s="1249"/>
      <c r="S369" s="1249"/>
      <c r="T369" s="1249"/>
      <c r="U369" s="1249"/>
      <c r="V369" s="1249"/>
      <c r="W369" s="1249"/>
      <c r="X369" s="1249"/>
      <c r="Y369" s="1249"/>
      <c r="Z369" s="1249"/>
    </row>
    <row r="370" hidden="1">
      <c r="A370" s="1249"/>
      <c r="B370" s="1249"/>
      <c r="C370" s="1249"/>
      <c r="D370" s="1249"/>
      <c r="E370" s="1249"/>
      <c r="F370" s="1249"/>
      <c r="G370" s="1249"/>
      <c r="H370" s="1249"/>
      <c r="I370" s="1249"/>
      <c r="J370" s="1249"/>
      <c r="K370" s="1249"/>
      <c r="L370" s="1249"/>
      <c r="M370" s="1249"/>
      <c r="N370" s="1249"/>
      <c r="O370" s="1249"/>
      <c r="P370" s="1249"/>
      <c r="Q370" s="1249"/>
      <c r="R370" s="1249"/>
      <c r="S370" s="1249"/>
      <c r="T370" s="1249"/>
      <c r="U370" s="1249"/>
      <c r="V370" s="1249"/>
      <c r="W370" s="1249"/>
      <c r="X370" s="1249"/>
      <c r="Y370" s="1249"/>
      <c r="Z370" s="1249"/>
    </row>
    <row r="371" hidden="1">
      <c r="A371" s="1249"/>
      <c r="B371" s="1249"/>
      <c r="C371" s="1249"/>
      <c r="D371" s="1249"/>
      <c r="E371" s="1249"/>
      <c r="F371" s="1249"/>
      <c r="G371" s="1249"/>
      <c r="H371" s="1249"/>
      <c r="I371" s="1249"/>
      <c r="J371" s="1249"/>
      <c r="K371" s="1249"/>
      <c r="L371" s="1249"/>
      <c r="M371" s="1249"/>
      <c r="N371" s="1249"/>
      <c r="O371" s="1249"/>
      <c r="P371" s="1249"/>
      <c r="Q371" s="1249"/>
      <c r="R371" s="1249"/>
      <c r="S371" s="1249"/>
      <c r="T371" s="1249"/>
      <c r="U371" s="1249"/>
      <c r="V371" s="1249"/>
      <c r="W371" s="1249"/>
      <c r="X371" s="1249"/>
      <c r="Y371" s="1249"/>
      <c r="Z371" s="1249"/>
    </row>
    <row r="372" hidden="1">
      <c r="A372" s="1249"/>
      <c r="B372" s="1249"/>
      <c r="C372" s="1249"/>
      <c r="D372" s="1249"/>
      <c r="E372" s="1249"/>
      <c r="F372" s="1249"/>
      <c r="G372" s="1249"/>
      <c r="H372" s="1249"/>
      <c r="I372" s="1249"/>
      <c r="J372" s="1249"/>
      <c r="K372" s="1249"/>
      <c r="L372" s="1249"/>
      <c r="M372" s="1249"/>
      <c r="N372" s="1249"/>
      <c r="O372" s="1249"/>
      <c r="P372" s="1249"/>
      <c r="Q372" s="1249"/>
      <c r="R372" s="1249"/>
      <c r="S372" s="1249"/>
      <c r="T372" s="1249"/>
      <c r="U372" s="1249"/>
      <c r="V372" s="1249"/>
      <c r="W372" s="1249"/>
      <c r="X372" s="1249"/>
      <c r="Y372" s="1249"/>
      <c r="Z372" s="1249"/>
    </row>
    <row r="373" hidden="1">
      <c r="A373" s="1249"/>
      <c r="B373" s="1249"/>
      <c r="C373" s="1249"/>
      <c r="D373" s="1249"/>
      <c r="E373" s="1249"/>
      <c r="F373" s="1249"/>
      <c r="G373" s="1249"/>
      <c r="H373" s="1249"/>
      <c r="I373" s="1249"/>
      <c r="J373" s="1249"/>
      <c r="K373" s="1249"/>
      <c r="L373" s="1249"/>
      <c r="M373" s="1249"/>
      <c r="N373" s="1249"/>
      <c r="O373" s="1249"/>
      <c r="P373" s="1249"/>
      <c r="Q373" s="1249"/>
      <c r="R373" s="1249"/>
      <c r="S373" s="1249"/>
      <c r="T373" s="1249"/>
      <c r="U373" s="1249"/>
      <c r="V373" s="1249"/>
      <c r="W373" s="1249"/>
      <c r="X373" s="1249"/>
      <c r="Y373" s="1249"/>
      <c r="Z373" s="1249"/>
    </row>
    <row r="374" hidden="1">
      <c r="A374" s="1249"/>
      <c r="B374" s="1249"/>
      <c r="C374" s="1249"/>
      <c r="D374" s="1249"/>
      <c r="E374" s="1249"/>
      <c r="F374" s="1249"/>
      <c r="G374" s="1249"/>
      <c r="H374" s="1249"/>
      <c r="I374" s="1249"/>
      <c r="J374" s="1249"/>
      <c r="K374" s="1249"/>
      <c r="L374" s="1249"/>
      <c r="M374" s="1249"/>
      <c r="N374" s="1249"/>
      <c r="O374" s="1249"/>
      <c r="P374" s="1249"/>
      <c r="Q374" s="1249"/>
      <c r="R374" s="1249"/>
      <c r="S374" s="1249"/>
      <c r="T374" s="1249"/>
      <c r="U374" s="1249"/>
      <c r="V374" s="1249"/>
      <c r="W374" s="1249"/>
      <c r="X374" s="1249"/>
      <c r="Y374" s="1249"/>
      <c r="Z374" s="1249"/>
    </row>
    <row r="375" hidden="1">
      <c r="A375" s="1249"/>
      <c r="B375" s="1249"/>
      <c r="C375" s="1249"/>
      <c r="D375" s="1249"/>
      <c r="E375" s="1249"/>
      <c r="F375" s="1249"/>
      <c r="G375" s="1249"/>
      <c r="H375" s="1249"/>
      <c r="I375" s="1249"/>
      <c r="J375" s="1249"/>
      <c r="K375" s="1249"/>
      <c r="L375" s="1249"/>
      <c r="M375" s="1249"/>
      <c r="N375" s="1249"/>
      <c r="O375" s="1249"/>
      <c r="P375" s="1249"/>
      <c r="Q375" s="1249"/>
      <c r="R375" s="1249"/>
      <c r="S375" s="1249"/>
      <c r="T375" s="1249"/>
      <c r="U375" s="1249"/>
      <c r="V375" s="1249"/>
      <c r="W375" s="1249"/>
      <c r="X375" s="1249"/>
      <c r="Y375" s="1249"/>
      <c r="Z375" s="1249"/>
    </row>
    <row r="376" hidden="1">
      <c r="A376" s="1249"/>
      <c r="B376" s="1249"/>
      <c r="C376" s="1249"/>
      <c r="D376" s="1249"/>
      <c r="E376" s="1249"/>
      <c r="F376" s="1249"/>
      <c r="G376" s="1249"/>
      <c r="H376" s="1249"/>
      <c r="I376" s="1249"/>
      <c r="J376" s="1249"/>
      <c r="K376" s="1249"/>
      <c r="L376" s="1249"/>
      <c r="M376" s="1249"/>
      <c r="N376" s="1249"/>
      <c r="O376" s="1249"/>
      <c r="P376" s="1249"/>
      <c r="Q376" s="1249"/>
      <c r="R376" s="1249"/>
      <c r="S376" s="1249"/>
      <c r="T376" s="1249"/>
      <c r="U376" s="1249"/>
      <c r="V376" s="1249"/>
      <c r="W376" s="1249"/>
      <c r="X376" s="1249"/>
      <c r="Y376" s="1249"/>
      <c r="Z376" s="1249"/>
    </row>
    <row r="377" hidden="1">
      <c r="A377" s="1249"/>
      <c r="B377" s="1249"/>
      <c r="C377" s="1249"/>
      <c r="D377" s="1249"/>
      <c r="E377" s="1249"/>
      <c r="F377" s="1249"/>
      <c r="G377" s="1249"/>
      <c r="H377" s="1249"/>
      <c r="I377" s="1249"/>
      <c r="J377" s="1249"/>
      <c r="K377" s="1249"/>
      <c r="L377" s="1249"/>
      <c r="M377" s="1249"/>
      <c r="N377" s="1249"/>
      <c r="O377" s="1249"/>
      <c r="P377" s="1249"/>
      <c r="Q377" s="1249"/>
      <c r="R377" s="1249"/>
      <c r="S377" s="1249"/>
      <c r="T377" s="1249"/>
      <c r="U377" s="1249"/>
      <c r="V377" s="1249"/>
      <c r="W377" s="1249"/>
      <c r="X377" s="1249"/>
      <c r="Y377" s="1249"/>
      <c r="Z377" s="1249"/>
    </row>
    <row r="378" hidden="1">
      <c r="A378" s="1249"/>
      <c r="B378" s="1249"/>
      <c r="C378" s="1249"/>
      <c r="D378" s="1249"/>
      <c r="E378" s="1249"/>
      <c r="F378" s="1249"/>
      <c r="G378" s="1249"/>
      <c r="H378" s="1249"/>
      <c r="I378" s="1249"/>
      <c r="J378" s="1249"/>
      <c r="K378" s="1249"/>
      <c r="L378" s="1249"/>
      <c r="M378" s="1249"/>
      <c r="N378" s="1249"/>
      <c r="O378" s="1249"/>
      <c r="P378" s="1249"/>
      <c r="Q378" s="1249"/>
      <c r="R378" s="1249"/>
      <c r="S378" s="1249"/>
      <c r="T378" s="1249"/>
      <c r="U378" s="1249"/>
      <c r="V378" s="1249"/>
      <c r="W378" s="1249"/>
      <c r="X378" s="1249"/>
      <c r="Y378" s="1249"/>
      <c r="Z378" s="1249"/>
    </row>
    <row r="379" hidden="1">
      <c r="A379" s="1249"/>
      <c r="B379" s="1249"/>
      <c r="C379" s="1249"/>
      <c r="D379" s="1249"/>
      <c r="E379" s="1249"/>
      <c r="F379" s="1249"/>
      <c r="G379" s="1249"/>
      <c r="H379" s="1249"/>
      <c r="I379" s="1249"/>
      <c r="J379" s="1249"/>
      <c r="K379" s="1249"/>
      <c r="L379" s="1249"/>
      <c r="M379" s="1249"/>
      <c r="N379" s="1249"/>
      <c r="O379" s="1249"/>
      <c r="P379" s="1249"/>
      <c r="Q379" s="1249"/>
      <c r="R379" s="1249"/>
      <c r="S379" s="1249"/>
      <c r="T379" s="1249"/>
      <c r="U379" s="1249"/>
      <c r="V379" s="1249"/>
      <c r="W379" s="1249"/>
      <c r="X379" s="1249"/>
      <c r="Y379" s="1249"/>
      <c r="Z379" s="1249"/>
    </row>
    <row r="380" hidden="1">
      <c r="A380" s="1249"/>
      <c r="B380" s="1249"/>
      <c r="C380" s="1249"/>
      <c r="D380" s="1249"/>
      <c r="E380" s="1249"/>
      <c r="F380" s="1249"/>
      <c r="G380" s="1249"/>
      <c r="H380" s="1249"/>
      <c r="I380" s="1249"/>
      <c r="J380" s="1249"/>
      <c r="K380" s="1249"/>
      <c r="L380" s="1249"/>
      <c r="M380" s="1249"/>
      <c r="N380" s="1249"/>
      <c r="O380" s="1249"/>
      <c r="P380" s="1249"/>
      <c r="Q380" s="1249"/>
      <c r="R380" s="1249"/>
      <c r="S380" s="1249"/>
      <c r="T380" s="1249"/>
      <c r="U380" s="1249"/>
      <c r="V380" s="1249"/>
      <c r="W380" s="1249"/>
      <c r="X380" s="1249"/>
      <c r="Y380" s="1249"/>
      <c r="Z380" s="1249"/>
    </row>
    <row r="381" hidden="1">
      <c r="A381" s="1249"/>
      <c r="B381" s="1249"/>
      <c r="C381" s="1249"/>
      <c r="D381" s="1249"/>
      <c r="E381" s="1249"/>
      <c r="F381" s="1249"/>
      <c r="G381" s="1249"/>
      <c r="H381" s="1249"/>
      <c r="I381" s="1249"/>
      <c r="J381" s="1249"/>
      <c r="K381" s="1249"/>
      <c r="L381" s="1249"/>
      <c r="M381" s="1249"/>
      <c r="N381" s="1249"/>
      <c r="O381" s="1249"/>
      <c r="P381" s="1249"/>
      <c r="Q381" s="1249"/>
      <c r="R381" s="1249"/>
      <c r="S381" s="1249"/>
      <c r="T381" s="1249"/>
      <c r="U381" s="1249"/>
      <c r="V381" s="1249"/>
      <c r="W381" s="1249"/>
      <c r="X381" s="1249"/>
      <c r="Y381" s="1249"/>
      <c r="Z381" s="1249"/>
    </row>
    <row r="382" hidden="1">
      <c r="A382" s="1249"/>
      <c r="B382" s="1249"/>
      <c r="C382" s="1249"/>
      <c r="D382" s="1249"/>
      <c r="E382" s="1249"/>
      <c r="F382" s="1249"/>
      <c r="G382" s="1249"/>
      <c r="H382" s="1249"/>
      <c r="I382" s="1249"/>
      <c r="J382" s="1249"/>
      <c r="K382" s="1249"/>
      <c r="L382" s="1249"/>
      <c r="M382" s="1249"/>
      <c r="N382" s="1249"/>
      <c r="O382" s="1249"/>
      <c r="P382" s="1249"/>
      <c r="Q382" s="1249"/>
      <c r="R382" s="1249"/>
      <c r="S382" s="1249"/>
      <c r="T382" s="1249"/>
      <c r="U382" s="1249"/>
      <c r="V382" s="1249"/>
      <c r="W382" s="1249"/>
      <c r="X382" s="1249"/>
      <c r="Y382" s="1249"/>
      <c r="Z382" s="1249"/>
    </row>
    <row r="383" hidden="1">
      <c r="A383" s="1249"/>
      <c r="B383" s="1249"/>
      <c r="C383" s="1249"/>
      <c r="D383" s="1249"/>
      <c r="E383" s="1249"/>
      <c r="F383" s="1249"/>
      <c r="G383" s="1249"/>
      <c r="H383" s="1249"/>
      <c r="I383" s="1249"/>
      <c r="J383" s="1249"/>
      <c r="K383" s="1249"/>
      <c r="L383" s="1249"/>
      <c r="M383" s="1249"/>
      <c r="N383" s="1249"/>
      <c r="O383" s="1249"/>
      <c r="P383" s="1249"/>
      <c r="Q383" s="1249"/>
      <c r="R383" s="1249"/>
      <c r="S383" s="1249"/>
      <c r="T383" s="1249"/>
      <c r="U383" s="1249"/>
      <c r="V383" s="1249"/>
      <c r="W383" s="1249"/>
      <c r="X383" s="1249"/>
      <c r="Y383" s="1249"/>
      <c r="Z383" s="1249"/>
    </row>
    <row r="384" hidden="1">
      <c r="A384" s="1249"/>
      <c r="B384" s="1249"/>
      <c r="C384" s="1249"/>
      <c r="D384" s="1249"/>
      <c r="E384" s="1249"/>
      <c r="F384" s="1249"/>
      <c r="G384" s="1249"/>
      <c r="H384" s="1249"/>
      <c r="I384" s="1249"/>
      <c r="J384" s="1249"/>
      <c r="K384" s="1249"/>
      <c r="L384" s="1249"/>
      <c r="M384" s="1249"/>
      <c r="N384" s="1249"/>
      <c r="O384" s="1249"/>
      <c r="P384" s="1249"/>
      <c r="Q384" s="1249"/>
      <c r="R384" s="1249"/>
      <c r="S384" s="1249"/>
      <c r="T384" s="1249"/>
      <c r="U384" s="1249"/>
      <c r="V384" s="1249"/>
      <c r="W384" s="1249"/>
      <c r="X384" s="1249"/>
      <c r="Y384" s="1249"/>
      <c r="Z384" s="1249"/>
    </row>
    <row r="385" hidden="1">
      <c r="A385" s="1249"/>
      <c r="B385" s="1249"/>
      <c r="C385" s="1249"/>
      <c r="D385" s="1249"/>
      <c r="E385" s="1249"/>
      <c r="F385" s="1249"/>
      <c r="G385" s="1249"/>
      <c r="H385" s="1249"/>
      <c r="I385" s="1249"/>
      <c r="J385" s="1249"/>
      <c r="K385" s="1249"/>
      <c r="L385" s="1249"/>
      <c r="M385" s="1249"/>
      <c r="N385" s="1249"/>
      <c r="O385" s="1249"/>
      <c r="P385" s="1249"/>
      <c r="Q385" s="1249"/>
      <c r="R385" s="1249"/>
      <c r="S385" s="1249"/>
      <c r="T385" s="1249"/>
      <c r="U385" s="1249"/>
      <c r="V385" s="1249"/>
      <c r="W385" s="1249"/>
      <c r="X385" s="1249"/>
      <c r="Y385" s="1249"/>
      <c r="Z385" s="1249"/>
    </row>
    <row r="386" hidden="1">
      <c r="A386" s="1249"/>
      <c r="B386" s="1249"/>
      <c r="C386" s="1249"/>
      <c r="D386" s="1249"/>
      <c r="E386" s="1249"/>
      <c r="F386" s="1249"/>
      <c r="G386" s="1249"/>
      <c r="H386" s="1249"/>
      <c r="I386" s="1249"/>
      <c r="J386" s="1249"/>
      <c r="K386" s="1249"/>
      <c r="L386" s="1249"/>
      <c r="M386" s="1249"/>
      <c r="N386" s="1249"/>
      <c r="O386" s="1249"/>
      <c r="P386" s="1249"/>
      <c r="Q386" s="1249"/>
      <c r="R386" s="1249"/>
      <c r="S386" s="1249"/>
      <c r="T386" s="1249"/>
      <c r="U386" s="1249"/>
      <c r="V386" s="1249"/>
      <c r="W386" s="1249"/>
      <c r="X386" s="1249"/>
      <c r="Y386" s="1249"/>
      <c r="Z386" s="1249"/>
    </row>
    <row r="387" hidden="1">
      <c r="A387" s="1249"/>
      <c r="B387" s="1249"/>
      <c r="C387" s="1249"/>
      <c r="D387" s="1249"/>
      <c r="E387" s="1249"/>
      <c r="F387" s="1249"/>
      <c r="G387" s="1249"/>
      <c r="H387" s="1249"/>
      <c r="I387" s="1249"/>
      <c r="J387" s="1249"/>
      <c r="K387" s="1249"/>
      <c r="L387" s="1249"/>
      <c r="M387" s="1249"/>
      <c r="N387" s="1249"/>
      <c r="O387" s="1249"/>
      <c r="P387" s="1249"/>
      <c r="Q387" s="1249"/>
      <c r="R387" s="1249"/>
      <c r="S387" s="1249"/>
      <c r="T387" s="1249"/>
      <c r="U387" s="1249"/>
      <c r="V387" s="1249"/>
      <c r="W387" s="1249"/>
      <c r="X387" s="1249"/>
      <c r="Y387" s="1249"/>
      <c r="Z387" s="1249"/>
    </row>
    <row r="388" hidden="1">
      <c r="A388" s="1249"/>
      <c r="B388" s="1249"/>
      <c r="C388" s="1249"/>
      <c r="D388" s="1249"/>
      <c r="E388" s="1249"/>
      <c r="F388" s="1249"/>
      <c r="G388" s="1249"/>
      <c r="H388" s="1249"/>
      <c r="I388" s="1249"/>
      <c r="J388" s="1249"/>
      <c r="K388" s="1249"/>
      <c r="L388" s="1249"/>
      <c r="M388" s="1249"/>
      <c r="N388" s="1249"/>
      <c r="O388" s="1249"/>
      <c r="P388" s="1249"/>
      <c r="Q388" s="1249"/>
      <c r="R388" s="1249"/>
      <c r="S388" s="1249"/>
      <c r="T388" s="1249"/>
      <c r="U388" s="1249"/>
      <c r="V388" s="1249"/>
      <c r="W388" s="1249"/>
      <c r="X388" s="1249"/>
      <c r="Y388" s="1249"/>
      <c r="Z388" s="1249"/>
    </row>
    <row r="389" hidden="1">
      <c r="A389" s="1249"/>
      <c r="B389" s="1249"/>
      <c r="C389" s="1249"/>
      <c r="D389" s="1249"/>
      <c r="E389" s="1249"/>
      <c r="F389" s="1249"/>
      <c r="G389" s="1249"/>
      <c r="H389" s="1249"/>
      <c r="I389" s="1249"/>
      <c r="J389" s="1249"/>
      <c r="K389" s="1249"/>
      <c r="L389" s="1249"/>
      <c r="M389" s="1249"/>
      <c r="N389" s="1249"/>
      <c r="O389" s="1249"/>
      <c r="P389" s="1249"/>
      <c r="Q389" s="1249"/>
      <c r="R389" s="1249"/>
      <c r="S389" s="1249"/>
      <c r="T389" s="1249"/>
      <c r="U389" s="1249"/>
      <c r="V389" s="1249"/>
      <c r="W389" s="1249"/>
      <c r="X389" s="1249"/>
      <c r="Y389" s="1249"/>
      <c r="Z389" s="1249"/>
    </row>
    <row r="390" hidden="1">
      <c r="A390" s="1249"/>
      <c r="B390" s="1249"/>
      <c r="C390" s="1249"/>
      <c r="D390" s="1249"/>
      <c r="E390" s="1249"/>
      <c r="F390" s="1249"/>
      <c r="G390" s="1249"/>
      <c r="H390" s="1249"/>
      <c r="I390" s="1249"/>
      <c r="J390" s="1249"/>
      <c r="K390" s="1249"/>
      <c r="L390" s="1249"/>
      <c r="M390" s="1249"/>
      <c r="N390" s="1249"/>
      <c r="O390" s="1249"/>
      <c r="P390" s="1249"/>
      <c r="Q390" s="1249"/>
      <c r="R390" s="1249"/>
      <c r="S390" s="1249"/>
      <c r="T390" s="1249"/>
      <c r="U390" s="1249"/>
      <c r="V390" s="1249"/>
      <c r="W390" s="1249"/>
      <c r="X390" s="1249"/>
      <c r="Y390" s="1249"/>
      <c r="Z390" s="1249"/>
    </row>
    <row r="391" hidden="1">
      <c r="A391" s="1249"/>
      <c r="B391" s="1249"/>
      <c r="C391" s="1249"/>
      <c r="D391" s="1249"/>
      <c r="E391" s="1249"/>
      <c r="F391" s="1249"/>
      <c r="G391" s="1249"/>
      <c r="H391" s="1249"/>
      <c r="I391" s="1249"/>
      <c r="J391" s="1249"/>
      <c r="K391" s="1249"/>
      <c r="L391" s="1249"/>
      <c r="M391" s="1249"/>
      <c r="N391" s="1249"/>
      <c r="O391" s="1249"/>
      <c r="P391" s="1249"/>
      <c r="Q391" s="1249"/>
      <c r="R391" s="1249"/>
      <c r="S391" s="1249"/>
      <c r="T391" s="1249"/>
      <c r="U391" s="1249"/>
      <c r="V391" s="1249"/>
      <c r="W391" s="1249"/>
      <c r="X391" s="1249"/>
      <c r="Y391" s="1249"/>
      <c r="Z391" s="1249"/>
    </row>
    <row r="392" hidden="1">
      <c r="A392" s="1249"/>
      <c r="B392" s="1249"/>
      <c r="C392" s="1249"/>
      <c r="D392" s="1249"/>
      <c r="E392" s="1249"/>
      <c r="F392" s="1249"/>
      <c r="G392" s="1249"/>
      <c r="H392" s="1249"/>
      <c r="I392" s="1249"/>
      <c r="J392" s="1249"/>
      <c r="K392" s="1249"/>
      <c r="L392" s="1249"/>
      <c r="M392" s="1249"/>
      <c r="N392" s="1249"/>
      <c r="O392" s="1249"/>
      <c r="P392" s="1249"/>
      <c r="Q392" s="1249"/>
      <c r="R392" s="1249"/>
      <c r="S392" s="1249"/>
      <c r="T392" s="1249"/>
      <c r="U392" s="1249"/>
      <c r="V392" s="1249"/>
      <c r="W392" s="1249"/>
      <c r="X392" s="1249"/>
      <c r="Y392" s="1249"/>
      <c r="Z392" s="1249"/>
    </row>
    <row r="393" hidden="1">
      <c r="A393" s="1249"/>
      <c r="B393" s="1249"/>
      <c r="C393" s="1249"/>
      <c r="D393" s="1249"/>
      <c r="E393" s="1249"/>
      <c r="F393" s="1249"/>
      <c r="G393" s="1249"/>
      <c r="H393" s="1249"/>
      <c r="I393" s="1249"/>
      <c r="J393" s="1249"/>
      <c r="K393" s="1249"/>
      <c r="L393" s="1249"/>
      <c r="M393" s="1249"/>
      <c r="N393" s="1249"/>
      <c r="O393" s="1249"/>
      <c r="P393" s="1249"/>
      <c r="Q393" s="1249"/>
      <c r="R393" s="1249"/>
      <c r="S393" s="1249"/>
      <c r="T393" s="1249"/>
      <c r="U393" s="1249"/>
      <c r="V393" s="1249"/>
      <c r="W393" s="1249"/>
      <c r="X393" s="1249"/>
      <c r="Y393" s="1249"/>
      <c r="Z393" s="1249"/>
    </row>
    <row r="394" hidden="1">
      <c r="A394" s="1249"/>
      <c r="B394" s="1249"/>
      <c r="C394" s="1249"/>
      <c r="D394" s="1249"/>
      <c r="E394" s="1249"/>
      <c r="F394" s="1249"/>
      <c r="G394" s="1249"/>
      <c r="H394" s="1249"/>
      <c r="I394" s="1249"/>
      <c r="J394" s="1249"/>
      <c r="K394" s="1249"/>
      <c r="L394" s="1249"/>
      <c r="M394" s="1249"/>
      <c r="N394" s="1249"/>
      <c r="O394" s="1249"/>
      <c r="P394" s="1249"/>
      <c r="Q394" s="1249"/>
      <c r="R394" s="1249"/>
      <c r="S394" s="1249"/>
      <c r="T394" s="1249"/>
      <c r="U394" s="1249"/>
      <c r="V394" s="1249"/>
      <c r="W394" s="1249"/>
      <c r="X394" s="1249"/>
      <c r="Y394" s="1249"/>
      <c r="Z394" s="1249"/>
    </row>
    <row r="395" hidden="1">
      <c r="A395" s="1249"/>
      <c r="B395" s="1249"/>
      <c r="C395" s="1249"/>
      <c r="D395" s="1249"/>
      <c r="E395" s="1249"/>
      <c r="F395" s="1249"/>
      <c r="G395" s="1249"/>
      <c r="H395" s="1249"/>
      <c r="I395" s="1249"/>
      <c r="J395" s="1249"/>
      <c r="K395" s="1249"/>
      <c r="L395" s="1249"/>
      <c r="M395" s="1249"/>
      <c r="N395" s="1249"/>
      <c r="O395" s="1249"/>
      <c r="P395" s="1249"/>
      <c r="Q395" s="1249"/>
      <c r="R395" s="1249"/>
      <c r="S395" s="1249"/>
      <c r="T395" s="1249"/>
      <c r="U395" s="1249"/>
      <c r="V395" s="1249"/>
      <c r="W395" s="1249"/>
      <c r="X395" s="1249"/>
      <c r="Y395" s="1249"/>
      <c r="Z395" s="1249"/>
    </row>
    <row r="396" hidden="1">
      <c r="A396" s="1249"/>
      <c r="B396" s="1249"/>
      <c r="C396" s="1249"/>
      <c r="D396" s="1249"/>
      <c r="E396" s="1249"/>
      <c r="F396" s="1249"/>
      <c r="G396" s="1249"/>
      <c r="H396" s="1249"/>
      <c r="I396" s="1249"/>
      <c r="J396" s="1249"/>
      <c r="K396" s="1249"/>
      <c r="L396" s="1249"/>
      <c r="M396" s="1249"/>
      <c r="N396" s="1249"/>
      <c r="O396" s="1249"/>
      <c r="P396" s="1249"/>
      <c r="Q396" s="1249"/>
      <c r="R396" s="1249"/>
      <c r="S396" s="1249"/>
      <c r="T396" s="1249"/>
      <c r="U396" s="1249"/>
      <c r="V396" s="1249"/>
      <c r="W396" s="1249"/>
      <c r="X396" s="1249"/>
      <c r="Y396" s="1249"/>
      <c r="Z396" s="1249"/>
    </row>
    <row r="397" hidden="1">
      <c r="A397" s="1249"/>
      <c r="B397" s="1249"/>
      <c r="C397" s="1249"/>
      <c r="D397" s="1249"/>
      <c r="E397" s="1249"/>
      <c r="F397" s="1249"/>
      <c r="G397" s="1249"/>
      <c r="H397" s="1249"/>
      <c r="I397" s="1249"/>
      <c r="J397" s="1249"/>
      <c r="K397" s="1249"/>
      <c r="L397" s="1249"/>
      <c r="M397" s="1249"/>
      <c r="N397" s="1249"/>
      <c r="O397" s="1249"/>
      <c r="P397" s="1249"/>
      <c r="Q397" s="1249"/>
      <c r="R397" s="1249"/>
      <c r="S397" s="1249"/>
      <c r="T397" s="1249"/>
      <c r="U397" s="1249"/>
      <c r="V397" s="1249"/>
      <c r="W397" s="1249"/>
      <c r="X397" s="1249"/>
      <c r="Y397" s="1249"/>
      <c r="Z397" s="1249"/>
    </row>
    <row r="398" hidden="1">
      <c r="A398" s="1249"/>
      <c r="B398" s="1249"/>
      <c r="C398" s="1249"/>
      <c r="D398" s="1249"/>
      <c r="E398" s="1249"/>
      <c r="F398" s="1249"/>
      <c r="G398" s="1249"/>
      <c r="H398" s="1249"/>
      <c r="I398" s="1249"/>
      <c r="J398" s="1249"/>
      <c r="K398" s="1249"/>
      <c r="L398" s="1249"/>
      <c r="M398" s="1249"/>
      <c r="N398" s="1249"/>
      <c r="O398" s="1249"/>
      <c r="P398" s="1249"/>
      <c r="Q398" s="1249"/>
      <c r="R398" s="1249"/>
      <c r="S398" s="1249"/>
      <c r="T398" s="1249"/>
      <c r="U398" s="1249"/>
      <c r="V398" s="1249"/>
      <c r="W398" s="1249"/>
      <c r="X398" s="1249"/>
      <c r="Y398" s="1249"/>
      <c r="Z398" s="1249"/>
    </row>
    <row r="399" hidden="1">
      <c r="A399" s="1249"/>
      <c r="B399" s="1249"/>
      <c r="C399" s="1249"/>
      <c r="D399" s="1249"/>
      <c r="E399" s="1249"/>
      <c r="F399" s="1249"/>
      <c r="G399" s="1249"/>
      <c r="H399" s="1249"/>
      <c r="I399" s="1249"/>
      <c r="J399" s="1249"/>
      <c r="K399" s="1249"/>
      <c r="L399" s="1249"/>
      <c r="M399" s="1249"/>
      <c r="N399" s="1249"/>
      <c r="O399" s="1249"/>
      <c r="P399" s="1249"/>
      <c r="Q399" s="1249"/>
      <c r="R399" s="1249"/>
      <c r="S399" s="1249"/>
      <c r="T399" s="1249"/>
      <c r="U399" s="1249"/>
      <c r="V399" s="1249"/>
      <c r="W399" s="1249"/>
      <c r="X399" s="1249"/>
      <c r="Y399" s="1249"/>
      <c r="Z399" s="1249"/>
    </row>
    <row r="400" hidden="1">
      <c r="A400" s="1249"/>
      <c r="B400" s="1249"/>
      <c r="C400" s="1249"/>
      <c r="D400" s="1249"/>
      <c r="E400" s="1249"/>
      <c r="F400" s="1249"/>
      <c r="G400" s="1249"/>
      <c r="H400" s="1249"/>
      <c r="I400" s="1249"/>
      <c r="J400" s="1249"/>
      <c r="K400" s="1249"/>
      <c r="L400" s="1249"/>
      <c r="M400" s="1249"/>
      <c r="N400" s="1249"/>
      <c r="O400" s="1249"/>
      <c r="P400" s="1249"/>
      <c r="Q400" s="1249"/>
      <c r="R400" s="1249"/>
      <c r="S400" s="1249"/>
      <c r="T400" s="1249"/>
      <c r="U400" s="1249"/>
      <c r="V400" s="1249"/>
      <c r="W400" s="1249"/>
      <c r="X400" s="1249"/>
      <c r="Y400" s="1249"/>
      <c r="Z400" s="1249"/>
    </row>
    <row r="401" hidden="1">
      <c r="A401" s="1249"/>
      <c r="B401" s="1249"/>
      <c r="C401" s="1249"/>
      <c r="D401" s="1249"/>
      <c r="E401" s="1249"/>
      <c r="F401" s="1249"/>
      <c r="G401" s="1249"/>
      <c r="H401" s="1249"/>
      <c r="I401" s="1249"/>
      <c r="J401" s="1249"/>
      <c r="K401" s="1249"/>
      <c r="L401" s="1249"/>
      <c r="M401" s="1249"/>
      <c r="N401" s="1249"/>
      <c r="O401" s="1249"/>
      <c r="P401" s="1249"/>
      <c r="Q401" s="1249"/>
      <c r="R401" s="1249"/>
      <c r="S401" s="1249"/>
      <c r="T401" s="1249"/>
      <c r="U401" s="1249"/>
      <c r="V401" s="1249"/>
      <c r="W401" s="1249"/>
      <c r="X401" s="1249"/>
      <c r="Y401" s="1249"/>
      <c r="Z401" s="1249"/>
    </row>
    <row r="402" hidden="1">
      <c r="A402" s="1249"/>
      <c r="B402" s="1249"/>
      <c r="C402" s="1249"/>
      <c r="D402" s="1249"/>
      <c r="E402" s="1249"/>
      <c r="F402" s="1249"/>
      <c r="G402" s="1249"/>
      <c r="H402" s="1249"/>
      <c r="I402" s="1249"/>
      <c r="J402" s="1249"/>
      <c r="K402" s="1249"/>
      <c r="L402" s="1249"/>
      <c r="M402" s="1249"/>
      <c r="N402" s="1249"/>
      <c r="O402" s="1249"/>
      <c r="P402" s="1249"/>
      <c r="Q402" s="1249"/>
      <c r="R402" s="1249"/>
      <c r="S402" s="1249"/>
      <c r="T402" s="1249"/>
      <c r="U402" s="1249"/>
      <c r="V402" s="1249"/>
      <c r="W402" s="1249"/>
      <c r="X402" s="1249"/>
      <c r="Y402" s="1249"/>
      <c r="Z402" s="1249"/>
    </row>
    <row r="403" hidden="1">
      <c r="A403" s="1249"/>
      <c r="B403" s="1249"/>
      <c r="C403" s="1249"/>
      <c r="D403" s="1249"/>
      <c r="E403" s="1249"/>
      <c r="F403" s="1249"/>
      <c r="G403" s="1249"/>
      <c r="H403" s="1249"/>
      <c r="I403" s="1249"/>
      <c r="J403" s="1249"/>
      <c r="K403" s="1249"/>
      <c r="L403" s="1249"/>
      <c r="M403" s="1249"/>
      <c r="N403" s="1249"/>
      <c r="O403" s="1249"/>
      <c r="P403" s="1249"/>
      <c r="Q403" s="1249"/>
      <c r="R403" s="1249"/>
      <c r="S403" s="1249"/>
      <c r="T403" s="1249"/>
      <c r="U403" s="1249"/>
      <c r="V403" s="1249"/>
      <c r="W403" s="1249"/>
      <c r="X403" s="1249"/>
      <c r="Y403" s="1249"/>
      <c r="Z403" s="1249"/>
    </row>
    <row r="404" hidden="1">
      <c r="A404" s="1249"/>
      <c r="B404" s="1249"/>
      <c r="C404" s="1249"/>
      <c r="D404" s="1249"/>
      <c r="E404" s="1249"/>
      <c r="F404" s="1249"/>
      <c r="G404" s="1249"/>
      <c r="H404" s="1249"/>
      <c r="I404" s="1249"/>
      <c r="J404" s="1249"/>
      <c r="K404" s="1249"/>
      <c r="L404" s="1249"/>
      <c r="M404" s="1249"/>
      <c r="N404" s="1249"/>
      <c r="O404" s="1249"/>
      <c r="P404" s="1249"/>
      <c r="Q404" s="1249"/>
      <c r="R404" s="1249"/>
      <c r="S404" s="1249"/>
      <c r="T404" s="1249"/>
      <c r="U404" s="1249"/>
      <c r="V404" s="1249"/>
      <c r="W404" s="1249"/>
      <c r="X404" s="1249"/>
      <c r="Y404" s="1249"/>
      <c r="Z404" s="1249"/>
    </row>
    <row r="405" hidden="1">
      <c r="A405" s="1249"/>
      <c r="B405" s="1249"/>
      <c r="C405" s="1249"/>
      <c r="D405" s="1249"/>
      <c r="E405" s="1249"/>
      <c r="F405" s="1249"/>
      <c r="G405" s="1249"/>
      <c r="H405" s="1249"/>
      <c r="I405" s="1249"/>
      <c r="J405" s="1249"/>
      <c r="K405" s="1249"/>
      <c r="L405" s="1249"/>
      <c r="M405" s="1249"/>
      <c r="N405" s="1249"/>
      <c r="O405" s="1249"/>
      <c r="P405" s="1249"/>
      <c r="Q405" s="1249"/>
      <c r="R405" s="1249"/>
      <c r="S405" s="1249"/>
      <c r="T405" s="1249"/>
      <c r="U405" s="1249"/>
      <c r="V405" s="1249"/>
      <c r="W405" s="1249"/>
      <c r="X405" s="1249"/>
      <c r="Y405" s="1249"/>
      <c r="Z405" s="1249"/>
    </row>
    <row r="406" hidden="1">
      <c r="A406" s="1249"/>
      <c r="B406" s="1249"/>
      <c r="C406" s="1249"/>
      <c r="D406" s="1249"/>
      <c r="E406" s="1249"/>
      <c r="F406" s="1249"/>
      <c r="G406" s="1249"/>
      <c r="H406" s="1249"/>
      <c r="I406" s="1249"/>
      <c r="J406" s="1249"/>
      <c r="K406" s="1249"/>
      <c r="L406" s="1249"/>
      <c r="M406" s="1249"/>
      <c r="N406" s="1249"/>
      <c r="O406" s="1249"/>
      <c r="P406" s="1249"/>
      <c r="Q406" s="1249"/>
      <c r="R406" s="1249"/>
      <c r="S406" s="1249"/>
      <c r="T406" s="1249"/>
      <c r="U406" s="1249"/>
      <c r="V406" s="1249"/>
      <c r="W406" s="1249"/>
      <c r="X406" s="1249"/>
      <c r="Y406" s="1249"/>
      <c r="Z406" s="1249"/>
    </row>
    <row r="407" hidden="1">
      <c r="A407" s="1249"/>
      <c r="B407" s="1249"/>
      <c r="C407" s="1249"/>
      <c r="D407" s="1249"/>
      <c r="E407" s="1249"/>
      <c r="F407" s="1249"/>
      <c r="G407" s="1249"/>
      <c r="H407" s="1249"/>
      <c r="I407" s="1249"/>
      <c r="J407" s="1249"/>
      <c r="K407" s="1249"/>
      <c r="L407" s="1249"/>
      <c r="M407" s="1249"/>
      <c r="N407" s="1249"/>
      <c r="O407" s="1249"/>
      <c r="P407" s="1249"/>
      <c r="Q407" s="1249"/>
      <c r="R407" s="1249"/>
      <c r="S407" s="1249"/>
      <c r="T407" s="1249"/>
      <c r="U407" s="1249"/>
      <c r="V407" s="1249"/>
      <c r="W407" s="1249"/>
      <c r="X407" s="1249"/>
      <c r="Y407" s="1249"/>
      <c r="Z407" s="1249"/>
    </row>
    <row r="408" hidden="1">
      <c r="A408" s="1249"/>
      <c r="B408" s="1249"/>
      <c r="C408" s="1249"/>
      <c r="D408" s="1249"/>
      <c r="E408" s="1249"/>
      <c r="F408" s="1249"/>
      <c r="G408" s="1249"/>
      <c r="H408" s="1249"/>
      <c r="I408" s="1249"/>
      <c r="J408" s="1249"/>
      <c r="K408" s="1249"/>
      <c r="L408" s="1249"/>
      <c r="M408" s="1249"/>
      <c r="N408" s="1249"/>
      <c r="O408" s="1249"/>
      <c r="P408" s="1249"/>
      <c r="Q408" s="1249"/>
      <c r="R408" s="1249"/>
      <c r="S408" s="1249"/>
      <c r="T408" s="1249"/>
      <c r="U408" s="1249"/>
      <c r="V408" s="1249"/>
      <c r="W408" s="1249"/>
      <c r="X408" s="1249"/>
      <c r="Y408" s="1249"/>
      <c r="Z408" s="1249"/>
    </row>
    <row r="409" hidden="1">
      <c r="A409" s="1249"/>
      <c r="B409" s="1249"/>
      <c r="C409" s="1249"/>
      <c r="D409" s="1249"/>
      <c r="E409" s="1249"/>
      <c r="F409" s="1249"/>
      <c r="G409" s="1249"/>
      <c r="H409" s="1249"/>
      <c r="I409" s="1249"/>
      <c r="J409" s="1249"/>
      <c r="K409" s="1249"/>
      <c r="L409" s="1249"/>
      <c r="M409" s="1249"/>
      <c r="N409" s="1249"/>
      <c r="O409" s="1249"/>
      <c r="P409" s="1249"/>
      <c r="Q409" s="1249"/>
      <c r="R409" s="1249"/>
      <c r="S409" s="1249"/>
      <c r="T409" s="1249"/>
      <c r="U409" s="1249"/>
      <c r="V409" s="1249"/>
      <c r="W409" s="1249"/>
      <c r="X409" s="1249"/>
      <c r="Y409" s="1249"/>
      <c r="Z409" s="1249"/>
    </row>
    <row r="410" hidden="1">
      <c r="A410" s="1249"/>
      <c r="B410" s="1249"/>
      <c r="C410" s="1249"/>
      <c r="D410" s="1249"/>
      <c r="E410" s="1249"/>
      <c r="F410" s="1249"/>
      <c r="G410" s="1249"/>
      <c r="H410" s="1249"/>
      <c r="I410" s="1249"/>
      <c r="J410" s="1249"/>
      <c r="K410" s="1249"/>
      <c r="L410" s="1249"/>
      <c r="M410" s="1249"/>
      <c r="N410" s="1249"/>
      <c r="O410" s="1249"/>
      <c r="P410" s="1249"/>
      <c r="Q410" s="1249"/>
      <c r="R410" s="1249"/>
      <c r="S410" s="1249"/>
      <c r="T410" s="1249"/>
      <c r="U410" s="1249"/>
      <c r="V410" s="1249"/>
      <c r="W410" s="1249"/>
      <c r="X410" s="1249"/>
      <c r="Y410" s="1249"/>
      <c r="Z410" s="1249"/>
    </row>
    <row r="411" hidden="1">
      <c r="A411" s="1249"/>
      <c r="B411" s="1249"/>
      <c r="C411" s="1249"/>
      <c r="D411" s="1249"/>
      <c r="E411" s="1249"/>
      <c r="F411" s="1249"/>
      <c r="G411" s="1249"/>
      <c r="H411" s="1249"/>
      <c r="I411" s="1249"/>
      <c r="J411" s="1249"/>
      <c r="K411" s="1249"/>
      <c r="L411" s="1249"/>
      <c r="M411" s="1249"/>
      <c r="N411" s="1249"/>
      <c r="O411" s="1249"/>
      <c r="P411" s="1249"/>
      <c r="Q411" s="1249"/>
      <c r="R411" s="1249"/>
      <c r="S411" s="1249"/>
      <c r="T411" s="1249"/>
      <c r="U411" s="1249"/>
      <c r="V411" s="1249"/>
      <c r="W411" s="1249"/>
      <c r="X411" s="1249"/>
      <c r="Y411" s="1249"/>
      <c r="Z411" s="1249"/>
    </row>
    <row r="412" hidden="1">
      <c r="A412" s="1249"/>
      <c r="B412" s="1249"/>
      <c r="C412" s="1249"/>
      <c r="D412" s="1249"/>
      <c r="E412" s="1249"/>
      <c r="F412" s="1249"/>
      <c r="G412" s="1249"/>
      <c r="H412" s="1249"/>
      <c r="I412" s="1249"/>
      <c r="J412" s="1249"/>
      <c r="K412" s="1249"/>
      <c r="L412" s="1249"/>
      <c r="M412" s="1249"/>
      <c r="N412" s="1249"/>
      <c r="O412" s="1249"/>
      <c r="P412" s="1249"/>
      <c r="Q412" s="1249"/>
      <c r="R412" s="1249"/>
      <c r="S412" s="1249"/>
      <c r="T412" s="1249"/>
      <c r="U412" s="1249"/>
      <c r="V412" s="1249"/>
      <c r="W412" s="1249"/>
      <c r="X412" s="1249"/>
      <c r="Y412" s="1249"/>
      <c r="Z412" s="1249"/>
    </row>
    <row r="413" hidden="1">
      <c r="A413" s="1249"/>
      <c r="B413" s="1249"/>
      <c r="C413" s="1249"/>
      <c r="D413" s="1249"/>
      <c r="E413" s="1249"/>
      <c r="F413" s="1249"/>
      <c r="G413" s="1249"/>
      <c r="H413" s="1249"/>
      <c r="I413" s="1249"/>
      <c r="J413" s="1249"/>
      <c r="K413" s="1249"/>
      <c r="L413" s="1249"/>
      <c r="M413" s="1249"/>
      <c r="N413" s="1249"/>
      <c r="O413" s="1249"/>
      <c r="P413" s="1249"/>
      <c r="Q413" s="1249"/>
      <c r="R413" s="1249"/>
      <c r="S413" s="1249"/>
      <c r="T413" s="1249"/>
      <c r="U413" s="1249"/>
      <c r="V413" s="1249"/>
      <c r="W413" s="1249"/>
      <c r="X413" s="1249"/>
      <c r="Y413" s="1249"/>
      <c r="Z413" s="1249"/>
    </row>
    <row r="414" hidden="1">
      <c r="A414" s="1249"/>
      <c r="B414" s="1249"/>
      <c r="C414" s="1249"/>
      <c r="D414" s="1249"/>
      <c r="E414" s="1249"/>
      <c r="F414" s="1249"/>
      <c r="G414" s="1249"/>
      <c r="H414" s="1249"/>
      <c r="I414" s="1249"/>
      <c r="J414" s="1249"/>
      <c r="K414" s="1249"/>
      <c r="L414" s="1249"/>
      <c r="M414" s="1249"/>
      <c r="N414" s="1249"/>
      <c r="O414" s="1249"/>
      <c r="P414" s="1249"/>
      <c r="Q414" s="1249"/>
      <c r="R414" s="1249"/>
      <c r="S414" s="1249"/>
      <c r="T414" s="1249"/>
      <c r="U414" s="1249"/>
      <c r="V414" s="1249"/>
      <c r="W414" s="1249"/>
      <c r="X414" s="1249"/>
      <c r="Y414" s="1249"/>
      <c r="Z414" s="1249"/>
    </row>
    <row r="415" hidden="1">
      <c r="A415" s="1249"/>
      <c r="B415" s="1249"/>
      <c r="C415" s="1249"/>
      <c r="D415" s="1249"/>
      <c r="E415" s="1249"/>
      <c r="F415" s="1249"/>
      <c r="G415" s="1249"/>
      <c r="H415" s="1249"/>
      <c r="I415" s="1249"/>
      <c r="J415" s="1249"/>
      <c r="K415" s="1249"/>
      <c r="L415" s="1249"/>
      <c r="M415" s="1249"/>
      <c r="N415" s="1249"/>
      <c r="O415" s="1249"/>
      <c r="P415" s="1249"/>
      <c r="Q415" s="1249"/>
      <c r="R415" s="1249"/>
      <c r="S415" s="1249"/>
      <c r="T415" s="1249"/>
      <c r="U415" s="1249"/>
      <c r="V415" s="1249"/>
      <c r="W415" s="1249"/>
      <c r="X415" s="1249"/>
      <c r="Y415" s="1249"/>
      <c r="Z415" s="1249"/>
    </row>
    <row r="416" hidden="1">
      <c r="A416" s="1249"/>
      <c r="B416" s="1249"/>
      <c r="C416" s="1249"/>
      <c r="D416" s="1249"/>
      <c r="E416" s="1249"/>
      <c r="F416" s="1249"/>
      <c r="G416" s="1249"/>
      <c r="H416" s="1249"/>
      <c r="I416" s="1249"/>
      <c r="J416" s="1249"/>
      <c r="K416" s="1249"/>
      <c r="L416" s="1249"/>
      <c r="M416" s="1249"/>
      <c r="N416" s="1249"/>
      <c r="O416" s="1249"/>
      <c r="P416" s="1249"/>
      <c r="Q416" s="1249"/>
      <c r="R416" s="1249"/>
      <c r="S416" s="1249"/>
      <c r="T416" s="1249"/>
      <c r="U416" s="1249"/>
      <c r="V416" s="1249"/>
      <c r="W416" s="1249"/>
      <c r="X416" s="1249"/>
      <c r="Y416" s="1249"/>
      <c r="Z416" s="1249"/>
    </row>
    <row r="417" hidden="1">
      <c r="A417" s="1249"/>
      <c r="B417" s="1249"/>
      <c r="C417" s="1249"/>
      <c r="D417" s="1249"/>
      <c r="E417" s="1249"/>
      <c r="F417" s="1249"/>
      <c r="G417" s="1249"/>
      <c r="H417" s="1249"/>
      <c r="I417" s="1249"/>
      <c r="J417" s="1249"/>
      <c r="K417" s="1249"/>
      <c r="L417" s="1249"/>
      <c r="M417" s="1249"/>
      <c r="N417" s="1249"/>
      <c r="O417" s="1249"/>
      <c r="P417" s="1249"/>
      <c r="Q417" s="1249"/>
      <c r="R417" s="1249"/>
      <c r="S417" s="1249"/>
      <c r="T417" s="1249"/>
      <c r="U417" s="1249"/>
      <c r="V417" s="1249"/>
      <c r="W417" s="1249"/>
      <c r="X417" s="1249"/>
      <c r="Y417" s="1249"/>
      <c r="Z417" s="1249"/>
    </row>
    <row r="418" hidden="1">
      <c r="A418" s="1249"/>
      <c r="B418" s="1249"/>
      <c r="C418" s="1249"/>
      <c r="D418" s="1249"/>
      <c r="E418" s="1249"/>
      <c r="F418" s="1249"/>
      <c r="G418" s="1249"/>
      <c r="H418" s="1249"/>
      <c r="I418" s="1249"/>
      <c r="J418" s="1249"/>
      <c r="K418" s="1249"/>
      <c r="L418" s="1249"/>
      <c r="M418" s="1249"/>
      <c r="N418" s="1249"/>
      <c r="O418" s="1249"/>
      <c r="P418" s="1249"/>
      <c r="Q418" s="1249"/>
      <c r="R418" s="1249"/>
      <c r="S418" s="1249"/>
      <c r="T418" s="1249"/>
      <c r="U418" s="1249"/>
      <c r="V418" s="1249"/>
      <c r="W418" s="1249"/>
      <c r="X418" s="1249"/>
      <c r="Y418" s="1249"/>
      <c r="Z418" s="1249"/>
    </row>
    <row r="419" hidden="1">
      <c r="A419" s="1249"/>
      <c r="B419" s="1249"/>
      <c r="C419" s="1249"/>
      <c r="D419" s="1249"/>
      <c r="E419" s="1249"/>
      <c r="F419" s="1249"/>
      <c r="G419" s="1249"/>
      <c r="H419" s="1249"/>
      <c r="I419" s="1249"/>
      <c r="J419" s="1249"/>
      <c r="K419" s="1249"/>
      <c r="L419" s="1249"/>
      <c r="M419" s="1249"/>
      <c r="N419" s="1249"/>
      <c r="O419" s="1249"/>
      <c r="P419" s="1249"/>
      <c r="Q419" s="1249"/>
      <c r="R419" s="1249"/>
      <c r="S419" s="1249"/>
      <c r="T419" s="1249"/>
      <c r="U419" s="1249"/>
      <c r="V419" s="1249"/>
      <c r="W419" s="1249"/>
      <c r="X419" s="1249"/>
      <c r="Y419" s="1249"/>
      <c r="Z419" s="1249"/>
    </row>
    <row r="420" hidden="1">
      <c r="A420" s="1249"/>
      <c r="B420" s="1249"/>
      <c r="C420" s="1249"/>
      <c r="D420" s="1249"/>
      <c r="E420" s="1249"/>
      <c r="F420" s="1249"/>
      <c r="G420" s="1249"/>
      <c r="H420" s="1249"/>
      <c r="I420" s="1249"/>
      <c r="J420" s="1249"/>
      <c r="K420" s="1249"/>
      <c r="L420" s="1249"/>
      <c r="M420" s="1249"/>
      <c r="N420" s="1249"/>
      <c r="O420" s="1249"/>
      <c r="P420" s="1249"/>
      <c r="Q420" s="1249"/>
      <c r="R420" s="1249"/>
      <c r="S420" s="1249"/>
      <c r="T420" s="1249"/>
      <c r="U420" s="1249"/>
      <c r="V420" s="1249"/>
      <c r="W420" s="1249"/>
      <c r="X420" s="1249"/>
      <c r="Y420" s="1249"/>
      <c r="Z420" s="1249"/>
    </row>
    <row r="421" hidden="1">
      <c r="A421" s="1249"/>
      <c r="B421" s="1249"/>
      <c r="C421" s="1249"/>
      <c r="D421" s="1249"/>
      <c r="E421" s="1249"/>
      <c r="F421" s="1249"/>
      <c r="G421" s="1249"/>
      <c r="H421" s="1249"/>
      <c r="I421" s="1249"/>
      <c r="J421" s="1249"/>
      <c r="K421" s="1249"/>
      <c r="L421" s="1249"/>
      <c r="M421" s="1249"/>
      <c r="N421" s="1249"/>
      <c r="O421" s="1249"/>
      <c r="P421" s="1249"/>
      <c r="Q421" s="1249"/>
      <c r="R421" s="1249"/>
      <c r="S421" s="1249"/>
      <c r="T421" s="1249"/>
      <c r="U421" s="1249"/>
      <c r="V421" s="1249"/>
      <c r="W421" s="1249"/>
      <c r="X421" s="1249"/>
      <c r="Y421" s="1249"/>
      <c r="Z421" s="1249"/>
    </row>
    <row r="422" hidden="1">
      <c r="A422" s="1249"/>
      <c r="B422" s="1249"/>
      <c r="C422" s="1249"/>
      <c r="D422" s="1249"/>
      <c r="E422" s="1249"/>
      <c r="F422" s="1249"/>
      <c r="G422" s="1249"/>
      <c r="H422" s="1249"/>
      <c r="I422" s="1249"/>
      <c r="J422" s="1249"/>
      <c r="K422" s="1249"/>
      <c r="L422" s="1249"/>
      <c r="M422" s="1249"/>
      <c r="N422" s="1249"/>
      <c r="O422" s="1249"/>
      <c r="P422" s="1249"/>
      <c r="Q422" s="1249"/>
      <c r="R422" s="1249"/>
      <c r="S422" s="1249"/>
      <c r="T422" s="1249"/>
      <c r="U422" s="1249"/>
      <c r="V422" s="1249"/>
      <c r="W422" s="1249"/>
      <c r="X422" s="1249"/>
      <c r="Y422" s="1249"/>
      <c r="Z422" s="1249"/>
    </row>
    <row r="423" hidden="1">
      <c r="A423" s="1249"/>
      <c r="B423" s="1249"/>
      <c r="C423" s="1249"/>
      <c r="D423" s="1249"/>
      <c r="E423" s="1249"/>
      <c r="F423" s="1249"/>
      <c r="G423" s="1249"/>
      <c r="H423" s="1249"/>
      <c r="I423" s="1249"/>
      <c r="J423" s="1249"/>
      <c r="K423" s="1249"/>
      <c r="L423" s="1249"/>
      <c r="M423" s="1249"/>
      <c r="N423" s="1249"/>
      <c r="O423" s="1249"/>
      <c r="P423" s="1249"/>
      <c r="Q423" s="1249"/>
      <c r="R423" s="1249"/>
      <c r="S423" s="1249"/>
      <c r="T423" s="1249"/>
      <c r="U423" s="1249"/>
      <c r="V423" s="1249"/>
      <c r="W423" s="1249"/>
      <c r="X423" s="1249"/>
      <c r="Y423" s="1249"/>
      <c r="Z423" s="1249"/>
    </row>
    <row r="424" hidden="1">
      <c r="A424" s="1249"/>
      <c r="B424" s="1249"/>
      <c r="C424" s="1249"/>
      <c r="D424" s="1249"/>
      <c r="E424" s="1249"/>
      <c r="F424" s="1249"/>
      <c r="G424" s="1249"/>
      <c r="H424" s="1249"/>
      <c r="I424" s="1249"/>
      <c r="J424" s="1249"/>
      <c r="K424" s="1249"/>
      <c r="L424" s="1249"/>
      <c r="M424" s="1249"/>
      <c r="N424" s="1249"/>
      <c r="O424" s="1249"/>
      <c r="P424" s="1249"/>
      <c r="Q424" s="1249"/>
      <c r="R424" s="1249"/>
      <c r="S424" s="1249"/>
      <c r="T424" s="1249"/>
      <c r="U424" s="1249"/>
      <c r="V424" s="1249"/>
      <c r="W424" s="1249"/>
      <c r="X424" s="1249"/>
      <c r="Y424" s="1249"/>
      <c r="Z424" s="1249"/>
    </row>
    <row r="425" hidden="1">
      <c r="A425" s="1249"/>
      <c r="B425" s="1249"/>
      <c r="C425" s="1249"/>
      <c r="D425" s="1249"/>
      <c r="E425" s="1249"/>
      <c r="F425" s="1249"/>
      <c r="G425" s="1249"/>
      <c r="H425" s="1249"/>
      <c r="I425" s="1249"/>
      <c r="J425" s="1249"/>
      <c r="K425" s="1249"/>
      <c r="L425" s="1249"/>
      <c r="M425" s="1249"/>
      <c r="N425" s="1249"/>
      <c r="O425" s="1249"/>
      <c r="P425" s="1249"/>
      <c r="Q425" s="1249"/>
      <c r="R425" s="1249"/>
      <c r="S425" s="1249"/>
      <c r="T425" s="1249"/>
      <c r="U425" s="1249"/>
      <c r="V425" s="1249"/>
      <c r="W425" s="1249"/>
      <c r="X425" s="1249"/>
      <c r="Y425" s="1249"/>
      <c r="Z425" s="1249"/>
    </row>
    <row r="426" hidden="1">
      <c r="A426" s="1249"/>
      <c r="B426" s="1249"/>
      <c r="C426" s="1249"/>
      <c r="D426" s="1249"/>
      <c r="E426" s="1249"/>
      <c r="F426" s="1249"/>
      <c r="G426" s="1249"/>
      <c r="H426" s="1249"/>
      <c r="I426" s="1249"/>
      <c r="J426" s="1249"/>
      <c r="K426" s="1249"/>
      <c r="L426" s="1249"/>
      <c r="M426" s="1249"/>
      <c r="N426" s="1249"/>
      <c r="O426" s="1249"/>
      <c r="P426" s="1249"/>
      <c r="Q426" s="1249"/>
      <c r="R426" s="1249"/>
      <c r="S426" s="1249"/>
      <c r="T426" s="1249"/>
      <c r="U426" s="1249"/>
      <c r="V426" s="1249"/>
      <c r="W426" s="1249"/>
      <c r="X426" s="1249"/>
      <c r="Y426" s="1249"/>
      <c r="Z426" s="1249"/>
    </row>
    <row r="427" hidden="1">
      <c r="A427" s="1249"/>
      <c r="B427" s="1249"/>
      <c r="C427" s="1249"/>
      <c r="D427" s="1249"/>
      <c r="E427" s="1249"/>
      <c r="F427" s="1249"/>
      <c r="G427" s="1249"/>
      <c r="H427" s="1249"/>
      <c r="I427" s="1249"/>
      <c r="J427" s="1249"/>
      <c r="K427" s="1249"/>
      <c r="L427" s="1249"/>
      <c r="M427" s="1249"/>
      <c r="N427" s="1249"/>
      <c r="O427" s="1249"/>
      <c r="P427" s="1249"/>
      <c r="Q427" s="1249"/>
      <c r="R427" s="1249"/>
      <c r="S427" s="1249"/>
      <c r="T427" s="1249"/>
      <c r="U427" s="1249"/>
      <c r="V427" s="1249"/>
      <c r="W427" s="1249"/>
      <c r="X427" s="1249"/>
      <c r="Y427" s="1249"/>
      <c r="Z427" s="1249"/>
    </row>
    <row r="428" hidden="1">
      <c r="A428" s="1249"/>
      <c r="B428" s="1249"/>
      <c r="C428" s="1249"/>
      <c r="D428" s="1249"/>
      <c r="E428" s="1249"/>
      <c r="F428" s="1249"/>
      <c r="G428" s="1249"/>
      <c r="H428" s="1249"/>
      <c r="I428" s="1249"/>
      <c r="J428" s="1249"/>
      <c r="K428" s="1249"/>
      <c r="L428" s="1249"/>
      <c r="M428" s="1249"/>
      <c r="N428" s="1249"/>
      <c r="O428" s="1249"/>
      <c r="P428" s="1249"/>
      <c r="Q428" s="1249"/>
      <c r="R428" s="1249"/>
      <c r="S428" s="1249"/>
      <c r="T428" s="1249"/>
      <c r="U428" s="1249"/>
      <c r="V428" s="1249"/>
      <c r="W428" s="1249"/>
      <c r="X428" s="1249"/>
      <c r="Y428" s="1249"/>
      <c r="Z428" s="1249"/>
    </row>
    <row r="429" hidden="1">
      <c r="A429" s="1249"/>
      <c r="B429" s="1249"/>
      <c r="C429" s="1249"/>
      <c r="D429" s="1249"/>
      <c r="E429" s="1249"/>
      <c r="F429" s="1249"/>
      <c r="G429" s="1249"/>
      <c r="H429" s="1249"/>
      <c r="I429" s="1249"/>
      <c r="J429" s="1249"/>
      <c r="K429" s="1249"/>
      <c r="L429" s="1249"/>
      <c r="M429" s="1249"/>
      <c r="N429" s="1249"/>
      <c r="O429" s="1249"/>
      <c r="P429" s="1249"/>
      <c r="Q429" s="1249"/>
      <c r="R429" s="1249"/>
      <c r="S429" s="1249"/>
      <c r="T429" s="1249"/>
      <c r="U429" s="1249"/>
      <c r="V429" s="1249"/>
      <c r="W429" s="1249"/>
      <c r="X429" s="1249"/>
      <c r="Y429" s="1249"/>
      <c r="Z429" s="1249"/>
    </row>
    <row r="430" hidden="1">
      <c r="A430" s="1249"/>
      <c r="B430" s="1249"/>
      <c r="C430" s="1249"/>
      <c r="D430" s="1249"/>
      <c r="E430" s="1249"/>
      <c r="F430" s="1249"/>
      <c r="G430" s="1249"/>
      <c r="H430" s="1249"/>
      <c r="I430" s="1249"/>
      <c r="J430" s="1249"/>
      <c r="K430" s="1249"/>
      <c r="L430" s="1249"/>
      <c r="M430" s="1249"/>
      <c r="N430" s="1249"/>
      <c r="O430" s="1249"/>
      <c r="P430" s="1249"/>
      <c r="Q430" s="1249"/>
      <c r="R430" s="1249"/>
      <c r="S430" s="1249"/>
      <c r="T430" s="1249"/>
      <c r="U430" s="1249"/>
      <c r="V430" s="1249"/>
      <c r="W430" s="1249"/>
      <c r="X430" s="1249"/>
      <c r="Y430" s="1249"/>
      <c r="Z430" s="1249"/>
    </row>
    <row r="431" hidden="1">
      <c r="A431" s="1249"/>
      <c r="B431" s="1249"/>
      <c r="C431" s="1249"/>
      <c r="D431" s="1249"/>
      <c r="E431" s="1249"/>
      <c r="F431" s="1249"/>
      <c r="G431" s="1249"/>
      <c r="H431" s="1249"/>
      <c r="I431" s="1249"/>
      <c r="J431" s="1249"/>
      <c r="K431" s="1249"/>
      <c r="L431" s="1249"/>
      <c r="M431" s="1249"/>
      <c r="N431" s="1249"/>
      <c r="O431" s="1249"/>
      <c r="P431" s="1249"/>
      <c r="Q431" s="1249"/>
      <c r="R431" s="1249"/>
      <c r="S431" s="1249"/>
      <c r="T431" s="1249"/>
      <c r="U431" s="1249"/>
      <c r="V431" s="1249"/>
      <c r="W431" s="1249"/>
      <c r="X431" s="1249"/>
      <c r="Y431" s="1249"/>
      <c r="Z431" s="1249"/>
    </row>
    <row r="432" hidden="1">
      <c r="A432" s="1249"/>
      <c r="B432" s="1249"/>
      <c r="C432" s="1249"/>
      <c r="D432" s="1249"/>
      <c r="E432" s="1249"/>
      <c r="F432" s="1249"/>
      <c r="G432" s="1249"/>
      <c r="H432" s="1249"/>
      <c r="I432" s="1249"/>
      <c r="J432" s="1249"/>
      <c r="K432" s="1249"/>
      <c r="L432" s="1249"/>
      <c r="M432" s="1249"/>
      <c r="N432" s="1249"/>
      <c r="O432" s="1249"/>
      <c r="P432" s="1249"/>
      <c r="Q432" s="1249"/>
      <c r="R432" s="1249"/>
      <c r="S432" s="1249"/>
      <c r="T432" s="1249"/>
      <c r="U432" s="1249"/>
      <c r="V432" s="1249"/>
      <c r="W432" s="1249"/>
      <c r="X432" s="1249"/>
      <c r="Y432" s="1249"/>
      <c r="Z432" s="1249"/>
    </row>
    <row r="433" hidden="1">
      <c r="A433" s="1249"/>
      <c r="B433" s="1249"/>
      <c r="C433" s="1249"/>
      <c r="D433" s="1249"/>
      <c r="E433" s="1249"/>
      <c r="F433" s="1249"/>
      <c r="G433" s="1249"/>
      <c r="H433" s="1249"/>
      <c r="I433" s="1249"/>
      <c r="J433" s="1249"/>
      <c r="K433" s="1249"/>
      <c r="L433" s="1249"/>
      <c r="M433" s="1249"/>
      <c r="N433" s="1249"/>
      <c r="O433" s="1249"/>
      <c r="P433" s="1249"/>
      <c r="Q433" s="1249"/>
      <c r="R433" s="1249"/>
      <c r="S433" s="1249"/>
      <c r="T433" s="1249"/>
      <c r="U433" s="1249"/>
      <c r="V433" s="1249"/>
      <c r="W433" s="1249"/>
      <c r="X433" s="1249"/>
      <c r="Y433" s="1249"/>
      <c r="Z433" s="1249"/>
    </row>
    <row r="434" hidden="1">
      <c r="A434" s="1249"/>
      <c r="B434" s="1249"/>
      <c r="C434" s="1249"/>
      <c r="D434" s="1249"/>
      <c r="E434" s="1249"/>
      <c r="F434" s="1249"/>
      <c r="G434" s="1249"/>
      <c r="H434" s="1249"/>
      <c r="I434" s="1249"/>
      <c r="J434" s="1249"/>
      <c r="K434" s="1249"/>
      <c r="L434" s="1249"/>
      <c r="M434" s="1249"/>
      <c r="N434" s="1249"/>
      <c r="O434" s="1249"/>
      <c r="P434" s="1249"/>
      <c r="Q434" s="1249"/>
      <c r="R434" s="1249"/>
      <c r="S434" s="1249"/>
      <c r="T434" s="1249"/>
      <c r="U434" s="1249"/>
      <c r="V434" s="1249"/>
      <c r="W434" s="1249"/>
      <c r="X434" s="1249"/>
      <c r="Y434" s="1249"/>
      <c r="Z434" s="1249"/>
    </row>
    <row r="435" hidden="1">
      <c r="A435" s="1249"/>
      <c r="B435" s="1249"/>
      <c r="C435" s="1249"/>
      <c r="D435" s="1249"/>
      <c r="E435" s="1249"/>
      <c r="F435" s="1249"/>
      <c r="G435" s="1249"/>
      <c r="H435" s="1249"/>
      <c r="I435" s="1249"/>
      <c r="J435" s="1249"/>
      <c r="K435" s="1249"/>
      <c r="L435" s="1249"/>
      <c r="M435" s="1249"/>
      <c r="N435" s="1249"/>
      <c r="O435" s="1249"/>
      <c r="P435" s="1249"/>
      <c r="Q435" s="1249"/>
      <c r="R435" s="1249"/>
      <c r="S435" s="1249"/>
      <c r="T435" s="1249"/>
      <c r="U435" s="1249"/>
      <c r="V435" s="1249"/>
      <c r="W435" s="1249"/>
      <c r="X435" s="1249"/>
      <c r="Y435" s="1249"/>
      <c r="Z435" s="1249"/>
    </row>
    <row r="436" hidden="1">
      <c r="A436" s="1249"/>
      <c r="B436" s="1249"/>
      <c r="C436" s="1249"/>
      <c r="D436" s="1249"/>
      <c r="E436" s="1249"/>
      <c r="F436" s="1249"/>
      <c r="G436" s="1249"/>
      <c r="H436" s="1249"/>
      <c r="I436" s="1249"/>
      <c r="J436" s="1249"/>
      <c r="K436" s="1249"/>
      <c r="L436" s="1249"/>
      <c r="M436" s="1249"/>
      <c r="N436" s="1249"/>
      <c r="O436" s="1249"/>
      <c r="P436" s="1249"/>
      <c r="Q436" s="1249"/>
      <c r="R436" s="1249"/>
      <c r="S436" s="1249"/>
      <c r="T436" s="1249"/>
      <c r="U436" s="1249"/>
      <c r="V436" s="1249"/>
      <c r="W436" s="1249"/>
      <c r="X436" s="1249"/>
      <c r="Y436" s="1249"/>
      <c r="Z436" s="1249"/>
    </row>
    <row r="437" hidden="1">
      <c r="A437" s="1249"/>
      <c r="B437" s="1249"/>
      <c r="C437" s="1249"/>
      <c r="D437" s="1249"/>
      <c r="E437" s="1249"/>
      <c r="F437" s="1249"/>
      <c r="G437" s="1249"/>
      <c r="H437" s="1249"/>
      <c r="I437" s="1249"/>
      <c r="J437" s="1249"/>
      <c r="K437" s="1249"/>
      <c r="L437" s="1249"/>
      <c r="M437" s="1249"/>
      <c r="N437" s="1249"/>
      <c r="O437" s="1249"/>
      <c r="P437" s="1249"/>
      <c r="Q437" s="1249"/>
      <c r="R437" s="1249"/>
      <c r="S437" s="1249"/>
      <c r="T437" s="1249"/>
      <c r="U437" s="1249"/>
      <c r="V437" s="1249"/>
      <c r="W437" s="1249"/>
      <c r="X437" s="1249"/>
      <c r="Y437" s="1249"/>
      <c r="Z437" s="1249"/>
    </row>
    <row r="438" hidden="1">
      <c r="A438" s="1249"/>
      <c r="B438" s="1249"/>
      <c r="C438" s="1249"/>
      <c r="D438" s="1249"/>
      <c r="E438" s="1249"/>
      <c r="F438" s="1249"/>
      <c r="G438" s="1249"/>
      <c r="H438" s="1249"/>
      <c r="I438" s="1249"/>
      <c r="J438" s="1249"/>
      <c r="K438" s="1249"/>
      <c r="L438" s="1249"/>
      <c r="M438" s="1249"/>
      <c r="N438" s="1249"/>
      <c r="O438" s="1249"/>
      <c r="P438" s="1249"/>
      <c r="Q438" s="1249"/>
      <c r="R438" s="1249"/>
      <c r="S438" s="1249"/>
      <c r="T438" s="1249"/>
      <c r="U438" s="1249"/>
      <c r="V438" s="1249"/>
      <c r="W438" s="1249"/>
      <c r="X438" s="1249"/>
      <c r="Y438" s="1249"/>
      <c r="Z438" s="1249"/>
    </row>
    <row r="439" hidden="1">
      <c r="A439" s="1249"/>
      <c r="B439" s="1249"/>
      <c r="C439" s="1249"/>
      <c r="D439" s="1249"/>
      <c r="E439" s="1249"/>
      <c r="F439" s="1249"/>
      <c r="G439" s="1249"/>
      <c r="H439" s="1249"/>
      <c r="I439" s="1249"/>
      <c r="J439" s="1249"/>
      <c r="K439" s="1249"/>
      <c r="L439" s="1249"/>
      <c r="M439" s="1249"/>
      <c r="N439" s="1249"/>
      <c r="O439" s="1249"/>
      <c r="P439" s="1249"/>
      <c r="Q439" s="1249"/>
      <c r="R439" s="1249"/>
      <c r="S439" s="1249"/>
      <c r="T439" s="1249"/>
      <c r="U439" s="1249"/>
      <c r="V439" s="1249"/>
      <c r="W439" s="1249"/>
      <c r="X439" s="1249"/>
      <c r="Y439" s="1249"/>
      <c r="Z439" s="1249"/>
    </row>
    <row r="440" hidden="1">
      <c r="A440" s="1249"/>
      <c r="B440" s="1249"/>
      <c r="C440" s="1249"/>
      <c r="D440" s="1249"/>
      <c r="E440" s="1249"/>
      <c r="F440" s="1249"/>
      <c r="G440" s="1249"/>
      <c r="H440" s="1249"/>
      <c r="I440" s="1249"/>
      <c r="J440" s="1249"/>
      <c r="K440" s="1249"/>
      <c r="L440" s="1249"/>
      <c r="M440" s="1249"/>
      <c r="N440" s="1249"/>
      <c r="O440" s="1249"/>
      <c r="P440" s="1249"/>
      <c r="Q440" s="1249"/>
      <c r="R440" s="1249"/>
      <c r="S440" s="1249"/>
      <c r="T440" s="1249"/>
      <c r="U440" s="1249"/>
      <c r="V440" s="1249"/>
      <c r="W440" s="1249"/>
      <c r="X440" s="1249"/>
      <c r="Y440" s="1249"/>
      <c r="Z440" s="1249"/>
    </row>
    <row r="441" hidden="1">
      <c r="A441" s="1249"/>
      <c r="B441" s="1249"/>
      <c r="C441" s="1249"/>
      <c r="D441" s="1249"/>
      <c r="E441" s="1249"/>
      <c r="F441" s="1249"/>
      <c r="G441" s="1249"/>
      <c r="H441" s="1249"/>
      <c r="I441" s="1249"/>
      <c r="J441" s="1249"/>
      <c r="K441" s="1249"/>
      <c r="L441" s="1249"/>
      <c r="M441" s="1249"/>
      <c r="N441" s="1249"/>
      <c r="O441" s="1249"/>
      <c r="P441" s="1249"/>
      <c r="Q441" s="1249"/>
      <c r="R441" s="1249"/>
      <c r="S441" s="1249"/>
      <c r="T441" s="1249"/>
      <c r="U441" s="1249"/>
      <c r="V441" s="1249"/>
      <c r="W441" s="1249"/>
      <c r="X441" s="1249"/>
      <c r="Y441" s="1249"/>
      <c r="Z441" s="1249"/>
    </row>
    <row r="442" hidden="1">
      <c r="A442" s="1249"/>
      <c r="B442" s="1249"/>
      <c r="C442" s="1249"/>
      <c r="D442" s="1249"/>
      <c r="E442" s="1249"/>
      <c r="F442" s="1249"/>
      <c r="G442" s="1249"/>
      <c r="H442" s="1249"/>
      <c r="I442" s="1249"/>
      <c r="J442" s="1249"/>
      <c r="K442" s="1249"/>
      <c r="L442" s="1249"/>
      <c r="M442" s="1249"/>
      <c r="N442" s="1249"/>
      <c r="O442" s="1249"/>
      <c r="P442" s="1249"/>
      <c r="Q442" s="1249"/>
      <c r="R442" s="1249"/>
      <c r="S442" s="1249"/>
      <c r="T442" s="1249"/>
      <c r="U442" s="1249"/>
      <c r="V442" s="1249"/>
      <c r="W442" s="1249"/>
      <c r="X442" s="1249"/>
      <c r="Y442" s="1249"/>
      <c r="Z442" s="1249"/>
    </row>
    <row r="443" hidden="1">
      <c r="A443" s="1249"/>
      <c r="B443" s="1249"/>
      <c r="C443" s="1249"/>
      <c r="D443" s="1249"/>
      <c r="E443" s="1249"/>
      <c r="F443" s="1249"/>
      <c r="G443" s="1249"/>
      <c r="H443" s="1249"/>
      <c r="I443" s="1249"/>
      <c r="J443" s="1249"/>
      <c r="K443" s="1249"/>
      <c r="L443" s="1249"/>
      <c r="M443" s="1249"/>
      <c r="N443" s="1249"/>
      <c r="O443" s="1249"/>
      <c r="P443" s="1249"/>
      <c r="Q443" s="1249"/>
      <c r="R443" s="1249"/>
      <c r="S443" s="1249"/>
      <c r="T443" s="1249"/>
      <c r="U443" s="1249"/>
      <c r="V443" s="1249"/>
      <c r="W443" s="1249"/>
      <c r="X443" s="1249"/>
      <c r="Y443" s="1249"/>
      <c r="Z443" s="1249"/>
    </row>
    <row r="444" hidden="1">
      <c r="A444" s="1249"/>
      <c r="B444" s="1249"/>
      <c r="C444" s="1249"/>
      <c r="D444" s="1249"/>
      <c r="E444" s="1249"/>
      <c r="F444" s="1249"/>
      <c r="G444" s="1249"/>
      <c r="H444" s="1249"/>
      <c r="I444" s="1249"/>
      <c r="J444" s="1249"/>
      <c r="K444" s="1249"/>
      <c r="L444" s="1249"/>
      <c r="M444" s="1249"/>
      <c r="N444" s="1249"/>
      <c r="O444" s="1249"/>
      <c r="P444" s="1249"/>
      <c r="Q444" s="1249"/>
      <c r="R444" s="1249"/>
      <c r="S444" s="1249"/>
      <c r="T444" s="1249"/>
      <c r="U444" s="1249"/>
      <c r="V444" s="1249"/>
      <c r="W444" s="1249"/>
      <c r="X444" s="1249"/>
      <c r="Y444" s="1249"/>
      <c r="Z444" s="1249"/>
    </row>
    <row r="445" hidden="1">
      <c r="A445" s="1249"/>
      <c r="B445" s="1249"/>
      <c r="C445" s="1249"/>
      <c r="D445" s="1249"/>
      <c r="E445" s="1249"/>
      <c r="F445" s="1249"/>
      <c r="G445" s="1249"/>
      <c r="H445" s="1249"/>
      <c r="I445" s="1249"/>
      <c r="J445" s="1249"/>
      <c r="K445" s="1249"/>
      <c r="L445" s="1249"/>
      <c r="M445" s="1249"/>
      <c r="N445" s="1249"/>
      <c r="O445" s="1249"/>
      <c r="P445" s="1249"/>
      <c r="Q445" s="1249"/>
      <c r="R445" s="1249"/>
      <c r="S445" s="1249"/>
      <c r="T445" s="1249"/>
      <c r="U445" s="1249"/>
      <c r="V445" s="1249"/>
      <c r="W445" s="1249"/>
      <c r="X445" s="1249"/>
      <c r="Y445" s="1249"/>
      <c r="Z445" s="1249"/>
    </row>
    <row r="446" hidden="1">
      <c r="A446" s="1249"/>
      <c r="B446" s="1249"/>
      <c r="C446" s="1249"/>
      <c r="D446" s="1249"/>
      <c r="E446" s="1249"/>
      <c r="F446" s="1249"/>
      <c r="G446" s="1249"/>
      <c r="H446" s="1249"/>
      <c r="I446" s="1249"/>
      <c r="J446" s="1249"/>
      <c r="K446" s="1249"/>
      <c r="L446" s="1249"/>
      <c r="M446" s="1249"/>
      <c r="N446" s="1249"/>
      <c r="O446" s="1249"/>
      <c r="P446" s="1249"/>
      <c r="Q446" s="1249"/>
      <c r="R446" s="1249"/>
      <c r="S446" s="1249"/>
      <c r="T446" s="1249"/>
      <c r="U446" s="1249"/>
      <c r="V446" s="1249"/>
      <c r="W446" s="1249"/>
      <c r="X446" s="1249"/>
      <c r="Y446" s="1249"/>
      <c r="Z446" s="1249"/>
    </row>
    <row r="447" hidden="1">
      <c r="A447" s="1249"/>
      <c r="B447" s="1249"/>
      <c r="C447" s="1249"/>
      <c r="D447" s="1249"/>
      <c r="E447" s="1249"/>
      <c r="F447" s="1249"/>
      <c r="G447" s="1249"/>
      <c r="H447" s="1249"/>
      <c r="I447" s="1249"/>
      <c r="J447" s="1249"/>
      <c r="K447" s="1249"/>
      <c r="L447" s="1249"/>
      <c r="M447" s="1249"/>
      <c r="N447" s="1249"/>
      <c r="O447" s="1249"/>
      <c r="P447" s="1249"/>
      <c r="Q447" s="1249"/>
      <c r="R447" s="1249"/>
      <c r="S447" s="1249"/>
      <c r="T447" s="1249"/>
      <c r="U447" s="1249"/>
      <c r="V447" s="1249"/>
      <c r="W447" s="1249"/>
      <c r="X447" s="1249"/>
      <c r="Y447" s="1249"/>
      <c r="Z447" s="1249"/>
    </row>
    <row r="448" hidden="1">
      <c r="A448" s="1249"/>
      <c r="B448" s="1249"/>
      <c r="C448" s="1249"/>
      <c r="D448" s="1249"/>
      <c r="E448" s="1249"/>
      <c r="F448" s="1249"/>
      <c r="G448" s="1249"/>
      <c r="H448" s="1249"/>
      <c r="I448" s="1249"/>
      <c r="J448" s="1249"/>
      <c r="K448" s="1249"/>
      <c r="L448" s="1249"/>
      <c r="M448" s="1249"/>
      <c r="N448" s="1249"/>
      <c r="O448" s="1249"/>
      <c r="P448" s="1249"/>
      <c r="Q448" s="1249"/>
      <c r="R448" s="1249"/>
      <c r="S448" s="1249"/>
      <c r="T448" s="1249"/>
      <c r="U448" s="1249"/>
      <c r="V448" s="1249"/>
      <c r="W448" s="1249"/>
      <c r="X448" s="1249"/>
      <c r="Y448" s="1249"/>
      <c r="Z448" s="1249"/>
    </row>
    <row r="449" hidden="1">
      <c r="A449" s="1249"/>
      <c r="B449" s="1249"/>
      <c r="C449" s="1249"/>
      <c r="D449" s="1249"/>
      <c r="E449" s="1249"/>
      <c r="F449" s="1249"/>
      <c r="G449" s="1249"/>
      <c r="H449" s="1249"/>
      <c r="I449" s="1249"/>
      <c r="J449" s="1249"/>
      <c r="K449" s="1249"/>
      <c r="L449" s="1249"/>
      <c r="M449" s="1249"/>
      <c r="N449" s="1249"/>
      <c r="O449" s="1249"/>
      <c r="P449" s="1249"/>
      <c r="Q449" s="1249"/>
      <c r="R449" s="1249"/>
      <c r="S449" s="1249"/>
      <c r="T449" s="1249"/>
      <c r="U449" s="1249"/>
      <c r="V449" s="1249"/>
      <c r="W449" s="1249"/>
      <c r="X449" s="1249"/>
      <c r="Y449" s="1249"/>
      <c r="Z449" s="1249"/>
    </row>
    <row r="450" hidden="1">
      <c r="A450" s="1249"/>
      <c r="B450" s="1249"/>
      <c r="C450" s="1249"/>
      <c r="D450" s="1249"/>
      <c r="E450" s="1249"/>
      <c r="F450" s="1249"/>
      <c r="G450" s="1249"/>
      <c r="H450" s="1249"/>
      <c r="I450" s="1249"/>
      <c r="J450" s="1249"/>
      <c r="K450" s="1249"/>
      <c r="L450" s="1249"/>
      <c r="M450" s="1249"/>
      <c r="N450" s="1249"/>
      <c r="O450" s="1249"/>
      <c r="P450" s="1249"/>
      <c r="Q450" s="1249"/>
      <c r="R450" s="1249"/>
      <c r="S450" s="1249"/>
      <c r="T450" s="1249"/>
      <c r="U450" s="1249"/>
      <c r="V450" s="1249"/>
      <c r="W450" s="1249"/>
      <c r="X450" s="1249"/>
      <c r="Y450" s="1249"/>
      <c r="Z450" s="1249"/>
    </row>
    <row r="451" hidden="1">
      <c r="A451" s="1249"/>
      <c r="B451" s="1249"/>
      <c r="C451" s="1249"/>
      <c r="D451" s="1249"/>
      <c r="E451" s="1249"/>
      <c r="F451" s="1249"/>
      <c r="G451" s="1249"/>
      <c r="H451" s="1249"/>
      <c r="I451" s="1249"/>
      <c r="J451" s="1249"/>
      <c r="K451" s="1249"/>
      <c r="L451" s="1249"/>
      <c r="M451" s="1249"/>
      <c r="N451" s="1249"/>
      <c r="O451" s="1249"/>
      <c r="P451" s="1249"/>
      <c r="Q451" s="1249"/>
      <c r="R451" s="1249"/>
      <c r="S451" s="1249"/>
      <c r="T451" s="1249"/>
      <c r="U451" s="1249"/>
      <c r="V451" s="1249"/>
      <c r="W451" s="1249"/>
      <c r="X451" s="1249"/>
      <c r="Y451" s="1249"/>
      <c r="Z451" s="1249"/>
    </row>
    <row r="452" hidden="1">
      <c r="A452" s="1249"/>
      <c r="B452" s="1249"/>
      <c r="C452" s="1249"/>
      <c r="D452" s="1249"/>
      <c r="E452" s="1249"/>
      <c r="F452" s="1249"/>
      <c r="G452" s="1249"/>
      <c r="H452" s="1249"/>
      <c r="I452" s="1249"/>
      <c r="J452" s="1249"/>
      <c r="K452" s="1249"/>
      <c r="L452" s="1249"/>
      <c r="M452" s="1249"/>
      <c r="N452" s="1249"/>
      <c r="O452" s="1249"/>
      <c r="P452" s="1249"/>
      <c r="Q452" s="1249"/>
      <c r="R452" s="1249"/>
      <c r="S452" s="1249"/>
      <c r="T452" s="1249"/>
      <c r="U452" s="1249"/>
      <c r="V452" s="1249"/>
      <c r="W452" s="1249"/>
      <c r="X452" s="1249"/>
      <c r="Y452" s="1249"/>
      <c r="Z452" s="1249"/>
    </row>
    <row r="453" hidden="1">
      <c r="A453" s="1249"/>
      <c r="B453" s="1249"/>
      <c r="C453" s="1249"/>
      <c r="D453" s="1249"/>
      <c r="E453" s="1249"/>
      <c r="F453" s="1249"/>
      <c r="G453" s="1249"/>
      <c r="H453" s="1249"/>
      <c r="I453" s="1249"/>
      <c r="J453" s="1249"/>
      <c r="K453" s="1249"/>
      <c r="L453" s="1249"/>
      <c r="M453" s="1249"/>
      <c r="N453" s="1249"/>
      <c r="O453" s="1249"/>
      <c r="P453" s="1249"/>
      <c r="Q453" s="1249"/>
      <c r="R453" s="1249"/>
      <c r="S453" s="1249"/>
      <c r="T453" s="1249"/>
      <c r="U453" s="1249"/>
      <c r="V453" s="1249"/>
      <c r="W453" s="1249"/>
      <c r="X453" s="1249"/>
      <c r="Y453" s="1249"/>
      <c r="Z453" s="1249"/>
    </row>
    <row r="454" hidden="1">
      <c r="A454" s="1249"/>
      <c r="B454" s="1249"/>
      <c r="C454" s="1249"/>
      <c r="D454" s="1249"/>
      <c r="E454" s="1249"/>
      <c r="F454" s="1249"/>
      <c r="G454" s="1249"/>
      <c r="H454" s="1249"/>
      <c r="I454" s="1249"/>
      <c r="J454" s="1249"/>
      <c r="K454" s="1249"/>
      <c r="L454" s="1249"/>
      <c r="M454" s="1249"/>
      <c r="N454" s="1249"/>
      <c r="O454" s="1249"/>
      <c r="P454" s="1249"/>
      <c r="Q454" s="1249"/>
      <c r="R454" s="1249"/>
      <c r="S454" s="1249"/>
      <c r="T454" s="1249"/>
      <c r="U454" s="1249"/>
      <c r="V454" s="1249"/>
      <c r="W454" s="1249"/>
      <c r="X454" s="1249"/>
      <c r="Y454" s="1249"/>
      <c r="Z454" s="1249"/>
    </row>
    <row r="455" hidden="1">
      <c r="A455" s="1249"/>
      <c r="B455" s="1249"/>
      <c r="C455" s="1249"/>
      <c r="D455" s="1249"/>
      <c r="E455" s="1249"/>
      <c r="F455" s="1249"/>
      <c r="G455" s="1249"/>
      <c r="H455" s="1249"/>
      <c r="I455" s="1249"/>
      <c r="J455" s="1249"/>
      <c r="K455" s="1249"/>
      <c r="L455" s="1249"/>
      <c r="M455" s="1249"/>
      <c r="N455" s="1249"/>
      <c r="O455" s="1249"/>
      <c r="P455" s="1249"/>
      <c r="Q455" s="1249"/>
      <c r="R455" s="1249"/>
      <c r="S455" s="1249"/>
      <c r="T455" s="1249"/>
      <c r="U455" s="1249"/>
      <c r="V455" s="1249"/>
      <c r="W455" s="1249"/>
      <c r="X455" s="1249"/>
      <c r="Y455" s="1249"/>
      <c r="Z455" s="1249"/>
    </row>
    <row r="456" hidden="1">
      <c r="A456" s="1249"/>
      <c r="B456" s="1249"/>
      <c r="C456" s="1249"/>
      <c r="D456" s="1249"/>
      <c r="E456" s="1249"/>
      <c r="F456" s="1249"/>
      <c r="G456" s="1249"/>
      <c r="H456" s="1249"/>
      <c r="I456" s="1249"/>
      <c r="J456" s="1249"/>
      <c r="K456" s="1249"/>
      <c r="L456" s="1249"/>
      <c r="M456" s="1249"/>
      <c r="N456" s="1249"/>
      <c r="O456" s="1249"/>
      <c r="P456" s="1249"/>
      <c r="Q456" s="1249"/>
      <c r="R456" s="1249"/>
      <c r="S456" s="1249"/>
      <c r="T456" s="1249"/>
      <c r="U456" s="1249"/>
      <c r="V456" s="1249"/>
      <c r="W456" s="1249"/>
      <c r="X456" s="1249"/>
      <c r="Y456" s="1249"/>
      <c r="Z456" s="1249"/>
    </row>
    <row r="457" hidden="1">
      <c r="A457" s="1249"/>
      <c r="B457" s="1249"/>
      <c r="C457" s="1249"/>
      <c r="D457" s="1249"/>
      <c r="E457" s="1249"/>
      <c r="F457" s="1249"/>
      <c r="G457" s="1249"/>
      <c r="H457" s="1249"/>
      <c r="I457" s="1249"/>
      <c r="J457" s="1249"/>
      <c r="K457" s="1249"/>
      <c r="L457" s="1249"/>
      <c r="M457" s="1249"/>
      <c r="N457" s="1249"/>
      <c r="O457" s="1249"/>
      <c r="P457" s="1249"/>
      <c r="Q457" s="1249"/>
      <c r="R457" s="1249"/>
      <c r="S457" s="1249"/>
      <c r="T457" s="1249"/>
      <c r="U457" s="1249"/>
      <c r="V457" s="1249"/>
      <c r="W457" s="1249"/>
      <c r="X457" s="1249"/>
      <c r="Y457" s="1249"/>
      <c r="Z457" s="1249"/>
    </row>
    <row r="458" hidden="1">
      <c r="A458" s="1249"/>
      <c r="B458" s="1249"/>
      <c r="C458" s="1249"/>
      <c r="D458" s="1249"/>
      <c r="E458" s="1249"/>
      <c r="F458" s="1249"/>
      <c r="G458" s="1249"/>
      <c r="H458" s="1249"/>
      <c r="I458" s="1249"/>
      <c r="J458" s="1249"/>
      <c r="K458" s="1249"/>
      <c r="L458" s="1249"/>
      <c r="M458" s="1249"/>
      <c r="N458" s="1249"/>
      <c r="O458" s="1249"/>
      <c r="P458" s="1249"/>
      <c r="Q458" s="1249"/>
      <c r="R458" s="1249"/>
      <c r="S458" s="1249"/>
      <c r="T458" s="1249"/>
      <c r="U458" s="1249"/>
      <c r="V458" s="1249"/>
      <c r="W458" s="1249"/>
      <c r="X458" s="1249"/>
      <c r="Y458" s="1249"/>
      <c r="Z458" s="1249"/>
    </row>
    <row r="459" hidden="1">
      <c r="A459" s="1249"/>
      <c r="B459" s="1249"/>
      <c r="C459" s="1249"/>
      <c r="D459" s="1249"/>
      <c r="E459" s="1249"/>
      <c r="F459" s="1249"/>
      <c r="G459" s="1249"/>
      <c r="H459" s="1249"/>
      <c r="I459" s="1249"/>
      <c r="J459" s="1249"/>
      <c r="K459" s="1249"/>
      <c r="L459" s="1249"/>
      <c r="M459" s="1249"/>
      <c r="N459" s="1249"/>
      <c r="O459" s="1249"/>
      <c r="P459" s="1249"/>
      <c r="Q459" s="1249"/>
      <c r="R459" s="1249"/>
      <c r="S459" s="1249"/>
      <c r="T459" s="1249"/>
      <c r="U459" s="1249"/>
      <c r="V459" s="1249"/>
      <c r="W459" s="1249"/>
      <c r="X459" s="1249"/>
      <c r="Y459" s="1249"/>
      <c r="Z459" s="1249"/>
    </row>
    <row r="460" hidden="1">
      <c r="A460" s="1249"/>
      <c r="B460" s="1249"/>
      <c r="C460" s="1249"/>
      <c r="D460" s="1249"/>
      <c r="E460" s="1249"/>
      <c r="F460" s="1249"/>
      <c r="G460" s="1249"/>
      <c r="H460" s="1249"/>
      <c r="I460" s="1249"/>
      <c r="J460" s="1249"/>
      <c r="K460" s="1249"/>
      <c r="L460" s="1249"/>
      <c r="M460" s="1249"/>
      <c r="N460" s="1249"/>
      <c r="O460" s="1249"/>
      <c r="P460" s="1249"/>
      <c r="Q460" s="1249"/>
      <c r="R460" s="1249"/>
      <c r="S460" s="1249"/>
      <c r="T460" s="1249"/>
      <c r="U460" s="1249"/>
      <c r="V460" s="1249"/>
      <c r="W460" s="1249"/>
      <c r="X460" s="1249"/>
      <c r="Y460" s="1249"/>
      <c r="Z460" s="1249"/>
    </row>
    <row r="461" hidden="1">
      <c r="A461" s="1249"/>
      <c r="B461" s="1249"/>
      <c r="C461" s="1249"/>
      <c r="D461" s="1249"/>
      <c r="E461" s="1249"/>
      <c r="F461" s="1249"/>
      <c r="G461" s="1249"/>
      <c r="H461" s="1249"/>
      <c r="I461" s="1249"/>
      <c r="J461" s="1249"/>
      <c r="K461" s="1249"/>
      <c r="L461" s="1249"/>
      <c r="M461" s="1249"/>
      <c r="N461" s="1249"/>
      <c r="O461" s="1249"/>
      <c r="P461" s="1249"/>
      <c r="Q461" s="1249"/>
      <c r="R461" s="1249"/>
      <c r="S461" s="1249"/>
      <c r="T461" s="1249"/>
      <c r="U461" s="1249"/>
      <c r="V461" s="1249"/>
      <c r="W461" s="1249"/>
      <c r="X461" s="1249"/>
      <c r="Y461" s="1249"/>
      <c r="Z461" s="1249"/>
    </row>
    <row r="462" hidden="1">
      <c r="A462" s="1249"/>
      <c r="B462" s="1249"/>
      <c r="C462" s="1249"/>
      <c r="D462" s="1249"/>
      <c r="E462" s="1249"/>
      <c r="F462" s="1249"/>
      <c r="G462" s="1249"/>
      <c r="H462" s="1249"/>
      <c r="I462" s="1249"/>
      <c r="J462" s="1249"/>
      <c r="K462" s="1249"/>
      <c r="L462" s="1249"/>
      <c r="M462" s="1249"/>
      <c r="N462" s="1249"/>
      <c r="O462" s="1249"/>
      <c r="P462" s="1249"/>
      <c r="Q462" s="1249"/>
      <c r="R462" s="1249"/>
      <c r="S462" s="1249"/>
      <c r="T462" s="1249"/>
      <c r="U462" s="1249"/>
      <c r="V462" s="1249"/>
      <c r="W462" s="1249"/>
      <c r="X462" s="1249"/>
      <c r="Y462" s="1249"/>
      <c r="Z462" s="1249"/>
    </row>
    <row r="463" hidden="1">
      <c r="A463" s="1249"/>
      <c r="B463" s="1249"/>
      <c r="C463" s="1249"/>
      <c r="D463" s="1249"/>
      <c r="E463" s="1249"/>
      <c r="F463" s="1249"/>
      <c r="G463" s="1249"/>
      <c r="H463" s="1249"/>
      <c r="I463" s="1249"/>
      <c r="J463" s="1249"/>
      <c r="K463" s="1249"/>
      <c r="L463" s="1249"/>
      <c r="M463" s="1249"/>
      <c r="N463" s="1249"/>
      <c r="O463" s="1249"/>
      <c r="P463" s="1249"/>
      <c r="Q463" s="1249"/>
      <c r="R463" s="1249"/>
      <c r="S463" s="1249"/>
      <c r="T463" s="1249"/>
      <c r="U463" s="1249"/>
      <c r="V463" s="1249"/>
      <c r="W463" s="1249"/>
      <c r="X463" s="1249"/>
      <c r="Y463" s="1249"/>
      <c r="Z463" s="1249"/>
    </row>
    <row r="464" hidden="1">
      <c r="A464" s="1249"/>
      <c r="B464" s="1249"/>
      <c r="C464" s="1249"/>
      <c r="D464" s="1249"/>
      <c r="E464" s="1249"/>
      <c r="F464" s="1249"/>
      <c r="G464" s="1249"/>
      <c r="H464" s="1249"/>
      <c r="I464" s="1249"/>
      <c r="J464" s="1249"/>
      <c r="K464" s="1249"/>
      <c r="L464" s="1249"/>
      <c r="M464" s="1249"/>
      <c r="N464" s="1249"/>
      <c r="O464" s="1249"/>
      <c r="P464" s="1249"/>
      <c r="Q464" s="1249"/>
      <c r="R464" s="1249"/>
      <c r="S464" s="1249"/>
      <c r="T464" s="1249"/>
      <c r="U464" s="1249"/>
      <c r="V464" s="1249"/>
      <c r="W464" s="1249"/>
      <c r="X464" s="1249"/>
      <c r="Y464" s="1249"/>
      <c r="Z464" s="1249"/>
    </row>
    <row r="465" hidden="1">
      <c r="A465" s="1249"/>
      <c r="B465" s="1249"/>
      <c r="C465" s="1249"/>
      <c r="D465" s="1249"/>
      <c r="E465" s="1249"/>
      <c r="F465" s="1249"/>
      <c r="G465" s="1249"/>
      <c r="H465" s="1249"/>
      <c r="I465" s="1249"/>
      <c r="J465" s="1249"/>
      <c r="K465" s="1249"/>
      <c r="L465" s="1249"/>
      <c r="M465" s="1249"/>
      <c r="N465" s="1249"/>
      <c r="O465" s="1249"/>
      <c r="P465" s="1249"/>
      <c r="Q465" s="1249"/>
      <c r="R465" s="1249"/>
      <c r="S465" s="1249"/>
      <c r="T465" s="1249"/>
      <c r="U465" s="1249"/>
      <c r="V465" s="1249"/>
      <c r="W465" s="1249"/>
      <c r="X465" s="1249"/>
      <c r="Y465" s="1249"/>
      <c r="Z465" s="1249"/>
    </row>
    <row r="466" hidden="1">
      <c r="A466" s="1249"/>
      <c r="B466" s="1249"/>
      <c r="C466" s="1249"/>
      <c r="D466" s="1249"/>
      <c r="E466" s="1249"/>
      <c r="F466" s="1249"/>
      <c r="G466" s="1249"/>
      <c r="H466" s="1249"/>
      <c r="I466" s="1249"/>
      <c r="J466" s="1249"/>
      <c r="K466" s="1249"/>
      <c r="L466" s="1249"/>
      <c r="M466" s="1249"/>
      <c r="N466" s="1249"/>
      <c r="O466" s="1249"/>
      <c r="P466" s="1249"/>
      <c r="Q466" s="1249"/>
      <c r="R466" s="1249"/>
      <c r="S466" s="1249"/>
      <c r="T466" s="1249"/>
      <c r="U466" s="1249"/>
      <c r="V466" s="1249"/>
      <c r="W466" s="1249"/>
      <c r="X466" s="1249"/>
      <c r="Y466" s="1249"/>
      <c r="Z466" s="1249"/>
    </row>
    <row r="467" hidden="1">
      <c r="A467" s="1249"/>
      <c r="B467" s="1249"/>
      <c r="C467" s="1249"/>
      <c r="D467" s="1249"/>
      <c r="E467" s="1249"/>
      <c r="F467" s="1249"/>
      <c r="G467" s="1249"/>
      <c r="H467" s="1249"/>
      <c r="I467" s="1249"/>
      <c r="J467" s="1249"/>
      <c r="K467" s="1249"/>
      <c r="L467" s="1249"/>
      <c r="M467" s="1249"/>
      <c r="N467" s="1249"/>
      <c r="O467" s="1249"/>
      <c r="P467" s="1249"/>
      <c r="Q467" s="1249"/>
      <c r="R467" s="1249"/>
      <c r="S467" s="1249"/>
      <c r="T467" s="1249"/>
      <c r="U467" s="1249"/>
      <c r="V467" s="1249"/>
      <c r="W467" s="1249"/>
      <c r="X467" s="1249"/>
      <c r="Y467" s="1249"/>
      <c r="Z467" s="1249"/>
    </row>
    <row r="468" hidden="1">
      <c r="A468" s="1249"/>
      <c r="B468" s="1249"/>
      <c r="C468" s="1249"/>
      <c r="D468" s="1249"/>
      <c r="E468" s="1249"/>
      <c r="F468" s="1249"/>
      <c r="G468" s="1249"/>
      <c r="H468" s="1249"/>
      <c r="I468" s="1249"/>
      <c r="J468" s="1249"/>
      <c r="K468" s="1249"/>
      <c r="L468" s="1249"/>
      <c r="M468" s="1249"/>
      <c r="N468" s="1249"/>
      <c r="O468" s="1249"/>
      <c r="P468" s="1249"/>
      <c r="Q468" s="1249"/>
      <c r="R468" s="1249"/>
      <c r="S468" s="1249"/>
      <c r="T468" s="1249"/>
      <c r="U468" s="1249"/>
      <c r="V468" s="1249"/>
      <c r="W468" s="1249"/>
      <c r="X468" s="1249"/>
      <c r="Y468" s="1249"/>
      <c r="Z468" s="1249"/>
    </row>
    <row r="469" hidden="1">
      <c r="A469" s="1249"/>
      <c r="B469" s="1249"/>
      <c r="C469" s="1249"/>
      <c r="D469" s="1249"/>
      <c r="E469" s="1249"/>
      <c r="F469" s="1249"/>
      <c r="G469" s="1249"/>
      <c r="H469" s="1249"/>
      <c r="I469" s="1249"/>
      <c r="J469" s="1249"/>
      <c r="K469" s="1249"/>
      <c r="L469" s="1249"/>
      <c r="M469" s="1249"/>
      <c r="N469" s="1249"/>
      <c r="O469" s="1249"/>
      <c r="P469" s="1249"/>
      <c r="Q469" s="1249"/>
      <c r="R469" s="1249"/>
      <c r="S469" s="1249"/>
      <c r="T469" s="1249"/>
      <c r="U469" s="1249"/>
      <c r="V469" s="1249"/>
      <c r="W469" s="1249"/>
      <c r="X469" s="1249"/>
      <c r="Y469" s="1249"/>
      <c r="Z469" s="1249"/>
    </row>
    <row r="470" hidden="1">
      <c r="A470" s="1249"/>
      <c r="B470" s="1249"/>
      <c r="C470" s="1249"/>
      <c r="D470" s="1249"/>
      <c r="E470" s="1249"/>
      <c r="F470" s="1249"/>
      <c r="G470" s="1249"/>
      <c r="H470" s="1249"/>
      <c r="I470" s="1249"/>
      <c r="J470" s="1249"/>
      <c r="K470" s="1249"/>
      <c r="L470" s="1249"/>
      <c r="M470" s="1249"/>
      <c r="N470" s="1249"/>
      <c r="O470" s="1249"/>
      <c r="P470" s="1249"/>
      <c r="Q470" s="1249"/>
      <c r="R470" s="1249"/>
      <c r="S470" s="1249"/>
      <c r="T470" s="1249"/>
      <c r="U470" s="1249"/>
      <c r="V470" s="1249"/>
      <c r="W470" s="1249"/>
      <c r="X470" s="1249"/>
      <c r="Y470" s="1249"/>
      <c r="Z470" s="1249"/>
    </row>
    <row r="471" hidden="1">
      <c r="A471" s="1249"/>
      <c r="B471" s="1249"/>
      <c r="C471" s="1249"/>
      <c r="D471" s="1249"/>
      <c r="E471" s="1249"/>
      <c r="F471" s="1249"/>
      <c r="G471" s="1249"/>
      <c r="H471" s="1249"/>
      <c r="I471" s="1249"/>
      <c r="J471" s="1249"/>
      <c r="K471" s="1249"/>
      <c r="L471" s="1249"/>
      <c r="M471" s="1249"/>
      <c r="N471" s="1249"/>
      <c r="O471" s="1249"/>
      <c r="P471" s="1249"/>
      <c r="Q471" s="1249"/>
      <c r="R471" s="1249"/>
      <c r="S471" s="1249"/>
      <c r="T471" s="1249"/>
      <c r="U471" s="1249"/>
      <c r="V471" s="1249"/>
      <c r="W471" s="1249"/>
      <c r="X471" s="1249"/>
      <c r="Y471" s="1249"/>
      <c r="Z471" s="1249"/>
    </row>
    <row r="472" hidden="1">
      <c r="A472" s="1249"/>
      <c r="B472" s="1249"/>
      <c r="C472" s="1249"/>
      <c r="D472" s="1249"/>
      <c r="E472" s="1249"/>
      <c r="F472" s="1249"/>
      <c r="G472" s="1249"/>
      <c r="H472" s="1249"/>
      <c r="I472" s="1249"/>
      <c r="J472" s="1249"/>
      <c r="K472" s="1249"/>
      <c r="L472" s="1249"/>
      <c r="M472" s="1249"/>
      <c r="N472" s="1249"/>
      <c r="O472" s="1249"/>
      <c r="P472" s="1249"/>
      <c r="Q472" s="1249"/>
      <c r="R472" s="1249"/>
      <c r="S472" s="1249"/>
      <c r="T472" s="1249"/>
      <c r="U472" s="1249"/>
      <c r="V472" s="1249"/>
      <c r="W472" s="1249"/>
      <c r="X472" s="1249"/>
      <c r="Y472" s="1249"/>
      <c r="Z472" s="1249"/>
    </row>
    <row r="473" hidden="1">
      <c r="A473" s="1249"/>
      <c r="B473" s="1249"/>
      <c r="C473" s="1249"/>
      <c r="D473" s="1249"/>
      <c r="E473" s="1249"/>
      <c r="F473" s="1249"/>
      <c r="G473" s="1249"/>
      <c r="H473" s="1249"/>
      <c r="I473" s="1249"/>
      <c r="J473" s="1249"/>
      <c r="K473" s="1249"/>
      <c r="L473" s="1249"/>
      <c r="M473" s="1249"/>
      <c r="N473" s="1249"/>
      <c r="O473" s="1249"/>
      <c r="P473" s="1249"/>
      <c r="Q473" s="1249"/>
      <c r="R473" s="1249"/>
      <c r="S473" s="1249"/>
      <c r="T473" s="1249"/>
      <c r="U473" s="1249"/>
      <c r="V473" s="1249"/>
      <c r="W473" s="1249"/>
      <c r="X473" s="1249"/>
      <c r="Y473" s="1249"/>
      <c r="Z473" s="1249"/>
    </row>
    <row r="474" hidden="1">
      <c r="A474" s="1249"/>
      <c r="B474" s="1249"/>
      <c r="C474" s="1249"/>
      <c r="D474" s="1249"/>
      <c r="E474" s="1249"/>
      <c r="F474" s="1249"/>
      <c r="G474" s="1249"/>
      <c r="H474" s="1249"/>
      <c r="I474" s="1249"/>
      <c r="J474" s="1249"/>
      <c r="K474" s="1249"/>
      <c r="L474" s="1249"/>
      <c r="M474" s="1249"/>
      <c r="N474" s="1249"/>
      <c r="O474" s="1249"/>
      <c r="P474" s="1249"/>
      <c r="Q474" s="1249"/>
      <c r="R474" s="1249"/>
      <c r="S474" s="1249"/>
      <c r="T474" s="1249"/>
      <c r="U474" s="1249"/>
      <c r="V474" s="1249"/>
      <c r="W474" s="1249"/>
      <c r="X474" s="1249"/>
      <c r="Y474" s="1249"/>
      <c r="Z474" s="1249"/>
    </row>
    <row r="475" hidden="1">
      <c r="A475" s="1249"/>
      <c r="B475" s="1249"/>
      <c r="C475" s="1249"/>
      <c r="D475" s="1249"/>
      <c r="E475" s="1249"/>
      <c r="F475" s="1249"/>
      <c r="G475" s="1249"/>
      <c r="H475" s="1249"/>
      <c r="I475" s="1249"/>
      <c r="J475" s="1249"/>
      <c r="K475" s="1249"/>
      <c r="L475" s="1249"/>
      <c r="M475" s="1249"/>
      <c r="N475" s="1249"/>
      <c r="O475" s="1249"/>
      <c r="P475" s="1249"/>
      <c r="Q475" s="1249"/>
      <c r="R475" s="1249"/>
      <c r="S475" s="1249"/>
      <c r="T475" s="1249"/>
      <c r="U475" s="1249"/>
      <c r="V475" s="1249"/>
      <c r="W475" s="1249"/>
      <c r="X475" s="1249"/>
      <c r="Y475" s="1249"/>
      <c r="Z475" s="1249"/>
    </row>
    <row r="476" hidden="1">
      <c r="A476" s="1249"/>
      <c r="B476" s="1249"/>
      <c r="C476" s="1249"/>
      <c r="D476" s="1249"/>
      <c r="E476" s="1249"/>
      <c r="F476" s="1249"/>
      <c r="G476" s="1249"/>
      <c r="H476" s="1249"/>
      <c r="I476" s="1249"/>
      <c r="J476" s="1249"/>
      <c r="K476" s="1249"/>
      <c r="L476" s="1249"/>
      <c r="M476" s="1249"/>
      <c r="N476" s="1249"/>
      <c r="O476" s="1249"/>
      <c r="P476" s="1249"/>
      <c r="Q476" s="1249"/>
      <c r="R476" s="1249"/>
      <c r="S476" s="1249"/>
      <c r="T476" s="1249"/>
      <c r="U476" s="1249"/>
      <c r="V476" s="1249"/>
      <c r="W476" s="1249"/>
      <c r="X476" s="1249"/>
      <c r="Y476" s="1249"/>
      <c r="Z476" s="1249"/>
    </row>
    <row r="477" hidden="1">
      <c r="A477" s="1249"/>
      <c r="B477" s="1249"/>
      <c r="C477" s="1249"/>
      <c r="D477" s="1249"/>
      <c r="E477" s="1249"/>
      <c r="F477" s="1249"/>
      <c r="G477" s="1249"/>
      <c r="H477" s="1249"/>
      <c r="I477" s="1249"/>
      <c r="J477" s="1249"/>
      <c r="K477" s="1249"/>
      <c r="L477" s="1249"/>
      <c r="M477" s="1249"/>
      <c r="N477" s="1249"/>
      <c r="O477" s="1249"/>
      <c r="P477" s="1249"/>
      <c r="Q477" s="1249"/>
      <c r="R477" s="1249"/>
      <c r="S477" s="1249"/>
      <c r="T477" s="1249"/>
      <c r="U477" s="1249"/>
      <c r="V477" s="1249"/>
      <c r="W477" s="1249"/>
      <c r="X477" s="1249"/>
      <c r="Y477" s="1249"/>
      <c r="Z477" s="1249"/>
    </row>
    <row r="478" hidden="1">
      <c r="A478" s="1249"/>
      <c r="B478" s="1249"/>
      <c r="C478" s="1249"/>
      <c r="D478" s="1249"/>
      <c r="E478" s="1249"/>
      <c r="F478" s="1249"/>
      <c r="G478" s="1249"/>
      <c r="H478" s="1249"/>
      <c r="I478" s="1249"/>
      <c r="J478" s="1249"/>
      <c r="K478" s="1249"/>
      <c r="L478" s="1249"/>
      <c r="M478" s="1249"/>
      <c r="N478" s="1249"/>
      <c r="O478" s="1249"/>
      <c r="P478" s="1249"/>
      <c r="Q478" s="1249"/>
      <c r="R478" s="1249"/>
      <c r="S478" s="1249"/>
      <c r="T478" s="1249"/>
      <c r="U478" s="1249"/>
      <c r="V478" s="1249"/>
      <c r="W478" s="1249"/>
      <c r="X478" s="1249"/>
      <c r="Y478" s="1249"/>
      <c r="Z478" s="1249"/>
    </row>
    <row r="479" hidden="1">
      <c r="A479" s="1249"/>
      <c r="B479" s="1249"/>
      <c r="C479" s="1249"/>
      <c r="D479" s="1249"/>
      <c r="E479" s="1249"/>
      <c r="F479" s="1249"/>
      <c r="G479" s="1249"/>
      <c r="H479" s="1249"/>
      <c r="I479" s="1249"/>
      <c r="J479" s="1249"/>
      <c r="K479" s="1249"/>
      <c r="L479" s="1249"/>
      <c r="M479" s="1249"/>
      <c r="N479" s="1249"/>
      <c r="O479" s="1249"/>
      <c r="P479" s="1249"/>
      <c r="Q479" s="1249"/>
      <c r="R479" s="1249"/>
      <c r="S479" s="1249"/>
      <c r="T479" s="1249"/>
      <c r="U479" s="1249"/>
      <c r="V479" s="1249"/>
      <c r="W479" s="1249"/>
      <c r="X479" s="1249"/>
      <c r="Y479" s="1249"/>
      <c r="Z479" s="1249"/>
    </row>
    <row r="480" hidden="1">
      <c r="A480" s="1249"/>
      <c r="B480" s="1249"/>
      <c r="C480" s="1249"/>
      <c r="D480" s="1249"/>
      <c r="E480" s="1249"/>
      <c r="F480" s="1249"/>
      <c r="G480" s="1249"/>
      <c r="H480" s="1249"/>
      <c r="I480" s="1249"/>
      <c r="J480" s="1249"/>
      <c r="K480" s="1249"/>
      <c r="L480" s="1249"/>
      <c r="M480" s="1249"/>
      <c r="N480" s="1249"/>
      <c r="O480" s="1249"/>
      <c r="P480" s="1249"/>
      <c r="Q480" s="1249"/>
      <c r="R480" s="1249"/>
      <c r="S480" s="1249"/>
      <c r="T480" s="1249"/>
      <c r="U480" s="1249"/>
      <c r="V480" s="1249"/>
      <c r="W480" s="1249"/>
      <c r="X480" s="1249"/>
      <c r="Y480" s="1249"/>
      <c r="Z480" s="1249"/>
    </row>
    <row r="481" hidden="1">
      <c r="A481" s="1249"/>
      <c r="B481" s="1249"/>
      <c r="C481" s="1249"/>
      <c r="D481" s="1249"/>
      <c r="E481" s="1249"/>
      <c r="F481" s="1249"/>
      <c r="G481" s="1249"/>
      <c r="H481" s="1249"/>
      <c r="I481" s="1249"/>
      <c r="J481" s="1249"/>
      <c r="K481" s="1249"/>
      <c r="L481" s="1249"/>
      <c r="M481" s="1249"/>
      <c r="N481" s="1249"/>
      <c r="O481" s="1249"/>
      <c r="P481" s="1249"/>
      <c r="Q481" s="1249"/>
      <c r="R481" s="1249"/>
      <c r="S481" s="1249"/>
      <c r="T481" s="1249"/>
      <c r="U481" s="1249"/>
      <c r="V481" s="1249"/>
      <c r="W481" s="1249"/>
      <c r="X481" s="1249"/>
      <c r="Y481" s="1249"/>
      <c r="Z481" s="1249"/>
    </row>
    <row r="482" hidden="1">
      <c r="A482" s="1249"/>
      <c r="B482" s="1249"/>
      <c r="C482" s="1249"/>
      <c r="D482" s="1249"/>
      <c r="E482" s="1249"/>
      <c r="F482" s="1249"/>
      <c r="G482" s="1249"/>
      <c r="H482" s="1249"/>
      <c r="I482" s="1249"/>
      <c r="J482" s="1249"/>
      <c r="K482" s="1249"/>
      <c r="L482" s="1249"/>
      <c r="M482" s="1249"/>
      <c r="N482" s="1249"/>
      <c r="O482" s="1249"/>
      <c r="P482" s="1249"/>
      <c r="Q482" s="1249"/>
      <c r="R482" s="1249"/>
      <c r="S482" s="1249"/>
      <c r="T482" s="1249"/>
      <c r="U482" s="1249"/>
      <c r="V482" s="1249"/>
      <c r="W482" s="1249"/>
      <c r="X482" s="1249"/>
      <c r="Y482" s="1249"/>
      <c r="Z482" s="1249"/>
    </row>
    <row r="483" hidden="1">
      <c r="A483" s="1249"/>
      <c r="B483" s="1249"/>
      <c r="C483" s="1249"/>
      <c r="D483" s="1249"/>
      <c r="E483" s="1249"/>
      <c r="F483" s="1249"/>
      <c r="G483" s="1249"/>
      <c r="H483" s="1249"/>
      <c r="I483" s="1249"/>
      <c r="J483" s="1249"/>
      <c r="K483" s="1249"/>
      <c r="L483" s="1249"/>
      <c r="M483" s="1249"/>
      <c r="N483" s="1249"/>
      <c r="O483" s="1249"/>
      <c r="P483" s="1249"/>
      <c r="Q483" s="1249"/>
      <c r="R483" s="1249"/>
      <c r="S483" s="1249"/>
      <c r="T483" s="1249"/>
      <c r="U483" s="1249"/>
      <c r="V483" s="1249"/>
      <c r="W483" s="1249"/>
      <c r="X483" s="1249"/>
      <c r="Y483" s="1249"/>
      <c r="Z483" s="1249"/>
    </row>
    <row r="484" hidden="1">
      <c r="A484" s="1249"/>
      <c r="B484" s="1249"/>
      <c r="C484" s="1249"/>
      <c r="D484" s="1249"/>
      <c r="E484" s="1249"/>
      <c r="F484" s="1249"/>
      <c r="G484" s="1249"/>
      <c r="H484" s="1249"/>
      <c r="I484" s="1249"/>
      <c r="J484" s="1249"/>
      <c r="K484" s="1249"/>
      <c r="L484" s="1249"/>
      <c r="M484" s="1249"/>
      <c r="N484" s="1249"/>
      <c r="O484" s="1249"/>
      <c r="P484" s="1249"/>
      <c r="Q484" s="1249"/>
      <c r="R484" s="1249"/>
      <c r="S484" s="1249"/>
      <c r="T484" s="1249"/>
      <c r="U484" s="1249"/>
      <c r="V484" s="1249"/>
      <c r="W484" s="1249"/>
      <c r="X484" s="1249"/>
      <c r="Y484" s="1249"/>
      <c r="Z484" s="1249"/>
    </row>
    <row r="485" hidden="1">
      <c r="A485" s="1249"/>
      <c r="B485" s="1249"/>
      <c r="C485" s="1249"/>
      <c r="D485" s="1249"/>
      <c r="E485" s="1249"/>
      <c r="F485" s="1249"/>
      <c r="G485" s="1249"/>
      <c r="H485" s="1249"/>
      <c r="I485" s="1249"/>
      <c r="J485" s="1249"/>
      <c r="K485" s="1249"/>
      <c r="L485" s="1249"/>
      <c r="M485" s="1249"/>
      <c r="N485" s="1249"/>
      <c r="O485" s="1249"/>
      <c r="P485" s="1249"/>
      <c r="Q485" s="1249"/>
      <c r="R485" s="1249"/>
      <c r="S485" s="1249"/>
      <c r="T485" s="1249"/>
      <c r="U485" s="1249"/>
      <c r="V485" s="1249"/>
      <c r="W485" s="1249"/>
      <c r="X485" s="1249"/>
      <c r="Y485" s="1249"/>
      <c r="Z485" s="1249"/>
    </row>
    <row r="486" hidden="1">
      <c r="A486" s="1249"/>
      <c r="B486" s="1249"/>
      <c r="C486" s="1249"/>
      <c r="D486" s="1249"/>
      <c r="E486" s="1249"/>
      <c r="F486" s="1249"/>
      <c r="G486" s="1249"/>
      <c r="H486" s="1249"/>
      <c r="I486" s="1249"/>
      <c r="J486" s="1249"/>
      <c r="K486" s="1249"/>
      <c r="L486" s="1249"/>
      <c r="M486" s="1249"/>
      <c r="N486" s="1249"/>
      <c r="O486" s="1249"/>
      <c r="P486" s="1249"/>
      <c r="Q486" s="1249"/>
      <c r="R486" s="1249"/>
      <c r="S486" s="1249"/>
      <c r="T486" s="1249"/>
      <c r="U486" s="1249"/>
      <c r="V486" s="1249"/>
      <c r="W486" s="1249"/>
      <c r="X486" s="1249"/>
      <c r="Y486" s="1249"/>
      <c r="Z486" s="1249"/>
    </row>
    <row r="487" hidden="1">
      <c r="A487" s="1249"/>
      <c r="B487" s="1249"/>
      <c r="C487" s="1249"/>
      <c r="D487" s="1249"/>
      <c r="E487" s="1249"/>
      <c r="F487" s="1249"/>
      <c r="G487" s="1249"/>
      <c r="H487" s="1249"/>
      <c r="I487" s="1249"/>
      <c r="J487" s="1249"/>
      <c r="K487" s="1249"/>
      <c r="L487" s="1249"/>
      <c r="M487" s="1249"/>
      <c r="N487" s="1249"/>
      <c r="O487" s="1249"/>
      <c r="P487" s="1249"/>
      <c r="Q487" s="1249"/>
      <c r="R487" s="1249"/>
      <c r="S487" s="1249"/>
      <c r="T487" s="1249"/>
      <c r="U487" s="1249"/>
      <c r="V487" s="1249"/>
      <c r="W487" s="1249"/>
      <c r="X487" s="1249"/>
      <c r="Y487" s="1249"/>
      <c r="Z487" s="1249"/>
    </row>
    <row r="488" hidden="1">
      <c r="A488" s="1249"/>
      <c r="B488" s="1249"/>
      <c r="C488" s="1249"/>
      <c r="D488" s="1249"/>
      <c r="E488" s="1249"/>
      <c r="F488" s="1249"/>
      <c r="G488" s="1249"/>
      <c r="H488" s="1249"/>
      <c r="I488" s="1249"/>
      <c r="J488" s="1249"/>
      <c r="K488" s="1249"/>
      <c r="L488" s="1249"/>
      <c r="M488" s="1249"/>
      <c r="N488" s="1249"/>
      <c r="O488" s="1249"/>
      <c r="P488" s="1249"/>
      <c r="Q488" s="1249"/>
      <c r="R488" s="1249"/>
      <c r="S488" s="1249"/>
      <c r="T488" s="1249"/>
      <c r="U488" s="1249"/>
      <c r="V488" s="1249"/>
      <c r="W488" s="1249"/>
      <c r="X488" s="1249"/>
      <c r="Y488" s="1249"/>
      <c r="Z488" s="1249"/>
    </row>
    <row r="489" hidden="1">
      <c r="A489" s="1249"/>
      <c r="B489" s="1249"/>
      <c r="C489" s="1249"/>
      <c r="D489" s="1249"/>
      <c r="E489" s="1249"/>
      <c r="F489" s="1249"/>
      <c r="G489" s="1249"/>
      <c r="H489" s="1249"/>
      <c r="I489" s="1249"/>
      <c r="J489" s="1249"/>
      <c r="K489" s="1249"/>
      <c r="L489" s="1249"/>
      <c r="M489" s="1249"/>
      <c r="N489" s="1249"/>
      <c r="O489" s="1249"/>
      <c r="P489" s="1249"/>
      <c r="Q489" s="1249"/>
      <c r="R489" s="1249"/>
      <c r="S489" s="1249"/>
      <c r="T489" s="1249"/>
      <c r="U489" s="1249"/>
      <c r="V489" s="1249"/>
      <c r="W489" s="1249"/>
      <c r="X489" s="1249"/>
      <c r="Y489" s="1249"/>
      <c r="Z489" s="1249"/>
    </row>
    <row r="490" hidden="1">
      <c r="A490" s="1249"/>
      <c r="B490" s="1249"/>
      <c r="C490" s="1249"/>
      <c r="D490" s="1249"/>
      <c r="E490" s="1249"/>
      <c r="F490" s="1249"/>
      <c r="G490" s="1249"/>
      <c r="H490" s="1249"/>
      <c r="I490" s="1249"/>
      <c r="J490" s="1249"/>
      <c r="K490" s="1249"/>
      <c r="L490" s="1249"/>
      <c r="M490" s="1249"/>
      <c r="N490" s="1249"/>
      <c r="O490" s="1249"/>
      <c r="P490" s="1249"/>
      <c r="Q490" s="1249"/>
      <c r="R490" s="1249"/>
      <c r="S490" s="1249"/>
      <c r="T490" s="1249"/>
      <c r="U490" s="1249"/>
      <c r="V490" s="1249"/>
      <c r="W490" s="1249"/>
      <c r="X490" s="1249"/>
      <c r="Y490" s="1249"/>
      <c r="Z490" s="1249"/>
    </row>
    <row r="491" hidden="1">
      <c r="A491" s="1249"/>
      <c r="B491" s="1249"/>
      <c r="C491" s="1249"/>
      <c r="D491" s="1249"/>
      <c r="E491" s="1249"/>
      <c r="F491" s="1249"/>
      <c r="G491" s="1249"/>
      <c r="H491" s="1249"/>
      <c r="I491" s="1249"/>
      <c r="J491" s="1249"/>
      <c r="K491" s="1249"/>
      <c r="L491" s="1249"/>
      <c r="M491" s="1249"/>
      <c r="N491" s="1249"/>
      <c r="O491" s="1249"/>
      <c r="P491" s="1249"/>
      <c r="Q491" s="1249"/>
      <c r="R491" s="1249"/>
      <c r="S491" s="1249"/>
      <c r="T491" s="1249"/>
      <c r="U491" s="1249"/>
      <c r="V491" s="1249"/>
      <c r="W491" s="1249"/>
      <c r="X491" s="1249"/>
      <c r="Y491" s="1249"/>
      <c r="Z491" s="1249"/>
    </row>
    <row r="492" hidden="1">
      <c r="A492" s="1249"/>
      <c r="B492" s="1249"/>
      <c r="C492" s="1249"/>
      <c r="D492" s="1249"/>
      <c r="E492" s="1249"/>
      <c r="F492" s="1249"/>
      <c r="G492" s="1249"/>
      <c r="H492" s="1249"/>
      <c r="I492" s="1249"/>
      <c r="J492" s="1249"/>
      <c r="K492" s="1249"/>
      <c r="L492" s="1249"/>
      <c r="M492" s="1249"/>
      <c r="N492" s="1249"/>
      <c r="O492" s="1249"/>
      <c r="P492" s="1249"/>
      <c r="Q492" s="1249"/>
      <c r="R492" s="1249"/>
      <c r="S492" s="1249"/>
      <c r="T492" s="1249"/>
      <c r="U492" s="1249"/>
      <c r="V492" s="1249"/>
      <c r="W492" s="1249"/>
      <c r="X492" s="1249"/>
      <c r="Y492" s="1249"/>
      <c r="Z492" s="1249"/>
    </row>
    <row r="493" hidden="1">
      <c r="A493" s="1249"/>
      <c r="B493" s="1249"/>
      <c r="C493" s="1249"/>
      <c r="D493" s="1249"/>
      <c r="E493" s="1249"/>
      <c r="F493" s="1249"/>
      <c r="G493" s="1249"/>
      <c r="H493" s="1249"/>
      <c r="I493" s="1249"/>
      <c r="J493" s="1249"/>
      <c r="K493" s="1249"/>
      <c r="L493" s="1249"/>
      <c r="M493" s="1249"/>
      <c r="N493" s="1249"/>
      <c r="O493" s="1249"/>
      <c r="P493" s="1249"/>
      <c r="Q493" s="1249"/>
      <c r="R493" s="1249"/>
      <c r="S493" s="1249"/>
      <c r="T493" s="1249"/>
      <c r="U493" s="1249"/>
      <c r="V493" s="1249"/>
      <c r="W493" s="1249"/>
      <c r="X493" s="1249"/>
      <c r="Y493" s="1249"/>
      <c r="Z493" s="1249"/>
    </row>
    <row r="494" hidden="1">
      <c r="A494" s="1249"/>
      <c r="B494" s="1249"/>
      <c r="C494" s="1249"/>
      <c r="D494" s="1249"/>
      <c r="E494" s="1249"/>
      <c r="F494" s="1249"/>
      <c r="G494" s="1249"/>
      <c r="H494" s="1249"/>
      <c r="I494" s="1249"/>
      <c r="J494" s="1249"/>
      <c r="K494" s="1249"/>
      <c r="L494" s="1249"/>
      <c r="M494" s="1249"/>
      <c r="N494" s="1249"/>
      <c r="O494" s="1249"/>
      <c r="P494" s="1249"/>
      <c r="Q494" s="1249"/>
      <c r="R494" s="1249"/>
      <c r="S494" s="1249"/>
      <c r="T494" s="1249"/>
      <c r="U494" s="1249"/>
      <c r="V494" s="1249"/>
      <c r="W494" s="1249"/>
      <c r="X494" s="1249"/>
      <c r="Y494" s="1249"/>
      <c r="Z494" s="1249"/>
    </row>
    <row r="495" hidden="1">
      <c r="A495" s="1249"/>
      <c r="B495" s="1249"/>
      <c r="C495" s="1249"/>
      <c r="D495" s="1249"/>
      <c r="E495" s="1249"/>
      <c r="F495" s="1249"/>
      <c r="G495" s="1249"/>
      <c r="H495" s="1249"/>
      <c r="I495" s="1249"/>
      <c r="J495" s="1249"/>
      <c r="K495" s="1249"/>
      <c r="L495" s="1249"/>
      <c r="M495" s="1249"/>
      <c r="N495" s="1249"/>
      <c r="O495" s="1249"/>
      <c r="P495" s="1249"/>
      <c r="Q495" s="1249"/>
      <c r="R495" s="1249"/>
      <c r="S495" s="1249"/>
      <c r="T495" s="1249"/>
      <c r="U495" s="1249"/>
      <c r="V495" s="1249"/>
      <c r="W495" s="1249"/>
      <c r="X495" s="1249"/>
      <c r="Y495" s="1249"/>
      <c r="Z495" s="1249"/>
    </row>
    <row r="496" hidden="1">
      <c r="A496" s="1249"/>
      <c r="B496" s="1249"/>
      <c r="C496" s="1249"/>
      <c r="D496" s="1249"/>
      <c r="E496" s="1249"/>
      <c r="F496" s="1249"/>
      <c r="G496" s="1249"/>
      <c r="H496" s="1249"/>
      <c r="I496" s="1249"/>
      <c r="J496" s="1249"/>
      <c r="K496" s="1249"/>
      <c r="L496" s="1249"/>
      <c r="M496" s="1249"/>
      <c r="N496" s="1249"/>
      <c r="O496" s="1249"/>
      <c r="P496" s="1249"/>
      <c r="Q496" s="1249"/>
      <c r="R496" s="1249"/>
      <c r="S496" s="1249"/>
      <c r="T496" s="1249"/>
      <c r="U496" s="1249"/>
      <c r="V496" s="1249"/>
      <c r="W496" s="1249"/>
      <c r="X496" s="1249"/>
      <c r="Y496" s="1249"/>
      <c r="Z496" s="1249"/>
    </row>
    <row r="497" hidden="1">
      <c r="A497" s="1249"/>
      <c r="B497" s="1249"/>
      <c r="C497" s="1249"/>
      <c r="D497" s="1249"/>
      <c r="E497" s="1249"/>
      <c r="F497" s="1249"/>
      <c r="G497" s="1249"/>
      <c r="H497" s="1249"/>
      <c r="I497" s="1249"/>
      <c r="J497" s="1249"/>
      <c r="K497" s="1249"/>
      <c r="L497" s="1249"/>
      <c r="M497" s="1249"/>
      <c r="N497" s="1249"/>
      <c r="O497" s="1249"/>
      <c r="P497" s="1249"/>
      <c r="Q497" s="1249"/>
      <c r="R497" s="1249"/>
      <c r="S497" s="1249"/>
      <c r="T497" s="1249"/>
      <c r="U497" s="1249"/>
      <c r="V497" s="1249"/>
      <c r="W497" s="1249"/>
      <c r="X497" s="1249"/>
      <c r="Y497" s="1249"/>
      <c r="Z497" s="1249"/>
    </row>
    <row r="498" hidden="1">
      <c r="A498" s="1249"/>
      <c r="B498" s="1249"/>
      <c r="C498" s="1249"/>
      <c r="D498" s="1249"/>
      <c r="E498" s="1249"/>
      <c r="F498" s="1249"/>
      <c r="G498" s="1249"/>
      <c r="H498" s="1249"/>
      <c r="I498" s="1249"/>
      <c r="J498" s="1249"/>
      <c r="K498" s="1249"/>
      <c r="L498" s="1249"/>
      <c r="M498" s="1249"/>
      <c r="N498" s="1249"/>
      <c r="O498" s="1249"/>
      <c r="P498" s="1249"/>
      <c r="Q498" s="1249"/>
      <c r="R498" s="1249"/>
      <c r="S498" s="1249"/>
      <c r="T498" s="1249"/>
      <c r="U498" s="1249"/>
      <c r="V498" s="1249"/>
      <c r="W498" s="1249"/>
      <c r="X498" s="1249"/>
      <c r="Y498" s="1249"/>
      <c r="Z498" s="1249"/>
    </row>
    <row r="499" hidden="1">
      <c r="A499" s="1249"/>
      <c r="B499" s="1249"/>
      <c r="C499" s="1249"/>
      <c r="D499" s="1249"/>
      <c r="E499" s="1249"/>
      <c r="F499" s="1249"/>
      <c r="G499" s="1249"/>
      <c r="H499" s="1249"/>
      <c r="I499" s="1249"/>
      <c r="J499" s="1249"/>
      <c r="K499" s="1249"/>
      <c r="L499" s="1249"/>
      <c r="M499" s="1249"/>
      <c r="N499" s="1249"/>
      <c r="O499" s="1249"/>
      <c r="P499" s="1249"/>
      <c r="Q499" s="1249"/>
      <c r="R499" s="1249"/>
      <c r="S499" s="1249"/>
      <c r="T499" s="1249"/>
      <c r="U499" s="1249"/>
      <c r="V499" s="1249"/>
      <c r="W499" s="1249"/>
      <c r="X499" s="1249"/>
      <c r="Y499" s="1249"/>
      <c r="Z499" s="1249"/>
    </row>
    <row r="500" hidden="1">
      <c r="A500" s="1249"/>
      <c r="B500" s="1249"/>
      <c r="C500" s="1249"/>
      <c r="D500" s="1249"/>
      <c r="E500" s="1249"/>
      <c r="F500" s="1249"/>
      <c r="G500" s="1249"/>
      <c r="H500" s="1249"/>
      <c r="I500" s="1249"/>
      <c r="J500" s="1249"/>
      <c r="K500" s="1249"/>
      <c r="L500" s="1249"/>
      <c r="M500" s="1249"/>
      <c r="N500" s="1249"/>
      <c r="O500" s="1249"/>
      <c r="P500" s="1249"/>
      <c r="Q500" s="1249"/>
      <c r="R500" s="1249"/>
      <c r="S500" s="1249"/>
      <c r="T500" s="1249"/>
      <c r="U500" s="1249"/>
      <c r="V500" s="1249"/>
      <c r="W500" s="1249"/>
      <c r="X500" s="1249"/>
      <c r="Y500" s="1249"/>
      <c r="Z500" s="1249"/>
    </row>
    <row r="501" hidden="1">
      <c r="A501" s="1249"/>
      <c r="B501" s="1249"/>
      <c r="C501" s="1249"/>
      <c r="D501" s="1249"/>
      <c r="E501" s="1249"/>
      <c r="F501" s="1249"/>
      <c r="G501" s="1249"/>
      <c r="H501" s="1249"/>
      <c r="I501" s="1249"/>
      <c r="J501" s="1249"/>
      <c r="K501" s="1249"/>
      <c r="L501" s="1249"/>
      <c r="M501" s="1249"/>
      <c r="N501" s="1249"/>
      <c r="O501" s="1249"/>
      <c r="P501" s="1249"/>
      <c r="Q501" s="1249"/>
      <c r="R501" s="1249"/>
      <c r="S501" s="1249"/>
      <c r="T501" s="1249"/>
      <c r="U501" s="1249"/>
      <c r="V501" s="1249"/>
      <c r="W501" s="1249"/>
      <c r="X501" s="1249"/>
      <c r="Y501" s="1249"/>
      <c r="Z501" s="1249"/>
    </row>
    <row r="502" hidden="1">
      <c r="A502" s="1249"/>
      <c r="B502" s="1249"/>
      <c r="C502" s="1249"/>
      <c r="D502" s="1249"/>
      <c r="E502" s="1249"/>
      <c r="F502" s="1249"/>
      <c r="G502" s="1249"/>
      <c r="H502" s="1249"/>
      <c r="I502" s="1249"/>
      <c r="J502" s="1249"/>
      <c r="K502" s="1249"/>
      <c r="L502" s="1249"/>
      <c r="M502" s="1249"/>
      <c r="N502" s="1249"/>
      <c r="O502" s="1249"/>
      <c r="P502" s="1249"/>
      <c r="Q502" s="1249"/>
      <c r="R502" s="1249"/>
      <c r="S502" s="1249"/>
      <c r="T502" s="1249"/>
      <c r="U502" s="1249"/>
      <c r="V502" s="1249"/>
      <c r="W502" s="1249"/>
      <c r="X502" s="1249"/>
      <c r="Y502" s="1249"/>
      <c r="Z502" s="1249"/>
    </row>
    <row r="503" hidden="1">
      <c r="A503" s="1249"/>
      <c r="B503" s="1249"/>
      <c r="C503" s="1249"/>
      <c r="D503" s="1249"/>
      <c r="E503" s="1249"/>
      <c r="F503" s="1249"/>
      <c r="G503" s="1249"/>
      <c r="H503" s="1249"/>
      <c r="I503" s="1249"/>
      <c r="J503" s="1249"/>
      <c r="K503" s="1249"/>
      <c r="L503" s="1249"/>
      <c r="M503" s="1249"/>
      <c r="N503" s="1249"/>
      <c r="O503" s="1249"/>
      <c r="P503" s="1249"/>
      <c r="Q503" s="1249"/>
      <c r="R503" s="1249"/>
      <c r="S503" s="1249"/>
      <c r="T503" s="1249"/>
      <c r="U503" s="1249"/>
      <c r="V503" s="1249"/>
      <c r="W503" s="1249"/>
      <c r="X503" s="1249"/>
      <c r="Y503" s="1249"/>
      <c r="Z503" s="1249"/>
    </row>
    <row r="504" hidden="1">
      <c r="A504" s="1249"/>
      <c r="B504" s="1249"/>
      <c r="C504" s="1249"/>
      <c r="D504" s="1249"/>
      <c r="E504" s="1249"/>
      <c r="F504" s="1249"/>
      <c r="G504" s="1249"/>
      <c r="H504" s="1249"/>
      <c r="I504" s="1249"/>
      <c r="J504" s="1249"/>
      <c r="K504" s="1249"/>
      <c r="L504" s="1249"/>
      <c r="M504" s="1249"/>
      <c r="N504" s="1249"/>
      <c r="O504" s="1249"/>
      <c r="P504" s="1249"/>
      <c r="Q504" s="1249"/>
      <c r="R504" s="1249"/>
      <c r="S504" s="1249"/>
      <c r="T504" s="1249"/>
      <c r="U504" s="1249"/>
      <c r="V504" s="1249"/>
      <c r="W504" s="1249"/>
      <c r="X504" s="1249"/>
      <c r="Y504" s="1249"/>
      <c r="Z504" s="1249"/>
    </row>
    <row r="505" hidden="1">
      <c r="A505" s="1249"/>
      <c r="B505" s="1249"/>
      <c r="C505" s="1249"/>
      <c r="D505" s="1249"/>
      <c r="E505" s="1249"/>
      <c r="F505" s="1249"/>
      <c r="G505" s="1249"/>
      <c r="H505" s="1249"/>
      <c r="I505" s="1249"/>
      <c r="J505" s="1249"/>
      <c r="K505" s="1249"/>
      <c r="L505" s="1249"/>
      <c r="M505" s="1249"/>
      <c r="N505" s="1249"/>
      <c r="O505" s="1249"/>
      <c r="P505" s="1249"/>
      <c r="Q505" s="1249"/>
      <c r="R505" s="1249"/>
      <c r="S505" s="1249"/>
      <c r="T505" s="1249"/>
      <c r="U505" s="1249"/>
      <c r="V505" s="1249"/>
      <c r="W505" s="1249"/>
      <c r="X505" s="1249"/>
      <c r="Y505" s="1249"/>
      <c r="Z505" s="1249"/>
    </row>
    <row r="506" hidden="1">
      <c r="A506" s="1249"/>
      <c r="B506" s="1249"/>
      <c r="C506" s="1249"/>
      <c r="D506" s="1249"/>
      <c r="E506" s="1249"/>
      <c r="F506" s="1249"/>
      <c r="G506" s="1249"/>
      <c r="H506" s="1249"/>
      <c r="I506" s="1249"/>
      <c r="J506" s="1249"/>
      <c r="K506" s="1249"/>
      <c r="L506" s="1249"/>
      <c r="M506" s="1249"/>
      <c r="N506" s="1249"/>
      <c r="O506" s="1249"/>
      <c r="P506" s="1249"/>
      <c r="Q506" s="1249"/>
      <c r="R506" s="1249"/>
      <c r="S506" s="1249"/>
      <c r="T506" s="1249"/>
      <c r="U506" s="1249"/>
      <c r="V506" s="1249"/>
      <c r="W506" s="1249"/>
      <c r="X506" s="1249"/>
      <c r="Y506" s="1249"/>
      <c r="Z506" s="1249"/>
    </row>
    <row r="507" hidden="1">
      <c r="A507" s="1249"/>
      <c r="B507" s="1249"/>
      <c r="C507" s="1249"/>
      <c r="D507" s="1249"/>
      <c r="E507" s="1249"/>
      <c r="F507" s="1249"/>
      <c r="G507" s="1249"/>
      <c r="H507" s="1249"/>
      <c r="I507" s="1249"/>
      <c r="J507" s="1249"/>
      <c r="K507" s="1249"/>
      <c r="L507" s="1249"/>
      <c r="M507" s="1249"/>
      <c r="N507" s="1249"/>
      <c r="O507" s="1249"/>
      <c r="P507" s="1249"/>
      <c r="Q507" s="1249"/>
      <c r="R507" s="1249"/>
      <c r="S507" s="1249"/>
      <c r="T507" s="1249"/>
      <c r="U507" s="1249"/>
      <c r="V507" s="1249"/>
      <c r="W507" s="1249"/>
      <c r="X507" s="1249"/>
      <c r="Y507" s="1249"/>
      <c r="Z507" s="1249"/>
    </row>
    <row r="508" hidden="1">
      <c r="A508" s="1249"/>
      <c r="B508" s="1249"/>
      <c r="C508" s="1249"/>
      <c r="D508" s="1249"/>
      <c r="E508" s="1249"/>
      <c r="F508" s="1249"/>
      <c r="G508" s="1249"/>
      <c r="H508" s="1249"/>
      <c r="I508" s="1249"/>
      <c r="J508" s="1249"/>
      <c r="K508" s="1249"/>
      <c r="L508" s="1249"/>
      <c r="M508" s="1249"/>
      <c r="N508" s="1249"/>
      <c r="O508" s="1249"/>
      <c r="P508" s="1249"/>
      <c r="Q508" s="1249"/>
      <c r="R508" s="1249"/>
      <c r="S508" s="1249"/>
      <c r="T508" s="1249"/>
      <c r="U508" s="1249"/>
      <c r="V508" s="1249"/>
      <c r="W508" s="1249"/>
      <c r="X508" s="1249"/>
      <c r="Y508" s="1249"/>
      <c r="Z508" s="1249"/>
    </row>
    <row r="509" hidden="1">
      <c r="A509" s="1249"/>
      <c r="B509" s="1249"/>
      <c r="C509" s="1249"/>
      <c r="D509" s="1249"/>
      <c r="E509" s="1249"/>
      <c r="F509" s="1249"/>
      <c r="G509" s="1249"/>
      <c r="H509" s="1249"/>
      <c r="I509" s="1249"/>
      <c r="J509" s="1249"/>
      <c r="K509" s="1249"/>
      <c r="L509" s="1249"/>
      <c r="M509" s="1249"/>
      <c r="N509" s="1249"/>
      <c r="O509" s="1249"/>
      <c r="P509" s="1249"/>
      <c r="Q509" s="1249"/>
      <c r="R509" s="1249"/>
      <c r="S509" s="1249"/>
      <c r="T509" s="1249"/>
      <c r="U509" s="1249"/>
      <c r="V509" s="1249"/>
      <c r="W509" s="1249"/>
      <c r="X509" s="1249"/>
      <c r="Y509" s="1249"/>
      <c r="Z509" s="1249"/>
    </row>
    <row r="510" hidden="1">
      <c r="A510" s="1249"/>
      <c r="B510" s="1249"/>
      <c r="C510" s="1249"/>
      <c r="D510" s="1249"/>
      <c r="E510" s="1249"/>
      <c r="F510" s="1249"/>
      <c r="G510" s="1249"/>
      <c r="H510" s="1249"/>
      <c r="I510" s="1249"/>
      <c r="J510" s="1249"/>
      <c r="K510" s="1249"/>
      <c r="L510" s="1249"/>
      <c r="M510" s="1249"/>
      <c r="N510" s="1249"/>
      <c r="O510" s="1249"/>
      <c r="P510" s="1249"/>
      <c r="Q510" s="1249"/>
      <c r="R510" s="1249"/>
      <c r="S510" s="1249"/>
      <c r="T510" s="1249"/>
      <c r="U510" s="1249"/>
      <c r="V510" s="1249"/>
      <c r="W510" s="1249"/>
      <c r="X510" s="1249"/>
      <c r="Y510" s="1249"/>
      <c r="Z510" s="1249"/>
    </row>
    <row r="511" hidden="1">
      <c r="A511" s="1249"/>
      <c r="B511" s="1249"/>
      <c r="C511" s="1249"/>
      <c r="D511" s="1249"/>
      <c r="E511" s="1249"/>
      <c r="F511" s="1249"/>
      <c r="G511" s="1249"/>
      <c r="H511" s="1249"/>
      <c r="I511" s="1249"/>
      <c r="J511" s="1249"/>
      <c r="K511" s="1249"/>
      <c r="L511" s="1249"/>
      <c r="M511" s="1249"/>
      <c r="N511" s="1249"/>
      <c r="O511" s="1249"/>
      <c r="P511" s="1249"/>
      <c r="Q511" s="1249"/>
      <c r="R511" s="1249"/>
      <c r="S511" s="1249"/>
      <c r="T511" s="1249"/>
      <c r="U511" s="1249"/>
      <c r="V511" s="1249"/>
      <c r="W511" s="1249"/>
      <c r="X511" s="1249"/>
      <c r="Y511" s="1249"/>
      <c r="Z511" s="1249"/>
    </row>
    <row r="512" hidden="1">
      <c r="A512" s="1249"/>
      <c r="B512" s="1249"/>
      <c r="C512" s="1249"/>
      <c r="D512" s="1249"/>
      <c r="E512" s="1249"/>
      <c r="F512" s="1249"/>
      <c r="G512" s="1249"/>
      <c r="H512" s="1249"/>
      <c r="I512" s="1249"/>
      <c r="J512" s="1249"/>
      <c r="K512" s="1249"/>
      <c r="L512" s="1249"/>
      <c r="M512" s="1249"/>
      <c r="N512" s="1249"/>
      <c r="O512" s="1249"/>
      <c r="P512" s="1249"/>
      <c r="Q512" s="1249"/>
      <c r="R512" s="1249"/>
      <c r="S512" s="1249"/>
      <c r="T512" s="1249"/>
      <c r="U512" s="1249"/>
      <c r="V512" s="1249"/>
      <c r="W512" s="1249"/>
      <c r="X512" s="1249"/>
      <c r="Y512" s="1249"/>
      <c r="Z512" s="1249"/>
    </row>
    <row r="513" hidden="1">
      <c r="A513" s="1249"/>
      <c r="B513" s="1249"/>
      <c r="C513" s="1249"/>
      <c r="D513" s="1249"/>
      <c r="E513" s="1249"/>
      <c r="F513" s="1249"/>
      <c r="G513" s="1249"/>
      <c r="H513" s="1249"/>
      <c r="I513" s="1249"/>
      <c r="J513" s="1249"/>
      <c r="K513" s="1249"/>
      <c r="L513" s="1249"/>
      <c r="M513" s="1249"/>
      <c r="N513" s="1249"/>
      <c r="O513" s="1249"/>
      <c r="P513" s="1249"/>
      <c r="Q513" s="1249"/>
      <c r="R513" s="1249"/>
      <c r="S513" s="1249"/>
      <c r="T513" s="1249"/>
      <c r="U513" s="1249"/>
      <c r="V513" s="1249"/>
      <c r="W513" s="1249"/>
      <c r="X513" s="1249"/>
      <c r="Y513" s="1249"/>
      <c r="Z513" s="1249"/>
    </row>
    <row r="514" hidden="1">
      <c r="A514" s="1249"/>
      <c r="B514" s="1249"/>
      <c r="C514" s="1249"/>
      <c r="D514" s="1249"/>
      <c r="E514" s="1249"/>
      <c r="F514" s="1249"/>
      <c r="G514" s="1249"/>
      <c r="H514" s="1249"/>
      <c r="I514" s="1249"/>
      <c r="J514" s="1249"/>
      <c r="K514" s="1249"/>
      <c r="L514" s="1249"/>
      <c r="M514" s="1249"/>
      <c r="N514" s="1249"/>
      <c r="O514" s="1249"/>
      <c r="P514" s="1249"/>
      <c r="Q514" s="1249"/>
      <c r="R514" s="1249"/>
      <c r="S514" s="1249"/>
      <c r="T514" s="1249"/>
      <c r="U514" s="1249"/>
      <c r="V514" s="1249"/>
      <c r="W514" s="1249"/>
      <c r="X514" s="1249"/>
      <c r="Y514" s="1249"/>
      <c r="Z514" s="1249"/>
    </row>
    <row r="515" hidden="1">
      <c r="A515" s="1249"/>
      <c r="B515" s="1249"/>
      <c r="C515" s="1249"/>
      <c r="D515" s="1249"/>
      <c r="E515" s="1249"/>
      <c r="F515" s="1249"/>
      <c r="G515" s="1249"/>
      <c r="H515" s="1249"/>
      <c r="I515" s="1249"/>
      <c r="J515" s="1249"/>
      <c r="K515" s="1249"/>
      <c r="L515" s="1249"/>
      <c r="M515" s="1249"/>
      <c r="N515" s="1249"/>
      <c r="O515" s="1249"/>
      <c r="P515" s="1249"/>
      <c r="Q515" s="1249"/>
      <c r="R515" s="1249"/>
      <c r="S515" s="1249"/>
      <c r="T515" s="1249"/>
      <c r="U515" s="1249"/>
      <c r="V515" s="1249"/>
      <c r="W515" s="1249"/>
      <c r="X515" s="1249"/>
      <c r="Y515" s="1249"/>
      <c r="Z515" s="1249"/>
    </row>
    <row r="516" hidden="1">
      <c r="A516" s="1249"/>
      <c r="B516" s="1249"/>
      <c r="C516" s="1249"/>
      <c r="D516" s="1249"/>
      <c r="E516" s="1249"/>
      <c r="F516" s="1249"/>
      <c r="G516" s="1249"/>
      <c r="H516" s="1249"/>
      <c r="I516" s="1249"/>
      <c r="J516" s="1249"/>
      <c r="K516" s="1249"/>
      <c r="L516" s="1249"/>
      <c r="M516" s="1249"/>
      <c r="N516" s="1249"/>
      <c r="O516" s="1249"/>
      <c r="P516" s="1249"/>
      <c r="Q516" s="1249"/>
      <c r="R516" s="1249"/>
      <c r="S516" s="1249"/>
      <c r="T516" s="1249"/>
      <c r="U516" s="1249"/>
      <c r="V516" s="1249"/>
      <c r="W516" s="1249"/>
      <c r="X516" s="1249"/>
      <c r="Y516" s="1249"/>
      <c r="Z516" s="1249"/>
    </row>
    <row r="517" hidden="1">
      <c r="A517" s="1249"/>
      <c r="B517" s="1249"/>
      <c r="C517" s="1249"/>
      <c r="D517" s="1249"/>
      <c r="E517" s="1249"/>
      <c r="F517" s="1249"/>
      <c r="G517" s="1249"/>
      <c r="H517" s="1249"/>
      <c r="I517" s="1249"/>
      <c r="J517" s="1249"/>
      <c r="K517" s="1249"/>
      <c r="L517" s="1249"/>
      <c r="M517" s="1249"/>
      <c r="N517" s="1249"/>
      <c r="O517" s="1249"/>
      <c r="P517" s="1249"/>
      <c r="Q517" s="1249"/>
      <c r="R517" s="1249"/>
      <c r="S517" s="1249"/>
      <c r="T517" s="1249"/>
      <c r="U517" s="1249"/>
      <c r="V517" s="1249"/>
      <c r="W517" s="1249"/>
      <c r="X517" s="1249"/>
      <c r="Y517" s="1249"/>
      <c r="Z517" s="1249"/>
    </row>
    <row r="518" hidden="1">
      <c r="A518" s="1249"/>
      <c r="B518" s="1249"/>
      <c r="C518" s="1249"/>
      <c r="D518" s="1249"/>
      <c r="E518" s="1249"/>
      <c r="F518" s="1249"/>
      <c r="G518" s="1249"/>
      <c r="H518" s="1249"/>
      <c r="I518" s="1249"/>
      <c r="J518" s="1249"/>
      <c r="K518" s="1249"/>
      <c r="L518" s="1249"/>
      <c r="M518" s="1249"/>
      <c r="N518" s="1249"/>
      <c r="O518" s="1249"/>
      <c r="P518" s="1249"/>
      <c r="Q518" s="1249"/>
      <c r="R518" s="1249"/>
      <c r="S518" s="1249"/>
      <c r="T518" s="1249"/>
      <c r="U518" s="1249"/>
      <c r="V518" s="1249"/>
      <c r="W518" s="1249"/>
      <c r="X518" s="1249"/>
      <c r="Y518" s="1249"/>
      <c r="Z518" s="1249"/>
    </row>
    <row r="519" hidden="1">
      <c r="A519" s="1249"/>
      <c r="B519" s="1249"/>
      <c r="C519" s="1249"/>
      <c r="D519" s="1249"/>
      <c r="E519" s="1249"/>
      <c r="F519" s="1249"/>
      <c r="G519" s="1249"/>
      <c r="H519" s="1249"/>
      <c r="I519" s="1249"/>
      <c r="J519" s="1249"/>
      <c r="K519" s="1249"/>
      <c r="L519" s="1249"/>
      <c r="M519" s="1249"/>
      <c r="N519" s="1249"/>
      <c r="O519" s="1249"/>
      <c r="P519" s="1249"/>
      <c r="Q519" s="1249"/>
      <c r="R519" s="1249"/>
      <c r="S519" s="1249"/>
      <c r="T519" s="1249"/>
      <c r="U519" s="1249"/>
      <c r="V519" s="1249"/>
      <c r="W519" s="1249"/>
      <c r="X519" s="1249"/>
      <c r="Y519" s="1249"/>
      <c r="Z519" s="1249"/>
    </row>
    <row r="520" hidden="1">
      <c r="A520" s="1249"/>
      <c r="B520" s="1249"/>
      <c r="C520" s="1249"/>
      <c r="D520" s="1249"/>
      <c r="E520" s="1249"/>
      <c r="F520" s="1249"/>
      <c r="G520" s="1249"/>
      <c r="H520" s="1249"/>
      <c r="I520" s="1249"/>
      <c r="J520" s="1249"/>
      <c r="K520" s="1249"/>
      <c r="L520" s="1249"/>
      <c r="M520" s="1249"/>
      <c r="N520" s="1249"/>
      <c r="O520" s="1249"/>
      <c r="P520" s="1249"/>
      <c r="Q520" s="1249"/>
      <c r="R520" s="1249"/>
      <c r="S520" s="1249"/>
      <c r="T520" s="1249"/>
      <c r="U520" s="1249"/>
      <c r="V520" s="1249"/>
      <c r="W520" s="1249"/>
      <c r="X520" s="1249"/>
      <c r="Y520" s="1249"/>
      <c r="Z520" s="1249"/>
    </row>
    <row r="521" hidden="1">
      <c r="A521" s="1249"/>
      <c r="B521" s="1249"/>
      <c r="C521" s="1249"/>
      <c r="D521" s="1249"/>
      <c r="E521" s="1249"/>
      <c r="F521" s="1249"/>
      <c r="G521" s="1249"/>
      <c r="H521" s="1249"/>
      <c r="I521" s="1249"/>
      <c r="J521" s="1249"/>
      <c r="K521" s="1249"/>
      <c r="L521" s="1249"/>
      <c r="M521" s="1249"/>
      <c r="N521" s="1249"/>
      <c r="O521" s="1249"/>
      <c r="P521" s="1249"/>
      <c r="Q521" s="1249"/>
      <c r="R521" s="1249"/>
      <c r="S521" s="1249"/>
      <c r="T521" s="1249"/>
      <c r="U521" s="1249"/>
      <c r="V521" s="1249"/>
      <c r="W521" s="1249"/>
      <c r="X521" s="1249"/>
      <c r="Y521" s="1249"/>
      <c r="Z521" s="1249"/>
    </row>
    <row r="522" hidden="1">
      <c r="A522" s="1249"/>
      <c r="B522" s="1249"/>
      <c r="C522" s="1249"/>
      <c r="D522" s="1249"/>
      <c r="E522" s="1249"/>
      <c r="F522" s="1249"/>
      <c r="G522" s="1249"/>
      <c r="H522" s="1249"/>
      <c r="I522" s="1249"/>
      <c r="J522" s="1249"/>
      <c r="K522" s="1249"/>
      <c r="L522" s="1249"/>
      <c r="M522" s="1249"/>
      <c r="N522" s="1249"/>
      <c r="O522" s="1249"/>
      <c r="P522" s="1249"/>
      <c r="Q522" s="1249"/>
      <c r="R522" s="1249"/>
      <c r="S522" s="1249"/>
      <c r="T522" s="1249"/>
      <c r="U522" s="1249"/>
      <c r="V522" s="1249"/>
      <c r="W522" s="1249"/>
      <c r="X522" s="1249"/>
      <c r="Y522" s="1249"/>
      <c r="Z522" s="1249"/>
    </row>
    <row r="523" hidden="1">
      <c r="A523" s="1249"/>
      <c r="B523" s="1249"/>
      <c r="C523" s="1249"/>
      <c r="D523" s="1249"/>
      <c r="E523" s="1249"/>
      <c r="F523" s="1249"/>
      <c r="G523" s="1249"/>
      <c r="H523" s="1249"/>
      <c r="I523" s="1249"/>
      <c r="J523" s="1249"/>
      <c r="K523" s="1249"/>
      <c r="L523" s="1249"/>
      <c r="M523" s="1249"/>
      <c r="N523" s="1249"/>
      <c r="O523" s="1249"/>
      <c r="P523" s="1249"/>
      <c r="Q523" s="1249"/>
      <c r="R523" s="1249"/>
      <c r="S523" s="1249"/>
      <c r="T523" s="1249"/>
      <c r="U523" s="1249"/>
      <c r="V523" s="1249"/>
      <c r="W523" s="1249"/>
      <c r="X523" s="1249"/>
      <c r="Y523" s="1249"/>
      <c r="Z523" s="1249"/>
    </row>
    <row r="524" hidden="1">
      <c r="A524" s="1249"/>
      <c r="B524" s="1249"/>
      <c r="C524" s="1249"/>
      <c r="D524" s="1249"/>
      <c r="E524" s="1249"/>
      <c r="F524" s="1249"/>
      <c r="G524" s="1249"/>
      <c r="H524" s="1249"/>
      <c r="I524" s="1249"/>
      <c r="J524" s="1249"/>
      <c r="K524" s="1249"/>
      <c r="L524" s="1249"/>
      <c r="M524" s="1249"/>
      <c r="N524" s="1249"/>
      <c r="O524" s="1249"/>
      <c r="P524" s="1249"/>
      <c r="Q524" s="1249"/>
      <c r="R524" s="1249"/>
      <c r="S524" s="1249"/>
      <c r="T524" s="1249"/>
      <c r="U524" s="1249"/>
      <c r="V524" s="1249"/>
      <c r="W524" s="1249"/>
      <c r="X524" s="1249"/>
      <c r="Y524" s="1249"/>
      <c r="Z524" s="1249"/>
    </row>
    <row r="525" hidden="1">
      <c r="A525" s="1249"/>
      <c r="B525" s="1249"/>
      <c r="C525" s="1249"/>
      <c r="D525" s="1249"/>
      <c r="E525" s="1249"/>
      <c r="F525" s="1249"/>
      <c r="G525" s="1249"/>
      <c r="H525" s="1249"/>
      <c r="I525" s="1249"/>
      <c r="J525" s="1249"/>
      <c r="K525" s="1249"/>
      <c r="L525" s="1249"/>
      <c r="M525" s="1249"/>
      <c r="N525" s="1249"/>
      <c r="O525" s="1249"/>
      <c r="P525" s="1249"/>
      <c r="Q525" s="1249"/>
      <c r="R525" s="1249"/>
      <c r="S525" s="1249"/>
      <c r="T525" s="1249"/>
      <c r="U525" s="1249"/>
      <c r="V525" s="1249"/>
      <c r="W525" s="1249"/>
      <c r="X525" s="1249"/>
      <c r="Y525" s="1249"/>
      <c r="Z525" s="1249"/>
    </row>
    <row r="526" hidden="1">
      <c r="A526" s="1249"/>
      <c r="B526" s="1249"/>
      <c r="C526" s="1249"/>
      <c r="D526" s="1249"/>
      <c r="E526" s="1249"/>
      <c r="F526" s="1249"/>
      <c r="G526" s="1249"/>
      <c r="H526" s="1249"/>
      <c r="I526" s="1249"/>
      <c r="J526" s="1249"/>
      <c r="K526" s="1249"/>
      <c r="L526" s="1249"/>
      <c r="M526" s="1249"/>
      <c r="N526" s="1249"/>
      <c r="O526" s="1249"/>
      <c r="P526" s="1249"/>
      <c r="Q526" s="1249"/>
      <c r="R526" s="1249"/>
      <c r="S526" s="1249"/>
      <c r="T526" s="1249"/>
      <c r="U526" s="1249"/>
      <c r="V526" s="1249"/>
      <c r="W526" s="1249"/>
      <c r="X526" s="1249"/>
      <c r="Y526" s="1249"/>
      <c r="Z526" s="1249"/>
    </row>
    <row r="527" hidden="1">
      <c r="A527" s="1249"/>
      <c r="B527" s="1249"/>
      <c r="C527" s="1249"/>
      <c r="D527" s="1249"/>
      <c r="E527" s="1249"/>
      <c r="F527" s="1249"/>
      <c r="G527" s="1249"/>
      <c r="H527" s="1249"/>
      <c r="I527" s="1249"/>
      <c r="J527" s="1249"/>
      <c r="K527" s="1249"/>
      <c r="L527" s="1249"/>
      <c r="M527" s="1249"/>
      <c r="N527" s="1249"/>
      <c r="O527" s="1249"/>
      <c r="P527" s="1249"/>
      <c r="Q527" s="1249"/>
      <c r="R527" s="1249"/>
      <c r="S527" s="1249"/>
      <c r="T527" s="1249"/>
      <c r="U527" s="1249"/>
      <c r="V527" s="1249"/>
      <c r="W527" s="1249"/>
      <c r="X527" s="1249"/>
      <c r="Y527" s="1249"/>
      <c r="Z527" s="1249"/>
    </row>
    <row r="528" hidden="1">
      <c r="A528" s="1249"/>
      <c r="B528" s="1249"/>
      <c r="C528" s="1249"/>
      <c r="D528" s="1249"/>
      <c r="E528" s="1249"/>
      <c r="F528" s="1249"/>
      <c r="G528" s="1249"/>
      <c r="H528" s="1249"/>
      <c r="I528" s="1249"/>
      <c r="J528" s="1249"/>
      <c r="K528" s="1249"/>
      <c r="L528" s="1249"/>
      <c r="M528" s="1249"/>
      <c r="N528" s="1249"/>
      <c r="O528" s="1249"/>
      <c r="P528" s="1249"/>
      <c r="Q528" s="1249"/>
      <c r="R528" s="1249"/>
      <c r="S528" s="1249"/>
      <c r="T528" s="1249"/>
      <c r="U528" s="1249"/>
      <c r="V528" s="1249"/>
      <c r="W528" s="1249"/>
      <c r="X528" s="1249"/>
      <c r="Y528" s="1249"/>
      <c r="Z528" s="1249"/>
    </row>
    <row r="529" hidden="1">
      <c r="A529" s="1249"/>
      <c r="B529" s="1249"/>
      <c r="C529" s="1249"/>
      <c r="D529" s="1249"/>
      <c r="E529" s="1249"/>
      <c r="F529" s="1249"/>
      <c r="G529" s="1249"/>
      <c r="H529" s="1249"/>
      <c r="I529" s="1249"/>
      <c r="J529" s="1249"/>
      <c r="K529" s="1249"/>
      <c r="L529" s="1249"/>
      <c r="M529" s="1249"/>
      <c r="N529" s="1249"/>
      <c r="O529" s="1249"/>
      <c r="P529" s="1249"/>
      <c r="Q529" s="1249"/>
      <c r="R529" s="1249"/>
      <c r="S529" s="1249"/>
      <c r="T529" s="1249"/>
      <c r="U529" s="1249"/>
      <c r="V529" s="1249"/>
      <c r="W529" s="1249"/>
      <c r="X529" s="1249"/>
      <c r="Y529" s="1249"/>
      <c r="Z529" s="1249"/>
    </row>
    <row r="530" hidden="1">
      <c r="A530" s="1249"/>
      <c r="B530" s="1249"/>
      <c r="C530" s="1249"/>
      <c r="D530" s="1249"/>
      <c r="E530" s="1249"/>
      <c r="F530" s="1249"/>
      <c r="G530" s="1249"/>
      <c r="H530" s="1249"/>
      <c r="I530" s="1249"/>
      <c r="J530" s="1249"/>
      <c r="K530" s="1249"/>
      <c r="L530" s="1249"/>
      <c r="M530" s="1249"/>
      <c r="N530" s="1249"/>
      <c r="O530" s="1249"/>
      <c r="P530" s="1249"/>
      <c r="Q530" s="1249"/>
      <c r="R530" s="1249"/>
      <c r="S530" s="1249"/>
      <c r="T530" s="1249"/>
      <c r="U530" s="1249"/>
      <c r="V530" s="1249"/>
      <c r="W530" s="1249"/>
      <c r="X530" s="1249"/>
      <c r="Y530" s="1249"/>
      <c r="Z530" s="1249"/>
    </row>
    <row r="531" hidden="1">
      <c r="A531" s="1249"/>
      <c r="B531" s="1249"/>
      <c r="C531" s="1249"/>
      <c r="D531" s="1249"/>
      <c r="E531" s="1249"/>
      <c r="F531" s="1249"/>
      <c r="G531" s="1249"/>
      <c r="H531" s="1249"/>
      <c r="I531" s="1249"/>
      <c r="J531" s="1249"/>
      <c r="K531" s="1249"/>
      <c r="L531" s="1249"/>
      <c r="M531" s="1249"/>
      <c r="N531" s="1249"/>
      <c r="O531" s="1249"/>
      <c r="P531" s="1249"/>
      <c r="Q531" s="1249"/>
      <c r="R531" s="1249"/>
      <c r="S531" s="1249"/>
      <c r="T531" s="1249"/>
      <c r="U531" s="1249"/>
      <c r="V531" s="1249"/>
      <c r="W531" s="1249"/>
      <c r="X531" s="1249"/>
      <c r="Y531" s="1249"/>
      <c r="Z531" s="1249"/>
    </row>
    <row r="532" hidden="1">
      <c r="A532" s="1249"/>
      <c r="B532" s="1249"/>
      <c r="C532" s="1249"/>
      <c r="D532" s="1249"/>
      <c r="E532" s="1249"/>
      <c r="F532" s="1249"/>
      <c r="G532" s="1249"/>
      <c r="H532" s="1249"/>
      <c r="I532" s="1249"/>
      <c r="J532" s="1249"/>
      <c r="K532" s="1249"/>
      <c r="L532" s="1249"/>
      <c r="M532" s="1249"/>
      <c r="N532" s="1249"/>
      <c r="O532" s="1249"/>
      <c r="P532" s="1249"/>
      <c r="Q532" s="1249"/>
      <c r="R532" s="1249"/>
      <c r="S532" s="1249"/>
      <c r="T532" s="1249"/>
      <c r="U532" s="1249"/>
      <c r="V532" s="1249"/>
      <c r="W532" s="1249"/>
      <c r="X532" s="1249"/>
      <c r="Y532" s="1249"/>
      <c r="Z532" s="1249"/>
    </row>
    <row r="533" hidden="1">
      <c r="A533" s="1249"/>
      <c r="B533" s="1249"/>
      <c r="C533" s="1249"/>
      <c r="D533" s="1249"/>
      <c r="E533" s="1249"/>
      <c r="F533" s="1249"/>
      <c r="G533" s="1249"/>
      <c r="H533" s="1249"/>
      <c r="I533" s="1249"/>
      <c r="J533" s="1249"/>
      <c r="K533" s="1249"/>
      <c r="L533" s="1249"/>
      <c r="M533" s="1249"/>
      <c r="N533" s="1249"/>
      <c r="O533" s="1249"/>
      <c r="P533" s="1249"/>
      <c r="Q533" s="1249"/>
      <c r="R533" s="1249"/>
      <c r="S533" s="1249"/>
      <c r="T533" s="1249"/>
      <c r="U533" s="1249"/>
      <c r="V533" s="1249"/>
      <c r="W533" s="1249"/>
      <c r="X533" s="1249"/>
      <c r="Y533" s="1249"/>
      <c r="Z533" s="1249"/>
    </row>
    <row r="534" hidden="1">
      <c r="A534" s="1249"/>
      <c r="B534" s="1249"/>
      <c r="C534" s="1249"/>
      <c r="D534" s="1249"/>
      <c r="E534" s="1249"/>
      <c r="F534" s="1249"/>
      <c r="G534" s="1249"/>
      <c r="H534" s="1249"/>
      <c r="I534" s="1249"/>
      <c r="J534" s="1249"/>
      <c r="K534" s="1249"/>
      <c r="L534" s="1249"/>
      <c r="M534" s="1249"/>
      <c r="N534" s="1249"/>
      <c r="O534" s="1249"/>
      <c r="P534" s="1249"/>
      <c r="Q534" s="1249"/>
      <c r="R534" s="1249"/>
      <c r="S534" s="1249"/>
      <c r="T534" s="1249"/>
      <c r="U534" s="1249"/>
      <c r="V534" s="1249"/>
      <c r="W534" s="1249"/>
      <c r="X534" s="1249"/>
      <c r="Y534" s="1249"/>
      <c r="Z534" s="1249"/>
    </row>
    <row r="535" hidden="1">
      <c r="A535" s="1249"/>
      <c r="B535" s="1249"/>
      <c r="C535" s="1249"/>
      <c r="D535" s="1249"/>
      <c r="E535" s="1249"/>
      <c r="F535" s="1249"/>
      <c r="G535" s="1249"/>
      <c r="H535" s="1249"/>
      <c r="I535" s="1249"/>
      <c r="J535" s="1249"/>
      <c r="K535" s="1249"/>
      <c r="L535" s="1249"/>
      <c r="M535" s="1249"/>
      <c r="N535" s="1249"/>
      <c r="O535" s="1249"/>
      <c r="P535" s="1249"/>
      <c r="Q535" s="1249"/>
      <c r="R535" s="1249"/>
      <c r="S535" s="1249"/>
      <c r="T535" s="1249"/>
      <c r="U535" s="1249"/>
      <c r="V535" s="1249"/>
      <c r="W535" s="1249"/>
      <c r="X535" s="1249"/>
      <c r="Y535" s="1249"/>
      <c r="Z535" s="1249"/>
    </row>
    <row r="536" hidden="1">
      <c r="A536" s="1249"/>
      <c r="B536" s="1249"/>
      <c r="C536" s="1249"/>
      <c r="D536" s="1249"/>
      <c r="E536" s="1249"/>
      <c r="F536" s="1249"/>
      <c r="G536" s="1249"/>
      <c r="H536" s="1249"/>
      <c r="I536" s="1249"/>
      <c r="J536" s="1249"/>
      <c r="K536" s="1249"/>
      <c r="L536" s="1249"/>
      <c r="M536" s="1249"/>
      <c r="N536" s="1249"/>
      <c r="O536" s="1249"/>
      <c r="P536" s="1249"/>
      <c r="Q536" s="1249"/>
      <c r="R536" s="1249"/>
      <c r="S536" s="1249"/>
      <c r="T536" s="1249"/>
      <c r="U536" s="1249"/>
      <c r="V536" s="1249"/>
      <c r="W536" s="1249"/>
      <c r="X536" s="1249"/>
      <c r="Y536" s="1249"/>
      <c r="Z536" s="1249"/>
    </row>
    <row r="537" hidden="1">
      <c r="A537" s="1249"/>
      <c r="B537" s="1249"/>
      <c r="C537" s="1249"/>
      <c r="D537" s="1249"/>
      <c r="E537" s="1249"/>
      <c r="F537" s="1249"/>
      <c r="G537" s="1249"/>
      <c r="H537" s="1249"/>
      <c r="I537" s="1249"/>
      <c r="J537" s="1249"/>
      <c r="K537" s="1249"/>
      <c r="L537" s="1249"/>
      <c r="M537" s="1249"/>
      <c r="N537" s="1249"/>
      <c r="O537" s="1249"/>
      <c r="P537" s="1249"/>
      <c r="Q537" s="1249"/>
      <c r="R537" s="1249"/>
      <c r="S537" s="1249"/>
      <c r="T537" s="1249"/>
      <c r="U537" s="1249"/>
      <c r="V537" s="1249"/>
      <c r="W537" s="1249"/>
      <c r="X537" s="1249"/>
      <c r="Y537" s="1249"/>
      <c r="Z537" s="1249"/>
    </row>
    <row r="538" hidden="1">
      <c r="A538" s="1249"/>
      <c r="B538" s="1249"/>
      <c r="C538" s="1249"/>
      <c r="D538" s="1249"/>
      <c r="E538" s="1249"/>
      <c r="F538" s="1249"/>
      <c r="G538" s="1249"/>
      <c r="H538" s="1249"/>
      <c r="I538" s="1249"/>
      <c r="J538" s="1249"/>
      <c r="K538" s="1249"/>
      <c r="L538" s="1249"/>
      <c r="M538" s="1249"/>
      <c r="N538" s="1249"/>
      <c r="O538" s="1249"/>
      <c r="P538" s="1249"/>
      <c r="Q538" s="1249"/>
      <c r="R538" s="1249"/>
      <c r="S538" s="1249"/>
      <c r="T538" s="1249"/>
      <c r="U538" s="1249"/>
      <c r="V538" s="1249"/>
      <c r="W538" s="1249"/>
      <c r="X538" s="1249"/>
      <c r="Y538" s="1249"/>
      <c r="Z538" s="1249"/>
    </row>
    <row r="539" hidden="1">
      <c r="A539" s="1249"/>
      <c r="B539" s="1249"/>
      <c r="C539" s="1249"/>
      <c r="D539" s="1249"/>
      <c r="E539" s="1249"/>
      <c r="F539" s="1249"/>
      <c r="G539" s="1249"/>
      <c r="H539" s="1249"/>
      <c r="I539" s="1249"/>
      <c r="J539" s="1249"/>
      <c r="K539" s="1249"/>
      <c r="L539" s="1249"/>
      <c r="M539" s="1249"/>
      <c r="N539" s="1249"/>
      <c r="O539" s="1249"/>
      <c r="P539" s="1249"/>
      <c r="Q539" s="1249"/>
      <c r="R539" s="1249"/>
      <c r="S539" s="1249"/>
      <c r="T539" s="1249"/>
      <c r="U539" s="1249"/>
      <c r="V539" s="1249"/>
      <c r="W539" s="1249"/>
      <c r="X539" s="1249"/>
      <c r="Y539" s="1249"/>
      <c r="Z539" s="1249"/>
    </row>
    <row r="540" hidden="1">
      <c r="A540" s="1249"/>
      <c r="B540" s="1249"/>
      <c r="C540" s="1249"/>
      <c r="D540" s="1249"/>
      <c r="E540" s="1249"/>
      <c r="F540" s="1249"/>
      <c r="G540" s="1249"/>
      <c r="H540" s="1249"/>
      <c r="I540" s="1249"/>
      <c r="J540" s="1249"/>
      <c r="K540" s="1249"/>
      <c r="L540" s="1249"/>
      <c r="M540" s="1249"/>
      <c r="N540" s="1249"/>
      <c r="O540" s="1249"/>
      <c r="P540" s="1249"/>
      <c r="Q540" s="1249"/>
      <c r="R540" s="1249"/>
      <c r="S540" s="1249"/>
      <c r="T540" s="1249"/>
      <c r="U540" s="1249"/>
      <c r="V540" s="1249"/>
      <c r="W540" s="1249"/>
      <c r="X540" s="1249"/>
      <c r="Y540" s="1249"/>
      <c r="Z540" s="1249"/>
    </row>
    <row r="541" hidden="1">
      <c r="A541" s="1249"/>
      <c r="B541" s="1249"/>
      <c r="C541" s="1249"/>
      <c r="D541" s="1249"/>
      <c r="E541" s="1249"/>
      <c r="F541" s="1249"/>
      <c r="G541" s="1249"/>
      <c r="H541" s="1249"/>
      <c r="I541" s="1249"/>
      <c r="J541" s="1249"/>
      <c r="K541" s="1249"/>
      <c r="L541" s="1249"/>
      <c r="M541" s="1249"/>
      <c r="N541" s="1249"/>
      <c r="O541" s="1249"/>
      <c r="P541" s="1249"/>
      <c r="Q541" s="1249"/>
      <c r="R541" s="1249"/>
      <c r="S541" s="1249"/>
      <c r="T541" s="1249"/>
      <c r="U541" s="1249"/>
      <c r="V541" s="1249"/>
      <c r="W541" s="1249"/>
      <c r="X541" s="1249"/>
      <c r="Y541" s="1249"/>
      <c r="Z541" s="1249"/>
    </row>
    <row r="542" hidden="1">
      <c r="A542" s="1249"/>
      <c r="B542" s="1249"/>
      <c r="C542" s="1249"/>
      <c r="D542" s="1249"/>
      <c r="E542" s="1249"/>
      <c r="F542" s="1249"/>
      <c r="G542" s="1249"/>
      <c r="H542" s="1249"/>
      <c r="I542" s="1249"/>
      <c r="J542" s="1249"/>
      <c r="K542" s="1249"/>
      <c r="L542" s="1249"/>
      <c r="M542" s="1249"/>
      <c r="N542" s="1249"/>
      <c r="O542" s="1249"/>
      <c r="P542" s="1249"/>
      <c r="Q542" s="1249"/>
      <c r="R542" s="1249"/>
      <c r="S542" s="1249"/>
      <c r="T542" s="1249"/>
      <c r="U542" s="1249"/>
      <c r="V542" s="1249"/>
      <c r="W542" s="1249"/>
      <c r="X542" s="1249"/>
      <c r="Y542" s="1249"/>
      <c r="Z542" s="1249"/>
    </row>
    <row r="543" hidden="1">
      <c r="A543" s="1249"/>
      <c r="B543" s="1249"/>
      <c r="C543" s="1249"/>
      <c r="D543" s="1249"/>
      <c r="E543" s="1249"/>
      <c r="F543" s="1249"/>
      <c r="G543" s="1249"/>
      <c r="H543" s="1249"/>
      <c r="I543" s="1249"/>
      <c r="J543" s="1249"/>
      <c r="K543" s="1249"/>
      <c r="L543" s="1249"/>
      <c r="M543" s="1249"/>
      <c r="N543" s="1249"/>
      <c r="O543" s="1249"/>
      <c r="P543" s="1249"/>
      <c r="Q543" s="1249"/>
      <c r="R543" s="1249"/>
      <c r="S543" s="1249"/>
      <c r="T543" s="1249"/>
      <c r="U543" s="1249"/>
      <c r="V543" s="1249"/>
      <c r="W543" s="1249"/>
      <c r="X543" s="1249"/>
      <c r="Y543" s="1249"/>
      <c r="Z543" s="1249"/>
    </row>
    <row r="544" hidden="1">
      <c r="A544" s="1249"/>
      <c r="B544" s="1249"/>
      <c r="C544" s="1249"/>
      <c r="D544" s="1249"/>
      <c r="E544" s="1249"/>
      <c r="F544" s="1249"/>
      <c r="G544" s="1249"/>
      <c r="H544" s="1249"/>
      <c r="I544" s="1249"/>
      <c r="J544" s="1249"/>
      <c r="K544" s="1249"/>
      <c r="L544" s="1249"/>
      <c r="M544" s="1249"/>
      <c r="N544" s="1249"/>
      <c r="O544" s="1249"/>
      <c r="P544" s="1249"/>
      <c r="Q544" s="1249"/>
      <c r="R544" s="1249"/>
      <c r="S544" s="1249"/>
      <c r="T544" s="1249"/>
      <c r="U544" s="1249"/>
      <c r="V544" s="1249"/>
      <c r="W544" s="1249"/>
      <c r="X544" s="1249"/>
      <c r="Y544" s="1249"/>
      <c r="Z544" s="1249"/>
    </row>
    <row r="545" hidden="1">
      <c r="A545" s="1249"/>
      <c r="B545" s="1249"/>
      <c r="C545" s="1249"/>
      <c r="D545" s="1249"/>
      <c r="E545" s="1249"/>
      <c r="F545" s="1249"/>
      <c r="G545" s="1249"/>
      <c r="H545" s="1249"/>
      <c r="I545" s="1249"/>
      <c r="J545" s="1249"/>
      <c r="K545" s="1249"/>
      <c r="L545" s="1249"/>
      <c r="M545" s="1249"/>
      <c r="N545" s="1249"/>
      <c r="O545" s="1249"/>
      <c r="P545" s="1249"/>
      <c r="Q545" s="1249"/>
      <c r="R545" s="1249"/>
      <c r="S545" s="1249"/>
      <c r="T545" s="1249"/>
      <c r="U545" s="1249"/>
      <c r="V545" s="1249"/>
      <c r="W545" s="1249"/>
      <c r="X545" s="1249"/>
      <c r="Y545" s="1249"/>
      <c r="Z545" s="1249"/>
    </row>
    <row r="546" hidden="1">
      <c r="A546" s="1249"/>
      <c r="B546" s="1249"/>
      <c r="C546" s="1249"/>
      <c r="D546" s="1249"/>
      <c r="E546" s="1249"/>
      <c r="F546" s="1249"/>
      <c r="G546" s="1249"/>
      <c r="H546" s="1249"/>
      <c r="I546" s="1249"/>
      <c r="J546" s="1249"/>
      <c r="K546" s="1249"/>
      <c r="L546" s="1249"/>
      <c r="M546" s="1249"/>
      <c r="N546" s="1249"/>
      <c r="O546" s="1249"/>
      <c r="P546" s="1249"/>
      <c r="Q546" s="1249"/>
      <c r="R546" s="1249"/>
      <c r="S546" s="1249"/>
      <c r="T546" s="1249"/>
      <c r="U546" s="1249"/>
      <c r="V546" s="1249"/>
      <c r="W546" s="1249"/>
      <c r="X546" s="1249"/>
      <c r="Y546" s="1249"/>
      <c r="Z546" s="1249"/>
    </row>
    <row r="547" hidden="1">
      <c r="A547" s="1249"/>
      <c r="B547" s="1249"/>
      <c r="C547" s="1249"/>
      <c r="D547" s="1249"/>
      <c r="E547" s="1249"/>
      <c r="F547" s="1249"/>
      <c r="G547" s="1249"/>
      <c r="H547" s="1249"/>
      <c r="I547" s="1249"/>
      <c r="J547" s="1249"/>
      <c r="K547" s="1249"/>
      <c r="L547" s="1249"/>
      <c r="M547" s="1249"/>
      <c r="N547" s="1249"/>
      <c r="O547" s="1249"/>
      <c r="P547" s="1249"/>
      <c r="Q547" s="1249"/>
      <c r="R547" s="1249"/>
      <c r="S547" s="1249"/>
      <c r="T547" s="1249"/>
      <c r="U547" s="1249"/>
      <c r="V547" s="1249"/>
      <c r="W547" s="1249"/>
      <c r="X547" s="1249"/>
      <c r="Y547" s="1249"/>
      <c r="Z547" s="1249"/>
    </row>
    <row r="548" hidden="1">
      <c r="A548" s="1249"/>
      <c r="B548" s="1249"/>
      <c r="C548" s="1249"/>
      <c r="D548" s="1249"/>
      <c r="E548" s="1249"/>
      <c r="F548" s="1249"/>
      <c r="G548" s="1249"/>
      <c r="H548" s="1249"/>
      <c r="I548" s="1249"/>
      <c r="J548" s="1249"/>
      <c r="K548" s="1249"/>
      <c r="L548" s="1249"/>
      <c r="M548" s="1249"/>
      <c r="N548" s="1249"/>
      <c r="O548" s="1249"/>
      <c r="P548" s="1249"/>
      <c r="Q548" s="1249"/>
      <c r="R548" s="1249"/>
      <c r="S548" s="1249"/>
      <c r="T548" s="1249"/>
      <c r="U548" s="1249"/>
      <c r="V548" s="1249"/>
      <c r="W548" s="1249"/>
      <c r="X548" s="1249"/>
      <c r="Y548" s="1249"/>
      <c r="Z548" s="1249"/>
    </row>
    <row r="549" hidden="1">
      <c r="A549" s="1249"/>
      <c r="B549" s="1249"/>
      <c r="C549" s="1249"/>
      <c r="D549" s="1249"/>
      <c r="E549" s="1249"/>
      <c r="F549" s="1249"/>
      <c r="G549" s="1249"/>
      <c r="H549" s="1249"/>
      <c r="I549" s="1249"/>
      <c r="J549" s="1249"/>
      <c r="K549" s="1249"/>
      <c r="L549" s="1249"/>
      <c r="M549" s="1249"/>
      <c r="N549" s="1249"/>
      <c r="O549" s="1249"/>
      <c r="P549" s="1249"/>
      <c r="Q549" s="1249"/>
      <c r="R549" s="1249"/>
      <c r="S549" s="1249"/>
      <c r="T549" s="1249"/>
      <c r="U549" s="1249"/>
      <c r="V549" s="1249"/>
      <c r="W549" s="1249"/>
      <c r="X549" s="1249"/>
      <c r="Y549" s="1249"/>
      <c r="Z549" s="1249"/>
    </row>
    <row r="550" hidden="1">
      <c r="A550" s="1249"/>
      <c r="B550" s="1249"/>
      <c r="C550" s="1249"/>
      <c r="D550" s="1249"/>
      <c r="E550" s="1249"/>
      <c r="F550" s="1249"/>
      <c r="G550" s="1249"/>
      <c r="H550" s="1249"/>
      <c r="I550" s="1249"/>
      <c r="J550" s="1249"/>
      <c r="K550" s="1249"/>
      <c r="L550" s="1249"/>
      <c r="M550" s="1249"/>
      <c r="N550" s="1249"/>
      <c r="O550" s="1249"/>
      <c r="P550" s="1249"/>
      <c r="Q550" s="1249"/>
      <c r="R550" s="1249"/>
      <c r="S550" s="1249"/>
      <c r="T550" s="1249"/>
      <c r="U550" s="1249"/>
      <c r="V550" s="1249"/>
      <c r="W550" s="1249"/>
      <c r="X550" s="1249"/>
      <c r="Y550" s="1249"/>
      <c r="Z550" s="1249"/>
    </row>
    <row r="551" hidden="1">
      <c r="A551" s="1249"/>
      <c r="B551" s="1249"/>
      <c r="C551" s="1249"/>
      <c r="D551" s="1249"/>
      <c r="E551" s="1249"/>
      <c r="F551" s="1249"/>
      <c r="G551" s="1249"/>
      <c r="H551" s="1249"/>
      <c r="I551" s="1249"/>
      <c r="J551" s="1249"/>
      <c r="K551" s="1249"/>
      <c r="L551" s="1249"/>
      <c r="M551" s="1249"/>
      <c r="N551" s="1249"/>
      <c r="O551" s="1249"/>
      <c r="P551" s="1249"/>
      <c r="Q551" s="1249"/>
      <c r="R551" s="1249"/>
      <c r="S551" s="1249"/>
      <c r="T551" s="1249"/>
      <c r="U551" s="1249"/>
      <c r="V551" s="1249"/>
      <c r="W551" s="1249"/>
      <c r="X551" s="1249"/>
      <c r="Y551" s="1249"/>
      <c r="Z551" s="1249"/>
    </row>
    <row r="552" hidden="1">
      <c r="A552" s="1249"/>
      <c r="B552" s="1249"/>
      <c r="C552" s="1249"/>
      <c r="D552" s="1249"/>
      <c r="E552" s="1249"/>
      <c r="F552" s="1249"/>
      <c r="G552" s="1249"/>
      <c r="H552" s="1249"/>
      <c r="I552" s="1249"/>
      <c r="J552" s="1249"/>
      <c r="K552" s="1249"/>
      <c r="L552" s="1249"/>
      <c r="M552" s="1249"/>
      <c r="N552" s="1249"/>
      <c r="O552" s="1249"/>
      <c r="P552" s="1249"/>
      <c r="Q552" s="1249"/>
      <c r="R552" s="1249"/>
      <c r="S552" s="1249"/>
      <c r="T552" s="1249"/>
      <c r="U552" s="1249"/>
      <c r="V552" s="1249"/>
      <c r="W552" s="1249"/>
      <c r="X552" s="1249"/>
      <c r="Y552" s="1249"/>
      <c r="Z552" s="1249"/>
    </row>
    <row r="553" hidden="1">
      <c r="A553" s="1249"/>
      <c r="B553" s="1249"/>
      <c r="C553" s="1249"/>
      <c r="D553" s="1249"/>
      <c r="E553" s="1249"/>
      <c r="F553" s="1249"/>
      <c r="G553" s="1249"/>
      <c r="H553" s="1249"/>
      <c r="I553" s="1249"/>
      <c r="J553" s="1249"/>
      <c r="K553" s="1249"/>
      <c r="L553" s="1249"/>
      <c r="M553" s="1249"/>
      <c r="N553" s="1249"/>
      <c r="O553" s="1249"/>
      <c r="P553" s="1249"/>
      <c r="Q553" s="1249"/>
      <c r="R553" s="1249"/>
      <c r="S553" s="1249"/>
      <c r="T553" s="1249"/>
      <c r="U553" s="1249"/>
      <c r="V553" s="1249"/>
      <c r="W553" s="1249"/>
      <c r="X553" s="1249"/>
      <c r="Y553" s="1249"/>
      <c r="Z553" s="1249"/>
    </row>
    <row r="554" hidden="1">
      <c r="A554" s="1249"/>
      <c r="B554" s="1249"/>
      <c r="C554" s="1249"/>
      <c r="D554" s="1249"/>
      <c r="E554" s="1249"/>
      <c r="F554" s="1249"/>
      <c r="G554" s="1249"/>
      <c r="H554" s="1249"/>
      <c r="I554" s="1249"/>
      <c r="J554" s="1249"/>
      <c r="K554" s="1249"/>
      <c r="L554" s="1249"/>
      <c r="M554" s="1249"/>
      <c r="N554" s="1249"/>
      <c r="O554" s="1249"/>
      <c r="P554" s="1249"/>
      <c r="Q554" s="1249"/>
      <c r="R554" s="1249"/>
      <c r="S554" s="1249"/>
      <c r="T554" s="1249"/>
      <c r="U554" s="1249"/>
      <c r="V554" s="1249"/>
      <c r="W554" s="1249"/>
      <c r="X554" s="1249"/>
      <c r="Y554" s="1249"/>
      <c r="Z554" s="1249"/>
    </row>
    <row r="555" hidden="1">
      <c r="A555" s="1249"/>
      <c r="B555" s="1249"/>
      <c r="C555" s="1249"/>
      <c r="D555" s="1249"/>
      <c r="E555" s="1249"/>
      <c r="F555" s="1249"/>
      <c r="G555" s="1249"/>
      <c r="H555" s="1249"/>
      <c r="I555" s="1249"/>
      <c r="J555" s="1249"/>
      <c r="K555" s="1249"/>
      <c r="L555" s="1249"/>
      <c r="M555" s="1249"/>
      <c r="N555" s="1249"/>
      <c r="O555" s="1249"/>
      <c r="P555" s="1249"/>
      <c r="Q555" s="1249"/>
      <c r="R555" s="1249"/>
      <c r="S555" s="1249"/>
      <c r="T555" s="1249"/>
      <c r="U555" s="1249"/>
      <c r="V555" s="1249"/>
      <c r="W555" s="1249"/>
      <c r="X555" s="1249"/>
      <c r="Y555" s="1249"/>
      <c r="Z555" s="1249"/>
    </row>
    <row r="556" hidden="1">
      <c r="A556" s="1249"/>
      <c r="B556" s="1249"/>
      <c r="C556" s="1249"/>
      <c r="D556" s="1249"/>
      <c r="E556" s="1249"/>
      <c r="F556" s="1249"/>
      <c r="G556" s="1249"/>
      <c r="H556" s="1249"/>
      <c r="I556" s="1249"/>
      <c r="J556" s="1249"/>
      <c r="K556" s="1249"/>
      <c r="L556" s="1249"/>
      <c r="M556" s="1249"/>
      <c r="N556" s="1249"/>
      <c r="O556" s="1249"/>
      <c r="P556" s="1249"/>
      <c r="Q556" s="1249"/>
      <c r="R556" s="1249"/>
      <c r="S556" s="1249"/>
      <c r="T556" s="1249"/>
      <c r="U556" s="1249"/>
      <c r="V556" s="1249"/>
      <c r="W556" s="1249"/>
      <c r="X556" s="1249"/>
      <c r="Y556" s="1249"/>
      <c r="Z556" s="1249"/>
    </row>
    <row r="557" hidden="1">
      <c r="A557" s="1249"/>
      <c r="B557" s="1249"/>
      <c r="C557" s="1249"/>
      <c r="D557" s="1249"/>
      <c r="E557" s="1249"/>
      <c r="F557" s="1249"/>
      <c r="G557" s="1249"/>
      <c r="H557" s="1249"/>
      <c r="I557" s="1249"/>
      <c r="J557" s="1249"/>
      <c r="K557" s="1249"/>
      <c r="L557" s="1249"/>
      <c r="M557" s="1249"/>
      <c r="N557" s="1249"/>
      <c r="O557" s="1249"/>
      <c r="P557" s="1249"/>
      <c r="Q557" s="1249"/>
      <c r="R557" s="1249"/>
      <c r="S557" s="1249"/>
      <c r="T557" s="1249"/>
      <c r="U557" s="1249"/>
      <c r="V557" s="1249"/>
      <c r="W557" s="1249"/>
      <c r="X557" s="1249"/>
      <c r="Y557" s="1249"/>
      <c r="Z557" s="1249"/>
    </row>
    <row r="558" hidden="1">
      <c r="A558" s="1249"/>
      <c r="B558" s="1249"/>
      <c r="C558" s="1249"/>
      <c r="D558" s="1249"/>
      <c r="E558" s="1249"/>
      <c r="F558" s="1249"/>
      <c r="G558" s="1249"/>
      <c r="H558" s="1249"/>
      <c r="I558" s="1249"/>
      <c r="J558" s="1249"/>
      <c r="K558" s="1249"/>
      <c r="L558" s="1249"/>
      <c r="M558" s="1249"/>
      <c r="N558" s="1249"/>
      <c r="O558" s="1249"/>
      <c r="P558" s="1249"/>
      <c r="Q558" s="1249"/>
      <c r="R558" s="1249"/>
      <c r="S558" s="1249"/>
      <c r="T558" s="1249"/>
      <c r="U558" s="1249"/>
      <c r="V558" s="1249"/>
      <c r="W558" s="1249"/>
      <c r="X558" s="1249"/>
      <c r="Y558" s="1249"/>
      <c r="Z558" s="1249"/>
    </row>
    <row r="559" hidden="1">
      <c r="A559" s="1249"/>
      <c r="B559" s="1249"/>
      <c r="C559" s="1249"/>
      <c r="D559" s="1249"/>
      <c r="E559" s="1249"/>
      <c r="F559" s="1249"/>
      <c r="G559" s="1249"/>
      <c r="H559" s="1249"/>
      <c r="I559" s="1249"/>
      <c r="J559" s="1249"/>
      <c r="K559" s="1249"/>
      <c r="L559" s="1249"/>
      <c r="M559" s="1249"/>
      <c r="N559" s="1249"/>
      <c r="O559" s="1249"/>
      <c r="P559" s="1249"/>
      <c r="Q559" s="1249"/>
      <c r="R559" s="1249"/>
      <c r="S559" s="1249"/>
      <c r="T559" s="1249"/>
      <c r="U559" s="1249"/>
      <c r="V559" s="1249"/>
      <c r="W559" s="1249"/>
      <c r="X559" s="1249"/>
      <c r="Y559" s="1249"/>
      <c r="Z559" s="1249"/>
    </row>
    <row r="560" hidden="1">
      <c r="A560" s="1249"/>
      <c r="B560" s="1249"/>
      <c r="C560" s="1249"/>
      <c r="D560" s="1249"/>
      <c r="E560" s="1249"/>
      <c r="F560" s="1249"/>
      <c r="G560" s="1249"/>
      <c r="H560" s="1249"/>
      <c r="I560" s="1249"/>
      <c r="J560" s="1249"/>
      <c r="K560" s="1249"/>
      <c r="L560" s="1249"/>
      <c r="M560" s="1249"/>
      <c r="N560" s="1249"/>
      <c r="O560" s="1249"/>
      <c r="P560" s="1249"/>
      <c r="Q560" s="1249"/>
      <c r="R560" s="1249"/>
      <c r="S560" s="1249"/>
      <c r="T560" s="1249"/>
      <c r="U560" s="1249"/>
      <c r="V560" s="1249"/>
      <c r="W560" s="1249"/>
      <c r="X560" s="1249"/>
      <c r="Y560" s="1249"/>
      <c r="Z560" s="1249"/>
    </row>
    <row r="561" hidden="1">
      <c r="A561" s="1249"/>
      <c r="B561" s="1249"/>
      <c r="C561" s="1249"/>
      <c r="D561" s="1249"/>
      <c r="E561" s="1249"/>
      <c r="F561" s="1249"/>
      <c r="G561" s="1249"/>
      <c r="H561" s="1249"/>
      <c r="I561" s="1249"/>
      <c r="J561" s="1249"/>
      <c r="K561" s="1249"/>
      <c r="L561" s="1249"/>
      <c r="M561" s="1249"/>
      <c r="N561" s="1249"/>
      <c r="O561" s="1249"/>
      <c r="P561" s="1249"/>
      <c r="Q561" s="1249"/>
      <c r="R561" s="1249"/>
      <c r="S561" s="1249"/>
      <c r="T561" s="1249"/>
      <c r="U561" s="1249"/>
      <c r="V561" s="1249"/>
      <c r="W561" s="1249"/>
      <c r="X561" s="1249"/>
      <c r="Y561" s="1249"/>
      <c r="Z561" s="1249"/>
    </row>
    <row r="562" hidden="1">
      <c r="A562" s="1249"/>
      <c r="B562" s="1249"/>
      <c r="C562" s="1249"/>
      <c r="D562" s="1249"/>
      <c r="E562" s="1249"/>
      <c r="F562" s="1249"/>
      <c r="G562" s="1249"/>
      <c r="H562" s="1249"/>
      <c r="I562" s="1249"/>
      <c r="J562" s="1249"/>
      <c r="K562" s="1249"/>
      <c r="L562" s="1249"/>
      <c r="M562" s="1249"/>
      <c r="N562" s="1249"/>
      <c r="O562" s="1249"/>
      <c r="P562" s="1249"/>
      <c r="Q562" s="1249"/>
      <c r="R562" s="1249"/>
      <c r="S562" s="1249"/>
      <c r="T562" s="1249"/>
      <c r="U562" s="1249"/>
      <c r="V562" s="1249"/>
      <c r="W562" s="1249"/>
      <c r="X562" s="1249"/>
      <c r="Y562" s="1249"/>
      <c r="Z562" s="1249"/>
    </row>
    <row r="563" hidden="1">
      <c r="A563" s="1249"/>
      <c r="B563" s="1249"/>
      <c r="C563" s="1249"/>
      <c r="D563" s="1249"/>
      <c r="E563" s="1249"/>
      <c r="F563" s="1249"/>
      <c r="G563" s="1249"/>
      <c r="H563" s="1249"/>
      <c r="I563" s="1249"/>
      <c r="J563" s="1249"/>
      <c r="K563" s="1249"/>
      <c r="L563" s="1249"/>
      <c r="M563" s="1249"/>
      <c r="N563" s="1249"/>
      <c r="O563" s="1249"/>
      <c r="P563" s="1249"/>
      <c r="Q563" s="1249"/>
      <c r="R563" s="1249"/>
      <c r="S563" s="1249"/>
      <c r="T563" s="1249"/>
      <c r="U563" s="1249"/>
      <c r="V563" s="1249"/>
      <c r="W563" s="1249"/>
      <c r="X563" s="1249"/>
      <c r="Y563" s="1249"/>
      <c r="Z563" s="1249"/>
    </row>
    <row r="564" hidden="1">
      <c r="A564" s="1249"/>
      <c r="B564" s="1249"/>
      <c r="C564" s="1249"/>
      <c r="D564" s="1249"/>
      <c r="E564" s="1249"/>
      <c r="F564" s="1249"/>
      <c r="G564" s="1249"/>
      <c r="H564" s="1249"/>
      <c r="I564" s="1249"/>
      <c r="J564" s="1249"/>
      <c r="K564" s="1249"/>
      <c r="L564" s="1249"/>
      <c r="M564" s="1249"/>
      <c r="N564" s="1249"/>
      <c r="O564" s="1249"/>
      <c r="P564" s="1249"/>
      <c r="Q564" s="1249"/>
      <c r="R564" s="1249"/>
      <c r="S564" s="1249"/>
      <c r="T564" s="1249"/>
      <c r="U564" s="1249"/>
      <c r="V564" s="1249"/>
      <c r="W564" s="1249"/>
      <c r="X564" s="1249"/>
      <c r="Y564" s="1249"/>
      <c r="Z564" s="1249"/>
    </row>
    <row r="565" hidden="1">
      <c r="A565" s="1249"/>
      <c r="B565" s="1249"/>
      <c r="C565" s="1249"/>
      <c r="D565" s="1249"/>
      <c r="E565" s="1249"/>
      <c r="F565" s="1249"/>
      <c r="G565" s="1249"/>
      <c r="H565" s="1249"/>
      <c r="I565" s="1249"/>
      <c r="J565" s="1249"/>
      <c r="K565" s="1249"/>
      <c r="L565" s="1249"/>
      <c r="M565" s="1249"/>
      <c r="N565" s="1249"/>
      <c r="O565" s="1249"/>
      <c r="P565" s="1249"/>
      <c r="Q565" s="1249"/>
      <c r="R565" s="1249"/>
      <c r="S565" s="1249"/>
      <c r="T565" s="1249"/>
      <c r="U565" s="1249"/>
      <c r="V565" s="1249"/>
      <c r="W565" s="1249"/>
      <c r="X565" s="1249"/>
      <c r="Y565" s="1249"/>
      <c r="Z565" s="1249"/>
    </row>
    <row r="566" hidden="1">
      <c r="A566" s="1249"/>
      <c r="B566" s="1249"/>
      <c r="C566" s="1249"/>
      <c r="D566" s="1249"/>
      <c r="E566" s="1249"/>
      <c r="F566" s="1249"/>
      <c r="G566" s="1249"/>
      <c r="H566" s="1249"/>
      <c r="I566" s="1249"/>
      <c r="J566" s="1249"/>
      <c r="K566" s="1249"/>
      <c r="L566" s="1249"/>
      <c r="M566" s="1249"/>
      <c r="N566" s="1249"/>
      <c r="O566" s="1249"/>
      <c r="P566" s="1249"/>
      <c r="Q566" s="1249"/>
      <c r="R566" s="1249"/>
      <c r="S566" s="1249"/>
      <c r="T566" s="1249"/>
      <c r="U566" s="1249"/>
      <c r="V566" s="1249"/>
      <c r="W566" s="1249"/>
      <c r="X566" s="1249"/>
      <c r="Y566" s="1249"/>
      <c r="Z566" s="1249"/>
    </row>
    <row r="567" hidden="1">
      <c r="A567" s="1249"/>
      <c r="B567" s="1249"/>
      <c r="C567" s="1249"/>
      <c r="D567" s="1249"/>
      <c r="E567" s="1249"/>
      <c r="F567" s="1249"/>
      <c r="G567" s="1249"/>
      <c r="H567" s="1249"/>
      <c r="I567" s="1249"/>
      <c r="J567" s="1249"/>
      <c r="K567" s="1249"/>
      <c r="L567" s="1249"/>
      <c r="M567" s="1249"/>
      <c r="N567" s="1249"/>
      <c r="O567" s="1249"/>
      <c r="P567" s="1249"/>
      <c r="Q567" s="1249"/>
      <c r="R567" s="1249"/>
      <c r="S567" s="1249"/>
      <c r="T567" s="1249"/>
      <c r="U567" s="1249"/>
      <c r="V567" s="1249"/>
      <c r="W567" s="1249"/>
      <c r="X567" s="1249"/>
      <c r="Y567" s="1249"/>
      <c r="Z567" s="1249"/>
    </row>
    <row r="568" hidden="1">
      <c r="A568" s="1249"/>
      <c r="B568" s="1249"/>
      <c r="C568" s="1249"/>
      <c r="D568" s="1249"/>
      <c r="E568" s="1249"/>
      <c r="F568" s="1249"/>
      <c r="G568" s="1249"/>
      <c r="H568" s="1249"/>
      <c r="I568" s="1249"/>
      <c r="J568" s="1249"/>
      <c r="K568" s="1249"/>
      <c r="L568" s="1249"/>
      <c r="M568" s="1249"/>
      <c r="N568" s="1249"/>
      <c r="O568" s="1249"/>
      <c r="P568" s="1249"/>
      <c r="Q568" s="1249"/>
      <c r="R568" s="1249"/>
      <c r="S568" s="1249"/>
      <c r="T568" s="1249"/>
      <c r="U568" s="1249"/>
      <c r="V568" s="1249"/>
      <c r="W568" s="1249"/>
      <c r="X568" s="1249"/>
      <c r="Y568" s="1249"/>
      <c r="Z568" s="1249"/>
    </row>
    <row r="569" hidden="1">
      <c r="A569" s="1249"/>
      <c r="B569" s="1249"/>
      <c r="C569" s="1249"/>
      <c r="D569" s="1249"/>
      <c r="E569" s="1249"/>
      <c r="F569" s="1249"/>
      <c r="G569" s="1249"/>
      <c r="H569" s="1249"/>
      <c r="I569" s="1249"/>
      <c r="J569" s="1249"/>
      <c r="K569" s="1249"/>
      <c r="L569" s="1249"/>
      <c r="M569" s="1249"/>
      <c r="N569" s="1249"/>
      <c r="O569" s="1249"/>
      <c r="P569" s="1249"/>
      <c r="Q569" s="1249"/>
      <c r="R569" s="1249"/>
      <c r="S569" s="1249"/>
      <c r="T569" s="1249"/>
      <c r="U569" s="1249"/>
      <c r="V569" s="1249"/>
      <c r="W569" s="1249"/>
      <c r="X569" s="1249"/>
      <c r="Y569" s="1249"/>
      <c r="Z569" s="1249"/>
    </row>
    <row r="570" hidden="1">
      <c r="A570" s="1249"/>
      <c r="B570" s="1249"/>
      <c r="C570" s="1249"/>
      <c r="D570" s="1249"/>
      <c r="E570" s="1249"/>
      <c r="F570" s="1249"/>
      <c r="G570" s="1249"/>
      <c r="H570" s="1249"/>
      <c r="I570" s="1249"/>
      <c r="J570" s="1249"/>
      <c r="K570" s="1249"/>
      <c r="L570" s="1249"/>
      <c r="M570" s="1249"/>
      <c r="N570" s="1249"/>
      <c r="O570" s="1249"/>
      <c r="P570" s="1249"/>
      <c r="Q570" s="1249"/>
      <c r="R570" s="1249"/>
      <c r="S570" s="1249"/>
      <c r="T570" s="1249"/>
      <c r="U570" s="1249"/>
      <c r="V570" s="1249"/>
      <c r="W570" s="1249"/>
      <c r="X570" s="1249"/>
      <c r="Y570" s="1249"/>
      <c r="Z570" s="1249"/>
    </row>
    <row r="571" hidden="1">
      <c r="A571" s="1249"/>
      <c r="B571" s="1249"/>
      <c r="C571" s="1249"/>
      <c r="D571" s="1249"/>
      <c r="E571" s="1249"/>
      <c r="F571" s="1249"/>
      <c r="G571" s="1249"/>
      <c r="H571" s="1249"/>
      <c r="I571" s="1249"/>
      <c r="J571" s="1249"/>
      <c r="K571" s="1249"/>
      <c r="L571" s="1249"/>
      <c r="M571" s="1249"/>
      <c r="N571" s="1249"/>
      <c r="O571" s="1249"/>
      <c r="P571" s="1249"/>
      <c r="Q571" s="1249"/>
      <c r="R571" s="1249"/>
      <c r="S571" s="1249"/>
      <c r="T571" s="1249"/>
      <c r="U571" s="1249"/>
      <c r="V571" s="1249"/>
      <c r="W571" s="1249"/>
      <c r="X571" s="1249"/>
      <c r="Y571" s="1249"/>
      <c r="Z571" s="1249"/>
    </row>
    <row r="572" hidden="1">
      <c r="A572" s="1249"/>
      <c r="B572" s="1249"/>
      <c r="C572" s="1249"/>
      <c r="D572" s="1249"/>
      <c r="E572" s="1249"/>
      <c r="F572" s="1249"/>
      <c r="G572" s="1249"/>
      <c r="H572" s="1249"/>
      <c r="I572" s="1249"/>
      <c r="J572" s="1249"/>
      <c r="K572" s="1249"/>
      <c r="L572" s="1249"/>
      <c r="M572" s="1249"/>
      <c r="N572" s="1249"/>
      <c r="O572" s="1249"/>
      <c r="P572" s="1249"/>
      <c r="Q572" s="1249"/>
      <c r="R572" s="1249"/>
      <c r="S572" s="1249"/>
      <c r="T572" s="1249"/>
      <c r="U572" s="1249"/>
      <c r="V572" s="1249"/>
      <c r="W572" s="1249"/>
      <c r="X572" s="1249"/>
      <c r="Y572" s="1249"/>
      <c r="Z572" s="1249"/>
    </row>
    <row r="573" hidden="1">
      <c r="A573" s="1249"/>
      <c r="B573" s="1249"/>
      <c r="C573" s="1249"/>
      <c r="D573" s="1249"/>
      <c r="E573" s="1249"/>
      <c r="F573" s="1249"/>
      <c r="G573" s="1249"/>
      <c r="H573" s="1249"/>
      <c r="I573" s="1249"/>
      <c r="J573" s="1249"/>
      <c r="K573" s="1249"/>
      <c r="L573" s="1249"/>
      <c r="M573" s="1249"/>
      <c r="N573" s="1249"/>
      <c r="O573" s="1249"/>
      <c r="P573" s="1249"/>
      <c r="Q573" s="1249"/>
      <c r="R573" s="1249"/>
      <c r="S573" s="1249"/>
      <c r="T573" s="1249"/>
      <c r="U573" s="1249"/>
      <c r="V573" s="1249"/>
      <c r="W573" s="1249"/>
      <c r="X573" s="1249"/>
      <c r="Y573" s="1249"/>
      <c r="Z573" s="1249"/>
    </row>
    <row r="574" hidden="1">
      <c r="A574" s="1249"/>
      <c r="B574" s="1249"/>
      <c r="C574" s="1249"/>
      <c r="D574" s="1249"/>
      <c r="E574" s="1249"/>
      <c r="F574" s="1249"/>
      <c r="G574" s="1249"/>
      <c r="H574" s="1249"/>
      <c r="I574" s="1249"/>
      <c r="J574" s="1249"/>
      <c r="K574" s="1249"/>
      <c r="L574" s="1249"/>
      <c r="M574" s="1249"/>
      <c r="N574" s="1249"/>
      <c r="O574" s="1249"/>
      <c r="P574" s="1249"/>
      <c r="Q574" s="1249"/>
      <c r="R574" s="1249"/>
      <c r="S574" s="1249"/>
      <c r="T574" s="1249"/>
      <c r="U574" s="1249"/>
      <c r="V574" s="1249"/>
      <c r="W574" s="1249"/>
      <c r="X574" s="1249"/>
      <c r="Y574" s="1249"/>
      <c r="Z574" s="1249"/>
    </row>
    <row r="575" hidden="1">
      <c r="A575" s="1249"/>
      <c r="B575" s="1249"/>
      <c r="C575" s="1249"/>
      <c r="D575" s="1249"/>
      <c r="E575" s="1249"/>
      <c r="F575" s="1249"/>
      <c r="G575" s="1249"/>
      <c r="H575" s="1249"/>
      <c r="I575" s="1249"/>
      <c r="J575" s="1249"/>
      <c r="K575" s="1249"/>
      <c r="L575" s="1249"/>
      <c r="M575" s="1249"/>
      <c r="N575" s="1249"/>
      <c r="O575" s="1249"/>
      <c r="P575" s="1249"/>
      <c r="Q575" s="1249"/>
      <c r="R575" s="1249"/>
      <c r="S575" s="1249"/>
      <c r="T575" s="1249"/>
      <c r="U575" s="1249"/>
      <c r="V575" s="1249"/>
      <c r="W575" s="1249"/>
      <c r="X575" s="1249"/>
      <c r="Y575" s="1249"/>
      <c r="Z575" s="1249"/>
    </row>
    <row r="576" hidden="1">
      <c r="A576" s="1249"/>
      <c r="B576" s="1249"/>
      <c r="C576" s="1249"/>
      <c r="D576" s="1249"/>
      <c r="E576" s="1249"/>
      <c r="F576" s="1249"/>
      <c r="G576" s="1249"/>
      <c r="H576" s="1249"/>
      <c r="I576" s="1249"/>
      <c r="J576" s="1249"/>
      <c r="K576" s="1249"/>
      <c r="L576" s="1249"/>
      <c r="M576" s="1249"/>
      <c r="N576" s="1249"/>
      <c r="O576" s="1249"/>
      <c r="P576" s="1249"/>
      <c r="Q576" s="1249"/>
      <c r="R576" s="1249"/>
      <c r="S576" s="1249"/>
      <c r="T576" s="1249"/>
      <c r="U576" s="1249"/>
      <c r="V576" s="1249"/>
      <c r="W576" s="1249"/>
      <c r="X576" s="1249"/>
      <c r="Y576" s="1249"/>
      <c r="Z576" s="1249"/>
    </row>
    <row r="577" hidden="1">
      <c r="A577" s="1249"/>
      <c r="B577" s="1249"/>
      <c r="C577" s="1249"/>
      <c r="D577" s="1249"/>
      <c r="E577" s="1249"/>
      <c r="F577" s="1249"/>
      <c r="G577" s="1249"/>
      <c r="H577" s="1249"/>
      <c r="I577" s="1249"/>
      <c r="J577" s="1249"/>
      <c r="K577" s="1249"/>
      <c r="L577" s="1249"/>
      <c r="M577" s="1249"/>
      <c r="N577" s="1249"/>
      <c r="O577" s="1249"/>
      <c r="P577" s="1249"/>
      <c r="Q577" s="1249"/>
      <c r="R577" s="1249"/>
      <c r="S577" s="1249"/>
      <c r="T577" s="1249"/>
      <c r="U577" s="1249"/>
      <c r="V577" s="1249"/>
      <c r="W577" s="1249"/>
      <c r="X577" s="1249"/>
      <c r="Y577" s="1249"/>
      <c r="Z577" s="1249"/>
    </row>
    <row r="578" hidden="1">
      <c r="A578" s="1249"/>
      <c r="B578" s="1249"/>
      <c r="C578" s="1249"/>
      <c r="D578" s="1249"/>
      <c r="E578" s="1249"/>
      <c r="F578" s="1249"/>
      <c r="G578" s="1249"/>
      <c r="H578" s="1249"/>
      <c r="I578" s="1249"/>
      <c r="J578" s="1249"/>
      <c r="K578" s="1249"/>
      <c r="L578" s="1249"/>
      <c r="M578" s="1249"/>
      <c r="N578" s="1249"/>
      <c r="O578" s="1249"/>
      <c r="P578" s="1249"/>
      <c r="Q578" s="1249"/>
      <c r="R578" s="1249"/>
      <c r="S578" s="1249"/>
      <c r="T578" s="1249"/>
      <c r="U578" s="1249"/>
      <c r="V578" s="1249"/>
      <c r="W578" s="1249"/>
      <c r="X578" s="1249"/>
      <c r="Y578" s="1249"/>
      <c r="Z578" s="1249"/>
    </row>
    <row r="579" hidden="1">
      <c r="A579" s="1249"/>
      <c r="B579" s="1249"/>
      <c r="C579" s="1249"/>
      <c r="D579" s="1249"/>
      <c r="E579" s="1249"/>
      <c r="F579" s="1249"/>
      <c r="G579" s="1249"/>
      <c r="H579" s="1249"/>
      <c r="I579" s="1249"/>
      <c r="J579" s="1249"/>
      <c r="K579" s="1249"/>
      <c r="L579" s="1249"/>
      <c r="M579" s="1249"/>
      <c r="N579" s="1249"/>
      <c r="O579" s="1249"/>
      <c r="P579" s="1249"/>
      <c r="Q579" s="1249"/>
      <c r="R579" s="1249"/>
      <c r="S579" s="1249"/>
      <c r="T579" s="1249"/>
      <c r="U579" s="1249"/>
      <c r="V579" s="1249"/>
      <c r="W579" s="1249"/>
      <c r="X579" s="1249"/>
      <c r="Y579" s="1249"/>
      <c r="Z579" s="1249"/>
    </row>
    <row r="580" hidden="1">
      <c r="A580" s="1249"/>
      <c r="B580" s="1249"/>
      <c r="C580" s="1249"/>
      <c r="D580" s="1249"/>
      <c r="E580" s="1249"/>
      <c r="F580" s="1249"/>
      <c r="G580" s="1249"/>
      <c r="H580" s="1249"/>
      <c r="I580" s="1249"/>
      <c r="J580" s="1249"/>
      <c r="K580" s="1249"/>
      <c r="L580" s="1249"/>
      <c r="M580" s="1249"/>
      <c r="N580" s="1249"/>
      <c r="O580" s="1249"/>
      <c r="P580" s="1249"/>
      <c r="Q580" s="1249"/>
      <c r="R580" s="1249"/>
      <c r="S580" s="1249"/>
      <c r="T580" s="1249"/>
      <c r="U580" s="1249"/>
      <c r="V580" s="1249"/>
      <c r="W580" s="1249"/>
      <c r="X580" s="1249"/>
      <c r="Y580" s="1249"/>
      <c r="Z580" s="1249"/>
    </row>
    <row r="581" hidden="1">
      <c r="A581" s="1249"/>
      <c r="B581" s="1249"/>
      <c r="C581" s="1249"/>
      <c r="D581" s="1249"/>
      <c r="E581" s="1249"/>
      <c r="F581" s="1249"/>
      <c r="G581" s="1249"/>
      <c r="H581" s="1249"/>
      <c r="I581" s="1249"/>
      <c r="J581" s="1249"/>
      <c r="K581" s="1249"/>
      <c r="L581" s="1249"/>
      <c r="M581" s="1249"/>
      <c r="N581" s="1249"/>
      <c r="O581" s="1249"/>
      <c r="P581" s="1249"/>
      <c r="Q581" s="1249"/>
      <c r="R581" s="1249"/>
      <c r="S581" s="1249"/>
      <c r="T581" s="1249"/>
      <c r="U581" s="1249"/>
      <c r="V581" s="1249"/>
      <c r="W581" s="1249"/>
      <c r="X581" s="1249"/>
      <c r="Y581" s="1249"/>
      <c r="Z581" s="1249"/>
    </row>
    <row r="582" hidden="1">
      <c r="A582" s="1249"/>
      <c r="B582" s="1249"/>
      <c r="C582" s="1249"/>
      <c r="D582" s="1249"/>
      <c r="E582" s="1249"/>
      <c r="F582" s="1249"/>
      <c r="G582" s="1249"/>
      <c r="H582" s="1249"/>
      <c r="I582" s="1249"/>
      <c r="J582" s="1249"/>
      <c r="K582" s="1249"/>
      <c r="L582" s="1249"/>
      <c r="M582" s="1249"/>
      <c r="N582" s="1249"/>
      <c r="O582" s="1249"/>
      <c r="P582" s="1249"/>
      <c r="Q582" s="1249"/>
      <c r="R582" s="1249"/>
      <c r="S582" s="1249"/>
      <c r="T582" s="1249"/>
      <c r="U582" s="1249"/>
      <c r="V582" s="1249"/>
      <c r="W582" s="1249"/>
      <c r="X582" s="1249"/>
      <c r="Y582" s="1249"/>
      <c r="Z582" s="1249"/>
    </row>
    <row r="583" hidden="1">
      <c r="A583" s="1249"/>
      <c r="B583" s="1249"/>
      <c r="C583" s="1249"/>
      <c r="D583" s="1249"/>
      <c r="E583" s="1249"/>
      <c r="F583" s="1249"/>
      <c r="G583" s="1249"/>
      <c r="H583" s="1249"/>
      <c r="I583" s="1249"/>
      <c r="J583" s="1249"/>
      <c r="K583" s="1249"/>
      <c r="L583" s="1249"/>
      <c r="M583" s="1249"/>
      <c r="N583" s="1249"/>
      <c r="O583" s="1249"/>
      <c r="P583" s="1249"/>
      <c r="Q583" s="1249"/>
      <c r="R583" s="1249"/>
      <c r="S583" s="1249"/>
      <c r="T583" s="1249"/>
      <c r="U583" s="1249"/>
      <c r="V583" s="1249"/>
      <c r="W583" s="1249"/>
      <c r="X583" s="1249"/>
      <c r="Y583" s="1249"/>
      <c r="Z583" s="1249"/>
    </row>
    <row r="584" hidden="1">
      <c r="A584" s="1249"/>
      <c r="B584" s="1249"/>
      <c r="C584" s="1249"/>
      <c r="D584" s="1249"/>
      <c r="E584" s="1249"/>
      <c r="F584" s="1249"/>
      <c r="G584" s="1249"/>
      <c r="H584" s="1249"/>
      <c r="I584" s="1249"/>
      <c r="J584" s="1249"/>
      <c r="K584" s="1249"/>
      <c r="L584" s="1249"/>
      <c r="M584" s="1249"/>
      <c r="N584" s="1249"/>
      <c r="O584" s="1249"/>
      <c r="P584" s="1249"/>
      <c r="Q584" s="1249"/>
      <c r="R584" s="1249"/>
      <c r="S584" s="1249"/>
      <c r="T584" s="1249"/>
      <c r="U584" s="1249"/>
      <c r="V584" s="1249"/>
      <c r="W584" s="1249"/>
      <c r="X584" s="1249"/>
      <c r="Y584" s="1249"/>
      <c r="Z584" s="1249"/>
    </row>
    <row r="585" hidden="1">
      <c r="A585" s="1249"/>
      <c r="B585" s="1249"/>
      <c r="C585" s="1249"/>
      <c r="D585" s="1249"/>
      <c r="E585" s="1249"/>
      <c r="F585" s="1249"/>
      <c r="G585" s="1249"/>
      <c r="H585" s="1249"/>
      <c r="I585" s="1249"/>
      <c r="J585" s="1249"/>
      <c r="K585" s="1249"/>
      <c r="L585" s="1249"/>
      <c r="M585" s="1249"/>
      <c r="N585" s="1249"/>
      <c r="O585" s="1249"/>
      <c r="P585" s="1249"/>
      <c r="Q585" s="1249"/>
      <c r="R585" s="1249"/>
      <c r="S585" s="1249"/>
      <c r="T585" s="1249"/>
      <c r="U585" s="1249"/>
      <c r="V585" s="1249"/>
      <c r="W585" s="1249"/>
      <c r="X585" s="1249"/>
      <c r="Y585" s="1249"/>
      <c r="Z585" s="1249"/>
    </row>
    <row r="586" hidden="1">
      <c r="A586" s="1249"/>
      <c r="B586" s="1249"/>
      <c r="C586" s="1249"/>
      <c r="D586" s="1249"/>
      <c r="E586" s="1249"/>
      <c r="F586" s="1249"/>
      <c r="G586" s="1249"/>
      <c r="H586" s="1249"/>
      <c r="I586" s="1249"/>
      <c r="J586" s="1249"/>
      <c r="K586" s="1249"/>
      <c r="L586" s="1249"/>
      <c r="M586" s="1249"/>
      <c r="N586" s="1249"/>
      <c r="O586" s="1249"/>
      <c r="P586" s="1249"/>
      <c r="Q586" s="1249"/>
      <c r="R586" s="1249"/>
      <c r="S586" s="1249"/>
      <c r="T586" s="1249"/>
      <c r="U586" s="1249"/>
      <c r="V586" s="1249"/>
      <c r="W586" s="1249"/>
      <c r="X586" s="1249"/>
      <c r="Y586" s="1249"/>
      <c r="Z586" s="1249"/>
    </row>
    <row r="587" hidden="1">
      <c r="A587" s="1249"/>
      <c r="B587" s="1249"/>
      <c r="C587" s="1249"/>
      <c r="D587" s="1249"/>
      <c r="E587" s="1249"/>
      <c r="F587" s="1249"/>
      <c r="G587" s="1249"/>
      <c r="H587" s="1249"/>
      <c r="I587" s="1249"/>
      <c r="J587" s="1249"/>
      <c r="K587" s="1249"/>
      <c r="L587" s="1249"/>
      <c r="M587" s="1249"/>
      <c r="N587" s="1249"/>
      <c r="O587" s="1249"/>
      <c r="P587" s="1249"/>
      <c r="Q587" s="1249"/>
      <c r="R587" s="1249"/>
      <c r="S587" s="1249"/>
      <c r="T587" s="1249"/>
      <c r="U587" s="1249"/>
      <c r="V587" s="1249"/>
      <c r="W587" s="1249"/>
      <c r="X587" s="1249"/>
      <c r="Y587" s="1249"/>
      <c r="Z587" s="1249"/>
    </row>
    <row r="588" hidden="1">
      <c r="A588" s="1249"/>
      <c r="B588" s="1249"/>
      <c r="C588" s="1249"/>
      <c r="D588" s="1249"/>
      <c r="E588" s="1249"/>
      <c r="F588" s="1249"/>
      <c r="G588" s="1249"/>
      <c r="H588" s="1249"/>
      <c r="I588" s="1249"/>
      <c r="J588" s="1249"/>
      <c r="K588" s="1249"/>
      <c r="L588" s="1249"/>
      <c r="M588" s="1249"/>
      <c r="N588" s="1249"/>
      <c r="O588" s="1249"/>
      <c r="P588" s="1249"/>
      <c r="Q588" s="1249"/>
      <c r="R588" s="1249"/>
      <c r="S588" s="1249"/>
      <c r="T588" s="1249"/>
      <c r="U588" s="1249"/>
      <c r="V588" s="1249"/>
      <c r="W588" s="1249"/>
      <c r="X588" s="1249"/>
      <c r="Y588" s="1249"/>
      <c r="Z588" s="1249"/>
    </row>
    <row r="589" hidden="1">
      <c r="A589" s="1249"/>
      <c r="B589" s="1249"/>
      <c r="C589" s="1249"/>
      <c r="D589" s="1249"/>
      <c r="E589" s="1249"/>
      <c r="F589" s="1249"/>
      <c r="G589" s="1249"/>
      <c r="H589" s="1249"/>
      <c r="I589" s="1249"/>
      <c r="J589" s="1249"/>
      <c r="K589" s="1249"/>
      <c r="L589" s="1249"/>
      <c r="M589" s="1249"/>
      <c r="N589" s="1249"/>
      <c r="O589" s="1249"/>
      <c r="P589" s="1249"/>
      <c r="Q589" s="1249"/>
      <c r="R589" s="1249"/>
      <c r="S589" s="1249"/>
      <c r="T589" s="1249"/>
      <c r="U589" s="1249"/>
      <c r="V589" s="1249"/>
      <c r="W589" s="1249"/>
      <c r="X589" s="1249"/>
      <c r="Y589" s="1249"/>
      <c r="Z589" s="1249"/>
    </row>
    <row r="590" hidden="1">
      <c r="A590" s="1249"/>
      <c r="B590" s="1249"/>
      <c r="C590" s="1249"/>
      <c r="D590" s="1249"/>
      <c r="E590" s="1249"/>
      <c r="F590" s="1249"/>
      <c r="G590" s="1249"/>
      <c r="H590" s="1249"/>
      <c r="I590" s="1249"/>
      <c r="J590" s="1249"/>
      <c r="K590" s="1249"/>
      <c r="L590" s="1249"/>
      <c r="M590" s="1249"/>
      <c r="N590" s="1249"/>
      <c r="O590" s="1249"/>
      <c r="P590" s="1249"/>
      <c r="Q590" s="1249"/>
      <c r="R590" s="1249"/>
      <c r="S590" s="1249"/>
      <c r="T590" s="1249"/>
      <c r="U590" s="1249"/>
      <c r="V590" s="1249"/>
      <c r="W590" s="1249"/>
      <c r="X590" s="1249"/>
      <c r="Y590" s="1249"/>
      <c r="Z590" s="1249"/>
    </row>
    <row r="591" hidden="1">
      <c r="A591" s="1249"/>
      <c r="B591" s="1249"/>
      <c r="C591" s="1249"/>
      <c r="D591" s="1249"/>
      <c r="E591" s="1249"/>
      <c r="F591" s="1249"/>
      <c r="G591" s="1249"/>
      <c r="H591" s="1249"/>
      <c r="I591" s="1249"/>
      <c r="J591" s="1249"/>
      <c r="K591" s="1249"/>
      <c r="L591" s="1249"/>
      <c r="M591" s="1249"/>
      <c r="N591" s="1249"/>
      <c r="O591" s="1249"/>
      <c r="P591" s="1249"/>
      <c r="Q591" s="1249"/>
      <c r="R591" s="1249"/>
      <c r="S591" s="1249"/>
      <c r="T591" s="1249"/>
      <c r="U591" s="1249"/>
      <c r="V591" s="1249"/>
      <c r="W591" s="1249"/>
      <c r="X591" s="1249"/>
      <c r="Y591" s="1249"/>
      <c r="Z591" s="1249"/>
    </row>
    <row r="592" hidden="1">
      <c r="A592" s="1249"/>
      <c r="B592" s="1249"/>
      <c r="C592" s="1249"/>
      <c r="D592" s="1249"/>
      <c r="E592" s="1249"/>
      <c r="F592" s="1249"/>
      <c r="G592" s="1249"/>
      <c r="H592" s="1249"/>
      <c r="I592" s="1249"/>
      <c r="J592" s="1249"/>
      <c r="K592" s="1249"/>
      <c r="L592" s="1249"/>
      <c r="M592" s="1249"/>
      <c r="N592" s="1249"/>
      <c r="O592" s="1249"/>
      <c r="P592" s="1249"/>
      <c r="Q592" s="1249"/>
      <c r="R592" s="1249"/>
      <c r="S592" s="1249"/>
      <c r="T592" s="1249"/>
      <c r="U592" s="1249"/>
      <c r="V592" s="1249"/>
      <c r="W592" s="1249"/>
      <c r="X592" s="1249"/>
      <c r="Y592" s="1249"/>
      <c r="Z592" s="1249"/>
    </row>
    <row r="593" hidden="1">
      <c r="A593" s="1249"/>
      <c r="B593" s="1249"/>
      <c r="C593" s="1249"/>
      <c r="D593" s="1249"/>
      <c r="E593" s="1249"/>
      <c r="F593" s="1249"/>
      <c r="G593" s="1249"/>
      <c r="H593" s="1249"/>
      <c r="I593" s="1249"/>
      <c r="J593" s="1249"/>
      <c r="K593" s="1249"/>
      <c r="L593" s="1249"/>
      <c r="M593" s="1249"/>
      <c r="N593" s="1249"/>
      <c r="O593" s="1249"/>
      <c r="P593" s="1249"/>
      <c r="Q593" s="1249"/>
      <c r="R593" s="1249"/>
      <c r="S593" s="1249"/>
      <c r="T593" s="1249"/>
      <c r="U593" s="1249"/>
      <c r="V593" s="1249"/>
      <c r="W593" s="1249"/>
      <c r="X593" s="1249"/>
      <c r="Y593" s="1249"/>
      <c r="Z593" s="1249"/>
    </row>
    <row r="594" hidden="1">
      <c r="A594" s="1249"/>
      <c r="B594" s="1249"/>
      <c r="C594" s="1249"/>
      <c r="D594" s="1249"/>
      <c r="E594" s="1249"/>
      <c r="F594" s="1249"/>
      <c r="G594" s="1249"/>
      <c r="H594" s="1249"/>
      <c r="I594" s="1249"/>
      <c r="J594" s="1249"/>
      <c r="K594" s="1249"/>
      <c r="L594" s="1249"/>
      <c r="M594" s="1249"/>
      <c r="N594" s="1249"/>
      <c r="O594" s="1249"/>
      <c r="P594" s="1249"/>
      <c r="Q594" s="1249"/>
      <c r="R594" s="1249"/>
      <c r="S594" s="1249"/>
      <c r="T594" s="1249"/>
      <c r="U594" s="1249"/>
      <c r="V594" s="1249"/>
      <c r="W594" s="1249"/>
      <c r="X594" s="1249"/>
      <c r="Y594" s="1249"/>
      <c r="Z594" s="1249"/>
    </row>
    <row r="595" hidden="1">
      <c r="A595" s="1249"/>
      <c r="B595" s="1249"/>
      <c r="C595" s="1249"/>
      <c r="D595" s="1249"/>
      <c r="E595" s="1249"/>
      <c r="F595" s="1249"/>
      <c r="G595" s="1249"/>
      <c r="H595" s="1249"/>
      <c r="I595" s="1249"/>
      <c r="J595" s="1249"/>
      <c r="K595" s="1249"/>
      <c r="L595" s="1249"/>
      <c r="M595" s="1249"/>
      <c r="N595" s="1249"/>
      <c r="O595" s="1249"/>
      <c r="P595" s="1249"/>
      <c r="Q595" s="1249"/>
      <c r="R595" s="1249"/>
      <c r="S595" s="1249"/>
      <c r="T595" s="1249"/>
      <c r="U595" s="1249"/>
      <c r="V595" s="1249"/>
      <c r="W595" s="1249"/>
      <c r="X595" s="1249"/>
      <c r="Y595" s="1249"/>
      <c r="Z595" s="1249"/>
    </row>
    <row r="596" hidden="1">
      <c r="A596" s="1249"/>
      <c r="B596" s="1249"/>
      <c r="C596" s="1249"/>
      <c r="D596" s="1249"/>
      <c r="E596" s="1249"/>
      <c r="F596" s="1249"/>
      <c r="G596" s="1249"/>
      <c r="H596" s="1249"/>
      <c r="I596" s="1249"/>
      <c r="J596" s="1249"/>
      <c r="K596" s="1249"/>
      <c r="L596" s="1249"/>
      <c r="M596" s="1249"/>
      <c r="N596" s="1249"/>
      <c r="O596" s="1249"/>
      <c r="P596" s="1249"/>
      <c r="Q596" s="1249"/>
      <c r="R596" s="1249"/>
      <c r="S596" s="1249"/>
      <c r="T596" s="1249"/>
      <c r="U596" s="1249"/>
      <c r="V596" s="1249"/>
      <c r="W596" s="1249"/>
      <c r="X596" s="1249"/>
      <c r="Y596" s="1249"/>
      <c r="Z596" s="1249"/>
    </row>
    <row r="597" hidden="1">
      <c r="A597" s="1249"/>
      <c r="B597" s="1249"/>
      <c r="C597" s="1249"/>
      <c r="D597" s="1249"/>
      <c r="E597" s="1249"/>
      <c r="F597" s="1249"/>
      <c r="G597" s="1249"/>
      <c r="H597" s="1249"/>
      <c r="I597" s="1249"/>
      <c r="J597" s="1249"/>
      <c r="K597" s="1249"/>
      <c r="L597" s="1249"/>
      <c r="M597" s="1249"/>
      <c r="N597" s="1249"/>
      <c r="O597" s="1249"/>
      <c r="P597" s="1249"/>
      <c r="Q597" s="1249"/>
      <c r="R597" s="1249"/>
      <c r="S597" s="1249"/>
      <c r="T597" s="1249"/>
      <c r="U597" s="1249"/>
      <c r="V597" s="1249"/>
      <c r="W597" s="1249"/>
      <c r="X597" s="1249"/>
      <c r="Y597" s="1249"/>
      <c r="Z597" s="1249"/>
    </row>
    <row r="598" hidden="1">
      <c r="A598" s="1249"/>
      <c r="B598" s="1249"/>
      <c r="C598" s="1249"/>
      <c r="D598" s="1249"/>
      <c r="E598" s="1249"/>
      <c r="F598" s="1249"/>
      <c r="G598" s="1249"/>
      <c r="H598" s="1249"/>
      <c r="I598" s="1249"/>
      <c r="J598" s="1249"/>
      <c r="K598" s="1249"/>
      <c r="L598" s="1249"/>
      <c r="M598" s="1249"/>
      <c r="N598" s="1249"/>
      <c r="O598" s="1249"/>
      <c r="P598" s="1249"/>
      <c r="Q598" s="1249"/>
      <c r="R598" s="1249"/>
      <c r="S598" s="1249"/>
      <c r="T598" s="1249"/>
      <c r="U598" s="1249"/>
      <c r="V598" s="1249"/>
      <c r="W598" s="1249"/>
      <c r="X598" s="1249"/>
      <c r="Y598" s="1249"/>
      <c r="Z598" s="1249"/>
    </row>
    <row r="599" hidden="1">
      <c r="A599" s="1249"/>
      <c r="B599" s="1249"/>
      <c r="C599" s="1249"/>
      <c r="D599" s="1249"/>
      <c r="E599" s="1249"/>
      <c r="F599" s="1249"/>
      <c r="G599" s="1249"/>
      <c r="H599" s="1249"/>
      <c r="I599" s="1249"/>
      <c r="J599" s="1249"/>
      <c r="K599" s="1249"/>
      <c r="L599" s="1249"/>
      <c r="M599" s="1249"/>
      <c r="N599" s="1249"/>
      <c r="O599" s="1249"/>
      <c r="P599" s="1249"/>
      <c r="Q599" s="1249"/>
      <c r="R599" s="1249"/>
      <c r="S599" s="1249"/>
      <c r="T599" s="1249"/>
      <c r="U599" s="1249"/>
      <c r="V599" s="1249"/>
      <c r="W599" s="1249"/>
      <c r="X599" s="1249"/>
      <c r="Y599" s="1249"/>
      <c r="Z599" s="1249"/>
    </row>
    <row r="600" hidden="1">
      <c r="A600" s="1249"/>
      <c r="B600" s="1249"/>
      <c r="C600" s="1249"/>
      <c r="D600" s="1249"/>
      <c r="E600" s="1249"/>
      <c r="F600" s="1249"/>
      <c r="G600" s="1249"/>
      <c r="H600" s="1249"/>
      <c r="I600" s="1249"/>
      <c r="J600" s="1249"/>
      <c r="K600" s="1249"/>
      <c r="L600" s="1249"/>
      <c r="M600" s="1249"/>
      <c r="N600" s="1249"/>
      <c r="O600" s="1249"/>
      <c r="P600" s="1249"/>
      <c r="Q600" s="1249"/>
      <c r="R600" s="1249"/>
      <c r="S600" s="1249"/>
      <c r="T600" s="1249"/>
      <c r="U600" s="1249"/>
      <c r="V600" s="1249"/>
      <c r="W600" s="1249"/>
      <c r="X600" s="1249"/>
      <c r="Y600" s="1249"/>
      <c r="Z600" s="1249"/>
    </row>
    <row r="601" hidden="1">
      <c r="A601" s="1249"/>
      <c r="B601" s="1249"/>
      <c r="C601" s="1249"/>
      <c r="D601" s="1249"/>
      <c r="E601" s="1249"/>
      <c r="F601" s="1249"/>
      <c r="G601" s="1249"/>
      <c r="H601" s="1249"/>
      <c r="I601" s="1249"/>
      <c r="J601" s="1249"/>
      <c r="K601" s="1249"/>
      <c r="L601" s="1249"/>
      <c r="M601" s="1249"/>
      <c r="N601" s="1249"/>
      <c r="O601" s="1249"/>
      <c r="P601" s="1249"/>
      <c r="Q601" s="1249"/>
      <c r="R601" s="1249"/>
      <c r="S601" s="1249"/>
      <c r="T601" s="1249"/>
      <c r="U601" s="1249"/>
      <c r="V601" s="1249"/>
      <c r="W601" s="1249"/>
      <c r="X601" s="1249"/>
      <c r="Y601" s="1249"/>
      <c r="Z601" s="1249"/>
    </row>
    <row r="602" hidden="1">
      <c r="A602" s="1249"/>
      <c r="B602" s="1249"/>
      <c r="C602" s="1249"/>
      <c r="D602" s="1249"/>
      <c r="E602" s="1249"/>
      <c r="F602" s="1249"/>
      <c r="G602" s="1249"/>
      <c r="H602" s="1249"/>
      <c r="I602" s="1249"/>
      <c r="J602" s="1249"/>
      <c r="K602" s="1249"/>
      <c r="L602" s="1249"/>
      <c r="M602" s="1249"/>
      <c r="N602" s="1249"/>
      <c r="O602" s="1249"/>
      <c r="P602" s="1249"/>
      <c r="Q602" s="1249"/>
      <c r="R602" s="1249"/>
      <c r="S602" s="1249"/>
      <c r="T602" s="1249"/>
      <c r="U602" s="1249"/>
      <c r="V602" s="1249"/>
      <c r="W602" s="1249"/>
      <c r="X602" s="1249"/>
      <c r="Y602" s="1249"/>
      <c r="Z602" s="1249"/>
    </row>
    <row r="603" hidden="1">
      <c r="A603" s="1249"/>
      <c r="B603" s="1249"/>
      <c r="C603" s="1249"/>
      <c r="D603" s="1249"/>
      <c r="E603" s="1249"/>
      <c r="F603" s="1249"/>
      <c r="G603" s="1249"/>
      <c r="H603" s="1249"/>
      <c r="I603" s="1249"/>
      <c r="J603" s="1249"/>
      <c r="K603" s="1249"/>
      <c r="L603" s="1249"/>
      <c r="M603" s="1249"/>
      <c r="N603" s="1249"/>
      <c r="O603" s="1249"/>
      <c r="P603" s="1249"/>
      <c r="Q603" s="1249"/>
      <c r="R603" s="1249"/>
      <c r="S603" s="1249"/>
      <c r="T603" s="1249"/>
      <c r="U603" s="1249"/>
      <c r="V603" s="1249"/>
      <c r="W603" s="1249"/>
      <c r="X603" s="1249"/>
      <c r="Y603" s="1249"/>
      <c r="Z603" s="1249"/>
    </row>
    <row r="604" hidden="1">
      <c r="A604" s="1249"/>
      <c r="B604" s="1249"/>
      <c r="C604" s="1249"/>
      <c r="D604" s="1249"/>
      <c r="E604" s="1249"/>
      <c r="F604" s="1249"/>
      <c r="G604" s="1249"/>
      <c r="H604" s="1249"/>
      <c r="I604" s="1249"/>
      <c r="J604" s="1249"/>
      <c r="K604" s="1249"/>
      <c r="L604" s="1249"/>
      <c r="M604" s="1249"/>
      <c r="N604" s="1249"/>
      <c r="O604" s="1249"/>
      <c r="P604" s="1249"/>
      <c r="Q604" s="1249"/>
      <c r="R604" s="1249"/>
      <c r="S604" s="1249"/>
      <c r="T604" s="1249"/>
      <c r="U604" s="1249"/>
      <c r="V604" s="1249"/>
      <c r="W604" s="1249"/>
      <c r="X604" s="1249"/>
      <c r="Y604" s="1249"/>
      <c r="Z604" s="1249"/>
    </row>
    <row r="605" hidden="1">
      <c r="A605" s="1249"/>
      <c r="B605" s="1249"/>
      <c r="C605" s="1249"/>
      <c r="D605" s="1249"/>
      <c r="E605" s="1249"/>
      <c r="F605" s="1249"/>
      <c r="G605" s="1249"/>
      <c r="H605" s="1249"/>
      <c r="I605" s="1249"/>
      <c r="J605" s="1249"/>
      <c r="K605" s="1249"/>
      <c r="L605" s="1249"/>
      <c r="M605" s="1249"/>
      <c r="N605" s="1249"/>
      <c r="O605" s="1249"/>
      <c r="P605" s="1249"/>
      <c r="Q605" s="1249"/>
      <c r="R605" s="1249"/>
      <c r="S605" s="1249"/>
      <c r="T605" s="1249"/>
      <c r="U605" s="1249"/>
      <c r="V605" s="1249"/>
      <c r="W605" s="1249"/>
      <c r="X605" s="1249"/>
      <c r="Y605" s="1249"/>
      <c r="Z605" s="1249"/>
    </row>
    <row r="606" hidden="1">
      <c r="A606" s="1249"/>
      <c r="B606" s="1249"/>
      <c r="C606" s="1249"/>
      <c r="D606" s="1249"/>
      <c r="E606" s="1249"/>
      <c r="F606" s="1249"/>
      <c r="G606" s="1249"/>
      <c r="H606" s="1249"/>
      <c r="I606" s="1249"/>
      <c r="J606" s="1249"/>
      <c r="K606" s="1249"/>
      <c r="L606" s="1249"/>
      <c r="M606" s="1249"/>
      <c r="N606" s="1249"/>
      <c r="O606" s="1249"/>
      <c r="P606" s="1249"/>
      <c r="Q606" s="1249"/>
      <c r="R606" s="1249"/>
      <c r="S606" s="1249"/>
      <c r="T606" s="1249"/>
      <c r="U606" s="1249"/>
      <c r="V606" s="1249"/>
      <c r="W606" s="1249"/>
      <c r="X606" s="1249"/>
      <c r="Y606" s="1249"/>
      <c r="Z606" s="1249"/>
    </row>
    <row r="607" hidden="1">
      <c r="A607" s="1249"/>
      <c r="B607" s="1249"/>
      <c r="C607" s="1249"/>
      <c r="D607" s="1249"/>
      <c r="E607" s="1249"/>
      <c r="F607" s="1249"/>
      <c r="G607" s="1249"/>
      <c r="H607" s="1249"/>
      <c r="I607" s="1249"/>
      <c r="J607" s="1249"/>
      <c r="K607" s="1249"/>
      <c r="L607" s="1249"/>
      <c r="M607" s="1249"/>
      <c r="N607" s="1249"/>
      <c r="O607" s="1249"/>
      <c r="P607" s="1249"/>
      <c r="Q607" s="1249"/>
      <c r="R607" s="1249"/>
      <c r="S607" s="1249"/>
      <c r="T607" s="1249"/>
      <c r="U607" s="1249"/>
      <c r="V607" s="1249"/>
      <c r="W607" s="1249"/>
      <c r="X607" s="1249"/>
      <c r="Y607" s="1249"/>
      <c r="Z607" s="1249"/>
    </row>
    <row r="608" hidden="1">
      <c r="A608" s="1249"/>
      <c r="B608" s="1249"/>
      <c r="C608" s="1249"/>
      <c r="D608" s="1249"/>
      <c r="E608" s="1249"/>
      <c r="F608" s="1249"/>
      <c r="G608" s="1249"/>
      <c r="H608" s="1249"/>
      <c r="I608" s="1249"/>
      <c r="J608" s="1249"/>
      <c r="K608" s="1249"/>
      <c r="L608" s="1249"/>
      <c r="M608" s="1249"/>
      <c r="N608" s="1249"/>
      <c r="O608" s="1249"/>
      <c r="P608" s="1249"/>
      <c r="Q608" s="1249"/>
      <c r="R608" s="1249"/>
      <c r="S608" s="1249"/>
      <c r="T608" s="1249"/>
      <c r="U608" s="1249"/>
      <c r="V608" s="1249"/>
      <c r="W608" s="1249"/>
      <c r="X608" s="1249"/>
      <c r="Y608" s="1249"/>
      <c r="Z608" s="1249"/>
    </row>
    <row r="609" hidden="1">
      <c r="A609" s="1249"/>
      <c r="B609" s="1249"/>
      <c r="C609" s="1249"/>
      <c r="D609" s="1249"/>
      <c r="E609" s="1249"/>
      <c r="F609" s="1249"/>
      <c r="G609" s="1249"/>
      <c r="H609" s="1249"/>
      <c r="I609" s="1249"/>
      <c r="J609" s="1249"/>
      <c r="K609" s="1249"/>
      <c r="L609" s="1249"/>
      <c r="M609" s="1249"/>
      <c r="N609" s="1249"/>
      <c r="O609" s="1249"/>
      <c r="P609" s="1249"/>
      <c r="Q609" s="1249"/>
      <c r="R609" s="1249"/>
      <c r="S609" s="1249"/>
      <c r="T609" s="1249"/>
      <c r="U609" s="1249"/>
      <c r="V609" s="1249"/>
      <c r="W609" s="1249"/>
      <c r="X609" s="1249"/>
      <c r="Y609" s="1249"/>
      <c r="Z609" s="1249"/>
    </row>
    <row r="610" hidden="1">
      <c r="A610" s="1249"/>
      <c r="B610" s="1249"/>
      <c r="C610" s="1249"/>
      <c r="D610" s="1249"/>
      <c r="E610" s="1249"/>
      <c r="F610" s="1249"/>
      <c r="G610" s="1249"/>
      <c r="H610" s="1249"/>
      <c r="I610" s="1249"/>
      <c r="J610" s="1249"/>
      <c r="K610" s="1249"/>
      <c r="L610" s="1249"/>
      <c r="M610" s="1249"/>
      <c r="N610" s="1249"/>
      <c r="O610" s="1249"/>
      <c r="P610" s="1249"/>
      <c r="Q610" s="1249"/>
      <c r="R610" s="1249"/>
      <c r="S610" s="1249"/>
      <c r="T610" s="1249"/>
      <c r="U610" s="1249"/>
      <c r="V610" s="1249"/>
      <c r="W610" s="1249"/>
      <c r="X610" s="1249"/>
      <c r="Y610" s="1249"/>
      <c r="Z610" s="1249"/>
    </row>
    <row r="611" hidden="1">
      <c r="A611" s="1249"/>
      <c r="B611" s="1249"/>
      <c r="C611" s="1249"/>
      <c r="D611" s="1249"/>
      <c r="E611" s="1249"/>
      <c r="F611" s="1249"/>
      <c r="G611" s="1249"/>
      <c r="H611" s="1249"/>
      <c r="I611" s="1249"/>
      <c r="J611" s="1249"/>
      <c r="K611" s="1249"/>
      <c r="L611" s="1249"/>
      <c r="M611" s="1249"/>
      <c r="N611" s="1249"/>
      <c r="O611" s="1249"/>
      <c r="P611" s="1249"/>
      <c r="Q611" s="1249"/>
      <c r="R611" s="1249"/>
      <c r="S611" s="1249"/>
      <c r="T611" s="1249"/>
      <c r="U611" s="1249"/>
      <c r="V611" s="1249"/>
      <c r="W611" s="1249"/>
      <c r="X611" s="1249"/>
      <c r="Y611" s="1249"/>
      <c r="Z611" s="1249"/>
    </row>
    <row r="612" hidden="1">
      <c r="A612" s="1249"/>
      <c r="B612" s="1249"/>
      <c r="C612" s="1249"/>
      <c r="D612" s="1249"/>
      <c r="E612" s="1249"/>
      <c r="F612" s="1249"/>
      <c r="G612" s="1249"/>
      <c r="H612" s="1249"/>
      <c r="I612" s="1249"/>
      <c r="J612" s="1249"/>
      <c r="K612" s="1249"/>
      <c r="L612" s="1249"/>
      <c r="M612" s="1249"/>
      <c r="N612" s="1249"/>
      <c r="O612" s="1249"/>
      <c r="P612" s="1249"/>
      <c r="Q612" s="1249"/>
      <c r="R612" s="1249"/>
      <c r="S612" s="1249"/>
      <c r="T612" s="1249"/>
      <c r="U612" s="1249"/>
      <c r="V612" s="1249"/>
      <c r="W612" s="1249"/>
      <c r="X612" s="1249"/>
      <c r="Y612" s="1249"/>
      <c r="Z612" s="1249"/>
    </row>
    <row r="613" hidden="1">
      <c r="A613" s="1249"/>
      <c r="B613" s="1249"/>
      <c r="C613" s="1249"/>
      <c r="D613" s="1249"/>
      <c r="E613" s="1249"/>
      <c r="F613" s="1249"/>
      <c r="G613" s="1249"/>
      <c r="H613" s="1249"/>
      <c r="I613" s="1249"/>
      <c r="J613" s="1249"/>
      <c r="K613" s="1249"/>
      <c r="L613" s="1249"/>
      <c r="M613" s="1249"/>
      <c r="N613" s="1249"/>
      <c r="O613" s="1249"/>
      <c r="P613" s="1249"/>
      <c r="Q613" s="1249"/>
      <c r="R613" s="1249"/>
      <c r="S613" s="1249"/>
      <c r="T613" s="1249"/>
      <c r="U613" s="1249"/>
      <c r="V613" s="1249"/>
      <c r="W613" s="1249"/>
      <c r="X613" s="1249"/>
      <c r="Y613" s="1249"/>
      <c r="Z613" s="1249"/>
    </row>
    <row r="614" hidden="1">
      <c r="A614" s="1249"/>
      <c r="B614" s="1249"/>
      <c r="C614" s="1249"/>
      <c r="D614" s="1249"/>
      <c r="E614" s="1249"/>
      <c r="F614" s="1249"/>
      <c r="G614" s="1249"/>
      <c r="H614" s="1249"/>
      <c r="I614" s="1249"/>
      <c r="J614" s="1249"/>
      <c r="K614" s="1249"/>
      <c r="L614" s="1249"/>
      <c r="M614" s="1249"/>
      <c r="N614" s="1249"/>
      <c r="O614" s="1249"/>
      <c r="P614" s="1249"/>
      <c r="Q614" s="1249"/>
      <c r="R614" s="1249"/>
      <c r="S614" s="1249"/>
      <c r="T614" s="1249"/>
      <c r="U614" s="1249"/>
      <c r="V614" s="1249"/>
      <c r="W614" s="1249"/>
      <c r="X614" s="1249"/>
      <c r="Y614" s="1249"/>
      <c r="Z614" s="1249"/>
    </row>
    <row r="615" hidden="1">
      <c r="A615" s="1249"/>
      <c r="B615" s="1249"/>
      <c r="C615" s="1249"/>
      <c r="D615" s="1249"/>
      <c r="E615" s="1249"/>
      <c r="F615" s="1249"/>
      <c r="G615" s="1249"/>
      <c r="H615" s="1249"/>
      <c r="I615" s="1249"/>
      <c r="J615" s="1249"/>
      <c r="K615" s="1249"/>
      <c r="L615" s="1249"/>
      <c r="M615" s="1249"/>
      <c r="N615" s="1249"/>
      <c r="O615" s="1249"/>
      <c r="P615" s="1249"/>
      <c r="Q615" s="1249"/>
      <c r="R615" s="1249"/>
      <c r="S615" s="1249"/>
      <c r="T615" s="1249"/>
      <c r="U615" s="1249"/>
      <c r="V615" s="1249"/>
      <c r="W615" s="1249"/>
      <c r="X615" s="1249"/>
      <c r="Y615" s="1249"/>
      <c r="Z615" s="1249"/>
    </row>
    <row r="616" hidden="1">
      <c r="A616" s="1249"/>
      <c r="B616" s="1249"/>
      <c r="C616" s="1249"/>
      <c r="D616" s="1249"/>
      <c r="E616" s="1249"/>
      <c r="F616" s="1249"/>
      <c r="G616" s="1249"/>
      <c r="H616" s="1249"/>
      <c r="I616" s="1249"/>
      <c r="J616" s="1249"/>
      <c r="K616" s="1249"/>
      <c r="L616" s="1249"/>
      <c r="M616" s="1249"/>
      <c r="N616" s="1249"/>
      <c r="O616" s="1249"/>
      <c r="P616" s="1249"/>
      <c r="Q616" s="1249"/>
      <c r="R616" s="1249"/>
      <c r="S616" s="1249"/>
      <c r="T616" s="1249"/>
      <c r="U616" s="1249"/>
      <c r="V616" s="1249"/>
      <c r="W616" s="1249"/>
      <c r="X616" s="1249"/>
      <c r="Y616" s="1249"/>
      <c r="Z616" s="1249"/>
    </row>
    <row r="617" hidden="1">
      <c r="A617" s="1249"/>
      <c r="B617" s="1249"/>
      <c r="C617" s="1249"/>
      <c r="D617" s="1249"/>
      <c r="E617" s="1249"/>
      <c r="F617" s="1249"/>
      <c r="G617" s="1249"/>
      <c r="H617" s="1249"/>
      <c r="I617" s="1249"/>
      <c r="J617" s="1249"/>
      <c r="K617" s="1249"/>
      <c r="L617" s="1249"/>
      <c r="M617" s="1249"/>
      <c r="N617" s="1249"/>
      <c r="O617" s="1249"/>
      <c r="P617" s="1249"/>
      <c r="Q617" s="1249"/>
      <c r="R617" s="1249"/>
      <c r="S617" s="1249"/>
      <c r="T617" s="1249"/>
      <c r="U617" s="1249"/>
      <c r="V617" s="1249"/>
      <c r="W617" s="1249"/>
      <c r="X617" s="1249"/>
      <c r="Y617" s="1249"/>
      <c r="Z617" s="1249"/>
    </row>
    <row r="618" hidden="1">
      <c r="A618" s="1249"/>
      <c r="B618" s="1249"/>
      <c r="C618" s="1249"/>
      <c r="D618" s="1249"/>
      <c r="E618" s="1249"/>
      <c r="F618" s="1249"/>
      <c r="G618" s="1249"/>
      <c r="H618" s="1249"/>
      <c r="I618" s="1249"/>
      <c r="J618" s="1249"/>
      <c r="K618" s="1249"/>
      <c r="L618" s="1249"/>
      <c r="M618" s="1249"/>
      <c r="N618" s="1249"/>
      <c r="O618" s="1249"/>
      <c r="P618" s="1249"/>
      <c r="Q618" s="1249"/>
      <c r="R618" s="1249"/>
      <c r="S618" s="1249"/>
      <c r="T618" s="1249"/>
      <c r="U618" s="1249"/>
      <c r="V618" s="1249"/>
      <c r="W618" s="1249"/>
      <c r="X618" s="1249"/>
      <c r="Y618" s="1249"/>
      <c r="Z618" s="1249"/>
    </row>
    <row r="619" hidden="1">
      <c r="A619" s="1249"/>
      <c r="B619" s="1249"/>
      <c r="C619" s="1249"/>
      <c r="D619" s="1249"/>
      <c r="E619" s="1249"/>
      <c r="F619" s="1249"/>
      <c r="G619" s="1249"/>
      <c r="H619" s="1249"/>
      <c r="I619" s="1249"/>
      <c r="J619" s="1249"/>
      <c r="K619" s="1249"/>
      <c r="L619" s="1249"/>
      <c r="M619" s="1249"/>
      <c r="N619" s="1249"/>
      <c r="O619" s="1249"/>
      <c r="P619" s="1249"/>
      <c r="Q619" s="1249"/>
      <c r="R619" s="1249"/>
      <c r="S619" s="1249"/>
      <c r="T619" s="1249"/>
      <c r="U619" s="1249"/>
      <c r="V619" s="1249"/>
      <c r="W619" s="1249"/>
      <c r="X619" s="1249"/>
      <c r="Y619" s="1249"/>
      <c r="Z619" s="1249"/>
    </row>
    <row r="620" hidden="1">
      <c r="A620" s="1249"/>
      <c r="B620" s="1249"/>
      <c r="C620" s="1249"/>
      <c r="D620" s="1249"/>
      <c r="E620" s="1249"/>
      <c r="F620" s="1249"/>
      <c r="G620" s="1249"/>
      <c r="H620" s="1249"/>
      <c r="I620" s="1249"/>
      <c r="J620" s="1249"/>
      <c r="K620" s="1249"/>
      <c r="L620" s="1249"/>
      <c r="M620" s="1249"/>
      <c r="N620" s="1249"/>
      <c r="O620" s="1249"/>
      <c r="P620" s="1249"/>
      <c r="Q620" s="1249"/>
      <c r="R620" s="1249"/>
      <c r="S620" s="1249"/>
      <c r="T620" s="1249"/>
      <c r="U620" s="1249"/>
      <c r="V620" s="1249"/>
      <c r="W620" s="1249"/>
      <c r="X620" s="1249"/>
      <c r="Y620" s="1249"/>
      <c r="Z620" s="1249"/>
    </row>
    <row r="621" hidden="1">
      <c r="A621" s="1249"/>
      <c r="B621" s="1249"/>
      <c r="C621" s="1249"/>
      <c r="D621" s="1249"/>
      <c r="E621" s="1249"/>
      <c r="F621" s="1249"/>
      <c r="G621" s="1249"/>
      <c r="H621" s="1249"/>
      <c r="I621" s="1249"/>
      <c r="J621" s="1249"/>
      <c r="K621" s="1249"/>
      <c r="L621" s="1249"/>
      <c r="M621" s="1249"/>
      <c r="N621" s="1249"/>
      <c r="O621" s="1249"/>
      <c r="P621" s="1249"/>
      <c r="Q621" s="1249"/>
      <c r="R621" s="1249"/>
      <c r="S621" s="1249"/>
      <c r="T621" s="1249"/>
      <c r="U621" s="1249"/>
      <c r="V621" s="1249"/>
      <c r="W621" s="1249"/>
      <c r="X621" s="1249"/>
      <c r="Y621" s="1249"/>
      <c r="Z621" s="1249"/>
    </row>
    <row r="622" hidden="1">
      <c r="A622" s="1249"/>
      <c r="B622" s="1249"/>
      <c r="C622" s="1249"/>
      <c r="D622" s="1249"/>
      <c r="E622" s="1249"/>
      <c r="F622" s="1249"/>
      <c r="G622" s="1249"/>
      <c r="H622" s="1249"/>
      <c r="I622" s="1249"/>
      <c r="J622" s="1249"/>
      <c r="K622" s="1249"/>
      <c r="L622" s="1249"/>
      <c r="M622" s="1249"/>
      <c r="N622" s="1249"/>
      <c r="O622" s="1249"/>
      <c r="P622" s="1249"/>
      <c r="Q622" s="1249"/>
      <c r="R622" s="1249"/>
      <c r="S622" s="1249"/>
      <c r="T622" s="1249"/>
      <c r="U622" s="1249"/>
      <c r="V622" s="1249"/>
      <c r="W622" s="1249"/>
      <c r="X622" s="1249"/>
      <c r="Y622" s="1249"/>
      <c r="Z622" s="1249"/>
    </row>
    <row r="623" hidden="1">
      <c r="A623" s="1249"/>
      <c r="B623" s="1249"/>
      <c r="C623" s="1249"/>
      <c r="D623" s="1249"/>
      <c r="E623" s="1249"/>
      <c r="F623" s="1249"/>
      <c r="G623" s="1249"/>
      <c r="H623" s="1249"/>
      <c r="I623" s="1249"/>
      <c r="J623" s="1249"/>
      <c r="K623" s="1249"/>
      <c r="L623" s="1249"/>
      <c r="M623" s="1249"/>
      <c r="N623" s="1249"/>
      <c r="O623" s="1249"/>
      <c r="P623" s="1249"/>
      <c r="Q623" s="1249"/>
      <c r="R623" s="1249"/>
      <c r="S623" s="1249"/>
      <c r="T623" s="1249"/>
      <c r="U623" s="1249"/>
      <c r="V623" s="1249"/>
      <c r="W623" s="1249"/>
      <c r="X623" s="1249"/>
      <c r="Y623" s="1249"/>
      <c r="Z623" s="1249"/>
    </row>
    <row r="624" hidden="1">
      <c r="A624" s="1249"/>
      <c r="B624" s="1249"/>
      <c r="C624" s="1249"/>
      <c r="D624" s="1249"/>
      <c r="E624" s="1249"/>
      <c r="F624" s="1249"/>
      <c r="G624" s="1249"/>
      <c r="H624" s="1249"/>
      <c r="I624" s="1249"/>
      <c r="J624" s="1249"/>
      <c r="K624" s="1249"/>
      <c r="L624" s="1249"/>
      <c r="M624" s="1249"/>
      <c r="N624" s="1249"/>
      <c r="O624" s="1249"/>
      <c r="P624" s="1249"/>
      <c r="Q624" s="1249"/>
      <c r="R624" s="1249"/>
      <c r="S624" s="1249"/>
      <c r="T624" s="1249"/>
      <c r="U624" s="1249"/>
      <c r="V624" s="1249"/>
      <c r="W624" s="1249"/>
      <c r="X624" s="1249"/>
      <c r="Y624" s="1249"/>
      <c r="Z624" s="1249"/>
    </row>
    <row r="625" hidden="1">
      <c r="A625" s="1249"/>
      <c r="B625" s="1249"/>
      <c r="C625" s="1249"/>
      <c r="D625" s="1249"/>
      <c r="E625" s="1249"/>
      <c r="F625" s="1249"/>
      <c r="G625" s="1249"/>
      <c r="H625" s="1249"/>
      <c r="I625" s="1249"/>
      <c r="J625" s="1249"/>
      <c r="K625" s="1249"/>
      <c r="L625" s="1249"/>
      <c r="M625" s="1249"/>
      <c r="N625" s="1249"/>
      <c r="O625" s="1249"/>
      <c r="P625" s="1249"/>
      <c r="Q625" s="1249"/>
      <c r="R625" s="1249"/>
      <c r="S625" s="1249"/>
      <c r="T625" s="1249"/>
      <c r="U625" s="1249"/>
      <c r="V625" s="1249"/>
      <c r="W625" s="1249"/>
      <c r="X625" s="1249"/>
      <c r="Y625" s="1249"/>
      <c r="Z625" s="1249"/>
    </row>
    <row r="626" hidden="1">
      <c r="A626" s="1249"/>
      <c r="B626" s="1249"/>
      <c r="C626" s="1249"/>
      <c r="D626" s="1249"/>
      <c r="E626" s="1249"/>
      <c r="F626" s="1249"/>
      <c r="G626" s="1249"/>
      <c r="H626" s="1249"/>
      <c r="I626" s="1249"/>
      <c r="J626" s="1249"/>
      <c r="K626" s="1249"/>
      <c r="L626" s="1249"/>
      <c r="M626" s="1249"/>
      <c r="N626" s="1249"/>
      <c r="O626" s="1249"/>
      <c r="P626" s="1249"/>
      <c r="Q626" s="1249"/>
      <c r="R626" s="1249"/>
      <c r="S626" s="1249"/>
      <c r="T626" s="1249"/>
      <c r="U626" s="1249"/>
      <c r="V626" s="1249"/>
      <c r="W626" s="1249"/>
      <c r="X626" s="1249"/>
      <c r="Y626" s="1249"/>
      <c r="Z626" s="1249"/>
    </row>
    <row r="627" hidden="1">
      <c r="A627" s="1249"/>
      <c r="B627" s="1249"/>
      <c r="C627" s="1249"/>
      <c r="D627" s="1249"/>
      <c r="E627" s="1249"/>
      <c r="F627" s="1249"/>
      <c r="G627" s="1249"/>
      <c r="H627" s="1249"/>
      <c r="I627" s="1249"/>
      <c r="J627" s="1249"/>
      <c r="K627" s="1249"/>
      <c r="L627" s="1249"/>
      <c r="M627" s="1249"/>
      <c r="N627" s="1249"/>
      <c r="O627" s="1249"/>
      <c r="P627" s="1249"/>
      <c r="Q627" s="1249"/>
      <c r="R627" s="1249"/>
      <c r="S627" s="1249"/>
      <c r="T627" s="1249"/>
      <c r="U627" s="1249"/>
      <c r="V627" s="1249"/>
      <c r="W627" s="1249"/>
      <c r="X627" s="1249"/>
      <c r="Y627" s="1249"/>
      <c r="Z627" s="1249"/>
    </row>
    <row r="628" hidden="1">
      <c r="A628" s="1249"/>
      <c r="B628" s="1249"/>
      <c r="C628" s="1249"/>
      <c r="D628" s="1249"/>
      <c r="E628" s="1249"/>
      <c r="F628" s="1249"/>
      <c r="G628" s="1249"/>
      <c r="H628" s="1249"/>
      <c r="I628" s="1249"/>
      <c r="J628" s="1249"/>
      <c r="K628" s="1249"/>
      <c r="L628" s="1249"/>
      <c r="M628" s="1249"/>
      <c r="N628" s="1249"/>
      <c r="O628" s="1249"/>
      <c r="P628" s="1249"/>
      <c r="Q628" s="1249"/>
      <c r="R628" s="1249"/>
      <c r="S628" s="1249"/>
      <c r="T628" s="1249"/>
      <c r="U628" s="1249"/>
      <c r="V628" s="1249"/>
      <c r="W628" s="1249"/>
      <c r="X628" s="1249"/>
      <c r="Y628" s="1249"/>
      <c r="Z628" s="1249"/>
    </row>
    <row r="629" hidden="1">
      <c r="A629" s="1249"/>
      <c r="B629" s="1249"/>
      <c r="C629" s="1249"/>
      <c r="D629" s="1249"/>
      <c r="E629" s="1249"/>
      <c r="F629" s="1249"/>
      <c r="G629" s="1249"/>
      <c r="H629" s="1249"/>
      <c r="I629" s="1249"/>
      <c r="J629" s="1249"/>
      <c r="K629" s="1249"/>
      <c r="L629" s="1249"/>
      <c r="M629" s="1249"/>
      <c r="N629" s="1249"/>
      <c r="O629" s="1249"/>
      <c r="P629" s="1249"/>
      <c r="Q629" s="1249"/>
      <c r="R629" s="1249"/>
      <c r="S629" s="1249"/>
      <c r="T629" s="1249"/>
      <c r="U629" s="1249"/>
      <c r="V629" s="1249"/>
      <c r="W629" s="1249"/>
      <c r="X629" s="1249"/>
      <c r="Y629" s="1249"/>
      <c r="Z629" s="1249"/>
    </row>
    <row r="630" hidden="1">
      <c r="A630" s="1249"/>
      <c r="B630" s="1249"/>
      <c r="C630" s="1249"/>
      <c r="D630" s="1249"/>
      <c r="E630" s="1249"/>
      <c r="F630" s="1249"/>
      <c r="G630" s="1249"/>
      <c r="H630" s="1249"/>
      <c r="I630" s="1249"/>
      <c r="J630" s="1249"/>
      <c r="K630" s="1249"/>
      <c r="L630" s="1249"/>
      <c r="M630" s="1249"/>
      <c r="N630" s="1249"/>
      <c r="O630" s="1249"/>
      <c r="P630" s="1249"/>
      <c r="Q630" s="1249"/>
      <c r="R630" s="1249"/>
      <c r="S630" s="1249"/>
      <c r="T630" s="1249"/>
      <c r="U630" s="1249"/>
      <c r="V630" s="1249"/>
      <c r="W630" s="1249"/>
      <c r="X630" s="1249"/>
      <c r="Y630" s="1249"/>
      <c r="Z630" s="1249"/>
    </row>
    <row r="631" hidden="1">
      <c r="A631" s="1249"/>
      <c r="B631" s="1249"/>
      <c r="C631" s="1249"/>
      <c r="D631" s="1249"/>
      <c r="E631" s="1249"/>
      <c r="F631" s="1249"/>
      <c r="G631" s="1249"/>
      <c r="H631" s="1249"/>
      <c r="I631" s="1249"/>
      <c r="J631" s="1249"/>
      <c r="K631" s="1249"/>
      <c r="L631" s="1249"/>
      <c r="M631" s="1249"/>
      <c r="N631" s="1249"/>
      <c r="O631" s="1249"/>
      <c r="P631" s="1249"/>
      <c r="Q631" s="1249"/>
      <c r="R631" s="1249"/>
      <c r="S631" s="1249"/>
      <c r="T631" s="1249"/>
      <c r="U631" s="1249"/>
      <c r="V631" s="1249"/>
      <c r="W631" s="1249"/>
      <c r="X631" s="1249"/>
      <c r="Y631" s="1249"/>
      <c r="Z631" s="1249"/>
    </row>
    <row r="632" hidden="1">
      <c r="A632" s="1249"/>
      <c r="B632" s="1249"/>
      <c r="C632" s="1249"/>
      <c r="D632" s="1249"/>
      <c r="E632" s="1249"/>
      <c r="F632" s="1249"/>
      <c r="G632" s="1249"/>
      <c r="H632" s="1249"/>
      <c r="I632" s="1249"/>
      <c r="J632" s="1249"/>
      <c r="K632" s="1249"/>
      <c r="L632" s="1249"/>
      <c r="M632" s="1249"/>
      <c r="N632" s="1249"/>
      <c r="O632" s="1249"/>
      <c r="P632" s="1249"/>
      <c r="Q632" s="1249"/>
      <c r="R632" s="1249"/>
      <c r="S632" s="1249"/>
      <c r="T632" s="1249"/>
      <c r="U632" s="1249"/>
      <c r="V632" s="1249"/>
      <c r="W632" s="1249"/>
      <c r="X632" s="1249"/>
      <c r="Y632" s="1249"/>
      <c r="Z632" s="1249"/>
    </row>
    <row r="633" hidden="1">
      <c r="A633" s="1249"/>
      <c r="B633" s="1249"/>
      <c r="C633" s="1249"/>
      <c r="D633" s="1249"/>
      <c r="E633" s="1249"/>
      <c r="F633" s="1249"/>
      <c r="G633" s="1249"/>
      <c r="H633" s="1249"/>
      <c r="I633" s="1249"/>
      <c r="J633" s="1249"/>
      <c r="K633" s="1249"/>
      <c r="L633" s="1249"/>
      <c r="M633" s="1249"/>
      <c r="N633" s="1249"/>
      <c r="O633" s="1249"/>
      <c r="P633" s="1249"/>
      <c r="Q633" s="1249"/>
      <c r="R633" s="1249"/>
      <c r="S633" s="1249"/>
      <c r="T633" s="1249"/>
      <c r="U633" s="1249"/>
      <c r="V633" s="1249"/>
      <c r="W633" s="1249"/>
      <c r="X633" s="1249"/>
      <c r="Y633" s="1249"/>
      <c r="Z633" s="1249"/>
    </row>
    <row r="634" hidden="1">
      <c r="A634" s="1249"/>
      <c r="B634" s="1249"/>
      <c r="C634" s="1249"/>
      <c r="D634" s="1249"/>
      <c r="E634" s="1249"/>
      <c r="F634" s="1249"/>
      <c r="G634" s="1249"/>
      <c r="H634" s="1249"/>
      <c r="I634" s="1249"/>
      <c r="J634" s="1249"/>
      <c r="K634" s="1249"/>
      <c r="L634" s="1249"/>
      <c r="M634" s="1249"/>
      <c r="N634" s="1249"/>
      <c r="O634" s="1249"/>
      <c r="P634" s="1249"/>
      <c r="Q634" s="1249"/>
      <c r="R634" s="1249"/>
      <c r="S634" s="1249"/>
      <c r="T634" s="1249"/>
      <c r="U634" s="1249"/>
      <c r="V634" s="1249"/>
      <c r="W634" s="1249"/>
      <c r="X634" s="1249"/>
      <c r="Y634" s="1249"/>
      <c r="Z634" s="1249"/>
    </row>
    <row r="635" hidden="1">
      <c r="A635" s="1249"/>
      <c r="B635" s="1249"/>
      <c r="C635" s="1249"/>
      <c r="D635" s="1249"/>
      <c r="E635" s="1249"/>
      <c r="F635" s="1249"/>
      <c r="G635" s="1249"/>
      <c r="H635" s="1249"/>
      <c r="I635" s="1249"/>
      <c r="J635" s="1249"/>
      <c r="K635" s="1249"/>
      <c r="L635" s="1249"/>
      <c r="M635" s="1249"/>
      <c r="N635" s="1249"/>
      <c r="O635" s="1249"/>
      <c r="P635" s="1249"/>
      <c r="Q635" s="1249"/>
      <c r="R635" s="1249"/>
      <c r="S635" s="1249"/>
      <c r="T635" s="1249"/>
      <c r="U635" s="1249"/>
      <c r="V635" s="1249"/>
      <c r="W635" s="1249"/>
      <c r="X635" s="1249"/>
      <c r="Y635" s="1249"/>
      <c r="Z635" s="1249"/>
    </row>
    <row r="636" hidden="1">
      <c r="A636" s="1249"/>
      <c r="B636" s="1249"/>
      <c r="C636" s="1249"/>
      <c r="D636" s="1249"/>
      <c r="E636" s="1249"/>
      <c r="F636" s="1249"/>
      <c r="G636" s="1249"/>
      <c r="H636" s="1249"/>
      <c r="I636" s="1249"/>
      <c r="J636" s="1249"/>
      <c r="K636" s="1249"/>
      <c r="L636" s="1249"/>
      <c r="M636" s="1249"/>
      <c r="N636" s="1249"/>
      <c r="O636" s="1249"/>
      <c r="P636" s="1249"/>
      <c r="Q636" s="1249"/>
      <c r="R636" s="1249"/>
      <c r="S636" s="1249"/>
      <c r="T636" s="1249"/>
      <c r="U636" s="1249"/>
      <c r="V636" s="1249"/>
      <c r="W636" s="1249"/>
      <c r="X636" s="1249"/>
      <c r="Y636" s="1249"/>
      <c r="Z636" s="1249"/>
    </row>
    <row r="637" hidden="1">
      <c r="A637" s="1249"/>
      <c r="B637" s="1249"/>
      <c r="C637" s="1249"/>
      <c r="D637" s="1249"/>
      <c r="E637" s="1249"/>
      <c r="F637" s="1249"/>
      <c r="G637" s="1249"/>
      <c r="H637" s="1249"/>
      <c r="I637" s="1249"/>
      <c r="J637" s="1249"/>
      <c r="K637" s="1249"/>
      <c r="L637" s="1249"/>
      <c r="M637" s="1249"/>
      <c r="N637" s="1249"/>
      <c r="O637" s="1249"/>
      <c r="P637" s="1249"/>
      <c r="Q637" s="1249"/>
      <c r="R637" s="1249"/>
      <c r="S637" s="1249"/>
      <c r="T637" s="1249"/>
      <c r="U637" s="1249"/>
      <c r="V637" s="1249"/>
      <c r="W637" s="1249"/>
      <c r="X637" s="1249"/>
      <c r="Y637" s="1249"/>
      <c r="Z637" s="1249"/>
    </row>
    <row r="638" hidden="1">
      <c r="A638" s="1249"/>
      <c r="B638" s="1249"/>
      <c r="C638" s="1249"/>
      <c r="D638" s="1249"/>
      <c r="E638" s="1249"/>
      <c r="F638" s="1249"/>
      <c r="G638" s="1249"/>
      <c r="H638" s="1249"/>
      <c r="I638" s="1249"/>
      <c r="J638" s="1249"/>
      <c r="K638" s="1249"/>
      <c r="L638" s="1249"/>
      <c r="M638" s="1249"/>
      <c r="N638" s="1249"/>
      <c r="O638" s="1249"/>
      <c r="P638" s="1249"/>
      <c r="Q638" s="1249"/>
      <c r="R638" s="1249"/>
      <c r="S638" s="1249"/>
      <c r="T638" s="1249"/>
      <c r="U638" s="1249"/>
      <c r="V638" s="1249"/>
      <c r="W638" s="1249"/>
      <c r="X638" s="1249"/>
      <c r="Y638" s="1249"/>
      <c r="Z638" s="1249"/>
    </row>
    <row r="639" hidden="1">
      <c r="A639" s="1249"/>
      <c r="B639" s="1249"/>
      <c r="C639" s="1249"/>
      <c r="D639" s="1249"/>
      <c r="E639" s="1249"/>
      <c r="F639" s="1249"/>
      <c r="G639" s="1249"/>
      <c r="H639" s="1249"/>
      <c r="I639" s="1249"/>
      <c r="J639" s="1249"/>
      <c r="K639" s="1249"/>
      <c r="L639" s="1249"/>
      <c r="M639" s="1249"/>
      <c r="N639" s="1249"/>
      <c r="O639" s="1249"/>
      <c r="P639" s="1249"/>
      <c r="Q639" s="1249"/>
      <c r="R639" s="1249"/>
      <c r="S639" s="1249"/>
      <c r="T639" s="1249"/>
      <c r="U639" s="1249"/>
      <c r="V639" s="1249"/>
      <c r="W639" s="1249"/>
      <c r="X639" s="1249"/>
      <c r="Y639" s="1249"/>
      <c r="Z639" s="1249"/>
    </row>
    <row r="640" hidden="1">
      <c r="A640" s="1249"/>
      <c r="B640" s="1249"/>
      <c r="C640" s="1249"/>
      <c r="D640" s="1249"/>
      <c r="E640" s="1249"/>
      <c r="F640" s="1249"/>
      <c r="G640" s="1249"/>
      <c r="H640" s="1249"/>
      <c r="I640" s="1249"/>
      <c r="J640" s="1249"/>
      <c r="K640" s="1249"/>
      <c r="L640" s="1249"/>
      <c r="M640" s="1249"/>
      <c r="N640" s="1249"/>
      <c r="O640" s="1249"/>
      <c r="P640" s="1249"/>
      <c r="Q640" s="1249"/>
      <c r="R640" s="1249"/>
      <c r="S640" s="1249"/>
      <c r="T640" s="1249"/>
      <c r="U640" s="1249"/>
      <c r="V640" s="1249"/>
      <c r="W640" s="1249"/>
      <c r="X640" s="1249"/>
      <c r="Y640" s="1249"/>
      <c r="Z640" s="1249"/>
    </row>
    <row r="641" hidden="1">
      <c r="A641" s="1249"/>
      <c r="B641" s="1249"/>
      <c r="C641" s="1249"/>
      <c r="D641" s="1249"/>
      <c r="E641" s="1249"/>
      <c r="F641" s="1249"/>
      <c r="G641" s="1249"/>
      <c r="H641" s="1249"/>
      <c r="I641" s="1249"/>
      <c r="J641" s="1249"/>
      <c r="K641" s="1249"/>
      <c r="L641" s="1249"/>
      <c r="M641" s="1249"/>
      <c r="N641" s="1249"/>
      <c r="O641" s="1249"/>
      <c r="P641" s="1249"/>
      <c r="Q641" s="1249"/>
      <c r="R641" s="1249"/>
      <c r="S641" s="1249"/>
      <c r="T641" s="1249"/>
      <c r="U641" s="1249"/>
      <c r="V641" s="1249"/>
      <c r="W641" s="1249"/>
      <c r="X641" s="1249"/>
      <c r="Y641" s="1249"/>
      <c r="Z641" s="1249"/>
    </row>
    <row r="642" hidden="1">
      <c r="A642" s="1249"/>
      <c r="B642" s="1249"/>
      <c r="C642" s="1249"/>
      <c r="D642" s="1249"/>
      <c r="E642" s="1249"/>
      <c r="F642" s="1249"/>
      <c r="G642" s="1249"/>
      <c r="H642" s="1249"/>
      <c r="I642" s="1249"/>
      <c r="J642" s="1249"/>
      <c r="K642" s="1249"/>
      <c r="L642" s="1249"/>
      <c r="M642" s="1249"/>
      <c r="N642" s="1249"/>
      <c r="O642" s="1249"/>
      <c r="P642" s="1249"/>
      <c r="Q642" s="1249"/>
      <c r="R642" s="1249"/>
      <c r="S642" s="1249"/>
      <c r="T642" s="1249"/>
      <c r="U642" s="1249"/>
      <c r="V642" s="1249"/>
      <c r="W642" s="1249"/>
      <c r="X642" s="1249"/>
      <c r="Y642" s="1249"/>
      <c r="Z642" s="1249"/>
    </row>
    <row r="643" hidden="1">
      <c r="A643" s="1249"/>
      <c r="B643" s="1249"/>
      <c r="C643" s="1249"/>
      <c r="D643" s="1249"/>
      <c r="E643" s="1249"/>
      <c r="F643" s="1249"/>
      <c r="G643" s="1249"/>
      <c r="H643" s="1249"/>
      <c r="I643" s="1249"/>
      <c r="J643" s="1249"/>
      <c r="K643" s="1249"/>
      <c r="L643" s="1249"/>
      <c r="M643" s="1249"/>
      <c r="N643" s="1249"/>
      <c r="O643" s="1249"/>
      <c r="P643" s="1249"/>
      <c r="Q643" s="1249"/>
      <c r="R643" s="1249"/>
      <c r="S643" s="1249"/>
      <c r="T643" s="1249"/>
      <c r="U643" s="1249"/>
      <c r="V643" s="1249"/>
      <c r="W643" s="1249"/>
      <c r="X643" s="1249"/>
      <c r="Y643" s="1249"/>
      <c r="Z643" s="1249"/>
    </row>
    <row r="644" hidden="1">
      <c r="A644" s="1249"/>
      <c r="B644" s="1249"/>
      <c r="C644" s="1249"/>
      <c r="D644" s="1249"/>
      <c r="E644" s="1249"/>
      <c r="F644" s="1249"/>
      <c r="G644" s="1249"/>
      <c r="H644" s="1249"/>
      <c r="I644" s="1249"/>
      <c r="J644" s="1249"/>
      <c r="K644" s="1249"/>
      <c r="L644" s="1249"/>
      <c r="M644" s="1249"/>
      <c r="N644" s="1249"/>
      <c r="O644" s="1249"/>
      <c r="P644" s="1249"/>
      <c r="Q644" s="1249"/>
      <c r="R644" s="1249"/>
      <c r="S644" s="1249"/>
      <c r="T644" s="1249"/>
      <c r="U644" s="1249"/>
      <c r="V644" s="1249"/>
      <c r="W644" s="1249"/>
      <c r="X644" s="1249"/>
      <c r="Y644" s="1249"/>
      <c r="Z644" s="1249"/>
    </row>
    <row r="645" hidden="1">
      <c r="A645" s="1249"/>
      <c r="B645" s="1249"/>
      <c r="C645" s="1249"/>
      <c r="D645" s="1249"/>
      <c r="E645" s="1249"/>
      <c r="F645" s="1249"/>
      <c r="G645" s="1249"/>
      <c r="H645" s="1249"/>
      <c r="I645" s="1249"/>
      <c r="J645" s="1249"/>
      <c r="K645" s="1249"/>
      <c r="L645" s="1249"/>
      <c r="M645" s="1249"/>
      <c r="N645" s="1249"/>
      <c r="O645" s="1249"/>
      <c r="P645" s="1249"/>
      <c r="Q645" s="1249"/>
      <c r="R645" s="1249"/>
      <c r="S645" s="1249"/>
      <c r="T645" s="1249"/>
      <c r="U645" s="1249"/>
      <c r="V645" s="1249"/>
      <c r="W645" s="1249"/>
      <c r="X645" s="1249"/>
      <c r="Y645" s="1249"/>
      <c r="Z645" s="1249"/>
    </row>
    <row r="646" hidden="1">
      <c r="A646" s="1249"/>
      <c r="B646" s="1249"/>
      <c r="C646" s="1249"/>
      <c r="D646" s="1249"/>
      <c r="E646" s="1249"/>
      <c r="F646" s="1249"/>
      <c r="G646" s="1249"/>
      <c r="H646" s="1249"/>
      <c r="I646" s="1249"/>
      <c r="J646" s="1249"/>
      <c r="K646" s="1249"/>
      <c r="L646" s="1249"/>
      <c r="M646" s="1249"/>
      <c r="N646" s="1249"/>
      <c r="O646" s="1249"/>
      <c r="P646" s="1249"/>
      <c r="Q646" s="1249"/>
      <c r="R646" s="1249"/>
      <c r="S646" s="1249"/>
      <c r="T646" s="1249"/>
      <c r="U646" s="1249"/>
      <c r="V646" s="1249"/>
      <c r="W646" s="1249"/>
      <c r="X646" s="1249"/>
      <c r="Y646" s="1249"/>
      <c r="Z646" s="1249"/>
    </row>
    <row r="647" hidden="1">
      <c r="A647" s="1249"/>
      <c r="B647" s="1249"/>
      <c r="C647" s="1249"/>
      <c r="D647" s="1249"/>
      <c r="E647" s="1249"/>
      <c r="F647" s="1249"/>
      <c r="G647" s="1249"/>
      <c r="H647" s="1249"/>
      <c r="I647" s="1249"/>
      <c r="J647" s="1249"/>
      <c r="K647" s="1249"/>
      <c r="L647" s="1249"/>
      <c r="M647" s="1249"/>
      <c r="N647" s="1249"/>
      <c r="O647" s="1249"/>
      <c r="P647" s="1249"/>
      <c r="Q647" s="1249"/>
      <c r="R647" s="1249"/>
      <c r="S647" s="1249"/>
      <c r="T647" s="1249"/>
      <c r="U647" s="1249"/>
      <c r="V647" s="1249"/>
      <c r="W647" s="1249"/>
      <c r="X647" s="1249"/>
      <c r="Y647" s="1249"/>
      <c r="Z647" s="1249"/>
    </row>
    <row r="648" hidden="1">
      <c r="A648" s="1249"/>
      <c r="B648" s="1249"/>
      <c r="C648" s="1249"/>
      <c r="D648" s="1249"/>
      <c r="E648" s="1249"/>
      <c r="F648" s="1249"/>
      <c r="G648" s="1249"/>
      <c r="H648" s="1249"/>
      <c r="I648" s="1249"/>
      <c r="J648" s="1249"/>
      <c r="K648" s="1249"/>
      <c r="L648" s="1249"/>
      <c r="M648" s="1249"/>
      <c r="N648" s="1249"/>
      <c r="O648" s="1249"/>
      <c r="P648" s="1249"/>
      <c r="Q648" s="1249"/>
      <c r="R648" s="1249"/>
      <c r="S648" s="1249"/>
      <c r="T648" s="1249"/>
      <c r="U648" s="1249"/>
      <c r="V648" s="1249"/>
      <c r="W648" s="1249"/>
      <c r="X648" s="1249"/>
      <c r="Y648" s="1249"/>
      <c r="Z648" s="1249"/>
    </row>
    <row r="649" hidden="1">
      <c r="A649" s="1249"/>
      <c r="B649" s="1249"/>
      <c r="C649" s="1249"/>
      <c r="D649" s="1249"/>
      <c r="E649" s="1249"/>
      <c r="F649" s="1249"/>
      <c r="G649" s="1249"/>
      <c r="H649" s="1249"/>
      <c r="I649" s="1249"/>
      <c r="J649" s="1249"/>
      <c r="K649" s="1249"/>
      <c r="L649" s="1249"/>
      <c r="M649" s="1249"/>
      <c r="N649" s="1249"/>
      <c r="O649" s="1249"/>
      <c r="P649" s="1249"/>
      <c r="Q649" s="1249"/>
      <c r="R649" s="1249"/>
      <c r="S649" s="1249"/>
      <c r="T649" s="1249"/>
      <c r="U649" s="1249"/>
      <c r="V649" s="1249"/>
      <c r="W649" s="1249"/>
      <c r="X649" s="1249"/>
      <c r="Y649" s="1249"/>
      <c r="Z649" s="1249"/>
    </row>
    <row r="650" hidden="1">
      <c r="A650" s="1249"/>
      <c r="B650" s="1249"/>
      <c r="C650" s="1249"/>
      <c r="D650" s="1249"/>
      <c r="E650" s="1249"/>
      <c r="F650" s="1249"/>
      <c r="G650" s="1249"/>
      <c r="H650" s="1249"/>
      <c r="I650" s="1249"/>
      <c r="J650" s="1249"/>
      <c r="K650" s="1249"/>
      <c r="L650" s="1249"/>
      <c r="M650" s="1249"/>
      <c r="N650" s="1249"/>
      <c r="O650" s="1249"/>
      <c r="P650" s="1249"/>
      <c r="Q650" s="1249"/>
      <c r="R650" s="1249"/>
      <c r="S650" s="1249"/>
      <c r="T650" s="1249"/>
      <c r="U650" s="1249"/>
      <c r="V650" s="1249"/>
      <c r="W650" s="1249"/>
      <c r="X650" s="1249"/>
      <c r="Y650" s="1249"/>
      <c r="Z650" s="1249"/>
    </row>
    <row r="651" hidden="1">
      <c r="A651" s="1249"/>
      <c r="B651" s="1249"/>
      <c r="C651" s="1249"/>
      <c r="D651" s="1249"/>
      <c r="E651" s="1249"/>
      <c r="F651" s="1249"/>
      <c r="G651" s="1249"/>
      <c r="H651" s="1249"/>
      <c r="I651" s="1249"/>
      <c r="J651" s="1249"/>
      <c r="K651" s="1249"/>
      <c r="L651" s="1249"/>
      <c r="M651" s="1249"/>
      <c r="N651" s="1249"/>
      <c r="O651" s="1249"/>
      <c r="P651" s="1249"/>
      <c r="Q651" s="1249"/>
      <c r="R651" s="1249"/>
      <c r="S651" s="1249"/>
      <c r="T651" s="1249"/>
      <c r="U651" s="1249"/>
      <c r="V651" s="1249"/>
      <c r="W651" s="1249"/>
      <c r="X651" s="1249"/>
      <c r="Y651" s="1249"/>
      <c r="Z651" s="1249"/>
    </row>
    <row r="652" hidden="1">
      <c r="A652" s="1249"/>
      <c r="B652" s="1249"/>
      <c r="C652" s="1249"/>
      <c r="D652" s="1249"/>
      <c r="E652" s="1249"/>
      <c r="F652" s="1249"/>
      <c r="G652" s="1249"/>
      <c r="H652" s="1249"/>
      <c r="I652" s="1249"/>
      <c r="J652" s="1249"/>
      <c r="K652" s="1249"/>
      <c r="L652" s="1249"/>
      <c r="M652" s="1249"/>
      <c r="N652" s="1249"/>
      <c r="O652" s="1249"/>
      <c r="P652" s="1249"/>
      <c r="Q652" s="1249"/>
      <c r="R652" s="1249"/>
      <c r="S652" s="1249"/>
      <c r="T652" s="1249"/>
      <c r="U652" s="1249"/>
      <c r="V652" s="1249"/>
      <c r="W652" s="1249"/>
      <c r="X652" s="1249"/>
      <c r="Y652" s="1249"/>
      <c r="Z652" s="1249"/>
    </row>
    <row r="653" hidden="1">
      <c r="A653" s="1249"/>
      <c r="B653" s="1249"/>
      <c r="C653" s="1249"/>
      <c r="D653" s="1249"/>
      <c r="E653" s="1249"/>
      <c r="F653" s="1249"/>
      <c r="G653" s="1249"/>
      <c r="H653" s="1249"/>
      <c r="I653" s="1249"/>
      <c r="J653" s="1249"/>
      <c r="K653" s="1249"/>
      <c r="L653" s="1249"/>
      <c r="M653" s="1249"/>
      <c r="N653" s="1249"/>
      <c r="O653" s="1249"/>
      <c r="P653" s="1249"/>
      <c r="Q653" s="1249"/>
      <c r="R653" s="1249"/>
      <c r="S653" s="1249"/>
      <c r="T653" s="1249"/>
      <c r="U653" s="1249"/>
      <c r="V653" s="1249"/>
      <c r="W653" s="1249"/>
      <c r="X653" s="1249"/>
      <c r="Y653" s="1249"/>
      <c r="Z653" s="1249"/>
    </row>
    <row r="654" hidden="1">
      <c r="A654" s="1249"/>
      <c r="B654" s="1249"/>
      <c r="C654" s="1249"/>
      <c r="D654" s="1249"/>
      <c r="E654" s="1249"/>
      <c r="F654" s="1249"/>
      <c r="G654" s="1249"/>
      <c r="H654" s="1249"/>
      <c r="I654" s="1249"/>
      <c r="J654" s="1249"/>
      <c r="K654" s="1249"/>
      <c r="L654" s="1249"/>
      <c r="M654" s="1249"/>
      <c r="N654" s="1249"/>
      <c r="O654" s="1249"/>
      <c r="P654" s="1249"/>
      <c r="Q654" s="1249"/>
      <c r="R654" s="1249"/>
      <c r="S654" s="1249"/>
      <c r="T654" s="1249"/>
      <c r="U654" s="1249"/>
      <c r="V654" s="1249"/>
      <c r="W654" s="1249"/>
      <c r="X654" s="1249"/>
      <c r="Y654" s="1249"/>
      <c r="Z654" s="1249"/>
    </row>
    <row r="655" hidden="1">
      <c r="A655" s="1249"/>
      <c r="B655" s="1249"/>
      <c r="C655" s="1249"/>
      <c r="D655" s="1249"/>
      <c r="E655" s="1249"/>
      <c r="F655" s="1249"/>
      <c r="G655" s="1249"/>
      <c r="H655" s="1249"/>
      <c r="I655" s="1249"/>
      <c r="J655" s="1249"/>
      <c r="K655" s="1249"/>
      <c r="L655" s="1249"/>
      <c r="M655" s="1249"/>
      <c r="N655" s="1249"/>
      <c r="O655" s="1249"/>
      <c r="P655" s="1249"/>
      <c r="Q655" s="1249"/>
      <c r="R655" s="1249"/>
      <c r="S655" s="1249"/>
      <c r="T655" s="1249"/>
      <c r="U655" s="1249"/>
      <c r="V655" s="1249"/>
      <c r="W655" s="1249"/>
      <c r="X655" s="1249"/>
      <c r="Y655" s="1249"/>
      <c r="Z655" s="1249"/>
    </row>
    <row r="656" hidden="1">
      <c r="A656" s="1249"/>
      <c r="B656" s="1249"/>
      <c r="C656" s="1249"/>
      <c r="D656" s="1249"/>
      <c r="E656" s="1249"/>
      <c r="F656" s="1249"/>
      <c r="G656" s="1249"/>
      <c r="H656" s="1249"/>
      <c r="I656" s="1249"/>
      <c r="J656" s="1249"/>
      <c r="K656" s="1249"/>
      <c r="L656" s="1249"/>
      <c r="M656" s="1249"/>
      <c r="N656" s="1249"/>
      <c r="O656" s="1249"/>
      <c r="P656" s="1249"/>
      <c r="Q656" s="1249"/>
      <c r="R656" s="1249"/>
      <c r="S656" s="1249"/>
      <c r="T656" s="1249"/>
      <c r="U656" s="1249"/>
      <c r="V656" s="1249"/>
      <c r="W656" s="1249"/>
      <c r="X656" s="1249"/>
      <c r="Y656" s="1249"/>
      <c r="Z656" s="1249"/>
    </row>
    <row r="657" hidden="1">
      <c r="A657" s="1249"/>
      <c r="B657" s="1249"/>
      <c r="C657" s="1249"/>
      <c r="D657" s="1249"/>
      <c r="E657" s="1249"/>
      <c r="F657" s="1249"/>
      <c r="G657" s="1249"/>
      <c r="H657" s="1249"/>
      <c r="I657" s="1249"/>
      <c r="J657" s="1249"/>
      <c r="K657" s="1249"/>
      <c r="L657" s="1249"/>
      <c r="M657" s="1249"/>
      <c r="N657" s="1249"/>
      <c r="O657" s="1249"/>
      <c r="P657" s="1249"/>
      <c r="Q657" s="1249"/>
      <c r="R657" s="1249"/>
      <c r="S657" s="1249"/>
      <c r="T657" s="1249"/>
      <c r="U657" s="1249"/>
      <c r="V657" s="1249"/>
      <c r="W657" s="1249"/>
      <c r="X657" s="1249"/>
      <c r="Y657" s="1249"/>
      <c r="Z657" s="1249"/>
    </row>
    <row r="658" hidden="1">
      <c r="A658" s="1249"/>
      <c r="B658" s="1249"/>
      <c r="C658" s="1249"/>
      <c r="D658" s="1249"/>
      <c r="E658" s="1249"/>
      <c r="F658" s="1249"/>
      <c r="G658" s="1249"/>
      <c r="H658" s="1249"/>
      <c r="I658" s="1249"/>
      <c r="J658" s="1249"/>
      <c r="K658" s="1249"/>
      <c r="L658" s="1249"/>
      <c r="M658" s="1249"/>
      <c r="N658" s="1249"/>
      <c r="O658" s="1249"/>
      <c r="P658" s="1249"/>
      <c r="Q658" s="1249"/>
      <c r="R658" s="1249"/>
      <c r="S658" s="1249"/>
      <c r="T658" s="1249"/>
      <c r="U658" s="1249"/>
      <c r="V658" s="1249"/>
      <c r="W658" s="1249"/>
      <c r="X658" s="1249"/>
      <c r="Y658" s="1249"/>
      <c r="Z658" s="1249"/>
    </row>
    <row r="659" hidden="1">
      <c r="A659" s="1249"/>
      <c r="B659" s="1249"/>
      <c r="C659" s="1249"/>
      <c r="D659" s="1249"/>
      <c r="E659" s="1249"/>
      <c r="F659" s="1249"/>
      <c r="G659" s="1249"/>
      <c r="H659" s="1249"/>
      <c r="I659" s="1249"/>
      <c r="J659" s="1249"/>
      <c r="K659" s="1249"/>
      <c r="L659" s="1249"/>
      <c r="M659" s="1249"/>
      <c r="N659" s="1249"/>
      <c r="O659" s="1249"/>
      <c r="P659" s="1249"/>
      <c r="Q659" s="1249"/>
      <c r="R659" s="1249"/>
      <c r="S659" s="1249"/>
      <c r="T659" s="1249"/>
      <c r="U659" s="1249"/>
      <c r="V659" s="1249"/>
      <c r="W659" s="1249"/>
      <c r="X659" s="1249"/>
      <c r="Y659" s="1249"/>
      <c r="Z659" s="1249"/>
    </row>
    <row r="660" hidden="1">
      <c r="A660" s="1249"/>
      <c r="B660" s="1249"/>
      <c r="C660" s="1249"/>
      <c r="D660" s="1249"/>
      <c r="E660" s="1249"/>
      <c r="F660" s="1249"/>
      <c r="G660" s="1249"/>
      <c r="H660" s="1249"/>
      <c r="I660" s="1249"/>
      <c r="J660" s="1249"/>
      <c r="K660" s="1249"/>
      <c r="L660" s="1249"/>
      <c r="M660" s="1249"/>
      <c r="N660" s="1249"/>
      <c r="O660" s="1249"/>
      <c r="P660" s="1249"/>
      <c r="Q660" s="1249"/>
      <c r="R660" s="1249"/>
      <c r="S660" s="1249"/>
      <c r="T660" s="1249"/>
      <c r="U660" s="1249"/>
      <c r="V660" s="1249"/>
      <c r="W660" s="1249"/>
      <c r="X660" s="1249"/>
      <c r="Y660" s="1249"/>
      <c r="Z660" s="1249"/>
    </row>
    <row r="661" hidden="1">
      <c r="A661" s="1249"/>
      <c r="B661" s="1249"/>
      <c r="C661" s="1249"/>
      <c r="D661" s="1249"/>
      <c r="E661" s="1249"/>
      <c r="F661" s="1249"/>
      <c r="G661" s="1249"/>
      <c r="H661" s="1249"/>
      <c r="I661" s="1249"/>
      <c r="J661" s="1249"/>
      <c r="K661" s="1249"/>
      <c r="L661" s="1249"/>
      <c r="M661" s="1249"/>
      <c r="N661" s="1249"/>
      <c r="O661" s="1249"/>
      <c r="P661" s="1249"/>
      <c r="Q661" s="1249"/>
      <c r="R661" s="1249"/>
      <c r="S661" s="1249"/>
      <c r="T661" s="1249"/>
      <c r="U661" s="1249"/>
      <c r="V661" s="1249"/>
      <c r="W661" s="1249"/>
      <c r="X661" s="1249"/>
      <c r="Y661" s="1249"/>
      <c r="Z661" s="1249"/>
    </row>
    <row r="662" hidden="1">
      <c r="A662" s="1249"/>
      <c r="B662" s="1249"/>
      <c r="C662" s="1249"/>
      <c r="D662" s="1249"/>
      <c r="E662" s="1249"/>
      <c r="F662" s="1249"/>
      <c r="G662" s="1249"/>
      <c r="H662" s="1249"/>
      <c r="I662" s="1249"/>
      <c r="J662" s="1249"/>
      <c r="K662" s="1249"/>
      <c r="L662" s="1249"/>
      <c r="M662" s="1249"/>
      <c r="N662" s="1249"/>
      <c r="O662" s="1249"/>
      <c r="P662" s="1249"/>
      <c r="Q662" s="1249"/>
      <c r="R662" s="1249"/>
      <c r="S662" s="1249"/>
      <c r="T662" s="1249"/>
      <c r="U662" s="1249"/>
      <c r="V662" s="1249"/>
      <c r="W662" s="1249"/>
      <c r="X662" s="1249"/>
      <c r="Y662" s="1249"/>
      <c r="Z662" s="1249"/>
    </row>
    <row r="663" hidden="1">
      <c r="A663" s="1249"/>
      <c r="B663" s="1249"/>
      <c r="C663" s="1249"/>
      <c r="D663" s="1249"/>
      <c r="E663" s="1249"/>
      <c r="F663" s="1249"/>
      <c r="G663" s="1249"/>
      <c r="H663" s="1249"/>
      <c r="I663" s="1249"/>
      <c r="J663" s="1249"/>
      <c r="K663" s="1249"/>
      <c r="L663" s="1249"/>
      <c r="M663" s="1249"/>
      <c r="N663" s="1249"/>
      <c r="O663" s="1249"/>
      <c r="P663" s="1249"/>
      <c r="Q663" s="1249"/>
      <c r="R663" s="1249"/>
      <c r="S663" s="1249"/>
      <c r="T663" s="1249"/>
      <c r="U663" s="1249"/>
      <c r="V663" s="1249"/>
      <c r="W663" s="1249"/>
      <c r="X663" s="1249"/>
      <c r="Y663" s="1249"/>
      <c r="Z663" s="1249"/>
    </row>
    <row r="664" hidden="1">
      <c r="A664" s="1249"/>
      <c r="B664" s="1249"/>
      <c r="C664" s="1249"/>
      <c r="D664" s="1249"/>
      <c r="E664" s="1249"/>
      <c r="F664" s="1249"/>
      <c r="G664" s="1249"/>
      <c r="H664" s="1249"/>
      <c r="I664" s="1249"/>
      <c r="J664" s="1249"/>
      <c r="K664" s="1249"/>
      <c r="L664" s="1249"/>
      <c r="M664" s="1249"/>
      <c r="N664" s="1249"/>
      <c r="O664" s="1249"/>
      <c r="P664" s="1249"/>
      <c r="Q664" s="1249"/>
      <c r="R664" s="1249"/>
      <c r="S664" s="1249"/>
      <c r="T664" s="1249"/>
      <c r="U664" s="1249"/>
      <c r="V664" s="1249"/>
      <c r="W664" s="1249"/>
      <c r="X664" s="1249"/>
      <c r="Y664" s="1249"/>
      <c r="Z664" s="1249"/>
    </row>
    <row r="665" hidden="1">
      <c r="A665" s="1249"/>
      <c r="B665" s="1249"/>
      <c r="C665" s="1249"/>
      <c r="D665" s="1249"/>
      <c r="E665" s="1249"/>
      <c r="F665" s="1249"/>
      <c r="G665" s="1249"/>
      <c r="H665" s="1249"/>
      <c r="I665" s="1249"/>
      <c r="J665" s="1249"/>
      <c r="K665" s="1249"/>
      <c r="L665" s="1249"/>
      <c r="M665" s="1249"/>
      <c r="N665" s="1249"/>
      <c r="O665" s="1249"/>
      <c r="P665" s="1249"/>
      <c r="Q665" s="1249"/>
      <c r="R665" s="1249"/>
      <c r="S665" s="1249"/>
      <c r="T665" s="1249"/>
      <c r="U665" s="1249"/>
      <c r="V665" s="1249"/>
      <c r="W665" s="1249"/>
      <c r="X665" s="1249"/>
      <c r="Y665" s="1249"/>
      <c r="Z665" s="1249"/>
    </row>
    <row r="666" hidden="1">
      <c r="A666" s="1249"/>
      <c r="B666" s="1249"/>
      <c r="C666" s="1249"/>
      <c r="D666" s="1249"/>
      <c r="E666" s="1249"/>
      <c r="F666" s="1249"/>
      <c r="G666" s="1249"/>
      <c r="H666" s="1249"/>
      <c r="I666" s="1249"/>
      <c r="J666" s="1249"/>
      <c r="K666" s="1249"/>
      <c r="L666" s="1249"/>
      <c r="M666" s="1249"/>
      <c r="N666" s="1249"/>
      <c r="O666" s="1249"/>
      <c r="P666" s="1249"/>
      <c r="Q666" s="1249"/>
      <c r="R666" s="1249"/>
      <c r="S666" s="1249"/>
      <c r="T666" s="1249"/>
      <c r="U666" s="1249"/>
      <c r="V666" s="1249"/>
      <c r="W666" s="1249"/>
      <c r="X666" s="1249"/>
      <c r="Y666" s="1249"/>
      <c r="Z666" s="1249"/>
    </row>
    <row r="667" hidden="1">
      <c r="A667" s="1249"/>
      <c r="B667" s="1249"/>
      <c r="C667" s="1249"/>
      <c r="D667" s="1249"/>
      <c r="E667" s="1249"/>
      <c r="F667" s="1249"/>
      <c r="G667" s="1249"/>
      <c r="H667" s="1249"/>
      <c r="I667" s="1249"/>
      <c r="J667" s="1249"/>
      <c r="K667" s="1249"/>
      <c r="L667" s="1249"/>
      <c r="M667" s="1249"/>
      <c r="N667" s="1249"/>
      <c r="O667" s="1249"/>
      <c r="P667" s="1249"/>
      <c r="Q667" s="1249"/>
      <c r="R667" s="1249"/>
      <c r="S667" s="1249"/>
      <c r="T667" s="1249"/>
      <c r="U667" s="1249"/>
      <c r="V667" s="1249"/>
      <c r="W667" s="1249"/>
      <c r="X667" s="1249"/>
      <c r="Y667" s="1249"/>
      <c r="Z667" s="1249"/>
    </row>
    <row r="668" hidden="1">
      <c r="A668" s="1249"/>
      <c r="B668" s="1249"/>
      <c r="C668" s="1249"/>
      <c r="D668" s="1249"/>
      <c r="E668" s="1249"/>
      <c r="F668" s="1249"/>
      <c r="G668" s="1249"/>
      <c r="H668" s="1249"/>
      <c r="I668" s="1249"/>
      <c r="J668" s="1249"/>
      <c r="K668" s="1249"/>
      <c r="L668" s="1249"/>
      <c r="M668" s="1249"/>
      <c r="N668" s="1249"/>
      <c r="O668" s="1249"/>
      <c r="P668" s="1249"/>
      <c r="Q668" s="1249"/>
      <c r="R668" s="1249"/>
      <c r="S668" s="1249"/>
      <c r="T668" s="1249"/>
      <c r="U668" s="1249"/>
      <c r="V668" s="1249"/>
      <c r="W668" s="1249"/>
      <c r="X668" s="1249"/>
      <c r="Y668" s="1249"/>
      <c r="Z668" s="1249"/>
    </row>
    <row r="669" hidden="1">
      <c r="A669" s="1249"/>
      <c r="B669" s="1249"/>
      <c r="C669" s="1249"/>
      <c r="D669" s="1249"/>
      <c r="E669" s="1249"/>
      <c r="F669" s="1249"/>
      <c r="G669" s="1249"/>
      <c r="H669" s="1249"/>
      <c r="I669" s="1249"/>
      <c r="J669" s="1249"/>
      <c r="K669" s="1249"/>
      <c r="L669" s="1249"/>
      <c r="M669" s="1249"/>
      <c r="N669" s="1249"/>
      <c r="O669" s="1249"/>
      <c r="P669" s="1249"/>
      <c r="Q669" s="1249"/>
      <c r="R669" s="1249"/>
      <c r="S669" s="1249"/>
      <c r="T669" s="1249"/>
      <c r="U669" s="1249"/>
      <c r="V669" s="1249"/>
      <c r="W669" s="1249"/>
      <c r="X669" s="1249"/>
      <c r="Y669" s="1249"/>
      <c r="Z669" s="1249"/>
    </row>
    <row r="670" hidden="1">
      <c r="A670" s="1249"/>
      <c r="B670" s="1249"/>
      <c r="C670" s="1249"/>
      <c r="D670" s="1249"/>
      <c r="E670" s="1249"/>
      <c r="F670" s="1249"/>
      <c r="G670" s="1249"/>
      <c r="H670" s="1249"/>
      <c r="I670" s="1249"/>
      <c r="J670" s="1249"/>
      <c r="K670" s="1249"/>
      <c r="L670" s="1249"/>
      <c r="M670" s="1249"/>
      <c r="N670" s="1249"/>
      <c r="O670" s="1249"/>
      <c r="P670" s="1249"/>
      <c r="Q670" s="1249"/>
      <c r="R670" s="1249"/>
      <c r="S670" s="1249"/>
      <c r="T670" s="1249"/>
      <c r="U670" s="1249"/>
      <c r="V670" s="1249"/>
      <c r="W670" s="1249"/>
      <c r="X670" s="1249"/>
      <c r="Y670" s="1249"/>
      <c r="Z670" s="1249"/>
    </row>
    <row r="671" hidden="1">
      <c r="A671" s="1249"/>
      <c r="B671" s="1249"/>
      <c r="C671" s="1249"/>
      <c r="D671" s="1249"/>
      <c r="E671" s="1249"/>
      <c r="F671" s="1249"/>
      <c r="G671" s="1249"/>
      <c r="H671" s="1249"/>
      <c r="I671" s="1249"/>
      <c r="J671" s="1249"/>
      <c r="K671" s="1249"/>
      <c r="L671" s="1249"/>
      <c r="M671" s="1249"/>
      <c r="N671" s="1249"/>
      <c r="O671" s="1249"/>
      <c r="P671" s="1249"/>
      <c r="Q671" s="1249"/>
      <c r="R671" s="1249"/>
      <c r="S671" s="1249"/>
      <c r="T671" s="1249"/>
      <c r="U671" s="1249"/>
      <c r="V671" s="1249"/>
      <c r="W671" s="1249"/>
      <c r="X671" s="1249"/>
      <c r="Y671" s="1249"/>
      <c r="Z671" s="1249"/>
    </row>
    <row r="672" hidden="1">
      <c r="A672" s="1249"/>
      <c r="B672" s="1249"/>
      <c r="C672" s="1249"/>
      <c r="D672" s="1249"/>
      <c r="E672" s="1249"/>
      <c r="F672" s="1249"/>
      <c r="G672" s="1249"/>
      <c r="H672" s="1249"/>
      <c r="I672" s="1249"/>
      <c r="J672" s="1249"/>
      <c r="K672" s="1249"/>
      <c r="L672" s="1249"/>
      <c r="M672" s="1249"/>
      <c r="N672" s="1249"/>
      <c r="O672" s="1249"/>
      <c r="P672" s="1249"/>
      <c r="Q672" s="1249"/>
      <c r="R672" s="1249"/>
      <c r="S672" s="1249"/>
      <c r="T672" s="1249"/>
      <c r="U672" s="1249"/>
      <c r="V672" s="1249"/>
      <c r="W672" s="1249"/>
      <c r="X672" s="1249"/>
      <c r="Y672" s="1249"/>
      <c r="Z672" s="1249"/>
    </row>
    <row r="673" hidden="1">
      <c r="A673" s="1249"/>
      <c r="B673" s="1249"/>
      <c r="C673" s="1249"/>
      <c r="D673" s="1249"/>
      <c r="E673" s="1249"/>
      <c r="F673" s="1249"/>
      <c r="G673" s="1249"/>
      <c r="H673" s="1249"/>
      <c r="I673" s="1249"/>
      <c r="J673" s="1249"/>
      <c r="K673" s="1249"/>
      <c r="L673" s="1249"/>
      <c r="M673" s="1249"/>
      <c r="N673" s="1249"/>
      <c r="O673" s="1249"/>
      <c r="P673" s="1249"/>
      <c r="Q673" s="1249"/>
      <c r="R673" s="1249"/>
      <c r="S673" s="1249"/>
      <c r="T673" s="1249"/>
      <c r="U673" s="1249"/>
      <c r="V673" s="1249"/>
      <c r="W673" s="1249"/>
      <c r="X673" s="1249"/>
      <c r="Y673" s="1249"/>
      <c r="Z673" s="1249"/>
    </row>
    <row r="674" hidden="1">
      <c r="A674" s="1249"/>
      <c r="B674" s="1249"/>
      <c r="C674" s="1249"/>
      <c r="D674" s="1249"/>
      <c r="E674" s="1249"/>
      <c r="F674" s="1249"/>
      <c r="G674" s="1249"/>
      <c r="H674" s="1249"/>
      <c r="I674" s="1249"/>
      <c r="J674" s="1249"/>
      <c r="K674" s="1249"/>
      <c r="L674" s="1249"/>
      <c r="M674" s="1249"/>
      <c r="N674" s="1249"/>
      <c r="O674" s="1249"/>
      <c r="P674" s="1249"/>
      <c r="Q674" s="1249"/>
      <c r="R674" s="1249"/>
      <c r="S674" s="1249"/>
      <c r="T674" s="1249"/>
      <c r="U674" s="1249"/>
      <c r="V674" s="1249"/>
      <c r="W674" s="1249"/>
      <c r="X674" s="1249"/>
      <c r="Y674" s="1249"/>
      <c r="Z674" s="1249"/>
    </row>
    <row r="675" hidden="1">
      <c r="A675" s="1249"/>
      <c r="B675" s="1249"/>
      <c r="C675" s="1249"/>
      <c r="D675" s="1249"/>
      <c r="E675" s="1249"/>
      <c r="F675" s="1249"/>
      <c r="G675" s="1249"/>
      <c r="H675" s="1249"/>
      <c r="I675" s="1249"/>
      <c r="J675" s="1249"/>
      <c r="K675" s="1249"/>
      <c r="L675" s="1249"/>
      <c r="M675" s="1249"/>
      <c r="N675" s="1249"/>
      <c r="O675" s="1249"/>
      <c r="P675" s="1249"/>
      <c r="Q675" s="1249"/>
      <c r="R675" s="1249"/>
      <c r="S675" s="1249"/>
      <c r="T675" s="1249"/>
      <c r="U675" s="1249"/>
      <c r="V675" s="1249"/>
      <c r="W675" s="1249"/>
      <c r="X675" s="1249"/>
      <c r="Y675" s="1249"/>
      <c r="Z675" s="1249"/>
    </row>
    <row r="676" hidden="1">
      <c r="A676" s="1249"/>
      <c r="B676" s="1249"/>
      <c r="C676" s="1249"/>
      <c r="D676" s="1249"/>
      <c r="E676" s="1249"/>
      <c r="F676" s="1249"/>
      <c r="G676" s="1249"/>
      <c r="H676" s="1249"/>
      <c r="I676" s="1249"/>
      <c r="J676" s="1249"/>
      <c r="K676" s="1249"/>
      <c r="L676" s="1249"/>
      <c r="M676" s="1249"/>
      <c r="N676" s="1249"/>
      <c r="O676" s="1249"/>
      <c r="P676" s="1249"/>
      <c r="Q676" s="1249"/>
      <c r="R676" s="1249"/>
      <c r="S676" s="1249"/>
      <c r="T676" s="1249"/>
      <c r="U676" s="1249"/>
      <c r="V676" s="1249"/>
      <c r="W676" s="1249"/>
      <c r="X676" s="1249"/>
      <c r="Y676" s="1249"/>
      <c r="Z676" s="1249"/>
    </row>
    <row r="677" hidden="1">
      <c r="A677" s="1249"/>
      <c r="B677" s="1249"/>
      <c r="C677" s="1249"/>
      <c r="D677" s="1249"/>
      <c r="E677" s="1249"/>
      <c r="F677" s="1249"/>
      <c r="G677" s="1249"/>
      <c r="H677" s="1249"/>
      <c r="I677" s="1249"/>
      <c r="J677" s="1249"/>
      <c r="K677" s="1249"/>
      <c r="L677" s="1249"/>
      <c r="M677" s="1249"/>
      <c r="N677" s="1249"/>
      <c r="O677" s="1249"/>
      <c r="P677" s="1249"/>
      <c r="Q677" s="1249"/>
      <c r="R677" s="1249"/>
      <c r="S677" s="1249"/>
      <c r="T677" s="1249"/>
      <c r="U677" s="1249"/>
      <c r="V677" s="1249"/>
      <c r="W677" s="1249"/>
      <c r="X677" s="1249"/>
      <c r="Y677" s="1249"/>
      <c r="Z677" s="1249"/>
    </row>
    <row r="678" hidden="1">
      <c r="A678" s="1249"/>
      <c r="B678" s="1249"/>
      <c r="C678" s="1249"/>
      <c r="D678" s="1249"/>
      <c r="E678" s="1249"/>
      <c r="F678" s="1249"/>
      <c r="G678" s="1249"/>
      <c r="H678" s="1249"/>
      <c r="I678" s="1249"/>
      <c r="J678" s="1249"/>
      <c r="K678" s="1249"/>
      <c r="L678" s="1249"/>
      <c r="M678" s="1249"/>
      <c r="N678" s="1249"/>
      <c r="O678" s="1249"/>
      <c r="P678" s="1249"/>
      <c r="Q678" s="1249"/>
      <c r="R678" s="1249"/>
      <c r="S678" s="1249"/>
      <c r="T678" s="1249"/>
      <c r="U678" s="1249"/>
      <c r="V678" s="1249"/>
      <c r="W678" s="1249"/>
      <c r="X678" s="1249"/>
      <c r="Y678" s="1249"/>
      <c r="Z678" s="1249"/>
    </row>
    <row r="679" hidden="1">
      <c r="A679" s="1249"/>
      <c r="B679" s="1249"/>
      <c r="C679" s="1249"/>
      <c r="D679" s="1249"/>
      <c r="E679" s="1249"/>
      <c r="F679" s="1249"/>
      <c r="G679" s="1249"/>
      <c r="H679" s="1249"/>
      <c r="I679" s="1249"/>
      <c r="J679" s="1249"/>
      <c r="K679" s="1249"/>
      <c r="L679" s="1249"/>
      <c r="M679" s="1249"/>
      <c r="N679" s="1249"/>
      <c r="O679" s="1249"/>
      <c r="P679" s="1249"/>
      <c r="Q679" s="1249"/>
      <c r="R679" s="1249"/>
      <c r="S679" s="1249"/>
      <c r="T679" s="1249"/>
      <c r="U679" s="1249"/>
      <c r="V679" s="1249"/>
      <c r="W679" s="1249"/>
      <c r="X679" s="1249"/>
      <c r="Y679" s="1249"/>
      <c r="Z679" s="1249"/>
    </row>
    <row r="680" hidden="1">
      <c r="A680" s="1249"/>
      <c r="B680" s="1249"/>
      <c r="C680" s="1249"/>
      <c r="D680" s="1249"/>
      <c r="E680" s="1249"/>
      <c r="F680" s="1249"/>
      <c r="G680" s="1249"/>
      <c r="H680" s="1249"/>
      <c r="I680" s="1249"/>
      <c r="J680" s="1249"/>
      <c r="K680" s="1249"/>
      <c r="L680" s="1249"/>
      <c r="M680" s="1249"/>
      <c r="N680" s="1249"/>
      <c r="O680" s="1249"/>
      <c r="P680" s="1249"/>
      <c r="Q680" s="1249"/>
      <c r="R680" s="1249"/>
      <c r="S680" s="1249"/>
      <c r="T680" s="1249"/>
      <c r="U680" s="1249"/>
      <c r="V680" s="1249"/>
      <c r="W680" s="1249"/>
      <c r="X680" s="1249"/>
      <c r="Y680" s="1249"/>
      <c r="Z680" s="1249"/>
    </row>
    <row r="681" hidden="1">
      <c r="A681" s="1249"/>
      <c r="B681" s="1249"/>
      <c r="C681" s="1249"/>
      <c r="D681" s="1249"/>
      <c r="E681" s="1249"/>
      <c r="F681" s="1249"/>
      <c r="G681" s="1249"/>
      <c r="H681" s="1249"/>
      <c r="I681" s="1249"/>
      <c r="J681" s="1249"/>
      <c r="K681" s="1249"/>
      <c r="L681" s="1249"/>
      <c r="M681" s="1249"/>
      <c r="N681" s="1249"/>
      <c r="O681" s="1249"/>
      <c r="P681" s="1249"/>
      <c r="Q681" s="1249"/>
      <c r="R681" s="1249"/>
      <c r="S681" s="1249"/>
      <c r="T681" s="1249"/>
      <c r="U681" s="1249"/>
      <c r="V681" s="1249"/>
      <c r="W681" s="1249"/>
      <c r="X681" s="1249"/>
      <c r="Y681" s="1249"/>
      <c r="Z681" s="1249"/>
    </row>
    <row r="682" hidden="1">
      <c r="A682" s="1249"/>
      <c r="B682" s="1249"/>
      <c r="C682" s="1249"/>
      <c r="D682" s="1249"/>
      <c r="E682" s="1249"/>
      <c r="F682" s="1249"/>
      <c r="G682" s="1249"/>
      <c r="H682" s="1249"/>
      <c r="I682" s="1249"/>
      <c r="J682" s="1249"/>
      <c r="K682" s="1249"/>
      <c r="L682" s="1249"/>
      <c r="M682" s="1249"/>
      <c r="N682" s="1249"/>
      <c r="O682" s="1249"/>
      <c r="P682" s="1249"/>
      <c r="Q682" s="1249"/>
      <c r="R682" s="1249"/>
      <c r="S682" s="1249"/>
      <c r="T682" s="1249"/>
      <c r="U682" s="1249"/>
      <c r="V682" s="1249"/>
      <c r="W682" s="1249"/>
      <c r="X682" s="1249"/>
      <c r="Y682" s="1249"/>
      <c r="Z682" s="1249"/>
    </row>
    <row r="683" hidden="1">
      <c r="A683" s="1249"/>
      <c r="B683" s="1249"/>
      <c r="C683" s="1249"/>
      <c r="D683" s="1249"/>
      <c r="E683" s="1249"/>
      <c r="F683" s="1249"/>
      <c r="G683" s="1249"/>
      <c r="H683" s="1249"/>
      <c r="I683" s="1249"/>
      <c r="J683" s="1249"/>
      <c r="K683" s="1249"/>
      <c r="L683" s="1249"/>
      <c r="M683" s="1249"/>
      <c r="N683" s="1249"/>
      <c r="O683" s="1249"/>
      <c r="P683" s="1249"/>
      <c r="Q683" s="1249"/>
      <c r="R683" s="1249"/>
      <c r="S683" s="1249"/>
      <c r="T683" s="1249"/>
      <c r="U683" s="1249"/>
      <c r="V683" s="1249"/>
      <c r="W683" s="1249"/>
      <c r="X683" s="1249"/>
      <c r="Y683" s="1249"/>
      <c r="Z683" s="1249"/>
    </row>
    <row r="684" hidden="1">
      <c r="A684" s="1249"/>
      <c r="B684" s="1249"/>
      <c r="C684" s="1249"/>
      <c r="D684" s="1249"/>
      <c r="E684" s="1249"/>
      <c r="F684" s="1249"/>
      <c r="G684" s="1249"/>
      <c r="H684" s="1249"/>
      <c r="I684" s="1249"/>
      <c r="J684" s="1249"/>
      <c r="K684" s="1249"/>
      <c r="L684" s="1249"/>
      <c r="M684" s="1249"/>
      <c r="N684" s="1249"/>
      <c r="O684" s="1249"/>
      <c r="P684" s="1249"/>
      <c r="Q684" s="1249"/>
      <c r="R684" s="1249"/>
      <c r="S684" s="1249"/>
      <c r="T684" s="1249"/>
      <c r="U684" s="1249"/>
      <c r="V684" s="1249"/>
      <c r="W684" s="1249"/>
      <c r="X684" s="1249"/>
      <c r="Y684" s="1249"/>
      <c r="Z684" s="1249"/>
    </row>
    <row r="685" hidden="1">
      <c r="A685" s="1249"/>
      <c r="B685" s="1249"/>
      <c r="C685" s="1249"/>
      <c r="D685" s="1249"/>
      <c r="E685" s="1249"/>
      <c r="F685" s="1249"/>
      <c r="G685" s="1249"/>
      <c r="H685" s="1249"/>
      <c r="I685" s="1249"/>
      <c r="J685" s="1249"/>
      <c r="K685" s="1249"/>
      <c r="L685" s="1249"/>
      <c r="M685" s="1249"/>
      <c r="N685" s="1249"/>
      <c r="O685" s="1249"/>
      <c r="P685" s="1249"/>
      <c r="Q685" s="1249"/>
      <c r="R685" s="1249"/>
      <c r="S685" s="1249"/>
      <c r="T685" s="1249"/>
      <c r="U685" s="1249"/>
      <c r="V685" s="1249"/>
      <c r="W685" s="1249"/>
      <c r="X685" s="1249"/>
      <c r="Y685" s="1249"/>
      <c r="Z685" s="1249"/>
    </row>
    <row r="686" hidden="1">
      <c r="A686" s="1249"/>
      <c r="B686" s="1249"/>
      <c r="C686" s="1249"/>
      <c r="D686" s="1249"/>
      <c r="E686" s="1249"/>
      <c r="F686" s="1249"/>
      <c r="G686" s="1249"/>
      <c r="H686" s="1249"/>
      <c r="I686" s="1249"/>
      <c r="J686" s="1249"/>
      <c r="K686" s="1249"/>
      <c r="L686" s="1249"/>
      <c r="M686" s="1249"/>
      <c r="N686" s="1249"/>
      <c r="O686" s="1249"/>
      <c r="P686" s="1249"/>
      <c r="Q686" s="1249"/>
      <c r="R686" s="1249"/>
      <c r="S686" s="1249"/>
      <c r="T686" s="1249"/>
      <c r="U686" s="1249"/>
      <c r="V686" s="1249"/>
      <c r="W686" s="1249"/>
      <c r="X686" s="1249"/>
      <c r="Y686" s="1249"/>
      <c r="Z686" s="1249"/>
    </row>
    <row r="687" hidden="1">
      <c r="A687" s="1249"/>
      <c r="B687" s="1249"/>
      <c r="C687" s="1249"/>
      <c r="D687" s="1249"/>
      <c r="E687" s="1249"/>
      <c r="F687" s="1249"/>
      <c r="G687" s="1249"/>
      <c r="H687" s="1249"/>
      <c r="I687" s="1249"/>
      <c r="J687" s="1249"/>
      <c r="K687" s="1249"/>
      <c r="L687" s="1249"/>
      <c r="M687" s="1249"/>
      <c r="N687" s="1249"/>
      <c r="O687" s="1249"/>
      <c r="P687" s="1249"/>
      <c r="Q687" s="1249"/>
      <c r="R687" s="1249"/>
      <c r="S687" s="1249"/>
      <c r="T687" s="1249"/>
      <c r="U687" s="1249"/>
      <c r="V687" s="1249"/>
      <c r="W687" s="1249"/>
      <c r="X687" s="1249"/>
      <c r="Y687" s="1249"/>
      <c r="Z687" s="1249"/>
    </row>
    <row r="688" hidden="1">
      <c r="A688" s="1249"/>
      <c r="B688" s="1249"/>
      <c r="C688" s="1249"/>
      <c r="D688" s="1249"/>
      <c r="E688" s="1249"/>
      <c r="F688" s="1249"/>
      <c r="G688" s="1249"/>
      <c r="H688" s="1249"/>
      <c r="I688" s="1249"/>
      <c r="J688" s="1249"/>
      <c r="K688" s="1249"/>
      <c r="L688" s="1249"/>
      <c r="M688" s="1249"/>
      <c r="N688" s="1249"/>
      <c r="O688" s="1249"/>
      <c r="P688" s="1249"/>
      <c r="Q688" s="1249"/>
      <c r="R688" s="1249"/>
      <c r="S688" s="1249"/>
      <c r="T688" s="1249"/>
      <c r="U688" s="1249"/>
      <c r="V688" s="1249"/>
      <c r="W688" s="1249"/>
      <c r="X688" s="1249"/>
      <c r="Y688" s="1249"/>
      <c r="Z688" s="1249"/>
    </row>
    <row r="689" hidden="1">
      <c r="A689" s="1249"/>
      <c r="B689" s="1249"/>
      <c r="C689" s="1249"/>
      <c r="D689" s="1249"/>
      <c r="E689" s="1249"/>
      <c r="F689" s="1249"/>
      <c r="G689" s="1249"/>
      <c r="H689" s="1249"/>
      <c r="I689" s="1249"/>
      <c r="J689" s="1249"/>
      <c r="K689" s="1249"/>
      <c r="L689" s="1249"/>
      <c r="M689" s="1249"/>
      <c r="N689" s="1249"/>
      <c r="O689" s="1249"/>
      <c r="P689" s="1249"/>
      <c r="Q689" s="1249"/>
      <c r="R689" s="1249"/>
      <c r="S689" s="1249"/>
      <c r="T689" s="1249"/>
      <c r="U689" s="1249"/>
      <c r="V689" s="1249"/>
      <c r="W689" s="1249"/>
      <c r="X689" s="1249"/>
      <c r="Y689" s="1249"/>
      <c r="Z689" s="1249"/>
    </row>
    <row r="690" hidden="1">
      <c r="A690" s="1249"/>
      <c r="B690" s="1249"/>
      <c r="C690" s="1249"/>
      <c r="D690" s="1249"/>
      <c r="E690" s="1249"/>
      <c r="F690" s="1249"/>
      <c r="G690" s="1249"/>
      <c r="H690" s="1249"/>
      <c r="I690" s="1249"/>
      <c r="J690" s="1249"/>
      <c r="K690" s="1249"/>
      <c r="L690" s="1249"/>
      <c r="M690" s="1249"/>
      <c r="N690" s="1249"/>
      <c r="O690" s="1249"/>
      <c r="P690" s="1249"/>
      <c r="Q690" s="1249"/>
      <c r="R690" s="1249"/>
      <c r="S690" s="1249"/>
      <c r="T690" s="1249"/>
      <c r="U690" s="1249"/>
      <c r="V690" s="1249"/>
      <c r="W690" s="1249"/>
      <c r="X690" s="1249"/>
      <c r="Y690" s="1249"/>
      <c r="Z690" s="1249"/>
    </row>
    <row r="691" hidden="1">
      <c r="A691" s="1249"/>
      <c r="B691" s="1249"/>
      <c r="C691" s="1249"/>
      <c r="D691" s="1249"/>
      <c r="E691" s="1249"/>
      <c r="F691" s="1249"/>
      <c r="G691" s="1249"/>
      <c r="H691" s="1249"/>
      <c r="I691" s="1249"/>
      <c r="J691" s="1249"/>
      <c r="K691" s="1249"/>
      <c r="L691" s="1249"/>
      <c r="M691" s="1249"/>
      <c r="N691" s="1249"/>
      <c r="O691" s="1249"/>
      <c r="P691" s="1249"/>
      <c r="Q691" s="1249"/>
      <c r="R691" s="1249"/>
      <c r="S691" s="1249"/>
      <c r="T691" s="1249"/>
      <c r="U691" s="1249"/>
      <c r="V691" s="1249"/>
      <c r="W691" s="1249"/>
      <c r="X691" s="1249"/>
      <c r="Y691" s="1249"/>
      <c r="Z691" s="1249"/>
    </row>
    <row r="692" hidden="1">
      <c r="A692" s="1249"/>
      <c r="B692" s="1249"/>
      <c r="C692" s="1249"/>
      <c r="D692" s="1249"/>
      <c r="E692" s="1249"/>
      <c r="F692" s="1249"/>
      <c r="G692" s="1249"/>
      <c r="H692" s="1249"/>
      <c r="I692" s="1249"/>
      <c r="J692" s="1249"/>
      <c r="K692" s="1249"/>
      <c r="L692" s="1249"/>
      <c r="M692" s="1249"/>
      <c r="N692" s="1249"/>
      <c r="O692" s="1249"/>
      <c r="P692" s="1249"/>
      <c r="Q692" s="1249"/>
      <c r="R692" s="1249"/>
      <c r="S692" s="1249"/>
      <c r="T692" s="1249"/>
      <c r="U692" s="1249"/>
      <c r="V692" s="1249"/>
      <c r="W692" s="1249"/>
      <c r="X692" s="1249"/>
      <c r="Y692" s="1249"/>
      <c r="Z692" s="1249"/>
    </row>
    <row r="693" hidden="1">
      <c r="A693" s="1249"/>
      <c r="B693" s="1249"/>
      <c r="C693" s="1249"/>
      <c r="D693" s="1249"/>
      <c r="E693" s="1249"/>
      <c r="F693" s="1249"/>
      <c r="G693" s="1249"/>
      <c r="H693" s="1249"/>
      <c r="I693" s="1249"/>
      <c r="J693" s="1249"/>
      <c r="K693" s="1249"/>
      <c r="L693" s="1249"/>
      <c r="M693" s="1249"/>
      <c r="N693" s="1249"/>
      <c r="O693" s="1249"/>
      <c r="P693" s="1249"/>
      <c r="Q693" s="1249"/>
      <c r="R693" s="1249"/>
      <c r="S693" s="1249"/>
      <c r="T693" s="1249"/>
      <c r="U693" s="1249"/>
      <c r="V693" s="1249"/>
      <c r="W693" s="1249"/>
      <c r="X693" s="1249"/>
      <c r="Y693" s="1249"/>
      <c r="Z693" s="1249"/>
    </row>
    <row r="694" hidden="1">
      <c r="A694" s="1249"/>
      <c r="B694" s="1249"/>
      <c r="C694" s="1249"/>
      <c r="D694" s="1249"/>
      <c r="E694" s="1249"/>
      <c r="F694" s="1249"/>
      <c r="G694" s="1249"/>
      <c r="H694" s="1249"/>
      <c r="I694" s="1249"/>
      <c r="J694" s="1249"/>
      <c r="K694" s="1249"/>
      <c r="L694" s="1249"/>
      <c r="M694" s="1249"/>
      <c r="N694" s="1249"/>
      <c r="O694" s="1249"/>
      <c r="P694" s="1249"/>
      <c r="Q694" s="1249"/>
      <c r="R694" s="1249"/>
      <c r="S694" s="1249"/>
      <c r="T694" s="1249"/>
      <c r="U694" s="1249"/>
      <c r="V694" s="1249"/>
      <c r="W694" s="1249"/>
      <c r="X694" s="1249"/>
      <c r="Y694" s="1249"/>
      <c r="Z694" s="1249"/>
    </row>
    <row r="695" hidden="1">
      <c r="A695" s="1249"/>
      <c r="B695" s="1249"/>
      <c r="C695" s="1249"/>
      <c r="D695" s="1249"/>
      <c r="E695" s="1249"/>
      <c r="F695" s="1249"/>
      <c r="G695" s="1249"/>
      <c r="H695" s="1249"/>
      <c r="I695" s="1249"/>
      <c r="J695" s="1249"/>
      <c r="K695" s="1249"/>
      <c r="L695" s="1249"/>
      <c r="M695" s="1249"/>
      <c r="N695" s="1249"/>
      <c r="O695" s="1249"/>
      <c r="P695" s="1249"/>
      <c r="Q695" s="1249"/>
      <c r="R695" s="1249"/>
      <c r="S695" s="1249"/>
      <c r="T695" s="1249"/>
      <c r="U695" s="1249"/>
      <c r="V695" s="1249"/>
      <c r="W695" s="1249"/>
      <c r="X695" s="1249"/>
      <c r="Y695" s="1249"/>
      <c r="Z695" s="1249"/>
    </row>
    <row r="696" hidden="1">
      <c r="A696" s="1249"/>
      <c r="B696" s="1249"/>
      <c r="C696" s="1249"/>
      <c r="D696" s="1249"/>
      <c r="E696" s="1249"/>
      <c r="F696" s="1249"/>
      <c r="G696" s="1249"/>
      <c r="H696" s="1249"/>
      <c r="I696" s="1249"/>
      <c r="J696" s="1249"/>
      <c r="K696" s="1249"/>
      <c r="L696" s="1249"/>
      <c r="M696" s="1249"/>
      <c r="N696" s="1249"/>
      <c r="O696" s="1249"/>
      <c r="P696" s="1249"/>
      <c r="Q696" s="1249"/>
      <c r="R696" s="1249"/>
      <c r="S696" s="1249"/>
      <c r="T696" s="1249"/>
      <c r="U696" s="1249"/>
      <c r="V696" s="1249"/>
      <c r="W696" s="1249"/>
      <c r="X696" s="1249"/>
      <c r="Y696" s="1249"/>
      <c r="Z696" s="1249"/>
    </row>
    <row r="697" hidden="1">
      <c r="A697" s="1249"/>
      <c r="B697" s="1249"/>
      <c r="C697" s="1249"/>
      <c r="D697" s="1249"/>
      <c r="E697" s="1249"/>
      <c r="F697" s="1249"/>
      <c r="G697" s="1249"/>
      <c r="H697" s="1249"/>
      <c r="I697" s="1249"/>
      <c r="J697" s="1249"/>
      <c r="K697" s="1249"/>
      <c r="L697" s="1249"/>
      <c r="M697" s="1249"/>
      <c r="N697" s="1249"/>
      <c r="O697" s="1249"/>
      <c r="P697" s="1249"/>
      <c r="Q697" s="1249"/>
      <c r="R697" s="1249"/>
      <c r="S697" s="1249"/>
      <c r="T697" s="1249"/>
      <c r="U697" s="1249"/>
      <c r="V697" s="1249"/>
      <c r="W697" s="1249"/>
      <c r="X697" s="1249"/>
      <c r="Y697" s="1249"/>
      <c r="Z697" s="1249"/>
    </row>
    <row r="698" hidden="1">
      <c r="A698" s="1249"/>
      <c r="B698" s="1249"/>
      <c r="C698" s="1249"/>
      <c r="D698" s="1249"/>
      <c r="E698" s="1249"/>
      <c r="F698" s="1249"/>
      <c r="G698" s="1249"/>
      <c r="H698" s="1249"/>
      <c r="I698" s="1249"/>
      <c r="J698" s="1249"/>
      <c r="K698" s="1249"/>
      <c r="L698" s="1249"/>
      <c r="M698" s="1249"/>
      <c r="N698" s="1249"/>
      <c r="O698" s="1249"/>
      <c r="P698" s="1249"/>
      <c r="Q698" s="1249"/>
      <c r="R698" s="1249"/>
      <c r="S698" s="1249"/>
      <c r="T698" s="1249"/>
      <c r="U698" s="1249"/>
      <c r="V698" s="1249"/>
      <c r="W698" s="1249"/>
      <c r="X698" s="1249"/>
      <c r="Y698" s="1249"/>
      <c r="Z698" s="1249"/>
    </row>
    <row r="699" hidden="1">
      <c r="A699" s="1249"/>
      <c r="B699" s="1249"/>
      <c r="C699" s="1249"/>
      <c r="D699" s="1249"/>
      <c r="E699" s="1249"/>
      <c r="F699" s="1249"/>
      <c r="G699" s="1249"/>
      <c r="H699" s="1249"/>
      <c r="I699" s="1249"/>
      <c r="J699" s="1249"/>
      <c r="K699" s="1249"/>
      <c r="L699" s="1249"/>
      <c r="M699" s="1249"/>
      <c r="N699" s="1249"/>
      <c r="O699" s="1249"/>
      <c r="P699" s="1249"/>
      <c r="Q699" s="1249"/>
      <c r="R699" s="1249"/>
      <c r="S699" s="1249"/>
      <c r="T699" s="1249"/>
      <c r="U699" s="1249"/>
      <c r="V699" s="1249"/>
      <c r="W699" s="1249"/>
      <c r="X699" s="1249"/>
      <c r="Y699" s="1249"/>
      <c r="Z699" s="1249"/>
    </row>
    <row r="700" hidden="1">
      <c r="A700" s="1249"/>
      <c r="B700" s="1249"/>
      <c r="C700" s="1249"/>
      <c r="D700" s="1249"/>
      <c r="E700" s="1249"/>
      <c r="F700" s="1249"/>
      <c r="G700" s="1249"/>
      <c r="H700" s="1249"/>
      <c r="I700" s="1249"/>
      <c r="J700" s="1249"/>
      <c r="K700" s="1249"/>
      <c r="L700" s="1249"/>
      <c r="M700" s="1249"/>
      <c r="N700" s="1249"/>
      <c r="O700" s="1249"/>
      <c r="P700" s="1249"/>
      <c r="Q700" s="1249"/>
      <c r="R700" s="1249"/>
      <c r="S700" s="1249"/>
      <c r="T700" s="1249"/>
      <c r="U700" s="1249"/>
      <c r="V700" s="1249"/>
      <c r="W700" s="1249"/>
      <c r="X700" s="1249"/>
      <c r="Y700" s="1249"/>
      <c r="Z700" s="1249"/>
    </row>
    <row r="701" hidden="1">
      <c r="A701" s="1249"/>
      <c r="B701" s="1249"/>
      <c r="C701" s="1249"/>
      <c r="D701" s="1249"/>
      <c r="E701" s="1249"/>
      <c r="F701" s="1249"/>
      <c r="G701" s="1249"/>
      <c r="H701" s="1249"/>
      <c r="I701" s="1249"/>
      <c r="J701" s="1249"/>
      <c r="K701" s="1249"/>
      <c r="L701" s="1249"/>
      <c r="M701" s="1249"/>
      <c r="N701" s="1249"/>
      <c r="O701" s="1249"/>
      <c r="P701" s="1249"/>
      <c r="Q701" s="1249"/>
      <c r="R701" s="1249"/>
      <c r="S701" s="1249"/>
      <c r="T701" s="1249"/>
      <c r="U701" s="1249"/>
      <c r="V701" s="1249"/>
      <c r="W701" s="1249"/>
      <c r="X701" s="1249"/>
      <c r="Y701" s="1249"/>
      <c r="Z701" s="1249"/>
    </row>
    <row r="702" hidden="1">
      <c r="A702" s="1249"/>
      <c r="B702" s="1249"/>
      <c r="C702" s="1249"/>
      <c r="D702" s="1249"/>
      <c r="E702" s="1249"/>
      <c r="F702" s="1249"/>
      <c r="G702" s="1249"/>
      <c r="H702" s="1249"/>
      <c r="I702" s="1249"/>
      <c r="J702" s="1249"/>
      <c r="K702" s="1249"/>
      <c r="L702" s="1249"/>
      <c r="M702" s="1249"/>
      <c r="N702" s="1249"/>
      <c r="O702" s="1249"/>
      <c r="P702" s="1249"/>
      <c r="Q702" s="1249"/>
      <c r="R702" s="1249"/>
      <c r="S702" s="1249"/>
      <c r="T702" s="1249"/>
      <c r="U702" s="1249"/>
      <c r="V702" s="1249"/>
      <c r="W702" s="1249"/>
      <c r="X702" s="1249"/>
      <c r="Y702" s="1249"/>
      <c r="Z702" s="1249"/>
    </row>
    <row r="703" hidden="1">
      <c r="A703" s="1249"/>
      <c r="B703" s="1249"/>
      <c r="C703" s="1249"/>
      <c r="D703" s="1249"/>
      <c r="E703" s="1249"/>
      <c r="F703" s="1249"/>
      <c r="G703" s="1249"/>
      <c r="H703" s="1249"/>
      <c r="I703" s="1249"/>
      <c r="J703" s="1249"/>
      <c r="K703" s="1249"/>
      <c r="L703" s="1249"/>
      <c r="M703" s="1249"/>
      <c r="N703" s="1249"/>
      <c r="O703" s="1249"/>
      <c r="P703" s="1249"/>
      <c r="Q703" s="1249"/>
      <c r="R703" s="1249"/>
      <c r="S703" s="1249"/>
      <c r="T703" s="1249"/>
      <c r="U703" s="1249"/>
      <c r="V703" s="1249"/>
      <c r="W703" s="1249"/>
      <c r="X703" s="1249"/>
      <c r="Y703" s="1249"/>
      <c r="Z703" s="1249"/>
    </row>
    <row r="704" hidden="1">
      <c r="A704" s="1249"/>
      <c r="B704" s="1249"/>
      <c r="C704" s="1249"/>
      <c r="D704" s="1249"/>
      <c r="E704" s="1249"/>
      <c r="F704" s="1249"/>
      <c r="G704" s="1249"/>
      <c r="H704" s="1249"/>
      <c r="I704" s="1249"/>
      <c r="J704" s="1249"/>
      <c r="K704" s="1249"/>
      <c r="L704" s="1249"/>
      <c r="M704" s="1249"/>
      <c r="N704" s="1249"/>
      <c r="O704" s="1249"/>
      <c r="P704" s="1249"/>
      <c r="Q704" s="1249"/>
      <c r="R704" s="1249"/>
      <c r="S704" s="1249"/>
      <c r="T704" s="1249"/>
      <c r="U704" s="1249"/>
      <c r="V704" s="1249"/>
      <c r="W704" s="1249"/>
      <c r="X704" s="1249"/>
      <c r="Y704" s="1249"/>
      <c r="Z704" s="1249"/>
    </row>
    <row r="705" hidden="1">
      <c r="A705" s="1249"/>
      <c r="B705" s="1249"/>
      <c r="C705" s="1249"/>
      <c r="D705" s="1249"/>
      <c r="E705" s="1249"/>
      <c r="F705" s="1249"/>
      <c r="G705" s="1249"/>
      <c r="H705" s="1249"/>
      <c r="I705" s="1249"/>
      <c r="J705" s="1249"/>
      <c r="K705" s="1249"/>
      <c r="L705" s="1249"/>
      <c r="M705" s="1249"/>
      <c r="N705" s="1249"/>
      <c r="O705" s="1249"/>
      <c r="P705" s="1249"/>
      <c r="Q705" s="1249"/>
      <c r="R705" s="1249"/>
      <c r="S705" s="1249"/>
      <c r="T705" s="1249"/>
      <c r="U705" s="1249"/>
      <c r="V705" s="1249"/>
      <c r="W705" s="1249"/>
      <c r="X705" s="1249"/>
      <c r="Y705" s="1249"/>
      <c r="Z705" s="1249"/>
    </row>
    <row r="706" hidden="1">
      <c r="A706" s="1249"/>
      <c r="B706" s="1249"/>
      <c r="C706" s="1249"/>
      <c r="D706" s="1249"/>
      <c r="E706" s="1249"/>
      <c r="F706" s="1249"/>
      <c r="G706" s="1249"/>
      <c r="H706" s="1249"/>
      <c r="I706" s="1249"/>
      <c r="J706" s="1249"/>
      <c r="K706" s="1249"/>
      <c r="L706" s="1249"/>
      <c r="M706" s="1249"/>
      <c r="N706" s="1249"/>
      <c r="O706" s="1249"/>
      <c r="P706" s="1249"/>
      <c r="Q706" s="1249"/>
      <c r="R706" s="1249"/>
      <c r="S706" s="1249"/>
      <c r="T706" s="1249"/>
      <c r="U706" s="1249"/>
      <c r="V706" s="1249"/>
      <c r="W706" s="1249"/>
      <c r="X706" s="1249"/>
      <c r="Y706" s="1249"/>
      <c r="Z706" s="1249"/>
    </row>
    <row r="707" hidden="1">
      <c r="A707" s="1249"/>
      <c r="B707" s="1249"/>
      <c r="C707" s="1249"/>
      <c r="D707" s="1249"/>
      <c r="E707" s="1249"/>
      <c r="F707" s="1249"/>
      <c r="G707" s="1249"/>
      <c r="H707" s="1249"/>
      <c r="I707" s="1249"/>
      <c r="J707" s="1249"/>
      <c r="K707" s="1249"/>
      <c r="L707" s="1249"/>
      <c r="M707" s="1249"/>
      <c r="N707" s="1249"/>
      <c r="O707" s="1249"/>
      <c r="P707" s="1249"/>
      <c r="Q707" s="1249"/>
      <c r="R707" s="1249"/>
      <c r="S707" s="1249"/>
      <c r="T707" s="1249"/>
      <c r="U707" s="1249"/>
      <c r="V707" s="1249"/>
      <c r="W707" s="1249"/>
      <c r="X707" s="1249"/>
      <c r="Y707" s="1249"/>
      <c r="Z707" s="1249"/>
    </row>
    <row r="708" hidden="1">
      <c r="A708" s="1249"/>
      <c r="B708" s="1249"/>
      <c r="C708" s="1249"/>
      <c r="D708" s="1249"/>
      <c r="E708" s="1249"/>
      <c r="F708" s="1249"/>
      <c r="G708" s="1249"/>
      <c r="H708" s="1249"/>
      <c r="I708" s="1249"/>
      <c r="J708" s="1249"/>
      <c r="K708" s="1249"/>
      <c r="L708" s="1249"/>
      <c r="M708" s="1249"/>
      <c r="N708" s="1249"/>
      <c r="O708" s="1249"/>
      <c r="P708" s="1249"/>
      <c r="Q708" s="1249"/>
      <c r="R708" s="1249"/>
      <c r="S708" s="1249"/>
      <c r="T708" s="1249"/>
      <c r="U708" s="1249"/>
      <c r="V708" s="1249"/>
      <c r="W708" s="1249"/>
      <c r="X708" s="1249"/>
      <c r="Y708" s="1249"/>
      <c r="Z708" s="1249"/>
    </row>
    <row r="709" hidden="1">
      <c r="A709" s="1249"/>
      <c r="B709" s="1249"/>
      <c r="C709" s="1249"/>
      <c r="D709" s="1249"/>
      <c r="E709" s="1249"/>
      <c r="F709" s="1249"/>
      <c r="G709" s="1249"/>
      <c r="H709" s="1249"/>
      <c r="I709" s="1249"/>
      <c r="J709" s="1249"/>
      <c r="K709" s="1249"/>
      <c r="L709" s="1249"/>
      <c r="M709" s="1249"/>
      <c r="N709" s="1249"/>
      <c r="O709" s="1249"/>
      <c r="P709" s="1249"/>
      <c r="Q709" s="1249"/>
      <c r="R709" s="1249"/>
      <c r="S709" s="1249"/>
      <c r="T709" s="1249"/>
      <c r="U709" s="1249"/>
      <c r="V709" s="1249"/>
      <c r="W709" s="1249"/>
      <c r="X709" s="1249"/>
      <c r="Y709" s="1249"/>
      <c r="Z709" s="1249"/>
    </row>
    <row r="710" hidden="1">
      <c r="A710" s="1249"/>
      <c r="B710" s="1249"/>
      <c r="C710" s="1249"/>
      <c r="D710" s="1249"/>
      <c r="E710" s="1249"/>
      <c r="F710" s="1249"/>
      <c r="G710" s="1249"/>
      <c r="H710" s="1249"/>
      <c r="I710" s="1249"/>
      <c r="J710" s="1249"/>
      <c r="K710" s="1249"/>
      <c r="L710" s="1249"/>
      <c r="M710" s="1249"/>
      <c r="N710" s="1249"/>
      <c r="O710" s="1249"/>
      <c r="P710" s="1249"/>
      <c r="Q710" s="1249"/>
      <c r="R710" s="1249"/>
      <c r="S710" s="1249"/>
      <c r="T710" s="1249"/>
      <c r="U710" s="1249"/>
      <c r="V710" s="1249"/>
      <c r="W710" s="1249"/>
      <c r="X710" s="1249"/>
      <c r="Y710" s="1249"/>
      <c r="Z710" s="1249"/>
    </row>
    <row r="711" hidden="1">
      <c r="A711" s="1249"/>
      <c r="B711" s="1249"/>
      <c r="C711" s="1249"/>
      <c r="D711" s="1249"/>
      <c r="E711" s="1249"/>
      <c r="F711" s="1249"/>
      <c r="G711" s="1249"/>
      <c r="H711" s="1249"/>
      <c r="I711" s="1249"/>
      <c r="J711" s="1249"/>
      <c r="K711" s="1249"/>
      <c r="L711" s="1249"/>
      <c r="M711" s="1249"/>
      <c r="N711" s="1249"/>
      <c r="O711" s="1249"/>
      <c r="P711" s="1249"/>
      <c r="Q711" s="1249"/>
      <c r="R711" s="1249"/>
      <c r="S711" s="1249"/>
      <c r="T711" s="1249"/>
      <c r="U711" s="1249"/>
      <c r="V711" s="1249"/>
      <c r="W711" s="1249"/>
      <c r="X711" s="1249"/>
      <c r="Y711" s="1249"/>
      <c r="Z711" s="1249"/>
    </row>
    <row r="712" hidden="1">
      <c r="A712" s="1249"/>
      <c r="B712" s="1249"/>
      <c r="C712" s="1249"/>
      <c r="D712" s="1249"/>
      <c r="E712" s="1249"/>
      <c r="F712" s="1249"/>
      <c r="G712" s="1249"/>
      <c r="H712" s="1249"/>
      <c r="I712" s="1249"/>
      <c r="J712" s="1249"/>
      <c r="K712" s="1249"/>
      <c r="L712" s="1249"/>
      <c r="M712" s="1249"/>
      <c r="N712" s="1249"/>
      <c r="O712" s="1249"/>
      <c r="P712" s="1249"/>
      <c r="Q712" s="1249"/>
      <c r="R712" s="1249"/>
      <c r="S712" s="1249"/>
      <c r="T712" s="1249"/>
      <c r="U712" s="1249"/>
      <c r="V712" s="1249"/>
      <c r="W712" s="1249"/>
      <c r="X712" s="1249"/>
      <c r="Y712" s="1249"/>
      <c r="Z712" s="1249"/>
    </row>
    <row r="713" hidden="1">
      <c r="A713" s="1249"/>
      <c r="B713" s="1249"/>
      <c r="C713" s="1249"/>
      <c r="D713" s="1249"/>
      <c r="E713" s="1249"/>
      <c r="F713" s="1249"/>
      <c r="G713" s="1249"/>
      <c r="H713" s="1249"/>
      <c r="I713" s="1249"/>
      <c r="J713" s="1249"/>
      <c r="K713" s="1249"/>
      <c r="L713" s="1249"/>
      <c r="M713" s="1249"/>
      <c r="N713" s="1249"/>
      <c r="O713" s="1249"/>
      <c r="P713" s="1249"/>
      <c r="Q713" s="1249"/>
      <c r="R713" s="1249"/>
      <c r="S713" s="1249"/>
      <c r="T713" s="1249"/>
      <c r="U713" s="1249"/>
      <c r="V713" s="1249"/>
      <c r="W713" s="1249"/>
      <c r="X713" s="1249"/>
      <c r="Y713" s="1249"/>
      <c r="Z713" s="1249"/>
    </row>
    <row r="714" hidden="1">
      <c r="A714" s="1249"/>
      <c r="B714" s="1249"/>
      <c r="C714" s="1249"/>
      <c r="D714" s="1249"/>
      <c r="E714" s="1249"/>
      <c r="F714" s="1249"/>
      <c r="G714" s="1249"/>
      <c r="H714" s="1249"/>
      <c r="I714" s="1249"/>
      <c r="J714" s="1249"/>
      <c r="K714" s="1249"/>
      <c r="L714" s="1249"/>
      <c r="M714" s="1249"/>
      <c r="N714" s="1249"/>
      <c r="O714" s="1249"/>
      <c r="P714" s="1249"/>
      <c r="Q714" s="1249"/>
      <c r="R714" s="1249"/>
      <c r="S714" s="1249"/>
      <c r="T714" s="1249"/>
      <c r="U714" s="1249"/>
      <c r="V714" s="1249"/>
      <c r="W714" s="1249"/>
      <c r="X714" s="1249"/>
      <c r="Y714" s="1249"/>
      <c r="Z714" s="1249"/>
    </row>
    <row r="715" hidden="1">
      <c r="A715" s="1249"/>
      <c r="B715" s="1249"/>
      <c r="C715" s="1249"/>
      <c r="D715" s="1249"/>
      <c r="E715" s="1249"/>
      <c r="F715" s="1249"/>
      <c r="G715" s="1249"/>
      <c r="H715" s="1249"/>
      <c r="I715" s="1249"/>
      <c r="J715" s="1249"/>
      <c r="K715" s="1249"/>
      <c r="L715" s="1249"/>
      <c r="M715" s="1249"/>
      <c r="N715" s="1249"/>
      <c r="O715" s="1249"/>
      <c r="P715" s="1249"/>
      <c r="Q715" s="1249"/>
      <c r="R715" s="1249"/>
      <c r="S715" s="1249"/>
      <c r="T715" s="1249"/>
      <c r="U715" s="1249"/>
      <c r="V715" s="1249"/>
      <c r="W715" s="1249"/>
      <c r="X715" s="1249"/>
      <c r="Y715" s="1249"/>
      <c r="Z715" s="1249"/>
    </row>
    <row r="716" hidden="1">
      <c r="A716" s="1249"/>
      <c r="B716" s="1249"/>
      <c r="C716" s="1249"/>
      <c r="D716" s="1249"/>
      <c r="E716" s="1249"/>
      <c r="F716" s="1249"/>
      <c r="G716" s="1249"/>
      <c r="H716" s="1249"/>
      <c r="I716" s="1249"/>
      <c r="J716" s="1249"/>
      <c r="K716" s="1249"/>
      <c r="L716" s="1249"/>
      <c r="M716" s="1249"/>
      <c r="N716" s="1249"/>
      <c r="O716" s="1249"/>
      <c r="P716" s="1249"/>
      <c r="Q716" s="1249"/>
      <c r="R716" s="1249"/>
      <c r="S716" s="1249"/>
      <c r="T716" s="1249"/>
      <c r="U716" s="1249"/>
      <c r="V716" s="1249"/>
      <c r="W716" s="1249"/>
      <c r="X716" s="1249"/>
      <c r="Y716" s="1249"/>
      <c r="Z716" s="1249"/>
    </row>
    <row r="717" hidden="1">
      <c r="A717" s="1249"/>
      <c r="B717" s="1249"/>
      <c r="C717" s="1249"/>
      <c r="D717" s="1249"/>
      <c r="E717" s="1249"/>
      <c r="F717" s="1249"/>
      <c r="G717" s="1249"/>
      <c r="H717" s="1249"/>
      <c r="I717" s="1249"/>
      <c r="J717" s="1249"/>
      <c r="K717" s="1249"/>
      <c r="L717" s="1249"/>
      <c r="M717" s="1249"/>
      <c r="N717" s="1249"/>
      <c r="O717" s="1249"/>
      <c r="P717" s="1249"/>
      <c r="Q717" s="1249"/>
      <c r="R717" s="1249"/>
      <c r="S717" s="1249"/>
      <c r="T717" s="1249"/>
      <c r="U717" s="1249"/>
      <c r="V717" s="1249"/>
      <c r="W717" s="1249"/>
      <c r="X717" s="1249"/>
      <c r="Y717" s="1249"/>
      <c r="Z717" s="1249"/>
    </row>
    <row r="718" hidden="1">
      <c r="A718" s="1249"/>
      <c r="B718" s="1249"/>
      <c r="C718" s="1249"/>
      <c r="D718" s="1249"/>
      <c r="E718" s="1249"/>
      <c r="F718" s="1249"/>
      <c r="G718" s="1249"/>
      <c r="H718" s="1249"/>
      <c r="I718" s="1249"/>
      <c r="J718" s="1249"/>
      <c r="K718" s="1249"/>
      <c r="L718" s="1249"/>
      <c r="M718" s="1249"/>
      <c r="N718" s="1249"/>
      <c r="O718" s="1249"/>
      <c r="P718" s="1249"/>
      <c r="Q718" s="1249"/>
      <c r="R718" s="1249"/>
      <c r="S718" s="1249"/>
      <c r="T718" s="1249"/>
      <c r="U718" s="1249"/>
      <c r="V718" s="1249"/>
      <c r="W718" s="1249"/>
      <c r="X718" s="1249"/>
      <c r="Y718" s="1249"/>
      <c r="Z718" s="1249"/>
    </row>
    <row r="719" hidden="1">
      <c r="A719" s="1249"/>
      <c r="B719" s="1249"/>
      <c r="C719" s="1249"/>
      <c r="D719" s="1249"/>
      <c r="E719" s="1249"/>
      <c r="F719" s="1249"/>
      <c r="G719" s="1249"/>
      <c r="H719" s="1249"/>
      <c r="I719" s="1249"/>
      <c r="J719" s="1249"/>
      <c r="K719" s="1249"/>
      <c r="L719" s="1249"/>
      <c r="M719" s="1249"/>
      <c r="N719" s="1249"/>
      <c r="O719" s="1249"/>
      <c r="P719" s="1249"/>
      <c r="Q719" s="1249"/>
      <c r="R719" s="1249"/>
      <c r="S719" s="1249"/>
      <c r="T719" s="1249"/>
      <c r="U719" s="1249"/>
      <c r="V719" s="1249"/>
      <c r="W719" s="1249"/>
      <c r="X719" s="1249"/>
      <c r="Y719" s="1249"/>
      <c r="Z719" s="1249"/>
    </row>
    <row r="720" hidden="1">
      <c r="A720" s="1249"/>
      <c r="B720" s="1249"/>
      <c r="C720" s="1249"/>
      <c r="D720" s="1249"/>
      <c r="E720" s="1249"/>
      <c r="F720" s="1249"/>
      <c r="G720" s="1249"/>
      <c r="H720" s="1249"/>
      <c r="I720" s="1249"/>
      <c r="J720" s="1249"/>
      <c r="K720" s="1249"/>
      <c r="L720" s="1249"/>
      <c r="M720" s="1249"/>
      <c r="N720" s="1249"/>
      <c r="O720" s="1249"/>
      <c r="P720" s="1249"/>
      <c r="Q720" s="1249"/>
      <c r="R720" s="1249"/>
      <c r="S720" s="1249"/>
      <c r="T720" s="1249"/>
      <c r="U720" s="1249"/>
      <c r="V720" s="1249"/>
      <c r="W720" s="1249"/>
      <c r="X720" s="1249"/>
      <c r="Y720" s="1249"/>
      <c r="Z720" s="1249"/>
    </row>
    <row r="721" hidden="1">
      <c r="A721" s="1249"/>
      <c r="B721" s="1249"/>
      <c r="C721" s="1249"/>
      <c r="D721" s="1249"/>
      <c r="E721" s="1249"/>
      <c r="F721" s="1249"/>
      <c r="G721" s="1249"/>
      <c r="H721" s="1249"/>
      <c r="I721" s="1249"/>
      <c r="J721" s="1249"/>
      <c r="K721" s="1249"/>
      <c r="L721" s="1249"/>
      <c r="M721" s="1249"/>
      <c r="N721" s="1249"/>
      <c r="O721" s="1249"/>
      <c r="P721" s="1249"/>
      <c r="Q721" s="1249"/>
      <c r="R721" s="1249"/>
      <c r="S721" s="1249"/>
      <c r="T721" s="1249"/>
      <c r="U721" s="1249"/>
      <c r="V721" s="1249"/>
      <c r="W721" s="1249"/>
      <c r="X721" s="1249"/>
      <c r="Y721" s="1249"/>
      <c r="Z721" s="1249"/>
    </row>
    <row r="722" hidden="1">
      <c r="A722" s="1249"/>
      <c r="B722" s="1249"/>
      <c r="C722" s="1249"/>
      <c r="D722" s="1249"/>
      <c r="E722" s="1249"/>
      <c r="F722" s="1249"/>
      <c r="G722" s="1249"/>
      <c r="H722" s="1249"/>
      <c r="I722" s="1249"/>
      <c r="J722" s="1249"/>
      <c r="K722" s="1249"/>
      <c r="L722" s="1249"/>
      <c r="M722" s="1249"/>
      <c r="N722" s="1249"/>
      <c r="O722" s="1249"/>
      <c r="P722" s="1249"/>
      <c r="Q722" s="1249"/>
      <c r="R722" s="1249"/>
      <c r="S722" s="1249"/>
      <c r="T722" s="1249"/>
      <c r="U722" s="1249"/>
      <c r="V722" s="1249"/>
      <c r="W722" s="1249"/>
      <c r="X722" s="1249"/>
      <c r="Y722" s="1249"/>
      <c r="Z722" s="1249"/>
    </row>
    <row r="723" hidden="1">
      <c r="A723" s="1249"/>
      <c r="B723" s="1249"/>
      <c r="C723" s="1249"/>
      <c r="D723" s="1249"/>
      <c r="E723" s="1249"/>
      <c r="F723" s="1249"/>
      <c r="G723" s="1249"/>
      <c r="H723" s="1249"/>
      <c r="I723" s="1249"/>
      <c r="J723" s="1249"/>
      <c r="K723" s="1249"/>
      <c r="L723" s="1249"/>
      <c r="M723" s="1249"/>
      <c r="N723" s="1249"/>
      <c r="O723" s="1249"/>
      <c r="P723" s="1249"/>
      <c r="Q723" s="1249"/>
      <c r="R723" s="1249"/>
      <c r="S723" s="1249"/>
      <c r="T723" s="1249"/>
      <c r="U723" s="1249"/>
      <c r="V723" s="1249"/>
      <c r="W723" s="1249"/>
      <c r="X723" s="1249"/>
      <c r="Y723" s="1249"/>
      <c r="Z723" s="1249"/>
    </row>
    <row r="724" hidden="1">
      <c r="A724" s="1249"/>
      <c r="B724" s="1249"/>
      <c r="C724" s="1249"/>
      <c r="D724" s="1249"/>
      <c r="E724" s="1249"/>
      <c r="F724" s="1249"/>
      <c r="G724" s="1249"/>
      <c r="H724" s="1249"/>
      <c r="I724" s="1249"/>
      <c r="J724" s="1249"/>
      <c r="K724" s="1249"/>
      <c r="L724" s="1249"/>
      <c r="M724" s="1249"/>
      <c r="N724" s="1249"/>
      <c r="O724" s="1249"/>
      <c r="P724" s="1249"/>
      <c r="Q724" s="1249"/>
      <c r="R724" s="1249"/>
      <c r="S724" s="1249"/>
      <c r="T724" s="1249"/>
      <c r="U724" s="1249"/>
      <c r="V724" s="1249"/>
      <c r="W724" s="1249"/>
      <c r="X724" s="1249"/>
      <c r="Y724" s="1249"/>
      <c r="Z724" s="1249"/>
    </row>
    <row r="725" hidden="1">
      <c r="A725" s="1249"/>
      <c r="B725" s="1249"/>
      <c r="C725" s="1249"/>
      <c r="D725" s="1249"/>
      <c r="E725" s="1249"/>
      <c r="F725" s="1249"/>
      <c r="G725" s="1249"/>
      <c r="H725" s="1249"/>
      <c r="I725" s="1249"/>
      <c r="J725" s="1249"/>
      <c r="K725" s="1249"/>
      <c r="L725" s="1249"/>
      <c r="M725" s="1249"/>
      <c r="N725" s="1249"/>
      <c r="O725" s="1249"/>
      <c r="P725" s="1249"/>
      <c r="Q725" s="1249"/>
      <c r="R725" s="1249"/>
      <c r="S725" s="1249"/>
      <c r="T725" s="1249"/>
      <c r="U725" s="1249"/>
      <c r="V725" s="1249"/>
      <c r="W725" s="1249"/>
      <c r="X725" s="1249"/>
      <c r="Y725" s="1249"/>
      <c r="Z725" s="1249"/>
    </row>
    <row r="726" hidden="1">
      <c r="A726" s="1249"/>
      <c r="B726" s="1249"/>
      <c r="C726" s="1249"/>
      <c r="D726" s="1249"/>
      <c r="E726" s="1249"/>
      <c r="F726" s="1249"/>
      <c r="G726" s="1249"/>
      <c r="H726" s="1249"/>
      <c r="I726" s="1249"/>
      <c r="J726" s="1249"/>
      <c r="K726" s="1249"/>
      <c r="L726" s="1249"/>
      <c r="M726" s="1249"/>
      <c r="N726" s="1249"/>
      <c r="O726" s="1249"/>
      <c r="P726" s="1249"/>
      <c r="Q726" s="1249"/>
      <c r="R726" s="1249"/>
      <c r="S726" s="1249"/>
      <c r="T726" s="1249"/>
      <c r="U726" s="1249"/>
      <c r="V726" s="1249"/>
      <c r="W726" s="1249"/>
      <c r="X726" s="1249"/>
      <c r="Y726" s="1249"/>
      <c r="Z726" s="1249"/>
    </row>
    <row r="727" hidden="1">
      <c r="A727" s="1249"/>
      <c r="B727" s="1249"/>
      <c r="C727" s="1249"/>
      <c r="D727" s="1249"/>
      <c r="E727" s="1249"/>
      <c r="F727" s="1249"/>
      <c r="G727" s="1249"/>
      <c r="H727" s="1249"/>
      <c r="I727" s="1249"/>
      <c r="J727" s="1249"/>
      <c r="K727" s="1249"/>
      <c r="L727" s="1249"/>
      <c r="M727" s="1249"/>
      <c r="N727" s="1249"/>
      <c r="O727" s="1249"/>
      <c r="P727" s="1249"/>
      <c r="Q727" s="1249"/>
      <c r="R727" s="1249"/>
      <c r="S727" s="1249"/>
      <c r="T727" s="1249"/>
      <c r="U727" s="1249"/>
      <c r="V727" s="1249"/>
      <c r="W727" s="1249"/>
      <c r="X727" s="1249"/>
      <c r="Y727" s="1249"/>
      <c r="Z727" s="1249"/>
    </row>
    <row r="728" hidden="1">
      <c r="A728" s="1249"/>
      <c r="B728" s="1249"/>
      <c r="C728" s="1249"/>
      <c r="D728" s="1249"/>
      <c r="E728" s="1249"/>
      <c r="F728" s="1249"/>
      <c r="G728" s="1249"/>
      <c r="H728" s="1249"/>
      <c r="I728" s="1249"/>
      <c r="J728" s="1249"/>
      <c r="K728" s="1249"/>
      <c r="L728" s="1249"/>
      <c r="M728" s="1249"/>
      <c r="N728" s="1249"/>
      <c r="O728" s="1249"/>
      <c r="P728" s="1249"/>
      <c r="Q728" s="1249"/>
      <c r="R728" s="1249"/>
      <c r="S728" s="1249"/>
      <c r="T728" s="1249"/>
      <c r="U728" s="1249"/>
      <c r="V728" s="1249"/>
      <c r="W728" s="1249"/>
      <c r="X728" s="1249"/>
      <c r="Y728" s="1249"/>
      <c r="Z728" s="1249"/>
    </row>
    <row r="729" hidden="1">
      <c r="A729" s="1249"/>
      <c r="B729" s="1249"/>
      <c r="C729" s="1249"/>
      <c r="D729" s="1249"/>
      <c r="E729" s="1249"/>
      <c r="F729" s="1249"/>
      <c r="G729" s="1249"/>
      <c r="H729" s="1249"/>
      <c r="I729" s="1249"/>
      <c r="J729" s="1249"/>
      <c r="K729" s="1249"/>
      <c r="L729" s="1249"/>
      <c r="M729" s="1249"/>
      <c r="N729" s="1249"/>
      <c r="O729" s="1249"/>
      <c r="P729" s="1249"/>
      <c r="Q729" s="1249"/>
      <c r="R729" s="1249"/>
      <c r="S729" s="1249"/>
      <c r="T729" s="1249"/>
      <c r="U729" s="1249"/>
      <c r="V729" s="1249"/>
      <c r="W729" s="1249"/>
      <c r="X729" s="1249"/>
      <c r="Y729" s="1249"/>
      <c r="Z729" s="1249"/>
    </row>
    <row r="730" hidden="1">
      <c r="A730" s="1249"/>
      <c r="B730" s="1249"/>
      <c r="C730" s="1249"/>
      <c r="D730" s="1249"/>
      <c r="E730" s="1249"/>
      <c r="F730" s="1249"/>
      <c r="G730" s="1249"/>
      <c r="H730" s="1249"/>
      <c r="I730" s="1249"/>
      <c r="J730" s="1249"/>
      <c r="K730" s="1249"/>
      <c r="L730" s="1249"/>
      <c r="M730" s="1249"/>
      <c r="N730" s="1249"/>
      <c r="O730" s="1249"/>
      <c r="P730" s="1249"/>
      <c r="Q730" s="1249"/>
      <c r="R730" s="1249"/>
      <c r="S730" s="1249"/>
      <c r="T730" s="1249"/>
      <c r="U730" s="1249"/>
      <c r="V730" s="1249"/>
      <c r="W730" s="1249"/>
      <c r="X730" s="1249"/>
      <c r="Y730" s="1249"/>
      <c r="Z730" s="1249"/>
    </row>
    <row r="731" hidden="1">
      <c r="A731" s="1249"/>
      <c r="B731" s="1249"/>
      <c r="C731" s="1249"/>
      <c r="D731" s="1249"/>
      <c r="E731" s="1249"/>
      <c r="F731" s="1249"/>
      <c r="G731" s="1249"/>
      <c r="H731" s="1249"/>
      <c r="I731" s="1249"/>
      <c r="J731" s="1249"/>
      <c r="K731" s="1249"/>
      <c r="L731" s="1249"/>
      <c r="M731" s="1249"/>
      <c r="N731" s="1249"/>
      <c r="O731" s="1249"/>
      <c r="P731" s="1249"/>
      <c r="Q731" s="1249"/>
      <c r="R731" s="1249"/>
      <c r="S731" s="1249"/>
      <c r="T731" s="1249"/>
      <c r="U731" s="1249"/>
      <c r="V731" s="1249"/>
      <c r="W731" s="1249"/>
      <c r="X731" s="1249"/>
      <c r="Y731" s="1249"/>
      <c r="Z731" s="1249"/>
    </row>
    <row r="732" hidden="1">
      <c r="A732" s="1249"/>
      <c r="B732" s="1249"/>
      <c r="C732" s="1249"/>
      <c r="D732" s="1249"/>
      <c r="E732" s="1249"/>
      <c r="F732" s="1249"/>
      <c r="G732" s="1249"/>
      <c r="H732" s="1249"/>
      <c r="I732" s="1249"/>
      <c r="J732" s="1249"/>
      <c r="K732" s="1249"/>
      <c r="L732" s="1249"/>
      <c r="M732" s="1249"/>
      <c r="N732" s="1249"/>
      <c r="O732" s="1249"/>
      <c r="P732" s="1249"/>
      <c r="Q732" s="1249"/>
      <c r="R732" s="1249"/>
      <c r="S732" s="1249"/>
      <c r="T732" s="1249"/>
      <c r="U732" s="1249"/>
      <c r="V732" s="1249"/>
      <c r="W732" s="1249"/>
      <c r="X732" s="1249"/>
      <c r="Y732" s="1249"/>
      <c r="Z732" s="1249"/>
    </row>
    <row r="733" hidden="1">
      <c r="A733" s="1249"/>
      <c r="B733" s="1249"/>
      <c r="C733" s="1249"/>
      <c r="D733" s="1249"/>
      <c r="E733" s="1249"/>
      <c r="F733" s="1249"/>
      <c r="G733" s="1249"/>
      <c r="H733" s="1249"/>
      <c r="I733" s="1249"/>
      <c r="J733" s="1249"/>
      <c r="K733" s="1249"/>
      <c r="L733" s="1249"/>
      <c r="M733" s="1249"/>
      <c r="N733" s="1249"/>
      <c r="O733" s="1249"/>
      <c r="P733" s="1249"/>
      <c r="Q733" s="1249"/>
      <c r="R733" s="1249"/>
      <c r="S733" s="1249"/>
      <c r="T733" s="1249"/>
      <c r="U733" s="1249"/>
      <c r="V733" s="1249"/>
      <c r="W733" s="1249"/>
      <c r="X733" s="1249"/>
      <c r="Y733" s="1249"/>
      <c r="Z733" s="1249"/>
    </row>
    <row r="734" hidden="1">
      <c r="A734" s="1249"/>
      <c r="B734" s="1249"/>
      <c r="C734" s="1249"/>
      <c r="D734" s="1249"/>
      <c r="E734" s="1249"/>
      <c r="F734" s="1249"/>
      <c r="G734" s="1249"/>
      <c r="H734" s="1249"/>
      <c r="I734" s="1249"/>
      <c r="J734" s="1249"/>
      <c r="K734" s="1249"/>
      <c r="L734" s="1249"/>
      <c r="M734" s="1249"/>
      <c r="N734" s="1249"/>
      <c r="O734" s="1249"/>
      <c r="P734" s="1249"/>
      <c r="Q734" s="1249"/>
      <c r="R734" s="1249"/>
      <c r="S734" s="1249"/>
      <c r="T734" s="1249"/>
      <c r="U734" s="1249"/>
      <c r="V734" s="1249"/>
      <c r="W734" s="1249"/>
      <c r="X734" s="1249"/>
      <c r="Y734" s="1249"/>
      <c r="Z734" s="1249"/>
    </row>
    <row r="735" hidden="1">
      <c r="A735" s="1249"/>
      <c r="B735" s="1249"/>
      <c r="C735" s="1249"/>
      <c r="D735" s="1249"/>
      <c r="E735" s="1249"/>
      <c r="F735" s="1249"/>
      <c r="G735" s="1249"/>
      <c r="H735" s="1249"/>
      <c r="I735" s="1249"/>
      <c r="J735" s="1249"/>
      <c r="K735" s="1249"/>
      <c r="L735" s="1249"/>
      <c r="M735" s="1249"/>
      <c r="N735" s="1249"/>
      <c r="O735" s="1249"/>
      <c r="P735" s="1249"/>
      <c r="Q735" s="1249"/>
      <c r="R735" s="1249"/>
      <c r="S735" s="1249"/>
      <c r="T735" s="1249"/>
      <c r="U735" s="1249"/>
      <c r="V735" s="1249"/>
      <c r="W735" s="1249"/>
      <c r="X735" s="1249"/>
      <c r="Y735" s="1249"/>
      <c r="Z735" s="1249"/>
    </row>
    <row r="736" hidden="1">
      <c r="A736" s="1249"/>
      <c r="B736" s="1249"/>
      <c r="C736" s="1249"/>
      <c r="D736" s="1249"/>
      <c r="E736" s="1249"/>
      <c r="F736" s="1249"/>
      <c r="G736" s="1249"/>
      <c r="H736" s="1249"/>
      <c r="I736" s="1249"/>
      <c r="J736" s="1249"/>
      <c r="K736" s="1249"/>
      <c r="L736" s="1249"/>
      <c r="M736" s="1249"/>
      <c r="N736" s="1249"/>
      <c r="O736" s="1249"/>
      <c r="P736" s="1249"/>
      <c r="Q736" s="1249"/>
      <c r="R736" s="1249"/>
      <c r="S736" s="1249"/>
      <c r="T736" s="1249"/>
      <c r="U736" s="1249"/>
      <c r="V736" s="1249"/>
      <c r="W736" s="1249"/>
      <c r="X736" s="1249"/>
      <c r="Y736" s="1249"/>
      <c r="Z736" s="1249"/>
    </row>
    <row r="737" hidden="1">
      <c r="A737" s="1249"/>
      <c r="B737" s="1249"/>
      <c r="C737" s="1249"/>
      <c r="D737" s="1249"/>
      <c r="E737" s="1249"/>
      <c r="F737" s="1249"/>
      <c r="G737" s="1249"/>
      <c r="H737" s="1249"/>
      <c r="I737" s="1249"/>
      <c r="J737" s="1249"/>
      <c r="K737" s="1249"/>
      <c r="L737" s="1249"/>
      <c r="M737" s="1249"/>
      <c r="N737" s="1249"/>
      <c r="O737" s="1249"/>
      <c r="P737" s="1249"/>
      <c r="Q737" s="1249"/>
      <c r="R737" s="1249"/>
      <c r="S737" s="1249"/>
      <c r="T737" s="1249"/>
      <c r="U737" s="1249"/>
      <c r="V737" s="1249"/>
      <c r="W737" s="1249"/>
      <c r="X737" s="1249"/>
      <c r="Y737" s="1249"/>
      <c r="Z737" s="1249"/>
    </row>
    <row r="738" hidden="1">
      <c r="A738" s="1249"/>
      <c r="B738" s="1249"/>
      <c r="C738" s="1249"/>
      <c r="D738" s="1249"/>
      <c r="E738" s="1249"/>
      <c r="F738" s="1249"/>
      <c r="G738" s="1249"/>
      <c r="H738" s="1249"/>
      <c r="I738" s="1249"/>
      <c r="J738" s="1249"/>
      <c r="K738" s="1249"/>
      <c r="L738" s="1249"/>
      <c r="M738" s="1249"/>
      <c r="N738" s="1249"/>
      <c r="O738" s="1249"/>
      <c r="P738" s="1249"/>
      <c r="Q738" s="1249"/>
      <c r="R738" s="1249"/>
      <c r="S738" s="1249"/>
      <c r="T738" s="1249"/>
      <c r="U738" s="1249"/>
      <c r="V738" s="1249"/>
      <c r="W738" s="1249"/>
      <c r="X738" s="1249"/>
      <c r="Y738" s="1249"/>
      <c r="Z738" s="1249"/>
    </row>
    <row r="739" hidden="1">
      <c r="A739" s="1249"/>
      <c r="B739" s="1249"/>
      <c r="C739" s="1249"/>
      <c r="D739" s="1249"/>
      <c r="E739" s="1249"/>
      <c r="F739" s="1249"/>
      <c r="G739" s="1249"/>
      <c r="H739" s="1249"/>
      <c r="I739" s="1249"/>
      <c r="J739" s="1249"/>
      <c r="K739" s="1249"/>
      <c r="L739" s="1249"/>
      <c r="M739" s="1249"/>
      <c r="N739" s="1249"/>
      <c r="O739" s="1249"/>
      <c r="P739" s="1249"/>
      <c r="Q739" s="1249"/>
      <c r="R739" s="1249"/>
      <c r="S739" s="1249"/>
      <c r="T739" s="1249"/>
      <c r="U739" s="1249"/>
      <c r="V739" s="1249"/>
      <c r="W739" s="1249"/>
      <c r="X739" s="1249"/>
      <c r="Y739" s="1249"/>
      <c r="Z739" s="1249"/>
    </row>
    <row r="740" hidden="1">
      <c r="A740" s="1249"/>
      <c r="B740" s="1249"/>
      <c r="C740" s="1249"/>
      <c r="D740" s="1249"/>
      <c r="E740" s="1249"/>
      <c r="F740" s="1249"/>
      <c r="G740" s="1249"/>
      <c r="H740" s="1249"/>
      <c r="I740" s="1249"/>
      <c r="J740" s="1249"/>
      <c r="K740" s="1249"/>
      <c r="L740" s="1249"/>
      <c r="M740" s="1249"/>
      <c r="N740" s="1249"/>
      <c r="O740" s="1249"/>
      <c r="P740" s="1249"/>
      <c r="Q740" s="1249"/>
      <c r="R740" s="1249"/>
      <c r="S740" s="1249"/>
      <c r="T740" s="1249"/>
      <c r="U740" s="1249"/>
      <c r="V740" s="1249"/>
      <c r="W740" s="1249"/>
      <c r="X740" s="1249"/>
      <c r="Y740" s="1249"/>
      <c r="Z740" s="1249"/>
    </row>
    <row r="741" hidden="1">
      <c r="A741" s="1249"/>
      <c r="B741" s="1249"/>
      <c r="C741" s="1249"/>
      <c r="D741" s="1249"/>
      <c r="E741" s="1249"/>
      <c r="F741" s="1249"/>
      <c r="G741" s="1249"/>
      <c r="H741" s="1249"/>
      <c r="I741" s="1249"/>
      <c r="J741" s="1249"/>
      <c r="K741" s="1249"/>
      <c r="L741" s="1249"/>
      <c r="M741" s="1249"/>
      <c r="N741" s="1249"/>
      <c r="O741" s="1249"/>
      <c r="P741" s="1249"/>
      <c r="Q741" s="1249"/>
      <c r="R741" s="1249"/>
      <c r="S741" s="1249"/>
      <c r="T741" s="1249"/>
      <c r="U741" s="1249"/>
      <c r="V741" s="1249"/>
      <c r="W741" s="1249"/>
      <c r="X741" s="1249"/>
      <c r="Y741" s="1249"/>
      <c r="Z741" s="1249"/>
    </row>
    <row r="742" hidden="1">
      <c r="A742" s="1249"/>
      <c r="B742" s="1249"/>
      <c r="C742" s="1249"/>
      <c r="D742" s="1249"/>
      <c r="E742" s="1249"/>
      <c r="F742" s="1249"/>
      <c r="G742" s="1249"/>
      <c r="H742" s="1249"/>
      <c r="I742" s="1249"/>
      <c r="J742" s="1249"/>
      <c r="K742" s="1249"/>
      <c r="L742" s="1249"/>
      <c r="M742" s="1249"/>
      <c r="N742" s="1249"/>
      <c r="O742" s="1249"/>
      <c r="P742" s="1249"/>
      <c r="Q742" s="1249"/>
      <c r="R742" s="1249"/>
      <c r="S742" s="1249"/>
      <c r="T742" s="1249"/>
      <c r="U742" s="1249"/>
      <c r="V742" s="1249"/>
      <c r="W742" s="1249"/>
      <c r="X742" s="1249"/>
      <c r="Y742" s="1249"/>
      <c r="Z742" s="1249"/>
    </row>
    <row r="743" hidden="1">
      <c r="A743" s="1249"/>
      <c r="B743" s="1249"/>
      <c r="C743" s="1249"/>
      <c r="D743" s="1249"/>
      <c r="E743" s="1249"/>
      <c r="F743" s="1249"/>
      <c r="G743" s="1249"/>
      <c r="H743" s="1249"/>
      <c r="I743" s="1249"/>
      <c r="J743" s="1249"/>
      <c r="K743" s="1249"/>
      <c r="L743" s="1249"/>
      <c r="M743" s="1249"/>
      <c r="N743" s="1249"/>
      <c r="O743" s="1249"/>
      <c r="P743" s="1249"/>
      <c r="Q743" s="1249"/>
      <c r="R743" s="1249"/>
      <c r="S743" s="1249"/>
      <c r="T743" s="1249"/>
      <c r="U743" s="1249"/>
      <c r="V743" s="1249"/>
      <c r="W743" s="1249"/>
      <c r="X743" s="1249"/>
      <c r="Y743" s="1249"/>
      <c r="Z743" s="1249"/>
    </row>
    <row r="744" hidden="1">
      <c r="A744" s="1249"/>
      <c r="B744" s="1249"/>
      <c r="C744" s="1249"/>
      <c r="D744" s="1249"/>
      <c r="E744" s="1249"/>
      <c r="F744" s="1249"/>
      <c r="G744" s="1249"/>
      <c r="H744" s="1249"/>
      <c r="I744" s="1249"/>
      <c r="J744" s="1249"/>
      <c r="K744" s="1249"/>
      <c r="L744" s="1249"/>
      <c r="M744" s="1249"/>
      <c r="N744" s="1249"/>
      <c r="O744" s="1249"/>
      <c r="P744" s="1249"/>
      <c r="Q744" s="1249"/>
      <c r="R744" s="1249"/>
      <c r="S744" s="1249"/>
      <c r="T744" s="1249"/>
      <c r="U744" s="1249"/>
      <c r="V744" s="1249"/>
      <c r="W744" s="1249"/>
      <c r="X744" s="1249"/>
      <c r="Y744" s="1249"/>
      <c r="Z744" s="1249"/>
    </row>
    <row r="745" hidden="1">
      <c r="A745" s="1249"/>
      <c r="B745" s="1249"/>
      <c r="C745" s="1249"/>
      <c r="D745" s="1249"/>
      <c r="E745" s="1249"/>
      <c r="F745" s="1249"/>
      <c r="G745" s="1249"/>
      <c r="H745" s="1249"/>
      <c r="I745" s="1249"/>
      <c r="J745" s="1249"/>
      <c r="K745" s="1249"/>
      <c r="L745" s="1249"/>
      <c r="M745" s="1249"/>
      <c r="N745" s="1249"/>
      <c r="O745" s="1249"/>
      <c r="P745" s="1249"/>
      <c r="Q745" s="1249"/>
      <c r="R745" s="1249"/>
      <c r="S745" s="1249"/>
      <c r="T745" s="1249"/>
      <c r="U745" s="1249"/>
      <c r="V745" s="1249"/>
      <c r="W745" s="1249"/>
      <c r="X745" s="1249"/>
      <c r="Y745" s="1249"/>
      <c r="Z745" s="1249"/>
    </row>
    <row r="746" hidden="1">
      <c r="A746" s="1249"/>
      <c r="B746" s="1249"/>
      <c r="C746" s="1249"/>
      <c r="D746" s="1249"/>
      <c r="E746" s="1249"/>
      <c r="F746" s="1249"/>
      <c r="G746" s="1249"/>
      <c r="H746" s="1249"/>
      <c r="I746" s="1249"/>
      <c r="J746" s="1249"/>
      <c r="K746" s="1249"/>
      <c r="L746" s="1249"/>
      <c r="M746" s="1249"/>
      <c r="N746" s="1249"/>
      <c r="O746" s="1249"/>
      <c r="P746" s="1249"/>
      <c r="Q746" s="1249"/>
      <c r="R746" s="1249"/>
      <c r="S746" s="1249"/>
      <c r="T746" s="1249"/>
      <c r="U746" s="1249"/>
      <c r="V746" s="1249"/>
      <c r="W746" s="1249"/>
      <c r="X746" s="1249"/>
      <c r="Y746" s="1249"/>
      <c r="Z746" s="1249"/>
    </row>
    <row r="747" hidden="1">
      <c r="A747" s="1249"/>
      <c r="B747" s="1249"/>
      <c r="C747" s="1249"/>
      <c r="D747" s="1249"/>
      <c r="E747" s="1249"/>
      <c r="F747" s="1249"/>
      <c r="G747" s="1249"/>
      <c r="H747" s="1249"/>
      <c r="I747" s="1249"/>
      <c r="J747" s="1249"/>
      <c r="K747" s="1249"/>
      <c r="L747" s="1249"/>
      <c r="M747" s="1249"/>
      <c r="N747" s="1249"/>
      <c r="O747" s="1249"/>
      <c r="P747" s="1249"/>
      <c r="Q747" s="1249"/>
      <c r="R747" s="1249"/>
      <c r="S747" s="1249"/>
      <c r="T747" s="1249"/>
      <c r="U747" s="1249"/>
      <c r="V747" s="1249"/>
      <c r="W747" s="1249"/>
      <c r="X747" s="1249"/>
      <c r="Y747" s="1249"/>
      <c r="Z747" s="1249"/>
    </row>
    <row r="748" hidden="1">
      <c r="A748" s="1249"/>
      <c r="B748" s="1249"/>
      <c r="C748" s="1249"/>
      <c r="D748" s="1249"/>
      <c r="E748" s="1249"/>
      <c r="F748" s="1249"/>
      <c r="G748" s="1249"/>
      <c r="H748" s="1249"/>
      <c r="I748" s="1249"/>
      <c r="J748" s="1249"/>
      <c r="K748" s="1249"/>
      <c r="L748" s="1249"/>
      <c r="M748" s="1249"/>
      <c r="N748" s="1249"/>
      <c r="O748" s="1249"/>
      <c r="P748" s="1249"/>
      <c r="Q748" s="1249"/>
      <c r="R748" s="1249"/>
      <c r="S748" s="1249"/>
      <c r="T748" s="1249"/>
      <c r="U748" s="1249"/>
      <c r="V748" s="1249"/>
      <c r="W748" s="1249"/>
      <c r="X748" s="1249"/>
      <c r="Y748" s="1249"/>
      <c r="Z748" s="1249"/>
    </row>
    <row r="749" hidden="1">
      <c r="A749" s="1249"/>
      <c r="B749" s="1249"/>
      <c r="C749" s="1249"/>
      <c r="D749" s="1249"/>
      <c r="E749" s="1249"/>
      <c r="F749" s="1249"/>
      <c r="G749" s="1249"/>
      <c r="H749" s="1249"/>
      <c r="I749" s="1249"/>
      <c r="J749" s="1249"/>
      <c r="K749" s="1249"/>
      <c r="L749" s="1249"/>
      <c r="M749" s="1249"/>
      <c r="N749" s="1249"/>
      <c r="O749" s="1249"/>
      <c r="P749" s="1249"/>
      <c r="Q749" s="1249"/>
      <c r="R749" s="1249"/>
      <c r="S749" s="1249"/>
      <c r="T749" s="1249"/>
      <c r="U749" s="1249"/>
      <c r="V749" s="1249"/>
      <c r="W749" s="1249"/>
      <c r="X749" s="1249"/>
      <c r="Y749" s="1249"/>
      <c r="Z749" s="1249"/>
    </row>
    <row r="750" hidden="1">
      <c r="A750" s="1249"/>
      <c r="B750" s="1249"/>
      <c r="C750" s="1249"/>
      <c r="D750" s="1249"/>
      <c r="E750" s="1249"/>
      <c r="F750" s="1249"/>
      <c r="G750" s="1249"/>
      <c r="H750" s="1249"/>
      <c r="I750" s="1249"/>
      <c r="J750" s="1249"/>
      <c r="K750" s="1249"/>
      <c r="L750" s="1249"/>
      <c r="M750" s="1249"/>
      <c r="N750" s="1249"/>
      <c r="O750" s="1249"/>
      <c r="P750" s="1249"/>
      <c r="Q750" s="1249"/>
      <c r="R750" s="1249"/>
      <c r="S750" s="1249"/>
      <c r="T750" s="1249"/>
      <c r="U750" s="1249"/>
      <c r="V750" s="1249"/>
      <c r="W750" s="1249"/>
      <c r="X750" s="1249"/>
      <c r="Y750" s="1249"/>
      <c r="Z750" s="1249"/>
    </row>
    <row r="751" hidden="1">
      <c r="A751" s="1249"/>
      <c r="B751" s="1249"/>
      <c r="C751" s="1249"/>
      <c r="D751" s="1249"/>
      <c r="E751" s="1249"/>
      <c r="F751" s="1249"/>
      <c r="G751" s="1249"/>
      <c r="H751" s="1249"/>
      <c r="I751" s="1249"/>
      <c r="J751" s="1249"/>
      <c r="K751" s="1249"/>
      <c r="L751" s="1249"/>
      <c r="M751" s="1249"/>
      <c r="N751" s="1249"/>
      <c r="O751" s="1249"/>
      <c r="P751" s="1249"/>
      <c r="Q751" s="1249"/>
      <c r="R751" s="1249"/>
      <c r="S751" s="1249"/>
      <c r="T751" s="1249"/>
      <c r="U751" s="1249"/>
      <c r="V751" s="1249"/>
      <c r="W751" s="1249"/>
      <c r="X751" s="1249"/>
      <c r="Y751" s="1249"/>
      <c r="Z751" s="1249"/>
    </row>
    <row r="752" hidden="1">
      <c r="A752" s="1249"/>
      <c r="B752" s="1249"/>
      <c r="C752" s="1249"/>
      <c r="D752" s="1249"/>
      <c r="E752" s="1249"/>
      <c r="F752" s="1249"/>
      <c r="G752" s="1249"/>
      <c r="H752" s="1249"/>
      <c r="I752" s="1249"/>
      <c r="J752" s="1249"/>
      <c r="K752" s="1249"/>
      <c r="L752" s="1249"/>
      <c r="M752" s="1249"/>
      <c r="N752" s="1249"/>
      <c r="O752" s="1249"/>
      <c r="P752" s="1249"/>
      <c r="Q752" s="1249"/>
      <c r="R752" s="1249"/>
      <c r="S752" s="1249"/>
      <c r="T752" s="1249"/>
      <c r="U752" s="1249"/>
      <c r="V752" s="1249"/>
      <c r="W752" s="1249"/>
      <c r="X752" s="1249"/>
      <c r="Y752" s="1249"/>
      <c r="Z752" s="1249"/>
    </row>
    <row r="753" hidden="1">
      <c r="A753" s="1249"/>
      <c r="B753" s="1249"/>
      <c r="C753" s="1249"/>
      <c r="D753" s="1249"/>
      <c r="E753" s="1249"/>
      <c r="F753" s="1249"/>
      <c r="G753" s="1249"/>
      <c r="H753" s="1249"/>
      <c r="I753" s="1249"/>
      <c r="J753" s="1249"/>
      <c r="K753" s="1249"/>
      <c r="L753" s="1249"/>
      <c r="M753" s="1249"/>
      <c r="N753" s="1249"/>
      <c r="O753" s="1249"/>
      <c r="P753" s="1249"/>
      <c r="Q753" s="1249"/>
      <c r="R753" s="1249"/>
      <c r="S753" s="1249"/>
      <c r="T753" s="1249"/>
      <c r="U753" s="1249"/>
      <c r="V753" s="1249"/>
      <c r="W753" s="1249"/>
      <c r="X753" s="1249"/>
      <c r="Y753" s="1249"/>
      <c r="Z753" s="1249"/>
    </row>
    <row r="754" hidden="1">
      <c r="A754" s="1249"/>
      <c r="B754" s="1249"/>
      <c r="C754" s="1249"/>
      <c r="D754" s="1249"/>
      <c r="E754" s="1249"/>
      <c r="F754" s="1249"/>
      <c r="G754" s="1249"/>
      <c r="H754" s="1249"/>
      <c r="I754" s="1249"/>
      <c r="J754" s="1249"/>
      <c r="K754" s="1249"/>
      <c r="L754" s="1249"/>
      <c r="M754" s="1249"/>
      <c r="N754" s="1249"/>
      <c r="O754" s="1249"/>
      <c r="P754" s="1249"/>
      <c r="Q754" s="1249"/>
      <c r="R754" s="1249"/>
      <c r="S754" s="1249"/>
      <c r="T754" s="1249"/>
      <c r="U754" s="1249"/>
      <c r="V754" s="1249"/>
      <c r="W754" s="1249"/>
      <c r="X754" s="1249"/>
      <c r="Y754" s="1249"/>
      <c r="Z754" s="1249"/>
    </row>
    <row r="755" hidden="1">
      <c r="A755" s="1249"/>
      <c r="B755" s="1249"/>
      <c r="C755" s="1249"/>
      <c r="D755" s="1249"/>
      <c r="E755" s="1249"/>
      <c r="F755" s="1249"/>
      <c r="G755" s="1249"/>
      <c r="H755" s="1249"/>
      <c r="I755" s="1249"/>
      <c r="J755" s="1249"/>
      <c r="K755" s="1249"/>
      <c r="L755" s="1249"/>
      <c r="M755" s="1249"/>
      <c r="N755" s="1249"/>
      <c r="O755" s="1249"/>
      <c r="P755" s="1249"/>
      <c r="Q755" s="1249"/>
      <c r="R755" s="1249"/>
      <c r="S755" s="1249"/>
      <c r="T755" s="1249"/>
      <c r="U755" s="1249"/>
      <c r="V755" s="1249"/>
      <c r="W755" s="1249"/>
      <c r="X755" s="1249"/>
      <c r="Y755" s="1249"/>
      <c r="Z755" s="1249"/>
    </row>
    <row r="756" hidden="1">
      <c r="A756" s="1249"/>
      <c r="B756" s="1249"/>
      <c r="C756" s="1249"/>
      <c r="D756" s="1249"/>
      <c r="E756" s="1249"/>
      <c r="F756" s="1249"/>
      <c r="G756" s="1249"/>
      <c r="H756" s="1249"/>
      <c r="I756" s="1249"/>
      <c r="J756" s="1249"/>
      <c r="K756" s="1249"/>
      <c r="L756" s="1249"/>
      <c r="M756" s="1249"/>
      <c r="N756" s="1249"/>
      <c r="O756" s="1249"/>
      <c r="P756" s="1249"/>
      <c r="Q756" s="1249"/>
      <c r="R756" s="1249"/>
      <c r="S756" s="1249"/>
      <c r="T756" s="1249"/>
      <c r="U756" s="1249"/>
      <c r="V756" s="1249"/>
      <c r="W756" s="1249"/>
      <c r="X756" s="1249"/>
      <c r="Y756" s="1249"/>
      <c r="Z756" s="1249"/>
    </row>
    <row r="757" hidden="1">
      <c r="A757" s="1249"/>
      <c r="B757" s="1249"/>
      <c r="C757" s="1249"/>
      <c r="D757" s="1249"/>
      <c r="E757" s="1249"/>
      <c r="F757" s="1249"/>
      <c r="G757" s="1249"/>
      <c r="H757" s="1249"/>
      <c r="I757" s="1249"/>
      <c r="J757" s="1249"/>
      <c r="K757" s="1249"/>
      <c r="L757" s="1249"/>
      <c r="M757" s="1249"/>
      <c r="N757" s="1249"/>
      <c r="O757" s="1249"/>
      <c r="P757" s="1249"/>
      <c r="Q757" s="1249"/>
      <c r="R757" s="1249"/>
      <c r="S757" s="1249"/>
      <c r="T757" s="1249"/>
      <c r="U757" s="1249"/>
      <c r="V757" s="1249"/>
      <c r="W757" s="1249"/>
      <c r="X757" s="1249"/>
      <c r="Y757" s="1249"/>
      <c r="Z757" s="1249"/>
    </row>
    <row r="758" hidden="1">
      <c r="A758" s="1249"/>
      <c r="B758" s="1249"/>
      <c r="C758" s="1249"/>
      <c r="D758" s="1249"/>
      <c r="E758" s="1249"/>
      <c r="F758" s="1249"/>
      <c r="G758" s="1249"/>
      <c r="H758" s="1249"/>
      <c r="I758" s="1249"/>
      <c r="J758" s="1249"/>
      <c r="K758" s="1249"/>
      <c r="L758" s="1249"/>
      <c r="M758" s="1249"/>
      <c r="N758" s="1249"/>
      <c r="O758" s="1249"/>
      <c r="P758" s="1249"/>
      <c r="Q758" s="1249"/>
      <c r="R758" s="1249"/>
      <c r="S758" s="1249"/>
      <c r="T758" s="1249"/>
      <c r="U758" s="1249"/>
      <c r="V758" s="1249"/>
      <c r="W758" s="1249"/>
      <c r="X758" s="1249"/>
      <c r="Y758" s="1249"/>
      <c r="Z758" s="1249"/>
    </row>
    <row r="759" hidden="1">
      <c r="A759" s="1249"/>
      <c r="B759" s="1249"/>
      <c r="C759" s="1249"/>
      <c r="D759" s="1249"/>
      <c r="E759" s="1249"/>
      <c r="F759" s="1249"/>
      <c r="G759" s="1249"/>
      <c r="H759" s="1249"/>
      <c r="I759" s="1249"/>
      <c r="J759" s="1249"/>
      <c r="K759" s="1249"/>
      <c r="L759" s="1249"/>
      <c r="M759" s="1249"/>
      <c r="N759" s="1249"/>
      <c r="O759" s="1249"/>
      <c r="P759" s="1249"/>
      <c r="Q759" s="1249"/>
      <c r="R759" s="1249"/>
      <c r="S759" s="1249"/>
      <c r="T759" s="1249"/>
      <c r="U759" s="1249"/>
      <c r="V759" s="1249"/>
      <c r="W759" s="1249"/>
      <c r="X759" s="1249"/>
      <c r="Y759" s="1249"/>
      <c r="Z759" s="1249"/>
    </row>
    <row r="760" hidden="1">
      <c r="A760" s="1249"/>
      <c r="B760" s="1249"/>
      <c r="C760" s="1249"/>
      <c r="D760" s="1249"/>
      <c r="E760" s="1249"/>
      <c r="F760" s="1249"/>
      <c r="G760" s="1249"/>
      <c r="H760" s="1249"/>
      <c r="I760" s="1249"/>
      <c r="J760" s="1249"/>
      <c r="K760" s="1249"/>
      <c r="L760" s="1249"/>
      <c r="M760" s="1249"/>
      <c r="N760" s="1249"/>
      <c r="O760" s="1249"/>
      <c r="P760" s="1249"/>
      <c r="Q760" s="1249"/>
      <c r="R760" s="1249"/>
      <c r="S760" s="1249"/>
      <c r="T760" s="1249"/>
      <c r="U760" s="1249"/>
      <c r="V760" s="1249"/>
      <c r="W760" s="1249"/>
      <c r="X760" s="1249"/>
      <c r="Y760" s="1249"/>
      <c r="Z760" s="1249"/>
    </row>
    <row r="761" hidden="1">
      <c r="A761" s="1249"/>
      <c r="B761" s="1249"/>
      <c r="C761" s="1249"/>
      <c r="D761" s="1249"/>
      <c r="E761" s="1249"/>
      <c r="F761" s="1249"/>
      <c r="G761" s="1249"/>
      <c r="H761" s="1249"/>
      <c r="I761" s="1249"/>
      <c r="J761" s="1249"/>
      <c r="K761" s="1249"/>
      <c r="L761" s="1249"/>
      <c r="M761" s="1249"/>
      <c r="N761" s="1249"/>
      <c r="O761" s="1249"/>
      <c r="P761" s="1249"/>
      <c r="Q761" s="1249"/>
      <c r="R761" s="1249"/>
      <c r="S761" s="1249"/>
      <c r="T761" s="1249"/>
      <c r="U761" s="1249"/>
      <c r="V761" s="1249"/>
      <c r="W761" s="1249"/>
      <c r="X761" s="1249"/>
      <c r="Y761" s="1249"/>
      <c r="Z761" s="1249"/>
    </row>
    <row r="762" hidden="1">
      <c r="A762" s="1249"/>
      <c r="B762" s="1249"/>
      <c r="C762" s="1249"/>
      <c r="D762" s="1249"/>
      <c r="E762" s="1249"/>
      <c r="F762" s="1249"/>
      <c r="G762" s="1249"/>
      <c r="H762" s="1249"/>
      <c r="I762" s="1249"/>
      <c r="J762" s="1249"/>
      <c r="K762" s="1249"/>
      <c r="L762" s="1249"/>
      <c r="M762" s="1249"/>
      <c r="N762" s="1249"/>
      <c r="O762" s="1249"/>
      <c r="P762" s="1249"/>
      <c r="Q762" s="1249"/>
      <c r="R762" s="1249"/>
      <c r="S762" s="1249"/>
      <c r="T762" s="1249"/>
      <c r="U762" s="1249"/>
      <c r="V762" s="1249"/>
      <c r="W762" s="1249"/>
      <c r="X762" s="1249"/>
      <c r="Y762" s="1249"/>
      <c r="Z762" s="1249"/>
    </row>
    <row r="763" hidden="1">
      <c r="A763" s="1249"/>
      <c r="B763" s="1249"/>
      <c r="C763" s="1249"/>
      <c r="D763" s="1249"/>
      <c r="E763" s="1249"/>
      <c r="F763" s="1249"/>
      <c r="G763" s="1249"/>
      <c r="H763" s="1249"/>
      <c r="I763" s="1249"/>
      <c r="J763" s="1249"/>
      <c r="K763" s="1249"/>
      <c r="L763" s="1249"/>
      <c r="M763" s="1249"/>
      <c r="N763" s="1249"/>
      <c r="O763" s="1249"/>
      <c r="P763" s="1249"/>
      <c r="Q763" s="1249"/>
      <c r="R763" s="1249"/>
      <c r="S763" s="1249"/>
      <c r="T763" s="1249"/>
      <c r="U763" s="1249"/>
      <c r="V763" s="1249"/>
      <c r="W763" s="1249"/>
      <c r="X763" s="1249"/>
      <c r="Y763" s="1249"/>
      <c r="Z763" s="1249"/>
    </row>
    <row r="764" hidden="1">
      <c r="A764" s="1249"/>
      <c r="B764" s="1249"/>
      <c r="C764" s="1249"/>
      <c r="D764" s="1249"/>
      <c r="E764" s="1249"/>
      <c r="F764" s="1249"/>
      <c r="G764" s="1249"/>
      <c r="H764" s="1249"/>
      <c r="I764" s="1249"/>
      <c r="J764" s="1249"/>
      <c r="K764" s="1249"/>
      <c r="L764" s="1249"/>
      <c r="M764" s="1249"/>
      <c r="N764" s="1249"/>
      <c r="O764" s="1249"/>
      <c r="P764" s="1249"/>
      <c r="Q764" s="1249"/>
      <c r="R764" s="1249"/>
      <c r="S764" s="1249"/>
      <c r="T764" s="1249"/>
      <c r="U764" s="1249"/>
      <c r="V764" s="1249"/>
      <c r="W764" s="1249"/>
      <c r="X764" s="1249"/>
      <c r="Y764" s="1249"/>
      <c r="Z764" s="1249"/>
    </row>
    <row r="765" hidden="1">
      <c r="A765" s="1249"/>
      <c r="B765" s="1249"/>
      <c r="C765" s="1249"/>
      <c r="D765" s="1249"/>
      <c r="E765" s="1249"/>
      <c r="F765" s="1249"/>
      <c r="G765" s="1249"/>
      <c r="H765" s="1249"/>
      <c r="I765" s="1249"/>
      <c r="J765" s="1249"/>
      <c r="K765" s="1249"/>
      <c r="L765" s="1249"/>
      <c r="M765" s="1249"/>
      <c r="N765" s="1249"/>
      <c r="O765" s="1249"/>
      <c r="P765" s="1249"/>
      <c r="Q765" s="1249"/>
      <c r="R765" s="1249"/>
      <c r="S765" s="1249"/>
      <c r="T765" s="1249"/>
      <c r="U765" s="1249"/>
      <c r="V765" s="1249"/>
      <c r="W765" s="1249"/>
      <c r="X765" s="1249"/>
      <c r="Y765" s="1249"/>
      <c r="Z765" s="1249"/>
    </row>
    <row r="766" hidden="1">
      <c r="A766" s="1249"/>
      <c r="B766" s="1249"/>
      <c r="C766" s="1249"/>
      <c r="D766" s="1249"/>
      <c r="E766" s="1249"/>
      <c r="F766" s="1249"/>
      <c r="G766" s="1249"/>
      <c r="H766" s="1249"/>
      <c r="I766" s="1249"/>
      <c r="J766" s="1249"/>
      <c r="K766" s="1249"/>
      <c r="L766" s="1249"/>
      <c r="M766" s="1249"/>
      <c r="N766" s="1249"/>
      <c r="O766" s="1249"/>
      <c r="P766" s="1249"/>
      <c r="Q766" s="1249"/>
      <c r="R766" s="1249"/>
      <c r="S766" s="1249"/>
      <c r="T766" s="1249"/>
      <c r="U766" s="1249"/>
      <c r="V766" s="1249"/>
      <c r="W766" s="1249"/>
      <c r="X766" s="1249"/>
      <c r="Y766" s="1249"/>
      <c r="Z766" s="1249"/>
    </row>
    <row r="767" hidden="1">
      <c r="A767" s="1249"/>
      <c r="B767" s="1249"/>
      <c r="C767" s="1249"/>
      <c r="D767" s="1249"/>
      <c r="E767" s="1249"/>
      <c r="F767" s="1249"/>
      <c r="G767" s="1249"/>
      <c r="H767" s="1249"/>
      <c r="I767" s="1249"/>
      <c r="J767" s="1249"/>
      <c r="K767" s="1249"/>
      <c r="L767" s="1249"/>
      <c r="M767" s="1249"/>
      <c r="N767" s="1249"/>
      <c r="O767" s="1249"/>
      <c r="P767" s="1249"/>
      <c r="Q767" s="1249"/>
      <c r="R767" s="1249"/>
      <c r="S767" s="1249"/>
      <c r="T767" s="1249"/>
      <c r="U767" s="1249"/>
      <c r="V767" s="1249"/>
      <c r="W767" s="1249"/>
      <c r="X767" s="1249"/>
      <c r="Y767" s="1249"/>
      <c r="Z767" s="1249"/>
    </row>
    <row r="768" hidden="1">
      <c r="A768" s="1249"/>
      <c r="B768" s="1249"/>
      <c r="C768" s="1249"/>
      <c r="D768" s="1249"/>
      <c r="E768" s="1249"/>
      <c r="F768" s="1249"/>
      <c r="G768" s="1249"/>
      <c r="H768" s="1249"/>
      <c r="I768" s="1249"/>
      <c r="J768" s="1249"/>
      <c r="K768" s="1249"/>
      <c r="L768" s="1249"/>
      <c r="M768" s="1249"/>
      <c r="N768" s="1249"/>
      <c r="O768" s="1249"/>
      <c r="P768" s="1249"/>
      <c r="Q768" s="1249"/>
      <c r="R768" s="1249"/>
      <c r="S768" s="1249"/>
      <c r="T768" s="1249"/>
      <c r="U768" s="1249"/>
      <c r="V768" s="1249"/>
      <c r="W768" s="1249"/>
      <c r="X768" s="1249"/>
      <c r="Y768" s="1249"/>
      <c r="Z768" s="1249"/>
    </row>
    <row r="769" hidden="1">
      <c r="A769" s="1249"/>
      <c r="B769" s="1249"/>
      <c r="C769" s="1249"/>
      <c r="D769" s="1249"/>
      <c r="E769" s="1249"/>
      <c r="F769" s="1249"/>
      <c r="G769" s="1249"/>
      <c r="H769" s="1249"/>
      <c r="I769" s="1249"/>
      <c r="J769" s="1249"/>
      <c r="K769" s="1249"/>
      <c r="L769" s="1249"/>
      <c r="M769" s="1249"/>
      <c r="N769" s="1249"/>
      <c r="O769" s="1249"/>
      <c r="P769" s="1249"/>
      <c r="Q769" s="1249"/>
      <c r="R769" s="1249"/>
      <c r="S769" s="1249"/>
      <c r="T769" s="1249"/>
      <c r="U769" s="1249"/>
      <c r="V769" s="1249"/>
      <c r="W769" s="1249"/>
      <c r="X769" s="1249"/>
      <c r="Y769" s="1249"/>
      <c r="Z769" s="1249"/>
    </row>
    <row r="770" hidden="1">
      <c r="A770" s="1249"/>
      <c r="B770" s="1249"/>
      <c r="C770" s="1249"/>
      <c r="D770" s="1249"/>
      <c r="E770" s="1249"/>
      <c r="F770" s="1249"/>
      <c r="G770" s="1249"/>
      <c r="H770" s="1249"/>
      <c r="I770" s="1249"/>
      <c r="J770" s="1249"/>
      <c r="K770" s="1249"/>
      <c r="L770" s="1249"/>
      <c r="M770" s="1249"/>
      <c r="N770" s="1249"/>
      <c r="O770" s="1249"/>
      <c r="P770" s="1249"/>
      <c r="Q770" s="1249"/>
      <c r="R770" s="1249"/>
      <c r="S770" s="1249"/>
      <c r="T770" s="1249"/>
      <c r="U770" s="1249"/>
      <c r="V770" s="1249"/>
      <c r="W770" s="1249"/>
      <c r="X770" s="1249"/>
      <c r="Y770" s="1249"/>
      <c r="Z770" s="1249"/>
    </row>
    <row r="771" hidden="1">
      <c r="A771" s="1249"/>
      <c r="B771" s="1249"/>
      <c r="C771" s="1249"/>
      <c r="D771" s="1249"/>
      <c r="E771" s="1249"/>
      <c r="F771" s="1249"/>
      <c r="G771" s="1249"/>
      <c r="H771" s="1249"/>
      <c r="I771" s="1249"/>
      <c r="J771" s="1249"/>
      <c r="K771" s="1249"/>
      <c r="L771" s="1249"/>
      <c r="M771" s="1249"/>
      <c r="N771" s="1249"/>
      <c r="O771" s="1249"/>
      <c r="P771" s="1249"/>
      <c r="Q771" s="1249"/>
      <c r="R771" s="1249"/>
      <c r="S771" s="1249"/>
      <c r="T771" s="1249"/>
      <c r="U771" s="1249"/>
      <c r="V771" s="1249"/>
      <c r="W771" s="1249"/>
      <c r="X771" s="1249"/>
      <c r="Y771" s="1249"/>
      <c r="Z771" s="1249"/>
    </row>
    <row r="772" hidden="1">
      <c r="A772" s="1249"/>
      <c r="B772" s="1249"/>
      <c r="C772" s="1249"/>
      <c r="D772" s="1249"/>
      <c r="E772" s="1249"/>
      <c r="F772" s="1249"/>
      <c r="G772" s="1249"/>
      <c r="H772" s="1249"/>
      <c r="I772" s="1249"/>
      <c r="J772" s="1249"/>
      <c r="K772" s="1249"/>
      <c r="L772" s="1249"/>
      <c r="M772" s="1249"/>
      <c r="N772" s="1249"/>
      <c r="O772" s="1249"/>
      <c r="P772" s="1249"/>
      <c r="Q772" s="1249"/>
      <c r="R772" s="1249"/>
      <c r="S772" s="1249"/>
      <c r="T772" s="1249"/>
      <c r="U772" s="1249"/>
      <c r="V772" s="1249"/>
      <c r="W772" s="1249"/>
      <c r="X772" s="1249"/>
      <c r="Y772" s="1249"/>
      <c r="Z772" s="1249"/>
    </row>
    <row r="773" hidden="1">
      <c r="A773" s="1249"/>
      <c r="B773" s="1249"/>
      <c r="C773" s="1249"/>
      <c r="D773" s="1249"/>
      <c r="E773" s="1249"/>
      <c r="F773" s="1249"/>
      <c r="G773" s="1249"/>
      <c r="H773" s="1249"/>
      <c r="I773" s="1249"/>
      <c r="J773" s="1249"/>
      <c r="K773" s="1249"/>
      <c r="L773" s="1249"/>
      <c r="M773" s="1249"/>
      <c r="N773" s="1249"/>
      <c r="O773" s="1249"/>
      <c r="P773" s="1249"/>
      <c r="Q773" s="1249"/>
      <c r="R773" s="1249"/>
      <c r="S773" s="1249"/>
      <c r="T773" s="1249"/>
      <c r="U773" s="1249"/>
      <c r="V773" s="1249"/>
      <c r="W773" s="1249"/>
      <c r="X773" s="1249"/>
      <c r="Y773" s="1249"/>
      <c r="Z773" s="1249"/>
    </row>
    <row r="774" hidden="1">
      <c r="A774" s="1249"/>
      <c r="B774" s="1249"/>
      <c r="C774" s="1249"/>
      <c r="D774" s="1249"/>
      <c r="E774" s="1249"/>
      <c r="F774" s="1249"/>
      <c r="G774" s="1249"/>
      <c r="H774" s="1249"/>
      <c r="I774" s="1249"/>
      <c r="J774" s="1249"/>
      <c r="K774" s="1249"/>
      <c r="L774" s="1249"/>
      <c r="M774" s="1249"/>
      <c r="N774" s="1249"/>
      <c r="O774" s="1249"/>
      <c r="P774" s="1249"/>
      <c r="Q774" s="1249"/>
      <c r="R774" s="1249"/>
      <c r="S774" s="1249"/>
      <c r="T774" s="1249"/>
      <c r="U774" s="1249"/>
      <c r="V774" s="1249"/>
      <c r="W774" s="1249"/>
      <c r="X774" s="1249"/>
      <c r="Y774" s="1249"/>
      <c r="Z774" s="1249"/>
    </row>
    <row r="775" hidden="1">
      <c r="A775" s="1249"/>
      <c r="B775" s="1249"/>
      <c r="C775" s="1249"/>
      <c r="D775" s="1249"/>
      <c r="E775" s="1249"/>
      <c r="F775" s="1249"/>
      <c r="G775" s="1249"/>
      <c r="H775" s="1249"/>
      <c r="I775" s="1249"/>
      <c r="J775" s="1249"/>
      <c r="K775" s="1249"/>
      <c r="L775" s="1249"/>
      <c r="M775" s="1249"/>
      <c r="N775" s="1249"/>
      <c r="O775" s="1249"/>
      <c r="P775" s="1249"/>
      <c r="Q775" s="1249"/>
      <c r="R775" s="1249"/>
      <c r="S775" s="1249"/>
      <c r="T775" s="1249"/>
      <c r="U775" s="1249"/>
      <c r="V775" s="1249"/>
      <c r="W775" s="1249"/>
      <c r="X775" s="1249"/>
      <c r="Y775" s="1249"/>
      <c r="Z775" s="1249"/>
    </row>
    <row r="776" hidden="1">
      <c r="A776" s="1249"/>
      <c r="B776" s="1249"/>
      <c r="C776" s="1249"/>
      <c r="D776" s="1249"/>
      <c r="E776" s="1249"/>
      <c r="F776" s="1249"/>
      <c r="G776" s="1249"/>
      <c r="H776" s="1249"/>
      <c r="I776" s="1249"/>
      <c r="J776" s="1249"/>
      <c r="K776" s="1249"/>
      <c r="L776" s="1249"/>
      <c r="M776" s="1249"/>
      <c r="N776" s="1249"/>
      <c r="O776" s="1249"/>
      <c r="P776" s="1249"/>
      <c r="Q776" s="1249"/>
      <c r="R776" s="1249"/>
      <c r="S776" s="1249"/>
      <c r="T776" s="1249"/>
      <c r="U776" s="1249"/>
      <c r="V776" s="1249"/>
      <c r="W776" s="1249"/>
      <c r="X776" s="1249"/>
      <c r="Y776" s="1249"/>
      <c r="Z776" s="1249"/>
    </row>
    <row r="777" hidden="1">
      <c r="A777" s="1249"/>
      <c r="B777" s="1249"/>
      <c r="C777" s="1249"/>
      <c r="D777" s="1249"/>
      <c r="E777" s="1249"/>
      <c r="F777" s="1249"/>
      <c r="G777" s="1249"/>
      <c r="H777" s="1249"/>
      <c r="I777" s="1249"/>
      <c r="J777" s="1249"/>
      <c r="K777" s="1249"/>
      <c r="L777" s="1249"/>
      <c r="M777" s="1249"/>
      <c r="N777" s="1249"/>
      <c r="O777" s="1249"/>
      <c r="P777" s="1249"/>
      <c r="Q777" s="1249"/>
      <c r="R777" s="1249"/>
      <c r="S777" s="1249"/>
      <c r="T777" s="1249"/>
      <c r="U777" s="1249"/>
      <c r="V777" s="1249"/>
      <c r="W777" s="1249"/>
      <c r="X777" s="1249"/>
      <c r="Y777" s="1249"/>
      <c r="Z777" s="1249"/>
    </row>
    <row r="778" hidden="1">
      <c r="A778" s="1249"/>
      <c r="B778" s="1249"/>
      <c r="C778" s="1249"/>
      <c r="D778" s="1249"/>
      <c r="E778" s="1249"/>
      <c r="F778" s="1249"/>
      <c r="G778" s="1249"/>
      <c r="H778" s="1249"/>
      <c r="I778" s="1249"/>
      <c r="J778" s="1249"/>
      <c r="K778" s="1249"/>
      <c r="L778" s="1249"/>
      <c r="M778" s="1249"/>
      <c r="N778" s="1249"/>
      <c r="O778" s="1249"/>
      <c r="P778" s="1249"/>
      <c r="Q778" s="1249"/>
      <c r="R778" s="1249"/>
      <c r="S778" s="1249"/>
      <c r="T778" s="1249"/>
      <c r="U778" s="1249"/>
      <c r="V778" s="1249"/>
      <c r="W778" s="1249"/>
      <c r="X778" s="1249"/>
      <c r="Y778" s="1249"/>
      <c r="Z778" s="1249"/>
    </row>
    <row r="779" hidden="1">
      <c r="A779" s="1249"/>
      <c r="B779" s="1249"/>
      <c r="C779" s="1249"/>
      <c r="D779" s="1249"/>
      <c r="E779" s="1249"/>
      <c r="F779" s="1249"/>
      <c r="G779" s="1249"/>
      <c r="H779" s="1249"/>
      <c r="I779" s="1249"/>
      <c r="J779" s="1249"/>
      <c r="K779" s="1249"/>
      <c r="L779" s="1249"/>
      <c r="M779" s="1249"/>
      <c r="N779" s="1249"/>
      <c r="O779" s="1249"/>
      <c r="P779" s="1249"/>
      <c r="Q779" s="1249"/>
      <c r="R779" s="1249"/>
      <c r="S779" s="1249"/>
      <c r="T779" s="1249"/>
      <c r="U779" s="1249"/>
      <c r="V779" s="1249"/>
      <c r="W779" s="1249"/>
      <c r="X779" s="1249"/>
      <c r="Y779" s="1249"/>
      <c r="Z779" s="1249"/>
    </row>
    <row r="780" hidden="1">
      <c r="A780" s="1249"/>
      <c r="B780" s="1249"/>
      <c r="C780" s="1249"/>
      <c r="D780" s="1249"/>
      <c r="E780" s="1249"/>
      <c r="F780" s="1249"/>
      <c r="G780" s="1249"/>
      <c r="H780" s="1249"/>
      <c r="I780" s="1249"/>
      <c r="J780" s="1249"/>
      <c r="K780" s="1249"/>
      <c r="L780" s="1249"/>
      <c r="M780" s="1249"/>
      <c r="N780" s="1249"/>
      <c r="O780" s="1249"/>
      <c r="P780" s="1249"/>
      <c r="Q780" s="1249"/>
      <c r="R780" s="1249"/>
      <c r="S780" s="1249"/>
      <c r="T780" s="1249"/>
      <c r="U780" s="1249"/>
      <c r="V780" s="1249"/>
      <c r="W780" s="1249"/>
      <c r="X780" s="1249"/>
      <c r="Y780" s="1249"/>
      <c r="Z780" s="1249"/>
    </row>
    <row r="781" hidden="1">
      <c r="A781" s="1249"/>
      <c r="B781" s="1249"/>
      <c r="C781" s="1249"/>
      <c r="D781" s="1249"/>
      <c r="E781" s="1249"/>
      <c r="F781" s="1249"/>
      <c r="G781" s="1249"/>
      <c r="H781" s="1249"/>
      <c r="I781" s="1249"/>
      <c r="J781" s="1249"/>
      <c r="K781" s="1249"/>
      <c r="L781" s="1249"/>
      <c r="M781" s="1249"/>
      <c r="N781" s="1249"/>
      <c r="O781" s="1249"/>
      <c r="P781" s="1249"/>
      <c r="Q781" s="1249"/>
      <c r="R781" s="1249"/>
      <c r="S781" s="1249"/>
      <c r="T781" s="1249"/>
      <c r="U781" s="1249"/>
      <c r="V781" s="1249"/>
      <c r="W781" s="1249"/>
      <c r="X781" s="1249"/>
      <c r="Y781" s="1249"/>
      <c r="Z781" s="1249"/>
    </row>
    <row r="782" hidden="1">
      <c r="A782" s="1249"/>
      <c r="B782" s="1249"/>
      <c r="C782" s="1249"/>
      <c r="D782" s="1249"/>
      <c r="E782" s="1249"/>
      <c r="F782" s="1249"/>
      <c r="G782" s="1249"/>
      <c r="H782" s="1249"/>
      <c r="I782" s="1249"/>
      <c r="J782" s="1249"/>
      <c r="K782" s="1249"/>
      <c r="L782" s="1249"/>
      <c r="M782" s="1249"/>
      <c r="N782" s="1249"/>
      <c r="O782" s="1249"/>
      <c r="P782" s="1249"/>
      <c r="Q782" s="1249"/>
      <c r="R782" s="1249"/>
      <c r="S782" s="1249"/>
      <c r="T782" s="1249"/>
      <c r="U782" s="1249"/>
      <c r="V782" s="1249"/>
      <c r="W782" s="1249"/>
      <c r="X782" s="1249"/>
      <c r="Y782" s="1249"/>
      <c r="Z782" s="1249"/>
    </row>
    <row r="783" hidden="1">
      <c r="A783" s="1249"/>
      <c r="B783" s="1249"/>
      <c r="C783" s="1249"/>
      <c r="D783" s="1249"/>
      <c r="E783" s="1249"/>
      <c r="F783" s="1249"/>
      <c r="G783" s="1249"/>
      <c r="H783" s="1249"/>
      <c r="I783" s="1249"/>
      <c r="J783" s="1249"/>
      <c r="K783" s="1249"/>
      <c r="L783" s="1249"/>
      <c r="M783" s="1249"/>
      <c r="N783" s="1249"/>
      <c r="O783" s="1249"/>
      <c r="P783" s="1249"/>
      <c r="Q783" s="1249"/>
      <c r="R783" s="1249"/>
      <c r="S783" s="1249"/>
      <c r="T783" s="1249"/>
      <c r="U783" s="1249"/>
      <c r="V783" s="1249"/>
      <c r="W783" s="1249"/>
      <c r="X783" s="1249"/>
      <c r="Y783" s="1249"/>
      <c r="Z783" s="1249"/>
    </row>
    <row r="784" hidden="1">
      <c r="A784" s="1249"/>
      <c r="B784" s="1249"/>
      <c r="C784" s="1249"/>
      <c r="D784" s="1249"/>
      <c r="E784" s="1249"/>
      <c r="F784" s="1249"/>
      <c r="G784" s="1249"/>
      <c r="H784" s="1249"/>
      <c r="I784" s="1249"/>
      <c r="J784" s="1249"/>
      <c r="K784" s="1249"/>
      <c r="L784" s="1249"/>
      <c r="M784" s="1249"/>
      <c r="N784" s="1249"/>
      <c r="O784" s="1249"/>
      <c r="P784" s="1249"/>
      <c r="Q784" s="1249"/>
      <c r="R784" s="1249"/>
      <c r="S784" s="1249"/>
      <c r="T784" s="1249"/>
      <c r="U784" s="1249"/>
      <c r="V784" s="1249"/>
      <c r="W784" s="1249"/>
      <c r="X784" s="1249"/>
      <c r="Y784" s="1249"/>
      <c r="Z784" s="1249"/>
    </row>
    <row r="785" hidden="1">
      <c r="A785" s="1249"/>
      <c r="B785" s="1249"/>
      <c r="C785" s="1249"/>
      <c r="D785" s="1249"/>
      <c r="E785" s="1249"/>
      <c r="F785" s="1249"/>
      <c r="G785" s="1249"/>
      <c r="H785" s="1249"/>
      <c r="I785" s="1249"/>
      <c r="J785" s="1249"/>
      <c r="K785" s="1249"/>
      <c r="L785" s="1249"/>
      <c r="M785" s="1249"/>
      <c r="N785" s="1249"/>
      <c r="O785" s="1249"/>
      <c r="P785" s="1249"/>
      <c r="Q785" s="1249"/>
      <c r="R785" s="1249"/>
      <c r="S785" s="1249"/>
      <c r="T785" s="1249"/>
      <c r="U785" s="1249"/>
      <c r="V785" s="1249"/>
      <c r="W785" s="1249"/>
      <c r="X785" s="1249"/>
      <c r="Y785" s="1249"/>
      <c r="Z785" s="1249"/>
    </row>
    <row r="786" hidden="1">
      <c r="A786" s="1249"/>
      <c r="B786" s="1249"/>
      <c r="C786" s="1249"/>
      <c r="D786" s="1249"/>
      <c r="E786" s="1249"/>
      <c r="F786" s="1249"/>
      <c r="G786" s="1249"/>
      <c r="H786" s="1249"/>
      <c r="I786" s="1249"/>
      <c r="J786" s="1249"/>
      <c r="K786" s="1249"/>
      <c r="L786" s="1249"/>
      <c r="M786" s="1249"/>
      <c r="N786" s="1249"/>
      <c r="O786" s="1249"/>
      <c r="P786" s="1249"/>
      <c r="Q786" s="1249"/>
      <c r="R786" s="1249"/>
      <c r="S786" s="1249"/>
      <c r="T786" s="1249"/>
      <c r="U786" s="1249"/>
      <c r="V786" s="1249"/>
      <c r="W786" s="1249"/>
      <c r="X786" s="1249"/>
      <c r="Y786" s="1249"/>
      <c r="Z786" s="1249"/>
    </row>
    <row r="787" hidden="1">
      <c r="A787" s="1249"/>
      <c r="B787" s="1249"/>
      <c r="C787" s="1249"/>
      <c r="D787" s="1249"/>
      <c r="E787" s="1249"/>
      <c r="F787" s="1249"/>
      <c r="G787" s="1249"/>
      <c r="H787" s="1249"/>
      <c r="I787" s="1249"/>
      <c r="J787" s="1249"/>
      <c r="K787" s="1249"/>
      <c r="L787" s="1249"/>
      <c r="M787" s="1249"/>
      <c r="N787" s="1249"/>
      <c r="O787" s="1249"/>
      <c r="P787" s="1249"/>
      <c r="Q787" s="1249"/>
      <c r="R787" s="1249"/>
      <c r="S787" s="1249"/>
      <c r="T787" s="1249"/>
      <c r="U787" s="1249"/>
      <c r="V787" s="1249"/>
      <c r="W787" s="1249"/>
      <c r="X787" s="1249"/>
      <c r="Y787" s="1249"/>
      <c r="Z787" s="1249"/>
    </row>
    <row r="788" hidden="1">
      <c r="A788" s="1249"/>
      <c r="B788" s="1249"/>
      <c r="C788" s="1249"/>
      <c r="D788" s="1249"/>
      <c r="E788" s="1249"/>
      <c r="F788" s="1249"/>
      <c r="G788" s="1249"/>
      <c r="H788" s="1249"/>
      <c r="I788" s="1249"/>
      <c r="J788" s="1249"/>
      <c r="K788" s="1249"/>
      <c r="L788" s="1249"/>
      <c r="M788" s="1249"/>
      <c r="N788" s="1249"/>
      <c r="O788" s="1249"/>
      <c r="P788" s="1249"/>
      <c r="Q788" s="1249"/>
      <c r="R788" s="1249"/>
      <c r="S788" s="1249"/>
      <c r="T788" s="1249"/>
      <c r="U788" s="1249"/>
      <c r="V788" s="1249"/>
      <c r="W788" s="1249"/>
      <c r="X788" s="1249"/>
      <c r="Y788" s="1249"/>
      <c r="Z788" s="1249"/>
    </row>
    <row r="789" hidden="1">
      <c r="A789" s="1249"/>
      <c r="B789" s="1249"/>
      <c r="C789" s="1249"/>
      <c r="D789" s="1249"/>
      <c r="E789" s="1249"/>
      <c r="F789" s="1249"/>
      <c r="G789" s="1249"/>
      <c r="H789" s="1249"/>
      <c r="I789" s="1249"/>
      <c r="J789" s="1249"/>
      <c r="K789" s="1249"/>
      <c r="L789" s="1249"/>
      <c r="M789" s="1249"/>
      <c r="N789" s="1249"/>
      <c r="O789" s="1249"/>
      <c r="P789" s="1249"/>
      <c r="Q789" s="1249"/>
      <c r="R789" s="1249"/>
      <c r="S789" s="1249"/>
      <c r="T789" s="1249"/>
      <c r="U789" s="1249"/>
      <c r="V789" s="1249"/>
      <c r="W789" s="1249"/>
      <c r="X789" s="1249"/>
      <c r="Y789" s="1249"/>
      <c r="Z789" s="1249"/>
    </row>
    <row r="790" hidden="1">
      <c r="A790" s="1249"/>
      <c r="B790" s="1249"/>
      <c r="C790" s="1249"/>
      <c r="D790" s="1249"/>
      <c r="E790" s="1249"/>
      <c r="F790" s="1249"/>
      <c r="G790" s="1249"/>
      <c r="H790" s="1249"/>
      <c r="I790" s="1249"/>
      <c r="J790" s="1249"/>
      <c r="K790" s="1249"/>
      <c r="L790" s="1249"/>
      <c r="M790" s="1249"/>
      <c r="N790" s="1249"/>
      <c r="O790" s="1249"/>
      <c r="P790" s="1249"/>
      <c r="Q790" s="1249"/>
      <c r="R790" s="1249"/>
      <c r="S790" s="1249"/>
      <c r="T790" s="1249"/>
      <c r="U790" s="1249"/>
      <c r="V790" s="1249"/>
      <c r="W790" s="1249"/>
      <c r="X790" s="1249"/>
      <c r="Y790" s="1249"/>
      <c r="Z790" s="1249"/>
    </row>
    <row r="791" hidden="1">
      <c r="A791" s="1249"/>
      <c r="B791" s="1249"/>
      <c r="C791" s="1249"/>
      <c r="D791" s="1249"/>
      <c r="E791" s="1249"/>
      <c r="F791" s="1249"/>
      <c r="G791" s="1249"/>
      <c r="H791" s="1249"/>
      <c r="I791" s="1249"/>
      <c r="J791" s="1249"/>
      <c r="K791" s="1249"/>
      <c r="L791" s="1249"/>
      <c r="M791" s="1249"/>
      <c r="N791" s="1249"/>
      <c r="O791" s="1249"/>
      <c r="P791" s="1249"/>
      <c r="Q791" s="1249"/>
      <c r="R791" s="1249"/>
      <c r="S791" s="1249"/>
      <c r="T791" s="1249"/>
      <c r="U791" s="1249"/>
      <c r="V791" s="1249"/>
      <c r="W791" s="1249"/>
      <c r="X791" s="1249"/>
      <c r="Y791" s="1249"/>
      <c r="Z791" s="1249"/>
    </row>
    <row r="792" hidden="1">
      <c r="A792" s="1249"/>
      <c r="B792" s="1249"/>
      <c r="C792" s="1249"/>
      <c r="D792" s="1249"/>
      <c r="E792" s="1249"/>
      <c r="F792" s="1249"/>
      <c r="G792" s="1249"/>
      <c r="H792" s="1249"/>
      <c r="I792" s="1249"/>
      <c r="J792" s="1249"/>
      <c r="K792" s="1249"/>
      <c r="L792" s="1249"/>
      <c r="M792" s="1249"/>
      <c r="N792" s="1249"/>
      <c r="O792" s="1249"/>
      <c r="P792" s="1249"/>
      <c r="Q792" s="1249"/>
      <c r="R792" s="1249"/>
      <c r="S792" s="1249"/>
      <c r="T792" s="1249"/>
      <c r="U792" s="1249"/>
      <c r="V792" s="1249"/>
      <c r="W792" s="1249"/>
      <c r="X792" s="1249"/>
      <c r="Y792" s="1249"/>
      <c r="Z792" s="1249"/>
    </row>
    <row r="793" hidden="1">
      <c r="A793" s="1249"/>
      <c r="B793" s="1249"/>
      <c r="C793" s="1249"/>
      <c r="D793" s="1249"/>
      <c r="E793" s="1249"/>
      <c r="F793" s="1249"/>
      <c r="G793" s="1249"/>
      <c r="H793" s="1249"/>
      <c r="I793" s="1249"/>
      <c r="J793" s="1249"/>
      <c r="K793" s="1249"/>
      <c r="L793" s="1249"/>
      <c r="M793" s="1249"/>
      <c r="N793" s="1249"/>
      <c r="O793" s="1249"/>
      <c r="P793" s="1249"/>
      <c r="Q793" s="1249"/>
      <c r="R793" s="1249"/>
      <c r="S793" s="1249"/>
      <c r="T793" s="1249"/>
      <c r="U793" s="1249"/>
      <c r="V793" s="1249"/>
      <c r="W793" s="1249"/>
      <c r="X793" s="1249"/>
      <c r="Y793" s="1249"/>
      <c r="Z793" s="1249"/>
    </row>
    <row r="794" hidden="1">
      <c r="A794" s="1249"/>
      <c r="B794" s="1249"/>
      <c r="C794" s="1249"/>
      <c r="D794" s="1249"/>
      <c r="E794" s="1249"/>
      <c r="F794" s="1249"/>
      <c r="G794" s="1249"/>
      <c r="H794" s="1249"/>
      <c r="I794" s="1249"/>
      <c r="J794" s="1249"/>
      <c r="K794" s="1249"/>
      <c r="L794" s="1249"/>
      <c r="M794" s="1249"/>
      <c r="N794" s="1249"/>
      <c r="O794" s="1249"/>
      <c r="P794" s="1249"/>
      <c r="Q794" s="1249"/>
      <c r="R794" s="1249"/>
      <c r="S794" s="1249"/>
      <c r="T794" s="1249"/>
      <c r="U794" s="1249"/>
      <c r="V794" s="1249"/>
      <c r="W794" s="1249"/>
      <c r="X794" s="1249"/>
      <c r="Y794" s="1249"/>
      <c r="Z794" s="1249"/>
    </row>
    <row r="795" hidden="1">
      <c r="A795" s="1249"/>
      <c r="B795" s="1249"/>
      <c r="C795" s="1249"/>
      <c r="D795" s="1249"/>
      <c r="E795" s="1249"/>
      <c r="F795" s="1249"/>
      <c r="G795" s="1249"/>
      <c r="H795" s="1249"/>
      <c r="I795" s="1249"/>
      <c r="J795" s="1249"/>
      <c r="K795" s="1249"/>
      <c r="L795" s="1249"/>
      <c r="M795" s="1249"/>
      <c r="N795" s="1249"/>
      <c r="O795" s="1249"/>
      <c r="P795" s="1249"/>
      <c r="Q795" s="1249"/>
      <c r="R795" s="1249"/>
      <c r="S795" s="1249"/>
      <c r="T795" s="1249"/>
      <c r="U795" s="1249"/>
      <c r="V795" s="1249"/>
      <c r="W795" s="1249"/>
      <c r="X795" s="1249"/>
      <c r="Y795" s="1249"/>
      <c r="Z795" s="1249"/>
    </row>
    <row r="796" hidden="1">
      <c r="A796" s="1249"/>
      <c r="B796" s="1249"/>
      <c r="C796" s="1249"/>
      <c r="D796" s="1249"/>
      <c r="E796" s="1249"/>
      <c r="F796" s="1249"/>
      <c r="G796" s="1249"/>
      <c r="H796" s="1249"/>
      <c r="I796" s="1249"/>
      <c r="J796" s="1249"/>
      <c r="K796" s="1249"/>
      <c r="L796" s="1249"/>
      <c r="M796" s="1249"/>
      <c r="N796" s="1249"/>
      <c r="O796" s="1249"/>
      <c r="P796" s="1249"/>
      <c r="Q796" s="1249"/>
      <c r="R796" s="1249"/>
      <c r="S796" s="1249"/>
      <c r="T796" s="1249"/>
      <c r="U796" s="1249"/>
      <c r="V796" s="1249"/>
      <c r="W796" s="1249"/>
      <c r="X796" s="1249"/>
      <c r="Y796" s="1249"/>
      <c r="Z796" s="1249"/>
    </row>
    <row r="797" hidden="1">
      <c r="A797" s="1249"/>
      <c r="B797" s="1249"/>
      <c r="C797" s="1249"/>
      <c r="D797" s="1249"/>
      <c r="E797" s="1249"/>
      <c r="F797" s="1249"/>
      <c r="G797" s="1249"/>
      <c r="H797" s="1249"/>
      <c r="I797" s="1249"/>
      <c r="J797" s="1249"/>
      <c r="K797" s="1249"/>
      <c r="L797" s="1249"/>
      <c r="M797" s="1249"/>
      <c r="N797" s="1249"/>
      <c r="O797" s="1249"/>
      <c r="P797" s="1249"/>
      <c r="Q797" s="1249"/>
      <c r="R797" s="1249"/>
      <c r="S797" s="1249"/>
      <c r="T797" s="1249"/>
      <c r="U797" s="1249"/>
      <c r="V797" s="1249"/>
      <c r="W797" s="1249"/>
      <c r="X797" s="1249"/>
      <c r="Y797" s="1249"/>
      <c r="Z797" s="1249"/>
    </row>
    <row r="798" hidden="1">
      <c r="A798" s="1249"/>
      <c r="B798" s="1249"/>
      <c r="C798" s="1249"/>
      <c r="D798" s="1249"/>
      <c r="E798" s="1249"/>
      <c r="F798" s="1249"/>
      <c r="G798" s="1249"/>
      <c r="H798" s="1249"/>
      <c r="I798" s="1249"/>
      <c r="J798" s="1249"/>
      <c r="K798" s="1249"/>
      <c r="L798" s="1249"/>
      <c r="M798" s="1249"/>
      <c r="N798" s="1249"/>
      <c r="O798" s="1249"/>
      <c r="P798" s="1249"/>
      <c r="Q798" s="1249"/>
      <c r="R798" s="1249"/>
      <c r="S798" s="1249"/>
      <c r="T798" s="1249"/>
      <c r="U798" s="1249"/>
      <c r="V798" s="1249"/>
      <c r="W798" s="1249"/>
      <c r="X798" s="1249"/>
      <c r="Y798" s="1249"/>
      <c r="Z798" s="1249"/>
    </row>
    <row r="799" hidden="1">
      <c r="A799" s="1249"/>
      <c r="B799" s="1249"/>
      <c r="C799" s="1249"/>
      <c r="D799" s="1249"/>
      <c r="E799" s="1249"/>
      <c r="F799" s="1249"/>
      <c r="G799" s="1249"/>
      <c r="H799" s="1249"/>
      <c r="I799" s="1249"/>
      <c r="J799" s="1249"/>
      <c r="K799" s="1249"/>
      <c r="L799" s="1249"/>
      <c r="M799" s="1249"/>
      <c r="N799" s="1249"/>
      <c r="O799" s="1249"/>
      <c r="P799" s="1249"/>
      <c r="Q799" s="1249"/>
      <c r="R799" s="1249"/>
      <c r="S799" s="1249"/>
      <c r="T799" s="1249"/>
      <c r="U799" s="1249"/>
      <c r="V799" s="1249"/>
      <c r="W799" s="1249"/>
      <c r="X799" s="1249"/>
      <c r="Y799" s="1249"/>
      <c r="Z799" s="1249"/>
    </row>
    <row r="800" hidden="1">
      <c r="A800" s="1249"/>
      <c r="B800" s="1249"/>
      <c r="C800" s="1249"/>
      <c r="D800" s="1249"/>
      <c r="E800" s="1249"/>
      <c r="F800" s="1249"/>
      <c r="G800" s="1249"/>
      <c r="H800" s="1249"/>
      <c r="I800" s="1249"/>
      <c r="J800" s="1249"/>
      <c r="K800" s="1249"/>
      <c r="L800" s="1249"/>
      <c r="M800" s="1249"/>
      <c r="N800" s="1249"/>
      <c r="O800" s="1249"/>
      <c r="P800" s="1249"/>
      <c r="Q800" s="1249"/>
      <c r="R800" s="1249"/>
      <c r="S800" s="1249"/>
      <c r="T800" s="1249"/>
      <c r="U800" s="1249"/>
      <c r="V800" s="1249"/>
      <c r="W800" s="1249"/>
      <c r="X800" s="1249"/>
      <c r="Y800" s="1249"/>
      <c r="Z800" s="1249"/>
    </row>
    <row r="801" hidden="1">
      <c r="A801" s="1249"/>
      <c r="B801" s="1249"/>
      <c r="C801" s="1249"/>
      <c r="D801" s="1249"/>
      <c r="E801" s="1249"/>
      <c r="F801" s="1249"/>
      <c r="G801" s="1249"/>
      <c r="H801" s="1249"/>
      <c r="I801" s="1249"/>
      <c r="J801" s="1249"/>
      <c r="K801" s="1249"/>
      <c r="L801" s="1249"/>
      <c r="M801" s="1249"/>
      <c r="N801" s="1249"/>
      <c r="O801" s="1249"/>
      <c r="P801" s="1249"/>
      <c r="Q801" s="1249"/>
      <c r="R801" s="1249"/>
      <c r="S801" s="1249"/>
      <c r="T801" s="1249"/>
      <c r="U801" s="1249"/>
      <c r="V801" s="1249"/>
      <c r="W801" s="1249"/>
      <c r="X801" s="1249"/>
      <c r="Y801" s="1249"/>
      <c r="Z801" s="1249"/>
    </row>
    <row r="802" hidden="1">
      <c r="A802" s="1249"/>
      <c r="B802" s="1249"/>
      <c r="C802" s="1249"/>
      <c r="D802" s="1249"/>
      <c r="E802" s="1249"/>
      <c r="F802" s="1249"/>
      <c r="G802" s="1249"/>
      <c r="H802" s="1249"/>
      <c r="I802" s="1249"/>
      <c r="J802" s="1249"/>
      <c r="K802" s="1249"/>
      <c r="L802" s="1249"/>
      <c r="M802" s="1249"/>
      <c r="N802" s="1249"/>
      <c r="O802" s="1249"/>
      <c r="P802" s="1249"/>
      <c r="Q802" s="1249"/>
      <c r="R802" s="1249"/>
      <c r="S802" s="1249"/>
      <c r="T802" s="1249"/>
      <c r="U802" s="1249"/>
      <c r="V802" s="1249"/>
      <c r="W802" s="1249"/>
      <c r="X802" s="1249"/>
      <c r="Y802" s="1249"/>
      <c r="Z802" s="1249"/>
    </row>
    <row r="803" hidden="1">
      <c r="A803" s="1249"/>
      <c r="B803" s="1249"/>
      <c r="C803" s="1249"/>
      <c r="D803" s="1249"/>
      <c r="E803" s="1249"/>
      <c r="F803" s="1249"/>
      <c r="G803" s="1249"/>
      <c r="H803" s="1249"/>
      <c r="I803" s="1249"/>
      <c r="J803" s="1249"/>
      <c r="K803" s="1249"/>
      <c r="L803" s="1249"/>
      <c r="M803" s="1249"/>
      <c r="N803" s="1249"/>
      <c r="O803" s="1249"/>
      <c r="P803" s="1249"/>
      <c r="Q803" s="1249"/>
      <c r="R803" s="1249"/>
      <c r="S803" s="1249"/>
      <c r="T803" s="1249"/>
      <c r="U803" s="1249"/>
      <c r="V803" s="1249"/>
      <c r="W803" s="1249"/>
      <c r="X803" s="1249"/>
      <c r="Y803" s="1249"/>
      <c r="Z803" s="1249"/>
    </row>
    <row r="804" hidden="1">
      <c r="A804" s="1249"/>
      <c r="B804" s="1249"/>
      <c r="C804" s="1249"/>
      <c r="D804" s="1249"/>
      <c r="E804" s="1249"/>
      <c r="F804" s="1249"/>
      <c r="G804" s="1249"/>
      <c r="H804" s="1249"/>
      <c r="I804" s="1249"/>
      <c r="J804" s="1249"/>
      <c r="K804" s="1249"/>
      <c r="L804" s="1249"/>
      <c r="M804" s="1249"/>
      <c r="N804" s="1249"/>
      <c r="O804" s="1249"/>
      <c r="P804" s="1249"/>
      <c r="Q804" s="1249"/>
      <c r="R804" s="1249"/>
      <c r="S804" s="1249"/>
      <c r="T804" s="1249"/>
      <c r="U804" s="1249"/>
      <c r="V804" s="1249"/>
      <c r="W804" s="1249"/>
      <c r="X804" s="1249"/>
      <c r="Y804" s="1249"/>
      <c r="Z804" s="1249"/>
    </row>
    <row r="805" hidden="1">
      <c r="A805" s="1249"/>
      <c r="B805" s="1249"/>
      <c r="C805" s="1249"/>
      <c r="D805" s="1249"/>
      <c r="E805" s="1249"/>
      <c r="F805" s="1249"/>
      <c r="G805" s="1249"/>
      <c r="H805" s="1249"/>
      <c r="I805" s="1249"/>
      <c r="J805" s="1249"/>
      <c r="K805" s="1249"/>
      <c r="L805" s="1249"/>
      <c r="M805" s="1249"/>
      <c r="N805" s="1249"/>
      <c r="O805" s="1249"/>
      <c r="P805" s="1249"/>
      <c r="Q805" s="1249"/>
      <c r="R805" s="1249"/>
      <c r="S805" s="1249"/>
      <c r="T805" s="1249"/>
      <c r="U805" s="1249"/>
      <c r="V805" s="1249"/>
      <c r="W805" s="1249"/>
      <c r="X805" s="1249"/>
      <c r="Y805" s="1249"/>
      <c r="Z805" s="1249"/>
    </row>
    <row r="806" hidden="1">
      <c r="A806" s="1249"/>
      <c r="B806" s="1249"/>
      <c r="C806" s="1249"/>
      <c r="D806" s="1249"/>
      <c r="E806" s="1249"/>
      <c r="F806" s="1249"/>
      <c r="G806" s="1249"/>
      <c r="H806" s="1249"/>
      <c r="I806" s="1249"/>
      <c r="J806" s="1249"/>
      <c r="K806" s="1249"/>
      <c r="L806" s="1249"/>
      <c r="M806" s="1249"/>
      <c r="N806" s="1249"/>
      <c r="O806" s="1249"/>
      <c r="P806" s="1249"/>
      <c r="Q806" s="1249"/>
      <c r="R806" s="1249"/>
      <c r="S806" s="1249"/>
      <c r="T806" s="1249"/>
      <c r="U806" s="1249"/>
      <c r="V806" s="1249"/>
      <c r="W806" s="1249"/>
      <c r="X806" s="1249"/>
      <c r="Y806" s="1249"/>
      <c r="Z806" s="1249"/>
    </row>
    <row r="807" hidden="1">
      <c r="A807" s="1249"/>
      <c r="B807" s="1249"/>
      <c r="C807" s="1249"/>
      <c r="D807" s="1249"/>
      <c r="E807" s="1249"/>
      <c r="F807" s="1249"/>
      <c r="G807" s="1249"/>
      <c r="H807" s="1249"/>
      <c r="I807" s="1249"/>
      <c r="J807" s="1249"/>
      <c r="K807" s="1249"/>
      <c r="L807" s="1249"/>
      <c r="M807" s="1249"/>
      <c r="N807" s="1249"/>
      <c r="O807" s="1249"/>
      <c r="P807" s="1249"/>
      <c r="Q807" s="1249"/>
      <c r="R807" s="1249"/>
      <c r="S807" s="1249"/>
      <c r="T807" s="1249"/>
      <c r="U807" s="1249"/>
      <c r="V807" s="1249"/>
      <c r="W807" s="1249"/>
      <c r="X807" s="1249"/>
      <c r="Y807" s="1249"/>
      <c r="Z807" s="1249"/>
    </row>
    <row r="808" hidden="1">
      <c r="A808" s="1249"/>
      <c r="B808" s="1249"/>
      <c r="C808" s="1249"/>
      <c r="D808" s="1249"/>
      <c r="E808" s="1249"/>
      <c r="F808" s="1249"/>
      <c r="G808" s="1249"/>
      <c r="H808" s="1249"/>
      <c r="I808" s="1249"/>
      <c r="J808" s="1249"/>
      <c r="K808" s="1249"/>
      <c r="L808" s="1249"/>
      <c r="M808" s="1249"/>
      <c r="N808" s="1249"/>
      <c r="O808" s="1249"/>
      <c r="P808" s="1249"/>
      <c r="Q808" s="1249"/>
      <c r="R808" s="1249"/>
      <c r="S808" s="1249"/>
      <c r="T808" s="1249"/>
      <c r="U808" s="1249"/>
      <c r="V808" s="1249"/>
      <c r="W808" s="1249"/>
      <c r="X808" s="1249"/>
      <c r="Y808" s="1249"/>
      <c r="Z808" s="1249"/>
    </row>
    <row r="809" hidden="1">
      <c r="A809" s="1249"/>
      <c r="B809" s="1249"/>
      <c r="C809" s="1249"/>
      <c r="D809" s="1249"/>
      <c r="E809" s="1249"/>
      <c r="F809" s="1249"/>
      <c r="G809" s="1249"/>
      <c r="H809" s="1249"/>
      <c r="I809" s="1249"/>
      <c r="J809" s="1249"/>
      <c r="K809" s="1249"/>
      <c r="L809" s="1249"/>
      <c r="M809" s="1249"/>
      <c r="N809" s="1249"/>
      <c r="O809" s="1249"/>
      <c r="P809" s="1249"/>
      <c r="Q809" s="1249"/>
      <c r="R809" s="1249"/>
      <c r="S809" s="1249"/>
      <c r="T809" s="1249"/>
      <c r="U809" s="1249"/>
      <c r="V809" s="1249"/>
      <c r="W809" s="1249"/>
      <c r="X809" s="1249"/>
      <c r="Y809" s="1249"/>
      <c r="Z809" s="1249"/>
    </row>
    <row r="810" hidden="1">
      <c r="A810" s="1249"/>
      <c r="B810" s="1249"/>
      <c r="C810" s="1249"/>
      <c r="D810" s="1249"/>
      <c r="E810" s="1249"/>
      <c r="F810" s="1249"/>
      <c r="G810" s="1249"/>
      <c r="H810" s="1249"/>
      <c r="I810" s="1249"/>
      <c r="J810" s="1249"/>
      <c r="K810" s="1249"/>
      <c r="L810" s="1249"/>
      <c r="M810" s="1249"/>
      <c r="N810" s="1249"/>
      <c r="O810" s="1249"/>
      <c r="P810" s="1249"/>
      <c r="Q810" s="1249"/>
      <c r="R810" s="1249"/>
      <c r="S810" s="1249"/>
      <c r="T810" s="1249"/>
      <c r="U810" s="1249"/>
      <c r="V810" s="1249"/>
      <c r="W810" s="1249"/>
      <c r="X810" s="1249"/>
      <c r="Y810" s="1249"/>
      <c r="Z810" s="1249"/>
    </row>
    <row r="811" hidden="1">
      <c r="A811" s="1249"/>
      <c r="B811" s="1249"/>
      <c r="C811" s="1249"/>
      <c r="D811" s="1249"/>
      <c r="E811" s="1249"/>
      <c r="F811" s="1249"/>
      <c r="G811" s="1249"/>
      <c r="H811" s="1249"/>
      <c r="I811" s="1249"/>
      <c r="J811" s="1249"/>
      <c r="K811" s="1249"/>
      <c r="L811" s="1249"/>
      <c r="M811" s="1249"/>
      <c r="N811" s="1249"/>
      <c r="O811" s="1249"/>
      <c r="P811" s="1249"/>
      <c r="Q811" s="1249"/>
      <c r="R811" s="1249"/>
      <c r="S811" s="1249"/>
      <c r="T811" s="1249"/>
      <c r="U811" s="1249"/>
      <c r="V811" s="1249"/>
      <c r="W811" s="1249"/>
      <c r="X811" s="1249"/>
      <c r="Y811" s="1249"/>
      <c r="Z811" s="1249"/>
    </row>
    <row r="812" hidden="1">
      <c r="A812" s="1249"/>
      <c r="B812" s="1249"/>
      <c r="C812" s="1249"/>
      <c r="D812" s="1249"/>
      <c r="E812" s="1249"/>
      <c r="F812" s="1249"/>
      <c r="G812" s="1249"/>
      <c r="H812" s="1249"/>
      <c r="I812" s="1249"/>
      <c r="J812" s="1249"/>
      <c r="K812" s="1249"/>
      <c r="L812" s="1249"/>
      <c r="M812" s="1249"/>
      <c r="N812" s="1249"/>
      <c r="O812" s="1249"/>
      <c r="P812" s="1249"/>
      <c r="Q812" s="1249"/>
      <c r="R812" s="1249"/>
      <c r="S812" s="1249"/>
      <c r="T812" s="1249"/>
      <c r="U812" s="1249"/>
      <c r="V812" s="1249"/>
      <c r="W812" s="1249"/>
      <c r="X812" s="1249"/>
      <c r="Y812" s="1249"/>
      <c r="Z812" s="1249"/>
    </row>
    <row r="813" hidden="1">
      <c r="A813" s="1249"/>
      <c r="B813" s="1249"/>
      <c r="C813" s="1249"/>
      <c r="D813" s="1249"/>
      <c r="E813" s="1249"/>
      <c r="F813" s="1249"/>
      <c r="G813" s="1249"/>
      <c r="H813" s="1249"/>
      <c r="I813" s="1249"/>
      <c r="J813" s="1249"/>
      <c r="K813" s="1249"/>
      <c r="L813" s="1249"/>
      <c r="M813" s="1249"/>
      <c r="N813" s="1249"/>
      <c r="O813" s="1249"/>
      <c r="P813" s="1249"/>
      <c r="Q813" s="1249"/>
      <c r="R813" s="1249"/>
      <c r="S813" s="1249"/>
      <c r="T813" s="1249"/>
      <c r="U813" s="1249"/>
      <c r="V813" s="1249"/>
      <c r="W813" s="1249"/>
      <c r="X813" s="1249"/>
      <c r="Y813" s="1249"/>
      <c r="Z813" s="1249"/>
    </row>
    <row r="814" hidden="1">
      <c r="A814" s="1249"/>
      <c r="B814" s="1249"/>
      <c r="C814" s="1249"/>
      <c r="D814" s="1249"/>
      <c r="E814" s="1249"/>
      <c r="F814" s="1249"/>
      <c r="G814" s="1249"/>
      <c r="H814" s="1249"/>
      <c r="I814" s="1249"/>
      <c r="J814" s="1249"/>
      <c r="K814" s="1249"/>
      <c r="L814" s="1249"/>
      <c r="M814" s="1249"/>
      <c r="N814" s="1249"/>
      <c r="O814" s="1249"/>
      <c r="P814" s="1249"/>
      <c r="Q814" s="1249"/>
      <c r="R814" s="1249"/>
      <c r="S814" s="1249"/>
      <c r="T814" s="1249"/>
      <c r="U814" s="1249"/>
      <c r="V814" s="1249"/>
      <c r="W814" s="1249"/>
      <c r="X814" s="1249"/>
      <c r="Y814" s="1249"/>
      <c r="Z814" s="1249"/>
    </row>
    <row r="815" hidden="1">
      <c r="A815" s="1249"/>
      <c r="B815" s="1249"/>
      <c r="C815" s="1249"/>
      <c r="D815" s="1249"/>
      <c r="E815" s="1249"/>
      <c r="F815" s="1249"/>
      <c r="G815" s="1249"/>
      <c r="H815" s="1249"/>
      <c r="I815" s="1249"/>
      <c r="J815" s="1249"/>
      <c r="K815" s="1249"/>
      <c r="L815" s="1249"/>
      <c r="M815" s="1249"/>
      <c r="N815" s="1249"/>
      <c r="O815" s="1249"/>
      <c r="P815" s="1249"/>
      <c r="Q815" s="1249"/>
      <c r="R815" s="1249"/>
      <c r="S815" s="1249"/>
      <c r="T815" s="1249"/>
      <c r="U815" s="1249"/>
      <c r="V815" s="1249"/>
      <c r="W815" s="1249"/>
      <c r="X815" s="1249"/>
      <c r="Y815" s="1249"/>
      <c r="Z815" s="1249"/>
    </row>
    <row r="816" hidden="1">
      <c r="A816" s="1249"/>
      <c r="B816" s="1249"/>
      <c r="C816" s="1249"/>
      <c r="D816" s="1249"/>
      <c r="E816" s="1249"/>
      <c r="F816" s="1249"/>
      <c r="G816" s="1249"/>
      <c r="H816" s="1249"/>
      <c r="I816" s="1249"/>
      <c r="J816" s="1249"/>
      <c r="K816" s="1249"/>
      <c r="L816" s="1249"/>
      <c r="M816" s="1249"/>
      <c r="N816" s="1249"/>
      <c r="O816" s="1249"/>
      <c r="P816" s="1249"/>
      <c r="Q816" s="1249"/>
      <c r="R816" s="1249"/>
      <c r="S816" s="1249"/>
      <c r="T816" s="1249"/>
      <c r="U816" s="1249"/>
      <c r="V816" s="1249"/>
      <c r="W816" s="1249"/>
      <c r="X816" s="1249"/>
      <c r="Y816" s="1249"/>
      <c r="Z816" s="1249"/>
    </row>
    <row r="817" hidden="1">
      <c r="A817" s="1249"/>
      <c r="B817" s="1249"/>
      <c r="C817" s="1249"/>
      <c r="D817" s="1249"/>
      <c r="E817" s="1249"/>
      <c r="F817" s="1249"/>
      <c r="G817" s="1249"/>
      <c r="H817" s="1249"/>
      <c r="I817" s="1249"/>
      <c r="J817" s="1249"/>
      <c r="K817" s="1249"/>
      <c r="L817" s="1249"/>
      <c r="M817" s="1249"/>
      <c r="N817" s="1249"/>
      <c r="O817" s="1249"/>
      <c r="P817" s="1249"/>
      <c r="Q817" s="1249"/>
      <c r="R817" s="1249"/>
      <c r="S817" s="1249"/>
      <c r="T817" s="1249"/>
      <c r="U817" s="1249"/>
      <c r="V817" s="1249"/>
      <c r="W817" s="1249"/>
      <c r="X817" s="1249"/>
      <c r="Y817" s="1249"/>
      <c r="Z817" s="1249"/>
    </row>
    <row r="818" hidden="1">
      <c r="A818" s="1249"/>
      <c r="B818" s="1249"/>
      <c r="C818" s="1249"/>
      <c r="D818" s="1249"/>
      <c r="E818" s="1249"/>
      <c r="F818" s="1249"/>
      <c r="G818" s="1249"/>
      <c r="H818" s="1249"/>
      <c r="I818" s="1249"/>
      <c r="J818" s="1249"/>
      <c r="K818" s="1249"/>
      <c r="L818" s="1249"/>
      <c r="M818" s="1249"/>
      <c r="N818" s="1249"/>
      <c r="O818" s="1249"/>
      <c r="P818" s="1249"/>
      <c r="Q818" s="1249"/>
      <c r="R818" s="1249"/>
      <c r="S818" s="1249"/>
      <c r="T818" s="1249"/>
      <c r="U818" s="1249"/>
      <c r="V818" s="1249"/>
      <c r="W818" s="1249"/>
      <c r="X818" s="1249"/>
      <c r="Y818" s="1249"/>
      <c r="Z818" s="1249"/>
    </row>
    <row r="819" hidden="1">
      <c r="A819" s="1249"/>
      <c r="B819" s="1249"/>
      <c r="C819" s="1249"/>
      <c r="D819" s="1249"/>
      <c r="E819" s="1249"/>
      <c r="F819" s="1249"/>
      <c r="G819" s="1249"/>
      <c r="H819" s="1249"/>
      <c r="I819" s="1249"/>
      <c r="J819" s="1249"/>
      <c r="K819" s="1249"/>
      <c r="L819" s="1249"/>
      <c r="M819" s="1249"/>
      <c r="N819" s="1249"/>
      <c r="O819" s="1249"/>
      <c r="P819" s="1249"/>
      <c r="Q819" s="1249"/>
      <c r="R819" s="1249"/>
      <c r="S819" s="1249"/>
      <c r="T819" s="1249"/>
      <c r="U819" s="1249"/>
      <c r="V819" s="1249"/>
      <c r="W819" s="1249"/>
      <c r="X819" s="1249"/>
      <c r="Y819" s="1249"/>
      <c r="Z819" s="1249"/>
    </row>
    <row r="820" hidden="1">
      <c r="A820" s="1249"/>
      <c r="B820" s="1249"/>
      <c r="C820" s="1249"/>
      <c r="D820" s="1249"/>
      <c r="E820" s="1249"/>
      <c r="F820" s="1249"/>
      <c r="G820" s="1249"/>
      <c r="H820" s="1249"/>
      <c r="I820" s="1249"/>
      <c r="J820" s="1249"/>
      <c r="K820" s="1249"/>
      <c r="L820" s="1249"/>
      <c r="M820" s="1249"/>
      <c r="N820" s="1249"/>
      <c r="O820" s="1249"/>
      <c r="P820" s="1249"/>
      <c r="Q820" s="1249"/>
      <c r="R820" s="1249"/>
      <c r="S820" s="1249"/>
      <c r="T820" s="1249"/>
      <c r="U820" s="1249"/>
      <c r="V820" s="1249"/>
      <c r="W820" s="1249"/>
      <c r="X820" s="1249"/>
      <c r="Y820" s="1249"/>
      <c r="Z820" s="1249"/>
    </row>
    <row r="821" hidden="1">
      <c r="A821" s="1249"/>
      <c r="B821" s="1249"/>
      <c r="C821" s="1249"/>
      <c r="D821" s="1249"/>
      <c r="E821" s="1249"/>
      <c r="F821" s="1249"/>
      <c r="G821" s="1249"/>
      <c r="H821" s="1249"/>
      <c r="I821" s="1249"/>
      <c r="J821" s="1249"/>
      <c r="K821" s="1249"/>
      <c r="L821" s="1249"/>
      <c r="M821" s="1249"/>
      <c r="N821" s="1249"/>
      <c r="O821" s="1249"/>
      <c r="P821" s="1249"/>
      <c r="Q821" s="1249"/>
      <c r="R821" s="1249"/>
      <c r="S821" s="1249"/>
      <c r="T821" s="1249"/>
      <c r="U821" s="1249"/>
      <c r="V821" s="1249"/>
      <c r="W821" s="1249"/>
      <c r="X821" s="1249"/>
      <c r="Y821" s="1249"/>
      <c r="Z821" s="1249"/>
    </row>
    <row r="822" hidden="1">
      <c r="A822" s="1249"/>
      <c r="B822" s="1249"/>
      <c r="C822" s="1249"/>
      <c r="D822" s="1249"/>
      <c r="E822" s="1249"/>
      <c r="F822" s="1249"/>
      <c r="G822" s="1249"/>
      <c r="H822" s="1249"/>
      <c r="I822" s="1249"/>
      <c r="J822" s="1249"/>
      <c r="K822" s="1249"/>
      <c r="L822" s="1249"/>
      <c r="M822" s="1249"/>
      <c r="N822" s="1249"/>
      <c r="O822" s="1249"/>
      <c r="P822" s="1249"/>
      <c r="Q822" s="1249"/>
      <c r="R822" s="1249"/>
      <c r="S822" s="1249"/>
      <c r="T822" s="1249"/>
      <c r="U822" s="1249"/>
      <c r="V822" s="1249"/>
      <c r="W822" s="1249"/>
      <c r="X822" s="1249"/>
      <c r="Y822" s="1249"/>
      <c r="Z822" s="1249"/>
    </row>
    <row r="823" hidden="1">
      <c r="A823" s="1249"/>
      <c r="B823" s="1249"/>
      <c r="C823" s="1249"/>
      <c r="D823" s="1249"/>
      <c r="E823" s="1249"/>
      <c r="F823" s="1249"/>
      <c r="G823" s="1249"/>
      <c r="H823" s="1249"/>
      <c r="I823" s="1249"/>
      <c r="J823" s="1249"/>
      <c r="K823" s="1249"/>
      <c r="L823" s="1249"/>
      <c r="M823" s="1249"/>
      <c r="N823" s="1249"/>
      <c r="O823" s="1249"/>
      <c r="P823" s="1249"/>
      <c r="Q823" s="1249"/>
      <c r="R823" s="1249"/>
      <c r="S823" s="1249"/>
      <c r="T823" s="1249"/>
      <c r="U823" s="1249"/>
      <c r="V823" s="1249"/>
      <c r="W823" s="1249"/>
      <c r="X823" s="1249"/>
      <c r="Y823" s="1249"/>
      <c r="Z823" s="1249"/>
    </row>
    <row r="824" hidden="1">
      <c r="A824" s="1249"/>
      <c r="B824" s="1249"/>
      <c r="C824" s="1249"/>
      <c r="D824" s="1249"/>
      <c r="E824" s="1249"/>
      <c r="F824" s="1249"/>
      <c r="G824" s="1249"/>
      <c r="H824" s="1249"/>
      <c r="I824" s="1249"/>
      <c r="J824" s="1249"/>
      <c r="K824" s="1249"/>
      <c r="L824" s="1249"/>
      <c r="M824" s="1249"/>
      <c r="N824" s="1249"/>
      <c r="O824" s="1249"/>
      <c r="P824" s="1249"/>
      <c r="Q824" s="1249"/>
      <c r="R824" s="1249"/>
      <c r="S824" s="1249"/>
      <c r="T824" s="1249"/>
      <c r="U824" s="1249"/>
      <c r="V824" s="1249"/>
      <c r="W824" s="1249"/>
      <c r="X824" s="1249"/>
      <c r="Y824" s="1249"/>
      <c r="Z824" s="1249"/>
    </row>
    <row r="825" hidden="1">
      <c r="A825" s="1249"/>
      <c r="B825" s="1249"/>
      <c r="C825" s="1249"/>
      <c r="D825" s="1249"/>
      <c r="E825" s="1249"/>
      <c r="F825" s="1249"/>
      <c r="G825" s="1249"/>
      <c r="H825" s="1249"/>
      <c r="I825" s="1249"/>
      <c r="J825" s="1249"/>
      <c r="K825" s="1249"/>
      <c r="L825" s="1249"/>
      <c r="M825" s="1249"/>
      <c r="N825" s="1249"/>
      <c r="O825" s="1249"/>
      <c r="P825" s="1249"/>
      <c r="Q825" s="1249"/>
      <c r="R825" s="1249"/>
      <c r="S825" s="1249"/>
      <c r="T825" s="1249"/>
      <c r="U825" s="1249"/>
      <c r="V825" s="1249"/>
      <c r="W825" s="1249"/>
      <c r="X825" s="1249"/>
      <c r="Y825" s="1249"/>
      <c r="Z825" s="1249"/>
    </row>
    <row r="826" hidden="1">
      <c r="A826" s="1249"/>
      <c r="B826" s="1249"/>
      <c r="C826" s="1249"/>
      <c r="D826" s="1249"/>
      <c r="E826" s="1249"/>
      <c r="F826" s="1249"/>
      <c r="G826" s="1249"/>
      <c r="H826" s="1249"/>
      <c r="I826" s="1249"/>
      <c r="J826" s="1249"/>
      <c r="K826" s="1249"/>
      <c r="L826" s="1249"/>
      <c r="M826" s="1249"/>
      <c r="N826" s="1249"/>
      <c r="O826" s="1249"/>
      <c r="P826" s="1249"/>
      <c r="Q826" s="1249"/>
      <c r="R826" s="1249"/>
      <c r="S826" s="1249"/>
      <c r="T826" s="1249"/>
      <c r="U826" s="1249"/>
      <c r="V826" s="1249"/>
      <c r="W826" s="1249"/>
      <c r="X826" s="1249"/>
      <c r="Y826" s="1249"/>
      <c r="Z826" s="1249"/>
    </row>
    <row r="827" hidden="1">
      <c r="A827" s="1249"/>
      <c r="B827" s="1249"/>
      <c r="C827" s="1249"/>
      <c r="D827" s="1249"/>
      <c r="E827" s="1249"/>
      <c r="F827" s="1249"/>
      <c r="G827" s="1249"/>
      <c r="H827" s="1249"/>
      <c r="I827" s="1249"/>
      <c r="J827" s="1249"/>
      <c r="K827" s="1249"/>
      <c r="L827" s="1249"/>
      <c r="M827" s="1249"/>
      <c r="N827" s="1249"/>
      <c r="O827" s="1249"/>
      <c r="P827" s="1249"/>
      <c r="Q827" s="1249"/>
      <c r="R827" s="1249"/>
      <c r="S827" s="1249"/>
      <c r="T827" s="1249"/>
      <c r="U827" s="1249"/>
      <c r="V827" s="1249"/>
      <c r="W827" s="1249"/>
      <c r="X827" s="1249"/>
      <c r="Y827" s="1249"/>
      <c r="Z827" s="1249"/>
    </row>
    <row r="828" hidden="1">
      <c r="A828" s="1249"/>
      <c r="B828" s="1249"/>
      <c r="C828" s="1249"/>
      <c r="D828" s="1249"/>
      <c r="E828" s="1249"/>
      <c r="F828" s="1249"/>
      <c r="G828" s="1249"/>
      <c r="H828" s="1249"/>
      <c r="I828" s="1249"/>
      <c r="J828" s="1249"/>
      <c r="K828" s="1249"/>
      <c r="L828" s="1249"/>
      <c r="M828" s="1249"/>
      <c r="N828" s="1249"/>
      <c r="O828" s="1249"/>
      <c r="P828" s="1249"/>
      <c r="Q828" s="1249"/>
      <c r="R828" s="1249"/>
      <c r="S828" s="1249"/>
      <c r="T828" s="1249"/>
      <c r="U828" s="1249"/>
      <c r="V828" s="1249"/>
      <c r="W828" s="1249"/>
      <c r="X828" s="1249"/>
      <c r="Y828" s="1249"/>
      <c r="Z828" s="1249"/>
    </row>
    <row r="829" hidden="1">
      <c r="A829" s="1249"/>
      <c r="B829" s="1249"/>
      <c r="C829" s="1249"/>
      <c r="D829" s="1249"/>
      <c r="E829" s="1249"/>
      <c r="F829" s="1249"/>
      <c r="G829" s="1249"/>
      <c r="H829" s="1249"/>
      <c r="I829" s="1249"/>
      <c r="J829" s="1249"/>
      <c r="K829" s="1249"/>
      <c r="L829" s="1249"/>
      <c r="M829" s="1249"/>
      <c r="N829" s="1249"/>
      <c r="O829" s="1249"/>
      <c r="P829" s="1249"/>
      <c r="Q829" s="1249"/>
      <c r="R829" s="1249"/>
      <c r="S829" s="1249"/>
      <c r="T829" s="1249"/>
      <c r="U829" s="1249"/>
      <c r="V829" s="1249"/>
      <c r="W829" s="1249"/>
      <c r="X829" s="1249"/>
      <c r="Y829" s="1249"/>
      <c r="Z829" s="1249"/>
    </row>
    <row r="830" hidden="1">
      <c r="A830" s="1249"/>
      <c r="B830" s="1249"/>
      <c r="C830" s="1249"/>
      <c r="D830" s="1249"/>
      <c r="E830" s="1249"/>
      <c r="F830" s="1249"/>
      <c r="G830" s="1249"/>
      <c r="H830" s="1249"/>
      <c r="I830" s="1249"/>
      <c r="J830" s="1249"/>
      <c r="K830" s="1249"/>
      <c r="L830" s="1249"/>
      <c r="M830" s="1249"/>
      <c r="N830" s="1249"/>
      <c r="O830" s="1249"/>
      <c r="P830" s="1249"/>
      <c r="Q830" s="1249"/>
      <c r="R830" s="1249"/>
      <c r="S830" s="1249"/>
      <c r="T830" s="1249"/>
      <c r="U830" s="1249"/>
      <c r="V830" s="1249"/>
      <c r="W830" s="1249"/>
      <c r="X830" s="1249"/>
      <c r="Y830" s="1249"/>
      <c r="Z830" s="1249"/>
    </row>
    <row r="831" hidden="1">
      <c r="A831" s="1249"/>
      <c r="B831" s="1249"/>
      <c r="C831" s="1249"/>
      <c r="D831" s="1249"/>
      <c r="E831" s="1249"/>
      <c r="F831" s="1249"/>
      <c r="G831" s="1249"/>
      <c r="H831" s="1249"/>
      <c r="I831" s="1249"/>
      <c r="J831" s="1249"/>
      <c r="K831" s="1249"/>
      <c r="L831" s="1249"/>
      <c r="M831" s="1249"/>
      <c r="N831" s="1249"/>
      <c r="O831" s="1249"/>
      <c r="P831" s="1249"/>
      <c r="Q831" s="1249"/>
      <c r="R831" s="1249"/>
      <c r="S831" s="1249"/>
      <c r="T831" s="1249"/>
      <c r="U831" s="1249"/>
      <c r="V831" s="1249"/>
      <c r="W831" s="1249"/>
      <c r="X831" s="1249"/>
      <c r="Y831" s="1249"/>
      <c r="Z831" s="1249"/>
    </row>
    <row r="832" hidden="1">
      <c r="A832" s="1249"/>
      <c r="B832" s="1249"/>
      <c r="C832" s="1249"/>
      <c r="D832" s="1249"/>
      <c r="E832" s="1249"/>
      <c r="F832" s="1249"/>
      <c r="G832" s="1249"/>
      <c r="H832" s="1249"/>
      <c r="I832" s="1249"/>
      <c r="J832" s="1249"/>
      <c r="K832" s="1249"/>
      <c r="L832" s="1249"/>
      <c r="M832" s="1249"/>
      <c r="N832" s="1249"/>
      <c r="O832" s="1249"/>
      <c r="P832" s="1249"/>
      <c r="Q832" s="1249"/>
      <c r="R832" s="1249"/>
      <c r="S832" s="1249"/>
      <c r="T832" s="1249"/>
      <c r="U832" s="1249"/>
      <c r="V832" s="1249"/>
      <c r="W832" s="1249"/>
      <c r="X832" s="1249"/>
      <c r="Y832" s="1249"/>
      <c r="Z832" s="1249"/>
    </row>
    <row r="833" hidden="1">
      <c r="A833" s="1249"/>
      <c r="B833" s="1249"/>
      <c r="C833" s="1249"/>
      <c r="D833" s="1249"/>
      <c r="E833" s="1249"/>
      <c r="F833" s="1249"/>
      <c r="G833" s="1249"/>
      <c r="H833" s="1249"/>
      <c r="I833" s="1249"/>
      <c r="J833" s="1249"/>
      <c r="K833" s="1249"/>
      <c r="L833" s="1249"/>
      <c r="M833" s="1249"/>
      <c r="N833" s="1249"/>
      <c r="O833" s="1249"/>
      <c r="P833" s="1249"/>
      <c r="Q833" s="1249"/>
      <c r="R833" s="1249"/>
      <c r="S833" s="1249"/>
      <c r="T833" s="1249"/>
      <c r="U833" s="1249"/>
      <c r="V833" s="1249"/>
      <c r="W833" s="1249"/>
      <c r="X833" s="1249"/>
      <c r="Y833" s="1249"/>
      <c r="Z833" s="1249"/>
    </row>
    <row r="834" hidden="1">
      <c r="A834" s="1249"/>
      <c r="B834" s="1249"/>
      <c r="C834" s="1249"/>
      <c r="D834" s="1249"/>
      <c r="E834" s="1249"/>
      <c r="F834" s="1249"/>
      <c r="G834" s="1249"/>
      <c r="H834" s="1249"/>
      <c r="I834" s="1249"/>
      <c r="J834" s="1249"/>
      <c r="K834" s="1249"/>
      <c r="L834" s="1249"/>
      <c r="M834" s="1249"/>
      <c r="N834" s="1249"/>
      <c r="O834" s="1249"/>
      <c r="P834" s="1249"/>
      <c r="Q834" s="1249"/>
      <c r="R834" s="1249"/>
      <c r="S834" s="1249"/>
      <c r="T834" s="1249"/>
      <c r="U834" s="1249"/>
      <c r="V834" s="1249"/>
      <c r="W834" s="1249"/>
      <c r="X834" s="1249"/>
      <c r="Y834" s="1249"/>
      <c r="Z834" s="1249"/>
    </row>
    <row r="835" hidden="1">
      <c r="A835" s="1249"/>
      <c r="B835" s="1249"/>
      <c r="C835" s="1249"/>
      <c r="D835" s="1249"/>
      <c r="E835" s="1249"/>
      <c r="F835" s="1249"/>
      <c r="G835" s="1249"/>
      <c r="H835" s="1249"/>
      <c r="I835" s="1249"/>
      <c r="J835" s="1249"/>
      <c r="K835" s="1249"/>
      <c r="L835" s="1249"/>
      <c r="M835" s="1249"/>
      <c r="N835" s="1249"/>
      <c r="O835" s="1249"/>
      <c r="P835" s="1249"/>
      <c r="Q835" s="1249"/>
      <c r="R835" s="1249"/>
      <c r="S835" s="1249"/>
      <c r="T835" s="1249"/>
      <c r="U835" s="1249"/>
      <c r="V835" s="1249"/>
      <c r="W835" s="1249"/>
      <c r="X835" s="1249"/>
      <c r="Y835" s="1249"/>
      <c r="Z835" s="1249"/>
    </row>
    <row r="836" hidden="1">
      <c r="A836" s="1249"/>
      <c r="B836" s="1249"/>
      <c r="C836" s="1249"/>
      <c r="D836" s="1249"/>
      <c r="E836" s="1249"/>
      <c r="F836" s="1249"/>
      <c r="G836" s="1249"/>
      <c r="H836" s="1249"/>
      <c r="I836" s="1249"/>
      <c r="J836" s="1249"/>
      <c r="K836" s="1249"/>
      <c r="L836" s="1249"/>
      <c r="M836" s="1249"/>
      <c r="N836" s="1249"/>
      <c r="O836" s="1249"/>
      <c r="P836" s="1249"/>
      <c r="Q836" s="1249"/>
      <c r="R836" s="1249"/>
      <c r="S836" s="1249"/>
      <c r="T836" s="1249"/>
      <c r="U836" s="1249"/>
      <c r="V836" s="1249"/>
      <c r="W836" s="1249"/>
      <c r="X836" s="1249"/>
      <c r="Y836" s="1249"/>
      <c r="Z836" s="1249"/>
    </row>
    <row r="837" hidden="1">
      <c r="A837" s="1249"/>
      <c r="B837" s="1249"/>
      <c r="C837" s="1249"/>
      <c r="D837" s="1249"/>
      <c r="E837" s="1249"/>
      <c r="F837" s="1249"/>
      <c r="G837" s="1249"/>
      <c r="H837" s="1249"/>
      <c r="I837" s="1249"/>
      <c r="J837" s="1249"/>
      <c r="K837" s="1249"/>
      <c r="L837" s="1249"/>
      <c r="M837" s="1249"/>
      <c r="N837" s="1249"/>
      <c r="O837" s="1249"/>
      <c r="P837" s="1249"/>
      <c r="Q837" s="1249"/>
      <c r="R837" s="1249"/>
      <c r="S837" s="1249"/>
      <c r="T837" s="1249"/>
      <c r="U837" s="1249"/>
      <c r="V837" s="1249"/>
      <c r="W837" s="1249"/>
      <c r="X837" s="1249"/>
      <c r="Y837" s="1249"/>
      <c r="Z837" s="1249"/>
    </row>
    <row r="838" hidden="1">
      <c r="A838" s="1249"/>
      <c r="B838" s="1249"/>
      <c r="C838" s="1249"/>
      <c r="D838" s="1249"/>
      <c r="E838" s="1249"/>
      <c r="F838" s="1249"/>
      <c r="G838" s="1249"/>
      <c r="H838" s="1249"/>
      <c r="I838" s="1249"/>
      <c r="J838" s="1249"/>
      <c r="K838" s="1249"/>
      <c r="L838" s="1249"/>
      <c r="M838" s="1249"/>
      <c r="N838" s="1249"/>
      <c r="O838" s="1249"/>
      <c r="P838" s="1249"/>
      <c r="Q838" s="1249"/>
      <c r="R838" s="1249"/>
      <c r="S838" s="1249"/>
      <c r="T838" s="1249"/>
      <c r="U838" s="1249"/>
      <c r="V838" s="1249"/>
      <c r="W838" s="1249"/>
      <c r="X838" s="1249"/>
      <c r="Y838" s="1249"/>
      <c r="Z838" s="1249"/>
    </row>
    <row r="839" hidden="1">
      <c r="A839" s="1249"/>
      <c r="B839" s="1249"/>
      <c r="C839" s="1249"/>
      <c r="D839" s="1249"/>
      <c r="E839" s="1249"/>
      <c r="F839" s="1249"/>
      <c r="G839" s="1249"/>
      <c r="H839" s="1249"/>
      <c r="I839" s="1249"/>
      <c r="J839" s="1249"/>
      <c r="K839" s="1249"/>
      <c r="L839" s="1249"/>
      <c r="M839" s="1249"/>
      <c r="N839" s="1249"/>
      <c r="O839" s="1249"/>
      <c r="P839" s="1249"/>
      <c r="Q839" s="1249"/>
      <c r="R839" s="1249"/>
      <c r="S839" s="1249"/>
      <c r="T839" s="1249"/>
      <c r="U839" s="1249"/>
      <c r="V839" s="1249"/>
      <c r="W839" s="1249"/>
      <c r="X839" s="1249"/>
      <c r="Y839" s="1249"/>
      <c r="Z839" s="1249"/>
    </row>
    <row r="840" hidden="1">
      <c r="A840" s="1249"/>
      <c r="B840" s="1249"/>
      <c r="C840" s="1249"/>
      <c r="D840" s="1249"/>
      <c r="E840" s="1249"/>
      <c r="F840" s="1249"/>
      <c r="G840" s="1249"/>
      <c r="H840" s="1249"/>
      <c r="I840" s="1249"/>
      <c r="J840" s="1249"/>
      <c r="K840" s="1249"/>
      <c r="L840" s="1249"/>
      <c r="M840" s="1249"/>
      <c r="N840" s="1249"/>
      <c r="O840" s="1249"/>
      <c r="P840" s="1249"/>
      <c r="Q840" s="1249"/>
      <c r="R840" s="1249"/>
      <c r="S840" s="1249"/>
      <c r="T840" s="1249"/>
      <c r="U840" s="1249"/>
      <c r="V840" s="1249"/>
      <c r="W840" s="1249"/>
      <c r="X840" s="1249"/>
      <c r="Y840" s="1249"/>
      <c r="Z840" s="1249"/>
    </row>
    <row r="841" hidden="1">
      <c r="A841" s="1249"/>
      <c r="B841" s="1249"/>
      <c r="C841" s="1249"/>
      <c r="D841" s="1249"/>
      <c r="E841" s="1249"/>
      <c r="F841" s="1249"/>
      <c r="G841" s="1249"/>
      <c r="H841" s="1249"/>
      <c r="I841" s="1249"/>
      <c r="J841" s="1249"/>
      <c r="K841" s="1249"/>
      <c r="L841" s="1249"/>
      <c r="M841" s="1249"/>
      <c r="N841" s="1249"/>
      <c r="O841" s="1249"/>
      <c r="P841" s="1249"/>
      <c r="Q841" s="1249"/>
      <c r="R841" s="1249"/>
      <c r="S841" s="1249"/>
      <c r="T841" s="1249"/>
      <c r="U841" s="1249"/>
      <c r="V841" s="1249"/>
      <c r="W841" s="1249"/>
      <c r="X841" s="1249"/>
      <c r="Y841" s="1249"/>
      <c r="Z841" s="1249"/>
    </row>
    <row r="842" hidden="1">
      <c r="A842" s="1249"/>
      <c r="B842" s="1249"/>
      <c r="C842" s="1249"/>
      <c r="D842" s="1249"/>
      <c r="E842" s="1249"/>
      <c r="F842" s="1249"/>
      <c r="G842" s="1249"/>
      <c r="H842" s="1249"/>
      <c r="I842" s="1249"/>
      <c r="J842" s="1249"/>
      <c r="K842" s="1249"/>
      <c r="L842" s="1249"/>
      <c r="M842" s="1249"/>
      <c r="N842" s="1249"/>
      <c r="O842" s="1249"/>
      <c r="P842" s="1249"/>
      <c r="Q842" s="1249"/>
      <c r="R842" s="1249"/>
      <c r="S842" s="1249"/>
      <c r="T842" s="1249"/>
      <c r="U842" s="1249"/>
      <c r="V842" s="1249"/>
      <c r="W842" s="1249"/>
      <c r="X842" s="1249"/>
      <c r="Y842" s="1249"/>
      <c r="Z842" s="1249"/>
    </row>
    <row r="843" hidden="1">
      <c r="A843" s="1249"/>
      <c r="B843" s="1249"/>
      <c r="C843" s="1249"/>
      <c r="D843" s="1249"/>
      <c r="E843" s="1249"/>
      <c r="F843" s="1249"/>
      <c r="G843" s="1249"/>
      <c r="H843" s="1249"/>
      <c r="I843" s="1249"/>
      <c r="J843" s="1249"/>
      <c r="K843" s="1249"/>
      <c r="L843" s="1249"/>
      <c r="M843" s="1249"/>
      <c r="N843" s="1249"/>
      <c r="O843" s="1249"/>
      <c r="P843" s="1249"/>
      <c r="Q843" s="1249"/>
      <c r="R843" s="1249"/>
      <c r="S843" s="1249"/>
      <c r="T843" s="1249"/>
      <c r="U843" s="1249"/>
      <c r="V843" s="1249"/>
      <c r="W843" s="1249"/>
      <c r="X843" s="1249"/>
      <c r="Y843" s="1249"/>
      <c r="Z843" s="1249"/>
    </row>
    <row r="844" hidden="1">
      <c r="A844" s="1249"/>
      <c r="B844" s="1249"/>
      <c r="C844" s="1249"/>
      <c r="D844" s="1249"/>
      <c r="E844" s="1249"/>
      <c r="F844" s="1249"/>
      <c r="G844" s="1249"/>
      <c r="H844" s="1249"/>
      <c r="I844" s="1249"/>
      <c r="J844" s="1249"/>
      <c r="K844" s="1249"/>
      <c r="L844" s="1249"/>
      <c r="M844" s="1249"/>
      <c r="N844" s="1249"/>
      <c r="O844" s="1249"/>
      <c r="P844" s="1249"/>
      <c r="Q844" s="1249"/>
      <c r="R844" s="1249"/>
      <c r="S844" s="1249"/>
      <c r="T844" s="1249"/>
      <c r="U844" s="1249"/>
      <c r="V844" s="1249"/>
      <c r="W844" s="1249"/>
      <c r="X844" s="1249"/>
      <c r="Y844" s="1249"/>
      <c r="Z844" s="1249"/>
    </row>
    <row r="845" hidden="1">
      <c r="A845" s="1249"/>
      <c r="B845" s="1249"/>
      <c r="C845" s="1249"/>
      <c r="D845" s="1249"/>
      <c r="E845" s="1249"/>
      <c r="F845" s="1249"/>
      <c r="G845" s="1249"/>
      <c r="H845" s="1249"/>
      <c r="I845" s="1249"/>
      <c r="J845" s="1249"/>
      <c r="K845" s="1249"/>
      <c r="L845" s="1249"/>
      <c r="M845" s="1249"/>
      <c r="N845" s="1249"/>
      <c r="O845" s="1249"/>
      <c r="P845" s="1249"/>
      <c r="Q845" s="1249"/>
      <c r="R845" s="1249"/>
      <c r="S845" s="1249"/>
      <c r="T845" s="1249"/>
      <c r="U845" s="1249"/>
      <c r="V845" s="1249"/>
      <c r="W845" s="1249"/>
      <c r="X845" s="1249"/>
      <c r="Y845" s="1249"/>
      <c r="Z845" s="1249"/>
    </row>
    <row r="846" hidden="1">
      <c r="A846" s="1249"/>
      <c r="B846" s="1249"/>
      <c r="C846" s="1249"/>
      <c r="D846" s="1249"/>
      <c r="E846" s="1249"/>
      <c r="F846" s="1249"/>
      <c r="G846" s="1249"/>
      <c r="H846" s="1249"/>
      <c r="I846" s="1249"/>
      <c r="J846" s="1249"/>
      <c r="K846" s="1249"/>
      <c r="L846" s="1249"/>
      <c r="M846" s="1249"/>
      <c r="N846" s="1249"/>
      <c r="O846" s="1249"/>
      <c r="P846" s="1249"/>
      <c r="Q846" s="1249"/>
      <c r="R846" s="1249"/>
      <c r="S846" s="1249"/>
      <c r="T846" s="1249"/>
      <c r="U846" s="1249"/>
      <c r="V846" s="1249"/>
      <c r="W846" s="1249"/>
      <c r="X846" s="1249"/>
      <c r="Y846" s="1249"/>
      <c r="Z846" s="1249"/>
    </row>
    <row r="847" hidden="1">
      <c r="A847" s="1249"/>
      <c r="B847" s="1249"/>
      <c r="C847" s="1249"/>
      <c r="D847" s="1249"/>
      <c r="E847" s="1249"/>
      <c r="F847" s="1249"/>
      <c r="G847" s="1249"/>
      <c r="H847" s="1249"/>
      <c r="I847" s="1249"/>
      <c r="J847" s="1249"/>
      <c r="K847" s="1249"/>
      <c r="L847" s="1249"/>
      <c r="M847" s="1249"/>
      <c r="N847" s="1249"/>
      <c r="O847" s="1249"/>
      <c r="P847" s="1249"/>
      <c r="Q847" s="1249"/>
      <c r="R847" s="1249"/>
      <c r="S847" s="1249"/>
      <c r="T847" s="1249"/>
      <c r="U847" s="1249"/>
      <c r="V847" s="1249"/>
      <c r="W847" s="1249"/>
      <c r="X847" s="1249"/>
      <c r="Y847" s="1249"/>
      <c r="Z847" s="1249"/>
    </row>
    <row r="848" hidden="1">
      <c r="A848" s="1249"/>
      <c r="B848" s="1249"/>
      <c r="C848" s="1249"/>
      <c r="D848" s="1249"/>
      <c r="E848" s="1249"/>
      <c r="F848" s="1249"/>
      <c r="G848" s="1249"/>
      <c r="H848" s="1249"/>
      <c r="I848" s="1249"/>
      <c r="J848" s="1249"/>
      <c r="K848" s="1249"/>
      <c r="L848" s="1249"/>
      <c r="M848" s="1249"/>
      <c r="N848" s="1249"/>
      <c r="O848" s="1249"/>
      <c r="P848" s="1249"/>
      <c r="Q848" s="1249"/>
      <c r="R848" s="1249"/>
      <c r="S848" s="1249"/>
      <c r="T848" s="1249"/>
      <c r="U848" s="1249"/>
      <c r="V848" s="1249"/>
      <c r="W848" s="1249"/>
      <c r="X848" s="1249"/>
      <c r="Y848" s="1249"/>
      <c r="Z848" s="1249"/>
    </row>
    <row r="849" hidden="1">
      <c r="A849" s="1249"/>
      <c r="B849" s="1249"/>
      <c r="C849" s="1249"/>
      <c r="D849" s="1249"/>
      <c r="E849" s="1249"/>
      <c r="F849" s="1249"/>
      <c r="G849" s="1249"/>
      <c r="H849" s="1249"/>
      <c r="I849" s="1249"/>
      <c r="J849" s="1249"/>
      <c r="K849" s="1249"/>
      <c r="L849" s="1249"/>
      <c r="M849" s="1249"/>
      <c r="N849" s="1249"/>
      <c r="O849" s="1249"/>
      <c r="P849" s="1249"/>
      <c r="Q849" s="1249"/>
      <c r="R849" s="1249"/>
      <c r="S849" s="1249"/>
      <c r="T849" s="1249"/>
      <c r="U849" s="1249"/>
      <c r="V849" s="1249"/>
      <c r="W849" s="1249"/>
      <c r="X849" s="1249"/>
      <c r="Y849" s="1249"/>
      <c r="Z849" s="1249"/>
    </row>
    <row r="850" hidden="1">
      <c r="A850" s="1249"/>
      <c r="B850" s="1249"/>
      <c r="C850" s="1249"/>
      <c r="D850" s="1249"/>
      <c r="E850" s="1249"/>
      <c r="F850" s="1249"/>
      <c r="G850" s="1249"/>
      <c r="H850" s="1249"/>
      <c r="I850" s="1249"/>
      <c r="J850" s="1249"/>
      <c r="K850" s="1249"/>
      <c r="L850" s="1249"/>
      <c r="M850" s="1249"/>
      <c r="N850" s="1249"/>
      <c r="O850" s="1249"/>
      <c r="P850" s="1249"/>
      <c r="Q850" s="1249"/>
      <c r="R850" s="1249"/>
      <c r="S850" s="1249"/>
      <c r="T850" s="1249"/>
      <c r="U850" s="1249"/>
      <c r="V850" s="1249"/>
      <c r="W850" s="1249"/>
      <c r="X850" s="1249"/>
      <c r="Y850" s="1249"/>
      <c r="Z850" s="1249"/>
    </row>
    <row r="851" hidden="1">
      <c r="A851" s="1249"/>
      <c r="B851" s="1249"/>
      <c r="C851" s="1249"/>
      <c r="D851" s="1249"/>
      <c r="E851" s="1249"/>
      <c r="F851" s="1249"/>
      <c r="G851" s="1249"/>
      <c r="H851" s="1249"/>
      <c r="I851" s="1249"/>
      <c r="J851" s="1249"/>
      <c r="K851" s="1249"/>
      <c r="L851" s="1249"/>
      <c r="M851" s="1249"/>
      <c r="N851" s="1249"/>
      <c r="O851" s="1249"/>
      <c r="P851" s="1249"/>
      <c r="Q851" s="1249"/>
      <c r="R851" s="1249"/>
      <c r="S851" s="1249"/>
      <c r="T851" s="1249"/>
      <c r="U851" s="1249"/>
      <c r="V851" s="1249"/>
      <c r="W851" s="1249"/>
      <c r="X851" s="1249"/>
      <c r="Y851" s="1249"/>
      <c r="Z851" s="1249"/>
    </row>
    <row r="852" hidden="1">
      <c r="A852" s="1249"/>
      <c r="B852" s="1249"/>
      <c r="C852" s="1249"/>
      <c r="D852" s="1249"/>
      <c r="E852" s="1249"/>
      <c r="F852" s="1249"/>
      <c r="G852" s="1249"/>
      <c r="H852" s="1249"/>
      <c r="I852" s="1249"/>
      <c r="J852" s="1249"/>
      <c r="K852" s="1249"/>
      <c r="L852" s="1249"/>
      <c r="M852" s="1249"/>
      <c r="N852" s="1249"/>
      <c r="O852" s="1249"/>
      <c r="P852" s="1249"/>
      <c r="Q852" s="1249"/>
      <c r="R852" s="1249"/>
      <c r="S852" s="1249"/>
      <c r="T852" s="1249"/>
      <c r="U852" s="1249"/>
      <c r="V852" s="1249"/>
      <c r="W852" s="1249"/>
      <c r="X852" s="1249"/>
      <c r="Y852" s="1249"/>
      <c r="Z852" s="1249"/>
    </row>
    <row r="853" hidden="1">
      <c r="A853" s="1249"/>
      <c r="B853" s="1249"/>
      <c r="C853" s="1249"/>
      <c r="D853" s="1249"/>
      <c r="E853" s="1249"/>
      <c r="F853" s="1249"/>
      <c r="G853" s="1249"/>
      <c r="H853" s="1249"/>
      <c r="I853" s="1249"/>
      <c r="J853" s="1249"/>
      <c r="K853" s="1249"/>
      <c r="L853" s="1249"/>
      <c r="M853" s="1249"/>
      <c r="N853" s="1249"/>
      <c r="O853" s="1249"/>
      <c r="P853" s="1249"/>
      <c r="Q853" s="1249"/>
      <c r="R853" s="1249"/>
      <c r="S853" s="1249"/>
      <c r="T853" s="1249"/>
      <c r="U853" s="1249"/>
      <c r="V853" s="1249"/>
      <c r="W853" s="1249"/>
      <c r="X853" s="1249"/>
      <c r="Y853" s="1249"/>
      <c r="Z853" s="1249"/>
    </row>
    <row r="854" hidden="1">
      <c r="A854" s="1249"/>
      <c r="B854" s="1249"/>
      <c r="C854" s="1249"/>
      <c r="D854" s="1249"/>
      <c r="E854" s="1249"/>
      <c r="F854" s="1249"/>
      <c r="G854" s="1249"/>
      <c r="H854" s="1249"/>
      <c r="I854" s="1249"/>
      <c r="J854" s="1249"/>
      <c r="K854" s="1249"/>
      <c r="L854" s="1249"/>
      <c r="M854" s="1249"/>
      <c r="N854" s="1249"/>
      <c r="O854" s="1249"/>
      <c r="P854" s="1249"/>
      <c r="Q854" s="1249"/>
      <c r="R854" s="1249"/>
      <c r="S854" s="1249"/>
      <c r="T854" s="1249"/>
      <c r="U854" s="1249"/>
      <c r="V854" s="1249"/>
      <c r="W854" s="1249"/>
      <c r="X854" s="1249"/>
      <c r="Y854" s="1249"/>
      <c r="Z854" s="1249"/>
    </row>
    <row r="855" hidden="1">
      <c r="A855" s="1249"/>
      <c r="B855" s="1249"/>
      <c r="C855" s="1249"/>
      <c r="D855" s="1249"/>
      <c r="E855" s="1249"/>
      <c r="F855" s="1249"/>
      <c r="G855" s="1249"/>
      <c r="H855" s="1249"/>
      <c r="I855" s="1249"/>
      <c r="J855" s="1249"/>
      <c r="K855" s="1249"/>
      <c r="L855" s="1249"/>
      <c r="M855" s="1249"/>
      <c r="N855" s="1249"/>
      <c r="O855" s="1249"/>
      <c r="P855" s="1249"/>
      <c r="Q855" s="1249"/>
      <c r="R855" s="1249"/>
      <c r="S855" s="1249"/>
      <c r="T855" s="1249"/>
      <c r="U855" s="1249"/>
      <c r="V855" s="1249"/>
      <c r="W855" s="1249"/>
      <c r="X855" s="1249"/>
      <c r="Y855" s="1249"/>
      <c r="Z855" s="1249"/>
    </row>
    <row r="856" hidden="1">
      <c r="A856" s="1249"/>
      <c r="B856" s="1249"/>
      <c r="C856" s="1249"/>
      <c r="D856" s="1249"/>
      <c r="E856" s="1249"/>
      <c r="F856" s="1249"/>
      <c r="G856" s="1249"/>
      <c r="H856" s="1249"/>
      <c r="I856" s="1249"/>
      <c r="J856" s="1249"/>
      <c r="K856" s="1249"/>
      <c r="L856" s="1249"/>
      <c r="M856" s="1249"/>
      <c r="N856" s="1249"/>
      <c r="O856" s="1249"/>
      <c r="P856" s="1249"/>
      <c r="Q856" s="1249"/>
      <c r="R856" s="1249"/>
      <c r="S856" s="1249"/>
      <c r="T856" s="1249"/>
      <c r="U856" s="1249"/>
      <c r="V856" s="1249"/>
      <c r="W856" s="1249"/>
      <c r="X856" s="1249"/>
      <c r="Y856" s="1249"/>
      <c r="Z856" s="1249"/>
    </row>
    <row r="857" hidden="1">
      <c r="A857" s="1249"/>
      <c r="B857" s="1249"/>
      <c r="C857" s="1249"/>
      <c r="D857" s="1249"/>
      <c r="E857" s="1249"/>
      <c r="F857" s="1249"/>
      <c r="G857" s="1249"/>
      <c r="H857" s="1249"/>
      <c r="I857" s="1249"/>
      <c r="J857" s="1249"/>
      <c r="K857" s="1249"/>
      <c r="L857" s="1249"/>
      <c r="M857" s="1249"/>
      <c r="N857" s="1249"/>
      <c r="O857" s="1249"/>
      <c r="P857" s="1249"/>
      <c r="Q857" s="1249"/>
      <c r="R857" s="1249"/>
      <c r="S857" s="1249"/>
      <c r="T857" s="1249"/>
      <c r="U857" s="1249"/>
      <c r="V857" s="1249"/>
      <c r="W857" s="1249"/>
      <c r="X857" s="1249"/>
      <c r="Y857" s="1249"/>
      <c r="Z857" s="1249"/>
    </row>
    <row r="858" hidden="1">
      <c r="A858" s="1249"/>
      <c r="B858" s="1249"/>
      <c r="C858" s="1249"/>
      <c r="D858" s="1249"/>
      <c r="E858" s="1249"/>
      <c r="F858" s="1249"/>
      <c r="G858" s="1249"/>
      <c r="H858" s="1249"/>
      <c r="I858" s="1249"/>
      <c r="J858" s="1249"/>
      <c r="K858" s="1249"/>
      <c r="L858" s="1249"/>
      <c r="M858" s="1249"/>
      <c r="N858" s="1249"/>
      <c r="O858" s="1249"/>
      <c r="P858" s="1249"/>
      <c r="Q858" s="1249"/>
      <c r="R858" s="1249"/>
      <c r="S858" s="1249"/>
      <c r="T858" s="1249"/>
      <c r="U858" s="1249"/>
      <c r="V858" s="1249"/>
      <c r="W858" s="1249"/>
      <c r="X858" s="1249"/>
      <c r="Y858" s="1249"/>
      <c r="Z858" s="1249"/>
    </row>
    <row r="859" hidden="1">
      <c r="A859" s="1249"/>
      <c r="B859" s="1249"/>
      <c r="C859" s="1249"/>
      <c r="D859" s="1249"/>
      <c r="E859" s="1249"/>
      <c r="F859" s="1249"/>
      <c r="G859" s="1249"/>
      <c r="H859" s="1249"/>
      <c r="I859" s="1249"/>
      <c r="J859" s="1249"/>
      <c r="K859" s="1249"/>
      <c r="L859" s="1249"/>
      <c r="M859" s="1249"/>
      <c r="N859" s="1249"/>
      <c r="O859" s="1249"/>
      <c r="P859" s="1249"/>
      <c r="Q859" s="1249"/>
      <c r="R859" s="1249"/>
      <c r="S859" s="1249"/>
      <c r="T859" s="1249"/>
      <c r="U859" s="1249"/>
      <c r="V859" s="1249"/>
      <c r="W859" s="1249"/>
      <c r="X859" s="1249"/>
      <c r="Y859" s="1249"/>
      <c r="Z859" s="1249"/>
    </row>
    <row r="860" hidden="1">
      <c r="A860" s="1249"/>
      <c r="B860" s="1249"/>
      <c r="C860" s="1249"/>
      <c r="D860" s="1249"/>
      <c r="E860" s="1249"/>
      <c r="F860" s="1249"/>
      <c r="G860" s="1249"/>
      <c r="H860" s="1249"/>
      <c r="I860" s="1249"/>
      <c r="J860" s="1249"/>
      <c r="K860" s="1249"/>
      <c r="L860" s="1249"/>
      <c r="M860" s="1249"/>
      <c r="N860" s="1249"/>
      <c r="O860" s="1249"/>
      <c r="P860" s="1249"/>
      <c r="Q860" s="1249"/>
      <c r="R860" s="1249"/>
      <c r="S860" s="1249"/>
      <c r="T860" s="1249"/>
      <c r="U860" s="1249"/>
      <c r="V860" s="1249"/>
      <c r="W860" s="1249"/>
      <c r="X860" s="1249"/>
      <c r="Y860" s="1249"/>
      <c r="Z860" s="1249"/>
    </row>
    <row r="861" hidden="1">
      <c r="A861" s="1249"/>
      <c r="B861" s="1249"/>
      <c r="C861" s="1249"/>
      <c r="D861" s="1249"/>
      <c r="E861" s="1249"/>
      <c r="F861" s="1249"/>
      <c r="G861" s="1249"/>
      <c r="H861" s="1249"/>
      <c r="I861" s="1249"/>
      <c r="J861" s="1249"/>
      <c r="K861" s="1249"/>
      <c r="L861" s="1249"/>
      <c r="M861" s="1249"/>
      <c r="N861" s="1249"/>
      <c r="O861" s="1249"/>
      <c r="P861" s="1249"/>
      <c r="Q861" s="1249"/>
      <c r="R861" s="1249"/>
      <c r="S861" s="1249"/>
      <c r="T861" s="1249"/>
      <c r="U861" s="1249"/>
      <c r="V861" s="1249"/>
      <c r="W861" s="1249"/>
      <c r="X861" s="1249"/>
      <c r="Y861" s="1249"/>
      <c r="Z861" s="1249"/>
    </row>
    <row r="862" hidden="1">
      <c r="A862" s="1249"/>
      <c r="B862" s="1249"/>
      <c r="C862" s="1249"/>
      <c r="D862" s="1249"/>
      <c r="E862" s="1249"/>
      <c r="F862" s="1249"/>
      <c r="G862" s="1249"/>
      <c r="H862" s="1249"/>
      <c r="I862" s="1249"/>
      <c r="J862" s="1249"/>
      <c r="K862" s="1249"/>
      <c r="L862" s="1249"/>
      <c r="M862" s="1249"/>
      <c r="N862" s="1249"/>
      <c r="O862" s="1249"/>
      <c r="P862" s="1249"/>
      <c r="Q862" s="1249"/>
      <c r="R862" s="1249"/>
      <c r="S862" s="1249"/>
      <c r="T862" s="1249"/>
      <c r="U862" s="1249"/>
      <c r="V862" s="1249"/>
      <c r="W862" s="1249"/>
      <c r="X862" s="1249"/>
      <c r="Y862" s="1249"/>
      <c r="Z862" s="1249"/>
    </row>
    <row r="863" hidden="1">
      <c r="A863" s="1249"/>
      <c r="B863" s="1249"/>
      <c r="C863" s="1249"/>
      <c r="D863" s="1249"/>
      <c r="E863" s="1249"/>
      <c r="F863" s="1249"/>
      <c r="G863" s="1249"/>
      <c r="H863" s="1249"/>
      <c r="I863" s="1249"/>
      <c r="J863" s="1249"/>
      <c r="K863" s="1249"/>
      <c r="L863" s="1249"/>
      <c r="M863" s="1249"/>
      <c r="N863" s="1249"/>
      <c r="O863" s="1249"/>
      <c r="P863" s="1249"/>
      <c r="Q863" s="1249"/>
      <c r="R863" s="1249"/>
      <c r="S863" s="1249"/>
      <c r="T863" s="1249"/>
      <c r="U863" s="1249"/>
      <c r="V863" s="1249"/>
      <c r="W863" s="1249"/>
      <c r="X863" s="1249"/>
      <c r="Y863" s="1249"/>
      <c r="Z863" s="1249"/>
    </row>
    <row r="864" hidden="1">
      <c r="A864" s="1249"/>
      <c r="B864" s="1249"/>
      <c r="C864" s="1249"/>
      <c r="D864" s="1249"/>
      <c r="E864" s="1249"/>
      <c r="F864" s="1249"/>
      <c r="G864" s="1249"/>
      <c r="H864" s="1249"/>
      <c r="I864" s="1249"/>
      <c r="J864" s="1249"/>
      <c r="K864" s="1249"/>
      <c r="L864" s="1249"/>
      <c r="M864" s="1249"/>
      <c r="N864" s="1249"/>
      <c r="O864" s="1249"/>
      <c r="P864" s="1249"/>
      <c r="Q864" s="1249"/>
      <c r="R864" s="1249"/>
      <c r="S864" s="1249"/>
      <c r="T864" s="1249"/>
      <c r="U864" s="1249"/>
      <c r="V864" s="1249"/>
      <c r="W864" s="1249"/>
      <c r="X864" s="1249"/>
      <c r="Y864" s="1249"/>
      <c r="Z864" s="1249"/>
    </row>
    <row r="865" hidden="1">
      <c r="A865" s="1249"/>
      <c r="B865" s="1249"/>
      <c r="C865" s="1249"/>
      <c r="D865" s="1249"/>
      <c r="E865" s="1249"/>
      <c r="F865" s="1249"/>
      <c r="G865" s="1249"/>
      <c r="H865" s="1249"/>
      <c r="I865" s="1249"/>
      <c r="J865" s="1249"/>
      <c r="K865" s="1249"/>
      <c r="L865" s="1249"/>
      <c r="M865" s="1249"/>
      <c r="N865" s="1249"/>
      <c r="O865" s="1249"/>
      <c r="P865" s="1249"/>
      <c r="Q865" s="1249"/>
      <c r="R865" s="1249"/>
      <c r="S865" s="1249"/>
      <c r="T865" s="1249"/>
      <c r="U865" s="1249"/>
      <c r="V865" s="1249"/>
      <c r="W865" s="1249"/>
      <c r="X865" s="1249"/>
      <c r="Y865" s="1249"/>
      <c r="Z865" s="1249"/>
    </row>
    <row r="866" hidden="1">
      <c r="A866" s="1249"/>
      <c r="B866" s="1249"/>
      <c r="C866" s="1249"/>
      <c r="D866" s="1249"/>
      <c r="E866" s="1249"/>
      <c r="F866" s="1249"/>
      <c r="G866" s="1249"/>
      <c r="H866" s="1249"/>
      <c r="I866" s="1249"/>
      <c r="J866" s="1249"/>
      <c r="K866" s="1249"/>
      <c r="L866" s="1249"/>
      <c r="M866" s="1249"/>
      <c r="N866" s="1249"/>
      <c r="O866" s="1249"/>
      <c r="P866" s="1249"/>
      <c r="Q866" s="1249"/>
      <c r="R866" s="1249"/>
      <c r="S866" s="1249"/>
      <c r="T866" s="1249"/>
      <c r="U866" s="1249"/>
      <c r="V866" s="1249"/>
      <c r="W866" s="1249"/>
      <c r="X866" s="1249"/>
      <c r="Y866" s="1249"/>
      <c r="Z866" s="1249"/>
    </row>
    <row r="867" hidden="1">
      <c r="A867" s="1249"/>
      <c r="B867" s="1249"/>
      <c r="C867" s="1249"/>
      <c r="D867" s="1249"/>
      <c r="E867" s="1249"/>
      <c r="F867" s="1249"/>
      <c r="G867" s="1249"/>
      <c r="H867" s="1249"/>
      <c r="I867" s="1249"/>
      <c r="J867" s="1249"/>
      <c r="K867" s="1249"/>
      <c r="L867" s="1249"/>
      <c r="M867" s="1249"/>
      <c r="N867" s="1249"/>
      <c r="O867" s="1249"/>
      <c r="P867" s="1249"/>
      <c r="Q867" s="1249"/>
      <c r="R867" s="1249"/>
      <c r="S867" s="1249"/>
      <c r="T867" s="1249"/>
      <c r="U867" s="1249"/>
      <c r="V867" s="1249"/>
      <c r="W867" s="1249"/>
      <c r="X867" s="1249"/>
      <c r="Y867" s="1249"/>
      <c r="Z867" s="1249"/>
    </row>
    <row r="868" hidden="1">
      <c r="A868" s="1249"/>
      <c r="B868" s="1249"/>
      <c r="C868" s="1249"/>
      <c r="D868" s="1249"/>
      <c r="E868" s="1249"/>
      <c r="F868" s="1249"/>
      <c r="G868" s="1249"/>
      <c r="H868" s="1249"/>
      <c r="I868" s="1249"/>
      <c r="J868" s="1249"/>
      <c r="K868" s="1249"/>
      <c r="L868" s="1249"/>
      <c r="M868" s="1249"/>
      <c r="N868" s="1249"/>
      <c r="O868" s="1249"/>
      <c r="P868" s="1249"/>
      <c r="Q868" s="1249"/>
      <c r="R868" s="1249"/>
      <c r="S868" s="1249"/>
      <c r="T868" s="1249"/>
      <c r="U868" s="1249"/>
      <c r="V868" s="1249"/>
      <c r="W868" s="1249"/>
      <c r="X868" s="1249"/>
      <c r="Y868" s="1249"/>
      <c r="Z868" s="1249"/>
    </row>
    <row r="869" hidden="1">
      <c r="A869" s="1249"/>
      <c r="B869" s="1249"/>
      <c r="C869" s="1249"/>
      <c r="D869" s="1249"/>
      <c r="E869" s="1249"/>
      <c r="F869" s="1249"/>
      <c r="G869" s="1249"/>
      <c r="H869" s="1249"/>
      <c r="I869" s="1249"/>
      <c r="J869" s="1249"/>
      <c r="K869" s="1249"/>
      <c r="L869" s="1249"/>
      <c r="M869" s="1249"/>
      <c r="N869" s="1249"/>
      <c r="O869" s="1249"/>
      <c r="P869" s="1249"/>
      <c r="Q869" s="1249"/>
      <c r="R869" s="1249"/>
      <c r="S869" s="1249"/>
      <c r="T869" s="1249"/>
      <c r="U869" s="1249"/>
      <c r="V869" s="1249"/>
      <c r="W869" s="1249"/>
      <c r="X869" s="1249"/>
      <c r="Y869" s="1249"/>
      <c r="Z869" s="1249"/>
    </row>
    <row r="870" hidden="1">
      <c r="A870" s="1249"/>
      <c r="B870" s="1249"/>
      <c r="C870" s="1249"/>
      <c r="D870" s="1249"/>
      <c r="E870" s="1249"/>
      <c r="F870" s="1249"/>
      <c r="G870" s="1249"/>
      <c r="H870" s="1249"/>
      <c r="I870" s="1249"/>
      <c r="J870" s="1249"/>
      <c r="K870" s="1249"/>
      <c r="L870" s="1249"/>
      <c r="M870" s="1249"/>
      <c r="N870" s="1249"/>
      <c r="O870" s="1249"/>
      <c r="P870" s="1249"/>
      <c r="Q870" s="1249"/>
      <c r="R870" s="1249"/>
      <c r="S870" s="1249"/>
      <c r="T870" s="1249"/>
      <c r="U870" s="1249"/>
      <c r="V870" s="1249"/>
      <c r="W870" s="1249"/>
      <c r="X870" s="1249"/>
      <c r="Y870" s="1249"/>
      <c r="Z870" s="1249"/>
    </row>
    <row r="871" hidden="1">
      <c r="A871" s="1249"/>
      <c r="B871" s="1249"/>
      <c r="C871" s="1249"/>
      <c r="D871" s="1249"/>
      <c r="E871" s="1249"/>
      <c r="F871" s="1249"/>
      <c r="G871" s="1249"/>
      <c r="H871" s="1249"/>
      <c r="I871" s="1249"/>
      <c r="J871" s="1249"/>
      <c r="K871" s="1249"/>
      <c r="L871" s="1249"/>
      <c r="M871" s="1249"/>
      <c r="N871" s="1249"/>
      <c r="O871" s="1249"/>
      <c r="P871" s="1249"/>
      <c r="Q871" s="1249"/>
      <c r="R871" s="1249"/>
      <c r="S871" s="1249"/>
      <c r="T871" s="1249"/>
      <c r="U871" s="1249"/>
      <c r="V871" s="1249"/>
      <c r="W871" s="1249"/>
      <c r="X871" s="1249"/>
      <c r="Y871" s="1249"/>
      <c r="Z871" s="1249"/>
    </row>
    <row r="872" hidden="1">
      <c r="A872" s="1249"/>
      <c r="B872" s="1249"/>
      <c r="C872" s="1249"/>
      <c r="D872" s="1249"/>
      <c r="E872" s="1249"/>
      <c r="F872" s="1249"/>
      <c r="G872" s="1249"/>
      <c r="H872" s="1249"/>
      <c r="I872" s="1249"/>
      <c r="J872" s="1249"/>
      <c r="K872" s="1249"/>
      <c r="L872" s="1249"/>
      <c r="M872" s="1249"/>
      <c r="N872" s="1249"/>
      <c r="O872" s="1249"/>
      <c r="P872" s="1249"/>
      <c r="Q872" s="1249"/>
      <c r="R872" s="1249"/>
      <c r="S872" s="1249"/>
      <c r="T872" s="1249"/>
      <c r="U872" s="1249"/>
      <c r="V872" s="1249"/>
      <c r="W872" s="1249"/>
      <c r="X872" s="1249"/>
      <c r="Y872" s="1249"/>
      <c r="Z872" s="1249"/>
    </row>
    <row r="873" hidden="1">
      <c r="A873" s="1249"/>
      <c r="B873" s="1249"/>
      <c r="C873" s="1249"/>
      <c r="D873" s="1249"/>
      <c r="E873" s="1249"/>
      <c r="F873" s="1249"/>
      <c r="G873" s="1249"/>
      <c r="H873" s="1249"/>
      <c r="I873" s="1249"/>
      <c r="J873" s="1249"/>
      <c r="K873" s="1249"/>
      <c r="L873" s="1249"/>
      <c r="M873" s="1249"/>
      <c r="N873" s="1249"/>
      <c r="O873" s="1249"/>
      <c r="P873" s="1249"/>
      <c r="Q873" s="1249"/>
      <c r="R873" s="1249"/>
      <c r="S873" s="1249"/>
      <c r="T873" s="1249"/>
      <c r="U873" s="1249"/>
      <c r="V873" s="1249"/>
      <c r="W873" s="1249"/>
      <c r="X873" s="1249"/>
      <c r="Y873" s="1249"/>
      <c r="Z873" s="1249"/>
    </row>
    <row r="874" hidden="1">
      <c r="A874" s="1249"/>
      <c r="B874" s="1249"/>
      <c r="C874" s="1249"/>
      <c r="D874" s="1249"/>
      <c r="E874" s="1249"/>
      <c r="F874" s="1249"/>
      <c r="G874" s="1249"/>
      <c r="H874" s="1249"/>
      <c r="I874" s="1249"/>
      <c r="J874" s="1249"/>
      <c r="K874" s="1249"/>
      <c r="L874" s="1249"/>
      <c r="M874" s="1249"/>
      <c r="N874" s="1249"/>
      <c r="O874" s="1249"/>
      <c r="P874" s="1249"/>
      <c r="Q874" s="1249"/>
      <c r="R874" s="1249"/>
      <c r="S874" s="1249"/>
      <c r="T874" s="1249"/>
      <c r="U874" s="1249"/>
      <c r="V874" s="1249"/>
      <c r="W874" s="1249"/>
      <c r="X874" s="1249"/>
      <c r="Y874" s="1249"/>
      <c r="Z874" s="1249"/>
    </row>
    <row r="875" hidden="1">
      <c r="A875" s="1249"/>
      <c r="B875" s="1249"/>
      <c r="C875" s="1249"/>
      <c r="D875" s="1249"/>
      <c r="E875" s="1249"/>
      <c r="F875" s="1249"/>
      <c r="G875" s="1249"/>
      <c r="H875" s="1249"/>
      <c r="I875" s="1249"/>
      <c r="J875" s="1249"/>
      <c r="K875" s="1249"/>
      <c r="L875" s="1249"/>
      <c r="M875" s="1249"/>
      <c r="N875" s="1249"/>
      <c r="O875" s="1249"/>
      <c r="P875" s="1249"/>
      <c r="Q875" s="1249"/>
      <c r="R875" s="1249"/>
      <c r="S875" s="1249"/>
      <c r="T875" s="1249"/>
      <c r="U875" s="1249"/>
      <c r="V875" s="1249"/>
      <c r="W875" s="1249"/>
      <c r="X875" s="1249"/>
      <c r="Y875" s="1249"/>
      <c r="Z875" s="1249"/>
    </row>
    <row r="876" hidden="1">
      <c r="A876" s="1249"/>
      <c r="B876" s="1249"/>
      <c r="C876" s="1249"/>
      <c r="D876" s="1249"/>
      <c r="E876" s="1249"/>
      <c r="F876" s="1249"/>
      <c r="G876" s="1249"/>
      <c r="H876" s="1249"/>
      <c r="I876" s="1249"/>
      <c r="J876" s="1249"/>
      <c r="K876" s="1249"/>
      <c r="L876" s="1249"/>
      <c r="M876" s="1249"/>
      <c r="N876" s="1249"/>
      <c r="O876" s="1249"/>
      <c r="P876" s="1249"/>
      <c r="Q876" s="1249"/>
      <c r="R876" s="1249"/>
      <c r="S876" s="1249"/>
      <c r="T876" s="1249"/>
      <c r="U876" s="1249"/>
      <c r="V876" s="1249"/>
      <c r="W876" s="1249"/>
      <c r="X876" s="1249"/>
      <c r="Y876" s="1249"/>
      <c r="Z876" s="1249"/>
    </row>
    <row r="877" hidden="1">
      <c r="A877" s="1249"/>
      <c r="B877" s="1249"/>
      <c r="C877" s="1249"/>
      <c r="D877" s="1249"/>
      <c r="E877" s="1249"/>
      <c r="F877" s="1249"/>
      <c r="G877" s="1249"/>
      <c r="H877" s="1249"/>
      <c r="I877" s="1249"/>
      <c r="J877" s="1249"/>
      <c r="K877" s="1249"/>
      <c r="L877" s="1249"/>
      <c r="M877" s="1249"/>
      <c r="N877" s="1249"/>
      <c r="O877" s="1249"/>
      <c r="P877" s="1249"/>
      <c r="Q877" s="1249"/>
      <c r="R877" s="1249"/>
      <c r="S877" s="1249"/>
      <c r="T877" s="1249"/>
      <c r="U877" s="1249"/>
      <c r="V877" s="1249"/>
      <c r="W877" s="1249"/>
      <c r="X877" s="1249"/>
      <c r="Y877" s="1249"/>
      <c r="Z877" s="1249"/>
    </row>
    <row r="878" hidden="1">
      <c r="A878" s="1249"/>
      <c r="B878" s="1249"/>
      <c r="C878" s="1249"/>
      <c r="D878" s="1249"/>
      <c r="E878" s="1249"/>
      <c r="F878" s="1249"/>
      <c r="G878" s="1249"/>
      <c r="H878" s="1249"/>
      <c r="I878" s="1249"/>
      <c r="J878" s="1249"/>
      <c r="K878" s="1249"/>
      <c r="L878" s="1249"/>
      <c r="M878" s="1249"/>
      <c r="N878" s="1249"/>
      <c r="O878" s="1249"/>
      <c r="P878" s="1249"/>
      <c r="Q878" s="1249"/>
      <c r="R878" s="1249"/>
      <c r="S878" s="1249"/>
      <c r="T878" s="1249"/>
      <c r="U878" s="1249"/>
      <c r="V878" s="1249"/>
      <c r="W878" s="1249"/>
      <c r="X878" s="1249"/>
      <c r="Y878" s="1249"/>
      <c r="Z878" s="1249"/>
    </row>
    <row r="879" hidden="1">
      <c r="A879" s="1249"/>
      <c r="B879" s="1249"/>
      <c r="C879" s="1249"/>
      <c r="D879" s="1249"/>
      <c r="E879" s="1249"/>
      <c r="F879" s="1249"/>
      <c r="G879" s="1249"/>
      <c r="H879" s="1249"/>
      <c r="I879" s="1249"/>
      <c r="J879" s="1249"/>
      <c r="K879" s="1249"/>
      <c r="L879" s="1249"/>
      <c r="M879" s="1249"/>
      <c r="N879" s="1249"/>
      <c r="O879" s="1249"/>
      <c r="P879" s="1249"/>
      <c r="Q879" s="1249"/>
      <c r="R879" s="1249"/>
      <c r="S879" s="1249"/>
      <c r="T879" s="1249"/>
      <c r="U879" s="1249"/>
      <c r="V879" s="1249"/>
      <c r="W879" s="1249"/>
      <c r="X879" s="1249"/>
      <c r="Y879" s="1249"/>
      <c r="Z879" s="1249"/>
    </row>
    <row r="880" hidden="1">
      <c r="A880" s="1249"/>
      <c r="B880" s="1249"/>
      <c r="C880" s="1249"/>
      <c r="D880" s="1249"/>
      <c r="E880" s="1249"/>
      <c r="F880" s="1249"/>
      <c r="G880" s="1249"/>
      <c r="H880" s="1249"/>
      <c r="I880" s="1249"/>
      <c r="J880" s="1249"/>
      <c r="K880" s="1249"/>
      <c r="L880" s="1249"/>
      <c r="M880" s="1249"/>
      <c r="N880" s="1249"/>
      <c r="O880" s="1249"/>
      <c r="P880" s="1249"/>
      <c r="Q880" s="1249"/>
      <c r="R880" s="1249"/>
      <c r="S880" s="1249"/>
      <c r="T880" s="1249"/>
      <c r="U880" s="1249"/>
      <c r="V880" s="1249"/>
      <c r="W880" s="1249"/>
      <c r="X880" s="1249"/>
      <c r="Y880" s="1249"/>
      <c r="Z880" s="1249"/>
    </row>
    <row r="881" hidden="1">
      <c r="A881" s="1249"/>
      <c r="B881" s="1249"/>
      <c r="C881" s="1249"/>
      <c r="D881" s="1249"/>
      <c r="E881" s="1249"/>
      <c r="F881" s="1249"/>
      <c r="G881" s="1249"/>
      <c r="H881" s="1249"/>
      <c r="I881" s="1249"/>
      <c r="J881" s="1249"/>
      <c r="K881" s="1249"/>
      <c r="L881" s="1249"/>
      <c r="M881" s="1249"/>
      <c r="N881" s="1249"/>
      <c r="O881" s="1249"/>
      <c r="P881" s="1249"/>
      <c r="Q881" s="1249"/>
      <c r="R881" s="1249"/>
      <c r="S881" s="1249"/>
      <c r="T881" s="1249"/>
      <c r="U881" s="1249"/>
      <c r="V881" s="1249"/>
      <c r="W881" s="1249"/>
      <c r="X881" s="1249"/>
      <c r="Y881" s="1249"/>
      <c r="Z881" s="1249"/>
    </row>
    <row r="882" hidden="1">
      <c r="A882" s="1249"/>
      <c r="B882" s="1249"/>
      <c r="C882" s="1249"/>
      <c r="D882" s="1249"/>
      <c r="E882" s="1249"/>
      <c r="F882" s="1249"/>
      <c r="G882" s="1249"/>
      <c r="H882" s="1249"/>
      <c r="I882" s="1249"/>
      <c r="J882" s="1249"/>
      <c r="K882" s="1249"/>
      <c r="L882" s="1249"/>
      <c r="M882" s="1249"/>
      <c r="N882" s="1249"/>
      <c r="O882" s="1249"/>
      <c r="P882" s="1249"/>
      <c r="Q882" s="1249"/>
      <c r="R882" s="1249"/>
      <c r="S882" s="1249"/>
      <c r="T882" s="1249"/>
      <c r="U882" s="1249"/>
      <c r="V882" s="1249"/>
      <c r="W882" s="1249"/>
      <c r="X882" s="1249"/>
      <c r="Y882" s="1249"/>
      <c r="Z882" s="1249"/>
    </row>
    <row r="883" hidden="1">
      <c r="A883" s="1249"/>
      <c r="B883" s="1249"/>
      <c r="C883" s="1249"/>
      <c r="D883" s="1249"/>
      <c r="E883" s="1249"/>
      <c r="F883" s="1249"/>
      <c r="G883" s="1249"/>
      <c r="H883" s="1249"/>
      <c r="I883" s="1249"/>
      <c r="J883" s="1249"/>
      <c r="K883" s="1249"/>
      <c r="L883" s="1249"/>
      <c r="M883" s="1249"/>
      <c r="N883" s="1249"/>
      <c r="O883" s="1249"/>
      <c r="P883" s="1249"/>
      <c r="Q883" s="1249"/>
      <c r="R883" s="1249"/>
      <c r="S883" s="1249"/>
      <c r="T883" s="1249"/>
      <c r="U883" s="1249"/>
      <c r="V883" s="1249"/>
      <c r="W883" s="1249"/>
      <c r="X883" s="1249"/>
      <c r="Y883" s="1249"/>
      <c r="Z883" s="1249"/>
    </row>
    <row r="884" hidden="1">
      <c r="A884" s="1249"/>
      <c r="B884" s="1249"/>
      <c r="C884" s="1249"/>
      <c r="D884" s="1249"/>
      <c r="E884" s="1249"/>
      <c r="F884" s="1249"/>
      <c r="G884" s="1249"/>
      <c r="H884" s="1249"/>
      <c r="I884" s="1249"/>
      <c r="J884" s="1249"/>
      <c r="K884" s="1249"/>
      <c r="L884" s="1249"/>
      <c r="M884" s="1249"/>
      <c r="N884" s="1249"/>
      <c r="O884" s="1249"/>
      <c r="P884" s="1249"/>
      <c r="Q884" s="1249"/>
      <c r="R884" s="1249"/>
      <c r="S884" s="1249"/>
      <c r="T884" s="1249"/>
      <c r="U884" s="1249"/>
      <c r="V884" s="1249"/>
      <c r="W884" s="1249"/>
      <c r="X884" s="1249"/>
      <c r="Y884" s="1249"/>
      <c r="Z884" s="1249"/>
    </row>
    <row r="885" hidden="1">
      <c r="A885" s="1249"/>
      <c r="B885" s="1249"/>
      <c r="C885" s="1249"/>
      <c r="D885" s="1249"/>
      <c r="E885" s="1249"/>
      <c r="F885" s="1249"/>
      <c r="G885" s="1249"/>
      <c r="H885" s="1249"/>
      <c r="I885" s="1249"/>
      <c r="J885" s="1249"/>
      <c r="K885" s="1249"/>
      <c r="L885" s="1249"/>
      <c r="M885" s="1249"/>
      <c r="N885" s="1249"/>
      <c r="O885" s="1249"/>
      <c r="P885" s="1249"/>
      <c r="Q885" s="1249"/>
      <c r="R885" s="1249"/>
      <c r="S885" s="1249"/>
      <c r="T885" s="1249"/>
      <c r="U885" s="1249"/>
      <c r="V885" s="1249"/>
      <c r="W885" s="1249"/>
      <c r="X885" s="1249"/>
      <c r="Y885" s="1249"/>
      <c r="Z885" s="1249"/>
    </row>
    <row r="886" hidden="1">
      <c r="A886" s="1249"/>
      <c r="B886" s="1249"/>
      <c r="C886" s="1249"/>
      <c r="D886" s="1249"/>
      <c r="E886" s="1249"/>
      <c r="F886" s="1249"/>
      <c r="G886" s="1249"/>
      <c r="H886" s="1249"/>
      <c r="I886" s="1249"/>
      <c r="J886" s="1249"/>
      <c r="K886" s="1249"/>
      <c r="L886" s="1249"/>
      <c r="M886" s="1249"/>
      <c r="N886" s="1249"/>
      <c r="O886" s="1249"/>
      <c r="P886" s="1249"/>
      <c r="Q886" s="1249"/>
      <c r="R886" s="1249"/>
      <c r="S886" s="1249"/>
      <c r="T886" s="1249"/>
      <c r="U886" s="1249"/>
      <c r="V886" s="1249"/>
      <c r="W886" s="1249"/>
      <c r="X886" s="1249"/>
      <c r="Y886" s="1249"/>
      <c r="Z886" s="1249"/>
    </row>
    <row r="887" hidden="1">
      <c r="A887" s="1249"/>
      <c r="B887" s="1249"/>
      <c r="C887" s="1249"/>
      <c r="D887" s="1249"/>
      <c r="E887" s="1249"/>
      <c r="F887" s="1249"/>
      <c r="G887" s="1249"/>
      <c r="H887" s="1249"/>
      <c r="I887" s="1249"/>
      <c r="J887" s="1249"/>
      <c r="K887" s="1249"/>
      <c r="L887" s="1249"/>
      <c r="M887" s="1249"/>
      <c r="N887" s="1249"/>
      <c r="O887" s="1249"/>
      <c r="P887" s="1249"/>
      <c r="Q887" s="1249"/>
      <c r="R887" s="1249"/>
      <c r="S887" s="1249"/>
      <c r="T887" s="1249"/>
      <c r="U887" s="1249"/>
      <c r="V887" s="1249"/>
      <c r="W887" s="1249"/>
      <c r="X887" s="1249"/>
      <c r="Y887" s="1249"/>
      <c r="Z887" s="1249"/>
    </row>
    <row r="888" hidden="1">
      <c r="A888" s="1249"/>
      <c r="B888" s="1249"/>
      <c r="C888" s="1249"/>
      <c r="D888" s="1249"/>
      <c r="E888" s="1249"/>
      <c r="F888" s="1249"/>
      <c r="G888" s="1249"/>
      <c r="H888" s="1249"/>
      <c r="I888" s="1249"/>
      <c r="J888" s="1249"/>
      <c r="K888" s="1249"/>
      <c r="L888" s="1249"/>
      <c r="M888" s="1249"/>
      <c r="N888" s="1249"/>
      <c r="O888" s="1249"/>
      <c r="P888" s="1249"/>
      <c r="Q888" s="1249"/>
      <c r="R888" s="1249"/>
      <c r="S888" s="1249"/>
      <c r="T888" s="1249"/>
      <c r="U888" s="1249"/>
      <c r="V888" s="1249"/>
      <c r="W888" s="1249"/>
      <c r="X888" s="1249"/>
      <c r="Y888" s="1249"/>
      <c r="Z888" s="1249"/>
    </row>
    <row r="889" hidden="1">
      <c r="A889" s="1249"/>
      <c r="B889" s="1249"/>
      <c r="C889" s="1249"/>
      <c r="D889" s="1249"/>
      <c r="E889" s="1249"/>
      <c r="F889" s="1249"/>
      <c r="G889" s="1249"/>
      <c r="H889" s="1249"/>
      <c r="I889" s="1249"/>
      <c r="J889" s="1249"/>
      <c r="K889" s="1249"/>
      <c r="L889" s="1249"/>
      <c r="M889" s="1249"/>
      <c r="N889" s="1249"/>
      <c r="O889" s="1249"/>
      <c r="P889" s="1249"/>
      <c r="Q889" s="1249"/>
      <c r="R889" s="1249"/>
      <c r="S889" s="1249"/>
      <c r="T889" s="1249"/>
      <c r="U889" s="1249"/>
      <c r="V889" s="1249"/>
      <c r="W889" s="1249"/>
      <c r="X889" s="1249"/>
      <c r="Y889" s="1249"/>
      <c r="Z889" s="1249"/>
    </row>
    <row r="890" hidden="1">
      <c r="A890" s="1249"/>
      <c r="B890" s="1249"/>
      <c r="C890" s="1249"/>
      <c r="D890" s="1249"/>
      <c r="E890" s="1249"/>
      <c r="F890" s="1249"/>
      <c r="G890" s="1249"/>
      <c r="H890" s="1249"/>
      <c r="I890" s="1249"/>
      <c r="J890" s="1249"/>
      <c r="K890" s="1249"/>
      <c r="L890" s="1249"/>
      <c r="M890" s="1249"/>
      <c r="N890" s="1249"/>
      <c r="O890" s="1249"/>
      <c r="P890" s="1249"/>
      <c r="Q890" s="1249"/>
      <c r="R890" s="1249"/>
      <c r="S890" s="1249"/>
      <c r="T890" s="1249"/>
      <c r="U890" s="1249"/>
      <c r="V890" s="1249"/>
      <c r="W890" s="1249"/>
      <c r="X890" s="1249"/>
      <c r="Y890" s="1249"/>
      <c r="Z890" s="1249"/>
    </row>
    <row r="891" hidden="1">
      <c r="A891" s="1249"/>
      <c r="B891" s="1249"/>
      <c r="C891" s="1249"/>
      <c r="D891" s="1249"/>
      <c r="E891" s="1249"/>
      <c r="F891" s="1249"/>
      <c r="G891" s="1249"/>
      <c r="H891" s="1249"/>
      <c r="I891" s="1249"/>
      <c r="J891" s="1249"/>
      <c r="K891" s="1249"/>
      <c r="L891" s="1249"/>
      <c r="M891" s="1249"/>
      <c r="N891" s="1249"/>
      <c r="O891" s="1249"/>
      <c r="P891" s="1249"/>
      <c r="Q891" s="1249"/>
      <c r="R891" s="1249"/>
      <c r="S891" s="1249"/>
      <c r="T891" s="1249"/>
      <c r="U891" s="1249"/>
      <c r="V891" s="1249"/>
      <c r="W891" s="1249"/>
      <c r="X891" s="1249"/>
      <c r="Y891" s="1249"/>
      <c r="Z891" s="1249"/>
    </row>
    <row r="892" hidden="1">
      <c r="A892" s="1249"/>
      <c r="B892" s="1249"/>
      <c r="C892" s="1249"/>
      <c r="D892" s="1249"/>
      <c r="E892" s="1249"/>
      <c r="F892" s="1249"/>
      <c r="G892" s="1249"/>
      <c r="H892" s="1249"/>
      <c r="I892" s="1249"/>
      <c r="J892" s="1249"/>
      <c r="K892" s="1249"/>
      <c r="L892" s="1249"/>
      <c r="M892" s="1249"/>
      <c r="N892" s="1249"/>
      <c r="O892" s="1249"/>
      <c r="P892" s="1249"/>
      <c r="Q892" s="1249"/>
      <c r="R892" s="1249"/>
      <c r="S892" s="1249"/>
      <c r="T892" s="1249"/>
      <c r="U892" s="1249"/>
      <c r="V892" s="1249"/>
      <c r="W892" s="1249"/>
      <c r="X892" s="1249"/>
      <c r="Y892" s="1249"/>
      <c r="Z892" s="1249"/>
    </row>
    <row r="893" hidden="1">
      <c r="A893" s="1249"/>
      <c r="B893" s="1249"/>
      <c r="C893" s="1249"/>
      <c r="D893" s="1249"/>
      <c r="E893" s="1249"/>
      <c r="F893" s="1249"/>
      <c r="G893" s="1249"/>
      <c r="H893" s="1249"/>
      <c r="I893" s="1249"/>
      <c r="J893" s="1249"/>
      <c r="K893" s="1249"/>
      <c r="L893" s="1249"/>
      <c r="M893" s="1249"/>
      <c r="N893" s="1249"/>
      <c r="O893" s="1249"/>
      <c r="P893" s="1249"/>
      <c r="Q893" s="1249"/>
      <c r="R893" s="1249"/>
      <c r="S893" s="1249"/>
      <c r="T893" s="1249"/>
      <c r="U893" s="1249"/>
      <c r="V893" s="1249"/>
      <c r="W893" s="1249"/>
      <c r="X893" s="1249"/>
      <c r="Y893" s="1249"/>
      <c r="Z893" s="1249"/>
    </row>
    <row r="894" hidden="1">
      <c r="A894" s="1249"/>
      <c r="B894" s="1249"/>
      <c r="C894" s="1249"/>
      <c r="D894" s="1249"/>
      <c r="E894" s="1249"/>
      <c r="F894" s="1249"/>
      <c r="G894" s="1249"/>
      <c r="H894" s="1249"/>
      <c r="I894" s="1249"/>
      <c r="J894" s="1249"/>
      <c r="K894" s="1249"/>
      <c r="L894" s="1249"/>
      <c r="M894" s="1249"/>
      <c r="N894" s="1249"/>
      <c r="O894" s="1249"/>
      <c r="P894" s="1249"/>
      <c r="Q894" s="1249"/>
      <c r="R894" s="1249"/>
      <c r="S894" s="1249"/>
      <c r="T894" s="1249"/>
      <c r="U894" s="1249"/>
      <c r="V894" s="1249"/>
      <c r="W894" s="1249"/>
      <c r="X894" s="1249"/>
      <c r="Y894" s="1249"/>
      <c r="Z894" s="1249"/>
    </row>
    <row r="895" hidden="1">
      <c r="A895" s="1249"/>
      <c r="B895" s="1249"/>
      <c r="C895" s="1249"/>
      <c r="D895" s="1249"/>
      <c r="E895" s="1249"/>
      <c r="F895" s="1249"/>
      <c r="G895" s="1249"/>
      <c r="H895" s="1249"/>
      <c r="I895" s="1249"/>
      <c r="J895" s="1249"/>
      <c r="K895" s="1249"/>
      <c r="L895" s="1249"/>
      <c r="M895" s="1249"/>
      <c r="N895" s="1249"/>
      <c r="O895" s="1249"/>
      <c r="P895" s="1249"/>
      <c r="Q895" s="1249"/>
      <c r="R895" s="1249"/>
      <c r="S895" s="1249"/>
      <c r="T895" s="1249"/>
      <c r="U895" s="1249"/>
      <c r="V895" s="1249"/>
      <c r="W895" s="1249"/>
      <c r="X895" s="1249"/>
      <c r="Y895" s="1249"/>
      <c r="Z895" s="1249"/>
    </row>
    <row r="896" hidden="1">
      <c r="A896" s="1249"/>
      <c r="B896" s="1249"/>
      <c r="C896" s="1249"/>
      <c r="D896" s="1249"/>
      <c r="E896" s="1249"/>
      <c r="F896" s="1249"/>
      <c r="G896" s="1249"/>
      <c r="H896" s="1249"/>
      <c r="I896" s="1249"/>
      <c r="J896" s="1249"/>
      <c r="K896" s="1249"/>
      <c r="L896" s="1249"/>
      <c r="M896" s="1249"/>
      <c r="N896" s="1249"/>
      <c r="O896" s="1249"/>
      <c r="P896" s="1249"/>
      <c r="Q896" s="1249"/>
      <c r="R896" s="1249"/>
      <c r="S896" s="1249"/>
      <c r="T896" s="1249"/>
      <c r="U896" s="1249"/>
      <c r="V896" s="1249"/>
      <c r="W896" s="1249"/>
      <c r="X896" s="1249"/>
      <c r="Y896" s="1249"/>
      <c r="Z896" s="1249"/>
    </row>
    <row r="897" hidden="1">
      <c r="A897" s="1249"/>
      <c r="B897" s="1249"/>
      <c r="C897" s="1249"/>
      <c r="D897" s="1249"/>
      <c r="E897" s="1249"/>
      <c r="F897" s="1249"/>
      <c r="G897" s="1249"/>
      <c r="H897" s="1249"/>
      <c r="I897" s="1249"/>
      <c r="J897" s="1249"/>
      <c r="K897" s="1249"/>
      <c r="L897" s="1249"/>
      <c r="M897" s="1249"/>
      <c r="N897" s="1249"/>
      <c r="O897" s="1249"/>
      <c r="P897" s="1249"/>
      <c r="Q897" s="1249"/>
      <c r="R897" s="1249"/>
      <c r="S897" s="1249"/>
      <c r="T897" s="1249"/>
      <c r="U897" s="1249"/>
      <c r="V897" s="1249"/>
      <c r="W897" s="1249"/>
      <c r="X897" s="1249"/>
      <c r="Y897" s="1249"/>
      <c r="Z897" s="1249"/>
    </row>
    <row r="898" hidden="1">
      <c r="A898" s="1249"/>
      <c r="B898" s="1249"/>
      <c r="C898" s="1249"/>
      <c r="D898" s="1249"/>
      <c r="E898" s="1249"/>
      <c r="F898" s="1249"/>
      <c r="G898" s="1249"/>
      <c r="H898" s="1249"/>
      <c r="I898" s="1249"/>
      <c r="J898" s="1249"/>
      <c r="K898" s="1249"/>
      <c r="L898" s="1249"/>
      <c r="M898" s="1249"/>
      <c r="N898" s="1249"/>
      <c r="O898" s="1249"/>
      <c r="P898" s="1249"/>
      <c r="Q898" s="1249"/>
      <c r="R898" s="1249"/>
      <c r="S898" s="1249"/>
      <c r="T898" s="1249"/>
      <c r="U898" s="1249"/>
      <c r="V898" s="1249"/>
      <c r="W898" s="1249"/>
      <c r="X898" s="1249"/>
      <c r="Y898" s="1249"/>
      <c r="Z898" s="1249"/>
    </row>
    <row r="899" hidden="1">
      <c r="A899" s="1249"/>
      <c r="B899" s="1249"/>
      <c r="C899" s="1249"/>
      <c r="D899" s="1249"/>
      <c r="E899" s="1249"/>
      <c r="F899" s="1249"/>
      <c r="G899" s="1249"/>
      <c r="H899" s="1249"/>
      <c r="I899" s="1249"/>
      <c r="J899" s="1249"/>
      <c r="K899" s="1249"/>
      <c r="L899" s="1249"/>
      <c r="M899" s="1249"/>
      <c r="N899" s="1249"/>
      <c r="O899" s="1249"/>
      <c r="P899" s="1249"/>
      <c r="Q899" s="1249"/>
      <c r="R899" s="1249"/>
      <c r="S899" s="1249"/>
      <c r="T899" s="1249"/>
      <c r="U899" s="1249"/>
      <c r="V899" s="1249"/>
      <c r="W899" s="1249"/>
      <c r="X899" s="1249"/>
      <c r="Y899" s="1249"/>
      <c r="Z899" s="1249"/>
    </row>
    <row r="900" hidden="1">
      <c r="A900" s="1249"/>
      <c r="B900" s="1249"/>
      <c r="C900" s="1249"/>
      <c r="D900" s="1249"/>
      <c r="E900" s="1249"/>
      <c r="F900" s="1249"/>
      <c r="G900" s="1249"/>
      <c r="H900" s="1249"/>
      <c r="I900" s="1249"/>
      <c r="J900" s="1249"/>
      <c r="K900" s="1249"/>
      <c r="L900" s="1249"/>
      <c r="M900" s="1249"/>
      <c r="N900" s="1249"/>
      <c r="O900" s="1249"/>
      <c r="P900" s="1249"/>
      <c r="Q900" s="1249"/>
      <c r="R900" s="1249"/>
      <c r="S900" s="1249"/>
      <c r="T900" s="1249"/>
      <c r="U900" s="1249"/>
      <c r="V900" s="1249"/>
      <c r="W900" s="1249"/>
      <c r="X900" s="1249"/>
      <c r="Y900" s="1249"/>
      <c r="Z900" s="1249"/>
    </row>
    <row r="901" hidden="1">
      <c r="A901" s="1249"/>
      <c r="B901" s="1249"/>
      <c r="C901" s="1249"/>
      <c r="D901" s="1249"/>
      <c r="E901" s="1249"/>
      <c r="F901" s="1249"/>
      <c r="G901" s="1249"/>
      <c r="H901" s="1249"/>
      <c r="I901" s="1249"/>
      <c r="J901" s="1249"/>
      <c r="K901" s="1249"/>
      <c r="L901" s="1249"/>
      <c r="M901" s="1249"/>
      <c r="N901" s="1249"/>
      <c r="O901" s="1249"/>
      <c r="P901" s="1249"/>
      <c r="Q901" s="1249"/>
      <c r="R901" s="1249"/>
      <c r="S901" s="1249"/>
      <c r="T901" s="1249"/>
      <c r="U901" s="1249"/>
      <c r="V901" s="1249"/>
      <c r="W901" s="1249"/>
      <c r="X901" s="1249"/>
      <c r="Y901" s="1249"/>
      <c r="Z901" s="1249"/>
    </row>
    <row r="902" hidden="1">
      <c r="A902" s="1249"/>
      <c r="B902" s="1249"/>
      <c r="C902" s="1249"/>
      <c r="D902" s="1249"/>
      <c r="E902" s="1249"/>
      <c r="F902" s="1249"/>
      <c r="G902" s="1249"/>
      <c r="H902" s="1249"/>
      <c r="I902" s="1249"/>
      <c r="J902" s="1249"/>
      <c r="K902" s="1249"/>
      <c r="L902" s="1249"/>
      <c r="M902" s="1249"/>
      <c r="N902" s="1249"/>
      <c r="O902" s="1249"/>
      <c r="P902" s="1249"/>
      <c r="Q902" s="1249"/>
      <c r="R902" s="1249"/>
      <c r="S902" s="1249"/>
      <c r="T902" s="1249"/>
      <c r="U902" s="1249"/>
      <c r="V902" s="1249"/>
      <c r="W902" s="1249"/>
      <c r="X902" s="1249"/>
      <c r="Y902" s="1249"/>
      <c r="Z902" s="1249"/>
    </row>
    <row r="903" hidden="1">
      <c r="A903" s="1249"/>
      <c r="B903" s="1249"/>
      <c r="C903" s="1249"/>
      <c r="D903" s="1249"/>
      <c r="E903" s="1249"/>
      <c r="F903" s="1249"/>
      <c r="G903" s="1249"/>
      <c r="H903" s="1249"/>
      <c r="I903" s="1249"/>
      <c r="J903" s="1249"/>
      <c r="K903" s="1249"/>
      <c r="L903" s="1249"/>
      <c r="M903" s="1249"/>
      <c r="N903" s="1249"/>
      <c r="O903" s="1249"/>
      <c r="P903" s="1249"/>
      <c r="Q903" s="1249"/>
      <c r="R903" s="1249"/>
      <c r="S903" s="1249"/>
      <c r="T903" s="1249"/>
      <c r="U903" s="1249"/>
      <c r="V903" s="1249"/>
      <c r="W903" s="1249"/>
      <c r="X903" s="1249"/>
      <c r="Y903" s="1249"/>
      <c r="Z903" s="1249"/>
    </row>
    <row r="904" hidden="1">
      <c r="A904" s="1249"/>
      <c r="B904" s="1249"/>
      <c r="C904" s="1249"/>
      <c r="D904" s="1249"/>
      <c r="E904" s="1249"/>
      <c r="F904" s="1249"/>
      <c r="G904" s="1249"/>
      <c r="H904" s="1249"/>
      <c r="I904" s="1249"/>
      <c r="J904" s="1249"/>
      <c r="K904" s="1249"/>
      <c r="L904" s="1249"/>
      <c r="M904" s="1249"/>
      <c r="N904" s="1249"/>
      <c r="O904" s="1249"/>
      <c r="P904" s="1249"/>
      <c r="Q904" s="1249"/>
      <c r="R904" s="1249"/>
      <c r="S904" s="1249"/>
      <c r="T904" s="1249"/>
      <c r="U904" s="1249"/>
      <c r="V904" s="1249"/>
      <c r="W904" s="1249"/>
      <c r="X904" s="1249"/>
      <c r="Y904" s="1249"/>
      <c r="Z904" s="1249"/>
    </row>
    <row r="905" hidden="1">
      <c r="A905" s="1249"/>
      <c r="B905" s="1249"/>
      <c r="C905" s="1249"/>
      <c r="D905" s="1249"/>
      <c r="E905" s="1249"/>
      <c r="F905" s="1249"/>
      <c r="G905" s="1249"/>
      <c r="H905" s="1249"/>
      <c r="I905" s="1249"/>
      <c r="J905" s="1249"/>
      <c r="K905" s="1249"/>
      <c r="L905" s="1249"/>
      <c r="M905" s="1249"/>
      <c r="N905" s="1249"/>
      <c r="O905" s="1249"/>
      <c r="P905" s="1249"/>
      <c r="Q905" s="1249"/>
      <c r="R905" s="1249"/>
      <c r="S905" s="1249"/>
      <c r="T905" s="1249"/>
      <c r="U905" s="1249"/>
      <c r="V905" s="1249"/>
      <c r="W905" s="1249"/>
      <c r="X905" s="1249"/>
      <c r="Y905" s="1249"/>
      <c r="Z905" s="1249"/>
    </row>
    <row r="906" hidden="1">
      <c r="A906" s="1249"/>
      <c r="B906" s="1249"/>
      <c r="C906" s="1249"/>
      <c r="D906" s="1249"/>
      <c r="E906" s="1249"/>
      <c r="F906" s="1249"/>
      <c r="G906" s="1249"/>
      <c r="H906" s="1249"/>
      <c r="I906" s="1249"/>
      <c r="J906" s="1249"/>
      <c r="K906" s="1249"/>
      <c r="L906" s="1249"/>
      <c r="M906" s="1249"/>
      <c r="N906" s="1249"/>
      <c r="O906" s="1249"/>
      <c r="P906" s="1249"/>
      <c r="Q906" s="1249"/>
      <c r="R906" s="1249"/>
      <c r="S906" s="1249"/>
      <c r="T906" s="1249"/>
      <c r="U906" s="1249"/>
      <c r="V906" s="1249"/>
      <c r="W906" s="1249"/>
      <c r="X906" s="1249"/>
      <c r="Y906" s="1249"/>
      <c r="Z906" s="1249"/>
    </row>
    <row r="907" hidden="1">
      <c r="A907" s="1249"/>
      <c r="B907" s="1249"/>
      <c r="C907" s="1249"/>
      <c r="D907" s="1249"/>
      <c r="E907" s="1249"/>
      <c r="F907" s="1249"/>
      <c r="G907" s="1249"/>
      <c r="H907" s="1249"/>
      <c r="I907" s="1249"/>
      <c r="J907" s="1249"/>
      <c r="K907" s="1249"/>
      <c r="L907" s="1249"/>
      <c r="M907" s="1249"/>
      <c r="N907" s="1249"/>
      <c r="O907" s="1249"/>
      <c r="P907" s="1249"/>
      <c r="Q907" s="1249"/>
      <c r="R907" s="1249"/>
      <c r="S907" s="1249"/>
      <c r="T907" s="1249"/>
      <c r="U907" s="1249"/>
      <c r="V907" s="1249"/>
      <c r="W907" s="1249"/>
      <c r="X907" s="1249"/>
      <c r="Y907" s="1249"/>
      <c r="Z907" s="1249"/>
    </row>
    <row r="908" hidden="1">
      <c r="A908" s="1249"/>
      <c r="B908" s="1249"/>
      <c r="C908" s="1249"/>
      <c r="D908" s="1249"/>
      <c r="E908" s="1249"/>
      <c r="F908" s="1249"/>
      <c r="G908" s="1249"/>
      <c r="H908" s="1249"/>
      <c r="I908" s="1249"/>
      <c r="J908" s="1249"/>
      <c r="K908" s="1249"/>
      <c r="L908" s="1249"/>
      <c r="M908" s="1249"/>
      <c r="N908" s="1249"/>
      <c r="O908" s="1249"/>
      <c r="P908" s="1249"/>
      <c r="Q908" s="1249"/>
      <c r="R908" s="1249"/>
      <c r="S908" s="1249"/>
      <c r="T908" s="1249"/>
      <c r="U908" s="1249"/>
      <c r="V908" s="1249"/>
      <c r="W908" s="1249"/>
      <c r="X908" s="1249"/>
      <c r="Y908" s="1249"/>
      <c r="Z908" s="1249"/>
    </row>
    <row r="909" hidden="1">
      <c r="A909" s="1249"/>
      <c r="B909" s="1249"/>
      <c r="C909" s="1249"/>
      <c r="D909" s="1249"/>
      <c r="E909" s="1249"/>
      <c r="F909" s="1249"/>
      <c r="G909" s="1249"/>
      <c r="H909" s="1249"/>
      <c r="I909" s="1249"/>
      <c r="J909" s="1249"/>
      <c r="K909" s="1249"/>
      <c r="L909" s="1249"/>
      <c r="M909" s="1249"/>
      <c r="N909" s="1249"/>
      <c r="O909" s="1249"/>
      <c r="P909" s="1249"/>
      <c r="Q909" s="1249"/>
      <c r="R909" s="1249"/>
      <c r="S909" s="1249"/>
      <c r="T909" s="1249"/>
      <c r="U909" s="1249"/>
      <c r="V909" s="1249"/>
      <c r="W909" s="1249"/>
      <c r="X909" s="1249"/>
      <c r="Y909" s="1249"/>
      <c r="Z909" s="1249"/>
    </row>
    <row r="910" hidden="1">
      <c r="A910" s="1249"/>
      <c r="B910" s="1249"/>
      <c r="C910" s="1249"/>
      <c r="D910" s="1249"/>
      <c r="E910" s="1249"/>
      <c r="F910" s="1249"/>
      <c r="G910" s="1249"/>
      <c r="H910" s="1249"/>
      <c r="I910" s="1249"/>
      <c r="J910" s="1249"/>
      <c r="K910" s="1249"/>
      <c r="L910" s="1249"/>
      <c r="M910" s="1249"/>
      <c r="N910" s="1249"/>
      <c r="O910" s="1249"/>
      <c r="P910" s="1249"/>
      <c r="Q910" s="1249"/>
      <c r="R910" s="1249"/>
      <c r="S910" s="1249"/>
      <c r="T910" s="1249"/>
      <c r="U910" s="1249"/>
      <c r="V910" s="1249"/>
      <c r="W910" s="1249"/>
      <c r="X910" s="1249"/>
      <c r="Y910" s="1249"/>
      <c r="Z910" s="1249"/>
    </row>
    <row r="911" hidden="1">
      <c r="A911" s="1249"/>
      <c r="B911" s="1249"/>
      <c r="C911" s="1249"/>
      <c r="D911" s="1249"/>
      <c r="E911" s="1249"/>
      <c r="F911" s="1249"/>
      <c r="G911" s="1249"/>
      <c r="H911" s="1249"/>
      <c r="I911" s="1249"/>
      <c r="J911" s="1249"/>
      <c r="K911" s="1249"/>
      <c r="L911" s="1249"/>
      <c r="M911" s="1249"/>
      <c r="N911" s="1249"/>
      <c r="O911" s="1249"/>
      <c r="P911" s="1249"/>
      <c r="Q911" s="1249"/>
      <c r="R911" s="1249"/>
      <c r="S911" s="1249"/>
      <c r="T911" s="1249"/>
      <c r="U911" s="1249"/>
      <c r="V911" s="1249"/>
      <c r="W911" s="1249"/>
      <c r="X911" s="1249"/>
      <c r="Y911" s="1249"/>
      <c r="Z911" s="1249"/>
    </row>
    <row r="912" hidden="1">
      <c r="A912" s="1249"/>
      <c r="B912" s="1249"/>
      <c r="C912" s="1249"/>
      <c r="D912" s="1249"/>
      <c r="E912" s="1249"/>
      <c r="F912" s="1249"/>
      <c r="G912" s="1249"/>
      <c r="H912" s="1249"/>
      <c r="I912" s="1249"/>
      <c r="J912" s="1249"/>
      <c r="K912" s="1249"/>
      <c r="L912" s="1249"/>
      <c r="M912" s="1249"/>
      <c r="N912" s="1249"/>
      <c r="O912" s="1249"/>
      <c r="P912" s="1249"/>
      <c r="Q912" s="1249"/>
      <c r="R912" s="1249"/>
      <c r="S912" s="1249"/>
      <c r="T912" s="1249"/>
      <c r="U912" s="1249"/>
      <c r="V912" s="1249"/>
      <c r="W912" s="1249"/>
      <c r="X912" s="1249"/>
      <c r="Y912" s="1249"/>
      <c r="Z912" s="1249"/>
    </row>
    <row r="913" hidden="1">
      <c r="A913" s="1249"/>
      <c r="B913" s="1249"/>
      <c r="C913" s="1249"/>
      <c r="D913" s="1249"/>
      <c r="E913" s="1249"/>
      <c r="F913" s="1249"/>
      <c r="G913" s="1249"/>
      <c r="H913" s="1249"/>
      <c r="I913" s="1249"/>
      <c r="J913" s="1249"/>
      <c r="K913" s="1249"/>
      <c r="L913" s="1249"/>
      <c r="M913" s="1249"/>
      <c r="N913" s="1249"/>
      <c r="O913" s="1249"/>
      <c r="P913" s="1249"/>
      <c r="Q913" s="1249"/>
      <c r="R913" s="1249"/>
      <c r="S913" s="1249"/>
      <c r="T913" s="1249"/>
      <c r="U913" s="1249"/>
      <c r="V913" s="1249"/>
      <c r="W913" s="1249"/>
      <c r="X913" s="1249"/>
      <c r="Y913" s="1249"/>
      <c r="Z913" s="1249"/>
    </row>
    <row r="914" hidden="1">
      <c r="A914" s="1249"/>
      <c r="B914" s="1249"/>
      <c r="C914" s="1249"/>
      <c r="D914" s="1249"/>
      <c r="E914" s="1249"/>
      <c r="F914" s="1249"/>
      <c r="G914" s="1249"/>
      <c r="H914" s="1249"/>
      <c r="I914" s="1249"/>
      <c r="J914" s="1249"/>
      <c r="K914" s="1249"/>
      <c r="L914" s="1249"/>
      <c r="M914" s="1249"/>
      <c r="N914" s="1249"/>
      <c r="O914" s="1249"/>
      <c r="P914" s="1249"/>
      <c r="Q914" s="1249"/>
      <c r="R914" s="1249"/>
      <c r="S914" s="1249"/>
      <c r="T914" s="1249"/>
      <c r="U914" s="1249"/>
      <c r="V914" s="1249"/>
      <c r="W914" s="1249"/>
      <c r="X914" s="1249"/>
      <c r="Y914" s="1249"/>
      <c r="Z914" s="1249"/>
    </row>
    <row r="915" hidden="1">
      <c r="A915" s="1249"/>
      <c r="B915" s="1249"/>
      <c r="C915" s="1249"/>
      <c r="D915" s="1249"/>
      <c r="E915" s="1249"/>
      <c r="F915" s="1249"/>
      <c r="G915" s="1249"/>
      <c r="H915" s="1249"/>
      <c r="I915" s="1249"/>
      <c r="J915" s="1249"/>
      <c r="K915" s="1249"/>
      <c r="L915" s="1249"/>
      <c r="M915" s="1249"/>
      <c r="N915" s="1249"/>
      <c r="O915" s="1249"/>
      <c r="P915" s="1249"/>
      <c r="Q915" s="1249"/>
      <c r="R915" s="1249"/>
      <c r="S915" s="1249"/>
      <c r="T915" s="1249"/>
      <c r="U915" s="1249"/>
      <c r="V915" s="1249"/>
      <c r="W915" s="1249"/>
      <c r="X915" s="1249"/>
      <c r="Y915" s="1249"/>
      <c r="Z915" s="1249"/>
    </row>
    <row r="916" hidden="1">
      <c r="A916" s="1249"/>
      <c r="B916" s="1249"/>
      <c r="C916" s="1249"/>
      <c r="D916" s="1249"/>
      <c r="E916" s="1249"/>
      <c r="F916" s="1249"/>
      <c r="G916" s="1249"/>
      <c r="H916" s="1249"/>
      <c r="I916" s="1249"/>
      <c r="J916" s="1249"/>
      <c r="K916" s="1249"/>
      <c r="L916" s="1249"/>
      <c r="M916" s="1249"/>
      <c r="N916" s="1249"/>
      <c r="O916" s="1249"/>
      <c r="P916" s="1249"/>
      <c r="Q916" s="1249"/>
      <c r="R916" s="1249"/>
      <c r="S916" s="1249"/>
      <c r="T916" s="1249"/>
      <c r="U916" s="1249"/>
      <c r="V916" s="1249"/>
      <c r="W916" s="1249"/>
      <c r="X916" s="1249"/>
      <c r="Y916" s="1249"/>
      <c r="Z916" s="1249"/>
    </row>
    <row r="917" hidden="1">
      <c r="A917" s="1249"/>
      <c r="B917" s="1249"/>
      <c r="C917" s="1249"/>
      <c r="D917" s="1249"/>
      <c r="E917" s="1249"/>
      <c r="F917" s="1249"/>
      <c r="G917" s="1249"/>
      <c r="H917" s="1249"/>
      <c r="I917" s="1249"/>
      <c r="J917" s="1249"/>
      <c r="K917" s="1249"/>
      <c r="L917" s="1249"/>
      <c r="M917" s="1249"/>
      <c r="N917" s="1249"/>
      <c r="O917" s="1249"/>
      <c r="P917" s="1249"/>
      <c r="Q917" s="1249"/>
      <c r="R917" s="1249"/>
      <c r="S917" s="1249"/>
      <c r="T917" s="1249"/>
      <c r="U917" s="1249"/>
      <c r="V917" s="1249"/>
      <c r="W917" s="1249"/>
      <c r="X917" s="1249"/>
      <c r="Y917" s="1249"/>
      <c r="Z917" s="1249"/>
    </row>
    <row r="918" hidden="1">
      <c r="A918" s="1249"/>
      <c r="B918" s="1249"/>
      <c r="C918" s="1249"/>
      <c r="D918" s="1249"/>
      <c r="E918" s="1249"/>
      <c r="F918" s="1249"/>
      <c r="G918" s="1249"/>
      <c r="H918" s="1249"/>
      <c r="I918" s="1249"/>
      <c r="J918" s="1249"/>
      <c r="K918" s="1249"/>
      <c r="L918" s="1249"/>
      <c r="M918" s="1249"/>
      <c r="N918" s="1249"/>
      <c r="O918" s="1249"/>
      <c r="P918" s="1249"/>
      <c r="Q918" s="1249"/>
      <c r="R918" s="1249"/>
      <c r="S918" s="1249"/>
      <c r="T918" s="1249"/>
      <c r="U918" s="1249"/>
      <c r="V918" s="1249"/>
      <c r="W918" s="1249"/>
      <c r="X918" s="1249"/>
      <c r="Y918" s="1249"/>
      <c r="Z918" s="1249"/>
    </row>
    <row r="919" hidden="1">
      <c r="A919" s="1249"/>
      <c r="B919" s="1249"/>
      <c r="C919" s="1249"/>
      <c r="D919" s="1249"/>
      <c r="E919" s="1249"/>
      <c r="F919" s="1249"/>
      <c r="G919" s="1249"/>
      <c r="H919" s="1249"/>
      <c r="I919" s="1249"/>
      <c r="J919" s="1249"/>
      <c r="K919" s="1249"/>
      <c r="L919" s="1249"/>
      <c r="M919" s="1249"/>
      <c r="N919" s="1249"/>
      <c r="O919" s="1249"/>
      <c r="P919" s="1249"/>
      <c r="Q919" s="1249"/>
      <c r="R919" s="1249"/>
      <c r="S919" s="1249"/>
      <c r="T919" s="1249"/>
      <c r="U919" s="1249"/>
      <c r="V919" s="1249"/>
      <c r="W919" s="1249"/>
      <c r="X919" s="1249"/>
      <c r="Y919" s="1249"/>
      <c r="Z919" s="1249"/>
    </row>
    <row r="920" hidden="1">
      <c r="A920" s="1249"/>
      <c r="B920" s="1249"/>
      <c r="C920" s="1249"/>
      <c r="D920" s="1249"/>
      <c r="E920" s="1249"/>
      <c r="F920" s="1249"/>
      <c r="G920" s="1249"/>
      <c r="H920" s="1249"/>
      <c r="I920" s="1249"/>
      <c r="J920" s="1249"/>
      <c r="K920" s="1249"/>
      <c r="L920" s="1249"/>
      <c r="M920" s="1249"/>
      <c r="N920" s="1249"/>
      <c r="O920" s="1249"/>
      <c r="P920" s="1249"/>
      <c r="Q920" s="1249"/>
      <c r="R920" s="1249"/>
      <c r="S920" s="1249"/>
      <c r="T920" s="1249"/>
      <c r="U920" s="1249"/>
      <c r="V920" s="1249"/>
      <c r="W920" s="1249"/>
      <c r="X920" s="1249"/>
      <c r="Y920" s="1249"/>
      <c r="Z920" s="1249"/>
    </row>
    <row r="921" hidden="1">
      <c r="A921" s="1249"/>
      <c r="B921" s="1249"/>
      <c r="C921" s="1249"/>
      <c r="D921" s="1249"/>
      <c r="E921" s="1249"/>
      <c r="F921" s="1249"/>
      <c r="G921" s="1249"/>
      <c r="H921" s="1249"/>
      <c r="I921" s="1249"/>
      <c r="J921" s="1249"/>
      <c r="K921" s="1249"/>
      <c r="L921" s="1249"/>
      <c r="M921" s="1249"/>
      <c r="N921" s="1249"/>
      <c r="O921" s="1249"/>
      <c r="P921" s="1249"/>
      <c r="Q921" s="1249"/>
      <c r="R921" s="1249"/>
      <c r="S921" s="1249"/>
      <c r="T921" s="1249"/>
      <c r="U921" s="1249"/>
      <c r="V921" s="1249"/>
      <c r="W921" s="1249"/>
      <c r="X921" s="1249"/>
      <c r="Y921" s="1249"/>
      <c r="Z921" s="1249"/>
    </row>
    <row r="922" hidden="1">
      <c r="A922" s="1249"/>
      <c r="B922" s="1249"/>
      <c r="C922" s="1249"/>
      <c r="D922" s="1249"/>
      <c r="E922" s="1249"/>
      <c r="F922" s="1249"/>
      <c r="G922" s="1249"/>
      <c r="H922" s="1249"/>
      <c r="I922" s="1249"/>
      <c r="J922" s="1249"/>
      <c r="K922" s="1249"/>
      <c r="L922" s="1249"/>
      <c r="M922" s="1249"/>
      <c r="N922" s="1249"/>
      <c r="O922" s="1249"/>
      <c r="P922" s="1249"/>
      <c r="Q922" s="1249"/>
      <c r="R922" s="1249"/>
      <c r="S922" s="1249"/>
      <c r="T922" s="1249"/>
      <c r="U922" s="1249"/>
      <c r="V922" s="1249"/>
      <c r="W922" s="1249"/>
      <c r="X922" s="1249"/>
      <c r="Y922" s="1249"/>
      <c r="Z922" s="1249"/>
    </row>
    <row r="923" hidden="1">
      <c r="A923" s="1249"/>
      <c r="B923" s="1249"/>
      <c r="C923" s="1249"/>
      <c r="D923" s="1249"/>
      <c r="E923" s="1249"/>
      <c r="F923" s="1249"/>
      <c r="G923" s="1249"/>
      <c r="H923" s="1249"/>
      <c r="I923" s="1249"/>
      <c r="J923" s="1249"/>
      <c r="K923" s="1249"/>
      <c r="L923" s="1249"/>
      <c r="M923" s="1249"/>
      <c r="N923" s="1249"/>
      <c r="O923" s="1249"/>
      <c r="P923" s="1249"/>
      <c r="Q923" s="1249"/>
      <c r="R923" s="1249"/>
      <c r="S923" s="1249"/>
      <c r="T923" s="1249"/>
      <c r="U923" s="1249"/>
      <c r="V923" s="1249"/>
      <c r="W923" s="1249"/>
      <c r="X923" s="1249"/>
      <c r="Y923" s="1249"/>
      <c r="Z923" s="1249"/>
    </row>
    <row r="924" hidden="1">
      <c r="A924" s="1249"/>
      <c r="B924" s="1249"/>
      <c r="C924" s="1249"/>
      <c r="D924" s="1249"/>
      <c r="E924" s="1249"/>
      <c r="F924" s="1249"/>
      <c r="G924" s="1249"/>
      <c r="H924" s="1249"/>
      <c r="I924" s="1249"/>
      <c r="J924" s="1249"/>
      <c r="K924" s="1249"/>
      <c r="L924" s="1249"/>
      <c r="M924" s="1249"/>
      <c r="N924" s="1249"/>
      <c r="O924" s="1249"/>
      <c r="P924" s="1249"/>
      <c r="Q924" s="1249"/>
      <c r="R924" s="1249"/>
      <c r="S924" s="1249"/>
      <c r="T924" s="1249"/>
      <c r="U924" s="1249"/>
      <c r="V924" s="1249"/>
      <c r="W924" s="1249"/>
      <c r="X924" s="1249"/>
      <c r="Y924" s="1249"/>
      <c r="Z924" s="1249"/>
    </row>
    <row r="925" hidden="1">
      <c r="A925" s="1249"/>
      <c r="B925" s="1249"/>
      <c r="C925" s="1249"/>
      <c r="D925" s="1249"/>
      <c r="E925" s="1249"/>
      <c r="F925" s="1249"/>
      <c r="G925" s="1249"/>
      <c r="H925" s="1249"/>
      <c r="I925" s="1249"/>
      <c r="J925" s="1249"/>
      <c r="K925" s="1249"/>
      <c r="L925" s="1249"/>
      <c r="M925" s="1249"/>
      <c r="N925" s="1249"/>
      <c r="O925" s="1249"/>
      <c r="P925" s="1249"/>
      <c r="Q925" s="1249"/>
      <c r="R925" s="1249"/>
      <c r="S925" s="1249"/>
      <c r="T925" s="1249"/>
      <c r="U925" s="1249"/>
      <c r="V925" s="1249"/>
      <c r="W925" s="1249"/>
      <c r="X925" s="1249"/>
      <c r="Y925" s="1249"/>
      <c r="Z925" s="1249"/>
    </row>
    <row r="926" hidden="1">
      <c r="A926" s="1249"/>
      <c r="B926" s="1249"/>
      <c r="C926" s="1249"/>
      <c r="D926" s="1249"/>
      <c r="E926" s="1249"/>
      <c r="F926" s="1249"/>
      <c r="G926" s="1249"/>
      <c r="H926" s="1249"/>
      <c r="I926" s="1249"/>
      <c r="J926" s="1249"/>
      <c r="K926" s="1249"/>
      <c r="L926" s="1249"/>
      <c r="M926" s="1249"/>
      <c r="N926" s="1249"/>
      <c r="O926" s="1249"/>
      <c r="P926" s="1249"/>
      <c r="Q926" s="1249"/>
      <c r="R926" s="1249"/>
      <c r="S926" s="1249"/>
      <c r="T926" s="1249"/>
      <c r="U926" s="1249"/>
      <c r="V926" s="1249"/>
      <c r="W926" s="1249"/>
      <c r="X926" s="1249"/>
      <c r="Y926" s="1249"/>
      <c r="Z926" s="1249"/>
    </row>
    <row r="927" hidden="1">
      <c r="A927" s="1249"/>
      <c r="B927" s="1249"/>
      <c r="C927" s="1249"/>
      <c r="D927" s="1249"/>
      <c r="E927" s="1249"/>
      <c r="F927" s="1249"/>
      <c r="G927" s="1249"/>
      <c r="H927" s="1249"/>
      <c r="I927" s="1249"/>
      <c r="J927" s="1249"/>
      <c r="K927" s="1249"/>
      <c r="L927" s="1249"/>
      <c r="M927" s="1249"/>
      <c r="N927" s="1249"/>
      <c r="O927" s="1249"/>
      <c r="P927" s="1249"/>
      <c r="Q927" s="1249"/>
      <c r="R927" s="1249"/>
      <c r="S927" s="1249"/>
      <c r="T927" s="1249"/>
      <c r="U927" s="1249"/>
      <c r="V927" s="1249"/>
      <c r="W927" s="1249"/>
      <c r="X927" s="1249"/>
      <c r="Y927" s="1249"/>
      <c r="Z927" s="1249"/>
    </row>
    <row r="928" hidden="1">
      <c r="A928" s="1249"/>
      <c r="B928" s="1249"/>
      <c r="C928" s="1249"/>
      <c r="D928" s="1249"/>
      <c r="E928" s="1249"/>
      <c r="F928" s="1249"/>
      <c r="G928" s="1249"/>
      <c r="H928" s="1249"/>
      <c r="I928" s="1249"/>
      <c r="J928" s="1249"/>
      <c r="K928" s="1249"/>
      <c r="L928" s="1249"/>
      <c r="M928" s="1249"/>
      <c r="N928" s="1249"/>
      <c r="O928" s="1249"/>
      <c r="P928" s="1249"/>
      <c r="Q928" s="1249"/>
      <c r="R928" s="1249"/>
      <c r="S928" s="1249"/>
      <c r="T928" s="1249"/>
      <c r="U928" s="1249"/>
      <c r="V928" s="1249"/>
      <c r="W928" s="1249"/>
      <c r="X928" s="1249"/>
      <c r="Y928" s="1249"/>
      <c r="Z928" s="1249"/>
    </row>
    <row r="929" hidden="1">
      <c r="A929" s="1249"/>
      <c r="B929" s="1249"/>
      <c r="C929" s="1249"/>
      <c r="D929" s="1249"/>
      <c r="E929" s="1249"/>
      <c r="F929" s="1249"/>
      <c r="G929" s="1249"/>
      <c r="H929" s="1249"/>
      <c r="I929" s="1249"/>
      <c r="J929" s="1249"/>
      <c r="K929" s="1249"/>
      <c r="L929" s="1249"/>
      <c r="M929" s="1249"/>
      <c r="N929" s="1249"/>
      <c r="O929" s="1249"/>
      <c r="P929" s="1249"/>
      <c r="Q929" s="1249"/>
      <c r="R929" s="1249"/>
      <c r="S929" s="1249"/>
      <c r="T929" s="1249"/>
      <c r="U929" s="1249"/>
      <c r="V929" s="1249"/>
      <c r="W929" s="1249"/>
      <c r="X929" s="1249"/>
      <c r="Y929" s="1249"/>
      <c r="Z929" s="1249"/>
    </row>
    <row r="930" hidden="1">
      <c r="A930" s="1249"/>
      <c r="B930" s="1249"/>
      <c r="C930" s="1249"/>
      <c r="D930" s="1249"/>
      <c r="E930" s="1249"/>
      <c r="F930" s="1249"/>
      <c r="G930" s="1249"/>
      <c r="H930" s="1249"/>
      <c r="I930" s="1249"/>
      <c r="J930" s="1249"/>
      <c r="K930" s="1249"/>
      <c r="L930" s="1249"/>
      <c r="M930" s="1249"/>
      <c r="N930" s="1249"/>
      <c r="O930" s="1249"/>
      <c r="P930" s="1249"/>
      <c r="Q930" s="1249"/>
      <c r="R930" s="1249"/>
      <c r="S930" s="1249"/>
      <c r="T930" s="1249"/>
      <c r="U930" s="1249"/>
      <c r="V930" s="1249"/>
      <c r="W930" s="1249"/>
      <c r="X930" s="1249"/>
      <c r="Y930" s="1249"/>
      <c r="Z930" s="1249"/>
    </row>
    <row r="931" hidden="1">
      <c r="A931" s="1249"/>
      <c r="B931" s="1249"/>
      <c r="C931" s="1249"/>
      <c r="D931" s="1249"/>
      <c r="E931" s="1249"/>
      <c r="F931" s="1249"/>
      <c r="G931" s="1249"/>
      <c r="H931" s="1249"/>
      <c r="I931" s="1249"/>
      <c r="J931" s="1249"/>
      <c r="K931" s="1249"/>
      <c r="L931" s="1249"/>
      <c r="M931" s="1249"/>
      <c r="N931" s="1249"/>
      <c r="O931" s="1249"/>
      <c r="P931" s="1249"/>
      <c r="Q931" s="1249"/>
      <c r="R931" s="1249"/>
      <c r="S931" s="1249"/>
      <c r="T931" s="1249"/>
      <c r="U931" s="1249"/>
      <c r="V931" s="1249"/>
      <c r="W931" s="1249"/>
      <c r="X931" s="1249"/>
      <c r="Y931" s="1249"/>
      <c r="Z931" s="1249"/>
    </row>
    <row r="932" hidden="1">
      <c r="A932" s="1249"/>
      <c r="B932" s="1249"/>
      <c r="C932" s="1249"/>
      <c r="D932" s="1249"/>
      <c r="E932" s="1249"/>
      <c r="F932" s="1249"/>
      <c r="G932" s="1249"/>
      <c r="H932" s="1249"/>
      <c r="I932" s="1249"/>
      <c r="J932" s="1249"/>
      <c r="K932" s="1249"/>
      <c r="L932" s="1249"/>
      <c r="M932" s="1249"/>
      <c r="N932" s="1249"/>
      <c r="O932" s="1249"/>
      <c r="P932" s="1249"/>
      <c r="Q932" s="1249"/>
      <c r="R932" s="1249"/>
      <c r="S932" s="1249"/>
      <c r="T932" s="1249"/>
      <c r="U932" s="1249"/>
      <c r="V932" s="1249"/>
      <c r="W932" s="1249"/>
      <c r="X932" s="1249"/>
      <c r="Y932" s="1249"/>
      <c r="Z932" s="1249"/>
    </row>
    <row r="933" hidden="1">
      <c r="A933" s="1249"/>
      <c r="B933" s="1249"/>
      <c r="C933" s="1249"/>
      <c r="D933" s="1249"/>
      <c r="E933" s="1249"/>
      <c r="F933" s="1249"/>
      <c r="G933" s="1249"/>
      <c r="H933" s="1249"/>
      <c r="I933" s="1249"/>
      <c r="J933" s="1249"/>
      <c r="K933" s="1249"/>
      <c r="L933" s="1249"/>
      <c r="M933" s="1249"/>
      <c r="N933" s="1249"/>
      <c r="O933" s="1249"/>
      <c r="P933" s="1249"/>
      <c r="Q933" s="1249"/>
      <c r="R933" s="1249"/>
      <c r="S933" s="1249"/>
      <c r="T933" s="1249"/>
      <c r="U933" s="1249"/>
      <c r="V933" s="1249"/>
      <c r="W933" s="1249"/>
      <c r="X933" s="1249"/>
      <c r="Y933" s="1249"/>
      <c r="Z933" s="1249"/>
    </row>
    <row r="934" hidden="1">
      <c r="A934" s="1249"/>
      <c r="B934" s="1249"/>
      <c r="C934" s="1249"/>
      <c r="D934" s="1249"/>
      <c r="E934" s="1249"/>
      <c r="F934" s="1249"/>
      <c r="G934" s="1249"/>
      <c r="H934" s="1249"/>
      <c r="I934" s="1249"/>
      <c r="J934" s="1249"/>
      <c r="K934" s="1249"/>
      <c r="L934" s="1249"/>
      <c r="M934" s="1249"/>
      <c r="N934" s="1249"/>
      <c r="O934" s="1249"/>
      <c r="P934" s="1249"/>
      <c r="Q934" s="1249"/>
      <c r="R934" s="1249"/>
      <c r="S934" s="1249"/>
      <c r="T934" s="1249"/>
      <c r="U934" s="1249"/>
      <c r="V934" s="1249"/>
      <c r="W934" s="1249"/>
      <c r="X934" s="1249"/>
      <c r="Y934" s="1249"/>
      <c r="Z934" s="1249"/>
    </row>
    <row r="935" hidden="1">
      <c r="A935" s="1249"/>
      <c r="B935" s="1249"/>
      <c r="C935" s="1249"/>
      <c r="D935" s="1249"/>
      <c r="E935" s="1249"/>
      <c r="F935" s="1249"/>
      <c r="G935" s="1249"/>
      <c r="H935" s="1249"/>
      <c r="I935" s="1249"/>
      <c r="J935" s="1249"/>
      <c r="K935" s="1249"/>
      <c r="L935" s="1249"/>
      <c r="M935" s="1249"/>
      <c r="N935" s="1249"/>
      <c r="O935" s="1249"/>
      <c r="P935" s="1249"/>
      <c r="Q935" s="1249"/>
      <c r="R935" s="1249"/>
      <c r="S935" s="1249"/>
      <c r="T935" s="1249"/>
      <c r="U935" s="1249"/>
      <c r="V935" s="1249"/>
      <c r="W935" s="1249"/>
      <c r="X935" s="1249"/>
      <c r="Y935" s="1249"/>
      <c r="Z935" s="1249"/>
    </row>
    <row r="936" hidden="1">
      <c r="A936" s="1249"/>
      <c r="B936" s="1249"/>
      <c r="C936" s="1249"/>
      <c r="D936" s="1249"/>
      <c r="E936" s="1249"/>
      <c r="F936" s="1249"/>
      <c r="G936" s="1249"/>
      <c r="H936" s="1249"/>
      <c r="I936" s="1249"/>
      <c r="J936" s="1249"/>
      <c r="K936" s="1249"/>
      <c r="L936" s="1249"/>
      <c r="M936" s="1249"/>
      <c r="N936" s="1249"/>
      <c r="O936" s="1249"/>
      <c r="P936" s="1249"/>
      <c r="Q936" s="1249"/>
      <c r="R936" s="1249"/>
      <c r="S936" s="1249"/>
      <c r="T936" s="1249"/>
      <c r="U936" s="1249"/>
      <c r="V936" s="1249"/>
      <c r="W936" s="1249"/>
      <c r="X936" s="1249"/>
      <c r="Y936" s="1249"/>
      <c r="Z936" s="1249"/>
    </row>
    <row r="937" hidden="1">
      <c r="A937" s="1249"/>
      <c r="B937" s="1249"/>
      <c r="C937" s="1249"/>
      <c r="D937" s="1249"/>
      <c r="E937" s="1249"/>
      <c r="F937" s="1249"/>
      <c r="G937" s="1249"/>
      <c r="H937" s="1249"/>
      <c r="I937" s="1249"/>
      <c r="J937" s="1249"/>
      <c r="K937" s="1249"/>
      <c r="L937" s="1249"/>
      <c r="M937" s="1249"/>
      <c r="N937" s="1249"/>
      <c r="O937" s="1249"/>
      <c r="P937" s="1249"/>
      <c r="Q937" s="1249"/>
      <c r="R937" s="1249"/>
      <c r="S937" s="1249"/>
      <c r="T937" s="1249"/>
      <c r="U937" s="1249"/>
      <c r="V937" s="1249"/>
      <c r="W937" s="1249"/>
      <c r="X937" s="1249"/>
      <c r="Y937" s="1249"/>
      <c r="Z937" s="1249"/>
    </row>
    <row r="938" hidden="1">
      <c r="A938" s="1249"/>
      <c r="B938" s="1249"/>
      <c r="C938" s="1249"/>
      <c r="D938" s="1249"/>
      <c r="E938" s="1249"/>
      <c r="F938" s="1249"/>
      <c r="G938" s="1249"/>
      <c r="H938" s="1249"/>
      <c r="I938" s="1249"/>
      <c r="J938" s="1249"/>
      <c r="K938" s="1249"/>
      <c r="L938" s="1249"/>
      <c r="M938" s="1249"/>
      <c r="N938" s="1249"/>
      <c r="O938" s="1249"/>
      <c r="P938" s="1249"/>
      <c r="Q938" s="1249"/>
      <c r="R938" s="1249"/>
      <c r="S938" s="1249"/>
      <c r="T938" s="1249"/>
      <c r="U938" s="1249"/>
      <c r="V938" s="1249"/>
      <c r="W938" s="1249"/>
      <c r="X938" s="1249"/>
      <c r="Y938" s="1249"/>
      <c r="Z938" s="1249"/>
    </row>
    <row r="939" hidden="1">
      <c r="A939" s="1249"/>
      <c r="B939" s="1249"/>
      <c r="C939" s="1249"/>
      <c r="D939" s="1249"/>
      <c r="E939" s="1249"/>
      <c r="F939" s="1249"/>
      <c r="G939" s="1249"/>
      <c r="H939" s="1249"/>
      <c r="I939" s="1249"/>
      <c r="J939" s="1249"/>
      <c r="K939" s="1249"/>
      <c r="L939" s="1249"/>
      <c r="M939" s="1249"/>
      <c r="N939" s="1249"/>
      <c r="O939" s="1249"/>
      <c r="P939" s="1249"/>
      <c r="Q939" s="1249"/>
      <c r="R939" s="1249"/>
      <c r="S939" s="1249"/>
      <c r="T939" s="1249"/>
      <c r="U939" s="1249"/>
      <c r="V939" s="1249"/>
      <c r="W939" s="1249"/>
      <c r="X939" s="1249"/>
      <c r="Y939" s="1249"/>
      <c r="Z939" s="1249"/>
    </row>
    <row r="940" hidden="1">
      <c r="A940" s="1249"/>
      <c r="B940" s="1249"/>
      <c r="C940" s="1249"/>
      <c r="D940" s="1249"/>
      <c r="E940" s="1249"/>
      <c r="F940" s="1249"/>
      <c r="G940" s="1249"/>
      <c r="H940" s="1249"/>
      <c r="I940" s="1249"/>
      <c r="J940" s="1249"/>
      <c r="K940" s="1249"/>
      <c r="L940" s="1249"/>
      <c r="M940" s="1249"/>
      <c r="N940" s="1249"/>
      <c r="O940" s="1249"/>
      <c r="P940" s="1249"/>
      <c r="Q940" s="1249"/>
      <c r="R940" s="1249"/>
      <c r="S940" s="1249"/>
      <c r="T940" s="1249"/>
      <c r="U940" s="1249"/>
      <c r="V940" s="1249"/>
      <c r="W940" s="1249"/>
      <c r="X940" s="1249"/>
      <c r="Y940" s="1249"/>
      <c r="Z940" s="1249"/>
    </row>
    <row r="941" hidden="1">
      <c r="A941" s="1249"/>
      <c r="B941" s="1249"/>
      <c r="C941" s="1249"/>
      <c r="D941" s="1249"/>
      <c r="E941" s="1249"/>
      <c r="F941" s="1249"/>
      <c r="G941" s="1249"/>
      <c r="H941" s="1249"/>
      <c r="I941" s="1249"/>
      <c r="J941" s="1249"/>
      <c r="K941" s="1249"/>
      <c r="L941" s="1249"/>
      <c r="M941" s="1249"/>
      <c r="N941" s="1249"/>
      <c r="O941" s="1249"/>
      <c r="P941" s="1249"/>
      <c r="Q941" s="1249"/>
      <c r="R941" s="1249"/>
      <c r="S941" s="1249"/>
      <c r="T941" s="1249"/>
      <c r="U941" s="1249"/>
      <c r="V941" s="1249"/>
      <c r="W941" s="1249"/>
      <c r="X941" s="1249"/>
      <c r="Y941" s="1249"/>
      <c r="Z941" s="1249"/>
    </row>
    <row r="942" hidden="1">
      <c r="A942" s="1249"/>
      <c r="B942" s="1249"/>
      <c r="C942" s="1249"/>
      <c r="D942" s="1249"/>
      <c r="E942" s="1249"/>
      <c r="F942" s="1249"/>
      <c r="G942" s="1249"/>
      <c r="H942" s="1249"/>
      <c r="I942" s="1249"/>
      <c r="J942" s="1249"/>
      <c r="K942" s="1249"/>
      <c r="L942" s="1249"/>
      <c r="M942" s="1249"/>
      <c r="N942" s="1249"/>
      <c r="O942" s="1249"/>
      <c r="P942" s="1249"/>
      <c r="Q942" s="1249"/>
      <c r="R942" s="1249"/>
      <c r="S942" s="1249"/>
      <c r="T942" s="1249"/>
      <c r="U942" s="1249"/>
      <c r="V942" s="1249"/>
      <c r="W942" s="1249"/>
      <c r="X942" s="1249"/>
      <c r="Y942" s="1249"/>
      <c r="Z942" s="1249"/>
    </row>
    <row r="943" hidden="1">
      <c r="A943" s="1249"/>
      <c r="B943" s="1249"/>
      <c r="C943" s="1249"/>
      <c r="D943" s="1249"/>
      <c r="E943" s="1249"/>
      <c r="F943" s="1249"/>
      <c r="G943" s="1249"/>
      <c r="H943" s="1249"/>
      <c r="I943" s="1249"/>
      <c r="J943" s="1249"/>
      <c r="K943" s="1249"/>
      <c r="L943" s="1249"/>
      <c r="M943" s="1249"/>
      <c r="N943" s="1249"/>
      <c r="O943" s="1249"/>
      <c r="P943" s="1249"/>
      <c r="Q943" s="1249"/>
      <c r="R943" s="1249"/>
      <c r="S943" s="1249"/>
      <c r="T943" s="1249"/>
      <c r="U943" s="1249"/>
      <c r="V943" s="1249"/>
      <c r="W943" s="1249"/>
      <c r="X943" s="1249"/>
      <c r="Y943" s="1249"/>
      <c r="Z943" s="1249"/>
    </row>
    <row r="944" hidden="1">
      <c r="A944" s="1249"/>
      <c r="B944" s="1249"/>
      <c r="C944" s="1249"/>
      <c r="D944" s="1249"/>
      <c r="E944" s="1249"/>
      <c r="F944" s="1249"/>
      <c r="G944" s="1249"/>
      <c r="H944" s="1249"/>
      <c r="I944" s="1249"/>
      <c r="J944" s="1249"/>
      <c r="K944" s="1249"/>
      <c r="L944" s="1249"/>
      <c r="M944" s="1249"/>
      <c r="N944" s="1249"/>
      <c r="O944" s="1249"/>
      <c r="P944" s="1249"/>
      <c r="Q944" s="1249"/>
      <c r="R944" s="1249"/>
      <c r="S944" s="1249"/>
      <c r="T944" s="1249"/>
      <c r="U944" s="1249"/>
      <c r="V944" s="1249"/>
      <c r="W944" s="1249"/>
      <c r="X944" s="1249"/>
      <c r="Y944" s="1249"/>
      <c r="Z944" s="1249"/>
    </row>
    <row r="945" hidden="1">
      <c r="A945" s="1249"/>
      <c r="B945" s="1249"/>
      <c r="C945" s="1249"/>
      <c r="D945" s="1249"/>
      <c r="E945" s="1249"/>
      <c r="F945" s="1249"/>
      <c r="G945" s="1249"/>
      <c r="H945" s="1249"/>
      <c r="I945" s="1249"/>
      <c r="J945" s="1249"/>
      <c r="K945" s="1249"/>
      <c r="L945" s="1249"/>
      <c r="M945" s="1249"/>
      <c r="N945" s="1249"/>
      <c r="O945" s="1249"/>
      <c r="P945" s="1249"/>
      <c r="Q945" s="1249"/>
      <c r="R945" s="1249"/>
      <c r="S945" s="1249"/>
      <c r="T945" s="1249"/>
      <c r="U945" s="1249"/>
      <c r="V945" s="1249"/>
      <c r="W945" s="1249"/>
      <c r="X945" s="1249"/>
      <c r="Y945" s="1249"/>
      <c r="Z945" s="1249"/>
    </row>
    <row r="946" hidden="1">
      <c r="A946" s="1249"/>
      <c r="B946" s="1249"/>
      <c r="C946" s="1249"/>
      <c r="D946" s="1249"/>
      <c r="E946" s="1249"/>
      <c r="F946" s="1249"/>
      <c r="G946" s="1249"/>
      <c r="H946" s="1249"/>
      <c r="I946" s="1249"/>
      <c r="J946" s="1249"/>
      <c r="K946" s="1249"/>
      <c r="L946" s="1249"/>
      <c r="M946" s="1249"/>
      <c r="N946" s="1249"/>
      <c r="O946" s="1249"/>
      <c r="P946" s="1249"/>
      <c r="Q946" s="1249"/>
      <c r="R946" s="1249"/>
      <c r="S946" s="1249"/>
      <c r="T946" s="1249"/>
      <c r="U946" s="1249"/>
      <c r="V946" s="1249"/>
      <c r="W946" s="1249"/>
      <c r="X946" s="1249"/>
      <c r="Y946" s="1249"/>
      <c r="Z946" s="1249"/>
    </row>
    <row r="947" hidden="1">
      <c r="A947" s="1249"/>
      <c r="B947" s="1249"/>
      <c r="C947" s="1249"/>
      <c r="D947" s="1249"/>
      <c r="E947" s="1249"/>
      <c r="F947" s="1249"/>
      <c r="G947" s="1249"/>
      <c r="H947" s="1249"/>
      <c r="I947" s="1249"/>
      <c r="J947" s="1249"/>
      <c r="K947" s="1249"/>
      <c r="L947" s="1249"/>
      <c r="M947" s="1249"/>
      <c r="N947" s="1249"/>
      <c r="O947" s="1249"/>
      <c r="P947" s="1249"/>
      <c r="Q947" s="1249"/>
      <c r="R947" s="1249"/>
      <c r="S947" s="1249"/>
      <c r="T947" s="1249"/>
      <c r="U947" s="1249"/>
      <c r="V947" s="1249"/>
      <c r="W947" s="1249"/>
      <c r="X947" s="1249"/>
      <c r="Y947" s="1249"/>
      <c r="Z947" s="1249"/>
    </row>
    <row r="948" hidden="1">
      <c r="A948" s="1249"/>
      <c r="B948" s="1249"/>
      <c r="C948" s="1249"/>
      <c r="D948" s="1249"/>
      <c r="E948" s="1249"/>
      <c r="F948" s="1249"/>
      <c r="G948" s="1249"/>
      <c r="H948" s="1249"/>
      <c r="I948" s="1249"/>
      <c r="J948" s="1249"/>
      <c r="K948" s="1249"/>
      <c r="L948" s="1249"/>
      <c r="M948" s="1249"/>
      <c r="N948" s="1249"/>
      <c r="O948" s="1249"/>
      <c r="P948" s="1249"/>
      <c r="Q948" s="1249"/>
      <c r="R948" s="1249"/>
      <c r="S948" s="1249"/>
      <c r="T948" s="1249"/>
      <c r="U948" s="1249"/>
      <c r="V948" s="1249"/>
      <c r="W948" s="1249"/>
      <c r="X948" s="1249"/>
      <c r="Y948" s="1249"/>
      <c r="Z948" s="1249"/>
    </row>
    <row r="949" hidden="1">
      <c r="A949" s="1249"/>
      <c r="B949" s="1249"/>
      <c r="C949" s="1249"/>
      <c r="D949" s="1249"/>
      <c r="E949" s="1249"/>
      <c r="F949" s="1249"/>
      <c r="G949" s="1249"/>
      <c r="H949" s="1249"/>
      <c r="I949" s="1249"/>
      <c r="J949" s="1249"/>
      <c r="K949" s="1249"/>
      <c r="L949" s="1249"/>
      <c r="M949" s="1249"/>
      <c r="N949" s="1249"/>
      <c r="O949" s="1249"/>
      <c r="P949" s="1249"/>
      <c r="Q949" s="1249"/>
      <c r="R949" s="1249"/>
      <c r="S949" s="1249"/>
      <c r="T949" s="1249"/>
      <c r="U949" s="1249"/>
      <c r="V949" s="1249"/>
      <c r="W949" s="1249"/>
      <c r="X949" s="1249"/>
      <c r="Y949" s="1249"/>
      <c r="Z949" s="1249"/>
    </row>
    <row r="950" hidden="1">
      <c r="A950" s="1249"/>
      <c r="B950" s="1249"/>
      <c r="C950" s="1249"/>
      <c r="D950" s="1249"/>
      <c r="E950" s="1249"/>
      <c r="F950" s="1249"/>
      <c r="G950" s="1249"/>
      <c r="H950" s="1249"/>
      <c r="I950" s="1249"/>
      <c r="J950" s="1249"/>
      <c r="K950" s="1249"/>
      <c r="L950" s="1249"/>
      <c r="M950" s="1249"/>
      <c r="N950" s="1249"/>
      <c r="O950" s="1249"/>
      <c r="P950" s="1249"/>
      <c r="Q950" s="1249"/>
      <c r="R950" s="1249"/>
      <c r="S950" s="1249"/>
      <c r="T950" s="1249"/>
      <c r="U950" s="1249"/>
      <c r="V950" s="1249"/>
      <c r="W950" s="1249"/>
      <c r="X950" s="1249"/>
      <c r="Y950" s="1249"/>
      <c r="Z950" s="1249"/>
    </row>
    <row r="951" hidden="1">
      <c r="A951" s="1249"/>
      <c r="B951" s="1249"/>
      <c r="C951" s="1249"/>
      <c r="D951" s="1249"/>
      <c r="E951" s="1249"/>
      <c r="F951" s="1249"/>
      <c r="G951" s="1249"/>
      <c r="H951" s="1249"/>
      <c r="I951" s="1249"/>
      <c r="J951" s="1249"/>
      <c r="K951" s="1249"/>
      <c r="L951" s="1249"/>
      <c r="M951" s="1249"/>
      <c r="N951" s="1249"/>
      <c r="O951" s="1249"/>
      <c r="P951" s="1249"/>
      <c r="Q951" s="1249"/>
      <c r="R951" s="1249"/>
      <c r="S951" s="1249"/>
      <c r="T951" s="1249"/>
      <c r="U951" s="1249"/>
      <c r="V951" s="1249"/>
      <c r="W951" s="1249"/>
      <c r="X951" s="1249"/>
      <c r="Y951" s="1249"/>
      <c r="Z951" s="1249"/>
    </row>
    <row r="952" hidden="1">
      <c r="A952" s="1249"/>
      <c r="B952" s="1249"/>
      <c r="C952" s="1249"/>
      <c r="D952" s="1249"/>
      <c r="E952" s="1249"/>
      <c r="F952" s="1249"/>
      <c r="G952" s="1249"/>
      <c r="H952" s="1249"/>
      <c r="I952" s="1249"/>
      <c r="J952" s="1249"/>
      <c r="K952" s="1249"/>
      <c r="L952" s="1249"/>
      <c r="M952" s="1249"/>
      <c r="N952" s="1249"/>
      <c r="O952" s="1249"/>
      <c r="P952" s="1249"/>
      <c r="Q952" s="1249"/>
      <c r="R952" s="1249"/>
      <c r="S952" s="1249"/>
      <c r="T952" s="1249"/>
      <c r="U952" s="1249"/>
      <c r="V952" s="1249"/>
      <c r="W952" s="1249"/>
      <c r="X952" s="1249"/>
      <c r="Y952" s="1249"/>
      <c r="Z952" s="1249"/>
    </row>
    <row r="953" hidden="1">
      <c r="A953" s="1249"/>
      <c r="B953" s="1249"/>
      <c r="C953" s="1249"/>
      <c r="D953" s="1249"/>
      <c r="E953" s="1249"/>
      <c r="F953" s="1249"/>
      <c r="G953" s="1249"/>
      <c r="H953" s="1249"/>
      <c r="I953" s="1249"/>
      <c r="J953" s="1249"/>
      <c r="K953" s="1249"/>
      <c r="L953" s="1249"/>
      <c r="M953" s="1249"/>
      <c r="N953" s="1249"/>
      <c r="O953" s="1249"/>
      <c r="P953" s="1249"/>
      <c r="Q953" s="1249"/>
      <c r="R953" s="1249"/>
      <c r="S953" s="1249"/>
      <c r="T953" s="1249"/>
      <c r="U953" s="1249"/>
      <c r="V953" s="1249"/>
      <c r="W953" s="1249"/>
      <c r="X953" s="1249"/>
      <c r="Y953" s="1249"/>
      <c r="Z953" s="1249"/>
    </row>
    <row r="954" hidden="1">
      <c r="A954" s="1249"/>
      <c r="B954" s="1249"/>
      <c r="C954" s="1249"/>
      <c r="D954" s="1249"/>
      <c r="E954" s="1249"/>
      <c r="F954" s="1249"/>
      <c r="G954" s="1249"/>
      <c r="H954" s="1249"/>
      <c r="I954" s="1249"/>
      <c r="J954" s="1249"/>
      <c r="K954" s="1249"/>
      <c r="L954" s="1249"/>
      <c r="M954" s="1249"/>
      <c r="N954" s="1249"/>
      <c r="O954" s="1249"/>
      <c r="P954" s="1249"/>
      <c r="Q954" s="1249"/>
      <c r="R954" s="1249"/>
      <c r="S954" s="1249"/>
      <c r="T954" s="1249"/>
      <c r="U954" s="1249"/>
      <c r="V954" s="1249"/>
      <c r="W954" s="1249"/>
      <c r="X954" s="1249"/>
      <c r="Y954" s="1249"/>
      <c r="Z954" s="1249"/>
    </row>
    <row r="955" hidden="1">
      <c r="A955" s="1249"/>
      <c r="B955" s="1249"/>
      <c r="C955" s="1249"/>
      <c r="D955" s="1249"/>
      <c r="E955" s="1249"/>
      <c r="F955" s="1249"/>
      <c r="G955" s="1249"/>
      <c r="H955" s="1249"/>
      <c r="I955" s="1249"/>
      <c r="J955" s="1249"/>
      <c r="K955" s="1249"/>
      <c r="L955" s="1249"/>
      <c r="M955" s="1249"/>
      <c r="N955" s="1249"/>
      <c r="O955" s="1249"/>
      <c r="P955" s="1249"/>
      <c r="Q955" s="1249"/>
      <c r="R955" s="1249"/>
      <c r="S955" s="1249"/>
      <c r="T955" s="1249"/>
      <c r="U955" s="1249"/>
      <c r="V955" s="1249"/>
      <c r="W955" s="1249"/>
      <c r="X955" s="1249"/>
      <c r="Y955" s="1249"/>
      <c r="Z955" s="1249"/>
    </row>
    <row r="956" hidden="1">
      <c r="A956" s="1249"/>
      <c r="B956" s="1249"/>
      <c r="C956" s="1249"/>
      <c r="D956" s="1249"/>
      <c r="E956" s="1249"/>
      <c r="F956" s="1249"/>
      <c r="G956" s="1249"/>
      <c r="H956" s="1249"/>
      <c r="I956" s="1249"/>
      <c r="J956" s="1249"/>
      <c r="K956" s="1249"/>
      <c r="L956" s="1249"/>
      <c r="M956" s="1249"/>
      <c r="N956" s="1249"/>
      <c r="O956" s="1249"/>
      <c r="P956" s="1249"/>
      <c r="Q956" s="1249"/>
      <c r="R956" s="1249"/>
      <c r="S956" s="1249"/>
      <c r="T956" s="1249"/>
      <c r="U956" s="1249"/>
      <c r="V956" s="1249"/>
      <c r="W956" s="1249"/>
      <c r="X956" s="1249"/>
      <c r="Y956" s="1249"/>
      <c r="Z956" s="1249"/>
    </row>
    <row r="957" hidden="1">
      <c r="A957" s="1249"/>
      <c r="B957" s="1249"/>
      <c r="C957" s="1249"/>
      <c r="D957" s="1249"/>
      <c r="E957" s="1249"/>
      <c r="F957" s="1249"/>
      <c r="G957" s="1249"/>
      <c r="H957" s="1249"/>
      <c r="I957" s="1249"/>
      <c r="J957" s="1249"/>
      <c r="K957" s="1249"/>
      <c r="L957" s="1249"/>
      <c r="M957" s="1249"/>
      <c r="N957" s="1249"/>
      <c r="O957" s="1249"/>
      <c r="P957" s="1249"/>
      <c r="Q957" s="1249"/>
      <c r="R957" s="1249"/>
      <c r="S957" s="1249"/>
      <c r="T957" s="1249"/>
      <c r="U957" s="1249"/>
      <c r="V957" s="1249"/>
      <c r="W957" s="1249"/>
      <c r="X957" s="1249"/>
      <c r="Y957" s="1249"/>
      <c r="Z957" s="1249"/>
    </row>
    <row r="958" hidden="1">
      <c r="A958" s="1249"/>
      <c r="B958" s="1249"/>
      <c r="C958" s="1249"/>
      <c r="D958" s="1249"/>
      <c r="E958" s="1249"/>
      <c r="F958" s="1249"/>
      <c r="G958" s="1249"/>
      <c r="H958" s="1249"/>
      <c r="I958" s="1249"/>
      <c r="J958" s="1249"/>
      <c r="K958" s="1249"/>
      <c r="L958" s="1249"/>
      <c r="M958" s="1249"/>
      <c r="N958" s="1249"/>
      <c r="O958" s="1249"/>
      <c r="P958" s="1249"/>
      <c r="Q958" s="1249"/>
      <c r="R958" s="1249"/>
      <c r="S958" s="1249"/>
      <c r="T958" s="1249"/>
      <c r="U958" s="1249"/>
      <c r="V958" s="1249"/>
      <c r="W958" s="1249"/>
      <c r="X958" s="1249"/>
      <c r="Y958" s="1249"/>
      <c r="Z958" s="1249"/>
    </row>
    <row r="959" hidden="1">
      <c r="A959" s="1249"/>
      <c r="B959" s="1249"/>
      <c r="C959" s="1249"/>
      <c r="D959" s="1249"/>
      <c r="E959" s="1249"/>
      <c r="F959" s="1249"/>
      <c r="G959" s="1249"/>
      <c r="H959" s="1249"/>
      <c r="I959" s="1249"/>
      <c r="J959" s="1249"/>
      <c r="K959" s="1249"/>
      <c r="L959" s="1249"/>
      <c r="M959" s="1249"/>
      <c r="N959" s="1249"/>
      <c r="O959" s="1249"/>
      <c r="P959" s="1249"/>
      <c r="Q959" s="1249"/>
      <c r="R959" s="1249"/>
      <c r="S959" s="1249"/>
      <c r="T959" s="1249"/>
      <c r="U959" s="1249"/>
      <c r="V959" s="1249"/>
      <c r="W959" s="1249"/>
      <c r="X959" s="1249"/>
      <c r="Y959" s="1249"/>
      <c r="Z959" s="1249"/>
    </row>
    <row r="960" hidden="1">
      <c r="A960" s="1249"/>
      <c r="B960" s="1249"/>
      <c r="C960" s="1249"/>
      <c r="D960" s="1249"/>
      <c r="E960" s="1249"/>
      <c r="F960" s="1249"/>
      <c r="G960" s="1249"/>
      <c r="H960" s="1249"/>
      <c r="I960" s="1249"/>
      <c r="J960" s="1249"/>
      <c r="K960" s="1249"/>
      <c r="L960" s="1249"/>
      <c r="M960" s="1249"/>
      <c r="N960" s="1249"/>
      <c r="O960" s="1249"/>
      <c r="P960" s="1249"/>
      <c r="Q960" s="1249"/>
      <c r="R960" s="1249"/>
      <c r="S960" s="1249"/>
      <c r="T960" s="1249"/>
      <c r="U960" s="1249"/>
      <c r="V960" s="1249"/>
      <c r="W960" s="1249"/>
      <c r="X960" s="1249"/>
      <c r="Y960" s="1249"/>
      <c r="Z960" s="1249"/>
    </row>
    <row r="961" hidden="1">
      <c r="A961" s="1249"/>
      <c r="B961" s="1249"/>
      <c r="C961" s="1249"/>
      <c r="D961" s="1249"/>
      <c r="E961" s="1249"/>
      <c r="F961" s="1249"/>
      <c r="G961" s="1249"/>
      <c r="H961" s="1249"/>
      <c r="I961" s="1249"/>
      <c r="J961" s="1249"/>
      <c r="K961" s="1249"/>
      <c r="L961" s="1249"/>
      <c r="M961" s="1249"/>
      <c r="N961" s="1249"/>
      <c r="O961" s="1249"/>
      <c r="P961" s="1249"/>
      <c r="Q961" s="1249"/>
      <c r="R961" s="1249"/>
      <c r="S961" s="1249"/>
      <c r="T961" s="1249"/>
      <c r="U961" s="1249"/>
      <c r="V961" s="1249"/>
      <c r="W961" s="1249"/>
      <c r="X961" s="1249"/>
      <c r="Y961" s="1249"/>
      <c r="Z961" s="1249"/>
    </row>
    <row r="962" hidden="1">
      <c r="A962" s="1249"/>
      <c r="B962" s="1249"/>
      <c r="C962" s="1249"/>
      <c r="D962" s="1249"/>
      <c r="E962" s="1249"/>
      <c r="F962" s="1249"/>
      <c r="G962" s="1249"/>
      <c r="H962" s="1249"/>
      <c r="I962" s="1249"/>
      <c r="J962" s="1249"/>
      <c r="K962" s="1249"/>
      <c r="L962" s="1249"/>
      <c r="M962" s="1249"/>
      <c r="N962" s="1249"/>
      <c r="O962" s="1249"/>
      <c r="P962" s="1249"/>
      <c r="Q962" s="1249"/>
      <c r="R962" s="1249"/>
      <c r="S962" s="1249"/>
      <c r="T962" s="1249"/>
      <c r="U962" s="1249"/>
      <c r="V962" s="1249"/>
      <c r="W962" s="1249"/>
      <c r="X962" s="1249"/>
      <c r="Y962" s="1249"/>
      <c r="Z962" s="1249"/>
    </row>
    <row r="963" hidden="1">
      <c r="A963" s="1249"/>
      <c r="B963" s="1249"/>
      <c r="C963" s="1249"/>
      <c r="D963" s="1249"/>
      <c r="E963" s="1249"/>
      <c r="F963" s="1249"/>
      <c r="G963" s="1249"/>
      <c r="H963" s="1249"/>
      <c r="I963" s="1249"/>
      <c r="J963" s="1249"/>
      <c r="K963" s="1249"/>
      <c r="L963" s="1249"/>
      <c r="M963" s="1249"/>
      <c r="N963" s="1249"/>
      <c r="O963" s="1249"/>
      <c r="P963" s="1249"/>
      <c r="Q963" s="1249"/>
      <c r="R963" s="1249"/>
      <c r="S963" s="1249"/>
      <c r="T963" s="1249"/>
      <c r="U963" s="1249"/>
      <c r="V963" s="1249"/>
      <c r="W963" s="1249"/>
      <c r="X963" s="1249"/>
      <c r="Y963" s="1249"/>
      <c r="Z963" s="1249"/>
    </row>
    <row r="964" hidden="1">
      <c r="A964" s="1249"/>
      <c r="B964" s="1249"/>
      <c r="C964" s="1249"/>
      <c r="D964" s="1249"/>
      <c r="E964" s="1249"/>
      <c r="F964" s="1249"/>
      <c r="G964" s="1249"/>
      <c r="H964" s="1249"/>
      <c r="I964" s="1249"/>
      <c r="J964" s="1249"/>
      <c r="K964" s="1249"/>
      <c r="L964" s="1249"/>
      <c r="M964" s="1249"/>
      <c r="N964" s="1249"/>
      <c r="O964" s="1249"/>
      <c r="P964" s="1249"/>
      <c r="Q964" s="1249"/>
      <c r="R964" s="1249"/>
      <c r="S964" s="1249"/>
      <c r="T964" s="1249"/>
      <c r="U964" s="1249"/>
      <c r="V964" s="1249"/>
      <c r="W964" s="1249"/>
      <c r="X964" s="1249"/>
      <c r="Y964" s="1249"/>
      <c r="Z964" s="1249"/>
    </row>
    <row r="965" hidden="1">
      <c r="A965" s="1249"/>
      <c r="B965" s="1249"/>
      <c r="C965" s="1249"/>
      <c r="D965" s="1249"/>
      <c r="E965" s="1249"/>
      <c r="F965" s="1249"/>
      <c r="G965" s="1249"/>
      <c r="H965" s="1249"/>
      <c r="I965" s="1249"/>
      <c r="J965" s="1249"/>
      <c r="K965" s="1249"/>
      <c r="L965" s="1249"/>
      <c r="M965" s="1249"/>
      <c r="N965" s="1249"/>
      <c r="O965" s="1249"/>
      <c r="P965" s="1249"/>
      <c r="Q965" s="1249"/>
      <c r="R965" s="1249"/>
      <c r="S965" s="1249"/>
      <c r="T965" s="1249"/>
      <c r="U965" s="1249"/>
      <c r="V965" s="1249"/>
      <c r="W965" s="1249"/>
      <c r="X965" s="1249"/>
      <c r="Y965" s="1249"/>
      <c r="Z965" s="1249"/>
    </row>
    <row r="966" hidden="1">
      <c r="A966" s="1249"/>
      <c r="B966" s="1249"/>
      <c r="C966" s="1249"/>
      <c r="D966" s="1249"/>
      <c r="E966" s="1249"/>
      <c r="F966" s="1249"/>
      <c r="G966" s="1249"/>
      <c r="H966" s="1249"/>
      <c r="I966" s="1249"/>
      <c r="J966" s="1249"/>
      <c r="K966" s="1249"/>
      <c r="L966" s="1249"/>
      <c r="M966" s="1249"/>
      <c r="N966" s="1249"/>
      <c r="O966" s="1249"/>
      <c r="P966" s="1249"/>
      <c r="Q966" s="1249"/>
      <c r="R966" s="1249"/>
      <c r="S966" s="1249"/>
      <c r="T966" s="1249"/>
      <c r="U966" s="1249"/>
      <c r="V966" s="1249"/>
      <c r="W966" s="1249"/>
      <c r="X966" s="1249"/>
      <c r="Y966" s="1249"/>
      <c r="Z966" s="1249"/>
    </row>
    <row r="967" hidden="1">
      <c r="A967" s="1249"/>
      <c r="B967" s="1249"/>
      <c r="C967" s="1249"/>
      <c r="D967" s="1249"/>
      <c r="E967" s="1249"/>
      <c r="F967" s="1249"/>
      <c r="G967" s="1249"/>
      <c r="H967" s="1249"/>
      <c r="I967" s="1249"/>
      <c r="J967" s="1249"/>
      <c r="K967" s="1249"/>
      <c r="L967" s="1249"/>
      <c r="M967" s="1249"/>
      <c r="N967" s="1249"/>
      <c r="O967" s="1249"/>
      <c r="P967" s="1249"/>
      <c r="Q967" s="1249"/>
      <c r="R967" s="1249"/>
      <c r="S967" s="1249"/>
      <c r="T967" s="1249"/>
      <c r="U967" s="1249"/>
      <c r="V967" s="1249"/>
      <c r="W967" s="1249"/>
      <c r="X967" s="1249"/>
      <c r="Y967" s="1249"/>
      <c r="Z967" s="1249"/>
    </row>
    <row r="968" hidden="1">
      <c r="A968" s="1249"/>
      <c r="B968" s="1249"/>
      <c r="C968" s="1249"/>
      <c r="D968" s="1249"/>
      <c r="E968" s="1249"/>
      <c r="F968" s="1249"/>
      <c r="G968" s="1249"/>
      <c r="H968" s="1249"/>
      <c r="I968" s="1249"/>
      <c r="J968" s="1249"/>
      <c r="K968" s="1249"/>
      <c r="L968" s="1249"/>
      <c r="M968" s="1249"/>
      <c r="N968" s="1249"/>
      <c r="O968" s="1249"/>
      <c r="P968" s="1249"/>
      <c r="Q968" s="1249"/>
      <c r="R968" s="1249"/>
      <c r="S968" s="1249"/>
      <c r="T968" s="1249"/>
      <c r="U968" s="1249"/>
      <c r="V968" s="1249"/>
      <c r="W968" s="1249"/>
      <c r="X968" s="1249"/>
      <c r="Y968" s="1249"/>
      <c r="Z968" s="1249"/>
    </row>
    <row r="969" hidden="1">
      <c r="A969" s="1249"/>
      <c r="B969" s="1249"/>
      <c r="C969" s="1249"/>
      <c r="D969" s="1249"/>
      <c r="E969" s="1249"/>
      <c r="F969" s="1249"/>
      <c r="G969" s="1249"/>
      <c r="H969" s="1249"/>
      <c r="I969" s="1249"/>
      <c r="J969" s="1249"/>
      <c r="K969" s="1249"/>
      <c r="L969" s="1249"/>
      <c r="M969" s="1249"/>
      <c r="N969" s="1249"/>
      <c r="O969" s="1249"/>
      <c r="P969" s="1249"/>
      <c r="Q969" s="1249"/>
      <c r="R969" s="1249"/>
      <c r="S969" s="1249"/>
      <c r="T969" s="1249"/>
      <c r="U969" s="1249"/>
      <c r="V969" s="1249"/>
      <c r="W969" s="1249"/>
      <c r="X969" s="1249"/>
      <c r="Y969" s="1249"/>
      <c r="Z969" s="1249"/>
    </row>
    <row r="970" hidden="1">
      <c r="A970" s="1249"/>
      <c r="B970" s="1249"/>
      <c r="C970" s="1249"/>
      <c r="D970" s="1249"/>
      <c r="E970" s="1249"/>
      <c r="F970" s="1249"/>
      <c r="G970" s="1249"/>
      <c r="H970" s="1249"/>
      <c r="I970" s="1249"/>
      <c r="J970" s="1249"/>
      <c r="K970" s="1249"/>
      <c r="L970" s="1249"/>
      <c r="M970" s="1249"/>
      <c r="N970" s="1249"/>
      <c r="O970" s="1249"/>
      <c r="P970" s="1249"/>
      <c r="Q970" s="1249"/>
      <c r="R970" s="1249"/>
      <c r="S970" s="1249"/>
      <c r="T970" s="1249"/>
      <c r="U970" s="1249"/>
      <c r="V970" s="1249"/>
      <c r="W970" s="1249"/>
      <c r="X970" s="1249"/>
      <c r="Y970" s="1249"/>
      <c r="Z970" s="1249"/>
    </row>
    <row r="971" hidden="1">
      <c r="A971" s="1249"/>
      <c r="B971" s="1249"/>
      <c r="C971" s="1249"/>
      <c r="D971" s="1249"/>
      <c r="E971" s="1249"/>
      <c r="F971" s="1249"/>
      <c r="G971" s="1249"/>
      <c r="H971" s="1249"/>
      <c r="I971" s="1249"/>
      <c r="J971" s="1249"/>
      <c r="K971" s="1249"/>
      <c r="L971" s="1249"/>
      <c r="M971" s="1249"/>
      <c r="N971" s="1249"/>
      <c r="O971" s="1249"/>
      <c r="P971" s="1249"/>
      <c r="Q971" s="1249"/>
      <c r="R971" s="1249"/>
      <c r="S971" s="1249"/>
      <c r="T971" s="1249"/>
      <c r="U971" s="1249"/>
      <c r="V971" s="1249"/>
      <c r="W971" s="1249"/>
      <c r="X971" s="1249"/>
      <c r="Y971" s="1249"/>
      <c r="Z971" s="1249"/>
    </row>
    <row r="972" hidden="1">
      <c r="A972" s="1249"/>
      <c r="B972" s="1249"/>
      <c r="C972" s="1249"/>
      <c r="D972" s="1249"/>
      <c r="E972" s="1249"/>
      <c r="F972" s="1249"/>
      <c r="G972" s="1249"/>
      <c r="H972" s="1249"/>
      <c r="I972" s="1249"/>
      <c r="J972" s="1249"/>
      <c r="K972" s="1249"/>
      <c r="L972" s="1249"/>
      <c r="M972" s="1249"/>
      <c r="N972" s="1249"/>
      <c r="O972" s="1249"/>
      <c r="P972" s="1249"/>
      <c r="Q972" s="1249"/>
      <c r="R972" s="1249"/>
      <c r="S972" s="1249"/>
      <c r="T972" s="1249"/>
      <c r="U972" s="1249"/>
      <c r="V972" s="1249"/>
      <c r="W972" s="1249"/>
      <c r="X972" s="1249"/>
      <c r="Y972" s="1249"/>
      <c r="Z972" s="1249"/>
    </row>
    <row r="973" hidden="1">
      <c r="A973" s="1249"/>
      <c r="B973" s="1249"/>
      <c r="C973" s="1249"/>
      <c r="D973" s="1249"/>
      <c r="E973" s="1249"/>
      <c r="F973" s="1249"/>
      <c r="G973" s="1249"/>
      <c r="H973" s="1249"/>
      <c r="I973" s="1249"/>
      <c r="J973" s="1249"/>
      <c r="K973" s="1249"/>
      <c r="L973" s="1249"/>
      <c r="M973" s="1249"/>
      <c r="N973" s="1249"/>
      <c r="O973" s="1249"/>
      <c r="P973" s="1249"/>
      <c r="Q973" s="1249"/>
      <c r="R973" s="1249"/>
      <c r="S973" s="1249"/>
      <c r="T973" s="1249"/>
      <c r="U973" s="1249"/>
      <c r="V973" s="1249"/>
      <c r="W973" s="1249"/>
      <c r="X973" s="1249"/>
      <c r="Y973" s="1249"/>
      <c r="Z973" s="1249"/>
    </row>
    <row r="974" hidden="1">
      <c r="A974" s="1249"/>
      <c r="B974" s="1249"/>
      <c r="C974" s="1249"/>
      <c r="D974" s="1249"/>
      <c r="E974" s="1249"/>
      <c r="F974" s="1249"/>
      <c r="G974" s="1249"/>
      <c r="H974" s="1249"/>
      <c r="I974" s="1249"/>
      <c r="J974" s="1249"/>
      <c r="K974" s="1249"/>
      <c r="L974" s="1249"/>
      <c r="M974" s="1249"/>
      <c r="N974" s="1249"/>
      <c r="O974" s="1249"/>
      <c r="P974" s="1249"/>
      <c r="Q974" s="1249"/>
      <c r="R974" s="1249"/>
      <c r="S974" s="1249"/>
      <c r="T974" s="1249"/>
      <c r="U974" s="1249"/>
      <c r="V974" s="1249"/>
      <c r="W974" s="1249"/>
      <c r="X974" s="1249"/>
      <c r="Y974" s="1249"/>
      <c r="Z974" s="1249"/>
    </row>
    <row r="975" hidden="1">
      <c r="A975" s="1249"/>
      <c r="B975" s="1249"/>
      <c r="C975" s="1249"/>
      <c r="D975" s="1249"/>
      <c r="E975" s="1249"/>
      <c r="F975" s="1249"/>
      <c r="G975" s="1249"/>
      <c r="H975" s="1249"/>
      <c r="I975" s="1249"/>
      <c r="J975" s="1249"/>
      <c r="K975" s="1249"/>
      <c r="L975" s="1249"/>
      <c r="M975" s="1249"/>
      <c r="N975" s="1249"/>
      <c r="O975" s="1249"/>
      <c r="P975" s="1249"/>
      <c r="Q975" s="1249"/>
      <c r="R975" s="1249"/>
      <c r="S975" s="1249"/>
      <c r="T975" s="1249"/>
      <c r="U975" s="1249"/>
      <c r="V975" s="1249"/>
      <c r="W975" s="1249"/>
      <c r="X975" s="1249"/>
      <c r="Y975" s="1249"/>
      <c r="Z975" s="1249"/>
    </row>
    <row r="976" hidden="1">
      <c r="A976" s="1249"/>
      <c r="B976" s="1249"/>
      <c r="C976" s="1249"/>
      <c r="D976" s="1249"/>
      <c r="E976" s="1249"/>
      <c r="F976" s="1249"/>
      <c r="G976" s="1249"/>
      <c r="H976" s="1249"/>
      <c r="I976" s="1249"/>
      <c r="J976" s="1249"/>
      <c r="K976" s="1249"/>
      <c r="L976" s="1249"/>
      <c r="M976" s="1249"/>
      <c r="N976" s="1249"/>
      <c r="O976" s="1249"/>
      <c r="P976" s="1249"/>
      <c r="Q976" s="1249"/>
      <c r="R976" s="1249"/>
      <c r="S976" s="1249"/>
      <c r="T976" s="1249"/>
      <c r="U976" s="1249"/>
      <c r="V976" s="1249"/>
      <c r="W976" s="1249"/>
      <c r="X976" s="1249"/>
      <c r="Y976" s="1249"/>
      <c r="Z976" s="1249"/>
    </row>
    <row r="977" hidden="1">
      <c r="A977" s="1249"/>
      <c r="B977" s="1249"/>
      <c r="C977" s="1249"/>
      <c r="D977" s="1249"/>
      <c r="E977" s="1249"/>
      <c r="F977" s="1249"/>
      <c r="G977" s="1249"/>
      <c r="H977" s="1249"/>
      <c r="I977" s="1249"/>
      <c r="J977" s="1249"/>
      <c r="K977" s="1249"/>
      <c r="L977" s="1249"/>
      <c r="M977" s="1249"/>
      <c r="N977" s="1249"/>
      <c r="O977" s="1249"/>
      <c r="P977" s="1249"/>
      <c r="Q977" s="1249"/>
      <c r="R977" s="1249"/>
      <c r="S977" s="1249"/>
      <c r="T977" s="1249"/>
      <c r="U977" s="1249"/>
      <c r="V977" s="1249"/>
      <c r="W977" s="1249"/>
      <c r="X977" s="1249"/>
      <c r="Y977" s="1249"/>
      <c r="Z977" s="1249"/>
    </row>
    <row r="978" hidden="1">
      <c r="A978" s="1249"/>
      <c r="B978" s="1249"/>
      <c r="C978" s="1249"/>
      <c r="D978" s="1249"/>
      <c r="E978" s="1249"/>
      <c r="F978" s="1249"/>
      <c r="G978" s="1249"/>
      <c r="H978" s="1249"/>
      <c r="I978" s="1249"/>
      <c r="J978" s="1249"/>
      <c r="K978" s="1249"/>
      <c r="L978" s="1249"/>
      <c r="M978" s="1249"/>
      <c r="N978" s="1249"/>
      <c r="O978" s="1249"/>
      <c r="P978" s="1249"/>
      <c r="Q978" s="1249"/>
      <c r="R978" s="1249"/>
      <c r="S978" s="1249"/>
      <c r="T978" s="1249"/>
      <c r="U978" s="1249"/>
      <c r="V978" s="1249"/>
      <c r="W978" s="1249"/>
      <c r="X978" s="1249"/>
      <c r="Y978" s="1249"/>
      <c r="Z978" s="1249"/>
    </row>
    <row r="979" hidden="1">
      <c r="A979" s="1249"/>
      <c r="B979" s="1249"/>
      <c r="C979" s="1249"/>
      <c r="D979" s="1249"/>
      <c r="E979" s="1249"/>
      <c r="F979" s="1249"/>
      <c r="G979" s="1249"/>
      <c r="H979" s="1249"/>
      <c r="I979" s="1249"/>
      <c r="J979" s="1249"/>
      <c r="K979" s="1249"/>
      <c r="L979" s="1249"/>
      <c r="M979" s="1249"/>
      <c r="N979" s="1249"/>
      <c r="O979" s="1249"/>
      <c r="P979" s="1249"/>
      <c r="Q979" s="1249"/>
      <c r="R979" s="1249"/>
      <c r="S979" s="1249"/>
      <c r="T979" s="1249"/>
      <c r="U979" s="1249"/>
      <c r="V979" s="1249"/>
      <c r="W979" s="1249"/>
      <c r="X979" s="1249"/>
      <c r="Y979" s="1249"/>
      <c r="Z979" s="1249"/>
    </row>
    <row r="980" hidden="1">
      <c r="A980" s="1249"/>
      <c r="B980" s="1249"/>
      <c r="C980" s="1249"/>
      <c r="D980" s="1249"/>
      <c r="E980" s="1249"/>
      <c r="F980" s="1249"/>
      <c r="G980" s="1249"/>
      <c r="H980" s="1249"/>
      <c r="I980" s="1249"/>
      <c r="J980" s="1249"/>
      <c r="K980" s="1249"/>
      <c r="L980" s="1249"/>
      <c r="M980" s="1249"/>
      <c r="N980" s="1249"/>
      <c r="O980" s="1249"/>
      <c r="P980" s="1249"/>
      <c r="Q980" s="1249"/>
      <c r="R980" s="1249"/>
      <c r="S980" s="1249"/>
      <c r="T980" s="1249"/>
      <c r="U980" s="1249"/>
      <c r="V980" s="1249"/>
      <c r="W980" s="1249"/>
      <c r="X980" s="1249"/>
      <c r="Y980" s="1249"/>
      <c r="Z980" s="1249"/>
    </row>
    <row r="981" hidden="1">
      <c r="A981" s="1249"/>
      <c r="B981" s="1249"/>
      <c r="C981" s="1249"/>
      <c r="D981" s="1249"/>
      <c r="E981" s="1249"/>
      <c r="F981" s="1249"/>
      <c r="G981" s="1249"/>
      <c r="H981" s="1249"/>
      <c r="I981" s="1249"/>
      <c r="J981" s="1249"/>
      <c r="K981" s="1249"/>
      <c r="L981" s="1249"/>
      <c r="M981" s="1249"/>
      <c r="N981" s="1249"/>
      <c r="O981" s="1249"/>
      <c r="P981" s="1249"/>
      <c r="Q981" s="1249"/>
      <c r="R981" s="1249"/>
      <c r="S981" s="1249"/>
      <c r="T981" s="1249"/>
      <c r="U981" s="1249"/>
      <c r="V981" s="1249"/>
      <c r="W981" s="1249"/>
      <c r="X981" s="1249"/>
      <c r="Y981" s="1249"/>
      <c r="Z981" s="1249"/>
    </row>
    <row r="982" hidden="1">
      <c r="A982" s="1249"/>
      <c r="B982" s="1249"/>
      <c r="C982" s="1249"/>
      <c r="D982" s="1249"/>
      <c r="E982" s="1249"/>
      <c r="F982" s="1249"/>
      <c r="G982" s="1249"/>
      <c r="H982" s="1249"/>
      <c r="I982" s="1249"/>
      <c r="J982" s="1249"/>
      <c r="K982" s="1249"/>
      <c r="L982" s="1249"/>
      <c r="M982" s="1249"/>
      <c r="N982" s="1249"/>
      <c r="O982" s="1249"/>
      <c r="P982" s="1249"/>
      <c r="Q982" s="1249"/>
      <c r="R982" s="1249"/>
      <c r="S982" s="1249"/>
      <c r="T982" s="1249"/>
      <c r="U982" s="1249"/>
      <c r="V982" s="1249"/>
      <c r="W982" s="1249"/>
      <c r="X982" s="1249"/>
      <c r="Y982" s="1249"/>
      <c r="Z982" s="1249"/>
    </row>
    <row r="983" hidden="1">
      <c r="A983" s="1249"/>
      <c r="B983" s="1249"/>
      <c r="C983" s="1249"/>
      <c r="D983" s="1249"/>
      <c r="E983" s="1249"/>
      <c r="F983" s="1249"/>
      <c r="G983" s="1249"/>
      <c r="H983" s="1249"/>
      <c r="I983" s="1249"/>
      <c r="J983" s="1249"/>
      <c r="K983" s="1249"/>
      <c r="L983" s="1249"/>
      <c r="M983" s="1249"/>
      <c r="N983" s="1249"/>
      <c r="O983" s="1249"/>
      <c r="P983" s="1249"/>
      <c r="Q983" s="1249"/>
      <c r="R983" s="1249"/>
      <c r="S983" s="1249"/>
      <c r="T983" s="1249"/>
      <c r="U983" s="1249"/>
      <c r="V983" s="1249"/>
      <c r="W983" s="1249"/>
      <c r="X983" s="1249"/>
      <c r="Y983" s="1249"/>
      <c r="Z983" s="1249"/>
    </row>
    <row r="984" hidden="1">
      <c r="A984" s="1249"/>
      <c r="B984" s="1249"/>
      <c r="C984" s="1249"/>
      <c r="D984" s="1249"/>
      <c r="E984" s="1249"/>
      <c r="F984" s="1249"/>
      <c r="G984" s="1249"/>
      <c r="H984" s="1249"/>
      <c r="I984" s="1249"/>
      <c r="J984" s="1249"/>
      <c r="K984" s="1249"/>
      <c r="L984" s="1249"/>
      <c r="M984" s="1249"/>
      <c r="N984" s="1249"/>
      <c r="O984" s="1249"/>
      <c r="P984" s="1249"/>
      <c r="Q984" s="1249"/>
      <c r="R984" s="1249"/>
      <c r="S984" s="1249"/>
      <c r="T984" s="1249"/>
      <c r="U984" s="1249"/>
      <c r="V984" s="1249"/>
      <c r="W984" s="1249"/>
      <c r="X984" s="1249"/>
      <c r="Y984" s="1249"/>
      <c r="Z984" s="1249"/>
    </row>
    <row r="985" hidden="1">
      <c r="A985" s="1249"/>
      <c r="B985" s="1249"/>
      <c r="C985" s="1249"/>
      <c r="D985" s="1249"/>
      <c r="E985" s="1249"/>
      <c r="F985" s="1249"/>
      <c r="G985" s="1249"/>
      <c r="H985" s="1249"/>
      <c r="I985" s="1249"/>
      <c r="J985" s="1249"/>
      <c r="K985" s="1249"/>
      <c r="L985" s="1249"/>
      <c r="M985" s="1249"/>
      <c r="N985" s="1249"/>
      <c r="O985" s="1249"/>
      <c r="P985" s="1249"/>
      <c r="Q985" s="1249"/>
      <c r="R985" s="1249"/>
      <c r="S985" s="1249"/>
      <c r="T985" s="1249"/>
      <c r="U985" s="1249"/>
      <c r="V985" s="1249"/>
      <c r="W985" s="1249"/>
      <c r="X985" s="1249"/>
      <c r="Y985" s="1249"/>
      <c r="Z985" s="1249"/>
    </row>
    <row r="986" hidden="1">
      <c r="A986" s="1249"/>
      <c r="B986" s="1249"/>
      <c r="C986" s="1249"/>
      <c r="D986" s="1249"/>
      <c r="E986" s="1249"/>
      <c r="F986" s="1249"/>
      <c r="G986" s="1249"/>
      <c r="H986" s="1249"/>
      <c r="I986" s="1249"/>
      <c r="J986" s="1249"/>
      <c r="K986" s="1249"/>
      <c r="L986" s="1249"/>
      <c r="M986" s="1249"/>
      <c r="N986" s="1249"/>
      <c r="O986" s="1249"/>
      <c r="P986" s="1249"/>
      <c r="Q986" s="1249"/>
      <c r="R986" s="1249"/>
      <c r="S986" s="1249"/>
      <c r="T986" s="1249"/>
      <c r="U986" s="1249"/>
      <c r="V986" s="1249"/>
      <c r="W986" s="1249"/>
      <c r="X986" s="1249"/>
      <c r="Y986" s="1249"/>
      <c r="Z986" s="1249"/>
    </row>
    <row r="987" hidden="1">
      <c r="A987" s="1249"/>
      <c r="B987" s="1249"/>
      <c r="C987" s="1249"/>
      <c r="D987" s="1249"/>
      <c r="E987" s="1249"/>
      <c r="F987" s="1249"/>
      <c r="G987" s="1249"/>
      <c r="H987" s="1249"/>
      <c r="I987" s="1249"/>
      <c r="J987" s="1249"/>
      <c r="K987" s="1249"/>
      <c r="L987" s="1249"/>
      <c r="M987" s="1249"/>
      <c r="N987" s="1249"/>
      <c r="O987" s="1249"/>
      <c r="P987" s="1249"/>
      <c r="Q987" s="1249"/>
      <c r="R987" s="1249"/>
      <c r="S987" s="1249"/>
      <c r="T987" s="1249"/>
      <c r="U987" s="1249"/>
      <c r="V987" s="1249"/>
      <c r="W987" s="1249"/>
      <c r="X987" s="1249"/>
      <c r="Y987" s="1249"/>
      <c r="Z987" s="1249"/>
    </row>
    <row r="988" hidden="1">
      <c r="A988" s="1249"/>
      <c r="B988" s="1249"/>
      <c r="C988" s="1249"/>
      <c r="D988" s="1249"/>
      <c r="E988" s="1249"/>
      <c r="F988" s="1249"/>
      <c r="G988" s="1249"/>
      <c r="H988" s="1249"/>
      <c r="I988" s="1249"/>
      <c r="J988" s="1249"/>
      <c r="K988" s="1249"/>
      <c r="L988" s="1249"/>
      <c r="M988" s="1249"/>
      <c r="N988" s="1249"/>
      <c r="O988" s="1249"/>
      <c r="P988" s="1249"/>
      <c r="Q988" s="1249"/>
      <c r="R988" s="1249"/>
      <c r="S988" s="1249"/>
      <c r="T988" s="1249"/>
      <c r="U988" s="1249"/>
      <c r="V988" s="1249"/>
      <c r="W988" s="1249"/>
      <c r="X988" s="1249"/>
      <c r="Y988" s="1249"/>
      <c r="Z988" s="1249"/>
    </row>
    <row r="989" hidden="1">
      <c r="A989" s="1249"/>
      <c r="B989" s="1249"/>
      <c r="C989" s="1249"/>
      <c r="D989" s="1249"/>
      <c r="E989" s="1249"/>
      <c r="F989" s="1249"/>
      <c r="G989" s="1249"/>
      <c r="H989" s="1249"/>
      <c r="I989" s="1249"/>
      <c r="J989" s="1249"/>
      <c r="K989" s="1249"/>
      <c r="L989" s="1249"/>
      <c r="M989" s="1249"/>
      <c r="N989" s="1249"/>
      <c r="O989" s="1249"/>
      <c r="P989" s="1249"/>
      <c r="Q989" s="1249"/>
      <c r="R989" s="1249"/>
      <c r="S989" s="1249"/>
      <c r="T989" s="1249"/>
      <c r="U989" s="1249"/>
      <c r="V989" s="1249"/>
      <c r="W989" s="1249"/>
      <c r="X989" s="1249"/>
      <c r="Y989" s="1249"/>
      <c r="Z989" s="1249"/>
    </row>
    <row r="990" hidden="1">
      <c r="A990" s="1249"/>
      <c r="B990" s="1249"/>
      <c r="C990" s="1249"/>
      <c r="D990" s="1249"/>
      <c r="E990" s="1249"/>
      <c r="F990" s="1249"/>
      <c r="G990" s="1249"/>
      <c r="H990" s="1249"/>
      <c r="I990" s="1249"/>
      <c r="J990" s="1249"/>
      <c r="K990" s="1249"/>
      <c r="L990" s="1249"/>
      <c r="M990" s="1249"/>
      <c r="N990" s="1249"/>
      <c r="O990" s="1249"/>
      <c r="P990" s="1249"/>
      <c r="Q990" s="1249"/>
      <c r="R990" s="1249"/>
      <c r="S990" s="1249"/>
      <c r="T990" s="1249"/>
      <c r="U990" s="1249"/>
      <c r="V990" s="1249"/>
      <c r="W990" s="1249"/>
      <c r="X990" s="1249"/>
      <c r="Y990" s="1249"/>
      <c r="Z990" s="1249"/>
    </row>
    <row r="991" hidden="1">
      <c r="A991" s="1249"/>
      <c r="B991" s="1249"/>
      <c r="C991" s="1249"/>
      <c r="D991" s="1249"/>
      <c r="E991" s="1249"/>
      <c r="F991" s="1249"/>
      <c r="G991" s="1249"/>
      <c r="H991" s="1249"/>
      <c r="I991" s="1249"/>
      <c r="J991" s="1249"/>
      <c r="K991" s="1249"/>
      <c r="L991" s="1249"/>
      <c r="M991" s="1249"/>
      <c r="N991" s="1249"/>
      <c r="O991" s="1249"/>
      <c r="P991" s="1249"/>
      <c r="Q991" s="1249"/>
      <c r="R991" s="1249"/>
      <c r="S991" s="1249"/>
      <c r="T991" s="1249"/>
      <c r="U991" s="1249"/>
      <c r="V991" s="1249"/>
      <c r="W991" s="1249"/>
      <c r="X991" s="1249"/>
      <c r="Y991" s="1249"/>
      <c r="Z991" s="1249"/>
    </row>
    <row r="992" hidden="1">
      <c r="A992" s="1249"/>
      <c r="B992" s="1249"/>
      <c r="C992" s="1249"/>
      <c r="D992" s="1249"/>
      <c r="E992" s="1249"/>
      <c r="F992" s="1249"/>
      <c r="G992" s="1249"/>
      <c r="H992" s="1249"/>
      <c r="I992" s="1249"/>
      <c r="J992" s="1249"/>
      <c r="K992" s="1249"/>
      <c r="L992" s="1249"/>
      <c r="M992" s="1249"/>
      <c r="N992" s="1249"/>
      <c r="O992" s="1249"/>
      <c r="P992" s="1249"/>
      <c r="Q992" s="1249"/>
      <c r="R992" s="1249"/>
      <c r="S992" s="1249"/>
      <c r="T992" s="1249"/>
      <c r="U992" s="1249"/>
      <c r="V992" s="1249"/>
      <c r="W992" s="1249"/>
      <c r="X992" s="1249"/>
      <c r="Y992" s="1249"/>
      <c r="Z992" s="1249"/>
    </row>
    <row r="993" hidden="1">
      <c r="A993" s="1249"/>
      <c r="B993" s="1249"/>
      <c r="C993" s="1249"/>
      <c r="D993" s="1249"/>
      <c r="E993" s="1249"/>
      <c r="F993" s="1249"/>
      <c r="G993" s="1249"/>
      <c r="H993" s="1249"/>
      <c r="I993" s="1249"/>
      <c r="J993" s="1249"/>
      <c r="K993" s="1249"/>
      <c r="L993" s="1249"/>
      <c r="M993" s="1249"/>
      <c r="N993" s="1249"/>
      <c r="O993" s="1249"/>
      <c r="P993" s="1249"/>
      <c r="Q993" s="1249"/>
      <c r="R993" s="1249"/>
      <c r="S993" s="1249"/>
      <c r="T993" s="1249"/>
      <c r="U993" s="1249"/>
      <c r="V993" s="1249"/>
      <c r="W993" s="1249"/>
      <c r="X993" s="1249"/>
      <c r="Y993" s="1249"/>
      <c r="Z993" s="1249"/>
    </row>
    <row r="994" hidden="1">
      <c r="A994" s="1249"/>
      <c r="B994" s="1249"/>
      <c r="C994" s="1249"/>
      <c r="D994" s="1249"/>
      <c r="E994" s="1249"/>
      <c r="F994" s="1249"/>
      <c r="G994" s="1249"/>
      <c r="H994" s="1249"/>
      <c r="I994" s="1249"/>
      <c r="J994" s="1249"/>
      <c r="K994" s="1249"/>
      <c r="L994" s="1249"/>
      <c r="M994" s="1249"/>
      <c r="N994" s="1249"/>
      <c r="O994" s="1249"/>
      <c r="P994" s="1249"/>
      <c r="Q994" s="1249"/>
      <c r="R994" s="1249"/>
      <c r="S994" s="1249"/>
      <c r="T994" s="1249"/>
      <c r="U994" s="1249"/>
      <c r="V994" s="1249"/>
      <c r="W994" s="1249"/>
      <c r="X994" s="1249"/>
      <c r="Y994" s="1249"/>
      <c r="Z994" s="1249"/>
    </row>
    <row r="995" hidden="1">
      <c r="A995" s="1249"/>
      <c r="B995" s="1249"/>
      <c r="C995" s="1249"/>
      <c r="D995" s="1249"/>
      <c r="E995" s="1249"/>
      <c r="F995" s="1249"/>
      <c r="G995" s="1249"/>
      <c r="H995" s="1249"/>
      <c r="I995" s="1249"/>
      <c r="J995" s="1249"/>
      <c r="K995" s="1249"/>
      <c r="L995" s="1249"/>
      <c r="M995" s="1249"/>
      <c r="N995" s="1249"/>
      <c r="O995" s="1249"/>
      <c r="P995" s="1249"/>
      <c r="Q995" s="1249"/>
      <c r="R995" s="1249"/>
      <c r="S995" s="1249"/>
      <c r="T995" s="1249"/>
      <c r="U995" s="1249"/>
      <c r="V995" s="1249"/>
      <c r="W995" s="1249"/>
      <c r="X995" s="1249"/>
      <c r="Y995" s="1249"/>
      <c r="Z995" s="1249"/>
    </row>
    <row r="996" hidden="1">
      <c r="A996" s="1249"/>
      <c r="B996" s="1249"/>
      <c r="C996" s="1249"/>
      <c r="D996" s="1249"/>
      <c r="E996" s="1249"/>
      <c r="F996" s="1249"/>
      <c r="G996" s="1249"/>
      <c r="H996" s="1249"/>
      <c r="I996" s="1249"/>
      <c r="J996" s="1249"/>
      <c r="K996" s="1249"/>
      <c r="L996" s="1249"/>
      <c r="M996" s="1249"/>
      <c r="N996" s="1249"/>
      <c r="O996" s="1249"/>
      <c r="P996" s="1249"/>
      <c r="Q996" s="1249"/>
      <c r="R996" s="1249"/>
      <c r="S996" s="1249"/>
      <c r="T996" s="1249"/>
      <c r="U996" s="1249"/>
      <c r="V996" s="1249"/>
      <c r="W996" s="1249"/>
      <c r="X996" s="1249"/>
      <c r="Y996" s="1249"/>
      <c r="Z996" s="1249"/>
    </row>
    <row r="997" hidden="1">
      <c r="A997" s="1249"/>
      <c r="B997" s="1249"/>
      <c r="C997" s="1249"/>
      <c r="D997" s="1249"/>
      <c r="E997" s="1249"/>
      <c r="F997" s="1249"/>
      <c r="G997" s="1249"/>
      <c r="H997" s="1249"/>
      <c r="I997" s="1249"/>
      <c r="J997" s="1249"/>
      <c r="K997" s="1249"/>
      <c r="L997" s="1249"/>
      <c r="M997" s="1249"/>
      <c r="N997" s="1249"/>
      <c r="O997" s="1249"/>
      <c r="P997" s="1249"/>
      <c r="Q997" s="1249"/>
      <c r="R997" s="1249"/>
      <c r="S997" s="1249"/>
      <c r="T997" s="1249"/>
      <c r="U997" s="1249"/>
      <c r="V997" s="1249"/>
      <c r="W997" s="1249"/>
      <c r="X997" s="1249"/>
      <c r="Y997" s="1249"/>
      <c r="Z997" s="1249"/>
    </row>
    <row r="998" hidden="1">
      <c r="A998" s="1249"/>
      <c r="B998" s="1249"/>
      <c r="C998" s="1249"/>
      <c r="D998" s="1249"/>
      <c r="E998" s="1249"/>
      <c r="F998" s="1249"/>
      <c r="G998" s="1249"/>
      <c r="H998" s="1249"/>
      <c r="I998" s="1249"/>
      <c r="J998" s="1249"/>
      <c r="K998" s="1249"/>
      <c r="L998" s="1249"/>
      <c r="M998" s="1249"/>
      <c r="N998" s="1249"/>
      <c r="O998" s="1249"/>
      <c r="P998" s="1249"/>
      <c r="Q998" s="1249"/>
      <c r="R998" s="1249"/>
      <c r="S998" s="1249"/>
      <c r="T998" s="1249"/>
      <c r="U998" s="1249"/>
      <c r="V998" s="1249"/>
      <c r="W998" s="1249"/>
      <c r="X998" s="1249"/>
      <c r="Y998" s="1249"/>
      <c r="Z998" s="1249"/>
    </row>
  </sheetData>
  <mergeCells count="11">
    <mergeCell ref="B8:F8"/>
    <mergeCell ref="B15:F15"/>
    <mergeCell ref="G15:O15"/>
    <mergeCell ref="P15:U15"/>
    <mergeCell ref="B1:V1"/>
    <mergeCell ref="D2:F2"/>
    <mergeCell ref="G2:H2"/>
    <mergeCell ref="K2:L2"/>
    <mergeCell ref="M2:N2"/>
    <mergeCell ref="G8:O8"/>
    <mergeCell ref="P8:U8"/>
  </mergeCells>
  <hyperlinks>
    <hyperlink r:id="rId1" ref="G21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44"/>
    <col customWidth="1" min="22" max="22" width="24.89"/>
    <col hidden="1" min="23" max="26" width="11.22"/>
  </cols>
  <sheetData>
    <row r="1">
      <c r="A1" s="1279"/>
      <c r="B1" s="1293" t="s">
        <v>2225</v>
      </c>
      <c r="W1" s="1249"/>
      <c r="X1" s="1249"/>
      <c r="Y1" s="1249"/>
      <c r="Z1" s="1249"/>
    </row>
    <row r="2">
      <c r="A2" s="1294" t="s">
        <v>2226</v>
      </c>
      <c r="B2" s="1295"/>
      <c r="C2" s="1295"/>
      <c r="D2" s="1296" t="s">
        <v>667</v>
      </c>
      <c r="G2" s="1297">
        <f>TODAY()</f>
        <v>46212</v>
      </c>
      <c r="I2" s="1295"/>
      <c r="J2" s="1295"/>
      <c r="K2" s="1295"/>
      <c r="M2" s="1295"/>
      <c r="O2" s="1295"/>
      <c r="P2" s="1295"/>
      <c r="Q2" s="1295"/>
      <c r="R2" s="1295"/>
      <c r="S2" s="1295"/>
      <c r="T2" s="1298"/>
      <c r="U2" s="1298"/>
      <c r="V2" s="1294" t="s">
        <v>2226</v>
      </c>
      <c r="W2" s="1249"/>
      <c r="X2" s="1249"/>
      <c r="Y2" s="1249"/>
      <c r="Z2" s="1249"/>
    </row>
    <row r="3">
      <c r="A3" s="1299"/>
      <c r="B3" s="1300"/>
      <c r="C3" s="1300"/>
      <c r="D3" s="1300"/>
      <c r="E3" s="1300"/>
      <c r="F3" s="1300"/>
      <c r="G3" s="1300"/>
      <c r="H3" s="1300"/>
      <c r="I3" s="1300"/>
      <c r="J3" s="1300"/>
      <c r="K3" s="1300"/>
      <c r="L3" s="1300"/>
      <c r="M3" s="1300"/>
      <c r="N3" s="1300"/>
      <c r="O3" s="1300"/>
      <c r="P3" s="1300"/>
      <c r="Q3" s="1300"/>
      <c r="R3" s="1300"/>
      <c r="S3" s="1300"/>
      <c r="T3" s="1300"/>
      <c r="U3" s="1295"/>
      <c r="V3" s="1299"/>
      <c r="W3" s="1249"/>
      <c r="X3" s="1249"/>
      <c r="Y3" s="1249"/>
      <c r="Z3" s="1249"/>
    </row>
    <row r="4" ht="28.5" customHeight="1">
      <c r="A4" s="1261" t="s">
        <v>671</v>
      </c>
      <c r="B4" s="1288" t="s">
        <v>716</v>
      </c>
      <c r="C4" s="1288" t="s">
        <v>717</v>
      </c>
      <c r="D4" s="1288" t="s">
        <v>718</v>
      </c>
      <c r="E4" s="1288" t="s">
        <v>735</v>
      </c>
      <c r="F4" s="1288" t="s">
        <v>720</v>
      </c>
      <c r="G4" s="1288" t="s">
        <v>721</v>
      </c>
      <c r="H4" s="1288" t="s">
        <v>736</v>
      </c>
      <c r="I4" s="1288" t="s">
        <v>723</v>
      </c>
      <c r="J4" s="1288" t="s">
        <v>724</v>
      </c>
      <c r="K4" s="1288" t="s">
        <v>725</v>
      </c>
      <c r="L4" s="1288" t="s">
        <v>726</v>
      </c>
      <c r="M4" s="1288" t="s">
        <v>727</v>
      </c>
      <c r="N4" s="1288" t="s">
        <v>737</v>
      </c>
      <c r="O4" s="1288" t="s">
        <v>738</v>
      </c>
      <c r="P4" s="1288" t="s">
        <v>730</v>
      </c>
      <c r="Q4" s="1288" t="s">
        <v>731</v>
      </c>
      <c r="R4" s="1288" t="s">
        <v>789</v>
      </c>
      <c r="S4" s="1288" t="s">
        <v>733</v>
      </c>
      <c r="T4" s="1288" t="s">
        <v>734</v>
      </c>
      <c r="U4" s="1288" t="s">
        <v>790</v>
      </c>
      <c r="V4" s="1261" t="s">
        <v>671</v>
      </c>
      <c r="W4" s="1249"/>
      <c r="X4" s="1249"/>
      <c r="Y4" s="1249"/>
      <c r="Z4" s="1249"/>
    </row>
    <row r="5" ht="28.5" customHeight="1">
      <c r="A5" s="1261" t="s">
        <v>4</v>
      </c>
      <c r="B5" s="1262" t="s">
        <v>288</v>
      </c>
      <c r="C5" s="1262" t="s">
        <v>50</v>
      </c>
      <c r="D5" s="1262" t="s">
        <v>288</v>
      </c>
      <c r="E5" s="1262" t="s">
        <v>50</v>
      </c>
      <c r="F5" s="1262" t="s">
        <v>288</v>
      </c>
      <c r="G5" s="1262" t="s">
        <v>95</v>
      </c>
      <c r="H5" s="1262" t="s">
        <v>17</v>
      </c>
      <c r="I5" s="1262" t="s">
        <v>288</v>
      </c>
      <c r="J5" s="1262" t="s">
        <v>50</v>
      </c>
      <c r="K5" s="1262" t="s">
        <v>24</v>
      </c>
      <c r="L5" s="1262" t="s">
        <v>17</v>
      </c>
      <c r="M5" s="1262" t="s">
        <v>288</v>
      </c>
      <c r="N5" s="1262" t="s">
        <v>288</v>
      </c>
      <c r="O5" s="1262" t="s">
        <v>17</v>
      </c>
      <c r="P5" s="1262" t="s">
        <v>24</v>
      </c>
      <c r="Q5" s="1262" t="s">
        <v>288</v>
      </c>
      <c r="R5" s="1262" t="s">
        <v>17</v>
      </c>
      <c r="S5" s="1262" t="s">
        <v>50</v>
      </c>
      <c r="T5" s="1262" t="s">
        <v>50</v>
      </c>
      <c r="U5" s="1262" t="s">
        <v>17</v>
      </c>
      <c r="V5" s="1261" t="s">
        <v>4</v>
      </c>
      <c r="W5" s="1249"/>
      <c r="X5" s="1249"/>
      <c r="Y5" s="1249"/>
      <c r="Z5" s="1249"/>
    </row>
    <row r="6" ht="28.5" customHeight="1">
      <c r="A6" s="1263" t="s">
        <v>693</v>
      </c>
      <c r="B6" s="1264">
        <v>61.6</v>
      </c>
      <c r="C6" s="1264">
        <v>48.5</v>
      </c>
      <c r="D6" s="1264">
        <v>59.5</v>
      </c>
      <c r="E6" s="1264">
        <v>48.0</v>
      </c>
      <c r="F6" s="1264">
        <v>61.4</v>
      </c>
      <c r="G6" s="1264">
        <v>82.7</v>
      </c>
      <c r="H6" s="1264">
        <v>29.4</v>
      </c>
      <c r="I6" s="1264">
        <v>64.2</v>
      </c>
      <c r="J6" s="1264">
        <v>46.1</v>
      </c>
      <c r="K6" s="1264">
        <v>67.2</v>
      </c>
      <c r="L6" s="1264">
        <v>31.0</v>
      </c>
      <c r="M6" s="1264">
        <v>59.5</v>
      </c>
      <c r="N6" s="1264">
        <v>59.5</v>
      </c>
      <c r="O6" s="1264">
        <v>31.0</v>
      </c>
      <c r="P6" s="1264">
        <v>67.8</v>
      </c>
      <c r="Q6" s="1264">
        <v>59.7</v>
      </c>
      <c r="R6" s="1264">
        <v>30.2</v>
      </c>
      <c r="S6" s="1264">
        <v>48.7</v>
      </c>
      <c r="T6" s="1264">
        <v>48.7</v>
      </c>
      <c r="U6" s="1264">
        <v>30.5</v>
      </c>
      <c r="V6" s="1263" t="s">
        <v>693</v>
      </c>
      <c r="W6" s="1249"/>
      <c r="X6" s="1249"/>
      <c r="Y6" s="1249"/>
      <c r="Z6" s="1249"/>
    </row>
    <row r="7" ht="28.5" customHeight="1">
      <c r="A7" s="1261" t="s">
        <v>711</v>
      </c>
      <c r="B7" s="1262" t="s">
        <v>331</v>
      </c>
      <c r="C7" s="1262" t="s">
        <v>331</v>
      </c>
      <c r="D7" s="1262" t="s">
        <v>331</v>
      </c>
      <c r="E7" s="1262" t="s">
        <v>331</v>
      </c>
      <c r="F7" s="1262" t="s">
        <v>176</v>
      </c>
      <c r="G7" s="1262" t="s">
        <v>281</v>
      </c>
      <c r="H7" s="1262" t="s">
        <v>337</v>
      </c>
      <c r="I7" s="1262" t="s">
        <v>337</v>
      </c>
      <c r="J7" s="1262" t="s">
        <v>337</v>
      </c>
      <c r="K7" s="1262" t="s">
        <v>337</v>
      </c>
      <c r="L7" s="1262" t="s">
        <v>337</v>
      </c>
      <c r="M7" s="1262" t="s">
        <v>337</v>
      </c>
      <c r="N7" s="1262" t="s">
        <v>337</v>
      </c>
      <c r="O7" s="1262" t="s">
        <v>337</v>
      </c>
      <c r="P7" s="1262" t="s">
        <v>307</v>
      </c>
      <c r="Q7" s="1262" t="s">
        <v>712</v>
      </c>
      <c r="R7" s="1262" t="s">
        <v>331</v>
      </c>
      <c r="S7" s="1262" t="s">
        <v>331</v>
      </c>
      <c r="T7" s="1262" t="s">
        <v>331</v>
      </c>
      <c r="U7" s="1262" t="s">
        <v>331</v>
      </c>
      <c r="V7" s="1261" t="s">
        <v>711</v>
      </c>
      <c r="W7" s="1249"/>
      <c r="X7" s="1249"/>
      <c r="Y7" s="1249"/>
      <c r="Z7" s="1249"/>
    </row>
    <row r="8" ht="34.5" customHeight="1">
      <c r="A8" s="1261" t="s">
        <v>713</v>
      </c>
      <c r="B8" s="1265" t="s">
        <v>2221</v>
      </c>
      <c r="C8" s="320"/>
      <c r="D8" s="320"/>
      <c r="E8" s="320"/>
      <c r="F8" s="320"/>
      <c r="G8" s="1266" t="s">
        <v>2227</v>
      </c>
      <c r="H8" s="320"/>
      <c r="I8" s="320"/>
      <c r="J8" s="320"/>
      <c r="K8" s="320"/>
      <c r="L8" s="320"/>
      <c r="M8" s="320"/>
      <c r="N8" s="320"/>
      <c r="O8" s="320"/>
      <c r="P8" s="320"/>
      <c r="Q8" s="1267" t="s">
        <v>2221</v>
      </c>
      <c r="R8" s="320"/>
      <c r="S8" s="320"/>
      <c r="T8" s="320"/>
      <c r="U8" s="320"/>
      <c r="V8" s="1261" t="s">
        <v>713</v>
      </c>
      <c r="W8" s="1249"/>
      <c r="X8" s="1249"/>
      <c r="Y8" s="1249"/>
      <c r="Z8" s="1249"/>
    </row>
    <row r="9">
      <c r="A9" s="1268" t="s">
        <v>720</v>
      </c>
      <c r="B9" s="1269" t="str">
        <f>IFERROR(__xludf.DUMMYFUNCTION("ARRAYFORMULA(
    IF(
        IMPORTRANGE(""1FhS4cn2-4YxqVC66a993AB0D8hlD68S0tOr4fHwpaRo"", ""S3!B11:U12"")&lt;&gt;"""",
        HYPERLINK(
            REGEXEXTRACT(IMPORTRANGE(""1FhS4cn2-4YxqVC66a993AB0D8hlD68S0tOr4fHwpaRo"", ""S3!B11:U12""), ""\n(.+)""),
    "&amp;"        REGEXEXTRACT(IMPORTRANGE(""1FhS4cn2-4YxqVC66a993AB0D8hlD68S0tOr4fHwpaRo"", ""S3!B11:U12""), ""^(.+)\n"")),
        """"
    )
)"),"")</f>
        <v/>
      </c>
      <c r="C9" s="1270" t="str">
        <f>IFERROR(__xludf.DUMMYFUNCTION("""COMPUTED_VALUE"""),"")</f>
        <v/>
      </c>
      <c r="D9" s="1270" t="str">
        <f>IFERROR(__xludf.DUMMYFUNCTION("""COMPUTED_VALUE"""),"")</f>
        <v/>
      </c>
      <c r="E9" s="1270" t="str">
        <f>IFERROR(__xludf.DUMMYFUNCTION("""COMPUTED_VALUE"""),"")</f>
        <v/>
      </c>
      <c r="F9" s="1270" t="str">
        <f>IFERROR(__xludf.DUMMYFUNCTION("""COMPUTED_VALUE"""),"")</f>
        <v/>
      </c>
      <c r="G9" s="1270" t="str">
        <f>IFERROR(__xludf.DUMMYFUNCTION("""COMPUTED_VALUE"""),"")</f>
        <v/>
      </c>
      <c r="H9" s="1270" t="str">
        <f>IFERROR(__xludf.DUMMYFUNCTION("""COMPUTED_VALUE"""),"")</f>
        <v/>
      </c>
      <c r="I9" s="1270" t="str">
        <f>IFERROR(__xludf.DUMMYFUNCTION("""COMPUTED_VALUE"""),"")</f>
        <v/>
      </c>
      <c r="J9" s="1270" t="str">
        <f>IFERROR(__xludf.DUMMYFUNCTION("""COMPUTED_VALUE"""),"")</f>
        <v/>
      </c>
      <c r="K9" s="1270" t="str">
        <f>IFERROR(__xludf.DUMMYFUNCTION("""COMPUTED_VALUE"""),"")</f>
        <v/>
      </c>
      <c r="L9" s="1270" t="str">
        <f>IFERROR(__xludf.DUMMYFUNCTION("""COMPUTED_VALUE"""),"")</f>
        <v/>
      </c>
      <c r="M9" s="1270" t="str">
        <f>IFERROR(__xludf.DUMMYFUNCTION("""COMPUTED_VALUE"""),"")</f>
        <v/>
      </c>
      <c r="N9" s="1270" t="str">
        <f>IFERROR(__xludf.DUMMYFUNCTION("""COMPUTED_VALUE"""),"")</f>
        <v/>
      </c>
      <c r="O9" s="1270" t="str">
        <f>IFERROR(__xludf.DUMMYFUNCTION("""COMPUTED_VALUE"""),"")</f>
        <v/>
      </c>
      <c r="P9" s="1270" t="str">
        <f>IFERROR(__xludf.DUMMYFUNCTION("""COMPUTED_VALUE"""),"")</f>
        <v/>
      </c>
      <c r="Q9" s="1270" t="str">
        <f>IFERROR(__xludf.DUMMYFUNCTION("""COMPUTED_VALUE"""),"")</f>
        <v/>
      </c>
      <c r="R9" s="1270" t="str">
        <f>IFERROR(__xludf.DUMMYFUNCTION("""COMPUTED_VALUE"""),"")</f>
        <v/>
      </c>
      <c r="S9" s="1270" t="str">
        <f>IFERROR(__xludf.DUMMYFUNCTION("""COMPUTED_VALUE"""),"")</f>
        <v/>
      </c>
      <c r="T9" s="1270" t="str">
        <f>IFERROR(__xludf.DUMMYFUNCTION("""COMPUTED_VALUE"""),"")</f>
        <v/>
      </c>
      <c r="U9" s="1270" t="str">
        <f>IFERROR(__xludf.DUMMYFUNCTION("""COMPUTED_VALUE"""),"")</f>
        <v/>
      </c>
      <c r="V9" s="1268" t="s">
        <v>720</v>
      </c>
      <c r="W9" s="1249"/>
      <c r="X9" s="1249"/>
      <c r="Y9" s="1249"/>
      <c r="Z9" s="1249"/>
    </row>
    <row r="10">
      <c r="A10" s="1268" t="s">
        <v>721</v>
      </c>
      <c r="B10" s="1271" t="str">
        <f>IFERROR(__xludf.DUMMYFUNCTION("""COMPUTED_VALUE"""),"")</f>
        <v/>
      </c>
      <c r="C10" s="1272" t="str">
        <f>IFERROR(__xludf.DUMMYFUNCTION("""COMPUTED_VALUE"""),"")</f>
        <v/>
      </c>
      <c r="D10" s="1272" t="str">
        <f>IFERROR(__xludf.DUMMYFUNCTION("""COMPUTED_VALUE"""),"")</f>
        <v/>
      </c>
      <c r="E10" s="1272" t="str">
        <f>IFERROR(__xludf.DUMMYFUNCTION("""COMPUTED_VALUE"""),"")</f>
        <v/>
      </c>
      <c r="F10" s="1272" t="str">
        <f>IFERROR(__xludf.DUMMYFUNCTION("""COMPUTED_VALUE"""),"")</f>
        <v/>
      </c>
      <c r="G10" s="1272" t="str">
        <f>IFERROR(__xludf.DUMMYFUNCTION("""COMPUTED_VALUE"""),"")</f>
        <v/>
      </c>
      <c r="H10" s="1272" t="str">
        <f>IFERROR(__xludf.DUMMYFUNCTION("""COMPUTED_VALUE"""),"")</f>
        <v/>
      </c>
      <c r="I10" s="1272" t="str">
        <f>IFERROR(__xludf.DUMMYFUNCTION("""COMPUTED_VALUE"""),"")</f>
        <v/>
      </c>
      <c r="J10" s="1272" t="str">
        <f>IFERROR(__xludf.DUMMYFUNCTION("""COMPUTED_VALUE"""),"")</f>
        <v/>
      </c>
      <c r="K10" s="1272" t="str">
        <f>IFERROR(__xludf.DUMMYFUNCTION("""COMPUTED_VALUE"""),"")</f>
        <v/>
      </c>
      <c r="L10" s="1272" t="str">
        <f>IFERROR(__xludf.DUMMYFUNCTION("""COMPUTED_VALUE"""),"")</f>
        <v/>
      </c>
      <c r="M10" s="1272" t="str">
        <f>IFERROR(__xludf.DUMMYFUNCTION("""COMPUTED_VALUE"""),"")</f>
        <v/>
      </c>
      <c r="N10" s="1272" t="str">
        <f>IFERROR(__xludf.DUMMYFUNCTION("""COMPUTED_VALUE"""),"")</f>
        <v/>
      </c>
      <c r="O10" s="1272" t="str">
        <f>IFERROR(__xludf.DUMMYFUNCTION("""COMPUTED_VALUE"""),"")</f>
        <v/>
      </c>
      <c r="P10" s="1272" t="str">
        <f>IFERROR(__xludf.DUMMYFUNCTION("""COMPUTED_VALUE"""),"")</f>
        <v/>
      </c>
      <c r="Q10" s="1272" t="str">
        <f>IFERROR(__xludf.DUMMYFUNCTION("""COMPUTED_VALUE"""),"")</f>
        <v/>
      </c>
      <c r="R10" s="1272" t="str">
        <f>IFERROR(__xludf.DUMMYFUNCTION("""COMPUTED_VALUE"""),"")</f>
        <v/>
      </c>
      <c r="S10" s="1272" t="str">
        <f>IFERROR(__xludf.DUMMYFUNCTION("""COMPUTED_VALUE"""),"")</f>
        <v/>
      </c>
      <c r="T10" s="1272" t="str">
        <f>IFERROR(__xludf.DUMMYFUNCTION("""COMPUTED_VALUE"""),"")</f>
        <v/>
      </c>
      <c r="U10" s="1272" t="str">
        <f>IFERROR(__xludf.DUMMYFUNCTION("""COMPUTED_VALUE"""),"")</f>
        <v/>
      </c>
      <c r="V10" s="1268" t="s">
        <v>721</v>
      </c>
      <c r="W10" s="1249"/>
      <c r="X10" s="1249"/>
      <c r="Y10" s="1249"/>
      <c r="Z10" s="1249"/>
    </row>
    <row r="11" ht="34.5" customHeight="1">
      <c r="A11" s="1261" t="s">
        <v>671</v>
      </c>
      <c r="B11" s="1288" t="s">
        <v>716</v>
      </c>
      <c r="C11" s="1288" t="s">
        <v>717</v>
      </c>
      <c r="D11" s="1288" t="s">
        <v>718</v>
      </c>
      <c r="E11" s="1288" t="s">
        <v>735</v>
      </c>
      <c r="F11" s="1288" t="s">
        <v>720</v>
      </c>
      <c r="G11" s="1288" t="s">
        <v>721</v>
      </c>
      <c r="H11" s="1288" t="s">
        <v>736</v>
      </c>
      <c r="I11" s="1288" t="s">
        <v>723</v>
      </c>
      <c r="J11" s="1288" t="s">
        <v>724</v>
      </c>
      <c r="K11" s="1288" t="s">
        <v>725</v>
      </c>
      <c r="L11" s="1288" t="s">
        <v>726</v>
      </c>
      <c r="M11" s="1288" t="s">
        <v>727</v>
      </c>
      <c r="N11" s="1288" t="s">
        <v>737</v>
      </c>
      <c r="O11" s="1288" t="s">
        <v>738</v>
      </c>
      <c r="P11" s="1288" t="s">
        <v>730</v>
      </c>
      <c r="Q11" s="1288" t="s">
        <v>731</v>
      </c>
      <c r="R11" s="1288" t="s">
        <v>789</v>
      </c>
      <c r="S11" s="1288" t="s">
        <v>733</v>
      </c>
      <c r="T11" s="1288" t="s">
        <v>734</v>
      </c>
      <c r="U11" s="1288" t="s">
        <v>790</v>
      </c>
      <c r="V11" s="1261" t="s">
        <v>671</v>
      </c>
      <c r="W11" s="1249"/>
      <c r="X11" s="1249"/>
      <c r="Y11" s="1249"/>
      <c r="Z11" s="1249"/>
    </row>
    <row r="12" ht="34.5" customHeight="1">
      <c r="A12" s="1261" t="s">
        <v>4</v>
      </c>
      <c r="B12" s="1262" t="s">
        <v>288</v>
      </c>
      <c r="C12" s="1262" t="s">
        <v>50</v>
      </c>
      <c r="D12" s="1262" t="s">
        <v>288</v>
      </c>
      <c r="E12" s="1262" t="s">
        <v>50</v>
      </c>
      <c r="F12" s="1262" t="s">
        <v>288</v>
      </c>
      <c r="G12" s="1262" t="s">
        <v>95</v>
      </c>
      <c r="H12" s="1262" t="s">
        <v>17</v>
      </c>
      <c r="I12" s="1262" t="s">
        <v>288</v>
      </c>
      <c r="J12" s="1262" t="s">
        <v>50</v>
      </c>
      <c r="K12" s="1262" t="s">
        <v>24</v>
      </c>
      <c r="L12" s="1262" t="s">
        <v>17</v>
      </c>
      <c r="M12" s="1262" t="s">
        <v>288</v>
      </c>
      <c r="N12" s="1262" t="s">
        <v>288</v>
      </c>
      <c r="O12" s="1262" t="s">
        <v>17</v>
      </c>
      <c r="P12" s="1262" t="s">
        <v>24</v>
      </c>
      <c r="Q12" s="1262" t="s">
        <v>288</v>
      </c>
      <c r="R12" s="1262" t="s">
        <v>17</v>
      </c>
      <c r="S12" s="1262" t="s">
        <v>50</v>
      </c>
      <c r="T12" s="1262" t="s">
        <v>50</v>
      </c>
      <c r="U12" s="1262" t="s">
        <v>17</v>
      </c>
      <c r="V12" s="1261" t="s">
        <v>4</v>
      </c>
      <c r="W12" s="1249"/>
      <c r="X12" s="1249"/>
      <c r="Y12" s="1249"/>
      <c r="Z12" s="1249"/>
    </row>
    <row r="13" ht="34.5" customHeight="1">
      <c r="A13" s="1263" t="s">
        <v>693</v>
      </c>
      <c r="B13" s="1264">
        <v>61.6</v>
      </c>
      <c r="C13" s="1264">
        <v>48.6</v>
      </c>
      <c r="D13" s="1264">
        <v>59.6</v>
      </c>
      <c r="E13" s="1264">
        <v>48.0</v>
      </c>
      <c r="F13" s="1264">
        <v>61.4</v>
      </c>
      <c r="G13" s="1264">
        <v>82.8</v>
      </c>
      <c r="H13" s="1264">
        <v>29.4</v>
      </c>
      <c r="I13" s="1264">
        <v>64.3</v>
      </c>
      <c r="J13" s="1264">
        <v>46.2</v>
      </c>
      <c r="K13" s="1264">
        <v>67.3</v>
      </c>
      <c r="L13" s="1264">
        <v>31.1</v>
      </c>
      <c r="M13" s="1264">
        <v>59.6</v>
      </c>
      <c r="N13" s="1264">
        <v>59.6</v>
      </c>
      <c r="O13" s="1264">
        <v>31.1</v>
      </c>
      <c r="P13" s="1264">
        <v>67.9</v>
      </c>
      <c r="Q13" s="1264">
        <v>59.8</v>
      </c>
      <c r="R13" s="1264">
        <v>30.2</v>
      </c>
      <c r="S13" s="1264">
        <v>48.8</v>
      </c>
      <c r="T13" s="1264">
        <v>48.8</v>
      </c>
      <c r="U13" s="1264">
        <v>30.5</v>
      </c>
      <c r="V13" s="1263" t="s">
        <v>693</v>
      </c>
      <c r="W13" s="1249"/>
      <c r="X13" s="1249"/>
      <c r="Y13" s="1249"/>
      <c r="Z13" s="1249"/>
    </row>
    <row r="14" ht="34.5" customHeight="1">
      <c r="A14" s="1261" t="s">
        <v>711</v>
      </c>
      <c r="B14" s="1262" t="s">
        <v>331</v>
      </c>
      <c r="C14" s="1262" t="s">
        <v>331</v>
      </c>
      <c r="D14" s="1262" t="s">
        <v>331</v>
      </c>
      <c r="E14" s="1262" t="s">
        <v>331</v>
      </c>
      <c r="F14" s="1262" t="s">
        <v>176</v>
      </c>
      <c r="G14" s="1262" t="s">
        <v>281</v>
      </c>
      <c r="H14" s="1262" t="s">
        <v>337</v>
      </c>
      <c r="I14" s="1262" t="s">
        <v>337</v>
      </c>
      <c r="J14" s="1262" t="s">
        <v>337</v>
      </c>
      <c r="K14" s="1262" t="s">
        <v>337</v>
      </c>
      <c r="L14" s="1262" t="s">
        <v>337</v>
      </c>
      <c r="M14" s="1262" t="s">
        <v>337</v>
      </c>
      <c r="N14" s="1262" t="s">
        <v>337</v>
      </c>
      <c r="O14" s="1262" t="s">
        <v>337</v>
      </c>
      <c r="P14" s="1262" t="s">
        <v>307</v>
      </c>
      <c r="Q14" s="1262" t="s">
        <v>712</v>
      </c>
      <c r="R14" s="1262" t="s">
        <v>331</v>
      </c>
      <c r="S14" s="1262" t="s">
        <v>331</v>
      </c>
      <c r="T14" s="1262" t="s">
        <v>331</v>
      </c>
      <c r="U14" s="1262" t="s">
        <v>331</v>
      </c>
      <c r="V14" s="1261" t="s">
        <v>711</v>
      </c>
      <c r="W14" s="1249"/>
      <c r="X14" s="1249"/>
      <c r="Y14" s="1249"/>
      <c r="Z14" s="1249"/>
    </row>
    <row r="15" ht="40.5" customHeight="1">
      <c r="A15" s="1261" t="s">
        <v>713</v>
      </c>
      <c r="B15" s="1265" t="s">
        <v>2221</v>
      </c>
      <c r="C15" s="320"/>
      <c r="D15" s="320"/>
      <c r="E15" s="320"/>
      <c r="F15" s="320"/>
      <c r="G15" s="1266" t="s">
        <v>2227</v>
      </c>
      <c r="H15" s="320"/>
      <c r="I15" s="320"/>
      <c r="J15" s="320"/>
      <c r="K15" s="320"/>
      <c r="L15" s="320"/>
      <c r="M15" s="320"/>
      <c r="N15" s="320"/>
      <c r="O15" s="320"/>
      <c r="P15" s="320"/>
      <c r="Q15" s="1267" t="s">
        <v>2221</v>
      </c>
      <c r="R15" s="320"/>
      <c r="S15" s="320"/>
      <c r="T15" s="320"/>
      <c r="U15" s="320"/>
      <c r="V15" s="1261" t="s">
        <v>713</v>
      </c>
      <c r="W15" s="1249"/>
      <c r="X15" s="1249"/>
      <c r="Y15" s="1249"/>
      <c r="Z15" s="1249"/>
    </row>
    <row r="16">
      <c r="A16" s="1268" t="s">
        <v>722</v>
      </c>
      <c r="B16" s="1269" t="str">
        <f>IFERROR(__xludf.DUMMYFUNCTION("ARRAYFORMULA(
    IF(
        IMPORTRANGE(""1FhS4cn2-4YxqVC66a993AB0D8hlD68S0tOr4fHwpaRo"", ""S3!B18:U38"")&lt;&gt;"""",
        HYPERLINK(
            REGEXEXTRACT(IMPORTRANGE(""1FhS4cn2-4YxqVC66a993AB0D8hlD68S0tOr4fHwpaRo"", ""S3!B18:U38""), ""\n(.+)""),
    "&amp;"        REGEXEXTRACT(IMPORTRANGE(""1FhS4cn2-4YxqVC66a993AB0D8hlD68S0tOr4fHwpaRo"", ""S3!B18:U38""), ""^(.+)\n"")),
        """"
    )
)"),"")</f>
        <v/>
      </c>
      <c r="C16" s="1270" t="str">
        <f>IFERROR(__xludf.DUMMYFUNCTION("""COMPUTED_VALUE"""),"")</f>
        <v/>
      </c>
      <c r="D16" s="1270" t="str">
        <f>IFERROR(__xludf.DUMMYFUNCTION("""COMPUTED_VALUE"""),"")</f>
        <v/>
      </c>
      <c r="E16" s="1270" t="str">
        <f>IFERROR(__xludf.DUMMYFUNCTION("""COMPUTED_VALUE"""),"")</f>
        <v/>
      </c>
      <c r="F16" s="1270" t="str">
        <f>IFERROR(__xludf.DUMMYFUNCTION("""COMPUTED_VALUE"""),"")</f>
        <v/>
      </c>
      <c r="G16" s="1270" t="str">
        <f>IFERROR(__xludf.DUMMYFUNCTION("""COMPUTED_VALUE"""),"")</f>
        <v/>
      </c>
      <c r="H16" s="1270" t="str">
        <f>IFERROR(__xludf.DUMMYFUNCTION("""COMPUTED_VALUE"""),"")</f>
        <v/>
      </c>
      <c r="I16" s="1270" t="str">
        <f>IFERROR(__xludf.DUMMYFUNCTION("""COMPUTED_VALUE"""),"")</f>
        <v/>
      </c>
      <c r="J16" s="1270" t="str">
        <f>IFERROR(__xludf.DUMMYFUNCTION("""COMPUTED_VALUE"""),"")</f>
        <v/>
      </c>
      <c r="K16" s="1270" t="str">
        <f>IFERROR(__xludf.DUMMYFUNCTION("""COMPUTED_VALUE"""),"")</f>
        <v/>
      </c>
      <c r="L16" s="1270" t="str">
        <f>IFERROR(__xludf.DUMMYFUNCTION("""COMPUTED_VALUE"""),"")</f>
        <v/>
      </c>
      <c r="M16" s="1270" t="str">
        <f>IFERROR(__xludf.DUMMYFUNCTION("""COMPUTED_VALUE"""),"")</f>
        <v/>
      </c>
      <c r="N16" s="1270" t="str">
        <f>IFERROR(__xludf.DUMMYFUNCTION("""COMPUTED_VALUE"""),"")</f>
        <v/>
      </c>
      <c r="O16" s="1270" t="str">
        <f>IFERROR(__xludf.DUMMYFUNCTION("""COMPUTED_VALUE"""),"")</f>
        <v/>
      </c>
      <c r="P16" s="1270" t="str">
        <f>IFERROR(__xludf.DUMMYFUNCTION("""COMPUTED_VALUE"""),"")</f>
        <v/>
      </c>
      <c r="Q16" s="1270" t="str">
        <f>IFERROR(__xludf.DUMMYFUNCTION("""COMPUTED_VALUE"""),"")</f>
        <v/>
      </c>
      <c r="R16" s="1270" t="str">
        <f>IFERROR(__xludf.DUMMYFUNCTION("""COMPUTED_VALUE"""),"")</f>
        <v/>
      </c>
      <c r="S16" s="1270" t="str">
        <f>IFERROR(__xludf.DUMMYFUNCTION("""COMPUTED_VALUE"""),"")</f>
        <v/>
      </c>
      <c r="T16" s="1270" t="str">
        <f>IFERROR(__xludf.DUMMYFUNCTION("""COMPUTED_VALUE"""),"")</f>
        <v/>
      </c>
      <c r="U16" s="1274" t="str">
        <f>IFERROR(__xludf.DUMMYFUNCTION("""COMPUTED_VALUE"""),"")</f>
        <v/>
      </c>
      <c r="V16" s="1268" t="s">
        <v>722</v>
      </c>
      <c r="W16" s="1249"/>
      <c r="X16" s="1249"/>
      <c r="Y16" s="1249"/>
      <c r="Z16" s="1249"/>
    </row>
    <row r="17">
      <c r="A17" s="1268" t="s">
        <v>723</v>
      </c>
      <c r="B17" s="1275" t="str">
        <f>IFERROR(__xludf.DUMMYFUNCTION("""COMPUTED_VALUE"""),"")</f>
        <v/>
      </c>
      <c r="C17" s="1276" t="str">
        <f>IFERROR(__xludf.DUMMYFUNCTION("""COMPUTED_VALUE"""),"")</f>
        <v/>
      </c>
      <c r="D17" s="1276" t="str">
        <f>IFERROR(__xludf.DUMMYFUNCTION("""COMPUTED_VALUE"""),"")</f>
        <v/>
      </c>
      <c r="E17" s="1276" t="str">
        <f>IFERROR(__xludf.DUMMYFUNCTION("""COMPUTED_VALUE"""),"")</f>
        <v/>
      </c>
      <c r="F17" s="1276" t="str">
        <f>IFERROR(__xludf.DUMMYFUNCTION("""COMPUTED_VALUE"""),"")</f>
        <v/>
      </c>
      <c r="G17" s="1276" t="str">
        <f>IFERROR(__xludf.DUMMYFUNCTION("""COMPUTED_VALUE"""),"")</f>
        <v/>
      </c>
      <c r="H17" s="1276" t="str">
        <f>IFERROR(__xludf.DUMMYFUNCTION("""COMPUTED_VALUE"""),"")</f>
        <v/>
      </c>
      <c r="I17" s="1276" t="str">
        <f>IFERROR(__xludf.DUMMYFUNCTION("""COMPUTED_VALUE"""),"")</f>
        <v/>
      </c>
      <c r="J17" s="1276" t="str">
        <f>IFERROR(__xludf.DUMMYFUNCTION("""COMPUTED_VALUE"""),"")</f>
        <v/>
      </c>
      <c r="K17" s="1276" t="str">
        <f>IFERROR(__xludf.DUMMYFUNCTION("""COMPUTED_VALUE"""),"")</f>
        <v/>
      </c>
      <c r="L17" s="1276" t="str">
        <f>IFERROR(__xludf.DUMMYFUNCTION("""COMPUTED_VALUE"""),"")</f>
        <v/>
      </c>
      <c r="M17" s="1276" t="str">
        <f>IFERROR(__xludf.DUMMYFUNCTION("""COMPUTED_VALUE"""),"")</f>
        <v/>
      </c>
      <c r="N17" s="1276" t="str">
        <f>IFERROR(__xludf.DUMMYFUNCTION("""COMPUTED_VALUE"""),"")</f>
        <v/>
      </c>
      <c r="O17" s="1276" t="str">
        <f>IFERROR(__xludf.DUMMYFUNCTION("""COMPUTED_VALUE"""),"")</f>
        <v/>
      </c>
      <c r="P17" s="1276" t="str">
        <f>IFERROR(__xludf.DUMMYFUNCTION("""COMPUTED_VALUE"""),"")</f>
        <v/>
      </c>
      <c r="Q17" s="1276" t="str">
        <f>IFERROR(__xludf.DUMMYFUNCTION("""COMPUTED_VALUE"""),"")</f>
        <v/>
      </c>
      <c r="R17" s="1276" t="str">
        <f>IFERROR(__xludf.DUMMYFUNCTION("""COMPUTED_VALUE"""),"")</f>
        <v/>
      </c>
      <c r="S17" s="1276" t="str">
        <f>IFERROR(__xludf.DUMMYFUNCTION("""COMPUTED_VALUE"""),"")</f>
        <v/>
      </c>
      <c r="T17" s="1276" t="str">
        <f>IFERROR(__xludf.DUMMYFUNCTION("""COMPUTED_VALUE"""),"")</f>
        <v/>
      </c>
      <c r="U17" s="1277" t="str">
        <f>IFERROR(__xludf.DUMMYFUNCTION("""COMPUTED_VALUE"""),"")</f>
        <v/>
      </c>
      <c r="V17" s="1268" t="s">
        <v>723</v>
      </c>
      <c r="W17" s="1249"/>
      <c r="X17" s="1249"/>
      <c r="Y17" s="1249"/>
      <c r="Z17" s="1249"/>
    </row>
    <row r="18">
      <c r="A18" s="1268" t="s">
        <v>724</v>
      </c>
      <c r="B18" s="1275" t="str">
        <f>IFERROR(__xludf.DUMMYFUNCTION("""COMPUTED_VALUE"""),"")</f>
        <v/>
      </c>
      <c r="C18" s="1276" t="str">
        <f>IFERROR(__xludf.DUMMYFUNCTION("""COMPUTED_VALUE"""),"")</f>
        <v/>
      </c>
      <c r="D18" s="1276" t="str">
        <f>IFERROR(__xludf.DUMMYFUNCTION("""COMPUTED_VALUE"""),"")</f>
        <v/>
      </c>
      <c r="E18" s="1276" t="str">
        <f>IFERROR(__xludf.DUMMYFUNCTION("""COMPUTED_VALUE"""),"")</f>
        <v/>
      </c>
      <c r="F18" s="1276" t="str">
        <f>IFERROR(__xludf.DUMMYFUNCTION("""COMPUTED_VALUE"""),"")</f>
        <v/>
      </c>
      <c r="G18" s="1276" t="str">
        <f>IFERROR(__xludf.DUMMYFUNCTION("""COMPUTED_VALUE"""),"")</f>
        <v/>
      </c>
      <c r="H18" s="1276" t="str">
        <f>IFERROR(__xludf.DUMMYFUNCTION("""COMPUTED_VALUE"""),"")</f>
        <v/>
      </c>
      <c r="I18" s="1276" t="str">
        <f>IFERROR(__xludf.DUMMYFUNCTION("""COMPUTED_VALUE"""),"")</f>
        <v/>
      </c>
      <c r="J18" s="1276" t="str">
        <f>IFERROR(__xludf.DUMMYFUNCTION("""COMPUTED_VALUE"""),"")</f>
        <v/>
      </c>
      <c r="K18" s="1276" t="str">
        <f>IFERROR(__xludf.DUMMYFUNCTION("""COMPUTED_VALUE"""),"")</f>
        <v/>
      </c>
      <c r="L18" s="1276" t="str">
        <f>IFERROR(__xludf.DUMMYFUNCTION("""COMPUTED_VALUE"""),"")</f>
        <v/>
      </c>
      <c r="M18" s="1276" t="str">
        <f>IFERROR(__xludf.DUMMYFUNCTION("""COMPUTED_VALUE"""),"")</f>
        <v/>
      </c>
      <c r="N18" s="1276" t="str">
        <f>IFERROR(__xludf.DUMMYFUNCTION("""COMPUTED_VALUE"""),"")</f>
        <v/>
      </c>
      <c r="O18" s="1276" t="str">
        <f>IFERROR(__xludf.DUMMYFUNCTION("""COMPUTED_VALUE"""),"")</f>
        <v/>
      </c>
      <c r="P18" s="1276" t="str">
        <f>IFERROR(__xludf.DUMMYFUNCTION("""COMPUTED_VALUE"""),"")</f>
        <v/>
      </c>
      <c r="Q18" s="1276" t="str">
        <f>IFERROR(__xludf.DUMMYFUNCTION("""COMPUTED_VALUE"""),"")</f>
        <v/>
      </c>
      <c r="R18" s="1276" t="str">
        <f>IFERROR(__xludf.DUMMYFUNCTION("""COMPUTED_VALUE"""),"")</f>
        <v/>
      </c>
      <c r="S18" s="1276" t="str">
        <f>IFERROR(__xludf.DUMMYFUNCTION("""COMPUTED_VALUE"""),"")</f>
        <v/>
      </c>
      <c r="T18" s="1276" t="str">
        <f>IFERROR(__xludf.DUMMYFUNCTION("""COMPUTED_VALUE"""),"")</f>
        <v/>
      </c>
      <c r="U18" s="1277" t="str">
        <f>IFERROR(__xludf.DUMMYFUNCTION("""COMPUTED_VALUE"""),"")</f>
        <v/>
      </c>
      <c r="V18" s="1268" t="s">
        <v>724</v>
      </c>
      <c r="W18" s="1249"/>
      <c r="X18" s="1249"/>
      <c r="Y18" s="1249"/>
      <c r="Z18" s="1249"/>
    </row>
    <row r="19">
      <c r="A19" s="1268" t="s">
        <v>725</v>
      </c>
      <c r="B19" s="1275" t="str">
        <f>IFERROR(__xludf.DUMMYFUNCTION("""COMPUTED_VALUE"""),"")</f>
        <v/>
      </c>
      <c r="C19" s="1276" t="str">
        <f>IFERROR(__xludf.DUMMYFUNCTION("""COMPUTED_VALUE"""),"")</f>
        <v/>
      </c>
      <c r="D19" s="1276" t="str">
        <f>IFERROR(__xludf.DUMMYFUNCTION("""COMPUTED_VALUE"""),"")</f>
        <v/>
      </c>
      <c r="E19" s="1276" t="str">
        <f>IFERROR(__xludf.DUMMYFUNCTION("""COMPUTED_VALUE"""),"")</f>
        <v/>
      </c>
      <c r="F19" s="1276" t="str">
        <f>IFERROR(__xludf.DUMMYFUNCTION("""COMPUTED_VALUE"""),"")</f>
        <v/>
      </c>
      <c r="G19" s="1276" t="str">
        <f>IFERROR(__xludf.DUMMYFUNCTION("""COMPUTED_VALUE"""),"")</f>
        <v/>
      </c>
      <c r="H19" s="1276" t="str">
        <f>IFERROR(__xludf.DUMMYFUNCTION("""COMPUTED_VALUE"""),"")</f>
        <v/>
      </c>
      <c r="I19" s="1276" t="str">
        <f>IFERROR(__xludf.DUMMYFUNCTION("""COMPUTED_VALUE"""),"")</f>
        <v/>
      </c>
      <c r="J19" s="1276" t="str">
        <f>IFERROR(__xludf.DUMMYFUNCTION("""COMPUTED_VALUE"""),"")</f>
        <v/>
      </c>
      <c r="K19" s="1276" t="str">
        <f>IFERROR(__xludf.DUMMYFUNCTION("""COMPUTED_VALUE"""),"")</f>
        <v/>
      </c>
      <c r="L19" s="1276" t="str">
        <f>IFERROR(__xludf.DUMMYFUNCTION("""COMPUTED_VALUE"""),"")</f>
        <v/>
      </c>
      <c r="M19" s="1276" t="str">
        <f>IFERROR(__xludf.DUMMYFUNCTION("""COMPUTED_VALUE"""),"")</f>
        <v/>
      </c>
      <c r="N19" s="1276" t="str">
        <f>IFERROR(__xludf.DUMMYFUNCTION("""COMPUTED_VALUE"""),"")</f>
        <v/>
      </c>
      <c r="O19" s="1276" t="str">
        <f>IFERROR(__xludf.DUMMYFUNCTION("""COMPUTED_VALUE"""),"")</f>
        <v/>
      </c>
      <c r="P19" s="1276" t="str">
        <f>IFERROR(__xludf.DUMMYFUNCTION("""COMPUTED_VALUE"""),"")</f>
        <v/>
      </c>
      <c r="Q19" s="1276" t="str">
        <f>IFERROR(__xludf.DUMMYFUNCTION("""COMPUTED_VALUE"""),"")</f>
        <v/>
      </c>
      <c r="R19" s="1276" t="str">
        <f>IFERROR(__xludf.DUMMYFUNCTION("""COMPUTED_VALUE"""),"")</f>
        <v/>
      </c>
      <c r="S19" s="1276" t="str">
        <f>IFERROR(__xludf.DUMMYFUNCTION("""COMPUTED_VALUE"""),"")</f>
        <v/>
      </c>
      <c r="T19" s="1276" t="str">
        <f>IFERROR(__xludf.DUMMYFUNCTION("""COMPUTED_VALUE"""),"")</f>
        <v/>
      </c>
      <c r="U19" s="1277" t="str">
        <f>IFERROR(__xludf.DUMMYFUNCTION("""COMPUTED_VALUE"""),"")</f>
        <v/>
      </c>
      <c r="V19" s="1268" t="s">
        <v>725</v>
      </c>
      <c r="W19" s="1249"/>
      <c r="X19" s="1249"/>
      <c r="Y19" s="1249"/>
      <c r="Z19" s="1249"/>
    </row>
    <row r="20">
      <c r="A20" s="1268" t="s">
        <v>726</v>
      </c>
      <c r="B20" s="1275" t="str">
        <f>IFERROR(__xludf.DUMMYFUNCTION("""COMPUTED_VALUE"""),"")</f>
        <v/>
      </c>
      <c r="C20" s="1276" t="str">
        <f>IFERROR(__xludf.DUMMYFUNCTION("""COMPUTED_VALUE"""),"")</f>
        <v/>
      </c>
      <c r="D20" s="1276" t="str">
        <f>IFERROR(__xludf.DUMMYFUNCTION("""COMPUTED_VALUE"""),"")</f>
        <v/>
      </c>
      <c r="E20" s="1276" t="str">
        <f>IFERROR(__xludf.DUMMYFUNCTION("""COMPUTED_VALUE"""),"")</f>
        <v/>
      </c>
      <c r="F20" s="1276" t="str">
        <f>IFERROR(__xludf.DUMMYFUNCTION("""COMPUTED_VALUE"""),"")</f>
        <v/>
      </c>
      <c r="G20" s="1276" t="str">
        <f>IFERROR(__xludf.DUMMYFUNCTION("""COMPUTED_VALUE"""),"")</f>
        <v/>
      </c>
      <c r="H20" s="1276" t="str">
        <f>IFERROR(__xludf.DUMMYFUNCTION("""COMPUTED_VALUE"""),"")</f>
        <v/>
      </c>
      <c r="I20" s="1276" t="str">
        <f>IFERROR(__xludf.DUMMYFUNCTION("""COMPUTED_VALUE"""),"")</f>
        <v/>
      </c>
      <c r="J20" s="1276" t="str">
        <f>IFERROR(__xludf.DUMMYFUNCTION("""COMPUTED_VALUE"""),"")</f>
        <v/>
      </c>
      <c r="K20" s="1276" t="str">
        <f>IFERROR(__xludf.DUMMYFUNCTION("""COMPUTED_VALUE"""),"")</f>
        <v/>
      </c>
      <c r="L20" s="1276" t="str">
        <f>IFERROR(__xludf.DUMMYFUNCTION("""COMPUTED_VALUE"""),"")</f>
        <v/>
      </c>
      <c r="M20" s="1276" t="str">
        <f>IFERROR(__xludf.DUMMYFUNCTION("""COMPUTED_VALUE"""),"")</f>
        <v/>
      </c>
      <c r="N20" s="1276" t="str">
        <f>IFERROR(__xludf.DUMMYFUNCTION("""COMPUTED_VALUE"""),"")</f>
        <v/>
      </c>
      <c r="O20" s="1276" t="str">
        <f>IFERROR(__xludf.DUMMYFUNCTION("""COMPUTED_VALUE"""),"")</f>
        <v/>
      </c>
      <c r="P20" s="1276" t="str">
        <f>IFERROR(__xludf.DUMMYFUNCTION("""COMPUTED_VALUE"""),"")</f>
        <v/>
      </c>
      <c r="Q20" s="1276" t="str">
        <f>IFERROR(__xludf.DUMMYFUNCTION("""COMPUTED_VALUE"""),"")</f>
        <v/>
      </c>
      <c r="R20" s="1276" t="str">
        <f>IFERROR(__xludf.DUMMYFUNCTION("""COMPUTED_VALUE"""),"")</f>
        <v/>
      </c>
      <c r="S20" s="1276" t="str">
        <f>IFERROR(__xludf.DUMMYFUNCTION("""COMPUTED_VALUE"""),"")</f>
        <v/>
      </c>
      <c r="T20" s="1276" t="str">
        <f>IFERROR(__xludf.DUMMYFUNCTION("""COMPUTED_VALUE"""),"")</f>
        <v/>
      </c>
      <c r="U20" s="1277" t="str">
        <f>IFERROR(__xludf.DUMMYFUNCTION("""COMPUTED_VALUE"""),"")</f>
        <v/>
      </c>
      <c r="V20" s="1268" t="s">
        <v>726</v>
      </c>
      <c r="W20" s="1249"/>
      <c r="X20" s="1249"/>
      <c r="Y20" s="1249"/>
      <c r="Z20" s="1249"/>
    </row>
    <row r="21">
      <c r="A21" s="1268" t="s">
        <v>727</v>
      </c>
      <c r="B21" s="1275" t="str">
        <f>IFERROR(__xludf.DUMMYFUNCTION("""COMPUTED_VALUE"""),"")</f>
        <v/>
      </c>
      <c r="C21" s="1276" t="str">
        <f>IFERROR(__xludf.DUMMYFUNCTION("""COMPUTED_VALUE"""),"")</f>
        <v/>
      </c>
      <c r="D21" s="1276" t="str">
        <f>IFERROR(__xludf.DUMMYFUNCTION("""COMPUTED_VALUE"""),"")</f>
        <v/>
      </c>
      <c r="E21" s="1276" t="str">
        <f>IFERROR(__xludf.DUMMYFUNCTION("""COMPUTED_VALUE"""),"")</f>
        <v/>
      </c>
      <c r="F21" s="1276" t="str">
        <f>IFERROR(__xludf.DUMMYFUNCTION("""COMPUTED_VALUE"""),"")</f>
        <v/>
      </c>
      <c r="G21" s="1276" t="str">
        <f>IFERROR(__xludf.DUMMYFUNCTION("""COMPUTED_VALUE"""),"")</f>
        <v/>
      </c>
      <c r="H21" s="1276" t="str">
        <f>IFERROR(__xludf.DUMMYFUNCTION("""COMPUTED_VALUE"""),"")</f>
        <v/>
      </c>
      <c r="I21" s="1276" t="str">
        <f>IFERROR(__xludf.DUMMYFUNCTION("""COMPUTED_VALUE"""),"")</f>
        <v/>
      </c>
      <c r="J21" s="1276" t="str">
        <f>IFERROR(__xludf.DUMMYFUNCTION("""COMPUTED_VALUE"""),"")</f>
        <v/>
      </c>
      <c r="K21" s="1276" t="str">
        <f>IFERROR(__xludf.DUMMYFUNCTION("""COMPUTED_VALUE"""),"")</f>
        <v/>
      </c>
      <c r="L21" s="1276" t="str">
        <f>IFERROR(__xludf.DUMMYFUNCTION("""COMPUTED_VALUE"""),"")</f>
        <v/>
      </c>
      <c r="M21" s="1276" t="str">
        <f>IFERROR(__xludf.DUMMYFUNCTION("""COMPUTED_VALUE"""),"")</f>
        <v/>
      </c>
      <c r="N21" s="1276" t="str">
        <f>IFERROR(__xludf.DUMMYFUNCTION("""COMPUTED_VALUE"""),"")</f>
        <v/>
      </c>
      <c r="O21" s="1276" t="str">
        <f>IFERROR(__xludf.DUMMYFUNCTION("""COMPUTED_VALUE"""),"")</f>
        <v/>
      </c>
      <c r="P21" s="1276" t="str">
        <f>IFERROR(__xludf.DUMMYFUNCTION("""COMPUTED_VALUE"""),"")</f>
        <v/>
      </c>
      <c r="Q21" s="1276" t="str">
        <f>IFERROR(__xludf.DUMMYFUNCTION("""COMPUTED_VALUE"""),"")</f>
        <v/>
      </c>
      <c r="R21" s="1276" t="str">
        <f>IFERROR(__xludf.DUMMYFUNCTION("""COMPUTED_VALUE"""),"")</f>
        <v/>
      </c>
      <c r="S21" s="1276" t="str">
        <f>IFERROR(__xludf.DUMMYFUNCTION("""COMPUTED_VALUE"""),"")</f>
        <v/>
      </c>
      <c r="T21" s="1276" t="str">
        <f>IFERROR(__xludf.DUMMYFUNCTION("""COMPUTED_VALUE"""),"")</f>
        <v/>
      </c>
      <c r="U21" s="1277" t="str">
        <f>IFERROR(__xludf.DUMMYFUNCTION("""COMPUTED_VALUE"""),"")</f>
        <v/>
      </c>
      <c r="V21" s="1268" t="s">
        <v>727</v>
      </c>
      <c r="W21" s="1249"/>
      <c r="X21" s="1249"/>
      <c r="Y21" s="1249"/>
      <c r="Z21" s="1249"/>
    </row>
    <row r="22">
      <c r="A22" s="1268" t="s">
        <v>728</v>
      </c>
      <c r="B22" s="1275" t="str">
        <f>IFERROR(__xludf.DUMMYFUNCTION("""COMPUTED_VALUE"""),"")</f>
        <v/>
      </c>
      <c r="C22" s="1276" t="str">
        <f>IFERROR(__xludf.DUMMYFUNCTION("""COMPUTED_VALUE"""),"")</f>
        <v/>
      </c>
      <c r="D22" s="1276" t="str">
        <f>IFERROR(__xludf.DUMMYFUNCTION("""COMPUTED_VALUE"""),"")</f>
        <v/>
      </c>
      <c r="E22" s="1276" t="str">
        <f>IFERROR(__xludf.DUMMYFUNCTION("""COMPUTED_VALUE"""),"")</f>
        <v/>
      </c>
      <c r="F22" s="1276" t="str">
        <f>IFERROR(__xludf.DUMMYFUNCTION("""COMPUTED_VALUE"""),"")</f>
        <v/>
      </c>
      <c r="G22" s="1276" t="str">
        <f>IFERROR(__xludf.DUMMYFUNCTION("""COMPUTED_VALUE"""),"")</f>
        <v/>
      </c>
      <c r="H22" s="1276" t="str">
        <f>IFERROR(__xludf.DUMMYFUNCTION("""COMPUTED_VALUE"""),"")</f>
        <v/>
      </c>
      <c r="I22" s="1276" t="str">
        <f>IFERROR(__xludf.DUMMYFUNCTION("""COMPUTED_VALUE"""),"")</f>
        <v/>
      </c>
      <c r="J22" s="1276" t="str">
        <f>IFERROR(__xludf.DUMMYFUNCTION("""COMPUTED_VALUE"""),"")</f>
        <v/>
      </c>
      <c r="K22" s="1276" t="str">
        <f>IFERROR(__xludf.DUMMYFUNCTION("""COMPUTED_VALUE"""),"")</f>
        <v/>
      </c>
      <c r="L22" s="1276" t="str">
        <f>IFERROR(__xludf.DUMMYFUNCTION("""COMPUTED_VALUE"""),"")</f>
        <v/>
      </c>
      <c r="M22" s="1276" t="str">
        <f>IFERROR(__xludf.DUMMYFUNCTION("""COMPUTED_VALUE"""),"")</f>
        <v/>
      </c>
      <c r="N22" s="1276" t="str">
        <f>IFERROR(__xludf.DUMMYFUNCTION("""COMPUTED_VALUE"""),"")</f>
        <v/>
      </c>
      <c r="O22" s="1276" t="str">
        <f>IFERROR(__xludf.DUMMYFUNCTION("""COMPUTED_VALUE"""),"")</f>
        <v/>
      </c>
      <c r="P22" s="1276" t="str">
        <f>IFERROR(__xludf.DUMMYFUNCTION("""COMPUTED_VALUE"""),"")</f>
        <v/>
      </c>
      <c r="Q22" s="1276" t="str">
        <f>IFERROR(__xludf.DUMMYFUNCTION("""COMPUTED_VALUE"""),"")</f>
        <v/>
      </c>
      <c r="R22" s="1276" t="str">
        <f>IFERROR(__xludf.DUMMYFUNCTION("""COMPUTED_VALUE"""),"")</f>
        <v/>
      </c>
      <c r="S22" s="1276" t="str">
        <f>IFERROR(__xludf.DUMMYFUNCTION("""COMPUTED_VALUE"""),"")</f>
        <v/>
      </c>
      <c r="T22" s="1276" t="str">
        <f>IFERROR(__xludf.DUMMYFUNCTION("""COMPUTED_VALUE"""),"")</f>
        <v/>
      </c>
      <c r="U22" s="1277" t="str">
        <f>IFERROR(__xludf.DUMMYFUNCTION("""COMPUTED_VALUE"""),"")</f>
        <v/>
      </c>
      <c r="V22" s="1268" t="s">
        <v>728</v>
      </c>
      <c r="W22" s="1249"/>
      <c r="X22" s="1249"/>
      <c r="Y22" s="1249"/>
      <c r="Z22" s="1249"/>
    </row>
    <row r="23">
      <c r="A23" s="1268" t="s">
        <v>729</v>
      </c>
      <c r="B23" s="1275" t="str">
        <f>IFERROR(__xludf.DUMMYFUNCTION("""COMPUTED_VALUE"""),"")</f>
        <v/>
      </c>
      <c r="C23" s="1276" t="str">
        <f>IFERROR(__xludf.DUMMYFUNCTION("""COMPUTED_VALUE"""),"")</f>
        <v/>
      </c>
      <c r="D23" s="1276" t="str">
        <f>IFERROR(__xludf.DUMMYFUNCTION("""COMPUTED_VALUE"""),"")</f>
        <v/>
      </c>
      <c r="E23" s="1276" t="str">
        <f>IFERROR(__xludf.DUMMYFUNCTION("""COMPUTED_VALUE"""),"")</f>
        <v/>
      </c>
      <c r="F23" s="1276" t="str">
        <f>IFERROR(__xludf.DUMMYFUNCTION("""COMPUTED_VALUE"""),"")</f>
        <v/>
      </c>
      <c r="G23" s="1276" t="str">
        <f>IFERROR(__xludf.DUMMYFUNCTION("""COMPUTED_VALUE"""),"")</f>
        <v/>
      </c>
      <c r="H23" s="1276" t="str">
        <f>IFERROR(__xludf.DUMMYFUNCTION("""COMPUTED_VALUE"""),"")</f>
        <v/>
      </c>
      <c r="I23" s="1276" t="str">
        <f>IFERROR(__xludf.DUMMYFUNCTION("""COMPUTED_VALUE"""),"")</f>
        <v/>
      </c>
      <c r="J23" s="1276" t="str">
        <f>IFERROR(__xludf.DUMMYFUNCTION("""COMPUTED_VALUE"""),"")</f>
        <v/>
      </c>
      <c r="K23" s="1276" t="str">
        <f>IFERROR(__xludf.DUMMYFUNCTION("""COMPUTED_VALUE"""),"")</f>
        <v/>
      </c>
      <c r="L23" s="1276" t="str">
        <f>IFERROR(__xludf.DUMMYFUNCTION("""COMPUTED_VALUE"""),"")</f>
        <v/>
      </c>
      <c r="M23" s="1276" t="str">
        <f>IFERROR(__xludf.DUMMYFUNCTION("""COMPUTED_VALUE"""),"")</f>
        <v/>
      </c>
      <c r="N23" s="1276" t="str">
        <f>IFERROR(__xludf.DUMMYFUNCTION("""COMPUTED_VALUE"""),"")</f>
        <v/>
      </c>
      <c r="O23" s="1276" t="str">
        <f>IFERROR(__xludf.DUMMYFUNCTION("""COMPUTED_VALUE"""),"")</f>
        <v/>
      </c>
      <c r="P23" s="1276" t="str">
        <f>IFERROR(__xludf.DUMMYFUNCTION("""COMPUTED_VALUE"""),"")</f>
        <v/>
      </c>
      <c r="Q23" s="1276" t="str">
        <f>IFERROR(__xludf.DUMMYFUNCTION("""COMPUTED_VALUE"""),"")</f>
        <v/>
      </c>
      <c r="R23" s="1276" t="str">
        <f>IFERROR(__xludf.DUMMYFUNCTION("""COMPUTED_VALUE"""),"")</f>
        <v/>
      </c>
      <c r="S23" s="1276" t="str">
        <f>IFERROR(__xludf.DUMMYFUNCTION("""COMPUTED_VALUE"""),"")</f>
        <v/>
      </c>
      <c r="T23" s="1276" t="str">
        <f>IFERROR(__xludf.DUMMYFUNCTION("""COMPUTED_VALUE"""),"")</f>
        <v/>
      </c>
      <c r="U23" s="1277" t="str">
        <f>IFERROR(__xludf.DUMMYFUNCTION("""COMPUTED_VALUE"""),"")</f>
        <v/>
      </c>
      <c r="V23" s="1268" t="s">
        <v>729</v>
      </c>
      <c r="W23" s="1249"/>
      <c r="X23" s="1249"/>
      <c r="Y23" s="1249"/>
      <c r="Z23" s="1249"/>
    </row>
    <row r="24">
      <c r="A24" s="1268" t="s">
        <v>730</v>
      </c>
      <c r="B24" s="1275" t="str">
        <f>IFERROR(__xludf.DUMMYFUNCTION("""COMPUTED_VALUE"""),"")</f>
        <v/>
      </c>
      <c r="C24" s="1276" t="str">
        <f>IFERROR(__xludf.DUMMYFUNCTION("""COMPUTED_VALUE"""),"")</f>
        <v/>
      </c>
      <c r="D24" s="1276" t="str">
        <f>IFERROR(__xludf.DUMMYFUNCTION("""COMPUTED_VALUE"""),"")</f>
        <v/>
      </c>
      <c r="E24" s="1276" t="str">
        <f>IFERROR(__xludf.DUMMYFUNCTION("""COMPUTED_VALUE"""),"")</f>
        <v/>
      </c>
      <c r="F24" s="1276" t="str">
        <f>IFERROR(__xludf.DUMMYFUNCTION("""COMPUTED_VALUE"""),"")</f>
        <v/>
      </c>
      <c r="G24" s="1276" t="str">
        <f>IFERROR(__xludf.DUMMYFUNCTION("""COMPUTED_VALUE"""),"")</f>
        <v/>
      </c>
      <c r="H24" s="1276" t="str">
        <f>IFERROR(__xludf.DUMMYFUNCTION("""COMPUTED_VALUE"""),"")</f>
        <v/>
      </c>
      <c r="I24" s="1276" t="str">
        <f>IFERROR(__xludf.DUMMYFUNCTION("""COMPUTED_VALUE"""),"")</f>
        <v/>
      </c>
      <c r="J24" s="1276" t="str">
        <f>IFERROR(__xludf.DUMMYFUNCTION("""COMPUTED_VALUE"""),"")</f>
        <v/>
      </c>
      <c r="K24" s="1276" t="str">
        <f>IFERROR(__xludf.DUMMYFUNCTION("""COMPUTED_VALUE"""),"")</f>
        <v/>
      </c>
      <c r="L24" s="1276" t="str">
        <f>IFERROR(__xludf.DUMMYFUNCTION("""COMPUTED_VALUE"""),"")</f>
        <v/>
      </c>
      <c r="M24" s="1276" t="str">
        <f>IFERROR(__xludf.DUMMYFUNCTION("""COMPUTED_VALUE"""),"")</f>
        <v/>
      </c>
      <c r="N24" s="1276" t="str">
        <f>IFERROR(__xludf.DUMMYFUNCTION("""COMPUTED_VALUE"""),"")</f>
        <v/>
      </c>
      <c r="O24" s="1276" t="str">
        <f>IFERROR(__xludf.DUMMYFUNCTION("""COMPUTED_VALUE"""),"")</f>
        <v/>
      </c>
      <c r="P24" s="1276" t="str">
        <f>IFERROR(__xludf.DUMMYFUNCTION("""COMPUTED_VALUE"""),"")</f>
        <v/>
      </c>
      <c r="Q24" s="1276" t="str">
        <f>IFERROR(__xludf.DUMMYFUNCTION("""COMPUTED_VALUE"""),"")</f>
        <v/>
      </c>
      <c r="R24" s="1276" t="str">
        <f>IFERROR(__xludf.DUMMYFUNCTION("""COMPUTED_VALUE"""),"")</f>
        <v/>
      </c>
      <c r="S24" s="1276" t="str">
        <f>IFERROR(__xludf.DUMMYFUNCTION("""COMPUTED_VALUE"""),"")</f>
        <v/>
      </c>
      <c r="T24" s="1276" t="str">
        <f>IFERROR(__xludf.DUMMYFUNCTION("""COMPUTED_VALUE"""),"")</f>
        <v/>
      </c>
      <c r="U24" s="1277" t="str">
        <f>IFERROR(__xludf.DUMMYFUNCTION("""COMPUTED_VALUE"""),"")</f>
        <v/>
      </c>
      <c r="V24" s="1268" t="s">
        <v>730</v>
      </c>
      <c r="W24" s="1249"/>
      <c r="X24" s="1249"/>
      <c r="Y24" s="1249"/>
      <c r="Z24" s="1249"/>
    </row>
    <row r="25">
      <c r="A25" s="1268" t="s">
        <v>731</v>
      </c>
      <c r="B25" s="1275" t="str">
        <f>IFERROR(__xludf.DUMMYFUNCTION("""COMPUTED_VALUE"""),"")</f>
        <v/>
      </c>
      <c r="C25" s="1276" t="str">
        <f>IFERROR(__xludf.DUMMYFUNCTION("""COMPUTED_VALUE"""),"")</f>
        <v/>
      </c>
      <c r="D25" s="1276" t="str">
        <f>IFERROR(__xludf.DUMMYFUNCTION("""COMPUTED_VALUE"""),"")</f>
        <v/>
      </c>
      <c r="E25" s="1276" t="str">
        <f>IFERROR(__xludf.DUMMYFUNCTION("""COMPUTED_VALUE"""),"")</f>
        <v/>
      </c>
      <c r="F25" s="1276" t="str">
        <f>IFERROR(__xludf.DUMMYFUNCTION("""COMPUTED_VALUE"""),"")</f>
        <v/>
      </c>
      <c r="G25" s="1276" t="str">
        <f>IFERROR(__xludf.DUMMYFUNCTION("""COMPUTED_VALUE"""),"")</f>
        <v/>
      </c>
      <c r="H25" s="1276" t="str">
        <f>IFERROR(__xludf.DUMMYFUNCTION("""COMPUTED_VALUE"""),"")</f>
        <v/>
      </c>
      <c r="I25" s="1276" t="str">
        <f>IFERROR(__xludf.DUMMYFUNCTION("""COMPUTED_VALUE"""),"")</f>
        <v/>
      </c>
      <c r="J25" s="1276" t="str">
        <f>IFERROR(__xludf.DUMMYFUNCTION("""COMPUTED_VALUE"""),"")</f>
        <v/>
      </c>
      <c r="K25" s="1276" t="str">
        <f>IFERROR(__xludf.DUMMYFUNCTION("""COMPUTED_VALUE"""),"")</f>
        <v/>
      </c>
      <c r="L25" s="1276" t="str">
        <f>IFERROR(__xludf.DUMMYFUNCTION("""COMPUTED_VALUE"""),"")</f>
        <v/>
      </c>
      <c r="M25" s="1276" t="str">
        <f>IFERROR(__xludf.DUMMYFUNCTION("""COMPUTED_VALUE"""),"")</f>
        <v/>
      </c>
      <c r="N25" s="1276" t="str">
        <f>IFERROR(__xludf.DUMMYFUNCTION("""COMPUTED_VALUE"""),"")</f>
        <v/>
      </c>
      <c r="O25" s="1276" t="str">
        <f>IFERROR(__xludf.DUMMYFUNCTION("""COMPUTED_VALUE"""),"")</f>
        <v/>
      </c>
      <c r="P25" s="1276" t="str">
        <f>IFERROR(__xludf.DUMMYFUNCTION("""COMPUTED_VALUE"""),"")</f>
        <v/>
      </c>
      <c r="Q25" s="1276" t="str">
        <f>IFERROR(__xludf.DUMMYFUNCTION("""COMPUTED_VALUE"""),"")</f>
        <v/>
      </c>
      <c r="R25" s="1276" t="str">
        <f>IFERROR(__xludf.DUMMYFUNCTION("""COMPUTED_VALUE"""),"")</f>
        <v/>
      </c>
      <c r="S25" s="1276" t="str">
        <f>IFERROR(__xludf.DUMMYFUNCTION("""COMPUTED_VALUE"""),"")</f>
        <v/>
      </c>
      <c r="T25" s="1276" t="str">
        <f>IFERROR(__xludf.DUMMYFUNCTION("""COMPUTED_VALUE"""),"")</f>
        <v/>
      </c>
      <c r="U25" s="1277" t="str">
        <f>IFERROR(__xludf.DUMMYFUNCTION("""COMPUTED_VALUE"""),"")</f>
        <v/>
      </c>
      <c r="V25" s="1268" t="s">
        <v>731</v>
      </c>
      <c r="W25" s="1249"/>
      <c r="X25" s="1249"/>
      <c r="Y25" s="1249"/>
      <c r="Z25" s="1249"/>
    </row>
    <row r="26">
      <c r="A26" s="1268" t="s">
        <v>732</v>
      </c>
      <c r="B26" s="1275" t="str">
        <f>IFERROR(__xludf.DUMMYFUNCTION("""COMPUTED_VALUE"""),"")</f>
        <v/>
      </c>
      <c r="C26" s="1276" t="str">
        <f>IFERROR(__xludf.DUMMYFUNCTION("""COMPUTED_VALUE"""),"")</f>
        <v/>
      </c>
      <c r="D26" s="1276" t="str">
        <f>IFERROR(__xludf.DUMMYFUNCTION("""COMPUTED_VALUE"""),"")</f>
        <v/>
      </c>
      <c r="E26" s="1276" t="str">
        <f>IFERROR(__xludf.DUMMYFUNCTION("""COMPUTED_VALUE"""),"")</f>
        <v/>
      </c>
      <c r="F26" s="1276" t="str">
        <f>IFERROR(__xludf.DUMMYFUNCTION("""COMPUTED_VALUE"""),"")</f>
        <v/>
      </c>
      <c r="G26" s="1276" t="str">
        <f>IFERROR(__xludf.DUMMYFUNCTION("""COMPUTED_VALUE"""),"")</f>
        <v/>
      </c>
      <c r="H26" s="1276" t="str">
        <f>IFERROR(__xludf.DUMMYFUNCTION("""COMPUTED_VALUE"""),"")</f>
        <v/>
      </c>
      <c r="I26" s="1276" t="str">
        <f>IFERROR(__xludf.DUMMYFUNCTION("""COMPUTED_VALUE"""),"")</f>
        <v/>
      </c>
      <c r="J26" s="1276" t="str">
        <f>IFERROR(__xludf.DUMMYFUNCTION("""COMPUTED_VALUE"""),"")</f>
        <v/>
      </c>
      <c r="K26" s="1276" t="str">
        <f>IFERROR(__xludf.DUMMYFUNCTION("""COMPUTED_VALUE"""),"")</f>
        <v/>
      </c>
      <c r="L26" s="1276" t="str">
        <f>IFERROR(__xludf.DUMMYFUNCTION("""COMPUTED_VALUE"""),"")</f>
        <v/>
      </c>
      <c r="M26" s="1276" t="str">
        <f>IFERROR(__xludf.DUMMYFUNCTION("""COMPUTED_VALUE"""),"")</f>
        <v/>
      </c>
      <c r="N26" s="1276" t="str">
        <f>IFERROR(__xludf.DUMMYFUNCTION("""COMPUTED_VALUE"""),"")</f>
        <v/>
      </c>
      <c r="O26" s="1276" t="str">
        <f>IFERROR(__xludf.DUMMYFUNCTION("""COMPUTED_VALUE"""),"")</f>
        <v/>
      </c>
      <c r="P26" s="1276" t="str">
        <f>IFERROR(__xludf.DUMMYFUNCTION("""COMPUTED_VALUE"""),"")</f>
        <v/>
      </c>
      <c r="Q26" s="1276" t="str">
        <f>IFERROR(__xludf.DUMMYFUNCTION("""COMPUTED_VALUE"""),"")</f>
        <v/>
      </c>
      <c r="R26" s="1276" t="str">
        <f>IFERROR(__xludf.DUMMYFUNCTION("""COMPUTED_VALUE"""),"")</f>
        <v/>
      </c>
      <c r="S26" s="1276" t="str">
        <f>IFERROR(__xludf.DUMMYFUNCTION("""COMPUTED_VALUE"""),"")</f>
        <v/>
      </c>
      <c r="T26" s="1276" t="str">
        <f>IFERROR(__xludf.DUMMYFUNCTION("""COMPUTED_VALUE"""),"")</f>
        <v/>
      </c>
      <c r="U26" s="1277" t="str">
        <f>IFERROR(__xludf.DUMMYFUNCTION("""COMPUTED_VALUE"""),"")</f>
        <v/>
      </c>
      <c r="V26" s="1268" t="s">
        <v>732</v>
      </c>
      <c r="W26" s="1249"/>
      <c r="X26" s="1249"/>
      <c r="Y26" s="1249"/>
      <c r="Z26" s="1249"/>
    </row>
    <row r="27">
      <c r="A27" s="1268" t="s">
        <v>733</v>
      </c>
      <c r="B27" s="1275" t="str">
        <f>IFERROR(__xludf.DUMMYFUNCTION("""COMPUTED_VALUE"""),"")</f>
        <v/>
      </c>
      <c r="C27" s="1276" t="str">
        <f>IFERROR(__xludf.DUMMYFUNCTION("""COMPUTED_VALUE"""),"")</f>
        <v/>
      </c>
      <c r="D27" s="1276" t="str">
        <f>IFERROR(__xludf.DUMMYFUNCTION("""COMPUTED_VALUE"""),"")</f>
        <v/>
      </c>
      <c r="E27" s="1276" t="str">
        <f>IFERROR(__xludf.DUMMYFUNCTION("""COMPUTED_VALUE"""),"")</f>
        <v/>
      </c>
      <c r="F27" s="1276" t="str">
        <f>IFERROR(__xludf.DUMMYFUNCTION("""COMPUTED_VALUE"""),"")</f>
        <v/>
      </c>
      <c r="G27" s="1276" t="str">
        <f>IFERROR(__xludf.DUMMYFUNCTION("""COMPUTED_VALUE"""),"")</f>
        <v/>
      </c>
      <c r="H27" s="1276" t="str">
        <f>IFERROR(__xludf.DUMMYFUNCTION("""COMPUTED_VALUE"""),"")</f>
        <v/>
      </c>
      <c r="I27" s="1276" t="str">
        <f>IFERROR(__xludf.DUMMYFUNCTION("""COMPUTED_VALUE"""),"")</f>
        <v/>
      </c>
      <c r="J27" s="1276" t="str">
        <f>IFERROR(__xludf.DUMMYFUNCTION("""COMPUTED_VALUE"""),"")</f>
        <v/>
      </c>
      <c r="K27" s="1276" t="str">
        <f>IFERROR(__xludf.DUMMYFUNCTION("""COMPUTED_VALUE"""),"")</f>
        <v/>
      </c>
      <c r="L27" s="1276" t="str">
        <f>IFERROR(__xludf.DUMMYFUNCTION("""COMPUTED_VALUE"""),"")</f>
        <v/>
      </c>
      <c r="M27" s="1276" t="str">
        <f>IFERROR(__xludf.DUMMYFUNCTION("""COMPUTED_VALUE"""),"")</f>
        <v/>
      </c>
      <c r="N27" s="1276" t="str">
        <f>IFERROR(__xludf.DUMMYFUNCTION("""COMPUTED_VALUE"""),"")</f>
        <v/>
      </c>
      <c r="O27" s="1276" t="str">
        <f>IFERROR(__xludf.DUMMYFUNCTION("""COMPUTED_VALUE"""),"")</f>
        <v/>
      </c>
      <c r="P27" s="1276" t="str">
        <f>IFERROR(__xludf.DUMMYFUNCTION("""COMPUTED_VALUE"""),"")</f>
        <v/>
      </c>
      <c r="Q27" s="1276" t="str">
        <f>IFERROR(__xludf.DUMMYFUNCTION("""COMPUTED_VALUE"""),"")</f>
        <v/>
      </c>
      <c r="R27" s="1276" t="str">
        <f>IFERROR(__xludf.DUMMYFUNCTION("""COMPUTED_VALUE"""),"")</f>
        <v/>
      </c>
      <c r="S27" s="1276" t="str">
        <f>IFERROR(__xludf.DUMMYFUNCTION("""COMPUTED_VALUE"""),"")</f>
        <v/>
      </c>
      <c r="T27" s="1276" t="str">
        <f>IFERROR(__xludf.DUMMYFUNCTION("""COMPUTED_VALUE"""),"")</f>
        <v/>
      </c>
      <c r="U27" s="1277" t="str">
        <f>IFERROR(__xludf.DUMMYFUNCTION("""COMPUTED_VALUE"""),"")</f>
        <v/>
      </c>
      <c r="V27" s="1268" t="s">
        <v>733</v>
      </c>
      <c r="W27" s="1249"/>
      <c r="X27" s="1249"/>
      <c r="Y27" s="1249"/>
      <c r="Z27" s="1249"/>
    </row>
    <row r="28">
      <c r="A28" s="1268" t="s">
        <v>734</v>
      </c>
      <c r="B28" s="1275" t="str">
        <f>IFERROR(__xludf.DUMMYFUNCTION("""COMPUTED_VALUE"""),"")</f>
        <v/>
      </c>
      <c r="C28" s="1276" t="str">
        <f>IFERROR(__xludf.DUMMYFUNCTION("""COMPUTED_VALUE"""),"")</f>
        <v/>
      </c>
      <c r="D28" s="1276" t="str">
        <f>IFERROR(__xludf.DUMMYFUNCTION("""COMPUTED_VALUE"""),"")</f>
        <v/>
      </c>
      <c r="E28" s="1276" t="str">
        <f>IFERROR(__xludf.DUMMYFUNCTION("""COMPUTED_VALUE"""),"")</f>
        <v/>
      </c>
      <c r="F28" s="1276" t="str">
        <f>IFERROR(__xludf.DUMMYFUNCTION("""COMPUTED_VALUE"""),"")</f>
        <v/>
      </c>
      <c r="G28" s="1276" t="str">
        <f>IFERROR(__xludf.DUMMYFUNCTION("""COMPUTED_VALUE"""),"")</f>
        <v/>
      </c>
      <c r="H28" s="1276" t="str">
        <f>IFERROR(__xludf.DUMMYFUNCTION("""COMPUTED_VALUE"""),"")</f>
        <v/>
      </c>
      <c r="I28" s="1276" t="str">
        <f>IFERROR(__xludf.DUMMYFUNCTION("""COMPUTED_VALUE"""),"")</f>
        <v/>
      </c>
      <c r="J28" s="1276" t="str">
        <f>IFERROR(__xludf.DUMMYFUNCTION("""COMPUTED_VALUE"""),"")</f>
        <v/>
      </c>
      <c r="K28" s="1276" t="str">
        <f>IFERROR(__xludf.DUMMYFUNCTION("""COMPUTED_VALUE"""),"")</f>
        <v/>
      </c>
      <c r="L28" s="1276" t="str">
        <f>IFERROR(__xludf.DUMMYFUNCTION("""COMPUTED_VALUE"""),"")</f>
        <v/>
      </c>
      <c r="M28" s="1276" t="str">
        <f>IFERROR(__xludf.DUMMYFUNCTION("""COMPUTED_VALUE"""),"")</f>
        <v/>
      </c>
      <c r="N28" s="1276" t="str">
        <f>IFERROR(__xludf.DUMMYFUNCTION("""COMPUTED_VALUE"""),"")</f>
        <v/>
      </c>
      <c r="O28" s="1276" t="str">
        <f>IFERROR(__xludf.DUMMYFUNCTION("""COMPUTED_VALUE"""),"")</f>
        <v/>
      </c>
      <c r="P28" s="1276" t="str">
        <f>IFERROR(__xludf.DUMMYFUNCTION("""COMPUTED_VALUE"""),"")</f>
        <v/>
      </c>
      <c r="Q28" s="1276" t="str">
        <f>IFERROR(__xludf.DUMMYFUNCTION("""COMPUTED_VALUE"""),"")</f>
        <v/>
      </c>
      <c r="R28" s="1276" t="str">
        <f>IFERROR(__xludf.DUMMYFUNCTION("""COMPUTED_VALUE"""),"")</f>
        <v/>
      </c>
      <c r="S28" s="1276" t="str">
        <f>IFERROR(__xludf.DUMMYFUNCTION("""COMPUTED_VALUE"""),"")</f>
        <v/>
      </c>
      <c r="T28" s="1276" t="str">
        <f>IFERROR(__xludf.DUMMYFUNCTION("""COMPUTED_VALUE"""),"")</f>
        <v/>
      </c>
      <c r="U28" s="1277" t="str">
        <f>IFERROR(__xludf.DUMMYFUNCTION("""COMPUTED_VALUE"""),"")</f>
        <v/>
      </c>
      <c r="V28" s="1268" t="s">
        <v>734</v>
      </c>
      <c r="W28" s="1249"/>
      <c r="X28" s="1249"/>
      <c r="Y28" s="1249"/>
      <c r="Z28" s="1249"/>
    </row>
    <row r="29">
      <c r="A29" s="1268" t="s">
        <v>790</v>
      </c>
      <c r="B29" s="1275" t="str">
        <f>IFERROR(__xludf.DUMMYFUNCTION("""COMPUTED_VALUE"""),"")</f>
        <v/>
      </c>
      <c r="C29" s="1276" t="str">
        <f>IFERROR(__xludf.DUMMYFUNCTION("""COMPUTED_VALUE"""),"")</f>
        <v/>
      </c>
      <c r="D29" s="1276" t="str">
        <f>IFERROR(__xludf.DUMMYFUNCTION("""COMPUTED_VALUE"""),"")</f>
        <v/>
      </c>
      <c r="E29" s="1276" t="str">
        <f>IFERROR(__xludf.DUMMYFUNCTION("""COMPUTED_VALUE"""),"")</f>
        <v/>
      </c>
      <c r="F29" s="1276" t="str">
        <f>IFERROR(__xludf.DUMMYFUNCTION("""COMPUTED_VALUE"""),"")</f>
        <v/>
      </c>
      <c r="G29" s="1276" t="str">
        <f>IFERROR(__xludf.DUMMYFUNCTION("""COMPUTED_VALUE"""),"")</f>
        <v/>
      </c>
      <c r="H29" s="1276" t="str">
        <f>IFERROR(__xludf.DUMMYFUNCTION("""COMPUTED_VALUE"""),"")</f>
        <v/>
      </c>
      <c r="I29" s="1276" t="str">
        <f>IFERROR(__xludf.DUMMYFUNCTION("""COMPUTED_VALUE"""),"")</f>
        <v/>
      </c>
      <c r="J29" s="1276" t="str">
        <f>IFERROR(__xludf.DUMMYFUNCTION("""COMPUTED_VALUE"""),"")</f>
        <v/>
      </c>
      <c r="K29" s="1276" t="str">
        <f>IFERROR(__xludf.DUMMYFUNCTION("""COMPUTED_VALUE"""),"")</f>
        <v/>
      </c>
      <c r="L29" s="1276" t="str">
        <f>IFERROR(__xludf.DUMMYFUNCTION("""COMPUTED_VALUE"""),"")</f>
        <v/>
      </c>
      <c r="M29" s="1276" t="str">
        <f>IFERROR(__xludf.DUMMYFUNCTION("""COMPUTED_VALUE"""),"")</f>
        <v/>
      </c>
      <c r="N29" s="1276" t="str">
        <f>IFERROR(__xludf.DUMMYFUNCTION("""COMPUTED_VALUE"""),"")</f>
        <v/>
      </c>
      <c r="O29" s="1276" t="str">
        <f>IFERROR(__xludf.DUMMYFUNCTION("""COMPUTED_VALUE"""),"")</f>
        <v/>
      </c>
      <c r="P29" s="1276" t="str">
        <f>IFERROR(__xludf.DUMMYFUNCTION("""COMPUTED_VALUE"""),"")</f>
        <v/>
      </c>
      <c r="Q29" s="1276" t="str">
        <f>IFERROR(__xludf.DUMMYFUNCTION("""COMPUTED_VALUE"""),"")</f>
        <v/>
      </c>
      <c r="R29" s="1276" t="str">
        <f>IFERROR(__xludf.DUMMYFUNCTION("""COMPUTED_VALUE"""),"")</f>
        <v/>
      </c>
      <c r="S29" s="1276" t="str">
        <f>IFERROR(__xludf.DUMMYFUNCTION("""COMPUTED_VALUE"""),"")</f>
        <v/>
      </c>
      <c r="T29" s="1276" t="str">
        <f>IFERROR(__xludf.DUMMYFUNCTION("""COMPUTED_VALUE"""),"")</f>
        <v/>
      </c>
      <c r="U29" s="1277" t="str">
        <f>IFERROR(__xludf.DUMMYFUNCTION("""COMPUTED_VALUE"""),"")</f>
        <v/>
      </c>
      <c r="V29" s="1268" t="s">
        <v>790</v>
      </c>
      <c r="W29" s="1249"/>
      <c r="X29" s="1249"/>
      <c r="Y29" s="1249"/>
      <c r="Z29" s="1249"/>
    </row>
    <row r="30">
      <c r="A30" s="1268" t="s">
        <v>791</v>
      </c>
      <c r="B30" s="1275" t="str">
        <f>IFERROR(__xludf.DUMMYFUNCTION("""COMPUTED_VALUE"""),"")</f>
        <v/>
      </c>
      <c r="C30" s="1276" t="str">
        <f>IFERROR(__xludf.DUMMYFUNCTION("""COMPUTED_VALUE"""),"")</f>
        <v/>
      </c>
      <c r="D30" s="1276" t="str">
        <f>IFERROR(__xludf.DUMMYFUNCTION("""COMPUTED_VALUE"""),"")</f>
        <v/>
      </c>
      <c r="E30" s="1276" t="str">
        <f>IFERROR(__xludf.DUMMYFUNCTION("""COMPUTED_VALUE"""),"")</f>
        <v/>
      </c>
      <c r="F30" s="1276" t="str">
        <f>IFERROR(__xludf.DUMMYFUNCTION("""COMPUTED_VALUE"""),"")</f>
        <v/>
      </c>
      <c r="G30" s="1276" t="str">
        <f>IFERROR(__xludf.DUMMYFUNCTION("""COMPUTED_VALUE"""),"")</f>
        <v/>
      </c>
      <c r="H30" s="1276" t="str">
        <f>IFERROR(__xludf.DUMMYFUNCTION("""COMPUTED_VALUE"""),"")</f>
        <v/>
      </c>
      <c r="I30" s="1276" t="str">
        <f>IFERROR(__xludf.DUMMYFUNCTION("""COMPUTED_VALUE"""),"")</f>
        <v/>
      </c>
      <c r="J30" s="1276" t="str">
        <f>IFERROR(__xludf.DUMMYFUNCTION("""COMPUTED_VALUE"""),"")</f>
        <v/>
      </c>
      <c r="K30" s="1276" t="str">
        <f>IFERROR(__xludf.DUMMYFUNCTION("""COMPUTED_VALUE"""),"")</f>
        <v/>
      </c>
      <c r="L30" s="1276" t="str">
        <f>IFERROR(__xludf.DUMMYFUNCTION("""COMPUTED_VALUE"""),"")</f>
        <v/>
      </c>
      <c r="M30" s="1276" t="str">
        <f>IFERROR(__xludf.DUMMYFUNCTION("""COMPUTED_VALUE"""),"")</f>
        <v/>
      </c>
      <c r="N30" s="1276" t="str">
        <f>IFERROR(__xludf.DUMMYFUNCTION("""COMPUTED_VALUE"""),"")</f>
        <v/>
      </c>
      <c r="O30" s="1276" t="str">
        <f>IFERROR(__xludf.DUMMYFUNCTION("""COMPUTED_VALUE"""),"")</f>
        <v/>
      </c>
      <c r="P30" s="1276" t="str">
        <f>IFERROR(__xludf.DUMMYFUNCTION("""COMPUTED_VALUE"""),"")</f>
        <v/>
      </c>
      <c r="Q30" s="1276" t="str">
        <f>IFERROR(__xludf.DUMMYFUNCTION("""COMPUTED_VALUE"""),"")</f>
        <v/>
      </c>
      <c r="R30" s="1276" t="str">
        <f>IFERROR(__xludf.DUMMYFUNCTION("""COMPUTED_VALUE"""),"")</f>
        <v/>
      </c>
      <c r="S30" s="1276" t="str">
        <f>IFERROR(__xludf.DUMMYFUNCTION("""COMPUTED_VALUE"""),"")</f>
        <v/>
      </c>
      <c r="T30" s="1276" t="str">
        <f>IFERROR(__xludf.DUMMYFUNCTION("""COMPUTED_VALUE"""),"")</f>
        <v/>
      </c>
      <c r="U30" s="1277" t="str">
        <f>IFERROR(__xludf.DUMMYFUNCTION("""COMPUTED_VALUE"""),"")</f>
        <v/>
      </c>
      <c r="V30" s="1268" t="s">
        <v>791</v>
      </c>
      <c r="W30" s="1249"/>
      <c r="X30" s="1249"/>
      <c r="Y30" s="1249"/>
      <c r="Z30" s="1249"/>
    </row>
    <row r="31">
      <c r="A31" s="1268" t="s">
        <v>792</v>
      </c>
      <c r="B31" s="1275" t="str">
        <f>IFERROR(__xludf.DUMMYFUNCTION("""COMPUTED_VALUE"""),"")</f>
        <v/>
      </c>
      <c r="C31" s="1276" t="str">
        <f>IFERROR(__xludf.DUMMYFUNCTION("""COMPUTED_VALUE"""),"")</f>
        <v/>
      </c>
      <c r="D31" s="1276" t="str">
        <f>IFERROR(__xludf.DUMMYFUNCTION("""COMPUTED_VALUE"""),"")</f>
        <v/>
      </c>
      <c r="E31" s="1276" t="str">
        <f>IFERROR(__xludf.DUMMYFUNCTION("""COMPUTED_VALUE"""),"")</f>
        <v/>
      </c>
      <c r="F31" s="1276" t="str">
        <f>IFERROR(__xludf.DUMMYFUNCTION("""COMPUTED_VALUE"""),"")</f>
        <v/>
      </c>
      <c r="G31" s="1276" t="str">
        <f>IFERROR(__xludf.DUMMYFUNCTION("""COMPUTED_VALUE"""),"")</f>
        <v/>
      </c>
      <c r="H31" s="1276" t="str">
        <f>IFERROR(__xludf.DUMMYFUNCTION("""COMPUTED_VALUE"""),"")</f>
        <v/>
      </c>
      <c r="I31" s="1276" t="str">
        <f>IFERROR(__xludf.DUMMYFUNCTION("""COMPUTED_VALUE"""),"")</f>
        <v/>
      </c>
      <c r="J31" s="1276" t="str">
        <f>IFERROR(__xludf.DUMMYFUNCTION("""COMPUTED_VALUE"""),"")</f>
        <v/>
      </c>
      <c r="K31" s="1276" t="str">
        <f>IFERROR(__xludf.DUMMYFUNCTION("""COMPUTED_VALUE"""),"")</f>
        <v/>
      </c>
      <c r="L31" s="1276" t="str">
        <f>IFERROR(__xludf.DUMMYFUNCTION("""COMPUTED_VALUE"""),"")</f>
        <v/>
      </c>
      <c r="M31" s="1276" t="str">
        <f>IFERROR(__xludf.DUMMYFUNCTION("""COMPUTED_VALUE"""),"")</f>
        <v/>
      </c>
      <c r="N31" s="1276" t="str">
        <f>IFERROR(__xludf.DUMMYFUNCTION("""COMPUTED_VALUE"""),"")</f>
        <v/>
      </c>
      <c r="O31" s="1276" t="str">
        <f>IFERROR(__xludf.DUMMYFUNCTION("""COMPUTED_VALUE"""),"")</f>
        <v/>
      </c>
      <c r="P31" s="1276" t="str">
        <f>IFERROR(__xludf.DUMMYFUNCTION("""COMPUTED_VALUE"""),"")</f>
        <v/>
      </c>
      <c r="Q31" s="1276" t="str">
        <f>IFERROR(__xludf.DUMMYFUNCTION("""COMPUTED_VALUE"""),"")</f>
        <v/>
      </c>
      <c r="R31" s="1276" t="str">
        <f>IFERROR(__xludf.DUMMYFUNCTION("""COMPUTED_VALUE"""),"")</f>
        <v/>
      </c>
      <c r="S31" s="1276" t="str">
        <f>IFERROR(__xludf.DUMMYFUNCTION("""COMPUTED_VALUE"""),"")</f>
        <v/>
      </c>
      <c r="T31" s="1276" t="str">
        <f>IFERROR(__xludf.DUMMYFUNCTION("""COMPUTED_VALUE"""),"")</f>
        <v/>
      </c>
      <c r="U31" s="1277" t="str">
        <f>IFERROR(__xludf.DUMMYFUNCTION("""COMPUTED_VALUE"""),"")</f>
        <v/>
      </c>
      <c r="V31" s="1268" t="s">
        <v>792</v>
      </c>
      <c r="W31" s="1249"/>
      <c r="X31" s="1249"/>
      <c r="Y31" s="1249"/>
      <c r="Z31" s="1249"/>
    </row>
    <row r="32">
      <c r="A32" s="1268" t="s">
        <v>2018</v>
      </c>
      <c r="B32" s="1275" t="str">
        <f>IFERROR(__xludf.DUMMYFUNCTION("""COMPUTED_VALUE"""),"")</f>
        <v/>
      </c>
      <c r="C32" s="1276" t="str">
        <f>IFERROR(__xludf.DUMMYFUNCTION("""COMPUTED_VALUE"""),"")</f>
        <v/>
      </c>
      <c r="D32" s="1276" t="str">
        <f>IFERROR(__xludf.DUMMYFUNCTION("""COMPUTED_VALUE"""),"")</f>
        <v/>
      </c>
      <c r="E32" s="1276" t="str">
        <f>IFERROR(__xludf.DUMMYFUNCTION("""COMPUTED_VALUE"""),"")</f>
        <v/>
      </c>
      <c r="F32" s="1276" t="str">
        <f>IFERROR(__xludf.DUMMYFUNCTION("""COMPUTED_VALUE"""),"")</f>
        <v/>
      </c>
      <c r="G32" s="1276" t="str">
        <f>IFERROR(__xludf.DUMMYFUNCTION("""COMPUTED_VALUE"""),"")</f>
        <v/>
      </c>
      <c r="H32" s="1276" t="str">
        <f>IFERROR(__xludf.DUMMYFUNCTION("""COMPUTED_VALUE"""),"")</f>
        <v/>
      </c>
      <c r="I32" s="1276" t="str">
        <f>IFERROR(__xludf.DUMMYFUNCTION("""COMPUTED_VALUE"""),"")</f>
        <v/>
      </c>
      <c r="J32" s="1276" t="str">
        <f>IFERROR(__xludf.DUMMYFUNCTION("""COMPUTED_VALUE"""),"")</f>
        <v/>
      </c>
      <c r="K32" s="1276" t="str">
        <f>IFERROR(__xludf.DUMMYFUNCTION("""COMPUTED_VALUE"""),"")</f>
        <v/>
      </c>
      <c r="L32" s="1276" t="str">
        <f>IFERROR(__xludf.DUMMYFUNCTION("""COMPUTED_VALUE"""),"")</f>
        <v/>
      </c>
      <c r="M32" s="1276" t="str">
        <f>IFERROR(__xludf.DUMMYFUNCTION("""COMPUTED_VALUE"""),"")</f>
        <v/>
      </c>
      <c r="N32" s="1276" t="str">
        <f>IFERROR(__xludf.DUMMYFUNCTION("""COMPUTED_VALUE"""),"")</f>
        <v/>
      </c>
      <c r="O32" s="1276" t="str">
        <f>IFERROR(__xludf.DUMMYFUNCTION("""COMPUTED_VALUE"""),"")</f>
        <v/>
      </c>
      <c r="P32" s="1276" t="str">
        <f>IFERROR(__xludf.DUMMYFUNCTION("""COMPUTED_VALUE"""),"")</f>
        <v/>
      </c>
      <c r="Q32" s="1276" t="str">
        <f>IFERROR(__xludf.DUMMYFUNCTION("""COMPUTED_VALUE"""),"")</f>
        <v/>
      </c>
      <c r="R32" s="1276" t="str">
        <f>IFERROR(__xludf.DUMMYFUNCTION("""COMPUTED_VALUE"""),"")</f>
        <v/>
      </c>
      <c r="S32" s="1276" t="str">
        <f>IFERROR(__xludf.DUMMYFUNCTION("""COMPUTED_VALUE"""),"")</f>
        <v/>
      </c>
      <c r="T32" s="1276" t="str">
        <f>IFERROR(__xludf.DUMMYFUNCTION("""COMPUTED_VALUE"""),"")</f>
        <v/>
      </c>
      <c r="U32" s="1277" t="str">
        <f>IFERROR(__xludf.DUMMYFUNCTION("""COMPUTED_VALUE"""),"")</f>
        <v/>
      </c>
      <c r="V32" s="1268" t="s">
        <v>2018</v>
      </c>
      <c r="W32" s="1249"/>
      <c r="X32" s="1249"/>
      <c r="Y32" s="1249"/>
      <c r="Z32" s="1249"/>
    </row>
    <row r="33">
      <c r="A33" s="1268" t="s">
        <v>2019</v>
      </c>
      <c r="B33" s="1275" t="str">
        <f>IFERROR(__xludf.DUMMYFUNCTION("""COMPUTED_VALUE"""),"")</f>
        <v/>
      </c>
      <c r="C33" s="1276" t="str">
        <f>IFERROR(__xludf.DUMMYFUNCTION("""COMPUTED_VALUE"""),"")</f>
        <v/>
      </c>
      <c r="D33" s="1276" t="str">
        <f>IFERROR(__xludf.DUMMYFUNCTION("""COMPUTED_VALUE"""),"")</f>
        <v/>
      </c>
      <c r="E33" s="1276" t="str">
        <f>IFERROR(__xludf.DUMMYFUNCTION("""COMPUTED_VALUE"""),"")</f>
        <v/>
      </c>
      <c r="F33" s="1276" t="str">
        <f>IFERROR(__xludf.DUMMYFUNCTION("""COMPUTED_VALUE"""),"")</f>
        <v/>
      </c>
      <c r="G33" s="1276" t="str">
        <f>IFERROR(__xludf.DUMMYFUNCTION("""COMPUTED_VALUE"""),"")</f>
        <v/>
      </c>
      <c r="H33" s="1276" t="str">
        <f>IFERROR(__xludf.DUMMYFUNCTION("""COMPUTED_VALUE"""),"")</f>
        <v/>
      </c>
      <c r="I33" s="1276" t="str">
        <f>IFERROR(__xludf.DUMMYFUNCTION("""COMPUTED_VALUE"""),"")</f>
        <v/>
      </c>
      <c r="J33" s="1276" t="str">
        <f>IFERROR(__xludf.DUMMYFUNCTION("""COMPUTED_VALUE"""),"")</f>
        <v/>
      </c>
      <c r="K33" s="1276" t="str">
        <f>IFERROR(__xludf.DUMMYFUNCTION("""COMPUTED_VALUE"""),"")</f>
        <v/>
      </c>
      <c r="L33" s="1276" t="str">
        <f>IFERROR(__xludf.DUMMYFUNCTION("""COMPUTED_VALUE"""),"")</f>
        <v/>
      </c>
      <c r="M33" s="1276" t="str">
        <f>IFERROR(__xludf.DUMMYFUNCTION("""COMPUTED_VALUE"""),"")</f>
        <v/>
      </c>
      <c r="N33" s="1276" t="str">
        <f>IFERROR(__xludf.DUMMYFUNCTION("""COMPUTED_VALUE"""),"")</f>
        <v/>
      </c>
      <c r="O33" s="1276" t="str">
        <f>IFERROR(__xludf.DUMMYFUNCTION("""COMPUTED_VALUE"""),"")</f>
        <v/>
      </c>
      <c r="P33" s="1276" t="str">
        <f>IFERROR(__xludf.DUMMYFUNCTION("""COMPUTED_VALUE"""),"")</f>
        <v/>
      </c>
      <c r="Q33" s="1276" t="str">
        <f>IFERROR(__xludf.DUMMYFUNCTION("""COMPUTED_VALUE"""),"")</f>
        <v/>
      </c>
      <c r="R33" s="1276" t="str">
        <f>IFERROR(__xludf.DUMMYFUNCTION("""COMPUTED_VALUE"""),"")</f>
        <v/>
      </c>
      <c r="S33" s="1276" t="str">
        <f>IFERROR(__xludf.DUMMYFUNCTION("""COMPUTED_VALUE"""),"")</f>
        <v/>
      </c>
      <c r="T33" s="1276" t="str">
        <f>IFERROR(__xludf.DUMMYFUNCTION("""COMPUTED_VALUE"""),"")</f>
        <v/>
      </c>
      <c r="U33" s="1277" t="str">
        <f>IFERROR(__xludf.DUMMYFUNCTION("""COMPUTED_VALUE"""),"")</f>
        <v/>
      </c>
      <c r="V33" s="1268" t="s">
        <v>2019</v>
      </c>
      <c r="W33" s="1249"/>
      <c r="X33" s="1249"/>
      <c r="Y33" s="1249"/>
      <c r="Z33" s="1249"/>
    </row>
    <row r="34">
      <c r="A34" s="1268" t="s">
        <v>2020</v>
      </c>
      <c r="B34" s="1275" t="str">
        <f>IFERROR(__xludf.DUMMYFUNCTION("""COMPUTED_VALUE"""),"")</f>
        <v/>
      </c>
      <c r="C34" s="1276" t="str">
        <f>IFERROR(__xludf.DUMMYFUNCTION("""COMPUTED_VALUE"""),"")</f>
        <v/>
      </c>
      <c r="D34" s="1276" t="str">
        <f>IFERROR(__xludf.DUMMYFUNCTION("""COMPUTED_VALUE"""),"")</f>
        <v/>
      </c>
      <c r="E34" s="1276" t="str">
        <f>IFERROR(__xludf.DUMMYFUNCTION("""COMPUTED_VALUE"""),"")</f>
        <v/>
      </c>
      <c r="F34" s="1276" t="str">
        <f>IFERROR(__xludf.DUMMYFUNCTION("""COMPUTED_VALUE"""),"")</f>
        <v/>
      </c>
      <c r="G34" s="1276" t="str">
        <f>IFERROR(__xludf.DUMMYFUNCTION("""COMPUTED_VALUE"""),"")</f>
        <v/>
      </c>
      <c r="H34" s="1276" t="str">
        <f>IFERROR(__xludf.DUMMYFUNCTION("""COMPUTED_VALUE"""),"")</f>
        <v/>
      </c>
      <c r="I34" s="1276" t="str">
        <f>IFERROR(__xludf.DUMMYFUNCTION("""COMPUTED_VALUE"""),"")</f>
        <v/>
      </c>
      <c r="J34" s="1276" t="str">
        <f>IFERROR(__xludf.DUMMYFUNCTION("""COMPUTED_VALUE"""),"")</f>
        <v/>
      </c>
      <c r="K34" s="1276" t="str">
        <f>IFERROR(__xludf.DUMMYFUNCTION("""COMPUTED_VALUE"""),"")</f>
        <v/>
      </c>
      <c r="L34" s="1276" t="str">
        <f>IFERROR(__xludf.DUMMYFUNCTION("""COMPUTED_VALUE"""),"")</f>
        <v/>
      </c>
      <c r="M34" s="1276" t="str">
        <f>IFERROR(__xludf.DUMMYFUNCTION("""COMPUTED_VALUE"""),"")</f>
        <v/>
      </c>
      <c r="N34" s="1276" t="str">
        <f>IFERROR(__xludf.DUMMYFUNCTION("""COMPUTED_VALUE"""),"")</f>
        <v/>
      </c>
      <c r="O34" s="1276" t="str">
        <f>IFERROR(__xludf.DUMMYFUNCTION("""COMPUTED_VALUE"""),"")</f>
        <v/>
      </c>
      <c r="P34" s="1276" t="str">
        <f>IFERROR(__xludf.DUMMYFUNCTION("""COMPUTED_VALUE"""),"")</f>
        <v/>
      </c>
      <c r="Q34" s="1276" t="str">
        <f>IFERROR(__xludf.DUMMYFUNCTION("""COMPUTED_VALUE"""),"")</f>
        <v/>
      </c>
      <c r="R34" s="1276" t="str">
        <f>IFERROR(__xludf.DUMMYFUNCTION("""COMPUTED_VALUE"""),"")</f>
        <v/>
      </c>
      <c r="S34" s="1276" t="str">
        <f>IFERROR(__xludf.DUMMYFUNCTION("""COMPUTED_VALUE"""),"")</f>
        <v/>
      </c>
      <c r="T34" s="1276" t="str">
        <f>IFERROR(__xludf.DUMMYFUNCTION("""COMPUTED_VALUE"""),"")</f>
        <v/>
      </c>
      <c r="U34" s="1277" t="str">
        <f>IFERROR(__xludf.DUMMYFUNCTION("""COMPUTED_VALUE"""),"")</f>
        <v/>
      </c>
      <c r="V34" s="1268" t="s">
        <v>2020</v>
      </c>
      <c r="W34" s="1249"/>
      <c r="X34" s="1249"/>
      <c r="Y34" s="1249"/>
      <c r="Z34" s="1249"/>
    </row>
    <row r="35">
      <c r="A35" s="1268" t="s">
        <v>2021</v>
      </c>
      <c r="B35" s="1275" t="str">
        <f>IFERROR(__xludf.DUMMYFUNCTION("""COMPUTED_VALUE"""),"")</f>
        <v/>
      </c>
      <c r="C35" s="1276" t="str">
        <f>IFERROR(__xludf.DUMMYFUNCTION("""COMPUTED_VALUE"""),"")</f>
        <v/>
      </c>
      <c r="D35" s="1276" t="str">
        <f>IFERROR(__xludf.DUMMYFUNCTION("""COMPUTED_VALUE"""),"")</f>
        <v/>
      </c>
      <c r="E35" s="1276" t="str">
        <f>IFERROR(__xludf.DUMMYFUNCTION("""COMPUTED_VALUE"""),"")</f>
        <v/>
      </c>
      <c r="F35" s="1276" t="str">
        <f>IFERROR(__xludf.DUMMYFUNCTION("""COMPUTED_VALUE"""),"")</f>
        <v/>
      </c>
      <c r="G35" s="1276" t="str">
        <f>IFERROR(__xludf.DUMMYFUNCTION("""COMPUTED_VALUE"""),"")</f>
        <v/>
      </c>
      <c r="H35" s="1276" t="str">
        <f>IFERROR(__xludf.DUMMYFUNCTION("""COMPUTED_VALUE"""),"")</f>
        <v/>
      </c>
      <c r="I35" s="1276" t="str">
        <f>IFERROR(__xludf.DUMMYFUNCTION("""COMPUTED_VALUE"""),"")</f>
        <v/>
      </c>
      <c r="J35" s="1276" t="str">
        <f>IFERROR(__xludf.DUMMYFUNCTION("""COMPUTED_VALUE"""),"")</f>
        <v/>
      </c>
      <c r="K35" s="1276" t="str">
        <f>IFERROR(__xludf.DUMMYFUNCTION("""COMPUTED_VALUE"""),"")</f>
        <v/>
      </c>
      <c r="L35" s="1276" t="str">
        <f>IFERROR(__xludf.DUMMYFUNCTION("""COMPUTED_VALUE"""),"")</f>
        <v/>
      </c>
      <c r="M35" s="1276" t="str">
        <f>IFERROR(__xludf.DUMMYFUNCTION("""COMPUTED_VALUE"""),"")</f>
        <v/>
      </c>
      <c r="N35" s="1276" t="str">
        <f>IFERROR(__xludf.DUMMYFUNCTION("""COMPUTED_VALUE"""),"")</f>
        <v/>
      </c>
      <c r="O35" s="1276" t="str">
        <f>IFERROR(__xludf.DUMMYFUNCTION("""COMPUTED_VALUE"""),"")</f>
        <v/>
      </c>
      <c r="P35" s="1276" t="str">
        <f>IFERROR(__xludf.DUMMYFUNCTION("""COMPUTED_VALUE"""),"")</f>
        <v/>
      </c>
      <c r="Q35" s="1276" t="str">
        <f>IFERROR(__xludf.DUMMYFUNCTION("""COMPUTED_VALUE"""),"")</f>
        <v/>
      </c>
      <c r="R35" s="1276" t="str">
        <f>IFERROR(__xludf.DUMMYFUNCTION("""COMPUTED_VALUE"""),"")</f>
        <v/>
      </c>
      <c r="S35" s="1276" t="str">
        <f>IFERROR(__xludf.DUMMYFUNCTION("""COMPUTED_VALUE"""),"")</f>
        <v/>
      </c>
      <c r="T35" s="1276" t="str">
        <f>IFERROR(__xludf.DUMMYFUNCTION("""COMPUTED_VALUE"""),"")</f>
        <v/>
      </c>
      <c r="U35" s="1277" t="str">
        <f>IFERROR(__xludf.DUMMYFUNCTION("""COMPUTED_VALUE"""),"")</f>
        <v/>
      </c>
      <c r="V35" s="1268" t="s">
        <v>2021</v>
      </c>
      <c r="W35" s="1249"/>
      <c r="X35" s="1249"/>
      <c r="Y35" s="1249"/>
      <c r="Z35" s="1249"/>
    </row>
    <row r="36">
      <c r="A36" s="1268" t="s">
        <v>2029</v>
      </c>
      <c r="B36" s="1271" t="str">
        <f>IFERROR(__xludf.DUMMYFUNCTION("""COMPUTED_VALUE"""),"")</f>
        <v/>
      </c>
      <c r="C36" s="1272" t="str">
        <f>IFERROR(__xludf.DUMMYFUNCTION("""COMPUTED_VALUE"""),"")</f>
        <v/>
      </c>
      <c r="D36" s="1272" t="str">
        <f>IFERROR(__xludf.DUMMYFUNCTION("""COMPUTED_VALUE"""),"")</f>
        <v/>
      </c>
      <c r="E36" s="1272" t="str">
        <f>IFERROR(__xludf.DUMMYFUNCTION("""COMPUTED_VALUE"""),"")</f>
        <v/>
      </c>
      <c r="F36" s="1272" t="str">
        <f>IFERROR(__xludf.DUMMYFUNCTION("""COMPUTED_VALUE"""),"")</f>
        <v/>
      </c>
      <c r="G36" s="1272" t="str">
        <f>IFERROR(__xludf.DUMMYFUNCTION("""COMPUTED_VALUE"""),"")</f>
        <v/>
      </c>
      <c r="H36" s="1272" t="str">
        <f>IFERROR(__xludf.DUMMYFUNCTION("""COMPUTED_VALUE"""),"")</f>
        <v/>
      </c>
      <c r="I36" s="1272" t="str">
        <f>IFERROR(__xludf.DUMMYFUNCTION("""COMPUTED_VALUE"""),"")</f>
        <v/>
      </c>
      <c r="J36" s="1272" t="str">
        <f>IFERROR(__xludf.DUMMYFUNCTION("""COMPUTED_VALUE"""),"")</f>
        <v/>
      </c>
      <c r="K36" s="1272" t="str">
        <f>IFERROR(__xludf.DUMMYFUNCTION("""COMPUTED_VALUE"""),"")</f>
        <v/>
      </c>
      <c r="L36" s="1272" t="str">
        <f>IFERROR(__xludf.DUMMYFUNCTION("""COMPUTED_VALUE"""),"")</f>
        <v/>
      </c>
      <c r="M36" s="1272" t="str">
        <f>IFERROR(__xludf.DUMMYFUNCTION("""COMPUTED_VALUE"""),"")</f>
        <v/>
      </c>
      <c r="N36" s="1272" t="str">
        <f>IFERROR(__xludf.DUMMYFUNCTION("""COMPUTED_VALUE"""),"")</f>
        <v/>
      </c>
      <c r="O36" s="1272" t="str">
        <f>IFERROR(__xludf.DUMMYFUNCTION("""COMPUTED_VALUE"""),"")</f>
        <v/>
      </c>
      <c r="P36" s="1272" t="str">
        <f>IFERROR(__xludf.DUMMYFUNCTION("""COMPUTED_VALUE"""),"")</f>
        <v/>
      </c>
      <c r="Q36" s="1272" t="str">
        <f>IFERROR(__xludf.DUMMYFUNCTION("""COMPUTED_VALUE"""),"")</f>
        <v/>
      </c>
      <c r="R36" s="1272" t="str">
        <f>IFERROR(__xludf.DUMMYFUNCTION("""COMPUTED_VALUE"""),"")</f>
        <v/>
      </c>
      <c r="S36" s="1272" t="str">
        <f>IFERROR(__xludf.DUMMYFUNCTION("""COMPUTED_VALUE"""),"")</f>
        <v/>
      </c>
      <c r="T36" s="1272" t="str">
        <f>IFERROR(__xludf.DUMMYFUNCTION("""COMPUTED_VALUE"""),"")</f>
        <v/>
      </c>
      <c r="U36" s="1278" t="str">
        <f>IFERROR(__xludf.DUMMYFUNCTION("""COMPUTED_VALUE"""),"")</f>
        <v/>
      </c>
      <c r="V36" s="1268" t="s">
        <v>2029</v>
      </c>
      <c r="W36" s="1249"/>
      <c r="X36" s="1249"/>
      <c r="Y36" s="1249"/>
      <c r="Z36" s="1249"/>
    </row>
    <row r="37" hidden="1">
      <c r="A37" s="1249"/>
      <c r="B37" s="1249"/>
      <c r="C37" s="1249"/>
      <c r="D37" s="1249"/>
      <c r="E37" s="1249"/>
      <c r="F37" s="1249"/>
      <c r="G37" s="1249"/>
      <c r="H37" s="1249"/>
      <c r="I37" s="1249"/>
      <c r="J37" s="1249"/>
      <c r="K37" s="1249"/>
      <c r="L37" s="1249"/>
      <c r="M37" s="1249"/>
      <c r="N37" s="1249"/>
      <c r="O37" s="1249"/>
      <c r="P37" s="1249"/>
      <c r="Q37" s="1249"/>
      <c r="R37" s="1249"/>
      <c r="S37" s="1249"/>
      <c r="T37" s="1249"/>
      <c r="U37" s="1249"/>
      <c r="V37" s="1249"/>
      <c r="W37" s="1249"/>
      <c r="X37" s="1249"/>
      <c r="Y37" s="1249"/>
      <c r="Z37" s="1249"/>
    </row>
    <row r="38" hidden="1">
      <c r="A38" s="1249"/>
      <c r="B38" s="1249"/>
      <c r="C38" s="1249"/>
      <c r="D38" s="1249"/>
      <c r="E38" s="1249"/>
      <c r="F38" s="1249"/>
      <c r="G38" s="1249"/>
      <c r="H38" s="1249"/>
      <c r="I38" s="1249"/>
      <c r="J38" s="1249"/>
      <c r="K38" s="1249"/>
      <c r="L38" s="1249"/>
      <c r="M38" s="1249"/>
      <c r="N38" s="1249"/>
      <c r="O38" s="1249"/>
      <c r="P38" s="1249"/>
      <c r="Q38" s="1249"/>
      <c r="R38" s="1249"/>
      <c r="S38" s="1249"/>
      <c r="T38" s="1249"/>
      <c r="U38" s="1249"/>
      <c r="V38" s="1249"/>
      <c r="W38" s="1249"/>
      <c r="X38" s="1249"/>
      <c r="Y38" s="1249"/>
      <c r="Z38" s="1249"/>
    </row>
    <row r="39" hidden="1">
      <c r="A39" s="1249"/>
      <c r="B39" s="1249"/>
      <c r="C39" s="1249"/>
      <c r="D39" s="1249"/>
      <c r="E39" s="1249"/>
      <c r="F39" s="1249"/>
      <c r="G39" s="1249"/>
      <c r="H39" s="1249"/>
      <c r="I39" s="1249"/>
      <c r="J39" s="1249"/>
      <c r="K39" s="1249"/>
      <c r="L39" s="1249"/>
      <c r="M39" s="1249"/>
      <c r="N39" s="1249"/>
      <c r="O39" s="1249"/>
      <c r="P39" s="1249"/>
      <c r="Q39" s="1249"/>
      <c r="R39" s="1249"/>
      <c r="S39" s="1249"/>
      <c r="T39" s="1249"/>
      <c r="U39" s="1249"/>
      <c r="V39" s="1249"/>
      <c r="W39" s="1249"/>
      <c r="X39" s="1249"/>
      <c r="Y39" s="1249"/>
      <c r="Z39" s="1249"/>
    </row>
    <row r="40" hidden="1">
      <c r="A40" s="1249"/>
      <c r="B40" s="1249"/>
      <c r="C40" s="1249"/>
      <c r="D40" s="1249"/>
      <c r="E40" s="1249"/>
      <c r="F40" s="1249"/>
      <c r="G40" s="1249"/>
      <c r="H40" s="1249"/>
      <c r="I40" s="1249"/>
      <c r="J40" s="1249"/>
      <c r="K40" s="1249"/>
      <c r="L40" s="1249"/>
      <c r="M40" s="1249"/>
      <c r="N40" s="1249"/>
      <c r="O40" s="1249"/>
      <c r="P40" s="1249"/>
      <c r="Q40" s="1249"/>
      <c r="R40" s="1249"/>
      <c r="S40" s="1249"/>
      <c r="T40" s="1249"/>
      <c r="U40" s="1249"/>
      <c r="V40" s="1249"/>
      <c r="W40" s="1249"/>
      <c r="X40" s="1249"/>
      <c r="Y40" s="1249"/>
      <c r="Z40" s="1249"/>
    </row>
    <row r="41" hidden="1">
      <c r="A41" s="1249"/>
      <c r="B41" s="1249"/>
      <c r="C41" s="1249"/>
      <c r="D41" s="1249"/>
      <c r="E41" s="1249"/>
      <c r="F41" s="1249"/>
      <c r="G41" s="1249"/>
      <c r="H41" s="1249"/>
      <c r="I41" s="1249"/>
      <c r="J41" s="1249"/>
      <c r="K41" s="1249"/>
      <c r="L41" s="1249"/>
      <c r="M41" s="1249"/>
      <c r="N41" s="1249"/>
      <c r="O41" s="1249"/>
      <c r="P41" s="1249"/>
      <c r="Q41" s="1249"/>
      <c r="R41" s="1249"/>
      <c r="S41" s="1249"/>
      <c r="T41" s="1249"/>
      <c r="U41" s="1249"/>
      <c r="V41" s="1249"/>
      <c r="W41" s="1249"/>
      <c r="X41" s="1249"/>
      <c r="Y41" s="1249"/>
      <c r="Z41" s="1249"/>
    </row>
    <row r="42" hidden="1">
      <c r="A42" s="1249"/>
      <c r="B42" s="1249"/>
      <c r="C42" s="1249"/>
      <c r="D42" s="1249"/>
      <c r="E42" s="1249"/>
      <c r="F42" s="1249"/>
      <c r="G42" s="1249"/>
      <c r="H42" s="1249"/>
      <c r="I42" s="1249"/>
      <c r="J42" s="1249"/>
      <c r="K42" s="1249"/>
      <c r="L42" s="1249"/>
      <c r="M42" s="1249"/>
      <c r="N42" s="1249"/>
      <c r="O42" s="1249"/>
      <c r="P42" s="1249"/>
      <c r="Q42" s="1249"/>
      <c r="R42" s="1249"/>
      <c r="S42" s="1249"/>
      <c r="T42" s="1249"/>
      <c r="U42" s="1249"/>
      <c r="V42" s="1249"/>
      <c r="W42" s="1249"/>
      <c r="X42" s="1249"/>
      <c r="Y42" s="1249"/>
      <c r="Z42" s="1249"/>
    </row>
    <row r="43" hidden="1">
      <c r="A43" s="1249"/>
      <c r="B43" s="1249"/>
      <c r="C43" s="1249"/>
      <c r="D43" s="1249"/>
      <c r="E43" s="1249"/>
      <c r="F43" s="1249"/>
      <c r="G43" s="1249"/>
      <c r="H43" s="1249"/>
      <c r="I43" s="1249"/>
      <c r="J43" s="1249"/>
      <c r="K43" s="1249"/>
      <c r="L43" s="1249"/>
      <c r="M43" s="1249"/>
      <c r="N43" s="1249"/>
      <c r="O43" s="1249"/>
      <c r="P43" s="1249"/>
      <c r="Q43" s="1249"/>
      <c r="R43" s="1249"/>
      <c r="S43" s="1249"/>
      <c r="T43" s="1249"/>
      <c r="U43" s="1249"/>
      <c r="V43" s="1249"/>
      <c r="W43" s="1249"/>
      <c r="X43" s="1249"/>
      <c r="Y43" s="1249"/>
      <c r="Z43" s="1249"/>
    </row>
    <row r="44" hidden="1">
      <c r="A44" s="1249"/>
      <c r="B44" s="1249"/>
      <c r="C44" s="1249"/>
      <c r="D44" s="1249"/>
      <c r="E44" s="1249"/>
      <c r="F44" s="1249"/>
      <c r="G44" s="1249"/>
      <c r="H44" s="1249"/>
      <c r="I44" s="1249"/>
      <c r="J44" s="1249"/>
      <c r="K44" s="1249"/>
      <c r="L44" s="1249"/>
      <c r="M44" s="1249"/>
      <c r="N44" s="1249"/>
      <c r="O44" s="1249"/>
      <c r="P44" s="1249"/>
      <c r="Q44" s="1249"/>
      <c r="R44" s="1249"/>
      <c r="S44" s="1249"/>
      <c r="T44" s="1249"/>
      <c r="U44" s="1249"/>
      <c r="V44" s="1249"/>
      <c r="W44" s="1249"/>
      <c r="X44" s="1249"/>
      <c r="Y44" s="1249"/>
      <c r="Z44" s="1249"/>
    </row>
    <row r="45" hidden="1">
      <c r="A45" s="1249"/>
      <c r="B45" s="1249"/>
      <c r="C45" s="1249"/>
      <c r="D45" s="1249"/>
      <c r="E45" s="1249"/>
      <c r="F45" s="1249"/>
      <c r="G45" s="1249"/>
      <c r="H45" s="1249"/>
      <c r="I45" s="1249"/>
      <c r="J45" s="1249"/>
      <c r="K45" s="1249"/>
      <c r="L45" s="1249"/>
      <c r="M45" s="1249"/>
      <c r="N45" s="1249"/>
      <c r="O45" s="1249"/>
      <c r="P45" s="1249"/>
      <c r="Q45" s="1249"/>
      <c r="R45" s="1249"/>
      <c r="S45" s="1249"/>
      <c r="T45" s="1249"/>
      <c r="U45" s="1249"/>
      <c r="V45" s="1249"/>
      <c r="W45" s="1249"/>
      <c r="X45" s="1249"/>
      <c r="Y45" s="1249"/>
      <c r="Z45" s="1249"/>
    </row>
    <row r="46" hidden="1">
      <c r="A46" s="1249"/>
      <c r="B46" s="1249"/>
      <c r="C46" s="1249"/>
      <c r="D46" s="1249"/>
      <c r="E46" s="1249"/>
      <c r="F46" s="1249"/>
      <c r="G46" s="1249"/>
      <c r="H46" s="1249"/>
      <c r="I46" s="1249"/>
      <c r="J46" s="1249"/>
      <c r="K46" s="1249"/>
      <c r="L46" s="1249"/>
      <c r="M46" s="1249"/>
      <c r="N46" s="1249"/>
      <c r="O46" s="1249"/>
      <c r="P46" s="1249"/>
      <c r="Q46" s="1249"/>
      <c r="R46" s="1249"/>
      <c r="S46" s="1249"/>
      <c r="T46" s="1249"/>
      <c r="U46" s="1249"/>
      <c r="V46" s="1249"/>
      <c r="W46" s="1249"/>
      <c r="X46" s="1249"/>
      <c r="Y46" s="1249"/>
      <c r="Z46" s="1249"/>
    </row>
    <row r="47" hidden="1">
      <c r="A47" s="1249"/>
      <c r="B47" s="1249"/>
      <c r="C47" s="1249"/>
      <c r="D47" s="1249"/>
      <c r="E47" s="1249"/>
      <c r="F47" s="1249"/>
      <c r="G47" s="1249"/>
      <c r="H47" s="1249"/>
      <c r="I47" s="1249"/>
      <c r="J47" s="1249"/>
      <c r="K47" s="1249"/>
      <c r="L47" s="1249"/>
      <c r="M47" s="1249"/>
      <c r="N47" s="1249"/>
      <c r="O47" s="1249"/>
      <c r="P47" s="1249"/>
      <c r="Q47" s="1249"/>
      <c r="R47" s="1249"/>
      <c r="S47" s="1249"/>
      <c r="T47" s="1249"/>
      <c r="U47" s="1249"/>
      <c r="V47" s="1249"/>
      <c r="W47" s="1249"/>
      <c r="X47" s="1249"/>
      <c r="Y47" s="1249"/>
      <c r="Z47" s="1249"/>
    </row>
    <row r="48" hidden="1">
      <c r="A48" s="1249"/>
      <c r="B48" s="1249"/>
      <c r="C48" s="1249"/>
      <c r="D48" s="1249"/>
      <c r="E48" s="1249"/>
      <c r="F48" s="1249"/>
      <c r="G48" s="1249"/>
      <c r="H48" s="1249"/>
      <c r="I48" s="1249"/>
      <c r="J48" s="1249"/>
      <c r="K48" s="1249"/>
      <c r="L48" s="1249"/>
      <c r="M48" s="1249"/>
      <c r="N48" s="1249"/>
      <c r="O48" s="1249"/>
      <c r="P48" s="1249"/>
      <c r="Q48" s="1249"/>
      <c r="R48" s="1249"/>
      <c r="S48" s="1249"/>
      <c r="T48" s="1249"/>
      <c r="U48" s="1249"/>
      <c r="V48" s="1249"/>
      <c r="W48" s="1249"/>
      <c r="X48" s="1249"/>
      <c r="Y48" s="1249"/>
      <c r="Z48" s="1249"/>
    </row>
    <row r="49" hidden="1">
      <c r="A49" s="1249"/>
      <c r="B49" s="1249"/>
      <c r="C49" s="1249"/>
      <c r="D49" s="1249"/>
      <c r="E49" s="1249"/>
      <c r="F49" s="1249"/>
      <c r="G49" s="1249"/>
      <c r="H49" s="1249"/>
      <c r="I49" s="1249"/>
      <c r="J49" s="1249"/>
      <c r="K49" s="1249"/>
      <c r="L49" s="1249"/>
      <c r="M49" s="1249"/>
      <c r="N49" s="1249"/>
      <c r="O49" s="1249"/>
      <c r="P49" s="1249"/>
      <c r="Q49" s="1249"/>
      <c r="R49" s="1249"/>
      <c r="S49" s="1249"/>
      <c r="T49" s="1249"/>
      <c r="U49" s="1249"/>
      <c r="V49" s="1249"/>
      <c r="W49" s="1249"/>
      <c r="X49" s="1249"/>
      <c r="Y49" s="1249"/>
      <c r="Z49" s="1249"/>
    </row>
    <row r="50" hidden="1">
      <c r="A50" s="1249"/>
      <c r="B50" s="1249"/>
      <c r="C50" s="1249"/>
      <c r="D50" s="1249"/>
      <c r="E50" s="1249"/>
      <c r="F50" s="1249"/>
      <c r="G50" s="1249"/>
      <c r="H50" s="1249"/>
      <c r="I50" s="1249"/>
      <c r="J50" s="1249"/>
      <c r="K50" s="1249"/>
      <c r="L50" s="1249"/>
      <c r="M50" s="1249"/>
      <c r="N50" s="1249"/>
      <c r="O50" s="1249"/>
      <c r="P50" s="1249"/>
      <c r="Q50" s="1249"/>
      <c r="R50" s="1249"/>
      <c r="S50" s="1249"/>
      <c r="T50" s="1249"/>
      <c r="U50" s="1249"/>
      <c r="V50" s="1249"/>
      <c r="W50" s="1249"/>
      <c r="X50" s="1249"/>
      <c r="Y50" s="1249"/>
      <c r="Z50" s="1249"/>
    </row>
    <row r="51" hidden="1">
      <c r="A51" s="1249"/>
      <c r="B51" s="1249"/>
      <c r="C51" s="1249"/>
      <c r="D51" s="1249"/>
      <c r="E51" s="1249"/>
      <c r="F51" s="1249"/>
      <c r="G51" s="1249"/>
      <c r="H51" s="1249"/>
      <c r="I51" s="1249"/>
      <c r="J51" s="1249"/>
      <c r="K51" s="1249"/>
      <c r="L51" s="1249"/>
      <c r="M51" s="1249"/>
      <c r="N51" s="1249"/>
      <c r="O51" s="1249"/>
      <c r="P51" s="1249"/>
      <c r="Q51" s="1249"/>
      <c r="R51" s="1249"/>
      <c r="S51" s="1249"/>
      <c r="T51" s="1249"/>
      <c r="U51" s="1249"/>
      <c r="V51" s="1249"/>
      <c r="W51" s="1249"/>
      <c r="X51" s="1249"/>
      <c r="Y51" s="1249"/>
      <c r="Z51" s="1249"/>
    </row>
    <row r="52" hidden="1">
      <c r="A52" s="1249"/>
      <c r="B52" s="1249"/>
      <c r="C52" s="1249"/>
      <c r="D52" s="1249"/>
      <c r="E52" s="1249"/>
      <c r="F52" s="1249"/>
      <c r="G52" s="1249"/>
      <c r="H52" s="1249"/>
      <c r="I52" s="1249"/>
      <c r="J52" s="1249"/>
      <c r="K52" s="1249"/>
      <c r="L52" s="1249"/>
      <c r="M52" s="1249"/>
      <c r="N52" s="1249"/>
      <c r="O52" s="1249"/>
      <c r="P52" s="1249"/>
      <c r="Q52" s="1249"/>
      <c r="R52" s="1249"/>
      <c r="S52" s="1249"/>
      <c r="T52" s="1249"/>
      <c r="U52" s="1249"/>
      <c r="V52" s="1249"/>
      <c r="W52" s="1249"/>
      <c r="X52" s="1249"/>
      <c r="Y52" s="1249"/>
      <c r="Z52" s="1249"/>
    </row>
    <row r="53" hidden="1">
      <c r="A53" s="1249"/>
      <c r="B53" s="1249"/>
      <c r="C53" s="1249"/>
      <c r="D53" s="1249"/>
      <c r="E53" s="1249"/>
      <c r="F53" s="1249"/>
      <c r="G53" s="1249"/>
      <c r="H53" s="1249"/>
      <c r="I53" s="1249"/>
      <c r="J53" s="1249"/>
      <c r="K53" s="1249"/>
      <c r="L53" s="1249"/>
      <c r="M53" s="1249"/>
      <c r="N53" s="1249"/>
      <c r="O53" s="1249"/>
      <c r="P53" s="1249"/>
      <c r="Q53" s="1249"/>
      <c r="R53" s="1249"/>
      <c r="S53" s="1249"/>
      <c r="T53" s="1249"/>
      <c r="U53" s="1249"/>
      <c r="V53" s="1249"/>
      <c r="W53" s="1249"/>
      <c r="X53" s="1249"/>
      <c r="Y53" s="1249"/>
      <c r="Z53" s="1249"/>
    </row>
    <row r="54" hidden="1">
      <c r="A54" s="1249"/>
      <c r="B54" s="1249"/>
      <c r="C54" s="1249"/>
      <c r="D54" s="1249"/>
      <c r="E54" s="1249"/>
      <c r="F54" s="1249"/>
      <c r="G54" s="1249"/>
      <c r="H54" s="1249"/>
      <c r="I54" s="1249"/>
      <c r="J54" s="1249"/>
      <c r="K54" s="1249"/>
      <c r="L54" s="1249"/>
      <c r="M54" s="1249"/>
      <c r="N54" s="1249"/>
      <c r="O54" s="1249"/>
      <c r="P54" s="1249"/>
      <c r="Q54" s="1249"/>
      <c r="R54" s="1249"/>
      <c r="S54" s="1249"/>
      <c r="T54" s="1249"/>
      <c r="U54" s="1249"/>
      <c r="V54" s="1249"/>
      <c r="W54" s="1249"/>
      <c r="X54" s="1249"/>
      <c r="Y54" s="1249"/>
      <c r="Z54" s="1249"/>
    </row>
    <row r="55" hidden="1">
      <c r="A55" s="1249"/>
      <c r="B55" s="1249"/>
      <c r="C55" s="1249"/>
      <c r="D55" s="1249"/>
      <c r="E55" s="1249"/>
      <c r="F55" s="1249"/>
      <c r="G55" s="1249"/>
      <c r="H55" s="1249"/>
      <c r="I55" s="1249"/>
      <c r="J55" s="1249"/>
      <c r="K55" s="1249"/>
      <c r="L55" s="1249"/>
      <c r="M55" s="1249"/>
      <c r="N55" s="1249"/>
      <c r="O55" s="1249"/>
      <c r="P55" s="1249"/>
      <c r="Q55" s="1249"/>
      <c r="R55" s="1249"/>
      <c r="S55" s="1249"/>
      <c r="T55" s="1249"/>
      <c r="U55" s="1249"/>
      <c r="V55" s="1249"/>
      <c r="W55" s="1249"/>
      <c r="X55" s="1249"/>
      <c r="Y55" s="1249"/>
      <c r="Z55" s="1249"/>
    </row>
    <row r="56" hidden="1">
      <c r="A56" s="1249"/>
      <c r="B56" s="1249"/>
      <c r="C56" s="1249"/>
      <c r="D56" s="1249"/>
      <c r="E56" s="1249"/>
      <c r="F56" s="1249"/>
      <c r="G56" s="1249"/>
      <c r="H56" s="1249"/>
      <c r="I56" s="1249"/>
      <c r="J56" s="1249"/>
      <c r="K56" s="1249"/>
      <c r="L56" s="1249"/>
      <c r="M56" s="1249"/>
      <c r="N56" s="1249"/>
      <c r="O56" s="1249"/>
      <c r="P56" s="1249"/>
      <c r="Q56" s="1249"/>
      <c r="R56" s="1249"/>
      <c r="S56" s="1249"/>
      <c r="T56" s="1249"/>
      <c r="U56" s="1249"/>
      <c r="V56" s="1249"/>
      <c r="W56" s="1249"/>
      <c r="X56" s="1249"/>
      <c r="Y56" s="1249"/>
      <c r="Z56" s="1249"/>
    </row>
    <row r="57" hidden="1">
      <c r="A57" s="1249"/>
      <c r="B57" s="1249"/>
      <c r="C57" s="1249"/>
      <c r="D57" s="1249"/>
      <c r="E57" s="1249"/>
      <c r="F57" s="1249"/>
      <c r="G57" s="1249"/>
      <c r="H57" s="1249"/>
      <c r="I57" s="1249"/>
      <c r="J57" s="1249"/>
      <c r="K57" s="1249"/>
      <c r="L57" s="1249"/>
      <c r="M57" s="1249"/>
      <c r="N57" s="1249"/>
      <c r="O57" s="1249"/>
      <c r="P57" s="1249"/>
      <c r="Q57" s="1249"/>
      <c r="R57" s="1249"/>
      <c r="S57" s="1249"/>
      <c r="T57" s="1249"/>
      <c r="U57" s="1249"/>
      <c r="V57" s="1249"/>
      <c r="W57" s="1249"/>
      <c r="X57" s="1249"/>
      <c r="Y57" s="1249"/>
      <c r="Z57" s="1249"/>
    </row>
    <row r="58" hidden="1">
      <c r="A58" s="1249"/>
      <c r="B58" s="1249"/>
      <c r="C58" s="1249"/>
      <c r="D58" s="1249"/>
      <c r="E58" s="1249"/>
      <c r="F58" s="1249"/>
      <c r="G58" s="1249"/>
      <c r="H58" s="1249"/>
      <c r="I58" s="1249"/>
      <c r="J58" s="1249"/>
      <c r="K58" s="1249"/>
      <c r="L58" s="1249"/>
      <c r="M58" s="1249"/>
      <c r="N58" s="1249"/>
      <c r="O58" s="1249"/>
      <c r="P58" s="1249"/>
      <c r="Q58" s="1249"/>
      <c r="R58" s="1249"/>
      <c r="S58" s="1249"/>
      <c r="T58" s="1249"/>
      <c r="U58" s="1249"/>
      <c r="V58" s="1249"/>
      <c r="W58" s="1249"/>
      <c r="X58" s="1249"/>
      <c r="Y58" s="1249"/>
      <c r="Z58" s="1249"/>
    </row>
    <row r="59" hidden="1">
      <c r="A59" s="1249"/>
      <c r="B59" s="1249"/>
      <c r="C59" s="1249"/>
      <c r="D59" s="1249"/>
      <c r="E59" s="1249"/>
      <c r="F59" s="1249"/>
      <c r="G59" s="1249"/>
      <c r="H59" s="1249"/>
      <c r="I59" s="1249"/>
      <c r="J59" s="1249"/>
      <c r="K59" s="1249"/>
      <c r="L59" s="1249"/>
      <c r="M59" s="1249"/>
      <c r="N59" s="1249"/>
      <c r="O59" s="1249"/>
      <c r="P59" s="1249"/>
      <c r="Q59" s="1249"/>
      <c r="R59" s="1249"/>
      <c r="S59" s="1249"/>
      <c r="T59" s="1249"/>
      <c r="U59" s="1249"/>
      <c r="V59" s="1249"/>
      <c r="W59" s="1249"/>
      <c r="X59" s="1249"/>
      <c r="Y59" s="1249"/>
      <c r="Z59" s="1249"/>
    </row>
    <row r="60" hidden="1">
      <c r="A60" s="1249"/>
      <c r="B60" s="1249"/>
      <c r="C60" s="1249"/>
      <c r="D60" s="1249"/>
      <c r="E60" s="1249"/>
      <c r="F60" s="1249"/>
      <c r="G60" s="1249"/>
      <c r="H60" s="1249"/>
      <c r="I60" s="1249"/>
      <c r="J60" s="1249"/>
      <c r="K60" s="1249"/>
      <c r="L60" s="1249"/>
      <c r="M60" s="1249"/>
      <c r="N60" s="1249"/>
      <c r="O60" s="1249"/>
      <c r="P60" s="1249"/>
      <c r="Q60" s="1249"/>
      <c r="R60" s="1249"/>
      <c r="S60" s="1249"/>
      <c r="T60" s="1249"/>
      <c r="U60" s="1249"/>
      <c r="V60" s="1249"/>
      <c r="W60" s="1249"/>
      <c r="X60" s="1249"/>
      <c r="Y60" s="1249"/>
      <c r="Z60" s="1249"/>
    </row>
    <row r="61" hidden="1">
      <c r="A61" s="1249"/>
      <c r="B61" s="1249"/>
      <c r="C61" s="1249"/>
      <c r="D61" s="1249"/>
      <c r="E61" s="1249"/>
      <c r="F61" s="1249"/>
      <c r="G61" s="1249"/>
      <c r="H61" s="1249"/>
      <c r="I61" s="1249"/>
      <c r="J61" s="1249"/>
      <c r="K61" s="1249"/>
      <c r="L61" s="1249"/>
      <c r="M61" s="1249"/>
      <c r="N61" s="1249"/>
      <c r="O61" s="1249"/>
      <c r="P61" s="1249"/>
      <c r="Q61" s="1249"/>
      <c r="R61" s="1249"/>
      <c r="S61" s="1249"/>
      <c r="T61" s="1249"/>
      <c r="U61" s="1249"/>
      <c r="V61" s="1249"/>
      <c r="W61" s="1249"/>
      <c r="X61" s="1249"/>
      <c r="Y61" s="1249"/>
      <c r="Z61" s="1249"/>
    </row>
    <row r="62" hidden="1">
      <c r="A62" s="1249"/>
      <c r="B62" s="1249"/>
      <c r="C62" s="1249"/>
      <c r="D62" s="1249"/>
      <c r="E62" s="1249"/>
      <c r="F62" s="1249"/>
      <c r="G62" s="1249"/>
      <c r="H62" s="1249"/>
      <c r="I62" s="1249"/>
      <c r="J62" s="1249"/>
      <c r="K62" s="1249"/>
      <c r="L62" s="1249"/>
      <c r="M62" s="1249"/>
      <c r="N62" s="1249"/>
      <c r="O62" s="1249"/>
      <c r="P62" s="1249"/>
      <c r="Q62" s="1249"/>
      <c r="R62" s="1249"/>
      <c r="S62" s="1249"/>
      <c r="T62" s="1249"/>
      <c r="U62" s="1249"/>
      <c r="V62" s="1249"/>
      <c r="W62" s="1249"/>
      <c r="X62" s="1249"/>
      <c r="Y62" s="1249"/>
      <c r="Z62" s="1249"/>
    </row>
    <row r="63" hidden="1">
      <c r="A63" s="1249"/>
      <c r="B63" s="1249"/>
      <c r="C63" s="1249"/>
      <c r="D63" s="1249"/>
      <c r="E63" s="1249"/>
      <c r="F63" s="1249"/>
      <c r="G63" s="1249"/>
      <c r="H63" s="1249"/>
      <c r="I63" s="1249"/>
      <c r="J63" s="1249"/>
      <c r="K63" s="1249"/>
      <c r="L63" s="1249"/>
      <c r="M63" s="1249"/>
      <c r="N63" s="1249"/>
      <c r="O63" s="1249"/>
      <c r="P63" s="1249"/>
      <c r="Q63" s="1249"/>
      <c r="R63" s="1249"/>
      <c r="S63" s="1249"/>
      <c r="T63" s="1249"/>
      <c r="U63" s="1249"/>
      <c r="V63" s="1249"/>
      <c r="W63" s="1249"/>
      <c r="X63" s="1249"/>
      <c r="Y63" s="1249"/>
      <c r="Z63" s="1249"/>
    </row>
    <row r="64" hidden="1">
      <c r="A64" s="1249"/>
      <c r="B64" s="1249"/>
      <c r="C64" s="1249"/>
      <c r="D64" s="1249"/>
      <c r="E64" s="1249"/>
      <c r="F64" s="1249"/>
      <c r="G64" s="1249"/>
      <c r="H64" s="1249"/>
      <c r="I64" s="1249"/>
      <c r="J64" s="1249"/>
      <c r="K64" s="1249"/>
      <c r="L64" s="1249"/>
      <c r="M64" s="1249"/>
      <c r="N64" s="1249"/>
      <c r="O64" s="1249"/>
      <c r="P64" s="1249"/>
      <c r="Q64" s="1249"/>
      <c r="R64" s="1249"/>
      <c r="S64" s="1249"/>
      <c r="T64" s="1249"/>
      <c r="U64" s="1249"/>
      <c r="V64" s="1249"/>
      <c r="W64" s="1249"/>
      <c r="X64" s="1249"/>
      <c r="Y64" s="1249"/>
      <c r="Z64" s="1249"/>
    </row>
    <row r="65" hidden="1">
      <c r="A65" s="1249"/>
      <c r="B65" s="1249"/>
      <c r="C65" s="1249"/>
      <c r="D65" s="1249"/>
      <c r="E65" s="1249"/>
      <c r="F65" s="1249"/>
      <c r="G65" s="1249"/>
      <c r="H65" s="1249"/>
      <c r="I65" s="1249"/>
      <c r="J65" s="1249"/>
      <c r="K65" s="1249"/>
      <c r="L65" s="1249"/>
      <c r="M65" s="1249"/>
      <c r="N65" s="1249"/>
      <c r="O65" s="1249"/>
      <c r="P65" s="1249"/>
      <c r="Q65" s="1249"/>
      <c r="R65" s="1249"/>
      <c r="S65" s="1249"/>
      <c r="T65" s="1249"/>
      <c r="U65" s="1249"/>
      <c r="V65" s="1249"/>
      <c r="W65" s="1249"/>
      <c r="X65" s="1249"/>
      <c r="Y65" s="1249"/>
      <c r="Z65" s="1249"/>
    </row>
    <row r="66" hidden="1">
      <c r="A66" s="1249"/>
      <c r="B66" s="1249"/>
      <c r="C66" s="1249"/>
      <c r="D66" s="1249"/>
      <c r="E66" s="1249"/>
      <c r="F66" s="1249"/>
      <c r="G66" s="1249"/>
      <c r="H66" s="1249"/>
      <c r="I66" s="1249"/>
      <c r="J66" s="1249"/>
      <c r="K66" s="1249"/>
      <c r="L66" s="1249"/>
      <c r="M66" s="1249"/>
      <c r="N66" s="1249"/>
      <c r="O66" s="1249"/>
      <c r="P66" s="1249"/>
      <c r="Q66" s="1249"/>
      <c r="R66" s="1249"/>
      <c r="S66" s="1249"/>
      <c r="T66" s="1249"/>
      <c r="U66" s="1249"/>
      <c r="V66" s="1249"/>
      <c r="W66" s="1249"/>
      <c r="X66" s="1249"/>
      <c r="Y66" s="1249"/>
      <c r="Z66" s="1249"/>
    </row>
    <row r="67" hidden="1">
      <c r="A67" s="1249"/>
      <c r="B67" s="1249"/>
      <c r="C67" s="1249"/>
      <c r="D67" s="1249"/>
      <c r="E67" s="1249"/>
      <c r="F67" s="1249"/>
      <c r="G67" s="1249"/>
      <c r="H67" s="1249"/>
      <c r="I67" s="1249"/>
      <c r="J67" s="1249"/>
      <c r="K67" s="1249"/>
      <c r="L67" s="1249"/>
      <c r="M67" s="1249"/>
      <c r="N67" s="1249"/>
      <c r="O67" s="1249"/>
      <c r="P67" s="1249"/>
      <c r="Q67" s="1249"/>
      <c r="R67" s="1249"/>
      <c r="S67" s="1249"/>
      <c r="T67" s="1249"/>
      <c r="U67" s="1249"/>
      <c r="V67" s="1249"/>
      <c r="W67" s="1249"/>
      <c r="X67" s="1249"/>
      <c r="Y67" s="1249"/>
      <c r="Z67" s="1249"/>
    </row>
    <row r="68" hidden="1">
      <c r="A68" s="1249"/>
      <c r="B68" s="1249"/>
      <c r="C68" s="1249"/>
      <c r="D68" s="1249"/>
      <c r="E68" s="1249"/>
      <c r="F68" s="1249"/>
      <c r="G68" s="1249"/>
      <c r="H68" s="1249"/>
      <c r="I68" s="1249"/>
      <c r="J68" s="1249"/>
      <c r="K68" s="1249"/>
      <c r="L68" s="1249"/>
      <c r="M68" s="1249"/>
      <c r="N68" s="1249"/>
      <c r="O68" s="1249"/>
      <c r="P68" s="1249"/>
      <c r="Q68" s="1249"/>
      <c r="R68" s="1249"/>
      <c r="S68" s="1249"/>
      <c r="T68" s="1249"/>
      <c r="U68" s="1249"/>
      <c r="V68" s="1249"/>
      <c r="W68" s="1249"/>
      <c r="X68" s="1249"/>
      <c r="Y68" s="1249"/>
      <c r="Z68" s="1249"/>
    </row>
    <row r="69" hidden="1">
      <c r="A69" s="1249"/>
      <c r="B69" s="1249"/>
      <c r="C69" s="1249"/>
      <c r="D69" s="1249"/>
      <c r="E69" s="1249"/>
      <c r="F69" s="1249"/>
      <c r="G69" s="1249"/>
      <c r="H69" s="1249"/>
      <c r="I69" s="1249"/>
      <c r="J69" s="1249"/>
      <c r="K69" s="1249"/>
      <c r="L69" s="1249"/>
      <c r="M69" s="1249"/>
      <c r="N69" s="1249"/>
      <c r="O69" s="1249"/>
      <c r="P69" s="1249"/>
      <c r="Q69" s="1249"/>
      <c r="R69" s="1249"/>
      <c r="S69" s="1249"/>
      <c r="T69" s="1249"/>
      <c r="U69" s="1249"/>
      <c r="V69" s="1249"/>
      <c r="W69" s="1249"/>
      <c r="X69" s="1249"/>
      <c r="Y69" s="1249"/>
      <c r="Z69" s="1249"/>
    </row>
    <row r="70" hidden="1">
      <c r="A70" s="1249"/>
      <c r="B70" s="1249"/>
      <c r="C70" s="1249"/>
      <c r="D70" s="1249"/>
      <c r="E70" s="1249"/>
      <c r="F70" s="1249"/>
      <c r="G70" s="1249"/>
      <c r="H70" s="1249"/>
      <c r="I70" s="1249"/>
      <c r="J70" s="1249"/>
      <c r="K70" s="1249"/>
      <c r="L70" s="1249"/>
      <c r="M70" s="1249"/>
      <c r="N70" s="1249"/>
      <c r="O70" s="1249"/>
      <c r="P70" s="1249"/>
      <c r="Q70" s="1249"/>
      <c r="R70" s="1249"/>
      <c r="S70" s="1249"/>
      <c r="T70" s="1249"/>
      <c r="U70" s="1249"/>
      <c r="V70" s="1249"/>
      <c r="W70" s="1249"/>
      <c r="X70" s="1249"/>
      <c r="Y70" s="1249"/>
      <c r="Z70" s="1249"/>
    </row>
    <row r="71" hidden="1">
      <c r="A71" s="1249"/>
      <c r="B71" s="1249"/>
      <c r="C71" s="1249"/>
      <c r="D71" s="1249"/>
      <c r="E71" s="1249"/>
      <c r="F71" s="1249"/>
      <c r="G71" s="1249"/>
      <c r="H71" s="1249"/>
      <c r="I71" s="1249"/>
      <c r="J71" s="1249"/>
      <c r="K71" s="1249"/>
      <c r="L71" s="1249"/>
      <c r="M71" s="1249"/>
      <c r="N71" s="1249"/>
      <c r="O71" s="1249"/>
      <c r="P71" s="1249"/>
      <c r="Q71" s="1249"/>
      <c r="R71" s="1249"/>
      <c r="S71" s="1249"/>
      <c r="T71" s="1249"/>
      <c r="U71" s="1249"/>
      <c r="V71" s="1249"/>
      <c r="W71" s="1249"/>
      <c r="X71" s="1249"/>
      <c r="Y71" s="1249"/>
      <c r="Z71" s="1249"/>
    </row>
    <row r="72" hidden="1">
      <c r="A72" s="1249"/>
      <c r="B72" s="1249"/>
      <c r="C72" s="1249"/>
      <c r="D72" s="1249"/>
      <c r="E72" s="1249"/>
      <c r="F72" s="1249"/>
      <c r="G72" s="1249"/>
      <c r="H72" s="1249"/>
      <c r="I72" s="1249"/>
      <c r="J72" s="1249"/>
      <c r="K72" s="1249"/>
      <c r="L72" s="1249"/>
      <c r="M72" s="1249"/>
      <c r="N72" s="1249"/>
      <c r="O72" s="1249"/>
      <c r="P72" s="1249"/>
      <c r="Q72" s="1249"/>
      <c r="R72" s="1249"/>
      <c r="S72" s="1249"/>
      <c r="T72" s="1249"/>
      <c r="U72" s="1249"/>
      <c r="V72" s="1249"/>
      <c r="W72" s="1249"/>
      <c r="X72" s="1249"/>
      <c r="Y72" s="1249"/>
      <c r="Z72" s="1249"/>
    </row>
    <row r="73" hidden="1">
      <c r="A73" s="1249"/>
      <c r="B73" s="1249"/>
      <c r="C73" s="1249"/>
      <c r="D73" s="1249"/>
      <c r="E73" s="1249"/>
      <c r="F73" s="1249"/>
      <c r="G73" s="1249"/>
      <c r="H73" s="1249"/>
      <c r="I73" s="1249"/>
      <c r="J73" s="1249"/>
      <c r="K73" s="1249"/>
      <c r="L73" s="1249"/>
      <c r="M73" s="1249"/>
      <c r="N73" s="1249"/>
      <c r="O73" s="1249"/>
      <c r="P73" s="1249"/>
      <c r="Q73" s="1249"/>
      <c r="R73" s="1249"/>
      <c r="S73" s="1249"/>
      <c r="T73" s="1249"/>
      <c r="U73" s="1249"/>
      <c r="V73" s="1249"/>
      <c r="W73" s="1249"/>
      <c r="X73" s="1249"/>
      <c r="Y73" s="1249"/>
      <c r="Z73" s="1249"/>
    </row>
    <row r="74" hidden="1">
      <c r="A74" s="1249"/>
      <c r="B74" s="1249"/>
      <c r="C74" s="1249"/>
      <c r="D74" s="1249"/>
      <c r="E74" s="1249"/>
      <c r="F74" s="1249"/>
      <c r="G74" s="1249"/>
      <c r="H74" s="1249"/>
      <c r="I74" s="1249"/>
      <c r="J74" s="1249"/>
      <c r="K74" s="1249"/>
      <c r="L74" s="1249"/>
      <c r="M74" s="1249"/>
      <c r="N74" s="1249"/>
      <c r="O74" s="1249"/>
      <c r="P74" s="1249"/>
      <c r="Q74" s="1249"/>
      <c r="R74" s="1249"/>
      <c r="S74" s="1249"/>
      <c r="T74" s="1249"/>
      <c r="U74" s="1249"/>
      <c r="V74" s="1249"/>
      <c r="W74" s="1249"/>
      <c r="X74" s="1249"/>
      <c r="Y74" s="1249"/>
      <c r="Z74" s="1249"/>
    </row>
    <row r="75" hidden="1">
      <c r="A75" s="1249"/>
      <c r="B75" s="1249"/>
      <c r="C75" s="1249"/>
      <c r="D75" s="1249"/>
      <c r="E75" s="1249"/>
      <c r="F75" s="1249"/>
      <c r="G75" s="1249"/>
      <c r="H75" s="1249"/>
      <c r="I75" s="1249"/>
      <c r="J75" s="1249"/>
      <c r="K75" s="1249"/>
      <c r="L75" s="1249"/>
      <c r="M75" s="1249"/>
      <c r="N75" s="1249"/>
      <c r="O75" s="1249"/>
      <c r="P75" s="1249"/>
      <c r="Q75" s="1249"/>
      <c r="R75" s="1249"/>
      <c r="S75" s="1249"/>
      <c r="T75" s="1249"/>
      <c r="U75" s="1249"/>
      <c r="V75" s="1249"/>
      <c r="W75" s="1249"/>
      <c r="X75" s="1249"/>
      <c r="Y75" s="1249"/>
      <c r="Z75" s="1249"/>
    </row>
    <row r="76" hidden="1">
      <c r="A76" s="1249"/>
      <c r="B76" s="1249"/>
      <c r="C76" s="1249"/>
      <c r="D76" s="1249"/>
      <c r="E76" s="1249"/>
      <c r="F76" s="1249"/>
      <c r="G76" s="1249"/>
      <c r="H76" s="1249"/>
      <c r="I76" s="1249"/>
      <c r="J76" s="1249"/>
      <c r="K76" s="1249"/>
      <c r="L76" s="1249"/>
      <c r="M76" s="1249"/>
      <c r="N76" s="1249"/>
      <c r="O76" s="1249"/>
      <c r="P76" s="1249"/>
      <c r="Q76" s="1249"/>
      <c r="R76" s="1249"/>
      <c r="S76" s="1249"/>
      <c r="T76" s="1249"/>
      <c r="U76" s="1249"/>
      <c r="V76" s="1249"/>
      <c r="W76" s="1249"/>
      <c r="X76" s="1249"/>
      <c r="Y76" s="1249"/>
      <c r="Z76" s="1249"/>
    </row>
    <row r="77" hidden="1">
      <c r="A77" s="1249"/>
      <c r="B77" s="1249"/>
      <c r="C77" s="1249"/>
      <c r="D77" s="1249"/>
      <c r="E77" s="1249"/>
      <c r="F77" s="1249"/>
      <c r="G77" s="1249"/>
      <c r="H77" s="1249"/>
      <c r="I77" s="1249"/>
      <c r="J77" s="1249"/>
      <c r="K77" s="1249"/>
      <c r="L77" s="1249"/>
      <c r="M77" s="1249"/>
      <c r="N77" s="1249"/>
      <c r="O77" s="1249"/>
      <c r="P77" s="1249"/>
      <c r="Q77" s="1249"/>
      <c r="R77" s="1249"/>
      <c r="S77" s="1249"/>
      <c r="T77" s="1249"/>
      <c r="U77" s="1249"/>
      <c r="V77" s="1249"/>
      <c r="W77" s="1249"/>
      <c r="X77" s="1249"/>
      <c r="Y77" s="1249"/>
      <c r="Z77" s="1249"/>
    </row>
    <row r="78" hidden="1">
      <c r="A78" s="1249"/>
      <c r="B78" s="1249"/>
      <c r="C78" s="1249"/>
      <c r="D78" s="1249"/>
      <c r="E78" s="1249"/>
      <c r="F78" s="1249"/>
      <c r="G78" s="1249"/>
      <c r="H78" s="1249"/>
      <c r="I78" s="1249"/>
      <c r="J78" s="1249"/>
      <c r="K78" s="1249"/>
      <c r="L78" s="1249"/>
      <c r="M78" s="1249"/>
      <c r="N78" s="1249"/>
      <c r="O78" s="1249"/>
      <c r="P78" s="1249"/>
      <c r="Q78" s="1249"/>
      <c r="R78" s="1249"/>
      <c r="S78" s="1249"/>
      <c r="T78" s="1249"/>
      <c r="U78" s="1249"/>
      <c r="V78" s="1249"/>
      <c r="W78" s="1249"/>
      <c r="X78" s="1249"/>
      <c r="Y78" s="1249"/>
      <c r="Z78" s="1249"/>
    </row>
    <row r="79" hidden="1">
      <c r="A79" s="1249"/>
      <c r="B79" s="1249"/>
      <c r="C79" s="1249"/>
      <c r="D79" s="1249"/>
      <c r="E79" s="1249"/>
      <c r="F79" s="1249"/>
      <c r="G79" s="1249"/>
      <c r="H79" s="1249"/>
      <c r="I79" s="1249"/>
      <c r="J79" s="1249"/>
      <c r="K79" s="1249"/>
      <c r="L79" s="1249"/>
      <c r="M79" s="1249"/>
      <c r="N79" s="1249"/>
      <c r="O79" s="1249"/>
      <c r="P79" s="1249"/>
      <c r="Q79" s="1249"/>
      <c r="R79" s="1249"/>
      <c r="S79" s="1249"/>
      <c r="T79" s="1249"/>
      <c r="U79" s="1249"/>
      <c r="V79" s="1249"/>
      <c r="W79" s="1249"/>
      <c r="X79" s="1249"/>
      <c r="Y79" s="1249"/>
      <c r="Z79" s="1249"/>
    </row>
    <row r="80" hidden="1">
      <c r="A80" s="1249"/>
      <c r="B80" s="1249"/>
      <c r="C80" s="1249"/>
      <c r="D80" s="1249"/>
      <c r="E80" s="1249"/>
      <c r="F80" s="1249"/>
      <c r="G80" s="1249"/>
      <c r="H80" s="1249"/>
      <c r="I80" s="1249"/>
      <c r="J80" s="1249"/>
      <c r="K80" s="1249"/>
      <c r="L80" s="1249"/>
      <c r="M80" s="1249"/>
      <c r="N80" s="1249"/>
      <c r="O80" s="1249"/>
      <c r="P80" s="1249"/>
      <c r="Q80" s="1249"/>
      <c r="R80" s="1249"/>
      <c r="S80" s="1249"/>
      <c r="T80" s="1249"/>
      <c r="U80" s="1249"/>
      <c r="V80" s="1249"/>
      <c r="W80" s="1249"/>
      <c r="X80" s="1249"/>
      <c r="Y80" s="1249"/>
      <c r="Z80" s="1249"/>
    </row>
    <row r="81" hidden="1">
      <c r="A81" s="1249"/>
      <c r="B81" s="1249"/>
      <c r="C81" s="1249"/>
      <c r="D81" s="1249"/>
      <c r="E81" s="1249"/>
      <c r="F81" s="1249"/>
      <c r="G81" s="1249"/>
      <c r="H81" s="1249"/>
      <c r="I81" s="1249"/>
      <c r="J81" s="1249"/>
      <c r="K81" s="1249"/>
      <c r="L81" s="1249"/>
      <c r="M81" s="1249"/>
      <c r="N81" s="1249"/>
      <c r="O81" s="1249"/>
      <c r="P81" s="1249"/>
      <c r="Q81" s="1249"/>
      <c r="R81" s="1249"/>
      <c r="S81" s="1249"/>
      <c r="T81" s="1249"/>
      <c r="U81" s="1249"/>
      <c r="V81" s="1249"/>
      <c r="W81" s="1249"/>
      <c r="X81" s="1249"/>
      <c r="Y81" s="1249"/>
      <c r="Z81" s="1249"/>
    </row>
    <row r="82" hidden="1">
      <c r="A82" s="1249"/>
      <c r="B82" s="1249"/>
      <c r="C82" s="1249"/>
      <c r="D82" s="1249"/>
      <c r="E82" s="1249"/>
      <c r="F82" s="1249"/>
      <c r="G82" s="1249"/>
      <c r="H82" s="1249"/>
      <c r="I82" s="1249"/>
      <c r="J82" s="1249"/>
      <c r="K82" s="1249"/>
      <c r="L82" s="1249"/>
      <c r="M82" s="1249"/>
      <c r="N82" s="1249"/>
      <c r="O82" s="1249"/>
      <c r="P82" s="1249"/>
      <c r="Q82" s="1249"/>
      <c r="R82" s="1249"/>
      <c r="S82" s="1249"/>
      <c r="T82" s="1249"/>
      <c r="U82" s="1249"/>
      <c r="V82" s="1249"/>
      <c r="W82" s="1249"/>
      <c r="X82" s="1249"/>
      <c r="Y82" s="1249"/>
      <c r="Z82" s="1249"/>
    </row>
    <row r="83" hidden="1">
      <c r="A83" s="1249"/>
      <c r="B83" s="1249"/>
      <c r="C83" s="1249"/>
      <c r="D83" s="1249"/>
      <c r="E83" s="1249"/>
      <c r="F83" s="1249"/>
      <c r="G83" s="1249"/>
      <c r="H83" s="1249"/>
      <c r="I83" s="1249"/>
      <c r="J83" s="1249"/>
      <c r="K83" s="1249"/>
      <c r="L83" s="1249"/>
      <c r="M83" s="1249"/>
      <c r="N83" s="1249"/>
      <c r="O83" s="1249"/>
      <c r="P83" s="1249"/>
      <c r="Q83" s="1249"/>
      <c r="R83" s="1249"/>
      <c r="S83" s="1249"/>
      <c r="T83" s="1249"/>
      <c r="U83" s="1249"/>
      <c r="V83" s="1249"/>
      <c r="W83" s="1249"/>
      <c r="X83" s="1249"/>
      <c r="Y83" s="1249"/>
      <c r="Z83" s="1249"/>
    </row>
    <row r="84" hidden="1">
      <c r="A84" s="1249"/>
      <c r="B84" s="1249"/>
      <c r="C84" s="1249"/>
      <c r="D84" s="1249"/>
      <c r="E84" s="1249"/>
      <c r="F84" s="1249"/>
      <c r="G84" s="1249"/>
      <c r="H84" s="1249"/>
      <c r="I84" s="1249"/>
      <c r="J84" s="1249"/>
      <c r="K84" s="1249"/>
      <c r="L84" s="1249"/>
      <c r="M84" s="1249"/>
      <c r="N84" s="1249"/>
      <c r="O84" s="1249"/>
      <c r="P84" s="1249"/>
      <c r="Q84" s="1249"/>
      <c r="R84" s="1249"/>
      <c r="S84" s="1249"/>
      <c r="T84" s="1249"/>
      <c r="U84" s="1249"/>
      <c r="V84" s="1249"/>
      <c r="W84" s="1249"/>
      <c r="X84" s="1249"/>
      <c r="Y84" s="1249"/>
      <c r="Z84" s="1249"/>
    </row>
    <row r="85" hidden="1">
      <c r="A85" s="1249"/>
      <c r="B85" s="1249"/>
      <c r="C85" s="1249"/>
      <c r="D85" s="1249"/>
      <c r="E85" s="1249"/>
      <c r="F85" s="1249"/>
      <c r="G85" s="1249"/>
      <c r="H85" s="1249"/>
      <c r="I85" s="1249"/>
      <c r="J85" s="1249"/>
      <c r="K85" s="1249"/>
      <c r="L85" s="1249"/>
      <c r="M85" s="1249"/>
      <c r="N85" s="1249"/>
      <c r="O85" s="1249"/>
      <c r="P85" s="1249"/>
      <c r="Q85" s="1249"/>
      <c r="R85" s="1249"/>
      <c r="S85" s="1249"/>
      <c r="T85" s="1249"/>
      <c r="U85" s="1249"/>
      <c r="V85" s="1249"/>
      <c r="W85" s="1249"/>
      <c r="X85" s="1249"/>
      <c r="Y85" s="1249"/>
      <c r="Z85" s="1249"/>
    </row>
    <row r="86" hidden="1">
      <c r="A86" s="1249"/>
      <c r="B86" s="1249"/>
      <c r="C86" s="1249"/>
      <c r="D86" s="1249"/>
      <c r="E86" s="1249"/>
      <c r="F86" s="1249"/>
      <c r="G86" s="1249"/>
      <c r="H86" s="1249"/>
      <c r="I86" s="1249"/>
      <c r="J86" s="1249"/>
      <c r="K86" s="1249"/>
      <c r="L86" s="1249"/>
      <c r="M86" s="1249"/>
      <c r="N86" s="1249"/>
      <c r="O86" s="1249"/>
      <c r="P86" s="1249"/>
      <c r="Q86" s="1249"/>
      <c r="R86" s="1249"/>
      <c r="S86" s="1249"/>
      <c r="T86" s="1249"/>
      <c r="U86" s="1249"/>
      <c r="V86" s="1249"/>
      <c r="W86" s="1249"/>
      <c r="X86" s="1249"/>
      <c r="Y86" s="1249"/>
      <c r="Z86" s="1249"/>
    </row>
    <row r="87" hidden="1">
      <c r="A87" s="1249"/>
      <c r="B87" s="1249"/>
      <c r="C87" s="1249"/>
      <c r="D87" s="1249"/>
      <c r="E87" s="1249"/>
      <c r="F87" s="1249"/>
      <c r="G87" s="1249"/>
      <c r="H87" s="1249"/>
      <c r="I87" s="1249"/>
      <c r="J87" s="1249"/>
      <c r="K87" s="1249"/>
      <c r="L87" s="1249"/>
      <c r="M87" s="1249"/>
      <c r="N87" s="1249"/>
      <c r="O87" s="1249"/>
      <c r="P87" s="1249"/>
      <c r="Q87" s="1249"/>
      <c r="R87" s="1249"/>
      <c r="S87" s="1249"/>
      <c r="T87" s="1249"/>
      <c r="U87" s="1249"/>
      <c r="V87" s="1249"/>
      <c r="W87" s="1249"/>
      <c r="X87" s="1249"/>
      <c r="Y87" s="1249"/>
      <c r="Z87" s="1249"/>
    </row>
    <row r="88" hidden="1">
      <c r="A88" s="1249"/>
      <c r="B88" s="1249"/>
      <c r="C88" s="1249"/>
      <c r="D88" s="1249"/>
      <c r="E88" s="1249"/>
      <c r="F88" s="1249"/>
      <c r="G88" s="1249"/>
      <c r="H88" s="1249"/>
      <c r="I88" s="1249"/>
      <c r="J88" s="1249"/>
      <c r="K88" s="1249"/>
      <c r="L88" s="1249"/>
      <c r="M88" s="1249"/>
      <c r="N88" s="1249"/>
      <c r="O88" s="1249"/>
      <c r="P88" s="1249"/>
      <c r="Q88" s="1249"/>
      <c r="R88" s="1249"/>
      <c r="S88" s="1249"/>
      <c r="T88" s="1249"/>
      <c r="U88" s="1249"/>
      <c r="V88" s="1249"/>
      <c r="W88" s="1249"/>
      <c r="X88" s="1249"/>
      <c r="Y88" s="1249"/>
      <c r="Z88" s="1249"/>
    </row>
    <row r="89" hidden="1">
      <c r="A89" s="1249"/>
      <c r="B89" s="1249"/>
      <c r="C89" s="1249"/>
      <c r="D89" s="1249"/>
      <c r="E89" s="1249"/>
      <c r="F89" s="1249"/>
      <c r="G89" s="1249"/>
      <c r="H89" s="1249"/>
      <c r="I89" s="1249"/>
      <c r="J89" s="1249"/>
      <c r="K89" s="1249"/>
      <c r="L89" s="1249"/>
      <c r="M89" s="1249"/>
      <c r="N89" s="1249"/>
      <c r="O89" s="1249"/>
      <c r="P89" s="1249"/>
      <c r="Q89" s="1249"/>
      <c r="R89" s="1249"/>
      <c r="S89" s="1249"/>
      <c r="T89" s="1249"/>
      <c r="U89" s="1249"/>
      <c r="V89" s="1249"/>
      <c r="W89" s="1249"/>
      <c r="X89" s="1249"/>
      <c r="Y89" s="1249"/>
      <c r="Z89" s="1249"/>
    </row>
    <row r="90" hidden="1">
      <c r="A90" s="1249"/>
      <c r="B90" s="1249"/>
      <c r="C90" s="1249"/>
      <c r="D90" s="1249"/>
      <c r="E90" s="1249"/>
      <c r="F90" s="1249"/>
      <c r="G90" s="1249"/>
      <c r="H90" s="1249"/>
      <c r="I90" s="1249"/>
      <c r="J90" s="1249"/>
      <c r="K90" s="1249"/>
      <c r="L90" s="1249"/>
      <c r="M90" s="1249"/>
      <c r="N90" s="1249"/>
      <c r="O90" s="1249"/>
      <c r="P90" s="1249"/>
      <c r="Q90" s="1249"/>
      <c r="R90" s="1249"/>
      <c r="S90" s="1249"/>
      <c r="T90" s="1249"/>
      <c r="U90" s="1249"/>
      <c r="V90" s="1249"/>
      <c r="W90" s="1249"/>
      <c r="X90" s="1249"/>
      <c r="Y90" s="1249"/>
      <c r="Z90" s="1249"/>
    </row>
    <row r="91" hidden="1">
      <c r="A91" s="1249"/>
      <c r="B91" s="1249"/>
      <c r="C91" s="1249"/>
      <c r="D91" s="1249"/>
      <c r="E91" s="1249"/>
      <c r="F91" s="1249"/>
      <c r="G91" s="1249"/>
      <c r="H91" s="1249"/>
      <c r="I91" s="1249"/>
      <c r="J91" s="1249"/>
      <c r="K91" s="1249"/>
      <c r="L91" s="1249"/>
      <c r="M91" s="1249"/>
      <c r="N91" s="1249"/>
      <c r="O91" s="1249"/>
      <c r="P91" s="1249"/>
      <c r="Q91" s="1249"/>
      <c r="R91" s="1249"/>
      <c r="S91" s="1249"/>
      <c r="T91" s="1249"/>
      <c r="U91" s="1249"/>
      <c r="V91" s="1249"/>
      <c r="W91" s="1249"/>
      <c r="X91" s="1249"/>
      <c r="Y91" s="1249"/>
      <c r="Z91" s="1249"/>
    </row>
    <row r="92" hidden="1">
      <c r="A92" s="1249"/>
      <c r="B92" s="1249"/>
      <c r="C92" s="1249"/>
      <c r="D92" s="1249"/>
      <c r="E92" s="1249"/>
      <c r="F92" s="1249"/>
      <c r="G92" s="1249"/>
      <c r="H92" s="1249"/>
      <c r="I92" s="1249"/>
      <c r="J92" s="1249"/>
      <c r="K92" s="1249"/>
      <c r="L92" s="1249"/>
      <c r="M92" s="1249"/>
      <c r="N92" s="1249"/>
      <c r="O92" s="1249"/>
      <c r="P92" s="1249"/>
      <c r="Q92" s="1249"/>
      <c r="R92" s="1249"/>
      <c r="S92" s="1249"/>
      <c r="T92" s="1249"/>
      <c r="U92" s="1249"/>
      <c r="V92" s="1249"/>
      <c r="W92" s="1249"/>
      <c r="X92" s="1249"/>
      <c r="Y92" s="1249"/>
      <c r="Z92" s="1249"/>
    </row>
    <row r="93" hidden="1">
      <c r="A93" s="1249"/>
      <c r="B93" s="1249"/>
      <c r="C93" s="1249"/>
      <c r="D93" s="1249"/>
      <c r="E93" s="1249"/>
      <c r="F93" s="1249"/>
      <c r="G93" s="1249"/>
      <c r="H93" s="1249"/>
      <c r="I93" s="1249"/>
      <c r="J93" s="1249"/>
      <c r="K93" s="1249"/>
      <c r="L93" s="1249"/>
      <c r="M93" s="1249"/>
      <c r="N93" s="1249"/>
      <c r="O93" s="1249"/>
      <c r="P93" s="1249"/>
      <c r="Q93" s="1249"/>
      <c r="R93" s="1249"/>
      <c r="S93" s="1249"/>
      <c r="T93" s="1249"/>
      <c r="U93" s="1249"/>
      <c r="V93" s="1249"/>
      <c r="W93" s="1249"/>
      <c r="X93" s="1249"/>
      <c r="Y93" s="1249"/>
      <c r="Z93" s="1249"/>
    </row>
    <row r="94" hidden="1">
      <c r="A94" s="1249"/>
      <c r="B94" s="1249"/>
      <c r="C94" s="1249"/>
      <c r="D94" s="1249"/>
      <c r="E94" s="1249"/>
      <c r="F94" s="1249"/>
      <c r="G94" s="1249"/>
      <c r="H94" s="1249"/>
      <c r="I94" s="1249"/>
      <c r="J94" s="1249"/>
      <c r="K94" s="1249"/>
      <c r="L94" s="1249"/>
      <c r="M94" s="1249"/>
      <c r="N94" s="1249"/>
      <c r="O94" s="1249"/>
      <c r="P94" s="1249"/>
      <c r="Q94" s="1249"/>
      <c r="R94" s="1249"/>
      <c r="S94" s="1249"/>
      <c r="T94" s="1249"/>
      <c r="U94" s="1249"/>
      <c r="V94" s="1249"/>
      <c r="W94" s="1249"/>
      <c r="X94" s="1249"/>
      <c r="Y94" s="1249"/>
      <c r="Z94" s="1249"/>
    </row>
    <row r="95" hidden="1">
      <c r="A95" s="1249"/>
      <c r="B95" s="1249"/>
      <c r="C95" s="1249"/>
      <c r="D95" s="1249"/>
      <c r="E95" s="1249"/>
      <c r="F95" s="1249"/>
      <c r="G95" s="1249"/>
      <c r="H95" s="1249"/>
      <c r="I95" s="1249"/>
      <c r="J95" s="1249"/>
      <c r="K95" s="1249"/>
      <c r="L95" s="1249"/>
      <c r="M95" s="1249"/>
      <c r="N95" s="1249"/>
      <c r="O95" s="1249"/>
      <c r="P95" s="1249"/>
      <c r="Q95" s="1249"/>
      <c r="R95" s="1249"/>
      <c r="S95" s="1249"/>
      <c r="T95" s="1249"/>
      <c r="U95" s="1249"/>
      <c r="V95" s="1249"/>
      <c r="W95" s="1249"/>
      <c r="X95" s="1249"/>
      <c r="Y95" s="1249"/>
      <c r="Z95" s="1249"/>
    </row>
    <row r="96" hidden="1">
      <c r="A96" s="1249"/>
      <c r="B96" s="1249"/>
      <c r="C96" s="1249"/>
      <c r="D96" s="1249"/>
      <c r="E96" s="1249"/>
      <c r="F96" s="1249"/>
      <c r="G96" s="1249"/>
      <c r="H96" s="1249"/>
      <c r="I96" s="1249"/>
      <c r="J96" s="1249"/>
      <c r="K96" s="1249"/>
      <c r="L96" s="1249"/>
      <c r="M96" s="1249"/>
      <c r="N96" s="1249"/>
      <c r="O96" s="1249"/>
      <c r="P96" s="1249"/>
      <c r="Q96" s="1249"/>
      <c r="R96" s="1249"/>
      <c r="S96" s="1249"/>
      <c r="T96" s="1249"/>
      <c r="U96" s="1249"/>
      <c r="V96" s="1249"/>
      <c r="W96" s="1249"/>
      <c r="X96" s="1249"/>
      <c r="Y96" s="1249"/>
      <c r="Z96" s="1249"/>
    </row>
    <row r="97" hidden="1">
      <c r="A97" s="1249"/>
      <c r="B97" s="1249"/>
      <c r="C97" s="1249"/>
      <c r="D97" s="1249"/>
      <c r="E97" s="1249"/>
      <c r="F97" s="1249"/>
      <c r="G97" s="1249"/>
      <c r="H97" s="1249"/>
      <c r="I97" s="1249"/>
      <c r="J97" s="1249"/>
      <c r="K97" s="1249"/>
      <c r="L97" s="1249"/>
      <c r="M97" s="1249"/>
      <c r="N97" s="1249"/>
      <c r="O97" s="1249"/>
      <c r="P97" s="1249"/>
      <c r="Q97" s="1249"/>
      <c r="R97" s="1249"/>
      <c r="S97" s="1249"/>
      <c r="T97" s="1249"/>
      <c r="U97" s="1249"/>
      <c r="V97" s="1249"/>
      <c r="W97" s="1249"/>
      <c r="X97" s="1249"/>
      <c r="Y97" s="1249"/>
      <c r="Z97" s="1249"/>
    </row>
    <row r="98" hidden="1">
      <c r="A98" s="1249"/>
      <c r="B98" s="1249"/>
      <c r="C98" s="1249"/>
      <c r="D98" s="1249"/>
      <c r="E98" s="1249"/>
      <c r="F98" s="1249"/>
      <c r="G98" s="1249"/>
      <c r="H98" s="1249"/>
      <c r="I98" s="1249"/>
      <c r="J98" s="1249"/>
      <c r="K98" s="1249"/>
      <c r="L98" s="1249"/>
      <c r="M98" s="1249"/>
      <c r="N98" s="1249"/>
      <c r="O98" s="1249"/>
      <c r="P98" s="1249"/>
      <c r="Q98" s="1249"/>
      <c r="R98" s="1249"/>
      <c r="S98" s="1249"/>
      <c r="T98" s="1249"/>
      <c r="U98" s="1249"/>
      <c r="V98" s="1249"/>
      <c r="W98" s="1249"/>
      <c r="X98" s="1249"/>
      <c r="Y98" s="1249"/>
      <c r="Z98" s="1249"/>
    </row>
    <row r="99" hidden="1">
      <c r="A99" s="1249"/>
      <c r="B99" s="1249"/>
      <c r="C99" s="1249"/>
      <c r="D99" s="1249"/>
      <c r="E99" s="1249"/>
      <c r="F99" s="1249"/>
      <c r="G99" s="1249"/>
      <c r="H99" s="1249"/>
      <c r="I99" s="1249"/>
      <c r="J99" s="1249"/>
      <c r="K99" s="1249"/>
      <c r="L99" s="1249"/>
      <c r="M99" s="1249"/>
      <c r="N99" s="1249"/>
      <c r="O99" s="1249"/>
      <c r="P99" s="1249"/>
      <c r="Q99" s="1249"/>
      <c r="R99" s="1249"/>
      <c r="S99" s="1249"/>
      <c r="T99" s="1249"/>
      <c r="U99" s="1249"/>
      <c r="V99" s="1249"/>
      <c r="W99" s="1249"/>
      <c r="X99" s="1249"/>
      <c r="Y99" s="1249"/>
      <c r="Z99" s="1249"/>
    </row>
    <row r="100" hidden="1">
      <c r="A100" s="1249"/>
      <c r="B100" s="1249"/>
      <c r="C100" s="1249"/>
      <c r="D100" s="1249"/>
      <c r="E100" s="1249"/>
      <c r="F100" s="1249"/>
      <c r="G100" s="1249"/>
      <c r="H100" s="1249"/>
      <c r="I100" s="1249"/>
      <c r="J100" s="1249"/>
      <c r="K100" s="1249"/>
      <c r="L100" s="1249"/>
      <c r="M100" s="1249"/>
      <c r="N100" s="1249"/>
      <c r="O100" s="1249"/>
      <c r="P100" s="1249"/>
      <c r="Q100" s="1249"/>
      <c r="R100" s="1249"/>
      <c r="S100" s="1249"/>
      <c r="T100" s="1249"/>
      <c r="U100" s="1249"/>
      <c r="V100" s="1249"/>
      <c r="W100" s="1249"/>
      <c r="X100" s="1249"/>
      <c r="Y100" s="1249"/>
      <c r="Z100" s="1249"/>
    </row>
    <row r="101" hidden="1">
      <c r="A101" s="1249"/>
      <c r="B101" s="1249"/>
      <c r="C101" s="1249"/>
      <c r="D101" s="1249"/>
      <c r="E101" s="1249"/>
      <c r="F101" s="1249"/>
      <c r="G101" s="1249"/>
      <c r="H101" s="1249"/>
      <c r="I101" s="1249"/>
      <c r="J101" s="1249"/>
      <c r="K101" s="1249"/>
      <c r="L101" s="1249"/>
      <c r="M101" s="1249"/>
      <c r="N101" s="1249"/>
      <c r="O101" s="1249"/>
      <c r="P101" s="1249"/>
      <c r="Q101" s="1249"/>
      <c r="R101" s="1249"/>
      <c r="S101" s="1249"/>
      <c r="T101" s="1249"/>
      <c r="U101" s="1249"/>
      <c r="V101" s="1249"/>
      <c r="W101" s="1249"/>
      <c r="X101" s="1249"/>
      <c r="Y101" s="1249"/>
      <c r="Z101" s="1249"/>
    </row>
    <row r="102" hidden="1">
      <c r="A102" s="1249"/>
      <c r="B102" s="1249"/>
      <c r="C102" s="1249"/>
      <c r="D102" s="1249"/>
      <c r="E102" s="1249"/>
      <c r="F102" s="1249"/>
      <c r="G102" s="1249"/>
      <c r="H102" s="1249"/>
      <c r="I102" s="1249"/>
      <c r="J102" s="1249"/>
      <c r="K102" s="1249"/>
      <c r="L102" s="1249"/>
      <c r="M102" s="1249"/>
      <c r="N102" s="1249"/>
      <c r="O102" s="1249"/>
      <c r="P102" s="1249"/>
      <c r="Q102" s="1249"/>
      <c r="R102" s="1249"/>
      <c r="S102" s="1249"/>
      <c r="T102" s="1249"/>
      <c r="U102" s="1249"/>
      <c r="V102" s="1249"/>
      <c r="W102" s="1249"/>
      <c r="X102" s="1249"/>
      <c r="Y102" s="1249"/>
      <c r="Z102" s="1249"/>
    </row>
    <row r="103" hidden="1">
      <c r="A103" s="1249"/>
      <c r="B103" s="1249"/>
      <c r="C103" s="1249"/>
      <c r="D103" s="1249"/>
      <c r="E103" s="1249"/>
      <c r="F103" s="1249"/>
      <c r="G103" s="1249"/>
      <c r="H103" s="1249"/>
      <c r="I103" s="1249"/>
      <c r="J103" s="1249"/>
      <c r="K103" s="1249"/>
      <c r="L103" s="1249"/>
      <c r="M103" s="1249"/>
      <c r="N103" s="1249"/>
      <c r="O103" s="1249"/>
      <c r="P103" s="1249"/>
      <c r="Q103" s="1249"/>
      <c r="R103" s="1249"/>
      <c r="S103" s="1249"/>
      <c r="T103" s="1249"/>
      <c r="U103" s="1249"/>
      <c r="V103" s="1249"/>
      <c r="W103" s="1249"/>
      <c r="X103" s="1249"/>
      <c r="Y103" s="1249"/>
      <c r="Z103" s="1249"/>
    </row>
    <row r="104" hidden="1">
      <c r="A104" s="1249"/>
      <c r="B104" s="1249"/>
      <c r="C104" s="1249"/>
      <c r="D104" s="1249"/>
      <c r="E104" s="1249"/>
      <c r="F104" s="1249"/>
      <c r="G104" s="1249"/>
      <c r="H104" s="1249"/>
      <c r="I104" s="1249"/>
      <c r="J104" s="1249"/>
      <c r="K104" s="1249"/>
      <c r="L104" s="1249"/>
      <c r="M104" s="1249"/>
      <c r="N104" s="1249"/>
      <c r="O104" s="1249"/>
      <c r="P104" s="1249"/>
      <c r="Q104" s="1249"/>
      <c r="R104" s="1249"/>
      <c r="S104" s="1249"/>
      <c r="T104" s="1249"/>
      <c r="U104" s="1249"/>
      <c r="V104" s="1249"/>
      <c r="W104" s="1249"/>
      <c r="X104" s="1249"/>
      <c r="Y104" s="1249"/>
      <c r="Z104" s="1249"/>
    </row>
    <row r="105" hidden="1">
      <c r="A105" s="1249"/>
      <c r="B105" s="1249"/>
      <c r="C105" s="1249"/>
      <c r="D105" s="1249"/>
      <c r="E105" s="1249"/>
      <c r="F105" s="1249"/>
      <c r="G105" s="1249"/>
      <c r="H105" s="1249"/>
      <c r="I105" s="1249"/>
      <c r="J105" s="1249"/>
      <c r="K105" s="1249"/>
      <c r="L105" s="1249"/>
      <c r="M105" s="1249"/>
      <c r="N105" s="1249"/>
      <c r="O105" s="1249"/>
      <c r="P105" s="1249"/>
      <c r="Q105" s="1249"/>
      <c r="R105" s="1249"/>
      <c r="S105" s="1249"/>
      <c r="T105" s="1249"/>
      <c r="U105" s="1249"/>
      <c r="V105" s="1249"/>
      <c r="W105" s="1249"/>
      <c r="X105" s="1249"/>
      <c r="Y105" s="1249"/>
      <c r="Z105" s="1249"/>
    </row>
    <row r="106" hidden="1">
      <c r="A106" s="1249"/>
      <c r="B106" s="1249"/>
      <c r="C106" s="1249"/>
      <c r="D106" s="1249"/>
      <c r="E106" s="1249"/>
      <c r="F106" s="1249"/>
      <c r="G106" s="1249"/>
      <c r="H106" s="1249"/>
      <c r="I106" s="1249"/>
      <c r="J106" s="1249"/>
      <c r="K106" s="1249"/>
      <c r="L106" s="1249"/>
      <c r="M106" s="1249"/>
      <c r="N106" s="1249"/>
      <c r="O106" s="1249"/>
      <c r="P106" s="1249"/>
      <c r="Q106" s="1249"/>
      <c r="R106" s="1249"/>
      <c r="S106" s="1249"/>
      <c r="T106" s="1249"/>
      <c r="U106" s="1249"/>
      <c r="V106" s="1249"/>
      <c r="W106" s="1249"/>
      <c r="X106" s="1249"/>
      <c r="Y106" s="1249"/>
      <c r="Z106" s="1249"/>
    </row>
    <row r="107" hidden="1">
      <c r="A107" s="1249"/>
      <c r="B107" s="1249"/>
      <c r="C107" s="1249"/>
      <c r="D107" s="1249"/>
      <c r="E107" s="1249"/>
      <c r="F107" s="1249"/>
      <c r="G107" s="1249"/>
      <c r="H107" s="1249"/>
      <c r="I107" s="1249"/>
      <c r="J107" s="1249"/>
      <c r="K107" s="1249"/>
      <c r="L107" s="1249"/>
      <c r="M107" s="1249"/>
      <c r="N107" s="1249"/>
      <c r="O107" s="1249"/>
      <c r="P107" s="1249"/>
      <c r="Q107" s="1249"/>
      <c r="R107" s="1249"/>
      <c r="S107" s="1249"/>
      <c r="T107" s="1249"/>
      <c r="U107" s="1249"/>
      <c r="V107" s="1249"/>
      <c r="W107" s="1249"/>
      <c r="X107" s="1249"/>
      <c r="Y107" s="1249"/>
      <c r="Z107" s="1249"/>
    </row>
    <row r="108" hidden="1">
      <c r="A108" s="1249"/>
      <c r="B108" s="1249"/>
      <c r="C108" s="1249"/>
      <c r="D108" s="1249"/>
      <c r="E108" s="1249"/>
      <c r="F108" s="1249"/>
      <c r="G108" s="1249"/>
      <c r="H108" s="1249"/>
      <c r="I108" s="1249"/>
      <c r="J108" s="1249"/>
      <c r="K108" s="1249"/>
      <c r="L108" s="1249"/>
      <c r="M108" s="1249"/>
      <c r="N108" s="1249"/>
      <c r="O108" s="1249"/>
      <c r="P108" s="1249"/>
      <c r="Q108" s="1249"/>
      <c r="R108" s="1249"/>
      <c r="S108" s="1249"/>
      <c r="T108" s="1249"/>
      <c r="U108" s="1249"/>
      <c r="V108" s="1249"/>
      <c r="W108" s="1249"/>
      <c r="X108" s="1249"/>
      <c r="Y108" s="1249"/>
      <c r="Z108" s="1249"/>
    </row>
    <row r="109" hidden="1">
      <c r="A109" s="1249"/>
      <c r="B109" s="1249"/>
      <c r="C109" s="1249"/>
      <c r="D109" s="1249"/>
      <c r="E109" s="1249"/>
      <c r="F109" s="1249"/>
      <c r="G109" s="1249"/>
      <c r="H109" s="1249"/>
      <c r="I109" s="1249"/>
      <c r="J109" s="1249"/>
      <c r="K109" s="1249"/>
      <c r="L109" s="1249"/>
      <c r="M109" s="1249"/>
      <c r="N109" s="1249"/>
      <c r="O109" s="1249"/>
      <c r="P109" s="1249"/>
      <c r="Q109" s="1249"/>
      <c r="R109" s="1249"/>
      <c r="S109" s="1249"/>
      <c r="T109" s="1249"/>
      <c r="U109" s="1249"/>
      <c r="V109" s="1249"/>
      <c r="W109" s="1249"/>
      <c r="X109" s="1249"/>
      <c r="Y109" s="1249"/>
      <c r="Z109" s="1249"/>
    </row>
    <row r="110" hidden="1">
      <c r="A110" s="1249"/>
      <c r="B110" s="1249"/>
      <c r="C110" s="1249"/>
      <c r="D110" s="1249"/>
      <c r="E110" s="1249"/>
      <c r="F110" s="1249"/>
      <c r="G110" s="1249"/>
      <c r="H110" s="1249"/>
      <c r="I110" s="1249"/>
      <c r="J110" s="1249"/>
      <c r="K110" s="1249"/>
      <c r="L110" s="1249"/>
      <c r="M110" s="1249"/>
      <c r="N110" s="1249"/>
      <c r="O110" s="1249"/>
      <c r="P110" s="1249"/>
      <c r="Q110" s="1249"/>
      <c r="R110" s="1249"/>
      <c r="S110" s="1249"/>
      <c r="T110" s="1249"/>
      <c r="U110" s="1249"/>
      <c r="V110" s="1249"/>
      <c r="W110" s="1249"/>
      <c r="X110" s="1249"/>
      <c r="Y110" s="1249"/>
      <c r="Z110" s="1249"/>
    </row>
    <row r="111" hidden="1">
      <c r="A111" s="1249"/>
      <c r="B111" s="1249"/>
      <c r="C111" s="1249"/>
      <c r="D111" s="1249"/>
      <c r="E111" s="1249"/>
      <c r="F111" s="1249"/>
      <c r="G111" s="1249"/>
      <c r="H111" s="1249"/>
      <c r="I111" s="1249"/>
      <c r="J111" s="1249"/>
      <c r="K111" s="1249"/>
      <c r="L111" s="1249"/>
      <c r="M111" s="1249"/>
      <c r="N111" s="1249"/>
      <c r="O111" s="1249"/>
      <c r="P111" s="1249"/>
      <c r="Q111" s="1249"/>
      <c r="R111" s="1249"/>
      <c r="S111" s="1249"/>
      <c r="T111" s="1249"/>
      <c r="U111" s="1249"/>
      <c r="V111" s="1249"/>
      <c r="W111" s="1249"/>
      <c r="X111" s="1249"/>
      <c r="Y111" s="1249"/>
      <c r="Z111" s="1249"/>
    </row>
    <row r="112" hidden="1">
      <c r="A112" s="1249"/>
      <c r="B112" s="1249"/>
      <c r="C112" s="1249"/>
      <c r="D112" s="1249"/>
      <c r="E112" s="1249"/>
      <c r="F112" s="1249"/>
      <c r="G112" s="1249"/>
      <c r="H112" s="1249"/>
      <c r="I112" s="1249"/>
      <c r="J112" s="1249"/>
      <c r="K112" s="1249"/>
      <c r="L112" s="1249"/>
      <c r="M112" s="1249"/>
      <c r="N112" s="1249"/>
      <c r="O112" s="1249"/>
      <c r="P112" s="1249"/>
      <c r="Q112" s="1249"/>
      <c r="R112" s="1249"/>
      <c r="S112" s="1249"/>
      <c r="T112" s="1249"/>
      <c r="U112" s="1249"/>
      <c r="V112" s="1249"/>
      <c r="W112" s="1249"/>
      <c r="X112" s="1249"/>
      <c r="Y112" s="1249"/>
      <c r="Z112" s="1249"/>
    </row>
    <row r="113" hidden="1">
      <c r="A113" s="1249"/>
      <c r="B113" s="1249"/>
      <c r="C113" s="1249"/>
      <c r="D113" s="1249"/>
      <c r="E113" s="1249"/>
      <c r="F113" s="1249"/>
      <c r="G113" s="1249"/>
      <c r="H113" s="1249"/>
      <c r="I113" s="1249"/>
      <c r="J113" s="1249"/>
      <c r="K113" s="1249"/>
      <c r="L113" s="1249"/>
      <c r="M113" s="1249"/>
      <c r="N113" s="1249"/>
      <c r="O113" s="1249"/>
      <c r="P113" s="1249"/>
      <c r="Q113" s="1249"/>
      <c r="R113" s="1249"/>
      <c r="S113" s="1249"/>
      <c r="T113" s="1249"/>
      <c r="U113" s="1249"/>
      <c r="V113" s="1249"/>
      <c r="W113" s="1249"/>
      <c r="X113" s="1249"/>
      <c r="Y113" s="1249"/>
      <c r="Z113" s="1249"/>
    </row>
    <row r="114" hidden="1">
      <c r="A114" s="1249"/>
      <c r="B114" s="1249"/>
      <c r="C114" s="1249"/>
      <c r="D114" s="1249"/>
      <c r="E114" s="1249"/>
      <c r="F114" s="1249"/>
      <c r="G114" s="1249"/>
      <c r="H114" s="1249"/>
      <c r="I114" s="1249"/>
      <c r="J114" s="1249"/>
      <c r="K114" s="1249"/>
      <c r="L114" s="1249"/>
      <c r="M114" s="1249"/>
      <c r="N114" s="1249"/>
      <c r="O114" s="1249"/>
      <c r="P114" s="1249"/>
      <c r="Q114" s="1249"/>
      <c r="R114" s="1249"/>
      <c r="S114" s="1249"/>
      <c r="T114" s="1249"/>
      <c r="U114" s="1249"/>
      <c r="V114" s="1249"/>
      <c r="W114" s="1249"/>
      <c r="X114" s="1249"/>
      <c r="Y114" s="1249"/>
      <c r="Z114" s="1249"/>
    </row>
    <row r="115" hidden="1">
      <c r="A115" s="1249"/>
      <c r="B115" s="1249"/>
      <c r="C115" s="1249"/>
      <c r="D115" s="1249"/>
      <c r="E115" s="1249"/>
      <c r="F115" s="1249"/>
      <c r="G115" s="1249"/>
      <c r="H115" s="1249"/>
      <c r="I115" s="1249"/>
      <c r="J115" s="1249"/>
      <c r="K115" s="1249"/>
      <c r="L115" s="1249"/>
      <c r="M115" s="1249"/>
      <c r="N115" s="1249"/>
      <c r="O115" s="1249"/>
      <c r="P115" s="1249"/>
      <c r="Q115" s="1249"/>
      <c r="R115" s="1249"/>
      <c r="S115" s="1249"/>
      <c r="T115" s="1249"/>
      <c r="U115" s="1249"/>
      <c r="V115" s="1249"/>
      <c r="W115" s="1249"/>
      <c r="X115" s="1249"/>
      <c r="Y115" s="1249"/>
      <c r="Z115" s="1249"/>
    </row>
    <row r="116" hidden="1">
      <c r="A116" s="1249"/>
      <c r="B116" s="1249"/>
      <c r="C116" s="1249"/>
      <c r="D116" s="1249"/>
      <c r="E116" s="1249"/>
      <c r="F116" s="1249"/>
      <c r="G116" s="1249"/>
      <c r="H116" s="1249"/>
      <c r="I116" s="1249"/>
      <c r="J116" s="1249"/>
      <c r="K116" s="1249"/>
      <c r="L116" s="1249"/>
      <c r="M116" s="1249"/>
      <c r="N116" s="1249"/>
      <c r="O116" s="1249"/>
      <c r="P116" s="1249"/>
      <c r="Q116" s="1249"/>
      <c r="R116" s="1249"/>
      <c r="S116" s="1249"/>
      <c r="T116" s="1249"/>
      <c r="U116" s="1249"/>
      <c r="V116" s="1249"/>
      <c r="W116" s="1249"/>
      <c r="X116" s="1249"/>
      <c r="Y116" s="1249"/>
      <c r="Z116" s="1249"/>
    </row>
    <row r="117" hidden="1">
      <c r="A117" s="1249"/>
      <c r="B117" s="1249"/>
      <c r="C117" s="1249"/>
      <c r="D117" s="1249"/>
      <c r="E117" s="1249"/>
      <c r="F117" s="1249"/>
      <c r="G117" s="1249"/>
      <c r="H117" s="1249"/>
      <c r="I117" s="1249"/>
      <c r="J117" s="1249"/>
      <c r="K117" s="1249"/>
      <c r="L117" s="1249"/>
      <c r="M117" s="1249"/>
      <c r="N117" s="1249"/>
      <c r="O117" s="1249"/>
      <c r="P117" s="1249"/>
      <c r="Q117" s="1249"/>
      <c r="R117" s="1249"/>
      <c r="S117" s="1249"/>
      <c r="T117" s="1249"/>
      <c r="U117" s="1249"/>
      <c r="V117" s="1249"/>
      <c r="W117" s="1249"/>
      <c r="X117" s="1249"/>
      <c r="Y117" s="1249"/>
      <c r="Z117" s="1249"/>
    </row>
    <row r="118" hidden="1">
      <c r="A118" s="1249"/>
      <c r="B118" s="1249"/>
      <c r="C118" s="1249"/>
      <c r="D118" s="1249"/>
      <c r="E118" s="1249"/>
      <c r="F118" s="1249"/>
      <c r="G118" s="1249"/>
      <c r="H118" s="1249"/>
      <c r="I118" s="1249"/>
      <c r="J118" s="1249"/>
      <c r="K118" s="1249"/>
      <c r="L118" s="1249"/>
      <c r="M118" s="1249"/>
      <c r="N118" s="1249"/>
      <c r="O118" s="1249"/>
      <c r="P118" s="1249"/>
      <c r="Q118" s="1249"/>
      <c r="R118" s="1249"/>
      <c r="S118" s="1249"/>
      <c r="T118" s="1249"/>
      <c r="U118" s="1249"/>
      <c r="V118" s="1249"/>
      <c r="W118" s="1249"/>
      <c r="X118" s="1249"/>
      <c r="Y118" s="1249"/>
      <c r="Z118" s="1249"/>
    </row>
    <row r="119" hidden="1">
      <c r="A119" s="1249"/>
      <c r="B119" s="1249"/>
      <c r="C119" s="1249"/>
      <c r="D119" s="1249"/>
      <c r="E119" s="1249"/>
      <c r="F119" s="1249"/>
      <c r="G119" s="1249"/>
      <c r="H119" s="1249"/>
      <c r="I119" s="1249"/>
      <c r="J119" s="1249"/>
      <c r="K119" s="1249"/>
      <c r="L119" s="1249"/>
      <c r="M119" s="1249"/>
      <c r="N119" s="1249"/>
      <c r="O119" s="1249"/>
      <c r="P119" s="1249"/>
      <c r="Q119" s="1249"/>
      <c r="R119" s="1249"/>
      <c r="S119" s="1249"/>
      <c r="T119" s="1249"/>
      <c r="U119" s="1249"/>
      <c r="V119" s="1249"/>
      <c r="W119" s="1249"/>
      <c r="X119" s="1249"/>
      <c r="Y119" s="1249"/>
      <c r="Z119" s="1249"/>
    </row>
    <row r="120" hidden="1">
      <c r="A120" s="1249"/>
      <c r="B120" s="1249"/>
      <c r="C120" s="1249"/>
      <c r="D120" s="1249"/>
      <c r="E120" s="1249"/>
      <c r="F120" s="1249"/>
      <c r="G120" s="1249"/>
      <c r="H120" s="1249"/>
      <c r="I120" s="1249"/>
      <c r="J120" s="1249"/>
      <c r="K120" s="1249"/>
      <c r="L120" s="1249"/>
      <c r="M120" s="1249"/>
      <c r="N120" s="1249"/>
      <c r="O120" s="1249"/>
      <c r="P120" s="1249"/>
      <c r="Q120" s="1249"/>
      <c r="R120" s="1249"/>
      <c r="S120" s="1249"/>
      <c r="T120" s="1249"/>
      <c r="U120" s="1249"/>
      <c r="V120" s="1249"/>
      <c r="W120" s="1249"/>
      <c r="X120" s="1249"/>
      <c r="Y120" s="1249"/>
      <c r="Z120" s="1249"/>
    </row>
    <row r="121" hidden="1">
      <c r="A121" s="1249"/>
      <c r="B121" s="1249"/>
      <c r="C121" s="1249"/>
      <c r="D121" s="1249"/>
      <c r="E121" s="1249"/>
      <c r="F121" s="1249"/>
      <c r="G121" s="1249"/>
      <c r="H121" s="1249"/>
      <c r="I121" s="1249"/>
      <c r="J121" s="1249"/>
      <c r="K121" s="1249"/>
      <c r="L121" s="1249"/>
      <c r="M121" s="1249"/>
      <c r="N121" s="1249"/>
      <c r="O121" s="1249"/>
      <c r="P121" s="1249"/>
      <c r="Q121" s="1249"/>
      <c r="R121" s="1249"/>
      <c r="S121" s="1249"/>
      <c r="T121" s="1249"/>
      <c r="U121" s="1249"/>
      <c r="V121" s="1249"/>
      <c r="W121" s="1249"/>
      <c r="X121" s="1249"/>
      <c r="Y121" s="1249"/>
      <c r="Z121" s="1249"/>
    </row>
    <row r="122" hidden="1">
      <c r="A122" s="1249"/>
      <c r="B122" s="1249"/>
      <c r="C122" s="1249"/>
      <c r="D122" s="1249"/>
      <c r="E122" s="1249"/>
      <c r="F122" s="1249"/>
      <c r="G122" s="1249"/>
      <c r="H122" s="1249"/>
      <c r="I122" s="1249"/>
      <c r="J122" s="1249"/>
      <c r="K122" s="1249"/>
      <c r="L122" s="1249"/>
      <c r="M122" s="1249"/>
      <c r="N122" s="1249"/>
      <c r="O122" s="1249"/>
      <c r="P122" s="1249"/>
      <c r="Q122" s="1249"/>
      <c r="R122" s="1249"/>
      <c r="S122" s="1249"/>
      <c r="T122" s="1249"/>
      <c r="U122" s="1249"/>
      <c r="V122" s="1249"/>
      <c r="W122" s="1249"/>
      <c r="X122" s="1249"/>
      <c r="Y122" s="1249"/>
      <c r="Z122" s="1249"/>
    </row>
    <row r="123" hidden="1">
      <c r="A123" s="1249"/>
      <c r="B123" s="1249"/>
      <c r="C123" s="1249"/>
      <c r="D123" s="1249"/>
      <c r="E123" s="1249"/>
      <c r="F123" s="1249"/>
      <c r="G123" s="1249"/>
      <c r="H123" s="1249"/>
      <c r="I123" s="1249"/>
      <c r="J123" s="1249"/>
      <c r="K123" s="1249"/>
      <c r="L123" s="1249"/>
      <c r="M123" s="1249"/>
      <c r="N123" s="1249"/>
      <c r="O123" s="1249"/>
      <c r="P123" s="1249"/>
      <c r="Q123" s="1249"/>
      <c r="R123" s="1249"/>
      <c r="S123" s="1249"/>
      <c r="T123" s="1249"/>
      <c r="U123" s="1249"/>
      <c r="V123" s="1249"/>
      <c r="W123" s="1249"/>
      <c r="X123" s="1249"/>
      <c r="Y123" s="1249"/>
      <c r="Z123" s="1249"/>
    </row>
    <row r="124" hidden="1">
      <c r="A124" s="1249"/>
      <c r="B124" s="1249"/>
      <c r="C124" s="1249"/>
      <c r="D124" s="1249"/>
      <c r="E124" s="1249"/>
      <c r="F124" s="1249"/>
      <c r="G124" s="1249"/>
      <c r="H124" s="1249"/>
      <c r="I124" s="1249"/>
      <c r="J124" s="1249"/>
      <c r="K124" s="1249"/>
      <c r="L124" s="1249"/>
      <c r="M124" s="1249"/>
      <c r="N124" s="1249"/>
      <c r="O124" s="1249"/>
      <c r="P124" s="1249"/>
      <c r="Q124" s="1249"/>
      <c r="R124" s="1249"/>
      <c r="S124" s="1249"/>
      <c r="T124" s="1249"/>
      <c r="U124" s="1249"/>
      <c r="V124" s="1249"/>
      <c r="W124" s="1249"/>
      <c r="X124" s="1249"/>
      <c r="Y124" s="1249"/>
      <c r="Z124" s="1249"/>
    </row>
    <row r="125" hidden="1">
      <c r="A125" s="1249"/>
      <c r="B125" s="1249"/>
      <c r="C125" s="1249"/>
      <c r="D125" s="1249"/>
      <c r="E125" s="1249"/>
      <c r="F125" s="1249"/>
      <c r="G125" s="1249"/>
      <c r="H125" s="1249"/>
      <c r="I125" s="1249"/>
      <c r="J125" s="1249"/>
      <c r="K125" s="1249"/>
      <c r="L125" s="1249"/>
      <c r="M125" s="1249"/>
      <c r="N125" s="1249"/>
      <c r="O125" s="1249"/>
      <c r="P125" s="1249"/>
      <c r="Q125" s="1249"/>
      <c r="R125" s="1249"/>
      <c r="S125" s="1249"/>
      <c r="T125" s="1249"/>
      <c r="U125" s="1249"/>
      <c r="V125" s="1249"/>
      <c r="W125" s="1249"/>
      <c r="X125" s="1249"/>
      <c r="Y125" s="1249"/>
      <c r="Z125" s="1249"/>
    </row>
    <row r="126" hidden="1">
      <c r="A126" s="1249"/>
      <c r="B126" s="1249"/>
      <c r="C126" s="1249"/>
      <c r="D126" s="1249"/>
      <c r="E126" s="1249"/>
      <c r="F126" s="1249"/>
      <c r="G126" s="1249"/>
      <c r="H126" s="1249"/>
      <c r="I126" s="1249"/>
      <c r="J126" s="1249"/>
      <c r="K126" s="1249"/>
      <c r="L126" s="1249"/>
      <c r="M126" s="1249"/>
      <c r="N126" s="1249"/>
      <c r="O126" s="1249"/>
      <c r="P126" s="1249"/>
      <c r="Q126" s="1249"/>
      <c r="R126" s="1249"/>
      <c r="S126" s="1249"/>
      <c r="T126" s="1249"/>
      <c r="U126" s="1249"/>
      <c r="V126" s="1249"/>
      <c r="W126" s="1249"/>
      <c r="X126" s="1249"/>
      <c r="Y126" s="1249"/>
      <c r="Z126" s="1249"/>
    </row>
    <row r="127" hidden="1">
      <c r="A127" s="1249"/>
      <c r="B127" s="1249"/>
      <c r="C127" s="1249"/>
      <c r="D127" s="1249"/>
      <c r="E127" s="1249"/>
      <c r="F127" s="1249"/>
      <c r="G127" s="1249"/>
      <c r="H127" s="1249"/>
      <c r="I127" s="1249"/>
      <c r="J127" s="1249"/>
      <c r="K127" s="1249"/>
      <c r="L127" s="1249"/>
      <c r="M127" s="1249"/>
      <c r="N127" s="1249"/>
      <c r="O127" s="1249"/>
      <c r="P127" s="1249"/>
      <c r="Q127" s="1249"/>
      <c r="R127" s="1249"/>
      <c r="S127" s="1249"/>
      <c r="T127" s="1249"/>
      <c r="U127" s="1249"/>
      <c r="V127" s="1249"/>
      <c r="W127" s="1249"/>
      <c r="X127" s="1249"/>
      <c r="Y127" s="1249"/>
      <c r="Z127" s="1249"/>
    </row>
    <row r="128" hidden="1">
      <c r="A128" s="1249"/>
      <c r="B128" s="1249"/>
      <c r="C128" s="1249"/>
      <c r="D128" s="1249"/>
      <c r="E128" s="1249"/>
      <c r="F128" s="1249"/>
      <c r="G128" s="1249"/>
      <c r="H128" s="1249"/>
      <c r="I128" s="1249"/>
      <c r="J128" s="1249"/>
      <c r="K128" s="1249"/>
      <c r="L128" s="1249"/>
      <c r="M128" s="1249"/>
      <c r="N128" s="1249"/>
      <c r="O128" s="1249"/>
      <c r="P128" s="1249"/>
      <c r="Q128" s="1249"/>
      <c r="R128" s="1249"/>
      <c r="S128" s="1249"/>
      <c r="T128" s="1249"/>
      <c r="U128" s="1249"/>
      <c r="V128" s="1249"/>
      <c r="W128" s="1249"/>
      <c r="X128" s="1249"/>
      <c r="Y128" s="1249"/>
      <c r="Z128" s="1249"/>
    </row>
    <row r="129" hidden="1">
      <c r="A129" s="1249"/>
      <c r="B129" s="1249"/>
      <c r="C129" s="1249"/>
      <c r="D129" s="1249"/>
      <c r="E129" s="1249"/>
      <c r="F129" s="1249"/>
      <c r="G129" s="1249"/>
      <c r="H129" s="1249"/>
      <c r="I129" s="1249"/>
      <c r="J129" s="1249"/>
      <c r="K129" s="1249"/>
      <c r="L129" s="1249"/>
      <c r="M129" s="1249"/>
      <c r="N129" s="1249"/>
      <c r="O129" s="1249"/>
      <c r="P129" s="1249"/>
      <c r="Q129" s="1249"/>
      <c r="R129" s="1249"/>
      <c r="S129" s="1249"/>
      <c r="T129" s="1249"/>
      <c r="U129" s="1249"/>
      <c r="V129" s="1249"/>
      <c r="W129" s="1249"/>
      <c r="X129" s="1249"/>
      <c r="Y129" s="1249"/>
      <c r="Z129" s="1249"/>
    </row>
    <row r="130" hidden="1">
      <c r="A130" s="1249"/>
      <c r="B130" s="1249"/>
      <c r="C130" s="1249"/>
      <c r="D130" s="1249"/>
      <c r="E130" s="1249"/>
      <c r="F130" s="1249"/>
      <c r="G130" s="1249"/>
      <c r="H130" s="1249"/>
      <c r="I130" s="1249"/>
      <c r="J130" s="1249"/>
      <c r="K130" s="1249"/>
      <c r="L130" s="1249"/>
      <c r="M130" s="1249"/>
      <c r="N130" s="1249"/>
      <c r="O130" s="1249"/>
      <c r="P130" s="1249"/>
      <c r="Q130" s="1249"/>
      <c r="R130" s="1249"/>
      <c r="S130" s="1249"/>
      <c r="T130" s="1249"/>
      <c r="U130" s="1249"/>
      <c r="V130" s="1249"/>
      <c r="W130" s="1249"/>
      <c r="X130" s="1249"/>
      <c r="Y130" s="1249"/>
      <c r="Z130" s="1249"/>
    </row>
    <row r="131" hidden="1">
      <c r="A131" s="1249"/>
      <c r="B131" s="1249"/>
      <c r="C131" s="1249"/>
      <c r="D131" s="1249"/>
      <c r="E131" s="1249"/>
      <c r="F131" s="1249"/>
      <c r="G131" s="1249"/>
      <c r="H131" s="1249"/>
      <c r="I131" s="1249"/>
      <c r="J131" s="1249"/>
      <c r="K131" s="1249"/>
      <c r="L131" s="1249"/>
      <c r="M131" s="1249"/>
      <c r="N131" s="1249"/>
      <c r="O131" s="1249"/>
      <c r="P131" s="1249"/>
      <c r="Q131" s="1249"/>
      <c r="R131" s="1249"/>
      <c r="S131" s="1249"/>
      <c r="T131" s="1249"/>
      <c r="U131" s="1249"/>
      <c r="V131" s="1249"/>
      <c r="W131" s="1249"/>
      <c r="X131" s="1249"/>
      <c r="Y131" s="1249"/>
      <c r="Z131" s="1249"/>
    </row>
    <row r="132" hidden="1">
      <c r="A132" s="1249"/>
      <c r="B132" s="1249"/>
      <c r="C132" s="1249"/>
      <c r="D132" s="1249"/>
      <c r="E132" s="1249"/>
      <c r="F132" s="1249"/>
      <c r="G132" s="1249"/>
      <c r="H132" s="1249"/>
      <c r="I132" s="1249"/>
      <c r="J132" s="1249"/>
      <c r="K132" s="1249"/>
      <c r="L132" s="1249"/>
      <c r="M132" s="1249"/>
      <c r="N132" s="1249"/>
      <c r="O132" s="1249"/>
      <c r="P132" s="1249"/>
      <c r="Q132" s="1249"/>
      <c r="R132" s="1249"/>
      <c r="S132" s="1249"/>
      <c r="T132" s="1249"/>
      <c r="U132" s="1249"/>
      <c r="V132" s="1249"/>
      <c r="W132" s="1249"/>
      <c r="X132" s="1249"/>
      <c r="Y132" s="1249"/>
      <c r="Z132" s="1249"/>
    </row>
    <row r="133" hidden="1">
      <c r="A133" s="1249"/>
      <c r="B133" s="1249"/>
      <c r="C133" s="1249"/>
      <c r="D133" s="1249"/>
      <c r="E133" s="1249"/>
      <c r="F133" s="1249"/>
      <c r="G133" s="1249"/>
      <c r="H133" s="1249"/>
      <c r="I133" s="1249"/>
      <c r="J133" s="1249"/>
      <c r="K133" s="1249"/>
      <c r="L133" s="1249"/>
      <c r="M133" s="1249"/>
      <c r="N133" s="1249"/>
      <c r="O133" s="1249"/>
      <c r="P133" s="1249"/>
      <c r="Q133" s="1249"/>
      <c r="R133" s="1249"/>
      <c r="S133" s="1249"/>
      <c r="T133" s="1249"/>
      <c r="U133" s="1249"/>
      <c r="V133" s="1249"/>
      <c r="W133" s="1249"/>
      <c r="X133" s="1249"/>
      <c r="Y133" s="1249"/>
      <c r="Z133" s="1249"/>
    </row>
    <row r="134" hidden="1">
      <c r="A134" s="1249"/>
      <c r="B134" s="1249"/>
      <c r="C134" s="1249"/>
      <c r="D134" s="1249"/>
      <c r="E134" s="1249"/>
      <c r="F134" s="1249"/>
      <c r="G134" s="1249"/>
      <c r="H134" s="1249"/>
      <c r="I134" s="1249"/>
      <c r="J134" s="1249"/>
      <c r="K134" s="1249"/>
      <c r="L134" s="1249"/>
      <c r="M134" s="1249"/>
      <c r="N134" s="1249"/>
      <c r="O134" s="1249"/>
      <c r="P134" s="1249"/>
      <c r="Q134" s="1249"/>
      <c r="R134" s="1249"/>
      <c r="S134" s="1249"/>
      <c r="T134" s="1249"/>
      <c r="U134" s="1249"/>
      <c r="V134" s="1249"/>
      <c r="W134" s="1249"/>
      <c r="X134" s="1249"/>
      <c r="Y134" s="1249"/>
      <c r="Z134" s="1249"/>
    </row>
    <row r="135" hidden="1">
      <c r="A135" s="1249"/>
      <c r="B135" s="1249"/>
      <c r="C135" s="1249"/>
      <c r="D135" s="1249"/>
      <c r="E135" s="1249"/>
      <c r="F135" s="1249"/>
      <c r="G135" s="1249"/>
      <c r="H135" s="1249"/>
      <c r="I135" s="1249"/>
      <c r="J135" s="1249"/>
      <c r="K135" s="1249"/>
      <c r="L135" s="1249"/>
      <c r="M135" s="1249"/>
      <c r="N135" s="1249"/>
      <c r="O135" s="1249"/>
      <c r="P135" s="1249"/>
      <c r="Q135" s="1249"/>
      <c r="R135" s="1249"/>
      <c r="S135" s="1249"/>
      <c r="T135" s="1249"/>
      <c r="U135" s="1249"/>
      <c r="V135" s="1249"/>
      <c r="W135" s="1249"/>
      <c r="X135" s="1249"/>
      <c r="Y135" s="1249"/>
      <c r="Z135" s="1249"/>
    </row>
    <row r="136" hidden="1">
      <c r="A136" s="1249"/>
      <c r="B136" s="1249"/>
      <c r="C136" s="1249"/>
      <c r="D136" s="1249"/>
      <c r="E136" s="1249"/>
      <c r="F136" s="1249"/>
      <c r="G136" s="1249"/>
      <c r="H136" s="1249"/>
      <c r="I136" s="1249"/>
      <c r="J136" s="1249"/>
      <c r="K136" s="1249"/>
      <c r="L136" s="1249"/>
      <c r="M136" s="1249"/>
      <c r="N136" s="1249"/>
      <c r="O136" s="1249"/>
      <c r="P136" s="1249"/>
      <c r="Q136" s="1249"/>
      <c r="R136" s="1249"/>
      <c r="S136" s="1249"/>
      <c r="T136" s="1249"/>
      <c r="U136" s="1249"/>
      <c r="V136" s="1249"/>
      <c r="W136" s="1249"/>
      <c r="X136" s="1249"/>
      <c r="Y136" s="1249"/>
      <c r="Z136" s="1249"/>
    </row>
    <row r="137" hidden="1">
      <c r="A137" s="1249"/>
      <c r="B137" s="1249"/>
      <c r="C137" s="1249"/>
      <c r="D137" s="1249"/>
      <c r="E137" s="1249"/>
      <c r="F137" s="1249"/>
      <c r="G137" s="1249"/>
      <c r="H137" s="1249"/>
      <c r="I137" s="1249"/>
      <c r="J137" s="1249"/>
      <c r="K137" s="1249"/>
      <c r="L137" s="1249"/>
      <c r="M137" s="1249"/>
      <c r="N137" s="1249"/>
      <c r="O137" s="1249"/>
      <c r="P137" s="1249"/>
      <c r="Q137" s="1249"/>
      <c r="R137" s="1249"/>
      <c r="S137" s="1249"/>
      <c r="T137" s="1249"/>
      <c r="U137" s="1249"/>
      <c r="V137" s="1249"/>
      <c r="W137" s="1249"/>
      <c r="X137" s="1249"/>
      <c r="Y137" s="1249"/>
      <c r="Z137" s="1249"/>
    </row>
    <row r="138" hidden="1">
      <c r="A138" s="1249"/>
      <c r="B138" s="1249"/>
      <c r="C138" s="1249"/>
      <c r="D138" s="1249"/>
      <c r="E138" s="1249"/>
      <c r="F138" s="1249"/>
      <c r="G138" s="1249"/>
      <c r="H138" s="1249"/>
      <c r="I138" s="1249"/>
      <c r="J138" s="1249"/>
      <c r="K138" s="1249"/>
      <c r="L138" s="1249"/>
      <c r="M138" s="1249"/>
      <c r="N138" s="1249"/>
      <c r="O138" s="1249"/>
      <c r="P138" s="1249"/>
      <c r="Q138" s="1249"/>
      <c r="R138" s="1249"/>
      <c r="S138" s="1249"/>
      <c r="T138" s="1249"/>
      <c r="U138" s="1249"/>
      <c r="V138" s="1249"/>
      <c r="W138" s="1249"/>
      <c r="X138" s="1249"/>
      <c r="Y138" s="1249"/>
      <c r="Z138" s="1249"/>
    </row>
    <row r="139" hidden="1">
      <c r="A139" s="1249"/>
      <c r="B139" s="1249"/>
      <c r="C139" s="1249"/>
      <c r="D139" s="1249"/>
      <c r="E139" s="1249"/>
      <c r="F139" s="1249"/>
      <c r="G139" s="1249"/>
      <c r="H139" s="1249"/>
      <c r="I139" s="1249"/>
      <c r="J139" s="1249"/>
      <c r="K139" s="1249"/>
      <c r="L139" s="1249"/>
      <c r="M139" s="1249"/>
      <c r="N139" s="1249"/>
      <c r="O139" s="1249"/>
      <c r="P139" s="1249"/>
      <c r="Q139" s="1249"/>
      <c r="R139" s="1249"/>
      <c r="S139" s="1249"/>
      <c r="T139" s="1249"/>
      <c r="U139" s="1249"/>
      <c r="V139" s="1249"/>
      <c r="W139" s="1249"/>
      <c r="X139" s="1249"/>
      <c r="Y139" s="1249"/>
      <c r="Z139" s="1249"/>
    </row>
    <row r="140" hidden="1">
      <c r="A140" s="1249"/>
      <c r="B140" s="1249"/>
      <c r="C140" s="1249"/>
      <c r="D140" s="1249"/>
      <c r="E140" s="1249"/>
      <c r="F140" s="1249"/>
      <c r="G140" s="1249"/>
      <c r="H140" s="1249"/>
      <c r="I140" s="1249"/>
      <c r="J140" s="1249"/>
      <c r="K140" s="1249"/>
      <c r="L140" s="1249"/>
      <c r="M140" s="1249"/>
      <c r="N140" s="1249"/>
      <c r="O140" s="1249"/>
      <c r="P140" s="1249"/>
      <c r="Q140" s="1249"/>
      <c r="R140" s="1249"/>
      <c r="S140" s="1249"/>
      <c r="T140" s="1249"/>
      <c r="U140" s="1249"/>
      <c r="V140" s="1249"/>
      <c r="W140" s="1249"/>
      <c r="X140" s="1249"/>
      <c r="Y140" s="1249"/>
      <c r="Z140" s="1249"/>
    </row>
    <row r="141" hidden="1">
      <c r="A141" s="1249"/>
      <c r="B141" s="1249"/>
      <c r="C141" s="1249"/>
      <c r="D141" s="1249"/>
      <c r="E141" s="1249"/>
      <c r="F141" s="1249"/>
      <c r="G141" s="1249"/>
      <c r="H141" s="1249"/>
      <c r="I141" s="1249"/>
      <c r="J141" s="1249"/>
      <c r="K141" s="1249"/>
      <c r="L141" s="1249"/>
      <c r="M141" s="1249"/>
      <c r="N141" s="1249"/>
      <c r="O141" s="1249"/>
      <c r="P141" s="1249"/>
      <c r="Q141" s="1249"/>
      <c r="R141" s="1249"/>
      <c r="S141" s="1249"/>
      <c r="T141" s="1249"/>
      <c r="U141" s="1249"/>
      <c r="V141" s="1249"/>
      <c r="W141" s="1249"/>
      <c r="X141" s="1249"/>
      <c r="Y141" s="1249"/>
      <c r="Z141" s="1249"/>
    </row>
    <row r="142" hidden="1">
      <c r="A142" s="1249"/>
      <c r="B142" s="1249"/>
      <c r="C142" s="1249"/>
      <c r="D142" s="1249"/>
      <c r="E142" s="1249"/>
      <c r="F142" s="1249"/>
      <c r="G142" s="1249"/>
      <c r="H142" s="1249"/>
      <c r="I142" s="1249"/>
      <c r="J142" s="1249"/>
      <c r="K142" s="1249"/>
      <c r="L142" s="1249"/>
      <c r="M142" s="1249"/>
      <c r="N142" s="1249"/>
      <c r="O142" s="1249"/>
      <c r="P142" s="1249"/>
      <c r="Q142" s="1249"/>
      <c r="R142" s="1249"/>
      <c r="S142" s="1249"/>
      <c r="T142" s="1249"/>
      <c r="U142" s="1249"/>
      <c r="V142" s="1249"/>
      <c r="W142" s="1249"/>
      <c r="X142" s="1249"/>
      <c r="Y142" s="1249"/>
      <c r="Z142" s="1249"/>
    </row>
    <row r="143" hidden="1">
      <c r="A143" s="1249"/>
      <c r="B143" s="1249"/>
      <c r="C143" s="1249"/>
      <c r="D143" s="1249"/>
      <c r="E143" s="1249"/>
      <c r="F143" s="1249"/>
      <c r="G143" s="1249"/>
      <c r="H143" s="1249"/>
      <c r="I143" s="1249"/>
      <c r="J143" s="1249"/>
      <c r="K143" s="1249"/>
      <c r="L143" s="1249"/>
      <c r="M143" s="1249"/>
      <c r="N143" s="1249"/>
      <c r="O143" s="1249"/>
      <c r="P143" s="1249"/>
      <c r="Q143" s="1249"/>
      <c r="R143" s="1249"/>
      <c r="S143" s="1249"/>
      <c r="T143" s="1249"/>
      <c r="U143" s="1249"/>
      <c r="V143" s="1249"/>
      <c r="W143" s="1249"/>
      <c r="X143" s="1249"/>
      <c r="Y143" s="1249"/>
      <c r="Z143" s="1249"/>
    </row>
    <row r="144" hidden="1">
      <c r="A144" s="1249"/>
      <c r="B144" s="1249"/>
      <c r="C144" s="1249"/>
      <c r="D144" s="1249"/>
      <c r="E144" s="1249"/>
      <c r="F144" s="1249"/>
      <c r="G144" s="1249"/>
      <c r="H144" s="1249"/>
      <c r="I144" s="1249"/>
      <c r="J144" s="1249"/>
      <c r="K144" s="1249"/>
      <c r="L144" s="1249"/>
      <c r="M144" s="1249"/>
      <c r="N144" s="1249"/>
      <c r="O144" s="1249"/>
      <c r="P144" s="1249"/>
      <c r="Q144" s="1249"/>
      <c r="R144" s="1249"/>
      <c r="S144" s="1249"/>
      <c r="T144" s="1249"/>
      <c r="U144" s="1249"/>
      <c r="V144" s="1249"/>
      <c r="W144" s="1249"/>
      <c r="X144" s="1249"/>
      <c r="Y144" s="1249"/>
      <c r="Z144" s="1249"/>
    </row>
    <row r="145" hidden="1">
      <c r="A145" s="1249"/>
      <c r="B145" s="1249"/>
      <c r="C145" s="1249"/>
      <c r="D145" s="1249"/>
      <c r="E145" s="1249"/>
      <c r="F145" s="1249"/>
      <c r="G145" s="1249"/>
      <c r="H145" s="1249"/>
      <c r="I145" s="1249"/>
      <c r="J145" s="1249"/>
      <c r="K145" s="1249"/>
      <c r="L145" s="1249"/>
      <c r="M145" s="1249"/>
      <c r="N145" s="1249"/>
      <c r="O145" s="1249"/>
      <c r="P145" s="1249"/>
      <c r="Q145" s="1249"/>
      <c r="R145" s="1249"/>
      <c r="S145" s="1249"/>
      <c r="T145" s="1249"/>
      <c r="U145" s="1249"/>
      <c r="V145" s="1249"/>
      <c r="W145" s="1249"/>
      <c r="X145" s="1249"/>
      <c r="Y145" s="1249"/>
      <c r="Z145" s="1249"/>
    </row>
    <row r="146" hidden="1">
      <c r="A146" s="1249"/>
      <c r="B146" s="1249"/>
      <c r="C146" s="1249"/>
      <c r="D146" s="1249"/>
      <c r="E146" s="1249"/>
      <c r="F146" s="1249"/>
      <c r="G146" s="1249"/>
      <c r="H146" s="1249"/>
      <c r="I146" s="1249"/>
      <c r="J146" s="1249"/>
      <c r="K146" s="1249"/>
      <c r="L146" s="1249"/>
      <c r="M146" s="1249"/>
      <c r="N146" s="1249"/>
      <c r="O146" s="1249"/>
      <c r="P146" s="1249"/>
      <c r="Q146" s="1249"/>
      <c r="R146" s="1249"/>
      <c r="S146" s="1249"/>
      <c r="T146" s="1249"/>
      <c r="U146" s="1249"/>
      <c r="V146" s="1249"/>
      <c r="W146" s="1249"/>
      <c r="X146" s="1249"/>
      <c r="Y146" s="1249"/>
      <c r="Z146" s="1249"/>
    </row>
    <row r="147" hidden="1">
      <c r="A147" s="1249"/>
      <c r="B147" s="1249"/>
      <c r="C147" s="1249"/>
      <c r="D147" s="1249"/>
      <c r="E147" s="1249"/>
      <c r="F147" s="1249"/>
      <c r="G147" s="1249"/>
      <c r="H147" s="1249"/>
      <c r="I147" s="1249"/>
      <c r="J147" s="1249"/>
      <c r="K147" s="1249"/>
      <c r="L147" s="1249"/>
      <c r="M147" s="1249"/>
      <c r="N147" s="1249"/>
      <c r="O147" s="1249"/>
      <c r="P147" s="1249"/>
      <c r="Q147" s="1249"/>
      <c r="R147" s="1249"/>
      <c r="S147" s="1249"/>
      <c r="T147" s="1249"/>
      <c r="U147" s="1249"/>
      <c r="V147" s="1249"/>
      <c r="W147" s="1249"/>
      <c r="X147" s="1249"/>
      <c r="Y147" s="1249"/>
      <c r="Z147" s="1249"/>
    </row>
    <row r="148" hidden="1">
      <c r="A148" s="1249"/>
      <c r="B148" s="1249"/>
      <c r="C148" s="1249"/>
      <c r="D148" s="1249"/>
      <c r="E148" s="1249"/>
      <c r="F148" s="1249"/>
      <c r="G148" s="1249"/>
      <c r="H148" s="1249"/>
      <c r="I148" s="1249"/>
      <c r="J148" s="1249"/>
      <c r="K148" s="1249"/>
      <c r="L148" s="1249"/>
      <c r="M148" s="1249"/>
      <c r="N148" s="1249"/>
      <c r="O148" s="1249"/>
      <c r="P148" s="1249"/>
      <c r="Q148" s="1249"/>
      <c r="R148" s="1249"/>
      <c r="S148" s="1249"/>
      <c r="T148" s="1249"/>
      <c r="U148" s="1249"/>
      <c r="V148" s="1249"/>
      <c r="W148" s="1249"/>
      <c r="X148" s="1249"/>
      <c r="Y148" s="1249"/>
      <c r="Z148" s="1249"/>
    </row>
    <row r="149" hidden="1">
      <c r="A149" s="1249"/>
      <c r="B149" s="1249"/>
      <c r="C149" s="1249"/>
      <c r="D149" s="1249"/>
      <c r="E149" s="1249"/>
      <c r="F149" s="1249"/>
      <c r="G149" s="1249"/>
      <c r="H149" s="1249"/>
      <c r="I149" s="1249"/>
      <c r="J149" s="1249"/>
      <c r="K149" s="1249"/>
      <c r="L149" s="1249"/>
      <c r="M149" s="1249"/>
      <c r="N149" s="1249"/>
      <c r="O149" s="1249"/>
      <c r="P149" s="1249"/>
      <c r="Q149" s="1249"/>
      <c r="R149" s="1249"/>
      <c r="S149" s="1249"/>
      <c r="T149" s="1249"/>
      <c r="U149" s="1249"/>
      <c r="V149" s="1249"/>
      <c r="W149" s="1249"/>
      <c r="X149" s="1249"/>
      <c r="Y149" s="1249"/>
      <c r="Z149" s="1249"/>
    </row>
    <row r="150" hidden="1">
      <c r="A150" s="1249"/>
      <c r="B150" s="1249"/>
      <c r="C150" s="1249"/>
      <c r="D150" s="1249"/>
      <c r="E150" s="1249"/>
      <c r="F150" s="1249"/>
      <c r="G150" s="1249"/>
      <c r="H150" s="1249"/>
      <c r="I150" s="1249"/>
      <c r="J150" s="1249"/>
      <c r="K150" s="1249"/>
      <c r="L150" s="1249"/>
      <c r="M150" s="1249"/>
      <c r="N150" s="1249"/>
      <c r="O150" s="1249"/>
      <c r="P150" s="1249"/>
      <c r="Q150" s="1249"/>
      <c r="R150" s="1249"/>
      <c r="S150" s="1249"/>
      <c r="T150" s="1249"/>
      <c r="U150" s="1249"/>
      <c r="V150" s="1249"/>
      <c r="W150" s="1249"/>
      <c r="X150" s="1249"/>
      <c r="Y150" s="1249"/>
      <c r="Z150" s="1249"/>
    </row>
    <row r="151" hidden="1">
      <c r="A151" s="1249"/>
      <c r="B151" s="1249"/>
      <c r="C151" s="1249"/>
      <c r="D151" s="1249"/>
      <c r="E151" s="1249"/>
      <c r="F151" s="1249"/>
      <c r="G151" s="1249"/>
      <c r="H151" s="1249"/>
      <c r="I151" s="1249"/>
      <c r="J151" s="1249"/>
      <c r="K151" s="1249"/>
      <c r="L151" s="1249"/>
      <c r="M151" s="1249"/>
      <c r="N151" s="1249"/>
      <c r="O151" s="1249"/>
      <c r="P151" s="1249"/>
      <c r="Q151" s="1249"/>
      <c r="R151" s="1249"/>
      <c r="S151" s="1249"/>
      <c r="T151" s="1249"/>
      <c r="U151" s="1249"/>
      <c r="V151" s="1249"/>
      <c r="W151" s="1249"/>
      <c r="X151" s="1249"/>
      <c r="Y151" s="1249"/>
      <c r="Z151" s="1249"/>
    </row>
    <row r="152" hidden="1">
      <c r="A152" s="1249"/>
      <c r="B152" s="1249"/>
      <c r="C152" s="1249"/>
      <c r="D152" s="1249"/>
      <c r="E152" s="1249"/>
      <c r="F152" s="1249"/>
      <c r="G152" s="1249"/>
      <c r="H152" s="1249"/>
      <c r="I152" s="1249"/>
      <c r="J152" s="1249"/>
      <c r="K152" s="1249"/>
      <c r="L152" s="1249"/>
      <c r="M152" s="1249"/>
      <c r="N152" s="1249"/>
      <c r="O152" s="1249"/>
      <c r="P152" s="1249"/>
      <c r="Q152" s="1249"/>
      <c r="R152" s="1249"/>
      <c r="S152" s="1249"/>
      <c r="T152" s="1249"/>
      <c r="U152" s="1249"/>
      <c r="V152" s="1249"/>
      <c r="W152" s="1249"/>
      <c r="X152" s="1249"/>
      <c r="Y152" s="1249"/>
      <c r="Z152" s="1249"/>
    </row>
    <row r="153" hidden="1">
      <c r="A153" s="1249"/>
      <c r="B153" s="1249"/>
      <c r="C153" s="1249"/>
      <c r="D153" s="1249"/>
      <c r="E153" s="1249"/>
      <c r="F153" s="1249"/>
      <c r="G153" s="1249"/>
      <c r="H153" s="1249"/>
      <c r="I153" s="1249"/>
      <c r="J153" s="1249"/>
      <c r="K153" s="1249"/>
      <c r="L153" s="1249"/>
      <c r="M153" s="1249"/>
      <c r="N153" s="1249"/>
      <c r="O153" s="1249"/>
      <c r="P153" s="1249"/>
      <c r="Q153" s="1249"/>
      <c r="R153" s="1249"/>
      <c r="S153" s="1249"/>
      <c r="T153" s="1249"/>
      <c r="U153" s="1249"/>
      <c r="V153" s="1249"/>
      <c r="W153" s="1249"/>
      <c r="X153" s="1249"/>
      <c r="Y153" s="1249"/>
      <c r="Z153" s="1249"/>
    </row>
    <row r="154" hidden="1">
      <c r="A154" s="1249"/>
      <c r="B154" s="1249"/>
      <c r="C154" s="1249"/>
      <c r="D154" s="1249"/>
      <c r="E154" s="1249"/>
      <c r="F154" s="1249"/>
      <c r="G154" s="1249"/>
      <c r="H154" s="1249"/>
      <c r="I154" s="1249"/>
      <c r="J154" s="1249"/>
      <c r="K154" s="1249"/>
      <c r="L154" s="1249"/>
      <c r="M154" s="1249"/>
      <c r="N154" s="1249"/>
      <c r="O154" s="1249"/>
      <c r="P154" s="1249"/>
      <c r="Q154" s="1249"/>
      <c r="R154" s="1249"/>
      <c r="S154" s="1249"/>
      <c r="T154" s="1249"/>
      <c r="U154" s="1249"/>
      <c r="V154" s="1249"/>
      <c r="W154" s="1249"/>
      <c r="X154" s="1249"/>
      <c r="Y154" s="1249"/>
      <c r="Z154" s="1249"/>
    </row>
    <row r="155" hidden="1">
      <c r="A155" s="1249"/>
      <c r="B155" s="1249"/>
      <c r="C155" s="1249"/>
      <c r="D155" s="1249"/>
      <c r="E155" s="1249"/>
      <c r="F155" s="1249"/>
      <c r="G155" s="1249"/>
      <c r="H155" s="1249"/>
      <c r="I155" s="1249"/>
      <c r="J155" s="1249"/>
      <c r="K155" s="1249"/>
      <c r="L155" s="1249"/>
      <c r="M155" s="1249"/>
      <c r="N155" s="1249"/>
      <c r="O155" s="1249"/>
      <c r="P155" s="1249"/>
      <c r="Q155" s="1249"/>
      <c r="R155" s="1249"/>
      <c r="S155" s="1249"/>
      <c r="T155" s="1249"/>
      <c r="U155" s="1249"/>
      <c r="V155" s="1249"/>
      <c r="W155" s="1249"/>
      <c r="X155" s="1249"/>
      <c r="Y155" s="1249"/>
      <c r="Z155" s="1249"/>
    </row>
    <row r="156" hidden="1">
      <c r="A156" s="1249"/>
      <c r="B156" s="1249"/>
      <c r="C156" s="1249"/>
      <c r="D156" s="1249"/>
      <c r="E156" s="1249"/>
      <c r="F156" s="1249"/>
      <c r="G156" s="1249"/>
      <c r="H156" s="1249"/>
      <c r="I156" s="1249"/>
      <c r="J156" s="1249"/>
      <c r="K156" s="1249"/>
      <c r="L156" s="1249"/>
      <c r="M156" s="1249"/>
      <c r="N156" s="1249"/>
      <c r="O156" s="1249"/>
      <c r="P156" s="1249"/>
      <c r="Q156" s="1249"/>
      <c r="R156" s="1249"/>
      <c r="S156" s="1249"/>
      <c r="T156" s="1249"/>
      <c r="U156" s="1249"/>
      <c r="V156" s="1249"/>
      <c r="W156" s="1249"/>
      <c r="X156" s="1249"/>
      <c r="Y156" s="1249"/>
      <c r="Z156" s="1249"/>
    </row>
    <row r="157" hidden="1">
      <c r="A157" s="1249"/>
      <c r="B157" s="1249"/>
      <c r="C157" s="1249"/>
      <c r="D157" s="1249"/>
      <c r="E157" s="1249"/>
      <c r="F157" s="1249"/>
      <c r="G157" s="1249"/>
      <c r="H157" s="1249"/>
      <c r="I157" s="1249"/>
      <c r="J157" s="1249"/>
      <c r="K157" s="1249"/>
      <c r="L157" s="1249"/>
      <c r="M157" s="1249"/>
      <c r="N157" s="1249"/>
      <c r="O157" s="1249"/>
      <c r="P157" s="1249"/>
      <c r="Q157" s="1249"/>
      <c r="R157" s="1249"/>
      <c r="S157" s="1249"/>
      <c r="T157" s="1249"/>
      <c r="U157" s="1249"/>
      <c r="V157" s="1249"/>
      <c r="W157" s="1249"/>
      <c r="X157" s="1249"/>
      <c r="Y157" s="1249"/>
      <c r="Z157" s="1249"/>
    </row>
    <row r="158" hidden="1">
      <c r="A158" s="1249"/>
      <c r="B158" s="1249"/>
      <c r="C158" s="1249"/>
      <c r="D158" s="1249"/>
      <c r="E158" s="1249"/>
      <c r="F158" s="1249"/>
      <c r="G158" s="1249"/>
      <c r="H158" s="1249"/>
      <c r="I158" s="1249"/>
      <c r="J158" s="1249"/>
      <c r="K158" s="1249"/>
      <c r="L158" s="1249"/>
      <c r="M158" s="1249"/>
      <c r="N158" s="1249"/>
      <c r="O158" s="1249"/>
      <c r="P158" s="1249"/>
      <c r="Q158" s="1249"/>
      <c r="R158" s="1249"/>
      <c r="S158" s="1249"/>
      <c r="T158" s="1249"/>
      <c r="U158" s="1249"/>
      <c r="V158" s="1249"/>
      <c r="W158" s="1249"/>
      <c r="X158" s="1249"/>
      <c r="Y158" s="1249"/>
      <c r="Z158" s="1249"/>
    </row>
    <row r="159" hidden="1">
      <c r="A159" s="1249"/>
      <c r="B159" s="1249"/>
      <c r="C159" s="1249"/>
      <c r="D159" s="1249"/>
      <c r="E159" s="1249"/>
      <c r="F159" s="1249"/>
      <c r="G159" s="1249"/>
      <c r="H159" s="1249"/>
      <c r="I159" s="1249"/>
      <c r="J159" s="1249"/>
      <c r="K159" s="1249"/>
      <c r="L159" s="1249"/>
      <c r="M159" s="1249"/>
      <c r="N159" s="1249"/>
      <c r="O159" s="1249"/>
      <c r="P159" s="1249"/>
      <c r="Q159" s="1249"/>
      <c r="R159" s="1249"/>
      <c r="S159" s="1249"/>
      <c r="T159" s="1249"/>
      <c r="U159" s="1249"/>
      <c r="V159" s="1249"/>
      <c r="W159" s="1249"/>
      <c r="X159" s="1249"/>
      <c r="Y159" s="1249"/>
      <c r="Z159" s="1249"/>
    </row>
    <row r="160" hidden="1">
      <c r="A160" s="1249"/>
      <c r="B160" s="1249"/>
      <c r="C160" s="1249"/>
      <c r="D160" s="1249"/>
      <c r="E160" s="1249"/>
      <c r="F160" s="1249"/>
      <c r="G160" s="1249"/>
      <c r="H160" s="1249"/>
      <c r="I160" s="1249"/>
      <c r="J160" s="1249"/>
      <c r="K160" s="1249"/>
      <c r="L160" s="1249"/>
      <c r="M160" s="1249"/>
      <c r="N160" s="1249"/>
      <c r="O160" s="1249"/>
      <c r="P160" s="1249"/>
      <c r="Q160" s="1249"/>
      <c r="R160" s="1249"/>
      <c r="S160" s="1249"/>
      <c r="T160" s="1249"/>
      <c r="U160" s="1249"/>
      <c r="V160" s="1249"/>
      <c r="W160" s="1249"/>
      <c r="X160" s="1249"/>
      <c r="Y160" s="1249"/>
      <c r="Z160" s="1249"/>
    </row>
    <row r="161" hidden="1">
      <c r="A161" s="1249"/>
      <c r="B161" s="1249"/>
      <c r="C161" s="1249"/>
      <c r="D161" s="1249"/>
      <c r="E161" s="1249"/>
      <c r="F161" s="1249"/>
      <c r="G161" s="1249"/>
      <c r="H161" s="1249"/>
      <c r="I161" s="1249"/>
      <c r="J161" s="1249"/>
      <c r="K161" s="1249"/>
      <c r="L161" s="1249"/>
      <c r="M161" s="1249"/>
      <c r="N161" s="1249"/>
      <c r="O161" s="1249"/>
      <c r="P161" s="1249"/>
      <c r="Q161" s="1249"/>
      <c r="R161" s="1249"/>
      <c r="S161" s="1249"/>
      <c r="T161" s="1249"/>
      <c r="U161" s="1249"/>
      <c r="V161" s="1249"/>
      <c r="W161" s="1249"/>
      <c r="X161" s="1249"/>
      <c r="Y161" s="1249"/>
      <c r="Z161" s="1249"/>
    </row>
    <row r="162" hidden="1">
      <c r="A162" s="1249"/>
      <c r="B162" s="1249"/>
      <c r="C162" s="1249"/>
      <c r="D162" s="1249"/>
      <c r="E162" s="1249"/>
      <c r="F162" s="1249"/>
      <c r="G162" s="1249"/>
      <c r="H162" s="1249"/>
      <c r="I162" s="1249"/>
      <c r="J162" s="1249"/>
      <c r="K162" s="1249"/>
      <c r="L162" s="1249"/>
      <c r="M162" s="1249"/>
      <c r="N162" s="1249"/>
      <c r="O162" s="1249"/>
      <c r="P162" s="1249"/>
      <c r="Q162" s="1249"/>
      <c r="R162" s="1249"/>
      <c r="S162" s="1249"/>
      <c r="T162" s="1249"/>
      <c r="U162" s="1249"/>
      <c r="V162" s="1249"/>
      <c r="W162" s="1249"/>
      <c r="X162" s="1249"/>
      <c r="Y162" s="1249"/>
      <c r="Z162" s="1249"/>
    </row>
    <row r="163" hidden="1">
      <c r="A163" s="1249"/>
      <c r="B163" s="1249"/>
      <c r="C163" s="1249"/>
      <c r="D163" s="1249"/>
      <c r="E163" s="1249"/>
      <c r="F163" s="1249"/>
      <c r="G163" s="1249"/>
      <c r="H163" s="1249"/>
      <c r="I163" s="1249"/>
      <c r="J163" s="1249"/>
      <c r="K163" s="1249"/>
      <c r="L163" s="1249"/>
      <c r="M163" s="1249"/>
      <c r="N163" s="1249"/>
      <c r="O163" s="1249"/>
      <c r="P163" s="1249"/>
      <c r="Q163" s="1249"/>
      <c r="R163" s="1249"/>
      <c r="S163" s="1249"/>
      <c r="T163" s="1249"/>
      <c r="U163" s="1249"/>
      <c r="V163" s="1249"/>
      <c r="W163" s="1249"/>
      <c r="X163" s="1249"/>
      <c r="Y163" s="1249"/>
      <c r="Z163" s="1249"/>
    </row>
    <row r="164" hidden="1">
      <c r="A164" s="1249"/>
      <c r="B164" s="1249"/>
      <c r="C164" s="1249"/>
      <c r="D164" s="1249"/>
      <c r="E164" s="1249"/>
      <c r="F164" s="1249"/>
      <c r="G164" s="1249"/>
      <c r="H164" s="1249"/>
      <c r="I164" s="1249"/>
      <c r="J164" s="1249"/>
      <c r="K164" s="1249"/>
      <c r="L164" s="1249"/>
      <c r="M164" s="1249"/>
      <c r="N164" s="1249"/>
      <c r="O164" s="1249"/>
      <c r="P164" s="1249"/>
      <c r="Q164" s="1249"/>
      <c r="R164" s="1249"/>
      <c r="S164" s="1249"/>
      <c r="T164" s="1249"/>
      <c r="U164" s="1249"/>
      <c r="V164" s="1249"/>
      <c r="W164" s="1249"/>
      <c r="X164" s="1249"/>
      <c r="Y164" s="1249"/>
      <c r="Z164" s="1249"/>
    </row>
    <row r="165" hidden="1">
      <c r="A165" s="1249"/>
      <c r="B165" s="1249"/>
      <c r="C165" s="1249"/>
      <c r="D165" s="1249"/>
      <c r="E165" s="1249"/>
      <c r="F165" s="1249"/>
      <c r="G165" s="1249"/>
      <c r="H165" s="1249"/>
      <c r="I165" s="1249"/>
      <c r="J165" s="1249"/>
      <c r="K165" s="1249"/>
      <c r="L165" s="1249"/>
      <c r="M165" s="1249"/>
      <c r="N165" s="1249"/>
      <c r="O165" s="1249"/>
      <c r="P165" s="1249"/>
      <c r="Q165" s="1249"/>
      <c r="R165" s="1249"/>
      <c r="S165" s="1249"/>
      <c r="T165" s="1249"/>
      <c r="U165" s="1249"/>
      <c r="V165" s="1249"/>
      <c r="W165" s="1249"/>
      <c r="X165" s="1249"/>
      <c r="Y165" s="1249"/>
      <c r="Z165" s="1249"/>
    </row>
    <row r="166" hidden="1">
      <c r="A166" s="1249"/>
      <c r="B166" s="1249"/>
      <c r="C166" s="1249"/>
      <c r="D166" s="1249"/>
      <c r="E166" s="1249"/>
      <c r="F166" s="1249"/>
      <c r="G166" s="1249"/>
      <c r="H166" s="1249"/>
      <c r="I166" s="1249"/>
      <c r="J166" s="1249"/>
      <c r="K166" s="1249"/>
      <c r="L166" s="1249"/>
      <c r="M166" s="1249"/>
      <c r="N166" s="1249"/>
      <c r="O166" s="1249"/>
      <c r="P166" s="1249"/>
      <c r="Q166" s="1249"/>
      <c r="R166" s="1249"/>
      <c r="S166" s="1249"/>
      <c r="T166" s="1249"/>
      <c r="U166" s="1249"/>
      <c r="V166" s="1249"/>
      <c r="W166" s="1249"/>
      <c r="X166" s="1249"/>
      <c r="Y166" s="1249"/>
      <c r="Z166" s="1249"/>
    </row>
    <row r="167" hidden="1">
      <c r="A167" s="1249"/>
      <c r="B167" s="1249"/>
      <c r="C167" s="1249"/>
      <c r="D167" s="1249"/>
      <c r="E167" s="1249"/>
      <c r="F167" s="1249"/>
      <c r="G167" s="1249"/>
      <c r="H167" s="1249"/>
      <c r="I167" s="1249"/>
      <c r="J167" s="1249"/>
      <c r="K167" s="1249"/>
      <c r="L167" s="1249"/>
      <c r="M167" s="1249"/>
      <c r="N167" s="1249"/>
      <c r="O167" s="1249"/>
      <c r="P167" s="1249"/>
      <c r="Q167" s="1249"/>
      <c r="R167" s="1249"/>
      <c r="S167" s="1249"/>
      <c r="T167" s="1249"/>
      <c r="U167" s="1249"/>
      <c r="V167" s="1249"/>
      <c r="W167" s="1249"/>
      <c r="X167" s="1249"/>
      <c r="Y167" s="1249"/>
      <c r="Z167" s="1249"/>
    </row>
    <row r="168" hidden="1">
      <c r="A168" s="1249"/>
      <c r="B168" s="1249"/>
      <c r="C168" s="1249"/>
      <c r="D168" s="1249"/>
      <c r="E168" s="1249"/>
      <c r="F168" s="1249"/>
      <c r="G168" s="1249"/>
      <c r="H168" s="1249"/>
      <c r="I168" s="1249"/>
      <c r="J168" s="1249"/>
      <c r="K168" s="1249"/>
      <c r="L168" s="1249"/>
      <c r="M168" s="1249"/>
      <c r="N168" s="1249"/>
      <c r="O168" s="1249"/>
      <c r="P168" s="1249"/>
      <c r="Q168" s="1249"/>
      <c r="R168" s="1249"/>
      <c r="S168" s="1249"/>
      <c r="T168" s="1249"/>
      <c r="U168" s="1249"/>
      <c r="V168" s="1249"/>
      <c r="W168" s="1249"/>
      <c r="X168" s="1249"/>
      <c r="Y168" s="1249"/>
      <c r="Z168" s="1249"/>
    </row>
    <row r="169" hidden="1">
      <c r="A169" s="1249"/>
      <c r="B169" s="1249"/>
      <c r="C169" s="1249"/>
      <c r="D169" s="1249"/>
      <c r="E169" s="1249"/>
      <c r="F169" s="1249"/>
      <c r="G169" s="1249"/>
      <c r="H169" s="1249"/>
      <c r="I169" s="1249"/>
      <c r="J169" s="1249"/>
      <c r="K169" s="1249"/>
      <c r="L169" s="1249"/>
      <c r="M169" s="1249"/>
      <c r="N169" s="1249"/>
      <c r="O169" s="1249"/>
      <c r="P169" s="1249"/>
      <c r="Q169" s="1249"/>
      <c r="R169" s="1249"/>
      <c r="S169" s="1249"/>
      <c r="T169" s="1249"/>
      <c r="U169" s="1249"/>
      <c r="V169" s="1249"/>
      <c r="W169" s="1249"/>
      <c r="X169" s="1249"/>
      <c r="Y169" s="1249"/>
      <c r="Z169" s="1249"/>
    </row>
    <row r="170" hidden="1">
      <c r="A170" s="1249"/>
      <c r="B170" s="1249"/>
      <c r="C170" s="1249"/>
      <c r="D170" s="1249"/>
      <c r="E170" s="1249"/>
      <c r="F170" s="1249"/>
      <c r="G170" s="1249"/>
      <c r="H170" s="1249"/>
      <c r="I170" s="1249"/>
      <c r="J170" s="1249"/>
      <c r="K170" s="1249"/>
      <c r="L170" s="1249"/>
      <c r="M170" s="1249"/>
      <c r="N170" s="1249"/>
      <c r="O170" s="1249"/>
      <c r="P170" s="1249"/>
      <c r="Q170" s="1249"/>
      <c r="R170" s="1249"/>
      <c r="S170" s="1249"/>
      <c r="T170" s="1249"/>
      <c r="U170" s="1249"/>
      <c r="V170" s="1249"/>
      <c r="W170" s="1249"/>
      <c r="X170" s="1249"/>
      <c r="Y170" s="1249"/>
      <c r="Z170" s="1249"/>
    </row>
    <row r="171" hidden="1">
      <c r="A171" s="1249"/>
      <c r="B171" s="1249"/>
      <c r="C171" s="1249"/>
      <c r="D171" s="1249"/>
      <c r="E171" s="1249"/>
      <c r="F171" s="1249"/>
      <c r="G171" s="1249"/>
      <c r="H171" s="1249"/>
      <c r="I171" s="1249"/>
      <c r="J171" s="1249"/>
      <c r="K171" s="1249"/>
      <c r="L171" s="1249"/>
      <c r="M171" s="1249"/>
      <c r="N171" s="1249"/>
      <c r="O171" s="1249"/>
      <c r="P171" s="1249"/>
      <c r="Q171" s="1249"/>
      <c r="R171" s="1249"/>
      <c r="S171" s="1249"/>
      <c r="T171" s="1249"/>
      <c r="U171" s="1249"/>
      <c r="V171" s="1249"/>
      <c r="W171" s="1249"/>
      <c r="X171" s="1249"/>
      <c r="Y171" s="1249"/>
      <c r="Z171" s="1249"/>
    </row>
    <row r="172" hidden="1">
      <c r="A172" s="1249"/>
      <c r="B172" s="1249"/>
      <c r="C172" s="1249"/>
      <c r="D172" s="1249"/>
      <c r="E172" s="1249"/>
      <c r="F172" s="1249"/>
      <c r="G172" s="1249"/>
      <c r="H172" s="1249"/>
      <c r="I172" s="1249"/>
      <c r="J172" s="1249"/>
      <c r="K172" s="1249"/>
      <c r="L172" s="1249"/>
      <c r="M172" s="1249"/>
      <c r="N172" s="1249"/>
      <c r="O172" s="1249"/>
      <c r="P172" s="1249"/>
      <c r="Q172" s="1249"/>
      <c r="R172" s="1249"/>
      <c r="S172" s="1249"/>
      <c r="T172" s="1249"/>
      <c r="U172" s="1249"/>
      <c r="V172" s="1249"/>
      <c r="W172" s="1249"/>
      <c r="X172" s="1249"/>
      <c r="Y172" s="1249"/>
      <c r="Z172" s="1249"/>
    </row>
    <row r="173" hidden="1">
      <c r="A173" s="1249"/>
      <c r="B173" s="1249"/>
      <c r="C173" s="1249"/>
      <c r="D173" s="1249"/>
      <c r="E173" s="1249"/>
      <c r="F173" s="1249"/>
      <c r="G173" s="1249"/>
      <c r="H173" s="1249"/>
      <c r="I173" s="1249"/>
      <c r="J173" s="1249"/>
      <c r="K173" s="1249"/>
      <c r="L173" s="1249"/>
      <c r="M173" s="1249"/>
      <c r="N173" s="1249"/>
      <c r="O173" s="1249"/>
      <c r="P173" s="1249"/>
      <c r="Q173" s="1249"/>
      <c r="R173" s="1249"/>
      <c r="S173" s="1249"/>
      <c r="T173" s="1249"/>
      <c r="U173" s="1249"/>
      <c r="V173" s="1249"/>
      <c r="W173" s="1249"/>
      <c r="X173" s="1249"/>
      <c r="Y173" s="1249"/>
      <c r="Z173" s="1249"/>
    </row>
    <row r="174" hidden="1">
      <c r="A174" s="1249"/>
      <c r="B174" s="1249"/>
      <c r="C174" s="1249"/>
      <c r="D174" s="1249"/>
      <c r="E174" s="1249"/>
      <c r="F174" s="1249"/>
      <c r="G174" s="1249"/>
      <c r="H174" s="1249"/>
      <c r="I174" s="1249"/>
      <c r="J174" s="1249"/>
      <c r="K174" s="1249"/>
      <c r="L174" s="1249"/>
      <c r="M174" s="1249"/>
      <c r="N174" s="1249"/>
      <c r="O174" s="1249"/>
      <c r="P174" s="1249"/>
      <c r="Q174" s="1249"/>
      <c r="R174" s="1249"/>
      <c r="S174" s="1249"/>
      <c r="T174" s="1249"/>
      <c r="U174" s="1249"/>
      <c r="V174" s="1249"/>
      <c r="W174" s="1249"/>
      <c r="X174" s="1249"/>
      <c r="Y174" s="1249"/>
      <c r="Z174" s="1249"/>
    </row>
    <row r="175" hidden="1">
      <c r="A175" s="1249"/>
      <c r="B175" s="1249"/>
      <c r="C175" s="1249"/>
      <c r="D175" s="1249"/>
      <c r="E175" s="1249"/>
      <c r="F175" s="1249"/>
      <c r="G175" s="1249"/>
      <c r="H175" s="1249"/>
      <c r="I175" s="1249"/>
      <c r="J175" s="1249"/>
      <c r="K175" s="1249"/>
      <c r="L175" s="1249"/>
      <c r="M175" s="1249"/>
      <c r="N175" s="1249"/>
      <c r="O175" s="1249"/>
      <c r="P175" s="1249"/>
      <c r="Q175" s="1249"/>
      <c r="R175" s="1249"/>
      <c r="S175" s="1249"/>
      <c r="T175" s="1249"/>
      <c r="U175" s="1249"/>
      <c r="V175" s="1249"/>
      <c r="W175" s="1249"/>
      <c r="X175" s="1249"/>
      <c r="Y175" s="1249"/>
      <c r="Z175" s="1249"/>
    </row>
    <row r="176" hidden="1">
      <c r="A176" s="1249"/>
      <c r="B176" s="1249"/>
      <c r="C176" s="1249"/>
      <c r="D176" s="1249"/>
      <c r="E176" s="1249"/>
      <c r="F176" s="1249"/>
      <c r="G176" s="1249"/>
      <c r="H176" s="1249"/>
      <c r="I176" s="1249"/>
      <c r="J176" s="1249"/>
      <c r="K176" s="1249"/>
      <c r="L176" s="1249"/>
      <c r="M176" s="1249"/>
      <c r="N176" s="1249"/>
      <c r="O176" s="1249"/>
      <c r="P176" s="1249"/>
      <c r="Q176" s="1249"/>
      <c r="R176" s="1249"/>
      <c r="S176" s="1249"/>
      <c r="T176" s="1249"/>
      <c r="U176" s="1249"/>
      <c r="V176" s="1249"/>
      <c r="W176" s="1249"/>
      <c r="X176" s="1249"/>
      <c r="Y176" s="1249"/>
      <c r="Z176" s="1249"/>
    </row>
    <row r="177" hidden="1">
      <c r="A177" s="1249"/>
      <c r="B177" s="1249"/>
      <c r="C177" s="1249"/>
      <c r="D177" s="1249"/>
      <c r="E177" s="1249"/>
      <c r="F177" s="1249"/>
      <c r="G177" s="1249"/>
      <c r="H177" s="1249"/>
      <c r="I177" s="1249"/>
      <c r="J177" s="1249"/>
      <c r="K177" s="1249"/>
      <c r="L177" s="1249"/>
      <c r="M177" s="1249"/>
      <c r="N177" s="1249"/>
      <c r="O177" s="1249"/>
      <c r="P177" s="1249"/>
      <c r="Q177" s="1249"/>
      <c r="R177" s="1249"/>
      <c r="S177" s="1249"/>
      <c r="T177" s="1249"/>
      <c r="U177" s="1249"/>
      <c r="V177" s="1249"/>
      <c r="W177" s="1249"/>
      <c r="X177" s="1249"/>
      <c r="Y177" s="1249"/>
      <c r="Z177" s="1249"/>
    </row>
    <row r="178" hidden="1">
      <c r="A178" s="1249"/>
      <c r="B178" s="1249"/>
      <c r="C178" s="1249"/>
      <c r="D178" s="1249"/>
      <c r="E178" s="1249"/>
      <c r="F178" s="1249"/>
      <c r="G178" s="1249"/>
      <c r="H178" s="1249"/>
      <c r="I178" s="1249"/>
      <c r="J178" s="1249"/>
      <c r="K178" s="1249"/>
      <c r="L178" s="1249"/>
      <c r="M178" s="1249"/>
      <c r="N178" s="1249"/>
      <c r="O178" s="1249"/>
      <c r="P178" s="1249"/>
      <c r="Q178" s="1249"/>
      <c r="R178" s="1249"/>
      <c r="S178" s="1249"/>
      <c r="T178" s="1249"/>
      <c r="U178" s="1249"/>
      <c r="V178" s="1249"/>
      <c r="W178" s="1249"/>
      <c r="X178" s="1249"/>
      <c r="Y178" s="1249"/>
      <c r="Z178" s="1249"/>
    </row>
    <row r="179" hidden="1">
      <c r="A179" s="1249"/>
      <c r="B179" s="1249"/>
      <c r="C179" s="1249"/>
      <c r="D179" s="1249"/>
      <c r="E179" s="1249"/>
      <c r="F179" s="1249"/>
      <c r="G179" s="1249"/>
      <c r="H179" s="1249"/>
      <c r="I179" s="1249"/>
      <c r="J179" s="1249"/>
      <c r="K179" s="1249"/>
      <c r="L179" s="1249"/>
      <c r="M179" s="1249"/>
      <c r="N179" s="1249"/>
      <c r="O179" s="1249"/>
      <c r="P179" s="1249"/>
      <c r="Q179" s="1249"/>
      <c r="R179" s="1249"/>
      <c r="S179" s="1249"/>
      <c r="T179" s="1249"/>
      <c r="U179" s="1249"/>
      <c r="V179" s="1249"/>
      <c r="W179" s="1249"/>
      <c r="X179" s="1249"/>
      <c r="Y179" s="1249"/>
      <c r="Z179" s="1249"/>
    </row>
    <row r="180" hidden="1">
      <c r="A180" s="1249"/>
      <c r="B180" s="1249"/>
      <c r="C180" s="1249"/>
      <c r="D180" s="1249"/>
      <c r="E180" s="1249"/>
      <c r="F180" s="1249"/>
      <c r="G180" s="1249"/>
      <c r="H180" s="1249"/>
      <c r="I180" s="1249"/>
      <c r="J180" s="1249"/>
      <c r="K180" s="1249"/>
      <c r="L180" s="1249"/>
      <c r="M180" s="1249"/>
      <c r="N180" s="1249"/>
      <c r="O180" s="1249"/>
      <c r="P180" s="1249"/>
      <c r="Q180" s="1249"/>
      <c r="R180" s="1249"/>
      <c r="S180" s="1249"/>
      <c r="T180" s="1249"/>
      <c r="U180" s="1249"/>
      <c r="V180" s="1249"/>
      <c r="W180" s="1249"/>
      <c r="X180" s="1249"/>
      <c r="Y180" s="1249"/>
      <c r="Z180" s="1249"/>
    </row>
    <row r="181" hidden="1">
      <c r="A181" s="1249"/>
      <c r="B181" s="1249"/>
      <c r="C181" s="1249"/>
      <c r="D181" s="1249"/>
      <c r="E181" s="1249"/>
      <c r="F181" s="1249"/>
      <c r="G181" s="1249"/>
      <c r="H181" s="1249"/>
      <c r="I181" s="1249"/>
      <c r="J181" s="1249"/>
      <c r="K181" s="1249"/>
      <c r="L181" s="1249"/>
      <c r="M181" s="1249"/>
      <c r="N181" s="1249"/>
      <c r="O181" s="1249"/>
      <c r="P181" s="1249"/>
      <c r="Q181" s="1249"/>
      <c r="R181" s="1249"/>
      <c r="S181" s="1249"/>
      <c r="T181" s="1249"/>
      <c r="U181" s="1249"/>
      <c r="V181" s="1249"/>
      <c r="W181" s="1249"/>
      <c r="X181" s="1249"/>
      <c r="Y181" s="1249"/>
      <c r="Z181" s="1249"/>
    </row>
    <row r="182" hidden="1">
      <c r="A182" s="1249"/>
      <c r="B182" s="1249"/>
      <c r="C182" s="1249"/>
      <c r="D182" s="1249"/>
      <c r="E182" s="1249"/>
      <c r="F182" s="1249"/>
      <c r="G182" s="1249"/>
      <c r="H182" s="1249"/>
      <c r="I182" s="1249"/>
      <c r="J182" s="1249"/>
      <c r="K182" s="1249"/>
      <c r="L182" s="1249"/>
      <c r="M182" s="1249"/>
      <c r="N182" s="1249"/>
      <c r="O182" s="1249"/>
      <c r="P182" s="1249"/>
      <c r="Q182" s="1249"/>
      <c r="R182" s="1249"/>
      <c r="S182" s="1249"/>
      <c r="T182" s="1249"/>
      <c r="U182" s="1249"/>
      <c r="V182" s="1249"/>
      <c r="W182" s="1249"/>
      <c r="X182" s="1249"/>
      <c r="Y182" s="1249"/>
      <c r="Z182" s="1249"/>
    </row>
    <row r="183" hidden="1">
      <c r="A183" s="1249"/>
      <c r="B183" s="1249"/>
      <c r="C183" s="1249"/>
      <c r="D183" s="1249"/>
      <c r="E183" s="1249"/>
      <c r="F183" s="1249"/>
      <c r="G183" s="1249"/>
      <c r="H183" s="1249"/>
      <c r="I183" s="1249"/>
      <c r="J183" s="1249"/>
      <c r="K183" s="1249"/>
      <c r="L183" s="1249"/>
      <c r="M183" s="1249"/>
      <c r="N183" s="1249"/>
      <c r="O183" s="1249"/>
      <c r="P183" s="1249"/>
      <c r="Q183" s="1249"/>
      <c r="R183" s="1249"/>
      <c r="S183" s="1249"/>
      <c r="T183" s="1249"/>
      <c r="U183" s="1249"/>
      <c r="V183" s="1249"/>
      <c r="W183" s="1249"/>
      <c r="X183" s="1249"/>
      <c r="Y183" s="1249"/>
      <c r="Z183" s="1249"/>
    </row>
    <row r="184" hidden="1">
      <c r="A184" s="1249"/>
      <c r="B184" s="1249"/>
      <c r="C184" s="1249"/>
      <c r="D184" s="1249"/>
      <c r="E184" s="1249"/>
      <c r="F184" s="1249"/>
      <c r="G184" s="1249"/>
      <c r="H184" s="1249"/>
      <c r="I184" s="1249"/>
      <c r="J184" s="1249"/>
      <c r="K184" s="1249"/>
      <c r="L184" s="1249"/>
      <c r="M184" s="1249"/>
      <c r="N184" s="1249"/>
      <c r="O184" s="1249"/>
      <c r="P184" s="1249"/>
      <c r="Q184" s="1249"/>
      <c r="R184" s="1249"/>
      <c r="S184" s="1249"/>
      <c r="T184" s="1249"/>
      <c r="U184" s="1249"/>
      <c r="V184" s="1249"/>
      <c r="W184" s="1249"/>
      <c r="X184" s="1249"/>
      <c r="Y184" s="1249"/>
      <c r="Z184" s="1249"/>
    </row>
    <row r="185" hidden="1">
      <c r="A185" s="1249"/>
      <c r="B185" s="1249"/>
      <c r="C185" s="1249"/>
      <c r="D185" s="1249"/>
      <c r="E185" s="1249"/>
      <c r="F185" s="1249"/>
      <c r="G185" s="1249"/>
      <c r="H185" s="1249"/>
      <c r="I185" s="1249"/>
      <c r="J185" s="1249"/>
      <c r="K185" s="1249"/>
      <c r="L185" s="1249"/>
      <c r="M185" s="1249"/>
      <c r="N185" s="1249"/>
      <c r="O185" s="1249"/>
      <c r="P185" s="1249"/>
      <c r="Q185" s="1249"/>
      <c r="R185" s="1249"/>
      <c r="S185" s="1249"/>
      <c r="T185" s="1249"/>
      <c r="U185" s="1249"/>
      <c r="V185" s="1249"/>
      <c r="W185" s="1249"/>
      <c r="X185" s="1249"/>
      <c r="Y185" s="1249"/>
      <c r="Z185" s="1249"/>
    </row>
    <row r="186" hidden="1">
      <c r="A186" s="1249"/>
      <c r="B186" s="1249"/>
      <c r="C186" s="1249"/>
      <c r="D186" s="1249"/>
      <c r="E186" s="1249"/>
      <c r="F186" s="1249"/>
      <c r="G186" s="1249"/>
      <c r="H186" s="1249"/>
      <c r="I186" s="1249"/>
      <c r="J186" s="1249"/>
      <c r="K186" s="1249"/>
      <c r="L186" s="1249"/>
      <c r="M186" s="1249"/>
      <c r="N186" s="1249"/>
      <c r="O186" s="1249"/>
      <c r="P186" s="1249"/>
      <c r="Q186" s="1249"/>
      <c r="R186" s="1249"/>
      <c r="S186" s="1249"/>
      <c r="T186" s="1249"/>
      <c r="U186" s="1249"/>
      <c r="V186" s="1249"/>
      <c r="W186" s="1249"/>
      <c r="X186" s="1249"/>
      <c r="Y186" s="1249"/>
      <c r="Z186" s="1249"/>
    </row>
    <row r="187" hidden="1">
      <c r="A187" s="1249"/>
      <c r="B187" s="1249"/>
      <c r="C187" s="1249"/>
      <c r="D187" s="1249"/>
      <c r="E187" s="1249"/>
      <c r="F187" s="1249"/>
      <c r="G187" s="1249"/>
      <c r="H187" s="1249"/>
      <c r="I187" s="1249"/>
      <c r="J187" s="1249"/>
      <c r="K187" s="1249"/>
      <c r="L187" s="1249"/>
      <c r="M187" s="1249"/>
      <c r="N187" s="1249"/>
      <c r="O187" s="1249"/>
      <c r="P187" s="1249"/>
      <c r="Q187" s="1249"/>
      <c r="R187" s="1249"/>
      <c r="S187" s="1249"/>
      <c r="T187" s="1249"/>
      <c r="U187" s="1249"/>
      <c r="V187" s="1249"/>
      <c r="W187" s="1249"/>
      <c r="X187" s="1249"/>
      <c r="Y187" s="1249"/>
      <c r="Z187" s="1249"/>
    </row>
    <row r="188" hidden="1">
      <c r="A188" s="1249"/>
      <c r="B188" s="1249"/>
      <c r="C188" s="1249"/>
      <c r="D188" s="1249"/>
      <c r="E188" s="1249"/>
      <c r="F188" s="1249"/>
      <c r="G188" s="1249"/>
      <c r="H188" s="1249"/>
      <c r="I188" s="1249"/>
      <c r="J188" s="1249"/>
      <c r="K188" s="1249"/>
      <c r="L188" s="1249"/>
      <c r="M188" s="1249"/>
      <c r="N188" s="1249"/>
      <c r="O188" s="1249"/>
      <c r="P188" s="1249"/>
      <c r="Q188" s="1249"/>
      <c r="R188" s="1249"/>
      <c r="S188" s="1249"/>
      <c r="T188" s="1249"/>
      <c r="U188" s="1249"/>
      <c r="V188" s="1249"/>
      <c r="W188" s="1249"/>
      <c r="X188" s="1249"/>
      <c r="Y188" s="1249"/>
      <c r="Z188" s="1249"/>
    </row>
    <row r="189" hidden="1">
      <c r="A189" s="1249"/>
      <c r="B189" s="1249"/>
      <c r="C189" s="1249"/>
      <c r="D189" s="1249"/>
      <c r="E189" s="1249"/>
      <c r="F189" s="1249"/>
      <c r="G189" s="1249"/>
      <c r="H189" s="1249"/>
      <c r="I189" s="1249"/>
      <c r="J189" s="1249"/>
      <c r="K189" s="1249"/>
      <c r="L189" s="1249"/>
      <c r="M189" s="1249"/>
      <c r="N189" s="1249"/>
      <c r="O189" s="1249"/>
      <c r="P189" s="1249"/>
      <c r="Q189" s="1249"/>
      <c r="R189" s="1249"/>
      <c r="S189" s="1249"/>
      <c r="T189" s="1249"/>
      <c r="U189" s="1249"/>
      <c r="V189" s="1249"/>
      <c r="W189" s="1249"/>
      <c r="X189" s="1249"/>
      <c r="Y189" s="1249"/>
      <c r="Z189" s="1249"/>
    </row>
    <row r="190" hidden="1">
      <c r="A190" s="1249"/>
      <c r="B190" s="1249"/>
      <c r="C190" s="1249"/>
      <c r="D190" s="1249"/>
      <c r="E190" s="1249"/>
      <c r="F190" s="1249"/>
      <c r="G190" s="1249"/>
      <c r="H190" s="1249"/>
      <c r="I190" s="1249"/>
      <c r="J190" s="1249"/>
      <c r="K190" s="1249"/>
      <c r="L190" s="1249"/>
      <c r="M190" s="1249"/>
      <c r="N190" s="1249"/>
      <c r="O190" s="1249"/>
      <c r="P190" s="1249"/>
      <c r="Q190" s="1249"/>
      <c r="R190" s="1249"/>
      <c r="S190" s="1249"/>
      <c r="T190" s="1249"/>
      <c r="U190" s="1249"/>
      <c r="V190" s="1249"/>
      <c r="W190" s="1249"/>
      <c r="X190" s="1249"/>
      <c r="Y190" s="1249"/>
      <c r="Z190" s="1249"/>
    </row>
    <row r="191" hidden="1">
      <c r="A191" s="1249"/>
      <c r="B191" s="1249"/>
      <c r="C191" s="1249"/>
      <c r="D191" s="1249"/>
      <c r="E191" s="1249"/>
      <c r="F191" s="1249"/>
      <c r="G191" s="1249"/>
      <c r="H191" s="1249"/>
      <c r="I191" s="1249"/>
      <c r="J191" s="1249"/>
      <c r="K191" s="1249"/>
      <c r="L191" s="1249"/>
      <c r="M191" s="1249"/>
      <c r="N191" s="1249"/>
      <c r="O191" s="1249"/>
      <c r="P191" s="1249"/>
      <c r="Q191" s="1249"/>
      <c r="R191" s="1249"/>
      <c r="S191" s="1249"/>
      <c r="T191" s="1249"/>
      <c r="U191" s="1249"/>
      <c r="V191" s="1249"/>
      <c r="W191" s="1249"/>
      <c r="X191" s="1249"/>
      <c r="Y191" s="1249"/>
      <c r="Z191" s="1249"/>
    </row>
    <row r="192" hidden="1">
      <c r="A192" s="1249"/>
      <c r="B192" s="1249"/>
      <c r="C192" s="1249"/>
      <c r="D192" s="1249"/>
      <c r="E192" s="1249"/>
      <c r="F192" s="1249"/>
      <c r="G192" s="1249"/>
      <c r="H192" s="1249"/>
      <c r="I192" s="1249"/>
      <c r="J192" s="1249"/>
      <c r="K192" s="1249"/>
      <c r="L192" s="1249"/>
      <c r="M192" s="1249"/>
      <c r="N192" s="1249"/>
      <c r="O192" s="1249"/>
      <c r="P192" s="1249"/>
      <c r="Q192" s="1249"/>
      <c r="R192" s="1249"/>
      <c r="S192" s="1249"/>
      <c r="T192" s="1249"/>
      <c r="U192" s="1249"/>
      <c r="V192" s="1249"/>
      <c r="W192" s="1249"/>
      <c r="X192" s="1249"/>
      <c r="Y192" s="1249"/>
      <c r="Z192" s="1249"/>
    </row>
    <row r="193" hidden="1">
      <c r="A193" s="1249"/>
      <c r="B193" s="1249"/>
      <c r="C193" s="1249"/>
      <c r="D193" s="1249"/>
      <c r="E193" s="1249"/>
      <c r="F193" s="1249"/>
      <c r="G193" s="1249"/>
      <c r="H193" s="1249"/>
      <c r="I193" s="1249"/>
      <c r="J193" s="1249"/>
      <c r="K193" s="1249"/>
      <c r="L193" s="1249"/>
      <c r="M193" s="1249"/>
      <c r="N193" s="1249"/>
      <c r="O193" s="1249"/>
      <c r="P193" s="1249"/>
      <c r="Q193" s="1249"/>
      <c r="R193" s="1249"/>
      <c r="S193" s="1249"/>
      <c r="T193" s="1249"/>
      <c r="U193" s="1249"/>
      <c r="V193" s="1249"/>
      <c r="W193" s="1249"/>
      <c r="X193" s="1249"/>
      <c r="Y193" s="1249"/>
      <c r="Z193" s="1249"/>
    </row>
    <row r="194" hidden="1">
      <c r="A194" s="1249"/>
      <c r="B194" s="1249"/>
      <c r="C194" s="1249"/>
      <c r="D194" s="1249"/>
      <c r="E194" s="1249"/>
      <c r="F194" s="1249"/>
      <c r="G194" s="1249"/>
      <c r="H194" s="1249"/>
      <c r="I194" s="1249"/>
      <c r="J194" s="1249"/>
      <c r="K194" s="1249"/>
      <c r="L194" s="1249"/>
      <c r="M194" s="1249"/>
      <c r="N194" s="1249"/>
      <c r="O194" s="1249"/>
      <c r="P194" s="1249"/>
      <c r="Q194" s="1249"/>
      <c r="R194" s="1249"/>
      <c r="S194" s="1249"/>
      <c r="T194" s="1249"/>
      <c r="U194" s="1249"/>
      <c r="V194" s="1249"/>
      <c r="W194" s="1249"/>
      <c r="X194" s="1249"/>
      <c r="Y194" s="1249"/>
      <c r="Z194" s="1249"/>
    </row>
    <row r="195" hidden="1">
      <c r="A195" s="1249"/>
      <c r="B195" s="1249"/>
      <c r="C195" s="1249"/>
      <c r="D195" s="1249"/>
      <c r="E195" s="1249"/>
      <c r="F195" s="1249"/>
      <c r="G195" s="1249"/>
      <c r="H195" s="1249"/>
      <c r="I195" s="1249"/>
      <c r="J195" s="1249"/>
      <c r="K195" s="1249"/>
      <c r="L195" s="1249"/>
      <c r="M195" s="1249"/>
      <c r="N195" s="1249"/>
      <c r="O195" s="1249"/>
      <c r="P195" s="1249"/>
      <c r="Q195" s="1249"/>
      <c r="R195" s="1249"/>
      <c r="S195" s="1249"/>
      <c r="T195" s="1249"/>
      <c r="U195" s="1249"/>
      <c r="V195" s="1249"/>
      <c r="W195" s="1249"/>
      <c r="X195" s="1249"/>
      <c r="Y195" s="1249"/>
      <c r="Z195" s="1249"/>
    </row>
    <row r="196" hidden="1">
      <c r="A196" s="1249"/>
      <c r="B196" s="1249"/>
      <c r="C196" s="1249"/>
      <c r="D196" s="1249"/>
      <c r="E196" s="1249"/>
      <c r="F196" s="1249"/>
      <c r="G196" s="1249"/>
      <c r="H196" s="1249"/>
      <c r="I196" s="1249"/>
      <c r="J196" s="1249"/>
      <c r="K196" s="1249"/>
      <c r="L196" s="1249"/>
      <c r="M196" s="1249"/>
      <c r="N196" s="1249"/>
      <c r="O196" s="1249"/>
      <c r="P196" s="1249"/>
      <c r="Q196" s="1249"/>
      <c r="R196" s="1249"/>
      <c r="S196" s="1249"/>
      <c r="T196" s="1249"/>
      <c r="U196" s="1249"/>
      <c r="V196" s="1249"/>
      <c r="W196" s="1249"/>
      <c r="X196" s="1249"/>
      <c r="Y196" s="1249"/>
      <c r="Z196" s="1249"/>
    </row>
    <row r="197" hidden="1">
      <c r="A197" s="1249"/>
      <c r="B197" s="1249"/>
      <c r="C197" s="1249"/>
      <c r="D197" s="1249"/>
      <c r="E197" s="1249"/>
      <c r="F197" s="1249"/>
      <c r="G197" s="1249"/>
      <c r="H197" s="1249"/>
      <c r="I197" s="1249"/>
      <c r="J197" s="1249"/>
      <c r="K197" s="1249"/>
      <c r="L197" s="1249"/>
      <c r="M197" s="1249"/>
      <c r="N197" s="1249"/>
      <c r="O197" s="1249"/>
      <c r="P197" s="1249"/>
      <c r="Q197" s="1249"/>
      <c r="R197" s="1249"/>
      <c r="S197" s="1249"/>
      <c r="T197" s="1249"/>
      <c r="U197" s="1249"/>
      <c r="V197" s="1249"/>
      <c r="W197" s="1249"/>
      <c r="X197" s="1249"/>
      <c r="Y197" s="1249"/>
      <c r="Z197" s="1249"/>
    </row>
    <row r="198" hidden="1">
      <c r="A198" s="1249"/>
      <c r="B198" s="1249"/>
      <c r="C198" s="1249"/>
      <c r="D198" s="1249"/>
      <c r="E198" s="1249"/>
      <c r="F198" s="1249"/>
      <c r="G198" s="1249"/>
      <c r="H198" s="1249"/>
      <c r="I198" s="1249"/>
      <c r="J198" s="1249"/>
      <c r="K198" s="1249"/>
      <c r="L198" s="1249"/>
      <c r="M198" s="1249"/>
      <c r="N198" s="1249"/>
      <c r="O198" s="1249"/>
      <c r="P198" s="1249"/>
      <c r="Q198" s="1249"/>
      <c r="R198" s="1249"/>
      <c r="S198" s="1249"/>
      <c r="T198" s="1249"/>
      <c r="U198" s="1249"/>
      <c r="V198" s="1249"/>
      <c r="W198" s="1249"/>
      <c r="X198" s="1249"/>
      <c r="Y198" s="1249"/>
      <c r="Z198" s="1249"/>
    </row>
    <row r="199" hidden="1">
      <c r="A199" s="1249"/>
      <c r="B199" s="1249"/>
      <c r="C199" s="1249"/>
      <c r="D199" s="1249"/>
      <c r="E199" s="1249"/>
      <c r="F199" s="1249"/>
      <c r="G199" s="1249"/>
      <c r="H199" s="1249"/>
      <c r="I199" s="1249"/>
      <c r="J199" s="1249"/>
      <c r="K199" s="1249"/>
      <c r="L199" s="1249"/>
      <c r="M199" s="1249"/>
      <c r="N199" s="1249"/>
      <c r="O199" s="1249"/>
      <c r="P199" s="1249"/>
      <c r="Q199" s="1249"/>
      <c r="R199" s="1249"/>
      <c r="S199" s="1249"/>
      <c r="T199" s="1249"/>
      <c r="U199" s="1249"/>
      <c r="V199" s="1249"/>
      <c r="W199" s="1249"/>
      <c r="X199" s="1249"/>
      <c r="Y199" s="1249"/>
      <c r="Z199" s="1249"/>
    </row>
    <row r="200" hidden="1">
      <c r="A200" s="1249"/>
      <c r="B200" s="1249"/>
      <c r="C200" s="1249"/>
      <c r="D200" s="1249"/>
      <c r="E200" s="1249"/>
      <c r="F200" s="1249"/>
      <c r="G200" s="1249"/>
      <c r="H200" s="1249"/>
      <c r="I200" s="1249"/>
      <c r="J200" s="1249"/>
      <c r="K200" s="1249"/>
      <c r="L200" s="1249"/>
      <c r="M200" s="1249"/>
      <c r="N200" s="1249"/>
      <c r="O200" s="1249"/>
      <c r="P200" s="1249"/>
      <c r="Q200" s="1249"/>
      <c r="R200" s="1249"/>
      <c r="S200" s="1249"/>
      <c r="T200" s="1249"/>
      <c r="U200" s="1249"/>
      <c r="V200" s="1249"/>
      <c r="W200" s="1249"/>
      <c r="X200" s="1249"/>
      <c r="Y200" s="1249"/>
      <c r="Z200" s="1249"/>
    </row>
    <row r="201" hidden="1">
      <c r="A201" s="1249"/>
      <c r="B201" s="1249"/>
      <c r="C201" s="1249"/>
      <c r="D201" s="1249"/>
      <c r="E201" s="1249"/>
      <c r="F201" s="1249"/>
      <c r="G201" s="1249"/>
      <c r="H201" s="1249"/>
      <c r="I201" s="1249"/>
      <c r="J201" s="1249"/>
      <c r="K201" s="1249"/>
      <c r="L201" s="1249"/>
      <c r="M201" s="1249"/>
      <c r="N201" s="1249"/>
      <c r="O201" s="1249"/>
      <c r="P201" s="1249"/>
      <c r="Q201" s="1249"/>
      <c r="R201" s="1249"/>
      <c r="S201" s="1249"/>
      <c r="T201" s="1249"/>
      <c r="U201" s="1249"/>
      <c r="V201" s="1249"/>
      <c r="W201" s="1249"/>
      <c r="X201" s="1249"/>
      <c r="Y201" s="1249"/>
      <c r="Z201" s="1249"/>
    </row>
    <row r="202" hidden="1">
      <c r="A202" s="1249"/>
      <c r="B202" s="1249"/>
      <c r="C202" s="1249"/>
      <c r="D202" s="1249"/>
      <c r="E202" s="1249"/>
      <c r="F202" s="1249"/>
      <c r="G202" s="1249"/>
      <c r="H202" s="1249"/>
      <c r="I202" s="1249"/>
      <c r="J202" s="1249"/>
      <c r="K202" s="1249"/>
      <c r="L202" s="1249"/>
      <c r="M202" s="1249"/>
      <c r="N202" s="1249"/>
      <c r="O202" s="1249"/>
      <c r="P202" s="1249"/>
      <c r="Q202" s="1249"/>
      <c r="R202" s="1249"/>
      <c r="S202" s="1249"/>
      <c r="T202" s="1249"/>
      <c r="U202" s="1249"/>
      <c r="V202" s="1249"/>
      <c r="W202" s="1249"/>
      <c r="X202" s="1249"/>
      <c r="Y202" s="1249"/>
      <c r="Z202" s="1249"/>
    </row>
    <row r="203" hidden="1">
      <c r="A203" s="1249"/>
      <c r="B203" s="1249"/>
      <c r="C203" s="1249"/>
      <c r="D203" s="1249"/>
      <c r="E203" s="1249"/>
      <c r="F203" s="1249"/>
      <c r="G203" s="1249"/>
      <c r="H203" s="1249"/>
      <c r="I203" s="1249"/>
      <c r="J203" s="1249"/>
      <c r="K203" s="1249"/>
      <c r="L203" s="1249"/>
      <c r="M203" s="1249"/>
      <c r="N203" s="1249"/>
      <c r="O203" s="1249"/>
      <c r="P203" s="1249"/>
      <c r="Q203" s="1249"/>
      <c r="R203" s="1249"/>
      <c r="S203" s="1249"/>
      <c r="T203" s="1249"/>
      <c r="U203" s="1249"/>
      <c r="V203" s="1249"/>
      <c r="W203" s="1249"/>
      <c r="X203" s="1249"/>
      <c r="Y203" s="1249"/>
      <c r="Z203" s="1249"/>
    </row>
    <row r="204" hidden="1">
      <c r="A204" s="1249"/>
      <c r="B204" s="1249"/>
      <c r="C204" s="1249"/>
      <c r="D204" s="1249"/>
      <c r="E204" s="1249"/>
      <c r="F204" s="1249"/>
      <c r="G204" s="1249"/>
      <c r="H204" s="1249"/>
      <c r="I204" s="1249"/>
      <c r="J204" s="1249"/>
      <c r="K204" s="1249"/>
      <c r="L204" s="1249"/>
      <c r="M204" s="1249"/>
      <c r="N204" s="1249"/>
      <c r="O204" s="1249"/>
      <c r="P204" s="1249"/>
      <c r="Q204" s="1249"/>
      <c r="R204" s="1249"/>
      <c r="S204" s="1249"/>
      <c r="T204" s="1249"/>
      <c r="U204" s="1249"/>
      <c r="V204" s="1249"/>
      <c r="W204" s="1249"/>
      <c r="X204" s="1249"/>
      <c r="Y204" s="1249"/>
      <c r="Z204" s="1249"/>
    </row>
    <row r="205" hidden="1">
      <c r="A205" s="1249"/>
      <c r="B205" s="1249"/>
      <c r="C205" s="1249"/>
      <c r="D205" s="1249"/>
      <c r="E205" s="1249"/>
      <c r="F205" s="1249"/>
      <c r="G205" s="1249"/>
      <c r="H205" s="1249"/>
      <c r="I205" s="1249"/>
      <c r="J205" s="1249"/>
      <c r="K205" s="1249"/>
      <c r="L205" s="1249"/>
      <c r="M205" s="1249"/>
      <c r="N205" s="1249"/>
      <c r="O205" s="1249"/>
      <c r="P205" s="1249"/>
      <c r="Q205" s="1249"/>
      <c r="R205" s="1249"/>
      <c r="S205" s="1249"/>
      <c r="T205" s="1249"/>
      <c r="U205" s="1249"/>
      <c r="V205" s="1249"/>
      <c r="W205" s="1249"/>
      <c r="X205" s="1249"/>
      <c r="Y205" s="1249"/>
      <c r="Z205" s="1249"/>
    </row>
    <row r="206" hidden="1">
      <c r="A206" s="1249"/>
      <c r="B206" s="1249"/>
      <c r="C206" s="1249"/>
      <c r="D206" s="1249"/>
      <c r="E206" s="1249"/>
      <c r="F206" s="1249"/>
      <c r="G206" s="1249"/>
      <c r="H206" s="1249"/>
      <c r="I206" s="1249"/>
      <c r="J206" s="1249"/>
      <c r="K206" s="1249"/>
      <c r="L206" s="1249"/>
      <c r="M206" s="1249"/>
      <c r="N206" s="1249"/>
      <c r="O206" s="1249"/>
      <c r="P206" s="1249"/>
      <c r="Q206" s="1249"/>
      <c r="R206" s="1249"/>
      <c r="S206" s="1249"/>
      <c r="T206" s="1249"/>
      <c r="U206" s="1249"/>
      <c r="V206" s="1249"/>
      <c r="W206" s="1249"/>
      <c r="X206" s="1249"/>
      <c r="Y206" s="1249"/>
      <c r="Z206" s="1249"/>
    </row>
    <row r="207" hidden="1">
      <c r="A207" s="1249"/>
      <c r="B207" s="1249"/>
      <c r="C207" s="1249"/>
      <c r="D207" s="1249"/>
      <c r="E207" s="1249"/>
      <c r="F207" s="1249"/>
      <c r="G207" s="1249"/>
      <c r="H207" s="1249"/>
      <c r="I207" s="1249"/>
      <c r="J207" s="1249"/>
      <c r="K207" s="1249"/>
      <c r="L207" s="1249"/>
      <c r="M207" s="1249"/>
      <c r="N207" s="1249"/>
      <c r="O207" s="1249"/>
      <c r="P207" s="1249"/>
      <c r="Q207" s="1249"/>
      <c r="R207" s="1249"/>
      <c r="S207" s="1249"/>
      <c r="T207" s="1249"/>
      <c r="U207" s="1249"/>
      <c r="V207" s="1249"/>
      <c r="W207" s="1249"/>
      <c r="X207" s="1249"/>
      <c r="Y207" s="1249"/>
      <c r="Z207" s="1249"/>
    </row>
    <row r="208" hidden="1">
      <c r="A208" s="1249"/>
      <c r="B208" s="1249"/>
      <c r="C208" s="1249"/>
      <c r="D208" s="1249"/>
      <c r="E208" s="1249"/>
      <c r="F208" s="1249"/>
      <c r="G208" s="1249"/>
      <c r="H208" s="1249"/>
      <c r="I208" s="1249"/>
      <c r="J208" s="1249"/>
      <c r="K208" s="1249"/>
      <c r="L208" s="1249"/>
      <c r="M208" s="1249"/>
      <c r="N208" s="1249"/>
      <c r="O208" s="1249"/>
      <c r="P208" s="1249"/>
      <c r="Q208" s="1249"/>
      <c r="R208" s="1249"/>
      <c r="S208" s="1249"/>
      <c r="T208" s="1249"/>
      <c r="U208" s="1249"/>
      <c r="V208" s="1249"/>
      <c r="W208" s="1249"/>
      <c r="X208" s="1249"/>
      <c r="Y208" s="1249"/>
      <c r="Z208" s="1249"/>
    </row>
    <row r="209" hidden="1">
      <c r="A209" s="1249"/>
      <c r="B209" s="1249"/>
      <c r="C209" s="1249"/>
      <c r="D209" s="1249"/>
      <c r="E209" s="1249"/>
      <c r="F209" s="1249"/>
      <c r="G209" s="1249"/>
      <c r="H209" s="1249"/>
      <c r="I209" s="1249"/>
      <c r="J209" s="1249"/>
      <c r="K209" s="1249"/>
      <c r="L209" s="1249"/>
      <c r="M209" s="1249"/>
      <c r="N209" s="1249"/>
      <c r="O209" s="1249"/>
      <c r="P209" s="1249"/>
      <c r="Q209" s="1249"/>
      <c r="R209" s="1249"/>
      <c r="S209" s="1249"/>
      <c r="T209" s="1249"/>
      <c r="U209" s="1249"/>
      <c r="V209" s="1249"/>
      <c r="W209" s="1249"/>
      <c r="X209" s="1249"/>
      <c r="Y209" s="1249"/>
      <c r="Z209" s="1249"/>
    </row>
    <row r="210" hidden="1">
      <c r="A210" s="1249"/>
      <c r="B210" s="1249"/>
      <c r="C210" s="1249"/>
      <c r="D210" s="1249"/>
      <c r="E210" s="1249"/>
      <c r="F210" s="1249"/>
      <c r="G210" s="1249"/>
      <c r="H210" s="1249"/>
      <c r="I210" s="1249"/>
      <c r="J210" s="1249"/>
      <c r="K210" s="1249"/>
      <c r="L210" s="1249"/>
      <c r="M210" s="1249"/>
      <c r="N210" s="1249"/>
      <c r="O210" s="1249"/>
      <c r="P210" s="1249"/>
      <c r="Q210" s="1249"/>
      <c r="R210" s="1249"/>
      <c r="S210" s="1249"/>
      <c r="T210" s="1249"/>
      <c r="U210" s="1249"/>
      <c r="V210" s="1249"/>
      <c r="W210" s="1249"/>
      <c r="X210" s="1249"/>
      <c r="Y210" s="1249"/>
      <c r="Z210" s="1249"/>
    </row>
    <row r="211" hidden="1">
      <c r="A211" s="1249"/>
      <c r="B211" s="1249"/>
      <c r="C211" s="1249"/>
      <c r="D211" s="1249"/>
      <c r="E211" s="1249"/>
      <c r="F211" s="1249"/>
      <c r="G211" s="1249"/>
      <c r="H211" s="1249"/>
      <c r="I211" s="1249"/>
      <c r="J211" s="1249"/>
      <c r="K211" s="1249"/>
      <c r="L211" s="1249"/>
      <c r="M211" s="1249"/>
      <c r="N211" s="1249"/>
      <c r="O211" s="1249"/>
      <c r="P211" s="1249"/>
      <c r="Q211" s="1249"/>
      <c r="R211" s="1249"/>
      <c r="S211" s="1249"/>
      <c r="T211" s="1249"/>
      <c r="U211" s="1249"/>
      <c r="V211" s="1249"/>
      <c r="W211" s="1249"/>
      <c r="X211" s="1249"/>
      <c r="Y211" s="1249"/>
      <c r="Z211" s="1249"/>
    </row>
    <row r="212" hidden="1">
      <c r="A212" s="1249"/>
      <c r="B212" s="1249"/>
      <c r="C212" s="1249"/>
      <c r="D212" s="1249"/>
      <c r="E212" s="1249"/>
      <c r="F212" s="1249"/>
      <c r="G212" s="1249"/>
      <c r="H212" s="1249"/>
      <c r="I212" s="1249"/>
      <c r="J212" s="1249"/>
      <c r="K212" s="1249"/>
      <c r="L212" s="1249"/>
      <c r="M212" s="1249"/>
      <c r="N212" s="1249"/>
      <c r="O212" s="1249"/>
      <c r="P212" s="1249"/>
      <c r="Q212" s="1249"/>
      <c r="R212" s="1249"/>
      <c r="S212" s="1249"/>
      <c r="T212" s="1249"/>
      <c r="U212" s="1249"/>
      <c r="V212" s="1249"/>
      <c r="W212" s="1249"/>
      <c r="X212" s="1249"/>
      <c r="Y212" s="1249"/>
      <c r="Z212" s="1249"/>
    </row>
    <row r="213" hidden="1">
      <c r="A213" s="1249"/>
      <c r="B213" s="1249"/>
      <c r="C213" s="1249"/>
      <c r="D213" s="1249"/>
      <c r="E213" s="1249"/>
      <c r="F213" s="1249"/>
      <c r="G213" s="1249"/>
      <c r="H213" s="1249"/>
      <c r="I213" s="1249"/>
      <c r="J213" s="1249"/>
      <c r="K213" s="1249"/>
      <c r="L213" s="1249"/>
      <c r="M213" s="1249"/>
      <c r="N213" s="1249"/>
      <c r="O213" s="1249"/>
      <c r="P213" s="1249"/>
      <c r="Q213" s="1249"/>
      <c r="R213" s="1249"/>
      <c r="S213" s="1249"/>
      <c r="T213" s="1249"/>
      <c r="U213" s="1249"/>
      <c r="V213" s="1249"/>
      <c r="W213" s="1249"/>
      <c r="X213" s="1249"/>
      <c r="Y213" s="1249"/>
      <c r="Z213" s="1249"/>
    </row>
    <row r="214" hidden="1">
      <c r="A214" s="1249"/>
      <c r="B214" s="1249"/>
      <c r="C214" s="1249"/>
      <c r="D214" s="1249"/>
      <c r="E214" s="1249"/>
      <c r="F214" s="1249"/>
      <c r="G214" s="1249"/>
      <c r="H214" s="1249"/>
      <c r="I214" s="1249"/>
      <c r="J214" s="1249"/>
      <c r="K214" s="1249"/>
      <c r="L214" s="1249"/>
      <c r="M214" s="1249"/>
      <c r="N214" s="1249"/>
      <c r="O214" s="1249"/>
      <c r="P214" s="1249"/>
      <c r="Q214" s="1249"/>
      <c r="R214" s="1249"/>
      <c r="S214" s="1249"/>
      <c r="T214" s="1249"/>
      <c r="U214" s="1249"/>
      <c r="V214" s="1249"/>
      <c r="W214" s="1249"/>
      <c r="X214" s="1249"/>
      <c r="Y214" s="1249"/>
      <c r="Z214" s="1249"/>
    </row>
    <row r="215" hidden="1">
      <c r="A215" s="1249"/>
      <c r="B215" s="1249"/>
      <c r="C215" s="1249"/>
      <c r="D215" s="1249"/>
      <c r="E215" s="1249"/>
      <c r="F215" s="1249"/>
      <c r="G215" s="1249"/>
      <c r="H215" s="1249"/>
      <c r="I215" s="1249"/>
      <c r="J215" s="1249"/>
      <c r="K215" s="1249"/>
      <c r="L215" s="1249"/>
      <c r="M215" s="1249"/>
      <c r="N215" s="1249"/>
      <c r="O215" s="1249"/>
      <c r="P215" s="1249"/>
      <c r="Q215" s="1249"/>
      <c r="R215" s="1249"/>
      <c r="S215" s="1249"/>
      <c r="T215" s="1249"/>
      <c r="U215" s="1249"/>
      <c r="V215" s="1249"/>
      <c r="W215" s="1249"/>
      <c r="X215" s="1249"/>
      <c r="Y215" s="1249"/>
      <c r="Z215" s="1249"/>
    </row>
    <row r="216" hidden="1">
      <c r="A216" s="1249"/>
      <c r="B216" s="1249"/>
      <c r="C216" s="1249"/>
      <c r="D216" s="1249"/>
      <c r="E216" s="1249"/>
      <c r="F216" s="1249"/>
      <c r="G216" s="1249"/>
      <c r="H216" s="1249"/>
      <c r="I216" s="1249"/>
      <c r="J216" s="1249"/>
      <c r="K216" s="1249"/>
      <c r="L216" s="1249"/>
      <c r="M216" s="1249"/>
      <c r="N216" s="1249"/>
      <c r="O216" s="1249"/>
      <c r="P216" s="1249"/>
      <c r="Q216" s="1249"/>
      <c r="R216" s="1249"/>
      <c r="S216" s="1249"/>
      <c r="T216" s="1249"/>
      <c r="U216" s="1249"/>
      <c r="V216" s="1249"/>
      <c r="W216" s="1249"/>
      <c r="X216" s="1249"/>
      <c r="Y216" s="1249"/>
      <c r="Z216" s="1249"/>
    </row>
    <row r="217" hidden="1">
      <c r="A217" s="1249"/>
      <c r="B217" s="1249"/>
      <c r="C217" s="1249"/>
      <c r="D217" s="1249"/>
      <c r="E217" s="1249"/>
      <c r="F217" s="1249"/>
      <c r="G217" s="1249"/>
      <c r="H217" s="1249"/>
      <c r="I217" s="1249"/>
      <c r="J217" s="1249"/>
      <c r="K217" s="1249"/>
      <c r="L217" s="1249"/>
      <c r="M217" s="1249"/>
      <c r="N217" s="1249"/>
      <c r="O217" s="1249"/>
      <c r="P217" s="1249"/>
      <c r="Q217" s="1249"/>
      <c r="R217" s="1249"/>
      <c r="S217" s="1249"/>
      <c r="T217" s="1249"/>
      <c r="U217" s="1249"/>
      <c r="V217" s="1249"/>
      <c r="W217" s="1249"/>
      <c r="X217" s="1249"/>
      <c r="Y217" s="1249"/>
      <c r="Z217" s="1249"/>
    </row>
    <row r="218" hidden="1">
      <c r="A218" s="1249"/>
      <c r="B218" s="1249"/>
      <c r="C218" s="1249"/>
      <c r="D218" s="1249"/>
      <c r="E218" s="1249"/>
      <c r="F218" s="1249"/>
      <c r="G218" s="1249"/>
      <c r="H218" s="1249"/>
      <c r="I218" s="1249"/>
      <c r="J218" s="1249"/>
      <c r="K218" s="1249"/>
      <c r="L218" s="1249"/>
      <c r="M218" s="1249"/>
      <c r="N218" s="1249"/>
      <c r="O218" s="1249"/>
      <c r="P218" s="1249"/>
      <c r="Q218" s="1249"/>
      <c r="R218" s="1249"/>
      <c r="S218" s="1249"/>
      <c r="T218" s="1249"/>
      <c r="U218" s="1249"/>
      <c r="V218" s="1249"/>
      <c r="W218" s="1249"/>
      <c r="X218" s="1249"/>
      <c r="Y218" s="1249"/>
      <c r="Z218" s="1249"/>
    </row>
    <row r="219" hidden="1">
      <c r="A219" s="1249"/>
      <c r="B219" s="1249"/>
      <c r="C219" s="1249"/>
      <c r="D219" s="1249"/>
      <c r="E219" s="1249"/>
      <c r="F219" s="1249"/>
      <c r="G219" s="1249"/>
      <c r="H219" s="1249"/>
      <c r="I219" s="1249"/>
      <c r="J219" s="1249"/>
      <c r="K219" s="1249"/>
      <c r="L219" s="1249"/>
      <c r="M219" s="1249"/>
      <c r="N219" s="1249"/>
      <c r="O219" s="1249"/>
      <c r="P219" s="1249"/>
      <c r="Q219" s="1249"/>
      <c r="R219" s="1249"/>
      <c r="S219" s="1249"/>
      <c r="T219" s="1249"/>
      <c r="U219" s="1249"/>
      <c r="V219" s="1249"/>
      <c r="W219" s="1249"/>
      <c r="X219" s="1249"/>
      <c r="Y219" s="1249"/>
      <c r="Z219" s="1249"/>
    </row>
    <row r="220" hidden="1">
      <c r="A220" s="1249"/>
      <c r="B220" s="1249"/>
      <c r="C220" s="1249"/>
      <c r="D220" s="1249"/>
      <c r="E220" s="1249"/>
      <c r="F220" s="1249"/>
      <c r="G220" s="1249"/>
      <c r="H220" s="1249"/>
      <c r="I220" s="1249"/>
      <c r="J220" s="1249"/>
      <c r="K220" s="1249"/>
      <c r="L220" s="1249"/>
      <c r="M220" s="1249"/>
      <c r="N220" s="1249"/>
      <c r="O220" s="1249"/>
      <c r="P220" s="1249"/>
      <c r="Q220" s="1249"/>
      <c r="R220" s="1249"/>
      <c r="S220" s="1249"/>
      <c r="T220" s="1249"/>
      <c r="U220" s="1249"/>
      <c r="V220" s="1249"/>
      <c r="W220" s="1249"/>
      <c r="X220" s="1249"/>
      <c r="Y220" s="1249"/>
      <c r="Z220" s="1249"/>
    </row>
    <row r="221" hidden="1">
      <c r="A221" s="1249"/>
      <c r="B221" s="1249"/>
      <c r="C221" s="1249"/>
      <c r="D221" s="1249"/>
      <c r="E221" s="1249"/>
      <c r="F221" s="1249"/>
      <c r="G221" s="1249"/>
      <c r="H221" s="1249"/>
      <c r="I221" s="1249"/>
      <c r="J221" s="1249"/>
      <c r="K221" s="1249"/>
      <c r="L221" s="1249"/>
      <c r="M221" s="1249"/>
      <c r="N221" s="1249"/>
      <c r="O221" s="1249"/>
      <c r="P221" s="1249"/>
      <c r="Q221" s="1249"/>
      <c r="R221" s="1249"/>
      <c r="S221" s="1249"/>
      <c r="T221" s="1249"/>
      <c r="U221" s="1249"/>
      <c r="V221" s="1249"/>
      <c r="W221" s="1249"/>
      <c r="X221" s="1249"/>
      <c r="Y221" s="1249"/>
      <c r="Z221" s="1249"/>
    </row>
    <row r="222" hidden="1">
      <c r="A222" s="1249"/>
      <c r="B222" s="1249"/>
      <c r="C222" s="1249"/>
      <c r="D222" s="1249"/>
      <c r="E222" s="1249"/>
      <c r="F222" s="1249"/>
      <c r="G222" s="1249"/>
      <c r="H222" s="1249"/>
      <c r="I222" s="1249"/>
      <c r="J222" s="1249"/>
      <c r="K222" s="1249"/>
      <c r="L222" s="1249"/>
      <c r="M222" s="1249"/>
      <c r="N222" s="1249"/>
      <c r="O222" s="1249"/>
      <c r="P222" s="1249"/>
      <c r="Q222" s="1249"/>
      <c r="R222" s="1249"/>
      <c r="S222" s="1249"/>
      <c r="T222" s="1249"/>
      <c r="U222" s="1249"/>
      <c r="V222" s="1249"/>
      <c r="W222" s="1249"/>
      <c r="X222" s="1249"/>
      <c r="Y222" s="1249"/>
      <c r="Z222" s="1249"/>
    </row>
    <row r="223" hidden="1">
      <c r="A223" s="1249"/>
      <c r="B223" s="1249"/>
      <c r="C223" s="1249"/>
      <c r="D223" s="1249"/>
      <c r="E223" s="1249"/>
      <c r="F223" s="1249"/>
      <c r="G223" s="1249"/>
      <c r="H223" s="1249"/>
      <c r="I223" s="1249"/>
      <c r="J223" s="1249"/>
      <c r="K223" s="1249"/>
      <c r="L223" s="1249"/>
      <c r="M223" s="1249"/>
      <c r="N223" s="1249"/>
      <c r="O223" s="1249"/>
      <c r="P223" s="1249"/>
      <c r="Q223" s="1249"/>
      <c r="R223" s="1249"/>
      <c r="S223" s="1249"/>
      <c r="T223" s="1249"/>
      <c r="U223" s="1249"/>
      <c r="V223" s="1249"/>
      <c r="W223" s="1249"/>
      <c r="X223" s="1249"/>
      <c r="Y223" s="1249"/>
      <c r="Z223" s="1249"/>
    </row>
    <row r="224" hidden="1">
      <c r="A224" s="1249"/>
      <c r="B224" s="1249"/>
      <c r="C224" s="1249"/>
      <c r="D224" s="1249"/>
      <c r="E224" s="1249"/>
      <c r="F224" s="1249"/>
      <c r="G224" s="1249"/>
      <c r="H224" s="1249"/>
      <c r="I224" s="1249"/>
      <c r="J224" s="1249"/>
      <c r="K224" s="1249"/>
      <c r="L224" s="1249"/>
      <c r="M224" s="1249"/>
      <c r="N224" s="1249"/>
      <c r="O224" s="1249"/>
      <c r="P224" s="1249"/>
      <c r="Q224" s="1249"/>
      <c r="R224" s="1249"/>
      <c r="S224" s="1249"/>
      <c r="T224" s="1249"/>
      <c r="U224" s="1249"/>
      <c r="V224" s="1249"/>
      <c r="W224" s="1249"/>
      <c r="X224" s="1249"/>
      <c r="Y224" s="1249"/>
      <c r="Z224" s="1249"/>
    </row>
    <row r="225" hidden="1">
      <c r="A225" s="1249"/>
      <c r="B225" s="1249"/>
      <c r="C225" s="1249"/>
      <c r="D225" s="1249"/>
      <c r="E225" s="1249"/>
      <c r="F225" s="1249"/>
      <c r="G225" s="1249"/>
      <c r="H225" s="1249"/>
      <c r="I225" s="1249"/>
      <c r="J225" s="1249"/>
      <c r="K225" s="1249"/>
      <c r="L225" s="1249"/>
      <c r="M225" s="1249"/>
      <c r="N225" s="1249"/>
      <c r="O225" s="1249"/>
      <c r="P225" s="1249"/>
      <c r="Q225" s="1249"/>
      <c r="R225" s="1249"/>
      <c r="S225" s="1249"/>
      <c r="T225" s="1249"/>
      <c r="U225" s="1249"/>
      <c r="V225" s="1249"/>
      <c r="W225" s="1249"/>
      <c r="X225" s="1249"/>
      <c r="Y225" s="1249"/>
      <c r="Z225" s="1249"/>
    </row>
    <row r="226" hidden="1">
      <c r="A226" s="1249"/>
      <c r="B226" s="1249"/>
      <c r="C226" s="1249"/>
      <c r="D226" s="1249"/>
      <c r="E226" s="1249"/>
      <c r="F226" s="1249"/>
      <c r="G226" s="1249"/>
      <c r="H226" s="1249"/>
      <c r="I226" s="1249"/>
      <c r="J226" s="1249"/>
      <c r="K226" s="1249"/>
      <c r="L226" s="1249"/>
      <c r="M226" s="1249"/>
      <c r="N226" s="1249"/>
      <c r="O226" s="1249"/>
      <c r="P226" s="1249"/>
      <c r="Q226" s="1249"/>
      <c r="R226" s="1249"/>
      <c r="S226" s="1249"/>
      <c r="T226" s="1249"/>
      <c r="U226" s="1249"/>
      <c r="V226" s="1249"/>
      <c r="W226" s="1249"/>
      <c r="X226" s="1249"/>
      <c r="Y226" s="1249"/>
      <c r="Z226" s="1249"/>
    </row>
    <row r="227" hidden="1">
      <c r="A227" s="1249"/>
      <c r="B227" s="1249"/>
      <c r="C227" s="1249"/>
      <c r="D227" s="1249"/>
      <c r="E227" s="1249"/>
      <c r="F227" s="1249"/>
      <c r="G227" s="1249"/>
      <c r="H227" s="1249"/>
      <c r="I227" s="1249"/>
      <c r="J227" s="1249"/>
      <c r="K227" s="1249"/>
      <c r="L227" s="1249"/>
      <c r="M227" s="1249"/>
      <c r="N227" s="1249"/>
      <c r="O227" s="1249"/>
      <c r="P227" s="1249"/>
      <c r="Q227" s="1249"/>
      <c r="R227" s="1249"/>
      <c r="S227" s="1249"/>
      <c r="T227" s="1249"/>
      <c r="U227" s="1249"/>
      <c r="V227" s="1249"/>
      <c r="W227" s="1249"/>
      <c r="X227" s="1249"/>
      <c r="Y227" s="1249"/>
      <c r="Z227" s="1249"/>
    </row>
    <row r="228" hidden="1">
      <c r="A228" s="1249"/>
      <c r="B228" s="1249"/>
      <c r="C228" s="1249"/>
      <c r="D228" s="1249"/>
      <c r="E228" s="1249"/>
      <c r="F228" s="1249"/>
      <c r="G228" s="1249"/>
      <c r="H228" s="1249"/>
      <c r="I228" s="1249"/>
      <c r="J228" s="1249"/>
      <c r="K228" s="1249"/>
      <c r="L228" s="1249"/>
      <c r="M228" s="1249"/>
      <c r="N228" s="1249"/>
      <c r="O228" s="1249"/>
      <c r="P228" s="1249"/>
      <c r="Q228" s="1249"/>
      <c r="R228" s="1249"/>
      <c r="S228" s="1249"/>
      <c r="T228" s="1249"/>
      <c r="U228" s="1249"/>
      <c r="V228" s="1249"/>
      <c r="W228" s="1249"/>
      <c r="X228" s="1249"/>
      <c r="Y228" s="1249"/>
      <c r="Z228" s="1249"/>
    </row>
    <row r="229" hidden="1">
      <c r="A229" s="1249"/>
      <c r="B229" s="1249"/>
      <c r="C229" s="1249"/>
      <c r="D229" s="1249"/>
      <c r="E229" s="1249"/>
      <c r="F229" s="1249"/>
      <c r="G229" s="1249"/>
      <c r="H229" s="1249"/>
      <c r="I229" s="1249"/>
      <c r="J229" s="1249"/>
      <c r="K229" s="1249"/>
      <c r="L229" s="1249"/>
      <c r="M229" s="1249"/>
      <c r="N229" s="1249"/>
      <c r="O229" s="1249"/>
      <c r="P229" s="1249"/>
      <c r="Q229" s="1249"/>
      <c r="R229" s="1249"/>
      <c r="S229" s="1249"/>
      <c r="T229" s="1249"/>
      <c r="U229" s="1249"/>
      <c r="V229" s="1249"/>
      <c r="W229" s="1249"/>
      <c r="X229" s="1249"/>
      <c r="Y229" s="1249"/>
      <c r="Z229" s="1249"/>
    </row>
    <row r="230" hidden="1">
      <c r="A230" s="1249"/>
      <c r="B230" s="1249"/>
      <c r="C230" s="1249"/>
      <c r="D230" s="1249"/>
      <c r="E230" s="1249"/>
      <c r="F230" s="1249"/>
      <c r="G230" s="1249"/>
      <c r="H230" s="1249"/>
      <c r="I230" s="1249"/>
      <c r="J230" s="1249"/>
      <c r="K230" s="1249"/>
      <c r="L230" s="1249"/>
      <c r="M230" s="1249"/>
      <c r="N230" s="1249"/>
      <c r="O230" s="1249"/>
      <c r="P230" s="1249"/>
      <c r="Q230" s="1249"/>
      <c r="R230" s="1249"/>
      <c r="S230" s="1249"/>
      <c r="T230" s="1249"/>
      <c r="U230" s="1249"/>
      <c r="V230" s="1249"/>
      <c r="W230" s="1249"/>
      <c r="X230" s="1249"/>
      <c r="Y230" s="1249"/>
      <c r="Z230" s="1249"/>
    </row>
    <row r="231" hidden="1">
      <c r="A231" s="1249"/>
      <c r="B231" s="1249"/>
      <c r="C231" s="1249"/>
      <c r="D231" s="1249"/>
      <c r="E231" s="1249"/>
      <c r="F231" s="1249"/>
      <c r="G231" s="1249"/>
      <c r="H231" s="1249"/>
      <c r="I231" s="1249"/>
      <c r="J231" s="1249"/>
      <c r="K231" s="1249"/>
      <c r="L231" s="1249"/>
      <c r="M231" s="1249"/>
      <c r="N231" s="1249"/>
      <c r="O231" s="1249"/>
      <c r="P231" s="1249"/>
      <c r="Q231" s="1249"/>
      <c r="R231" s="1249"/>
      <c r="S231" s="1249"/>
      <c r="T231" s="1249"/>
      <c r="U231" s="1249"/>
      <c r="V231" s="1249"/>
      <c r="W231" s="1249"/>
      <c r="X231" s="1249"/>
      <c r="Y231" s="1249"/>
      <c r="Z231" s="1249"/>
    </row>
    <row r="232" hidden="1">
      <c r="A232" s="1249"/>
      <c r="B232" s="1249"/>
      <c r="C232" s="1249"/>
      <c r="D232" s="1249"/>
      <c r="E232" s="1249"/>
      <c r="F232" s="1249"/>
      <c r="G232" s="1249"/>
      <c r="H232" s="1249"/>
      <c r="I232" s="1249"/>
      <c r="J232" s="1249"/>
      <c r="K232" s="1249"/>
      <c r="L232" s="1249"/>
      <c r="M232" s="1249"/>
      <c r="N232" s="1249"/>
      <c r="O232" s="1249"/>
      <c r="P232" s="1249"/>
      <c r="Q232" s="1249"/>
      <c r="R232" s="1249"/>
      <c r="S232" s="1249"/>
      <c r="T232" s="1249"/>
      <c r="U232" s="1249"/>
      <c r="V232" s="1249"/>
      <c r="W232" s="1249"/>
      <c r="X232" s="1249"/>
      <c r="Y232" s="1249"/>
      <c r="Z232" s="1249"/>
    </row>
    <row r="233" hidden="1">
      <c r="A233" s="1249"/>
      <c r="B233" s="1249"/>
      <c r="C233" s="1249"/>
      <c r="D233" s="1249"/>
      <c r="E233" s="1249"/>
      <c r="F233" s="1249"/>
      <c r="G233" s="1249"/>
      <c r="H233" s="1249"/>
      <c r="I233" s="1249"/>
      <c r="J233" s="1249"/>
      <c r="K233" s="1249"/>
      <c r="L233" s="1249"/>
      <c r="M233" s="1249"/>
      <c r="N233" s="1249"/>
      <c r="O233" s="1249"/>
      <c r="P233" s="1249"/>
      <c r="Q233" s="1249"/>
      <c r="R233" s="1249"/>
      <c r="S233" s="1249"/>
      <c r="T233" s="1249"/>
      <c r="U233" s="1249"/>
      <c r="V233" s="1249"/>
      <c r="W233" s="1249"/>
      <c r="X233" s="1249"/>
      <c r="Y233" s="1249"/>
      <c r="Z233" s="1249"/>
    </row>
    <row r="234" hidden="1">
      <c r="A234" s="1249"/>
      <c r="B234" s="1249"/>
      <c r="C234" s="1249"/>
      <c r="D234" s="1249"/>
      <c r="E234" s="1249"/>
      <c r="F234" s="1249"/>
      <c r="G234" s="1249"/>
      <c r="H234" s="1249"/>
      <c r="I234" s="1249"/>
      <c r="J234" s="1249"/>
      <c r="K234" s="1249"/>
      <c r="L234" s="1249"/>
      <c r="M234" s="1249"/>
      <c r="N234" s="1249"/>
      <c r="O234" s="1249"/>
      <c r="P234" s="1249"/>
      <c r="Q234" s="1249"/>
      <c r="R234" s="1249"/>
      <c r="S234" s="1249"/>
      <c r="T234" s="1249"/>
      <c r="U234" s="1249"/>
      <c r="V234" s="1249"/>
      <c r="W234" s="1249"/>
      <c r="X234" s="1249"/>
      <c r="Y234" s="1249"/>
      <c r="Z234" s="1249"/>
    </row>
    <row r="235" hidden="1">
      <c r="A235" s="1249"/>
      <c r="B235" s="1249"/>
      <c r="C235" s="1249"/>
      <c r="D235" s="1249"/>
      <c r="E235" s="1249"/>
      <c r="F235" s="1249"/>
      <c r="G235" s="1249"/>
      <c r="H235" s="1249"/>
      <c r="I235" s="1249"/>
      <c r="J235" s="1249"/>
      <c r="K235" s="1249"/>
      <c r="L235" s="1249"/>
      <c r="M235" s="1249"/>
      <c r="N235" s="1249"/>
      <c r="O235" s="1249"/>
      <c r="P235" s="1249"/>
      <c r="Q235" s="1249"/>
      <c r="R235" s="1249"/>
      <c r="S235" s="1249"/>
      <c r="T235" s="1249"/>
      <c r="U235" s="1249"/>
      <c r="V235" s="1249"/>
      <c r="W235" s="1249"/>
      <c r="X235" s="1249"/>
      <c r="Y235" s="1249"/>
      <c r="Z235" s="1249"/>
    </row>
    <row r="236" hidden="1">
      <c r="A236" s="1249"/>
      <c r="B236" s="1249"/>
      <c r="C236" s="1249"/>
      <c r="D236" s="1249"/>
      <c r="E236" s="1249"/>
      <c r="F236" s="1249"/>
      <c r="G236" s="1249"/>
      <c r="H236" s="1249"/>
      <c r="I236" s="1249"/>
      <c r="J236" s="1249"/>
      <c r="K236" s="1249"/>
      <c r="L236" s="1249"/>
      <c r="M236" s="1249"/>
      <c r="N236" s="1249"/>
      <c r="O236" s="1249"/>
      <c r="P236" s="1249"/>
      <c r="Q236" s="1249"/>
      <c r="R236" s="1249"/>
      <c r="S236" s="1249"/>
      <c r="T236" s="1249"/>
      <c r="U236" s="1249"/>
      <c r="V236" s="1249"/>
      <c r="W236" s="1249"/>
      <c r="X236" s="1249"/>
      <c r="Y236" s="1249"/>
      <c r="Z236" s="1249"/>
    </row>
    <row r="237" hidden="1">
      <c r="A237" s="1249"/>
      <c r="B237" s="1249"/>
      <c r="C237" s="1249"/>
      <c r="D237" s="1249"/>
      <c r="E237" s="1249"/>
      <c r="F237" s="1249"/>
      <c r="G237" s="1249"/>
      <c r="H237" s="1249"/>
      <c r="I237" s="1249"/>
      <c r="J237" s="1249"/>
      <c r="K237" s="1249"/>
      <c r="L237" s="1249"/>
      <c r="M237" s="1249"/>
      <c r="N237" s="1249"/>
      <c r="O237" s="1249"/>
      <c r="P237" s="1249"/>
      <c r="Q237" s="1249"/>
      <c r="R237" s="1249"/>
      <c r="S237" s="1249"/>
      <c r="T237" s="1249"/>
      <c r="U237" s="1249"/>
      <c r="V237" s="1249"/>
      <c r="W237" s="1249"/>
      <c r="X237" s="1249"/>
      <c r="Y237" s="1249"/>
      <c r="Z237" s="1249"/>
    </row>
    <row r="238" hidden="1">
      <c r="A238" s="1249"/>
      <c r="B238" s="1249"/>
      <c r="C238" s="1249"/>
      <c r="D238" s="1249"/>
      <c r="E238" s="1249"/>
      <c r="F238" s="1249"/>
      <c r="G238" s="1249"/>
      <c r="H238" s="1249"/>
      <c r="I238" s="1249"/>
      <c r="J238" s="1249"/>
      <c r="K238" s="1249"/>
      <c r="L238" s="1249"/>
      <c r="M238" s="1249"/>
      <c r="N238" s="1249"/>
      <c r="O238" s="1249"/>
      <c r="P238" s="1249"/>
      <c r="Q238" s="1249"/>
      <c r="R238" s="1249"/>
      <c r="S238" s="1249"/>
      <c r="T238" s="1249"/>
      <c r="U238" s="1249"/>
      <c r="V238" s="1249"/>
      <c r="W238" s="1249"/>
      <c r="X238" s="1249"/>
      <c r="Y238" s="1249"/>
      <c r="Z238" s="1249"/>
    </row>
    <row r="239" hidden="1">
      <c r="A239" s="1249"/>
      <c r="B239" s="1249"/>
      <c r="C239" s="1249"/>
      <c r="D239" s="1249"/>
      <c r="E239" s="1249"/>
      <c r="F239" s="1249"/>
      <c r="G239" s="1249"/>
      <c r="H239" s="1249"/>
      <c r="I239" s="1249"/>
      <c r="J239" s="1249"/>
      <c r="K239" s="1249"/>
      <c r="L239" s="1249"/>
      <c r="M239" s="1249"/>
      <c r="N239" s="1249"/>
      <c r="O239" s="1249"/>
      <c r="P239" s="1249"/>
      <c r="Q239" s="1249"/>
      <c r="R239" s="1249"/>
      <c r="S239" s="1249"/>
      <c r="T239" s="1249"/>
      <c r="U239" s="1249"/>
      <c r="V239" s="1249"/>
      <c r="W239" s="1249"/>
      <c r="X239" s="1249"/>
      <c r="Y239" s="1249"/>
      <c r="Z239" s="1249"/>
    </row>
    <row r="240" hidden="1">
      <c r="A240" s="1249"/>
      <c r="B240" s="1249"/>
      <c r="C240" s="1249"/>
      <c r="D240" s="1249"/>
      <c r="E240" s="1249"/>
      <c r="F240" s="1249"/>
      <c r="G240" s="1249"/>
      <c r="H240" s="1249"/>
      <c r="I240" s="1249"/>
      <c r="J240" s="1249"/>
      <c r="K240" s="1249"/>
      <c r="L240" s="1249"/>
      <c r="M240" s="1249"/>
      <c r="N240" s="1249"/>
      <c r="O240" s="1249"/>
      <c r="P240" s="1249"/>
      <c r="Q240" s="1249"/>
      <c r="R240" s="1249"/>
      <c r="S240" s="1249"/>
      <c r="T240" s="1249"/>
      <c r="U240" s="1249"/>
      <c r="V240" s="1249"/>
      <c r="W240" s="1249"/>
      <c r="X240" s="1249"/>
      <c r="Y240" s="1249"/>
      <c r="Z240" s="1249"/>
    </row>
    <row r="241" hidden="1">
      <c r="A241" s="1249"/>
      <c r="B241" s="1249"/>
      <c r="C241" s="1249"/>
      <c r="D241" s="1249"/>
      <c r="E241" s="1249"/>
      <c r="F241" s="1249"/>
      <c r="G241" s="1249"/>
      <c r="H241" s="1249"/>
      <c r="I241" s="1249"/>
      <c r="J241" s="1249"/>
      <c r="K241" s="1249"/>
      <c r="L241" s="1249"/>
      <c r="M241" s="1249"/>
      <c r="N241" s="1249"/>
      <c r="O241" s="1249"/>
      <c r="P241" s="1249"/>
      <c r="Q241" s="1249"/>
      <c r="R241" s="1249"/>
      <c r="S241" s="1249"/>
      <c r="T241" s="1249"/>
      <c r="U241" s="1249"/>
      <c r="V241" s="1249"/>
      <c r="W241" s="1249"/>
      <c r="X241" s="1249"/>
      <c r="Y241" s="1249"/>
      <c r="Z241" s="1249"/>
    </row>
    <row r="242" hidden="1">
      <c r="A242" s="1249"/>
      <c r="B242" s="1249"/>
      <c r="C242" s="1249"/>
      <c r="D242" s="1249"/>
      <c r="E242" s="1249"/>
      <c r="F242" s="1249"/>
      <c r="G242" s="1249"/>
      <c r="H242" s="1249"/>
      <c r="I242" s="1249"/>
      <c r="J242" s="1249"/>
      <c r="K242" s="1249"/>
      <c r="L242" s="1249"/>
      <c r="M242" s="1249"/>
      <c r="N242" s="1249"/>
      <c r="O242" s="1249"/>
      <c r="P242" s="1249"/>
      <c r="Q242" s="1249"/>
      <c r="R242" s="1249"/>
      <c r="S242" s="1249"/>
      <c r="T242" s="1249"/>
      <c r="U242" s="1249"/>
      <c r="V242" s="1249"/>
      <c r="W242" s="1249"/>
      <c r="X242" s="1249"/>
      <c r="Y242" s="1249"/>
      <c r="Z242" s="1249"/>
    </row>
    <row r="243" hidden="1">
      <c r="A243" s="1249"/>
      <c r="B243" s="1249"/>
      <c r="C243" s="1249"/>
      <c r="D243" s="1249"/>
      <c r="E243" s="1249"/>
      <c r="F243" s="1249"/>
      <c r="G243" s="1249"/>
      <c r="H243" s="1249"/>
      <c r="I243" s="1249"/>
      <c r="J243" s="1249"/>
      <c r="K243" s="1249"/>
      <c r="L243" s="1249"/>
      <c r="M243" s="1249"/>
      <c r="N243" s="1249"/>
      <c r="O243" s="1249"/>
      <c r="P243" s="1249"/>
      <c r="Q243" s="1249"/>
      <c r="R243" s="1249"/>
      <c r="S243" s="1249"/>
      <c r="T243" s="1249"/>
      <c r="U243" s="1249"/>
      <c r="V243" s="1249"/>
      <c r="W243" s="1249"/>
      <c r="X243" s="1249"/>
      <c r="Y243" s="1249"/>
      <c r="Z243" s="1249"/>
    </row>
    <row r="244" hidden="1">
      <c r="A244" s="1249"/>
      <c r="B244" s="1249"/>
      <c r="C244" s="1249"/>
      <c r="D244" s="1249"/>
      <c r="E244" s="1249"/>
      <c r="F244" s="1249"/>
      <c r="G244" s="1249"/>
      <c r="H244" s="1249"/>
      <c r="I244" s="1249"/>
      <c r="J244" s="1249"/>
      <c r="K244" s="1249"/>
      <c r="L244" s="1249"/>
      <c r="M244" s="1249"/>
      <c r="N244" s="1249"/>
      <c r="O244" s="1249"/>
      <c r="P244" s="1249"/>
      <c r="Q244" s="1249"/>
      <c r="R244" s="1249"/>
      <c r="S244" s="1249"/>
      <c r="T244" s="1249"/>
      <c r="U244" s="1249"/>
      <c r="V244" s="1249"/>
      <c r="W244" s="1249"/>
      <c r="X244" s="1249"/>
      <c r="Y244" s="1249"/>
      <c r="Z244" s="1249"/>
    </row>
    <row r="245" hidden="1">
      <c r="A245" s="1249"/>
      <c r="B245" s="1249"/>
      <c r="C245" s="1249"/>
      <c r="D245" s="1249"/>
      <c r="E245" s="1249"/>
      <c r="F245" s="1249"/>
      <c r="G245" s="1249"/>
      <c r="H245" s="1249"/>
      <c r="I245" s="1249"/>
      <c r="J245" s="1249"/>
      <c r="K245" s="1249"/>
      <c r="L245" s="1249"/>
      <c r="M245" s="1249"/>
      <c r="N245" s="1249"/>
      <c r="O245" s="1249"/>
      <c r="P245" s="1249"/>
      <c r="Q245" s="1249"/>
      <c r="R245" s="1249"/>
      <c r="S245" s="1249"/>
      <c r="T245" s="1249"/>
      <c r="U245" s="1249"/>
      <c r="V245" s="1249"/>
      <c r="W245" s="1249"/>
      <c r="X245" s="1249"/>
      <c r="Y245" s="1249"/>
      <c r="Z245" s="1249"/>
    </row>
    <row r="246" hidden="1">
      <c r="A246" s="1249"/>
      <c r="B246" s="1249"/>
      <c r="C246" s="1249"/>
      <c r="D246" s="1249"/>
      <c r="E246" s="1249"/>
      <c r="F246" s="1249"/>
      <c r="G246" s="1249"/>
      <c r="H246" s="1249"/>
      <c r="I246" s="1249"/>
      <c r="J246" s="1249"/>
      <c r="K246" s="1249"/>
      <c r="L246" s="1249"/>
      <c r="M246" s="1249"/>
      <c r="N246" s="1249"/>
      <c r="O246" s="1249"/>
      <c r="P246" s="1249"/>
      <c r="Q246" s="1249"/>
      <c r="R246" s="1249"/>
      <c r="S246" s="1249"/>
      <c r="T246" s="1249"/>
      <c r="U246" s="1249"/>
      <c r="V246" s="1249"/>
      <c r="W246" s="1249"/>
      <c r="X246" s="1249"/>
      <c r="Y246" s="1249"/>
      <c r="Z246" s="1249"/>
    </row>
    <row r="247" hidden="1">
      <c r="A247" s="1249"/>
      <c r="B247" s="1249"/>
      <c r="C247" s="1249"/>
      <c r="D247" s="1249"/>
      <c r="E247" s="1249"/>
      <c r="F247" s="1249"/>
      <c r="G247" s="1249"/>
      <c r="H247" s="1249"/>
      <c r="I247" s="1249"/>
      <c r="J247" s="1249"/>
      <c r="K247" s="1249"/>
      <c r="L247" s="1249"/>
      <c r="M247" s="1249"/>
      <c r="N247" s="1249"/>
      <c r="O247" s="1249"/>
      <c r="P247" s="1249"/>
      <c r="Q247" s="1249"/>
      <c r="R247" s="1249"/>
      <c r="S247" s="1249"/>
      <c r="T247" s="1249"/>
      <c r="U247" s="1249"/>
      <c r="V247" s="1249"/>
      <c r="W247" s="1249"/>
      <c r="X247" s="1249"/>
      <c r="Y247" s="1249"/>
      <c r="Z247" s="1249"/>
    </row>
    <row r="248" hidden="1">
      <c r="A248" s="1249"/>
      <c r="B248" s="1249"/>
      <c r="C248" s="1249"/>
      <c r="D248" s="1249"/>
      <c r="E248" s="1249"/>
      <c r="F248" s="1249"/>
      <c r="G248" s="1249"/>
      <c r="H248" s="1249"/>
      <c r="I248" s="1249"/>
      <c r="J248" s="1249"/>
      <c r="K248" s="1249"/>
      <c r="L248" s="1249"/>
      <c r="M248" s="1249"/>
      <c r="N248" s="1249"/>
      <c r="O248" s="1249"/>
      <c r="P248" s="1249"/>
      <c r="Q248" s="1249"/>
      <c r="R248" s="1249"/>
      <c r="S248" s="1249"/>
      <c r="T248" s="1249"/>
      <c r="U248" s="1249"/>
      <c r="V248" s="1249"/>
      <c r="W248" s="1249"/>
      <c r="X248" s="1249"/>
      <c r="Y248" s="1249"/>
      <c r="Z248" s="1249"/>
    </row>
    <row r="249" hidden="1">
      <c r="A249" s="1249"/>
      <c r="B249" s="1249"/>
      <c r="C249" s="1249"/>
      <c r="D249" s="1249"/>
      <c r="E249" s="1249"/>
      <c r="F249" s="1249"/>
      <c r="G249" s="1249"/>
      <c r="H249" s="1249"/>
      <c r="I249" s="1249"/>
      <c r="J249" s="1249"/>
      <c r="K249" s="1249"/>
      <c r="L249" s="1249"/>
      <c r="M249" s="1249"/>
      <c r="N249" s="1249"/>
      <c r="O249" s="1249"/>
      <c r="P249" s="1249"/>
      <c r="Q249" s="1249"/>
      <c r="R249" s="1249"/>
      <c r="S249" s="1249"/>
      <c r="T249" s="1249"/>
      <c r="U249" s="1249"/>
      <c r="V249" s="1249"/>
      <c r="W249" s="1249"/>
      <c r="X249" s="1249"/>
      <c r="Y249" s="1249"/>
      <c r="Z249" s="1249"/>
    </row>
    <row r="250" hidden="1">
      <c r="A250" s="1249"/>
      <c r="B250" s="1249"/>
      <c r="C250" s="1249"/>
      <c r="D250" s="1249"/>
      <c r="E250" s="1249"/>
      <c r="F250" s="1249"/>
      <c r="G250" s="1249"/>
      <c r="H250" s="1249"/>
      <c r="I250" s="1249"/>
      <c r="J250" s="1249"/>
      <c r="K250" s="1249"/>
      <c r="L250" s="1249"/>
      <c r="M250" s="1249"/>
      <c r="N250" s="1249"/>
      <c r="O250" s="1249"/>
      <c r="P250" s="1249"/>
      <c r="Q250" s="1249"/>
      <c r="R250" s="1249"/>
      <c r="S250" s="1249"/>
      <c r="T250" s="1249"/>
      <c r="U250" s="1249"/>
      <c r="V250" s="1249"/>
      <c r="W250" s="1249"/>
      <c r="X250" s="1249"/>
      <c r="Y250" s="1249"/>
      <c r="Z250" s="1249"/>
    </row>
    <row r="251" hidden="1">
      <c r="A251" s="1249"/>
      <c r="B251" s="1249"/>
      <c r="C251" s="1249"/>
      <c r="D251" s="1249"/>
      <c r="E251" s="1249"/>
      <c r="F251" s="1249"/>
      <c r="G251" s="1249"/>
      <c r="H251" s="1249"/>
      <c r="I251" s="1249"/>
      <c r="J251" s="1249"/>
      <c r="K251" s="1249"/>
      <c r="L251" s="1249"/>
      <c r="M251" s="1249"/>
      <c r="N251" s="1249"/>
      <c r="O251" s="1249"/>
      <c r="P251" s="1249"/>
      <c r="Q251" s="1249"/>
      <c r="R251" s="1249"/>
      <c r="S251" s="1249"/>
      <c r="T251" s="1249"/>
      <c r="U251" s="1249"/>
      <c r="V251" s="1249"/>
      <c r="W251" s="1249"/>
      <c r="X251" s="1249"/>
      <c r="Y251" s="1249"/>
      <c r="Z251" s="1249"/>
    </row>
    <row r="252" hidden="1">
      <c r="A252" s="1249"/>
      <c r="B252" s="1249"/>
      <c r="C252" s="1249"/>
      <c r="D252" s="1249"/>
      <c r="E252" s="1249"/>
      <c r="F252" s="1249"/>
      <c r="G252" s="1249"/>
      <c r="H252" s="1249"/>
      <c r="I252" s="1249"/>
      <c r="J252" s="1249"/>
      <c r="K252" s="1249"/>
      <c r="L252" s="1249"/>
      <c r="M252" s="1249"/>
      <c r="N252" s="1249"/>
      <c r="O252" s="1249"/>
      <c r="P252" s="1249"/>
      <c r="Q252" s="1249"/>
      <c r="R252" s="1249"/>
      <c r="S252" s="1249"/>
      <c r="T252" s="1249"/>
      <c r="U252" s="1249"/>
      <c r="V252" s="1249"/>
      <c r="W252" s="1249"/>
      <c r="X252" s="1249"/>
      <c r="Y252" s="1249"/>
      <c r="Z252" s="1249"/>
    </row>
    <row r="253" hidden="1">
      <c r="A253" s="1249"/>
      <c r="B253" s="1249"/>
      <c r="C253" s="1249"/>
      <c r="D253" s="1249"/>
      <c r="E253" s="1249"/>
      <c r="F253" s="1249"/>
      <c r="G253" s="1249"/>
      <c r="H253" s="1249"/>
      <c r="I253" s="1249"/>
      <c r="J253" s="1249"/>
      <c r="K253" s="1249"/>
      <c r="L253" s="1249"/>
      <c r="M253" s="1249"/>
      <c r="N253" s="1249"/>
      <c r="O253" s="1249"/>
      <c r="P253" s="1249"/>
      <c r="Q253" s="1249"/>
      <c r="R253" s="1249"/>
      <c r="S253" s="1249"/>
      <c r="T253" s="1249"/>
      <c r="U253" s="1249"/>
      <c r="V253" s="1249"/>
      <c r="W253" s="1249"/>
      <c r="X253" s="1249"/>
      <c r="Y253" s="1249"/>
      <c r="Z253" s="1249"/>
    </row>
    <row r="254" hidden="1">
      <c r="A254" s="1249"/>
      <c r="B254" s="1249"/>
      <c r="C254" s="1249"/>
      <c r="D254" s="1249"/>
      <c r="E254" s="1249"/>
      <c r="F254" s="1249"/>
      <c r="G254" s="1249"/>
      <c r="H254" s="1249"/>
      <c r="I254" s="1249"/>
      <c r="J254" s="1249"/>
      <c r="K254" s="1249"/>
      <c r="L254" s="1249"/>
      <c r="M254" s="1249"/>
      <c r="N254" s="1249"/>
      <c r="O254" s="1249"/>
      <c r="P254" s="1249"/>
      <c r="Q254" s="1249"/>
      <c r="R254" s="1249"/>
      <c r="S254" s="1249"/>
      <c r="T254" s="1249"/>
      <c r="U254" s="1249"/>
      <c r="V254" s="1249"/>
      <c r="W254" s="1249"/>
      <c r="X254" s="1249"/>
      <c r="Y254" s="1249"/>
      <c r="Z254" s="1249"/>
    </row>
    <row r="255" hidden="1">
      <c r="A255" s="1249"/>
      <c r="B255" s="1249"/>
      <c r="C255" s="1249"/>
      <c r="D255" s="1249"/>
      <c r="E255" s="1249"/>
      <c r="F255" s="1249"/>
      <c r="G255" s="1249"/>
      <c r="H255" s="1249"/>
      <c r="I255" s="1249"/>
      <c r="J255" s="1249"/>
      <c r="K255" s="1249"/>
      <c r="L255" s="1249"/>
      <c r="M255" s="1249"/>
      <c r="N255" s="1249"/>
      <c r="O255" s="1249"/>
      <c r="P255" s="1249"/>
      <c r="Q255" s="1249"/>
      <c r="R255" s="1249"/>
      <c r="S255" s="1249"/>
      <c r="T255" s="1249"/>
      <c r="U255" s="1249"/>
      <c r="V255" s="1249"/>
      <c r="W255" s="1249"/>
      <c r="X255" s="1249"/>
      <c r="Y255" s="1249"/>
      <c r="Z255" s="1249"/>
    </row>
    <row r="256" hidden="1">
      <c r="A256" s="1249"/>
      <c r="B256" s="1249"/>
      <c r="C256" s="1249"/>
      <c r="D256" s="1249"/>
      <c r="E256" s="1249"/>
      <c r="F256" s="1249"/>
      <c r="G256" s="1249"/>
      <c r="H256" s="1249"/>
      <c r="I256" s="1249"/>
      <c r="J256" s="1249"/>
      <c r="K256" s="1249"/>
      <c r="L256" s="1249"/>
      <c r="M256" s="1249"/>
      <c r="N256" s="1249"/>
      <c r="O256" s="1249"/>
      <c r="P256" s="1249"/>
      <c r="Q256" s="1249"/>
      <c r="R256" s="1249"/>
      <c r="S256" s="1249"/>
      <c r="T256" s="1249"/>
      <c r="U256" s="1249"/>
      <c r="V256" s="1249"/>
      <c r="W256" s="1249"/>
      <c r="X256" s="1249"/>
      <c r="Y256" s="1249"/>
      <c r="Z256" s="1249"/>
    </row>
    <row r="257" hidden="1">
      <c r="A257" s="1249"/>
      <c r="B257" s="1249"/>
      <c r="C257" s="1249"/>
      <c r="D257" s="1249"/>
      <c r="E257" s="1249"/>
      <c r="F257" s="1249"/>
      <c r="G257" s="1249"/>
      <c r="H257" s="1249"/>
      <c r="I257" s="1249"/>
      <c r="J257" s="1249"/>
      <c r="K257" s="1249"/>
      <c r="L257" s="1249"/>
      <c r="M257" s="1249"/>
      <c r="N257" s="1249"/>
      <c r="O257" s="1249"/>
      <c r="P257" s="1249"/>
      <c r="Q257" s="1249"/>
      <c r="R257" s="1249"/>
      <c r="S257" s="1249"/>
      <c r="T257" s="1249"/>
      <c r="U257" s="1249"/>
      <c r="V257" s="1249"/>
      <c r="W257" s="1249"/>
      <c r="X257" s="1249"/>
      <c r="Y257" s="1249"/>
      <c r="Z257" s="1249"/>
    </row>
    <row r="258" hidden="1">
      <c r="A258" s="1249"/>
      <c r="B258" s="1249"/>
      <c r="C258" s="1249"/>
      <c r="D258" s="1249"/>
      <c r="E258" s="1249"/>
      <c r="F258" s="1249"/>
      <c r="G258" s="1249"/>
      <c r="H258" s="1249"/>
      <c r="I258" s="1249"/>
      <c r="J258" s="1249"/>
      <c r="K258" s="1249"/>
      <c r="L258" s="1249"/>
      <c r="M258" s="1249"/>
      <c r="N258" s="1249"/>
      <c r="O258" s="1249"/>
      <c r="P258" s="1249"/>
      <c r="Q258" s="1249"/>
      <c r="R258" s="1249"/>
      <c r="S258" s="1249"/>
      <c r="T258" s="1249"/>
      <c r="U258" s="1249"/>
      <c r="V258" s="1249"/>
      <c r="W258" s="1249"/>
      <c r="X258" s="1249"/>
      <c r="Y258" s="1249"/>
      <c r="Z258" s="1249"/>
    </row>
    <row r="259" hidden="1">
      <c r="A259" s="1249"/>
      <c r="B259" s="1249"/>
      <c r="C259" s="1249"/>
      <c r="D259" s="1249"/>
      <c r="E259" s="1249"/>
      <c r="F259" s="1249"/>
      <c r="G259" s="1249"/>
      <c r="H259" s="1249"/>
      <c r="I259" s="1249"/>
      <c r="J259" s="1249"/>
      <c r="K259" s="1249"/>
      <c r="L259" s="1249"/>
      <c r="M259" s="1249"/>
      <c r="N259" s="1249"/>
      <c r="O259" s="1249"/>
      <c r="P259" s="1249"/>
      <c r="Q259" s="1249"/>
      <c r="R259" s="1249"/>
      <c r="S259" s="1249"/>
      <c r="T259" s="1249"/>
      <c r="U259" s="1249"/>
      <c r="V259" s="1249"/>
      <c r="W259" s="1249"/>
      <c r="X259" s="1249"/>
      <c r="Y259" s="1249"/>
      <c r="Z259" s="1249"/>
    </row>
    <row r="260" hidden="1">
      <c r="A260" s="1249"/>
      <c r="B260" s="1249"/>
      <c r="C260" s="1249"/>
      <c r="D260" s="1249"/>
      <c r="E260" s="1249"/>
      <c r="F260" s="1249"/>
      <c r="G260" s="1249"/>
      <c r="H260" s="1249"/>
      <c r="I260" s="1249"/>
      <c r="J260" s="1249"/>
      <c r="K260" s="1249"/>
      <c r="L260" s="1249"/>
      <c r="M260" s="1249"/>
      <c r="N260" s="1249"/>
      <c r="O260" s="1249"/>
      <c r="P260" s="1249"/>
      <c r="Q260" s="1249"/>
      <c r="R260" s="1249"/>
      <c r="S260" s="1249"/>
      <c r="T260" s="1249"/>
      <c r="U260" s="1249"/>
      <c r="V260" s="1249"/>
      <c r="W260" s="1249"/>
      <c r="X260" s="1249"/>
      <c r="Y260" s="1249"/>
      <c r="Z260" s="1249"/>
    </row>
    <row r="261" hidden="1">
      <c r="A261" s="1249"/>
      <c r="B261" s="1249"/>
      <c r="C261" s="1249"/>
      <c r="D261" s="1249"/>
      <c r="E261" s="1249"/>
      <c r="F261" s="1249"/>
      <c r="G261" s="1249"/>
      <c r="H261" s="1249"/>
      <c r="I261" s="1249"/>
      <c r="J261" s="1249"/>
      <c r="K261" s="1249"/>
      <c r="L261" s="1249"/>
      <c r="M261" s="1249"/>
      <c r="N261" s="1249"/>
      <c r="O261" s="1249"/>
      <c r="P261" s="1249"/>
      <c r="Q261" s="1249"/>
      <c r="R261" s="1249"/>
      <c r="S261" s="1249"/>
      <c r="T261" s="1249"/>
      <c r="U261" s="1249"/>
      <c r="V261" s="1249"/>
      <c r="W261" s="1249"/>
      <c r="X261" s="1249"/>
      <c r="Y261" s="1249"/>
      <c r="Z261" s="1249"/>
    </row>
    <row r="262" hidden="1">
      <c r="A262" s="1249"/>
      <c r="B262" s="1249"/>
      <c r="C262" s="1249"/>
      <c r="D262" s="1249"/>
      <c r="E262" s="1249"/>
      <c r="F262" s="1249"/>
      <c r="G262" s="1249"/>
      <c r="H262" s="1249"/>
      <c r="I262" s="1249"/>
      <c r="J262" s="1249"/>
      <c r="K262" s="1249"/>
      <c r="L262" s="1249"/>
      <c r="M262" s="1249"/>
      <c r="N262" s="1249"/>
      <c r="O262" s="1249"/>
      <c r="P262" s="1249"/>
      <c r="Q262" s="1249"/>
      <c r="R262" s="1249"/>
      <c r="S262" s="1249"/>
      <c r="T262" s="1249"/>
      <c r="U262" s="1249"/>
      <c r="V262" s="1249"/>
      <c r="W262" s="1249"/>
      <c r="X262" s="1249"/>
      <c r="Y262" s="1249"/>
      <c r="Z262" s="1249"/>
    </row>
    <row r="263" hidden="1">
      <c r="A263" s="1249"/>
      <c r="B263" s="1249"/>
      <c r="C263" s="1249"/>
      <c r="D263" s="1249"/>
      <c r="E263" s="1249"/>
      <c r="F263" s="1249"/>
      <c r="G263" s="1249"/>
      <c r="H263" s="1249"/>
      <c r="I263" s="1249"/>
      <c r="J263" s="1249"/>
      <c r="K263" s="1249"/>
      <c r="L263" s="1249"/>
      <c r="M263" s="1249"/>
      <c r="N263" s="1249"/>
      <c r="O263" s="1249"/>
      <c r="P263" s="1249"/>
      <c r="Q263" s="1249"/>
      <c r="R263" s="1249"/>
      <c r="S263" s="1249"/>
      <c r="T263" s="1249"/>
      <c r="U263" s="1249"/>
      <c r="V263" s="1249"/>
      <c r="W263" s="1249"/>
      <c r="X263" s="1249"/>
      <c r="Y263" s="1249"/>
      <c r="Z263" s="1249"/>
    </row>
    <row r="264" hidden="1">
      <c r="A264" s="1249"/>
      <c r="B264" s="1249"/>
      <c r="C264" s="1249"/>
      <c r="D264" s="1249"/>
      <c r="E264" s="1249"/>
      <c r="F264" s="1249"/>
      <c r="G264" s="1249"/>
      <c r="H264" s="1249"/>
      <c r="I264" s="1249"/>
      <c r="J264" s="1249"/>
      <c r="K264" s="1249"/>
      <c r="L264" s="1249"/>
      <c r="M264" s="1249"/>
      <c r="N264" s="1249"/>
      <c r="O264" s="1249"/>
      <c r="P264" s="1249"/>
      <c r="Q264" s="1249"/>
      <c r="R264" s="1249"/>
      <c r="S264" s="1249"/>
      <c r="T264" s="1249"/>
      <c r="U264" s="1249"/>
      <c r="V264" s="1249"/>
      <c r="W264" s="1249"/>
      <c r="X264" s="1249"/>
      <c r="Y264" s="1249"/>
      <c r="Z264" s="1249"/>
    </row>
    <row r="265" hidden="1">
      <c r="A265" s="1249"/>
      <c r="B265" s="1249"/>
      <c r="C265" s="1249"/>
      <c r="D265" s="1249"/>
      <c r="E265" s="1249"/>
      <c r="F265" s="1249"/>
      <c r="G265" s="1249"/>
      <c r="H265" s="1249"/>
      <c r="I265" s="1249"/>
      <c r="J265" s="1249"/>
      <c r="K265" s="1249"/>
      <c r="L265" s="1249"/>
      <c r="M265" s="1249"/>
      <c r="N265" s="1249"/>
      <c r="O265" s="1249"/>
      <c r="P265" s="1249"/>
      <c r="Q265" s="1249"/>
      <c r="R265" s="1249"/>
      <c r="S265" s="1249"/>
      <c r="T265" s="1249"/>
      <c r="U265" s="1249"/>
      <c r="V265" s="1249"/>
      <c r="W265" s="1249"/>
      <c r="X265" s="1249"/>
      <c r="Y265" s="1249"/>
      <c r="Z265" s="1249"/>
    </row>
    <row r="266" hidden="1">
      <c r="A266" s="1249"/>
      <c r="B266" s="1249"/>
      <c r="C266" s="1249"/>
      <c r="D266" s="1249"/>
      <c r="E266" s="1249"/>
      <c r="F266" s="1249"/>
      <c r="G266" s="1249"/>
      <c r="H266" s="1249"/>
      <c r="I266" s="1249"/>
      <c r="J266" s="1249"/>
      <c r="K266" s="1249"/>
      <c r="L266" s="1249"/>
      <c r="M266" s="1249"/>
      <c r="N266" s="1249"/>
      <c r="O266" s="1249"/>
      <c r="P266" s="1249"/>
      <c r="Q266" s="1249"/>
      <c r="R266" s="1249"/>
      <c r="S266" s="1249"/>
      <c r="T266" s="1249"/>
      <c r="U266" s="1249"/>
      <c r="V266" s="1249"/>
      <c r="W266" s="1249"/>
      <c r="X266" s="1249"/>
      <c r="Y266" s="1249"/>
      <c r="Z266" s="1249"/>
    </row>
    <row r="267" hidden="1">
      <c r="A267" s="1249"/>
      <c r="B267" s="1249"/>
      <c r="C267" s="1249"/>
      <c r="D267" s="1249"/>
      <c r="E267" s="1249"/>
      <c r="F267" s="1249"/>
      <c r="G267" s="1249"/>
      <c r="H267" s="1249"/>
      <c r="I267" s="1249"/>
      <c r="J267" s="1249"/>
      <c r="K267" s="1249"/>
      <c r="L267" s="1249"/>
      <c r="M267" s="1249"/>
      <c r="N267" s="1249"/>
      <c r="O267" s="1249"/>
      <c r="P267" s="1249"/>
      <c r="Q267" s="1249"/>
      <c r="R267" s="1249"/>
      <c r="S267" s="1249"/>
      <c r="T267" s="1249"/>
      <c r="U267" s="1249"/>
      <c r="V267" s="1249"/>
      <c r="W267" s="1249"/>
      <c r="X267" s="1249"/>
      <c r="Y267" s="1249"/>
      <c r="Z267" s="1249"/>
    </row>
    <row r="268" hidden="1">
      <c r="A268" s="1249"/>
      <c r="B268" s="1249"/>
      <c r="C268" s="1249"/>
      <c r="D268" s="1249"/>
      <c r="E268" s="1249"/>
      <c r="F268" s="1249"/>
      <c r="G268" s="1249"/>
      <c r="H268" s="1249"/>
      <c r="I268" s="1249"/>
      <c r="J268" s="1249"/>
      <c r="K268" s="1249"/>
      <c r="L268" s="1249"/>
      <c r="M268" s="1249"/>
      <c r="N268" s="1249"/>
      <c r="O268" s="1249"/>
      <c r="P268" s="1249"/>
      <c r="Q268" s="1249"/>
      <c r="R268" s="1249"/>
      <c r="S268" s="1249"/>
      <c r="T268" s="1249"/>
      <c r="U268" s="1249"/>
      <c r="V268" s="1249"/>
      <c r="W268" s="1249"/>
      <c r="X268" s="1249"/>
      <c r="Y268" s="1249"/>
      <c r="Z268" s="1249"/>
    </row>
    <row r="269" hidden="1">
      <c r="A269" s="1249"/>
      <c r="B269" s="1249"/>
      <c r="C269" s="1249"/>
      <c r="D269" s="1249"/>
      <c r="E269" s="1249"/>
      <c r="F269" s="1249"/>
      <c r="G269" s="1249"/>
      <c r="H269" s="1249"/>
      <c r="I269" s="1249"/>
      <c r="J269" s="1249"/>
      <c r="K269" s="1249"/>
      <c r="L269" s="1249"/>
      <c r="M269" s="1249"/>
      <c r="N269" s="1249"/>
      <c r="O269" s="1249"/>
      <c r="P269" s="1249"/>
      <c r="Q269" s="1249"/>
      <c r="R269" s="1249"/>
      <c r="S269" s="1249"/>
      <c r="T269" s="1249"/>
      <c r="U269" s="1249"/>
      <c r="V269" s="1249"/>
      <c r="W269" s="1249"/>
      <c r="X269" s="1249"/>
      <c r="Y269" s="1249"/>
      <c r="Z269" s="1249"/>
    </row>
    <row r="270" hidden="1">
      <c r="A270" s="1249"/>
      <c r="B270" s="1249"/>
      <c r="C270" s="1249"/>
      <c r="D270" s="1249"/>
      <c r="E270" s="1249"/>
      <c r="F270" s="1249"/>
      <c r="G270" s="1249"/>
      <c r="H270" s="1249"/>
      <c r="I270" s="1249"/>
      <c r="J270" s="1249"/>
      <c r="K270" s="1249"/>
      <c r="L270" s="1249"/>
      <c r="M270" s="1249"/>
      <c r="N270" s="1249"/>
      <c r="O270" s="1249"/>
      <c r="P270" s="1249"/>
      <c r="Q270" s="1249"/>
      <c r="R270" s="1249"/>
      <c r="S270" s="1249"/>
      <c r="T270" s="1249"/>
      <c r="U270" s="1249"/>
      <c r="V270" s="1249"/>
      <c r="W270" s="1249"/>
      <c r="X270" s="1249"/>
      <c r="Y270" s="1249"/>
      <c r="Z270" s="1249"/>
    </row>
    <row r="271" hidden="1">
      <c r="A271" s="1249"/>
      <c r="B271" s="1249"/>
      <c r="C271" s="1249"/>
      <c r="D271" s="1249"/>
      <c r="E271" s="1249"/>
      <c r="F271" s="1249"/>
      <c r="G271" s="1249"/>
      <c r="H271" s="1249"/>
      <c r="I271" s="1249"/>
      <c r="J271" s="1249"/>
      <c r="K271" s="1249"/>
      <c r="L271" s="1249"/>
      <c r="M271" s="1249"/>
      <c r="N271" s="1249"/>
      <c r="O271" s="1249"/>
      <c r="P271" s="1249"/>
      <c r="Q271" s="1249"/>
      <c r="R271" s="1249"/>
      <c r="S271" s="1249"/>
      <c r="T271" s="1249"/>
      <c r="U271" s="1249"/>
      <c r="V271" s="1249"/>
      <c r="W271" s="1249"/>
      <c r="X271" s="1249"/>
      <c r="Y271" s="1249"/>
      <c r="Z271" s="1249"/>
    </row>
    <row r="272" hidden="1">
      <c r="A272" s="1249"/>
      <c r="B272" s="1249"/>
      <c r="C272" s="1249"/>
      <c r="D272" s="1249"/>
      <c r="E272" s="1249"/>
      <c r="F272" s="1249"/>
      <c r="G272" s="1249"/>
      <c r="H272" s="1249"/>
      <c r="I272" s="1249"/>
      <c r="J272" s="1249"/>
      <c r="K272" s="1249"/>
      <c r="L272" s="1249"/>
      <c r="M272" s="1249"/>
      <c r="N272" s="1249"/>
      <c r="O272" s="1249"/>
      <c r="P272" s="1249"/>
      <c r="Q272" s="1249"/>
      <c r="R272" s="1249"/>
      <c r="S272" s="1249"/>
      <c r="T272" s="1249"/>
      <c r="U272" s="1249"/>
      <c r="V272" s="1249"/>
      <c r="W272" s="1249"/>
      <c r="X272" s="1249"/>
      <c r="Y272" s="1249"/>
      <c r="Z272" s="1249"/>
    </row>
    <row r="273" hidden="1">
      <c r="A273" s="1249"/>
      <c r="B273" s="1249"/>
      <c r="C273" s="1249"/>
      <c r="D273" s="1249"/>
      <c r="E273" s="1249"/>
      <c r="F273" s="1249"/>
      <c r="G273" s="1249"/>
      <c r="H273" s="1249"/>
      <c r="I273" s="1249"/>
      <c r="J273" s="1249"/>
      <c r="K273" s="1249"/>
      <c r="L273" s="1249"/>
      <c r="M273" s="1249"/>
      <c r="N273" s="1249"/>
      <c r="O273" s="1249"/>
      <c r="P273" s="1249"/>
      <c r="Q273" s="1249"/>
      <c r="R273" s="1249"/>
      <c r="S273" s="1249"/>
      <c r="T273" s="1249"/>
      <c r="U273" s="1249"/>
      <c r="V273" s="1249"/>
      <c r="W273" s="1249"/>
      <c r="X273" s="1249"/>
      <c r="Y273" s="1249"/>
      <c r="Z273" s="1249"/>
    </row>
    <row r="274" hidden="1">
      <c r="A274" s="1249"/>
      <c r="B274" s="1249"/>
      <c r="C274" s="1249"/>
      <c r="D274" s="1249"/>
      <c r="E274" s="1249"/>
      <c r="F274" s="1249"/>
      <c r="G274" s="1249"/>
      <c r="H274" s="1249"/>
      <c r="I274" s="1249"/>
      <c r="J274" s="1249"/>
      <c r="K274" s="1249"/>
      <c r="L274" s="1249"/>
      <c r="M274" s="1249"/>
      <c r="N274" s="1249"/>
      <c r="O274" s="1249"/>
      <c r="P274" s="1249"/>
      <c r="Q274" s="1249"/>
      <c r="R274" s="1249"/>
      <c r="S274" s="1249"/>
      <c r="T274" s="1249"/>
      <c r="U274" s="1249"/>
      <c r="V274" s="1249"/>
      <c r="W274" s="1249"/>
      <c r="X274" s="1249"/>
      <c r="Y274" s="1249"/>
      <c r="Z274" s="1249"/>
    </row>
    <row r="275" hidden="1">
      <c r="A275" s="1249"/>
      <c r="B275" s="1249"/>
      <c r="C275" s="1249"/>
      <c r="D275" s="1249"/>
      <c r="E275" s="1249"/>
      <c r="F275" s="1249"/>
      <c r="G275" s="1249"/>
      <c r="H275" s="1249"/>
      <c r="I275" s="1249"/>
      <c r="J275" s="1249"/>
      <c r="K275" s="1249"/>
      <c r="L275" s="1249"/>
      <c r="M275" s="1249"/>
      <c r="N275" s="1249"/>
      <c r="O275" s="1249"/>
      <c r="P275" s="1249"/>
      <c r="Q275" s="1249"/>
      <c r="R275" s="1249"/>
      <c r="S275" s="1249"/>
      <c r="T275" s="1249"/>
      <c r="U275" s="1249"/>
      <c r="V275" s="1249"/>
      <c r="W275" s="1249"/>
      <c r="X275" s="1249"/>
      <c r="Y275" s="1249"/>
      <c r="Z275" s="1249"/>
    </row>
    <row r="276" hidden="1">
      <c r="A276" s="1249"/>
      <c r="B276" s="1249"/>
      <c r="C276" s="1249"/>
      <c r="D276" s="1249"/>
      <c r="E276" s="1249"/>
      <c r="F276" s="1249"/>
      <c r="G276" s="1249"/>
      <c r="H276" s="1249"/>
      <c r="I276" s="1249"/>
      <c r="J276" s="1249"/>
      <c r="K276" s="1249"/>
      <c r="L276" s="1249"/>
      <c r="M276" s="1249"/>
      <c r="N276" s="1249"/>
      <c r="O276" s="1249"/>
      <c r="P276" s="1249"/>
      <c r="Q276" s="1249"/>
      <c r="R276" s="1249"/>
      <c r="S276" s="1249"/>
      <c r="T276" s="1249"/>
      <c r="U276" s="1249"/>
      <c r="V276" s="1249"/>
      <c r="W276" s="1249"/>
      <c r="X276" s="1249"/>
      <c r="Y276" s="1249"/>
      <c r="Z276" s="1249"/>
    </row>
    <row r="277" hidden="1">
      <c r="A277" s="1249"/>
      <c r="B277" s="1249"/>
      <c r="C277" s="1249"/>
      <c r="D277" s="1249"/>
      <c r="E277" s="1249"/>
      <c r="F277" s="1249"/>
      <c r="G277" s="1249"/>
      <c r="H277" s="1249"/>
      <c r="I277" s="1249"/>
      <c r="J277" s="1249"/>
      <c r="K277" s="1249"/>
      <c r="L277" s="1249"/>
      <c r="M277" s="1249"/>
      <c r="N277" s="1249"/>
      <c r="O277" s="1249"/>
      <c r="P277" s="1249"/>
      <c r="Q277" s="1249"/>
      <c r="R277" s="1249"/>
      <c r="S277" s="1249"/>
      <c r="T277" s="1249"/>
      <c r="U277" s="1249"/>
      <c r="V277" s="1249"/>
      <c r="W277" s="1249"/>
      <c r="X277" s="1249"/>
      <c r="Y277" s="1249"/>
      <c r="Z277" s="1249"/>
    </row>
    <row r="278" hidden="1">
      <c r="A278" s="1249"/>
      <c r="B278" s="1249"/>
      <c r="C278" s="1249"/>
      <c r="D278" s="1249"/>
      <c r="E278" s="1249"/>
      <c r="F278" s="1249"/>
      <c r="G278" s="1249"/>
      <c r="H278" s="1249"/>
      <c r="I278" s="1249"/>
      <c r="J278" s="1249"/>
      <c r="K278" s="1249"/>
      <c r="L278" s="1249"/>
      <c r="M278" s="1249"/>
      <c r="N278" s="1249"/>
      <c r="O278" s="1249"/>
      <c r="P278" s="1249"/>
      <c r="Q278" s="1249"/>
      <c r="R278" s="1249"/>
      <c r="S278" s="1249"/>
      <c r="T278" s="1249"/>
      <c r="U278" s="1249"/>
      <c r="V278" s="1249"/>
      <c r="W278" s="1249"/>
      <c r="X278" s="1249"/>
      <c r="Y278" s="1249"/>
      <c r="Z278" s="1249"/>
    </row>
    <row r="279" hidden="1">
      <c r="A279" s="1249"/>
      <c r="B279" s="1249"/>
      <c r="C279" s="1249"/>
      <c r="D279" s="1249"/>
      <c r="E279" s="1249"/>
      <c r="F279" s="1249"/>
      <c r="G279" s="1249"/>
      <c r="H279" s="1249"/>
      <c r="I279" s="1249"/>
      <c r="J279" s="1249"/>
      <c r="K279" s="1249"/>
      <c r="L279" s="1249"/>
      <c r="M279" s="1249"/>
      <c r="N279" s="1249"/>
      <c r="O279" s="1249"/>
      <c r="P279" s="1249"/>
      <c r="Q279" s="1249"/>
      <c r="R279" s="1249"/>
      <c r="S279" s="1249"/>
      <c r="T279" s="1249"/>
      <c r="U279" s="1249"/>
      <c r="V279" s="1249"/>
      <c r="W279" s="1249"/>
      <c r="X279" s="1249"/>
      <c r="Y279" s="1249"/>
      <c r="Z279" s="1249"/>
    </row>
    <row r="280" hidden="1">
      <c r="A280" s="1249"/>
      <c r="B280" s="1249"/>
      <c r="C280" s="1249"/>
      <c r="D280" s="1249"/>
      <c r="E280" s="1249"/>
      <c r="F280" s="1249"/>
      <c r="G280" s="1249"/>
      <c r="H280" s="1249"/>
      <c r="I280" s="1249"/>
      <c r="J280" s="1249"/>
      <c r="K280" s="1249"/>
      <c r="L280" s="1249"/>
      <c r="M280" s="1249"/>
      <c r="N280" s="1249"/>
      <c r="O280" s="1249"/>
      <c r="P280" s="1249"/>
      <c r="Q280" s="1249"/>
      <c r="R280" s="1249"/>
      <c r="S280" s="1249"/>
      <c r="T280" s="1249"/>
      <c r="U280" s="1249"/>
      <c r="V280" s="1249"/>
      <c r="W280" s="1249"/>
      <c r="X280" s="1249"/>
      <c r="Y280" s="1249"/>
      <c r="Z280" s="1249"/>
    </row>
    <row r="281" hidden="1">
      <c r="A281" s="1249"/>
      <c r="B281" s="1249"/>
      <c r="C281" s="1249"/>
      <c r="D281" s="1249"/>
      <c r="E281" s="1249"/>
      <c r="F281" s="1249"/>
      <c r="G281" s="1249"/>
      <c r="H281" s="1249"/>
      <c r="I281" s="1249"/>
      <c r="J281" s="1249"/>
      <c r="K281" s="1249"/>
      <c r="L281" s="1249"/>
      <c r="M281" s="1249"/>
      <c r="N281" s="1249"/>
      <c r="O281" s="1249"/>
      <c r="P281" s="1249"/>
      <c r="Q281" s="1249"/>
      <c r="R281" s="1249"/>
      <c r="S281" s="1249"/>
      <c r="T281" s="1249"/>
      <c r="U281" s="1249"/>
      <c r="V281" s="1249"/>
      <c r="W281" s="1249"/>
      <c r="X281" s="1249"/>
      <c r="Y281" s="1249"/>
      <c r="Z281" s="1249"/>
    </row>
    <row r="282" hidden="1">
      <c r="A282" s="1249"/>
      <c r="B282" s="1249"/>
      <c r="C282" s="1249"/>
      <c r="D282" s="1249"/>
      <c r="E282" s="1249"/>
      <c r="F282" s="1249"/>
      <c r="G282" s="1249"/>
      <c r="H282" s="1249"/>
      <c r="I282" s="1249"/>
      <c r="J282" s="1249"/>
      <c r="K282" s="1249"/>
      <c r="L282" s="1249"/>
      <c r="M282" s="1249"/>
      <c r="N282" s="1249"/>
      <c r="O282" s="1249"/>
      <c r="P282" s="1249"/>
      <c r="Q282" s="1249"/>
      <c r="R282" s="1249"/>
      <c r="S282" s="1249"/>
      <c r="T282" s="1249"/>
      <c r="U282" s="1249"/>
      <c r="V282" s="1249"/>
      <c r="W282" s="1249"/>
      <c r="X282" s="1249"/>
      <c r="Y282" s="1249"/>
      <c r="Z282" s="1249"/>
    </row>
    <row r="283" hidden="1">
      <c r="A283" s="1249"/>
      <c r="B283" s="1249"/>
      <c r="C283" s="1249"/>
      <c r="D283" s="1249"/>
      <c r="E283" s="1249"/>
      <c r="F283" s="1249"/>
      <c r="G283" s="1249"/>
      <c r="H283" s="1249"/>
      <c r="I283" s="1249"/>
      <c r="J283" s="1249"/>
      <c r="K283" s="1249"/>
      <c r="L283" s="1249"/>
      <c r="M283" s="1249"/>
      <c r="N283" s="1249"/>
      <c r="O283" s="1249"/>
      <c r="P283" s="1249"/>
      <c r="Q283" s="1249"/>
      <c r="R283" s="1249"/>
      <c r="S283" s="1249"/>
      <c r="T283" s="1249"/>
      <c r="U283" s="1249"/>
      <c r="V283" s="1249"/>
      <c r="W283" s="1249"/>
      <c r="X283" s="1249"/>
      <c r="Y283" s="1249"/>
      <c r="Z283" s="1249"/>
    </row>
    <row r="284" hidden="1">
      <c r="A284" s="1249"/>
      <c r="B284" s="1249"/>
      <c r="C284" s="1249"/>
      <c r="D284" s="1249"/>
      <c r="E284" s="1249"/>
      <c r="F284" s="1249"/>
      <c r="G284" s="1249"/>
      <c r="H284" s="1249"/>
      <c r="I284" s="1249"/>
      <c r="J284" s="1249"/>
      <c r="K284" s="1249"/>
      <c r="L284" s="1249"/>
      <c r="M284" s="1249"/>
      <c r="N284" s="1249"/>
      <c r="O284" s="1249"/>
      <c r="P284" s="1249"/>
      <c r="Q284" s="1249"/>
      <c r="R284" s="1249"/>
      <c r="S284" s="1249"/>
      <c r="T284" s="1249"/>
      <c r="U284" s="1249"/>
      <c r="V284" s="1249"/>
      <c r="W284" s="1249"/>
      <c r="X284" s="1249"/>
      <c r="Y284" s="1249"/>
      <c r="Z284" s="1249"/>
    </row>
    <row r="285" hidden="1">
      <c r="A285" s="1249"/>
      <c r="B285" s="1249"/>
      <c r="C285" s="1249"/>
      <c r="D285" s="1249"/>
      <c r="E285" s="1249"/>
      <c r="F285" s="1249"/>
      <c r="G285" s="1249"/>
      <c r="H285" s="1249"/>
      <c r="I285" s="1249"/>
      <c r="J285" s="1249"/>
      <c r="K285" s="1249"/>
      <c r="L285" s="1249"/>
      <c r="M285" s="1249"/>
      <c r="N285" s="1249"/>
      <c r="O285" s="1249"/>
      <c r="P285" s="1249"/>
      <c r="Q285" s="1249"/>
      <c r="R285" s="1249"/>
      <c r="S285" s="1249"/>
      <c r="T285" s="1249"/>
      <c r="U285" s="1249"/>
      <c r="V285" s="1249"/>
      <c r="W285" s="1249"/>
      <c r="X285" s="1249"/>
      <c r="Y285" s="1249"/>
      <c r="Z285" s="1249"/>
    </row>
    <row r="286" hidden="1">
      <c r="A286" s="1249"/>
      <c r="B286" s="1249"/>
      <c r="C286" s="1249"/>
      <c r="D286" s="1249"/>
      <c r="E286" s="1249"/>
      <c r="F286" s="1249"/>
      <c r="G286" s="1249"/>
      <c r="H286" s="1249"/>
      <c r="I286" s="1249"/>
      <c r="J286" s="1249"/>
      <c r="K286" s="1249"/>
      <c r="L286" s="1249"/>
      <c r="M286" s="1249"/>
      <c r="N286" s="1249"/>
      <c r="O286" s="1249"/>
      <c r="P286" s="1249"/>
      <c r="Q286" s="1249"/>
      <c r="R286" s="1249"/>
      <c r="S286" s="1249"/>
      <c r="T286" s="1249"/>
      <c r="U286" s="1249"/>
      <c r="V286" s="1249"/>
      <c r="W286" s="1249"/>
      <c r="X286" s="1249"/>
      <c r="Y286" s="1249"/>
      <c r="Z286" s="1249"/>
    </row>
    <row r="287" hidden="1">
      <c r="A287" s="1249"/>
      <c r="B287" s="1249"/>
      <c r="C287" s="1249"/>
      <c r="D287" s="1249"/>
      <c r="E287" s="1249"/>
      <c r="F287" s="1249"/>
      <c r="G287" s="1249"/>
      <c r="H287" s="1249"/>
      <c r="I287" s="1249"/>
      <c r="J287" s="1249"/>
      <c r="K287" s="1249"/>
      <c r="L287" s="1249"/>
      <c r="M287" s="1249"/>
      <c r="N287" s="1249"/>
      <c r="O287" s="1249"/>
      <c r="P287" s="1249"/>
      <c r="Q287" s="1249"/>
      <c r="R287" s="1249"/>
      <c r="S287" s="1249"/>
      <c r="T287" s="1249"/>
      <c r="U287" s="1249"/>
      <c r="V287" s="1249"/>
      <c r="W287" s="1249"/>
      <c r="X287" s="1249"/>
      <c r="Y287" s="1249"/>
      <c r="Z287" s="1249"/>
    </row>
    <row r="288" hidden="1">
      <c r="A288" s="1249"/>
      <c r="B288" s="1249"/>
      <c r="C288" s="1249"/>
      <c r="D288" s="1249"/>
      <c r="E288" s="1249"/>
      <c r="F288" s="1249"/>
      <c r="G288" s="1249"/>
      <c r="H288" s="1249"/>
      <c r="I288" s="1249"/>
      <c r="J288" s="1249"/>
      <c r="K288" s="1249"/>
      <c r="L288" s="1249"/>
      <c r="M288" s="1249"/>
      <c r="N288" s="1249"/>
      <c r="O288" s="1249"/>
      <c r="P288" s="1249"/>
      <c r="Q288" s="1249"/>
      <c r="R288" s="1249"/>
      <c r="S288" s="1249"/>
      <c r="T288" s="1249"/>
      <c r="U288" s="1249"/>
      <c r="V288" s="1249"/>
      <c r="W288" s="1249"/>
      <c r="X288" s="1249"/>
      <c r="Y288" s="1249"/>
      <c r="Z288" s="1249"/>
    </row>
    <row r="289" hidden="1">
      <c r="A289" s="1249"/>
      <c r="B289" s="1249"/>
      <c r="C289" s="1249"/>
      <c r="D289" s="1249"/>
      <c r="E289" s="1249"/>
      <c r="F289" s="1249"/>
      <c r="G289" s="1249"/>
      <c r="H289" s="1249"/>
      <c r="I289" s="1249"/>
      <c r="J289" s="1249"/>
      <c r="K289" s="1249"/>
      <c r="L289" s="1249"/>
      <c r="M289" s="1249"/>
      <c r="N289" s="1249"/>
      <c r="O289" s="1249"/>
      <c r="P289" s="1249"/>
      <c r="Q289" s="1249"/>
      <c r="R289" s="1249"/>
      <c r="S289" s="1249"/>
      <c r="T289" s="1249"/>
      <c r="U289" s="1249"/>
      <c r="V289" s="1249"/>
      <c r="W289" s="1249"/>
      <c r="X289" s="1249"/>
      <c r="Y289" s="1249"/>
      <c r="Z289" s="1249"/>
    </row>
    <row r="290" hidden="1">
      <c r="A290" s="1249"/>
      <c r="B290" s="1249"/>
      <c r="C290" s="1249"/>
      <c r="D290" s="1249"/>
      <c r="E290" s="1249"/>
      <c r="F290" s="1249"/>
      <c r="G290" s="1249"/>
      <c r="H290" s="1249"/>
      <c r="I290" s="1249"/>
      <c r="J290" s="1249"/>
      <c r="K290" s="1249"/>
      <c r="L290" s="1249"/>
      <c r="M290" s="1249"/>
      <c r="N290" s="1249"/>
      <c r="O290" s="1249"/>
      <c r="P290" s="1249"/>
      <c r="Q290" s="1249"/>
      <c r="R290" s="1249"/>
      <c r="S290" s="1249"/>
      <c r="T290" s="1249"/>
      <c r="U290" s="1249"/>
      <c r="V290" s="1249"/>
      <c r="W290" s="1249"/>
      <c r="X290" s="1249"/>
      <c r="Y290" s="1249"/>
      <c r="Z290" s="1249"/>
    </row>
    <row r="291" hidden="1">
      <c r="A291" s="1249"/>
      <c r="B291" s="1249"/>
      <c r="C291" s="1249"/>
      <c r="D291" s="1249"/>
      <c r="E291" s="1249"/>
      <c r="F291" s="1249"/>
      <c r="G291" s="1249"/>
      <c r="H291" s="1249"/>
      <c r="I291" s="1249"/>
      <c r="J291" s="1249"/>
      <c r="K291" s="1249"/>
      <c r="L291" s="1249"/>
      <c r="M291" s="1249"/>
      <c r="N291" s="1249"/>
      <c r="O291" s="1249"/>
      <c r="P291" s="1249"/>
      <c r="Q291" s="1249"/>
      <c r="R291" s="1249"/>
      <c r="S291" s="1249"/>
      <c r="T291" s="1249"/>
      <c r="U291" s="1249"/>
      <c r="V291" s="1249"/>
      <c r="W291" s="1249"/>
      <c r="X291" s="1249"/>
      <c r="Y291" s="1249"/>
      <c r="Z291" s="1249"/>
    </row>
    <row r="292" hidden="1">
      <c r="A292" s="1249"/>
      <c r="B292" s="1249"/>
      <c r="C292" s="1249"/>
      <c r="D292" s="1249"/>
      <c r="E292" s="1249"/>
      <c r="F292" s="1249"/>
      <c r="G292" s="1249"/>
      <c r="H292" s="1249"/>
      <c r="I292" s="1249"/>
      <c r="J292" s="1249"/>
      <c r="K292" s="1249"/>
      <c r="L292" s="1249"/>
      <c r="M292" s="1249"/>
      <c r="N292" s="1249"/>
      <c r="O292" s="1249"/>
      <c r="P292" s="1249"/>
      <c r="Q292" s="1249"/>
      <c r="R292" s="1249"/>
      <c r="S292" s="1249"/>
      <c r="T292" s="1249"/>
      <c r="U292" s="1249"/>
      <c r="V292" s="1249"/>
      <c r="W292" s="1249"/>
      <c r="X292" s="1249"/>
      <c r="Y292" s="1249"/>
      <c r="Z292" s="1249"/>
    </row>
    <row r="293" hidden="1">
      <c r="A293" s="1249"/>
      <c r="B293" s="1249"/>
      <c r="C293" s="1249"/>
      <c r="D293" s="1249"/>
      <c r="E293" s="1249"/>
      <c r="F293" s="1249"/>
      <c r="G293" s="1249"/>
      <c r="H293" s="1249"/>
      <c r="I293" s="1249"/>
      <c r="J293" s="1249"/>
      <c r="K293" s="1249"/>
      <c r="L293" s="1249"/>
      <c r="M293" s="1249"/>
      <c r="N293" s="1249"/>
      <c r="O293" s="1249"/>
      <c r="P293" s="1249"/>
      <c r="Q293" s="1249"/>
      <c r="R293" s="1249"/>
      <c r="S293" s="1249"/>
      <c r="T293" s="1249"/>
      <c r="U293" s="1249"/>
      <c r="V293" s="1249"/>
      <c r="W293" s="1249"/>
      <c r="X293" s="1249"/>
      <c r="Y293" s="1249"/>
      <c r="Z293" s="1249"/>
    </row>
    <row r="294" hidden="1">
      <c r="A294" s="1249"/>
      <c r="B294" s="1249"/>
      <c r="C294" s="1249"/>
      <c r="D294" s="1249"/>
      <c r="E294" s="1249"/>
      <c r="F294" s="1249"/>
      <c r="G294" s="1249"/>
      <c r="H294" s="1249"/>
      <c r="I294" s="1249"/>
      <c r="J294" s="1249"/>
      <c r="K294" s="1249"/>
      <c r="L294" s="1249"/>
      <c r="M294" s="1249"/>
      <c r="N294" s="1249"/>
      <c r="O294" s="1249"/>
      <c r="P294" s="1249"/>
      <c r="Q294" s="1249"/>
      <c r="R294" s="1249"/>
      <c r="S294" s="1249"/>
      <c r="T294" s="1249"/>
      <c r="U294" s="1249"/>
      <c r="V294" s="1249"/>
      <c r="W294" s="1249"/>
      <c r="X294" s="1249"/>
      <c r="Y294" s="1249"/>
      <c r="Z294" s="1249"/>
    </row>
    <row r="295" hidden="1">
      <c r="A295" s="1249"/>
      <c r="B295" s="1249"/>
      <c r="C295" s="1249"/>
      <c r="D295" s="1249"/>
      <c r="E295" s="1249"/>
      <c r="F295" s="1249"/>
      <c r="G295" s="1249"/>
      <c r="H295" s="1249"/>
      <c r="I295" s="1249"/>
      <c r="J295" s="1249"/>
      <c r="K295" s="1249"/>
      <c r="L295" s="1249"/>
      <c r="M295" s="1249"/>
      <c r="N295" s="1249"/>
      <c r="O295" s="1249"/>
      <c r="P295" s="1249"/>
      <c r="Q295" s="1249"/>
      <c r="R295" s="1249"/>
      <c r="S295" s="1249"/>
      <c r="T295" s="1249"/>
      <c r="U295" s="1249"/>
      <c r="V295" s="1249"/>
      <c r="W295" s="1249"/>
      <c r="X295" s="1249"/>
      <c r="Y295" s="1249"/>
      <c r="Z295" s="1249"/>
    </row>
    <row r="296" hidden="1">
      <c r="A296" s="1249"/>
      <c r="B296" s="1249"/>
      <c r="C296" s="1249"/>
      <c r="D296" s="1249"/>
      <c r="E296" s="1249"/>
      <c r="F296" s="1249"/>
      <c r="G296" s="1249"/>
      <c r="H296" s="1249"/>
      <c r="I296" s="1249"/>
      <c r="J296" s="1249"/>
      <c r="K296" s="1249"/>
      <c r="L296" s="1249"/>
      <c r="M296" s="1249"/>
      <c r="N296" s="1249"/>
      <c r="O296" s="1249"/>
      <c r="P296" s="1249"/>
      <c r="Q296" s="1249"/>
      <c r="R296" s="1249"/>
      <c r="S296" s="1249"/>
      <c r="T296" s="1249"/>
      <c r="U296" s="1249"/>
      <c r="V296" s="1249"/>
      <c r="W296" s="1249"/>
      <c r="X296" s="1249"/>
      <c r="Y296" s="1249"/>
      <c r="Z296" s="1249"/>
    </row>
    <row r="297" hidden="1">
      <c r="A297" s="1249"/>
      <c r="B297" s="1249"/>
      <c r="C297" s="1249"/>
      <c r="D297" s="1249"/>
      <c r="E297" s="1249"/>
      <c r="F297" s="1249"/>
      <c r="G297" s="1249"/>
      <c r="H297" s="1249"/>
      <c r="I297" s="1249"/>
      <c r="J297" s="1249"/>
      <c r="K297" s="1249"/>
      <c r="L297" s="1249"/>
      <c r="M297" s="1249"/>
      <c r="N297" s="1249"/>
      <c r="O297" s="1249"/>
      <c r="P297" s="1249"/>
      <c r="Q297" s="1249"/>
      <c r="R297" s="1249"/>
      <c r="S297" s="1249"/>
      <c r="T297" s="1249"/>
      <c r="U297" s="1249"/>
      <c r="V297" s="1249"/>
      <c r="W297" s="1249"/>
      <c r="X297" s="1249"/>
      <c r="Y297" s="1249"/>
      <c r="Z297" s="1249"/>
    </row>
    <row r="298" hidden="1">
      <c r="A298" s="1249"/>
      <c r="B298" s="1249"/>
      <c r="C298" s="1249"/>
      <c r="D298" s="1249"/>
      <c r="E298" s="1249"/>
      <c r="F298" s="1249"/>
      <c r="G298" s="1249"/>
      <c r="H298" s="1249"/>
      <c r="I298" s="1249"/>
      <c r="J298" s="1249"/>
      <c r="K298" s="1249"/>
      <c r="L298" s="1249"/>
      <c r="M298" s="1249"/>
      <c r="N298" s="1249"/>
      <c r="O298" s="1249"/>
      <c r="P298" s="1249"/>
      <c r="Q298" s="1249"/>
      <c r="R298" s="1249"/>
      <c r="S298" s="1249"/>
      <c r="T298" s="1249"/>
      <c r="U298" s="1249"/>
      <c r="V298" s="1249"/>
      <c r="W298" s="1249"/>
      <c r="X298" s="1249"/>
      <c r="Y298" s="1249"/>
      <c r="Z298" s="1249"/>
    </row>
    <row r="299" hidden="1">
      <c r="A299" s="1249"/>
      <c r="B299" s="1249"/>
      <c r="C299" s="1249"/>
      <c r="D299" s="1249"/>
      <c r="E299" s="1249"/>
      <c r="F299" s="1249"/>
      <c r="G299" s="1249"/>
      <c r="H299" s="1249"/>
      <c r="I299" s="1249"/>
      <c r="J299" s="1249"/>
      <c r="K299" s="1249"/>
      <c r="L299" s="1249"/>
      <c r="M299" s="1249"/>
      <c r="N299" s="1249"/>
      <c r="O299" s="1249"/>
      <c r="P299" s="1249"/>
      <c r="Q299" s="1249"/>
      <c r="R299" s="1249"/>
      <c r="S299" s="1249"/>
      <c r="T299" s="1249"/>
      <c r="U299" s="1249"/>
      <c r="V299" s="1249"/>
      <c r="W299" s="1249"/>
      <c r="X299" s="1249"/>
      <c r="Y299" s="1249"/>
      <c r="Z299" s="1249"/>
    </row>
    <row r="300" hidden="1">
      <c r="A300" s="1249"/>
      <c r="B300" s="1249"/>
      <c r="C300" s="1249"/>
      <c r="D300" s="1249"/>
      <c r="E300" s="1249"/>
      <c r="F300" s="1249"/>
      <c r="G300" s="1249"/>
      <c r="H300" s="1249"/>
      <c r="I300" s="1249"/>
      <c r="J300" s="1249"/>
      <c r="K300" s="1249"/>
      <c r="L300" s="1249"/>
      <c r="M300" s="1249"/>
      <c r="N300" s="1249"/>
      <c r="O300" s="1249"/>
      <c r="P300" s="1249"/>
      <c r="Q300" s="1249"/>
      <c r="R300" s="1249"/>
      <c r="S300" s="1249"/>
      <c r="T300" s="1249"/>
      <c r="U300" s="1249"/>
      <c r="V300" s="1249"/>
      <c r="W300" s="1249"/>
      <c r="X300" s="1249"/>
      <c r="Y300" s="1249"/>
      <c r="Z300" s="1249"/>
    </row>
    <row r="301" hidden="1">
      <c r="A301" s="1249"/>
      <c r="B301" s="1249"/>
      <c r="C301" s="1249"/>
      <c r="D301" s="1249"/>
      <c r="E301" s="1249"/>
      <c r="F301" s="1249"/>
      <c r="G301" s="1249"/>
      <c r="H301" s="1249"/>
      <c r="I301" s="1249"/>
      <c r="J301" s="1249"/>
      <c r="K301" s="1249"/>
      <c r="L301" s="1249"/>
      <c r="M301" s="1249"/>
      <c r="N301" s="1249"/>
      <c r="O301" s="1249"/>
      <c r="P301" s="1249"/>
      <c r="Q301" s="1249"/>
      <c r="R301" s="1249"/>
      <c r="S301" s="1249"/>
      <c r="T301" s="1249"/>
      <c r="U301" s="1249"/>
      <c r="V301" s="1249"/>
      <c r="W301" s="1249"/>
      <c r="X301" s="1249"/>
      <c r="Y301" s="1249"/>
      <c r="Z301" s="1249"/>
    </row>
    <row r="302" hidden="1">
      <c r="A302" s="1249"/>
      <c r="B302" s="1249"/>
      <c r="C302" s="1249"/>
      <c r="D302" s="1249"/>
      <c r="E302" s="1249"/>
      <c r="F302" s="1249"/>
      <c r="G302" s="1249"/>
      <c r="H302" s="1249"/>
      <c r="I302" s="1249"/>
      <c r="J302" s="1249"/>
      <c r="K302" s="1249"/>
      <c r="L302" s="1249"/>
      <c r="M302" s="1249"/>
      <c r="N302" s="1249"/>
      <c r="O302" s="1249"/>
      <c r="P302" s="1249"/>
      <c r="Q302" s="1249"/>
      <c r="R302" s="1249"/>
      <c r="S302" s="1249"/>
      <c r="T302" s="1249"/>
      <c r="U302" s="1249"/>
      <c r="V302" s="1249"/>
      <c r="W302" s="1249"/>
      <c r="X302" s="1249"/>
      <c r="Y302" s="1249"/>
      <c r="Z302" s="1249"/>
    </row>
    <row r="303" hidden="1">
      <c r="A303" s="1249"/>
      <c r="B303" s="1249"/>
      <c r="C303" s="1249"/>
      <c r="D303" s="1249"/>
      <c r="E303" s="1249"/>
      <c r="F303" s="1249"/>
      <c r="G303" s="1249"/>
      <c r="H303" s="1249"/>
      <c r="I303" s="1249"/>
      <c r="J303" s="1249"/>
      <c r="K303" s="1249"/>
      <c r="L303" s="1249"/>
      <c r="M303" s="1249"/>
      <c r="N303" s="1249"/>
      <c r="O303" s="1249"/>
      <c r="P303" s="1249"/>
      <c r="Q303" s="1249"/>
      <c r="R303" s="1249"/>
      <c r="S303" s="1249"/>
      <c r="T303" s="1249"/>
      <c r="U303" s="1249"/>
      <c r="V303" s="1249"/>
      <c r="W303" s="1249"/>
      <c r="X303" s="1249"/>
      <c r="Y303" s="1249"/>
      <c r="Z303" s="1249"/>
    </row>
    <row r="304" hidden="1">
      <c r="A304" s="1249"/>
      <c r="B304" s="1249"/>
      <c r="C304" s="1249"/>
      <c r="D304" s="1249"/>
      <c r="E304" s="1249"/>
      <c r="F304" s="1249"/>
      <c r="G304" s="1249"/>
      <c r="H304" s="1249"/>
      <c r="I304" s="1249"/>
      <c r="J304" s="1249"/>
      <c r="K304" s="1249"/>
      <c r="L304" s="1249"/>
      <c r="M304" s="1249"/>
      <c r="N304" s="1249"/>
      <c r="O304" s="1249"/>
      <c r="P304" s="1249"/>
      <c r="Q304" s="1249"/>
      <c r="R304" s="1249"/>
      <c r="S304" s="1249"/>
      <c r="T304" s="1249"/>
      <c r="U304" s="1249"/>
      <c r="V304" s="1249"/>
      <c r="W304" s="1249"/>
      <c r="X304" s="1249"/>
      <c r="Y304" s="1249"/>
      <c r="Z304" s="1249"/>
    </row>
    <row r="305" hidden="1">
      <c r="A305" s="1249"/>
      <c r="B305" s="1249"/>
      <c r="C305" s="1249"/>
      <c r="D305" s="1249"/>
      <c r="E305" s="1249"/>
      <c r="F305" s="1249"/>
      <c r="G305" s="1249"/>
      <c r="H305" s="1249"/>
      <c r="I305" s="1249"/>
      <c r="J305" s="1249"/>
      <c r="K305" s="1249"/>
      <c r="L305" s="1249"/>
      <c r="M305" s="1249"/>
      <c r="N305" s="1249"/>
      <c r="O305" s="1249"/>
      <c r="P305" s="1249"/>
      <c r="Q305" s="1249"/>
      <c r="R305" s="1249"/>
      <c r="S305" s="1249"/>
      <c r="T305" s="1249"/>
      <c r="U305" s="1249"/>
      <c r="V305" s="1249"/>
      <c r="W305" s="1249"/>
      <c r="X305" s="1249"/>
      <c r="Y305" s="1249"/>
      <c r="Z305" s="1249"/>
    </row>
    <row r="306" hidden="1">
      <c r="A306" s="1249"/>
      <c r="B306" s="1249"/>
      <c r="C306" s="1249"/>
      <c r="D306" s="1249"/>
      <c r="E306" s="1249"/>
      <c r="F306" s="1249"/>
      <c r="G306" s="1249"/>
      <c r="H306" s="1249"/>
      <c r="I306" s="1249"/>
      <c r="J306" s="1249"/>
      <c r="K306" s="1249"/>
      <c r="L306" s="1249"/>
      <c r="M306" s="1249"/>
      <c r="N306" s="1249"/>
      <c r="O306" s="1249"/>
      <c r="P306" s="1249"/>
      <c r="Q306" s="1249"/>
      <c r="R306" s="1249"/>
      <c r="S306" s="1249"/>
      <c r="T306" s="1249"/>
      <c r="U306" s="1249"/>
      <c r="V306" s="1249"/>
      <c r="W306" s="1249"/>
      <c r="X306" s="1249"/>
      <c r="Y306" s="1249"/>
      <c r="Z306" s="1249"/>
    </row>
    <row r="307" hidden="1">
      <c r="A307" s="1249"/>
      <c r="B307" s="1249"/>
      <c r="C307" s="1249"/>
      <c r="D307" s="1249"/>
      <c r="E307" s="1249"/>
      <c r="F307" s="1249"/>
      <c r="G307" s="1249"/>
      <c r="H307" s="1249"/>
      <c r="I307" s="1249"/>
      <c r="J307" s="1249"/>
      <c r="K307" s="1249"/>
      <c r="L307" s="1249"/>
      <c r="M307" s="1249"/>
      <c r="N307" s="1249"/>
      <c r="O307" s="1249"/>
      <c r="P307" s="1249"/>
      <c r="Q307" s="1249"/>
      <c r="R307" s="1249"/>
      <c r="S307" s="1249"/>
      <c r="T307" s="1249"/>
      <c r="U307" s="1249"/>
      <c r="V307" s="1249"/>
      <c r="W307" s="1249"/>
      <c r="X307" s="1249"/>
      <c r="Y307" s="1249"/>
      <c r="Z307" s="1249"/>
    </row>
    <row r="308" hidden="1">
      <c r="A308" s="1249"/>
      <c r="B308" s="1249"/>
      <c r="C308" s="1249"/>
      <c r="D308" s="1249"/>
      <c r="E308" s="1249"/>
      <c r="F308" s="1249"/>
      <c r="G308" s="1249"/>
      <c r="H308" s="1249"/>
      <c r="I308" s="1249"/>
      <c r="J308" s="1249"/>
      <c r="K308" s="1249"/>
      <c r="L308" s="1249"/>
      <c r="M308" s="1249"/>
      <c r="N308" s="1249"/>
      <c r="O308" s="1249"/>
      <c r="P308" s="1249"/>
      <c r="Q308" s="1249"/>
      <c r="R308" s="1249"/>
      <c r="S308" s="1249"/>
      <c r="T308" s="1249"/>
      <c r="U308" s="1249"/>
      <c r="V308" s="1249"/>
      <c r="W308" s="1249"/>
      <c r="X308" s="1249"/>
      <c r="Y308" s="1249"/>
      <c r="Z308" s="1249"/>
    </row>
    <row r="309" hidden="1">
      <c r="A309" s="1249"/>
      <c r="B309" s="1249"/>
      <c r="C309" s="1249"/>
      <c r="D309" s="1249"/>
      <c r="E309" s="1249"/>
      <c r="F309" s="1249"/>
      <c r="G309" s="1249"/>
      <c r="H309" s="1249"/>
      <c r="I309" s="1249"/>
      <c r="J309" s="1249"/>
      <c r="K309" s="1249"/>
      <c r="L309" s="1249"/>
      <c r="M309" s="1249"/>
      <c r="N309" s="1249"/>
      <c r="O309" s="1249"/>
      <c r="P309" s="1249"/>
      <c r="Q309" s="1249"/>
      <c r="R309" s="1249"/>
      <c r="S309" s="1249"/>
      <c r="T309" s="1249"/>
      <c r="U309" s="1249"/>
      <c r="V309" s="1249"/>
      <c r="W309" s="1249"/>
      <c r="X309" s="1249"/>
      <c r="Y309" s="1249"/>
      <c r="Z309" s="1249"/>
    </row>
    <row r="310" hidden="1">
      <c r="A310" s="1249"/>
      <c r="B310" s="1249"/>
      <c r="C310" s="1249"/>
      <c r="D310" s="1249"/>
      <c r="E310" s="1249"/>
      <c r="F310" s="1249"/>
      <c r="G310" s="1249"/>
      <c r="H310" s="1249"/>
      <c r="I310" s="1249"/>
      <c r="J310" s="1249"/>
      <c r="K310" s="1249"/>
      <c r="L310" s="1249"/>
      <c r="M310" s="1249"/>
      <c r="N310" s="1249"/>
      <c r="O310" s="1249"/>
      <c r="P310" s="1249"/>
      <c r="Q310" s="1249"/>
      <c r="R310" s="1249"/>
      <c r="S310" s="1249"/>
      <c r="T310" s="1249"/>
      <c r="U310" s="1249"/>
      <c r="V310" s="1249"/>
      <c r="W310" s="1249"/>
      <c r="X310" s="1249"/>
      <c r="Y310" s="1249"/>
      <c r="Z310" s="1249"/>
    </row>
    <row r="311" hidden="1">
      <c r="A311" s="1249"/>
      <c r="B311" s="1249"/>
      <c r="C311" s="1249"/>
      <c r="D311" s="1249"/>
      <c r="E311" s="1249"/>
      <c r="F311" s="1249"/>
      <c r="G311" s="1249"/>
      <c r="H311" s="1249"/>
      <c r="I311" s="1249"/>
      <c r="J311" s="1249"/>
      <c r="K311" s="1249"/>
      <c r="L311" s="1249"/>
      <c r="M311" s="1249"/>
      <c r="N311" s="1249"/>
      <c r="O311" s="1249"/>
      <c r="P311" s="1249"/>
      <c r="Q311" s="1249"/>
      <c r="R311" s="1249"/>
      <c r="S311" s="1249"/>
      <c r="T311" s="1249"/>
      <c r="U311" s="1249"/>
      <c r="V311" s="1249"/>
      <c r="W311" s="1249"/>
      <c r="X311" s="1249"/>
      <c r="Y311" s="1249"/>
      <c r="Z311" s="1249"/>
    </row>
    <row r="312" hidden="1">
      <c r="A312" s="1249"/>
      <c r="B312" s="1249"/>
      <c r="C312" s="1249"/>
      <c r="D312" s="1249"/>
      <c r="E312" s="1249"/>
      <c r="F312" s="1249"/>
      <c r="G312" s="1249"/>
      <c r="H312" s="1249"/>
      <c r="I312" s="1249"/>
      <c r="J312" s="1249"/>
      <c r="K312" s="1249"/>
      <c r="L312" s="1249"/>
      <c r="M312" s="1249"/>
      <c r="N312" s="1249"/>
      <c r="O312" s="1249"/>
      <c r="P312" s="1249"/>
      <c r="Q312" s="1249"/>
      <c r="R312" s="1249"/>
      <c r="S312" s="1249"/>
      <c r="T312" s="1249"/>
      <c r="U312" s="1249"/>
      <c r="V312" s="1249"/>
      <c r="W312" s="1249"/>
      <c r="X312" s="1249"/>
      <c r="Y312" s="1249"/>
      <c r="Z312" s="1249"/>
    </row>
    <row r="313" hidden="1">
      <c r="A313" s="1249"/>
      <c r="B313" s="1249"/>
      <c r="C313" s="1249"/>
      <c r="D313" s="1249"/>
      <c r="E313" s="1249"/>
      <c r="F313" s="1249"/>
      <c r="G313" s="1249"/>
      <c r="H313" s="1249"/>
      <c r="I313" s="1249"/>
      <c r="J313" s="1249"/>
      <c r="K313" s="1249"/>
      <c r="L313" s="1249"/>
      <c r="M313" s="1249"/>
      <c r="N313" s="1249"/>
      <c r="O313" s="1249"/>
      <c r="P313" s="1249"/>
      <c r="Q313" s="1249"/>
      <c r="R313" s="1249"/>
      <c r="S313" s="1249"/>
      <c r="T313" s="1249"/>
      <c r="U313" s="1249"/>
      <c r="V313" s="1249"/>
      <c r="W313" s="1249"/>
      <c r="X313" s="1249"/>
      <c r="Y313" s="1249"/>
      <c r="Z313" s="1249"/>
    </row>
    <row r="314" hidden="1">
      <c r="A314" s="1249"/>
      <c r="B314" s="1249"/>
      <c r="C314" s="1249"/>
      <c r="D314" s="1249"/>
      <c r="E314" s="1249"/>
      <c r="F314" s="1249"/>
      <c r="G314" s="1249"/>
      <c r="H314" s="1249"/>
      <c r="I314" s="1249"/>
      <c r="J314" s="1249"/>
      <c r="K314" s="1249"/>
      <c r="L314" s="1249"/>
      <c r="M314" s="1249"/>
      <c r="N314" s="1249"/>
      <c r="O314" s="1249"/>
      <c r="P314" s="1249"/>
      <c r="Q314" s="1249"/>
      <c r="R314" s="1249"/>
      <c r="S314" s="1249"/>
      <c r="T314" s="1249"/>
      <c r="U314" s="1249"/>
      <c r="V314" s="1249"/>
      <c r="W314" s="1249"/>
      <c r="X314" s="1249"/>
      <c r="Y314" s="1249"/>
      <c r="Z314" s="1249"/>
    </row>
    <row r="315" hidden="1">
      <c r="A315" s="1249"/>
      <c r="B315" s="1249"/>
      <c r="C315" s="1249"/>
      <c r="D315" s="1249"/>
      <c r="E315" s="1249"/>
      <c r="F315" s="1249"/>
      <c r="G315" s="1249"/>
      <c r="H315" s="1249"/>
      <c r="I315" s="1249"/>
      <c r="J315" s="1249"/>
      <c r="K315" s="1249"/>
      <c r="L315" s="1249"/>
      <c r="M315" s="1249"/>
      <c r="N315" s="1249"/>
      <c r="O315" s="1249"/>
      <c r="P315" s="1249"/>
      <c r="Q315" s="1249"/>
      <c r="R315" s="1249"/>
      <c r="S315" s="1249"/>
      <c r="T315" s="1249"/>
      <c r="U315" s="1249"/>
      <c r="V315" s="1249"/>
      <c r="W315" s="1249"/>
      <c r="X315" s="1249"/>
      <c r="Y315" s="1249"/>
      <c r="Z315" s="1249"/>
    </row>
    <row r="316" hidden="1">
      <c r="A316" s="1249"/>
      <c r="B316" s="1249"/>
      <c r="C316" s="1249"/>
      <c r="D316" s="1249"/>
      <c r="E316" s="1249"/>
      <c r="F316" s="1249"/>
      <c r="G316" s="1249"/>
      <c r="H316" s="1249"/>
      <c r="I316" s="1249"/>
      <c r="J316" s="1249"/>
      <c r="K316" s="1249"/>
      <c r="L316" s="1249"/>
      <c r="M316" s="1249"/>
      <c r="N316" s="1249"/>
      <c r="O316" s="1249"/>
      <c r="P316" s="1249"/>
      <c r="Q316" s="1249"/>
      <c r="R316" s="1249"/>
      <c r="S316" s="1249"/>
      <c r="T316" s="1249"/>
      <c r="U316" s="1249"/>
      <c r="V316" s="1249"/>
      <c r="W316" s="1249"/>
      <c r="X316" s="1249"/>
      <c r="Y316" s="1249"/>
      <c r="Z316" s="1249"/>
    </row>
    <row r="317" hidden="1">
      <c r="A317" s="1249"/>
      <c r="B317" s="1249"/>
      <c r="C317" s="1249"/>
      <c r="D317" s="1249"/>
      <c r="E317" s="1249"/>
      <c r="F317" s="1249"/>
      <c r="G317" s="1249"/>
      <c r="H317" s="1249"/>
      <c r="I317" s="1249"/>
      <c r="J317" s="1249"/>
      <c r="K317" s="1249"/>
      <c r="L317" s="1249"/>
      <c r="M317" s="1249"/>
      <c r="N317" s="1249"/>
      <c r="O317" s="1249"/>
      <c r="P317" s="1249"/>
      <c r="Q317" s="1249"/>
      <c r="R317" s="1249"/>
      <c r="S317" s="1249"/>
      <c r="T317" s="1249"/>
      <c r="U317" s="1249"/>
      <c r="V317" s="1249"/>
      <c r="W317" s="1249"/>
      <c r="X317" s="1249"/>
      <c r="Y317" s="1249"/>
      <c r="Z317" s="1249"/>
    </row>
    <row r="318" hidden="1">
      <c r="A318" s="1249"/>
      <c r="B318" s="1249"/>
      <c r="C318" s="1249"/>
      <c r="D318" s="1249"/>
      <c r="E318" s="1249"/>
      <c r="F318" s="1249"/>
      <c r="G318" s="1249"/>
      <c r="H318" s="1249"/>
      <c r="I318" s="1249"/>
      <c r="J318" s="1249"/>
      <c r="K318" s="1249"/>
      <c r="L318" s="1249"/>
      <c r="M318" s="1249"/>
      <c r="N318" s="1249"/>
      <c r="O318" s="1249"/>
      <c r="P318" s="1249"/>
      <c r="Q318" s="1249"/>
      <c r="R318" s="1249"/>
      <c r="S318" s="1249"/>
      <c r="T318" s="1249"/>
      <c r="U318" s="1249"/>
      <c r="V318" s="1249"/>
      <c r="W318" s="1249"/>
      <c r="X318" s="1249"/>
      <c r="Y318" s="1249"/>
      <c r="Z318" s="1249"/>
    </row>
    <row r="319" hidden="1">
      <c r="A319" s="1249"/>
      <c r="B319" s="1249"/>
      <c r="C319" s="1249"/>
      <c r="D319" s="1249"/>
      <c r="E319" s="1249"/>
      <c r="F319" s="1249"/>
      <c r="G319" s="1249"/>
      <c r="H319" s="1249"/>
      <c r="I319" s="1249"/>
      <c r="J319" s="1249"/>
      <c r="K319" s="1249"/>
      <c r="L319" s="1249"/>
      <c r="M319" s="1249"/>
      <c r="N319" s="1249"/>
      <c r="O319" s="1249"/>
      <c r="P319" s="1249"/>
      <c r="Q319" s="1249"/>
      <c r="R319" s="1249"/>
      <c r="S319" s="1249"/>
      <c r="T319" s="1249"/>
      <c r="U319" s="1249"/>
      <c r="V319" s="1249"/>
      <c r="W319" s="1249"/>
      <c r="X319" s="1249"/>
      <c r="Y319" s="1249"/>
      <c r="Z319" s="1249"/>
    </row>
    <row r="320" hidden="1">
      <c r="A320" s="1249"/>
      <c r="B320" s="1249"/>
      <c r="C320" s="1249"/>
      <c r="D320" s="1249"/>
      <c r="E320" s="1249"/>
      <c r="F320" s="1249"/>
      <c r="G320" s="1249"/>
      <c r="H320" s="1249"/>
      <c r="I320" s="1249"/>
      <c r="J320" s="1249"/>
      <c r="K320" s="1249"/>
      <c r="L320" s="1249"/>
      <c r="M320" s="1249"/>
      <c r="N320" s="1249"/>
      <c r="O320" s="1249"/>
      <c r="P320" s="1249"/>
      <c r="Q320" s="1249"/>
      <c r="R320" s="1249"/>
      <c r="S320" s="1249"/>
      <c r="T320" s="1249"/>
      <c r="U320" s="1249"/>
      <c r="V320" s="1249"/>
      <c r="W320" s="1249"/>
      <c r="X320" s="1249"/>
      <c r="Y320" s="1249"/>
      <c r="Z320" s="1249"/>
    </row>
    <row r="321" hidden="1">
      <c r="A321" s="1249"/>
      <c r="B321" s="1249"/>
      <c r="C321" s="1249"/>
      <c r="D321" s="1249"/>
      <c r="E321" s="1249"/>
      <c r="F321" s="1249"/>
      <c r="G321" s="1249"/>
      <c r="H321" s="1249"/>
      <c r="I321" s="1249"/>
      <c r="J321" s="1249"/>
      <c r="K321" s="1249"/>
      <c r="L321" s="1249"/>
      <c r="M321" s="1249"/>
      <c r="N321" s="1249"/>
      <c r="O321" s="1249"/>
      <c r="P321" s="1249"/>
      <c r="Q321" s="1249"/>
      <c r="R321" s="1249"/>
      <c r="S321" s="1249"/>
      <c r="T321" s="1249"/>
      <c r="U321" s="1249"/>
      <c r="V321" s="1249"/>
      <c r="W321" s="1249"/>
      <c r="X321" s="1249"/>
      <c r="Y321" s="1249"/>
      <c r="Z321" s="1249"/>
    </row>
    <row r="322" hidden="1">
      <c r="A322" s="1249"/>
      <c r="B322" s="1249"/>
      <c r="C322" s="1249"/>
      <c r="D322" s="1249"/>
      <c r="E322" s="1249"/>
      <c r="F322" s="1249"/>
      <c r="G322" s="1249"/>
      <c r="H322" s="1249"/>
      <c r="I322" s="1249"/>
      <c r="J322" s="1249"/>
      <c r="K322" s="1249"/>
      <c r="L322" s="1249"/>
      <c r="M322" s="1249"/>
      <c r="N322" s="1249"/>
      <c r="O322" s="1249"/>
      <c r="P322" s="1249"/>
      <c r="Q322" s="1249"/>
      <c r="R322" s="1249"/>
      <c r="S322" s="1249"/>
      <c r="T322" s="1249"/>
      <c r="U322" s="1249"/>
      <c r="V322" s="1249"/>
      <c r="W322" s="1249"/>
      <c r="X322" s="1249"/>
      <c r="Y322" s="1249"/>
      <c r="Z322" s="1249"/>
    </row>
    <row r="323" hidden="1">
      <c r="A323" s="1249"/>
      <c r="B323" s="1249"/>
      <c r="C323" s="1249"/>
      <c r="D323" s="1249"/>
      <c r="E323" s="1249"/>
      <c r="F323" s="1249"/>
      <c r="G323" s="1249"/>
      <c r="H323" s="1249"/>
      <c r="I323" s="1249"/>
      <c r="J323" s="1249"/>
      <c r="K323" s="1249"/>
      <c r="L323" s="1249"/>
      <c r="M323" s="1249"/>
      <c r="N323" s="1249"/>
      <c r="O323" s="1249"/>
      <c r="P323" s="1249"/>
      <c r="Q323" s="1249"/>
      <c r="R323" s="1249"/>
      <c r="S323" s="1249"/>
      <c r="T323" s="1249"/>
      <c r="U323" s="1249"/>
      <c r="V323" s="1249"/>
      <c r="W323" s="1249"/>
      <c r="X323" s="1249"/>
      <c r="Y323" s="1249"/>
      <c r="Z323" s="1249"/>
    </row>
    <row r="324" hidden="1">
      <c r="A324" s="1249"/>
      <c r="B324" s="1249"/>
      <c r="C324" s="1249"/>
      <c r="D324" s="1249"/>
      <c r="E324" s="1249"/>
      <c r="F324" s="1249"/>
      <c r="G324" s="1249"/>
      <c r="H324" s="1249"/>
      <c r="I324" s="1249"/>
      <c r="J324" s="1249"/>
      <c r="K324" s="1249"/>
      <c r="L324" s="1249"/>
      <c r="M324" s="1249"/>
      <c r="N324" s="1249"/>
      <c r="O324" s="1249"/>
      <c r="P324" s="1249"/>
      <c r="Q324" s="1249"/>
      <c r="R324" s="1249"/>
      <c r="S324" s="1249"/>
      <c r="T324" s="1249"/>
      <c r="U324" s="1249"/>
      <c r="V324" s="1249"/>
      <c r="W324" s="1249"/>
      <c r="X324" s="1249"/>
      <c r="Y324" s="1249"/>
      <c r="Z324" s="1249"/>
    </row>
    <row r="325" hidden="1">
      <c r="A325" s="1249"/>
      <c r="B325" s="1249"/>
      <c r="C325" s="1249"/>
      <c r="D325" s="1249"/>
      <c r="E325" s="1249"/>
      <c r="F325" s="1249"/>
      <c r="G325" s="1249"/>
      <c r="H325" s="1249"/>
      <c r="I325" s="1249"/>
      <c r="J325" s="1249"/>
      <c r="K325" s="1249"/>
      <c r="L325" s="1249"/>
      <c r="M325" s="1249"/>
      <c r="N325" s="1249"/>
      <c r="O325" s="1249"/>
      <c r="P325" s="1249"/>
      <c r="Q325" s="1249"/>
      <c r="R325" s="1249"/>
      <c r="S325" s="1249"/>
      <c r="T325" s="1249"/>
      <c r="U325" s="1249"/>
      <c r="V325" s="1249"/>
      <c r="W325" s="1249"/>
      <c r="X325" s="1249"/>
      <c r="Y325" s="1249"/>
      <c r="Z325" s="1249"/>
    </row>
    <row r="326" hidden="1">
      <c r="A326" s="1249"/>
      <c r="B326" s="1249"/>
      <c r="C326" s="1249"/>
      <c r="D326" s="1249"/>
      <c r="E326" s="1249"/>
      <c r="F326" s="1249"/>
      <c r="G326" s="1249"/>
      <c r="H326" s="1249"/>
      <c r="I326" s="1249"/>
      <c r="J326" s="1249"/>
      <c r="K326" s="1249"/>
      <c r="L326" s="1249"/>
      <c r="M326" s="1249"/>
      <c r="N326" s="1249"/>
      <c r="O326" s="1249"/>
      <c r="P326" s="1249"/>
      <c r="Q326" s="1249"/>
      <c r="R326" s="1249"/>
      <c r="S326" s="1249"/>
      <c r="T326" s="1249"/>
      <c r="U326" s="1249"/>
      <c r="V326" s="1249"/>
      <c r="W326" s="1249"/>
      <c r="X326" s="1249"/>
      <c r="Y326" s="1249"/>
      <c r="Z326" s="1249"/>
    </row>
    <row r="327" hidden="1">
      <c r="A327" s="1249"/>
      <c r="B327" s="1249"/>
      <c r="C327" s="1249"/>
      <c r="D327" s="1249"/>
      <c r="E327" s="1249"/>
      <c r="F327" s="1249"/>
      <c r="G327" s="1249"/>
      <c r="H327" s="1249"/>
      <c r="I327" s="1249"/>
      <c r="J327" s="1249"/>
      <c r="K327" s="1249"/>
      <c r="L327" s="1249"/>
      <c r="M327" s="1249"/>
      <c r="N327" s="1249"/>
      <c r="O327" s="1249"/>
      <c r="P327" s="1249"/>
      <c r="Q327" s="1249"/>
      <c r="R327" s="1249"/>
      <c r="S327" s="1249"/>
      <c r="T327" s="1249"/>
      <c r="U327" s="1249"/>
      <c r="V327" s="1249"/>
      <c r="W327" s="1249"/>
      <c r="X327" s="1249"/>
      <c r="Y327" s="1249"/>
      <c r="Z327" s="1249"/>
    </row>
    <row r="328" hidden="1">
      <c r="A328" s="1249"/>
      <c r="B328" s="1249"/>
      <c r="C328" s="1249"/>
      <c r="D328" s="1249"/>
      <c r="E328" s="1249"/>
      <c r="F328" s="1249"/>
      <c r="G328" s="1249"/>
      <c r="H328" s="1249"/>
      <c r="I328" s="1249"/>
      <c r="J328" s="1249"/>
      <c r="K328" s="1249"/>
      <c r="L328" s="1249"/>
      <c r="M328" s="1249"/>
      <c r="N328" s="1249"/>
      <c r="O328" s="1249"/>
      <c r="P328" s="1249"/>
      <c r="Q328" s="1249"/>
      <c r="R328" s="1249"/>
      <c r="S328" s="1249"/>
      <c r="T328" s="1249"/>
      <c r="U328" s="1249"/>
      <c r="V328" s="1249"/>
      <c r="W328" s="1249"/>
      <c r="X328" s="1249"/>
      <c r="Y328" s="1249"/>
      <c r="Z328" s="1249"/>
    </row>
    <row r="329" hidden="1">
      <c r="A329" s="1249"/>
      <c r="B329" s="1249"/>
      <c r="C329" s="1249"/>
      <c r="D329" s="1249"/>
      <c r="E329" s="1249"/>
      <c r="F329" s="1249"/>
      <c r="G329" s="1249"/>
      <c r="H329" s="1249"/>
      <c r="I329" s="1249"/>
      <c r="J329" s="1249"/>
      <c r="K329" s="1249"/>
      <c r="L329" s="1249"/>
      <c r="M329" s="1249"/>
      <c r="N329" s="1249"/>
      <c r="O329" s="1249"/>
      <c r="P329" s="1249"/>
      <c r="Q329" s="1249"/>
      <c r="R329" s="1249"/>
      <c r="S329" s="1249"/>
      <c r="T329" s="1249"/>
      <c r="U329" s="1249"/>
      <c r="V329" s="1249"/>
      <c r="W329" s="1249"/>
      <c r="X329" s="1249"/>
      <c r="Y329" s="1249"/>
      <c r="Z329" s="1249"/>
    </row>
    <row r="330" hidden="1">
      <c r="A330" s="1249"/>
      <c r="B330" s="1249"/>
      <c r="C330" s="1249"/>
      <c r="D330" s="1249"/>
      <c r="E330" s="1249"/>
      <c r="F330" s="1249"/>
      <c r="G330" s="1249"/>
      <c r="H330" s="1249"/>
      <c r="I330" s="1249"/>
      <c r="J330" s="1249"/>
      <c r="K330" s="1249"/>
      <c r="L330" s="1249"/>
      <c r="M330" s="1249"/>
      <c r="N330" s="1249"/>
      <c r="O330" s="1249"/>
      <c r="P330" s="1249"/>
      <c r="Q330" s="1249"/>
      <c r="R330" s="1249"/>
      <c r="S330" s="1249"/>
      <c r="T330" s="1249"/>
      <c r="U330" s="1249"/>
      <c r="V330" s="1249"/>
      <c r="W330" s="1249"/>
      <c r="X330" s="1249"/>
      <c r="Y330" s="1249"/>
      <c r="Z330" s="1249"/>
    </row>
    <row r="331" hidden="1">
      <c r="A331" s="1249"/>
      <c r="B331" s="1249"/>
      <c r="C331" s="1249"/>
      <c r="D331" s="1249"/>
      <c r="E331" s="1249"/>
      <c r="F331" s="1249"/>
      <c r="G331" s="1249"/>
      <c r="H331" s="1249"/>
      <c r="I331" s="1249"/>
      <c r="J331" s="1249"/>
      <c r="K331" s="1249"/>
      <c r="L331" s="1249"/>
      <c r="M331" s="1249"/>
      <c r="N331" s="1249"/>
      <c r="O331" s="1249"/>
      <c r="P331" s="1249"/>
      <c r="Q331" s="1249"/>
      <c r="R331" s="1249"/>
      <c r="S331" s="1249"/>
      <c r="T331" s="1249"/>
      <c r="U331" s="1249"/>
      <c r="V331" s="1249"/>
      <c r="W331" s="1249"/>
      <c r="X331" s="1249"/>
      <c r="Y331" s="1249"/>
      <c r="Z331" s="1249"/>
    </row>
    <row r="332" hidden="1">
      <c r="A332" s="1249"/>
      <c r="B332" s="1249"/>
      <c r="C332" s="1249"/>
      <c r="D332" s="1249"/>
      <c r="E332" s="1249"/>
      <c r="F332" s="1249"/>
      <c r="G332" s="1249"/>
      <c r="H332" s="1249"/>
      <c r="I332" s="1249"/>
      <c r="J332" s="1249"/>
      <c r="K332" s="1249"/>
      <c r="L332" s="1249"/>
      <c r="M332" s="1249"/>
      <c r="N332" s="1249"/>
      <c r="O332" s="1249"/>
      <c r="P332" s="1249"/>
      <c r="Q332" s="1249"/>
      <c r="R332" s="1249"/>
      <c r="S332" s="1249"/>
      <c r="T332" s="1249"/>
      <c r="U332" s="1249"/>
      <c r="V332" s="1249"/>
      <c r="W332" s="1249"/>
      <c r="X332" s="1249"/>
      <c r="Y332" s="1249"/>
      <c r="Z332" s="1249"/>
    </row>
    <row r="333" hidden="1">
      <c r="A333" s="1249"/>
      <c r="B333" s="1249"/>
      <c r="C333" s="1249"/>
      <c r="D333" s="1249"/>
      <c r="E333" s="1249"/>
      <c r="F333" s="1249"/>
      <c r="G333" s="1249"/>
      <c r="H333" s="1249"/>
      <c r="I333" s="1249"/>
      <c r="J333" s="1249"/>
      <c r="K333" s="1249"/>
      <c r="L333" s="1249"/>
      <c r="M333" s="1249"/>
      <c r="N333" s="1249"/>
      <c r="O333" s="1249"/>
      <c r="P333" s="1249"/>
      <c r="Q333" s="1249"/>
      <c r="R333" s="1249"/>
      <c r="S333" s="1249"/>
      <c r="T333" s="1249"/>
      <c r="U333" s="1249"/>
      <c r="V333" s="1249"/>
      <c r="W333" s="1249"/>
      <c r="X333" s="1249"/>
      <c r="Y333" s="1249"/>
      <c r="Z333" s="1249"/>
    </row>
    <row r="334" hidden="1">
      <c r="A334" s="1249"/>
      <c r="B334" s="1249"/>
      <c r="C334" s="1249"/>
      <c r="D334" s="1249"/>
      <c r="E334" s="1249"/>
      <c r="F334" s="1249"/>
      <c r="G334" s="1249"/>
      <c r="H334" s="1249"/>
      <c r="I334" s="1249"/>
      <c r="J334" s="1249"/>
      <c r="K334" s="1249"/>
      <c r="L334" s="1249"/>
      <c r="M334" s="1249"/>
      <c r="N334" s="1249"/>
      <c r="O334" s="1249"/>
      <c r="P334" s="1249"/>
      <c r="Q334" s="1249"/>
      <c r="R334" s="1249"/>
      <c r="S334" s="1249"/>
      <c r="T334" s="1249"/>
      <c r="U334" s="1249"/>
      <c r="V334" s="1249"/>
      <c r="W334" s="1249"/>
      <c r="X334" s="1249"/>
      <c r="Y334" s="1249"/>
      <c r="Z334" s="1249"/>
    </row>
    <row r="335" hidden="1">
      <c r="A335" s="1249"/>
      <c r="B335" s="1249"/>
      <c r="C335" s="1249"/>
      <c r="D335" s="1249"/>
      <c r="E335" s="1249"/>
      <c r="F335" s="1249"/>
      <c r="G335" s="1249"/>
      <c r="H335" s="1249"/>
      <c r="I335" s="1249"/>
      <c r="J335" s="1249"/>
      <c r="K335" s="1249"/>
      <c r="L335" s="1249"/>
      <c r="M335" s="1249"/>
      <c r="N335" s="1249"/>
      <c r="O335" s="1249"/>
      <c r="P335" s="1249"/>
      <c r="Q335" s="1249"/>
      <c r="R335" s="1249"/>
      <c r="S335" s="1249"/>
      <c r="T335" s="1249"/>
      <c r="U335" s="1249"/>
      <c r="V335" s="1249"/>
      <c r="W335" s="1249"/>
      <c r="X335" s="1249"/>
      <c r="Y335" s="1249"/>
      <c r="Z335" s="1249"/>
    </row>
    <row r="336" hidden="1">
      <c r="A336" s="1249"/>
      <c r="B336" s="1249"/>
      <c r="C336" s="1249"/>
      <c r="D336" s="1249"/>
      <c r="E336" s="1249"/>
      <c r="F336" s="1249"/>
      <c r="G336" s="1249"/>
      <c r="H336" s="1249"/>
      <c r="I336" s="1249"/>
      <c r="J336" s="1249"/>
      <c r="K336" s="1249"/>
      <c r="L336" s="1249"/>
      <c r="M336" s="1249"/>
      <c r="N336" s="1249"/>
      <c r="O336" s="1249"/>
      <c r="P336" s="1249"/>
      <c r="Q336" s="1249"/>
      <c r="R336" s="1249"/>
      <c r="S336" s="1249"/>
      <c r="T336" s="1249"/>
      <c r="U336" s="1249"/>
      <c r="V336" s="1249"/>
      <c r="W336" s="1249"/>
      <c r="X336" s="1249"/>
      <c r="Y336" s="1249"/>
      <c r="Z336" s="1249"/>
    </row>
    <row r="337" hidden="1">
      <c r="A337" s="1249"/>
      <c r="B337" s="1249"/>
      <c r="C337" s="1249"/>
      <c r="D337" s="1249"/>
      <c r="E337" s="1249"/>
      <c r="F337" s="1249"/>
      <c r="G337" s="1249"/>
      <c r="H337" s="1249"/>
      <c r="I337" s="1249"/>
      <c r="J337" s="1249"/>
      <c r="K337" s="1249"/>
      <c r="L337" s="1249"/>
      <c r="M337" s="1249"/>
      <c r="N337" s="1249"/>
      <c r="O337" s="1249"/>
      <c r="P337" s="1249"/>
      <c r="Q337" s="1249"/>
      <c r="R337" s="1249"/>
      <c r="S337" s="1249"/>
      <c r="T337" s="1249"/>
      <c r="U337" s="1249"/>
      <c r="V337" s="1249"/>
      <c r="W337" s="1249"/>
      <c r="X337" s="1249"/>
      <c r="Y337" s="1249"/>
      <c r="Z337" s="1249"/>
    </row>
    <row r="338" hidden="1">
      <c r="A338" s="1249"/>
      <c r="B338" s="1249"/>
      <c r="C338" s="1249"/>
      <c r="D338" s="1249"/>
      <c r="E338" s="1249"/>
      <c r="F338" s="1249"/>
      <c r="G338" s="1249"/>
      <c r="H338" s="1249"/>
      <c r="I338" s="1249"/>
      <c r="J338" s="1249"/>
      <c r="K338" s="1249"/>
      <c r="L338" s="1249"/>
      <c r="M338" s="1249"/>
      <c r="N338" s="1249"/>
      <c r="O338" s="1249"/>
      <c r="P338" s="1249"/>
      <c r="Q338" s="1249"/>
      <c r="R338" s="1249"/>
      <c r="S338" s="1249"/>
      <c r="T338" s="1249"/>
      <c r="U338" s="1249"/>
      <c r="V338" s="1249"/>
      <c r="W338" s="1249"/>
      <c r="X338" s="1249"/>
      <c r="Y338" s="1249"/>
      <c r="Z338" s="1249"/>
    </row>
    <row r="339" hidden="1">
      <c r="A339" s="1249"/>
      <c r="B339" s="1249"/>
      <c r="C339" s="1249"/>
      <c r="D339" s="1249"/>
      <c r="E339" s="1249"/>
      <c r="F339" s="1249"/>
      <c r="G339" s="1249"/>
      <c r="H339" s="1249"/>
      <c r="I339" s="1249"/>
      <c r="J339" s="1249"/>
      <c r="K339" s="1249"/>
      <c r="L339" s="1249"/>
      <c r="M339" s="1249"/>
      <c r="N339" s="1249"/>
      <c r="O339" s="1249"/>
      <c r="P339" s="1249"/>
      <c r="Q339" s="1249"/>
      <c r="R339" s="1249"/>
      <c r="S339" s="1249"/>
      <c r="T339" s="1249"/>
      <c r="U339" s="1249"/>
      <c r="V339" s="1249"/>
      <c r="W339" s="1249"/>
      <c r="X339" s="1249"/>
      <c r="Y339" s="1249"/>
      <c r="Z339" s="1249"/>
    </row>
    <row r="340" hidden="1">
      <c r="A340" s="1249"/>
      <c r="B340" s="1249"/>
      <c r="C340" s="1249"/>
      <c r="D340" s="1249"/>
      <c r="E340" s="1249"/>
      <c r="F340" s="1249"/>
      <c r="G340" s="1249"/>
      <c r="H340" s="1249"/>
      <c r="I340" s="1249"/>
      <c r="J340" s="1249"/>
      <c r="K340" s="1249"/>
      <c r="L340" s="1249"/>
      <c r="M340" s="1249"/>
      <c r="N340" s="1249"/>
      <c r="O340" s="1249"/>
      <c r="P340" s="1249"/>
      <c r="Q340" s="1249"/>
      <c r="R340" s="1249"/>
      <c r="S340" s="1249"/>
      <c r="T340" s="1249"/>
      <c r="U340" s="1249"/>
      <c r="V340" s="1249"/>
      <c r="W340" s="1249"/>
      <c r="X340" s="1249"/>
      <c r="Y340" s="1249"/>
      <c r="Z340" s="1249"/>
    </row>
    <row r="341" hidden="1">
      <c r="A341" s="1249"/>
      <c r="B341" s="1249"/>
      <c r="C341" s="1249"/>
      <c r="D341" s="1249"/>
      <c r="E341" s="1249"/>
      <c r="F341" s="1249"/>
      <c r="G341" s="1249"/>
      <c r="H341" s="1249"/>
      <c r="I341" s="1249"/>
      <c r="J341" s="1249"/>
      <c r="K341" s="1249"/>
      <c r="L341" s="1249"/>
      <c r="M341" s="1249"/>
      <c r="N341" s="1249"/>
      <c r="O341" s="1249"/>
      <c r="P341" s="1249"/>
      <c r="Q341" s="1249"/>
      <c r="R341" s="1249"/>
      <c r="S341" s="1249"/>
      <c r="T341" s="1249"/>
      <c r="U341" s="1249"/>
      <c r="V341" s="1249"/>
      <c r="W341" s="1249"/>
      <c r="X341" s="1249"/>
      <c r="Y341" s="1249"/>
      <c r="Z341" s="1249"/>
    </row>
    <row r="342" hidden="1">
      <c r="A342" s="1249"/>
      <c r="B342" s="1249"/>
      <c r="C342" s="1249"/>
      <c r="D342" s="1249"/>
      <c r="E342" s="1249"/>
      <c r="F342" s="1249"/>
      <c r="G342" s="1249"/>
      <c r="H342" s="1249"/>
      <c r="I342" s="1249"/>
      <c r="J342" s="1249"/>
      <c r="K342" s="1249"/>
      <c r="L342" s="1249"/>
      <c r="M342" s="1249"/>
      <c r="N342" s="1249"/>
      <c r="O342" s="1249"/>
      <c r="P342" s="1249"/>
      <c r="Q342" s="1249"/>
      <c r="R342" s="1249"/>
      <c r="S342" s="1249"/>
      <c r="T342" s="1249"/>
      <c r="U342" s="1249"/>
      <c r="V342" s="1249"/>
      <c r="W342" s="1249"/>
      <c r="X342" s="1249"/>
      <c r="Y342" s="1249"/>
      <c r="Z342" s="1249"/>
    </row>
    <row r="343" hidden="1">
      <c r="A343" s="1249"/>
      <c r="B343" s="1249"/>
      <c r="C343" s="1249"/>
      <c r="D343" s="1249"/>
      <c r="E343" s="1249"/>
      <c r="F343" s="1249"/>
      <c r="G343" s="1249"/>
      <c r="H343" s="1249"/>
      <c r="I343" s="1249"/>
      <c r="J343" s="1249"/>
      <c r="K343" s="1249"/>
      <c r="L343" s="1249"/>
      <c r="M343" s="1249"/>
      <c r="N343" s="1249"/>
      <c r="O343" s="1249"/>
      <c r="P343" s="1249"/>
      <c r="Q343" s="1249"/>
      <c r="R343" s="1249"/>
      <c r="S343" s="1249"/>
      <c r="T343" s="1249"/>
      <c r="U343" s="1249"/>
      <c r="V343" s="1249"/>
      <c r="W343" s="1249"/>
      <c r="X343" s="1249"/>
      <c r="Y343" s="1249"/>
      <c r="Z343" s="1249"/>
    </row>
    <row r="344" hidden="1">
      <c r="A344" s="1249"/>
      <c r="B344" s="1249"/>
      <c r="C344" s="1249"/>
      <c r="D344" s="1249"/>
      <c r="E344" s="1249"/>
      <c r="F344" s="1249"/>
      <c r="G344" s="1249"/>
      <c r="H344" s="1249"/>
      <c r="I344" s="1249"/>
      <c r="J344" s="1249"/>
      <c r="K344" s="1249"/>
      <c r="L344" s="1249"/>
      <c r="M344" s="1249"/>
      <c r="N344" s="1249"/>
      <c r="O344" s="1249"/>
      <c r="P344" s="1249"/>
      <c r="Q344" s="1249"/>
      <c r="R344" s="1249"/>
      <c r="S344" s="1249"/>
      <c r="T344" s="1249"/>
      <c r="U344" s="1249"/>
      <c r="V344" s="1249"/>
      <c r="W344" s="1249"/>
      <c r="X344" s="1249"/>
      <c r="Y344" s="1249"/>
      <c r="Z344" s="1249"/>
    </row>
    <row r="345" hidden="1">
      <c r="A345" s="1249"/>
      <c r="B345" s="1249"/>
      <c r="C345" s="1249"/>
      <c r="D345" s="1249"/>
      <c r="E345" s="1249"/>
      <c r="F345" s="1249"/>
      <c r="G345" s="1249"/>
      <c r="H345" s="1249"/>
      <c r="I345" s="1249"/>
      <c r="J345" s="1249"/>
      <c r="K345" s="1249"/>
      <c r="L345" s="1249"/>
      <c r="M345" s="1249"/>
      <c r="N345" s="1249"/>
      <c r="O345" s="1249"/>
      <c r="P345" s="1249"/>
      <c r="Q345" s="1249"/>
      <c r="R345" s="1249"/>
      <c r="S345" s="1249"/>
      <c r="T345" s="1249"/>
      <c r="U345" s="1249"/>
      <c r="V345" s="1249"/>
      <c r="W345" s="1249"/>
      <c r="X345" s="1249"/>
      <c r="Y345" s="1249"/>
      <c r="Z345" s="1249"/>
    </row>
    <row r="346" hidden="1">
      <c r="A346" s="1249"/>
      <c r="B346" s="1249"/>
      <c r="C346" s="1249"/>
      <c r="D346" s="1249"/>
      <c r="E346" s="1249"/>
      <c r="F346" s="1249"/>
      <c r="G346" s="1249"/>
      <c r="H346" s="1249"/>
      <c r="I346" s="1249"/>
      <c r="J346" s="1249"/>
      <c r="K346" s="1249"/>
      <c r="L346" s="1249"/>
      <c r="M346" s="1249"/>
      <c r="N346" s="1249"/>
      <c r="O346" s="1249"/>
      <c r="P346" s="1249"/>
      <c r="Q346" s="1249"/>
      <c r="R346" s="1249"/>
      <c r="S346" s="1249"/>
      <c r="T346" s="1249"/>
      <c r="U346" s="1249"/>
      <c r="V346" s="1249"/>
      <c r="W346" s="1249"/>
      <c r="X346" s="1249"/>
      <c r="Y346" s="1249"/>
      <c r="Z346" s="1249"/>
    </row>
    <row r="347" hidden="1">
      <c r="A347" s="1249"/>
      <c r="B347" s="1249"/>
      <c r="C347" s="1249"/>
      <c r="D347" s="1249"/>
      <c r="E347" s="1249"/>
      <c r="F347" s="1249"/>
      <c r="G347" s="1249"/>
      <c r="H347" s="1249"/>
      <c r="I347" s="1249"/>
      <c r="J347" s="1249"/>
      <c r="K347" s="1249"/>
      <c r="L347" s="1249"/>
      <c r="M347" s="1249"/>
      <c r="N347" s="1249"/>
      <c r="O347" s="1249"/>
      <c r="P347" s="1249"/>
      <c r="Q347" s="1249"/>
      <c r="R347" s="1249"/>
      <c r="S347" s="1249"/>
      <c r="T347" s="1249"/>
      <c r="U347" s="1249"/>
      <c r="V347" s="1249"/>
      <c r="W347" s="1249"/>
      <c r="X347" s="1249"/>
      <c r="Y347" s="1249"/>
      <c r="Z347" s="1249"/>
    </row>
    <row r="348" hidden="1">
      <c r="A348" s="1249"/>
      <c r="B348" s="1249"/>
      <c r="C348" s="1249"/>
      <c r="D348" s="1249"/>
      <c r="E348" s="1249"/>
      <c r="F348" s="1249"/>
      <c r="G348" s="1249"/>
      <c r="H348" s="1249"/>
      <c r="I348" s="1249"/>
      <c r="J348" s="1249"/>
      <c r="K348" s="1249"/>
      <c r="L348" s="1249"/>
      <c r="M348" s="1249"/>
      <c r="N348" s="1249"/>
      <c r="O348" s="1249"/>
      <c r="P348" s="1249"/>
      <c r="Q348" s="1249"/>
      <c r="R348" s="1249"/>
      <c r="S348" s="1249"/>
      <c r="T348" s="1249"/>
      <c r="U348" s="1249"/>
      <c r="V348" s="1249"/>
      <c r="W348" s="1249"/>
      <c r="X348" s="1249"/>
      <c r="Y348" s="1249"/>
      <c r="Z348" s="1249"/>
    </row>
    <row r="349" hidden="1">
      <c r="A349" s="1249"/>
      <c r="B349" s="1249"/>
      <c r="C349" s="1249"/>
      <c r="D349" s="1249"/>
      <c r="E349" s="1249"/>
      <c r="F349" s="1249"/>
      <c r="G349" s="1249"/>
      <c r="H349" s="1249"/>
      <c r="I349" s="1249"/>
      <c r="J349" s="1249"/>
      <c r="K349" s="1249"/>
      <c r="L349" s="1249"/>
      <c r="M349" s="1249"/>
      <c r="N349" s="1249"/>
      <c r="O349" s="1249"/>
      <c r="P349" s="1249"/>
      <c r="Q349" s="1249"/>
      <c r="R349" s="1249"/>
      <c r="S349" s="1249"/>
      <c r="T349" s="1249"/>
      <c r="U349" s="1249"/>
      <c r="V349" s="1249"/>
      <c r="W349" s="1249"/>
      <c r="X349" s="1249"/>
      <c r="Y349" s="1249"/>
      <c r="Z349" s="1249"/>
    </row>
    <row r="350" hidden="1">
      <c r="A350" s="1249"/>
      <c r="B350" s="1249"/>
      <c r="C350" s="1249"/>
      <c r="D350" s="1249"/>
      <c r="E350" s="1249"/>
      <c r="F350" s="1249"/>
      <c r="G350" s="1249"/>
      <c r="H350" s="1249"/>
      <c r="I350" s="1249"/>
      <c r="J350" s="1249"/>
      <c r="K350" s="1249"/>
      <c r="L350" s="1249"/>
      <c r="M350" s="1249"/>
      <c r="N350" s="1249"/>
      <c r="O350" s="1249"/>
      <c r="P350" s="1249"/>
      <c r="Q350" s="1249"/>
      <c r="R350" s="1249"/>
      <c r="S350" s="1249"/>
      <c r="T350" s="1249"/>
      <c r="U350" s="1249"/>
      <c r="V350" s="1249"/>
      <c r="W350" s="1249"/>
      <c r="X350" s="1249"/>
      <c r="Y350" s="1249"/>
      <c r="Z350" s="1249"/>
    </row>
    <row r="351" hidden="1">
      <c r="A351" s="1249"/>
      <c r="B351" s="1249"/>
      <c r="C351" s="1249"/>
      <c r="D351" s="1249"/>
      <c r="E351" s="1249"/>
      <c r="F351" s="1249"/>
      <c r="G351" s="1249"/>
      <c r="H351" s="1249"/>
      <c r="I351" s="1249"/>
      <c r="J351" s="1249"/>
      <c r="K351" s="1249"/>
      <c r="L351" s="1249"/>
      <c r="M351" s="1249"/>
      <c r="N351" s="1249"/>
      <c r="O351" s="1249"/>
      <c r="P351" s="1249"/>
      <c r="Q351" s="1249"/>
      <c r="R351" s="1249"/>
      <c r="S351" s="1249"/>
      <c r="T351" s="1249"/>
      <c r="U351" s="1249"/>
      <c r="V351" s="1249"/>
      <c r="W351" s="1249"/>
      <c r="X351" s="1249"/>
      <c r="Y351" s="1249"/>
      <c r="Z351" s="1249"/>
    </row>
    <row r="352" hidden="1">
      <c r="A352" s="1249"/>
      <c r="B352" s="1249"/>
      <c r="C352" s="1249"/>
      <c r="D352" s="1249"/>
      <c r="E352" s="1249"/>
      <c r="F352" s="1249"/>
      <c r="G352" s="1249"/>
      <c r="H352" s="1249"/>
      <c r="I352" s="1249"/>
      <c r="J352" s="1249"/>
      <c r="K352" s="1249"/>
      <c r="L352" s="1249"/>
      <c r="M352" s="1249"/>
      <c r="N352" s="1249"/>
      <c r="O352" s="1249"/>
      <c r="P352" s="1249"/>
      <c r="Q352" s="1249"/>
      <c r="R352" s="1249"/>
      <c r="S352" s="1249"/>
      <c r="T352" s="1249"/>
      <c r="U352" s="1249"/>
      <c r="V352" s="1249"/>
      <c r="W352" s="1249"/>
      <c r="X352" s="1249"/>
      <c r="Y352" s="1249"/>
      <c r="Z352" s="1249"/>
    </row>
    <row r="353" hidden="1">
      <c r="A353" s="1249"/>
      <c r="B353" s="1249"/>
      <c r="C353" s="1249"/>
      <c r="D353" s="1249"/>
      <c r="E353" s="1249"/>
      <c r="F353" s="1249"/>
      <c r="G353" s="1249"/>
      <c r="H353" s="1249"/>
      <c r="I353" s="1249"/>
      <c r="J353" s="1249"/>
      <c r="K353" s="1249"/>
      <c r="L353" s="1249"/>
      <c r="M353" s="1249"/>
      <c r="N353" s="1249"/>
      <c r="O353" s="1249"/>
      <c r="P353" s="1249"/>
      <c r="Q353" s="1249"/>
      <c r="R353" s="1249"/>
      <c r="S353" s="1249"/>
      <c r="T353" s="1249"/>
      <c r="U353" s="1249"/>
      <c r="V353" s="1249"/>
      <c r="W353" s="1249"/>
      <c r="X353" s="1249"/>
      <c r="Y353" s="1249"/>
      <c r="Z353" s="1249"/>
    </row>
    <row r="354" hidden="1">
      <c r="A354" s="1249"/>
      <c r="B354" s="1249"/>
      <c r="C354" s="1249"/>
      <c r="D354" s="1249"/>
      <c r="E354" s="1249"/>
      <c r="F354" s="1249"/>
      <c r="G354" s="1249"/>
      <c r="H354" s="1249"/>
      <c r="I354" s="1249"/>
      <c r="J354" s="1249"/>
      <c r="K354" s="1249"/>
      <c r="L354" s="1249"/>
      <c r="M354" s="1249"/>
      <c r="N354" s="1249"/>
      <c r="O354" s="1249"/>
      <c r="P354" s="1249"/>
      <c r="Q354" s="1249"/>
      <c r="R354" s="1249"/>
      <c r="S354" s="1249"/>
      <c r="T354" s="1249"/>
      <c r="U354" s="1249"/>
      <c r="V354" s="1249"/>
      <c r="W354" s="1249"/>
      <c r="X354" s="1249"/>
      <c r="Y354" s="1249"/>
      <c r="Z354" s="1249"/>
    </row>
    <row r="355" hidden="1">
      <c r="A355" s="1249"/>
      <c r="B355" s="1249"/>
      <c r="C355" s="1249"/>
      <c r="D355" s="1249"/>
      <c r="E355" s="1249"/>
      <c r="F355" s="1249"/>
      <c r="G355" s="1249"/>
      <c r="H355" s="1249"/>
      <c r="I355" s="1249"/>
      <c r="J355" s="1249"/>
      <c r="K355" s="1249"/>
      <c r="L355" s="1249"/>
      <c r="M355" s="1249"/>
      <c r="N355" s="1249"/>
      <c r="O355" s="1249"/>
      <c r="P355" s="1249"/>
      <c r="Q355" s="1249"/>
      <c r="R355" s="1249"/>
      <c r="S355" s="1249"/>
      <c r="T355" s="1249"/>
      <c r="U355" s="1249"/>
      <c r="V355" s="1249"/>
      <c r="W355" s="1249"/>
      <c r="X355" s="1249"/>
      <c r="Y355" s="1249"/>
      <c r="Z355" s="1249"/>
    </row>
    <row r="356" hidden="1">
      <c r="A356" s="1249"/>
      <c r="B356" s="1249"/>
      <c r="C356" s="1249"/>
      <c r="D356" s="1249"/>
      <c r="E356" s="1249"/>
      <c r="F356" s="1249"/>
      <c r="G356" s="1249"/>
      <c r="H356" s="1249"/>
      <c r="I356" s="1249"/>
      <c r="J356" s="1249"/>
      <c r="K356" s="1249"/>
      <c r="L356" s="1249"/>
      <c r="M356" s="1249"/>
      <c r="N356" s="1249"/>
      <c r="O356" s="1249"/>
      <c r="P356" s="1249"/>
      <c r="Q356" s="1249"/>
      <c r="R356" s="1249"/>
      <c r="S356" s="1249"/>
      <c r="T356" s="1249"/>
      <c r="U356" s="1249"/>
      <c r="V356" s="1249"/>
      <c r="W356" s="1249"/>
      <c r="X356" s="1249"/>
      <c r="Y356" s="1249"/>
      <c r="Z356" s="1249"/>
    </row>
    <row r="357" hidden="1">
      <c r="A357" s="1249"/>
      <c r="B357" s="1249"/>
      <c r="C357" s="1249"/>
      <c r="D357" s="1249"/>
      <c r="E357" s="1249"/>
      <c r="F357" s="1249"/>
      <c r="G357" s="1249"/>
      <c r="H357" s="1249"/>
      <c r="I357" s="1249"/>
      <c r="J357" s="1249"/>
      <c r="K357" s="1249"/>
      <c r="L357" s="1249"/>
      <c r="M357" s="1249"/>
      <c r="N357" s="1249"/>
      <c r="O357" s="1249"/>
      <c r="P357" s="1249"/>
      <c r="Q357" s="1249"/>
      <c r="R357" s="1249"/>
      <c r="S357" s="1249"/>
      <c r="T357" s="1249"/>
      <c r="U357" s="1249"/>
      <c r="V357" s="1249"/>
      <c r="W357" s="1249"/>
      <c r="X357" s="1249"/>
      <c r="Y357" s="1249"/>
      <c r="Z357" s="1249"/>
    </row>
    <row r="358" hidden="1">
      <c r="A358" s="1249"/>
      <c r="B358" s="1249"/>
      <c r="C358" s="1249"/>
      <c r="D358" s="1249"/>
      <c r="E358" s="1249"/>
      <c r="F358" s="1249"/>
      <c r="G358" s="1249"/>
      <c r="H358" s="1249"/>
      <c r="I358" s="1249"/>
      <c r="J358" s="1249"/>
      <c r="K358" s="1249"/>
      <c r="L358" s="1249"/>
      <c r="M358" s="1249"/>
      <c r="N358" s="1249"/>
      <c r="O358" s="1249"/>
      <c r="P358" s="1249"/>
      <c r="Q358" s="1249"/>
      <c r="R358" s="1249"/>
      <c r="S358" s="1249"/>
      <c r="T358" s="1249"/>
      <c r="U358" s="1249"/>
      <c r="V358" s="1249"/>
      <c r="W358" s="1249"/>
      <c r="X358" s="1249"/>
      <c r="Y358" s="1249"/>
      <c r="Z358" s="1249"/>
    </row>
    <row r="359" hidden="1">
      <c r="A359" s="1249"/>
      <c r="B359" s="1249"/>
      <c r="C359" s="1249"/>
      <c r="D359" s="1249"/>
      <c r="E359" s="1249"/>
      <c r="F359" s="1249"/>
      <c r="G359" s="1249"/>
      <c r="H359" s="1249"/>
      <c r="I359" s="1249"/>
      <c r="J359" s="1249"/>
      <c r="K359" s="1249"/>
      <c r="L359" s="1249"/>
      <c r="M359" s="1249"/>
      <c r="N359" s="1249"/>
      <c r="O359" s="1249"/>
      <c r="P359" s="1249"/>
      <c r="Q359" s="1249"/>
      <c r="R359" s="1249"/>
      <c r="S359" s="1249"/>
      <c r="T359" s="1249"/>
      <c r="U359" s="1249"/>
      <c r="V359" s="1249"/>
      <c r="W359" s="1249"/>
      <c r="X359" s="1249"/>
      <c r="Y359" s="1249"/>
      <c r="Z359" s="1249"/>
    </row>
    <row r="360" hidden="1">
      <c r="A360" s="1249"/>
      <c r="B360" s="1249"/>
      <c r="C360" s="1249"/>
      <c r="D360" s="1249"/>
      <c r="E360" s="1249"/>
      <c r="F360" s="1249"/>
      <c r="G360" s="1249"/>
      <c r="H360" s="1249"/>
      <c r="I360" s="1249"/>
      <c r="J360" s="1249"/>
      <c r="K360" s="1249"/>
      <c r="L360" s="1249"/>
      <c r="M360" s="1249"/>
      <c r="N360" s="1249"/>
      <c r="O360" s="1249"/>
      <c r="P360" s="1249"/>
      <c r="Q360" s="1249"/>
      <c r="R360" s="1249"/>
      <c r="S360" s="1249"/>
      <c r="T360" s="1249"/>
      <c r="U360" s="1249"/>
      <c r="V360" s="1249"/>
      <c r="W360" s="1249"/>
      <c r="X360" s="1249"/>
      <c r="Y360" s="1249"/>
      <c r="Z360" s="1249"/>
    </row>
    <row r="361" hidden="1">
      <c r="A361" s="1249"/>
      <c r="B361" s="1249"/>
      <c r="C361" s="1249"/>
      <c r="D361" s="1249"/>
      <c r="E361" s="1249"/>
      <c r="F361" s="1249"/>
      <c r="G361" s="1249"/>
      <c r="H361" s="1249"/>
      <c r="I361" s="1249"/>
      <c r="J361" s="1249"/>
      <c r="K361" s="1249"/>
      <c r="L361" s="1249"/>
      <c r="M361" s="1249"/>
      <c r="N361" s="1249"/>
      <c r="O361" s="1249"/>
      <c r="P361" s="1249"/>
      <c r="Q361" s="1249"/>
      <c r="R361" s="1249"/>
      <c r="S361" s="1249"/>
      <c r="T361" s="1249"/>
      <c r="U361" s="1249"/>
      <c r="V361" s="1249"/>
      <c r="W361" s="1249"/>
      <c r="X361" s="1249"/>
      <c r="Y361" s="1249"/>
      <c r="Z361" s="1249"/>
    </row>
    <row r="362" hidden="1">
      <c r="A362" s="1249"/>
      <c r="B362" s="1249"/>
      <c r="C362" s="1249"/>
      <c r="D362" s="1249"/>
      <c r="E362" s="1249"/>
      <c r="F362" s="1249"/>
      <c r="G362" s="1249"/>
      <c r="H362" s="1249"/>
      <c r="I362" s="1249"/>
      <c r="J362" s="1249"/>
      <c r="K362" s="1249"/>
      <c r="L362" s="1249"/>
      <c r="M362" s="1249"/>
      <c r="N362" s="1249"/>
      <c r="O362" s="1249"/>
      <c r="P362" s="1249"/>
      <c r="Q362" s="1249"/>
      <c r="R362" s="1249"/>
      <c r="S362" s="1249"/>
      <c r="T362" s="1249"/>
      <c r="U362" s="1249"/>
      <c r="V362" s="1249"/>
      <c r="W362" s="1249"/>
      <c r="X362" s="1249"/>
      <c r="Y362" s="1249"/>
      <c r="Z362" s="1249"/>
    </row>
    <row r="363" hidden="1">
      <c r="A363" s="1249"/>
      <c r="B363" s="1249"/>
      <c r="C363" s="1249"/>
      <c r="D363" s="1249"/>
      <c r="E363" s="1249"/>
      <c r="F363" s="1249"/>
      <c r="G363" s="1249"/>
      <c r="H363" s="1249"/>
      <c r="I363" s="1249"/>
      <c r="J363" s="1249"/>
      <c r="K363" s="1249"/>
      <c r="L363" s="1249"/>
      <c r="M363" s="1249"/>
      <c r="N363" s="1249"/>
      <c r="O363" s="1249"/>
      <c r="P363" s="1249"/>
      <c r="Q363" s="1249"/>
      <c r="R363" s="1249"/>
      <c r="S363" s="1249"/>
      <c r="T363" s="1249"/>
      <c r="U363" s="1249"/>
      <c r="V363" s="1249"/>
      <c r="W363" s="1249"/>
      <c r="X363" s="1249"/>
      <c r="Y363" s="1249"/>
      <c r="Z363" s="1249"/>
    </row>
    <row r="364" hidden="1">
      <c r="A364" s="1249"/>
      <c r="B364" s="1249"/>
      <c r="C364" s="1249"/>
      <c r="D364" s="1249"/>
      <c r="E364" s="1249"/>
      <c r="F364" s="1249"/>
      <c r="G364" s="1249"/>
      <c r="H364" s="1249"/>
      <c r="I364" s="1249"/>
      <c r="J364" s="1249"/>
      <c r="K364" s="1249"/>
      <c r="L364" s="1249"/>
      <c r="M364" s="1249"/>
      <c r="N364" s="1249"/>
      <c r="O364" s="1249"/>
      <c r="P364" s="1249"/>
      <c r="Q364" s="1249"/>
      <c r="R364" s="1249"/>
      <c r="S364" s="1249"/>
      <c r="T364" s="1249"/>
      <c r="U364" s="1249"/>
      <c r="V364" s="1249"/>
      <c r="W364" s="1249"/>
      <c r="X364" s="1249"/>
      <c r="Y364" s="1249"/>
      <c r="Z364" s="1249"/>
    </row>
    <row r="365" hidden="1">
      <c r="A365" s="1249"/>
      <c r="B365" s="1249"/>
      <c r="C365" s="1249"/>
      <c r="D365" s="1249"/>
      <c r="E365" s="1249"/>
      <c r="F365" s="1249"/>
      <c r="G365" s="1249"/>
      <c r="H365" s="1249"/>
      <c r="I365" s="1249"/>
      <c r="J365" s="1249"/>
      <c r="K365" s="1249"/>
      <c r="L365" s="1249"/>
      <c r="M365" s="1249"/>
      <c r="N365" s="1249"/>
      <c r="O365" s="1249"/>
      <c r="P365" s="1249"/>
      <c r="Q365" s="1249"/>
      <c r="R365" s="1249"/>
      <c r="S365" s="1249"/>
      <c r="T365" s="1249"/>
      <c r="U365" s="1249"/>
      <c r="V365" s="1249"/>
      <c r="W365" s="1249"/>
      <c r="X365" s="1249"/>
      <c r="Y365" s="1249"/>
      <c r="Z365" s="1249"/>
    </row>
    <row r="366" hidden="1">
      <c r="A366" s="1249"/>
      <c r="B366" s="1249"/>
      <c r="C366" s="1249"/>
      <c r="D366" s="1249"/>
      <c r="E366" s="1249"/>
      <c r="F366" s="1249"/>
      <c r="G366" s="1249"/>
      <c r="H366" s="1249"/>
      <c r="I366" s="1249"/>
      <c r="J366" s="1249"/>
      <c r="K366" s="1249"/>
      <c r="L366" s="1249"/>
      <c r="M366" s="1249"/>
      <c r="N366" s="1249"/>
      <c r="O366" s="1249"/>
      <c r="P366" s="1249"/>
      <c r="Q366" s="1249"/>
      <c r="R366" s="1249"/>
      <c r="S366" s="1249"/>
      <c r="T366" s="1249"/>
      <c r="U366" s="1249"/>
      <c r="V366" s="1249"/>
      <c r="W366" s="1249"/>
      <c r="X366" s="1249"/>
      <c r="Y366" s="1249"/>
      <c r="Z366" s="1249"/>
    </row>
    <row r="367" hidden="1">
      <c r="A367" s="1249"/>
      <c r="B367" s="1249"/>
      <c r="C367" s="1249"/>
      <c r="D367" s="1249"/>
      <c r="E367" s="1249"/>
      <c r="F367" s="1249"/>
      <c r="G367" s="1249"/>
      <c r="H367" s="1249"/>
      <c r="I367" s="1249"/>
      <c r="J367" s="1249"/>
      <c r="K367" s="1249"/>
      <c r="L367" s="1249"/>
      <c r="M367" s="1249"/>
      <c r="N367" s="1249"/>
      <c r="O367" s="1249"/>
      <c r="P367" s="1249"/>
      <c r="Q367" s="1249"/>
      <c r="R367" s="1249"/>
      <c r="S367" s="1249"/>
      <c r="T367" s="1249"/>
      <c r="U367" s="1249"/>
      <c r="V367" s="1249"/>
      <c r="W367" s="1249"/>
      <c r="X367" s="1249"/>
      <c r="Y367" s="1249"/>
      <c r="Z367" s="1249"/>
    </row>
    <row r="368" hidden="1">
      <c r="A368" s="1249"/>
      <c r="B368" s="1249"/>
      <c r="C368" s="1249"/>
      <c r="D368" s="1249"/>
      <c r="E368" s="1249"/>
      <c r="F368" s="1249"/>
      <c r="G368" s="1249"/>
      <c r="H368" s="1249"/>
      <c r="I368" s="1249"/>
      <c r="J368" s="1249"/>
      <c r="K368" s="1249"/>
      <c r="L368" s="1249"/>
      <c r="M368" s="1249"/>
      <c r="N368" s="1249"/>
      <c r="O368" s="1249"/>
      <c r="P368" s="1249"/>
      <c r="Q368" s="1249"/>
      <c r="R368" s="1249"/>
      <c r="S368" s="1249"/>
      <c r="T368" s="1249"/>
      <c r="U368" s="1249"/>
      <c r="V368" s="1249"/>
      <c r="W368" s="1249"/>
      <c r="X368" s="1249"/>
      <c r="Y368" s="1249"/>
      <c r="Z368" s="1249"/>
    </row>
    <row r="369" hidden="1">
      <c r="A369" s="1249"/>
      <c r="B369" s="1249"/>
      <c r="C369" s="1249"/>
      <c r="D369" s="1249"/>
      <c r="E369" s="1249"/>
      <c r="F369" s="1249"/>
      <c r="G369" s="1249"/>
      <c r="H369" s="1249"/>
      <c r="I369" s="1249"/>
      <c r="J369" s="1249"/>
      <c r="K369" s="1249"/>
      <c r="L369" s="1249"/>
      <c r="M369" s="1249"/>
      <c r="N369" s="1249"/>
      <c r="O369" s="1249"/>
      <c r="P369" s="1249"/>
      <c r="Q369" s="1249"/>
      <c r="R369" s="1249"/>
      <c r="S369" s="1249"/>
      <c r="T369" s="1249"/>
      <c r="U369" s="1249"/>
      <c r="V369" s="1249"/>
      <c r="W369" s="1249"/>
      <c r="X369" s="1249"/>
      <c r="Y369" s="1249"/>
      <c r="Z369" s="1249"/>
    </row>
    <row r="370" hidden="1">
      <c r="A370" s="1249"/>
      <c r="B370" s="1249"/>
      <c r="C370" s="1249"/>
      <c r="D370" s="1249"/>
      <c r="E370" s="1249"/>
      <c r="F370" s="1249"/>
      <c r="G370" s="1249"/>
      <c r="H370" s="1249"/>
      <c r="I370" s="1249"/>
      <c r="J370" s="1249"/>
      <c r="K370" s="1249"/>
      <c r="L370" s="1249"/>
      <c r="M370" s="1249"/>
      <c r="N370" s="1249"/>
      <c r="O370" s="1249"/>
      <c r="P370" s="1249"/>
      <c r="Q370" s="1249"/>
      <c r="R370" s="1249"/>
      <c r="S370" s="1249"/>
      <c r="T370" s="1249"/>
      <c r="U370" s="1249"/>
      <c r="V370" s="1249"/>
      <c r="W370" s="1249"/>
      <c r="X370" s="1249"/>
      <c r="Y370" s="1249"/>
      <c r="Z370" s="1249"/>
    </row>
    <row r="371" hidden="1">
      <c r="A371" s="1249"/>
      <c r="B371" s="1249"/>
      <c r="C371" s="1249"/>
      <c r="D371" s="1249"/>
      <c r="E371" s="1249"/>
      <c r="F371" s="1249"/>
      <c r="G371" s="1249"/>
      <c r="H371" s="1249"/>
      <c r="I371" s="1249"/>
      <c r="J371" s="1249"/>
      <c r="K371" s="1249"/>
      <c r="L371" s="1249"/>
      <c r="M371" s="1249"/>
      <c r="N371" s="1249"/>
      <c r="O371" s="1249"/>
      <c r="P371" s="1249"/>
      <c r="Q371" s="1249"/>
      <c r="R371" s="1249"/>
      <c r="S371" s="1249"/>
      <c r="T371" s="1249"/>
      <c r="U371" s="1249"/>
      <c r="V371" s="1249"/>
      <c r="W371" s="1249"/>
      <c r="X371" s="1249"/>
      <c r="Y371" s="1249"/>
      <c r="Z371" s="1249"/>
    </row>
    <row r="372" hidden="1">
      <c r="A372" s="1249"/>
      <c r="B372" s="1249"/>
      <c r="C372" s="1249"/>
      <c r="D372" s="1249"/>
      <c r="E372" s="1249"/>
      <c r="F372" s="1249"/>
      <c r="G372" s="1249"/>
      <c r="H372" s="1249"/>
      <c r="I372" s="1249"/>
      <c r="J372" s="1249"/>
      <c r="K372" s="1249"/>
      <c r="L372" s="1249"/>
      <c r="M372" s="1249"/>
      <c r="N372" s="1249"/>
      <c r="O372" s="1249"/>
      <c r="P372" s="1249"/>
      <c r="Q372" s="1249"/>
      <c r="R372" s="1249"/>
      <c r="S372" s="1249"/>
      <c r="T372" s="1249"/>
      <c r="U372" s="1249"/>
      <c r="V372" s="1249"/>
      <c r="W372" s="1249"/>
      <c r="X372" s="1249"/>
      <c r="Y372" s="1249"/>
      <c r="Z372" s="1249"/>
    </row>
    <row r="373" hidden="1">
      <c r="A373" s="1249"/>
      <c r="B373" s="1249"/>
      <c r="C373" s="1249"/>
      <c r="D373" s="1249"/>
      <c r="E373" s="1249"/>
      <c r="F373" s="1249"/>
      <c r="G373" s="1249"/>
      <c r="H373" s="1249"/>
      <c r="I373" s="1249"/>
      <c r="J373" s="1249"/>
      <c r="K373" s="1249"/>
      <c r="L373" s="1249"/>
      <c r="M373" s="1249"/>
      <c r="N373" s="1249"/>
      <c r="O373" s="1249"/>
      <c r="P373" s="1249"/>
      <c r="Q373" s="1249"/>
      <c r="R373" s="1249"/>
      <c r="S373" s="1249"/>
      <c r="T373" s="1249"/>
      <c r="U373" s="1249"/>
      <c r="V373" s="1249"/>
      <c r="W373" s="1249"/>
      <c r="X373" s="1249"/>
      <c r="Y373" s="1249"/>
      <c r="Z373" s="1249"/>
    </row>
    <row r="374" hidden="1">
      <c r="A374" s="1249"/>
      <c r="B374" s="1249"/>
      <c r="C374" s="1249"/>
      <c r="D374" s="1249"/>
      <c r="E374" s="1249"/>
      <c r="F374" s="1249"/>
      <c r="G374" s="1249"/>
      <c r="H374" s="1249"/>
      <c r="I374" s="1249"/>
      <c r="J374" s="1249"/>
      <c r="K374" s="1249"/>
      <c r="L374" s="1249"/>
      <c r="M374" s="1249"/>
      <c r="N374" s="1249"/>
      <c r="O374" s="1249"/>
      <c r="P374" s="1249"/>
      <c r="Q374" s="1249"/>
      <c r="R374" s="1249"/>
      <c r="S374" s="1249"/>
      <c r="T374" s="1249"/>
      <c r="U374" s="1249"/>
      <c r="V374" s="1249"/>
      <c r="W374" s="1249"/>
      <c r="X374" s="1249"/>
      <c r="Y374" s="1249"/>
      <c r="Z374" s="1249"/>
    </row>
    <row r="375" hidden="1">
      <c r="A375" s="1249"/>
      <c r="B375" s="1249"/>
      <c r="C375" s="1249"/>
      <c r="D375" s="1249"/>
      <c r="E375" s="1249"/>
      <c r="F375" s="1249"/>
      <c r="G375" s="1249"/>
      <c r="H375" s="1249"/>
      <c r="I375" s="1249"/>
      <c r="J375" s="1249"/>
      <c r="K375" s="1249"/>
      <c r="L375" s="1249"/>
      <c r="M375" s="1249"/>
      <c r="N375" s="1249"/>
      <c r="O375" s="1249"/>
      <c r="P375" s="1249"/>
      <c r="Q375" s="1249"/>
      <c r="R375" s="1249"/>
      <c r="S375" s="1249"/>
      <c r="T375" s="1249"/>
      <c r="U375" s="1249"/>
      <c r="V375" s="1249"/>
      <c r="W375" s="1249"/>
      <c r="X375" s="1249"/>
      <c r="Y375" s="1249"/>
      <c r="Z375" s="1249"/>
    </row>
    <row r="376" hidden="1">
      <c r="A376" s="1249"/>
      <c r="B376" s="1249"/>
      <c r="C376" s="1249"/>
      <c r="D376" s="1249"/>
      <c r="E376" s="1249"/>
      <c r="F376" s="1249"/>
      <c r="G376" s="1249"/>
      <c r="H376" s="1249"/>
      <c r="I376" s="1249"/>
      <c r="J376" s="1249"/>
      <c r="K376" s="1249"/>
      <c r="L376" s="1249"/>
      <c r="M376" s="1249"/>
      <c r="N376" s="1249"/>
      <c r="O376" s="1249"/>
      <c r="P376" s="1249"/>
      <c r="Q376" s="1249"/>
      <c r="R376" s="1249"/>
      <c r="S376" s="1249"/>
      <c r="T376" s="1249"/>
      <c r="U376" s="1249"/>
      <c r="V376" s="1249"/>
      <c r="W376" s="1249"/>
      <c r="X376" s="1249"/>
      <c r="Y376" s="1249"/>
      <c r="Z376" s="1249"/>
    </row>
    <row r="377" hidden="1">
      <c r="A377" s="1249"/>
      <c r="B377" s="1249"/>
      <c r="C377" s="1249"/>
      <c r="D377" s="1249"/>
      <c r="E377" s="1249"/>
      <c r="F377" s="1249"/>
      <c r="G377" s="1249"/>
      <c r="H377" s="1249"/>
      <c r="I377" s="1249"/>
      <c r="J377" s="1249"/>
      <c r="K377" s="1249"/>
      <c r="L377" s="1249"/>
      <c r="M377" s="1249"/>
      <c r="N377" s="1249"/>
      <c r="O377" s="1249"/>
      <c r="P377" s="1249"/>
      <c r="Q377" s="1249"/>
      <c r="R377" s="1249"/>
      <c r="S377" s="1249"/>
      <c r="T377" s="1249"/>
      <c r="U377" s="1249"/>
      <c r="V377" s="1249"/>
      <c r="W377" s="1249"/>
      <c r="X377" s="1249"/>
      <c r="Y377" s="1249"/>
      <c r="Z377" s="1249"/>
    </row>
    <row r="378" hidden="1">
      <c r="A378" s="1249"/>
      <c r="B378" s="1249"/>
      <c r="C378" s="1249"/>
      <c r="D378" s="1249"/>
      <c r="E378" s="1249"/>
      <c r="F378" s="1249"/>
      <c r="G378" s="1249"/>
      <c r="H378" s="1249"/>
      <c r="I378" s="1249"/>
      <c r="J378" s="1249"/>
      <c r="K378" s="1249"/>
      <c r="L378" s="1249"/>
      <c r="M378" s="1249"/>
      <c r="N378" s="1249"/>
      <c r="O378" s="1249"/>
      <c r="P378" s="1249"/>
      <c r="Q378" s="1249"/>
      <c r="R378" s="1249"/>
      <c r="S378" s="1249"/>
      <c r="T378" s="1249"/>
      <c r="U378" s="1249"/>
      <c r="V378" s="1249"/>
      <c r="W378" s="1249"/>
      <c r="X378" s="1249"/>
      <c r="Y378" s="1249"/>
      <c r="Z378" s="1249"/>
    </row>
    <row r="379" hidden="1">
      <c r="A379" s="1249"/>
      <c r="B379" s="1249"/>
      <c r="C379" s="1249"/>
      <c r="D379" s="1249"/>
      <c r="E379" s="1249"/>
      <c r="F379" s="1249"/>
      <c r="G379" s="1249"/>
      <c r="H379" s="1249"/>
      <c r="I379" s="1249"/>
      <c r="J379" s="1249"/>
      <c r="K379" s="1249"/>
      <c r="L379" s="1249"/>
      <c r="M379" s="1249"/>
      <c r="N379" s="1249"/>
      <c r="O379" s="1249"/>
      <c r="P379" s="1249"/>
      <c r="Q379" s="1249"/>
      <c r="R379" s="1249"/>
      <c r="S379" s="1249"/>
      <c r="T379" s="1249"/>
      <c r="U379" s="1249"/>
      <c r="V379" s="1249"/>
      <c r="W379" s="1249"/>
      <c r="X379" s="1249"/>
      <c r="Y379" s="1249"/>
      <c r="Z379" s="1249"/>
    </row>
    <row r="380" hidden="1">
      <c r="A380" s="1249"/>
      <c r="B380" s="1249"/>
      <c r="C380" s="1249"/>
      <c r="D380" s="1249"/>
      <c r="E380" s="1249"/>
      <c r="F380" s="1249"/>
      <c r="G380" s="1249"/>
      <c r="H380" s="1249"/>
      <c r="I380" s="1249"/>
      <c r="J380" s="1249"/>
      <c r="K380" s="1249"/>
      <c r="L380" s="1249"/>
      <c r="M380" s="1249"/>
      <c r="N380" s="1249"/>
      <c r="O380" s="1249"/>
      <c r="P380" s="1249"/>
      <c r="Q380" s="1249"/>
      <c r="R380" s="1249"/>
      <c r="S380" s="1249"/>
      <c r="T380" s="1249"/>
      <c r="U380" s="1249"/>
      <c r="V380" s="1249"/>
      <c r="W380" s="1249"/>
      <c r="X380" s="1249"/>
      <c r="Y380" s="1249"/>
      <c r="Z380" s="1249"/>
    </row>
    <row r="381" hidden="1">
      <c r="A381" s="1249"/>
      <c r="B381" s="1249"/>
      <c r="C381" s="1249"/>
      <c r="D381" s="1249"/>
      <c r="E381" s="1249"/>
      <c r="F381" s="1249"/>
      <c r="G381" s="1249"/>
      <c r="H381" s="1249"/>
      <c r="I381" s="1249"/>
      <c r="J381" s="1249"/>
      <c r="K381" s="1249"/>
      <c r="L381" s="1249"/>
      <c r="M381" s="1249"/>
      <c r="N381" s="1249"/>
      <c r="O381" s="1249"/>
      <c r="P381" s="1249"/>
      <c r="Q381" s="1249"/>
      <c r="R381" s="1249"/>
      <c r="S381" s="1249"/>
      <c r="T381" s="1249"/>
      <c r="U381" s="1249"/>
      <c r="V381" s="1249"/>
      <c r="W381" s="1249"/>
      <c r="X381" s="1249"/>
      <c r="Y381" s="1249"/>
      <c r="Z381" s="1249"/>
    </row>
    <row r="382" hidden="1">
      <c r="A382" s="1249"/>
      <c r="B382" s="1249"/>
      <c r="C382" s="1249"/>
      <c r="D382" s="1249"/>
      <c r="E382" s="1249"/>
      <c r="F382" s="1249"/>
      <c r="G382" s="1249"/>
      <c r="H382" s="1249"/>
      <c r="I382" s="1249"/>
      <c r="J382" s="1249"/>
      <c r="K382" s="1249"/>
      <c r="L382" s="1249"/>
      <c r="M382" s="1249"/>
      <c r="N382" s="1249"/>
      <c r="O382" s="1249"/>
      <c r="P382" s="1249"/>
      <c r="Q382" s="1249"/>
      <c r="R382" s="1249"/>
      <c r="S382" s="1249"/>
      <c r="T382" s="1249"/>
      <c r="U382" s="1249"/>
      <c r="V382" s="1249"/>
      <c r="W382" s="1249"/>
      <c r="X382" s="1249"/>
      <c r="Y382" s="1249"/>
      <c r="Z382" s="1249"/>
    </row>
    <row r="383" hidden="1">
      <c r="A383" s="1249"/>
      <c r="B383" s="1249"/>
      <c r="C383" s="1249"/>
      <c r="D383" s="1249"/>
      <c r="E383" s="1249"/>
      <c r="F383" s="1249"/>
      <c r="G383" s="1249"/>
      <c r="H383" s="1249"/>
      <c r="I383" s="1249"/>
      <c r="J383" s="1249"/>
      <c r="K383" s="1249"/>
      <c r="L383" s="1249"/>
      <c r="M383" s="1249"/>
      <c r="N383" s="1249"/>
      <c r="O383" s="1249"/>
      <c r="P383" s="1249"/>
      <c r="Q383" s="1249"/>
      <c r="R383" s="1249"/>
      <c r="S383" s="1249"/>
      <c r="T383" s="1249"/>
      <c r="U383" s="1249"/>
      <c r="V383" s="1249"/>
      <c r="W383" s="1249"/>
      <c r="X383" s="1249"/>
      <c r="Y383" s="1249"/>
      <c r="Z383" s="1249"/>
    </row>
    <row r="384" hidden="1">
      <c r="A384" s="1249"/>
      <c r="B384" s="1249"/>
      <c r="C384" s="1249"/>
      <c r="D384" s="1249"/>
      <c r="E384" s="1249"/>
      <c r="F384" s="1249"/>
      <c r="G384" s="1249"/>
      <c r="H384" s="1249"/>
      <c r="I384" s="1249"/>
      <c r="J384" s="1249"/>
      <c r="K384" s="1249"/>
      <c r="L384" s="1249"/>
      <c r="M384" s="1249"/>
      <c r="N384" s="1249"/>
      <c r="O384" s="1249"/>
      <c r="P384" s="1249"/>
      <c r="Q384" s="1249"/>
      <c r="R384" s="1249"/>
      <c r="S384" s="1249"/>
      <c r="T384" s="1249"/>
      <c r="U384" s="1249"/>
      <c r="V384" s="1249"/>
      <c r="W384" s="1249"/>
      <c r="X384" s="1249"/>
      <c r="Y384" s="1249"/>
      <c r="Z384" s="1249"/>
    </row>
    <row r="385" hidden="1">
      <c r="A385" s="1249"/>
      <c r="B385" s="1249"/>
      <c r="C385" s="1249"/>
      <c r="D385" s="1249"/>
      <c r="E385" s="1249"/>
      <c r="F385" s="1249"/>
      <c r="G385" s="1249"/>
      <c r="H385" s="1249"/>
      <c r="I385" s="1249"/>
      <c r="J385" s="1249"/>
      <c r="K385" s="1249"/>
      <c r="L385" s="1249"/>
      <c r="M385" s="1249"/>
      <c r="N385" s="1249"/>
      <c r="O385" s="1249"/>
      <c r="P385" s="1249"/>
      <c r="Q385" s="1249"/>
      <c r="R385" s="1249"/>
      <c r="S385" s="1249"/>
      <c r="T385" s="1249"/>
      <c r="U385" s="1249"/>
      <c r="V385" s="1249"/>
      <c r="W385" s="1249"/>
      <c r="X385" s="1249"/>
      <c r="Y385" s="1249"/>
      <c r="Z385" s="1249"/>
    </row>
    <row r="386" hidden="1">
      <c r="A386" s="1249"/>
      <c r="B386" s="1249"/>
      <c r="C386" s="1249"/>
      <c r="D386" s="1249"/>
      <c r="E386" s="1249"/>
      <c r="F386" s="1249"/>
      <c r="G386" s="1249"/>
      <c r="H386" s="1249"/>
      <c r="I386" s="1249"/>
      <c r="J386" s="1249"/>
      <c r="K386" s="1249"/>
      <c r="L386" s="1249"/>
      <c r="M386" s="1249"/>
      <c r="N386" s="1249"/>
      <c r="O386" s="1249"/>
      <c r="P386" s="1249"/>
      <c r="Q386" s="1249"/>
      <c r="R386" s="1249"/>
      <c r="S386" s="1249"/>
      <c r="T386" s="1249"/>
      <c r="U386" s="1249"/>
      <c r="V386" s="1249"/>
      <c r="W386" s="1249"/>
      <c r="X386" s="1249"/>
      <c r="Y386" s="1249"/>
      <c r="Z386" s="1249"/>
    </row>
    <row r="387" hidden="1">
      <c r="A387" s="1249"/>
      <c r="B387" s="1249"/>
      <c r="C387" s="1249"/>
      <c r="D387" s="1249"/>
      <c r="E387" s="1249"/>
      <c r="F387" s="1249"/>
      <c r="G387" s="1249"/>
      <c r="H387" s="1249"/>
      <c r="I387" s="1249"/>
      <c r="J387" s="1249"/>
      <c r="K387" s="1249"/>
      <c r="L387" s="1249"/>
      <c r="M387" s="1249"/>
      <c r="N387" s="1249"/>
      <c r="O387" s="1249"/>
      <c r="P387" s="1249"/>
      <c r="Q387" s="1249"/>
      <c r="R387" s="1249"/>
      <c r="S387" s="1249"/>
      <c r="T387" s="1249"/>
      <c r="U387" s="1249"/>
      <c r="V387" s="1249"/>
      <c r="W387" s="1249"/>
      <c r="X387" s="1249"/>
      <c r="Y387" s="1249"/>
      <c r="Z387" s="1249"/>
    </row>
    <row r="388" hidden="1">
      <c r="A388" s="1249"/>
      <c r="B388" s="1249"/>
      <c r="C388" s="1249"/>
      <c r="D388" s="1249"/>
      <c r="E388" s="1249"/>
      <c r="F388" s="1249"/>
      <c r="G388" s="1249"/>
      <c r="H388" s="1249"/>
      <c r="I388" s="1249"/>
      <c r="J388" s="1249"/>
      <c r="K388" s="1249"/>
      <c r="L388" s="1249"/>
      <c r="M388" s="1249"/>
      <c r="N388" s="1249"/>
      <c r="O388" s="1249"/>
      <c r="P388" s="1249"/>
      <c r="Q388" s="1249"/>
      <c r="R388" s="1249"/>
      <c r="S388" s="1249"/>
      <c r="T388" s="1249"/>
      <c r="U388" s="1249"/>
      <c r="V388" s="1249"/>
      <c r="W388" s="1249"/>
      <c r="X388" s="1249"/>
      <c r="Y388" s="1249"/>
      <c r="Z388" s="1249"/>
    </row>
    <row r="389" hidden="1">
      <c r="A389" s="1249"/>
      <c r="B389" s="1249"/>
      <c r="C389" s="1249"/>
      <c r="D389" s="1249"/>
      <c r="E389" s="1249"/>
      <c r="F389" s="1249"/>
      <c r="G389" s="1249"/>
      <c r="H389" s="1249"/>
      <c r="I389" s="1249"/>
      <c r="J389" s="1249"/>
      <c r="K389" s="1249"/>
      <c r="L389" s="1249"/>
      <c r="M389" s="1249"/>
      <c r="N389" s="1249"/>
      <c r="O389" s="1249"/>
      <c r="P389" s="1249"/>
      <c r="Q389" s="1249"/>
      <c r="R389" s="1249"/>
      <c r="S389" s="1249"/>
      <c r="T389" s="1249"/>
      <c r="U389" s="1249"/>
      <c r="V389" s="1249"/>
      <c r="W389" s="1249"/>
      <c r="X389" s="1249"/>
      <c r="Y389" s="1249"/>
      <c r="Z389" s="1249"/>
    </row>
    <row r="390" hidden="1">
      <c r="A390" s="1249"/>
      <c r="B390" s="1249"/>
      <c r="C390" s="1249"/>
      <c r="D390" s="1249"/>
      <c r="E390" s="1249"/>
      <c r="F390" s="1249"/>
      <c r="G390" s="1249"/>
      <c r="H390" s="1249"/>
      <c r="I390" s="1249"/>
      <c r="J390" s="1249"/>
      <c r="K390" s="1249"/>
      <c r="L390" s="1249"/>
      <c r="M390" s="1249"/>
      <c r="N390" s="1249"/>
      <c r="O390" s="1249"/>
      <c r="P390" s="1249"/>
      <c r="Q390" s="1249"/>
      <c r="R390" s="1249"/>
      <c r="S390" s="1249"/>
      <c r="T390" s="1249"/>
      <c r="U390" s="1249"/>
      <c r="V390" s="1249"/>
      <c r="W390" s="1249"/>
      <c r="X390" s="1249"/>
      <c r="Y390" s="1249"/>
      <c r="Z390" s="1249"/>
    </row>
    <row r="391" hidden="1">
      <c r="A391" s="1249"/>
      <c r="B391" s="1249"/>
      <c r="C391" s="1249"/>
      <c r="D391" s="1249"/>
      <c r="E391" s="1249"/>
      <c r="F391" s="1249"/>
      <c r="G391" s="1249"/>
      <c r="H391" s="1249"/>
      <c r="I391" s="1249"/>
      <c r="J391" s="1249"/>
      <c r="K391" s="1249"/>
      <c r="L391" s="1249"/>
      <c r="M391" s="1249"/>
      <c r="N391" s="1249"/>
      <c r="O391" s="1249"/>
      <c r="P391" s="1249"/>
      <c r="Q391" s="1249"/>
      <c r="R391" s="1249"/>
      <c r="S391" s="1249"/>
      <c r="T391" s="1249"/>
      <c r="U391" s="1249"/>
      <c r="V391" s="1249"/>
      <c r="W391" s="1249"/>
      <c r="X391" s="1249"/>
      <c r="Y391" s="1249"/>
      <c r="Z391" s="1249"/>
    </row>
    <row r="392" hidden="1">
      <c r="A392" s="1249"/>
      <c r="B392" s="1249"/>
      <c r="C392" s="1249"/>
      <c r="D392" s="1249"/>
      <c r="E392" s="1249"/>
      <c r="F392" s="1249"/>
      <c r="G392" s="1249"/>
      <c r="H392" s="1249"/>
      <c r="I392" s="1249"/>
      <c r="J392" s="1249"/>
      <c r="K392" s="1249"/>
      <c r="L392" s="1249"/>
      <c r="M392" s="1249"/>
      <c r="N392" s="1249"/>
      <c r="O392" s="1249"/>
      <c r="P392" s="1249"/>
      <c r="Q392" s="1249"/>
      <c r="R392" s="1249"/>
      <c r="S392" s="1249"/>
      <c r="T392" s="1249"/>
      <c r="U392" s="1249"/>
      <c r="V392" s="1249"/>
      <c r="W392" s="1249"/>
      <c r="X392" s="1249"/>
      <c r="Y392" s="1249"/>
      <c r="Z392" s="1249"/>
    </row>
    <row r="393" hidden="1">
      <c r="A393" s="1249"/>
      <c r="B393" s="1249"/>
      <c r="C393" s="1249"/>
      <c r="D393" s="1249"/>
      <c r="E393" s="1249"/>
      <c r="F393" s="1249"/>
      <c r="G393" s="1249"/>
      <c r="H393" s="1249"/>
      <c r="I393" s="1249"/>
      <c r="J393" s="1249"/>
      <c r="K393" s="1249"/>
      <c r="L393" s="1249"/>
      <c r="M393" s="1249"/>
      <c r="N393" s="1249"/>
      <c r="O393" s="1249"/>
      <c r="P393" s="1249"/>
      <c r="Q393" s="1249"/>
      <c r="R393" s="1249"/>
      <c r="S393" s="1249"/>
      <c r="T393" s="1249"/>
      <c r="U393" s="1249"/>
      <c r="V393" s="1249"/>
      <c r="W393" s="1249"/>
      <c r="X393" s="1249"/>
      <c r="Y393" s="1249"/>
      <c r="Z393" s="1249"/>
    </row>
    <row r="394" hidden="1">
      <c r="A394" s="1249"/>
      <c r="B394" s="1249"/>
      <c r="C394" s="1249"/>
      <c r="D394" s="1249"/>
      <c r="E394" s="1249"/>
      <c r="F394" s="1249"/>
      <c r="G394" s="1249"/>
      <c r="H394" s="1249"/>
      <c r="I394" s="1249"/>
      <c r="J394" s="1249"/>
      <c r="K394" s="1249"/>
      <c r="L394" s="1249"/>
      <c r="M394" s="1249"/>
      <c r="N394" s="1249"/>
      <c r="O394" s="1249"/>
      <c r="P394" s="1249"/>
      <c r="Q394" s="1249"/>
      <c r="R394" s="1249"/>
      <c r="S394" s="1249"/>
      <c r="T394" s="1249"/>
      <c r="U394" s="1249"/>
      <c r="V394" s="1249"/>
      <c r="W394" s="1249"/>
      <c r="X394" s="1249"/>
      <c r="Y394" s="1249"/>
      <c r="Z394" s="1249"/>
    </row>
    <row r="395" hidden="1">
      <c r="A395" s="1249"/>
      <c r="B395" s="1249"/>
      <c r="C395" s="1249"/>
      <c r="D395" s="1249"/>
      <c r="E395" s="1249"/>
      <c r="F395" s="1249"/>
      <c r="G395" s="1249"/>
      <c r="H395" s="1249"/>
      <c r="I395" s="1249"/>
      <c r="J395" s="1249"/>
      <c r="K395" s="1249"/>
      <c r="L395" s="1249"/>
      <c r="M395" s="1249"/>
      <c r="N395" s="1249"/>
      <c r="O395" s="1249"/>
      <c r="P395" s="1249"/>
      <c r="Q395" s="1249"/>
      <c r="R395" s="1249"/>
      <c r="S395" s="1249"/>
      <c r="T395" s="1249"/>
      <c r="U395" s="1249"/>
      <c r="V395" s="1249"/>
      <c r="W395" s="1249"/>
      <c r="X395" s="1249"/>
      <c r="Y395" s="1249"/>
      <c r="Z395" s="1249"/>
    </row>
    <row r="396" hidden="1">
      <c r="A396" s="1249"/>
      <c r="B396" s="1249"/>
      <c r="C396" s="1249"/>
      <c r="D396" s="1249"/>
      <c r="E396" s="1249"/>
      <c r="F396" s="1249"/>
      <c r="G396" s="1249"/>
      <c r="H396" s="1249"/>
      <c r="I396" s="1249"/>
      <c r="J396" s="1249"/>
      <c r="K396" s="1249"/>
      <c r="L396" s="1249"/>
      <c r="M396" s="1249"/>
      <c r="N396" s="1249"/>
      <c r="O396" s="1249"/>
      <c r="P396" s="1249"/>
      <c r="Q396" s="1249"/>
      <c r="R396" s="1249"/>
      <c r="S396" s="1249"/>
      <c r="T396" s="1249"/>
      <c r="U396" s="1249"/>
      <c r="V396" s="1249"/>
      <c r="W396" s="1249"/>
      <c r="X396" s="1249"/>
      <c r="Y396" s="1249"/>
      <c r="Z396" s="1249"/>
    </row>
    <row r="397" hidden="1">
      <c r="A397" s="1249"/>
      <c r="B397" s="1249"/>
      <c r="C397" s="1249"/>
      <c r="D397" s="1249"/>
      <c r="E397" s="1249"/>
      <c r="F397" s="1249"/>
      <c r="G397" s="1249"/>
      <c r="H397" s="1249"/>
      <c r="I397" s="1249"/>
      <c r="J397" s="1249"/>
      <c r="K397" s="1249"/>
      <c r="L397" s="1249"/>
      <c r="M397" s="1249"/>
      <c r="N397" s="1249"/>
      <c r="O397" s="1249"/>
      <c r="P397" s="1249"/>
      <c r="Q397" s="1249"/>
      <c r="R397" s="1249"/>
      <c r="S397" s="1249"/>
      <c r="T397" s="1249"/>
      <c r="U397" s="1249"/>
      <c r="V397" s="1249"/>
      <c r="W397" s="1249"/>
      <c r="X397" s="1249"/>
      <c r="Y397" s="1249"/>
      <c r="Z397" s="1249"/>
    </row>
    <row r="398" hidden="1">
      <c r="A398" s="1249"/>
      <c r="B398" s="1249"/>
      <c r="C398" s="1249"/>
      <c r="D398" s="1249"/>
      <c r="E398" s="1249"/>
      <c r="F398" s="1249"/>
      <c r="G398" s="1249"/>
      <c r="H398" s="1249"/>
      <c r="I398" s="1249"/>
      <c r="J398" s="1249"/>
      <c r="K398" s="1249"/>
      <c r="L398" s="1249"/>
      <c r="M398" s="1249"/>
      <c r="N398" s="1249"/>
      <c r="O398" s="1249"/>
      <c r="P398" s="1249"/>
      <c r="Q398" s="1249"/>
      <c r="R398" s="1249"/>
      <c r="S398" s="1249"/>
      <c r="T398" s="1249"/>
      <c r="U398" s="1249"/>
      <c r="V398" s="1249"/>
      <c r="W398" s="1249"/>
      <c r="X398" s="1249"/>
      <c r="Y398" s="1249"/>
      <c r="Z398" s="1249"/>
    </row>
    <row r="399" hidden="1">
      <c r="A399" s="1249"/>
      <c r="B399" s="1249"/>
      <c r="C399" s="1249"/>
      <c r="D399" s="1249"/>
      <c r="E399" s="1249"/>
      <c r="F399" s="1249"/>
      <c r="G399" s="1249"/>
      <c r="H399" s="1249"/>
      <c r="I399" s="1249"/>
      <c r="J399" s="1249"/>
      <c r="K399" s="1249"/>
      <c r="L399" s="1249"/>
      <c r="M399" s="1249"/>
      <c r="N399" s="1249"/>
      <c r="O399" s="1249"/>
      <c r="P399" s="1249"/>
      <c r="Q399" s="1249"/>
      <c r="R399" s="1249"/>
      <c r="S399" s="1249"/>
      <c r="T399" s="1249"/>
      <c r="U399" s="1249"/>
      <c r="V399" s="1249"/>
      <c r="W399" s="1249"/>
      <c r="X399" s="1249"/>
      <c r="Y399" s="1249"/>
      <c r="Z399" s="1249"/>
    </row>
    <row r="400" hidden="1">
      <c r="A400" s="1249"/>
      <c r="B400" s="1249"/>
      <c r="C400" s="1249"/>
      <c r="D400" s="1249"/>
      <c r="E400" s="1249"/>
      <c r="F400" s="1249"/>
      <c r="G400" s="1249"/>
      <c r="H400" s="1249"/>
      <c r="I400" s="1249"/>
      <c r="J400" s="1249"/>
      <c r="K400" s="1249"/>
      <c r="L400" s="1249"/>
      <c r="M400" s="1249"/>
      <c r="N400" s="1249"/>
      <c r="O400" s="1249"/>
      <c r="P400" s="1249"/>
      <c r="Q400" s="1249"/>
      <c r="R400" s="1249"/>
      <c r="S400" s="1249"/>
      <c r="T400" s="1249"/>
      <c r="U400" s="1249"/>
      <c r="V400" s="1249"/>
      <c r="W400" s="1249"/>
      <c r="X400" s="1249"/>
      <c r="Y400" s="1249"/>
      <c r="Z400" s="1249"/>
    </row>
    <row r="401" hidden="1">
      <c r="A401" s="1249"/>
      <c r="B401" s="1249"/>
      <c r="C401" s="1249"/>
      <c r="D401" s="1249"/>
      <c r="E401" s="1249"/>
      <c r="F401" s="1249"/>
      <c r="G401" s="1249"/>
      <c r="H401" s="1249"/>
      <c r="I401" s="1249"/>
      <c r="J401" s="1249"/>
      <c r="K401" s="1249"/>
      <c r="L401" s="1249"/>
      <c r="M401" s="1249"/>
      <c r="N401" s="1249"/>
      <c r="O401" s="1249"/>
      <c r="P401" s="1249"/>
      <c r="Q401" s="1249"/>
      <c r="R401" s="1249"/>
      <c r="S401" s="1249"/>
      <c r="T401" s="1249"/>
      <c r="U401" s="1249"/>
      <c r="V401" s="1249"/>
      <c r="W401" s="1249"/>
      <c r="X401" s="1249"/>
      <c r="Y401" s="1249"/>
      <c r="Z401" s="1249"/>
    </row>
    <row r="402" hidden="1">
      <c r="A402" s="1249"/>
      <c r="B402" s="1249"/>
      <c r="C402" s="1249"/>
      <c r="D402" s="1249"/>
      <c r="E402" s="1249"/>
      <c r="F402" s="1249"/>
      <c r="G402" s="1249"/>
      <c r="H402" s="1249"/>
      <c r="I402" s="1249"/>
      <c r="J402" s="1249"/>
      <c r="K402" s="1249"/>
      <c r="L402" s="1249"/>
      <c r="M402" s="1249"/>
      <c r="N402" s="1249"/>
      <c r="O402" s="1249"/>
      <c r="P402" s="1249"/>
      <c r="Q402" s="1249"/>
      <c r="R402" s="1249"/>
      <c r="S402" s="1249"/>
      <c r="T402" s="1249"/>
      <c r="U402" s="1249"/>
      <c r="V402" s="1249"/>
      <c r="W402" s="1249"/>
      <c r="X402" s="1249"/>
      <c r="Y402" s="1249"/>
      <c r="Z402" s="1249"/>
    </row>
    <row r="403" hidden="1">
      <c r="A403" s="1249"/>
      <c r="B403" s="1249"/>
      <c r="C403" s="1249"/>
      <c r="D403" s="1249"/>
      <c r="E403" s="1249"/>
      <c r="F403" s="1249"/>
      <c r="G403" s="1249"/>
      <c r="H403" s="1249"/>
      <c r="I403" s="1249"/>
      <c r="J403" s="1249"/>
      <c r="K403" s="1249"/>
      <c r="L403" s="1249"/>
      <c r="M403" s="1249"/>
      <c r="N403" s="1249"/>
      <c r="O403" s="1249"/>
      <c r="P403" s="1249"/>
      <c r="Q403" s="1249"/>
      <c r="R403" s="1249"/>
      <c r="S403" s="1249"/>
      <c r="T403" s="1249"/>
      <c r="U403" s="1249"/>
      <c r="V403" s="1249"/>
      <c r="W403" s="1249"/>
      <c r="X403" s="1249"/>
      <c r="Y403" s="1249"/>
      <c r="Z403" s="1249"/>
    </row>
    <row r="404" hidden="1">
      <c r="A404" s="1249"/>
      <c r="B404" s="1249"/>
      <c r="C404" s="1249"/>
      <c r="D404" s="1249"/>
      <c r="E404" s="1249"/>
      <c r="F404" s="1249"/>
      <c r="G404" s="1249"/>
      <c r="H404" s="1249"/>
      <c r="I404" s="1249"/>
      <c r="J404" s="1249"/>
      <c r="K404" s="1249"/>
      <c r="L404" s="1249"/>
      <c r="M404" s="1249"/>
      <c r="N404" s="1249"/>
      <c r="O404" s="1249"/>
      <c r="P404" s="1249"/>
      <c r="Q404" s="1249"/>
      <c r="R404" s="1249"/>
      <c r="S404" s="1249"/>
      <c r="T404" s="1249"/>
      <c r="U404" s="1249"/>
      <c r="V404" s="1249"/>
      <c r="W404" s="1249"/>
      <c r="X404" s="1249"/>
      <c r="Y404" s="1249"/>
      <c r="Z404" s="1249"/>
    </row>
    <row r="405" hidden="1">
      <c r="A405" s="1249"/>
      <c r="B405" s="1249"/>
      <c r="C405" s="1249"/>
      <c r="D405" s="1249"/>
      <c r="E405" s="1249"/>
      <c r="F405" s="1249"/>
      <c r="G405" s="1249"/>
      <c r="H405" s="1249"/>
      <c r="I405" s="1249"/>
      <c r="J405" s="1249"/>
      <c r="K405" s="1249"/>
      <c r="L405" s="1249"/>
      <c r="M405" s="1249"/>
      <c r="N405" s="1249"/>
      <c r="O405" s="1249"/>
      <c r="P405" s="1249"/>
      <c r="Q405" s="1249"/>
      <c r="R405" s="1249"/>
      <c r="S405" s="1249"/>
      <c r="T405" s="1249"/>
      <c r="U405" s="1249"/>
      <c r="V405" s="1249"/>
      <c r="W405" s="1249"/>
      <c r="X405" s="1249"/>
      <c r="Y405" s="1249"/>
      <c r="Z405" s="1249"/>
    </row>
    <row r="406" hidden="1">
      <c r="A406" s="1249"/>
      <c r="B406" s="1249"/>
      <c r="C406" s="1249"/>
      <c r="D406" s="1249"/>
      <c r="E406" s="1249"/>
      <c r="F406" s="1249"/>
      <c r="G406" s="1249"/>
      <c r="H406" s="1249"/>
      <c r="I406" s="1249"/>
      <c r="J406" s="1249"/>
      <c r="K406" s="1249"/>
      <c r="L406" s="1249"/>
      <c r="M406" s="1249"/>
      <c r="N406" s="1249"/>
      <c r="O406" s="1249"/>
      <c r="P406" s="1249"/>
      <c r="Q406" s="1249"/>
      <c r="R406" s="1249"/>
      <c r="S406" s="1249"/>
      <c r="T406" s="1249"/>
      <c r="U406" s="1249"/>
      <c r="V406" s="1249"/>
      <c r="W406" s="1249"/>
      <c r="X406" s="1249"/>
      <c r="Y406" s="1249"/>
      <c r="Z406" s="1249"/>
    </row>
    <row r="407" hidden="1">
      <c r="A407" s="1249"/>
      <c r="B407" s="1249"/>
      <c r="C407" s="1249"/>
      <c r="D407" s="1249"/>
      <c r="E407" s="1249"/>
      <c r="F407" s="1249"/>
      <c r="G407" s="1249"/>
      <c r="H407" s="1249"/>
      <c r="I407" s="1249"/>
      <c r="J407" s="1249"/>
      <c r="K407" s="1249"/>
      <c r="L407" s="1249"/>
      <c r="M407" s="1249"/>
      <c r="N407" s="1249"/>
      <c r="O407" s="1249"/>
      <c r="P407" s="1249"/>
      <c r="Q407" s="1249"/>
      <c r="R407" s="1249"/>
      <c r="S407" s="1249"/>
      <c r="T407" s="1249"/>
      <c r="U407" s="1249"/>
      <c r="V407" s="1249"/>
      <c r="W407" s="1249"/>
      <c r="X407" s="1249"/>
      <c r="Y407" s="1249"/>
      <c r="Z407" s="1249"/>
    </row>
    <row r="408" hidden="1">
      <c r="A408" s="1249"/>
      <c r="B408" s="1249"/>
      <c r="C408" s="1249"/>
      <c r="D408" s="1249"/>
      <c r="E408" s="1249"/>
      <c r="F408" s="1249"/>
      <c r="G408" s="1249"/>
      <c r="H408" s="1249"/>
      <c r="I408" s="1249"/>
      <c r="J408" s="1249"/>
      <c r="K408" s="1249"/>
      <c r="L408" s="1249"/>
      <c r="M408" s="1249"/>
      <c r="N408" s="1249"/>
      <c r="O408" s="1249"/>
      <c r="P408" s="1249"/>
      <c r="Q408" s="1249"/>
      <c r="R408" s="1249"/>
      <c r="S408" s="1249"/>
      <c r="T408" s="1249"/>
      <c r="U408" s="1249"/>
      <c r="V408" s="1249"/>
      <c r="W408" s="1249"/>
      <c r="X408" s="1249"/>
      <c r="Y408" s="1249"/>
      <c r="Z408" s="1249"/>
    </row>
    <row r="409" hidden="1">
      <c r="A409" s="1249"/>
      <c r="B409" s="1249"/>
      <c r="C409" s="1249"/>
      <c r="D409" s="1249"/>
      <c r="E409" s="1249"/>
      <c r="F409" s="1249"/>
      <c r="G409" s="1249"/>
      <c r="H409" s="1249"/>
      <c r="I409" s="1249"/>
      <c r="J409" s="1249"/>
      <c r="K409" s="1249"/>
      <c r="L409" s="1249"/>
      <c r="M409" s="1249"/>
      <c r="N409" s="1249"/>
      <c r="O409" s="1249"/>
      <c r="P409" s="1249"/>
      <c r="Q409" s="1249"/>
      <c r="R409" s="1249"/>
      <c r="S409" s="1249"/>
      <c r="T409" s="1249"/>
      <c r="U409" s="1249"/>
      <c r="V409" s="1249"/>
      <c r="W409" s="1249"/>
      <c r="X409" s="1249"/>
      <c r="Y409" s="1249"/>
      <c r="Z409" s="1249"/>
    </row>
    <row r="410" hidden="1">
      <c r="A410" s="1249"/>
      <c r="B410" s="1249"/>
      <c r="C410" s="1249"/>
      <c r="D410" s="1249"/>
      <c r="E410" s="1249"/>
      <c r="F410" s="1249"/>
      <c r="G410" s="1249"/>
      <c r="H410" s="1249"/>
      <c r="I410" s="1249"/>
      <c r="J410" s="1249"/>
      <c r="K410" s="1249"/>
      <c r="L410" s="1249"/>
      <c r="M410" s="1249"/>
      <c r="N410" s="1249"/>
      <c r="O410" s="1249"/>
      <c r="P410" s="1249"/>
      <c r="Q410" s="1249"/>
      <c r="R410" s="1249"/>
      <c r="S410" s="1249"/>
      <c r="T410" s="1249"/>
      <c r="U410" s="1249"/>
      <c r="V410" s="1249"/>
      <c r="W410" s="1249"/>
      <c r="X410" s="1249"/>
      <c r="Y410" s="1249"/>
      <c r="Z410" s="1249"/>
    </row>
    <row r="411" hidden="1">
      <c r="A411" s="1249"/>
      <c r="B411" s="1249"/>
      <c r="C411" s="1249"/>
      <c r="D411" s="1249"/>
      <c r="E411" s="1249"/>
      <c r="F411" s="1249"/>
      <c r="G411" s="1249"/>
      <c r="H411" s="1249"/>
      <c r="I411" s="1249"/>
      <c r="J411" s="1249"/>
      <c r="K411" s="1249"/>
      <c r="L411" s="1249"/>
      <c r="M411" s="1249"/>
      <c r="N411" s="1249"/>
      <c r="O411" s="1249"/>
      <c r="P411" s="1249"/>
      <c r="Q411" s="1249"/>
      <c r="R411" s="1249"/>
      <c r="S411" s="1249"/>
      <c r="T411" s="1249"/>
      <c r="U411" s="1249"/>
      <c r="V411" s="1249"/>
      <c r="W411" s="1249"/>
      <c r="X411" s="1249"/>
      <c r="Y411" s="1249"/>
      <c r="Z411" s="1249"/>
    </row>
    <row r="412" hidden="1">
      <c r="A412" s="1249"/>
      <c r="B412" s="1249"/>
      <c r="C412" s="1249"/>
      <c r="D412" s="1249"/>
      <c r="E412" s="1249"/>
      <c r="F412" s="1249"/>
      <c r="G412" s="1249"/>
      <c r="H412" s="1249"/>
      <c r="I412" s="1249"/>
      <c r="J412" s="1249"/>
      <c r="K412" s="1249"/>
      <c r="L412" s="1249"/>
      <c r="M412" s="1249"/>
      <c r="N412" s="1249"/>
      <c r="O412" s="1249"/>
      <c r="P412" s="1249"/>
      <c r="Q412" s="1249"/>
      <c r="R412" s="1249"/>
      <c r="S412" s="1249"/>
      <c r="T412" s="1249"/>
      <c r="U412" s="1249"/>
      <c r="V412" s="1249"/>
      <c r="W412" s="1249"/>
      <c r="X412" s="1249"/>
      <c r="Y412" s="1249"/>
      <c r="Z412" s="1249"/>
    </row>
    <row r="413" hidden="1">
      <c r="A413" s="1249"/>
      <c r="B413" s="1249"/>
      <c r="C413" s="1249"/>
      <c r="D413" s="1249"/>
      <c r="E413" s="1249"/>
      <c r="F413" s="1249"/>
      <c r="G413" s="1249"/>
      <c r="H413" s="1249"/>
      <c r="I413" s="1249"/>
      <c r="J413" s="1249"/>
      <c r="K413" s="1249"/>
      <c r="L413" s="1249"/>
      <c r="M413" s="1249"/>
      <c r="N413" s="1249"/>
      <c r="O413" s="1249"/>
      <c r="P413" s="1249"/>
      <c r="Q413" s="1249"/>
      <c r="R413" s="1249"/>
      <c r="S413" s="1249"/>
      <c r="T413" s="1249"/>
      <c r="U413" s="1249"/>
      <c r="V413" s="1249"/>
      <c r="W413" s="1249"/>
      <c r="X413" s="1249"/>
      <c r="Y413" s="1249"/>
      <c r="Z413" s="1249"/>
    </row>
    <row r="414" hidden="1">
      <c r="A414" s="1249"/>
      <c r="B414" s="1249"/>
      <c r="C414" s="1249"/>
      <c r="D414" s="1249"/>
      <c r="E414" s="1249"/>
      <c r="F414" s="1249"/>
      <c r="G414" s="1249"/>
      <c r="H414" s="1249"/>
      <c r="I414" s="1249"/>
      <c r="J414" s="1249"/>
      <c r="K414" s="1249"/>
      <c r="L414" s="1249"/>
      <c r="M414" s="1249"/>
      <c r="N414" s="1249"/>
      <c r="O414" s="1249"/>
      <c r="P414" s="1249"/>
      <c r="Q414" s="1249"/>
      <c r="R414" s="1249"/>
      <c r="S414" s="1249"/>
      <c r="T414" s="1249"/>
      <c r="U414" s="1249"/>
      <c r="V414" s="1249"/>
      <c r="W414" s="1249"/>
      <c r="X414" s="1249"/>
      <c r="Y414" s="1249"/>
      <c r="Z414" s="1249"/>
    </row>
    <row r="415" hidden="1">
      <c r="A415" s="1249"/>
      <c r="B415" s="1249"/>
      <c r="C415" s="1249"/>
      <c r="D415" s="1249"/>
      <c r="E415" s="1249"/>
      <c r="F415" s="1249"/>
      <c r="G415" s="1249"/>
      <c r="H415" s="1249"/>
      <c r="I415" s="1249"/>
      <c r="J415" s="1249"/>
      <c r="K415" s="1249"/>
      <c r="L415" s="1249"/>
      <c r="M415" s="1249"/>
      <c r="N415" s="1249"/>
      <c r="O415" s="1249"/>
      <c r="P415" s="1249"/>
      <c r="Q415" s="1249"/>
      <c r="R415" s="1249"/>
      <c r="S415" s="1249"/>
      <c r="T415" s="1249"/>
      <c r="U415" s="1249"/>
      <c r="V415" s="1249"/>
      <c r="W415" s="1249"/>
      <c r="X415" s="1249"/>
      <c r="Y415" s="1249"/>
      <c r="Z415" s="1249"/>
    </row>
    <row r="416" hidden="1">
      <c r="A416" s="1249"/>
      <c r="B416" s="1249"/>
      <c r="C416" s="1249"/>
      <c r="D416" s="1249"/>
      <c r="E416" s="1249"/>
      <c r="F416" s="1249"/>
      <c r="G416" s="1249"/>
      <c r="H416" s="1249"/>
      <c r="I416" s="1249"/>
      <c r="J416" s="1249"/>
      <c r="K416" s="1249"/>
      <c r="L416" s="1249"/>
      <c r="M416" s="1249"/>
      <c r="N416" s="1249"/>
      <c r="O416" s="1249"/>
      <c r="P416" s="1249"/>
      <c r="Q416" s="1249"/>
      <c r="R416" s="1249"/>
      <c r="S416" s="1249"/>
      <c r="T416" s="1249"/>
      <c r="U416" s="1249"/>
      <c r="V416" s="1249"/>
      <c r="W416" s="1249"/>
      <c r="X416" s="1249"/>
      <c r="Y416" s="1249"/>
      <c r="Z416" s="1249"/>
    </row>
    <row r="417" hidden="1">
      <c r="A417" s="1249"/>
      <c r="B417" s="1249"/>
      <c r="C417" s="1249"/>
      <c r="D417" s="1249"/>
      <c r="E417" s="1249"/>
      <c r="F417" s="1249"/>
      <c r="G417" s="1249"/>
      <c r="H417" s="1249"/>
      <c r="I417" s="1249"/>
      <c r="J417" s="1249"/>
      <c r="K417" s="1249"/>
      <c r="L417" s="1249"/>
      <c r="M417" s="1249"/>
      <c r="N417" s="1249"/>
      <c r="O417" s="1249"/>
      <c r="P417" s="1249"/>
      <c r="Q417" s="1249"/>
      <c r="R417" s="1249"/>
      <c r="S417" s="1249"/>
      <c r="T417" s="1249"/>
      <c r="U417" s="1249"/>
      <c r="V417" s="1249"/>
      <c r="W417" s="1249"/>
      <c r="X417" s="1249"/>
      <c r="Y417" s="1249"/>
      <c r="Z417" s="1249"/>
    </row>
    <row r="418" hidden="1">
      <c r="A418" s="1249"/>
      <c r="B418" s="1249"/>
      <c r="C418" s="1249"/>
      <c r="D418" s="1249"/>
      <c r="E418" s="1249"/>
      <c r="F418" s="1249"/>
      <c r="G418" s="1249"/>
      <c r="H418" s="1249"/>
      <c r="I418" s="1249"/>
      <c r="J418" s="1249"/>
      <c r="K418" s="1249"/>
      <c r="L418" s="1249"/>
      <c r="M418" s="1249"/>
      <c r="N418" s="1249"/>
      <c r="O418" s="1249"/>
      <c r="P418" s="1249"/>
      <c r="Q418" s="1249"/>
      <c r="R418" s="1249"/>
      <c r="S418" s="1249"/>
      <c r="T418" s="1249"/>
      <c r="U418" s="1249"/>
      <c r="V418" s="1249"/>
      <c r="W418" s="1249"/>
      <c r="X418" s="1249"/>
      <c r="Y418" s="1249"/>
      <c r="Z418" s="1249"/>
    </row>
    <row r="419" hidden="1">
      <c r="A419" s="1249"/>
      <c r="B419" s="1249"/>
      <c r="C419" s="1249"/>
      <c r="D419" s="1249"/>
      <c r="E419" s="1249"/>
      <c r="F419" s="1249"/>
      <c r="G419" s="1249"/>
      <c r="H419" s="1249"/>
      <c r="I419" s="1249"/>
      <c r="J419" s="1249"/>
      <c r="K419" s="1249"/>
      <c r="L419" s="1249"/>
      <c r="M419" s="1249"/>
      <c r="N419" s="1249"/>
      <c r="O419" s="1249"/>
      <c r="P419" s="1249"/>
      <c r="Q419" s="1249"/>
      <c r="R419" s="1249"/>
      <c r="S419" s="1249"/>
      <c r="T419" s="1249"/>
      <c r="U419" s="1249"/>
      <c r="V419" s="1249"/>
      <c r="W419" s="1249"/>
      <c r="X419" s="1249"/>
      <c r="Y419" s="1249"/>
      <c r="Z419" s="1249"/>
    </row>
    <row r="420" hidden="1">
      <c r="A420" s="1249"/>
      <c r="B420" s="1249"/>
      <c r="C420" s="1249"/>
      <c r="D420" s="1249"/>
      <c r="E420" s="1249"/>
      <c r="F420" s="1249"/>
      <c r="G420" s="1249"/>
      <c r="H420" s="1249"/>
      <c r="I420" s="1249"/>
      <c r="J420" s="1249"/>
      <c r="K420" s="1249"/>
      <c r="L420" s="1249"/>
      <c r="M420" s="1249"/>
      <c r="N420" s="1249"/>
      <c r="O420" s="1249"/>
      <c r="P420" s="1249"/>
      <c r="Q420" s="1249"/>
      <c r="R420" s="1249"/>
      <c r="S420" s="1249"/>
      <c r="T420" s="1249"/>
      <c r="U420" s="1249"/>
      <c r="V420" s="1249"/>
      <c r="W420" s="1249"/>
      <c r="X420" s="1249"/>
      <c r="Y420" s="1249"/>
      <c r="Z420" s="1249"/>
    </row>
    <row r="421" hidden="1">
      <c r="A421" s="1249"/>
      <c r="B421" s="1249"/>
      <c r="C421" s="1249"/>
      <c r="D421" s="1249"/>
      <c r="E421" s="1249"/>
      <c r="F421" s="1249"/>
      <c r="G421" s="1249"/>
      <c r="H421" s="1249"/>
      <c r="I421" s="1249"/>
      <c r="J421" s="1249"/>
      <c r="K421" s="1249"/>
      <c r="L421" s="1249"/>
      <c r="M421" s="1249"/>
      <c r="N421" s="1249"/>
      <c r="O421" s="1249"/>
      <c r="P421" s="1249"/>
      <c r="Q421" s="1249"/>
      <c r="R421" s="1249"/>
      <c r="S421" s="1249"/>
      <c r="T421" s="1249"/>
      <c r="U421" s="1249"/>
      <c r="V421" s="1249"/>
      <c r="W421" s="1249"/>
      <c r="X421" s="1249"/>
      <c r="Y421" s="1249"/>
      <c r="Z421" s="1249"/>
    </row>
    <row r="422" hidden="1">
      <c r="A422" s="1249"/>
      <c r="B422" s="1249"/>
      <c r="C422" s="1249"/>
      <c r="D422" s="1249"/>
      <c r="E422" s="1249"/>
      <c r="F422" s="1249"/>
      <c r="G422" s="1249"/>
      <c r="H422" s="1249"/>
      <c r="I422" s="1249"/>
      <c r="J422" s="1249"/>
      <c r="K422" s="1249"/>
      <c r="L422" s="1249"/>
      <c r="M422" s="1249"/>
      <c r="N422" s="1249"/>
      <c r="O422" s="1249"/>
      <c r="P422" s="1249"/>
      <c r="Q422" s="1249"/>
      <c r="R422" s="1249"/>
      <c r="S422" s="1249"/>
      <c r="T422" s="1249"/>
      <c r="U422" s="1249"/>
      <c r="V422" s="1249"/>
      <c r="W422" s="1249"/>
      <c r="X422" s="1249"/>
      <c r="Y422" s="1249"/>
      <c r="Z422" s="1249"/>
    </row>
    <row r="423" hidden="1">
      <c r="A423" s="1249"/>
      <c r="B423" s="1249"/>
      <c r="C423" s="1249"/>
      <c r="D423" s="1249"/>
      <c r="E423" s="1249"/>
      <c r="F423" s="1249"/>
      <c r="G423" s="1249"/>
      <c r="H423" s="1249"/>
      <c r="I423" s="1249"/>
      <c r="J423" s="1249"/>
      <c r="K423" s="1249"/>
      <c r="L423" s="1249"/>
      <c r="M423" s="1249"/>
      <c r="N423" s="1249"/>
      <c r="O423" s="1249"/>
      <c r="P423" s="1249"/>
      <c r="Q423" s="1249"/>
      <c r="R423" s="1249"/>
      <c r="S423" s="1249"/>
      <c r="T423" s="1249"/>
      <c r="U423" s="1249"/>
      <c r="V423" s="1249"/>
      <c r="W423" s="1249"/>
      <c r="X423" s="1249"/>
      <c r="Y423" s="1249"/>
      <c r="Z423" s="1249"/>
    </row>
    <row r="424" hidden="1">
      <c r="A424" s="1249"/>
      <c r="B424" s="1249"/>
      <c r="C424" s="1249"/>
      <c r="D424" s="1249"/>
      <c r="E424" s="1249"/>
      <c r="F424" s="1249"/>
      <c r="G424" s="1249"/>
      <c r="H424" s="1249"/>
      <c r="I424" s="1249"/>
      <c r="J424" s="1249"/>
      <c r="K424" s="1249"/>
      <c r="L424" s="1249"/>
      <c r="M424" s="1249"/>
      <c r="N424" s="1249"/>
      <c r="O424" s="1249"/>
      <c r="P424" s="1249"/>
      <c r="Q424" s="1249"/>
      <c r="R424" s="1249"/>
      <c r="S424" s="1249"/>
      <c r="T424" s="1249"/>
      <c r="U424" s="1249"/>
      <c r="V424" s="1249"/>
      <c r="W424" s="1249"/>
      <c r="X424" s="1249"/>
      <c r="Y424" s="1249"/>
      <c r="Z424" s="1249"/>
    </row>
    <row r="425" hidden="1">
      <c r="A425" s="1249"/>
      <c r="B425" s="1249"/>
      <c r="C425" s="1249"/>
      <c r="D425" s="1249"/>
      <c r="E425" s="1249"/>
      <c r="F425" s="1249"/>
      <c r="G425" s="1249"/>
      <c r="H425" s="1249"/>
      <c r="I425" s="1249"/>
      <c r="J425" s="1249"/>
      <c r="K425" s="1249"/>
      <c r="L425" s="1249"/>
      <c r="M425" s="1249"/>
      <c r="N425" s="1249"/>
      <c r="O425" s="1249"/>
      <c r="P425" s="1249"/>
      <c r="Q425" s="1249"/>
      <c r="R425" s="1249"/>
      <c r="S425" s="1249"/>
      <c r="T425" s="1249"/>
      <c r="U425" s="1249"/>
      <c r="V425" s="1249"/>
      <c r="W425" s="1249"/>
      <c r="X425" s="1249"/>
      <c r="Y425" s="1249"/>
      <c r="Z425" s="1249"/>
    </row>
    <row r="426" hidden="1">
      <c r="A426" s="1249"/>
      <c r="B426" s="1249"/>
      <c r="C426" s="1249"/>
      <c r="D426" s="1249"/>
      <c r="E426" s="1249"/>
      <c r="F426" s="1249"/>
      <c r="G426" s="1249"/>
      <c r="H426" s="1249"/>
      <c r="I426" s="1249"/>
      <c r="J426" s="1249"/>
      <c r="K426" s="1249"/>
      <c r="L426" s="1249"/>
      <c r="M426" s="1249"/>
      <c r="N426" s="1249"/>
      <c r="O426" s="1249"/>
      <c r="P426" s="1249"/>
      <c r="Q426" s="1249"/>
      <c r="R426" s="1249"/>
      <c r="S426" s="1249"/>
      <c r="T426" s="1249"/>
      <c r="U426" s="1249"/>
      <c r="V426" s="1249"/>
      <c r="W426" s="1249"/>
      <c r="X426" s="1249"/>
      <c r="Y426" s="1249"/>
      <c r="Z426" s="1249"/>
    </row>
    <row r="427" hidden="1">
      <c r="A427" s="1249"/>
      <c r="B427" s="1249"/>
      <c r="C427" s="1249"/>
      <c r="D427" s="1249"/>
      <c r="E427" s="1249"/>
      <c r="F427" s="1249"/>
      <c r="G427" s="1249"/>
      <c r="H427" s="1249"/>
      <c r="I427" s="1249"/>
      <c r="J427" s="1249"/>
      <c r="K427" s="1249"/>
      <c r="L427" s="1249"/>
      <c r="M427" s="1249"/>
      <c r="N427" s="1249"/>
      <c r="O427" s="1249"/>
      <c r="P427" s="1249"/>
      <c r="Q427" s="1249"/>
      <c r="R427" s="1249"/>
      <c r="S427" s="1249"/>
      <c r="T427" s="1249"/>
      <c r="U427" s="1249"/>
      <c r="V427" s="1249"/>
      <c r="W427" s="1249"/>
      <c r="X427" s="1249"/>
      <c r="Y427" s="1249"/>
      <c r="Z427" s="1249"/>
    </row>
    <row r="428" hidden="1">
      <c r="A428" s="1249"/>
      <c r="B428" s="1249"/>
      <c r="C428" s="1249"/>
      <c r="D428" s="1249"/>
      <c r="E428" s="1249"/>
      <c r="F428" s="1249"/>
      <c r="G428" s="1249"/>
      <c r="H428" s="1249"/>
      <c r="I428" s="1249"/>
      <c r="J428" s="1249"/>
      <c r="K428" s="1249"/>
      <c r="L428" s="1249"/>
      <c r="M428" s="1249"/>
      <c r="N428" s="1249"/>
      <c r="O428" s="1249"/>
      <c r="P428" s="1249"/>
      <c r="Q428" s="1249"/>
      <c r="R428" s="1249"/>
      <c r="S428" s="1249"/>
      <c r="T428" s="1249"/>
      <c r="U428" s="1249"/>
      <c r="V428" s="1249"/>
      <c r="W428" s="1249"/>
      <c r="X428" s="1249"/>
      <c r="Y428" s="1249"/>
      <c r="Z428" s="1249"/>
    </row>
    <row r="429" hidden="1">
      <c r="A429" s="1249"/>
      <c r="B429" s="1249"/>
      <c r="C429" s="1249"/>
      <c r="D429" s="1249"/>
      <c r="E429" s="1249"/>
      <c r="F429" s="1249"/>
      <c r="G429" s="1249"/>
      <c r="H429" s="1249"/>
      <c r="I429" s="1249"/>
      <c r="J429" s="1249"/>
      <c r="K429" s="1249"/>
      <c r="L429" s="1249"/>
      <c r="M429" s="1249"/>
      <c r="N429" s="1249"/>
      <c r="O429" s="1249"/>
      <c r="P429" s="1249"/>
      <c r="Q429" s="1249"/>
      <c r="R429" s="1249"/>
      <c r="S429" s="1249"/>
      <c r="T429" s="1249"/>
      <c r="U429" s="1249"/>
      <c r="V429" s="1249"/>
      <c r="W429" s="1249"/>
      <c r="X429" s="1249"/>
      <c r="Y429" s="1249"/>
      <c r="Z429" s="1249"/>
    </row>
    <row r="430" hidden="1">
      <c r="A430" s="1249"/>
      <c r="B430" s="1249"/>
      <c r="C430" s="1249"/>
      <c r="D430" s="1249"/>
      <c r="E430" s="1249"/>
      <c r="F430" s="1249"/>
      <c r="G430" s="1249"/>
      <c r="H430" s="1249"/>
      <c r="I430" s="1249"/>
      <c r="J430" s="1249"/>
      <c r="K430" s="1249"/>
      <c r="L430" s="1249"/>
      <c r="M430" s="1249"/>
      <c r="N430" s="1249"/>
      <c r="O430" s="1249"/>
      <c r="P430" s="1249"/>
      <c r="Q430" s="1249"/>
      <c r="R430" s="1249"/>
      <c r="S430" s="1249"/>
      <c r="T430" s="1249"/>
      <c r="U430" s="1249"/>
      <c r="V430" s="1249"/>
      <c r="W430" s="1249"/>
      <c r="X430" s="1249"/>
      <c r="Y430" s="1249"/>
      <c r="Z430" s="1249"/>
    </row>
    <row r="431" hidden="1">
      <c r="A431" s="1249"/>
      <c r="B431" s="1249"/>
      <c r="C431" s="1249"/>
      <c r="D431" s="1249"/>
      <c r="E431" s="1249"/>
      <c r="F431" s="1249"/>
      <c r="G431" s="1249"/>
      <c r="H431" s="1249"/>
      <c r="I431" s="1249"/>
      <c r="J431" s="1249"/>
      <c r="K431" s="1249"/>
      <c r="L431" s="1249"/>
      <c r="M431" s="1249"/>
      <c r="N431" s="1249"/>
      <c r="O431" s="1249"/>
      <c r="P431" s="1249"/>
      <c r="Q431" s="1249"/>
      <c r="R431" s="1249"/>
      <c r="S431" s="1249"/>
      <c r="T431" s="1249"/>
      <c r="U431" s="1249"/>
      <c r="V431" s="1249"/>
      <c r="W431" s="1249"/>
      <c r="X431" s="1249"/>
      <c r="Y431" s="1249"/>
      <c r="Z431" s="1249"/>
    </row>
    <row r="432" hidden="1">
      <c r="A432" s="1249"/>
      <c r="B432" s="1249"/>
      <c r="C432" s="1249"/>
      <c r="D432" s="1249"/>
      <c r="E432" s="1249"/>
      <c r="F432" s="1249"/>
      <c r="G432" s="1249"/>
      <c r="H432" s="1249"/>
      <c r="I432" s="1249"/>
      <c r="J432" s="1249"/>
      <c r="K432" s="1249"/>
      <c r="L432" s="1249"/>
      <c r="M432" s="1249"/>
      <c r="N432" s="1249"/>
      <c r="O432" s="1249"/>
      <c r="P432" s="1249"/>
      <c r="Q432" s="1249"/>
      <c r="R432" s="1249"/>
      <c r="S432" s="1249"/>
      <c r="T432" s="1249"/>
      <c r="U432" s="1249"/>
      <c r="V432" s="1249"/>
      <c r="W432" s="1249"/>
      <c r="X432" s="1249"/>
      <c r="Y432" s="1249"/>
      <c r="Z432" s="1249"/>
    </row>
    <row r="433" hidden="1">
      <c r="A433" s="1249"/>
      <c r="B433" s="1249"/>
      <c r="C433" s="1249"/>
      <c r="D433" s="1249"/>
      <c r="E433" s="1249"/>
      <c r="F433" s="1249"/>
      <c r="G433" s="1249"/>
      <c r="H433" s="1249"/>
      <c r="I433" s="1249"/>
      <c r="J433" s="1249"/>
      <c r="K433" s="1249"/>
      <c r="L433" s="1249"/>
      <c r="M433" s="1249"/>
      <c r="N433" s="1249"/>
      <c r="O433" s="1249"/>
      <c r="P433" s="1249"/>
      <c r="Q433" s="1249"/>
      <c r="R433" s="1249"/>
      <c r="S433" s="1249"/>
      <c r="T433" s="1249"/>
      <c r="U433" s="1249"/>
      <c r="V433" s="1249"/>
      <c r="W433" s="1249"/>
      <c r="X433" s="1249"/>
      <c r="Y433" s="1249"/>
      <c r="Z433" s="1249"/>
    </row>
    <row r="434" hidden="1">
      <c r="A434" s="1249"/>
      <c r="B434" s="1249"/>
      <c r="C434" s="1249"/>
      <c r="D434" s="1249"/>
      <c r="E434" s="1249"/>
      <c r="F434" s="1249"/>
      <c r="G434" s="1249"/>
      <c r="H434" s="1249"/>
      <c r="I434" s="1249"/>
      <c r="J434" s="1249"/>
      <c r="K434" s="1249"/>
      <c r="L434" s="1249"/>
      <c r="M434" s="1249"/>
      <c r="N434" s="1249"/>
      <c r="O434" s="1249"/>
      <c r="P434" s="1249"/>
      <c r="Q434" s="1249"/>
      <c r="R434" s="1249"/>
      <c r="S434" s="1249"/>
      <c r="T434" s="1249"/>
      <c r="U434" s="1249"/>
      <c r="V434" s="1249"/>
      <c r="W434" s="1249"/>
      <c r="X434" s="1249"/>
      <c r="Y434" s="1249"/>
      <c r="Z434" s="1249"/>
    </row>
    <row r="435" hidden="1">
      <c r="A435" s="1249"/>
      <c r="B435" s="1249"/>
      <c r="C435" s="1249"/>
      <c r="D435" s="1249"/>
      <c r="E435" s="1249"/>
      <c r="F435" s="1249"/>
      <c r="G435" s="1249"/>
      <c r="H435" s="1249"/>
      <c r="I435" s="1249"/>
      <c r="J435" s="1249"/>
      <c r="K435" s="1249"/>
      <c r="L435" s="1249"/>
      <c r="M435" s="1249"/>
      <c r="N435" s="1249"/>
      <c r="O435" s="1249"/>
      <c r="P435" s="1249"/>
      <c r="Q435" s="1249"/>
      <c r="R435" s="1249"/>
      <c r="S435" s="1249"/>
      <c r="T435" s="1249"/>
      <c r="U435" s="1249"/>
      <c r="V435" s="1249"/>
      <c r="W435" s="1249"/>
      <c r="X435" s="1249"/>
      <c r="Y435" s="1249"/>
      <c r="Z435" s="1249"/>
    </row>
    <row r="436" hidden="1">
      <c r="A436" s="1249"/>
      <c r="B436" s="1249"/>
      <c r="C436" s="1249"/>
      <c r="D436" s="1249"/>
      <c r="E436" s="1249"/>
      <c r="F436" s="1249"/>
      <c r="G436" s="1249"/>
      <c r="H436" s="1249"/>
      <c r="I436" s="1249"/>
      <c r="J436" s="1249"/>
      <c r="K436" s="1249"/>
      <c r="L436" s="1249"/>
      <c r="M436" s="1249"/>
      <c r="N436" s="1249"/>
      <c r="O436" s="1249"/>
      <c r="P436" s="1249"/>
      <c r="Q436" s="1249"/>
      <c r="R436" s="1249"/>
      <c r="S436" s="1249"/>
      <c r="T436" s="1249"/>
      <c r="U436" s="1249"/>
      <c r="V436" s="1249"/>
      <c r="W436" s="1249"/>
      <c r="X436" s="1249"/>
      <c r="Y436" s="1249"/>
      <c r="Z436" s="1249"/>
    </row>
    <row r="437" hidden="1">
      <c r="A437" s="1249"/>
      <c r="B437" s="1249"/>
      <c r="C437" s="1249"/>
      <c r="D437" s="1249"/>
      <c r="E437" s="1249"/>
      <c r="F437" s="1249"/>
      <c r="G437" s="1249"/>
      <c r="H437" s="1249"/>
      <c r="I437" s="1249"/>
      <c r="J437" s="1249"/>
      <c r="K437" s="1249"/>
      <c r="L437" s="1249"/>
      <c r="M437" s="1249"/>
      <c r="N437" s="1249"/>
      <c r="O437" s="1249"/>
      <c r="P437" s="1249"/>
      <c r="Q437" s="1249"/>
      <c r="R437" s="1249"/>
      <c r="S437" s="1249"/>
      <c r="T437" s="1249"/>
      <c r="U437" s="1249"/>
      <c r="V437" s="1249"/>
      <c r="W437" s="1249"/>
      <c r="X437" s="1249"/>
      <c r="Y437" s="1249"/>
      <c r="Z437" s="1249"/>
    </row>
    <row r="438" hidden="1">
      <c r="A438" s="1249"/>
      <c r="B438" s="1249"/>
      <c r="C438" s="1249"/>
      <c r="D438" s="1249"/>
      <c r="E438" s="1249"/>
      <c r="F438" s="1249"/>
      <c r="G438" s="1249"/>
      <c r="H438" s="1249"/>
      <c r="I438" s="1249"/>
      <c r="J438" s="1249"/>
      <c r="K438" s="1249"/>
      <c r="L438" s="1249"/>
      <c r="M438" s="1249"/>
      <c r="N438" s="1249"/>
      <c r="O438" s="1249"/>
      <c r="P438" s="1249"/>
      <c r="Q438" s="1249"/>
      <c r="R438" s="1249"/>
      <c r="S438" s="1249"/>
      <c r="T438" s="1249"/>
      <c r="U438" s="1249"/>
      <c r="V438" s="1249"/>
      <c r="W438" s="1249"/>
      <c r="X438" s="1249"/>
      <c r="Y438" s="1249"/>
      <c r="Z438" s="1249"/>
    </row>
    <row r="439" hidden="1">
      <c r="A439" s="1249"/>
      <c r="B439" s="1249"/>
      <c r="C439" s="1249"/>
      <c r="D439" s="1249"/>
      <c r="E439" s="1249"/>
      <c r="F439" s="1249"/>
      <c r="G439" s="1249"/>
      <c r="H439" s="1249"/>
      <c r="I439" s="1249"/>
      <c r="J439" s="1249"/>
      <c r="K439" s="1249"/>
      <c r="L439" s="1249"/>
      <c r="M439" s="1249"/>
      <c r="N439" s="1249"/>
      <c r="O439" s="1249"/>
      <c r="P439" s="1249"/>
      <c r="Q439" s="1249"/>
      <c r="R439" s="1249"/>
      <c r="S439" s="1249"/>
      <c r="T439" s="1249"/>
      <c r="U439" s="1249"/>
      <c r="V439" s="1249"/>
      <c r="W439" s="1249"/>
      <c r="X439" s="1249"/>
      <c r="Y439" s="1249"/>
      <c r="Z439" s="1249"/>
    </row>
    <row r="440" hidden="1">
      <c r="A440" s="1249"/>
      <c r="B440" s="1249"/>
      <c r="C440" s="1249"/>
      <c r="D440" s="1249"/>
      <c r="E440" s="1249"/>
      <c r="F440" s="1249"/>
      <c r="G440" s="1249"/>
      <c r="H440" s="1249"/>
      <c r="I440" s="1249"/>
      <c r="J440" s="1249"/>
      <c r="K440" s="1249"/>
      <c r="L440" s="1249"/>
      <c r="M440" s="1249"/>
      <c r="N440" s="1249"/>
      <c r="O440" s="1249"/>
      <c r="P440" s="1249"/>
      <c r="Q440" s="1249"/>
      <c r="R440" s="1249"/>
      <c r="S440" s="1249"/>
      <c r="T440" s="1249"/>
      <c r="U440" s="1249"/>
      <c r="V440" s="1249"/>
      <c r="W440" s="1249"/>
      <c r="X440" s="1249"/>
      <c r="Y440" s="1249"/>
      <c r="Z440" s="1249"/>
    </row>
    <row r="441" hidden="1">
      <c r="A441" s="1249"/>
      <c r="B441" s="1249"/>
      <c r="C441" s="1249"/>
      <c r="D441" s="1249"/>
      <c r="E441" s="1249"/>
      <c r="F441" s="1249"/>
      <c r="G441" s="1249"/>
      <c r="H441" s="1249"/>
      <c r="I441" s="1249"/>
      <c r="J441" s="1249"/>
      <c r="K441" s="1249"/>
      <c r="L441" s="1249"/>
      <c r="M441" s="1249"/>
      <c r="N441" s="1249"/>
      <c r="O441" s="1249"/>
      <c r="P441" s="1249"/>
      <c r="Q441" s="1249"/>
      <c r="R441" s="1249"/>
      <c r="S441" s="1249"/>
      <c r="T441" s="1249"/>
      <c r="U441" s="1249"/>
      <c r="V441" s="1249"/>
      <c r="W441" s="1249"/>
      <c r="X441" s="1249"/>
      <c r="Y441" s="1249"/>
      <c r="Z441" s="1249"/>
    </row>
    <row r="442" hidden="1">
      <c r="A442" s="1249"/>
      <c r="B442" s="1249"/>
      <c r="C442" s="1249"/>
      <c r="D442" s="1249"/>
      <c r="E442" s="1249"/>
      <c r="F442" s="1249"/>
      <c r="G442" s="1249"/>
      <c r="H442" s="1249"/>
      <c r="I442" s="1249"/>
      <c r="J442" s="1249"/>
      <c r="K442" s="1249"/>
      <c r="L442" s="1249"/>
      <c r="M442" s="1249"/>
      <c r="N442" s="1249"/>
      <c r="O442" s="1249"/>
      <c r="P442" s="1249"/>
      <c r="Q442" s="1249"/>
      <c r="R442" s="1249"/>
      <c r="S442" s="1249"/>
      <c r="T442" s="1249"/>
      <c r="U442" s="1249"/>
      <c r="V442" s="1249"/>
      <c r="W442" s="1249"/>
      <c r="X442" s="1249"/>
      <c r="Y442" s="1249"/>
      <c r="Z442" s="1249"/>
    </row>
    <row r="443" hidden="1">
      <c r="A443" s="1249"/>
      <c r="B443" s="1249"/>
      <c r="C443" s="1249"/>
      <c r="D443" s="1249"/>
      <c r="E443" s="1249"/>
      <c r="F443" s="1249"/>
      <c r="G443" s="1249"/>
      <c r="H443" s="1249"/>
      <c r="I443" s="1249"/>
      <c r="J443" s="1249"/>
      <c r="K443" s="1249"/>
      <c r="L443" s="1249"/>
      <c r="M443" s="1249"/>
      <c r="N443" s="1249"/>
      <c r="O443" s="1249"/>
      <c r="P443" s="1249"/>
      <c r="Q443" s="1249"/>
      <c r="R443" s="1249"/>
      <c r="S443" s="1249"/>
      <c r="T443" s="1249"/>
      <c r="U443" s="1249"/>
      <c r="V443" s="1249"/>
      <c r="W443" s="1249"/>
      <c r="X443" s="1249"/>
      <c r="Y443" s="1249"/>
      <c r="Z443" s="1249"/>
    </row>
    <row r="444" hidden="1">
      <c r="A444" s="1249"/>
      <c r="B444" s="1249"/>
      <c r="C444" s="1249"/>
      <c r="D444" s="1249"/>
      <c r="E444" s="1249"/>
      <c r="F444" s="1249"/>
      <c r="G444" s="1249"/>
      <c r="H444" s="1249"/>
      <c r="I444" s="1249"/>
      <c r="J444" s="1249"/>
      <c r="K444" s="1249"/>
      <c r="L444" s="1249"/>
      <c r="M444" s="1249"/>
      <c r="N444" s="1249"/>
      <c r="O444" s="1249"/>
      <c r="P444" s="1249"/>
      <c r="Q444" s="1249"/>
      <c r="R444" s="1249"/>
      <c r="S444" s="1249"/>
      <c r="T444" s="1249"/>
      <c r="U444" s="1249"/>
      <c r="V444" s="1249"/>
      <c r="W444" s="1249"/>
      <c r="X444" s="1249"/>
      <c r="Y444" s="1249"/>
      <c r="Z444" s="1249"/>
    </row>
    <row r="445" hidden="1">
      <c r="A445" s="1249"/>
      <c r="B445" s="1249"/>
      <c r="C445" s="1249"/>
      <c r="D445" s="1249"/>
      <c r="E445" s="1249"/>
      <c r="F445" s="1249"/>
      <c r="G445" s="1249"/>
      <c r="H445" s="1249"/>
      <c r="I445" s="1249"/>
      <c r="J445" s="1249"/>
      <c r="K445" s="1249"/>
      <c r="L445" s="1249"/>
      <c r="M445" s="1249"/>
      <c r="N445" s="1249"/>
      <c r="O445" s="1249"/>
      <c r="P445" s="1249"/>
      <c r="Q445" s="1249"/>
      <c r="R445" s="1249"/>
      <c r="S445" s="1249"/>
      <c r="T445" s="1249"/>
      <c r="U445" s="1249"/>
      <c r="V445" s="1249"/>
      <c r="W445" s="1249"/>
      <c r="X445" s="1249"/>
      <c r="Y445" s="1249"/>
      <c r="Z445" s="1249"/>
    </row>
    <row r="446" hidden="1">
      <c r="A446" s="1249"/>
      <c r="B446" s="1249"/>
      <c r="C446" s="1249"/>
      <c r="D446" s="1249"/>
      <c r="E446" s="1249"/>
      <c r="F446" s="1249"/>
      <c r="G446" s="1249"/>
      <c r="H446" s="1249"/>
      <c r="I446" s="1249"/>
      <c r="J446" s="1249"/>
      <c r="K446" s="1249"/>
      <c r="L446" s="1249"/>
      <c r="M446" s="1249"/>
      <c r="N446" s="1249"/>
      <c r="O446" s="1249"/>
      <c r="P446" s="1249"/>
      <c r="Q446" s="1249"/>
      <c r="R446" s="1249"/>
      <c r="S446" s="1249"/>
      <c r="T446" s="1249"/>
      <c r="U446" s="1249"/>
      <c r="V446" s="1249"/>
      <c r="W446" s="1249"/>
      <c r="X446" s="1249"/>
      <c r="Y446" s="1249"/>
      <c r="Z446" s="1249"/>
    </row>
    <row r="447" hidden="1">
      <c r="A447" s="1249"/>
      <c r="B447" s="1249"/>
      <c r="C447" s="1249"/>
      <c r="D447" s="1249"/>
      <c r="E447" s="1249"/>
      <c r="F447" s="1249"/>
      <c r="G447" s="1249"/>
      <c r="H447" s="1249"/>
      <c r="I447" s="1249"/>
      <c r="J447" s="1249"/>
      <c r="K447" s="1249"/>
      <c r="L447" s="1249"/>
      <c r="M447" s="1249"/>
      <c r="N447" s="1249"/>
      <c r="O447" s="1249"/>
      <c r="P447" s="1249"/>
      <c r="Q447" s="1249"/>
      <c r="R447" s="1249"/>
      <c r="S447" s="1249"/>
      <c r="T447" s="1249"/>
      <c r="U447" s="1249"/>
      <c r="V447" s="1249"/>
      <c r="W447" s="1249"/>
      <c r="X447" s="1249"/>
      <c r="Y447" s="1249"/>
      <c r="Z447" s="1249"/>
    </row>
    <row r="448" hidden="1">
      <c r="A448" s="1249"/>
      <c r="B448" s="1249"/>
      <c r="C448" s="1249"/>
      <c r="D448" s="1249"/>
      <c r="E448" s="1249"/>
      <c r="F448" s="1249"/>
      <c r="G448" s="1249"/>
      <c r="H448" s="1249"/>
      <c r="I448" s="1249"/>
      <c r="J448" s="1249"/>
      <c r="K448" s="1249"/>
      <c r="L448" s="1249"/>
      <c r="M448" s="1249"/>
      <c r="N448" s="1249"/>
      <c r="O448" s="1249"/>
      <c r="P448" s="1249"/>
      <c r="Q448" s="1249"/>
      <c r="R448" s="1249"/>
      <c r="S448" s="1249"/>
      <c r="T448" s="1249"/>
      <c r="U448" s="1249"/>
      <c r="V448" s="1249"/>
      <c r="W448" s="1249"/>
      <c r="X448" s="1249"/>
      <c r="Y448" s="1249"/>
      <c r="Z448" s="1249"/>
    </row>
    <row r="449" hidden="1">
      <c r="A449" s="1249"/>
      <c r="B449" s="1249"/>
      <c r="C449" s="1249"/>
      <c r="D449" s="1249"/>
      <c r="E449" s="1249"/>
      <c r="F449" s="1249"/>
      <c r="G449" s="1249"/>
      <c r="H449" s="1249"/>
      <c r="I449" s="1249"/>
      <c r="J449" s="1249"/>
      <c r="K449" s="1249"/>
      <c r="L449" s="1249"/>
      <c r="M449" s="1249"/>
      <c r="N449" s="1249"/>
      <c r="O449" s="1249"/>
      <c r="P449" s="1249"/>
      <c r="Q449" s="1249"/>
      <c r="R449" s="1249"/>
      <c r="S449" s="1249"/>
      <c r="T449" s="1249"/>
      <c r="U449" s="1249"/>
      <c r="V449" s="1249"/>
      <c r="W449" s="1249"/>
      <c r="X449" s="1249"/>
      <c r="Y449" s="1249"/>
      <c r="Z449" s="1249"/>
    </row>
    <row r="450" hidden="1">
      <c r="A450" s="1249"/>
      <c r="B450" s="1249"/>
      <c r="C450" s="1249"/>
      <c r="D450" s="1249"/>
      <c r="E450" s="1249"/>
      <c r="F450" s="1249"/>
      <c r="G450" s="1249"/>
      <c r="H450" s="1249"/>
      <c r="I450" s="1249"/>
      <c r="J450" s="1249"/>
      <c r="K450" s="1249"/>
      <c r="L450" s="1249"/>
      <c r="M450" s="1249"/>
      <c r="N450" s="1249"/>
      <c r="O450" s="1249"/>
      <c r="P450" s="1249"/>
      <c r="Q450" s="1249"/>
      <c r="R450" s="1249"/>
      <c r="S450" s="1249"/>
      <c r="T450" s="1249"/>
      <c r="U450" s="1249"/>
      <c r="V450" s="1249"/>
      <c r="W450" s="1249"/>
      <c r="X450" s="1249"/>
      <c r="Y450" s="1249"/>
      <c r="Z450" s="1249"/>
    </row>
    <row r="451" hidden="1">
      <c r="A451" s="1249"/>
      <c r="B451" s="1249"/>
      <c r="C451" s="1249"/>
      <c r="D451" s="1249"/>
      <c r="E451" s="1249"/>
      <c r="F451" s="1249"/>
      <c r="G451" s="1249"/>
      <c r="H451" s="1249"/>
      <c r="I451" s="1249"/>
      <c r="J451" s="1249"/>
      <c r="K451" s="1249"/>
      <c r="L451" s="1249"/>
      <c r="M451" s="1249"/>
      <c r="N451" s="1249"/>
      <c r="O451" s="1249"/>
      <c r="P451" s="1249"/>
      <c r="Q451" s="1249"/>
      <c r="R451" s="1249"/>
      <c r="S451" s="1249"/>
      <c r="T451" s="1249"/>
      <c r="U451" s="1249"/>
      <c r="V451" s="1249"/>
      <c r="W451" s="1249"/>
      <c r="X451" s="1249"/>
      <c r="Y451" s="1249"/>
      <c r="Z451" s="1249"/>
    </row>
    <row r="452" hidden="1">
      <c r="A452" s="1249"/>
      <c r="B452" s="1249"/>
      <c r="C452" s="1249"/>
      <c r="D452" s="1249"/>
      <c r="E452" s="1249"/>
      <c r="F452" s="1249"/>
      <c r="G452" s="1249"/>
      <c r="H452" s="1249"/>
      <c r="I452" s="1249"/>
      <c r="J452" s="1249"/>
      <c r="K452" s="1249"/>
      <c r="L452" s="1249"/>
      <c r="M452" s="1249"/>
      <c r="N452" s="1249"/>
      <c r="O452" s="1249"/>
      <c r="P452" s="1249"/>
      <c r="Q452" s="1249"/>
      <c r="R452" s="1249"/>
      <c r="S452" s="1249"/>
      <c r="T452" s="1249"/>
      <c r="U452" s="1249"/>
      <c r="V452" s="1249"/>
      <c r="W452" s="1249"/>
      <c r="X452" s="1249"/>
      <c r="Y452" s="1249"/>
      <c r="Z452" s="1249"/>
    </row>
    <row r="453" hidden="1">
      <c r="A453" s="1249"/>
      <c r="B453" s="1249"/>
      <c r="C453" s="1249"/>
      <c r="D453" s="1249"/>
      <c r="E453" s="1249"/>
      <c r="F453" s="1249"/>
      <c r="G453" s="1249"/>
      <c r="H453" s="1249"/>
      <c r="I453" s="1249"/>
      <c r="J453" s="1249"/>
      <c r="K453" s="1249"/>
      <c r="L453" s="1249"/>
      <c r="M453" s="1249"/>
      <c r="N453" s="1249"/>
      <c r="O453" s="1249"/>
      <c r="P453" s="1249"/>
      <c r="Q453" s="1249"/>
      <c r="R453" s="1249"/>
      <c r="S453" s="1249"/>
      <c r="T453" s="1249"/>
      <c r="U453" s="1249"/>
      <c r="V453" s="1249"/>
      <c r="W453" s="1249"/>
      <c r="X453" s="1249"/>
      <c r="Y453" s="1249"/>
      <c r="Z453" s="1249"/>
    </row>
    <row r="454" hidden="1">
      <c r="A454" s="1249"/>
      <c r="B454" s="1249"/>
      <c r="C454" s="1249"/>
      <c r="D454" s="1249"/>
      <c r="E454" s="1249"/>
      <c r="F454" s="1249"/>
      <c r="G454" s="1249"/>
      <c r="H454" s="1249"/>
      <c r="I454" s="1249"/>
      <c r="J454" s="1249"/>
      <c r="K454" s="1249"/>
      <c r="L454" s="1249"/>
      <c r="M454" s="1249"/>
      <c r="N454" s="1249"/>
      <c r="O454" s="1249"/>
      <c r="P454" s="1249"/>
      <c r="Q454" s="1249"/>
      <c r="R454" s="1249"/>
      <c r="S454" s="1249"/>
      <c r="T454" s="1249"/>
      <c r="U454" s="1249"/>
      <c r="V454" s="1249"/>
      <c r="W454" s="1249"/>
      <c r="X454" s="1249"/>
      <c r="Y454" s="1249"/>
      <c r="Z454" s="1249"/>
    </row>
    <row r="455" hidden="1">
      <c r="A455" s="1249"/>
      <c r="B455" s="1249"/>
      <c r="C455" s="1249"/>
      <c r="D455" s="1249"/>
      <c r="E455" s="1249"/>
      <c r="F455" s="1249"/>
      <c r="G455" s="1249"/>
      <c r="H455" s="1249"/>
      <c r="I455" s="1249"/>
      <c r="J455" s="1249"/>
      <c r="K455" s="1249"/>
      <c r="L455" s="1249"/>
      <c r="M455" s="1249"/>
      <c r="N455" s="1249"/>
      <c r="O455" s="1249"/>
      <c r="P455" s="1249"/>
      <c r="Q455" s="1249"/>
      <c r="R455" s="1249"/>
      <c r="S455" s="1249"/>
      <c r="T455" s="1249"/>
      <c r="U455" s="1249"/>
      <c r="V455" s="1249"/>
      <c r="W455" s="1249"/>
      <c r="X455" s="1249"/>
      <c r="Y455" s="1249"/>
      <c r="Z455" s="1249"/>
    </row>
    <row r="456" hidden="1">
      <c r="A456" s="1249"/>
      <c r="B456" s="1249"/>
      <c r="C456" s="1249"/>
      <c r="D456" s="1249"/>
      <c r="E456" s="1249"/>
      <c r="F456" s="1249"/>
      <c r="G456" s="1249"/>
      <c r="H456" s="1249"/>
      <c r="I456" s="1249"/>
      <c r="J456" s="1249"/>
      <c r="K456" s="1249"/>
      <c r="L456" s="1249"/>
      <c r="M456" s="1249"/>
      <c r="N456" s="1249"/>
      <c r="O456" s="1249"/>
      <c r="P456" s="1249"/>
      <c r="Q456" s="1249"/>
      <c r="R456" s="1249"/>
      <c r="S456" s="1249"/>
      <c r="T456" s="1249"/>
      <c r="U456" s="1249"/>
      <c r="V456" s="1249"/>
      <c r="W456" s="1249"/>
      <c r="X456" s="1249"/>
      <c r="Y456" s="1249"/>
      <c r="Z456" s="1249"/>
    </row>
    <row r="457" hidden="1">
      <c r="A457" s="1249"/>
      <c r="B457" s="1249"/>
      <c r="C457" s="1249"/>
      <c r="D457" s="1249"/>
      <c r="E457" s="1249"/>
      <c r="F457" s="1249"/>
      <c r="G457" s="1249"/>
      <c r="H457" s="1249"/>
      <c r="I457" s="1249"/>
      <c r="J457" s="1249"/>
      <c r="K457" s="1249"/>
      <c r="L457" s="1249"/>
      <c r="M457" s="1249"/>
      <c r="N457" s="1249"/>
      <c r="O457" s="1249"/>
      <c r="P457" s="1249"/>
      <c r="Q457" s="1249"/>
      <c r="R457" s="1249"/>
      <c r="S457" s="1249"/>
      <c r="T457" s="1249"/>
      <c r="U457" s="1249"/>
      <c r="V457" s="1249"/>
      <c r="W457" s="1249"/>
      <c r="X457" s="1249"/>
      <c r="Y457" s="1249"/>
      <c r="Z457" s="1249"/>
    </row>
    <row r="458" hidden="1">
      <c r="A458" s="1249"/>
      <c r="B458" s="1249"/>
      <c r="C458" s="1249"/>
      <c r="D458" s="1249"/>
      <c r="E458" s="1249"/>
      <c r="F458" s="1249"/>
      <c r="G458" s="1249"/>
      <c r="H458" s="1249"/>
      <c r="I458" s="1249"/>
      <c r="J458" s="1249"/>
      <c r="K458" s="1249"/>
      <c r="L458" s="1249"/>
      <c r="M458" s="1249"/>
      <c r="N458" s="1249"/>
      <c r="O458" s="1249"/>
      <c r="P458" s="1249"/>
      <c r="Q458" s="1249"/>
      <c r="R458" s="1249"/>
      <c r="S458" s="1249"/>
      <c r="T458" s="1249"/>
      <c r="U458" s="1249"/>
      <c r="V458" s="1249"/>
      <c r="W458" s="1249"/>
      <c r="X458" s="1249"/>
      <c r="Y458" s="1249"/>
      <c r="Z458" s="1249"/>
    </row>
    <row r="459" hidden="1">
      <c r="A459" s="1249"/>
      <c r="B459" s="1249"/>
      <c r="C459" s="1249"/>
      <c r="D459" s="1249"/>
      <c r="E459" s="1249"/>
      <c r="F459" s="1249"/>
      <c r="G459" s="1249"/>
      <c r="H459" s="1249"/>
      <c r="I459" s="1249"/>
      <c r="J459" s="1249"/>
      <c r="K459" s="1249"/>
      <c r="L459" s="1249"/>
      <c r="M459" s="1249"/>
      <c r="N459" s="1249"/>
      <c r="O459" s="1249"/>
      <c r="P459" s="1249"/>
      <c r="Q459" s="1249"/>
      <c r="R459" s="1249"/>
      <c r="S459" s="1249"/>
      <c r="T459" s="1249"/>
      <c r="U459" s="1249"/>
      <c r="V459" s="1249"/>
      <c r="W459" s="1249"/>
      <c r="X459" s="1249"/>
      <c r="Y459" s="1249"/>
      <c r="Z459" s="1249"/>
    </row>
    <row r="460" hidden="1">
      <c r="A460" s="1249"/>
      <c r="B460" s="1249"/>
      <c r="C460" s="1249"/>
      <c r="D460" s="1249"/>
      <c r="E460" s="1249"/>
      <c r="F460" s="1249"/>
      <c r="G460" s="1249"/>
      <c r="H460" s="1249"/>
      <c r="I460" s="1249"/>
      <c r="J460" s="1249"/>
      <c r="K460" s="1249"/>
      <c r="L460" s="1249"/>
      <c r="M460" s="1249"/>
      <c r="N460" s="1249"/>
      <c r="O460" s="1249"/>
      <c r="P460" s="1249"/>
      <c r="Q460" s="1249"/>
      <c r="R460" s="1249"/>
      <c r="S460" s="1249"/>
      <c r="T460" s="1249"/>
      <c r="U460" s="1249"/>
      <c r="V460" s="1249"/>
      <c r="W460" s="1249"/>
      <c r="X460" s="1249"/>
      <c r="Y460" s="1249"/>
      <c r="Z460" s="1249"/>
    </row>
    <row r="461" hidden="1">
      <c r="A461" s="1249"/>
      <c r="B461" s="1249"/>
      <c r="C461" s="1249"/>
      <c r="D461" s="1249"/>
      <c r="E461" s="1249"/>
      <c r="F461" s="1249"/>
      <c r="G461" s="1249"/>
      <c r="H461" s="1249"/>
      <c r="I461" s="1249"/>
      <c r="J461" s="1249"/>
      <c r="K461" s="1249"/>
      <c r="L461" s="1249"/>
      <c r="M461" s="1249"/>
      <c r="N461" s="1249"/>
      <c r="O461" s="1249"/>
      <c r="P461" s="1249"/>
      <c r="Q461" s="1249"/>
      <c r="R461" s="1249"/>
      <c r="S461" s="1249"/>
      <c r="T461" s="1249"/>
      <c r="U461" s="1249"/>
      <c r="V461" s="1249"/>
      <c r="W461" s="1249"/>
      <c r="X461" s="1249"/>
      <c r="Y461" s="1249"/>
      <c r="Z461" s="1249"/>
    </row>
    <row r="462" hidden="1">
      <c r="A462" s="1249"/>
      <c r="B462" s="1249"/>
      <c r="C462" s="1249"/>
      <c r="D462" s="1249"/>
      <c r="E462" s="1249"/>
      <c r="F462" s="1249"/>
      <c r="G462" s="1249"/>
      <c r="H462" s="1249"/>
      <c r="I462" s="1249"/>
      <c r="J462" s="1249"/>
      <c r="K462" s="1249"/>
      <c r="L462" s="1249"/>
      <c r="M462" s="1249"/>
      <c r="N462" s="1249"/>
      <c r="O462" s="1249"/>
      <c r="P462" s="1249"/>
      <c r="Q462" s="1249"/>
      <c r="R462" s="1249"/>
      <c r="S462" s="1249"/>
      <c r="T462" s="1249"/>
      <c r="U462" s="1249"/>
      <c r="V462" s="1249"/>
      <c r="W462" s="1249"/>
      <c r="X462" s="1249"/>
      <c r="Y462" s="1249"/>
      <c r="Z462" s="1249"/>
    </row>
    <row r="463" hidden="1">
      <c r="A463" s="1249"/>
      <c r="B463" s="1249"/>
      <c r="C463" s="1249"/>
      <c r="D463" s="1249"/>
      <c r="E463" s="1249"/>
      <c r="F463" s="1249"/>
      <c r="G463" s="1249"/>
      <c r="H463" s="1249"/>
      <c r="I463" s="1249"/>
      <c r="J463" s="1249"/>
      <c r="K463" s="1249"/>
      <c r="L463" s="1249"/>
      <c r="M463" s="1249"/>
      <c r="N463" s="1249"/>
      <c r="O463" s="1249"/>
      <c r="P463" s="1249"/>
      <c r="Q463" s="1249"/>
      <c r="R463" s="1249"/>
      <c r="S463" s="1249"/>
      <c r="T463" s="1249"/>
      <c r="U463" s="1249"/>
      <c r="V463" s="1249"/>
      <c r="W463" s="1249"/>
      <c r="X463" s="1249"/>
      <c r="Y463" s="1249"/>
      <c r="Z463" s="1249"/>
    </row>
    <row r="464" hidden="1">
      <c r="A464" s="1249"/>
      <c r="B464" s="1249"/>
      <c r="C464" s="1249"/>
      <c r="D464" s="1249"/>
      <c r="E464" s="1249"/>
      <c r="F464" s="1249"/>
      <c r="G464" s="1249"/>
      <c r="H464" s="1249"/>
      <c r="I464" s="1249"/>
      <c r="J464" s="1249"/>
      <c r="K464" s="1249"/>
      <c r="L464" s="1249"/>
      <c r="M464" s="1249"/>
      <c r="N464" s="1249"/>
      <c r="O464" s="1249"/>
      <c r="P464" s="1249"/>
      <c r="Q464" s="1249"/>
      <c r="R464" s="1249"/>
      <c r="S464" s="1249"/>
      <c r="T464" s="1249"/>
      <c r="U464" s="1249"/>
      <c r="V464" s="1249"/>
      <c r="W464" s="1249"/>
      <c r="X464" s="1249"/>
      <c r="Y464" s="1249"/>
      <c r="Z464" s="1249"/>
    </row>
    <row r="465" hidden="1">
      <c r="A465" s="1249"/>
      <c r="B465" s="1249"/>
      <c r="C465" s="1249"/>
      <c r="D465" s="1249"/>
      <c r="E465" s="1249"/>
      <c r="F465" s="1249"/>
      <c r="G465" s="1249"/>
      <c r="H465" s="1249"/>
      <c r="I465" s="1249"/>
      <c r="J465" s="1249"/>
      <c r="K465" s="1249"/>
      <c r="L465" s="1249"/>
      <c r="M465" s="1249"/>
      <c r="N465" s="1249"/>
      <c r="O465" s="1249"/>
      <c r="P465" s="1249"/>
      <c r="Q465" s="1249"/>
      <c r="R465" s="1249"/>
      <c r="S465" s="1249"/>
      <c r="T465" s="1249"/>
      <c r="U465" s="1249"/>
      <c r="V465" s="1249"/>
      <c r="W465" s="1249"/>
      <c r="X465" s="1249"/>
      <c r="Y465" s="1249"/>
      <c r="Z465" s="1249"/>
    </row>
    <row r="466" hidden="1">
      <c r="A466" s="1249"/>
      <c r="B466" s="1249"/>
      <c r="C466" s="1249"/>
      <c r="D466" s="1249"/>
      <c r="E466" s="1249"/>
      <c r="F466" s="1249"/>
      <c r="G466" s="1249"/>
      <c r="H466" s="1249"/>
      <c r="I466" s="1249"/>
      <c r="J466" s="1249"/>
      <c r="K466" s="1249"/>
      <c r="L466" s="1249"/>
      <c r="M466" s="1249"/>
      <c r="N466" s="1249"/>
      <c r="O466" s="1249"/>
      <c r="P466" s="1249"/>
      <c r="Q466" s="1249"/>
      <c r="R466" s="1249"/>
      <c r="S466" s="1249"/>
      <c r="T466" s="1249"/>
      <c r="U466" s="1249"/>
      <c r="V466" s="1249"/>
      <c r="W466" s="1249"/>
      <c r="X466" s="1249"/>
      <c r="Y466" s="1249"/>
      <c r="Z466" s="1249"/>
    </row>
    <row r="467" hidden="1">
      <c r="A467" s="1249"/>
      <c r="B467" s="1249"/>
      <c r="C467" s="1249"/>
      <c r="D467" s="1249"/>
      <c r="E467" s="1249"/>
      <c r="F467" s="1249"/>
      <c r="G467" s="1249"/>
      <c r="H467" s="1249"/>
      <c r="I467" s="1249"/>
      <c r="J467" s="1249"/>
      <c r="K467" s="1249"/>
      <c r="L467" s="1249"/>
      <c r="M467" s="1249"/>
      <c r="N467" s="1249"/>
      <c r="O467" s="1249"/>
      <c r="P467" s="1249"/>
      <c r="Q467" s="1249"/>
      <c r="R467" s="1249"/>
      <c r="S467" s="1249"/>
      <c r="T467" s="1249"/>
      <c r="U467" s="1249"/>
      <c r="V467" s="1249"/>
      <c r="W467" s="1249"/>
      <c r="X467" s="1249"/>
      <c r="Y467" s="1249"/>
      <c r="Z467" s="1249"/>
    </row>
    <row r="468" hidden="1">
      <c r="A468" s="1249"/>
      <c r="B468" s="1249"/>
      <c r="C468" s="1249"/>
      <c r="D468" s="1249"/>
      <c r="E468" s="1249"/>
      <c r="F468" s="1249"/>
      <c r="G468" s="1249"/>
      <c r="H468" s="1249"/>
      <c r="I468" s="1249"/>
      <c r="J468" s="1249"/>
      <c r="K468" s="1249"/>
      <c r="L468" s="1249"/>
      <c r="M468" s="1249"/>
      <c r="N468" s="1249"/>
      <c r="O468" s="1249"/>
      <c r="P468" s="1249"/>
      <c r="Q468" s="1249"/>
      <c r="R468" s="1249"/>
      <c r="S468" s="1249"/>
      <c r="T468" s="1249"/>
      <c r="U468" s="1249"/>
      <c r="V468" s="1249"/>
      <c r="W468" s="1249"/>
      <c r="X468" s="1249"/>
      <c r="Y468" s="1249"/>
      <c r="Z468" s="1249"/>
    </row>
    <row r="469" hidden="1">
      <c r="A469" s="1249"/>
      <c r="B469" s="1249"/>
      <c r="C469" s="1249"/>
      <c r="D469" s="1249"/>
      <c r="E469" s="1249"/>
      <c r="F469" s="1249"/>
      <c r="G469" s="1249"/>
      <c r="H469" s="1249"/>
      <c r="I469" s="1249"/>
      <c r="J469" s="1249"/>
      <c r="K469" s="1249"/>
      <c r="L469" s="1249"/>
      <c r="M469" s="1249"/>
      <c r="N469" s="1249"/>
      <c r="O469" s="1249"/>
      <c r="P469" s="1249"/>
      <c r="Q469" s="1249"/>
      <c r="R469" s="1249"/>
      <c r="S469" s="1249"/>
      <c r="T469" s="1249"/>
      <c r="U469" s="1249"/>
      <c r="V469" s="1249"/>
      <c r="W469" s="1249"/>
      <c r="X469" s="1249"/>
      <c r="Y469" s="1249"/>
      <c r="Z469" s="1249"/>
    </row>
    <row r="470" hidden="1">
      <c r="A470" s="1249"/>
      <c r="B470" s="1249"/>
      <c r="C470" s="1249"/>
      <c r="D470" s="1249"/>
      <c r="E470" s="1249"/>
      <c r="F470" s="1249"/>
      <c r="G470" s="1249"/>
      <c r="H470" s="1249"/>
      <c r="I470" s="1249"/>
      <c r="J470" s="1249"/>
      <c r="K470" s="1249"/>
      <c r="L470" s="1249"/>
      <c r="M470" s="1249"/>
      <c r="N470" s="1249"/>
      <c r="O470" s="1249"/>
      <c r="P470" s="1249"/>
      <c r="Q470" s="1249"/>
      <c r="R470" s="1249"/>
      <c r="S470" s="1249"/>
      <c r="T470" s="1249"/>
      <c r="U470" s="1249"/>
      <c r="V470" s="1249"/>
      <c r="W470" s="1249"/>
      <c r="X470" s="1249"/>
      <c r="Y470" s="1249"/>
      <c r="Z470" s="1249"/>
    </row>
    <row r="471" hidden="1">
      <c r="A471" s="1249"/>
      <c r="B471" s="1249"/>
      <c r="C471" s="1249"/>
      <c r="D471" s="1249"/>
      <c r="E471" s="1249"/>
      <c r="F471" s="1249"/>
      <c r="G471" s="1249"/>
      <c r="H471" s="1249"/>
      <c r="I471" s="1249"/>
      <c r="J471" s="1249"/>
      <c r="K471" s="1249"/>
      <c r="L471" s="1249"/>
      <c r="M471" s="1249"/>
      <c r="N471" s="1249"/>
      <c r="O471" s="1249"/>
      <c r="P471" s="1249"/>
      <c r="Q471" s="1249"/>
      <c r="R471" s="1249"/>
      <c r="S471" s="1249"/>
      <c r="T471" s="1249"/>
      <c r="U471" s="1249"/>
      <c r="V471" s="1249"/>
      <c r="W471" s="1249"/>
      <c r="X471" s="1249"/>
      <c r="Y471" s="1249"/>
      <c r="Z471" s="1249"/>
    </row>
    <row r="472" hidden="1">
      <c r="A472" s="1249"/>
      <c r="B472" s="1249"/>
      <c r="C472" s="1249"/>
      <c r="D472" s="1249"/>
      <c r="E472" s="1249"/>
      <c r="F472" s="1249"/>
      <c r="G472" s="1249"/>
      <c r="H472" s="1249"/>
      <c r="I472" s="1249"/>
      <c r="J472" s="1249"/>
      <c r="K472" s="1249"/>
      <c r="L472" s="1249"/>
      <c r="M472" s="1249"/>
      <c r="N472" s="1249"/>
      <c r="O472" s="1249"/>
      <c r="P472" s="1249"/>
      <c r="Q472" s="1249"/>
      <c r="R472" s="1249"/>
      <c r="S472" s="1249"/>
      <c r="T472" s="1249"/>
      <c r="U472" s="1249"/>
      <c r="V472" s="1249"/>
      <c r="W472" s="1249"/>
      <c r="X472" s="1249"/>
      <c r="Y472" s="1249"/>
      <c r="Z472" s="1249"/>
    </row>
    <row r="473" hidden="1">
      <c r="A473" s="1249"/>
      <c r="B473" s="1249"/>
      <c r="C473" s="1249"/>
      <c r="D473" s="1249"/>
      <c r="E473" s="1249"/>
      <c r="F473" s="1249"/>
      <c r="G473" s="1249"/>
      <c r="H473" s="1249"/>
      <c r="I473" s="1249"/>
      <c r="J473" s="1249"/>
      <c r="K473" s="1249"/>
      <c r="L473" s="1249"/>
      <c r="M473" s="1249"/>
      <c r="N473" s="1249"/>
      <c r="O473" s="1249"/>
      <c r="P473" s="1249"/>
      <c r="Q473" s="1249"/>
      <c r="R473" s="1249"/>
      <c r="S473" s="1249"/>
      <c r="T473" s="1249"/>
      <c r="U473" s="1249"/>
      <c r="V473" s="1249"/>
      <c r="W473" s="1249"/>
      <c r="X473" s="1249"/>
      <c r="Y473" s="1249"/>
      <c r="Z473" s="1249"/>
    </row>
    <row r="474" hidden="1">
      <c r="A474" s="1249"/>
      <c r="B474" s="1249"/>
      <c r="C474" s="1249"/>
      <c r="D474" s="1249"/>
      <c r="E474" s="1249"/>
      <c r="F474" s="1249"/>
      <c r="G474" s="1249"/>
      <c r="H474" s="1249"/>
      <c r="I474" s="1249"/>
      <c r="J474" s="1249"/>
      <c r="K474" s="1249"/>
      <c r="L474" s="1249"/>
      <c r="M474" s="1249"/>
      <c r="N474" s="1249"/>
      <c r="O474" s="1249"/>
      <c r="P474" s="1249"/>
      <c r="Q474" s="1249"/>
      <c r="R474" s="1249"/>
      <c r="S474" s="1249"/>
      <c r="T474" s="1249"/>
      <c r="U474" s="1249"/>
      <c r="V474" s="1249"/>
      <c r="W474" s="1249"/>
      <c r="X474" s="1249"/>
      <c r="Y474" s="1249"/>
      <c r="Z474" s="1249"/>
    </row>
    <row r="475" hidden="1">
      <c r="A475" s="1249"/>
      <c r="B475" s="1249"/>
      <c r="C475" s="1249"/>
      <c r="D475" s="1249"/>
      <c r="E475" s="1249"/>
      <c r="F475" s="1249"/>
      <c r="G475" s="1249"/>
      <c r="H475" s="1249"/>
      <c r="I475" s="1249"/>
      <c r="J475" s="1249"/>
      <c r="K475" s="1249"/>
      <c r="L475" s="1249"/>
      <c r="M475" s="1249"/>
      <c r="N475" s="1249"/>
      <c r="O475" s="1249"/>
      <c r="P475" s="1249"/>
      <c r="Q475" s="1249"/>
      <c r="R475" s="1249"/>
      <c r="S475" s="1249"/>
      <c r="T475" s="1249"/>
      <c r="U475" s="1249"/>
      <c r="V475" s="1249"/>
      <c r="W475" s="1249"/>
      <c r="X475" s="1249"/>
      <c r="Y475" s="1249"/>
      <c r="Z475" s="1249"/>
    </row>
    <row r="476" hidden="1">
      <c r="A476" s="1249"/>
      <c r="B476" s="1249"/>
      <c r="C476" s="1249"/>
      <c r="D476" s="1249"/>
      <c r="E476" s="1249"/>
      <c r="F476" s="1249"/>
      <c r="G476" s="1249"/>
      <c r="H476" s="1249"/>
      <c r="I476" s="1249"/>
      <c r="J476" s="1249"/>
      <c r="K476" s="1249"/>
      <c r="L476" s="1249"/>
      <c r="M476" s="1249"/>
      <c r="N476" s="1249"/>
      <c r="O476" s="1249"/>
      <c r="P476" s="1249"/>
      <c r="Q476" s="1249"/>
      <c r="R476" s="1249"/>
      <c r="S476" s="1249"/>
      <c r="T476" s="1249"/>
      <c r="U476" s="1249"/>
      <c r="V476" s="1249"/>
      <c r="W476" s="1249"/>
      <c r="X476" s="1249"/>
      <c r="Y476" s="1249"/>
      <c r="Z476" s="1249"/>
    </row>
    <row r="477" hidden="1">
      <c r="A477" s="1249"/>
      <c r="B477" s="1249"/>
      <c r="C477" s="1249"/>
      <c r="D477" s="1249"/>
      <c r="E477" s="1249"/>
      <c r="F477" s="1249"/>
      <c r="G477" s="1249"/>
      <c r="H477" s="1249"/>
      <c r="I477" s="1249"/>
      <c r="J477" s="1249"/>
      <c r="K477" s="1249"/>
      <c r="L477" s="1249"/>
      <c r="M477" s="1249"/>
      <c r="N477" s="1249"/>
      <c r="O477" s="1249"/>
      <c r="P477" s="1249"/>
      <c r="Q477" s="1249"/>
      <c r="R477" s="1249"/>
      <c r="S477" s="1249"/>
      <c r="T477" s="1249"/>
      <c r="U477" s="1249"/>
      <c r="V477" s="1249"/>
      <c r="W477" s="1249"/>
      <c r="X477" s="1249"/>
      <c r="Y477" s="1249"/>
      <c r="Z477" s="1249"/>
    </row>
    <row r="478" hidden="1">
      <c r="A478" s="1249"/>
      <c r="B478" s="1249"/>
      <c r="C478" s="1249"/>
      <c r="D478" s="1249"/>
      <c r="E478" s="1249"/>
      <c r="F478" s="1249"/>
      <c r="G478" s="1249"/>
      <c r="H478" s="1249"/>
      <c r="I478" s="1249"/>
      <c r="J478" s="1249"/>
      <c r="K478" s="1249"/>
      <c r="L478" s="1249"/>
      <c r="M478" s="1249"/>
      <c r="N478" s="1249"/>
      <c r="O478" s="1249"/>
      <c r="P478" s="1249"/>
      <c r="Q478" s="1249"/>
      <c r="R478" s="1249"/>
      <c r="S478" s="1249"/>
      <c r="T478" s="1249"/>
      <c r="U478" s="1249"/>
      <c r="V478" s="1249"/>
      <c r="W478" s="1249"/>
      <c r="X478" s="1249"/>
      <c r="Y478" s="1249"/>
      <c r="Z478" s="1249"/>
    </row>
    <row r="479" hidden="1">
      <c r="A479" s="1249"/>
      <c r="B479" s="1249"/>
      <c r="C479" s="1249"/>
      <c r="D479" s="1249"/>
      <c r="E479" s="1249"/>
      <c r="F479" s="1249"/>
      <c r="G479" s="1249"/>
      <c r="H479" s="1249"/>
      <c r="I479" s="1249"/>
      <c r="J479" s="1249"/>
      <c r="K479" s="1249"/>
      <c r="L479" s="1249"/>
      <c r="M479" s="1249"/>
      <c r="N479" s="1249"/>
      <c r="O479" s="1249"/>
      <c r="P479" s="1249"/>
      <c r="Q479" s="1249"/>
      <c r="R479" s="1249"/>
      <c r="S479" s="1249"/>
      <c r="T479" s="1249"/>
      <c r="U479" s="1249"/>
      <c r="V479" s="1249"/>
      <c r="W479" s="1249"/>
      <c r="X479" s="1249"/>
      <c r="Y479" s="1249"/>
      <c r="Z479" s="1249"/>
    </row>
    <row r="480" hidden="1">
      <c r="A480" s="1249"/>
      <c r="B480" s="1249"/>
      <c r="C480" s="1249"/>
      <c r="D480" s="1249"/>
      <c r="E480" s="1249"/>
      <c r="F480" s="1249"/>
      <c r="G480" s="1249"/>
      <c r="H480" s="1249"/>
      <c r="I480" s="1249"/>
      <c r="J480" s="1249"/>
      <c r="K480" s="1249"/>
      <c r="L480" s="1249"/>
      <c r="M480" s="1249"/>
      <c r="N480" s="1249"/>
      <c r="O480" s="1249"/>
      <c r="P480" s="1249"/>
      <c r="Q480" s="1249"/>
      <c r="R480" s="1249"/>
      <c r="S480" s="1249"/>
      <c r="T480" s="1249"/>
      <c r="U480" s="1249"/>
      <c r="V480" s="1249"/>
      <c r="W480" s="1249"/>
      <c r="X480" s="1249"/>
      <c r="Y480" s="1249"/>
      <c r="Z480" s="1249"/>
    </row>
    <row r="481" hidden="1">
      <c r="A481" s="1249"/>
      <c r="B481" s="1249"/>
      <c r="C481" s="1249"/>
      <c r="D481" s="1249"/>
      <c r="E481" s="1249"/>
      <c r="F481" s="1249"/>
      <c r="G481" s="1249"/>
      <c r="H481" s="1249"/>
      <c r="I481" s="1249"/>
      <c r="J481" s="1249"/>
      <c r="K481" s="1249"/>
      <c r="L481" s="1249"/>
      <c r="M481" s="1249"/>
      <c r="N481" s="1249"/>
      <c r="O481" s="1249"/>
      <c r="P481" s="1249"/>
      <c r="Q481" s="1249"/>
      <c r="R481" s="1249"/>
      <c r="S481" s="1249"/>
      <c r="T481" s="1249"/>
      <c r="U481" s="1249"/>
      <c r="V481" s="1249"/>
      <c r="W481" s="1249"/>
      <c r="X481" s="1249"/>
      <c r="Y481" s="1249"/>
      <c r="Z481" s="1249"/>
    </row>
    <row r="482" hidden="1">
      <c r="A482" s="1249"/>
      <c r="B482" s="1249"/>
      <c r="C482" s="1249"/>
      <c r="D482" s="1249"/>
      <c r="E482" s="1249"/>
      <c r="F482" s="1249"/>
      <c r="G482" s="1249"/>
      <c r="H482" s="1249"/>
      <c r="I482" s="1249"/>
      <c r="J482" s="1249"/>
      <c r="K482" s="1249"/>
      <c r="L482" s="1249"/>
      <c r="M482" s="1249"/>
      <c r="N482" s="1249"/>
      <c r="O482" s="1249"/>
      <c r="P482" s="1249"/>
      <c r="Q482" s="1249"/>
      <c r="R482" s="1249"/>
      <c r="S482" s="1249"/>
      <c r="T482" s="1249"/>
      <c r="U482" s="1249"/>
      <c r="V482" s="1249"/>
      <c r="W482" s="1249"/>
      <c r="X482" s="1249"/>
      <c r="Y482" s="1249"/>
      <c r="Z482" s="1249"/>
    </row>
    <row r="483" hidden="1">
      <c r="A483" s="1249"/>
      <c r="B483" s="1249"/>
      <c r="C483" s="1249"/>
      <c r="D483" s="1249"/>
      <c r="E483" s="1249"/>
      <c r="F483" s="1249"/>
      <c r="G483" s="1249"/>
      <c r="H483" s="1249"/>
      <c r="I483" s="1249"/>
      <c r="J483" s="1249"/>
      <c r="K483" s="1249"/>
      <c r="L483" s="1249"/>
      <c r="M483" s="1249"/>
      <c r="N483" s="1249"/>
      <c r="O483" s="1249"/>
      <c r="P483" s="1249"/>
      <c r="Q483" s="1249"/>
      <c r="R483" s="1249"/>
      <c r="S483" s="1249"/>
      <c r="T483" s="1249"/>
      <c r="U483" s="1249"/>
      <c r="V483" s="1249"/>
      <c r="W483" s="1249"/>
      <c r="X483" s="1249"/>
      <c r="Y483" s="1249"/>
      <c r="Z483" s="1249"/>
    </row>
    <row r="484" hidden="1">
      <c r="A484" s="1249"/>
      <c r="B484" s="1249"/>
      <c r="C484" s="1249"/>
      <c r="D484" s="1249"/>
      <c r="E484" s="1249"/>
      <c r="F484" s="1249"/>
      <c r="G484" s="1249"/>
      <c r="H484" s="1249"/>
      <c r="I484" s="1249"/>
      <c r="J484" s="1249"/>
      <c r="K484" s="1249"/>
      <c r="L484" s="1249"/>
      <c r="M484" s="1249"/>
      <c r="N484" s="1249"/>
      <c r="O484" s="1249"/>
      <c r="P484" s="1249"/>
      <c r="Q484" s="1249"/>
      <c r="R484" s="1249"/>
      <c r="S484" s="1249"/>
      <c r="T484" s="1249"/>
      <c r="U484" s="1249"/>
      <c r="V484" s="1249"/>
      <c r="W484" s="1249"/>
      <c r="X484" s="1249"/>
      <c r="Y484" s="1249"/>
      <c r="Z484" s="1249"/>
    </row>
    <row r="485" hidden="1">
      <c r="A485" s="1249"/>
      <c r="B485" s="1249"/>
      <c r="C485" s="1249"/>
      <c r="D485" s="1249"/>
      <c r="E485" s="1249"/>
      <c r="F485" s="1249"/>
      <c r="G485" s="1249"/>
      <c r="H485" s="1249"/>
      <c r="I485" s="1249"/>
      <c r="J485" s="1249"/>
      <c r="K485" s="1249"/>
      <c r="L485" s="1249"/>
      <c r="M485" s="1249"/>
      <c r="N485" s="1249"/>
      <c r="O485" s="1249"/>
      <c r="P485" s="1249"/>
      <c r="Q485" s="1249"/>
      <c r="R485" s="1249"/>
      <c r="S485" s="1249"/>
      <c r="T485" s="1249"/>
      <c r="U485" s="1249"/>
      <c r="V485" s="1249"/>
      <c r="W485" s="1249"/>
      <c r="X485" s="1249"/>
      <c r="Y485" s="1249"/>
      <c r="Z485" s="1249"/>
    </row>
    <row r="486" hidden="1">
      <c r="A486" s="1249"/>
      <c r="B486" s="1249"/>
      <c r="C486" s="1249"/>
      <c r="D486" s="1249"/>
      <c r="E486" s="1249"/>
      <c r="F486" s="1249"/>
      <c r="G486" s="1249"/>
      <c r="H486" s="1249"/>
      <c r="I486" s="1249"/>
      <c r="J486" s="1249"/>
      <c r="K486" s="1249"/>
      <c r="L486" s="1249"/>
      <c r="M486" s="1249"/>
      <c r="N486" s="1249"/>
      <c r="O486" s="1249"/>
      <c r="P486" s="1249"/>
      <c r="Q486" s="1249"/>
      <c r="R486" s="1249"/>
      <c r="S486" s="1249"/>
      <c r="T486" s="1249"/>
      <c r="U486" s="1249"/>
      <c r="V486" s="1249"/>
      <c r="W486" s="1249"/>
      <c r="X486" s="1249"/>
      <c r="Y486" s="1249"/>
      <c r="Z486" s="1249"/>
    </row>
    <row r="487" hidden="1">
      <c r="A487" s="1249"/>
      <c r="B487" s="1249"/>
      <c r="C487" s="1249"/>
      <c r="D487" s="1249"/>
      <c r="E487" s="1249"/>
      <c r="F487" s="1249"/>
      <c r="G487" s="1249"/>
      <c r="H487" s="1249"/>
      <c r="I487" s="1249"/>
      <c r="J487" s="1249"/>
      <c r="K487" s="1249"/>
      <c r="L487" s="1249"/>
      <c r="M487" s="1249"/>
      <c r="N487" s="1249"/>
      <c r="O487" s="1249"/>
      <c r="P487" s="1249"/>
      <c r="Q487" s="1249"/>
      <c r="R487" s="1249"/>
      <c r="S487" s="1249"/>
      <c r="T487" s="1249"/>
      <c r="U487" s="1249"/>
      <c r="V487" s="1249"/>
      <c r="W487" s="1249"/>
      <c r="X487" s="1249"/>
      <c r="Y487" s="1249"/>
      <c r="Z487" s="1249"/>
    </row>
    <row r="488" hidden="1">
      <c r="A488" s="1249"/>
      <c r="B488" s="1249"/>
      <c r="C488" s="1249"/>
      <c r="D488" s="1249"/>
      <c r="E488" s="1249"/>
      <c r="F488" s="1249"/>
      <c r="G488" s="1249"/>
      <c r="H488" s="1249"/>
      <c r="I488" s="1249"/>
      <c r="J488" s="1249"/>
      <c r="K488" s="1249"/>
      <c r="L488" s="1249"/>
      <c r="M488" s="1249"/>
      <c r="N488" s="1249"/>
      <c r="O488" s="1249"/>
      <c r="P488" s="1249"/>
      <c r="Q488" s="1249"/>
      <c r="R488" s="1249"/>
      <c r="S488" s="1249"/>
      <c r="T488" s="1249"/>
      <c r="U488" s="1249"/>
      <c r="V488" s="1249"/>
      <c r="W488" s="1249"/>
      <c r="X488" s="1249"/>
      <c r="Y488" s="1249"/>
      <c r="Z488" s="1249"/>
    </row>
    <row r="489" hidden="1">
      <c r="A489" s="1249"/>
      <c r="B489" s="1249"/>
      <c r="C489" s="1249"/>
      <c r="D489" s="1249"/>
      <c r="E489" s="1249"/>
      <c r="F489" s="1249"/>
      <c r="G489" s="1249"/>
      <c r="H489" s="1249"/>
      <c r="I489" s="1249"/>
      <c r="J489" s="1249"/>
      <c r="K489" s="1249"/>
      <c r="L489" s="1249"/>
      <c r="M489" s="1249"/>
      <c r="N489" s="1249"/>
      <c r="O489" s="1249"/>
      <c r="P489" s="1249"/>
      <c r="Q489" s="1249"/>
      <c r="R489" s="1249"/>
      <c r="S489" s="1249"/>
      <c r="T489" s="1249"/>
      <c r="U489" s="1249"/>
      <c r="V489" s="1249"/>
      <c r="W489" s="1249"/>
      <c r="X489" s="1249"/>
      <c r="Y489" s="1249"/>
      <c r="Z489" s="1249"/>
    </row>
    <row r="490" hidden="1">
      <c r="A490" s="1249"/>
      <c r="B490" s="1249"/>
      <c r="C490" s="1249"/>
      <c r="D490" s="1249"/>
      <c r="E490" s="1249"/>
      <c r="F490" s="1249"/>
      <c r="G490" s="1249"/>
      <c r="H490" s="1249"/>
      <c r="I490" s="1249"/>
      <c r="J490" s="1249"/>
      <c r="K490" s="1249"/>
      <c r="L490" s="1249"/>
      <c r="M490" s="1249"/>
      <c r="N490" s="1249"/>
      <c r="O490" s="1249"/>
      <c r="P490" s="1249"/>
      <c r="Q490" s="1249"/>
      <c r="R490" s="1249"/>
      <c r="S490" s="1249"/>
      <c r="T490" s="1249"/>
      <c r="U490" s="1249"/>
      <c r="V490" s="1249"/>
      <c r="W490" s="1249"/>
      <c r="X490" s="1249"/>
      <c r="Y490" s="1249"/>
      <c r="Z490" s="1249"/>
    </row>
    <row r="491" hidden="1">
      <c r="A491" s="1249"/>
      <c r="B491" s="1249"/>
      <c r="C491" s="1249"/>
      <c r="D491" s="1249"/>
      <c r="E491" s="1249"/>
      <c r="F491" s="1249"/>
      <c r="G491" s="1249"/>
      <c r="H491" s="1249"/>
      <c r="I491" s="1249"/>
      <c r="J491" s="1249"/>
      <c r="K491" s="1249"/>
      <c r="L491" s="1249"/>
      <c r="M491" s="1249"/>
      <c r="N491" s="1249"/>
      <c r="O491" s="1249"/>
      <c r="P491" s="1249"/>
      <c r="Q491" s="1249"/>
      <c r="R491" s="1249"/>
      <c r="S491" s="1249"/>
      <c r="T491" s="1249"/>
      <c r="U491" s="1249"/>
      <c r="V491" s="1249"/>
      <c r="W491" s="1249"/>
      <c r="X491" s="1249"/>
      <c r="Y491" s="1249"/>
      <c r="Z491" s="1249"/>
    </row>
    <row r="492" hidden="1">
      <c r="A492" s="1249"/>
      <c r="B492" s="1249"/>
      <c r="C492" s="1249"/>
      <c r="D492" s="1249"/>
      <c r="E492" s="1249"/>
      <c r="F492" s="1249"/>
      <c r="G492" s="1249"/>
      <c r="H492" s="1249"/>
      <c r="I492" s="1249"/>
      <c r="J492" s="1249"/>
      <c r="K492" s="1249"/>
      <c r="L492" s="1249"/>
      <c r="M492" s="1249"/>
      <c r="N492" s="1249"/>
      <c r="O492" s="1249"/>
      <c r="P492" s="1249"/>
      <c r="Q492" s="1249"/>
      <c r="R492" s="1249"/>
      <c r="S492" s="1249"/>
      <c r="T492" s="1249"/>
      <c r="U492" s="1249"/>
      <c r="V492" s="1249"/>
      <c r="W492" s="1249"/>
      <c r="X492" s="1249"/>
      <c r="Y492" s="1249"/>
      <c r="Z492" s="1249"/>
    </row>
    <row r="493" hidden="1">
      <c r="A493" s="1249"/>
      <c r="B493" s="1249"/>
      <c r="C493" s="1249"/>
      <c r="D493" s="1249"/>
      <c r="E493" s="1249"/>
      <c r="F493" s="1249"/>
      <c r="G493" s="1249"/>
      <c r="H493" s="1249"/>
      <c r="I493" s="1249"/>
      <c r="J493" s="1249"/>
      <c r="K493" s="1249"/>
      <c r="L493" s="1249"/>
      <c r="M493" s="1249"/>
      <c r="N493" s="1249"/>
      <c r="O493" s="1249"/>
      <c r="P493" s="1249"/>
      <c r="Q493" s="1249"/>
      <c r="R493" s="1249"/>
      <c r="S493" s="1249"/>
      <c r="T493" s="1249"/>
      <c r="U493" s="1249"/>
      <c r="V493" s="1249"/>
      <c r="W493" s="1249"/>
      <c r="X493" s="1249"/>
      <c r="Y493" s="1249"/>
      <c r="Z493" s="1249"/>
    </row>
    <row r="494" hidden="1">
      <c r="A494" s="1249"/>
      <c r="B494" s="1249"/>
      <c r="C494" s="1249"/>
      <c r="D494" s="1249"/>
      <c r="E494" s="1249"/>
      <c r="F494" s="1249"/>
      <c r="G494" s="1249"/>
      <c r="H494" s="1249"/>
      <c r="I494" s="1249"/>
      <c r="J494" s="1249"/>
      <c r="K494" s="1249"/>
      <c r="L494" s="1249"/>
      <c r="M494" s="1249"/>
      <c r="N494" s="1249"/>
      <c r="O494" s="1249"/>
      <c r="P494" s="1249"/>
      <c r="Q494" s="1249"/>
      <c r="R494" s="1249"/>
      <c r="S494" s="1249"/>
      <c r="T494" s="1249"/>
      <c r="U494" s="1249"/>
      <c r="V494" s="1249"/>
      <c r="W494" s="1249"/>
      <c r="X494" s="1249"/>
      <c r="Y494" s="1249"/>
      <c r="Z494" s="1249"/>
    </row>
    <row r="495" hidden="1">
      <c r="A495" s="1249"/>
      <c r="B495" s="1249"/>
      <c r="C495" s="1249"/>
      <c r="D495" s="1249"/>
      <c r="E495" s="1249"/>
      <c r="F495" s="1249"/>
      <c r="G495" s="1249"/>
      <c r="H495" s="1249"/>
      <c r="I495" s="1249"/>
      <c r="J495" s="1249"/>
      <c r="K495" s="1249"/>
      <c r="L495" s="1249"/>
      <c r="M495" s="1249"/>
      <c r="N495" s="1249"/>
      <c r="O495" s="1249"/>
      <c r="P495" s="1249"/>
      <c r="Q495" s="1249"/>
      <c r="R495" s="1249"/>
      <c r="S495" s="1249"/>
      <c r="T495" s="1249"/>
      <c r="U495" s="1249"/>
      <c r="V495" s="1249"/>
      <c r="W495" s="1249"/>
      <c r="X495" s="1249"/>
      <c r="Y495" s="1249"/>
      <c r="Z495" s="1249"/>
    </row>
    <row r="496" hidden="1">
      <c r="A496" s="1249"/>
      <c r="B496" s="1249"/>
      <c r="C496" s="1249"/>
      <c r="D496" s="1249"/>
      <c r="E496" s="1249"/>
      <c r="F496" s="1249"/>
      <c r="G496" s="1249"/>
      <c r="H496" s="1249"/>
      <c r="I496" s="1249"/>
      <c r="J496" s="1249"/>
      <c r="K496" s="1249"/>
      <c r="L496" s="1249"/>
      <c r="M496" s="1249"/>
      <c r="N496" s="1249"/>
      <c r="O496" s="1249"/>
      <c r="P496" s="1249"/>
      <c r="Q496" s="1249"/>
      <c r="R496" s="1249"/>
      <c r="S496" s="1249"/>
      <c r="T496" s="1249"/>
      <c r="U496" s="1249"/>
      <c r="V496" s="1249"/>
      <c r="W496" s="1249"/>
      <c r="X496" s="1249"/>
      <c r="Y496" s="1249"/>
      <c r="Z496" s="1249"/>
    </row>
    <row r="497" hidden="1">
      <c r="A497" s="1249"/>
      <c r="B497" s="1249"/>
      <c r="C497" s="1249"/>
      <c r="D497" s="1249"/>
      <c r="E497" s="1249"/>
      <c r="F497" s="1249"/>
      <c r="G497" s="1249"/>
      <c r="H497" s="1249"/>
      <c r="I497" s="1249"/>
      <c r="J497" s="1249"/>
      <c r="K497" s="1249"/>
      <c r="L497" s="1249"/>
      <c r="M497" s="1249"/>
      <c r="N497" s="1249"/>
      <c r="O497" s="1249"/>
      <c r="P497" s="1249"/>
      <c r="Q497" s="1249"/>
      <c r="R497" s="1249"/>
      <c r="S497" s="1249"/>
      <c r="T497" s="1249"/>
      <c r="U497" s="1249"/>
      <c r="V497" s="1249"/>
      <c r="W497" s="1249"/>
      <c r="X497" s="1249"/>
      <c r="Y497" s="1249"/>
      <c r="Z497" s="1249"/>
    </row>
    <row r="498" hidden="1">
      <c r="A498" s="1249"/>
      <c r="B498" s="1249"/>
      <c r="C498" s="1249"/>
      <c r="D498" s="1249"/>
      <c r="E498" s="1249"/>
      <c r="F498" s="1249"/>
      <c r="G498" s="1249"/>
      <c r="H498" s="1249"/>
      <c r="I498" s="1249"/>
      <c r="J498" s="1249"/>
      <c r="K498" s="1249"/>
      <c r="L498" s="1249"/>
      <c r="M498" s="1249"/>
      <c r="N498" s="1249"/>
      <c r="O498" s="1249"/>
      <c r="P498" s="1249"/>
      <c r="Q498" s="1249"/>
      <c r="R498" s="1249"/>
      <c r="S498" s="1249"/>
      <c r="T498" s="1249"/>
      <c r="U498" s="1249"/>
      <c r="V498" s="1249"/>
      <c r="W498" s="1249"/>
      <c r="X498" s="1249"/>
      <c r="Y498" s="1249"/>
      <c r="Z498" s="1249"/>
    </row>
    <row r="499" hidden="1">
      <c r="A499" s="1249"/>
      <c r="B499" s="1249"/>
      <c r="C499" s="1249"/>
      <c r="D499" s="1249"/>
      <c r="E499" s="1249"/>
      <c r="F499" s="1249"/>
      <c r="G499" s="1249"/>
      <c r="H499" s="1249"/>
      <c r="I499" s="1249"/>
      <c r="J499" s="1249"/>
      <c r="K499" s="1249"/>
      <c r="L499" s="1249"/>
      <c r="M499" s="1249"/>
      <c r="N499" s="1249"/>
      <c r="O499" s="1249"/>
      <c r="P499" s="1249"/>
      <c r="Q499" s="1249"/>
      <c r="R499" s="1249"/>
      <c r="S499" s="1249"/>
      <c r="T499" s="1249"/>
      <c r="U499" s="1249"/>
      <c r="V499" s="1249"/>
      <c r="W499" s="1249"/>
      <c r="X499" s="1249"/>
      <c r="Y499" s="1249"/>
      <c r="Z499" s="1249"/>
    </row>
    <row r="500" hidden="1">
      <c r="A500" s="1249"/>
      <c r="B500" s="1249"/>
      <c r="C500" s="1249"/>
      <c r="D500" s="1249"/>
      <c r="E500" s="1249"/>
      <c r="F500" s="1249"/>
      <c r="G500" s="1249"/>
      <c r="H500" s="1249"/>
      <c r="I500" s="1249"/>
      <c r="J500" s="1249"/>
      <c r="K500" s="1249"/>
      <c r="L500" s="1249"/>
      <c r="M500" s="1249"/>
      <c r="N500" s="1249"/>
      <c r="O500" s="1249"/>
      <c r="P500" s="1249"/>
      <c r="Q500" s="1249"/>
      <c r="R500" s="1249"/>
      <c r="S500" s="1249"/>
      <c r="T500" s="1249"/>
      <c r="U500" s="1249"/>
      <c r="V500" s="1249"/>
      <c r="W500" s="1249"/>
      <c r="X500" s="1249"/>
      <c r="Y500" s="1249"/>
      <c r="Z500" s="1249"/>
    </row>
    <row r="501" hidden="1">
      <c r="A501" s="1249"/>
      <c r="B501" s="1249"/>
      <c r="C501" s="1249"/>
      <c r="D501" s="1249"/>
      <c r="E501" s="1249"/>
      <c r="F501" s="1249"/>
      <c r="G501" s="1249"/>
      <c r="H501" s="1249"/>
      <c r="I501" s="1249"/>
      <c r="J501" s="1249"/>
      <c r="K501" s="1249"/>
      <c r="L501" s="1249"/>
      <c r="M501" s="1249"/>
      <c r="N501" s="1249"/>
      <c r="O501" s="1249"/>
      <c r="P501" s="1249"/>
      <c r="Q501" s="1249"/>
      <c r="R501" s="1249"/>
      <c r="S501" s="1249"/>
      <c r="T501" s="1249"/>
      <c r="U501" s="1249"/>
      <c r="V501" s="1249"/>
      <c r="W501" s="1249"/>
      <c r="X501" s="1249"/>
      <c r="Y501" s="1249"/>
      <c r="Z501" s="1249"/>
    </row>
    <row r="502" hidden="1">
      <c r="A502" s="1249"/>
      <c r="B502" s="1249"/>
      <c r="C502" s="1249"/>
      <c r="D502" s="1249"/>
      <c r="E502" s="1249"/>
      <c r="F502" s="1249"/>
      <c r="G502" s="1249"/>
      <c r="H502" s="1249"/>
      <c r="I502" s="1249"/>
      <c r="J502" s="1249"/>
      <c r="K502" s="1249"/>
      <c r="L502" s="1249"/>
      <c r="M502" s="1249"/>
      <c r="N502" s="1249"/>
      <c r="O502" s="1249"/>
      <c r="P502" s="1249"/>
      <c r="Q502" s="1249"/>
      <c r="R502" s="1249"/>
      <c r="S502" s="1249"/>
      <c r="T502" s="1249"/>
      <c r="U502" s="1249"/>
      <c r="V502" s="1249"/>
      <c r="W502" s="1249"/>
      <c r="X502" s="1249"/>
      <c r="Y502" s="1249"/>
      <c r="Z502" s="1249"/>
    </row>
    <row r="503" hidden="1">
      <c r="A503" s="1249"/>
      <c r="B503" s="1249"/>
      <c r="C503" s="1249"/>
      <c r="D503" s="1249"/>
      <c r="E503" s="1249"/>
      <c r="F503" s="1249"/>
      <c r="G503" s="1249"/>
      <c r="H503" s="1249"/>
      <c r="I503" s="1249"/>
      <c r="J503" s="1249"/>
      <c r="K503" s="1249"/>
      <c r="L503" s="1249"/>
      <c r="M503" s="1249"/>
      <c r="N503" s="1249"/>
      <c r="O503" s="1249"/>
      <c r="P503" s="1249"/>
      <c r="Q503" s="1249"/>
      <c r="R503" s="1249"/>
      <c r="S503" s="1249"/>
      <c r="T503" s="1249"/>
      <c r="U503" s="1249"/>
      <c r="V503" s="1249"/>
      <c r="W503" s="1249"/>
      <c r="X503" s="1249"/>
      <c r="Y503" s="1249"/>
      <c r="Z503" s="1249"/>
    </row>
    <row r="504" hidden="1">
      <c r="A504" s="1249"/>
      <c r="B504" s="1249"/>
      <c r="C504" s="1249"/>
      <c r="D504" s="1249"/>
      <c r="E504" s="1249"/>
      <c r="F504" s="1249"/>
      <c r="G504" s="1249"/>
      <c r="H504" s="1249"/>
      <c r="I504" s="1249"/>
      <c r="J504" s="1249"/>
      <c r="K504" s="1249"/>
      <c r="L504" s="1249"/>
      <c r="M504" s="1249"/>
      <c r="N504" s="1249"/>
      <c r="O504" s="1249"/>
      <c r="P504" s="1249"/>
      <c r="Q504" s="1249"/>
      <c r="R504" s="1249"/>
      <c r="S504" s="1249"/>
      <c r="T504" s="1249"/>
      <c r="U504" s="1249"/>
      <c r="V504" s="1249"/>
      <c r="W504" s="1249"/>
      <c r="X504" s="1249"/>
      <c r="Y504" s="1249"/>
      <c r="Z504" s="1249"/>
    </row>
    <row r="505" hidden="1">
      <c r="A505" s="1249"/>
      <c r="B505" s="1249"/>
      <c r="C505" s="1249"/>
      <c r="D505" s="1249"/>
      <c r="E505" s="1249"/>
      <c r="F505" s="1249"/>
      <c r="G505" s="1249"/>
      <c r="H505" s="1249"/>
      <c r="I505" s="1249"/>
      <c r="J505" s="1249"/>
      <c r="K505" s="1249"/>
      <c r="L505" s="1249"/>
      <c r="M505" s="1249"/>
      <c r="N505" s="1249"/>
      <c r="O505" s="1249"/>
      <c r="P505" s="1249"/>
      <c r="Q505" s="1249"/>
      <c r="R505" s="1249"/>
      <c r="S505" s="1249"/>
      <c r="T505" s="1249"/>
      <c r="U505" s="1249"/>
      <c r="V505" s="1249"/>
      <c r="W505" s="1249"/>
      <c r="X505" s="1249"/>
      <c r="Y505" s="1249"/>
      <c r="Z505" s="1249"/>
    </row>
    <row r="506" hidden="1">
      <c r="A506" s="1249"/>
      <c r="B506" s="1249"/>
      <c r="C506" s="1249"/>
      <c r="D506" s="1249"/>
      <c r="E506" s="1249"/>
      <c r="F506" s="1249"/>
      <c r="G506" s="1249"/>
      <c r="H506" s="1249"/>
      <c r="I506" s="1249"/>
      <c r="J506" s="1249"/>
      <c r="K506" s="1249"/>
      <c r="L506" s="1249"/>
      <c r="M506" s="1249"/>
      <c r="N506" s="1249"/>
      <c r="O506" s="1249"/>
      <c r="P506" s="1249"/>
      <c r="Q506" s="1249"/>
      <c r="R506" s="1249"/>
      <c r="S506" s="1249"/>
      <c r="T506" s="1249"/>
      <c r="U506" s="1249"/>
      <c r="V506" s="1249"/>
      <c r="W506" s="1249"/>
      <c r="X506" s="1249"/>
      <c r="Y506" s="1249"/>
      <c r="Z506" s="1249"/>
    </row>
    <row r="507" hidden="1">
      <c r="A507" s="1249"/>
      <c r="B507" s="1249"/>
      <c r="C507" s="1249"/>
      <c r="D507" s="1249"/>
      <c r="E507" s="1249"/>
      <c r="F507" s="1249"/>
      <c r="G507" s="1249"/>
      <c r="H507" s="1249"/>
      <c r="I507" s="1249"/>
      <c r="J507" s="1249"/>
      <c r="K507" s="1249"/>
      <c r="L507" s="1249"/>
      <c r="M507" s="1249"/>
      <c r="N507" s="1249"/>
      <c r="O507" s="1249"/>
      <c r="P507" s="1249"/>
      <c r="Q507" s="1249"/>
      <c r="R507" s="1249"/>
      <c r="S507" s="1249"/>
      <c r="T507" s="1249"/>
      <c r="U507" s="1249"/>
      <c r="V507" s="1249"/>
      <c r="W507" s="1249"/>
      <c r="X507" s="1249"/>
      <c r="Y507" s="1249"/>
      <c r="Z507" s="1249"/>
    </row>
    <row r="508" hidden="1">
      <c r="A508" s="1249"/>
      <c r="B508" s="1249"/>
      <c r="C508" s="1249"/>
      <c r="D508" s="1249"/>
      <c r="E508" s="1249"/>
      <c r="F508" s="1249"/>
      <c r="G508" s="1249"/>
      <c r="H508" s="1249"/>
      <c r="I508" s="1249"/>
      <c r="J508" s="1249"/>
      <c r="K508" s="1249"/>
      <c r="L508" s="1249"/>
      <c r="M508" s="1249"/>
      <c r="N508" s="1249"/>
      <c r="O508" s="1249"/>
      <c r="P508" s="1249"/>
      <c r="Q508" s="1249"/>
      <c r="R508" s="1249"/>
      <c r="S508" s="1249"/>
      <c r="T508" s="1249"/>
      <c r="U508" s="1249"/>
      <c r="V508" s="1249"/>
      <c r="W508" s="1249"/>
      <c r="X508" s="1249"/>
      <c r="Y508" s="1249"/>
      <c r="Z508" s="1249"/>
    </row>
    <row r="509" hidden="1">
      <c r="A509" s="1249"/>
      <c r="B509" s="1249"/>
      <c r="C509" s="1249"/>
      <c r="D509" s="1249"/>
      <c r="E509" s="1249"/>
      <c r="F509" s="1249"/>
      <c r="G509" s="1249"/>
      <c r="H509" s="1249"/>
      <c r="I509" s="1249"/>
      <c r="J509" s="1249"/>
      <c r="K509" s="1249"/>
      <c r="L509" s="1249"/>
      <c r="M509" s="1249"/>
      <c r="N509" s="1249"/>
      <c r="O509" s="1249"/>
      <c r="P509" s="1249"/>
      <c r="Q509" s="1249"/>
      <c r="R509" s="1249"/>
      <c r="S509" s="1249"/>
      <c r="T509" s="1249"/>
      <c r="U509" s="1249"/>
      <c r="V509" s="1249"/>
      <c r="W509" s="1249"/>
      <c r="X509" s="1249"/>
      <c r="Y509" s="1249"/>
      <c r="Z509" s="1249"/>
    </row>
    <row r="510" hidden="1">
      <c r="A510" s="1249"/>
      <c r="B510" s="1249"/>
      <c r="C510" s="1249"/>
      <c r="D510" s="1249"/>
      <c r="E510" s="1249"/>
      <c r="F510" s="1249"/>
      <c r="G510" s="1249"/>
      <c r="H510" s="1249"/>
      <c r="I510" s="1249"/>
      <c r="J510" s="1249"/>
      <c r="K510" s="1249"/>
      <c r="L510" s="1249"/>
      <c r="M510" s="1249"/>
      <c r="N510" s="1249"/>
      <c r="O510" s="1249"/>
      <c r="P510" s="1249"/>
      <c r="Q510" s="1249"/>
      <c r="R510" s="1249"/>
      <c r="S510" s="1249"/>
      <c r="T510" s="1249"/>
      <c r="U510" s="1249"/>
      <c r="V510" s="1249"/>
      <c r="W510" s="1249"/>
      <c r="X510" s="1249"/>
      <c r="Y510" s="1249"/>
      <c r="Z510" s="1249"/>
    </row>
    <row r="511" hidden="1">
      <c r="A511" s="1249"/>
      <c r="B511" s="1249"/>
      <c r="C511" s="1249"/>
      <c r="D511" s="1249"/>
      <c r="E511" s="1249"/>
      <c r="F511" s="1249"/>
      <c r="G511" s="1249"/>
      <c r="H511" s="1249"/>
      <c r="I511" s="1249"/>
      <c r="J511" s="1249"/>
      <c r="K511" s="1249"/>
      <c r="L511" s="1249"/>
      <c r="M511" s="1249"/>
      <c r="N511" s="1249"/>
      <c r="O511" s="1249"/>
      <c r="P511" s="1249"/>
      <c r="Q511" s="1249"/>
      <c r="R511" s="1249"/>
      <c r="S511" s="1249"/>
      <c r="T511" s="1249"/>
      <c r="U511" s="1249"/>
      <c r="V511" s="1249"/>
      <c r="W511" s="1249"/>
      <c r="X511" s="1249"/>
      <c r="Y511" s="1249"/>
      <c r="Z511" s="1249"/>
    </row>
    <row r="512" hidden="1">
      <c r="A512" s="1249"/>
      <c r="B512" s="1249"/>
      <c r="C512" s="1249"/>
      <c r="D512" s="1249"/>
      <c r="E512" s="1249"/>
      <c r="F512" s="1249"/>
      <c r="G512" s="1249"/>
      <c r="H512" s="1249"/>
      <c r="I512" s="1249"/>
      <c r="J512" s="1249"/>
      <c r="K512" s="1249"/>
      <c r="L512" s="1249"/>
      <c r="M512" s="1249"/>
      <c r="N512" s="1249"/>
      <c r="O512" s="1249"/>
      <c r="P512" s="1249"/>
      <c r="Q512" s="1249"/>
      <c r="R512" s="1249"/>
      <c r="S512" s="1249"/>
      <c r="T512" s="1249"/>
      <c r="U512" s="1249"/>
      <c r="V512" s="1249"/>
      <c r="W512" s="1249"/>
      <c r="X512" s="1249"/>
      <c r="Y512" s="1249"/>
      <c r="Z512" s="1249"/>
    </row>
    <row r="513" hidden="1">
      <c r="A513" s="1249"/>
      <c r="B513" s="1249"/>
      <c r="C513" s="1249"/>
      <c r="D513" s="1249"/>
      <c r="E513" s="1249"/>
      <c r="F513" s="1249"/>
      <c r="G513" s="1249"/>
      <c r="H513" s="1249"/>
      <c r="I513" s="1249"/>
      <c r="J513" s="1249"/>
      <c r="K513" s="1249"/>
      <c r="L513" s="1249"/>
      <c r="M513" s="1249"/>
      <c r="N513" s="1249"/>
      <c r="O513" s="1249"/>
      <c r="P513" s="1249"/>
      <c r="Q513" s="1249"/>
      <c r="R513" s="1249"/>
      <c r="S513" s="1249"/>
      <c r="T513" s="1249"/>
      <c r="U513" s="1249"/>
      <c r="V513" s="1249"/>
      <c r="W513" s="1249"/>
      <c r="X513" s="1249"/>
      <c r="Y513" s="1249"/>
      <c r="Z513" s="1249"/>
    </row>
    <row r="514" hidden="1">
      <c r="A514" s="1249"/>
      <c r="B514" s="1249"/>
      <c r="C514" s="1249"/>
      <c r="D514" s="1249"/>
      <c r="E514" s="1249"/>
      <c r="F514" s="1249"/>
      <c r="G514" s="1249"/>
      <c r="H514" s="1249"/>
      <c r="I514" s="1249"/>
      <c r="J514" s="1249"/>
      <c r="K514" s="1249"/>
      <c r="L514" s="1249"/>
      <c r="M514" s="1249"/>
      <c r="N514" s="1249"/>
      <c r="O514" s="1249"/>
      <c r="P514" s="1249"/>
      <c r="Q514" s="1249"/>
      <c r="R514" s="1249"/>
      <c r="S514" s="1249"/>
      <c r="T514" s="1249"/>
      <c r="U514" s="1249"/>
      <c r="V514" s="1249"/>
      <c r="W514" s="1249"/>
      <c r="X514" s="1249"/>
      <c r="Y514" s="1249"/>
      <c r="Z514" s="1249"/>
    </row>
    <row r="515" hidden="1">
      <c r="A515" s="1249"/>
      <c r="B515" s="1249"/>
      <c r="C515" s="1249"/>
      <c r="D515" s="1249"/>
      <c r="E515" s="1249"/>
      <c r="F515" s="1249"/>
      <c r="G515" s="1249"/>
      <c r="H515" s="1249"/>
      <c r="I515" s="1249"/>
      <c r="J515" s="1249"/>
      <c r="K515" s="1249"/>
      <c r="L515" s="1249"/>
      <c r="M515" s="1249"/>
      <c r="N515" s="1249"/>
      <c r="O515" s="1249"/>
      <c r="P515" s="1249"/>
      <c r="Q515" s="1249"/>
      <c r="R515" s="1249"/>
      <c r="S515" s="1249"/>
      <c r="T515" s="1249"/>
      <c r="U515" s="1249"/>
      <c r="V515" s="1249"/>
      <c r="W515" s="1249"/>
      <c r="X515" s="1249"/>
      <c r="Y515" s="1249"/>
      <c r="Z515" s="1249"/>
    </row>
    <row r="516" hidden="1">
      <c r="A516" s="1249"/>
      <c r="B516" s="1249"/>
      <c r="C516" s="1249"/>
      <c r="D516" s="1249"/>
      <c r="E516" s="1249"/>
      <c r="F516" s="1249"/>
      <c r="G516" s="1249"/>
      <c r="H516" s="1249"/>
      <c r="I516" s="1249"/>
      <c r="J516" s="1249"/>
      <c r="K516" s="1249"/>
      <c r="L516" s="1249"/>
      <c r="M516" s="1249"/>
      <c r="N516" s="1249"/>
      <c r="O516" s="1249"/>
      <c r="P516" s="1249"/>
      <c r="Q516" s="1249"/>
      <c r="R516" s="1249"/>
      <c r="S516" s="1249"/>
      <c r="T516" s="1249"/>
      <c r="U516" s="1249"/>
      <c r="V516" s="1249"/>
      <c r="W516" s="1249"/>
      <c r="X516" s="1249"/>
      <c r="Y516" s="1249"/>
      <c r="Z516" s="1249"/>
    </row>
    <row r="517" hidden="1">
      <c r="A517" s="1249"/>
      <c r="B517" s="1249"/>
      <c r="C517" s="1249"/>
      <c r="D517" s="1249"/>
      <c r="E517" s="1249"/>
      <c r="F517" s="1249"/>
      <c r="G517" s="1249"/>
      <c r="H517" s="1249"/>
      <c r="I517" s="1249"/>
      <c r="J517" s="1249"/>
      <c r="K517" s="1249"/>
      <c r="L517" s="1249"/>
      <c r="M517" s="1249"/>
      <c r="N517" s="1249"/>
      <c r="O517" s="1249"/>
      <c r="P517" s="1249"/>
      <c r="Q517" s="1249"/>
      <c r="R517" s="1249"/>
      <c r="S517" s="1249"/>
      <c r="T517" s="1249"/>
      <c r="U517" s="1249"/>
      <c r="V517" s="1249"/>
      <c r="W517" s="1249"/>
      <c r="X517" s="1249"/>
      <c r="Y517" s="1249"/>
      <c r="Z517" s="1249"/>
    </row>
    <row r="518" hidden="1">
      <c r="A518" s="1249"/>
      <c r="B518" s="1249"/>
      <c r="C518" s="1249"/>
      <c r="D518" s="1249"/>
      <c r="E518" s="1249"/>
      <c r="F518" s="1249"/>
      <c r="G518" s="1249"/>
      <c r="H518" s="1249"/>
      <c r="I518" s="1249"/>
      <c r="J518" s="1249"/>
      <c r="K518" s="1249"/>
      <c r="L518" s="1249"/>
      <c r="M518" s="1249"/>
      <c r="N518" s="1249"/>
      <c r="O518" s="1249"/>
      <c r="P518" s="1249"/>
      <c r="Q518" s="1249"/>
      <c r="R518" s="1249"/>
      <c r="S518" s="1249"/>
      <c r="T518" s="1249"/>
      <c r="U518" s="1249"/>
      <c r="V518" s="1249"/>
      <c r="W518" s="1249"/>
      <c r="X518" s="1249"/>
      <c r="Y518" s="1249"/>
      <c r="Z518" s="1249"/>
    </row>
    <row r="519" hidden="1">
      <c r="A519" s="1249"/>
      <c r="B519" s="1249"/>
      <c r="C519" s="1249"/>
      <c r="D519" s="1249"/>
      <c r="E519" s="1249"/>
      <c r="F519" s="1249"/>
      <c r="G519" s="1249"/>
      <c r="H519" s="1249"/>
      <c r="I519" s="1249"/>
      <c r="J519" s="1249"/>
      <c r="K519" s="1249"/>
      <c r="L519" s="1249"/>
      <c r="M519" s="1249"/>
      <c r="N519" s="1249"/>
      <c r="O519" s="1249"/>
      <c r="P519" s="1249"/>
      <c r="Q519" s="1249"/>
      <c r="R519" s="1249"/>
      <c r="S519" s="1249"/>
      <c r="T519" s="1249"/>
      <c r="U519" s="1249"/>
      <c r="V519" s="1249"/>
      <c r="W519" s="1249"/>
      <c r="X519" s="1249"/>
      <c r="Y519" s="1249"/>
      <c r="Z519" s="1249"/>
    </row>
    <row r="520" hidden="1">
      <c r="A520" s="1249"/>
      <c r="B520" s="1249"/>
      <c r="C520" s="1249"/>
      <c r="D520" s="1249"/>
      <c r="E520" s="1249"/>
      <c r="F520" s="1249"/>
      <c r="G520" s="1249"/>
      <c r="H520" s="1249"/>
      <c r="I520" s="1249"/>
      <c r="J520" s="1249"/>
      <c r="K520" s="1249"/>
      <c r="L520" s="1249"/>
      <c r="M520" s="1249"/>
      <c r="N520" s="1249"/>
      <c r="O520" s="1249"/>
      <c r="P520" s="1249"/>
      <c r="Q520" s="1249"/>
      <c r="R520" s="1249"/>
      <c r="S520" s="1249"/>
      <c r="T520" s="1249"/>
      <c r="U520" s="1249"/>
      <c r="V520" s="1249"/>
      <c r="W520" s="1249"/>
      <c r="X520" s="1249"/>
      <c r="Y520" s="1249"/>
      <c r="Z520" s="1249"/>
    </row>
    <row r="521" hidden="1">
      <c r="A521" s="1249"/>
      <c r="B521" s="1249"/>
      <c r="C521" s="1249"/>
      <c r="D521" s="1249"/>
      <c r="E521" s="1249"/>
      <c r="F521" s="1249"/>
      <c r="G521" s="1249"/>
      <c r="H521" s="1249"/>
      <c r="I521" s="1249"/>
      <c r="J521" s="1249"/>
      <c r="K521" s="1249"/>
      <c r="L521" s="1249"/>
      <c r="M521" s="1249"/>
      <c r="N521" s="1249"/>
      <c r="O521" s="1249"/>
      <c r="P521" s="1249"/>
      <c r="Q521" s="1249"/>
      <c r="R521" s="1249"/>
      <c r="S521" s="1249"/>
      <c r="T521" s="1249"/>
      <c r="U521" s="1249"/>
      <c r="V521" s="1249"/>
      <c r="W521" s="1249"/>
      <c r="X521" s="1249"/>
      <c r="Y521" s="1249"/>
      <c r="Z521" s="1249"/>
    </row>
    <row r="522" hidden="1">
      <c r="A522" s="1249"/>
      <c r="B522" s="1249"/>
      <c r="C522" s="1249"/>
      <c r="D522" s="1249"/>
      <c r="E522" s="1249"/>
      <c r="F522" s="1249"/>
      <c r="G522" s="1249"/>
      <c r="H522" s="1249"/>
      <c r="I522" s="1249"/>
      <c r="J522" s="1249"/>
      <c r="K522" s="1249"/>
      <c r="L522" s="1249"/>
      <c r="M522" s="1249"/>
      <c r="N522" s="1249"/>
      <c r="O522" s="1249"/>
      <c r="P522" s="1249"/>
      <c r="Q522" s="1249"/>
      <c r="R522" s="1249"/>
      <c r="S522" s="1249"/>
      <c r="T522" s="1249"/>
      <c r="U522" s="1249"/>
      <c r="V522" s="1249"/>
      <c r="W522" s="1249"/>
      <c r="X522" s="1249"/>
      <c r="Y522" s="1249"/>
      <c r="Z522" s="1249"/>
    </row>
    <row r="523" hidden="1">
      <c r="A523" s="1249"/>
      <c r="B523" s="1249"/>
      <c r="C523" s="1249"/>
      <c r="D523" s="1249"/>
      <c r="E523" s="1249"/>
      <c r="F523" s="1249"/>
      <c r="G523" s="1249"/>
      <c r="H523" s="1249"/>
      <c r="I523" s="1249"/>
      <c r="J523" s="1249"/>
      <c r="K523" s="1249"/>
      <c r="L523" s="1249"/>
      <c r="M523" s="1249"/>
      <c r="N523" s="1249"/>
      <c r="O523" s="1249"/>
      <c r="P523" s="1249"/>
      <c r="Q523" s="1249"/>
      <c r="R523" s="1249"/>
      <c r="S523" s="1249"/>
      <c r="T523" s="1249"/>
      <c r="U523" s="1249"/>
      <c r="V523" s="1249"/>
      <c r="W523" s="1249"/>
      <c r="X523" s="1249"/>
      <c r="Y523" s="1249"/>
      <c r="Z523" s="1249"/>
    </row>
    <row r="524" hidden="1">
      <c r="A524" s="1249"/>
      <c r="B524" s="1249"/>
      <c r="C524" s="1249"/>
      <c r="D524" s="1249"/>
      <c r="E524" s="1249"/>
      <c r="F524" s="1249"/>
      <c r="G524" s="1249"/>
      <c r="H524" s="1249"/>
      <c r="I524" s="1249"/>
      <c r="J524" s="1249"/>
      <c r="K524" s="1249"/>
      <c r="L524" s="1249"/>
      <c r="M524" s="1249"/>
      <c r="N524" s="1249"/>
      <c r="O524" s="1249"/>
      <c r="P524" s="1249"/>
      <c r="Q524" s="1249"/>
      <c r="R524" s="1249"/>
      <c r="S524" s="1249"/>
      <c r="T524" s="1249"/>
      <c r="U524" s="1249"/>
      <c r="V524" s="1249"/>
      <c r="W524" s="1249"/>
      <c r="X524" s="1249"/>
      <c r="Y524" s="1249"/>
      <c r="Z524" s="1249"/>
    </row>
    <row r="525" hidden="1">
      <c r="A525" s="1249"/>
      <c r="B525" s="1249"/>
      <c r="C525" s="1249"/>
      <c r="D525" s="1249"/>
      <c r="E525" s="1249"/>
      <c r="F525" s="1249"/>
      <c r="G525" s="1249"/>
      <c r="H525" s="1249"/>
      <c r="I525" s="1249"/>
      <c r="J525" s="1249"/>
      <c r="K525" s="1249"/>
      <c r="L525" s="1249"/>
      <c r="M525" s="1249"/>
      <c r="N525" s="1249"/>
      <c r="O525" s="1249"/>
      <c r="P525" s="1249"/>
      <c r="Q525" s="1249"/>
      <c r="R525" s="1249"/>
      <c r="S525" s="1249"/>
      <c r="T525" s="1249"/>
      <c r="U525" s="1249"/>
      <c r="V525" s="1249"/>
      <c r="W525" s="1249"/>
      <c r="X525" s="1249"/>
      <c r="Y525" s="1249"/>
      <c r="Z525" s="1249"/>
    </row>
    <row r="526" hidden="1">
      <c r="A526" s="1249"/>
      <c r="B526" s="1249"/>
      <c r="C526" s="1249"/>
      <c r="D526" s="1249"/>
      <c r="E526" s="1249"/>
      <c r="F526" s="1249"/>
      <c r="G526" s="1249"/>
      <c r="H526" s="1249"/>
      <c r="I526" s="1249"/>
      <c r="J526" s="1249"/>
      <c r="K526" s="1249"/>
      <c r="L526" s="1249"/>
      <c r="M526" s="1249"/>
      <c r="N526" s="1249"/>
      <c r="O526" s="1249"/>
      <c r="P526" s="1249"/>
      <c r="Q526" s="1249"/>
      <c r="R526" s="1249"/>
      <c r="S526" s="1249"/>
      <c r="T526" s="1249"/>
      <c r="U526" s="1249"/>
      <c r="V526" s="1249"/>
      <c r="W526" s="1249"/>
      <c r="X526" s="1249"/>
      <c r="Y526" s="1249"/>
      <c r="Z526" s="1249"/>
    </row>
    <row r="527" hidden="1">
      <c r="A527" s="1249"/>
      <c r="B527" s="1249"/>
      <c r="C527" s="1249"/>
      <c r="D527" s="1249"/>
      <c r="E527" s="1249"/>
      <c r="F527" s="1249"/>
      <c r="G527" s="1249"/>
      <c r="H527" s="1249"/>
      <c r="I527" s="1249"/>
      <c r="J527" s="1249"/>
      <c r="K527" s="1249"/>
      <c r="L527" s="1249"/>
      <c r="M527" s="1249"/>
      <c r="N527" s="1249"/>
      <c r="O527" s="1249"/>
      <c r="P527" s="1249"/>
      <c r="Q527" s="1249"/>
      <c r="R527" s="1249"/>
      <c r="S527" s="1249"/>
      <c r="T527" s="1249"/>
      <c r="U527" s="1249"/>
      <c r="V527" s="1249"/>
      <c r="W527" s="1249"/>
      <c r="X527" s="1249"/>
      <c r="Y527" s="1249"/>
      <c r="Z527" s="1249"/>
    </row>
    <row r="528" hidden="1">
      <c r="A528" s="1249"/>
      <c r="B528" s="1249"/>
      <c r="C528" s="1249"/>
      <c r="D528" s="1249"/>
      <c r="E528" s="1249"/>
      <c r="F528" s="1249"/>
      <c r="G528" s="1249"/>
      <c r="H528" s="1249"/>
      <c r="I528" s="1249"/>
      <c r="J528" s="1249"/>
      <c r="K528" s="1249"/>
      <c r="L528" s="1249"/>
      <c r="M528" s="1249"/>
      <c r="N528" s="1249"/>
      <c r="O528" s="1249"/>
      <c r="P528" s="1249"/>
      <c r="Q528" s="1249"/>
      <c r="R528" s="1249"/>
      <c r="S528" s="1249"/>
      <c r="T528" s="1249"/>
      <c r="U528" s="1249"/>
      <c r="V528" s="1249"/>
      <c r="W528" s="1249"/>
      <c r="X528" s="1249"/>
      <c r="Y528" s="1249"/>
      <c r="Z528" s="1249"/>
    </row>
    <row r="529" hidden="1">
      <c r="A529" s="1249"/>
      <c r="B529" s="1249"/>
      <c r="C529" s="1249"/>
      <c r="D529" s="1249"/>
      <c r="E529" s="1249"/>
      <c r="F529" s="1249"/>
      <c r="G529" s="1249"/>
      <c r="H529" s="1249"/>
      <c r="I529" s="1249"/>
      <c r="J529" s="1249"/>
      <c r="K529" s="1249"/>
      <c r="L529" s="1249"/>
      <c r="M529" s="1249"/>
      <c r="N529" s="1249"/>
      <c r="O529" s="1249"/>
      <c r="P529" s="1249"/>
      <c r="Q529" s="1249"/>
      <c r="R529" s="1249"/>
      <c r="S529" s="1249"/>
      <c r="T529" s="1249"/>
      <c r="U529" s="1249"/>
      <c r="V529" s="1249"/>
      <c r="W529" s="1249"/>
      <c r="X529" s="1249"/>
      <c r="Y529" s="1249"/>
      <c r="Z529" s="1249"/>
    </row>
    <row r="530" hidden="1">
      <c r="A530" s="1249"/>
      <c r="B530" s="1249"/>
      <c r="C530" s="1249"/>
      <c r="D530" s="1249"/>
      <c r="E530" s="1249"/>
      <c r="F530" s="1249"/>
      <c r="G530" s="1249"/>
      <c r="H530" s="1249"/>
      <c r="I530" s="1249"/>
      <c r="J530" s="1249"/>
      <c r="K530" s="1249"/>
      <c r="L530" s="1249"/>
      <c r="M530" s="1249"/>
      <c r="N530" s="1249"/>
      <c r="O530" s="1249"/>
      <c r="P530" s="1249"/>
      <c r="Q530" s="1249"/>
      <c r="R530" s="1249"/>
      <c r="S530" s="1249"/>
      <c r="T530" s="1249"/>
      <c r="U530" s="1249"/>
      <c r="V530" s="1249"/>
      <c r="W530" s="1249"/>
      <c r="X530" s="1249"/>
      <c r="Y530" s="1249"/>
      <c r="Z530" s="1249"/>
    </row>
    <row r="531" hidden="1">
      <c r="A531" s="1249"/>
      <c r="B531" s="1249"/>
      <c r="C531" s="1249"/>
      <c r="D531" s="1249"/>
      <c r="E531" s="1249"/>
      <c r="F531" s="1249"/>
      <c r="G531" s="1249"/>
      <c r="H531" s="1249"/>
      <c r="I531" s="1249"/>
      <c r="J531" s="1249"/>
      <c r="K531" s="1249"/>
      <c r="L531" s="1249"/>
      <c r="M531" s="1249"/>
      <c r="N531" s="1249"/>
      <c r="O531" s="1249"/>
      <c r="P531" s="1249"/>
      <c r="Q531" s="1249"/>
      <c r="R531" s="1249"/>
      <c r="S531" s="1249"/>
      <c r="T531" s="1249"/>
      <c r="U531" s="1249"/>
      <c r="V531" s="1249"/>
      <c r="W531" s="1249"/>
      <c r="X531" s="1249"/>
      <c r="Y531" s="1249"/>
      <c r="Z531" s="1249"/>
    </row>
    <row r="532" hidden="1">
      <c r="A532" s="1249"/>
      <c r="B532" s="1249"/>
      <c r="C532" s="1249"/>
      <c r="D532" s="1249"/>
      <c r="E532" s="1249"/>
      <c r="F532" s="1249"/>
      <c r="G532" s="1249"/>
      <c r="H532" s="1249"/>
      <c r="I532" s="1249"/>
      <c r="J532" s="1249"/>
      <c r="K532" s="1249"/>
      <c r="L532" s="1249"/>
      <c r="M532" s="1249"/>
      <c r="N532" s="1249"/>
      <c r="O532" s="1249"/>
      <c r="P532" s="1249"/>
      <c r="Q532" s="1249"/>
      <c r="R532" s="1249"/>
      <c r="S532" s="1249"/>
      <c r="T532" s="1249"/>
      <c r="U532" s="1249"/>
      <c r="V532" s="1249"/>
      <c r="W532" s="1249"/>
      <c r="X532" s="1249"/>
      <c r="Y532" s="1249"/>
      <c r="Z532" s="1249"/>
    </row>
    <row r="533" hidden="1">
      <c r="A533" s="1249"/>
      <c r="B533" s="1249"/>
      <c r="C533" s="1249"/>
      <c r="D533" s="1249"/>
      <c r="E533" s="1249"/>
      <c r="F533" s="1249"/>
      <c r="G533" s="1249"/>
      <c r="H533" s="1249"/>
      <c r="I533" s="1249"/>
      <c r="J533" s="1249"/>
      <c r="K533" s="1249"/>
      <c r="L533" s="1249"/>
      <c r="M533" s="1249"/>
      <c r="N533" s="1249"/>
      <c r="O533" s="1249"/>
      <c r="P533" s="1249"/>
      <c r="Q533" s="1249"/>
      <c r="R533" s="1249"/>
      <c r="S533" s="1249"/>
      <c r="T533" s="1249"/>
      <c r="U533" s="1249"/>
      <c r="V533" s="1249"/>
      <c r="W533" s="1249"/>
      <c r="X533" s="1249"/>
      <c r="Y533" s="1249"/>
      <c r="Z533" s="1249"/>
    </row>
    <row r="534" hidden="1">
      <c r="A534" s="1249"/>
      <c r="B534" s="1249"/>
      <c r="C534" s="1249"/>
      <c r="D534" s="1249"/>
      <c r="E534" s="1249"/>
      <c r="F534" s="1249"/>
      <c r="G534" s="1249"/>
      <c r="H534" s="1249"/>
      <c r="I534" s="1249"/>
      <c r="J534" s="1249"/>
      <c r="K534" s="1249"/>
      <c r="L534" s="1249"/>
      <c r="M534" s="1249"/>
      <c r="N534" s="1249"/>
      <c r="O534" s="1249"/>
      <c r="P534" s="1249"/>
      <c r="Q534" s="1249"/>
      <c r="R534" s="1249"/>
      <c r="S534" s="1249"/>
      <c r="T534" s="1249"/>
      <c r="U534" s="1249"/>
      <c r="V534" s="1249"/>
      <c r="W534" s="1249"/>
      <c r="X534" s="1249"/>
      <c r="Y534" s="1249"/>
      <c r="Z534" s="1249"/>
    </row>
    <row r="535" hidden="1">
      <c r="A535" s="1249"/>
      <c r="B535" s="1249"/>
      <c r="C535" s="1249"/>
      <c r="D535" s="1249"/>
      <c r="E535" s="1249"/>
      <c r="F535" s="1249"/>
      <c r="G535" s="1249"/>
      <c r="H535" s="1249"/>
      <c r="I535" s="1249"/>
      <c r="J535" s="1249"/>
      <c r="K535" s="1249"/>
      <c r="L535" s="1249"/>
      <c r="M535" s="1249"/>
      <c r="N535" s="1249"/>
      <c r="O535" s="1249"/>
      <c r="P535" s="1249"/>
      <c r="Q535" s="1249"/>
      <c r="R535" s="1249"/>
      <c r="S535" s="1249"/>
      <c r="T535" s="1249"/>
      <c r="U535" s="1249"/>
      <c r="V535" s="1249"/>
      <c r="W535" s="1249"/>
      <c r="X535" s="1249"/>
      <c r="Y535" s="1249"/>
      <c r="Z535" s="1249"/>
    </row>
    <row r="536" hidden="1">
      <c r="A536" s="1249"/>
      <c r="B536" s="1249"/>
      <c r="C536" s="1249"/>
      <c r="D536" s="1249"/>
      <c r="E536" s="1249"/>
      <c r="F536" s="1249"/>
      <c r="G536" s="1249"/>
      <c r="H536" s="1249"/>
      <c r="I536" s="1249"/>
      <c r="J536" s="1249"/>
      <c r="K536" s="1249"/>
      <c r="L536" s="1249"/>
      <c r="M536" s="1249"/>
      <c r="N536" s="1249"/>
      <c r="O536" s="1249"/>
      <c r="P536" s="1249"/>
      <c r="Q536" s="1249"/>
      <c r="R536" s="1249"/>
      <c r="S536" s="1249"/>
      <c r="T536" s="1249"/>
      <c r="U536" s="1249"/>
      <c r="V536" s="1249"/>
      <c r="W536" s="1249"/>
      <c r="X536" s="1249"/>
      <c r="Y536" s="1249"/>
      <c r="Z536" s="1249"/>
    </row>
    <row r="537" hidden="1">
      <c r="A537" s="1249"/>
      <c r="B537" s="1249"/>
      <c r="C537" s="1249"/>
      <c r="D537" s="1249"/>
      <c r="E537" s="1249"/>
      <c r="F537" s="1249"/>
      <c r="G537" s="1249"/>
      <c r="H537" s="1249"/>
      <c r="I537" s="1249"/>
      <c r="J537" s="1249"/>
      <c r="K537" s="1249"/>
      <c r="L537" s="1249"/>
      <c r="M537" s="1249"/>
      <c r="N537" s="1249"/>
      <c r="O537" s="1249"/>
      <c r="P537" s="1249"/>
      <c r="Q537" s="1249"/>
      <c r="R537" s="1249"/>
      <c r="S537" s="1249"/>
      <c r="T537" s="1249"/>
      <c r="U537" s="1249"/>
      <c r="V537" s="1249"/>
      <c r="W537" s="1249"/>
      <c r="X537" s="1249"/>
      <c r="Y537" s="1249"/>
      <c r="Z537" s="1249"/>
    </row>
    <row r="538" hidden="1">
      <c r="A538" s="1249"/>
      <c r="B538" s="1249"/>
      <c r="C538" s="1249"/>
      <c r="D538" s="1249"/>
      <c r="E538" s="1249"/>
      <c r="F538" s="1249"/>
      <c r="G538" s="1249"/>
      <c r="H538" s="1249"/>
      <c r="I538" s="1249"/>
      <c r="J538" s="1249"/>
      <c r="K538" s="1249"/>
      <c r="L538" s="1249"/>
      <c r="M538" s="1249"/>
      <c r="N538" s="1249"/>
      <c r="O538" s="1249"/>
      <c r="P538" s="1249"/>
      <c r="Q538" s="1249"/>
      <c r="R538" s="1249"/>
      <c r="S538" s="1249"/>
      <c r="T538" s="1249"/>
      <c r="U538" s="1249"/>
      <c r="V538" s="1249"/>
      <c r="W538" s="1249"/>
      <c r="X538" s="1249"/>
      <c r="Y538" s="1249"/>
      <c r="Z538" s="1249"/>
    </row>
    <row r="539" hidden="1">
      <c r="A539" s="1249"/>
      <c r="B539" s="1249"/>
      <c r="C539" s="1249"/>
      <c r="D539" s="1249"/>
      <c r="E539" s="1249"/>
      <c r="F539" s="1249"/>
      <c r="G539" s="1249"/>
      <c r="H539" s="1249"/>
      <c r="I539" s="1249"/>
      <c r="J539" s="1249"/>
      <c r="K539" s="1249"/>
      <c r="L539" s="1249"/>
      <c r="M539" s="1249"/>
      <c r="N539" s="1249"/>
      <c r="O539" s="1249"/>
      <c r="P539" s="1249"/>
      <c r="Q539" s="1249"/>
      <c r="R539" s="1249"/>
      <c r="S539" s="1249"/>
      <c r="T539" s="1249"/>
      <c r="U539" s="1249"/>
      <c r="V539" s="1249"/>
      <c r="W539" s="1249"/>
      <c r="X539" s="1249"/>
      <c r="Y539" s="1249"/>
      <c r="Z539" s="1249"/>
    </row>
    <row r="540" hidden="1">
      <c r="A540" s="1249"/>
      <c r="B540" s="1249"/>
      <c r="C540" s="1249"/>
      <c r="D540" s="1249"/>
      <c r="E540" s="1249"/>
      <c r="F540" s="1249"/>
      <c r="G540" s="1249"/>
      <c r="H540" s="1249"/>
      <c r="I540" s="1249"/>
      <c r="J540" s="1249"/>
      <c r="K540" s="1249"/>
      <c r="L540" s="1249"/>
      <c r="M540" s="1249"/>
      <c r="N540" s="1249"/>
      <c r="O540" s="1249"/>
      <c r="P540" s="1249"/>
      <c r="Q540" s="1249"/>
      <c r="R540" s="1249"/>
      <c r="S540" s="1249"/>
      <c r="T540" s="1249"/>
      <c r="U540" s="1249"/>
      <c r="V540" s="1249"/>
      <c r="W540" s="1249"/>
      <c r="X540" s="1249"/>
      <c r="Y540" s="1249"/>
      <c r="Z540" s="1249"/>
    </row>
    <row r="541" hidden="1">
      <c r="A541" s="1249"/>
      <c r="B541" s="1249"/>
      <c r="C541" s="1249"/>
      <c r="D541" s="1249"/>
      <c r="E541" s="1249"/>
      <c r="F541" s="1249"/>
      <c r="G541" s="1249"/>
      <c r="H541" s="1249"/>
      <c r="I541" s="1249"/>
      <c r="J541" s="1249"/>
      <c r="K541" s="1249"/>
      <c r="L541" s="1249"/>
      <c r="M541" s="1249"/>
      <c r="N541" s="1249"/>
      <c r="O541" s="1249"/>
      <c r="P541" s="1249"/>
      <c r="Q541" s="1249"/>
      <c r="R541" s="1249"/>
      <c r="S541" s="1249"/>
      <c r="T541" s="1249"/>
      <c r="U541" s="1249"/>
      <c r="V541" s="1249"/>
      <c r="W541" s="1249"/>
      <c r="X541" s="1249"/>
      <c r="Y541" s="1249"/>
      <c r="Z541" s="1249"/>
    </row>
    <row r="542" hidden="1">
      <c r="A542" s="1249"/>
      <c r="B542" s="1249"/>
      <c r="C542" s="1249"/>
      <c r="D542" s="1249"/>
      <c r="E542" s="1249"/>
      <c r="F542" s="1249"/>
      <c r="G542" s="1249"/>
      <c r="H542" s="1249"/>
      <c r="I542" s="1249"/>
      <c r="J542" s="1249"/>
      <c r="K542" s="1249"/>
      <c r="L542" s="1249"/>
      <c r="M542" s="1249"/>
      <c r="N542" s="1249"/>
      <c r="O542" s="1249"/>
      <c r="P542" s="1249"/>
      <c r="Q542" s="1249"/>
      <c r="R542" s="1249"/>
      <c r="S542" s="1249"/>
      <c r="T542" s="1249"/>
      <c r="U542" s="1249"/>
      <c r="V542" s="1249"/>
      <c r="W542" s="1249"/>
      <c r="X542" s="1249"/>
      <c r="Y542" s="1249"/>
      <c r="Z542" s="1249"/>
    </row>
    <row r="543" hidden="1">
      <c r="A543" s="1249"/>
      <c r="B543" s="1249"/>
      <c r="C543" s="1249"/>
      <c r="D543" s="1249"/>
      <c r="E543" s="1249"/>
      <c r="F543" s="1249"/>
      <c r="G543" s="1249"/>
      <c r="H543" s="1249"/>
      <c r="I543" s="1249"/>
      <c r="J543" s="1249"/>
      <c r="K543" s="1249"/>
      <c r="L543" s="1249"/>
      <c r="M543" s="1249"/>
      <c r="N543" s="1249"/>
      <c r="O543" s="1249"/>
      <c r="P543" s="1249"/>
      <c r="Q543" s="1249"/>
      <c r="R543" s="1249"/>
      <c r="S543" s="1249"/>
      <c r="T543" s="1249"/>
      <c r="U543" s="1249"/>
      <c r="V543" s="1249"/>
      <c r="W543" s="1249"/>
      <c r="X543" s="1249"/>
      <c r="Y543" s="1249"/>
      <c r="Z543" s="1249"/>
    </row>
    <row r="544" hidden="1">
      <c r="A544" s="1249"/>
      <c r="B544" s="1249"/>
      <c r="C544" s="1249"/>
      <c r="D544" s="1249"/>
      <c r="E544" s="1249"/>
      <c r="F544" s="1249"/>
      <c r="G544" s="1249"/>
      <c r="H544" s="1249"/>
      <c r="I544" s="1249"/>
      <c r="J544" s="1249"/>
      <c r="K544" s="1249"/>
      <c r="L544" s="1249"/>
      <c r="M544" s="1249"/>
      <c r="N544" s="1249"/>
      <c r="O544" s="1249"/>
      <c r="P544" s="1249"/>
      <c r="Q544" s="1249"/>
      <c r="R544" s="1249"/>
      <c r="S544" s="1249"/>
      <c r="T544" s="1249"/>
      <c r="U544" s="1249"/>
      <c r="V544" s="1249"/>
      <c r="W544" s="1249"/>
      <c r="X544" s="1249"/>
      <c r="Y544" s="1249"/>
      <c r="Z544" s="1249"/>
    </row>
    <row r="545" hidden="1">
      <c r="A545" s="1249"/>
      <c r="B545" s="1249"/>
      <c r="C545" s="1249"/>
      <c r="D545" s="1249"/>
      <c r="E545" s="1249"/>
      <c r="F545" s="1249"/>
      <c r="G545" s="1249"/>
      <c r="H545" s="1249"/>
      <c r="I545" s="1249"/>
      <c r="J545" s="1249"/>
      <c r="K545" s="1249"/>
      <c r="L545" s="1249"/>
      <c r="M545" s="1249"/>
      <c r="N545" s="1249"/>
      <c r="O545" s="1249"/>
      <c r="P545" s="1249"/>
      <c r="Q545" s="1249"/>
      <c r="R545" s="1249"/>
      <c r="S545" s="1249"/>
      <c r="T545" s="1249"/>
      <c r="U545" s="1249"/>
      <c r="V545" s="1249"/>
      <c r="W545" s="1249"/>
      <c r="X545" s="1249"/>
      <c r="Y545" s="1249"/>
      <c r="Z545" s="1249"/>
    </row>
    <row r="546" hidden="1">
      <c r="A546" s="1249"/>
      <c r="B546" s="1249"/>
      <c r="C546" s="1249"/>
      <c r="D546" s="1249"/>
      <c r="E546" s="1249"/>
      <c r="F546" s="1249"/>
      <c r="G546" s="1249"/>
      <c r="H546" s="1249"/>
      <c r="I546" s="1249"/>
      <c r="J546" s="1249"/>
      <c r="K546" s="1249"/>
      <c r="L546" s="1249"/>
      <c r="M546" s="1249"/>
      <c r="N546" s="1249"/>
      <c r="O546" s="1249"/>
      <c r="P546" s="1249"/>
      <c r="Q546" s="1249"/>
      <c r="R546" s="1249"/>
      <c r="S546" s="1249"/>
      <c r="T546" s="1249"/>
      <c r="U546" s="1249"/>
      <c r="V546" s="1249"/>
      <c r="W546" s="1249"/>
      <c r="X546" s="1249"/>
      <c r="Y546" s="1249"/>
      <c r="Z546" s="1249"/>
    </row>
    <row r="547" hidden="1">
      <c r="A547" s="1249"/>
      <c r="B547" s="1249"/>
      <c r="C547" s="1249"/>
      <c r="D547" s="1249"/>
      <c r="E547" s="1249"/>
      <c r="F547" s="1249"/>
      <c r="G547" s="1249"/>
      <c r="H547" s="1249"/>
      <c r="I547" s="1249"/>
      <c r="J547" s="1249"/>
      <c r="K547" s="1249"/>
      <c r="L547" s="1249"/>
      <c r="M547" s="1249"/>
      <c r="N547" s="1249"/>
      <c r="O547" s="1249"/>
      <c r="P547" s="1249"/>
      <c r="Q547" s="1249"/>
      <c r="R547" s="1249"/>
      <c r="S547" s="1249"/>
      <c r="T547" s="1249"/>
      <c r="U547" s="1249"/>
      <c r="V547" s="1249"/>
      <c r="W547" s="1249"/>
      <c r="X547" s="1249"/>
      <c r="Y547" s="1249"/>
      <c r="Z547" s="1249"/>
    </row>
    <row r="548" hidden="1">
      <c r="A548" s="1249"/>
      <c r="B548" s="1249"/>
      <c r="C548" s="1249"/>
      <c r="D548" s="1249"/>
      <c r="E548" s="1249"/>
      <c r="F548" s="1249"/>
      <c r="G548" s="1249"/>
      <c r="H548" s="1249"/>
      <c r="I548" s="1249"/>
      <c r="J548" s="1249"/>
      <c r="K548" s="1249"/>
      <c r="L548" s="1249"/>
      <c r="M548" s="1249"/>
      <c r="N548" s="1249"/>
      <c r="O548" s="1249"/>
      <c r="P548" s="1249"/>
      <c r="Q548" s="1249"/>
      <c r="R548" s="1249"/>
      <c r="S548" s="1249"/>
      <c r="T548" s="1249"/>
      <c r="U548" s="1249"/>
      <c r="V548" s="1249"/>
      <c r="W548" s="1249"/>
      <c r="X548" s="1249"/>
      <c r="Y548" s="1249"/>
      <c r="Z548" s="1249"/>
    </row>
    <row r="549" hidden="1">
      <c r="A549" s="1249"/>
      <c r="B549" s="1249"/>
      <c r="C549" s="1249"/>
      <c r="D549" s="1249"/>
      <c r="E549" s="1249"/>
      <c r="F549" s="1249"/>
      <c r="G549" s="1249"/>
      <c r="H549" s="1249"/>
      <c r="I549" s="1249"/>
      <c r="J549" s="1249"/>
      <c r="K549" s="1249"/>
      <c r="L549" s="1249"/>
      <c r="M549" s="1249"/>
      <c r="N549" s="1249"/>
      <c r="O549" s="1249"/>
      <c r="P549" s="1249"/>
      <c r="Q549" s="1249"/>
      <c r="R549" s="1249"/>
      <c r="S549" s="1249"/>
      <c r="T549" s="1249"/>
      <c r="U549" s="1249"/>
      <c r="V549" s="1249"/>
      <c r="W549" s="1249"/>
      <c r="X549" s="1249"/>
      <c r="Y549" s="1249"/>
      <c r="Z549" s="1249"/>
    </row>
    <row r="550" hidden="1">
      <c r="A550" s="1249"/>
      <c r="B550" s="1249"/>
      <c r="C550" s="1249"/>
      <c r="D550" s="1249"/>
      <c r="E550" s="1249"/>
      <c r="F550" s="1249"/>
      <c r="G550" s="1249"/>
      <c r="H550" s="1249"/>
      <c r="I550" s="1249"/>
      <c r="J550" s="1249"/>
      <c r="K550" s="1249"/>
      <c r="L550" s="1249"/>
      <c r="M550" s="1249"/>
      <c r="N550" s="1249"/>
      <c r="O550" s="1249"/>
      <c r="P550" s="1249"/>
      <c r="Q550" s="1249"/>
      <c r="R550" s="1249"/>
      <c r="S550" s="1249"/>
      <c r="T550" s="1249"/>
      <c r="U550" s="1249"/>
      <c r="V550" s="1249"/>
      <c r="W550" s="1249"/>
      <c r="X550" s="1249"/>
      <c r="Y550" s="1249"/>
      <c r="Z550" s="1249"/>
    </row>
    <row r="551" hidden="1">
      <c r="A551" s="1249"/>
      <c r="B551" s="1249"/>
      <c r="C551" s="1249"/>
      <c r="D551" s="1249"/>
      <c r="E551" s="1249"/>
      <c r="F551" s="1249"/>
      <c r="G551" s="1249"/>
      <c r="H551" s="1249"/>
      <c r="I551" s="1249"/>
      <c r="J551" s="1249"/>
      <c r="K551" s="1249"/>
      <c r="L551" s="1249"/>
      <c r="M551" s="1249"/>
      <c r="N551" s="1249"/>
      <c r="O551" s="1249"/>
      <c r="P551" s="1249"/>
      <c r="Q551" s="1249"/>
      <c r="R551" s="1249"/>
      <c r="S551" s="1249"/>
      <c r="T551" s="1249"/>
      <c r="U551" s="1249"/>
      <c r="V551" s="1249"/>
      <c r="W551" s="1249"/>
      <c r="X551" s="1249"/>
      <c r="Y551" s="1249"/>
      <c r="Z551" s="1249"/>
    </row>
    <row r="552" hidden="1">
      <c r="A552" s="1249"/>
      <c r="B552" s="1249"/>
      <c r="C552" s="1249"/>
      <c r="D552" s="1249"/>
      <c r="E552" s="1249"/>
      <c r="F552" s="1249"/>
      <c r="G552" s="1249"/>
      <c r="H552" s="1249"/>
      <c r="I552" s="1249"/>
      <c r="J552" s="1249"/>
      <c r="K552" s="1249"/>
      <c r="L552" s="1249"/>
      <c r="M552" s="1249"/>
      <c r="N552" s="1249"/>
      <c r="O552" s="1249"/>
      <c r="P552" s="1249"/>
      <c r="Q552" s="1249"/>
      <c r="R552" s="1249"/>
      <c r="S552" s="1249"/>
      <c r="T552" s="1249"/>
      <c r="U552" s="1249"/>
      <c r="V552" s="1249"/>
      <c r="W552" s="1249"/>
      <c r="X552" s="1249"/>
      <c r="Y552" s="1249"/>
      <c r="Z552" s="1249"/>
    </row>
    <row r="553" hidden="1">
      <c r="A553" s="1249"/>
      <c r="B553" s="1249"/>
      <c r="C553" s="1249"/>
      <c r="D553" s="1249"/>
      <c r="E553" s="1249"/>
      <c r="F553" s="1249"/>
      <c r="G553" s="1249"/>
      <c r="H553" s="1249"/>
      <c r="I553" s="1249"/>
      <c r="J553" s="1249"/>
      <c r="K553" s="1249"/>
      <c r="L553" s="1249"/>
      <c r="M553" s="1249"/>
      <c r="N553" s="1249"/>
      <c r="O553" s="1249"/>
      <c r="P553" s="1249"/>
      <c r="Q553" s="1249"/>
      <c r="R553" s="1249"/>
      <c r="S553" s="1249"/>
      <c r="T553" s="1249"/>
      <c r="U553" s="1249"/>
      <c r="V553" s="1249"/>
      <c r="W553" s="1249"/>
      <c r="X553" s="1249"/>
      <c r="Y553" s="1249"/>
      <c r="Z553" s="1249"/>
    </row>
    <row r="554" hidden="1">
      <c r="A554" s="1249"/>
      <c r="B554" s="1249"/>
      <c r="C554" s="1249"/>
      <c r="D554" s="1249"/>
      <c r="E554" s="1249"/>
      <c r="F554" s="1249"/>
      <c r="G554" s="1249"/>
      <c r="H554" s="1249"/>
      <c r="I554" s="1249"/>
      <c r="J554" s="1249"/>
      <c r="K554" s="1249"/>
      <c r="L554" s="1249"/>
      <c r="M554" s="1249"/>
      <c r="N554" s="1249"/>
      <c r="O554" s="1249"/>
      <c r="P554" s="1249"/>
      <c r="Q554" s="1249"/>
      <c r="R554" s="1249"/>
      <c r="S554" s="1249"/>
      <c r="T554" s="1249"/>
      <c r="U554" s="1249"/>
      <c r="V554" s="1249"/>
      <c r="W554" s="1249"/>
      <c r="X554" s="1249"/>
      <c r="Y554" s="1249"/>
      <c r="Z554" s="1249"/>
    </row>
    <row r="555" hidden="1">
      <c r="A555" s="1249"/>
      <c r="B555" s="1249"/>
      <c r="C555" s="1249"/>
      <c r="D555" s="1249"/>
      <c r="E555" s="1249"/>
      <c r="F555" s="1249"/>
      <c r="G555" s="1249"/>
      <c r="H555" s="1249"/>
      <c r="I555" s="1249"/>
      <c r="J555" s="1249"/>
      <c r="K555" s="1249"/>
      <c r="L555" s="1249"/>
      <c r="M555" s="1249"/>
      <c r="N555" s="1249"/>
      <c r="O555" s="1249"/>
      <c r="P555" s="1249"/>
      <c r="Q555" s="1249"/>
      <c r="R555" s="1249"/>
      <c r="S555" s="1249"/>
      <c r="T555" s="1249"/>
      <c r="U555" s="1249"/>
      <c r="V555" s="1249"/>
      <c r="W555" s="1249"/>
      <c r="X555" s="1249"/>
      <c r="Y555" s="1249"/>
      <c r="Z555" s="1249"/>
    </row>
    <row r="556" hidden="1">
      <c r="A556" s="1249"/>
      <c r="B556" s="1249"/>
      <c r="C556" s="1249"/>
      <c r="D556" s="1249"/>
      <c r="E556" s="1249"/>
      <c r="F556" s="1249"/>
      <c r="G556" s="1249"/>
      <c r="H556" s="1249"/>
      <c r="I556" s="1249"/>
      <c r="J556" s="1249"/>
      <c r="K556" s="1249"/>
      <c r="L556" s="1249"/>
      <c r="M556" s="1249"/>
      <c r="N556" s="1249"/>
      <c r="O556" s="1249"/>
      <c r="P556" s="1249"/>
      <c r="Q556" s="1249"/>
      <c r="R556" s="1249"/>
      <c r="S556" s="1249"/>
      <c r="T556" s="1249"/>
      <c r="U556" s="1249"/>
      <c r="V556" s="1249"/>
      <c r="W556" s="1249"/>
      <c r="X556" s="1249"/>
      <c r="Y556" s="1249"/>
      <c r="Z556" s="1249"/>
    </row>
    <row r="557" hidden="1">
      <c r="A557" s="1249"/>
      <c r="B557" s="1249"/>
      <c r="C557" s="1249"/>
      <c r="D557" s="1249"/>
      <c r="E557" s="1249"/>
      <c r="F557" s="1249"/>
      <c r="G557" s="1249"/>
      <c r="H557" s="1249"/>
      <c r="I557" s="1249"/>
      <c r="J557" s="1249"/>
      <c r="K557" s="1249"/>
      <c r="L557" s="1249"/>
      <c r="M557" s="1249"/>
      <c r="N557" s="1249"/>
      <c r="O557" s="1249"/>
      <c r="P557" s="1249"/>
      <c r="Q557" s="1249"/>
      <c r="R557" s="1249"/>
      <c r="S557" s="1249"/>
      <c r="T557" s="1249"/>
      <c r="U557" s="1249"/>
      <c r="V557" s="1249"/>
      <c r="W557" s="1249"/>
      <c r="X557" s="1249"/>
      <c r="Y557" s="1249"/>
      <c r="Z557" s="1249"/>
    </row>
    <row r="558" hidden="1">
      <c r="A558" s="1249"/>
      <c r="B558" s="1249"/>
      <c r="C558" s="1249"/>
      <c r="D558" s="1249"/>
      <c r="E558" s="1249"/>
      <c r="F558" s="1249"/>
      <c r="G558" s="1249"/>
      <c r="H558" s="1249"/>
      <c r="I558" s="1249"/>
      <c r="J558" s="1249"/>
      <c r="K558" s="1249"/>
      <c r="L558" s="1249"/>
      <c r="M558" s="1249"/>
      <c r="N558" s="1249"/>
      <c r="O558" s="1249"/>
      <c r="P558" s="1249"/>
      <c r="Q558" s="1249"/>
      <c r="R558" s="1249"/>
      <c r="S558" s="1249"/>
      <c r="T558" s="1249"/>
      <c r="U558" s="1249"/>
      <c r="V558" s="1249"/>
      <c r="W558" s="1249"/>
      <c r="X558" s="1249"/>
      <c r="Y558" s="1249"/>
      <c r="Z558" s="1249"/>
    </row>
    <row r="559" hidden="1">
      <c r="A559" s="1249"/>
      <c r="B559" s="1249"/>
      <c r="C559" s="1249"/>
      <c r="D559" s="1249"/>
      <c r="E559" s="1249"/>
      <c r="F559" s="1249"/>
      <c r="G559" s="1249"/>
      <c r="H559" s="1249"/>
      <c r="I559" s="1249"/>
      <c r="J559" s="1249"/>
      <c r="K559" s="1249"/>
      <c r="L559" s="1249"/>
      <c r="M559" s="1249"/>
      <c r="N559" s="1249"/>
      <c r="O559" s="1249"/>
      <c r="P559" s="1249"/>
      <c r="Q559" s="1249"/>
      <c r="R559" s="1249"/>
      <c r="S559" s="1249"/>
      <c r="T559" s="1249"/>
      <c r="U559" s="1249"/>
      <c r="V559" s="1249"/>
      <c r="W559" s="1249"/>
      <c r="X559" s="1249"/>
      <c r="Y559" s="1249"/>
      <c r="Z559" s="1249"/>
    </row>
    <row r="560" hidden="1">
      <c r="A560" s="1249"/>
      <c r="B560" s="1249"/>
      <c r="C560" s="1249"/>
      <c r="D560" s="1249"/>
      <c r="E560" s="1249"/>
      <c r="F560" s="1249"/>
      <c r="G560" s="1249"/>
      <c r="H560" s="1249"/>
      <c r="I560" s="1249"/>
      <c r="J560" s="1249"/>
      <c r="K560" s="1249"/>
      <c r="L560" s="1249"/>
      <c r="M560" s="1249"/>
      <c r="N560" s="1249"/>
      <c r="O560" s="1249"/>
      <c r="P560" s="1249"/>
      <c r="Q560" s="1249"/>
      <c r="R560" s="1249"/>
      <c r="S560" s="1249"/>
      <c r="T560" s="1249"/>
      <c r="U560" s="1249"/>
      <c r="V560" s="1249"/>
      <c r="W560" s="1249"/>
      <c r="X560" s="1249"/>
      <c r="Y560" s="1249"/>
      <c r="Z560" s="1249"/>
    </row>
    <row r="561" hidden="1">
      <c r="A561" s="1249"/>
      <c r="B561" s="1249"/>
      <c r="C561" s="1249"/>
      <c r="D561" s="1249"/>
      <c r="E561" s="1249"/>
      <c r="F561" s="1249"/>
      <c r="G561" s="1249"/>
      <c r="H561" s="1249"/>
      <c r="I561" s="1249"/>
      <c r="J561" s="1249"/>
      <c r="K561" s="1249"/>
      <c r="L561" s="1249"/>
      <c r="M561" s="1249"/>
      <c r="N561" s="1249"/>
      <c r="O561" s="1249"/>
      <c r="P561" s="1249"/>
      <c r="Q561" s="1249"/>
      <c r="R561" s="1249"/>
      <c r="S561" s="1249"/>
      <c r="T561" s="1249"/>
      <c r="U561" s="1249"/>
      <c r="V561" s="1249"/>
      <c r="W561" s="1249"/>
      <c r="X561" s="1249"/>
      <c r="Y561" s="1249"/>
      <c r="Z561" s="1249"/>
    </row>
    <row r="562" hidden="1">
      <c r="A562" s="1249"/>
      <c r="B562" s="1249"/>
      <c r="C562" s="1249"/>
      <c r="D562" s="1249"/>
      <c r="E562" s="1249"/>
      <c r="F562" s="1249"/>
      <c r="G562" s="1249"/>
      <c r="H562" s="1249"/>
      <c r="I562" s="1249"/>
      <c r="J562" s="1249"/>
      <c r="K562" s="1249"/>
      <c r="L562" s="1249"/>
      <c r="M562" s="1249"/>
      <c r="N562" s="1249"/>
      <c r="O562" s="1249"/>
      <c r="P562" s="1249"/>
      <c r="Q562" s="1249"/>
      <c r="R562" s="1249"/>
      <c r="S562" s="1249"/>
      <c r="T562" s="1249"/>
      <c r="U562" s="1249"/>
      <c r="V562" s="1249"/>
      <c r="W562" s="1249"/>
      <c r="X562" s="1249"/>
      <c r="Y562" s="1249"/>
      <c r="Z562" s="1249"/>
    </row>
    <row r="563" hidden="1">
      <c r="A563" s="1249"/>
      <c r="B563" s="1249"/>
      <c r="C563" s="1249"/>
      <c r="D563" s="1249"/>
      <c r="E563" s="1249"/>
      <c r="F563" s="1249"/>
      <c r="G563" s="1249"/>
      <c r="H563" s="1249"/>
      <c r="I563" s="1249"/>
      <c r="J563" s="1249"/>
      <c r="K563" s="1249"/>
      <c r="L563" s="1249"/>
      <c r="M563" s="1249"/>
      <c r="N563" s="1249"/>
      <c r="O563" s="1249"/>
      <c r="P563" s="1249"/>
      <c r="Q563" s="1249"/>
      <c r="R563" s="1249"/>
      <c r="S563" s="1249"/>
      <c r="T563" s="1249"/>
      <c r="U563" s="1249"/>
      <c r="V563" s="1249"/>
      <c r="W563" s="1249"/>
      <c r="X563" s="1249"/>
      <c r="Y563" s="1249"/>
      <c r="Z563" s="1249"/>
    </row>
    <row r="564" hidden="1">
      <c r="A564" s="1249"/>
      <c r="B564" s="1249"/>
      <c r="C564" s="1249"/>
      <c r="D564" s="1249"/>
      <c r="E564" s="1249"/>
      <c r="F564" s="1249"/>
      <c r="G564" s="1249"/>
      <c r="H564" s="1249"/>
      <c r="I564" s="1249"/>
      <c r="J564" s="1249"/>
      <c r="K564" s="1249"/>
      <c r="L564" s="1249"/>
      <c r="M564" s="1249"/>
      <c r="N564" s="1249"/>
      <c r="O564" s="1249"/>
      <c r="P564" s="1249"/>
      <c r="Q564" s="1249"/>
      <c r="R564" s="1249"/>
      <c r="S564" s="1249"/>
      <c r="T564" s="1249"/>
      <c r="U564" s="1249"/>
      <c r="V564" s="1249"/>
      <c r="W564" s="1249"/>
      <c r="X564" s="1249"/>
      <c r="Y564" s="1249"/>
      <c r="Z564" s="1249"/>
    </row>
    <row r="565" hidden="1">
      <c r="A565" s="1249"/>
      <c r="B565" s="1249"/>
      <c r="C565" s="1249"/>
      <c r="D565" s="1249"/>
      <c r="E565" s="1249"/>
      <c r="F565" s="1249"/>
      <c r="G565" s="1249"/>
      <c r="H565" s="1249"/>
      <c r="I565" s="1249"/>
      <c r="J565" s="1249"/>
      <c r="K565" s="1249"/>
      <c r="L565" s="1249"/>
      <c r="M565" s="1249"/>
      <c r="N565" s="1249"/>
      <c r="O565" s="1249"/>
      <c r="P565" s="1249"/>
      <c r="Q565" s="1249"/>
      <c r="R565" s="1249"/>
      <c r="S565" s="1249"/>
      <c r="T565" s="1249"/>
      <c r="U565" s="1249"/>
      <c r="V565" s="1249"/>
      <c r="W565" s="1249"/>
      <c r="X565" s="1249"/>
      <c r="Y565" s="1249"/>
      <c r="Z565" s="1249"/>
    </row>
    <row r="566" hidden="1">
      <c r="A566" s="1249"/>
      <c r="B566" s="1249"/>
      <c r="C566" s="1249"/>
      <c r="D566" s="1249"/>
      <c r="E566" s="1249"/>
      <c r="F566" s="1249"/>
      <c r="G566" s="1249"/>
      <c r="H566" s="1249"/>
      <c r="I566" s="1249"/>
      <c r="J566" s="1249"/>
      <c r="K566" s="1249"/>
      <c r="L566" s="1249"/>
      <c r="M566" s="1249"/>
      <c r="N566" s="1249"/>
      <c r="O566" s="1249"/>
      <c r="P566" s="1249"/>
      <c r="Q566" s="1249"/>
      <c r="R566" s="1249"/>
      <c r="S566" s="1249"/>
      <c r="T566" s="1249"/>
      <c r="U566" s="1249"/>
      <c r="V566" s="1249"/>
      <c r="W566" s="1249"/>
      <c r="X566" s="1249"/>
      <c r="Y566" s="1249"/>
      <c r="Z566" s="1249"/>
    </row>
    <row r="567" hidden="1">
      <c r="A567" s="1249"/>
      <c r="B567" s="1249"/>
      <c r="C567" s="1249"/>
      <c r="D567" s="1249"/>
      <c r="E567" s="1249"/>
      <c r="F567" s="1249"/>
      <c r="G567" s="1249"/>
      <c r="H567" s="1249"/>
      <c r="I567" s="1249"/>
      <c r="J567" s="1249"/>
      <c r="K567" s="1249"/>
      <c r="L567" s="1249"/>
      <c r="M567" s="1249"/>
      <c r="N567" s="1249"/>
      <c r="O567" s="1249"/>
      <c r="P567" s="1249"/>
      <c r="Q567" s="1249"/>
      <c r="R567" s="1249"/>
      <c r="S567" s="1249"/>
      <c r="T567" s="1249"/>
      <c r="U567" s="1249"/>
      <c r="V567" s="1249"/>
      <c r="W567" s="1249"/>
      <c r="X567" s="1249"/>
      <c r="Y567" s="1249"/>
      <c r="Z567" s="1249"/>
    </row>
    <row r="568" hidden="1">
      <c r="A568" s="1249"/>
      <c r="B568" s="1249"/>
      <c r="C568" s="1249"/>
      <c r="D568" s="1249"/>
      <c r="E568" s="1249"/>
      <c r="F568" s="1249"/>
      <c r="G568" s="1249"/>
      <c r="H568" s="1249"/>
      <c r="I568" s="1249"/>
      <c r="J568" s="1249"/>
      <c r="K568" s="1249"/>
      <c r="L568" s="1249"/>
      <c r="M568" s="1249"/>
      <c r="N568" s="1249"/>
      <c r="O568" s="1249"/>
      <c r="P568" s="1249"/>
      <c r="Q568" s="1249"/>
      <c r="R568" s="1249"/>
      <c r="S568" s="1249"/>
      <c r="T568" s="1249"/>
      <c r="U568" s="1249"/>
      <c r="V568" s="1249"/>
      <c r="W568" s="1249"/>
      <c r="X568" s="1249"/>
      <c r="Y568" s="1249"/>
      <c r="Z568" s="1249"/>
    </row>
    <row r="569" hidden="1">
      <c r="A569" s="1249"/>
      <c r="B569" s="1249"/>
      <c r="C569" s="1249"/>
      <c r="D569" s="1249"/>
      <c r="E569" s="1249"/>
      <c r="F569" s="1249"/>
      <c r="G569" s="1249"/>
      <c r="H569" s="1249"/>
      <c r="I569" s="1249"/>
      <c r="J569" s="1249"/>
      <c r="K569" s="1249"/>
      <c r="L569" s="1249"/>
      <c r="M569" s="1249"/>
      <c r="N569" s="1249"/>
      <c r="O569" s="1249"/>
      <c r="P569" s="1249"/>
      <c r="Q569" s="1249"/>
      <c r="R569" s="1249"/>
      <c r="S569" s="1249"/>
      <c r="T569" s="1249"/>
      <c r="U569" s="1249"/>
      <c r="V569" s="1249"/>
      <c r="W569" s="1249"/>
      <c r="X569" s="1249"/>
      <c r="Y569" s="1249"/>
      <c r="Z569" s="1249"/>
    </row>
    <row r="570" hidden="1">
      <c r="A570" s="1249"/>
      <c r="B570" s="1249"/>
      <c r="C570" s="1249"/>
      <c r="D570" s="1249"/>
      <c r="E570" s="1249"/>
      <c r="F570" s="1249"/>
      <c r="G570" s="1249"/>
      <c r="H570" s="1249"/>
      <c r="I570" s="1249"/>
      <c r="J570" s="1249"/>
      <c r="K570" s="1249"/>
      <c r="L570" s="1249"/>
      <c r="M570" s="1249"/>
      <c r="N570" s="1249"/>
      <c r="O570" s="1249"/>
      <c r="P570" s="1249"/>
      <c r="Q570" s="1249"/>
      <c r="R570" s="1249"/>
      <c r="S570" s="1249"/>
      <c r="T570" s="1249"/>
      <c r="U570" s="1249"/>
      <c r="V570" s="1249"/>
      <c r="W570" s="1249"/>
      <c r="X570" s="1249"/>
      <c r="Y570" s="1249"/>
      <c r="Z570" s="1249"/>
    </row>
    <row r="571" hidden="1">
      <c r="A571" s="1249"/>
      <c r="B571" s="1249"/>
      <c r="C571" s="1249"/>
      <c r="D571" s="1249"/>
      <c r="E571" s="1249"/>
      <c r="F571" s="1249"/>
      <c r="G571" s="1249"/>
      <c r="H571" s="1249"/>
      <c r="I571" s="1249"/>
      <c r="J571" s="1249"/>
      <c r="K571" s="1249"/>
      <c r="L571" s="1249"/>
      <c r="M571" s="1249"/>
      <c r="N571" s="1249"/>
      <c r="O571" s="1249"/>
      <c r="P571" s="1249"/>
      <c r="Q571" s="1249"/>
      <c r="R571" s="1249"/>
      <c r="S571" s="1249"/>
      <c r="T571" s="1249"/>
      <c r="U571" s="1249"/>
      <c r="V571" s="1249"/>
      <c r="W571" s="1249"/>
      <c r="X571" s="1249"/>
      <c r="Y571" s="1249"/>
      <c r="Z571" s="1249"/>
    </row>
    <row r="572" hidden="1">
      <c r="A572" s="1249"/>
      <c r="B572" s="1249"/>
      <c r="C572" s="1249"/>
      <c r="D572" s="1249"/>
      <c r="E572" s="1249"/>
      <c r="F572" s="1249"/>
      <c r="G572" s="1249"/>
      <c r="H572" s="1249"/>
      <c r="I572" s="1249"/>
      <c r="J572" s="1249"/>
      <c r="K572" s="1249"/>
      <c r="L572" s="1249"/>
      <c r="M572" s="1249"/>
      <c r="N572" s="1249"/>
      <c r="O572" s="1249"/>
      <c r="P572" s="1249"/>
      <c r="Q572" s="1249"/>
      <c r="R572" s="1249"/>
      <c r="S572" s="1249"/>
      <c r="T572" s="1249"/>
      <c r="U572" s="1249"/>
      <c r="V572" s="1249"/>
      <c r="W572" s="1249"/>
      <c r="X572" s="1249"/>
      <c r="Y572" s="1249"/>
      <c r="Z572" s="1249"/>
    </row>
    <row r="573" hidden="1">
      <c r="A573" s="1249"/>
      <c r="B573" s="1249"/>
      <c r="C573" s="1249"/>
      <c r="D573" s="1249"/>
      <c r="E573" s="1249"/>
      <c r="F573" s="1249"/>
      <c r="G573" s="1249"/>
      <c r="H573" s="1249"/>
      <c r="I573" s="1249"/>
      <c r="J573" s="1249"/>
      <c r="K573" s="1249"/>
      <c r="L573" s="1249"/>
      <c r="M573" s="1249"/>
      <c r="N573" s="1249"/>
      <c r="O573" s="1249"/>
      <c r="P573" s="1249"/>
      <c r="Q573" s="1249"/>
      <c r="R573" s="1249"/>
      <c r="S573" s="1249"/>
      <c r="T573" s="1249"/>
      <c r="U573" s="1249"/>
      <c r="V573" s="1249"/>
      <c r="W573" s="1249"/>
      <c r="X573" s="1249"/>
      <c r="Y573" s="1249"/>
      <c r="Z573" s="1249"/>
    </row>
    <row r="574" hidden="1">
      <c r="A574" s="1249"/>
      <c r="B574" s="1249"/>
      <c r="C574" s="1249"/>
      <c r="D574" s="1249"/>
      <c r="E574" s="1249"/>
      <c r="F574" s="1249"/>
      <c r="G574" s="1249"/>
      <c r="H574" s="1249"/>
      <c r="I574" s="1249"/>
      <c r="J574" s="1249"/>
      <c r="K574" s="1249"/>
      <c r="L574" s="1249"/>
      <c r="M574" s="1249"/>
      <c r="N574" s="1249"/>
      <c r="O574" s="1249"/>
      <c r="P574" s="1249"/>
      <c r="Q574" s="1249"/>
      <c r="R574" s="1249"/>
      <c r="S574" s="1249"/>
      <c r="T574" s="1249"/>
      <c r="U574" s="1249"/>
      <c r="V574" s="1249"/>
      <c r="W574" s="1249"/>
      <c r="X574" s="1249"/>
      <c r="Y574" s="1249"/>
      <c r="Z574" s="1249"/>
    </row>
    <row r="575" hidden="1">
      <c r="A575" s="1249"/>
      <c r="B575" s="1249"/>
      <c r="C575" s="1249"/>
      <c r="D575" s="1249"/>
      <c r="E575" s="1249"/>
      <c r="F575" s="1249"/>
      <c r="G575" s="1249"/>
      <c r="H575" s="1249"/>
      <c r="I575" s="1249"/>
      <c r="J575" s="1249"/>
      <c r="K575" s="1249"/>
      <c r="L575" s="1249"/>
      <c r="M575" s="1249"/>
      <c r="N575" s="1249"/>
      <c r="O575" s="1249"/>
      <c r="P575" s="1249"/>
      <c r="Q575" s="1249"/>
      <c r="R575" s="1249"/>
      <c r="S575" s="1249"/>
      <c r="T575" s="1249"/>
      <c r="U575" s="1249"/>
      <c r="V575" s="1249"/>
      <c r="W575" s="1249"/>
      <c r="X575" s="1249"/>
      <c r="Y575" s="1249"/>
      <c r="Z575" s="1249"/>
    </row>
    <row r="576" hidden="1">
      <c r="A576" s="1249"/>
      <c r="B576" s="1249"/>
      <c r="C576" s="1249"/>
      <c r="D576" s="1249"/>
      <c r="E576" s="1249"/>
      <c r="F576" s="1249"/>
      <c r="G576" s="1249"/>
      <c r="H576" s="1249"/>
      <c r="I576" s="1249"/>
      <c r="J576" s="1249"/>
      <c r="K576" s="1249"/>
      <c r="L576" s="1249"/>
      <c r="M576" s="1249"/>
      <c r="N576" s="1249"/>
      <c r="O576" s="1249"/>
      <c r="P576" s="1249"/>
      <c r="Q576" s="1249"/>
      <c r="R576" s="1249"/>
      <c r="S576" s="1249"/>
      <c r="T576" s="1249"/>
      <c r="U576" s="1249"/>
      <c r="V576" s="1249"/>
      <c r="W576" s="1249"/>
      <c r="X576" s="1249"/>
      <c r="Y576" s="1249"/>
      <c r="Z576" s="1249"/>
    </row>
    <row r="577" hidden="1">
      <c r="A577" s="1249"/>
      <c r="B577" s="1249"/>
      <c r="C577" s="1249"/>
      <c r="D577" s="1249"/>
      <c r="E577" s="1249"/>
      <c r="F577" s="1249"/>
      <c r="G577" s="1249"/>
      <c r="H577" s="1249"/>
      <c r="I577" s="1249"/>
      <c r="J577" s="1249"/>
      <c r="K577" s="1249"/>
      <c r="L577" s="1249"/>
      <c r="M577" s="1249"/>
      <c r="N577" s="1249"/>
      <c r="O577" s="1249"/>
      <c r="P577" s="1249"/>
      <c r="Q577" s="1249"/>
      <c r="R577" s="1249"/>
      <c r="S577" s="1249"/>
      <c r="T577" s="1249"/>
      <c r="U577" s="1249"/>
      <c r="V577" s="1249"/>
      <c r="W577" s="1249"/>
      <c r="X577" s="1249"/>
      <c r="Y577" s="1249"/>
      <c r="Z577" s="1249"/>
    </row>
    <row r="578" hidden="1">
      <c r="A578" s="1249"/>
      <c r="B578" s="1249"/>
      <c r="C578" s="1249"/>
      <c r="D578" s="1249"/>
      <c r="E578" s="1249"/>
      <c r="F578" s="1249"/>
      <c r="G578" s="1249"/>
      <c r="H578" s="1249"/>
      <c r="I578" s="1249"/>
      <c r="J578" s="1249"/>
      <c r="K578" s="1249"/>
      <c r="L578" s="1249"/>
      <c r="M578" s="1249"/>
      <c r="N578" s="1249"/>
      <c r="O578" s="1249"/>
      <c r="P578" s="1249"/>
      <c r="Q578" s="1249"/>
      <c r="R578" s="1249"/>
      <c r="S578" s="1249"/>
      <c r="T578" s="1249"/>
      <c r="U578" s="1249"/>
      <c r="V578" s="1249"/>
      <c r="W578" s="1249"/>
      <c r="X578" s="1249"/>
      <c r="Y578" s="1249"/>
      <c r="Z578" s="1249"/>
    </row>
    <row r="579" hidden="1">
      <c r="A579" s="1249"/>
      <c r="B579" s="1249"/>
      <c r="C579" s="1249"/>
      <c r="D579" s="1249"/>
      <c r="E579" s="1249"/>
      <c r="F579" s="1249"/>
      <c r="G579" s="1249"/>
      <c r="H579" s="1249"/>
      <c r="I579" s="1249"/>
      <c r="J579" s="1249"/>
      <c r="K579" s="1249"/>
      <c r="L579" s="1249"/>
      <c r="M579" s="1249"/>
      <c r="N579" s="1249"/>
      <c r="O579" s="1249"/>
      <c r="P579" s="1249"/>
      <c r="Q579" s="1249"/>
      <c r="R579" s="1249"/>
      <c r="S579" s="1249"/>
      <c r="T579" s="1249"/>
      <c r="U579" s="1249"/>
      <c r="V579" s="1249"/>
      <c r="W579" s="1249"/>
      <c r="X579" s="1249"/>
      <c r="Y579" s="1249"/>
      <c r="Z579" s="1249"/>
    </row>
    <row r="580" hidden="1">
      <c r="A580" s="1249"/>
      <c r="B580" s="1249"/>
      <c r="C580" s="1249"/>
      <c r="D580" s="1249"/>
      <c r="E580" s="1249"/>
      <c r="F580" s="1249"/>
      <c r="G580" s="1249"/>
      <c r="H580" s="1249"/>
      <c r="I580" s="1249"/>
      <c r="J580" s="1249"/>
      <c r="K580" s="1249"/>
      <c r="L580" s="1249"/>
      <c r="M580" s="1249"/>
      <c r="N580" s="1249"/>
      <c r="O580" s="1249"/>
      <c r="P580" s="1249"/>
      <c r="Q580" s="1249"/>
      <c r="R580" s="1249"/>
      <c r="S580" s="1249"/>
      <c r="T580" s="1249"/>
      <c r="U580" s="1249"/>
      <c r="V580" s="1249"/>
      <c r="W580" s="1249"/>
      <c r="X580" s="1249"/>
      <c r="Y580" s="1249"/>
      <c r="Z580" s="1249"/>
    </row>
    <row r="581" hidden="1">
      <c r="A581" s="1249"/>
      <c r="B581" s="1249"/>
      <c r="C581" s="1249"/>
      <c r="D581" s="1249"/>
      <c r="E581" s="1249"/>
      <c r="F581" s="1249"/>
      <c r="G581" s="1249"/>
      <c r="H581" s="1249"/>
      <c r="I581" s="1249"/>
      <c r="J581" s="1249"/>
      <c r="K581" s="1249"/>
      <c r="L581" s="1249"/>
      <c r="M581" s="1249"/>
      <c r="N581" s="1249"/>
      <c r="O581" s="1249"/>
      <c r="P581" s="1249"/>
      <c r="Q581" s="1249"/>
      <c r="R581" s="1249"/>
      <c r="S581" s="1249"/>
      <c r="T581" s="1249"/>
      <c r="U581" s="1249"/>
      <c r="V581" s="1249"/>
      <c r="W581" s="1249"/>
      <c r="X581" s="1249"/>
      <c r="Y581" s="1249"/>
      <c r="Z581" s="1249"/>
    </row>
    <row r="582" hidden="1">
      <c r="A582" s="1249"/>
      <c r="B582" s="1249"/>
      <c r="C582" s="1249"/>
      <c r="D582" s="1249"/>
      <c r="E582" s="1249"/>
      <c r="F582" s="1249"/>
      <c r="G582" s="1249"/>
      <c r="H582" s="1249"/>
      <c r="I582" s="1249"/>
      <c r="J582" s="1249"/>
      <c r="K582" s="1249"/>
      <c r="L582" s="1249"/>
      <c r="M582" s="1249"/>
      <c r="N582" s="1249"/>
      <c r="O582" s="1249"/>
      <c r="P582" s="1249"/>
      <c r="Q582" s="1249"/>
      <c r="R582" s="1249"/>
      <c r="S582" s="1249"/>
      <c r="T582" s="1249"/>
      <c r="U582" s="1249"/>
      <c r="V582" s="1249"/>
      <c r="W582" s="1249"/>
      <c r="X582" s="1249"/>
      <c r="Y582" s="1249"/>
      <c r="Z582" s="1249"/>
    </row>
    <row r="583" hidden="1">
      <c r="A583" s="1249"/>
      <c r="B583" s="1249"/>
      <c r="C583" s="1249"/>
      <c r="D583" s="1249"/>
      <c r="E583" s="1249"/>
      <c r="F583" s="1249"/>
      <c r="G583" s="1249"/>
      <c r="H583" s="1249"/>
      <c r="I583" s="1249"/>
      <c r="J583" s="1249"/>
      <c r="K583" s="1249"/>
      <c r="L583" s="1249"/>
      <c r="M583" s="1249"/>
      <c r="N583" s="1249"/>
      <c r="O583" s="1249"/>
      <c r="P583" s="1249"/>
      <c r="Q583" s="1249"/>
      <c r="R583" s="1249"/>
      <c r="S583" s="1249"/>
      <c r="T583" s="1249"/>
      <c r="U583" s="1249"/>
      <c r="V583" s="1249"/>
      <c r="W583" s="1249"/>
      <c r="X583" s="1249"/>
      <c r="Y583" s="1249"/>
      <c r="Z583" s="1249"/>
    </row>
    <row r="584" hidden="1">
      <c r="A584" s="1249"/>
      <c r="B584" s="1249"/>
      <c r="C584" s="1249"/>
      <c r="D584" s="1249"/>
      <c r="E584" s="1249"/>
      <c r="F584" s="1249"/>
      <c r="G584" s="1249"/>
      <c r="H584" s="1249"/>
      <c r="I584" s="1249"/>
      <c r="J584" s="1249"/>
      <c r="K584" s="1249"/>
      <c r="L584" s="1249"/>
      <c r="M584" s="1249"/>
      <c r="N584" s="1249"/>
      <c r="O584" s="1249"/>
      <c r="P584" s="1249"/>
      <c r="Q584" s="1249"/>
      <c r="R584" s="1249"/>
      <c r="S584" s="1249"/>
      <c r="T584" s="1249"/>
      <c r="U584" s="1249"/>
      <c r="V584" s="1249"/>
      <c r="W584" s="1249"/>
      <c r="X584" s="1249"/>
      <c r="Y584" s="1249"/>
      <c r="Z584" s="1249"/>
    </row>
    <row r="585" hidden="1">
      <c r="A585" s="1249"/>
      <c r="B585" s="1249"/>
      <c r="C585" s="1249"/>
      <c r="D585" s="1249"/>
      <c r="E585" s="1249"/>
      <c r="F585" s="1249"/>
      <c r="G585" s="1249"/>
      <c r="H585" s="1249"/>
      <c r="I585" s="1249"/>
      <c r="J585" s="1249"/>
      <c r="K585" s="1249"/>
      <c r="L585" s="1249"/>
      <c r="M585" s="1249"/>
      <c r="N585" s="1249"/>
      <c r="O585" s="1249"/>
      <c r="P585" s="1249"/>
      <c r="Q585" s="1249"/>
      <c r="R585" s="1249"/>
      <c r="S585" s="1249"/>
      <c r="T585" s="1249"/>
      <c r="U585" s="1249"/>
      <c r="V585" s="1249"/>
      <c r="W585" s="1249"/>
      <c r="X585" s="1249"/>
      <c r="Y585" s="1249"/>
      <c r="Z585" s="1249"/>
    </row>
    <row r="586" hidden="1">
      <c r="A586" s="1249"/>
      <c r="B586" s="1249"/>
      <c r="C586" s="1249"/>
      <c r="D586" s="1249"/>
      <c r="E586" s="1249"/>
      <c r="F586" s="1249"/>
      <c r="G586" s="1249"/>
      <c r="H586" s="1249"/>
      <c r="I586" s="1249"/>
      <c r="J586" s="1249"/>
      <c r="K586" s="1249"/>
      <c r="L586" s="1249"/>
      <c r="M586" s="1249"/>
      <c r="N586" s="1249"/>
      <c r="O586" s="1249"/>
      <c r="P586" s="1249"/>
      <c r="Q586" s="1249"/>
      <c r="R586" s="1249"/>
      <c r="S586" s="1249"/>
      <c r="T586" s="1249"/>
      <c r="U586" s="1249"/>
      <c r="V586" s="1249"/>
      <c r="W586" s="1249"/>
      <c r="X586" s="1249"/>
      <c r="Y586" s="1249"/>
      <c r="Z586" s="1249"/>
    </row>
    <row r="587" hidden="1">
      <c r="A587" s="1249"/>
      <c r="B587" s="1249"/>
      <c r="C587" s="1249"/>
      <c r="D587" s="1249"/>
      <c r="E587" s="1249"/>
      <c r="F587" s="1249"/>
      <c r="G587" s="1249"/>
      <c r="H587" s="1249"/>
      <c r="I587" s="1249"/>
      <c r="J587" s="1249"/>
      <c r="K587" s="1249"/>
      <c r="L587" s="1249"/>
      <c r="M587" s="1249"/>
      <c r="N587" s="1249"/>
      <c r="O587" s="1249"/>
      <c r="P587" s="1249"/>
      <c r="Q587" s="1249"/>
      <c r="R587" s="1249"/>
      <c r="S587" s="1249"/>
      <c r="T587" s="1249"/>
      <c r="U587" s="1249"/>
      <c r="V587" s="1249"/>
      <c r="W587" s="1249"/>
      <c r="X587" s="1249"/>
      <c r="Y587" s="1249"/>
      <c r="Z587" s="1249"/>
    </row>
    <row r="588" hidden="1">
      <c r="A588" s="1249"/>
      <c r="B588" s="1249"/>
      <c r="C588" s="1249"/>
      <c r="D588" s="1249"/>
      <c r="E588" s="1249"/>
      <c r="F588" s="1249"/>
      <c r="G588" s="1249"/>
      <c r="H588" s="1249"/>
      <c r="I588" s="1249"/>
      <c r="J588" s="1249"/>
      <c r="K588" s="1249"/>
      <c r="L588" s="1249"/>
      <c r="M588" s="1249"/>
      <c r="N588" s="1249"/>
      <c r="O588" s="1249"/>
      <c r="P588" s="1249"/>
      <c r="Q588" s="1249"/>
      <c r="R588" s="1249"/>
      <c r="S588" s="1249"/>
      <c r="T588" s="1249"/>
      <c r="U588" s="1249"/>
      <c r="V588" s="1249"/>
      <c r="W588" s="1249"/>
      <c r="X588" s="1249"/>
      <c r="Y588" s="1249"/>
      <c r="Z588" s="1249"/>
    </row>
    <row r="589" hidden="1">
      <c r="A589" s="1249"/>
      <c r="B589" s="1249"/>
      <c r="C589" s="1249"/>
      <c r="D589" s="1249"/>
      <c r="E589" s="1249"/>
      <c r="F589" s="1249"/>
      <c r="G589" s="1249"/>
      <c r="H589" s="1249"/>
      <c r="I589" s="1249"/>
      <c r="J589" s="1249"/>
      <c r="K589" s="1249"/>
      <c r="L589" s="1249"/>
      <c r="M589" s="1249"/>
      <c r="N589" s="1249"/>
      <c r="O589" s="1249"/>
      <c r="P589" s="1249"/>
      <c r="Q589" s="1249"/>
      <c r="R589" s="1249"/>
      <c r="S589" s="1249"/>
      <c r="T589" s="1249"/>
      <c r="U589" s="1249"/>
      <c r="V589" s="1249"/>
      <c r="W589" s="1249"/>
      <c r="X589" s="1249"/>
      <c r="Y589" s="1249"/>
      <c r="Z589" s="1249"/>
    </row>
    <row r="590" hidden="1">
      <c r="A590" s="1249"/>
      <c r="B590" s="1249"/>
      <c r="C590" s="1249"/>
      <c r="D590" s="1249"/>
      <c r="E590" s="1249"/>
      <c r="F590" s="1249"/>
      <c r="G590" s="1249"/>
      <c r="H590" s="1249"/>
      <c r="I590" s="1249"/>
      <c r="J590" s="1249"/>
      <c r="K590" s="1249"/>
      <c r="L590" s="1249"/>
      <c r="M590" s="1249"/>
      <c r="N590" s="1249"/>
      <c r="O590" s="1249"/>
      <c r="P590" s="1249"/>
      <c r="Q590" s="1249"/>
      <c r="R590" s="1249"/>
      <c r="S590" s="1249"/>
      <c r="T590" s="1249"/>
      <c r="U590" s="1249"/>
      <c r="V590" s="1249"/>
      <c r="W590" s="1249"/>
      <c r="X590" s="1249"/>
      <c r="Y590" s="1249"/>
      <c r="Z590" s="1249"/>
    </row>
    <row r="591" hidden="1">
      <c r="A591" s="1249"/>
      <c r="B591" s="1249"/>
      <c r="C591" s="1249"/>
      <c r="D591" s="1249"/>
      <c r="E591" s="1249"/>
      <c r="F591" s="1249"/>
      <c r="G591" s="1249"/>
      <c r="H591" s="1249"/>
      <c r="I591" s="1249"/>
      <c r="J591" s="1249"/>
      <c r="K591" s="1249"/>
      <c r="L591" s="1249"/>
      <c r="M591" s="1249"/>
      <c r="N591" s="1249"/>
      <c r="O591" s="1249"/>
      <c r="P591" s="1249"/>
      <c r="Q591" s="1249"/>
      <c r="R591" s="1249"/>
      <c r="S591" s="1249"/>
      <c r="T591" s="1249"/>
      <c r="U591" s="1249"/>
      <c r="V591" s="1249"/>
      <c r="W591" s="1249"/>
      <c r="X591" s="1249"/>
      <c r="Y591" s="1249"/>
      <c r="Z591" s="1249"/>
    </row>
    <row r="592" hidden="1">
      <c r="A592" s="1249"/>
      <c r="B592" s="1249"/>
      <c r="C592" s="1249"/>
      <c r="D592" s="1249"/>
      <c r="E592" s="1249"/>
      <c r="F592" s="1249"/>
      <c r="G592" s="1249"/>
      <c r="H592" s="1249"/>
      <c r="I592" s="1249"/>
      <c r="J592" s="1249"/>
      <c r="K592" s="1249"/>
      <c r="L592" s="1249"/>
      <c r="M592" s="1249"/>
      <c r="N592" s="1249"/>
      <c r="O592" s="1249"/>
      <c r="P592" s="1249"/>
      <c r="Q592" s="1249"/>
      <c r="R592" s="1249"/>
      <c r="S592" s="1249"/>
      <c r="T592" s="1249"/>
      <c r="U592" s="1249"/>
      <c r="V592" s="1249"/>
      <c r="W592" s="1249"/>
      <c r="X592" s="1249"/>
      <c r="Y592" s="1249"/>
      <c r="Z592" s="1249"/>
    </row>
    <row r="593" hidden="1">
      <c r="A593" s="1249"/>
      <c r="B593" s="1249"/>
      <c r="C593" s="1249"/>
      <c r="D593" s="1249"/>
      <c r="E593" s="1249"/>
      <c r="F593" s="1249"/>
      <c r="G593" s="1249"/>
      <c r="H593" s="1249"/>
      <c r="I593" s="1249"/>
      <c r="J593" s="1249"/>
      <c r="K593" s="1249"/>
      <c r="L593" s="1249"/>
      <c r="M593" s="1249"/>
      <c r="N593" s="1249"/>
      <c r="O593" s="1249"/>
      <c r="P593" s="1249"/>
      <c r="Q593" s="1249"/>
      <c r="R593" s="1249"/>
      <c r="S593" s="1249"/>
      <c r="T593" s="1249"/>
      <c r="U593" s="1249"/>
      <c r="V593" s="1249"/>
      <c r="W593" s="1249"/>
      <c r="X593" s="1249"/>
      <c r="Y593" s="1249"/>
      <c r="Z593" s="1249"/>
    </row>
    <row r="594" hidden="1">
      <c r="A594" s="1249"/>
      <c r="B594" s="1249"/>
      <c r="C594" s="1249"/>
      <c r="D594" s="1249"/>
      <c r="E594" s="1249"/>
      <c r="F594" s="1249"/>
      <c r="G594" s="1249"/>
      <c r="H594" s="1249"/>
      <c r="I594" s="1249"/>
      <c r="J594" s="1249"/>
      <c r="K594" s="1249"/>
      <c r="L594" s="1249"/>
      <c r="M594" s="1249"/>
      <c r="N594" s="1249"/>
      <c r="O594" s="1249"/>
      <c r="P594" s="1249"/>
      <c r="Q594" s="1249"/>
      <c r="R594" s="1249"/>
      <c r="S594" s="1249"/>
      <c r="T594" s="1249"/>
      <c r="U594" s="1249"/>
      <c r="V594" s="1249"/>
      <c r="W594" s="1249"/>
      <c r="X594" s="1249"/>
      <c r="Y594" s="1249"/>
      <c r="Z594" s="1249"/>
    </row>
    <row r="595" hidden="1">
      <c r="A595" s="1249"/>
      <c r="B595" s="1249"/>
      <c r="C595" s="1249"/>
      <c r="D595" s="1249"/>
      <c r="E595" s="1249"/>
      <c r="F595" s="1249"/>
      <c r="G595" s="1249"/>
      <c r="H595" s="1249"/>
      <c r="I595" s="1249"/>
      <c r="J595" s="1249"/>
      <c r="K595" s="1249"/>
      <c r="L595" s="1249"/>
      <c r="M595" s="1249"/>
      <c r="N595" s="1249"/>
      <c r="O595" s="1249"/>
      <c r="P595" s="1249"/>
      <c r="Q595" s="1249"/>
      <c r="R595" s="1249"/>
      <c r="S595" s="1249"/>
      <c r="T595" s="1249"/>
      <c r="U595" s="1249"/>
      <c r="V595" s="1249"/>
      <c r="W595" s="1249"/>
      <c r="X595" s="1249"/>
      <c r="Y595" s="1249"/>
      <c r="Z595" s="1249"/>
    </row>
    <row r="596" hidden="1">
      <c r="A596" s="1249"/>
      <c r="B596" s="1249"/>
      <c r="C596" s="1249"/>
      <c r="D596" s="1249"/>
      <c r="E596" s="1249"/>
      <c r="F596" s="1249"/>
      <c r="G596" s="1249"/>
      <c r="H596" s="1249"/>
      <c r="I596" s="1249"/>
      <c r="J596" s="1249"/>
      <c r="K596" s="1249"/>
      <c r="L596" s="1249"/>
      <c r="M596" s="1249"/>
      <c r="N596" s="1249"/>
      <c r="O596" s="1249"/>
      <c r="P596" s="1249"/>
      <c r="Q596" s="1249"/>
      <c r="R596" s="1249"/>
      <c r="S596" s="1249"/>
      <c r="T596" s="1249"/>
      <c r="U596" s="1249"/>
      <c r="V596" s="1249"/>
      <c r="W596" s="1249"/>
      <c r="X596" s="1249"/>
      <c r="Y596" s="1249"/>
      <c r="Z596" s="1249"/>
    </row>
    <row r="597" hidden="1">
      <c r="A597" s="1249"/>
      <c r="B597" s="1249"/>
      <c r="C597" s="1249"/>
      <c r="D597" s="1249"/>
      <c r="E597" s="1249"/>
      <c r="F597" s="1249"/>
      <c r="G597" s="1249"/>
      <c r="H597" s="1249"/>
      <c r="I597" s="1249"/>
      <c r="J597" s="1249"/>
      <c r="K597" s="1249"/>
      <c r="L597" s="1249"/>
      <c r="M597" s="1249"/>
      <c r="N597" s="1249"/>
      <c r="O597" s="1249"/>
      <c r="P597" s="1249"/>
      <c r="Q597" s="1249"/>
      <c r="R597" s="1249"/>
      <c r="S597" s="1249"/>
      <c r="T597" s="1249"/>
      <c r="U597" s="1249"/>
      <c r="V597" s="1249"/>
      <c r="W597" s="1249"/>
      <c r="X597" s="1249"/>
      <c r="Y597" s="1249"/>
      <c r="Z597" s="1249"/>
    </row>
    <row r="598" hidden="1">
      <c r="A598" s="1249"/>
      <c r="B598" s="1249"/>
      <c r="C598" s="1249"/>
      <c r="D598" s="1249"/>
      <c r="E598" s="1249"/>
      <c r="F598" s="1249"/>
      <c r="G598" s="1249"/>
      <c r="H598" s="1249"/>
      <c r="I598" s="1249"/>
      <c r="J598" s="1249"/>
      <c r="K598" s="1249"/>
      <c r="L598" s="1249"/>
      <c r="M598" s="1249"/>
      <c r="N598" s="1249"/>
      <c r="O598" s="1249"/>
      <c r="P598" s="1249"/>
      <c r="Q598" s="1249"/>
      <c r="R598" s="1249"/>
      <c r="S598" s="1249"/>
      <c r="T598" s="1249"/>
      <c r="U598" s="1249"/>
      <c r="V598" s="1249"/>
      <c r="W598" s="1249"/>
      <c r="X598" s="1249"/>
      <c r="Y598" s="1249"/>
      <c r="Z598" s="1249"/>
    </row>
    <row r="599" hidden="1">
      <c r="A599" s="1249"/>
      <c r="B599" s="1249"/>
      <c r="C599" s="1249"/>
      <c r="D599" s="1249"/>
      <c r="E599" s="1249"/>
      <c r="F599" s="1249"/>
      <c r="G599" s="1249"/>
      <c r="H599" s="1249"/>
      <c r="I599" s="1249"/>
      <c r="J599" s="1249"/>
      <c r="K599" s="1249"/>
      <c r="L599" s="1249"/>
      <c r="M599" s="1249"/>
      <c r="N599" s="1249"/>
      <c r="O599" s="1249"/>
      <c r="P599" s="1249"/>
      <c r="Q599" s="1249"/>
      <c r="R599" s="1249"/>
      <c r="S599" s="1249"/>
      <c r="T599" s="1249"/>
      <c r="U599" s="1249"/>
      <c r="V599" s="1249"/>
      <c r="W599" s="1249"/>
      <c r="X599" s="1249"/>
      <c r="Y599" s="1249"/>
      <c r="Z599" s="1249"/>
    </row>
    <row r="600" hidden="1">
      <c r="A600" s="1249"/>
      <c r="B600" s="1249"/>
      <c r="C600" s="1249"/>
      <c r="D600" s="1249"/>
      <c r="E600" s="1249"/>
      <c r="F600" s="1249"/>
      <c r="G600" s="1249"/>
      <c r="H600" s="1249"/>
      <c r="I600" s="1249"/>
      <c r="J600" s="1249"/>
      <c r="K600" s="1249"/>
      <c r="L600" s="1249"/>
      <c r="M600" s="1249"/>
      <c r="N600" s="1249"/>
      <c r="O600" s="1249"/>
      <c r="P600" s="1249"/>
      <c r="Q600" s="1249"/>
      <c r="R600" s="1249"/>
      <c r="S600" s="1249"/>
      <c r="T600" s="1249"/>
      <c r="U600" s="1249"/>
      <c r="V600" s="1249"/>
      <c r="W600" s="1249"/>
      <c r="X600" s="1249"/>
      <c r="Y600" s="1249"/>
      <c r="Z600" s="1249"/>
    </row>
    <row r="601" hidden="1">
      <c r="A601" s="1249"/>
      <c r="B601" s="1249"/>
      <c r="C601" s="1249"/>
      <c r="D601" s="1249"/>
      <c r="E601" s="1249"/>
      <c r="F601" s="1249"/>
      <c r="G601" s="1249"/>
      <c r="H601" s="1249"/>
      <c r="I601" s="1249"/>
      <c r="J601" s="1249"/>
      <c r="K601" s="1249"/>
      <c r="L601" s="1249"/>
      <c r="M601" s="1249"/>
      <c r="N601" s="1249"/>
      <c r="O601" s="1249"/>
      <c r="P601" s="1249"/>
      <c r="Q601" s="1249"/>
      <c r="R601" s="1249"/>
      <c r="S601" s="1249"/>
      <c r="T601" s="1249"/>
      <c r="U601" s="1249"/>
      <c r="V601" s="1249"/>
      <c r="W601" s="1249"/>
      <c r="X601" s="1249"/>
      <c r="Y601" s="1249"/>
      <c r="Z601" s="1249"/>
    </row>
    <row r="602" hidden="1">
      <c r="A602" s="1249"/>
      <c r="B602" s="1249"/>
      <c r="C602" s="1249"/>
      <c r="D602" s="1249"/>
      <c r="E602" s="1249"/>
      <c r="F602" s="1249"/>
      <c r="G602" s="1249"/>
      <c r="H602" s="1249"/>
      <c r="I602" s="1249"/>
      <c r="J602" s="1249"/>
      <c r="K602" s="1249"/>
      <c r="L602" s="1249"/>
      <c r="M602" s="1249"/>
      <c r="N602" s="1249"/>
      <c r="O602" s="1249"/>
      <c r="P602" s="1249"/>
      <c r="Q602" s="1249"/>
      <c r="R602" s="1249"/>
      <c r="S602" s="1249"/>
      <c r="T602" s="1249"/>
      <c r="U602" s="1249"/>
      <c r="V602" s="1249"/>
      <c r="W602" s="1249"/>
      <c r="X602" s="1249"/>
      <c r="Y602" s="1249"/>
      <c r="Z602" s="1249"/>
    </row>
    <row r="603" hidden="1">
      <c r="A603" s="1249"/>
      <c r="B603" s="1249"/>
      <c r="C603" s="1249"/>
      <c r="D603" s="1249"/>
      <c r="E603" s="1249"/>
      <c r="F603" s="1249"/>
      <c r="G603" s="1249"/>
      <c r="H603" s="1249"/>
      <c r="I603" s="1249"/>
      <c r="J603" s="1249"/>
      <c r="K603" s="1249"/>
      <c r="L603" s="1249"/>
      <c r="M603" s="1249"/>
      <c r="N603" s="1249"/>
      <c r="O603" s="1249"/>
      <c r="P603" s="1249"/>
      <c r="Q603" s="1249"/>
      <c r="R603" s="1249"/>
      <c r="S603" s="1249"/>
      <c r="T603" s="1249"/>
      <c r="U603" s="1249"/>
      <c r="V603" s="1249"/>
      <c r="W603" s="1249"/>
      <c r="X603" s="1249"/>
      <c r="Y603" s="1249"/>
      <c r="Z603" s="1249"/>
    </row>
    <row r="604" hidden="1">
      <c r="A604" s="1249"/>
      <c r="B604" s="1249"/>
      <c r="C604" s="1249"/>
      <c r="D604" s="1249"/>
      <c r="E604" s="1249"/>
      <c r="F604" s="1249"/>
      <c r="G604" s="1249"/>
      <c r="H604" s="1249"/>
      <c r="I604" s="1249"/>
      <c r="J604" s="1249"/>
      <c r="K604" s="1249"/>
      <c r="L604" s="1249"/>
      <c r="M604" s="1249"/>
      <c r="N604" s="1249"/>
      <c r="O604" s="1249"/>
      <c r="P604" s="1249"/>
      <c r="Q604" s="1249"/>
      <c r="R604" s="1249"/>
      <c r="S604" s="1249"/>
      <c r="T604" s="1249"/>
      <c r="U604" s="1249"/>
      <c r="V604" s="1249"/>
      <c r="W604" s="1249"/>
      <c r="X604" s="1249"/>
      <c r="Y604" s="1249"/>
      <c r="Z604" s="1249"/>
    </row>
    <row r="605" hidden="1">
      <c r="A605" s="1249"/>
      <c r="B605" s="1249"/>
      <c r="C605" s="1249"/>
      <c r="D605" s="1249"/>
      <c r="E605" s="1249"/>
      <c r="F605" s="1249"/>
      <c r="G605" s="1249"/>
      <c r="H605" s="1249"/>
      <c r="I605" s="1249"/>
      <c r="J605" s="1249"/>
      <c r="K605" s="1249"/>
      <c r="L605" s="1249"/>
      <c r="M605" s="1249"/>
      <c r="N605" s="1249"/>
      <c r="O605" s="1249"/>
      <c r="P605" s="1249"/>
      <c r="Q605" s="1249"/>
      <c r="R605" s="1249"/>
      <c r="S605" s="1249"/>
      <c r="T605" s="1249"/>
      <c r="U605" s="1249"/>
      <c r="V605" s="1249"/>
      <c r="W605" s="1249"/>
      <c r="X605" s="1249"/>
      <c r="Y605" s="1249"/>
      <c r="Z605" s="1249"/>
    </row>
    <row r="606" hidden="1">
      <c r="A606" s="1249"/>
      <c r="B606" s="1249"/>
      <c r="C606" s="1249"/>
      <c r="D606" s="1249"/>
      <c r="E606" s="1249"/>
      <c r="F606" s="1249"/>
      <c r="G606" s="1249"/>
      <c r="H606" s="1249"/>
      <c r="I606" s="1249"/>
      <c r="J606" s="1249"/>
      <c r="K606" s="1249"/>
      <c r="L606" s="1249"/>
      <c r="M606" s="1249"/>
      <c r="N606" s="1249"/>
      <c r="O606" s="1249"/>
      <c r="P606" s="1249"/>
      <c r="Q606" s="1249"/>
      <c r="R606" s="1249"/>
      <c r="S606" s="1249"/>
      <c r="T606" s="1249"/>
      <c r="U606" s="1249"/>
      <c r="V606" s="1249"/>
      <c r="W606" s="1249"/>
      <c r="X606" s="1249"/>
      <c r="Y606" s="1249"/>
      <c r="Z606" s="1249"/>
    </row>
    <row r="607" hidden="1">
      <c r="A607" s="1249"/>
      <c r="B607" s="1249"/>
      <c r="C607" s="1249"/>
      <c r="D607" s="1249"/>
      <c r="E607" s="1249"/>
      <c r="F607" s="1249"/>
      <c r="G607" s="1249"/>
      <c r="H607" s="1249"/>
      <c r="I607" s="1249"/>
      <c r="J607" s="1249"/>
      <c r="K607" s="1249"/>
      <c r="L607" s="1249"/>
      <c r="M607" s="1249"/>
      <c r="N607" s="1249"/>
      <c r="O607" s="1249"/>
      <c r="P607" s="1249"/>
      <c r="Q607" s="1249"/>
      <c r="R607" s="1249"/>
      <c r="S607" s="1249"/>
      <c r="T607" s="1249"/>
      <c r="U607" s="1249"/>
      <c r="V607" s="1249"/>
      <c r="W607" s="1249"/>
      <c r="X607" s="1249"/>
      <c r="Y607" s="1249"/>
      <c r="Z607" s="1249"/>
    </row>
    <row r="608" hidden="1">
      <c r="A608" s="1249"/>
      <c r="B608" s="1249"/>
      <c r="C608" s="1249"/>
      <c r="D608" s="1249"/>
      <c r="E608" s="1249"/>
      <c r="F608" s="1249"/>
      <c r="G608" s="1249"/>
      <c r="H608" s="1249"/>
      <c r="I608" s="1249"/>
      <c r="J608" s="1249"/>
      <c r="K608" s="1249"/>
      <c r="L608" s="1249"/>
      <c r="M608" s="1249"/>
      <c r="N608" s="1249"/>
      <c r="O608" s="1249"/>
      <c r="P608" s="1249"/>
      <c r="Q608" s="1249"/>
      <c r="R608" s="1249"/>
      <c r="S608" s="1249"/>
      <c r="T608" s="1249"/>
      <c r="U608" s="1249"/>
      <c r="V608" s="1249"/>
      <c r="W608" s="1249"/>
      <c r="X608" s="1249"/>
      <c r="Y608" s="1249"/>
      <c r="Z608" s="1249"/>
    </row>
    <row r="609" hidden="1">
      <c r="A609" s="1249"/>
      <c r="B609" s="1249"/>
      <c r="C609" s="1249"/>
      <c r="D609" s="1249"/>
      <c r="E609" s="1249"/>
      <c r="F609" s="1249"/>
      <c r="G609" s="1249"/>
      <c r="H609" s="1249"/>
      <c r="I609" s="1249"/>
      <c r="J609" s="1249"/>
      <c r="K609" s="1249"/>
      <c r="L609" s="1249"/>
      <c r="M609" s="1249"/>
      <c r="N609" s="1249"/>
      <c r="O609" s="1249"/>
      <c r="P609" s="1249"/>
      <c r="Q609" s="1249"/>
      <c r="R609" s="1249"/>
      <c r="S609" s="1249"/>
      <c r="T609" s="1249"/>
      <c r="U609" s="1249"/>
      <c r="V609" s="1249"/>
      <c r="W609" s="1249"/>
      <c r="X609" s="1249"/>
      <c r="Y609" s="1249"/>
      <c r="Z609" s="1249"/>
    </row>
    <row r="610" hidden="1">
      <c r="A610" s="1249"/>
      <c r="B610" s="1249"/>
      <c r="C610" s="1249"/>
      <c r="D610" s="1249"/>
      <c r="E610" s="1249"/>
      <c r="F610" s="1249"/>
      <c r="G610" s="1249"/>
      <c r="H610" s="1249"/>
      <c r="I610" s="1249"/>
      <c r="J610" s="1249"/>
      <c r="K610" s="1249"/>
      <c r="L610" s="1249"/>
      <c r="M610" s="1249"/>
      <c r="N610" s="1249"/>
      <c r="O610" s="1249"/>
      <c r="P610" s="1249"/>
      <c r="Q610" s="1249"/>
      <c r="R610" s="1249"/>
      <c r="S610" s="1249"/>
      <c r="T610" s="1249"/>
      <c r="U610" s="1249"/>
      <c r="V610" s="1249"/>
      <c r="W610" s="1249"/>
      <c r="X610" s="1249"/>
      <c r="Y610" s="1249"/>
      <c r="Z610" s="1249"/>
    </row>
    <row r="611" hidden="1">
      <c r="A611" s="1249"/>
      <c r="B611" s="1249"/>
      <c r="C611" s="1249"/>
      <c r="D611" s="1249"/>
      <c r="E611" s="1249"/>
      <c r="F611" s="1249"/>
      <c r="G611" s="1249"/>
      <c r="H611" s="1249"/>
      <c r="I611" s="1249"/>
      <c r="J611" s="1249"/>
      <c r="K611" s="1249"/>
      <c r="L611" s="1249"/>
      <c r="M611" s="1249"/>
      <c r="N611" s="1249"/>
      <c r="O611" s="1249"/>
      <c r="P611" s="1249"/>
      <c r="Q611" s="1249"/>
      <c r="R611" s="1249"/>
      <c r="S611" s="1249"/>
      <c r="T611" s="1249"/>
      <c r="U611" s="1249"/>
      <c r="V611" s="1249"/>
      <c r="W611" s="1249"/>
      <c r="X611" s="1249"/>
      <c r="Y611" s="1249"/>
      <c r="Z611" s="1249"/>
    </row>
    <row r="612" hidden="1">
      <c r="A612" s="1249"/>
      <c r="B612" s="1249"/>
      <c r="C612" s="1249"/>
      <c r="D612" s="1249"/>
      <c r="E612" s="1249"/>
      <c r="F612" s="1249"/>
      <c r="G612" s="1249"/>
      <c r="H612" s="1249"/>
      <c r="I612" s="1249"/>
      <c r="J612" s="1249"/>
      <c r="K612" s="1249"/>
      <c r="L612" s="1249"/>
      <c r="M612" s="1249"/>
      <c r="N612" s="1249"/>
      <c r="O612" s="1249"/>
      <c r="P612" s="1249"/>
      <c r="Q612" s="1249"/>
      <c r="R612" s="1249"/>
      <c r="S612" s="1249"/>
      <c r="T612" s="1249"/>
      <c r="U612" s="1249"/>
      <c r="V612" s="1249"/>
      <c r="W612" s="1249"/>
      <c r="X612" s="1249"/>
      <c r="Y612" s="1249"/>
      <c r="Z612" s="1249"/>
    </row>
    <row r="613" hidden="1">
      <c r="A613" s="1249"/>
      <c r="B613" s="1249"/>
      <c r="C613" s="1249"/>
      <c r="D613" s="1249"/>
      <c r="E613" s="1249"/>
      <c r="F613" s="1249"/>
      <c r="G613" s="1249"/>
      <c r="H613" s="1249"/>
      <c r="I613" s="1249"/>
      <c r="J613" s="1249"/>
      <c r="K613" s="1249"/>
      <c r="L613" s="1249"/>
      <c r="M613" s="1249"/>
      <c r="N613" s="1249"/>
      <c r="O613" s="1249"/>
      <c r="P613" s="1249"/>
      <c r="Q613" s="1249"/>
      <c r="R613" s="1249"/>
      <c r="S613" s="1249"/>
      <c r="T613" s="1249"/>
      <c r="U613" s="1249"/>
      <c r="V613" s="1249"/>
      <c r="W613" s="1249"/>
      <c r="X613" s="1249"/>
      <c r="Y613" s="1249"/>
      <c r="Z613" s="1249"/>
    </row>
    <row r="614" hidden="1">
      <c r="A614" s="1249"/>
      <c r="B614" s="1249"/>
      <c r="C614" s="1249"/>
      <c r="D614" s="1249"/>
      <c r="E614" s="1249"/>
      <c r="F614" s="1249"/>
      <c r="G614" s="1249"/>
      <c r="H614" s="1249"/>
      <c r="I614" s="1249"/>
      <c r="J614" s="1249"/>
      <c r="K614" s="1249"/>
      <c r="L614" s="1249"/>
      <c r="M614" s="1249"/>
      <c r="N614" s="1249"/>
      <c r="O614" s="1249"/>
      <c r="P614" s="1249"/>
      <c r="Q614" s="1249"/>
      <c r="R614" s="1249"/>
      <c r="S614" s="1249"/>
      <c r="T614" s="1249"/>
      <c r="U614" s="1249"/>
      <c r="V614" s="1249"/>
      <c r="W614" s="1249"/>
      <c r="X614" s="1249"/>
      <c r="Y614" s="1249"/>
      <c r="Z614" s="1249"/>
    </row>
    <row r="615" hidden="1">
      <c r="A615" s="1249"/>
      <c r="B615" s="1249"/>
      <c r="C615" s="1249"/>
      <c r="D615" s="1249"/>
      <c r="E615" s="1249"/>
      <c r="F615" s="1249"/>
      <c r="G615" s="1249"/>
      <c r="H615" s="1249"/>
      <c r="I615" s="1249"/>
      <c r="J615" s="1249"/>
      <c r="K615" s="1249"/>
      <c r="L615" s="1249"/>
      <c r="M615" s="1249"/>
      <c r="N615" s="1249"/>
      <c r="O615" s="1249"/>
      <c r="P615" s="1249"/>
      <c r="Q615" s="1249"/>
      <c r="R615" s="1249"/>
      <c r="S615" s="1249"/>
      <c r="T615" s="1249"/>
      <c r="U615" s="1249"/>
      <c r="V615" s="1249"/>
      <c r="W615" s="1249"/>
      <c r="X615" s="1249"/>
      <c r="Y615" s="1249"/>
      <c r="Z615" s="1249"/>
    </row>
    <row r="616" hidden="1">
      <c r="A616" s="1249"/>
      <c r="B616" s="1249"/>
      <c r="C616" s="1249"/>
      <c r="D616" s="1249"/>
      <c r="E616" s="1249"/>
      <c r="F616" s="1249"/>
      <c r="G616" s="1249"/>
      <c r="H616" s="1249"/>
      <c r="I616" s="1249"/>
      <c r="J616" s="1249"/>
      <c r="K616" s="1249"/>
      <c r="L616" s="1249"/>
      <c r="M616" s="1249"/>
      <c r="N616" s="1249"/>
      <c r="O616" s="1249"/>
      <c r="P616" s="1249"/>
      <c r="Q616" s="1249"/>
      <c r="R616" s="1249"/>
      <c r="S616" s="1249"/>
      <c r="T616" s="1249"/>
      <c r="U616" s="1249"/>
      <c r="V616" s="1249"/>
      <c r="W616" s="1249"/>
      <c r="X616" s="1249"/>
      <c r="Y616" s="1249"/>
      <c r="Z616" s="1249"/>
    </row>
    <row r="617" hidden="1">
      <c r="A617" s="1249"/>
      <c r="B617" s="1249"/>
      <c r="C617" s="1249"/>
      <c r="D617" s="1249"/>
      <c r="E617" s="1249"/>
      <c r="F617" s="1249"/>
      <c r="G617" s="1249"/>
      <c r="H617" s="1249"/>
      <c r="I617" s="1249"/>
      <c r="J617" s="1249"/>
      <c r="K617" s="1249"/>
      <c r="L617" s="1249"/>
      <c r="M617" s="1249"/>
      <c r="N617" s="1249"/>
      <c r="O617" s="1249"/>
      <c r="P617" s="1249"/>
      <c r="Q617" s="1249"/>
      <c r="R617" s="1249"/>
      <c r="S617" s="1249"/>
      <c r="T617" s="1249"/>
      <c r="U617" s="1249"/>
      <c r="V617" s="1249"/>
      <c r="W617" s="1249"/>
      <c r="X617" s="1249"/>
      <c r="Y617" s="1249"/>
      <c r="Z617" s="1249"/>
    </row>
    <row r="618" hidden="1">
      <c r="A618" s="1249"/>
      <c r="B618" s="1249"/>
      <c r="C618" s="1249"/>
      <c r="D618" s="1249"/>
      <c r="E618" s="1249"/>
      <c r="F618" s="1249"/>
      <c r="G618" s="1249"/>
      <c r="H618" s="1249"/>
      <c r="I618" s="1249"/>
      <c r="J618" s="1249"/>
      <c r="K618" s="1249"/>
      <c r="L618" s="1249"/>
      <c r="M618" s="1249"/>
      <c r="N618" s="1249"/>
      <c r="O618" s="1249"/>
      <c r="P618" s="1249"/>
      <c r="Q618" s="1249"/>
      <c r="R618" s="1249"/>
      <c r="S618" s="1249"/>
      <c r="T618" s="1249"/>
      <c r="U618" s="1249"/>
      <c r="V618" s="1249"/>
      <c r="W618" s="1249"/>
      <c r="X618" s="1249"/>
      <c r="Y618" s="1249"/>
      <c r="Z618" s="1249"/>
    </row>
    <row r="619" hidden="1">
      <c r="A619" s="1249"/>
      <c r="B619" s="1249"/>
      <c r="C619" s="1249"/>
      <c r="D619" s="1249"/>
      <c r="E619" s="1249"/>
      <c r="F619" s="1249"/>
      <c r="G619" s="1249"/>
      <c r="H619" s="1249"/>
      <c r="I619" s="1249"/>
      <c r="J619" s="1249"/>
      <c r="K619" s="1249"/>
      <c r="L619" s="1249"/>
      <c r="M619" s="1249"/>
      <c r="N619" s="1249"/>
      <c r="O619" s="1249"/>
      <c r="P619" s="1249"/>
      <c r="Q619" s="1249"/>
      <c r="R619" s="1249"/>
      <c r="S619" s="1249"/>
      <c r="T619" s="1249"/>
      <c r="U619" s="1249"/>
      <c r="V619" s="1249"/>
      <c r="W619" s="1249"/>
      <c r="X619" s="1249"/>
      <c r="Y619" s="1249"/>
      <c r="Z619" s="1249"/>
    </row>
    <row r="620" hidden="1">
      <c r="A620" s="1249"/>
      <c r="B620" s="1249"/>
      <c r="C620" s="1249"/>
      <c r="D620" s="1249"/>
      <c r="E620" s="1249"/>
      <c r="F620" s="1249"/>
      <c r="G620" s="1249"/>
      <c r="H620" s="1249"/>
      <c r="I620" s="1249"/>
      <c r="J620" s="1249"/>
      <c r="K620" s="1249"/>
      <c r="L620" s="1249"/>
      <c r="M620" s="1249"/>
      <c r="N620" s="1249"/>
      <c r="O620" s="1249"/>
      <c r="P620" s="1249"/>
      <c r="Q620" s="1249"/>
      <c r="R620" s="1249"/>
      <c r="S620" s="1249"/>
      <c r="T620" s="1249"/>
      <c r="U620" s="1249"/>
      <c r="V620" s="1249"/>
      <c r="W620" s="1249"/>
      <c r="X620" s="1249"/>
      <c r="Y620" s="1249"/>
      <c r="Z620" s="1249"/>
    </row>
    <row r="621" hidden="1">
      <c r="A621" s="1249"/>
      <c r="B621" s="1249"/>
      <c r="C621" s="1249"/>
      <c r="D621" s="1249"/>
      <c r="E621" s="1249"/>
      <c r="F621" s="1249"/>
      <c r="G621" s="1249"/>
      <c r="H621" s="1249"/>
      <c r="I621" s="1249"/>
      <c r="J621" s="1249"/>
      <c r="K621" s="1249"/>
      <c r="L621" s="1249"/>
      <c r="M621" s="1249"/>
      <c r="N621" s="1249"/>
      <c r="O621" s="1249"/>
      <c r="P621" s="1249"/>
      <c r="Q621" s="1249"/>
      <c r="R621" s="1249"/>
      <c r="S621" s="1249"/>
      <c r="T621" s="1249"/>
      <c r="U621" s="1249"/>
      <c r="V621" s="1249"/>
      <c r="W621" s="1249"/>
      <c r="X621" s="1249"/>
      <c r="Y621" s="1249"/>
      <c r="Z621" s="1249"/>
    </row>
    <row r="622" hidden="1">
      <c r="A622" s="1249"/>
      <c r="B622" s="1249"/>
      <c r="C622" s="1249"/>
      <c r="D622" s="1249"/>
      <c r="E622" s="1249"/>
      <c r="F622" s="1249"/>
      <c r="G622" s="1249"/>
      <c r="H622" s="1249"/>
      <c r="I622" s="1249"/>
      <c r="J622" s="1249"/>
      <c r="K622" s="1249"/>
      <c r="L622" s="1249"/>
      <c r="M622" s="1249"/>
      <c r="N622" s="1249"/>
      <c r="O622" s="1249"/>
      <c r="P622" s="1249"/>
      <c r="Q622" s="1249"/>
      <c r="R622" s="1249"/>
      <c r="S622" s="1249"/>
      <c r="T622" s="1249"/>
      <c r="U622" s="1249"/>
      <c r="V622" s="1249"/>
      <c r="W622" s="1249"/>
      <c r="X622" s="1249"/>
      <c r="Y622" s="1249"/>
      <c r="Z622" s="1249"/>
    </row>
    <row r="623" hidden="1">
      <c r="A623" s="1249"/>
      <c r="B623" s="1249"/>
      <c r="C623" s="1249"/>
      <c r="D623" s="1249"/>
      <c r="E623" s="1249"/>
      <c r="F623" s="1249"/>
      <c r="G623" s="1249"/>
      <c r="H623" s="1249"/>
      <c r="I623" s="1249"/>
      <c r="J623" s="1249"/>
      <c r="K623" s="1249"/>
      <c r="L623" s="1249"/>
      <c r="M623" s="1249"/>
      <c r="N623" s="1249"/>
      <c r="O623" s="1249"/>
      <c r="P623" s="1249"/>
      <c r="Q623" s="1249"/>
      <c r="R623" s="1249"/>
      <c r="S623" s="1249"/>
      <c r="T623" s="1249"/>
      <c r="U623" s="1249"/>
      <c r="V623" s="1249"/>
      <c r="W623" s="1249"/>
      <c r="X623" s="1249"/>
      <c r="Y623" s="1249"/>
      <c r="Z623" s="1249"/>
    </row>
    <row r="624" hidden="1">
      <c r="A624" s="1249"/>
      <c r="B624" s="1249"/>
      <c r="C624" s="1249"/>
      <c r="D624" s="1249"/>
      <c r="E624" s="1249"/>
      <c r="F624" s="1249"/>
      <c r="G624" s="1249"/>
      <c r="H624" s="1249"/>
      <c r="I624" s="1249"/>
      <c r="J624" s="1249"/>
      <c r="K624" s="1249"/>
      <c r="L624" s="1249"/>
      <c r="M624" s="1249"/>
      <c r="N624" s="1249"/>
      <c r="O624" s="1249"/>
      <c r="P624" s="1249"/>
      <c r="Q624" s="1249"/>
      <c r="R624" s="1249"/>
      <c r="S624" s="1249"/>
      <c r="T624" s="1249"/>
      <c r="U624" s="1249"/>
      <c r="V624" s="1249"/>
      <c r="W624" s="1249"/>
      <c r="X624" s="1249"/>
      <c r="Y624" s="1249"/>
      <c r="Z624" s="1249"/>
    </row>
    <row r="625" hidden="1">
      <c r="A625" s="1249"/>
      <c r="B625" s="1249"/>
      <c r="C625" s="1249"/>
      <c r="D625" s="1249"/>
      <c r="E625" s="1249"/>
      <c r="F625" s="1249"/>
      <c r="G625" s="1249"/>
      <c r="H625" s="1249"/>
      <c r="I625" s="1249"/>
      <c r="J625" s="1249"/>
      <c r="K625" s="1249"/>
      <c r="L625" s="1249"/>
      <c r="M625" s="1249"/>
      <c r="N625" s="1249"/>
      <c r="O625" s="1249"/>
      <c r="P625" s="1249"/>
      <c r="Q625" s="1249"/>
      <c r="R625" s="1249"/>
      <c r="S625" s="1249"/>
      <c r="T625" s="1249"/>
      <c r="U625" s="1249"/>
      <c r="V625" s="1249"/>
      <c r="W625" s="1249"/>
      <c r="X625" s="1249"/>
      <c r="Y625" s="1249"/>
      <c r="Z625" s="1249"/>
    </row>
    <row r="626" hidden="1">
      <c r="A626" s="1249"/>
      <c r="B626" s="1249"/>
      <c r="C626" s="1249"/>
      <c r="D626" s="1249"/>
      <c r="E626" s="1249"/>
      <c r="F626" s="1249"/>
      <c r="G626" s="1249"/>
      <c r="H626" s="1249"/>
      <c r="I626" s="1249"/>
      <c r="J626" s="1249"/>
      <c r="K626" s="1249"/>
      <c r="L626" s="1249"/>
      <c r="M626" s="1249"/>
      <c r="N626" s="1249"/>
      <c r="O626" s="1249"/>
      <c r="P626" s="1249"/>
      <c r="Q626" s="1249"/>
      <c r="R626" s="1249"/>
      <c r="S626" s="1249"/>
      <c r="T626" s="1249"/>
      <c r="U626" s="1249"/>
      <c r="V626" s="1249"/>
      <c r="W626" s="1249"/>
      <c r="X626" s="1249"/>
      <c r="Y626" s="1249"/>
      <c r="Z626" s="1249"/>
    </row>
    <row r="627" hidden="1">
      <c r="A627" s="1249"/>
      <c r="B627" s="1249"/>
      <c r="C627" s="1249"/>
      <c r="D627" s="1249"/>
      <c r="E627" s="1249"/>
      <c r="F627" s="1249"/>
      <c r="G627" s="1249"/>
      <c r="H627" s="1249"/>
      <c r="I627" s="1249"/>
      <c r="J627" s="1249"/>
      <c r="K627" s="1249"/>
      <c r="L627" s="1249"/>
      <c r="M627" s="1249"/>
      <c r="N627" s="1249"/>
      <c r="O627" s="1249"/>
      <c r="P627" s="1249"/>
      <c r="Q627" s="1249"/>
      <c r="R627" s="1249"/>
      <c r="S627" s="1249"/>
      <c r="T627" s="1249"/>
      <c r="U627" s="1249"/>
      <c r="V627" s="1249"/>
      <c r="W627" s="1249"/>
      <c r="X627" s="1249"/>
      <c r="Y627" s="1249"/>
      <c r="Z627" s="1249"/>
    </row>
    <row r="628" hidden="1">
      <c r="A628" s="1249"/>
      <c r="B628" s="1249"/>
      <c r="C628" s="1249"/>
      <c r="D628" s="1249"/>
      <c r="E628" s="1249"/>
      <c r="F628" s="1249"/>
      <c r="G628" s="1249"/>
      <c r="H628" s="1249"/>
      <c r="I628" s="1249"/>
      <c r="J628" s="1249"/>
      <c r="K628" s="1249"/>
      <c r="L628" s="1249"/>
      <c r="M628" s="1249"/>
      <c r="N628" s="1249"/>
      <c r="O628" s="1249"/>
      <c r="P628" s="1249"/>
      <c r="Q628" s="1249"/>
      <c r="R628" s="1249"/>
      <c r="S628" s="1249"/>
      <c r="T628" s="1249"/>
      <c r="U628" s="1249"/>
      <c r="V628" s="1249"/>
      <c r="W628" s="1249"/>
      <c r="X628" s="1249"/>
      <c r="Y628" s="1249"/>
      <c r="Z628" s="1249"/>
    </row>
    <row r="629" hidden="1">
      <c r="A629" s="1249"/>
      <c r="B629" s="1249"/>
      <c r="C629" s="1249"/>
      <c r="D629" s="1249"/>
      <c r="E629" s="1249"/>
      <c r="F629" s="1249"/>
      <c r="G629" s="1249"/>
      <c r="H629" s="1249"/>
      <c r="I629" s="1249"/>
      <c r="J629" s="1249"/>
      <c r="K629" s="1249"/>
      <c r="L629" s="1249"/>
      <c r="M629" s="1249"/>
      <c r="N629" s="1249"/>
      <c r="O629" s="1249"/>
      <c r="P629" s="1249"/>
      <c r="Q629" s="1249"/>
      <c r="R629" s="1249"/>
      <c r="S629" s="1249"/>
      <c r="T629" s="1249"/>
      <c r="U629" s="1249"/>
      <c r="V629" s="1249"/>
      <c r="W629" s="1249"/>
      <c r="X629" s="1249"/>
      <c r="Y629" s="1249"/>
      <c r="Z629" s="1249"/>
    </row>
    <row r="630" hidden="1">
      <c r="A630" s="1249"/>
      <c r="B630" s="1249"/>
      <c r="C630" s="1249"/>
      <c r="D630" s="1249"/>
      <c r="E630" s="1249"/>
      <c r="F630" s="1249"/>
      <c r="G630" s="1249"/>
      <c r="H630" s="1249"/>
      <c r="I630" s="1249"/>
      <c r="J630" s="1249"/>
      <c r="K630" s="1249"/>
      <c r="L630" s="1249"/>
      <c r="M630" s="1249"/>
      <c r="N630" s="1249"/>
      <c r="O630" s="1249"/>
      <c r="P630" s="1249"/>
      <c r="Q630" s="1249"/>
      <c r="R630" s="1249"/>
      <c r="S630" s="1249"/>
      <c r="T630" s="1249"/>
      <c r="U630" s="1249"/>
      <c r="V630" s="1249"/>
      <c r="W630" s="1249"/>
      <c r="X630" s="1249"/>
      <c r="Y630" s="1249"/>
      <c r="Z630" s="1249"/>
    </row>
    <row r="631" hidden="1">
      <c r="A631" s="1249"/>
      <c r="B631" s="1249"/>
      <c r="C631" s="1249"/>
      <c r="D631" s="1249"/>
      <c r="E631" s="1249"/>
      <c r="F631" s="1249"/>
      <c r="G631" s="1249"/>
      <c r="H631" s="1249"/>
      <c r="I631" s="1249"/>
      <c r="J631" s="1249"/>
      <c r="K631" s="1249"/>
      <c r="L631" s="1249"/>
      <c r="M631" s="1249"/>
      <c r="N631" s="1249"/>
      <c r="O631" s="1249"/>
      <c r="P631" s="1249"/>
      <c r="Q631" s="1249"/>
      <c r="R631" s="1249"/>
      <c r="S631" s="1249"/>
      <c r="T631" s="1249"/>
      <c r="U631" s="1249"/>
      <c r="V631" s="1249"/>
      <c r="W631" s="1249"/>
      <c r="X631" s="1249"/>
      <c r="Y631" s="1249"/>
      <c r="Z631" s="1249"/>
    </row>
    <row r="632" hidden="1">
      <c r="A632" s="1249"/>
      <c r="B632" s="1249"/>
      <c r="C632" s="1249"/>
      <c r="D632" s="1249"/>
      <c r="E632" s="1249"/>
      <c r="F632" s="1249"/>
      <c r="G632" s="1249"/>
      <c r="H632" s="1249"/>
      <c r="I632" s="1249"/>
      <c r="J632" s="1249"/>
      <c r="K632" s="1249"/>
      <c r="L632" s="1249"/>
      <c r="M632" s="1249"/>
      <c r="N632" s="1249"/>
      <c r="O632" s="1249"/>
      <c r="P632" s="1249"/>
      <c r="Q632" s="1249"/>
      <c r="R632" s="1249"/>
      <c r="S632" s="1249"/>
      <c r="T632" s="1249"/>
      <c r="U632" s="1249"/>
      <c r="V632" s="1249"/>
      <c r="W632" s="1249"/>
      <c r="X632" s="1249"/>
      <c r="Y632" s="1249"/>
      <c r="Z632" s="1249"/>
    </row>
    <row r="633" hidden="1">
      <c r="A633" s="1249"/>
      <c r="B633" s="1249"/>
      <c r="C633" s="1249"/>
      <c r="D633" s="1249"/>
      <c r="E633" s="1249"/>
      <c r="F633" s="1249"/>
      <c r="G633" s="1249"/>
      <c r="H633" s="1249"/>
      <c r="I633" s="1249"/>
      <c r="J633" s="1249"/>
      <c r="K633" s="1249"/>
      <c r="L633" s="1249"/>
      <c r="M633" s="1249"/>
      <c r="N633" s="1249"/>
      <c r="O633" s="1249"/>
      <c r="P633" s="1249"/>
      <c r="Q633" s="1249"/>
      <c r="R633" s="1249"/>
      <c r="S633" s="1249"/>
      <c r="T633" s="1249"/>
      <c r="U633" s="1249"/>
      <c r="V633" s="1249"/>
      <c r="W633" s="1249"/>
      <c r="X633" s="1249"/>
      <c r="Y633" s="1249"/>
      <c r="Z633" s="1249"/>
    </row>
    <row r="634" hidden="1">
      <c r="A634" s="1249"/>
      <c r="B634" s="1249"/>
      <c r="C634" s="1249"/>
      <c r="D634" s="1249"/>
      <c r="E634" s="1249"/>
      <c r="F634" s="1249"/>
      <c r="G634" s="1249"/>
      <c r="H634" s="1249"/>
      <c r="I634" s="1249"/>
      <c r="J634" s="1249"/>
      <c r="K634" s="1249"/>
      <c r="L634" s="1249"/>
      <c r="M634" s="1249"/>
      <c r="N634" s="1249"/>
      <c r="O634" s="1249"/>
      <c r="P634" s="1249"/>
      <c r="Q634" s="1249"/>
      <c r="R634" s="1249"/>
      <c r="S634" s="1249"/>
      <c r="T634" s="1249"/>
      <c r="U634" s="1249"/>
      <c r="V634" s="1249"/>
      <c r="W634" s="1249"/>
      <c r="X634" s="1249"/>
      <c r="Y634" s="1249"/>
      <c r="Z634" s="1249"/>
    </row>
    <row r="635" hidden="1">
      <c r="A635" s="1249"/>
      <c r="B635" s="1249"/>
      <c r="C635" s="1249"/>
      <c r="D635" s="1249"/>
      <c r="E635" s="1249"/>
      <c r="F635" s="1249"/>
      <c r="G635" s="1249"/>
      <c r="H635" s="1249"/>
      <c r="I635" s="1249"/>
      <c r="J635" s="1249"/>
      <c r="K635" s="1249"/>
      <c r="L635" s="1249"/>
      <c r="M635" s="1249"/>
      <c r="N635" s="1249"/>
      <c r="O635" s="1249"/>
      <c r="P635" s="1249"/>
      <c r="Q635" s="1249"/>
      <c r="R635" s="1249"/>
      <c r="S635" s="1249"/>
      <c r="T635" s="1249"/>
      <c r="U635" s="1249"/>
      <c r="V635" s="1249"/>
      <c r="W635" s="1249"/>
      <c r="X635" s="1249"/>
      <c r="Y635" s="1249"/>
      <c r="Z635" s="1249"/>
    </row>
    <row r="636" hidden="1">
      <c r="A636" s="1249"/>
      <c r="B636" s="1249"/>
      <c r="C636" s="1249"/>
      <c r="D636" s="1249"/>
      <c r="E636" s="1249"/>
      <c r="F636" s="1249"/>
      <c r="G636" s="1249"/>
      <c r="H636" s="1249"/>
      <c r="I636" s="1249"/>
      <c r="J636" s="1249"/>
      <c r="K636" s="1249"/>
      <c r="L636" s="1249"/>
      <c r="M636" s="1249"/>
      <c r="N636" s="1249"/>
      <c r="O636" s="1249"/>
      <c r="P636" s="1249"/>
      <c r="Q636" s="1249"/>
      <c r="R636" s="1249"/>
      <c r="S636" s="1249"/>
      <c r="T636" s="1249"/>
      <c r="U636" s="1249"/>
      <c r="V636" s="1249"/>
      <c r="W636" s="1249"/>
      <c r="X636" s="1249"/>
      <c r="Y636" s="1249"/>
      <c r="Z636" s="1249"/>
    </row>
    <row r="637" hidden="1">
      <c r="A637" s="1249"/>
      <c r="B637" s="1249"/>
      <c r="C637" s="1249"/>
      <c r="D637" s="1249"/>
      <c r="E637" s="1249"/>
      <c r="F637" s="1249"/>
      <c r="G637" s="1249"/>
      <c r="H637" s="1249"/>
      <c r="I637" s="1249"/>
      <c r="J637" s="1249"/>
      <c r="K637" s="1249"/>
      <c r="L637" s="1249"/>
      <c r="M637" s="1249"/>
      <c r="N637" s="1249"/>
      <c r="O637" s="1249"/>
      <c r="P637" s="1249"/>
      <c r="Q637" s="1249"/>
      <c r="R637" s="1249"/>
      <c r="S637" s="1249"/>
      <c r="T637" s="1249"/>
      <c r="U637" s="1249"/>
      <c r="V637" s="1249"/>
      <c r="W637" s="1249"/>
      <c r="X637" s="1249"/>
      <c r="Y637" s="1249"/>
      <c r="Z637" s="1249"/>
    </row>
    <row r="638" hidden="1">
      <c r="A638" s="1249"/>
      <c r="B638" s="1249"/>
      <c r="C638" s="1249"/>
      <c r="D638" s="1249"/>
      <c r="E638" s="1249"/>
      <c r="F638" s="1249"/>
      <c r="G638" s="1249"/>
      <c r="H638" s="1249"/>
      <c r="I638" s="1249"/>
      <c r="J638" s="1249"/>
      <c r="K638" s="1249"/>
      <c r="L638" s="1249"/>
      <c r="M638" s="1249"/>
      <c r="N638" s="1249"/>
      <c r="O638" s="1249"/>
      <c r="P638" s="1249"/>
      <c r="Q638" s="1249"/>
      <c r="R638" s="1249"/>
      <c r="S638" s="1249"/>
      <c r="T638" s="1249"/>
      <c r="U638" s="1249"/>
      <c r="V638" s="1249"/>
      <c r="W638" s="1249"/>
      <c r="X638" s="1249"/>
      <c r="Y638" s="1249"/>
      <c r="Z638" s="1249"/>
    </row>
    <row r="639" hidden="1">
      <c r="A639" s="1249"/>
      <c r="B639" s="1249"/>
      <c r="C639" s="1249"/>
      <c r="D639" s="1249"/>
      <c r="E639" s="1249"/>
      <c r="F639" s="1249"/>
      <c r="G639" s="1249"/>
      <c r="H639" s="1249"/>
      <c r="I639" s="1249"/>
      <c r="J639" s="1249"/>
      <c r="K639" s="1249"/>
      <c r="L639" s="1249"/>
      <c r="M639" s="1249"/>
      <c r="N639" s="1249"/>
      <c r="O639" s="1249"/>
      <c r="P639" s="1249"/>
      <c r="Q639" s="1249"/>
      <c r="R639" s="1249"/>
      <c r="S639" s="1249"/>
      <c r="T639" s="1249"/>
      <c r="U639" s="1249"/>
      <c r="V639" s="1249"/>
      <c r="W639" s="1249"/>
      <c r="X639" s="1249"/>
      <c r="Y639" s="1249"/>
      <c r="Z639" s="1249"/>
    </row>
    <row r="640" hidden="1">
      <c r="A640" s="1249"/>
      <c r="B640" s="1249"/>
      <c r="C640" s="1249"/>
      <c r="D640" s="1249"/>
      <c r="E640" s="1249"/>
      <c r="F640" s="1249"/>
      <c r="G640" s="1249"/>
      <c r="H640" s="1249"/>
      <c r="I640" s="1249"/>
      <c r="J640" s="1249"/>
      <c r="K640" s="1249"/>
      <c r="L640" s="1249"/>
      <c r="M640" s="1249"/>
      <c r="N640" s="1249"/>
      <c r="O640" s="1249"/>
      <c r="P640" s="1249"/>
      <c r="Q640" s="1249"/>
      <c r="R640" s="1249"/>
      <c r="S640" s="1249"/>
      <c r="T640" s="1249"/>
      <c r="U640" s="1249"/>
      <c r="V640" s="1249"/>
      <c r="W640" s="1249"/>
      <c r="X640" s="1249"/>
      <c r="Y640" s="1249"/>
      <c r="Z640" s="1249"/>
    </row>
    <row r="641" hidden="1">
      <c r="A641" s="1249"/>
      <c r="B641" s="1249"/>
      <c r="C641" s="1249"/>
      <c r="D641" s="1249"/>
      <c r="E641" s="1249"/>
      <c r="F641" s="1249"/>
      <c r="G641" s="1249"/>
      <c r="H641" s="1249"/>
      <c r="I641" s="1249"/>
      <c r="J641" s="1249"/>
      <c r="K641" s="1249"/>
      <c r="L641" s="1249"/>
      <c r="M641" s="1249"/>
      <c r="N641" s="1249"/>
      <c r="O641" s="1249"/>
      <c r="P641" s="1249"/>
      <c r="Q641" s="1249"/>
      <c r="R641" s="1249"/>
      <c r="S641" s="1249"/>
      <c r="T641" s="1249"/>
      <c r="U641" s="1249"/>
      <c r="V641" s="1249"/>
      <c r="W641" s="1249"/>
      <c r="X641" s="1249"/>
      <c r="Y641" s="1249"/>
      <c r="Z641" s="1249"/>
    </row>
    <row r="642" hidden="1">
      <c r="A642" s="1249"/>
      <c r="B642" s="1249"/>
      <c r="C642" s="1249"/>
      <c r="D642" s="1249"/>
      <c r="E642" s="1249"/>
      <c r="F642" s="1249"/>
      <c r="G642" s="1249"/>
      <c r="H642" s="1249"/>
      <c r="I642" s="1249"/>
      <c r="J642" s="1249"/>
      <c r="K642" s="1249"/>
      <c r="L642" s="1249"/>
      <c r="M642" s="1249"/>
      <c r="N642" s="1249"/>
      <c r="O642" s="1249"/>
      <c r="P642" s="1249"/>
      <c r="Q642" s="1249"/>
      <c r="R642" s="1249"/>
      <c r="S642" s="1249"/>
      <c r="T642" s="1249"/>
      <c r="U642" s="1249"/>
      <c r="V642" s="1249"/>
      <c r="W642" s="1249"/>
      <c r="X642" s="1249"/>
      <c r="Y642" s="1249"/>
      <c r="Z642" s="1249"/>
    </row>
    <row r="643" hidden="1">
      <c r="A643" s="1249"/>
      <c r="B643" s="1249"/>
      <c r="C643" s="1249"/>
      <c r="D643" s="1249"/>
      <c r="E643" s="1249"/>
      <c r="F643" s="1249"/>
      <c r="G643" s="1249"/>
      <c r="H643" s="1249"/>
      <c r="I643" s="1249"/>
      <c r="J643" s="1249"/>
      <c r="K643" s="1249"/>
      <c r="L643" s="1249"/>
      <c r="M643" s="1249"/>
      <c r="N643" s="1249"/>
      <c r="O643" s="1249"/>
      <c r="P643" s="1249"/>
      <c r="Q643" s="1249"/>
      <c r="R643" s="1249"/>
      <c r="S643" s="1249"/>
      <c r="T643" s="1249"/>
      <c r="U643" s="1249"/>
      <c r="V643" s="1249"/>
      <c r="W643" s="1249"/>
      <c r="X643" s="1249"/>
      <c r="Y643" s="1249"/>
      <c r="Z643" s="1249"/>
    </row>
    <row r="644" hidden="1">
      <c r="A644" s="1249"/>
      <c r="B644" s="1249"/>
      <c r="C644" s="1249"/>
      <c r="D644" s="1249"/>
      <c r="E644" s="1249"/>
      <c r="F644" s="1249"/>
      <c r="G644" s="1249"/>
      <c r="H644" s="1249"/>
      <c r="I644" s="1249"/>
      <c r="J644" s="1249"/>
      <c r="K644" s="1249"/>
      <c r="L644" s="1249"/>
      <c r="M644" s="1249"/>
      <c r="N644" s="1249"/>
      <c r="O644" s="1249"/>
      <c r="P644" s="1249"/>
      <c r="Q644" s="1249"/>
      <c r="R644" s="1249"/>
      <c r="S644" s="1249"/>
      <c r="T644" s="1249"/>
      <c r="U644" s="1249"/>
      <c r="V644" s="1249"/>
      <c r="W644" s="1249"/>
      <c r="X644" s="1249"/>
      <c r="Y644" s="1249"/>
      <c r="Z644" s="1249"/>
    </row>
    <row r="645" hidden="1">
      <c r="A645" s="1249"/>
      <c r="B645" s="1249"/>
      <c r="C645" s="1249"/>
      <c r="D645" s="1249"/>
      <c r="E645" s="1249"/>
      <c r="F645" s="1249"/>
      <c r="G645" s="1249"/>
      <c r="H645" s="1249"/>
      <c r="I645" s="1249"/>
      <c r="J645" s="1249"/>
      <c r="K645" s="1249"/>
      <c r="L645" s="1249"/>
      <c r="M645" s="1249"/>
      <c r="N645" s="1249"/>
      <c r="O645" s="1249"/>
      <c r="P645" s="1249"/>
      <c r="Q645" s="1249"/>
      <c r="R645" s="1249"/>
      <c r="S645" s="1249"/>
      <c r="T645" s="1249"/>
      <c r="U645" s="1249"/>
      <c r="V645" s="1249"/>
      <c r="W645" s="1249"/>
      <c r="X645" s="1249"/>
      <c r="Y645" s="1249"/>
      <c r="Z645" s="1249"/>
    </row>
    <row r="646" hidden="1">
      <c r="A646" s="1249"/>
      <c r="B646" s="1249"/>
      <c r="C646" s="1249"/>
      <c r="D646" s="1249"/>
      <c r="E646" s="1249"/>
      <c r="F646" s="1249"/>
      <c r="G646" s="1249"/>
      <c r="H646" s="1249"/>
      <c r="I646" s="1249"/>
      <c r="J646" s="1249"/>
      <c r="K646" s="1249"/>
      <c r="L646" s="1249"/>
      <c r="M646" s="1249"/>
      <c r="N646" s="1249"/>
      <c r="O646" s="1249"/>
      <c r="P646" s="1249"/>
      <c r="Q646" s="1249"/>
      <c r="R646" s="1249"/>
      <c r="S646" s="1249"/>
      <c r="T646" s="1249"/>
      <c r="U646" s="1249"/>
      <c r="V646" s="1249"/>
      <c r="W646" s="1249"/>
      <c r="X646" s="1249"/>
      <c r="Y646" s="1249"/>
      <c r="Z646" s="1249"/>
    </row>
    <row r="647" hidden="1">
      <c r="A647" s="1249"/>
      <c r="B647" s="1249"/>
      <c r="C647" s="1249"/>
      <c r="D647" s="1249"/>
      <c r="E647" s="1249"/>
      <c r="F647" s="1249"/>
      <c r="G647" s="1249"/>
      <c r="H647" s="1249"/>
      <c r="I647" s="1249"/>
      <c r="J647" s="1249"/>
      <c r="K647" s="1249"/>
      <c r="L647" s="1249"/>
      <c r="M647" s="1249"/>
      <c r="N647" s="1249"/>
      <c r="O647" s="1249"/>
      <c r="P647" s="1249"/>
      <c r="Q647" s="1249"/>
      <c r="R647" s="1249"/>
      <c r="S647" s="1249"/>
      <c r="T647" s="1249"/>
      <c r="U647" s="1249"/>
      <c r="V647" s="1249"/>
      <c r="W647" s="1249"/>
      <c r="X647" s="1249"/>
      <c r="Y647" s="1249"/>
      <c r="Z647" s="1249"/>
    </row>
    <row r="648" hidden="1">
      <c r="A648" s="1249"/>
      <c r="B648" s="1249"/>
      <c r="C648" s="1249"/>
      <c r="D648" s="1249"/>
      <c r="E648" s="1249"/>
      <c r="F648" s="1249"/>
      <c r="G648" s="1249"/>
      <c r="H648" s="1249"/>
      <c r="I648" s="1249"/>
      <c r="J648" s="1249"/>
      <c r="K648" s="1249"/>
      <c r="L648" s="1249"/>
      <c r="M648" s="1249"/>
      <c r="N648" s="1249"/>
      <c r="O648" s="1249"/>
      <c r="P648" s="1249"/>
      <c r="Q648" s="1249"/>
      <c r="R648" s="1249"/>
      <c r="S648" s="1249"/>
      <c r="T648" s="1249"/>
      <c r="U648" s="1249"/>
      <c r="V648" s="1249"/>
      <c r="W648" s="1249"/>
      <c r="X648" s="1249"/>
      <c r="Y648" s="1249"/>
      <c r="Z648" s="1249"/>
    </row>
    <row r="649" hidden="1">
      <c r="A649" s="1249"/>
      <c r="B649" s="1249"/>
      <c r="C649" s="1249"/>
      <c r="D649" s="1249"/>
      <c r="E649" s="1249"/>
      <c r="F649" s="1249"/>
      <c r="G649" s="1249"/>
      <c r="H649" s="1249"/>
      <c r="I649" s="1249"/>
      <c r="J649" s="1249"/>
      <c r="K649" s="1249"/>
      <c r="L649" s="1249"/>
      <c r="M649" s="1249"/>
      <c r="N649" s="1249"/>
      <c r="O649" s="1249"/>
      <c r="P649" s="1249"/>
      <c r="Q649" s="1249"/>
      <c r="R649" s="1249"/>
      <c r="S649" s="1249"/>
      <c r="T649" s="1249"/>
      <c r="U649" s="1249"/>
      <c r="V649" s="1249"/>
      <c r="W649" s="1249"/>
      <c r="X649" s="1249"/>
      <c r="Y649" s="1249"/>
      <c r="Z649" s="1249"/>
    </row>
    <row r="650" hidden="1">
      <c r="A650" s="1249"/>
      <c r="B650" s="1249"/>
      <c r="C650" s="1249"/>
      <c r="D650" s="1249"/>
      <c r="E650" s="1249"/>
      <c r="F650" s="1249"/>
      <c r="G650" s="1249"/>
      <c r="H650" s="1249"/>
      <c r="I650" s="1249"/>
      <c r="J650" s="1249"/>
      <c r="K650" s="1249"/>
      <c r="L650" s="1249"/>
      <c r="M650" s="1249"/>
      <c r="N650" s="1249"/>
      <c r="O650" s="1249"/>
      <c r="P650" s="1249"/>
      <c r="Q650" s="1249"/>
      <c r="R650" s="1249"/>
      <c r="S650" s="1249"/>
      <c r="T650" s="1249"/>
      <c r="U650" s="1249"/>
      <c r="V650" s="1249"/>
      <c r="W650" s="1249"/>
      <c r="X650" s="1249"/>
      <c r="Y650" s="1249"/>
      <c r="Z650" s="1249"/>
    </row>
    <row r="651" hidden="1">
      <c r="A651" s="1249"/>
      <c r="B651" s="1249"/>
      <c r="C651" s="1249"/>
      <c r="D651" s="1249"/>
      <c r="E651" s="1249"/>
      <c r="F651" s="1249"/>
      <c r="G651" s="1249"/>
      <c r="H651" s="1249"/>
      <c r="I651" s="1249"/>
      <c r="J651" s="1249"/>
      <c r="K651" s="1249"/>
      <c r="L651" s="1249"/>
      <c r="M651" s="1249"/>
      <c r="N651" s="1249"/>
      <c r="O651" s="1249"/>
      <c r="P651" s="1249"/>
      <c r="Q651" s="1249"/>
      <c r="R651" s="1249"/>
      <c r="S651" s="1249"/>
      <c r="T651" s="1249"/>
      <c r="U651" s="1249"/>
      <c r="V651" s="1249"/>
      <c r="W651" s="1249"/>
      <c r="X651" s="1249"/>
      <c r="Y651" s="1249"/>
      <c r="Z651" s="1249"/>
    </row>
    <row r="652" hidden="1">
      <c r="A652" s="1249"/>
      <c r="B652" s="1249"/>
      <c r="C652" s="1249"/>
      <c r="D652" s="1249"/>
      <c r="E652" s="1249"/>
      <c r="F652" s="1249"/>
      <c r="G652" s="1249"/>
      <c r="H652" s="1249"/>
      <c r="I652" s="1249"/>
      <c r="J652" s="1249"/>
      <c r="K652" s="1249"/>
      <c r="L652" s="1249"/>
      <c r="M652" s="1249"/>
      <c r="N652" s="1249"/>
      <c r="O652" s="1249"/>
      <c r="P652" s="1249"/>
      <c r="Q652" s="1249"/>
      <c r="R652" s="1249"/>
      <c r="S652" s="1249"/>
      <c r="T652" s="1249"/>
      <c r="U652" s="1249"/>
      <c r="V652" s="1249"/>
      <c r="W652" s="1249"/>
      <c r="X652" s="1249"/>
      <c r="Y652" s="1249"/>
      <c r="Z652" s="1249"/>
    </row>
    <row r="653" hidden="1">
      <c r="A653" s="1249"/>
      <c r="B653" s="1249"/>
      <c r="C653" s="1249"/>
      <c r="D653" s="1249"/>
      <c r="E653" s="1249"/>
      <c r="F653" s="1249"/>
      <c r="G653" s="1249"/>
      <c r="H653" s="1249"/>
      <c r="I653" s="1249"/>
      <c r="J653" s="1249"/>
      <c r="K653" s="1249"/>
      <c r="L653" s="1249"/>
      <c r="M653" s="1249"/>
      <c r="N653" s="1249"/>
      <c r="O653" s="1249"/>
      <c r="P653" s="1249"/>
      <c r="Q653" s="1249"/>
      <c r="R653" s="1249"/>
      <c r="S653" s="1249"/>
      <c r="T653" s="1249"/>
      <c r="U653" s="1249"/>
      <c r="V653" s="1249"/>
      <c r="W653" s="1249"/>
      <c r="X653" s="1249"/>
      <c r="Y653" s="1249"/>
      <c r="Z653" s="1249"/>
    </row>
    <row r="654" hidden="1">
      <c r="A654" s="1249"/>
      <c r="B654" s="1249"/>
      <c r="C654" s="1249"/>
      <c r="D654" s="1249"/>
      <c r="E654" s="1249"/>
      <c r="F654" s="1249"/>
      <c r="G654" s="1249"/>
      <c r="H654" s="1249"/>
      <c r="I654" s="1249"/>
      <c r="J654" s="1249"/>
      <c r="K654" s="1249"/>
      <c r="L654" s="1249"/>
      <c r="M654" s="1249"/>
      <c r="N654" s="1249"/>
      <c r="O654" s="1249"/>
      <c r="P654" s="1249"/>
      <c r="Q654" s="1249"/>
      <c r="R654" s="1249"/>
      <c r="S654" s="1249"/>
      <c r="T654" s="1249"/>
      <c r="U654" s="1249"/>
      <c r="V654" s="1249"/>
      <c r="W654" s="1249"/>
      <c r="X654" s="1249"/>
      <c r="Y654" s="1249"/>
      <c r="Z654" s="1249"/>
    </row>
    <row r="655" hidden="1">
      <c r="A655" s="1249"/>
      <c r="B655" s="1249"/>
      <c r="C655" s="1249"/>
      <c r="D655" s="1249"/>
      <c r="E655" s="1249"/>
      <c r="F655" s="1249"/>
      <c r="G655" s="1249"/>
      <c r="H655" s="1249"/>
      <c r="I655" s="1249"/>
      <c r="J655" s="1249"/>
      <c r="K655" s="1249"/>
      <c r="L655" s="1249"/>
      <c r="M655" s="1249"/>
      <c r="N655" s="1249"/>
      <c r="O655" s="1249"/>
      <c r="P655" s="1249"/>
      <c r="Q655" s="1249"/>
      <c r="R655" s="1249"/>
      <c r="S655" s="1249"/>
      <c r="T655" s="1249"/>
      <c r="U655" s="1249"/>
      <c r="V655" s="1249"/>
      <c r="W655" s="1249"/>
      <c r="X655" s="1249"/>
      <c r="Y655" s="1249"/>
      <c r="Z655" s="1249"/>
    </row>
    <row r="656" hidden="1">
      <c r="A656" s="1249"/>
      <c r="B656" s="1249"/>
      <c r="C656" s="1249"/>
      <c r="D656" s="1249"/>
      <c r="E656" s="1249"/>
      <c r="F656" s="1249"/>
      <c r="G656" s="1249"/>
      <c r="H656" s="1249"/>
      <c r="I656" s="1249"/>
      <c r="J656" s="1249"/>
      <c r="K656" s="1249"/>
      <c r="L656" s="1249"/>
      <c r="M656" s="1249"/>
      <c r="N656" s="1249"/>
      <c r="O656" s="1249"/>
      <c r="P656" s="1249"/>
      <c r="Q656" s="1249"/>
      <c r="R656" s="1249"/>
      <c r="S656" s="1249"/>
      <c r="T656" s="1249"/>
      <c r="U656" s="1249"/>
      <c r="V656" s="1249"/>
      <c r="W656" s="1249"/>
      <c r="X656" s="1249"/>
      <c r="Y656" s="1249"/>
      <c r="Z656" s="1249"/>
    </row>
    <row r="657" hidden="1">
      <c r="A657" s="1249"/>
      <c r="B657" s="1249"/>
      <c r="C657" s="1249"/>
      <c r="D657" s="1249"/>
      <c r="E657" s="1249"/>
      <c r="F657" s="1249"/>
      <c r="G657" s="1249"/>
      <c r="H657" s="1249"/>
      <c r="I657" s="1249"/>
      <c r="J657" s="1249"/>
      <c r="K657" s="1249"/>
      <c r="L657" s="1249"/>
      <c r="M657" s="1249"/>
      <c r="N657" s="1249"/>
      <c r="O657" s="1249"/>
      <c r="P657" s="1249"/>
      <c r="Q657" s="1249"/>
      <c r="R657" s="1249"/>
      <c r="S657" s="1249"/>
      <c r="T657" s="1249"/>
      <c r="U657" s="1249"/>
      <c r="V657" s="1249"/>
      <c r="W657" s="1249"/>
      <c r="X657" s="1249"/>
      <c r="Y657" s="1249"/>
      <c r="Z657" s="1249"/>
    </row>
    <row r="658" hidden="1">
      <c r="A658" s="1249"/>
      <c r="B658" s="1249"/>
      <c r="C658" s="1249"/>
      <c r="D658" s="1249"/>
      <c r="E658" s="1249"/>
      <c r="F658" s="1249"/>
      <c r="G658" s="1249"/>
      <c r="H658" s="1249"/>
      <c r="I658" s="1249"/>
      <c r="J658" s="1249"/>
      <c r="K658" s="1249"/>
      <c r="L658" s="1249"/>
      <c r="M658" s="1249"/>
      <c r="N658" s="1249"/>
      <c r="O658" s="1249"/>
      <c r="P658" s="1249"/>
      <c r="Q658" s="1249"/>
      <c r="R658" s="1249"/>
      <c r="S658" s="1249"/>
      <c r="T658" s="1249"/>
      <c r="U658" s="1249"/>
      <c r="V658" s="1249"/>
      <c r="W658" s="1249"/>
      <c r="X658" s="1249"/>
      <c r="Y658" s="1249"/>
      <c r="Z658" s="1249"/>
    </row>
    <row r="659" hidden="1">
      <c r="A659" s="1249"/>
      <c r="B659" s="1249"/>
      <c r="C659" s="1249"/>
      <c r="D659" s="1249"/>
      <c r="E659" s="1249"/>
      <c r="F659" s="1249"/>
      <c r="G659" s="1249"/>
      <c r="H659" s="1249"/>
      <c r="I659" s="1249"/>
      <c r="J659" s="1249"/>
      <c r="K659" s="1249"/>
      <c r="L659" s="1249"/>
      <c r="M659" s="1249"/>
      <c r="N659" s="1249"/>
      <c r="O659" s="1249"/>
      <c r="P659" s="1249"/>
      <c r="Q659" s="1249"/>
      <c r="R659" s="1249"/>
      <c r="S659" s="1249"/>
      <c r="T659" s="1249"/>
      <c r="U659" s="1249"/>
      <c r="V659" s="1249"/>
      <c r="W659" s="1249"/>
      <c r="X659" s="1249"/>
      <c r="Y659" s="1249"/>
      <c r="Z659" s="1249"/>
    </row>
    <row r="660" hidden="1">
      <c r="A660" s="1249"/>
      <c r="B660" s="1249"/>
      <c r="C660" s="1249"/>
      <c r="D660" s="1249"/>
      <c r="E660" s="1249"/>
      <c r="F660" s="1249"/>
      <c r="G660" s="1249"/>
      <c r="H660" s="1249"/>
      <c r="I660" s="1249"/>
      <c r="J660" s="1249"/>
      <c r="K660" s="1249"/>
      <c r="L660" s="1249"/>
      <c r="M660" s="1249"/>
      <c r="N660" s="1249"/>
      <c r="O660" s="1249"/>
      <c r="P660" s="1249"/>
      <c r="Q660" s="1249"/>
      <c r="R660" s="1249"/>
      <c r="S660" s="1249"/>
      <c r="T660" s="1249"/>
      <c r="U660" s="1249"/>
      <c r="V660" s="1249"/>
      <c r="W660" s="1249"/>
      <c r="X660" s="1249"/>
      <c r="Y660" s="1249"/>
      <c r="Z660" s="1249"/>
    </row>
    <row r="661" hidden="1">
      <c r="A661" s="1249"/>
      <c r="B661" s="1249"/>
      <c r="C661" s="1249"/>
      <c r="D661" s="1249"/>
      <c r="E661" s="1249"/>
      <c r="F661" s="1249"/>
      <c r="G661" s="1249"/>
      <c r="H661" s="1249"/>
      <c r="I661" s="1249"/>
      <c r="J661" s="1249"/>
      <c r="K661" s="1249"/>
      <c r="L661" s="1249"/>
      <c r="M661" s="1249"/>
      <c r="N661" s="1249"/>
      <c r="O661" s="1249"/>
      <c r="P661" s="1249"/>
      <c r="Q661" s="1249"/>
      <c r="R661" s="1249"/>
      <c r="S661" s="1249"/>
      <c r="T661" s="1249"/>
      <c r="U661" s="1249"/>
      <c r="V661" s="1249"/>
      <c r="W661" s="1249"/>
      <c r="X661" s="1249"/>
      <c r="Y661" s="1249"/>
      <c r="Z661" s="1249"/>
    </row>
    <row r="662" hidden="1">
      <c r="A662" s="1249"/>
      <c r="B662" s="1249"/>
      <c r="C662" s="1249"/>
      <c r="D662" s="1249"/>
      <c r="E662" s="1249"/>
      <c r="F662" s="1249"/>
      <c r="G662" s="1249"/>
      <c r="H662" s="1249"/>
      <c r="I662" s="1249"/>
      <c r="J662" s="1249"/>
      <c r="K662" s="1249"/>
      <c r="L662" s="1249"/>
      <c r="M662" s="1249"/>
      <c r="N662" s="1249"/>
      <c r="O662" s="1249"/>
      <c r="P662" s="1249"/>
      <c r="Q662" s="1249"/>
      <c r="R662" s="1249"/>
      <c r="S662" s="1249"/>
      <c r="T662" s="1249"/>
      <c r="U662" s="1249"/>
      <c r="V662" s="1249"/>
      <c r="W662" s="1249"/>
      <c r="X662" s="1249"/>
      <c r="Y662" s="1249"/>
      <c r="Z662" s="1249"/>
    </row>
    <row r="663" hidden="1">
      <c r="A663" s="1249"/>
      <c r="B663" s="1249"/>
      <c r="C663" s="1249"/>
      <c r="D663" s="1249"/>
      <c r="E663" s="1249"/>
      <c r="F663" s="1249"/>
      <c r="G663" s="1249"/>
      <c r="H663" s="1249"/>
      <c r="I663" s="1249"/>
      <c r="J663" s="1249"/>
      <c r="K663" s="1249"/>
      <c r="L663" s="1249"/>
      <c r="M663" s="1249"/>
      <c r="N663" s="1249"/>
      <c r="O663" s="1249"/>
      <c r="P663" s="1249"/>
      <c r="Q663" s="1249"/>
      <c r="R663" s="1249"/>
      <c r="S663" s="1249"/>
      <c r="T663" s="1249"/>
      <c r="U663" s="1249"/>
      <c r="V663" s="1249"/>
      <c r="W663" s="1249"/>
      <c r="X663" s="1249"/>
      <c r="Y663" s="1249"/>
      <c r="Z663" s="1249"/>
    </row>
    <row r="664" hidden="1">
      <c r="A664" s="1249"/>
      <c r="B664" s="1249"/>
      <c r="C664" s="1249"/>
      <c r="D664" s="1249"/>
      <c r="E664" s="1249"/>
      <c r="F664" s="1249"/>
      <c r="G664" s="1249"/>
      <c r="H664" s="1249"/>
      <c r="I664" s="1249"/>
      <c r="J664" s="1249"/>
      <c r="K664" s="1249"/>
      <c r="L664" s="1249"/>
      <c r="M664" s="1249"/>
      <c r="N664" s="1249"/>
      <c r="O664" s="1249"/>
      <c r="P664" s="1249"/>
      <c r="Q664" s="1249"/>
      <c r="R664" s="1249"/>
      <c r="S664" s="1249"/>
      <c r="T664" s="1249"/>
      <c r="U664" s="1249"/>
      <c r="V664" s="1249"/>
      <c r="W664" s="1249"/>
      <c r="X664" s="1249"/>
      <c r="Y664" s="1249"/>
      <c r="Z664" s="1249"/>
    </row>
    <row r="665" hidden="1">
      <c r="A665" s="1249"/>
      <c r="B665" s="1249"/>
      <c r="C665" s="1249"/>
      <c r="D665" s="1249"/>
      <c r="E665" s="1249"/>
      <c r="F665" s="1249"/>
      <c r="G665" s="1249"/>
      <c r="H665" s="1249"/>
      <c r="I665" s="1249"/>
      <c r="J665" s="1249"/>
      <c r="K665" s="1249"/>
      <c r="L665" s="1249"/>
      <c r="M665" s="1249"/>
      <c r="N665" s="1249"/>
      <c r="O665" s="1249"/>
      <c r="P665" s="1249"/>
      <c r="Q665" s="1249"/>
      <c r="R665" s="1249"/>
      <c r="S665" s="1249"/>
      <c r="T665" s="1249"/>
      <c r="U665" s="1249"/>
      <c r="V665" s="1249"/>
      <c r="W665" s="1249"/>
      <c r="X665" s="1249"/>
      <c r="Y665" s="1249"/>
      <c r="Z665" s="1249"/>
    </row>
    <row r="666" hidden="1">
      <c r="A666" s="1249"/>
      <c r="B666" s="1249"/>
      <c r="C666" s="1249"/>
      <c r="D666" s="1249"/>
      <c r="E666" s="1249"/>
      <c r="F666" s="1249"/>
      <c r="G666" s="1249"/>
      <c r="H666" s="1249"/>
      <c r="I666" s="1249"/>
      <c r="J666" s="1249"/>
      <c r="K666" s="1249"/>
      <c r="L666" s="1249"/>
      <c r="M666" s="1249"/>
      <c r="N666" s="1249"/>
      <c r="O666" s="1249"/>
      <c r="P666" s="1249"/>
      <c r="Q666" s="1249"/>
      <c r="R666" s="1249"/>
      <c r="S666" s="1249"/>
      <c r="T666" s="1249"/>
      <c r="U666" s="1249"/>
      <c r="V666" s="1249"/>
      <c r="W666" s="1249"/>
      <c r="X666" s="1249"/>
      <c r="Y666" s="1249"/>
      <c r="Z666" s="1249"/>
    </row>
    <row r="667" hidden="1">
      <c r="A667" s="1249"/>
      <c r="B667" s="1249"/>
      <c r="C667" s="1249"/>
      <c r="D667" s="1249"/>
      <c r="E667" s="1249"/>
      <c r="F667" s="1249"/>
      <c r="G667" s="1249"/>
      <c r="H667" s="1249"/>
      <c r="I667" s="1249"/>
      <c r="J667" s="1249"/>
      <c r="K667" s="1249"/>
      <c r="L667" s="1249"/>
      <c r="M667" s="1249"/>
      <c r="N667" s="1249"/>
      <c r="O667" s="1249"/>
      <c r="P667" s="1249"/>
      <c r="Q667" s="1249"/>
      <c r="R667" s="1249"/>
      <c r="S667" s="1249"/>
      <c r="T667" s="1249"/>
      <c r="U667" s="1249"/>
      <c r="V667" s="1249"/>
      <c r="W667" s="1249"/>
      <c r="X667" s="1249"/>
      <c r="Y667" s="1249"/>
      <c r="Z667" s="1249"/>
    </row>
    <row r="668" hidden="1">
      <c r="A668" s="1249"/>
      <c r="B668" s="1249"/>
      <c r="C668" s="1249"/>
      <c r="D668" s="1249"/>
      <c r="E668" s="1249"/>
      <c r="F668" s="1249"/>
      <c r="G668" s="1249"/>
      <c r="H668" s="1249"/>
      <c r="I668" s="1249"/>
      <c r="J668" s="1249"/>
      <c r="K668" s="1249"/>
      <c r="L668" s="1249"/>
      <c r="M668" s="1249"/>
      <c r="N668" s="1249"/>
      <c r="O668" s="1249"/>
      <c r="P668" s="1249"/>
      <c r="Q668" s="1249"/>
      <c r="R668" s="1249"/>
      <c r="S668" s="1249"/>
      <c r="T668" s="1249"/>
      <c r="U668" s="1249"/>
      <c r="V668" s="1249"/>
      <c r="W668" s="1249"/>
      <c r="X668" s="1249"/>
      <c r="Y668" s="1249"/>
      <c r="Z668" s="1249"/>
    </row>
    <row r="669" hidden="1">
      <c r="A669" s="1249"/>
      <c r="B669" s="1249"/>
      <c r="C669" s="1249"/>
      <c r="D669" s="1249"/>
      <c r="E669" s="1249"/>
      <c r="F669" s="1249"/>
      <c r="G669" s="1249"/>
      <c r="H669" s="1249"/>
      <c r="I669" s="1249"/>
      <c r="J669" s="1249"/>
      <c r="K669" s="1249"/>
      <c r="L669" s="1249"/>
      <c r="M669" s="1249"/>
      <c r="N669" s="1249"/>
      <c r="O669" s="1249"/>
      <c r="P669" s="1249"/>
      <c r="Q669" s="1249"/>
      <c r="R669" s="1249"/>
      <c r="S669" s="1249"/>
      <c r="T669" s="1249"/>
      <c r="U669" s="1249"/>
      <c r="V669" s="1249"/>
      <c r="W669" s="1249"/>
      <c r="X669" s="1249"/>
      <c r="Y669" s="1249"/>
      <c r="Z669" s="1249"/>
    </row>
    <row r="670" hidden="1">
      <c r="A670" s="1249"/>
      <c r="B670" s="1249"/>
      <c r="C670" s="1249"/>
      <c r="D670" s="1249"/>
      <c r="E670" s="1249"/>
      <c r="F670" s="1249"/>
      <c r="G670" s="1249"/>
      <c r="H670" s="1249"/>
      <c r="I670" s="1249"/>
      <c r="J670" s="1249"/>
      <c r="K670" s="1249"/>
      <c r="L670" s="1249"/>
      <c r="M670" s="1249"/>
      <c r="N670" s="1249"/>
      <c r="O670" s="1249"/>
      <c r="P670" s="1249"/>
      <c r="Q670" s="1249"/>
      <c r="R670" s="1249"/>
      <c r="S670" s="1249"/>
      <c r="T670" s="1249"/>
      <c r="U670" s="1249"/>
      <c r="V670" s="1249"/>
      <c r="W670" s="1249"/>
      <c r="X670" s="1249"/>
      <c r="Y670" s="1249"/>
      <c r="Z670" s="1249"/>
    </row>
    <row r="671" hidden="1">
      <c r="A671" s="1249"/>
      <c r="B671" s="1249"/>
      <c r="C671" s="1249"/>
      <c r="D671" s="1249"/>
      <c r="E671" s="1249"/>
      <c r="F671" s="1249"/>
      <c r="G671" s="1249"/>
      <c r="H671" s="1249"/>
      <c r="I671" s="1249"/>
      <c r="J671" s="1249"/>
      <c r="K671" s="1249"/>
      <c r="L671" s="1249"/>
      <c r="M671" s="1249"/>
      <c r="N671" s="1249"/>
      <c r="O671" s="1249"/>
      <c r="P671" s="1249"/>
      <c r="Q671" s="1249"/>
      <c r="R671" s="1249"/>
      <c r="S671" s="1249"/>
      <c r="T671" s="1249"/>
      <c r="U671" s="1249"/>
      <c r="V671" s="1249"/>
      <c r="W671" s="1249"/>
      <c r="X671" s="1249"/>
      <c r="Y671" s="1249"/>
      <c r="Z671" s="1249"/>
    </row>
    <row r="672" hidden="1">
      <c r="A672" s="1249"/>
      <c r="B672" s="1249"/>
      <c r="C672" s="1249"/>
      <c r="D672" s="1249"/>
      <c r="E672" s="1249"/>
      <c r="F672" s="1249"/>
      <c r="G672" s="1249"/>
      <c r="H672" s="1249"/>
      <c r="I672" s="1249"/>
      <c r="J672" s="1249"/>
      <c r="K672" s="1249"/>
      <c r="L672" s="1249"/>
      <c r="M672" s="1249"/>
      <c r="N672" s="1249"/>
      <c r="O672" s="1249"/>
      <c r="P672" s="1249"/>
      <c r="Q672" s="1249"/>
      <c r="R672" s="1249"/>
      <c r="S672" s="1249"/>
      <c r="T672" s="1249"/>
      <c r="U672" s="1249"/>
      <c r="V672" s="1249"/>
      <c r="W672" s="1249"/>
      <c r="X672" s="1249"/>
      <c r="Y672" s="1249"/>
      <c r="Z672" s="1249"/>
    </row>
    <row r="673" hidden="1">
      <c r="A673" s="1249"/>
      <c r="B673" s="1249"/>
      <c r="C673" s="1249"/>
      <c r="D673" s="1249"/>
      <c r="E673" s="1249"/>
      <c r="F673" s="1249"/>
      <c r="G673" s="1249"/>
      <c r="H673" s="1249"/>
      <c r="I673" s="1249"/>
      <c r="J673" s="1249"/>
      <c r="K673" s="1249"/>
      <c r="L673" s="1249"/>
      <c r="M673" s="1249"/>
      <c r="N673" s="1249"/>
      <c r="O673" s="1249"/>
      <c r="P673" s="1249"/>
      <c r="Q673" s="1249"/>
      <c r="R673" s="1249"/>
      <c r="S673" s="1249"/>
      <c r="T673" s="1249"/>
      <c r="U673" s="1249"/>
      <c r="V673" s="1249"/>
      <c r="W673" s="1249"/>
      <c r="X673" s="1249"/>
      <c r="Y673" s="1249"/>
      <c r="Z673" s="1249"/>
    </row>
    <row r="674" hidden="1">
      <c r="A674" s="1249"/>
      <c r="B674" s="1249"/>
      <c r="C674" s="1249"/>
      <c r="D674" s="1249"/>
      <c r="E674" s="1249"/>
      <c r="F674" s="1249"/>
      <c r="G674" s="1249"/>
      <c r="H674" s="1249"/>
      <c r="I674" s="1249"/>
      <c r="J674" s="1249"/>
      <c r="K674" s="1249"/>
      <c r="L674" s="1249"/>
      <c r="M674" s="1249"/>
      <c r="N674" s="1249"/>
      <c r="O674" s="1249"/>
      <c r="P674" s="1249"/>
      <c r="Q674" s="1249"/>
      <c r="R674" s="1249"/>
      <c r="S674" s="1249"/>
      <c r="T674" s="1249"/>
      <c r="U674" s="1249"/>
      <c r="V674" s="1249"/>
      <c r="W674" s="1249"/>
      <c r="X674" s="1249"/>
      <c r="Y674" s="1249"/>
      <c r="Z674" s="1249"/>
    </row>
    <row r="675" hidden="1">
      <c r="A675" s="1249"/>
      <c r="B675" s="1249"/>
      <c r="C675" s="1249"/>
      <c r="D675" s="1249"/>
      <c r="E675" s="1249"/>
      <c r="F675" s="1249"/>
      <c r="G675" s="1249"/>
      <c r="H675" s="1249"/>
      <c r="I675" s="1249"/>
      <c r="J675" s="1249"/>
      <c r="K675" s="1249"/>
      <c r="L675" s="1249"/>
      <c r="M675" s="1249"/>
      <c r="N675" s="1249"/>
      <c r="O675" s="1249"/>
      <c r="P675" s="1249"/>
      <c r="Q675" s="1249"/>
      <c r="R675" s="1249"/>
      <c r="S675" s="1249"/>
      <c r="T675" s="1249"/>
      <c r="U675" s="1249"/>
      <c r="V675" s="1249"/>
      <c r="W675" s="1249"/>
      <c r="X675" s="1249"/>
      <c r="Y675" s="1249"/>
      <c r="Z675" s="1249"/>
    </row>
    <row r="676" hidden="1">
      <c r="A676" s="1249"/>
      <c r="B676" s="1249"/>
      <c r="C676" s="1249"/>
      <c r="D676" s="1249"/>
      <c r="E676" s="1249"/>
      <c r="F676" s="1249"/>
      <c r="G676" s="1249"/>
      <c r="H676" s="1249"/>
      <c r="I676" s="1249"/>
      <c r="J676" s="1249"/>
      <c r="K676" s="1249"/>
      <c r="L676" s="1249"/>
      <c r="M676" s="1249"/>
      <c r="N676" s="1249"/>
      <c r="O676" s="1249"/>
      <c r="P676" s="1249"/>
      <c r="Q676" s="1249"/>
      <c r="R676" s="1249"/>
      <c r="S676" s="1249"/>
      <c r="T676" s="1249"/>
      <c r="U676" s="1249"/>
      <c r="V676" s="1249"/>
      <c r="W676" s="1249"/>
      <c r="X676" s="1249"/>
      <c r="Y676" s="1249"/>
      <c r="Z676" s="1249"/>
    </row>
    <row r="677" hidden="1">
      <c r="A677" s="1249"/>
      <c r="B677" s="1249"/>
      <c r="C677" s="1249"/>
      <c r="D677" s="1249"/>
      <c r="E677" s="1249"/>
      <c r="F677" s="1249"/>
      <c r="G677" s="1249"/>
      <c r="H677" s="1249"/>
      <c r="I677" s="1249"/>
      <c r="J677" s="1249"/>
      <c r="K677" s="1249"/>
      <c r="L677" s="1249"/>
      <c r="M677" s="1249"/>
      <c r="N677" s="1249"/>
      <c r="O677" s="1249"/>
      <c r="P677" s="1249"/>
      <c r="Q677" s="1249"/>
      <c r="R677" s="1249"/>
      <c r="S677" s="1249"/>
      <c r="T677" s="1249"/>
      <c r="U677" s="1249"/>
      <c r="V677" s="1249"/>
      <c r="W677" s="1249"/>
      <c r="X677" s="1249"/>
      <c r="Y677" s="1249"/>
      <c r="Z677" s="1249"/>
    </row>
    <row r="678" hidden="1">
      <c r="A678" s="1249"/>
      <c r="B678" s="1249"/>
      <c r="C678" s="1249"/>
      <c r="D678" s="1249"/>
      <c r="E678" s="1249"/>
      <c r="F678" s="1249"/>
      <c r="G678" s="1249"/>
      <c r="H678" s="1249"/>
      <c r="I678" s="1249"/>
      <c r="J678" s="1249"/>
      <c r="K678" s="1249"/>
      <c r="L678" s="1249"/>
      <c r="M678" s="1249"/>
      <c r="N678" s="1249"/>
      <c r="O678" s="1249"/>
      <c r="P678" s="1249"/>
      <c r="Q678" s="1249"/>
      <c r="R678" s="1249"/>
      <c r="S678" s="1249"/>
      <c r="T678" s="1249"/>
      <c r="U678" s="1249"/>
      <c r="V678" s="1249"/>
      <c r="W678" s="1249"/>
      <c r="X678" s="1249"/>
      <c r="Y678" s="1249"/>
      <c r="Z678" s="1249"/>
    </row>
    <row r="679" hidden="1">
      <c r="A679" s="1249"/>
      <c r="B679" s="1249"/>
      <c r="C679" s="1249"/>
      <c r="D679" s="1249"/>
      <c r="E679" s="1249"/>
      <c r="F679" s="1249"/>
      <c r="G679" s="1249"/>
      <c r="H679" s="1249"/>
      <c r="I679" s="1249"/>
      <c r="J679" s="1249"/>
      <c r="K679" s="1249"/>
      <c r="L679" s="1249"/>
      <c r="M679" s="1249"/>
      <c r="N679" s="1249"/>
      <c r="O679" s="1249"/>
      <c r="P679" s="1249"/>
      <c r="Q679" s="1249"/>
      <c r="R679" s="1249"/>
      <c r="S679" s="1249"/>
      <c r="T679" s="1249"/>
      <c r="U679" s="1249"/>
      <c r="V679" s="1249"/>
      <c r="W679" s="1249"/>
      <c r="X679" s="1249"/>
      <c r="Y679" s="1249"/>
      <c r="Z679" s="1249"/>
    </row>
    <row r="680" hidden="1">
      <c r="A680" s="1249"/>
      <c r="B680" s="1249"/>
      <c r="C680" s="1249"/>
      <c r="D680" s="1249"/>
      <c r="E680" s="1249"/>
      <c r="F680" s="1249"/>
      <c r="G680" s="1249"/>
      <c r="H680" s="1249"/>
      <c r="I680" s="1249"/>
      <c r="J680" s="1249"/>
      <c r="K680" s="1249"/>
      <c r="L680" s="1249"/>
      <c r="M680" s="1249"/>
      <c r="N680" s="1249"/>
      <c r="O680" s="1249"/>
      <c r="P680" s="1249"/>
      <c r="Q680" s="1249"/>
      <c r="R680" s="1249"/>
      <c r="S680" s="1249"/>
      <c r="T680" s="1249"/>
      <c r="U680" s="1249"/>
      <c r="V680" s="1249"/>
      <c r="W680" s="1249"/>
      <c r="X680" s="1249"/>
      <c r="Y680" s="1249"/>
      <c r="Z680" s="1249"/>
    </row>
    <row r="681" hidden="1">
      <c r="A681" s="1249"/>
      <c r="B681" s="1249"/>
      <c r="C681" s="1249"/>
      <c r="D681" s="1249"/>
      <c r="E681" s="1249"/>
      <c r="F681" s="1249"/>
      <c r="G681" s="1249"/>
      <c r="H681" s="1249"/>
      <c r="I681" s="1249"/>
      <c r="J681" s="1249"/>
      <c r="K681" s="1249"/>
      <c r="L681" s="1249"/>
      <c r="M681" s="1249"/>
      <c r="N681" s="1249"/>
      <c r="O681" s="1249"/>
      <c r="P681" s="1249"/>
      <c r="Q681" s="1249"/>
      <c r="R681" s="1249"/>
      <c r="S681" s="1249"/>
      <c r="T681" s="1249"/>
      <c r="U681" s="1249"/>
      <c r="V681" s="1249"/>
      <c r="W681" s="1249"/>
      <c r="X681" s="1249"/>
      <c r="Y681" s="1249"/>
      <c r="Z681" s="1249"/>
    </row>
    <row r="682" hidden="1">
      <c r="A682" s="1249"/>
      <c r="B682" s="1249"/>
      <c r="C682" s="1249"/>
      <c r="D682" s="1249"/>
      <c r="E682" s="1249"/>
      <c r="F682" s="1249"/>
      <c r="G682" s="1249"/>
      <c r="H682" s="1249"/>
      <c r="I682" s="1249"/>
      <c r="J682" s="1249"/>
      <c r="K682" s="1249"/>
      <c r="L682" s="1249"/>
      <c r="M682" s="1249"/>
      <c r="N682" s="1249"/>
      <c r="O682" s="1249"/>
      <c r="P682" s="1249"/>
      <c r="Q682" s="1249"/>
      <c r="R682" s="1249"/>
      <c r="S682" s="1249"/>
      <c r="T682" s="1249"/>
      <c r="U682" s="1249"/>
      <c r="V682" s="1249"/>
      <c r="W682" s="1249"/>
      <c r="X682" s="1249"/>
      <c r="Y682" s="1249"/>
      <c r="Z682" s="1249"/>
    </row>
    <row r="683" hidden="1">
      <c r="A683" s="1249"/>
      <c r="B683" s="1249"/>
      <c r="C683" s="1249"/>
      <c r="D683" s="1249"/>
      <c r="E683" s="1249"/>
      <c r="F683" s="1249"/>
      <c r="G683" s="1249"/>
      <c r="H683" s="1249"/>
      <c r="I683" s="1249"/>
      <c r="J683" s="1249"/>
      <c r="K683" s="1249"/>
      <c r="L683" s="1249"/>
      <c r="M683" s="1249"/>
      <c r="N683" s="1249"/>
      <c r="O683" s="1249"/>
      <c r="P683" s="1249"/>
      <c r="Q683" s="1249"/>
      <c r="R683" s="1249"/>
      <c r="S683" s="1249"/>
      <c r="T683" s="1249"/>
      <c r="U683" s="1249"/>
      <c r="V683" s="1249"/>
      <c r="W683" s="1249"/>
      <c r="X683" s="1249"/>
      <c r="Y683" s="1249"/>
      <c r="Z683" s="1249"/>
    </row>
    <row r="684" hidden="1">
      <c r="A684" s="1249"/>
      <c r="B684" s="1249"/>
      <c r="C684" s="1249"/>
      <c r="D684" s="1249"/>
      <c r="E684" s="1249"/>
      <c r="F684" s="1249"/>
      <c r="G684" s="1249"/>
      <c r="H684" s="1249"/>
      <c r="I684" s="1249"/>
      <c r="J684" s="1249"/>
      <c r="K684" s="1249"/>
      <c r="L684" s="1249"/>
      <c r="M684" s="1249"/>
      <c r="N684" s="1249"/>
      <c r="O684" s="1249"/>
      <c r="P684" s="1249"/>
      <c r="Q684" s="1249"/>
      <c r="R684" s="1249"/>
      <c r="S684" s="1249"/>
      <c r="T684" s="1249"/>
      <c r="U684" s="1249"/>
      <c r="V684" s="1249"/>
      <c r="W684" s="1249"/>
      <c r="X684" s="1249"/>
      <c r="Y684" s="1249"/>
      <c r="Z684" s="1249"/>
    </row>
    <row r="685" hidden="1">
      <c r="A685" s="1249"/>
      <c r="B685" s="1249"/>
      <c r="C685" s="1249"/>
      <c r="D685" s="1249"/>
      <c r="E685" s="1249"/>
      <c r="F685" s="1249"/>
      <c r="G685" s="1249"/>
      <c r="H685" s="1249"/>
      <c r="I685" s="1249"/>
      <c r="J685" s="1249"/>
      <c r="K685" s="1249"/>
      <c r="L685" s="1249"/>
      <c r="M685" s="1249"/>
      <c r="N685" s="1249"/>
      <c r="O685" s="1249"/>
      <c r="P685" s="1249"/>
      <c r="Q685" s="1249"/>
      <c r="R685" s="1249"/>
      <c r="S685" s="1249"/>
      <c r="T685" s="1249"/>
      <c r="U685" s="1249"/>
      <c r="V685" s="1249"/>
      <c r="W685" s="1249"/>
      <c r="X685" s="1249"/>
      <c r="Y685" s="1249"/>
      <c r="Z685" s="1249"/>
    </row>
    <row r="686" hidden="1">
      <c r="A686" s="1249"/>
      <c r="B686" s="1249"/>
      <c r="C686" s="1249"/>
      <c r="D686" s="1249"/>
      <c r="E686" s="1249"/>
      <c r="F686" s="1249"/>
      <c r="G686" s="1249"/>
      <c r="H686" s="1249"/>
      <c r="I686" s="1249"/>
      <c r="J686" s="1249"/>
      <c r="K686" s="1249"/>
      <c r="L686" s="1249"/>
      <c r="M686" s="1249"/>
      <c r="N686" s="1249"/>
      <c r="O686" s="1249"/>
      <c r="P686" s="1249"/>
      <c r="Q686" s="1249"/>
      <c r="R686" s="1249"/>
      <c r="S686" s="1249"/>
      <c r="T686" s="1249"/>
      <c r="U686" s="1249"/>
      <c r="V686" s="1249"/>
      <c r="W686" s="1249"/>
      <c r="X686" s="1249"/>
      <c r="Y686" s="1249"/>
      <c r="Z686" s="1249"/>
    </row>
    <row r="687" hidden="1">
      <c r="A687" s="1249"/>
      <c r="B687" s="1249"/>
      <c r="C687" s="1249"/>
      <c r="D687" s="1249"/>
      <c r="E687" s="1249"/>
      <c r="F687" s="1249"/>
      <c r="G687" s="1249"/>
      <c r="H687" s="1249"/>
      <c r="I687" s="1249"/>
      <c r="J687" s="1249"/>
      <c r="K687" s="1249"/>
      <c r="L687" s="1249"/>
      <c r="M687" s="1249"/>
      <c r="N687" s="1249"/>
      <c r="O687" s="1249"/>
      <c r="P687" s="1249"/>
      <c r="Q687" s="1249"/>
      <c r="R687" s="1249"/>
      <c r="S687" s="1249"/>
      <c r="T687" s="1249"/>
      <c r="U687" s="1249"/>
      <c r="V687" s="1249"/>
      <c r="W687" s="1249"/>
      <c r="X687" s="1249"/>
      <c r="Y687" s="1249"/>
      <c r="Z687" s="1249"/>
    </row>
    <row r="688" hidden="1">
      <c r="A688" s="1249"/>
      <c r="B688" s="1249"/>
      <c r="C688" s="1249"/>
      <c r="D688" s="1249"/>
      <c r="E688" s="1249"/>
      <c r="F688" s="1249"/>
      <c r="G688" s="1249"/>
      <c r="H688" s="1249"/>
      <c r="I688" s="1249"/>
      <c r="J688" s="1249"/>
      <c r="K688" s="1249"/>
      <c r="L688" s="1249"/>
      <c r="M688" s="1249"/>
      <c r="N688" s="1249"/>
      <c r="O688" s="1249"/>
      <c r="P688" s="1249"/>
      <c r="Q688" s="1249"/>
      <c r="R688" s="1249"/>
      <c r="S688" s="1249"/>
      <c r="T688" s="1249"/>
      <c r="U688" s="1249"/>
      <c r="V688" s="1249"/>
      <c r="W688" s="1249"/>
      <c r="X688" s="1249"/>
      <c r="Y688" s="1249"/>
      <c r="Z688" s="1249"/>
    </row>
    <row r="689" hidden="1">
      <c r="A689" s="1249"/>
      <c r="B689" s="1249"/>
      <c r="C689" s="1249"/>
      <c r="D689" s="1249"/>
      <c r="E689" s="1249"/>
      <c r="F689" s="1249"/>
      <c r="G689" s="1249"/>
      <c r="H689" s="1249"/>
      <c r="I689" s="1249"/>
      <c r="J689" s="1249"/>
      <c r="K689" s="1249"/>
      <c r="L689" s="1249"/>
      <c r="M689" s="1249"/>
      <c r="N689" s="1249"/>
      <c r="O689" s="1249"/>
      <c r="P689" s="1249"/>
      <c r="Q689" s="1249"/>
      <c r="R689" s="1249"/>
      <c r="S689" s="1249"/>
      <c r="T689" s="1249"/>
      <c r="U689" s="1249"/>
      <c r="V689" s="1249"/>
      <c r="W689" s="1249"/>
      <c r="X689" s="1249"/>
      <c r="Y689" s="1249"/>
      <c r="Z689" s="1249"/>
    </row>
    <row r="690" hidden="1">
      <c r="A690" s="1249"/>
      <c r="B690" s="1249"/>
      <c r="C690" s="1249"/>
      <c r="D690" s="1249"/>
      <c r="E690" s="1249"/>
      <c r="F690" s="1249"/>
      <c r="G690" s="1249"/>
      <c r="H690" s="1249"/>
      <c r="I690" s="1249"/>
      <c r="J690" s="1249"/>
      <c r="K690" s="1249"/>
      <c r="L690" s="1249"/>
      <c r="M690" s="1249"/>
      <c r="N690" s="1249"/>
      <c r="O690" s="1249"/>
      <c r="P690" s="1249"/>
      <c r="Q690" s="1249"/>
      <c r="R690" s="1249"/>
      <c r="S690" s="1249"/>
      <c r="T690" s="1249"/>
      <c r="U690" s="1249"/>
      <c r="V690" s="1249"/>
      <c r="W690" s="1249"/>
      <c r="X690" s="1249"/>
      <c r="Y690" s="1249"/>
      <c r="Z690" s="1249"/>
    </row>
    <row r="691" hidden="1">
      <c r="A691" s="1249"/>
      <c r="B691" s="1249"/>
      <c r="C691" s="1249"/>
      <c r="D691" s="1249"/>
      <c r="E691" s="1249"/>
      <c r="F691" s="1249"/>
      <c r="G691" s="1249"/>
      <c r="H691" s="1249"/>
      <c r="I691" s="1249"/>
      <c r="J691" s="1249"/>
      <c r="K691" s="1249"/>
      <c r="L691" s="1249"/>
      <c r="M691" s="1249"/>
      <c r="N691" s="1249"/>
      <c r="O691" s="1249"/>
      <c r="P691" s="1249"/>
      <c r="Q691" s="1249"/>
      <c r="R691" s="1249"/>
      <c r="S691" s="1249"/>
      <c r="T691" s="1249"/>
      <c r="U691" s="1249"/>
      <c r="V691" s="1249"/>
      <c r="W691" s="1249"/>
      <c r="X691" s="1249"/>
      <c r="Y691" s="1249"/>
      <c r="Z691" s="1249"/>
    </row>
    <row r="692" hidden="1">
      <c r="A692" s="1249"/>
      <c r="B692" s="1249"/>
      <c r="C692" s="1249"/>
      <c r="D692" s="1249"/>
      <c r="E692" s="1249"/>
      <c r="F692" s="1249"/>
      <c r="G692" s="1249"/>
      <c r="H692" s="1249"/>
      <c r="I692" s="1249"/>
      <c r="J692" s="1249"/>
      <c r="K692" s="1249"/>
      <c r="L692" s="1249"/>
      <c r="M692" s="1249"/>
      <c r="N692" s="1249"/>
      <c r="O692" s="1249"/>
      <c r="P692" s="1249"/>
      <c r="Q692" s="1249"/>
      <c r="R692" s="1249"/>
      <c r="S692" s="1249"/>
      <c r="T692" s="1249"/>
      <c r="U692" s="1249"/>
      <c r="V692" s="1249"/>
      <c r="W692" s="1249"/>
      <c r="X692" s="1249"/>
      <c r="Y692" s="1249"/>
      <c r="Z692" s="1249"/>
    </row>
    <row r="693" hidden="1">
      <c r="A693" s="1249"/>
      <c r="B693" s="1249"/>
      <c r="C693" s="1249"/>
      <c r="D693" s="1249"/>
      <c r="E693" s="1249"/>
      <c r="F693" s="1249"/>
      <c r="G693" s="1249"/>
      <c r="H693" s="1249"/>
      <c r="I693" s="1249"/>
      <c r="J693" s="1249"/>
      <c r="K693" s="1249"/>
      <c r="L693" s="1249"/>
      <c r="M693" s="1249"/>
      <c r="N693" s="1249"/>
      <c r="O693" s="1249"/>
      <c r="P693" s="1249"/>
      <c r="Q693" s="1249"/>
      <c r="R693" s="1249"/>
      <c r="S693" s="1249"/>
      <c r="T693" s="1249"/>
      <c r="U693" s="1249"/>
      <c r="V693" s="1249"/>
      <c r="W693" s="1249"/>
      <c r="X693" s="1249"/>
      <c r="Y693" s="1249"/>
      <c r="Z693" s="1249"/>
    </row>
    <row r="694" hidden="1">
      <c r="A694" s="1249"/>
      <c r="B694" s="1249"/>
      <c r="C694" s="1249"/>
      <c r="D694" s="1249"/>
      <c r="E694" s="1249"/>
      <c r="F694" s="1249"/>
      <c r="G694" s="1249"/>
      <c r="H694" s="1249"/>
      <c r="I694" s="1249"/>
      <c r="J694" s="1249"/>
      <c r="K694" s="1249"/>
      <c r="L694" s="1249"/>
      <c r="M694" s="1249"/>
      <c r="N694" s="1249"/>
      <c r="O694" s="1249"/>
      <c r="P694" s="1249"/>
      <c r="Q694" s="1249"/>
      <c r="R694" s="1249"/>
      <c r="S694" s="1249"/>
      <c r="T694" s="1249"/>
      <c r="U694" s="1249"/>
      <c r="V694" s="1249"/>
      <c r="W694" s="1249"/>
      <c r="X694" s="1249"/>
      <c r="Y694" s="1249"/>
      <c r="Z694" s="1249"/>
    </row>
    <row r="695" hidden="1">
      <c r="A695" s="1249"/>
      <c r="B695" s="1249"/>
      <c r="C695" s="1249"/>
      <c r="D695" s="1249"/>
      <c r="E695" s="1249"/>
      <c r="F695" s="1249"/>
      <c r="G695" s="1249"/>
      <c r="H695" s="1249"/>
      <c r="I695" s="1249"/>
      <c r="J695" s="1249"/>
      <c r="K695" s="1249"/>
      <c r="L695" s="1249"/>
      <c r="M695" s="1249"/>
      <c r="N695" s="1249"/>
      <c r="O695" s="1249"/>
      <c r="P695" s="1249"/>
      <c r="Q695" s="1249"/>
      <c r="R695" s="1249"/>
      <c r="S695" s="1249"/>
      <c r="T695" s="1249"/>
      <c r="U695" s="1249"/>
      <c r="V695" s="1249"/>
      <c r="W695" s="1249"/>
      <c r="X695" s="1249"/>
      <c r="Y695" s="1249"/>
      <c r="Z695" s="1249"/>
    </row>
    <row r="696" hidden="1">
      <c r="A696" s="1249"/>
      <c r="B696" s="1249"/>
      <c r="C696" s="1249"/>
      <c r="D696" s="1249"/>
      <c r="E696" s="1249"/>
      <c r="F696" s="1249"/>
      <c r="G696" s="1249"/>
      <c r="H696" s="1249"/>
      <c r="I696" s="1249"/>
      <c r="J696" s="1249"/>
      <c r="K696" s="1249"/>
      <c r="L696" s="1249"/>
      <c r="M696" s="1249"/>
      <c r="N696" s="1249"/>
      <c r="O696" s="1249"/>
      <c r="P696" s="1249"/>
      <c r="Q696" s="1249"/>
      <c r="R696" s="1249"/>
      <c r="S696" s="1249"/>
      <c r="T696" s="1249"/>
      <c r="U696" s="1249"/>
      <c r="V696" s="1249"/>
      <c r="W696" s="1249"/>
      <c r="X696" s="1249"/>
      <c r="Y696" s="1249"/>
      <c r="Z696" s="1249"/>
    </row>
    <row r="697" hidden="1">
      <c r="A697" s="1249"/>
      <c r="B697" s="1249"/>
      <c r="C697" s="1249"/>
      <c r="D697" s="1249"/>
      <c r="E697" s="1249"/>
      <c r="F697" s="1249"/>
      <c r="G697" s="1249"/>
      <c r="H697" s="1249"/>
      <c r="I697" s="1249"/>
      <c r="J697" s="1249"/>
      <c r="K697" s="1249"/>
      <c r="L697" s="1249"/>
      <c r="M697" s="1249"/>
      <c r="N697" s="1249"/>
      <c r="O697" s="1249"/>
      <c r="P697" s="1249"/>
      <c r="Q697" s="1249"/>
      <c r="R697" s="1249"/>
      <c r="S697" s="1249"/>
      <c r="T697" s="1249"/>
      <c r="U697" s="1249"/>
      <c r="V697" s="1249"/>
      <c r="W697" s="1249"/>
      <c r="X697" s="1249"/>
      <c r="Y697" s="1249"/>
      <c r="Z697" s="1249"/>
    </row>
    <row r="698" hidden="1">
      <c r="A698" s="1249"/>
      <c r="B698" s="1249"/>
      <c r="C698" s="1249"/>
      <c r="D698" s="1249"/>
      <c r="E698" s="1249"/>
      <c r="F698" s="1249"/>
      <c r="G698" s="1249"/>
      <c r="H698" s="1249"/>
      <c r="I698" s="1249"/>
      <c r="J698" s="1249"/>
      <c r="K698" s="1249"/>
      <c r="L698" s="1249"/>
      <c r="M698" s="1249"/>
      <c r="N698" s="1249"/>
      <c r="O698" s="1249"/>
      <c r="P698" s="1249"/>
      <c r="Q698" s="1249"/>
      <c r="R698" s="1249"/>
      <c r="S698" s="1249"/>
      <c r="T698" s="1249"/>
      <c r="U698" s="1249"/>
      <c r="V698" s="1249"/>
      <c r="W698" s="1249"/>
      <c r="X698" s="1249"/>
      <c r="Y698" s="1249"/>
      <c r="Z698" s="1249"/>
    </row>
    <row r="699" hidden="1">
      <c r="A699" s="1249"/>
      <c r="B699" s="1249"/>
      <c r="C699" s="1249"/>
      <c r="D699" s="1249"/>
      <c r="E699" s="1249"/>
      <c r="F699" s="1249"/>
      <c r="G699" s="1249"/>
      <c r="H699" s="1249"/>
      <c r="I699" s="1249"/>
      <c r="J699" s="1249"/>
      <c r="K699" s="1249"/>
      <c r="L699" s="1249"/>
      <c r="M699" s="1249"/>
      <c r="N699" s="1249"/>
      <c r="O699" s="1249"/>
      <c r="P699" s="1249"/>
      <c r="Q699" s="1249"/>
      <c r="R699" s="1249"/>
      <c r="S699" s="1249"/>
      <c r="T699" s="1249"/>
      <c r="U699" s="1249"/>
      <c r="V699" s="1249"/>
      <c r="W699" s="1249"/>
      <c r="X699" s="1249"/>
      <c r="Y699" s="1249"/>
      <c r="Z699" s="1249"/>
    </row>
    <row r="700" hidden="1">
      <c r="A700" s="1249"/>
      <c r="B700" s="1249"/>
      <c r="C700" s="1249"/>
      <c r="D700" s="1249"/>
      <c r="E700" s="1249"/>
      <c r="F700" s="1249"/>
      <c r="G700" s="1249"/>
      <c r="H700" s="1249"/>
      <c r="I700" s="1249"/>
      <c r="J700" s="1249"/>
      <c r="K700" s="1249"/>
      <c r="L700" s="1249"/>
      <c r="M700" s="1249"/>
      <c r="N700" s="1249"/>
      <c r="O700" s="1249"/>
      <c r="P700" s="1249"/>
      <c r="Q700" s="1249"/>
      <c r="R700" s="1249"/>
      <c r="S700" s="1249"/>
      <c r="T700" s="1249"/>
      <c r="U700" s="1249"/>
      <c r="V700" s="1249"/>
      <c r="W700" s="1249"/>
      <c r="X700" s="1249"/>
      <c r="Y700" s="1249"/>
      <c r="Z700" s="1249"/>
    </row>
    <row r="701" hidden="1">
      <c r="A701" s="1249"/>
      <c r="B701" s="1249"/>
      <c r="C701" s="1249"/>
      <c r="D701" s="1249"/>
      <c r="E701" s="1249"/>
      <c r="F701" s="1249"/>
      <c r="G701" s="1249"/>
      <c r="H701" s="1249"/>
      <c r="I701" s="1249"/>
      <c r="J701" s="1249"/>
      <c r="K701" s="1249"/>
      <c r="L701" s="1249"/>
      <c r="M701" s="1249"/>
      <c r="N701" s="1249"/>
      <c r="O701" s="1249"/>
      <c r="P701" s="1249"/>
      <c r="Q701" s="1249"/>
      <c r="R701" s="1249"/>
      <c r="S701" s="1249"/>
      <c r="T701" s="1249"/>
      <c r="U701" s="1249"/>
      <c r="V701" s="1249"/>
      <c r="W701" s="1249"/>
      <c r="X701" s="1249"/>
      <c r="Y701" s="1249"/>
      <c r="Z701" s="1249"/>
    </row>
    <row r="702" hidden="1">
      <c r="A702" s="1249"/>
      <c r="B702" s="1249"/>
      <c r="C702" s="1249"/>
      <c r="D702" s="1249"/>
      <c r="E702" s="1249"/>
      <c r="F702" s="1249"/>
      <c r="G702" s="1249"/>
      <c r="H702" s="1249"/>
      <c r="I702" s="1249"/>
      <c r="J702" s="1249"/>
      <c r="K702" s="1249"/>
      <c r="L702" s="1249"/>
      <c r="M702" s="1249"/>
      <c r="N702" s="1249"/>
      <c r="O702" s="1249"/>
      <c r="P702" s="1249"/>
      <c r="Q702" s="1249"/>
      <c r="R702" s="1249"/>
      <c r="S702" s="1249"/>
      <c r="T702" s="1249"/>
      <c r="U702" s="1249"/>
      <c r="V702" s="1249"/>
      <c r="W702" s="1249"/>
      <c r="X702" s="1249"/>
      <c r="Y702" s="1249"/>
      <c r="Z702" s="1249"/>
    </row>
    <row r="703" hidden="1">
      <c r="A703" s="1249"/>
      <c r="B703" s="1249"/>
      <c r="C703" s="1249"/>
      <c r="D703" s="1249"/>
      <c r="E703" s="1249"/>
      <c r="F703" s="1249"/>
      <c r="G703" s="1249"/>
      <c r="H703" s="1249"/>
      <c r="I703" s="1249"/>
      <c r="J703" s="1249"/>
      <c r="K703" s="1249"/>
      <c r="L703" s="1249"/>
      <c r="M703" s="1249"/>
      <c r="N703" s="1249"/>
      <c r="O703" s="1249"/>
      <c r="P703" s="1249"/>
      <c r="Q703" s="1249"/>
      <c r="R703" s="1249"/>
      <c r="S703" s="1249"/>
      <c r="T703" s="1249"/>
      <c r="U703" s="1249"/>
      <c r="V703" s="1249"/>
      <c r="W703" s="1249"/>
      <c r="X703" s="1249"/>
      <c r="Y703" s="1249"/>
      <c r="Z703" s="1249"/>
    </row>
    <row r="704" hidden="1">
      <c r="A704" s="1249"/>
      <c r="B704" s="1249"/>
      <c r="C704" s="1249"/>
      <c r="D704" s="1249"/>
      <c r="E704" s="1249"/>
      <c r="F704" s="1249"/>
      <c r="G704" s="1249"/>
      <c r="H704" s="1249"/>
      <c r="I704" s="1249"/>
      <c r="J704" s="1249"/>
      <c r="K704" s="1249"/>
      <c r="L704" s="1249"/>
      <c r="M704" s="1249"/>
      <c r="N704" s="1249"/>
      <c r="O704" s="1249"/>
      <c r="P704" s="1249"/>
      <c r="Q704" s="1249"/>
      <c r="R704" s="1249"/>
      <c r="S704" s="1249"/>
      <c r="T704" s="1249"/>
      <c r="U704" s="1249"/>
      <c r="V704" s="1249"/>
      <c r="W704" s="1249"/>
      <c r="X704" s="1249"/>
      <c r="Y704" s="1249"/>
      <c r="Z704" s="1249"/>
    </row>
    <row r="705" hidden="1">
      <c r="A705" s="1249"/>
      <c r="B705" s="1249"/>
      <c r="C705" s="1249"/>
      <c r="D705" s="1249"/>
      <c r="E705" s="1249"/>
      <c r="F705" s="1249"/>
      <c r="G705" s="1249"/>
      <c r="H705" s="1249"/>
      <c r="I705" s="1249"/>
      <c r="J705" s="1249"/>
      <c r="K705" s="1249"/>
      <c r="L705" s="1249"/>
      <c r="M705" s="1249"/>
      <c r="N705" s="1249"/>
      <c r="O705" s="1249"/>
      <c r="P705" s="1249"/>
      <c r="Q705" s="1249"/>
      <c r="R705" s="1249"/>
      <c r="S705" s="1249"/>
      <c r="T705" s="1249"/>
      <c r="U705" s="1249"/>
      <c r="V705" s="1249"/>
      <c r="W705" s="1249"/>
      <c r="X705" s="1249"/>
      <c r="Y705" s="1249"/>
      <c r="Z705" s="1249"/>
    </row>
    <row r="706" hidden="1">
      <c r="A706" s="1249"/>
      <c r="B706" s="1249"/>
      <c r="C706" s="1249"/>
      <c r="D706" s="1249"/>
      <c r="E706" s="1249"/>
      <c r="F706" s="1249"/>
      <c r="G706" s="1249"/>
      <c r="H706" s="1249"/>
      <c r="I706" s="1249"/>
      <c r="J706" s="1249"/>
      <c r="K706" s="1249"/>
      <c r="L706" s="1249"/>
      <c r="M706" s="1249"/>
      <c r="N706" s="1249"/>
      <c r="O706" s="1249"/>
      <c r="P706" s="1249"/>
      <c r="Q706" s="1249"/>
      <c r="R706" s="1249"/>
      <c r="S706" s="1249"/>
      <c r="T706" s="1249"/>
      <c r="U706" s="1249"/>
      <c r="V706" s="1249"/>
      <c r="W706" s="1249"/>
      <c r="X706" s="1249"/>
      <c r="Y706" s="1249"/>
      <c r="Z706" s="1249"/>
    </row>
    <row r="707" hidden="1">
      <c r="A707" s="1249"/>
      <c r="B707" s="1249"/>
      <c r="C707" s="1249"/>
      <c r="D707" s="1249"/>
      <c r="E707" s="1249"/>
      <c r="F707" s="1249"/>
      <c r="G707" s="1249"/>
      <c r="H707" s="1249"/>
      <c r="I707" s="1249"/>
      <c r="J707" s="1249"/>
      <c r="K707" s="1249"/>
      <c r="L707" s="1249"/>
      <c r="M707" s="1249"/>
      <c r="N707" s="1249"/>
      <c r="O707" s="1249"/>
      <c r="P707" s="1249"/>
      <c r="Q707" s="1249"/>
      <c r="R707" s="1249"/>
      <c r="S707" s="1249"/>
      <c r="T707" s="1249"/>
      <c r="U707" s="1249"/>
      <c r="V707" s="1249"/>
      <c r="W707" s="1249"/>
      <c r="X707" s="1249"/>
      <c r="Y707" s="1249"/>
      <c r="Z707" s="1249"/>
    </row>
    <row r="708" hidden="1">
      <c r="A708" s="1249"/>
      <c r="B708" s="1249"/>
      <c r="C708" s="1249"/>
      <c r="D708" s="1249"/>
      <c r="E708" s="1249"/>
      <c r="F708" s="1249"/>
      <c r="G708" s="1249"/>
      <c r="H708" s="1249"/>
      <c r="I708" s="1249"/>
      <c r="J708" s="1249"/>
      <c r="K708" s="1249"/>
      <c r="L708" s="1249"/>
      <c r="M708" s="1249"/>
      <c r="N708" s="1249"/>
      <c r="O708" s="1249"/>
      <c r="P708" s="1249"/>
      <c r="Q708" s="1249"/>
      <c r="R708" s="1249"/>
      <c r="S708" s="1249"/>
      <c r="T708" s="1249"/>
      <c r="U708" s="1249"/>
      <c r="V708" s="1249"/>
      <c r="W708" s="1249"/>
      <c r="X708" s="1249"/>
      <c r="Y708" s="1249"/>
      <c r="Z708" s="1249"/>
    </row>
    <row r="709" hidden="1">
      <c r="A709" s="1249"/>
      <c r="B709" s="1249"/>
      <c r="C709" s="1249"/>
      <c r="D709" s="1249"/>
      <c r="E709" s="1249"/>
      <c r="F709" s="1249"/>
      <c r="G709" s="1249"/>
      <c r="H709" s="1249"/>
      <c r="I709" s="1249"/>
      <c r="J709" s="1249"/>
      <c r="K709" s="1249"/>
      <c r="L709" s="1249"/>
      <c r="M709" s="1249"/>
      <c r="N709" s="1249"/>
      <c r="O709" s="1249"/>
      <c r="P709" s="1249"/>
      <c r="Q709" s="1249"/>
      <c r="R709" s="1249"/>
      <c r="S709" s="1249"/>
      <c r="T709" s="1249"/>
      <c r="U709" s="1249"/>
      <c r="V709" s="1249"/>
      <c r="W709" s="1249"/>
      <c r="X709" s="1249"/>
      <c r="Y709" s="1249"/>
      <c r="Z709" s="1249"/>
    </row>
    <row r="710" hidden="1">
      <c r="A710" s="1249"/>
      <c r="B710" s="1249"/>
      <c r="C710" s="1249"/>
      <c r="D710" s="1249"/>
      <c r="E710" s="1249"/>
      <c r="F710" s="1249"/>
      <c r="G710" s="1249"/>
      <c r="H710" s="1249"/>
      <c r="I710" s="1249"/>
      <c r="J710" s="1249"/>
      <c r="K710" s="1249"/>
      <c r="L710" s="1249"/>
      <c r="M710" s="1249"/>
      <c r="N710" s="1249"/>
      <c r="O710" s="1249"/>
      <c r="P710" s="1249"/>
      <c r="Q710" s="1249"/>
      <c r="R710" s="1249"/>
      <c r="S710" s="1249"/>
      <c r="T710" s="1249"/>
      <c r="U710" s="1249"/>
      <c r="V710" s="1249"/>
      <c r="W710" s="1249"/>
      <c r="X710" s="1249"/>
      <c r="Y710" s="1249"/>
      <c r="Z710" s="1249"/>
    </row>
    <row r="711" hidden="1">
      <c r="A711" s="1249"/>
      <c r="B711" s="1249"/>
      <c r="C711" s="1249"/>
      <c r="D711" s="1249"/>
      <c r="E711" s="1249"/>
      <c r="F711" s="1249"/>
      <c r="G711" s="1249"/>
      <c r="H711" s="1249"/>
      <c r="I711" s="1249"/>
      <c r="J711" s="1249"/>
      <c r="K711" s="1249"/>
      <c r="L711" s="1249"/>
      <c r="M711" s="1249"/>
      <c r="N711" s="1249"/>
      <c r="O711" s="1249"/>
      <c r="P711" s="1249"/>
      <c r="Q711" s="1249"/>
      <c r="R711" s="1249"/>
      <c r="S711" s="1249"/>
      <c r="T711" s="1249"/>
      <c r="U711" s="1249"/>
      <c r="V711" s="1249"/>
      <c r="W711" s="1249"/>
      <c r="X711" s="1249"/>
      <c r="Y711" s="1249"/>
      <c r="Z711" s="1249"/>
    </row>
    <row r="712" hidden="1">
      <c r="A712" s="1249"/>
      <c r="B712" s="1249"/>
      <c r="C712" s="1249"/>
      <c r="D712" s="1249"/>
      <c r="E712" s="1249"/>
      <c r="F712" s="1249"/>
      <c r="G712" s="1249"/>
      <c r="H712" s="1249"/>
      <c r="I712" s="1249"/>
      <c r="J712" s="1249"/>
      <c r="K712" s="1249"/>
      <c r="L712" s="1249"/>
      <c r="M712" s="1249"/>
      <c r="N712" s="1249"/>
      <c r="O712" s="1249"/>
      <c r="P712" s="1249"/>
      <c r="Q712" s="1249"/>
      <c r="R712" s="1249"/>
      <c r="S712" s="1249"/>
      <c r="T712" s="1249"/>
      <c r="U712" s="1249"/>
      <c r="V712" s="1249"/>
      <c r="W712" s="1249"/>
      <c r="X712" s="1249"/>
      <c r="Y712" s="1249"/>
      <c r="Z712" s="1249"/>
    </row>
    <row r="713" hidden="1">
      <c r="A713" s="1249"/>
      <c r="B713" s="1249"/>
      <c r="C713" s="1249"/>
      <c r="D713" s="1249"/>
      <c r="E713" s="1249"/>
      <c r="F713" s="1249"/>
      <c r="G713" s="1249"/>
      <c r="H713" s="1249"/>
      <c r="I713" s="1249"/>
      <c r="J713" s="1249"/>
      <c r="K713" s="1249"/>
      <c r="L713" s="1249"/>
      <c r="M713" s="1249"/>
      <c r="N713" s="1249"/>
      <c r="O713" s="1249"/>
      <c r="P713" s="1249"/>
      <c r="Q713" s="1249"/>
      <c r="R713" s="1249"/>
      <c r="S713" s="1249"/>
      <c r="T713" s="1249"/>
      <c r="U713" s="1249"/>
      <c r="V713" s="1249"/>
      <c r="W713" s="1249"/>
      <c r="X713" s="1249"/>
      <c r="Y713" s="1249"/>
      <c r="Z713" s="1249"/>
    </row>
    <row r="714" hidden="1">
      <c r="A714" s="1249"/>
      <c r="B714" s="1249"/>
      <c r="C714" s="1249"/>
      <c r="D714" s="1249"/>
      <c r="E714" s="1249"/>
      <c r="F714" s="1249"/>
      <c r="G714" s="1249"/>
      <c r="H714" s="1249"/>
      <c r="I714" s="1249"/>
      <c r="J714" s="1249"/>
      <c r="K714" s="1249"/>
      <c r="L714" s="1249"/>
      <c r="M714" s="1249"/>
      <c r="N714" s="1249"/>
      <c r="O714" s="1249"/>
      <c r="P714" s="1249"/>
      <c r="Q714" s="1249"/>
      <c r="R714" s="1249"/>
      <c r="S714" s="1249"/>
      <c r="T714" s="1249"/>
      <c r="U714" s="1249"/>
      <c r="V714" s="1249"/>
      <c r="W714" s="1249"/>
      <c r="X714" s="1249"/>
      <c r="Y714" s="1249"/>
      <c r="Z714" s="1249"/>
    </row>
    <row r="715" hidden="1">
      <c r="A715" s="1249"/>
      <c r="B715" s="1249"/>
      <c r="C715" s="1249"/>
      <c r="D715" s="1249"/>
      <c r="E715" s="1249"/>
      <c r="F715" s="1249"/>
      <c r="G715" s="1249"/>
      <c r="H715" s="1249"/>
      <c r="I715" s="1249"/>
      <c r="J715" s="1249"/>
      <c r="K715" s="1249"/>
      <c r="L715" s="1249"/>
      <c r="M715" s="1249"/>
      <c r="N715" s="1249"/>
      <c r="O715" s="1249"/>
      <c r="P715" s="1249"/>
      <c r="Q715" s="1249"/>
      <c r="R715" s="1249"/>
      <c r="S715" s="1249"/>
      <c r="T715" s="1249"/>
      <c r="U715" s="1249"/>
      <c r="V715" s="1249"/>
      <c r="W715" s="1249"/>
      <c r="X715" s="1249"/>
      <c r="Y715" s="1249"/>
      <c r="Z715" s="1249"/>
    </row>
    <row r="716" hidden="1">
      <c r="A716" s="1249"/>
      <c r="B716" s="1249"/>
      <c r="C716" s="1249"/>
      <c r="D716" s="1249"/>
      <c r="E716" s="1249"/>
      <c r="F716" s="1249"/>
      <c r="G716" s="1249"/>
      <c r="H716" s="1249"/>
      <c r="I716" s="1249"/>
      <c r="J716" s="1249"/>
      <c r="K716" s="1249"/>
      <c r="L716" s="1249"/>
      <c r="M716" s="1249"/>
      <c r="N716" s="1249"/>
      <c r="O716" s="1249"/>
      <c r="P716" s="1249"/>
      <c r="Q716" s="1249"/>
      <c r="R716" s="1249"/>
      <c r="S716" s="1249"/>
      <c r="T716" s="1249"/>
      <c r="U716" s="1249"/>
      <c r="V716" s="1249"/>
      <c r="W716" s="1249"/>
      <c r="X716" s="1249"/>
      <c r="Y716" s="1249"/>
      <c r="Z716" s="1249"/>
    </row>
    <row r="717" hidden="1">
      <c r="A717" s="1249"/>
      <c r="B717" s="1249"/>
      <c r="C717" s="1249"/>
      <c r="D717" s="1249"/>
      <c r="E717" s="1249"/>
      <c r="F717" s="1249"/>
      <c r="G717" s="1249"/>
      <c r="H717" s="1249"/>
      <c r="I717" s="1249"/>
      <c r="J717" s="1249"/>
      <c r="K717" s="1249"/>
      <c r="L717" s="1249"/>
      <c r="M717" s="1249"/>
      <c r="N717" s="1249"/>
      <c r="O717" s="1249"/>
      <c r="P717" s="1249"/>
      <c r="Q717" s="1249"/>
      <c r="R717" s="1249"/>
      <c r="S717" s="1249"/>
      <c r="T717" s="1249"/>
      <c r="U717" s="1249"/>
      <c r="V717" s="1249"/>
      <c r="W717" s="1249"/>
      <c r="X717" s="1249"/>
      <c r="Y717" s="1249"/>
      <c r="Z717" s="1249"/>
    </row>
    <row r="718" hidden="1">
      <c r="A718" s="1249"/>
      <c r="B718" s="1249"/>
      <c r="C718" s="1249"/>
      <c r="D718" s="1249"/>
      <c r="E718" s="1249"/>
      <c r="F718" s="1249"/>
      <c r="G718" s="1249"/>
      <c r="H718" s="1249"/>
      <c r="I718" s="1249"/>
      <c r="J718" s="1249"/>
      <c r="K718" s="1249"/>
      <c r="L718" s="1249"/>
      <c r="M718" s="1249"/>
      <c r="N718" s="1249"/>
      <c r="O718" s="1249"/>
      <c r="P718" s="1249"/>
      <c r="Q718" s="1249"/>
      <c r="R718" s="1249"/>
      <c r="S718" s="1249"/>
      <c r="T718" s="1249"/>
      <c r="U718" s="1249"/>
      <c r="V718" s="1249"/>
      <c r="W718" s="1249"/>
      <c r="X718" s="1249"/>
      <c r="Y718" s="1249"/>
      <c r="Z718" s="1249"/>
    </row>
    <row r="719" hidden="1">
      <c r="A719" s="1249"/>
      <c r="B719" s="1249"/>
      <c r="C719" s="1249"/>
      <c r="D719" s="1249"/>
      <c r="E719" s="1249"/>
      <c r="F719" s="1249"/>
      <c r="G719" s="1249"/>
      <c r="H719" s="1249"/>
      <c r="I719" s="1249"/>
      <c r="J719" s="1249"/>
      <c r="K719" s="1249"/>
      <c r="L719" s="1249"/>
      <c r="M719" s="1249"/>
      <c r="N719" s="1249"/>
      <c r="O719" s="1249"/>
      <c r="P719" s="1249"/>
      <c r="Q719" s="1249"/>
      <c r="R719" s="1249"/>
      <c r="S719" s="1249"/>
      <c r="T719" s="1249"/>
      <c r="U719" s="1249"/>
      <c r="V719" s="1249"/>
      <c r="W719" s="1249"/>
      <c r="X719" s="1249"/>
      <c r="Y719" s="1249"/>
      <c r="Z719" s="1249"/>
    </row>
    <row r="720" hidden="1">
      <c r="A720" s="1249"/>
      <c r="B720" s="1249"/>
      <c r="C720" s="1249"/>
      <c r="D720" s="1249"/>
      <c r="E720" s="1249"/>
      <c r="F720" s="1249"/>
      <c r="G720" s="1249"/>
      <c r="H720" s="1249"/>
      <c r="I720" s="1249"/>
      <c r="J720" s="1249"/>
      <c r="K720" s="1249"/>
      <c r="L720" s="1249"/>
      <c r="M720" s="1249"/>
      <c r="N720" s="1249"/>
      <c r="O720" s="1249"/>
      <c r="P720" s="1249"/>
      <c r="Q720" s="1249"/>
      <c r="R720" s="1249"/>
      <c r="S720" s="1249"/>
      <c r="T720" s="1249"/>
      <c r="U720" s="1249"/>
      <c r="V720" s="1249"/>
      <c r="W720" s="1249"/>
      <c r="X720" s="1249"/>
      <c r="Y720" s="1249"/>
      <c r="Z720" s="1249"/>
    </row>
    <row r="721" hidden="1">
      <c r="A721" s="1249"/>
      <c r="B721" s="1249"/>
      <c r="C721" s="1249"/>
      <c r="D721" s="1249"/>
      <c r="E721" s="1249"/>
      <c r="F721" s="1249"/>
      <c r="G721" s="1249"/>
      <c r="H721" s="1249"/>
      <c r="I721" s="1249"/>
      <c r="J721" s="1249"/>
      <c r="K721" s="1249"/>
      <c r="L721" s="1249"/>
      <c r="M721" s="1249"/>
      <c r="N721" s="1249"/>
      <c r="O721" s="1249"/>
      <c r="P721" s="1249"/>
      <c r="Q721" s="1249"/>
      <c r="R721" s="1249"/>
      <c r="S721" s="1249"/>
      <c r="T721" s="1249"/>
      <c r="U721" s="1249"/>
      <c r="V721" s="1249"/>
      <c r="W721" s="1249"/>
      <c r="X721" s="1249"/>
      <c r="Y721" s="1249"/>
      <c r="Z721" s="1249"/>
    </row>
    <row r="722" hidden="1">
      <c r="A722" s="1249"/>
      <c r="B722" s="1249"/>
      <c r="C722" s="1249"/>
      <c r="D722" s="1249"/>
      <c r="E722" s="1249"/>
      <c r="F722" s="1249"/>
      <c r="G722" s="1249"/>
      <c r="H722" s="1249"/>
      <c r="I722" s="1249"/>
      <c r="J722" s="1249"/>
      <c r="K722" s="1249"/>
      <c r="L722" s="1249"/>
      <c r="M722" s="1249"/>
      <c r="N722" s="1249"/>
      <c r="O722" s="1249"/>
      <c r="P722" s="1249"/>
      <c r="Q722" s="1249"/>
      <c r="R722" s="1249"/>
      <c r="S722" s="1249"/>
      <c r="T722" s="1249"/>
      <c r="U722" s="1249"/>
      <c r="V722" s="1249"/>
      <c r="W722" s="1249"/>
      <c r="X722" s="1249"/>
      <c r="Y722" s="1249"/>
      <c r="Z722" s="1249"/>
    </row>
    <row r="723" hidden="1">
      <c r="A723" s="1249"/>
      <c r="B723" s="1249"/>
      <c r="C723" s="1249"/>
      <c r="D723" s="1249"/>
      <c r="E723" s="1249"/>
      <c r="F723" s="1249"/>
      <c r="G723" s="1249"/>
      <c r="H723" s="1249"/>
      <c r="I723" s="1249"/>
      <c r="J723" s="1249"/>
      <c r="K723" s="1249"/>
      <c r="L723" s="1249"/>
      <c r="M723" s="1249"/>
      <c r="N723" s="1249"/>
      <c r="O723" s="1249"/>
      <c r="P723" s="1249"/>
      <c r="Q723" s="1249"/>
      <c r="R723" s="1249"/>
      <c r="S723" s="1249"/>
      <c r="T723" s="1249"/>
      <c r="U723" s="1249"/>
      <c r="V723" s="1249"/>
      <c r="W723" s="1249"/>
      <c r="X723" s="1249"/>
      <c r="Y723" s="1249"/>
      <c r="Z723" s="1249"/>
    </row>
    <row r="724" hidden="1">
      <c r="A724" s="1249"/>
      <c r="B724" s="1249"/>
      <c r="C724" s="1249"/>
      <c r="D724" s="1249"/>
      <c r="E724" s="1249"/>
      <c r="F724" s="1249"/>
      <c r="G724" s="1249"/>
      <c r="H724" s="1249"/>
      <c r="I724" s="1249"/>
      <c r="J724" s="1249"/>
      <c r="K724" s="1249"/>
      <c r="L724" s="1249"/>
      <c r="M724" s="1249"/>
      <c r="N724" s="1249"/>
      <c r="O724" s="1249"/>
      <c r="P724" s="1249"/>
      <c r="Q724" s="1249"/>
      <c r="R724" s="1249"/>
      <c r="S724" s="1249"/>
      <c r="T724" s="1249"/>
      <c r="U724" s="1249"/>
      <c r="V724" s="1249"/>
      <c r="W724" s="1249"/>
      <c r="X724" s="1249"/>
      <c r="Y724" s="1249"/>
      <c r="Z724" s="1249"/>
    </row>
    <row r="725" hidden="1">
      <c r="A725" s="1249"/>
      <c r="B725" s="1249"/>
      <c r="C725" s="1249"/>
      <c r="D725" s="1249"/>
      <c r="E725" s="1249"/>
      <c r="F725" s="1249"/>
      <c r="G725" s="1249"/>
      <c r="H725" s="1249"/>
      <c r="I725" s="1249"/>
      <c r="J725" s="1249"/>
      <c r="K725" s="1249"/>
      <c r="L725" s="1249"/>
      <c r="M725" s="1249"/>
      <c r="N725" s="1249"/>
      <c r="O725" s="1249"/>
      <c r="P725" s="1249"/>
      <c r="Q725" s="1249"/>
      <c r="R725" s="1249"/>
      <c r="S725" s="1249"/>
      <c r="T725" s="1249"/>
      <c r="U725" s="1249"/>
      <c r="V725" s="1249"/>
      <c r="W725" s="1249"/>
      <c r="X725" s="1249"/>
      <c r="Y725" s="1249"/>
      <c r="Z725" s="1249"/>
    </row>
    <row r="726" hidden="1">
      <c r="A726" s="1249"/>
      <c r="B726" s="1249"/>
      <c r="C726" s="1249"/>
      <c r="D726" s="1249"/>
      <c r="E726" s="1249"/>
      <c r="F726" s="1249"/>
      <c r="G726" s="1249"/>
      <c r="H726" s="1249"/>
      <c r="I726" s="1249"/>
      <c r="J726" s="1249"/>
      <c r="K726" s="1249"/>
      <c r="L726" s="1249"/>
      <c r="M726" s="1249"/>
      <c r="N726" s="1249"/>
      <c r="O726" s="1249"/>
      <c r="P726" s="1249"/>
      <c r="Q726" s="1249"/>
      <c r="R726" s="1249"/>
      <c r="S726" s="1249"/>
      <c r="T726" s="1249"/>
      <c r="U726" s="1249"/>
      <c r="V726" s="1249"/>
      <c r="W726" s="1249"/>
      <c r="X726" s="1249"/>
      <c r="Y726" s="1249"/>
      <c r="Z726" s="1249"/>
    </row>
    <row r="727" hidden="1">
      <c r="A727" s="1249"/>
      <c r="B727" s="1249"/>
      <c r="C727" s="1249"/>
      <c r="D727" s="1249"/>
      <c r="E727" s="1249"/>
      <c r="F727" s="1249"/>
      <c r="G727" s="1249"/>
      <c r="H727" s="1249"/>
      <c r="I727" s="1249"/>
      <c r="J727" s="1249"/>
      <c r="K727" s="1249"/>
      <c r="L727" s="1249"/>
      <c r="M727" s="1249"/>
      <c r="N727" s="1249"/>
      <c r="O727" s="1249"/>
      <c r="P727" s="1249"/>
      <c r="Q727" s="1249"/>
      <c r="R727" s="1249"/>
      <c r="S727" s="1249"/>
      <c r="T727" s="1249"/>
      <c r="U727" s="1249"/>
      <c r="V727" s="1249"/>
      <c r="W727" s="1249"/>
      <c r="X727" s="1249"/>
      <c r="Y727" s="1249"/>
      <c r="Z727" s="1249"/>
    </row>
    <row r="728" hidden="1">
      <c r="A728" s="1249"/>
      <c r="B728" s="1249"/>
      <c r="C728" s="1249"/>
      <c r="D728" s="1249"/>
      <c r="E728" s="1249"/>
      <c r="F728" s="1249"/>
      <c r="G728" s="1249"/>
      <c r="H728" s="1249"/>
      <c r="I728" s="1249"/>
      <c r="J728" s="1249"/>
      <c r="K728" s="1249"/>
      <c r="L728" s="1249"/>
      <c r="M728" s="1249"/>
      <c r="N728" s="1249"/>
      <c r="O728" s="1249"/>
      <c r="P728" s="1249"/>
      <c r="Q728" s="1249"/>
      <c r="R728" s="1249"/>
      <c r="S728" s="1249"/>
      <c r="T728" s="1249"/>
      <c r="U728" s="1249"/>
      <c r="V728" s="1249"/>
      <c r="W728" s="1249"/>
      <c r="X728" s="1249"/>
      <c r="Y728" s="1249"/>
      <c r="Z728" s="1249"/>
    </row>
    <row r="729" hidden="1">
      <c r="A729" s="1249"/>
      <c r="B729" s="1249"/>
      <c r="C729" s="1249"/>
      <c r="D729" s="1249"/>
      <c r="E729" s="1249"/>
      <c r="F729" s="1249"/>
      <c r="G729" s="1249"/>
      <c r="H729" s="1249"/>
      <c r="I729" s="1249"/>
      <c r="J729" s="1249"/>
      <c r="K729" s="1249"/>
      <c r="L729" s="1249"/>
      <c r="M729" s="1249"/>
      <c r="N729" s="1249"/>
      <c r="O729" s="1249"/>
      <c r="P729" s="1249"/>
      <c r="Q729" s="1249"/>
      <c r="R729" s="1249"/>
      <c r="S729" s="1249"/>
      <c r="T729" s="1249"/>
      <c r="U729" s="1249"/>
      <c r="V729" s="1249"/>
      <c r="W729" s="1249"/>
      <c r="X729" s="1249"/>
      <c r="Y729" s="1249"/>
      <c r="Z729" s="1249"/>
    </row>
    <row r="730" hidden="1">
      <c r="A730" s="1249"/>
      <c r="B730" s="1249"/>
      <c r="C730" s="1249"/>
      <c r="D730" s="1249"/>
      <c r="E730" s="1249"/>
      <c r="F730" s="1249"/>
      <c r="G730" s="1249"/>
      <c r="H730" s="1249"/>
      <c r="I730" s="1249"/>
      <c r="J730" s="1249"/>
      <c r="K730" s="1249"/>
      <c r="L730" s="1249"/>
      <c r="M730" s="1249"/>
      <c r="N730" s="1249"/>
      <c r="O730" s="1249"/>
      <c r="P730" s="1249"/>
      <c r="Q730" s="1249"/>
      <c r="R730" s="1249"/>
      <c r="S730" s="1249"/>
      <c r="T730" s="1249"/>
      <c r="U730" s="1249"/>
      <c r="V730" s="1249"/>
      <c r="W730" s="1249"/>
      <c r="X730" s="1249"/>
      <c r="Y730" s="1249"/>
      <c r="Z730" s="1249"/>
    </row>
    <row r="731" hidden="1">
      <c r="A731" s="1249"/>
      <c r="B731" s="1249"/>
      <c r="C731" s="1249"/>
      <c r="D731" s="1249"/>
      <c r="E731" s="1249"/>
      <c r="F731" s="1249"/>
      <c r="G731" s="1249"/>
      <c r="H731" s="1249"/>
      <c r="I731" s="1249"/>
      <c r="J731" s="1249"/>
      <c r="K731" s="1249"/>
      <c r="L731" s="1249"/>
      <c r="M731" s="1249"/>
      <c r="N731" s="1249"/>
      <c r="O731" s="1249"/>
      <c r="P731" s="1249"/>
      <c r="Q731" s="1249"/>
      <c r="R731" s="1249"/>
      <c r="S731" s="1249"/>
      <c r="T731" s="1249"/>
      <c r="U731" s="1249"/>
      <c r="V731" s="1249"/>
      <c r="W731" s="1249"/>
      <c r="X731" s="1249"/>
      <c r="Y731" s="1249"/>
      <c r="Z731" s="1249"/>
    </row>
    <row r="732" hidden="1">
      <c r="A732" s="1249"/>
      <c r="B732" s="1249"/>
      <c r="C732" s="1249"/>
      <c r="D732" s="1249"/>
      <c r="E732" s="1249"/>
      <c r="F732" s="1249"/>
      <c r="G732" s="1249"/>
      <c r="H732" s="1249"/>
      <c r="I732" s="1249"/>
      <c r="J732" s="1249"/>
      <c r="K732" s="1249"/>
      <c r="L732" s="1249"/>
      <c r="M732" s="1249"/>
      <c r="N732" s="1249"/>
      <c r="O732" s="1249"/>
      <c r="P732" s="1249"/>
      <c r="Q732" s="1249"/>
      <c r="R732" s="1249"/>
      <c r="S732" s="1249"/>
      <c r="T732" s="1249"/>
      <c r="U732" s="1249"/>
      <c r="V732" s="1249"/>
      <c r="W732" s="1249"/>
      <c r="X732" s="1249"/>
      <c r="Y732" s="1249"/>
      <c r="Z732" s="1249"/>
    </row>
    <row r="733" hidden="1">
      <c r="A733" s="1249"/>
      <c r="B733" s="1249"/>
      <c r="C733" s="1249"/>
      <c r="D733" s="1249"/>
      <c r="E733" s="1249"/>
      <c r="F733" s="1249"/>
      <c r="G733" s="1249"/>
      <c r="H733" s="1249"/>
      <c r="I733" s="1249"/>
      <c r="J733" s="1249"/>
      <c r="K733" s="1249"/>
      <c r="L733" s="1249"/>
      <c r="M733" s="1249"/>
      <c r="N733" s="1249"/>
      <c r="O733" s="1249"/>
      <c r="P733" s="1249"/>
      <c r="Q733" s="1249"/>
      <c r="R733" s="1249"/>
      <c r="S733" s="1249"/>
      <c r="T733" s="1249"/>
      <c r="U733" s="1249"/>
      <c r="V733" s="1249"/>
      <c r="W733" s="1249"/>
      <c r="X733" s="1249"/>
      <c r="Y733" s="1249"/>
      <c r="Z733" s="1249"/>
    </row>
    <row r="734" hidden="1">
      <c r="A734" s="1249"/>
      <c r="B734" s="1249"/>
      <c r="C734" s="1249"/>
      <c r="D734" s="1249"/>
      <c r="E734" s="1249"/>
      <c r="F734" s="1249"/>
      <c r="G734" s="1249"/>
      <c r="H734" s="1249"/>
      <c r="I734" s="1249"/>
      <c r="J734" s="1249"/>
      <c r="K734" s="1249"/>
      <c r="L734" s="1249"/>
      <c r="M734" s="1249"/>
      <c r="N734" s="1249"/>
      <c r="O734" s="1249"/>
      <c r="P734" s="1249"/>
      <c r="Q734" s="1249"/>
      <c r="R734" s="1249"/>
      <c r="S734" s="1249"/>
      <c r="T734" s="1249"/>
      <c r="U734" s="1249"/>
      <c r="V734" s="1249"/>
      <c r="W734" s="1249"/>
      <c r="X734" s="1249"/>
      <c r="Y734" s="1249"/>
      <c r="Z734" s="1249"/>
    </row>
    <row r="735" hidden="1">
      <c r="A735" s="1249"/>
      <c r="B735" s="1249"/>
      <c r="C735" s="1249"/>
      <c r="D735" s="1249"/>
      <c r="E735" s="1249"/>
      <c r="F735" s="1249"/>
      <c r="G735" s="1249"/>
      <c r="H735" s="1249"/>
      <c r="I735" s="1249"/>
      <c r="J735" s="1249"/>
      <c r="K735" s="1249"/>
      <c r="L735" s="1249"/>
      <c r="M735" s="1249"/>
      <c r="N735" s="1249"/>
      <c r="O735" s="1249"/>
      <c r="P735" s="1249"/>
      <c r="Q735" s="1249"/>
      <c r="R735" s="1249"/>
      <c r="S735" s="1249"/>
      <c r="T735" s="1249"/>
      <c r="U735" s="1249"/>
      <c r="V735" s="1249"/>
      <c r="W735" s="1249"/>
      <c r="X735" s="1249"/>
      <c r="Y735" s="1249"/>
      <c r="Z735" s="1249"/>
    </row>
    <row r="736" hidden="1">
      <c r="A736" s="1249"/>
      <c r="B736" s="1249"/>
      <c r="C736" s="1249"/>
      <c r="D736" s="1249"/>
      <c r="E736" s="1249"/>
      <c r="F736" s="1249"/>
      <c r="G736" s="1249"/>
      <c r="H736" s="1249"/>
      <c r="I736" s="1249"/>
      <c r="J736" s="1249"/>
      <c r="K736" s="1249"/>
      <c r="L736" s="1249"/>
      <c r="M736" s="1249"/>
      <c r="N736" s="1249"/>
      <c r="O736" s="1249"/>
      <c r="P736" s="1249"/>
      <c r="Q736" s="1249"/>
      <c r="R736" s="1249"/>
      <c r="S736" s="1249"/>
      <c r="T736" s="1249"/>
      <c r="U736" s="1249"/>
      <c r="V736" s="1249"/>
      <c r="W736" s="1249"/>
      <c r="X736" s="1249"/>
      <c r="Y736" s="1249"/>
      <c r="Z736" s="1249"/>
    </row>
    <row r="737" hidden="1">
      <c r="A737" s="1249"/>
      <c r="B737" s="1249"/>
      <c r="C737" s="1249"/>
      <c r="D737" s="1249"/>
      <c r="E737" s="1249"/>
      <c r="F737" s="1249"/>
      <c r="G737" s="1249"/>
      <c r="H737" s="1249"/>
      <c r="I737" s="1249"/>
      <c r="J737" s="1249"/>
      <c r="K737" s="1249"/>
      <c r="L737" s="1249"/>
      <c r="M737" s="1249"/>
      <c r="N737" s="1249"/>
      <c r="O737" s="1249"/>
      <c r="P737" s="1249"/>
      <c r="Q737" s="1249"/>
      <c r="R737" s="1249"/>
      <c r="S737" s="1249"/>
      <c r="T737" s="1249"/>
      <c r="U737" s="1249"/>
      <c r="V737" s="1249"/>
      <c r="W737" s="1249"/>
      <c r="X737" s="1249"/>
      <c r="Y737" s="1249"/>
      <c r="Z737" s="1249"/>
    </row>
    <row r="738" hidden="1">
      <c r="A738" s="1249"/>
      <c r="B738" s="1249"/>
      <c r="C738" s="1249"/>
      <c r="D738" s="1249"/>
      <c r="E738" s="1249"/>
      <c r="F738" s="1249"/>
      <c r="G738" s="1249"/>
      <c r="H738" s="1249"/>
      <c r="I738" s="1249"/>
      <c r="J738" s="1249"/>
      <c r="K738" s="1249"/>
      <c r="L738" s="1249"/>
      <c r="M738" s="1249"/>
      <c r="N738" s="1249"/>
      <c r="O738" s="1249"/>
      <c r="P738" s="1249"/>
      <c r="Q738" s="1249"/>
      <c r="R738" s="1249"/>
      <c r="S738" s="1249"/>
      <c r="T738" s="1249"/>
      <c r="U738" s="1249"/>
      <c r="V738" s="1249"/>
      <c r="W738" s="1249"/>
      <c r="X738" s="1249"/>
      <c r="Y738" s="1249"/>
      <c r="Z738" s="1249"/>
    </row>
    <row r="739" hidden="1">
      <c r="A739" s="1249"/>
      <c r="B739" s="1249"/>
      <c r="C739" s="1249"/>
      <c r="D739" s="1249"/>
      <c r="E739" s="1249"/>
      <c r="F739" s="1249"/>
      <c r="G739" s="1249"/>
      <c r="H739" s="1249"/>
      <c r="I739" s="1249"/>
      <c r="J739" s="1249"/>
      <c r="K739" s="1249"/>
      <c r="L739" s="1249"/>
      <c r="M739" s="1249"/>
      <c r="N739" s="1249"/>
      <c r="O739" s="1249"/>
      <c r="P739" s="1249"/>
      <c r="Q739" s="1249"/>
      <c r="R739" s="1249"/>
      <c r="S739" s="1249"/>
      <c r="T739" s="1249"/>
      <c r="U739" s="1249"/>
      <c r="V739" s="1249"/>
      <c r="W739" s="1249"/>
      <c r="X739" s="1249"/>
      <c r="Y739" s="1249"/>
      <c r="Z739" s="1249"/>
    </row>
    <row r="740" hidden="1">
      <c r="A740" s="1249"/>
      <c r="B740" s="1249"/>
      <c r="C740" s="1249"/>
      <c r="D740" s="1249"/>
      <c r="E740" s="1249"/>
      <c r="F740" s="1249"/>
      <c r="G740" s="1249"/>
      <c r="H740" s="1249"/>
      <c r="I740" s="1249"/>
      <c r="J740" s="1249"/>
      <c r="K740" s="1249"/>
      <c r="L740" s="1249"/>
      <c r="M740" s="1249"/>
      <c r="N740" s="1249"/>
      <c r="O740" s="1249"/>
      <c r="P740" s="1249"/>
      <c r="Q740" s="1249"/>
      <c r="R740" s="1249"/>
      <c r="S740" s="1249"/>
      <c r="T740" s="1249"/>
      <c r="U740" s="1249"/>
      <c r="V740" s="1249"/>
      <c r="W740" s="1249"/>
      <c r="X740" s="1249"/>
      <c r="Y740" s="1249"/>
      <c r="Z740" s="1249"/>
    </row>
    <row r="741" hidden="1">
      <c r="A741" s="1249"/>
      <c r="B741" s="1249"/>
      <c r="C741" s="1249"/>
      <c r="D741" s="1249"/>
      <c r="E741" s="1249"/>
      <c r="F741" s="1249"/>
      <c r="G741" s="1249"/>
      <c r="H741" s="1249"/>
      <c r="I741" s="1249"/>
      <c r="J741" s="1249"/>
      <c r="K741" s="1249"/>
      <c r="L741" s="1249"/>
      <c r="M741" s="1249"/>
      <c r="N741" s="1249"/>
      <c r="O741" s="1249"/>
      <c r="P741" s="1249"/>
      <c r="Q741" s="1249"/>
      <c r="R741" s="1249"/>
      <c r="S741" s="1249"/>
      <c r="T741" s="1249"/>
      <c r="U741" s="1249"/>
      <c r="V741" s="1249"/>
      <c r="W741" s="1249"/>
      <c r="X741" s="1249"/>
      <c r="Y741" s="1249"/>
      <c r="Z741" s="1249"/>
    </row>
    <row r="742" hidden="1">
      <c r="A742" s="1249"/>
      <c r="B742" s="1249"/>
      <c r="C742" s="1249"/>
      <c r="D742" s="1249"/>
      <c r="E742" s="1249"/>
      <c r="F742" s="1249"/>
      <c r="G742" s="1249"/>
      <c r="H742" s="1249"/>
      <c r="I742" s="1249"/>
      <c r="J742" s="1249"/>
      <c r="K742" s="1249"/>
      <c r="L742" s="1249"/>
      <c r="M742" s="1249"/>
      <c r="N742" s="1249"/>
      <c r="O742" s="1249"/>
      <c r="P742" s="1249"/>
      <c r="Q742" s="1249"/>
      <c r="R742" s="1249"/>
      <c r="S742" s="1249"/>
      <c r="T742" s="1249"/>
      <c r="U742" s="1249"/>
      <c r="V742" s="1249"/>
      <c r="W742" s="1249"/>
      <c r="X742" s="1249"/>
      <c r="Y742" s="1249"/>
      <c r="Z742" s="1249"/>
    </row>
    <row r="743" hidden="1">
      <c r="A743" s="1249"/>
      <c r="B743" s="1249"/>
      <c r="C743" s="1249"/>
      <c r="D743" s="1249"/>
      <c r="E743" s="1249"/>
      <c r="F743" s="1249"/>
      <c r="G743" s="1249"/>
      <c r="H743" s="1249"/>
      <c r="I743" s="1249"/>
      <c r="J743" s="1249"/>
      <c r="K743" s="1249"/>
      <c r="L743" s="1249"/>
      <c r="M743" s="1249"/>
      <c r="N743" s="1249"/>
      <c r="O743" s="1249"/>
      <c r="P743" s="1249"/>
      <c r="Q743" s="1249"/>
      <c r="R743" s="1249"/>
      <c r="S743" s="1249"/>
      <c r="T743" s="1249"/>
      <c r="U743" s="1249"/>
      <c r="V743" s="1249"/>
      <c r="W743" s="1249"/>
      <c r="X743" s="1249"/>
      <c r="Y743" s="1249"/>
      <c r="Z743" s="1249"/>
    </row>
    <row r="744" hidden="1">
      <c r="A744" s="1249"/>
      <c r="B744" s="1249"/>
      <c r="C744" s="1249"/>
      <c r="D744" s="1249"/>
      <c r="E744" s="1249"/>
      <c r="F744" s="1249"/>
      <c r="G744" s="1249"/>
      <c r="H744" s="1249"/>
      <c r="I744" s="1249"/>
      <c r="J744" s="1249"/>
      <c r="K744" s="1249"/>
      <c r="L744" s="1249"/>
      <c r="M744" s="1249"/>
      <c r="N744" s="1249"/>
      <c r="O744" s="1249"/>
      <c r="P744" s="1249"/>
      <c r="Q744" s="1249"/>
      <c r="R744" s="1249"/>
      <c r="S744" s="1249"/>
      <c r="T744" s="1249"/>
      <c r="U744" s="1249"/>
      <c r="V744" s="1249"/>
      <c r="W744" s="1249"/>
      <c r="X744" s="1249"/>
      <c r="Y744" s="1249"/>
      <c r="Z744" s="1249"/>
    </row>
    <row r="745" hidden="1">
      <c r="A745" s="1249"/>
      <c r="B745" s="1249"/>
      <c r="C745" s="1249"/>
      <c r="D745" s="1249"/>
      <c r="E745" s="1249"/>
      <c r="F745" s="1249"/>
      <c r="G745" s="1249"/>
      <c r="H745" s="1249"/>
      <c r="I745" s="1249"/>
      <c r="J745" s="1249"/>
      <c r="K745" s="1249"/>
      <c r="L745" s="1249"/>
      <c r="M745" s="1249"/>
      <c r="N745" s="1249"/>
      <c r="O745" s="1249"/>
      <c r="P745" s="1249"/>
      <c r="Q745" s="1249"/>
      <c r="R745" s="1249"/>
      <c r="S745" s="1249"/>
      <c r="T745" s="1249"/>
      <c r="U745" s="1249"/>
      <c r="V745" s="1249"/>
      <c r="W745" s="1249"/>
      <c r="X745" s="1249"/>
      <c r="Y745" s="1249"/>
      <c r="Z745" s="1249"/>
    </row>
    <row r="746" hidden="1">
      <c r="A746" s="1249"/>
      <c r="B746" s="1249"/>
      <c r="C746" s="1249"/>
      <c r="D746" s="1249"/>
      <c r="E746" s="1249"/>
      <c r="F746" s="1249"/>
      <c r="G746" s="1249"/>
      <c r="H746" s="1249"/>
      <c r="I746" s="1249"/>
      <c r="J746" s="1249"/>
      <c r="K746" s="1249"/>
      <c r="L746" s="1249"/>
      <c r="M746" s="1249"/>
      <c r="N746" s="1249"/>
      <c r="O746" s="1249"/>
      <c r="P746" s="1249"/>
      <c r="Q746" s="1249"/>
      <c r="R746" s="1249"/>
      <c r="S746" s="1249"/>
      <c r="T746" s="1249"/>
      <c r="U746" s="1249"/>
      <c r="V746" s="1249"/>
      <c r="W746" s="1249"/>
      <c r="X746" s="1249"/>
      <c r="Y746" s="1249"/>
      <c r="Z746" s="1249"/>
    </row>
    <row r="747" hidden="1">
      <c r="A747" s="1249"/>
      <c r="B747" s="1249"/>
      <c r="C747" s="1249"/>
      <c r="D747" s="1249"/>
      <c r="E747" s="1249"/>
      <c r="F747" s="1249"/>
      <c r="G747" s="1249"/>
      <c r="H747" s="1249"/>
      <c r="I747" s="1249"/>
      <c r="J747" s="1249"/>
      <c r="K747" s="1249"/>
      <c r="L747" s="1249"/>
      <c r="M747" s="1249"/>
      <c r="N747" s="1249"/>
      <c r="O747" s="1249"/>
      <c r="P747" s="1249"/>
      <c r="Q747" s="1249"/>
      <c r="R747" s="1249"/>
      <c r="S747" s="1249"/>
      <c r="T747" s="1249"/>
      <c r="U747" s="1249"/>
      <c r="V747" s="1249"/>
      <c r="W747" s="1249"/>
      <c r="X747" s="1249"/>
      <c r="Y747" s="1249"/>
      <c r="Z747" s="1249"/>
    </row>
    <row r="748" hidden="1">
      <c r="A748" s="1249"/>
      <c r="B748" s="1249"/>
      <c r="C748" s="1249"/>
      <c r="D748" s="1249"/>
      <c r="E748" s="1249"/>
      <c r="F748" s="1249"/>
      <c r="G748" s="1249"/>
      <c r="H748" s="1249"/>
      <c r="I748" s="1249"/>
      <c r="J748" s="1249"/>
      <c r="K748" s="1249"/>
      <c r="L748" s="1249"/>
      <c r="M748" s="1249"/>
      <c r="N748" s="1249"/>
      <c r="O748" s="1249"/>
      <c r="P748" s="1249"/>
      <c r="Q748" s="1249"/>
      <c r="R748" s="1249"/>
      <c r="S748" s="1249"/>
      <c r="T748" s="1249"/>
      <c r="U748" s="1249"/>
      <c r="V748" s="1249"/>
      <c r="W748" s="1249"/>
      <c r="X748" s="1249"/>
      <c r="Y748" s="1249"/>
      <c r="Z748" s="1249"/>
    </row>
    <row r="749" hidden="1">
      <c r="A749" s="1249"/>
      <c r="B749" s="1249"/>
      <c r="C749" s="1249"/>
      <c r="D749" s="1249"/>
      <c r="E749" s="1249"/>
      <c r="F749" s="1249"/>
      <c r="G749" s="1249"/>
      <c r="H749" s="1249"/>
      <c r="I749" s="1249"/>
      <c r="J749" s="1249"/>
      <c r="K749" s="1249"/>
      <c r="L749" s="1249"/>
      <c r="M749" s="1249"/>
      <c r="N749" s="1249"/>
      <c r="O749" s="1249"/>
      <c r="P749" s="1249"/>
      <c r="Q749" s="1249"/>
      <c r="R749" s="1249"/>
      <c r="S749" s="1249"/>
      <c r="T749" s="1249"/>
      <c r="U749" s="1249"/>
      <c r="V749" s="1249"/>
      <c r="W749" s="1249"/>
      <c r="X749" s="1249"/>
      <c r="Y749" s="1249"/>
      <c r="Z749" s="1249"/>
    </row>
    <row r="750" hidden="1">
      <c r="A750" s="1249"/>
      <c r="B750" s="1249"/>
      <c r="C750" s="1249"/>
      <c r="D750" s="1249"/>
      <c r="E750" s="1249"/>
      <c r="F750" s="1249"/>
      <c r="G750" s="1249"/>
      <c r="H750" s="1249"/>
      <c r="I750" s="1249"/>
      <c r="J750" s="1249"/>
      <c r="K750" s="1249"/>
      <c r="L750" s="1249"/>
      <c r="M750" s="1249"/>
      <c r="N750" s="1249"/>
      <c r="O750" s="1249"/>
      <c r="P750" s="1249"/>
      <c r="Q750" s="1249"/>
      <c r="R750" s="1249"/>
      <c r="S750" s="1249"/>
      <c r="T750" s="1249"/>
      <c r="U750" s="1249"/>
      <c r="V750" s="1249"/>
      <c r="W750" s="1249"/>
      <c r="X750" s="1249"/>
      <c r="Y750" s="1249"/>
      <c r="Z750" s="1249"/>
    </row>
    <row r="751" hidden="1">
      <c r="A751" s="1249"/>
      <c r="B751" s="1249"/>
      <c r="C751" s="1249"/>
      <c r="D751" s="1249"/>
      <c r="E751" s="1249"/>
      <c r="F751" s="1249"/>
      <c r="G751" s="1249"/>
      <c r="H751" s="1249"/>
      <c r="I751" s="1249"/>
      <c r="J751" s="1249"/>
      <c r="K751" s="1249"/>
      <c r="L751" s="1249"/>
      <c r="M751" s="1249"/>
      <c r="N751" s="1249"/>
      <c r="O751" s="1249"/>
      <c r="P751" s="1249"/>
      <c r="Q751" s="1249"/>
      <c r="R751" s="1249"/>
      <c r="S751" s="1249"/>
      <c r="T751" s="1249"/>
      <c r="U751" s="1249"/>
      <c r="V751" s="1249"/>
      <c r="W751" s="1249"/>
      <c r="X751" s="1249"/>
      <c r="Y751" s="1249"/>
      <c r="Z751" s="1249"/>
    </row>
    <row r="752" hidden="1">
      <c r="A752" s="1249"/>
      <c r="B752" s="1249"/>
      <c r="C752" s="1249"/>
      <c r="D752" s="1249"/>
      <c r="E752" s="1249"/>
      <c r="F752" s="1249"/>
      <c r="G752" s="1249"/>
      <c r="H752" s="1249"/>
      <c r="I752" s="1249"/>
      <c r="J752" s="1249"/>
      <c r="K752" s="1249"/>
      <c r="L752" s="1249"/>
      <c r="M752" s="1249"/>
      <c r="N752" s="1249"/>
      <c r="O752" s="1249"/>
      <c r="P752" s="1249"/>
      <c r="Q752" s="1249"/>
      <c r="R752" s="1249"/>
      <c r="S752" s="1249"/>
      <c r="T752" s="1249"/>
      <c r="U752" s="1249"/>
      <c r="V752" s="1249"/>
      <c r="W752" s="1249"/>
      <c r="X752" s="1249"/>
      <c r="Y752" s="1249"/>
      <c r="Z752" s="1249"/>
    </row>
    <row r="753" hidden="1">
      <c r="A753" s="1249"/>
      <c r="B753" s="1249"/>
      <c r="C753" s="1249"/>
      <c r="D753" s="1249"/>
      <c r="E753" s="1249"/>
      <c r="F753" s="1249"/>
      <c r="G753" s="1249"/>
      <c r="H753" s="1249"/>
      <c r="I753" s="1249"/>
      <c r="J753" s="1249"/>
      <c r="K753" s="1249"/>
      <c r="L753" s="1249"/>
      <c r="M753" s="1249"/>
      <c r="N753" s="1249"/>
      <c r="O753" s="1249"/>
      <c r="P753" s="1249"/>
      <c r="Q753" s="1249"/>
      <c r="R753" s="1249"/>
      <c r="S753" s="1249"/>
      <c r="T753" s="1249"/>
      <c r="U753" s="1249"/>
      <c r="V753" s="1249"/>
      <c r="W753" s="1249"/>
      <c r="X753" s="1249"/>
      <c r="Y753" s="1249"/>
      <c r="Z753" s="1249"/>
    </row>
    <row r="754" hidden="1">
      <c r="A754" s="1249"/>
      <c r="B754" s="1249"/>
      <c r="C754" s="1249"/>
      <c r="D754" s="1249"/>
      <c r="E754" s="1249"/>
      <c r="F754" s="1249"/>
      <c r="G754" s="1249"/>
      <c r="H754" s="1249"/>
      <c r="I754" s="1249"/>
      <c r="J754" s="1249"/>
      <c r="K754" s="1249"/>
      <c r="L754" s="1249"/>
      <c r="M754" s="1249"/>
      <c r="N754" s="1249"/>
      <c r="O754" s="1249"/>
      <c r="P754" s="1249"/>
      <c r="Q754" s="1249"/>
      <c r="R754" s="1249"/>
      <c r="S754" s="1249"/>
      <c r="T754" s="1249"/>
      <c r="U754" s="1249"/>
      <c r="V754" s="1249"/>
      <c r="W754" s="1249"/>
      <c r="X754" s="1249"/>
      <c r="Y754" s="1249"/>
      <c r="Z754" s="1249"/>
    </row>
    <row r="755" hidden="1">
      <c r="A755" s="1249"/>
      <c r="B755" s="1249"/>
      <c r="C755" s="1249"/>
      <c r="D755" s="1249"/>
      <c r="E755" s="1249"/>
      <c r="F755" s="1249"/>
      <c r="G755" s="1249"/>
      <c r="H755" s="1249"/>
      <c r="I755" s="1249"/>
      <c r="J755" s="1249"/>
      <c r="K755" s="1249"/>
      <c r="L755" s="1249"/>
      <c r="M755" s="1249"/>
      <c r="N755" s="1249"/>
      <c r="O755" s="1249"/>
      <c r="P755" s="1249"/>
      <c r="Q755" s="1249"/>
      <c r="R755" s="1249"/>
      <c r="S755" s="1249"/>
      <c r="T755" s="1249"/>
      <c r="U755" s="1249"/>
      <c r="V755" s="1249"/>
      <c r="W755" s="1249"/>
      <c r="X755" s="1249"/>
      <c r="Y755" s="1249"/>
      <c r="Z755" s="1249"/>
    </row>
    <row r="756" hidden="1">
      <c r="A756" s="1249"/>
      <c r="B756" s="1249"/>
      <c r="C756" s="1249"/>
      <c r="D756" s="1249"/>
      <c r="E756" s="1249"/>
      <c r="F756" s="1249"/>
      <c r="G756" s="1249"/>
      <c r="H756" s="1249"/>
      <c r="I756" s="1249"/>
      <c r="J756" s="1249"/>
      <c r="K756" s="1249"/>
      <c r="L756" s="1249"/>
      <c r="M756" s="1249"/>
      <c r="N756" s="1249"/>
      <c r="O756" s="1249"/>
      <c r="P756" s="1249"/>
      <c r="Q756" s="1249"/>
      <c r="R756" s="1249"/>
      <c r="S756" s="1249"/>
      <c r="T756" s="1249"/>
      <c r="U756" s="1249"/>
      <c r="V756" s="1249"/>
      <c r="W756" s="1249"/>
      <c r="X756" s="1249"/>
      <c r="Y756" s="1249"/>
      <c r="Z756" s="1249"/>
    </row>
    <row r="757" hidden="1">
      <c r="A757" s="1249"/>
      <c r="B757" s="1249"/>
      <c r="C757" s="1249"/>
      <c r="D757" s="1249"/>
      <c r="E757" s="1249"/>
      <c r="F757" s="1249"/>
      <c r="G757" s="1249"/>
      <c r="H757" s="1249"/>
      <c r="I757" s="1249"/>
      <c r="J757" s="1249"/>
      <c r="K757" s="1249"/>
      <c r="L757" s="1249"/>
      <c r="M757" s="1249"/>
      <c r="N757" s="1249"/>
      <c r="O757" s="1249"/>
      <c r="P757" s="1249"/>
      <c r="Q757" s="1249"/>
      <c r="R757" s="1249"/>
      <c r="S757" s="1249"/>
      <c r="T757" s="1249"/>
      <c r="U757" s="1249"/>
      <c r="V757" s="1249"/>
      <c r="W757" s="1249"/>
      <c r="X757" s="1249"/>
      <c r="Y757" s="1249"/>
      <c r="Z757" s="1249"/>
    </row>
    <row r="758" hidden="1">
      <c r="A758" s="1249"/>
      <c r="B758" s="1249"/>
      <c r="C758" s="1249"/>
      <c r="D758" s="1249"/>
      <c r="E758" s="1249"/>
      <c r="F758" s="1249"/>
      <c r="G758" s="1249"/>
      <c r="H758" s="1249"/>
      <c r="I758" s="1249"/>
      <c r="J758" s="1249"/>
      <c r="K758" s="1249"/>
      <c r="L758" s="1249"/>
      <c r="M758" s="1249"/>
      <c r="N758" s="1249"/>
      <c r="O758" s="1249"/>
      <c r="P758" s="1249"/>
      <c r="Q758" s="1249"/>
      <c r="R758" s="1249"/>
      <c r="S758" s="1249"/>
      <c r="T758" s="1249"/>
      <c r="U758" s="1249"/>
      <c r="V758" s="1249"/>
      <c r="W758" s="1249"/>
      <c r="X758" s="1249"/>
      <c r="Y758" s="1249"/>
      <c r="Z758" s="1249"/>
    </row>
    <row r="759" hidden="1">
      <c r="A759" s="1249"/>
      <c r="B759" s="1249"/>
      <c r="C759" s="1249"/>
      <c r="D759" s="1249"/>
      <c r="E759" s="1249"/>
      <c r="F759" s="1249"/>
      <c r="G759" s="1249"/>
      <c r="H759" s="1249"/>
      <c r="I759" s="1249"/>
      <c r="J759" s="1249"/>
      <c r="K759" s="1249"/>
      <c r="L759" s="1249"/>
      <c r="M759" s="1249"/>
      <c r="N759" s="1249"/>
      <c r="O759" s="1249"/>
      <c r="P759" s="1249"/>
      <c r="Q759" s="1249"/>
      <c r="R759" s="1249"/>
      <c r="S759" s="1249"/>
      <c r="T759" s="1249"/>
      <c r="U759" s="1249"/>
      <c r="V759" s="1249"/>
      <c r="W759" s="1249"/>
      <c r="X759" s="1249"/>
      <c r="Y759" s="1249"/>
      <c r="Z759" s="1249"/>
    </row>
    <row r="760" hidden="1">
      <c r="A760" s="1249"/>
      <c r="B760" s="1249"/>
      <c r="C760" s="1249"/>
      <c r="D760" s="1249"/>
      <c r="E760" s="1249"/>
      <c r="F760" s="1249"/>
      <c r="G760" s="1249"/>
      <c r="H760" s="1249"/>
      <c r="I760" s="1249"/>
      <c r="J760" s="1249"/>
      <c r="K760" s="1249"/>
      <c r="L760" s="1249"/>
      <c r="M760" s="1249"/>
      <c r="N760" s="1249"/>
      <c r="O760" s="1249"/>
      <c r="P760" s="1249"/>
      <c r="Q760" s="1249"/>
      <c r="R760" s="1249"/>
      <c r="S760" s="1249"/>
      <c r="T760" s="1249"/>
      <c r="U760" s="1249"/>
      <c r="V760" s="1249"/>
      <c r="W760" s="1249"/>
      <c r="X760" s="1249"/>
      <c r="Y760" s="1249"/>
      <c r="Z760" s="1249"/>
    </row>
    <row r="761" hidden="1">
      <c r="A761" s="1249"/>
      <c r="B761" s="1249"/>
      <c r="C761" s="1249"/>
      <c r="D761" s="1249"/>
      <c r="E761" s="1249"/>
      <c r="F761" s="1249"/>
      <c r="G761" s="1249"/>
      <c r="H761" s="1249"/>
      <c r="I761" s="1249"/>
      <c r="J761" s="1249"/>
      <c r="K761" s="1249"/>
      <c r="L761" s="1249"/>
      <c r="M761" s="1249"/>
      <c r="N761" s="1249"/>
      <c r="O761" s="1249"/>
      <c r="P761" s="1249"/>
      <c r="Q761" s="1249"/>
      <c r="R761" s="1249"/>
      <c r="S761" s="1249"/>
      <c r="T761" s="1249"/>
      <c r="U761" s="1249"/>
      <c r="V761" s="1249"/>
      <c r="W761" s="1249"/>
      <c r="X761" s="1249"/>
      <c r="Y761" s="1249"/>
      <c r="Z761" s="1249"/>
    </row>
    <row r="762" hidden="1">
      <c r="A762" s="1249"/>
      <c r="B762" s="1249"/>
      <c r="C762" s="1249"/>
      <c r="D762" s="1249"/>
      <c r="E762" s="1249"/>
      <c r="F762" s="1249"/>
      <c r="G762" s="1249"/>
      <c r="H762" s="1249"/>
      <c r="I762" s="1249"/>
      <c r="J762" s="1249"/>
      <c r="K762" s="1249"/>
      <c r="L762" s="1249"/>
      <c r="M762" s="1249"/>
      <c r="N762" s="1249"/>
      <c r="O762" s="1249"/>
      <c r="P762" s="1249"/>
      <c r="Q762" s="1249"/>
      <c r="R762" s="1249"/>
      <c r="S762" s="1249"/>
      <c r="T762" s="1249"/>
      <c r="U762" s="1249"/>
      <c r="V762" s="1249"/>
      <c r="W762" s="1249"/>
      <c r="X762" s="1249"/>
      <c r="Y762" s="1249"/>
      <c r="Z762" s="1249"/>
    </row>
    <row r="763" hidden="1">
      <c r="A763" s="1249"/>
      <c r="B763" s="1249"/>
      <c r="C763" s="1249"/>
      <c r="D763" s="1249"/>
      <c r="E763" s="1249"/>
      <c r="F763" s="1249"/>
      <c r="G763" s="1249"/>
      <c r="H763" s="1249"/>
      <c r="I763" s="1249"/>
      <c r="J763" s="1249"/>
      <c r="K763" s="1249"/>
      <c r="L763" s="1249"/>
      <c r="M763" s="1249"/>
      <c r="N763" s="1249"/>
      <c r="O763" s="1249"/>
      <c r="P763" s="1249"/>
      <c r="Q763" s="1249"/>
      <c r="R763" s="1249"/>
      <c r="S763" s="1249"/>
      <c r="T763" s="1249"/>
      <c r="U763" s="1249"/>
      <c r="V763" s="1249"/>
      <c r="W763" s="1249"/>
      <c r="X763" s="1249"/>
      <c r="Y763" s="1249"/>
      <c r="Z763" s="1249"/>
    </row>
    <row r="764" hidden="1">
      <c r="A764" s="1249"/>
      <c r="B764" s="1249"/>
      <c r="C764" s="1249"/>
      <c r="D764" s="1249"/>
      <c r="E764" s="1249"/>
      <c r="F764" s="1249"/>
      <c r="G764" s="1249"/>
      <c r="H764" s="1249"/>
      <c r="I764" s="1249"/>
      <c r="J764" s="1249"/>
      <c r="K764" s="1249"/>
      <c r="L764" s="1249"/>
      <c r="M764" s="1249"/>
      <c r="N764" s="1249"/>
      <c r="O764" s="1249"/>
      <c r="P764" s="1249"/>
      <c r="Q764" s="1249"/>
      <c r="R764" s="1249"/>
      <c r="S764" s="1249"/>
      <c r="T764" s="1249"/>
      <c r="U764" s="1249"/>
      <c r="V764" s="1249"/>
      <c r="W764" s="1249"/>
      <c r="X764" s="1249"/>
      <c r="Y764" s="1249"/>
      <c r="Z764" s="1249"/>
    </row>
    <row r="765" hidden="1">
      <c r="A765" s="1249"/>
      <c r="B765" s="1249"/>
      <c r="C765" s="1249"/>
      <c r="D765" s="1249"/>
      <c r="E765" s="1249"/>
      <c r="F765" s="1249"/>
      <c r="G765" s="1249"/>
      <c r="H765" s="1249"/>
      <c r="I765" s="1249"/>
      <c r="J765" s="1249"/>
      <c r="K765" s="1249"/>
      <c r="L765" s="1249"/>
      <c r="M765" s="1249"/>
      <c r="N765" s="1249"/>
      <c r="O765" s="1249"/>
      <c r="P765" s="1249"/>
      <c r="Q765" s="1249"/>
      <c r="R765" s="1249"/>
      <c r="S765" s="1249"/>
      <c r="T765" s="1249"/>
      <c r="U765" s="1249"/>
      <c r="V765" s="1249"/>
      <c r="W765" s="1249"/>
      <c r="X765" s="1249"/>
      <c r="Y765" s="1249"/>
      <c r="Z765" s="1249"/>
    </row>
    <row r="766" hidden="1">
      <c r="A766" s="1249"/>
      <c r="B766" s="1249"/>
      <c r="C766" s="1249"/>
      <c r="D766" s="1249"/>
      <c r="E766" s="1249"/>
      <c r="F766" s="1249"/>
      <c r="G766" s="1249"/>
      <c r="H766" s="1249"/>
      <c r="I766" s="1249"/>
      <c r="J766" s="1249"/>
      <c r="K766" s="1249"/>
      <c r="L766" s="1249"/>
      <c r="M766" s="1249"/>
      <c r="N766" s="1249"/>
      <c r="O766" s="1249"/>
      <c r="P766" s="1249"/>
      <c r="Q766" s="1249"/>
      <c r="R766" s="1249"/>
      <c r="S766" s="1249"/>
      <c r="T766" s="1249"/>
      <c r="U766" s="1249"/>
      <c r="V766" s="1249"/>
      <c r="W766" s="1249"/>
      <c r="X766" s="1249"/>
      <c r="Y766" s="1249"/>
      <c r="Z766" s="1249"/>
    </row>
    <row r="767" hidden="1">
      <c r="A767" s="1249"/>
      <c r="B767" s="1249"/>
      <c r="C767" s="1249"/>
      <c r="D767" s="1249"/>
      <c r="E767" s="1249"/>
      <c r="F767" s="1249"/>
      <c r="G767" s="1249"/>
      <c r="H767" s="1249"/>
      <c r="I767" s="1249"/>
      <c r="J767" s="1249"/>
      <c r="K767" s="1249"/>
      <c r="L767" s="1249"/>
      <c r="M767" s="1249"/>
      <c r="N767" s="1249"/>
      <c r="O767" s="1249"/>
      <c r="P767" s="1249"/>
      <c r="Q767" s="1249"/>
      <c r="R767" s="1249"/>
      <c r="S767" s="1249"/>
      <c r="T767" s="1249"/>
      <c r="U767" s="1249"/>
      <c r="V767" s="1249"/>
      <c r="W767" s="1249"/>
      <c r="X767" s="1249"/>
      <c r="Y767" s="1249"/>
      <c r="Z767" s="1249"/>
    </row>
    <row r="768" hidden="1">
      <c r="A768" s="1249"/>
      <c r="B768" s="1249"/>
      <c r="C768" s="1249"/>
      <c r="D768" s="1249"/>
      <c r="E768" s="1249"/>
      <c r="F768" s="1249"/>
      <c r="G768" s="1249"/>
      <c r="H768" s="1249"/>
      <c r="I768" s="1249"/>
      <c r="J768" s="1249"/>
      <c r="K768" s="1249"/>
      <c r="L768" s="1249"/>
      <c r="M768" s="1249"/>
      <c r="N768" s="1249"/>
      <c r="O768" s="1249"/>
      <c r="P768" s="1249"/>
      <c r="Q768" s="1249"/>
      <c r="R768" s="1249"/>
      <c r="S768" s="1249"/>
      <c r="T768" s="1249"/>
      <c r="U768" s="1249"/>
      <c r="V768" s="1249"/>
      <c r="W768" s="1249"/>
      <c r="X768" s="1249"/>
      <c r="Y768" s="1249"/>
      <c r="Z768" s="1249"/>
    </row>
    <row r="769" hidden="1">
      <c r="A769" s="1249"/>
      <c r="B769" s="1249"/>
      <c r="C769" s="1249"/>
      <c r="D769" s="1249"/>
      <c r="E769" s="1249"/>
      <c r="F769" s="1249"/>
      <c r="G769" s="1249"/>
      <c r="H769" s="1249"/>
      <c r="I769" s="1249"/>
      <c r="J769" s="1249"/>
      <c r="K769" s="1249"/>
      <c r="L769" s="1249"/>
      <c r="M769" s="1249"/>
      <c r="N769" s="1249"/>
      <c r="O769" s="1249"/>
      <c r="P769" s="1249"/>
      <c r="Q769" s="1249"/>
      <c r="R769" s="1249"/>
      <c r="S769" s="1249"/>
      <c r="T769" s="1249"/>
      <c r="U769" s="1249"/>
      <c r="V769" s="1249"/>
      <c r="W769" s="1249"/>
      <c r="X769" s="1249"/>
      <c r="Y769" s="1249"/>
      <c r="Z769" s="1249"/>
    </row>
    <row r="770" hidden="1">
      <c r="A770" s="1249"/>
      <c r="B770" s="1249"/>
      <c r="C770" s="1249"/>
      <c r="D770" s="1249"/>
      <c r="E770" s="1249"/>
      <c r="F770" s="1249"/>
      <c r="G770" s="1249"/>
      <c r="H770" s="1249"/>
      <c r="I770" s="1249"/>
      <c r="J770" s="1249"/>
      <c r="K770" s="1249"/>
      <c r="L770" s="1249"/>
      <c r="M770" s="1249"/>
      <c r="N770" s="1249"/>
      <c r="O770" s="1249"/>
      <c r="P770" s="1249"/>
      <c r="Q770" s="1249"/>
      <c r="R770" s="1249"/>
      <c r="S770" s="1249"/>
      <c r="T770" s="1249"/>
      <c r="U770" s="1249"/>
      <c r="V770" s="1249"/>
      <c r="W770" s="1249"/>
      <c r="X770" s="1249"/>
      <c r="Y770" s="1249"/>
      <c r="Z770" s="1249"/>
    </row>
    <row r="771" hidden="1">
      <c r="A771" s="1249"/>
      <c r="B771" s="1249"/>
      <c r="C771" s="1249"/>
      <c r="D771" s="1249"/>
      <c r="E771" s="1249"/>
      <c r="F771" s="1249"/>
      <c r="G771" s="1249"/>
      <c r="H771" s="1249"/>
      <c r="I771" s="1249"/>
      <c r="J771" s="1249"/>
      <c r="K771" s="1249"/>
      <c r="L771" s="1249"/>
      <c r="M771" s="1249"/>
      <c r="N771" s="1249"/>
      <c r="O771" s="1249"/>
      <c r="P771" s="1249"/>
      <c r="Q771" s="1249"/>
      <c r="R771" s="1249"/>
      <c r="S771" s="1249"/>
      <c r="T771" s="1249"/>
      <c r="U771" s="1249"/>
      <c r="V771" s="1249"/>
      <c r="W771" s="1249"/>
      <c r="X771" s="1249"/>
      <c r="Y771" s="1249"/>
      <c r="Z771" s="1249"/>
    </row>
    <row r="772" hidden="1">
      <c r="A772" s="1249"/>
      <c r="B772" s="1249"/>
      <c r="C772" s="1249"/>
      <c r="D772" s="1249"/>
      <c r="E772" s="1249"/>
      <c r="F772" s="1249"/>
      <c r="G772" s="1249"/>
      <c r="H772" s="1249"/>
      <c r="I772" s="1249"/>
      <c r="J772" s="1249"/>
      <c r="K772" s="1249"/>
      <c r="L772" s="1249"/>
      <c r="M772" s="1249"/>
      <c r="N772" s="1249"/>
      <c r="O772" s="1249"/>
      <c r="P772" s="1249"/>
      <c r="Q772" s="1249"/>
      <c r="R772" s="1249"/>
      <c r="S772" s="1249"/>
      <c r="T772" s="1249"/>
      <c r="U772" s="1249"/>
      <c r="V772" s="1249"/>
      <c r="W772" s="1249"/>
      <c r="X772" s="1249"/>
      <c r="Y772" s="1249"/>
      <c r="Z772" s="1249"/>
    </row>
    <row r="773" hidden="1">
      <c r="A773" s="1249"/>
      <c r="B773" s="1249"/>
      <c r="C773" s="1249"/>
      <c r="D773" s="1249"/>
      <c r="E773" s="1249"/>
      <c r="F773" s="1249"/>
      <c r="G773" s="1249"/>
      <c r="H773" s="1249"/>
      <c r="I773" s="1249"/>
      <c r="J773" s="1249"/>
      <c r="K773" s="1249"/>
      <c r="L773" s="1249"/>
      <c r="M773" s="1249"/>
      <c r="N773" s="1249"/>
      <c r="O773" s="1249"/>
      <c r="P773" s="1249"/>
      <c r="Q773" s="1249"/>
      <c r="R773" s="1249"/>
      <c r="S773" s="1249"/>
      <c r="T773" s="1249"/>
      <c r="U773" s="1249"/>
      <c r="V773" s="1249"/>
      <c r="W773" s="1249"/>
      <c r="X773" s="1249"/>
      <c r="Y773" s="1249"/>
      <c r="Z773" s="1249"/>
    </row>
    <row r="774" hidden="1">
      <c r="A774" s="1249"/>
      <c r="B774" s="1249"/>
      <c r="C774" s="1249"/>
      <c r="D774" s="1249"/>
      <c r="E774" s="1249"/>
      <c r="F774" s="1249"/>
      <c r="G774" s="1249"/>
      <c r="H774" s="1249"/>
      <c r="I774" s="1249"/>
      <c r="J774" s="1249"/>
      <c r="K774" s="1249"/>
      <c r="L774" s="1249"/>
      <c r="M774" s="1249"/>
      <c r="N774" s="1249"/>
      <c r="O774" s="1249"/>
      <c r="P774" s="1249"/>
      <c r="Q774" s="1249"/>
      <c r="R774" s="1249"/>
      <c r="S774" s="1249"/>
      <c r="T774" s="1249"/>
      <c r="U774" s="1249"/>
      <c r="V774" s="1249"/>
      <c r="W774" s="1249"/>
      <c r="X774" s="1249"/>
      <c r="Y774" s="1249"/>
      <c r="Z774" s="1249"/>
    </row>
    <row r="775" hidden="1">
      <c r="A775" s="1249"/>
      <c r="B775" s="1249"/>
      <c r="C775" s="1249"/>
      <c r="D775" s="1249"/>
      <c r="E775" s="1249"/>
      <c r="F775" s="1249"/>
      <c r="G775" s="1249"/>
      <c r="H775" s="1249"/>
      <c r="I775" s="1249"/>
      <c r="J775" s="1249"/>
      <c r="K775" s="1249"/>
      <c r="L775" s="1249"/>
      <c r="M775" s="1249"/>
      <c r="N775" s="1249"/>
      <c r="O775" s="1249"/>
      <c r="P775" s="1249"/>
      <c r="Q775" s="1249"/>
      <c r="R775" s="1249"/>
      <c r="S775" s="1249"/>
      <c r="T775" s="1249"/>
      <c r="U775" s="1249"/>
      <c r="V775" s="1249"/>
      <c r="W775" s="1249"/>
      <c r="X775" s="1249"/>
      <c r="Y775" s="1249"/>
      <c r="Z775" s="1249"/>
    </row>
    <row r="776" hidden="1">
      <c r="A776" s="1249"/>
      <c r="B776" s="1249"/>
      <c r="C776" s="1249"/>
      <c r="D776" s="1249"/>
      <c r="E776" s="1249"/>
      <c r="F776" s="1249"/>
      <c r="G776" s="1249"/>
      <c r="H776" s="1249"/>
      <c r="I776" s="1249"/>
      <c r="J776" s="1249"/>
      <c r="K776" s="1249"/>
      <c r="L776" s="1249"/>
      <c r="M776" s="1249"/>
      <c r="N776" s="1249"/>
      <c r="O776" s="1249"/>
      <c r="P776" s="1249"/>
      <c r="Q776" s="1249"/>
      <c r="R776" s="1249"/>
      <c r="S776" s="1249"/>
      <c r="T776" s="1249"/>
      <c r="U776" s="1249"/>
      <c r="V776" s="1249"/>
      <c r="W776" s="1249"/>
      <c r="X776" s="1249"/>
      <c r="Y776" s="1249"/>
      <c r="Z776" s="1249"/>
    </row>
    <row r="777" hidden="1">
      <c r="A777" s="1249"/>
      <c r="B777" s="1249"/>
      <c r="C777" s="1249"/>
      <c r="D777" s="1249"/>
      <c r="E777" s="1249"/>
      <c r="F777" s="1249"/>
      <c r="G777" s="1249"/>
      <c r="H777" s="1249"/>
      <c r="I777" s="1249"/>
      <c r="J777" s="1249"/>
      <c r="K777" s="1249"/>
      <c r="L777" s="1249"/>
      <c r="M777" s="1249"/>
      <c r="N777" s="1249"/>
      <c r="O777" s="1249"/>
      <c r="P777" s="1249"/>
      <c r="Q777" s="1249"/>
      <c r="R777" s="1249"/>
      <c r="S777" s="1249"/>
      <c r="T777" s="1249"/>
      <c r="U777" s="1249"/>
      <c r="V777" s="1249"/>
      <c r="W777" s="1249"/>
      <c r="X777" s="1249"/>
      <c r="Y777" s="1249"/>
      <c r="Z777" s="1249"/>
    </row>
    <row r="778" hidden="1">
      <c r="A778" s="1249"/>
      <c r="B778" s="1249"/>
      <c r="C778" s="1249"/>
      <c r="D778" s="1249"/>
      <c r="E778" s="1249"/>
      <c r="F778" s="1249"/>
      <c r="G778" s="1249"/>
      <c r="H778" s="1249"/>
      <c r="I778" s="1249"/>
      <c r="J778" s="1249"/>
      <c r="K778" s="1249"/>
      <c r="L778" s="1249"/>
      <c r="M778" s="1249"/>
      <c r="N778" s="1249"/>
      <c r="O778" s="1249"/>
      <c r="P778" s="1249"/>
      <c r="Q778" s="1249"/>
      <c r="R778" s="1249"/>
      <c r="S778" s="1249"/>
      <c r="T778" s="1249"/>
      <c r="U778" s="1249"/>
      <c r="V778" s="1249"/>
      <c r="W778" s="1249"/>
      <c r="X778" s="1249"/>
      <c r="Y778" s="1249"/>
      <c r="Z778" s="1249"/>
    </row>
    <row r="779" hidden="1">
      <c r="A779" s="1249"/>
      <c r="B779" s="1249"/>
      <c r="C779" s="1249"/>
      <c r="D779" s="1249"/>
      <c r="E779" s="1249"/>
      <c r="F779" s="1249"/>
      <c r="G779" s="1249"/>
      <c r="H779" s="1249"/>
      <c r="I779" s="1249"/>
      <c r="J779" s="1249"/>
      <c r="K779" s="1249"/>
      <c r="L779" s="1249"/>
      <c r="M779" s="1249"/>
      <c r="N779" s="1249"/>
      <c r="O779" s="1249"/>
      <c r="P779" s="1249"/>
      <c r="Q779" s="1249"/>
      <c r="R779" s="1249"/>
      <c r="S779" s="1249"/>
      <c r="T779" s="1249"/>
      <c r="U779" s="1249"/>
      <c r="V779" s="1249"/>
      <c r="W779" s="1249"/>
      <c r="X779" s="1249"/>
      <c r="Y779" s="1249"/>
      <c r="Z779" s="1249"/>
    </row>
    <row r="780" hidden="1">
      <c r="A780" s="1249"/>
      <c r="B780" s="1249"/>
      <c r="C780" s="1249"/>
      <c r="D780" s="1249"/>
      <c r="E780" s="1249"/>
      <c r="F780" s="1249"/>
      <c r="G780" s="1249"/>
      <c r="H780" s="1249"/>
      <c r="I780" s="1249"/>
      <c r="J780" s="1249"/>
      <c r="K780" s="1249"/>
      <c r="L780" s="1249"/>
      <c r="M780" s="1249"/>
      <c r="N780" s="1249"/>
      <c r="O780" s="1249"/>
      <c r="P780" s="1249"/>
      <c r="Q780" s="1249"/>
      <c r="R780" s="1249"/>
      <c r="S780" s="1249"/>
      <c r="T780" s="1249"/>
      <c r="U780" s="1249"/>
      <c r="V780" s="1249"/>
      <c r="W780" s="1249"/>
      <c r="X780" s="1249"/>
      <c r="Y780" s="1249"/>
      <c r="Z780" s="1249"/>
    </row>
    <row r="781" hidden="1">
      <c r="A781" s="1249"/>
      <c r="B781" s="1249"/>
      <c r="C781" s="1249"/>
      <c r="D781" s="1249"/>
      <c r="E781" s="1249"/>
      <c r="F781" s="1249"/>
      <c r="G781" s="1249"/>
      <c r="H781" s="1249"/>
      <c r="I781" s="1249"/>
      <c r="J781" s="1249"/>
      <c r="K781" s="1249"/>
      <c r="L781" s="1249"/>
      <c r="M781" s="1249"/>
      <c r="N781" s="1249"/>
      <c r="O781" s="1249"/>
      <c r="P781" s="1249"/>
      <c r="Q781" s="1249"/>
      <c r="R781" s="1249"/>
      <c r="S781" s="1249"/>
      <c r="T781" s="1249"/>
      <c r="U781" s="1249"/>
      <c r="V781" s="1249"/>
      <c r="W781" s="1249"/>
      <c r="X781" s="1249"/>
      <c r="Y781" s="1249"/>
      <c r="Z781" s="1249"/>
    </row>
    <row r="782" hidden="1">
      <c r="A782" s="1249"/>
      <c r="B782" s="1249"/>
      <c r="C782" s="1249"/>
      <c r="D782" s="1249"/>
      <c r="E782" s="1249"/>
      <c r="F782" s="1249"/>
      <c r="G782" s="1249"/>
      <c r="H782" s="1249"/>
      <c r="I782" s="1249"/>
      <c r="J782" s="1249"/>
      <c r="K782" s="1249"/>
      <c r="L782" s="1249"/>
      <c r="M782" s="1249"/>
      <c r="N782" s="1249"/>
      <c r="O782" s="1249"/>
      <c r="P782" s="1249"/>
      <c r="Q782" s="1249"/>
      <c r="R782" s="1249"/>
      <c r="S782" s="1249"/>
      <c r="T782" s="1249"/>
      <c r="U782" s="1249"/>
      <c r="V782" s="1249"/>
      <c r="W782" s="1249"/>
      <c r="X782" s="1249"/>
      <c r="Y782" s="1249"/>
      <c r="Z782" s="1249"/>
    </row>
    <row r="783" hidden="1">
      <c r="A783" s="1249"/>
      <c r="B783" s="1249"/>
      <c r="C783" s="1249"/>
      <c r="D783" s="1249"/>
      <c r="E783" s="1249"/>
      <c r="F783" s="1249"/>
      <c r="G783" s="1249"/>
      <c r="H783" s="1249"/>
      <c r="I783" s="1249"/>
      <c r="J783" s="1249"/>
      <c r="K783" s="1249"/>
      <c r="L783" s="1249"/>
      <c r="M783" s="1249"/>
      <c r="N783" s="1249"/>
      <c r="O783" s="1249"/>
      <c r="P783" s="1249"/>
      <c r="Q783" s="1249"/>
      <c r="R783" s="1249"/>
      <c r="S783" s="1249"/>
      <c r="T783" s="1249"/>
      <c r="U783" s="1249"/>
      <c r="V783" s="1249"/>
      <c r="W783" s="1249"/>
      <c r="X783" s="1249"/>
      <c r="Y783" s="1249"/>
      <c r="Z783" s="1249"/>
    </row>
    <row r="784" hidden="1">
      <c r="A784" s="1249"/>
      <c r="B784" s="1249"/>
      <c r="C784" s="1249"/>
      <c r="D784" s="1249"/>
      <c r="E784" s="1249"/>
      <c r="F784" s="1249"/>
      <c r="G784" s="1249"/>
      <c r="H784" s="1249"/>
      <c r="I784" s="1249"/>
      <c r="J784" s="1249"/>
      <c r="K784" s="1249"/>
      <c r="L784" s="1249"/>
      <c r="M784" s="1249"/>
      <c r="N784" s="1249"/>
      <c r="O784" s="1249"/>
      <c r="P784" s="1249"/>
      <c r="Q784" s="1249"/>
      <c r="R784" s="1249"/>
      <c r="S784" s="1249"/>
      <c r="T784" s="1249"/>
      <c r="U784" s="1249"/>
      <c r="V784" s="1249"/>
      <c r="W784" s="1249"/>
      <c r="X784" s="1249"/>
      <c r="Y784" s="1249"/>
      <c r="Z784" s="1249"/>
    </row>
    <row r="785" hidden="1">
      <c r="A785" s="1249"/>
      <c r="B785" s="1249"/>
      <c r="C785" s="1249"/>
      <c r="D785" s="1249"/>
      <c r="E785" s="1249"/>
      <c r="F785" s="1249"/>
      <c r="G785" s="1249"/>
      <c r="H785" s="1249"/>
      <c r="I785" s="1249"/>
      <c r="J785" s="1249"/>
      <c r="K785" s="1249"/>
      <c r="L785" s="1249"/>
      <c r="M785" s="1249"/>
      <c r="N785" s="1249"/>
      <c r="O785" s="1249"/>
      <c r="P785" s="1249"/>
      <c r="Q785" s="1249"/>
      <c r="R785" s="1249"/>
      <c r="S785" s="1249"/>
      <c r="T785" s="1249"/>
      <c r="U785" s="1249"/>
      <c r="V785" s="1249"/>
      <c r="W785" s="1249"/>
      <c r="X785" s="1249"/>
      <c r="Y785" s="1249"/>
      <c r="Z785" s="1249"/>
    </row>
    <row r="786" hidden="1">
      <c r="A786" s="1249"/>
      <c r="B786" s="1249"/>
      <c r="C786" s="1249"/>
      <c r="D786" s="1249"/>
      <c r="E786" s="1249"/>
      <c r="F786" s="1249"/>
      <c r="G786" s="1249"/>
      <c r="H786" s="1249"/>
      <c r="I786" s="1249"/>
      <c r="J786" s="1249"/>
      <c r="K786" s="1249"/>
      <c r="L786" s="1249"/>
      <c r="M786" s="1249"/>
      <c r="N786" s="1249"/>
      <c r="O786" s="1249"/>
      <c r="P786" s="1249"/>
      <c r="Q786" s="1249"/>
      <c r="R786" s="1249"/>
      <c r="S786" s="1249"/>
      <c r="T786" s="1249"/>
      <c r="U786" s="1249"/>
      <c r="V786" s="1249"/>
      <c r="W786" s="1249"/>
      <c r="X786" s="1249"/>
      <c r="Y786" s="1249"/>
      <c r="Z786" s="1249"/>
    </row>
    <row r="787" hidden="1">
      <c r="A787" s="1249"/>
      <c r="B787" s="1249"/>
      <c r="C787" s="1249"/>
      <c r="D787" s="1249"/>
      <c r="E787" s="1249"/>
      <c r="F787" s="1249"/>
      <c r="G787" s="1249"/>
      <c r="H787" s="1249"/>
      <c r="I787" s="1249"/>
      <c r="J787" s="1249"/>
      <c r="K787" s="1249"/>
      <c r="L787" s="1249"/>
      <c r="M787" s="1249"/>
      <c r="N787" s="1249"/>
      <c r="O787" s="1249"/>
      <c r="P787" s="1249"/>
      <c r="Q787" s="1249"/>
      <c r="R787" s="1249"/>
      <c r="S787" s="1249"/>
      <c r="T787" s="1249"/>
      <c r="U787" s="1249"/>
      <c r="V787" s="1249"/>
      <c r="W787" s="1249"/>
      <c r="X787" s="1249"/>
      <c r="Y787" s="1249"/>
      <c r="Z787" s="1249"/>
    </row>
    <row r="788" hidden="1">
      <c r="A788" s="1249"/>
      <c r="B788" s="1249"/>
      <c r="C788" s="1249"/>
      <c r="D788" s="1249"/>
      <c r="E788" s="1249"/>
      <c r="F788" s="1249"/>
      <c r="G788" s="1249"/>
      <c r="H788" s="1249"/>
      <c r="I788" s="1249"/>
      <c r="J788" s="1249"/>
      <c r="K788" s="1249"/>
      <c r="L788" s="1249"/>
      <c r="M788" s="1249"/>
      <c r="N788" s="1249"/>
      <c r="O788" s="1249"/>
      <c r="P788" s="1249"/>
      <c r="Q788" s="1249"/>
      <c r="R788" s="1249"/>
      <c r="S788" s="1249"/>
      <c r="T788" s="1249"/>
      <c r="U788" s="1249"/>
      <c r="V788" s="1249"/>
      <c r="W788" s="1249"/>
      <c r="X788" s="1249"/>
      <c r="Y788" s="1249"/>
      <c r="Z788" s="1249"/>
    </row>
    <row r="789" hidden="1">
      <c r="A789" s="1249"/>
      <c r="B789" s="1249"/>
      <c r="C789" s="1249"/>
      <c r="D789" s="1249"/>
      <c r="E789" s="1249"/>
      <c r="F789" s="1249"/>
      <c r="G789" s="1249"/>
      <c r="H789" s="1249"/>
      <c r="I789" s="1249"/>
      <c r="J789" s="1249"/>
      <c r="K789" s="1249"/>
      <c r="L789" s="1249"/>
      <c r="M789" s="1249"/>
      <c r="N789" s="1249"/>
      <c r="O789" s="1249"/>
      <c r="P789" s="1249"/>
      <c r="Q789" s="1249"/>
      <c r="R789" s="1249"/>
      <c r="S789" s="1249"/>
      <c r="T789" s="1249"/>
      <c r="U789" s="1249"/>
      <c r="V789" s="1249"/>
      <c r="W789" s="1249"/>
      <c r="X789" s="1249"/>
      <c r="Y789" s="1249"/>
      <c r="Z789" s="1249"/>
    </row>
    <row r="790" hidden="1">
      <c r="A790" s="1249"/>
      <c r="B790" s="1249"/>
      <c r="C790" s="1249"/>
      <c r="D790" s="1249"/>
      <c r="E790" s="1249"/>
      <c r="F790" s="1249"/>
      <c r="G790" s="1249"/>
      <c r="H790" s="1249"/>
      <c r="I790" s="1249"/>
      <c r="J790" s="1249"/>
      <c r="K790" s="1249"/>
      <c r="L790" s="1249"/>
      <c r="M790" s="1249"/>
      <c r="N790" s="1249"/>
      <c r="O790" s="1249"/>
      <c r="P790" s="1249"/>
      <c r="Q790" s="1249"/>
      <c r="R790" s="1249"/>
      <c r="S790" s="1249"/>
      <c r="T790" s="1249"/>
      <c r="U790" s="1249"/>
      <c r="V790" s="1249"/>
      <c r="W790" s="1249"/>
      <c r="X790" s="1249"/>
      <c r="Y790" s="1249"/>
      <c r="Z790" s="1249"/>
    </row>
    <row r="791" hidden="1">
      <c r="A791" s="1249"/>
      <c r="B791" s="1249"/>
      <c r="C791" s="1249"/>
      <c r="D791" s="1249"/>
      <c r="E791" s="1249"/>
      <c r="F791" s="1249"/>
      <c r="G791" s="1249"/>
      <c r="H791" s="1249"/>
      <c r="I791" s="1249"/>
      <c r="J791" s="1249"/>
      <c r="K791" s="1249"/>
      <c r="L791" s="1249"/>
      <c r="M791" s="1249"/>
      <c r="N791" s="1249"/>
      <c r="O791" s="1249"/>
      <c r="P791" s="1249"/>
      <c r="Q791" s="1249"/>
      <c r="R791" s="1249"/>
      <c r="S791" s="1249"/>
      <c r="T791" s="1249"/>
      <c r="U791" s="1249"/>
      <c r="V791" s="1249"/>
      <c r="W791" s="1249"/>
      <c r="X791" s="1249"/>
      <c r="Y791" s="1249"/>
      <c r="Z791" s="1249"/>
    </row>
    <row r="792" hidden="1">
      <c r="A792" s="1249"/>
      <c r="B792" s="1249"/>
      <c r="C792" s="1249"/>
      <c r="D792" s="1249"/>
      <c r="E792" s="1249"/>
      <c r="F792" s="1249"/>
      <c r="G792" s="1249"/>
      <c r="H792" s="1249"/>
      <c r="I792" s="1249"/>
      <c r="J792" s="1249"/>
      <c r="K792" s="1249"/>
      <c r="L792" s="1249"/>
      <c r="M792" s="1249"/>
      <c r="N792" s="1249"/>
      <c r="O792" s="1249"/>
      <c r="P792" s="1249"/>
      <c r="Q792" s="1249"/>
      <c r="R792" s="1249"/>
      <c r="S792" s="1249"/>
      <c r="T792" s="1249"/>
      <c r="U792" s="1249"/>
      <c r="V792" s="1249"/>
      <c r="W792" s="1249"/>
      <c r="X792" s="1249"/>
      <c r="Y792" s="1249"/>
      <c r="Z792" s="1249"/>
    </row>
    <row r="793" hidden="1">
      <c r="A793" s="1249"/>
      <c r="B793" s="1249"/>
      <c r="C793" s="1249"/>
      <c r="D793" s="1249"/>
      <c r="E793" s="1249"/>
      <c r="F793" s="1249"/>
      <c r="G793" s="1249"/>
      <c r="H793" s="1249"/>
      <c r="I793" s="1249"/>
      <c r="J793" s="1249"/>
      <c r="K793" s="1249"/>
      <c r="L793" s="1249"/>
      <c r="M793" s="1249"/>
      <c r="N793" s="1249"/>
      <c r="O793" s="1249"/>
      <c r="P793" s="1249"/>
      <c r="Q793" s="1249"/>
      <c r="R793" s="1249"/>
      <c r="S793" s="1249"/>
      <c r="T793" s="1249"/>
      <c r="U793" s="1249"/>
      <c r="V793" s="1249"/>
      <c r="W793" s="1249"/>
      <c r="X793" s="1249"/>
      <c r="Y793" s="1249"/>
      <c r="Z793" s="1249"/>
    </row>
    <row r="794" hidden="1">
      <c r="A794" s="1249"/>
      <c r="B794" s="1249"/>
      <c r="C794" s="1249"/>
      <c r="D794" s="1249"/>
      <c r="E794" s="1249"/>
      <c r="F794" s="1249"/>
      <c r="G794" s="1249"/>
      <c r="H794" s="1249"/>
      <c r="I794" s="1249"/>
      <c r="J794" s="1249"/>
      <c r="K794" s="1249"/>
      <c r="L794" s="1249"/>
      <c r="M794" s="1249"/>
      <c r="N794" s="1249"/>
      <c r="O794" s="1249"/>
      <c r="P794" s="1249"/>
      <c r="Q794" s="1249"/>
      <c r="R794" s="1249"/>
      <c r="S794" s="1249"/>
      <c r="T794" s="1249"/>
      <c r="U794" s="1249"/>
      <c r="V794" s="1249"/>
      <c r="W794" s="1249"/>
      <c r="X794" s="1249"/>
      <c r="Y794" s="1249"/>
      <c r="Z794" s="1249"/>
    </row>
    <row r="795" hidden="1">
      <c r="A795" s="1249"/>
      <c r="B795" s="1249"/>
      <c r="C795" s="1249"/>
      <c r="D795" s="1249"/>
      <c r="E795" s="1249"/>
      <c r="F795" s="1249"/>
      <c r="G795" s="1249"/>
      <c r="H795" s="1249"/>
      <c r="I795" s="1249"/>
      <c r="J795" s="1249"/>
      <c r="K795" s="1249"/>
      <c r="L795" s="1249"/>
      <c r="M795" s="1249"/>
      <c r="N795" s="1249"/>
      <c r="O795" s="1249"/>
      <c r="P795" s="1249"/>
      <c r="Q795" s="1249"/>
      <c r="R795" s="1249"/>
      <c r="S795" s="1249"/>
      <c r="T795" s="1249"/>
      <c r="U795" s="1249"/>
      <c r="V795" s="1249"/>
      <c r="W795" s="1249"/>
      <c r="X795" s="1249"/>
      <c r="Y795" s="1249"/>
      <c r="Z795" s="1249"/>
    </row>
    <row r="796" hidden="1">
      <c r="A796" s="1249"/>
      <c r="B796" s="1249"/>
      <c r="C796" s="1249"/>
      <c r="D796" s="1249"/>
      <c r="E796" s="1249"/>
      <c r="F796" s="1249"/>
      <c r="G796" s="1249"/>
      <c r="H796" s="1249"/>
      <c r="I796" s="1249"/>
      <c r="J796" s="1249"/>
      <c r="K796" s="1249"/>
      <c r="L796" s="1249"/>
      <c r="M796" s="1249"/>
      <c r="N796" s="1249"/>
      <c r="O796" s="1249"/>
      <c r="P796" s="1249"/>
      <c r="Q796" s="1249"/>
      <c r="R796" s="1249"/>
      <c r="S796" s="1249"/>
      <c r="T796" s="1249"/>
      <c r="U796" s="1249"/>
      <c r="V796" s="1249"/>
      <c r="W796" s="1249"/>
      <c r="X796" s="1249"/>
      <c r="Y796" s="1249"/>
      <c r="Z796" s="1249"/>
    </row>
    <row r="797" hidden="1">
      <c r="A797" s="1249"/>
      <c r="B797" s="1249"/>
      <c r="C797" s="1249"/>
      <c r="D797" s="1249"/>
      <c r="E797" s="1249"/>
      <c r="F797" s="1249"/>
      <c r="G797" s="1249"/>
      <c r="H797" s="1249"/>
      <c r="I797" s="1249"/>
      <c r="J797" s="1249"/>
      <c r="K797" s="1249"/>
      <c r="L797" s="1249"/>
      <c r="M797" s="1249"/>
      <c r="N797" s="1249"/>
      <c r="O797" s="1249"/>
      <c r="P797" s="1249"/>
      <c r="Q797" s="1249"/>
      <c r="R797" s="1249"/>
      <c r="S797" s="1249"/>
      <c r="T797" s="1249"/>
      <c r="U797" s="1249"/>
      <c r="V797" s="1249"/>
      <c r="W797" s="1249"/>
      <c r="X797" s="1249"/>
      <c r="Y797" s="1249"/>
      <c r="Z797" s="1249"/>
    </row>
    <row r="798" hidden="1">
      <c r="A798" s="1249"/>
      <c r="B798" s="1249"/>
      <c r="C798" s="1249"/>
      <c r="D798" s="1249"/>
      <c r="E798" s="1249"/>
      <c r="F798" s="1249"/>
      <c r="G798" s="1249"/>
      <c r="H798" s="1249"/>
      <c r="I798" s="1249"/>
      <c r="J798" s="1249"/>
      <c r="K798" s="1249"/>
      <c r="L798" s="1249"/>
      <c r="M798" s="1249"/>
      <c r="N798" s="1249"/>
      <c r="O798" s="1249"/>
      <c r="P798" s="1249"/>
      <c r="Q798" s="1249"/>
      <c r="R798" s="1249"/>
      <c r="S798" s="1249"/>
      <c r="T798" s="1249"/>
      <c r="U798" s="1249"/>
      <c r="V798" s="1249"/>
      <c r="W798" s="1249"/>
      <c r="X798" s="1249"/>
      <c r="Y798" s="1249"/>
      <c r="Z798" s="1249"/>
    </row>
    <row r="799" hidden="1">
      <c r="A799" s="1249"/>
      <c r="B799" s="1249"/>
      <c r="C799" s="1249"/>
      <c r="D799" s="1249"/>
      <c r="E799" s="1249"/>
      <c r="F799" s="1249"/>
      <c r="G799" s="1249"/>
      <c r="H799" s="1249"/>
      <c r="I799" s="1249"/>
      <c r="J799" s="1249"/>
      <c r="K799" s="1249"/>
      <c r="L799" s="1249"/>
      <c r="M799" s="1249"/>
      <c r="N799" s="1249"/>
      <c r="O799" s="1249"/>
      <c r="P799" s="1249"/>
      <c r="Q799" s="1249"/>
      <c r="R799" s="1249"/>
      <c r="S799" s="1249"/>
      <c r="T799" s="1249"/>
      <c r="U799" s="1249"/>
      <c r="V799" s="1249"/>
      <c r="W799" s="1249"/>
      <c r="X799" s="1249"/>
      <c r="Y799" s="1249"/>
      <c r="Z799" s="1249"/>
    </row>
    <row r="800" hidden="1">
      <c r="A800" s="1249"/>
      <c r="B800" s="1249"/>
      <c r="C800" s="1249"/>
      <c r="D800" s="1249"/>
      <c r="E800" s="1249"/>
      <c r="F800" s="1249"/>
      <c r="G800" s="1249"/>
      <c r="H800" s="1249"/>
      <c r="I800" s="1249"/>
      <c r="J800" s="1249"/>
      <c r="K800" s="1249"/>
      <c r="L800" s="1249"/>
      <c r="M800" s="1249"/>
      <c r="N800" s="1249"/>
      <c r="O800" s="1249"/>
      <c r="P800" s="1249"/>
      <c r="Q800" s="1249"/>
      <c r="R800" s="1249"/>
      <c r="S800" s="1249"/>
      <c r="T800" s="1249"/>
      <c r="U800" s="1249"/>
      <c r="V800" s="1249"/>
      <c r="W800" s="1249"/>
      <c r="X800" s="1249"/>
      <c r="Y800" s="1249"/>
      <c r="Z800" s="1249"/>
    </row>
    <row r="801" hidden="1">
      <c r="A801" s="1249"/>
      <c r="B801" s="1249"/>
      <c r="C801" s="1249"/>
      <c r="D801" s="1249"/>
      <c r="E801" s="1249"/>
      <c r="F801" s="1249"/>
      <c r="G801" s="1249"/>
      <c r="H801" s="1249"/>
      <c r="I801" s="1249"/>
      <c r="J801" s="1249"/>
      <c r="K801" s="1249"/>
      <c r="L801" s="1249"/>
      <c r="M801" s="1249"/>
      <c r="N801" s="1249"/>
      <c r="O801" s="1249"/>
      <c r="P801" s="1249"/>
      <c r="Q801" s="1249"/>
      <c r="R801" s="1249"/>
      <c r="S801" s="1249"/>
      <c r="T801" s="1249"/>
      <c r="U801" s="1249"/>
      <c r="V801" s="1249"/>
      <c r="W801" s="1249"/>
      <c r="X801" s="1249"/>
      <c r="Y801" s="1249"/>
      <c r="Z801" s="1249"/>
    </row>
    <row r="802" hidden="1">
      <c r="A802" s="1249"/>
      <c r="B802" s="1249"/>
      <c r="C802" s="1249"/>
      <c r="D802" s="1249"/>
      <c r="E802" s="1249"/>
      <c r="F802" s="1249"/>
      <c r="G802" s="1249"/>
      <c r="H802" s="1249"/>
      <c r="I802" s="1249"/>
      <c r="J802" s="1249"/>
      <c r="K802" s="1249"/>
      <c r="L802" s="1249"/>
      <c r="M802" s="1249"/>
      <c r="N802" s="1249"/>
      <c r="O802" s="1249"/>
      <c r="P802" s="1249"/>
      <c r="Q802" s="1249"/>
      <c r="R802" s="1249"/>
      <c r="S802" s="1249"/>
      <c r="T802" s="1249"/>
      <c r="U802" s="1249"/>
      <c r="V802" s="1249"/>
      <c r="W802" s="1249"/>
      <c r="X802" s="1249"/>
      <c r="Y802" s="1249"/>
      <c r="Z802" s="1249"/>
    </row>
    <row r="803" hidden="1">
      <c r="A803" s="1249"/>
      <c r="B803" s="1249"/>
      <c r="C803" s="1249"/>
      <c r="D803" s="1249"/>
      <c r="E803" s="1249"/>
      <c r="F803" s="1249"/>
      <c r="G803" s="1249"/>
      <c r="H803" s="1249"/>
      <c r="I803" s="1249"/>
      <c r="J803" s="1249"/>
      <c r="K803" s="1249"/>
      <c r="L803" s="1249"/>
      <c r="M803" s="1249"/>
      <c r="N803" s="1249"/>
      <c r="O803" s="1249"/>
      <c r="P803" s="1249"/>
      <c r="Q803" s="1249"/>
      <c r="R803" s="1249"/>
      <c r="S803" s="1249"/>
      <c r="T803" s="1249"/>
      <c r="U803" s="1249"/>
      <c r="V803" s="1249"/>
      <c r="W803" s="1249"/>
      <c r="X803" s="1249"/>
      <c r="Y803" s="1249"/>
      <c r="Z803" s="1249"/>
    </row>
    <row r="804" hidden="1">
      <c r="A804" s="1249"/>
      <c r="B804" s="1249"/>
      <c r="C804" s="1249"/>
      <c r="D804" s="1249"/>
      <c r="E804" s="1249"/>
      <c r="F804" s="1249"/>
      <c r="G804" s="1249"/>
      <c r="H804" s="1249"/>
      <c r="I804" s="1249"/>
      <c r="J804" s="1249"/>
      <c r="K804" s="1249"/>
      <c r="L804" s="1249"/>
      <c r="M804" s="1249"/>
      <c r="N804" s="1249"/>
      <c r="O804" s="1249"/>
      <c r="P804" s="1249"/>
      <c r="Q804" s="1249"/>
      <c r="R804" s="1249"/>
      <c r="S804" s="1249"/>
      <c r="T804" s="1249"/>
      <c r="U804" s="1249"/>
      <c r="V804" s="1249"/>
      <c r="W804" s="1249"/>
      <c r="X804" s="1249"/>
      <c r="Y804" s="1249"/>
      <c r="Z804" s="1249"/>
    </row>
    <row r="805" hidden="1">
      <c r="A805" s="1249"/>
      <c r="B805" s="1249"/>
      <c r="C805" s="1249"/>
      <c r="D805" s="1249"/>
      <c r="E805" s="1249"/>
      <c r="F805" s="1249"/>
      <c r="G805" s="1249"/>
      <c r="H805" s="1249"/>
      <c r="I805" s="1249"/>
      <c r="J805" s="1249"/>
      <c r="K805" s="1249"/>
      <c r="L805" s="1249"/>
      <c r="M805" s="1249"/>
      <c r="N805" s="1249"/>
      <c r="O805" s="1249"/>
      <c r="P805" s="1249"/>
      <c r="Q805" s="1249"/>
      <c r="R805" s="1249"/>
      <c r="S805" s="1249"/>
      <c r="T805" s="1249"/>
      <c r="U805" s="1249"/>
      <c r="V805" s="1249"/>
      <c r="W805" s="1249"/>
      <c r="X805" s="1249"/>
      <c r="Y805" s="1249"/>
      <c r="Z805" s="1249"/>
    </row>
    <row r="806" hidden="1">
      <c r="A806" s="1249"/>
      <c r="B806" s="1249"/>
      <c r="C806" s="1249"/>
      <c r="D806" s="1249"/>
      <c r="E806" s="1249"/>
      <c r="F806" s="1249"/>
      <c r="G806" s="1249"/>
      <c r="H806" s="1249"/>
      <c r="I806" s="1249"/>
      <c r="J806" s="1249"/>
      <c r="K806" s="1249"/>
      <c r="L806" s="1249"/>
      <c r="M806" s="1249"/>
      <c r="N806" s="1249"/>
      <c r="O806" s="1249"/>
      <c r="P806" s="1249"/>
      <c r="Q806" s="1249"/>
      <c r="R806" s="1249"/>
      <c r="S806" s="1249"/>
      <c r="T806" s="1249"/>
      <c r="U806" s="1249"/>
      <c r="V806" s="1249"/>
      <c r="W806" s="1249"/>
      <c r="X806" s="1249"/>
      <c r="Y806" s="1249"/>
      <c r="Z806" s="1249"/>
    </row>
    <row r="807" hidden="1">
      <c r="A807" s="1249"/>
      <c r="B807" s="1249"/>
      <c r="C807" s="1249"/>
      <c r="D807" s="1249"/>
      <c r="E807" s="1249"/>
      <c r="F807" s="1249"/>
      <c r="G807" s="1249"/>
      <c r="H807" s="1249"/>
      <c r="I807" s="1249"/>
      <c r="J807" s="1249"/>
      <c r="K807" s="1249"/>
      <c r="L807" s="1249"/>
      <c r="M807" s="1249"/>
      <c r="N807" s="1249"/>
      <c r="O807" s="1249"/>
      <c r="P807" s="1249"/>
      <c r="Q807" s="1249"/>
      <c r="R807" s="1249"/>
      <c r="S807" s="1249"/>
      <c r="T807" s="1249"/>
      <c r="U807" s="1249"/>
      <c r="V807" s="1249"/>
      <c r="W807" s="1249"/>
      <c r="X807" s="1249"/>
      <c r="Y807" s="1249"/>
      <c r="Z807" s="1249"/>
    </row>
    <row r="808" hidden="1">
      <c r="A808" s="1249"/>
      <c r="B808" s="1249"/>
      <c r="C808" s="1249"/>
      <c r="D808" s="1249"/>
      <c r="E808" s="1249"/>
      <c r="F808" s="1249"/>
      <c r="G808" s="1249"/>
      <c r="H808" s="1249"/>
      <c r="I808" s="1249"/>
      <c r="J808" s="1249"/>
      <c r="K808" s="1249"/>
      <c r="L808" s="1249"/>
      <c r="M808" s="1249"/>
      <c r="N808" s="1249"/>
      <c r="O808" s="1249"/>
      <c r="P808" s="1249"/>
      <c r="Q808" s="1249"/>
      <c r="R808" s="1249"/>
      <c r="S808" s="1249"/>
      <c r="T808" s="1249"/>
      <c r="U808" s="1249"/>
      <c r="V808" s="1249"/>
      <c r="W808" s="1249"/>
      <c r="X808" s="1249"/>
      <c r="Y808" s="1249"/>
      <c r="Z808" s="1249"/>
    </row>
    <row r="809" hidden="1">
      <c r="A809" s="1249"/>
      <c r="B809" s="1249"/>
      <c r="C809" s="1249"/>
      <c r="D809" s="1249"/>
      <c r="E809" s="1249"/>
      <c r="F809" s="1249"/>
      <c r="G809" s="1249"/>
      <c r="H809" s="1249"/>
      <c r="I809" s="1249"/>
      <c r="J809" s="1249"/>
      <c r="K809" s="1249"/>
      <c r="L809" s="1249"/>
      <c r="M809" s="1249"/>
      <c r="N809" s="1249"/>
      <c r="O809" s="1249"/>
      <c r="P809" s="1249"/>
      <c r="Q809" s="1249"/>
      <c r="R809" s="1249"/>
      <c r="S809" s="1249"/>
      <c r="T809" s="1249"/>
      <c r="U809" s="1249"/>
      <c r="V809" s="1249"/>
      <c r="W809" s="1249"/>
      <c r="X809" s="1249"/>
      <c r="Y809" s="1249"/>
      <c r="Z809" s="1249"/>
    </row>
    <row r="810" hidden="1">
      <c r="A810" s="1249"/>
      <c r="B810" s="1249"/>
      <c r="C810" s="1249"/>
      <c r="D810" s="1249"/>
      <c r="E810" s="1249"/>
      <c r="F810" s="1249"/>
      <c r="G810" s="1249"/>
      <c r="H810" s="1249"/>
      <c r="I810" s="1249"/>
      <c r="J810" s="1249"/>
      <c r="K810" s="1249"/>
      <c r="L810" s="1249"/>
      <c r="M810" s="1249"/>
      <c r="N810" s="1249"/>
      <c r="O810" s="1249"/>
      <c r="P810" s="1249"/>
      <c r="Q810" s="1249"/>
      <c r="R810" s="1249"/>
      <c r="S810" s="1249"/>
      <c r="T810" s="1249"/>
      <c r="U810" s="1249"/>
      <c r="V810" s="1249"/>
      <c r="W810" s="1249"/>
      <c r="X810" s="1249"/>
      <c r="Y810" s="1249"/>
      <c r="Z810" s="1249"/>
    </row>
    <row r="811" hidden="1">
      <c r="A811" s="1249"/>
      <c r="B811" s="1249"/>
      <c r="C811" s="1249"/>
      <c r="D811" s="1249"/>
      <c r="E811" s="1249"/>
      <c r="F811" s="1249"/>
      <c r="G811" s="1249"/>
      <c r="H811" s="1249"/>
      <c r="I811" s="1249"/>
      <c r="J811" s="1249"/>
      <c r="K811" s="1249"/>
      <c r="L811" s="1249"/>
      <c r="M811" s="1249"/>
      <c r="N811" s="1249"/>
      <c r="O811" s="1249"/>
      <c r="P811" s="1249"/>
      <c r="Q811" s="1249"/>
      <c r="R811" s="1249"/>
      <c r="S811" s="1249"/>
      <c r="T811" s="1249"/>
      <c r="U811" s="1249"/>
      <c r="V811" s="1249"/>
      <c r="W811" s="1249"/>
      <c r="X811" s="1249"/>
      <c r="Y811" s="1249"/>
      <c r="Z811" s="1249"/>
    </row>
    <row r="812" hidden="1">
      <c r="A812" s="1249"/>
      <c r="B812" s="1249"/>
      <c r="C812" s="1249"/>
      <c r="D812" s="1249"/>
      <c r="E812" s="1249"/>
      <c r="F812" s="1249"/>
      <c r="G812" s="1249"/>
      <c r="H812" s="1249"/>
      <c r="I812" s="1249"/>
      <c r="J812" s="1249"/>
      <c r="K812" s="1249"/>
      <c r="L812" s="1249"/>
      <c r="M812" s="1249"/>
      <c r="N812" s="1249"/>
      <c r="O812" s="1249"/>
      <c r="P812" s="1249"/>
      <c r="Q812" s="1249"/>
      <c r="R812" s="1249"/>
      <c r="S812" s="1249"/>
      <c r="T812" s="1249"/>
      <c r="U812" s="1249"/>
      <c r="V812" s="1249"/>
      <c r="W812" s="1249"/>
      <c r="X812" s="1249"/>
      <c r="Y812" s="1249"/>
      <c r="Z812" s="1249"/>
    </row>
    <row r="813" hidden="1">
      <c r="A813" s="1249"/>
      <c r="B813" s="1249"/>
      <c r="C813" s="1249"/>
      <c r="D813" s="1249"/>
      <c r="E813" s="1249"/>
      <c r="F813" s="1249"/>
      <c r="G813" s="1249"/>
      <c r="H813" s="1249"/>
      <c r="I813" s="1249"/>
      <c r="J813" s="1249"/>
      <c r="K813" s="1249"/>
      <c r="L813" s="1249"/>
      <c r="M813" s="1249"/>
      <c r="N813" s="1249"/>
      <c r="O813" s="1249"/>
      <c r="P813" s="1249"/>
      <c r="Q813" s="1249"/>
      <c r="R813" s="1249"/>
      <c r="S813" s="1249"/>
      <c r="T813" s="1249"/>
      <c r="U813" s="1249"/>
      <c r="V813" s="1249"/>
      <c r="W813" s="1249"/>
      <c r="X813" s="1249"/>
      <c r="Y813" s="1249"/>
      <c r="Z813" s="1249"/>
    </row>
    <row r="814" hidden="1">
      <c r="A814" s="1249"/>
      <c r="B814" s="1249"/>
      <c r="C814" s="1249"/>
      <c r="D814" s="1249"/>
      <c r="E814" s="1249"/>
      <c r="F814" s="1249"/>
      <c r="G814" s="1249"/>
      <c r="H814" s="1249"/>
      <c r="I814" s="1249"/>
      <c r="J814" s="1249"/>
      <c r="K814" s="1249"/>
      <c r="L814" s="1249"/>
      <c r="M814" s="1249"/>
      <c r="N814" s="1249"/>
      <c r="O814" s="1249"/>
      <c r="P814" s="1249"/>
      <c r="Q814" s="1249"/>
      <c r="R814" s="1249"/>
      <c r="S814" s="1249"/>
      <c r="T814" s="1249"/>
      <c r="U814" s="1249"/>
      <c r="V814" s="1249"/>
      <c r="W814" s="1249"/>
      <c r="X814" s="1249"/>
      <c r="Y814" s="1249"/>
      <c r="Z814" s="1249"/>
    </row>
    <row r="815" hidden="1">
      <c r="A815" s="1249"/>
      <c r="B815" s="1249"/>
      <c r="C815" s="1249"/>
      <c r="D815" s="1249"/>
      <c r="E815" s="1249"/>
      <c r="F815" s="1249"/>
      <c r="G815" s="1249"/>
      <c r="H815" s="1249"/>
      <c r="I815" s="1249"/>
      <c r="J815" s="1249"/>
      <c r="K815" s="1249"/>
      <c r="L815" s="1249"/>
      <c r="M815" s="1249"/>
      <c r="N815" s="1249"/>
      <c r="O815" s="1249"/>
      <c r="P815" s="1249"/>
      <c r="Q815" s="1249"/>
      <c r="R815" s="1249"/>
      <c r="S815" s="1249"/>
      <c r="T815" s="1249"/>
      <c r="U815" s="1249"/>
      <c r="V815" s="1249"/>
      <c r="W815" s="1249"/>
      <c r="X815" s="1249"/>
      <c r="Y815" s="1249"/>
      <c r="Z815" s="1249"/>
    </row>
    <row r="816" hidden="1">
      <c r="A816" s="1249"/>
      <c r="B816" s="1249"/>
      <c r="C816" s="1249"/>
      <c r="D816" s="1249"/>
      <c r="E816" s="1249"/>
      <c r="F816" s="1249"/>
      <c r="G816" s="1249"/>
      <c r="H816" s="1249"/>
      <c r="I816" s="1249"/>
      <c r="J816" s="1249"/>
      <c r="K816" s="1249"/>
      <c r="L816" s="1249"/>
      <c r="M816" s="1249"/>
      <c r="N816" s="1249"/>
      <c r="O816" s="1249"/>
      <c r="P816" s="1249"/>
      <c r="Q816" s="1249"/>
      <c r="R816" s="1249"/>
      <c r="S816" s="1249"/>
      <c r="T816" s="1249"/>
      <c r="U816" s="1249"/>
      <c r="V816" s="1249"/>
      <c r="W816" s="1249"/>
      <c r="X816" s="1249"/>
      <c r="Y816" s="1249"/>
      <c r="Z816" s="1249"/>
    </row>
    <row r="817" hidden="1">
      <c r="A817" s="1249"/>
      <c r="B817" s="1249"/>
      <c r="C817" s="1249"/>
      <c r="D817" s="1249"/>
      <c r="E817" s="1249"/>
      <c r="F817" s="1249"/>
      <c r="G817" s="1249"/>
      <c r="H817" s="1249"/>
      <c r="I817" s="1249"/>
      <c r="J817" s="1249"/>
      <c r="K817" s="1249"/>
      <c r="L817" s="1249"/>
      <c r="M817" s="1249"/>
      <c r="N817" s="1249"/>
      <c r="O817" s="1249"/>
      <c r="P817" s="1249"/>
      <c r="Q817" s="1249"/>
      <c r="R817" s="1249"/>
      <c r="S817" s="1249"/>
      <c r="T817" s="1249"/>
      <c r="U817" s="1249"/>
      <c r="V817" s="1249"/>
      <c r="W817" s="1249"/>
      <c r="X817" s="1249"/>
      <c r="Y817" s="1249"/>
      <c r="Z817" s="1249"/>
    </row>
    <row r="818" hidden="1">
      <c r="A818" s="1249"/>
      <c r="B818" s="1249"/>
      <c r="C818" s="1249"/>
      <c r="D818" s="1249"/>
      <c r="E818" s="1249"/>
      <c r="F818" s="1249"/>
      <c r="G818" s="1249"/>
      <c r="H818" s="1249"/>
      <c r="I818" s="1249"/>
      <c r="J818" s="1249"/>
      <c r="K818" s="1249"/>
      <c r="L818" s="1249"/>
      <c r="M818" s="1249"/>
      <c r="N818" s="1249"/>
      <c r="O818" s="1249"/>
      <c r="P818" s="1249"/>
      <c r="Q818" s="1249"/>
      <c r="R818" s="1249"/>
      <c r="S818" s="1249"/>
      <c r="T818" s="1249"/>
      <c r="U818" s="1249"/>
      <c r="V818" s="1249"/>
      <c r="W818" s="1249"/>
      <c r="X818" s="1249"/>
      <c r="Y818" s="1249"/>
      <c r="Z818" s="1249"/>
    </row>
    <row r="819" hidden="1">
      <c r="A819" s="1249"/>
      <c r="B819" s="1249"/>
      <c r="C819" s="1249"/>
      <c r="D819" s="1249"/>
      <c r="E819" s="1249"/>
      <c r="F819" s="1249"/>
      <c r="G819" s="1249"/>
      <c r="H819" s="1249"/>
      <c r="I819" s="1249"/>
      <c r="J819" s="1249"/>
      <c r="K819" s="1249"/>
      <c r="L819" s="1249"/>
      <c r="M819" s="1249"/>
      <c r="N819" s="1249"/>
      <c r="O819" s="1249"/>
      <c r="P819" s="1249"/>
      <c r="Q819" s="1249"/>
      <c r="R819" s="1249"/>
      <c r="S819" s="1249"/>
      <c r="T819" s="1249"/>
      <c r="U819" s="1249"/>
      <c r="V819" s="1249"/>
      <c r="W819" s="1249"/>
      <c r="X819" s="1249"/>
      <c r="Y819" s="1249"/>
      <c r="Z819" s="1249"/>
    </row>
    <row r="820" hidden="1">
      <c r="A820" s="1249"/>
      <c r="B820" s="1249"/>
      <c r="C820" s="1249"/>
      <c r="D820" s="1249"/>
      <c r="E820" s="1249"/>
      <c r="F820" s="1249"/>
      <c r="G820" s="1249"/>
      <c r="H820" s="1249"/>
      <c r="I820" s="1249"/>
      <c r="J820" s="1249"/>
      <c r="K820" s="1249"/>
      <c r="L820" s="1249"/>
      <c r="M820" s="1249"/>
      <c r="N820" s="1249"/>
      <c r="O820" s="1249"/>
      <c r="P820" s="1249"/>
      <c r="Q820" s="1249"/>
      <c r="R820" s="1249"/>
      <c r="S820" s="1249"/>
      <c r="T820" s="1249"/>
      <c r="U820" s="1249"/>
      <c r="V820" s="1249"/>
      <c r="W820" s="1249"/>
      <c r="X820" s="1249"/>
      <c r="Y820" s="1249"/>
      <c r="Z820" s="1249"/>
    </row>
    <row r="821" hidden="1">
      <c r="A821" s="1249"/>
      <c r="B821" s="1249"/>
      <c r="C821" s="1249"/>
      <c r="D821" s="1249"/>
      <c r="E821" s="1249"/>
      <c r="F821" s="1249"/>
      <c r="G821" s="1249"/>
      <c r="H821" s="1249"/>
      <c r="I821" s="1249"/>
      <c r="J821" s="1249"/>
      <c r="K821" s="1249"/>
      <c r="L821" s="1249"/>
      <c r="M821" s="1249"/>
      <c r="N821" s="1249"/>
      <c r="O821" s="1249"/>
      <c r="P821" s="1249"/>
      <c r="Q821" s="1249"/>
      <c r="R821" s="1249"/>
      <c r="S821" s="1249"/>
      <c r="T821" s="1249"/>
      <c r="U821" s="1249"/>
      <c r="V821" s="1249"/>
      <c r="W821" s="1249"/>
      <c r="X821" s="1249"/>
      <c r="Y821" s="1249"/>
      <c r="Z821" s="1249"/>
    </row>
    <row r="822" hidden="1">
      <c r="A822" s="1249"/>
      <c r="B822" s="1249"/>
      <c r="C822" s="1249"/>
      <c r="D822" s="1249"/>
      <c r="E822" s="1249"/>
      <c r="F822" s="1249"/>
      <c r="G822" s="1249"/>
      <c r="H822" s="1249"/>
      <c r="I822" s="1249"/>
      <c r="J822" s="1249"/>
      <c r="K822" s="1249"/>
      <c r="L822" s="1249"/>
      <c r="M822" s="1249"/>
      <c r="N822" s="1249"/>
      <c r="O822" s="1249"/>
      <c r="P822" s="1249"/>
      <c r="Q822" s="1249"/>
      <c r="R822" s="1249"/>
      <c r="S822" s="1249"/>
      <c r="T822" s="1249"/>
      <c r="U822" s="1249"/>
      <c r="V822" s="1249"/>
      <c r="W822" s="1249"/>
      <c r="X822" s="1249"/>
      <c r="Y822" s="1249"/>
      <c r="Z822" s="1249"/>
    </row>
    <row r="823" hidden="1">
      <c r="A823" s="1249"/>
      <c r="B823" s="1249"/>
      <c r="C823" s="1249"/>
      <c r="D823" s="1249"/>
      <c r="E823" s="1249"/>
      <c r="F823" s="1249"/>
      <c r="G823" s="1249"/>
      <c r="H823" s="1249"/>
      <c r="I823" s="1249"/>
      <c r="J823" s="1249"/>
      <c r="K823" s="1249"/>
      <c r="L823" s="1249"/>
      <c r="M823" s="1249"/>
      <c r="N823" s="1249"/>
      <c r="O823" s="1249"/>
      <c r="P823" s="1249"/>
      <c r="Q823" s="1249"/>
      <c r="R823" s="1249"/>
      <c r="S823" s="1249"/>
      <c r="T823" s="1249"/>
      <c r="U823" s="1249"/>
      <c r="V823" s="1249"/>
      <c r="W823" s="1249"/>
      <c r="X823" s="1249"/>
      <c r="Y823" s="1249"/>
      <c r="Z823" s="1249"/>
    </row>
    <row r="824" hidden="1">
      <c r="A824" s="1249"/>
      <c r="B824" s="1249"/>
      <c r="C824" s="1249"/>
      <c r="D824" s="1249"/>
      <c r="E824" s="1249"/>
      <c r="F824" s="1249"/>
      <c r="G824" s="1249"/>
      <c r="H824" s="1249"/>
      <c r="I824" s="1249"/>
      <c r="J824" s="1249"/>
      <c r="K824" s="1249"/>
      <c r="L824" s="1249"/>
      <c r="M824" s="1249"/>
      <c r="N824" s="1249"/>
      <c r="O824" s="1249"/>
      <c r="P824" s="1249"/>
      <c r="Q824" s="1249"/>
      <c r="R824" s="1249"/>
      <c r="S824" s="1249"/>
      <c r="T824" s="1249"/>
      <c r="U824" s="1249"/>
      <c r="V824" s="1249"/>
      <c r="W824" s="1249"/>
      <c r="X824" s="1249"/>
      <c r="Y824" s="1249"/>
      <c r="Z824" s="1249"/>
    </row>
    <row r="825" hidden="1">
      <c r="A825" s="1249"/>
      <c r="B825" s="1249"/>
      <c r="C825" s="1249"/>
      <c r="D825" s="1249"/>
      <c r="E825" s="1249"/>
      <c r="F825" s="1249"/>
      <c r="G825" s="1249"/>
      <c r="H825" s="1249"/>
      <c r="I825" s="1249"/>
      <c r="J825" s="1249"/>
      <c r="K825" s="1249"/>
      <c r="L825" s="1249"/>
      <c r="M825" s="1249"/>
      <c r="N825" s="1249"/>
      <c r="O825" s="1249"/>
      <c r="P825" s="1249"/>
      <c r="Q825" s="1249"/>
      <c r="R825" s="1249"/>
      <c r="S825" s="1249"/>
      <c r="T825" s="1249"/>
      <c r="U825" s="1249"/>
      <c r="V825" s="1249"/>
      <c r="W825" s="1249"/>
      <c r="X825" s="1249"/>
      <c r="Y825" s="1249"/>
      <c r="Z825" s="1249"/>
    </row>
    <row r="826" hidden="1">
      <c r="A826" s="1249"/>
      <c r="B826" s="1249"/>
      <c r="C826" s="1249"/>
      <c r="D826" s="1249"/>
      <c r="E826" s="1249"/>
      <c r="F826" s="1249"/>
      <c r="G826" s="1249"/>
      <c r="H826" s="1249"/>
      <c r="I826" s="1249"/>
      <c r="J826" s="1249"/>
      <c r="K826" s="1249"/>
      <c r="L826" s="1249"/>
      <c r="M826" s="1249"/>
      <c r="N826" s="1249"/>
      <c r="O826" s="1249"/>
      <c r="P826" s="1249"/>
      <c r="Q826" s="1249"/>
      <c r="R826" s="1249"/>
      <c r="S826" s="1249"/>
      <c r="T826" s="1249"/>
      <c r="U826" s="1249"/>
      <c r="V826" s="1249"/>
      <c r="W826" s="1249"/>
      <c r="X826" s="1249"/>
      <c r="Y826" s="1249"/>
      <c r="Z826" s="1249"/>
    </row>
    <row r="827" hidden="1">
      <c r="A827" s="1249"/>
      <c r="B827" s="1249"/>
      <c r="C827" s="1249"/>
      <c r="D827" s="1249"/>
      <c r="E827" s="1249"/>
      <c r="F827" s="1249"/>
      <c r="G827" s="1249"/>
      <c r="H827" s="1249"/>
      <c r="I827" s="1249"/>
      <c r="J827" s="1249"/>
      <c r="K827" s="1249"/>
      <c r="L827" s="1249"/>
      <c r="M827" s="1249"/>
      <c r="N827" s="1249"/>
      <c r="O827" s="1249"/>
      <c r="P827" s="1249"/>
      <c r="Q827" s="1249"/>
      <c r="R827" s="1249"/>
      <c r="S827" s="1249"/>
      <c r="T827" s="1249"/>
      <c r="U827" s="1249"/>
      <c r="V827" s="1249"/>
      <c r="W827" s="1249"/>
      <c r="X827" s="1249"/>
      <c r="Y827" s="1249"/>
      <c r="Z827" s="1249"/>
    </row>
    <row r="828" hidden="1">
      <c r="A828" s="1249"/>
      <c r="B828" s="1249"/>
      <c r="C828" s="1249"/>
      <c r="D828" s="1249"/>
      <c r="E828" s="1249"/>
      <c r="F828" s="1249"/>
      <c r="G828" s="1249"/>
      <c r="H828" s="1249"/>
      <c r="I828" s="1249"/>
      <c r="J828" s="1249"/>
      <c r="K828" s="1249"/>
      <c r="L828" s="1249"/>
      <c r="M828" s="1249"/>
      <c r="N828" s="1249"/>
      <c r="O828" s="1249"/>
      <c r="P828" s="1249"/>
      <c r="Q828" s="1249"/>
      <c r="R828" s="1249"/>
      <c r="S828" s="1249"/>
      <c r="T828" s="1249"/>
      <c r="U828" s="1249"/>
      <c r="V828" s="1249"/>
      <c r="W828" s="1249"/>
      <c r="X828" s="1249"/>
      <c r="Y828" s="1249"/>
      <c r="Z828" s="1249"/>
    </row>
    <row r="829" hidden="1">
      <c r="A829" s="1249"/>
      <c r="B829" s="1249"/>
      <c r="C829" s="1249"/>
      <c r="D829" s="1249"/>
      <c r="E829" s="1249"/>
      <c r="F829" s="1249"/>
      <c r="G829" s="1249"/>
      <c r="H829" s="1249"/>
      <c r="I829" s="1249"/>
      <c r="J829" s="1249"/>
      <c r="K829" s="1249"/>
      <c r="L829" s="1249"/>
      <c r="M829" s="1249"/>
      <c r="N829" s="1249"/>
      <c r="O829" s="1249"/>
      <c r="P829" s="1249"/>
      <c r="Q829" s="1249"/>
      <c r="R829" s="1249"/>
      <c r="S829" s="1249"/>
      <c r="T829" s="1249"/>
      <c r="U829" s="1249"/>
      <c r="V829" s="1249"/>
      <c r="W829" s="1249"/>
      <c r="X829" s="1249"/>
      <c r="Y829" s="1249"/>
      <c r="Z829" s="1249"/>
    </row>
    <row r="830" hidden="1">
      <c r="A830" s="1249"/>
      <c r="B830" s="1249"/>
      <c r="C830" s="1249"/>
      <c r="D830" s="1249"/>
      <c r="E830" s="1249"/>
      <c r="F830" s="1249"/>
      <c r="G830" s="1249"/>
      <c r="H830" s="1249"/>
      <c r="I830" s="1249"/>
      <c r="J830" s="1249"/>
      <c r="K830" s="1249"/>
      <c r="L830" s="1249"/>
      <c r="M830" s="1249"/>
      <c r="N830" s="1249"/>
      <c r="O830" s="1249"/>
      <c r="P830" s="1249"/>
      <c r="Q830" s="1249"/>
      <c r="R830" s="1249"/>
      <c r="S830" s="1249"/>
      <c r="T830" s="1249"/>
      <c r="U830" s="1249"/>
      <c r="V830" s="1249"/>
      <c r="W830" s="1249"/>
      <c r="X830" s="1249"/>
      <c r="Y830" s="1249"/>
      <c r="Z830" s="1249"/>
    </row>
    <row r="831" hidden="1">
      <c r="A831" s="1249"/>
      <c r="B831" s="1249"/>
      <c r="C831" s="1249"/>
      <c r="D831" s="1249"/>
      <c r="E831" s="1249"/>
      <c r="F831" s="1249"/>
      <c r="G831" s="1249"/>
      <c r="H831" s="1249"/>
      <c r="I831" s="1249"/>
      <c r="J831" s="1249"/>
      <c r="K831" s="1249"/>
      <c r="L831" s="1249"/>
      <c r="M831" s="1249"/>
      <c r="N831" s="1249"/>
      <c r="O831" s="1249"/>
      <c r="P831" s="1249"/>
      <c r="Q831" s="1249"/>
      <c r="R831" s="1249"/>
      <c r="S831" s="1249"/>
      <c r="T831" s="1249"/>
      <c r="U831" s="1249"/>
      <c r="V831" s="1249"/>
      <c r="W831" s="1249"/>
      <c r="X831" s="1249"/>
      <c r="Y831" s="1249"/>
      <c r="Z831" s="1249"/>
    </row>
    <row r="832" hidden="1">
      <c r="A832" s="1249"/>
      <c r="B832" s="1249"/>
      <c r="C832" s="1249"/>
      <c r="D832" s="1249"/>
      <c r="E832" s="1249"/>
      <c r="F832" s="1249"/>
      <c r="G832" s="1249"/>
      <c r="H832" s="1249"/>
      <c r="I832" s="1249"/>
      <c r="J832" s="1249"/>
      <c r="K832" s="1249"/>
      <c r="L832" s="1249"/>
      <c r="M832" s="1249"/>
      <c r="N832" s="1249"/>
      <c r="O832" s="1249"/>
      <c r="P832" s="1249"/>
      <c r="Q832" s="1249"/>
      <c r="R832" s="1249"/>
      <c r="S832" s="1249"/>
      <c r="T832" s="1249"/>
      <c r="U832" s="1249"/>
      <c r="V832" s="1249"/>
      <c r="W832" s="1249"/>
      <c r="X832" s="1249"/>
      <c r="Y832" s="1249"/>
      <c r="Z832" s="1249"/>
    </row>
    <row r="833" hidden="1">
      <c r="A833" s="1249"/>
      <c r="B833" s="1249"/>
      <c r="C833" s="1249"/>
      <c r="D833" s="1249"/>
      <c r="E833" s="1249"/>
      <c r="F833" s="1249"/>
      <c r="G833" s="1249"/>
      <c r="H833" s="1249"/>
      <c r="I833" s="1249"/>
      <c r="J833" s="1249"/>
      <c r="K833" s="1249"/>
      <c r="L833" s="1249"/>
      <c r="M833" s="1249"/>
      <c r="N833" s="1249"/>
      <c r="O833" s="1249"/>
      <c r="P833" s="1249"/>
      <c r="Q833" s="1249"/>
      <c r="R833" s="1249"/>
      <c r="S833" s="1249"/>
      <c r="T833" s="1249"/>
      <c r="U833" s="1249"/>
      <c r="V833" s="1249"/>
      <c r="W833" s="1249"/>
      <c r="X833" s="1249"/>
      <c r="Y833" s="1249"/>
      <c r="Z833" s="1249"/>
    </row>
    <row r="834" hidden="1">
      <c r="A834" s="1249"/>
      <c r="B834" s="1249"/>
      <c r="C834" s="1249"/>
      <c r="D834" s="1249"/>
      <c r="E834" s="1249"/>
      <c r="F834" s="1249"/>
      <c r="G834" s="1249"/>
      <c r="H834" s="1249"/>
      <c r="I834" s="1249"/>
      <c r="J834" s="1249"/>
      <c r="K834" s="1249"/>
      <c r="L834" s="1249"/>
      <c r="M834" s="1249"/>
      <c r="N834" s="1249"/>
      <c r="O834" s="1249"/>
      <c r="P834" s="1249"/>
      <c r="Q834" s="1249"/>
      <c r="R834" s="1249"/>
      <c r="S834" s="1249"/>
      <c r="T834" s="1249"/>
      <c r="U834" s="1249"/>
      <c r="V834" s="1249"/>
      <c r="W834" s="1249"/>
      <c r="X834" s="1249"/>
      <c r="Y834" s="1249"/>
      <c r="Z834" s="1249"/>
    </row>
    <row r="835" hidden="1">
      <c r="A835" s="1249"/>
      <c r="B835" s="1249"/>
      <c r="C835" s="1249"/>
      <c r="D835" s="1249"/>
      <c r="E835" s="1249"/>
      <c r="F835" s="1249"/>
      <c r="G835" s="1249"/>
      <c r="H835" s="1249"/>
      <c r="I835" s="1249"/>
      <c r="J835" s="1249"/>
      <c r="K835" s="1249"/>
      <c r="L835" s="1249"/>
      <c r="M835" s="1249"/>
      <c r="N835" s="1249"/>
      <c r="O835" s="1249"/>
      <c r="P835" s="1249"/>
      <c r="Q835" s="1249"/>
      <c r="R835" s="1249"/>
      <c r="S835" s="1249"/>
      <c r="T835" s="1249"/>
      <c r="U835" s="1249"/>
      <c r="V835" s="1249"/>
      <c r="W835" s="1249"/>
      <c r="X835" s="1249"/>
      <c r="Y835" s="1249"/>
      <c r="Z835" s="1249"/>
    </row>
    <row r="836" hidden="1">
      <c r="A836" s="1249"/>
      <c r="B836" s="1249"/>
      <c r="C836" s="1249"/>
      <c r="D836" s="1249"/>
      <c r="E836" s="1249"/>
      <c r="F836" s="1249"/>
      <c r="G836" s="1249"/>
      <c r="H836" s="1249"/>
      <c r="I836" s="1249"/>
      <c r="J836" s="1249"/>
      <c r="K836" s="1249"/>
      <c r="L836" s="1249"/>
      <c r="M836" s="1249"/>
      <c r="N836" s="1249"/>
      <c r="O836" s="1249"/>
      <c r="P836" s="1249"/>
      <c r="Q836" s="1249"/>
      <c r="R836" s="1249"/>
      <c r="S836" s="1249"/>
      <c r="T836" s="1249"/>
      <c r="U836" s="1249"/>
      <c r="V836" s="1249"/>
      <c r="W836" s="1249"/>
      <c r="X836" s="1249"/>
      <c r="Y836" s="1249"/>
      <c r="Z836" s="1249"/>
    </row>
    <row r="837" hidden="1">
      <c r="A837" s="1249"/>
      <c r="B837" s="1249"/>
      <c r="C837" s="1249"/>
      <c r="D837" s="1249"/>
      <c r="E837" s="1249"/>
      <c r="F837" s="1249"/>
      <c r="G837" s="1249"/>
      <c r="H837" s="1249"/>
      <c r="I837" s="1249"/>
      <c r="J837" s="1249"/>
      <c r="K837" s="1249"/>
      <c r="L837" s="1249"/>
      <c r="M837" s="1249"/>
      <c r="N837" s="1249"/>
      <c r="O837" s="1249"/>
      <c r="P837" s="1249"/>
      <c r="Q837" s="1249"/>
      <c r="R837" s="1249"/>
      <c r="S837" s="1249"/>
      <c r="T837" s="1249"/>
      <c r="U837" s="1249"/>
      <c r="V837" s="1249"/>
      <c r="W837" s="1249"/>
      <c r="X837" s="1249"/>
      <c r="Y837" s="1249"/>
      <c r="Z837" s="1249"/>
    </row>
    <row r="838" hidden="1">
      <c r="A838" s="1249"/>
      <c r="B838" s="1249"/>
      <c r="C838" s="1249"/>
      <c r="D838" s="1249"/>
      <c r="E838" s="1249"/>
      <c r="F838" s="1249"/>
      <c r="G838" s="1249"/>
      <c r="H838" s="1249"/>
      <c r="I838" s="1249"/>
      <c r="J838" s="1249"/>
      <c r="K838" s="1249"/>
      <c r="L838" s="1249"/>
      <c r="M838" s="1249"/>
      <c r="N838" s="1249"/>
      <c r="O838" s="1249"/>
      <c r="P838" s="1249"/>
      <c r="Q838" s="1249"/>
      <c r="R838" s="1249"/>
      <c r="S838" s="1249"/>
      <c r="T838" s="1249"/>
      <c r="U838" s="1249"/>
      <c r="V838" s="1249"/>
      <c r="W838" s="1249"/>
      <c r="X838" s="1249"/>
      <c r="Y838" s="1249"/>
      <c r="Z838" s="1249"/>
    </row>
    <row r="839" hidden="1">
      <c r="A839" s="1249"/>
      <c r="B839" s="1249"/>
      <c r="C839" s="1249"/>
      <c r="D839" s="1249"/>
      <c r="E839" s="1249"/>
      <c r="F839" s="1249"/>
      <c r="G839" s="1249"/>
      <c r="H839" s="1249"/>
      <c r="I839" s="1249"/>
      <c r="J839" s="1249"/>
      <c r="K839" s="1249"/>
      <c r="L839" s="1249"/>
      <c r="M839" s="1249"/>
      <c r="N839" s="1249"/>
      <c r="O839" s="1249"/>
      <c r="P839" s="1249"/>
      <c r="Q839" s="1249"/>
      <c r="R839" s="1249"/>
      <c r="S839" s="1249"/>
      <c r="T839" s="1249"/>
      <c r="U839" s="1249"/>
      <c r="V839" s="1249"/>
      <c r="W839" s="1249"/>
      <c r="X839" s="1249"/>
      <c r="Y839" s="1249"/>
      <c r="Z839" s="1249"/>
    </row>
    <row r="840" hidden="1">
      <c r="A840" s="1249"/>
      <c r="B840" s="1249"/>
      <c r="C840" s="1249"/>
      <c r="D840" s="1249"/>
      <c r="E840" s="1249"/>
      <c r="F840" s="1249"/>
      <c r="G840" s="1249"/>
      <c r="H840" s="1249"/>
      <c r="I840" s="1249"/>
      <c r="J840" s="1249"/>
      <c r="K840" s="1249"/>
      <c r="L840" s="1249"/>
      <c r="M840" s="1249"/>
      <c r="N840" s="1249"/>
      <c r="O840" s="1249"/>
      <c r="P840" s="1249"/>
      <c r="Q840" s="1249"/>
      <c r="R840" s="1249"/>
      <c r="S840" s="1249"/>
      <c r="T840" s="1249"/>
      <c r="U840" s="1249"/>
      <c r="V840" s="1249"/>
      <c r="W840" s="1249"/>
      <c r="X840" s="1249"/>
      <c r="Y840" s="1249"/>
      <c r="Z840" s="1249"/>
    </row>
    <row r="841" hidden="1">
      <c r="A841" s="1249"/>
      <c r="B841" s="1249"/>
      <c r="C841" s="1249"/>
      <c r="D841" s="1249"/>
      <c r="E841" s="1249"/>
      <c r="F841" s="1249"/>
      <c r="G841" s="1249"/>
      <c r="H841" s="1249"/>
      <c r="I841" s="1249"/>
      <c r="J841" s="1249"/>
      <c r="K841" s="1249"/>
      <c r="L841" s="1249"/>
      <c r="M841" s="1249"/>
      <c r="N841" s="1249"/>
      <c r="O841" s="1249"/>
      <c r="P841" s="1249"/>
      <c r="Q841" s="1249"/>
      <c r="R841" s="1249"/>
      <c r="S841" s="1249"/>
      <c r="T841" s="1249"/>
      <c r="U841" s="1249"/>
      <c r="V841" s="1249"/>
      <c r="W841" s="1249"/>
      <c r="X841" s="1249"/>
      <c r="Y841" s="1249"/>
      <c r="Z841" s="1249"/>
    </row>
    <row r="842" hidden="1">
      <c r="A842" s="1249"/>
      <c r="B842" s="1249"/>
      <c r="C842" s="1249"/>
      <c r="D842" s="1249"/>
      <c r="E842" s="1249"/>
      <c r="F842" s="1249"/>
      <c r="G842" s="1249"/>
      <c r="H842" s="1249"/>
      <c r="I842" s="1249"/>
      <c r="J842" s="1249"/>
      <c r="K842" s="1249"/>
      <c r="L842" s="1249"/>
      <c r="M842" s="1249"/>
      <c r="N842" s="1249"/>
      <c r="O842" s="1249"/>
      <c r="P842" s="1249"/>
      <c r="Q842" s="1249"/>
      <c r="R842" s="1249"/>
      <c r="S842" s="1249"/>
      <c r="T842" s="1249"/>
      <c r="U842" s="1249"/>
      <c r="V842" s="1249"/>
      <c r="W842" s="1249"/>
      <c r="X842" s="1249"/>
      <c r="Y842" s="1249"/>
      <c r="Z842" s="1249"/>
    </row>
    <row r="843" hidden="1">
      <c r="A843" s="1249"/>
      <c r="B843" s="1249"/>
      <c r="C843" s="1249"/>
      <c r="D843" s="1249"/>
      <c r="E843" s="1249"/>
      <c r="F843" s="1249"/>
      <c r="G843" s="1249"/>
      <c r="H843" s="1249"/>
      <c r="I843" s="1249"/>
      <c r="J843" s="1249"/>
      <c r="K843" s="1249"/>
      <c r="L843" s="1249"/>
      <c r="M843" s="1249"/>
      <c r="N843" s="1249"/>
      <c r="O843" s="1249"/>
      <c r="P843" s="1249"/>
      <c r="Q843" s="1249"/>
      <c r="R843" s="1249"/>
      <c r="S843" s="1249"/>
      <c r="T843" s="1249"/>
      <c r="U843" s="1249"/>
      <c r="V843" s="1249"/>
      <c r="W843" s="1249"/>
      <c r="X843" s="1249"/>
      <c r="Y843" s="1249"/>
      <c r="Z843" s="1249"/>
    </row>
    <row r="844" hidden="1">
      <c r="A844" s="1249"/>
      <c r="B844" s="1249"/>
      <c r="C844" s="1249"/>
      <c r="D844" s="1249"/>
      <c r="E844" s="1249"/>
      <c r="F844" s="1249"/>
      <c r="G844" s="1249"/>
      <c r="H844" s="1249"/>
      <c r="I844" s="1249"/>
      <c r="J844" s="1249"/>
      <c r="K844" s="1249"/>
      <c r="L844" s="1249"/>
      <c r="M844" s="1249"/>
      <c r="N844" s="1249"/>
      <c r="O844" s="1249"/>
      <c r="P844" s="1249"/>
      <c r="Q844" s="1249"/>
      <c r="R844" s="1249"/>
      <c r="S844" s="1249"/>
      <c r="T844" s="1249"/>
      <c r="U844" s="1249"/>
      <c r="V844" s="1249"/>
      <c r="W844" s="1249"/>
      <c r="X844" s="1249"/>
      <c r="Y844" s="1249"/>
      <c r="Z844" s="1249"/>
    </row>
    <row r="845" hidden="1">
      <c r="A845" s="1249"/>
      <c r="B845" s="1249"/>
      <c r="C845" s="1249"/>
      <c r="D845" s="1249"/>
      <c r="E845" s="1249"/>
      <c r="F845" s="1249"/>
      <c r="G845" s="1249"/>
      <c r="H845" s="1249"/>
      <c r="I845" s="1249"/>
      <c r="J845" s="1249"/>
      <c r="K845" s="1249"/>
      <c r="L845" s="1249"/>
      <c r="M845" s="1249"/>
      <c r="N845" s="1249"/>
      <c r="O845" s="1249"/>
      <c r="P845" s="1249"/>
      <c r="Q845" s="1249"/>
      <c r="R845" s="1249"/>
      <c r="S845" s="1249"/>
      <c r="T845" s="1249"/>
      <c r="U845" s="1249"/>
      <c r="V845" s="1249"/>
      <c r="W845" s="1249"/>
      <c r="X845" s="1249"/>
      <c r="Y845" s="1249"/>
      <c r="Z845" s="1249"/>
    </row>
    <row r="846" hidden="1">
      <c r="A846" s="1249"/>
      <c r="B846" s="1249"/>
      <c r="C846" s="1249"/>
      <c r="D846" s="1249"/>
      <c r="E846" s="1249"/>
      <c r="F846" s="1249"/>
      <c r="G846" s="1249"/>
      <c r="H846" s="1249"/>
      <c r="I846" s="1249"/>
      <c r="J846" s="1249"/>
      <c r="K846" s="1249"/>
      <c r="L846" s="1249"/>
      <c r="M846" s="1249"/>
      <c r="N846" s="1249"/>
      <c r="O846" s="1249"/>
      <c r="P846" s="1249"/>
      <c r="Q846" s="1249"/>
      <c r="R846" s="1249"/>
      <c r="S846" s="1249"/>
      <c r="T846" s="1249"/>
      <c r="U846" s="1249"/>
      <c r="V846" s="1249"/>
      <c r="W846" s="1249"/>
      <c r="X846" s="1249"/>
      <c r="Y846" s="1249"/>
      <c r="Z846" s="1249"/>
    </row>
    <row r="847" hidden="1">
      <c r="A847" s="1249"/>
      <c r="B847" s="1249"/>
      <c r="C847" s="1249"/>
      <c r="D847" s="1249"/>
      <c r="E847" s="1249"/>
      <c r="F847" s="1249"/>
      <c r="G847" s="1249"/>
      <c r="H847" s="1249"/>
      <c r="I847" s="1249"/>
      <c r="J847" s="1249"/>
      <c r="K847" s="1249"/>
      <c r="L847" s="1249"/>
      <c r="M847" s="1249"/>
      <c r="N847" s="1249"/>
      <c r="O847" s="1249"/>
      <c r="P847" s="1249"/>
      <c r="Q847" s="1249"/>
      <c r="R847" s="1249"/>
      <c r="S847" s="1249"/>
      <c r="T847" s="1249"/>
      <c r="U847" s="1249"/>
      <c r="V847" s="1249"/>
      <c r="W847" s="1249"/>
      <c r="X847" s="1249"/>
      <c r="Y847" s="1249"/>
      <c r="Z847" s="1249"/>
    </row>
    <row r="848" hidden="1">
      <c r="A848" s="1249"/>
      <c r="B848" s="1249"/>
      <c r="C848" s="1249"/>
      <c r="D848" s="1249"/>
      <c r="E848" s="1249"/>
      <c r="F848" s="1249"/>
      <c r="G848" s="1249"/>
      <c r="H848" s="1249"/>
      <c r="I848" s="1249"/>
      <c r="J848" s="1249"/>
      <c r="K848" s="1249"/>
      <c r="L848" s="1249"/>
      <c r="M848" s="1249"/>
      <c r="N848" s="1249"/>
      <c r="O848" s="1249"/>
      <c r="P848" s="1249"/>
      <c r="Q848" s="1249"/>
      <c r="R848" s="1249"/>
      <c r="S848" s="1249"/>
      <c r="T848" s="1249"/>
      <c r="U848" s="1249"/>
      <c r="V848" s="1249"/>
      <c r="W848" s="1249"/>
      <c r="X848" s="1249"/>
      <c r="Y848" s="1249"/>
      <c r="Z848" s="1249"/>
    </row>
    <row r="849" hidden="1">
      <c r="A849" s="1249"/>
      <c r="B849" s="1249"/>
      <c r="C849" s="1249"/>
      <c r="D849" s="1249"/>
      <c r="E849" s="1249"/>
      <c r="F849" s="1249"/>
      <c r="G849" s="1249"/>
      <c r="H849" s="1249"/>
      <c r="I849" s="1249"/>
      <c r="J849" s="1249"/>
      <c r="K849" s="1249"/>
      <c r="L849" s="1249"/>
      <c r="M849" s="1249"/>
      <c r="N849" s="1249"/>
      <c r="O849" s="1249"/>
      <c r="P849" s="1249"/>
      <c r="Q849" s="1249"/>
      <c r="R849" s="1249"/>
      <c r="S849" s="1249"/>
      <c r="T849" s="1249"/>
      <c r="U849" s="1249"/>
      <c r="V849" s="1249"/>
      <c r="W849" s="1249"/>
      <c r="X849" s="1249"/>
      <c r="Y849" s="1249"/>
      <c r="Z849" s="1249"/>
    </row>
    <row r="850" hidden="1">
      <c r="A850" s="1249"/>
      <c r="B850" s="1249"/>
      <c r="C850" s="1249"/>
      <c r="D850" s="1249"/>
      <c r="E850" s="1249"/>
      <c r="F850" s="1249"/>
      <c r="G850" s="1249"/>
      <c r="H850" s="1249"/>
      <c r="I850" s="1249"/>
      <c r="J850" s="1249"/>
      <c r="K850" s="1249"/>
      <c r="L850" s="1249"/>
      <c r="M850" s="1249"/>
      <c r="N850" s="1249"/>
      <c r="O850" s="1249"/>
      <c r="P850" s="1249"/>
      <c r="Q850" s="1249"/>
      <c r="R850" s="1249"/>
      <c r="S850" s="1249"/>
      <c r="T850" s="1249"/>
      <c r="U850" s="1249"/>
      <c r="V850" s="1249"/>
      <c r="W850" s="1249"/>
      <c r="X850" s="1249"/>
      <c r="Y850" s="1249"/>
      <c r="Z850" s="1249"/>
    </row>
    <row r="851" hidden="1">
      <c r="A851" s="1249"/>
      <c r="B851" s="1249"/>
      <c r="C851" s="1249"/>
      <c r="D851" s="1249"/>
      <c r="E851" s="1249"/>
      <c r="F851" s="1249"/>
      <c r="G851" s="1249"/>
      <c r="H851" s="1249"/>
      <c r="I851" s="1249"/>
      <c r="J851" s="1249"/>
      <c r="K851" s="1249"/>
      <c r="L851" s="1249"/>
      <c r="M851" s="1249"/>
      <c r="N851" s="1249"/>
      <c r="O851" s="1249"/>
      <c r="P851" s="1249"/>
      <c r="Q851" s="1249"/>
      <c r="R851" s="1249"/>
      <c r="S851" s="1249"/>
      <c r="T851" s="1249"/>
      <c r="U851" s="1249"/>
      <c r="V851" s="1249"/>
      <c r="W851" s="1249"/>
      <c r="X851" s="1249"/>
      <c r="Y851" s="1249"/>
      <c r="Z851" s="1249"/>
    </row>
    <row r="852" hidden="1">
      <c r="A852" s="1249"/>
      <c r="B852" s="1249"/>
      <c r="C852" s="1249"/>
      <c r="D852" s="1249"/>
      <c r="E852" s="1249"/>
      <c r="F852" s="1249"/>
      <c r="G852" s="1249"/>
      <c r="H852" s="1249"/>
      <c r="I852" s="1249"/>
      <c r="J852" s="1249"/>
      <c r="K852" s="1249"/>
      <c r="L852" s="1249"/>
      <c r="M852" s="1249"/>
      <c r="N852" s="1249"/>
      <c r="O852" s="1249"/>
      <c r="P852" s="1249"/>
      <c r="Q852" s="1249"/>
      <c r="R852" s="1249"/>
      <c r="S852" s="1249"/>
      <c r="T852" s="1249"/>
      <c r="U852" s="1249"/>
      <c r="V852" s="1249"/>
      <c r="W852" s="1249"/>
      <c r="X852" s="1249"/>
      <c r="Y852" s="1249"/>
      <c r="Z852" s="1249"/>
    </row>
    <row r="853" hidden="1">
      <c r="A853" s="1249"/>
      <c r="B853" s="1249"/>
      <c r="C853" s="1249"/>
      <c r="D853" s="1249"/>
      <c r="E853" s="1249"/>
      <c r="F853" s="1249"/>
      <c r="G853" s="1249"/>
      <c r="H853" s="1249"/>
      <c r="I853" s="1249"/>
      <c r="J853" s="1249"/>
      <c r="K853" s="1249"/>
      <c r="L853" s="1249"/>
      <c r="M853" s="1249"/>
      <c r="N853" s="1249"/>
      <c r="O853" s="1249"/>
      <c r="P853" s="1249"/>
      <c r="Q853" s="1249"/>
      <c r="R853" s="1249"/>
      <c r="S853" s="1249"/>
      <c r="T853" s="1249"/>
      <c r="U853" s="1249"/>
      <c r="V853" s="1249"/>
      <c r="W853" s="1249"/>
      <c r="X853" s="1249"/>
      <c r="Y853" s="1249"/>
      <c r="Z853" s="1249"/>
    </row>
    <row r="854" hidden="1">
      <c r="A854" s="1249"/>
      <c r="B854" s="1249"/>
      <c r="C854" s="1249"/>
      <c r="D854" s="1249"/>
      <c r="E854" s="1249"/>
      <c r="F854" s="1249"/>
      <c r="G854" s="1249"/>
      <c r="H854" s="1249"/>
      <c r="I854" s="1249"/>
      <c r="J854" s="1249"/>
      <c r="K854" s="1249"/>
      <c r="L854" s="1249"/>
      <c r="M854" s="1249"/>
      <c r="N854" s="1249"/>
      <c r="O854" s="1249"/>
      <c r="P854" s="1249"/>
      <c r="Q854" s="1249"/>
      <c r="R854" s="1249"/>
      <c r="S854" s="1249"/>
      <c r="T854" s="1249"/>
      <c r="U854" s="1249"/>
      <c r="V854" s="1249"/>
      <c r="W854" s="1249"/>
      <c r="X854" s="1249"/>
      <c r="Y854" s="1249"/>
      <c r="Z854" s="1249"/>
    </row>
    <row r="855" hidden="1">
      <c r="A855" s="1249"/>
      <c r="B855" s="1249"/>
      <c r="C855" s="1249"/>
      <c r="D855" s="1249"/>
      <c r="E855" s="1249"/>
      <c r="F855" s="1249"/>
      <c r="G855" s="1249"/>
      <c r="H855" s="1249"/>
      <c r="I855" s="1249"/>
      <c r="J855" s="1249"/>
      <c r="K855" s="1249"/>
      <c r="L855" s="1249"/>
      <c r="M855" s="1249"/>
      <c r="N855" s="1249"/>
      <c r="O855" s="1249"/>
      <c r="P855" s="1249"/>
      <c r="Q855" s="1249"/>
      <c r="R855" s="1249"/>
      <c r="S855" s="1249"/>
      <c r="T855" s="1249"/>
      <c r="U855" s="1249"/>
      <c r="V855" s="1249"/>
      <c r="W855" s="1249"/>
      <c r="X855" s="1249"/>
      <c r="Y855" s="1249"/>
      <c r="Z855" s="1249"/>
    </row>
    <row r="856" hidden="1">
      <c r="A856" s="1249"/>
      <c r="B856" s="1249"/>
      <c r="C856" s="1249"/>
      <c r="D856" s="1249"/>
      <c r="E856" s="1249"/>
      <c r="F856" s="1249"/>
      <c r="G856" s="1249"/>
      <c r="H856" s="1249"/>
      <c r="I856" s="1249"/>
      <c r="J856" s="1249"/>
      <c r="K856" s="1249"/>
      <c r="L856" s="1249"/>
      <c r="M856" s="1249"/>
      <c r="N856" s="1249"/>
      <c r="O856" s="1249"/>
      <c r="P856" s="1249"/>
      <c r="Q856" s="1249"/>
      <c r="R856" s="1249"/>
      <c r="S856" s="1249"/>
      <c r="T856" s="1249"/>
      <c r="U856" s="1249"/>
      <c r="V856" s="1249"/>
      <c r="W856" s="1249"/>
      <c r="X856" s="1249"/>
      <c r="Y856" s="1249"/>
      <c r="Z856" s="1249"/>
    </row>
    <row r="857" hidden="1">
      <c r="A857" s="1249"/>
      <c r="B857" s="1249"/>
      <c r="C857" s="1249"/>
      <c r="D857" s="1249"/>
      <c r="E857" s="1249"/>
      <c r="F857" s="1249"/>
      <c r="G857" s="1249"/>
      <c r="H857" s="1249"/>
      <c r="I857" s="1249"/>
      <c r="J857" s="1249"/>
      <c r="K857" s="1249"/>
      <c r="L857" s="1249"/>
      <c r="M857" s="1249"/>
      <c r="N857" s="1249"/>
      <c r="O857" s="1249"/>
      <c r="P857" s="1249"/>
      <c r="Q857" s="1249"/>
      <c r="R857" s="1249"/>
      <c r="S857" s="1249"/>
      <c r="T857" s="1249"/>
      <c r="U857" s="1249"/>
      <c r="V857" s="1249"/>
      <c r="W857" s="1249"/>
      <c r="X857" s="1249"/>
      <c r="Y857" s="1249"/>
      <c r="Z857" s="1249"/>
    </row>
    <row r="858" hidden="1">
      <c r="A858" s="1249"/>
      <c r="B858" s="1249"/>
      <c r="C858" s="1249"/>
      <c r="D858" s="1249"/>
      <c r="E858" s="1249"/>
      <c r="F858" s="1249"/>
      <c r="G858" s="1249"/>
      <c r="H858" s="1249"/>
      <c r="I858" s="1249"/>
      <c r="J858" s="1249"/>
      <c r="K858" s="1249"/>
      <c r="L858" s="1249"/>
      <c r="M858" s="1249"/>
      <c r="N858" s="1249"/>
      <c r="O858" s="1249"/>
      <c r="P858" s="1249"/>
      <c r="Q858" s="1249"/>
      <c r="R858" s="1249"/>
      <c r="S858" s="1249"/>
      <c r="T858" s="1249"/>
      <c r="U858" s="1249"/>
      <c r="V858" s="1249"/>
      <c r="W858" s="1249"/>
      <c r="X858" s="1249"/>
      <c r="Y858" s="1249"/>
      <c r="Z858" s="1249"/>
    </row>
    <row r="859" hidden="1">
      <c r="A859" s="1249"/>
      <c r="B859" s="1249"/>
      <c r="C859" s="1249"/>
      <c r="D859" s="1249"/>
      <c r="E859" s="1249"/>
      <c r="F859" s="1249"/>
      <c r="G859" s="1249"/>
      <c r="H859" s="1249"/>
      <c r="I859" s="1249"/>
      <c r="J859" s="1249"/>
      <c r="K859" s="1249"/>
      <c r="L859" s="1249"/>
      <c r="M859" s="1249"/>
      <c r="N859" s="1249"/>
      <c r="O859" s="1249"/>
      <c r="P859" s="1249"/>
      <c r="Q859" s="1249"/>
      <c r="R859" s="1249"/>
      <c r="S859" s="1249"/>
      <c r="T859" s="1249"/>
      <c r="U859" s="1249"/>
      <c r="V859" s="1249"/>
      <c r="W859" s="1249"/>
      <c r="X859" s="1249"/>
      <c r="Y859" s="1249"/>
      <c r="Z859" s="1249"/>
    </row>
    <row r="860" hidden="1">
      <c r="A860" s="1249"/>
      <c r="B860" s="1249"/>
      <c r="C860" s="1249"/>
      <c r="D860" s="1249"/>
      <c r="E860" s="1249"/>
      <c r="F860" s="1249"/>
      <c r="G860" s="1249"/>
      <c r="H860" s="1249"/>
      <c r="I860" s="1249"/>
      <c r="J860" s="1249"/>
      <c r="K860" s="1249"/>
      <c r="L860" s="1249"/>
      <c r="M860" s="1249"/>
      <c r="N860" s="1249"/>
      <c r="O860" s="1249"/>
      <c r="P860" s="1249"/>
      <c r="Q860" s="1249"/>
      <c r="R860" s="1249"/>
      <c r="S860" s="1249"/>
      <c r="T860" s="1249"/>
      <c r="U860" s="1249"/>
      <c r="V860" s="1249"/>
      <c r="W860" s="1249"/>
      <c r="X860" s="1249"/>
      <c r="Y860" s="1249"/>
      <c r="Z860" s="1249"/>
    </row>
    <row r="861" hidden="1">
      <c r="A861" s="1249"/>
      <c r="B861" s="1249"/>
      <c r="C861" s="1249"/>
      <c r="D861" s="1249"/>
      <c r="E861" s="1249"/>
      <c r="F861" s="1249"/>
      <c r="G861" s="1249"/>
      <c r="H861" s="1249"/>
      <c r="I861" s="1249"/>
      <c r="J861" s="1249"/>
      <c r="K861" s="1249"/>
      <c r="L861" s="1249"/>
      <c r="M861" s="1249"/>
      <c r="N861" s="1249"/>
      <c r="O861" s="1249"/>
      <c r="P861" s="1249"/>
      <c r="Q861" s="1249"/>
      <c r="R861" s="1249"/>
      <c r="S861" s="1249"/>
      <c r="T861" s="1249"/>
      <c r="U861" s="1249"/>
      <c r="V861" s="1249"/>
      <c r="W861" s="1249"/>
      <c r="X861" s="1249"/>
      <c r="Y861" s="1249"/>
      <c r="Z861" s="1249"/>
    </row>
    <row r="862" hidden="1">
      <c r="A862" s="1249"/>
      <c r="B862" s="1249"/>
      <c r="C862" s="1249"/>
      <c r="D862" s="1249"/>
      <c r="E862" s="1249"/>
      <c r="F862" s="1249"/>
      <c r="G862" s="1249"/>
      <c r="H862" s="1249"/>
      <c r="I862" s="1249"/>
      <c r="J862" s="1249"/>
      <c r="K862" s="1249"/>
      <c r="L862" s="1249"/>
      <c r="M862" s="1249"/>
      <c r="N862" s="1249"/>
      <c r="O862" s="1249"/>
      <c r="P862" s="1249"/>
      <c r="Q862" s="1249"/>
      <c r="R862" s="1249"/>
      <c r="S862" s="1249"/>
      <c r="T862" s="1249"/>
      <c r="U862" s="1249"/>
      <c r="V862" s="1249"/>
      <c r="W862" s="1249"/>
      <c r="X862" s="1249"/>
      <c r="Y862" s="1249"/>
      <c r="Z862" s="1249"/>
    </row>
    <row r="863" hidden="1">
      <c r="A863" s="1249"/>
      <c r="B863" s="1249"/>
      <c r="C863" s="1249"/>
      <c r="D863" s="1249"/>
      <c r="E863" s="1249"/>
      <c r="F863" s="1249"/>
      <c r="G863" s="1249"/>
      <c r="H863" s="1249"/>
      <c r="I863" s="1249"/>
      <c r="J863" s="1249"/>
      <c r="K863" s="1249"/>
      <c r="L863" s="1249"/>
      <c r="M863" s="1249"/>
      <c r="N863" s="1249"/>
      <c r="O863" s="1249"/>
      <c r="P863" s="1249"/>
      <c r="Q863" s="1249"/>
      <c r="R863" s="1249"/>
      <c r="S863" s="1249"/>
      <c r="T863" s="1249"/>
      <c r="U863" s="1249"/>
      <c r="V863" s="1249"/>
      <c r="W863" s="1249"/>
      <c r="X863" s="1249"/>
      <c r="Y863" s="1249"/>
      <c r="Z863" s="1249"/>
    </row>
    <row r="864" hidden="1">
      <c r="A864" s="1249"/>
      <c r="B864" s="1249"/>
      <c r="C864" s="1249"/>
      <c r="D864" s="1249"/>
      <c r="E864" s="1249"/>
      <c r="F864" s="1249"/>
      <c r="G864" s="1249"/>
      <c r="H864" s="1249"/>
      <c r="I864" s="1249"/>
      <c r="J864" s="1249"/>
      <c r="K864" s="1249"/>
      <c r="L864" s="1249"/>
      <c r="M864" s="1249"/>
      <c r="N864" s="1249"/>
      <c r="O864" s="1249"/>
      <c r="P864" s="1249"/>
      <c r="Q864" s="1249"/>
      <c r="R864" s="1249"/>
      <c r="S864" s="1249"/>
      <c r="T864" s="1249"/>
      <c r="U864" s="1249"/>
      <c r="V864" s="1249"/>
      <c r="W864" s="1249"/>
      <c r="X864" s="1249"/>
      <c r="Y864" s="1249"/>
      <c r="Z864" s="1249"/>
    </row>
    <row r="865" hidden="1">
      <c r="A865" s="1249"/>
      <c r="B865" s="1249"/>
      <c r="C865" s="1249"/>
      <c r="D865" s="1249"/>
      <c r="E865" s="1249"/>
      <c r="F865" s="1249"/>
      <c r="G865" s="1249"/>
      <c r="H865" s="1249"/>
      <c r="I865" s="1249"/>
      <c r="J865" s="1249"/>
      <c r="K865" s="1249"/>
      <c r="L865" s="1249"/>
      <c r="M865" s="1249"/>
      <c r="N865" s="1249"/>
      <c r="O865" s="1249"/>
      <c r="P865" s="1249"/>
      <c r="Q865" s="1249"/>
      <c r="R865" s="1249"/>
      <c r="S865" s="1249"/>
      <c r="T865" s="1249"/>
      <c r="U865" s="1249"/>
      <c r="V865" s="1249"/>
      <c r="W865" s="1249"/>
      <c r="X865" s="1249"/>
      <c r="Y865" s="1249"/>
      <c r="Z865" s="1249"/>
    </row>
    <row r="866" hidden="1">
      <c r="A866" s="1249"/>
      <c r="B866" s="1249"/>
      <c r="C866" s="1249"/>
      <c r="D866" s="1249"/>
      <c r="E866" s="1249"/>
      <c r="F866" s="1249"/>
      <c r="G866" s="1249"/>
      <c r="H866" s="1249"/>
      <c r="I866" s="1249"/>
      <c r="J866" s="1249"/>
      <c r="K866" s="1249"/>
      <c r="L866" s="1249"/>
      <c r="M866" s="1249"/>
      <c r="N866" s="1249"/>
      <c r="O866" s="1249"/>
      <c r="P866" s="1249"/>
      <c r="Q866" s="1249"/>
      <c r="R866" s="1249"/>
      <c r="S866" s="1249"/>
      <c r="T866" s="1249"/>
      <c r="U866" s="1249"/>
      <c r="V866" s="1249"/>
      <c r="W866" s="1249"/>
      <c r="X866" s="1249"/>
      <c r="Y866" s="1249"/>
      <c r="Z866" s="1249"/>
    </row>
    <row r="867" hidden="1">
      <c r="A867" s="1249"/>
      <c r="B867" s="1249"/>
      <c r="C867" s="1249"/>
      <c r="D867" s="1249"/>
      <c r="E867" s="1249"/>
      <c r="F867" s="1249"/>
      <c r="G867" s="1249"/>
      <c r="H867" s="1249"/>
      <c r="I867" s="1249"/>
      <c r="J867" s="1249"/>
      <c r="K867" s="1249"/>
      <c r="L867" s="1249"/>
      <c r="M867" s="1249"/>
      <c r="N867" s="1249"/>
      <c r="O867" s="1249"/>
      <c r="P867" s="1249"/>
      <c r="Q867" s="1249"/>
      <c r="R867" s="1249"/>
      <c r="S867" s="1249"/>
      <c r="T867" s="1249"/>
      <c r="U867" s="1249"/>
      <c r="V867" s="1249"/>
      <c r="W867" s="1249"/>
      <c r="X867" s="1249"/>
      <c r="Y867" s="1249"/>
      <c r="Z867" s="1249"/>
    </row>
    <row r="868" hidden="1">
      <c r="A868" s="1249"/>
      <c r="B868" s="1249"/>
      <c r="C868" s="1249"/>
      <c r="D868" s="1249"/>
      <c r="E868" s="1249"/>
      <c r="F868" s="1249"/>
      <c r="G868" s="1249"/>
      <c r="H868" s="1249"/>
      <c r="I868" s="1249"/>
      <c r="J868" s="1249"/>
      <c r="K868" s="1249"/>
      <c r="L868" s="1249"/>
      <c r="M868" s="1249"/>
      <c r="N868" s="1249"/>
      <c r="O868" s="1249"/>
      <c r="P868" s="1249"/>
      <c r="Q868" s="1249"/>
      <c r="R868" s="1249"/>
      <c r="S868" s="1249"/>
      <c r="T868" s="1249"/>
      <c r="U868" s="1249"/>
      <c r="V868" s="1249"/>
      <c r="W868" s="1249"/>
      <c r="X868" s="1249"/>
      <c r="Y868" s="1249"/>
      <c r="Z868" s="1249"/>
    </row>
    <row r="869" hidden="1">
      <c r="A869" s="1249"/>
      <c r="B869" s="1249"/>
      <c r="C869" s="1249"/>
      <c r="D869" s="1249"/>
      <c r="E869" s="1249"/>
      <c r="F869" s="1249"/>
      <c r="G869" s="1249"/>
      <c r="H869" s="1249"/>
      <c r="I869" s="1249"/>
      <c r="J869" s="1249"/>
      <c r="K869" s="1249"/>
      <c r="L869" s="1249"/>
      <c r="M869" s="1249"/>
      <c r="N869" s="1249"/>
      <c r="O869" s="1249"/>
      <c r="P869" s="1249"/>
      <c r="Q869" s="1249"/>
      <c r="R869" s="1249"/>
      <c r="S869" s="1249"/>
      <c r="T869" s="1249"/>
      <c r="U869" s="1249"/>
      <c r="V869" s="1249"/>
      <c r="W869" s="1249"/>
      <c r="X869" s="1249"/>
      <c r="Y869" s="1249"/>
      <c r="Z869" s="1249"/>
    </row>
    <row r="870" hidden="1">
      <c r="A870" s="1249"/>
      <c r="B870" s="1249"/>
      <c r="C870" s="1249"/>
      <c r="D870" s="1249"/>
      <c r="E870" s="1249"/>
      <c r="F870" s="1249"/>
      <c r="G870" s="1249"/>
      <c r="H870" s="1249"/>
      <c r="I870" s="1249"/>
      <c r="J870" s="1249"/>
      <c r="K870" s="1249"/>
      <c r="L870" s="1249"/>
      <c r="M870" s="1249"/>
      <c r="N870" s="1249"/>
      <c r="O870" s="1249"/>
      <c r="P870" s="1249"/>
      <c r="Q870" s="1249"/>
      <c r="R870" s="1249"/>
      <c r="S870" s="1249"/>
      <c r="T870" s="1249"/>
      <c r="U870" s="1249"/>
      <c r="V870" s="1249"/>
      <c r="W870" s="1249"/>
      <c r="X870" s="1249"/>
      <c r="Y870" s="1249"/>
      <c r="Z870" s="1249"/>
    </row>
    <row r="871" hidden="1">
      <c r="A871" s="1249"/>
      <c r="B871" s="1249"/>
      <c r="C871" s="1249"/>
      <c r="D871" s="1249"/>
      <c r="E871" s="1249"/>
      <c r="F871" s="1249"/>
      <c r="G871" s="1249"/>
      <c r="H871" s="1249"/>
      <c r="I871" s="1249"/>
      <c r="J871" s="1249"/>
      <c r="K871" s="1249"/>
      <c r="L871" s="1249"/>
      <c r="M871" s="1249"/>
      <c r="N871" s="1249"/>
      <c r="O871" s="1249"/>
      <c r="P871" s="1249"/>
      <c r="Q871" s="1249"/>
      <c r="R871" s="1249"/>
      <c r="S871" s="1249"/>
      <c r="T871" s="1249"/>
      <c r="U871" s="1249"/>
      <c r="V871" s="1249"/>
      <c r="W871" s="1249"/>
      <c r="X871" s="1249"/>
      <c r="Y871" s="1249"/>
      <c r="Z871" s="1249"/>
    </row>
    <row r="872" hidden="1">
      <c r="A872" s="1249"/>
      <c r="B872" s="1249"/>
      <c r="C872" s="1249"/>
      <c r="D872" s="1249"/>
      <c r="E872" s="1249"/>
      <c r="F872" s="1249"/>
      <c r="G872" s="1249"/>
      <c r="H872" s="1249"/>
      <c r="I872" s="1249"/>
      <c r="J872" s="1249"/>
      <c r="K872" s="1249"/>
      <c r="L872" s="1249"/>
      <c r="M872" s="1249"/>
      <c r="N872" s="1249"/>
      <c r="O872" s="1249"/>
      <c r="P872" s="1249"/>
      <c r="Q872" s="1249"/>
      <c r="R872" s="1249"/>
      <c r="S872" s="1249"/>
      <c r="T872" s="1249"/>
      <c r="U872" s="1249"/>
      <c r="V872" s="1249"/>
      <c r="W872" s="1249"/>
      <c r="X872" s="1249"/>
      <c r="Y872" s="1249"/>
      <c r="Z872" s="1249"/>
    </row>
    <row r="873" hidden="1">
      <c r="A873" s="1249"/>
      <c r="B873" s="1249"/>
      <c r="C873" s="1249"/>
      <c r="D873" s="1249"/>
      <c r="E873" s="1249"/>
      <c r="F873" s="1249"/>
      <c r="G873" s="1249"/>
      <c r="H873" s="1249"/>
      <c r="I873" s="1249"/>
      <c r="J873" s="1249"/>
      <c r="K873" s="1249"/>
      <c r="L873" s="1249"/>
      <c r="M873" s="1249"/>
      <c r="N873" s="1249"/>
      <c r="O873" s="1249"/>
      <c r="P873" s="1249"/>
      <c r="Q873" s="1249"/>
      <c r="R873" s="1249"/>
      <c r="S873" s="1249"/>
      <c r="T873" s="1249"/>
      <c r="U873" s="1249"/>
      <c r="V873" s="1249"/>
      <c r="W873" s="1249"/>
      <c r="X873" s="1249"/>
      <c r="Y873" s="1249"/>
      <c r="Z873" s="1249"/>
    </row>
    <row r="874" hidden="1">
      <c r="A874" s="1249"/>
      <c r="B874" s="1249"/>
      <c r="C874" s="1249"/>
      <c r="D874" s="1249"/>
      <c r="E874" s="1249"/>
      <c r="F874" s="1249"/>
      <c r="G874" s="1249"/>
      <c r="H874" s="1249"/>
      <c r="I874" s="1249"/>
      <c r="J874" s="1249"/>
      <c r="K874" s="1249"/>
      <c r="L874" s="1249"/>
      <c r="M874" s="1249"/>
      <c r="N874" s="1249"/>
      <c r="O874" s="1249"/>
      <c r="P874" s="1249"/>
      <c r="Q874" s="1249"/>
      <c r="R874" s="1249"/>
      <c r="S874" s="1249"/>
      <c r="T874" s="1249"/>
      <c r="U874" s="1249"/>
      <c r="V874" s="1249"/>
      <c r="W874" s="1249"/>
      <c r="X874" s="1249"/>
      <c r="Y874" s="1249"/>
      <c r="Z874" s="1249"/>
    </row>
    <row r="875" hidden="1">
      <c r="A875" s="1249"/>
      <c r="B875" s="1249"/>
      <c r="C875" s="1249"/>
      <c r="D875" s="1249"/>
      <c r="E875" s="1249"/>
      <c r="F875" s="1249"/>
      <c r="G875" s="1249"/>
      <c r="H875" s="1249"/>
      <c r="I875" s="1249"/>
      <c r="J875" s="1249"/>
      <c r="K875" s="1249"/>
      <c r="L875" s="1249"/>
      <c r="M875" s="1249"/>
      <c r="N875" s="1249"/>
      <c r="O875" s="1249"/>
      <c r="P875" s="1249"/>
      <c r="Q875" s="1249"/>
      <c r="R875" s="1249"/>
      <c r="S875" s="1249"/>
      <c r="T875" s="1249"/>
      <c r="U875" s="1249"/>
      <c r="V875" s="1249"/>
      <c r="W875" s="1249"/>
      <c r="X875" s="1249"/>
      <c r="Y875" s="1249"/>
      <c r="Z875" s="1249"/>
    </row>
    <row r="876" hidden="1">
      <c r="A876" s="1249"/>
      <c r="B876" s="1249"/>
      <c r="C876" s="1249"/>
      <c r="D876" s="1249"/>
      <c r="E876" s="1249"/>
      <c r="F876" s="1249"/>
      <c r="G876" s="1249"/>
      <c r="H876" s="1249"/>
      <c r="I876" s="1249"/>
      <c r="J876" s="1249"/>
      <c r="K876" s="1249"/>
      <c r="L876" s="1249"/>
      <c r="M876" s="1249"/>
      <c r="N876" s="1249"/>
      <c r="O876" s="1249"/>
      <c r="P876" s="1249"/>
      <c r="Q876" s="1249"/>
      <c r="R876" s="1249"/>
      <c r="S876" s="1249"/>
      <c r="T876" s="1249"/>
      <c r="U876" s="1249"/>
      <c r="V876" s="1249"/>
      <c r="W876" s="1249"/>
      <c r="X876" s="1249"/>
      <c r="Y876" s="1249"/>
      <c r="Z876" s="1249"/>
    </row>
    <row r="877" hidden="1">
      <c r="A877" s="1249"/>
      <c r="B877" s="1249"/>
      <c r="C877" s="1249"/>
      <c r="D877" s="1249"/>
      <c r="E877" s="1249"/>
      <c r="F877" s="1249"/>
      <c r="G877" s="1249"/>
      <c r="H877" s="1249"/>
      <c r="I877" s="1249"/>
      <c r="J877" s="1249"/>
      <c r="K877" s="1249"/>
      <c r="L877" s="1249"/>
      <c r="M877" s="1249"/>
      <c r="N877" s="1249"/>
      <c r="O877" s="1249"/>
      <c r="P877" s="1249"/>
      <c r="Q877" s="1249"/>
      <c r="R877" s="1249"/>
      <c r="S877" s="1249"/>
      <c r="T877" s="1249"/>
      <c r="U877" s="1249"/>
      <c r="V877" s="1249"/>
      <c r="W877" s="1249"/>
      <c r="X877" s="1249"/>
      <c r="Y877" s="1249"/>
      <c r="Z877" s="1249"/>
    </row>
    <row r="878" hidden="1">
      <c r="A878" s="1249"/>
      <c r="B878" s="1249"/>
      <c r="C878" s="1249"/>
      <c r="D878" s="1249"/>
      <c r="E878" s="1249"/>
      <c r="F878" s="1249"/>
      <c r="G878" s="1249"/>
      <c r="H878" s="1249"/>
      <c r="I878" s="1249"/>
      <c r="J878" s="1249"/>
      <c r="K878" s="1249"/>
      <c r="L878" s="1249"/>
      <c r="M878" s="1249"/>
      <c r="N878" s="1249"/>
      <c r="O878" s="1249"/>
      <c r="P878" s="1249"/>
      <c r="Q878" s="1249"/>
      <c r="R878" s="1249"/>
      <c r="S878" s="1249"/>
      <c r="T878" s="1249"/>
      <c r="U878" s="1249"/>
      <c r="V878" s="1249"/>
      <c r="W878" s="1249"/>
      <c r="X878" s="1249"/>
      <c r="Y878" s="1249"/>
      <c r="Z878" s="1249"/>
    </row>
    <row r="879" hidden="1">
      <c r="A879" s="1249"/>
      <c r="B879" s="1249"/>
      <c r="C879" s="1249"/>
      <c r="D879" s="1249"/>
      <c r="E879" s="1249"/>
      <c r="F879" s="1249"/>
      <c r="G879" s="1249"/>
      <c r="H879" s="1249"/>
      <c r="I879" s="1249"/>
      <c r="J879" s="1249"/>
      <c r="K879" s="1249"/>
      <c r="L879" s="1249"/>
      <c r="M879" s="1249"/>
      <c r="N879" s="1249"/>
      <c r="O879" s="1249"/>
      <c r="P879" s="1249"/>
      <c r="Q879" s="1249"/>
      <c r="R879" s="1249"/>
      <c r="S879" s="1249"/>
      <c r="T879" s="1249"/>
      <c r="U879" s="1249"/>
      <c r="V879" s="1249"/>
      <c r="W879" s="1249"/>
      <c r="X879" s="1249"/>
      <c r="Y879" s="1249"/>
      <c r="Z879" s="1249"/>
    </row>
    <row r="880" hidden="1">
      <c r="A880" s="1249"/>
      <c r="B880" s="1249"/>
      <c r="C880" s="1249"/>
      <c r="D880" s="1249"/>
      <c r="E880" s="1249"/>
      <c r="F880" s="1249"/>
      <c r="G880" s="1249"/>
      <c r="H880" s="1249"/>
      <c r="I880" s="1249"/>
      <c r="J880" s="1249"/>
      <c r="K880" s="1249"/>
      <c r="L880" s="1249"/>
      <c r="M880" s="1249"/>
      <c r="N880" s="1249"/>
      <c r="O880" s="1249"/>
      <c r="P880" s="1249"/>
      <c r="Q880" s="1249"/>
      <c r="R880" s="1249"/>
      <c r="S880" s="1249"/>
      <c r="T880" s="1249"/>
      <c r="U880" s="1249"/>
      <c r="V880" s="1249"/>
      <c r="W880" s="1249"/>
      <c r="X880" s="1249"/>
      <c r="Y880" s="1249"/>
      <c r="Z880" s="1249"/>
    </row>
    <row r="881" hidden="1">
      <c r="A881" s="1249"/>
      <c r="B881" s="1249"/>
      <c r="C881" s="1249"/>
      <c r="D881" s="1249"/>
      <c r="E881" s="1249"/>
      <c r="F881" s="1249"/>
      <c r="G881" s="1249"/>
      <c r="H881" s="1249"/>
      <c r="I881" s="1249"/>
      <c r="J881" s="1249"/>
      <c r="K881" s="1249"/>
      <c r="L881" s="1249"/>
      <c r="M881" s="1249"/>
      <c r="N881" s="1249"/>
      <c r="O881" s="1249"/>
      <c r="P881" s="1249"/>
      <c r="Q881" s="1249"/>
      <c r="R881" s="1249"/>
      <c r="S881" s="1249"/>
      <c r="T881" s="1249"/>
      <c r="U881" s="1249"/>
      <c r="V881" s="1249"/>
      <c r="W881" s="1249"/>
      <c r="X881" s="1249"/>
      <c r="Y881" s="1249"/>
      <c r="Z881" s="1249"/>
    </row>
    <row r="882" hidden="1">
      <c r="A882" s="1249"/>
      <c r="B882" s="1249"/>
      <c r="C882" s="1249"/>
      <c r="D882" s="1249"/>
      <c r="E882" s="1249"/>
      <c r="F882" s="1249"/>
      <c r="G882" s="1249"/>
      <c r="H882" s="1249"/>
      <c r="I882" s="1249"/>
      <c r="J882" s="1249"/>
      <c r="K882" s="1249"/>
      <c r="L882" s="1249"/>
      <c r="M882" s="1249"/>
      <c r="N882" s="1249"/>
      <c r="O882" s="1249"/>
      <c r="P882" s="1249"/>
      <c r="Q882" s="1249"/>
      <c r="R882" s="1249"/>
      <c r="S882" s="1249"/>
      <c r="T882" s="1249"/>
      <c r="U882" s="1249"/>
      <c r="V882" s="1249"/>
      <c r="W882" s="1249"/>
      <c r="X882" s="1249"/>
      <c r="Y882" s="1249"/>
      <c r="Z882" s="1249"/>
    </row>
    <row r="883" hidden="1">
      <c r="A883" s="1249"/>
      <c r="B883" s="1249"/>
      <c r="C883" s="1249"/>
      <c r="D883" s="1249"/>
      <c r="E883" s="1249"/>
      <c r="F883" s="1249"/>
      <c r="G883" s="1249"/>
      <c r="H883" s="1249"/>
      <c r="I883" s="1249"/>
      <c r="J883" s="1249"/>
      <c r="K883" s="1249"/>
      <c r="L883" s="1249"/>
      <c r="M883" s="1249"/>
      <c r="N883" s="1249"/>
      <c r="O883" s="1249"/>
      <c r="P883" s="1249"/>
      <c r="Q883" s="1249"/>
      <c r="R883" s="1249"/>
      <c r="S883" s="1249"/>
      <c r="T883" s="1249"/>
      <c r="U883" s="1249"/>
      <c r="V883" s="1249"/>
      <c r="W883" s="1249"/>
      <c r="X883" s="1249"/>
      <c r="Y883" s="1249"/>
      <c r="Z883" s="1249"/>
    </row>
    <row r="884" hidden="1">
      <c r="A884" s="1249"/>
      <c r="B884" s="1249"/>
      <c r="C884" s="1249"/>
      <c r="D884" s="1249"/>
      <c r="E884" s="1249"/>
      <c r="F884" s="1249"/>
      <c r="G884" s="1249"/>
      <c r="H884" s="1249"/>
      <c r="I884" s="1249"/>
      <c r="J884" s="1249"/>
      <c r="K884" s="1249"/>
      <c r="L884" s="1249"/>
      <c r="M884" s="1249"/>
      <c r="N884" s="1249"/>
      <c r="O884" s="1249"/>
      <c r="P884" s="1249"/>
      <c r="Q884" s="1249"/>
      <c r="R884" s="1249"/>
      <c r="S884" s="1249"/>
      <c r="T884" s="1249"/>
      <c r="U884" s="1249"/>
      <c r="V884" s="1249"/>
      <c r="W884" s="1249"/>
      <c r="X884" s="1249"/>
      <c r="Y884" s="1249"/>
      <c r="Z884" s="1249"/>
    </row>
    <row r="885" hidden="1">
      <c r="A885" s="1249"/>
      <c r="B885" s="1249"/>
      <c r="C885" s="1249"/>
      <c r="D885" s="1249"/>
      <c r="E885" s="1249"/>
      <c r="F885" s="1249"/>
      <c r="G885" s="1249"/>
      <c r="H885" s="1249"/>
      <c r="I885" s="1249"/>
      <c r="J885" s="1249"/>
      <c r="K885" s="1249"/>
      <c r="L885" s="1249"/>
      <c r="M885" s="1249"/>
      <c r="N885" s="1249"/>
      <c r="O885" s="1249"/>
      <c r="P885" s="1249"/>
      <c r="Q885" s="1249"/>
      <c r="R885" s="1249"/>
      <c r="S885" s="1249"/>
      <c r="T885" s="1249"/>
      <c r="U885" s="1249"/>
      <c r="V885" s="1249"/>
      <c r="W885" s="1249"/>
      <c r="X885" s="1249"/>
      <c r="Y885" s="1249"/>
      <c r="Z885" s="1249"/>
    </row>
    <row r="886" hidden="1">
      <c r="A886" s="1249"/>
      <c r="B886" s="1249"/>
      <c r="C886" s="1249"/>
      <c r="D886" s="1249"/>
      <c r="E886" s="1249"/>
      <c r="F886" s="1249"/>
      <c r="G886" s="1249"/>
      <c r="H886" s="1249"/>
      <c r="I886" s="1249"/>
      <c r="J886" s="1249"/>
      <c r="K886" s="1249"/>
      <c r="L886" s="1249"/>
      <c r="M886" s="1249"/>
      <c r="N886" s="1249"/>
      <c r="O886" s="1249"/>
      <c r="P886" s="1249"/>
      <c r="Q886" s="1249"/>
      <c r="R886" s="1249"/>
      <c r="S886" s="1249"/>
      <c r="T886" s="1249"/>
      <c r="U886" s="1249"/>
      <c r="V886" s="1249"/>
      <c r="W886" s="1249"/>
      <c r="X886" s="1249"/>
      <c r="Y886" s="1249"/>
      <c r="Z886" s="1249"/>
    </row>
    <row r="887" hidden="1">
      <c r="A887" s="1249"/>
      <c r="B887" s="1249"/>
      <c r="C887" s="1249"/>
      <c r="D887" s="1249"/>
      <c r="E887" s="1249"/>
      <c r="F887" s="1249"/>
      <c r="G887" s="1249"/>
      <c r="H887" s="1249"/>
      <c r="I887" s="1249"/>
      <c r="J887" s="1249"/>
      <c r="K887" s="1249"/>
      <c r="L887" s="1249"/>
      <c r="M887" s="1249"/>
      <c r="N887" s="1249"/>
      <c r="O887" s="1249"/>
      <c r="P887" s="1249"/>
      <c r="Q887" s="1249"/>
      <c r="R887" s="1249"/>
      <c r="S887" s="1249"/>
      <c r="T887" s="1249"/>
      <c r="U887" s="1249"/>
      <c r="V887" s="1249"/>
      <c r="W887" s="1249"/>
      <c r="X887" s="1249"/>
      <c r="Y887" s="1249"/>
      <c r="Z887" s="1249"/>
    </row>
    <row r="888" hidden="1">
      <c r="A888" s="1249"/>
      <c r="B888" s="1249"/>
      <c r="C888" s="1249"/>
      <c r="D888" s="1249"/>
      <c r="E888" s="1249"/>
      <c r="F888" s="1249"/>
      <c r="G888" s="1249"/>
      <c r="H888" s="1249"/>
      <c r="I888" s="1249"/>
      <c r="J888" s="1249"/>
      <c r="K888" s="1249"/>
      <c r="L888" s="1249"/>
      <c r="M888" s="1249"/>
      <c r="N888" s="1249"/>
      <c r="O888" s="1249"/>
      <c r="P888" s="1249"/>
      <c r="Q888" s="1249"/>
      <c r="R888" s="1249"/>
      <c r="S888" s="1249"/>
      <c r="T888" s="1249"/>
      <c r="U888" s="1249"/>
      <c r="V888" s="1249"/>
      <c r="W888" s="1249"/>
      <c r="X888" s="1249"/>
      <c r="Y888" s="1249"/>
      <c r="Z888" s="1249"/>
    </row>
    <row r="889" hidden="1">
      <c r="A889" s="1249"/>
      <c r="B889" s="1249"/>
      <c r="C889" s="1249"/>
      <c r="D889" s="1249"/>
      <c r="E889" s="1249"/>
      <c r="F889" s="1249"/>
      <c r="G889" s="1249"/>
      <c r="H889" s="1249"/>
      <c r="I889" s="1249"/>
      <c r="J889" s="1249"/>
      <c r="K889" s="1249"/>
      <c r="L889" s="1249"/>
      <c r="M889" s="1249"/>
      <c r="N889" s="1249"/>
      <c r="O889" s="1249"/>
      <c r="P889" s="1249"/>
      <c r="Q889" s="1249"/>
      <c r="R889" s="1249"/>
      <c r="S889" s="1249"/>
      <c r="T889" s="1249"/>
      <c r="U889" s="1249"/>
      <c r="V889" s="1249"/>
      <c r="W889" s="1249"/>
      <c r="X889" s="1249"/>
      <c r="Y889" s="1249"/>
      <c r="Z889" s="1249"/>
    </row>
    <row r="890" hidden="1">
      <c r="A890" s="1249"/>
      <c r="B890" s="1249"/>
      <c r="C890" s="1249"/>
      <c r="D890" s="1249"/>
      <c r="E890" s="1249"/>
      <c r="F890" s="1249"/>
      <c r="G890" s="1249"/>
      <c r="H890" s="1249"/>
      <c r="I890" s="1249"/>
      <c r="J890" s="1249"/>
      <c r="K890" s="1249"/>
      <c r="L890" s="1249"/>
      <c r="M890" s="1249"/>
      <c r="N890" s="1249"/>
      <c r="O890" s="1249"/>
      <c r="P890" s="1249"/>
      <c r="Q890" s="1249"/>
      <c r="R890" s="1249"/>
      <c r="S890" s="1249"/>
      <c r="T890" s="1249"/>
      <c r="U890" s="1249"/>
      <c r="V890" s="1249"/>
      <c r="W890" s="1249"/>
      <c r="X890" s="1249"/>
      <c r="Y890" s="1249"/>
      <c r="Z890" s="1249"/>
    </row>
    <row r="891" hidden="1">
      <c r="A891" s="1249"/>
      <c r="B891" s="1249"/>
      <c r="C891" s="1249"/>
      <c r="D891" s="1249"/>
      <c r="E891" s="1249"/>
      <c r="F891" s="1249"/>
      <c r="G891" s="1249"/>
      <c r="H891" s="1249"/>
      <c r="I891" s="1249"/>
      <c r="J891" s="1249"/>
      <c r="K891" s="1249"/>
      <c r="L891" s="1249"/>
      <c r="M891" s="1249"/>
      <c r="N891" s="1249"/>
      <c r="O891" s="1249"/>
      <c r="P891" s="1249"/>
      <c r="Q891" s="1249"/>
      <c r="R891" s="1249"/>
      <c r="S891" s="1249"/>
      <c r="T891" s="1249"/>
      <c r="U891" s="1249"/>
      <c r="V891" s="1249"/>
      <c r="W891" s="1249"/>
      <c r="X891" s="1249"/>
      <c r="Y891" s="1249"/>
      <c r="Z891" s="1249"/>
    </row>
    <row r="892" hidden="1">
      <c r="A892" s="1249"/>
      <c r="B892" s="1249"/>
      <c r="C892" s="1249"/>
      <c r="D892" s="1249"/>
      <c r="E892" s="1249"/>
      <c r="F892" s="1249"/>
      <c r="G892" s="1249"/>
      <c r="H892" s="1249"/>
      <c r="I892" s="1249"/>
      <c r="J892" s="1249"/>
      <c r="K892" s="1249"/>
      <c r="L892" s="1249"/>
      <c r="M892" s="1249"/>
      <c r="N892" s="1249"/>
      <c r="O892" s="1249"/>
      <c r="P892" s="1249"/>
      <c r="Q892" s="1249"/>
      <c r="R892" s="1249"/>
      <c r="S892" s="1249"/>
      <c r="T892" s="1249"/>
      <c r="U892" s="1249"/>
      <c r="V892" s="1249"/>
      <c r="W892" s="1249"/>
      <c r="X892" s="1249"/>
      <c r="Y892" s="1249"/>
      <c r="Z892" s="1249"/>
    </row>
    <row r="893" hidden="1">
      <c r="A893" s="1249"/>
      <c r="B893" s="1249"/>
      <c r="C893" s="1249"/>
      <c r="D893" s="1249"/>
      <c r="E893" s="1249"/>
      <c r="F893" s="1249"/>
      <c r="G893" s="1249"/>
      <c r="H893" s="1249"/>
      <c r="I893" s="1249"/>
      <c r="J893" s="1249"/>
      <c r="K893" s="1249"/>
      <c r="L893" s="1249"/>
      <c r="M893" s="1249"/>
      <c r="N893" s="1249"/>
      <c r="O893" s="1249"/>
      <c r="P893" s="1249"/>
      <c r="Q893" s="1249"/>
      <c r="R893" s="1249"/>
      <c r="S893" s="1249"/>
      <c r="T893" s="1249"/>
      <c r="U893" s="1249"/>
      <c r="V893" s="1249"/>
      <c r="W893" s="1249"/>
      <c r="X893" s="1249"/>
      <c r="Y893" s="1249"/>
      <c r="Z893" s="1249"/>
    </row>
    <row r="894" hidden="1">
      <c r="A894" s="1249"/>
      <c r="B894" s="1249"/>
      <c r="C894" s="1249"/>
      <c r="D894" s="1249"/>
      <c r="E894" s="1249"/>
      <c r="F894" s="1249"/>
      <c r="G894" s="1249"/>
      <c r="H894" s="1249"/>
      <c r="I894" s="1249"/>
      <c r="J894" s="1249"/>
      <c r="K894" s="1249"/>
      <c r="L894" s="1249"/>
      <c r="M894" s="1249"/>
      <c r="N894" s="1249"/>
      <c r="O894" s="1249"/>
      <c r="P894" s="1249"/>
      <c r="Q894" s="1249"/>
      <c r="R894" s="1249"/>
      <c r="S894" s="1249"/>
      <c r="T894" s="1249"/>
      <c r="U894" s="1249"/>
      <c r="V894" s="1249"/>
      <c r="W894" s="1249"/>
      <c r="X894" s="1249"/>
      <c r="Y894" s="1249"/>
      <c r="Z894" s="1249"/>
    </row>
    <row r="895" hidden="1">
      <c r="A895" s="1249"/>
      <c r="B895" s="1249"/>
      <c r="C895" s="1249"/>
      <c r="D895" s="1249"/>
      <c r="E895" s="1249"/>
      <c r="F895" s="1249"/>
      <c r="G895" s="1249"/>
      <c r="H895" s="1249"/>
      <c r="I895" s="1249"/>
      <c r="J895" s="1249"/>
      <c r="K895" s="1249"/>
      <c r="L895" s="1249"/>
      <c r="M895" s="1249"/>
      <c r="N895" s="1249"/>
      <c r="O895" s="1249"/>
      <c r="P895" s="1249"/>
      <c r="Q895" s="1249"/>
      <c r="R895" s="1249"/>
      <c r="S895" s="1249"/>
      <c r="T895" s="1249"/>
      <c r="U895" s="1249"/>
      <c r="V895" s="1249"/>
      <c r="W895" s="1249"/>
      <c r="X895" s="1249"/>
      <c r="Y895" s="1249"/>
      <c r="Z895" s="1249"/>
    </row>
    <row r="896" hidden="1">
      <c r="A896" s="1249"/>
      <c r="B896" s="1249"/>
      <c r="C896" s="1249"/>
      <c r="D896" s="1249"/>
      <c r="E896" s="1249"/>
      <c r="F896" s="1249"/>
      <c r="G896" s="1249"/>
      <c r="H896" s="1249"/>
      <c r="I896" s="1249"/>
      <c r="J896" s="1249"/>
      <c r="K896" s="1249"/>
      <c r="L896" s="1249"/>
      <c r="M896" s="1249"/>
      <c r="N896" s="1249"/>
      <c r="O896" s="1249"/>
      <c r="P896" s="1249"/>
      <c r="Q896" s="1249"/>
      <c r="R896" s="1249"/>
      <c r="S896" s="1249"/>
      <c r="T896" s="1249"/>
      <c r="U896" s="1249"/>
      <c r="V896" s="1249"/>
      <c r="W896" s="1249"/>
      <c r="X896" s="1249"/>
      <c r="Y896" s="1249"/>
      <c r="Z896" s="1249"/>
    </row>
    <row r="897" hidden="1">
      <c r="A897" s="1249"/>
      <c r="B897" s="1249"/>
      <c r="C897" s="1249"/>
      <c r="D897" s="1249"/>
      <c r="E897" s="1249"/>
      <c r="F897" s="1249"/>
      <c r="G897" s="1249"/>
      <c r="H897" s="1249"/>
      <c r="I897" s="1249"/>
      <c r="J897" s="1249"/>
      <c r="K897" s="1249"/>
      <c r="L897" s="1249"/>
      <c r="M897" s="1249"/>
      <c r="N897" s="1249"/>
      <c r="O897" s="1249"/>
      <c r="P897" s="1249"/>
      <c r="Q897" s="1249"/>
      <c r="R897" s="1249"/>
      <c r="S897" s="1249"/>
      <c r="T897" s="1249"/>
      <c r="U897" s="1249"/>
      <c r="V897" s="1249"/>
      <c r="W897" s="1249"/>
      <c r="X897" s="1249"/>
      <c r="Y897" s="1249"/>
      <c r="Z897" s="1249"/>
    </row>
    <row r="898" hidden="1">
      <c r="A898" s="1249"/>
      <c r="B898" s="1249"/>
      <c r="C898" s="1249"/>
      <c r="D898" s="1249"/>
      <c r="E898" s="1249"/>
      <c r="F898" s="1249"/>
      <c r="G898" s="1249"/>
      <c r="H898" s="1249"/>
      <c r="I898" s="1249"/>
      <c r="J898" s="1249"/>
      <c r="K898" s="1249"/>
      <c r="L898" s="1249"/>
      <c r="M898" s="1249"/>
      <c r="N898" s="1249"/>
      <c r="O898" s="1249"/>
      <c r="P898" s="1249"/>
      <c r="Q898" s="1249"/>
      <c r="R898" s="1249"/>
      <c r="S898" s="1249"/>
      <c r="T898" s="1249"/>
      <c r="U898" s="1249"/>
      <c r="V898" s="1249"/>
      <c r="W898" s="1249"/>
      <c r="X898" s="1249"/>
      <c r="Y898" s="1249"/>
      <c r="Z898" s="1249"/>
    </row>
    <row r="899" hidden="1">
      <c r="A899" s="1249"/>
      <c r="B899" s="1249"/>
      <c r="C899" s="1249"/>
      <c r="D899" s="1249"/>
      <c r="E899" s="1249"/>
      <c r="F899" s="1249"/>
      <c r="G899" s="1249"/>
      <c r="H899" s="1249"/>
      <c r="I899" s="1249"/>
      <c r="J899" s="1249"/>
      <c r="K899" s="1249"/>
      <c r="L899" s="1249"/>
      <c r="M899" s="1249"/>
      <c r="N899" s="1249"/>
      <c r="O899" s="1249"/>
      <c r="P899" s="1249"/>
      <c r="Q899" s="1249"/>
      <c r="R899" s="1249"/>
      <c r="S899" s="1249"/>
      <c r="T899" s="1249"/>
      <c r="U899" s="1249"/>
      <c r="V899" s="1249"/>
      <c r="W899" s="1249"/>
      <c r="X899" s="1249"/>
      <c r="Y899" s="1249"/>
      <c r="Z899" s="1249"/>
    </row>
    <row r="900" hidden="1">
      <c r="A900" s="1249"/>
      <c r="B900" s="1249"/>
      <c r="C900" s="1249"/>
      <c r="D900" s="1249"/>
      <c r="E900" s="1249"/>
      <c r="F900" s="1249"/>
      <c r="G900" s="1249"/>
      <c r="H900" s="1249"/>
      <c r="I900" s="1249"/>
      <c r="J900" s="1249"/>
      <c r="K900" s="1249"/>
      <c r="L900" s="1249"/>
      <c r="M900" s="1249"/>
      <c r="N900" s="1249"/>
      <c r="O900" s="1249"/>
      <c r="P900" s="1249"/>
      <c r="Q900" s="1249"/>
      <c r="R900" s="1249"/>
      <c r="S900" s="1249"/>
      <c r="T900" s="1249"/>
      <c r="U900" s="1249"/>
      <c r="V900" s="1249"/>
      <c r="W900" s="1249"/>
      <c r="X900" s="1249"/>
      <c r="Y900" s="1249"/>
      <c r="Z900" s="1249"/>
    </row>
    <row r="901" hidden="1">
      <c r="A901" s="1249"/>
      <c r="B901" s="1249"/>
      <c r="C901" s="1249"/>
      <c r="D901" s="1249"/>
      <c r="E901" s="1249"/>
      <c r="F901" s="1249"/>
      <c r="G901" s="1249"/>
      <c r="H901" s="1249"/>
      <c r="I901" s="1249"/>
      <c r="J901" s="1249"/>
      <c r="K901" s="1249"/>
      <c r="L901" s="1249"/>
      <c r="M901" s="1249"/>
      <c r="N901" s="1249"/>
      <c r="O901" s="1249"/>
      <c r="P901" s="1249"/>
      <c r="Q901" s="1249"/>
      <c r="R901" s="1249"/>
      <c r="S901" s="1249"/>
      <c r="T901" s="1249"/>
      <c r="U901" s="1249"/>
      <c r="V901" s="1249"/>
      <c r="W901" s="1249"/>
      <c r="X901" s="1249"/>
      <c r="Y901" s="1249"/>
      <c r="Z901" s="1249"/>
    </row>
    <row r="902" hidden="1">
      <c r="A902" s="1249"/>
      <c r="B902" s="1249"/>
      <c r="C902" s="1249"/>
      <c r="D902" s="1249"/>
      <c r="E902" s="1249"/>
      <c r="F902" s="1249"/>
      <c r="G902" s="1249"/>
      <c r="H902" s="1249"/>
      <c r="I902" s="1249"/>
      <c r="J902" s="1249"/>
      <c r="K902" s="1249"/>
      <c r="L902" s="1249"/>
      <c r="M902" s="1249"/>
      <c r="N902" s="1249"/>
      <c r="O902" s="1249"/>
      <c r="P902" s="1249"/>
      <c r="Q902" s="1249"/>
      <c r="R902" s="1249"/>
      <c r="S902" s="1249"/>
      <c r="T902" s="1249"/>
      <c r="U902" s="1249"/>
      <c r="V902" s="1249"/>
      <c r="W902" s="1249"/>
      <c r="X902" s="1249"/>
      <c r="Y902" s="1249"/>
      <c r="Z902" s="1249"/>
    </row>
    <row r="903" hidden="1">
      <c r="A903" s="1249"/>
      <c r="B903" s="1249"/>
      <c r="C903" s="1249"/>
      <c r="D903" s="1249"/>
      <c r="E903" s="1249"/>
      <c r="F903" s="1249"/>
      <c r="G903" s="1249"/>
      <c r="H903" s="1249"/>
      <c r="I903" s="1249"/>
      <c r="J903" s="1249"/>
      <c r="K903" s="1249"/>
      <c r="L903" s="1249"/>
      <c r="M903" s="1249"/>
      <c r="N903" s="1249"/>
      <c r="O903" s="1249"/>
      <c r="P903" s="1249"/>
      <c r="Q903" s="1249"/>
      <c r="R903" s="1249"/>
      <c r="S903" s="1249"/>
      <c r="T903" s="1249"/>
      <c r="U903" s="1249"/>
      <c r="V903" s="1249"/>
      <c r="W903" s="1249"/>
      <c r="X903" s="1249"/>
      <c r="Y903" s="1249"/>
      <c r="Z903" s="1249"/>
    </row>
    <row r="904" hidden="1">
      <c r="A904" s="1249"/>
      <c r="B904" s="1249"/>
      <c r="C904" s="1249"/>
      <c r="D904" s="1249"/>
      <c r="E904" s="1249"/>
      <c r="F904" s="1249"/>
      <c r="G904" s="1249"/>
      <c r="H904" s="1249"/>
      <c r="I904" s="1249"/>
      <c r="J904" s="1249"/>
      <c r="K904" s="1249"/>
      <c r="L904" s="1249"/>
      <c r="M904" s="1249"/>
      <c r="N904" s="1249"/>
      <c r="O904" s="1249"/>
      <c r="P904" s="1249"/>
      <c r="Q904" s="1249"/>
      <c r="R904" s="1249"/>
      <c r="S904" s="1249"/>
      <c r="T904" s="1249"/>
      <c r="U904" s="1249"/>
      <c r="V904" s="1249"/>
      <c r="W904" s="1249"/>
      <c r="X904" s="1249"/>
      <c r="Y904" s="1249"/>
      <c r="Z904" s="1249"/>
    </row>
    <row r="905" hidden="1">
      <c r="A905" s="1249"/>
      <c r="B905" s="1249"/>
      <c r="C905" s="1249"/>
      <c r="D905" s="1249"/>
      <c r="E905" s="1249"/>
      <c r="F905" s="1249"/>
      <c r="G905" s="1249"/>
      <c r="H905" s="1249"/>
      <c r="I905" s="1249"/>
      <c r="J905" s="1249"/>
      <c r="K905" s="1249"/>
      <c r="L905" s="1249"/>
      <c r="M905" s="1249"/>
      <c r="N905" s="1249"/>
      <c r="O905" s="1249"/>
      <c r="P905" s="1249"/>
      <c r="Q905" s="1249"/>
      <c r="R905" s="1249"/>
      <c r="S905" s="1249"/>
      <c r="T905" s="1249"/>
      <c r="U905" s="1249"/>
      <c r="V905" s="1249"/>
      <c r="W905" s="1249"/>
      <c r="X905" s="1249"/>
      <c r="Y905" s="1249"/>
      <c r="Z905" s="1249"/>
    </row>
    <row r="906" hidden="1">
      <c r="A906" s="1249"/>
      <c r="B906" s="1249"/>
      <c r="C906" s="1249"/>
      <c r="D906" s="1249"/>
      <c r="E906" s="1249"/>
      <c r="F906" s="1249"/>
      <c r="G906" s="1249"/>
      <c r="H906" s="1249"/>
      <c r="I906" s="1249"/>
      <c r="J906" s="1249"/>
      <c r="K906" s="1249"/>
      <c r="L906" s="1249"/>
      <c r="M906" s="1249"/>
      <c r="N906" s="1249"/>
      <c r="O906" s="1249"/>
      <c r="P906" s="1249"/>
      <c r="Q906" s="1249"/>
      <c r="R906" s="1249"/>
      <c r="S906" s="1249"/>
      <c r="T906" s="1249"/>
      <c r="U906" s="1249"/>
      <c r="V906" s="1249"/>
      <c r="W906" s="1249"/>
      <c r="X906" s="1249"/>
      <c r="Y906" s="1249"/>
      <c r="Z906" s="1249"/>
    </row>
    <row r="907" hidden="1">
      <c r="A907" s="1249"/>
      <c r="B907" s="1249"/>
      <c r="C907" s="1249"/>
      <c r="D907" s="1249"/>
      <c r="E907" s="1249"/>
      <c r="F907" s="1249"/>
      <c r="G907" s="1249"/>
      <c r="H907" s="1249"/>
      <c r="I907" s="1249"/>
      <c r="J907" s="1249"/>
      <c r="K907" s="1249"/>
      <c r="L907" s="1249"/>
      <c r="M907" s="1249"/>
      <c r="N907" s="1249"/>
      <c r="O907" s="1249"/>
      <c r="P907" s="1249"/>
      <c r="Q907" s="1249"/>
      <c r="R907" s="1249"/>
      <c r="S907" s="1249"/>
      <c r="T907" s="1249"/>
      <c r="U907" s="1249"/>
      <c r="V907" s="1249"/>
      <c r="W907" s="1249"/>
      <c r="X907" s="1249"/>
      <c r="Y907" s="1249"/>
      <c r="Z907" s="1249"/>
    </row>
    <row r="908" hidden="1">
      <c r="A908" s="1249"/>
      <c r="B908" s="1249"/>
      <c r="C908" s="1249"/>
      <c r="D908" s="1249"/>
      <c r="E908" s="1249"/>
      <c r="F908" s="1249"/>
      <c r="G908" s="1249"/>
      <c r="H908" s="1249"/>
      <c r="I908" s="1249"/>
      <c r="J908" s="1249"/>
      <c r="K908" s="1249"/>
      <c r="L908" s="1249"/>
      <c r="M908" s="1249"/>
      <c r="N908" s="1249"/>
      <c r="O908" s="1249"/>
      <c r="P908" s="1249"/>
      <c r="Q908" s="1249"/>
      <c r="R908" s="1249"/>
      <c r="S908" s="1249"/>
      <c r="T908" s="1249"/>
      <c r="U908" s="1249"/>
      <c r="V908" s="1249"/>
      <c r="W908" s="1249"/>
      <c r="X908" s="1249"/>
      <c r="Y908" s="1249"/>
      <c r="Z908" s="1249"/>
    </row>
    <row r="909" hidden="1">
      <c r="A909" s="1249"/>
      <c r="B909" s="1249"/>
      <c r="C909" s="1249"/>
      <c r="D909" s="1249"/>
      <c r="E909" s="1249"/>
      <c r="F909" s="1249"/>
      <c r="G909" s="1249"/>
      <c r="H909" s="1249"/>
      <c r="I909" s="1249"/>
      <c r="J909" s="1249"/>
      <c r="K909" s="1249"/>
      <c r="L909" s="1249"/>
      <c r="M909" s="1249"/>
      <c r="N909" s="1249"/>
      <c r="O909" s="1249"/>
      <c r="P909" s="1249"/>
      <c r="Q909" s="1249"/>
      <c r="R909" s="1249"/>
      <c r="S909" s="1249"/>
      <c r="T909" s="1249"/>
      <c r="U909" s="1249"/>
      <c r="V909" s="1249"/>
      <c r="W909" s="1249"/>
      <c r="X909" s="1249"/>
      <c r="Y909" s="1249"/>
      <c r="Z909" s="1249"/>
    </row>
    <row r="910" hidden="1">
      <c r="A910" s="1249"/>
      <c r="B910" s="1249"/>
      <c r="C910" s="1249"/>
      <c r="D910" s="1249"/>
      <c r="E910" s="1249"/>
      <c r="F910" s="1249"/>
      <c r="G910" s="1249"/>
      <c r="H910" s="1249"/>
      <c r="I910" s="1249"/>
      <c r="J910" s="1249"/>
      <c r="K910" s="1249"/>
      <c r="L910" s="1249"/>
      <c r="M910" s="1249"/>
      <c r="N910" s="1249"/>
      <c r="O910" s="1249"/>
      <c r="P910" s="1249"/>
      <c r="Q910" s="1249"/>
      <c r="R910" s="1249"/>
      <c r="S910" s="1249"/>
      <c r="T910" s="1249"/>
      <c r="U910" s="1249"/>
      <c r="V910" s="1249"/>
      <c r="W910" s="1249"/>
      <c r="X910" s="1249"/>
      <c r="Y910" s="1249"/>
      <c r="Z910" s="1249"/>
    </row>
    <row r="911" hidden="1">
      <c r="A911" s="1249"/>
      <c r="B911" s="1249"/>
      <c r="C911" s="1249"/>
      <c r="D911" s="1249"/>
      <c r="E911" s="1249"/>
      <c r="F911" s="1249"/>
      <c r="G911" s="1249"/>
      <c r="H911" s="1249"/>
      <c r="I911" s="1249"/>
      <c r="J911" s="1249"/>
      <c r="K911" s="1249"/>
      <c r="L911" s="1249"/>
      <c r="M911" s="1249"/>
      <c r="N911" s="1249"/>
      <c r="O911" s="1249"/>
      <c r="P911" s="1249"/>
      <c r="Q911" s="1249"/>
      <c r="R911" s="1249"/>
      <c r="S911" s="1249"/>
      <c r="T911" s="1249"/>
      <c r="U911" s="1249"/>
      <c r="V911" s="1249"/>
      <c r="W911" s="1249"/>
      <c r="X911" s="1249"/>
      <c r="Y911" s="1249"/>
      <c r="Z911" s="1249"/>
    </row>
    <row r="912" hidden="1">
      <c r="A912" s="1249"/>
      <c r="B912" s="1249"/>
      <c r="C912" s="1249"/>
      <c r="D912" s="1249"/>
      <c r="E912" s="1249"/>
      <c r="F912" s="1249"/>
      <c r="G912" s="1249"/>
      <c r="H912" s="1249"/>
      <c r="I912" s="1249"/>
      <c r="J912" s="1249"/>
      <c r="K912" s="1249"/>
      <c r="L912" s="1249"/>
      <c r="M912" s="1249"/>
      <c r="N912" s="1249"/>
      <c r="O912" s="1249"/>
      <c r="P912" s="1249"/>
      <c r="Q912" s="1249"/>
      <c r="R912" s="1249"/>
      <c r="S912" s="1249"/>
      <c r="T912" s="1249"/>
      <c r="U912" s="1249"/>
      <c r="V912" s="1249"/>
      <c r="W912" s="1249"/>
      <c r="X912" s="1249"/>
      <c r="Y912" s="1249"/>
      <c r="Z912" s="1249"/>
    </row>
    <row r="913" hidden="1">
      <c r="A913" s="1249"/>
      <c r="B913" s="1249"/>
      <c r="C913" s="1249"/>
      <c r="D913" s="1249"/>
      <c r="E913" s="1249"/>
      <c r="F913" s="1249"/>
      <c r="G913" s="1249"/>
      <c r="H913" s="1249"/>
      <c r="I913" s="1249"/>
      <c r="J913" s="1249"/>
      <c r="K913" s="1249"/>
      <c r="L913" s="1249"/>
      <c r="M913" s="1249"/>
      <c r="N913" s="1249"/>
      <c r="O913" s="1249"/>
      <c r="P913" s="1249"/>
      <c r="Q913" s="1249"/>
      <c r="R913" s="1249"/>
      <c r="S913" s="1249"/>
      <c r="T913" s="1249"/>
      <c r="U913" s="1249"/>
      <c r="V913" s="1249"/>
      <c r="W913" s="1249"/>
      <c r="X913" s="1249"/>
      <c r="Y913" s="1249"/>
      <c r="Z913" s="1249"/>
    </row>
    <row r="914" hidden="1">
      <c r="A914" s="1249"/>
      <c r="B914" s="1249"/>
      <c r="C914" s="1249"/>
      <c r="D914" s="1249"/>
      <c r="E914" s="1249"/>
      <c r="F914" s="1249"/>
      <c r="G914" s="1249"/>
      <c r="H914" s="1249"/>
      <c r="I914" s="1249"/>
      <c r="J914" s="1249"/>
      <c r="K914" s="1249"/>
      <c r="L914" s="1249"/>
      <c r="M914" s="1249"/>
      <c r="N914" s="1249"/>
      <c r="O914" s="1249"/>
      <c r="P914" s="1249"/>
      <c r="Q914" s="1249"/>
      <c r="R914" s="1249"/>
      <c r="S914" s="1249"/>
      <c r="T914" s="1249"/>
      <c r="U914" s="1249"/>
      <c r="V914" s="1249"/>
      <c r="W914" s="1249"/>
      <c r="X914" s="1249"/>
      <c r="Y914" s="1249"/>
      <c r="Z914" s="1249"/>
    </row>
    <row r="915" hidden="1">
      <c r="A915" s="1249"/>
      <c r="B915" s="1249"/>
      <c r="C915" s="1249"/>
      <c r="D915" s="1249"/>
      <c r="E915" s="1249"/>
      <c r="F915" s="1249"/>
      <c r="G915" s="1249"/>
      <c r="H915" s="1249"/>
      <c r="I915" s="1249"/>
      <c r="J915" s="1249"/>
      <c r="K915" s="1249"/>
      <c r="L915" s="1249"/>
      <c r="M915" s="1249"/>
      <c r="N915" s="1249"/>
      <c r="O915" s="1249"/>
      <c r="P915" s="1249"/>
      <c r="Q915" s="1249"/>
      <c r="R915" s="1249"/>
      <c r="S915" s="1249"/>
      <c r="T915" s="1249"/>
      <c r="U915" s="1249"/>
      <c r="V915" s="1249"/>
      <c r="W915" s="1249"/>
      <c r="X915" s="1249"/>
      <c r="Y915" s="1249"/>
      <c r="Z915" s="1249"/>
    </row>
    <row r="916" hidden="1">
      <c r="A916" s="1249"/>
      <c r="B916" s="1249"/>
      <c r="C916" s="1249"/>
      <c r="D916" s="1249"/>
      <c r="E916" s="1249"/>
      <c r="F916" s="1249"/>
      <c r="G916" s="1249"/>
      <c r="H916" s="1249"/>
      <c r="I916" s="1249"/>
      <c r="J916" s="1249"/>
      <c r="K916" s="1249"/>
      <c r="L916" s="1249"/>
      <c r="M916" s="1249"/>
      <c r="N916" s="1249"/>
      <c r="O916" s="1249"/>
      <c r="P916" s="1249"/>
      <c r="Q916" s="1249"/>
      <c r="R916" s="1249"/>
      <c r="S916" s="1249"/>
      <c r="T916" s="1249"/>
      <c r="U916" s="1249"/>
      <c r="V916" s="1249"/>
      <c r="W916" s="1249"/>
      <c r="X916" s="1249"/>
      <c r="Y916" s="1249"/>
      <c r="Z916" s="1249"/>
    </row>
    <row r="917" hidden="1">
      <c r="A917" s="1249"/>
      <c r="B917" s="1249"/>
      <c r="C917" s="1249"/>
      <c r="D917" s="1249"/>
      <c r="E917" s="1249"/>
      <c r="F917" s="1249"/>
      <c r="G917" s="1249"/>
      <c r="H917" s="1249"/>
      <c r="I917" s="1249"/>
      <c r="J917" s="1249"/>
      <c r="K917" s="1249"/>
      <c r="L917" s="1249"/>
      <c r="M917" s="1249"/>
      <c r="N917" s="1249"/>
      <c r="O917" s="1249"/>
      <c r="P917" s="1249"/>
      <c r="Q917" s="1249"/>
      <c r="R917" s="1249"/>
      <c r="S917" s="1249"/>
      <c r="T917" s="1249"/>
      <c r="U917" s="1249"/>
      <c r="V917" s="1249"/>
      <c r="W917" s="1249"/>
      <c r="X917" s="1249"/>
      <c r="Y917" s="1249"/>
      <c r="Z917" s="1249"/>
    </row>
    <row r="918" hidden="1">
      <c r="A918" s="1249"/>
      <c r="B918" s="1249"/>
      <c r="C918" s="1249"/>
      <c r="D918" s="1249"/>
      <c r="E918" s="1249"/>
      <c r="F918" s="1249"/>
      <c r="G918" s="1249"/>
      <c r="H918" s="1249"/>
      <c r="I918" s="1249"/>
      <c r="J918" s="1249"/>
      <c r="K918" s="1249"/>
      <c r="L918" s="1249"/>
      <c r="M918" s="1249"/>
      <c r="N918" s="1249"/>
      <c r="O918" s="1249"/>
      <c r="P918" s="1249"/>
      <c r="Q918" s="1249"/>
      <c r="R918" s="1249"/>
      <c r="S918" s="1249"/>
      <c r="T918" s="1249"/>
      <c r="U918" s="1249"/>
      <c r="V918" s="1249"/>
      <c r="W918" s="1249"/>
      <c r="X918" s="1249"/>
      <c r="Y918" s="1249"/>
      <c r="Z918" s="1249"/>
    </row>
    <row r="919" hidden="1">
      <c r="A919" s="1249"/>
      <c r="B919" s="1249"/>
      <c r="C919" s="1249"/>
      <c r="D919" s="1249"/>
      <c r="E919" s="1249"/>
      <c r="F919" s="1249"/>
      <c r="G919" s="1249"/>
      <c r="H919" s="1249"/>
      <c r="I919" s="1249"/>
      <c r="J919" s="1249"/>
      <c r="K919" s="1249"/>
      <c r="L919" s="1249"/>
      <c r="M919" s="1249"/>
      <c r="N919" s="1249"/>
      <c r="O919" s="1249"/>
      <c r="P919" s="1249"/>
      <c r="Q919" s="1249"/>
      <c r="R919" s="1249"/>
      <c r="S919" s="1249"/>
      <c r="T919" s="1249"/>
      <c r="U919" s="1249"/>
      <c r="V919" s="1249"/>
      <c r="W919" s="1249"/>
      <c r="X919" s="1249"/>
      <c r="Y919" s="1249"/>
      <c r="Z919" s="1249"/>
    </row>
    <row r="920" hidden="1">
      <c r="A920" s="1249"/>
      <c r="B920" s="1249"/>
      <c r="C920" s="1249"/>
      <c r="D920" s="1249"/>
      <c r="E920" s="1249"/>
      <c r="F920" s="1249"/>
      <c r="G920" s="1249"/>
      <c r="H920" s="1249"/>
      <c r="I920" s="1249"/>
      <c r="J920" s="1249"/>
      <c r="K920" s="1249"/>
      <c r="L920" s="1249"/>
      <c r="M920" s="1249"/>
      <c r="N920" s="1249"/>
      <c r="O920" s="1249"/>
      <c r="P920" s="1249"/>
      <c r="Q920" s="1249"/>
      <c r="R920" s="1249"/>
      <c r="S920" s="1249"/>
      <c r="T920" s="1249"/>
      <c r="U920" s="1249"/>
      <c r="V920" s="1249"/>
      <c r="W920" s="1249"/>
      <c r="X920" s="1249"/>
      <c r="Y920" s="1249"/>
      <c r="Z920" s="1249"/>
    </row>
    <row r="921" hidden="1">
      <c r="A921" s="1249"/>
      <c r="B921" s="1249"/>
      <c r="C921" s="1249"/>
      <c r="D921" s="1249"/>
      <c r="E921" s="1249"/>
      <c r="F921" s="1249"/>
      <c r="G921" s="1249"/>
      <c r="H921" s="1249"/>
      <c r="I921" s="1249"/>
      <c r="J921" s="1249"/>
      <c r="K921" s="1249"/>
      <c r="L921" s="1249"/>
      <c r="M921" s="1249"/>
      <c r="N921" s="1249"/>
      <c r="O921" s="1249"/>
      <c r="P921" s="1249"/>
      <c r="Q921" s="1249"/>
      <c r="R921" s="1249"/>
      <c r="S921" s="1249"/>
      <c r="T921" s="1249"/>
      <c r="U921" s="1249"/>
      <c r="V921" s="1249"/>
      <c r="W921" s="1249"/>
      <c r="X921" s="1249"/>
      <c r="Y921" s="1249"/>
      <c r="Z921" s="1249"/>
    </row>
    <row r="922" hidden="1">
      <c r="A922" s="1249"/>
      <c r="B922" s="1249"/>
      <c r="C922" s="1249"/>
      <c r="D922" s="1249"/>
      <c r="E922" s="1249"/>
      <c r="F922" s="1249"/>
      <c r="G922" s="1249"/>
      <c r="H922" s="1249"/>
      <c r="I922" s="1249"/>
      <c r="J922" s="1249"/>
      <c r="K922" s="1249"/>
      <c r="L922" s="1249"/>
      <c r="M922" s="1249"/>
      <c r="N922" s="1249"/>
      <c r="O922" s="1249"/>
      <c r="P922" s="1249"/>
      <c r="Q922" s="1249"/>
      <c r="R922" s="1249"/>
      <c r="S922" s="1249"/>
      <c r="T922" s="1249"/>
      <c r="U922" s="1249"/>
      <c r="V922" s="1249"/>
      <c r="W922" s="1249"/>
      <c r="X922" s="1249"/>
      <c r="Y922" s="1249"/>
      <c r="Z922" s="1249"/>
    </row>
    <row r="923" hidden="1">
      <c r="A923" s="1249"/>
      <c r="B923" s="1249"/>
      <c r="C923" s="1249"/>
      <c r="D923" s="1249"/>
      <c r="E923" s="1249"/>
      <c r="F923" s="1249"/>
      <c r="G923" s="1249"/>
      <c r="H923" s="1249"/>
      <c r="I923" s="1249"/>
      <c r="J923" s="1249"/>
      <c r="K923" s="1249"/>
      <c r="L923" s="1249"/>
      <c r="M923" s="1249"/>
      <c r="N923" s="1249"/>
      <c r="O923" s="1249"/>
      <c r="P923" s="1249"/>
      <c r="Q923" s="1249"/>
      <c r="R923" s="1249"/>
      <c r="S923" s="1249"/>
      <c r="T923" s="1249"/>
      <c r="U923" s="1249"/>
      <c r="V923" s="1249"/>
      <c r="W923" s="1249"/>
      <c r="X923" s="1249"/>
      <c r="Y923" s="1249"/>
      <c r="Z923" s="1249"/>
    </row>
    <row r="924" hidden="1">
      <c r="A924" s="1249"/>
      <c r="B924" s="1249"/>
      <c r="C924" s="1249"/>
      <c r="D924" s="1249"/>
      <c r="E924" s="1249"/>
      <c r="F924" s="1249"/>
      <c r="G924" s="1249"/>
      <c r="H924" s="1249"/>
      <c r="I924" s="1249"/>
      <c r="J924" s="1249"/>
      <c r="K924" s="1249"/>
      <c r="L924" s="1249"/>
      <c r="M924" s="1249"/>
      <c r="N924" s="1249"/>
      <c r="O924" s="1249"/>
      <c r="P924" s="1249"/>
      <c r="Q924" s="1249"/>
      <c r="R924" s="1249"/>
      <c r="S924" s="1249"/>
      <c r="T924" s="1249"/>
      <c r="U924" s="1249"/>
      <c r="V924" s="1249"/>
      <c r="W924" s="1249"/>
      <c r="X924" s="1249"/>
      <c r="Y924" s="1249"/>
      <c r="Z924" s="1249"/>
    </row>
    <row r="925" hidden="1">
      <c r="A925" s="1249"/>
      <c r="B925" s="1249"/>
      <c r="C925" s="1249"/>
      <c r="D925" s="1249"/>
      <c r="E925" s="1249"/>
      <c r="F925" s="1249"/>
      <c r="G925" s="1249"/>
      <c r="H925" s="1249"/>
      <c r="I925" s="1249"/>
      <c r="J925" s="1249"/>
      <c r="K925" s="1249"/>
      <c r="L925" s="1249"/>
      <c r="M925" s="1249"/>
      <c r="N925" s="1249"/>
      <c r="O925" s="1249"/>
      <c r="P925" s="1249"/>
      <c r="Q925" s="1249"/>
      <c r="R925" s="1249"/>
      <c r="S925" s="1249"/>
      <c r="T925" s="1249"/>
      <c r="U925" s="1249"/>
      <c r="V925" s="1249"/>
      <c r="W925" s="1249"/>
      <c r="X925" s="1249"/>
      <c r="Y925" s="1249"/>
      <c r="Z925" s="1249"/>
    </row>
    <row r="926" hidden="1">
      <c r="A926" s="1249"/>
      <c r="B926" s="1249"/>
      <c r="C926" s="1249"/>
      <c r="D926" s="1249"/>
      <c r="E926" s="1249"/>
      <c r="F926" s="1249"/>
      <c r="G926" s="1249"/>
      <c r="H926" s="1249"/>
      <c r="I926" s="1249"/>
      <c r="J926" s="1249"/>
      <c r="K926" s="1249"/>
      <c r="L926" s="1249"/>
      <c r="M926" s="1249"/>
      <c r="N926" s="1249"/>
      <c r="O926" s="1249"/>
      <c r="P926" s="1249"/>
      <c r="Q926" s="1249"/>
      <c r="R926" s="1249"/>
      <c r="S926" s="1249"/>
      <c r="T926" s="1249"/>
      <c r="U926" s="1249"/>
      <c r="V926" s="1249"/>
      <c r="W926" s="1249"/>
      <c r="X926" s="1249"/>
      <c r="Y926" s="1249"/>
      <c r="Z926" s="1249"/>
    </row>
    <row r="927" hidden="1">
      <c r="A927" s="1249"/>
      <c r="B927" s="1249"/>
      <c r="C927" s="1249"/>
      <c r="D927" s="1249"/>
      <c r="E927" s="1249"/>
      <c r="F927" s="1249"/>
      <c r="G927" s="1249"/>
      <c r="H927" s="1249"/>
      <c r="I927" s="1249"/>
      <c r="J927" s="1249"/>
      <c r="K927" s="1249"/>
      <c r="L927" s="1249"/>
      <c r="M927" s="1249"/>
      <c r="N927" s="1249"/>
      <c r="O927" s="1249"/>
      <c r="P927" s="1249"/>
      <c r="Q927" s="1249"/>
      <c r="R927" s="1249"/>
      <c r="S927" s="1249"/>
      <c r="T927" s="1249"/>
      <c r="U927" s="1249"/>
      <c r="V927" s="1249"/>
      <c r="W927" s="1249"/>
      <c r="X927" s="1249"/>
      <c r="Y927" s="1249"/>
      <c r="Z927" s="1249"/>
    </row>
    <row r="928" hidden="1">
      <c r="A928" s="1249"/>
      <c r="B928" s="1249"/>
      <c r="C928" s="1249"/>
      <c r="D928" s="1249"/>
      <c r="E928" s="1249"/>
      <c r="F928" s="1249"/>
      <c r="G928" s="1249"/>
      <c r="H928" s="1249"/>
      <c r="I928" s="1249"/>
      <c r="J928" s="1249"/>
      <c r="K928" s="1249"/>
      <c r="L928" s="1249"/>
      <c r="M928" s="1249"/>
      <c r="N928" s="1249"/>
      <c r="O928" s="1249"/>
      <c r="P928" s="1249"/>
      <c r="Q928" s="1249"/>
      <c r="R928" s="1249"/>
      <c r="S928" s="1249"/>
      <c r="T928" s="1249"/>
      <c r="U928" s="1249"/>
      <c r="V928" s="1249"/>
      <c r="W928" s="1249"/>
      <c r="X928" s="1249"/>
      <c r="Y928" s="1249"/>
      <c r="Z928" s="1249"/>
    </row>
    <row r="929" hidden="1">
      <c r="A929" s="1249"/>
      <c r="B929" s="1249"/>
      <c r="C929" s="1249"/>
      <c r="D929" s="1249"/>
      <c r="E929" s="1249"/>
      <c r="F929" s="1249"/>
      <c r="G929" s="1249"/>
      <c r="H929" s="1249"/>
      <c r="I929" s="1249"/>
      <c r="J929" s="1249"/>
      <c r="K929" s="1249"/>
      <c r="L929" s="1249"/>
      <c r="M929" s="1249"/>
      <c r="N929" s="1249"/>
      <c r="O929" s="1249"/>
      <c r="P929" s="1249"/>
      <c r="Q929" s="1249"/>
      <c r="R929" s="1249"/>
      <c r="S929" s="1249"/>
      <c r="T929" s="1249"/>
      <c r="U929" s="1249"/>
      <c r="V929" s="1249"/>
      <c r="W929" s="1249"/>
      <c r="X929" s="1249"/>
      <c r="Y929" s="1249"/>
      <c r="Z929" s="1249"/>
    </row>
    <row r="930" hidden="1">
      <c r="A930" s="1249"/>
      <c r="B930" s="1249"/>
      <c r="C930" s="1249"/>
      <c r="D930" s="1249"/>
      <c r="E930" s="1249"/>
      <c r="F930" s="1249"/>
      <c r="G930" s="1249"/>
      <c r="H930" s="1249"/>
      <c r="I930" s="1249"/>
      <c r="J930" s="1249"/>
      <c r="K930" s="1249"/>
      <c r="L930" s="1249"/>
      <c r="M930" s="1249"/>
      <c r="N930" s="1249"/>
      <c r="O930" s="1249"/>
      <c r="P930" s="1249"/>
      <c r="Q930" s="1249"/>
      <c r="R930" s="1249"/>
      <c r="S930" s="1249"/>
      <c r="T930" s="1249"/>
      <c r="U930" s="1249"/>
      <c r="V930" s="1249"/>
      <c r="W930" s="1249"/>
      <c r="X930" s="1249"/>
      <c r="Y930" s="1249"/>
      <c r="Z930" s="1249"/>
    </row>
    <row r="931" hidden="1">
      <c r="A931" s="1249"/>
      <c r="B931" s="1249"/>
      <c r="C931" s="1249"/>
      <c r="D931" s="1249"/>
      <c r="E931" s="1249"/>
      <c r="F931" s="1249"/>
      <c r="G931" s="1249"/>
      <c r="H931" s="1249"/>
      <c r="I931" s="1249"/>
      <c r="J931" s="1249"/>
      <c r="K931" s="1249"/>
      <c r="L931" s="1249"/>
      <c r="M931" s="1249"/>
      <c r="N931" s="1249"/>
      <c r="O931" s="1249"/>
      <c r="P931" s="1249"/>
      <c r="Q931" s="1249"/>
      <c r="R931" s="1249"/>
      <c r="S931" s="1249"/>
      <c r="T931" s="1249"/>
      <c r="U931" s="1249"/>
      <c r="V931" s="1249"/>
      <c r="W931" s="1249"/>
      <c r="X931" s="1249"/>
      <c r="Y931" s="1249"/>
      <c r="Z931" s="1249"/>
    </row>
    <row r="932" hidden="1">
      <c r="A932" s="1249"/>
      <c r="B932" s="1249"/>
      <c r="C932" s="1249"/>
      <c r="D932" s="1249"/>
      <c r="E932" s="1249"/>
      <c r="F932" s="1249"/>
      <c r="G932" s="1249"/>
      <c r="H932" s="1249"/>
      <c r="I932" s="1249"/>
      <c r="J932" s="1249"/>
      <c r="K932" s="1249"/>
      <c r="L932" s="1249"/>
      <c r="M932" s="1249"/>
      <c r="N932" s="1249"/>
      <c r="O932" s="1249"/>
      <c r="P932" s="1249"/>
      <c r="Q932" s="1249"/>
      <c r="R932" s="1249"/>
      <c r="S932" s="1249"/>
      <c r="T932" s="1249"/>
      <c r="U932" s="1249"/>
      <c r="V932" s="1249"/>
      <c r="W932" s="1249"/>
      <c r="X932" s="1249"/>
      <c r="Y932" s="1249"/>
      <c r="Z932" s="1249"/>
    </row>
    <row r="933" hidden="1">
      <c r="A933" s="1249"/>
      <c r="B933" s="1249"/>
      <c r="C933" s="1249"/>
      <c r="D933" s="1249"/>
      <c r="E933" s="1249"/>
      <c r="F933" s="1249"/>
      <c r="G933" s="1249"/>
      <c r="H933" s="1249"/>
      <c r="I933" s="1249"/>
      <c r="J933" s="1249"/>
      <c r="K933" s="1249"/>
      <c r="L933" s="1249"/>
      <c r="M933" s="1249"/>
      <c r="N933" s="1249"/>
      <c r="O933" s="1249"/>
      <c r="P933" s="1249"/>
      <c r="Q933" s="1249"/>
      <c r="R933" s="1249"/>
      <c r="S933" s="1249"/>
      <c r="T933" s="1249"/>
      <c r="U933" s="1249"/>
      <c r="V933" s="1249"/>
      <c r="W933" s="1249"/>
      <c r="X933" s="1249"/>
      <c r="Y933" s="1249"/>
      <c r="Z933" s="1249"/>
    </row>
    <row r="934" hidden="1">
      <c r="A934" s="1249"/>
      <c r="B934" s="1249"/>
      <c r="C934" s="1249"/>
      <c r="D934" s="1249"/>
      <c r="E934" s="1249"/>
      <c r="F934" s="1249"/>
      <c r="G934" s="1249"/>
      <c r="H934" s="1249"/>
      <c r="I934" s="1249"/>
      <c r="J934" s="1249"/>
      <c r="K934" s="1249"/>
      <c r="L934" s="1249"/>
      <c r="M934" s="1249"/>
      <c r="N934" s="1249"/>
      <c r="O934" s="1249"/>
      <c r="P934" s="1249"/>
      <c r="Q934" s="1249"/>
      <c r="R934" s="1249"/>
      <c r="S934" s="1249"/>
      <c r="T934" s="1249"/>
      <c r="U934" s="1249"/>
      <c r="V934" s="1249"/>
      <c r="W934" s="1249"/>
      <c r="X934" s="1249"/>
      <c r="Y934" s="1249"/>
      <c r="Z934" s="1249"/>
    </row>
    <row r="935" hidden="1">
      <c r="A935" s="1249"/>
      <c r="B935" s="1249"/>
      <c r="C935" s="1249"/>
      <c r="D935" s="1249"/>
      <c r="E935" s="1249"/>
      <c r="F935" s="1249"/>
      <c r="G935" s="1249"/>
      <c r="H935" s="1249"/>
      <c r="I935" s="1249"/>
      <c r="J935" s="1249"/>
      <c r="K935" s="1249"/>
      <c r="L935" s="1249"/>
      <c r="M935" s="1249"/>
      <c r="N935" s="1249"/>
      <c r="O935" s="1249"/>
      <c r="P935" s="1249"/>
      <c r="Q935" s="1249"/>
      <c r="R935" s="1249"/>
      <c r="S935" s="1249"/>
      <c r="T935" s="1249"/>
      <c r="U935" s="1249"/>
      <c r="V935" s="1249"/>
      <c r="W935" s="1249"/>
      <c r="X935" s="1249"/>
      <c r="Y935" s="1249"/>
      <c r="Z935" s="1249"/>
    </row>
    <row r="936" hidden="1">
      <c r="A936" s="1249"/>
      <c r="B936" s="1249"/>
      <c r="C936" s="1249"/>
      <c r="D936" s="1249"/>
      <c r="E936" s="1249"/>
      <c r="F936" s="1249"/>
      <c r="G936" s="1249"/>
      <c r="H936" s="1249"/>
      <c r="I936" s="1249"/>
      <c r="J936" s="1249"/>
      <c r="K936" s="1249"/>
      <c r="L936" s="1249"/>
      <c r="M936" s="1249"/>
      <c r="N936" s="1249"/>
      <c r="O936" s="1249"/>
      <c r="P936" s="1249"/>
      <c r="Q936" s="1249"/>
      <c r="R936" s="1249"/>
      <c r="S936" s="1249"/>
      <c r="T936" s="1249"/>
      <c r="U936" s="1249"/>
      <c r="V936" s="1249"/>
      <c r="W936" s="1249"/>
      <c r="X936" s="1249"/>
      <c r="Y936" s="1249"/>
      <c r="Z936" s="1249"/>
    </row>
    <row r="937" hidden="1">
      <c r="A937" s="1249"/>
      <c r="B937" s="1249"/>
      <c r="C937" s="1249"/>
      <c r="D937" s="1249"/>
      <c r="E937" s="1249"/>
      <c r="F937" s="1249"/>
      <c r="G937" s="1249"/>
      <c r="H937" s="1249"/>
      <c r="I937" s="1249"/>
      <c r="J937" s="1249"/>
      <c r="K937" s="1249"/>
      <c r="L937" s="1249"/>
      <c r="M937" s="1249"/>
      <c r="N937" s="1249"/>
      <c r="O937" s="1249"/>
      <c r="P937" s="1249"/>
      <c r="Q937" s="1249"/>
      <c r="R937" s="1249"/>
      <c r="S937" s="1249"/>
      <c r="T937" s="1249"/>
      <c r="U937" s="1249"/>
      <c r="V937" s="1249"/>
      <c r="W937" s="1249"/>
      <c r="X937" s="1249"/>
      <c r="Y937" s="1249"/>
      <c r="Z937" s="1249"/>
    </row>
    <row r="938" hidden="1">
      <c r="A938" s="1249"/>
      <c r="B938" s="1249"/>
      <c r="C938" s="1249"/>
      <c r="D938" s="1249"/>
      <c r="E938" s="1249"/>
      <c r="F938" s="1249"/>
      <c r="G938" s="1249"/>
      <c r="H938" s="1249"/>
      <c r="I938" s="1249"/>
      <c r="J938" s="1249"/>
      <c r="K938" s="1249"/>
      <c r="L938" s="1249"/>
      <c r="M938" s="1249"/>
      <c r="N938" s="1249"/>
      <c r="O938" s="1249"/>
      <c r="P938" s="1249"/>
      <c r="Q938" s="1249"/>
      <c r="R938" s="1249"/>
      <c r="S938" s="1249"/>
      <c r="T938" s="1249"/>
      <c r="U938" s="1249"/>
      <c r="V938" s="1249"/>
      <c r="W938" s="1249"/>
      <c r="X938" s="1249"/>
      <c r="Y938" s="1249"/>
      <c r="Z938" s="1249"/>
    </row>
    <row r="939" hidden="1">
      <c r="A939" s="1249"/>
      <c r="B939" s="1249"/>
      <c r="C939" s="1249"/>
      <c r="D939" s="1249"/>
      <c r="E939" s="1249"/>
      <c r="F939" s="1249"/>
      <c r="G939" s="1249"/>
      <c r="H939" s="1249"/>
      <c r="I939" s="1249"/>
      <c r="J939" s="1249"/>
      <c r="K939" s="1249"/>
      <c r="L939" s="1249"/>
      <c r="M939" s="1249"/>
      <c r="N939" s="1249"/>
      <c r="O939" s="1249"/>
      <c r="P939" s="1249"/>
      <c r="Q939" s="1249"/>
      <c r="R939" s="1249"/>
      <c r="S939" s="1249"/>
      <c r="T939" s="1249"/>
      <c r="U939" s="1249"/>
      <c r="V939" s="1249"/>
      <c r="W939" s="1249"/>
      <c r="X939" s="1249"/>
      <c r="Y939" s="1249"/>
      <c r="Z939" s="1249"/>
    </row>
    <row r="940" hidden="1">
      <c r="A940" s="1249"/>
      <c r="B940" s="1249"/>
      <c r="C940" s="1249"/>
      <c r="D940" s="1249"/>
      <c r="E940" s="1249"/>
      <c r="F940" s="1249"/>
      <c r="G940" s="1249"/>
      <c r="H940" s="1249"/>
      <c r="I940" s="1249"/>
      <c r="J940" s="1249"/>
      <c r="K940" s="1249"/>
      <c r="L940" s="1249"/>
      <c r="M940" s="1249"/>
      <c r="N940" s="1249"/>
      <c r="O940" s="1249"/>
      <c r="P940" s="1249"/>
      <c r="Q940" s="1249"/>
      <c r="R940" s="1249"/>
      <c r="S940" s="1249"/>
      <c r="T940" s="1249"/>
      <c r="U940" s="1249"/>
      <c r="V940" s="1249"/>
      <c r="W940" s="1249"/>
      <c r="X940" s="1249"/>
      <c r="Y940" s="1249"/>
      <c r="Z940" s="1249"/>
    </row>
    <row r="941" hidden="1">
      <c r="A941" s="1249"/>
      <c r="B941" s="1249"/>
      <c r="C941" s="1249"/>
      <c r="D941" s="1249"/>
      <c r="E941" s="1249"/>
      <c r="F941" s="1249"/>
      <c r="G941" s="1249"/>
      <c r="H941" s="1249"/>
      <c r="I941" s="1249"/>
      <c r="J941" s="1249"/>
      <c r="K941" s="1249"/>
      <c r="L941" s="1249"/>
      <c r="M941" s="1249"/>
      <c r="N941" s="1249"/>
      <c r="O941" s="1249"/>
      <c r="P941" s="1249"/>
      <c r="Q941" s="1249"/>
      <c r="R941" s="1249"/>
      <c r="S941" s="1249"/>
      <c r="T941" s="1249"/>
      <c r="U941" s="1249"/>
      <c r="V941" s="1249"/>
      <c r="W941" s="1249"/>
      <c r="X941" s="1249"/>
      <c r="Y941" s="1249"/>
      <c r="Z941" s="1249"/>
    </row>
    <row r="942" hidden="1">
      <c r="A942" s="1249"/>
      <c r="B942" s="1249"/>
      <c r="C942" s="1249"/>
      <c r="D942" s="1249"/>
      <c r="E942" s="1249"/>
      <c r="F942" s="1249"/>
      <c r="G942" s="1249"/>
      <c r="H942" s="1249"/>
      <c r="I942" s="1249"/>
      <c r="J942" s="1249"/>
      <c r="K942" s="1249"/>
      <c r="L942" s="1249"/>
      <c r="M942" s="1249"/>
      <c r="N942" s="1249"/>
      <c r="O942" s="1249"/>
      <c r="P942" s="1249"/>
      <c r="Q942" s="1249"/>
      <c r="R942" s="1249"/>
      <c r="S942" s="1249"/>
      <c r="T942" s="1249"/>
      <c r="U942" s="1249"/>
      <c r="V942" s="1249"/>
      <c r="W942" s="1249"/>
      <c r="X942" s="1249"/>
      <c r="Y942" s="1249"/>
      <c r="Z942" s="1249"/>
    </row>
    <row r="943" hidden="1">
      <c r="A943" s="1249"/>
      <c r="B943" s="1249"/>
      <c r="C943" s="1249"/>
      <c r="D943" s="1249"/>
      <c r="E943" s="1249"/>
      <c r="F943" s="1249"/>
      <c r="G943" s="1249"/>
      <c r="H943" s="1249"/>
      <c r="I943" s="1249"/>
      <c r="J943" s="1249"/>
      <c r="K943" s="1249"/>
      <c r="L943" s="1249"/>
      <c r="M943" s="1249"/>
      <c r="N943" s="1249"/>
      <c r="O943" s="1249"/>
      <c r="P943" s="1249"/>
      <c r="Q943" s="1249"/>
      <c r="R943" s="1249"/>
      <c r="S943" s="1249"/>
      <c r="T943" s="1249"/>
      <c r="U943" s="1249"/>
      <c r="V943" s="1249"/>
      <c r="W943" s="1249"/>
      <c r="X943" s="1249"/>
      <c r="Y943" s="1249"/>
      <c r="Z943" s="1249"/>
    </row>
    <row r="944" hidden="1">
      <c r="A944" s="1249"/>
      <c r="B944" s="1249"/>
      <c r="C944" s="1249"/>
      <c r="D944" s="1249"/>
      <c r="E944" s="1249"/>
      <c r="F944" s="1249"/>
      <c r="G944" s="1249"/>
      <c r="H944" s="1249"/>
      <c r="I944" s="1249"/>
      <c r="J944" s="1249"/>
      <c r="K944" s="1249"/>
      <c r="L944" s="1249"/>
      <c r="M944" s="1249"/>
      <c r="N944" s="1249"/>
      <c r="O944" s="1249"/>
      <c r="P944" s="1249"/>
      <c r="Q944" s="1249"/>
      <c r="R944" s="1249"/>
      <c r="S944" s="1249"/>
      <c r="T944" s="1249"/>
      <c r="U944" s="1249"/>
      <c r="V944" s="1249"/>
      <c r="W944" s="1249"/>
      <c r="X944" s="1249"/>
      <c r="Y944" s="1249"/>
      <c r="Z944" s="1249"/>
    </row>
    <row r="945" hidden="1">
      <c r="A945" s="1249"/>
      <c r="B945" s="1249"/>
      <c r="C945" s="1249"/>
      <c r="D945" s="1249"/>
      <c r="E945" s="1249"/>
      <c r="F945" s="1249"/>
      <c r="G945" s="1249"/>
      <c r="H945" s="1249"/>
      <c r="I945" s="1249"/>
      <c r="J945" s="1249"/>
      <c r="K945" s="1249"/>
      <c r="L945" s="1249"/>
      <c r="M945" s="1249"/>
      <c r="N945" s="1249"/>
      <c r="O945" s="1249"/>
      <c r="P945" s="1249"/>
      <c r="Q945" s="1249"/>
      <c r="R945" s="1249"/>
      <c r="S945" s="1249"/>
      <c r="T945" s="1249"/>
      <c r="U945" s="1249"/>
      <c r="V945" s="1249"/>
      <c r="W945" s="1249"/>
      <c r="X945" s="1249"/>
      <c r="Y945" s="1249"/>
      <c r="Z945" s="1249"/>
    </row>
    <row r="946" hidden="1">
      <c r="A946" s="1249"/>
      <c r="B946" s="1249"/>
      <c r="C946" s="1249"/>
      <c r="D946" s="1249"/>
      <c r="E946" s="1249"/>
      <c r="F946" s="1249"/>
      <c r="G946" s="1249"/>
      <c r="H946" s="1249"/>
      <c r="I946" s="1249"/>
      <c r="J946" s="1249"/>
      <c r="K946" s="1249"/>
      <c r="L946" s="1249"/>
      <c r="M946" s="1249"/>
      <c r="N946" s="1249"/>
      <c r="O946" s="1249"/>
      <c r="P946" s="1249"/>
      <c r="Q946" s="1249"/>
      <c r="R946" s="1249"/>
      <c r="S946" s="1249"/>
      <c r="T946" s="1249"/>
      <c r="U946" s="1249"/>
      <c r="V946" s="1249"/>
      <c r="W946" s="1249"/>
      <c r="X946" s="1249"/>
      <c r="Y946" s="1249"/>
      <c r="Z946" s="1249"/>
    </row>
    <row r="947" hidden="1">
      <c r="A947" s="1249"/>
      <c r="B947" s="1249"/>
      <c r="C947" s="1249"/>
      <c r="D947" s="1249"/>
      <c r="E947" s="1249"/>
      <c r="F947" s="1249"/>
      <c r="G947" s="1249"/>
      <c r="H947" s="1249"/>
      <c r="I947" s="1249"/>
      <c r="J947" s="1249"/>
      <c r="K947" s="1249"/>
      <c r="L947" s="1249"/>
      <c r="M947" s="1249"/>
      <c r="N947" s="1249"/>
      <c r="O947" s="1249"/>
      <c r="P947" s="1249"/>
      <c r="Q947" s="1249"/>
      <c r="R947" s="1249"/>
      <c r="S947" s="1249"/>
      <c r="T947" s="1249"/>
      <c r="U947" s="1249"/>
      <c r="V947" s="1249"/>
      <c r="W947" s="1249"/>
      <c r="X947" s="1249"/>
      <c r="Y947" s="1249"/>
      <c r="Z947" s="1249"/>
    </row>
    <row r="948" hidden="1">
      <c r="A948" s="1249"/>
      <c r="B948" s="1249"/>
      <c r="C948" s="1249"/>
      <c r="D948" s="1249"/>
      <c r="E948" s="1249"/>
      <c r="F948" s="1249"/>
      <c r="G948" s="1249"/>
      <c r="H948" s="1249"/>
      <c r="I948" s="1249"/>
      <c r="J948" s="1249"/>
      <c r="K948" s="1249"/>
      <c r="L948" s="1249"/>
      <c r="M948" s="1249"/>
      <c r="N948" s="1249"/>
      <c r="O948" s="1249"/>
      <c r="P948" s="1249"/>
      <c r="Q948" s="1249"/>
      <c r="R948" s="1249"/>
      <c r="S948" s="1249"/>
      <c r="T948" s="1249"/>
      <c r="U948" s="1249"/>
      <c r="V948" s="1249"/>
      <c r="W948" s="1249"/>
      <c r="X948" s="1249"/>
      <c r="Y948" s="1249"/>
      <c r="Z948" s="1249"/>
    </row>
    <row r="949" hidden="1">
      <c r="A949" s="1249"/>
      <c r="B949" s="1249"/>
      <c r="C949" s="1249"/>
      <c r="D949" s="1249"/>
      <c r="E949" s="1249"/>
      <c r="F949" s="1249"/>
      <c r="G949" s="1249"/>
      <c r="H949" s="1249"/>
      <c r="I949" s="1249"/>
      <c r="J949" s="1249"/>
      <c r="K949" s="1249"/>
      <c r="L949" s="1249"/>
      <c r="M949" s="1249"/>
      <c r="N949" s="1249"/>
      <c r="O949" s="1249"/>
      <c r="P949" s="1249"/>
      <c r="Q949" s="1249"/>
      <c r="R949" s="1249"/>
      <c r="S949" s="1249"/>
      <c r="T949" s="1249"/>
      <c r="U949" s="1249"/>
      <c r="V949" s="1249"/>
      <c r="W949" s="1249"/>
      <c r="X949" s="1249"/>
      <c r="Y949" s="1249"/>
      <c r="Z949" s="1249"/>
    </row>
    <row r="950" hidden="1">
      <c r="A950" s="1249"/>
      <c r="B950" s="1249"/>
      <c r="C950" s="1249"/>
      <c r="D950" s="1249"/>
      <c r="E950" s="1249"/>
      <c r="F950" s="1249"/>
      <c r="G950" s="1249"/>
      <c r="H950" s="1249"/>
      <c r="I950" s="1249"/>
      <c r="J950" s="1249"/>
      <c r="K950" s="1249"/>
      <c r="L950" s="1249"/>
      <c r="M950" s="1249"/>
      <c r="N950" s="1249"/>
      <c r="O950" s="1249"/>
      <c r="P950" s="1249"/>
      <c r="Q950" s="1249"/>
      <c r="R950" s="1249"/>
      <c r="S950" s="1249"/>
      <c r="T950" s="1249"/>
      <c r="U950" s="1249"/>
      <c r="V950" s="1249"/>
      <c r="W950" s="1249"/>
      <c r="X950" s="1249"/>
      <c r="Y950" s="1249"/>
      <c r="Z950" s="1249"/>
    </row>
    <row r="951" hidden="1">
      <c r="A951" s="1249"/>
      <c r="B951" s="1249"/>
      <c r="C951" s="1249"/>
      <c r="D951" s="1249"/>
      <c r="E951" s="1249"/>
      <c r="F951" s="1249"/>
      <c r="G951" s="1249"/>
      <c r="H951" s="1249"/>
      <c r="I951" s="1249"/>
      <c r="J951" s="1249"/>
      <c r="K951" s="1249"/>
      <c r="L951" s="1249"/>
      <c r="M951" s="1249"/>
      <c r="N951" s="1249"/>
      <c r="O951" s="1249"/>
      <c r="P951" s="1249"/>
      <c r="Q951" s="1249"/>
      <c r="R951" s="1249"/>
      <c r="S951" s="1249"/>
      <c r="T951" s="1249"/>
      <c r="U951" s="1249"/>
      <c r="V951" s="1249"/>
      <c r="W951" s="1249"/>
      <c r="X951" s="1249"/>
      <c r="Y951" s="1249"/>
      <c r="Z951" s="1249"/>
    </row>
    <row r="952" hidden="1">
      <c r="A952" s="1249"/>
      <c r="B952" s="1249"/>
      <c r="C952" s="1249"/>
      <c r="D952" s="1249"/>
      <c r="E952" s="1249"/>
      <c r="F952" s="1249"/>
      <c r="G952" s="1249"/>
      <c r="H952" s="1249"/>
      <c r="I952" s="1249"/>
      <c r="J952" s="1249"/>
      <c r="K952" s="1249"/>
      <c r="L952" s="1249"/>
      <c r="M952" s="1249"/>
      <c r="N952" s="1249"/>
      <c r="O952" s="1249"/>
      <c r="P952" s="1249"/>
      <c r="Q952" s="1249"/>
      <c r="R952" s="1249"/>
      <c r="S952" s="1249"/>
      <c r="T952" s="1249"/>
      <c r="U952" s="1249"/>
      <c r="V952" s="1249"/>
      <c r="W952" s="1249"/>
      <c r="X952" s="1249"/>
      <c r="Y952" s="1249"/>
      <c r="Z952" s="1249"/>
    </row>
    <row r="953" hidden="1">
      <c r="A953" s="1249"/>
      <c r="B953" s="1249"/>
      <c r="C953" s="1249"/>
      <c r="D953" s="1249"/>
      <c r="E953" s="1249"/>
      <c r="F953" s="1249"/>
      <c r="G953" s="1249"/>
      <c r="H953" s="1249"/>
      <c r="I953" s="1249"/>
      <c r="J953" s="1249"/>
      <c r="K953" s="1249"/>
      <c r="L953" s="1249"/>
      <c r="M953" s="1249"/>
      <c r="N953" s="1249"/>
      <c r="O953" s="1249"/>
      <c r="P953" s="1249"/>
      <c r="Q953" s="1249"/>
      <c r="R953" s="1249"/>
      <c r="S953" s="1249"/>
      <c r="T953" s="1249"/>
      <c r="U953" s="1249"/>
      <c r="V953" s="1249"/>
      <c r="W953" s="1249"/>
      <c r="X953" s="1249"/>
      <c r="Y953" s="1249"/>
      <c r="Z953" s="1249"/>
    </row>
    <row r="954" hidden="1">
      <c r="A954" s="1249"/>
      <c r="B954" s="1249"/>
      <c r="C954" s="1249"/>
      <c r="D954" s="1249"/>
      <c r="E954" s="1249"/>
      <c r="F954" s="1249"/>
      <c r="G954" s="1249"/>
      <c r="H954" s="1249"/>
      <c r="I954" s="1249"/>
      <c r="J954" s="1249"/>
      <c r="K954" s="1249"/>
      <c r="L954" s="1249"/>
      <c r="M954" s="1249"/>
      <c r="N954" s="1249"/>
      <c r="O954" s="1249"/>
      <c r="P954" s="1249"/>
      <c r="Q954" s="1249"/>
      <c r="R954" s="1249"/>
      <c r="S954" s="1249"/>
      <c r="T954" s="1249"/>
      <c r="U954" s="1249"/>
      <c r="V954" s="1249"/>
      <c r="W954" s="1249"/>
      <c r="X954" s="1249"/>
      <c r="Y954" s="1249"/>
      <c r="Z954" s="1249"/>
    </row>
    <row r="955" hidden="1">
      <c r="A955" s="1249"/>
      <c r="B955" s="1249"/>
      <c r="C955" s="1249"/>
      <c r="D955" s="1249"/>
      <c r="E955" s="1249"/>
      <c r="F955" s="1249"/>
      <c r="G955" s="1249"/>
      <c r="H955" s="1249"/>
      <c r="I955" s="1249"/>
      <c r="J955" s="1249"/>
      <c r="K955" s="1249"/>
      <c r="L955" s="1249"/>
      <c r="M955" s="1249"/>
      <c r="N955" s="1249"/>
      <c r="O955" s="1249"/>
      <c r="P955" s="1249"/>
      <c r="Q955" s="1249"/>
      <c r="R955" s="1249"/>
      <c r="S955" s="1249"/>
      <c r="T955" s="1249"/>
      <c r="U955" s="1249"/>
      <c r="V955" s="1249"/>
      <c r="W955" s="1249"/>
      <c r="X955" s="1249"/>
      <c r="Y955" s="1249"/>
      <c r="Z955" s="1249"/>
    </row>
    <row r="956" hidden="1">
      <c r="A956" s="1249"/>
      <c r="B956" s="1249"/>
      <c r="C956" s="1249"/>
      <c r="D956" s="1249"/>
      <c r="E956" s="1249"/>
      <c r="F956" s="1249"/>
      <c r="G956" s="1249"/>
      <c r="H956" s="1249"/>
      <c r="I956" s="1249"/>
      <c r="J956" s="1249"/>
      <c r="K956" s="1249"/>
      <c r="L956" s="1249"/>
      <c r="M956" s="1249"/>
      <c r="N956" s="1249"/>
      <c r="O956" s="1249"/>
      <c r="P956" s="1249"/>
      <c r="Q956" s="1249"/>
      <c r="R956" s="1249"/>
      <c r="S956" s="1249"/>
      <c r="T956" s="1249"/>
      <c r="U956" s="1249"/>
      <c r="V956" s="1249"/>
      <c r="W956" s="1249"/>
      <c r="X956" s="1249"/>
      <c r="Y956" s="1249"/>
      <c r="Z956" s="1249"/>
    </row>
    <row r="957" hidden="1">
      <c r="A957" s="1249"/>
      <c r="B957" s="1249"/>
      <c r="C957" s="1249"/>
      <c r="D957" s="1249"/>
      <c r="E957" s="1249"/>
      <c r="F957" s="1249"/>
      <c r="G957" s="1249"/>
      <c r="H957" s="1249"/>
      <c r="I957" s="1249"/>
      <c r="J957" s="1249"/>
      <c r="K957" s="1249"/>
      <c r="L957" s="1249"/>
      <c r="M957" s="1249"/>
      <c r="N957" s="1249"/>
      <c r="O957" s="1249"/>
      <c r="P957" s="1249"/>
      <c r="Q957" s="1249"/>
      <c r="R957" s="1249"/>
      <c r="S957" s="1249"/>
      <c r="T957" s="1249"/>
      <c r="U957" s="1249"/>
      <c r="V957" s="1249"/>
      <c r="W957" s="1249"/>
      <c r="X957" s="1249"/>
      <c r="Y957" s="1249"/>
      <c r="Z957" s="1249"/>
    </row>
    <row r="958" hidden="1">
      <c r="A958" s="1249"/>
      <c r="B958" s="1249"/>
      <c r="C958" s="1249"/>
      <c r="D958" s="1249"/>
      <c r="E958" s="1249"/>
      <c r="F958" s="1249"/>
      <c r="G958" s="1249"/>
      <c r="H958" s="1249"/>
      <c r="I958" s="1249"/>
      <c r="J958" s="1249"/>
      <c r="K958" s="1249"/>
      <c r="L958" s="1249"/>
      <c r="M958" s="1249"/>
      <c r="N958" s="1249"/>
      <c r="O958" s="1249"/>
      <c r="P958" s="1249"/>
      <c r="Q958" s="1249"/>
      <c r="R958" s="1249"/>
      <c r="S958" s="1249"/>
      <c r="T958" s="1249"/>
      <c r="U958" s="1249"/>
      <c r="V958" s="1249"/>
      <c r="W958" s="1249"/>
      <c r="X958" s="1249"/>
      <c r="Y958" s="1249"/>
      <c r="Z958" s="1249"/>
    </row>
    <row r="959" hidden="1">
      <c r="A959" s="1249"/>
      <c r="B959" s="1249"/>
      <c r="C959" s="1249"/>
      <c r="D959" s="1249"/>
      <c r="E959" s="1249"/>
      <c r="F959" s="1249"/>
      <c r="G959" s="1249"/>
      <c r="H959" s="1249"/>
      <c r="I959" s="1249"/>
      <c r="J959" s="1249"/>
      <c r="K959" s="1249"/>
      <c r="L959" s="1249"/>
      <c r="M959" s="1249"/>
      <c r="N959" s="1249"/>
      <c r="O959" s="1249"/>
      <c r="P959" s="1249"/>
      <c r="Q959" s="1249"/>
      <c r="R959" s="1249"/>
      <c r="S959" s="1249"/>
      <c r="T959" s="1249"/>
      <c r="U959" s="1249"/>
      <c r="V959" s="1249"/>
      <c r="W959" s="1249"/>
      <c r="X959" s="1249"/>
      <c r="Y959" s="1249"/>
      <c r="Z959" s="1249"/>
    </row>
    <row r="960" hidden="1">
      <c r="A960" s="1249"/>
      <c r="B960" s="1249"/>
      <c r="C960" s="1249"/>
      <c r="D960" s="1249"/>
      <c r="E960" s="1249"/>
      <c r="F960" s="1249"/>
      <c r="G960" s="1249"/>
      <c r="H960" s="1249"/>
      <c r="I960" s="1249"/>
      <c r="J960" s="1249"/>
      <c r="K960" s="1249"/>
      <c r="L960" s="1249"/>
      <c r="M960" s="1249"/>
      <c r="N960" s="1249"/>
      <c r="O960" s="1249"/>
      <c r="P960" s="1249"/>
      <c r="Q960" s="1249"/>
      <c r="R960" s="1249"/>
      <c r="S960" s="1249"/>
      <c r="T960" s="1249"/>
      <c r="U960" s="1249"/>
      <c r="V960" s="1249"/>
      <c r="W960" s="1249"/>
      <c r="X960" s="1249"/>
      <c r="Y960" s="1249"/>
      <c r="Z960" s="1249"/>
    </row>
    <row r="961" hidden="1">
      <c r="A961" s="1249"/>
      <c r="B961" s="1249"/>
      <c r="C961" s="1249"/>
      <c r="D961" s="1249"/>
      <c r="E961" s="1249"/>
      <c r="F961" s="1249"/>
      <c r="G961" s="1249"/>
      <c r="H961" s="1249"/>
      <c r="I961" s="1249"/>
      <c r="J961" s="1249"/>
      <c r="K961" s="1249"/>
      <c r="L961" s="1249"/>
      <c r="M961" s="1249"/>
      <c r="N961" s="1249"/>
      <c r="O961" s="1249"/>
      <c r="P961" s="1249"/>
      <c r="Q961" s="1249"/>
      <c r="R961" s="1249"/>
      <c r="S961" s="1249"/>
      <c r="T961" s="1249"/>
      <c r="U961" s="1249"/>
      <c r="V961" s="1249"/>
      <c r="W961" s="1249"/>
      <c r="X961" s="1249"/>
      <c r="Y961" s="1249"/>
      <c r="Z961" s="1249"/>
    </row>
    <row r="962" hidden="1">
      <c r="A962" s="1249"/>
      <c r="B962" s="1249"/>
      <c r="C962" s="1249"/>
      <c r="D962" s="1249"/>
      <c r="E962" s="1249"/>
      <c r="F962" s="1249"/>
      <c r="G962" s="1249"/>
      <c r="H962" s="1249"/>
      <c r="I962" s="1249"/>
      <c r="J962" s="1249"/>
      <c r="K962" s="1249"/>
      <c r="L962" s="1249"/>
      <c r="M962" s="1249"/>
      <c r="N962" s="1249"/>
      <c r="O962" s="1249"/>
      <c r="P962" s="1249"/>
      <c r="Q962" s="1249"/>
      <c r="R962" s="1249"/>
      <c r="S962" s="1249"/>
      <c r="T962" s="1249"/>
      <c r="U962" s="1249"/>
      <c r="V962" s="1249"/>
      <c r="W962" s="1249"/>
      <c r="X962" s="1249"/>
      <c r="Y962" s="1249"/>
      <c r="Z962" s="1249"/>
    </row>
    <row r="963" hidden="1">
      <c r="A963" s="1249"/>
      <c r="B963" s="1249"/>
      <c r="C963" s="1249"/>
      <c r="D963" s="1249"/>
      <c r="E963" s="1249"/>
      <c r="F963" s="1249"/>
      <c r="G963" s="1249"/>
      <c r="H963" s="1249"/>
      <c r="I963" s="1249"/>
      <c r="J963" s="1249"/>
      <c r="K963" s="1249"/>
      <c r="L963" s="1249"/>
      <c r="M963" s="1249"/>
      <c r="N963" s="1249"/>
      <c r="O963" s="1249"/>
      <c r="P963" s="1249"/>
      <c r="Q963" s="1249"/>
      <c r="R963" s="1249"/>
      <c r="S963" s="1249"/>
      <c r="T963" s="1249"/>
      <c r="U963" s="1249"/>
      <c r="V963" s="1249"/>
      <c r="W963" s="1249"/>
      <c r="X963" s="1249"/>
      <c r="Y963" s="1249"/>
      <c r="Z963" s="1249"/>
    </row>
    <row r="964" hidden="1">
      <c r="A964" s="1249"/>
      <c r="B964" s="1249"/>
      <c r="C964" s="1249"/>
      <c r="D964" s="1249"/>
      <c r="E964" s="1249"/>
      <c r="F964" s="1249"/>
      <c r="G964" s="1249"/>
      <c r="H964" s="1249"/>
      <c r="I964" s="1249"/>
      <c r="J964" s="1249"/>
      <c r="K964" s="1249"/>
      <c r="L964" s="1249"/>
      <c r="M964" s="1249"/>
      <c r="N964" s="1249"/>
      <c r="O964" s="1249"/>
      <c r="P964" s="1249"/>
      <c r="Q964" s="1249"/>
      <c r="R964" s="1249"/>
      <c r="S964" s="1249"/>
      <c r="T964" s="1249"/>
      <c r="U964" s="1249"/>
      <c r="V964" s="1249"/>
      <c r="W964" s="1249"/>
      <c r="X964" s="1249"/>
      <c r="Y964" s="1249"/>
      <c r="Z964" s="1249"/>
    </row>
    <row r="965" hidden="1">
      <c r="A965" s="1249"/>
      <c r="B965" s="1249"/>
      <c r="C965" s="1249"/>
      <c r="D965" s="1249"/>
      <c r="E965" s="1249"/>
      <c r="F965" s="1249"/>
      <c r="G965" s="1249"/>
      <c r="H965" s="1249"/>
      <c r="I965" s="1249"/>
      <c r="J965" s="1249"/>
      <c r="K965" s="1249"/>
      <c r="L965" s="1249"/>
      <c r="M965" s="1249"/>
      <c r="N965" s="1249"/>
      <c r="O965" s="1249"/>
      <c r="P965" s="1249"/>
      <c r="Q965" s="1249"/>
      <c r="R965" s="1249"/>
      <c r="S965" s="1249"/>
      <c r="T965" s="1249"/>
      <c r="U965" s="1249"/>
      <c r="V965" s="1249"/>
      <c r="W965" s="1249"/>
      <c r="X965" s="1249"/>
      <c r="Y965" s="1249"/>
      <c r="Z965" s="1249"/>
    </row>
    <row r="966" hidden="1">
      <c r="A966" s="1249"/>
      <c r="B966" s="1249"/>
      <c r="C966" s="1249"/>
      <c r="D966" s="1249"/>
      <c r="E966" s="1249"/>
      <c r="F966" s="1249"/>
      <c r="G966" s="1249"/>
      <c r="H966" s="1249"/>
      <c r="I966" s="1249"/>
      <c r="J966" s="1249"/>
      <c r="K966" s="1249"/>
      <c r="L966" s="1249"/>
      <c r="M966" s="1249"/>
      <c r="N966" s="1249"/>
      <c r="O966" s="1249"/>
      <c r="P966" s="1249"/>
      <c r="Q966" s="1249"/>
      <c r="R966" s="1249"/>
      <c r="S966" s="1249"/>
      <c r="T966" s="1249"/>
      <c r="U966" s="1249"/>
      <c r="V966" s="1249"/>
      <c r="W966" s="1249"/>
      <c r="X966" s="1249"/>
      <c r="Y966" s="1249"/>
      <c r="Z966" s="1249"/>
    </row>
    <row r="967" hidden="1">
      <c r="A967" s="1249"/>
      <c r="B967" s="1249"/>
      <c r="C967" s="1249"/>
      <c r="D967" s="1249"/>
      <c r="E967" s="1249"/>
      <c r="F967" s="1249"/>
      <c r="G967" s="1249"/>
      <c r="H967" s="1249"/>
      <c r="I967" s="1249"/>
      <c r="J967" s="1249"/>
      <c r="K967" s="1249"/>
      <c r="L967" s="1249"/>
      <c r="M967" s="1249"/>
      <c r="N967" s="1249"/>
      <c r="O967" s="1249"/>
      <c r="P967" s="1249"/>
      <c r="Q967" s="1249"/>
      <c r="R967" s="1249"/>
      <c r="S967" s="1249"/>
      <c r="T967" s="1249"/>
      <c r="U967" s="1249"/>
      <c r="V967" s="1249"/>
      <c r="W967" s="1249"/>
      <c r="X967" s="1249"/>
      <c r="Y967" s="1249"/>
      <c r="Z967" s="1249"/>
    </row>
    <row r="968" hidden="1">
      <c r="A968" s="1249"/>
      <c r="B968" s="1249"/>
      <c r="C968" s="1249"/>
      <c r="D968" s="1249"/>
      <c r="E968" s="1249"/>
      <c r="F968" s="1249"/>
      <c r="G968" s="1249"/>
      <c r="H968" s="1249"/>
      <c r="I968" s="1249"/>
      <c r="J968" s="1249"/>
      <c r="K968" s="1249"/>
      <c r="L968" s="1249"/>
      <c r="M968" s="1249"/>
      <c r="N968" s="1249"/>
      <c r="O968" s="1249"/>
      <c r="P968" s="1249"/>
      <c r="Q968" s="1249"/>
      <c r="R968" s="1249"/>
      <c r="S968" s="1249"/>
      <c r="T968" s="1249"/>
      <c r="U968" s="1249"/>
      <c r="V968" s="1249"/>
      <c r="W968" s="1249"/>
      <c r="X968" s="1249"/>
      <c r="Y968" s="1249"/>
      <c r="Z968" s="1249"/>
    </row>
    <row r="969" hidden="1">
      <c r="A969" s="1249"/>
      <c r="B969" s="1249"/>
      <c r="C969" s="1249"/>
      <c r="D969" s="1249"/>
      <c r="E969" s="1249"/>
      <c r="F969" s="1249"/>
      <c r="G969" s="1249"/>
      <c r="H969" s="1249"/>
      <c r="I969" s="1249"/>
      <c r="J969" s="1249"/>
      <c r="K969" s="1249"/>
      <c r="L969" s="1249"/>
      <c r="M969" s="1249"/>
      <c r="N969" s="1249"/>
      <c r="O969" s="1249"/>
      <c r="P969" s="1249"/>
      <c r="Q969" s="1249"/>
      <c r="R969" s="1249"/>
      <c r="S969" s="1249"/>
      <c r="T969" s="1249"/>
      <c r="U969" s="1249"/>
      <c r="V969" s="1249"/>
      <c r="W969" s="1249"/>
      <c r="X969" s="1249"/>
      <c r="Y969" s="1249"/>
      <c r="Z969" s="1249"/>
    </row>
    <row r="970" hidden="1">
      <c r="A970" s="1249"/>
      <c r="B970" s="1249"/>
      <c r="C970" s="1249"/>
      <c r="D970" s="1249"/>
      <c r="E970" s="1249"/>
      <c r="F970" s="1249"/>
      <c r="G970" s="1249"/>
      <c r="H970" s="1249"/>
      <c r="I970" s="1249"/>
      <c r="J970" s="1249"/>
      <c r="K970" s="1249"/>
      <c r="L970" s="1249"/>
      <c r="M970" s="1249"/>
      <c r="N970" s="1249"/>
      <c r="O970" s="1249"/>
      <c r="P970" s="1249"/>
      <c r="Q970" s="1249"/>
      <c r="R970" s="1249"/>
      <c r="S970" s="1249"/>
      <c r="T970" s="1249"/>
      <c r="U970" s="1249"/>
      <c r="V970" s="1249"/>
      <c r="W970" s="1249"/>
      <c r="X970" s="1249"/>
      <c r="Y970" s="1249"/>
      <c r="Z970" s="1249"/>
    </row>
    <row r="971" hidden="1">
      <c r="A971" s="1249"/>
      <c r="B971" s="1249"/>
      <c r="C971" s="1249"/>
      <c r="D971" s="1249"/>
      <c r="E971" s="1249"/>
      <c r="F971" s="1249"/>
      <c r="G971" s="1249"/>
      <c r="H971" s="1249"/>
      <c r="I971" s="1249"/>
      <c r="J971" s="1249"/>
      <c r="K971" s="1249"/>
      <c r="L971" s="1249"/>
      <c r="M971" s="1249"/>
      <c r="N971" s="1249"/>
      <c r="O971" s="1249"/>
      <c r="P971" s="1249"/>
      <c r="Q971" s="1249"/>
      <c r="R971" s="1249"/>
      <c r="S971" s="1249"/>
      <c r="T971" s="1249"/>
      <c r="U971" s="1249"/>
      <c r="V971" s="1249"/>
      <c r="W971" s="1249"/>
      <c r="X971" s="1249"/>
      <c r="Y971" s="1249"/>
      <c r="Z971" s="1249"/>
    </row>
    <row r="972" hidden="1">
      <c r="A972" s="1249"/>
      <c r="B972" s="1249"/>
      <c r="C972" s="1249"/>
      <c r="D972" s="1249"/>
      <c r="E972" s="1249"/>
      <c r="F972" s="1249"/>
      <c r="G972" s="1249"/>
      <c r="H972" s="1249"/>
      <c r="I972" s="1249"/>
      <c r="J972" s="1249"/>
      <c r="K972" s="1249"/>
      <c r="L972" s="1249"/>
      <c r="M972" s="1249"/>
      <c r="N972" s="1249"/>
      <c r="O972" s="1249"/>
      <c r="P972" s="1249"/>
      <c r="Q972" s="1249"/>
      <c r="R972" s="1249"/>
      <c r="S972" s="1249"/>
      <c r="T972" s="1249"/>
      <c r="U972" s="1249"/>
      <c r="V972" s="1249"/>
      <c r="W972" s="1249"/>
      <c r="X972" s="1249"/>
      <c r="Y972" s="1249"/>
      <c r="Z972" s="1249"/>
    </row>
    <row r="973" hidden="1">
      <c r="A973" s="1249"/>
      <c r="B973" s="1249"/>
      <c r="C973" s="1249"/>
      <c r="D973" s="1249"/>
      <c r="E973" s="1249"/>
      <c r="F973" s="1249"/>
      <c r="G973" s="1249"/>
      <c r="H973" s="1249"/>
      <c r="I973" s="1249"/>
      <c r="J973" s="1249"/>
      <c r="K973" s="1249"/>
      <c r="L973" s="1249"/>
      <c r="M973" s="1249"/>
      <c r="N973" s="1249"/>
      <c r="O973" s="1249"/>
      <c r="P973" s="1249"/>
      <c r="Q973" s="1249"/>
      <c r="R973" s="1249"/>
      <c r="S973" s="1249"/>
      <c r="T973" s="1249"/>
      <c r="U973" s="1249"/>
      <c r="V973" s="1249"/>
      <c r="W973" s="1249"/>
      <c r="X973" s="1249"/>
      <c r="Y973" s="1249"/>
      <c r="Z973" s="1249"/>
    </row>
    <row r="974" hidden="1">
      <c r="A974" s="1249"/>
      <c r="B974" s="1249"/>
      <c r="C974" s="1249"/>
      <c r="D974" s="1249"/>
      <c r="E974" s="1249"/>
      <c r="F974" s="1249"/>
      <c r="G974" s="1249"/>
      <c r="H974" s="1249"/>
      <c r="I974" s="1249"/>
      <c r="J974" s="1249"/>
      <c r="K974" s="1249"/>
      <c r="L974" s="1249"/>
      <c r="M974" s="1249"/>
      <c r="N974" s="1249"/>
      <c r="O974" s="1249"/>
      <c r="P974" s="1249"/>
      <c r="Q974" s="1249"/>
      <c r="R974" s="1249"/>
      <c r="S974" s="1249"/>
      <c r="T974" s="1249"/>
      <c r="U974" s="1249"/>
      <c r="V974" s="1249"/>
      <c r="W974" s="1249"/>
      <c r="X974" s="1249"/>
      <c r="Y974" s="1249"/>
      <c r="Z974" s="1249"/>
    </row>
    <row r="975" hidden="1">
      <c r="A975" s="1249"/>
      <c r="B975" s="1249"/>
      <c r="C975" s="1249"/>
      <c r="D975" s="1249"/>
      <c r="E975" s="1249"/>
      <c r="F975" s="1249"/>
      <c r="G975" s="1249"/>
      <c r="H975" s="1249"/>
      <c r="I975" s="1249"/>
      <c r="J975" s="1249"/>
      <c r="K975" s="1249"/>
      <c r="L975" s="1249"/>
      <c r="M975" s="1249"/>
      <c r="N975" s="1249"/>
      <c r="O975" s="1249"/>
      <c r="P975" s="1249"/>
      <c r="Q975" s="1249"/>
      <c r="R975" s="1249"/>
      <c r="S975" s="1249"/>
      <c r="T975" s="1249"/>
      <c r="U975" s="1249"/>
      <c r="V975" s="1249"/>
      <c r="W975" s="1249"/>
      <c r="X975" s="1249"/>
      <c r="Y975" s="1249"/>
      <c r="Z975" s="1249"/>
    </row>
    <row r="976" hidden="1">
      <c r="A976" s="1249"/>
      <c r="B976" s="1249"/>
      <c r="C976" s="1249"/>
      <c r="D976" s="1249"/>
      <c r="E976" s="1249"/>
      <c r="F976" s="1249"/>
      <c r="G976" s="1249"/>
      <c r="H976" s="1249"/>
      <c r="I976" s="1249"/>
      <c r="J976" s="1249"/>
      <c r="K976" s="1249"/>
      <c r="L976" s="1249"/>
      <c r="M976" s="1249"/>
      <c r="N976" s="1249"/>
      <c r="O976" s="1249"/>
      <c r="P976" s="1249"/>
      <c r="Q976" s="1249"/>
      <c r="R976" s="1249"/>
      <c r="S976" s="1249"/>
      <c r="T976" s="1249"/>
      <c r="U976" s="1249"/>
      <c r="V976" s="1249"/>
      <c r="W976" s="1249"/>
      <c r="X976" s="1249"/>
      <c r="Y976" s="1249"/>
      <c r="Z976" s="1249"/>
    </row>
    <row r="977" hidden="1">
      <c r="A977" s="1249"/>
      <c r="B977" s="1249"/>
      <c r="C977" s="1249"/>
      <c r="D977" s="1249"/>
      <c r="E977" s="1249"/>
      <c r="F977" s="1249"/>
      <c r="G977" s="1249"/>
      <c r="H977" s="1249"/>
      <c r="I977" s="1249"/>
      <c r="J977" s="1249"/>
      <c r="K977" s="1249"/>
      <c r="L977" s="1249"/>
      <c r="M977" s="1249"/>
      <c r="N977" s="1249"/>
      <c r="O977" s="1249"/>
      <c r="P977" s="1249"/>
      <c r="Q977" s="1249"/>
      <c r="R977" s="1249"/>
      <c r="S977" s="1249"/>
      <c r="T977" s="1249"/>
      <c r="U977" s="1249"/>
      <c r="V977" s="1249"/>
      <c r="W977" s="1249"/>
      <c r="X977" s="1249"/>
      <c r="Y977" s="1249"/>
      <c r="Z977" s="1249"/>
    </row>
    <row r="978" hidden="1">
      <c r="A978" s="1249"/>
      <c r="B978" s="1249"/>
      <c r="C978" s="1249"/>
      <c r="D978" s="1249"/>
      <c r="E978" s="1249"/>
      <c r="F978" s="1249"/>
      <c r="G978" s="1249"/>
      <c r="H978" s="1249"/>
      <c r="I978" s="1249"/>
      <c r="J978" s="1249"/>
      <c r="K978" s="1249"/>
      <c r="L978" s="1249"/>
      <c r="M978" s="1249"/>
      <c r="N978" s="1249"/>
      <c r="O978" s="1249"/>
      <c r="P978" s="1249"/>
      <c r="Q978" s="1249"/>
      <c r="R978" s="1249"/>
      <c r="S978" s="1249"/>
      <c r="T978" s="1249"/>
      <c r="U978" s="1249"/>
      <c r="V978" s="1249"/>
      <c r="W978" s="1249"/>
      <c r="X978" s="1249"/>
      <c r="Y978" s="1249"/>
      <c r="Z978" s="1249"/>
    </row>
    <row r="979" hidden="1">
      <c r="A979" s="1249"/>
      <c r="B979" s="1249"/>
      <c r="C979" s="1249"/>
      <c r="D979" s="1249"/>
      <c r="E979" s="1249"/>
      <c r="F979" s="1249"/>
      <c r="G979" s="1249"/>
      <c r="H979" s="1249"/>
      <c r="I979" s="1249"/>
      <c r="J979" s="1249"/>
      <c r="K979" s="1249"/>
      <c r="L979" s="1249"/>
      <c r="M979" s="1249"/>
      <c r="N979" s="1249"/>
      <c r="O979" s="1249"/>
      <c r="P979" s="1249"/>
      <c r="Q979" s="1249"/>
      <c r="R979" s="1249"/>
      <c r="S979" s="1249"/>
      <c r="T979" s="1249"/>
      <c r="U979" s="1249"/>
      <c r="V979" s="1249"/>
      <c r="W979" s="1249"/>
      <c r="X979" s="1249"/>
      <c r="Y979" s="1249"/>
      <c r="Z979" s="1249"/>
    </row>
    <row r="980" hidden="1">
      <c r="A980" s="1249"/>
      <c r="B980" s="1249"/>
      <c r="C980" s="1249"/>
      <c r="D980" s="1249"/>
      <c r="E980" s="1249"/>
      <c r="F980" s="1249"/>
      <c r="G980" s="1249"/>
      <c r="H980" s="1249"/>
      <c r="I980" s="1249"/>
      <c r="J980" s="1249"/>
      <c r="K980" s="1249"/>
      <c r="L980" s="1249"/>
      <c r="M980" s="1249"/>
      <c r="N980" s="1249"/>
      <c r="O980" s="1249"/>
      <c r="P980" s="1249"/>
      <c r="Q980" s="1249"/>
      <c r="R980" s="1249"/>
      <c r="S980" s="1249"/>
      <c r="T980" s="1249"/>
      <c r="U980" s="1249"/>
      <c r="V980" s="1249"/>
      <c r="W980" s="1249"/>
      <c r="X980" s="1249"/>
      <c r="Y980" s="1249"/>
      <c r="Z980" s="1249"/>
    </row>
    <row r="981" hidden="1">
      <c r="A981" s="1249"/>
      <c r="B981" s="1249"/>
      <c r="C981" s="1249"/>
      <c r="D981" s="1249"/>
      <c r="E981" s="1249"/>
      <c r="F981" s="1249"/>
      <c r="G981" s="1249"/>
      <c r="H981" s="1249"/>
      <c r="I981" s="1249"/>
      <c r="J981" s="1249"/>
      <c r="K981" s="1249"/>
      <c r="L981" s="1249"/>
      <c r="M981" s="1249"/>
      <c r="N981" s="1249"/>
      <c r="O981" s="1249"/>
      <c r="P981" s="1249"/>
      <c r="Q981" s="1249"/>
      <c r="R981" s="1249"/>
      <c r="S981" s="1249"/>
      <c r="T981" s="1249"/>
      <c r="U981" s="1249"/>
      <c r="V981" s="1249"/>
      <c r="W981" s="1249"/>
      <c r="X981" s="1249"/>
      <c r="Y981" s="1249"/>
      <c r="Z981" s="1249"/>
    </row>
    <row r="982" hidden="1">
      <c r="A982" s="1249"/>
      <c r="B982" s="1249"/>
      <c r="C982" s="1249"/>
      <c r="D982" s="1249"/>
      <c r="E982" s="1249"/>
      <c r="F982" s="1249"/>
      <c r="G982" s="1249"/>
      <c r="H982" s="1249"/>
      <c r="I982" s="1249"/>
      <c r="J982" s="1249"/>
      <c r="K982" s="1249"/>
      <c r="L982" s="1249"/>
      <c r="M982" s="1249"/>
      <c r="N982" s="1249"/>
      <c r="O982" s="1249"/>
      <c r="P982" s="1249"/>
      <c r="Q982" s="1249"/>
      <c r="R982" s="1249"/>
      <c r="S982" s="1249"/>
      <c r="T982" s="1249"/>
      <c r="U982" s="1249"/>
      <c r="V982" s="1249"/>
      <c r="W982" s="1249"/>
      <c r="X982" s="1249"/>
      <c r="Y982" s="1249"/>
      <c r="Z982" s="1249"/>
    </row>
    <row r="983" hidden="1">
      <c r="A983" s="1249"/>
      <c r="B983" s="1249"/>
      <c r="C983" s="1249"/>
      <c r="D983" s="1249"/>
      <c r="E983" s="1249"/>
      <c r="F983" s="1249"/>
      <c r="G983" s="1249"/>
      <c r="H983" s="1249"/>
      <c r="I983" s="1249"/>
      <c r="J983" s="1249"/>
      <c r="K983" s="1249"/>
      <c r="L983" s="1249"/>
      <c r="M983" s="1249"/>
      <c r="N983" s="1249"/>
      <c r="O983" s="1249"/>
      <c r="P983" s="1249"/>
      <c r="Q983" s="1249"/>
      <c r="R983" s="1249"/>
      <c r="S983" s="1249"/>
      <c r="T983" s="1249"/>
      <c r="U983" s="1249"/>
      <c r="V983" s="1249"/>
      <c r="W983" s="1249"/>
      <c r="X983" s="1249"/>
      <c r="Y983" s="1249"/>
      <c r="Z983" s="1249"/>
    </row>
    <row r="984" hidden="1">
      <c r="A984" s="1249"/>
      <c r="B984" s="1249"/>
      <c r="C984" s="1249"/>
      <c r="D984" s="1249"/>
      <c r="E984" s="1249"/>
      <c r="F984" s="1249"/>
      <c r="G984" s="1249"/>
      <c r="H984" s="1249"/>
      <c r="I984" s="1249"/>
      <c r="J984" s="1249"/>
      <c r="K984" s="1249"/>
      <c r="L984" s="1249"/>
      <c r="M984" s="1249"/>
      <c r="N984" s="1249"/>
      <c r="O984" s="1249"/>
      <c r="P984" s="1249"/>
      <c r="Q984" s="1249"/>
      <c r="R984" s="1249"/>
      <c r="S984" s="1249"/>
      <c r="T984" s="1249"/>
      <c r="U984" s="1249"/>
      <c r="V984" s="1249"/>
      <c r="W984" s="1249"/>
      <c r="X984" s="1249"/>
      <c r="Y984" s="1249"/>
      <c r="Z984" s="1249"/>
    </row>
    <row r="985" hidden="1">
      <c r="A985" s="1249"/>
      <c r="B985" s="1249"/>
      <c r="C985" s="1249"/>
      <c r="D985" s="1249"/>
      <c r="E985" s="1249"/>
      <c r="F985" s="1249"/>
      <c r="G985" s="1249"/>
      <c r="H985" s="1249"/>
      <c r="I985" s="1249"/>
      <c r="J985" s="1249"/>
      <c r="K985" s="1249"/>
      <c r="L985" s="1249"/>
      <c r="M985" s="1249"/>
      <c r="N985" s="1249"/>
      <c r="O985" s="1249"/>
      <c r="P985" s="1249"/>
      <c r="Q985" s="1249"/>
      <c r="R985" s="1249"/>
      <c r="S985" s="1249"/>
      <c r="T985" s="1249"/>
      <c r="U985" s="1249"/>
      <c r="V985" s="1249"/>
      <c r="W985" s="1249"/>
      <c r="X985" s="1249"/>
      <c r="Y985" s="1249"/>
      <c r="Z985" s="1249"/>
    </row>
    <row r="986" hidden="1">
      <c r="A986" s="1249"/>
      <c r="B986" s="1249"/>
      <c r="C986" s="1249"/>
      <c r="D986" s="1249"/>
      <c r="E986" s="1249"/>
      <c r="F986" s="1249"/>
      <c r="G986" s="1249"/>
      <c r="H986" s="1249"/>
      <c r="I986" s="1249"/>
      <c r="J986" s="1249"/>
      <c r="K986" s="1249"/>
      <c r="L986" s="1249"/>
      <c r="M986" s="1249"/>
      <c r="N986" s="1249"/>
      <c r="O986" s="1249"/>
      <c r="P986" s="1249"/>
      <c r="Q986" s="1249"/>
      <c r="R986" s="1249"/>
      <c r="S986" s="1249"/>
      <c r="T986" s="1249"/>
      <c r="U986" s="1249"/>
      <c r="V986" s="1249"/>
      <c r="W986" s="1249"/>
      <c r="X986" s="1249"/>
      <c r="Y986" s="1249"/>
      <c r="Z986" s="1249"/>
    </row>
    <row r="987" hidden="1">
      <c r="A987" s="1249"/>
      <c r="B987" s="1249"/>
      <c r="C987" s="1249"/>
      <c r="D987" s="1249"/>
      <c r="E987" s="1249"/>
      <c r="F987" s="1249"/>
      <c r="G987" s="1249"/>
      <c r="H987" s="1249"/>
      <c r="I987" s="1249"/>
      <c r="J987" s="1249"/>
      <c r="K987" s="1249"/>
      <c r="L987" s="1249"/>
      <c r="M987" s="1249"/>
      <c r="N987" s="1249"/>
      <c r="O987" s="1249"/>
      <c r="P987" s="1249"/>
      <c r="Q987" s="1249"/>
      <c r="R987" s="1249"/>
      <c r="S987" s="1249"/>
      <c r="T987" s="1249"/>
      <c r="U987" s="1249"/>
      <c r="V987" s="1249"/>
      <c r="W987" s="1249"/>
      <c r="X987" s="1249"/>
      <c r="Y987" s="1249"/>
      <c r="Z987" s="1249"/>
    </row>
    <row r="988" hidden="1">
      <c r="A988" s="1249"/>
      <c r="B988" s="1249"/>
      <c r="C988" s="1249"/>
      <c r="D988" s="1249"/>
      <c r="E988" s="1249"/>
      <c r="F988" s="1249"/>
      <c r="G988" s="1249"/>
      <c r="H988" s="1249"/>
      <c r="I988" s="1249"/>
      <c r="J988" s="1249"/>
      <c r="K988" s="1249"/>
      <c r="L988" s="1249"/>
      <c r="M988" s="1249"/>
      <c r="N988" s="1249"/>
      <c r="O988" s="1249"/>
      <c r="P988" s="1249"/>
      <c r="Q988" s="1249"/>
      <c r="R988" s="1249"/>
      <c r="S988" s="1249"/>
      <c r="T988" s="1249"/>
      <c r="U988" s="1249"/>
      <c r="V988" s="1249"/>
      <c r="W988" s="1249"/>
      <c r="X988" s="1249"/>
      <c r="Y988" s="1249"/>
      <c r="Z988" s="1249"/>
    </row>
    <row r="989" hidden="1">
      <c r="A989" s="1249"/>
      <c r="B989" s="1249"/>
      <c r="C989" s="1249"/>
      <c r="D989" s="1249"/>
      <c r="E989" s="1249"/>
      <c r="F989" s="1249"/>
      <c r="G989" s="1249"/>
      <c r="H989" s="1249"/>
      <c r="I989" s="1249"/>
      <c r="J989" s="1249"/>
      <c r="K989" s="1249"/>
      <c r="L989" s="1249"/>
      <c r="M989" s="1249"/>
      <c r="N989" s="1249"/>
      <c r="O989" s="1249"/>
      <c r="P989" s="1249"/>
      <c r="Q989" s="1249"/>
      <c r="R989" s="1249"/>
      <c r="S989" s="1249"/>
      <c r="T989" s="1249"/>
      <c r="U989" s="1249"/>
      <c r="V989" s="1249"/>
      <c r="W989" s="1249"/>
      <c r="X989" s="1249"/>
      <c r="Y989" s="1249"/>
      <c r="Z989" s="1249"/>
    </row>
    <row r="990" hidden="1">
      <c r="A990" s="1249"/>
      <c r="B990" s="1249"/>
      <c r="C990" s="1249"/>
      <c r="D990" s="1249"/>
      <c r="E990" s="1249"/>
      <c r="F990" s="1249"/>
      <c r="G990" s="1249"/>
      <c r="H990" s="1249"/>
      <c r="I990" s="1249"/>
      <c r="J990" s="1249"/>
      <c r="K990" s="1249"/>
      <c r="L990" s="1249"/>
      <c r="M990" s="1249"/>
      <c r="N990" s="1249"/>
      <c r="O990" s="1249"/>
      <c r="P990" s="1249"/>
      <c r="Q990" s="1249"/>
      <c r="R990" s="1249"/>
      <c r="S990" s="1249"/>
      <c r="T990" s="1249"/>
      <c r="U990" s="1249"/>
      <c r="V990" s="1249"/>
      <c r="W990" s="1249"/>
      <c r="X990" s="1249"/>
      <c r="Y990" s="1249"/>
      <c r="Z990" s="1249"/>
    </row>
    <row r="991" hidden="1">
      <c r="A991" s="1249"/>
      <c r="B991" s="1249"/>
      <c r="C991" s="1249"/>
      <c r="D991" s="1249"/>
      <c r="E991" s="1249"/>
      <c r="F991" s="1249"/>
      <c r="G991" s="1249"/>
      <c r="H991" s="1249"/>
      <c r="I991" s="1249"/>
      <c r="J991" s="1249"/>
      <c r="K991" s="1249"/>
      <c r="L991" s="1249"/>
      <c r="M991" s="1249"/>
      <c r="N991" s="1249"/>
      <c r="O991" s="1249"/>
      <c r="P991" s="1249"/>
      <c r="Q991" s="1249"/>
      <c r="R991" s="1249"/>
      <c r="S991" s="1249"/>
      <c r="T991" s="1249"/>
      <c r="U991" s="1249"/>
      <c r="V991" s="1249"/>
      <c r="W991" s="1249"/>
      <c r="X991" s="1249"/>
      <c r="Y991" s="1249"/>
      <c r="Z991" s="1249"/>
    </row>
    <row r="992" hidden="1">
      <c r="A992" s="1249"/>
      <c r="B992" s="1249"/>
      <c r="C992" s="1249"/>
      <c r="D992" s="1249"/>
      <c r="E992" s="1249"/>
      <c r="F992" s="1249"/>
      <c r="G992" s="1249"/>
      <c r="H992" s="1249"/>
      <c r="I992" s="1249"/>
      <c r="J992" s="1249"/>
      <c r="K992" s="1249"/>
      <c r="L992" s="1249"/>
      <c r="M992" s="1249"/>
      <c r="N992" s="1249"/>
      <c r="O992" s="1249"/>
      <c r="P992" s="1249"/>
      <c r="Q992" s="1249"/>
      <c r="R992" s="1249"/>
      <c r="S992" s="1249"/>
      <c r="T992" s="1249"/>
      <c r="U992" s="1249"/>
      <c r="V992" s="1249"/>
      <c r="W992" s="1249"/>
      <c r="X992" s="1249"/>
      <c r="Y992" s="1249"/>
      <c r="Z992" s="1249"/>
    </row>
    <row r="993" hidden="1">
      <c r="A993" s="1249"/>
      <c r="B993" s="1249"/>
      <c r="C993" s="1249"/>
      <c r="D993" s="1249"/>
      <c r="E993" s="1249"/>
      <c r="F993" s="1249"/>
      <c r="G993" s="1249"/>
      <c r="H993" s="1249"/>
      <c r="I993" s="1249"/>
      <c r="J993" s="1249"/>
      <c r="K993" s="1249"/>
      <c r="L993" s="1249"/>
      <c r="M993" s="1249"/>
      <c r="N993" s="1249"/>
      <c r="O993" s="1249"/>
      <c r="P993" s="1249"/>
      <c r="Q993" s="1249"/>
      <c r="R993" s="1249"/>
      <c r="S993" s="1249"/>
      <c r="T993" s="1249"/>
      <c r="U993" s="1249"/>
      <c r="V993" s="1249"/>
      <c r="W993" s="1249"/>
      <c r="X993" s="1249"/>
      <c r="Y993" s="1249"/>
      <c r="Z993" s="1249"/>
    </row>
    <row r="994" hidden="1">
      <c r="A994" s="1249"/>
      <c r="B994" s="1249"/>
      <c r="C994" s="1249"/>
      <c r="D994" s="1249"/>
      <c r="E994" s="1249"/>
      <c r="F994" s="1249"/>
      <c r="G994" s="1249"/>
      <c r="H994" s="1249"/>
      <c r="I994" s="1249"/>
      <c r="J994" s="1249"/>
      <c r="K994" s="1249"/>
      <c r="L994" s="1249"/>
      <c r="M994" s="1249"/>
      <c r="N994" s="1249"/>
      <c r="O994" s="1249"/>
      <c r="P994" s="1249"/>
      <c r="Q994" s="1249"/>
      <c r="R994" s="1249"/>
      <c r="S994" s="1249"/>
      <c r="T994" s="1249"/>
      <c r="U994" s="1249"/>
      <c r="V994" s="1249"/>
      <c r="W994" s="1249"/>
      <c r="X994" s="1249"/>
      <c r="Y994" s="1249"/>
      <c r="Z994" s="1249"/>
    </row>
    <row r="995" hidden="1">
      <c r="A995" s="1249"/>
      <c r="B995" s="1249"/>
      <c r="C995" s="1249"/>
      <c r="D995" s="1249"/>
      <c r="E995" s="1249"/>
      <c r="F995" s="1249"/>
      <c r="G995" s="1249"/>
      <c r="H995" s="1249"/>
      <c r="I995" s="1249"/>
      <c r="J995" s="1249"/>
      <c r="K995" s="1249"/>
      <c r="L995" s="1249"/>
      <c r="M995" s="1249"/>
      <c r="N995" s="1249"/>
      <c r="O995" s="1249"/>
      <c r="P995" s="1249"/>
      <c r="Q995" s="1249"/>
      <c r="R995" s="1249"/>
      <c r="S995" s="1249"/>
      <c r="T995" s="1249"/>
      <c r="U995" s="1249"/>
      <c r="V995" s="1249"/>
      <c r="W995" s="1249"/>
      <c r="X995" s="1249"/>
      <c r="Y995" s="1249"/>
      <c r="Z995" s="1249"/>
    </row>
    <row r="996" hidden="1">
      <c r="A996" s="1249"/>
      <c r="B996" s="1249"/>
      <c r="C996" s="1249"/>
      <c r="D996" s="1249"/>
      <c r="E996" s="1249"/>
      <c r="F996" s="1249"/>
      <c r="G996" s="1249"/>
      <c r="H996" s="1249"/>
      <c r="I996" s="1249"/>
      <c r="J996" s="1249"/>
      <c r="K996" s="1249"/>
      <c r="L996" s="1249"/>
      <c r="M996" s="1249"/>
      <c r="N996" s="1249"/>
      <c r="O996" s="1249"/>
      <c r="P996" s="1249"/>
      <c r="Q996" s="1249"/>
      <c r="R996" s="1249"/>
      <c r="S996" s="1249"/>
      <c r="T996" s="1249"/>
      <c r="U996" s="1249"/>
      <c r="V996" s="1249"/>
      <c r="W996" s="1249"/>
      <c r="X996" s="1249"/>
      <c r="Y996" s="1249"/>
      <c r="Z996" s="1249"/>
    </row>
    <row r="997" hidden="1">
      <c r="A997" s="1249"/>
      <c r="B997" s="1249"/>
      <c r="C997" s="1249"/>
      <c r="D997" s="1249"/>
      <c r="E997" s="1249"/>
      <c r="F997" s="1249"/>
      <c r="G997" s="1249"/>
      <c r="H997" s="1249"/>
      <c r="I997" s="1249"/>
      <c r="J997" s="1249"/>
      <c r="K997" s="1249"/>
      <c r="L997" s="1249"/>
      <c r="M997" s="1249"/>
      <c r="N997" s="1249"/>
      <c r="O997" s="1249"/>
      <c r="P997" s="1249"/>
      <c r="Q997" s="1249"/>
      <c r="R997" s="1249"/>
      <c r="S997" s="1249"/>
      <c r="T997" s="1249"/>
      <c r="U997" s="1249"/>
      <c r="V997" s="1249"/>
      <c r="W997" s="1249"/>
      <c r="X997" s="1249"/>
      <c r="Y997" s="1249"/>
      <c r="Z997" s="1249"/>
    </row>
    <row r="998" hidden="1">
      <c r="A998" s="1249"/>
      <c r="B998" s="1249"/>
      <c r="C998" s="1249"/>
      <c r="D998" s="1249"/>
      <c r="E998" s="1249"/>
      <c r="F998" s="1249"/>
      <c r="G998" s="1249"/>
      <c r="H998" s="1249"/>
      <c r="I998" s="1249"/>
      <c r="J998" s="1249"/>
      <c r="K998" s="1249"/>
      <c r="L998" s="1249"/>
      <c r="M998" s="1249"/>
      <c r="N998" s="1249"/>
      <c r="O998" s="1249"/>
      <c r="P998" s="1249"/>
      <c r="Q998" s="1249"/>
      <c r="R998" s="1249"/>
      <c r="S998" s="1249"/>
      <c r="T998" s="1249"/>
      <c r="U998" s="1249"/>
      <c r="V998" s="1249"/>
      <c r="W998" s="1249"/>
      <c r="X998" s="1249"/>
      <c r="Y998" s="1249"/>
      <c r="Z998" s="1249"/>
    </row>
  </sheetData>
  <mergeCells count="11">
    <mergeCell ref="B8:F8"/>
    <mergeCell ref="B15:F15"/>
    <mergeCell ref="G15:P15"/>
    <mergeCell ref="Q15:U15"/>
    <mergeCell ref="B1:V1"/>
    <mergeCell ref="D2:F2"/>
    <mergeCell ref="G2:H2"/>
    <mergeCell ref="K2:L2"/>
    <mergeCell ref="M2:N2"/>
    <mergeCell ref="G8:P8"/>
    <mergeCell ref="Q8:U8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0.0"/>
    <col customWidth="1" min="23" max="23" width="18.89"/>
  </cols>
  <sheetData>
    <row r="1">
      <c r="A1" s="1176"/>
      <c r="B1" s="1177" t="s">
        <v>2228</v>
      </c>
    </row>
    <row r="2">
      <c r="A2" s="1301" t="s">
        <v>2229</v>
      </c>
      <c r="B2" s="1179" t="s">
        <v>2042</v>
      </c>
      <c r="C2" s="1142">
        <f>TODAY()</f>
        <v>46212</v>
      </c>
      <c r="D2" s="1181" t="s">
        <v>2089</v>
      </c>
      <c r="E2" s="1302"/>
      <c r="F2" s="1302"/>
      <c r="G2" s="1302"/>
      <c r="H2" s="1302"/>
      <c r="I2" s="1145" t="s">
        <v>2043</v>
      </c>
      <c r="J2" s="1146"/>
      <c r="K2" s="1147" t="s">
        <v>2044</v>
      </c>
      <c r="M2" s="1184"/>
      <c r="N2" s="1184"/>
      <c r="O2" s="1184"/>
      <c r="P2" s="1184"/>
      <c r="Q2" s="1184"/>
      <c r="R2" s="1184"/>
      <c r="S2" s="1184"/>
      <c r="T2" s="1185"/>
      <c r="U2" s="1174"/>
      <c r="V2" s="1174"/>
      <c r="W2" s="1146"/>
    </row>
    <row r="3">
      <c r="A3" s="1303" t="s">
        <v>671</v>
      </c>
      <c r="B3" s="1187" t="s">
        <v>716</v>
      </c>
      <c r="C3" s="1187" t="s">
        <v>717</v>
      </c>
      <c r="D3" s="1188" t="s">
        <v>718</v>
      </c>
      <c r="E3" s="1189" t="s">
        <v>735</v>
      </c>
      <c r="F3" s="1188" t="s">
        <v>720</v>
      </c>
      <c r="G3" s="1188" t="s">
        <v>721</v>
      </c>
      <c r="H3" s="1189" t="s">
        <v>736</v>
      </c>
      <c r="I3" s="1188" t="s">
        <v>723</v>
      </c>
      <c r="J3" s="1188" t="s">
        <v>724</v>
      </c>
      <c r="K3" s="1189">
        <v>10.0</v>
      </c>
      <c r="L3" s="1189">
        <v>11.0</v>
      </c>
      <c r="M3" s="1189">
        <v>12.0</v>
      </c>
      <c r="N3" s="1189" t="s">
        <v>737</v>
      </c>
      <c r="O3" s="1189" t="s">
        <v>738</v>
      </c>
      <c r="P3" s="1190">
        <v>15.0</v>
      </c>
      <c r="Q3" s="1190">
        <v>16.0</v>
      </c>
      <c r="R3" s="1190" t="s">
        <v>789</v>
      </c>
      <c r="S3" s="1190">
        <v>18.0</v>
      </c>
      <c r="T3" s="1190">
        <v>19.0</v>
      </c>
      <c r="U3" s="1189">
        <v>20.0</v>
      </c>
      <c r="V3" s="1190">
        <v>21.0</v>
      </c>
      <c r="W3" s="1304" t="s">
        <v>671</v>
      </c>
    </row>
    <row r="4">
      <c r="A4" s="1303" t="s">
        <v>4</v>
      </c>
      <c r="B4" s="1191" t="s">
        <v>17</v>
      </c>
      <c r="C4" s="1191" t="s">
        <v>1044</v>
      </c>
      <c r="D4" s="1191" t="s">
        <v>1044</v>
      </c>
      <c r="E4" s="1191" t="s">
        <v>1244</v>
      </c>
      <c r="F4" s="1191" t="s">
        <v>906</v>
      </c>
      <c r="G4" s="1191" t="s">
        <v>1044</v>
      </c>
      <c r="H4" s="1191" t="s">
        <v>906</v>
      </c>
      <c r="I4" s="1191" t="s">
        <v>1044</v>
      </c>
      <c r="J4" s="1191" t="s">
        <v>1044</v>
      </c>
      <c r="K4" s="1191" t="s">
        <v>906</v>
      </c>
      <c r="L4" s="1191" t="s">
        <v>1044</v>
      </c>
      <c r="M4" s="1191" t="s">
        <v>906</v>
      </c>
      <c r="N4" s="1191" t="s">
        <v>17</v>
      </c>
      <c r="O4" s="1191" t="s">
        <v>17</v>
      </c>
      <c r="P4" s="1191" t="s">
        <v>906</v>
      </c>
      <c r="Q4" s="1191" t="s">
        <v>1241</v>
      </c>
      <c r="R4" s="1191" t="s">
        <v>17</v>
      </c>
      <c r="S4" s="1191" t="s">
        <v>1044</v>
      </c>
      <c r="T4" s="1191" t="s">
        <v>1044</v>
      </c>
      <c r="U4" s="1191" t="s">
        <v>17</v>
      </c>
      <c r="V4" s="1305" t="s">
        <v>906</v>
      </c>
      <c r="W4" s="1304" t="s">
        <v>4</v>
      </c>
    </row>
    <row r="5">
      <c r="A5" s="1303" t="s">
        <v>2047</v>
      </c>
      <c r="B5" s="1306" t="s">
        <v>2230</v>
      </c>
      <c r="C5" s="1192" t="s">
        <v>1045</v>
      </c>
      <c r="D5" s="1192" t="s">
        <v>2094</v>
      </c>
      <c r="E5" s="1192" t="s">
        <v>2231</v>
      </c>
      <c r="F5" s="1192" t="s">
        <v>1035</v>
      </c>
      <c r="G5" s="1192" t="s">
        <v>2232</v>
      </c>
      <c r="H5" s="1192" t="s">
        <v>2233</v>
      </c>
      <c r="I5" s="1192" t="s">
        <v>1055</v>
      </c>
      <c r="J5" s="1192" t="s">
        <v>2232</v>
      </c>
      <c r="K5" s="1192" t="s">
        <v>2234</v>
      </c>
      <c r="L5" s="1192" t="s">
        <v>1998</v>
      </c>
      <c r="M5" s="1192" t="s">
        <v>2235</v>
      </c>
      <c r="N5" s="1306" t="s">
        <v>2236</v>
      </c>
      <c r="O5" s="1306" t="s">
        <v>2237</v>
      </c>
      <c r="P5" s="1192" t="s">
        <v>2238</v>
      </c>
      <c r="Q5" s="1192" t="s">
        <v>1028</v>
      </c>
      <c r="R5" s="1192" t="s">
        <v>1144</v>
      </c>
      <c r="S5" s="1192" t="s">
        <v>2239</v>
      </c>
      <c r="T5" s="1192" t="s">
        <v>2239</v>
      </c>
      <c r="U5" s="1306" t="s">
        <v>1098</v>
      </c>
      <c r="V5" s="1307" t="s">
        <v>2240</v>
      </c>
      <c r="W5" s="1304" t="s">
        <v>693</v>
      </c>
    </row>
    <row r="6">
      <c r="A6" s="1308" t="s">
        <v>711</v>
      </c>
      <c r="B6" s="1309"/>
      <c r="C6" s="1309"/>
      <c r="D6" s="1309"/>
      <c r="E6" s="1309"/>
      <c r="F6" s="1309"/>
      <c r="G6" s="1309"/>
      <c r="H6" s="1309"/>
      <c r="I6" s="1309"/>
      <c r="J6" s="1309"/>
      <c r="K6" s="1309"/>
      <c r="L6" s="1309"/>
      <c r="M6" s="1309"/>
      <c r="N6" s="1309"/>
      <c r="O6" s="1309"/>
      <c r="P6" s="1309"/>
      <c r="Q6" s="1309"/>
      <c r="R6" s="1309"/>
      <c r="S6" s="1309"/>
      <c r="T6" s="1309"/>
      <c r="U6" s="1309"/>
      <c r="V6" s="1309"/>
      <c r="W6" s="1304" t="s">
        <v>711</v>
      </c>
    </row>
    <row r="7">
      <c r="A7" s="1303" t="s">
        <v>713</v>
      </c>
      <c r="B7" s="1310"/>
      <c r="C7" s="320"/>
      <c r="D7" s="320"/>
      <c r="E7" s="320"/>
      <c r="F7" s="1311"/>
      <c r="G7" s="320"/>
      <c r="H7" s="320"/>
      <c r="I7" s="320"/>
      <c r="J7" s="320"/>
      <c r="K7" s="320"/>
      <c r="L7" s="320"/>
      <c r="M7" s="320"/>
      <c r="N7" s="320"/>
      <c r="O7" s="320"/>
      <c r="P7" s="1310"/>
      <c r="Q7" s="320"/>
      <c r="R7" s="320"/>
      <c r="S7" s="320"/>
      <c r="T7" s="1312"/>
      <c r="U7" s="1312"/>
      <c r="V7" s="1312"/>
      <c r="W7" s="1304" t="s">
        <v>713</v>
      </c>
    </row>
    <row r="8">
      <c r="A8" s="1313" t="s">
        <v>2058</v>
      </c>
      <c r="B8" s="1168" t="str">
        <f>IFERROR(VLOOKUP($A$2&amp;$A8&amp;B$3,'Bảng giá chi tiết'!$C:$J,8,0),"")</f>
        <v/>
      </c>
      <c r="C8" s="1168" t="str">
        <f>IFERROR(VLOOKUP($A$2&amp;$A8&amp;C$3,'Bảng giá chi tiết'!$C:$J,8,0),"")</f>
        <v/>
      </c>
      <c r="D8" s="1168" t="str">
        <f>IFERROR(VLOOKUP($A$2&amp;$A8&amp;D$3,'Bảng giá chi tiết'!$C:$J,8,0),"")</f>
        <v/>
      </c>
      <c r="E8" s="1168" t="str">
        <f>IFERROR(VLOOKUP($A$2&amp;$A8&amp;E$3,'Bảng giá chi tiết'!$C:$J,8,0),"")</f>
        <v/>
      </c>
      <c r="F8" s="1168" t="str">
        <f>IFERROR(VLOOKUP($A$2&amp;$A8&amp;F$3,'Bảng giá chi tiết'!$C:$J,8,0),"")</f>
        <v/>
      </c>
      <c r="G8" s="1168" t="str">
        <f>IFERROR(VLOOKUP($A$2&amp;$A8&amp;G$3,'Bảng giá chi tiết'!$C:$J,8,0),"")</f>
        <v/>
      </c>
      <c r="H8" s="1168" t="str">
        <f>IFERROR(VLOOKUP($A$2&amp;$A8&amp;H$3,'Bảng giá chi tiết'!$C:$J,8,0),"")</f>
        <v/>
      </c>
      <c r="I8" s="1168" t="str">
        <f>IFERROR(VLOOKUP($A$2&amp;$A8&amp;I$3,'Bảng giá chi tiết'!$C:$J,8,0),"")</f>
        <v/>
      </c>
      <c r="J8" s="1168" t="str">
        <f>IFERROR(VLOOKUP($A$2&amp;$A8&amp;J$3,'Bảng giá chi tiết'!$C:$J,8,0),"")</f>
        <v/>
      </c>
      <c r="K8" s="1168" t="str">
        <f>IFERROR(VLOOKUP($A$2&amp;$A8&amp;K$3,'Bảng giá chi tiết'!$C:$J,8,0),"")</f>
        <v/>
      </c>
      <c r="L8" s="1168" t="str">
        <f>IFERROR(VLOOKUP($A$2&amp;$A8&amp;L$3,'Bảng giá chi tiết'!$C:$J,8,0),"")</f>
        <v/>
      </c>
      <c r="M8" s="1168" t="str">
        <f>IFERROR(VLOOKUP($A$2&amp;$A8&amp;M$3,'Bảng giá chi tiết'!$C:$J,8,0),"")</f>
        <v/>
      </c>
      <c r="N8" s="1168" t="str">
        <f>IFERROR(VLOOKUP($A$2&amp;$A8&amp;N$3,'Bảng giá chi tiết'!$C:$J,8,0),"")</f>
        <v/>
      </c>
      <c r="O8" s="1168" t="str">
        <f>IFERROR(VLOOKUP($A$2&amp;$A8&amp;O$3,'Bảng giá chi tiết'!$C:$J,8,0),"")</f>
        <v/>
      </c>
      <c r="P8" s="1168" t="str">
        <f>IFERROR(VLOOKUP($A$2&amp;$A8&amp;P$3,'Bảng giá chi tiết'!$C:$J,8,0),"")</f>
        <v/>
      </c>
      <c r="Q8" s="1168" t="str">
        <f>IFERROR(VLOOKUP($A$2&amp;$A8&amp;Q$3,'Bảng giá chi tiết'!$C:$J,8,0),"")</f>
        <v/>
      </c>
      <c r="R8" s="1168" t="str">
        <f>IFERROR(VLOOKUP($A$2&amp;$A8&amp;R$3,'Bảng giá chi tiết'!$C:$J,8,0),"")</f>
        <v/>
      </c>
      <c r="S8" s="1168" t="str">
        <f>IFERROR(VLOOKUP($A$2&amp;$A8&amp;S$3,'Bảng giá chi tiết'!$C:$J,8,0),"")</f>
        <v/>
      </c>
      <c r="T8" s="1168" t="str">
        <f>IFERROR(VLOOKUP($A$2&amp;$A8&amp;T$3,'Bảng giá chi tiết'!$C:$J,8,0),"")</f>
        <v/>
      </c>
      <c r="U8" s="1168" t="str">
        <f>IFERROR(VLOOKUP($A$2&amp;$A8&amp;U$3,'Bảng giá chi tiết'!$C:$J,8,0),"")</f>
        <v/>
      </c>
      <c r="V8" s="1168" t="str">
        <f>IFERROR(VLOOKUP($A$2&amp;$A8&amp;V$3,'Bảng giá chi tiết'!$C:$J,8,0),"")</f>
        <v/>
      </c>
      <c r="W8" s="1314" t="s">
        <v>2058</v>
      </c>
    </row>
    <row r="9">
      <c r="A9" s="1313" t="s">
        <v>2059</v>
      </c>
      <c r="B9" s="1168" t="str">
        <f>IFERROR(VLOOKUP($A$2&amp;$A9&amp;B$3,'Bảng giá chi tiết'!$C:$J,8,0),"")</f>
        <v/>
      </c>
      <c r="C9" s="1168" t="str">
        <f>IFERROR(VLOOKUP($A$2&amp;$A9&amp;C$3,'Bảng giá chi tiết'!$C:$J,8,0),"")</f>
        <v/>
      </c>
      <c r="D9" s="1168" t="str">
        <f>IFERROR(VLOOKUP($A$2&amp;$A9&amp;D$3,'Bảng giá chi tiết'!$C:$J,8,0),"")</f>
        <v/>
      </c>
      <c r="E9" s="1168" t="str">
        <f>IFERROR(VLOOKUP($A$2&amp;$A9&amp;E$3,'Bảng giá chi tiết'!$C:$J,8,0),"")</f>
        <v/>
      </c>
      <c r="F9" s="1168" t="str">
        <f>IFERROR(VLOOKUP($A$2&amp;$A9&amp;F$3,'Bảng giá chi tiết'!$C:$J,8,0),"")</f>
        <v/>
      </c>
      <c r="G9" s="1168" t="str">
        <f>IFERROR(VLOOKUP($A$2&amp;$A9&amp;G$3,'Bảng giá chi tiết'!$C:$J,8,0),"")</f>
        <v/>
      </c>
      <c r="H9" s="1168" t="str">
        <f>IFERROR(VLOOKUP($A$2&amp;$A9&amp;H$3,'Bảng giá chi tiết'!$C:$J,8,0),"")</f>
        <v/>
      </c>
      <c r="I9" s="1168" t="str">
        <f>IFERROR(VLOOKUP($A$2&amp;$A9&amp;I$3,'Bảng giá chi tiết'!$C:$J,8,0),"")</f>
        <v/>
      </c>
      <c r="J9" s="1168" t="str">
        <f>IFERROR(VLOOKUP($A$2&amp;$A9&amp;J$3,'Bảng giá chi tiết'!$C:$J,8,0),"")</f>
        <v/>
      </c>
      <c r="K9" s="1168" t="str">
        <f>IFERROR(VLOOKUP($A$2&amp;$A9&amp;K$3,'Bảng giá chi tiết'!$C:$J,8,0),"")</f>
        <v/>
      </c>
      <c r="L9" s="1168" t="str">
        <f>IFERROR(VLOOKUP($A$2&amp;$A9&amp;L$3,'Bảng giá chi tiết'!$C:$J,8,0),"")</f>
        <v/>
      </c>
      <c r="M9" s="1168" t="str">
        <f>IFERROR(VLOOKUP($A$2&amp;$A9&amp;M$3,'Bảng giá chi tiết'!$C:$J,8,0),"")</f>
        <v/>
      </c>
      <c r="N9" s="1168" t="str">
        <f>IFERROR(VLOOKUP($A$2&amp;$A9&amp;N$3,'Bảng giá chi tiết'!$C:$J,8,0),"")</f>
        <v/>
      </c>
      <c r="O9" s="1168" t="str">
        <f>IFERROR(VLOOKUP($A$2&amp;$A9&amp;O$3,'Bảng giá chi tiết'!$C:$J,8,0),"")</f>
        <v/>
      </c>
      <c r="P9" s="1168" t="str">
        <f>IFERROR(VLOOKUP($A$2&amp;$A9&amp;P$3,'Bảng giá chi tiết'!$C:$J,8,0),"")</f>
        <v/>
      </c>
      <c r="Q9" s="1168" t="str">
        <f>IFERROR(VLOOKUP($A$2&amp;$A9&amp;Q$3,'Bảng giá chi tiết'!$C:$J,8,0),"")</f>
        <v>0?</v>
      </c>
      <c r="R9" s="1168" t="str">
        <f>IFERROR(VLOOKUP($A$2&amp;$A9&amp;R$3,'Bảng giá chi tiết'!$C:$J,8,0),"")</f>
        <v/>
      </c>
      <c r="S9" s="1168" t="str">
        <f>IFERROR(VLOOKUP($A$2&amp;$A9&amp;S$3,'Bảng giá chi tiết'!$C:$J,8,0),"")</f>
        <v/>
      </c>
      <c r="T9" s="1168" t="str">
        <f>IFERROR(VLOOKUP($A$2&amp;$A9&amp;T$3,'Bảng giá chi tiết'!$C:$J,8,0),"")</f>
        <v/>
      </c>
      <c r="U9" s="1168" t="str">
        <f>IFERROR(VLOOKUP($A$2&amp;$A9&amp;U$3,'Bảng giá chi tiết'!$C:$J,8,0),"")</f>
        <v/>
      </c>
      <c r="V9" s="1168" t="str">
        <f>IFERROR(VLOOKUP($A$2&amp;$A9&amp;V$3,'Bảng giá chi tiết'!$C:$J,8,0),"")</f>
        <v/>
      </c>
      <c r="W9" s="1314" t="s">
        <v>2059</v>
      </c>
    </row>
    <row r="10">
      <c r="A10" s="1303" t="s">
        <v>671</v>
      </c>
      <c r="B10" s="1187" t="s">
        <v>716</v>
      </c>
      <c r="C10" s="1187" t="s">
        <v>717</v>
      </c>
      <c r="D10" s="1187" t="s">
        <v>718</v>
      </c>
      <c r="E10" s="1190" t="s">
        <v>735</v>
      </c>
      <c r="F10" s="1187" t="s">
        <v>720</v>
      </c>
      <c r="G10" s="1187" t="s">
        <v>721</v>
      </c>
      <c r="H10" s="1190" t="s">
        <v>736</v>
      </c>
      <c r="I10" s="1187" t="s">
        <v>723</v>
      </c>
      <c r="J10" s="1187" t="s">
        <v>724</v>
      </c>
      <c r="K10" s="1190">
        <v>10.0</v>
      </c>
      <c r="L10" s="1190">
        <v>11.0</v>
      </c>
      <c r="M10" s="1190">
        <v>12.0</v>
      </c>
      <c r="N10" s="1190" t="s">
        <v>737</v>
      </c>
      <c r="O10" s="1190" t="s">
        <v>738</v>
      </c>
      <c r="P10" s="1190">
        <v>15.0</v>
      </c>
      <c r="Q10" s="1190">
        <v>16.0</v>
      </c>
      <c r="R10" s="1190" t="s">
        <v>789</v>
      </c>
      <c r="S10" s="1190">
        <v>18.0</v>
      </c>
      <c r="T10" s="1190">
        <v>19.0</v>
      </c>
      <c r="U10" s="1190">
        <v>20.0</v>
      </c>
      <c r="V10" s="1190">
        <v>21.0</v>
      </c>
      <c r="W10" s="1304" t="s">
        <v>671</v>
      </c>
    </row>
    <row r="11">
      <c r="A11" s="1303" t="s">
        <v>4</v>
      </c>
      <c r="B11" s="1191" t="s">
        <v>17</v>
      </c>
      <c r="C11" s="1191" t="s">
        <v>1044</v>
      </c>
      <c r="D11" s="1191" t="s">
        <v>1044</v>
      </c>
      <c r="E11" s="1191" t="s">
        <v>1244</v>
      </c>
      <c r="F11" s="1191" t="s">
        <v>906</v>
      </c>
      <c r="G11" s="1191" t="s">
        <v>1044</v>
      </c>
      <c r="H11" s="1191" t="s">
        <v>906</v>
      </c>
      <c r="I11" s="1191" t="s">
        <v>1044</v>
      </c>
      <c r="J11" s="1191" t="s">
        <v>1044</v>
      </c>
      <c r="K11" s="1191" t="s">
        <v>906</v>
      </c>
      <c r="L11" s="1191" t="s">
        <v>1044</v>
      </c>
      <c r="M11" s="1191" t="s">
        <v>906</v>
      </c>
      <c r="N11" s="1191" t="s">
        <v>17</v>
      </c>
      <c r="O11" s="1191" t="s">
        <v>17</v>
      </c>
      <c r="P11" s="1191" t="s">
        <v>906</v>
      </c>
      <c r="Q11" s="1191" t="s">
        <v>1241</v>
      </c>
      <c r="R11" s="1191" t="s">
        <v>17</v>
      </c>
      <c r="S11" s="1191" t="s">
        <v>1044</v>
      </c>
      <c r="T11" s="1191" t="s">
        <v>1044</v>
      </c>
      <c r="U11" s="1191" t="s">
        <v>17</v>
      </c>
      <c r="V11" s="1305" t="s">
        <v>906</v>
      </c>
      <c r="W11" s="1304" t="s">
        <v>4</v>
      </c>
    </row>
    <row r="12">
      <c r="A12" s="1303" t="s">
        <v>693</v>
      </c>
      <c r="B12" s="1306" t="s">
        <v>2230</v>
      </c>
      <c r="C12" s="1192" t="s">
        <v>1045</v>
      </c>
      <c r="D12" s="1192" t="s">
        <v>2094</v>
      </c>
      <c r="E12" s="1192" t="s">
        <v>2241</v>
      </c>
      <c r="F12" s="1192" t="s">
        <v>1035</v>
      </c>
      <c r="G12" s="1192" t="s">
        <v>2242</v>
      </c>
      <c r="H12" s="1192" t="s">
        <v>2243</v>
      </c>
      <c r="I12" s="1192" t="s">
        <v>1918</v>
      </c>
      <c r="J12" s="1192" t="s">
        <v>2242</v>
      </c>
      <c r="K12" s="1192" t="s">
        <v>2244</v>
      </c>
      <c r="L12" s="1192" t="s">
        <v>2245</v>
      </c>
      <c r="M12" s="1192" t="s">
        <v>2246</v>
      </c>
      <c r="N12" s="1306" t="s">
        <v>2247</v>
      </c>
      <c r="O12" s="1306" t="s">
        <v>2097</v>
      </c>
      <c r="P12" s="1192" t="s">
        <v>2238</v>
      </c>
      <c r="Q12" s="1192" t="s">
        <v>1028</v>
      </c>
      <c r="R12" s="1192" t="s">
        <v>1144</v>
      </c>
      <c r="S12" s="1192" t="s">
        <v>2239</v>
      </c>
      <c r="T12" s="1192" t="s">
        <v>1079</v>
      </c>
      <c r="U12" s="1306" t="s">
        <v>1098</v>
      </c>
      <c r="V12" s="1307" t="s">
        <v>2091</v>
      </c>
      <c r="W12" s="1304" t="s">
        <v>693</v>
      </c>
    </row>
    <row r="13">
      <c r="A13" s="1303" t="s">
        <v>2248</v>
      </c>
      <c r="B13" s="1193"/>
      <c r="C13" s="1193"/>
      <c r="D13" s="1193"/>
      <c r="E13" s="1193"/>
      <c r="F13" s="1193"/>
      <c r="G13" s="1193"/>
      <c r="H13" s="1193"/>
      <c r="I13" s="1193"/>
      <c r="J13" s="1193"/>
      <c r="K13" s="1193"/>
      <c r="L13" s="1193"/>
      <c r="M13" s="1193"/>
      <c r="N13" s="1193"/>
      <c r="O13" s="1193"/>
      <c r="P13" s="1193"/>
      <c r="Q13" s="1193"/>
      <c r="R13" s="1193"/>
      <c r="S13" s="1193"/>
      <c r="T13" s="1193"/>
      <c r="U13" s="1193"/>
      <c r="V13" s="1315"/>
      <c r="W13" s="1304" t="s">
        <v>2248</v>
      </c>
    </row>
    <row r="14">
      <c r="A14" s="1316" t="s">
        <v>2063</v>
      </c>
      <c r="B14" s="1168" t="str">
        <f>IFERROR(VLOOKUP($A$2&amp;$A14&amp;B$10,'Bảng giá chi tiết'!$C:$J,8,0),"")</f>
        <v/>
      </c>
      <c r="C14" s="1168" t="str">
        <f>IFERROR(VLOOKUP($A$2&amp;$A14&amp;C$10,'Bảng giá chi tiết'!$C:$J,8,0),"")</f>
        <v/>
      </c>
      <c r="D14" s="1168" t="str">
        <f>IFERROR(VLOOKUP($A$2&amp;$A14&amp;D$10,'Bảng giá chi tiết'!$C:$J,8,0),"")</f>
        <v/>
      </c>
      <c r="E14" s="1168" t="str">
        <f>IFERROR(VLOOKUP($A$2&amp;$A14&amp;E$10,'Bảng giá chi tiết'!$C:$J,8,0),"")</f>
        <v/>
      </c>
      <c r="F14" s="1168" t="str">
        <f>IFERROR(VLOOKUP($A$2&amp;$A14&amp;F$10,'Bảng giá chi tiết'!$C:$J,8,0),"")</f>
        <v/>
      </c>
      <c r="G14" s="1168" t="str">
        <f>IFERROR(VLOOKUP($A$2&amp;$A14&amp;G$10,'Bảng giá chi tiết'!$C:$J,8,0),"")</f>
        <v/>
      </c>
      <c r="H14" s="1168" t="str">
        <f>IFERROR(VLOOKUP($A$2&amp;$A14&amp;H$10,'Bảng giá chi tiết'!$C:$J,8,0),"")</f>
        <v/>
      </c>
      <c r="I14" s="1168" t="str">
        <f>IFERROR(VLOOKUP($A$2&amp;$A14&amp;I$10,'Bảng giá chi tiết'!$C:$J,8,0),"")</f>
        <v/>
      </c>
      <c r="J14" s="1168" t="str">
        <f>IFERROR(VLOOKUP($A$2&amp;$A14&amp;J$10,'Bảng giá chi tiết'!$C:$J,8,0),"")</f>
        <v>3204?</v>
      </c>
      <c r="K14" s="1168" t="str">
        <f>IFERROR(VLOOKUP($A$2&amp;$A14&amp;K$10,'Bảng giá chi tiết'!$C:$J,8,0),"")</f>
        <v/>
      </c>
      <c r="L14" s="1168" t="str">
        <f>IFERROR(VLOOKUP($A$2&amp;$A14&amp;L$10,'Bảng giá chi tiết'!$C:$J,8,0),"")</f>
        <v/>
      </c>
      <c r="M14" s="1168" t="str">
        <f>IFERROR(VLOOKUP($A$2&amp;$A14&amp;M$10,'Bảng giá chi tiết'!$C:$J,8,0),"")</f>
        <v/>
      </c>
      <c r="N14" s="1168" t="str">
        <f>IFERROR(VLOOKUP($A$2&amp;$A14&amp;N$10,'Bảng giá chi tiết'!$C:$J,8,0),"")</f>
        <v/>
      </c>
      <c r="O14" s="1168" t="str">
        <f>IFERROR(VLOOKUP($A$2&amp;$A14&amp;O$10,'Bảng giá chi tiết'!$C:$J,8,0),"")</f>
        <v/>
      </c>
      <c r="P14" s="1168" t="str">
        <f>IFERROR(VLOOKUP($A$2&amp;$A14&amp;P$10,'Bảng giá chi tiết'!$C:$J,8,0),"")</f>
        <v/>
      </c>
      <c r="Q14" s="1168" t="str">
        <f>IFERROR(VLOOKUP($A$2&amp;$A14&amp;Q$10,'Bảng giá chi tiết'!$C:$J,8,0),"")</f>
        <v>4582?</v>
      </c>
      <c r="R14" s="1168" t="str">
        <f>IFERROR(VLOOKUP($A$2&amp;$A14&amp;R$10,'Bảng giá chi tiết'!$C:$J,8,0),"")</f>
        <v/>
      </c>
      <c r="S14" s="1168" t="str">
        <f>IFERROR(VLOOKUP($A$2&amp;$A14&amp;S$10,'Bảng giá chi tiết'!$C:$J,8,0),"")</f>
        <v/>
      </c>
      <c r="T14" s="1168" t="str">
        <f>IFERROR(VLOOKUP($A$2&amp;$A14&amp;T$10,'Bảng giá chi tiết'!$C:$J,8,0),"")</f>
        <v/>
      </c>
      <c r="U14" s="1168" t="str">
        <f>IFERROR(VLOOKUP($A$2&amp;$A14&amp;U$10,'Bảng giá chi tiết'!$C:$J,8,0),"")</f>
        <v/>
      </c>
      <c r="V14" s="1168" t="str">
        <f>IFERROR(VLOOKUP($A$2&amp;$A14&amp;V$10,'Bảng giá chi tiết'!$C:$J,8,0),"")</f>
        <v/>
      </c>
      <c r="W14" s="1317" t="s">
        <v>2063</v>
      </c>
    </row>
    <row r="15">
      <c r="A15" s="1316" t="s">
        <v>2064</v>
      </c>
      <c r="B15" s="1168" t="str">
        <f>IFERROR(VLOOKUP($A$2&amp;$A15&amp;B$10,'Bảng giá chi tiết'!$C:$J,8,0),"")</f>
        <v/>
      </c>
      <c r="C15" s="1168" t="str">
        <f>IFERROR(VLOOKUP($A$2&amp;$A15&amp;C$10,'Bảng giá chi tiết'!$C:$J,8,0),"")</f>
        <v/>
      </c>
      <c r="D15" s="1168" t="str">
        <f>IFERROR(VLOOKUP($A$2&amp;$A15&amp;D$10,'Bảng giá chi tiết'!$C:$J,8,0),"")</f>
        <v/>
      </c>
      <c r="E15" s="1168" t="str">
        <f>IFERROR(VLOOKUP($A$2&amp;$A15&amp;E$10,'Bảng giá chi tiết'!$C:$J,8,0),"")</f>
        <v/>
      </c>
      <c r="F15" s="1168" t="str">
        <f>IFERROR(VLOOKUP($A$2&amp;$A15&amp;F$10,'Bảng giá chi tiết'!$C:$J,8,0),"")</f>
        <v/>
      </c>
      <c r="G15" s="1168" t="str">
        <f>IFERROR(VLOOKUP($A$2&amp;$A15&amp;G$10,'Bảng giá chi tiết'!$C:$J,8,0),"")</f>
        <v/>
      </c>
      <c r="H15" s="1168" t="str">
        <f>IFERROR(VLOOKUP($A$2&amp;$A15&amp;H$10,'Bảng giá chi tiết'!$C:$J,8,0),"")</f>
        <v/>
      </c>
      <c r="I15" s="1168" t="str">
        <f>IFERROR(VLOOKUP($A$2&amp;$A15&amp;I$10,'Bảng giá chi tiết'!$C:$J,8,0),"")</f>
        <v/>
      </c>
      <c r="J15" s="1168" t="str">
        <f>IFERROR(VLOOKUP($A$2&amp;$A15&amp;J$10,'Bảng giá chi tiết'!$C:$J,8,0),"")</f>
        <v/>
      </c>
      <c r="K15" s="1168" t="str">
        <f>IFERROR(VLOOKUP($A$2&amp;$A15&amp;K$10,'Bảng giá chi tiết'!$C:$J,8,0),"")</f>
        <v/>
      </c>
      <c r="L15" s="1168" t="str">
        <f>IFERROR(VLOOKUP($A$2&amp;$A15&amp;L$10,'Bảng giá chi tiết'!$C:$J,8,0),"")</f>
        <v/>
      </c>
      <c r="M15" s="1168" t="str">
        <f>IFERROR(VLOOKUP($A$2&amp;$A15&amp;M$10,'Bảng giá chi tiết'!$C:$J,8,0),"")</f>
        <v>0?</v>
      </c>
      <c r="N15" s="1168" t="str">
        <f>IFERROR(VLOOKUP($A$2&amp;$A15&amp;N$10,'Bảng giá chi tiết'!$C:$J,8,0),"")</f>
        <v/>
      </c>
      <c r="O15" s="1168" t="str">
        <f>IFERROR(VLOOKUP($A$2&amp;$A15&amp;O$10,'Bảng giá chi tiết'!$C:$J,8,0),"")</f>
        <v/>
      </c>
      <c r="P15" s="1168" t="str">
        <f>IFERROR(VLOOKUP($A$2&amp;$A15&amp;P$10,'Bảng giá chi tiết'!$C:$J,8,0),"")</f>
        <v/>
      </c>
      <c r="Q15" s="1168" t="str">
        <f>IFERROR(VLOOKUP($A$2&amp;$A15&amp;Q$10,'Bảng giá chi tiết'!$C:$J,8,0),"")</f>
        <v/>
      </c>
      <c r="R15" s="1168" t="str">
        <f>IFERROR(VLOOKUP($A$2&amp;$A15&amp;R$10,'Bảng giá chi tiết'!$C:$J,8,0),"")</f>
        <v/>
      </c>
      <c r="S15" s="1168" t="str">
        <f>IFERROR(VLOOKUP($A$2&amp;$A15&amp;S$10,'Bảng giá chi tiết'!$C:$J,8,0),"")</f>
        <v/>
      </c>
      <c r="T15" s="1168" t="str">
        <f>IFERROR(VLOOKUP($A$2&amp;$A15&amp;T$10,'Bảng giá chi tiết'!$C:$J,8,0),"")</f>
        <v/>
      </c>
      <c r="U15" s="1168" t="str">
        <f>IFERROR(VLOOKUP($A$2&amp;$A15&amp;U$10,'Bảng giá chi tiết'!$C:$J,8,0),"")</f>
        <v/>
      </c>
      <c r="V15" s="1168" t="str">
        <f>IFERROR(VLOOKUP($A$2&amp;$A15&amp;V$10,'Bảng giá chi tiết'!$C:$J,8,0),"")</f>
        <v/>
      </c>
      <c r="W15" s="1317" t="s">
        <v>2064</v>
      </c>
    </row>
    <row r="16">
      <c r="A16" s="1316" t="s">
        <v>2065</v>
      </c>
      <c r="B16" s="1168" t="str">
        <f>IFERROR(VLOOKUP($A$2&amp;$A16&amp;B$10,'Bảng giá chi tiết'!$C:$J,8,0),"")</f>
        <v/>
      </c>
      <c r="C16" s="1168" t="str">
        <f>IFERROR(VLOOKUP($A$2&amp;$A16&amp;C$10,'Bảng giá chi tiết'!$C:$J,8,0),"")</f>
        <v/>
      </c>
      <c r="D16" s="1168" t="str">
        <f>IFERROR(VLOOKUP($A$2&amp;$A16&amp;D$10,'Bảng giá chi tiết'!$C:$J,8,0),"")</f>
        <v/>
      </c>
      <c r="E16" s="1168" t="str">
        <f>IFERROR(VLOOKUP($A$2&amp;$A16&amp;E$10,'Bảng giá chi tiết'!$C:$J,8,0),"")</f>
        <v/>
      </c>
      <c r="F16" s="1168" t="str">
        <f>IFERROR(VLOOKUP($A$2&amp;$A16&amp;F$10,'Bảng giá chi tiết'!$C:$J,8,0),"")</f>
        <v/>
      </c>
      <c r="G16" s="1168" t="str">
        <f>IFERROR(VLOOKUP($A$2&amp;$A16&amp;G$10,'Bảng giá chi tiết'!$C:$J,8,0),"")</f>
        <v/>
      </c>
      <c r="H16" s="1168" t="str">
        <f>IFERROR(VLOOKUP($A$2&amp;$A16&amp;H$10,'Bảng giá chi tiết'!$C:$J,8,0),"")</f>
        <v/>
      </c>
      <c r="I16" s="1168" t="str">
        <f>IFERROR(VLOOKUP($A$2&amp;$A16&amp;I$10,'Bảng giá chi tiết'!$C:$J,8,0),"")</f>
        <v/>
      </c>
      <c r="J16" s="1168" t="str">
        <f>IFERROR(VLOOKUP($A$2&amp;$A16&amp;J$10,'Bảng giá chi tiết'!$C:$J,8,0),"")</f>
        <v/>
      </c>
      <c r="K16" s="1168" t="str">
        <f>IFERROR(VLOOKUP($A$2&amp;$A16&amp;K$10,'Bảng giá chi tiết'!$C:$J,8,0),"")</f>
        <v/>
      </c>
      <c r="L16" s="1168" t="str">
        <f>IFERROR(VLOOKUP($A$2&amp;$A16&amp;L$10,'Bảng giá chi tiết'!$C:$J,8,0),"")</f>
        <v/>
      </c>
      <c r="M16" s="1168" t="str">
        <f>IFERROR(VLOOKUP($A$2&amp;$A16&amp;M$10,'Bảng giá chi tiết'!$C:$J,8,0),"")</f>
        <v/>
      </c>
      <c r="N16" s="1168" t="str">
        <f>IFERROR(VLOOKUP($A$2&amp;$A16&amp;N$10,'Bảng giá chi tiết'!$C:$J,8,0),"")</f>
        <v/>
      </c>
      <c r="O16" s="1168" t="str">
        <f>IFERROR(VLOOKUP($A$2&amp;$A16&amp;O$10,'Bảng giá chi tiết'!$C:$J,8,0),"")</f>
        <v/>
      </c>
      <c r="P16" s="1168" t="str">
        <f>IFERROR(VLOOKUP($A$2&amp;$A16&amp;P$10,'Bảng giá chi tiết'!$C:$J,8,0),"")</f>
        <v/>
      </c>
      <c r="Q16" s="1168" t="str">
        <f>IFERROR(VLOOKUP($A$2&amp;$A16&amp;Q$10,'Bảng giá chi tiết'!$C:$J,8,0),"")</f>
        <v/>
      </c>
      <c r="R16" s="1168" t="str">
        <f>IFERROR(VLOOKUP($A$2&amp;$A16&amp;R$10,'Bảng giá chi tiết'!$C:$J,8,0),"")</f>
        <v/>
      </c>
      <c r="S16" s="1168" t="str">
        <f>IFERROR(VLOOKUP($A$2&amp;$A16&amp;S$10,'Bảng giá chi tiết'!$C:$J,8,0),"")</f>
        <v/>
      </c>
      <c r="T16" s="1168" t="str">
        <f>IFERROR(VLOOKUP($A$2&amp;$A16&amp;T$10,'Bảng giá chi tiết'!$C:$J,8,0),"")</f>
        <v/>
      </c>
      <c r="U16" s="1168" t="str">
        <f>IFERROR(VLOOKUP($A$2&amp;$A16&amp;U$10,'Bảng giá chi tiết'!$C:$J,8,0),"")</f>
        <v/>
      </c>
      <c r="V16" s="1168" t="str">
        <f>IFERROR(VLOOKUP($A$2&amp;$A16&amp;V$10,'Bảng giá chi tiết'!$C:$J,8,0),"")</f>
        <v/>
      </c>
      <c r="W16" s="1317" t="s">
        <v>2065</v>
      </c>
    </row>
    <row r="17">
      <c r="A17" s="1318" t="s">
        <v>2066</v>
      </c>
      <c r="B17" s="1168" t="str">
        <f>IFERROR(VLOOKUP($A$2&amp;$A17&amp;B$10,'Bảng giá chi tiết'!$C:$J,8,0),"")</f>
        <v/>
      </c>
      <c r="C17" s="1168" t="str">
        <f>IFERROR(VLOOKUP($A$2&amp;$A17&amp;C$10,'Bảng giá chi tiết'!$C:$J,8,0),"")</f>
        <v/>
      </c>
      <c r="D17" s="1168" t="str">
        <f>IFERROR(VLOOKUP($A$2&amp;$A17&amp;D$10,'Bảng giá chi tiết'!$C:$J,8,0),"")</f>
        <v/>
      </c>
      <c r="E17" s="1168" t="str">
        <f>IFERROR(VLOOKUP($A$2&amp;$A17&amp;E$10,'Bảng giá chi tiết'!$C:$J,8,0),"")</f>
        <v/>
      </c>
      <c r="F17" s="1168" t="str">
        <f>IFERROR(VLOOKUP($A$2&amp;$A17&amp;F$10,'Bảng giá chi tiết'!$C:$J,8,0),"")</f>
        <v>0?</v>
      </c>
      <c r="G17" s="1168" t="str">
        <f>IFERROR(VLOOKUP($A$2&amp;$A17&amp;G$10,'Bảng giá chi tiết'!$C:$J,8,0),"")</f>
        <v/>
      </c>
      <c r="H17" s="1168" t="str">
        <f>IFERROR(VLOOKUP($A$2&amp;$A17&amp;H$10,'Bảng giá chi tiết'!$C:$J,8,0),"")</f>
        <v/>
      </c>
      <c r="I17" s="1168" t="str">
        <f>IFERROR(VLOOKUP($A$2&amp;$A17&amp;I$10,'Bảng giá chi tiết'!$C:$J,8,0),"")</f>
        <v/>
      </c>
      <c r="J17" s="1168" t="str">
        <f>IFERROR(VLOOKUP($A$2&amp;$A17&amp;J$10,'Bảng giá chi tiết'!$C:$J,8,0),"")</f>
        <v/>
      </c>
      <c r="K17" s="1168" t="str">
        <f>IFERROR(VLOOKUP($A$2&amp;$A17&amp;K$10,'Bảng giá chi tiết'!$C:$J,8,0),"")</f>
        <v/>
      </c>
      <c r="L17" s="1168" t="str">
        <f>IFERROR(VLOOKUP($A$2&amp;$A17&amp;L$10,'Bảng giá chi tiết'!$C:$J,8,0),"")</f>
        <v/>
      </c>
      <c r="M17" s="1168" t="str">
        <f>IFERROR(VLOOKUP($A$2&amp;$A17&amp;M$10,'Bảng giá chi tiết'!$C:$J,8,0),"")</f>
        <v>0?</v>
      </c>
      <c r="N17" s="1168" t="str">
        <f>IFERROR(VLOOKUP($A$2&amp;$A17&amp;N$10,'Bảng giá chi tiết'!$C:$J,8,0),"")</f>
        <v/>
      </c>
      <c r="O17" s="1168" t="str">
        <f>IFERROR(VLOOKUP($A$2&amp;$A17&amp;O$10,'Bảng giá chi tiết'!$C:$J,8,0),"")</f>
        <v/>
      </c>
      <c r="P17" s="1168" t="str">
        <f>IFERROR(VLOOKUP($A$2&amp;$A17&amp;P$10,'Bảng giá chi tiết'!$C:$J,8,0),"")</f>
        <v/>
      </c>
      <c r="Q17" s="1168" t="str">
        <f>IFERROR(VLOOKUP($A$2&amp;$A17&amp;Q$10,'Bảng giá chi tiết'!$C:$J,8,0),"")</f>
        <v/>
      </c>
      <c r="R17" s="1168" t="str">
        <f>IFERROR(VLOOKUP($A$2&amp;$A17&amp;R$10,'Bảng giá chi tiết'!$C:$J,8,0),"")</f>
        <v/>
      </c>
      <c r="S17" s="1168" t="str">
        <f>IFERROR(VLOOKUP($A$2&amp;$A17&amp;S$10,'Bảng giá chi tiết'!$C:$J,8,0),"")</f>
        <v/>
      </c>
      <c r="T17" s="1168" t="str">
        <f>IFERROR(VLOOKUP($A$2&amp;$A17&amp;T$10,'Bảng giá chi tiết'!$C:$J,8,0),"")</f>
        <v/>
      </c>
      <c r="U17" s="1168" t="str">
        <f>IFERROR(VLOOKUP($A$2&amp;$A17&amp;U$10,'Bảng giá chi tiết'!$C:$J,8,0),"")</f>
        <v/>
      </c>
      <c r="V17" s="1168" t="str">
        <f>IFERROR(VLOOKUP($A$2&amp;$A17&amp;V$10,'Bảng giá chi tiết'!$C:$J,8,0),"")</f>
        <v/>
      </c>
      <c r="W17" s="1319" t="s">
        <v>2066</v>
      </c>
    </row>
    <row r="18">
      <c r="A18" s="1318" t="s">
        <v>2067</v>
      </c>
      <c r="B18" s="1168" t="str">
        <f>IFERROR(VLOOKUP($A$2&amp;$A18&amp;B$10,'Bảng giá chi tiết'!$C:$J,8,0),"")</f>
        <v/>
      </c>
      <c r="C18" s="1168" t="str">
        <f>IFERROR(VLOOKUP($A$2&amp;$A18&amp;C$10,'Bảng giá chi tiết'!$C:$J,8,0),"")</f>
        <v/>
      </c>
      <c r="D18" s="1168" t="str">
        <f>IFERROR(VLOOKUP($A$2&amp;$A18&amp;D$10,'Bảng giá chi tiết'!$C:$J,8,0),"")</f>
        <v/>
      </c>
      <c r="E18" s="1168" t="str">
        <f>IFERROR(VLOOKUP($A$2&amp;$A18&amp;E$10,'Bảng giá chi tiết'!$C:$J,8,0),"")</f>
        <v>7166?</v>
      </c>
      <c r="F18" s="1168" t="str">
        <f>IFERROR(VLOOKUP($A$2&amp;$A18&amp;F$10,'Bảng giá chi tiết'!$C:$J,8,0),"")</f>
        <v>4937?</v>
      </c>
      <c r="G18" s="1168" t="str">
        <f>IFERROR(VLOOKUP($A$2&amp;$A18&amp;G$10,'Bảng giá chi tiết'!$C:$J,8,0),"")</f>
        <v/>
      </c>
      <c r="H18" s="1168" t="str">
        <f>IFERROR(VLOOKUP($A$2&amp;$A18&amp;H$10,'Bảng giá chi tiết'!$C:$J,8,0),"")</f>
        <v/>
      </c>
      <c r="I18" s="1168" t="str">
        <f>IFERROR(VLOOKUP($A$2&amp;$A18&amp;I$10,'Bảng giá chi tiết'!$C:$J,8,0),"")</f>
        <v/>
      </c>
      <c r="J18" s="1168" t="str">
        <f>IFERROR(VLOOKUP($A$2&amp;$A18&amp;J$10,'Bảng giá chi tiết'!$C:$J,8,0),"")</f>
        <v/>
      </c>
      <c r="K18" s="1168" t="str">
        <f>IFERROR(VLOOKUP($A$2&amp;$A18&amp;K$10,'Bảng giá chi tiết'!$C:$J,8,0),"")</f>
        <v>4865?</v>
      </c>
      <c r="L18" s="1168" t="str">
        <f>IFERROR(VLOOKUP($A$2&amp;$A18&amp;L$10,'Bảng giá chi tiết'!$C:$J,8,0),"")</f>
        <v/>
      </c>
      <c r="M18" s="1168" t="str">
        <f>IFERROR(VLOOKUP($A$2&amp;$A18&amp;M$10,'Bảng giá chi tiết'!$C:$J,8,0),"")</f>
        <v>5408?</v>
      </c>
      <c r="N18" s="1168" t="str">
        <f>IFERROR(VLOOKUP($A$2&amp;$A18&amp;N$10,'Bảng giá chi tiết'!$C:$J,8,0),"")</f>
        <v/>
      </c>
      <c r="O18" s="1168" t="str">
        <f>IFERROR(VLOOKUP($A$2&amp;$A18&amp;O$10,'Bảng giá chi tiết'!$C:$J,8,0),"")</f>
        <v/>
      </c>
      <c r="P18" s="1168" t="str">
        <f>IFERROR(VLOOKUP($A$2&amp;$A18&amp;P$10,'Bảng giá chi tiết'!$C:$J,8,0),"")</f>
        <v/>
      </c>
      <c r="Q18" s="1168" t="str">
        <f>IFERROR(VLOOKUP($A$2&amp;$A18&amp;Q$10,'Bảng giá chi tiết'!$C:$J,8,0),"")</f>
        <v>5292?</v>
      </c>
      <c r="R18" s="1168" t="str">
        <f>IFERROR(VLOOKUP($A$2&amp;$A18&amp;R$10,'Bảng giá chi tiết'!$C:$J,8,0),"")</f>
        <v/>
      </c>
      <c r="S18" s="1168" t="str">
        <f>IFERROR(VLOOKUP($A$2&amp;$A18&amp;S$10,'Bảng giá chi tiết'!$C:$J,8,0),"")</f>
        <v/>
      </c>
      <c r="T18" s="1168" t="str">
        <f>IFERROR(VLOOKUP($A$2&amp;$A18&amp;T$10,'Bảng giá chi tiết'!$C:$J,8,0),"")</f>
        <v/>
      </c>
      <c r="U18" s="1168" t="str">
        <f>IFERROR(VLOOKUP($A$2&amp;$A18&amp;U$10,'Bảng giá chi tiết'!$C:$J,8,0),"")</f>
        <v/>
      </c>
      <c r="V18" s="1168" t="str">
        <f>IFERROR(VLOOKUP($A$2&amp;$A18&amp;V$10,'Bảng giá chi tiết'!$C:$J,8,0),"")</f>
        <v/>
      </c>
      <c r="W18" s="1319" t="s">
        <v>2067</v>
      </c>
    </row>
    <row r="19">
      <c r="A19" s="1318" t="s">
        <v>2068</v>
      </c>
      <c r="B19" s="1168" t="str">
        <f>IFERROR(VLOOKUP($A$2&amp;$A19&amp;B$10,'Bảng giá chi tiết'!$C:$J,8,0),"")</f>
        <v/>
      </c>
      <c r="C19" s="1168" t="str">
        <f>IFERROR(VLOOKUP($A$2&amp;$A19&amp;C$10,'Bảng giá chi tiết'!$C:$J,8,0),"")</f>
        <v/>
      </c>
      <c r="D19" s="1168" t="str">
        <f>IFERROR(VLOOKUP($A$2&amp;$A19&amp;D$10,'Bảng giá chi tiết'!$C:$J,8,0),"")</f>
        <v/>
      </c>
      <c r="E19" s="1168" t="str">
        <f>IFERROR(VLOOKUP($A$2&amp;$A19&amp;E$10,'Bảng giá chi tiết'!$C:$J,8,0),"")</f>
        <v/>
      </c>
      <c r="F19" s="1168" t="str">
        <f>IFERROR(VLOOKUP($A$2&amp;$A19&amp;F$10,'Bảng giá chi tiết'!$C:$J,8,0),"")</f>
        <v/>
      </c>
      <c r="G19" s="1168" t="str">
        <f>IFERROR(VLOOKUP($A$2&amp;$A19&amp;G$10,'Bảng giá chi tiết'!$C:$J,8,0),"")</f>
        <v/>
      </c>
      <c r="H19" s="1168" t="str">
        <f>IFERROR(VLOOKUP($A$2&amp;$A19&amp;H$10,'Bảng giá chi tiết'!$C:$J,8,0),"")</f>
        <v/>
      </c>
      <c r="I19" s="1168" t="str">
        <f>IFERROR(VLOOKUP($A$2&amp;$A19&amp;I$10,'Bảng giá chi tiết'!$C:$J,8,0),"")</f>
        <v/>
      </c>
      <c r="J19" s="1168" t="str">
        <f>IFERROR(VLOOKUP($A$2&amp;$A19&amp;J$10,'Bảng giá chi tiết'!$C:$J,8,0),"")</f>
        <v/>
      </c>
      <c r="K19" s="1168" t="str">
        <f>IFERROR(VLOOKUP($A$2&amp;$A19&amp;K$10,'Bảng giá chi tiết'!$C:$J,8,0),"")</f>
        <v/>
      </c>
      <c r="L19" s="1168" t="str">
        <f>IFERROR(VLOOKUP($A$2&amp;$A19&amp;L$10,'Bảng giá chi tiết'!$C:$J,8,0),"")</f>
        <v/>
      </c>
      <c r="M19" s="1168" t="str">
        <f>IFERROR(VLOOKUP($A$2&amp;$A19&amp;M$10,'Bảng giá chi tiết'!$C:$J,8,0),"")</f>
        <v/>
      </c>
      <c r="N19" s="1168" t="str">
        <f>IFERROR(VLOOKUP($A$2&amp;$A19&amp;N$10,'Bảng giá chi tiết'!$C:$J,8,0),"")</f>
        <v/>
      </c>
      <c r="O19" s="1168" t="str">
        <f>IFERROR(VLOOKUP($A$2&amp;$A19&amp;O$10,'Bảng giá chi tiết'!$C:$J,8,0),"")</f>
        <v/>
      </c>
      <c r="P19" s="1168" t="str">
        <f>IFERROR(VLOOKUP($A$2&amp;$A19&amp;P$10,'Bảng giá chi tiết'!$C:$J,8,0),"")</f>
        <v/>
      </c>
      <c r="Q19" s="1168" t="str">
        <f>IFERROR(VLOOKUP($A$2&amp;$A19&amp;Q$10,'Bảng giá chi tiết'!$C:$J,8,0),"")</f>
        <v/>
      </c>
      <c r="R19" s="1168" t="str">
        <f>IFERROR(VLOOKUP($A$2&amp;$A19&amp;R$10,'Bảng giá chi tiết'!$C:$J,8,0),"")</f>
        <v/>
      </c>
      <c r="S19" s="1168" t="str">
        <f>IFERROR(VLOOKUP($A$2&amp;$A19&amp;S$10,'Bảng giá chi tiết'!$C:$J,8,0),"")</f>
        <v/>
      </c>
      <c r="T19" s="1168" t="str">
        <f>IFERROR(VLOOKUP($A$2&amp;$A19&amp;T$10,'Bảng giá chi tiết'!$C:$J,8,0),"")</f>
        <v/>
      </c>
      <c r="U19" s="1168" t="str">
        <f>IFERROR(VLOOKUP($A$2&amp;$A19&amp;U$10,'Bảng giá chi tiết'!$C:$J,8,0),"")</f>
        <v/>
      </c>
      <c r="V19" s="1168" t="str">
        <f>IFERROR(VLOOKUP($A$2&amp;$A19&amp;V$10,'Bảng giá chi tiết'!$C:$J,8,0),"")</f>
        <v/>
      </c>
      <c r="W19" s="1319" t="s">
        <v>2068</v>
      </c>
    </row>
    <row r="20">
      <c r="A20" s="1318" t="s">
        <v>2069</v>
      </c>
      <c r="B20" s="1168" t="str">
        <f>IFERROR(VLOOKUP($A$2&amp;$A20&amp;B$10,'Bảng giá chi tiết'!$C:$J,8,0),"")</f>
        <v/>
      </c>
      <c r="C20" s="1168" t="str">
        <f>IFERROR(VLOOKUP($A$2&amp;$A20&amp;C$10,'Bảng giá chi tiết'!$C:$J,8,0),"")</f>
        <v/>
      </c>
      <c r="D20" s="1168" t="str">
        <f>IFERROR(VLOOKUP($A$2&amp;$A20&amp;D$10,'Bảng giá chi tiết'!$C:$J,8,0),"")</f>
        <v>0?</v>
      </c>
      <c r="E20" s="1168" t="str">
        <f>IFERROR(VLOOKUP($A$2&amp;$A20&amp;E$10,'Bảng giá chi tiết'!$C:$J,8,0),"")</f>
        <v/>
      </c>
      <c r="F20" s="1168" t="str">
        <f>IFERROR(VLOOKUP($A$2&amp;$A20&amp;F$10,'Bảng giá chi tiết'!$C:$J,8,0),"")</f>
        <v>0?</v>
      </c>
      <c r="G20" s="1168" t="str">
        <f>IFERROR(VLOOKUP($A$2&amp;$A20&amp;G$10,'Bảng giá chi tiết'!$C:$J,8,0),"")</f>
        <v/>
      </c>
      <c r="H20" s="1168" t="str">
        <f>IFERROR(VLOOKUP($A$2&amp;$A20&amp;H$10,'Bảng giá chi tiết'!$C:$J,8,0),"")</f>
        <v/>
      </c>
      <c r="I20" s="1168" t="str">
        <f>IFERROR(VLOOKUP($A$2&amp;$A20&amp;I$10,'Bảng giá chi tiết'!$C:$J,8,0),"")</f>
        <v>0?</v>
      </c>
      <c r="J20" s="1168" t="str">
        <f>IFERROR(VLOOKUP($A$2&amp;$A20&amp;J$10,'Bảng giá chi tiết'!$C:$J,8,0),"")</f>
        <v/>
      </c>
      <c r="K20" s="1168" t="str">
        <f>IFERROR(VLOOKUP($A$2&amp;$A20&amp;K$10,'Bảng giá chi tiết'!$C:$J,8,0),"")</f>
        <v>0?</v>
      </c>
      <c r="L20" s="1168" t="str">
        <f>IFERROR(VLOOKUP($A$2&amp;$A20&amp;L$10,'Bảng giá chi tiết'!$C:$J,8,0),"")</f>
        <v/>
      </c>
      <c r="M20" s="1168" t="str">
        <f>IFERROR(VLOOKUP($A$2&amp;$A20&amp;M$10,'Bảng giá chi tiết'!$C:$J,8,0),"")</f>
        <v/>
      </c>
      <c r="N20" s="1168" t="str">
        <f>IFERROR(VLOOKUP($A$2&amp;$A20&amp;N$10,'Bảng giá chi tiết'!$C:$J,8,0),"")</f>
        <v/>
      </c>
      <c r="O20" s="1168" t="str">
        <f>IFERROR(VLOOKUP($A$2&amp;$A20&amp;O$10,'Bảng giá chi tiết'!$C:$J,8,0),"")</f>
        <v/>
      </c>
      <c r="P20" s="1168" t="str">
        <f>IFERROR(VLOOKUP($A$2&amp;$A20&amp;P$10,'Bảng giá chi tiết'!$C:$J,8,0),"")</f>
        <v/>
      </c>
      <c r="Q20" s="1168" t="str">
        <f>IFERROR(VLOOKUP($A$2&amp;$A20&amp;Q$10,'Bảng giá chi tiết'!$C:$J,8,0),"")</f>
        <v>0?</v>
      </c>
      <c r="R20" s="1168" t="str">
        <f>IFERROR(VLOOKUP($A$2&amp;$A20&amp;R$10,'Bảng giá chi tiết'!$C:$J,8,0),"")</f>
        <v/>
      </c>
      <c r="S20" s="1168" t="str">
        <f>IFERROR(VLOOKUP($A$2&amp;$A20&amp;S$10,'Bảng giá chi tiết'!$C:$J,8,0),"")</f>
        <v/>
      </c>
      <c r="T20" s="1168" t="str">
        <f>IFERROR(VLOOKUP($A$2&amp;$A20&amp;T$10,'Bảng giá chi tiết'!$C:$J,8,0),"")</f>
        <v/>
      </c>
      <c r="U20" s="1168" t="str">
        <f>IFERROR(VLOOKUP($A$2&amp;$A20&amp;U$10,'Bảng giá chi tiết'!$C:$J,8,0),"")</f>
        <v/>
      </c>
      <c r="V20" s="1168" t="str">
        <f>IFERROR(VLOOKUP($A$2&amp;$A20&amp;V$10,'Bảng giá chi tiết'!$C:$J,8,0),"")</f>
        <v/>
      </c>
      <c r="W20" s="1319" t="s">
        <v>2069</v>
      </c>
    </row>
    <row r="21">
      <c r="A21" s="1318" t="s">
        <v>2070</v>
      </c>
      <c r="B21" s="1168" t="str">
        <f>IFERROR(VLOOKUP($A$2&amp;$A21&amp;B$10,'Bảng giá chi tiết'!$C:$J,8,0),"")</f>
        <v/>
      </c>
      <c r="C21" s="1168" t="str">
        <f>IFERROR(VLOOKUP($A$2&amp;$A21&amp;C$10,'Bảng giá chi tiết'!$C:$J,8,0),"")</f>
        <v/>
      </c>
      <c r="D21" s="1168" t="str">
        <f>IFERROR(VLOOKUP($A$2&amp;$A21&amp;D$10,'Bảng giá chi tiết'!$C:$J,8,0),"")</f>
        <v/>
      </c>
      <c r="E21" s="1168" t="str">
        <f>IFERROR(VLOOKUP($A$2&amp;$A21&amp;E$10,'Bảng giá chi tiết'!$C:$J,8,0),"")</f>
        <v/>
      </c>
      <c r="F21" s="1168" t="str">
        <f>IFERROR(VLOOKUP($A$2&amp;$A21&amp;F$10,'Bảng giá chi tiết'!$C:$J,8,0),"")</f>
        <v/>
      </c>
      <c r="G21" s="1168" t="str">
        <f>IFERROR(VLOOKUP($A$2&amp;$A21&amp;G$10,'Bảng giá chi tiết'!$C:$J,8,0),"")</f>
        <v/>
      </c>
      <c r="H21" s="1168" t="str">
        <f>IFERROR(VLOOKUP($A$2&amp;$A21&amp;H$10,'Bảng giá chi tiết'!$C:$J,8,0),"")</f>
        <v>4068?</v>
      </c>
      <c r="I21" s="1168" t="str">
        <f>IFERROR(VLOOKUP($A$2&amp;$A21&amp;I$10,'Bảng giá chi tiết'!$C:$J,8,0),"")</f>
        <v/>
      </c>
      <c r="J21" s="1168" t="str">
        <f>IFERROR(VLOOKUP($A$2&amp;$A21&amp;J$10,'Bảng giá chi tiết'!$C:$J,8,0),"")</f>
        <v/>
      </c>
      <c r="K21" s="1168" t="str">
        <f>IFERROR(VLOOKUP($A$2&amp;$A21&amp;K$10,'Bảng giá chi tiết'!$C:$J,8,0),"")</f>
        <v>4295?</v>
      </c>
      <c r="L21" s="1168" t="str">
        <f>IFERROR(VLOOKUP($A$2&amp;$A21&amp;L$10,'Bảng giá chi tiết'!$C:$J,8,0),"")</f>
        <v/>
      </c>
      <c r="M21" s="1168" t="str">
        <f>IFERROR(VLOOKUP($A$2&amp;$A21&amp;M$10,'Bảng giá chi tiết'!$C:$J,8,0),"")</f>
        <v>4773?</v>
      </c>
      <c r="N21" s="1168" t="str">
        <f>IFERROR(VLOOKUP($A$2&amp;$A21&amp;N$10,'Bảng giá chi tiết'!$C:$J,8,0),"")</f>
        <v/>
      </c>
      <c r="O21" s="1168" t="str">
        <f>IFERROR(VLOOKUP($A$2&amp;$A21&amp;O$10,'Bảng giá chi tiết'!$C:$J,8,0),"")</f>
        <v/>
      </c>
      <c r="P21" s="1168" t="str">
        <f>IFERROR(VLOOKUP($A$2&amp;$A21&amp;P$10,'Bảng giá chi tiết'!$C:$J,8,0),"")</f>
        <v/>
      </c>
      <c r="Q21" s="1168" t="str">
        <f>IFERROR(VLOOKUP($A$2&amp;$A21&amp;Q$10,'Bảng giá chi tiết'!$C:$J,8,0),"")</f>
        <v>4671?</v>
      </c>
      <c r="R21" s="1168" t="str">
        <f>IFERROR(VLOOKUP($A$2&amp;$A21&amp;R$10,'Bảng giá chi tiết'!$C:$J,8,0),"")</f>
        <v/>
      </c>
      <c r="S21" s="1168" t="str">
        <f>IFERROR(VLOOKUP($A$2&amp;$A21&amp;S$10,'Bảng giá chi tiết'!$C:$J,8,0),"")</f>
        <v/>
      </c>
      <c r="T21" s="1168" t="str">
        <f>IFERROR(VLOOKUP($A$2&amp;$A21&amp;T$10,'Bảng giá chi tiết'!$C:$J,8,0),"")</f>
        <v/>
      </c>
      <c r="U21" s="1168" t="str">
        <f>IFERROR(VLOOKUP($A$2&amp;$A21&amp;U$10,'Bảng giá chi tiết'!$C:$J,8,0),"")</f>
        <v/>
      </c>
      <c r="V21" s="1168" t="str">
        <f>IFERROR(VLOOKUP($A$2&amp;$A21&amp;V$10,'Bảng giá chi tiết'!$C:$J,8,0),"")</f>
        <v/>
      </c>
      <c r="W21" s="1319" t="s">
        <v>2070</v>
      </c>
    </row>
    <row r="22">
      <c r="A22" s="1318" t="s">
        <v>2071</v>
      </c>
      <c r="B22" s="1168" t="str">
        <f>IFERROR(VLOOKUP($A$2&amp;$A22&amp;B$10,'Bảng giá chi tiết'!$C:$J,8,0),"")</f>
        <v/>
      </c>
      <c r="C22" s="1168" t="str">
        <f>IFERROR(VLOOKUP($A$2&amp;$A22&amp;C$10,'Bảng giá chi tiết'!$C:$J,8,0),"")</f>
        <v/>
      </c>
      <c r="D22" s="1168" t="str">
        <f>IFERROR(VLOOKUP($A$2&amp;$A22&amp;D$10,'Bảng giá chi tiết'!$C:$J,8,0),"")</f>
        <v/>
      </c>
      <c r="E22" s="1168" t="str">
        <f>IFERROR(VLOOKUP($A$2&amp;$A22&amp;E$10,'Bảng giá chi tiết'!$C:$J,8,0),"")</f>
        <v/>
      </c>
      <c r="F22" s="1168" t="str">
        <f>IFERROR(VLOOKUP($A$2&amp;$A22&amp;F$10,'Bảng giá chi tiết'!$C:$J,8,0),"")</f>
        <v>4468?</v>
      </c>
      <c r="G22" s="1168" t="str">
        <f>IFERROR(VLOOKUP($A$2&amp;$A22&amp;G$10,'Bảng giá chi tiết'!$C:$J,8,0),"")</f>
        <v/>
      </c>
      <c r="H22" s="1168" t="str">
        <f>IFERROR(VLOOKUP($A$2&amp;$A22&amp;H$10,'Bảng giá chi tiết'!$C:$J,8,0),"")</f>
        <v>4173?</v>
      </c>
      <c r="I22" s="1168" t="str">
        <f>IFERROR(VLOOKUP($A$2&amp;$A22&amp;I$10,'Bảng giá chi tiết'!$C:$J,8,0),"")</f>
        <v>3442?</v>
      </c>
      <c r="J22" s="1168" t="str">
        <f>IFERROR(VLOOKUP($A$2&amp;$A22&amp;J$10,'Bảng giá chi tiết'!$C:$J,8,0),"")</f>
        <v/>
      </c>
      <c r="K22" s="1168" t="str">
        <f>IFERROR(VLOOKUP($A$2&amp;$A22&amp;K$10,'Bảng giá chi tiết'!$C:$J,8,0),"")</f>
        <v>4404?</v>
      </c>
      <c r="L22" s="1168" t="str">
        <f>IFERROR(VLOOKUP($A$2&amp;$A22&amp;L$10,'Bảng giá chi tiết'!$C:$J,8,0),"")</f>
        <v/>
      </c>
      <c r="M22" s="1168" t="str">
        <f>IFERROR(VLOOKUP($A$2&amp;$A22&amp;M$10,'Bảng giá chi tiết'!$C:$J,8,0),"")</f>
        <v>4897?</v>
      </c>
      <c r="N22" s="1168" t="str">
        <f>IFERROR(VLOOKUP($A$2&amp;$A22&amp;N$10,'Bảng giá chi tiết'!$C:$J,8,0),"")</f>
        <v/>
      </c>
      <c r="O22" s="1168" t="str">
        <f>IFERROR(VLOOKUP($A$2&amp;$A22&amp;O$10,'Bảng giá chi tiết'!$C:$J,8,0),"")</f>
        <v/>
      </c>
      <c r="P22" s="1168" t="str">
        <f>IFERROR(VLOOKUP($A$2&amp;$A22&amp;P$10,'Bảng giá chi tiết'!$C:$J,8,0),"")</f>
        <v/>
      </c>
      <c r="Q22" s="1168" t="str">
        <f>IFERROR(VLOOKUP($A$2&amp;$A22&amp;Q$10,'Bảng giá chi tiết'!$C:$J,8,0),"")</f>
        <v>4791?</v>
      </c>
      <c r="R22" s="1168" t="str">
        <f>IFERROR(VLOOKUP($A$2&amp;$A22&amp;R$10,'Bảng giá chi tiết'!$C:$J,8,0),"")</f>
        <v>2189?</v>
      </c>
      <c r="S22" s="1168" t="str">
        <f>IFERROR(VLOOKUP($A$2&amp;$A22&amp;S$10,'Bảng giá chi tiết'!$C:$J,8,0),"")</f>
        <v/>
      </c>
      <c r="T22" s="1168" t="str">
        <f>IFERROR(VLOOKUP($A$2&amp;$A22&amp;T$10,'Bảng giá chi tiết'!$C:$J,8,0),"")</f>
        <v/>
      </c>
      <c r="U22" s="1168" t="str">
        <f>IFERROR(VLOOKUP($A$2&amp;$A22&amp;U$10,'Bảng giá chi tiết'!$C:$J,8,0),"")</f>
        <v/>
      </c>
      <c r="V22" s="1168" t="str">
        <f>IFERROR(VLOOKUP($A$2&amp;$A22&amp;V$10,'Bảng giá chi tiết'!$C:$J,8,0),"")</f>
        <v/>
      </c>
      <c r="W22" s="1319" t="s">
        <v>2071</v>
      </c>
    </row>
    <row r="23">
      <c r="A23" s="1318" t="s">
        <v>2072</v>
      </c>
      <c r="B23" s="1168" t="str">
        <f>IFERROR(VLOOKUP($A$2&amp;$A23&amp;B$10,'Bảng giá chi tiết'!$C:$J,8,0),"")</f>
        <v/>
      </c>
      <c r="C23" s="1168" t="str">
        <f>IFERROR(VLOOKUP($A$2&amp;$A23&amp;C$10,'Bảng giá chi tiết'!$C:$J,8,0),"")</f>
        <v/>
      </c>
      <c r="D23" s="1168" t="str">
        <f>IFERROR(VLOOKUP($A$2&amp;$A23&amp;D$10,'Bảng giá chi tiết'!$C:$J,8,0),"")</f>
        <v/>
      </c>
      <c r="E23" s="1168" t="str">
        <f>IFERROR(VLOOKUP($A$2&amp;$A23&amp;E$10,'Bảng giá chi tiết'!$C:$J,8,0),"")</f>
        <v/>
      </c>
      <c r="F23" s="1168" t="str">
        <f>IFERROR(VLOOKUP($A$2&amp;$A23&amp;F$10,'Bảng giá chi tiết'!$C:$J,8,0),"")</f>
        <v/>
      </c>
      <c r="G23" s="1168" t="str">
        <f>IFERROR(VLOOKUP($A$2&amp;$A23&amp;G$10,'Bảng giá chi tiết'!$C:$J,8,0),"")</f>
        <v/>
      </c>
      <c r="H23" s="1168" t="str">
        <f>IFERROR(VLOOKUP($A$2&amp;$A23&amp;H$10,'Bảng giá chi tiết'!$C:$J,8,0),"")</f>
        <v/>
      </c>
      <c r="I23" s="1168" t="str">
        <f>IFERROR(VLOOKUP($A$2&amp;$A23&amp;I$10,'Bảng giá chi tiết'!$C:$J,8,0),"")</f>
        <v/>
      </c>
      <c r="J23" s="1168" t="str">
        <f>IFERROR(VLOOKUP($A$2&amp;$A23&amp;J$10,'Bảng giá chi tiết'!$C:$J,8,0),"")</f>
        <v/>
      </c>
      <c r="K23" s="1168" t="str">
        <f>IFERROR(VLOOKUP($A$2&amp;$A23&amp;K$10,'Bảng giá chi tiết'!$C:$J,8,0),"")</f>
        <v/>
      </c>
      <c r="L23" s="1168" t="str">
        <f>IFERROR(VLOOKUP($A$2&amp;$A23&amp;L$10,'Bảng giá chi tiết'!$C:$J,8,0),"")</f>
        <v/>
      </c>
      <c r="M23" s="1168" t="str">
        <f>IFERROR(VLOOKUP($A$2&amp;$A23&amp;M$10,'Bảng giá chi tiết'!$C:$J,8,0),"")</f>
        <v/>
      </c>
      <c r="N23" s="1168" t="str">
        <f>IFERROR(VLOOKUP($A$2&amp;$A23&amp;N$10,'Bảng giá chi tiết'!$C:$J,8,0),"")</f>
        <v/>
      </c>
      <c r="O23" s="1168" t="str">
        <f>IFERROR(VLOOKUP($A$2&amp;$A23&amp;O$10,'Bảng giá chi tiết'!$C:$J,8,0),"")</f>
        <v/>
      </c>
      <c r="P23" s="1168" t="str">
        <f>IFERROR(VLOOKUP($A$2&amp;$A23&amp;P$10,'Bảng giá chi tiết'!$C:$J,8,0),"")</f>
        <v/>
      </c>
      <c r="Q23" s="1168" t="str">
        <f>IFERROR(VLOOKUP($A$2&amp;$A23&amp;Q$10,'Bảng giá chi tiết'!$C:$J,8,0),"")</f>
        <v>0?</v>
      </c>
      <c r="R23" s="1168" t="str">
        <f>IFERROR(VLOOKUP($A$2&amp;$A23&amp;R$10,'Bảng giá chi tiết'!$C:$J,8,0),"")</f>
        <v/>
      </c>
      <c r="S23" s="1168" t="str">
        <f>IFERROR(VLOOKUP($A$2&amp;$A23&amp;S$10,'Bảng giá chi tiết'!$C:$J,8,0),"")</f>
        <v/>
      </c>
      <c r="T23" s="1168" t="str">
        <f>IFERROR(VLOOKUP($A$2&amp;$A23&amp;T$10,'Bảng giá chi tiết'!$C:$J,8,0),"")</f>
        <v/>
      </c>
      <c r="U23" s="1168" t="str">
        <f>IFERROR(VLOOKUP($A$2&amp;$A23&amp;U$10,'Bảng giá chi tiết'!$C:$J,8,0),"")</f>
        <v/>
      </c>
      <c r="V23" s="1168" t="str">
        <f>IFERROR(VLOOKUP($A$2&amp;$A23&amp;V$10,'Bảng giá chi tiết'!$C:$J,8,0),"")</f>
        <v/>
      </c>
      <c r="W23" s="1319" t="s">
        <v>2072</v>
      </c>
    </row>
    <row r="24">
      <c r="A24" s="1318" t="s">
        <v>2073</v>
      </c>
      <c r="B24" s="1168" t="str">
        <f>IFERROR(VLOOKUP($A$2&amp;$A24&amp;B$10,'Bảng giá chi tiết'!$C:$J,8,0),"")</f>
        <v/>
      </c>
      <c r="C24" s="1168" t="str">
        <f>IFERROR(VLOOKUP($A$2&amp;$A24&amp;C$10,'Bảng giá chi tiết'!$C:$J,8,0),"")</f>
        <v>0?</v>
      </c>
      <c r="D24" s="1168" t="str">
        <f>IFERROR(VLOOKUP($A$2&amp;$A24&amp;D$10,'Bảng giá chi tiết'!$C:$J,8,0),"")</f>
        <v/>
      </c>
      <c r="E24" s="1168" t="str">
        <f>IFERROR(VLOOKUP($A$2&amp;$A24&amp;E$10,'Bảng giá chi tiết'!$C:$J,8,0),"")</f>
        <v/>
      </c>
      <c r="F24" s="1168" t="str">
        <f>IFERROR(VLOOKUP($A$2&amp;$A24&amp;F$10,'Bảng giá chi tiết'!$C:$J,8,0),"")</f>
        <v/>
      </c>
      <c r="G24" s="1168" t="str">
        <f>IFERROR(VLOOKUP($A$2&amp;$A24&amp;G$10,'Bảng giá chi tiết'!$C:$J,8,0),"")</f>
        <v/>
      </c>
      <c r="H24" s="1168" t="str">
        <f>IFERROR(VLOOKUP($A$2&amp;$A24&amp;H$10,'Bảng giá chi tiết'!$C:$J,8,0),"")</f>
        <v>0?</v>
      </c>
      <c r="I24" s="1168" t="str">
        <f>IFERROR(VLOOKUP($A$2&amp;$A24&amp;I$10,'Bảng giá chi tiết'!$C:$J,8,0),"")</f>
        <v/>
      </c>
      <c r="J24" s="1168" t="str">
        <f>IFERROR(VLOOKUP($A$2&amp;$A24&amp;J$10,'Bảng giá chi tiết'!$C:$J,8,0),"")</f>
        <v/>
      </c>
      <c r="K24" s="1168" t="str">
        <f>IFERROR(VLOOKUP($A$2&amp;$A24&amp;K$10,'Bảng giá chi tiết'!$C:$J,8,0),"")</f>
        <v>0?</v>
      </c>
      <c r="L24" s="1168" t="str">
        <f>IFERROR(VLOOKUP($A$2&amp;$A24&amp;L$10,'Bảng giá chi tiết'!$C:$J,8,0),"")</f>
        <v>0?</v>
      </c>
      <c r="M24" s="1168" t="str">
        <f>IFERROR(VLOOKUP($A$2&amp;$A24&amp;M$10,'Bảng giá chi tiết'!$C:$J,8,0),"")</f>
        <v>0?</v>
      </c>
      <c r="N24" s="1168" t="str">
        <f>IFERROR(VLOOKUP($A$2&amp;$A24&amp;N$10,'Bảng giá chi tiết'!$C:$J,8,0),"")</f>
        <v/>
      </c>
      <c r="O24" s="1168" t="str">
        <f>IFERROR(VLOOKUP($A$2&amp;$A24&amp;O$10,'Bảng giá chi tiết'!$C:$J,8,0),"")</f>
        <v/>
      </c>
      <c r="P24" s="1168" t="str">
        <f>IFERROR(VLOOKUP($A$2&amp;$A24&amp;P$10,'Bảng giá chi tiết'!$C:$J,8,0),"")</f>
        <v>0?</v>
      </c>
      <c r="Q24" s="1168" t="str">
        <f>IFERROR(VLOOKUP($A$2&amp;$A24&amp;Q$10,'Bảng giá chi tiết'!$C:$J,8,0),"")</f>
        <v/>
      </c>
      <c r="R24" s="1168" t="str">
        <f>IFERROR(VLOOKUP($A$2&amp;$A24&amp;R$10,'Bảng giá chi tiết'!$C:$J,8,0),"")</f>
        <v/>
      </c>
      <c r="S24" s="1168" t="str">
        <f>IFERROR(VLOOKUP($A$2&amp;$A24&amp;S$10,'Bảng giá chi tiết'!$C:$J,8,0),"")</f>
        <v>0?</v>
      </c>
      <c r="T24" s="1168" t="str">
        <f>IFERROR(VLOOKUP($A$2&amp;$A24&amp;T$10,'Bảng giá chi tiết'!$C:$J,8,0),"")</f>
        <v/>
      </c>
      <c r="U24" s="1168" t="str">
        <f>IFERROR(VLOOKUP($A$2&amp;$A24&amp;U$10,'Bảng giá chi tiết'!$C:$J,8,0),"")</f>
        <v/>
      </c>
      <c r="V24" s="1168" t="str">
        <f>IFERROR(VLOOKUP($A$2&amp;$A24&amp;V$10,'Bảng giá chi tiết'!$C:$J,8,0),"")</f>
        <v/>
      </c>
      <c r="W24" s="1319" t="s">
        <v>2073</v>
      </c>
    </row>
    <row r="25">
      <c r="A25" s="1318" t="s">
        <v>2074</v>
      </c>
      <c r="B25" s="1168" t="str">
        <f>IFERROR(VLOOKUP($A$2&amp;$A25&amp;B$10,'Bảng giá chi tiết'!$C:$J,8,0),"")</f>
        <v/>
      </c>
      <c r="C25" s="1168" t="str">
        <f>IFERROR(VLOOKUP($A$2&amp;$A25&amp;C$10,'Bảng giá chi tiết'!$C:$J,8,0),"")</f>
        <v/>
      </c>
      <c r="D25" s="1168" t="str">
        <f>IFERROR(VLOOKUP($A$2&amp;$A25&amp;D$10,'Bảng giá chi tiết'!$C:$J,8,0),"")</f>
        <v/>
      </c>
      <c r="E25" s="1168" t="str">
        <f>IFERROR(VLOOKUP($A$2&amp;$A25&amp;E$10,'Bảng giá chi tiết'!$C:$J,8,0),"")</f>
        <v/>
      </c>
      <c r="F25" s="1168" t="str">
        <f>IFERROR(VLOOKUP($A$2&amp;$A25&amp;F$10,'Bảng giá chi tiết'!$C:$J,8,0),"")</f>
        <v/>
      </c>
      <c r="G25" s="1168" t="str">
        <f>IFERROR(VLOOKUP($A$2&amp;$A25&amp;G$10,'Bảng giá chi tiết'!$C:$J,8,0),"")</f>
        <v/>
      </c>
      <c r="H25" s="1168" t="str">
        <f>IFERROR(VLOOKUP($A$2&amp;$A25&amp;H$10,'Bảng giá chi tiết'!$C:$J,8,0),"")</f>
        <v/>
      </c>
      <c r="I25" s="1168" t="str">
        <f>IFERROR(VLOOKUP($A$2&amp;$A25&amp;I$10,'Bảng giá chi tiết'!$C:$J,8,0),"")</f>
        <v>0?</v>
      </c>
      <c r="J25" s="1168" t="str">
        <f>IFERROR(VLOOKUP($A$2&amp;$A25&amp;J$10,'Bảng giá chi tiết'!$C:$J,8,0),"")</f>
        <v/>
      </c>
      <c r="K25" s="1168" t="str">
        <f>IFERROR(VLOOKUP($A$2&amp;$A25&amp;K$10,'Bảng giá chi tiết'!$C:$J,8,0),"")</f>
        <v/>
      </c>
      <c r="L25" s="1168" t="str">
        <f>IFERROR(VLOOKUP($A$2&amp;$A25&amp;L$10,'Bảng giá chi tiết'!$C:$J,8,0),"")</f>
        <v/>
      </c>
      <c r="M25" s="1168" t="str">
        <f>IFERROR(VLOOKUP($A$2&amp;$A25&amp;M$10,'Bảng giá chi tiết'!$C:$J,8,0),"")</f>
        <v>0?</v>
      </c>
      <c r="N25" s="1168" t="str">
        <f>IFERROR(VLOOKUP($A$2&amp;$A25&amp;N$10,'Bảng giá chi tiết'!$C:$J,8,0),"")</f>
        <v/>
      </c>
      <c r="O25" s="1168" t="str">
        <f>IFERROR(VLOOKUP($A$2&amp;$A25&amp;O$10,'Bảng giá chi tiết'!$C:$J,8,0),"")</f>
        <v/>
      </c>
      <c r="P25" s="1168" t="str">
        <f>IFERROR(VLOOKUP($A$2&amp;$A25&amp;P$10,'Bảng giá chi tiết'!$C:$J,8,0),"")</f>
        <v/>
      </c>
      <c r="Q25" s="1168" t="str">
        <f>IFERROR(VLOOKUP($A$2&amp;$A25&amp;Q$10,'Bảng giá chi tiết'!$C:$J,8,0),"")</f>
        <v/>
      </c>
      <c r="R25" s="1168" t="str">
        <f>IFERROR(VLOOKUP($A$2&amp;$A25&amp;R$10,'Bảng giá chi tiết'!$C:$J,8,0),"")</f>
        <v/>
      </c>
      <c r="S25" s="1168" t="str">
        <f>IFERROR(VLOOKUP($A$2&amp;$A25&amp;S$10,'Bảng giá chi tiết'!$C:$J,8,0),"")</f>
        <v/>
      </c>
      <c r="T25" s="1168" t="str">
        <f>IFERROR(VLOOKUP($A$2&amp;$A25&amp;T$10,'Bảng giá chi tiết'!$C:$J,8,0),"")</f>
        <v/>
      </c>
      <c r="U25" s="1168" t="str">
        <f>IFERROR(VLOOKUP($A$2&amp;$A25&amp;U$10,'Bảng giá chi tiết'!$C:$J,8,0),"")</f>
        <v/>
      </c>
      <c r="V25" s="1168" t="str">
        <f>IFERROR(VLOOKUP($A$2&amp;$A25&amp;V$10,'Bảng giá chi tiết'!$C:$J,8,0),"")</f>
        <v/>
      </c>
      <c r="W25" s="1319" t="s">
        <v>2074</v>
      </c>
    </row>
    <row r="26">
      <c r="A26" s="1318" t="s">
        <v>2075</v>
      </c>
      <c r="B26" s="1168" t="str">
        <f>IFERROR(VLOOKUP($A$2&amp;$A26&amp;B$10,'Bảng giá chi tiết'!$C:$J,8,0),"")</f>
        <v/>
      </c>
      <c r="C26" s="1168" t="str">
        <f>IFERROR(VLOOKUP($A$2&amp;$A26&amp;C$10,'Bảng giá chi tiết'!$C:$J,8,0),"")</f>
        <v/>
      </c>
      <c r="D26" s="1168" t="str">
        <f>IFERROR(VLOOKUP($A$2&amp;$A26&amp;D$10,'Bảng giá chi tiết'!$C:$J,8,0),"")</f>
        <v/>
      </c>
      <c r="E26" s="1168" t="str">
        <f>IFERROR(VLOOKUP($A$2&amp;$A26&amp;E$10,'Bảng giá chi tiết'!$C:$J,8,0),"")</f>
        <v/>
      </c>
      <c r="F26" s="1168" t="str">
        <f>IFERROR(VLOOKUP($A$2&amp;$A26&amp;F$10,'Bảng giá chi tiết'!$C:$J,8,0),"")</f>
        <v/>
      </c>
      <c r="G26" s="1168" t="str">
        <f>IFERROR(VLOOKUP($A$2&amp;$A26&amp;G$10,'Bảng giá chi tiết'!$C:$J,8,0),"")</f>
        <v/>
      </c>
      <c r="H26" s="1168" t="str">
        <f>IFERROR(VLOOKUP($A$2&amp;$A26&amp;H$10,'Bảng giá chi tiết'!$C:$J,8,0),"")</f>
        <v>4281?</v>
      </c>
      <c r="I26" s="1168" t="str">
        <f>IFERROR(VLOOKUP($A$2&amp;$A26&amp;I$10,'Bảng giá chi tiết'!$C:$J,8,0),"")</f>
        <v>3532?</v>
      </c>
      <c r="J26" s="1168" t="str">
        <f>IFERROR(VLOOKUP($A$2&amp;$A26&amp;J$10,'Bảng giá chi tiết'!$C:$J,8,0),"")</f>
        <v>3500?</v>
      </c>
      <c r="K26" s="1168" t="str">
        <f>IFERROR(VLOOKUP($A$2&amp;$A26&amp;K$10,'Bảng giá chi tiết'!$C:$J,8,0),"")</f>
        <v>4517?</v>
      </c>
      <c r="L26" s="1168" t="str">
        <f>IFERROR(VLOOKUP($A$2&amp;$A26&amp;L$10,'Bảng giá chi tiết'!$C:$J,8,0),"")</f>
        <v/>
      </c>
      <c r="M26" s="1168" t="str">
        <f>IFERROR(VLOOKUP($A$2&amp;$A26&amp;M$10,'Bảng giá chi tiết'!$C:$J,8,0),"")</f>
        <v>5025?</v>
      </c>
      <c r="N26" s="1168" t="str">
        <f>IFERROR(VLOOKUP($A$2&amp;$A26&amp;N$10,'Bảng giá chi tiết'!$C:$J,8,0),"")</f>
        <v/>
      </c>
      <c r="O26" s="1168" t="str">
        <f>IFERROR(VLOOKUP($A$2&amp;$A26&amp;O$10,'Bảng giá chi tiết'!$C:$J,8,0),"")</f>
        <v/>
      </c>
      <c r="P26" s="1168" t="str">
        <f>IFERROR(VLOOKUP($A$2&amp;$A26&amp;P$10,'Bảng giá chi tiết'!$C:$J,8,0),"")</f>
        <v>4206?</v>
      </c>
      <c r="Q26" s="1168" t="str">
        <f>IFERROR(VLOOKUP($A$2&amp;$A26&amp;Q$10,'Bảng giá chi tiết'!$C:$J,8,0),"")</f>
        <v/>
      </c>
      <c r="R26" s="1168" t="str">
        <f>IFERROR(VLOOKUP($A$2&amp;$A26&amp;R$10,'Bảng giá chi tiết'!$C:$J,8,0),"")</f>
        <v/>
      </c>
      <c r="S26" s="1168" t="str">
        <f>IFERROR(VLOOKUP($A$2&amp;$A26&amp;S$10,'Bảng giá chi tiết'!$C:$J,8,0),"")</f>
        <v/>
      </c>
      <c r="T26" s="1168" t="str">
        <f>IFERROR(VLOOKUP($A$2&amp;$A26&amp;T$10,'Bảng giá chi tiết'!$C:$J,8,0),"")</f>
        <v/>
      </c>
      <c r="U26" s="1168" t="str">
        <f>IFERROR(VLOOKUP($A$2&amp;$A26&amp;U$10,'Bảng giá chi tiết'!$C:$J,8,0),"")</f>
        <v/>
      </c>
      <c r="V26" s="1168" t="str">
        <f>IFERROR(VLOOKUP($A$2&amp;$A26&amp;V$10,'Bảng giá chi tiết'!$C:$J,8,0),"")</f>
        <v/>
      </c>
      <c r="W26" s="1319" t="s">
        <v>2075</v>
      </c>
    </row>
    <row r="27">
      <c r="A27" s="1318" t="s">
        <v>2076</v>
      </c>
      <c r="B27" s="1168" t="str">
        <f>IFERROR(VLOOKUP($A$2&amp;$A27&amp;B$10,'Bảng giá chi tiết'!$C:$J,8,0),"")</f>
        <v/>
      </c>
      <c r="C27" s="1168" t="str">
        <f>IFERROR(VLOOKUP($A$2&amp;$A27&amp;C$10,'Bảng giá chi tiết'!$C:$J,8,0),"")</f>
        <v/>
      </c>
      <c r="D27" s="1168" t="str">
        <f>IFERROR(VLOOKUP($A$2&amp;$A27&amp;D$10,'Bảng giá chi tiết'!$C:$J,8,0),"")</f>
        <v>0?</v>
      </c>
      <c r="E27" s="1168" t="str">
        <f>IFERROR(VLOOKUP($A$2&amp;$A27&amp;E$10,'Bảng giá chi tiết'!$C:$J,8,0),"")</f>
        <v>0?</v>
      </c>
      <c r="F27" s="1168" t="str">
        <f>IFERROR(VLOOKUP($A$2&amp;$A27&amp;F$10,'Bảng giá chi tiết'!$C:$J,8,0),"")</f>
        <v/>
      </c>
      <c r="G27" s="1168" t="str">
        <f>IFERROR(VLOOKUP($A$2&amp;$A27&amp;G$10,'Bảng giá chi tiết'!$C:$J,8,0),"")</f>
        <v>0?</v>
      </c>
      <c r="H27" s="1168" t="str">
        <f>IFERROR(VLOOKUP($A$2&amp;$A27&amp;H$10,'Bảng giá chi tiết'!$C:$J,8,0),"")</f>
        <v>0?</v>
      </c>
      <c r="I27" s="1168" t="str">
        <f>IFERROR(VLOOKUP($A$2&amp;$A27&amp;I$10,'Bảng giá chi tiết'!$C:$J,8,0),"")</f>
        <v>0?</v>
      </c>
      <c r="J27" s="1168" t="str">
        <f>IFERROR(VLOOKUP($A$2&amp;$A27&amp;J$10,'Bảng giá chi tiết'!$C:$J,8,0),"")</f>
        <v>0?</v>
      </c>
      <c r="K27" s="1168" t="str">
        <f>IFERROR(VLOOKUP($A$2&amp;$A27&amp;K$10,'Bảng giá chi tiết'!$C:$J,8,0),"")</f>
        <v>0?</v>
      </c>
      <c r="L27" s="1168" t="str">
        <f>IFERROR(VLOOKUP($A$2&amp;$A27&amp;L$10,'Bảng giá chi tiết'!$C:$J,8,0),"")</f>
        <v/>
      </c>
      <c r="M27" s="1168" t="str">
        <f>IFERROR(VLOOKUP($A$2&amp;$A27&amp;M$10,'Bảng giá chi tiết'!$C:$J,8,0),"")</f>
        <v>0?</v>
      </c>
      <c r="N27" s="1168" t="str">
        <f>IFERROR(VLOOKUP($A$2&amp;$A27&amp;N$10,'Bảng giá chi tiết'!$C:$J,8,0),"")</f>
        <v/>
      </c>
      <c r="O27" s="1168" t="str">
        <f>IFERROR(VLOOKUP($A$2&amp;$A27&amp;O$10,'Bảng giá chi tiết'!$C:$J,8,0),"")</f>
        <v/>
      </c>
      <c r="P27" s="1168" t="str">
        <f>IFERROR(VLOOKUP($A$2&amp;$A27&amp;P$10,'Bảng giá chi tiết'!$C:$J,8,0),"")</f>
        <v/>
      </c>
      <c r="Q27" s="1168" t="str">
        <f>IFERROR(VLOOKUP($A$2&amp;$A27&amp;Q$10,'Bảng giá chi tiết'!$C:$J,8,0),"")</f>
        <v/>
      </c>
      <c r="R27" s="1168" t="str">
        <f>IFERROR(VLOOKUP($A$2&amp;$A27&amp;R$10,'Bảng giá chi tiết'!$C:$J,8,0),"")</f>
        <v/>
      </c>
      <c r="S27" s="1168" t="str">
        <f>IFERROR(VLOOKUP($A$2&amp;$A27&amp;S$10,'Bảng giá chi tiết'!$C:$J,8,0),"")</f>
        <v/>
      </c>
      <c r="T27" s="1168" t="str">
        <f>IFERROR(VLOOKUP($A$2&amp;$A27&amp;T$10,'Bảng giá chi tiết'!$C:$J,8,0),"")</f>
        <v/>
      </c>
      <c r="U27" s="1168" t="str">
        <f>IFERROR(VLOOKUP($A$2&amp;$A27&amp;U$10,'Bảng giá chi tiết'!$C:$J,8,0),"")</f>
        <v/>
      </c>
      <c r="V27" s="1168" t="str">
        <f>IFERROR(VLOOKUP($A$2&amp;$A27&amp;V$10,'Bảng giá chi tiết'!$C:$J,8,0),"")</f>
        <v/>
      </c>
      <c r="W27" s="1319" t="s">
        <v>2076</v>
      </c>
    </row>
    <row r="28">
      <c r="A28" s="1318" t="s">
        <v>2077</v>
      </c>
      <c r="B28" s="1168" t="str">
        <f>IFERROR(VLOOKUP($A$2&amp;$A28&amp;B$10,'Bảng giá chi tiết'!$C:$J,8,0),"")</f>
        <v/>
      </c>
      <c r="C28" s="1168" t="str">
        <f>IFERROR(VLOOKUP($A$2&amp;$A28&amp;C$10,'Bảng giá chi tiết'!$C:$J,8,0),"")</f>
        <v>0?</v>
      </c>
      <c r="D28" s="1168" t="str">
        <f>IFERROR(VLOOKUP($A$2&amp;$A28&amp;D$10,'Bảng giá chi tiết'!$C:$J,8,0),"")</f>
        <v/>
      </c>
      <c r="E28" s="1168" t="str">
        <f>IFERROR(VLOOKUP($A$2&amp;$A28&amp;E$10,'Bảng giá chi tiết'!$C:$J,8,0),"")</f>
        <v>0?</v>
      </c>
      <c r="F28" s="1168" t="str">
        <f>IFERROR(VLOOKUP($A$2&amp;$A28&amp;F$10,'Bảng giá chi tiết'!$C:$J,8,0),"")</f>
        <v>0?</v>
      </c>
      <c r="G28" s="1168" t="str">
        <f>IFERROR(VLOOKUP($A$2&amp;$A28&amp;G$10,'Bảng giá chi tiết'!$C:$J,8,0),"")</f>
        <v/>
      </c>
      <c r="H28" s="1168" t="str">
        <f>IFERROR(VLOOKUP($A$2&amp;$A28&amp;H$10,'Bảng giá chi tiết'!$C:$J,8,0),"")</f>
        <v>0?</v>
      </c>
      <c r="I28" s="1168" t="str">
        <f>IFERROR(VLOOKUP($A$2&amp;$A28&amp;I$10,'Bảng giá chi tiết'!$C:$J,8,0),"")</f>
        <v>0?</v>
      </c>
      <c r="J28" s="1168" t="str">
        <f>IFERROR(VLOOKUP($A$2&amp;$A28&amp;J$10,'Bảng giá chi tiết'!$C:$J,8,0),"")</f>
        <v/>
      </c>
      <c r="K28" s="1168" t="str">
        <f>IFERROR(VLOOKUP($A$2&amp;$A28&amp;K$10,'Bảng giá chi tiết'!$C:$J,8,0),"")</f>
        <v>0?</v>
      </c>
      <c r="L28" s="1168" t="str">
        <f>IFERROR(VLOOKUP($A$2&amp;$A28&amp;L$10,'Bảng giá chi tiết'!$C:$J,8,0),"")</f>
        <v/>
      </c>
      <c r="M28" s="1168" t="str">
        <f>IFERROR(VLOOKUP($A$2&amp;$A28&amp;M$10,'Bảng giá chi tiết'!$C:$J,8,0),"")</f>
        <v>0?</v>
      </c>
      <c r="N28" s="1168" t="str">
        <f>IFERROR(VLOOKUP($A$2&amp;$A28&amp;N$10,'Bảng giá chi tiết'!$C:$J,8,0),"")</f>
        <v/>
      </c>
      <c r="O28" s="1168" t="str">
        <f>IFERROR(VLOOKUP($A$2&amp;$A28&amp;O$10,'Bảng giá chi tiết'!$C:$J,8,0),"")</f>
        <v/>
      </c>
      <c r="P28" s="1168" t="str">
        <f>IFERROR(VLOOKUP($A$2&amp;$A28&amp;P$10,'Bảng giá chi tiết'!$C:$J,8,0),"")</f>
        <v>0?</v>
      </c>
      <c r="Q28" s="1168" t="str">
        <f>IFERROR(VLOOKUP($A$2&amp;$A28&amp;Q$10,'Bảng giá chi tiết'!$C:$J,8,0),"")</f>
        <v>0?</v>
      </c>
      <c r="R28" s="1168" t="str">
        <f>IFERROR(VLOOKUP($A$2&amp;$A28&amp;R$10,'Bảng giá chi tiết'!$C:$J,8,0),"")</f>
        <v/>
      </c>
      <c r="S28" s="1168" t="str">
        <f>IFERROR(VLOOKUP($A$2&amp;$A28&amp;S$10,'Bảng giá chi tiết'!$C:$J,8,0),"")</f>
        <v/>
      </c>
      <c r="T28" s="1168" t="str">
        <f>IFERROR(VLOOKUP($A$2&amp;$A28&amp;T$10,'Bảng giá chi tiết'!$C:$J,8,0),"")</f>
        <v/>
      </c>
      <c r="U28" s="1168" t="str">
        <f>IFERROR(VLOOKUP($A$2&amp;$A28&amp;U$10,'Bảng giá chi tiết'!$C:$J,8,0),"")</f>
        <v/>
      </c>
      <c r="V28" s="1168" t="str">
        <f>IFERROR(VLOOKUP($A$2&amp;$A28&amp;V$10,'Bảng giá chi tiết'!$C:$J,8,0),"")</f>
        <v/>
      </c>
      <c r="W28" s="1319" t="s">
        <v>2077</v>
      </c>
    </row>
    <row r="29">
      <c r="A29" s="1318" t="s">
        <v>2078</v>
      </c>
      <c r="B29" s="1168" t="str">
        <f>IFERROR(VLOOKUP($A$2&amp;$A29&amp;B$10,'Bảng giá chi tiết'!$C:$J,8,0),"")</f>
        <v/>
      </c>
      <c r="C29" s="1168" t="str">
        <f>IFERROR(VLOOKUP($A$2&amp;$A29&amp;C$10,'Bảng giá chi tiết'!$C:$J,8,0),"")</f>
        <v/>
      </c>
      <c r="D29" s="1168" t="str">
        <f>IFERROR(VLOOKUP($A$2&amp;$A29&amp;D$10,'Bảng giá chi tiết'!$C:$J,8,0),"")</f>
        <v>0?</v>
      </c>
      <c r="E29" s="1168" t="str">
        <f>IFERROR(VLOOKUP($A$2&amp;$A29&amp;E$10,'Bảng giá chi tiết'!$C:$J,8,0),"")</f>
        <v>0?</v>
      </c>
      <c r="F29" s="1168" t="str">
        <f>IFERROR(VLOOKUP($A$2&amp;$A29&amp;F$10,'Bảng giá chi tiết'!$C:$J,8,0),"")</f>
        <v>0?</v>
      </c>
      <c r="G29" s="1168" t="str">
        <f>IFERROR(VLOOKUP($A$2&amp;$A29&amp;G$10,'Bảng giá chi tiết'!$C:$J,8,0),"")</f>
        <v>0?</v>
      </c>
      <c r="H29" s="1168" t="str">
        <f>IFERROR(VLOOKUP($A$2&amp;$A29&amp;H$10,'Bảng giá chi tiết'!$C:$J,8,0),"")</f>
        <v>0?</v>
      </c>
      <c r="I29" s="1168" t="str">
        <f>IFERROR(VLOOKUP($A$2&amp;$A29&amp;I$10,'Bảng giá chi tiết'!$C:$J,8,0),"")</f>
        <v/>
      </c>
      <c r="J29" s="1168" t="str">
        <f>IFERROR(VLOOKUP($A$2&amp;$A29&amp;J$10,'Bảng giá chi tiết'!$C:$J,8,0),"")</f>
        <v>0?</v>
      </c>
      <c r="K29" s="1168" t="str">
        <f>IFERROR(VLOOKUP($A$2&amp;$A29&amp;K$10,'Bảng giá chi tiết'!$C:$J,8,0),"")</f>
        <v/>
      </c>
      <c r="L29" s="1168" t="str">
        <f>IFERROR(VLOOKUP($A$2&amp;$A29&amp;L$10,'Bảng giá chi tiết'!$C:$J,8,0),"")</f>
        <v>0?</v>
      </c>
      <c r="M29" s="1168" t="str">
        <f>IFERROR(VLOOKUP($A$2&amp;$A29&amp;M$10,'Bảng giá chi tiết'!$C:$J,8,0),"")</f>
        <v>0?</v>
      </c>
      <c r="N29" s="1168" t="str">
        <f>IFERROR(VLOOKUP($A$2&amp;$A29&amp;N$10,'Bảng giá chi tiết'!$C:$J,8,0),"")</f>
        <v/>
      </c>
      <c r="O29" s="1168" t="str">
        <f>IFERROR(VLOOKUP($A$2&amp;$A29&amp;O$10,'Bảng giá chi tiết'!$C:$J,8,0),"")</f>
        <v/>
      </c>
      <c r="P29" s="1168" t="str">
        <f>IFERROR(VLOOKUP($A$2&amp;$A29&amp;P$10,'Bảng giá chi tiết'!$C:$J,8,0),"")</f>
        <v>0?</v>
      </c>
      <c r="Q29" s="1168" t="str">
        <f>IFERROR(VLOOKUP($A$2&amp;$A29&amp;Q$10,'Bảng giá chi tiết'!$C:$J,8,0),"")</f>
        <v>0?</v>
      </c>
      <c r="R29" s="1168" t="str">
        <f>IFERROR(VLOOKUP($A$2&amp;$A29&amp;R$10,'Bảng giá chi tiết'!$C:$J,8,0),"")</f>
        <v/>
      </c>
      <c r="S29" s="1168" t="str">
        <f>IFERROR(VLOOKUP($A$2&amp;$A29&amp;S$10,'Bảng giá chi tiết'!$C:$J,8,0),"")</f>
        <v/>
      </c>
      <c r="T29" s="1168" t="str">
        <f>IFERROR(VLOOKUP($A$2&amp;$A29&amp;T$10,'Bảng giá chi tiết'!$C:$J,8,0),"")</f>
        <v/>
      </c>
      <c r="U29" s="1168" t="str">
        <f>IFERROR(VLOOKUP($A$2&amp;$A29&amp;U$10,'Bảng giá chi tiết'!$C:$J,8,0),"")</f>
        <v/>
      </c>
      <c r="V29" s="1168" t="str">
        <f>IFERROR(VLOOKUP($A$2&amp;$A29&amp;V$10,'Bảng giá chi tiết'!$C:$J,8,0),"")</f>
        <v/>
      </c>
      <c r="W29" s="1319" t="s">
        <v>2078</v>
      </c>
    </row>
    <row r="30">
      <c r="A30" s="1318" t="s">
        <v>2079</v>
      </c>
      <c r="B30" s="1168" t="str">
        <f>IFERROR(VLOOKUP($A$2&amp;$A30&amp;B$10,'Bảng giá chi tiết'!$C:$J,8,0),"")</f>
        <v/>
      </c>
      <c r="C30" s="1168" t="str">
        <f>IFERROR(VLOOKUP($A$2&amp;$A30&amp;C$10,'Bảng giá chi tiết'!$C:$J,8,0),"")</f>
        <v/>
      </c>
      <c r="D30" s="1168" t="str">
        <f>IFERROR(VLOOKUP($A$2&amp;$A30&amp;D$10,'Bảng giá chi tiết'!$C:$J,8,0),"")</f>
        <v/>
      </c>
      <c r="E30" s="1168" t="str">
        <f>IFERROR(VLOOKUP($A$2&amp;$A30&amp;E$10,'Bảng giá chi tiết'!$C:$J,8,0),"")</f>
        <v>0?</v>
      </c>
      <c r="F30" s="1168" t="str">
        <f>IFERROR(VLOOKUP($A$2&amp;$A30&amp;F$10,'Bảng giá chi tiết'!$C:$J,8,0),"")</f>
        <v/>
      </c>
      <c r="G30" s="1168" t="str">
        <f>IFERROR(VLOOKUP($A$2&amp;$A30&amp;G$10,'Bảng giá chi tiết'!$C:$J,8,0),"")</f>
        <v>0?</v>
      </c>
      <c r="H30" s="1168" t="str">
        <f>IFERROR(VLOOKUP($A$2&amp;$A30&amp;H$10,'Bảng giá chi tiết'!$C:$J,8,0),"")</f>
        <v>0?</v>
      </c>
      <c r="I30" s="1168" t="str">
        <f>IFERROR(VLOOKUP($A$2&amp;$A30&amp;I$10,'Bảng giá chi tiết'!$C:$J,8,0),"")</f>
        <v>0?</v>
      </c>
      <c r="J30" s="1168" t="str">
        <f>IFERROR(VLOOKUP($A$2&amp;$A30&amp;J$10,'Bảng giá chi tiết'!$C:$J,8,0),"")</f>
        <v>0?</v>
      </c>
      <c r="K30" s="1168" t="str">
        <f>IFERROR(VLOOKUP($A$2&amp;$A30&amp;K$10,'Bảng giá chi tiết'!$C:$J,8,0),"")</f>
        <v>0?</v>
      </c>
      <c r="L30" s="1168" t="str">
        <f>IFERROR(VLOOKUP($A$2&amp;$A30&amp;L$10,'Bảng giá chi tiết'!$C:$J,8,0),"")</f>
        <v/>
      </c>
      <c r="M30" s="1168" t="str">
        <f>IFERROR(VLOOKUP($A$2&amp;$A30&amp;M$10,'Bảng giá chi tiết'!$C:$J,8,0),"")</f>
        <v>0?</v>
      </c>
      <c r="N30" s="1168" t="str">
        <f>IFERROR(VLOOKUP($A$2&amp;$A30&amp;N$10,'Bảng giá chi tiết'!$C:$J,8,0),"")</f>
        <v/>
      </c>
      <c r="O30" s="1168" t="str">
        <f>IFERROR(VLOOKUP($A$2&amp;$A30&amp;O$10,'Bảng giá chi tiết'!$C:$J,8,0),"")</f>
        <v/>
      </c>
      <c r="P30" s="1168" t="str">
        <f>IFERROR(VLOOKUP($A$2&amp;$A30&amp;P$10,'Bảng giá chi tiết'!$C:$J,8,0),"")</f>
        <v>0?</v>
      </c>
      <c r="Q30" s="1168" t="str">
        <f>IFERROR(VLOOKUP($A$2&amp;$A30&amp;Q$10,'Bảng giá chi tiết'!$C:$J,8,0),"")</f>
        <v>0?</v>
      </c>
      <c r="R30" s="1168" t="str">
        <f>IFERROR(VLOOKUP($A$2&amp;$A30&amp;R$10,'Bảng giá chi tiết'!$C:$J,8,0),"")</f>
        <v/>
      </c>
      <c r="S30" s="1168" t="str">
        <f>IFERROR(VLOOKUP($A$2&amp;$A30&amp;S$10,'Bảng giá chi tiết'!$C:$J,8,0),"")</f>
        <v/>
      </c>
      <c r="T30" s="1168" t="str">
        <f>IFERROR(VLOOKUP($A$2&amp;$A30&amp;T$10,'Bảng giá chi tiết'!$C:$J,8,0),"")</f>
        <v/>
      </c>
      <c r="U30" s="1168" t="str">
        <f>IFERROR(VLOOKUP($A$2&amp;$A30&amp;U$10,'Bảng giá chi tiết'!$C:$J,8,0),"")</f>
        <v/>
      </c>
      <c r="V30" s="1168" t="str">
        <f>IFERROR(VLOOKUP($A$2&amp;$A30&amp;V$10,'Bảng giá chi tiết'!$C:$J,8,0),"")</f>
        <v/>
      </c>
      <c r="W30" s="1319" t="s">
        <v>2079</v>
      </c>
    </row>
    <row r="31">
      <c r="A31" s="1318" t="s">
        <v>2080</v>
      </c>
      <c r="B31" s="1168" t="str">
        <f>IFERROR(VLOOKUP($A$2&amp;$A31&amp;B$10,'Bảng giá chi tiết'!$C:$J,8,0),"")</f>
        <v/>
      </c>
      <c r="C31" s="1168" t="str">
        <f>IFERROR(VLOOKUP($A$2&amp;$A31&amp;C$10,'Bảng giá chi tiết'!$C:$J,8,0),"")</f>
        <v/>
      </c>
      <c r="D31" s="1168" t="str">
        <f>IFERROR(VLOOKUP($A$2&amp;$A31&amp;D$10,'Bảng giá chi tiết'!$C:$J,8,0),"")</f>
        <v/>
      </c>
      <c r="E31" s="1168" t="str">
        <f>IFERROR(VLOOKUP($A$2&amp;$A31&amp;E$10,'Bảng giá chi tiết'!$C:$J,8,0),"")</f>
        <v/>
      </c>
      <c r="F31" s="1168" t="str">
        <f>IFERROR(VLOOKUP($A$2&amp;$A31&amp;F$10,'Bảng giá chi tiết'!$C:$J,8,0),"")</f>
        <v/>
      </c>
      <c r="G31" s="1168" t="str">
        <f>IFERROR(VLOOKUP($A$2&amp;$A31&amp;G$10,'Bảng giá chi tiết'!$C:$J,8,0),"")</f>
        <v/>
      </c>
      <c r="H31" s="1168" t="str">
        <f>IFERROR(VLOOKUP($A$2&amp;$A31&amp;H$10,'Bảng giá chi tiết'!$C:$J,8,0),"")</f>
        <v/>
      </c>
      <c r="I31" s="1168" t="str">
        <f>IFERROR(VLOOKUP($A$2&amp;$A31&amp;I$10,'Bảng giá chi tiết'!$C:$J,8,0),"")</f>
        <v/>
      </c>
      <c r="J31" s="1168" t="str">
        <f>IFERROR(VLOOKUP($A$2&amp;$A31&amp;J$10,'Bảng giá chi tiết'!$C:$J,8,0),"")</f>
        <v/>
      </c>
      <c r="K31" s="1168" t="str">
        <f>IFERROR(VLOOKUP($A$2&amp;$A31&amp;K$10,'Bảng giá chi tiết'!$C:$J,8,0),"")</f>
        <v/>
      </c>
      <c r="L31" s="1168" t="str">
        <f>IFERROR(VLOOKUP($A$2&amp;$A31&amp;L$10,'Bảng giá chi tiết'!$C:$J,8,0),"")</f>
        <v/>
      </c>
      <c r="M31" s="1168" t="str">
        <f>IFERROR(VLOOKUP($A$2&amp;$A31&amp;M$10,'Bảng giá chi tiết'!$C:$J,8,0),"")</f>
        <v/>
      </c>
      <c r="N31" s="1168" t="str">
        <f>IFERROR(VLOOKUP($A$2&amp;$A31&amp;N$10,'Bảng giá chi tiết'!$C:$J,8,0),"")</f>
        <v/>
      </c>
      <c r="O31" s="1168" t="str">
        <f>IFERROR(VLOOKUP($A$2&amp;$A31&amp;O$10,'Bảng giá chi tiết'!$C:$J,8,0),"")</f>
        <v/>
      </c>
      <c r="P31" s="1168" t="str">
        <f>IFERROR(VLOOKUP($A$2&amp;$A31&amp;P$10,'Bảng giá chi tiết'!$C:$J,8,0),"")</f>
        <v/>
      </c>
      <c r="Q31" s="1168" t="str">
        <f>IFERROR(VLOOKUP($A$2&amp;$A31&amp;Q$10,'Bảng giá chi tiết'!$C:$J,8,0),"")</f>
        <v/>
      </c>
      <c r="R31" s="1168" t="str">
        <f>IFERROR(VLOOKUP($A$2&amp;$A31&amp;R$10,'Bảng giá chi tiết'!$C:$J,8,0),"")</f>
        <v/>
      </c>
      <c r="S31" s="1168" t="str">
        <f>IFERROR(VLOOKUP($A$2&amp;$A31&amp;S$10,'Bảng giá chi tiết'!$C:$J,8,0),"")</f>
        <v/>
      </c>
      <c r="T31" s="1168" t="str">
        <f>IFERROR(VLOOKUP($A$2&amp;$A31&amp;T$10,'Bảng giá chi tiết'!$C:$J,8,0),"")</f>
        <v/>
      </c>
      <c r="U31" s="1168" t="str">
        <f>IFERROR(VLOOKUP($A$2&amp;$A31&amp;U$10,'Bảng giá chi tiết'!$C:$J,8,0),"")</f>
        <v/>
      </c>
      <c r="V31" s="1168" t="str">
        <f>IFERROR(VLOOKUP($A$2&amp;$A31&amp;V$10,'Bảng giá chi tiết'!$C:$J,8,0),"")</f>
        <v/>
      </c>
      <c r="W31" s="1319" t="s">
        <v>2080</v>
      </c>
    </row>
    <row r="32">
      <c r="A32" s="1318" t="s">
        <v>2081</v>
      </c>
      <c r="B32" s="1168" t="str">
        <f>IFERROR(VLOOKUP($A$2&amp;$A32&amp;B$10,'Bảng giá chi tiết'!$C:$J,8,0),"")</f>
        <v/>
      </c>
      <c r="C32" s="1168" t="str">
        <f>IFERROR(VLOOKUP($A$2&amp;$A32&amp;C$10,'Bảng giá chi tiết'!$C:$J,8,0),"")</f>
        <v/>
      </c>
      <c r="D32" s="1168" t="str">
        <f>IFERROR(VLOOKUP($A$2&amp;$A32&amp;D$10,'Bảng giá chi tiết'!$C:$J,8,0),"")</f>
        <v/>
      </c>
      <c r="E32" s="1168" t="str">
        <f>IFERROR(VLOOKUP($A$2&amp;$A32&amp;E$10,'Bảng giá chi tiết'!$C:$J,8,0),"")</f>
        <v/>
      </c>
      <c r="F32" s="1168" t="str">
        <f>IFERROR(VLOOKUP($A$2&amp;$A32&amp;F$10,'Bảng giá chi tiết'!$C:$J,8,0),"")</f>
        <v/>
      </c>
      <c r="G32" s="1168" t="str">
        <f>IFERROR(VLOOKUP($A$2&amp;$A32&amp;G$10,'Bảng giá chi tiết'!$C:$J,8,0),"")</f>
        <v/>
      </c>
      <c r="H32" s="1168" t="str">
        <f>IFERROR(VLOOKUP($A$2&amp;$A32&amp;H$10,'Bảng giá chi tiết'!$C:$J,8,0),"")</f>
        <v/>
      </c>
      <c r="I32" s="1168" t="str">
        <f>IFERROR(VLOOKUP($A$2&amp;$A32&amp;I$10,'Bảng giá chi tiết'!$C:$J,8,0),"")</f>
        <v/>
      </c>
      <c r="J32" s="1168" t="str">
        <f>IFERROR(VLOOKUP($A$2&amp;$A32&amp;J$10,'Bảng giá chi tiết'!$C:$J,8,0),"")</f>
        <v>3460?</v>
      </c>
      <c r="K32" s="1168" t="str">
        <f>IFERROR(VLOOKUP($A$2&amp;$A32&amp;K$10,'Bảng giá chi tiết'!$C:$J,8,0),"")</f>
        <v>4465?</v>
      </c>
      <c r="L32" s="1168" t="str">
        <f>IFERROR(VLOOKUP($A$2&amp;$A32&amp;L$10,'Bảng giá chi tiết'!$C:$J,8,0),"")</f>
        <v/>
      </c>
      <c r="M32" s="1168" t="str">
        <f>IFERROR(VLOOKUP($A$2&amp;$A32&amp;M$10,'Bảng giá chi tiết'!$C:$J,8,0),"")</f>
        <v>4965?</v>
      </c>
      <c r="N32" s="1168" t="str">
        <f>IFERROR(VLOOKUP($A$2&amp;$A32&amp;N$10,'Bảng giá chi tiết'!$C:$J,8,0),"")</f>
        <v/>
      </c>
      <c r="O32" s="1168" t="str">
        <f>IFERROR(VLOOKUP($A$2&amp;$A32&amp;O$10,'Bảng giá chi tiết'!$C:$J,8,0),"")</f>
        <v/>
      </c>
      <c r="P32" s="1168" t="str">
        <f>IFERROR(VLOOKUP($A$2&amp;$A32&amp;P$10,'Bảng giá chi tiết'!$C:$J,8,0),"")</f>
        <v>4158?</v>
      </c>
      <c r="Q32" s="1168" t="str">
        <f>IFERROR(VLOOKUP($A$2&amp;$A32&amp;Q$10,'Bảng giá chi tiết'!$C:$J,8,0),"")</f>
        <v>4725?</v>
      </c>
      <c r="R32" s="1168" t="str">
        <f>IFERROR(VLOOKUP($A$2&amp;$A32&amp;R$10,'Bảng giá chi tiết'!$C:$J,8,0),"")</f>
        <v/>
      </c>
      <c r="S32" s="1168" t="str">
        <f>IFERROR(VLOOKUP($A$2&amp;$A32&amp;S$10,'Bảng giá chi tiết'!$C:$J,8,0),"")</f>
        <v/>
      </c>
      <c r="T32" s="1168" t="str">
        <f>IFERROR(VLOOKUP($A$2&amp;$A32&amp;T$10,'Bảng giá chi tiết'!$C:$J,8,0),"")</f>
        <v/>
      </c>
      <c r="U32" s="1168" t="str">
        <f>IFERROR(VLOOKUP($A$2&amp;$A32&amp;U$10,'Bảng giá chi tiết'!$C:$J,8,0),"")</f>
        <v/>
      </c>
      <c r="V32" s="1168" t="str">
        <f>IFERROR(VLOOKUP($A$2&amp;$A32&amp;V$10,'Bảng giá chi tiết'!$C:$J,8,0),"")</f>
        <v/>
      </c>
      <c r="W32" s="1319" t="s">
        <v>2081</v>
      </c>
    </row>
    <row r="33">
      <c r="A33" s="1318" t="s">
        <v>2082</v>
      </c>
      <c r="B33" s="1168" t="str">
        <f>IFERROR(VLOOKUP($A$2&amp;$A33&amp;B$10,'Bảng giá chi tiết'!$C:$J,8,0),"")</f>
        <v/>
      </c>
      <c r="C33" s="1168" t="str">
        <f>IFERROR(VLOOKUP($A$2&amp;$A33&amp;C$10,'Bảng giá chi tiết'!$C:$J,8,0),"")</f>
        <v/>
      </c>
      <c r="D33" s="1168" t="str">
        <f>IFERROR(VLOOKUP($A$2&amp;$A33&amp;D$10,'Bảng giá chi tiết'!$C:$J,8,0),"")</f>
        <v/>
      </c>
      <c r="E33" s="1168" t="str">
        <f>IFERROR(VLOOKUP($A$2&amp;$A33&amp;E$10,'Bảng giá chi tiết'!$C:$J,8,0),"")</f>
        <v/>
      </c>
      <c r="F33" s="1168" t="str">
        <f>IFERROR(VLOOKUP($A$2&amp;$A33&amp;F$10,'Bảng giá chi tiết'!$C:$J,8,0),"")</f>
        <v/>
      </c>
      <c r="G33" s="1168" t="str">
        <f>IFERROR(VLOOKUP($A$2&amp;$A33&amp;G$10,'Bảng giá chi tiết'!$C:$J,8,0),"")</f>
        <v>3460?</v>
      </c>
      <c r="H33" s="1168" t="str">
        <f>IFERROR(VLOOKUP($A$2&amp;$A33&amp;H$10,'Bảng giá chi tiết'!$C:$J,8,0),"")</f>
        <v/>
      </c>
      <c r="I33" s="1168" t="str">
        <f>IFERROR(VLOOKUP($A$2&amp;$A33&amp;I$10,'Bảng giá chi tiết'!$C:$J,8,0),"")</f>
        <v>3474?</v>
      </c>
      <c r="J33" s="1168" t="str">
        <f>IFERROR(VLOOKUP($A$2&amp;$A33&amp;J$10,'Bảng giá chi tiết'!$C:$J,8,0),"")</f>
        <v>3444?</v>
      </c>
      <c r="K33" s="1168" t="str">
        <f>IFERROR(VLOOKUP($A$2&amp;$A33&amp;K$10,'Bảng giá chi tiết'!$C:$J,8,0),"")</f>
        <v/>
      </c>
      <c r="L33" s="1168" t="str">
        <f>IFERROR(VLOOKUP($A$2&amp;$A33&amp;L$10,'Bảng giá chi tiết'!$C:$J,8,0),"")</f>
        <v/>
      </c>
      <c r="M33" s="1168" t="str">
        <f>IFERROR(VLOOKUP($A$2&amp;$A33&amp;M$10,'Bảng giá chi tiết'!$C:$J,8,0),"")</f>
        <v/>
      </c>
      <c r="N33" s="1168" t="str">
        <f>IFERROR(VLOOKUP($A$2&amp;$A33&amp;N$10,'Bảng giá chi tiết'!$C:$J,8,0),"")</f>
        <v/>
      </c>
      <c r="O33" s="1168" t="str">
        <f>IFERROR(VLOOKUP($A$2&amp;$A33&amp;O$10,'Bảng giá chi tiết'!$C:$J,8,0),"")</f>
        <v/>
      </c>
      <c r="P33" s="1168" t="str">
        <f>IFERROR(VLOOKUP($A$2&amp;$A33&amp;P$10,'Bảng giá chi tiết'!$C:$J,8,0),"")</f>
        <v/>
      </c>
      <c r="Q33" s="1168" t="str">
        <f>IFERROR(VLOOKUP($A$2&amp;$A33&amp;Q$10,'Bảng giá chi tiết'!$C:$J,8,0),"")</f>
        <v/>
      </c>
      <c r="R33" s="1168" t="str">
        <f>IFERROR(VLOOKUP($A$2&amp;$A33&amp;R$10,'Bảng giá chi tiết'!$C:$J,8,0),"")</f>
        <v/>
      </c>
      <c r="S33" s="1168" t="str">
        <f>IFERROR(VLOOKUP($A$2&amp;$A33&amp;S$10,'Bảng giá chi tiết'!$C:$J,8,0),"")</f>
        <v/>
      </c>
      <c r="T33" s="1168" t="str">
        <f>IFERROR(VLOOKUP($A$2&amp;$A33&amp;T$10,'Bảng giá chi tiết'!$C:$J,8,0),"")</f>
        <v/>
      </c>
      <c r="U33" s="1168" t="str">
        <f>IFERROR(VLOOKUP($A$2&amp;$A33&amp;U$10,'Bảng giá chi tiết'!$C:$J,8,0),"")</f>
        <v/>
      </c>
      <c r="V33" s="1168" t="str">
        <f>IFERROR(VLOOKUP($A$2&amp;$A33&amp;V$10,'Bảng giá chi tiết'!$C:$J,8,0),"")</f>
        <v/>
      </c>
      <c r="W33" s="1319" t="s">
        <v>2082</v>
      </c>
    </row>
    <row r="34">
      <c r="A34" s="1318" t="s">
        <v>2083</v>
      </c>
      <c r="B34" s="1168" t="str">
        <f>IFERROR(VLOOKUP($A$2&amp;$A34&amp;B$10,'Bảng giá chi tiết'!$C:$J,8,0),"")</f>
        <v/>
      </c>
      <c r="C34" s="1168" t="str">
        <f>IFERROR(VLOOKUP($A$2&amp;$A34&amp;C$10,'Bảng giá chi tiết'!$C:$J,8,0),"")</f>
        <v>0?</v>
      </c>
      <c r="D34" s="1168" t="str">
        <f>IFERROR(VLOOKUP($A$2&amp;$A34&amp;D$10,'Bảng giá chi tiết'!$C:$J,8,0),"")</f>
        <v/>
      </c>
      <c r="E34" s="1168" t="str">
        <f>IFERROR(VLOOKUP($A$2&amp;$A34&amp;E$10,'Bảng giá chi tiết'!$C:$J,8,0),"")</f>
        <v/>
      </c>
      <c r="F34" s="1168" t="str">
        <f>IFERROR(VLOOKUP($A$2&amp;$A34&amp;F$10,'Bảng giá chi tiết'!$C:$J,8,0),"")</f>
        <v/>
      </c>
      <c r="G34" s="1168" t="str">
        <f>IFERROR(VLOOKUP($A$2&amp;$A34&amp;G$10,'Bảng giá chi tiết'!$C:$J,8,0),"")</f>
        <v/>
      </c>
      <c r="H34" s="1168" t="str">
        <f>IFERROR(VLOOKUP($A$2&amp;$A34&amp;H$10,'Bảng giá chi tiết'!$C:$J,8,0),"")</f>
        <v/>
      </c>
      <c r="I34" s="1168" t="str">
        <f>IFERROR(VLOOKUP($A$2&amp;$A34&amp;I$10,'Bảng giá chi tiết'!$C:$J,8,0),"")</f>
        <v>0?</v>
      </c>
      <c r="J34" s="1168" t="str">
        <f>IFERROR(VLOOKUP($A$2&amp;$A34&amp;J$10,'Bảng giá chi tiết'!$C:$J,8,0),"")</f>
        <v>0?</v>
      </c>
      <c r="K34" s="1168" t="str">
        <f>IFERROR(VLOOKUP($A$2&amp;$A34&amp;K$10,'Bảng giá chi tiết'!$C:$J,8,0),"")</f>
        <v/>
      </c>
      <c r="L34" s="1168" t="str">
        <f>IFERROR(VLOOKUP($A$2&amp;$A34&amp;L$10,'Bảng giá chi tiết'!$C:$J,8,0),"")</f>
        <v/>
      </c>
      <c r="M34" s="1168" t="str">
        <f>IFERROR(VLOOKUP($A$2&amp;$A34&amp;M$10,'Bảng giá chi tiết'!$C:$J,8,0),"")</f>
        <v/>
      </c>
      <c r="N34" s="1168" t="str">
        <f>IFERROR(VLOOKUP($A$2&amp;$A34&amp;N$10,'Bảng giá chi tiết'!$C:$J,8,0),"")</f>
        <v/>
      </c>
      <c r="O34" s="1168" t="str">
        <f>IFERROR(VLOOKUP($A$2&amp;$A34&amp;O$10,'Bảng giá chi tiết'!$C:$J,8,0),"")</f>
        <v/>
      </c>
      <c r="P34" s="1168" t="str">
        <f>IFERROR(VLOOKUP($A$2&amp;$A34&amp;P$10,'Bảng giá chi tiết'!$C:$J,8,0),"")</f>
        <v/>
      </c>
      <c r="Q34" s="1168" t="str">
        <f>IFERROR(VLOOKUP($A$2&amp;$A34&amp;Q$10,'Bảng giá chi tiết'!$C:$J,8,0),"")</f>
        <v/>
      </c>
      <c r="R34" s="1168" t="str">
        <f>IFERROR(VLOOKUP($A$2&amp;$A34&amp;R$10,'Bảng giá chi tiết'!$C:$J,8,0),"")</f>
        <v/>
      </c>
      <c r="S34" s="1168" t="str">
        <f>IFERROR(VLOOKUP($A$2&amp;$A34&amp;S$10,'Bảng giá chi tiết'!$C:$J,8,0),"")</f>
        <v/>
      </c>
      <c r="T34" s="1168" t="str">
        <f>IFERROR(VLOOKUP($A$2&amp;$A34&amp;T$10,'Bảng giá chi tiết'!$C:$J,8,0),"")</f>
        <v/>
      </c>
      <c r="U34" s="1168" t="str">
        <f>IFERROR(VLOOKUP($A$2&amp;$A34&amp;U$10,'Bảng giá chi tiết'!$C:$J,8,0),"")</f>
        <v/>
      </c>
      <c r="V34" s="1168" t="str">
        <f>IFERROR(VLOOKUP($A$2&amp;$A34&amp;V$10,'Bảng giá chi tiết'!$C:$J,8,0),"")</f>
        <v/>
      </c>
      <c r="W34" s="1319" t="s">
        <v>2083</v>
      </c>
    </row>
  </sheetData>
  <mergeCells count="7">
    <mergeCell ref="B1:W1"/>
    <mergeCell ref="I2:J2"/>
    <mergeCell ref="K2:L2"/>
    <mergeCell ref="T2:W2"/>
    <mergeCell ref="B7:E7"/>
    <mergeCell ref="F7:O7"/>
    <mergeCell ref="P7:S7"/>
  </mergeCells>
  <conditionalFormatting sqref="I2:L2">
    <cfRule type="expression" dxfId="11" priority="1">
      <formula>RIGHT(I:I,1)="?"</formula>
    </cfRule>
  </conditionalFormatting>
  <conditionalFormatting sqref="B8:V9">
    <cfRule type="expression" dxfId="11" priority="2">
      <formula>RIGHT(B:B,1)="?"</formula>
    </cfRule>
  </conditionalFormatting>
  <conditionalFormatting sqref="B14:V34">
    <cfRule type="expression" dxfId="11" priority="3">
      <formula>RIGHT(B:B,1)="?"</formula>
    </cfRule>
  </conditionalFormatting>
  <conditionalFormatting sqref="B14:V34">
    <cfRule type="expression" dxfId="4" priority="4">
      <formula>RIGHT(B:B,1)="."</formula>
    </cfRule>
  </conditionalFormatting>
  <conditionalFormatting sqref="B8:V9">
    <cfRule type="expression" dxfId="4" priority="5">
      <formula>RIGHT(B:B,1)="."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hidden="1" min="26" max="26" width="11.22"/>
  </cols>
  <sheetData>
    <row r="1">
      <c r="A1" s="1320" t="s">
        <v>2249</v>
      </c>
      <c r="B1" s="1258"/>
      <c r="C1" s="1258"/>
      <c r="D1" s="1258"/>
      <c r="E1" s="1258"/>
      <c r="F1" s="1258"/>
      <c r="G1" s="1258"/>
      <c r="H1" s="1258"/>
      <c r="I1" s="1258"/>
      <c r="J1" s="1258"/>
      <c r="K1" s="1258"/>
      <c r="L1" s="1258"/>
      <c r="M1" s="1258"/>
      <c r="N1" s="1258"/>
      <c r="O1" s="1258"/>
      <c r="P1" s="1258"/>
      <c r="Q1" s="1258"/>
      <c r="R1" s="1258"/>
      <c r="S1" s="1258"/>
      <c r="T1" s="1258"/>
      <c r="U1" s="1258"/>
      <c r="V1" s="1258"/>
      <c r="W1" s="1258"/>
      <c r="X1" s="1258"/>
      <c r="Y1" s="1255"/>
      <c r="Z1" s="1258"/>
    </row>
    <row r="2">
      <c r="A2" s="1255"/>
      <c r="B2" s="1321"/>
      <c r="C2" s="1322" t="s">
        <v>2250</v>
      </c>
      <c r="D2" s="1321"/>
      <c r="E2" s="1321"/>
      <c r="F2" s="1321"/>
      <c r="G2" s="1321"/>
      <c r="H2" s="1321"/>
      <c r="I2" s="1321"/>
      <c r="J2" s="1321"/>
      <c r="K2" s="1321"/>
      <c r="L2" s="1321"/>
      <c r="M2" s="1321"/>
      <c r="N2" s="1321"/>
      <c r="O2" s="1321"/>
      <c r="P2" s="1321"/>
      <c r="Q2" s="1321"/>
      <c r="R2" s="1258"/>
      <c r="S2" s="1258"/>
      <c r="T2" s="1258"/>
      <c r="U2" s="1258"/>
      <c r="V2" s="1258"/>
      <c r="W2" s="1258"/>
      <c r="X2" s="1258"/>
      <c r="Y2" s="1255"/>
      <c r="Z2" s="1258"/>
    </row>
    <row r="3">
      <c r="A3" s="1258"/>
      <c r="B3" s="1258"/>
      <c r="C3" s="1258"/>
      <c r="D3" s="1323" t="s">
        <v>667</v>
      </c>
      <c r="G3" s="1324">
        <f>TODAY()</f>
        <v>46212</v>
      </c>
      <c r="I3" s="1258"/>
      <c r="J3" s="1258"/>
      <c r="K3" s="1258"/>
      <c r="L3" s="1258"/>
      <c r="M3" s="1258"/>
      <c r="N3" s="1258"/>
      <c r="O3" s="1258"/>
      <c r="P3" s="1258"/>
      <c r="Q3" s="1258"/>
      <c r="R3" s="1258"/>
      <c r="S3" s="1325" t="s">
        <v>2251</v>
      </c>
      <c r="T3" s="3"/>
      <c r="U3" s="1326" t="s">
        <v>181</v>
      </c>
      <c r="V3" s="3"/>
      <c r="W3" s="1258"/>
      <c r="X3" s="1258"/>
      <c r="Y3" s="1327" t="s">
        <v>2252</v>
      </c>
      <c r="Z3" s="1258"/>
    </row>
    <row r="4">
      <c r="A4" s="1255"/>
      <c r="B4" s="1258"/>
      <c r="C4" s="1258"/>
      <c r="D4" s="1258"/>
      <c r="E4" s="1258"/>
      <c r="F4" s="1258"/>
      <c r="G4" s="1258"/>
      <c r="H4" s="1258" t="s">
        <v>2253</v>
      </c>
      <c r="I4" s="1258"/>
      <c r="J4" s="1258"/>
      <c r="K4" s="1258"/>
      <c r="L4" s="1258"/>
      <c r="M4" s="1258"/>
      <c r="N4" s="1258"/>
      <c r="O4" s="1258"/>
      <c r="P4" s="1258"/>
      <c r="Q4" s="1258"/>
      <c r="R4" s="1258"/>
      <c r="S4" s="1258"/>
      <c r="T4" s="1258"/>
      <c r="U4" s="1258"/>
      <c r="V4" s="1258"/>
      <c r="W4" s="1258"/>
      <c r="X4" s="1258"/>
      <c r="Y4" s="1255"/>
      <c r="Z4" s="1258"/>
    </row>
    <row r="5">
      <c r="A5" s="1328" t="s">
        <v>671</v>
      </c>
      <c r="B5" s="1329" t="s">
        <v>672</v>
      </c>
      <c r="C5" s="1329" t="s">
        <v>673</v>
      </c>
      <c r="D5" s="1329" t="s">
        <v>674</v>
      </c>
      <c r="E5" s="1329" t="s">
        <v>675</v>
      </c>
      <c r="F5" s="1329" t="s">
        <v>676</v>
      </c>
      <c r="G5" s="1329" t="s">
        <v>677</v>
      </c>
      <c r="H5" s="1329" t="s">
        <v>678</v>
      </c>
      <c r="I5" s="1330" t="s">
        <v>679</v>
      </c>
      <c r="J5" s="1330" t="s">
        <v>680</v>
      </c>
      <c r="K5" s="1329" t="s">
        <v>681</v>
      </c>
      <c r="L5" s="1329" t="s">
        <v>682</v>
      </c>
      <c r="M5" s="1329" t="s">
        <v>683</v>
      </c>
      <c r="N5" s="1330" t="s">
        <v>684</v>
      </c>
      <c r="O5" s="1329" t="s">
        <v>685</v>
      </c>
      <c r="P5" s="1329" t="s">
        <v>686</v>
      </c>
      <c r="Q5" s="1329" t="s">
        <v>687</v>
      </c>
      <c r="R5" s="1329" t="s">
        <v>688</v>
      </c>
      <c r="S5" s="1329" t="s">
        <v>689</v>
      </c>
      <c r="T5" s="1329" t="s">
        <v>690</v>
      </c>
      <c r="U5" s="1329" t="s">
        <v>1900</v>
      </c>
      <c r="V5" s="1329" t="s">
        <v>1901</v>
      </c>
      <c r="W5" s="1329" t="s">
        <v>1902</v>
      </c>
      <c r="X5" s="1329" t="s">
        <v>2254</v>
      </c>
      <c r="Y5" s="1331" t="s">
        <v>671</v>
      </c>
      <c r="Z5" s="1332"/>
    </row>
    <row r="6">
      <c r="A6" s="1333" t="s">
        <v>4</v>
      </c>
      <c r="B6" s="1334" t="s">
        <v>897</v>
      </c>
      <c r="C6" s="1334" t="s">
        <v>906</v>
      </c>
      <c r="D6" s="1334" t="s">
        <v>906</v>
      </c>
      <c r="E6" s="1334" t="s">
        <v>906</v>
      </c>
      <c r="F6" s="1334" t="s">
        <v>893</v>
      </c>
      <c r="G6" s="1334" t="s">
        <v>918</v>
      </c>
      <c r="H6" s="1334" t="s">
        <v>897</v>
      </c>
      <c r="I6" s="1334" t="s">
        <v>793</v>
      </c>
      <c r="J6" s="1334" t="s">
        <v>893</v>
      </c>
      <c r="K6" s="1334" t="s">
        <v>906</v>
      </c>
      <c r="L6" s="1334" t="s">
        <v>893</v>
      </c>
      <c r="M6" s="1334" t="s">
        <v>17</v>
      </c>
      <c r="N6" s="1335" t="s">
        <v>793</v>
      </c>
      <c r="O6" s="1334" t="s">
        <v>793</v>
      </c>
      <c r="P6" s="1334" t="s">
        <v>893</v>
      </c>
      <c r="Q6" s="1334" t="s">
        <v>793</v>
      </c>
      <c r="R6" s="1334" t="s">
        <v>897</v>
      </c>
      <c r="S6" s="1334" t="s">
        <v>918</v>
      </c>
      <c r="T6" s="1334" t="s">
        <v>893</v>
      </c>
      <c r="U6" s="1334" t="s">
        <v>793</v>
      </c>
      <c r="V6" s="1334" t="s">
        <v>793</v>
      </c>
      <c r="W6" s="1334" t="s">
        <v>793</v>
      </c>
      <c r="X6" s="1334" t="s">
        <v>918</v>
      </c>
      <c r="Y6" s="1336" t="s">
        <v>4</v>
      </c>
      <c r="Z6" s="1332"/>
    </row>
    <row r="7">
      <c r="A7" s="1337" t="s">
        <v>2255</v>
      </c>
      <c r="B7" s="1334">
        <v>110.7</v>
      </c>
      <c r="C7" s="1334">
        <v>83.3</v>
      </c>
      <c r="D7" s="1334">
        <v>95.8</v>
      </c>
      <c r="E7" s="1334">
        <v>91.9</v>
      </c>
      <c r="F7" s="1334">
        <v>59.8</v>
      </c>
      <c r="G7" s="1334">
        <v>143.1</v>
      </c>
      <c r="H7" s="1334">
        <v>125.4</v>
      </c>
      <c r="I7" s="1334">
        <v>91.1</v>
      </c>
      <c r="J7" s="1334">
        <v>58.6</v>
      </c>
      <c r="K7" s="1334">
        <v>94.2</v>
      </c>
      <c r="L7" s="1334">
        <v>51.3</v>
      </c>
      <c r="M7" s="1334">
        <v>31.9</v>
      </c>
      <c r="N7" s="1335">
        <v>85.7</v>
      </c>
      <c r="O7" s="1334">
        <v>90.1</v>
      </c>
      <c r="P7" s="1334">
        <v>63.6</v>
      </c>
      <c r="Q7" s="1334">
        <v>94.0</v>
      </c>
      <c r="R7" s="1334">
        <v>131.1</v>
      </c>
      <c r="S7" s="1334">
        <v>150.2</v>
      </c>
      <c r="T7" s="1334">
        <v>61.9</v>
      </c>
      <c r="U7" s="1334">
        <v>91.8</v>
      </c>
      <c r="V7" s="1334">
        <v>91.6</v>
      </c>
      <c r="W7" s="1334">
        <v>84.5</v>
      </c>
      <c r="X7" s="1334">
        <v>152.7</v>
      </c>
      <c r="Y7" s="1338" t="s">
        <v>2255</v>
      </c>
      <c r="Z7" s="1332"/>
    </row>
    <row r="8">
      <c r="A8" s="1337" t="s">
        <v>2256</v>
      </c>
      <c r="B8" s="1334">
        <v>99.8</v>
      </c>
      <c r="C8" s="1334">
        <v>76.8</v>
      </c>
      <c r="D8" s="1334">
        <v>86.9</v>
      </c>
      <c r="E8" s="1334">
        <v>84.6</v>
      </c>
      <c r="F8" s="1334">
        <v>54.0</v>
      </c>
      <c r="G8" s="1334">
        <v>130.6</v>
      </c>
      <c r="H8" s="1334">
        <v>113.3</v>
      </c>
      <c r="I8" s="1334">
        <v>84.2</v>
      </c>
      <c r="J8" s="1334">
        <v>52.9</v>
      </c>
      <c r="K8" s="1334">
        <v>85.4</v>
      </c>
      <c r="L8" s="1334">
        <v>46.4</v>
      </c>
      <c r="M8" s="1334">
        <v>27.2</v>
      </c>
      <c r="N8" s="1335">
        <v>78.9</v>
      </c>
      <c r="O8" s="1334">
        <v>80.9</v>
      </c>
      <c r="P8" s="1334">
        <v>59.2</v>
      </c>
      <c r="Q8" s="1334">
        <v>84.3</v>
      </c>
      <c r="R8" s="1334">
        <v>119.5</v>
      </c>
      <c r="S8" s="1334">
        <v>136.8</v>
      </c>
      <c r="T8" s="1334">
        <v>56.0</v>
      </c>
      <c r="U8" s="1334">
        <v>84.5</v>
      </c>
      <c r="V8" s="1334">
        <v>82.7</v>
      </c>
      <c r="W8" s="1334">
        <v>77.3</v>
      </c>
      <c r="X8" s="1334">
        <v>141.7</v>
      </c>
      <c r="Y8" s="1338" t="s">
        <v>2256</v>
      </c>
      <c r="Z8" s="1332"/>
    </row>
    <row r="9">
      <c r="A9" s="1337" t="s">
        <v>711</v>
      </c>
      <c r="B9" s="1339" t="s">
        <v>331</v>
      </c>
      <c r="C9" s="1339" t="s">
        <v>331</v>
      </c>
      <c r="D9" s="1339" t="s">
        <v>331</v>
      </c>
      <c r="E9" s="1339" t="s">
        <v>331</v>
      </c>
      <c r="F9" s="1339" t="s">
        <v>331</v>
      </c>
      <c r="G9" s="1339" t="s">
        <v>176</v>
      </c>
      <c r="H9" s="1339" t="s">
        <v>281</v>
      </c>
      <c r="I9" s="1339" t="s">
        <v>337</v>
      </c>
      <c r="J9" s="1339" t="s">
        <v>337</v>
      </c>
      <c r="K9" s="1339" t="s">
        <v>337</v>
      </c>
      <c r="L9" s="1339" t="s">
        <v>337</v>
      </c>
      <c r="M9" s="1339" t="s">
        <v>337</v>
      </c>
      <c r="N9" s="1340" t="s">
        <v>25</v>
      </c>
      <c r="O9" s="1339" t="s">
        <v>25</v>
      </c>
      <c r="P9" s="1339" t="s">
        <v>25</v>
      </c>
      <c r="Q9" s="1339" t="s">
        <v>25</v>
      </c>
      <c r="R9" s="1339" t="s">
        <v>281</v>
      </c>
      <c r="S9" s="1339" t="s">
        <v>307</v>
      </c>
      <c r="T9" s="1339" t="s">
        <v>314</v>
      </c>
      <c r="U9" s="1339" t="s">
        <v>314</v>
      </c>
      <c r="V9" s="1339" t="s">
        <v>314</v>
      </c>
      <c r="W9" s="1339" t="s">
        <v>314</v>
      </c>
      <c r="X9" s="1339" t="s">
        <v>712</v>
      </c>
      <c r="Y9" s="1338" t="s">
        <v>711</v>
      </c>
      <c r="Z9" s="1332"/>
    </row>
    <row r="10">
      <c r="A10" s="1341" t="s">
        <v>713</v>
      </c>
      <c r="B10" s="1342" t="s">
        <v>2257</v>
      </c>
      <c r="C10" s="1343"/>
      <c r="D10" s="1343"/>
      <c r="E10" s="1343"/>
      <c r="F10" s="1343"/>
      <c r="G10" s="1343"/>
      <c r="H10" s="1344" t="s">
        <v>2221</v>
      </c>
      <c r="I10" s="1343"/>
      <c r="J10" s="1343"/>
      <c r="K10" s="1343"/>
      <c r="L10" s="1343"/>
      <c r="M10" s="1343"/>
      <c r="N10" s="1343"/>
      <c r="O10" s="1343"/>
      <c r="P10" s="1343"/>
      <c r="Q10" s="1343"/>
      <c r="R10" s="1343"/>
      <c r="S10" s="1345"/>
      <c r="T10" s="1343"/>
      <c r="U10" s="1343"/>
      <c r="V10" s="1343"/>
      <c r="W10" s="1343"/>
      <c r="X10" s="1343"/>
      <c r="Y10" s="1346" t="s">
        <v>713</v>
      </c>
      <c r="Z10" s="1347"/>
    </row>
    <row r="11">
      <c r="A11" s="1348" t="s">
        <v>720</v>
      </c>
      <c r="B11" s="1349" t="str">
        <f>IFERROR(VLOOKUP($A$1&amp;$A11&amp;B$5,'Bảng giá chi tiết'!$C:$J,8,0),"")</f>
        <v/>
      </c>
      <c r="C11" s="1349" t="str">
        <f>IFERROR(VLOOKUP($A$1&amp;$A11&amp;C$5,'Bảng giá chi tiết'!$C:$J,8,0),"")</f>
        <v/>
      </c>
      <c r="D11" s="1349" t="str">
        <f>IFERROR(VLOOKUP($A$1&amp;$A11&amp;D$5,'Bảng giá chi tiết'!$C:$J,8,0),"")</f>
        <v/>
      </c>
      <c r="E11" s="1349" t="str">
        <f>IFERROR(VLOOKUP($A$1&amp;$A11&amp;E$5,'Bảng giá chi tiết'!$C:$J,8,0),"")</f>
        <v/>
      </c>
      <c r="F11" s="1349" t="str">
        <f>IFERROR(VLOOKUP($A$1&amp;$A11&amp;F$5,'Bảng giá chi tiết'!$C:$J,8,0),"")</f>
        <v/>
      </c>
      <c r="G11" s="1349" t="str">
        <f>IFERROR(VLOOKUP($A$1&amp;$A11&amp;G$5,'Bảng giá chi tiết'!$C:$J,8,0),"")</f>
        <v/>
      </c>
      <c r="H11" s="1349" t="str">
        <f>IFERROR(VLOOKUP($A$1&amp;$A11&amp;H$5,'Bảng giá chi tiết'!$C:$J,8,0),"")</f>
        <v/>
      </c>
      <c r="I11" s="1349" t="str">
        <f>IFERROR(VLOOKUP($A$1&amp;$A11&amp;I$5,'Bảng giá chi tiết'!$C:$J,8,0),"")</f>
        <v/>
      </c>
      <c r="J11" s="1349" t="str">
        <f>IFERROR(VLOOKUP($A$1&amp;$A11&amp;J$5,'Bảng giá chi tiết'!$C:$J,8,0),"")</f>
        <v/>
      </c>
      <c r="K11" s="1349" t="str">
        <f>IFERROR(VLOOKUP($A$1&amp;$A11&amp;K$5,'Bảng giá chi tiết'!$C:$J,8,0),"")</f>
        <v/>
      </c>
      <c r="L11" s="1349" t="str">
        <f>IFERROR(VLOOKUP($A$1&amp;$A11&amp;L$5,'Bảng giá chi tiết'!$C:$J,8,0),"")</f>
        <v/>
      </c>
      <c r="M11" s="1349" t="str">
        <f>IFERROR(VLOOKUP($A$1&amp;$A11&amp;M$5,'Bảng giá chi tiết'!$C:$J,8,0),"")</f>
        <v/>
      </c>
      <c r="N11" s="1349" t="str">
        <f>IFERROR(VLOOKUP($A$1&amp;$A11&amp;N$5,'Bảng giá chi tiết'!$C:$J,8,0),"")</f>
        <v/>
      </c>
      <c r="O11" s="1349" t="str">
        <f>IFERROR(VLOOKUP($A$1&amp;$A11&amp;O$5,'Bảng giá chi tiết'!$C:$J,8,0),"")</f>
        <v/>
      </c>
      <c r="P11" s="1349" t="str">
        <f>IFERROR(VLOOKUP($A$1&amp;$A11&amp;P$5,'Bảng giá chi tiết'!$C:$J,8,0),"")</f>
        <v/>
      </c>
      <c r="Q11" s="1349" t="str">
        <f>IFERROR(VLOOKUP($A$1&amp;$A11&amp;Q$5,'Bảng giá chi tiết'!$C:$J,8,0),"")</f>
        <v/>
      </c>
      <c r="R11" s="1349" t="str">
        <f>IFERROR(VLOOKUP($A$1&amp;$A11&amp;R$5,'Bảng giá chi tiết'!$C:$J,8,0),"")</f>
        <v/>
      </c>
      <c r="S11" s="1349" t="str">
        <f>IFERROR(VLOOKUP($A$1&amp;$A11&amp;S$5,'Bảng giá chi tiết'!$C:$J,8,0),"")</f>
        <v/>
      </c>
      <c r="T11" s="1349" t="str">
        <f>IFERROR(VLOOKUP($A$1&amp;$A11&amp;T$5,'Bảng giá chi tiết'!$C:$J,8,0),"")</f>
        <v/>
      </c>
      <c r="U11" s="1349" t="str">
        <f>IFERROR(VLOOKUP($A$1&amp;$A11&amp;U$5,'Bảng giá chi tiết'!$C:$J,8,0),"")</f>
        <v/>
      </c>
      <c r="V11" s="1349" t="str">
        <f>IFERROR(VLOOKUP($A$1&amp;$A11&amp;V$5,'Bảng giá chi tiết'!$C:$J,8,0),"")</f>
        <v/>
      </c>
      <c r="W11" s="1349" t="str">
        <f>IFERROR(VLOOKUP($A$1&amp;$A11&amp;W$5,'Bảng giá chi tiết'!$C:$J,8,0),"")</f>
        <v/>
      </c>
      <c r="X11" s="1349" t="str">
        <f>IFERROR(VLOOKUP($A$1&amp;$A11&amp;X$5,'Bảng giá chi tiết'!$C:$J,8,0),"")</f>
        <v>21332?</v>
      </c>
      <c r="Y11" s="1348" t="s">
        <v>720</v>
      </c>
      <c r="Z11" s="1298"/>
    </row>
    <row r="12">
      <c r="A12" s="1328" t="s">
        <v>671</v>
      </c>
      <c r="B12" s="1329" t="s">
        <v>672</v>
      </c>
      <c r="C12" s="1329" t="s">
        <v>673</v>
      </c>
      <c r="D12" s="1329" t="s">
        <v>674</v>
      </c>
      <c r="E12" s="1329" t="s">
        <v>675</v>
      </c>
      <c r="F12" s="1329" t="s">
        <v>676</v>
      </c>
      <c r="G12" s="1329" t="s">
        <v>677</v>
      </c>
      <c r="H12" s="1329" t="s">
        <v>678</v>
      </c>
      <c r="I12" s="1330" t="s">
        <v>679</v>
      </c>
      <c r="J12" s="1330" t="s">
        <v>680</v>
      </c>
      <c r="K12" s="1329" t="s">
        <v>681</v>
      </c>
      <c r="L12" s="1329" t="s">
        <v>682</v>
      </c>
      <c r="M12" s="1329" t="s">
        <v>683</v>
      </c>
      <c r="N12" s="1330" t="s">
        <v>684</v>
      </c>
      <c r="O12" s="1329" t="s">
        <v>685</v>
      </c>
      <c r="P12" s="1329" t="s">
        <v>686</v>
      </c>
      <c r="Q12" s="1329" t="s">
        <v>687</v>
      </c>
      <c r="R12" s="1329" t="s">
        <v>688</v>
      </c>
      <c r="S12" s="1329" t="s">
        <v>689</v>
      </c>
      <c r="T12" s="1329" t="s">
        <v>690</v>
      </c>
      <c r="U12" s="1329" t="s">
        <v>1900</v>
      </c>
      <c r="V12" s="1329" t="s">
        <v>1901</v>
      </c>
      <c r="W12" s="1329" t="s">
        <v>1902</v>
      </c>
      <c r="X12" s="1329" t="s">
        <v>2254</v>
      </c>
      <c r="Y12" s="1331" t="s">
        <v>671</v>
      </c>
      <c r="Z12" s="1332"/>
    </row>
    <row r="13">
      <c r="A13" s="1333" t="s">
        <v>4</v>
      </c>
      <c r="B13" s="1334" t="s">
        <v>897</v>
      </c>
      <c r="C13" s="1334" t="s">
        <v>906</v>
      </c>
      <c r="D13" s="1334" t="s">
        <v>906</v>
      </c>
      <c r="E13" s="1334" t="s">
        <v>906</v>
      </c>
      <c r="F13" s="1334" t="s">
        <v>893</v>
      </c>
      <c r="G13" s="1334" t="s">
        <v>918</v>
      </c>
      <c r="H13" s="1334" t="s">
        <v>897</v>
      </c>
      <c r="I13" s="1334" t="s">
        <v>793</v>
      </c>
      <c r="J13" s="1334" t="s">
        <v>893</v>
      </c>
      <c r="K13" s="1334" t="s">
        <v>906</v>
      </c>
      <c r="L13" s="1334" t="s">
        <v>893</v>
      </c>
      <c r="M13" s="1334" t="s">
        <v>17</v>
      </c>
      <c r="N13" s="1334" t="s">
        <v>793</v>
      </c>
      <c r="O13" s="1334" t="s">
        <v>793</v>
      </c>
      <c r="P13" s="1334" t="s">
        <v>893</v>
      </c>
      <c r="Q13" s="1334" t="s">
        <v>793</v>
      </c>
      <c r="R13" s="1334" t="s">
        <v>897</v>
      </c>
      <c r="S13" s="1334" t="s">
        <v>918</v>
      </c>
      <c r="T13" s="1334" t="s">
        <v>893</v>
      </c>
      <c r="U13" s="1334" t="s">
        <v>793</v>
      </c>
      <c r="V13" s="1334" t="s">
        <v>793</v>
      </c>
      <c r="W13" s="1334" t="s">
        <v>793</v>
      </c>
      <c r="X13" s="1334" t="s">
        <v>918</v>
      </c>
      <c r="Y13" s="1336" t="s">
        <v>4</v>
      </c>
      <c r="Z13" s="1332"/>
    </row>
    <row r="14">
      <c r="A14" s="1337" t="s">
        <v>2255</v>
      </c>
      <c r="B14" s="1334">
        <v>110.7</v>
      </c>
      <c r="C14" s="1334">
        <v>83.3</v>
      </c>
      <c r="D14" s="1334">
        <v>95.8</v>
      </c>
      <c r="E14" s="1334">
        <v>91.9</v>
      </c>
      <c r="F14" s="1334">
        <v>59.8</v>
      </c>
      <c r="G14" s="1334">
        <v>143.1</v>
      </c>
      <c r="H14" s="1334">
        <v>125.4</v>
      </c>
      <c r="I14" s="1334">
        <v>91.1</v>
      </c>
      <c r="J14" s="1334">
        <v>58.6</v>
      </c>
      <c r="K14" s="1334">
        <v>94.2</v>
      </c>
      <c r="L14" s="1334">
        <v>51.3</v>
      </c>
      <c r="M14" s="1334">
        <v>31.9</v>
      </c>
      <c r="N14" s="1334">
        <v>85.7</v>
      </c>
      <c r="O14" s="1334">
        <v>90.1</v>
      </c>
      <c r="P14" s="1334">
        <v>63.6</v>
      </c>
      <c r="Q14" s="1334">
        <v>94.0</v>
      </c>
      <c r="R14" s="1334">
        <v>131.1</v>
      </c>
      <c r="S14" s="1334">
        <v>150.2</v>
      </c>
      <c r="T14" s="1334">
        <v>61.9</v>
      </c>
      <c r="U14" s="1334">
        <v>91.8</v>
      </c>
      <c r="V14" s="1334">
        <v>91.6</v>
      </c>
      <c r="W14" s="1334">
        <v>84.5</v>
      </c>
      <c r="X14" s="1334">
        <v>152.7</v>
      </c>
      <c r="Y14" s="1338" t="s">
        <v>2255</v>
      </c>
      <c r="Z14" s="1332"/>
    </row>
    <row r="15">
      <c r="A15" s="1337" t="s">
        <v>2256</v>
      </c>
      <c r="B15" s="1334">
        <v>99.8</v>
      </c>
      <c r="C15" s="1334">
        <v>76.8</v>
      </c>
      <c r="D15" s="1334">
        <v>86.9</v>
      </c>
      <c r="E15" s="1334">
        <v>84.6</v>
      </c>
      <c r="F15" s="1334">
        <v>54.0</v>
      </c>
      <c r="G15" s="1334">
        <v>130.6</v>
      </c>
      <c r="H15" s="1334">
        <v>113.3</v>
      </c>
      <c r="I15" s="1334">
        <v>84.2</v>
      </c>
      <c r="J15" s="1334">
        <v>52.9</v>
      </c>
      <c r="K15" s="1334">
        <v>85.4</v>
      </c>
      <c r="L15" s="1334">
        <v>46.4</v>
      </c>
      <c r="M15" s="1334">
        <v>27.2</v>
      </c>
      <c r="N15" s="1334">
        <v>78.9</v>
      </c>
      <c r="O15" s="1334">
        <v>80.9</v>
      </c>
      <c r="P15" s="1334">
        <v>59.2</v>
      </c>
      <c r="Q15" s="1334">
        <v>84.3</v>
      </c>
      <c r="R15" s="1334">
        <v>119.5</v>
      </c>
      <c r="S15" s="1334">
        <v>136.8</v>
      </c>
      <c r="T15" s="1334">
        <v>56.0</v>
      </c>
      <c r="U15" s="1334">
        <v>84.5</v>
      </c>
      <c r="V15" s="1334">
        <v>82.7</v>
      </c>
      <c r="W15" s="1334">
        <v>77.3</v>
      </c>
      <c r="X15" s="1334">
        <v>141.7</v>
      </c>
      <c r="Y15" s="1338" t="s">
        <v>2256</v>
      </c>
      <c r="Z15" s="1332"/>
    </row>
    <row r="16">
      <c r="A16" s="1337" t="s">
        <v>711</v>
      </c>
      <c r="B16" s="1339" t="s">
        <v>331</v>
      </c>
      <c r="C16" s="1339" t="s">
        <v>331</v>
      </c>
      <c r="D16" s="1339" t="s">
        <v>331</v>
      </c>
      <c r="E16" s="1339" t="s">
        <v>331</v>
      </c>
      <c r="F16" s="1339" t="s">
        <v>331</v>
      </c>
      <c r="G16" s="1339" t="s">
        <v>176</v>
      </c>
      <c r="H16" s="1339" t="s">
        <v>281</v>
      </c>
      <c r="I16" s="1339" t="s">
        <v>337</v>
      </c>
      <c r="J16" s="1339" t="s">
        <v>337</v>
      </c>
      <c r="K16" s="1339" t="s">
        <v>337</v>
      </c>
      <c r="L16" s="1339" t="s">
        <v>337</v>
      </c>
      <c r="M16" s="1339" t="s">
        <v>337</v>
      </c>
      <c r="N16" s="1340" t="s">
        <v>25</v>
      </c>
      <c r="O16" s="1339" t="s">
        <v>25</v>
      </c>
      <c r="P16" s="1339" t="s">
        <v>25</v>
      </c>
      <c r="Q16" s="1339" t="s">
        <v>25</v>
      </c>
      <c r="R16" s="1339" t="s">
        <v>281</v>
      </c>
      <c r="S16" s="1339" t="s">
        <v>307</v>
      </c>
      <c r="T16" s="1339" t="s">
        <v>314</v>
      </c>
      <c r="U16" s="1339" t="s">
        <v>314</v>
      </c>
      <c r="V16" s="1339" t="s">
        <v>314</v>
      </c>
      <c r="W16" s="1339" t="s">
        <v>314</v>
      </c>
      <c r="X16" s="1339" t="s">
        <v>712</v>
      </c>
      <c r="Y16" s="1338" t="s">
        <v>711</v>
      </c>
      <c r="Z16" s="1332"/>
    </row>
    <row r="17">
      <c r="A17" s="1341" t="s">
        <v>713</v>
      </c>
      <c r="B17" s="1342" t="s">
        <v>2257</v>
      </c>
      <c r="C17" s="1343"/>
      <c r="D17" s="1343"/>
      <c r="E17" s="1343"/>
      <c r="F17" s="1343"/>
      <c r="G17" s="1343"/>
      <c r="H17" s="1344" t="s">
        <v>2221</v>
      </c>
      <c r="I17" s="1343"/>
      <c r="J17" s="1343"/>
      <c r="K17" s="1343"/>
      <c r="L17" s="1343"/>
      <c r="M17" s="1343"/>
      <c r="N17" s="1343"/>
      <c r="O17" s="1343"/>
      <c r="P17" s="1343"/>
      <c r="Q17" s="1343"/>
      <c r="R17" s="1343"/>
      <c r="S17" s="1345"/>
      <c r="T17" s="1343"/>
      <c r="U17" s="1343"/>
      <c r="V17" s="1343"/>
      <c r="W17" s="1343"/>
      <c r="X17" s="1343"/>
      <c r="Y17" s="1346" t="s">
        <v>713</v>
      </c>
      <c r="Z17" s="1347"/>
    </row>
    <row r="18">
      <c r="A18" s="1350" t="s">
        <v>721</v>
      </c>
      <c r="B18" s="1349" t="str">
        <f>IFERROR(VLOOKUP($A$1&amp;$A18&amp;B$5,'Bảng giá chi tiết'!$C:$J,8,0),"")</f>
        <v/>
      </c>
      <c r="C18" s="1349" t="str">
        <f>IFERROR(VLOOKUP($A$1&amp;$A18&amp;C$5,'Bảng giá chi tiết'!$C:$J,8,0),"")</f>
        <v/>
      </c>
      <c r="D18" s="1349" t="str">
        <f>IFERROR(VLOOKUP($A$1&amp;$A18&amp;D$5,'Bảng giá chi tiết'!$C:$J,8,0),"")</f>
        <v/>
      </c>
      <c r="E18" s="1349" t="str">
        <f>IFERROR(VLOOKUP($A$1&amp;$A18&amp;E$5,'Bảng giá chi tiết'!$C:$J,8,0),"")</f>
        <v/>
      </c>
      <c r="F18" s="1349" t="str">
        <f>IFERROR(VLOOKUP($A$1&amp;$A18&amp;F$5,'Bảng giá chi tiết'!$C:$J,8,0),"")</f>
        <v/>
      </c>
      <c r="G18" s="1349" t="str">
        <f>IFERROR(VLOOKUP($A$1&amp;$A18&amp;G$5,'Bảng giá chi tiết'!$C:$J,8,0),"")</f>
        <v/>
      </c>
      <c r="H18" s="1349" t="str">
        <f>IFERROR(VLOOKUP($A$1&amp;$A18&amp;H$5,'Bảng giá chi tiết'!$C:$J,8,0),"")</f>
        <v/>
      </c>
      <c r="I18" s="1349" t="str">
        <f>IFERROR(VLOOKUP($A$1&amp;$A18&amp;I$5,'Bảng giá chi tiết'!$C:$J,8,0),"")</f>
        <v/>
      </c>
      <c r="J18" s="1349" t="str">
        <f>IFERROR(VLOOKUP($A$1&amp;$A18&amp;J$5,'Bảng giá chi tiết'!$C:$J,8,0),"")</f>
        <v/>
      </c>
      <c r="K18" s="1349" t="str">
        <f>IFERROR(VLOOKUP($A$1&amp;$A18&amp;K$5,'Bảng giá chi tiết'!$C:$J,8,0),"")</f>
        <v/>
      </c>
      <c r="L18" s="1349" t="str">
        <f>IFERROR(VLOOKUP($A$1&amp;$A18&amp;L$5,'Bảng giá chi tiết'!$C:$J,8,0),"")</f>
        <v/>
      </c>
      <c r="M18" s="1349" t="str">
        <f>IFERROR(VLOOKUP($A$1&amp;$A18&amp;M$5,'Bảng giá chi tiết'!$C:$J,8,0),"")</f>
        <v/>
      </c>
      <c r="N18" s="1349" t="str">
        <f>IFERROR(VLOOKUP($A$1&amp;$A18&amp;N$5,'Bảng giá chi tiết'!$C:$J,8,0),"")</f>
        <v/>
      </c>
      <c r="O18" s="1349" t="str">
        <f>IFERROR(VLOOKUP($A$1&amp;$A18&amp;O$5,'Bảng giá chi tiết'!$C:$J,8,0),"")</f>
        <v/>
      </c>
      <c r="P18" s="1349" t="str">
        <f>IFERROR(VLOOKUP($A$1&amp;$A18&amp;P$5,'Bảng giá chi tiết'!$C:$J,8,0),"")</f>
        <v/>
      </c>
      <c r="Q18" s="1349" t="str">
        <f>IFERROR(VLOOKUP($A$1&amp;$A18&amp;Q$5,'Bảng giá chi tiết'!$C:$J,8,0),"")</f>
        <v/>
      </c>
      <c r="R18" s="1349" t="str">
        <f>IFERROR(VLOOKUP($A$1&amp;$A18&amp;R$5,'Bảng giá chi tiết'!$C:$J,8,0),"")</f>
        <v/>
      </c>
      <c r="S18" s="1349" t="str">
        <f>IFERROR(VLOOKUP($A$1&amp;$A18&amp;S$5,'Bảng giá chi tiết'!$C:$J,8,0),"")</f>
        <v/>
      </c>
      <c r="T18" s="1349" t="str">
        <f>IFERROR(VLOOKUP($A$1&amp;$A18&amp;T$5,'Bảng giá chi tiết'!$C:$J,8,0),"")</f>
        <v/>
      </c>
      <c r="U18" s="1349" t="str">
        <f>IFERROR(VLOOKUP($A$1&amp;$A18&amp;U$5,'Bảng giá chi tiết'!$C:$J,8,0),"")</f>
        <v/>
      </c>
      <c r="V18" s="1349" t="str">
        <f>IFERROR(VLOOKUP($A$1&amp;$A18&amp;V$5,'Bảng giá chi tiết'!$C:$J,8,0),"")</f>
        <v/>
      </c>
      <c r="W18" s="1349" t="str">
        <f>IFERROR(VLOOKUP($A$1&amp;$A18&amp;W$5,'Bảng giá chi tiết'!$C:$J,8,0),"")</f>
        <v/>
      </c>
      <c r="X18" s="1349" t="str">
        <f>IFERROR(VLOOKUP($A$1&amp;$A18&amp;X$5,'Bảng giá chi tiết'!$C:$J,8,0),"")</f>
        <v/>
      </c>
      <c r="Y18" s="1350" t="s">
        <v>721</v>
      </c>
      <c r="Z18" s="1298"/>
    </row>
    <row r="19">
      <c r="A19" s="1348" t="s">
        <v>722</v>
      </c>
      <c r="B19" s="1349" t="str">
        <f>IFERROR(VLOOKUP($A$1&amp;$A19&amp;B$5,'Bảng giá chi tiết'!$C:$J,8,0),"")</f>
        <v/>
      </c>
      <c r="C19" s="1349" t="str">
        <f>IFERROR(VLOOKUP($A$1&amp;$A19&amp;C$5,'Bảng giá chi tiết'!$C:$J,8,0),"")</f>
        <v/>
      </c>
      <c r="D19" s="1349" t="str">
        <f>IFERROR(VLOOKUP($A$1&amp;$A19&amp;D$5,'Bảng giá chi tiết'!$C:$J,8,0),"")</f>
        <v/>
      </c>
      <c r="E19" s="1349" t="str">
        <f>IFERROR(VLOOKUP($A$1&amp;$A19&amp;E$5,'Bảng giá chi tiết'!$C:$J,8,0),"")</f>
        <v/>
      </c>
      <c r="F19" s="1349" t="str">
        <f>IFERROR(VLOOKUP($A$1&amp;$A19&amp;F$5,'Bảng giá chi tiết'!$C:$J,8,0),"")</f>
        <v/>
      </c>
      <c r="G19" s="1349" t="str">
        <f>IFERROR(VLOOKUP($A$1&amp;$A19&amp;G$5,'Bảng giá chi tiết'!$C:$J,8,0),"")</f>
        <v/>
      </c>
      <c r="H19" s="1349" t="str">
        <f>IFERROR(VLOOKUP($A$1&amp;$A19&amp;H$5,'Bảng giá chi tiết'!$C:$J,8,0),"")</f>
        <v/>
      </c>
      <c r="I19" s="1349" t="str">
        <f>IFERROR(VLOOKUP($A$1&amp;$A19&amp;I$5,'Bảng giá chi tiết'!$C:$J,8,0),"")</f>
        <v/>
      </c>
      <c r="J19" s="1349" t="str">
        <f>IFERROR(VLOOKUP($A$1&amp;$A19&amp;J$5,'Bảng giá chi tiết'!$C:$J,8,0),"")</f>
        <v/>
      </c>
      <c r="K19" s="1349" t="str">
        <f>IFERROR(VLOOKUP($A$1&amp;$A19&amp;K$5,'Bảng giá chi tiết'!$C:$J,8,0),"")</f>
        <v/>
      </c>
      <c r="L19" s="1349" t="str">
        <f>IFERROR(VLOOKUP($A$1&amp;$A19&amp;L$5,'Bảng giá chi tiết'!$C:$J,8,0),"")</f>
        <v/>
      </c>
      <c r="M19" s="1349" t="str">
        <f>IFERROR(VLOOKUP($A$1&amp;$A19&amp;M$5,'Bảng giá chi tiết'!$C:$J,8,0),"")</f>
        <v/>
      </c>
      <c r="N19" s="1349" t="str">
        <f>IFERROR(VLOOKUP($A$1&amp;$A19&amp;N$5,'Bảng giá chi tiết'!$C:$J,8,0),"")</f>
        <v/>
      </c>
      <c r="O19" s="1349" t="str">
        <f>IFERROR(VLOOKUP($A$1&amp;$A19&amp;O$5,'Bảng giá chi tiết'!$C:$J,8,0),"")</f>
        <v/>
      </c>
      <c r="P19" s="1349" t="str">
        <f>IFERROR(VLOOKUP($A$1&amp;$A19&amp;P$5,'Bảng giá chi tiết'!$C:$J,8,0),"")</f>
        <v/>
      </c>
      <c r="Q19" s="1349" t="str">
        <f>IFERROR(VLOOKUP($A$1&amp;$A19&amp;Q$5,'Bảng giá chi tiết'!$C:$J,8,0),"")</f>
        <v/>
      </c>
      <c r="R19" s="1349" t="str">
        <f>IFERROR(VLOOKUP($A$1&amp;$A19&amp;R$5,'Bảng giá chi tiết'!$C:$J,8,0),"")</f>
        <v/>
      </c>
      <c r="S19" s="1349" t="str">
        <f>IFERROR(VLOOKUP($A$1&amp;$A19&amp;S$5,'Bảng giá chi tiết'!$C:$J,8,0),"")</f>
        <v/>
      </c>
      <c r="T19" s="1349" t="str">
        <f>IFERROR(VLOOKUP($A$1&amp;$A19&amp;T$5,'Bảng giá chi tiết'!$C:$J,8,0),"")</f>
        <v/>
      </c>
      <c r="U19" s="1349" t="str">
        <f>IFERROR(VLOOKUP($A$1&amp;$A19&amp;U$5,'Bảng giá chi tiết'!$C:$J,8,0),"")</f>
        <v/>
      </c>
      <c r="V19" s="1349" t="str">
        <f>IFERROR(VLOOKUP($A$1&amp;$A19&amp;V$5,'Bảng giá chi tiết'!$C:$J,8,0),"")</f>
        <v>13869?</v>
      </c>
      <c r="W19" s="1349" t="str">
        <f>IFERROR(VLOOKUP($A$1&amp;$A19&amp;W$5,'Bảng giá chi tiết'!$C:$J,8,0),"")</f>
        <v/>
      </c>
      <c r="X19" s="1349" t="str">
        <f>IFERROR(VLOOKUP($A$1&amp;$A19&amp;X$5,'Bảng giá chi tiết'!$C:$J,8,0),"")</f>
        <v>21982?</v>
      </c>
      <c r="Y19" s="1348" t="s">
        <v>722</v>
      </c>
      <c r="Z19" s="1298"/>
    </row>
    <row r="20">
      <c r="A20" s="1328" t="s">
        <v>671</v>
      </c>
      <c r="B20" s="1329" t="s">
        <v>672</v>
      </c>
      <c r="C20" s="1329" t="s">
        <v>673</v>
      </c>
      <c r="D20" s="1329" t="s">
        <v>674</v>
      </c>
      <c r="E20" s="1329" t="s">
        <v>675</v>
      </c>
      <c r="F20" s="1329" t="s">
        <v>676</v>
      </c>
      <c r="G20" s="1329" t="s">
        <v>677</v>
      </c>
      <c r="H20" s="1329" t="s">
        <v>678</v>
      </c>
      <c r="I20" s="1330" t="s">
        <v>679</v>
      </c>
      <c r="J20" s="1330" t="s">
        <v>680</v>
      </c>
      <c r="K20" s="1329" t="s">
        <v>681</v>
      </c>
      <c r="L20" s="1329" t="s">
        <v>682</v>
      </c>
      <c r="M20" s="1329" t="s">
        <v>683</v>
      </c>
      <c r="N20" s="1330" t="s">
        <v>684</v>
      </c>
      <c r="O20" s="1329" t="s">
        <v>685</v>
      </c>
      <c r="P20" s="1329" t="s">
        <v>686</v>
      </c>
      <c r="Q20" s="1329" t="s">
        <v>687</v>
      </c>
      <c r="R20" s="1329" t="s">
        <v>688</v>
      </c>
      <c r="S20" s="1329" t="s">
        <v>689</v>
      </c>
      <c r="T20" s="1329" t="s">
        <v>690</v>
      </c>
      <c r="U20" s="1329" t="s">
        <v>1900</v>
      </c>
      <c r="V20" s="1329" t="s">
        <v>1901</v>
      </c>
      <c r="W20" s="1329" t="s">
        <v>1902</v>
      </c>
      <c r="X20" s="1329" t="s">
        <v>2254</v>
      </c>
      <c r="Y20" s="1331" t="s">
        <v>671</v>
      </c>
      <c r="Z20" s="1332"/>
    </row>
    <row r="21">
      <c r="A21" s="1333" t="s">
        <v>4</v>
      </c>
      <c r="B21" s="1334" t="s">
        <v>897</v>
      </c>
      <c r="C21" s="1334" t="s">
        <v>906</v>
      </c>
      <c r="D21" s="1334" t="s">
        <v>906</v>
      </c>
      <c r="E21" s="1334" t="s">
        <v>906</v>
      </c>
      <c r="F21" s="1334" t="s">
        <v>893</v>
      </c>
      <c r="G21" s="1334" t="s">
        <v>918</v>
      </c>
      <c r="H21" s="1334" t="s">
        <v>897</v>
      </c>
      <c r="I21" s="1334" t="s">
        <v>793</v>
      </c>
      <c r="J21" s="1334" t="s">
        <v>893</v>
      </c>
      <c r="K21" s="1334" t="s">
        <v>906</v>
      </c>
      <c r="L21" s="1334" t="s">
        <v>893</v>
      </c>
      <c r="M21" s="1334" t="s">
        <v>17</v>
      </c>
      <c r="N21" s="1334" t="s">
        <v>793</v>
      </c>
      <c r="O21" s="1334" t="s">
        <v>793</v>
      </c>
      <c r="P21" s="1334" t="s">
        <v>893</v>
      </c>
      <c r="Q21" s="1334" t="s">
        <v>793</v>
      </c>
      <c r="R21" s="1334" t="s">
        <v>897</v>
      </c>
      <c r="S21" s="1334" t="s">
        <v>918</v>
      </c>
      <c r="T21" s="1334" t="s">
        <v>893</v>
      </c>
      <c r="U21" s="1334" t="s">
        <v>793</v>
      </c>
      <c r="V21" s="1334" t="s">
        <v>793</v>
      </c>
      <c r="W21" s="1334" t="s">
        <v>793</v>
      </c>
      <c r="X21" s="1334" t="s">
        <v>918</v>
      </c>
      <c r="Y21" s="1336" t="s">
        <v>4</v>
      </c>
      <c r="Z21" s="1332"/>
    </row>
    <row r="22">
      <c r="A22" s="1337" t="s">
        <v>2255</v>
      </c>
      <c r="B22" s="1334">
        <v>110.7</v>
      </c>
      <c r="C22" s="1334">
        <v>83.3</v>
      </c>
      <c r="D22" s="1334">
        <v>95.8</v>
      </c>
      <c r="E22" s="1334">
        <v>91.9</v>
      </c>
      <c r="F22" s="1334">
        <v>59.8</v>
      </c>
      <c r="G22" s="1334">
        <v>143.1</v>
      </c>
      <c r="H22" s="1334">
        <v>125.4</v>
      </c>
      <c r="I22" s="1334">
        <v>91.1</v>
      </c>
      <c r="J22" s="1334">
        <v>58.6</v>
      </c>
      <c r="K22" s="1334">
        <v>94.2</v>
      </c>
      <c r="L22" s="1334">
        <v>51.3</v>
      </c>
      <c r="M22" s="1334">
        <v>31.9</v>
      </c>
      <c r="N22" s="1334">
        <v>85.7</v>
      </c>
      <c r="O22" s="1334">
        <v>90.1</v>
      </c>
      <c r="P22" s="1334">
        <v>63.6</v>
      </c>
      <c r="Q22" s="1334">
        <v>94.0</v>
      </c>
      <c r="R22" s="1334">
        <v>131.1</v>
      </c>
      <c r="S22" s="1334">
        <v>150.2</v>
      </c>
      <c r="T22" s="1334">
        <v>61.9</v>
      </c>
      <c r="U22" s="1334">
        <v>91.8</v>
      </c>
      <c r="V22" s="1334">
        <v>91.6</v>
      </c>
      <c r="W22" s="1334">
        <v>84.5</v>
      </c>
      <c r="X22" s="1334">
        <v>152.7</v>
      </c>
      <c r="Y22" s="1338" t="s">
        <v>2255</v>
      </c>
      <c r="Z22" s="1332"/>
    </row>
    <row r="23">
      <c r="A23" s="1337" t="s">
        <v>2256</v>
      </c>
      <c r="B23" s="1334">
        <v>99.8</v>
      </c>
      <c r="C23" s="1334">
        <v>76.9</v>
      </c>
      <c r="D23" s="1334">
        <v>87.0</v>
      </c>
      <c r="E23" s="1334">
        <v>84.7</v>
      </c>
      <c r="F23" s="1334">
        <v>54.1</v>
      </c>
      <c r="G23" s="1334">
        <v>130.6</v>
      </c>
      <c r="H23" s="1334">
        <v>113.4</v>
      </c>
      <c r="I23" s="1334">
        <v>84.2</v>
      </c>
      <c r="J23" s="1334">
        <v>53.0</v>
      </c>
      <c r="K23" s="1334">
        <v>85.4</v>
      </c>
      <c r="L23" s="1334">
        <v>46.4</v>
      </c>
      <c r="M23" s="1334">
        <v>27.2</v>
      </c>
      <c r="N23" s="1334">
        <v>79.0</v>
      </c>
      <c r="O23" s="1334">
        <v>80.9</v>
      </c>
      <c r="P23" s="1334">
        <v>59.2</v>
      </c>
      <c r="Q23" s="1334">
        <v>84.3</v>
      </c>
      <c r="R23" s="1334">
        <v>119.6</v>
      </c>
      <c r="S23" s="1334">
        <v>136.9</v>
      </c>
      <c r="T23" s="1334">
        <v>56.0</v>
      </c>
      <c r="U23" s="1334">
        <v>84.5</v>
      </c>
      <c r="V23" s="1334">
        <v>82.7</v>
      </c>
      <c r="W23" s="1334">
        <v>77.4</v>
      </c>
      <c r="X23" s="1334">
        <v>141.7</v>
      </c>
      <c r="Y23" s="1338" t="s">
        <v>2256</v>
      </c>
      <c r="Z23" s="1332"/>
    </row>
    <row r="24">
      <c r="A24" s="1337" t="s">
        <v>711</v>
      </c>
      <c r="B24" s="1339" t="s">
        <v>331</v>
      </c>
      <c r="C24" s="1339" t="s">
        <v>331</v>
      </c>
      <c r="D24" s="1339" t="s">
        <v>331</v>
      </c>
      <c r="E24" s="1339" t="s">
        <v>331</v>
      </c>
      <c r="F24" s="1339" t="s">
        <v>331</v>
      </c>
      <c r="G24" s="1339" t="s">
        <v>176</v>
      </c>
      <c r="H24" s="1339" t="s">
        <v>281</v>
      </c>
      <c r="I24" s="1339" t="s">
        <v>337</v>
      </c>
      <c r="J24" s="1339" t="s">
        <v>337</v>
      </c>
      <c r="K24" s="1339" t="s">
        <v>337</v>
      </c>
      <c r="L24" s="1339" t="s">
        <v>337</v>
      </c>
      <c r="M24" s="1339" t="s">
        <v>337</v>
      </c>
      <c r="N24" s="1340" t="s">
        <v>25</v>
      </c>
      <c r="O24" s="1339" t="s">
        <v>25</v>
      </c>
      <c r="P24" s="1339" t="s">
        <v>25</v>
      </c>
      <c r="Q24" s="1339" t="s">
        <v>25</v>
      </c>
      <c r="R24" s="1339" t="s">
        <v>281</v>
      </c>
      <c r="S24" s="1339" t="s">
        <v>307</v>
      </c>
      <c r="T24" s="1339" t="s">
        <v>314</v>
      </c>
      <c r="U24" s="1339" t="s">
        <v>314</v>
      </c>
      <c r="V24" s="1339" t="s">
        <v>314</v>
      </c>
      <c r="W24" s="1339" t="s">
        <v>314</v>
      </c>
      <c r="X24" s="1339" t="s">
        <v>712</v>
      </c>
      <c r="Y24" s="1338" t="s">
        <v>711</v>
      </c>
      <c r="Z24" s="1332"/>
    </row>
    <row r="25">
      <c r="A25" s="1341" t="s">
        <v>713</v>
      </c>
      <c r="B25" s="1349" t="str">
        <f>IFERROR(VLOOKUP($A$1&amp;$A25&amp;B$5,'Bảng giá chi tiết'!$C:$J,8,0),"")</f>
        <v/>
      </c>
      <c r="C25" s="1349" t="str">
        <f>IFERROR(VLOOKUP($A$1&amp;$A25&amp;C$5,'Bảng giá chi tiết'!$C:$J,8,0),"")</f>
        <v/>
      </c>
      <c r="D25" s="1349" t="str">
        <f>IFERROR(VLOOKUP($A$1&amp;$A25&amp;D$5,'Bảng giá chi tiết'!$C:$J,8,0),"")</f>
        <v/>
      </c>
      <c r="E25" s="1349" t="str">
        <f>IFERROR(VLOOKUP($A$1&amp;$A25&amp;E$5,'Bảng giá chi tiết'!$C:$J,8,0),"")</f>
        <v/>
      </c>
      <c r="F25" s="1349" t="str">
        <f>IFERROR(VLOOKUP($A$1&amp;$A25&amp;F$5,'Bảng giá chi tiết'!$C:$J,8,0),"")</f>
        <v/>
      </c>
      <c r="G25" s="1349" t="str">
        <f>IFERROR(VLOOKUP($A$1&amp;$A25&amp;G$5,'Bảng giá chi tiết'!$C:$J,8,0),"")</f>
        <v/>
      </c>
      <c r="H25" s="1349" t="str">
        <f>IFERROR(VLOOKUP($A$1&amp;$A25&amp;H$5,'Bảng giá chi tiết'!$C:$J,8,0),"")</f>
        <v/>
      </c>
      <c r="I25" s="1349" t="str">
        <f>IFERROR(VLOOKUP($A$1&amp;$A25&amp;I$5,'Bảng giá chi tiết'!$C:$J,8,0),"")</f>
        <v/>
      </c>
      <c r="J25" s="1349" t="str">
        <f>IFERROR(VLOOKUP($A$1&amp;$A25&amp;J$5,'Bảng giá chi tiết'!$C:$J,8,0),"")</f>
        <v/>
      </c>
      <c r="K25" s="1349" t="str">
        <f>IFERROR(VLOOKUP($A$1&amp;$A25&amp;K$5,'Bảng giá chi tiết'!$C:$J,8,0),"")</f>
        <v/>
      </c>
      <c r="L25" s="1349" t="str">
        <f>IFERROR(VLOOKUP($A$1&amp;$A25&amp;L$5,'Bảng giá chi tiết'!$C:$J,8,0),"")</f>
        <v/>
      </c>
      <c r="M25" s="1349" t="str">
        <f>IFERROR(VLOOKUP($A$1&amp;$A25&amp;M$5,'Bảng giá chi tiết'!$C:$J,8,0),"")</f>
        <v/>
      </c>
      <c r="N25" s="1349" t="str">
        <f>IFERROR(VLOOKUP($A$1&amp;$A25&amp;N$5,'Bảng giá chi tiết'!$C:$J,8,0),"")</f>
        <v/>
      </c>
      <c r="O25" s="1349" t="str">
        <f>IFERROR(VLOOKUP($A$1&amp;$A25&amp;O$5,'Bảng giá chi tiết'!$C:$J,8,0),"")</f>
        <v/>
      </c>
      <c r="P25" s="1349" t="str">
        <f>IFERROR(VLOOKUP($A$1&amp;$A25&amp;P$5,'Bảng giá chi tiết'!$C:$J,8,0),"")</f>
        <v/>
      </c>
      <c r="Q25" s="1349" t="str">
        <f>IFERROR(VLOOKUP($A$1&amp;$A25&amp;Q$5,'Bảng giá chi tiết'!$C:$J,8,0),"")</f>
        <v/>
      </c>
      <c r="R25" s="1349" t="str">
        <f>IFERROR(VLOOKUP($A$1&amp;$A25&amp;R$5,'Bảng giá chi tiết'!$C:$J,8,0),"")</f>
        <v/>
      </c>
      <c r="S25" s="1349" t="str">
        <f>IFERROR(VLOOKUP($A$1&amp;$A25&amp;S$5,'Bảng giá chi tiết'!$C:$J,8,0),"")</f>
        <v/>
      </c>
      <c r="T25" s="1349" t="str">
        <f>IFERROR(VLOOKUP($A$1&amp;$A25&amp;T$5,'Bảng giá chi tiết'!$C:$J,8,0),"")</f>
        <v/>
      </c>
      <c r="U25" s="1349" t="str">
        <f>IFERROR(VLOOKUP($A$1&amp;$A25&amp;U$5,'Bảng giá chi tiết'!$C:$J,8,0),"")</f>
        <v/>
      </c>
      <c r="V25" s="1349" t="str">
        <f>IFERROR(VLOOKUP($A$1&amp;$A25&amp;V$5,'Bảng giá chi tiết'!$C:$J,8,0),"")</f>
        <v/>
      </c>
      <c r="W25" s="1349" t="str">
        <f>IFERROR(VLOOKUP($A$1&amp;$A25&amp;W$5,'Bảng giá chi tiết'!$C:$J,8,0),"")</f>
        <v/>
      </c>
      <c r="X25" s="1349" t="str">
        <f>IFERROR(VLOOKUP($A$1&amp;$A25&amp;X$5,'Bảng giá chi tiết'!$C:$J,8,0),"")</f>
        <v/>
      </c>
      <c r="Y25" s="1346" t="s">
        <v>713</v>
      </c>
      <c r="Z25" s="1347"/>
    </row>
    <row r="26">
      <c r="A26" s="1350" t="s">
        <v>723</v>
      </c>
      <c r="B26" s="1349" t="str">
        <f>IFERROR(VLOOKUP($A$1&amp;$A26&amp;B$5,'Bảng giá chi tiết'!$C:$J,8,0),"")</f>
        <v/>
      </c>
      <c r="C26" s="1349" t="str">
        <f>IFERROR(VLOOKUP($A$1&amp;$A26&amp;C$5,'Bảng giá chi tiết'!$C:$J,8,0),"")</f>
        <v/>
      </c>
      <c r="D26" s="1349" t="str">
        <f>IFERROR(VLOOKUP($A$1&amp;$A26&amp;D$5,'Bảng giá chi tiết'!$C:$J,8,0),"")</f>
        <v/>
      </c>
      <c r="E26" s="1349" t="str">
        <f>IFERROR(VLOOKUP($A$1&amp;$A26&amp;E$5,'Bảng giá chi tiết'!$C:$J,8,0),"")</f>
        <v/>
      </c>
      <c r="F26" s="1349" t="str">
        <f>IFERROR(VLOOKUP($A$1&amp;$A26&amp;F$5,'Bảng giá chi tiết'!$C:$J,8,0),"")</f>
        <v/>
      </c>
      <c r="G26" s="1349" t="str">
        <f>IFERROR(VLOOKUP($A$1&amp;$A26&amp;G$5,'Bảng giá chi tiết'!$C:$J,8,0),"")</f>
        <v/>
      </c>
      <c r="H26" s="1349" t="str">
        <f>IFERROR(VLOOKUP($A$1&amp;$A26&amp;H$5,'Bảng giá chi tiết'!$C:$J,8,0),"")</f>
        <v/>
      </c>
      <c r="I26" s="1349" t="str">
        <f>IFERROR(VLOOKUP($A$1&amp;$A26&amp;I$5,'Bảng giá chi tiết'!$C:$J,8,0),"")</f>
        <v/>
      </c>
      <c r="J26" s="1349" t="str">
        <f>IFERROR(VLOOKUP($A$1&amp;$A26&amp;J$5,'Bảng giá chi tiết'!$C:$J,8,0),"")</f>
        <v/>
      </c>
      <c r="K26" s="1349" t="str">
        <f>IFERROR(VLOOKUP($A$1&amp;$A26&amp;K$5,'Bảng giá chi tiết'!$C:$J,8,0),"")</f>
        <v/>
      </c>
      <c r="L26" s="1349" t="str">
        <f>IFERROR(VLOOKUP($A$1&amp;$A26&amp;L$5,'Bảng giá chi tiết'!$C:$J,8,0),"")</f>
        <v/>
      </c>
      <c r="M26" s="1349" t="str">
        <f>IFERROR(VLOOKUP($A$1&amp;$A26&amp;M$5,'Bảng giá chi tiết'!$C:$J,8,0),"")</f>
        <v/>
      </c>
      <c r="N26" s="1349" t="str">
        <f>IFERROR(VLOOKUP($A$1&amp;$A26&amp;N$5,'Bảng giá chi tiết'!$C:$J,8,0),"")</f>
        <v/>
      </c>
      <c r="O26" s="1349" t="str">
        <f>IFERROR(VLOOKUP($A$1&amp;$A26&amp;O$5,'Bảng giá chi tiết'!$C:$J,8,0),"")</f>
        <v/>
      </c>
      <c r="P26" s="1349" t="str">
        <f>IFERROR(VLOOKUP($A$1&amp;$A26&amp;P$5,'Bảng giá chi tiết'!$C:$J,8,0),"")</f>
        <v/>
      </c>
      <c r="Q26" s="1349" t="str">
        <f>IFERROR(VLOOKUP($A$1&amp;$A26&amp;Q$5,'Bảng giá chi tiết'!$C:$J,8,0),"")</f>
        <v/>
      </c>
      <c r="R26" s="1349" t="str">
        <f>IFERROR(VLOOKUP($A$1&amp;$A26&amp;R$5,'Bảng giá chi tiết'!$C:$J,8,0),"")</f>
        <v/>
      </c>
      <c r="S26" s="1349" t="str">
        <f>IFERROR(VLOOKUP($A$1&amp;$A26&amp;S$5,'Bảng giá chi tiết'!$C:$J,8,0),"")</f>
        <v/>
      </c>
      <c r="T26" s="1349" t="str">
        <f>IFERROR(VLOOKUP($A$1&amp;$A26&amp;T$5,'Bảng giá chi tiết'!$C:$J,8,0),"")</f>
        <v/>
      </c>
      <c r="U26" s="1349" t="str">
        <f>IFERROR(VLOOKUP($A$1&amp;$A26&amp;U$5,'Bảng giá chi tiết'!$C:$J,8,0),"")</f>
        <v>13360?</v>
      </c>
      <c r="V26" s="1349" t="str">
        <f>IFERROR(VLOOKUP($A$1&amp;$A26&amp;V$5,'Bảng giá chi tiết'!$C:$J,8,0),"")</f>
        <v/>
      </c>
      <c r="W26" s="1349" t="str">
        <f>IFERROR(VLOOKUP($A$1&amp;$A26&amp;W$5,'Bảng giá chi tiết'!$C:$J,8,0),"")</f>
        <v/>
      </c>
      <c r="X26" s="1349" t="str">
        <f>IFERROR(VLOOKUP($A$1&amp;$A26&amp;X$5,'Bảng giá chi tiết'!$C:$J,8,0),"")</f>
        <v/>
      </c>
      <c r="Y26" s="1350" t="s">
        <v>723</v>
      </c>
      <c r="Z26" s="1298"/>
    </row>
    <row r="27">
      <c r="A27" s="1350" t="s">
        <v>724</v>
      </c>
      <c r="B27" s="1349" t="str">
        <f>IFERROR(VLOOKUP($A$1&amp;$A27&amp;B$5,'Bảng giá chi tiết'!$C:$J,8,0),"")</f>
        <v/>
      </c>
      <c r="C27" s="1349" t="str">
        <f>IFERROR(VLOOKUP($A$1&amp;$A27&amp;C$5,'Bảng giá chi tiết'!$C:$J,8,0),"")</f>
        <v/>
      </c>
      <c r="D27" s="1349" t="str">
        <f>IFERROR(VLOOKUP($A$1&amp;$A27&amp;D$5,'Bảng giá chi tiết'!$C:$J,8,0),"")</f>
        <v/>
      </c>
      <c r="E27" s="1349" t="str">
        <f>IFERROR(VLOOKUP($A$1&amp;$A27&amp;E$5,'Bảng giá chi tiết'!$C:$J,8,0),"")</f>
        <v/>
      </c>
      <c r="F27" s="1349" t="str">
        <f>IFERROR(VLOOKUP($A$1&amp;$A27&amp;F$5,'Bảng giá chi tiết'!$C:$J,8,0),"")</f>
        <v/>
      </c>
      <c r="G27" s="1349" t="str">
        <f>IFERROR(VLOOKUP($A$1&amp;$A27&amp;G$5,'Bảng giá chi tiết'!$C:$J,8,0),"")</f>
        <v/>
      </c>
      <c r="H27" s="1349" t="str">
        <f>IFERROR(VLOOKUP($A$1&amp;$A27&amp;H$5,'Bảng giá chi tiết'!$C:$J,8,0),"")</f>
        <v/>
      </c>
      <c r="I27" s="1349" t="str">
        <f>IFERROR(VLOOKUP($A$1&amp;$A27&amp;I$5,'Bảng giá chi tiết'!$C:$J,8,0),"")</f>
        <v/>
      </c>
      <c r="J27" s="1349" t="str">
        <f>IFERROR(VLOOKUP($A$1&amp;$A27&amp;J$5,'Bảng giá chi tiết'!$C:$J,8,0),"")</f>
        <v/>
      </c>
      <c r="K27" s="1349" t="str">
        <f>IFERROR(VLOOKUP($A$1&amp;$A27&amp;K$5,'Bảng giá chi tiết'!$C:$J,8,0),"")</f>
        <v/>
      </c>
      <c r="L27" s="1349" t="str">
        <f>IFERROR(VLOOKUP($A$1&amp;$A27&amp;L$5,'Bảng giá chi tiết'!$C:$J,8,0),"")</f>
        <v/>
      </c>
      <c r="M27" s="1349" t="str">
        <f>IFERROR(VLOOKUP($A$1&amp;$A27&amp;M$5,'Bảng giá chi tiết'!$C:$J,8,0),"")</f>
        <v/>
      </c>
      <c r="N27" s="1349" t="str">
        <f>IFERROR(VLOOKUP($A$1&amp;$A27&amp;N$5,'Bảng giá chi tiết'!$C:$J,8,0),"")</f>
        <v/>
      </c>
      <c r="O27" s="1349" t="str">
        <f>IFERROR(VLOOKUP($A$1&amp;$A27&amp;O$5,'Bảng giá chi tiết'!$C:$J,8,0),"")</f>
        <v/>
      </c>
      <c r="P27" s="1349" t="str">
        <f>IFERROR(VLOOKUP($A$1&amp;$A27&amp;P$5,'Bảng giá chi tiết'!$C:$J,8,0),"")</f>
        <v/>
      </c>
      <c r="Q27" s="1349" t="str">
        <f>IFERROR(VLOOKUP($A$1&amp;$A27&amp;Q$5,'Bảng giá chi tiết'!$C:$J,8,0),"")</f>
        <v/>
      </c>
      <c r="R27" s="1349" t="str">
        <f>IFERROR(VLOOKUP($A$1&amp;$A27&amp;R$5,'Bảng giá chi tiết'!$C:$J,8,0),"")</f>
        <v/>
      </c>
      <c r="S27" s="1349" t="str">
        <f>IFERROR(VLOOKUP($A$1&amp;$A27&amp;S$5,'Bảng giá chi tiết'!$C:$J,8,0),"")</f>
        <v/>
      </c>
      <c r="T27" s="1349" t="str">
        <f>IFERROR(VLOOKUP($A$1&amp;$A27&amp;T$5,'Bảng giá chi tiết'!$C:$J,8,0),"")</f>
        <v/>
      </c>
      <c r="U27" s="1349" t="str">
        <f>IFERROR(VLOOKUP($A$1&amp;$A27&amp;U$5,'Bảng giá chi tiết'!$C:$J,8,0),"")</f>
        <v/>
      </c>
      <c r="V27" s="1349" t="str">
        <f>IFERROR(VLOOKUP($A$1&amp;$A27&amp;V$5,'Bảng giá chi tiết'!$C:$J,8,0),"")</f>
        <v/>
      </c>
      <c r="W27" s="1349" t="str">
        <f>IFERROR(VLOOKUP($A$1&amp;$A27&amp;W$5,'Bảng giá chi tiết'!$C:$J,8,0),"")</f>
        <v/>
      </c>
      <c r="X27" s="1349" t="str">
        <f>IFERROR(VLOOKUP($A$1&amp;$A27&amp;X$5,'Bảng giá chi tiết'!$C:$J,8,0),"")</f>
        <v>23087?</v>
      </c>
      <c r="Y27" s="1350" t="s">
        <v>724</v>
      </c>
      <c r="Z27" s="1298"/>
    </row>
    <row r="28">
      <c r="A28" s="1350" t="s">
        <v>725</v>
      </c>
      <c r="B28" s="1349" t="str">
        <f>IFERROR(VLOOKUP($A$1&amp;$A28&amp;B$5,'Bảng giá chi tiết'!$C:$J,8,0),"")</f>
        <v/>
      </c>
      <c r="C28" s="1349" t="str">
        <f>IFERROR(VLOOKUP($A$1&amp;$A28&amp;C$5,'Bảng giá chi tiết'!$C:$J,8,0),"")</f>
        <v/>
      </c>
      <c r="D28" s="1349" t="str">
        <f>IFERROR(VLOOKUP($A$1&amp;$A28&amp;D$5,'Bảng giá chi tiết'!$C:$J,8,0),"")</f>
        <v/>
      </c>
      <c r="E28" s="1349" t="str">
        <f>IFERROR(VLOOKUP($A$1&amp;$A28&amp;E$5,'Bảng giá chi tiết'!$C:$J,8,0),"")</f>
        <v/>
      </c>
      <c r="F28" s="1349" t="str">
        <f>IFERROR(VLOOKUP($A$1&amp;$A28&amp;F$5,'Bảng giá chi tiết'!$C:$J,8,0),"")</f>
        <v/>
      </c>
      <c r="G28" s="1349" t="str">
        <f>IFERROR(VLOOKUP($A$1&amp;$A28&amp;G$5,'Bảng giá chi tiết'!$C:$J,8,0),"")</f>
        <v/>
      </c>
      <c r="H28" s="1349" t="str">
        <f>IFERROR(VLOOKUP($A$1&amp;$A28&amp;H$5,'Bảng giá chi tiết'!$C:$J,8,0),"")</f>
        <v/>
      </c>
      <c r="I28" s="1349" t="str">
        <f>IFERROR(VLOOKUP($A$1&amp;$A28&amp;I$5,'Bảng giá chi tiết'!$C:$J,8,0),"")</f>
        <v/>
      </c>
      <c r="J28" s="1349" t="str">
        <f>IFERROR(VLOOKUP($A$1&amp;$A28&amp;J$5,'Bảng giá chi tiết'!$C:$J,8,0),"")</f>
        <v/>
      </c>
      <c r="K28" s="1349" t="str">
        <f>IFERROR(VLOOKUP($A$1&amp;$A28&amp;K$5,'Bảng giá chi tiết'!$C:$J,8,0),"")</f>
        <v/>
      </c>
      <c r="L28" s="1349" t="str">
        <f>IFERROR(VLOOKUP($A$1&amp;$A28&amp;L$5,'Bảng giá chi tiết'!$C:$J,8,0),"")</f>
        <v/>
      </c>
      <c r="M28" s="1349" t="str">
        <f>IFERROR(VLOOKUP($A$1&amp;$A28&amp;M$5,'Bảng giá chi tiết'!$C:$J,8,0),"")</f>
        <v/>
      </c>
      <c r="N28" s="1349" t="str">
        <f>IFERROR(VLOOKUP($A$1&amp;$A28&amp;N$5,'Bảng giá chi tiết'!$C:$J,8,0),"")</f>
        <v/>
      </c>
      <c r="O28" s="1349" t="str">
        <f>IFERROR(VLOOKUP($A$1&amp;$A28&amp;O$5,'Bảng giá chi tiết'!$C:$J,8,0),"")</f>
        <v/>
      </c>
      <c r="P28" s="1349" t="str">
        <f>IFERROR(VLOOKUP($A$1&amp;$A28&amp;P$5,'Bảng giá chi tiết'!$C:$J,8,0),"")</f>
        <v/>
      </c>
      <c r="Q28" s="1349" t="str">
        <f>IFERROR(VLOOKUP($A$1&amp;$A28&amp;Q$5,'Bảng giá chi tiết'!$C:$J,8,0),"")</f>
        <v/>
      </c>
      <c r="R28" s="1349" t="str">
        <f>IFERROR(VLOOKUP($A$1&amp;$A28&amp;R$5,'Bảng giá chi tiết'!$C:$J,8,0),"")</f>
        <v/>
      </c>
      <c r="S28" s="1349" t="str">
        <f>IFERROR(VLOOKUP($A$1&amp;$A28&amp;S$5,'Bảng giá chi tiết'!$C:$J,8,0),"")</f>
        <v/>
      </c>
      <c r="T28" s="1349" t="str">
        <f>IFERROR(VLOOKUP($A$1&amp;$A28&amp;T$5,'Bảng giá chi tiết'!$C:$J,8,0),"")</f>
        <v/>
      </c>
      <c r="U28" s="1349" t="str">
        <f>IFERROR(VLOOKUP($A$1&amp;$A28&amp;U$5,'Bảng giá chi tiết'!$C:$J,8,0),"")</f>
        <v/>
      </c>
      <c r="V28" s="1349" t="str">
        <f>IFERROR(VLOOKUP($A$1&amp;$A28&amp;V$5,'Bảng giá chi tiết'!$C:$J,8,0),"")</f>
        <v/>
      </c>
      <c r="W28" s="1349" t="str">
        <f>IFERROR(VLOOKUP($A$1&amp;$A28&amp;W$5,'Bảng giá chi tiết'!$C:$J,8,0),"")</f>
        <v/>
      </c>
      <c r="X28" s="1349" t="str">
        <f>IFERROR(VLOOKUP($A$1&amp;$A28&amp;X$5,'Bảng giá chi tiết'!$C:$J,8,0),"")</f>
        <v>23418?</v>
      </c>
      <c r="Y28" s="1350" t="s">
        <v>725</v>
      </c>
      <c r="Z28" s="1298"/>
    </row>
    <row r="29">
      <c r="A29" s="1348" t="s">
        <v>726</v>
      </c>
      <c r="B29" s="1349" t="str">
        <f>IFERROR(VLOOKUP($A$1&amp;$A29&amp;B$5,'Bảng giá chi tiết'!$C:$J,8,0),"")</f>
        <v/>
      </c>
      <c r="C29" s="1349" t="str">
        <f>IFERROR(VLOOKUP($A$1&amp;$A29&amp;C$5,'Bảng giá chi tiết'!$C:$J,8,0),"")</f>
        <v/>
      </c>
      <c r="D29" s="1349" t="str">
        <f>IFERROR(VLOOKUP($A$1&amp;$A29&amp;D$5,'Bảng giá chi tiết'!$C:$J,8,0),"")</f>
        <v/>
      </c>
      <c r="E29" s="1349" t="str">
        <f>IFERROR(VLOOKUP($A$1&amp;$A29&amp;E$5,'Bảng giá chi tiết'!$C:$J,8,0),"")</f>
        <v/>
      </c>
      <c r="F29" s="1349" t="str">
        <f>IFERROR(VLOOKUP($A$1&amp;$A29&amp;F$5,'Bảng giá chi tiết'!$C:$J,8,0),"")</f>
        <v/>
      </c>
      <c r="G29" s="1349" t="str">
        <f>IFERROR(VLOOKUP($A$1&amp;$A29&amp;G$5,'Bảng giá chi tiết'!$C:$J,8,0),"")</f>
        <v/>
      </c>
      <c r="H29" s="1349" t="str">
        <f>IFERROR(VLOOKUP($A$1&amp;$A29&amp;H$5,'Bảng giá chi tiết'!$C:$J,8,0),"")</f>
        <v/>
      </c>
      <c r="I29" s="1349" t="str">
        <f>IFERROR(VLOOKUP($A$1&amp;$A29&amp;I$5,'Bảng giá chi tiết'!$C:$J,8,0),"")</f>
        <v/>
      </c>
      <c r="J29" s="1349" t="str">
        <f>IFERROR(VLOOKUP($A$1&amp;$A29&amp;J$5,'Bảng giá chi tiết'!$C:$J,8,0),"")</f>
        <v/>
      </c>
      <c r="K29" s="1349" t="str">
        <f>IFERROR(VLOOKUP($A$1&amp;$A29&amp;K$5,'Bảng giá chi tiết'!$C:$J,8,0),"")</f>
        <v/>
      </c>
      <c r="L29" s="1349" t="str">
        <f>IFERROR(VLOOKUP($A$1&amp;$A29&amp;L$5,'Bảng giá chi tiết'!$C:$J,8,0),"")</f>
        <v/>
      </c>
      <c r="M29" s="1349" t="str">
        <f>IFERROR(VLOOKUP($A$1&amp;$A29&amp;M$5,'Bảng giá chi tiết'!$C:$J,8,0),"")</f>
        <v/>
      </c>
      <c r="N29" s="1349" t="str">
        <f>IFERROR(VLOOKUP($A$1&amp;$A29&amp;N$5,'Bảng giá chi tiết'!$C:$J,8,0),"")</f>
        <v/>
      </c>
      <c r="O29" s="1349" t="str">
        <f>IFERROR(VLOOKUP($A$1&amp;$A29&amp;O$5,'Bảng giá chi tiết'!$C:$J,8,0),"")</f>
        <v/>
      </c>
      <c r="P29" s="1349" t="str">
        <f>IFERROR(VLOOKUP($A$1&amp;$A29&amp;P$5,'Bảng giá chi tiết'!$C:$J,8,0),"")</f>
        <v/>
      </c>
      <c r="Q29" s="1349" t="str">
        <f>IFERROR(VLOOKUP($A$1&amp;$A29&amp;Q$5,'Bảng giá chi tiết'!$C:$J,8,0),"")</f>
        <v/>
      </c>
      <c r="R29" s="1349" t="str">
        <f>IFERROR(VLOOKUP($A$1&amp;$A29&amp;R$5,'Bảng giá chi tiết'!$C:$J,8,0),"")</f>
        <v/>
      </c>
      <c r="S29" s="1349" t="str">
        <f>IFERROR(VLOOKUP($A$1&amp;$A29&amp;S$5,'Bảng giá chi tiết'!$C:$J,8,0),"")</f>
        <v/>
      </c>
      <c r="T29" s="1349" t="str">
        <f>IFERROR(VLOOKUP($A$1&amp;$A29&amp;T$5,'Bảng giá chi tiết'!$C:$J,8,0),"")</f>
        <v/>
      </c>
      <c r="U29" s="1349" t="str">
        <f>IFERROR(VLOOKUP($A$1&amp;$A29&amp;U$5,'Bảng giá chi tiết'!$C:$J,8,0),"")</f>
        <v>13845?</v>
      </c>
      <c r="V29" s="1349" t="str">
        <f>IFERROR(VLOOKUP($A$1&amp;$A29&amp;V$5,'Bảng giá chi tiết'!$C:$J,8,0),"")</f>
        <v/>
      </c>
      <c r="W29" s="1349" t="str">
        <f>IFERROR(VLOOKUP($A$1&amp;$A29&amp;W$5,'Bảng giá chi tiết'!$C:$J,8,0),"")</f>
        <v/>
      </c>
      <c r="X29" s="1349" t="str">
        <f>IFERROR(VLOOKUP($A$1&amp;$A29&amp;X$5,'Bảng giá chi tiết'!$C:$J,8,0),"")</f>
        <v/>
      </c>
      <c r="Y29" s="1348" t="s">
        <v>726</v>
      </c>
      <c r="Z29" s="1298"/>
    </row>
    <row r="30">
      <c r="A30" s="1328" t="s">
        <v>671</v>
      </c>
      <c r="B30" s="1329" t="s">
        <v>672</v>
      </c>
      <c r="C30" s="1329" t="s">
        <v>673</v>
      </c>
      <c r="D30" s="1329" t="s">
        <v>674</v>
      </c>
      <c r="E30" s="1329" t="s">
        <v>675</v>
      </c>
      <c r="F30" s="1329" t="s">
        <v>676</v>
      </c>
      <c r="G30" s="1329" t="s">
        <v>677</v>
      </c>
      <c r="H30" s="1329" t="s">
        <v>678</v>
      </c>
      <c r="I30" s="1330" t="s">
        <v>679</v>
      </c>
      <c r="J30" s="1330" t="s">
        <v>680</v>
      </c>
      <c r="K30" s="1329" t="s">
        <v>681</v>
      </c>
      <c r="L30" s="1329" t="s">
        <v>682</v>
      </c>
      <c r="M30" s="1329" t="s">
        <v>683</v>
      </c>
      <c r="N30" s="1330" t="s">
        <v>684</v>
      </c>
      <c r="O30" s="1329" t="s">
        <v>685</v>
      </c>
      <c r="P30" s="1329" t="s">
        <v>686</v>
      </c>
      <c r="Q30" s="1329" t="s">
        <v>687</v>
      </c>
      <c r="R30" s="1329" t="s">
        <v>688</v>
      </c>
      <c r="S30" s="1329" t="s">
        <v>689</v>
      </c>
      <c r="T30" s="1329" t="s">
        <v>690</v>
      </c>
      <c r="U30" s="1329" t="s">
        <v>1900</v>
      </c>
      <c r="V30" s="1329" t="s">
        <v>1901</v>
      </c>
      <c r="W30" s="1329" t="s">
        <v>1902</v>
      </c>
      <c r="X30" s="1329" t="s">
        <v>2254</v>
      </c>
      <c r="Y30" s="1331" t="s">
        <v>671</v>
      </c>
      <c r="Z30" s="1332"/>
    </row>
    <row r="31">
      <c r="A31" s="1333" t="s">
        <v>4</v>
      </c>
      <c r="B31" s="1334" t="s">
        <v>897</v>
      </c>
      <c r="C31" s="1334" t="s">
        <v>906</v>
      </c>
      <c r="D31" s="1334" t="s">
        <v>906</v>
      </c>
      <c r="E31" s="1334" t="s">
        <v>906</v>
      </c>
      <c r="F31" s="1334" t="s">
        <v>893</v>
      </c>
      <c r="G31" s="1334" t="s">
        <v>918</v>
      </c>
      <c r="H31" s="1334" t="s">
        <v>897</v>
      </c>
      <c r="I31" s="1334" t="s">
        <v>793</v>
      </c>
      <c r="J31" s="1334" t="s">
        <v>893</v>
      </c>
      <c r="K31" s="1334" t="s">
        <v>906</v>
      </c>
      <c r="L31" s="1334" t="s">
        <v>893</v>
      </c>
      <c r="M31" s="1334" t="s">
        <v>17</v>
      </c>
      <c r="N31" s="1334" t="s">
        <v>793</v>
      </c>
      <c r="O31" s="1334" t="s">
        <v>793</v>
      </c>
      <c r="P31" s="1334" t="s">
        <v>893</v>
      </c>
      <c r="Q31" s="1334" t="s">
        <v>793</v>
      </c>
      <c r="R31" s="1334" t="s">
        <v>897</v>
      </c>
      <c r="S31" s="1334" t="s">
        <v>918</v>
      </c>
      <c r="T31" s="1334" t="s">
        <v>893</v>
      </c>
      <c r="U31" s="1334" t="s">
        <v>793</v>
      </c>
      <c r="V31" s="1334" t="s">
        <v>793</v>
      </c>
      <c r="W31" s="1334" t="s">
        <v>793</v>
      </c>
      <c r="X31" s="1334" t="s">
        <v>918</v>
      </c>
      <c r="Y31" s="1336" t="s">
        <v>4</v>
      </c>
      <c r="Z31" s="1332"/>
    </row>
    <row r="32">
      <c r="A32" s="1337" t="s">
        <v>2255</v>
      </c>
      <c r="B32" s="1334">
        <v>110.7</v>
      </c>
      <c r="C32" s="1334">
        <v>83.3</v>
      </c>
      <c r="D32" s="1334">
        <v>95.8</v>
      </c>
      <c r="E32" s="1334">
        <v>91.9</v>
      </c>
      <c r="F32" s="1334">
        <v>59.8</v>
      </c>
      <c r="G32" s="1334">
        <v>143.1</v>
      </c>
      <c r="H32" s="1334">
        <v>125.4</v>
      </c>
      <c r="I32" s="1334">
        <v>91.1</v>
      </c>
      <c r="J32" s="1334">
        <v>58.6</v>
      </c>
      <c r="K32" s="1334">
        <v>94.2</v>
      </c>
      <c r="L32" s="1334">
        <v>51.3</v>
      </c>
      <c r="M32" s="1334">
        <v>31.9</v>
      </c>
      <c r="N32" s="1334">
        <v>85.7</v>
      </c>
      <c r="O32" s="1334">
        <v>90.1</v>
      </c>
      <c r="P32" s="1334">
        <v>63.6</v>
      </c>
      <c r="Q32" s="1334">
        <v>94.0</v>
      </c>
      <c r="R32" s="1334">
        <v>131.1</v>
      </c>
      <c r="S32" s="1334">
        <v>150.2</v>
      </c>
      <c r="T32" s="1334">
        <v>61.9</v>
      </c>
      <c r="U32" s="1334">
        <v>91.8</v>
      </c>
      <c r="V32" s="1334">
        <v>91.6</v>
      </c>
      <c r="W32" s="1334">
        <v>84.5</v>
      </c>
      <c r="X32" s="1334">
        <v>152.7</v>
      </c>
      <c r="Y32" s="1338" t="s">
        <v>2255</v>
      </c>
      <c r="Z32" s="1332"/>
    </row>
    <row r="33">
      <c r="A33" s="1337" t="s">
        <v>2256</v>
      </c>
      <c r="B33" s="1334">
        <v>99.8</v>
      </c>
      <c r="C33" s="1334">
        <v>76.9</v>
      </c>
      <c r="D33" s="1334">
        <v>87.0</v>
      </c>
      <c r="E33" s="1334">
        <v>84.7</v>
      </c>
      <c r="F33" s="1334">
        <v>54.1</v>
      </c>
      <c r="G33" s="1334">
        <v>130.6</v>
      </c>
      <c r="H33" s="1334">
        <v>113.4</v>
      </c>
      <c r="I33" s="1334">
        <v>84.2</v>
      </c>
      <c r="J33" s="1334">
        <v>53.0</v>
      </c>
      <c r="K33" s="1334">
        <v>85.4</v>
      </c>
      <c r="L33" s="1334">
        <v>46.4</v>
      </c>
      <c r="M33" s="1334">
        <v>27.2</v>
      </c>
      <c r="N33" s="1334">
        <v>79.0</v>
      </c>
      <c r="O33" s="1334">
        <v>80.9</v>
      </c>
      <c r="P33" s="1334">
        <v>59.2</v>
      </c>
      <c r="Q33" s="1334">
        <v>84.3</v>
      </c>
      <c r="R33" s="1334">
        <v>119.6</v>
      </c>
      <c r="S33" s="1334">
        <v>136.9</v>
      </c>
      <c r="T33" s="1334">
        <v>56.0</v>
      </c>
      <c r="U33" s="1334">
        <v>84.5</v>
      </c>
      <c r="V33" s="1334">
        <v>82.7</v>
      </c>
      <c r="W33" s="1334">
        <v>77.4</v>
      </c>
      <c r="X33" s="1334">
        <v>141.7</v>
      </c>
      <c r="Y33" s="1338" t="s">
        <v>2256</v>
      </c>
      <c r="Z33" s="1332"/>
    </row>
    <row r="34">
      <c r="A34" s="1337" t="s">
        <v>711</v>
      </c>
      <c r="B34" s="1339" t="s">
        <v>331</v>
      </c>
      <c r="C34" s="1339" t="s">
        <v>331</v>
      </c>
      <c r="D34" s="1339" t="s">
        <v>331</v>
      </c>
      <c r="E34" s="1339" t="s">
        <v>331</v>
      </c>
      <c r="F34" s="1339" t="s">
        <v>331</v>
      </c>
      <c r="G34" s="1339" t="s">
        <v>176</v>
      </c>
      <c r="H34" s="1339" t="s">
        <v>281</v>
      </c>
      <c r="I34" s="1339" t="s">
        <v>337</v>
      </c>
      <c r="J34" s="1339" t="s">
        <v>337</v>
      </c>
      <c r="K34" s="1339" t="s">
        <v>337</v>
      </c>
      <c r="L34" s="1339" t="s">
        <v>337</v>
      </c>
      <c r="M34" s="1339" t="s">
        <v>337</v>
      </c>
      <c r="N34" s="1340" t="s">
        <v>25</v>
      </c>
      <c r="O34" s="1339" t="s">
        <v>25</v>
      </c>
      <c r="P34" s="1339" t="s">
        <v>25</v>
      </c>
      <c r="Q34" s="1339" t="s">
        <v>25</v>
      </c>
      <c r="R34" s="1339" t="s">
        <v>281</v>
      </c>
      <c r="S34" s="1339" t="s">
        <v>307</v>
      </c>
      <c r="T34" s="1339" t="s">
        <v>314</v>
      </c>
      <c r="U34" s="1339" t="s">
        <v>314</v>
      </c>
      <c r="V34" s="1339" t="s">
        <v>314</v>
      </c>
      <c r="W34" s="1339" t="s">
        <v>314</v>
      </c>
      <c r="X34" s="1339" t="s">
        <v>712</v>
      </c>
      <c r="Y34" s="1338" t="s">
        <v>711</v>
      </c>
      <c r="Z34" s="1332"/>
    </row>
    <row r="35">
      <c r="A35" s="1341" t="s">
        <v>713</v>
      </c>
      <c r="B35" s="1342" t="s">
        <v>2257</v>
      </c>
      <c r="C35" s="1343"/>
      <c r="D35" s="1343"/>
      <c r="E35" s="1343"/>
      <c r="F35" s="1343"/>
      <c r="G35" s="1343"/>
      <c r="H35" s="1344" t="s">
        <v>2221</v>
      </c>
      <c r="I35" s="1343"/>
      <c r="J35" s="1343"/>
      <c r="K35" s="1343"/>
      <c r="L35" s="1343"/>
      <c r="M35" s="1343"/>
      <c r="N35" s="1343"/>
      <c r="O35" s="1343"/>
      <c r="P35" s="1343"/>
      <c r="Q35" s="1343"/>
      <c r="R35" s="1343"/>
      <c r="S35" s="1345"/>
      <c r="T35" s="1343"/>
      <c r="U35" s="1343"/>
      <c r="V35" s="1343"/>
      <c r="W35" s="1343"/>
      <c r="X35" s="1343"/>
      <c r="Y35" s="1346" t="s">
        <v>713</v>
      </c>
      <c r="Z35" s="1347"/>
    </row>
    <row r="36">
      <c r="A36" s="1350" t="s">
        <v>727</v>
      </c>
      <c r="B36" s="1349" t="str">
        <f>IFERROR(VLOOKUP($A$1&amp;$A36&amp;B$5,'Bảng giá chi tiết'!$C:$J,8,0),"")</f>
        <v/>
      </c>
      <c r="C36" s="1349" t="str">
        <f>IFERROR(VLOOKUP($A$1&amp;$A36&amp;C$5,'Bảng giá chi tiết'!$C:$J,8,0),"")</f>
        <v/>
      </c>
      <c r="D36" s="1349" t="str">
        <f>IFERROR(VLOOKUP($A$1&amp;$A36&amp;D$5,'Bảng giá chi tiết'!$C:$J,8,0),"")</f>
        <v>12758?</v>
      </c>
      <c r="E36" s="1349" t="str">
        <f>IFERROR(VLOOKUP($A$1&amp;$A36&amp;E$5,'Bảng giá chi tiết'!$C:$J,8,0),"")</f>
        <v/>
      </c>
      <c r="F36" s="1349" t="str">
        <f>IFERROR(VLOOKUP($A$1&amp;$A36&amp;F$5,'Bảng giá chi tiết'!$C:$J,8,0),"")</f>
        <v/>
      </c>
      <c r="G36" s="1349" t="str">
        <f>IFERROR(VLOOKUP($A$1&amp;$A36&amp;G$5,'Bảng giá chi tiết'!$C:$J,8,0),"")</f>
        <v/>
      </c>
      <c r="H36" s="1349" t="str">
        <f>IFERROR(VLOOKUP($A$1&amp;$A36&amp;H$5,'Bảng giá chi tiết'!$C:$J,8,0),"")</f>
        <v/>
      </c>
      <c r="I36" s="1349" t="str">
        <f>IFERROR(VLOOKUP($A$1&amp;$A36&amp;I$5,'Bảng giá chi tiết'!$C:$J,8,0),"")</f>
        <v/>
      </c>
      <c r="J36" s="1349" t="str">
        <f>IFERROR(VLOOKUP($A$1&amp;$A36&amp;J$5,'Bảng giá chi tiết'!$C:$J,8,0),"")</f>
        <v/>
      </c>
      <c r="K36" s="1349" t="str">
        <f>IFERROR(VLOOKUP($A$1&amp;$A36&amp;K$5,'Bảng giá chi tiết'!$C:$J,8,0),"")</f>
        <v/>
      </c>
      <c r="L36" s="1349" t="str">
        <f>IFERROR(VLOOKUP($A$1&amp;$A36&amp;L$5,'Bảng giá chi tiết'!$C:$J,8,0),"")</f>
        <v/>
      </c>
      <c r="M36" s="1349" t="str">
        <f>IFERROR(VLOOKUP($A$1&amp;$A36&amp;M$5,'Bảng giá chi tiết'!$C:$J,8,0),"")</f>
        <v/>
      </c>
      <c r="N36" s="1349" t="str">
        <f>IFERROR(VLOOKUP($A$1&amp;$A36&amp;N$5,'Bảng giá chi tiết'!$C:$J,8,0),"")</f>
        <v/>
      </c>
      <c r="O36" s="1349" t="str">
        <f>IFERROR(VLOOKUP($A$1&amp;$A36&amp;O$5,'Bảng giá chi tiết'!$C:$J,8,0),"")</f>
        <v>13225?</v>
      </c>
      <c r="P36" s="1349" t="str">
        <f>IFERROR(VLOOKUP($A$1&amp;$A36&amp;P$5,'Bảng giá chi tiết'!$C:$J,8,0),"")</f>
        <v/>
      </c>
      <c r="Q36" s="1349" t="str">
        <f>IFERROR(VLOOKUP($A$1&amp;$A36&amp;Q$5,'Bảng giá chi tiết'!$C:$J,8,0),"")</f>
        <v/>
      </c>
      <c r="R36" s="1349" t="str">
        <f>IFERROR(VLOOKUP($A$1&amp;$A36&amp;R$5,'Bảng giá chi tiết'!$C:$J,8,0),"")</f>
        <v/>
      </c>
      <c r="S36" s="1349" t="str">
        <f>IFERROR(VLOOKUP($A$1&amp;$A36&amp;S$5,'Bảng giá chi tiết'!$C:$J,8,0),"")</f>
        <v/>
      </c>
      <c r="T36" s="1349" t="str">
        <f>IFERROR(VLOOKUP($A$1&amp;$A36&amp;T$5,'Bảng giá chi tiết'!$C:$J,8,0),"")</f>
        <v/>
      </c>
      <c r="U36" s="1349" t="str">
        <f>IFERROR(VLOOKUP($A$1&amp;$A36&amp;U$5,'Bảng giá chi tiết'!$C:$J,8,0),"")</f>
        <v/>
      </c>
      <c r="V36" s="1349" t="str">
        <f>IFERROR(VLOOKUP($A$1&amp;$A36&amp;V$5,'Bảng giá chi tiết'!$C:$J,8,0),"")</f>
        <v/>
      </c>
      <c r="W36" s="1349" t="str">
        <f>IFERROR(VLOOKUP($A$1&amp;$A36&amp;W$5,'Bảng giá chi tiết'!$C:$J,8,0),"")</f>
        <v/>
      </c>
      <c r="X36" s="1349" t="str">
        <f>IFERROR(VLOOKUP($A$1&amp;$A36&amp;X$5,'Bảng giá chi tiết'!$C:$J,8,0),"")</f>
        <v/>
      </c>
      <c r="Y36" s="1350" t="s">
        <v>727</v>
      </c>
      <c r="Z36" s="1298"/>
    </row>
    <row r="37">
      <c r="A37" s="1350" t="s">
        <v>728</v>
      </c>
      <c r="B37" s="1349" t="str">
        <f>IFERROR(VLOOKUP($A$1&amp;$A37&amp;B$5,'Bảng giá chi tiết'!$C:$J,8,0),"")</f>
        <v/>
      </c>
      <c r="C37" s="1349" t="str">
        <f>IFERROR(VLOOKUP($A$1&amp;$A37&amp;C$5,'Bảng giá chi tiết'!$C:$J,8,0),"")</f>
        <v/>
      </c>
      <c r="D37" s="1349" t="str">
        <f>IFERROR(VLOOKUP($A$1&amp;$A37&amp;D$5,'Bảng giá chi tiết'!$C:$J,8,0),"")</f>
        <v/>
      </c>
      <c r="E37" s="1349" t="str">
        <f>IFERROR(VLOOKUP($A$1&amp;$A37&amp;E$5,'Bảng giá chi tiết'!$C:$J,8,0),"")</f>
        <v/>
      </c>
      <c r="F37" s="1349" t="str">
        <f>IFERROR(VLOOKUP($A$1&amp;$A37&amp;F$5,'Bảng giá chi tiết'!$C:$J,8,0),"")</f>
        <v/>
      </c>
      <c r="G37" s="1349" t="str">
        <f>IFERROR(VLOOKUP($A$1&amp;$A37&amp;G$5,'Bảng giá chi tiết'!$C:$J,8,0),"")</f>
        <v/>
      </c>
      <c r="H37" s="1349" t="str">
        <f>IFERROR(VLOOKUP($A$1&amp;$A37&amp;H$5,'Bảng giá chi tiết'!$C:$J,8,0),"")</f>
        <v/>
      </c>
      <c r="I37" s="1349" t="str">
        <f>IFERROR(VLOOKUP($A$1&amp;$A37&amp;I$5,'Bảng giá chi tiết'!$C:$J,8,0),"")</f>
        <v/>
      </c>
      <c r="J37" s="1349" t="str">
        <f>IFERROR(VLOOKUP($A$1&amp;$A37&amp;J$5,'Bảng giá chi tiết'!$C:$J,8,0),"")</f>
        <v/>
      </c>
      <c r="K37" s="1349" t="str">
        <f>IFERROR(VLOOKUP($A$1&amp;$A37&amp;K$5,'Bảng giá chi tiết'!$C:$J,8,0),"")</f>
        <v/>
      </c>
      <c r="L37" s="1349" t="str">
        <f>IFERROR(VLOOKUP($A$1&amp;$A37&amp;L$5,'Bảng giá chi tiết'!$C:$J,8,0),"")</f>
        <v/>
      </c>
      <c r="M37" s="1349" t="str">
        <f>IFERROR(VLOOKUP($A$1&amp;$A37&amp;M$5,'Bảng giá chi tiết'!$C:$J,8,0),"")</f>
        <v/>
      </c>
      <c r="N37" s="1349" t="str">
        <f>IFERROR(VLOOKUP($A$1&amp;$A37&amp;N$5,'Bảng giá chi tiết'!$C:$J,8,0),"")</f>
        <v/>
      </c>
      <c r="O37" s="1349" t="str">
        <f>IFERROR(VLOOKUP($A$1&amp;$A37&amp;O$5,'Bảng giá chi tiết'!$C:$J,8,0),"")</f>
        <v>12936?</v>
      </c>
      <c r="P37" s="1349" t="str">
        <f>IFERROR(VLOOKUP($A$1&amp;$A37&amp;P$5,'Bảng giá chi tiết'!$C:$J,8,0),"")</f>
        <v/>
      </c>
      <c r="Q37" s="1349" t="str">
        <f>IFERROR(VLOOKUP($A$1&amp;$A37&amp;Q$5,'Bảng giá chi tiết'!$C:$J,8,0),"")</f>
        <v/>
      </c>
      <c r="R37" s="1349" t="str">
        <f>IFERROR(VLOOKUP($A$1&amp;$A37&amp;R$5,'Bảng giá chi tiết'!$C:$J,8,0),"")</f>
        <v/>
      </c>
      <c r="S37" s="1349" t="str">
        <f>IFERROR(VLOOKUP($A$1&amp;$A37&amp;S$5,'Bảng giá chi tiết'!$C:$J,8,0),"")</f>
        <v/>
      </c>
      <c r="T37" s="1349" t="str">
        <f>IFERROR(VLOOKUP($A$1&amp;$A37&amp;T$5,'Bảng giá chi tiết'!$C:$J,8,0),"")</f>
        <v/>
      </c>
      <c r="U37" s="1349" t="str">
        <f>IFERROR(VLOOKUP($A$1&amp;$A37&amp;U$5,'Bảng giá chi tiết'!$C:$J,8,0),"")</f>
        <v/>
      </c>
      <c r="V37" s="1349" t="str">
        <f>IFERROR(VLOOKUP($A$1&amp;$A37&amp;V$5,'Bảng giá chi tiết'!$C:$J,8,0),"")</f>
        <v/>
      </c>
      <c r="W37" s="1349" t="str">
        <f>IFERROR(VLOOKUP($A$1&amp;$A37&amp;W$5,'Bảng giá chi tiết'!$C:$J,8,0),"")</f>
        <v/>
      </c>
      <c r="X37" s="1349" t="str">
        <f>IFERROR(VLOOKUP($A$1&amp;$A37&amp;X$5,'Bảng giá chi tiết'!$C:$J,8,0),"")</f>
        <v>23533?</v>
      </c>
      <c r="Y37" s="1350" t="s">
        <v>728</v>
      </c>
      <c r="Z37" s="1298"/>
    </row>
    <row r="38">
      <c r="A38" s="1350" t="s">
        <v>729</v>
      </c>
      <c r="B38" s="1349" t="str">
        <f>IFERROR(VLOOKUP($A$1&amp;$A38&amp;B$5,'Bảng giá chi tiết'!$C:$J,8,0),"")</f>
        <v/>
      </c>
      <c r="C38" s="1349" t="str">
        <f>IFERROR(VLOOKUP($A$1&amp;$A38&amp;C$5,'Bảng giá chi tiết'!$C:$J,8,0),"")</f>
        <v/>
      </c>
      <c r="D38" s="1349" t="str">
        <f>IFERROR(VLOOKUP($A$1&amp;$A38&amp;D$5,'Bảng giá chi tiết'!$C:$J,8,0),"")</f>
        <v/>
      </c>
      <c r="E38" s="1349" t="str">
        <f>IFERROR(VLOOKUP($A$1&amp;$A38&amp;E$5,'Bảng giá chi tiết'!$C:$J,8,0),"")</f>
        <v/>
      </c>
      <c r="F38" s="1349" t="str">
        <f>IFERROR(VLOOKUP($A$1&amp;$A38&amp;F$5,'Bảng giá chi tiết'!$C:$J,8,0),"")</f>
        <v/>
      </c>
      <c r="G38" s="1349" t="str">
        <f>IFERROR(VLOOKUP($A$1&amp;$A38&amp;G$5,'Bảng giá chi tiết'!$C:$J,8,0),"")</f>
        <v/>
      </c>
      <c r="H38" s="1349" t="str">
        <f>IFERROR(VLOOKUP($A$1&amp;$A38&amp;H$5,'Bảng giá chi tiết'!$C:$J,8,0),"")</f>
        <v/>
      </c>
      <c r="I38" s="1349" t="str">
        <f>IFERROR(VLOOKUP($A$1&amp;$A38&amp;I$5,'Bảng giá chi tiết'!$C:$J,8,0),"")</f>
        <v/>
      </c>
      <c r="J38" s="1349" t="str">
        <f>IFERROR(VLOOKUP($A$1&amp;$A38&amp;J$5,'Bảng giá chi tiết'!$C:$J,8,0),"")</f>
        <v/>
      </c>
      <c r="K38" s="1349" t="str">
        <f>IFERROR(VLOOKUP($A$1&amp;$A38&amp;K$5,'Bảng giá chi tiết'!$C:$J,8,0),"")</f>
        <v/>
      </c>
      <c r="L38" s="1349" t="str">
        <f>IFERROR(VLOOKUP($A$1&amp;$A38&amp;L$5,'Bảng giá chi tiết'!$C:$J,8,0),"")</f>
        <v/>
      </c>
      <c r="M38" s="1349" t="str">
        <f>IFERROR(VLOOKUP($A$1&amp;$A38&amp;M$5,'Bảng giá chi tiết'!$C:$J,8,0),"")</f>
        <v/>
      </c>
      <c r="N38" s="1349" t="str">
        <f>IFERROR(VLOOKUP($A$1&amp;$A38&amp;N$5,'Bảng giá chi tiết'!$C:$J,8,0),"")</f>
        <v/>
      </c>
      <c r="O38" s="1349" t="str">
        <f>IFERROR(VLOOKUP($A$1&amp;$A38&amp;O$5,'Bảng giá chi tiết'!$C:$J,8,0),"")</f>
        <v/>
      </c>
      <c r="P38" s="1349" t="str">
        <f>IFERROR(VLOOKUP($A$1&amp;$A38&amp;P$5,'Bảng giá chi tiết'!$C:$J,8,0),"")</f>
        <v/>
      </c>
      <c r="Q38" s="1349" t="str">
        <f>IFERROR(VLOOKUP($A$1&amp;$A38&amp;Q$5,'Bảng giá chi tiết'!$C:$J,8,0),"")</f>
        <v/>
      </c>
      <c r="R38" s="1349" t="str">
        <f>IFERROR(VLOOKUP($A$1&amp;$A38&amp;R$5,'Bảng giá chi tiết'!$C:$J,8,0),"")</f>
        <v/>
      </c>
      <c r="S38" s="1349" t="str">
        <f>IFERROR(VLOOKUP($A$1&amp;$A38&amp;S$5,'Bảng giá chi tiết'!$C:$J,8,0),"")</f>
        <v/>
      </c>
      <c r="T38" s="1349" t="str">
        <f>IFERROR(VLOOKUP($A$1&amp;$A38&amp;T$5,'Bảng giá chi tiết'!$C:$J,8,0),"")</f>
        <v/>
      </c>
      <c r="U38" s="1349" t="str">
        <f>IFERROR(VLOOKUP($A$1&amp;$A38&amp;U$5,'Bảng giá chi tiết'!$C:$J,8,0),"")</f>
        <v>13835?</v>
      </c>
      <c r="V38" s="1349" t="str">
        <f>IFERROR(VLOOKUP($A$1&amp;$A38&amp;V$5,'Bảng giá chi tiết'!$C:$J,8,0),"")</f>
        <v/>
      </c>
      <c r="W38" s="1349" t="str">
        <f>IFERROR(VLOOKUP($A$1&amp;$A38&amp;W$5,'Bảng giá chi tiết'!$C:$J,8,0),"")</f>
        <v/>
      </c>
      <c r="X38" s="1349" t="str">
        <f>IFERROR(VLOOKUP($A$1&amp;$A38&amp;X$5,'Bảng giá chi tiết'!$C:$J,8,0),"")</f>
        <v>23707?</v>
      </c>
      <c r="Y38" s="1350" t="s">
        <v>729</v>
      </c>
      <c r="Z38" s="1298"/>
    </row>
    <row r="39">
      <c r="A39" s="1350" t="s">
        <v>730</v>
      </c>
      <c r="B39" s="1349" t="str">
        <f>IFERROR(VLOOKUP($A$1&amp;$A39&amp;B$5,'Bảng giá chi tiết'!$C:$J,8,0),"")</f>
        <v/>
      </c>
      <c r="C39" s="1349" t="str">
        <f>IFERROR(VLOOKUP($A$1&amp;$A39&amp;C$5,'Bảng giá chi tiết'!$C:$J,8,0),"")</f>
        <v/>
      </c>
      <c r="D39" s="1349" t="str">
        <f>IFERROR(VLOOKUP($A$1&amp;$A39&amp;D$5,'Bảng giá chi tiết'!$C:$J,8,0),"")</f>
        <v/>
      </c>
      <c r="E39" s="1349" t="str">
        <f>IFERROR(VLOOKUP($A$1&amp;$A39&amp;E$5,'Bảng giá chi tiết'!$C:$J,8,0),"")</f>
        <v/>
      </c>
      <c r="F39" s="1349" t="str">
        <f>IFERROR(VLOOKUP($A$1&amp;$A39&amp;F$5,'Bảng giá chi tiết'!$C:$J,8,0),"")</f>
        <v/>
      </c>
      <c r="G39" s="1349" t="str">
        <f>IFERROR(VLOOKUP($A$1&amp;$A39&amp;G$5,'Bảng giá chi tiết'!$C:$J,8,0),"")</f>
        <v/>
      </c>
      <c r="H39" s="1349" t="str">
        <f>IFERROR(VLOOKUP($A$1&amp;$A39&amp;H$5,'Bảng giá chi tiết'!$C:$J,8,0),"")</f>
        <v/>
      </c>
      <c r="I39" s="1349" t="str">
        <f>IFERROR(VLOOKUP($A$1&amp;$A39&amp;I$5,'Bảng giá chi tiết'!$C:$J,8,0),"")</f>
        <v/>
      </c>
      <c r="J39" s="1349" t="str">
        <f>IFERROR(VLOOKUP($A$1&amp;$A39&amp;J$5,'Bảng giá chi tiết'!$C:$J,8,0),"")</f>
        <v/>
      </c>
      <c r="K39" s="1349" t="str">
        <f>IFERROR(VLOOKUP($A$1&amp;$A39&amp;K$5,'Bảng giá chi tiết'!$C:$J,8,0),"")</f>
        <v/>
      </c>
      <c r="L39" s="1349" t="str">
        <f>IFERROR(VLOOKUP($A$1&amp;$A39&amp;L$5,'Bảng giá chi tiết'!$C:$J,8,0),"")</f>
        <v/>
      </c>
      <c r="M39" s="1349" t="str">
        <f>IFERROR(VLOOKUP($A$1&amp;$A39&amp;M$5,'Bảng giá chi tiết'!$C:$J,8,0),"")</f>
        <v/>
      </c>
      <c r="N39" s="1349" t="str">
        <f>IFERROR(VLOOKUP($A$1&amp;$A39&amp;N$5,'Bảng giá chi tiết'!$C:$J,8,0),"")</f>
        <v/>
      </c>
      <c r="O39" s="1349" t="str">
        <f>IFERROR(VLOOKUP($A$1&amp;$A39&amp;O$5,'Bảng giá chi tiết'!$C:$J,8,0),"")</f>
        <v/>
      </c>
      <c r="P39" s="1349" t="str">
        <f>IFERROR(VLOOKUP($A$1&amp;$A39&amp;P$5,'Bảng giá chi tiết'!$C:$J,8,0),"")</f>
        <v/>
      </c>
      <c r="Q39" s="1349" t="str">
        <f>IFERROR(VLOOKUP($A$1&amp;$A39&amp;Q$5,'Bảng giá chi tiết'!$C:$J,8,0),"")</f>
        <v/>
      </c>
      <c r="R39" s="1349" t="str">
        <f>IFERROR(VLOOKUP($A$1&amp;$A39&amp;R$5,'Bảng giá chi tiết'!$C:$J,8,0),"")</f>
        <v/>
      </c>
      <c r="S39" s="1349" t="str">
        <f>IFERROR(VLOOKUP($A$1&amp;$A39&amp;S$5,'Bảng giá chi tiết'!$C:$J,8,0),"")</f>
        <v/>
      </c>
      <c r="T39" s="1349" t="str">
        <f>IFERROR(VLOOKUP($A$1&amp;$A39&amp;T$5,'Bảng giá chi tiết'!$C:$J,8,0),"")</f>
        <v/>
      </c>
      <c r="U39" s="1349" t="str">
        <f>IFERROR(VLOOKUP($A$1&amp;$A39&amp;U$5,'Bảng giá chi tiết'!$C:$J,8,0),"")</f>
        <v>14172?</v>
      </c>
      <c r="V39" s="1349" t="str">
        <f>IFERROR(VLOOKUP($A$1&amp;$A39&amp;V$5,'Bảng giá chi tiết'!$C:$J,8,0),"")</f>
        <v/>
      </c>
      <c r="W39" s="1349" t="str">
        <f>IFERROR(VLOOKUP($A$1&amp;$A39&amp;W$5,'Bảng giá chi tiết'!$C:$J,8,0),"")</f>
        <v/>
      </c>
      <c r="X39" s="1349" t="str">
        <f>IFERROR(VLOOKUP($A$1&amp;$A39&amp;X$5,'Bảng giá chi tiết'!$C:$J,8,0),"")</f>
        <v/>
      </c>
      <c r="Y39" s="1350" t="s">
        <v>730</v>
      </c>
      <c r="Z39" s="1298"/>
    </row>
    <row r="40">
      <c r="A40" s="1350" t="s">
        <v>731</v>
      </c>
      <c r="B40" s="1349" t="str">
        <f>IFERROR(VLOOKUP($A$1&amp;$A40&amp;B$5,'Bảng giá chi tiết'!$C:$J,8,0),"")</f>
        <v/>
      </c>
      <c r="C40" s="1349" t="str">
        <f>IFERROR(VLOOKUP($A$1&amp;$A40&amp;C$5,'Bảng giá chi tiết'!$C:$J,8,0),"")</f>
        <v/>
      </c>
      <c r="D40" s="1349" t="str">
        <f>IFERROR(VLOOKUP($A$1&amp;$A40&amp;D$5,'Bảng giá chi tiết'!$C:$J,8,0),"")</f>
        <v/>
      </c>
      <c r="E40" s="1349" t="str">
        <f>IFERROR(VLOOKUP($A$1&amp;$A40&amp;E$5,'Bảng giá chi tiết'!$C:$J,8,0),"")</f>
        <v/>
      </c>
      <c r="F40" s="1349" t="str">
        <f>IFERROR(VLOOKUP($A$1&amp;$A40&amp;F$5,'Bảng giá chi tiết'!$C:$J,8,0),"")</f>
        <v/>
      </c>
      <c r="G40" s="1349" t="str">
        <f>IFERROR(VLOOKUP($A$1&amp;$A40&amp;G$5,'Bảng giá chi tiết'!$C:$J,8,0),"")</f>
        <v/>
      </c>
      <c r="H40" s="1349" t="str">
        <f>IFERROR(VLOOKUP($A$1&amp;$A40&amp;H$5,'Bảng giá chi tiết'!$C:$J,8,0),"")</f>
        <v/>
      </c>
      <c r="I40" s="1349" t="str">
        <f>IFERROR(VLOOKUP($A$1&amp;$A40&amp;I$5,'Bảng giá chi tiết'!$C:$J,8,0),"")</f>
        <v/>
      </c>
      <c r="J40" s="1349" t="str">
        <f>IFERROR(VLOOKUP($A$1&amp;$A40&amp;J$5,'Bảng giá chi tiết'!$C:$J,8,0),"")</f>
        <v/>
      </c>
      <c r="K40" s="1349" t="str">
        <f>IFERROR(VLOOKUP($A$1&amp;$A40&amp;K$5,'Bảng giá chi tiết'!$C:$J,8,0),"")</f>
        <v/>
      </c>
      <c r="L40" s="1349" t="str">
        <f>IFERROR(VLOOKUP($A$1&amp;$A40&amp;L$5,'Bảng giá chi tiết'!$C:$J,8,0),"")</f>
        <v/>
      </c>
      <c r="M40" s="1349" t="str">
        <f>IFERROR(VLOOKUP($A$1&amp;$A40&amp;M$5,'Bảng giá chi tiết'!$C:$J,8,0),"")</f>
        <v/>
      </c>
      <c r="N40" s="1349" t="str">
        <f>IFERROR(VLOOKUP($A$1&amp;$A40&amp;N$5,'Bảng giá chi tiết'!$C:$J,8,0),"")</f>
        <v/>
      </c>
      <c r="O40" s="1349" t="str">
        <f>IFERROR(VLOOKUP($A$1&amp;$A40&amp;O$5,'Bảng giá chi tiết'!$C:$J,8,0),"")</f>
        <v/>
      </c>
      <c r="P40" s="1349" t="str">
        <f>IFERROR(VLOOKUP($A$1&amp;$A40&amp;P$5,'Bảng giá chi tiết'!$C:$J,8,0),"")</f>
        <v/>
      </c>
      <c r="Q40" s="1349" t="str">
        <f>IFERROR(VLOOKUP($A$1&amp;$A40&amp;Q$5,'Bảng giá chi tiết'!$C:$J,8,0),"")</f>
        <v/>
      </c>
      <c r="R40" s="1349" t="str">
        <f>IFERROR(VLOOKUP($A$1&amp;$A40&amp;R$5,'Bảng giá chi tiết'!$C:$J,8,0),"")</f>
        <v/>
      </c>
      <c r="S40" s="1349" t="str">
        <f>IFERROR(VLOOKUP($A$1&amp;$A40&amp;S$5,'Bảng giá chi tiết'!$C:$J,8,0),"")</f>
        <v/>
      </c>
      <c r="T40" s="1349" t="str">
        <f>IFERROR(VLOOKUP($A$1&amp;$A40&amp;T$5,'Bảng giá chi tiết'!$C:$J,8,0),"")</f>
        <v/>
      </c>
      <c r="U40" s="1349" t="str">
        <f>IFERROR(VLOOKUP($A$1&amp;$A40&amp;U$5,'Bảng giá chi tiết'!$C:$J,8,0),"")</f>
        <v/>
      </c>
      <c r="V40" s="1349" t="str">
        <f>IFERROR(VLOOKUP($A$1&amp;$A40&amp;V$5,'Bảng giá chi tiết'!$C:$J,8,0),"")</f>
        <v>14124?</v>
      </c>
      <c r="W40" s="1349" t="str">
        <f>IFERROR(VLOOKUP($A$1&amp;$A40&amp;W$5,'Bảng giá chi tiết'!$C:$J,8,0),"")</f>
        <v/>
      </c>
      <c r="X40" s="1349" t="str">
        <f>IFERROR(VLOOKUP($A$1&amp;$A40&amp;X$5,'Bảng giá chi tiết'!$C:$J,8,0),"")</f>
        <v/>
      </c>
      <c r="Y40" s="1350" t="s">
        <v>731</v>
      </c>
      <c r="Z40" s="1298"/>
    </row>
    <row r="41">
      <c r="A41" s="1350" t="s">
        <v>732</v>
      </c>
      <c r="B41" s="1349" t="str">
        <f>IFERROR(VLOOKUP($A$1&amp;$A41&amp;B$5,'Bảng giá chi tiết'!$C:$J,8,0),"")</f>
        <v/>
      </c>
      <c r="C41" s="1349" t="str">
        <f>IFERROR(VLOOKUP($A$1&amp;$A41&amp;C$5,'Bảng giá chi tiết'!$C:$J,8,0),"")</f>
        <v/>
      </c>
      <c r="D41" s="1349" t="str">
        <f>IFERROR(VLOOKUP($A$1&amp;$A41&amp;D$5,'Bảng giá chi tiết'!$C:$J,8,0),"")</f>
        <v/>
      </c>
      <c r="E41" s="1349" t="str">
        <f>IFERROR(VLOOKUP($A$1&amp;$A41&amp;E$5,'Bảng giá chi tiết'!$C:$J,8,0),"")</f>
        <v/>
      </c>
      <c r="F41" s="1349" t="str">
        <f>IFERROR(VLOOKUP($A$1&amp;$A41&amp;F$5,'Bảng giá chi tiết'!$C:$J,8,0),"")</f>
        <v/>
      </c>
      <c r="G41" s="1349" t="str">
        <f>IFERROR(VLOOKUP($A$1&amp;$A41&amp;G$5,'Bảng giá chi tiết'!$C:$J,8,0),"")</f>
        <v/>
      </c>
      <c r="H41" s="1349" t="str">
        <f>IFERROR(VLOOKUP($A$1&amp;$A41&amp;H$5,'Bảng giá chi tiết'!$C:$J,8,0),"")</f>
        <v/>
      </c>
      <c r="I41" s="1349" t="str">
        <f>IFERROR(VLOOKUP($A$1&amp;$A41&amp;I$5,'Bảng giá chi tiết'!$C:$J,8,0),"")</f>
        <v/>
      </c>
      <c r="J41" s="1349" t="str">
        <f>IFERROR(VLOOKUP($A$1&amp;$A41&amp;J$5,'Bảng giá chi tiết'!$C:$J,8,0),"")</f>
        <v/>
      </c>
      <c r="K41" s="1349" t="str">
        <f>IFERROR(VLOOKUP($A$1&amp;$A41&amp;K$5,'Bảng giá chi tiết'!$C:$J,8,0),"")</f>
        <v/>
      </c>
      <c r="L41" s="1349" t="str">
        <f>IFERROR(VLOOKUP($A$1&amp;$A41&amp;L$5,'Bảng giá chi tiết'!$C:$J,8,0),"")</f>
        <v/>
      </c>
      <c r="M41" s="1349" t="str">
        <f>IFERROR(VLOOKUP($A$1&amp;$A41&amp;M$5,'Bảng giá chi tiết'!$C:$J,8,0),"")</f>
        <v/>
      </c>
      <c r="N41" s="1349" t="str">
        <f>IFERROR(VLOOKUP($A$1&amp;$A41&amp;N$5,'Bảng giá chi tiết'!$C:$J,8,0),"")</f>
        <v/>
      </c>
      <c r="O41" s="1349" t="str">
        <f>IFERROR(VLOOKUP($A$1&amp;$A41&amp;O$5,'Bảng giá chi tiết'!$C:$J,8,0),"")</f>
        <v>13600?</v>
      </c>
      <c r="P41" s="1349" t="str">
        <f>IFERROR(VLOOKUP($A$1&amp;$A41&amp;P$5,'Bảng giá chi tiết'!$C:$J,8,0),"")</f>
        <v/>
      </c>
      <c r="Q41" s="1349" t="str">
        <f>IFERROR(VLOOKUP($A$1&amp;$A41&amp;Q$5,'Bảng giá chi tiết'!$C:$J,8,0),"")</f>
        <v/>
      </c>
      <c r="R41" s="1349" t="str">
        <f>IFERROR(VLOOKUP($A$1&amp;$A41&amp;R$5,'Bảng giá chi tiết'!$C:$J,8,0),"")</f>
        <v/>
      </c>
      <c r="S41" s="1349" t="str">
        <f>IFERROR(VLOOKUP($A$1&amp;$A41&amp;S$5,'Bảng giá chi tiết'!$C:$J,8,0),"")</f>
        <v/>
      </c>
      <c r="T41" s="1349" t="str">
        <f>IFERROR(VLOOKUP($A$1&amp;$A41&amp;T$5,'Bảng giá chi tiết'!$C:$J,8,0),"")</f>
        <v/>
      </c>
      <c r="U41" s="1349" t="str">
        <f>IFERROR(VLOOKUP($A$1&amp;$A41&amp;U$5,'Bảng giá chi tiết'!$C:$J,8,0),"")</f>
        <v/>
      </c>
      <c r="V41" s="1349" t="str">
        <f>IFERROR(VLOOKUP($A$1&amp;$A41&amp;V$5,'Bảng giá chi tiết'!$C:$J,8,0),"")</f>
        <v>14073?</v>
      </c>
      <c r="W41" s="1349" t="str">
        <f>IFERROR(VLOOKUP($A$1&amp;$A41&amp;W$5,'Bảng giá chi tiết'!$C:$J,8,0),"")</f>
        <v/>
      </c>
      <c r="X41" s="1349" t="str">
        <f>IFERROR(VLOOKUP($A$1&amp;$A41&amp;X$5,'Bảng giá chi tiết'!$C:$J,8,0),"")</f>
        <v/>
      </c>
      <c r="Y41" s="1350" t="s">
        <v>732</v>
      </c>
      <c r="Z41" s="1298"/>
    </row>
    <row r="42">
      <c r="A42" s="1350" t="s">
        <v>733</v>
      </c>
      <c r="B42" s="1349" t="str">
        <f>IFERROR(VLOOKUP($A$1&amp;$A42&amp;B$5,'Bảng giá chi tiết'!$C:$J,8,0),"")</f>
        <v/>
      </c>
      <c r="C42" s="1349" t="str">
        <f>IFERROR(VLOOKUP($A$1&amp;$A42&amp;C$5,'Bảng giá chi tiết'!$C:$J,8,0),"")</f>
        <v/>
      </c>
      <c r="D42" s="1349" t="str">
        <f>IFERROR(VLOOKUP($A$1&amp;$A42&amp;D$5,'Bảng giá chi tiết'!$C:$J,8,0),"")</f>
        <v/>
      </c>
      <c r="E42" s="1349" t="str">
        <f>IFERROR(VLOOKUP($A$1&amp;$A42&amp;E$5,'Bảng giá chi tiết'!$C:$J,8,0),"")</f>
        <v/>
      </c>
      <c r="F42" s="1349" t="str">
        <f>IFERROR(VLOOKUP($A$1&amp;$A42&amp;F$5,'Bảng giá chi tiết'!$C:$J,8,0),"")</f>
        <v/>
      </c>
      <c r="G42" s="1349" t="str">
        <f>IFERROR(VLOOKUP($A$1&amp;$A42&amp;G$5,'Bảng giá chi tiết'!$C:$J,8,0),"")</f>
        <v/>
      </c>
      <c r="H42" s="1349" t="str">
        <f>IFERROR(VLOOKUP($A$1&amp;$A42&amp;H$5,'Bảng giá chi tiết'!$C:$J,8,0),"")</f>
        <v/>
      </c>
      <c r="I42" s="1349" t="str">
        <f>IFERROR(VLOOKUP($A$1&amp;$A42&amp;I$5,'Bảng giá chi tiết'!$C:$J,8,0),"")</f>
        <v/>
      </c>
      <c r="J42" s="1349" t="str">
        <f>IFERROR(VLOOKUP($A$1&amp;$A42&amp;J$5,'Bảng giá chi tiết'!$C:$J,8,0),"")</f>
        <v/>
      </c>
      <c r="K42" s="1349" t="str">
        <f>IFERROR(VLOOKUP($A$1&amp;$A42&amp;K$5,'Bảng giá chi tiết'!$C:$J,8,0),"")</f>
        <v/>
      </c>
      <c r="L42" s="1349" t="str">
        <f>IFERROR(VLOOKUP($A$1&amp;$A42&amp;L$5,'Bảng giá chi tiết'!$C:$J,8,0),"")</f>
        <v/>
      </c>
      <c r="M42" s="1349" t="str">
        <f>IFERROR(VLOOKUP($A$1&amp;$A42&amp;M$5,'Bảng giá chi tiết'!$C:$J,8,0),"")</f>
        <v/>
      </c>
      <c r="N42" s="1349" t="str">
        <f>IFERROR(VLOOKUP($A$1&amp;$A42&amp;N$5,'Bảng giá chi tiết'!$C:$J,8,0),"")</f>
        <v/>
      </c>
      <c r="O42" s="1349" t="str">
        <f>IFERROR(VLOOKUP($A$1&amp;$A42&amp;O$5,'Bảng giá chi tiết'!$C:$J,8,0),"")</f>
        <v/>
      </c>
      <c r="P42" s="1349" t="str">
        <f>IFERROR(VLOOKUP($A$1&amp;$A42&amp;P$5,'Bảng giá chi tiết'!$C:$J,8,0),"")</f>
        <v/>
      </c>
      <c r="Q42" s="1349" t="str">
        <f>IFERROR(VLOOKUP($A$1&amp;$A42&amp;Q$5,'Bảng giá chi tiết'!$C:$J,8,0),"")</f>
        <v/>
      </c>
      <c r="R42" s="1349" t="str">
        <f>IFERROR(VLOOKUP($A$1&amp;$A42&amp;R$5,'Bảng giá chi tiết'!$C:$J,8,0),"")</f>
        <v/>
      </c>
      <c r="S42" s="1349" t="str">
        <f>IFERROR(VLOOKUP($A$1&amp;$A42&amp;S$5,'Bảng giá chi tiết'!$C:$J,8,0),"")</f>
        <v/>
      </c>
      <c r="T42" s="1349" t="str">
        <f>IFERROR(VLOOKUP($A$1&amp;$A42&amp;T$5,'Bảng giá chi tiết'!$C:$J,8,0),"")</f>
        <v/>
      </c>
      <c r="U42" s="1349" t="str">
        <f>IFERROR(VLOOKUP($A$1&amp;$A42&amp;U$5,'Bảng giá chi tiết'!$C:$J,8,0),"")</f>
        <v>14596?</v>
      </c>
      <c r="V42" s="1349" t="str">
        <f>IFERROR(VLOOKUP($A$1&amp;$A42&amp;V$5,'Bảng giá chi tiết'!$C:$J,8,0),"")</f>
        <v/>
      </c>
      <c r="W42" s="1349" t="str">
        <f>IFERROR(VLOOKUP($A$1&amp;$A42&amp;W$5,'Bảng giá chi tiết'!$C:$J,8,0),"")</f>
        <v/>
      </c>
      <c r="X42" s="1349" t="str">
        <f>IFERROR(VLOOKUP($A$1&amp;$A42&amp;X$5,'Bảng giá chi tiết'!$C:$J,8,0),"")</f>
        <v/>
      </c>
      <c r="Y42" s="1350" t="s">
        <v>733</v>
      </c>
      <c r="Z42" s="1298"/>
    </row>
    <row r="43">
      <c r="A43" s="1350" t="s">
        <v>734</v>
      </c>
      <c r="B43" s="1349" t="str">
        <f>IFERROR(VLOOKUP($A$1&amp;$A43&amp;B$5,'Bảng giá chi tiết'!$C:$J,8,0),"")</f>
        <v/>
      </c>
      <c r="C43" s="1349" t="str">
        <f>IFERROR(VLOOKUP($A$1&amp;$A43&amp;C$5,'Bảng giá chi tiết'!$C:$J,8,0),"")</f>
        <v/>
      </c>
      <c r="D43" s="1349" t="str">
        <f>IFERROR(VLOOKUP($A$1&amp;$A43&amp;D$5,'Bảng giá chi tiết'!$C:$J,8,0),"")</f>
        <v/>
      </c>
      <c r="E43" s="1349" t="str">
        <f>IFERROR(VLOOKUP($A$1&amp;$A43&amp;E$5,'Bảng giá chi tiết'!$C:$J,8,0),"")</f>
        <v/>
      </c>
      <c r="F43" s="1349" t="str">
        <f>IFERROR(VLOOKUP($A$1&amp;$A43&amp;F$5,'Bảng giá chi tiết'!$C:$J,8,0),"")</f>
        <v/>
      </c>
      <c r="G43" s="1349" t="str">
        <f>IFERROR(VLOOKUP($A$1&amp;$A43&amp;G$5,'Bảng giá chi tiết'!$C:$J,8,0),"")</f>
        <v/>
      </c>
      <c r="H43" s="1349" t="str">
        <f>IFERROR(VLOOKUP($A$1&amp;$A43&amp;H$5,'Bảng giá chi tiết'!$C:$J,8,0),"")</f>
        <v/>
      </c>
      <c r="I43" s="1349" t="str">
        <f>IFERROR(VLOOKUP($A$1&amp;$A43&amp;I$5,'Bảng giá chi tiết'!$C:$J,8,0),"")</f>
        <v/>
      </c>
      <c r="J43" s="1349" t="str">
        <f>IFERROR(VLOOKUP($A$1&amp;$A43&amp;J$5,'Bảng giá chi tiết'!$C:$J,8,0),"")</f>
        <v/>
      </c>
      <c r="K43" s="1349" t="str">
        <f>IFERROR(VLOOKUP($A$1&amp;$A43&amp;K$5,'Bảng giá chi tiết'!$C:$J,8,0),"")</f>
        <v/>
      </c>
      <c r="L43" s="1349" t="str">
        <f>IFERROR(VLOOKUP($A$1&amp;$A43&amp;L$5,'Bảng giá chi tiết'!$C:$J,8,0),"")</f>
        <v/>
      </c>
      <c r="M43" s="1349" t="str">
        <f>IFERROR(VLOOKUP($A$1&amp;$A43&amp;M$5,'Bảng giá chi tiết'!$C:$J,8,0),"")</f>
        <v/>
      </c>
      <c r="N43" s="1349" t="str">
        <f>IFERROR(VLOOKUP($A$1&amp;$A43&amp;N$5,'Bảng giá chi tiết'!$C:$J,8,0),"")</f>
        <v/>
      </c>
      <c r="O43" s="1349" t="str">
        <f>IFERROR(VLOOKUP($A$1&amp;$A43&amp;O$5,'Bảng giá chi tiết'!$C:$J,8,0),"")</f>
        <v>13975?</v>
      </c>
      <c r="P43" s="1349" t="str">
        <f>IFERROR(VLOOKUP($A$1&amp;$A43&amp;P$5,'Bảng giá chi tiết'!$C:$J,8,0),"")</f>
        <v/>
      </c>
      <c r="Q43" s="1349" t="str">
        <f>IFERROR(VLOOKUP($A$1&amp;$A43&amp;Q$5,'Bảng giá chi tiết'!$C:$J,8,0),"")</f>
        <v>14062?</v>
      </c>
      <c r="R43" s="1349" t="str">
        <f>IFERROR(VLOOKUP($A$1&amp;$A43&amp;R$5,'Bảng giá chi tiết'!$C:$J,8,0),"")</f>
        <v/>
      </c>
      <c r="S43" s="1349" t="str">
        <f>IFERROR(VLOOKUP($A$1&amp;$A43&amp;S$5,'Bảng giá chi tiết'!$C:$J,8,0),"")</f>
        <v/>
      </c>
      <c r="T43" s="1349" t="str">
        <f>IFERROR(VLOOKUP($A$1&amp;$A43&amp;T$5,'Bảng giá chi tiết'!$C:$J,8,0),"")</f>
        <v/>
      </c>
      <c r="U43" s="1349" t="str">
        <f>IFERROR(VLOOKUP($A$1&amp;$A43&amp;U$5,'Bảng giá chi tiết'!$C:$J,8,0),"")</f>
        <v>14770?</v>
      </c>
      <c r="V43" s="1349" t="str">
        <f>IFERROR(VLOOKUP($A$1&amp;$A43&amp;V$5,'Bảng giá chi tiết'!$C:$J,8,0),"")</f>
        <v/>
      </c>
      <c r="W43" s="1349" t="str">
        <f>IFERROR(VLOOKUP($A$1&amp;$A43&amp;W$5,'Bảng giá chi tiết'!$C:$J,8,0),"")</f>
        <v/>
      </c>
      <c r="X43" s="1349" t="str">
        <f>IFERROR(VLOOKUP($A$1&amp;$A43&amp;X$5,'Bảng giá chi tiết'!$C:$J,8,0),"")</f>
        <v/>
      </c>
      <c r="Y43" s="1350" t="s">
        <v>734</v>
      </c>
      <c r="Z43" s="1298"/>
    </row>
    <row r="44">
      <c r="A44" s="1350" t="s">
        <v>790</v>
      </c>
      <c r="B44" s="1349" t="str">
        <f>IFERROR(VLOOKUP($A$1&amp;$A44&amp;B$5,'Bảng giá chi tiết'!$C:$J,8,0),"")</f>
        <v/>
      </c>
      <c r="C44" s="1349" t="str">
        <f>IFERROR(VLOOKUP($A$1&amp;$A44&amp;C$5,'Bảng giá chi tiết'!$C:$J,8,0),"")</f>
        <v/>
      </c>
      <c r="D44" s="1349" t="str">
        <f>IFERROR(VLOOKUP($A$1&amp;$A44&amp;D$5,'Bảng giá chi tiết'!$C:$J,8,0),"")</f>
        <v/>
      </c>
      <c r="E44" s="1349" t="str">
        <f>IFERROR(VLOOKUP($A$1&amp;$A44&amp;E$5,'Bảng giá chi tiết'!$C:$J,8,0),"")</f>
        <v/>
      </c>
      <c r="F44" s="1349" t="str">
        <f>IFERROR(VLOOKUP($A$1&amp;$A44&amp;F$5,'Bảng giá chi tiết'!$C:$J,8,0),"")</f>
        <v/>
      </c>
      <c r="G44" s="1349" t="str">
        <f>IFERROR(VLOOKUP($A$1&amp;$A44&amp;G$5,'Bảng giá chi tiết'!$C:$J,8,0),"")</f>
        <v/>
      </c>
      <c r="H44" s="1349" t="str">
        <f>IFERROR(VLOOKUP($A$1&amp;$A44&amp;H$5,'Bảng giá chi tiết'!$C:$J,8,0),"")</f>
        <v/>
      </c>
      <c r="I44" s="1349" t="str">
        <f>IFERROR(VLOOKUP($A$1&amp;$A44&amp;I$5,'Bảng giá chi tiết'!$C:$J,8,0),"")</f>
        <v/>
      </c>
      <c r="J44" s="1349" t="str">
        <f>IFERROR(VLOOKUP($A$1&amp;$A44&amp;J$5,'Bảng giá chi tiết'!$C:$J,8,0),"")</f>
        <v/>
      </c>
      <c r="K44" s="1349" t="str">
        <f>IFERROR(VLOOKUP($A$1&amp;$A44&amp;K$5,'Bảng giá chi tiết'!$C:$J,8,0),"")</f>
        <v/>
      </c>
      <c r="L44" s="1349" t="str">
        <f>IFERROR(VLOOKUP($A$1&amp;$A44&amp;L$5,'Bảng giá chi tiết'!$C:$J,8,0),"")</f>
        <v/>
      </c>
      <c r="M44" s="1349" t="str">
        <f>IFERROR(VLOOKUP($A$1&amp;$A44&amp;M$5,'Bảng giá chi tiết'!$C:$J,8,0),"")</f>
        <v/>
      </c>
      <c r="N44" s="1349" t="str">
        <f>IFERROR(VLOOKUP($A$1&amp;$A44&amp;N$5,'Bảng giá chi tiết'!$C:$J,8,0),"")</f>
        <v/>
      </c>
      <c r="O44" s="1349" t="str">
        <f>IFERROR(VLOOKUP($A$1&amp;$A44&amp;O$5,'Bảng giá chi tiết'!$C:$J,8,0),"")</f>
        <v>14062?</v>
      </c>
      <c r="P44" s="1349" t="str">
        <f>IFERROR(VLOOKUP($A$1&amp;$A44&amp;P$5,'Bảng giá chi tiết'!$C:$J,8,0),"")</f>
        <v>10386?</v>
      </c>
      <c r="Q44" s="1349" t="str">
        <f>IFERROR(VLOOKUP($A$1&amp;$A44&amp;Q$5,'Bảng giá chi tiết'!$C:$J,8,0),"")</f>
        <v/>
      </c>
      <c r="R44" s="1349" t="str">
        <f>IFERROR(VLOOKUP($A$1&amp;$A44&amp;R$5,'Bảng giá chi tiết'!$C:$J,8,0),"")</f>
        <v/>
      </c>
      <c r="S44" s="1349" t="str">
        <f>IFERROR(VLOOKUP($A$1&amp;$A44&amp;S$5,'Bảng giá chi tiết'!$C:$J,8,0),"")</f>
        <v/>
      </c>
      <c r="T44" s="1349" t="str">
        <f>IFERROR(VLOOKUP($A$1&amp;$A44&amp;T$5,'Bảng giá chi tiết'!$C:$J,8,0),"")</f>
        <v/>
      </c>
      <c r="U44" s="1349" t="str">
        <f>IFERROR(VLOOKUP($A$1&amp;$A44&amp;U$5,'Bảng giá chi tiết'!$C:$J,8,0),"")</f>
        <v>14861?</v>
      </c>
      <c r="V44" s="1349" t="str">
        <f>IFERROR(VLOOKUP($A$1&amp;$A44&amp;V$5,'Bảng giá chi tiết'!$C:$J,8,0),"")</f>
        <v/>
      </c>
      <c r="W44" s="1349" t="str">
        <f>IFERROR(VLOOKUP($A$1&amp;$A44&amp;W$5,'Bảng giá chi tiết'!$C:$J,8,0),"")</f>
        <v/>
      </c>
      <c r="X44" s="1349" t="str">
        <f>IFERROR(VLOOKUP($A$1&amp;$A44&amp;X$5,'Bảng giá chi tiết'!$C:$J,8,0),"")</f>
        <v/>
      </c>
      <c r="Y44" s="1350" t="s">
        <v>790</v>
      </c>
      <c r="Z44" s="1298"/>
    </row>
    <row r="45">
      <c r="A45" s="1350" t="s">
        <v>791</v>
      </c>
      <c r="B45" s="1349" t="str">
        <f>IFERROR(VLOOKUP($A$1&amp;$A45&amp;B$5,'Bảng giá chi tiết'!$C:$J,8,0),"")</f>
        <v/>
      </c>
      <c r="C45" s="1349" t="str">
        <f>IFERROR(VLOOKUP($A$1&amp;$A45&amp;C$5,'Bảng giá chi tiết'!$C:$J,8,0),"")</f>
        <v/>
      </c>
      <c r="D45" s="1349" t="str">
        <f>IFERROR(VLOOKUP($A$1&amp;$A45&amp;D$5,'Bảng giá chi tiết'!$C:$J,8,0),"")</f>
        <v/>
      </c>
      <c r="E45" s="1349" t="str">
        <f>IFERROR(VLOOKUP($A$1&amp;$A45&amp;E$5,'Bảng giá chi tiết'!$C:$J,8,0),"")</f>
        <v/>
      </c>
      <c r="F45" s="1349" t="str">
        <f>IFERROR(VLOOKUP($A$1&amp;$A45&amp;F$5,'Bảng giá chi tiết'!$C:$J,8,0),"")</f>
        <v/>
      </c>
      <c r="G45" s="1349" t="str">
        <f>IFERROR(VLOOKUP($A$1&amp;$A45&amp;G$5,'Bảng giá chi tiết'!$C:$J,8,0),"")</f>
        <v/>
      </c>
      <c r="H45" s="1349" t="str">
        <f>IFERROR(VLOOKUP($A$1&amp;$A45&amp;H$5,'Bảng giá chi tiết'!$C:$J,8,0),"")</f>
        <v/>
      </c>
      <c r="I45" s="1349" t="str">
        <f>IFERROR(VLOOKUP($A$1&amp;$A45&amp;I$5,'Bảng giá chi tiết'!$C:$J,8,0),"")</f>
        <v/>
      </c>
      <c r="J45" s="1349" t="str">
        <f>IFERROR(VLOOKUP($A$1&amp;$A45&amp;J$5,'Bảng giá chi tiết'!$C:$J,8,0),"")</f>
        <v/>
      </c>
      <c r="K45" s="1349" t="str">
        <f>IFERROR(VLOOKUP($A$1&amp;$A45&amp;K$5,'Bảng giá chi tiết'!$C:$J,8,0),"")</f>
        <v/>
      </c>
      <c r="L45" s="1349" t="str">
        <f>IFERROR(VLOOKUP($A$1&amp;$A45&amp;L$5,'Bảng giá chi tiết'!$C:$J,8,0),"")</f>
        <v/>
      </c>
      <c r="M45" s="1349" t="str">
        <f>IFERROR(VLOOKUP($A$1&amp;$A45&amp;M$5,'Bảng giá chi tiết'!$C:$J,8,0),"")</f>
        <v/>
      </c>
      <c r="N45" s="1349" t="str">
        <f>IFERROR(VLOOKUP($A$1&amp;$A45&amp;N$5,'Bảng giá chi tiết'!$C:$J,8,0),"")</f>
        <v/>
      </c>
      <c r="O45" s="1349" t="str">
        <f>IFERROR(VLOOKUP($A$1&amp;$A45&amp;O$5,'Bảng giá chi tiết'!$C:$J,8,0),"")</f>
        <v/>
      </c>
      <c r="P45" s="1349" t="str">
        <f>IFERROR(VLOOKUP($A$1&amp;$A45&amp;P$5,'Bảng giá chi tiết'!$C:$J,8,0),"")</f>
        <v>10463?</v>
      </c>
      <c r="Q45" s="1349" t="str">
        <f>IFERROR(VLOOKUP($A$1&amp;$A45&amp;Q$5,'Bảng giá chi tiết'!$C:$J,8,0),"")</f>
        <v/>
      </c>
      <c r="R45" s="1349" t="str">
        <f>IFERROR(VLOOKUP($A$1&amp;$A45&amp;R$5,'Bảng giá chi tiết'!$C:$J,8,0),"")</f>
        <v/>
      </c>
      <c r="S45" s="1349" t="str">
        <f>IFERROR(VLOOKUP($A$1&amp;$A45&amp;S$5,'Bảng giá chi tiết'!$C:$J,8,0),"")</f>
        <v/>
      </c>
      <c r="T45" s="1349" t="str">
        <f>IFERROR(VLOOKUP($A$1&amp;$A45&amp;T$5,'Bảng giá chi tiết'!$C:$J,8,0),"")</f>
        <v/>
      </c>
      <c r="U45" s="1349" t="str">
        <f>IFERROR(VLOOKUP($A$1&amp;$A45&amp;U$5,'Bảng giá chi tiết'!$C:$J,8,0),"")</f>
        <v>16250?</v>
      </c>
      <c r="V45" s="1349" t="str">
        <f>IFERROR(VLOOKUP($A$1&amp;$A45&amp;V$5,'Bảng giá chi tiết'!$C:$J,8,0),"")</f>
        <v>14564?</v>
      </c>
      <c r="W45" s="1349" t="str">
        <f>IFERROR(VLOOKUP($A$1&amp;$A45&amp;W$5,'Bảng giá chi tiết'!$C:$J,8,0),"")</f>
        <v/>
      </c>
      <c r="X45" s="1349" t="str">
        <f>IFERROR(VLOOKUP($A$1&amp;$A45&amp;X$5,'Bảng giá chi tiết'!$C:$J,8,0),"")</f>
        <v/>
      </c>
      <c r="Y45" s="1350" t="s">
        <v>791</v>
      </c>
      <c r="Z45" s="1298"/>
    </row>
    <row r="46">
      <c r="A46" s="1350" t="s">
        <v>792</v>
      </c>
      <c r="B46" s="1349" t="str">
        <f>IFERROR(VLOOKUP($A$1&amp;$A46&amp;B$5,'Bảng giá chi tiết'!$C:$J,8,0),"")</f>
        <v/>
      </c>
      <c r="C46" s="1349" t="str">
        <f>IFERROR(VLOOKUP($A$1&amp;$A46&amp;C$5,'Bảng giá chi tiết'!$C:$J,8,0),"")</f>
        <v/>
      </c>
      <c r="D46" s="1349" t="str">
        <f>IFERROR(VLOOKUP($A$1&amp;$A46&amp;D$5,'Bảng giá chi tiết'!$C:$J,8,0),"")</f>
        <v/>
      </c>
      <c r="E46" s="1349" t="str">
        <f>IFERROR(VLOOKUP($A$1&amp;$A46&amp;E$5,'Bảng giá chi tiết'!$C:$J,8,0),"")</f>
        <v/>
      </c>
      <c r="F46" s="1349" t="str">
        <f>IFERROR(VLOOKUP($A$1&amp;$A46&amp;F$5,'Bảng giá chi tiết'!$C:$J,8,0),"")</f>
        <v/>
      </c>
      <c r="G46" s="1349" t="str">
        <f>IFERROR(VLOOKUP($A$1&amp;$A46&amp;G$5,'Bảng giá chi tiết'!$C:$J,8,0),"")</f>
        <v/>
      </c>
      <c r="H46" s="1349" t="str">
        <f>IFERROR(VLOOKUP($A$1&amp;$A46&amp;H$5,'Bảng giá chi tiết'!$C:$J,8,0),"")</f>
        <v/>
      </c>
      <c r="I46" s="1349" t="str">
        <f>IFERROR(VLOOKUP($A$1&amp;$A46&amp;I$5,'Bảng giá chi tiết'!$C:$J,8,0),"")</f>
        <v/>
      </c>
      <c r="J46" s="1349" t="str">
        <f>IFERROR(VLOOKUP($A$1&amp;$A46&amp;J$5,'Bảng giá chi tiết'!$C:$J,8,0),"")</f>
        <v/>
      </c>
      <c r="K46" s="1349" t="str">
        <f>IFERROR(VLOOKUP($A$1&amp;$A46&amp;K$5,'Bảng giá chi tiết'!$C:$J,8,0),"")</f>
        <v/>
      </c>
      <c r="L46" s="1349" t="str">
        <f>IFERROR(VLOOKUP($A$1&amp;$A46&amp;L$5,'Bảng giá chi tiết'!$C:$J,8,0),"")</f>
        <v/>
      </c>
      <c r="M46" s="1349" t="str">
        <f>IFERROR(VLOOKUP($A$1&amp;$A46&amp;M$5,'Bảng giá chi tiết'!$C:$J,8,0),"")</f>
        <v/>
      </c>
      <c r="N46" s="1349" t="str">
        <f>IFERROR(VLOOKUP($A$1&amp;$A46&amp;N$5,'Bảng giá chi tiết'!$C:$J,8,0),"")</f>
        <v/>
      </c>
      <c r="O46" s="1349" t="str">
        <f>IFERROR(VLOOKUP($A$1&amp;$A46&amp;O$5,'Bảng giá chi tiết'!$C:$J,8,0),"")</f>
        <v>15487?</v>
      </c>
      <c r="P46" s="1349" t="str">
        <f>IFERROR(VLOOKUP($A$1&amp;$A46&amp;P$5,'Bảng giá chi tiết'!$C:$J,8,0),"")</f>
        <v/>
      </c>
      <c r="Q46" s="1349" t="str">
        <f>IFERROR(VLOOKUP($A$1&amp;$A46&amp;Q$5,'Bảng giá chi tiết'!$C:$J,8,0),"")</f>
        <v>14323?</v>
      </c>
      <c r="R46" s="1349" t="str">
        <f>IFERROR(VLOOKUP($A$1&amp;$A46&amp;R$5,'Bảng giá chi tiết'!$C:$J,8,0),"")</f>
        <v/>
      </c>
      <c r="S46" s="1349" t="str">
        <f>IFERROR(VLOOKUP($A$1&amp;$A46&amp;S$5,'Bảng giá chi tiết'!$C:$J,8,0),"")</f>
        <v/>
      </c>
      <c r="T46" s="1349" t="str">
        <f>IFERROR(VLOOKUP($A$1&amp;$A46&amp;T$5,'Bảng giá chi tiết'!$C:$J,8,0),"")</f>
        <v/>
      </c>
      <c r="U46" s="1349" t="str">
        <f>IFERROR(VLOOKUP($A$1&amp;$A46&amp;U$5,'Bảng giá chi tiết'!$C:$J,8,0),"")</f>
        <v>15030?</v>
      </c>
      <c r="V46" s="1349" t="str">
        <f>IFERROR(VLOOKUP($A$1&amp;$A46&amp;V$5,'Bảng giá chi tiết'!$C:$J,8,0),"")</f>
        <v>14710?</v>
      </c>
      <c r="W46" s="1349" t="str">
        <f>IFERROR(VLOOKUP($A$1&amp;$A46&amp;W$5,'Bảng giá chi tiết'!$C:$J,8,0),"")</f>
        <v>13905?</v>
      </c>
      <c r="X46" s="1349" t="str">
        <f>IFERROR(VLOOKUP($A$1&amp;$A46&amp;X$5,'Bảng giá chi tiết'!$C:$J,8,0),"")</f>
        <v/>
      </c>
      <c r="Y46" s="1350" t="s">
        <v>792</v>
      </c>
      <c r="Z46" s="1298"/>
    </row>
    <row r="47">
      <c r="A47" s="1351" t="s">
        <v>671</v>
      </c>
      <c r="B47" s="1352" t="s">
        <v>716</v>
      </c>
      <c r="C47" s="1352" t="s">
        <v>717</v>
      </c>
      <c r="D47" s="1352" t="s">
        <v>718</v>
      </c>
      <c r="E47" s="1352" t="s">
        <v>735</v>
      </c>
      <c r="F47" s="1352" t="s">
        <v>720</v>
      </c>
      <c r="G47" s="1352" t="s">
        <v>721</v>
      </c>
      <c r="H47" s="1352" t="s">
        <v>736</v>
      </c>
      <c r="I47" s="1352" t="s">
        <v>723</v>
      </c>
      <c r="J47" s="1353" t="s">
        <v>724</v>
      </c>
      <c r="K47" s="1354"/>
      <c r="L47" s="1352" t="s">
        <v>725</v>
      </c>
      <c r="M47" s="1353" t="s">
        <v>726</v>
      </c>
      <c r="N47" s="1355"/>
      <c r="O47" s="1356"/>
      <c r="P47" s="1352" t="s">
        <v>727</v>
      </c>
      <c r="Q47" s="1352" t="s">
        <v>737</v>
      </c>
      <c r="R47" s="1352" t="s">
        <v>738</v>
      </c>
      <c r="S47" s="1352" t="s">
        <v>730</v>
      </c>
      <c r="T47" s="1352" t="s">
        <v>731</v>
      </c>
      <c r="U47" s="1352" t="s">
        <v>789</v>
      </c>
      <c r="V47" s="1352" t="s">
        <v>733</v>
      </c>
      <c r="W47" s="1352" t="s">
        <v>734</v>
      </c>
      <c r="X47" s="1352" t="s">
        <v>790</v>
      </c>
      <c r="Y47" s="1351" t="s">
        <v>671</v>
      </c>
      <c r="Z47" s="1298"/>
    </row>
    <row r="48">
      <c r="A48" s="1357" t="s">
        <v>4</v>
      </c>
      <c r="B48" s="1334" t="s">
        <v>897</v>
      </c>
      <c r="C48" s="1334" t="s">
        <v>906</v>
      </c>
      <c r="D48" s="1334" t="s">
        <v>906</v>
      </c>
      <c r="E48" s="1334" t="s">
        <v>906</v>
      </c>
      <c r="F48" s="1334" t="s">
        <v>893</v>
      </c>
      <c r="G48" s="1334" t="s">
        <v>918</v>
      </c>
      <c r="H48" s="1334" t="s">
        <v>897</v>
      </c>
      <c r="I48" s="1334" t="s">
        <v>793</v>
      </c>
      <c r="J48" s="1358" t="s">
        <v>893</v>
      </c>
      <c r="K48" s="1359"/>
      <c r="L48" s="1334" t="s">
        <v>893</v>
      </c>
      <c r="M48" s="1358" t="s">
        <v>17</v>
      </c>
      <c r="N48" s="1360"/>
      <c r="O48" s="1361"/>
      <c r="P48" s="1334" t="s">
        <v>893</v>
      </c>
      <c r="Q48" s="1334" t="s">
        <v>793</v>
      </c>
      <c r="R48" s="1334" t="s">
        <v>897</v>
      </c>
      <c r="S48" s="1334" t="s">
        <v>918</v>
      </c>
      <c r="T48" s="1334" t="s">
        <v>893</v>
      </c>
      <c r="U48" s="1334" t="s">
        <v>793</v>
      </c>
      <c r="V48" s="1334" t="s">
        <v>793</v>
      </c>
      <c r="W48" s="1334" t="s">
        <v>793</v>
      </c>
      <c r="X48" s="1334" t="s">
        <v>918</v>
      </c>
      <c r="Y48" s="1357" t="s">
        <v>4</v>
      </c>
      <c r="Z48" s="1298"/>
    </row>
    <row r="49">
      <c r="A49" s="1362" t="s">
        <v>2255</v>
      </c>
      <c r="B49" s="1334">
        <v>110.7</v>
      </c>
      <c r="C49" s="1334">
        <v>83.3</v>
      </c>
      <c r="D49" s="1334">
        <v>95.8</v>
      </c>
      <c r="E49" s="1334">
        <v>91.9</v>
      </c>
      <c r="F49" s="1334">
        <v>59.8</v>
      </c>
      <c r="G49" s="1334">
        <v>143.1</v>
      </c>
      <c r="H49" s="1334">
        <v>125.4</v>
      </c>
      <c r="I49" s="1334">
        <v>91.1</v>
      </c>
      <c r="J49" s="1358">
        <v>58.6</v>
      </c>
      <c r="K49" s="1359"/>
      <c r="L49" s="1334">
        <v>51.3</v>
      </c>
      <c r="M49" s="1358">
        <v>31.9</v>
      </c>
      <c r="N49" s="1360"/>
      <c r="O49" s="1361"/>
      <c r="P49" s="1334">
        <v>63.6</v>
      </c>
      <c r="Q49" s="1334">
        <v>94.0</v>
      </c>
      <c r="R49" s="1334">
        <v>131.1</v>
      </c>
      <c r="S49" s="1334">
        <v>150.2</v>
      </c>
      <c r="T49" s="1334">
        <v>61.9</v>
      </c>
      <c r="U49" s="1334">
        <v>91.8</v>
      </c>
      <c r="V49" s="1334">
        <v>91.6</v>
      </c>
      <c r="W49" s="1334">
        <v>84.5</v>
      </c>
      <c r="X49" s="1334">
        <v>152.5</v>
      </c>
      <c r="Y49" s="1362" t="s">
        <v>2255</v>
      </c>
      <c r="Z49" s="1298"/>
    </row>
    <row r="50">
      <c r="A50" s="1362" t="s">
        <v>2256</v>
      </c>
      <c r="B50" s="1334">
        <v>100.4</v>
      </c>
      <c r="C50" s="1334">
        <v>77.0</v>
      </c>
      <c r="D50" s="1334">
        <v>87.4</v>
      </c>
      <c r="E50" s="1334">
        <v>84.9</v>
      </c>
      <c r="F50" s="1334">
        <v>54.4</v>
      </c>
      <c r="G50" s="1334">
        <v>131.7</v>
      </c>
      <c r="H50" s="1334">
        <v>114.3</v>
      </c>
      <c r="I50" s="1334">
        <v>84.4</v>
      </c>
      <c r="J50" s="1358">
        <v>53.2</v>
      </c>
      <c r="K50" s="1359"/>
      <c r="L50" s="1334">
        <v>46.6</v>
      </c>
      <c r="M50" s="1358">
        <v>27.6</v>
      </c>
      <c r="N50" s="1360"/>
      <c r="O50" s="1361"/>
      <c r="P50" s="1334">
        <v>59.2</v>
      </c>
      <c r="Q50" s="1334">
        <v>84.9</v>
      </c>
      <c r="R50" s="1334">
        <v>120.1</v>
      </c>
      <c r="S50" s="1334">
        <v>137.6</v>
      </c>
      <c r="T50" s="1334">
        <v>56.3</v>
      </c>
      <c r="U50" s="1334">
        <v>84.7</v>
      </c>
      <c r="V50" s="1334">
        <v>83.1</v>
      </c>
      <c r="W50" s="1334">
        <v>77.7</v>
      </c>
      <c r="X50" s="1334">
        <v>142.0</v>
      </c>
      <c r="Y50" s="1362" t="s">
        <v>2256</v>
      </c>
      <c r="Z50" s="1298"/>
    </row>
    <row r="51">
      <c r="A51" s="1362" t="s">
        <v>711</v>
      </c>
      <c r="B51" s="1339" t="s">
        <v>331</v>
      </c>
      <c r="C51" s="1339" t="s">
        <v>331</v>
      </c>
      <c r="D51" s="1339" t="s">
        <v>331</v>
      </c>
      <c r="E51" s="1339" t="s">
        <v>331</v>
      </c>
      <c r="F51" s="1339" t="s">
        <v>331</v>
      </c>
      <c r="G51" s="1339" t="s">
        <v>176</v>
      </c>
      <c r="H51" s="1339" t="s">
        <v>281</v>
      </c>
      <c r="I51" s="1339" t="s">
        <v>337</v>
      </c>
      <c r="J51" s="1363" t="s">
        <v>337</v>
      </c>
      <c r="K51" s="1364"/>
      <c r="L51" s="1339" t="s">
        <v>337</v>
      </c>
      <c r="M51" s="1363" t="s">
        <v>337</v>
      </c>
      <c r="N51" s="1365"/>
      <c r="O51" s="1366"/>
      <c r="P51" s="1339" t="s">
        <v>25</v>
      </c>
      <c r="Q51" s="1339" t="s">
        <v>25</v>
      </c>
      <c r="R51" s="1339" t="s">
        <v>281</v>
      </c>
      <c r="S51" s="1339" t="s">
        <v>307</v>
      </c>
      <c r="T51" s="1339" t="s">
        <v>314</v>
      </c>
      <c r="U51" s="1339" t="s">
        <v>314</v>
      </c>
      <c r="V51" s="1339" t="s">
        <v>314</v>
      </c>
      <c r="W51" s="1339" t="s">
        <v>314</v>
      </c>
      <c r="X51" s="1339" t="s">
        <v>712</v>
      </c>
      <c r="Y51" s="1362" t="s">
        <v>711</v>
      </c>
      <c r="Z51" s="1298"/>
    </row>
    <row r="52">
      <c r="A52" s="1367" t="s">
        <v>713</v>
      </c>
      <c r="B52" s="1368" t="s">
        <v>2257</v>
      </c>
      <c r="C52" s="320"/>
      <c r="D52" s="320"/>
      <c r="E52" s="320"/>
      <c r="F52" s="320"/>
      <c r="G52" s="320"/>
      <c r="H52" s="1369" t="s">
        <v>2221</v>
      </c>
      <c r="I52" s="320"/>
      <c r="J52" s="320"/>
      <c r="K52" s="320"/>
      <c r="L52" s="320"/>
      <c r="M52" s="320"/>
      <c r="N52" s="320"/>
      <c r="O52" s="320"/>
      <c r="P52" s="320"/>
      <c r="Q52" s="320"/>
      <c r="R52" s="320"/>
      <c r="S52" s="1370"/>
      <c r="T52" s="320"/>
      <c r="U52" s="320"/>
      <c r="V52" s="320"/>
      <c r="W52" s="320"/>
      <c r="X52" s="320"/>
      <c r="Y52" s="1367" t="s">
        <v>713</v>
      </c>
      <c r="Z52" s="1347"/>
    </row>
    <row r="53">
      <c r="A53" s="1350" t="s">
        <v>2018</v>
      </c>
      <c r="B53" s="1349" t="str">
        <f>IFERROR(VLOOKUP($A$1&amp;$A50&amp;B$3,'Bảng giá chi tiết'!$C:$J,8,0),"")</f>
        <v/>
      </c>
      <c r="C53" s="1349" t="str">
        <f>IFERROR(VLOOKUP($A$1&amp;$A50&amp;C$3,'Bảng giá chi tiết'!$C:$J,8,0),"")</f>
        <v/>
      </c>
      <c r="D53" s="1349" t="str">
        <f>IFERROR(VLOOKUP($A$1&amp;$A50&amp;D$3,'Bảng giá chi tiết'!$C:$J,8,0),"")</f>
        <v/>
      </c>
      <c r="E53" s="1349" t="str">
        <f>IFERROR(VLOOKUP($A$1&amp;$A50&amp;E$3,'Bảng giá chi tiết'!$C:$J,8,0),"")</f>
        <v/>
      </c>
      <c r="F53" s="1349" t="str">
        <f>IFERROR(VLOOKUP($A$1&amp;$A50&amp;F$3,'Bảng giá chi tiết'!$C:$J,8,0),"")</f>
        <v/>
      </c>
      <c r="G53" s="1349" t="str">
        <f>IFERROR(VLOOKUP($A$1&amp;$A50&amp;G$3,'Bảng giá chi tiết'!$C:$J,8,0),"")</f>
        <v/>
      </c>
      <c r="H53" s="1349" t="str">
        <f>IFERROR(VLOOKUP($A$1&amp;$A50&amp;H$3,'Bảng giá chi tiết'!$C:$J,8,0),"")</f>
        <v/>
      </c>
      <c r="I53" s="1349" t="str">
        <f>IFERROR(VLOOKUP($A$1&amp;$A50&amp;I$3,'Bảng giá chi tiết'!$C:$J,8,0),"")</f>
        <v/>
      </c>
      <c r="J53" s="1349" t="str">
        <f>IFERROR(VLOOKUP($A$1&amp;$A50&amp;J$3,'Bảng giá chi tiết'!$C:$J,8,0),"")</f>
        <v/>
      </c>
      <c r="K53" s="1349" t="str">
        <f>IFERROR(VLOOKUP($A$1&amp;$A50&amp;K$3,'Bảng giá chi tiết'!$C:$J,8,0),"")</f>
        <v/>
      </c>
      <c r="L53" s="1349" t="str">
        <f>IFERROR(VLOOKUP($A$1&amp;$A50&amp;L$3,'Bảng giá chi tiết'!$C:$J,8,0),"")</f>
        <v/>
      </c>
      <c r="M53" s="1349" t="str">
        <f>IFERROR(VLOOKUP($A$1&amp;$A50&amp;M$3,'Bảng giá chi tiết'!$C:$J,8,0),"")</f>
        <v/>
      </c>
      <c r="N53" s="1349" t="str">
        <f>IFERROR(VLOOKUP($A$1&amp;$A50&amp;N$3,'Bảng giá chi tiết'!$C:$J,8,0),"")</f>
        <v/>
      </c>
      <c r="O53" s="1349" t="str">
        <f>IFERROR(VLOOKUP($A$1&amp;$A50&amp;O$3,'Bảng giá chi tiết'!$C:$J,8,0),"")</f>
        <v/>
      </c>
      <c r="P53" s="1349" t="str">
        <f>IFERROR(VLOOKUP($A$1&amp;$A50&amp;P$3,'Bảng giá chi tiết'!$C:$J,8,0),"")</f>
        <v/>
      </c>
      <c r="Q53" s="1349" t="str">
        <f>IFERROR(VLOOKUP($A$1&amp;$A50&amp;Q$3,'Bảng giá chi tiết'!$C:$J,8,0),"")</f>
        <v/>
      </c>
      <c r="R53" s="1349" t="str">
        <f>IFERROR(VLOOKUP($A$1&amp;$A50&amp;R$3,'Bảng giá chi tiết'!$C:$J,8,0),"")</f>
        <v/>
      </c>
      <c r="S53" s="1349" t="str">
        <f>IFERROR(VLOOKUP($A$1&amp;$A50&amp;S$3,'Bảng giá chi tiết'!$C:$J,8,0),"")</f>
        <v/>
      </c>
      <c r="T53" s="1349" t="str">
        <f>IFERROR(VLOOKUP($A$1&amp;$A50&amp;T$3,'Bảng giá chi tiết'!$C:$J,8,0),"")</f>
        <v/>
      </c>
      <c r="U53" s="1349" t="str">
        <f>IFERROR(VLOOKUP($A$1&amp;$A50&amp;U$3,'Bảng giá chi tiết'!$C:$J,8,0),"")</f>
        <v/>
      </c>
      <c r="V53" s="1349" t="str">
        <f>IFERROR(VLOOKUP($A$1&amp;$A50&amp;V$3,'Bảng giá chi tiết'!$C:$J,8,0),"")</f>
        <v/>
      </c>
      <c r="W53" s="1349" t="str">
        <f>IFERROR(VLOOKUP($A$1&amp;$A50&amp;W$3,'Bảng giá chi tiết'!$C:$J,8,0),"")</f>
        <v/>
      </c>
      <c r="X53" s="1349" t="str">
        <f>IFERROR(VLOOKUP($A$1&amp;$A50&amp;X$3,'Bảng giá chi tiết'!$C:$J,8,0),"")</f>
        <v/>
      </c>
      <c r="Y53" s="1350" t="s">
        <v>2018</v>
      </c>
      <c r="Z53" s="1298"/>
    </row>
    <row r="54">
      <c r="A54" s="1328" t="s">
        <v>671</v>
      </c>
      <c r="B54" s="1329" t="s">
        <v>672</v>
      </c>
      <c r="C54" s="1329" t="s">
        <v>673</v>
      </c>
      <c r="D54" s="1329" t="s">
        <v>674</v>
      </c>
      <c r="E54" s="1329" t="s">
        <v>675</v>
      </c>
      <c r="F54" s="1329" t="s">
        <v>676</v>
      </c>
      <c r="G54" s="1329" t="s">
        <v>677</v>
      </c>
      <c r="H54" s="1329" t="s">
        <v>678</v>
      </c>
      <c r="I54" s="1330" t="s">
        <v>679</v>
      </c>
      <c r="J54" s="1330" t="s">
        <v>680</v>
      </c>
      <c r="K54" s="1329" t="s">
        <v>681</v>
      </c>
      <c r="L54" s="1329" t="s">
        <v>682</v>
      </c>
      <c r="M54" s="1329" t="s">
        <v>683</v>
      </c>
      <c r="N54" s="1330" t="s">
        <v>684</v>
      </c>
      <c r="O54" s="1329" t="s">
        <v>685</v>
      </c>
      <c r="P54" s="1329" t="s">
        <v>686</v>
      </c>
      <c r="Q54" s="1329" t="s">
        <v>687</v>
      </c>
      <c r="R54" s="1329" t="s">
        <v>688</v>
      </c>
      <c r="S54" s="1329" t="s">
        <v>689</v>
      </c>
      <c r="T54" s="1329" t="s">
        <v>690</v>
      </c>
      <c r="U54" s="1329" t="s">
        <v>1900</v>
      </c>
      <c r="V54" s="1329" t="s">
        <v>1901</v>
      </c>
      <c r="W54" s="1329" t="s">
        <v>1902</v>
      </c>
      <c r="X54" s="1329" t="s">
        <v>2254</v>
      </c>
      <c r="Y54" s="1331" t="s">
        <v>671</v>
      </c>
      <c r="Z54" s="1332"/>
    </row>
    <row r="55">
      <c r="A55" s="1357" t="s">
        <v>4</v>
      </c>
      <c r="B55" s="1334" t="s">
        <v>897</v>
      </c>
      <c r="C55" s="1334" t="s">
        <v>906</v>
      </c>
      <c r="D55" s="1334" t="s">
        <v>906</v>
      </c>
      <c r="E55" s="1334" t="s">
        <v>906</v>
      </c>
      <c r="F55" s="1334" t="s">
        <v>893</v>
      </c>
      <c r="G55" s="1334" t="s">
        <v>918</v>
      </c>
      <c r="H55" s="1334" t="s">
        <v>897</v>
      </c>
      <c r="I55" s="1334" t="s">
        <v>793</v>
      </c>
      <c r="J55" s="1334" t="s">
        <v>893</v>
      </c>
      <c r="K55" s="1334" t="s">
        <v>906</v>
      </c>
      <c r="L55" s="1334" t="s">
        <v>893</v>
      </c>
      <c r="M55" s="1334" t="s">
        <v>17</v>
      </c>
      <c r="N55" s="1334" t="s">
        <v>793</v>
      </c>
      <c r="O55" s="1334" t="s">
        <v>793</v>
      </c>
      <c r="P55" s="1334" t="s">
        <v>893</v>
      </c>
      <c r="Q55" s="1334" t="s">
        <v>793</v>
      </c>
      <c r="R55" s="1334" t="s">
        <v>897</v>
      </c>
      <c r="S55" s="1334" t="s">
        <v>918</v>
      </c>
      <c r="T55" s="1334" t="s">
        <v>893</v>
      </c>
      <c r="U55" s="1334" t="s">
        <v>793</v>
      </c>
      <c r="V55" s="1334" t="s">
        <v>793</v>
      </c>
      <c r="W55" s="1334" t="s">
        <v>793</v>
      </c>
      <c r="X55" s="1334" t="s">
        <v>918</v>
      </c>
      <c r="Y55" s="1357" t="s">
        <v>4</v>
      </c>
      <c r="Z55" s="1332"/>
    </row>
    <row r="56">
      <c r="A56" s="1362" t="s">
        <v>2255</v>
      </c>
      <c r="B56" s="1334">
        <v>110.7</v>
      </c>
      <c r="C56" s="1334">
        <v>83.3</v>
      </c>
      <c r="D56" s="1334">
        <v>95.8</v>
      </c>
      <c r="E56" s="1334">
        <v>91.9</v>
      </c>
      <c r="F56" s="1334">
        <v>59.8</v>
      </c>
      <c r="G56" s="1334">
        <v>143.1</v>
      </c>
      <c r="H56" s="1334">
        <v>125.4</v>
      </c>
      <c r="I56" s="1334">
        <v>91.1</v>
      </c>
      <c r="J56" s="1334">
        <v>58.6</v>
      </c>
      <c r="K56" s="1334">
        <v>94.2</v>
      </c>
      <c r="L56" s="1334">
        <v>51.3</v>
      </c>
      <c r="M56" s="1334">
        <v>31.9</v>
      </c>
      <c r="N56" s="1334">
        <v>85.7</v>
      </c>
      <c r="O56" s="1334">
        <v>90.1</v>
      </c>
      <c r="P56" s="1334">
        <v>63.6</v>
      </c>
      <c r="Q56" s="1334">
        <v>94.0</v>
      </c>
      <c r="R56" s="1334">
        <v>131.1</v>
      </c>
      <c r="S56" s="1334">
        <v>150.2</v>
      </c>
      <c r="T56" s="1334">
        <v>61.9</v>
      </c>
      <c r="U56" s="1334">
        <v>91.8</v>
      </c>
      <c r="V56" s="1334">
        <v>91.6</v>
      </c>
      <c r="W56" s="1334">
        <v>84.5</v>
      </c>
      <c r="X56" s="1334">
        <v>152.5</v>
      </c>
      <c r="Y56" s="1362" t="s">
        <v>2255</v>
      </c>
      <c r="Z56" s="1332"/>
    </row>
    <row r="57">
      <c r="A57" s="1362" t="s">
        <v>2256</v>
      </c>
      <c r="B57" s="1334">
        <v>100.4</v>
      </c>
      <c r="C57" s="1334">
        <v>77.0</v>
      </c>
      <c r="D57" s="1334">
        <v>87.4</v>
      </c>
      <c r="E57" s="1334">
        <v>84.9</v>
      </c>
      <c r="F57" s="1334">
        <v>54.4</v>
      </c>
      <c r="G57" s="1334">
        <v>131.7</v>
      </c>
      <c r="H57" s="1334">
        <v>114.3</v>
      </c>
      <c r="I57" s="1334">
        <v>84.4</v>
      </c>
      <c r="J57" s="1334">
        <v>53.2</v>
      </c>
      <c r="K57" s="1334">
        <v>85.8</v>
      </c>
      <c r="L57" s="1334">
        <v>46.6</v>
      </c>
      <c r="M57" s="1334">
        <v>27.6</v>
      </c>
      <c r="N57" s="1334">
        <v>79.1</v>
      </c>
      <c r="O57" s="1334">
        <v>81.4</v>
      </c>
      <c r="P57" s="1334">
        <v>59.2</v>
      </c>
      <c r="Q57" s="1334">
        <v>84.9</v>
      </c>
      <c r="R57" s="1334">
        <v>120.1</v>
      </c>
      <c r="S57" s="1334">
        <v>137.6</v>
      </c>
      <c r="T57" s="1334">
        <v>56.3</v>
      </c>
      <c r="U57" s="1334">
        <v>84.7</v>
      </c>
      <c r="V57" s="1334">
        <v>83.1</v>
      </c>
      <c r="W57" s="1334">
        <v>77.7</v>
      </c>
      <c r="X57" s="1334">
        <v>142.0</v>
      </c>
      <c r="Y57" s="1362" t="s">
        <v>2256</v>
      </c>
      <c r="Z57" s="1332"/>
    </row>
    <row r="58">
      <c r="A58" s="1362" t="s">
        <v>711</v>
      </c>
      <c r="B58" s="1339" t="s">
        <v>331</v>
      </c>
      <c r="C58" s="1339" t="s">
        <v>331</v>
      </c>
      <c r="D58" s="1339" t="s">
        <v>331</v>
      </c>
      <c r="E58" s="1339" t="s">
        <v>331</v>
      </c>
      <c r="F58" s="1339" t="s">
        <v>331</v>
      </c>
      <c r="G58" s="1339" t="s">
        <v>176</v>
      </c>
      <c r="H58" s="1339" t="s">
        <v>281</v>
      </c>
      <c r="I58" s="1339" t="s">
        <v>337</v>
      </c>
      <c r="J58" s="1339" t="s">
        <v>337</v>
      </c>
      <c r="K58" s="1339" t="s">
        <v>337</v>
      </c>
      <c r="L58" s="1339" t="s">
        <v>337</v>
      </c>
      <c r="M58" s="1339" t="s">
        <v>337</v>
      </c>
      <c r="N58" s="1340" t="s">
        <v>25</v>
      </c>
      <c r="O58" s="1339" t="s">
        <v>25</v>
      </c>
      <c r="P58" s="1339" t="s">
        <v>25</v>
      </c>
      <c r="Q58" s="1339" t="s">
        <v>25</v>
      </c>
      <c r="R58" s="1339" t="s">
        <v>281</v>
      </c>
      <c r="S58" s="1339" t="s">
        <v>307</v>
      </c>
      <c r="T58" s="1339" t="s">
        <v>314</v>
      </c>
      <c r="U58" s="1339" t="s">
        <v>314</v>
      </c>
      <c r="V58" s="1339" t="s">
        <v>314</v>
      </c>
      <c r="W58" s="1339" t="s">
        <v>314</v>
      </c>
      <c r="X58" s="1339" t="s">
        <v>712</v>
      </c>
      <c r="Y58" s="1362" t="s">
        <v>711</v>
      </c>
      <c r="Z58" s="1332"/>
    </row>
    <row r="59">
      <c r="A59" s="1367" t="s">
        <v>713</v>
      </c>
      <c r="B59" s="1368" t="s">
        <v>2257</v>
      </c>
      <c r="C59" s="320"/>
      <c r="D59" s="320"/>
      <c r="E59" s="320"/>
      <c r="F59" s="320"/>
      <c r="G59" s="320"/>
      <c r="H59" s="1369" t="s">
        <v>2221</v>
      </c>
      <c r="I59" s="320"/>
      <c r="J59" s="320"/>
      <c r="K59" s="320"/>
      <c r="L59" s="320"/>
      <c r="M59" s="320"/>
      <c r="N59" s="320"/>
      <c r="O59" s="320"/>
      <c r="P59" s="320"/>
      <c r="Q59" s="320"/>
      <c r="R59" s="320"/>
      <c r="S59" s="1370"/>
      <c r="T59" s="320"/>
      <c r="U59" s="320"/>
      <c r="V59" s="320"/>
      <c r="W59" s="320"/>
      <c r="X59" s="320"/>
      <c r="Y59" s="1367" t="s">
        <v>713</v>
      </c>
      <c r="Z59" s="1347"/>
    </row>
    <row r="60">
      <c r="A60" s="1350" t="s">
        <v>2019</v>
      </c>
      <c r="B60" s="1349" t="str">
        <f>IFERROR(VLOOKUP($A$1&amp;$A60&amp;B$5,'Bảng giá chi tiết'!$C:$J,8,0),"")</f>
        <v/>
      </c>
      <c r="C60" s="1349" t="str">
        <f>IFERROR(VLOOKUP($A$1&amp;$A60&amp;C$5,'Bảng giá chi tiết'!$C:$J,8,0),"")</f>
        <v/>
      </c>
      <c r="D60" s="1349" t="str">
        <f>IFERROR(VLOOKUP($A$1&amp;$A60&amp;D$5,'Bảng giá chi tiết'!$C:$J,8,0),"")</f>
        <v>14124?</v>
      </c>
      <c r="E60" s="1349" t="str">
        <f>IFERROR(VLOOKUP($A$1&amp;$A60&amp;E$5,'Bảng giá chi tiết'!$C:$J,8,0),"")</f>
        <v/>
      </c>
      <c r="F60" s="1349" t="str">
        <f>IFERROR(VLOOKUP($A$1&amp;$A60&amp;F$5,'Bảng giá chi tiết'!$C:$J,8,0),"")</f>
        <v/>
      </c>
      <c r="G60" s="1349" t="str">
        <f>IFERROR(VLOOKUP($A$1&amp;$A60&amp;G$5,'Bảng giá chi tiết'!$C:$J,8,0),"")</f>
        <v/>
      </c>
      <c r="H60" s="1349" t="str">
        <f>IFERROR(VLOOKUP($A$1&amp;$A60&amp;H$5,'Bảng giá chi tiết'!$C:$J,8,0),"")</f>
        <v/>
      </c>
      <c r="I60" s="1349" t="str">
        <f>IFERROR(VLOOKUP($A$1&amp;$A60&amp;I$5,'Bảng giá chi tiết'!$C:$J,8,0),"")</f>
        <v/>
      </c>
      <c r="J60" s="1349" t="str">
        <f>IFERROR(VLOOKUP($A$1&amp;$A60&amp;J$5,'Bảng giá chi tiết'!$C:$J,8,0),"")</f>
        <v/>
      </c>
      <c r="K60" s="1349" t="str">
        <f>IFERROR(VLOOKUP($A$1&amp;$A60&amp;K$5,'Bảng giá chi tiết'!$C:$J,8,0),"")</f>
        <v/>
      </c>
      <c r="L60" s="1349" t="str">
        <f>IFERROR(VLOOKUP($A$1&amp;$A60&amp;L$5,'Bảng giá chi tiết'!$C:$J,8,0),"")</f>
        <v/>
      </c>
      <c r="M60" s="1349" t="str">
        <f>IFERROR(VLOOKUP($A$1&amp;$A60&amp;M$5,'Bảng giá chi tiết'!$C:$J,8,0),"")</f>
        <v/>
      </c>
      <c r="N60" s="1349" t="str">
        <f>IFERROR(VLOOKUP($A$1&amp;$A60&amp;N$5,'Bảng giá chi tiết'!$C:$J,8,0),"")</f>
        <v>14068?</v>
      </c>
      <c r="O60" s="1349" t="str">
        <f>IFERROR(VLOOKUP($A$1&amp;$A60&amp;O$5,'Bảng giá chi tiết'!$C:$J,8,0),"")</f>
        <v/>
      </c>
      <c r="P60" s="1349" t="str">
        <f>IFERROR(VLOOKUP($A$1&amp;$A60&amp;P$5,'Bảng giá chi tiết'!$C:$J,8,0),"")</f>
        <v/>
      </c>
      <c r="Q60" s="1349" t="str">
        <f>IFERROR(VLOOKUP($A$1&amp;$A60&amp;Q$5,'Bảng giá chi tiết'!$C:$J,8,0),"")</f>
        <v>14479?</v>
      </c>
      <c r="R60" s="1349" t="str">
        <f>IFERROR(VLOOKUP($A$1&amp;$A60&amp;R$5,'Bảng giá chi tiết'!$C:$J,8,0),"")</f>
        <v/>
      </c>
      <c r="S60" s="1349" t="str">
        <f>IFERROR(VLOOKUP($A$1&amp;$A60&amp;S$5,'Bảng giá chi tiết'!$C:$J,8,0),"")</f>
        <v/>
      </c>
      <c r="T60" s="1349" t="str">
        <f>IFERROR(VLOOKUP($A$1&amp;$A60&amp;T$5,'Bảng giá chi tiết'!$C:$J,8,0),"")</f>
        <v>10282?</v>
      </c>
      <c r="U60" s="1349" t="str">
        <f>IFERROR(VLOOKUP($A$1&amp;$A60&amp;U$5,'Bảng giá chi tiết'!$C:$J,8,0),"")</f>
        <v/>
      </c>
      <c r="V60" s="1349" t="str">
        <f>IFERROR(VLOOKUP($A$1&amp;$A60&amp;V$5,'Bảng giá chi tiết'!$C:$J,8,0),"")</f>
        <v/>
      </c>
      <c r="W60" s="1349" t="str">
        <f>IFERROR(VLOOKUP($A$1&amp;$A60&amp;W$5,'Bảng giá chi tiết'!$C:$J,8,0),"")</f>
        <v/>
      </c>
      <c r="X60" s="1349" t="str">
        <f>IFERROR(VLOOKUP($A$1&amp;$A60&amp;X$5,'Bảng giá chi tiết'!$C:$J,8,0),"")</f>
        <v/>
      </c>
      <c r="Y60" s="1350" t="s">
        <v>2019</v>
      </c>
      <c r="Z60" s="1298"/>
    </row>
    <row r="61">
      <c r="A61" s="1350" t="s">
        <v>2020</v>
      </c>
      <c r="B61" s="1349" t="str">
        <f>IFERROR(VLOOKUP($A$1&amp;$A61&amp;B$5,'Bảng giá chi tiết'!$C:$J,8,0),"")</f>
        <v/>
      </c>
      <c r="C61" s="1349" t="str">
        <f>IFERROR(VLOOKUP($A$1&amp;$A61&amp;C$5,'Bảng giá chi tiết'!$C:$J,8,0),"")</f>
        <v/>
      </c>
      <c r="D61" s="1349" t="str">
        <f>IFERROR(VLOOKUP($A$1&amp;$A61&amp;D$5,'Bảng giá chi tiết'!$C:$J,8,0),"")</f>
        <v>14272?</v>
      </c>
      <c r="E61" s="1349" t="str">
        <f>IFERROR(VLOOKUP($A$1&amp;$A61&amp;E$5,'Bảng giá chi tiết'!$C:$J,8,0),"")</f>
        <v/>
      </c>
      <c r="F61" s="1349" t="str">
        <f>IFERROR(VLOOKUP($A$1&amp;$A61&amp;F$5,'Bảng giá chi tiết'!$C:$J,8,0),"")</f>
        <v/>
      </c>
      <c r="G61" s="1349" t="str">
        <f>IFERROR(VLOOKUP($A$1&amp;$A61&amp;G$5,'Bảng giá chi tiết'!$C:$J,8,0),"")</f>
        <v/>
      </c>
      <c r="H61" s="1349" t="str">
        <f>IFERROR(VLOOKUP($A$1&amp;$A61&amp;H$5,'Bảng giá chi tiết'!$C:$J,8,0),"")</f>
        <v/>
      </c>
      <c r="I61" s="1349" t="str">
        <f>IFERROR(VLOOKUP($A$1&amp;$A61&amp;I$5,'Bảng giá chi tiết'!$C:$J,8,0),"")</f>
        <v/>
      </c>
      <c r="J61" s="1349" t="str">
        <f>IFERROR(VLOOKUP($A$1&amp;$A61&amp;J$5,'Bảng giá chi tiết'!$C:$J,8,0),"")</f>
        <v/>
      </c>
      <c r="K61" s="1349" t="str">
        <f>IFERROR(VLOOKUP($A$1&amp;$A61&amp;K$5,'Bảng giá chi tiết'!$C:$J,8,0),"")</f>
        <v/>
      </c>
      <c r="L61" s="1349" t="str">
        <f>IFERROR(VLOOKUP($A$1&amp;$A61&amp;L$5,'Bảng giá chi tiết'!$C:$J,8,0),"")</f>
        <v/>
      </c>
      <c r="M61" s="1349" t="str">
        <f>IFERROR(VLOOKUP($A$1&amp;$A61&amp;M$5,'Bảng giá chi tiết'!$C:$J,8,0),"")</f>
        <v/>
      </c>
      <c r="N61" s="1349" t="str">
        <f>IFERROR(VLOOKUP($A$1&amp;$A61&amp;N$5,'Bảng giá chi tiết'!$C:$J,8,0),"")</f>
        <v>14202?</v>
      </c>
      <c r="O61" s="1349" t="str">
        <f>IFERROR(VLOOKUP($A$1&amp;$A61&amp;O$5,'Bảng giá chi tiết'!$C:$J,8,0),"")</f>
        <v>15799?</v>
      </c>
      <c r="P61" s="1349" t="str">
        <f>IFERROR(VLOOKUP($A$1&amp;$A61&amp;P$5,'Bảng giá chi tiết'!$C:$J,8,0),"")</f>
        <v>10744?</v>
      </c>
      <c r="Q61" s="1349" t="str">
        <f>IFERROR(VLOOKUP($A$1&amp;$A61&amp;Q$5,'Bảng giá chi tiết'!$C:$J,8,0),"")</f>
        <v>14622?</v>
      </c>
      <c r="R61" s="1349" t="str">
        <f>IFERROR(VLOOKUP($A$1&amp;$A61&amp;R$5,'Bảng giá chi tiết'!$C:$J,8,0),"")</f>
        <v/>
      </c>
      <c r="S61" s="1349" t="str">
        <f>IFERROR(VLOOKUP($A$1&amp;$A61&amp;S$5,'Bảng giá chi tiết'!$C:$J,8,0),"")</f>
        <v/>
      </c>
      <c r="T61" s="1349" t="str">
        <f>IFERROR(VLOOKUP($A$1&amp;$A61&amp;T$5,'Bảng giá chi tiết'!$C:$J,8,0),"")</f>
        <v>11298?</v>
      </c>
      <c r="U61" s="1349" t="str">
        <f>IFERROR(VLOOKUP($A$1&amp;$A61&amp;U$5,'Bảng giá chi tiết'!$C:$J,8,0),"")</f>
        <v/>
      </c>
      <c r="V61" s="1349" t="str">
        <f>IFERROR(VLOOKUP($A$1&amp;$A61&amp;V$5,'Bảng giá chi tiết'!$C:$J,8,0),"")</f>
        <v>15003?</v>
      </c>
      <c r="W61" s="1349" t="str">
        <f>IFERROR(VLOOKUP($A$1&amp;$A61&amp;W$5,'Bảng giá chi tiết'!$C:$J,8,0),"")</f>
        <v/>
      </c>
      <c r="X61" s="1349" t="str">
        <f>IFERROR(VLOOKUP($A$1&amp;$A61&amp;X$5,'Bảng giá chi tiết'!$C:$J,8,0),"")</f>
        <v/>
      </c>
      <c r="Y61" s="1350" t="s">
        <v>2020</v>
      </c>
      <c r="Z61" s="1298"/>
    </row>
    <row r="62">
      <c r="A62" s="1350" t="s">
        <v>2021</v>
      </c>
      <c r="B62" s="1349" t="str">
        <f>IFERROR(VLOOKUP($A$1&amp;$A62&amp;B$5,'Bảng giá chi tiết'!$C:$J,8,0),"")</f>
        <v/>
      </c>
      <c r="C62" s="1349" t="str">
        <f>IFERROR(VLOOKUP($A$1&amp;$A62&amp;C$5,'Bảng giá chi tiết'!$C:$J,8,0),"")</f>
        <v/>
      </c>
      <c r="D62" s="1349" t="str">
        <f>IFERROR(VLOOKUP($A$1&amp;$A62&amp;D$5,'Bảng giá chi tiết'!$C:$J,8,0),"")</f>
        <v/>
      </c>
      <c r="E62" s="1349" t="str">
        <f>IFERROR(VLOOKUP($A$1&amp;$A62&amp;E$5,'Bảng giá chi tiết'!$C:$J,8,0),"")</f>
        <v/>
      </c>
      <c r="F62" s="1349" t="str">
        <f>IFERROR(VLOOKUP($A$1&amp;$A62&amp;F$5,'Bảng giá chi tiết'!$C:$J,8,0),"")</f>
        <v/>
      </c>
      <c r="G62" s="1349" t="str">
        <f>IFERROR(VLOOKUP($A$1&amp;$A62&amp;G$5,'Bảng giá chi tiết'!$C:$J,8,0),"")</f>
        <v/>
      </c>
      <c r="H62" s="1349" t="str">
        <f>IFERROR(VLOOKUP($A$1&amp;$A62&amp;H$5,'Bảng giá chi tiết'!$C:$J,8,0),"")</f>
        <v/>
      </c>
      <c r="I62" s="1349" t="str">
        <f>IFERROR(VLOOKUP($A$1&amp;$A62&amp;I$5,'Bảng giá chi tiết'!$C:$J,8,0),"")</f>
        <v/>
      </c>
      <c r="J62" s="1349" t="str">
        <f>IFERROR(VLOOKUP($A$1&amp;$A62&amp;J$5,'Bảng giá chi tiết'!$C:$J,8,0),"")</f>
        <v/>
      </c>
      <c r="K62" s="1349" t="str">
        <f>IFERROR(VLOOKUP($A$1&amp;$A62&amp;K$5,'Bảng giá chi tiết'!$C:$J,8,0),"")</f>
        <v/>
      </c>
      <c r="L62" s="1349" t="str">
        <f>IFERROR(VLOOKUP($A$1&amp;$A62&amp;L$5,'Bảng giá chi tiết'!$C:$J,8,0),"")</f>
        <v/>
      </c>
      <c r="M62" s="1349" t="str">
        <f>IFERROR(VLOOKUP($A$1&amp;$A62&amp;M$5,'Bảng giá chi tiết'!$C:$J,8,0),"")</f>
        <v/>
      </c>
      <c r="N62" s="1349" t="str">
        <f>IFERROR(VLOOKUP($A$1&amp;$A62&amp;N$5,'Bảng giá chi tiết'!$C:$J,8,0),"")</f>
        <v>14141?</v>
      </c>
      <c r="O62" s="1349" t="str">
        <f>IFERROR(VLOOKUP($A$1&amp;$A62&amp;O$5,'Bảng giá chi tiết'!$C:$J,8,0),"")</f>
        <v/>
      </c>
      <c r="P62" s="1349" t="str">
        <f>IFERROR(VLOOKUP($A$1&amp;$A62&amp;P$5,'Bảng giá chi tiết'!$C:$J,8,0),"")</f>
        <v/>
      </c>
      <c r="Q62" s="1349" t="str">
        <f>IFERROR(VLOOKUP($A$1&amp;$A62&amp;Q$5,'Bảng giá chi tiết'!$C:$J,8,0),"")</f>
        <v>14557?</v>
      </c>
      <c r="R62" s="1349" t="str">
        <f>IFERROR(VLOOKUP($A$1&amp;$A62&amp;R$5,'Bảng giá chi tiết'!$C:$J,8,0),"")</f>
        <v/>
      </c>
      <c r="S62" s="1349" t="str">
        <f>IFERROR(VLOOKUP($A$1&amp;$A62&amp;S$5,'Bảng giá chi tiết'!$C:$J,8,0),"")</f>
        <v/>
      </c>
      <c r="T62" s="1349" t="str">
        <f>IFERROR(VLOOKUP($A$1&amp;$A62&amp;T$5,'Bảng giá chi tiết'!$C:$J,8,0),"")</f>
        <v>10334?</v>
      </c>
      <c r="U62" s="1349" t="str">
        <f>IFERROR(VLOOKUP($A$1&amp;$A62&amp;U$5,'Bảng giá chi tiết'!$C:$J,8,0),"")</f>
        <v/>
      </c>
      <c r="V62" s="1349" t="str">
        <f>IFERROR(VLOOKUP($A$1&amp;$A62&amp;V$5,'Bảng giá chi tiết'!$C:$J,8,0),"")</f>
        <v/>
      </c>
      <c r="W62" s="1349" t="str">
        <f>IFERROR(VLOOKUP($A$1&amp;$A62&amp;W$5,'Bảng giá chi tiết'!$C:$J,8,0),"")</f>
        <v/>
      </c>
      <c r="X62" s="1349" t="str">
        <f>IFERROR(VLOOKUP($A$1&amp;$A62&amp;X$5,'Bảng giá chi tiết'!$C:$J,8,0),"")</f>
        <v/>
      </c>
      <c r="Y62" s="1350" t="s">
        <v>2021</v>
      </c>
      <c r="Z62" s="1298"/>
    </row>
    <row r="63">
      <c r="A63" s="1350" t="s">
        <v>2029</v>
      </c>
      <c r="B63" s="1349" t="str">
        <f>IFERROR(VLOOKUP($A$1&amp;$A63&amp;B$5,'Bảng giá chi tiết'!$C:$J,8,0),"")</f>
        <v/>
      </c>
      <c r="C63" s="1349" t="str">
        <f>IFERROR(VLOOKUP($A$1&amp;$A63&amp;C$5,'Bảng giá chi tiết'!$C:$J,8,0),"")</f>
        <v/>
      </c>
      <c r="D63" s="1349" t="str">
        <f>IFERROR(VLOOKUP($A$1&amp;$A63&amp;D$5,'Bảng giá chi tiết'!$C:$J,8,0),"")</f>
        <v/>
      </c>
      <c r="E63" s="1349" t="str">
        <f>IFERROR(VLOOKUP($A$1&amp;$A63&amp;E$5,'Bảng giá chi tiết'!$C:$J,8,0),"")</f>
        <v>13906?</v>
      </c>
      <c r="F63" s="1349" t="str">
        <f>IFERROR(VLOOKUP($A$1&amp;$A63&amp;F$5,'Bảng giá chi tiết'!$C:$J,8,0),"")</f>
        <v/>
      </c>
      <c r="G63" s="1349" t="str">
        <f>IFERROR(VLOOKUP($A$1&amp;$A63&amp;G$5,'Bảng giá chi tiết'!$C:$J,8,0),"")</f>
        <v/>
      </c>
      <c r="H63" s="1349" t="str">
        <f>IFERROR(VLOOKUP($A$1&amp;$A63&amp;H$5,'Bảng giá chi tiết'!$C:$J,8,0),"")</f>
        <v/>
      </c>
      <c r="I63" s="1349" t="str">
        <f>IFERROR(VLOOKUP($A$1&amp;$A63&amp;I$5,'Bảng giá chi tiết'!$C:$J,8,0),"")</f>
        <v/>
      </c>
      <c r="J63" s="1349" t="str">
        <f>IFERROR(VLOOKUP($A$1&amp;$A63&amp;J$5,'Bảng giá chi tiết'!$C:$J,8,0),"")</f>
        <v/>
      </c>
      <c r="K63" s="1349" t="str">
        <f>IFERROR(VLOOKUP($A$1&amp;$A63&amp;K$5,'Bảng giá chi tiết'!$C:$J,8,0),"")</f>
        <v/>
      </c>
      <c r="L63" s="1349" t="str">
        <f>IFERROR(VLOOKUP($A$1&amp;$A63&amp;L$5,'Bảng giá chi tiết'!$C:$J,8,0),"")</f>
        <v/>
      </c>
      <c r="M63" s="1349" t="str">
        <f>IFERROR(VLOOKUP($A$1&amp;$A63&amp;M$5,'Bảng giá chi tiết'!$C:$J,8,0),"")</f>
        <v/>
      </c>
      <c r="N63" s="1349" t="str">
        <f>IFERROR(VLOOKUP($A$1&amp;$A63&amp;N$5,'Bảng giá chi tiết'!$C:$J,8,0),"")</f>
        <v>14081?</v>
      </c>
      <c r="O63" s="1349" t="str">
        <f>IFERROR(VLOOKUP($A$1&amp;$A63&amp;O$5,'Bảng giá chi tiết'!$C:$J,8,0),"")</f>
        <v>14367?</v>
      </c>
      <c r="P63" s="1349" t="str">
        <f>IFERROR(VLOOKUP($A$1&amp;$A63&amp;P$5,'Bảng giá chi tiết'!$C:$J,8,0),"")</f>
        <v>10654?</v>
      </c>
      <c r="Q63" s="1349" t="str">
        <f>IFERROR(VLOOKUP($A$1&amp;$A63&amp;Q$5,'Bảng giá chi tiết'!$C:$J,8,0),"")</f>
        <v>14448?</v>
      </c>
      <c r="R63" s="1349" t="str">
        <f>IFERROR(VLOOKUP($A$1&amp;$A63&amp;R$5,'Bảng giá chi tiết'!$C:$J,8,0),"")</f>
        <v/>
      </c>
      <c r="S63" s="1349" t="str">
        <f>IFERROR(VLOOKUP($A$1&amp;$A63&amp;S$5,'Bảng giá chi tiết'!$C:$J,8,0),"")</f>
        <v/>
      </c>
      <c r="T63" s="1349" t="str">
        <f>IFERROR(VLOOKUP($A$1&amp;$A63&amp;T$5,'Bảng giá chi tiết'!$C:$J,8,0),"")</f>
        <v>10291?</v>
      </c>
      <c r="U63" s="1349" t="str">
        <f>IFERROR(VLOOKUP($A$1&amp;$A63&amp;U$5,'Bảng giá chi tiết'!$C:$J,8,0),"")</f>
        <v/>
      </c>
      <c r="V63" s="1349" t="str">
        <f>IFERROR(VLOOKUP($A$1&amp;$A63&amp;V$5,'Bảng giá chi tiết'!$C:$J,8,0),"")</f>
        <v>14876?</v>
      </c>
      <c r="W63" s="1349" t="str">
        <f>IFERROR(VLOOKUP($A$1&amp;$A63&amp;W$5,'Bảng giá chi tiết'!$C:$J,8,0),"")</f>
        <v>14060?</v>
      </c>
      <c r="X63" s="1349" t="str">
        <f>IFERROR(VLOOKUP($A$1&amp;$A63&amp;X$5,'Bảng giá chi tiết'!$C:$J,8,0),"")</f>
        <v/>
      </c>
      <c r="Y63" s="1350" t="s">
        <v>2029</v>
      </c>
      <c r="Z63" s="1298"/>
    </row>
    <row r="64">
      <c r="A64" s="1350" t="s">
        <v>2032</v>
      </c>
      <c r="B64" s="1349" t="str">
        <f>IFERROR(VLOOKUP($A$1&amp;$A64&amp;B$5,'Bảng giá chi tiết'!$C:$J,8,0),"")</f>
        <v/>
      </c>
      <c r="C64" s="1349" t="str">
        <f>IFERROR(VLOOKUP($A$1&amp;$A64&amp;C$5,'Bảng giá chi tiết'!$C:$J,8,0),"")</f>
        <v/>
      </c>
      <c r="D64" s="1349" t="str">
        <f>IFERROR(VLOOKUP($A$1&amp;$A64&amp;D$5,'Bảng giá chi tiết'!$C:$J,8,0),"")</f>
        <v>14406?</v>
      </c>
      <c r="E64" s="1349" t="str">
        <f>IFERROR(VLOOKUP($A$1&amp;$A64&amp;E$5,'Bảng giá chi tiết'!$C:$J,8,0),"")</f>
        <v/>
      </c>
      <c r="F64" s="1349" t="str">
        <f>IFERROR(VLOOKUP($A$1&amp;$A64&amp;F$5,'Bảng giá chi tiết'!$C:$J,8,0),"")</f>
        <v/>
      </c>
      <c r="G64" s="1349" t="str">
        <f>IFERROR(VLOOKUP($A$1&amp;$A64&amp;G$5,'Bảng giá chi tiết'!$C:$J,8,0),"")</f>
        <v/>
      </c>
      <c r="H64" s="1349" t="str">
        <f>IFERROR(VLOOKUP($A$1&amp;$A64&amp;H$5,'Bảng giá chi tiết'!$C:$J,8,0),"")</f>
        <v/>
      </c>
      <c r="I64" s="1349" t="str">
        <f>IFERROR(VLOOKUP($A$1&amp;$A64&amp;I$5,'Bảng giá chi tiết'!$C:$J,8,0),"")</f>
        <v/>
      </c>
      <c r="J64" s="1349" t="str">
        <f>IFERROR(VLOOKUP($A$1&amp;$A64&amp;J$5,'Bảng giá chi tiết'!$C:$J,8,0),"")</f>
        <v/>
      </c>
      <c r="K64" s="1349" t="str">
        <f>IFERROR(VLOOKUP($A$1&amp;$A64&amp;K$5,'Bảng giá chi tiết'!$C:$J,8,0),"")</f>
        <v/>
      </c>
      <c r="L64" s="1349" t="str">
        <f>IFERROR(VLOOKUP($A$1&amp;$A64&amp;L$5,'Bảng giá chi tiết'!$C:$J,8,0),"")</f>
        <v/>
      </c>
      <c r="M64" s="1349" t="str">
        <f>IFERROR(VLOOKUP($A$1&amp;$A64&amp;M$5,'Bảng giá chi tiết'!$C:$J,8,0),"")</f>
        <v/>
      </c>
      <c r="N64" s="1349" t="str">
        <f>IFERROR(VLOOKUP($A$1&amp;$A64&amp;N$5,'Bảng giá chi tiết'!$C:$J,8,0),"")</f>
        <v/>
      </c>
      <c r="O64" s="1349" t="str">
        <f>IFERROR(VLOOKUP($A$1&amp;$A64&amp;O$5,'Bảng giá chi tiết'!$C:$J,8,0),"")</f>
        <v>14306?</v>
      </c>
      <c r="P64" s="1349" t="str">
        <f>IFERROR(VLOOKUP($A$1&amp;$A64&amp;P$5,'Bảng giá chi tiết'!$C:$J,8,0),"")</f>
        <v>10594?</v>
      </c>
      <c r="Q64" s="1349" t="str">
        <f>IFERROR(VLOOKUP($A$1&amp;$A64&amp;Q$5,'Bảng giá chi tiết'!$C:$J,8,0),"")</f>
        <v/>
      </c>
      <c r="R64" s="1349" t="str">
        <f>IFERROR(VLOOKUP($A$1&amp;$A64&amp;R$5,'Bảng giá chi tiết'!$C:$J,8,0),"")</f>
        <v/>
      </c>
      <c r="S64" s="1349" t="str">
        <f>IFERROR(VLOOKUP($A$1&amp;$A64&amp;S$5,'Bảng giá chi tiết'!$C:$J,8,0),"")</f>
        <v/>
      </c>
      <c r="T64" s="1349" t="str">
        <f>IFERROR(VLOOKUP($A$1&amp;$A64&amp;T$5,'Bảng giá chi tiết'!$C:$J,8,0),"")</f>
        <v/>
      </c>
      <c r="U64" s="1349" t="str">
        <f>IFERROR(VLOOKUP($A$1&amp;$A64&amp;U$5,'Bảng giá chi tiết'!$C:$J,8,0),"")</f>
        <v/>
      </c>
      <c r="V64" s="1349" t="str">
        <f>IFERROR(VLOOKUP($A$1&amp;$A64&amp;V$5,'Bảng giá chi tiết'!$C:$J,8,0),"")</f>
        <v>14837?</v>
      </c>
      <c r="W64" s="1349" t="str">
        <f>IFERROR(VLOOKUP($A$1&amp;$A64&amp;W$5,'Bảng giá chi tiết'!$C:$J,8,0),"")</f>
        <v>15268?</v>
      </c>
      <c r="X64" s="1349" t="str">
        <f>IFERROR(VLOOKUP($A$1&amp;$A64&amp;X$5,'Bảng giá chi tiết'!$C:$J,8,0),"")</f>
        <v/>
      </c>
      <c r="Y64" s="1350" t="s">
        <v>2032</v>
      </c>
      <c r="Z64" s="1298"/>
    </row>
    <row r="65">
      <c r="A65" s="1350" t="s">
        <v>2033</v>
      </c>
      <c r="B65" s="1349" t="str">
        <f>IFERROR(VLOOKUP($A$1&amp;$A65&amp;B$5,'Bảng giá chi tiết'!$C:$J,8,0),"")</f>
        <v/>
      </c>
      <c r="C65" s="1349" t="str">
        <f>IFERROR(VLOOKUP($A$1&amp;$A65&amp;C$5,'Bảng giá chi tiết'!$C:$J,8,0),"")</f>
        <v/>
      </c>
      <c r="D65" s="1349" t="str">
        <f>IFERROR(VLOOKUP($A$1&amp;$A65&amp;D$5,'Bảng giá chi tiết'!$C:$J,8,0),"")</f>
        <v>14388?</v>
      </c>
      <c r="E65" s="1349" t="str">
        <f>IFERROR(VLOOKUP($A$1&amp;$A65&amp;E$5,'Bảng giá chi tiết'!$C:$J,8,0),"")</f>
        <v>13915?</v>
      </c>
      <c r="F65" s="1349" t="str">
        <f>IFERROR(VLOOKUP($A$1&amp;$A65&amp;F$5,'Bảng giá chi tiết'!$C:$J,8,0),"")</f>
        <v/>
      </c>
      <c r="G65" s="1349" t="str">
        <f>IFERROR(VLOOKUP($A$1&amp;$A65&amp;G$5,'Bảng giá chi tiết'!$C:$J,8,0),"")</f>
        <v/>
      </c>
      <c r="H65" s="1349" t="str">
        <f>IFERROR(VLOOKUP($A$1&amp;$A65&amp;H$5,'Bảng giá chi tiết'!$C:$J,8,0),"")</f>
        <v/>
      </c>
      <c r="I65" s="1349" t="str">
        <f>IFERROR(VLOOKUP($A$1&amp;$A65&amp;I$5,'Bảng giá chi tiết'!$C:$J,8,0),"")</f>
        <v/>
      </c>
      <c r="J65" s="1349" t="str">
        <f>IFERROR(VLOOKUP($A$1&amp;$A65&amp;J$5,'Bảng giá chi tiết'!$C:$J,8,0),"")</f>
        <v/>
      </c>
      <c r="K65" s="1349" t="str">
        <f>IFERROR(VLOOKUP($A$1&amp;$A65&amp;K$5,'Bảng giá chi tiết'!$C:$J,8,0),"")</f>
        <v/>
      </c>
      <c r="L65" s="1349" t="str">
        <f>IFERROR(VLOOKUP($A$1&amp;$A65&amp;L$5,'Bảng giá chi tiết'!$C:$J,8,0),"")</f>
        <v/>
      </c>
      <c r="M65" s="1349" t="str">
        <f>IFERROR(VLOOKUP($A$1&amp;$A65&amp;M$5,'Bảng giá chi tiết'!$C:$J,8,0),"")</f>
        <v/>
      </c>
      <c r="N65" s="1349" t="str">
        <f>IFERROR(VLOOKUP($A$1&amp;$A65&amp;N$5,'Bảng giá chi tiết'!$C:$J,8,0),"")</f>
        <v/>
      </c>
      <c r="O65" s="1349" t="str">
        <f>IFERROR(VLOOKUP($A$1&amp;$A65&amp;O$5,'Bảng giá chi tiết'!$C:$J,8,0),"")</f>
        <v/>
      </c>
      <c r="P65" s="1349" t="str">
        <f>IFERROR(VLOOKUP($A$1&amp;$A65&amp;P$5,'Bảng giá chi tiết'!$C:$J,8,0),"")</f>
        <v/>
      </c>
      <c r="Q65" s="1349" t="str">
        <f>IFERROR(VLOOKUP($A$1&amp;$A65&amp;Q$5,'Bảng giá chi tiết'!$C:$J,8,0),"")</f>
        <v/>
      </c>
      <c r="R65" s="1349" t="str">
        <f>IFERROR(VLOOKUP($A$1&amp;$A65&amp;R$5,'Bảng giá chi tiết'!$C:$J,8,0),"")</f>
        <v/>
      </c>
      <c r="S65" s="1349" t="str">
        <f>IFERROR(VLOOKUP($A$1&amp;$A65&amp;S$5,'Bảng giá chi tiết'!$C:$J,8,0),"")</f>
        <v/>
      </c>
      <c r="T65" s="1349" t="str">
        <f>IFERROR(VLOOKUP($A$1&amp;$A65&amp;T$5,'Bảng giá chi tiết'!$C:$J,8,0),"")</f>
        <v>10239?</v>
      </c>
      <c r="U65" s="1349" t="str">
        <f>IFERROR(VLOOKUP($A$1&amp;$A65&amp;U$5,'Bảng giá chi tiết'!$C:$J,8,0),"")</f>
        <v>15075?</v>
      </c>
      <c r="V65" s="1349" t="str">
        <f>IFERROR(VLOOKUP($A$1&amp;$A65&amp;V$5,'Bảng giá chi tiết'!$C:$J,8,0),"")</f>
        <v>14799?</v>
      </c>
      <c r="W65" s="1349" t="str">
        <f>IFERROR(VLOOKUP($A$1&amp;$A65&amp;W$5,'Bảng giá chi tiết'!$C:$J,8,0),"")</f>
        <v/>
      </c>
      <c r="X65" s="1349" t="str">
        <f>IFERROR(VLOOKUP($A$1&amp;$A65&amp;X$5,'Bảng giá chi tiết'!$C:$J,8,0),"")</f>
        <v/>
      </c>
      <c r="Y65" s="1350" t="s">
        <v>2033</v>
      </c>
      <c r="Z65" s="1298"/>
    </row>
    <row r="66">
      <c r="A66" s="1350" t="s">
        <v>703</v>
      </c>
      <c r="B66" s="1349" t="str">
        <f>IFERROR(VLOOKUP($A$1&amp;$A66&amp;B$5,'Bảng giá chi tiết'!$C:$J,8,0),"")</f>
        <v/>
      </c>
      <c r="C66" s="1349" t="str">
        <f>IFERROR(VLOOKUP($A$1&amp;$A66&amp;C$5,'Bảng giá chi tiết'!$C:$J,8,0),"")</f>
        <v/>
      </c>
      <c r="D66" s="1349" t="str">
        <f>IFERROR(VLOOKUP($A$1&amp;$A66&amp;D$5,'Bảng giá chi tiết'!$C:$J,8,0),"")</f>
        <v>14416?</v>
      </c>
      <c r="E66" s="1349" t="str">
        <f>IFERROR(VLOOKUP($A$1&amp;$A66&amp;E$5,'Bảng giá chi tiết'!$C:$J,8,0),"")</f>
        <v/>
      </c>
      <c r="F66" s="1349" t="str">
        <f>IFERROR(VLOOKUP($A$1&amp;$A66&amp;F$5,'Bảng giá chi tiết'!$C:$J,8,0),"")</f>
        <v>9083?</v>
      </c>
      <c r="G66" s="1349" t="str">
        <f>IFERROR(VLOOKUP($A$1&amp;$A66&amp;G$5,'Bảng giá chi tiết'!$C:$J,8,0),"")</f>
        <v/>
      </c>
      <c r="H66" s="1349" t="str">
        <f>IFERROR(VLOOKUP($A$1&amp;$A66&amp;H$5,'Bảng giá chi tiết'!$C:$J,8,0),"")</f>
        <v/>
      </c>
      <c r="I66" s="1349" t="str">
        <f>IFERROR(VLOOKUP($A$1&amp;$A66&amp;I$5,'Bảng giá chi tiết'!$C:$J,8,0),"")</f>
        <v/>
      </c>
      <c r="J66" s="1349" t="str">
        <f>IFERROR(VLOOKUP($A$1&amp;$A66&amp;J$5,'Bảng giá chi tiết'!$C:$J,8,0),"")</f>
        <v/>
      </c>
      <c r="K66" s="1349" t="str">
        <f>IFERROR(VLOOKUP($A$1&amp;$A66&amp;K$5,'Bảng giá chi tiết'!$C:$J,8,0),"")</f>
        <v/>
      </c>
      <c r="L66" s="1349" t="str">
        <f>IFERROR(VLOOKUP($A$1&amp;$A66&amp;L$5,'Bảng giá chi tiết'!$C:$J,8,0),"")</f>
        <v/>
      </c>
      <c r="M66" s="1349" t="str">
        <f>IFERROR(VLOOKUP($A$1&amp;$A66&amp;M$5,'Bảng giá chi tiết'!$C:$J,8,0),"")</f>
        <v/>
      </c>
      <c r="N66" s="1349" t="str">
        <f>IFERROR(VLOOKUP($A$1&amp;$A66&amp;N$5,'Bảng giá chi tiết'!$C:$J,8,0),"")</f>
        <v>13971?</v>
      </c>
      <c r="O66" s="1349" t="str">
        <f>IFERROR(VLOOKUP($A$1&amp;$A66&amp;O$5,'Bảng giá chi tiết'!$C:$J,8,0),"")</f>
        <v>14231?</v>
      </c>
      <c r="P66" s="1349" t="str">
        <f>IFERROR(VLOOKUP($A$1&amp;$A66&amp;P$5,'Bảng giá chi tiết'!$C:$J,8,0),"")</f>
        <v/>
      </c>
      <c r="Q66" s="1349" t="str">
        <f>IFERROR(VLOOKUP($A$1&amp;$A66&amp;Q$5,'Bảng giá chi tiết'!$C:$J,8,0),"")</f>
        <v>14375?</v>
      </c>
      <c r="R66" s="1349" t="str">
        <f>IFERROR(VLOOKUP($A$1&amp;$A66&amp;R$5,'Bảng giá chi tiết'!$C:$J,8,0),"")</f>
        <v/>
      </c>
      <c r="S66" s="1349" t="str">
        <f>IFERROR(VLOOKUP($A$1&amp;$A66&amp;S$5,'Bảng giá chi tiết'!$C:$J,8,0),"")</f>
        <v/>
      </c>
      <c r="T66" s="1349" t="str">
        <f>IFERROR(VLOOKUP($A$1&amp;$A66&amp;T$5,'Bảng giá chi tiết'!$C:$J,8,0),"")</f>
        <v/>
      </c>
      <c r="U66" s="1349" t="str">
        <f>IFERROR(VLOOKUP($A$1&amp;$A66&amp;U$5,'Bảng giá chi tiết'!$C:$J,8,0),"")</f>
        <v>15082?</v>
      </c>
      <c r="V66" s="1349" t="str">
        <f>IFERROR(VLOOKUP($A$1&amp;$A66&amp;V$5,'Bảng giá chi tiết'!$C:$J,8,0),"")</f>
        <v>16071?</v>
      </c>
      <c r="W66" s="1349" t="str">
        <f>IFERROR(VLOOKUP($A$1&amp;$A66&amp;W$5,'Bảng giá chi tiết'!$C:$J,8,0),"")</f>
        <v/>
      </c>
      <c r="X66" s="1349" t="str">
        <f>IFERROR(VLOOKUP($A$1&amp;$A66&amp;X$5,'Bảng giá chi tiết'!$C:$J,8,0),"")</f>
        <v/>
      </c>
      <c r="Y66" s="1350" t="s">
        <v>703</v>
      </c>
      <c r="Z66" s="1298"/>
    </row>
    <row r="67">
      <c r="A67" s="1350" t="s">
        <v>2034</v>
      </c>
      <c r="B67" s="1349" t="str">
        <f>IFERROR(VLOOKUP($A$1&amp;$A67&amp;B$5,'Bảng giá chi tiết'!$C:$J,8,0),"")</f>
        <v/>
      </c>
      <c r="C67" s="1349" t="str">
        <f>IFERROR(VLOOKUP($A$1&amp;$A67&amp;C$5,'Bảng giá chi tiết'!$C:$J,8,0),"")</f>
        <v/>
      </c>
      <c r="D67" s="1349" t="str">
        <f>IFERROR(VLOOKUP($A$1&amp;$A67&amp;D$5,'Bảng giá chi tiết'!$C:$J,8,0),"")</f>
        <v/>
      </c>
      <c r="E67" s="1349" t="str">
        <f>IFERROR(VLOOKUP($A$1&amp;$A67&amp;E$5,'Bảng giá chi tiết'!$C:$J,8,0),"")</f>
        <v/>
      </c>
      <c r="F67" s="1349" t="str">
        <f>IFERROR(VLOOKUP($A$1&amp;$A67&amp;F$5,'Bảng giá chi tiết'!$C:$J,8,0),"")</f>
        <v/>
      </c>
      <c r="G67" s="1349" t="str">
        <f>IFERROR(VLOOKUP($A$1&amp;$A67&amp;G$5,'Bảng giá chi tiết'!$C:$J,8,0),"")</f>
        <v/>
      </c>
      <c r="H67" s="1349" t="str">
        <f>IFERROR(VLOOKUP($A$1&amp;$A67&amp;H$5,'Bảng giá chi tiết'!$C:$J,8,0),"")</f>
        <v/>
      </c>
      <c r="I67" s="1349" t="str">
        <f>IFERROR(VLOOKUP($A$1&amp;$A67&amp;I$5,'Bảng giá chi tiết'!$C:$J,8,0),"")</f>
        <v/>
      </c>
      <c r="J67" s="1349" t="str">
        <f>IFERROR(VLOOKUP($A$1&amp;$A67&amp;J$5,'Bảng giá chi tiết'!$C:$J,8,0),"")</f>
        <v/>
      </c>
      <c r="K67" s="1349" t="str">
        <f>IFERROR(VLOOKUP($A$1&amp;$A67&amp;K$5,'Bảng giá chi tiết'!$C:$J,8,0),"")</f>
        <v/>
      </c>
      <c r="L67" s="1349" t="str">
        <f>IFERROR(VLOOKUP($A$1&amp;$A67&amp;L$5,'Bảng giá chi tiết'!$C:$J,8,0),"")</f>
        <v/>
      </c>
      <c r="M67" s="1349" t="str">
        <f>IFERROR(VLOOKUP($A$1&amp;$A67&amp;M$5,'Bảng giá chi tiết'!$C:$J,8,0),"")</f>
        <v/>
      </c>
      <c r="N67" s="1349" t="str">
        <f>IFERROR(VLOOKUP($A$1&amp;$A67&amp;N$5,'Bảng giá chi tiết'!$C:$J,8,0),"")</f>
        <v>13844?</v>
      </c>
      <c r="O67" s="1349" t="str">
        <f>IFERROR(VLOOKUP($A$1&amp;$A67&amp;O$5,'Bảng giá chi tiết'!$C:$J,8,0),"")</f>
        <v>14187?</v>
      </c>
      <c r="P67" s="1349" t="str">
        <f>IFERROR(VLOOKUP($A$1&amp;$A67&amp;P$5,'Bảng giá chi tiết'!$C:$J,8,0),"")</f>
        <v/>
      </c>
      <c r="Q67" s="1349" t="str">
        <f>IFERROR(VLOOKUP($A$1&amp;$A67&amp;Q$5,'Bảng giá chi tiết'!$C:$J,8,0),"")</f>
        <v>14284?</v>
      </c>
      <c r="R67" s="1349" t="str">
        <f>IFERROR(VLOOKUP($A$1&amp;$A67&amp;R$5,'Bảng giá chi tiết'!$C:$J,8,0),"")</f>
        <v/>
      </c>
      <c r="S67" s="1349" t="str">
        <f>IFERROR(VLOOKUP($A$1&amp;$A67&amp;S$5,'Bảng giá chi tiết'!$C:$J,8,0),"")</f>
        <v/>
      </c>
      <c r="T67" s="1349" t="str">
        <f>IFERROR(VLOOKUP($A$1&amp;$A67&amp;T$5,'Bảng giá chi tiết'!$C:$J,8,0),"")</f>
        <v/>
      </c>
      <c r="U67" s="1349" t="str">
        <f>IFERROR(VLOOKUP($A$1&amp;$A67&amp;U$5,'Bảng giá chi tiết'!$C:$J,8,0),"")</f>
        <v>14991?</v>
      </c>
      <c r="V67" s="1349" t="str">
        <f>IFERROR(VLOOKUP($A$1&amp;$A67&amp;V$5,'Bảng giá chi tiết'!$C:$J,8,0),"")</f>
        <v/>
      </c>
      <c r="W67" s="1349" t="str">
        <f>IFERROR(VLOOKUP($A$1&amp;$A67&amp;W$5,'Bảng giá chi tiết'!$C:$J,8,0),"")</f>
        <v/>
      </c>
      <c r="X67" s="1349" t="str">
        <f>IFERROR(VLOOKUP($A$1&amp;$A67&amp;X$5,'Bảng giá chi tiết'!$C:$J,8,0),"")</f>
        <v/>
      </c>
      <c r="Y67" s="1350" t="s">
        <v>2034</v>
      </c>
      <c r="Z67" s="1298"/>
    </row>
    <row r="68">
      <c r="A68" s="1350" t="s">
        <v>2035</v>
      </c>
      <c r="B68" s="1349" t="str">
        <f>IFERROR(VLOOKUP($A$1&amp;$A68&amp;B$5,'Bảng giá chi tiết'!$C:$J,8,0),"")</f>
        <v/>
      </c>
      <c r="C68" s="1349" t="str">
        <f>IFERROR(VLOOKUP($A$1&amp;$A68&amp;C$5,'Bảng giá chi tiết'!$C:$J,8,0),"")</f>
        <v/>
      </c>
      <c r="D68" s="1349" t="str">
        <f>IFERROR(VLOOKUP($A$1&amp;$A68&amp;D$5,'Bảng giá chi tiết'!$C:$J,8,0),"")</f>
        <v/>
      </c>
      <c r="E68" s="1349" t="str">
        <f>IFERROR(VLOOKUP($A$1&amp;$A68&amp;E$5,'Bảng giá chi tiết'!$C:$J,8,0),"")</f>
        <v/>
      </c>
      <c r="F68" s="1349" t="str">
        <f>IFERROR(VLOOKUP($A$1&amp;$A68&amp;F$5,'Bảng giá chi tiết'!$C:$J,8,0),"")</f>
        <v/>
      </c>
      <c r="G68" s="1349" t="str">
        <f>IFERROR(VLOOKUP($A$1&amp;$A68&amp;G$5,'Bảng giá chi tiết'!$C:$J,8,0),"")</f>
        <v/>
      </c>
      <c r="H68" s="1349" t="str">
        <f>IFERROR(VLOOKUP($A$1&amp;$A68&amp;H$5,'Bảng giá chi tiết'!$C:$J,8,0),"")</f>
        <v/>
      </c>
      <c r="I68" s="1349" t="str">
        <f>IFERROR(VLOOKUP($A$1&amp;$A68&amp;I$5,'Bảng giá chi tiết'!$C:$J,8,0),"")</f>
        <v/>
      </c>
      <c r="J68" s="1349" t="str">
        <f>IFERROR(VLOOKUP($A$1&amp;$A68&amp;J$5,'Bảng giá chi tiết'!$C:$J,8,0),"")</f>
        <v/>
      </c>
      <c r="K68" s="1349" t="str">
        <f>IFERROR(VLOOKUP($A$1&amp;$A68&amp;K$5,'Bảng giá chi tiết'!$C:$J,8,0),"")</f>
        <v/>
      </c>
      <c r="L68" s="1349" t="str">
        <f>IFERROR(VLOOKUP($A$1&amp;$A68&amp;L$5,'Bảng giá chi tiết'!$C:$J,8,0),"")</f>
        <v/>
      </c>
      <c r="M68" s="1349" t="str">
        <f>IFERROR(VLOOKUP($A$1&amp;$A68&amp;M$5,'Bảng giá chi tiết'!$C:$J,8,0),"")</f>
        <v/>
      </c>
      <c r="N68" s="1349" t="str">
        <f>IFERROR(VLOOKUP($A$1&amp;$A68&amp;N$5,'Bảng giá chi tiết'!$C:$J,8,0),"")</f>
        <v/>
      </c>
      <c r="O68" s="1349" t="str">
        <f>IFERROR(VLOOKUP($A$1&amp;$A68&amp;O$5,'Bảng giá chi tiết'!$C:$J,8,0),"")</f>
        <v/>
      </c>
      <c r="P68" s="1349" t="str">
        <f>IFERROR(VLOOKUP($A$1&amp;$A68&amp;P$5,'Bảng giá chi tiết'!$C:$J,8,0),"")</f>
        <v/>
      </c>
      <c r="Q68" s="1349" t="str">
        <f>IFERROR(VLOOKUP($A$1&amp;$A68&amp;Q$5,'Bảng giá chi tiết'!$C:$J,8,0),"")</f>
        <v>14219?</v>
      </c>
      <c r="R68" s="1349" t="str">
        <f>IFERROR(VLOOKUP($A$1&amp;$A68&amp;R$5,'Bảng giá chi tiết'!$C:$J,8,0),"")</f>
        <v/>
      </c>
      <c r="S68" s="1349" t="str">
        <f>IFERROR(VLOOKUP($A$1&amp;$A68&amp;S$5,'Bảng giá chi tiết'!$C:$J,8,0),"")</f>
        <v/>
      </c>
      <c r="T68" s="1349" t="str">
        <f>IFERROR(VLOOKUP($A$1&amp;$A68&amp;T$5,'Bảng giá chi tiết'!$C:$J,8,0),"")</f>
        <v/>
      </c>
      <c r="U68" s="1349" t="str">
        <f>IFERROR(VLOOKUP($A$1&amp;$A68&amp;U$5,'Bảng giá chi tiết'!$C:$J,8,0),"")</f>
        <v>14926?</v>
      </c>
      <c r="V68" s="1349" t="str">
        <f>IFERROR(VLOOKUP($A$1&amp;$A68&amp;V$5,'Bảng giá chi tiết'!$C:$J,8,0),"")</f>
        <v/>
      </c>
      <c r="W68" s="1349" t="str">
        <f>IFERROR(VLOOKUP($A$1&amp;$A68&amp;W$5,'Bảng giá chi tiết'!$C:$J,8,0),"")</f>
        <v/>
      </c>
      <c r="X68" s="1349" t="str">
        <f>IFERROR(VLOOKUP($A$1&amp;$A68&amp;X$5,'Bảng giá chi tiết'!$C:$J,8,0),"")</f>
        <v/>
      </c>
      <c r="Y68" s="1350" t="s">
        <v>2035</v>
      </c>
      <c r="Z68" s="1298"/>
    </row>
    <row r="69">
      <c r="A69" s="1350" t="s">
        <v>2258</v>
      </c>
      <c r="B69" s="1349" t="str">
        <f>IFERROR(VLOOKUP($A$1&amp;$A69&amp;B$5,'Bảng giá chi tiết'!$C:$J,8,0),"")</f>
        <v/>
      </c>
      <c r="C69" s="1349" t="str">
        <f>IFERROR(VLOOKUP($A$1&amp;$A69&amp;C$5,'Bảng giá chi tiết'!$C:$J,8,0),"")</f>
        <v/>
      </c>
      <c r="D69" s="1349" t="str">
        <f>IFERROR(VLOOKUP($A$1&amp;$A69&amp;D$5,'Bảng giá chi tiết'!$C:$J,8,0),"")</f>
        <v>15831?</v>
      </c>
      <c r="E69" s="1349" t="str">
        <f>IFERROR(VLOOKUP($A$1&amp;$A69&amp;E$5,'Bảng giá chi tiết'!$C:$J,8,0),"")</f>
        <v>14062?</v>
      </c>
      <c r="F69" s="1349" t="str">
        <f>IFERROR(VLOOKUP($A$1&amp;$A69&amp;F$5,'Bảng giá chi tiết'!$C:$J,8,0),"")</f>
        <v/>
      </c>
      <c r="G69" s="1349" t="str">
        <f>IFERROR(VLOOKUP($A$1&amp;$A69&amp;G$5,'Bảng giá chi tiết'!$C:$J,8,0),"")</f>
        <v/>
      </c>
      <c r="H69" s="1349" t="str">
        <f>IFERROR(VLOOKUP($A$1&amp;$A69&amp;H$5,'Bảng giá chi tiết'!$C:$J,8,0),"")</f>
        <v/>
      </c>
      <c r="I69" s="1349" t="str">
        <f>IFERROR(VLOOKUP($A$1&amp;$A69&amp;I$5,'Bảng giá chi tiết'!$C:$J,8,0),"")</f>
        <v/>
      </c>
      <c r="J69" s="1349" t="str">
        <f>IFERROR(VLOOKUP($A$1&amp;$A69&amp;J$5,'Bảng giá chi tiết'!$C:$J,8,0),"")</f>
        <v/>
      </c>
      <c r="K69" s="1349" t="str">
        <f>IFERROR(VLOOKUP($A$1&amp;$A69&amp;K$5,'Bảng giá chi tiết'!$C:$J,8,0),"")</f>
        <v/>
      </c>
      <c r="L69" s="1349" t="str">
        <f>IFERROR(VLOOKUP($A$1&amp;$A69&amp;L$5,'Bảng giá chi tiết'!$C:$J,8,0),"")</f>
        <v/>
      </c>
      <c r="M69" s="1349" t="str">
        <f>IFERROR(VLOOKUP($A$1&amp;$A69&amp;M$5,'Bảng giá chi tiết'!$C:$J,8,0),"")</f>
        <v/>
      </c>
      <c r="N69" s="1349" t="str">
        <f>IFERROR(VLOOKUP($A$1&amp;$A69&amp;N$5,'Bảng giá chi tiết'!$C:$J,8,0),"")</f>
        <v>13777?</v>
      </c>
      <c r="O69" s="1349" t="str">
        <f>IFERROR(VLOOKUP($A$1&amp;$A69&amp;O$5,'Bảng giá chi tiết'!$C:$J,8,0),"")</f>
        <v>14074?</v>
      </c>
      <c r="P69" s="1349" t="str">
        <f>IFERROR(VLOOKUP($A$1&amp;$A69&amp;P$5,'Bảng giá chi tiết'!$C:$J,8,0),"")</f>
        <v>10427?</v>
      </c>
      <c r="Q69" s="1349" t="str">
        <f>IFERROR(VLOOKUP($A$1&amp;$A69&amp;Q$5,'Bảng giá chi tiết'!$C:$J,8,0),"")</f>
        <v>14166?</v>
      </c>
      <c r="R69" s="1349" t="str">
        <f>IFERROR(VLOOKUP($A$1&amp;$A69&amp;R$5,'Bảng giá chi tiết'!$C:$J,8,0),"")</f>
        <v/>
      </c>
      <c r="S69" s="1349" t="str">
        <f>IFERROR(VLOOKUP($A$1&amp;$A69&amp;S$5,'Bảng giá chi tiết'!$C:$J,8,0),"")</f>
        <v/>
      </c>
      <c r="T69" s="1349" t="str">
        <f>IFERROR(VLOOKUP($A$1&amp;$A69&amp;T$5,'Bảng giá chi tiết'!$C:$J,8,0),"")</f>
        <v/>
      </c>
      <c r="U69" s="1349" t="str">
        <f>IFERROR(VLOOKUP($A$1&amp;$A69&amp;U$5,'Bảng giá chi tiết'!$C:$J,8,0),"")</f>
        <v>14874?</v>
      </c>
      <c r="V69" s="1349" t="str">
        <f>IFERROR(VLOOKUP($A$1&amp;$A69&amp;V$5,'Bảng giá chi tiết'!$C:$J,8,0),"")</f>
        <v>14513?</v>
      </c>
      <c r="W69" s="1349" t="str">
        <f>IFERROR(VLOOKUP($A$1&amp;$A69&amp;W$5,'Bảng giá chi tiết'!$C:$J,8,0),"")</f>
        <v/>
      </c>
      <c r="X69" s="1349" t="str">
        <f>IFERROR(VLOOKUP($A$1&amp;$A69&amp;X$5,'Bảng giá chi tiết'!$C:$J,8,0),"")</f>
        <v/>
      </c>
      <c r="Y69" s="1350" t="s">
        <v>2258</v>
      </c>
      <c r="Z69" s="1298"/>
    </row>
    <row r="70">
      <c r="A70" s="1328" t="s">
        <v>671</v>
      </c>
      <c r="B70" s="1329" t="s">
        <v>672</v>
      </c>
      <c r="C70" s="1329" t="s">
        <v>673</v>
      </c>
      <c r="D70" s="1329" t="s">
        <v>674</v>
      </c>
      <c r="E70" s="1329" t="s">
        <v>675</v>
      </c>
      <c r="F70" s="1329" t="s">
        <v>676</v>
      </c>
      <c r="G70" s="1329" t="s">
        <v>677</v>
      </c>
      <c r="H70" s="1329" t="s">
        <v>678</v>
      </c>
      <c r="I70" s="1330" t="s">
        <v>679</v>
      </c>
      <c r="J70" s="1330" t="s">
        <v>680</v>
      </c>
      <c r="K70" s="1329" t="s">
        <v>681</v>
      </c>
      <c r="L70" s="1329" t="s">
        <v>682</v>
      </c>
      <c r="M70" s="1329" t="s">
        <v>683</v>
      </c>
      <c r="N70" s="1330" t="s">
        <v>684</v>
      </c>
      <c r="O70" s="1329" t="s">
        <v>685</v>
      </c>
      <c r="P70" s="1329" t="s">
        <v>686</v>
      </c>
      <c r="Q70" s="1329" t="s">
        <v>687</v>
      </c>
      <c r="R70" s="1329" t="s">
        <v>688</v>
      </c>
      <c r="S70" s="1329" t="s">
        <v>689</v>
      </c>
      <c r="T70" s="1329" t="s">
        <v>690</v>
      </c>
      <c r="U70" s="1329" t="s">
        <v>1900</v>
      </c>
      <c r="V70" s="1329" t="s">
        <v>1901</v>
      </c>
      <c r="W70" s="1329" t="s">
        <v>1902</v>
      </c>
      <c r="X70" s="1329" t="s">
        <v>2254</v>
      </c>
      <c r="Y70" s="1331" t="s">
        <v>671</v>
      </c>
      <c r="Z70" s="1332"/>
    </row>
    <row r="71">
      <c r="A71" s="1357" t="s">
        <v>4</v>
      </c>
      <c r="B71" s="1334" t="s">
        <v>897</v>
      </c>
      <c r="C71" s="1334" t="s">
        <v>906</v>
      </c>
      <c r="D71" s="1334" t="s">
        <v>906</v>
      </c>
      <c r="E71" s="1334" t="s">
        <v>906</v>
      </c>
      <c r="F71" s="1334" t="s">
        <v>893</v>
      </c>
      <c r="G71" s="1334" t="s">
        <v>918</v>
      </c>
      <c r="H71" s="1334" t="s">
        <v>897</v>
      </c>
      <c r="I71" s="1334" t="s">
        <v>793</v>
      </c>
      <c r="J71" s="1334" t="s">
        <v>893</v>
      </c>
      <c r="K71" s="1334" t="s">
        <v>906</v>
      </c>
      <c r="L71" s="1334" t="s">
        <v>893</v>
      </c>
      <c r="M71" s="1334" t="s">
        <v>17</v>
      </c>
      <c r="N71" s="1334" t="s">
        <v>793</v>
      </c>
      <c r="O71" s="1334" t="s">
        <v>793</v>
      </c>
      <c r="P71" s="1334" t="s">
        <v>893</v>
      </c>
      <c r="Q71" s="1334" t="s">
        <v>793</v>
      </c>
      <c r="R71" s="1334" t="s">
        <v>897</v>
      </c>
      <c r="S71" s="1334" t="s">
        <v>918</v>
      </c>
      <c r="T71" s="1334" t="s">
        <v>893</v>
      </c>
      <c r="U71" s="1334" t="s">
        <v>793</v>
      </c>
      <c r="V71" s="1334" t="s">
        <v>793</v>
      </c>
      <c r="W71" s="1334" t="s">
        <v>793</v>
      </c>
      <c r="X71" s="1334" t="s">
        <v>918</v>
      </c>
      <c r="Y71" s="1357" t="s">
        <v>4</v>
      </c>
      <c r="Z71" s="1332"/>
    </row>
    <row r="72">
      <c r="A72" s="1362" t="s">
        <v>2255</v>
      </c>
      <c r="B72" s="1334">
        <v>110.7</v>
      </c>
      <c r="C72" s="1334">
        <v>83.3</v>
      </c>
      <c r="D72" s="1334">
        <v>95.8</v>
      </c>
      <c r="E72" s="1334">
        <v>91.9</v>
      </c>
      <c r="F72" s="1334">
        <v>59.8</v>
      </c>
      <c r="G72" s="1334">
        <v>143.1</v>
      </c>
      <c r="H72" s="1334">
        <v>125.4</v>
      </c>
      <c r="I72" s="1334">
        <v>91.1</v>
      </c>
      <c r="J72" s="1334">
        <v>58.6</v>
      </c>
      <c r="K72" s="1334">
        <v>94.2</v>
      </c>
      <c r="L72" s="1334">
        <v>51.3</v>
      </c>
      <c r="M72" s="1334">
        <v>31.9</v>
      </c>
      <c r="N72" s="1334">
        <v>85.7</v>
      </c>
      <c r="O72" s="1334">
        <v>90.1</v>
      </c>
      <c r="P72" s="1334">
        <v>63.6</v>
      </c>
      <c r="Q72" s="1334">
        <v>94.0</v>
      </c>
      <c r="R72" s="1334">
        <v>131.1</v>
      </c>
      <c r="S72" s="1334">
        <v>150.2</v>
      </c>
      <c r="T72" s="1334">
        <v>61.9</v>
      </c>
      <c r="U72" s="1334">
        <v>91.8</v>
      </c>
      <c r="V72" s="1334">
        <v>91.6</v>
      </c>
      <c r="W72" s="1334">
        <v>84.5</v>
      </c>
      <c r="X72" s="1334">
        <v>152.3</v>
      </c>
      <c r="Y72" s="1362" t="s">
        <v>2255</v>
      </c>
      <c r="Z72" s="1332"/>
    </row>
    <row r="73">
      <c r="A73" s="1362" t="s">
        <v>2256</v>
      </c>
      <c r="B73" s="1334">
        <v>101.1</v>
      </c>
      <c r="C73" s="1334">
        <v>77.2</v>
      </c>
      <c r="D73" s="1334">
        <v>87.9</v>
      </c>
      <c r="E73" s="1334">
        <v>85.1</v>
      </c>
      <c r="F73" s="1334">
        <v>54.6</v>
      </c>
      <c r="G73" s="1334">
        <v>132.7</v>
      </c>
      <c r="H73" s="1334">
        <v>115.4</v>
      </c>
      <c r="I73" s="1334">
        <v>84.7</v>
      </c>
      <c r="J73" s="1334">
        <v>53.5</v>
      </c>
      <c r="K73" s="1334">
        <v>86.2</v>
      </c>
      <c r="L73" s="1334">
        <v>46.7</v>
      </c>
      <c r="M73" s="1334">
        <v>27.9</v>
      </c>
      <c r="N73" s="1334">
        <v>79.2</v>
      </c>
      <c r="O73" s="1334">
        <v>81.9</v>
      </c>
      <c r="P73" s="1334">
        <v>59.2</v>
      </c>
      <c r="Q73" s="1334">
        <v>85.5</v>
      </c>
      <c r="R73" s="1334">
        <v>120.5</v>
      </c>
      <c r="S73" s="1334">
        <v>138.3</v>
      </c>
      <c r="T73" s="1334">
        <v>56.6</v>
      </c>
      <c r="U73" s="1334">
        <v>84.9</v>
      </c>
      <c r="V73" s="1334">
        <v>83.5</v>
      </c>
      <c r="W73" s="1334">
        <v>77.9</v>
      </c>
      <c r="X73" s="1334">
        <v>142.4</v>
      </c>
      <c r="Y73" s="1362" t="s">
        <v>2256</v>
      </c>
      <c r="Z73" s="1332"/>
    </row>
    <row r="74">
      <c r="A74" s="1362" t="s">
        <v>711</v>
      </c>
      <c r="B74" s="1339" t="s">
        <v>331</v>
      </c>
      <c r="C74" s="1339" t="s">
        <v>331</v>
      </c>
      <c r="D74" s="1339" t="s">
        <v>331</v>
      </c>
      <c r="E74" s="1339" t="s">
        <v>331</v>
      </c>
      <c r="F74" s="1339" t="s">
        <v>331</v>
      </c>
      <c r="G74" s="1339" t="s">
        <v>176</v>
      </c>
      <c r="H74" s="1339" t="s">
        <v>281</v>
      </c>
      <c r="I74" s="1339" t="s">
        <v>337</v>
      </c>
      <c r="J74" s="1339" t="s">
        <v>337</v>
      </c>
      <c r="K74" s="1339" t="s">
        <v>337</v>
      </c>
      <c r="L74" s="1339" t="s">
        <v>337</v>
      </c>
      <c r="M74" s="1339" t="s">
        <v>337</v>
      </c>
      <c r="N74" s="1340" t="s">
        <v>25</v>
      </c>
      <c r="O74" s="1339" t="s">
        <v>25</v>
      </c>
      <c r="P74" s="1339" t="s">
        <v>25</v>
      </c>
      <c r="Q74" s="1339" t="s">
        <v>25</v>
      </c>
      <c r="R74" s="1339" t="s">
        <v>281</v>
      </c>
      <c r="S74" s="1339" t="s">
        <v>307</v>
      </c>
      <c r="T74" s="1339" t="s">
        <v>314</v>
      </c>
      <c r="U74" s="1339" t="s">
        <v>314</v>
      </c>
      <c r="V74" s="1339" t="s">
        <v>314</v>
      </c>
      <c r="W74" s="1339" t="s">
        <v>314</v>
      </c>
      <c r="X74" s="1339" t="s">
        <v>712</v>
      </c>
      <c r="Y74" s="1362" t="s">
        <v>711</v>
      </c>
      <c r="Z74" s="1332"/>
    </row>
    <row r="75">
      <c r="A75" s="1367" t="s">
        <v>713</v>
      </c>
      <c r="B75" s="1368" t="s">
        <v>2257</v>
      </c>
      <c r="C75" s="320"/>
      <c r="D75" s="320"/>
      <c r="E75" s="320"/>
      <c r="F75" s="320"/>
      <c r="G75" s="320"/>
      <c r="H75" s="1369" t="s">
        <v>2221</v>
      </c>
      <c r="I75" s="320"/>
      <c r="J75" s="320"/>
      <c r="K75" s="320"/>
      <c r="L75" s="320"/>
      <c r="M75" s="320"/>
      <c r="N75" s="320"/>
      <c r="O75" s="320"/>
      <c r="P75" s="320"/>
      <c r="Q75" s="320"/>
      <c r="R75" s="320"/>
      <c r="S75" s="1370"/>
      <c r="T75" s="320"/>
      <c r="U75" s="320"/>
      <c r="V75" s="320"/>
      <c r="W75" s="320"/>
      <c r="X75" s="320"/>
      <c r="Y75" s="1367" t="s">
        <v>713</v>
      </c>
      <c r="Z75" s="1347"/>
    </row>
    <row r="76">
      <c r="A76" s="1350" t="s">
        <v>2259</v>
      </c>
      <c r="B76" s="1349" t="str">
        <f>IFERROR(VLOOKUP($A$1&amp;$A76&amp;B$5,'Bảng giá chi tiết'!$C:$J,8,0),"")</f>
        <v/>
      </c>
      <c r="C76" s="1349" t="str">
        <f>IFERROR(VLOOKUP($A$1&amp;$A76&amp;C$5,'Bảng giá chi tiết'!$C:$J,8,0),"")</f>
        <v/>
      </c>
      <c r="D76" s="1349" t="str">
        <f>IFERROR(VLOOKUP($A$1&amp;$A76&amp;D$5,'Bảng giá chi tiết'!$C:$J,8,0),"")</f>
        <v>14609?</v>
      </c>
      <c r="E76" s="1349" t="str">
        <f>IFERROR(VLOOKUP($A$1&amp;$A76&amp;E$5,'Bảng giá chi tiết'!$C:$J,8,0),"")</f>
        <v>14095?</v>
      </c>
      <c r="F76" s="1349" t="str">
        <f>IFERROR(VLOOKUP($A$1&amp;$A76&amp;F$5,'Bảng giá chi tiết'!$C:$J,8,0),"")</f>
        <v/>
      </c>
      <c r="G76" s="1349" t="str">
        <f>IFERROR(VLOOKUP($A$1&amp;$A76&amp;G$5,'Bảng giá chi tiết'!$C:$J,8,0),"")</f>
        <v/>
      </c>
      <c r="H76" s="1349" t="str">
        <f>IFERROR(VLOOKUP($A$1&amp;$A76&amp;H$5,'Bảng giá chi tiết'!$C:$J,8,0),"")</f>
        <v>19768?</v>
      </c>
      <c r="I76" s="1349" t="str">
        <f>IFERROR(VLOOKUP($A$1&amp;$A76&amp;I$5,'Bảng giá chi tiết'!$C:$J,8,0),"")</f>
        <v/>
      </c>
      <c r="J76" s="1349" t="str">
        <f>IFERROR(VLOOKUP($A$1&amp;$A76&amp;J$5,'Bảng giá chi tiết'!$C:$J,8,0),"")</f>
        <v/>
      </c>
      <c r="K76" s="1349" t="str">
        <f>IFERROR(VLOOKUP($A$1&amp;$A76&amp;K$5,'Bảng giá chi tiết'!$C:$J,8,0),"")</f>
        <v>14219?</v>
      </c>
      <c r="L76" s="1349" t="str">
        <f>IFERROR(VLOOKUP($A$1&amp;$A76&amp;L$5,'Bảng giá chi tiết'!$C:$J,8,0),"")</f>
        <v/>
      </c>
      <c r="M76" s="1349" t="str">
        <f>IFERROR(VLOOKUP($A$1&amp;$A76&amp;M$5,'Bảng giá chi tiết'!$C:$J,8,0),"")</f>
        <v/>
      </c>
      <c r="N76" s="1349" t="str">
        <f>IFERROR(VLOOKUP($A$1&amp;$A76&amp;N$5,'Bảng giá chi tiết'!$C:$J,8,0),"")</f>
        <v>13697?</v>
      </c>
      <c r="O76" s="1349" t="str">
        <f>IFERROR(VLOOKUP($A$1&amp;$A76&amp;O$5,'Bảng giá chi tiết'!$C:$J,8,0),"")</f>
        <v>14060?</v>
      </c>
      <c r="P76" s="1349" t="str">
        <f>IFERROR(VLOOKUP($A$1&amp;$A76&amp;P$5,'Bảng giá chi tiết'!$C:$J,8,0),"")</f>
        <v/>
      </c>
      <c r="Q76" s="1349" t="str">
        <f>IFERROR(VLOOKUP($A$1&amp;$A76&amp;Q$5,'Bảng giá chi tiết'!$C:$J,8,0),"")</f>
        <v>14161?</v>
      </c>
      <c r="R76" s="1349" t="str">
        <f>IFERROR(VLOOKUP($A$1&amp;$A76&amp;R$5,'Bảng giá chi tiết'!$C:$J,8,0),"")</f>
        <v/>
      </c>
      <c r="S76" s="1349" t="str">
        <f>IFERROR(VLOOKUP($A$1&amp;$A76&amp;S$5,'Bảng giá chi tiết'!$C:$J,8,0),"")</f>
        <v/>
      </c>
      <c r="T76" s="1349" t="str">
        <f>IFERROR(VLOOKUP($A$1&amp;$A76&amp;T$5,'Bảng giá chi tiết'!$C:$J,8,0),"")</f>
        <v/>
      </c>
      <c r="U76" s="1349" t="str">
        <f>IFERROR(VLOOKUP($A$1&amp;$A76&amp;U$5,'Bảng giá chi tiết'!$C:$J,8,0),"")</f>
        <v>14805?</v>
      </c>
      <c r="V76" s="1349" t="str">
        <f>IFERROR(VLOOKUP($A$1&amp;$A76&amp;V$5,'Bảng giá chi tiết'!$C:$J,8,0),"")</f>
        <v/>
      </c>
      <c r="W76" s="1349" t="str">
        <f>IFERROR(VLOOKUP($A$1&amp;$A76&amp;W$5,'Bảng giá chi tiết'!$C:$J,8,0),"")</f>
        <v/>
      </c>
      <c r="X76" s="1349" t="str">
        <f>IFERROR(VLOOKUP($A$1&amp;$A76&amp;X$5,'Bảng giá chi tiết'!$C:$J,8,0),"")</f>
        <v/>
      </c>
      <c r="Y76" s="1350" t="s">
        <v>2259</v>
      </c>
      <c r="Z76" s="1298"/>
    </row>
    <row r="77">
      <c r="A77" s="1350" t="s">
        <v>2260</v>
      </c>
      <c r="B77" s="1349" t="str">
        <f>IFERROR(VLOOKUP($A$1&amp;$A77&amp;B$5,'Bảng giá chi tiết'!$C:$J,8,0),"")</f>
        <v/>
      </c>
      <c r="C77" s="1349" t="str">
        <f>IFERROR(VLOOKUP($A$1&amp;$A77&amp;C$5,'Bảng giá chi tiết'!$C:$J,8,0),"")</f>
        <v/>
      </c>
      <c r="D77" s="1349" t="str">
        <f>IFERROR(VLOOKUP($A$1&amp;$A77&amp;D$5,'Bảng giá chi tiết'!$C:$J,8,0),"")</f>
        <v>14676?</v>
      </c>
      <c r="E77" s="1349" t="str">
        <f>IFERROR(VLOOKUP($A$1&amp;$A77&amp;E$5,'Bảng giá chi tiết'!$C:$J,8,0),"")</f>
        <v>14147?</v>
      </c>
      <c r="F77" s="1349" t="str">
        <f>IFERROR(VLOOKUP($A$1&amp;$A77&amp;F$5,'Bảng giá chi tiết'!$C:$J,8,0),"")</f>
        <v/>
      </c>
      <c r="G77" s="1349" t="str">
        <f>IFERROR(VLOOKUP($A$1&amp;$A77&amp;G$5,'Bảng giá chi tiết'!$C:$J,8,0),"")</f>
        <v/>
      </c>
      <c r="H77" s="1349" t="str">
        <f>IFERROR(VLOOKUP($A$1&amp;$A77&amp;H$5,'Bảng giá chi tiết'!$C:$J,8,0),"")</f>
        <v/>
      </c>
      <c r="I77" s="1349" t="str">
        <f>IFERROR(VLOOKUP($A$1&amp;$A77&amp;I$5,'Bảng giá chi tiết'!$C:$J,8,0),"")</f>
        <v/>
      </c>
      <c r="J77" s="1349" t="str">
        <f>IFERROR(VLOOKUP($A$1&amp;$A77&amp;J$5,'Bảng giá chi tiết'!$C:$J,8,0),"")</f>
        <v/>
      </c>
      <c r="K77" s="1349" t="str">
        <f>IFERROR(VLOOKUP($A$1&amp;$A77&amp;K$5,'Bảng giá chi tiết'!$C:$J,8,0),"")</f>
        <v>14167?</v>
      </c>
      <c r="L77" s="1349" t="str">
        <f>IFERROR(VLOOKUP($A$1&amp;$A77&amp;L$5,'Bảng giá chi tiết'!$C:$J,8,0),"")</f>
        <v/>
      </c>
      <c r="M77" s="1349" t="str">
        <f>IFERROR(VLOOKUP($A$1&amp;$A77&amp;M$5,'Bảng giá chi tiết'!$C:$J,8,0),"")</f>
        <v/>
      </c>
      <c r="N77" s="1349" t="str">
        <f>IFERROR(VLOOKUP($A$1&amp;$A77&amp;N$5,'Bảng giá chi tiết'!$C:$J,8,0),"")</f>
        <v/>
      </c>
      <c r="O77" s="1349" t="str">
        <f>IFERROR(VLOOKUP($A$1&amp;$A77&amp;O$5,'Bảng giá chi tiết'!$C:$J,8,0),"")</f>
        <v>14035?</v>
      </c>
      <c r="P77" s="1349" t="str">
        <f>IFERROR(VLOOKUP($A$1&amp;$A77&amp;P$5,'Bảng giá chi tiết'!$C:$J,8,0),"")</f>
        <v/>
      </c>
      <c r="Q77" s="1349" t="str">
        <f>IFERROR(VLOOKUP($A$1&amp;$A77&amp;Q$5,'Bảng giá chi tiết'!$C:$J,8,0),"")</f>
        <v/>
      </c>
      <c r="R77" s="1349" t="str">
        <f>IFERROR(VLOOKUP($A$1&amp;$A77&amp;R$5,'Bảng giá chi tiết'!$C:$J,8,0),"")</f>
        <v>21671?</v>
      </c>
      <c r="S77" s="1349" t="str">
        <f>IFERROR(VLOOKUP($A$1&amp;$A77&amp;S$5,'Bảng giá chi tiết'!$C:$J,8,0),"")</f>
        <v/>
      </c>
      <c r="T77" s="1349" t="str">
        <f>IFERROR(VLOOKUP($A$1&amp;$A77&amp;T$5,'Bảng giá chi tiết'!$C:$J,8,0),"")</f>
        <v>10011?</v>
      </c>
      <c r="U77" s="1349" t="str">
        <f>IFERROR(VLOOKUP($A$1&amp;$A77&amp;U$5,'Bảng giá chi tiết'!$C:$J,8,0),"")</f>
        <v>14733?</v>
      </c>
      <c r="V77" s="1349" t="str">
        <f>IFERROR(VLOOKUP($A$1&amp;$A77&amp;V$5,'Bảng giá chi tiết'!$C:$J,8,0),"")</f>
        <v>14454?</v>
      </c>
      <c r="W77" s="1349" t="str">
        <f>IFERROR(VLOOKUP($A$1&amp;$A77&amp;W$5,'Bảng giá chi tiết'!$C:$J,8,0),"")</f>
        <v>13678?</v>
      </c>
      <c r="X77" s="1349" t="str">
        <f>IFERROR(VLOOKUP($A$1&amp;$A77&amp;X$5,'Bảng giá chi tiết'!$C:$J,8,0),"")</f>
        <v/>
      </c>
      <c r="Y77" s="1350" t="s">
        <v>2260</v>
      </c>
      <c r="Z77" s="1298"/>
    </row>
    <row r="78">
      <c r="A78" s="1350" t="s">
        <v>2261</v>
      </c>
      <c r="B78" s="1349" t="str">
        <f>IFERROR(VLOOKUP($A$1&amp;$A78&amp;B$5,'Bảng giá chi tiết'!$C:$J,8,0),"")</f>
        <v/>
      </c>
      <c r="C78" s="1349" t="str">
        <f>IFERROR(VLOOKUP($A$1&amp;$A78&amp;C$5,'Bảng giá chi tiết'!$C:$J,8,0),"")</f>
        <v/>
      </c>
      <c r="D78" s="1349" t="str">
        <f>IFERROR(VLOOKUP($A$1&amp;$A78&amp;D$5,'Bảng giá chi tiết'!$C:$J,8,0),"")</f>
        <v/>
      </c>
      <c r="E78" s="1349" t="str">
        <f>IFERROR(VLOOKUP($A$1&amp;$A78&amp;E$5,'Bảng giá chi tiết'!$C:$J,8,0),"")</f>
        <v/>
      </c>
      <c r="F78" s="1349" t="str">
        <f>IFERROR(VLOOKUP($A$1&amp;$A78&amp;F$5,'Bảng giá chi tiết'!$C:$J,8,0),"")</f>
        <v>9170?</v>
      </c>
      <c r="G78" s="1349" t="str">
        <f>IFERROR(VLOOKUP($A$1&amp;$A78&amp;G$5,'Bảng giá chi tiết'!$C:$J,8,0),"")</f>
        <v/>
      </c>
      <c r="H78" s="1349" t="str">
        <f>IFERROR(VLOOKUP($A$1&amp;$A78&amp;H$5,'Bảng giá chi tiết'!$C:$J,8,0),"")</f>
        <v/>
      </c>
      <c r="I78" s="1349" t="str">
        <f>IFERROR(VLOOKUP($A$1&amp;$A78&amp;I$5,'Bảng giá chi tiết'!$C:$J,8,0),"")</f>
        <v>13952?</v>
      </c>
      <c r="J78" s="1349" t="str">
        <f>IFERROR(VLOOKUP($A$1&amp;$A78&amp;J$5,'Bảng giá chi tiết'!$C:$J,8,0),"")</f>
        <v/>
      </c>
      <c r="K78" s="1349" t="str">
        <f>IFERROR(VLOOKUP($A$1&amp;$A78&amp;K$5,'Bảng giá chi tiết'!$C:$J,8,0),"")</f>
        <v>14144?</v>
      </c>
      <c r="L78" s="1349" t="str">
        <f>IFERROR(VLOOKUP($A$1&amp;$A78&amp;L$5,'Bảng giá chi tiết'!$C:$J,8,0),"")</f>
        <v/>
      </c>
      <c r="M78" s="1349" t="str">
        <f>IFERROR(VLOOKUP($A$1&amp;$A78&amp;M$5,'Bảng giá chi tiết'!$C:$J,8,0),"")</f>
        <v/>
      </c>
      <c r="N78" s="1349" t="str">
        <f>IFERROR(VLOOKUP($A$1&amp;$A78&amp;N$5,'Bảng giá chi tiết'!$C:$J,8,0),"")</f>
        <v>13624?</v>
      </c>
      <c r="O78" s="1349" t="str">
        <f>IFERROR(VLOOKUP($A$1&amp;$A78&amp;O$5,'Bảng giá chi tiết'!$C:$J,8,0),"")</f>
        <v/>
      </c>
      <c r="P78" s="1349" t="str">
        <f>IFERROR(VLOOKUP($A$1&amp;$A78&amp;P$5,'Bảng giá chi tiết'!$C:$J,8,0),"")</f>
        <v>10300?</v>
      </c>
      <c r="Q78" s="1349" t="str">
        <f>IFERROR(VLOOKUP($A$1&amp;$A78&amp;Q$5,'Bảng giá chi tiết'!$C:$J,8,0),"")</f>
        <v>15332?</v>
      </c>
      <c r="R78" s="1349" t="str">
        <f>IFERROR(VLOOKUP($A$1&amp;$A78&amp;R$5,'Bảng giá chi tiết'!$C:$J,8,0),"")</f>
        <v/>
      </c>
      <c r="S78" s="1349" t="str">
        <f>IFERROR(VLOOKUP($A$1&amp;$A78&amp;S$5,'Bảng giá chi tiết'!$C:$J,8,0),"")</f>
        <v/>
      </c>
      <c r="T78" s="1349" t="str">
        <f>IFERROR(VLOOKUP($A$1&amp;$A78&amp;T$5,'Bảng giá chi tiết'!$C:$J,8,0),"")</f>
        <v/>
      </c>
      <c r="U78" s="1349" t="str">
        <f>IFERROR(VLOOKUP($A$1&amp;$A78&amp;U$5,'Bảng giá chi tiết'!$C:$J,8,0),"")</f>
        <v>14682?</v>
      </c>
      <c r="V78" s="1349" t="str">
        <f>IFERROR(VLOOKUP($A$1&amp;$A78&amp;V$5,'Bảng giá chi tiết'!$C:$J,8,0),"")</f>
        <v>14447?</v>
      </c>
      <c r="W78" s="1349" t="str">
        <f>IFERROR(VLOOKUP($A$1&amp;$A78&amp;W$5,'Bảng giá chi tiết'!$C:$J,8,0),"")</f>
        <v>13589?</v>
      </c>
      <c r="X78" s="1349" t="str">
        <f>IFERROR(VLOOKUP($A$1&amp;$A78&amp;X$5,'Bảng giá chi tiết'!$C:$J,8,0),"")</f>
        <v/>
      </c>
      <c r="Y78" s="1350" t="s">
        <v>2261</v>
      </c>
      <c r="Z78" s="1298"/>
    </row>
    <row r="79">
      <c r="A79" s="1350" t="s">
        <v>2262</v>
      </c>
      <c r="B79" s="1349" t="str">
        <f>IFERROR(VLOOKUP($A$1&amp;$A79&amp;B$5,'Bảng giá chi tiết'!$C:$J,8,0),"")</f>
        <v/>
      </c>
      <c r="C79" s="1349" t="str">
        <f>IFERROR(VLOOKUP($A$1&amp;$A79&amp;C$5,'Bảng giá chi tiết'!$C:$J,8,0),"")</f>
        <v/>
      </c>
      <c r="D79" s="1349" t="str">
        <f>IFERROR(VLOOKUP($A$1&amp;$A79&amp;D$5,'Bảng giá chi tiết'!$C:$J,8,0),"")</f>
        <v>14514?</v>
      </c>
      <c r="E79" s="1349" t="str">
        <f>IFERROR(VLOOKUP($A$1&amp;$A79&amp;E$5,'Bảng giá chi tiết'!$C:$J,8,0),"")</f>
        <v>13991?</v>
      </c>
      <c r="F79" s="1349" t="str">
        <f>IFERROR(VLOOKUP($A$1&amp;$A79&amp;F$5,'Bảng giá chi tiết'!$C:$J,8,0),"")</f>
        <v/>
      </c>
      <c r="G79" s="1349" t="str">
        <f>IFERROR(VLOOKUP($A$1&amp;$A79&amp;G$5,'Bảng giá chi tiết'!$C:$J,8,0),"")</f>
        <v/>
      </c>
      <c r="H79" s="1349" t="str">
        <f>IFERROR(VLOOKUP($A$1&amp;$A79&amp;H$5,'Bảng giá chi tiết'!$C:$J,8,0),"")</f>
        <v/>
      </c>
      <c r="I79" s="1349" t="str">
        <f>IFERROR(VLOOKUP($A$1&amp;$A79&amp;I$5,'Bảng giá chi tiết'!$C:$J,8,0),"")</f>
        <v/>
      </c>
      <c r="J79" s="1349" t="str">
        <f>IFERROR(VLOOKUP($A$1&amp;$A79&amp;J$5,'Bảng giá chi tiết'!$C:$J,8,0),"")</f>
        <v/>
      </c>
      <c r="K79" s="1349" t="str">
        <f>IFERROR(VLOOKUP($A$1&amp;$A79&amp;K$5,'Bảng giá chi tiết'!$C:$J,8,0),"")</f>
        <v>14077?</v>
      </c>
      <c r="L79" s="1349" t="str">
        <f>IFERROR(VLOOKUP($A$1&amp;$A79&amp;L$5,'Bảng giá chi tiết'!$C:$J,8,0),"")</f>
        <v/>
      </c>
      <c r="M79" s="1349" t="str">
        <f>IFERROR(VLOOKUP($A$1&amp;$A79&amp;M$5,'Bảng giá chi tiết'!$C:$J,8,0),"")</f>
        <v/>
      </c>
      <c r="N79" s="1349" t="str">
        <f>IFERROR(VLOOKUP($A$1&amp;$A79&amp;N$5,'Bảng giá chi tiết'!$C:$J,8,0),"")</f>
        <v/>
      </c>
      <c r="O79" s="1349" t="str">
        <f>IFERROR(VLOOKUP($A$1&amp;$A79&amp;O$5,'Bảng giá chi tiết'!$C:$J,8,0),"")</f>
        <v>13934?</v>
      </c>
      <c r="P79" s="1349" t="str">
        <f>IFERROR(VLOOKUP($A$1&amp;$A79&amp;P$5,'Bảng giá chi tiết'!$C:$J,8,0),"")</f>
        <v>10263?</v>
      </c>
      <c r="Q79" s="1349" t="str">
        <f>IFERROR(VLOOKUP($A$1&amp;$A79&amp;Q$5,'Bảng giá chi tiết'!$C:$J,8,0),"")</f>
        <v/>
      </c>
      <c r="R79" s="1349" t="str">
        <f>IFERROR(VLOOKUP($A$1&amp;$A79&amp;R$5,'Bảng giá chi tiết'!$C:$J,8,0),"")</f>
        <v/>
      </c>
      <c r="S79" s="1349" t="str">
        <f>IFERROR(VLOOKUP($A$1&amp;$A79&amp;S$5,'Bảng giá chi tiết'!$C:$J,8,0),"")</f>
        <v/>
      </c>
      <c r="T79" s="1349" t="str">
        <f>IFERROR(VLOOKUP($A$1&amp;$A79&amp;T$5,'Bảng giá chi tiết'!$C:$J,8,0),"")</f>
        <v>9972?</v>
      </c>
      <c r="U79" s="1349" t="str">
        <f>IFERROR(VLOOKUP($A$1&amp;$A79&amp;U$5,'Bảng giá chi tiết'!$C:$J,8,0),"")</f>
        <v/>
      </c>
      <c r="V79" s="1349" t="str">
        <f>IFERROR(VLOOKUP($A$1&amp;$A79&amp;V$5,'Bảng giá chi tiết'!$C:$J,8,0),"")</f>
        <v>14396?</v>
      </c>
      <c r="W79" s="1349" t="str">
        <f>IFERROR(VLOOKUP($A$1&amp;$A79&amp;W$5,'Bảng giá chi tiết'!$C:$J,8,0),"")</f>
        <v/>
      </c>
      <c r="X79" s="1349" t="str">
        <f>IFERROR(VLOOKUP($A$1&amp;$A79&amp;X$5,'Bảng giá chi tiết'!$C:$J,8,0),"")</f>
        <v/>
      </c>
      <c r="Y79" s="1350" t="s">
        <v>2262</v>
      </c>
      <c r="Z79" s="1298"/>
    </row>
    <row r="80">
      <c r="A80" s="1328" t="s">
        <v>671</v>
      </c>
      <c r="B80" s="1329" t="s">
        <v>672</v>
      </c>
      <c r="C80" s="1329" t="s">
        <v>673</v>
      </c>
      <c r="D80" s="1329" t="s">
        <v>674</v>
      </c>
      <c r="E80" s="1329" t="s">
        <v>675</v>
      </c>
      <c r="F80" s="1329" t="s">
        <v>676</v>
      </c>
      <c r="G80" s="1329" t="s">
        <v>677</v>
      </c>
      <c r="H80" s="1329" t="s">
        <v>678</v>
      </c>
      <c r="I80" s="1330" t="s">
        <v>679</v>
      </c>
      <c r="J80" s="1330" t="s">
        <v>680</v>
      </c>
      <c r="K80" s="1329" t="s">
        <v>681</v>
      </c>
      <c r="L80" s="1329" t="s">
        <v>682</v>
      </c>
      <c r="M80" s="1329" t="s">
        <v>683</v>
      </c>
      <c r="N80" s="1330" t="s">
        <v>684</v>
      </c>
      <c r="O80" s="1329" t="s">
        <v>685</v>
      </c>
      <c r="P80" s="1329" t="s">
        <v>686</v>
      </c>
      <c r="Q80" s="1329" t="s">
        <v>687</v>
      </c>
      <c r="R80" s="1329" t="s">
        <v>688</v>
      </c>
      <c r="S80" s="1329" t="s">
        <v>689</v>
      </c>
      <c r="T80" s="1329" t="s">
        <v>690</v>
      </c>
      <c r="U80" s="1329" t="s">
        <v>1900</v>
      </c>
      <c r="V80" s="1329" t="s">
        <v>1901</v>
      </c>
      <c r="W80" s="1329" t="s">
        <v>1902</v>
      </c>
      <c r="X80" s="1329" t="s">
        <v>2254</v>
      </c>
      <c r="Y80" s="1331" t="s">
        <v>671</v>
      </c>
      <c r="Z80" s="1332"/>
    </row>
    <row r="81">
      <c r="A81" s="1357" t="s">
        <v>4</v>
      </c>
      <c r="B81" s="1334" t="s">
        <v>897</v>
      </c>
      <c r="C81" s="1334" t="s">
        <v>906</v>
      </c>
      <c r="D81" s="1334" t="s">
        <v>906</v>
      </c>
      <c r="E81" s="1334" t="s">
        <v>906</v>
      </c>
      <c r="F81" s="1334" t="s">
        <v>893</v>
      </c>
      <c r="G81" s="1334" t="s">
        <v>918</v>
      </c>
      <c r="H81" s="1334" t="s">
        <v>897</v>
      </c>
      <c r="I81" s="1334" t="s">
        <v>793</v>
      </c>
      <c r="J81" s="1334" t="s">
        <v>893</v>
      </c>
      <c r="K81" s="1334" t="s">
        <v>906</v>
      </c>
      <c r="L81" s="1334" t="s">
        <v>893</v>
      </c>
      <c r="M81" s="1334" t="s">
        <v>17</v>
      </c>
      <c r="N81" s="1334" t="s">
        <v>793</v>
      </c>
      <c r="O81" s="1334" t="s">
        <v>793</v>
      </c>
      <c r="P81" s="1334" t="s">
        <v>893</v>
      </c>
      <c r="Q81" s="1334" t="s">
        <v>793</v>
      </c>
      <c r="R81" s="1334" t="s">
        <v>897</v>
      </c>
      <c r="S81" s="1334" t="s">
        <v>918</v>
      </c>
      <c r="T81" s="1334" t="s">
        <v>893</v>
      </c>
      <c r="U81" s="1334" t="s">
        <v>793</v>
      </c>
      <c r="V81" s="1334" t="s">
        <v>793</v>
      </c>
      <c r="W81" s="1334" t="s">
        <v>793</v>
      </c>
      <c r="X81" s="1334" t="s">
        <v>918</v>
      </c>
      <c r="Y81" s="1357" t="s">
        <v>4</v>
      </c>
      <c r="Z81" s="1332"/>
    </row>
    <row r="82">
      <c r="A82" s="1362" t="s">
        <v>2255</v>
      </c>
      <c r="B82" s="1334">
        <v>110.7</v>
      </c>
      <c r="C82" s="1334">
        <v>82.4</v>
      </c>
      <c r="D82" s="1334">
        <v>95.8</v>
      </c>
      <c r="E82" s="1334">
        <v>91.9</v>
      </c>
      <c r="F82" s="1334">
        <v>59.8</v>
      </c>
      <c r="G82" s="1334">
        <v>143.1</v>
      </c>
      <c r="H82" s="1334">
        <v>125.4</v>
      </c>
      <c r="I82" s="1334">
        <v>90.1</v>
      </c>
      <c r="J82" s="1334">
        <v>58.6</v>
      </c>
      <c r="K82" s="1334">
        <v>94.2</v>
      </c>
      <c r="L82" s="1334">
        <v>51.3</v>
      </c>
      <c r="M82" s="1334">
        <v>31.9</v>
      </c>
      <c r="N82" s="1334">
        <v>85.7</v>
      </c>
      <c r="O82" s="1334">
        <v>90.1</v>
      </c>
      <c r="P82" s="1334">
        <v>62.8</v>
      </c>
      <c r="Q82" s="1334">
        <v>94.0</v>
      </c>
      <c r="R82" s="1334">
        <v>131.1</v>
      </c>
      <c r="S82" s="1334">
        <v>150.2</v>
      </c>
      <c r="T82" s="1334">
        <v>61.9</v>
      </c>
      <c r="U82" s="1334">
        <v>91.8</v>
      </c>
      <c r="V82" s="1334">
        <v>91.6</v>
      </c>
      <c r="W82" s="1334">
        <v>83.6</v>
      </c>
      <c r="X82" s="1334">
        <v>152.3</v>
      </c>
      <c r="Y82" s="1362" t="s">
        <v>2255</v>
      </c>
      <c r="Z82" s="1332"/>
    </row>
    <row r="83">
      <c r="A83" s="1362" t="s">
        <v>2256</v>
      </c>
      <c r="B83" s="1334">
        <v>101.1</v>
      </c>
      <c r="C83" s="1334">
        <v>76.2</v>
      </c>
      <c r="D83" s="1334">
        <v>87.9</v>
      </c>
      <c r="E83" s="1334">
        <v>85.1</v>
      </c>
      <c r="F83" s="1334">
        <v>54.6</v>
      </c>
      <c r="G83" s="1334">
        <v>132.7</v>
      </c>
      <c r="H83" s="1334">
        <v>115.4</v>
      </c>
      <c r="I83" s="1334">
        <v>83.7</v>
      </c>
      <c r="J83" s="1334">
        <v>53.5</v>
      </c>
      <c r="K83" s="1334">
        <v>86.2</v>
      </c>
      <c r="L83" s="1334">
        <v>46.7</v>
      </c>
      <c r="M83" s="1334">
        <v>27.9</v>
      </c>
      <c r="N83" s="1334">
        <v>79.2</v>
      </c>
      <c r="O83" s="1334">
        <v>81.9</v>
      </c>
      <c r="P83" s="1334">
        <v>58.4</v>
      </c>
      <c r="Q83" s="1334">
        <v>85.5</v>
      </c>
      <c r="R83" s="1334">
        <v>120.5</v>
      </c>
      <c r="S83" s="1334">
        <v>138.3</v>
      </c>
      <c r="T83" s="1334">
        <v>56.6</v>
      </c>
      <c r="U83" s="1334">
        <v>84.9</v>
      </c>
      <c r="V83" s="1334">
        <v>83.5</v>
      </c>
      <c r="W83" s="1334">
        <v>77.0</v>
      </c>
      <c r="X83" s="1334">
        <v>142.4</v>
      </c>
      <c r="Y83" s="1362" t="s">
        <v>2256</v>
      </c>
      <c r="Z83" s="1332"/>
    </row>
    <row r="84">
      <c r="A84" s="1362" t="s">
        <v>711</v>
      </c>
      <c r="B84" s="1339" t="s">
        <v>331</v>
      </c>
      <c r="C84" s="1339" t="s">
        <v>331</v>
      </c>
      <c r="D84" s="1339" t="s">
        <v>331</v>
      </c>
      <c r="E84" s="1339" t="s">
        <v>331</v>
      </c>
      <c r="F84" s="1339" t="s">
        <v>331</v>
      </c>
      <c r="G84" s="1339" t="s">
        <v>176</v>
      </c>
      <c r="H84" s="1339" t="s">
        <v>281</v>
      </c>
      <c r="I84" s="1339" t="s">
        <v>337</v>
      </c>
      <c r="J84" s="1339" t="s">
        <v>337</v>
      </c>
      <c r="K84" s="1339" t="s">
        <v>337</v>
      </c>
      <c r="L84" s="1339" t="s">
        <v>337</v>
      </c>
      <c r="M84" s="1339" t="s">
        <v>337</v>
      </c>
      <c r="N84" s="1340" t="s">
        <v>25</v>
      </c>
      <c r="O84" s="1339" t="s">
        <v>25</v>
      </c>
      <c r="P84" s="1339" t="s">
        <v>25</v>
      </c>
      <c r="Q84" s="1339" t="s">
        <v>25</v>
      </c>
      <c r="R84" s="1339" t="s">
        <v>281</v>
      </c>
      <c r="S84" s="1339" t="s">
        <v>307</v>
      </c>
      <c r="T84" s="1339" t="s">
        <v>314</v>
      </c>
      <c r="U84" s="1339" t="s">
        <v>314</v>
      </c>
      <c r="V84" s="1339" t="s">
        <v>314</v>
      </c>
      <c r="W84" s="1339" t="s">
        <v>314</v>
      </c>
      <c r="X84" s="1339" t="s">
        <v>712</v>
      </c>
      <c r="Y84" s="1362" t="s">
        <v>711</v>
      </c>
      <c r="Z84" s="1332"/>
    </row>
    <row r="85">
      <c r="A85" s="1367" t="s">
        <v>713</v>
      </c>
      <c r="B85" s="1368" t="s">
        <v>2257</v>
      </c>
      <c r="C85" s="320"/>
      <c r="D85" s="320"/>
      <c r="E85" s="320"/>
      <c r="F85" s="320"/>
      <c r="G85" s="320"/>
      <c r="H85" s="1369" t="s">
        <v>2221</v>
      </c>
      <c r="I85" s="320"/>
      <c r="J85" s="320"/>
      <c r="K85" s="320"/>
      <c r="L85" s="320"/>
      <c r="M85" s="320"/>
      <c r="N85" s="320"/>
      <c r="O85" s="320"/>
      <c r="P85" s="320"/>
      <c r="Q85" s="320"/>
      <c r="R85" s="320"/>
      <c r="S85" s="1370"/>
      <c r="T85" s="320"/>
      <c r="U85" s="320"/>
      <c r="V85" s="320"/>
      <c r="W85" s="320"/>
      <c r="X85" s="320"/>
      <c r="Y85" s="1367" t="s">
        <v>713</v>
      </c>
      <c r="Z85" s="1347"/>
    </row>
    <row r="86">
      <c r="A86" s="1350" t="s">
        <v>2263</v>
      </c>
      <c r="B86" s="1349" t="str">
        <f>IFERROR(VLOOKUP($A$1&amp;$A86&amp;B$5,'Bảng giá chi tiết'!$C:$J,8,0),"")</f>
        <v/>
      </c>
      <c r="C86" s="1349" t="str">
        <f>IFERROR(VLOOKUP($A$1&amp;$A86&amp;C$5,'Bảng giá chi tiết'!$C:$J,8,0),"")</f>
        <v/>
      </c>
      <c r="D86" s="1349" t="str">
        <f>IFERROR(VLOOKUP($A$1&amp;$A86&amp;D$5,'Bảng giá chi tiết'!$C:$J,8,0),"")</f>
        <v>14487?</v>
      </c>
      <c r="E86" s="1349" t="str">
        <f>IFERROR(VLOOKUP($A$1&amp;$A86&amp;E$5,'Bảng giá chi tiết'!$C:$J,8,0),"")</f>
        <v/>
      </c>
      <c r="F86" s="1349" t="str">
        <f>IFERROR(VLOOKUP($A$1&amp;$A86&amp;F$5,'Bảng giá chi tiết'!$C:$J,8,0),"")</f>
        <v>9103?</v>
      </c>
      <c r="G86" s="1349" t="str">
        <f>IFERROR(VLOOKUP($A$1&amp;$A86&amp;G$5,'Bảng giá chi tiết'!$C:$J,8,0),"")</f>
        <v/>
      </c>
      <c r="H86" s="1349" t="str">
        <f>IFERROR(VLOOKUP($A$1&amp;$A86&amp;H$5,'Bảng giá chi tiết'!$C:$J,8,0),"")</f>
        <v/>
      </c>
      <c r="I86" s="1349" t="str">
        <f>IFERROR(VLOOKUP($A$1&amp;$A86&amp;I$5,'Bảng giá chi tiết'!$C:$J,8,0),"")</f>
        <v/>
      </c>
      <c r="J86" s="1349" t="str">
        <f>IFERROR(VLOOKUP($A$1&amp;$A86&amp;J$5,'Bảng giá chi tiết'!$C:$J,8,0),"")</f>
        <v/>
      </c>
      <c r="K86" s="1349" t="str">
        <f>IFERROR(VLOOKUP($A$1&amp;$A86&amp;K$5,'Bảng giá chi tiết'!$C:$J,8,0),"")</f>
        <v/>
      </c>
      <c r="L86" s="1349" t="str">
        <f>IFERROR(VLOOKUP($A$1&amp;$A86&amp;L$5,'Bảng giá chi tiết'!$C:$J,8,0),"")</f>
        <v/>
      </c>
      <c r="M86" s="1349" t="str">
        <f>IFERROR(VLOOKUP($A$1&amp;$A86&amp;M$5,'Bảng giá chi tiết'!$C:$J,8,0),"")</f>
        <v/>
      </c>
      <c r="N86" s="1349" t="str">
        <f>IFERROR(VLOOKUP($A$1&amp;$A86&amp;N$5,'Bảng giá chi tiết'!$C:$J,8,0),"")</f>
        <v>13486?</v>
      </c>
      <c r="O86" s="1349" t="str">
        <f>IFERROR(VLOOKUP($A$1&amp;$A86&amp;O$5,'Bảng giá chi tiết'!$C:$J,8,0),"")</f>
        <v>13841?</v>
      </c>
      <c r="P86" s="1349" t="str">
        <f>IFERROR(VLOOKUP($A$1&amp;$A86&amp;P$5,'Bảng giá chi tiết'!$C:$J,8,0),"")</f>
        <v>10059?</v>
      </c>
      <c r="Q86" s="1349" t="str">
        <f>IFERROR(VLOOKUP($A$1&amp;$A86&amp;Q$5,'Bảng giá chi tiết'!$C:$J,8,0),"")</f>
        <v>13935?</v>
      </c>
      <c r="R86" s="1349" t="str">
        <f>IFERROR(VLOOKUP($A$1&amp;$A86&amp;R$5,'Bảng giá chi tiết'!$C:$J,8,0),"")</f>
        <v/>
      </c>
      <c r="S86" s="1349" t="str">
        <f>IFERROR(VLOOKUP($A$1&amp;$A86&amp;S$5,'Bảng giá chi tiết'!$C:$J,8,0),"")</f>
        <v/>
      </c>
      <c r="T86" s="1349" t="str">
        <f>IFERROR(VLOOKUP($A$1&amp;$A86&amp;T$5,'Bảng giá chi tiết'!$C:$J,8,0),"")</f>
        <v>9907?</v>
      </c>
      <c r="U86" s="1349" t="str">
        <f>IFERROR(VLOOKUP($A$1&amp;$A86&amp;U$5,'Bảng giá chi tiết'!$C:$J,8,0),"")</f>
        <v>14578?</v>
      </c>
      <c r="V86" s="1349" t="str">
        <f>IFERROR(VLOOKUP($A$1&amp;$A86&amp;V$5,'Bảng giá chi tiết'!$C:$J,8,0),"")</f>
        <v>14301?</v>
      </c>
      <c r="W86" s="1349" t="str">
        <f>IFERROR(VLOOKUP($A$1&amp;$A86&amp;W$5,'Bảng giá chi tiết'!$C:$J,8,0),"")</f>
        <v>13379?</v>
      </c>
      <c r="X86" s="1349" t="str">
        <f>IFERROR(VLOOKUP($A$1&amp;$A86&amp;X$5,'Bảng giá chi tiết'!$C:$J,8,0),"")</f>
        <v/>
      </c>
      <c r="Y86" s="1350" t="s">
        <v>2263</v>
      </c>
      <c r="Z86" s="1298"/>
    </row>
    <row r="87">
      <c r="A87" s="1350" t="s">
        <v>2264</v>
      </c>
      <c r="B87" s="1349" t="str">
        <f>IFERROR(VLOOKUP($A$1&amp;$A87&amp;B$5,'Bảng giá chi tiết'!$C:$J,8,0),"")</f>
        <v/>
      </c>
      <c r="C87" s="1349" t="str">
        <f>IFERROR(VLOOKUP($A$1&amp;$A87&amp;C$5,'Bảng giá chi tiết'!$C:$J,8,0),"")</f>
        <v/>
      </c>
      <c r="D87" s="1349" t="str">
        <f>IFERROR(VLOOKUP($A$1&amp;$A87&amp;D$5,'Bảng giá chi tiết'!$C:$J,8,0),"")</f>
        <v>14420?</v>
      </c>
      <c r="E87" s="1349" t="str">
        <f>IFERROR(VLOOKUP($A$1&amp;$A87&amp;E$5,'Bảng giá chi tiết'!$C:$J,8,0),"")</f>
        <v/>
      </c>
      <c r="F87" s="1349" t="str">
        <f>IFERROR(VLOOKUP($A$1&amp;$A87&amp;F$5,'Bảng giá chi tiết'!$C:$J,8,0),"")</f>
        <v/>
      </c>
      <c r="G87" s="1349" t="str">
        <f>IFERROR(VLOOKUP($A$1&amp;$A87&amp;G$5,'Bảng giá chi tiết'!$C:$J,8,0),"")</f>
        <v/>
      </c>
      <c r="H87" s="1349" t="str">
        <f>IFERROR(VLOOKUP($A$1&amp;$A87&amp;H$5,'Bảng giá chi tiết'!$C:$J,8,0),"")</f>
        <v/>
      </c>
      <c r="I87" s="1349" t="str">
        <f>IFERROR(VLOOKUP($A$1&amp;$A87&amp;I$5,'Bảng giá chi tiết'!$C:$J,8,0),"")</f>
        <v/>
      </c>
      <c r="J87" s="1349" t="str">
        <f>IFERROR(VLOOKUP($A$1&amp;$A87&amp;J$5,'Bảng giá chi tiết'!$C:$J,8,0),"")</f>
        <v/>
      </c>
      <c r="K87" s="1349" t="str">
        <f>IFERROR(VLOOKUP($A$1&amp;$A87&amp;K$5,'Bảng giá chi tiết'!$C:$J,8,0),"")</f>
        <v/>
      </c>
      <c r="L87" s="1349" t="str">
        <f>IFERROR(VLOOKUP($A$1&amp;$A87&amp;L$5,'Bảng giá chi tiết'!$C:$J,8,0),"")</f>
        <v/>
      </c>
      <c r="M87" s="1349" t="str">
        <f>IFERROR(VLOOKUP($A$1&amp;$A87&amp;M$5,'Bảng giá chi tiết'!$C:$J,8,0),"")</f>
        <v/>
      </c>
      <c r="N87" s="1349" t="str">
        <f>IFERROR(VLOOKUP($A$1&amp;$A87&amp;N$5,'Bảng giá chi tiết'!$C:$J,8,0),"")</f>
        <v>13425?</v>
      </c>
      <c r="O87" s="1349" t="str">
        <f>IFERROR(VLOOKUP($A$1&amp;$A87&amp;O$5,'Bảng giá chi tiết'!$C:$J,8,0),"")</f>
        <v>13779?</v>
      </c>
      <c r="P87" s="1349" t="str">
        <f>IFERROR(VLOOKUP($A$1&amp;$A87&amp;P$5,'Bảng giá chi tiết'!$C:$J,8,0),"")</f>
        <v>10014?</v>
      </c>
      <c r="Q87" s="1349" t="str">
        <f>IFERROR(VLOOKUP($A$1&amp;$A87&amp;Q$5,'Bảng giá chi tiết'!$C:$J,8,0),"")</f>
        <v>13869?</v>
      </c>
      <c r="R87" s="1349" t="str">
        <f>IFERROR(VLOOKUP($A$1&amp;$A87&amp;R$5,'Bảng giá chi tiết'!$C:$J,8,0),"")</f>
        <v>21218?</v>
      </c>
      <c r="S87" s="1349" t="str">
        <f>IFERROR(VLOOKUP($A$1&amp;$A87&amp;S$5,'Bảng giá chi tiết'!$C:$J,8,0),"")</f>
        <v/>
      </c>
      <c r="T87" s="1349" t="str">
        <f>IFERROR(VLOOKUP($A$1&amp;$A87&amp;T$5,'Bảng giá chi tiết'!$C:$J,8,0),"")</f>
        <v/>
      </c>
      <c r="U87" s="1349" t="str">
        <f>IFERROR(VLOOKUP($A$1&amp;$A87&amp;U$5,'Bảng giá chi tiết'!$C:$J,8,0),"")</f>
        <v>14513?</v>
      </c>
      <c r="V87" s="1349" t="str">
        <f>IFERROR(VLOOKUP($A$1&amp;$A87&amp;V$5,'Bảng giá chi tiết'!$C:$J,8,0),"")</f>
        <v>14281?</v>
      </c>
      <c r="W87" s="1349" t="str">
        <f>IFERROR(VLOOKUP($A$1&amp;$A87&amp;W$5,'Bảng giá chi tiết'!$C:$J,8,0),"")</f>
        <v/>
      </c>
      <c r="X87" s="1349" t="str">
        <f>IFERROR(VLOOKUP($A$1&amp;$A87&amp;X$5,'Bảng giá chi tiết'!$C:$J,8,0),"")</f>
        <v/>
      </c>
      <c r="Y87" s="1350" t="s">
        <v>2264</v>
      </c>
      <c r="Z87" s="1298"/>
    </row>
    <row r="88">
      <c r="A88" s="1328" t="s">
        <v>671</v>
      </c>
      <c r="B88" s="1329" t="s">
        <v>672</v>
      </c>
      <c r="C88" s="1329" t="s">
        <v>673</v>
      </c>
      <c r="D88" s="1329" t="s">
        <v>674</v>
      </c>
      <c r="E88" s="1329" t="s">
        <v>675</v>
      </c>
      <c r="F88" s="1329" t="s">
        <v>676</v>
      </c>
      <c r="G88" s="1329" t="s">
        <v>677</v>
      </c>
      <c r="H88" s="1329" t="s">
        <v>678</v>
      </c>
      <c r="I88" s="1330" t="s">
        <v>679</v>
      </c>
      <c r="J88" s="1330" t="s">
        <v>680</v>
      </c>
      <c r="K88" s="1329" t="s">
        <v>681</v>
      </c>
      <c r="L88" s="1329" t="s">
        <v>682</v>
      </c>
      <c r="M88" s="1329" t="s">
        <v>683</v>
      </c>
      <c r="N88" s="1330" t="s">
        <v>684</v>
      </c>
      <c r="O88" s="1329" t="s">
        <v>685</v>
      </c>
      <c r="P88" s="1329" t="s">
        <v>686</v>
      </c>
      <c r="Q88" s="1329" t="s">
        <v>687</v>
      </c>
      <c r="R88" s="1329" t="s">
        <v>688</v>
      </c>
      <c r="S88" s="1329" t="s">
        <v>689</v>
      </c>
      <c r="T88" s="1329" t="s">
        <v>690</v>
      </c>
      <c r="U88" s="1329" t="s">
        <v>1900</v>
      </c>
      <c r="V88" s="1329" t="s">
        <v>1901</v>
      </c>
      <c r="W88" s="1329" t="s">
        <v>1902</v>
      </c>
      <c r="X88" s="1329" t="s">
        <v>2254</v>
      </c>
      <c r="Y88" s="1331" t="s">
        <v>671</v>
      </c>
      <c r="Z88" s="1332"/>
    </row>
    <row r="89">
      <c r="A89" s="1357" t="s">
        <v>4</v>
      </c>
      <c r="B89" s="1334" t="s">
        <v>897</v>
      </c>
      <c r="C89" s="1334" t="s">
        <v>906</v>
      </c>
      <c r="D89" s="1334" t="s">
        <v>906</v>
      </c>
      <c r="E89" s="1334" t="s">
        <v>906</v>
      </c>
      <c r="F89" s="1334" t="s">
        <v>893</v>
      </c>
      <c r="G89" s="1334" t="s">
        <v>918</v>
      </c>
      <c r="H89" s="1334" t="s">
        <v>897</v>
      </c>
      <c r="I89" s="1334" t="s">
        <v>793</v>
      </c>
      <c r="J89" s="1334" t="s">
        <v>893</v>
      </c>
      <c r="K89" s="1334" t="s">
        <v>906</v>
      </c>
      <c r="L89" s="1358" t="s">
        <v>906</v>
      </c>
      <c r="M89" s="278"/>
      <c r="N89" s="1334" t="s">
        <v>793</v>
      </c>
      <c r="O89" s="1334" t="s">
        <v>793</v>
      </c>
      <c r="P89" s="1334" t="s">
        <v>893</v>
      </c>
      <c r="Q89" s="1334" t="s">
        <v>793</v>
      </c>
      <c r="R89" s="1334" t="s">
        <v>897</v>
      </c>
      <c r="S89" s="1334" t="s">
        <v>918</v>
      </c>
      <c r="T89" s="1334" t="s">
        <v>893</v>
      </c>
      <c r="U89" s="1334" t="s">
        <v>793</v>
      </c>
      <c r="V89" s="1334" t="s">
        <v>793</v>
      </c>
      <c r="W89" s="1334" t="s">
        <v>793</v>
      </c>
      <c r="X89" s="1334" t="s">
        <v>918</v>
      </c>
      <c r="Y89" s="1357" t="s">
        <v>4</v>
      </c>
      <c r="Z89" s="1332"/>
    </row>
    <row r="90">
      <c r="A90" s="1362" t="s">
        <v>2255</v>
      </c>
      <c r="B90" s="1334">
        <v>110.7</v>
      </c>
      <c r="C90" s="1334">
        <v>82.4</v>
      </c>
      <c r="D90" s="1334">
        <v>95.8</v>
      </c>
      <c r="E90" s="1334">
        <v>91.9</v>
      </c>
      <c r="F90" s="1334">
        <v>59.8</v>
      </c>
      <c r="G90" s="1334">
        <v>143.1</v>
      </c>
      <c r="H90" s="1334">
        <v>125.4</v>
      </c>
      <c r="I90" s="1334">
        <v>90.1</v>
      </c>
      <c r="J90" s="1334">
        <v>58.6</v>
      </c>
      <c r="K90" s="1334">
        <v>94.2</v>
      </c>
      <c r="L90" s="1358">
        <v>83.2</v>
      </c>
      <c r="M90" s="278"/>
      <c r="N90" s="1334">
        <v>85.7</v>
      </c>
      <c r="O90" s="1334">
        <v>90.1</v>
      </c>
      <c r="P90" s="1334">
        <v>62.8</v>
      </c>
      <c r="Q90" s="1334">
        <v>94.0</v>
      </c>
      <c r="R90" s="1334">
        <v>131.1</v>
      </c>
      <c r="S90" s="1334">
        <v>150.2</v>
      </c>
      <c r="T90" s="1334">
        <v>61.9</v>
      </c>
      <c r="U90" s="1334">
        <v>91.8</v>
      </c>
      <c r="V90" s="1334">
        <v>91.6</v>
      </c>
      <c r="W90" s="1334">
        <v>83.6</v>
      </c>
      <c r="X90" s="1334">
        <v>152.3</v>
      </c>
      <c r="Y90" s="1362" t="s">
        <v>2255</v>
      </c>
      <c r="Z90" s="1332"/>
    </row>
    <row r="91">
      <c r="A91" s="1362" t="s">
        <v>2256</v>
      </c>
      <c r="B91" s="1334">
        <v>101.1</v>
      </c>
      <c r="C91" s="1334">
        <v>76.2</v>
      </c>
      <c r="D91" s="1334">
        <v>87.9</v>
      </c>
      <c r="E91" s="1334">
        <v>85.1</v>
      </c>
      <c r="F91" s="1334">
        <v>54.6</v>
      </c>
      <c r="G91" s="1334">
        <v>132.7</v>
      </c>
      <c r="H91" s="1334">
        <v>115.4</v>
      </c>
      <c r="I91" s="1334">
        <v>83.7</v>
      </c>
      <c r="J91" s="1334">
        <v>53.5</v>
      </c>
      <c r="K91" s="1334">
        <v>86.2</v>
      </c>
      <c r="L91" s="1358">
        <v>76.0</v>
      </c>
      <c r="M91" s="278"/>
      <c r="N91" s="1334">
        <v>79.2</v>
      </c>
      <c r="O91" s="1334">
        <v>81.9</v>
      </c>
      <c r="P91" s="1334">
        <v>58.4</v>
      </c>
      <c r="Q91" s="1334">
        <v>85.5</v>
      </c>
      <c r="R91" s="1334">
        <v>120.5</v>
      </c>
      <c r="S91" s="1334">
        <v>138.3</v>
      </c>
      <c r="T91" s="1334">
        <v>56.6</v>
      </c>
      <c r="U91" s="1334">
        <v>84.9</v>
      </c>
      <c r="V91" s="1334">
        <v>83.5</v>
      </c>
      <c r="W91" s="1334">
        <v>77.0</v>
      </c>
      <c r="X91" s="1334">
        <v>142.4</v>
      </c>
      <c r="Y91" s="1362" t="s">
        <v>2256</v>
      </c>
      <c r="Z91" s="1332"/>
    </row>
    <row r="92">
      <c r="A92" s="1362" t="s">
        <v>711</v>
      </c>
      <c r="B92" s="1339" t="s">
        <v>331</v>
      </c>
      <c r="C92" s="1339" t="s">
        <v>331</v>
      </c>
      <c r="D92" s="1339" t="s">
        <v>331</v>
      </c>
      <c r="E92" s="1339" t="s">
        <v>331</v>
      </c>
      <c r="F92" s="1339" t="s">
        <v>331</v>
      </c>
      <c r="G92" s="1339" t="s">
        <v>176</v>
      </c>
      <c r="H92" s="1339" t="s">
        <v>281</v>
      </c>
      <c r="I92" s="1339" t="s">
        <v>337</v>
      </c>
      <c r="J92" s="1339" t="s">
        <v>337</v>
      </c>
      <c r="K92" s="1339" t="s">
        <v>337</v>
      </c>
      <c r="L92" s="1363" t="s">
        <v>337</v>
      </c>
      <c r="M92" s="278"/>
      <c r="N92" s="1340" t="s">
        <v>25</v>
      </c>
      <c r="O92" s="1339" t="s">
        <v>25</v>
      </c>
      <c r="P92" s="1339" t="s">
        <v>25</v>
      </c>
      <c r="Q92" s="1339" t="s">
        <v>25</v>
      </c>
      <c r="R92" s="1339" t="s">
        <v>281</v>
      </c>
      <c r="S92" s="1339" t="s">
        <v>307</v>
      </c>
      <c r="T92" s="1339" t="s">
        <v>314</v>
      </c>
      <c r="U92" s="1339" t="s">
        <v>314</v>
      </c>
      <c r="V92" s="1339" t="s">
        <v>314</v>
      </c>
      <c r="W92" s="1339" t="s">
        <v>314</v>
      </c>
      <c r="X92" s="1339" t="s">
        <v>712</v>
      </c>
      <c r="Y92" s="1362" t="s">
        <v>711</v>
      </c>
      <c r="Z92" s="1332"/>
    </row>
    <row r="93">
      <c r="A93" s="1367" t="s">
        <v>713</v>
      </c>
      <c r="B93" s="1368" t="s">
        <v>2257</v>
      </c>
      <c r="C93" s="320"/>
      <c r="D93" s="320"/>
      <c r="E93" s="320"/>
      <c r="F93" s="320"/>
      <c r="G93" s="320"/>
      <c r="H93" s="1369" t="s">
        <v>2221</v>
      </c>
      <c r="I93" s="320"/>
      <c r="J93" s="320"/>
      <c r="K93" s="320"/>
      <c r="L93" s="320"/>
      <c r="M93" s="320"/>
      <c r="N93" s="320"/>
      <c r="O93" s="320"/>
      <c r="P93" s="320"/>
      <c r="Q93" s="320"/>
      <c r="R93" s="320"/>
      <c r="S93" s="1370"/>
      <c r="T93" s="320"/>
      <c r="U93" s="320"/>
      <c r="V93" s="320"/>
      <c r="W93" s="320"/>
      <c r="X93" s="320"/>
      <c r="Y93" s="1367" t="s">
        <v>713</v>
      </c>
      <c r="Z93" s="1347"/>
    </row>
    <row r="94">
      <c r="A94" s="1350" t="s">
        <v>2265</v>
      </c>
      <c r="B94" s="1349" t="str">
        <f>IFERROR(VLOOKUP($A$1&amp;$A94&amp;B$5,'Bảng giá chi tiết'!$C:$J,8,0),"")</f>
        <v/>
      </c>
      <c r="C94" s="1349" t="str">
        <f>IFERROR(VLOOKUP($A$1&amp;$A94&amp;C$5,'Bảng giá chi tiết'!$C:$J,8,0),"")</f>
        <v/>
      </c>
      <c r="D94" s="1349" t="str">
        <f>IFERROR(VLOOKUP($A$1&amp;$A94&amp;D$5,'Bảng giá chi tiết'!$C:$J,8,0),"")</f>
        <v>14339?</v>
      </c>
      <c r="E94" s="1349" t="str">
        <f>IFERROR(VLOOKUP($A$1&amp;$A94&amp;E$5,'Bảng giá chi tiết'!$C:$J,8,0),"")</f>
        <v/>
      </c>
      <c r="F94" s="1349" t="str">
        <f>IFERROR(VLOOKUP($A$1&amp;$A94&amp;F$5,'Bảng giá chi tiết'!$C:$J,8,0),"")</f>
        <v/>
      </c>
      <c r="G94" s="1349" t="str">
        <f>IFERROR(VLOOKUP($A$1&amp;$A94&amp;G$5,'Bảng giá chi tiết'!$C:$J,8,0),"")</f>
        <v>22736?</v>
      </c>
      <c r="H94" s="1349" t="str">
        <f>IFERROR(VLOOKUP($A$1&amp;$A94&amp;H$5,'Bảng giá chi tiết'!$C:$J,8,0),"")</f>
        <v>19273?</v>
      </c>
      <c r="I94" s="1349" t="str">
        <f>IFERROR(VLOOKUP($A$1&amp;$A94&amp;I$5,'Bảng giá chi tiết'!$C:$J,8,0),"")</f>
        <v/>
      </c>
      <c r="J94" s="1349" t="str">
        <f>IFERROR(VLOOKUP($A$1&amp;$A94&amp;J$5,'Bảng giá chi tiết'!$C:$J,8,0),"")</f>
        <v/>
      </c>
      <c r="K94" s="1349" t="str">
        <f>IFERROR(VLOOKUP($A$1&amp;$A94&amp;K$5,'Bảng giá chi tiết'!$C:$J,8,0),"")</f>
        <v>13853?</v>
      </c>
      <c r="L94" s="1349" t="str">
        <f>IFERROR(VLOOKUP($A$1&amp;$A94&amp;L$5,'Bảng giá chi tiết'!$C:$J,8,0),"")</f>
        <v/>
      </c>
      <c r="M94" s="1349" t="str">
        <f>IFERROR(VLOOKUP($A$1&amp;$A94&amp;M$5,'Bảng giá chi tiết'!$C:$J,8,0),"")</f>
        <v/>
      </c>
      <c r="N94" s="1349" t="str">
        <f>IFERROR(VLOOKUP($A$1&amp;$A94&amp;N$5,'Bảng giá chi tiết'!$C:$J,8,0),"")</f>
        <v/>
      </c>
      <c r="O94" s="1349" t="str">
        <f>IFERROR(VLOOKUP($A$1&amp;$A94&amp;O$5,'Bảng giá chi tiết'!$C:$J,8,0),"")</f>
        <v>9911?</v>
      </c>
      <c r="P94" s="1349" t="str">
        <f>IFERROR(VLOOKUP($A$1&amp;$A94&amp;P$5,'Bảng giá chi tiết'!$C:$J,8,0),"")</f>
        <v/>
      </c>
      <c r="Q94" s="1349" t="str">
        <f>IFERROR(VLOOKUP($A$1&amp;$A94&amp;Q$5,'Bảng giá chi tiết'!$C:$J,8,0),"")</f>
        <v/>
      </c>
      <c r="R94" s="1349" t="str">
        <f>IFERROR(VLOOKUP($A$1&amp;$A94&amp;R$5,'Bảng giá chi tiết'!$C:$J,8,0),"")</f>
        <v/>
      </c>
      <c r="S94" s="1349" t="str">
        <f>IFERROR(VLOOKUP($A$1&amp;$A94&amp;S$5,'Bảng giá chi tiết'!$C:$J,8,0),"")</f>
        <v>9850?</v>
      </c>
      <c r="T94" s="1349" t="str">
        <f>IFERROR(VLOOKUP($A$1&amp;$A94&amp;T$5,'Bảng giá chi tiết'!$C:$J,8,0),"")</f>
        <v>14531?</v>
      </c>
      <c r="U94" s="1349" t="str">
        <f>IFERROR(VLOOKUP($A$1&amp;$A94&amp;U$5,'Bảng giá chi tiết'!$C:$J,8,0),"")</f>
        <v>14217?</v>
      </c>
      <c r="V94" s="1349" t="str">
        <f>IFERROR(VLOOKUP($A$1&amp;$A94&amp;V$5,'Bảng giá chi tiết'!$C:$J,8,0),"")</f>
        <v/>
      </c>
      <c r="W94" s="1349" t="str">
        <f>IFERROR(VLOOKUP($A$1&amp;$A94&amp;W$5,'Bảng giá chi tiết'!$C:$J,8,0),"")</f>
        <v/>
      </c>
      <c r="X94" s="1349" t="str">
        <f>IFERROR(VLOOKUP($A$1&amp;$A94&amp;X$5,'Bảng giá chi tiết'!$C:$J,8,0),"")</f>
        <v/>
      </c>
      <c r="Y94" s="1350" t="s">
        <v>2265</v>
      </c>
      <c r="Z94" s="1298"/>
    </row>
    <row r="95">
      <c r="A95" s="1350" t="s">
        <v>2266</v>
      </c>
      <c r="B95" s="1349" t="str">
        <f>IFERROR(VLOOKUP($A$1&amp;$A95&amp;B$5,'Bảng giá chi tiết'!$C:$J,8,0),"")</f>
        <v/>
      </c>
      <c r="C95" s="1349" t="str">
        <f>IFERROR(VLOOKUP($A$1&amp;$A95&amp;C$5,'Bảng giá chi tiết'!$C:$J,8,0),"")</f>
        <v/>
      </c>
      <c r="D95" s="1349" t="str">
        <f>IFERROR(VLOOKUP($A$1&amp;$A95&amp;D$5,'Bảng giá chi tiết'!$C:$J,8,0),"")</f>
        <v>14244?</v>
      </c>
      <c r="E95" s="1349" t="str">
        <f>IFERROR(VLOOKUP($A$1&amp;$A95&amp;E$5,'Bảng giá chi tiết'!$C:$J,8,0),"")</f>
        <v/>
      </c>
      <c r="F95" s="1349" t="str">
        <f>IFERROR(VLOOKUP($A$1&amp;$A95&amp;F$5,'Bảng giá chi tiết'!$C:$J,8,0),"")</f>
        <v/>
      </c>
      <c r="G95" s="1349" t="str">
        <f>IFERROR(VLOOKUP($A$1&amp;$A95&amp;G$5,'Bảng giá chi tiết'!$C:$J,8,0),"")</f>
        <v/>
      </c>
      <c r="H95" s="1349" t="str">
        <f>IFERROR(VLOOKUP($A$1&amp;$A95&amp;H$5,'Bảng giá chi tiết'!$C:$J,8,0),"")</f>
        <v/>
      </c>
      <c r="I95" s="1349" t="str">
        <f>IFERROR(VLOOKUP($A$1&amp;$A95&amp;I$5,'Bảng giá chi tiết'!$C:$J,8,0),"")</f>
        <v/>
      </c>
      <c r="J95" s="1349" t="str">
        <f>IFERROR(VLOOKUP($A$1&amp;$A95&amp;J$5,'Bảng giá chi tiết'!$C:$J,8,0),"")</f>
        <v/>
      </c>
      <c r="K95" s="1349" t="str">
        <f>IFERROR(VLOOKUP($A$1&amp;$A95&amp;K$5,'Bảng giá chi tiết'!$C:$J,8,0),"")</f>
        <v/>
      </c>
      <c r="L95" s="1349" t="str">
        <f>IFERROR(VLOOKUP($A$1&amp;$A95&amp;L$5,'Bảng giá chi tiết'!$C:$J,8,0),"")</f>
        <v/>
      </c>
      <c r="M95" s="1349" t="str">
        <f>IFERROR(VLOOKUP($A$1&amp;$A95&amp;M$5,'Bảng giá chi tiết'!$C:$J,8,0),"")</f>
        <v/>
      </c>
      <c r="N95" s="1349" t="str">
        <f>IFERROR(VLOOKUP($A$1&amp;$A95&amp;N$5,'Bảng giá chi tiết'!$C:$J,8,0),"")</f>
        <v>13704?</v>
      </c>
      <c r="O95" s="1349" t="str">
        <f>IFERROR(VLOOKUP($A$1&amp;$A95&amp;O$5,'Bảng giá chi tiết'!$C:$J,8,0),"")</f>
        <v>9857?</v>
      </c>
      <c r="P95" s="1349" t="str">
        <f>IFERROR(VLOOKUP($A$1&amp;$A95&amp;P$5,'Bảng giá chi tiết'!$C:$J,8,0),"")</f>
        <v/>
      </c>
      <c r="Q95" s="1349" t="str">
        <f>IFERROR(VLOOKUP($A$1&amp;$A95&amp;Q$5,'Bảng giá chi tiết'!$C:$J,8,0),"")</f>
        <v>21153?</v>
      </c>
      <c r="R95" s="1349" t="str">
        <f>IFERROR(VLOOKUP($A$1&amp;$A95&amp;R$5,'Bảng giá chi tiết'!$C:$J,8,0),"")</f>
        <v/>
      </c>
      <c r="S95" s="1349" t="str">
        <f>IFERROR(VLOOKUP($A$1&amp;$A95&amp;S$5,'Bảng giá chi tiết'!$C:$J,8,0),"")</f>
        <v>9798?</v>
      </c>
      <c r="T95" s="1349" t="str">
        <f>IFERROR(VLOOKUP($A$1&amp;$A95&amp;T$5,'Bảng giá chi tiết'!$C:$J,8,0),"")</f>
        <v>14453?</v>
      </c>
      <c r="U95" s="1349" t="str">
        <f>IFERROR(VLOOKUP($A$1&amp;$A95&amp;U$5,'Bảng giá chi tiết'!$C:$J,8,0),"")</f>
        <v>14097?</v>
      </c>
      <c r="V95" s="1349" t="str">
        <f>IFERROR(VLOOKUP($A$1&amp;$A95&amp;V$5,'Bảng giá chi tiết'!$C:$J,8,0),"")</f>
        <v>13190?</v>
      </c>
      <c r="W95" s="1349" t="str">
        <f>IFERROR(VLOOKUP($A$1&amp;$A95&amp;W$5,'Bảng giá chi tiết'!$C:$J,8,0),"")</f>
        <v/>
      </c>
      <c r="X95" s="1349" t="str">
        <f>IFERROR(VLOOKUP($A$1&amp;$A95&amp;X$5,'Bảng giá chi tiết'!$C:$J,8,0),"")</f>
        <v/>
      </c>
      <c r="Y95" s="1350" t="s">
        <v>2266</v>
      </c>
      <c r="Z95" s="1298"/>
    </row>
    <row r="96">
      <c r="A96" s="1350" t="s">
        <v>2267</v>
      </c>
      <c r="B96" s="1349" t="str">
        <f>IFERROR(VLOOKUP($A$1&amp;$A96&amp;B$5,'Bảng giá chi tiết'!$C:$J,8,0),"")</f>
        <v/>
      </c>
      <c r="C96" s="1349" t="str">
        <f>IFERROR(VLOOKUP($A$1&amp;$A96&amp;C$5,'Bảng giá chi tiết'!$C:$J,8,0),"")</f>
        <v/>
      </c>
      <c r="D96" s="1349" t="str">
        <f>IFERROR(VLOOKUP($A$1&amp;$A96&amp;D$5,'Bảng giá chi tiết'!$C:$J,8,0),"")</f>
        <v/>
      </c>
      <c r="E96" s="1349" t="str">
        <f>IFERROR(VLOOKUP($A$1&amp;$A96&amp;E$5,'Bảng giá chi tiết'!$C:$J,8,0),"")</f>
        <v/>
      </c>
      <c r="F96" s="1349" t="str">
        <f>IFERROR(VLOOKUP($A$1&amp;$A96&amp;F$5,'Bảng giá chi tiết'!$C:$J,8,0),"")</f>
        <v/>
      </c>
      <c r="G96" s="1349" t="str">
        <f>IFERROR(VLOOKUP($A$1&amp;$A96&amp;G$5,'Bảng giá chi tiết'!$C:$J,8,0),"")</f>
        <v>22512?</v>
      </c>
      <c r="H96" s="1349" t="str">
        <f>IFERROR(VLOOKUP($A$1&amp;$A96&amp;H$5,'Bảng giá chi tiết'!$C:$J,8,0),"")</f>
        <v/>
      </c>
      <c r="I96" s="1349" t="str">
        <f>IFERROR(VLOOKUP($A$1&amp;$A96&amp;I$5,'Bảng giá chi tiết'!$C:$J,8,0),"")</f>
        <v/>
      </c>
      <c r="J96" s="1349" t="str">
        <f>IFERROR(VLOOKUP($A$1&amp;$A96&amp;J$5,'Bảng giá chi tiết'!$C:$J,8,0),"")</f>
        <v/>
      </c>
      <c r="K96" s="1349" t="str">
        <f>IFERROR(VLOOKUP($A$1&amp;$A96&amp;K$5,'Bảng giá chi tiết'!$C:$J,8,0),"")</f>
        <v>13667?</v>
      </c>
      <c r="L96" s="1349" t="str">
        <f>IFERROR(VLOOKUP($A$1&amp;$A96&amp;L$5,'Bảng giá chi tiết'!$C:$J,8,0),"")</f>
        <v>12109?</v>
      </c>
      <c r="M96" s="1349" t="str">
        <f>IFERROR(VLOOKUP($A$1&amp;$A96&amp;M$5,'Bảng giá chi tiết'!$C:$J,8,0),"")</f>
        <v/>
      </c>
      <c r="N96" s="1349" t="str">
        <f>IFERROR(VLOOKUP($A$1&amp;$A96&amp;N$5,'Bảng giá chi tiết'!$C:$J,8,0),"")</f>
        <v/>
      </c>
      <c r="O96" s="1349" t="str">
        <f>IFERROR(VLOOKUP($A$1&amp;$A96&amp;O$5,'Bảng giá chi tiết'!$C:$J,8,0),"")</f>
        <v/>
      </c>
      <c r="P96" s="1349" t="str">
        <f>IFERROR(VLOOKUP($A$1&amp;$A96&amp;P$5,'Bảng giá chi tiết'!$C:$J,8,0),"")</f>
        <v>13649?</v>
      </c>
      <c r="Q96" s="1349" t="str">
        <f>IFERROR(VLOOKUP($A$1&amp;$A96&amp;Q$5,'Bảng giá chi tiết'!$C:$J,8,0),"")</f>
        <v/>
      </c>
      <c r="R96" s="1349" t="str">
        <f>IFERROR(VLOOKUP($A$1&amp;$A96&amp;R$5,'Bảng giá chi tiết'!$C:$J,8,0),"")</f>
        <v/>
      </c>
      <c r="S96" s="1349" t="str">
        <f>IFERROR(VLOOKUP($A$1&amp;$A96&amp;S$5,'Bảng giá chi tiết'!$C:$J,8,0),"")</f>
        <v/>
      </c>
      <c r="T96" s="1349" t="str">
        <f>IFERROR(VLOOKUP($A$1&amp;$A96&amp;T$5,'Bảng giá chi tiết'!$C:$J,8,0),"")</f>
        <v/>
      </c>
      <c r="U96" s="1349" t="str">
        <f>IFERROR(VLOOKUP($A$1&amp;$A96&amp;U$5,'Bảng giá chi tiết'!$C:$J,8,0),"")</f>
        <v/>
      </c>
      <c r="V96" s="1349" t="str">
        <f>IFERROR(VLOOKUP($A$1&amp;$A96&amp;V$5,'Bảng giá chi tiết'!$C:$J,8,0),"")</f>
        <v>13119?</v>
      </c>
      <c r="W96" s="1349" t="str">
        <f>IFERROR(VLOOKUP($A$1&amp;$A96&amp;W$5,'Bảng giá chi tiết'!$C:$J,8,0),"")</f>
        <v>24115?</v>
      </c>
      <c r="X96" s="1349" t="str">
        <f>IFERROR(VLOOKUP($A$1&amp;$A96&amp;X$5,'Bảng giá chi tiết'!$C:$J,8,0),"")</f>
        <v/>
      </c>
      <c r="Y96" s="1350" t="s">
        <v>2267</v>
      </c>
      <c r="Z96" s="1298"/>
    </row>
    <row r="97">
      <c r="A97" s="1350" t="s">
        <v>2268</v>
      </c>
      <c r="B97" s="1349" t="str">
        <f>IFERROR(VLOOKUP($A$1&amp;$A97&amp;B$5,'Bảng giá chi tiết'!$C:$J,8,0),"")</f>
        <v/>
      </c>
      <c r="C97" s="1349" t="str">
        <f>IFERROR(VLOOKUP($A$1&amp;$A97&amp;C$5,'Bảng giá chi tiết'!$C:$J,8,0),"")</f>
        <v/>
      </c>
      <c r="D97" s="1349" t="str">
        <f>IFERROR(VLOOKUP($A$1&amp;$A97&amp;D$5,'Bảng giá chi tiết'!$C:$J,8,0),"")</f>
        <v/>
      </c>
      <c r="E97" s="1349" t="str">
        <f>IFERROR(VLOOKUP($A$1&amp;$A97&amp;E$5,'Bảng giá chi tiết'!$C:$J,8,0),"")</f>
        <v/>
      </c>
      <c r="F97" s="1349" t="str">
        <f>IFERROR(VLOOKUP($A$1&amp;$A97&amp;F$5,'Bảng giá chi tiết'!$C:$J,8,0),"")</f>
        <v/>
      </c>
      <c r="G97" s="1349" t="str">
        <f>IFERROR(VLOOKUP($A$1&amp;$A97&amp;G$5,'Bảng giá chi tiết'!$C:$J,8,0),"")</f>
        <v>22451?</v>
      </c>
      <c r="H97" s="1349" t="str">
        <f>IFERROR(VLOOKUP($A$1&amp;$A97&amp;H$5,'Bảng giá chi tiết'!$C:$J,8,0),"")</f>
        <v>18848?</v>
      </c>
      <c r="I97" s="1349" t="str">
        <f>IFERROR(VLOOKUP($A$1&amp;$A97&amp;I$5,'Bảng giá chi tiết'!$C:$J,8,0),"")</f>
        <v/>
      </c>
      <c r="J97" s="1349" t="str">
        <f>IFERROR(VLOOKUP($A$1&amp;$A97&amp;J$5,'Bảng giá chi tiết'!$C:$J,8,0),"")</f>
        <v/>
      </c>
      <c r="K97" s="1349" t="str">
        <f>IFERROR(VLOOKUP($A$1&amp;$A97&amp;K$5,'Bảng giá chi tiết'!$C:$J,8,0),"")</f>
        <v>13494?</v>
      </c>
      <c r="L97" s="1349" t="str">
        <f>IFERROR(VLOOKUP($A$1&amp;$A97&amp;L$5,'Bảng giá chi tiết'!$C:$J,8,0),"")</f>
        <v/>
      </c>
      <c r="M97" s="1349" t="str">
        <f>IFERROR(VLOOKUP($A$1&amp;$A97&amp;M$5,'Bảng giá chi tiết'!$C:$J,8,0),"")</f>
        <v>13211?</v>
      </c>
      <c r="N97" s="1349" t="str">
        <f>IFERROR(VLOOKUP($A$1&amp;$A97&amp;N$5,'Bảng giá chi tiết'!$C:$J,8,0),"")</f>
        <v>13557?</v>
      </c>
      <c r="O97" s="1349" t="str">
        <f>IFERROR(VLOOKUP($A$1&amp;$A97&amp;O$5,'Bảng giá chi tiết'!$C:$J,8,0),"")</f>
        <v>9722?</v>
      </c>
      <c r="P97" s="1349" t="str">
        <f>IFERROR(VLOOKUP($A$1&amp;$A97&amp;P$5,'Bảng giá chi tiết'!$C:$J,8,0),"")</f>
        <v>13531?</v>
      </c>
      <c r="Q97" s="1349" t="str">
        <f>IFERROR(VLOOKUP($A$1&amp;$A97&amp;Q$5,'Bảng giá chi tiết'!$C:$J,8,0),"")</f>
        <v/>
      </c>
      <c r="R97" s="1349" t="str">
        <f>IFERROR(VLOOKUP($A$1&amp;$A97&amp;R$5,'Bảng giá chi tiết'!$C:$J,8,0),"")</f>
        <v/>
      </c>
      <c r="S97" s="1349" t="str">
        <f>IFERROR(VLOOKUP($A$1&amp;$A97&amp;S$5,'Bảng giá chi tiết'!$C:$J,8,0),"")</f>
        <v/>
      </c>
      <c r="T97" s="1349" t="str">
        <f>IFERROR(VLOOKUP($A$1&amp;$A97&amp;T$5,'Bảng giá chi tiết'!$C:$J,8,0),"")</f>
        <v/>
      </c>
      <c r="U97" s="1349" t="str">
        <f>IFERROR(VLOOKUP($A$1&amp;$A97&amp;U$5,'Bảng giá chi tiết'!$C:$J,8,0),"")</f>
        <v>13948?</v>
      </c>
      <c r="V97" s="1349" t="str">
        <f>IFERROR(VLOOKUP($A$1&amp;$A97&amp;V$5,'Bảng giá chi tiết'!$C:$J,8,0),"")</f>
        <v>12973?</v>
      </c>
      <c r="W97" s="1349" t="str">
        <f>IFERROR(VLOOKUP($A$1&amp;$A97&amp;W$5,'Bảng giá chi tiết'!$C:$J,8,0),"")</f>
        <v/>
      </c>
      <c r="X97" s="1349" t="str">
        <f>IFERROR(VLOOKUP($A$1&amp;$A97&amp;X$5,'Bảng giá chi tiết'!$C:$J,8,0),"")</f>
        <v/>
      </c>
      <c r="Y97" s="1350" t="s">
        <v>2268</v>
      </c>
      <c r="Z97" s="1298"/>
    </row>
    <row r="98">
      <c r="A98" s="1350" t="s">
        <v>2269</v>
      </c>
      <c r="B98" s="1349" t="str">
        <f>IFERROR(VLOOKUP($A$1&amp;$A98&amp;B$5,'Bảng giá chi tiết'!$C:$J,8,0),"")</f>
        <v/>
      </c>
      <c r="C98" s="1349" t="str">
        <f>IFERROR(VLOOKUP($A$1&amp;$A98&amp;C$5,'Bảng giá chi tiết'!$C:$J,8,0),"")</f>
        <v/>
      </c>
      <c r="D98" s="1349" t="str">
        <f>IFERROR(VLOOKUP($A$1&amp;$A98&amp;D$5,'Bảng giá chi tiết'!$C:$J,8,0),"")</f>
        <v>13798?</v>
      </c>
      <c r="E98" s="1349" t="str">
        <f>IFERROR(VLOOKUP($A$1&amp;$A98&amp;E$5,'Bảng giá chi tiết'!$C:$J,8,0),"")</f>
        <v/>
      </c>
      <c r="F98" s="1349" t="str">
        <f>IFERROR(VLOOKUP($A$1&amp;$A98&amp;F$5,'Bảng giá chi tiết'!$C:$J,8,0),"")</f>
        <v/>
      </c>
      <c r="G98" s="1349" t="str">
        <f>IFERROR(VLOOKUP($A$1&amp;$A98&amp;G$5,'Bảng giá chi tiết'!$C:$J,8,0),"")</f>
        <v>22247?</v>
      </c>
      <c r="H98" s="1349" t="str">
        <f>IFERROR(VLOOKUP($A$1&amp;$A98&amp;H$5,'Bảng giá chi tiết'!$C:$J,8,0),"")</f>
        <v>18562?</v>
      </c>
      <c r="I98" s="1349" t="str">
        <f>IFERROR(VLOOKUP($A$1&amp;$A98&amp;I$5,'Bảng giá chi tiết'!$C:$J,8,0),"")</f>
        <v>13134?</v>
      </c>
      <c r="J98" s="1349" t="str">
        <f>IFERROR(VLOOKUP($A$1&amp;$A98&amp;J$5,'Bảng giá chi tiết'!$C:$J,8,0),"")</f>
        <v/>
      </c>
      <c r="K98" s="1349" t="str">
        <f>IFERROR(VLOOKUP($A$1&amp;$A98&amp;K$5,'Bảng giá chi tiết'!$C:$J,8,0),"")</f>
        <v/>
      </c>
      <c r="L98" s="1349" t="str">
        <f>IFERROR(VLOOKUP($A$1&amp;$A98&amp;L$5,'Bảng giá chi tiết'!$C:$J,8,0),"")</f>
        <v/>
      </c>
      <c r="M98" s="1349" t="str">
        <f>IFERROR(VLOOKUP($A$1&amp;$A98&amp;M$5,'Bảng giá chi tiết'!$C:$J,8,0),"")</f>
        <v/>
      </c>
      <c r="N98" s="1349" t="str">
        <f>IFERROR(VLOOKUP($A$1&amp;$A98&amp;N$5,'Bảng giá chi tiết'!$C:$J,8,0),"")</f>
        <v/>
      </c>
      <c r="O98" s="1349" t="str">
        <f>IFERROR(VLOOKUP($A$1&amp;$A98&amp;O$5,'Bảng giá chi tiết'!$C:$J,8,0),"")</f>
        <v/>
      </c>
      <c r="P98" s="1349" t="str">
        <f>IFERROR(VLOOKUP($A$1&amp;$A98&amp;P$5,'Bảng giá chi tiết'!$C:$J,8,0),"")</f>
        <v>13374?</v>
      </c>
      <c r="Q98" s="1349" t="str">
        <f>IFERROR(VLOOKUP($A$1&amp;$A98&amp;Q$5,'Bảng giá chi tiết'!$C:$J,8,0),"")</f>
        <v/>
      </c>
      <c r="R98" s="1349" t="str">
        <f>IFERROR(VLOOKUP($A$1&amp;$A98&amp;R$5,'Bảng giá chi tiết'!$C:$J,8,0),"")</f>
        <v/>
      </c>
      <c r="S98" s="1349" t="str">
        <f>IFERROR(VLOOKUP($A$1&amp;$A98&amp;S$5,'Bảng giá chi tiết'!$C:$J,8,0),"")</f>
        <v>9564?</v>
      </c>
      <c r="T98" s="1349" t="str">
        <f>IFERROR(VLOOKUP($A$1&amp;$A98&amp;T$5,'Bảng giá chi tiết'!$C:$J,8,0),"")</f>
        <v/>
      </c>
      <c r="U98" s="1349" t="str">
        <f>IFERROR(VLOOKUP($A$1&amp;$A98&amp;U$5,'Bảng giá chi tiết'!$C:$J,8,0),"")</f>
        <v/>
      </c>
      <c r="V98" s="1349" t="str">
        <f>IFERROR(VLOOKUP($A$1&amp;$A98&amp;V$5,'Bảng giá chi tiết'!$C:$J,8,0),"")</f>
        <v>12871?</v>
      </c>
      <c r="W98" s="1349" t="str">
        <f>IFERROR(VLOOKUP($A$1&amp;$A98&amp;W$5,'Bảng giá chi tiết'!$C:$J,8,0),"")</f>
        <v>23686?</v>
      </c>
      <c r="X98" s="1349" t="str">
        <f>IFERROR(VLOOKUP($A$1&amp;$A98&amp;X$5,'Bảng giá chi tiết'!$C:$J,8,0),"")</f>
        <v/>
      </c>
      <c r="Y98" s="1350" t="s">
        <v>2269</v>
      </c>
      <c r="Z98" s="1298"/>
    </row>
    <row r="99">
      <c r="A99" s="1350" t="s">
        <v>2270</v>
      </c>
      <c r="B99" s="1349" t="str">
        <f>IFERROR(VLOOKUP($A$1&amp;$A99&amp;B$5,'Bảng giá chi tiết'!$C:$J,8,0),"")</f>
        <v/>
      </c>
      <c r="C99" s="1349" t="str">
        <f>IFERROR(VLOOKUP($A$1&amp;$A99&amp;C$5,'Bảng giá chi tiết'!$C:$J,8,0),"")</f>
        <v/>
      </c>
      <c r="D99" s="1349" t="str">
        <f>IFERROR(VLOOKUP($A$1&amp;$A99&amp;D$5,'Bảng giá chi tiết'!$C:$J,8,0),"")</f>
        <v/>
      </c>
      <c r="E99" s="1349" t="str">
        <f>IFERROR(VLOOKUP($A$1&amp;$A99&amp;E$5,'Bảng giá chi tiết'!$C:$J,8,0),"")</f>
        <v/>
      </c>
      <c r="F99" s="1349" t="str">
        <f>IFERROR(VLOOKUP($A$1&amp;$A99&amp;F$5,'Bảng giá chi tiết'!$C:$J,8,0),"")</f>
        <v/>
      </c>
      <c r="G99" s="1349" t="str">
        <f>IFERROR(VLOOKUP($A$1&amp;$A99&amp;G$5,'Bảng giá chi tiết'!$C:$J,8,0),"")</f>
        <v/>
      </c>
      <c r="H99" s="1349" t="str">
        <f>IFERROR(VLOOKUP($A$1&amp;$A99&amp;H$5,'Bảng giá chi tiết'!$C:$J,8,0),"")</f>
        <v>18565?</v>
      </c>
      <c r="I99" s="1349" t="str">
        <f>IFERROR(VLOOKUP($A$1&amp;$A99&amp;I$5,'Bảng giá chi tiết'!$C:$J,8,0),"")</f>
        <v/>
      </c>
      <c r="J99" s="1349" t="str">
        <f>IFERROR(VLOOKUP($A$1&amp;$A99&amp;J$5,'Bảng giá chi tiết'!$C:$J,8,0),"")</f>
        <v/>
      </c>
      <c r="K99" s="1349" t="str">
        <f>IFERROR(VLOOKUP($A$1&amp;$A99&amp;K$5,'Bảng giá chi tiết'!$C:$J,8,0),"")</f>
        <v>13283?</v>
      </c>
      <c r="L99" s="1349" t="str">
        <f>IFERROR(VLOOKUP($A$1&amp;$A99&amp;L$5,'Bảng giá chi tiết'!$C:$J,8,0),"")</f>
        <v/>
      </c>
      <c r="M99" s="1349" t="str">
        <f>IFERROR(VLOOKUP($A$1&amp;$A99&amp;M$5,'Bảng giá chi tiết'!$C:$J,8,0),"")</f>
        <v/>
      </c>
      <c r="N99" s="1349" t="str">
        <f>IFERROR(VLOOKUP($A$1&amp;$A99&amp;N$5,'Bảng giá chi tiết'!$C:$J,8,0),"")</f>
        <v>13381?</v>
      </c>
      <c r="O99" s="1349" t="str">
        <f>IFERROR(VLOOKUP($A$1&amp;$A99&amp;O$5,'Bảng giá chi tiết'!$C:$J,8,0),"")</f>
        <v>9568?</v>
      </c>
      <c r="P99" s="1349" t="str">
        <f>IFERROR(VLOOKUP($A$1&amp;$A99&amp;P$5,'Bảng giá chi tiết'!$C:$J,8,0),"")</f>
        <v/>
      </c>
      <c r="Q99" s="1349" t="str">
        <f>IFERROR(VLOOKUP($A$1&amp;$A99&amp;Q$5,'Bảng giá chi tiết'!$C:$J,8,0),"")</f>
        <v/>
      </c>
      <c r="R99" s="1349" t="str">
        <f>IFERROR(VLOOKUP($A$1&amp;$A99&amp;R$5,'Bảng giá chi tiết'!$C:$J,8,0),"")</f>
        <v>23667?</v>
      </c>
      <c r="S99" s="1349" t="str">
        <f>IFERROR(VLOOKUP($A$1&amp;$A99&amp;S$5,'Bảng giá chi tiết'!$C:$J,8,0),"")</f>
        <v>9546?</v>
      </c>
      <c r="T99" s="1349" t="str">
        <f>IFERROR(VLOOKUP($A$1&amp;$A99&amp;T$5,'Bảng giá chi tiết'!$C:$J,8,0),"")</f>
        <v/>
      </c>
      <c r="U99" s="1349" t="str">
        <f>IFERROR(VLOOKUP($A$1&amp;$A99&amp;U$5,'Bảng giá chi tiết'!$C:$J,8,0),"")</f>
        <v/>
      </c>
      <c r="V99" s="1349" t="str">
        <f>IFERROR(VLOOKUP($A$1&amp;$A99&amp;V$5,'Bảng giá chi tiết'!$C:$J,8,0),"")</f>
        <v>12808?</v>
      </c>
      <c r="W99" s="1349" t="str">
        <f>IFERROR(VLOOKUP($A$1&amp;$A99&amp;W$5,'Bảng giá chi tiết'!$C:$J,8,0),"")</f>
        <v/>
      </c>
      <c r="X99" s="1349" t="str">
        <f>IFERROR(VLOOKUP($A$1&amp;$A99&amp;X$5,'Bảng giá chi tiết'!$C:$J,8,0),"")</f>
        <v/>
      </c>
      <c r="Y99" s="1350" t="s">
        <v>2270</v>
      </c>
      <c r="Z99" s="1298"/>
    </row>
    <row r="100">
      <c r="A100" s="1350" t="s">
        <v>2271</v>
      </c>
      <c r="B100" s="1349" t="str">
        <f>IFERROR(VLOOKUP($A$1&amp;$A100&amp;B$5,'Bảng giá chi tiết'!$C:$J,8,0),"")</f>
        <v>16001?</v>
      </c>
      <c r="C100" s="1349" t="str">
        <f>IFERROR(VLOOKUP($A$1&amp;$A100&amp;C$5,'Bảng giá chi tiết'!$C:$J,8,0),"")</f>
        <v>11944?</v>
      </c>
      <c r="D100" s="1349" t="str">
        <f>IFERROR(VLOOKUP($A$1&amp;$A100&amp;D$5,'Bảng giá chi tiết'!$C:$J,8,0),"")</f>
        <v>13625?</v>
      </c>
      <c r="E100" s="1349" t="str">
        <f>IFERROR(VLOOKUP($A$1&amp;$A100&amp;E$5,'Bảng giá chi tiết'!$C:$J,8,0),"")</f>
        <v/>
      </c>
      <c r="F100" s="1349" t="str">
        <f>IFERROR(VLOOKUP($A$1&amp;$A100&amp;F$5,'Bảng giá chi tiết'!$C:$J,8,0),"")</f>
        <v/>
      </c>
      <c r="G100" s="1349" t="str">
        <f>IFERROR(VLOOKUP($A$1&amp;$A100&amp;G$5,'Bảng giá chi tiết'!$C:$J,8,0),"")</f>
        <v/>
      </c>
      <c r="H100" s="1349" t="str">
        <f>IFERROR(VLOOKUP($A$1&amp;$A100&amp;H$5,'Bảng giá chi tiết'!$C:$J,8,0),"")</f>
        <v>18335?</v>
      </c>
      <c r="I100" s="1349" t="str">
        <f>IFERROR(VLOOKUP($A$1&amp;$A100&amp;I$5,'Bảng giá chi tiết'!$C:$J,8,0),"")</f>
        <v/>
      </c>
      <c r="J100" s="1349" t="str">
        <f>IFERROR(VLOOKUP($A$1&amp;$A100&amp;J$5,'Bảng giá chi tiết'!$C:$J,8,0),"")</f>
        <v/>
      </c>
      <c r="K100" s="1349" t="str">
        <f>IFERROR(VLOOKUP($A$1&amp;$A100&amp;K$5,'Bảng giá chi tiết'!$C:$J,8,0),"")</f>
        <v/>
      </c>
      <c r="L100" s="1349" t="str">
        <f>IFERROR(VLOOKUP($A$1&amp;$A100&amp;L$5,'Bảng giá chi tiết'!$C:$J,8,0),"")</f>
        <v/>
      </c>
      <c r="M100" s="1349" t="str">
        <f>IFERROR(VLOOKUP($A$1&amp;$A100&amp;M$5,'Bảng giá chi tiết'!$C:$J,8,0),"")</f>
        <v>12895?</v>
      </c>
      <c r="N100" s="1349" t="str">
        <f>IFERROR(VLOOKUP($A$1&amp;$A100&amp;N$5,'Bảng giá chi tiết'!$C:$J,8,0),"")</f>
        <v/>
      </c>
      <c r="O100" s="1349" t="str">
        <f>IFERROR(VLOOKUP($A$1&amp;$A100&amp;O$5,'Bảng giá chi tiết'!$C:$J,8,0),"")</f>
        <v/>
      </c>
      <c r="P100" s="1349" t="str">
        <f>IFERROR(VLOOKUP($A$1&amp;$A100&amp;P$5,'Bảng giá chi tiết'!$C:$J,8,0),"")</f>
        <v/>
      </c>
      <c r="Q100" s="1349" t="str">
        <f>IFERROR(VLOOKUP($A$1&amp;$A100&amp;Q$5,'Bảng giá chi tiết'!$C:$J,8,0),"")</f>
        <v>20302?</v>
      </c>
      <c r="R100" s="1349" t="str">
        <f>IFERROR(VLOOKUP($A$1&amp;$A100&amp;R$5,'Bảng giá chi tiết'!$C:$J,8,0),"")</f>
        <v>23391?</v>
      </c>
      <c r="S100" s="1349" t="str">
        <f>IFERROR(VLOOKUP($A$1&amp;$A100&amp;S$5,'Bảng giá chi tiết'!$C:$J,8,0),"")</f>
        <v/>
      </c>
      <c r="T100" s="1349" t="str">
        <f>IFERROR(VLOOKUP($A$1&amp;$A100&amp;T$5,'Bảng giá chi tiết'!$C:$J,8,0),"")</f>
        <v/>
      </c>
      <c r="U100" s="1349" t="str">
        <f>IFERROR(VLOOKUP($A$1&amp;$A100&amp;U$5,'Bảng giá chi tiết'!$C:$J,8,0),"")</f>
        <v>13614?</v>
      </c>
      <c r="V100" s="1349" t="str">
        <f>IFERROR(VLOOKUP($A$1&amp;$A100&amp;V$5,'Bảng giá chi tiết'!$C:$J,8,0),"")</f>
        <v/>
      </c>
      <c r="W100" s="1349" t="str">
        <f>IFERROR(VLOOKUP($A$1&amp;$A100&amp;W$5,'Bảng giá chi tiết'!$C:$J,8,0),"")</f>
        <v/>
      </c>
      <c r="X100" s="1349" t="str">
        <f>IFERROR(VLOOKUP($A$1&amp;$A100&amp;X$5,'Bảng giá chi tiết'!$C:$J,8,0),"")</f>
        <v/>
      </c>
      <c r="Y100" s="1350" t="s">
        <v>2271</v>
      </c>
      <c r="Z100" s="1298"/>
    </row>
    <row r="101" hidden="1">
      <c r="A101" s="1258"/>
      <c r="B101" s="1258"/>
      <c r="C101" s="1258"/>
      <c r="D101" s="1258"/>
      <c r="E101" s="1258"/>
      <c r="F101" s="1258"/>
      <c r="G101" s="1258"/>
      <c r="H101" s="1258"/>
      <c r="I101" s="1258"/>
      <c r="J101" s="1258"/>
      <c r="K101" s="1258"/>
      <c r="L101" s="1258"/>
      <c r="M101" s="1258"/>
      <c r="N101" s="1258"/>
      <c r="O101" s="1258"/>
      <c r="P101" s="1258"/>
      <c r="Q101" s="1258"/>
      <c r="R101" s="1258"/>
      <c r="S101" s="1258"/>
      <c r="T101" s="1258"/>
      <c r="U101" s="1258"/>
      <c r="V101" s="1258"/>
      <c r="W101" s="1258"/>
      <c r="X101" s="1258"/>
      <c r="Y101" s="1258"/>
      <c r="Z101" s="1258"/>
    </row>
    <row r="102" hidden="1">
      <c r="A102" s="1258"/>
      <c r="B102" s="1258"/>
      <c r="C102" s="1258"/>
      <c r="D102" s="1258"/>
      <c r="E102" s="1258"/>
      <c r="F102" s="1258"/>
      <c r="G102" s="1258"/>
      <c r="H102" s="1258"/>
      <c r="I102" s="1258"/>
      <c r="J102" s="1258"/>
      <c r="K102" s="1258"/>
      <c r="L102" s="1258"/>
      <c r="M102" s="1258"/>
      <c r="N102" s="1258"/>
      <c r="O102" s="1258"/>
      <c r="P102" s="1258"/>
      <c r="Q102" s="1258"/>
      <c r="R102" s="1258"/>
      <c r="S102" s="1258"/>
      <c r="T102" s="1258"/>
      <c r="U102" s="1258"/>
      <c r="V102" s="1258"/>
      <c r="W102" s="1258"/>
      <c r="X102" s="1258"/>
      <c r="Y102" s="1258"/>
      <c r="Z102" s="1258"/>
    </row>
    <row r="103" hidden="1">
      <c r="A103" s="1258"/>
      <c r="B103" s="1258"/>
      <c r="C103" s="1258"/>
      <c r="D103" s="1258"/>
      <c r="E103" s="1258"/>
      <c r="F103" s="1258"/>
      <c r="G103" s="1258"/>
      <c r="H103" s="1258"/>
      <c r="I103" s="1258"/>
      <c r="J103" s="1258"/>
      <c r="K103" s="1258"/>
      <c r="L103" s="1258"/>
      <c r="M103" s="1258"/>
      <c r="N103" s="1258"/>
      <c r="O103" s="1258"/>
      <c r="P103" s="1258"/>
      <c r="Q103" s="1258"/>
      <c r="R103" s="1258"/>
      <c r="S103" s="1258"/>
      <c r="T103" s="1258"/>
      <c r="U103" s="1258"/>
      <c r="V103" s="1258"/>
      <c r="W103" s="1258"/>
      <c r="X103" s="1258"/>
      <c r="Y103" s="1258"/>
      <c r="Z103" s="1258"/>
    </row>
    <row r="104" hidden="1">
      <c r="A104" s="1258"/>
      <c r="B104" s="1258"/>
      <c r="C104" s="1258"/>
      <c r="D104" s="1258"/>
      <c r="E104" s="1258"/>
      <c r="F104" s="1258"/>
      <c r="G104" s="1258"/>
      <c r="H104" s="1258"/>
      <c r="I104" s="1258"/>
      <c r="J104" s="1258"/>
      <c r="K104" s="1258"/>
      <c r="L104" s="1258"/>
      <c r="M104" s="1258"/>
      <c r="N104" s="1258"/>
      <c r="O104" s="1258"/>
      <c r="P104" s="1258"/>
      <c r="Q104" s="1258"/>
      <c r="R104" s="1258"/>
      <c r="S104" s="1258"/>
      <c r="T104" s="1258"/>
      <c r="U104" s="1258"/>
      <c r="V104" s="1258"/>
      <c r="W104" s="1258"/>
      <c r="X104" s="1258"/>
      <c r="Y104" s="1258"/>
      <c r="Z104" s="1258"/>
    </row>
    <row r="105" hidden="1">
      <c r="A105" s="1258"/>
      <c r="B105" s="1258"/>
      <c r="C105" s="1258"/>
      <c r="D105" s="1258"/>
      <c r="E105" s="1258"/>
      <c r="F105" s="1258"/>
      <c r="G105" s="1258"/>
      <c r="H105" s="1258"/>
      <c r="I105" s="1258"/>
      <c r="J105" s="1258"/>
      <c r="K105" s="1258"/>
      <c r="L105" s="1258"/>
      <c r="M105" s="1258"/>
      <c r="N105" s="1258"/>
      <c r="O105" s="1258"/>
      <c r="P105" s="1258"/>
      <c r="Q105" s="1258"/>
      <c r="R105" s="1258"/>
      <c r="S105" s="1258"/>
      <c r="T105" s="1258"/>
      <c r="U105" s="1258"/>
      <c r="V105" s="1258"/>
      <c r="W105" s="1258"/>
      <c r="X105" s="1258"/>
      <c r="Y105" s="1258"/>
      <c r="Z105" s="1258"/>
    </row>
    <row r="106" hidden="1">
      <c r="A106" s="1258"/>
      <c r="B106" s="1258"/>
      <c r="C106" s="1258"/>
      <c r="D106" s="1258"/>
      <c r="E106" s="1258"/>
      <c r="F106" s="1258"/>
      <c r="G106" s="1258"/>
      <c r="H106" s="1258"/>
      <c r="I106" s="1258"/>
      <c r="J106" s="1258"/>
      <c r="K106" s="1258"/>
      <c r="L106" s="1258"/>
      <c r="M106" s="1258"/>
      <c r="N106" s="1258"/>
      <c r="O106" s="1258"/>
      <c r="P106" s="1258"/>
      <c r="Q106" s="1258"/>
      <c r="R106" s="1258"/>
      <c r="S106" s="1258"/>
      <c r="T106" s="1258"/>
      <c r="U106" s="1258"/>
      <c r="V106" s="1258"/>
      <c r="W106" s="1258"/>
      <c r="X106" s="1258"/>
      <c r="Y106" s="1258"/>
      <c r="Z106" s="1258"/>
    </row>
    <row r="107" hidden="1">
      <c r="A107" s="1258"/>
      <c r="B107" s="1258"/>
      <c r="C107" s="1258"/>
      <c r="D107" s="1258"/>
      <c r="E107" s="1258"/>
      <c r="F107" s="1258"/>
      <c r="G107" s="1258"/>
      <c r="H107" s="1258"/>
      <c r="I107" s="1258"/>
      <c r="J107" s="1258"/>
      <c r="K107" s="1258"/>
      <c r="L107" s="1258"/>
      <c r="M107" s="1258"/>
      <c r="N107" s="1258"/>
      <c r="O107" s="1258"/>
      <c r="P107" s="1258"/>
      <c r="Q107" s="1258"/>
      <c r="R107" s="1258"/>
      <c r="S107" s="1258"/>
      <c r="T107" s="1258"/>
      <c r="U107" s="1258"/>
      <c r="V107" s="1258"/>
      <c r="W107" s="1258"/>
      <c r="X107" s="1258"/>
      <c r="Y107" s="1258"/>
      <c r="Z107" s="1258"/>
    </row>
    <row r="108" hidden="1">
      <c r="A108" s="1258"/>
      <c r="B108" s="1258"/>
      <c r="C108" s="1258"/>
      <c r="D108" s="1258"/>
      <c r="E108" s="1258"/>
      <c r="F108" s="1258"/>
      <c r="G108" s="1258"/>
      <c r="H108" s="1258"/>
      <c r="I108" s="1258"/>
      <c r="J108" s="1258"/>
      <c r="K108" s="1258"/>
      <c r="L108" s="1258"/>
      <c r="M108" s="1258"/>
      <c r="N108" s="1258"/>
      <c r="O108" s="1258"/>
      <c r="P108" s="1258"/>
      <c r="Q108" s="1258"/>
      <c r="R108" s="1258"/>
      <c r="S108" s="1258"/>
      <c r="T108" s="1258"/>
      <c r="U108" s="1258"/>
      <c r="V108" s="1258"/>
      <c r="W108" s="1258"/>
      <c r="X108" s="1258"/>
      <c r="Y108" s="1258"/>
      <c r="Z108" s="1258"/>
    </row>
    <row r="109" hidden="1">
      <c r="A109" s="1258"/>
      <c r="B109" s="1258"/>
      <c r="C109" s="1258"/>
      <c r="D109" s="1258"/>
      <c r="E109" s="1258"/>
      <c r="F109" s="1258"/>
      <c r="G109" s="1258"/>
      <c r="H109" s="1258"/>
      <c r="I109" s="1258"/>
      <c r="J109" s="1258"/>
      <c r="K109" s="1258"/>
      <c r="L109" s="1258"/>
      <c r="M109" s="1258"/>
      <c r="N109" s="1258"/>
      <c r="O109" s="1258"/>
      <c r="P109" s="1258"/>
      <c r="Q109" s="1258"/>
      <c r="R109" s="1258"/>
      <c r="S109" s="1258"/>
      <c r="T109" s="1258"/>
      <c r="U109" s="1258"/>
      <c r="V109" s="1258"/>
      <c r="W109" s="1258"/>
      <c r="X109" s="1258"/>
      <c r="Y109" s="1258"/>
      <c r="Z109" s="1258"/>
    </row>
    <row r="110" hidden="1">
      <c r="A110" s="1258"/>
      <c r="B110" s="1258"/>
      <c r="C110" s="1258"/>
      <c r="D110" s="1258"/>
      <c r="E110" s="1258"/>
      <c r="F110" s="1258"/>
      <c r="G110" s="1258"/>
      <c r="H110" s="1258"/>
      <c r="I110" s="1258"/>
      <c r="J110" s="1258"/>
      <c r="K110" s="1258"/>
      <c r="L110" s="1258"/>
      <c r="M110" s="1258"/>
      <c r="N110" s="1258"/>
      <c r="O110" s="1258"/>
      <c r="P110" s="1258"/>
      <c r="Q110" s="1258"/>
      <c r="R110" s="1258"/>
      <c r="S110" s="1258"/>
      <c r="T110" s="1258"/>
      <c r="U110" s="1258"/>
      <c r="V110" s="1258"/>
      <c r="W110" s="1258"/>
      <c r="X110" s="1258"/>
      <c r="Y110" s="1258"/>
      <c r="Z110" s="1258"/>
    </row>
    <row r="111" hidden="1">
      <c r="A111" s="1258"/>
      <c r="B111" s="1258"/>
      <c r="C111" s="1258"/>
      <c r="D111" s="1258"/>
      <c r="E111" s="1258"/>
      <c r="F111" s="1258"/>
      <c r="G111" s="1258"/>
      <c r="H111" s="1258"/>
      <c r="I111" s="1258"/>
      <c r="J111" s="1258"/>
      <c r="K111" s="1258"/>
      <c r="L111" s="1258"/>
      <c r="M111" s="1258"/>
      <c r="N111" s="1258"/>
      <c r="O111" s="1258"/>
      <c r="P111" s="1258"/>
      <c r="Q111" s="1258"/>
      <c r="R111" s="1258"/>
      <c r="S111" s="1258"/>
      <c r="T111" s="1258"/>
      <c r="U111" s="1258"/>
      <c r="V111" s="1258"/>
      <c r="W111" s="1258"/>
      <c r="X111" s="1258"/>
      <c r="Y111" s="1258"/>
      <c r="Z111" s="1258"/>
    </row>
    <row r="112" hidden="1">
      <c r="A112" s="1258"/>
      <c r="B112" s="1258"/>
      <c r="C112" s="1258"/>
      <c r="D112" s="1258"/>
      <c r="E112" s="1258"/>
      <c r="F112" s="1258"/>
      <c r="G112" s="1258"/>
      <c r="H112" s="1258"/>
      <c r="I112" s="1258"/>
      <c r="J112" s="1258"/>
      <c r="K112" s="1258"/>
      <c r="L112" s="1258"/>
      <c r="M112" s="1258"/>
      <c r="N112" s="1258"/>
      <c r="O112" s="1258"/>
      <c r="P112" s="1258"/>
      <c r="Q112" s="1258"/>
      <c r="R112" s="1258"/>
      <c r="S112" s="1258"/>
      <c r="T112" s="1258"/>
      <c r="U112" s="1258"/>
      <c r="V112" s="1258"/>
      <c r="W112" s="1258"/>
      <c r="X112" s="1258"/>
      <c r="Y112" s="1258"/>
      <c r="Z112" s="1258"/>
    </row>
    <row r="113" hidden="1">
      <c r="A113" s="1258"/>
      <c r="B113" s="1258"/>
      <c r="C113" s="1258"/>
      <c r="D113" s="1258"/>
      <c r="E113" s="1258"/>
      <c r="F113" s="1258"/>
      <c r="G113" s="1258"/>
      <c r="H113" s="1258"/>
      <c r="I113" s="1258"/>
      <c r="J113" s="1258"/>
      <c r="K113" s="1258"/>
      <c r="L113" s="1258"/>
      <c r="M113" s="1258"/>
      <c r="N113" s="1258"/>
      <c r="O113" s="1258"/>
      <c r="P113" s="1258"/>
      <c r="Q113" s="1258"/>
      <c r="R113" s="1258"/>
      <c r="S113" s="1258"/>
      <c r="T113" s="1258"/>
      <c r="U113" s="1258"/>
      <c r="V113" s="1258"/>
      <c r="W113" s="1258"/>
      <c r="X113" s="1258"/>
      <c r="Y113" s="1258"/>
      <c r="Z113" s="1258"/>
    </row>
    <row r="114" hidden="1">
      <c r="A114" s="1258"/>
      <c r="B114" s="1258"/>
      <c r="C114" s="1258"/>
      <c r="D114" s="1258"/>
      <c r="E114" s="1258"/>
      <c r="F114" s="1258"/>
      <c r="G114" s="1258"/>
      <c r="H114" s="1258"/>
      <c r="I114" s="1258"/>
      <c r="J114" s="1258"/>
      <c r="K114" s="1258"/>
      <c r="L114" s="1258"/>
      <c r="M114" s="1258"/>
      <c r="N114" s="1258"/>
      <c r="O114" s="1258"/>
      <c r="P114" s="1258"/>
      <c r="Q114" s="1258"/>
      <c r="R114" s="1258"/>
      <c r="S114" s="1258"/>
      <c r="T114" s="1258"/>
      <c r="U114" s="1258"/>
      <c r="V114" s="1258"/>
      <c r="W114" s="1258"/>
      <c r="X114" s="1258"/>
      <c r="Y114" s="1258"/>
      <c r="Z114" s="1258"/>
    </row>
    <row r="115" hidden="1">
      <c r="A115" s="1258"/>
      <c r="B115" s="1258"/>
      <c r="C115" s="1258"/>
      <c r="D115" s="1258"/>
      <c r="E115" s="1258"/>
      <c r="F115" s="1258"/>
      <c r="G115" s="1258"/>
      <c r="H115" s="1258"/>
      <c r="I115" s="1258"/>
      <c r="J115" s="1258"/>
      <c r="K115" s="1258"/>
      <c r="L115" s="1258"/>
      <c r="M115" s="1258"/>
      <c r="N115" s="1258"/>
      <c r="O115" s="1258"/>
      <c r="P115" s="1258"/>
      <c r="Q115" s="1258"/>
      <c r="R115" s="1258"/>
      <c r="S115" s="1258"/>
      <c r="T115" s="1258"/>
      <c r="U115" s="1258"/>
      <c r="V115" s="1258"/>
      <c r="W115" s="1258"/>
      <c r="X115" s="1258"/>
      <c r="Y115" s="1258"/>
      <c r="Z115" s="1258"/>
    </row>
    <row r="116" hidden="1">
      <c r="A116" s="1258"/>
      <c r="B116" s="1258"/>
      <c r="C116" s="1258"/>
      <c r="D116" s="1258"/>
      <c r="E116" s="1258"/>
      <c r="F116" s="1258"/>
      <c r="G116" s="1258"/>
      <c r="H116" s="1258"/>
      <c r="I116" s="1258"/>
      <c r="J116" s="1258"/>
      <c r="K116" s="1258"/>
      <c r="L116" s="1258"/>
      <c r="M116" s="1258"/>
      <c r="N116" s="1258"/>
      <c r="O116" s="1258"/>
      <c r="P116" s="1258"/>
      <c r="Q116" s="1258"/>
      <c r="R116" s="1258"/>
      <c r="S116" s="1258"/>
      <c r="T116" s="1258"/>
      <c r="U116" s="1258"/>
      <c r="V116" s="1258"/>
      <c r="W116" s="1258"/>
      <c r="X116" s="1258"/>
      <c r="Y116" s="1258"/>
      <c r="Z116" s="1258"/>
    </row>
    <row r="117" hidden="1">
      <c r="A117" s="1258"/>
      <c r="B117" s="1258"/>
      <c r="C117" s="1258"/>
      <c r="D117" s="1258"/>
      <c r="E117" s="1258"/>
      <c r="F117" s="1258"/>
      <c r="G117" s="1258"/>
      <c r="H117" s="1258"/>
      <c r="I117" s="1258"/>
      <c r="J117" s="1258"/>
      <c r="K117" s="1258"/>
      <c r="L117" s="1258"/>
      <c r="M117" s="1258"/>
      <c r="N117" s="1258"/>
      <c r="O117" s="1258"/>
      <c r="P117" s="1258"/>
      <c r="Q117" s="1258"/>
      <c r="R117" s="1258"/>
      <c r="S117" s="1258"/>
      <c r="T117" s="1258"/>
      <c r="U117" s="1258"/>
      <c r="V117" s="1258"/>
      <c r="W117" s="1258"/>
      <c r="X117" s="1258"/>
      <c r="Y117" s="1258"/>
      <c r="Z117" s="1258"/>
    </row>
    <row r="118" hidden="1">
      <c r="A118" s="1258"/>
      <c r="B118" s="1258"/>
      <c r="C118" s="1258"/>
      <c r="D118" s="1258"/>
      <c r="E118" s="1258"/>
      <c r="F118" s="1258"/>
      <c r="G118" s="1258"/>
      <c r="H118" s="1258"/>
      <c r="I118" s="1258"/>
      <c r="J118" s="1258"/>
      <c r="K118" s="1258"/>
      <c r="L118" s="1258"/>
      <c r="M118" s="1258"/>
      <c r="N118" s="1258"/>
      <c r="O118" s="1258"/>
      <c r="P118" s="1258"/>
      <c r="Q118" s="1258"/>
      <c r="R118" s="1258"/>
      <c r="S118" s="1258"/>
      <c r="T118" s="1258"/>
      <c r="U118" s="1258"/>
      <c r="V118" s="1258"/>
      <c r="W118" s="1258"/>
      <c r="X118" s="1258"/>
      <c r="Y118" s="1258"/>
      <c r="Z118" s="1258"/>
    </row>
    <row r="119" hidden="1">
      <c r="A119" s="1258"/>
      <c r="B119" s="1258"/>
      <c r="C119" s="1258"/>
      <c r="D119" s="1258"/>
      <c r="E119" s="1258"/>
      <c r="F119" s="1258"/>
      <c r="G119" s="1258"/>
      <c r="H119" s="1258"/>
      <c r="I119" s="1258"/>
      <c r="J119" s="1258"/>
      <c r="K119" s="1258"/>
      <c r="L119" s="1258"/>
      <c r="M119" s="1258"/>
      <c r="N119" s="1258"/>
      <c r="O119" s="1258"/>
      <c r="P119" s="1258"/>
      <c r="Q119" s="1258"/>
      <c r="R119" s="1258"/>
      <c r="S119" s="1258"/>
      <c r="T119" s="1258"/>
      <c r="U119" s="1258"/>
      <c r="V119" s="1258"/>
      <c r="W119" s="1258"/>
      <c r="X119" s="1258"/>
      <c r="Y119" s="1258"/>
      <c r="Z119" s="1258"/>
    </row>
    <row r="120" hidden="1">
      <c r="A120" s="1258"/>
      <c r="B120" s="1258"/>
      <c r="C120" s="1258"/>
      <c r="D120" s="1258"/>
      <c r="E120" s="1258"/>
      <c r="F120" s="1258"/>
      <c r="G120" s="1258"/>
      <c r="H120" s="1258"/>
      <c r="I120" s="1258"/>
      <c r="J120" s="1258"/>
      <c r="K120" s="1258"/>
      <c r="L120" s="1258"/>
      <c r="M120" s="1258"/>
      <c r="N120" s="1258"/>
      <c r="O120" s="1258"/>
      <c r="P120" s="1258"/>
      <c r="Q120" s="1258"/>
      <c r="R120" s="1258"/>
      <c r="S120" s="1258"/>
      <c r="T120" s="1258"/>
      <c r="U120" s="1258"/>
      <c r="V120" s="1258"/>
      <c r="W120" s="1258"/>
      <c r="X120" s="1258"/>
      <c r="Y120" s="1258"/>
      <c r="Z120" s="1258"/>
    </row>
    <row r="121" hidden="1">
      <c r="A121" s="1258"/>
      <c r="B121" s="1258"/>
      <c r="C121" s="1258"/>
      <c r="D121" s="1258"/>
      <c r="E121" s="1258"/>
      <c r="F121" s="1258"/>
      <c r="G121" s="1258"/>
      <c r="H121" s="1258"/>
      <c r="I121" s="1258"/>
      <c r="J121" s="1258"/>
      <c r="K121" s="1258"/>
      <c r="L121" s="1258"/>
      <c r="M121" s="1258"/>
      <c r="N121" s="1258"/>
      <c r="O121" s="1258"/>
      <c r="P121" s="1258"/>
      <c r="Q121" s="1258"/>
      <c r="R121" s="1258"/>
      <c r="S121" s="1258"/>
      <c r="T121" s="1258"/>
      <c r="U121" s="1258"/>
      <c r="V121" s="1258"/>
      <c r="W121" s="1258"/>
      <c r="X121" s="1258"/>
      <c r="Y121" s="1258"/>
      <c r="Z121" s="1258"/>
    </row>
    <row r="122" hidden="1">
      <c r="A122" s="1258"/>
      <c r="B122" s="1258"/>
      <c r="C122" s="1258"/>
      <c r="D122" s="1258"/>
      <c r="E122" s="1258"/>
      <c r="F122" s="1258"/>
      <c r="G122" s="1258"/>
      <c r="H122" s="1258"/>
      <c r="I122" s="1258"/>
      <c r="J122" s="1258"/>
      <c r="K122" s="1258"/>
      <c r="L122" s="1258"/>
      <c r="M122" s="1258"/>
      <c r="N122" s="1258"/>
      <c r="O122" s="1258"/>
      <c r="P122" s="1258"/>
      <c r="Q122" s="1258"/>
      <c r="R122" s="1258"/>
      <c r="S122" s="1258"/>
      <c r="T122" s="1258"/>
      <c r="U122" s="1258"/>
      <c r="V122" s="1258"/>
      <c r="W122" s="1258"/>
      <c r="X122" s="1258"/>
      <c r="Y122" s="1258"/>
      <c r="Z122" s="1258"/>
    </row>
    <row r="123" hidden="1">
      <c r="A123" s="1258"/>
      <c r="B123" s="1258"/>
      <c r="C123" s="1258"/>
      <c r="D123" s="1258"/>
      <c r="E123" s="1258"/>
      <c r="F123" s="1258"/>
      <c r="G123" s="1258"/>
      <c r="H123" s="1258"/>
      <c r="I123" s="1258"/>
      <c r="J123" s="1258"/>
      <c r="K123" s="1258"/>
      <c r="L123" s="1258"/>
      <c r="M123" s="1258"/>
      <c r="N123" s="1258"/>
      <c r="O123" s="1258"/>
      <c r="P123" s="1258"/>
      <c r="Q123" s="1258"/>
      <c r="R123" s="1258"/>
      <c r="S123" s="1258"/>
      <c r="T123" s="1258"/>
      <c r="U123" s="1258"/>
      <c r="V123" s="1258"/>
      <c r="W123" s="1258"/>
      <c r="X123" s="1258"/>
      <c r="Y123" s="1258"/>
      <c r="Z123" s="1258"/>
    </row>
    <row r="124" hidden="1">
      <c r="A124" s="1258"/>
      <c r="B124" s="1258"/>
      <c r="C124" s="1258"/>
      <c r="D124" s="1258"/>
      <c r="E124" s="1258"/>
      <c r="F124" s="1258"/>
      <c r="G124" s="1258"/>
      <c r="H124" s="1258"/>
      <c r="I124" s="1258"/>
      <c r="J124" s="1258"/>
      <c r="K124" s="1258"/>
      <c r="L124" s="1258"/>
      <c r="M124" s="1258"/>
      <c r="N124" s="1258"/>
      <c r="O124" s="1258"/>
      <c r="P124" s="1258"/>
      <c r="Q124" s="1258"/>
      <c r="R124" s="1258"/>
      <c r="S124" s="1258"/>
      <c r="T124" s="1258"/>
      <c r="U124" s="1258"/>
      <c r="V124" s="1258"/>
      <c r="W124" s="1258"/>
      <c r="X124" s="1258"/>
      <c r="Y124" s="1258"/>
      <c r="Z124" s="1258"/>
    </row>
    <row r="125" hidden="1">
      <c r="A125" s="1258"/>
      <c r="B125" s="1258"/>
      <c r="C125" s="1258"/>
      <c r="D125" s="1258"/>
      <c r="E125" s="1258"/>
      <c r="F125" s="1258"/>
      <c r="G125" s="1258"/>
      <c r="H125" s="1258"/>
      <c r="I125" s="1258"/>
      <c r="J125" s="1258"/>
      <c r="K125" s="1258"/>
      <c r="L125" s="1258"/>
      <c r="M125" s="1258"/>
      <c r="N125" s="1258"/>
      <c r="O125" s="1258"/>
      <c r="P125" s="1258"/>
      <c r="Q125" s="1258"/>
      <c r="R125" s="1258"/>
      <c r="S125" s="1258"/>
      <c r="T125" s="1258"/>
      <c r="U125" s="1258"/>
      <c r="V125" s="1258"/>
      <c r="W125" s="1258"/>
      <c r="X125" s="1258"/>
      <c r="Y125" s="1258"/>
      <c r="Z125" s="1258"/>
    </row>
    <row r="126" hidden="1">
      <c r="A126" s="1258"/>
      <c r="B126" s="1258"/>
      <c r="C126" s="1258"/>
      <c r="D126" s="1258"/>
      <c r="E126" s="1258"/>
      <c r="F126" s="1258"/>
      <c r="G126" s="1258"/>
      <c r="H126" s="1258"/>
      <c r="I126" s="1258"/>
      <c r="J126" s="1258"/>
      <c r="K126" s="1258"/>
      <c r="L126" s="1258"/>
      <c r="M126" s="1258"/>
      <c r="N126" s="1258"/>
      <c r="O126" s="1258"/>
      <c r="P126" s="1258"/>
      <c r="Q126" s="1258"/>
      <c r="R126" s="1258"/>
      <c r="S126" s="1258"/>
      <c r="T126" s="1258"/>
      <c r="U126" s="1258"/>
      <c r="V126" s="1258"/>
      <c r="W126" s="1258"/>
      <c r="X126" s="1258"/>
      <c r="Y126" s="1258"/>
      <c r="Z126" s="1258"/>
    </row>
    <row r="127" hidden="1">
      <c r="A127" s="1258"/>
      <c r="B127" s="1258"/>
      <c r="C127" s="1258"/>
      <c r="D127" s="1258"/>
      <c r="E127" s="1258"/>
      <c r="F127" s="1258"/>
      <c r="G127" s="1258"/>
      <c r="H127" s="1258"/>
      <c r="I127" s="1258"/>
      <c r="J127" s="1258"/>
      <c r="K127" s="1258"/>
      <c r="L127" s="1258"/>
      <c r="M127" s="1258"/>
      <c r="N127" s="1258"/>
      <c r="O127" s="1258"/>
      <c r="P127" s="1258"/>
      <c r="Q127" s="1258"/>
      <c r="R127" s="1258"/>
      <c r="S127" s="1258"/>
      <c r="T127" s="1258"/>
      <c r="U127" s="1258"/>
      <c r="V127" s="1258"/>
      <c r="W127" s="1258"/>
      <c r="X127" s="1258"/>
      <c r="Y127" s="1258"/>
      <c r="Z127" s="1258"/>
    </row>
    <row r="128" hidden="1">
      <c r="A128" s="1258"/>
      <c r="B128" s="1258"/>
      <c r="C128" s="1258"/>
      <c r="D128" s="1258"/>
      <c r="E128" s="1258"/>
      <c r="F128" s="1258"/>
      <c r="G128" s="1258"/>
      <c r="H128" s="1258"/>
      <c r="I128" s="1258"/>
      <c r="J128" s="1258"/>
      <c r="K128" s="1258"/>
      <c r="L128" s="1258"/>
      <c r="M128" s="1258"/>
      <c r="N128" s="1258"/>
      <c r="O128" s="1258"/>
      <c r="P128" s="1258"/>
      <c r="Q128" s="1258"/>
      <c r="R128" s="1258"/>
      <c r="S128" s="1258"/>
      <c r="T128" s="1258"/>
      <c r="U128" s="1258"/>
      <c r="V128" s="1258"/>
      <c r="W128" s="1258"/>
      <c r="X128" s="1258"/>
      <c r="Y128" s="1258"/>
      <c r="Z128" s="1258"/>
    </row>
    <row r="129" hidden="1">
      <c r="A129" s="1258"/>
      <c r="B129" s="1258"/>
      <c r="C129" s="1258"/>
      <c r="D129" s="1258"/>
      <c r="E129" s="1258"/>
      <c r="F129" s="1258"/>
      <c r="G129" s="1258"/>
      <c r="H129" s="1258"/>
      <c r="I129" s="1258"/>
      <c r="J129" s="1258"/>
      <c r="K129" s="1258"/>
      <c r="L129" s="1258"/>
      <c r="M129" s="1258"/>
      <c r="N129" s="1258"/>
      <c r="O129" s="1258"/>
      <c r="P129" s="1258"/>
      <c r="Q129" s="1258"/>
      <c r="R129" s="1258"/>
      <c r="S129" s="1258"/>
      <c r="T129" s="1258"/>
      <c r="U129" s="1258"/>
      <c r="V129" s="1258"/>
      <c r="W129" s="1258"/>
      <c r="X129" s="1258"/>
      <c r="Y129" s="1258"/>
      <c r="Z129" s="1258"/>
    </row>
    <row r="130" hidden="1">
      <c r="A130" s="1258"/>
      <c r="B130" s="1258"/>
      <c r="C130" s="1258"/>
      <c r="D130" s="1258"/>
      <c r="E130" s="1258"/>
      <c r="F130" s="1258"/>
      <c r="G130" s="1258"/>
      <c r="H130" s="1258"/>
      <c r="I130" s="1258"/>
      <c r="J130" s="1258"/>
      <c r="K130" s="1258"/>
      <c r="L130" s="1258"/>
      <c r="M130" s="1258"/>
      <c r="N130" s="1258"/>
      <c r="O130" s="1258"/>
      <c r="P130" s="1258"/>
      <c r="Q130" s="1258"/>
      <c r="R130" s="1258"/>
      <c r="S130" s="1258"/>
      <c r="T130" s="1258"/>
      <c r="U130" s="1258"/>
      <c r="V130" s="1258"/>
      <c r="W130" s="1258"/>
      <c r="X130" s="1258"/>
      <c r="Y130" s="1258"/>
      <c r="Z130" s="1258"/>
    </row>
    <row r="131" hidden="1">
      <c r="A131" s="1258"/>
      <c r="B131" s="1258"/>
      <c r="C131" s="1258"/>
      <c r="D131" s="1258"/>
      <c r="E131" s="1258"/>
      <c r="F131" s="1258"/>
      <c r="G131" s="1258"/>
      <c r="H131" s="1258"/>
      <c r="I131" s="1258"/>
      <c r="J131" s="1258"/>
      <c r="K131" s="1258"/>
      <c r="L131" s="1258"/>
      <c r="M131" s="1258"/>
      <c r="N131" s="1258"/>
      <c r="O131" s="1258"/>
      <c r="P131" s="1258"/>
      <c r="Q131" s="1258"/>
      <c r="R131" s="1258"/>
      <c r="S131" s="1258"/>
      <c r="T131" s="1258"/>
      <c r="U131" s="1258"/>
      <c r="V131" s="1258"/>
      <c r="W131" s="1258"/>
      <c r="X131" s="1258"/>
      <c r="Y131" s="1258"/>
      <c r="Z131" s="1258"/>
    </row>
    <row r="132" hidden="1">
      <c r="A132" s="1258"/>
      <c r="B132" s="1258"/>
      <c r="C132" s="1258"/>
      <c r="D132" s="1258"/>
      <c r="E132" s="1258"/>
      <c r="F132" s="1258"/>
      <c r="G132" s="1258"/>
      <c r="H132" s="1258"/>
      <c r="I132" s="1258"/>
      <c r="J132" s="1258"/>
      <c r="K132" s="1258"/>
      <c r="L132" s="1258"/>
      <c r="M132" s="1258"/>
      <c r="N132" s="1258"/>
      <c r="O132" s="1258"/>
      <c r="P132" s="1258"/>
      <c r="Q132" s="1258"/>
      <c r="R132" s="1258"/>
      <c r="S132" s="1258"/>
      <c r="T132" s="1258"/>
      <c r="U132" s="1258"/>
      <c r="V132" s="1258"/>
      <c r="W132" s="1258"/>
      <c r="X132" s="1258"/>
      <c r="Y132" s="1258"/>
      <c r="Z132" s="1258"/>
    </row>
    <row r="133" hidden="1">
      <c r="A133" s="1258"/>
      <c r="B133" s="1258"/>
      <c r="C133" s="1258"/>
      <c r="D133" s="1258"/>
      <c r="E133" s="1258"/>
      <c r="F133" s="1258"/>
      <c r="G133" s="1258"/>
      <c r="H133" s="1258"/>
      <c r="I133" s="1258"/>
      <c r="J133" s="1258"/>
      <c r="K133" s="1258"/>
      <c r="L133" s="1258"/>
      <c r="M133" s="1258"/>
      <c r="N133" s="1258"/>
      <c r="O133" s="1258"/>
      <c r="P133" s="1258"/>
      <c r="Q133" s="1258"/>
      <c r="R133" s="1258"/>
      <c r="S133" s="1258"/>
      <c r="T133" s="1258"/>
      <c r="U133" s="1258"/>
      <c r="V133" s="1258"/>
      <c r="W133" s="1258"/>
      <c r="X133" s="1258"/>
      <c r="Y133" s="1258"/>
      <c r="Z133" s="1258"/>
    </row>
    <row r="134" hidden="1">
      <c r="A134" s="1258"/>
      <c r="B134" s="1258"/>
      <c r="C134" s="1258"/>
      <c r="D134" s="1258"/>
      <c r="E134" s="1258"/>
      <c r="F134" s="1258"/>
      <c r="G134" s="1258"/>
      <c r="H134" s="1258"/>
      <c r="I134" s="1258"/>
      <c r="J134" s="1258"/>
      <c r="K134" s="1258"/>
      <c r="L134" s="1258"/>
      <c r="M134" s="1258"/>
      <c r="N134" s="1258"/>
      <c r="O134" s="1258"/>
      <c r="P134" s="1258"/>
      <c r="Q134" s="1258"/>
      <c r="R134" s="1258"/>
      <c r="S134" s="1258"/>
      <c r="T134" s="1258"/>
      <c r="U134" s="1258"/>
      <c r="V134" s="1258"/>
      <c r="W134" s="1258"/>
      <c r="X134" s="1258"/>
      <c r="Y134" s="1258"/>
      <c r="Z134" s="1258"/>
    </row>
    <row r="135" hidden="1">
      <c r="A135" s="1258"/>
      <c r="B135" s="1258"/>
      <c r="C135" s="1258"/>
      <c r="D135" s="1258"/>
      <c r="E135" s="1258"/>
      <c r="F135" s="1258"/>
      <c r="G135" s="1258"/>
      <c r="H135" s="1258"/>
      <c r="I135" s="1258"/>
      <c r="J135" s="1258"/>
      <c r="K135" s="1258"/>
      <c r="L135" s="1258"/>
      <c r="M135" s="1258"/>
      <c r="N135" s="1258"/>
      <c r="O135" s="1258"/>
      <c r="P135" s="1258"/>
      <c r="Q135" s="1258"/>
      <c r="R135" s="1258"/>
      <c r="S135" s="1258"/>
      <c r="T135" s="1258"/>
      <c r="U135" s="1258"/>
      <c r="V135" s="1258"/>
      <c r="W135" s="1258"/>
      <c r="X135" s="1258"/>
      <c r="Y135" s="1258"/>
      <c r="Z135" s="1258"/>
    </row>
    <row r="136" hidden="1">
      <c r="A136" s="1258"/>
      <c r="B136" s="1258"/>
      <c r="C136" s="1258"/>
      <c r="D136" s="1258"/>
      <c r="E136" s="1258"/>
      <c r="F136" s="1258"/>
      <c r="G136" s="1258"/>
      <c r="H136" s="1258"/>
      <c r="I136" s="1258"/>
      <c r="J136" s="1258"/>
      <c r="K136" s="1258"/>
      <c r="L136" s="1258"/>
      <c r="M136" s="1258"/>
      <c r="N136" s="1258"/>
      <c r="O136" s="1258"/>
      <c r="P136" s="1258"/>
      <c r="Q136" s="1258"/>
      <c r="R136" s="1258"/>
      <c r="S136" s="1258"/>
      <c r="T136" s="1258"/>
      <c r="U136" s="1258"/>
      <c r="V136" s="1258"/>
      <c r="W136" s="1258"/>
      <c r="X136" s="1258"/>
      <c r="Y136" s="1258"/>
      <c r="Z136" s="1258"/>
    </row>
    <row r="137" hidden="1">
      <c r="A137" s="1258"/>
      <c r="B137" s="1258"/>
      <c r="C137" s="1258"/>
      <c r="D137" s="1258"/>
      <c r="E137" s="1258"/>
      <c r="F137" s="1258"/>
      <c r="G137" s="1258"/>
      <c r="H137" s="1258"/>
      <c r="I137" s="1258"/>
      <c r="J137" s="1258"/>
      <c r="K137" s="1258"/>
      <c r="L137" s="1258"/>
      <c r="M137" s="1258"/>
      <c r="N137" s="1258"/>
      <c r="O137" s="1258"/>
      <c r="P137" s="1258"/>
      <c r="Q137" s="1258"/>
      <c r="R137" s="1258"/>
      <c r="S137" s="1258"/>
      <c r="T137" s="1258"/>
      <c r="U137" s="1258"/>
      <c r="V137" s="1258"/>
      <c r="W137" s="1258"/>
      <c r="X137" s="1258"/>
      <c r="Y137" s="1258"/>
      <c r="Z137" s="1258"/>
    </row>
    <row r="138" hidden="1">
      <c r="A138" s="1258"/>
      <c r="B138" s="1258"/>
      <c r="C138" s="1258"/>
      <c r="D138" s="1258"/>
      <c r="E138" s="1258"/>
      <c r="F138" s="1258"/>
      <c r="G138" s="1258"/>
      <c r="H138" s="1258"/>
      <c r="I138" s="1258"/>
      <c r="J138" s="1258"/>
      <c r="K138" s="1258"/>
      <c r="L138" s="1258"/>
      <c r="M138" s="1258"/>
      <c r="N138" s="1258"/>
      <c r="O138" s="1258"/>
      <c r="P138" s="1258"/>
      <c r="Q138" s="1258"/>
      <c r="R138" s="1258"/>
      <c r="S138" s="1258"/>
      <c r="T138" s="1258"/>
      <c r="U138" s="1258"/>
      <c r="V138" s="1258"/>
      <c r="W138" s="1258"/>
      <c r="X138" s="1258"/>
      <c r="Y138" s="1258"/>
      <c r="Z138" s="1258"/>
    </row>
    <row r="139" hidden="1">
      <c r="A139" s="1258"/>
      <c r="B139" s="1258"/>
      <c r="C139" s="1258"/>
      <c r="D139" s="1258"/>
      <c r="E139" s="1258"/>
      <c r="F139" s="1258"/>
      <c r="G139" s="1258"/>
      <c r="H139" s="1258"/>
      <c r="I139" s="1258"/>
      <c r="J139" s="1258"/>
      <c r="K139" s="1258"/>
      <c r="L139" s="1258"/>
      <c r="M139" s="1258"/>
      <c r="N139" s="1258"/>
      <c r="O139" s="1258"/>
      <c r="P139" s="1258"/>
      <c r="Q139" s="1258"/>
      <c r="R139" s="1258"/>
      <c r="S139" s="1258"/>
      <c r="T139" s="1258"/>
      <c r="U139" s="1258"/>
      <c r="V139" s="1258"/>
      <c r="W139" s="1258"/>
      <c r="X139" s="1258"/>
      <c r="Y139" s="1258"/>
      <c r="Z139" s="1258"/>
    </row>
    <row r="140" hidden="1">
      <c r="A140" s="1258"/>
      <c r="B140" s="1258"/>
      <c r="C140" s="1258"/>
      <c r="D140" s="1258"/>
      <c r="E140" s="1258"/>
      <c r="F140" s="1258"/>
      <c r="G140" s="1258"/>
      <c r="H140" s="1258"/>
      <c r="I140" s="1258"/>
      <c r="J140" s="1258"/>
      <c r="K140" s="1258"/>
      <c r="L140" s="1258"/>
      <c r="M140" s="1258"/>
      <c r="N140" s="1258"/>
      <c r="O140" s="1258"/>
      <c r="P140" s="1258"/>
      <c r="Q140" s="1258"/>
      <c r="R140" s="1258"/>
      <c r="S140" s="1258"/>
      <c r="T140" s="1258"/>
      <c r="U140" s="1258"/>
      <c r="V140" s="1258"/>
      <c r="W140" s="1258"/>
      <c r="X140" s="1258"/>
      <c r="Y140" s="1258"/>
      <c r="Z140" s="1258"/>
    </row>
    <row r="141" hidden="1">
      <c r="A141" s="1258"/>
      <c r="B141" s="1258"/>
      <c r="C141" s="1258"/>
      <c r="D141" s="1258"/>
      <c r="E141" s="1258"/>
      <c r="F141" s="1258"/>
      <c r="G141" s="1258"/>
      <c r="H141" s="1258"/>
      <c r="I141" s="1258"/>
      <c r="J141" s="1258"/>
      <c r="K141" s="1258"/>
      <c r="L141" s="1258"/>
      <c r="M141" s="1258"/>
      <c r="N141" s="1258"/>
      <c r="O141" s="1258"/>
      <c r="P141" s="1258"/>
      <c r="Q141" s="1258"/>
      <c r="R141" s="1258"/>
      <c r="S141" s="1258"/>
      <c r="T141" s="1258"/>
      <c r="U141" s="1258"/>
      <c r="V141" s="1258"/>
      <c r="W141" s="1258"/>
      <c r="X141" s="1258"/>
      <c r="Y141" s="1258"/>
      <c r="Z141" s="1258"/>
    </row>
    <row r="142" hidden="1">
      <c r="A142" s="1258"/>
      <c r="B142" s="1258"/>
      <c r="C142" s="1258"/>
      <c r="D142" s="1258"/>
      <c r="E142" s="1258"/>
      <c r="F142" s="1258"/>
      <c r="G142" s="1258"/>
      <c r="H142" s="1258"/>
      <c r="I142" s="1258"/>
      <c r="J142" s="1258"/>
      <c r="K142" s="1258"/>
      <c r="L142" s="1258"/>
      <c r="M142" s="1258"/>
      <c r="N142" s="1258"/>
      <c r="O142" s="1258"/>
      <c r="P142" s="1258"/>
      <c r="Q142" s="1258"/>
      <c r="R142" s="1258"/>
      <c r="S142" s="1258"/>
      <c r="T142" s="1258"/>
      <c r="U142" s="1258"/>
      <c r="V142" s="1258"/>
      <c r="W142" s="1258"/>
      <c r="X142" s="1258"/>
      <c r="Y142" s="1258"/>
      <c r="Z142" s="1258"/>
    </row>
    <row r="143" hidden="1">
      <c r="A143" s="1258"/>
      <c r="B143" s="1258"/>
      <c r="C143" s="1258"/>
      <c r="D143" s="1258"/>
      <c r="E143" s="1258"/>
      <c r="F143" s="1258"/>
      <c r="G143" s="1258"/>
      <c r="H143" s="1258"/>
      <c r="I143" s="1258"/>
      <c r="J143" s="1258"/>
      <c r="K143" s="1258"/>
      <c r="L143" s="1258"/>
      <c r="M143" s="1258"/>
      <c r="N143" s="1258"/>
      <c r="O143" s="1258"/>
      <c r="P143" s="1258"/>
      <c r="Q143" s="1258"/>
      <c r="R143" s="1258"/>
      <c r="S143" s="1258"/>
      <c r="T143" s="1258"/>
      <c r="U143" s="1258"/>
      <c r="V143" s="1258"/>
      <c r="W143" s="1258"/>
      <c r="X143" s="1258"/>
      <c r="Y143" s="1258"/>
      <c r="Z143" s="1258"/>
    </row>
    <row r="144" hidden="1">
      <c r="A144" s="1258"/>
      <c r="B144" s="1258"/>
      <c r="C144" s="1258"/>
      <c r="D144" s="1258"/>
      <c r="E144" s="1258"/>
      <c r="F144" s="1258"/>
      <c r="G144" s="1258"/>
      <c r="H144" s="1258"/>
      <c r="I144" s="1258"/>
      <c r="J144" s="1258"/>
      <c r="K144" s="1258"/>
      <c r="L144" s="1258"/>
      <c r="M144" s="1258"/>
      <c r="N144" s="1258"/>
      <c r="O144" s="1258"/>
      <c r="P144" s="1258"/>
      <c r="Q144" s="1258"/>
      <c r="R144" s="1258"/>
      <c r="S144" s="1258"/>
      <c r="T144" s="1258"/>
      <c r="U144" s="1258"/>
      <c r="V144" s="1258"/>
      <c r="W144" s="1258"/>
      <c r="X144" s="1258"/>
      <c r="Y144" s="1258"/>
      <c r="Z144" s="1258"/>
    </row>
    <row r="145" hidden="1">
      <c r="A145" s="1258"/>
      <c r="B145" s="1258"/>
      <c r="C145" s="1258"/>
      <c r="D145" s="1258"/>
      <c r="E145" s="1258"/>
      <c r="F145" s="1258"/>
      <c r="G145" s="1258"/>
      <c r="H145" s="1258"/>
      <c r="I145" s="1258"/>
      <c r="J145" s="1258"/>
      <c r="K145" s="1258"/>
      <c r="L145" s="1258"/>
      <c r="M145" s="1258"/>
      <c r="N145" s="1258"/>
      <c r="O145" s="1258"/>
      <c r="P145" s="1258"/>
      <c r="Q145" s="1258"/>
      <c r="R145" s="1258"/>
      <c r="S145" s="1258"/>
      <c r="T145" s="1258"/>
      <c r="U145" s="1258"/>
      <c r="V145" s="1258"/>
      <c r="W145" s="1258"/>
      <c r="X145" s="1258"/>
      <c r="Y145" s="1258"/>
      <c r="Z145" s="1258"/>
    </row>
    <row r="146" hidden="1">
      <c r="A146" s="1258"/>
      <c r="B146" s="1258"/>
      <c r="C146" s="1258"/>
      <c r="D146" s="1258"/>
      <c r="E146" s="1258"/>
      <c r="F146" s="1258"/>
      <c r="G146" s="1258"/>
      <c r="H146" s="1258"/>
      <c r="I146" s="1258"/>
      <c r="J146" s="1258"/>
      <c r="K146" s="1258"/>
      <c r="L146" s="1258"/>
      <c r="M146" s="1258"/>
      <c r="N146" s="1258"/>
      <c r="O146" s="1258"/>
      <c r="P146" s="1258"/>
      <c r="Q146" s="1258"/>
      <c r="R146" s="1258"/>
      <c r="S146" s="1258"/>
      <c r="T146" s="1258"/>
      <c r="U146" s="1258"/>
      <c r="V146" s="1258"/>
      <c r="W146" s="1258"/>
      <c r="X146" s="1258"/>
      <c r="Y146" s="1258"/>
      <c r="Z146" s="1258"/>
    </row>
    <row r="147" hidden="1">
      <c r="A147" s="1258"/>
      <c r="B147" s="1258"/>
      <c r="C147" s="1258"/>
      <c r="D147" s="1258"/>
      <c r="E147" s="1258"/>
      <c r="F147" s="1258"/>
      <c r="G147" s="1258"/>
      <c r="H147" s="1258"/>
      <c r="I147" s="1258"/>
      <c r="J147" s="1258"/>
      <c r="K147" s="1258"/>
      <c r="L147" s="1258"/>
      <c r="M147" s="1258"/>
      <c r="N147" s="1258"/>
      <c r="O147" s="1258"/>
      <c r="P147" s="1258"/>
      <c r="Q147" s="1258"/>
      <c r="R147" s="1258"/>
      <c r="S147" s="1258"/>
      <c r="T147" s="1258"/>
      <c r="U147" s="1258"/>
      <c r="V147" s="1258"/>
      <c r="W147" s="1258"/>
      <c r="X147" s="1258"/>
      <c r="Y147" s="1258"/>
      <c r="Z147" s="1258"/>
    </row>
    <row r="148" hidden="1">
      <c r="A148" s="1258"/>
      <c r="B148" s="1258"/>
      <c r="C148" s="1258"/>
      <c r="D148" s="1258"/>
      <c r="E148" s="1258"/>
      <c r="F148" s="1258"/>
      <c r="G148" s="1258"/>
      <c r="H148" s="1258"/>
      <c r="I148" s="1258"/>
      <c r="J148" s="1258"/>
      <c r="K148" s="1258"/>
      <c r="L148" s="1258"/>
      <c r="M148" s="1258"/>
      <c r="N148" s="1258"/>
      <c r="O148" s="1258"/>
      <c r="P148" s="1258"/>
      <c r="Q148" s="1258"/>
      <c r="R148" s="1258"/>
      <c r="S148" s="1258"/>
      <c r="T148" s="1258"/>
      <c r="U148" s="1258"/>
      <c r="V148" s="1258"/>
      <c r="W148" s="1258"/>
      <c r="X148" s="1258"/>
      <c r="Y148" s="1258"/>
      <c r="Z148" s="1258"/>
    </row>
    <row r="149" hidden="1">
      <c r="A149" s="1258"/>
      <c r="B149" s="1258"/>
      <c r="C149" s="1258"/>
      <c r="D149" s="1258"/>
      <c r="E149" s="1258"/>
      <c r="F149" s="1258"/>
      <c r="G149" s="1258"/>
      <c r="H149" s="1258"/>
      <c r="I149" s="1258"/>
      <c r="J149" s="1258"/>
      <c r="K149" s="1258"/>
      <c r="L149" s="1258"/>
      <c r="M149" s="1258"/>
      <c r="N149" s="1258"/>
      <c r="O149" s="1258"/>
      <c r="P149" s="1258"/>
      <c r="Q149" s="1258"/>
      <c r="R149" s="1258"/>
      <c r="S149" s="1258"/>
      <c r="T149" s="1258"/>
      <c r="U149" s="1258"/>
      <c r="V149" s="1258"/>
      <c r="W149" s="1258"/>
      <c r="X149" s="1258"/>
      <c r="Y149" s="1258"/>
      <c r="Z149" s="1258"/>
    </row>
    <row r="150" hidden="1">
      <c r="A150" s="1258"/>
      <c r="B150" s="1258"/>
      <c r="C150" s="1258"/>
      <c r="D150" s="1258"/>
      <c r="E150" s="1258"/>
      <c r="F150" s="1258"/>
      <c r="G150" s="1258"/>
      <c r="H150" s="1258"/>
      <c r="I150" s="1258"/>
      <c r="J150" s="1258"/>
      <c r="K150" s="1258"/>
      <c r="L150" s="1258"/>
      <c r="M150" s="1258"/>
      <c r="N150" s="1258"/>
      <c r="O150" s="1258"/>
      <c r="P150" s="1258"/>
      <c r="Q150" s="1258"/>
      <c r="R150" s="1258"/>
      <c r="S150" s="1258"/>
      <c r="T150" s="1258"/>
      <c r="U150" s="1258"/>
      <c r="V150" s="1258"/>
      <c r="W150" s="1258"/>
      <c r="X150" s="1258"/>
      <c r="Y150" s="1258"/>
      <c r="Z150" s="1258"/>
    </row>
    <row r="151" hidden="1">
      <c r="A151" s="1258"/>
      <c r="B151" s="1258"/>
      <c r="C151" s="1258"/>
      <c r="D151" s="1258"/>
      <c r="E151" s="1258"/>
      <c r="F151" s="1258"/>
      <c r="G151" s="1258"/>
      <c r="H151" s="1258"/>
      <c r="I151" s="1258"/>
      <c r="J151" s="1258"/>
      <c r="K151" s="1258"/>
      <c r="L151" s="1258"/>
      <c r="M151" s="1258"/>
      <c r="N151" s="1258"/>
      <c r="O151" s="1258"/>
      <c r="P151" s="1258"/>
      <c r="Q151" s="1258"/>
      <c r="R151" s="1258"/>
      <c r="S151" s="1258"/>
      <c r="T151" s="1258"/>
      <c r="U151" s="1258"/>
      <c r="V151" s="1258"/>
      <c r="W151" s="1258"/>
      <c r="X151" s="1258"/>
      <c r="Y151" s="1258"/>
      <c r="Z151" s="1258"/>
    </row>
    <row r="152" hidden="1">
      <c r="A152" s="1258"/>
      <c r="B152" s="1258"/>
      <c r="C152" s="1258"/>
      <c r="D152" s="1258"/>
      <c r="E152" s="1258"/>
      <c r="F152" s="1258"/>
      <c r="G152" s="1258"/>
      <c r="H152" s="1258"/>
      <c r="I152" s="1258"/>
      <c r="J152" s="1258"/>
      <c r="K152" s="1258"/>
      <c r="L152" s="1258"/>
      <c r="M152" s="1258"/>
      <c r="N152" s="1258"/>
      <c r="O152" s="1258"/>
      <c r="P152" s="1258"/>
      <c r="Q152" s="1258"/>
      <c r="R152" s="1258"/>
      <c r="S152" s="1258"/>
      <c r="T152" s="1258"/>
      <c r="U152" s="1258"/>
      <c r="V152" s="1258"/>
      <c r="W152" s="1258"/>
      <c r="X152" s="1258"/>
      <c r="Y152" s="1258"/>
      <c r="Z152" s="1258"/>
    </row>
    <row r="153" hidden="1">
      <c r="A153" s="1258"/>
      <c r="B153" s="1258"/>
      <c r="C153" s="1258"/>
      <c r="D153" s="1258"/>
      <c r="E153" s="1258"/>
      <c r="F153" s="1258"/>
      <c r="G153" s="1258"/>
      <c r="H153" s="1258"/>
      <c r="I153" s="1258"/>
      <c r="J153" s="1258"/>
      <c r="K153" s="1258"/>
      <c r="L153" s="1258"/>
      <c r="M153" s="1258"/>
      <c r="N153" s="1258"/>
      <c r="O153" s="1258"/>
      <c r="P153" s="1258"/>
      <c r="Q153" s="1258"/>
      <c r="R153" s="1258"/>
      <c r="S153" s="1258"/>
      <c r="T153" s="1258"/>
      <c r="U153" s="1258"/>
      <c r="V153" s="1258"/>
      <c r="W153" s="1258"/>
      <c r="X153" s="1258"/>
      <c r="Y153" s="1258"/>
      <c r="Z153" s="1258"/>
    </row>
    <row r="154" hidden="1">
      <c r="A154" s="1258"/>
      <c r="B154" s="1258"/>
      <c r="C154" s="1258"/>
      <c r="D154" s="1258"/>
      <c r="E154" s="1258"/>
      <c r="F154" s="1258"/>
      <c r="G154" s="1258"/>
      <c r="H154" s="1258"/>
      <c r="I154" s="1258"/>
      <c r="J154" s="1258"/>
      <c r="K154" s="1258"/>
      <c r="L154" s="1258"/>
      <c r="M154" s="1258"/>
      <c r="N154" s="1258"/>
      <c r="O154" s="1258"/>
      <c r="P154" s="1258"/>
      <c r="Q154" s="1258"/>
      <c r="R154" s="1258"/>
      <c r="S154" s="1258"/>
      <c r="T154" s="1258"/>
      <c r="U154" s="1258"/>
      <c r="V154" s="1258"/>
      <c r="W154" s="1258"/>
      <c r="X154" s="1258"/>
      <c r="Y154" s="1258"/>
      <c r="Z154" s="1258"/>
    </row>
    <row r="155" hidden="1">
      <c r="A155" s="1258"/>
      <c r="B155" s="1258"/>
      <c r="C155" s="1258"/>
      <c r="D155" s="1258"/>
      <c r="E155" s="1258"/>
      <c r="F155" s="1258"/>
      <c r="G155" s="1258"/>
      <c r="H155" s="1258"/>
      <c r="I155" s="1258"/>
      <c r="J155" s="1258"/>
      <c r="K155" s="1258"/>
      <c r="L155" s="1258"/>
      <c r="M155" s="1258"/>
      <c r="N155" s="1258"/>
      <c r="O155" s="1258"/>
      <c r="P155" s="1258"/>
      <c r="Q155" s="1258"/>
      <c r="R155" s="1258"/>
      <c r="S155" s="1258"/>
      <c r="T155" s="1258"/>
      <c r="U155" s="1258"/>
      <c r="V155" s="1258"/>
      <c r="W155" s="1258"/>
      <c r="X155" s="1258"/>
      <c r="Y155" s="1258"/>
      <c r="Z155" s="1258"/>
    </row>
    <row r="156" hidden="1">
      <c r="A156" s="1258"/>
      <c r="B156" s="1258"/>
      <c r="C156" s="1258"/>
      <c r="D156" s="1258"/>
      <c r="E156" s="1258"/>
      <c r="F156" s="1258"/>
      <c r="G156" s="1258"/>
      <c r="H156" s="1258"/>
      <c r="I156" s="1258"/>
      <c r="J156" s="1258"/>
      <c r="K156" s="1258"/>
      <c r="L156" s="1258"/>
      <c r="M156" s="1258"/>
      <c r="N156" s="1258"/>
      <c r="O156" s="1258"/>
      <c r="P156" s="1258"/>
      <c r="Q156" s="1258"/>
      <c r="R156" s="1258"/>
      <c r="S156" s="1258"/>
      <c r="T156" s="1258"/>
      <c r="U156" s="1258"/>
      <c r="V156" s="1258"/>
      <c r="W156" s="1258"/>
      <c r="X156" s="1258"/>
      <c r="Y156" s="1258"/>
      <c r="Z156" s="1258"/>
    </row>
    <row r="157" hidden="1">
      <c r="A157" s="1258"/>
      <c r="B157" s="1258"/>
      <c r="C157" s="1258"/>
      <c r="D157" s="1258"/>
      <c r="E157" s="1258"/>
      <c r="F157" s="1258"/>
      <c r="G157" s="1258"/>
      <c r="H157" s="1258"/>
      <c r="I157" s="1258"/>
      <c r="J157" s="1258"/>
      <c r="K157" s="1258"/>
      <c r="L157" s="1258"/>
      <c r="M157" s="1258"/>
      <c r="N157" s="1258"/>
      <c r="O157" s="1258"/>
      <c r="P157" s="1258"/>
      <c r="Q157" s="1258"/>
      <c r="R157" s="1258"/>
      <c r="S157" s="1258"/>
      <c r="T157" s="1258"/>
      <c r="U157" s="1258"/>
      <c r="V157" s="1258"/>
      <c r="W157" s="1258"/>
      <c r="X157" s="1258"/>
      <c r="Y157" s="1258"/>
      <c r="Z157" s="1258"/>
    </row>
    <row r="158" hidden="1">
      <c r="A158" s="1258"/>
      <c r="B158" s="1258"/>
      <c r="C158" s="1258"/>
      <c r="D158" s="1258"/>
      <c r="E158" s="1258"/>
      <c r="F158" s="1258"/>
      <c r="G158" s="1258"/>
      <c r="H158" s="1258"/>
      <c r="I158" s="1258"/>
      <c r="J158" s="1258"/>
      <c r="K158" s="1258"/>
      <c r="L158" s="1258"/>
      <c r="M158" s="1258"/>
      <c r="N158" s="1258"/>
      <c r="O158" s="1258"/>
      <c r="P158" s="1258"/>
      <c r="Q158" s="1258"/>
      <c r="R158" s="1258"/>
      <c r="S158" s="1258"/>
      <c r="T158" s="1258"/>
      <c r="U158" s="1258"/>
      <c r="V158" s="1258"/>
      <c r="W158" s="1258"/>
      <c r="X158" s="1258"/>
      <c r="Y158" s="1258"/>
      <c r="Z158" s="1258"/>
    </row>
    <row r="159" hidden="1">
      <c r="A159" s="1258"/>
      <c r="B159" s="1258"/>
      <c r="C159" s="1258"/>
      <c r="D159" s="1258"/>
      <c r="E159" s="1258"/>
      <c r="F159" s="1258"/>
      <c r="G159" s="1258"/>
      <c r="H159" s="1258"/>
      <c r="I159" s="1258"/>
      <c r="J159" s="1258"/>
      <c r="K159" s="1258"/>
      <c r="L159" s="1258"/>
      <c r="M159" s="1258"/>
      <c r="N159" s="1258"/>
      <c r="O159" s="1258"/>
      <c r="P159" s="1258"/>
      <c r="Q159" s="1258"/>
      <c r="R159" s="1258"/>
      <c r="S159" s="1258"/>
      <c r="T159" s="1258"/>
      <c r="U159" s="1258"/>
      <c r="V159" s="1258"/>
      <c r="W159" s="1258"/>
      <c r="X159" s="1258"/>
      <c r="Y159" s="1258"/>
      <c r="Z159" s="1258"/>
    </row>
    <row r="160" hidden="1">
      <c r="A160" s="1258"/>
      <c r="B160" s="1258"/>
      <c r="C160" s="1258"/>
      <c r="D160" s="1258"/>
      <c r="E160" s="1258"/>
      <c r="F160" s="1258"/>
      <c r="G160" s="1258"/>
      <c r="H160" s="1258"/>
      <c r="I160" s="1258"/>
      <c r="J160" s="1258"/>
      <c r="K160" s="1258"/>
      <c r="L160" s="1258"/>
      <c r="M160" s="1258"/>
      <c r="N160" s="1258"/>
      <c r="O160" s="1258"/>
      <c r="P160" s="1258"/>
      <c r="Q160" s="1258"/>
      <c r="R160" s="1258"/>
      <c r="S160" s="1258"/>
      <c r="T160" s="1258"/>
      <c r="U160" s="1258"/>
      <c r="V160" s="1258"/>
      <c r="W160" s="1258"/>
      <c r="X160" s="1258"/>
      <c r="Y160" s="1258"/>
      <c r="Z160" s="1258"/>
    </row>
    <row r="161" hidden="1">
      <c r="A161" s="1258"/>
      <c r="B161" s="1258"/>
      <c r="C161" s="1258"/>
      <c r="D161" s="1258"/>
      <c r="E161" s="1258"/>
      <c r="F161" s="1258"/>
      <c r="G161" s="1258"/>
      <c r="H161" s="1258"/>
      <c r="I161" s="1258"/>
      <c r="J161" s="1258"/>
      <c r="K161" s="1258"/>
      <c r="L161" s="1258"/>
      <c r="M161" s="1258"/>
      <c r="N161" s="1258"/>
      <c r="O161" s="1258"/>
      <c r="P161" s="1258"/>
      <c r="Q161" s="1258"/>
      <c r="R161" s="1258"/>
      <c r="S161" s="1258"/>
      <c r="T161" s="1258"/>
      <c r="U161" s="1258"/>
      <c r="V161" s="1258"/>
      <c r="W161" s="1258"/>
      <c r="X161" s="1258"/>
      <c r="Y161" s="1258"/>
      <c r="Z161" s="1258"/>
    </row>
    <row r="162" hidden="1">
      <c r="A162" s="1258"/>
      <c r="B162" s="1258"/>
      <c r="C162" s="1258"/>
      <c r="D162" s="1258"/>
      <c r="E162" s="1258"/>
      <c r="F162" s="1258"/>
      <c r="G162" s="1258"/>
      <c r="H162" s="1258"/>
      <c r="I162" s="1258"/>
      <c r="J162" s="1258"/>
      <c r="K162" s="1258"/>
      <c r="L162" s="1258"/>
      <c r="M162" s="1258"/>
      <c r="N162" s="1258"/>
      <c r="O162" s="1258"/>
      <c r="P162" s="1258"/>
      <c r="Q162" s="1258"/>
      <c r="R162" s="1258"/>
      <c r="S162" s="1258"/>
      <c r="T162" s="1258"/>
      <c r="U162" s="1258"/>
      <c r="V162" s="1258"/>
      <c r="W162" s="1258"/>
      <c r="X162" s="1258"/>
      <c r="Y162" s="1258"/>
      <c r="Z162" s="1258"/>
    </row>
    <row r="163" hidden="1">
      <c r="A163" s="1258"/>
      <c r="B163" s="1258"/>
      <c r="C163" s="1258"/>
      <c r="D163" s="1258"/>
      <c r="E163" s="1258"/>
      <c r="F163" s="1258"/>
      <c r="G163" s="1258"/>
      <c r="H163" s="1258"/>
      <c r="I163" s="1258"/>
      <c r="J163" s="1258"/>
      <c r="K163" s="1258"/>
      <c r="L163" s="1258"/>
      <c r="M163" s="1258"/>
      <c r="N163" s="1258"/>
      <c r="O163" s="1258"/>
      <c r="P163" s="1258"/>
      <c r="Q163" s="1258"/>
      <c r="R163" s="1258"/>
      <c r="S163" s="1258"/>
      <c r="T163" s="1258"/>
      <c r="U163" s="1258"/>
      <c r="V163" s="1258"/>
      <c r="W163" s="1258"/>
      <c r="X163" s="1258"/>
      <c r="Y163" s="1258"/>
      <c r="Z163" s="1258"/>
    </row>
    <row r="164" hidden="1">
      <c r="A164" s="1258"/>
      <c r="B164" s="1258"/>
      <c r="C164" s="1258"/>
      <c r="D164" s="1258"/>
      <c r="E164" s="1258"/>
      <c r="F164" s="1258"/>
      <c r="G164" s="1258"/>
      <c r="H164" s="1258"/>
      <c r="I164" s="1258"/>
      <c r="J164" s="1258"/>
      <c r="K164" s="1258"/>
      <c r="L164" s="1258"/>
      <c r="M164" s="1258"/>
      <c r="N164" s="1258"/>
      <c r="O164" s="1258"/>
      <c r="P164" s="1258"/>
      <c r="Q164" s="1258"/>
      <c r="R164" s="1258"/>
      <c r="S164" s="1258"/>
      <c r="T164" s="1258"/>
      <c r="U164" s="1258"/>
      <c r="V164" s="1258"/>
      <c r="W164" s="1258"/>
      <c r="X164" s="1258"/>
      <c r="Y164" s="1258"/>
      <c r="Z164" s="1258"/>
    </row>
    <row r="165" hidden="1">
      <c r="A165" s="1258"/>
      <c r="B165" s="1258"/>
      <c r="C165" s="1258"/>
      <c r="D165" s="1258"/>
      <c r="E165" s="1258"/>
      <c r="F165" s="1258"/>
      <c r="G165" s="1258"/>
      <c r="H165" s="1258"/>
      <c r="I165" s="1258"/>
      <c r="J165" s="1258"/>
      <c r="K165" s="1258"/>
      <c r="L165" s="1258"/>
      <c r="M165" s="1258"/>
      <c r="N165" s="1258"/>
      <c r="O165" s="1258"/>
      <c r="P165" s="1258"/>
      <c r="Q165" s="1258"/>
      <c r="R165" s="1258"/>
      <c r="S165" s="1258"/>
      <c r="T165" s="1258"/>
      <c r="U165" s="1258"/>
      <c r="V165" s="1258"/>
      <c r="W165" s="1258"/>
      <c r="X165" s="1258"/>
      <c r="Y165" s="1258"/>
      <c r="Z165" s="1258"/>
    </row>
    <row r="166" hidden="1">
      <c r="A166" s="1258"/>
      <c r="B166" s="1258"/>
      <c r="C166" s="1258"/>
      <c r="D166" s="1258"/>
      <c r="E166" s="1258"/>
      <c r="F166" s="1258"/>
      <c r="G166" s="1258"/>
      <c r="H166" s="1258"/>
      <c r="I166" s="1258"/>
      <c r="J166" s="1258"/>
      <c r="K166" s="1258"/>
      <c r="L166" s="1258"/>
      <c r="M166" s="1258"/>
      <c r="N166" s="1258"/>
      <c r="O166" s="1258"/>
      <c r="P166" s="1258"/>
      <c r="Q166" s="1258"/>
      <c r="R166" s="1258"/>
      <c r="S166" s="1258"/>
      <c r="T166" s="1258"/>
      <c r="U166" s="1258"/>
      <c r="V166" s="1258"/>
      <c r="W166" s="1258"/>
      <c r="X166" s="1258"/>
      <c r="Y166" s="1258"/>
      <c r="Z166" s="1258"/>
    </row>
    <row r="167" hidden="1">
      <c r="A167" s="1258"/>
      <c r="B167" s="1258"/>
      <c r="C167" s="1258"/>
      <c r="D167" s="1258"/>
      <c r="E167" s="1258"/>
      <c r="F167" s="1258"/>
      <c r="G167" s="1258"/>
      <c r="H167" s="1258"/>
      <c r="I167" s="1258"/>
      <c r="J167" s="1258"/>
      <c r="K167" s="1258"/>
      <c r="L167" s="1258"/>
      <c r="M167" s="1258"/>
      <c r="N167" s="1258"/>
      <c r="O167" s="1258"/>
      <c r="P167" s="1258"/>
      <c r="Q167" s="1258"/>
      <c r="R167" s="1258"/>
      <c r="S167" s="1258"/>
      <c r="T167" s="1258"/>
      <c r="U167" s="1258"/>
      <c r="V167" s="1258"/>
      <c r="W167" s="1258"/>
      <c r="X167" s="1258"/>
      <c r="Y167" s="1258"/>
      <c r="Z167" s="1258"/>
    </row>
    <row r="168" hidden="1">
      <c r="A168" s="1258"/>
      <c r="B168" s="1258"/>
      <c r="C168" s="1258"/>
      <c r="D168" s="1258"/>
      <c r="E168" s="1258"/>
      <c r="F168" s="1258"/>
      <c r="G168" s="1258"/>
      <c r="H168" s="1258"/>
      <c r="I168" s="1258"/>
      <c r="J168" s="1258"/>
      <c r="K168" s="1258"/>
      <c r="L168" s="1258"/>
      <c r="M168" s="1258"/>
      <c r="N168" s="1258"/>
      <c r="O168" s="1258"/>
      <c r="P168" s="1258"/>
      <c r="Q168" s="1258"/>
      <c r="R168" s="1258"/>
      <c r="S168" s="1258"/>
      <c r="T168" s="1258"/>
      <c r="U168" s="1258"/>
      <c r="V168" s="1258"/>
      <c r="W168" s="1258"/>
      <c r="X168" s="1258"/>
      <c r="Y168" s="1258"/>
      <c r="Z168" s="1258"/>
    </row>
    <row r="169" hidden="1">
      <c r="A169" s="1258"/>
      <c r="B169" s="1258"/>
      <c r="C169" s="1258"/>
      <c r="D169" s="1258"/>
      <c r="E169" s="1258"/>
      <c r="F169" s="1258"/>
      <c r="G169" s="1258"/>
      <c r="H169" s="1258"/>
      <c r="I169" s="1258"/>
      <c r="J169" s="1258"/>
      <c r="K169" s="1258"/>
      <c r="L169" s="1258"/>
      <c r="M169" s="1258"/>
      <c r="N169" s="1258"/>
      <c r="O169" s="1258"/>
      <c r="P169" s="1258"/>
      <c r="Q169" s="1258"/>
      <c r="R169" s="1258"/>
      <c r="S169" s="1258"/>
      <c r="T169" s="1258"/>
      <c r="U169" s="1258"/>
      <c r="V169" s="1258"/>
      <c r="W169" s="1258"/>
      <c r="X169" s="1258"/>
      <c r="Y169" s="1258"/>
      <c r="Z169" s="1258"/>
    </row>
    <row r="170" hidden="1">
      <c r="A170" s="1258"/>
      <c r="B170" s="1258"/>
      <c r="C170" s="1258"/>
      <c r="D170" s="1258"/>
      <c r="E170" s="1258"/>
      <c r="F170" s="1258"/>
      <c r="G170" s="1258"/>
      <c r="H170" s="1258"/>
      <c r="I170" s="1258"/>
      <c r="J170" s="1258"/>
      <c r="K170" s="1258"/>
      <c r="L170" s="1258"/>
      <c r="M170" s="1258"/>
      <c r="N170" s="1258"/>
      <c r="O170" s="1258"/>
      <c r="P170" s="1258"/>
      <c r="Q170" s="1258"/>
      <c r="R170" s="1258"/>
      <c r="S170" s="1258"/>
      <c r="T170" s="1258"/>
      <c r="U170" s="1258"/>
      <c r="V170" s="1258"/>
      <c r="W170" s="1258"/>
      <c r="X170" s="1258"/>
      <c r="Y170" s="1258"/>
      <c r="Z170" s="1258"/>
    </row>
    <row r="171" hidden="1">
      <c r="A171" s="1258"/>
      <c r="B171" s="1258"/>
      <c r="C171" s="1258"/>
      <c r="D171" s="1258"/>
      <c r="E171" s="1258"/>
      <c r="F171" s="1258"/>
      <c r="G171" s="1258"/>
      <c r="H171" s="1258"/>
      <c r="I171" s="1258"/>
      <c r="J171" s="1258"/>
      <c r="K171" s="1258"/>
      <c r="L171" s="1258"/>
      <c r="M171" s="1258"/>
      <c r="N171" s="1258"/>
      <c r="O171" s="1258"/>
      <c r="P171" s="1258"/>
      <c r="Q171" s="1258"/>
      <c r="R171" s="1258"/>
      <c r="S171" s="1258"/>
      <c r="T171" s="1258"/>
      <c r="U171" s="1258"/>
      <c r="V171" s="1258"/>
      <c r="W171" s="1258"/>
      <c r="X171" s="1258"/>
      <c r="Y171" s="1258"/>
      <c r="Z171" s="1258"/>
    </row>
    <row r="172" hidden="1">
      <c r="A172" s="1258"/>
      <c r="B172" s="1258"/>
      <c r="C172" s="1258"/>
      <c r="D172" s="1258"/>
      <c r="E172" s="1258"/>
      <c r="F172" s="1258"/>
      <c r="G172" s="1258"/>
      <c r="H172" s="1258"/>
      <c r="I172" s="1258"/>
      <c r="J172" s="1258"/>
      <c r="K172" s="1258"/>
      <c r="L172" s="1258"/>
      <c r="M172" s="1258"/>
      <c r="N172" s="1258"/>
      <c r="O172" s="1258"/>
      <c r="P172" s="1258"/>
      <c r="Q172" s="1258"/>
      <c r="R172" s="1258"/>
      <c r="S172" s="1258"/>
      <c r="T172" s="1258"/>
      <c r="U172" s="1258"/>
      <c r="V172" s="1258"/>
      <c r="W172" s="1258"/>
      <c r="X172" s="1258"/>
      <c r="Y172" s="1258"/>
      <c r="Z172" s="1258"/>
    </row>
    <row r="173" hidden="1">
      <c r="A173" s="1258"/>
      <c r="B173" s="1258"/>
      <c r="C173" s="1258"/>
      <c r="D173" s="1258"/>
      <c r="E173" s="1258"/>
      <c r="F173" s="1258"/>
      <c r="G173" s="1258"/>
      <c r="H173" s="1258"/>
      <c r="I173" s="1258"/>
      <c r="J173" s="1258"/>
      <c r="K173" s="1258"/>
      <c r="L173" s="1258"/>
      <c r="M173" s="1258"/>
      <c r="N173" s="1258"/>
      <c r="O173" s="1258"/>
      <c r="P173" s="1258"/>
      <c r="Q173" s="1258"/>
      <c r="R173" s="1258"/>
      <c r="S173" s="1258"/>
      <c r="T173" s="1258"/>
      <c r="U173" s="1258"/>
      <c r="V173" s="1258"/>
      <c r="W173" s="1258"/>
      <c r="X173" s="1258"/>
      <c r="Y173" s="1258"/>
      <c r="Z173" s="1258"/>
    </row>
    <row r="174" hidden="1">
      <c r="A174" s="1258"/>
      <c r="B174" s="1258"/>
      <c r="C174" s="1258"/>
      <c r="D174" s="1258"/>
      <c r="E174" s="1258"/>
      <c r="F174" s="1258"/>
      <c r="G174" s="1258"/>
      <c r="H174" s="1258"/>
      <c r="I174" s="1258"/>
      <c r="J174" s="1258"/>
      <c r="K174" s="1258"/>
      <c r="L174" s="1258"/>
      <c r="M174" s="1258"/>
      <c r="N174" s="1258"/>
      <c r="O174" s="1258"/>
      <c r="P174" s="1258"/>
      <c r="Q174" s="1258"/>
      <c r="R174" s="1258"/>
      <c r="S174" s="1258"/>
      <c r="T174" s="1258"/>
      <c r="U174" s="1258"/>
      <c r="V174" s="1258"/>
      <c r="W174" s="1258"/>
      <c r="X174" s="1258"/>
      <c r="Y174" s="1258"/>
      <c r="Z174" s="1258"/>
    </row>
    <row r="175" hidden="1">
      <c r="A175" s="1258"/>
      <c r="B175" s="1258"/>
      <c r="C175" s="1258"/>
      <c r="D175" s="1258"/>
      <c r="E175" s="1258"/>
      <c r="F175" s="1258"/>
      <c r="G175" s="1258"/>
      <c r="H175" s="1258"/>
      <c r="I175" s="1258"/>
      <c r="J175" s="1258"/>
      <c r="K175" s="1258"/>
      <c r="L175" s="1258"/>
      <c r="M175" s="1258"/>
      <c r="N175" s="1258"/>
      <c r="O175" s="1258"/>
      <c r="P175" s="1258"/>
      <c r="Q175" s="1258"/>
      <c r="R175" s="1258"/>
      <c r="S175" s="1258"/>
      <c r="T175" s="1258"/>
      <c r="U175" s="1258"/>
      <c r="V175" s="1258"/>
      <c r="W175" s="1258"/>
      <c r="X175" s="1258"/>
      <c r="Y175" s="1258"/>
      <c r="Z175" s="1258"/>
    </row>
    <row r="176" hidden="1">
      <c r="A176" s="1258"/>
      <c r="B176" s="1258"/>
      <c r="C176" s="1258"/>
      <c r="D176" s="1258"/>
      <c r="E176" s="1258"/>
      <c r="F176" s="1258"/>
      <c r="G176" s="1258"/>
      <c r="H176" s="1258"/>
      <c r="I176" s="1258"/>
      <c r="J176" s="1258"/>
      <c r="K176" s="1258"/>
      <c r="L176" s="1258"/>
      <c r="M176" s="1258"/>
      <c r="N176" s="1258"/>
      <c r="O176" s="1258"/>
      <c r="P176" s="1258"/>
      <c r="Q176" s="1258"/>
      <c r="R176" s="1258"/>
      <c r="S176" s="1258"/>
      <c r="T176" s="1258"/>
      <c r="U176" s="1258"/>
      <c r="V176" s="1258"/>
      <c r="W176" s="1258"/>
      <c r="X176" s="1258"/>
      <c r="Y176" s="1258"/>
      <c r="Z176" s="1258"/>
    </row>
    <row r="177" hidden="1">
      <c r="A177" s="1258"/>
      <c r="B177" s="1258"/>
      <c r="C177" s="1258"/>
      <c r="D177" s="1258"/>
      <c r="E177" s="1258"/>
      <c r="F177" s="1258"/>
      <c r="G177" s="1258"/>
      <c r="H177" s="1258"/>
      <c r="I177" s="1258"/>
      <c r="J177" s="1258"/>
      <c r="K177" s="1258"/>
      <c r="L177" s="1258"/>
      <c r="M177" s="1258"/>
      <c r="N177" s="1258"/>
      <c r="O177" s="1258"/>
      <c r="P177" s="1258"/>
      <c r="Q177" s="1258"/>
      <c r="R177" s="1258"/>
      <c r="S177" s="1258"/>
      <c r="T177" s="1258"/>
      <c r="U177" s="1258"/>
      <c r="V177" s="1258"/>
      <c r="W177" s="1258"/>
      <c r="X177" s="1258"/>
      <c r="Y177" s="1258"/>
      <c r="Z177" s="1258"/>
    </row>
    <row r="178" hidden="1">
      <c r="A178" s="1258"/>
      <c r="B178" s="1258"/>
      <c r="C178" s="1258"/>
      <c r="D178" s="1258"/>
      <c r="E178" s="1258"/>
      <c r="F178" s="1258"/>
      <c r="G178" s="1258"/>
      <c r="H178" s="1258"/>
      <c r="I178" s="1258"/>
      <c r="J178" s="1258"/>
      <c r="K178" s="1258"/>
      <c r="L178" s="1258"/>
      <c r="M178" s="1258"/>
      <c r="N178" s="1258"/>
      <c r="O178" s="1258"/>
      <c r="P178" s="1258"/>
      <c r="Q178" s="1258"/>
      <c r="R178" s="1258"/>
      <c r="S178" s="1258"/>
      <c r="T178" s="1258"/>
      <c r="U178" s="1258"/>
      <c r="V178" s="1258"/>
      <c r="W178" s="1258"/>
      <c r="X178" s="1258"/>
      <c r="Y178" s="1258"/>
      <c r="Z178" s="1258"/>
    </row>
    <row r="179" hidden="1">
      <c r="A179" s="1258"/>
      <c r="B179" s="1258"/>
      <c r="C179" s="1258"/>
      <c r="D179" s="1258"/>
      <c r="E179" s="1258"/>
      <c r="F179" s="1258"/>
      <c r="G179" s="1258"/>
      <c r="H179" s="1258"/>
      <c r="I179" s="1258"/>
      <c r="J179" s="1258"/>
      <c r="K179" s="1258"/>
      <c r="L179" s="1258"/>
      <c r="M179" s="1258"/>
      <c r="N179" s="1258"/>
      <c r="O179" s="1258"/>
      <c r="P179" s="1258"/>
      <c r="Q179" s="1258"/>
      <c r="R179" s="1258"/>
      <c r="S179" s="1258"/>
      <c r="T179" s="1258"/>
      <c r="U179" s="1258"/>
      <c r="V179" s="1258"/>
      <c r="W179" s="1258"/>
      <c r="X179" s="1258"/>
      <c r="Y179" s="1258"/>
      <c r="Z179" s="1258"/>
    </row>
    <row r="180" hidden="1">
      <c r="A180" s="1258"/>
      <c r="B180" s="1258"/>
      <c r="C180" s="1258"/>
      <c r="D180" s="1258"/>
      <c r="E180" s="1258"/>
      <c r="F180" s="1258"/>
      <c r="G180" s="1258"/>
      <c r="H180" s="1258"/>
      <c r="I180" s="1258"/>
      <c r="J180" s="1258"/>
      <c r="K180" s="1258"/>
      <c r="L180" s="1258"/>
      <c r="M180" s="1258"/>
      <c r="N180" s="1258"/>
      <c r="O180" s="1258"/>
      <c r="P180" s="1258"/>
      <c r="Q180" s="1258"/>
      <c r="R180" s="1258"/>
      <c r="S180" s="1258"/>
      <c r="T180" s="1258"/>
      <c r="U180" s="1258"/>
      <c r="V180" s="1258"/>
      <c r="W180" s="1258"/>
      <c r="X180" s="1258"/>
      <c r="Y180" s="1258"/>
      <c r="Z180" s="1258"/>
    </row>
    <row r="181" hidden="1">
      <c r="A181" s="1258"/>
      <c r="B181" s="1258"/>
      <c r="C181" s="1258"/>
      <c r="D181" s="1258"/>
      <c r="E181" s="1258"/>
      <c r="F181" s="1258"/>
      <c r="G181" s="1258"/>
      <c r="H181" s="1258"/>
      <c r="I181" s="1258"/>
      <c r="J181" s="1258"/>
      <c r="K181" s="1258"/>
      <c r="L181" s="1258"/>
      <c r="M181" s="1258"/>
      <c r="N181" s="1258"/>
      <c r="O181" s="1258"/>
      <c r="P181" s="1258"/>
      <c r="Q181" s="1258"/>
      <c r="R181" s="1258"/>
      <c r="S181" s="1258"/>
      <c r="T181" s="1258"/>
      <c r="U181" s="1258"/>
      <c r="V181" s="1258"/>
      <c r="W181" s="1258"/>
      <c r="X181" s="1258"/>
      <c r="Y181" s="1258"/>
      <c r="Z181" s="1258"/>
    </row>
    <row r="182" hidden="1">
      <c r="A182" s="1258"/>
      <c r="B182" s="1258"/>
      <c r="C182" s="1258"/>
      <c r="D182" s="1258"/>
      <c r="E182" s="1258"/>
      <c r="F182" s="1258"/>
      <c r="G182" s="1258"/>
      <c r="H182" s="1258"/>
      <c r="I182" s="1258"/>
      <c r="J182" s="1258"/>
      <c r="K182" s="1258"/>
      <c r="L182" s="1258"/>
      <c r="M182" s="1258"/>
      <c r="N182" s="1258"/>
      <c r="O182" s="1258"/>
      <c r="P182" s="1258"/>
      <c r="Q182" s="1258"/>
      <c r="R182" s="1258"/>
      <c r="S182" s="1258"/>
      <c r="T182" s="1258"/>
      <c r="U182" s="1258"/>
      <c r="V182" s="1258"/>
      <c r="W182" s="1258"/>
      <c r="X182" s="1258"/>
      <c r="Y182" s="1258"/>
      <c r="Z182" s="1258"/>
    </row>
    <row r="183" hidden="1">
      <c r="A183" s="1258"/>
      <c r="B183" s="1258"/>
      <c r="C183" s="1258"/>
      <c r="D183" s="1258"/>
      <c r="E183" s="1258"/>
      <c r="F183" s="1258"/>
      <c r="G183" s="1258"/>
      <c r="H183" s="1258"/>
      <c r="I183" s="1258"/>
      <c r="J183" s="1258"/>
      <c r="K183" s="1258"/>
      <c r="L183" s="1258"/>
      <c r="M183" s="1258"/>
      <c r="N183" s="1258"/>
      <c r="O183" s="1258"/>
      <c r="P183" s="1258"/>
      <c r="Q183" s="1258"/>
      <c r="R183" s="1258"/>
      <c r="S183" s="1258"/>
      <c r="T183" s="1258"/>
      <c r="U183" s="1258"/>
      <c r="V183" s="1258"/>
      <c r="W183" s="1258"/>
      <c r="X183" s="1258"/>
      <c r="Y183" s="1258"/>
      <c r="Z183" s="1258"/>
    </row>
    <row r="184" hidden="1">
      <c r="A184" s="1258"/>
      <c r="B184" s="1258"/>
      <c r="C184" s="1258"/>
      <c r="D184" s="1258"/>
      <c r="E184" s="1258"/>
      <c r="F184" s="1258"/>
      <c r="G184" s="1258"/>
      <c r="H184" s="1258"/>
      <c r="I184" s="1258"/>
      <c r="J184" s="1258"/>
      <c r="K184" s="1258"/>
      <c r="L184" s="1258"/>
      <c r="M184" s="1258"/>
      <c r="N184" s="1258"/>
      <c r="O184" s="1258"/>
      <c r="P184" s="1258"/>
      <c r="Q184" s="1258"/>
      <c r="R184" s="1258"/>
      <c r="S184" s="1258"/>
      <c r="T184" s="1258"/>
      <c r="U184" s="1258"/>
      <c r="V184" s="1258"/>
      <c r="W184" s="1258"/>
      <c r="X184" s="1258"/>
      <c r="Y184" s="1258"/>
      <c r="Z184" s="1258"/>
    </row>
    <row r="185" hidden="1">
      <c r="A185" s="1258"/>
      <c r="B185" s="1258"/>
      <c r="C185" s="1258"/>
      <c r="D185" s="1258"/>
      <c r="E185" s="1258"/>
      <c r="F185" s="1258"/>
      <c r="G185" s="1258"/>
      <c r="H185" s="1258"/>
      <c r="I185" s="1258"/>
      <c r="J185" s="1258"/>
      <c r="K185" s="1258"/>
      <c r="L185" s="1258"/>
      <c r="M185" s="1258"/>
      <c r="N185" s="1258"/>
      <c r="O185" s="1258"/>
      <c r="P185" s="1258"/>
      <c r="Q185" s="1258"/>
      <c r="R185" s="1258"/>
      <c r="S185" s="1258"/>
      <c r="T185" s="1258"/>
      <c r="U185" s="1258"/>
      <c r="V185" s="1258"/>
      <c r="W185" s="1258"/>
      <c r="X185" s="1258"/>
      <c r="Y185" s="1258"/>
      <c r="Z185" s="1258"/>
    </row>
    <row r="186" hidden="1">
      <c r="A186" s="1258"/>
      <c r="B186" s="1258"/>
      <c r="C186" s="1258"/>
      <c r="D186" s="1258"/>
      <c r="E186" s="1258"/>
      <c r="F186" s="1258"/>
      <c r="G186" s="1258"/>
      <c r="H186" s="1258"/>
      <c r="I186" s="1258"/>
      <c r="J186" s="1258"/>
      <c r="K186" s="1258"/>
      <c r="L186" s="1258"/>
      <c r="M186" s="1258"/>
      <c r="N186" s="1258"/>
      <c r="O186" s="1258"/>
      <c r="P186" s="1258"/>
      <c r="Q186" s="1258"/>
      <c r="R186" s="1258"/>
      <c r="S186" s="1258"/>
      <c r="T186" s="1258"/>
      <c r="U186" s="1258"/>
      <c r="V186" s="1258"/>
      <c r="W186" s="1258"/>
      <c r="X186" s="1258"/>
      <c r="Y186" s="1258"/>
      <c r="Z186" s="1258"/>
    </row>
    <row r="187" hidden="1">
      <c r="A187" s="1258"/>
      <c r="B187" s="1258"/>
      <c r="C187" s="1258"/>
      <c r="D187" s="1258"/>
      <c r="E187" s="1258"/>
      <c r="F187" s="1258"/>
      <c r="G187" s="1258"/>
      <c r="H187" s="1258"/>
      <c r="I187" s="1258"/>
      <c r="J187" s="1258"/>
      <c r="K187" s="1258"/>
      <c r="L187" s="1258"/>
      <c r="M187" s="1258"/>
      <c r="N187" s="1258"/>
      <c r="O187" s="1258"/>
      <c r="P187" s="1258"/>
      <c r="Q187" s="1258"/>
      <c r="R187" s="1258"/>
      <c r="S187" s="1258"/>
      <c r="T187" s="1258"/>
      <c r="U187" s="1258"/>
      <c r="V187" s="1258"/>
      <c r="W187" s="1258"/>
      <c r="X187" s="1258"/>
      <c r="Y187" s="1258"/>
      <c r="Z187" s="1258"/>
    </row>
    <row r="188" hidden="1">
      <c r="A188" s="1258"/>
      <c r="B188" s="1258"/>
      <c r="C188" s="1258"/>
      <c r="D188" s="1258"/>
      <c r="E188" s="1258"/>
      <c r="F188" s="1258"/>
      <c r="G188" s="1258"/>
      <c r="H188" s="1258"/>
      <c r="I188" s="1258"/>
      <c r="J188" s="1258"/>
      <c r="K188" s="1258"/>
      <c r="L188" s="1258"/>
      <c r="M188" s="1258"/>
      <c r="N188" s="1258"/>
      <c r="O188" s="1258"/>
      <c r="P188" s="1258"/>
      <c r="Q188" s="1258"/>
      <c r="R188" s="1258"/>
      <c r="S188" s="1258"/>
      <c r="T188" s="1258"/>
      <c r="U188" s="1258"/>
      <c r="V188" s="1258"/>
      <c r="W188" s="1258"/>
      <c r="X188" s="1258"/>
      <c r="Y188" s="1258"/>
      <c r="Z188" s="1258"/>
    </row>
    <row r="189" hidden="1">
      <c r="A189" s="1258"/>
      <c r="B189" s="1258"/>
      <c r="C189" s="1258"/>
      <c r="D189" s="1258"/>
      <c r="E189" s="1258"/>
      <c r="F189" s="1258"/>
      <c r="G189" s="1258"/>
      <c r="H189" s="1258"/>
      <c r="I189" s="1258"/>
      <c r="J189" s="1258"/>
      <c r="K189" s="1258"/>
      <c r="L189" s="1258"/>
      <c r="M189" s="1258"/>
      <c r="N189" s="1258"/>
      <c r="O189" s="1258"/>
      <c r="P189" s="1258"/>
      <c r="Q189" s="1258"/>
      <c r="R189" s="1258"/>
      <c r="S189" s="1258"/>
      <c r="T189" s="1258"/>
      <c r="U189" s="1258"/>
      <c r="V189" s="1258"/>
      <c r="W189" s="1258"/>
      <c r="X189" s="1258"/>
      <c r="Y189" s="1258"/>
      <c r="Z189" s="1258"/>
    </row>
    <row r="190" hidden="1">
      <c r="A190" s="1258"/>
      <c r="B190" s="1258"/>
      <c r="C190" s="1258"/>
      <c r="D190" s="1258"/>
      <c r="E190" s="1258"/>
      <c r="F190" s="1258"/>
      <c r="G190" s="1258"/>
      <c r="H190" s="1258"/>
      <c r="I190" s="1258"/>
      <c r="J190" s="1258"/>
      <c r="K190" s="1258"/>
      <c r="L190" s="1258"/>
      <c r="M190" s="1258"/>
      <c r="N190" s="1258"/>
      <c r="O190" s="1258"/>
      <c r="P190" s="1258"/>
      <c r="Q190" s="1258"/>
      <c r="R190" s="1258"/>
      <c r="S190" s="1258"/>
      <c r="T190" s="1258"/>
      <c r="U190" s="1258"/>
      <c r="V190" s="1258"/>
      <c r="W190" s="1258"/>
      <c r="X190" s="1258"/>
      <c r="Y190" s="1258"/>
      <c r="Z190" s="1258"/>
    </row>
    <row r="191" hidden="1">
      <c r="A191" s="1258"/>
      <c r="B191" s="1258"/>
      <c r="C191" s="1258"/>
      <c r="D191" s="1258"/>
      <c r="E191" s="1258"/>
      <c r="F191" s="1258"/>
      <c r="G191" s="1258"/>
      <c r="H191" s="1258"/>
      <c r="I191" s="1258"/>
      <c r="J191" s="1258"/>
      <c r="K191" s="1258"/>
      <c r="L191" s="1258"/>
      <c r="M191" s="1258"/>
      <c r="N191" s="1258"/>
      <c r="O191" s="1258"/>
      <c r="P191" s="1258"/>
      <c r="Q191" s="1258"/>
      <c r="R191" s="1258"/>
      <c r="S191" s="1258"/>
      <c r="T191" s="1258"/>
      <c r="U191" s="1258"/>
      <c r="V191" s="1258"/>
      <c r="W191" s="1258"/>
      <c r="X191" s="1258"/>
      <c r="Y191" s="1258"/>
      <c r="Z191" s="1258"/>
    </row>
    <row r="192" hidden="1">
      <c r="A192" s="1258"/>
      <c r="B192" s="1258"/>
      <c r="C192" s="1258"/>
      <c r="D192" s="1258"/>
      <c r="E192" s="1258"/>
      <c r="F192" s="1258"/>
      <c r="G192" s="1258"/>
      <c r="H192" s="1258"/>
      <c r="I192" s="1258"/>
      <c r="J192" s="1258"/>
      <c r="K192" s="1258"/>
      <c r="L192" s="1258"/>
      <c r="M192" s="1258"/>
      <c r="N192" s="1258"/>
      <c r="O192" s="1258"/>
      <c r="P192" s="1258"/>
      <c r="Q192" s="1258"/>
      <c r="R192" s="1258"/>
      <c r="S192" s="1258"/>
      <c r="T192" s="1258"/>
      <c r="U192" s="1258"/>
      <c r="V192" s="1258"/>
      <c r="W192" s="1258"/>
      <c r="X192" s="1258"/>
      <c r="Y192" s="1258"/>
      <c r="Z192" s="1258"/>
    </row>
    <row r="193" hidden="1">
      <c r="A193" s="1258"/>
      <c r="B193" s="1258"/>
      <c r="C193" s="1258"/>
      <c r="D193" s="1258"/>
      <c r="E193" s="1258"/>
      <c r="F193" s="1258"/>
      <c r="G193" s="1258"/>
      <c r="H193" s="1258"/>
      <c r="I193" s="1258"/>
      <c r="J193" s="1258"/>
      <c r="K193" s="1258"/>
      <c r="L193" s="1258"/>
      <c r="M193" s="1258"/>
      <c r="N193" s="1258"/>
      <c r="O193" s="1258"/>
      <c r="P193" s="1258"/>
      <c r="Q193" s="1258"/>
      <c r="R193" s="1258"/>
      <c r="S193" s="1258"/>
      <c r="T193" s="1258"/>
      <c r="U193" s="1258"/>
      <c r="V193" s="1258"/>
      <c r="W193" s="1258"/>
      <c r="X193" s="1258"/>
      <c r="Y193" s="1258"/>
      <c r="Z193" s="1258"/>
    </row>
    <row r="194" hidden="1">
      <c r="A194" s="1258"/>
      <c r="B194" s="1258"/>
      <c r="C194" s="1258"/>
      <c r="D194" s="1258"/>
      <c r="E194" s="1258"/>
      <c r="F194" s="1258"/>
      <c r="G194" s="1258"/>
      <c r="H194" s="1258"/>
      <c r="I194" s="1258"/>
      <c r="J194" s="1258"/>
      <c r="K194" s="1258"/>
      <c r="L194" s="1258"/>
      <c r="M194" s="1258"/>
      <c r="N194" s="1258"/>
      <c r="O194" s="1258"/>
      <c r="P194" s="1258"/>
      <c r="Q194" s="1258"/>
      <c r="R194" s="1258"/>
      <c r="S194" s="1258"/>
      <c r="T194" s="1258"/>
      <c r="U194" s="1258"/>
      <c r="V194" s="1258"/>
      <c r="W194" s="1258"/>
      <c r="X194" s="1258"/>
      <c r="Y194" s="1258"/>
      <c r="Z194" s="1258"/>
    </row>
    <row r="195" hidden="1">
      <c r="A195" s="1258"/>
      <c r="B195" s="1258"/>
      <c r="C195" s="1258"/>
      <c r="D195" s="1258"/>
      <c r="E195" s="1258"/>
      <c r="F195" s="1258"/>
      <c r="G195" s="1258"/>
      <c r="H195" s="1258"/>
      <c r="I195" s="1258"/>
      <c r="J195" s="1258"/>
      <c r="K195" s="1258"/>
      <c r="L195" s="1258"/>
      <c r="M195" s="1258"/>
      <c r="N195" s="1258"/>
      <c r="O195" s="1258"/>
      <c r="P195" s="1258"/>
      <c r="Q195" s="1258"/>
      <c r="R195" s="1258"/>
      <c r="S195" s="1258"/>
      <c r="T195" s="1258"/>
      <c r="U195" s="1258"/>
      <c r="V195" s="1258"/>
      <c r="W195" s="1258"/>
      <c r="X195" s="1258"/>
      <c r="Y195" s="1258"/>
      <c r="Z195" s="1258"/>
    </row>
    <row r="196" hidden="1">
      <c r="A196" s="1258"/>
      <c r="B196" s="1258"/>
      <c r="C196" s="1258"/>
      <c r="D196" s="1258"/>
      <c r="E196" s="1258"/>
      <c r="F196" s="1258"/>
      <c r="G196" s="1258"/>
      <c r="H196" s="1258"/>
      <c r="I196" s="1258"/>
      <c r="J196" s="1258"/>
      <c r="K196" s="1258"/>
      <c r="L196" s="1258"/>
      <c r="M196" s="1258"/>
      <c r="N196" s="1258"/>
      <c r="O196" s="1258"/>
      <c r="P196" s="1258"/>
      <c r="Q196" s="1258"/>
      <c r="R196" s="1258"/>
      <c r="S196" s="1258"/>
      <c r="T196" s="1258"/>
      <c r="U196" s="1258"/>
      <c r="V196" s="1258"/>
      <c r="W196" s="1258"/>
      <c r="X196" s="1258"/>
      <c r="Y196" s="1258"/>
      <c r="Z196" s="1258"/>
    </row>
    <row r="197" hidden="1">
      <c r="A197" s="1258"/>
      <c r="B197" s="1258"/>
      <c r="C197" s="1258"/>
      <c r="D197" s="1258"/>
      <c r="E197" s="1258"/>
      <c r="F197" s="1258"/>
      <c r="G197" s="1258"/>
      <c r="H197" s="1258"/>
      <c r="I197" s="1258"/>
      <c r="J197" s="1258"/>
      <c r="K197" s="1258"/>
      <c r="L197" s="1258"/>
      <c r="M197" s="1258"/>
      <c r="N197" s="1258"/>
      <c r="O197" s="1258"/>
      <c r="P197" s="1258"/>
      <c r="Q197" s="1258"/>
      <c r="R197" s="1258"/>
      <c r="S197" s="1258"/>
      <c r="T197" s="1258"/>
      <c r="U197" s="1258"/>
      <c r="V197" s="1258"/>
      <c r="W197" s="1258"/>
      <c r="X197" s="1258"/>
      <c r="Y197" s="1258"/>
      <c r="Z197" s="1258"/>
    </row>
    <row r="198" hidden="1">
      <c r="A198" s="1258"/>
      <c r="B198" s="1258"/>
      <c r="C198" s="1258"/>
      <c r="D198" s="1258"/>
      <c r="E198" s="1258"/>
      <c r="F198" s="1258"/>
      <c r="G198" s="1258"/>
      <c r="H198" s="1258"/>
      <c r="I198" s="1258"/>
      <c r="J198" s="1258"/>
      <c r="K198" s="1258"/>
      <c r="L198" s="1258"/>
      <c r="M198" s="1258"/>
      <c r="N198" s="1258"/>
      <c r="O198" s="1258"/>
      <c r="P198" s="1258"/>
      <c r="Q198" s="1258"/>
      <c r="R198" s="1258"/>
      <c r="S198" s="1258"/>
      <c r="T198" s="1258"/>
      <c r="U198" s="1258"/>
      <c r="V198" s="1258"/>
      <c r="W198" s="1258"/>
      <c r="X198" s="1258"/>
      <c r="Y198" s="1258"/>
      <c r="Z198" s="1258"/>
    </row>
    <row r="199" hidden="1">
      <c r="A199" s="1258"/>
      <c r="B199" s="1258"/>
      <c r="C199" s="1258"/>
      <c r="D199" s="1258"/>
      <c r="E199" s="1258"/>
      <c r="F199" s="1258"/>
      <c r="G199" s="1258"/>
      <c r="H199" s="1258"/>
      <c r="I199" s="1258"/>
      <c r="J199" s="1258"/>
      <c r="K199" s="1258"/>
      <c r="L199" s="1258"/>
      <c r="M199" s="1258"/>
      <c r="N199" s="1258"/>
      <c r="O199" s="1258"/>
      <c r="P199" s="1258"/>
      <c r="Q199" s="1258"/>
      <c r="R199" s="1258"/>
      <c r="S199" s="1258"/>
      <c r="T199" s="1258"/>
      <c r="U199" s="1258"/>
      <c r="V199" s="1258"/>
      <c r="W199" s="1258"/>
      <c r="X199" s="1258"/>
      <c r="Y199" s="1258"/>
      <c r="Z199" s="1258"/>
    </row>
    <row r="200" hidden="1">
      <c r="A200" s="1258"/>
      <c r="B200" s="1258"/>
      <c r="C200" s="1258"/>
      <c r="D200" s="1258"/>
      <c r="E200" s="1258"/>
      <c r="F200" s="1258"/>
      <c r="G200" s="1258"/>
      <c r="H200" s="1258"/>
      <c r="I200" s="1258"/>
      <c r="J200" s="1258"/>
      <c r="K200" s="1258"/>
      <c r="L200" s="1258"/>
      <c r="M200" s="1258"/>
      <c r="N200" s="1258"/>
      <c r="O200" s="1258"/>
      <c r="P200" s="1258"/>
      <c r="Q200" s="1258"/>
      <c r="R200" s="1258"/>
      <c r="S200" s="1258"/>
      <c r="T200" s="1258"/>
      <c r="U200" s="1258"/>
      <c r="V200" s="1258"/>
      <c r="W200" s="1258"/>
      <c r="X200" s="1258"/>
      <c r="Y200" s="1258"/>
      <c r="Z200" s="1258"/>
    </row>
    <row r="201" hidden="1">
      <c r="A201" s="1258"/>
      <c r="B201" s="1258"/>
      <c r="C201" s="1258"/>
      <c r="D201" s="1258"/>
      <c r="E201" s="1258"/>
      <c r="F201" s="1258"/>
      <c r="G201" s="1258"/>
      <c r="H201" s="1258"/>
      <c r="I201" s="1258"/>
      <c r="J201" s="1258"/>
      <c r="K201" s="1258"/>
      <c r="L201" s="1258"/>
      <c r="M201" s="1258"/>
      <c r="N201" s="1258"/>
      <c r="O201" s="1258"/>
      <c r="P201" s="1258"/>
      <c r="Q201" s="1258"/>
      <c r="R201" s="1258"/>
      <c r="S201" s="1258"/>
      <c r="T201" s="1258"/>
      <c r="U201" s="1258"/>
      <c r="V201" s="1258"/>
      <c r="W201" s="1258"/>
      <c r="X201" s="1258"/>
      <c r="Y201" s="1258"/>
      <c r="Z201" s="1258"/>
    </row>
    <row r="202" hidden="1">
      <c r="A202" s="1258"/>
      <c r="B202" s="1258"/>
      <c r="C202" s="1258"/>
      <c r="D202" s="1258"/>
      <c r="E202" s="1258"/>
      <c r="F202" s="1258"/>
      <c r="G202" s="1258"/>
      <c r="H202" s="1258"/>
      <c r="I202" s="1258"/>
      <c r="J202" s="1258"/>
      <c r="K202" s="1258"/>
      <c r="L202" s="1258"/>
      <c r="M202" s="1258"/>
      <c r="N202" s="1258"/>
      <c r="O202" s="1258"/>
      <c r="P202" s="1258"/>
      <c r="Q202" s="1258"/>
      <c r="R202" s="1258"/>
      <c r="S202" s="1258"/>
      <c r="T202" s="1258"/>
      <c r="U202" s="1258"/>
      <c r="V202" s="1258"/>
      <c r="W202" s="1258"/>
      <c r="X202" s="1258"/>
      <c r="Y202" s="1258"/>
      <c r="Z202" s="1258"/>
    </row>
    <row r="203" hidden="1">
      <c r="A203" s="1258"/>
      <c r="B203" s="1258"/>
      <c r="C203" s="1258"/>
      <c r="D203" s="1258"/>
      <c r="E203" s="1258"/>
      <c r="F203" s="1258"/>
      <c r="G203" s="1258"/>
      <c r="H203" s="1258"/>
      <c r="I203" s="1258"/>
      <c r="J203" s="1258"/>
      <c r="K203" s="1258"/>
      <c r="L203" s="1258"/>
      <c r="M203" s="1258"/>
      <c r="N203" s="1258"/>
      <c r="O203" s="1258"/>
      <c r="P203" s="1258"/>
      <c r="Q203" s="1258"/>
      <c r="R203" s="1258"/>
      <c r="S203" s="1258"/>
      <c r="T203" s="1258"/>
      <c r="U203" s="1258"/>
      <c r="V203" s="1258"/>
      <c r="W203" s="1258"/>
      <c r="X203" s="1258"/>
      <c r="Y203" s="1258"/>
      <c r="Z203" s="1258"/>
    </row>
    <row r="204" hidden="1">
      <c r="A204" s="1258"/>
      <c r="B204" s="1258"/>
      <c r="C204" s="1258"/>
      <c r="D204" s="1258"/>
      <c r="E204" s="1258"/>
      <c r="F204" s="1258"/>
      <c r="G204" s="1258"/>
      <c r="H204" s="1258"/>
      <c r="I204" s="1258"/>
      <c r="J204" s="1258"/>
      <c r="K204" s="1258"/>
      <c r="L204" s="1258"/>
      <c r="M204" s="1258"/>
      <c r="N204" s="1258"/>
      <c r="O204" s="1258"/>
      <c r="P204" s="1258"/>
      <c r="Q204" s="1258"/>
      <c r="R204" s="1258"/>
      <c r="S204" s="1258"/>
      <c r="T204" s="1258"/>
      <c r="U204" s="1258"/>
      <c r="V204" s="1258"/>
      <c r="W204" s="1258"/>
      <c r="X204" s="1258"/>
      <c r="Y204" s="1258"/>
      <c r="Z204" s="1258"/>
    </row>
    <row r="205" hidden="1">
      <c r="A205" s="1258"/>
      <c r="B205" s="1258"/>
      <c r="C205" s="1258"/>
      <c r="D205" s="1258"/>
      <c r="E205" s="1258"/>
      <c r="F205" s="1258"/>
      <c r="G205" s="1258"/>
      <c r="H205" s="1258"/>
      <c r="I205" s="1258"/>
      <c r="J205" s="1258"/>
      <c r="K205" s="1258"/>
      <c r="L205" s="1258"/>
      <c r="M205" s="1258"/>
      <c r="N205" s="1258"/>
      <c r="O205" s="1258"/>
      <c r="P205" s="1258"/>
      <c r="Q205" s="1258"/>
      <c r="R205" s="1258"/>
      <c r="S205" s="1258"/>
      <c r="T205" s="1258"/>
      <c r="U205" s="1258"/>
      <c r="V205" s="1258"/>
      <c r="W205" s="1258"/>
      <c r="X205" s="1258"/>
      <c r="Y205" s="1258"/>
      <c r="Z205" s="1258"/>
    </row>
    <row r="206" hidden="1">
      <c r="A206" s="1258"/>
      <c r="B206" s="1258"/>
      <c r="C206" s="1258"/>
      <c r="D206" s="1258"/>
      <c r="E206" s="1258"/>
      <c r="F206" s="1258"/>
      <c r="G206" s="1258"/>
      <c r="H206" s="1258"/>
      <c r="I206" s="1258"/>
      <c r="J206" s="1258"/>
      <c r="K206" s="1258"/>
      <c r="L206" s="1258"/>
      <c r="M206" s="1258"/>
      <c r="N206" s="1258"/>
      <c r="O206" s="1258"/>
      <c r="P206" s="1258"/>
      <c r="Q206" s="1258"/>
      <c r="R206" s="1258"/>
      <c r="S206" s="1258"/>
      <c r="T206" s="1258"/>
      <c r="U206" s="1258"/>
      <c r="V206" s="1258"/>
      <c r="W206" s="1258"/>
      <c r="X206" s="1258"/>
      <c r="Y206" s="1258"/>
      <c r="Z206" s="1258"/>
    </row>
    <row r="207" hidden="1">
      <c r="A207" s="1258"/>
      <c r="B207" s="1258"/>
      <c r="C207" s="1258"/>
      <c r="D207" s="1258"/>
      <c r="E207" s="1258"/>
      <c r="F207" s="1258"/>
      <c r="G207" s="1258"/>
      <c r="H207" s="1258"/>
      <c r="I207" s="1258"/>
      <c r="J207" s="1258"/>
      <c r="K207" s="1258"/>
      <c r="L207" s="1258"/>
      <c r="M207" s="1258"/>
      <c r="N207" s="1258"/>
      <c r="O207" s="1258"/>
      <c r="P207" s="1258"/>
      <c r="Q207" s="1258"/>
      <c r="R207" s="1258"/>
      <c r="S207" s="1258"/>
      <c r="T207" s="1258"/>
      <c r="U207" s="1258"/>
      <c r="V207" s="1258"/>
      <c r="W207" s="1258"/>
      <c r="X207" s="1258"/>
      <c r="Y207" s="1258"/>
      <c r="Z207" s="1258"/>
    </row>
    <row r="208" hidden="1">
      <c r="A208" s="1258"/>
      <c r="B208" s="1258"/>
      <c r="C208" s="1258"/>
      <c r="D208" s="1258"/>
      <c r="E208" s="1258"/>
      <c r="F208" s="1258"/>
      <c r="G208" s="1258"/>
      <c r="H208" s="1258"/>
      <c r="I208" s="1258"/>
      <c r="J208" s="1258"/>
      <c r="K208" s="1258"/>
      <c r="L208" s="1258"/>
      <c r="M208" s="1258"/>
      <c r="N208" s="1258"/>
      <c r="O208" s="1258"/>
      <c r="P208" s="1258"/>
      <c r="Q208" s="1258"/>
      <c r="R208" s="1258"/>
      <c r="S208" s="1258"/>
      <c r="T208" s="1258"/>
      <c r="U208" s="1258"/>
      <c r="V208" s="1258"/>
      <c r="W208" s="1258"/>
      <c r="X208" s="1258"/>
      <c r="Y208" s="1258"/>
      <c r="Z208" s="1258"/>
    </row>
    <row r="209" hidden="1">
      <c r="A209" s="1258"/>
      <c r="B209" s="1258"/>
      <c r="C209" s="1258"/>
      <c r="D209" s="1258"/>
      <c r="E209" s="1258"/>
      <c r="F209" s="1258"/>
      <c r="G209" s="1258"/>
      <c r="H209" s="1258"/>
      <c r="I209" s="1258"/>
      <c r="J209" s="1258"/>
      <c r="K209" s="1258"/>
      <c r="L209" s="1258"/>
      <c r="M209" s="1258"/>
      <c r="N209" s="1258"/>
      <c r="O209" s="1258"/>
      <c r="P209" s="1258"/>
      <c r="Q209" s="1258"/>
      <c r="R209" s="1258"/>
      <c r="S209" s="1258"/>
      <c r="T209" s="1258"/>
      <c r="U209" s="1258"/>
      <c r="V209" s="1258"/>
      <c r="W209" s="1258"/>
      <c r="X209" s="1258"/>
      <c r="Y209" s="1258"/>
      <c r="Z209" s="1258"/>
    </row>
    <row r="210" hidden="1">
      <c r="A210" s="1258"/>
      <c r="B210" s="1258"/>
      <c r="C210" s="1258"/>
      <c r="D210" s="1258"/>
      <c r="E210" s="1258"/>
      <c r="F210" s="1258"/>
      <c r="G210" s="1258"/>
      <c r="H210" s="1258"/>
      <c r="I210" s="1258"/>
      <c r="J210" s="1258"/>
      <c r="K210" s="1258"/>
      <c r="L210" s="1258"/>
      <c r="M210" s="1258"/>
      <c r="N210" s="1258"/>
      <c r="O210" s="1258"/>
      <c r="P210" s="1258"/>
      <c r="Q210" s="1258"/>
      <c r="R210" s="1258"/>
      <c r="S210" s="1258"/>
      <c r="T210" s="1258"/>
      <c r="U210" s="1258"/>
      <c r="V210" s="1258"/>
      <c r="W210" s="1258"/>
      <c r="X210" s="1258"/>
      <c r="Y210" s="1258"/>
      <c r="Z210" s="1258"/>
    </row>
    <row r="211" hidden="1">
      <c r="A211" s="1258"/>
      <c r="B211" s="1258"/>
      <c r="C211" s="1258"/>
      <c r="D211" s="1258"/>
      <c r="E211" s="1258"/>
      <c r="F211" s="1258"/>
      <c r="G211" s="1258"/>
      <c r="H211" s="1258"/>
      <c r="I211" s="1258"/>
      <c r="J211" s="1258"/>
      <c r="K211" s="1258"/>
      <c r="L211" s="1258"/>
      <c r="M211" s="1258"/>
      <c r="N211" s="1258"/>
      <c r="O211" s="1258"/>
      <c r="P211" s="1258"/>
      <c r="Q211" s="1258"/>
      <c r="R211" s="1258"/>
      <c r="S211" s="1258"/>
      <c r="T211" s="1258"/>
      <c r="U211" s="1258"/>
      <c r="V211" s="1258"/>
      <c r="W211" s="1258"/>
      <c r="X211" s="1258"/>
      <c r="Y211" s="1258"/>
      <c r="Z211" s="1258"/>
    </row>
    <row r="212" hidden="1">
      <c r="A212" s="1258"/>
      <c r="B212" s="1258"/>
      <c r="C212" s="1258"/>
      <c r="D212" s="1258"/>
      <c r="E212" s="1258"/>
      <c r="F212" s="1258"/>
      <c r="G212" s="1258"/>
      <c r="H212" s="1258"/>
      <c r="I212" s="1258"/>
      <c r="J212" s="1258"/>
      <c r="K212" s="1258"/>
      <c r="L212" s="1258"/>
      <c r="M212" s="1258"/>
      <c r="N212" s="1258"/>
      <c r="O212" s="1258"/>
      <c r="P212" s="1258"/>
      <c r="Q212" s="1258"/>
      <c r="R212" s="1258"/>
      <c r="S212" s="1258"/>
      <c r="T212" s="1258"/>
      <c r="U212" s="1258"/>
      <c r="V212" s="1258"/>
      <c r="W212" s="1258"/>
      <c r="X212" s="1258"/>
      <c r="Y212" s="1258"/>
      <c r="Z212" s="1258"/>
    </row>
    <row r="213" hidden="1">
      <c r="A213" s="1258"/>
      <c r="B213" s="1258"/>
      <c r="C213" s="1258"/>
      <c r="D213" s="1258"/>
      <c r="E213" s="1258"/>
      <c r="F213" s="1258"/>
      <c r="G213" s="1258"/>
      <c r="H213" s="1258"/>
      <c r="I213" s="1258"/>
      <c r="J213" s="1258"/>
      <c r="K213" s="1258"/>
      <c r="L213" s="1258"/>
      <c r="M213" s="1258"/>
      <c r="N213" s="1258"/>
      <c r="O213" s="1258"/>
      <c r="P213" s="1258"/>
      <c r="Q213" s="1258"/>
      <c r="R213" s="1258"/>
      <c r="S213" s="1258"/>
      <c r="T213" s="1258"/>
      <c r="U213" s="1258"/>
      <c r="V213" s="1258"/>
      <c r="W213" s="1258"/>
      <c r="X213" s="1258"/>
      <c r="Y213" s="1258"/>
      <c r="Z213" s="1258"/>
    </row>
    <row r="214" hidden="1">
      <c r="A214" s="1258"/>
      <c r="B214" s="1258"/>
      <c r="C214" s="1258"/>
      <c r="D214" s="1258"/>
      <c r="E214" s="1258"/>
      <c r="F214" s="1258"/>
      <c r="G214" s="1258"/>
      <c r="H214" s="1258"/>
      <c r="I214" s="1258"/>
      <c r="J214" s="1258"/>
      <c r="K214" s="1258"/>
      <c r="L214" s="1258"/>
      <c r="M214" s="1258"/>
      <c r="N214" s="1258"/>
      <c r="O214" s="1258"/>
      <c r="P214" s="1258"/>
      <c r="Q214" s="1258"/>
      <c r="R214" s="1258"/>
      <c r="S214" s="1258"/>
      <c r="T214" s="1258"/>
      <c r="U214" s="1258"/>
      <c r="V214" s="1258"/>
      <c r="W214" s="1258"/>
      <c r="X214" s="1258"/>
      <c r="Y214" s="1258"/>
      <c r="Z214" s="1258"/>
    </row>
    <row r="215" hidden="1">
      <c r="A215" s="1258"/>
      <c r="B215" s="1258"/>
      <c r="C215" s="1258"/>
      <c r="D215" s="1258"/>
      <c r="E215" s="1258"/>
      <c r="F215" s="1258"/>
      <c r="G215" s="1258"/>
      <c r="H215" s="1258"/>
      <c r="I215" s="1258"/>
      <c r="J215" s="1258"/>
      <c r="K215" s="1258"/>
      <c r="L215" s="1258"/>
      <c r="M215" s="1258"/>
      <c r="N215" s="1258"/>
      <c r="O215" s="1258"/>
      <c r="P215" s="1258"/>
      <c r="Q215" s="1258"/>
      <c r="R215" s="1258"/>
      <c r="S215" s="1258"/>
      <c r="T215" s="1258"/>
      <c r="U215" s="1258"/>
      <c r="V215" s="1258"/>
      <c r="W215" s="1258"/>
      <c r="X215" s="1258"/>
      <c r="Y215" s="1258"/>
      <c r="Z215" s="1258"/>
    </row>
    <row r="216" hidden="1">
      <c r="A216" s="1258"/>
      <c r="B216" s="1258"/>
      <c r="C216" s="1258"/>
      <c r="D216" s="1258"/>
      <c r="E216" s="1258"/>
      <c r="F216" s="1258"/>
      <c r="G216" s="1258"/>
      <c r="H216" s="1258"/>
      <c r="I216" s="1258"/>
      <c r="J216" s="1258"/>
      <c r="K216" s="1258"/>
      <c r="L216" s="1258"/>
      <c r="M216" s="1258"/>
      <c r="N216" s="1258"/>
      <c r="O216" s="1258"/>
      <c r="P216" s="1258"/>
      <c r="Q216" s="1258"/>
      <c r="R216" s="1258"/>
      <c r="S216" s="1258"/>
      <c r="T216" s="1258"/>
      <c r="U216" s="1258"/>
      <c r="V216" s="1258"/>
      <c r="W216" s="1258"/>
      <c r="X216" s="1258"/>
      <c r="Y216" s="1258"/>
      <c r="Z216" s="1258"/>
    </row>
    <row r="217" hidden="1">
      <c r="A217" s="1258"/>
      <c r="B217" s="1258"/>
      <c r="C217" s="1258"/>
      <c r="D217" s="1258"/>
      <c r="E217" s="1258"/>
      <c r="F217" s="1258"/>
      <c r="G217" s="1258"/>
      <c r="H217" s="1258"/>
      <c r="I217" s="1258"/>
      <c r="J217" s="1258"/>
      <c r="K217" s="1258"/>
      <c r="L217" s="1258"/>
      <c r="M217" s="1258"/>
      <c r="N217" s="1258"/>
      <c r="O217" s="1258"/>
      <c r="P217" s="1258"/>
      <c r="Q217" s="1258"/>
      <c r="R217" s="1258"/>
      <c r="S217" s="1258"/>
      <c r="T217" s="1258"/>
      <c r="U217" s="1258"/>
      <c r="V217" s="1258"/>
      <c r="W217" s="1258"/>
      <c r="X217" s="1258"/>
      <c r="Y217" s="1258"/>
      <c r="Z217" s="1258"/>
    </row>
    <row r="218" hidden="1">
      <c r="A218" s="1258"/>
      <c r="B218" s="1258"/>
      <c r="C218" s="1258"/>
      <c r="D218" s="1258"/>
      <c r="E218" s="1258"/>
      <c r="F218" s="1258"/>
      <c r="G218" s="1258"/>
      <c r="H218" s="1258"/>
      <c r="I218" s="1258"/>
      <c r="J218" s="1258"/>
      <c r="K218" s="1258"/>
      <c r="L218" s="1258"/>
      <c r="M218" s="1258"/>
      <c r="N218" s="1258"/>
      <c r="O218" s="1258"/>
      <c r="P218" s="1258"/>
      <c r="Q218" s="1258"/>
      <c r="R218" s="1258"/>
      <c r="S218" s="1258"/>
      <c r="T218" s="1258"/>
      <c r="U218" s="1258"/>
      <c r="V218" s="1258"/>
      <c r="W218" s="1258"/>
      <c r="X218" s="1258"/>
      <c r="Y218" s="1258"/>
      <c r="Z218" s="1258"/>
    </row>
    <row r="219" hidden="1">
      <c r="A219" s="1258"/>
      <c r="B219" s="1258"/>
      <c r="C219" s="1258"/>
      <c r="D219" s="1258"/>
      <c r="E219" s="1258"/>
      <c r="F219" s="1258"/>
      <c r="G219" s="1258"/>
      <c r="H219" s="1258"/>
      <c r="I219" s="1258"/>
      <c r="J219" s="1258"/>
      <c r="K219" s="1258"/>
      <c r="L219" s="1258"/>
      <c r="M219" s="1258"/>
      <c r="N219" s="1258"/>
      <c r="O219" s="1258"/>
      <c r="P219" s="1258"/>
      <c r="Q219" s="1258"/>
      <c r="R219" s="1258"/>
      <c r="S219" s="1258"/>
      <c r="T219" s="1258"/>
      <c r="U219" s="1258"/>
      <c r="V219" s="1258"/>
      <c r="W219" s="1258"/>
      <c r="X219" s="1258"/>
      <c r="Y219" s="1258"/>
      <c r="Z219" s="1258"/>
    </row>
    <row r="220" hidden="1">
      <c r="A220" s="1258"/>
      <c r="B220" s="1258"/>
      <c r="C220" s="1258"/>
      <c r="D220" s="1258"/>
      <c r="E220" s="1258"/>
      <c r="F220" s="1258"/>
      <c r="G220" s="1258"/>
      <c r="H220" s="1258"/>
      <c r="I220" s="1258"/>
      <c r="J220" s="1258"/>
      <c r="K220" s="1258"/>
      <c r="L220" s="1258"/>
      <c r="M220" s="1258"/>
      <c r="N220" s="1258"/>
      <c r="O220" s="1258"/>
      <c r="P220" s="1258"/>
      <c r="Q220" s="1258"/>
      <c r="R220" s="1258"/>
      <c r="S220" s="1258"/>
      <c r="T220" s="1258"/>
      <c r="U220" s="1258"/>
      <c r="V220" s="1258"/>
      <c r="W220" s="1258"/>
      <c r="X220" s="1258"/>
      <c r="Y220" s="1258"/>
      <c r="Z220" s="1258"/>
    </row>
    <row r="221" hidden="1">
      <c r="A221" s="1258"/>
      <c r="B221" s="1258"/>
      <c r="C221" s="1258"/>
      <c r="D221" s="1258"/>
      <c r="E221" s="1258"/>
      <c r="F221" s="1258"/>
      <c r="G221" s="1258"/>
      <c r="H221" s="1258"/>
      <c r="I221" s="1258"/>
      <c r="J221" s="1258"/>
      <c r="K221" s="1258"/>
      <c r="L221" s="1258"/>
      <c r="M221" s="1258"/>
      <c r="N221" s="1258"/>
      <c r="O221" s="1258"/>
      <c r="P221" s="1258"/>
      <c r="Q221" s="1258"/>
      <c r="R221" s="1258"/>
      <c r="S221" s="1258"/>
      <c r="T221" s="1258"/>
      <c r="U221" s="1258"/>
      <c r="V221" s="1258"/>
      <c r="W221" s="1258"/>
      <c r="X221" s="1258"/>
      <c r="Y221" s="1258"/>
      <c r="Z221" s="1258"/>
    </row>
    <row r="222" hidden="1">
      <c r="A222" s="1258"/>
      <c r="B222" s="1258"/>
      <c r="C222" s="1258"/>
      <c r="D222" s="1258"/>
      <c r="E222" s="1258"/>
      <c r="F222" s="1258"/>
      <c r="G222" s="1258"/>
      <c r="H222" s="1258"/>
      <c r="I222" s="1258"/>
      <c r="J222" s="1258"/>
      <c r="K222" s="1258"/>
      <c r="L222" s="1258"/>
      <c r="M222" s="1258"/>
      <c r="N222" s="1258"/>
      <c r="O222" s="1258"/>
      <c r="P222" s="1258"/>
      <c r="Q222" s="1258"/>
      <c r="R222" s="1258"/>
      <c r="S222" s="1258"/>
      <c r="T222" s="1258"/>
      <c r="U222" s="1258"/>
      <c r="V222" s="1258"/>
      <c r="W222" s="1258"/>
      <c r="X222" s="1258"/>
      <c r="Y222" s="1258"/>
      <c r="Z222" s="1258"/>
    </row>
    <row r="223" hidden="1">
      <c r="A223" s="1258"/>
      <c r="B223" s="1258"/>
      <c r="C223" s="1258"/>
      <c r="D223" s="1258"/>
      <c r="E223" s="1258"/>
      <c r="F223" s="1258"/>
      <c r="G223" s="1258"/>
      <c r="H223" s="1258"/>
      <c r="I223" s="1258"/>
      <c r="J223" s="1258"/>
      <c r="K223" s="1258"/>
      <c r="L223" s="1258"/>
      <c r="M223" s="1258"/>
      <c r="N223" s="1258"/>
      <c r="O223" s="1258"/>
      <c r="P223" s="1258"/>
      <c r="Q223" s="1258"/>
      <c r="R223" s="1258"/>
      <c r="S223" s="1258"/>
      <c r="T223" s="1258"/>
      <c r="U223" s="1258"/>
      <c r="V223" s="1258"/>
      <c r="W223" s="1258"/>
      <c r="X223" s="1258"/>
      <c r="Y223" s="1258"/>
      <c r="Z223" s="1258"/>
    </row>
    <row r="224" hidden="1">
      <c r="A224" s="1258"/>
      <c r="B224" s="1258"/>
      <c r="C224" s="1258"/>
      <c r="D224" s="1258"/>
      <c r="E224" s="1258"/>
      <c r="F224" s="1258"/>
      <c r="G224" s="1258"/>
      <c r="H224" s="1258"/>
      <c r="I224" s="1258"/>
      <c r="J224" s="1258"/>
      <c r="K224" s="1258"/>
      <c r="L224" s="1258"/>
      <c r="M224" s="1258"/>
      <c r="N224" s="1258"/>
      <c r="O224" s="1258"/>
      <c r="P224" s="1258"/>
      <c r="Q224" s="1258"/>
      <c r="R224" s="1258"/>
      <c r="S224" s="1258"/>
      <c r="T224" s="1258"/>
      <c r="U224" s="1258"/>
      <c r="V224" s="1258"/>
      <c r="W224" s="1258"/>
      <c r="X224" s="1258"/>
      <c r="Y224" s="1258"/>
      <c r="Z224" s="1258"/>
    </row>
    <row r="225" hidden="1">
      <c r="A225" s="1258"/>
      <c r="B225" s="1258"/>
      <c r="C225" s="1258"/>
      <c r="D225" s="1258"/>
      <c r="E225" s="1258"/>
      <c r="F225" s="1258"/>
      <c r="G225" s="1258"/>
      <c r="H225" s="1258"/>
      <c r="I225" s="1258"/>
      <c r="J225" s="1258"/>
      <c r="K225" s="1258"/>
      <c r="L225" s="1258"/>
      <c r="M225" s="1258"/>
      <c r="N225" s="1258"/>
      <c r="O225" s="1258"/>
      <c r="P225" s="1258"/>
      <c r="Q225" s="1258"/>
      <c r="R225" s="1258"/>
      <c r="S225" s="1258"/>
      <c r="T225" s="1258"/>
      <c r="U225" s="1258"/>
      <c r="V225" s="1258"/>
      <c r="W225" s="1258"/>
      <c r="X225" s="1258"/>
      <c r="Y225" s="1258"/>
      <c r="Z225" s="1258"/>
    </row>
    <row r="226" hidden="1">
      <c r="A226" s="1258"/>
      <c r="B226" s="1258"/>
      <c r="C226" s="1258"/>
      <c r="D226" s="1258"/>
      <c r="E226" s="1258"/>
      <c r="F226" s="1258"/>
      <c r="G226" s="1258"/>
      <c r="H226" s="1258"/>
      <c r="I226" s="1258"/>
      <c r="J226" s="1258"/>
      <c r="K226" s="1258"/>
      <c r="L226" s="1258"/>
      <c r="M226" s="1258"/>
      <c r="N226" s="1258"/>
      <c r="O226" s="1258"/>
      <c r="P226" s="1258"/>
      <c r="Q226" s="1258"/>
      <c r="R226" s="1258"/>
      <c r="S226" s="1258"/>
      <c r="T226" s="1258"/>
      <c r="U226" s="1258"/>
      <c r="V226" s="1258"/>
      <c r="W226" s="1258"/>
      <c r="X226" s="1258"/>
      <c r="Y226" s="1258"/>
      <c r="Z226" s="1258"/>
    </row>
    <row r="227" hidden="1">
      <c r="A227" s="1258"/>
      <c r="B227" s="1258"/>
      <c r="C227" s="1258"/>
      <c r="D227" s="1258"/>
      <c r="E227" s="1258"/>
      <c r="F227" s="1258"/>
      <c r="G227" s="1258"/>
      <c r="H227" s="1258"/>
      <c r="I227" s="1258"/>
      <c r="J227" s="1258"/>
      <c r="K227" s="1258"/>
      <c r="L227" s="1258"/>
      <c r="M227" s="1258"/>
      <c r="N227" s="1258"/>
      <c r="O227" s="1258"/>
      <c r="P227" s="1258"/>
      <c r="Q227" s="1258"/>
      <c r="R227" s="1258"/>
      <c r="S227" s="1258"/>
      <c r="T227" s="1258"/>
      <c r="U227" s="1258"/>
      <c r="V227" s="1258"/>
      <c r="W227" s="1258"/>
      <c r="X227" s="1258"/>
      <c r="Y227" s="1258"/>
      <c r="Z227" s="1258"/>
    </row>
    <row r="228" hidden="1">
      <c r="A228" s="1258"/>
      <c r="B228" s="1258"/>
      <c r="C228" s="1258"/>
      <c r="D228" s="1258"/>
      <c r="E228" s="1258"/>
      <c r="F228" s="1258"/>
      <c r="G228" s="1258"/>
      <c r="H228" s="1258"/>
      <c r="I228" s="1258"/>
      <c r="J228" s="1258"/>
      <c r="K228" s="1258"/>
      <c r="L228" s="1258"/>
      <c r="M228" s="1258"/>
      <c r="N228" s="1258"/>
      <c r="O228" s="1258"/>
      <c r="P228" s="1258"/>
      <c r="Q228" s="1258"/>
      <c r="R228" s="1258"/>
      <c r="S228" s="1258"/>
      <c r="T228" s="1258"/>
      <c r="U228" s="1258"/>
      <c r="V228" s="1258"/>
      <c r="W228" s="1258"/>
      <c r="X228" s="1258"/>
      <c r="Y228" s="1258"/>
      <c r="Z228" s="1258"/>
    </row>
    <row r="229" hidden="1">
      <c r="A229" s="1258"/>
      <c r="B229" s="1258"/>
      <c r="C229" s="1258"/>
      <c r="D229" s="1258"/>
      <c r="E229" s="1258"/>
      <c r="F229" s="1258"/>
      <c r="G229" s="1258"/>
      <c r="H229" s="1258"/>
      <c r="I229" s="1258"/>
      <c r="J229" s="1258"/>
      <c r="K229" s="1258"/>
      <c r="L229" s="1258"/>
      <c r="M229" s="1258"/>
      <c r="N229" s="1258"/>
      <c r="O229" s="1258"/>
      <c r="P229" s="1258"/>
      <c r="Q229" s="1258"/>
      <c r="R229" s="1258"/>
      <c r="S229" s="1258"/>
      <c r="T229" s="1258"/>
      <c r="U229" s="1258"/>
      <c r="V229" s="1258"/>
      <c r="W229" s="1258"/>
      <c r="X229" s="1258"/>
      <c r="Y229" s="1258"/>
      <c r="Z229" s="1258"/>
    </row>
    <row r="230" hidden="1">
      <c r="A230" s="1258"/>
      <c r="B230" s="1258"/>
      <c r="C230" s="1258"/>
      <c r="D230" s="1258"/>
      <c r="E230" s="1258"/>
      <c r="F230" s="1258"/>
      <c r="G230" s="1258"/>
      <c r="H230" s="1258"/>
      <c r="I230" s="1258"/>
      <c r="J230" s="1258"/>
      <c r="K230" s="1258"/>
      <c r="L230" s="1258"/>
      <c r="M230" s="1258"/>
      <c r="N230" s="1258"/>
      <c r="O230" s="1258"/>
      <c r="P230" s="1258"/>
      <c r="Q230" s="1258"/>
      <c r="R230" s="1258"/>
      <c r="S230" s="1258"/>
      <c r="T230" s="1258"/>
      <c r="U230" s="1258"/>
      <c r="V230" s="1258"/>
      <c r="W230" s="1258"/>
      <c r="X230" s="1258"/>
      <c r="Y230" s="1258"/>
      <c r="Z230" s="1258"/>
    </row>
    <row r="231" hidden="1">
      <c r="A231" s="1258"/>
      <c r="B231" s="1258"/>
      <c r="C231" s="1258"/>
      <c r="D231" s="1258"/>
      <c r="E231" s="1258"/>
      <c r="F231" s="1258"/>
      <c r="G231" s="1258"/>
      <c r="H231" s="1258"/>
      <c r="I231" s="1258"/>
      <c r="J231" s="1258"/>
      <c r="K231" s="1258"/>
      <c r="L231" s="1258"/>
      <c r="M231" s="1258"/>
      <c r="N231" s="1258"/>
      <c r="O231" s="1258"/>
      <c r="P231" s="1258"/>
      <c r="Q231" s="1258"/>
      <c r="R231" s="1258"/>
      <c r="S231" s="1258"/>
      <c r="T231" s="1258"/>
      <c r="U231" s="1258"/>
      <c r="V231" s="1258"/>
      <c r="W231" s="1258"/>
      <c r="X231" s="1258"/>
      <c r="Y231" s="1258"/>
      <c r="Z231" s="1258"/>
    </row>
    <row r="232" hidden="1">
      <c r="A232" s="1258"/>
      <c r="B232" s="1258"/>
      <c r="C232" s="1258"/>
      <c r="D232" s="1258"/>
      <c r="E232" s="1258"/>
      <c r="F232" s="1258"/>
      <c r="G232" s="1258"/>
      <c r="H232" s="1258"/>
      <c r="I232" s="1258"/>
      <c r="J232" s="1258"/>
      <c r="K232" s="1258"/>
      <c r="L232" s="1258"/>
      <c r="M232" s="1258"/>
      <c r="N232" s="1258"/>
      <c r="O232" s="1258"/>
      <c r="P232" s="1258"/>
      <c r="Q232" s="1258"/>
      <c r="R232" s="1258"/>
      <c r="S232" s="1258"/>
      <c r="T232" s="1258"/>
      <c r="U232" s="1258"/>
      <c r="V232" s="1258"/>
      <c r="W232" s="1258"/>
      <c r="X232" s="1258"/>
      <c r="Y232" s="1258"/>
      <c r="Z232" s="1258"/>
    </row>
    <row r="233" hidden="1">
      <c r="A233" s="1258"/>
      <c r="B233" s="1258"/>
      <c r="C233" s="1258"/>
      <c r="D233" s="1258"/>
      <c r="E233" s="1258"/>
      <c r="F233" s="1258"/>
      <c r="G233" s="1258"/>
      <c r="H233" s="1258"/>
      <c r="I233" s="1258"/>
      <c r="J233" s="1258"/>
      <c r="K233" s="1258"/>
      <c r="L233" s="1258"/>
      <c r="M233" s="1258"/>
      <c r="N233" s="1258"/>
      <c r="O233" s="1258"/>
      <c r="P233" s="1258"/>
      <c r="Q233" s="1258"/>
      <c r="R233" s="1258"/>
      <c r="S233" s="1258"/>
      <c r="T233" s="1258"/>
      <c r="U233" s="1258"/>
      <c r="V233" s="1258"/>
      <c r="W233" s="1258"/>
      <c r="X233" s="1258"/>
      <c r="Y233" s="1258"/>
      <c r="Z233" s="1258"/>
    </row>
    <row r="234" hidden="1">
      <c r="A234" s="1258"/>
      <c r="B234" s="1258"/>
      <c r="C234" s="1258"/>
      <c r="D234" s="1258"/>
      <c r="E234" s="1258"/>
      <c r="F234" s="1258"/>
      <c r="G234" s="1258"/>
      <c r="H234" s="1258"/>
      <c r="I234" s="1258"/>
      <c r="J234" s="1258"/>
      <c r="K234" s="1258"/>
      <c r="L234" s="1258"/>
      <c r="M234" s="1258"/>
      <c r="N234" s="1258"/>
      <c r="O234" s="1258"/>
      <c r="P234" s="1258"/>
      <c r="Q234" s="1258"/>
      <c r="R234" s="1258"/>
      <c r="S234" s="1258"/>
      <c r="T234" s="1258"/>
      <c r="U234" s="1258"/>
      <c r="V234" s="1258"/>
      <c r="W234" s="1258"/>
      <c r="X234" s="1258"/>
      <c r="Y234" s="1258"/>
      <c r="Z234" s="1258"/>
    </row>
    <row r="235" hidden="1">
      <c r="A235" s="1258"/>
      <c r="B235" s="1258"/>
      <c r="C235" s="1258"/>
      <c r="D235" s="1258"/>
      <c r="E235" s="1258"/>
      <c r="F235" s="1258"/>
      <c r="G235" s="1258"/>
      <c r="H235" s="1258"/>
      <c r="I235" s="1258"/>
      <c r="J235" s="1258"/>
      <c r="K235" s="1258"/>
      <c r="L235" s="1258"/>
      <c r="M235" s="1258"/>
      <c r="N235" s="1258"/>
      <c r="O235" s="1258"/>
      <c r="P235" s="1258"/>
      <c r="Q235" s="1258"/>
      <c r="R235" s="1258"/>
      <c r="S235" s="1258"/>
      <c r="T235" s="1258"/>
      <c r="U235" s="1258"/>
      <c r="V235" s="1258"/>
      <c r="W235" s="1258"/>
      <c r="X235" s="1258"/>
      <c r="Y235" s="1258"/>
      <c r="Z235" s="1258"/>
    </row>
    <row r="236" hidden="1">
      <c r="A236" s="1258"/>
      <c r="B236" s="1258"/>
      <c r="C236" s="1258"/>
      <c r="D236" s="1258"/>
      <c r="E236" s="1258"/>
      <c r="F236" s="1258"/>
      <c r="G236" s="1258"/>
      <c r="H236" s="1258"/>
      <c r="I236" s="1258"/>
      <c r="J236" s="1258"/>
      <c r="K236" s="1258"/>
      <c r="L236" s="1258"/>
      <c r="M236" s="1258"/>
      <c r="N236" s="1258"/>
      <c r="O236" s="1258"/>
      <c r="P236" s="1258"/>
      <c r="Q236" s="1258"/>
      <c r="R236" s="1258"/>
      <c r="S236" s="1258"/>
      <c r="T236" s="1258"/>
      <c r="U236" s="1258"/>
      <c r="V236" s="1258"/>
      <c r="W236" s="1258"/>
      <c r="X236" s="1258"/>
      <c r="Y236" s="1258"/>
      <c r="Z236" s="1258"/>
    </row>
    <row r="237" hidden="1">
      <c r="A237" s="1258"/>
      <c r="B237" s="1258"/>
      <c r="C237" s="1258"/>
      <c r="D237" s="1258"/>
      <c r="E237" s="1258"/>
      <c r="F237" s="1258"/>
      <c r="G237" s="1258"/>
      <c r="H237" s="1258"/>
      <c r="I237" s="1258"/>
      <c r="J237" s="1258"/>
      <c r="K237" s="1258"/>
      <c r="L237" s="1258"/>
      <c r="M237" s="1258"/>
      <c r="N237" s="1258"/>
      <c r="O237" s="1258"/>
      <c r="P237" s="1258"/>
      <c r="Q237" s="1258"/>
      <c r="R237" s="1258"/>
      <c r="S237" s="1258"/>
      <c r="T237" s="1258"/>
      <c r="U237" s="1258"/>
      <c r="V237" s="1258"/>
      <c r="W237" s="1258"/>
      <c r="X237" s="1258"/>
      <c r="Y237" s="1258"/>
      <c r="Z237" s="1258"/>
    </row>
    <row r="238" hidden="1">
      <c r="A238" s="1258"/>
      <c r="B238" s="1258"/>
      <c r="C238" s="1258"/>
      <c r="D238" s="1258"/>
      <c r="E238" s="1258"/>
      <c r="F238" s="1258"/>
      <c r="G238" s="1258"/>
      <c r="H238" s="1258"/>
      <c r="I238" s="1258"/>
      <c r="J238" s="1258"/>
      <c r="K238" s="1258"/>
      <c r="L238" s="1258"/>
      <c r="M238" s="1258"/>
      <c r="N238" s="1258"/>
      <c r="O238" s="1258"/>
      <c r="P238" s="1258"/>
      <c r="Q238" s="1258"/>
      <c r="R238" s="1258"/>
      <c r="S238" s="1258"/>
      <c r="T238" s="1258"/>
      <c r="U238" s="1258"/>
      <c r="V238" s="1258"/>
      <c r="W238" s="1258"/>
      <c r="X238" s="1258"/>
      <c r="Y238" s="1258"/>
      <c r="Z238" s="1258"/>
    </row>
    <row r="239" hidden="1">
      <c r="A239" s="1258"/>
      <c r="B239" s="1258"/>
      <c r="C239" s="1258"/>
      <c r="D239" s="1258"/>
      <c r="E239" s="1258"/>
      <c r="F239" s="1258"/>
      <c r="G239" s="1258"/>
      <c r="H239" s="1258"/>
      <c r="I239" s="1258"/>
      <c r="J239" s="1258"/>
      <c r="K239" s="1258"/>
      <c r="L239" s="1258"/>
      <c r="M239" s="1258"/>
      <c r="N239" s="1258"/>
      <c r="O239" s="1258"/>
      <c r="P239" s="1258"/>
      <c r="Q239" s="1258"/>
      <c r="R239" s="1258"/>
      <c r="S239" s="1258"/>
      <c r="T239" s="1258"/>
      <c r="U239" s="1258"/>
      <c r="V239" s="1258"/>
      <c r="W239" s="1258"/>
      <c r="X239" s="1258"/>
      <c r="Y239" s="1258"/>
      <c r="Z239" s="1258"/>
    </row>
    <row r="240" hidden="1">
      <c r="A240" s="1258"/>
      <c r="B240" s="1258"/>
      <c r="C240" s="1258"/>
      <c r="D240" s="1258"/>
      <c r="E240" s="1258"/>
      <c r="F240" s="1258"/>
      <c r="G240" s="1258"/>
      <c r="H240" s="1258"/>
      <c r="I240" s="1258"/>
      <c r="J240" s="1258"/>
      <c r="K240" s="1258"/>
      <c r="L240" s="1258"/>
      <c r="M240" s="1258"/>
      <c r="N240" s="1258"/>
      <c r="O240" s="1258"/>
      <c r="P240" s="1258"/>
      <c r="Q240" s="1258"/>
      <c r="R240" s="1258"/>
      <c r="S240" s="1258"/>
      <c r="T240" s="1258"/>
      <c r="U240" s="1258"/>
      <c r="V240" s="1258"/>
      <c r="W240" s="1258"/>
      <c r="X240" s="1258"/>
      <c r="Y240" s="1258"/>
      <c r="Z240" s="1258"/>
    </row>
    <row r="241" hidden="1">
      <c r="A241" s="1258"/>
      <c r="B241" s="1258"/>
      <c r="C241" s="1258"/>
      <c r="D241" s="1258"/>
      <c r="E241" s="1258"/>
      <c r="F241" s="1258"/>
      <c r="G241" s="1258"/>
      <c r="H241" s="1258"/>
      <c r="I241" s="1258"/>
      <c r="J241" s="1258"/>
      <c r="K241" s="1258"/>
      <c r="L241" s="1258"/>
      <c r="M241" s="1258"/>
      <c r="N241" s="1258"/>
      <c r="O241" s="1258"/>
      <c r="P241" s="1258"/>
      <c r="Q241" s="1258"/>
      <c r="R241" s="1258"/>
      <c r="S241" s="1258"/>
      <c r="T241" s="1258"/>
      <c r="U241" s="1258"/>
      <c r="V241" s="1258"/>
      <c r="W241" s="1258"/>
      <c r="X241" s="1258"/>
      <c r="Y241" s="1258"/>
      <c r="Z241" s="1258"/>
    </row>
    <row r="242" hidden="1">
      <c r="A242" s="1258"/>
      <c r="B242" s="1258"/>
      <c r="C242" s="1258"/>
      <c r="D242" s="1258"/>
      <c r="E242" s="1258"/>
      <c r="F242" s="1258"/>
      <c r="G242" s="1258"/>
      <c r="H242" s="1258"/>
      <c r="I242" s="1258"/>
      <c r="J242" s="1258"/>
      <c r="K242" s="1258"/>
      <c r="L242" s="1258"/>
      <c r="M242" s="1258"/>
      <c r="N242" s="1258"/>
      <c r="O242" s="1258"/>
      <c r="P242" s="1258"/>
      <c r="Q242" s="1258"/>
      <c r="R242" s="1258"/>
      <c r="S242" s="1258"/>
      <c r="T242" s="1258"/>
      <c r="U242" s="1258"/>
      <c r="V242" s="1258"/>
      <c r="W242" s="1258"/>
      <c r="X242" s="1258"/>
      <c r="Y242" s="1258"/>
      <c r="Z242" s="1258"/>
    </row>
    <row r="243" hidden="1">
      <c r="A243" s="1258"/>
      <c r="B243" s="1258"/>
      <c r="C243" s="1258"/>
      <c r="D243" s="1258"/>
      <c r="E243" s="1258"/>
      <c r="F243" s="1258"/>
      <c r="G243" s="1258"/>
      <c r="H243" s="1258"/>
      <c r="I243" s="1258"/>
      <c r="J243" s="1258"/>
      <c r="K243" s="1258"/>
      <c r="L243" s="1258"/>
      <c r="M243" s="1258"/>
      <c r="N243" s="1258"/>
      <c r="O243" s="1258"/>
      <c r="P243" s="1258"/>
      <c r="Q243" s="1258"/>
      <c r="R243" s="1258"/>
      <c r="S243" s="1258"/>
      <c r="T243" s="1258"/>
      <c r="U243" s="1258"/>
      <c r="V243" s="1258"/>
      <c r="W243" s="1258"/>
      <c r="X243" s="1258"/>
      <c r="Y243" s="1258"/>
      <c r="Z243" s="1258"/>
    </row>
    <row r="244" hidden="1">
      <c r="A244" s="1258"/>
      <c r="B244" s="1258"/>
      <c r="C244" s="1258"/>
      <c r="D244" s="1258"/>
      <c r="E244" s="1258"/>
      <c r="F244" s="1258"/>
      <c r="G244" s="1258"/>
      <c r="H244" s="1258"/>
      <c r="I244" s="1258"/>
      <c r="J244" s="1258"/>
      <c r="K244" s="1258"/>
      <c r="L244" s="1258"/>
      <c r="M244" s="1258"/>
      <c r="N244" s="1258"/>
      <c r="O244" s="1258"/>
      <c r="P244" s="1258"/>
      <c r="Q244" s="1258"/>
      <c r="R244" s="1258"/>
      <c r="S244" s="1258"/>
      <c r="T244" s="1258"/>
      <c r="U244" s="1258"/>
      <c r="V244" s="1258"/>
      <c r="W244" s="1258"/>
      <c r="X244" s="1258"/>
      <c r="Y244" s="1258"/>
      <c r="Z244" s="1258"/>
    </row>
    <row r="245" hidden="1">
      <c r="A245" s="1258"/>
      <c r="B245" s="1258"/>
      <c r="C245" s="1258"/>
      <c r="D245" s="1258"/>
      <c r="E245" s="1258"/>
      <c r="F245" s="1258"/>
      <c r="G245" s="1258"/>
      <c r="H245" s="1258"/>
      <c r="I245" s="1258"/>
      <c r="J245" s="1258"/>
      <c r="K245" s="1258"/>
      <c r="L245" s="1258"/>
      <c r="M245" s="1258"/>
      <c r="N245" s="1258"/>
      <c r="O245" s="1258"/>
      <c r="P245" s="1258"/>
      <c r="Q245" s="1258"/>
      <c r="R245" s="1258"/>
      <c r="S245" s="1258"/>
      <c r="T245" s="1258"/>
      <c r="U245" s="1258"/>
      <c r="V245" s="1258"/>
      <c r="W245" s="1258"/>
      <c r="X245" s="1258"/>
      <c r="Y245" s="1258"/>
      <c r="Z245" s="1258"/>
    </row>
    <row r="246" hidden="1">
      <c r="A246" s="1258"/>
      <c r="B246" s="1258"/>
      <c r="C246" s="1258"/>
      <c r="D246" s="1258"/>
      <c r="E246" s="1258"/>
      <c r="F246" s="1258"/>
      <c r="G246" s="1258"/>
      <c r="H246" s="1258"/>
      <c r="I246" s="1258"/>
      <c r="J246" s="1258"/>
      <c r="K246" s="1258"/>
      <c r="L246" s="1258"/>
      <c r="M246" s="1258"/>
      <c r="N246" s="1258"/>
      <c r="O246" s="1258"/>
      <c r="P246" s="1258"/>
      <c r="Q246" s="1258"/>
      <c r="R246" s="1258"/>
      <c r="S246" s="1258"/>
      <c r="T246" s="1258"/>
      <c r="U246" s="1258"/>
      <c r="V246" s="1258"/>
      <c r="W246" s="1258"/>
      <c r="X246" s="1258"/>
      <c r="Y246" s="1258"/>
      <c r="Z246" s="1258"/>
    </row>
    <row r="247" hidden="1">
      <c r="A247" s="1258"/>
      <c r="B247" s="1258"/>
      <c r="C247" s="1258"/>
      <c r="D247" s="1258"/>
      <c r="E247" s="1258"/>
      <c r="F247" s="1258"/>
      <c r="G247" s="1258"/>
      <c r="H247" s="1258"/>
      <c r="I247" s="1258"/>
      <c r="J247" s="1258"/>
      <c r="K247" s="1258"/>
      <c r="L247" s="1258"/>
      <c r="M247" s="1258"/>
      <c r="N247" s="1258"/>
      <c r="O247" s="1258"/>
      <c r="P247" s="1258"/>
      <c r="Q247" s="1258"/>
      <c r="R247" s="1258"/>
      <c r="S247" s="1258"/>
      <c r="T247" s="1258"/>
      <c r="U247" s="1258"/>
      <c r="V247" s="1258"/>
      <c r="W247" s="1258"/>
      <c r="X247" s="1258"/>
      <c r="Y247" s="1258"/>
      <c r="Z247" s="1258"/>
    </row>
    <row r="248" hidden="1">
      <c r="A248" s="1258"/>
      <c r="B248" s="1258"/>
      <c r="C248" s="1258"/>
      <c r="D248" s="1258"/>
      <c r="E248" s="1258"/>
      <c r="F248" s="1258"/>
      <c r="G248" s="1258"/>
      <c r="H248" s="1258"/>
      <c r="I248" s="1258"/>
      <c r="J248" s="1258"/>
      <c r="K248" s="1258"/>
      <c r="L248" s="1258"/>
      <c r="M248" s="1258"/>
      <c r="N248" s="1258"/>
      <c r="O248" s="1258"/>
      <c r="P248" s="1258"/>
      <c r="Q248" s="1258"/>
      <c r="R248" s="1258"/>
      <c r="S248" s="1258"/>
      <c r="T248" s="1258"/>
      <c r="U248" s="1258"/>
      <c r="V248" s="1258"/>
      <c r="W248" s="1258"/>
      <c r="X248" s="1258"/>
      <c r="Y248" s="1258"/>
      <c r="Z248" s="1258"/>
    </row>
    <row r="249" hidden="1">
      <c r="A249" s="1258"/>
      <c r="B249" s="1258"/>
      <c r="C249" s="1258"/>
      <c r="D249" s="1258"/>
      <c r="E249" s="1258"/>
      <c r="F249" s="1258"/>
      <c r="G249" s="1258"/>
      <c r="H249" s="1258"/>
      <c r="I249" s="1258"/>
      <c r="J249" s="1258"/>
      <c r="K249" s="1258"/>
      <c r="L249" s="1258"/>
      <c r="M249" s="1258"/>
      <c r="N249" s="1258"/>
      <c r="O249" s="1258"/>
      <c r="P249" s="1258"/>
      <c r="Q249" s="1258"/>
      <c r="R249" s="1258"/>
      <c r="S249" s="1258"/>
      <c r="T249" s="1258"/>
      <c r="U249" s="1258"/>
      <c r="V249" s="1258"/>
      <c r="W249" s="1258"/>
      <c r="X249" s="1258"/>
      <c r="Y249" s="1258"/>
      <c r="Z249" s="1258"/>
    </row>
    <row r="250" hidden="1">
      <c r="A250" s="1258"/>
      <c r="B250" s="1258"/>
      <c r="C250" s="1258"/>
      <c r="D250" s="1258"/>
      <c r="E250" s="1258"/>
      <c r="F250" s="1258"/>
      <c r="G250" s="1258"/>
      <c r="H250" s="1258"/>
      <c r="I250" s="1258"/>
      <c r="J250" s="1258"/>
      <c r="K250" s="1258"/>
      <c r="L250" s="1258"/>
      <c r="M250" s="1258"/>
      <c r="N250" s="1258"/>
      <c r="O250" s="1258"/>
      <c r="P250" s="1258"/>
      <c r="Q250" s="1258"/>
      <c r="R250" s="1258"/>
      <c r="S250" s="1258"/>
      <c r="T250" s="1258"/>
      <c r="U250" s="1258"/>
      <c r="V250" s="1258"/>
      <c r="W250" s="1258"/>
      <c r="X250" s="1258"/>
      <c r="Y250" s="1258"/>
      <c r="Z250" s="1258"/>
    </row>
    <row r="251" hidden="1">
      <c r="A251" s="1258"/>
      <c r="B251" s="1258"/>
      <c r="C251" s="1258"/>
      <c r="D251" s="1258"/>
      <c r="E251" s="1258"/>
      <c r="F251" s="1258"/>
      <c r="G251" s="1258"/>
      <c r="H251" s="1258"/>
      <c r="I251" s="1258"/>
      <c r="J251" s="1258"/>
      <c r="K251" s="1258"/>
      <c r="L251" s="1258"/>
      <c r="M251" s="1258"/>
      <c r="N251" s="1258"/>
      <c r="O251" s="1258"/>
      <c r="P251" s="1258"/>
      <c r="Q251" s="1258"/>
      <c r="R251" s="1258"/>
      <c r="S251" s="1258"/>
      <c r="T251" s="1258"/>
      <c r="U251" s="1258"/>
      <c r="V251" s="1258"/>
      <c r="W251" s="1258"/>
      <c r="X251" s="1258"/>
      <c r="Y251" s="1258"/>
      <c r="Z251" s="1258"/>
    </row>
    <row r="252" hidden="1">
      <c r="A252" s="1258"/>
      <c r="B252" s="1258"/>
      <c r="C252" s="1258"/>
      <c r="D252" s="1258"/>
      <c r="E252" s="1258"/>
      <c r="F252" s="1258"/>
      <c r="G252" s="1258"/>
      <c r="H252" s="1258"/>
      <c r="I252" s="1258"/>
      <c r="J252" s="1258"/>
      <c r="K252" s="1258"/>
      <c r="L252" s="1258"/>
      <c r="M252" s="1258"/>
      <c r="N252" s="1258"/>
      <c r="O252" s="1258"/>
      <c r="P252" s="1258"/>
      <c r="Q252" s="1258"/>
      <c r="R252" s="1258"/>
      <c r="S252" s="1258"/>
      <c r="T252" s="1258"/>
      <c r="U252" s="1258"/>
      <c r="V252" s="1258"/>
      <c r="W252" s="1258"/>
      <c r="X252" s="1258"/>
      <c r="Y252" s="1258"/>
      <c r="Z252" s="1258"/>
    </row>
    <row r="253" hidden="1">
      <c r="A253" s="1258"/>
      <c r="B253" s="1258"/>
      <c r="C253" s="1258"/>
      <c r="D253" s="1258"/>
      <c r="E253" s="1258"/>
      <c r="F253" s="1258"/>
      <c r="G253" s="1258"/>
      <c r="H253" s="1258"/>
      <c r="I253" s="1258"/>
      <c r="J253" s="1258"/>
      <c r="K253" s="1258"/>
      <c r="L253" s="1258"/>
      <c r="M253" s="1258"/>
      <c r="N253" s="1258"/>
      <c r="O253" s="1258"/>
      <c r="P253" s="1258"/>
      <c r="Q253" s="1258"/>
      <c r="R253" s="1258"/>
      <c r="S253" s="1258"/>
      <c r="T253" s="1258"/>
      <c r="U253" s="1258"/>
      <c r="V253" s="1258"/>
      <c r="W253" s="1258"/>
      <c r="X253" s="1258"/>
      <c r="Y253" s="1258"/>
      <c r="Z253" s="1258"/>
    </row>
    <row r="254" hidden="1">
      <c r="A254" s="1258"/>
      <c r="B254" s="1258"/>
      <c r="C254" s="1258"/>
      <c r="D254" s="1258"/>
      <c r="E254" s="1258"/>
      <c r="F254" s="1258"/>
      <c r="G254" s="1258"/>
      <c r="H254" s="1258"/>
      <c r="I254" s="1258"/>
      <c r="J254" s="1258"/>
      <c r="K254" s="1258"/>
      <c r="L254" s="1258"/>
      <c r="M254" s="1258"/>
      <c r="N254" s="1258"/>
      <c r="O254" s="1258"/>
      <c r="P254" s="1258"/>
      <c r="Q254" s="1258"/>
      <c r="R254" s="1258"/>
      <c r="S254" s="1258"/>
      <c r="T254" s="1258"/>
      <c r="U254" s="1258"/>
      <c r="V254" s="1258"/>
      <c r="W254" s="1258"/>
      <c r="X254" s="1258"/>
      <c r="Y254" s="1258"/>
      <c r="Z254" s="1258"/>
    </row>
    <row r="255" hidden="1">
      <c r="A255" s="1258"/>
      <c r="B255" s="1258"/>
      <c r="C255" s="1258"/>
      <c r="D255" s="1258"/>
      <c r="E255" s="1258"/>
      <c r="F255" s="1258"/>
      <c r="G255" s="1258"/>
      <c r="H255" s="1258"/>
      <c r="I255" s="1258"/>
      <c r="J255" s="1258"/>
      <c r="K255" s="1258"/>
      <c r="L255" s="1258"/>
      <c r="M255" s="1258"/>
      <c r="N255" s="1258"/>
      <c r="O255" s="1258"/>
      <c r="P255" s="1258"/>
      <c r="Q255" s="1258"/>
      <c r="R255" s="1258"/>
      <c r="S255" s="1258"/>
      <c r="T255" s="1258"/>
      <c r="U255" s="1258"/>
      <c r="V255" s="1258"/>
      <c r="W255" s="1258"/>
      <c r="X255" s="1258"/>
      <c r="Y255" s="1258"/>
      <c r="Z255" s="1258"/>
    </row>
    <row r="256" hidden="1">
      <c r="A256" s="1258"/>
      <c r="B256" s="1258"/>
      <c r="C256" s="1258"/>
      <c r="D256" s="1258"/>
      <c r="E256" s="1258"/>
      <c r="F256" s="1258"/>
      <c r="G256" s="1258"/>
      <c r="H256" s="1258"/>
      <c r="I256" s="1258"/>
      <c r="J256" s="1258"/>
      <c r="K256" s="1258"/>
      <c r="L256" s="1258"/>
      <c r="M256" s="1258"/>
      <c r="N256" s="1258"/>
      <c r="O256" s="1258"/>
      <c r="P256" s="1258"/>
      <c r="Q256" s="1258"/>
      <c r="R256" s="1258"/>
      <c r="S256" s="1258"/>
      <c r="T256" s="1258"/>
      <c r="U256" s="1258"/>
      <c r="V256" s="1258"/>
      <c r="W256" s="1258"/>
      <c r="X256" s="1258"/>
      <c r="Y256" s="1258"/>
      <c r="Z256" s="1258"/>
    </row>
    <row r="257" hidden="1">
      <c r="A257" s="1258"/>
      <c r="B257" s="1258"/>
      <c r="C257" s="1258"/>
      <c r="D257" s="1258"/>
      <c r="E257" s="1258"/>
      <c r="F257" s="1258"/>
      <c r="G257" s="1258"/>
      <c r="H257" s="1258"/>
      <c r="I257" s="1258"/>
      <c r="J257" s="1258"/>
      <c r="K257" s="1258"/>
      <c r="L257" s="1258"/>
      <c r="M257" s="1258"/>
      <c r="N257" s="1258"/>
      <c r="O257" s="1258"/>
      <c r="P257" s="1258"/>
      <c r="Q257" s="1258"/>
      <c r="R257" s="1258"/>
      <c r="S257" s="1258"/>
      <c r="T257" s="1258"/>
      <c r="U257" s="1258"/>
      <c r="V257" s="1258"/>
      <c r="W257" s="1258"/>
      <c r="X257" s="1258"/>
      <c r="Y257" s="1258"/>
      <c r="Z257" s="1258"/>
    </row>
    <row r="258" hidden="1">
      <c r="A258" s="1258"/>
      <c r="B258" s="1258"/>
      <c r="C258" s="1258"/>
      <c r="D258" s="1258"/>
      <c r="E258" s="1258"/>
      <c r="F258" s="1258"/>
      <c r="G258" s="1258"/>
      <c r="H258" s="1258"/>
      <c r="I258" s="1258"/>
      <c r="J258" s="1258"/>
      <c r="K258" s="1258"/>
      <c r="L258" s="1258"/>
      <c r="M258" s="1258"/>
      <c r="N258" s="1258"/>
      <c r="O258" s="1258"/>
      <c r="P258" s="1258"/>
      <c r="Q258" s="1258"/>
      <c r="R258" s="1258"/>
      <c r="S258" s="1258"/>
      <c r="T258" s="1258"/>
      <c r="U258" s="1258"/>
      <c r="V258" s="1258"/>
      <c r="W258" s="1258"/>
      <c r="X258" s="1258"/>
      <c r="Y258" s="1258"/>
      <c r="Z258" s="1258"/>
    </row>
    <row r="259" hidden="1">
      <c r="A259" s="1258"/>
      <c r="B259" s="1258"/>
      <c r="C259" s="1258"/>
      <c r="D259" s="1258"/>
      <c r="E259" s="1258"/>
      <c r="F259" s="1258"/>
      <c r="G259" s="1258"/>
      <c r="H259" s="1258"/>
      <c r="I259" s="1258"/>
      <c r="J259" s="1258"/>
      <c r="K259" s="1258"/>
      <c r="L259" s="1258"/>
      <c r="M259" s="1258"/>
      <c r="N259" s="1258"/>
      <c r="O259" s="1258"/>
      <c r="P259" s="1258"/>
      <c r="Q259" s="1258"/>
      <c r="R259" s="1258"/>
      <c r="S259" s="1258"/>
      <c r="T259" s="1258"/>
      <c r="U259" s="1258"/>
      <c r="V259" s="1258"/>
      <c r="W259" s="1258"/>
      <c r="X259" s="1258"/>
      <c r="Y259" s="1258"/>
      <c r="Z259" s="1258"/>
    </row>
    <row r="260" hidden="1">
      <c r="A260" s="1258"/>
      <c r="B260" s="1258"/>
      <c r="C260" s="1258"/>
      <c r="D260" s="1258"/>
      <c r="E260" s="1258"/>
      <c r="F260" s="1258"/>
      <c r="G260" s="1258"/>
      <c r="H260" s="1258"/>
      <c r="I260" s="1258"/>
      <c r="J260" s="1258"/>
      <c r="K260" s="1258"/>
      <c r="L260" s="1258"/>
      <c r="M260" s="1258"/>
      <c r="N260" s="1258"/>
      <c r="O260" s="1258"/>
      <c r="P260" s="1258"/>
      <c r="Q260" s="1258"/>
      <c r="R260" s="1258"/>
      <c r="S260" s="1258"/>
      <c r="T260" s="1258"/>
      <c r="U260" s="1258"/>
      <c r="V260" s="1258"/>
      <c r="W260" s="1258"/>
      <c r="X260" s="1258"/>
      <c r="Y260" s="1258"/>
      <c r="Z260" s="1258"/>
    </row>
    <row r="261" hidden="1">
      <c r="A261" s="1258"/>
      <c r="B261" s="1258"/>
      <c r="C261" s="1258"/>
      <c r="D261" s="1258"/>
      <c r="E261" s="1258"/>
      <c r="F261" s="1258"/>
      <c r="G261" s="1258"/>
      <c r="H261" s="1258"/>
      <c r="I261" s="1258"/>
      <c r="J261" s="1258"/>
      <c r="K261" s="1258"/>
      <c r="L261" s="1258"/>
      <c r="M261" s="1258"/>
      <c r="N261" s="1258"/>
      <c r="O261" s="1258"/>
      <c r="P261" s="1258"/>
      <c r="Q261" s="1258"/>
      <c r="R261" s="1258"/>
      <c r="S261" s="1258"/>
      <c r="T261" s="1258"/>
      <c r="U261" s="1258"/>
      <c r="V261" s="1258"/>
      <c r="W261" s="1258"/>
      <c r="X261" s="1258"/>
      <c r="Y261" s="1258"/>
      <c r="Z261" s="1258"/>
    </row>
    <row r="262" hidden="1">
      <c r="A262" s="1258"/>
      <c r="B262" s="1258"/>
      <c r="C262" s="1258"/>
      <c r="D262" s="1258"/>
      <c r="E262" s="1258"/>
      <c r="F262" s="1258"/>
      <c r="G262" s="1258"/>
      <c r="H262" s="1258"/>
      <c r="I262" s="1258"/>
      <c r="J262" s="1258"/>
      <c r="K262" s="1258"/>
      <c r="L262" s="1258"/>
      <c r="M262" s="1258"/>
      <c r="N262" s="1258"/>
      <c r="O262" s="1258"/>
      <c r="P262" s="1258"/>
      <c r="Q262" s="1258"/>
      <c r="R262" s="1258"/>
      <c r="S262" s="1258"/>
      <c r="T262" s="1258"/>
      <c r="U262" s="1258"/>
      <c r="V262" s="1258"/>
      <c r="W262" s="1258"/>
      <c r="X262" s="1258"/>
      <c r="Y262" s="1258"/>
      <c r="Z262" s="1258"/>
    </row>
    <row r="263" hidden="1">
      <c r="A263" s="1258"/>
      <c r="B263" s="1258"/>
      <c r="C263" s="1258"/>
      <c r="D263" s="1258"/>
      <c r="E263" s="1258"/>
      <c r="F263" s="1258"/>
      <c r="G263" s="1258"/>
      <c r="H263" s="1258"/>
      <c r="I263" s="1258"/>
      <c r="J263" s="1258"/>
      <c r="K263" s="1258"/>
      <c r="L263" s="1258"/>
      <c r="M263" s="1258"/>
      <c r="N263" s="1258"/>
      <c r="O263" s="1258"/>
      <c r="P263" s="1258"/>
      <c r="Q263" s="1258"/>
      <c r="R263" s="1258"/>
      <c r="S263" s="1258"/>
      <c r="T263" s="1258"/>
      <c r="U263" s="1258"/>
      <c r="V263" s="1258"/>
      <c r="W263" s="1258"/>
      <c r="X263" s="1258"/>
      <c r="Y263" s="1258"/>
      <c r="Z263" s="1258"/>
    </row>
    <row r="264" hidden="1">
      <c r="A264" s="1258"/>
      <c r="B264" s="1258"/>
      <c r="C264" s="1258"/>
      <c r="D264" s="1258"/>
      <c r="E264" s="1258"/>
      <c r="F264" s="1258"/>
      <c r="G264" s="1258"/>
      <c r="H264" s="1258"/>
      <c r="I264" s="1258"/>
      <c r="J264" s="1258"/>
      <c r="K264" s="1258"/>
      <c r="L264" s="1258"/>
      <c r="M264" s="1258"/>
      <c r="N264" s="1258"/>
      <c r="O264" s="1258"/>
      <c r="P264" s="1258"/>
      <c r="Q264" s="1258"/>
      <c r="R264" s="1258"/>
      <c r="S264" s="1258"/>
      <c r="T264" s="1258"/>
      <c r="U264" s="1258"/>
      <c r="V264" s="1258"/>
      <c r="W264" s="1258"/>
      <c r="X264" s="1258"/>
      <c r="Y264" s="1258"/>
      <c r="Z264" s="1258"/>
    </row>
    <row r="265" hidden="1">
      <c r="A265" s="1258"/>
      <c r="B265" s="1258"/>
      <c r="C265" s="1258"/>
      <c r="D265" s="1258"/>
      <c r="E265" s="1258"/>
      <c r="F265" s="1258"/>
      <c r="G265" s="1258"/>
      <c r="H265" s="1258"/>
      <c r="I265" s="1258"/>
      <c r="J265" s="1258"/>
      <c r="K265" s="1258"/>
      <c r="L265" s="1258"/>
      <c r="M265" s="1258"/>
      <c r="N265" s="1258"/>
      <c r="O265" s="1258"/>
      <c r="P265" s="1258"/>
      <c r="Q265" s="1258"/>
      <c r="R265" s="1258"/>
      <c r="S265" s="1258"/>
      <c r="T265" s="1258"/>
      <c r="U265" s="1258"/>
      <c r="V265" s="1258"/>
      <c r="W265" s="1258"/>
      <c r="X265" s="1258"/>
      <c r="Y265" s="1258"/>
      <c r="Z265" s="1258"/>
    </row>
    <row r="266" hidden="1">
      <c r="A266" s="1258"/>
      <c r="B266" s="1258"/>
      <c r="C266" s="1258"/>
      <c r="D266" s="1258"/>
      <c r="E266" s="1258"/>
      <c r="F266" s="1258"/>
      <c r="G266" s="1258"/>
      <c r="H266" s="1258"/>
      <c r="I266" s="1258"/>
      <c r="J266" s="1258"/>
      <c r="K266" s="1258"/>
      <c r="L266" s="1258"/>
      <c r="M266" s="1258"/>
      <c r="N266" s="1258"/>
      <c r="O266" s="1258"/>
      <c r="P266" s="1258"/>
      <c r="Q266" s="1258"/>
      <c r="R266" s="1258"/>
      <c r="S266" s="1258"/>
      <c r="T266" s="1258"/>
      <c r="U266" s="1258"/>
      <c r="V266" s="1258"/>
      <c r="W266" s="1258"/>
      <c r="X266" s="1258"/>
      <c r="Y266" s="1258"/>
      <c r="Z266" s="1258"/>
    </row>
    <row r="267" hidden="1">
      <c r="A267" s="1258"/>
      <c r="B267" s="1258"/>
      <c r="C267" s="1258"/>
      <c r="D267" s="1258"/>
      <c r="E267" s="1258"/>
      <c r="F267" s="1258"/>
      <c r="G267" s="1258"/>
      <c r="H267" s="1258"/>
      <c r="I267" s="1258"/>
      <c r="J267" s="1258"/>
      <c r="K267" s="1258"/>
      <c r="L267" s="1258"/>
      <c r="M267" s="1258"/>
      <c r="N267" s="1258"/>
      <c r="O267" s="1258"/>
      <c r="P267" s="1258"/>
      <c r="Q267" s="1258"/>
      <c r="R267" s="1258"/>
      <c r="S267" s="1258"/>
      <c r="T267" s="1258"/>
      <c r="U267" s="1258"/>
      <c r="V267" s="1258"/>
      <c r="W267" s="1258"/>
      <c r="X267" s="1258"/>
      <c r="Y267" s="1258"/>
      <c r="Z267" s="1258"/>
    </row>
    <row r="268" hidden="1">
      <c r="A268" s="1258"/>
      <c r="B268" s="1258"/>
      <c r="C268" s="1258"/>
      <c r="D268" s="1258"/>
      <c r="E268" s="1258"/>
      <c r="F268" s="1258"/>
      <c r="G268" s="1258"/>
      <c r="H268" s="1258"/>
      <c r="I268" s="1258"/>
      <c r="J268" s="1258"/>
      <c r="K268" s="1258"/>
      <c r="L268" s="1258"/>
      <c r="M268" s="1258"/>
      <c r="N268" s="1258"/>
      <c r="O268" s="1258"/>
      <c r="P268" s="1258"/>
      <c r="Q268" s="1258"/>
      <c r="R268" s="1258"/>
      <c r="S268" s="1258"/>
      <c r="T268" s="1258"/>
      <c r="U268" s="1258"/>
      <c r="V268" s="1258"/>
      <c r="W268" s="1258"/>
      <c r="X268" s="1258"/>
      <c r="Y268" s="1258"/>
      <c r="Z268" s="1258"/>
    </row>
    <row r="269" hidden="1">
      <c r="A269" s="1258"/>
      <c r="B269" s="1258"/>
      <c r="C269" s="1258"/>
      <c r="D269" s="1258"/>
      <c r="E269" s="1258"/>
      <c r="F269" s="1258"/>
      <c r="G269" s="1258"/>
      <c r="H269" s="1258"/>
      <c r="I269" s="1258"/>
      <c r="J269" s="1258"/>
      <c r="K269" s="1258"/>
      <c r="L269" s="1258"/>
      <c r="M269" s="1258"/>
      <c r="N269" s="1258"/>
      <c r="O269" s="1258"/>
      <c r="P269" s="1258"/>
      <c r="Q269" s="1258"/>
      <c r="R269" s="1258"/>
      <c r="S269" s="1258"/>
      <c r="T269" s="1258"/>
      <c r="U269" s="1258"/>
      <c r="V269" s="1258"/>
      <c r="W269" s="1258"/>
      <c r="X269" s="1258"/>
      <c r="Y269" s="1258"/>
      <c r="Z269" s="1258"/>
    </row>
    <row r="270" hidden="1">
      <c r="A270" s="1258"/>
      <c r="B270" s="1258"/>
      <c r="C270" s="1258"/>
      <c r="D270" s="1258"/>
      <c r="E270" s="1258"/>
      <c r="F270" s="1258"/>
      <c r="G270" s="1258"/>
      <c r="H270" s="1258"/>
      <c r="I270" s="1258"/>
      <c r="J270" s="1258"/>
      <c r="K270" s="1258"/>
      <c r="L270" s="1258"/>
      <c r="M270" s="1258"/>
      <c r="N270" s="1258"/>
      <c r="O270" s="1258"/>
      <c r="P270" s="1258"/>
      <c r="Q270" s="1258"/>
      <c r="R270" s="1258"/>
      <c r="S270" s="1258"/>
      <c r="T270" s="1258"/>
      <c r="U270" s="1258"/>
      <c r="V270" s="1258"/>
      <c r="W270" s="1258"/>
      <c r="X270" s="1258"/>
      <c r="Y270" s="1258"/>
      <c r="Z270" s="1258"/>
    </row>
    <row r="271" hidden="1">
      <c r="A271" s="1258"/>
      <c r="B271" s="1258"/>
      <c r="C271" s="1258"/>
      <c r="D271" s="1258"/>
      <c r="E271" s="1258"/>
      <c r="F271" s="1258"/>
      <c r="G271" s="1258"/>
      <c r="H271" s="1258"/>
      <c r="I271" s="1258"/>
      <c r="J271" s="1258"/>
      <c r="K271" s="1258"/>
      <c r="L271" s="1258"/>
      <c r="M271" s="1258"/>
      <c r="N271" s="1258"/>
      <c r="O271" s="1258"/>
      <c r="P271" s="1258"/>
      <c r="Q271" s="1258"/>
      <c r="R271" s="1258"/>
      <c r="S271" s="1258"/>
      <c r="T271" s="1258"/>
      <c r="U271" s="1258"/>
      <c r="V271" s="1258"/>
      <c r="W271" s="1258"/>
      <c r="X271" s="1258"/>
      <c r="Y271" s="1258"/>
      <c r="Z271" s="1258"/>
    </row>
    <row r="272" hidden="1">
      <c r="A272" s="1258"/>
      <c r="B272" s="1258"/>
      <c r="C272" s="1258"/>
      <c r="D272" s="1258"/>
      <c r="E272" s="1258"/>
      <c r="F272" s="1258"/>
      <c r="G272" s="1258"/>
      <c r="H272" s="1258"/>
      <c r="I272" s="1258"/>
      <c r="J272" s="1258"/>
      <c r="K272" s="1258"/>
      <c r="L272" s="1258"/>
      <c r="M272" s="1258"/>
      <c r="N272" s="1258"/>
      <c r="O272" s="1258"/>
      <c r="P272" s="1258"/>
      <c r="Q272" s="1258"/>
      <c r="R272" s="1258"/>
      <c r="S272" s="1258"/>
      <c r="T272" s="1258"/>
      <c r="U272" s="1258"/>
      <c r="V272" s="1258"/>
      <c r="W272" s="1258"/>
      <c r="X272" s="1258"/>
      <c r="Y272" s="1258"/>
      <c r="Z272" s="1258"/>
    </row>
    <row r="273" hidden="1">
      <c r="A273" s="1258"/>
      <c r="B273" s="1258"/>
      <c r="C273" s="1258"/>
      <c r="D273" s="1258"/>
      <c r="E273" s="1258"/>
      <c r="F273" s="1258"/>
      <c r="G273" s="1258"/>
      <c r="H273" s="1258"/>
      <c r="I273" s="1258"/>
      <c r="J273" s="1258"/>
      <c r="K273" s="1258"/>
      <c r="L273" s="1258"/>
      <c r="M273" s="1258"/>
      <c r="N273" s="1258"/>
      <c r="O273" s="1258"/>
      <c r="P273" s="1258"/>
      <c r="Q273" s="1258"/>
      <c r="R273" s="1258"/>
      <c r="S273" s="1258"/>
      <c r="T273" s="1258"/>
      <c r="U273" s="1258"/>
      <c r="V273" s="1258"/>
      <c r="W273" s="1258"/>
      <c r="X273" s="1258"/>
      <c r="Y273" s="1258"/>
      <c r="Z273" s="1258"/>
    </row>
    <row r="274" hidden="1">
      <c r="A274" s="1258"/>
      <c r="B274" s="1258"/>
      <c r="C274" s="1258"/>
      <c r="D274" s="1258"/>
      <c r="E274" s="1258"/>
      <c r="F274" s="1258"/>
      <c r="G274" s="1258"/>
      <c r="H274" s="1258"/>
      <c r="I274" s="1258"/>
      <c r="J274" s="1258"/>
      <c r="K274" s="1258"/>
      <c r="L274" s="1258"/>
      <c r="M274" s="1258"/>
      <c r="N274" s="1258"/>
      <c r="O274" s="1258"/>
      <c r="P274" s="1258"/>
      <c r="Q274" s="1258"/>
      <c r="R274" s="1258"/>
      <c r="S274" s="1258"/>
      <c r="T274" s="1258"/>
      <c r="U274" s="1258"/>
      <c r="V274" s="1258"/>
      <c r="W274" s="1258"/>
      <c r="X274" s="1258"/>
      <c r="Y274" s="1258"/>
      <c r="Z274" s="1258"/>
    </row>
    <row r="275" hidden="1">
      <c r="A275" s="1258"/>
      <c r="B275" s="1258"/>
      <c r="C275" s="1258"/>
      <c r="D275" s="1258"/>
      <c r="E275" s="1258"/>
      <c r="F275" s="1258"/>
      <c r="G275" s="1258"/>
      <c r="H275" s="1258"/>
      <c r="I275" s="1258"/>
      <c r="J275" s="1258"/>
      <c r="K275" s="1258"/>
      <c r="L275" s="1258"/>
      <c r="M275" s="1258"/>
      <c r="N275" s="1258"/>
      <c r="O275" s="1258"/>
      <c r="P275" s="1258"/>
      <c r="Q275" s="1258"/>
      <c r="R275" s="1258"/>
      <c r="S275" s="1258"/>
      <c r="T275" s="1258"/>
      <c r="U275" s="1258"/>
      <c r="V275" s="1258"/>
      <c r="W275" s="1258"/>
      <c r="X275" s="1258"/>
      <c r="Y275" s="1258"/>
      <c r="Z275" s="1258"/>
    </row>
    <row r="276" hidden="1">
      <c r="A276" s="1258"/>
      <c r="B276" s="1258"/>
      <c r="C276" s="1258"/>
      <c r="D276" s="1258"/>
      <c r="E276" s="1258"/>
      <c r="F276" s="1258"/>
      <c r="G276" s="1258"/>
      <c r="H276" s="1258"/>
      <c r="I276" s="1258"/>
      <c r="J276" s="1258"/>
      <c r="K276" s="1258"/>
      <c r="L276" s="1258"/>
      <c r="M276" s="1258"/>
      <c r="N276" s="1258"/>
      <c r="O276" s="1258"/>
      <c r="P276" s="1258"/>
      <c r="Q276" s="1258"/>
      <c r="R276" s="1258"/>
      <c r="S276" s="1258"/>
      <c r="T276" s="1258"/>
      <c r="U276" s="1258"/>
      <c r="V276" s="1258"/>
      <c r="W276" s="1258"/>
      <c r="X276" s="1258"/>
      <c r="Y276" s="1258"/>
      <c r="Z276" s="1258"/>
    </row>
    <row r="277" hidden="1">
      <c r="A277" s="1258"/>
      <c r="B277" s="1258"/>
      <c r="C277" s="1258"/>
      <c r="D277" s="1258"/>
      <c r="E277" s="1258"/>
      <c r="F277" s="1258"/>
      <c r="G277" s="1258"/>
      <c r="H277" s="1258"/>
      <c r="I277" s="1258"/>
      <c r="J277" s="1258"/>
      <c r="K277" s="1258"/>
      <c r="L277" s="1258"/>
      <c r="M277" s="1258"/>
      <c r="N277" s="1258"/>
      <c r="O277" s="1258"/>
      <c r="P277" s="1258"/>
      <c r="Q277" s="1258"/>
      <c r="R277" s="1258"/>
      <c r="S277" s="1258"/>
      <c r="T277" s="1258"/>
      <c r="U277" s="1258"/>
      <c r="V277" s="1258"/>
      <c r="W277" s="1258"/>
      <c r="X277" s="1258"/>
      <c r="Y277" s="1258"/>
      <c r="Z277" s="1258"/>
    </row>
    <row r="278" hidden="1">
      <c r="A278" s="1258"/>
      <c r="B278" s="1258"/>
      <c r="C278" s="1258"/>
      <c r="D278" s="1258"/>
      <c r="E278" s="1258"/>
      <c r="F278" s="1258"/>
      <c r="G278" s="1258"/>
      <c r="H278" s="1258"/>
      <c r="I278" s="1258"/>
      <c r="J278" s="1258"/>
      <c r="K278" s="1258"/>
      <c r="L278" s="1258"/>
      <c r="M278" s="1258"/>
      <c r="N278" s="1258"/>
      <c r="O278" s="1258"/>
      <c r="P278" s="1258"/>
      <c r="Q278" s="1258"/>
      <c r="R278" s="1258"/>
      <c r="S278" s="1258"/>
      <c r="T278" s="1258"/>
      <c r="U278" s="1258"/>
      <c r="V278" s="1258"/>
      <c r="W278" s="1258"/>
      <c r="X278" s="1258"/>
      <c r="Y278" s="1258"/>
      <c r="Z278" s="1258"/>
    </row>
    <row r="279" hidden="1">
      <c r="A279" s="1258"/>
      <c r="B279" s="1258"/>
      <c r="C279" s="1258"/>
      <c r="D279" s="1258"/>
      <c r="E279" s="1258"/>
      <c r="F279" s="1258"/>
      <c r="G279" s="1258"/>
      <c r="H279" s="1258"/>
      <c r="I279" s="1258"/>
      <c r="J279" s="1258"/>
      <c r="K279" s="1258"/>
      <c r="L279" s="1258"/>
      <c r="M279" s="1258"/>
      <c r="N279" s="1258"/>
      <c r="O279" s="1258"/>
      <c r="P279" s="1258"/>
      <c r="Q279" s="1258"/>
      <c r="R279" s="1258"/>
      <c r="S279" s="1258"/>
      <c r="T279" s="1258"/>
      <c r="U279" s="1258"/>
      <c r="V279" s="1258"/>
      <c r="W279" s="1258"/>
      <c r="X279" s="1258"/>
      <c r="Y279" s="1258"/>
      <c r="Z279" s="1258"/>
    </row>
    <row r="280" hidden="1">
      <c r="A280" s="1258"/>
      <c r="B280" s="1258"/>
      <c r="C280" s="1258"/>
      <c r="D280" s="1258"/>
      <c r="E280" s="1258"/>
      <c r="F280" s="1258"/>
      <c r="G280" s="1258"/>
      <c r="H280" s="1258"/>
      <c r="I280" s="1258"/>
      <c r="J280" s="1258"/>
      <c r="K280" s="1258"/>
      <c r="L280" s="1258"/>
      <c r="M280" s="1258"/>
      <c r="N280" s="1258"/>
      <c r="O280" s="1258"/>
      <c r="P280" s="1258"/>
      <c r="Q280" s="1258"/>
      <c r="R280" s="1258"/>
      <c r="S280" s="1258"/>
      <c r="T280" s="1258"/>
      <c r="U280" s="1258"/>
      <c r="V280" s="1258"/>
      <c r="W280" s="1258"/>
      <c r="X280" s="1258"/>
      <c r="Y280" s="1258"/>
      <c r="Z280" s="1258"/>
    </row>
    <row r="281" hidden="1">
      <c r="A281" s="1258"/>
      <c r="B281" s="1258"/>
      <c r="C281" s="1258"/>
      <c r="D281" s="1258"/>
      <c r="E281" s="1258"/>
      <c r="F281" s="1258"/>
      <c r="G281" s="1258"/>
      <c r="H281" s="1258"/>
      <c r="I281" s="1258"/>
      <c r="J281" s="1258"/>
      <c r="K281" s="1258"/>
      <c r="L281" s="1258"/>
      <c r="M281" s="1258"/>
      <c r="N281" s="1258"/>
      <c r="O281" s="1258"/>
      <c r="P281" s="1258"/>
      <c r="Q281" s="1258"/>
      <c r="R281" s="1258"/>
      <c r="S281" s="1258"/>
      <c r="T281" s="1258"/>
      <c r="U281" s="1258"/>
      <c r="V281" s="1258"/>
      <c r="W281" s="1258"/>
      <c r="X281" s="1258"/>
      <c r="Y281" s="1258"/>
      <c r="Z281" s="1258"/>
    </row>
    <row r="282" hidden="1">
      <c r="A282" s="1258"/>
      <c r="B282" s="1258"/>
      <c r="C282" s="1258"/>
      <c r="D282" s="1258"/>
      <c r="E282" s="1258"/>
      <c r="F282" s="1258"/>
      <c r="G282" s="1258"/>
      <c r="H282" s="1258"/>
      <c r="I282" s="1258"/>
      <c r="J282" s="1258"/>
      <c r="K282" s="1258"/>
      <c r="L282" s="1258"/>
      <c r="M282" s="1258"/>
      <c r="N282" s="1258"/>
      <c r="O282" s="1258"/>
      <c r="P282" s="1258"/>
      <c r="Q282" s="1258"/>
      <c r="R282" s="1258"/>
      <c r="S282" s="1258"/>
      <c r="T282" s="1258"/>
      <c r="U282" s="1258"/>
      <c r="V282" s="1258"/>
      <c r="W282" s="1258"/>
      <c r="X282" s="1258"/>
      <c r="Y282" s="1258"/>
      <c r="Z282" s="1258"/>
    </row>
    <row r="283" hidden="1">
      <c r="A283" s="1258"/>
      <c r="B283" s="1258"/>
      <c r="C283" s="1258"/>
      <c r="D283" s="1258"/>
      <c r="E283" s="1258"/>
      <c r="F283" s="1258"/>
      <c r="G283" s="1258"/>
      <c r="H283" s="1258"/>
      <c r="I283" s="1258"/>
      <c r="J283" s="1258"/>
      <c r="K283" s="1258"/>
      <c r="L283" s="1258"/>
      <c r="M283" s="1258"/>
      <c r="N283" s="1258"/>
      <c r="O283" s="1258"/>
      <c r="P283" s="1258"/>
      <c r="Q283" s="1258"/>
      <c r="R283" s="1258"/>
      <c r="S283" s="1258"/>
      <c r="T283" s="1258"/>
      <c r="U283" s="1258"/>
      <c r="V283" s="1258"/>
      <c r="W283" s="1258"/>
      <c r="X283" s="1258"/>
      <c r="Y283" s="1258"/>
      <c r="Z283" s="1258"/>
    </row>
    <row r="284" hidden="1">
      <c r="A284" s="1258"/>
      <c r="B284" s="1258"/>
      <c r="C284" s="1258"/>
      <c r="D284" s="1258"/>
      <c r="E284" s="1258"/>
      <c r="F284" s="1258"/>
      <c r="G284" s="1258"/>
      <c r="H284" s="1258"/>
      <c r="I284" s="1258"/>
      <c r="J284" s="1258"/>
      <c r="K284" s="1258"/>
      <c r="L284" s="1258"/>
      <c r="M284" s="1258"/>
      <c r="N284" s="1258"/>
      <c r="O284" s="1258"/>
      <c r="P284" s="1258"/>
      <c r="Q284" s="1258"/>
      <c r="R284" s="1258"/>
      <c r="S284" s="1258"/>
      <c r="T284" s="1258"/>
      <c r="U284" s="1258"/>
      <c r="V284" s="1258"/>
      <c r="W284" s="1258"/>
      <c r="X284" s="1258"/>
      <c r="Y284" s="1258"/>
      <c r="Z284" s="1258"/>
    </row>
    <row r="285" hidden="1">
      <c r="A285" s="1258"/>
      <c r="B285" s="1258"/>
      <c r="C285" s="1258"/>
      <c r="D285" s="1258"/>
      <c r="E285" s="1258"/>
      <c r="F285" s="1258"/>
      <c r="G285" s="1258"/>
      <c r="H285" s="1258"/>
      <c r="I285" s="1258"/>
      <c r="J285" s="1258"/>
      <c r="K285" s="1258"/>
      <c r="L285" s="1258"/>
      <c r="M285" s="1258"/>
      <c r="N285" s="1258"/>
      <c r="O285" s="1258"/>
      <c r="P285" s="1258"/>
      <c r="Q285" s="1258"/>
      <c r="R285" s="1258"/>
      <c r="S285" s="1258"/>
      <c r="T285" s="1258"/>
      <c r="U285" s="1258"/>
      <c r="V285" s="1258"/>
      <c r="W285" s="1258"/>
      <c r="X285" s="1258"/>
      <c r="Y285" s="1258"/>
      <c r="Z285" s="1258"/>
    </row>
    <row r="286" hidden="1">
      <c r="A286" s="1258"/>
      <c r="B286" s="1258"/>
      <c r="C286" s="1258"/>
      <c r="D286" s="1258"/>
      <c r="E286" s="1258"/>
      <c r="F286" s="1258"/>
      <c r="G286" s="1258"/>
      <c r="H286" s="1258"/>
      <c r="I286" s="1258"/>
      <c r="J286" s="1258"/>
      <c r="K286" s="1258"/>
      <c r="L286" s="1258"/>
      <c r="M286" s="1258"/>
      <c r="N286" s="1258"/>
      <c r="O286" s="1258"/>
      <c r="P286" s="1258"/>
      <c r="Q286" s="1258"/>
      <c r="R286" s="1258"/>
      <c r="S286" s="1258"/>
      <c r="T286" s="1258"/>
      <c r="U286" s="1258"/>
      <c r="V286" s="1258"/>
      <c r="W286" s="1258"/>
      <c r="X286" s="1258"/>
      <c r="Y286" s="1258"/>
      <c r="Z286" s="1258"/>
    </row>
    <row r="287" hidden="1">
      <c r="A287" s="1258"/>
      <c r="B287" s="1258"/>
      <c r="C287" s="1258"/>
      <c r="D287" s="1258"/>
      <c r="E287" s="1258"/>
      <c r="F287" s="1258"/>
      <c r="G287" s="1258"/>
      <c r="H287" s="1258"/>
      <c r="I287" s="1258"/>
      <c r="J287" s="1258"/>
      <c r="K287" s="1258"/>
      <c r="L287" s="1258"/>
      <c r="M287" s="1258"/>
      <c r="N287" s="1258"/>
      <c r="O287" s="1258"/>
      <c r="P287" s="1258"/>
      <c r="Q287" s="1258"/>
      <c r="R287" s="1258"/>
      <c r="S287" s="1258"/>
      <c r="T287" s="1258"/>
      <c r="U287" s="1258"/>
      <c r="V287" s="1258"/>
      <c r="W287" s="1258"/>
      <c r="X287" s="1258"/>
      <c r="Y287" s="1258"/>
      <c r="Z287" s="1258"/>
    </row>
    <row r="288" hidden="1">
      <c r="A288" s="1258"/>
      <c r="B288" s="1258"/>
      <c r="C288" s="1258"/>
      <c r="D288" s="1258"/>
      <c r="E288" s="1258"/>
      <c r="F288" s="1258"/>
      <c r="G288" s="1258"/>
      <c r="H288" s="1258"/>
      <c r="I288" s="1258"/>
      <c r="J288" s="1258"/>
      <c r="K288" s="1258"/>
      <c r="L288" s="1258"/>
      <c r="M288" s="1258"/>
      <c r="N288" s="1258"/>
      <c r="O288" s="1258"/>
      <c r="P288" s="1258"/>
      <c r="Q288" s="1258"/>
      <c r="R288" s="1258"/>
      <c r="S288" s="1258"/>
      <c r="T288" s="1258"/>
      <c r="U288" s="1258"/>
      <c r="V288" s="1258"/>
      <c r="W288" s="1258"/>
      <c r="X288" s="1258"/>
      <c r="Y288" s="1258"/>
      <c r="Z288" s="1258"/>
    </row>
    <row r="289" hidden="1">
      <c r="A289" s="1258"/>
      <c r="B289" s="1258"/>
      <c r="C289" s="1258"/>
      <c r="D289" s="1258"/>
      <c r="E289" s="1258"/>
      <c r="F289" s="1258"/>
      <c r="G289" s="1258"/>
      <c r="H289" s="1258"/>
      <c r="I289" s="1258"/>
      <c r="J289" s="1258"/>
      <c r="K289" s="1258"/>
      <c r="L289" s="1258"/>
      <c r="M289" s="1258"/>
      <c r="N289" s="1258"/>
      <c r="O289" s="1258"/>
      <c r="P289" s="1258"/>
      <c r="Q289" s="1258"/>
      <c r="R289" s="1258"/>
      <c r="S289" s="1258"/>
      <c r="T289" s="1258"/>
      <c r="U289" s="1258"/>
      <c r="V289" s="1258"/>
      <c r="W289" s="1258"/>
      <c r="X289" s="1258"/>
      <c r="Y289" s="1258"/>
      <c r="Z289" s="1258"/>
    </row>
    <row r="290" hidden="1">
      <c r="A290" s="1258"/>
      <c r="B290" s="1258"/>
      <c r="C290" s="1258"/>
      <c r="D290" s="1258"/>
      <c r="E290" s="1258"/>
      <c r="F290" s="1258"/>
      <c r="G290" s="1258"/>
      <c r="H290" s="1258"/>
      <c r="I290" s="1258"/>
      <c r="J290" s="1258"/>
      <c r="K290" s="1258"/>
      <c r="L290" s="1258"/>
      <c r="M290" s="1258"/>
      <c r="N290" s="1258"/>
      <c r="O290" s="1258"/>
      <c r="P290" s="1258"/>
      <c r="Q290" s="1258"/>
      <c r="R290" s="1258"/>
      <c r="S290" s="1258"/>
      <c r="T290" s="1258"/>
      <c r="U290" s="1258"/>
      <c r="V290" s="1258"/>
      <c r="W290" s="1258"/>
      <c r="X290" s="1258"/>
      <c r="Y290" s="1258"/>
      <c r="Z290" s="1258"/>
    </row>
    <row r="291" hidden="1">
      <c r="A291" s="1258"/>
      <c r="B291" s="1258"/>
      <c r="C291" s="1258"/>
      <c r="D291" s="1258"/>
      <c r="E291" s="1258"/>
      <c r="F291" s="1258"/>
      <c r="G291" s="1258"/>
      <c r="H291" s="1258"/>
      <c r="I291" s="1258"/>
      <c r="J291" s="1258"/>
      <c r="K291" s="1258"/>
      <c r="L291" s="1258"/>
      <c r="M291" s="1258"/>
      <c r="N291" s="1258"/>
      <c r="O291" s="1258"/>
      <c r="P291" s="1258"/>
      <c r="Q291" s="1258"/>
      <c r="R291" s="1258"/>
      <c r="S291" s="1258"/>
      <c r="T291" s="1258"/>
      <c r="U291" s="1258"/>
      <c r="V291" s="1258"/>
      <c r="W291" s="1258"/>
      <c r="X291" s="1258"/>
      <c r="Y291" s="1258"/>
      <c r="Z291" s="1258"/>
    </row>
    <row r="292" hidden="1">
      <c r="A292" s="1258"/>
      <c r="B292" s="1258"/>
      <c r="C292" s="1258"/>
      <c r="D292" s="1258"/>
      <c r="E292" s="1258"/>
      <c r="F292" s="1258"/>
      <c r="G292" s="1258"/>
      <c r="H292" s="1258"/>
      <c r="I292" s="1258"/>
      <c r="J292" s="1258"/>
      <c r="K292" s="1258"/>
      <c r="L292" s="1258"/>
      <c r="M292" s="1258"/>
      <c r="N292" s="1258"/>
      <c r="O292" s="1258"/>
      <c r="P292" s="1258"/>
      <c r="Q292" s="1258"/>
      <c r="R292" s="1258"/>
      <c r="S292" s="1258"/>
      <c r="T292" s="1258"/>
      <c r="U292" s="1258"/>
      <c r="V292" s="1258"/>
      <c r="W292" s="1258"/>
      <c r="X292" s="1258"/>
      <c r="Y292" s="1258"/>
      <c r="Z292" s="1258"/>
    </row>
    <row r="293" hidden="1">
      <c r="A293" s="1258"/>
      <c r="B293" s="1258"/>
      <c r="C293" s="1258"/>
      <c r="D293" s="1258"/>
      <c r="E293" s="1258"/>
      <c r="F293" s="1258"/>
      <c r="G293" s="1258"/>
      <c r="H293" s="1258"/>
      <c r="I293" s="1258"/>
      <c r="J293" s="1258"/>
      <c r="K293" s="1258"/>
      <c r="L293" s="1258"/>
      <c r="M293" s="1258"/>
      <c r="N293" s="1258"/>
      <c r="O293" s="1258"/>
      <c r="P293" s="1258"/>
      <c r="Q293" s="1258"/>
      <c r="R293" s="1258"/>
      <c r="S293" s="1258"/>
      <c r="T293" s="1258"/>
      <c r="U293" s="1258"/>
      <c r="V293" s="1258"/>
      <c r="W293" s="1258"/>
      <c r="X293" s="1258"/>
      <c r="Y293" s="1258"/>
      <c r="Z293" s="1258"/>
    </row>
    <row r="294" hidden="1">
      <c r="A294" s="1258"/>
      <c r="B294" s="1258"/>
      <c r="C294" s="1258"/>
      <c r="D294" s="1258"/>
      <c r="E294" s="1258"/>
      <c r="F294" s="1258"/>
      <c r="G294" s="1258"/>
      <c r="H294" s="1258"/>
      <c r="I294" s="1258"/>
      <c r="J294" s="1258"/>
      <c r="K294" s="1258"/>
      <c r="L294" s="1258"/>
      <c r="M294" s="1258"/>
      <c r="N294" s="1258"/>
      <c r="O294" s="1258"/>
      <c r="P294" s="1258"/>
      <c r="Q294" s="1258"/>
      <c r="R294" s="1258"/>
      <c r="S294" s="1258"/>
      <c r="T294" s="1258"/>
      <c r="U294" s="1258"/>
      <c r="V294" s="1258"/>
      <c r="W294" s="1258"/>
      <c r="X294" s="1258"/>
      <c r="Y294" s="1258"/>
      <c r="Z294" s="1258"/>
    </row>
    <row r="295" hidden="1">
      <c r="A295" s="1258"/>
      <c r="B295" s="1258"/>
      <c r="C295" s="1258"/>
      <c r="D295" s="1258"/>
      <c r="E295" s="1258"/>
      <c r="F295" s="1258"/>
      <c r="G295" s="1258"/>
      <c r="H295" s="1258"/>
      <c r="I295" s="1258"/>
      <c r="J295" s="1258"/>
      <c r="K295" s="1258"/>
      <c r="L295" s="1258"/>
      <c r="M295" s="1258"/>
      <c r="N295" s="1258"/>
      <c r="O295" s="1258"/>
      <c r="P295" s="1258"/>
      <c r="Q295" s="1258"/>
      <c r="R295" s="1258"/>
      <c r="S295" s="1258"/>
      <c r="T295" s="1258"/>
      <c r="U295" s="1258"/>
      <c r="V295" s="1258"/>
      <c r="W295" s="1258"/>
      <c r="X295" s="1258"/>
      <c r="Y295" s="1258"/>
      <c r="Z295" s="1258"/>
    </row>
    <row r="296" hidden="1">
      <c r="A296" s="1258"/>
      <c r="B296" s="1258"/>
      <c r="C296" s="1258"/>
      <c r="D296" s="1258"/>
      <c r="E296" s="1258"/>
      <c r="F296" s="1258"/>
      <c r="G296" s="1258"/>
      <c r="H296" s="1258"/>
      <c r="I296" s="1258"/>
      <c r="J296" s="1258"/>
      <c r="K296" s="1258"/>
      <c r="L296" s="1258"/>
      <c r="M296" s="1258"/>
      <c r="N296" s="1258"/>
      <c r="O296" s="1258"/>
      <c r="P296" s="1258"/>
      <c r="Q296" s="1258"/>
      <c r="R296" s="1258"/>
      <c r="S296" s="1258"/>
      <c r="T296" s="1258"/>
      <c r="U296" s="1258"/>
      <c r="V296" s="1258"/>
      <c r="W296" s="1258"/>
      <c r="X296" s="1258"/>
      <c r="Y296" s="1258"/>
      <c r="Z296" s="1258"/>
    </row>
    <row r="297" hidden="1">
      <c r="A297" s="1258"/>
      <c r="B297" s="1258"/>
      <c r="C297" s="1258"/>
      <c r="D297" s="1258"/>
      <c r="E297" s="1258"/>
      <c r="F297" s="1258"/>
      <c r="G297" s="1258"/>
      <c r="H297" s="1258"/>
      <c r="I297" s="1258"/>
      <c r="J297" s="1258"/>
      <c r="K297" s="1258"/>
      <c r="L297" s="1258"/>
      <c r="M297" s="1258"/>
      <c r="N297" s="1258"/>
      <c r="O297" s="1258"/>
      <c r="P297" s="1258"/>
      <c r="Q297" s="1258"/>
      <c r="R297" s="1258"/>
      <c r="S297" s="1258"/>
      <c r="T297" s="1258"/>
      <c r="U297" s="1258"/>
      <c r="V297" s="1258"/>
      <c r="W297" s="1258"/>
      <c r="X297" s="1258"/>
      <c r="Y297" s="1258"/>
      <c r="Z297" s="1258"/>
    </row>
    <row r="298" hidden="1">
      <c r="A298" s="1258"/>
      <c r="B298" s="1258"/>
      <c r="C298" s="1258"/>
      <c r="D298" s="1258"/>
      <c r="E298" s="1258"/>
      <c r="F298" s="1258"/>
      <c r="G298" s="1258"/>
      <c r="H298" s="1258"/>
      <c r="I298" s="1258"/>
      <c r="J298" s="1258"/>
      <c r="K298" s="1258"/>
      <c r="L298" s="1258"/>
      <c r="M298" s="1258"/>
      <c r="N298" s="1258"/>
      <c r="O298" s="1258"/>
      <c r="P298" s="1258"/>
      <c r="Q298" s="1258"/>
      <c r="R298" s="1258"/>
      <c r="S298" s="1258"/>
      <c r="T298" s="1258"/>
      <c r="U298" s="1258"/>
      <c r="V298" s="1258"/>
      <c r="W298" s="1258"/>
      <c r="X298" s="1258"/>
      <c r="Y298" s="1258"/>
      <c r="Z298" s="1258"/>
    </row>
    <row r="299" hidden="1">
      <c r="A299" s="1258"/>
      <c r="B299" s="1258"/>
      <c r="C299" s="1258"/>
      <c r="D299" s="1258"/>
      <c r="E299" s="1258"/>
      <c r="F299" s="1258"/>
      <c r="G299" s="1258"/>
      <c r="H299" s="1258"/>
      <c r="I299" s="1258"/>
      <c r="J299" s="1258"/>
      <c r="K299" s="1258"/>
      <c r="L299" s="1258"/>
      <c r="M299" s="1258"/>
      <c r="N299" s="1258"/>
      <c r="O299" s="1258"/>
      <c r="P299" s="1258"/>
      <c r="Q299" s="1258"/>
      <c r="R299" s="1258"/>
      <c r="S299" s="1258"/>
      <c r="T299" s="1258"/>
      <c r="U299" s="1258"/>
      <c r="V299" s="1258"/>
      <c r="W299" s="1258"/>
      <c r="X299" s="1258"/>
      <c r="Y299" s="1258"/>
      <c r="Z299" s="1258"/>
    </row>
    <row r="300" hidden="1">
      <c r="A300" s="1258"/>
      <c r="B300" s="1258"/>
      <c r="C300" s="1258"/>
      <c r="D300" s="1258"/>
      <c r="E300" s="1258"/>
      <c r="F300" s="1258"/>
      <c r="G300" s="1258"/>
      <c r="H300" s="1258"/>
      <c r="I300" s="1258"/>
      <c r="J300" s="1258"/>
      <c r="K300" s="1258"/>
      <c r="L300" s="1258"/>
      <c r="M300" s="1258"/>
      <c r="N300" s="1258"/>
      <c r="O300" s="1258"/>
      <c r="P300" s="1258"/>
      <c r="Q300" s="1258"/>
      <c r="R300" s="1258"/>
      <c r="S300" s="1258"/>
      <c r="T300" s="1258"/>
      <c r="U300" s="1258"/>
      <c r="V300" s="1258"/>
      <c r="W300" s="1258"/>
      <c r="X300" s="1258"/>
      <c r="Y300" s="1258"/>
      <c r="Z300" s="1258"/>
    </row>
    <row r="301" hidden="1">
      <c r="A301" s="1258"/>
      <c r="B301" s="1258"/>
      <c r="C301" s="1258"/>
      <c r="D301" s="1258"/>
      <c r="E301" s="1258"/>
      <c r="F301" s="1258"/>
      <c r="G301" s="1258"/>
      <c r="H301" s="1258"/>
      <c r="I301" s="1258"/>
      <c r="J301" s="1258"/>
      <c r="K301" s="1258"/>
      <c r="L301" s="1258"/>
      <c r="M301" s="1258"/>
      <c r="N301" s="1258"/>
      <c r="O301" s="1258"/>
      <c r="P301" s="1258"/>
      <c r="Q301" s="1258"/>
      <c r="R301" s="1258"/>
      <c r="S301" s="1258"/>
      <c r="T301" s="1258"/>
      <c r="U301" s="1258"/>
      <c r="V301" s="1258"/>
      <c r="W301" s="1258"/>
      <c r="X301" s="1258"/>
      <c r="Y301" s="1258"/>
      <c r="Z301" s="1258"/>
    </row>
    <row r="302" hidden="1">
      <c r="A302" s="1258"/>
      <c r="B302" s="1258"/>
      <c r="C302" s="1258"/>
      <c r="D302" s="1258"/>
      <c r="E302" s="1258"/>
      <c r="F302" s="1258"/>
      <c r="G302" s="1258"/>
      <c r="H302" s="1258"/>
      <c r="I302" s="1258"/>
      <c r="J302" s="1258"/>
      <c r="K302" s="1258"/>
      <c r="L302" s="1258"/>
      <c r="M302" s="1258"/>
      <c r="N302" s="1258"/>
      <c r="O302" s="1258"/>
      <c r="P302" s="1258"/>
      <c r="Q302" s="1258"/>
      <c r="R302" s="1258"/>
      <c r="S302" s="1258"/>
      <c r="T302" s="1258"/>
      <c r="U302" s="1258"/>
      <c r="V302" s="1258"/>
      <c r="W302" s="1258"/>
      <c r="X302" s="1258"/>
      <c r="Y302" s="1258"/>
      <c r="Z302" s="1258"/>
    </row>
    <row r="303" hidden="1">
      <c r="A303" s="1258"/>
      <c r="B303" s="1258"/>
      <c r="C303" s="1258"/>
      <c r="D303" s="1258"/>
      <c r="E303" s="1258"/>
      <c r="F303" s="1258"/>
      <c r="G303" s="1258"/>
      <c r="H303" s="1258"/>
      <c r="I303" s="1258"/>
      <c r="J303" s="1258"/>
      <c r="K303" s="1258"/>
      <c r="L303" s="1258"/>
      <c r="M303" s="1258"/>
      <c r="N303" s="1258"/>
      <c r="O303" s="1258"/>
      <c r="P303" s="1258"/>
      <c r="Q303" s="1258"/>
      <c r="R303" s="1258"/>
      <c r="S303" s="1258"/>
      <c r="T303" s="1258"/>
      <c r="U303" s="1258"/>
      <c r="V303" s="1258"/>
      <c r="W303" s="1258"/>
      <c r="X303" s="1258"/>
      <c r="Y303" s="1258"/>
      <c r="Z303" s="1258"/>
    </row>
    <row r="304" hidden="1">
      <c r="A304" s="1258"/>
      <c r="B304" s="1258"/>
      <c r="C304" s="1258"/>
      <c r="D304" s="1258"/>
      <c r="E304" s="1258"/>
      <c r="F304" s="1258"/>
      <c r="G304" s="1258"/>
      <c r="H304" s="1258"/>
      <c r="I304" s="1258"/>
      <c r="J304" s="1258"/>
      <c r="K304" s="1258"/>
      <c r="L304" s="1258"/>
      <c r="M304" s="1258"/>
      <c r="N304" s="1258"/>
      <c r="O304" s="1258"/>
      <c r="P304" s="1258"/>
      <c r="Q304" s="1258"/>
      <c r="R304" s="1258"/>
      <c r="S304" s="1258"/>
      <c r="T304" s="1258"/>
      <c r="U304" s="1258"/>
      <c r="V304" s="1258"/>
      <c r="W304" s="1258"/>
      <c r="X304" s="1258"/>
      <c r="Y304" s="1258"/>
      <c r="Z304" s="1258"/>
    </row>
    <row r="305" hidden="1">
      <c r="A305" s="1258"/>
      <c r="B305" s="1258"/>
      <c r="C305" s="1258"/>
      <c r="D305" s="1258"/>
      <c r="E305" s="1258"/>
      <c r="F305" s="1258"/>
      <c r="G305" s="1258"/>
      <c r="H305" s="1258"/>
      <c r="I305" s="1258"/>
      <c r="J305" s="1258"/>
      <c r="K305" s="1258"/>
      <c r="L305" s="1258"/>
      <c r="M305" s="1258"/>
      <c r="N305" s="1258"/>
      <c r="O305" s="1258"/>
      <c r="P305" s="1258"/>
      <c r="Q305" s="1258"/>
      <c r="R305" s="1258"/>
      <c r="S305" s="1258"/>
      <c r="T305" s="1258"/>
      <c r="U305" s="1258"/>
      <c r="V305" s="1258"/>
      <c r="W305" s="1258"/>
      <c r="X305" s="1258"/>
      <c r="Y305" s="1258"/>
      <c r="Z305" s="1258"/>
    </row>
    <row r="306" hidden="1">
      <c r="A306" s="1258"/>
      <c r="B306" s="1258"/>
      <c r="C306" s="1258"/>
      <c r="D306" s="1258"/>
      <c r="E306" s="1258"/>
      <c r="F306" s="1258"/>
      <c r="G306" s="1258"/>
      <c r="H306" s="1258"/>
      <c r="I306" s="1258"/>
      <c r="J306" s="1258"/>
      <c r="K306" s="1258"/>
      <c r="L306" s="1258"/>
      <c r="M306" s="1258"/>
      <c r="N306" s="1258"/>
      <c r="O306" s="1258"/>
      <c r="P306" s="1258"/>
      <c r="Q306" s="1258"/>
      <c r="R306" s="1258"/>
      <c r="S306" s="1258"/>
      <c r="T306" s="1258"/>
      <c r="U306" s="1258"/>
      <c r="V306" s="1258"/>
      <c r="W306" s="1258"/>
      <c r="X306" s="1258"/>
      <c r="Y306" s="1258"/>
      <c r="Z306" s="1258"/>
    </row>
    <row r="307" hidden="1">
      <c r="A307" s="1258"/>
      <c r="B307" s="1258"/>
      <c r="C307" s="1258"/>
      <c r="D307" s="1258"/>
      <c r="E307" s="1258"/>
      <c r="F307" s="1258"/>
      <c r="G307" s="1258"/>
      <c r="H307" s="1258"/>
      <c r="I307" s="1258"/>
      <c r="J307" s="1258"/>
      <c r="K307" s="1258"/>
      <c r="L307" s="1258"/>
      <c r="M307" s="1258"/>
      <c r="N307" s="1258"/>
      <c r="O307" s="1258"/>
      <c r="P307" s="1258"/>
      <c r="Q307" s="1258"/>
      <c r="R307" s="1258"/>
      <c r="S307" s="1258"/>
      <c r="T307" s="1258"/>
      <c r="U307" s="1258"/>
      <c r="V307" s="1258"/>
      <c r="W307" s="1258"/>
      <c r="X307" s="1258"/>
      <c r="Y307" s="1258"/>
      <c r="Z307" s="1258"/>
    </row>
    <row r="308" hidden="1">
      <c r="A308" s="1258"/>
      <c r="B308" s="1258"/>
      <c r="C308" s="1258"/>
      <c r="D308" s="1258"/>
      <c r="E308" s="1258"/>
      <c r="F308" s="1258"/>
      <c r="G308" s="1258"/>
      <c r="H308" s="1258"/>
      <c r="I308" s="1258"/>
      <c r="J308" s="1258"/>
      <c r="K308" s="1258"/>
      <c r="L308" s="1258"/>
      <c r="M308" s="1258"/>
      <c r="N308" s="1258"/>
      <c r="O308" s="1258"/>
      <c r="P308" s="1258"/>
      <c r="Q308" s="1258"/>
      <c r="R308" s="1258"/>
      <c r="S308" s="1258"/>
      <c r="T308" s="1258"/>
      <c r="U308" s="1258"/>
      <c r="V308" s="1258"/>
      <c r="W308" s="1258"/>
      <c r="X308" s="1258"/>
      <c r="Y308" s="1258"/>
      <c r="Z308" s="1258"/>
    </row>
    <row r="309" hidden="1">
      <c r="A309" s="1258"/>
      <c r="B309" s="1258"/>
      <c r="C309" s="1258"/>
      <c r="D309" s="1258"/>
      <c r="E309" s="1258"/>
      <c r="F309" s="1258"/>
      <c r="G309" s="1258"/>
      <c r="H309" s="1258"/>
      <c r="I309" s="1258"/>
      <c r="J309" s="1258"/>
      <c r="K309" s="1258"/>
      <c r="L309" s="1258"/>
      <c r="M309" s="1258"/>
      <c r="N309" s="1258"/>
      <c r="O309" s="1258"/>
      <c r="P309" s="1258"/>
      <c r="Q309" s="1258"/>
      <c r="R309" s="1258"/>
      <c r="S309" s="1258"/>
      <c r="T309" s="1258"/>
      <c r="U309" s="1258"/>
      <c r="V309" s="1258"/>
      <c r="W309" s="1258"/>
      <c r="X309" s="1258"/>
      <c r="Y309" s="1258"/>
      <c r="Z309" s="1258"/>
    </row>
    <row r="310" hidden="1">
      <c r="A310" s="1258"/>
      <c r="B310" s="1258"/>
      <c r="C310" s="1258"/>
      <c r="D310" s="1258"/>
      <c r="E310" s="1258"/>
      <c r="F310" s="1258"/>
      <c r="G310" s="1258"/>
      <c r="H310" s="1258"/>
      <c r="I310" s="1258"/>
      <c r="J310" s="1258"/>
      <c r="K310" s="1258"/>
      <c r="L310" s="1258"/>
      <c r="M310" s="1258"/>
      <c r="N310" s="1258"/>
      <c r="O310" s="1258"/>
      <c r="P310" s="1258"/>
      <c r="Q310" s="1258"/>
      <c r="R310" s="1258"/>
      <c r="S310" s="1258"/>
      <c r="T310" s="1258"/>
      <c r="U310" s="1258"/>
      <c r="V310" s="1258"/>
      <c r="W310" s="1258"/>
      <c r="X310" s="1258"/>
      <c r="Y310" s="1258"/>
      <c r="Z310" s="1258"/>
    </row>
    <row r="311" hidden="1">
      <c r="A311" s="1258"/>
      <c r="B311" s="1258"/>
      <c r="C311" s="1258"/>
      <c r="D311" s="1258"/>
      <c r="E311" s="1258"/>
      <c r="F311" s="1258"/>
      <c r="G311" s="1258"/>
      <c r="H311" s="1258"/>
      <c r="I311" s="1258"/>
      <c r="J311" s="1258"/>
      <c r="K311" s="1258"/>
      <c r="L311" s="1258"/>
      <c r="M311" s="1258"/>
      <c r="N311" s="1258"/>
      <c r="O311" s="1258"/>
      <c r="P311" s="1258"/>
      <c r="Q311" s="1258"/>
      <c r="R311" s="1258"/>
      <c r="S311" s="1258"/>
      <c r="T311" s="1258"/>
      <c r="U311" s="1258"/>
      <c r="V311" s="1258"/>
      <c r="W311" s="1258"/>
      <c r="X311" s="1258"/>
      <c r="Y311" s="1258"/>
      <c r="Z311" s="1258"/>
    </row>
    <row r="312" hidden="1">
      <c r="A312" s="1258"/>
      <c r="B312" s="1258"/>
      <c r="C312" s="1258"/>
      <c r="D312" s="1258"/>
      <c r="E312" s="1258"/>
      <c r="F312" s="1258"/>
      <c r="G312" s="1258"/>
      <c r="H312" s="1258"/>
      <c r="I312" s="1258"/>
      <c r="J312" s="1258"/>
      <c r="K312" s="1258"/>
      <c r="L312" s="1258"/>
      <c r="M312" s="1258"/>
      <c r="N312" s="1258"/>
      <c r="O312" s="1258"/>
      <c r="P312" s="1258"/>
      <c r="Q312" s="1258"/>
      <c r="R312" s="1258"/>
      <c r="S312" s="1258"/>
      <c r="T312" s="1258"/>
      <c r="U312" s="1258"/>
      <c r="V312" s="1258"/>
      <c r="W312" s="1258"/>
      <c r="X312" s="1258"/>
      <c r="Y312" s="1258"/>
      <c r="Z312" s="1258"/>
    </row>
    <row r="313" hidden="1">
      <c r="A313" s="1258"/>
      <c r="B313" s="1258"/>
      <c r="C313" s="1258"/>
      <c r="D313" s="1258"/>
      <c r="E313" s="1258"/>
      <c r="F313" s="1258"/>
      <c r="G313" s="1258"/>
      <c r="H313" s="1258"/>
      <c r="I313" s="1258"/>
      <c r="J313" s="1258"/>
      <c r="K313" s="1258"/>
      <c r="L313" s="1258"/>
      <c r="M313" s="1258"/>
      <c r="N313" s="1258"/>
      <c r="O313" s="1258"/>
      <c r="P313" s="1258"/>
      <c r="Q313" s="1258"/>
      <c r="R313" s="1258"/>
      <c r="S313" s="1258"/>
      <c r="T313" s="1258"/>
      <c r="U313" s="1258"/>
      <c r="V313" s="1258"/>
      <c r="W313" s="1258"/>
      <c r="X313" s="1258"/>
      <c r="Y313" s="1258"/>
      <c r="Z313" s="1258"/>
    </row>
    <row r="314" hidden="1">
      <c r="A314" s="1258"/>
      <c r="B314" s="1258"/>
      <c r="C314" s="1258"/>
      <c r="D314" s="1258"/>
      <c r="E314" s="1258"/>
      <c r="F314" s="1258"/>
      <c r="G314" s="1258"/>
      <c r="H314" s="1258"/>
      <c r="I314" s="1258"/>
      <c r="J314" s="1258"/>
      <c r="K314" s="1258"/>
      <c r="L314" s="1258"/>
      <c r="M314" s="1258"/>
      <c r="N314" s="1258"/>
      <c r="O314" s="1258"/>
      <c r="P314" s="1258"/>
      <c r="Q314" s="1258"/>
      <c r="R314" s="1258"/>
      <c r="S314" s="1258"/>
      <c r="T314" s="1258"/>
      <c r="U314" s="1258"/>
      <c r="V314" s="1258"/>
      <c r="W314" s="1258"/>
      <c r="X314" s="1258"/>
      <c r="Y314" s="1258"/>
      <c r="Z314" s="1258"/>
    </row>
    <row r="315" hidden="1">
      <c r="A315" s="1258"/>
      <c r="B315" s="1258"/>
      <c r="C315" s="1258"/>
      <c r="D315" s="1258"/>
      <c r="E315" s="1258"/>
      <c r="F315" s="1258"/>
      <c r="G315" s="1258"/>
      <c r="H315" s="1258"/>
      <c r="I315" s="1258"/>
      <c r="J315" s="1258"/>
      <c r="K315" s="1258"/>
      <c r="L315" s="1258"/>
      <c r="M315" s="1258"/>
      <c r="N315" s="1258"/>
      <c r="O315" s="1258"/>
      <c r="P315" s="1258"/>
      <c r="Q315" s="1258"/>
      <c r="R315" s="1258"/>
      <c r="S315" s="1258"/>
      <c r="T315" s="1258"/>
      <c r="U315" s="1258"/>
      <c r="V315" s="1258"/>
      <c r="W315" s="1258"/>
      <c r="X315" s="1258"/>
      <c r="Y315" s="1258"/>
      <c r="Z315" s="1258"/>
    </row>
    <row r="316" hidden="1">
      <c r="A316" s="1258"/>
      <c r="B316" s="1258"/>
      <c r="C316" s="1258"/>
      <c r="D316" s="1258"/>
      <c r="E316" s="1258"/>
      <c r="F316" s="1258"/>
      <c r="G316" s="1258"/>
      <c r="H316" s="1258"/>
      <c r="I316" s="1258"/>
      <c r="J316" s="1258"/>
      <c r="K316" s="1258"/>
      <c r="L316" s="1258"/>
      <c r="M316" s="1258"/>
      <c r="N316" s="1258"/>
      <c r="O316" s="1258"/>
      <c r="P316" s="1258"/>
      <c r="Q316" s="1258"/>
      <c r="R316" s="1258"/>
      <c r="S316" s="1258"/>
      <c r="T316" s="1258"/>
      <c r="U316" s="1258"/>
      <c r="V316" s="1258"/>
      <c r="W316" s="1258"/>
      <c r="X316" s="1258"/>
      <c r="Y316" s="1258"/>
      <c r="Z316" s="1258"/>
    </row>
    <row r="317" hidden="1">
      <c r="A317" s="1258"/>
      <c r="B317" s="1258"/>
      <c r="C317" s="1258"/>
      <c r="D317" s="1258"/>
      <c r="E317" s="1258"/>
      <c r="F317" s="1258"/>
      <c r="G317" s="1258"/>
      <c r="H317" s="1258"/>
      <c r="I317" s="1258"/>
      <c r="J317" s="1258"/>
      <c r="K317" s="1258"/>
      <c r="L317" s="1258"/>
      <c r="M317" s="1258"/>
      <c r="N317" s="1258"/>
      <c r="O317" s="1258"/>
      <c r="P317" s="1258"/>
      <c r="Q317" s="1258"/>
      <c r="R317" s="1258"/>
      <c r="S317" s="1258"/>
      <c r="T317" s="1258"/>
      <c r="U317" s="1258"/>
      <c r="V317" s="1258"/>
      <c r="W317" s="1258"/>
      <c r="X317" s="1258"/>
      <c r="Y317" s="1258"/>
      <c r="Z317" s="1258"/>
    </row>
    <row r="318" hidden="1">
      <c r="A318" s="1258"/>
      <c r="B318" s="1258"/>
      <c r="C318" s="1258"/>
      <c r="D318" s="1258"/>
      <c r="E318" s="1258"/>
      <c r="F318" s="1258"/>
      <c r="G318" s="1258"/>
      <c r="H318" s="1258"/>
      <c r="I318" s="1258"/>
      <c r="J318" s="1258"/>
      <c r="K318" s="1258"/>
      <c r="L318" s="1258"/>
      <c r="M318" s="1258"/>
      <c r="N318" s="1258"/>
      <c r="O318" s="1258"/>
      <c r="P318" s="1258"/>
      <c r="Q318" s="1258"/>
      <c r="R318" s="1258"/>
      <c r="S318" s="1258"/>
      <c r="T318" s="1258"/>
      <c r="U318" s="1258"/>
      <c r="V318" s="1258"/>
      <c r="W318" s="1258"/>
      <c r="X318" s="1258"/>
      <c r="Y318" s="1258"/>
      <c r="Z318" s="1258"/>
    </row>
    <row r="319" hidden="1">
      <c r="A319" s="1258"/>
      <c r="B319" s="1258"/>
      <c r="C319" s="1258"/>
      <c r="D319" s="1258"/>
      <c r="E319" s="1258"/>
      <c r="F319" s="1258"/>
      <c r="G319" s="1258"/>
      <c r="H319" s="1258"/>
      <c r="I319" s="1258"/>
      <c r="J319" s="1258"/>
      <c r="K319" s="1258"/>
      <c r="L319" s="1258"/>
      <c r="M319" s="1258"/>
      <c r="N319" s="1258"/>
      <c r="O319" s="1258"/>
      <c r="P319" s="1258"/>
      <c r="Q319" s="1258"/>
      <c r="R319" s="1258"/>
      <c r="S319" s="1258"/>
      <c r="T319" s="1258"/>
      <c r="U319" s="1258"/>
      <c r="V319" s="1258"/>
      <c r="W319" s="1258"/>
      <c r="X319" s="1258"/>
      <c r="Y319" s="1258"/>
      <c r="Z319" s="1258"/>
    </row>
    <row r="320" hidden="1">
      <c r="A320" s="1258"/>
      <c r="B320" s="1258"/>
      <c r="C320" s="1258"/>
      <c r="D320" s="1258"/>
      <c r="E320" s="1258"/>
      <c r="F320" s="1258"/>
      <c r="G320" s="1258"/>
      <c r="H320" s="1258"/>
      <c r="I320" s="1258"/>
      <c r="J320" s="1258"/>
      <c r="K320" s="1258"/>
      <c r="L320" s="1258"/>
      <c r="M320" s="1258"/>
      <c r="N320" s="1258"/>
      <c r="O320" s="1258"/>
      <c r="P320" s="1258"/>
      <c r="Q320" s="1258"/>
      <c r="R320" s="1258"/>
      <c r="S320" s="1258"/>
      <c r="T320" s="1258"/>
      <c r="U320" s="1258"/>
      <c r="V320" s="1258"/>
      <c r="W320" s="1258"/>
      <c r="X320" s="1258"/>
      <c r="Y320" s="1258"/>
      <c r="Z320" s="1258"/>
    </row>
    <row r="321" hidden="1">
      <c r="A321" s="1258"/>
      <c r="B321" s="1258"/>
      <c r="C321" s="1258"/>
      <c r="D321" s="1258"/>
      <c r="E321" s="1258"/>
      <c r="F321" s="1258"/>
      <c r="G321" s="1258"/>
      <c r="H321" s="1258"/>
      <c r="I321" s="1258"/>
      <c r="J321" s="1258"/>
      <c r="K321" s="1258"/>
      <c r="L321" s="1258"/>
      <c r="M321" s="1258"/>
      <c r="N321" s="1258"/>
      <c r="O321" s="1258"/>
      <c r="P321" s="1258"/>
      <c r="Q321" s="1258"/>
      <c r="R321" s="1258"/>
      <c r="S321" s="1258"/>
      <c r="T321" s="1258"/>
      <c r="U321" s="1258"/>
      <c r="V321" s="1258"/>
      <c r="W321" s="1258"/>
      <c r="X321" s="1258"/>
      <c r="Y321" s="1258"/>
      <c r="Z321" s="1258"/>
    </row>
    <row r="322" hidden="1">
      <c r="A322" s="1258"/>
      <c r="B322" s="1258"/>
      <c r="C322" s="1258"/>
      <c r="D322" s="1258"/>
      <c r="E322" s="1258"/>
      <c r="F322" s="1258"/>
      <c r="G322" s="1258"/>
      <c r="H322" s="1258"/>
      <c r="I322" s="1258"/>
      <c r="J322" s="1258"/>
      <c r="K322" s="1258"/>
      <c r="L322" s="1258"/>
      <c r="M322" s="1258"/>
      <c r="N322" s="1258"/>
      <c r="O322" s="1258"/>
      <c r="P322" s="1258"/>
      <c r="Q322" s="1258"/>
      <c r="R322" s="1258"/>
      <c r="S322" s="1258"/>
      <c r="T322" s="1258"/>
      <c r="U322" s="1258"/>
      <c r="V322" s="1258"/>
      <c r="W322" s="1258"/>
      <c r="X322" s="1258"/>
      <c r="Y322" s="1258"/>
      <c r="Z322" s="1258"/>
    </row>
    <row r="323" hidden="1">
      <c r="A323" s="1258"/>
      <c r="B323" s="1258"/>
      <c r="C323" s="1258"/>
      <c r="D323" s="1258"/>
      <c r="E323" s="1258"/>
      <c r="F323" s="1258"/>
      <c r="G323" s="1258"/>
      <c r="H323" s="1258"/>
      <c r="I323" s="1258"/>
      <c r="J323" s="1258"/>
      <c r="K323" s="1258"/>
      <c r="L323" s="1258"/>
      <c r="M323" s="1258"/>
      <c r="N323" s="1258"/>
      <c r="O323" s="1258"/>
      <c r="P323" s="1258"/>
      <c r="Q323" s="1258"/>
      <c r="R323" s="1258"/>
      <c r="S323" s="1258"/>
      <c r="T323" s="1258"/>
      <c r="U323" s="1258"/>
      <c r="V323" s="1258"/>
      <c r="W323" s="1258"/>
      <c r="X323" s="1258"/>
      <c r="Y323" s="1258"/>
      <c r="Z323" s="1258"/>
    </row>
    <row r="324" hidden="1">
      <c r="A324" s="1258"/>
      <c r="B324" s="1258"/>
      <c r="C324" s="1258"/>
      <c r="D324" s="1258"/>
      <c r="E324" s="1258"/>
      <c r="F324" s="1258"/>
      <c r="G324" s="1258"/>
      <c r="H324" s="1258"/>
      <c r="I324" s="1258"/>
      <c r="J324" s="1258"/>
      <c r="K324" s="1258"/>
      <c r="L324" s="1258"/>
      <c r="M324" s="1258"/>
      <c r="N324" s="1258"/>
      <c r="O324" s="1258"/>
      <c r="P324" s="1258"/>
      <c r="Q324" s="1258"/>
      <c r="R324" s="1258"/>
      <c r="S324" s="1258"/>
      <c r="T324" s="1258"/>
      <c r="U324" s="1258"/>
      <c r="V324" s="1258"/>
      <c r="W324" s="1258"/>
      <c r="X324" s="1258"/>
      <c r="Y324" s="1258"/>
      <c r="Z324" s="1258"/>
    </row>
    <row r="325" hidden="1">
      <c r="A325" s="1258"/>
      <c r="B325" s="1258"/>
      <c r="C325" s="1258"/>
      <c r="D325" s="1258"/>
      <c r="E325" s="1258"/>
      <c r="F325" s="1258"/>
      <c r="G325" s="1258"/>
      <c r="H325" s="1258"/>
      <c r="I325" s="1258"/>
      <c r="J325" s="1258"/>
      <c r="K325" s="1258"/>
      <c r="L325" s="1258"/>
      <c r="M325" s="1258"/>
      <c r="N325" s="1258"/>
      <c r="O325" s="1258"/>
      <c r="P325" s="1258"/>
      <c r="Q325" s="1258"/>
      <c r="R325" s="1258"/>
      <c r="S325" s="1258"/>
      <c r="T325" s="1258"/>
      <c r="U325" s="1258"/>
      <c r="V325" s="1258"/>
      <c r="W325" s="1258"/>
      <c r="X325" s="1258"/>
      <c r="Y325" s="1258"/>
      <c r="Z325" s="1258"/>
    </row>
    <row r="326" hidden="1">
      <c r="A326" s="1258"/>
      <c r="B326" s="1258"/>
      <c r="C326" s="1258"/>
      <c r="D326" s="1258"/>
      <c r="E326" s="1258"/>
      <c r="F326" s="1258"/>
      <c r="G326" s="1258"/>
      <c r="H326" s="1258"/>
      <c r="I326" s="1258"/>
      <c r="J326" s="1258"/>
      <c r="K326" s="1258"/>
      <c r="L326" s="1258"/>
      <c r="M326" s="1258"/>
      <c r="N326" s="1258"/>
      <c r="O326" s="1258"/>
      <c r="P326" s="1258"/>
      <c r="Q326" s="1258"/>
      <c r="R326" s="1258"/>
      <c r="S326" s="1258"/>
      <c r="T326" s="1258"/>
      <c r="U326" s="1258"/>
      <c r="V326" s="1258"/>
      <c r="W326" s="1258"/>
      <c r="X326" s="1258"/>
      <c r="Y326" s="1258"/>
      <c r="Z326" s="1258"/>
    </row>
    <row r="327" hidden="1">
      <c r="A327" s="1258"/>
      <c r="B327" s="1258"/>
      <c r="C327" s="1258"/>
      <c r="D327" s="1258"/>
      <c r="E327" s="1258"/>
      <c r="F327" s="1258"/>
      <c r="G327" s="1258"/>
      <c r="H327" s="1258"/>
      <c r="I327" s="1258"/>
      <c r="J327" s="1258"/>
      <c r="K327" s="1258"/>
      <c r="L327" s="1258"/>
      <c r="M327" s="1258"/>
      <c r="N327" s="1258"/>
      <c r="O327" s="1258"/>
      <c r="P327" s="1258"/>
      <c r="Q327" s="1258"/>
      <c r="R327" s="1258"/>
      <c r="S327" s="1258"/>
      <c r="T327" s="1258"/>
      <c r="U327" s="1258"/>
      <c r="V327" s="1258"/>
      <c r="W327" s="1258"/>
      <c r="X327" s="1258"/>
      <c r="Y327" s="1258"/>
      <c r="Z327" s="1258"/>
    </row>
    <row r="328" hidden="1">
      <c r="A328" s="1258"/>
      <c r="B328" s="1258"/>
      <c r="C328" s="1258"/>
      <c r="D328" s="1258"/>
      <c r="E328" s="1258"/>
      <c r="F328" s="1258"/>
      <c r="G328" s="1258"/>
      <c r="H328" s="1258"/>
      <c r="I328" s="1258"/>
      <c r="J328" s="1258"/>
      <c r="K328" s="1258"/>
      <c r="L328" s="1258"/>
      <c r="M328" s="1258"/>
      <c r="N328" s="1258"/>
      <c r="O328" s="1258"/>
      <c r="P328" s="1258"/>
      <c r="Q328" s="1258"/>
      <c r="R328" s="1258"/>
      <c r="S328" s="1258"/>
      <c r="T328" s="1258"/>
      <c r="U328" s="1258"/>
      <c r="V328" s="1258"/>
      <c r="W328" s="1258"/>
      <c r="X328" s="1258"/>
      <c r="Y328" s="1258"/>
      <c r="Z328" s="1258"/>
    </row>
    <row r="329" hidden="1">
      <c r="A329" s="1258"/>
      <c r="B329" s="1258"/>
      <c r="C329" s="1258"/>
      <c r="D329" s="1258"/>
      <c r="E329" s="1258"/>
      <c r="F329" s="1258"/>
      <c r="G329" s="1258"/>
      <c r="H329" s="1258"/>
      <c r="I329" s="1258"/>
      <c r="J329" s="1258"/>
      <c r="K329" s="1258"/>
      <c r="L329" s="1258"/>
      <c r="M329" s="1258"/>
      <c r="N329" s="1258"/>
      <c r="O329" s="1258"/>
      <c r="P329" s="1258"/>
      <c r="Q329" s="1258"/>
      <c r="R329" s="1258"/>
      <c r="S329" s="1258"/>
      <c r="T329" s="1258"/>
      <c r="U329" s="1258"/>
      <c r="V329" s="1258"/>
      <c r="W329" s="1258"/>
      <c r="X329" s="1258"/>
      <c r="Y329" s="1258"/>
      <c r="Z329" s="1258"/>
    </row>
    <row r="330" hidden="1">
      <c r="A330" s="1258"/>
      <c r="B330" s="1258"/>
      <c r="C330" s="1258"/>
      <c r="D330" s="1258"/>
      <c r="E330" s="1258"/>
      <c r="F330" s="1258"/>
      <c r="G330" s="1258"/>
      <c r="H330" s="1258"/>
      <c r="I330" s="1258"/>
      <c r="J330" s="1258"/>
      <c r="K330" s="1258"/>
      <c r="L330" s="1258"/>
      <c r="M330" s="1258"/>
      <c r="N330" s="1258"/>
      <c r="O330" s="1258"/>
      <c r="P330" s="1258"/>
      <c r="Q330" s="1258"/>
      <c r="R330" s="1258"/>
      <c r="S330" s="1258"/>
      <c r="T330" s="1258"/>
      <c r="U330" s="1258"/>
      <c r="V330" s="1258"/>
      <c r="W330" s="1258"/>
      <c r="X330" s="1258"/>
      <c r="Y330" s="1258"/>
      <c r="Z330" s="1258"/>
    </row>
    <row r="331" hidden="1">
      <c r="A331" s="1258"/>
      <c r="B331" s="1258"/>
      <c r="C331" s="1258"/>
      <c r="D331" s="1258"/>
      <c r="E331" s="1258"/>
      <c r="F331" s="1258"/>
      <c r="G331" s="1258"/>
      <c r="H331" s="1258"/>
      <c r="I331" s="1258"/>
      <c r="J331" s="1258"/>
      <c r="K331" s="1258"/>
      <c r="L331" s="1258"/>
      <c r="M331" s="1258"/>
      <c r="N331" s="1258"/>
      <c r="O331" s="1258"/>
      <c r="P331" s="1258"/>
      <c r="Q331" s="1258"/>
      <c r="R331" s="1258"/>
      <c r="S331" s="1258"/>
      <c r="T331" s="1258"/>
      <c r="U331" s="1258"/>
      <c r="V331" s="1258"/>
      <c r="W331" s="1258"/>
      <c r="X331" s="1258"/>
      <c r="Y331" s="1258"/>
      <c r="Z331" s="1258"/>
    </row>
    <row r="332" hidden="1">
      <c r="A332" s="1258"/>
      <c r="B332" s="1258"/>
      <c r="C332" s="1258"/>
      <c r="D332" s="1258"/>
      <c r="E332" s="1258"/>
      <c r="F332" s="1258"/>
      <c r="G332" s="1258"/>
      <c r="H332" s="1258"/>
      <c r="I332" s="1258"/>
      <c r="J332" s="1258"/>
      <c r="K332" s="1258"/>
      <c r="L332" s="1258"/>
      <c r="M332" s="1258"/>
      <c r="N332" s="1258"/>
      <c r="O332" s="1258"/>
      <c r="P332" s="1258"/>
      <c r="Q332" s="1258"/>
      <c r="R332" s="1258"/>
      <c r="S332" s="1258"/>
      <c r="T332" s="1258"/>
      <c r="U332" s="1258"/>
      <c r="V332" s="1258"/>
      <c r="W332" s="1258"/>
      <c r="X332" s="1258"/>
      <c r="Y332" s="1258"/>
      <c r="Z332" s="1258"/>
    </row>
    <row r="333" hidden="1">
      <c r="A333" s="1258"/>
      <c r="B333" s="1258"/>
      <c r="C333" s="1258"/>
      <c r="D333" s="1258"/>
      <c r="E333" s="1258"/>
      <c r="F333" s="1258"/>
      <c r="G333" s="1258"/>
      <c r="H333" s="1258"/>
      <c r="I333" s="1258"/>
      <c r="J333" s="1258"/>
      <c r="K333" s="1258"/>
      <c r="L333" s="1258"/>
      <c r="M333" s="1258"/>
      <c r="N333" s="1258"/>
      <c r="O333" s="1258"/>
      <c r="P333" s="1258"/>
      <c r="Q333" s="1258"/>
      <c r="R333" s="1258"/>
      <c r="S333" s="1258"/>
      <c r="T333" s="1258"/>
      <c r="U333" s="1258"/>
      <c r="V333" s="1258"/>
      <c r="W333" s="1258"/>
      <c r="X333" s="1258"/>
      <c r="Y333" s="1258"/>
      <c r="Z333" s="1258"/>
    </row>
    <row r="334" hidden="1">
      <c r="A334" s="1258"/>
      <c r="B334" s="1258"/>
      <c r="C334" s="1258"/>
      <c r="D334" s="1258"/>
      <c r="E334" s="1258"/>
      <c r="F334" s="1258"/>
      <c r="G334" s="1258"/>
      <c r="H334" s="1258"/>
      <c r="I334" s="1258"/>
      <c r="J334" s="1258"/>
      <c r="K334" s="1258"/>
      <c r="L334" s="1258"/>
      <c r="M334" s="1258"/>
      <c r="N334" s="1258"/>
      <c r="O334" s="1258"/>
      <c r="P334" s="1258"/>
      <c r="Q334" s="1258"/>
      <c r="R334" s="1258"/>
      <c r="S334" s="1258"/>
      <c r="T334" s="1258"/>
      <c r="U334" s="1258"/>
      <c r="V334" s="1258"/>
      <c r="W334" s="1258"/>
      <c r="X334" s="1258"/>
      <c r="Y334" s="1258"/>
      <c r="Z334" s="1258"/>
    </row>
    <row r="335" hidden="1">
      <c r="A335" s="1258"/>
      <c r="B335" s="1258"/>
      <c r="C335" s="1258"/>
      <c r="D335" s="1258"/>
      <c r="E335" s="1258"/>
      <c r="F335" s="1258"/>
      <c r="G335" s="1258"/>
      <c r="H335" s="1258"/>
      <c r="I335" s="1258"/>
      <c r="J335" s="1258"/>
      <c r="K335" s="1258"/>
      <c r="L335" s="1258"/>
      <c r="M335" s="1258"/>
      <c r="N335" s="1258"/>
      <c r="O335" s="1258"/>
      <c r="P335" s="1258"/>
      <c r="Q335" s="1258"/>
      <c r="R335" s="1258"/>
      <c r="S335" s="1258"/>
      <c r="T335" s="1258"/>
      <c r="U335" s="1258"/>
      <c r="V335" s="1258"/>
      <c r="W335" s="1258"/>
      <c r="X335" s="1258"/>
      <c r="Y335" s="1258"/>
      <c r="Z335" s="1258"/>
    </row>
    <row r="336" hidden="1">
      <c r="A336" s="1258"/>
      <c r="B336" s="1258"/>
      <c r="C336" s="1258"/>
      <c r="D336" s="1258"/>
      <c r="E336" s="1258"/>
      <c r="F336" s="1258"/>
      <c r="G336" s="1258"/>
      <c r="H336" s="1258"/>
      <c r="I336" s="1258"/>
      <c r="J336" s="1258"/>
      <c r="K336" s="1258"/>
      <c r="L336" s="1258"/>
      <c r="M336" s="1258"/>
      <c r="N336" s="1258"/>
      <c r="O336" s="1258"/>
      <c r="P336" s="1258"/>
      <c r="Q336" s="1258"/>
      <c r="R336" s="1258"/>
      <c r="S336" s="1258"/>
      <c r="T336" s="1258"/>
      <c r="U336" s="1258"/>
      <c r="V336" s="1258"/>
      <c r="W336" s="1258"/>
      <c r="X336" s="1258"/>
      <c r="Y336" s="1258"/>
      <c r="Z336" s="1258"/>
    </row>
    <row r="337" hidden="1">
      <c r="A337" s="1258"/>
      <c r="B337" s="1258"/>
      <c r="C337" s="1258"/>
      <c r="D337" s="1258"/>
      <c r="E337" s="1258"/>
      <c r="F337" s="1258"/>
      <c r="G337" s="1258"/>
      <c r="H337" s="1258"/>
      <c r="I337" s="1258"/>
      <c r="J337" s="1258"/>
      <c r="K337" s="1258"/>
      <c r="L337" s="1258"/>
      <c r="M337" s="1258"/>
      <c r="N337" s="1258"/>
      <c r="O337" s="1258"/>
      <c r="P337" s="1258"/>
      <c r="Q337" s="1258"/>
      <c r="R337" s="1258"/>
      <c r="S337" s="1258"/>
      <c r="T337" s="1258"/>
      <c r="U337" s="1258"/>
      <c r="V337" s="1258"/>
      <c r="W337" s="1258"/>
      <c r="X337" s="1258"/>
      <c r="Y337" s="1258"/>
      <c r="Z337" s="1258"/>
    </row>
    <row r="338" hidden="1">
      <c r="A338" s="1258"/>
      <c r="B338" s="1258"/>
      <c r="C338" s="1258"/>
      <c r="D338" s="1258"/>
      <c r="E338" s="1258"/>
      <c r="F338" s="1258"/>
      <c r="G338" s="1258"/>
      <c r="H338" s="1258"/>
      <c r="I338" s="1258"/>
      <c r="J338" s="1258"/>
      <c r="K338" s="1258"/>
      <c r="L338" s="1258"/>
      <c r="M338" s="1258"/>
      <c r="N338" s="1258"/>
      <c r="O338" s="1258"/>
      <c r="P338" s="1258"/>
      <c r="Q338" s="1258"/>
      <c r="R338" s="1258"/>
      <c r="S338" s="1258"/>
      <c r="T338" s="1258"/>
      <c r="U338" s="1258"/>
      <c r="V338" s="1258"/>
      <c r="W338" s="1258"/>
      <c r="X338" s="1258"/>
      <c r="Y338" s="1258"/>
      <c r="Z338" s="1258"/>
    </row>
    <row r="339" hidden="1">
      <c r="A339" s="1258"/>
      <c r="B339" s="1258"/>
      <c r="C339" s="1258"/>
      <c r="D339" s="1258"/>
      <c r="E339" s="1258"/>
      <c r="F339" s="1258"/>
      <c r="G339" s="1258"/>
      <c r="H339" s="1258"/>
      <c r="I339" s="1258"/>
      <c r="J339" s="1258"/>
      <c r="K339" s="1258"/>
      <c r="L339" s="1258"/>
      <c r="M339" s="1258"/>
      <c r="N339" s="1258"/>
      <c r="O339" s="1258"/>
      <c r="P339" s="1258"/>
      <c r="Q339" s="1258"/>
      <c r="R339" s="1258"/>
      <c r="S339" s="1258"/>
      <c r="T339" s="1258"/>
      <c r="U339" s="1258"/>
      <c r="V339" s="1258"/>
      <c r="W339" s="1258"/>
      <c r="X339" s="1258"/>
      <c r="Y339" s="1258"/>
      <c r="Z339" s="1258"/>
    </row>
    <row r="340" hidden="1">
      <c r="A340" s="1258"/>
      <c r="B340" s="1258"/>
      <c r="C340" s="1258"/>
      <c r="D340" s="1258"/>
      <c r="E340" s="1258"/>
      <c r="F340" s="1258"/>
      <c r="G340" s="1258"/>
      <c r="H340" s="1258"/>
      <c r="I340" s="1258"/>
      <c r="J340" s="1258"/>
      <c r="K340" s="1258"/>
      <c r="L340" s="1258"/>
      <c r="M340" s="1258"/>
      <c r="N340" s="1258"/>
      <c r="O340" s="1258"/>
      <c r="P340" s="1258"/>
      <c r="Q340" s="1258"/>
      <c r="R340" s="1258"/>
      <c r="S340" s="1258"/>
      <c r="T340" s="1258"/>
      <c r="U340" s="1258"/>
      <c r="V340" s="1258"/>
      <c r="W340" s="1258"/>
      <c r="X340" s="1258"/>
      <c r="Y340" s="1258"/>
      <c r="Z340" s="1258"/>
    </row>
    <row r="341" hidden="1">
      <c r="A341" s="1258"/>
      <c r="B341" s="1258"/>
      <c r="C341" s="1258"/>
      <c r="D341" s="1258"/>
      <c r="E341" s="1258"/>
      <c r="F341" s="1258"/>
      <c r="G341" s="1258"/>
      <c r="H341" s="1258"/>
      <c r="I341" s="1258"/>
      <c r="J341" s="1258"/>
      <c r="K341" s="1258"/>
      <c r="L341" s="1258"/>
      <c r="M341" s="1258"/>
      <c r="N341" s="1258"/>
      <c r="O341" s="1258"/>
      <c r="P341" s="1258"/>
      <c r="Q341" s="1258"/>
      <c r="R341" s="1258"/>
      <c r="S341" s="1258"/>
      <c r="T341" s="1258"/>
      <c r="U341" s="1258"/>
      <c r="V341" s="1258"/>
      <c r="W341" s="1258"/>
      <c r="X341" s="1258"/>
      <c r="Y341" s="1258"/>
      <c r="Z341" s="1258"/>
    </row>
    <row r="342" hidden="1">
      <c r="A342" s="1258"/>
      <c r="B342" s="1258"/>
      <c r="C342" s="1258"/>
      <c r="D342" s="1258"/>
      <c r="E342" s="1258"/>
      <c r="F342" s="1258"/>
      <c r="G342" s="1258"/>
      <c r="H342" s="1258"/>
      <c r="I342" s="1258"/>
      <c r="J342" s="1258"/>
      <c r="K342" s="1258"/>
      <c r="L342" s="1258"/>
      <c r="M342" s="1258"/>
      <c r="N342" s="1258"/>
      <c r="O342" s="1258"/>
      <c r="P342" s="1258"/>
      <c r="Q342" s="1258"/>
      <c r="R342" s="1258"/>
      <c r="S342" s="1258"/>
      <c r="T342" s="1258"/>
      <c r="U342" s="1258"/>
      <c r="V342" s="1258"/>
      <c r="W342" s="1258"/>
      <c r="X342" s="1258"/>
      <c r="Y342" s="1258"/>
      <c r="Z342" s="1258"/>
    </row>
    <row r="343" hidden="1">
      <c r="A343" s="1258"/>
      <c r="B343" s="1258"/>
      <c r="C343" s="1258"/>
      <c r="D343" s="1258"/>
      <c r="E343" s="1258"/>
      <c r="F343" s="1258"/>
      <c r="G343" s="1258"/>
      <c r="H343" s="1258"/>
      <c r="I343" s="1258"/>
      <c r="J343" s="1258"/>
      <c r="K343" s="1258"/>
      <c r="L343" s="1258"/>
      <c r="M343" s="1258"/>
      <c r="N343" s="1258"/>
      <c r="O343" s="1258"/>
      <c r="P343" s="1258"/>
      <c r="Q343" s="1258"/>
      <c r="R343" s="1258"/>
      <c r="S343" s="1258"/>
      <c r="T343" s="1258"/>
      <c r="U343" s="1258"/>
      <c r="V343" s="1258"/>
      <c r="W343" s="1258"/>
      <c r="X343" s="1258"/>
      <c r="Y343" s="1258"/>
      <c r="Z343" s="1258"/>
    </row>
    <row r="344" hidden="1">
      <c r="A344" s="1258"/>
      <c r="B344" s="1258"/>
      <c r="C344" s="1258"/>
      <c r="D344" s="1258"/>
      <c r="E344" s="1258"/>
      <c r="F344" s="1258"/>
      <c r="G344" s="1258"/>
      <c r="H344" s="1258"/>
      <c r="I344" s="1258"/>
      <c r="J344" s="1258"/>
      <c r="K344" s="1258"/>
      <c r="L344" s="1258"/>
      <c r="M344" s="1258"/>
      <c r="N344" s="1258"/>
      <c r="O344" s="1258"/>
      <c r="P344" s="1258"/>
      <c r="Q344" s="1258"/>
      <c r="R344" s="1258"/>
      <c r="S344" s="1258"/>
      <c r="T344" s="1258"/>
      <c r="U344" s="1258"/>
      <c r="V344" s="1258"/>
      <c r="W344" s="1258"/>
      <c r="X344" s="1258"/>
      <c r="Y344" s="1258"/>
      <c r="Z344" s="1258"/>
    </row>
    <row r="345" hidden="1">
      <c r="A345" s="1258"/>
      <c r="B345" s="1258"/>
      <c r="C345" s="1258"/>
      <c r="D345" s="1258"/>
      <c r="E345" s="1258"/>
      <c r="F345" s="1258"/>
      <c r="G345" s="1258"/>
      <c r="H345" s="1258"/>
      <c r="I345" s="1258"/>
      <c r="J345" s="1258"/>
      <c r="K345" s="1258"/>
      <c r="L345" s="1258"/>
      <c r="M345" s="1258"/>
      <c r="N345" s="1258"/>
      <c r="O345" s="1258"/>
      <c r="P345" s="1258"/>
      <c r="Q345" s="1258"/>
      <c r="R345" s="1258"/>
      <c r="S345" s="1258"/>
      <c r="T345" s="1258"/>
      <c r="U345" s="1258"/>
      <c r="V345" s="1258"/>
      <c r="W345" s="1258"/>
      <c r="X345" s="1258"/>
      <c r="Y345" s="1258"/>
      <c r="Z345" s="1258"/>
    </row>
    <row r="346" hidden="1">
      <c r="A346" s="1258"/>
      <c r="B346" s="1258"/>
      <c r="C346" s="1258"/>
      <c r="D346" s="1258"/>
      <c r="E346" s="1258"/>
      <c r="F346" s="1258"/>
      <c r="G346" s="1258"/>
      <c r="H346" s="1258"/>
      <c r="I346" s="1258"/>
      <c r="J346" s="1258"/>
      <c r="K346" s="1258"/>
      <c r="L346" s="1258"/>
      <c r="M346" s="1258"/>
      <c r="N346" s="1258"/>
      <c r="O346" s="1258"/>
      <c r="P346" s="1258"/>
      <c r="Q346" s="1258"/>
      <c r="R346" s="1258"/>
      <c r="S346" s="1258"/>
      <c r="T346" s="1258"/>
      <c r="U346" s="1258"/>
      <c r="V346" s="1258"/>
      <c r="W346" s="1258"/>
      <c r="X346" s="1258"/>
      <c r="Y346" s="1258"/>
      <c r="Z346" s="1258"/>
    </row>
    <row r="347" hidden="1">
      <c r="A347" s="1258"/>
      <c r="B347" s="1258"/>
      <c r="C347" s="1258"/>
      <c r="D347" s="1258"/>
      <c r="E347" s="1258"/>
      <c r="F347" s="1258"/>
      <c r="G347" s="1258"/>
      <c r="H347" s="1258"/>
      <c r="I347" s="1258"/>
      <c r="J347" s="1258"/>
      <c r="K347" s="1258"/>
      <c r="L347" s="1258"/>
      <c r="M347" s="1258"/>
      <c r="N347" s="1258"/>
      <c r="O347" s="1258"/>
      <c r="P347" s="1258"/>
      <c r="Q347" s="1258"/>
      <c r="R347" s="1258"/>
      <c r="S347" s="1258"/>
      <c r="T347" s="1258"/>
      <c r="U347" s="1258"/>
      <c r="V347" s="1258"/>
      <c r="W347" s="1258"/>
      <c r="X347" s="1258"/>
      <c r="Y347" s="1258"/>
      <c r="Z347" s="1258"/>
    </row>
    <row r="348" hidden="1">
      <c r="A348" s="1258"/>
      <c r="B348" s="1258"/>
      <c r="C348" s="1258"/>
      <c r="D348" s="1258"/>
      <c r="E348" s="1258"/>
      <c r="F348" s="1258"/>
      <c r="G348" s="1258"/>
      <c r="H348" s="1258"/>
      <c r="I348" s="1258"/>
      <c r="J348" s="1258"/>
      <c r="K348" s="1258"/>
      <c r="L348" s="1258"/>
      <c r="M348" s="1258"/>
      <c r="N348" s="1258"/>
      <c r="O348" s="1258"/>
      <c r="P348" s="1258"/>
      <c r="Q348" s="1258"/>
      <c r="R348" s="1258"/>
      <c r="S348" s="1258"/>
      <c r="T348" s="1258"/>
      <c r="U348" s="1258"/>
      <c r="V348" s="1258"/>
      <c r="W348" s="1258"/>
      <c r="X348" s="1258"/>
      <c r="Y348" s="1258"/>
      <c r="Z348" s="1258"/>
    </row>
    <row r="349" hidden="1">
      <c r="A349" s="1258"/>
      <c r="B349" s="1258"/>
      <c r="C349" s="1258"/>
      <c r="D349" s="1258"/>
      <c r="E349" s="1258"/>
      <c r="F349" s="1258"/>
      <c r="G349" s="1258"/>
      <c r="H349" s="1258"/>
      <c r="I349" s="1258"/>
      <c r="J349" s="1258"/>
      <c r="K349" s="1258"/>
      <c r="L349" s="1258"/>
      <c r="M349" s="1258"/>
      <c r="N349" s="1258"/>
      <c r="O349" s="1258"/>
      <c r="P349" s="1258"/>
      <c r="Q349" s="1258"/>
      <c r="R349" s="1258"/>
      <c r="S349" s="1258"/>
      <c r="T349" s="1258"/>
      <c r="U349" s="1258"/>
      <c r="V349" s="1258"/>
      <c r="W349" s="1258"/>
      <c r="X349" s="1258"/>
      <c r="Y349" s="1258"/>
      <c r="Z349" s="1258"/>
    </row>
    <row r="350" hidden="1">
      <c r="A350" s="1258"/>
      <c r="B350" s="1258"/>
      <c r="C350" s="1258"/>
      <c r="D350" s="1258"/>
      <c r="E350" s="1258"/>
      <c r="F350" s="1258"/>
      <c r="G350" s="1258"/>
      <c r="H350" s="1258"/>
      <c r="I350" s="1258"/>
      <c r="J350" s="1258"/>
      <c r="K350" s="1258"/>
      <c r="L350" s="1258"/>
      <c r="M350" s="1258"/>
      <c r="N350" s="1258"/>
      <c r="O350" s="1258"/>
      <c r="P350" s="1258"/>
      <c r="Q350" s="1258"/>
      <c r="R350" s="1258"/>
      <c r="S350" s="1258"/>
      <c r="T350" s="1258"/>
      <c r="U350" s="1258"/>
      <c r="V350" s="1258"/>
      <c r="W350" s="1258"/>
      <c r="X350" s="1258"/>
      <c r="Y350" s="1258"/>
      <c r="Z350" s="1258"/>
    </row>
    <row r="351" hidden="1">
      <c r="A351" s="1258"/>
      <c r="B351" s="1258"/>
      <c r="C351" s="1258"/>
      <c r="D351" s="1258"/>
      <c r="E351" s="1258"/>
      <c r="F351" s="1258"/>
      <c r="G351" s="1258"/>
      <c r="H351" s="1258"/>
      <c r="I351" s="1258"/>
      <c r="J351" s="1258"/>
      <c r="K351" s="1258"/>
      <c r="L351" s="1258"/>
      <c r="M351" s="1258"/>
      <c r="N351" s="1258"/>
      <c r="O351" s="1258"/>
      <c r="P351" s="1258"/>
      <c r="Q351" s="1258"/>
      <c r="R351" s="1258"/>
      <c r="S351" s="1258"/>
      <c r="T351" s="1258"/>
      <c r="U351" s="1258"/>
      <c r="V351" s="1258"/>
      <c r="W351" s="1258"/>
      <c r="X351" s="1258"/>
      <c r="Y351" s="1258"/>
      <c r="Z351" s="1258"/>
    </row>
    <row r="352" hidden="1">
      <c r="A352" s="1258"/>
      <c r="B352" s="1258"/>
      <c r="C352" s="1258"/>
      <c r="D352" s="1258"/>
      <c r="E352" s="1258"/>
      <c r="F352" s="1258"/>
      <c r="G352" s="1258"/>
      <c r="H352" s="1258"/>
      <c r="I352" s="1258"/>
      <c r="J352" s="1258"/>
      <c r="K352" s="1258"/>
      <c r="L352" s="1258"/>
      <c r="M352" s="1258"/>
      <c r="N352" s="1258"/>
      <c r="O352" s="1258"/>
      <c r="P352" s="1258"/>
      <c r="Q352" s="1258"/>
      <c r="R352" s="1258"/>
      <c r="S352" s="1258"/>
      <c r="T352" s="1258"/>
      <c r="U352" s="1258"/>
      <c r="V352" s="1258"/>
      <c r="W352" s="1258"/>
      <c r="X352" s="1258"/>
      <c r="Y352" s="1258"/>
      <c r="Z352" s="1258"/>
    </row>
    <row r="353" hidden="1">
      <c r="A353" s="1258"/>
      <c r="B353" s="1258"/>
      <c r="C353" s="1258"/>
      <c r="D353" s="1258"/>
      <c r="E353" s="1258"/>
      <c r="F353" s="1258"/>
      <c r="G353" s="1258"/>
      <c r="H353" s="1258"/>
      <c r="I353" s="1258"/>
      <c r="J353" s="1258"/>
      <c r="K353" s="1258"/>
      <c r="L353" s="1258"/>
      <c r="M353" s="1258"/>
      <c r="N353" s="1258"/>
      <c r="O353" s="1258"/>
      <c r="P353" s="1258"/>
      <c r="Q353" s="1258"/>
      <c r="R353" s="1258"/>
      <c r="S353" s="1258"/>
      <c r="T353" s="1258"/>
      <c r="U353" s="1258"/>
      <c r="V353" s="1258"/>
      <c r="W353" s="1258"/>
      <c r="X353" s="1258"/>
      <c r="Y353" s="1258"/>
      <c r="Z353" s="1258"/>
    </row>
    <row r="354" hidden="1">
      <c r="A354" s="1258"/>
      <c r="B354" s="1258"/>
      <c r="C354" s="1258"/>
      <c r="D354" s="1258"/>
      <c r="E354" s="1258"/>
      <c r="F354" s="1258"/>
      <c r="G354" s="1258"/>
      <c r="H354" s="1258"/>
      <c r="I354" s="1258"/>
      <c r="J354" s="1258"/>
      <c r="K354" s="1258"/>
      <c r="L354" s="1258"/>
      <c r="M354" s="1258"/>
      <c r="N354" s="1258"/>
      <c r="O354" s="1258"/>
      <c r="P354" s="1258"/>
      <c r="Q354" s="1258"/>
      <c r="R354" s="1258"/>
      <c r="S354" s="1258"/>
      <c r="T354" s="1258"/>
      <c r="U354" s="1258"/>
      <c r="V354" s="1258"/>
      <c r="W354" s="1258"/>
      <c r="X354" s="1258"/>
      <c r="Y354" s="1258"/>
      <c r="Z354" s="1258"/>
    </row>
    <row r="355" hidden="1">
      <c r="A355" s="1258"/>
      <c r="B355" s="1258"/>
      <c r="C355" s="1258"/>
      <c r="D355" s="1258"/>
      <c r="E355" s="1258"/>
      <c r="F355" s="1258"/>
      <c r="G355" s="1258"/>
      <c r="H355" s="1258"/>
      <c r="I355" s="1258"/>
      <c r="J355" s="1258"/>
      <c r="K355" s="1258"/>
      <c r="L355" s="1258"/>
      <c r="M355" s="1258"/>
      <c r="N355" s="1258"/>
      <c r="O355" s="1258"/>
      <c r="P355" s="1258"/>
      <c r="Q355" s="1258"/>
      <c r="R355" s="1258"/>
      <c r="S355" s="1258"/>
      <c r="T355" s="1258"/>
      <c r="U355" s="1258"/>
      <c r="V355" s="1258"/>
      <c r="W355" s="1258"/>
      <c r="X355" s="1258"/>
      <c r="Y355" s="1258"/>
      <c r="Z355" s="1258"/>
    </row>
    <row r="356" hidden="1">
      <c r="A356" s="1258"/>
      <c r="B356" s="1258"/>
      <c r="C356" s="1258"/>
      <c r="D356" s="1258"/>
      <c r="E356" s="1258"/>
      <c r="F356" s="1258"/>
      <c r="G356" s="1258"/>
      <c r="H356" s="1258"/>
      <c r="I356" s="1258"/>
      <c r="J356" s="1258"/>
      <c r="K356" s="1258"/>
      <c r="L356" s="1258"/>
      <c r="M356" s="1258"/>
      <c r="N356" s="1258"/>
      <c r="O356" s="1258"/>
      <c r="P356" s="1258"/>
      <c r="Q356" s="1258"/>
      <c r="R356" s="1258"/>
      <c r="S356" s="1258"/>
      <c r="T356" s="1258"/>
      <c r="U356" s="1258"/>
      <c r="V356" s="1258"/>
      <c r="W356" s="1258"/>
      <c r="X356" s="1258"/>
      <c r="Y356" s="1258"/>
      <c r="Z356" s="1258"/>
    </row>
    <row r="357" hidden="1">
      <c r="A357" s="1258"/>
      <c r="B357" s="1258"/>
      <c r="C357" s="1258"/>
      <c r="D357" s="1258"/>
      <c r="E357" s="1258"/>
      <c r="F357" s="1258"/>
      <c r="G357" s="1258"/>
      <c r="H357" s="1258"/>
      <c r="I357" s="1258"/>
      <c r="J357" s="1258"/>
      <c r="K357" s="1258"/>
      <c r="L357" s="1258"/>
      <c r="M357" s="1258"/>
      <c r="N357" s="1258"/>
      <c r="O357" s="1258"/>
      <c r="P357" s="1258"/>
      <c r="Q357" s="1258"/>
      <c r="R357" s="1258"/>
      <c r="S357" s="1258"/>
      <c r="T357" s="1258"/>
      <c r="U357" s="1258"/>
      <c r="V357" s="1258"/>
      <c r="W357" s="1258"/>
      <c r="X357" s="1258"/>
      <c r="Y357" s="1258"/>
      <c r="Z357" s="1258"/>
    </row>
    <row r="358" hidden="1">
      <c r="A358" s="1258"/>
      <c r="B358" s="1258"/>
      <c r="C358" s="1258"/>
      <c r="D358" s="1258"/>
      <c r="E358" s="1258"/>
      <c r="F358" s="1258"/>
      <c r="G358" s="1258"/>
      <c r="H358" s="1258"/>
      <c r="I358" s="1258"/>
      <c r="J358" s="1258"/>
      <c r="K358" s="1258"/>
      <c r="L358" s="1258"/>
      <c r="M358" s="1258"/>
      <c r="N358" s="1258"/>
      <c r="O358" s="1258"/>
      <c r="P358" s="1258"/>
      <c r="Q358" s="1258"/>
      <c r="R358" s="1258"/>
      <c r="S358" s="1258"/>
      <c r="T358" s="1258"/>
      <c r="U358" s="1258"/>
      <c r="V358" s="1258"/>
      <c r="W358" s="1258"/>
      <c r="X358" s="1258"/>
      <c r="Y358" s="1258"/>
      <c r="Z358" s="1258"/>
    </row>
    <row r="359" hidden="1">
      <c r="A359" s="1258"/>
      <c r="B359" s="1258"/>
      <c r="C359" s="1258"/>
      <c r="D359" s="1258"/>
      <c r="E359" s="1258"/>
      <c r="F359" s="1258"/>
      <c r="G359" s="1258"/>
      <c r="H359" s="1258"/>
      <c r="I359" s="1258"/>
      <c r="J359" s="1258"/>
      <c r="K359" s="1258"/>
      <c r="L359" s="1258"/>
      <c r="M359" s="1258"/>
      <c r="N359" s="1258"/>
      <c r="O359" s="1258"/>
      <c r="P359" s="1258"/>
      <c r="Q359" s="1258"/>
      <c r="R359" s="1258"/>
      <c r="S359" s="1258"/>
      <c r="T359" s="1258"/>
      <c r="U359" s="1258"/>
      <c r="V359" s="1258"/>
      <c r="W359" s="1258"/>
      <c r="X359" s="1258"/>
      <c r="Y359" s="1258"/>
      <c r="Z359" s="1258"/>
    </row>
    <row r="360" hidden="1">
      <c r="A360" s="1258"/>
      <c r="B360" s="1258"/>
      <c r="C360" s="1258"/>
      <c r="D360" s="1258"/>
      <c r="E360" s="1258"/>
      <c r="F360" s="1258"/>
      <c r="G360" s="1258"/>
      <c r="H360" s="1258"/>
      <c r="I360" s="1258"/>
      <c r="J360" s="1258"/>
      <c r="K360" s="1258"/>
      <c r="L360" s="1258"/>
      <c r="M360" s="1258"/>
      <c r="N360" s="1258"/>
      <c r="O360" s="1258"/>
      <c r="P360" s="1258"/>
      <c r="Q360" s="1258"/>
      <c r="R360" s="1258"/>
      <c r="S360" s="1258"/>
      <c r="T360" s="1258"/>
      <c r="U360" s="1258"/>
      <c r="V360" s="1258"/>
      <c r="W360" s="1258"/>
      <c r="X360" s="1258"/>
      <c r="Y360" s="1258"/>
      <c r="Z360" s="1258"/>
    </row>
    <row r="361" hidden="1">
      <c r="A361" s="1258"/>
      <c r="B361" s="1258"/>
      <c r="C361" s="1258"/>
      <c r="D361" s="1258"/>
      <c r="E361" s="1258"/>
      <c r="F361" s="1258"/>
      <c r="G361" s="1258"/>
      <c r="H361" s="1258"/>
      <c r="I361" s="1258"/>
      <c r="J361" s="1258"/>
      <c r="K361" s="1258"/>
      <c r="L361" s="1258"/>
      <c r="M361" s="1258"/>
      <c r="N361" s="1258"/>
      <c r="O361" s="1258"/>
      <c r="P361" s="1258"/>
      <c r="Q361" s="1258"/>
      <c r="R361" s="1258"/>
      <c r="S361" s="1258"/>
      <c r="T361" s="1258"/>
      <c r="U361" s="1258"/>
      <c r="V361" s="1258"/>
      <c r="W361" s="1258"/>
      <c r="X361" s="1258"/>
      <c r="Y361" s="1258"/>
      <c r="Z361" s="1258"/>
    </row>
    <row r="362" hidden="1">
      <c r="A362" s="1258"/>
      <c r="B362" s="1258"/>
      <c r="C362" s="1258"/>
      <c r="D362" s="1258"/>
      <c r="E362" s="1258"/>
      <c r="F362" s="1258"/>
      <c r="G362" s="1258"/>
      <c r="H362" s="1258"/>
      <c r="I362" s="1258"/>
      <c r="J362" s="1258"/>
      <c r="K362" s="1258"/>
      <c r="L362" s="1258"/>
      <c r="M362" s="1258"/>
      <c r="N362" s="1258"/>
      <c r="O362" s="1258"/>
      <c r="P362" s="1258"/>
      <c r="Q362" s="1258"/>
      <c r="R362" s="1258"/>
      <c r="S362" s="1258"/>
      <c r="T362" s="1258"/>
      <c r="U362" s="1258"/>
      <c r="V362" s="1258"/>
      <c r="W362" s="1258"/>
      <c r="X362" s="1258"/>
      <c r="Y362" s="1258"/>
      <c r="Z362" s="1258"/>
    </row>
    <row r="363" hidden="1">
      <c r="A363" s="1258"/>
      <c r="B363" s="1258"/>
      <c r="C363" s="1258"/>
      <c r="D363" s="1258"/>
      <c r="E363" s="1258"/>
      <c r="F363" s="1258"/>
      <c r="G363" s="1258"/>
      <c r="H363" s="1258"/>
      <c r="I363" s="1258"/>
      <c r="J363" s="1258"/>
      <c r="K363" s="1258"/>
      <c r="L363" s="1258"/>
      <c r="M363" s="1258"/>
      <c r="N363" s="1258"/>
      <c r="O363" s="1258"/>
      <c r="P363" s="1258"/>
      <c r="Q363" s="1258"/>
      <c r="R363" s="1258"/>
      <c r="S363" s="1258"/>
      <c r="T363" s="1258"/>
      <c r="U363" s="1258"/>
      <c r="V363" s="1258"/>
      <c r="W363" s="1258"/>
      <c r="X363" s="1258"/>
      <c r="Y363" s="1258"/>
      <c r="Z363" s="1258"/>
    </row>
    <row r="364" hidden="1">
      <c r="A364" s="1258"/>
      <c r="B364" s="1258"/>
      <c r="C364" s="1258"/>
      <c r="D364" s="1258"/>
      <c r="E364" s="1258"/>
      <c r="F364" s="1258"/>
      <c r="G364" s="1258"/>
      <c r="H364" s="1258"/>
      <c r="I364" s="1258"/>
      <c r="J364" s="1258"/>
      <c r="K364" s="1258"/>
      <c r="L364" s="1258"/>
      <c r="M364" s="1258"/>
      <c r="N364" s="1258"/>
      <c r="O364" s="1258"/>
      <c r="P364" s="1258"/>
      <c r="Q364" s="1258"/>
      <c r="R364" s="1258"/>
      <c r="S364" s="1258"/>
      <c r="T364" s="1258"/>
      <c r="U364" s="1258"/>
      <c r="V364" s="1258"/>
      <c r="W364" s="1258"/>
      <c r="X364" s="1258"/>
      <c r="Y364" s="1258"/>
      <c r="Z364" s="1258"/>
    </row>
    <row r="365" hidden="1">
      <c r="A365" s="1258"/>
      <c r="B365" s="1258"/>
      <c r="C365" s="1258"/>
      <c r="D365" s="1258"/>
      <c r="E365" s="1258"/>
      <c r="F365" s="1258"/>
      <c r="G365" s="1258"/>
      <c r="H365" s="1258"/>
      <c r="I365" s="1258"/>
      <c r="J365" s="1258"/>
      <c r="K365" s="1258"/>
      <c r="L365" s="1258"/>
      <c r="M365" s="1258"/>
      <c r="N365" s="1258"/>
      <c r="O365" s="1258"/>
      <c r="P365" s="1258"/>
      <c r="Q365" s="1258"/>
      <c r="R365" s="1258"/>
      <c r="S365" s="1258"/>
      <c r="T365" s="1258"/>
      <c r="U365" s="1258"/>
      <c r="V365" s="1258"/>
      <c r="W365" s="1258"/>
      <c r="X365" s="1258"/>
      <c r="Y365" s="1258"/>
      <c r="Z365" s="1258"/>
    </row>
    <row r="366" hidden="1">
      <c r="A366" s="1258"/>
      <c r="B366" s="1258"/>
      <c r="C366" s="1258"/>
      <c r="D366" s="1258"/>
      <c r="E366" s="1258"/>
      <c r="F366" s="1258"/>
      <c r="G366" s="1258"/>
      <c r="H366" s="1258"/>
      <c r="I366" s="1258"/>
      <c r="J366" s="1258"/>
      <c r="K366" s="1258"/>
      <c r="L366" s="1258"/>
      <c r="M366" s="1258"/>
      <c r="N366" s="1258"/>
      <c r="O366" s="1258"/>
      <c r="P366" s="1258"/>
      <c r="Q366" s="1258"/>
      <c r="R366" s="1258"/>
      <c r="S366" s="1258"/>
      <c r="T366" s="1258"/>
      <c r="U366" s="1258"/>
      <c r="V366" s="1258"/>
      <c r="W366" s="1258"/>
      <c r="X366" s="1258"/>
      <c r="Y366" s="1258"/>
      <c r="Z366" s="1258"/>
    </row>
    <row r="367" hidden="1">
      <c r="A367" s="1258"/>
      <c r="B367" s="1258"/>
      <c r="C367" s="1258"/>
      <c r="D367" s="1258"/>
      <c r="E367" s="1258"/>
      <c r="F367" s="1258"/>
      <c r="G367" s="1258"/>
      <c r="H367" s="1258"/>
      <c r="I367" s="1258"/>
      <c r="J367" s="1258"/>
      <c r="K367" s="1258"/>
      <c r="L367" s="1258"/>
      <c r="M367" s="1258"/>
      <c r="N367" s="1258"/>
      <c r="O367" s="1258"/>
      <c r="P367" s="1258"/>
      <c r="Q367" s="1258"/>
      <c r="R367" s="1258"/>
      <c r="S367" s="1258"/>
      <c r="T367" s="1258"/>
      <c r="U367" s="1258"/>
      <c r="V367" s="1258"/>
      <c r="W367" s="1258"/>
      <c r="X367" s="1258"/>
      <c r="Y367" s="1258"/>
      <c r="Z367" s="1258"/>
    </row>
    <row r="368" hidden="1">
      <c r="A368" s="1258"/>
      <c r="B368" s="1258"/>
      <c r="C368" s="1258"/>
      <c r="D368" s="1258"/>
      <c r="E368" s="1258"/>
      <c r="F368" s="1258"/>
      <c r="G368" s="1258"/>
      <c r="H368" s="1258"/>
      <c r="I368" s="1258"/>
      <c r="J368" s="1258"/>
      <c r="K368" s="1258"/>
      <c r="L368" s="1258"/>
      <c r="M368" s="1258"/>
      <c r="N368" s="1258"/>
      <c r="O368" s="1258"/>
      <c r="P368" s="1258"/>
      <c r="Q368" s="1258"/>
      <c r="R368" s="1258"/>
      <c r="S368" s="1258"/>
      <c r="T368" s="1258"/>
      <c r="U368" s="1258"/>
      <c r="V368" s="1258"/>
      <c r="W368" s="1258"/>
      <c r="X368" s="1258"/>
      <c r="Y368" s="1258"/>
      <c r="Z368" s="1258"/>
    </row>
    <row r="369" hidden="1">
      <c r="A369" s="1258"/>
      <c r="B369" s="1258"/>
      <c r="C369" s="1258"/>
      <c r="D369" s="1258"/>
      <c r="E369" s="1258"/>
      <c r="F369" s="1258"/>
      <c r="G369" s="1258"/>
      <c r="H369" s="1258"/>
      <c r="I369" s="1258"/>
      <c r="J369" s="1258"/>
      <c r="K369" s="1258"/>
      <c r="L369" s="1258"/>
      <c r="M369" s="1258"/>
      <c r="N369" s="1258"/>
      <c r="O369" s="1258"/>
      <c r="P369" s="1258"/>
      <c r="Q369" s="1258"/>
      <c r="R369" s="1258"/>
      <c r="S369" s="1258"/>
      <c r="T369" s="1258"/>
      <c r="U369" s="1258"/>
      <c r="V369" s="1258"/>
      <c r="W369" s="1258"/>
      <c r="X369" s="1258"/>
      <c r="Y369" s="1258"/>
      <c r="Z369" s="1258"/>
    </row>
    <row r="370" hidden="1">
      <c r="A370" s="1258"/>
      <c r="B370" s="1258"/>
      <c r="C370" s="1258"/>
      <c r="D370" s="1258"/>
      <c r="E370" s="1258"/>
      <c r="F370" s="1258"/>
      <c r="G370" s="1258"/>
      <c r="H370" s="1258"/>
      <c r="I370" s="1258"/>
      <c r="J370" s="1258"/>
      <c r="K370" s="1258"/>
      <c r="L370" s="1258"/>
      <c r="M370" s="1258"/>
      <c r="N370" s="1258"/>
      <c r="O370" s="1258"/>
      <c r="P370" s="1258"/>
      <c r="Q370" s="1258"/>
      <c r="R370" s="1258"/>
      <c r="S370" s="1258"/>
      <c r="T370" s="1258"/>
      <c r="U370" s="1258"/>
      <c r="V370" s="1258"/>
      <c r="W370" s="1258"/>
      <c r="X370" s="1258"/>
      <c r="Y370" s="1258"/>
      <c r="Z370" s="1258"/>
    </row>
    <row r="371" hidden="1">
      <c r="A371" s="1258"/>
      <c r="B371" s="1258"/>
      <c r="C371" s="1258"/>
      <c r="D371" s="1258"/>
      <c r="E371" s="1258"/>
      <c r="F371" s="1258"/>
      <c r="G371" s="1258"/>
      <c r="H371" s="1258"/>
      <c r="I371" s="1258"/>
      <c r="J371" s="1258"/>
      <c r="K371" s="1258"/>
      <c r="L371" s="1258"/>
      <c r="M371" s="1258"/>
      <c r="N371" s="1258"/>
      <c r="O371" s="1258"/>
      <c r="P371" s="1258"/>
      <c r="Q371" s="1258"/>
      <c r="R371" s="1258"/>
      <c r="S371" s="1258"/>
      <c r="T371" s="1258"/>
      <c r="U371" s="1258"/>
      <c r="V371" s="1258"/>
      <c r="W371" s="1258"/>
      <c r="X371" s="1258"/>
      <c r="Y371" s="1258"/>
      <c r="Z371" s="1258"/>
    </row>
    <row r="372" hidden="1">
      <c r="A372" s="1258"/>
      <c r="B372" s="1258"/>
      <c r="C372" s="1258"/>
      <c r="D372" s="1258"/>
      <c r="E372" s="1258"/>
      <c r="F372" s="1258"/>
      <c r="G372" s="1258"/>
      <c r="H372" s="1258"/>
      <c r="I372" s="1258"/>
      <c r="J372" s="1258"/>
      <c r="K372" s="1258"/>
      <c r="L372" s="1258"/>
      <c r="M372" s="1258"/>
      <c r="N372" s="1258"/>
      <c r="O372" s="1258"/>
      <c r="P372" s="1258"/>
      <c r="Q372" s="1258"/>
      <c r="R372" s="1258"/>
      <c r="S372" s="1258"/>
      <c r="T372" s="1258"/>
      <c r="U372" s="1258"/>
      <c r="V372" s="1258"/>
      <c r="W372" s="1258"/>
      <c r="X372" s="1258"/>
      <c r="Y372" s="1258"/>
      <c r="Z372" s="1258"/>
    </row>
    <row r="373" hidden="1">
      <c r="A373" s="1258"/>
      <c r="B373" s="1258"/>
      <c r="C373" s="1258"/>
      <c r="D373" s="1258"/>
      <c r="E373" s="1258"/>
      <c r="F373" s="1258"/>
      <c r="G373" s="1258"/>
      <c r="H373" s="1258"/>
      <c r="I373" s="1258"/>
      <c r="J373" s="1258"/>
      <c r="K373" s="1258"/>
      <c r="L373" s="1258"/>
      <c r="M373" s="1258"/>
      <c r="N373" s="1258"/>
      <c r="O373" s="1258"/>
      <c r="P373" s="1258"/>
      <c r="Q373" s="1258"/>
      <c r="R373" s="1258"/>
      <c r="S373" s="1258"/>
      <c r="T373" s="1258"/>
      <c r="U373" s="1258"/>
      <c r="V373" s="1258"/>
      <c r="W373" s="1258"/>
      <c r="X373" s="1258"/>
      <c r="Y373" s="1258"/>
      <c r="Z373" s="1258"/>
    </row>
    <row r="374" hidden="1">
      <c r="A374" s="1258"/>
      <c r="B374" s="1258"/>
      <c r="C374" s="1258"/>
      <c r="D374" s="1258"/>
      <c r="E374" s="1258"/>
      <c r="F374" s="1258"/>
      <c r="G374" s="1258"/>
      <c r="H374" s="1258"/>
      <c r="I374" s="1258"/>
      <c r="J374" s="1258"/>
      <c r="K374" s="1258"/>
      <c r="L374" s="1258"/>
      <c r="M374" s="1258"/>
      <c r="N374" s="1258"/>
      <c r="O374" s="1258"/>
      <c r="P374" s="1258"/>
      <c r="Q374" s="1258"/>
      <c r="R374" s="1258"/>
      <c r="S374" s="1258"/>
      <c r="T374" s="1258"/>
      <c r="U374" s="1258"/>
      <c r="V374" s="1258"/>
      <c r="W374" s="1258"/>
      <c r="X374" s="1258"/>
      <c r="Y374" s="1258"/>
      <c r="Z374" s="1258"/>
    </row>
    <row r="375" hidden="1">
      <c r="A375" s="1258"/>
      <c r="B375" s="1258"/>
      <c r="C375" s="1258"/>
      <c r="D375" s="1258"/>
      <c r="E375" s="1258"/>
      <c r="F375" s="1258"/>
      <c r="G375" s="1258"/>
      <c r="H375" s="1258"/>
      <c r="I375" s="1258"/>
      <c r="J375" s="1258"/>
      <c r="K375" s="1258"/>
      <c r="L375" s="1258"/>
      <c r="M375" s="1258"/>
      <c r="N375" s="1258"/>
      <c r="O375" s="1258"/>
      <c r="P375" s="1258"/>
      <c r="Q375" s="1258"/>
      <c r="R375" s="1258"/>
      <c r="S375" s="1258"/>
      <c r="T375" s="1258"/>
      <c r="U375" s="1258"/>
      <c r="V375" s="1258"/>
      <c r="W375" s="1258"/>
      <c r="X375" s="1258"/>
      <c r="Y375" s="1258"/>
      <c r="Z375" s="1258"/>
    </row>
    <row r="376" hidden="1">
      <c r="A376" s="1258"/>
      <c r="B376" s="1258"/>
      <c r="C376" s="1258"/>
      <c r="D376" s="1258"/>
      <c r="E376" s="1258"/>
      <c r="F376" s="1258"/>
      <c r="G376" s="1258"/>
      <c r="H376" s="1258"/>
      <c r="I376" s="1258"/>
      <c r="J376" s="1258"/>
      <c r="K376" s="1258"/>
      <c r="L376" s="1258"/>
      <c r="M376" s="1258"/>
      <c r="N376" s="1258"/>
      <c r="O376" s="1258"/>
      <c r="P376" s="1258"/>
      <c r="Q376" s="1258"/>
      <c r="R376" s="1258"/>
      <c r="S376" s="1258"/>
      <c r="T376" s="1258"/>
      <c r="U376" s="1258"/>
      <c r="V376" s="1258"/>
      <c r="W376" s="1258"/>
      <c r="X376" s="1258"/>
      <c r="Y376" s="1258"/>
      <c r="Z376" s="1258"/>
    </row>
    <row r="377" hidden="1">
      <c r="A377" s="1258"/>
      <c r="B377" s="1258"/>
      <c r="C377" s="1258"/>
      <c r="D377" s="1258"/>
      <c r="E377" s="1258"/>
      <c r="F377" s="1258"/>
      <c r="G377" s="1258"/>
      <c r="H377" s="1258"/>
      <c r="I377" s="1258"/>
      <c r="J377" s="1258"/>
      <c r="K377" s="1258"/>
      <c r="L377" s="1258"/>
      <c r="M377" s="1258"/>
      <c r="N377" s="1258"/>
      <c r="O377" s="1258"/>
      <c r="P377" s="1258"/>
      <c r="Q377" s="1258"/>
      <c r="R377" s="1258"/>
      <c r="S377" s="1258"/>
      <c r="T377" s="1258"/>
      <c r="U377" s="1258"/>
      <c r="V377" s="1258"/>
      <c r="W377" s="1258"/>
      <c r="X377" s="1258"/>
      <c r="Y377" s="1258"/>
      <c r="Z377" s="1258"/>
    </row>
    <row r="378" hidden="1">
      <c r="A378" s="1258"/>
      <c r="B378" s="1258"/>
      <c r="C378" s="1258"/>
      <c r="D378" s="1258"/>
      <c r="E378" s="1258"/>
      <c r="F378" s="1258"/>
      <c r="G378" s="1258"/>
      <c r="H378" s="1258"/>
      <c r="I378" s="1258"/>
      <c r="J378" s="1258"/>
      <c r="K378" s="1258"/>
      <c r="L378" s="1258"/>
      <c r="M378" s="1258"/>
      <c r="N378" s="1258"/>
      <c r="O378" s="1258"/>
      <c r="P378" s="1258"/>
      <c r="Q378" s="1258"/>
      <c r="R378" s="1258"/>
      <c r="S378" s="1258"/>
      <c r="T378" s="1258"/>
      <c r="U378" s="1258"/>
      <c r="V378" s="1258"/>
      <c r="W378" s="1258"/>
      <c r="X378" s="1258"/>
      <c r="Y378" s="1258"/>
      <c r="Z378" s="1258"/>
    </row>
    <row r="379" hidden="1">
      <c r="A379" s="1258"/>
      <c r="B379" s="1258"/>
      <c r="C379" s="1258"/>
      <c r="D379" s="1258"/>
      <c r="E379" s="1258"/>
      <c r="F379" s="1258"/>
      <c r="G379" s="1258"/>
      <c r="H379" s="1258"/>
      <c r="I379" s="1258"/>
      <c r="J379" s="1258"/>
      <c r="K379" s="1258"/>
      <c r="L379" s="1258"/>
      <c r="M379" s="1258"/>
      <c r="N379" s="1258"/>
      <c r="O379" s="1258"/>
      <c r="P379" s="1258"/>
      <c r="Q379" s="1258"/>
      <c r="R379" s="1258"/>
      <c r="S379" s="1258"/>
      <c r="T379" s="1258"/>
      <c r="U379" s="1258"/>
      <c r="V379" s="1258"/>
      <c r="W379" s="1258"/>
      <c r="X379" s="1258"/>
      <c r="Y379" s="1258"/>
      <c r="Z379" s="1258"/>
    </row>
    <row r="380" hidden="1">
      <c r="A380" s="1258"/>
      <c r="B380" s="1258"/>
      <c r="C380" s="1258"/>
      <c r="D380" s="1258"/>
      <c r="E380" s="1258"/>
      <c r="F380" s="1258"/>
      <c r="G380" s="1258"/>
      <c r="H380" s="1258"/>
      <c r="I380" s="1258"/>
      <c r="J380" s="1258"/>
      <c r="K380" s="1258"/>
      <c r="L380" s="1258"/>
      <c r="M380" s="1258"/>
      <c r="N380" s="1258"/>
      <c r="O380" s="1258"/>
      <c r="P380" s="1258"/>
      <c r="Q380" s="1258"/>
      <c r="R380" s="1258"/>
      <c r="S380" s="1258"/>
      <c r="T380" s="1258"/>
      <c r="U380" s="1258"/>
      <c r="V380" s="1258"/>
      <c r="W380" s="1258"/>
      <c r="X380" s="1258"/>
      <c r="Y380" s="1258"/>
      <c r="Z380" s="1258"/>
    </row>
    <row r="381" hidden="1">
      <c r="A381" s="1258"/>
      <c r="B381" s="1258"/>
      <c r="C381" s="1258"/>
      <c r="D381" s="1258"/>
      <c r="E381" s="1258"/>
      <c r="F381" s="1258"/>
      <c r="G381" s="1258"/>
      <c r="H381" s="1258"/>
      <c r="I381" s="1258"/>
      <c r="J381" s="1258"/>
      <c r="K381" s="1258"/>
      <c r="L381" s="1258"/>
      <c r="M381" s="1258"/>
      <c r="N381" s="1258"/>
      <c r="O381" s="1258"/>
      <c r="P381" s="1258"/>
      <c r="Q381" s="1258"/>
      <c r="R381" s="1258"/>
      <c r="S381" s="1258"/>
      <c r="T381" s="1258"/>
      <c r="U381" s="1258"/>
      <c r="V381" s="1258"/>
      <c r="W381" s="1258"/>
      <c r="X381" s="1258"/>
      <c r="Y381" s="1258"/>
      <c r="Z381" s="1258"/>
    </row>
    <row r="382" hidden="1">
      <c r="A382" s="1258"/>
      <c r="B382" s="1258"/>
      <c r="C382" s="1258"/>
      <c r="D382" s="1258"/>
      <c r="E382" s="1258"/>
      <c r="F382" s="1258"/>
      <c r="G382" s="1258"/>
      <c r="H382" s="1258"/>
      <c r="I382" s="1258"/>
      <c r="J382" s="1258"/>
      <c r="K382" s="1258"/>
      <c r="L382" s="1258"/>
      <c r="M382" s="1258"/>
      <c r="N382" s="1258"/>
      <c r="O382" s="1258"/>
      <c r="P382" s="1258"/>
      <c r="Q382" s="1258"/>
      <c r="R382" s="1258"/>
      <c r="S382" s="1258"/>
      <c r="T382" s="1258"/>
      <c r="U382" s="1258"/>
      <c r="V382" s="1258"/>
      <c r="W382" s="1258"/>
      <c r="X382" s="1258"/>
      <c r="Y382" s="1258"/>
      <c r="Z382" s="1258"/>
    </row>
    <row r="383" hidden="1">
      <c r="A383" s="1258"/>
      <c r="B383" s="1258"/>
      <c r="C383" s="1258"/>
      <c r="D383" s="1258"/>
      <c r="E383" s="1258"/>
      <c r="F383" s="1258"/>
      <c r="G383" s="1258"/>
      <c r="H383" s="1258"/>
      <c r="I383" s="1258"/>
      <c r="J383" s="1258"/>
      <c r="K383" s="1258"/>
      <c r="L383" s="1258"/>
      <c r="M383" s="1258"/>
      <c r="N383" s="1258"/>
      <c r="O383" s="1258"/>
      <c r="P383" s="1258"/>
      <c r="Q383" s="1258"/>
      <c r="R383" s="1258"/>
      <c r="S383" s="1258"/>
      <c r="T383" s="1258"/>
      <c r="U383" s="1258"/>
      <c r="V383" s="1258"/>
      <c r="W383" s="1258"/>
      <c r="X383" s="1258"/>
      <c r="Y383" s="1258"/>
      <c r="Z383" s="1258"/>
    </row>
    <row r="384" hidden="1">
      <c r="A384" s="1258"/>
      <c r="B384" s="1258"/>
      <c r="C384" s="1258"/>
      <c r="D384" s="1258"/>
      <c r="E384" s="1258"/>
      <c r="F384" s="1258"/>
      <c r="G384" s="1258"/>
      <c r="H384" s="1258"/>
      <c r="I384" s="1258"/>
      <c r="J384" s="1258"/>
      <c r="K384" s="1258"/>
      <c r="L384" s="1258"/>
      <c r="M384" s="1258"/>
      <c r="N384" s="1258"/>
      <c r="O384" s="1258"/>
      <c r="P384" s="1258"/>
      <c r="Q384" s="1258"/>
      <c r="R384" s="1258"/>
      <c r="S384" s="1258"/>
      <c r="T384" s="1258"/>
      <c r="U384" s="1258"/>
      <c r="V384" s="1258"/>
      <c r="W384" s="1258"/>
      <c r="X384" s="1258"/>
      <c r="Y384" s="1258"/>
      <c r="Z384" s="1258"/>
    </row>
    <row r="385" hidden="1">
      <c r="A385" s="1258"/>
      <c r="B385" s="1258"/>
      <c r="C385" s="1258"/>
      <c r="D385" s="1258"/>
      <c r="E385" s="1258"/>
      <c r="F385" s="1258"/>
      <c r="G385" s="1258"/>
      <c r="H385" s="1258"/>
      <c r="I385" s="1258"/>
      <c r="J385" s="1258"/>
      <c r="K385" s="1258"/>
      <c r="L385" s="1258"/>
      <c r="M385" s="1258"/>
      <c r="N385" s="1258"/>
      <c r="O385" s="1258"/>
      <c r="P385" s="1258"/>
      <c r="Q385" s="1258"/>
      <c r="R385" s="1258"/>
      <c r="S385" s="1258"/>
      <c r="T385" s="1258"/>
      <c r="U385" s="1258"/>
      <c r="V385" s="1258"/>
      <c r="W385" s="1258"/>
      <c r="X385" s="1258"/>
      <c r="Y385" s="1258"/>
      <c r="Z385" s="1258"/>
    </row>
    <row r="386" hidden="1">
      <c r="A386" s="1258"/>
      <c r="B386" s="1258"/>
      <c r="C386" s="1258"/>
      <c r="D386" s="1258"/>
      <c r="E386" s="1258"/>
      <c r="F386" s="1258"/>
      <c r="G386" s="1258"/>
      <c r="H386" s="1258"/>
      <c r="I386" s="1258"/>
      <c r="J386" s="1258"/>
      <c r="K386" s="1258"/>
      <c r="L386" s="1258"/>
      <c r="M386" s="1258"/>
      <c r="N386" s="1258"/>
      <c r="O386" s="1258"/>
      <c r="P386" s="1258"/>
      <c r="Q386" s="1258"/>
      <c r="R386" s="1258"/>
      <c r="S386" s="1258"/>
      <c r="T386" s="1258"/>
      <c r="U386" s="1258"/>
      <c r="V386" s="1258"/>
      <c r="W386" s="1258"/>
      <c r="X386" s="1258"/>
      <c r="Y386" s="1258"/>
      <c r="Z386" s="1258"/>
    </row>
    <row r="387" hidden="1">
      <c r="A387" s="1258"/>
      <c r="B387" s="1258"/>
      <c r="C387" s="1258"/>
      <c r="D387" s="1258"/>
      <c r="E387" s="1258"/>
      <c r="F387" s="1258"/>
      <c r="G387" s="1258"/>
      <c r="H387" s="1258"/>
      <c r="I387" s="1258"/>
      <c r="J387" s="1258"/>
      <c r="K387" s="1258"/>
      <c r="L387" s="1258"/>
      <c r="M387" s="1258"/>
      <c r="N387" s="1258"/>
      <c r="O387" s="1258"/>
      <c r="P387" s="1258"/>
      <c r="Q387" s="1258"/>
      <c r="R387" s="1258"/>
      <c r="S387" s="1258"/>
      <c r="T387" s="1258"/>
      <c r="U387" s="1258"/>
      <c r="V387" s="1258"/>
      <c r="W387" s="1258"/>
      <c r="X387" s="1258"/>
      <c r="Y387" s="1258"/>
      <c r="Z387" s="1258"/>
    </row>
    <row r="388" hidden="1">
      <c r="A388" s="1258"/>
      <c r="B388" s="1258"/>
      <c r="C388" s="1258"/>
      <c r="D388" s="1258"/>
      <c r="E388" s="1258"/>
      <c r="F388" s="1258"/>
      <c r="G388" s="1258"/>
      <c r="H388" s="1258"/>
      <c r="I388" s="1258"/>
      <c r="J388" s="1258"/>
      <c r="K388" s="1258"/>
      <c r="L388" s="1258"/>
      <c r="M388" s="1258"/>
      <c r="N388" s="1258"/>
      <c r="O388" s="1258"/>
      <c r="P388" s="1258"/>
      <c r="Q388" s="1258"/>
      <c r="R388" s="1258"/>
      <c r="S388" s="1258"/>
      <c r="T388" s="1258"/>
      <c r="U388" s="1258"/>
      <c r="V388" s="1258"/>
      <c r="W388" s="1258"/>
      <c r="X388" s="1258"/>
      <c r="Y388" s="1258"/>
      <c r="Z388" s="1258"/>
    </row>
    <row r="389" hidden="1">
      <c r="A389" s="1258"/>
      <c r="B389" s="1258"/>
      <c r="C389" s="1258"/>
      <c r="D389" s="1258"/>
      <c r="E389" s="1258"/>
      <c r="F389" s="1258"/>
      <c r="G389" s="1258"/>
      <c r="H389" s="1258"/>
      <c r="I389" s="1258"/>
      <c r="J389" s="1258"/>
      <c r="K389" s="1258"/>
      <c r="L389" s="1258"/>
      <c r="M389" s="1258"/>
      <c r="N389" s="1258"/>
      <c r="O389" s="1258"/>
      <c r="P389" s="1258"/>
      <c r="Q389" s="1258"/>
      <c r="R389" s="1258"/>
      <c r="S389" s="1258"/>
      <c r="T389" s="1258"/>
      <c r="U389" s="1258"/>
      <c r="V389" s="1258"/>
      <c r="W389" s="1258"/>
      <c r="X389" s="1258"/>
      <c r="Y389" s="1258"/>
      <c r="Z389" s="1258"/>
    </row>
    <row r="390" hidden="1">
      <c r="A390" s="1258"/>
      <c r="B390" s="1258"/>
      <c r="C390" s="1258"/>
      <c r="D390" s="1258"/>
      <c r="E390" s="1258"/>
      <c r="F390" s="1258"/>
      <c r="G390" s="1258"/>
      <c r="H390" s="1258"/>
      <c r="I390" s="1258"/>
      <c r="J390" s="1258"/>
      <c r="K390" s="1258"/>
      <c r="L390" s="1258"/>
      <c r="M390" s="1258"/>
      <c r="N390" s="1258"/>
      <c r="O390" s="1258"/>
      <c r="P390" s="1258"/>
      <c r="Q390" s="1258"/>
      <c r="R390" s="1258"/>
      <c r="S390" s="1258"/>
      <c r="T390" s="1258"/>
      <c r="U390" s="1258"/>
      <c r="V390" s="1258"/>
      <c r="W390" s="1258"/>
      <c r="X390" s="1258"/>
      <c r="Y390" s="1258"/>
      <c r="Z390" s="1258"/>
    </row>
    <row r="391" hidden="1">
      <c r="A391" s="1258"/>
      <c r="B391" s="1258"/>
      <c r="C391" s="1258"/>
      <c r="D391" s="1258"/>
      <c r="E391" s="1258"/>
      <c r="F391" s="1258"/>
      <c r="G391" s="1258"/>
      <c r="H391" s="1258"/>
      <c r="I391" s="1258"/>
      <c r="J391" s="1258"/>
      <c r="K391" s="1258"/>
      <c r="L391" s="1258"/>
      <c r="M391" s="1258"/>
      <c r="N391" s="1258"/>
      <c r="O391" s="1258"/>
      <c r="P391" s="1258"/>
      <c r="Q391" s="1258"/>
      <c r="R391" s="1258"/>
      <c r="S391" s="1258"/>
      <c r="T391" s="1258"/>
      <c r="U391" s="1258"/>
      <c r="V391" s="1258"/>
      <c r="W391" s="1258"/>
      <c r="X391" s="1258"/>
      <c r="Y391" s="1258"/>
      <c r="Z391" s="1258"/>
    </row>
    <row r="392" hidden="1">
      <c r="A392" s="1258"/>
      <c r="B392" s="1258"/>
      <c r="C392" s="1258"/>
      <c r="D392" s="1258"/>
      <c r="E392" s="1258"/>
      <c r="F392" s="1258"/>
      <c r="G392" s="1258"/>
      <c r="H392" s="1258"/>
      <c r="I392" s="1258"/>
      <c r="J392" s="1258"/>
      <c r="K392" s="1258"/>
      <c r="L392" s="1258"/>
      <c r="M392" s="1258"/>
      <c r="N392" s="1258"/>
      <c r="O392" s="1258"/>
      <c r="P392" s="1258"/>
      <c r="Q392" s="1258"/>
      <c r="R392" s="1258"/>
      <c r="S392" s="1258"/>
      <c r="T392" s="1258"/>
      <c r="U392" s="1258"/>
      <c r="V392" s="1258"/>
      <c r="W392" s="1258"/>
      <c r="X392" s="1258"/>
      <c r="Y392" s="1258"/>
      <c r="Z392" s="1258"/>
    </row>
    <row r="393" hidden="1">
      <c r="A393" s="1258"/>
      <c r="B393" s="1258"/>
      <c r="C393" s="1258"/>
      <c r="D393" s="1258"/>
      <c r="E393" s="1258"/>
      <c r="F393" s="1258"/>
      <c r="G393" s="1258"/>
      <c r="H393" s="1258"/>
      <c r="I393" s="1258"/>
      <c r="J393" s="1258"/>
      <c r="K393" s="1258"/>
      <c r="L393" s="1258"/>
      <c r="M393" s="1258"/>
      <c r="N393" s="1258"/>
      <c r="O393" s="1258"/>
      <c r="P393" s="1258"/>
      <c r="Q393" s="1258"/>
      <c r="R393" s="1258"/>
      <c r="S393" s="1258"/>
      <c r="T393" s="1258"/>
      <c r="U393" s="1258"/>
      <c r="V393" s="1258"/>
      <c r="W393" s="1258"/>
      <c r="X393" s="1258"/>
      <c r="Y393" s="1258"/>
      <c r="Z393" s="1258"/>
    </row>
    <row r="394" hidden="1">
      <c r="A394" s="1258"/>
      <c r="B394" s="1258"/>
      <c r="C394" s="1258"/>
      <c r="D394" s="1258"/>
      <c r="E394" s="1258"/>
      <c r="F394" s="1258"/>
      <c r="G394" s="1258"/>
      <c r="H394" s="1258"/>
      <c r="I394" s="1258"/>
      <c r="J394" s="1258"/>
      <c r="K394" s="1258"/>
      <c r="L394" s="1258"/>
      <c r="M394" s="1258"/>
      <c r="N394" s="1258"/>
      <c r="O394" s="1258"/>
      <c r="P394" s="1258"/>
      <c r="Q394" s="1258"/>
      <c r="R394" s="1258"/>
      <c r="S394" s="1258"/>
      <c r="T394" s="1258"/>
      <c r="U394" s="1258"/>
      <c r="V394" s="1258"/>
      <c r="W394" s="1258"/>
      <c r="X394" s="1258"/>
      <c r="Y394" s="1258"/>
      <c r="Z394" s="1258"/>
    </row>
    <row r="395" hidden="1">
      <c r="A395" s="1258"/>
      <c r="B395" s="1258"/>
      <c r="C395" s="1258"/>
      <c r="D395" s="1258"/>
      <c r="E395" s="1258"/>
      <c r="F395" s="1258"/>
      <c r="G395" s="1258"/>
      <c r="H395" s="1258"/>
      <c r="I395" s="1258"/>
      <c r="J395" s="1258"/>
      <c r="K395" s="1258"/>
      <c r="L395" s="1258"/>
      <c r="M395" s="1258"/>
      <c r="N395" s="1258"/>
      <c r="O395" s="1258"/>
      <c r="P395" s="1258"/>
      <c r="Q395" s="1258"/>
      <c r="R395" s="1258"/>
      <c r="S395" s="1258"/>
      <c r="T395" s="1258"/>
      <c r="U395" s="1258"/>
      <c r="V395" s="1258"/>
      <c r="W395" s="1258"/>
      <c r="X395" s="1258"/>
      <c r="Y395" s="1258"/>
      <c r="Z395" s="1258"/>
    </row>
    <row r="396" hidden="1">
      <c r="A396" s="1258"/>
      <c r="B396" s="1258"/>
      <c r="C396" s="1258"/>
      <c r="D396" s="1258"/>
      <c r="E396" s="1258"/>
      <c r="F396" s="1258"/>
      <c r="G396" s="1258"/>
      <c r="H396" s="1258"/>
      <c r="I396" s="1258"/>
      <c r="J396" s="1258"/>
      <c r="K396" s="1258"/>
      <c r="L396" s="1258"/>
      <c r="M396" s="1258"/>
      <c r="N396" s="1258"/>
      <c r="O396" s="1258"/>
      <c r="P396" s="1258"/>
      <c r="Q396" s="1258"/>
      <c r="R396" s="1258"/>
      <c r="S396" s="1258"/>
      <c r="T396" s="1258"/>
      <c r="U396" s="1258"/>
      <c r="V396" s="1258"/>
      <c r="W396" s="1258"/>
      <c r="X396" s="1258"/>
      <c r="Y396" s="1258"/>
      <c r="Z396" s="1258"/>
    </row>
    <row r="397" hidden="1">
      <c r="A397" s="1258"/>
      <c r="B397" s="1258"/>
      <c r="C397" s="1258"/>
      <c r="D397" s="1258"/>
      <c r="E397" s="1258"/>
      <c r="F397" s="1258"/>
      <c r="G397" s="1258"/>
      <c r="H397" s="1258"/>
      <c r="I397" s="1258"/>
      <c r="J397" s="1258"/>
      <c r="K397" s="1258"/>
      <c r="L397" s="1258"/>
      <c r="M397" s="1258"/>
      <c r="N397" s="1258"/>
      <c r="O397" s="1258"/>
      <c r="P397" s="1258"/>
      <c r="Q397" s="1258"/>
      <c r="R397" s="1258"/>
      <c r="S397" s="1258"/>
      <c r="T397" s="1258"/>
      <c r="U397" s="1258"/>
      <c r="V397" s="1258"/>
      <c r="W397" s="1258"/>
      <c r="X397" s="1258"/>
      <c r="Y397" s="1258"/>
      <c r="Z397" s="1258"/>
    </row>
    <row r="398" hidden="1">
      <c r="A398" s="1258"/>
      <c r="B398" s="1258"/>
      <c r="C398" s="1258"/>
      <c r="D398" s="1258"/>
      <c r="E398" s="1258"/>
      <c r="F398" s="1258"/>
      <c r="G398" s="1258"/>
      <c r="H398" s="1258"/>
      <c r="I398" s="1258"/>
      <c r="J398" s="1258"/>
      <c r="K398" s="1258"/>
      <c r="L398" s="1258"/>
      <c r="M398" s="1258"/>
      <c r="N398" s="1258"/>
      <c r="O398" s="1258"/>
      <c r="P398" s="1258"/>
      <c r="Q398" s="1258"/>
      <c r="R398" s="1258"/>
      <c r="S398" s="1258"/>
      <c r="T398" s="1258"/>
      <c r="U398" s="1258"/>
      <c r="V398" s="1258"/>
      <c r="W398" s="1258"/>
      <c r="X398" s="1258"/>
      <c r="Y398" s="1258"/>
      <c r="Z398" s="1258"/>
    </row>
    <row r="399" hidden="1">
      <c r="A399" s="1258"/>
      <c r="B399" s="1258"/>
      <c r="C399" s="1258"/>
      <c r="D399" s="1258"/>
      <c r="E399" s="1258"/>
      <c r="F399" s="1258"/>
      <c r="G399" s="1258"/>
      <c r="H399" s="1258"/>
      <c r="I399" s="1258"/>
      <c r="J399" s="1258"/>
      <c r="K399" s="1258"/>
      <c r="L399" s="1258"/>
      <c r="M399" s="1258"/>
      <c r="N399" s="1258"/>
      <c r="O399" s="1258"/>
      <c r="P399" s="1258"/>
      <c r="Q399" s="1258"/>
      <c r="R399" s="1258"/>
      <c r="S399" s="1258"/>
      <c r="T399" s="1258"/>
      <c r="U399" s="1258"/>
      <c r="V399" s="1258"/>
      <c r="W399" s="1258"/>
      <c r="X399" s="1258"/>
      <c r="Y399" s="1258"/>
      <c r="Z399" s="1258"/>
    </row>
    <row r="400" hidden="1">
      <c r="A400" s="1258"/>
      <c r="B400" s="1258"/>
      <c r="C400" s="1258"/>
      <c r="D400" s="1258"/>
      <c r="E400" s="1258"/>
      <c r="F400" s="1258"/>
      <c r="G400" s="1258"/>
      <c r="H400" s="1258"/>
      <c r="I400" s="1258"/>
      <c r="J400" s="1258"/>
      <c r="K400" s="1258"/>
      <c r="L400" s="1258"/>
      <c r="M400" s="1258"/>
      <c r="N400" s="1258"/>
      <c r="O400" s="1258"/>
      <c r="P400" s="1258"/>
      <c r="Q400" s="1258"/>
      <c r="R400" s="1258"/>
      <c r="S400" s="1258"/>
      <c r="T400" s="1258"/>
      <c r="U400" s="1258"/>
      <c r="V400" s="1258"/>
      <c r="W400" s="1258"/>
      <c r="X400" s="1258"/>
      <c r="Y400" s="1258"/>
      <c r="Z400" s="1258"/>
    </row>
    <row r="401" hidden="1">
      <c r="A401" s="1258"/>
      <c r="B401" s="1258"/>
      <c r="C401" s="1258"/>
      <c r="D401" s="1258"/>
      <c r="E401" s="1258"/>
      <c r="F401" s="1258"/>
      <c r="G401" s="1258"/>
      <c r="H401" s="1258"/>
      <c r="I401" s="1258"/>
      <c r="J401" s="1258"/>
      <c r="K401" s="1258"/>
      <c r="L401" s="1258"/>
      <c r="M401" s="1258"/>
      <c r="N401" s="1258"/>
      <c r="O401" s="1258"/>
      <c r="P401" s="1258"/>
      <c r="Q401" s="1258"/>
      <c r="R401" s="1258"/>
      <c r="S401" s="1258"/>
      <c r="T401" s="1258"/>
      <c r="U401" s="1258"/>
      <c r="V401" s="1258"/>
      <c r="W401" s="1258"/>
      <c r="X401" s="1258"/>
      <c r="Y401" s="1258"/>
      <c r="Z401" s="1258"/>
    </row>
    <row r="402" hidden="1">
      <c r="A402" s="1258"/>
      <c r="B402" s="1258"/>
      <c r="C402" s="1258"/>
      <c r="D402" s="1258"/>
      <c r="E402" s="1258"/>
      <c r="F402" s="1258"/>
      <c r="G402" s="1258"/>
      <c r="H402" s="1258"/>
      <c r="I402" s="1258"/>
      <c r="J402" s="1258"/>
      <c r="K402" s="1258"/>
      <c r="L402" s="1258"/>
      <c r="M402" s="1258"/>
      <c r="N402" s="1258"/>
      <c r="O402" s="1258"/>
      <c r="P402" s="1258"/>
      <c r="Q402" s="1258"/>
      <c r="R402" s="1258"/>
      <c r="S402" s="1258"/>
      <c r="T402" s="1258"/>
      <c r="U402" s="1258"/>
      <c r="V402" s="1258"/>
      <c r="W402" s="1258"/>
      <c r="X402" s="1258"/>
      <c r="Y402" s="1258"/>
      <c r="Z402" s="1258"/>
    </row>
    <row r="403" hidden="1">
      <c r="A403" s="1258"/>
      <c r="B403" s="1258"/>
      <c r="C403" s="1258"/>
      <c r="D403" s="1258"/>
      <c r="E403" s="1258"/>
      <c r="F403" s="1258"/>
      <c r="G403" s="1258"/>
      <c r="H403" s="1258"/>
      <c r="I403" s="1258"/>
      <c r="J403" s="1258"/>
      <c r="K403" s="1258"/>
      <c r="L403" s="1258"/>
      <c r="M403" s="1258"/>
      <c r="N403" s="1258"/>
      <c r="O403" s="1258"/>
      <c r="P403" s="1258"/>
      <c r="Q403" s="1258"/>
      <c r="R403" s="1258"/>
      <c r="S403" s="1258"/>
      <c r="T403" s="1258"/>
      <c r="U403" s="1258"/>
      <c r="V403" s="1258"/>
      <c r="W403" s="1258"/>
      <c r="X403" s="1258"/>
      <c r="Y403" s="1258"/>
      <c r="Z403" s="1258"/>
    </row>
    <row r="404" hidden="1">
      <c r="A404" s="1258"/>
      <c r="B404" s="1258"/>
      <c r="C404" s="1258"/>
      <c r="D404" s="1258"/>
      <c r="E404" s="1258"/>
      <c r="F404" s="1258"/>
      <c r="G404" s="1258"/>
      <c r="H404" s="1258"/>
      <c r="I404" s="1258"/>
      <c r="J404" s="1258"/>
      <c r="K404" s="1258"/>
      <c r="L404" s="1258"/>
      <c r="M404" s="1258"/>
      <c r="N404" s="1258"/>
      <c r="O404" s="1258"/>
      <c r="P404" s="1258"/>
      <c r="Q404" s="1258"/>
      <c r="R404" s="1258"/>
      <c r="S404" s="1258"/>
      <c r="T404" s="1258"/>
      <c r="U404" s="1258"/>
      <c r="V404" s="1258"/>
      <c r="W404" s="1258"/>
      <c r="X404" s="1258"/>
      <c r="Y404" s="1258"/>
      <c r="Z404" s="1258"/>
    </row>
    <row r="405" hidden="1">
      <c r="A405" s="1258"/>
      <c r="B405" s="1258"/>
      <c r="C405" s="1258"/>
      <c r="D405" s="1258"/>
      <c r="E405" s="1258"/>
      <c r="F405" s="1258"/>
      <c r="G405" s="1258"/>
      <c r="H405" s="1258"/>
      <c r="I405" s="1258"/>
      <c r="J405" s="1258"/>
      <c r="K405" s="1258"/>
      <c r="L405" s="1258"/>
      <c r="M405" s="1258"/>
      <c r="N405" s="1258"/>
      <c r="O405" s="1258"/>
      <c r="P405" s="1258"/>
      <c r="Q405" s="1258"/>
      <c r="R405" s="1258"/>
      <c r="S405" s="1258"/>
      <c r="T405" s="1258"/>
      <c r="U405" s="1258"/>
      <c r="V405" s="1258"/>
      <c r="W405" s="1258"/>
      <c r="X405" s="1258"/>
      <c r="Y405" s="1258"/>
      <c r="Z405" s="1258"/>
    </row>
    <row r="406" hidden="1">
      <c r="A406" s="1258"/>
      <c r="B406" s="1258"/>
      <c r="C406" s="1258"/>
      <c r="D406" s="1258"/>
      <c r="E406" s="1258"/>
      <c r="F406" s="1258"/>
      <c r="G406" s="1258"/>
      <c r="H406" s="1258"/>
      <c r="I406" s="1258"/>
      <c r="J406" s="1258"/>
      <c r="K406" s="1258"/>
      <c r="L406" s="1258"/>
      <c r="M406" s="1258"/>
      <c r="N406" s="1258"/>
      <c r="O406" s="1258"/>
      <c r="P406" s="1258"/>
      <c r="Q406" s="1258"/>
      <c r="R406" s="1258"/>
      <c r="S406" s="1258"/>
      <c r="T406" s="1258"/>
      <c r="U406" s="1258"/>
      <c r="V406" s="1258"/>
      <c r="W406" s="1258"/>
      <c r="X406" s="1258"/>
      <c r="Y406" s="1258"/>
      <c r="Z406" s="1258"/>
    </row>
    <row r="407" hidden="1">
      <c r="A407" s="1258"/>
      <c r="B407" s="1258"/>
      <c r="C407" s="1258"/>
      <c r="D407" s="1258"/>
      <c r="E407" s="1258"/>
      <c r="F407" s="1258"/>
      <c r="G407" s="1258"/>
      <c r="H407" s="1258"/>
      <c r="I407" s="1258"/>
      <c r="J407" s="1258"/>
      <c r="K407" s="1258"/>
      <c r="L407" s="1258"/>
      <c r="M407" s="1258"/>
      <c r="N407" s="1258"/>
      <c r="O407" s="1258"/>
      <c r="P407" s="1258"/>
      <c r="Q407" s="1258"/>
      <c r="R407" s="1258"/>
      <c r="S407" s="1258"/>
      <c r="T407" s="1258"/>
      <c r="U407" s="1258"/>
      <c r="V407" s="1258"/>
      <c r="W407" s="1258"/>
      <c r="X407" s="1258"/>
      <c r="Y407" s="1258"/>
      <c r="Z407" s="1258"/>
    </row>
    <row r="408" hidden="1">
      <c r="A408" s="1258"/>
      <c r="B408" s="1258"/>
      <c r="C408" s="1258"/>
      <c r="D408" s="1258"/>
      <c r="E408" s="1258"/>
      <c r="F408" s="1258"/>
      <c r="G408" s="1258"/>
      <c r="H408" s="1258"/>
      <c r="I408" s="1258"/>
      <c r="J408" s="1258"/>
      <c r="K408" s="1258"/>
      <c r="L408" s="1258"/>
      <c r="M408" s="1258"/>
      <c r="N408" s="1258"/>
      <c r="O408" s="1258"/>
      <c r="P408" s="1258"/>
      <c r="Q408" s="1258"/>
      <c r="R408" s="1258"/>
      <c r="S408" s="1258"/>
      <c r="T408" s="1258"/>
      <c r="U408" s="1258"/>
      <c r="V408" s="1258"/>
      <c r="W408" s="1258"/>
      <c r="X408" s="1258"/>
      <c r="Y408" s="1258"/>
      <c r="Z408" s="1258"/>
    </row>
    <row r="409" hidden="1">
      <c r="A409" s="1258"/>
      <c r="B409" s="1258"/>
      <c r="C409" s="1258"/>
      <c r="D409" s="1258"/>
      <c r="E409" s="1258"/>
      <c r="F409" s="1258"/>
      <c r="G409" s="1258"/>
      <c r="H409" s="1258"/>
      <c r="I409" s="1258"/>
      <c r="J409" s="1258"/>
      <c r="K409" s="1258"/>
      <c r="L409" s="1258"/>
      <c r="M409" s="1258"/>
      <c r="N409" s="1258"/>
      <c r="O409" s="1258"/>
      <c r="P409" s="1258"/>
      <c r="Q409" s="1258"/>
      <c r="R409" s="1258"/>
      <c r="S409" s="1258"/>
      <c r="T409" s="1258"/>
      <c r="U409" s="1258"/>
      <c r="V409" s="1258"/>
      <c r="W409" s="1258"/>
      <c r="X409" s="1258"/>
      <c r="Y409" s="1258"/>
      <c r="Z409" s="1258"/>
    </row>
    <row r="410" hidden="1">
      <c r="A410" s="1258"/>
      <c r="B410" s="1258"/>
      <c r="C410" s="1258"/>
      <c r="D410" s="1258"/>
      <c r="E410" s="1258"/>
      <c r="F410" s="1258"/>
      <c r="G410" s="1258"/>
      <c r="H410" s="1258"/>
      <c r="I410" s="1258"/>
      <c r="J410" s="1258"/>
      <c r="K410" s="1258"/>
      <c r="L410" s="1258"/>
      <c r="M410" s="1258"/>
      <c r="N410" s="1258"/>
      <c r="O410" s="1258"/>
      <c r="P410" s="1258"/>
      <c r="Q410" s="1258"/>
      <c r="R410" s="1258"/>
      <c r="S410" s="1258"/>
      <c r="T410" s="1258"/>
      <c r="U410" s="1258"/>
      <c r="V410" s="1258"/>
      <c r="W410" s="1258"/>
      <c r="X410" s="1258"/>
      <c r="Y410" s="1258"/>
      <c r="Z410" s="1258"/>
    </row>
    <row r="411" hidden="1">
      <c r="A411" s="1258"/>
      <c r="B411" s="1258"/>
      <c r="C411" s="1258"/>
      <c r="D411" s="1258"/>
      <c r="E411" s="1258"/>
      <c r="F411" s="1258"/>
      <c r="G411" s="1258"/>
      <c r="H411" s="1258"/>
      <c r="I411" s="1258"/>
      <c r="J411" s="1258"/>
      <c r="K411" s="1258"/>
      <c r="L411" s="1258"/>
      <c r="M411" s="1258"/>
      <c r="N411" s="1258"/>
      <c r="O411" s="1258"/>
      <c r="P411" s="1258"/>
      <c r="Q411" s="1258"/>
      <c r="R411" s="1258"/>
      <c r="S411" s="1258"/>
      <c r="T411" s="1258"/>
      <c r="U411" s="1258"/>
      <c r="V411" s="1258"/>
      <c r="W411" s="1258"/>
      <c r="X411" s="1258"/>
      <c r="Y411" s="1258"/>
      <c r="Z411" s="1258"/>
    </row>
    <row r="412" hidden="1">
      <c r="A412" s="1258"/>
      <c r="B412" s="1258"/>
      <c r="C412" s="1258"/>
      <c r="D412" s="1258"/>
      <c r="E412" s="1258"/>
      <c r="F412" s="1258"/>
      <c r="G412" s="1258"/>
      <c r="H412" s="1258"/>
      <c r="I412" s="1258"/>
      <c r="J412" s="1258"/>
      <c r="K412" s="1258"/>
      <c r="L412" s="1258"/>
      <c r="M412" s="1258"/>
      <c r="N412" s="1258"/>
      <c r="O412" s="1258"/>
      <c r="P412" s="1258"/>
      <c r="Q412" s="1258"/>
      <c r="R412" s="1258"/>
      <c r="S412" s="1258"/>
      <c r="T412" s="1258"/>
      <c r="U412" s="1258"/>
      <c r="V412" s="1258"/>
      <c r="W412" s="1258"/>
      <c r="X412" s="1258"/>
      <c r="Y412" s="1258"/>
      <c r="Z412" s="1258"/>
    </row>
    <row r="413" hidden="1">
      <c r="A413" s="1258"/>
      <c r="B413" s="1258"/>
      <c r="C413" s="1258"/>
      <c r="D413" s="1258"/>
      <c r="E413" s="1258"/>
      <c r="F413" s="1258"/>
      <c r="G413" s="1258"/>
      <c r="H413" s="1258"/>
      <c r="I413" s="1258"/>
      <c r="J413" s="1258"/>
      <c r="K413" s="1258"/>
      <c r="L413" s="1258"/>
      <c r="M413" s="1258"/>
      <c r="N413" s="1258"/>
      <c r="O413" s="1258"/>
      <c r="P413" s="1258"/>
      <c r="Q413" s="1258"/>
      <c r="R413" s="1258"/>
      <c r="S413" s="1258"/>
      <c r="T413" s="1258"/>
      <c r="U413" s="1258"/>
      <c r="V413" s="1258"/>
      <c r="W413" s="1258"/>
      <c r="X413" s="1258"/>
      <c r="Y413" s="1258"/>
      <c r="Z413" s="1258"/>
    </row>
    <row r="414" hidden="1">
      <c r="A414" s="1258"/>
      <c r="B414" s="1258"/>
      <c r="C414" s="1258"/>
      <c r="D414" s="1258"/>
      <c r="E414" s="1258"/>
      <c r="F414" s="1258"/>
      <c r="G414" s="1258"/>
      <c r="H414" s="1258"/>
      <c r="I414" s="1258"/>
      <c r="J414" s="1258"/>
      <c r="K414" s="1258"/>
      <c r="L414" s="1258"/>
      <c r="M414" s="1258"/>
      <c r="N414" s="1258"/>
      <c r="O414" s="1258"/>
      <c r="P414" s="1258"/>
      <c r="Q414" s="1258"/>
      <c r="R414" s="1258"/>
      <c r="S414" s="1258"/>
      <c r="T414" s="1258"/>
      <c r="U414" s="1258"/>
      <c r="V414" s="1258"/>
      <c r="W414" s="1258"/>
      <c r="X414" s="1258"/>
      <c r="Y414" s="1258"/>
      <c r="Z414" s="1258"/>
    </row>
    <row r="415" hidden="1">
      <c r="A415" s="1258"/>
      <c r="B415" s="1258"/>
      <c r="C415" s="1258"/>
      <c r="D415" s="1258"/>
      <c r="E415" s="1258"/>
      <c r="F415" s="1258"/>
      <c r="G415" s="1258"/>
      <c r="H415" s="1258"/>
      <c r="I415" s="1258"/>
      <c r="J415" s="1258"/>
      <c r="K415" s="1258"/>
      <c r="L415" s="1258"/>
      <c r="M415" s="1258"/>
      <c r="N415" s="1258"/>
      <c r="O415" s="1258"/>
      <c r="P415" s="1258"/>
      <c r="Q415" s="1258"/>
      <c r="R415" s="1258"/>
      <c r="S415" s="1258"/>
      <c r="T415" s="1258"/>
      <c r="U415" s="1258"/>
      <c r="V415" s="1258"/>
      <c r="W415" s="1258"/>
      <c r="X415" s="1258"/>
      <c r="Y415" s="1258"/>
      <c r="Z415" s="1258"/>
    </row>
    <row r="416" hidden="1">
      <c r="A416" s="1258"/>
      <c r="B416" s="1258"/>
      <c r="C416" s="1258"/>
      <c r="D416" s="1258"/>
      <c r="E416" s="1258"/>
      <c r="F416" s="1258"/>
      <c r="G416" s="1258"/>
      <c r="H416" s="1258"/>
      <c r="I416" s="1258"/>
      <c r="J416" s="1258"/>
      <c r="K416" s="1258"/>
      <c r="L416" s="1258"/>
      <c r="M416" s="1258"/>
      <c r="N416" s="1258"/>
      <c r="O416" s="1258"/>
      <c r="P416" s="1258"/>
      <c r="Q416" s="1258"/>
      <c r="R416" s="1258"/>
      <c r="S416" s="1258"/>
      <c r="T416" s="1258"/>
      <c r="U416" s="1258"/>
      <c r="V416" s="1258"/>
      <c r="W416" s="1258"/>
      <c r="X416" s="1258"/>
      <c r="Y416" s="1258"/>
      <c r="Z416" s="1258"/>
    </row>
    <row r="417" hidden="1">
      <c r="A417" s="1258"/>
      <c r="B417" s="1258"/>
      <c r="C417" s="1258"/>
      <c r="D417" s="1258"/>
      <c r="E417" s="1258"/>
      <c r="F417" s="1258"/>
      <c r="G417" s="1258"/>
      <c r="H417" s="1258"/>
      <c r="I417" s="1258"/>
      <c r="J417" s="1258"/>
      <c r="K417" s="1258"/>
      <c r="L417" s="1258"/>
      <c r="M417" s="1258"/>
      <c r="N417" s="1258"/>
      <c r="O417" s="1258"/>
      <c r="P417" s="1258"/>
      <c r="Q417" s="1258"/>
      <c r="R417" s="1258"/>
      <c r="S417" s="1258"/>
      <c r="T417" s="1258"/>
      <c r="U417" s="1258"/>
      <c r="V417" s="1258"/>
      <c r="W417" s="1258"/>
      <c r="X417" s="1258"/>
      <c r="Y417" s="1258"/>
      <c r="Z417" s="1258"/>
    </row>
    <row r="418" hidden="1">
      <c r="A418" s="1258"/>
      <c r="B418" s="1258"/>
      <c r="C418" s="1258"/>
      <c r="D418" s="1258"/>
      <c r="E418" s="1258"/>
      <c r="F418" s="1258"/>
      <c r="G418" s="1258"/>
      <c r="H418" s="1258"/>
      <c r="I418" s="1258"/>
      <c r="J418" s="1258"/>
      <c r="K418" s="1258"/>
      <c r="L418" s="1258"/>
      <c r="M418" s="1258"/>
      <c r="N418" s="1258"/>
      <c r="O418" s="1258"/>
      <c r="P418" s="1258"/>
      <c r="Q418" s="1258"/>
      <c r="R418" s="1258"/>
      <c r="S418" s="1258"/>
      <c r="T418" s="1258"/>
      <c r="U418" s="1258"/>
      <c r="V418" s="1258"/>
      <c r="W418" s="1258"/>
      <c r="X418" s="1258"/>
      <c r="Y418" s="1258"/>
      <c r="Z418" s="1258"/>
    </row>
    <row r="419" hidden="1">
      <c r="A419" s="1258"/>
      <c r="B419" s="1258"/>
      <c r="C419" s="1258"/>
      <c r="D419" s="1258"/>
      <c r="E419" s="1258"/>
      <c r="F419" s="1258"/>
      <c r="G419" s="1258"/>
      <c r="H419" s="1258"/>
      <c r="I419" s="1258"/>
      <c r="J419" s="1258"/>
      <c r="K419" s="1258"/>
      <c r="L419" s="1258"/>
      <c r="M419" s="1258"/>
      <c r="N419" s="1258"/>
      <c r="O419" s="1258"/>
      <c r="P419" s="1258"/>
      <c r="Q419" s="1258"/>
      <c r="R419" s="1258"/>
      <c r="S419" s="1258"/>
      <c r="T419" s="1258"/>
      <c r="U419" s="1258"/>
      <c r="V419" s="1258"/>
      <c r="W419" s="1258"/>
      <c r="X419" s="1258"/>
      <c r="Y419" s="1258"/>
      <c r="Z419" s="1258"/>
    </row>
    <row r="420" hidden="1">
      <c r="A420" s="1258"/>
      <c r="B420" s="1258"/>
      <c r="C420" s="1258"/>
      <c r="D420" s="1258"/>
      <c r="E420" s="1258"/>
      <c r="F420" s="1258"/>
      <c r="G420" s="1258"/>
      <c r="H420" s="1258"/>
      <c r="I420" s="1258"/>
      <c r="J420" s="1258"/>
      <c r="K420" s="1258"/>
      <c r="L420" s="1258"/>
      <c r="M420" s="1258"/>
      <c r="N420" s="1258"/>
      <c r="O420" s="1258"/>
      <c r="P420" s="1258"/>
      <c r="Q420" s="1258"/>
      <c r="R420" s="1258"/>
      <c r="S420" s="1258"/>
      <c r="T420" s="1258"/>
      <c r="U420" s="1258"/>
      <c r="V420" s="1258"/>
      <c r="W420" s="1258"/>
      <c r="X420" s="1258"/>
      <c r="Y420" s="1258"/>
      <c r="Z420" s="1258"/>
    </row>
    <row r="421" hidden="1">
      <c r="A421" s="1258"/>
      <c r="B421" s="1258"/>
      <c r="C421" s="1258"/>
      <c r="D421" s="1258"/>
      <c r="E421" s="1258"/>
      <c r="F421" s="1258"/>
      <c r="G421" s="1258"/>
      <c r="H421" s="1258"/>
      <c r="I421" s="1258"/>
      <c r="J421" s="1258"/>
      <c r="K421" s="1258"/>
      <c r="L421" s="1258"/>
      <c r="M421" s="1258"/>
      <c r="N421" s="1258"/>
      <c r="O421" s="1258"/>
      <c r="P421" s="1258"/>
      <c r="Q421" s="1258"/>
      <c r="R421" s="1258"/>
      <c r="S421" s="1258"/>
      <c r="T421" s="1258"/>
      <c r="U421" s="1258"/>
      <c r="V421" s="1258"/>
      <c r="W421" s="1258"/>
      <c r="X421" s="1258"/>
      <c r="Y421" s="1258"/>
      <c r="Z421" s="1258"/>
    </row>
    <row r="422" hidden="1">
      <c r="A422" s="1258"/>
      <c r="B422" s="1258"/>
      <c r="C422" s="1258"/>
      <c r="D422" s="1258"/>
      <c r="E422" s="1258"/>
      <c r="F422" s="1258"/>
      <c r="G422" s="1258"/>
      <c r="H422" s="1258"/>
      <c r="I422" s="1258"/>
      <c r="J422" s="1258"/>
      <c r="K422" s="1258"/>
      <c r="L422" s="1258"/>
      <c r="M422" s="1258"/>
      <c r="N422" s="1258"/>
      <c r="O422" s="1258"/>
      <c r="P422" s="1258"/>
      <c r="Q422" s="1258"/>
      <c r="R422" s="1258"/>
      <c r="S422" s="1258"/>
      <c r="T422" s="1258"/>
      <c r="U422" s="1258"/>
      <c r="V422" s="1258"/>
      <c r="W422" s="1258"/>
      <c r="X422" s="1258"/>
      <c r="Y422" s="1258"/>
      <c r="Z422" s="1258"/>
    </row>
    <row r="423" hidden="1">
      <c r="A423" s="1258"/>
      <c r="B423" s="1258"/>
      <c r="C423" s="1258"/>
      <c r="D423" s="1258"/>
      <c r="E423" s="1258"/>
      <c r="F423" s="1258"/>
      <c r="G423" s="1258"/>
      <c r="H423" s="1258"/>
      <c r="I423" s="1258"/>
      <c r="J423" s="1258"/>
      <c r="K423" s="1258"/>
      <c r="L423" s="1258"/>
      <c r="M423" s="1258"/>
      <c r="N423" s="1258"/>
      <c r="O423" s="1258"/>
      <c r="P423" s="1258"/>
      <c r="Q423" s="1258"/>
      <c r="R423" s="1258"/>
      <c r="S423" s="1258"/>
      <c r="T423" s="1258"/>
      <c r="U423" s="1258"/>
      <c r="V423" s="1258"/>
      <c r="W423" s="1258"/>
      <c r="X423" s="1258"/>
      <c r="Y423" s="1258"/>
      <c r="Z423" s="1258"/>
    </row>
    <row r="424" hidden="1">
      <c r="A424" s="1258"/>
      <c r="B424" s="1258"/>
      <c r="C424" s="1258"/>
      <c r="D424" s="1258"/>
      <c r="E424" s="1258"/>
      <c r="F424" s="1258"/>
      <c r="G424" s="1258"/>
      <c r="H424" s="1258"/>
      <c r="I424" s="1258"/>
      <c r="J424" s="1258"/>
      <c r="K424" s="1258"/>
      <c r="L424" s="1258"/>
      <c r="M424" s="1258"/>
      <c r="N424" s="1258"/>
      <c r="O424" s="1258"/>
      <c r="P424" s="1258"/>
      <c r="Q424" s="1258"/>
      <c r="R424" s="1258"/>
      <c r="S424" s="1258"/>
      <c r="T424" s="1258"/>
      <c r="U424" s="1258"/>
      <c r="V424" s="1258"/>
      <c r="W424" s="1258"/>
      <c r="X424" s="1258"/>
      <c r="Y424" s="1258"/>
      <c r="Z424" s="1258"/>
    </row>
    <row r="425" hidden="1">
      <c r="A425" s="1258"/>
      <c r="B425" s="1258"/>
      <c r="C425" s="1258"/>
      <c r="D425" s="1258"/>
      <c r="E425" s="1258"/>
      <c r="F425" s="1258"/>
      <c r="G425" s="1258"/>
      <c r="H425" s="1258"/>
      <c r="I425" s="1258"/>
      <c r="J425" s="1258"/>
      <c r="K425" s="1258"/>
      <c r="L425" s="1258"/>
      <c r="M425" s="1258"/>
      <c r="N425" s="1258"/>
      <c r="O425" s="1258"/>
      <c r="P425" s="1258"/>
      <c r="Q425" s="1258"/>
      <c r="R425" s="1258"/>
      <c r="S425" s="1258"/>
      <c r="T425" s="1258"/>
      <c r="U425" s="1258"/>
      <c r="V425" s="1258"/>
      <c r="W425" s="1258"/>
      <c r="X425" s="1258"/>
      <c r="Y425" s="1258"/>
      <c r="Z425" s="1258"/>
    </row>
    <row r="426" hidden="1">
      <c r="A426" s="1258"/>
      <c r="B426" s="1258"/>
      <c r="C426" s="1258"/>
      <c r="D426" s="1258"/>
      <c r="E426" s="1258"/>
      <c r="F426" s="1258"/>
      <c r="G426" s="1258"/>
      <c r="H426" s="1258"/>
      <c r="I426" s="1258"/>
      <c r="J426" s="1258"/>
      <c r="K426" s="1258"/>
      <c r="L426" s="1258"/>
      <c r="M426" s="1258"/>
      <c r="N426" s="1258"/>
      <c r="O426" s="1258"/>
      <c r="P426" s="1258"/>
      <c r="Q426" s="1258"/>
      <c r="R426" s="1258"/>
      <c r="S426" s="1258"/>
      <c r="T426" s="1258"/>
      <c r="U426" s="1258"/>
      <c r="V426" s="1258"/>
      <c r="W426" s="1258"/>
      <c r="X426" s="1258"/>
      <c r="Y426" s="1258"/>
      <c r="Z426" s="1258"/>
    </row>
    <row r="427" hidden="1">
      <c r="A427" s="1258"/>
      <c r="B427" s="1258"/>
      <c r="C427" s="1258"/>
      <c r="D427" s="1258"/>
      <c r="E427" s="1258"/>
      <c r="F427" s="1258"/>
      <c r="G427" s="1258"/>
      <c r="H427" s="1258"/>
      <c r="I427" s="1258"/>
      <c r="J427" s="1258"/>
      <c r="K427" s="1258"/>
      <c r="L427" s="1258"/>
      <c r="M427" s="1258"/>
      <c r="N427" s="1258"/>
      <c r="O427" s="1258"/>
      <c r="P427" s="1258"/>
      <c r="Q427" s="1258"/>
      <c r="R427" s="1258"/>
      <c r="S427" s="1258"/>
      <c r="T427" s="1258"/>
      <c r="U427" s="1258"/>
      <c r="V427" s="1258"/>
      <c r="W427" s="1258"/>
      <c r="X427" s="1258"/>
      <c r="Y427" s="1258"/>
      <c r="Z427" s="1258"/>
    </row>
    <row r="428" hidden="1">
      <c r="A428" s="1258"/>
      <c r="B428" s="1258"/>
      <c r="C428" s="1258"/>
      <c r="D428" s="1258"/>
      <c r="E428" s="1258"/>
      <c r="F428" s="1258"/>
      <c r="G428" s="1258"/>
      <c r="H428" s="1258"/>
      <c r="I428" s="1258"/>
      <c r="J428" s="1258"/>
      <c r="K428" s="1258"/>
      <c r="L428" s="1258"/>
      <c r="M428" s="1258"/>
      <c r="N428" s="1258"/>
      <c r="O428" s="1258"/>
      <c r="P428" s="1258"/>
      <c r="Q428" s="1258"/>
      <c r="R428" s="1258"/>
      <c r="S428" s="1258"/>
      <c r="T428" s="1258"/>
      <c r="U428" s="1258"/>
      <c r="V428" s="1258"/>
      <c r="W428" s="1258"/>
      <c r="X428" s="1258"/>
      <c r="Y428" s="1258"/>
      <c r="Z428" s="1258"/>
    </row>
    <row r="429" hidden="1">
      <c r="A429" s="1258"/>
      <c r="B429" s="1258"/>
      <c r="C429" s="1258"/>
      <c r="D429" s="1258"/>
      <c r="E429" s="1258"/>
      <c r="F429" s="1258"/>
      <c r="G429" s="1258"/>
      <c r="H429" s="1258"/>
      <c r="I429" s="1258"/>
      <c r="J429" s="1258"/>
      <c r="K429" s="1258"/>
      <c r="L429" s="1258"/>
      <c r="M429" s="1258"/>
      <c r="N429" s="1258"/>
      <c r="O429" s="1258"/>
      <c r="P429" s="1258"/>
      <c r="Q429" s="1258"/>
      <c r="R429" s="1258"/>
      <c r="S429" s="1258"/>
      <c r="T429" s="1258"/>
      <c r="U429" s="1258"/>
      <c r="V429" s="1258"/>
      <c r="W429" s="1258"/>
      <c r="X429" s="1258"/>
      <c r="Y429" s="1258"/>
      <c r="Z429" s="1258"/>
    </row>
    <row r="430" hidden="1">
      <c r="A430" s="1258"/>
      <c r="B430" s="1258"/>
      <c r="C430" s="1258"/>
      <c r="D430" s="1258"/>
      <c r="E430" s="1258"/>
      <c r="F430" s="1258"/>
      <c r="G430" s="1258"/>
      <c r="H430" s="1258"/>
      <c r="I430" s="1258"/>
      <c r="J430" s="1258"/>
      <c r="K430" s="1258"/>
      <c r="L430" s="1258"/>
      <c r="M430" s="1258"/>
      <c r="N430" s="1258"/>
      <c r="O430" s="1258"/>
      <c r="P430" s="1258"/>
      <c r="Q430" s="1258"/>
      <c r="R430" s="1258"/>
      <c r="S430" s="1258"/>
      <c r="T430" s="1258"/>
      <c r="U430" s="1258"/>
      <c r="V430" s="1258"/>
      <c r="W430" s="1258"/>
      <c r="X430" s="1258"/>
      <c r="Y430" s="1258"/>
      <c r="Z430" s="1258"/>
    </row>
    <row r="431" hidden="1">
      <c r="A431" s="1258"/>
      <c r="B431" s="1258"/>
      <c r="C431" s="1258"/>
      <c r="D431" s="1258"/>
      <c r="E431" s="1258"/>
      <c r="F431" s="1258"/>
      <c r="G431" s="1258"/>
      <c r="H431" s="1258"/>
      <c r="I431" s="1258"/>
      <c r="J431" s="1258"/>
      <c r="K431" s="1258"/>
      <c r="L431" s="1258"/>
      <c r="M431" s="1258"/>
      <c r="N431" s="1258"/>
      <c r="O431" s="1258"/>
      <c r="P431" s="1258"/>
      <c r="Q431" s="1258"/>
      <c r="R431" s="1258"/>
      <c r="S431" s="1258"/>
      <c r="T431" s="1258"/>
      <c r="U431" s="1258"/>
      <c r="V431" s="1258"/>
      <c r="W431" s="1258"/>
      <c r="X431" s="1258"/>
      <c r="Y431" s="1258"/>
      <c r="Z431" s="1258"/>
    </row>
    <row r="432" hidden="1">
      <c r="A432" s="1258"/>
      <c r="B432" s="1258"/>
      <c r="C432" s="1258"/>
      <c r="D432" s="1258"/>
      <c r="E432" s="1258"/>
      <c r="F432" s="1258"/>
      <c r="G432" s="1258"/>
      <c r="H432" s="1258"/>
      <c r="I432" s="1258"/>
      <c r="J432" s="1258"/>
      <c r="K432" s="1258"/>
      <c r="L432" s="1258"/>
      <c r="M432" s="1258"/>
      <c r="N432" s="1258"/>
      <c r="O432" s="1258"/>
      <c r="P432" s="1258"/>
      <c r="Q432" s="1258"/>
      <c r="R432" s="1258"/>
      <c r="S432" s="1258"/>
      <c r="T432" s="1258"/>
      <c r="U432" s="1258"/>
      <c r="V432" s="1258"/>
      <c r="W432" s="1258"/>
      <c r="X432" s="1258"/>
      <c r="Y432" s="1258"/>
      <c r="Z432" s="1258"/>
    </row>
    <row r="433" hidden="1">
      <c r="A433" s="1258"/>
      <c r="B433" s="1258"/>
      <c r="C433" s="1258"/>
      <c r="D433" s="1258"/>
      <c r="E433" s="1258"/>
      <c r="F433" s="1258"/>
      <c r="G433" s="1258"/>
      <c r="H433" s="1258"/>
      <c r="I433" s="1258"/>
      <c r="J433" s="1258"/>
      <c r="K433" s="1258"/>
      <c r="L433" s="1258"/>
      <c r="M433" s="1258"/>
      <c r="N433" s="1258"/>
      <c r="O433" s="1258"/>
      <c r="P433" s="1258"/>
      <c r="Q433" s="1258"/>
      <c r="R433" s="1258"/>
      <c r="S433" s="1258"/>
      <c r="T433" s="1258"/>
      <c r="U433" s="1258"/>
      <c r="V433" s="1258"/>
      <c r="W433" s="1258"/>
      <c r="X433" s="1258"/>
      <c r="Y433" s="1258"/>
      <c r="Z433" s="1258"/>
    </row>
    <row r="434" hidden="1">
      <c r="A434" s="1258"/>
      <c r="B434" s="1258"/>
      <c r="C434" s="1258"/>
      <c r="D434" s="1258"/>
      <c r="E434" s="1258"/>
      <c r="F434" s="1258"/>
      <c r="G434" s="1258"/>
      <c r="H434" s="1258"/>
      <c r="I434" s="1258"/>
      <c r="J434" s="1258"/>
      <c r="K434" s="1258"/>
      <c r="L434" s="1258"/>
      <c r="M434" s="1258"/>
      <c r="N434" s="1258"/>
      <c r="O434" s="1258"/>
      <c r="P434" s="1258"/>
      <c r="Q434" s="1258"/>
      <c r="R434" s="1258"/>
      <c r="S434" s="1258"/>
      <c r="T434" s="1258"/>
      <c r="U434" s="1258"/>
      <c r="V434" s="1258"/>
      <c r="W434" s="1258"/>
      <c r="X434" s="1258"/>
      <c r="Y434" s="1258"/>
      <c r="Z434" s="1258"/>
    </row>
    <row r="435" hidden="1">
      <c r="A435" s="1258"/>
      <c r="B435" s="1258"/>
      <c r="C435" s="1258"/>
      <c r="D435" s="1258"/>
      <c r="E435" s="1258"/>
      <c r="F435" s="1258"/>
      <c r="G435" s="1258"/>
      <c r="H435" s="1258"/>
      <c r="I435" s="1258"/>
      <c r="J435" s="1258"/>
      <c r="K435" s="1258"/>
      <c r="L435" s="1258"/>
      <c r="M435" s="1258"/>
      <c r="N435" s="1258"/>
      <c r="O435" s="1258"/>
      <c r="P435" s="1258"/>
      <c r="Q435" s="1258"/>
      <c r="R435" s="1258"/>
      <c r="S435" s="1258"/>
      <c r="T435" s="1258"/>
      <c r="U435" s="1258"/>
      <c r="V435" s="1258"/>
      <c r="W435" s="1258"/>
      <c r="X435" s="1258"/>
      <c r="Y435" s="1258"/>
      <c r="Z435" s="1258"/>
    </row>
    <row r="436" hidden="1">
      <c r="A436" s="1258"/>
      <c r="B436" s="1258"/>
      <c r="C436" s="1258"/>
      <c r="D436" s="1258"/>
      <c r="E436" s="1258"/>
      <c r="F436" s="1258"/>
      <c r="G436" s="1258"/>
      <c r="H436" s="1258"/>
      <c r="I436" s="1258"/>
      <c r="J436" s="1258"/>
      <c r="K436" s="1258"/>
      <c r="L436" s="1258"/>
      <c r="M436" s="1258"/>
      <c r="N436" s="1258"/>
      <c r="O436" s="1258"/>
      <c r="P436" s="1258"/>
      <c r="Q436" s="1258"/>
      <c r="R436" s="1258"/>
      <c r="S436" s="1258"/>
      <c r="T436" s="1258"/>
      <c r="U436" s="1258"/>
      <c r="V436" s="1258"/>
      <c r="W436" s="1258"/>
      <c r="X436" s="1258"/>
      <c r="Y436" s="1258"/>
      <c r="Z436" s="1258"/>
    </row>
    <row r="437" hidden="1">
      <c r="A437" s="1258"/>
      <c r="B437" s="1258"/>
      <c r="C437" s="1258"/>
      <c r="D437" s="1258"/>
      <c r="E437" s="1258"/>
      <c r="F437" s="1258"/>
      <c r="G437" s="1258"/>
      <c r="H437" s="1258"/>
      <c r="I437" s="1258"/>
      <c r="J437" s="1258"/>
      <c r="K437" s="1258"/>
      <c r="L437" s="1258"/>
      <c r="M437" s="1258"/>
      <c r="N437" s="1258"/>
      <c r="O437" s="1258"/>
      <c r="P437" s="1258"/>
      <c r="Q437" s="1258"/>
      <c r="R437" s="1258"/>
      <c r="S437" s="1258"/>
      <c r="T437" s="1258"/>
      <c r="U437" s="1258"/>
      <c r="V437" s="1258"/>
      <c r="W437" s="1258"/>
      <c r="X437" s="1258"/>
      <c r="Y437" s="1258"/>
      <c r="Z437" s="1258"/>
    </row>
    <row r="438" hidden="1">
      <c r="A438" s="1258"/>
      <c r="B438" s="1258"/>
      <c r="C438" s="1258"/>
      <c r="D438" s="1258"/>
      <c r="E438" s="1258"/>
      <c r="F438" s="1258"/>
      <c r="G438" s="1258"/>
      <c r="H438" s="1258"/>
      <c r="I438" s="1258"/>
      <c r="J438" s="1258"/>
      <c r="K438" s="1258"/>
      <c r="L438" s="1258"/>
      <c r="M438" s="1258"/>
      <c r="N438" s="1258"/>
      <c r="O438" s="1258"/>
      <c r="P438" s="1258"/>
      <c r="Q438" s="1258"/>
      <c r="R438" s="1258"/>
      <c r="S438" s="1258"/>
      <c r="T438" s="1258"/>
      <c r="U438" s="1258"/>
      <c r="V438" s="1258"/>
      <c r="W438" s="1258"/>
      <c r="X438" s="1258"/>
      <c r="Y438" s="1258"/>
      <c r="Z438" s="1258"/>
    </row>
    <row r="439" hidden="1">
      <c r="A439" s="1258"/>
      <c r="B439" s="1258"/>
      <c r="C439" s="1258"/>
      <c r="D439" s="1258"/>
      <c r="E439" s="1258"/>
      <c r="F439" s="1258"/>
      <c r="G439" s="1258"/>
      <c r="H439" s="1258"/>
      <c r="I439" s="1258"/>
      <c r="J439" s="1258"/>
      <c r="K439" s="1258"/>
      <c r="L439" s="1258"/>
      <c r="M439" s="1258"/>
      <c r="N439" s="1258"/>
      <c r="O439" s="1258"/>
      <c r="P439" s="1258"/>
      <c r="Q439" s="1258"/>
      <c r="R439" s="1258"/>
      <c r="S439" s="1258"/>
      <c r="T439" s="1258"/>
      <c r="U439" s="1258"/>
      <c r="V439" s="1258"/>
      <c r="W439" s="1258"/>
      <c r="X439" s="1258"/>
      <c r="Y439" s="1258"/>
      <c r="Z439" s="1258"/>
    </row>
    <row r="440" hidden="1">
      <c r="A440" s="1258"/>
      <c r="B440" s="1258"/>
      <c r="C440" s="1258"/>
      <c r="D440" s="1258"/>
      <c r="E440" s="1258"/>
      <c r="F440" s="1258"/>
      <c r="G440" s="1258"/>
      <c r="H440" s="1258"/>
      <c r="I440" s="1258"/>
      <c r="J440" s="1258"/>
      <c r="K440" s="1258"/>
      <c r="L440" s="1258"/>
      <c r="M440" s="1258"/>
      <c r="N440" s="1258"/>
      <c r="O440" s="1258"/>
      <c r="P440" s="1258"/>
      <c r="Q440" s="1258"/>
      <c r="R440" s="1258"/>
      <c r="S440" s="1258"/>
      <c r="T440" s="1258"/>
      <c r="U440" s="1258"/>
      <c r="V440" s="1258"/>
      <c r="W440" s="1258"/>
      <c r="X440" s="1258"/>
      <c r="Y440" s="1258"/>
      <c r="Z440" s="1258"/>
    </row>
    <row r="441" hidden="1">
      <c r="A441" s="1258"/>
      <c r="B441" s="1258"/>
      <c r="C441" s="1258"/>
      <c r="D441" s="1258"/>
      <c r="E441" s="1258"/>
      <c r="F441" s="1258"/>
      <c r="G441" s="1258"/>
      <c r="H441" s="1258"/>
      <c r="I441" s="1258"/>
      <c r="J441" s="1258"/>
      <c r="K441" s="1258"/>
      <c r="L441" s="1258"/>
      <c r="M441" s="1258"/>
      <c r="N441" s="1258"/>
      <c r="O441" s="1258"/>
      <c r="P441" s="1258"/>
      <c r="Q441" s="1258"/>
      <c r="R441" s="1258"/>
      <c r="S441" s="1258"/>
      <c r="T441" s="1258"/>
      <c r="U441" s="1258"/>
      <c r="V441" s="1258"/>
      <c r="W441" s="1258"/>
      <c r="X441" s="1258"/>
      <c r="Y441" s="1258"/>
      <c r="Z441" s="1258"/>
    </row>
    <row r="442" hidden="1">
      <c r="A442" s="1258"/>
      <c r="B442" s="1258"/>
      <c r="C442" s="1258"/>
      <c r="D442" s="1258"/>
      <c r="E442" s="1258"/>
      <c r="F442" s="1258"/>
      <c r="G442" s="1258"/>
      <c r="H442" s="1258"/>
      <c r="I442" s="1258"/>
      <c r="J442" s="1258"/>
      <c r="K442" s="1258"/>
      <c r="L442" s="1258"/>
      <c r="M442" s="1258"/>
      <c r="N442" s="1258"/>
      <c r="O442" s="1258"/>
      <c r="P442" s="1258"/>
      <c r="Q442" s="1258"/>
      <c r="R442" s="1258"/>
      <c r="S442" s="1258"/>
      <c r="T442" s="1258"/>
      <c r="U442" s="1258"/>
      <c r="V442" s="1258"/>
      <c r="W442" s="1258"/>
      <c r="X442" s="1258"/>
      <c r="Y442" s="1258"/>
      <c r="Z442" s="1258"/>
    </row>
    <row r="443" hidden="1">
      <c r="A443" s="1258"/>
      <c r="B443" s="1258"/>
      <c r="C443" s="1258"/>
      <c r="D443" s="1258"/>
      <c r="E443" s="1258"/>
      <c r="F443" s="1258"/>
      <c r="G443" s="1258"/>
      <c r="H443" s="1258"/>
      <c r="I443" s="1258"/>
      <c r="J443" s="1258"/>
      <c r="K443" s="1258"/>
      <c r="L443" s="1258"/>
      <c r="M443" s="1258"/>
      <c r="N443" s="1258"/>
      <c r="O443" s="1258"/>
      <c r="P443" s="1258"/>
      <c r="Q443" s="1258"/>
      <c r="R443" s="1258"/>
      <c r="S443" s="1258"/>
      <c r="T443" s="1258"/>
      <c r="U443" s="1258"/>
      <c r="V443" s="1258"/>
      <c r="W443" s="1258"/>
      <c r="X443" s="1258"/>
      <c r="Y443" s="1258"/>
      <c r="Z443" s="1258"/>
    </row>
    <row r="444" hidden="1">
      <c r="A444" s="1258"/>
      <c r="B444" s="1258"/>
      <c r="C444" s="1258"/>
      <c r="D444" s="1258"/>
      <c r="E444" s="1258"/>
      <c r="F444" s="1258"/>
      <c r="G444" s="1258"/>
      <c r="H444" s="1258"/>
      <c r="I444" s="1258"/>
      <c r="J444" s="1258"/>
      <c r="K444" s="1258"/>
      <c r="L444" s="1258"/>
      <c r="M444" s="1258"/>
      <c r="N444" s="1258"/>
      <c r="O444" s="1258"/>
      <c r="P444" s="1258"/>
      <c r="Q444" s="1258"/>
      <c r="R444" s="1258"/>
      <c r="S444" s="1258"/>
      <c r="T444" s="1258"/>
      <c r="U444" s="1258"/>
      <c r="V444" s="1258"/>
      <c r="W444" s="1258"/>
      <c r="X444" s="1258"/>
      <c r="Y444" s="1258"/>
      <c r="Z444" s="1258"/>
    </row>
    <row r="445" hidden="1">
      <c r="A445" s="1258"/>
      <c r="B445" s="1258"/>
      <c r="C445" s="1258"/>
      <c r="D445" s="1258"/>
      <c r="E445" s="1258"/>
      <c r="F445" s="1258"/>
      <c r="G445" s="1258"/>
      <c r="H445" s="1258"/>
      <c r="I445" s="1258"/>
      <c r="J445" s="1258"/>
      <c r="K445" s="1258"/>
      <c r="L445" s="1258"/>
      <c r="M445" s="1258"/>
      <c r="N445" s="1258"/>
      <c r="O445" s="1258"/>
      <c r="P445" s="1258"/>
      <c r="Q445" s="1258"/>
      <c r="R445" s="1258"/>
      <c r="S445" s="1258"/>
      <c r="T445" s="1258"/>
      <c r="U445" s="1258"/>
      <c r="V445" s="1258"/>
      <c r="W445" s="1258"/>
      <c r="X445" s="1258"/>
      <c r="Y445" s="1258"/>
      <c r="Z445" s="1258"/>
    </row>
    <row r="446" hidden="1">
      <c r="A446" s="1258"/>
      <c r="B446" s="1258"/>
      <c r="C446" s="1258"/>
      <c r="D446" s="1258"/>
      <c r="E446" s="1258"/>
      <c r="F446" s="1258"/>
      <c r="G446" s="1258"/>
      <c r="H446" s="1258"/>
      <c r="I446" s="1258"/>
      <c r="J446" s="1258"/>
      <c r="K446" s="1258"/>
      <c r="L446" s="1258"/>
      <c r="M446" s="1258"/>
      <c r="N446" s="1258"/>
      <c r="O446" s="1258"/>
      <c r="P446" s="1258"/>
      <c r="Q446" s="1258"/>
      <c r="R446" s="1258"/>
      <c r="S446" s="1258"/>
      <c r="T446" s="1258"/>
      <c r="U446" s="1258"/>
      <c r="V446" s="1258"/>
      <c r="W446" s="1258"/>
      <c r="X446" s="1258"/>
      <c r="Y446" s="1258"/>
      <c r="Z446" s="1258"/>
    </row>
    <row r="447" hidden="1">
      <c r="A447" s="1258"/>
      <c r="B447" s="1258"/>
      <c r="C447" s="1258"/>
      <c r="D447" s="1258"/>
      <c r="E447" s="1258"/>
      <c r="F447" s="1258"/>
      <c r="G447" s="1258"/>
      <c r="H447" s="1258"/>
      <c r="I447" s="1258"/>
      <c r="J447" s="1258"/>
      <c r="K447" s="1258"/>
      <c r="L447" s="1258"/>
      <c r="M447" s="1258"/>
      <c r="N447" s="1258"/>
      <c r="O447" s="1258"/>
      <c r="P447" s="1258"/>
      <c r="Q447" s="1258"/>
      <c r="R447" s="1258"/>
      <c r="S447" s="1258"/>
      <c r="T447" s="1258"/>
      <c r="U447" s="1258"/>
      <c r="V447" s="1258"/>
      <c r="W447" s="1258"/>
      <c r="X447" s="1258"/>
      <c r="Y447" s="1258"/>
      <c r="Z447" s="1258"/>
    </row>
    <row r="448" hidden="1">
      <c r="A448" s="1258"/>
      <c r="B448" s="1258"/>
      <c r="C448" s="1258"/>
      <c r="D448" s="1258"/>
      <c r="E448" s="1258"/>
      <c r="F448" s="1258"/>
      <c r="G448" s="1258"/>
      <c r="H448" s="1258"/>
      <c r="I448" s="1258"/>
      <c r="J448" s="1258"/>
      <c r="K448" s="1258"/>
      <c r="L448" s="1258"/>
      <c r="M448" s="1258"/>
      <c r="N448" s="1258"/>
      <c r="O448" s="1258"/>
      <c r="P448" s="1258"/>
      <c r="Q448" s="1258"/>
      <c r="R448" s="1258"/>
      <c r="S448" s="1258"/>
      <c r="T448" s="1258"/>
      <c r="U448" s="1258"/>
      <c r="V448" s="1258"/>
      <c r="W448" s="1258"/>
      <c r="X448" s="1258"/>
      <c r="Y448" s="1258"/>
      <c r="Z448" s="1258"/>
    </row>
    <row r="449" hidden="1">
      <c r="A449" s="1258"/>
      <c r="B449" s="1258"/>
      <c r="C449" s="1258"/>
      <c r="D449" s="1258"/>
      <c r="E449" s="1258"/>
      <c r="F449" s="1258"/>
      <c r="G449" s="1258"/>
      <c r="H449" s="1258"/>
      <c r="I449" s="1258"/>
      <c r="J449" s="1258"/>
      <c r="K449" s="1258"/>
      <c r="L449" s="1258"/>
      <c r="M449" s="1258"/>
      <c r="N449" s="1258"/>
      <c r="O449" s="1258"/>
      <c r="P449" s="1258"/>
      <c r="Q449" s="1258"/>
      <c r="R449" s="1258"/>
      <c r="S449" s="1258"/>
      <c r="T449" s="1258"/>
      <c r="U449" s="1258"/>
      <c r="V449" s="1258"/>
      <c r="W449" s="1258"/>
      <c r="X449" s="1258"/>
      <c r="Y449" s="1258"/>
      <c r="Z449" s="1258"/>
    </row>
    <row r="450" hidden="1">
      <c r="A450" s="1258"/>
      <c r="B450" s="1258"/>
      <c r="C450" s="1258"/>
      <c r="D450" s="1258"/>
      <c r="E450" s="1258"/>
      <c r="F450" s="1258"/>
      <c r="G450" s="1258"/>
      <c r="H450" s="1258"/>
      <c r="I450" s="1258"/>
      <c r="J450" s="1258"/>
      <c r="K450" s="1258"/>
      <c r="L450" s="1258"/>
      <c r="M450" s="1258"/>
      <c r="N450" s="1258"/>
      <c r="O450" s="1258"/>
      <c r="P450" s="1258"/>
      <c r="Q450" s="1258"/>
      <c r="R450" s="1258"/>
      <c r="S450" s="1258"/>
      <c r="T450" s="1258"/>
      <c r="U450" s="1258"/>
      <c r="V450" s="1258"/>
      <c r="W450" s="1258"/>
      <c r="X450" s="1258"/>
      <c r="Y450" s="1258"/>
      <c r="Z450" s="1258"/>
    </row>
    <row r="451" hidden="1">
      <c r="A451" s="1258"/>
      <c r="B451" s="1258"/>
      <c r="C451" s="1258"/>
      <c r="D451" s="1258"/>
      <c r="E451" s="1258"/>
      <c r="F451" s="1258"/>
      <c r="G451" s="1258"/>
      <c r="H451" s="1258"/>
      <c r="I451" s="1258"/>
      <c r="J451" s="1258"/>
      <c r="K451" s="1258"/>
      <c r="L451" s="1258"/>
      <c r="M451" s="1258"/>
      <c r="N451" s="1258"/>
      <c r="O451" s="1258"/>
      <c r="P451" s="1258"/>
      <c r="Q451" s="1258"/>
      <c r="R451" s="1258"/>
      <c r="S451" s="1258"/>
      <c r="T451" s="1258"/>
      <c r="U451" s="1258"/>
      <c r="V451" s="1258"/>
      <c r="W451" s="1258"/>
      <c r="X451" s="1258"/>
      <c r="Y451" s="1258"/>
      <c r="Z451" s="1258"/>
    </row>
    <row r="452" hidden="1">
      <c r="A452" s="1258"/>
      <c r="B452" s="1258"/>
      <c r="C452" s="1258"/>
      <c r="D452" s="1258"/>
      <c r="E452" s="1258"/>
      <c r="F452" s="1258"/>
      <c r="G452" s="1258"/>
      <c r="H452" s="1258"/>
      <c r="I452" s="1258"/>
      <c r="J452" s="1258"/>
      <c r="K452" s="1258"/>
      <c r="L452" s="1258"/>
      <c r="M452" s="1258"/>
      <c r="N452" s="1258"/>
      <c r="O452" s="1258"/>
      <c r="P452" s="1258"/>
      <c r="Q452" s="1258"/>
      <c r="R452" s="1258"/>
      <c r="S452" s="1258"/>
      <c r="T452" s="1258"/>
      <c r="U452" s="1258"/>
      <c r="V452" s="1258"/>
      <c r="W452" s="1258"/>
      <c r="X452" s="1258"/>
      <c r="Y452" s="1258"/>
      <c r="Z452" s="1258"/>
    </row>
    <row r="453" hidden="1">
      <c r="A453" s="1258"/>
      <c r="B453" s="1258"/>
      <c r="C453" s="1258"/>
      <c r="D453" s="1258"/>
      <c r="E453" s="1258"/>
      <c r="F453" s="1258"/>
      <c r="G453" s="1258"/>
      <c r="H453" s="1258"/>
      <c r="I453" s="1258"/>
      <c r="J453" s="1258"/>
      <c r="K453" s="1258"/>
      <c r="L453" s="1258"/>
      <c r="M453" s="1258"/>
      <c r="N453" s="1258"/>
      <c r="O453" s="1258"/>
      <c r="P453" s="1258"/>
      <c r="Q453" s="1258"/>
      <c r="R453" s="1258"/>
      <c r="S453" s="1258"/>
      <c r="T453" s="1258"/>
      <c r="U453" s="1258"/>
      <c r="V453" s="1258"/>
      <c r="W453" s="1258"/>
      <c r="X453" s="1258"/>
      <c r="Y453" s="1258"/>
      <c r="Z453" s="1258"/>
    </row>
    <row r="454" hidden="1">
      <c r="A454" s="1258"/>
      <c r="B454" s="1258"/>
      <c r="C454" s="1258"/>
      <c r="D454" s="1258"/>
      <c r="E454" s="1258"/>
      <c r="F454" s="1258"/>
      <c r="G454" s="1258"/>
      <c r="H454" s="1258"/>
      <c r="I454" s="1258"/>
      <c r="J454" s="1258"/>
      <c r="K454" s="1258"/>
      <c r="L454" s="1258"/>
      <c r="M454" s="1258"/>
      <c r="N454" s="1258"/>
      <c r="O454" s="1258"/>
      <c r="P454" s="1258"/>
      <c r="Q454" s="1258"/>
      <c r="R454" s="1258"/>
      <c r="S454" s="1258"/>
      <c r="T454" s="1258"/>
      <c r="U454" s="1258"/>
      <c r="V454" s="1258"/>
      <c r="W454" s="1258"/>
      <c r="X454" s="1258"/>
      <c r="Y454" s="1258"/>
      <c r="Z454" s="1258"/>
    </row>
    <row r="455" hidden="1">
      <c r="A455" s="1258"/>
      <c r="B455" s="1258"/>
      <c r="C455" s="1258"/>
      <c r="D455" s="1258"/>
      <c r="E455" s="1258"/>
      <c r="F455" s="1258"/>
      <c r="G455" s="1258"/>
      <c r="H455" s="1258"/>
      <c r="I455" s="1258"/>
      <c r="J455" s="1258"/>
      <c r="K455" s="1258"/>
      <c r="L455" s="1258"/>
      <c r="M455" s="1258"/>
      <c r="N455" s="1258"/>
      <c r="O455" s="1258"/>
      <c r="P455" s="1258"/>
      <c r="Q455" s="1258"/>
      <c r="R455" s="1258"/>
      <c r="S455" s="1258"/>
      <c r="T455" s="1258"/>
      <c r="U455" s="1258"/>
      <c r="V455" s="1258"/>
      <c r="W455" s="1258"/>
      <c r="X455" s="1258"/>
      <c r="Y455" s="1258"/>
      <c r="Z455" s="1258"/>
    </row>
    <row r="456" hidden="1">
      <c r="A456" s="1258"/>
      <c r="B456" s="1258"/>
      <c r="C456" s="1258"/>
      <c r="D456" s="1258"/>
      <c r="E456" s="1258"/>
      <c r="F456" s="1258"/>
      <c r="G456" s="1258"/>
      <c r="H456" s="1258"/>
      <c r="I456" s="1258"/>
      <c r="J456" s="1258"/>
      <c r="K456" s="1258"/>
      <c r="L456" s="1258"/>
      <c r="M456" s="1258"/>
      <c r="N456" s="1258"/>
      <c r="O456" s="1258"/>
      <c r="P456" s="1258"/>
      <c r="Q456" s="1258"/>
      <c r="R456" s="1258"/>
      <c r="S456" s="1258"/>
      <c r="T456" s="1258"/>
      <c r="U456" s="1258"/>
      <c r="V456" s="1258"/>
      <c r="W456" s="1258"/>
      <c r="X456" s="1258"/>
      <c r="Y456" s="1258"/>
      <c r="Z456" s="1258"/>
    </row>
    <row r="457" hidden="1">
      <c r="A457" s="1258"/>
      <c r="B457" s="1258"/>
      <c r="C457" s="1258"/>
      <c r="D457" s="1258"/>
      <c r="E457" s="1258"/>
      <c r="F457" s="1258"/>
      <c r="G457" s="1258"/>
      <c r="H457" s="1258"/>
      <c r="I457" s="1258"/>
      <c r="J457" s="1258"/>
      <c r="K457" s="1258"/>
      <c r="L457" s="1258"/>
      <c r="M457" s="1258"/>
      <c r="N457" s="1258"/>
      <c r="O457" s="1258"/>
      <c r="P457" s="1258"/>
      <c r="Q457" s="1258"/>
      <c r="R457" s="1258"/>
      <c r="S457" s="1258"/>
      <c r="T457" s="1258"/>
      <c r="U457" s="1258"/>
      <c r="V457" s="1258"/>
      <c r="W457" s="1258"/>
      <c r="X457" s="1258"/>
      <c r="Y457" s="1258"/>
      <c r="Z457" s="1258"/>
    </row>
    <row r="458" hidden="1">
      <c r="A458" s="1258"/>
      <c r="B458" s="1258"/>
      <c r="C458" s="1258"/>
      <c r="D458" s="1258"/>
      <c r="E458" s="1258"/>
      <c r="F458" s="1258"/>
      <c r="G458" s="1258"/>
      <c r="H458" s="1258"/>
      <c r="I458" s="1258"/>
      <c r="J458" s="1258"/>
      <c r="K458" s="1258"/>
      <c r="L458" s="1258"/>
      <c r="M458" s="1258"/>
      <c r="N458" s="1258"/>
      <c r="O458" s="1258"/>
      <c r="P458" s="1258"/>
      <c r="Q458" s="1258"/>
      <c r="R458" s="1258"/>
      <c r="S458" s="1258"/>
      <c r="T458" s="1258"/>
      <c r="U458" s="1258"/>
      <c r="V458" s="1258"/>
      <c r="W458" s="1258"/>
      <c r="X458" s="1258"/>
      <c r="Y458" s="1258"/>
      <c r="Z458" s="1258"/>
    </row>
    <row r="459" hidden="1">
      <c r="A459" s="1258"/>
      <c r="B459" s="1258"/>
      <c r="C459" s="1258"/>
      <c r="D459" s="1258"/>
      <c r="E459" s="1258"/>
      <c r="F459" s="1258"/>
      <c r="G459" s="1258"/>
      <c r="H459" s="1258"/>
      <c r="I459" s="1258"/>
      <c r="J459" s="1258"/>
      <c r="K459" s="1258"/>
      <c r="L459" s="1258"/>
      <c r="M459" s="1258"/>
      <c r="N459" s="1258"/>
      <c r="O459" s="1258"/>
      <c r="P459" s="1258"/>
      <c r="Q459" s="1258"/>
      <c r="R459" s="1258"/>
      <c r="S459" s="1258"/>
      <c r="T459" s="1258"/>
      <c r="U459" s="1258"/>
      <c r="V459" s="1258"/>
      <c r="W459" s="1258"/>
      <c r="X459" s="1258"/>
      <c r="Y459" s="1258"/>
      <c r="Z459" s="1258"/>
    </row>
    <row r="460" hidden="1">
      <c r="A460" s="1258"/>
      <c r="B460" s="1258"/>
      <c r="C460" s="1258"/>
      <c r="D460" s="1258"/>
      <c r="E460" s="1258"/>
      <c r="F460" s="1258"/>
      <c r="G460" s="1258"/>
      <c r="H460" s="1258"/>
      <c r="I460" s="1258"/>
      <c r="J460" s="1258"/>
      <c r="K460" s="1258"/>
      <c r="L460" s="1258"/>
      <c r="M460" s="1258"/>
      <c r="N460" s="1258"/>
      <c r="O460" s="1258"/>
      <c r="P460" s="1258"/>
      <c r="Q460" s="1258"/>
      <c r="R460" s="1258"/>
      <c r="S460" s="1258"/>
      <c r="T460" s="1258"/>
      <c r="U460" s="1258"/>
      <c r="V460" s="1258"/>
      <c r="W460" s="1258"/>
      <c r="X460" s="1258"/>
      <c r="Y460" s="1258"/>
      <c r="Z460" s="1258"/>
    </row>
    <row r="461" hidden="1">
      <c r="A461" s="1258"/>
      <c r="B461" s="1258"/>
      <c r="C461" s="1258"/>
      <c r="D461" s="1258"/>
      <c r="E461" s="1258"/>
      <c r="F461" s="1258"/>
      <c r="G461" s="1258"/>
      <c r="H461" s="1258"/>
      <c r="I461" s="1258"/>
      <c r="J461" s="1258"/>
      <c r="K461" s="1258"/>
      <c r="L461" s="1258"/>
      <c r="M461" s="1258"/>
      <c r="N461" s="1258"/>
      <c r="O461" s="1258"/>
      <c r="P461" s="1258"/>
      <c r="Q461" s="1258"/>
      <c r="R461" s="1258"/>
      <c r="S461" s="1258"/>
      <c r="T461" s="1258"/>
      <c r="U461" s="1258"/>
      <c r="V461" s="1258"/>
      <c r="W461" s="1258"/>
      <c r="X461" s="1258"/>
      <c r="Y461" s="1258"/>
      <c r="Z461" s="1258"/>
    </row>
    <row r="462" hidden="1">
      <c r="A462" s="1258"/>
      <c r="B462" s="1258"/>
      <c r="C462" s="1258"/>
      <c r="D462" s="1258"/>
      <c r="E462" s="1258"/>
      <c r="F462" s="1258"/>
      <c r="G462" s="1258"/>
      <c r="H462" s="1258"/>
      <c r="I462" s="1258"/>
      <c r="J462" s="1258"/>
      <c r="K462" s="1258"/>
      <c r="L462" s="1258"/>
      <c r="M462" s="1258"/>
      <c r="N462" s="1258"/>
      <c r="O462" s="1258"/>
      <c r="P462" s="1258"/>
      <c r="Q462" s="1258"/>
      <c r="R462" s="1258"/>
      <c r="S462" s="1258"/>
      <c r="T462" s="1258"/>
      <c r="U462" s="1258"/>
      <c r="V462" s="1258"/>
      <c r="W462" s="1258"/>
      <c r="X462" s="1258"/>
      <c r="Y462" s="1258"/>
      <c r="Z462" s="1258"/>
    </row>
    <row r="463" hidden="1">
      <c r="A463" s="1258"/>
      <c r="B463" s="1258"/>
      <c r="C463" s="1258"/>
      <c r="D463" s="1258"/>
      <c r="E463" s="1258"/>
      <c r="F463" s="1258"/>
      <c r="G463" s="1258"/>
      <c r="H463" s="1258"/>
      <c r="I463" s="1258"/>
      <c r="J463" s="1258"/>
      <c r="K463" s="1258"/>
      <c r="L463" s="1258"/>
      <c r="M463" s="1258"/>
      <c r="N463" s="1258"/>
      <c r="O463" s="1258"/>
      <c r="P463" s="1258"/>
      <c r="Q463" s="1258"/>
      <c r="R463" s="1258"/>
      <c r="S463" s="1258"/>
      <c r="T463" s="1258"/>
      <c r="U463" s="1258"/>
      <c r="V463" s="1258"/>
      <c r="W463" s="1258"/>
      <c r="X463" s="1258"/>
      <c r="Y463" s="1258"/>
      <c r="Z463" s="1258"/>
    </row>
    <row r="464" hidden="1">
      <c r="A464" s="1258"/>
      <c r="B464" s="1258"/>
      <c r="C464" s="1258"/>
      <c r="D464" s="1258"/>
      <c r="E464" s="1258"/>
      <c r="F464" s="1258"/>
      <c r="G464" s="1258"/>
      <c r="H464" s="1258"/>
      <c r="I464" s="1258"/>
      <c r="J464" s="1258"/>
      <c r="K464" s="1258"/>
      <c r="L464" s="1258"/>
      <c r="M464" s="1258"/>
      <c r="N464" s="1258"/>
      <c r="O464" s="1258"/>
      <c r="P464" s="1258"/>
      <c r="Q464" s="1258"/>
      <c r="R464" s="1258"/>
      <c r="S464" s="1258"/>
      <c r="T464" s="1258"/>
      <c r="U464" s="1258"/>
      <c r="V464" s="1258"/>
      <c r="W464" s="1258"/>
      <c r="X464" s="1258"/>
      <c r="Y464" s="1258"/>
      <c r="Z464" s="1258"/>
    </row>
    <row r="465" hidden="1">
      <c r="A465" s="1258"/>
      <c r="B465" s="1258"/>
      <c r="C465" s="1258"/>
      <c r="D465" s="1258"/>
      <c r="E465" s="1258"/>
      <c r="F465" s="1258"/>
      <c r="G465" s="1258"/>
      <c r="H465" s="1258"/>
      <c r="I465" s="1258"/>
      <c r="J465" s="1258"/>
      <c r="K465" s="1258"/>
      <c r="L465" s="1258"/>
      <c r="M465" s="1258"/>
      <c r="N465" s="1258"/>
      <c r="O465" s="1258"/>
      <c r="P465" s="1258"/>
      <c r="Q465" s="1258"/>
      <c r="R465" s="1258"/>
      <c r="S465" s="1258"/>
      <c r="T465" s="1258"/>
      <c r="U465" s="1258"/>
      <c r="V465" s="1258"/>
      <c r="W465" s="1258"/>
      <c r="X465" s="1258"/>
      <c r="Y465" s="1258"/>
      <c r="Z465" s="1258"/>
    </row>
    <row r="466" hidden="1">
      <c r="A466" s="1258"/>
      <c r="B466" s="1258"/>
      <c r="C466" s="1258"/>
      <c r="D466" s="1258"/>
      <c r="E466" s="1258"/>
      <c r="F466" s="1258"/>
      <c r="G466" s="1258"/>
      <c r="H466" s="1258"/>
      <c r="I466" s="1258"/>
      <c r="J466" s="1258"/>
      <c r="K466" s="1258"/>
      <c r="L466" s="1258"/>
      <c r="M466" s="1258"/>
      <c r="N466" s="1258"/>
      <c r="O466" s="1258"/>
      <c r="P466" s="1258"/>
      <c r="Q466" s="1258"/>
      <c r="R466" s="1258"/>
      <c r="S466" s="1258"/>
      <c r="T466" s="1258"/>
      <c r="U466" s="1258"/>
      <c r="V466" s="1258"/>
      <c r="W466" s="1258"/>
      <c r="X466" s="1258"/>
      <c r="Y466" s="1258"/>
      <c r="Z466" s="1258"/>
    </row>
    <row r="467" hidden="1">
      <c r="A467" s="1258"/>
      <c r="B467" s="1258"/>
      <c r="C467" s="1258"/>
      <c r="D467" s="1258"/>
      <c r="E467" s="1258"/>
      <c r="F467" s="1258"/>
      <c r="G467" s="1258"/>
      <c r="H467" s="1258"/>
      <c r="I467" s="1258"/>
      <c r="J467" s="1258"/>
      <c r="K467" s="1258"/>
      <c r="L467" s="1258"/>
      <c r="M467" s="1258"/>
      <c r="N467" s="1258"/>
      <c r="O467" s="1258"/>
      <c r="P467" s="1258"/>
      <c r="Q467" s="1258"/>
      <c r="R467" s="1258"/>
      <c r="S467" s="1258"/>
      <c r="T467" s="1258"/>
      <c r="U467" s="1258"/>
      <c r="V467" s="1258"/>
      <c r="W467" s="1258"/>
      <c r="X467" s="1258"/>
      <c r="Y467" s="1258"/>
      <c r="Z467" s="1258"/>
    </row>
    <row r="468" hidden="1">
      <c r="A468" s="1258"/>
      <c r="B468" s="1258"/>
      <c r="C468" s="1258"/>
      <c r="D468" s="1258"/>
      <c r="E468" s="1258"/>
      <c r="F468" s="1258"/>
      <c r="G468" s="1258"/>
      <c r="H468" s="1258"/>
      <c r="I468" s="1258"/>
      <c r="J468" s="1258"/>
      <c r="K468" s="1258"/>
      <c r="L468" s="1258"/>
      <c r="M468" s="1258"/>
      <c r="N468" s="1258"/>
      <c r="O468" s="1258"/>
      <c r="P468" s="1258"/>
      <c r="Q468" s="1258"/>
      <c r="R468" s="1258"/>
      <c r="S468" s="1258"/>
      <c r="T468" s="1258"/>
      <c r="U468" s="1258"/>
      <c r="V468" s="1258"/>
      <c r="W468" s="1258"/>
      <c r="X468" s="1258"/>
      <c r="Y468" s="1258"/>
      <c r="Z468" s="1258"/>
    </row>
    <row r="469" hidden="1">
      <c r="A469" s="1258"/>
      <c r="B469" s="1258"/>
      <c r="C469" s="1258"/>
      <c r="D469" s="1258"/>
      <c r="E469" s="1258"/>
      <c r="F469" s="1258"/>
      <c r="G469" s="1258"/>
      <c r="H469" s="1258"/>
      <c r="I469" s="1258"/>
      <c r="J469" s="1258"/>
      <c r="K469" s="1258"/>
      <c r="L469" s="1258"/>
      <c r="M469" s="1258"/>
      <c r="N469" s="1258"/>
      <c r="O469" s="1258"/>
      <c r="P469" s="1258"/>
      <c r="Q469" s="1258"/>
      <c r="R469" s="1258"/>
      <c r="S469" s="1258"/>
      <c r="T469" s="1258"/>
      <c r="U469" s="1258"/>
      <c r="V469" s="1258"/>
      <c r="W469" s="1258"/>
      <c r="X469" s="1258"/>
      <c r="Y469" s="1258"/>
      <c r="Z469" s="1258"/>
    </row>
    <row r="470" hidden="1">
      <c r="A470" s="1258"/>
      <c r="B470" s="1258"/>
      <c r="C470" s="1258"/>
      <c r="D470" s="1258"/>
      <c r="E470" s="1258"/>
      <c r="F470" s="1258"/>
      <c r="G470" s="1258"/>
      <c r="H470" s="1258"/>
      <c r="I470" s="1258"/>
      <c r="J470" s="1258"/>
      <c r="K470" s="1258"/>
      <c r="L470" s="1258"/>
      <c r="M470" s="1258"/>
      <c r="N470" s="1258"/>
      <c r="O470" s="1258"/>
      <c r="P470" s="1258"/>
      <c r="Q470" s="1258"/>
      <c r="R470" s="1258"/>
      <c r="S470" s="1258"/>
      <c r="T470" s="1258"/>
      <c r="U470" s="1258"/>
      <c r="V470" s="1258"/>
      <c r="W470" s="1258"/>
      <c r="X470" s="1258"/>
      <c r="Y470" s="1258"/>
      <c r="Z470" s="1258"/>
    </row>
    <row r="471" hidden="1">
      <c r="A471" s="1258"/>
      <c r="B471" s="1258"/>
      <c r="C471" s="1258"/>
      <c r="D471" s="1258"/>
      <c r="E471" s="1258"/>
      <c r="F471" s="1258"/>
      <c r="G471" s="1258"/>
      <c r="H471" s="1258"/>
      <c r="I471" s="1258"/>
      <c r="J471" s="1258"/>
      <c r="K471" s="1258"/>
      <c r="L471" s="1258"/>
      <c r="M471" s="1258"/>
      <c r="N471" s="1258"/>
      <c r="O471" s="1258"/>
      <c r="P471" s="1258"/>
      <c r="Q471" s="1258"/>
      <c r="R471" s="1258"/>
      <c r="S471" s="1258"/>
      <c r="T471" s="1258"/>
      <c r="U471" s="1258"/>
      <c r="V471" s="1258"/>
      <c r="W471" s="1258"/>
      <c r="X471" s="1258"/>
      <c r="Y471" s="1258"/>
      <c r="Z471" s="1258"/>
    </row>
    <row r="472" hidden="1">
      <c r="A472" s="1258"/>
      <c r="B472" s="1258"/>
      <c r="C472" s="1258"/>
      <c r="D472" s="1258"/>
      <c r="E472" s="1258"/>
      <c r="F472" s="1258"/>
      <c r="G472" s="1258"/>
      <c r="H472" s="1258"/>
      <c r="I472" s="1258"/>
      <c r="J472" s="1258"/>
      <c r="K472" s="1258"/>
      <c r="L472" s="1258"/>
      <c r="M472" s="1258"/>
      <c r="N472" s="1258"/>
      <c r="O472" s="1258"/>
      <c r="P472" s="1258"/>
      <c r="Q472" s="1258"/>
      <c r="R472" s="1258"/>
      <c r="S472" s="1258"/>
      <c r="T472" s="1258"/>
      <c r="U472" s="1258"/>
      <c r="V472" s="1258"/>
      <c r="W472" s="1258"/>
      <c r="X472" s="1258"/>
      <c r="Y472" s="1258"/>
      <c r="Z472" s="1258"/>
    </row>
    <row r="473" hidden="1">
      <c r="A473" s="1258"/>
      <c r="B473" s="1258"/>
      <c r="C473" s="1258"/>
      <c r="D473" s="1258"/>
      <c r="E473" s="1258"/>
      <c r="F473" s="1258"/>
      <c r="G473" s="1258"/>
      <c r="H473" s="1258"/>
      <c r="I473" s="1258"/>
      <c r="J473" s="1258"/>
      <c r="K473" s="1258"/>
      <c r="L473" s="1258"/>
      <c r="M473" s="1258"/>
      <c r="N473" s="1258"/>
      <c r="O473" s="1258"/>
      <c r="P473" s="1258"/>
      <c r="Q473" s="1258"/>
      <c r="R473" s="1258"/>
      <c r="S473" s="1258"/>
      <c r="T473" s="1258"/>
      <c r="U473" s="1258"/>
      <c r="V473" s="1258"/>
      <c r="W473" s="1258"/>
      <c r="X473" s="1258"/>
      <c r="Y473" s="1258"/>
      <c r="Z473" s="1258"/>
    </row>
    <row r="474" hidden="1">
      <c r="A474" s="1258"/>
      <c r="B474" s="1258"/>
      <c r="C474" s="1258"/>
      <c r="D474" s="1258"/>
      <c r="E474" s="1258"/>
      <c r="F474" s="1258"/>
      <c r="G474" s="1258"/>
      <c r="H474" s="1258"/>
      <c r="I474" s="1258"/>
      <c r="J474" s="1258"/>
      <c r="K474" s="1258"/>
      <c r="L474" s="1258"/>
      <c r="M474" s="1258"/>
      <c r="N474" s="1258"/>
      <c r="O474" s="1258"/>
      <c r="P474" s="1258"/>
      <c r="Q474" s="1258"/>
      <c r="R474" s="1258"/>
      <c r="S474" s="1258"/>
      <c r="T474" s="1258"/>
      <c r="U474" s="1258"/>
      <c r="V474" s="1258"/>
      <c r="W474" s="1258"/>
      <c r="X474" s="1258"/>
      <c r="Y474" s="1258"/>
      <c r="Z474" s="1258"/>
    </row>
    <row r="475" hidden="1">
      <c r="A475" s="1258"/>
      <c r="B475" s="1258"/>
      <c r="C475" s="1258"/>
      <c r="D475" s="1258"/>
      <c r="E475" s="1258"/>
      <c r="F475" s="1258"/>
      <c r="G475" s="1258"/>
      <c r="H475" s="1258"/>
      <c r="I475" s="1258"/>
      <c r="J475" s="1258"/>
      <c r="K475" s="1258"/>
      <c r="L475" s="1258"/>
      <c r="M475" s="1258"/>
      <c r="N475" s="1258"/>
      <c r="O475" s="1258"/>
      <c r="P475" s="1258"/>
      <c r="Q475" s="1258"/>
      <c r="R475" s="1258"/>
      <c r="S475" s="1258"/>
      <c r="T475" s="1258"/>
      <c r="U475" s="1258"/>
      <c r="V475" s="1258"/>
      <c r="W475" s="1258"/>
      <c r="X475" s="1258"/>
      <c r="Y475" s="1258"/>
      <c r="Z475" s="1258"/>
    </row>
    <row r="476" hidden="1">
      <c r="A476" s="1258"/>
      <c r="B476" s="1258"/>
      <c r="C476" s="1258"/>
      <c r="D476" s="1258"/>
      <c r="E476" s="1258"/>
      <c r="F476" s="1258"/>
      <c r="G476" s="1258"/>
      <c r="H476" s="1258"/>
      <c r="I476" s="1258"/>
      <c r="J476" s="1258"/>
      <c r="K476" s="1258"/>
      <c r="L476" s="1258"/>
      <c r="M476" s="1258"/>
      <c r="N476" s="1258"/>
      <c r="O476" s="1258"/>
      <c r="P476" s="1258"/>
      <c r="Q476" s="1258"/>
      <c r="R476" s="1258"/>
      <c r="S476" s="1258"/>
      <c r="T476" s="1258"/>
      <c r="U476" s="1258"/>
      <c r="V476" s="1258"/>
      <c r="W476" s="1258"/>
      <c r="X476" s="1258"/>
      <c r="Y476" s="1258"/>
      <c r="Z476" s="1258"/>
    </row>
    <row r="477" hidden="1">
      <c r="A477" s="1258"/>
      <c r="B477" s="1258"/>
      <c r="C477" s="1258"/>
      <c r="D477" s="1258"/>
      <c r="E477" s="1258"/>
      <c r="F477" s="1258"/>
      <c r="G477" s="1258"/>
      <c r="H477" s="1258"/>
      <c r="I477" s="1258"/>
      <c r="J477" s="1258"/>
      <c r="K477" s="1258"/>
      <c r="L477" s="1258"/>
      <c r="M477" s="1258"/>
      <c r="N477" s="1258"/>
      <c r="O477" s="1258"/>
      <c r="P477" s="1258"/>
      <c r="Q477" s="1258"/>
      <c r="R477" s="1258"/>
      <c r="S477" s="1258"/>
      <c r="T477" s="1258"/>
      <c r="U477" s="1258"/>
      <c r="V477" s="1258"/>
      <c r="W477" s="1258"/>
      <c r="X477" s="1258"/>
      <c r="Y477" s="1258"/>
      <c r="Z477" s="1258"/>
    </row>
    <row r="478" hidden="1">
      <c r="A478" s="1258"/>
      <c r="B478" s="1258"/>
      <c r="C478" s="1258"/>
      <c r="D478" s="1258"/>
      <c r="E478" s="1258"/>
      <c r="F478" s="1258"/>
      <c r="G478" s="1258"/>
      <c r="H478" s="1258"/>
      <c r="I478" s="1258"/>
      <c r="J478" s="1258"/>
      <c r="K478" s="1258"/>
      <c r="L478" s="1258"/>
      <c r="M478" s="1258"/>
      <c r="N478" s="1258"/>
      <c r="O478" s="1258"/>
      <c r="P478" s="1258"/>
      <c r="Q478" s="1258"/>
      <c r="R478" s="1258"/>
      <c r="S478" s="1258"/>
      <c r="T478" s="1258"/>
      <c r="U478" s="1258"/>
      <c r="V478" s="1258"/>
      <c r="W478" s="1258"/>
      <c r="X478" s="1258"/>
      <c r="Y478" s="1258"/>
      <c r="Z478" s="1258"/>
    </row>
    <row r="479" hidden="1">
      <c r="A479" s="1258"/>
      <c r="B479" s="1258"/>
      <c r="C479" s="1258"/>
      <c r="D479" s="1258"/>
      <c r="E479" s="1258"/>
      <c r="F479" s="1258"/>
      <c r="G479" s="1258"/>
      <c r="H479" s="1258"/>
      <c r="I479" s="1258"/>
      <c r="J479" s="1258"/>
      <c r="K479" s="1258"/>
      <c r="L479" s="1258"/>
      <c r="M479" s="1258"/>
      <c r="N479" s="1258"/>
      <c r="O479" s="1258"/>
      <c r="P479" s="1258"/>
      <c r="Q479" s="1258"/>
      <c r="R479" s="1258"/>
      <c r="S479" s="1258"/>
      <c r="T479" s="1258"/>
      <c r="U479" s="1258"/>
      <c r="V479" s="1258"/>
      <c r="W479" s="1258"/>
      <c r="X479" s="1258"/>
      <c r="Y479" s="1258"/>
      <c r="Z479" s="1258"/>
    </row>
    <row r="480" hidden="1">
      <c r="A480" s="1258"/>
      <c r="B480" s="1258"/>
      <c r="C480" s="1258"/>
      <c r="D480" s="1258"/>
      <c r="E480" s="1258"/>
      <c r="F480" s="1258"/>
      <c r="G480" s="1258"/>
      <c r="H480" s="1258"/>
      <c r="I480" s="1258"/>
      <c r="J480" s="1258"/>
      <c r="K480" s="1258"/>
      <c r="L480" s="1258"/>
      <c r="M480" s="1258"/>
      <c r="N480" s="1258"/>
      <c r="O480" s="1258"/>
      <c r="P480" s="1258"/>
      <c r="Q480" s="1258"/>
      <c r="R480" s="1258"/>
      <c r="S480" s="1258"/>
      <c r="T480" s="1258"/>
      <c r="U480" s="1258"/>
      <c r="V480" s="1258"/>
      <c r="W480" s="1258"/>
      <c r="X480" s="1258"/>
      <c r="Y480" s="1258"/>
      <c r="Z480" s="1258"/>
    </row>
    <row r="481" hidden="1">
      <c r="A481" s="1258"/>
      <c r="B481" s="1258"/>
      <c r="C481" s="1258"/>
      <c r="D481" s="1258"/>
      <c r="E481" s="1258"/>
      <c r="F481" s="1258"/>
      <c r="G481" s="1258"/>
      <c r="H481" s="1258"/>
      <c r="I481" s="1258"/>
      <c r="J481" s="1258"/>
      <c r="K481" s="1258"/>
      <c r="L481" s="1258"/>
      <c r="M481" s="1258"/>
      <c r="N481" s="1258"/>
      <c r="O481" s="1258"/>
      <c r="P481" s="1258"/>
      <c r="Q481" s="1258"/>
      <c r="R481" s="1258"/>
      <c r="S481" s="1258"/>
      <c r="T481" s="1258"/>
      <c r="U481" s="1258"/>
      <c r="V481" s="1258"/>
      <c r="W481" s="1258"/>
      <c r="X481" s="1258"/>
      <c r="Y481" s="1258"/>
      <c r="Z481" s="1258"/>
    </row>
    <row r="482" hidden="1">
      <c r="A482" s="1258"/>
      <c r="B482" s="1258"/>
      <c r="C482" s="1258"/>
      <c r="D482" s="1258"/>
      <c r="E482" s="1258"/>
      <c r="F482" s="1258"/>
      <c r="G482" s="1258"/>
      <c r="H482" s="1258"/>
      <c r="I482" s="1258"/>
      <c r="J482" s="1258"/>
      <c r="K482" s="1258"/>
      <c r="L482" s="1258"/>
      <c r="M482" s="1258"/>
      <c r="N482" s="1258"/>
      <c r="O482" s="1258"/>
      <c r="P482" s="1258"/>
      <c r="Q482" s="1258"/>
      <c r="R482" s="1258"/>
      <c r="S482" s="1258"/>
      <c r="T482" s="1258"/>
      <c r="U482" s="1258"/>
      <c r="V482" s="1258"/>
      <c r="W482" s="1258"/>
      <c r="X482" s="1258"/>
      <c r="Y482" s="1258"/>
      <c r="Z482" s="1258"/>
    </row>
    <row r="483" hidden="1">
      <c r="A483" s="1258"/>
      <c r="B483" s="1258"/>
      <c r="C483" s="1258"/>
      <c r="D483" s="1258"/>
      <c r="E483" s="1258"/>
      <c r="F483" s="1258"/>
      <c r="G483" s="1258"/>
      <c r="H483" s="1258"/>
      <c r="I483" s="1258"/>
      <c r="J483" s="1258"/>
      <c r="K483" s="1258"/>
      <c r="L483" s="1258"/>
      <c r="M483" s="1258"/>
      <c r="N483" s="1258"/>
      <c r="O483" s="1258"/>
      <c r="P483" s="1258"/>
      <c r="Q483" s="1258"/>
      <c r="R483" s="1258"/>
      <c r="S483" s="1258"/>
      <c r="T483" s="1258"/>
      <c r="U483" s="1258"/>
      <c r="V483" s="1258"/>
      <c r="W483" s="1258"/>
      <c r="X483" s="1258"/>
      <c r="Y483" s="1258"/>
      <c r="Z483" s="1258"/>
    </row>
    <row r="484" hidden="1">
      <c r="A484" s="1258"/>
      <c r="B484" s="1258"/>
      <c r="C484" s="1258"/>
      <c r="D484" s="1258"/>
      <c r="E484" s="1258"/>
      <c r="F484" s="1258"/>
      <c r="G484" s="1258"/>
      <c r="H484" s="1258"/>
      <c r="I484" s="1258"/>
      <c r="J484" s="1258"/>
      <c r="K484" s="1258"/>
      <c r="L484" s="1258"/>
      <c r="M484" s="1258"/>
      <c r="N484" s="1258"/>
      <c r="O484" s="1258"/>
      <c r="P484" s="1258"/>
      <c r="Q484" s="1258"/>
      <c r="R484" s="1258"/>
      <c r="S484" s="1258"/>
      <c r="T484" s="1258"/>
      <c r="U484" s="1258"/>
      <c r="V484" s="1258"/>
      <c r="W484" s="1258"/>
      <c r="X484" s="1258"/>
      <c r="Y484" s="1258"/>
      <c r="Z484" s="1258"/>
    </row>
    <row r="485" hidden="1">
      <c r="A485" s="1258"/>
      <c r="B485" s="1258"/>
      <c r="C485" s="1258"/>
      <c r="D485" s="1258"/>
      <c r="E485" s="1258"/>
      <c r="F485" s="1258"/>
      <c r="G485" s="1258"/>
      <c r="H485" s="1258"/>
      <c r="I485" s="1258"/>
      <c r="J485" s="1258"/>
      <c r="K485" s="1258"/>
      <c r="L485" s="1258"/>
      <c r="M485" s="1258"/>
      <c r="N485" s="1258"/>
      <c r="O485" s="1258"/>
      <c r="P485" s="1258"/>
      <c r="Q485" s="1258"/>
      <c r="R485" s="1258"/>
      <c r="S485" s="1258"/>
      <c r="T485" s="1258"/>
      <c r="U485" s="1258"/>
      <c r="V485" s="1258"/>
      <c r="W485" s="1258"/>
      <c r="X485" s="1258"/>
      <c r="Y485" s="1258"/>
      <c r="Z485" s="1258"/>
    </row>
    <row r="486" hidden="1">
      <c r="A486" s="1258"/>
      <c r="B486" s="1258"/>
      <c r="C486" s="1258"/>
      <c r="D486" s="1258"/>
      <c r="E486" s="1258"/>
      <c r="F486" s="1258"/>
      <c r="G486" s="1258"/>
      <c r="H486" s="1258"/>
      <c r="I486" s="1258"/>
      <c r="J486" s="1258"/>
      <c r="K486" s="1258"/>
      <c r="L486" s="1258"/>
      <c r="M486" s="1258"/>
      <c r="N486" s="1258"/>
      <c r="O486" s="1258"/>
      <c r="P486" s="1258"/>
      <c r="Q486" s="1258"/>
      <c r="R486" s="1258"/>
      <c r="S486" s="1258"/>
      <c r="T486" s="1258"/>
      <c r="U486" s="1258"/>
      <c r="V486" s="1258"/>
      <c r="W486" s="1258"/>
      <c r="X486" s="1258"/>
      <c r="Y486" s="1258"/>
      <c r="Z486" s="1258"/>
    </row>
    <row r="487" hidden="1">
      <c r="A487" s="1258"/>
      <c r="B487" s="1258"/>
      <c r="C487" s="1258"/>
      <c r="D487" s="1258"/>
      <c r="E487" s="1258"/>
      <c r="F487" s="1258"/>
      <c r="G487" s="1258"/>
      <c r="H487" s="1258"/>
      <c r="I487" s="1258"/>
      <c r="J487" s="1258"/>
      <c r="K487" s="1258"/>
      <c r="L487" s="1258"/>
      <c r="M487" s="1258"/>
      <c r="N487" s="1258"/>
      <c r="O487" s="1258"/>
      <c r="P487" s="1258"/>
      <c r="Q487" s="1258"/>
      <c r="R487" s="1258"/>
      <c r="S487" s="1258"/>
      <c r="T487" s="1258"/>
      <c r="U487" s="1258"/>
      <c r="V487" s="1258"/>
      <c r="W487" s="1258"/>
      <c r="X487" s="1258"/>
      <c r="Y487" s="1258"/>
      <c r="Z487" s="1258"/>
    </row>
    <row r="488" hidden="1">
      <c r="A488" s="1258"/>
      <c r="B488" s="1258"/>
      <c r="C488" s="1258"/>
      <c r="D488" s="1258"/>
      <c r="E488" s="1258"/>
      <c r="F488" s="1258"/>
      <c r="G488" s="1258"/>
      <c r="H488" s="1258"/>
      <c r="I488" s="1258"/>
      <c r="J488" s="1258"/>
      <c r="K488" s="1258"/>
      <c r="L488" s="1258"/>
      <c r="M488" s="1258"/>
      <c r="N488" s="1258"/>
      <c r="O488" s="1258"/>
      <c r="P488" s="1258"/>
      <c r="Q488" s="1258"/>
      <c r="R488" s="1258"/>
      <c r="S488" s="1258"/>
      <c r="T488" s="1258"/>
      <c r="U488" s="1258"/>
      <c r="V488" s="1258"/>
      <c r="W488" s="1258"/>
      <c r="X488" s="1258"/>
      <c r="Y488" s="1258"/>
      <c r="Z488" s="1258"/>
    </row>
    <row r="489" hidden="1">
      <c r="A489" s="1258"/>
      <c r="B489" s="1258"/>
      <c r="C489" s="1258"/>
      <c r="D489" s="1258"/>
      <c r="E489" s="1258"/>
      <c r="F489" s="1258"/>
      <c r="G489" s="1258"/>
      <c r="H489" s="1258"/>
      <c r="I489" s="1258"/>
      <c r="J489" s="1258"/>
      <c r="K489" s="1258"/>
      <c r="L489" s="1258"/>
      <c r="M489" s="1258"/>
      <c r="N489" s="1258"/>
      <c r="O489" s="1258"/>
      <c r="P489" s="1258"/>
      <c r="Q489" s="1258"/>
      <c r="R489" s="1258"/>
      <c r="S489" s="1258"/>
      <c r="T489" s="1258"/>
      <c r="U489" s="1258"/>
      <c r="V489" s="1258"/>
      <c r="W489" s="1258"/>
      <c r="X489" s="1258"/>
      <c r="Y489" s="1258"/>
      <c r="Z489" s="1258"/>
    </row>
    <row r="490" hidden="1">
      <c r="A490" s="1258"/>
      <c r="B490" s="1258"/>
      <c r="C490" s="1258"/>
      <c r="D490" s="1258"/>
      <c r="E490" s="1258"/>
      <c r="F490" s="1258"/>
      <c r="G490" s="1258"/>
      <c r="H490" s="1258"/>
      <c r="I490" s="1258"/>
      <c r="J490" s="1258"/>
      <c r="K490" s="1258"/>
      <c r="L490" s="1258"/>
      <c r="M490" s="1258"/>
      <c r="N490" s="1258"/>
      <c r="O490" s="1258"/>
      <c r="P490" s="1258"/>
      <c r="Q490" s="1258"/>
      <c r="R490" s="1258"/>
      <c r="S490" s="1258"/>
      <c r="T490" s="1258"/>
      <c r="U490" s="1258"/>
      <c r="V490" s="1258"/>
      <c r="W490" s="1258"/>
      <c r="X490" s="1258"/>
      <c r="Y490" s="1258"/>
      <c r="Z490" s="1258"/>
    </row>
    <row r="491" hidden="1">
      <c r="A491" s="1258"/>
      <c r="B491" s="1258"/>
      <c r="C491" s="1258"/>
      <c r="D491" s="1258"/>
      <c r="E491" s="1258"/>
      <c r="F491" s="1258"/>
      <c r="G491" s="1258"/>
      <c r="H491" s="1258"/>
      <c r="I491" s="1258"/>
      <c r="J491" s="1258"/>
      <c r="K491" s="1258"/>
      <c r="L491" s="1258"/>
      <c r="M491" s="1258"/>
      <c r="N491" s="1258"/>
      <c r="O491" s="1258"/>
      <c r="P491" s="1258"/>
      <c r="Q491" s="1258"/>
      <c r="R491" s="1258"/>
      <c r="S491" s="1258"/>
      <c r="T491" s="1258"/>
      <c r="U491" s="1258"/>
      <c r="V491" s="1258"/>
      <c r="W491" s="1258"/>
      <c r="X491" s="1258"/>
      <c r="Y491" s="1258"/>
      <c r="Z491" s="1258"/>
    </row>
    <row r="492" hidden="1">
      <c r="A492" s="1258"/>
      <c r="B492" s="1258"/>
      <c r="C492" s="1258"/>
      <c r="D492" s="1258"/>
      <c r="E492" s="1258"/>
      <c r="F492" s="1258"/>
      <c r="G492" s="1258"/>
      <c r="H492" s="1258"/>
      <c r="I492" s="1258"/>
      <c r="J492" s="1258"/>
      <c r="K492" s="1258"/>
      <c r="L492" s="1258"/>
      <c r="M492" s="1258"/>
      <c r="N492" s="1258"/>
      <c r="O492" s="1258"/>
      <c r="P492" s="1258"/>
      <c r="Q492" s="1258"/>
      <c r="R492" s="1258"/>
      <c r="S492" s="1258"/>
      <c r="T492" s="1258"/>
      <c r="U492" s="1258"/>
      <c r="V492" s="1258"/>
      <c r="W492" s="1258"/>
      <c r="X492" s="1258"/>
      <c r="Y492" s="1258"/>
      <c r="Z492" s="1258"/>
    </row>
    <row r="493" hidden="1">
      <c r="A493" s="1258"/>
      <c r="B493" s="1258"/>
      <c r="C493" s="1258"/>
      <c r="D493" s="1258"/>
      <c r="E493" s="1258"/>
      <c r="F493" s="1258"/>
      <c r="G493" s="1258"/>
      <c r="H493" s="1258"/>
      <c r="I493" s="1258"/>
      <c r="J493" s="1258"/>
      <c r="K493" s="1258"/>
      <c r="L493" s="1258"/>
      <c r="M493" s="1258"/>
      <c r="N493" s="1258"/>
      <c r="O493" s="1258"/>
      <c r="P493" s="1258"/>
      <c r="Q493" s="1258"/>
      <c r="R493" s="1258"/>
      <c r="S493" s="1258"/>
      <c r="T493" s="1258"/>
      <c r="U493" s="1258"/>
      <c r="V493" s="1258"/>
      <c r="W493" s="1258"/>
      <c r="X493" s="1258"/>
      <c r="Y493" s="1258"/>
      <c r="Z493" s="1258"/>
    </row>
    <row r="494" hidden="1">
      <c r="A494" s="1258"/>
      <c r="B494" s="1258"/>
      <c r="C494" s="1258"/>
      <c r="D494" s="1258"/>
      <c r="E494" s="1258"/>
      <c r="F494" s="1258"/>
      <c r="G494" s="1258"/>
      <c r="H494" s="1258"/>
      <c r="I494" s="1258"/>
      <c r="J494" s="1258"/>
      <c r="K494" s="1258"/>
      <c r="L494" s="1258"/>
      <c r="M494" s="1258"/>
      <c r="N494" s="1258"/>
      <c r="O494" s="1258"/>
      <c r="P494" s="1258"/>
      <c r="Q494" s="1258"/>
      <c r="R494" s="1258"/>
      <c r="S494" s="1258"/>
      <c r="T494" s="1258"/>
      <c r="U494" s="1258"/>
      <c r="V494" s="1258"/>
      <c r="W494" s="1258"/>
      <c r="X494" s="1258"/>
      <c r="Y494" s="1258"/>
      <c r="Z494" s="1258"/>
    </row>
    <row r="495" hidden="1">
      <c r="A495" s="1258"/>
      <c r="B495" s="1258"/>
      <c r="C495" s="1258"/>
      <c r="D495" s="1258"/>
      <c r="E495" s="1258"/>
      <c r="F495" s="1258"/>
      <c r="G495" s="1258"/>
      <c r="H495" s="1258"/>
      <c r="I495" s="1258"/>
      <c r="J495" s="1258"/>
      <c r="K495" s="1258"/>
      <c r="L495" s="1258"/>
      <c r="M495" s="1258"/>
      <c r="N495" s="1258"/>
      <c r="O495" s="1258"/>
      <c r="P495" s="1258"/>
      <c r="Q495" s="1258"/>
      <c r="R495" s="1258"/>
      <c r="S495" s="1258"/>
      <c r="T495" s="1258"/>
      <c r="U495" s="1258"/>
      <c r="V495" s="1258"/>
      <c r="W495" s="1258"/>
      <c r="X495" s="1258"/>
      <c r="Y495" s="1258"/>
      <c r="Z495" s="1258"/>
    </row>
    <row r="496" hidden="1">
      <c r="A496" s="1258"/>
      <c r="B496" s="1258"/>
      <c r="C496" s="1258"/>
      <c r="D496" s="1258"/>
      <c r="E496" s="1258"/>
      <c r="F496" s="1258"/>
      <c r="G496" s="1258"/>
      <c r="H496" s="1258"/>
      <c r="I496" s="1258"/>
      <c r="J496" s="1258"/>
      <c r="K496" s="1258"/>
      <c r="L496" s="1258"/>
      <c r="M496" s="1258"/>
      <c r="N496" s="1258"/>
      <c r="O496" s="1258"/>
      <c r="P496" s="1258"/>
      <c r="Q496" s="1258"/>
      <c r="R496" s="1258"/>
      <c r="S496" s="1258"/>
      <c r="T496" s="1258"/>
      <c r="U496" s="1258"/>
      <c r="V496" s="1258"/>
      <c r="W496" s="1258"/>
      <c r="X496" s="1258"/>
      <c r="Y496" s="1258"/>
      <c r="Z496" s="1258"/>
    </row>
    <row r="497" hidden="1">
      <c r="A497" s="1258"/>
      <c r="B497" s="1258"/>
      <c r="C497" s="1258"/>
      <c r="D497" s="1258"/>
      <c r="E497" s="1258"/>
      <c r="F497" s="1258"/>
      <c r="G497" s="1258"/>
      <c r="H497" s="1258"/>
      <c r="I497" s="1258"/>
      <c r="J497" s="1258"/>
      <c r="K497" s="1258"/>
      <c r="L497" s="1258"/>
      <c r="M497" s="1258"/>
      <c r="N497" s="1258"/>
      <c r="O497" s="1258"/>
      <c r="P497" s="1258"/>
      <c r="Q497" s="1258"/>
      <c r="R497" s="1258"/>
      <c r="S497" s="1258"/>
      <c r="T497" s="1258"/>
      <c r="U497" s="1258"/>
      <c r="V497" s="1258"/>
      <c r="W497" s="1258"/>
      <c r="X497" s="1258"/>
      <c r="Y497" s="1258"/>
      <c r="Z497" s="1258"/>
    </row>
    <row r="498" hidden="1">
      <c r="A498" s="1258"/>
      <c r="B498" s="1258"/>
      <c r="C498" s="1258"/>
      <c r="D498" s="1258"/>
      <c r="E498" s="1258"/>
      <c r="F498" s="1258"/>
      <c r="G498" s="1258"/>
      <c r="H498" s="1258"/>
      <c r="I498" s="1258"/>
      <c r="J498" s="1258"/>
      <c r="K498" s="1258"/>
      <c r="L498" s="1258"/>
      <c r="M498" s="1258"/>
      <c r="N498" s="1258"/>
      <c r="O498" s="1258"/>
      <c r="P498" s="1258"/>
      <c r="Q498" s="1258"/>
      <c r="R498" s="1258"/>
      <c r="S498" s="1258"/>
      <c r="T498" s="1258"/>
      <c r="U498" s="1258"/>
      <c r="V498" s="1258"/>
      <c r="W498" s="1258"/>
      <c r="X498" s="1258"/>
      <c r="Y498" s="1258"/>
      <c r="Z498" s="1258"/>
    </row>
    <row r="499" hidden="1">
      <c r="A499" s="1258"/>
      <c r="B499" s="1258"/>
      <c r="C499" s="1258"/>
      <c r="D499" s="1258"/>
      <c r="E499" s="1258"/>
      <c r="F499" s="1258"/>
      <c r="G499" s="1258"/>
      <c r="H499" s="1258"/>
      <c r="I499" s="1258"/>
      <c r="J499" s="1258"/>
      <c r="K499" s="1258"/>
      <c r="L499" s="1258"/>
      <c r="M499" s="1258"/>
      <c r="N499" s="1258"/>
      <c r="O499" s="1258"/>
      <c r="P499" s="1258"/>
      <c r="Q499" s="1258"/>
      <c r="R499" s="1258"/>
      <c r="S499" s="1258"/>
      <c r="T499" s="1258"/>
      <c r="U499" s="1258"/>
      <c r="V499" s="1258"/>
      <c r="W499" s="1258"/>
      <c r="X499" s="1258"/>
      <c r="Y499" s="1258"/>
      <c r="Z499" s="1258"/>
    </row>
    <row r="500" hidden="1">
      <c r="A500" s="1258"/>
      <c r="B500" s="1258"/>
      <c r="C500" s="1258"/>
      <c r="D500" s="1258"/>
      <c r="E500" s="1258"/>
      <c r="F500" s="1258"/>
      <c r="G500" s="1258"/>
      <c r="H500" s="1258"/>
      <c r="I500" s="1258"/>
      <c r="J500" s="1258"/>
      <c r="K500" s="1258"/>
      <c r="L500" s="1258"/>
      <c r="M500" s="1258"/>
      <c r="N500" s="1258"/>
      <c r="O500" s="1258"/>
      <c r="P500" s="1258"/>
      <c r="Q500" s="1258"/>
      <c r="R500" s="1258"/>
      <c r="S500" s="1258"/>
      <c r="T500" s="1258"/>
      <c r="U500" s="1258"/>
      <c r="V500" s="1258"/>
      <c r="W500" s="1258"/>
      <c r="X500" s="1258"/>
      <c r="Y500" s="1258"/>
      <c r="Z500" s="1258"/>
    </row>
    <row r="501" hidden="1">
      <c r="A501" s="1258"/>
      <c r="B501" s="1258"/>
      <c r="C501" s="1258"/>
      <c r="D501" s="1258"/>
      <c r="E501" s="1258"/>
      <c r="F501" s="1258"/>
      <c r="G501" s="1258"/>
      <c r="H501" s="1258"/>
      <c r="I501" s="1258"/>
      <c r="J501" s="1258"/>
      <c r="K501" s="1258"/>
      <c r="L501" s="1258"/>
      <c r="M501" s="1258"/>
      <c r="N501" s="1258"/>
      <c r="O501" s="1258"/>
      <c r="P501" s="1258"/>
      <c r="Q501" s="1258"/>
      <c r="R501" s="1258"/>
      <c r="S501" s="1258"/>
      <c r="T501" s="1258"/>
      <c r="U501" s="1258"/>
      <c r="V501" s="1258"/>
      <c r="W501" s="1258"/>
      <c r="X501" s="1258"/>
      <c r="Y501" s="1258"/>
      <c r="Z501" s="1258"/>
    </row>
    <row r="502" hidden="1">
      <c r="A502" s="1258"/>
      <c r="B502" s="1258"/>
      <c r="C502" s="1258"/>
      <c r="D502" s="1258"/>
      <c r="E502" s="1258"/>
      <c r="F502" s="1258"/>
      <c r="G502" s="1258"/>
      <c r="H502" s="1258"/>
      <c r="I502" s="1258"/>
      <c r="J502" s="1258"/>
      <c r="K502" s="1258"/>
      <c r="L502" s="1258"/>
      <c r="M502" s="1258"/>
      <c r="N502" s="1258"/>
      <c r="O502" s="1258"/>
      <c r="P502" s="1258"/>
      <c r="Q502" s="1258"/>
      <c r="R502" s="1258"/>
      <c r="S502" s="1258"/>
      <c r="T502" s="1258"/>
      <c r="U502" s="1258"/>
      <c r="V502" s="1258"/>
      <c r="W502" s="1258"/>
      <c r="X502" s="1258"/>
      <c r="Y502" s="1258"/>
      <c r="Z502" s="1258"/>
    </row>
    <row r="503" hidden="1">
      <c r="A503" s="1258"/>
      <c r="B503" s="1258"/>
      <c r="C503" s="1258"/>
      <c r="D503" s="1258"/>
      <c r="E503" s="1258"/>
      <c r="F503" s="1258"/>
      <c r="G503" s="1258"/>
      <c r="H503" s="1258"/>
      <c r="I503" s="1258"/>
      <c r="J503" s="1258"/>
      <c r="K503" s="1258"/>
      <c r="L503" s="1258"/>
      <c r="M503" s="1258"/>
      <c r="N503" s="1258"/>
      <c r="O503" s="1258"/>
      <c r="P503" s="1258"/>
      <c r="Q503" s="1258"/>
      <c r="R503" s="1258"/>
      <c r="S503" s="1258"/>
      <c r="T503" s="1258"/>
      <c r="U503" s="1258"/>
      <c r="V503" s="1258"/>
      <c r="W503" s="1258"/>
      <c r="X503" s="1258"/>
      <c r="Y503" s="1258"/>
      <c r="Z503" s="1258"/>
    </row>
    <row r="504" hidden="1">
      <c r="A504" s="1258"/>
      <c r="B504" s="1258"/>
      <c r="C504" s="1258"/>
      <c r="D504" s="1258"/>
      <c r="E504" s="1258"/>
      <c r="F504" s="1258"/>
      <c r="G504" s="1258"/>
      <c r="H504" s="1258"/>
      <c r="I504" s="1258"/>
      <c r="J504" s="1258"/>
      <c r="K504" s="1258"/>
      <c r="L504" s="1258"/>
      <c r="M504" s="1258"/>
      <c r="N504" s="1258"/>
      <c r="O504" s="1258"/>
      <c r="P504" s="1258"/>
      <c r="Q504" s="1258"/>
      <c r="R504" s="1258"/>
      <c r="S504" s="1258"/>
      <c r="T504" s="1258"/>
      <c r="U504" s="1258"/>
      <c r="V504" s="1258"/>
      <c r="W504" s="1258"/>
      <c r="X504" s="1258"/>
      <c r="Y504" s="1258"/>
      <c r="Z504" s="1258"/>
    </row>
    <row r="505" hidden="1">
      <c r="A505" s="1258"/>
      <c r="B505" s="1258"/>
      <c r="C505" s="1258"/>
      <c r="D505" s="1258"/>
      <c r="E505" s="1258"/>
      <c r="F505" s="1258"/>
      <c r="G505" s="1258"/>
      <c r="H505" s="1258"/>
      <c r="I505" s="1258"/>
      <c r="J505" s="1258"/>
      <c r="K505" s="1258"/>
      <c r="L505" s="1258"/>
      <c r="M505" s="1258"/>
      <c r="N505" s="1258"/>
      <c r="O505" s="1258"/>
      <c r="P505" s="1258"/>
      <c r="Q505" s="1258"/>
      <c r="R505" s="1258"/>
      <c r="S505" s="1258"/>
      <c r="T505" s="1258"/>
      <c r="U505" s="1258"/>
      <c r="V505" s="1258"/>
      <c r="W505" s="1258"/>
      <c r="X505" s="1258"/>
      <c r="Y505" s="1258"/>
      <c r="Z505" s="1258"/>
    </row>
    <row r="506" hidden="1">
      <c r="A506" s="1258"/>
      <c r="B506" s="1258"/>
      <c r="C506" s="1258"/>
      <c r="D506" s="1258"/>
      <c r="E506" s="1258"/>
      <c r="F506" s="1258"/>
      <c r="G506" s="1258"/>
      <c r="H506" s="1258"/>
      <c r="I506" s="1258"/>
      <c r="J506" s="1258"/>
      <c r="K506" s="1258"/>
      <c r="L506" s="1258"/>
      <c r="M506" s="1258"/>
      <c r="N506" s="1258"/>
      <c r="O506" s="1258"/>
      <c r="P506" s="1258"/>
      <c r="Q506" s="1258"/>
      <c r="R506" s="1258"/>
      <c r="S506" s="1258"/>
      <c r="T506" s="1258"/>
      <c r="U506" s="1258"/>
      <c r="V506" s="1258"/>
      <c r="W506" s="1258"/>
      <c r="X506" s="1258"/>
      <c r="Y506" s="1258"/>
      <c r="Z506" s="1258"/>
    </row>
    <row r="507" hidden="1">
      <c r="A507" s="1258"/>
      <c r="B507" s="1258"/>
      <c r="C507" s="1258"/>
      <c r="D507" s="1258"/>
      <c r="E507" s="1258"/>
      <c r="F507" s="1258"/>
      <c r="G507" s="1258"/>
      <c r="H507" s="1258"/>
      <c r="I507" s="1258"/>
      <c r="J507" s="1258"/>
      <c r="K507" s="1258"/>
      <c r="L507" s="1258"/>
      <c r="M507" s="1258"/>
      <c r="N507" s="1258"/>
      <c r="O507" s="1258"/>
      <c r="P507" s="1258"/>
      <c r="Q507" s="1258"/>
      <c r="R507" s="1258"/>
      <c r="S507" s="1258"/>
      <c r="T507" s="1258"/>
      <c r="U507" s="1258"/>
      <c r="V507" s="1258"/>
      <c r="W507" s="1258"/>
      <c r="X507" s="1258"/>
      <c r="Y507" s="1258"/>
      <c r="Z507" s="1258"/>
    </row>
    <row r="508" hidden="1">
      <c r="A508" s="1258"/>
      <c r="B508" s="1258"/>
      <c r="C508" s="1258"/>
      <c r="D508" s="1258"/>
      <c r="E508" s="1258"/>
      <c r="F508" s="1258"/>
      <c r="G508" s="1258"/>
      <c r="H508" s="1258"/>
      <c r="I508" s="1258"/>
      <c r="J508" s="1258"/>
      <c r="K508" s="1258"/>
      <c r="L508" s="1258"/>
      <c r="M508" s="1258"/>
      <c r="N508" s="1258"/>
      <c r="O508" s="1258"/>
      <c r="P508" s="1258"/>
      <c r="Q508" s="1258"/>
      <c r="R508" s="1258"/>
      <c r="S508" s="1258"/>
      <c r="T508" s="1258"/>
      <c r="U508" s="1258"/>
      <c r="V508" s="1258"/>
      <c r="W508" s="1258"/>
      <c r="X508" s="1258"/>
      <c r="Y508" s="1258"/>
      <c r="Z508" s="1258"/>
    </row>
    <row r="509" hidden="1">
      <c r="A509" s="1258"/>
      <c r="B509" s="1258"/>
      <c r="C509" s="1258"/>
      <c r="D509" s="1258"/>
      <c r="E509" s="1258"/>
      <c r="F509" s="1258"/>
      <c r="G509" s="1258"/>
      <c r="H509" s="1258"/>
      <c r="I509" s="1258"/>
      <c r="J509" s="1258"/>
      <c r="K509" s="1258"/>
      <c r="L509" s="1258"/>
      <c r="M509" s="1258"/>
      <c r="N509" s="1258"/>
      <c r="O509" s="1258"/>
      <c r="P509" s="1258"/>
      <c r="Q509" s="1258"/>
      <c r="R509" s="1258"/>
      <c r="S509" s="1258"/>
      <c r="T509" s="1258"/>
      <c r="U509" s="1258"/>
      <c r="V509" s="1258"/>
      <c r="W509" s="1258"/>
      <c r="X509" s="1258"/>
      <c r="Y509" s="1258"/>
      <c r="Z509" s="1258"/>
    </row>
    <row r="510" hidden="1">
      <c r="A510" s="1258"/>
      <c r="B510" s="1258"/>
      <c r="C510" s="1258"/>
      <c r="D510" s="1258"/>
      <c r="E510" s="1258"/>
      <c r="F510" s="1258"/>
      <c r="G510" s="1258"/>
      <c r="H510" s="1258"/>
      <c r="I510" s="1258"/>
      <c r="J510" s="1258"/>
      <c r="K510" s="1258"/>
      <c r="L510" s="1258"/>
      <c r="M510" s="1258"/>
      <c r="N510" s="1258"/>
      <c r="O510" s="1258"/>
      <c r="P510" s="1258"/>
      <c r="Q510" s="1258"/>
      <c r="R510" s="1258"/>
      <c r="S510" s="1258"/>
      <c r="T510" s="1258"/>
      <c r="U510" s="1258"/>
      <c r="V510" s="1258"/>
      <c r="W510" s="1258"/>
      <c r="X510" s="1258"/>
      <c r="Y510" s="1258"/>
      <c r="Z510" s="1258"/>
    </row>
    <row r="511" hidden="1">
      <c r="A511" s="1258"/>
      <c r="B511" s="1258"/>
      <c r="C511" s="1258"/>
      <c r="D511" s="1258"/>
      <c r="E511" s="1258"/>
      <c r="F511" s="1258"/>
      <c r="G511" s="1258"/>
      <c r="H511" s="1258"/>
      <c r="I511" s="1258"/>
      <c r="J511" s="1258"/>
      <c r="K511" s="1258"/>
      <c r="L511" s="1258"/>
      <c r="M511" s="1258"/>
      <c r="N511" s="1258"/>
      <c r="O511" s="1258"/>
      <c r="P511" s="1258"/>
      <c r="Q511" s="1258"/>
      <c r="R511" s="1258"/>
      <c r="S511" s="1258"/>
      <c r="T511" s="1258"/>
      <c r="U511" s="1258"/>
      <c r="V511" s="1258"/>
      <c r="W511" s="1258"/>
      <c r="X511" s="1258"/>
      <c r="Y511" s="1258"/>
      <c r="Z511" s="1258"/>
    </row>
    <row r="512" hidden="1">
      <c r="A512" s="1258"/>
      <c r="B512" s="1258"/>
      <c r="C512" s="1258"/>
      <c r="D512" s="1258"/>
      <c r="E512" s="1258"/>
      <c r="F512" s="1258"/>
      <c r="G512" s="1258"/>
      <c r="H512" s="1258"/>
      <c r="I512" s="1258"/>
      <c r="J512" s="1258"/>
      <c r="K512" s="1258"/>
      <c r="L512" s="1258"/>
      <c r="M512" s="1258"/>
      <c r="N512" s="1258"/>
      <c r="O512" s="1258"/>
      <c r="P512" s="1258"/>
      <c r="Q512" s="1258"/>
      <c r="R512" s="1258"/>
      <c r="S512" s="1258"/>
      <c r="T512" s="1258"/>
      <c r="U512" s="1258"/>
      <c r="V512" s="1258"/>
      <c r="W512" s="1258"/>
      <c r="X512" s="1258"/>
      <c r="Y512" s="1258"/>
      <c r="Z512" s="1258"/>
    </row>
    <row r="513" hidden="1">
      <c r="A513" s="1258"/>
      <c r="B513" s="1258"/>
      <c r="C513" s="1258"/>
      <c r="D513" s="1258"/>
      <c r="E513" s="1258"/>
      <c r="F513" s="1258"/>
      <c r="G513" s="1258"/>
      <c r="H513" s="1258"/>
      <c r="I513" s="1258"/>
      <c r="J513" s="1258"/>
      <c r="K513" s="1258"/>
      <c r="L513" s="1258"/>
      <c r="M513" s="1258"/>
      <c r="N513" s="1258"/>
      <c r="O513" s="1258"/>
      <c r="P513" s="1258"/>
      <c r="Q513" s="1258"/>
      <c r="R513" s="1258"/>
      <c r="S513" s="1258"/>
      <c r="T513" s="1258"/>
      <c r="U513" s="1258"/>
      <c r="V513" s="1258"/>
      <c r="W513" s="1258"/>
      <c r="X513" s="1258"/>
      <c r="Y513" s="1258"/>
      <c r="Z513" s="1258"/>
    </row>
    <row r="514" hidden="1">
      <c r="A514" s="1258"/>
      <c r="B514" s="1258"/>
      <c r="C514" s="1258"/>
      <c r="D514" s="1258"/>
      <c r="E514" s="1258"/>
      <c r="F514" s="1258"/>
      <c r="G514" s="1258"/>
      <c r="H514" s="1258"/>
      <c r="I514" s="1258"/>
      <c r="J514" s="1258"/>
      <c r="K514" s="1258"/>
      <c r="L514" s="1258"/>
      <c r="M514" s="1258"/>
      <c r="N514" s="1258"/>
      <c r="O514" s="1258"/>
      <c r="P514" s="1258"/>
      <c r="Q514" s="1258"/>
      <c r="R514" s="1258"/>
      <c r="S514" s="1258"/>
      <c r="T514" s="1258"/>
      <c r="U514" s="1258"/>
      <c r="V514" s="1258"/>
      <c r="W514" s="1258"/>
      <c r="X514" s="1258"/>
      <c r="Y514" s="1258"/>
      <c r="Z514" s="1258"/>
    </row>
    <row r="515" hidden="1">
      <c r="A515" s="1258"/>
      <c r="B515" s="1258"/>
      <c r="C515" s="1258"/>
      <c r="D515" s="1258"/>
      <c r="E515" s="1258"/>
      <c r="F515" s="1258"/>
      <c r="G515" s="1258"/>
      <c r="H515" s="1258"/>
      <c r="I515" s="1258"/>
      <c r="J515" s="1258"/>
      <c r="K515" s="1258"/>
      <c r="L515" s="1258"/>
      <c r="M515" s="1258"/>
      <c r="N515" s="1258"/>
      <c r="O515" s="1258"/>
      <c r="P515" s="1258"/>
      <c r="Q515" s="1258"/>
      <c r="R515" s="1258"/>
      <c r="S515" s="1258"/>
      <c r="T515" s="1258"/>
      <c r="U515" s="1258"/>
      <c r="V515" s="1258"/>
      <c r="W515" s="1258"/>
      <c r="X515" s="1258"/>
      <c r="Y515" s="1258"/>
      <c r="Z515" s="1258"/>
    </row>
    <row r="516" hidden="1">
      <c r="A516" s="1258"/>
      <c r="B516" s="1258"/>
      <c r="C516" s="1258"/>
      <c r="D516" s="1258"/>
      <c r="E516" s="1258"/>
      <c r="F516" s="1258"/>
      <c r="G516" s="1258"/>
      <c r="H516" s="1258"/>
      <c r="I516" s="1258"/>
      <c r="J516" s="1258"/>
      <c r="K516" s="1258"/>
      <c r="L516" s="1258"/>
      <c r="M516" s="1258"/>
      <c r="N516" s="1258"/>
      <c r="O516" s="1258"/>
      <c r="P516" s="1258"/>
      <c r="Q516" s="1258"/>
      <c r="R516" s="1258"/>
      <c r="S516" s="1258"/>
      <c r="T516" s="1258"/>
      <c r="U516" s="1258"/>
      <c r="V516" s="1258"/>
      <c r="W516" s="1258"/>
      <c r="X516" s="1258"/>
      <c r="Y516" s="1258"/>
      <c r="Z516" s="1258"/>
    </row>
    <row r="517" hidden="1">
      <c r="A517" s="1258"/>
      <c r="B517" s="1258"/>
      <c r="C517" s="1258"/>
      <c r="D517" s="1258"/>
      <c r="E517" s="1258"/>
      <c r="F517" s="1258"/>
      <c r="G517" s="1258"/>
      <c r="H517" s="1258"/>
      <c r="I517" s="1258"/>
      <c r="J517" s="1258"/>
      <c r="K517" s="1258"/>
      <c r="L517" s="1258"/>
      <c r="M517" s="1258"/>
      <c r="N517" s="1258"/>
      <c r="O517" s="1258"/>
      <c r="P517" s="1258"/>
      <c r="Q517" s="1258"/>
      <c r="R517" s="1258"/>
      <c r="S517" s="1258"/>
      <c r="T517" s="1258"/>
      <c r="U517" s="1258"/>
      <c r="V517" s="1258"/>
      <c r="W517" s="1258"/>
      <c r="X517" s="1258"/>
      <c r="Y517" s="1258"/>
      <c r="Z517" s="1258"/>
    </row>
    <row r="518" hidden="1">
      <c r="A518" s="1258"/>
      <c r="B518" s="1258"/>
      <c r="C518" s="1258"/>
      <c r="D518" s="1258"/>
      <c r="E518" s="1258"/>
      <c r="F518" s="1258"/>
      <c r="G518" s="1258"/>
      <c r="H518" s="1258"/>
      <c r="I518" s="1258"/>
      <c r="J518" s="1258"/>
      <c r="K518" s="1258"/>
      <c r="L518" s="1258"/>
      <c r="M518" s="1258"/>
      <c r="N518" s="1258"/>
      <c r="O518" s="1258"/>
      <c r="P518" s="1258"/>
      <c r="Q518" s="1258"/>
      <c r="R518" s="1258"/>
      <c r="S518" s="1258"/>
      <c r="T518" s="1258"/>
      <c r="U518" s="1258"/>
      <c r="V518" s="1258"/>
      <c r="W518" s="1258"/>
      <c r="X518" s="1258"/>
      <c r="Y518" s="1258"/>
      <c r="Z518" s="1258"/>
    </row>
    <row r="519" hidden="1">
      <c r="A519" s="1258"/>
      <c r="B519" s="1258"/>
      <c r="C519" s="1258"/>
      <c r="D519" s="1258"/>
      <c r="E519" s="1258"/>
      <c r="F519" s="1258"/>
      <c r="G519" s="1258"/>
      <c r="H519" s="1258"/>
      <c r="I519" s="1258"/>
      <c r="J519" s="1258"/>
      <c r="K519" s="1258"/>
      <c r="L519" s="1258"/>
      <c r="M519" s="1258"/>
      <c r="N519" s="1258"/>
      <c r="O519" s="1258"/>
      <c r="P519" s="1258"/>
      <c r="Q519" s="1258"/>
      <c r="R519" s="1258"/>
      <c r="S519" s="1258"/>
      <c r="T519" s="1258"/>
      <c r="U519" s="1258"/>
      <c r="V519" s="1258"/>
      <c r="W519" s="1258"/>
      <c r="X519" s="1258"/>
      <c r="Y519" s="1258"/>
      <c r="Z519" s="1258"/>
    </row>
    <row r="520" hidden="1">
      <c r="A520" s="1258"/>
      <c r="B520" s="1258"/>
      <c r="C520" s="1258"/>
      <c r="D520" s="1258"/>
      <c r="E520" s="1258"/>
      <c r="F520" s="1258"/>
      <c r="G520" s="1258"/>
      <c r="H520" s="1258"/>
      <c r="I520" s="1258"/>
      <c r="J520" s="1258"/>
      <c r="K520" s="1258"/>
      <c r="L520" s="1258"/>
      <c r="M520" s="1258"/>
      <c r="N520" s="1258"/>
      <c r="O520" s="1258"/>
      <c r="P520" s="1258"/>
      <c r="Q520" s="1258"/>
      <c r="R520" s="1258"/>
      <c r="S520" s="1258"/>
      <c r="T520" s="1258"/>
      <c r="U520" s="1258"/>
      <c r="V520" s="1258"/>
      <c r="W520" s="1258"/>
      <c r="X520" s="1258"/>
      <c r="Y520" s="1258"/>
      <c r="Z520" s="1258"/>
    </row>
    <row r="521" hidden="1">
      <c r="A521" s="1258"/>
      <c r="B521" s="1258"/>
      <c r="C521" s="1258"/>
      <c r="D521" s="1258"/>
      <c r="E521" s="1258"/>
      <c r="F521" s="1258"/>
      <c r="G521" s="1258"/>
      <c r="H521" s="1258"/>
      <c r="I521" s="1258"/>
      <c r="J521" s="1258"/>
      <c r="K521" s="1258"/>
      <c r="L521" s="1258"/>
      <c r="M521" s="1258"/>
      <c r="N521" s="1258"/>
      <c r="O521" s="1258"/>
      <c r="P521" s="1258"/>
      <c r="Q521" s="1258"/>
      <c r="R521" s="1258"/>
      <c r="S521" s="1258"/>
      <c r="T521" s="1258"/>
      <c r="U521" s="1258"/>
      <c r="V521" s="1258"/>
      <c r="W521" s="1258"/>
      <c r="X521" s="1258"/>
      <c r="Y521" s="1258"/>
      <c r="Z521" s="1258"/>
    </row>
    <row r="522" hidden="1">
      <c r="A522" s="1258"/>
      <c r="B522" s="1258"/>
      <c r="C522" s="1258"/>
      <c r="D522" s="1258"/>
      <c r="E522" s="1258"/>
      <c r="F522" s="1258"/>
      <c r="G522" s="1258"/>
      <c r="H522" s="1258"/>
      <c r="I522" s="1258"/>
      <c r="J522" s="1258"/>
      <c r="K522" s="1258"/>
      <c r="L522" s="1258"/>
      <c r="M522" s="1258"/>
      <c r="N522" s="1258"/>
      <c r="O522" s="1258"/>
      <c r="P522" s="1258"/>
      <c r="Q522" s="1258"/>
      <c r="R522" s="1258"/>
      <c r="S522" s="1258"/>
      <c r="T522" s="1258"/>
      <c r="U522" s="1258"/>
      <c r="V522" s="1258"/>
      <c r="W522" s="1258"/>
      <c r="X522" s="1258"/>
      <c r="Y522" s="1258"/>
      <c r="Z522" s="1258"/>
    </row>
    <row r="523" hidden="1">
      <c r="A523" s="1258"/>
      <c r="B523" s="1258"/>
      <c r="C523" s="1258"/>
      <c r="D523" s="1258"/>
      <c r="E523" s="1258"/>
      <c r="F523" s="1258"/>
      <c r="G523" s="1258"/>
      <c r="H523" s="1258"/>
      <c r="I523" s="1258"/>
      <c r="J523" s="1258"/>
      <c r="K523" s="1258"/>
      <c r="L523" s="1258"/>
      <c r="M523" s="1258"/>
      <c r="N523" s="1258"/>
      <c r="O523" s="1258"/>
      <c r="P523" s="1258"/>
      <c r="Q523" s="1258"/>
      <c r="R523" s="1258"/>
      <c r="S523" s="1258"/>
      <c r="T523" s="1258"/>
      <c r="U523" s="1258"/>
      <c r="V523" s="1258"/>
      <c r="W523" s="1258"/>
      <c r="X523" s="1258"/>
      <c r="Y523" s="1258"/>
      <c r="Z523" s="1258"/>
    </row>
    <row r="524" hidden="1">
      <c r="A524" s="1258"/>
      <c r="B524" s="1258"/>
      <c r="C524" s="1258"/>
      <c r="D524" s="1258"/>
      <c r="E524" s="1258"/>
      <c r="F524" s="1258"/>
      <c r="G524" s="1258"/>
      <c r="H524" s="1258"/>
      <c r="I524" s="1258"/>
      <c r="J524" s="1258"/>
      <c r="K524" s="1258"/>
      <c r="L524" s="1258"/>
      <c r="M524" s="1258"/>
      <c r="N524" s="1258"/>
      <c r="O524" s="1258"/>
      <c r="P524" s="1258"/>
      <c r="Q524" s="1258"/>
      <c r="R524" s="1258"/>
      <c r="S524" s="1258"/>
      <c r="T524" s="1258"/>
      <c r="U524" s="1258"/>
      <c r="V524" s="1258"/>
      <c r="W524" s="1258"/>
      <c r="X524" s="1258"/>
      <c r="Y524" s="1258"/>
      <c r="Z524" s="1258"/>
    </row>
    <row r="525" hidden="1">
      <c r="A525" s="1258"/>
      <c r="B525" s="1258"/>
      <c r="C525" s="1258"/>
      <c r="D525" s="1258"/>
      <c r="E525" s="1258"/>
      <c r="F525" s="1258"/>
      <c r="G525" s="1258"/>
      <c r="H525" s="1258"/>
      <c r="I525" s="1258"/>
      <c r="J525" s="1258"/>
      <c r="K525" s="1258"/>
      <c r="L525" s="1258"/>
      <c r="M525" s="1258"/>
      <c r="N525" s="1258"/>
      <c r="O525" s="1258"/>
      <c r="P525" s="1258"/>
      <c r="Q525" s="1258"/>
      <c r="R525" s="1258"/>
      <c r="S525" s="1258"/>
      <c r="T525" s="1258"/>
      <c r="U525" s="1258"/>
      <c r="V525" s="1258"/>
      <c r="W525" s="1258"/>
      <c r="X525" s="1258"/>
      <c r="Y525" s="1258"/>
      <c r="Z525" s="1258"/>
    </row>
    <row r="526" hidden="1">
      <c r="A526" s="1258"/>
      <c r="B526" s="1258"/>
      <c r="C526" s="1258"/>
      <c r="D526" s="1258"/>
      <c r="E526" s="1258"/>
      <c r="F526" s="1258"/>
      <c r="G526" s="1258"/>
      <c r="H526" s="1258"/>
      <c r="I526" s="1258"/>
      <c r="J526" s="1258"/>
      <c r="K526" s="1258"/>
      <c r="L526" s="1258"/>
      <c r="M526" s="1258"/>
      <c r="N526" s="1258"/>
      <c r="O526" s="1258"/>
      <c r="P526" s="1258"/>
      <c r="Q526" s="1258"/>
      <c r="R526" s="1258"/>
      <c r="S526" s="1258"/>
      <c r="T526" s="1258"/>
      <c r="U526" s="1258"/>
      <c r="V526" s="1258"/>
      <c r="W526" s="1258"/>
      <c r="X526" s="1258"/>
      <c r="Y526" s="1258"/>
      <c r="Z526" s="1258"/>
    </row>
    <row r="527" hidden="1">
      <c r="A527" s="1258"/>
      <c r="B527" s="1258"/>
      <c r="C527" s="1258"/>
      <c r="D527" s="1258"/>
      <c r="E527" s="1258"/>
      <c r="F527" s="1258"/>
      <c r="G527" s="1258"/>
      <c r="H527" s="1258"/>
      <c r="I527" s="1258"/>
      <c r="J527" s="1258"/>
      <c r="K527" s="1258"/>
      <c r="L527" s="1258"/>
      <c r="M527" s="1258"/>
      <c r="N527" s="1258"/>
      <c r="O527" s="1258"/>
      <c r="P527" s="1258"/>
      <c r="Q527" s="1258"/>
      <c r="R527" s="1258"/>
      <c r="S527" s="1258"/>
      <c r="T527" s="1258"/>
      <c r="U527" s="1258"/>
      <c r="V527" s="1258"/>
      <c r="W527" s="1258"/>
      <c r="X527" s="1258"/>
      <c r="Y527" s="1258"/>
      <c r="Z527" s="1258"/>
    </row>
    <row r="528" hidden="1">
      <c r="A528" s="1258"/>
      <c r="B528" s="1258"/>
      <c r="C528" s="1258"/>
      <c r="D528" s="1258"/>
      <c r="E528" s="1258"/>
      <c r="F528" s="1258"/>
      <c r="G528" s="1258"/>
      <c r="H528" s="1258"/>
      <c r="I528" s="1258"/>
      <c r="J528" s="1258"/>
      <c r="K528" s="1258"/>
      <c r="L528" s="1258"/>
      <c r="M528" s="1258"/>
      <c r="N528" s="1258"/>
      <c r="O528" s="1258"/>
      <c r="P528" s="1258"/>
      <c r="Q528" s="1258"/>
      <c r="R528" s="1258"/>
      <c r="S528" s="1258"/>
      <c r="T528" s="1258"/>
      <c r="U528" s="1258"/>
      <c r="V528" s="1258"/>
      <c r="W528" s="1258"/>
      <c r="X528" s="1258"/>
      <c r="Y528" s="1258"/>
      <c r="Z528" s="1258"/>
    </row>
    <row r="529" hidden="1">
      <c r="A529" s="1258"/>
      <c r="B529" s="1258"/>
      <c r="C529" s="1258"/>
      <c r="D529" s="1258"/>
      <c r="E529" s="1258"/>
      <c r="F529" s="1258"/>
      <c r="G529" s="1258"/>
      <c r="H529" s="1258"/>
      <c r="I529" s="1258"/>
      <c r="J529" s="1258"/>
      <c r="K529" s="1258"/>
      <c r="L529" s="1258"/>
      <c r="M529" s="1258"/>
      <c r="N529" s="1258"/>
      <c r="O529" s="1258"/>
      <c r="P529" s="1258"/>
      <c r="Q529" s="1258"/>
      <c r="R529" s="1258"/>
      <c r="S529" s="1258"/>
      <c r="T529" s="1258"/>
      <c r="U529" s="1258"/>
      <c r="V529" s="1258"/>
      <c r="W529" s="1258"/>
      <c r="X529" s="1258"/>
      <c r="Y529" s="1258"/>
      <c r="Z529" s="1258"/>
    </row>
    <row r="530" hidden="1">
      <c r="A530" s="1258"/>
      <c r="B530" s="1258"/>
      <c r="C530" s="1258"/>
      <c r="D530" s="1258"/>
      <c r="E530" s="1258"/>
      <c r="F530" s="1258"/>
      <c r="G530" s="1258"/>
      <c r="H530" s="1258"/>
      <c r="I530" s="1258"/>
      <c r="J530" s="1258"/>
      <c r="K530" s="1258"/>
      <c r="L530" s="1258"/>
      <c r="M530" s="1258"/>
      <c r="N530" s="1258"/>
      <c r="O530" s="1258"/>
      <c r="P530" s="1258"/>
      <c r="Q530" s="1258"/>
      <c r="R530" s="1258"/>
      <c r="S530" s="1258"/>
      <c r="T530" s="1258"/>
      <c r="U530" s="1258"/>
      <c r="V530" s="1258"/>
      <c r="W530" s="1258"/>
      <c r="X530" s="1258"/>
      <c r="Y530" s="1258"/>
      <c r="Z530" s="1258"/>
    </row>
    <row r="531" hidden="1">
      <c r="A531" s="1258"/>
      <c r="B531" s="1258"/>
      <c r="C531" s="1258"/>
      <c r="D531" s="1258"/>
      <c r="E531" s="1258"/>
      <c r="F531" s="1258"/>
      <c r="G531" s="1258"/>
      <c r="H531" s="1258"/>
      <c r="I531" s="1258"/>
      <c r="J531" s="1258"/>
      <c r="K531" s="1258"/>
      <c r="L531" s="1258"/>
      <c r="M531" s="1258"/>
      <c r="N531" s="1258"/>
      <c r="O531" s="1258"/>
      <c r="P531" s="1258"/>
      <c r="Q531" s="1258"/>
      <c r="R531" s="1258"/>
      <c r="S531" s="1258"/>
      <c r="T531" s="1258"/>
      <c r="U531" s="1258"/>
      <c r="V531" s="1258"/>
      <c r="W531" s="1258"/>
      <c r="X531" s="1258"/>
      <c r="Y531" s="1258"/>
      <c r="Z531" s="1258"/>
    </row>
    <row r="532" hidden="1">
      <c r="A532" s="1258"/>
      <c r="B532" s="1258"/>
      <c r="C532" s="1258"/>
      <c r="D532" s="1258"/>
      <c r="E532" s="1258"/>
      <c r="F532" s="1258"/>
      <c r="G532" s="1258"/>
      <c r="H532" s="1258"/>
      <c r="I532" s="1258"/>
      <c r="J532" s="1258"/>
      <c r="K532" s="1258"/>
      <c r="L532" s="1258"/>
      <c r="M532" s="1258"/>
      <c r="N532" s="1258"/>
      <c r="O532" s="1258"/>
      <c r="P532" s="1258"/>
      <c r="Q532" s="1258"/>
      <c r="R532" s="1258"/>
      <c r="S532" s="1258"/>
      <c r="T532" s="1258"/>
      <c r="U532" s="1258"/>
      <c r="V532" s="1258"/>
      <c r="W532" s="1258"/>
      <c r="X532" s="1258"/>
      <c r="Y532" s="1258"/>
      <c r="Z532" s="1258"/>
    </row>
    <row r="533" hidden="1">
      <c r="A533" s="1258"/>
      <c r="B533" s="1258"/>
      <c r="C533" s="1258"/>
      <c r="D533" s="1258"/>
      <c r="E533" s="1258"/>
      <c r="F533" s="1258"/>
      <c r="G533" s="1258"/>
      <c r="H533" s="1258"/>
      <c r="I533" s="1258"/>
      <c r="J533" s="1258"/>
      <c r="K533" s="1258"/>
      <c r="L533" s="1258"/>
      <c r="M533" s="1258"/>
      <c r="N533" s="1258"/>
      <c r="O533" s="1258"/>
      <c r="P533" s="1258"/>
      <c r="Q533" s="1258"/>
      <c r="R533" s="1258"/>
      <c r="S533" s="1258"/>
      <c r="T533" s="1258"/>
      <c r="U533" s="1258"/>
      <c r="V533" s="1258"/>
      <c r="W533" s="1258"/>
      <c r="X533" s="1258"/>
      <c r="Y533" s="1258"/>
      <c r="Z533" s="1258"/>
    </row>
    <row r="534" hidden="1">
      <c r="A534" s="1258"/>
      <c r="B534" s="1258"/>
      <c r="C534" s="1258"/>
      <c r="D534" s="1258"/>
      <c r="E534" s="1258"/>
      <c r="F534" s="1258"/>
      <c r="G534" s="1258"/>
      <c r="H534" s="1258"/>
      <c r="I534" s="1258"/>
      <c r="J534" s="1258"/>
      <c r="K534" s="1258"/>
      <c r="L534" s="1258"/>
      <c r="M534" s="1258"/>
      <c r="N534" s="1258"/>
      <c r="O534" s="1258"/>
      <c r="P534" s="1258"/>
      <c r="Q534" s="1258"/>
      <c r="R534" s="1258"/>
      <c r="S534" s="1258"/>
      <c r="T534" s="1258"/>
      <c r="U534" s="1258"/>
      <c r="V534" s="1258"/>
      <c r="W534" s="1258"/>
      <c r="X534" s="1258"/>
      <c r="Y534" s="1258"/>
      <c r="Z534" s="1258"/>
    </row>
    <row r="535" hidden="1">
      <c r="A535" s="1258"/>
      <c r="B535" s="1258"/>
      <c r="C535" s="1258"/>
      <c r="D535" s="1258"/>
      <c r="E535" s="1258"/>
      <c r="F535" s="1258"/>
      <c r="G535" s="1258"/>
      <c r="H535" s="1258"/>
      <c r="I535" s="1258"/>
      <c r="J535" s="1258"/>
      <c r="K535" s="1258"/>
      <c r="L535" s="1258"/>
      <c r="M535" s="1258"/>
      <c r="N535" s="1258"/>
      <c r="O535" s="1258"/>
      <c r="P535" s="1258"/>
      <c r="Q535" s="1258"/>
      <c r="R535" s="1258"/>
      <c r="S535" s="1258"/>
      <c r="T535" s="1258"/>
      <c r="U535" s="1258"/>
      <c r="V535" s="1258"/>
      <c r="W535" s="1258"/>
      <c r="X535" s="1258"/>
      <c r="Y535" s="1258"/>
      <c r="Z535" s="1258"/>
    </row>
    <row r="536" hidden="1">
      <c r="A536" s="1258"/>
      <c r="B536" s="1258"/>
      <c r="C536" s="1258"/>
      <c r="D536" s="1258"/>
      <c r="E536" s="1258"/>
      <c r="F536" s="1258"/>
      <c r="G536" s="1258"/>
      <c r="H536" s="1258"/>
      <c r="I536" s="1258"/>
      <c r="J536" s="1258"/>
      <c r="K536" s="1258"/>
      <c r="L536" s="1258"/>
      <c r="M536" s="1258"/>
      <c r="N536" s="1258"/>
      <c r="O536" s="1258"/>
      <c r="P536" s="1258"/>
      <c r="Q536" s="1258"/>
      <c r="R536" s="1258"/>
      <c r="S536" s="1258"/>
      <c r="T536" s="1258"/>
      <c r="U536" s="1258"/>
      <c r="V536" s="1258"/>
      <c r="W536" s="1258"/>
      <c r="X536" s="1258"/>
      <c r="Y536" s="1258"/>
      <c r="Z536" s="1258"/>
    </row>
    <row r="537" hidden="1">
      <c r="A537" s="1258"/>
      <c r="B537" s="1258"/>
      <c r="C537" s="1258"/>
      <c r="D537" s="1258"/>
      <c r="E537" s="1258"/>
      <c r="F537" s="1258"/>
      <c r="G537" s="1258"/>
      <c r="H537" s="1258"/>
      <c r="I537" s="1258"/>
      <c r="J537" s="1258"/>
      <c r="K537" s="1258"/>
      <c r="L537" s="1258"/>
      <c r="M537" s="1258"/>
      <c r="N537" s="1258"/>
      <c r="O537" s="1258"/>
      <c r="P537" s="1258"/>
      <c r="Q537" s="1258"/>
      <c r="R537" s="1258"/>
      <c r="S537" s="1258"/>
      <c r="T537" s="1258"/>
      <c r="U537" s="1258"/>
      <c r="V537" s="1258"/>
      <c r="W537" s="1258"/>
      <c r="X537" s="1258"/>
      <c r="Y537" s="1258"/>
      <c r="Z537" s="1258"/>
    </row>
    <row r="538" hidden="1">
      <c r="A538" s="1258"/>
      <c r="B538" s="1258"/>
      <c r="C538" s="1258"/>
      <c r="D538" s="1258"/>
      <c r="E538" s="1258"/>
      <c r="F538" s="1258"/>
      <c r="G538" s="1258"/>
      <c r="H538" s="1258"/>
      <c r="I538" s="1258"/>
      <c r="J538" s="1258"/>
      <c r="K538" s="1258"/>
      <c r="L538" s="1258"/>
      <c r="M538" s="1258"/>
      <c r="N538" s="1258"/>
      <c r="O538" s="1258"/>
      <c r="P538" s="1258"/>
      <c r="Q538" s="1258"/>
      <c r="R538" s="1258"/>
      <c r="S538" s="1258"/>
      <c r="T538" s="1258"/>
      <c r="U538" s="1258"/>
      <c r="V538" s="1258"/>
      <c r="W538" s="1258"/>
      <c r="X538" s="1258"/>
      <c r="Y538" s="1258"/>
      <c r="Z538" s="1258"/>
    </row>
    <row r="539" hidden="1">
      <c r="A539" s="1258"/>
      <c r="B539" s="1258"/>
      <c r="C539" s="1258"/>
      <c r="D539" s="1258"/>
      <c r="E539" s="1258"/>
      <c r="F539" s="1258"/>
      <c r="G539" s="1258"/>
      <c r="H539" s="1258"/>
      <c r="I539" s="1258"/>
      <c r="J539" s="1258"/>
      <c r="K539" s="1258"/>
      <c r="L539" s="1258"/>
      <c r="M539" s="1258"/>
      <c r="N539" s="1258"/>
      <c r="O539" s="1258"/>
      <c r="P539" s="1258"/>
      <c r="Q539" s="1258"/>
      <c r="R539" s="1258"/>
      <c r="S539" s="1258"/>
      <c r="T539" s="1258"/>
      <c r="U539" s="1258"/>
      <c r="V539" s="1258"/>
      <c r="W539" s="1258"/>
      <c r="X539" s="1258"/>
      <c r="Y539" s="1258"/>
      <c r="Z539" s="1258"/>
    </row>
    <row r="540" hidden="1">
      <c r="A540" s="1258"/>
      <c r="B540" s="1258"/>
      <c r="C540" s="1258"/>
      <c r="D540" s="1258"/>
      <c r="E540" s="1258"/>
      <c r="F540" s="1258"/>
      <c r="G540" s="1258"/>
      <c r="H540" s="1258"/>
      <c r="I540" s="1258"/>
      <c r="J540" s="1258"/>
      <c r="K540" s="1258"/>
      <c r="L540" s="1258"/>
      <c r="M540" s="1258"/>
      <c r="N540" s="1258"/>
      <c r="O540" s="1258"/>
      <c r="P540" s="1258"/>
      <c r="Q540" s="1258"/>
      <c r="R540" s="1258"/>
      <c r="S540" s="1258"/>
      <c r="T540" s="1258"/>
      <c r="U540" s="1258"/>
      <c r="V540" s="1258"/>
      <c r="W540" s="1258"/>
      <c r="X540" s="1258"/>
      <c r="Y540" s="1258"/>
      <c r="Z540" s="1258"/>
    </row>
    <row r="541" hidden="1">
      <c r="A541" s="1258"/>
      <c r="B541" s="1258"/>
      <c r="C541" s="1258"/>
      <c r="D541" s="1258"/>
      <c r="E541" s="1258"/>
      <c r="F541" s="1258"/>
      <c r="G541" s="1258"/>
      <c r="H541" s="1258"/>
      <c r="I541" s="1258"/>
      <c r="J541" s="1258"/>
      <c r="K541" s="1258"/>
      <c r="L541" s="1258"/>
      <c r="M541" s="1258"/>
      <c r="N541" s="1258"/>
      <c r="O541" s="1258"/>
      <c r="P541" s="1258"/>
      <c r="Q541" s="1258"/>
      <c r="R541" s="1258"/>
      <c r="S541" s="1258"/>
      <c r="T541" s="1258"/>
      <c r="U541" s="1258"/>
      <c r="V541" s="1258"/>
      <c r="W541" s="1258"/>
      <c r="X541" s="1258"/>
      <c r="Y541" s="1258"/>
      <c r="Z541" s="1258"/>
    </row>
    <row r="542" hidden="1">
      <c r="A542" s="1258"/>
      <c r="B542" s="1258"/>
      <c r="C542" s="1258"/>
      <c r="D542" s="1258"/>
      <c r="E542" s="1258"/>
      <c r="F542" s="1258"/>
      <c r="G542" s="1258"/>
      <c r="H542" s="1258"/>
      <c r="I542" s="1258"/>
      <c r="J542" s="1258"/>
      <c r="K542" s="1258"/>
      <c r="L542" s="1258"/>
      <c r="M542" s="1258"/>
      <c r="N542" s="1258"/>
      <c r="O542" s="1258"/>
      <c r="P542" s="1258"/>
      <c r="Q542" s="1258"/>
      <c r="R542" s="1258"/>
      <c r="S542" s="1258"/>
      <c r="T542" s="1258"/>
      <c r="U542" s="1258"/>
      <c r="V542" s="1258"/>
      <c r="W542" s="1258"/>
      <c r="X542" s="1258"/>
      <c r="Y542" s="1258"/>
      <c r="Z542" s="1258"/>
    </row>
    <row r="543" hidden="1">
      <c r="A543" s="1258"/>
      <c r="B543" s="1258"/>
      <c r="C543" s="1258"/>
      <c r="D543" s="1258"/>
      <c r="E543" s="1258"/>
      <c r="F543" s="1258"/>
      <c r="G543" s="1258"/>
      <c r="H543" s="1258"/>
      <c r="I543" s="1258"/>
      <c r="J543" s="1258"/>
      <c r="K543" s="1258"/>
      <c r="L543" s="1258"/>
      <c r="M543" s="1258"/>
      <c r="N543" s="1258"/>
      <c r="O543" s="1258"/>
      <c r="P543" s="1258"/>
      <c r="Q543" s="1258"/>
      <c r="R543" s="1258"/>
      <c r="S543" s="1258"/>
      <c r="T543" s="1258"/>
      <c r="U543" s="1258"/>
      <c r="V543" s="1258"/>
      <c r="W543" s="1258"/>
      <c r="X543" s="1258"/>
      <c r="Y543" s="1258"/>
      <c r="Z543" s="1258"/>
    </row>
    <row r="544" hidden="1">
      <c r="A544" s="1258"/>
      <c r="B544" s="1258"/>
      <c r="C544" s="1258"/>
      <c r="D544" s="1258"/>
      <c r="E544" s="1258"/>
      <c r="F544" s="1258"/>
      <c r="G544" s="1258"/>
      <c r="H544" s="1258"/>
      <c r="I544" s="1258"/>
      <c r="J544" s="1258"/>
      <c r="K544" s="1258"/>
      <c r="L544" s="1258"/>
      <c r="M544" s="1258"/>
      <c r="N544" s="1258"/>
      <c r="O544" s="1258"/>
      <c r="P544" s="1258"/>
      <c r="Q544" s="1258"/>
      <c r="R544" s="1258"/>
      <c r="S544" s="1258"/>
      <c r="T544" s="1258"/>
      <c r="U544" s="1258"/>
      <c r="V544" s="1258"/>
      <c r="W544" s="1258"/>
      <c r="X544" s="1258"/>
      <c r="Y544" s="1258"/>
      <c r="Z544" s="1258"/>
    </row>
    <row r="545" hidden="1">
      <c r="A545" s="1258"/>
      <c r="B545" s="1258"/>
      <c r="C545" s="1258"/>
      <c r="D545" s="1258"/>
      <c r="E545" s="1258"/>
      <c r="F545" s="1258"/>
      <c r="G545" s="1258"/>
      <c r="H545" s="1258"/>
      <c r="I545" s="1258"/>
      <c r="J545" s="1258"/>
      <c r="K545" s="1258"/>
      <c r="L545" s="1258"/>
      <c r="M545" s="1258"/>
      <c r="N545" s="1258"/>
      <c r="O545" s="1258"/>
      <c r="P545" s="1258"/>
      <c r="Q545" s="1258"/>
      <c r="R545" s="1258"/>
      <c r="S545" s="1258"/>
      <c r="T545" s="1258"/>
      <c r="U545" s="1258"/>
      <c r="V545" s="1258"/>
      <c r="W545" s="1258"/>
      <c r="X545" s="1258"/>
      <c r="Y545" s="1258"/>
      <c r="Z545" s="1258"/>
    </row>
    <row r="546" hidden="1">
      <c r="A546" s="1258"/>
      <c r="B546" s="1258"/>
      <c r="C546" s="1258"/>
      <c r="D546" s="1258"/>
      <c r="E546" s="1258"/>
      <c r="F546" s="1258"/>
      <c r="G546" s="1258"/>
      <c r="H546" s="1258"/>
      <c r="I546" s="1258"/>
      <c r="J546" s="1258"/>
      <c r="K546" s="1258"/>
      <c r="L546" s="1258"/>
      <c r="M546" s="1258"/>
      <c r="N546" s="1258"/>
      <c r="O546" s="1258"/>
      <c r="P546" s="1258"/>
      <c r="Q546" s="1258"/>
      <c r="R546" s="1258"/>
      <c r="S546" s="1258"/>
      <c r="T546" s="1258"/>
      <c r="U546" s="1258"/>
      <c r="V546" s="1258"/>
      <c r="W546" s="1258"/>
      <c r="X546" s="1258"/>
      <c r="Y546" s="1258"/>
      <c r="Z546" s="1258"/>
    </row>
    <row r="547" hidden="1">
      <c r="A547" s="1258"/>
      <c r="B547" s="1258"/>
      <c r="C547" s="1258"/>
      <c r="D547" s="1258"/>
      <c r="E547" s="1258"/>
      <c r="F547" s="1258"/>
      <c r="G547" s="1258"/>
      <c r="H547" s="1258"/>
      <c r="I547" s="1258"/>
      <c r="J547" s="1258"/>
      <c r="K547" s="1258"/>
      <c r="L547" s="1258"/>
      <c r="M547" s="1258"/>
      <c r="N547" s="1258"/>
      <c r="O547" s="1258"/>
      <c r="P547" s="1258"/>
      <c r="Q547" s="1258"/>
      <c r="R547" s="1258"/>
      <c r="S547" s="1258"/>
      <c r="T547" s="1258"/>
      <c r="U547" s="1258"/>
      <c r="V547" s="1258"/>
      <c r="W547" s="1258"/>
      <c r="X547" s="1258"/>
      <c r="Y547" s="1258"/>
      <c r="Z547" s="1258"/>
    </row>
    <row r="548" hidden="1">
      <c r="A548" s="1258"/>
      <c r="B548" s="1258"/>
      <c r="C548" s="1258"/>
      <c r="D548" s="1258"/>
      <c r="E548" s="1258"/>
      <c r="F548" s="1258"/>
      <c r="G548" s="1258"/>
      <c r="H548" s="1258"/>
      <c r="I548" s="1258"/>
      <c r="J548" s="1258"/>
      <c r="K548" s="1258"/>
      <c r="L548" s="1258"/>
      <c r="M548" s="1258"/>
      <c r="N548" s="1258"/>
      <c r="O548" s="1258"/>
      <c r="P548" s="1258"/>
      <c r="Q548" s="1258"/>
      <c r="R548" s="1258"/>
      <c r="S548" s="1258"/>
      <c r="T548" s="1258"/>
      <c r="U548" s="1258"/>
      <c r="V548" s="1258"/>
      <c r="W548" s="1258"/>
      <c r="X548" s="1258"/>
      <c r="Y548" s="1258"/>
      <c r="Z548" s="1258"/>
    </row>
    <row r="549" hidden="1">
      <c r="A549" s="1258"/>
      <c r="B549" s="1258"/>
      <c r="C549" s="1258"/>
      <c r="D549" s="1258"/>
      <c r="E549" s="1258"/>
      <c r="F549" s="1258"/>
      <c r="G549" s="1258"/>
      <c r="H549" s="1258"/>
      <c r="I549" s="1258"/>
      <c r="J549" s="1258"/>
      <c r="K549" s="1258"/>
      <c r="L549" s="1258"/>
      <c r="M549" s="1258"/>
      <c r="N549" s="1258"/>
      <c r="O549" s="1258"/>
      <c r="P549" s="1258"/>
      <c r="Q549" s="1258"/>
      <c r="R549" s="1258"/>
      <c r="S549" s="1258"/>
      <c r="T549" s="1258"/>
      <c r="U549" s="1258"/>
      <c r="V549" s="1258"/>
      <c r="W549" s="1258"/>
      <c r="X549" s="1258"/>
      <c r="Y549" s="1258"/>
      <c r="Z549" s="1258"/>
    </row>
    <row r="550" hidden="1">
      <c r="A550" s="1258"/>
      <c r="B550" s="1258"/>
      <c r="C550" s="1258"/>
      <c r="D550" s="1258"/>
      <c r="E550" s="1258"/>
      <c r="F550" s="1258"/>
      <c r="G550" s="1258"/>
      <c r="H550" s="1258"/>
      <c r="I550" s="1258"/>
      <c r="J550" s="1258"/>
      <c r="K550" s="1258"/>
      <c r="L550" s="1258"/>
      <c r="M550" s="1258"/>
      <c r="N550" s="1258"/>
      <c r="O550" s="1258"/>
      <c r="P550" s="1258"/>
      <c r="Q550" s="1258"/>
      <c r="R550" s="1258"/>
      <c r="S550" s="1258"/>
      <c r="T550" s="1258"/>
      <c r="U550" s="1258"/>
      <c r="V550" s="1258"/>
      <c r="W550" s="1258"/>
      <c r="X550" s="1258"/>
      <c r="Y550" s="1258"/>
      <c r="Z550" s="1258"/>
    </row>
    <row r="551" hidden="1">
      <c r="A551" s="1258"/>
      <c r="B551" s="1258"/>
      <c r="C551" s="1258"/>
      <c r="D551" s="1258"/>
      <c r="E551" s="1258"/>
      <c r="F551" s="1258"/>
      <c r="G551" s="1258"/>
      <c r="H551" s="1258"/>
      <c r="I551" s="1258"/>
      <c r="J551" s="1258"/>
      <c r="K551" s="1258"/>
      <c r="L551" s="1258"/>
      <c r="M551" s="1258"/>
      <c r="N551" s="1258"/>
      <c r="O551" s="1258"/>
      <c r="P551" s="1258"/>
      <c r="Q551" s="1258"/>
      <c r="R551" s="1258"/>
      <c r="S551" s="1258"/>
      <c r="T551" s="1258"/>
      <c r="U551" s="1258"/>
      <c r="V551" s="1258"/>
      <c r="W551" s="1258"/>
      <c r="X551" s="1258"/>
      <c r="Y551" s="1258"/>
      <c r="Z551" s="1258"/>
    </row>
    <row r="552" hidden="1">
      <c r="A552" s="1258"/>
      <c r="B552" s="1258"/>
      <c r="C552" s="1258"/>
      <c r="D552" s="1258"/>
      <c r="E552" s="1258"/>
      <c r="F552" s="1258"/>
      <c r="G552" s="1258"/>
      <c r="H552" s="1258"/>
      <c r="I552" s="1258"/>
      <c r="J552" s="1258"/>
      <c r="K552" s="1258"/>
      <c r="L552" s="1258"/>
      <c r="M552" s="1258"/>
      <c r="N552" s="1258"/>
      <c r="O552" s="1258"/>
      <c r="P552" s="1258"/>
      <c r="Q552" s="1258"/>
      <c r="R552" s="1258"/>
      <c r="S552" s="1258"/>
      <c r="T552" s="1258"/>
      <c r="U552" s="1258"/>
      <c r="V552" s="1258"/>
      <c r="W552" s="1258"/>
      <c r="X552" s="1258"/>
      <c r="Y552" s="1258"/>
      <c r="Z552" s="1258"/>
    </row>
    <row r="553" hidden="1">
      <c r="A553" s="1258"/>
      <c r="B553" s="1258"/>
      <c r="C553" s="1258"/>
      <c r="D553" s="1258"/>
      <c r="E553" s="1258"/>
      <c r="F553" s="1258"/>
      <c r="G553" s="1258"/>
      <c r="H553" s="1258"/>
      <c r="I553" s="1258"/>
      <c r="J553" s="1258"/>
      <c r="K553" s="1258"/>
      <c r="L553" s="1258"/>
      <c r="M553" s="1258"/>
      <c r="N553" s="1258"/>
      <c r="O553" s="1258"/>
      <c r="P553" s="1258"/>
      <c r="Q553" s="1258"/>
      <c r="R553" s="1258"/>
      <c r="S553" s="1258"/>
      <c r="T553" s="1258"/>
      <c r="U553" s="1258"/>
      <c r="V553" s="1258"/>
      <c r="W553" s="1258"/>
      <c r="X553" s="1258"/>
      <c r="Y553" s="1258"/>
      <c r="Z553" s="1258"/>
    </row>
    <row r="554" hidden="1">
      <c r="A554" s="1258"/>
      <c r="B554" s="1258"/>
      <c r="C554" s="1258"/>
      <c r="D554" s="1258"/>
      <c r="E554" s="1258"/>
      <c r="F554" s="1258"/>
      <c r="G554" s="1258"/>
      <c r="H554" s="1258"/>
      <c r="I554" s="1258"/>
      <c r="J554" s="1258"/>
      <c r="K554" s="1258"/>
      <c r="L554" s="1258"/>
      <c r="M554" s="1258"/>
      <c r="N554" s="1258"/>
      <c r="O554" s="1258"/>
      <c r="P554" s="1258"/>
      <c r="Q554" s="1258"/>
      <c r="R554" s="1258"/>
      <c r="S554" s="1258"/>
      <c r="T554" s="1258"/>
      <c r="U554" s="1258"/>
      <c r="V554" s="1258"/>
      <c r="W554" s="1258"/>
      <c r="X554" s="1258"/>
      <c r="Y554" s="1258"/>
      <c r="Z554" s="1258"/>
    </row>
    <row r="555" hidden="1">
      <c r="A555" s="1258"/>
      <c r="B555" s="1258"/>
      <c r="C555" s="1258"/>
      <c r="D555" s="1258"/>
      <c r="E555" s="1258"/>
      <c r="F555" s="1258"/>
      <c r="G555" s="1258"/>
      <c r="H555" s="1258"/>
      <c r="I555" s="1258"/>
      <c r="J555" s="1258"/>
      <c r="K555" s="1258"/>
      <c r="L555" s="1258"/>
      <c r="M555" s="1258"/>
      <c r="N555" s="1258"/>
      <c r="O555" s="1258"/>
      <c r="P555" s="1258"/>
      <c r="Q555" s="1258"/>
      <c r="R555" s="1258"/>
      <c r="S555" s="1258"/>
      <c r="T555" s="1258"/>
      <c r="U555" s="1258"/>
      <c r="V555" s="1258"/>
      <c r="W555" s="1258"/>
      <c r="X555" s="1258"/>
      <c r="Y555" s="1258"/>
      <c r="Z555" s="1258"/>
    </row>
    <row r="556" hidden="1">
      <c r="A556" s="1258"/>
      <c r="B556" s="1258"/>
      <c r="C556" s="1258"/>
      <c r="D556" s="1258"/>
      <c r="E556" s="1258"/>
      <c r="F556" s="1258"/>
      <c r="G556" s="1258"/>
      <c r="H556" s="1258"/>
      <c r="I556" s="1258"/>
      <c r="J556" s="1258"/>
      <c r="K556" s="1258"/>
      <c r="L556" s="1258"/>
      <c r="M556" s="1258"/>
      <c r="N556" s="1258"/>
      <c r="O556" s="1258"/>
      <c r="P556" s="1258"/>
      <c r="Q556" s="1258"/>
      <c r="R556" s="1258"/>
      <c r="S556" s="1258"/>
      <c r="T556" s="1258"/>
      <c r="U556" s="1258"/>
      <c r="V556" s="1258"/>
      <c r="W556" s="1258"/>
      <c r="X556" s="1258"/>
      <c r="Y556" s="1258"/>
      <c r="Z556" s="1258"/>
    </row>
    <row r="557" hidden="1">
      <c r="A557" s="1258"/>
      <c r="B557" s="1258"/>
      <c r="C557" s="1258"/>
      <c r="D557" s="1258"/>
      <c r="E557" s="1258"/>
      <c r="F557" s="1258"/>
      <c r="G557" s="1258"/>
      <c r="H557" s="1258"/>
      <c r="I557" s="1258"/>
      <c r="J557" s="1258"/>
      <c r="K557" s="1258"/>
      <c r="L557" s="1258"/>
      <c r="M557" s="1258"/>
      <c r="N557" s="1258"/>
      <c r="O557" s="1258"/>
      <c r="P557" s="1258"/>
      <c r="Q557" s="1258"/>
      <c r="R557" s="1258"/>
      <c r="S557" s="1258"/>
      <c r="T557" s="1258"/>
      <c r="U557" s="1258"/>
      <c r="V557" s="1258"/>
      <c r="W557" s="1258"/>
      <c r="X557" s="1258"/>
      <c r="Y557" s="1258"/>
      <c r="Z557" s="1258"/>
    </row>
    <row r="558" hidden="1">
      <c r="A558" s="1258"/>
      <c r="B558" s="1258"/>
      <c r="C558" s="1258"/>
      <c r="D558" s="1258"/>
      <c r="E558" s="1258"/>
      <c r="F558" s="1258"/>
      <c r="G558" s="1258"/>
      <c r="H558" s="1258"/>
      <c r="I558" s="1258"/>
      <c r="J558" s="1258"/>
      <c r="K558" s="1258"/>
      <c r="L558" s="1258"/>
      <c r="M558" s="1258"/>
      <c r="N558" s="1258"/>
      <c r="O558" s="1258"/>
      <c r="P558" s="1258"/>
      <c r="Q558" s="1258"/>
      <c r="R558" s="1258"/>
      <c r="S558" s="1258"/>
      <c r="T558" s="1258"/>
      <c r="U558" s="1258"/>
      <c r="V558" s="1258"/>
      <c r="W558" s="1258"/>
      <c r="X558" s="1258"/>
      <c r="Y558" s="1258"/>
      <c r="Z558" s="1258"/>
    </row>
    <row r="559" hidden="1">
      <c r="A559" s="1258"/>
      <c r="B559" s="1258"/>
      <c r="C559" s="1258"/>
      <c r="D559" s="1258"/>
      <c r="E559" s="1258"/>
      <c r="F559" s="1258"/>
      <c r="G559" s="1258"/>
      <c r="H559" s="1258"/>
      <c r="I559" s="1258"/>
      <c r="J559" s="1258"/>
      <c r="K559" s="1258"/>
      <c r="L559" s="1258"/>
      <c r="M559" s="1258"/>
      <c r="N559" s="1258"/>
      <c r="O559" s="1258"/>
      <c r="P559" s="1258"/>
      <c r="Q559" s="1258"/>
      <c r="R559" s="1258"/>
      <c r="S559" s="1258"/>
      <c r="T559" s="1258"/>
      <c r="U559" s="1258"/>
      <c r="V559" s="1258"/>
      <c r="W559" s="1258"/>
      <c r="X559" s="1258"/>
      <c r="Y559" s="1258"/>
      <c r="Z559" s="1258"/>
    </row>
    <row r="560" hidden="1">
      <c r="A560" s="1258"/>
      <c r="B560" s="1258"/>
      <c r="C560" s="1258"/>
      <c r="D560" s="1258"/>
      <c r="E560" s="1258"/>
      <c r="F560" s="1258"/>
      <c r="G560" s="1258"/>
      <c r="H560" s="1258"/>
      <c r="I560" s="1258"/>
      <c r="J560" s="1258"/>
      <c r="K560" s="1258"/>
      <c r="L560" s="1258"/>
      <c r="M560" s="1258"/>
      <c r="N560" s="1258"/>
      <c r="O560" s="1258"/>
      <c r="P560" s="1258"/>
      <c r="Q560" s="1258"/>
      <c r="R560" s="1258"/>
      <c r="S560" s="1258"/>
      <c r="T560" s="1258"/>
      <c r="U560" s="1258"/>
      <c r="V560" s="1258"/>
      <c r="W560" s="1258"/>
      <c r="X560" s="1258"/>
      <c r="Y560" s="1258"/>
      <c r="Z560" s="1258"/>
    </row>
    <row r="561" hidden="1">
      <c r="A561" s="1258"/>
      <c r="B561" s="1258"/>
      <c r="C561" s="1258"/>
      <c r="D561" s="1258"/>
      <c r="E561" s="1258"/>
      <c r="F561" s="1258"/>
      <c r="G561" s="1258"/>
      <c r="H561" s="1258"/>
      <c r="I561" s="1258"/>
      <c r="J561" s="1258"/>
      <c r="K561" s="1258"/>
      <c r="L561" s="1258"/>
      <c r="M561" s="1258"/>
      <c r="N561" s="1258"/>
      <c r="O561" s="1258"/>
      <c r="P561" s="1258"/>
      <c r="Q561" s="1258"/>
      <c r="R561" s="1258"/>
      <c r="S561" s="1258"/>
      <c r="T561" s="1258"/>
      <c r="U561" s="1258"/>
      <c r="V561" s="1258"/>
      <c r="W561" s="1258"/>
      <c r="X561" s="1258"/>
      <c r="Y561" s="1258"/>
      <c r="Z561" s="1258"/>
    </row>
    <row r="562" hidden="1">
      <c r="A562" s="1258"/>
      <c r="B562" s="1258"/>
      <c r="C562" s="1258"/>
      <c r="D562" s="1258"/>
      <c r="E562" s="1258"/>
      <c r="F562" s="1258"/>
      <c r="G562" s="1258"/>
      <c r="H562" s="1258"/>
      <c r="I562" s="1258"/>
      <c r="J562" s="1258"/>
      <c r="K562" s="1258"/>
      <c r="L562" s="1258"/>
      <c r="M562" s="1258"/>
      <c r="N562" s="1258"/>
      <c r="O562" s="1258"/>
      <c r="P562" s="1258"/>
      <c r="Q562" s="1258"/>
      <c r="R562" s="1258"/>
      <c r="S562" s="1258"/>
      <c r="T562" s="1258"/>
      <c r="U562" s="1258"/>
      <c r="V562" s="1258"/>
      <c r="W562" s="1258"/>
      <c r="X562" s="1258"/>
      <c r="Y562" s="1258"/>
      <c r="Z562" s="1258"/>
    </row>
    <row r="563" hidden="1">
      <c r="A563" s="1258"/>
      <c r="B563" s="1258"/>
      <c r="C563" s="1258"/>
      <c r="D563" s="1258"/>
      <c r="E563" s="1258"/>
      <c r="F563" s="1258"/>
      <c r="G563" s="1258"/>
      <c r="H563" s="1258"/>
      <c r="I563" s="1258"/>
      <c r="J563" s="1258"/>
      <c r="K563" s="1258"/>
      <c r="L563" s="1258"/>
      <c r="M563" s="1258"/>
      <c r="N563" s="1258"/>
      <c r="O563" s="1258"/>
      <c r="P563" s="1258"/>
      <c r="Q563" s="1258"/>
      <c r="R563" s="1258"/>
      <c r="S563" s="1258"/>
      <c r="T563" s="1258"/>
      <c r="U563" s="1258"/>
      <c r="V563" s="1258"/>
      <c r="W563" s="1258"/>
      <c r="X563" s="1258"/>
      <c r="Y563" s="1258"/>
      <c r="Z563" s="1258"/>
    </row>
    <row r="564" hidden="1">
      <c r="A564" s="1258"/>
      <c r="B564" s="1258"/>
      <c r="C564" s="1258"/>
      <c r="D564" s="1258"/>
      <c r="E564" s="1258"/>
      <c r="F564" s="1258"/>
      <c r="G564" s="1258"/>
      <c r="H564" s="1258"/>
      <c r="I564" s="1258"/>
      <c r="J564" s="1258"/>
      <c r="K564" s="1258"/>
      <c r="L564" s="1258"/>
      <c r="M564" s="1258"/>
      <c r="N564" s="1258"/>
      <c r="O564" s="1258"/>
      <c r="P564" s="1258"/>
      <c r="Q564" s="1258"/>
      <c r="R564" s="1258"/>
      <c r="S564" s="1258"/>
      <c r="T564" s="1258"/>
      <c r="U564" s="1258"/>
      <c r="V564" s="1258"/>
      <c r="W564" s="1258"/>
      <c r="X564" s="1258"/>
      <c r="Y564" s="1258"/>
      <c r="Z564" s="1258"/>
    </row>
    <row r="565" hidden="1">
      <c r="A565" s="1258"/>
      <c r="B565" s="1258"/>
      <c r="C565" s="1258"/>
      <c r="D565" s="1258"/>
      <c r="E565" s="1258"/>
      <c r="F565" s="1258"/>
      <c r="G565" s="1258"/>
      <c r="H565" s="1258"/>
      <c r="I565" s="1258"/>
      <c r="J565" s="1258"/>
      <c r="K565" s="1258"/>
      <c r="L565" s="1258"/>
      <c r="M565" s="1258"/>
      <c r="N565" s="1258"/>
      <c r="O565" s="1258"/>
      <c r="P565" s="1258"/>
      <c r="Q565" s="1258"/>
      <c r="R565" s="1258"/>
      <c r="S565" s="1258"/>
      <c r="T565" s="1258"/>
      <c r="U565" s="1258"/>
      <c r="V565" s="1258"/>
      <c r="W565" s="1258"/>
      <c r="X565" s="1258"/>
      <c r="Y565" s="1258"/>
      <c r="Z565" s="1258"/>
    </row>
    <row r="566" hidden="1">
      <c r="A566" s="1258"/>
      <c r="B566" s="1258"/>
      <c r="C566" s="1258"/>
      <c r="D566" s="1258"/>
      <c r="E566" s="1258"/>
      <c r="F566" s="1258"/>
      <c r="G566" s="1258"/>
      <c r="H566" s="1258"/>
      <c r="I566" s="1258"/>
      <c r="J566" s="1258"/>
      <c r="K566" s="1258"/>
      <c r="L566" s="1258"/>
      <c r="M566" s="1258"/>
      <c r="N566" s="1258"/>
      <c r="O566" s="1258"/>
      <c r="P566" s="1258"/>
      <c r="Q566" s="1258"/>
      <c r="R566" s="1258"/>
      <c r="S566" s="1258"/>
      <c r="T566" s="1258"/>
      <c r="U566" s="1258"/>
      <c r="V566" s="1258"/>
      <c r="W566" s="1258"/>
      <c r="X566" s="1258"/>
      <c r="Y566" s="1258"/>
      <c r="Z566" s="1258"/>
    </row>
    <row r="567" hidden="1">
      <c r="A567" s="1258"/>
      <c r="B567" s="1258"/>
      <c r="C567" s="1258"/>
      <c r="D567" s="1258"/>
      <c r="E567" s="1258"/>
      <c r="F567" s="1258"/>
      <c r="G567" s="1258"/>
      <c r="H567" s="1258"/>
      <c r="I567" s="1258"/>
      <c r="J567" s="1258"/>
      <c r="K567" s="1258"/>
      <c r="L567" s="1258"/>
      <c r="M567" s="1258"/>
      <c r="N567" s="1258"/>
      <c r="O567" s="1258"/>
      <c r="P567" s="1258"/>
      <c r="Q567" s="1258"/>
      <c r="R567" s="1258"/>
      <c r="S567" s="1258"/>
      <c r="T567" s="1258"/>
      <c r="U567" s="1258"/>
      <c r="V567" s="1258"/>
      <c r="W567" s="1258"/>
      <c r="X567" s="1258"/>
      <c r="Y567" s="1258"/>
      <c r="Z567" s="1258"/>
    </row>
    <row r="568" hidden="1">
      <c r="A568" s="1258"/>
      <c r="B568" s="1258"/>
      <c r="C568" s="1258"/>
      <c r="D568" s="1258"/>
      <c r="E568" s="1258"/>
      <c r="F568" s="1258"/>
      <c r="G568" s="1258"/>
      <c r="H568" s="1258"/>
      <c r="I568" s="1258"/>
      <c r="J568" s="1258"/>
      <c r="K568" s="1258"/>
      <c r="L568" s="1258"/>
      <c r="M568" s="1258"/>
      <c r="N568" s="1258"/>
      <c r="O568" s="1258"/>
      <c r="P568" s="1258"/>
      <c r="Q568" s="1258"/>
      <c r="R568" s="1258"/>
      <c r="S568" s="1258"/>
      <c r="T568" s="1258"/>
      <c r="U568" s="1258"/>
      <c r="V568" s="1258"/>
      <c r="W568" s="1258"/>
      <c r="X568" s="1258"/>
      <c r="Y568" s="1258"/>
      <c r="Z568" s="1258"/>
    </row>
    <row r="569" hidden="1">
      <c r="A569" s="1258"/>
      <c r="B569" s="1258"/>
      <c r="C569" s="1258"/>
      <c r="D569" s="1258"/>
      <c r="E569" s="1258"/>
      <c r="F569" s="1258"/>
      <c r="G569" s="1258"/>
      <c r="H569" s="1258"/>
      <c r="I569" s="1258"/>
      <c r="J569" s="1258"/>
      <c r="K569" s="1258"/>
      <c r="L569" s="1258"/>
      <c r="M569" s="1258"/>
      <c r="N569" s="1258"/>
      <c r="O569" s="1258"/>
      <c r="P569" s="1258"/>
      <c r="Q569" s="1258"/>
      <c r="R569" s="1258"/>
      <c r="S569" s="1258"/>
      <c r="T569" s="1258"/>
      <c r="U569" s="1258"/>
      <c r="V569" s="1258"/>
      <c r="W569" s="1258"/>
      <c r="X569" s="1258"/>
      <c r="Y569" s="1258"/>
      <c r="Z569" s="1258"/>
    </row>
    <row r="570" hidden="1">
      <c r="A570" s="1258"/>
      <c r="B570" s="1258"/>
      <c r="C570" s="1258"/>
      <c r="D570" s="1258"/>
      <c r="E570" s="1258"/>
      <c r="F570" s="1258"/>
      <c r="G570" s="1258"/>
      <c r="H570" s="1258"/>
      <c r="I570" s="1258"/>
      <c r="J570" s="1258"/>
      <c r="K570" s="1258"/>
      <c r="L570" s="1258"/>
      <c r="M570" s="1258"/>
      <c r="N570" s="1258"/>
      <c r="O570" s="1258"/>
      <c r="P570" s="1258"/>
      <c r="Q570" s="1258"/>
      <c r="R570" s="1258"/>
      <c r="S570" s="1258"/>
      <c r="T570" s="1258"/>
      <c r="U570" s="1258"/>
      <c r="V570" s="1258"/>
      <c r="W570" s="1258"/>
      <c r="X570" s="1258"/>
      <c r="Y570" s="1258"/>
      <c r="Z570" s="1258"/>
    </row>
    <row r="571" hidden="1">
      <c r="A571" s="1258"/>
      <c r="B571" s="1258"/>
      <c r="C571" s="1258"/>
      <c r="D571" s="1258"/>
      <c r="E571" s="1258"/>
      <c r="F571" s="1258"/>
      <c r="G571" s="1258"/>
      <c r="H571" s="1258"/>
      <c r="I571" s="1258"/>
      <c r="J571" s="1258"/>
      <c r="K571" s="1258"/>
      <c r="L571" s="1258"/>
      <c r="M571" s="1258"/>
      <c r="N571" s="1258"/>
      <c r="O571" s="1258"/>
      <c r="P571" s="1258"/>
      <c r="Q571" s="1258"/>
      <c r="R571" s="1258"/>
      <c r="S571" s="1258"/>
      <c r="T571" s="1258"/>
      <c r="U571" s="1258"/>
      <c r="V571" s="1258"/>
      <c r="W571" s="1258"/>
      <c r="X571" s="1258"/>
      <c r="Y571" s="1258"/>
      <c r="Z571" s="1258"/>
    </row>
    <row r="572" hidden="1">
      <c r="A572" s="1258"/>
      <c r="B572" s="1258"/>
      <c r="C572" s="1258"/>
      <c r="D572" s="1258"/>
      <c r="E572" s="1258"/>
      <c r="F572" s="1258"/>
      <c r="G572" s="1258"/>
      <c r="H572" s="1258"/>
      <c r="I572" s="1258"/>
      <c r="J572" s="1258"/>
      <c r="K572" s="1258"/>
      <c r="L572" s="1258"/>
      <c r="M572" s="1258"/>
      <c r="N572" s="1258"/>
      <c r="O572" s="1258"/>
      <c r="P572" s="1258"/>
      <c r="Q572" s="1258"/>
      <c r="R572" s="1258"/>
      <c r="S572" s="1258"/>
      <c r="T572" s="1258"/>
      <c r="U572" s="1258"/>
      <c r="V572" s="1258"/>
      <c r="W572" s="1258"/>
      <c r="X572" s="1258"/>
      <c r="Y572" s="1258"/>
      <c r="Z572" s="1258"/>
    </row>
    <row r="573" hidden="1">
      <c r="A573" s="1258"/>
      <c r="B573" s="1258"/>
      <c r="C573" s="1258"/>
      <c r="D573" s="1258"/>
      <c r="E573" s="1258"/>
      <c r="F573" s="1258"/>
      <c r="G573" s="1258"/>
      <c r="H573" s="1258"/>
      <c r="I573" s="1258"/>
      <c r="J573" s="1258"/>
      <c r="K573" s="1258"/>
      <c r="L573" s="1258"/>
      <c r="M573" s="1258"/>
      <c r="N573" s="1258"/>
      <c r="O573" s="1258"/>
      <c r="P573" s="1258"/>
      <c r="Q573" s="1258"/>
      <c r="R573" s="1258"/>
      <c r="S573" s="1258"/>
      <c r="T573" s="1258"/>
      <c r="U573" s="1258"/>
      <c r="V573" s="1258"/>
      <c r="W573" s="1258"/>
      <c r="X573" s="1258"/>
      <c r="Y573" s="1258"/>
      <c r="Z573" s="1258"/>
    </row>
    <row r="574" hidden="1">
      <c r="A574" s="1258"/>
      <c r="B574" s="1258"/>
      <c r="C574" s="1258"/>
      <c r="D574" s="1258"/>
      <c r="E574" s="1258"/>
      <c r="F574" s="1258"/>
      <c r="G574" s="1258"/>
      <c r="H574" s="1258"/>
      <c r="I574" s="1258"/>
      <c r="J574" s="1258"/>
      <c r="K574" s="1258"/>
      <c r="L574" s="1258"/>
      <c r="M574" s="1258"/>
      <c r="N574" s="1258"/>
      <c r="O574" s="1258"/>
      <c r="P574" s="1258"/>
      <c r="Q574" s="1258"/>
      <c r="R574" s="1258"/>
      <c r="S574" s="1258"/>
      <c r="T574" s="1258"/>
      <c r="U574" s="1258"/>
      <c r="V574" s="1258"/>
      <c r="W574" s="1258"/>
      <c r="X574" s="1258"/>
      <c r="Y574" s="1258"/>
      <c r="Z574" s="1258"/>
    </row>
    <row r="575" hidden="1">
      <c r="A575" s="1258"/>
      <c r="B575" s="1258"/>
      <c r="C575" s="1258"/>
      <c r="D575" s="1258"/>
      <c r="E575" s="1258"/>
      <c r="F575" s="1258"/>
      <c r="G575" s="1258"/>
      <c r="H575" s="1258"/>
      <c r="I575" s="1258"/>
      <c r="J575" s="1258"/>
      <c r="K575" s="1258"/>
      <c r="L575" s="1258"/>
      <c r="M575" s="1258"/>
      <c r="N575" s="1258"/>
      <c r="O575" s="1258"/>
      <c r="P575" s="1258"/>
      <c r="Q575" s="1258"/>
      <c r="R575" s="1258"/>
      <c r="S575" s="1258"/>
      <c r="T575" s="1258"/>
      <c r="U575" s="1258"/>
      <c r="V575" s="1258"/>
      <c r="W575" s="1258"/>
      <c r="X575" s="1258"/>
      <c r="Y575" s="1258"/>
      <c r="Z575" s="1258"/>
    </row>
    <row r="576" hidden="1">
      <c r="A576" s="1258"/>
      <c r="B576" s="1258"/>
      <c r="C576" s="1258"/>
      <c r="D576" s="1258"/>
      <c r="E576" s="1258"/>
      <c r="F576" s="1258"/>
      <c r="G576" s="1258"/>
      <c r="H576" s="1258"/>
      <c r="I576" s="1258"/>
      <c r="J576" s="1258"/>
      <c r="K576" s="1258"/>
      <c r="L576" s="1258"/>
      <c r="M576" s="1258"/>
      <c r="N576" s="1258"/>
      <c r="O576" s="1258"/>
      <c r="P576" s="1258"/>
      <c r="Q576" s="1258"/>
      <c r="R576" s="1258"/>
      <c r="S576" s="1258"/>
      <c r="T576" s="1258"/>
      <c r="U576" s="1258"/>
      <c r="V576" s="1258"/>
      <c r="W576" s="1258"/>
      <c r="X576" s="1258"/>
      <c r="Y576" s="1258"/>
      <c r="Z576" s="1258"/>
    </row>
    <row r="577" hidden="1">
      <c r="A577" s="1258"/>
      <c r="B577" s="1258"/>
      <c r="C577" s="1258"/>
      <c r="D577" s="1258"/>
      <c r="E577" s="1258"/>
      <c r="F577" s="1258"/>
      <c r="G577" s="1258"/>
      <c r="H577" s="1258"/>
      <c r="I577" s="1258"/>
      <c r="J577" s="1258"/>
      <c r="K577" s="1258"/>
      <c r="L577" s="1258"/>
      <c r="M577" s="1258"/>
      <c r="N577" s="1258"/>
      <c r="O577" s="1258"/>
      <c r="P577" s="1258"/>
      <c r="Q577" s="1258"/>
      <c r="R577" s="1258"/>
      <c r="S577" s="1258"/>
      <c r="T577" s="1258"/>
      <c r="U577" s="1258"/>
      <c r="V577" s="1258"/>
      <c r="W577" s="1258"/>
      <c r="X577" s="1258"/>
      <c r="Y577" s="1258"/>
      <c r="Z577" s="1258"/>
    </row>
    <row r="578" hidden="1">
      <c r="A578" s="1258"/>
      <c r="B578" s="1258"/>
      <c r="C578" s="1258"/>
      <c r="D578" s="1258"/>
      <c r="E578" s="1258"/>
      <c r="F578" s="1258"/>
      <c r="G578" s="1258"/>
      <c r="H578" s="1258"/>
      <c r="I578" s="1258"/>
      <c r="J578" s="1258"/>
      <c r="K578" s="1258"/>
      <c r="L578" s="1258"/>
      <c r="M578" s="1258"/>
      <c r="N578" s="1258"/>
      <c r="O578" s="1258"/>
      <c r="P578" s="1258"/>
      <c r="Q578" s="1258"/>
      <c r="R578" s="1258"/>
      <c r="S578" s="1258"/>
      <c r="T578" s="1258"/>
      <c r="U578" s="1258"/>
      <c r="V578" s="1258"/>
      <c r="W578" s="1258"/>
      <c r="X578" s="1258"/>
      <c r="Y578" s="1258"/>
      <c r="Z578" s="1258"/>
    </row>
    <row r="579" hidden="1">
      <c r="A579" s="1258"/>
      <c r="B579" s="1258"/>
      <c r="C579" s="1258"/>
      <c r="D579" s="1258"/>
      <c r="E579" s="1258"/>
      <c r="F579" s="1258"/>
      <c r="G579" s="1258"/>
      <c r="H579" s="1258"/>
      <c r="I579" s="1258"/>
      <c r="J579" s="1258"/>
      <c r="K579" s="1258"/>
      <c r="L579" s="1258"/>
      <c r="M579" s="1258"/>
      <c r="N579" s="1258"/>
      <c r="O579" s="1258"/>
      <c r="P579" s="1258"/>
      <c r="Q579" s="1258"/>
      <c r="R579" s="1258"/>
      <c r="S579" s="1258"/>
      <c r="T579" s="1258"/>
      <c r="U579" s="1258"/>
      <c r="V579" s="1258"/>
      <c r="W579" s="1258"/>
      <c r="X579" s="1258"/>
      <c r="Y579" s="1258"/>
      <c r="Z579" s="1258"/>
    </row>
    <row r="580" hidden="1">
      <c r="A580" s="1258"/>
      <c r="B580" s="1258"/>
      <c r="C580" s="1258"/>
      <c r="D580" s="1258"/>
      <c r="E580" s="1258"/>
      <c r="F580" s="1258"/>
      <c r="G580" s="1258"/>
      <c r="H580" s="1258"/>
      <c r="I580" s="1258"/>
      <c r="J580" s="1258"/>
      <c r="K580" s="1258"/>
      <c r="L580" s="1258"/>
      <c r="M580" s="1258"/>
      <c r="N580" s="1258"/>
      <c r="O580" s="1258"/>
      <c r="P580" s="1258"/>
      <c r="Q580" s="1258"/>
      <c r="R580" s="1258"/>
      <c r="S580" s="1258"/>
      <c r="T580" s="1258"/>
      <c r="U580" s="1258"/>
      <c r="V580" s="1258"/>
      <c r="W580" s="1258"/>
      <c r="X580" s="1258"/>
      <c r="Y580" s="1258"/>
      <c r="Z580" s="1258"/>
    </row>
    <row r="581" hidden="1">
      <c r="A581" s="1258"/>
      <c r="B581" s="1258"/>
      <c r="C581" s="1258"/>
      <c r="D581" s="1258"/>
      <c r="E581" s="1258"/>
      <c r="F581" s="1258"/>
      <c r="G581" s="1258"/>
      <c r="H581" s="1258"/>
      <c r="I581" s="1258"/>
      <c r="J581" s="1258"/>
      <c r="K581" s="1258"/>
      <c r="L581" s="1258"/>
      <c r="M581" s="1258"/>
      <c r="N581" s="1258"/>
      <c r="O581" s="1258"/>
      <c r="P581" s="1258"/>
      <c r="Q581" s="1258"/>
      <c r="R581" s="1258"/>
      <c r="S581" s="1258"/>
      <c r="T581" s="1258"/>
      <c r="U581" s="1258"/>
      <c r="V581" s="1258"/>
      <c r="W581" s="1258"/>
      <c r="X581" s="1258"/>
      <c r="Y581" s="1258"/>
      <c r="Z581" s="1258"/>
    </row>
    <row r="582" hidden="1">
      <c r="A582" s="1258"/>
      <c r="B582" s="1258"/>
      <c r="C582" s="1258"/>
      <c r="D582" s="1258"/>
      <c r="E582" s="1258"/>
      <c r="F582" s="1258"/>
      <c r="G582" s="1258"/>
      <c r="H582" s="1258"/>
      <c r="I582" s="1258"/>
      <c r="J582" s="1258"/>
      <c r="K582" s="1258"/>
      <c r="L582" s="1258"/>
      <c r="M582" s="1258"/>
      <c r="N582" s="1258"/>
      <c r="O582" s="1258"/>
      <c r="P582" s="1258"/>
      <c r="Q582" s="1258"/>
      <c r="R582" s="1258"/>
      <c r="S582" s="1258"/>
      <c r="T582" s="1258"/>
      <c r="U582" s="1258"/>
      <c r="V582" s="1258"/>
      <c r="W582" s="1258"/>
      <c r="X582" s="1258"/>
      <c r="Y582" s="1258"/>
      <c r="Z582" s="1258"/>
    </row>
    <row r="583" hidden="1">
      <c r="A583" s="1258"/>
      <c r="B583" s="1258"/>
      <c r="C583" s="1258"/>
      <c r="D583" s="1258"/>
      <c r="E583" s="1258"/>
      <c r="F583" s="1258"/>
      <c r="G583" s="1258"/>
      <c r="H583" s="1258"/>
      <c r="I583" s="1258"/>
      <c r="J583" s="1258"/>
      <c r="K583" s="1258"/>
      <c r="L583" s="1258"/>
      <c r="M583" s="1258"/>
      <c r="N583" s="1258"/>
      <c r="O583" s="1258"/>
      <c r="P583" s="1258"/>
      <c r="Q583" s="1258"/>
      <c r="R583" s="1258"/>
      <c r="S583" s="1258"/>
      <c r="T583" s="1258"/>
      <c r="U583" s="1258"/>
      <c r="V583" s="1258"/>
      <c r="W583" s="1258"/>
      <c r="X583" s="1258"/>
      <c r="Y583" s="1258"/>
      <c r="Z583" s="1258"/>
    </row>
    <row r="584" hidden="1">
      <c r="A584" s="1258"/>
      <c r="B584" s="1258"/>
      <c r="C584" s="1258"/>
      <c r="D584" s="1258"/>
      <c r="E584" s="1258"/>
      <c r="F584" s="1258"/>
      <c r="G584" s="1258"/>
      <c r="H584" s="1258"/>
      <c r="I584" s="1258"/>
      <c r="J584" s="1258"/>
      <c r="K584" s="1258"/>
      <c r="L584" s="1258"/>
      <c r="M584" s="1258"/>
      <c r="N584" s="1258"/>
      <c r="O584" s="1258"/>
      <c r="P584" s="1258"/>
      <c r="Q584" s="1258"/>
      <c r="R584" s="1258"/>
      <c r="S584" s="1258"/>
      <c r="T584" s="1258"/>
      <c r="U584" s="1258"/>
      <c r="V584" s="1258"/>
      <c r="W584" s="1258"/>
      <c r="X584" s="1258"/>
      <c r="Y584" s="1258"/>
      <c r="Z584" s="1258"/>
    </row>
    <row r="585" hidden="1">
      <c r="A585" s="1258"/>
      <c r="B585" s="1258"/>
      <c r="C585" s="1258"/>
      <c r="D585" s="1258"/>
      <c r="E585" s="1258"/>
      <c r="F585" s="1258"/>
      <c r="G585" s="1258"/>
      <c r="H585" s="1258"/>
      <c r="I585" s="1258"/>
      <c r="J585" s="1258"/>
      <c r="K585" s="1258"/>
      <c r="L585" s="1258"/>
      <c r="M585" s="1258"/>
      <c r="N585" s="1258"/>
      <c r="O585" s="1258"/>
      <c r="P585" s="1258"/>
      <c r="Q585" s="1258"/>
      <c r="R585" s="1258"/>
      <c r="S585" s="1258"/>
      <c r="T585" s="1258"/>
      <c r="U585" s="1258"/>
      <c r="V585" s="1258"/>
      <c r="W585" s="1258"/>
      <c r="X585" s="1258"/>
      <c r="Y585" s="1258"/>
      <c r="Z585" s="1258"/>
    </row>
    <row r="586" hidden="1">
      <c r="A586" s="1258"/>
      <c r="B586" s="1258"/>
      <c r="C586" s="1258"/>
      <c r="D586" s="1258"/>
      <c r="E586" s="1258"/>
      <c r="F586" s="1258"/>
      <c r="G586" s="1258"/>
      <c r="H586" s="1258"/>
      <c r="I586" s="1258"/>
      <c r="J586" s="1258"/>
      <c r="K586" s="1258"/>
      <c r="L586" s="1258"/>
      <c r="M586" s="1258"/>
      <c r="N586" s="1258"/>
      <c r="O586" s="1258"/>
      <c r="P586" s="1258"/>
      <c r="Q586" s="1258"/>
      <c r="R586" s="1258"/>
      <c r="S586" s="1258"/>
      <c r="T586" s="1258"/>
      <c r="U586" s="1258"/>
      <c r="V586" s="1258"/>
      <c r="W586" s="1258"/>
      <c r="X586" s="1258"/>
      <c r="Y586" s="1258"/>
      <c r="Z586" s="1258"/>
    </row>
    <row r="587" hidden="1">
      <c r="A587" s="1258"/>
      <c r="B587" s="1258"/>
      <c r="C587" s="1258"/>
      <c r="D587" s="1258"/>
      <c r="E587" s="1258"/>
      <c r="F587" s="1258"/>
      <c r="G587" s="1258"/>
      <c r="H587" s="1258"/>
      <c r="I587" s="1258"/>
      <c r="J587" s="1258"/>
      <c r="K587" s="1258"/>
      <c r="L587" s="1258"/>
      <c r="M587" s="1258"/>
      <c r="N587" s="1258"/>
      <c r="O587" s="1258"/>
      <c r="P587" s="1258"/>
      <c r="Q587" s="1258"/>
      <c r="R587" s="1258"/>
      <c r="S587" s="1258"/>
      <c r="T587" s="1258"/>
      <c r="U587" s="1258"/>
      <c r="V587" s="1258"/>
      <c r="W587" s="1258"/>
      <c r="X587" s="1258"/>
      <c r="Y587" s="1258"/>
      <c r="Z587" s="1258"/>
    </row>
    <row r="588" hidden="1">
      <c r="A588" s="1258"/>
      <c r="B588" s="1258"/>
      <c r="C588" s="1258"/>
      <c r="D588" s="1258"/>
      <c r="E588" s="1258"/>
      <c r="F588" s="1258"/>
      <c r="G588" s="1258"/>
      <c r="H588" s="1258"/>
      <c r="I588" s="1258"/>
      <c r="J588" s="1258"/>
      <c r="K588" s="1258"/>
      <c r="L588" s="1258"/>
      <c r="M588" s="1258"/>
      <c r="N588" s="1258"/>
      <c r="O588" s="1258"/>
      <c r="P588" s="1258"/>
      <c r="Q588" s="1258"/>
      <c r="R588" s="1258"/>
      <c r="S588" s="1258"/>
      <c r="T588" s="1258"/>
      <c r="U588" s="1258"/>
      <c r="V588" s="1258"/>
      <c r="W588" s="1258"/>
      <c r="X588" s="1258"/>
      <c r="Y588" s="1258"/>
      <c r="Z588" s="1258"/>
    </row>
    <row r="589" hidden="1">
      <c r="A589" s="1258"/>
      <c r="B589" s="1258"/>
      <c r="C589" s="1258"/>
      <c r="D589" s="1258"/>
      <c r="E589" s="1258"/>
      <c r="F589" s="1258"/>
      <c r="G589" s="1258"/>
      <c r="H589" s="1258"/>
      <c r="I589" s="1258"/>
      <c r="J589" s="1258"/>
      <c r="K589" s="1258"/>
      <c r="L589" s="1258"/>
      <c r="M589" s="1258"/>
      <c r="N589" s="1258"/>
      <c r="O589" s="1258"/>
      <c r="P589" s="1258"/>
      <c r="Q589" s="1258"/>
      <c r="R589" s="1258"/>
      <c r="S589" s="1258"/>
      <c r="T589" s="1258"/>
      <c r="U589" s="1258"/>
      <c r="V589" s="1258"/>
      <c r="W589" s="1258"/>
      <c r="X589" s="1258"/>
      <c r="Y589" s="1258"/>
      <c r="Z589" s="1258"/>
    </row>
    <row r="590" hidden="1">
      <c r="A590" s="1258"/>
      <c r="B590" s="1258"/>
      <c r="C590" s="1258"/>
      <c r="D590" s="1258"/>
      <c r="E590" s="1258"/>
      <c r="F590" s="1258"/>
      <c r="G590" s="1258"/>
      <c r="H590" s="1258"/>
      <c r="I590" s="1258"/>
      <c r="J590" s="1258"/>
      <c r="K590" s="1258"/>
      <c r="L590" s="1258"/>
      <c r="M590" s="1258"/>
      <c r="N590" s="1258"/>
      <c r="O590" s="1258"/>
      <c r="P590" s="1258"/>
      <c r="Q590" s="1258"/>
      <c r="R590" s="1258"/>
      <c r="S590" s="1258"/>
      <c r="T590" s="1258"/>
      <c r="U590" s="1258"/>
      <c r="V590" s="1258"/>
      <c r="W590" s="1258"/>
      <c r="X590" s="1258"/>
      <c r="Y590" s="1258"/>
      <c r="Z590" s="1258"/>
    </row>
    <row r="591" hidden="1">
      <c r="A591" s="1258"/>
      <c r="B591" s="1258"/>
      <c r="C591" s="1258"/>
      <c r="D591" s="1258"/>
      <c r="E591" s="1258"/>
      <c r="F591" s="1258"/>
      <c r="G591" s="1258"/>
      <c r="H591" s="1258"/>
      <c r="I591" s="1258"/>
      <c r="J591" s="1258"/>
      <c r="K591" s="1258"/>
      <c r="L591" s="1258"/>
      <c r="M591" s="1258"/>
      <c r="N591" s="1258"/>
      <c r="O591" s="1258"/>
      <c r="P591" s="1258"/>
      <c r="Q591" s="1258"/>
      <c r="R591" s="1258"/>
      <c r="S591" s="1258"/>
      <c r="T591" s="1258"/>
      <c r="U591" s="1258"/>
      <c r="V591" s="1258"/>
      <c r="W591" s="1258"/>
      <c r="X591" s="1258"/>
      <c r="Y591" s="1258"/>
      <c r="Z591" s="1258"/>
    </row>
    <row r="592" hidden="1">
      <c r="A592" s="1258"/>
      <c r="B592" s="1258"/>
      <c r="C592" s="1258"/>
      <c r="D592" s="1258"/>
      <c r="E592" s="1258"/>
      <c r="F592" s="1258"/>
      <c r="G592" s="1258"/>
      <c r="H592" s="1258"/>
      <c r="I592" s="1258"/>
      <c r="J592" s="1258"/>
      <c r="K592" s="1258"/>
      <c r="L592" s="1258"/>
      <c r="M592" s="1258"/>
      <c r="N592" s="1258"/>
      <c r="O592" s="1258"/>
      <c r="P592" s="1258"/>
      <c r="Q592" s="1258"/>
      <c r="R592" s="1258"/>
      <c r="S592" s="1258"/>
      <c r="T592" s="1258"/>
      <c r="U592" s="1258"/>
      <c r="V592" s="1258"/>
      <c r="W592" s="1258"/>
      <c r="X592" s="1258"/>
      <c r="Y592" s="1258"/>
      <c r="Z592" s="1258"/>
    </row>
    <row r="593" hidden="1">
      <c r="A593" s="1258"/>
      <c r="B593" s="1258"/>
      <c r="C593" s="1258"/>
      <c r="D593" s="1258"/>
      <c r="E593" s="1258"/>
      <c r="F593" s="1258"/>
      <c r="G593" s="1258"/>
      <c r="H593" s="1258"/>
      <c r="I593" s="1258"/>
      <c r="J593" s="1258"/>
      <c r="K593" s="1258"/>
      <c r="L593" s="1258"/>
      <c r="M593" s="1258"/>
      <c r="N593" s="1258"/>
      <c r="O593" s="1258"/>
      <c r="P593" s="1258"/>
      <c r="Q593" s="1258"/>
      <c r="R593" s="1258"/>
      <c r="S593" s="1258"/>
      <c r="T593" s="1258"/>
      <c r="U593" s="1258"/>
      <c r="V593" s="1258"/>
      <c r="W593" s="1258"/>
      <c r="X593" s="1258"/>
      <c r="Y593" s="1258"/>
      <c r="Z593" s="1258"/>
    </row>
    <row r="594" hidden="1">
      <c r="A594" s="1258"/>
      <c r="B594" s="1258"/>
      <c r="C594" s="1258"/>
      <c r="D594" s="1258"/>
      <c r="E594" s="1258"/>
      <c r="F594" s="1258"/>
      <c r="G594" s="1258"/>
      <c r="H594" s="1258"/>
      <c r="I594" s="1258"/>
      <c r="J594" s="1258"/>
      <c r="K594" s="1258"/>
      <c r="L594" s="1258"/>
      <c r="M594" s="1258"/>
      <c r="N594" s="1258"/>
      <c r="O594" s="1258"/>
      <c r="P594" s="1258"/>
      <c r="Q594" s="1258"/>
      <c r="R594" s="1258"/>
      <c r="S594" s="1258"/>
      <c r="T594" s="1258"/>
      <c r="U594" s="1258"/>
      <c r="V594" s="1258"/>
      <c r="W594" s="1258"/>
      <c r="X594" s="1258"/>
      <c r="Y594" s="1258"/>
      <c r="Z594" s="1258"/>
    </row>
    <row r="595" hidden="1">
      <c r="A595" s="1258"/>
      <c r="B595" s="1258"/>
      <c r="C595" s="1258"/>
      <c r="D595" s="1258"/>
      <c r="E595" s="1258"/>
      <c r="F595" s="1258"/>
      <c r="G595" s="1258"/>
      <c r="H595" s="1258"/>
      <c r="I595" s="1258"/>
      <c r="J595" s="1258"/>
      <c r="K595" s="1258"/>
      <c r="L595" s="1258"/>
      <c r="M595" s="1258"/>
      <c r="N595" s="1258"/>
      <c r="O595" s="1258"/>
      <c r="P595" s="1258"/>
      <c r="Q595" s="1258"/>
      <c r="R595" s="1258"/>
      <c r="S595" s="1258"/>
      <c r="T595" s="1258"/>
      <c r="U595" s="1258"/>
      <c r="V595" s="1258"/>
      <c r="W595" s="1258"/>
      <c r="X595" s="1258"/>
      <c r="Y595" s="1258"/>
      <c r="Z595" s="1258"/>
    </row>
    <row r="596" hidden="1">
      <c r="A596" s="1258"/>
      <c r="B596" s="1258"/>
      <c r="C596" s="1258"/>
      <c r="D596" s="1258"/>
      <c r="E596" s="1258"/>
      <c r="F596" s="1258"/>
      <c r="G596" s="1258"/>
      <c r="H596" s="1258"/>
      <c r="I596" s="1258"/>
      <c r="J596" s="1258"/>
      <c r="K596" s="1258"/>
      <c r="L596" s="1258"/>
      <c r="M596" s="1258"/>
      <c r="N596" s="1258"/>
      <c r="O596" s="1258"/>
      <c r="P596" s="1258"/>
      <c r="Q596" s="1258"/>
      <c r="R596" s="1258"/>
      <c r="S596" s="1258"/>
      <c r="T596" s="1258"/>
      <c r="U596" s="1258"/>
      <c r="V596" s="1258"/>
      <c r="W596" s="1258"/>
      <c r="X596" s="1258"/>
      <c r="Y596" s="1258"/>
      <c r="Z596" s="1258"/>
    </row>
    <row r="597" hidden="1">
      <c r="A597" s="1258"/>
      <c r="B597" s="1258"/>
      <c r="C597" s="1258"/>
      <c r="D597" s="1258"/>
      <c r="E597" s="1258"/>
      <c r="F597" s="1258"/>
      <c r="G597" s="1258"/>
      <c r="H597" s="1258"/>
      <c r="I597" s="1258"/>
      <c r="J597" s="1258"/>
      <c r="K597" s="1258"/>
      <c r="L597" s="1258"/>
      <c r="M597" s="1258"/>
      <c r="N597" s="1258"/>
      <c r="O597" s="1258"/>
      <c r="P597" s="1258"/>
      <c r="Q597" s="1258"/>
      <c r="R597" s="1258"/>
      <c r="S597" s="1258"/>
      <c r="T597" s="1258"/>
      <c r="U597" s="1258"/>
      <c r="V597" s="1258"/>
      <c r="W597" s="1258"/>
      <c r="X597" s="1258"/>
      <c r="Y597" s="1258"/>
      <c r="Z597" s="1258"/>
    </row>
    <row r="598" hidden="1">
      <c r="A598" s="1258"/>
      <c r="B598" s="1258"/>
      <c r="C598" s="1258"/>
      <c r="D598" s="1258"/>
      <c r="E598" s="1258"/>
      <c r="F598" s="1258"/>
      <c r="G598" s="1258"/>
      <c r="H598" s="1258"/>
      <c r="I598" s="1258"/>
      <c r="J598" s="1258"/>
      <c r="K598" s="1258"/>
      <c r="L598" s="1258"/>
      <c r="M598" s="1258"/>
      <c r="N598" s="1258"/>
      <c r="O598" s="1258"/>
      <c r="P598" s="1258"/>
      <c r="Q598" s="1258"/>
      <c r="R598" s="1258"/>
      <c r="S598" s="1258"/>
      <c r="T598" s="1258"/>
      <c r="U598" s="1258"/>
      <c r="V598" s="1258"/>
      <c r="W598" s="1258"/>
      <c r="X598" s="1258"/>
      <c r="Y598" s="1258"/>
      <c r="Z598" s="1258"/>
    </row>
    <row r="599" hidden="1">
      <c r="A599" s="1258"/>
      <c r="B599" s="1258"/>
      <c r="C599" s="1258"/>
      <c r="D599" s="1258"/>
      <c r="E599" s="1258"/>
      <c r="F599" s="1258"/>
      <c r="G599" s="1258"/>
      <c r="H599" s="1258"/>
      <c r="I599" s="1258"/>
      <c r="J599" s="1258"/>
      <c r="K599" s="1258"/>
      <c r="L599" s="1258"/>
      <c r="M599" s="1258"/>
      <c r="N599" s="1258"/>
      <c r="O599" s="1258"/>
      <c r="P599" s="1258"/>
      <c r="Q599" s="1258"/>
      <c r="R599" s="1258"/>
      <c r="S599" s="1258"/>
      <c r="T599" s="1258"/>
      <c r="U599" s="1258"/>
      <c r="V599" s="1258"/>
      <c r="W599" s="1258"/>
      <c r="X599" s="1258"/>
      <c r="Y599" s="1258"/>
      <c r="Z599" s="1258"/>
    </row>
    <row r="600" hidden="1">
      <c r="A600" s="1258"/>
      <c r="B600" s="1258"/>
      <c r="C600" s="1258"/>
      <c r="D600" s="1258"/>
      <c r="E600" s="1258"/>
      <c r="F600" s="1258"/>
      <c r="G600" s="1258"/>
      <c r="H600" s="1258"/>
      <c r="I600" s="1258"/>
      <c r="J600" s="1258"/>
      <c r="K600" s="1258"/>
      <c r="L600" s="1258"/>
      <c r="M600" s="1258"/>
      <c r="N600" s="1258"/>
      <c r="O600" s="1258"/>
      <c r="P600" s="1258"/>
      <c r="Q600" s="1258"/>
      <c r="R600" s="1258"/>
      <c r="S600" s="1258"/>
      <c r="T600" s="1258"/>
      <c r="U600" s="1258"/>
      <c r="V600" s="1258"/>
      <c r="W600" s="1258"/>
      <c r="X600" s="1258"/>
      <c r="Y600" s="1258"/>
      <c r="Z600" s="1258"/>
    </row>
    <row r="601" hidden="1">
      <c r="A601" s="1258"/>
      <c r="B601" s="1258"/>
      <c r="C601" s="1258"/>
      <c r="D601" s="1258"/>
      <c r="E601" s="1258"/>
      <c r="F601" s="1258"/>
      <c r="G601" s="1258"/>
      <c r="H601" s="1258"/>
      <c r="I601" s="1258"/>
      <c r="J601" s="1258"/>
      <c r="K601" s="1258"/>
      <c r="L601" s="1258"/>
      <c r="M601" s="1258"/>
      <c r="N601" s="1258"/>
      <c r="O601" s="1258"/>
      <c r="P601" s="1258"/>
      <c r="Q601" s="1258"/>
      <c r="R601" s="1258"/>
      <c r="S601" s="1258"/>
      <c r="T601" s="1258"/>
      <c r="U601" s="1258"/>
      <c r="V601" s="1258"/>
      <c r="W601" s="1258"/>
      <c r="X601" s="1258"/>
      <c r="Y601" s="1258"/>
      <c r="Z601" s="1258"/>
    </row>
    <row r="602" hidden="1">
      <c r="A602" s="1258"/>
      <c r="B602" s="1258"/>
      <c r="C602" s="1258"/>
      <c r="D602" s="1258"/>
      <c r="E602" s="1258"/>
      <c r="F602" s="1258"/>
      <c r="G602" s="1258"/>
      <c r="H602" s="1258"/>
      <c r="I602" s="1258"/>
      <c r="J602" s="1258"/>
      <c r="K602" s="1258"/>
      <c r="L602" s="1258"/>
      <c r="M602" s="1258"/>
      <c r="N602" s="1258"/>
      <c r="O602" s="1258"/>
      <c r="P602" s="1258"/>
      <c r="Q602" s="1258"/>
      <c r="R602" s="1258"/>
      <c r="S602" s="1258"/>
      <c r="T602" s="1258"/>
      <c r="U602" s="1258"/>
      <c r="V602" s="1258"/>
      <c r="W602" s="1258"/>
      <c r="X602" s="1258"/>
      <c r="Y602" s="1258"/>
      <c r="Z602" s="1258"/>
    </row>
    <row r="603" hidden="1">
      <c r="A603" s="1258"/>
      <c r="B603" s="1258"/>
      <c r="C603" s="1258"/>
      <c r="D603" s="1258"/>
      <c r="E603" s="1258"/>
      <c r="F603" s="1258"/>
      <c r="G603" s="1258"/>
      <c r="H603" s="1258"/>
      <c r="I603" s="1258"/>
      <c r="J603" s="1258"/>
      <c r="K603" s="1258"/>
      <c r="L603" s="1258"/>
      <c r="M603" s="1258"/>
      <c r="N603" s="1258"/>
      <c r="O603" s="1258"/>
      <c r="P603" s="1258"/>
      <c r="Q603" s="1258"/>
      <c r="R603" s="1258"/>
      <c r="S603" s="1258"/>
      <c r="T603" s="1258"/>
      <c r="U603" s="1258"/>
      <c r="V603" s="1258"/>
      <c r="W603" s="1258"/>
      <c r="X603" s="1258"/>
      <c r="Y603" s="1258"/>
      <c r="Z603" s="1258"/>
    </row>
    <row r="604" hidden="1">
      <c r="A604" s="1258"/>
      <c r="B604" s="1258"/>
      <c r="C604" s="1258"/>
      <c r="D604" s="1258"/>
      <c r="E604" s="1258"/>
      <c r="F604" s="1258"/>
      <c r="G604" s="1258"/>
      <c r="H604" s="1258"/>
      <c r="I604" s="1258"/>
      <c r="J604" s="1258"/>
      <c r="K604" s="1258"/>
      <c r="L604" s="1258"/>
      <c r="M604" s="1258"/>
      <c r="N604" s="1258"/>
      <c r="O604" s="1258"/>
      <c r="P604" s="1258"/>
      <c r="Q604" s="1258"/>
      <c r="R604" s="1258"/>
      <c r="S604" s="1258"/>
      <c r="T604" s="1258"/>
      <c r="U604" s="1258"/>
      <c r="V604" s="1258"/>
      <c r="W604" s="1258"/>
      <c r="X604" s="1258"/>
      <c r="Y604" s="1258"/>
      <c r="Z604" s="1258"/>
    </row>
    <row r="605" hidden="1">
      <c r="A605" s="1258"/>
      <c r="B605" s="1258"/>
      <c r="C605" s="1258"/>
      <c r="D605" s="1258"/>
      <c r="E605" s="1258"/>
      <c r="F605" s="1258"/>
      <c r="G605" s="1258"/>
      <c r="H605" s="1258"/>
      <c r="I605" s="1258"/>
      <c r="J605" s="1258"/>
      <c r="K605" s="1258"/>
      <c r="L605" s="1258"/>
      <c r="M605" s="1258"/>
      <c r="N605" s="1258"/>
      <c r="O605" s="1258"/>
      <c r="P605" s="1258"/>
      <c r="Q605" s="1258"/>
      <c r="R605" s="1258"/>
      <c r="S605" s="1258"/>
      <c r="T605" s="1258"/>
      <c r="U605" s="1258"/>
      <c r="V605" s="1258"/>
      <c r="W605" s="1258"/>
      <c r="X605" s="1258"/>
      <c r="Y605" s="1258"/>
      <c r="Z605" s="1258"/>
    </row>
    <row r="606" hidden="1">
      <c r="A606" s="1258"/>
      <c r="B606" s="1258"/>
      <c r="C606" s="1258"/>
      <c r="D606" s="1258"/>
      <c r="E606" s="1258"/>
      <c r="F606" s="1258"/>
      <c r="G606" s="1258"/>
      <c r="H606" s="1258"/>
      <c r="I606" s="1258"/>
      <c r="J606" s="1258"/>
      <c r="K606" s="1258"/>
      <c r="L606" s="1258"/>
      <c r="M606" s="1258"/>
      <c r="N606" s="1258"/>
      <c r="O606" s="1258"/>
      <c r="P606" s="1258"/>
      <c r="Q606" s="1258"/>
      <c r="R606" s="1258"/>
      <c r="S606" s="1258"/>
      <c r="T606" s="1258"/>
      <c r="U606" s="1258"/>
      <c r="V606" s="1258"/>
      <c r="W606" s="1258"/>
      <c r="X606" s="1258"/>
      <c r="Y606" s="1258"/>
      <c r="Z606" s="1258"/>
    </row>
    <row r="607" hidden="1">
      <c r="A607" s="1258"/>
      <c r="B607" s="1258"/>
      <c r="C607" s="1258"/>
      <c r="D607" s="1258"/>
      <c r="E607" s="1258"/>
      <c r="F607" s="1258"/>
      <c r="G607" s="1258"/>
      <c r="H607" s="1258"/>
      <c r="I607" s="1258"/>
      <c r="J607" s="1258"/>
      <c r="K607" s="1258"/>
      <c r="L607" s="1258"/>
      <c r="M607" s="1258"/>
      <c r="N607" s="1258"/>
      <c r="O607" s="1258"/>
      <c r="P607" s="1258"/>
      <c r="Q607" s="1258"/>
      <c r="R607" s="1258"/>
      <c r="S607" s="1258"/>
      <c r="T607" s="1258"/>
      <c r="U607" s="1258"/>
      <c r="V607" s="1258"/>
      <c r="W607" s="1258"/>
      <c r="X607" s="1258"/>
      <c r="Y607" s="1258"/>
      <c r="Z607" s="1258"/>
    </row>
    <row r="608" hidden="1">
      <c r="A608" s="1258"/>
      <c r="B608" s="1258"/>
      <c r="C608" s="1258"/>
      <c r="D608" s="1258"/>
      <c r="E608" s="1258"/>
      <c r="F608" s="1258"/>
      <c r="G608" s="1258"/>
      <c r="H608" s="1258"/>
      <c r="I608" s="1258"/>
      <c r="J608" s="1258"/>
      <c r="K608" s="1258"/>
      <c r="L608" s="1258"/>
      <c r="M608" s="1258"/>
      <c r="N608" s="1258"/>
      <c r="O608" s="1258"/>
      <c r="P608" s="1258"/>
      <c r="Q608" s="1258"/>
      <c r="R608" s="1258"/>
      <c r="S608" s="1258"/>
      <c r="T608" s="1258"/>
      <c r="U608" s="1258"/>
      <c r="V608" s="1258"/>
      <c r="W608" s="1258"/>
      <c r="X608" s="1258"/>
      <c r="Y608" s="1258"/>
      <c r="Z608" s="1258"/>
    </row>
    <row r="609" hidden="1">
      <c r="A609" s="1258"/>
      <c r="B609" s="1258"/>
      <c r="C609" s="1258"/>
      <c r="D609" s="1258"/>
      <c r="E609" s="1258"/>
      <c r="F609" s="1258"/>
      <c r="G609" s="1258"/>
      <c r="H609" s="1258"/>
      <c r="I609" s="1258"/>
      <c r="J609" s="1258"/>
      <c r="K609" s="1258"/>
      <c r="L609" s="1258"/>
      <c r="M609" s="1258"/>
      <c r="N609" s="1258"/>
      <c r="O609" s="1258"/>
      <c r="P609" s="1258"/>
      <c r="Q609" s="1258"/>
      <c r="R609" s="1258"/>
      <c r="S609" s="1258"/>
      <c r="T609" s="1258"/>
      <c r="U609" s="1258"/>
      <c r="V609" s="1258"/>
      <c r="W609" s="1258"/>
      <c r="X609" s="1258"/>
      <c r="Y609" s="1258"/>
      <c r="Z609" s="1258"/>
    </row>
    <row r="610" hidden="1">
      <c r="A610" s="1258"/>
      <c r="B610" s="1258"/>
      <c r="C610" s="1258"/>
      <c r="D610" s="1258"/>
      <c r="E610" s="1258"/>
      <c r="F610" s="1258"/>
      <c r="G610" s="1258"/>
      <c r="H610" s="1258"/>
      <c r="I610" s="1258"/>
      <c r="J610" s="1258"/>
      <c r="K610" s="1258"/>
      <c r="L610" s="1258"/>
      <c r="M610" s="1258"/>
      <c r="N610" s="1258"/>
      <c r="O610" s="1258"/>
      <c r="P610" s="1258"/>
      <c r="Q610" s="1258"/>
      <c r="R610" s="1258"/>
      <c r="S610" s="1258"/>
      <c r="T610" s="1258"/>
      <c r="U610" s="1258"/>
      <c r="V610" s="1258"/>
      <c r="W610" s="1258"/>
      <c r="X610" s="1258"/>
      <c r="Y610" s="1258"/>
      <c r="Z610" s="1258"/>
    </row>
    <row r="611" hidden="1">
      <c r="A611" s="1258"/>
      <c r="B611" s="1258"/>
      <c r="C611" s="1258"/>
      <c r="D611" s="1258"/>
      <c r="E611" s="1258"/>
      <c r="F611" s="1258"/>
      <c r="G611" s="1258"/>
      <c r="H611" s="1258"/>
      <c r="I611" s="1258"/>
      <c r="J611" s="1258"/>
      <c r="K611" s="1258"/>
      <c r="L611" s="1258"/>
      <c r="M611" s="1258"/>
      <c r="N611" s="1258"/>
      <c r="O611" s="1258"/>
      <c r="P611" s="1258"/>
      <c r="Q611" s="1258"/>
      <c r="R611" s="1258"/>
      <c r="S611" s="1258"/>
      <c r="T611" s="1258"/>
      <c r="U611" s="1258"/>
      <c r="V611" s="1258"/>
      <c r="W611" s="1258"/>
      <c r="X611" s="1258"/>
      <c r="Y611" s="1258"/>
      <c r="Z611" s="1258"/>
    </row>
    <row r="612" hidden="1">
      <c r="A612" s="1258"/>
      <c r="B612" s="1258"/>
      <c r="C612" s="1258"/>
      <c r="D612" s="1258"/>
      <c r="E612" s="1258"/>
      <c r="F612" s="1258"/>
      <c r="G612" s="1258"/>
      <c r="H612" s="1258"/>
      <c r="I612" s="1258"/>
      <c r="J612" s="1258"/>
      <c r="K612" s="1258"/>
      <c r="L612" s="1258"/>
      <c r="M612" s="1258"/>
      <c r="N612" s="1258"/>
      <c r="O612" s="1258"/>
      <c r="P612" s="1258"/>
      <c r="Q612" s="1258"/>
      <c r="R612" s="1258"/>
      <c r="S612" s="1258"/>
      <c r="T612" s="1258"/>
      <c r="U612" s="1258"/>
      <c r="V612" s="1258"/>
      <c r="W612" s="1258"/>
      <c r="X612" s="1258"/>
      <c r="Y612" s="1258"/>
      <c r="Z612" s="1258"/>
    </row>
    <row r="613" hidden="1">
      <c r="A613" s="1258"/>
      <c r="B613" s="1258"/>
      <c r="C613" s="1258"/>
      <c r="D613" s="1258"/>
      <c r="E613" s="1258"/>
      <c r="F613" s="1258"/>
      <c r="G613" s="1258"/>
      <c r="H613" s="1258"/>
      <c r="I613" s="1258"/>
      <c r="J613" s="1258"/>
      <c r="K613" s="1258"/>
      <c r="L613" s="1258"/>
      <c r="M613" s="1258"/>
      <c r="N613" s="1258"/>
      <c r="O613" s="1258"/>
      <c r="P613" s="1258"/>
      <c r="Q613" s="1258"/>
      <c r="R613" s="1258"/>
      <c r="S613" s="1258"/>
      <c r="T613" s="1258"/>
      <c r="U613" s="1258"/>
      <c r="V613" s="1258"/>
      <c r="W613" s="1258"/>
      <c r="X613" s="1258"/>
      <c r="Y613" s="1258"/>
      <c r="Z613" s="1258"/>
    </row>
    <row r="614" hidden="1">
      <c r="A614" s="1258"/>
      <c r="B614" s="1258"/>
      <c r="C614" s="1258"/>
      <c r="D614" s="1258"/>
      <c r="E614" s="1258"/>
      <c r="F614" s="1258"/>
      <c r="G614" s="1258"/>
      <c r="H614" s="1258"/>
      <c r="I614" s="1258"/>
      <c r="J614" s="1258"/>
      <c r="K614" s="1258"/>
      <c r="L614" s="1258"/>
      <c r="M614" s="1258"/>
      <c r="N614" s="1258"/>
      <c r="O614" s="1258"/>
      <c r="P614" s="1258"/>
      <c r="Q614" s="1258"/>
      <c r="R614" s="1258"/>
      <c r="S614" s="1258"/>
      <c r="T614" s="1258"/>
      <c r="U614" s="1258"/>
      <c r="V614" s="1258"/>
      <c r="W614" s="1258"/>
      <c r="X614" s="1258"/>
      <c r="Y614" s="1258"/>
      <c r="Z614" s="1258"/>
    </row>
    <row r="615" hidden="1">
      <c r="A615" s="1258"/>
      <c r="B615" s="1258"/>
      <c r="C615" s="1258"/>
      <c r="D615" s="1258"/>
      <c r="E615" s="1258"/>
      <c r="F615" s="1258"/>
      <c r="G615" s="1258"/>
      <c r="H615" s="1258"/>
      <c r="I615" s="1258"/>
      <c r="J615" s="1258"/>
      <c r="K615" s="1258"/>
      <c r="L615" s="1258"/>
      <c r="M615" s="1258"/>
      <c r="N615" s="1258"/>
      <c r="O615" s="1258"/>
      <c r="P615" s="1258"/>
      <c r="Q615" s="1258"/>
      <c r="R615" s="1258"/>
      <c r="S615" s="1258"/>
      <c r="T615" s="1258"/>
      <c r="U615" s="1258"/>
      <c r="V615" s="1258"/>
      <c r="W615" s="1258"/>
      <c r="X615" s="1258"/>
      <c r="Y615" s="1258"/>
      <c r="Z615" s="1258"/>
    </row>
    <row r="616" hidden="1">
      <c r="A616" s="1258"/>
      <c r="B616" s="1258"/>
      <c r="C616" s="1258"/>
      <c r="D616" s="1258"/>
      <c r="E616" s="1258"/>
      <c r="F616" s="1258"/>
      <c r="G616" s="1258"/>
      <c r="H616" s="1258"/>
      <c r="I616" s="1258"/>
      <c r="J616" s="1258"/>
      <c r="K616" s="1258"/>
      <c r="L616" s="1258"/>
      <c r="M616" s="1258"/>
      <c r="N616" s="1258"/>
      <c r="O616" s="1258"/>
      <c r="P616" s="1258"/>
      <c r="Q616" s="1258"/>
      <c r="R616" s="1258"/>
      <c r="S616" s="1258"/>
      <c r="T616" s="1258"/>
      <c r="U616" s="1258"/>
      <c r="V616" s="1258"/>
      <c r="W616" s="1258"/>
      <c r="X616" s="1258"/>
      <c r="Y616" s="1258"/>
      <c r="Z616" s="1258"/>
    </row>
    <row r="617" hidden="1">
      <c r="A617" s="1258"/>
      <c r="B617" s="1258"/>
      <c r="C617" s="1258"/>
      <c r="D617" s="1258"/>
      <c r="E617" s="1258"/>
      <c r="F617" s="1258"/>
      <c r="G617" s="1258"/>
      <c r="H617" s="1258"/>
      <c r="I617" s="1258"/>
      <c r="J617" s="1258"/>
      <c r="K617" s="1258"/>
      <c r="L617" s="1258"/>
      <c r="M617" s="1258"/>
      <c r="N617" s="1258"/>
      <c r="O617" s="1258"/>
      <c r="P617" s="1258"/>
      <c r="Q617" s="1258"/>
      <c r="R617" s="1258"/>
      <c r="S617" s="1258"/>
      <c r="T617" s="1258"/>
      <c r="U617" s="1258"/>
      <c r="V617" s="1258"/>
      <c r="W617" s="1258"/>
      <c r="X617" s="1258"/>
      <c r="Y617" s="1258"/>
      <c r="Z617" s="1258"/>
    </row>
    <row r="618" hidden="1">
      <c r="A618" s="1258"/>
      <c r="B618" s="1258"/>
      <c r="C618" s="1258"/>
      <c r="D618" s="1258"/>
      <c r="E618" s="1258"/>
      <c r="F618" s="1258"/>
      <c r="G618" s="1258"/>
      <c r="H618" s="1258"/>
      <c r="I618" s="1258"/>
      <c r="J618" s="1258"/>
      <c r="K618" s="1258"/>
      <c r="L618" s="1258"/>
      <c r="M618" s="1258"/>
      <c r="N618" s="1258"/>
      <c r="O618" s="1258"/>
      <c r="P618" s="1258"/>
      <c r="Q618" s="1258"/>
      <c r="R618" s="1258"/>
      <c r="S618" s="1258"/>
      <c r="T618" s="1258"/>
      <c r="U618" s="1258"/>
      <c r="V618" s="1258"/>
      <c r="W618" s="1258"/>
      <c r="X618" s="1258"/>
      <c r="Y618" s="1258"/>
      <c r="Z618" s="1258"/>
    </row>
    <row r="619" hidden="1">
      <c r="A619" s="1258"/>
      <c r="B619" s="1258"/>
      <c r="C619" s="1258"/>
      <c r="D619" s="1258"/>
      <c r="E619" s="1258"/>
      <c r="F619" s="1258"/>
      <c r="G619" s="1258"/>
      <c r="H619" s="1258"/>
      <c r="I619" s="1258"/>
      <c r="J619" s="1258"/>
      <c r="K619" s="1258"/>
      <c r="L619" s="1258"/>
      <c r="M619" s="1258"/>
      <c r="N619" s="1258"/>
      <c r="O619" s="1258"/>
      <c r="P619" s="1258"/>
      <c r="Q619" s="1258"/>
      <c r="R619" s="1258"/>
      <c r="S619" s="1258"/>
      <c r="T619" s="1258"/>
      <c r="U619" s="1258"/>
      <c r="V619" s="1258"/>
      <c r="W619" s="1258"/>
      <c r="X619" s="1258"/>
      <c r="Y619" s="1258"/>
      <c r="Z619" s="1258"/>
    </row>
    <row r="620" hidden="1">
      <c r="A620" s="1258"/>
      <c r="B620" s="1258"/>
      <c r="C620" s="1258"/>
      <c r="D620" s="1258"/>
      <c r="E620" s="1258"/>
      <c r="F620" s="1258"/>
      <c r="G620" s="1258"/>
      <c r="H620" s="1258"/>
      <c r="I620" s="1258"/>
      <c r="J620" s="1258"/>
      <c r="K620" s="1258"/>
      <c r="L620" s="1258"/>
      <c r="M620" s="1258"/>
      <c r="N620" s="1258"/>
      <c r="O620" s="1258"/>
      <c r="P620" s="1258"/>
      <c r="Q620" s="1258"/>
      <c r="R620" s="1258"/>
      <c r="S620" s="1258"/>
      <c r="T620" s="1258"/>
      <c r="U620" s="1258"/>
      <c r="V620" s="1258"/>
      <c r="W620" s="1258"/>
      <c r="X620" s="1258"/>
      <c r="Y620" s="1258"/>
      <c r="Z620" s="1258"/>
    </row>
    <row r="621" hidden="1">
      <c r="A621" s="1258"/>
      <c r="B621" s="1258"/>
      <c r="C621" s="1258"/>
      <c r="D621" s="1258"/>
      <c r="E621" s="1258"/>
      <c r="F621" s="1258"/>
      <c r="G621" s="1258"/>
      <c r="H621" s="1258"/>
      <c r="I621" s="1258"/>
      <c r="J621" s="1258"/>
      <c r="K621" s="1258"/>
      <c r="L621" s="1258"/>
      <c r="M621" s="1258"/>
      <c r="N621" s="1258"/>
      <c r="O621" s="1258"/>
      <c r="P621" s="1258"/>
      <c r="Q621" s="1258"/>
      <c r="R621" s="1258"/>
      <c r="S621" s="1258"/>
      <c r="T621" s="1258"/>
      <c r="U621" s="1258"/>
      <c r="V621" s="1258"/>
      <c r="W621" s="1258"/>
      <c r="X621" s="1258"/>
      <c r="Y621" s="1258"/>
      <c r="Z621" s="1258"/>
    </row>
    <row r="622" hidden="1">
      <c r="A622" s="1258"/>
      <c r="B622" s="1258"/>
      <c r="C622" s="1258"/>
      <c r="D622" s="1258"/>
      <c r="E622" s="1258"/>
      <c r="F622" s="1258"/>
      <c r="G622" s="1258"/>
      <c r="H622" s="1258"/>
      <c r="I622" s="1258"/>
      <c r="J622" s="1258"/>
      <c r="K622" s="1258"/>
      <c r="L622" s="1258"/>
      <c r="M622" s="1258"/>
      <c r="N622" s="1258"/>
      <c r="O622" s="1258"/>
      <c r="P622" s="1258"/>
      <c r="Q622" s="1258"/>
      <c r="R622" s="1258"/>
      <c r="S622" s="1258"/>
      <c r="T622" s="1258"/>
      <c r="U622" s="1258"/>
      <c r="V622" s="1258"/>
      <c r="W622" s="1258"/>
      <c r="X622" s="1258"/>
      <c r="Y622" s="1258"/>
      <c r="Z622" s="1258"/>
    </row>
    <row r="623" hidden="1">
      <c r="A623" s="1258"/>
      <c r="B623" s="1258"/>
      <c r="C623" s="1258"/>
      <c r="D623" s="1258"/>
      <c r="E623" s="1258"/>
      <c r="F623" s="1258"/>
      <c r="G623" s="1258"/>
      <c r="H623" s="1258"/>
      <c r="I623" s="1258"/>
      <c r="J623" s="1258"/>
      <c r="K623" s="1258"/>
      <c r="L623" s="1258"/>
      <c r="M623" s="1258"/>
      <c r="N623" s="1258"/>
      <c r="O623" s="1258"/>
      <c r="P623" s="1258"/>
      <c r="Q623" s="1258"/>
      <c r="R623" s="1258"/>
      <c r="S623" s="1258"/>
      <c r="T623" s="1258"/>
      <c r="U623" s="1258"/>
      <c r="V623" s="1258"/>
      <c r="W623" s="1258"/>
      <c r="X623" s="1258"/>
      <c r="Y623" s="1258"/>
      <c r="Z623" s="1258"/>
    </row>
    <row r="624" hidden="1">
      <c r="A624" s="1258"/>
      <c r="B624" s="1258"/>
      <c r="C624" s="1258"/>
      <c r="D624" s="1258"/>
      <c r="E624" s="1258"/>
      <c r="F624" s="1258"/>
      <c r="G624" s="1258"/>
      <c r="H624" s="1258"/>
      <c r="I624" s="1258"/>
      <c r="J624" s="1258"/>
      <c r="K624" s="1258"/>
      <c r="L624" s="1258"/>
      <c r="M624" s="1258"/>
      <c r="N624" s="1258"/>
      <c r="O624" s="1258"/>
      <c r="P624" s="1258"/>
      <c r="Q624" s="1258"/>
      <c r="R624" s="1258"/>
      <c r="S624" s="1258"/>
      <c r="T624" s="1258"/>
      <c r="U624" s="1258"/>
      <c r="V624" s="1258"/>
      <c r="W624" s="1258"/>
      <c r="X624" s="1258"/>
      <c r="Y624" s="1258"/>
      <c r="Z624" s="1258"/>
    </row>
    <row r="625" hidden="1">
      <c r="A625" s="1258"/>
      <c r="B625" s="1258"/>
      <c r="C625" s="1258"/>
      <c r="D625" s="1258"/>
      <c r="E625" s="1258"/>
      <c r="F625" s="1258"/>
      <c r="G625" s="1258"/>
      <c r="H625" s="1258"/>
      <c r="I625" s="1258"/>
      <c r="J625" s="1258"/>
      <c r="K625" s="1258"/>
      <c r="L625" s="1258"/>
      <c r="M625" s="1258"/>
      <c r="N625" s="1258"/>
      <c r="O625" s="1258"/>
      <c r="P625" s="1258"/>
      <c r="Q625" s="1258"/>
      <c r="R625" s="1258"/>
      <c r="S625" s="1258"/>
      <c r="T625" s="1258"/>
      <c r="U625" s="1258"/>
      <c r="V625" s="1258"/>
      <c r="W625" s="1258"/>
      <c r="X625" s="1258"/>
      <c r="Y625" s="1258"/>
      <c r="Z625" s="1258"/>
    </row>
    <row r="626" hidden="1">
      <c r="A626" s="1258"/>
      <c r="B626" s="1258"/>
      <c r="C626" s="1258"/>
      <c r="D626" s="1258"/>
      <c r="E626" s="1258"/>
      <c r="F626" s="1258"/>
      <c r="G626" s="1258"/>
      <c r="H626" s="1258"/>
      <c r="I626" s="1258"/>
      <c r="J626" s="1258"/>
      <c r="K626" s="1258"/>
      <c r="L626" s="1258"/>
      <c r="M626" s="1258"/>
      <c r="N626" s="1258"/>
      <c r="O626" s="1258"/>
      <c r="P626" s="1258"/>
      <c r="Q626" s="1258"/>
      <c r="R626" s="1258"/>
      <c r="S626" s="1258"/>
      <c r="T626" s="1258"/>
      <c r="U626" s="1258"/>
      <c r="V626" s="1258"/>
      <c r="W626" s="1258"/>
      <c r="X626" s="1258"/>
      <c r="Y626" s="1258"/>
      <c r="Z626" s="1258"/>
    </row>
    <row r="627" hidden="1">
      <c r="A627" s="1258"/>
      <c r="B627" s="1258"/>
      <c r="C627" s="1258"/>
      <c r="D627" s="1258"/>
      <c r="E627" s="1258"/>
      <c r="F627" s="1258"/>
      <c r="G627" s="1258"/>
      <c r="H627" s="1258"/>
      <c r="I627" s="1258"/>
      <c r="J627" s="1258"/>
      <c r="K627" s="1258"/>
      <c r="L627" s="1258"/>
      <c r="M627" s="1258"/>
      <c r="N627" s="1258"/>
      <c r="O627" s="1258"/>
      <c r="P627" s="1258"/>
      <c r="Q627" s="1258"/>
      <c r="R627" s="1258"/>
      <c r="S627" s="1258"/>
      <c r="T627" s="1258"/>
      <c r="U627" s="1258"/>
      <c r="V627" s="1258"/>
      <c r="W627" s="1258"/>
      <c r="X627" s="1258"/>
      <c r="Y627" s="1258"/>
      <c r="Z627" s="1258"/>
    </row>
    <row r="628" hidden="1">
      <c r="A628" s="1258"/>
      <c r="B628" s="1258"/>
      <c r="C628" s="1258"/>
      <c r="D628" s="1258"/>
      <c r="E628" s="1258"/>
      <c r="F628" s="1258"/>
      <c r="G628" s="1258"/>
      <c r="H628" s="1258"/>
      <c r="I628" s="1258"/>
      <c r="J628" s="1258"/>
      <c r="K628" s="1258"/>
      <c r="L628" s="1258"/>
      <c r="M628" s="1258"/>
      <c r="N628" s="1258"/>
      <c r="O628" s="1258"/>
      <c r="P628" s="1258"/>
      <c r="Q628" s="1258"/>
      <c r="R628" s="1258"/>
      <c r="S628" s="1258"/>
      <c r="T628" s="1258"/>
      <c r="U628" s="1258"/>
      <c r="V628" s="1258"/>
      <c r="W628" s="1258"/>
      <c r="X628" s="1258"/>
      <c r="Y628" s="1258"/>
      <c r="Z628" s="1258"/>
    </row>
    <row r="629" hidden="1">
      <c r="A629" s="1258"/>
      <c r="B629" s="1258"/>
      <c r="C629" s="1258"/>
      <c r="D629" s="1258"/>
      <c r="E629" s="1258"/>
      <c r="F629" s="1258"/>
      <c r="G629" s="1258"/>
      <c r="H629" s="1258"/>
      <c r="I629" s="1258"/>
      <c r="J629" s="1258"/>
      <c r="K629" s="1258"/>
      <c r="L629" s="1258"/>
      <c r="M629" s="1258"/>
      <c r="N629" s="1258"/>
      <c r="O629" s="1258"/>
      <c r="P629" s="1258"/>
      <c r="Q629" s="1258"/>
      <c r="R629" s="1258"/>
      <c r="S629" s="1258"/>
      <c r="T629" s="1258"/>
      <c r="U629" s="1258"/>
      <c r="V629" s="1258"/>
      <c r="W629" s="1258"/>
      <c r="X629" s="1258"/>
      <c r="Y629" s="1258"/>
      <c r="Z629" s="1258"/>
    </row>
    <row r="630" hidden="1">
      <c r="A630" s="1258"/>
      <c r="B630" s="1258"/>
      <c r="C630" s="1258"/>
      <c r="D630" s="1258"/>
      <c r="E630" s="1258"/>
      <c r="F630" s="1258"/>
      <c r="G630" s="1258"/>
      <c r="H630" s="1258"/>
      <c r="I630" s="1258"/>
      <c r="J630" s="1258"/>
      <c r="K630" s="1258"/>
      <c r="L630" s="1258"/>
      <c r="M630" s="1258"/>
      <c r="N630" s="1258"/>
      <c r="O630" s="1258"/>
      <c r="P630" s="1258"/>
      <c r="Q630" s="1258"/>
      <c r="R630" s="1258"/>
      <c r="S630" s="1258"/>
      <c r="T630" s="1258"/>
      <c r="U630" s="1258"/>
      <c r="V630" s="1258"/>
      <c r="W630" s="1258"/>
      <c r="X630" s="1258"/>
      <c r="Y630" s="1258"/>
      <c r="Z630" s="1258"/>
    </row>
    <row r="631" hidden="1">
      <c r="A631" s="1258"/>
      <c r="B631" s="1258"/>
      <c r="C631" s="1258"/>
      <c r="D631" s="1258"/>
      <c r="E631" s="1258"/>
      <c r="F631" s="1258"/>
      <c r="G631" s="1258"/>
      <c r="H631" s="1258"/>
      <c r="I631" s="1258"/>
      <c r="J631" s="1258"/>
      <c r="K631" s="1258"/>
      <c r="L631" s="1258"/>
      <c r="M631" s="1258"/>
      <c r="N631" s="1258"/>
      <c r="O631" s="1258"/>
      <c r="P631" s="1258"/>
      <c r="Q631" s="1258"/>
      <c r="R631" s="1258"/>
      <c r="S631" s="1258"/>
      <c r="T631" s="1258"/>
      <c r="U631" s="1258"/>
      <c r="V631" s="1258"/>
      <c r="W631" s="1258"/>
      <c r="X631" s="1258"/>
      <c r="Y631" s="1258"/>
      <c r="Z631" s="1258"/>
    </row>
    <row r="632" hidden="1">
      <c r="A632" s="1258"/>
      <c r="B632" s="1258"/>
      <c r="C632" s="1258"/>
      <c r="D632" s="1258"/>
      <c r="E632" s="1258"/>
      <c r="F632" s="1258"/>
      <c r="G632" s="1258"/>
      <c r="H632" s="1258"/>
      <c r="I632" s="1258"/>
      <c r="J632" s="1258"/>
      <c r="K632" s="1258"/>
      <c r="L632" s="1258"/>
      <c r="M632" s="1258"/>
      <c r="N632" s="1258"/>
      <c r="O632" s="1258"/>
      <c r="P632" s="1258"/>
      <c r="Q632" s="1258"/>
      <c r="R632" s="1258"/>
      <c r="S632" s="1258"/>
      <c r="T632" s="1258"/>
      <c r="U632" s="1258"/>
      <c r="V632" s="1258"/>
      <c r="W632" s="1258"/>
      <c r="X632" s="1258"/>
      <c r="Y632" s="1258"/>
      <c r="Z632" s="1258"/>
    </row>
    <row r="633" hidden="1">
      <c r="A633" s="1258"/>
      <c r="B633" s="1258"/>
      <c r="C633" s="1258"/>
      <c r="D633" s="1258"/>
      <c r="E633" s="1258"/>
      <c r="F633" s="1258"/>
      <c r="G633" s="1258"/>
      <c r="H633" s="1258"/>
      <c r="I633" s="1258"/>
      <c r="J633" s="1258"/>
      <c r="K633" s="1258"/>
      <c r="L633" s="1258"/>
      <c r="M633" s="1258"/>
      <c r="N633" s="1258"/>
      <c r="O633" s="1258"/>
      <c r="P633" s="1258"/>
      <c r="Q633" s="1258"/>
      <c r="R633" s="1258"/>
      <c r="S633" s="1258"/>
      <c r="T633" s="1258"/>
      <c r="U633" s="1258"/>
      <c r="V633" s="1258"/>
      <c r="W633" s="1258"/>
      <c r="X633" s="1258"/>
      <c r="Y633" s="1258"/>
      <c r="Z633" s="1258"/>
    </row>
    <row r="634" hidden="1">
      <c r="A634" s="1258"/>
      <c r="B634" s="1258"/>
      <c r="C634" s="1258"/>
      <c r="D634" s="1258"/>
      <c r="E634" s="1258"/>
      <c r="F634" s="1258"/>
      <c r="G634" s="1258"/>
      <c r="H634" s="1258"/>
      <c r="I634" s="1258"/>
      <c r="J634" s="1258"/>
      <c r="K634" s="1258"/>
      <c r="L634" s="1258"/>
      <c r="M634" s="1258"/>
      <c r="N634" s="1258"/>
      <c r="O634" s="1258"/>
      <c r="P634" s="1258"/>
      <c r="Q634" s="1258"/>
      <c r="R634" s="1258"/>
      <c r="S634" s="1258"/>
      <c r="T634" s="1258"/>
      <c r="U634" s="1258"/>
      <c r="V634" s="1258"/>
      <c r="W634" s="1258"/>
      <c r="X634" s="1258"/>
      <c r="Y634" s="1258"/>
      <c r="Z634" s="1258"/>
    </row>
    <row r="635" hidden="1">
      <c r="A635" s="1258"/>
      <c r="B635" s="1258"/>
      <c r="C635" s="1258"/>
      <c r="D635" s="1258"/>
      <c r="E635" s="1258"/>
      <c r="F635" s="1258"/>
      <c r="G635" s="1258"/>
      <c r="H635" s="1258"/>
      <c r="I635" s="1258"/>
      <c r="J635" s="1258"/>
      <c r="K635" s="1258"/>
      <c r="L635" s="1258"/>
      <c r="M635" s="1258"/>
      <c r="N635" s="1258"/>
      <c r="O635" s="1258"/>
      <c r="P635" s="1258"/>
      <c r="Q635" s="1258"/>
      <c r="R635" s="1258"/>
      <c r="S635" s="1258"/>
      <c r="T635" s="1258"/>
      <c r="U635" s="1258"/>
      <c r="V635" s="1258"/>
      <c r="W635" s="1258"/>
      <c r="X635" s="1258"/>
      <c r="Y635" s="1258"/>
      <c r="Z635" s="1258"/>
    </row>
    <row r="636" hidden="1">
      <c r="A636" s="1258"/>
      <c r="B636" s="1258"/>
      <c r="C636" s="1258"/>
      <c r="D636" s="1258"/>
      <c r="E636" s="1258"/>
      <c r="F636" s="1258"/>
      <c r="G636" s="1258"/>
      <c r="H636" s="1258"/>
      <c r="I636" s="1258"/>
      <c r="J636" s="1258"/>
      <c r="K636" s="1258"/>
      <c r="L636" s="1258"/>
      <c r="M636" s="1258"/>
      <c r="N636" s="1258"/>
      <c r="O636" s="1258"/>
      <c r="P636" s="1258"/>
      <c r="Q636" s="1258"/>
      <c r="R636" s="1258"/>
      <c r="S636" s="1258"/>
      <c r="T636" s="1258"/>
      <c r="U636" s="1258"/>
      <c r="V636" s="1258"/>
      <c r="W636" s="1258"/>
      <c r="X636" s="1258"/>
      <c r="Y636" s="1258"/>
      <c r="Z636" s="1258"/>
    </row>
    <row r="637" hidden="1">
      <c r="A637" s="1258"/>
      <c r="B637" s="1258"/>
      <c r="C637" s="1258"/>
      <c r="D637" s="1258"/>
      <c r="E637" s="1258"/>
      <c r="F637" s="1258"/>
      <c r="G637" s="1258"/>
      <c r="H637" s="1258"/>
      <c r="I637" s="1258"/>
      <c r="J637" s="1258"/>
      <c r="K637" s="1258"/>
      <c r="L637" s="1258"/>
      <c r="M637" s="1258"/>
      <c r="N637" s="1258"/>
      <c r="O637" s="1258"/>
      <c r="P637" s="1258"/>
      <c r="Q637" s="1258"/>
      <c r="R637" s="1258"/>
      <c r="S637" s="1258"/>
      <c r="T637" s="1258"/>
      <c r="U637" s="1258"/>
      <c r="V637" s="1258"/>
      <c r="W637" s="1258"/>
      <c r="X637" s="1258"/>
      <c r="Y637" s="1258"/>
      <c r="Z637" s="1258"/>
    </row>
    <row r="638" hidden="1">
      <c r="A638" s="1258"/>
      <c r="B638" s="1258"/>
      <c r="C638" s="1258"/>
      <c r="D638" s="1258"/>
      <c r="E638" s="1258"/>
      <c r="F638" s="1258"/>
      <c r="G638" s="1258"/>
      <c r="H638" s="1258"/>
      <c r="I638" s="1258"/>
      <c r="J638" s="1258"/>
      <c r="K638" s="1258"/>
      <c r="L638" s="1258"/>
      <c r="M638" s="1258"/>
      <c r="N638" s="1258"/>
      <c r="O638" s="1258"/>
      <c r="P638" s="1258"/>
      <c r="Q638" s="1258"/>
      <c r="R638" s="1258"/>
      <c r="S638" s="1258"/>
      <c r="T638" s="1258"/>
      <c r="U638" s="1258"/>
      <c r="V638" s="1258"/>
      <c r="W638" s="1258"/>
      <c r="X638" s="1258"/>
      <c r="Y638" s="1258"/>
      <c r="Z638" s="1258"/>
    </row>
    <row r="639" hidden="1">
      <c r="A639" s="1258"/>
      <c r="B639" s="1258"/>
      <c r="C639" s="1258"/>
      <c r="D639" s="1258"/>
      <c r="E639" s="1258"/>
      <c r="F639" s="1258"/>
      <c r="G639" s="1258"/>
      <c r="H639" s="1258"/>
      <c r="I639" s="1258"/>
      <c r="J639" s="1258"/>
      <c r="K639" s="1258"/>
      <c r="L639" s="1258"/>
      <c r="M639" s="1258"/>
      <c r="N639" s="1258"/>
      <c r="O639" s="1258"/>
      <c r="P639" s="1258"/>
      <c r="Q639" s="1258"/>
      <c r="R639" s="1258"/>
      <c r="S639" s="1258"/>
      <c r="T639" s="1258"/>
      <c r="U639" s="1258"/>
      <c r="V639" s="1258"/>
      <c r="W639" s="1258"/>
      <c r="X639" s="1258"/>
      <c r="Y639" s="1258"/>
      <c r="Z639" s="1258"/>
    </row>
    <row r="640" hidden="1">
      <c r="A640" s="1258"/>
      <c r="B640" s="1258"/>
      <c r="C640" s="1258"/>
      <c r="D640" s="1258"/>
      <c r="E640" s="1258"/>
      <c r="F640" s="1258"/>
      <c r="G640" s="1258"/>
      <c r="H640" s="1258"/>
      <c r="I640" s="1258"/>
      <c r="J640" s="1258"/>
      <c r="K640" s="1258"/>
      <c r="L640" s="1258"/>
      <c r="M640" s="1258"/>
      <c r="N640" s="1258"/>
      <c r="O640" s="1258"/>
      <c r="P640" s="1258"/>
      <c r="Q640" s="1258"/>
      <c r="R640" s="1258"/>
      <c r="S640" s="1258"/>
      <c r="T640" s="1258"/>
      <c r="U640" s="1258"/>
      <c r="V640" s="1258"/>
      <c r="W640" s="1258"/>
      <c r="X640" s="1258"/>
      <c r="Y640" s="1258"/>
      <c r="Z640" s="1258"/>
    </row>
    <row r="641" hidden="1">
      <c r="A641" s="1258"/>
      <c r="B641" s="1258"/>
      <c r="C641" s="1258"/>
      <c r="D641" s="1258"/>
      <c r="E641" s="1258"/>
      <c r="F641" s="1258"/>
      <c r="G641" s="1258"/>
      <c r="H641" s="1258"/>
      <c r="I641" s="1258"/>
      <c r="J641" s="1258"/>
      <c r="K641" s="1258"/>
      <c r="L641" s="1258"/>
      <c r="M641" s="1258"/>
      <c r="N641" s="1258"/>
      <c r="O641" s="1258"/>
      <c r="P641" s="1258"/>
      <c r="Q641" s="1258"/>
      <c r="R641" s="1258"/>
      <c r="S641" s="1258"/>
      <c r="T641" s="1258"/>
      <c r="U641" s="1258"/>
      <c r="V641" s="1258"/>
      <c r="W641" s="1258"/>
      <c r="X641" s="1258"/>
      <c r="Y641" s="1258"/>
      <c r="Z641" s="1258"/>
    </row>
    <row r="642" hidden="1">
      <c r="A642" s="1258"/>
      <c r="B642" s="1258"/>
      <c r="C642" s="1258"/>
      <c r="D642" s="1258"/>
      <c r="E642" s="1258"/>
      <c r="F642" s="1258"/>
      <c r="G642" s="1258"/>
      <c r="H642" s="1258"/>
      <c r="I642" s="1258"/>
      <c r="J642" s="1258"/>
      <c r="K642" s="1258"/>
      <c r="L642" s="1258"/>
      <c r="M642" s="1258"/>
      <c r="N642" s="1258"/>
      <c r="O642" s="1258"/>
      <c r="P642" s="1258"/>
      <c r="Q642" s="1258"/>
      <c r="R642" s="1258"/>
      <c r="S642" s="1258"/>
      <c r="T642" s="1258"/>
      <c r="U642" s="1258"/>
      <c r="V642" s="1258"/>
      <c r="W642" s="1258"/>
      <c r="X642" s="1258"/>
      <c r="Y642" s="1258"/>
      <c r="Z642" s="1258"/>
    </row>
    <row r="643" hidden="1">
      <c r="A643" s="1258"/>
      <c r="B643" s="1258"/>
      <c r="C643" s="1258"/>
      <c r="D643" s="1258"/>
      <c r="E643" s="1258"/>
      <c r="F643" s="1258"/>
      <c r="G643" s="1258"/>
      <c r="H643" s="1258"/>
      <c r="I643" s="1258"/>
      <c r="J643" s="1258"/>
      <c r="K643" s="1258"/>
      <c r="L643" s="1258"/>
      <c r="M643" s="1258"/>
      <c r="N643" s="1258"/>
      <c r="O643" s="1258"/>
      <c r="P643" s="1258"/>
      <c r="Q643" s="1258"/>
      <c r="R643" s="1258"/>
      <c r="S643" s="1258"/>
      <c r="T643" s="1258"/>
      <c r="U643" s="1258"/>
      <c r="V643" s="1258"/>
      <c r="W643" s="1258"/>
      <c r="X643" s="1258"/>
      <c r="Y643" s="1258"/>
      <c r="Z643" s="1258"/>
    </row>
    <row r="644" hidden="1">
      <c r="A644" s="1258"/>
      <c r="B644" s="1258"/>
      <c r="C644" s="1258"/>
      <c r="D644" s="1258"/>
      <c r="E644" s="1258"/>
      <c r="F644" s="1258"/>
      <c r="G644" s="1258"/>
      <c r="H644" s="1258"/>
      <c r="I644" s="1258"/>
      <c r="J644" s="1258"/>
      <c r="K644" s="1258"/>
      <c r="L644" s="1258"/>
      <c r="M644" s="1258"/>
      <c r="N644" s="1258"/>
      <c r="O644" s="1258"/>
      <c r="P644" s="1258"/>
      <c r="Q644" s="1258"/>
      <c r="R644" s="1258"/>
      <c r="S644" s="1258"/>
      <c r="T644" s="1258"/>
      <c r="U644" s="1258"/>
      <c r="V644" s="1258"/>
      <c r="W644" s="1258"/>
      <c r="X644" s="1258"/>
      <c r="Y644" s="1258"/>
      <c r="Z644" s="1258"/>
    </row>
    <row r="645" hidden="1">
      <c r="A645" s="1258"/>
      <c r="B645" s="1258"/>
      <c r="C645" s="1258"/>
      <c r="D645" s="1258"/>
      <c r="E645" s="1258"/>
      <c r="F645" s="1258"/>
      <c r="G645" s="1258"/>
      <c r="H645" s="1258"/>
      <c r="I645" s="1258"/>
      <c r="J645" s="1258"/>
      <c r="K645" s="1258"/>
      <c r="L645" s="1258"/>
      <c r="M645" s="1258"/>
      <c r="N645" s="1258"/>
      <c r="O645" s="1258"/>
      <c r="P645" s="1258"/>
      <c r="Q645" s="1258"/>
      <c r="R645" s="1258"/>
      <c r="S645" s="1258"/>
      <c r="T645" s="1258"/>
      <c r="U645" s="1258"/>
      <c r="V645" s="1258"/>
      <c r="W645" s="1258"/>
      <c r="X645" s="1258"/>
      <c r="Y645" s="1258"/>
      <c r="Z645" s="1258"/>
    </row>
    <row r="646" hidden="1">
      <c r="A646" s="1258"/>
      <c r="B646" s="1258"/>
      <c r="C646" s="1258"/>
      <c r="D646" s="1258"/>
      <c r="E646" s="1258"/>
      <c r="F646" s="1258"/>
      <c r="G646" s="1258"/>
      <c r="H646" s="1258"/>
      <c r="I646" s="1258"/>
      <c r="J646" s="1258"/>
      <c r="K646" s="1258"/>
      <c r="L646" s="1258"/>
      <c r="M646" s="1258"/>
      <c r="N646" s="1258"/>
      <c r="O646" s="1258"/>
      <c r="P646" s="1258"/>
      <c r="Q646" s="1258"/>
      <c r="R646" s="1258"/>
      <c r="S646" s="1258"/>
      <c r="T646" s="1258"/>
      <c r="U646" s="1258"/>
      <c r="V646" s="1258"/>
      <c r="W646" s="1258"/>
      <c r="X646" s="1258"/>
      <c r="Y646" s="1258"/>
      <c r="Z646" s="1258"/>
    </row>
    <row r="647" hidden="1">
      <c r="A647" s="1258"/>
      <c r="B647" s="1258"/>
      <c r="C647" s="1258"/>
      <c r="D647" s="1258"/>
      <c r="E647" s="1258"/>
      <c r="F647" s="1258"/>
      <c r="G647" s="1258"/>
      <c r="H647" s="1258"/>
      <c r="I647" s="1258"/>
      <c r="J647" s="1258"/>
      <c r="K647" s="1258"/>
      <c r="L647" s="1258"/>
      <c r="M647" s="1258"/>
      <c r="N647" s="1258"/>
      <c r="O647" s="1258"/>
      <c r="P647" s="1258"/>
      <c r="Q647" s="1258"/>
      <c r="R647" s="1258"/>
      <c r="S647" s="1258"/>
      <c r="T647" s="1258"/>
      <c r="U647" s="1258"/>
      <c r="V647" s="1258"/>
      <c r="W647" s="1258"/>
      <c r="X647" s="1258"/>
      <c r="Y647" s="1258"/>
      <c r="Z647" s="1258"/>
    </row>
    <row r="648" hidden="1">
      <c r="A648" s="1258"/>
      <c r="B648" s="1258"/>
      <c r="C648" s="1258"/>
      <c r="D648" s="1258"/>
      <c r="E648" s="1258"/>
      <c r="F648" s="1258"/>
      <c r="G648" s="1258"/>
      <c r="H648" s="1258"/>
      <c r="I648" s="1258"/>
      <c r="J648" s="1258"/>
      <c r="K648" s="1258"/>
      <c r="L648" s="1258"/>
      <c r="M648" s="1258"/>
      <c r="N648" s="1258"/>
      <c r="O648" s="1258"/>
      <c r="P648" s="1258"/>
      <c r="Q648" s="1258"/>
      <c r="R648" s="1258"/>
      <c r="S648" s="1258"/>
      <c r="T648" s="1258"/>
      <c r="U648" s="1258"/>
      <c r="V648" s="1258"/>
      <c r="W648" s="1258"/>
      <c r="X648" s="1258"/>
      <c r="Y648" s="1258"/>
      <c r="Z648" s="1258"/>
    </row>
    <row r="649" hidden="1">
      <c r="A649" s="1258"/>
      <c r="B649" s="1258"/>
      <c r="C649" s="1258"/>
      <c r="D649" s="1258"/>
      <c r="E649" s="1258"/>
      <c r="F649" s="1258"/>
      <c r="G649" s="1258"/>
      <c r="H649" s="1258"/>
      <c r="I649" s="1258"/>
      <c r="J649" s="1258"/>
      <c r="K649" s="1258"/>
      <c r="L649" s="1258"/>
      <c r="M649" s="1258"/>
      <c r="N649" s="1258"/>
      <c r="O649" s="1258"/>
      <c r="P649" s="1258"/>
      <c r="Q649" s="1258"/>
      <c r="R649" s="1258"/>
      <c r="S649" s="1258"/>
      <c r="T649" s="1258"/>
      <c r="U649" s="1258"/>
      <c r="V649" s="1258"/>
      <c r="W649" s="1258"/>
      <c r="X649" s="1258"/>
      <c r="Y649" s="1258"/>
      <c r="Z649" s="1258"/>
    </row>
    <row r="650" hidden="1">
      <c r="A650" s="1258"/>
      <c r="B650" s="1258"/>
      <c r="C650" s="1258"/>
      <c r="D650" s="1258"/>
      <c r="E650" s="1258"/>
      <c r="F650" s="1258"/>
      <c r="G650" s="1258"/>
      <c r="H650" s="1258"/>
      <c r="I650" s="1258"/>
      <c r="J650" s="1258"/>
      <c r="K650" s="1258"/>
      <c r="L650" s="1258"/>
      <c r="M650" s="1258"/>
      <c r="N650" s="1258"/>
      <c r="O650" s="1258"/>
      <c r="P650" s="1258"/>
      <c r="Q650" s="1258"/>
      <c r="R650" s="1258"/>
      <c r="S650" s="1258"/>
      <c r="T650" s="1258"/>
      <c r="U650" s="1258"/>
      <c r="V650" s="1258"/>
      <c r="W650" s="1258"/>
      <c r="X650" s="1258"/>
      <c r="Y650" s="1258"/>
      <c r="Z650" s="1258"/>
    </row>
    <row r="651" hidden="1">
      <c r="A651" s="1258"/>
      <c r="B651" s="1258"/>
      <c r="C651" s="1258"/>
      <c r="D651" s="1258"/>
      <c r="E651" s="1258"/>
      <c r="F651" s="1258"/>
      <c r="G651" s="1258"/>
      <c r="H651" s="1258"/>
      <c r="I651" s="1258"/>
      <c r="J651" s="1258"/>
      <c r="K651" s="1258"/>
      <c r="L651" s="1258"/>
      <c r="M651" s="1258"/>
      <c r="N651" s="1258"/>
      <c r="O651" s="1258"/>
      <c r="P651" s="1258"/>
      <c r="Q651" s="1258"/>
      <c r="R651" s="1258"/>
      <c r="S651" s="1258"/>
      <c r="T651" s="1258"/>
      <c r="U651" s="1258"/>
      <c r="V651" s="1258"/>
      <c r="W651" s="1258"/>
      <c r="X651" s="1258"/>
      <c r="Y651" s="1258"/>
      <c r="Z651" s="1258"/>
    </row>
    <row r="652" hidden="1">
      <c r="A652" s="1258"/>
      <c r="B652" s="1258"/>
      <c r="C652" s="1258"/>
      <c r="D652" s="1258"/>
      <c r="E652" s="1258"/>
      <c r="F652" s="1258"/>
      <c r="G652" s="1258"/>
      <c r="H652" s="1258"/>
      <c r="I652" s="1258"/>
      <c r="J652" s="1258"/>
      <c r="K652" s="1258"/>
      <c r="L652" s="1258"/>
      <c r="M652" s="1258"/>
      <c r="N652" s="1258"/>
      <c r="O652" s="1258"/>
      <c r="P652" s="1258"/>
      <c r="Q652" s="1258"/>
      <c r="R652" s="1258"/>
      <c r="S652" s="1258"/>
      <c r="T652" s="1258"/>
      <c r="U652" s="1258"/>
      <c r="V652" s="1258"/>
      <c r="W652" s="1258"/>
      <c r="X652" s="1258"/>
      <c r="Y652" s="1258"/>
      <c r="Z652" s="1258"/>
    </row>
    <row r="653" hidden="1">
      <c r="A653" s="1258"/>
      <c r="B653" s="1258"/>
      <c r="C653" s="1258"/>
      <c r="D653" s="1258"/>
      <c r="E653" s="1258"/>
      <c r="F653" s="1258"/>
      <c r="G653" s="1258"/>
      <c r="H653" s="1258"/>
      <c r="I653" s="1258"/>
      <c r="J653" s="1258"/>
      <c r="K653" s="1258"/>
      <c r="L653" s="1258"/>
      <c r="M653" s="1258"/>
      <c r="N653" s="1258"/>
      <c r="O653" s="1258"/>
      <c r="P653" s="1258"/>
      <c r="Q653" s="1258"/>
      <c r="R653" s="1258"/>
      <c r="S653" s="1258"/>
      <c r="T653" s="1258"/>
      <c r="U653" s="1258"/>
      <c r="V653" s="1258"/>
      <c r="W653" s="1258"/>
      <c r="X653" s="1258"/>
      <c r="Y653" s="1258"/>
      <c r="Z653" s="1258"/>
    </row>
    <row r="654" hidden="1">
      <c r="A654" s="1258"/>
      <c r="B654" s="1258"/>
      <c r="C654" s="1258"/>
      <c r="D654" s="1258"/>
      <c r="E654" s="1258"/>
      <c r="F654" s="1258"/>
      <c r="G654" s="1258"/>
      <c r="H654" s="1258"/>
      <c r="I654" s="1258"/>
      <c r="J654" s="1258"/>
      <c r="K654" s="1258"/>
      <c r="L654" s="1258"/>
      <c r="M654" s="1258"/>
      <c r="N654" s="1258"/>
      <c r="O654" s="1258"/>
      <c r="P654" s="1258"/>
      <c r="Q654" s="1258"/>
      <c r="R654" s="1258"/>
      <c r="S654" s="1258"/>
      <c r="T654" s="1258"/>
      <c r="U654" s="1258"/>
      <c r="V654" s="1258"/>
      <c r="W654" s="1258"/>
      <c r="X654" s="1258"/>
      <c r="Y654" s="1258"/>
      <c r="Z654" s="1258"/>
    </row>
    <row r="655" hidden="1">
      <c r="A655" s="1258"/>
      <c r="B655" s="1258"/>
      <c r="C655" s="1258"/>
      <c r="D655" s="1258"/>
      <c r="E655" s="1258"/>
      <c r="F655" s="1258"/>
      <c r="G655" s="1258"/>
      <c r="H655" s="1258"/>
      <c r="I655" s="1258"/>
      <c r="J655" s="1258"/>
      <c r="K655" s="1258"/>
      <c r="L655" s="1258"/>
      <c r="M655" s="1258"/>
      <c r="N655" s="1258"/>
      <c r="O655" s="1258"/>
      <c r="P655" s="1258"/>
      <c r="Q655" s="1258"/>
      <c r="R655" s="1258"/>
      <c r="S655" s="1258"/>
      <c r="T655" s="1258"/>
      <c r="U655" s="1258"/>
      <c r="V655" s="1258"/>
      <c r="W655" s="1258"/>
      <c r="X655" s="1258"/>
      <c r="Y655" s="1258"/>
      <c r="Z655" s="1258"/>
    </row>
    <row r="656" hidden="1">
      <c r="A656" s="1258"/>
      <c r="B656" s="1258"/>
      <c r="C656" s="1258"/>
      <c r="D656" s="1258"/>
      <c r="E656" s="1258"/>
      <c r="F656" s="1258"/>
      <c r="G656" s="1258"/>
      <c r="H656" s="1258"/>
      <c r="I656" s="1258"/>
      <c r="J656" s="1258"/>
      <c r="K656" s="1258"/>
      <c r="L656" s="1258"/>
      <c r="M656" s="1258"/>
      <c r="N656" s="1258"/>
      <c r="O656" s="1258"/>
      <c r="P656" s="1258"/>
      <c r="Q656" s="1258"/>
      <c r="R656" s="1258"/>
      <c r="S656" s="1258"/>
      <c r="T656" s="1258"/>
      <c r="U656" s="1258"/>
      <c r="V656" s="1258"/>
      <c r="W656" s="1258"/>
      <c r="X656" s="1258"/>
      <c r="Y656" s="1258"/>
      <c r="Z656" s="1258"/>
    </row>
    <row r="657" hidden="1">
      <c r="A657" s="1258"/>
      <c r="B657" s="1258"/>
      <c r="C657" s="1258"/>
      <c r="D657" s="1258"/>
      <c r="E657" s="1258"/>
      <c r="F657" s="1258"/>
      <c r="G657" s="1258"/>
      <c r="H657" s="1258"/>
      <c r="I657" s="1258"/>
      <c r="J657" s="1258"/>
      <c r="K657" s="1258"/>
      <c r="L657" s="1258"/>
      <c r="M657" s="1258"/>
      <c r="N657" s="1258"/>
      <c r="O657" s="1258"/>
      <c r="P657" s="1258"/>
      <c r="Q657" s="1258"/>
      <c r="R657" s="1258"/>
      <c r="S657" s="1258"/>
      <c r="T657" s="1258"/>
      <c r="U657" s="1258"/>
      <c r="V657" s="1258"/>
      <c r="W657" s="1258"/>
      <c r="X657" s="1258"/>
      <c r="Y657" s="1258"/>
      <c r="Z657" s="1258"/>
    </row>
    <row r="658" hidden="1">
      <c r="A658" s="1258"/>
      <c r="B658" s="1258"/>
      <c r="C658" s="1258"/>
      <c r="D658" s="1258"/>
      <c r="E658" s="1258"/>
      <c r="F658" s="1258"/>
      <c r="G658" s="1258"/>
      <c r="H658" s="1258"/>
      <c r="I658" s="1258"/>
      <c r="J658" s="1258"/>
      <c r="K658" s="1258"/>
      <c r="L658" s="1258"/>
      <c r="M658" s="1258"/>
      <c r="N658" s="1258"/>
      <c r="O658" s="1258"/>
      <c r="P658" s="1258"/>
      <c r="Q658" s="1258"/>
      <c r="R658" s="1258"/>
      <c r="S658" s="1258"/>
      <c r="T658" s="1258"/>
      <c r="U658" s="1258"/>
      <c r="V658" s="1258"/>
      <c r="W658" s="1258"/>
      <c r="X658" s="1258"/>
      <c r="Y658" s="1258"/>
      <c r="Z658" s="1258"/>
    </row>
    <row r="659" hidden="1">
      <c r="A659" s="1258"/>
      <c r="B659" s="1258"/>
      <c r="C659" s="1258"/>
      <c r="D659" s="1258"/>
      <c r="E659" s="1258"/>
      <c r="F659" s="1258"/>
      <c r="G659" s="1258"/>
      <c r="H659" s="1258"/>
      <c r="I659" s="1258"/>
      <c r="J659" s="1258"/>
      <c r="K659" s="1258"/>
      <c r="L659" s="1258"/>
      <c r="M659" s="1258"/>
      <c r="N659" s="1258"/>
      <c r="O659" s="1258"/>
      <c r="P659" s="1258"/>
      <c r="Q659" s="1258"/>
      <c r="R659" s="1258"/>
      <c r="S659" s="1258"/>
      <c r="T659" s="1258"/>
      <c r="U659" s="1258"/>
      <c r="V659" s="1258"/>
      <c r="W659" s="1258"/>
      <c r="X659" s="1258"/>
      <c r="Y659" s="1258"/>
      <c r="Z659" s="1258"/>
    </row>
    <row r="660" hidden="1">
      <c r="A660" s="1258"/>
      <c r="B660" s="1258"/>
      <c r="C660" s="1258"/>
      <c r="D660" s="1258"/>
      <c r="E660" s="1258"/>
      <c r="F660" s="1258"/>
      <c r="G660" s="1258"/>
      <c r="H660" s="1258"/>
      <c r="I660" s="1258"/>
      <c r="J660" s="1258"/>
      <c r="K660" s="1258"/>
      <c r="L660" s="1258"/>
      <c r="M660" s="1258"/>
      <c r="N660" s="1258"/>
      <c r="O660" s="1258"/>
      <c r="P660" s="1258"/>
      <c r="Q660" s="1258"/>
      <c r="R660" s="1258"/>
      <c r="S660" s="1258"/>
      <c r="T660" s="1258"/>
      <c r="U660" s="1258"/>
      <c r="V660" s="1258"/>
      <c r="W660" s="1258"/>
      <c r="X660" s="1258"/>
      <c r="Y660" s="1258"/>
      <c r="Z660" s="1258"/>
    </row>
    <row r="661" hidden="1">
      <c r="A661" s="1258"/>
      <c r="B661" s="1258"/>
      <c r="C661" s="1258"/>
      <c r="D661" s="1258"/>
      <c r="E661" s="1258"/>
      <c r="F661" s="1258"/>
      <c r="G661" s="1258"/>
      <c r="H661" s="1258"/>
      <c r="I661" s="1258"/>
      <c r="J661" s="1258"/>
      <c r="K661" s="1258"/>
      <c r="L661" s="1258"/>
      <c r="M661" s="1258"/>
      <c r="N661" s="1258"/>
      <c r="O661" s="1258"/>
      <c r="P661" s="1258"/>
      <c r="Q661" s="1258"/>
      <c r="R661" s="1258"/>
      <c r="S661" s="1258"/>
      <c r="T661" s="1258"/>
      <c r="U661" s="1258"/>
      <c r="V661" s="1258"/>
      <c r="W661" s="1258"/>
      <c r="X661" s="1258"/>
      <c r="Y661" s="1258"/>
      <c r="Z661" s="1258"/>
    </row>
    <row r="662" hidden="1">
      <c r="A662" s="1258"/>
      <c r="B662" s="1258"/>
      <c r="C662" s="1258"/>
      <c r="D662" s="1258"/>
      <c r="E662" s="1258"/>
      <c r="F662" s="1258"/>
      <c r="G662" s="1258"/>
      <c r="H662" s="1258"/>
      <c r="I662" s="1258"/>
      <c r="J662" s="1258"/>
      <c r="K662" s="1258"/>
      <c r="L662" s="1258"/>
      <c r="M662" s="1258"/>
      <c r="N662" s="1258"/>
      <c r="O662" s="1258"/>
      <c r="P662" s="1258"/>
      <c r="Q662" s="1258"/>
      <c r="R662" s="1258"/>
      <c r="S662" s="1258"/>
      <c r="T662" s="1258"/>
      <c r="U662" s="1258"/>
      <c r="V662" s="1258"/>
      <c r="W662" s="1258"/>
      <c r="X662" s="1258"/>
      <c r="Y662" s="1258"/>
      <c r="Z662" s="1258"/>
    </row>
    <row r="663" hidden="1">
      <c r="A663" s="1258"/>
      <c r="B663" s="1258"/>
      <c r="C663" s="1258"/>
      <c r="D663" s="1258"/>
      <c r="E663" s="1258"/>
      <c r="F663" s="1258"/>
      <c r="G663" s="1258"/>
      <c r="H663" s="1258"/>
      <c r="I663" s="1258"/>
      <c r="J663" s="1258"/>
      <c r="K663" s="1258"/>
      <c r="L663" s="1258"/>
      <c r="M663" s="1258"/>
      <c r="N663" s="1258"/>
      <c r="O663" s="1258"/>
      <c r="P663" s="1258"/>
      <c r="Q663" s="1258"/>
      <c r="R663" s="1258"/>
      <c r="S663" s="1258"/>
      <c r="T663" s="1258"/>
      <c r="U663" s="1258"/>
      <c r="V663" s="1258"/>
      <c r="W663" s="1258"/>
      <c r="X663" s="1258"/>
      <c r="Y663" s="1258"/>
      <c r="Z663" s="1258"/>
    </row>
    <row r="664" hidden="1">
      <c r="A664" s="1258"/>
      <c r="B664" s="1258"/>
      <c r="C664" s="1258"/>
      <c r="D664" s="1258"/>
      <c r="E664" s="1258"/>
      <c r="F664" s="1258"/>
      <c r="G664" s="1258"/>
      <c r="H664" s="1258"/>
      <c r="I664" s="1258"/>
      <c r="J664" s="1258"/>
      <c r="K664" s="1258"/>
      <c r="L664" s="1258"/>
      <c r="M664" s="1258"/>
      <c r="N664" s="1258"/>
      <c r="O664" s="1258"/>
      <c r="P664" s="1258"/>
      <c r="Q664" s="1258"/>
      <c r="R664" s="1258"/>
      <c r="S664" s="1258"/>
      <c r="T664" s="1258"/>
      <c r="U664" s="1258"/>
      <c r="V664" s="1258"/>
      <c r="W664" s="1258"/>
      <c r="X664" s="1258"/>
      <c r="Y664" s="1258"/>
      <c r="Z664" s="1258"/>
    </row>
    <row r="665" hidden="1">
      <c r="A665" s="1258"/>
      <c r="B665" s="1258"/>
      <c r="C665" s="1258"/>
      <c r="D665" s="1258"/>
      <c r="E665" s="1258"/>
      <c r="F665" s="1258"/>
      <c r="G665" s="1258"/>
      <c r="H665" s="1258"/>
      <c r="I665" s="1258"/>
      <c r="J665" s="1258"/>
      <c r="K665" s="1258"/>
      <c r="L665" s="1258"/>
      <c r="M665" s="1258"/>
      <c r="N665" s="1258"/>
      <c r="O665" s="1258"/>
      <c r="P665" s="1258"/>
      <c r="Q665" s="1258"/>
      <c r="R665" s="1258"/>
      <c r="S665" s="1258"/>
      <c r="T665" s="1258"/>
      <c r="U665" s="1258"/>
      <c r="V665" s="1258"/>
      <c r="W665" s="1258"/>
      <c r="X665" s="1258"/>
      <c r="Y665" s="1258"/>
      <c r="Z665" s="1258"/>
    </row>
    <row r="666" hidden="1">
      <c r="A666" s="1258"/>
      <c r="B666" s="1258"/>
      <c r="C666" s="1258"/>
      <c r="D666" s="1258"/>
      <c r="E666" s="1258"/>
      <c r="F666" s="1258"/>
      <c r="G666" s="1258"/>
      <c r="H666" s="1258"/>
      <c r="I666" s="1258"/>
      <c r="J666" s="1258"/>
      <c r="K666" s="1258"/>
      <c r="L666" s="1258"/>
      <c r="M666" s="1258"/>
      <c r="N666" s="1258"/>
      <c r="O666" s="1258"/>
      <c r="P666" s="1258"/>
      <c r="Q666" s="1258"/>
      <c r="R666" s="1258"/>
      <c r="S666" s="1258"/>
      <c r="T666" s="1258"/>
      <c r="U666" s="1258"/>
      <c r="V666" s="1258"/>
      <c r="W666" s="1258"/>
      <c r="X666" s="1258"/>
      <c r="Y666" s="1258"/>
      <c r="Z666" s="1258"/>
    </row>
    <row r="667" hidden="1">
      <c r="A667" s="1258"/>
      <c r="B667" s="1258"/>
      <c r="C667" s="1258"/>
      <c r="D667" s="1258"/>
      <c r="E667" s="1258"/>
      <c r="F667" s="1258"/>
      <c r="G667" s="1258"/>
      <c r="H667" s="1258"/>
      <c r="I667" s="1258"/>
      <c r="J667" s="1258"/>
      <c r="K667" s="1258"/>
      <c r="L667" s="1258"/>
      <c r="M667" s="1258"/>
      <c r="N667" s="1258"/>
      <c r="O667" s="1258"/>
      <c r="P667" s="1258"/>
      <c r="Q667" s="1258"/>
      <c r="R667" s="1258"/>
      <c r="S667" s="1258"/>
      <c r="T667" s="1258"/>
      <c r="U667" s="1258"/>
      <c r="V667" s="1258"/>
      <c r="W667" s="1258"/>
      <c r="X667" s="1258"/>
      <c r="Y667" s="1258"/>
      <c r="Z667" s="1258"/>
    </row>
    <row r="668" hidden="1">
      <c r="A668" s="1258"/>
      <c r="B668" s="1258"/>
      <c r="C668" s="1258"/>
      <c r="D668" s="1258"/>
      <c r="E668" s="1258"/>
      <c r="F668" s="1258"/>
      <c r="G668" s="1258"/>
      <c r="H668" s="1258"/>
      <c r="I668" s="1258"/>
      <c r="J668" s="1258"/>
      <c r="K668" s="1258"/>
      <c r="L668" s="1258"/>
      <c r="M668" s="1258"/>
      <c r="N668" s="1258"/>
      <c r="O668" s="1258"/>
      <c r="P668" s="1258"/>
      <c r="Q668" s="1258"/>
      <c r="R668" s="1258"/>
      <c r="S668" s="1258"/>
      <c r="T668" s="1258"/>
      <c r="U668" s="1258"/>
      <c r="V668" s="1258"/>
      <c r="W668" s="1258"/>
      <c r="X668" s="1258"/>
      <c r="Y668" s="1258"/>
      <c r="Z668" s="1258"/>
    </row>
    <row r="669" hidden="1">
      <c r="A669" s="1258"/>
      <c r="B669" s="1258"/>
      <c r="C669" s="1258"/>
      <c r="D669" s="1258"/>
      <c r="E669" s="1258"/>
      <c r="F669" s="1258"/>
      <c r="G669" s="1258"/>
      <c r="H669" s="1258"/>
      <c r="I669" s="1258"/>
      <c r="J669" s="1258"/>
      <c r="K669" s="1258"/>
      <c r="L669" s="1258"/>
      <c r="M669" s="1258"/>
      <c r="N669" s="1258"/>
      <c r="O669" s="1258"/>
      <c r="P669" s="1258"/>
      <c r="Q669" s="1258"/>
      <c r="R669" s="1258"/>
      <c r="S669" s="1258"/>
      <c r="T669" s="1258"/>
      <c r="U669" s="1258"/>
      <c r="V669" s="1258"/>
      <c r="W669" s="1258"/>
      <c r="X669" s="1258"/>
      <c r="Y669" s="1258"/>
      <c r="Z669" s="1258"/>
    </row>
    <row r="670" hidden="1">
      <c r="A670" s="1258"/>
      <c r="B670" s="1258"/>
      <c r="C670" s="1258"/>
      <c r="D670" s="1258"/>
      <c r="E670" s="1258"/>
      <c r="F670" s="1258"/>
      <c r="G670" s="1258"/>
      <c r="H670" s="1258"/>
      <c r="I670" s="1258"/>
      <c r="J670" s="1258"/>
      <c r="K670" s="1258"/>
      <c r="L670" s="1258"/>
      <c r="M670" s="1258"/>
      <c r="N670" s="1258"/>
      <c r="O670" s="1258"/>
      <c r="P670" s="1258"/>
      <c r="Q670" s="1258"/>
      <c r="R670" s="1258"/>
      <c r="S670" s="1258"/>
      <c r="T670" s="1258"/>
      <c r="U670" s="1258"/>
      <c r="V670" s="1258"/>
      <c r="W670" s="1258"/>
      <c r="X670" s="1258"/>
      <c r="Y670" s="1258"/>
      <c r="Z670" s="1258"/>
    </row>
    <row r="671" hidden="1">
      <c r="A671" s="1258"/>
      <c r="B671" s="1258"/>
      <c r="C671" s="1258"/>
      <c r="D671" s="1258"/>
      <c r="E671" s="1258"/>
      <c r="F671" s="1258"/>
      <c r="G671" s="1258"/>
      <c r="H671" s="1258"/>
      <c r="I671" s="1258"/>
      <c r="J671" s="1258"/>
      <c r="K671" s="1258"/>
      <c r="L671" s="1258"/>
      <c r="M671" s="1258"/>
      <c r="N671" s="1258"/>
      <c r="O671" s="1258"/>
      <c r="P671" s="1258"/>
      <c r="Q671" s="1258"/>
      <c r="R671" s="1258"/>
      <c r="S671" s="1258"/>
      <c r="T671" s="1258"/>
      <c r="U671" s="1258"/>
      <c r="V671" s="1258"/>
      <c r="W671" s="1258"/>
      <c r="X671" s="1258"/>
      <c r="Y671" s="1258"/>
      <c r="Z671" s="1258"/>
    </row>
    <row r="672" hidden="1">
      <c r="A672" s="1258"/>
      <c r="B672" s="1258"/>
      <c r="C672" s="1258"/>
      <c r="D672" s="1258"/>
      <c r="E672" s="1258"/>
      <c r="F672" s="1258"/>
      <c r="G672" s="1258"/>
      <c r="H672" s="1258"/>
      <c r="I672" s="1258"/>
      <c r="J672" s="1258"/>
      <c r="K672" s="1258"/>
      <c r="L672" s="1258"/>
      <c r="M672" s="1258"/>
      <c r="N672" s="1258"/>
      <c r="O672" s="1258"/>
      <c r="P672" s="1258"/>
      <c r="Q672" s="1258"/>
      <c r="R672" s="1258"/>
      <c r="S672" s="1258"/>
      <c r="T672" s="1258"/>
      <c r="U672" s="1258"/>
      <c r="V672" s="1258"/>
      <c r="W672" s="1258"/>
      <c r="X672" s="1258"/>
      <c r="Y672" s="1258"/>
      <c r="Z672" s="1258"/>
    </row>
    <row r="673" hidden="1">
      <c r="A673" s="1258"/>
      <c r="B673" s="1258"/>
      <c r="C673" s="1258"/>
      <c r="D673" s="1258"/>
      <c r="E673" s="1258"/>
      <c r="F673" s="1258"/>
      <c r="G673" s="1258"/>
      <c r="H673" s="1258"/>
      <c r="I673" s="1258"/>
      <c r="J673" s="1258"/>
      <c r="K673" s="1258"/>
      <c r="L673" s="1258"/>
      <c r="M673" s="1258"/>
      <c r="N673" s="1258"/>
      <c r="O673" s="1258"/>
      <c r="P673" s="1258"/>
      <c r="Q673" s="1258"/>
      <c r="R673" s="1258"/>
      <c r="S673" s="1258"/>
      <c r="T673" s="1258"/>
      <c r="U673" s="1258"/>
      <c r="V673" s="1258"/>
      <c r="W673" s="1258"/>
      <c r="X673" s="1258"/>
      <c r="Y673" s="1258"/>
      <c r="Z673" s="1258"/>
    </row>
    <row r="674" hidden="1">
      <c r="A674" s="1258"/>
      <c r="B674" s="1258"/>
      <c r="C674" s="1258"/>
      <c r="D674" s="1258"/>
      <c r="E674" s="1258"/>
      <c r="F674" s="1258"/>
      <c r="G674" s="1258"/>
      <c r="H674" s="1258"/>
      <c r="I674" s="1258"/>
      <c r="J674" s="1258"/>
      <c r="K674" s="1258"/>
      <c r="L674" s="1258"/>
      <c r="M674" s="1258"/>
      <c r="N674" s="1258"/>
      <c r="O674" s="1258"/>
      <c r="P674" s="1258"/>
      <c r="Q674" s="1258"/>
      <c r="R674" s="1258"/>
      <c r="S674" s="1258"/>
      <c r="T674" s="1258"/>
      <c r="U674" s="1258"/>
      <c r="V674" s="1258"/>
      <c r="W674" s="1258"/>
      <c r="X674" s="1258"/>
      <c r="Y674" s="1258"/>
      <c r="Z674" s="1258"/>
    </row>
    <row r="675" hidden="1">
      <c r="A675" s="1258"/>
      <c r="B675" s="1258"/>
      <c r="C675" s="1258"/>
      <c r="D675" s="1258"/>
      <c r="E675" s="1258"/>
      <c r="F675" s="1258"/>
      <c r="G675" s="1258"/>
      <c r="H675" s="1258"/>
      <c r="I675" s="1258"/>
      <c r="J675" s="1258"/>
      <c r="K675" s="1258"/>
      <c r="L675" s="1258"/>
      <c r="M675" s="1258"/>
      <c r="N675" s="1258"/>
      <c r="O675" s="1258"/>
      <c r="P675" s="1258"/>
      <c r="Q675" s="1258"/>
      <c r="R675" s="1258"/>
      <c r="S675" s="1258"/>
      <c r="T675" s="1258"/>
      <c r="U675" s="1258"/>
      <c r="V675" s="1258"/>
      <c r="W675" s="1258"/>
      <c r="X675" s="1258"/>
      <c r="Y675" s="1258"/>
      <c r="Z675" s="1258"/>
    </row>
    <row r="676" hidden="1">
      <c r="A676" s="1258"/>
      <c r="B676" s="1258"/>
      <c r="C676" s="1258"/>
      <c r="D676" s="1258"/>
      <c r="E676" s="1258"/>
      <c r="F676" s="1258"/>
      <c r="G676" s="1258"/>
      <c r="H676" s="1258"/>
      <c r="I676" s="1258"/>
      <c r="J676" s="1258"/>
      <c r="K676" s="1258"/>
      <c r="L676" s="1258"/>
      <c r="M676" s="1258"/>
      <c r="N676" s="1258"/>
      <c r="O676" s="1258"/>
      <c r="P676" s="1258"/>
      <c r="Q676" s="1258"/>
      <c r="R676" s="1258"/>
      <c r="S676" s="1258"/>
      <c r="T676" s="1258"/>
      <c r="U676" s="1258"/>
      <c r="V676" s="1258"/>
      <c r="W676" s="1258"/>
      <c r="X676" s="1258"/>
      <c r="Y676" s="1258"/>
      <c r="Z676" s="1258"/>
    </row>
    <row r="677" hidden="1">
      <c r="A677" s="1258"/>
      <c r="B677" s="1258"/>
      <c r="C677" s="1258"/>
      <c r="D677" s="1258"/>
      <c r="E677" s="1258"/>
      <c r="F677" s="1258"/>
      <c r="G677" s="1258"/>
      <c r="H677" s="1258"/>
      <c r="I677" s="1258"/>
      <c r="J677" s="1258"/>
      <c r="K677" s="1258"/>
      <c r="L677" s="1258"/>
      <c r="M677" s="1258"/>
      <c r="N677" s="1258"/>
      <c r="O677" s="1258"/>
      <c r="P677" s="1258"/>
      <c r="Q677" s="1258"/>
      <c r="R677" s="1258"/>
      <c r="S677" s="1258"/>
      <c r="T677" s="1258"/>
      <c r="U677" s="1258"/>
      <c r="V677" s="1258"/>
      <c r="W677" s="1258"/>
      <c r="X677" s="1258"/>
      <c r="Y677" s="1258"/>
      <c r="Z677" s="1258"/>
    </row>
    <row r="678" hidden="1">
      <c r="A678" s="1258"/>
      <c r="B678" s="1258"/>
      <c r="C678" s="1258"/>
      <c r="D678" s="1258"/>
      <c r="E678" s="1258"/>
      <c r="F678" s="1258"/>
      <c r="G678" s="1258"/>
      <c r="H678" s="1258"/>
      <c r="I678" s="1258"/>
      <c r="J678" s="1258"/>
      <c r="K678" s="1258"/>
      <c r="L678" s="1258"/>
      <c r="M678" s="1258"/>
      <c r="N678" s="1258"/>
      <c r="O678" s="1258"/>
      <c r="P678" s="1258"/>
      <c r="Q678" s="1258"/>
      <c r="R678" s="1258"/>
      <c r="S678" s="1258"/>
      <c r="T678" s="1258"/>
      <c r="U678" s="1258"/>
      <c r="V678" s="1258"/>
      <c r="W678" s="1258"/>
      <c r="X678" s="1258"/>
      <c r="Y678" s="1258"/>
      <c r="Z678" s="1258"/>
    </row>
    <row r="679" hidden="1">
      <c r="A679" s="1258"/>
      <c r="B679" s="1258"/>
      <c r="C679" s="1258"/>
      <c r="D679" s="1258"/>
      <c r="E679" s="1258"/>
      <c r="F679" s="1258"/>
      <c r="G679" s="1258"/>
      <c r="H679" s="1258"/>
      <c r="I679" s="1258"/>
      <c r="J679" s="1258"/>
      <c r="K679" s="1258"/>
      <c r="L679" s="1258"/>
      <c r="M679" s="1258"/>
      <c r="N679" s="1258"/>
      <c r="O679" s="1258"/>
      <c r="P679" s="1258"/>
      <c r="Q679" s="1258"/>
      <c r="R679" s="1258"/>
      <c r="S679" s="1258"/>
      <c r="T679" s="1258"/>
      <c r="U679" s="1258"/>
      <c r="V679" s="1258"/>
      <c r="W679" s="1258"/>
      <c r="X679" s="1258"/>
      <c r="Y679" s="1258"/>
      <c r="Z679" s="1258"/>
    </row>
    <row r="680" hidden="1">
      <c r="A680" s="1258"/>
      <c r="B680" s="1258"/>
      <c r="C680" s="1258"/>
      <c r="D680" s="1258"/>
      <c r="E680" s="1258"/>
      <c r="F680" s="1258"/>
      <c r="G680" s="1258"/>
      <c r="H680" s="1258"/>
      <c r="I680" s="1258"/>
      <c r="J680" s="1258"/>
      <c r="K680" s="1258"/>
      <c r="L680" s="1258"/>
      <c r="M680" s="1258"/>
      <c r="N680" s="1258"/>
      <c r="O680" s="1258"/>
      <c r="P680" s="1258"/>
      <c r="Q680" s="1258"/>
      <c r="R680" s="1258"/>
      <c r="S680" s="1258"/>
      <c r="T680" s="1258"/>
      <c r="U680" s="1258"/>
      <c r="V680" s="1258"/>
      <c r="W680" s="1258"/>
      <c r="X680" s="1258"/>
      <c r="Y680" s="1258"/>
      <c r="Z680" s="1258"/>
    </row>
    <row r="681" hidden="1">
      <c r="A681" s="1258"/>
      <c r="B681" s="1258"/>
      <c r="C681" s="1258"/>
      <c r="D681" s="1258"/>
      <c r="E681" s="1258"/>
      <c r="F681" s="1258"/>
      <c r="G681" s="1258"/>
      <c r="H681" s="1258"/>
      <c r="I681" s="1258"/>
      <c r="J681" s="1258"/>
      <c r="K681" s="1258"/>
      <c r="L681" s="1258"/>
      <c r="M681" s="1258"/>
      <c r="N681" s="1258"/>
      <c r="O681" s="1258"/>
      <c r="P681" s="1258"/>
      <c r="Q681" s="1258"/>
      <c r="R681" s="1258"/>
      <c r="S681" s="1258"/>
      <c r="T681" s="1258"/>
      <c r="U681" s="1258"/>
      <c r="V681" s="1258"/>
      <c r="W681" s="1258"/>
      <c r="X681" s="1258"/>
      <c r="Y681" s="1258"/>
      <c r="Z681" s="1258"/>
    </row>
    <row r="682" hidden="1">
      <c r="A682" s="1258"/>
      <c r="B682" s="1258"/>
      <c r="C682" s="1258"/>
      <c r="D682" s="1258"/>
      <c r="E682" s="1258"/>
      <c r="F682" s="1258"/>
      <c r="G682" s="1258"/>
      <c r="H682" s="1258"/>
      <c r="I682" s="1258"/>
      <c r="J682" s="1258"/>
      <c r="K682" s="1258"/>
      <c r="L682" s="1258"/>
      <c r="M682" s="1258"/>
      <c r="N682" s="1258"/>
      <c r="O682" s="1258"/>
      <c r="P682" s="1258"/>
      <c r="Q682" s="1258"/>
      <c r="R682" s="1258"/>
      <c r="S682" s="1258"/>
      <c r="T682" s="1258"/>
      <c r="U682" s="1258"/>
      <c r="V682" s="1258"/>
      <c r="W682" s="1258"/>
      <c r="X682" s="1258"/>
      <c r="Y682" s="1258"/>
      <c r="Z682" s="1258"/>
    </row>
    <row r="683" hidden="1">
      <c r="A683" s="1258"/>
      <c r="B683" s="1258"/>
      <c r="C683" s="1258"/>
      <c r="D683" s="1258"/>
      <c r="E683" s="1258"/>
      <c r="F683" s="1258"/>
      <c r="G683" s="1258"/>
      <c r="H683" s="1258"/>
      <c r="I683" s="1258"/>
      <c r="J683" s="1258"/>
      <c r="K683" s="1258"/>
      <c r="L683" s="1258"/>
      <c r="M683" s="1258"/>
      <c r="N683" s="1258"/>
      <c r="O683" s="1258"/>
      <c r="P683" s="1258"/>
      <c r="Q683" s="1258"/>
      <c r="R683" s="1258"/>
      <c r="S683" s="1258"/>
      <c r="T683" s="1258"/>
      <c r="U683" s="1258"/>
      <c r="V683" s="1258"/>
      <c r="W683" s="1258"/>
      <c r="X683" s="1258"/>
      <c r="Y683" s="1258"/>
      <c r="Z683" s="1258"/>
    </row>
    <row r="684" hidden="1">
      <c r="A684" s="1258"/>
      <c r="B684" s="1258"/>
      <c r="C684" s="1258"/>
      <c r="D684" s="1258"/>
      <c r="E684" s="1258"/>
      <c r="F684" s="1258"/>
      <c r="G684" s="1258"/>
      <c r="H684" s="1258"/>
      <c r="I684" s="1258"/>
      <c r="J684" s="1258"/>
      <c r="K684" s="1258"/>
      <c r="L684" s="1258"/>
      <c r="M684" s="1258"/>
      <c r="N684" s="1258"/>
      <c r="O684" s="1258"/>
      <c r="P684" s="1258"/>
      <c r="Q684" s="1258"/>
      <c r="R684" s="1258"/>
      <c r="S684" s="1258"/>
      <c r="T684" s="1258"/>
      <c r="U684" s="1258"/>
      <c r="V684" s="1258"/>
      <c r="W684" s="1258"/>
      <c r="X684" s="1258"/>
      <c r="Y684" s="1258"/>
      <c r="Z684" s="1258"/>
    </row>
    <row r="685" hidden="1">
      <c r="A685" s="1258"/>
      <c r="B685" s="1258"/>
      <c r="C685" s="1258"/>
      <c r="D685" s="1258"/>
      <c r="E685" s="1258"/>
      <c r="F685" s="1258"/>
      <c r="G685" s="1258"/>
      <c r="H685" s="1258"/>
      <c r="I685" s="1258"/>
      <c r="J685" s="1258"/>
      <c r="K685" s="1258"/>
      <c r="L685" s="1258"/>
      <c r="M685" s="1258"/>
      <c r="N685" s="1258"/>
      <c r="O685" s="1258"/>
      <c r="P685" s="1258"/>
      <c r="Q685" s="1258"/>
      <c r="R685" s="1258"/>
      <c r="S685" s="1258"/>
      <c r="T685" s="1258"/>
      <c r="U685" s="1258"/>
      <c r="V685" s="1258"/>
      <c r="W685" s="1258"/>
      <c r="X685" s="1258"/>
      <c r="Y685" s="1258"/>
      <c r="Z685" s="1258"/>
    </row>
    <row r="686" hidden="1">
      <c r="A686" s="1258"/>
      <c r="B686" s="1258"/>
      <c r="C686" s="1258"/>
      <c r="D686" s="1258"/>
      <c r="E686" s="1258"/>
      <c r="F686" s="1258"/>
      <c r="G686" s="1258"/>
      <c r="H686" s="1258"/>
      <c r="I686" s="1258"/>
      <c r="J686" s="1258"/>
      <c r="K686" s="1258"/>
      <c r="L686" s="1258"/>
      <c r="M686" s="1258"/>
      <c r="N686" s="1258"/>
      <c r="O686" s="1258"/>
      <c r="P686" s="1258"/>
      <c r="Q686" s="1258"/>
      <c r="R686" s="1258"/>
      <c r="S686" s="1258"/>
      <c r="T686" s="1258"/>
      <c r="U686" s="1258"/>
      <c r="V686" s="1258"/>
      <c r="W686" s="1258"/>
      <c r="X686" s="1258"/>
      <c r="Y686" s="1258"/>
      <c r="Z686" s="1258"/>
    </row>
    <row r="687" hidden="1">
      <c r="A687" s="1258"/>
      <c r="B687" s="1258"/>
      <c r="C687" s="1258"/>
      <c r="D687" s="1258"/>
      <c r="E687" s="1258"/>
      <c r="F687" s="1258"/>
      <c r="G687" s="1258"/>
      <c r="H687" s="1258"/>
      <c r="I687" s="1258"/>
      <c r="J687" s="1258"/>
      <c r="K687" s="1258"/>
      <c r="L687" s="1258"/>
      <c r="M687" s="1258"/>
      <c r="N687" s="1258"/>
      <c r="O687" s="1258"/>
      <c r="P687" s="1258"/>
      <c r="Q687" s="1258"/>
      <c r="R687" s="1258"/>
      <c r="S687" s="1258"/>
      <c r="T687" s="1258"/>
      <c r="U687" s="1258"/>
      <c r="V687" s="1258"/>
      <c r="W687" s="1258"/>
      <c r="X687" s="1258"/>
      <c r="Y687" s="1258"/>
      <c r="Z687" s="1258"/>
    </row>
    <row r="688" hidden="1">
      <c r="A688" s="1258"/>
      <c r="B688" s="1258"/>
      <c r="C688" s="1258"/>
      <c r="D688" s="1258"/>
      <c r="E688" s="1258"/>
      <c r="F688" s="1258"/>
      <c r="G688" s="1258"/>
      <c r="H688" s="1258"/>
      <c r="I688" s="1258"/>
      <c r="J688" s="1258"/>
      <c r="K688" s="1258"/>
      <c r="L688" s="1258"/>
      <c r="M688" s="1258"/>
      <c r="N688" s="1258"/>
      <c r="O688" s="1258"/>
      <c r="P688" s="1258"/>
      <c r="Q688" s="1258"/>
      <c r="R688" s="1258"/>
      <c r="S688" s="1258"/>
      <c r="T688" s="1258"/>
      <c r="U688" s="1258"/>
      <c r="V688" s="1258"/>
      <c r="W688" s="1258"/>
      <c r="X688" s="1258"/>
      <c r="Y688" s="1258"/>
      <c r="Z688" s="1258"/>
    </row>
    <row r="689" hidden="1">
      <c r="A689" s="1258"/>
      <c r="B689" s="1258"/>
      <c r="C689" s="1258"/>
      <c r="D689" s="1258"/>
      <c r="E689" s="1258"/>
      <c r="F689" s="1258"/>
      <c r="G689" s="1258"/>
      <c r="H689" s="1258"/>
      <c r="I689" s="1258"/>
      <c r="J689" s="1258"/>
      <c r="K689" s="1258"/>
      <c r="L689" s="1258"/>
      <c r="M689" s="1258"/>
      <c r="N689" s="1258"/>
      <c r="O689" s="1258"/>
      <c r="P689" s="1258"/>
      <c r="Q689" s="1258"/>
      <c r="R689" s="1258"/>
      <c r="S689" s="1258"/>
      <c r="T689" s="1258"/>
      <c r="U689" s="1258"/>
      <c r="V689" s="1258"/>
      <c r="W689" s="1258"/>
      <c r="X689" s="1258"/>
      <c r="Y689" s="1258"/>
      <c r="Z689" s="1258"/>
    </row>
    <row r="690" hidden="1">
      <c r="A690" s="1258"/>
      <c r="B690" s="1258"/>
      <c r="C690" s="1258"/>
      <c r="D690" s="1258"/>
      <c r="E690" s="1258"/>
      <c r="F690" s="1258"/>
      <c r="G690" s="1258"/>
      <c r="H690" s="1258"/>
      <c r="I690" s="1258"/>
      <c r="J690" s="1258"/>
      <c r="K690" s="1258"/>
      <c r="L690" s="1258"/>
      <c r="M690" s="1258"/>
      <c r="N690" s="1258"/>
      <c r="O690" s="1258"/>
      <c r="P690" s="1258"/>
      <c r="Q690" s="1258"/>
      <c r="R690" s="1258"/>
      <c r="S690" s="1258"/>
      <c r="T690" s="1258"/>
      <c r="U690" s="1258"/>
      <c r="V690" s="1258"/>
      <c r="W690" s="1258"/>
      <c r="X690" s="1258"/>
      <c r="Y690" s="1258"/>
      <c r="Z690" s="1258"/>
    </row>
    <row r="691" hidden="1">
      <c r="A691" s="1258"/>
      <c r="B691" s="1258"/>
      <c r="C691" s="1258"/>
      <c r="D691" s="1258"/>
      <c r="E691" s="1258"/>
      <c r="F691" s="1258"/>
      <c r="G691" s="1258"/>
      <c r="H691" s="1258"/>
      <c r="I691" s="1258"/>
      <c r="J691" s="1258"/>
      <c r="K691" s="1258"/>
      <c r="L691" s="1258"/>
      <c r="M691" s="1258"/>
      <c r="N691" s="1258"/>
      <c r="O691" s="1258"/>
      <c r="P691" s="1258"/>
      <c r="Q691" s="1258"/>
      <c r="R691" s="1258"/>
      <c r="S691" s="1258"/>
      <c r="T691" s="1258"/>
      <c r="U691" s="1258"/>
      <c r="V691" s="1258"/>
      <c r="W691" s="1258"/>
      <c r="X691" s="1258"/>
      <c r="Y691" s="1258"/>
      <c r="Z691" s="1258"/>
    </row>
    <row r="692" hidden="1">
      <c r="A692" s="1258"/>
      <c r="B692" s="1258"/>
      <c r="C692" s="1258"/>
      <c r="D692" s="1258"/>
      <c r="E692" s="1258"/>
      <c r="F692" s="1258"/>
      <c r="G692" s="1258"/>
      <c r="H692" s="1258"/>
      <c r="I692" s="1258"/>
      <c r="J692" s="1258"/>
      <c r="K692" s="1258"/>
      <c r="L692" s="1258"/>
      <c r="M692" s="1258"/>
      <c r="N692" s="1258"/>
      <c r="O692" s="1258"/>
      <c r="P692" s="1258"/>
      <c r="Q692" s="1258"/>
      <c r="R692" s="1258"/>
      <c r="S692" s="1258"/>
      <c r="T692" s="1258"/>
      <c r="U692" s="1258"/>
      <c r="V692" s="1258"/>
      <c r="W692" s="1258"/>
      <c r="X692" s="1258"/>
      <c r="Y692" s="1258"/>
      <c r="Z692" s="1258"/>
    </row>
    <row r="693" hidden="1">
      <c r="A693" s="1258"/>
      <c r="B693" s="1258"/>
      <c r="C693" s="1258"/>
      <c r="D693" s="1258"/>
      <c r="E693" s="1258"/>
      <c r="F693" s="1258"/>
      <c r="G693" s="1258"/>
      <c r="H693" s="1258"/>
      <c r="I693" s="1258"/>
      <c r="J693" s="1258"/>
      <c r="K693" s="1258"/>
      <c r="L693" s="1258"/>
      <c r="M693" s="1258"/>
      <c r="N693" s="1258"/>
      <c r="O693" s="1258"/>
      <c r="P693" s="1258"/>
      <c r="Q693" s="1258"/>
      <c r="R693" s="1258"/>
      <c r="S693" s="1258"/>
      <c r="T693" s="1258"/>
      <c r="U693" s="1258"/>
      <c r="V693" s="1258"/>
      <c r="W693" s="1258"/>
      <c r="X693" s="1258"/>
      <c r="Y693" s="1258"/>
      <c r="Z693" s="1258"/>
    </row>
    <row r="694" hidden="1">
      <c r="A694" s="1258"/>
      <c r="B694" s="1258"/>
      <c r="C694" s="1258"/>
      <c r="D694" s="1258"/>
      <c r="E694" s="1258"/>
      <c r="F694" s="1258"/>
      <c r="G694" s="1258"/>
      <c r="H694" s="1258"/>
      <c r="I694" s="1258"/>
      <c r="J694" s="1258"/>
      <c r="K694" s="1258"/>
      <c r="L694" s="1258"/>
      <c r="M694" s="1258"/>
      <c r="N694" s="1258"/>
      <c r="O694" s="1258"/>
      <c r="P694" s="1258"/>
      <c r="Q694" s="1258"/>
      <c r="R694" s="1258"/>
      <c r="S694" s="1258"/>
      <c r="T694" s="1258"/>
      <c r="U694" s="1258"/>
      <c r="V694" s="1258"/>
      <c r="W694" s="1258"/>
      <c r="X694" s="1258"/>
      <c r="Y694" s="1258"/>
      <c r="Z694" s="1258"/>
    </row>
    <row r="695" hidden="1">
      <c r="A695" s="1258"/>
      <c r="B695" s="1258"/>
      <c r="C695" s="1258"/>
      <c r="D695" s="1258"/>
      <c r="E695" s="1258"/>
      <c r="F695" s="1258"/>
      <c r="G695" s="1258"/>
      <c r="H695" s="1258"/>
      <c r="I695" s="1258"/>
      <c r="J695" s="1258"/>
      <c r="K695" s="1258"/>
      <c r="L695" s="1258"/>
      <c r="M695" s="1258"/>
      <c r="N695" s="1258"/>
      <c r="O695" s="1258"/>
      <c r="P695" s="1258"/>
      <c r="Q695" s="1258"/>
      <c r="R695" s="1258"/>
      <c r="S695" s="1258"/>
      <c r="T695" s="1258"/>
      <c r="U695" s="1258"/>
      <c r="V695" s="1258"/>
      <c r="W695" s="1258"/>
      <c r="X695" s="1258"/>
      <c r="Y695" s="1258"/>
      <c r="Z695" s="1258"/>
    </row>
    <row r="696" hidden="1">
      <c r="A696" s="1258"/>
      <c r="B696" s="1258"/>
      <c r="C696" s="1258"/>
      <c r="D696" s="1258"/>
      <c r="E696" s="1258"/>
      <c r="F696" s="1258"/>
      <c r="G696" s="1258"/>
      <c r="H696" s="1258"/>
      <c r="I696" s="1258"/>
      <c r="J696" s="1258"/>
      <c r="K696" s="1258"/>
      <c r="L696" s="1258"/>
      <c r="M696" s="1258"/>
      <c r="N696" s="1258"/>
      <c r="O696" s="1258"/>
      <c r="P696" s="1258"/>
      <c r="Q696" s="1258"/>
      <c r="R696" s="1258"/>
      <c r="S696" s="1258"/>
      <c r="T696" s="1258"/>
      <c r="U696" s="1258"/>
      <c r="V696" s="1258"/>
      <c r="W696" s="1258"/>
      <c r="X696" s="1258"/>
      <c r="Y696" s="1258"/>
      <c r="Z696" s="1258"/>
    </row>
    <row r="697" hidden="1">
      <c r="A697" s="1258"/>
      <c r="B697" s="1258"/>
      <c r="C697" s="1258"/>
      <c r="D697" s="1258"/>
      <c r="E697" s="1258"/>
      <c r="F697" s="1258"/>
      <c r="G697" s="1258"/>
      <c r="H697" s="1258"/>
      <c r="I697" s="1258"/>
      <c r="J697" s="1258"/>
      <c r="K697" s="1258"/>
      <c r="L697" s="1258"/>
      <c r="M697" s="1258"/>
      <c r="N697" s="1258"/>
      <c r="O697" s="1258"/>
      <c r="P697" s="1258"/>
      <c r="Q697" s="1258"/>
      <c r="R697" s="1258"/>
      <c r="S697" s="1258"/>
      <c r="T697" s="1258"/>
      <c r="U697" s="1258"/>
      <c r="V697" s="1258"/>
      <c r="W697" s="1258"/>
      <c r="X697" s="1258"/>
      <c r="Y697" s="1258"/>
      <c r="Z697" s="1258"/>
    </row>
    <row r="698" hidden="1">
      <c r="A698" s="1258"/>
      <c r="B698" s="1258"/>
      <c r="C698" s="1258"/>
      <c r="D698" s="1258"/>
      <c r="E698" s="1258"/>
      <c r="F698" s="1258"/>
      <c r="G698" s="1258"/>
      <c r="H698" s="1258"/>
      <c r="I698" s="1258"/>
      <c r="J698" s="1258"/>
      <c r="K698" s="1258"/>
      <c r="L698" s="1258"/>
      <c r="M698" s="1258"/>
      <c r="N698" s="1258"/>
      <c r="O698" s="1258"/>
      <c r="P698" s="1258"/>
      <c r="Q698" s="1258"/>
      <c r="R698" s="1258"/>
      <c r="S698" s="1258"/>
      <c r="T698" s="1258"/>
      <c r="U698" s="1258"/>
      <c r="V698" s="1258"/>
      <c r="W698" s="1258"/>
      <c r="X698" s="1258"/>
      <c r="Y698" s="1258"/>
      <c r="Z698" s="1258"/>
    </row>
    <row r="699" hidden="1">
      <c r="A699" s="1258"/>
      <c r="B699" s="1258"/>
      <c r="C699" s="1258"/>
      <c r="D699" s="1258"/>
      <c r="E699" s="1258"/>
      <c r="F699" s="1258"/>
      <c r="G699" s="1258"/>
      <c r="H699" s="1258"/>
      <c r="I699" s="1258"/>
      <c r="J699" s="1258"/>
      <c r="K699" s="1258"/>
      <c r="L699" s="1258"/>
      <c r="M699" s="1258"/>
      <c r="N699" s="1258"/>
      <c r="O699" s="1258"/>
      <c r="P699" s="1258"/>
      <c r="Q699" s="1258"/>
      <c r="R699" s="1258"/>
      <c r="S699" s="1258"/>
      <c r="T699" s="1258"/>
      <c r="U699" s="1258"/>
      <c r="V699" s="1258"/>
      <c r="W699" s="1258"/>
      <c r="X699" s="1258"/>
      <c r="Y699" s="1258"/>
      <c r="Z699" s="1258"/>
    </row>
    <row r="700" hidden="1">
      <c r="A700" s="1258"/>
      <c r="B700" s="1258"/>
      <c r="C700" s="1258"/>
      <c r="D700" s="1258"/>
      <c r="E700" s="1258"/>
      <c r="F700" s="1258"/>
      <c r="G700" s="1258"/>
      <c r="H700" s="1258"/>
      <c r="I700" s="1258"/>
      <c r="J700" s="1258"/>
      <c r="K700" s="1258"/>
      <c r="L700" s="1258"/>
      <c r="M700" s="1258"/>
      <c r="N700" s="1258"/>
      <c r="O700" s="1258"/>
      <c r="P700" s="1258"/>
      <c r="Q700" s="1258"/>
      <c r="R700" s="1258"/>
      <c r="S700" s="1258"/>
      <c r="T700" s="1258"/>
      <c r="U700" s="1258"/>
      <c r="V700" s="1258"/>
      <c r="W700" s="1258"/>
      <c r="X700" s="1258"/>
      <c r="Y700" s="1258"/>
      <c r="Z700" s="1258"/>
    </row>
    <row r="701" hidden="1">
      <c r="A701" s="1258"/>
      <c r="B701" s="1258"/>
      <c r="C701" s="1258"/>
      <c r="D701" s="1258"/>
      <c r="E701" s="1258"/>
      <c r="F701" s="1258"/>
      <c r="G701" s="1258"/>
      <c r="H701" s="1258"/>
      <c r="I701" s="1258"/>
      <c r="J701" s="1258"/>
      <c r="K701" s="1258"/>
      <c r="L701" s="1258"/>
      <c r="M701" s="1258"/>
      <c r="N701" s="1258"/>
      <c r="O701" s="1258"/>
      <c r="P701" s="1258"/>
      <c r="Q701" s="1258"/>
      <c r="R701" s="1258"/>
      <c r="S701" s="1258"/>
      <c r="T701" s="1258"/>
      <c r="U701" s="1258"/>
      <c r="V701" s="1258"/>
      <c r="W701" s="1258"/>
      <c r="X701" s="1258"/>
      <c r="Y701" s="1258"/>
      <c r="Z701" s="1258"/>
    </row>
    <row r="702" hidden="1">
      <c r="A702" s="1258"/>
      <c r="B702" s="1258"/>
      <c r="C702" s="1258"/>
      <c r="D702" s="1258"/>
      <c r="E702" s="1258"/>
      <c r="F702" s="1258"/>
      <c r="G702" s="1258"/>
      <c r="H702" s="1258"/>
      <c r="I702" s="1258"/>
      <c r="J702" s="1258"/>
      <c r="K702" s="1258"/>
      <c r="L702" s="1258"/>
      <c r="M702" s="1258"/>
      <c r="N702" s="1258"/>
      <c r="O702" s="1258"/>
      <c r="P702" s="1258"/>
      <c r="Q702" s="1258"/>
      <c r="R702" s="1258"/>
      <c r="S702" s="1258"/>
      <c r="T702" s="1258"/>
      <c r="U702" s="1258"/>
      <c r="V702" s="1258"/>
      <c r="W702" s="1258"/>
      <c r="X702" s="1258"/>
      <c r="Y702" s="1258"/>
      <c r="Z702" s="1258"/>
    </row>
    <row r="703" hidden="1">
      <c r="A703" s="1258"/>
      <c r="B703" s="1258"/>
      <c r="C703" s="1258"/>
      <c r="D703" s="1258"/>
      <c r="E703" s="1258"/>
      <c r="F703" s="1258"/>
      <c r="G703" s="1258"/>
      <c r="H703" s="1258"/>
      <c r="I703" s="1258"/>
      <c r="J703" s="1258"/>
      <c r="K703" s="1258"/>
      <c r="L703" s="1258"/>
      <c r="M703" s="1258"/>
      <c r="N703" s="1258"/>
      <c r="O703" s="1258"/>
      <c r="P703" s="1258"/>
      <c r="Q703" s="1258"/>
      <c r="R703" s="1258"/>
      <c r="S703" s="1258"/>
      <c r="T703" s="1258"/>
      <c r="U703" s="1258"/>
      <c r="V703" s="1258"/>
      <c r="W703" s="1258"/>
      <c r="X703" s="1258"/>
      <c r="Y703" s="1258"/>
      <c r="Z703" s="1258"/>
    </row>
    <row r="704" hidden="1">
      <c r="A704" s="1258"/>
      <c r="B704" s="1258"/>
      <c r="C704" s="1258"/>
      <c r="D704" s="1258"/>
      <c r="E704" s="1258"/>
      <c r="F704" s="1258"/>
      <c r="G704" s="1258"/>
      <c r="H704" s="1258"/>
      <c r="I704" s="1258"/>
      <c r="J704" s="1258"/>
      <c r="K704" s="1258"/>
      <c r="L704" s="1258"/>
      <c r="M704" s="1258"/>
      <c r="N704" s="1258"/>
      <c r="O704" s="1258"/>
      <c r="P704" s="1258"/>
      <c r="Q704" s="1258"/>
      <c r="R704" s="1258"/>
      <c r="S704" s="1258"/>
      <c r="T704" s="1258"/>
      <c r="U704" s="1258"/>
      <c r="V704" s="1258"/>
      <c r="W704" s="1258"/>
      <c r="X704" s="1258"/>
      <c r="Y704" s="1258"/>
      <c r="Z704" s="1258"/>
    </row>
    <row r="705" hidden="1">
      <c r="A705" s="1258"/>
      <c r="B705" s="1258"/>
      <c r="C705" s="1258"/>
      <c r="D705" s="1258"/>
      <c r="E705" s="1258"/>
      <c r="F705" s="1258"/>
      <c r="G705" s="1258"/>
      <c r="H705" s="1258"/>
      <c r="I705" s="1258"/>
      <c r="J705" s="1258"/>
      <c r="K705" s="1258"/>
      <c r="L705" s="1258"/>
      <c r="M705" s="1258"/>
      <c r="N705" s="1258"/>
      <c r="O705" s="1258"/>
      <c r="P705" s="1258"/>
      <c r="Q705" s="1258"/>
      <c r="R705" s="1258"/>
      <c r="S705" s="1258"/>
      <c r="T705" s="1258"/>
      <c r="U705" s="1258"/>
      <c r="V705" s="1258"/>
      <c r="W705" s="1258"/>
      <c r="X705" s="1258"/>
      <c r="Y705" s="1258"/>
      <c r="Z705" s="1258"/>
    </row>
    <row r="706" hidden="1">
      <c r="A706" s="1258"/>
      <c r="B706" s="1258"/>
      <c r="C706" s="1258"/>
      <c r="D706" s="1258"/>
      <c r="E706" s="1258"/>
      <c r="F706" s="1258"/>
      <c r="G706" s="1258"/>
      <c r="H706" s="1258"/>
      <c r="I706" s="1258"/>
      <c r="J706" s="1258"/>
      <c r="K706" s="1258"/>
      <c r="L706" s="1258"/>
      <c r="M706" s="1258"/>
      <c r="N706" s="1258"/>
      <c r="O706" s="1258"/>
      <c r="P706" s="1258"/>
      <c r="Q706" s="1258"/>
      <c r="R706" s="1258"/>
      <c r="S706" s="1258"/>
      <c r="T706" s="1258"/>
      <c r="U706" s="1258"/>
      <c r="V706" s="1258"/>
      <c r="W706" s="1258"/>
      <c r="X706" s="1258"/>
      <c r="Y706" s="1258"/>
      <c r="Z706" s="1258"/>
    </row>
    <row r="707" hidden="1">
      <c r="A707" s="1258"/>
      <c r="B707" s="1258"/>
      <c r="C707" s="1258"/>
      <c r="D707" s="1258"/>
      <c r="E707" s="1258"/>
      <c r="F707" s="1258"/>
      <c r="G707" s="1258"/>
      <c r="H707" s="1258"/>
      <c r="I707" s="1258"/>
      <c r="J707" s="1258"/>
      <c r="K707" s="1258"/>
      <c r="L707" s="1258"/>
      <c r="M707" s="1258"/>
      <c r="N707" s="1258"/>
      <c r="O707" s="1258"/>
      <c r="P707" s="1258"/>
      <c r="Q707" s="1258"/>
      <c r="R707" s="1258"/>
      <c r="S707" s="1258"/>
      <c r="T707" s="1258"/>
      <c r="U707" s="1258"/>
      <c r="V707" s="1258"/>
      <c r="W707" s="1258"/>
      <c r="X707" s="1258"/>
      <c r="Y707" s="1258"/>
      <c r="Z707" s="1258"/>
    </row>
    <row r="708" hidden="1">
      <c r="A708" s="1258"/>
      <c r="B708" s="1258"/>
      <c r="C708" s="1258"/>
      <c r="D708" s="1258"/>
      <c r="E708" s="1258"/>
      <c r="F708" s="1258"/>
      <c r="G708" s="1258"/>
      <c r="H708" s="1258"/>
      <c r="I708" s="1258"/>
      <c r="J708" s="1258"/>
      <c r="K708" s="1258"/>
      <c r="L708" s="1258"/>
      <c r="M708" s="1258"/>
      <c r="N708" s="1258"/>
      <c r="O708" s="1258"/>
      <c r="P708" s="1258"/>
      <c r="Q708" s="1258"/>
      <c r="R708" s="1258"/>
      <c r="S708" s="1258"/>
      <c r="T708" s="1258"/>
      <c r="U708" s="1258"/>
      <c r="V708" s="1258"/>
      <c r="W708" s="1258"/>
      <c r="X708" s="1258"/>
      <c r="Y708" s="1258"/>
      <c r="Z708" s="1258"/>
    </row>
    <row r="709" hidden="1">
      <c r="A709" s="1258"/>
      <c r="B709" s="1258"/>
      <c r="C709" s="1258"/>
      <c r="D709" s="1258"/>
      <c r="E709" s="1258"/>
      <c r="F709" s="1258"/>
      <c r="G709" s="1258"/>
      <c r="H709" s="1258"/>
      <c r="I709" s="1258"/>
      <c r="J709" s="1258"/>
      <c r="K709" s="1258"/>
      <c r="L709" s="1258"/>
      <c r="M709" s="1258"/>
      <c r="N709" s="1258"/>
      <c r="O709" s="1258"/>
      <c r="P709" s="1258"/>
      <c r="Q709" s="1258"/>
      <c r="R709" s="1258"/>
      <c r="S709" s="1258"/>
      <c r="T709" s="1258"/>
      <c r="U709" s="1258"/>
      <c r="V709" s="1258"/>
      <c r="W709" s="1258"/>
      <c r="X709" s="1258"/>
      <c r="Y709" s="1258"/>
      <c r="Z709" s="1258"/>
    </row>
    <row r="710" hidden="1">
      <c r="A710" s="1258"/>
      <c r="B710" s="1258"/>
      <c r="C710" s="1258"/>
      <c r="D710" s="1258"/>
      <c r="E710" s="1258"/>
      <c r="F710" s="1258"/>
      <c r="G710" s="1258"/>
      <c r="H710" s="1258"/>
      <c r="I710" s="1258"/>
      <c r="J710" s="1258"/>
      <c r="K710" s="1258"/>
      <c r="L710" s="1258"/>
      <c r="M710" s="1258"/>
      <c r="N710" s="1258"/>
      <c r="O710" s="1258"/>
      <c r="P710" s="1258"/>
      <c r="Q710" s="1258"/>
      <c r="R710" s="1258"/>
      <c r="S710" s="1258"/>
      <c r="T710" s="1258"/>
      <c r="U710" s="1258"/>
      <c r="V710" s="1258"/>
      <c r="W710" s="1258"/>
      <c r="X710" s="1258"/>
      <c r="Y710" s="1258"/>
      <c r="Z710" s="1258"/>
    </row>
    <row r="711" hidden="1">
      <c r="A711" s="1258"/>
      <c r="B711" s="1258"/>
      <c r="C711" s="1258"/>
      <c r="D711" s="1258"/>
      <c r="E711" s="1258"/>
      <c r="F711" s="1258"/>
      <c r="G711" s="1258"/>
      <c r="H711" s="1258"/>
      <c r="I711" s="1258"/>
      <c r="J711" s="1258"/>
      <c r="K711" s="1258"/>
      <c r="L711" s="1258"/>
      <c r="M711" s="1258"/>
      <c r="N711" s="1258"/>
      <c r="O711" s="1258"/>
      <c r="P711" s="1258"/>
      <c r="Q711" s="1258"/>
      <c r="R711" s="1258"/>
      <c r="S711" s="1258"/>
      <c r="T711" s="1258"/>
      <c r="U711" s="1258"/>
      <c r="V711" s="1258"/>
      <c r="W711" s="1258"/>
      <c r="X711" s="1258"/>
      <c r="Y711" s="1258"/>
      <c r="Z711" s="1258"/>
    </row>
    <row r="712" hidden="1">
      <c r="A712" s="1258"/>
      <c r="B712" s="1258"/>
      <c r="C712" s="1258"/>
      <c r="D712" s="1258"/>
      <c r="E712" s="1258"/>
      <c r="F712" s="1258"/>
      <c r="G712" s="1258"/>
      <c r="H712" s="1258"/>
      <c r="I712" s="1258"/>
      <c r="J712" s="1258"/>
      <c r="K712" s="1258"/>
      <c r="L712" s="1258"/>
      <c r="M712" s="1258"/>
      <c r="N712" s="1258"/>
      <c r="O712" s="1258"/>
      <c r="P712" s="1258"/>
      <c r="Q712" s="1258"/>
      <c r="R712" s="1258"/>
      <c r="S712" s="1258"/>
      <c r="T712" s="1258"/>
      <c r="U712" s="1258"/>
      <c r="V712" s="1258"/>
      <c r="W712" s="1258"/>
      <c r="X712" s="1258"/>
      <c r="Y712" s="1258"/>
      <c r="Z712" s="1258"/>
    </row>
    <row r="713" hidden="1">
      <c r="A713" s="1258"/>
      <c r="B713" s="1258"/>
      <c r="C713" s="1258"/>
      <c r="D713" s="1258"/>
      <c r="E713" s="1258"/>
      <c r="F713" s="1258"/>
      <c r="G713" s="1258"/>
      <c r="H713" s="1258"/>
      <c r="I713" s="1258"/>
      <c r="J713" s="1258"/>
      <c r="K713" s="1258"/>
      <c r="L713" s="1258"/>
      <c r="M713" s="1258"/>
      <c r="N713" s="1258"/>
      <c r="O713" s="1258"/>
      <c r="P713" s="1258"/>
      <c r="Q713" s="1258"/>
      <c r="R713" s="1258"/>
      <c r="S713" s="1258"/>
      <c r="T713" s="1258"/>
      <c r="U713" s="1258"/>
      <c r="V713" s="1258"/>
      <c r="W713" s="1258"/>
      <c r="X713" s="1258"/>
      <c r="Y713" s="1258"/>
      <c r="Z713" s="1258"/>
    </row>
    <row r="714" hidden="1">
      <c r="A714" s="1258"/>
      <c r="B714" s="1258"/>
      <c r="C714" s="1258"/>
      <c r="D714" s="1258"/>
      <c r="E714" s="1258"/>
      <c r="F714" s="1258"/>
      <c r="G714" s="1258"/>
      <c r="H714" s="1258"/>
      <c r="I714" s="1258"/>
      <c r="J714" s="1258"/>
      <c r="K714" s="1258"/>
      <c r="L714" s="1258"/>
      <c r="M714" s="1258"/>
      <c r="N714" s="1258"/>
      <c r="O714" s="1258"/>
      <c r="P714" s="1258"/>
      <c r="Q714" s="1258"/>
      <c r="R714" s="1258"/>
      <c r="S714" s="1258"/>
      <c r="T714" s="1258"/>
      <c r="U714" s="1258"/>
      <c r="V714" s="1258"/>
      <c r="W714" s="1258"/>
      <c r="X714" s="1258"/>
      <c r="Y714" s="1258"/>
      <c r="Z714" s="1258"/>
    </row>
    <row r="715" hidden="1">
      <c r="A715" s="1258"/>
      <c r="B715" s="1258"/>
      <c r="C715" s="1258"/>
      <c r="D715" s="1258"/>
      <c r="E715" s="1258"/>
      <c r="F715" s="1258"/>
      <c r="G715" s="1258"/>
      <c r="H715" s="1258"/>
      <c r="I715" s="1258"/>
      <c r="J715" s="1258"/>
      <c r="K715" s="1258"/>
      <c r="L715" s="1258"/>
      <c r="M715" s="1258"/>
      <c r="N715" s="1258"/>
      <c r="O715" s="1258"/>
      <c r="P715" s="1258"/>
      <c r="Q715" s="1258"/>
      <c r="R715" s="1258"/>
      <c r="S715" s="1258"/>
      <c r="T715" s="1258"/>
      <c r="U715" s="1258"/>
      <c r="V715" s="1258"/>
      <c r="W715" s="1258"/>
      <c r="X715" s="1258"/>
      <c r="Y715" s="1258"/>
      <c r="Z715" s="1258"/>
    </row>
    <row r="716" hidden="1">
      <c r="A716" s="1258"/>
      <c r="B716" s="1258"/>
      <c r="C716" s="1258"/>
      <c r="D716" s="1258"/>
      <c r="E716" s="1258"/>
      <c r="F716" s="1258"/>
      <c r="G716" s="1258"/>
      <c r="H716" s="1258"/>
      <c r="I716" s="1258"/>
      <c r="J716" s="1258"/>
      <c r="K716" s="1258"/>
      <c r="L716" s="1258"/>
      <c r="M716" s="1258"/>
      <c r="N716" s="1258"/>
      <c r="O716" s="1258"/>
      <c r="P716" s="1258"/>
      <c r="Q716" s="1258"/>
      <c r="R716" s="1258"/>
      <c r="S716" s="1258"/>
      <c r="T716" s="1258"/>
      <c r="U716" s="1258"/>
      <c r="V716" s="1258"/>
      <c r="W716" s="1258"/>
      <c r="X716" s="1258"/>
      <c r="Y716" s="1258"/>
      <c r="Z716" s="1258"/>
    </row>
    <row r="717" hidden="1">
      <c r="A717" s="1258"/>
      <c r="B717" s="1258"/>
      <c r="C717" s="1258"/>
      <c r="D717" s="1258"/>
      <c r="E717" s="1258"/>
      <c r="F717" s="1258"/>
      <c r="G717" s="1258"/>
      <c r="H717" s="1258"/>
      <c r="I717" s="1258"/>
      <c r="J717" s="1258"/>
      <c r="K717" s="1258"/>
      <c r="L717" s="1258"/>
      <c r="M717" s="1258"/>
      <c r="N717" s="1258"/>
      <c r="O717" s="1258"/>
      <c r="P717" s="1258"/>
      <c r="Q717" s="1258"/>
      <c r="R717" s="1258"/>
      <c r="S717" s="1258"/>
      <c r="T717" s="1258"/>
      <c r="U717" s="1258"/>
      <c r="V717" s="1258"/>
      <c r="W717" s="1258"/>
      <c r="X717" s="1258"/>
      <c r="Y717" s="1258"/>
      <c r="Z717" s="1258"/>
    </row>
    <row r="718" hidden="1">
      <c r="A718" s="1258"/>
      <c r="B718" s="1258"/>
      <c r="C718" s="1258"/>
      <c r="D718" s="1258"/>
      <c r="E718" s="1258"/>
      <c r="F718" s="1258"/>
      <c r="G718" s="1258"/>
      <c r="H718" s="1258"/>
      <c r="I718" s="1258"/>
      <c r="J718" s="1258"/>
      <c r="K718" s="1258"/>
      <c r="L718" s="1258"/>
      <c r="M718" s="1258"/>
      <c r="N718" s="1258"/>
      <c r="O718" s="1258"/>
      <c r="P718" s="1258"/>
      <c r="Q718" s="1258"/>
      <c r="R718" s="1258"/>
      <c r="S718" s="1258"/>
      <c r="T718" s="1258"/>
      <c r="U718" s="1258"/>
      <c r="V718" s="1258"/>
      <c r="W718" s="1258"/>
      <c r="X718" s="1258"/>
      <c r="Y718" s="1258"/>
      <c r="Z718" s="1258"/>
    </row>
    <row r="719" hidden="1">
      <c r="A719" s="1258"/>
      <c r="B719" s="1258"/>
      <c r="C719" s="1258"/>
      <c r="D719" s="1258"/>
      <c r="E719" s="1258"/>
      <c r="F719" s="1258"/>
      <c r="G719" s="1258"/>
      <c r="H719" s="1258"/>
      <c r="I719" s="1258"/>
      <c r="J719" s="1258"/>
      <c r="K719" s="1258"/>
      <c r="L719" s="1258"/>
      <c r="M719" s="1258"/>
      <c r="N719" s="1258"/>
      <c r="O719" s="1258"/>
      <c r="P719" s="1258"/>
      <c r="Q719" s="1258"/>
      <c r="R719" s="1258"/>
      <c r="S719" s="1258"/>
      <c r="T719" s="1258"/>
      <c r="U719" s="1258"/>
      <c r="V719" s="1258"/>
      <c r="W719" s="1258"/>
      <c r="X719" s="1258"/>
      <c r="Y719" s="1258"/>
      <c r="Z719" s="1258"/>
    </row>
    <row r="720" hidden="1">
      <c r="A720" s="1258"/>
      <c r="B720" s="1258"/>
      <c r="C720" s="1258"/>
      <c r="D720" s="1258"/>
      <c r="E720" s="1258"/>
      <c r="F720" s="1258"/>
      <c r="G720" s="1258"/>
      <c r="H720" s="1258"/>
      <c r="I720" s="1258"/>
      <c r="J720" s="1258"/>
      <c r="K720" s="1258"/>
      <c r="L720" s="1258"/>
      <c r="M720" s="1258"/>
      <c r="N720" s="1258"/>
      <c r="O720" s="1258"/>
      <c r="P720" s="1258"/>
      <c r="Q720" s="1258"/>
      <c r="R720" s="1258"/>
      <c r="S720" s="1258"/>
      <c r="T720" s="1258"/>
      <c r="U720" s="1258"/>
      <c r="V720" s="1258"/>
      <c r="W720" s="1258"/>
      <c r="X720" s="1258"/>
      <c r="Y720" s="1258"/>
      <c r="Z720" s="1258"/>
    </row>
    <row r="721" hidden="1">
      <c r="A721" s="1258"/>
      <c r="B721" s="1258"/>
      <c r="C721" s="1258"/>
      <c r="D721" s="1258"/>
      <c r="E721" s="1258"/>
      <c r="F721" s="1258"/>
      <c r="G721" s="1258"/>
      <c r="H721" s="1258"/>
      <c r="I721" s="1258"/>
      <c r="J721" s="1258"/>
      <c r="K721" s="1258"/>
      <c r="L721" s="1258"/>
      <c r="M721" s="1258"/>
      <c r="N721" s="1258"/>
      <c r="O721" s="1258"/>
      <c r="P721" s="1258"/>
      <c r="Q721" s="1258"/>
      <c r="R721" s="1258"/>
      <c r="S721" s="1258"/>
      <c r="T721" s="1258"/>
      <c r="U721" s="1258"/>
      <c r="V721" s="1258"/>
      <c r="W721" s="1258"/>
      <c r="X721" s="1258"/>
      <c r="Y721" s="1258"/>
      <c r="Z721" s="1258"/>
    </row>
    <row r="722" hidden="1">
      <c r="A722" s="1258"/>
      <c r="B722" s="1258"/>
      <c r="C722" s="1258"/>
      <c r="D722" s="1258"/>
      <c r="E722" s="1258"/>
      <c r="F722" s="1258"/>
      <c r="G722" s="1258"/>
      <c r="H722" s="1258"/>
      <c r="I722" s="1258"/>
      <c r="J722" s="1258"/>
      <c r="K722" s="1258"/>
      <c r="L722" s="1258"/>
      <c r="M722" s="1258"/>
      <c r="N722" s="1258"/>
      <c r="O722" s="1258"/>
      <c r="P722" s="1258"/>
      <c r="Q722" s="1258"/>
      <c r="R722" s="1258"/>
      <c r="S722" s="1258"/>
      <c r="T722" s="1258"/>
      <c r="U722" s="1258"/>
      <c r="V722" s="1258"/>
      <c r="W722" s="1258"/>
      <c r="X722" s="1258"/>
      <c r="Y722" s="1258"/>
      <c r="Z722" s="1258"/>
    </row>
    <row r="723" hidden="1">
      <c r="A723" s="1258"/>
      <c r="B723" s="1258"/>
      <c r="C723" s="1258"/>
      <c r="D723" s="1258"/>
      <c r="E723" s="1258"/>
      <c r="F723" s="1258"/>
      <c r="G723" s="1258"/>
      <c r="H723" s="1258"/>
      <c r="I723" s="1258"/>
      <c r="J723" s="1258"/>
      <c r="K723" s="1258"/>
      <c r="L723" s="1258"/>
      <c r="M723" s="1258"/>
      <c r="N723" s="1258"/>
      <c r="O723" s="1258"/>
      <c r="P723" s="1258"/>
      <c r="Q723" s="1258"/>
      <c r="R723" s="1258"/>
      <c r="S723" s="1258"/>
      <c r="T723" s="1258"/>
      <c r="U723" s="1258"/>
      <c r="V723" s="1258"/>
      <c r="W723" s="1258"/>
      <c r="X723" s="1258"/>
      <c r="Y723" s="1258"/>
      <c r="Z723" s="1258"/>
    </row>
    <row r="724" hidden="1">
      <c r="A724" s="1258"/>
      <c r="B724" s="1258"/>
      <c r="C724" s="1258"/>
      <c r="D724" s="1258"/>
      <c r="E724" s="1258"/>
      <c r="F724" s="1258"/>
      <c r="G724" s="1258"/>
      <c r="H724" s="1258"/>
      <c r="I724" s="1258"/>
      <c r="J724" s="1258"/>
      <c r="K724" s="1258"/>
      <c r="L724" s="1258"/>
      <c r="M724" s="1258"/>
      <c r="N724" s="1258"/>
      <c r="O724" s="1258"/>
      <c r="P724" s="1258"/>
      <c r="Q724" s="1258"/>
      <c r="R724" s="1258"/>
      <c r="S724" s="1258"/>
      <c r="T724" s="1258"/>
      <c r="U724" s="1258"/>
      <c r="V724" s="1258"/>
      <c r="W724" s="1258"/>
      <c r="X724" s="1258"/>
      <c r="Y724" s="1258"/>
      <c r="Z724" s="1258"/>
    </row>
    <row r="725" hidden="1">
      <c r="A725" s="1258"/>
      <c r="B725" s="1258"/>
      <c r="C725" s="1258"/>
      <c r="D725" s="1258"/>
      <c r="E725" s="1258"/>
      <c r="F725" s="1258"/>
      <c r="G725" s="1258"/>
      <c r="H725" s="1258"/>
      <c r="I725" s="1258"/>
      <c r="J725" s="1258"/>
      <c r="K725" s="1258"/>
      <c r="L725" s="1258"/>
      <c r="M725" s="1258"/>
      <c r="N725" s="1258"/>
      <c r="O725" s="1258"/>
      <c r="P725" s="1258"/>
      <c r="Q725" s="1258"/>
      <c r="R725" s="1258"/>
      <c r="S725" s="1258"/>
      <c r="T725" s="1258"/>
      <c r="U725" s="1258"/>
      <c r="V725" s="1258"/>
      <c r="W725" s="1258"/>
      <c r="X725" s="1258"/>
      <c r="Y725" s="1258"/>
      <c r="Z725" s="1258"/>
    </row>
    <row r="726" hidden="1">
      <c r="A726" s="1258"/>
      <c r="B726" s="1258"/>
      <c r="C726" s="1258"/>
      <c r="D726" s="1258"/>
      <c r="E726" s="1258"/>
      <c r="F726" s="1258"/>
      <c r="G726" s="1258"/>
      <c r="H726" s="1258"/>
      <c r="I726" s="1258"/>
      <c r="J726" s="1258"/>
      <c r="K726" s="1258"/>
      <c r="L726" s="1258"/>
      <c r="M726" s="1258"/>
      <c r="N726" s="1258"/>
      <c r="O726" s="1258"/>
      <c r="P726" s="1258"/>
      <c r="Q726" s="1258"/>
      <c r="R726" s="1258"/>
      <c r="S726" s="1258"/>
      <c r="T726" s="1258"/>
      <c r="U726" s="1258"/>
      <c r="V726" s="1258"/>
      <c r="W726" s="1258"/>
      <c r="X726" s="1258"/>
      <c r="Y726" s="1258"/>
      <c r="Z726" s="1258"/>
    </row>
    <row r="727" hidden="1">
      <c r="A727" s="1258"/>
      <c r="B727" s="1258"/>
      <c r="C727" s="1258"/>
      <c r="D727" s="1258"/>
      <c r="E727" s="1258"/>
      <c r="F727" s="1258"/>
      <c r="G727" s="1258"/>
      <c r="H727" s="1258"/>
      <c r="I727" s="1258"/>
      <c r="J727" s="1258"/>
      <c r="K727" s="1258"/>
      <c r="L727" s="1258"/>
      <c r="M727" s="1258"/>
      <c r="N727" s="1258"/>
      <c r="O727" s="1258"/>
      <c r="P727" s="1258"/>
      <c r="Q727" s="1258"/>
      <c r="R727" s="1258"/>
      <c r="S727" s="1258"/>
      <c r="T727" s="1258"/>
      <c r="U727" s="1258"/>
      <c r="V727" s="1258"/>
      <c r="W727" s="1258"/>
      <c r="X727" s="1258"/>
      <c r="Y727" s="1258"/>
      <c r="Z727" s="1258"/>
    </row>
    <row r="728" hidden="1">
      <c r="A728" s="1258"/>
      <c r="B728" s="1258"/>
      <c r="C728" s="1258"/>
      <c r="D728" s="1258"/>
      <c r="E728" s="1258"/>
      <c r="F728" s="1258"/>
      <c r="G728" s="1258"/>
      <c r="H728" s="1258"/>
      <c r="I728" s="1258"/>
      <c r="J728" s="1258"/>
      <c r="K728" s="1258"/>
      <c r="L728" s="1258"/>
      <c r="M728" s="1258"/>
      <c r="N728" s="1258"/>
      <c r="O728" s="1258"/>
      <c r="P728" s="1258"/>
      <c r="Q728" s="1258"/>
      <c r="R728" s="1258"/>
      <c r="S728" s="1258"/>
      <c r="T728" s="1258"/>
      <c r="U728" s="1258"/>
      <c r="V728" s="1258"/>
      <c r="W728" s="1258"/>
      <c r="X728" s="1258"/>
      <c r="Y728" s="1258"/>
      <c r="Z728" s="1258"/>
    </row>
    <row r="729" hidden="1">
      <c r="A729" s="1258"/>
      <c r="B729" s="1258"/>
      <c r="C729" s="1258"/>
      <c r="D729" s="1258"/>
      <c r="E729" s="1258"/>
      <c r="F729" s="1258"/>
      <c r="G729" s="1258"/>
      <c r="H729" s="1258"/>
      <c r="I729" s="1258"/>
      <c r="J729" s="1258"/>
      <c r="K729" s="1258"/>
      <c r="L729" s="1258"/>
      <c r="M729" s="1258"/>
      <c r="N729" s="1258"/>
      <c r="O729" s="1258"/>
      <c r="P729" s="1258"/>
      <c r="Q729" s="1258"/>
      <c r="R729" s="1258"/>
      <c r="S729" s="1258"/>
      <c r="T729" s="1258"/>
      <c r="U729" s="1258"/>
      <c r="V729" s="1258"/>
      <c r="W729" s="1258"/>
      <c r="X729" s="1258"/>
      <c r="Y729" s="1258"/>
      <c r="Z729" s="1258"/>
    </row>
    <row r="730" hidden="1">
      <c r="A730" s="1258"/>
      <c r="B730" s="1258"/>
      <c r="C730" s="1258"/>
      <c r="D730" s="1258"/>
      <c r="E730" s="1258"/>
      <c r="F730" s="1258"/>
      <c r="G730" s="1258"/>
      <c r="H730" s="1258"/>
      <c r="I730" s="1258"/>
      <c r="J730" s="1258"/>
      <c r="K730" s="1258"/>
      <c r="L730" s="1258"/>
      <c r="M730" s="1258"/>
      <c r="N730" s="1258"/>
      <c r="O730" s="1258"/>
      <c r="P730" s="1258"/>
      <c r="Q730" s="1258"/>
      <c r="R730" s="1258"/>
      <c r="S730" s="1258"/>
      <c r="T730" s="1258"/>
      <c r="U730" s="1258"/>
      <c r="V730" s="1258"/>
      <c r="W730" s="1258"/>
      <c r="X730" s="1258"/>
      <c r="Y730" s="1258"/>
      <c r="Z730" s="1258"/>
    </row>
    <row r="731" hidden="1">
      <c r="A731" s="1258"/>
      <c r="B731" s="1258"/>
      <c r="C731" s="1258"/>
      <c r="D731" s="1258"/>
      <c r="E731" s="1258"/>
      <c r="F731" s="1258"/>
      <c r="G731" s="1258"/>
      <c r="H731" s="1258"/>
      <c r="I731" s="1258"/>
      <c r="J731" s="1258"/>
      <c r="K731" s="1258"/>
      <c r="L731" s="1258"/>
      <c r="M731" s="1258"/>
      <c r="N731" s="1258"/>
      <c r="O731" s="1258"/>
      <c r="P731" s="1258"/>
      <c r="Q731" s="1258"/>
      <c r="R731" s="1258"/>
      <c r="S731" s="1258"/>
      <c r="T731" s="1258"/>
      <c r="U731" s="1258"/>
      <c r="V731" s="1258"/>
      <c r="W731" s="1258"/>
      <c r="X731" s="1258"/>
      <c r="Y731" s="1258"/>
      <c r="Z731" s="1258"/>
    </row>
    <row r="732" hidden="1">
      <c r="A732" s="1258"/>
      <c r="B732" s="1258"/>
      <c r="C732" s="1258"/>
      <c r="D732" s="1258"/>
      <c r="E732" s="1258"/>
      <c r="F732" s="1258"/>
      <c r="G732" s="1258"/>
      <c r="H732" s="1258"/>
      <c r="I732" s="1258"/>
      <c r="J732" s="1258"/>
      <c r="K732" s="1258"/>
      <c r="L732" s="1258"/>
      <c r="M732" s="1258"/>
      <c r="N732" s="1258"/>
      <c r="O732" s="1258"/>
      <c r="P732" s="1258"/>
      <c r="Q732" s="1258"/>
      <c r="R732" s="1258"/>
      <c r="S732" s="1258"/>
      <c r="T732" s="1258"/>
      <c r="U732" s="1258"/>
      <c r="V732" s="1258"/>
      <c r="W732" s="1258"/>
      <c r="X732" s="1258"/>
      <c r="Y732" s="1258"/>
      <c r="Z732" s="1258"/>
    </row>
    <row r="733" hidden="1">
      <c r="A733" s="1258"/>
      <c r="B733" s="1258"/>
      <c r="C733" s="1258"/>
      <c r="D733" s="1258"/>
      <c r="E733" s="1258"/>
      <c r="F733" s="1258"/>
      <c r="G733" s="1258"/>
      <c r="H733" s="1258"/>
      <c r="I733" s="1258"/>
      <c r="J733" s="1258"/>
      <c r="K733" s="1258"/>
      <c r="L733" s="1258"/>
      <c r="M733" s="1258"/>
      <c r="N733" s="1258"/>
      <c r="O733" s="1258"/>
      <c r="P733" s="1258"/>
      <c r="Q733" s="1258"/>
      <c r="R733" s="1258"/>
      <c r="S733" s="1258"/>
      <c r="T733" s="1258"/>
      <c r="U733" s="1258"/>
      <c r="V733" s="1258"/>
      <c r="W733" s="1258"/>
      <c r="X733" s="1258"/>
      <c r="Y733" s="1258"/>
      <c r="Z733" s="1258"/>
    </row>
    <row r="734" hidden="1">
      <c r="A734" s="1258"/>
      <c r="B734" s="1258"/>
      <c r="C734" s="1258"/>
      <c r="D734" s="1258"/>
      <c r="E734" s="1258"/>
      <c r="F734" s="1258"/>
      <c r="G734" s="1258"/>
      <c r="H734" s="1258"/>
      <c r="I734" s="1258"/>
      <c r="J734" s="1258"/>
      <c r="K734" s="1258"/>
      <c r="L734" s="1258"/>
      <c r="M734" s="1258"/>
      <c r="N734" s="1258"/>
      <c r="O734" s="1258"/>
      <c r="P734" s="1258"/>
      <c r="Q734" s="1258"/>
      <c r="R734" s="1258"/>
      <c r="S734" s="1258"/>
      <c r="T734" s="1258"/>
      <c r="U734" s="1258"/>
      <c r="V734" s="1258"/>
      <c r="W734" s="1258"/>
      <c r="X734" s="1258"/>
      <c r="Y734" s="1258"/>
      <c r="Z734" s="1258"/>
    </row>
    <row r="735" hidden="1">
      <c r="A735" s="1258"/>
      <c r="B735" s="1258"/>
      <c r="C735" s="1258"/>
      <c r="D735" s="1258"/>
      <c r="E735" s="1258"/>
      <c r="F735" s="1258"/>
      <c r="G735" s="1258"/>
      <c r="H735" s="1258"/>
      <c r="I735" s="1258"/>
      <c r="J735" s="1258"/>
      <c r="K735" s="1258"/>
      <c r="L735" s="1258"/>
      <c r="M735" s="1258"/>
      <c r="N735" s="1258"/>
      <c r="O735" s="1258"/>
      <c r="P735" s="1258"/>
      <c r="Q735" s="1258"/>
      <c r="R735" s="1258"/>
      <c r="S735" s="1258"/>
      <c r="T735" s="1258"/>
      <c r="U735" s="1258"/>
      <c r="V735" s="1258"/>
      <c r="W735" s="1258"/>
      <c r="X735" s="1258"/>
      <c r="Y735" s="1258"/>
      <c r="Z735" s="1258"/>
    </row>
    <row r="736" hidden="1">
      <c r="A736" s="1258"/>
      <c r="B736" s="1258"/>
      <c r="C736" s="1258"/>
      <c r="D736" s="1258"/>
      <c r="E736" s="1258"/>
      <c r="F736" s="1258"/>
      <c r="G736" s="1258"/>
      <c r="H736" s="1258"/>
      <c r="I736" s="1258"/>
      <c r="J736" s="1258"/>
      <c r="K736" s="1258"/>
      <c r="L736" s="1258"/>
      <c r="M736" s="1258"/>
      <c r="N736" s="1258"/>
      <c r="O736" s="1258"/>
      <c r="P736" s="1258"/>
      <c r="Q736" s="1258"/>
      <c r="R736" s="1258"/>
      <c r="S736" s="1258"/>
      <c r="T736" s="1258"/>
      <c r="U736" s="1258"/>
      <c r="V736" s="1258"/>
      <c r="W736" s="1258"/>
      <c r="X736" s="1258"/>
      <c r="Y736" s="1258"/>
      <c r="Z736" s="1258"/>
    </row>
    <row r="737" hidden="1">
      <c r="A737" s="1258"/>
      <c r="B737" s="1258"/>
      <c r="C737" s="1258"/>
      <c r="D737" s="1258"/>
      <c r="E737" s="1258"/>
      <c r="F737" s="1258"/>
      <c r="G737" s="1258"/>
      <c r="H737" s="1258"/>
      <c r="I737" s="1258"/>
      <c r="J737" s="1258"/>
      <c r="K737" s="1258"/>
      <c r="L737" s="1258"/>
      <c r="M737" s="1258"/>
      <c r="N737" s="1258"/>
      <c r="O737" s="1258"/>
      <c r="P737" s="1258"/>
      <c r="Q737" s="1258"/>
      <c r="R737" s="1258"/>
      <c r="S737" s="1258"/>
      <c r="T737" s="1258"/>
      <c r="U737" s="1258"/>
      <c r="V737" s="1258"/>
      <c r="W737" s="1258"/>
      <c r="X737" s="1258"/>
      <c r="Y737" s="1258"/>
      <c r="Z737" s="1258"/>
    </row>
    <row r="738" hidden="1">
      <c r="A738" s="1258"/>
      <c r="B738" s="1258"/>
      <c r="C738" s="1258"/>
      <c r="D738" s="1258"/>
      <c r="E738" s="1258"/>
      <c r="F738" s="1258"/>
      <c r="G738" s="1258"/>
      <c r="H738" s="1258"/>
      <c r="I738" s="1258"/>
      <c r="J738" s="1258"/>
      <c r="K738" s="1258"/>
      <c r="L738" s="1258"/>
      <c r="M738" s="1258"/>
      <c r="N738" s="1258"/>
      <c r="O738" s="1258"/>
      <c r="P738" s="1258"/>
      <c r="Q738" s="1258"/>
      <c r="R738" s="1258"/>
      <c r="S738" s="1258"/>
      <c r="T738" s="1258"/>
      <c r="U738" s="1258"/>
      <c r="V738" s="1258"/>
      <c r="W738" s="1258"/>
      <c r="X738" s="1258"/>
      <c r="Y738" s="1258"/>
      <c r="Z738" s="1258"/>
    </row>
    <row r="739" hidden="1">
      <c r="A739" s="1258"/>
      <c r="B739" s="1258"/>
      <c r="C739" s="1258"/>
      <c r="D739" s="1258"/>
      <c r="E739" s="1258"/>
      <c r="F739" s="1258"/>
      <c r="G739" s="1258"/>
      <c r="H739" s="1258"/>
      <c r="I739" s="1258"/>
      <c r="J739" s="1258"/>
      <c r="K739" s="1258"/>
      <c r="L739" s="1258"/>
      <c r="M739" s="1258"/>
      <c r="N739" s="1258"/>
      <c r="O739" s="1258"/>
      <c r="P739" s="1258"/>
      <c r="Q739" s="1258"/>
      <c r="R739" s="1258"/>
      <c r="S739" s="1258"/>
      <c r="T739" s="1258"/>
      <c r="U739" s="1258"/>
      <c r="V739" s="1258"/>
      <c r="W739" s="1258"/>
      <c r="X739" s="1258"/>
      <c r="Y739" s="1258"/>
      <c r="Z739" s="1258"/>
    </row>
    <row r="740" hidden="1">
      <c r="A740" s="1258"/>
      <c r="B740" s="1258"/>
      <c r="C740" s="1258"/>
      <c r="D740" s="1258"/>
      <c r="E740" s="1258"/>
      <c r="F740" s="1258"/>
      <c r="G740" s="1258"/>
      <c r="H740" s="1258"/>
      <c r="I740" s="1258"/>
      <c r="J740" s="1258"/>
      <c r="K740" s="1258"/>
      <c r="L740" s="1258"/>
      <c r="M740" s="1258"/>
      <c r="N740" s="1258"/>
      <c r="O740" s="1258"/>
      <c r="P740" s="1258"/>
      <c r="Q740" s="1258"/>
      <c r="R740" s="1258"/>
      <c r="S740" s="1258"/>
      <c r="T740" s="1258"/>
      <c r="U740" s="1258"/>
      <c r="V740" s="1258"/>
      <c r="W740" s="1258"/>
      <c r="X740" s="1258"/>
      <c r="Y740" s="1258"/>
      <c r="Z740" s="1258"/>
    </row>
    <row r="741" hidden="1">
      <c r="A741" s="1258"/>
      <c r="B741" s="1258"/>
      <c r="C741" s="1258"/>
      <c r="D741" s="1258"/>
      <c r="E741" s="1258"/>
      <c r="F741" s="1258"/>
      <c r="G741" s="1258"/>
      <c r="H741" s="1258"/>
      <c r="I741" s="1258"/>
      <c r="J741" s="1258"/>
      <c r="K741" s="1258"/>
      <c r="L741" s="1258"/>
      <c r="M741" s="1258"/>
      <c r="N741" s="1258"/>
      <c r="O741" s="1258"/>
      <c r="P741" s="1258"/>
      <c r="Q741" s="1258"/>
      <c r="R741" s="1258"/>
      <c r="S741" s="1258"/>
      <c r="T741" s="1258"/>
      <c r="U741" s="1258"/>
      <c r="V741" s="1258"/>
      <c r="W741" s="1258"/>
      <c r="X741" s="1258"/>
      <c r="Y741" s="1258"/>
      <c r="Z741" s="1258"/>
    </row>
    <row r="742" hidden="1">
      <c r="A742" s="1258"/>
      <c r="B742" s="1258"/>
      <c r="C742" s="1258"/>
      <c r="D742" s="1258"/>
      <c r="E742" s="1258"/>
      <c r="F742" s="1258"/>
      <c r="G742" s="1258"/>
      <c r="H742" s="1258"/>
      <c r="I742" s="1258"/>
      <c r="J742" s="1258"/>
      <c r="K742" s="1258"/>
      <c r="L742" s="1258"/>
      <c r="M742" s="1258"/>
      <c r="N742" s="1258"/>
      <c r="O742" s="1258"/>
      <c r="P742" s="1258"/>
      <c r="Q742" s="1258"/>
      <c r="R742" s="1258"/>
      <c r="S742" s="1258"/>
      <c r="T742" s="1258"/>
      <c r="U742" s="1258"/>
      <c r="V742" s="1258"/>
      <c r="W742" s="1258"/>
      <c r="X742" s="1258"/>
      <c r="Y742" s="1258"/>
      <c r="Z742" s="1258"/>
    </row>
    <row r="743" hidden="1">
      <c r="A743" s="1258"/>
      <c r="B743" s="1258"/>
      <c r="C743" s="1258"/>
      <c r="D743" s="1258"/>
      <c r="E743" s="1258"/>
      <c r="F743" s="1258"/>
      <c r="G743" s="1258"/>
      <c r="H743" s="1258"/>
      <c r="I743" s="1258"/>
      <c r="J743" s="1258"/>
      <c r="K743" s="1258"/>
      <c r="L743" s="1258"/>
      <c r="M743" s="1258"/>
      <c r="N743" s="1258"/>
      <c r="O743" s="1258"/>
      <c r="P743" s="1258"/>
      <c r="Q743" s="1258"/>
      <c r="R743" s="1258"/>
      <c r="S743" s="1258"/>
      <c r="T743" s="1258"/>
      <c r="U743" s="1258"/>
      <c r="V743" s="1258"/>
      <c r="W743" s="1258"/>
      <c r="X743" s="1258"/>
      <c r="Y743" s="1258"/>
      <c r="Z743" s="1258"/>
    </row>
    <row r="744" hidden="1">
      <c r="A744" s="1258"/>
      <c r="B744" s="1258"/>
      <c r="C744" s="1258"/>
      <c r="D744" s="1258"/>
      <c r="E744" s="1258"/>
      <c r="F744" s="1258"/>
      <c r="G744" s="1258"/>
      <c r="H744" s="1258"/>
      <c r="I744" s="1258"/>
      <c r="J744" s="1258"/>
      <c r="K744" s="1258"/>
      <c r="L744" s="1258"/>
      <c r="M744" s="1258"/>
      <c r="N744" s="1258"/>
      <c r="O744" s="1258"/>
      <c r="P744" s="1258"/>
      <c r="Q744" s="1258"/>
      <c r="R744" s="1258"/>
      <c r="S744" s="1258"/>
      <c r="T744" s="1258"/>
      <c r="U744" s="1258"/>
      <c r="V744" s="1258"/>
      <c r="W744" s="1258"/>
      <c r="X744" s="1258"/>
      <c r="Y744" s="1258"/>
      <c r="Z744" s="1258"/>
    </row>
    <row r="745" hidden="1">
      <c r="A745" s="1258"/>
      <c r="B745" s="1258"/>
      <c r="C745" s="1258"/>
      <c r="D745" s="1258"/>
      <c r="E745" s="1258"/>
      <c r="F745" s="1258"/>
      <c r="G745" s="1258"/>
      <c r="H745" s="1258"/>
      <c r="I745" s="1258"/>
      <c r="J745" s="1258"/>
      <c r="K745" s="1258"/>
      <c r="L745" s="1258"/>
      <c r="M745" s="1258"/>
      <c r="N745" s="1258"/>
      <c r="O745" s="1258"/>
      <c r="P745" s="1258"/>
      <c r="Q745" s="1258"/>
      <c r="R745" s="1258"/>
      <c r="S745" s="1258"/>
      <c r="T745" s="1258"/>
      <c r="U745" s="1258"/>
      <c r="V745" s="1258"/>
      <c r="W745" s="1258"/>
      <c r="X745" s="1258"/>
      <c r="Y745" s="1258"/>
      <c r="Z745" s="1258"/>
    </row>
    <row r="746" hidden="1">
      <c r="A746" s="1258"/>
      <c r="B746" s="1258"/>
      <c r="C746" s="1258"/>
      <c r="D746" s="1258"/>
      <c r="E746" s="1258"/>
      <c r="F746" s="1258"/>
      <c r="G746" s="1258"/>
      <c r="H746" s="1258"/>
      <c r="I746" s="1258"/>
      <c r="J746" s="1258"/>
      <c r="K746" s="1258"/>
      <c r="L746" s="1258"/>
      <c r="M746" s="1258"/>
      <c r="N746" s="1258"/>
      <c r="O746" s="1258"/>
      <c r="P746" s="1258"/>
      <c r="Q746" s="1258"/>
      <c r="R746" s="1258"/>
      <c r="S746" s="1258"/>
      <c r="T746" s="1258"/>
      <c r="U746" s="1258"/>
      <c r="V746" s="1258"/>
      <c r="W746" s="1258"/>
      <c r="X746" s="1258"/>
      <c r="Y746" s="1258"/>
      <c r="Z746" s="1258"/>
    </row>
    <row r="747" hidden="1">
      <c r="A747" s="1258"/>
      <c r="B747" s="1258"/>
      <c r="C747" s="1258"/>
      <c r="D747" s="1258"/>
      <c r="E747" s="1258"/>
      <c r="F747" s="1258"/>
      <c r="G747" s="1258"/>
      <c r="H747" s="1258"/>
      <c r="I747" s="1258"/>
      <c r="J747" s="1258"/>
      <c r="K747" s="1258"/>
      <c r="L747" s="1258"/>
      <c r="M747" s="1258"/>
      <c r="N747" s="1258"/>
      <c r="O747" s="1258"/>
      <c r="P747" s="1258"/>
      <c r="Q747" s="1258"/>
      <c r="R747" s="1258"/>
      <c r="S747" s="1258"/>
      <c r="T747" s="1258"/>
      <c r="U747" s="1258"/>
      <c r="V747" s="1258"/>
      <c r="W747" s="1258"/>
      <c r="X747" s="1258"/>
      <c r="Y747" s="1258"/>
      <c r="Z747" s="1258"/>
    </row>
    <row r="748" hidden="1">
      <c r="A748" s="1258"/>
      <c r="B748" s="1258"/>
      <c r="C748" s="1258"/>
      <c r="D748" s="1258"/>
      <c r="E748" s="1258"/>
      <c r="F748" s="1258"/>
      <c r="G748" s="1258"/>
      <c r="H748" s="1258"/>
      <c r="I748" s="1258"/>
      <c r="J748" s="1258"/>
      <c r="K748" s="1258"/>
      <c r="L748" s="1258"/>
      <c r="M748" s="1258"/>
      <c r="N748" s="1258"/>
      <c r="O748" s="1258"/>
      <c r="P748" s="1258"/>
      <c r="Q748" s="1258"/>
      <c r="R748" s="1258"/>
      <c r="S748" s="1258"/>
      <c r="T748" s="1258"/>
      <c r="U748" s="1258"/>
      <c r="V748" s="1258"/>
      <c r="W748" s="1258"/>
      <c r="X748" s="1258"/>
      <c r="Y748" s="1258"/>
      <c r="Z748" s="1258"/>
    </row>
    <row r="749" hidden="1">
      <c r="A749" s="1258"/>
      <c r="B749" s="1258"/>
      <c r="C749" s="1258"/>
      <c r="D749" s="1258"/>
      <c r="E749" s="1258"/>
      <c r="F749" s="1258"/>
      <c r="G749" s="1258"/>
      <c r="H749" s="1258"/>
      <c r="I749" s="1258"/>
      <c r="J749" s="1258"/>
      <c r="K749" s="1258"/>
      <c r="L749" s="1258"/>
      <c r="M749" s="1258"/>
      <c r="N749" s="1258"/>
      <c r="O749" s="1258"/>
      <c r="P749" s="1258"/>
      <c r="Q749" s="1258"/>
      <c r="R749" s="1258"/>
      <c r="S749" s="1258"/>
      <c r="T749" s="1258"/>
      <c r="U749" s="1258"/>
      <c r="V749" s="1258"/>
      <c r="W749" s="1258"/>
      <c r="X749" s="1258"/>
      <c r="Y749" s="1258"/>
      <c r="Z749" s="1258"/>
    </row>
    <row r="750" hidden="1">
      <c r="A750" s="1258"/>
      <c r="B750" s="1258"/>
      <c r="C750" s="1258"/>
      <c r="D750" s="1258"/>
      <c r="E750" s="1258"/>
      <c r="F750" s="1258"/>
      <c r="G750" s="1258"/>
      <c r="H750" s="1258"/>
      <c r="I750" s="1258"/>
      <c r="J750" s="1258"/>
      <c r="K750" s="1258"/>
      <c r="L750" s="1258"/>
      <c r="M750" s="1258"/>
      <c r="N750" s="1258"/>
      <c r="O750" s="1258"/>
      <c r="P750" s="1258"/>
      <c r="Q750" s="1258"/>
      <c r="R750" s="1258"/>
      <c r="S750" s="1258"/>
      <c r="T750" s="1258"/>
      <c r="U750" s="1258"/>
      <c r="V750" s="1258"/>
      <c r="W750" s="1258"/>
      <c r="X750" s="1258"/>
      <c r="Y750" s="1258"/>
      <c r="Z750" s="1258"/>
    </row>
    <row r="751" hidden="1">
      <c r="A751" s="1258"/>
      <c r="B751" s="1258"/>
      <c r="C751" s="1258"/>
      <c r="D751" s="1258"/>
      <c r="E751" s="1258"/>
      <c r="F751" s="1258"/>
      <c r="G751" s="1258"/>
      <c r="H751" s="1258"/>
      <c r="I751" s="1258"/>
      <c r="J751" s="1258"/>
      <c r="K751" s="1258"/>
      <c r="L751" s="1258"/>
      <c r="M751" s="1258"/>
      <c r="N751" s="1258"/>
      <c r="O751" s="1258"/>
      <c r="P751" s="1258"/>
      <c r="Q751" s="1258"/>
      <c r="R751" s="1258"/>
      <c r="S751" s="1258"/>
      <c r="T751" s="1258"/>
      <c r="U751" s="1258"/>
      <c r="V751" s="1258"/>
      <c r="W751" s="1258"/>
      <c r="X751" s="1258"/>
      <c r="Y751" s="1258"/>
      <c r="Z751" s="1258"/>
    </row>
    <row r="752" hidden="1">
      <c r="A752" s="1258"/>
      <c r="B752" s="1258"/>
      <c r="C752" s="1258"/>
      <c r="D752" s="1258"/>
      <c r="E752" s="1258"/>
      <c r="F752" s="1258"/>
      <c r="G752" s="1258"/>
      <c r="H752" s="1258"/>
      <c r="I752" s="1258"/>
      <c r="J752" s="1258"/>
      <c r="K752" s="1258"/>
      <c r="L752" s="1258"/>
      <c r="M752" s="1258"/>
      <c r="N752" s="1258"/>
      <c r="O752" s="1258"/>
      <c r="P752" s="1258"/>
      <c r="Q752" s="1258"/>
      <c r="R752" s="1258"/>
      <c r="S752" s="1258"/>
      <c r="T752" s="1258"/>
      <c r="U752" s="1258"/>
      <c r="V752" s="1258"/>
      <c r="W752" s="1258"/>
      <c r="X752" s="1258"/>
      <c r="Y752" s="1258"/>
      <c r="Z752" s="1258"/>
    </row>
    <row r="753" hidden="1">
      <c r="A753" s="1258"/>
      <c r="B753" s="1258"/>
      <c r="C753" s="1258"/>
      <c r="D753" s="1258"/>
      <c r="E753" s="1258"/>
      <c r="F753" s="1258"/>
      <c r="G753" s="1258"/>
      <c r="H753" s="1258"/>
      <c r="I753" s="1258"/>
      <c r="J753" s="1258"/>
      <c r="K753" s="1258"/>
      <c r="L753" s="1258"/>
      <c r="M753" s="1258"/>
      <c r="N753" s="1258"/>
      <c r="O753" s="1258"/>
      <c r="P753" s="1258"/>
      <c r="Q753" s="1258"/>
      <c r="R753" s="1258"/>
      <c r="S753" s="1258"/>
      <c r="T753" s="1258"/>
      <c r="U753" s="1258"/>
      <c r="V753" s="1258"/>
      <c r="W753" s="1258"/>
      <c r="X753" s="1258"/>
      <c r="Y753" s="1258"/>
      <c r="Z753" s="1258"/>
    </row>
    <row r="754" hidden="1">
      <c r="A754" s="1258"/>
      <c r="B754" s="1258"/>
      <c r="C754" s="1258"/>
      <c r="D754" s="1258"/>
      <c r="E754" s="1258"/>
      <c r="F754" s="1258"/>
      <c r="G754" s="1258"/>
      <c r="H754" s="1258"/>
      <c r="I754" s="1258"/>
      <c r="J754" s="1258"/>
      <c r="K754" s="1258"/>
      <c r="L754" s="1258"/>
      <c r="M754" s="1258"/>
      <c r="N754" s="1258"/>
      <c r="O754" s="1258"/>
      <c r="P754" s="1258"/>
      <c r="Q754" s="1258"/>
      <c r="R754" s="1258"/>
      <c r="S754" s="1258"/>
      <c r="T754" s="1258"/>
      <c r="U754" s="1258"/>
      <c r="V754" s="1258"/>
      <c r="W754" s="1258"/>
      <c r="X754" s="1258"/>
      <c r="Y754" s="1258"/>
      <c r="Z754" s="1258"/>
    </row>
    <row r="755" hidden="1">
      <c r="A755" s="1258"/>
      <c r="B755" s="1258"/>
      <c r="C755" s="1258"/>
      <c r="D755" s="1258"/>
      <c r="E755" s="1258"/>
      <c r="F755" s="1258"/>
      <c r="G755" s="1258"/>
      <c r="H755" s="1258"/>
      <c r="I755" s="1258"/>
      <c r="J755" s="1258"/>
      <c r="K755" s="1258"/>
      <c r="L755" s="1258"/>
      <c r="M755" s="1258"/>
      <c r="N755" s="1258"/>
      <c r="O755" s="1258"/>
      <c r="P755" s="1258"/>
      <c r="Q755" s="1258"/>
      <c r="R755" s="1258"/>
      <c r="S755" s="1258"/>
      <c r="T755" s="1258"/>
      <c r="U755" s="1258"/>
      <c r="V755" s="1258"/>
      <c r="W755" s="1258"/>
      <c r="X755" s="1258"/>
      <c r="Y755" s="1258"/>
      <c r="Z755" s="1258"/>
    </row>
    <row r="756" hidden="1">
      <c r="A756" s="1258"/>
      <c r="B756" s="1258"/>
      <c r="C756" s="1258"/>
      <c r="D756" s="1258"/>
      <c r="E756" s="1258"/>
      <c r="F756" s="1258"/>
      <c r="G756" s="1258"/>
      <c r="H756" s="1258"/>
      <c r="I756" s="1258"/>
      <c r="J756" s="1258"/>
      <c r="K756" s="1258"/>
      <c r="L756" s="1258"/>
      <c r="M756" s="1258"/>
      <c r="N756" s="1258"/>
      <c r="O756" s="1258"/>
      <c r="P756" s="1258"/>
      <c r="Q756" s="1258"/>
      <c r="R756" s="1258"/>
      <c r="S756" s="1258"/>
      <c r="T756" s="1258"/>
      <c r="U756" s="1258"/>
      <c r="V756" s="1258"/>
      <c r="W756" s="1258"/>
      <c r="X756" s="1258"/>
      <c r="Y756" s="1258"/>
      <c r="Z756" s="1258"/>
    </row>
    <row r="757" hidden="1">
      <c r="A757" s="1258"/>
      <c r="B757" s="1258"/>
      <c r="C757" s="1258"/>
      <c r="D757" s="1258"/>
      <c r="E757" s="1258"/>
      <c r="F757" s="1258"/>
      <c r="G757" s="1258"/>
      <c r="H757" s="1258"/>
      <c r="I757" s="1258"/>
      <c r="J757" s="1258"/>
      <c r="K757" s="1258"/>
      <c r="L757" s="1258"/>
      <c r="M757" s="1258"/>
      <c r="N757" s="1258"/>
      <c r="O757" s="1258"/>
      <c r="P757" s="1258"/>
      <c r="Q757" s="1258"/>
      <c r="R757" s="1258"/>
      <c r="S757" s="1258"/>
      <c r="T757" s="1258"/>
      <c r="U757" s="1258"/>
      <c r="V757" s="1258"/>
      <c r="W757" s="1258"/>
      <c r="X757" s="1258"/>
      <c r="Y757" s="1258"/>
      <c r="Z757" s="1258"/>
    </row>
    <row r="758" hidden="1">
      <c r="A758" s="1258"/>
      <c r="B758" s="1258"/>
      <c r="C758" s="1258"/>
      <c r="D758" s="1258"/>
      <c r="E758" s="1258"/>
      <c r="F758" s="1258"/>
      <c r="G758" s="1258"/>
      <c r="H758" s="1258"/>
      <c r="I758" s="1258"/>
      <c r="J758" s="1258"/>
      <c r="K758" s="1258"/>
      <c r="L758" s="1258"/>
      <c r="M758" s="1258"/>
      <c r="N758" s="1258"/>
      <c r="O758" s="1258"/>
      <c r="P758" s="1258"/>
      <c r="Q758" s="1258"/>
      <c r="R758" s="1258"/>
      <c r="S758" s="1258"/>
      <c r="T758" s="1258"/>
      <c r="U758" s="1258"/>
      <c r="V758" s="1258"/>
      <c r="W758" s="1258"/>
      <c r="X758" s="1258"/>
      <c r="Y758" s="1258"/>
      <c r="Z758" s="1258"/>
    </row>
    <row r="759" hidden="1">
      <c r="A759" s="1258"/>
      <c r="B759" s="1258"/>
      <c r="C759" s="1258"/>
      <c r="D759" s="1258"/>
      <c r="E759" s="1258"/>
      <c r="F759" s="1258"/>
      <c r="G759" s="1258"/>
      <c r="H759" s="1258"/>
      <c r="I759" s="1258"/>
      <c r="J759" s="1258"/>
      <c r="K759" s="1258"/>
      <c r="L759" s="1258"/>
      <c r="M759" s="1258"/>
      <c r="N759" s="1258"/>
      <c r="O759" s="1258"/>
      <c r="P759" s="1258"/>
      <c r="Q759" s="1258"/>
      <c r="R759" s="1258"/>
      <c r="S759" s="1258"/>
      <c r="T759" s="1258"/>
      <c r="U759" s="1258"/>
      <c r="V759" s="1258"/>
      <c r="W759" s="1258"/>
      <c r="X759" s="1258"/>
      <c r="Y759" s="1258"/>
      <c r="Z759" s="1258"/>
    </row>
    <row r="760" hidden="1">
      <c r="A760" s="1258"/>
      <c r="B760" s="1258"/>
      <c r="C760" s="1258"/>
      <c r="D760" s="1258"/>
      <c r="E760" s="1258"/>
      <c r="F760" s="1258"/>
      <c r="G760" s="1258"/>
      <c r="H760" s="1258"/>
      <c r="I760" s="1258"/>
      <c r="J760" s="1258"/>
      <c r="K760" s="1258"/>
      <c r="L760" s="1258"/>
      <c r="M760" s="1258"/>
      <c r="N760" s="1258"/>
      <c r="O760" s="1258"/>
      <c r="P760" s="1258"/>
      <c r="Q760" s="1258"/>
      <c r="R760" s="1258"/>
      <c r="S760" s="1258"/>
      <c r="T760" s="1258"/>
      <c r="U760" s="1258"/>
      <c r="V760" s="1258"/>
      <c r="W760" s="1258"/>
      <c r="X760" s="1258"/>
      <c r="Y760" s="1258"/>
      <c r="Z760" s="1258"/>
    </row>
    <row r="761" hidden="1">
      <c r="A761" s="1258"/>
      <c r="B761" s="1258"/>
      <c r="C761" s="1258"/>
      <c r="D761" s="1258"/>
      <c r="E761" s="1258"/>
      <c r="F761" s="1258"/>
      <c r="G761" s="1258"/>
      <c r="H761" s="1258"/>
      <c r="I761" s="1258"/>
      <c r="J761" s="1258"/>
      <c r="K761" s="1258"/>
      <c r="L761" s="1258"/>
      <c r="M761" s="1258"/>
      <c r="N761" s="1258"/>
      <c r="O761" s="1258"/>
      <c r="P761" s="1258"/>
      <c r="Q761" s="1258"/>
      <c r="R761" s="1258"/>
      <c r="S761" s="1258"/>
      <c r="T761" s="1258"/>
      <c r="U761" s="1258"/>
      <c r="V761" s="1258"/>
      <c r="W761" s="1258"/>
      <c r="X761" s="1258"/>
      <c r="Y761" s="1258"/>
      <c r="Z761" s="1258"/>
    </row>
    <row r="762" hidden="1">
      <c r="A762" s="1258"/>
      <c r="B762" s="1258"/>
      <c r="C762" s="1258"/>
      <c r="D762" s="1258"/>
      <c r="E762" s="1258"/>
      <c r="F762" s="1258"/>
      <c r="G762" s="1258"/>
      <c r="H762" s="1258"/>
      <c r="I762" s="1258"/>
      <c r="J762" s="1258"/>
      <c r="K762" s="1258"/>
      <c r="L762" s="1258"/>
      <c r="M762" s="1258"/>
      <c r="N762" s="1258"/>
      <c r="O762" s="1258"/>
      <c r="P762" s="1258"/>
      <c r="Q762" s="1258"/>
      <c r="R762" s="1258"/>
      <c r="S762" s="1258"/>
      <c r="T762" s="1258"/>
      <c r="U762" s="1258"/>
      <c r="V762" s="1258"/>
      <c r="W762" s="1258"/>
      <c r="X762" s="1258"/>
      <c r="Y762" s="1258"/>
      <c r="Z762" s="1258"/>
    </row>
    <row r="763" hidden="1">
      <c r="A763" s="1258"/>
      <c r="B763" s="1258"/>
      <c r="C763" s="1258"/>
      <c r="D763" s="1258"/>
      <c r="E763" s="1258"/>
      <c r="F763" s="1258"/>
      <c r="G763" s="1258"/>
      <c r="H763" s="1258"/>
      <c r="I763" s="1258"/>
      <c r="J763" s="1258"/>
      <c r="K763" s="1258"/>
      <c r="L763" s="1258"/>
      <c r="M763" s="1258"/>
      <c r="N763" s="1258"/>
      <c r="O763" s="1258"/>
      <c r="P763" s="1258"/>
      <c r="Q763" s="1258"/>
      <c r="R763" s="1258"/>
      <c r="S763" s="1258"/>
      <c r="T763" s="1258"/>
      <c r="U763" s="1258"/>
      <c r="V763" s="1258"/>
      <c r="W763" s="1258"/>
      <c r="X763" s="1258"/>
      <c r="Y763" s="1258"/>
      <c r="Z763" s="1258"/>
    </row>
    <row r="764" hidden="1">
      <c r="A764" s="1258"/>
      <c r="B764" s="1258"/>
      <c r="C764" s="1258"/>
      <c r="D764" s="1258"/>
      <c r="E764" s="1258"/>
      <c r="F764" s="1258"/>
      <c r="G764" s="1258"/>
      <c r="H764" s="1258"/>
      <c r="I764" s="1258"/>
      <c r="J764" s="1258"/>
      <c r="K764" s="1258"/>
      <c r="L764" s="1258"/>
      <c r="M764" s="1258"/>
      <c r="N764" s="1258"/>
      <c r="O764" s="1258"/>
      <c r="P764" s="1258"/>
      <c r="Q764" s="1258"/>
      <c r="R764" s="1258"/>
      <c r="S764" s="1258"/>
      <c r="T764" s="1258"/>
      <c r="U764" s="1258"/>
      <c r="V764" s="1258"/>
      <c r="W764" s="1258"/>
      <c r="X764" s="1258"/>
      <c r="Y764" s="1258"/>
      <c r="Z764" s="1258"/>
    </row>
    <row r="765" hidden="1">
      <c r="A765" s="1258"/>
      <c r="B765" s="1258"/>
      <c r="C765" s="1258"/>
      <c r="D765" s="1258"/>
      <c r="E765" s="1258"/>
      <c r="F765" s="1258"/>
      <c r="G765" s="1258"/>
      <c r="H765" s="1258"/>
      <c r="I765" s="1258"/>
      <c r="J765" s="1258"/>
      <c r="K765" s="1258"/>
      <c r="L765" s="1258"/>
      <c r="M765" s="1258"/>
      <c r="N765" s="1258"/>
      <c r="O765" s="1258"/>
      <c r="P765" s="1258"/>
      <c r="Q765" s="1258"/>
      <c r="R765" s="1258"/>
      <c r="S765" s="1258"/>
      <c r="T765" s="1258"/>
      <c r="U765" s="1258"/>
      <c r="V765" s="1258"/>
      <c r="W765" s="1258"/>
      <c r="X765" s="1258"/>
      <c r="Y765" s="1258"/>
      <c r="Z765" s="1258"/>
    </row>
    <row r="766" hidden="1">
      <c r="A766" s="1258"/>
      <c r="B766" s="1258"/>
      <c r="C766" s="1258"/>
      <c r="D766" s="1258"/>
      <c r="E766" s="1258"/>
      <c r="F766" s="1258"/>
      <c r="G766" s="1258"/>
      <c r="H766" s="1258"/>
      <c r="I766" s="1258"/>
      <c r="J766" s="1258"/>
      <c r="K766" s="1258"/>
      <c r="L766" s="1258"/>
      <c r="M766" s="1258"/>
      <c r="N766" s="1258"/>
      <c r="O766" s="1258"/>
      <c r="P766" s="1258"/>
      <c r="Q766" s="1258"/>
      <c r="R766" s="1258"/>
      <c r="S766" s="1258"/>
      <c r="T766" s="1258"/>
      <c r="U766" s="1258"/>
      <c r="V766" s="1258"/>
      <c r="W766" s="1258"/>
      <c r="X766" s="1258"/>
      <c r="Y766" s="1258"/>
      <c r="Z766" s="1258"/>
    </row>
    <row r="767" hidden="1">
      <c r="A767" s="1258"/>
      <c r="B767" s="1258"/>
      <c r="C767" s="1258"/>
      <c r="D767" s="1258"/>
      <c r="E767" s="1258"/>
      <c r="F767" s="1258"/>
      <c r="G767" s="1258"/>
      <c r="H767" s="1258"/>
      <c r="I767" s="1258"/>
      <c r="J767" s="1258"/>
      <c r="K767" s="1258"/>
      <c r="L767" s="1258"/>
      <c r="M767" s="1258"/>
      <c r="N767" s="1258"/>
      <c r="O767" s="1258"/>
      <c r="P767" s="1258"/>
      <c r="Q767" s="1258"/>
      <c r="R767" s="1258"/>
      <c r="S767" s="1258"/>
      <c r="T767" s="1258"/>
      <c r="U767" s="1258"/>
      <c r="V767" s="1258"/>
      <c r="W767" s="1258"/>
      <c r="X767" s="1258"/>
      <c r="Y767" s="1258"/>
      <c r="Z767" s="1258"/>
    </row>
    <row r="768" hidden="1">
      <c r="A768" s="1258"/>
      <c r="B768" s="1258"/>
      <c r="C768" s="1258"/>
      <c r="D768" s="1258"/>
      <c r="E768" s="1258"/>
      <c r="F768" s="1258"/>
      <c r="G768" s="1258"/>
      <c r="H768" s="1258"/>
      <c r="I768" s="1258"/>
      <c r="J768" s="1258"/>
      <c r="K768" s="1258"/>
      <c r="L768" s="1258"/>
      <c r="M768" s="1258"/>
      <c r="N768" s="1258"/>
      <c r="O768" s="1258"/>
      <c r="P768" s="1258"/>
      <c r="Q768" s="1258"/>
      <c r="R768" s="1258"/>
      <c r="S768" s="1258"/>
      <c r="T768" s="1258"/>
      <c r="U768" s="1258"/>
      <c r="V768" s="1258"/>
      <c r="W768" s="1258"/>
      <c r="X768" s="1258"/>
      <c r="Y768" s="1258"/>
      <c r="Z768" s="1258"/>
    </row>
    <row r="769" hidden="1">
      <c r="A769" s="1258"/>
      <c r="B769" s="1258"/>
      <c r="C769" s="1258"/>
      <c r="D769" s="1258"/>
      <c r="E769" s="1258"/>
      <c r="F769" s="1258"/>
      <c r="G769" s="1258"/>
      <c r="H769" s="1258"/>
      <c r="I769" s="1258"/>
      <c r="J769" s="1258"/>
      <c r="K769" s="1258"/>
      <c r="L769" s="1258"/>
      <c r="M769" s="1258"/>
      <c r="N769" s="1258"/>
      <c r="O769" s="1258"/>
      <c r="P769" s="1258"/>
      <c r="Q769" s="1258"/>
      <c r="R769" s="1258"/>
      <c r="S769" s="1258"/>
      <c r="T769" s="1258"/>
      <c r="U769" s="1258"/>
      <c r="V769" s="1258"/>
      <c r="W769" s="1258"/>
      <c r="X769" s="1258"/>
      <c r="Y769" s="1258"/>
      <c r="Z769" s="1258"/>
    </row>
    <row r="770" hidden="1">
      <c r="A770" s="1258"/>
      <c r="B770" s="1258"/>
      <c r="C770" s="1258"/>
      <c r="D770" s="1258"/>
      <c r="E770" s="1258"/>
      <c r="F770" s="1258"/>
      <c r="G770" s="1258"/>
      <c r="H770" s="1258"/>
      <c r="I770" s="1258"/>
      <c r="J770" s="1258"/>
      <c r="K770" s="1258"/>
      <c r="L770" s="1258"/>
      <c r="M770" s="1258"/>
      <c r="N770" s="1258"/>
      <c r="O770" s="1258"/>
      <c r="P770" s="1258"/>
      <c r="Q770" s="1258"/>
      <c r="R770" s="1258"/>
      <c r="S770" s="1258"/>
      <c r="T770" s="1258"/>
      <c r="U770" s="1258"/>
      <c r="V770" s="1258"/>
      <c r="W770" s="1258"/>
      <c r="X770" s="1258"/>
      <c r="Y770" s="1258"/>
      <c r="Z770" s="1258"/>
    </row>
    <row r="771" hidden="1">
      <c r="A771" s="1258"/>
      <c r="B771" s="1258"/>
      <c r="C771" s="1258"/>
      <c r="D771" s="1258"/>
      <c r="E771" s="1258"/>
      <c r="F771" s="1258"/>
      <c r="G771" s="1258"/>
      <c r="H771" s="1258"/>
      <c r="I771" s="1258"/>
      <c r="J771" s="1258"/>
      <c r="K771" s="1258"/>
      <c r="L771" s="1258"/>
      <c r="M771" s="1258"/>
      <c r="N771" s="1258"/>
      <c r="O771" s="1258"/>
      <c r="P771" s="1258"/>
      <c r="Q771" s="1258"/>
      <c r="R771" s="1258"/>
      <c r="S771" s="1258"/>
      <c r="T771" s="1258"/>
      <c r="U771" s="1258"/>
      <c r="V771" s="1258"/>
      <c r="W771" s="1258"/>
      <c r="X771" s="1258"/>
      <c r="Y771" s="1258"/>
      <c r="Z771" s="1258"/>
    </row>
    <row r="772" hidden="1">
      <c r="A772" s="1258"/>
      <c r="B772" s="1258"/>
      <c r="C772" s="1258"/>
      <c r="D772" s="1258"/>
      <c r="E772" s="1258"/>
      <c r="F772" s="1258"/>
      <c r="G772" s="1258"/>
      <c r="H772" s="1258"/>
      <c r="I772" s="1258"/>
      <c r="J772" s="1258"/>
      <c r="K772" s="1258"/>
      <c r="L772" s="1258"/>
      <c r="M772" s="1258"/>
      <c r="N772" s="1258"/>
      <c r="O772" s="1258"/>
      <c r="P772" s="1258"/>
      <c r="Q772" s="1258"/>
      <c r="R772" s="1258"/>
      <c r="S772" s="1258"/>
      <c r="T772" s="1258"/>
      <c r="U772" s="1258"/>
      <c r="V772" s="1258"/>
      <c r="W772" s="1258"/>
      <c r="X772" s="1258"/>
      <c r="Y772" s="1258"/>
      <c r="Z772" s="1258"/>
    </row>
    <row r="773" hidden="1">
      <c r="A773" s="1258"/>
      <c r="B773" s="1258"/>
      <c r="C773" s="1258"/>
      <c r="D773" s="1258"/>
      <c r="E773" s="1258"/>
      <c r="F773" s="1258"/>
      <c r="G773" s="1258"/>
      <c r="H773" s="1258"/>
      <c r="I773" s="1258"/>
      <c r="J773" s="1258"/>
      <c r="K773" s="1258"/>
      <c r="L773" s="1258"/>
      <c r="M773" s="1258"/>
      <c r="N773" s="1258"/>
      <c r="O773" s="1258"/>
      <c r="P773" s="1258"/>
      <c r="Q773" s="1258"/>
      <c r="R773" s="1258"/>
      <c r="S773" s="1258"/>
      <c r="T773" s="1258"/>
      <c r="U773" s="1258"/>
      <c r="V773" s="1258"/>
      <c r="W773" s="1258"/>
      <c r="X773" s="1258"/>
      <c r="Y773" s="1258"/>
      <c r="Z773" s="1258"/>
    </row>
    <row r="774" hidden="1">
      <c r="A774" s="1258"/>
      <c r="B774" s="1258"/>
      <c r="C774" s="1258"/>
      <c r="D774" s="1258"/>
      <c r="E774" s="1258"/>
      <c r="F774" s="1258"/>
      <c r="G774" s="1258"/>
      <c r="H774" s="1258"/>
      <c r="I774" s="1258"/>
      <c r="J774" s="1258"/>
      <c r="K774" s="1258"/>
      <c r="L774" s="1258"/>
      <c r="M774" s="1258"/>
      <c r="N774" s="1258"/>
      <c r="O774" s="1258"/>
      <c r="P774" s="1258"/>
      <c r="Q774" s="1258"/>
      <c r="R774" s="1258"/>
      <c r="S774" s="1258"/>
      <c r="T774" s="1258"/>
      <c r="U774" s="1258"/>
      <c r="V774" s="1258"/>
      <c r="W774" s="1258"/>
      <c r="X774" s="1258"/>
      <c r="Y774" s="1258"/>
      <c r="Z774" s="1258"/>
    </row>
    <row r="775" hidden="1">
      <c r="A775" s="1258"/>
      <c r="B775" s="1258"/>
      <c r="C775" s="1258"/>
      <c r="D775" s="1258"/>
      <c r="E775" s="1258"/>
      <c r="F775" s="1258"/>
      <c r="G775" s="1258"/>
      <c r="H775" s="1258"/>
      <c r="I775" s="1258"/>
      <c r="J775" s="1258"/>
      <c r="K775" s="1258"/>
      <c r="L775" s="1258"/>
      <c r="M775" s="1258"/>
      <c r="N775" s="1258"/>
      <c r="O775" s="1258"/>
      <c r="P775" s="1258"/>
      <c r="Q775" s="1258"/>
      <c r="R775" s="1258"/>
      <c r="S775" s="1258"/>
      <c r="T775" s="1258"/>
      <c r="U775" s="1258"/>
      <c r="V775" s="1258"/>
      <c r="W775" s="1258"/>
      <c r="X775" s="1258"/>
      <c r="Y775" s="1258"/>
      <c r="Z775" s="1258"/>
    </row>
    <row r="776" hidden="1">
      <c r="A776" s="1258"/>
      <c r="B776" s="1258"/>
      <c r="C776" s="1258"/>
      <c r="D776" s="1258"/>
      <c r="E776" s="1258"/>
      <c r="F776" s="1258"/>
      <c r="G776" s="1258"/>
      <c r="H776" s="1258"/>
      <c r="I776" s="1258"/>
      <c r="J776" s="1258"/>
      <c r="K776" s="1258"/>
      <c r="L776" s="1258"/>
      <c r="M776" s="1258"/>
      <c r="N776" s="1258"/>
      <c r="O776" s="1258"/>
      <c r="P776" s="1258"/>
      <c r="Q776" s="1258"/>
      <c r="R776" s="1258"/>
      <c r="S776" s="1258"/>
      <c r="T776" s="1258"/>
      <c r="U776" s="1258"/>
      <c r="V776" s="1258"/>
      <c r="W776" s="1258"/>
      <c r="X776" s="1258"/>
      <c r="Y776" s="1258"/>
      <c r="Z776" s="1258"/>
    </row>
    <row r="777" hidden="1">
      <c r="A777" s="1258"/>
      <c r="B777" s="1258"/>
      <c r="C777" s="1258"/>
      <c r="D777" s="1258"/>
      <c r="E777" s="1258"/>
      <c r="F777" s="1258"/>
      <c r="G777" s="1258"/>
      <c r="H777" s="1258"/>
      <c r="I777" s="1258"/>
      <c r="J777" s="1258"/>
      <c r="K777" s="1258"/>
      <c r="L777" s="1258"/>
      <c r="M777" s="1258"/>
      <c r="N777" s="1258"/>
      <c r="O777" s="1258"/>
      <c r="P777" s="1258"/>
      <c r="Q777" s="1258"/>
      <c r="R777" s="1258"/>
      <c r="S777" s="1258"/>
      <c r="T777" s="1258"/>
      <c r="U777" s="1258"/>
      <c r="V777" s="1258"/>
      <c r="W777" s="1258"/>
      <c r="X777" s="1258"/>
      <c r="Y777" s="1258"/>
      <c r="Z777" s="1258"/>
    </row>
    <row r="778" hidden="1">
      <c r="A778" s="1258"/>
      <c r="B778" s="1258"/>
      <c r="C778" s="1258"/>
      <c r="D778" s="1258"/>
      <c r="E778" s="1258"/>
      <c r="F778" s="1258"/>
      <c r="G778" s="1258"/>
      <c r="H778" s="1258"/>
      <c r="I778" s="1258"/>
      <c r="J778" s="1258"/>
      <c r="K778" s="1258"/>
      <c r="L778" s="1258"/>
      <c r="M778" s="1258"/>
      <c r="N778" s="1258"/>
      <c r="O778" s="1258"/>
      <c r="P778" s="1258"/>
      <c r="Q778" s="1258"/>
      <c r="R778" s="1258"/>
      <c r="S778" s="1258"/>
      <c r="T778" s="1258"/>
      <c r="U778" s="1258"/>
      <c r="V778" s="1258"/>
      <c r="W778" s="1258"/>
      <c r="X778" s="1258"/>
      <c r="Y778" s="1258"/>
      <c r="Z778" s="1258"/>
    </row>
    <row r="779" hidden="1">
      <c r="A779" s="1258"/>
      <c r="B779" s="1258"/>
      <c r="C779" s="1258"/>
      <c r="D779" s="1258"/>
      <c r="E779" s="1258"/>
      <c r="F779" s="1258"/>
      <c r="G779" s="1258"/>
      <c r="H779" s="1258"/>
      <c r="I779" s="1258"/>
      <c r="J779" s="1258"/>
      <c r="K779" s="1258"/>
      <c r="L779" s="1258"/>
      <c r="M779" s="1258"/>
      <c r="N779" s="1258"/>
      <c r="O779" s="1258"/>
      <c r="P779" s="1258"/>
      <c r="Q779" s="1258"/>
      <c r="R779" s="1258"/>
      <c r="S779" s="1258"/>
      <c r="T779" s="1258"/>
      <c r="U779" s="1258"/>
      <c r="V779" s="1258"/>
      <c r="W779" s="1258"/>
      <c r="X779" s="1258"/>
      <c r="Y779" s="1258"/>
      <c r="Z779" s="1258"/>
    </row>
    <row r="780" hidden="1">
      <c r="A780" s="1258"/>
      <c r="B780" s="1258"/>
      <c r="C780" s="1258"/>
      <c r="D780" s="1258"/>
      <c r="E780" s="1258"/>
      <c r="F780" s="1258"/>
      <c r="G780" s="1258"/>
      <c r="H780" s="1258"/>
      <c r="I780" s="1258"/>
      <c r="J780" s="1258"/>
      <c r="K780" s="1258"/>
      <c r="L780" s="1258"/>
      <c r="M780" s="1258"/>
      <c r="N780" s="1258"/>
      <c r="O780" s="1258"/>
      <c r="P780" s="1258"/>
      <c r="Q780" s="1258"/>
      <c r="R780" s="1258"/>
      <c r="S780" s="1258"/>
      <c r="T780" s="1258"/>
      <c r="U780" s="1258"/>
      <c r="V780" s="1258"/>
      <c r="W780" s="1258"/>
      <c r="X780" s="1258"/>
      <c r="Y780" s="1258"/>
      <c r="Z780" s="1258"/>
    </row>
    <row r="781" hidden="1">
      <c r="A781" s="1258"/>
      <c r="B781" s="1258"/>
      <c r="C781" s="1258"/>
      <c r="D781" s="1258"/>
      <c r="E781" s="1258"/>
      <c r="F781" s="1258"/>
      <c r="G781" s="1258"/>
      <c r="H781" s="1258"/>
      <c r="I781" s="1258"/>
      <c r="J781" s="1258"/>
      <c r="K781" s="1258"/>
      <c r="L781" s="1258"/>
      <c r="M781" s="1258"/>
      <c r="N781" s="1258"/>
      <c r="O781" s="1258"/>
      <c r="P781" s="1258"/>
      <c r="Q781" s="1258"/>
      <c r="R781" s="1258"/>
      <c r="S781" s="1258"/>
      <c r="T781" s="1258"/>
      <c r="U781" s="1258"/>
      <c r="V781" s="1258"/>
      <c r="W781" s="1258"/>
      <c r="X781" s="1258"/>
      <c r="Y781" s="1258"/>
      <c r="Z781" s="1258"/>
    </row>
    <row r="782" hidden="1">
      <c r="A782" s="1258"/>
      <c r="B782" s="1258"/>
      <c r="C782" s="1258"/>
      <c r="D782" s="1258"/>
      <c r="E782" s="1258"/>
      <c r="F782" s="1258"/>
      <c r="G782" s="1258"/>
      <c r="H782" s="1258"/>
      <c r="I782" s="1258"/>
      <c r="J782" s="1258"/>
      <c r="K782" s="1258"/>
      <c r="L782" s="1258"/>
      <c r="M782" s="1258"/>
      <c r="N782" s="1258"/>
      <c r="O782" s="1258"/>
      <c r="P782" s="1258"/>
      <c r="Q782" s="1258"/>
      <c r="R782" s="1258"/>
      <c r="S782" s="1258"/>
      <c r="T782" s="1258"/>
      <c r="U782" s="1258"/>
      <c r="V782" s="1258"/>
      <c r="W782" s="1258"/>
      <c r="X782" s="1258"/>
      <c r="Y782" s="1258"/>
      <c r="Z782" s="1258"/>
    </row>
    <row r="783" hidden="1">
      <c r="A783" s="1258"/>
      <c r="B783" s="1258"/>
      <c r="C783" s="1258"/>
      <c r="D783" s="1258"/>
      <c r="E783" s="1258"/>
      <c r="F783" s="1258"/>
      <c r="G783" s="1258"/>
      <c r="H783" s="1258"/>
      <c r="I783" s="1258"/>
      <c r="J783" s="1258"/>
      <c r="K783" s="1258"/>
      <c r="L783" s="1258"/>
      <c r="M783" s="1258"/>
      <c r="N783" s="1258"/>
      <c r="O783" s="1258"/>
      <c r="P783" s="1258"/>
      <c r="Q783" s="1258"/>
      <c r="R783" s="1258"/>
      <c r="S783" s="1258"/>
      <c r="T783" s="1258"/>
      <c r="U783" s="1258"/>
      <c r="V783" s="1258"/>
      <c r="W783" s="1258"/>
      <c r="X783" s="1258"/>
      <c r="Y783" s="1258"/>
      <c r="Z783" s="1258"/>
    </row>
    <row r="784" hidden="1">
      <c r="A784" s="1258"/>
      <c r="B784" s="1258"/>
      <c r="C784" s="1258"/>
      <c r="D784" s="1258"/>
      <c r="E784" s="1258"/>
      <c r="F784" s="1258"/>
      <c r="G784" s="1258"/>
      <c r="H784" s="1258"/>
      <c r="I784" s="1258"/>
      <c r="J784" s="1258"/>
      <c r="K784" s="1258"/>
      <c r="L784" s="1258"/>
      <c r="M784" s="1258"/>
      <c r="N784" s="1258"/>
      <c r="O784" s="1258"/>
      <c r="P784" s="1258"/>
      <c r="Q784" s="1258"/>
      <c r="R784" s="1258"/>
      <c r="S784" s="1258"/>
      <c r="T784" s="1258"/>
      <c r="U784" s="1258"/>
      <c r="V784" s="1258"/>
      <c r="W784" s="1258"/>
      <c r="X784" s="1258"/>
      <c r="Y784" s="1258"/>
      <c r="Z784" s="1258"/>
    </row>
    <row r="785" hidden="1">
      <c r="A785" s="1258"/>
      <c r="B785" s="1258"/>
      <c r="C785" s="1258"/>
      <c r="D785" s="1258"/>
      <c r="E785" s="1258"/>
      <c r="F785" s="1258"/>
      <c r="G785" s="1258"/>
      <c r="H785" s="1258"/>
      <c r="I785" s="1258"/>
      <c r="J785" s="1258"/>
      <c r="K785" s="1258"/>
      <c r="L785" s="1258"/>
      <c r="M785" s="1258"/>
      <c r="N785" s="1258"/>
      <c r="O785" s="1258"/>
      <c r="P785" s="1258"/>
      <c r="Q785" s="1258"/>
      <c r="R785" s="1258"/>
      <c r="S785" s="1258"/>
      <c r="T785" s="1258"/>
      <c r="U785" s="1258"/>
      <c r="V785" s="1258"/>
      <c r="W785" s="1258"/>
      <c r="X785" s="1258"/>
      <c r="Y785" s="1258"/>
      <c r="Z785" s="1258"/>
    </row>
    <row r="786" hidden="1">
      <c r="A786" s="1258"/>
      <c r="B786" s="1258"/>
      <c r="C786" s="1258"/>
      <c r="D786" s="1258"/>
      <c r="E786" s="1258"/>
      <c r="F786" s="1258"/>
      <c r="G786" s="1258"/>
      <c r="H786" s="1258"/>
      <c r="I786" s="1258"/>
      <c r="J786" s="1258"/>
      <c r="K786" s="1258"/>
      <c r="L786" s="1258"/>
      <c r="M786" s="1258"/>
      <c r="N786" s="1258"/>
      <c r="O786" s="1258"/>
      <c r="P786" s="1258"/>
      <c r="Q786" s="1258"/>
      <c r="R786" s="1258"/>
      <c r="S786" s="1258"/>
      <c r="T786" s="1258"/>
      <c r="U786" s="1258"/>
      <c r="V786" s="1258"/>
      <c r="W786" s="1258"/>
      <c r="X786" s="1258"/>
      <c r="Y786" s="1258"/>
      <c r="Z786" s="1258"/>
    </row>
    <row r="787" hidden="1">
      <c r="A787" s="1258"/>
      <c r="B787" s="1258"/>
      <c r="C787" s="1258"/>
      <c r="D787" s="1258"/>
      <c r="E787" s="1258"/>
      <c r="F787" s="1258"/>
      <c r="G787" s="1258"/>
      <c r="H787" s="1258"/>
      <c r="I787" s="1258"/>
      <c r="J787" s="1258"/>
      <c r="K787" s="1258"/>
      <c r="L787" s="1258"/>
      <c r="M787" s="1258"/>
      <c r="N787" s="1258"/>
      <c r="O787" s="1258"/>
      <c r="P787" s="1258"/>
      <c r="Q787" s="1258"/>
      <c r="R787" s="1258"/>
      <c r="S787" s="1258"/>
      <c r="T787" s="1258"/>
      <c r="U787" s="1258"/>
      <c r="V787" s="1258"/>
      <c r="W787" s="1258"/>
      <c r="X787" s="1258"/>
      <c r="Y787" s="1258"/>
      <c r="Z787" s="1258"/>
    </row>
    <row r="788" hidden="1">
      <c r="A788" s="1258"/>
      <c r="B788" s="1258"/>
      <c r="C788" s="1258"/>
      <c r="D788" s="1258"/>
      <c r="E788" s="1258"/>
      <c r="F788" s="1258"/>
      <c r="G788" s="1258"/>
      <c r="H788" s="1258"/>
      <c r="I788" s="1258"/>
      <c r="J788" s="1258"/>
      <c r="K788" s="1258"/>
      <c r="L788" s="1258"/>
      <c r="M788" s="1258"/>
      <c r="N788" s="1258"/>
      <c r="O788" s="1258"/>
      <c r="P788" s="1258"/>
      <c r="Q788" s="1258"/>
      <c r="R788" s="1258"/>
      <c r="S788" s="1258"/>
      <c r="T788" s="1258"/>
      <c r="U788" s="1258"/>
      <c r="V788" s="1258"/>
      <c r="W788" s="1258"/>
      <c r="X788" s="1258"/>
      <c r="Y788" s="1258"/>
      <c r="Z788" s="1258"/>
    </row>
    <row r="789" hidden="1">
      <c r="A789" s="1258"/>
      <c r="B789" s="1258"/>
      <c r="C789" s="1258"/>
      <c r="D789" s="1258"/>
      <c r="E789" s="1258"/>
      <c r="F789" s="1258"/>
      <c r="G789" s="1258"/>
      <c r="H789" s="1258"/>
      <c r="I789" s="1258"/>
      <c r="J789" s="1258"/>
      <c r="K789" s="1258"/>
      <c r="L789" s="1258"/>
      <c r="M789" s="1258"/>
      <c r="N789" s="1258"/>
      <c r="O789" s="1258"/>
      <c r="P789" s="1258"/>
      <c r="Q789" s="1258"/>
      <c r="R789" s="1258"/>
      <c r="S789" s="1258"/>
      <c r="T789" s="1258"/>
      <c r="U789" s="1258"/>
      <c r="V789" s="1258"/>
      <c r="W789" s="1258"/>
      <c r="X789" s="1258"/>
      <c r="Y789" s="1258"/>
      <c r="Z789" s="1258"/>
    </row>
    <row r="790" hidden="1">
      <c r="A790" s="1258"/>
      <c r="B790" s="1258"/>
      <c r="C790" s="1258"/>
      <c r="D790" s="1258"/>
      <c r="E790" s="1258"/>
      <c r="F790" s="1258"/>
      <c r="G790" s="1258"/>
      <c r="H790" s="1258"/>
      <c r="I790" s="1258"/>
      <c r="J790" s="1258"/>
      <c r="K790" s="1258"/>
      <c r="L790" s="1258"/>
      <c r="M790" s="1258"/>
      <c r="N790" s="1258"/>
      <c r="O790" s="1258"/>
      <c r="P790" s="1258"/>
      <c r="Q790" s="1258"/>
      <c r="R790" s="1258"/>
      <c r="S790" s="1258"/>
      <c r="T790" s="1258"/>
      <c r="U790" s="1258"/>
      <c r="V790" s="1258"/>
      <c r="W790" s="1258"/>
      <c r="X790" s="1258"/>
      <c r="Y790" s="1258"/>
      <c r="Z790" s="1258"/>
    </row>
    <row r="791" hidden="1">
      <c r="A791" s="1258"/>
      <c r="B791" s="1258"/>
      <c r="C791" s="1258"/>
      <c r="D791" s="1258"/>
      <c r="E791" s="1258"/>
      <c r="F791" s="1258"/>
      <c r="G791" s="1258"/>
      <c r="H791" s="1258"/>
      <c r="I791" s="1258"/>
      <c r="J791" s="1258"/>
      <c r="K791" s="1258"/>
      <c r="L791" s="1258"/>
      <c r="M791" s="1258"/>
      <c r="N791" s="1258"/>
      <c r="O791" s="1258"/>
      <c r="P791" s="1258"/>
      <c r="Q791" s="1258"/>
      <c r="R791" s="1258"/>
      <c r="S791" s="1258"/>
      <c r="T791" s="1258"/>
      <c r="U791" s="1258"/>
      <c r="V791" s="1258"/>
      <c r="W791" s="1258"/>
      <c r="X791" s="1258"/>
      <c r="Y791" s="1258"/>
      <c r="Z791" s="1258"/>
    </row>
    <row r="792" hidden="1">
      <c r="A792" s="1258"/>
      <c r="B792" s="1258"/>
      <c r="C792" s="1258"/>
      <c r="D792" s="1258"/>
      <c r="E792" s="1258"/>
      <c r="F792" s="1258"/>
      <c r="G792" s="1258"/>
      <c r="H792" s="1258"/>
      <c r="I792" s="1258"/>
      <c r="J792" s="1258"/>
      <c r="K792" s="1258"/>
      <c r="L792" s="1258"/>
      <c r="M792" s="1258"/>
      <c r="N792" s="1258"/>
      <c r="O792" s="1258"/>
      <c r="P792" s="1258"/>
      <c r="Q792" s="1258"/>
      <c r="R792" s="1258"/>
      <c r="S792" s="1258"/>
      <c r="T792" s="1258"/>
      <c r="U792" s="1258"/>
      <c r="V792" s="1258"/>
      <c r="W792" s="1258"/>
      <c r="X792" s="1258"/>
      <c r="Y792" s="1258"/>
      <c r="Z792" s="1258"/>
    </row>
    <row r="793" hidden="1">
      <c r="A793" s="1258"/>
      <c r="B793" s="1258"/>
      <c r="C793" s="1258"/>
      <c r="D793" s="1258"/>
      <c r="E793" s="1258"/>
      <c r="F793" s="1258"/>
      <c r="G793" s="1258"/>
      <c r="H793" s="1258"/>
      <c r="I793" s="1258"/>
      <c r="J793" s="1258"/>
      <c r="K793" s="1258"/>
      <c r="L793" s="1258"/>
      <c r="M793" s="1258"/>
      <c r="N793" s="1258"/>
      <c r="O793" s="1258"/>
      <c r="P793" s="1258"/>
      <c r="Q793" s="1258"/>
      <c r="R793" s="1258"/>
      <c r="S793" s="1258"/>
      <c r="T793" s="1258"/>
      <c r="U793" s="1258"/>
      <c r="V793" s="1258"/>
      <c r="W793" s="1258"/>
      <c r="X793" s="1258"/>
      <c r="Y793" s="1258"/>
      <c r="Z793" s="1258"/>
    </row>
    <row r="794" hidden="1">
      <c r="A794" s="1258"/>
      <c r="B794" s="1258"/>
      <c r="C794" s="1258"/>
      <c r="D794" s="1258"/>
      <c r="E794" s="1258"/>
      <c r="F794" s="1258"/>
      <c r="G794" s="1258"/>
      <c r="H794" s="1258"/>
      <c r="I794" s="1258"/>
      <c r="J794" s="1258"/>
      <c r="K794" s="1258"/>
      <c r="L794" s="1258"/>
      <c r="M794" s="1258"/>
      <c r="N794" s="1258"/>
      <c r="O794" s="1258"/>
      <c r="P794" s="1258"/>
      <c r="Q794" s="1258"/>
      <c r="R794" s="1258"/>
      <c r="S794" s="1258"/>
      <c r="T794" s="1258"/>
      <c r="U794" s="1258"/>
      <c r="V794" s="1258"/>
      <c r="W794" s="1258"/>
      <c r="X794" s="1258"/>
      <c r="Y794" s="1258"/>
      <c r="Z794" s="1258"/>
    </row>
    <row r="795" hidden="1">
      <c r="A795" s="1258"/>
      <c r="B795" s="1258"/>
      <c r="C795" s="1258"/>
      <c r="D795" s="1258"/>
      <c r="E795" s="1258"/>
      <c r="F795" s="1258"/>
      <c r="G795" s="1258"/>
      <c r="H795" s="1258"/>
      <c r="I795" s="1258"/>
      <c r="J795" s="1258"/>
      <c r="K795" s="1258"/>
      <c r="L795" s="1258"/>
      <c r="M795" s="1258"/>
      <c r="N795" s="1258"/>
      <c r="O795" s="1258"/>
      <c r="P795" s="1258"/>
      <c r="Q795" s="1258"/>
      <c r="R795" s="1258"/>
      <c r="S795" s="1258"/>
      <c r="T795" s="1258"/>
      <c r="U795" s="1258"/>
      <c r="V795" s="1258"/>
      <c r="W795" s="1258"/>
      <c r="X795" s="1258"/>
      <c r="Y795" s="1258"/>
      <c r="Z795" s="1258"/>
    </row>
    <row r="796" hidden="1">
      <c r="A796" s="1258"/>
      <c r="B796" s="1258"/>
      <c r="C796" s="1258"/>
      <c r="D796" s="1258"/>
      <c r="E796" s="1258"/>
      <c r="F796" s="1258"/>
      <c r="G796" s="1258"/>
      <c r="H796" s="1258"/>
      <c r="I796" s="1258"/>
      <c r="J796" s="1258"/>
      <c r="K796" s="1258"/>
      <c r="L796" s="1258"/>
      <c r="M796" s="1258"/>
      <c r="N796" s="1258"/>
      <c r="O796" s="1258"/>
      <c r="P796" s="1258"/>
      <c r="Q796" s="1258"/>
      <c r="R796" s="1258"/>
      <c r="S796" s="1258"/>
      <c r="T796" s="1258"/>
      <c r="U796" s="1258"/>
      <c r="V796" s="1258"/>
      <c r="W796" s="1258"/>
      <c r="X796" s="1258"/>
      <c r="Y796" s="1258"/>
      <c r="Z796" s="1258"/>
    </row>
    <row r="797" hidden="1">
      <c r="A797" s="1258"/>
      <c r="B797" s="1258"/>
      <c r="C797" s="1258"/>
      <c r="D797" s="1258"/>
      <c r="E797" s="1258"/>
      <c r="F797" s="1258"/>
      <c r="G797" s="1258"/>
      <c r="H797" s="1258"/>
      <c r="I797" s="1258"/>
      <c r="J797" s="1258"/>
      <c r="K797" s="1258"/>
      <c r="L797" s="1258"/>
      <c r="M797" s="1258"/>
      <c r="N797" s="1258"/>
      <c r="O797" s="1258"/>
      <c r="P797" s="1258"/>
      <c r="Q797" s="1258"/>
      <c r="R797" s="1258"/>
      <c r="S797" s="1258"/>
      <c r="T797" s="1258"/>
      <c r="U797" s="1258"/>
      <c r="V797" s="1258"/>
      <c r="W797" s="1258"/>
      <c r="X797" s="1258"/>
      <c r="Y797" s="1258"/>
      <c r="Z797" s="1258"/>
    </row>
    <row r="798" hidden="1">
      <c r="A798" s="1258"/>
      <c r="B798" s="1258"/>
      <c r="C798" s="1258"/>
      <c r="D798" s="1258"/>
      <c r="E798" s="1258"/>
      <c r="F798" s="1258"/>
      <c r="G798" s="1258"/>
      <c r="H798" s="1258"/>
      <c r="I798" s="1258"/>
      <c r="J798" s="1258"/>
      <c r="K798" s="1258"/>
      <c r="L798" s="1258"/>
      <c r="M798" s="1258"/>
      <c r="N798" s="1258"/>
      <c r="O798" s="1258"/>
      <c r="P798" s="1258"/>
      <c r="Q798" s="1258"/>
      <c r="R798" s="1258"/>
      <c r="S798" s="1258"/>
      <c r="T798" s="1258"/>
      <c r="U798" s="1258"/>
      <c r="V798" s="1258"/>
      <c r="W798" s="1258"/>
      <c r="X798" s="1258"/>
      <c r="Y798" s="1258"/>
      <c r="Z798" s="1258"/>
    </row>
    <row r="799" hidden="1">
      <c r="A799" s="1258"/>
      <c r="B799" s="1258"/>
      <c r="C799" s="1258"/>
      <c r="D799" s="1258"/>
      <c r="E799" s="1258"/>
      <c r="F799" s="1258"/>
      <c r="G799" s="1258"/>
      <c r="H799" s="1258"/>
      <c r="I799" s="1258"/>
      <c r="J799" s="1258"/>
      <c r="K799" s="1258"/>
      <c r="L799" s="1258"/>
      <c r="M799" s="1258"/>
      <c r="N799" s="1258"/>
      <c r="O799" s="1258"/>
      <c r="P799" s="1258"/>
      <c r="Q799" s="1258"/>
      <c r="R799" s="1258"/>
      <c r="S799" s="1258"/>
      <c r="T799" s="1258"/>
      <c r="U799" s="1258"/>
      <c r="V799" s="1258"/>
      <c r="W799" s="1258"/>
      <c r="X799" s="1258"/>
      <c r="Y799" s="1258"/>
      <c r="Z799" s="1258"/>
    </row>
    <row r="800" hidden="1">
      <c r="A800" s="1258"/>
      <c r="B800" s="1258"/>
      <c r="C800" s="1258"/>
      <c r="D800" s="1258"/>
      <c r="E800" s="1258"/>
      <c r="F800" s="1258"/>
      <c r="G800" s="1258"/>
      <c r="H800" s="1258"/>
      <c r="I800" s="1258"/>
      <c r="J800" s="1258"/>
      <c r="K800" s="1258"/>
      <c r="L800" s="1258"/>
      <c r="M800" s="1258"/>
      <c r="N800" s="1258"/>
      <c r="O800" s="1258"/>
      <c r="P800" s="1258"/>
      <c r="Q800" s="1258"/>
      <c r="R800" s="1258"/>
      <c r="S800" s="1258"/>
      <c r="T800" s="1258"/>
      <c r="U800" s="1258"/>
      <c r="V800" s="1258"/>
      <c r="W800" s="1258"/>
      <c r="X800" s="1258"/>
      <c r="Y800" s="1258"/>
      <c r="Z800" s="1258"/>
    </row>
    <row r="801" hidden="1">
      <c r="A801" s="1258"/>
      <c r="B801" s="1258"/>
      <c r="C801" s="1258"/>
      <c r="D801" s="1258"/>
      <c r="E801" s="1258"/>
      <c r="F801" s="1258"/>
      <c r="G801" s="1258"/>
      <c r="H801" s="1258"/>
      <c r="I801" s="1258"/>
      <c r="J801" s="1258"/>
      <c r="K801" s="1258"/>
      <c r="L801" s="1258"/>
      <c r="M801" s="1258"/>
      <c r="N801" s="1258"/>
      <c r="O801" s="1258"/>
      <c r="P801" s="1258"/>
      <c r="Q801" s="1258"/>
      <c r="R801" s="1258"/>
      <c r="S801" s="1258"/>
      <c r="T801" s="1258"/>
      <c r="U801" s="1258"/>
      <c r="V801" s="1258"/>
      <c r="W801" s="1258"/>
      <c r="X801" s="1258"/>
      <c r="Y801" s="1258"/>
      <c r="Z801" s="1258"/>
    </row>
    <row r="802" hidden="1">
      <c r="A802" s="1258"/>
      <c r="B802" s="1258"/>
      <c r="C802" s="1258"/>
      <c r="D802" s="1258"/>
      <c r="E802" s="1258"/>
      <c r="F802" s="1258"/>
      <c r="G802" s="1258"/>
      <c r="H802" s="1258"/>
      <c r="I802" s="1258"/>
      <c r="J802" s="1258"/>
      <c r="K802" s="1258"/>
      <c r="L802" s="1258"/>
      <c r="M802" s="1258"/>
      <c r="N802" s="1258"/>
      <c r="O802" s="1258"/>
      <c r="P802" s="1258"/>
      <c r="Q802" s="1258"/>
      <c r="R802" s="1258"/>
      <c r="S802" s="1258"/>
      <c r="T802" s="1258"/>
      <c r="U802" s="1258"/>
      <c r="V802" s="1258"/>
      <c r="W802" s="1258"/>
      <c r="X802" s="1258"/>
      <c r="Y802" s="1258"/>
      <c r="Z802" s="1258"/>
    </row>
    <row r="803" hidden="1">
      <c r="A803" s="1258"/>
      <c r="B803" s="1258"/>
      <c r="C803" s="1258"/>
      <c r="D803" s="1258"/>
      <c r="E803" s="1258"/>
      <c r="F803" s="1258"/>
      <c r="G803" s="1258"/>
      <c r="H803" s="1258"/>
      <c r="I803" s="1258"/>
      <c r="J803" s="1258"/>
      <c r="K803" s="1258"/>
      <c r="L803" s="1258"/>
      <c r="M803" s="1258"/>
      <c r="N803" s="1258"/>
      <c r="O803" s="1258"/>
      <c r="P803" s="1258"/>
      <c r="Q803" s="1258"/>
      <c r="R803" s="1258"/>
      <c r="S803" s="1258"/>
      <c r="T803" s="1258"/>
      <c r="U803" s="1258"/>
      <c r="V803" s="1258"/>
      <c r="W803" s="1258"/>
      <c r="X803" s="1258"/>
      <c r="Y803" s="1258"/>
      <c r="Z803" s="1258"/>
    </row>
    <row r="804" hidden="1">
      <c r="A804" s="1258"/>
      <c r="B804" s="1258"/>
      <c r="C804" s="1258"/>
      <c r="D804" s="1258"/>
      <c r="E804" s="1258"/>
      <c r="F804" s="1258"/>
      <c r="G804" s="1258"/>
      <c r="H804" s="1258"/>
      <c r="I804" s="1258"/>
      <c r="J804" s="1258"/>
      <c r="K804" s="1258"/>
      <c r="L804" s="1258"/>
      <c r="M804" s="1258"/>
      <c r="N804" s="1258"/>
      <c r="O804" s="1258"/>
      <c r="P804" s="1258"/>
      <c r="Q804" s="1258"/>
      <c r="R804" s="1258"/>
      <c r="S804" s="1258"/>
      <c r="T804" s="1258"/>
      <c r="U804" s="1258"/>
      <c r="V804" s="1258"/>
      <c r="W804" s="1258"/>
      <c r="X804" s="1258"/>
      <c r="Y804" s="1258"/>
      <c r="Z804" s="1258"/>
    </row>
    <row r="805" hidden="1">
      <c r="A805" s="1258"/>
      <c r="B805" s="1258"/>
      <c r="C805" s="1258"/>
      <c r="D805" s="1258"/>
      <c r="E805" s="1258"/>
      <c r="F805" s="1258"/>
      <c r="G805" s="1258"/>
      <c r="H805" s="1258"/>
      <c r="I805" s="1258"/>
      <c r="J805" s="1258"/>
      <c r="K805" s="1258"/>
      <c r="L805" s="1258"/>
      <c r="M805" s="1258"/>
      <c r="N805" s="1258"/>
      <c r="O805" s="1258"/>
      <c r="P805" s="1258"/>
      <c r="Q805" s="1258"/>
      <c r="R805" s="1258"/>
      <c r="S805" s="1258"/>
      <c r="T805" s="1258"/>
      <c r="U805" s="1258"/>
      <c r="V805" s="1258"/>
      <c r="W805" s="1258"/>
      <c r="X805" s="1258"/>
      <c r="Y805" s="1258"/>
      <c r="Z805" s="1258"/>
    </row>
    <row r="806" hidden="1">
      <c r="A806" s="1258"/>
      <c r="B806" s="1258"/>
      <c r="C806" s="1258"/>
      <c r="D806" s="1258"/>
      <c r="E806" s="1258"/>
      <c r="F806" s="1258"/>
      <c r="G806" s="1258"/>
      <c r="H806" s="1258"/>
      <c r="I806" s="1258"/>
      <c r="J806" s="1258"/>
      <c r="K806" s="1258"/>
      <c r="L806" s="1258"/>
      <c r="M806" s="1258"/>
      <c r="N806" s="1258"/>
      <c r="O806" s="1258"/>
      <c r="P806" s="1258"/>
      <c r="Q806" s="1258"/>
      <c r="R806" s="1258"/>
      <c r="S806" s="1258"/>
      <c r="T806" s="1258"/>
      <c r="U806" s="1258"/>
      <c r="V806" s="1258"/>
      <c r="W806" s="1258"/>
      <c r="X806" s="1258"/>
      <c r="Y806" s="1258"/>
      <c r="Z806" s="1258"/>
    </row>
    <row r="807" hidden="1">
      <c r="A807" s="1258"/>
      <c r="B807" s="1258"/>
      <c r="C807" s="1258"/>
      <c r="D807" s="1258"/>
      <c r="E807" s="1258"/>
      <c r="F807" s="1258"/>
      <c r="G807" s="1258"/>
      <c r="H807" s="1258"/>
      <c r="I807" s="1258"/>
      <c r="J807" s="1258"/>
      <c r="K807" s="1258"/>
      <c r="L807" s="1258"/>
      <c r="M807" s="1258"/>
      <c r="N807" s="1258"/>
      <c r="O807" s="1258"/>
      <c r="P807" s="1258"/>
      <c r="Q807" s="1258"/>
      <c r="R807" s="1258"/>
      <c r="S807" s="1258"/>
      <c r="T807" s="1258"/>
      <c r="U807" s="1258"/>
      <c r="V807" s="1258"/>
      <c r="W807" s="1258"/>
      <c r="X807" s="1258"/>
      <c r="Y807" s="1258"/>
      <c r="Z807" s="1258"/>
    </row>
    <row r="808" hidden="1">
      <c r="A808" s="1258"/>
      <c r="B808" s="1258"/>
      <c r="C808" s="1258"/>
      <c r="D808" s="1258"/>
      <c r="E808" s="1258"/>
      <c r="F808" s="1258"/>
      <c r="G808" s="1258"/>
      <c r="H808" s="1258"/>
      <c r="I808" s="1258"/>
      <c r="J808" s="1258"/>
      <c r="K808" s="1258"/>
      <c r="L808" s="1258"/>
      <c r="M808" s="1258"/>
      <c r="N808" s="1258"/>
      <c r="O808" s="1258"/>
      <c r="P808" s="1258"/>
      <c r="Q808" s="1258"/>
      <c r="R808" s="1258"/>
      <c r="S808" s="1258"/>
      <c r="T808" s="1258"/>
      <c r="U808" s="1258"/>
      <c r="V808" s="1258"/>
      <c r="W808" s="1258"/>
      <c r="X808" s="1258"/>
      <c r="Y808" s="1258"/>
      <c r="Z808" s="1258"/>
    </row>
    <row r="809" hidden="1">
      <c r="A809" s="1258"/>
      <c r="B809" s="1258"/>
      <c r="C809" s="1258"/>
      <c r="D809" s="1258"/>
      <c r="E809" s="1258"/>
      <c r="F809" s="1258"/>
      <c r="G809" s="1258"/>
      <c r="H809" s="1258"/>
      <c r="I809" s="1258"/>
      <c r="J809" s="1258"/>
      <c r="K809" s="1258"/>
      <c r="L809" s="1258"/>
      <c r="M809" s="1258"/>
      <c r="N809" s="1258"/>
      <c r="O809" s="1258"/>
      <c r="P809" s="1258"/>
      <c r="Q809" s="1258"/>
      <c r="R809" s="1258"/>
      <c r="S809" s="1258"/>
      <c r="T809" s="1258"/>
      <c r="U809" s="1258"/>
      <c r="V809" s="1258"/>
      <c r="W809" s="1258"/>
      <c r="X809" s="1258"/>
      <c r="Y809" s="1258"/>
      <c r="Z809" s="1258"/>
    </row>
    <row r="810" hidden="1">
      <c r="A810" s="1258"/>
      <c r="B810" s="1258"/>
      <c r="C810" s="1258"/>
      <c r="D810" s="1258"/>
      <c r="E810" s="1258"/>
      <c r="F810" s="1258"/>
      <c r="G810" s="1258"/>
      <c r="H810" s="1258"/>
      <c r="I810" s="1258"/>
      <c r="J810" s="1258"/>
      <c r="K810" s="1258"/>
      <c r="L810" s="1258"/>
      <c r="M810" s="1258"/>
      <c r="N810" s="1258"/>
      <c r="O810" s="1258"/>
      <c r="P810" s="1258"/>
      <c r="Q810" s="1258"/>
      <c r="R810" s="1258"/>
      <c r="S810" s="1258"/>
      <c r="T810" s="1258"/>
      <c r="U810" s="1258"/>
      <c r="V810" s="1258"/>
      <c r="W810" s="1258"/>
      <c r="X810" s="1258"/>
      <c r="Y810" s="1258"/>
      <c r="Z810" s="1258"/>
    </row>
    <row r="811" hidden="1">
      <c r="A811" s="1258"/>
      <c r="B811" s="1258"/>
      <c r="C811" s="1258"/>
      <c r="D811" s="1258"/>
      <c r="E811" s="1258"/>
      <c r="F811" s="1258"/>
      <c r="G811" s="1258"/>
      <c r="H811" s="1258"/>
      <c r="I811" s="1258"/>
      <c r="J811" s="1258"/>
      <c r="K811" s="1258"/>
      <c r="L811" s="1258"/>
      <c r="M811" s="1258"/>
      <c r="N811" s="1258"/>
      <c r="O811" s="1258"/>
      <c r="P811" s="1258"/>
      <c r="Q811" s="1258"/>
      <c r="R811" s="1258"/>
      <c r="S811" s="1258"/>
      <c r="T811" s="1258"/>
      <c r="U811" s="1258"/>
      <c r="V811" s="1258"/>
      <c r="W811" s="1258"/>
      <c r="X811" s="1258"/>
      <c r="Y811" s="1258"/>
      <c r="Z811" s="1258"/>
    </row>
    <row r="812" hidden="1">
      <c r="A812" s="1258"/>
      <c r="B812" s="1258"/>
      <c r="C812" s="1258"/>
      <c r="D812" s="1258"/>
      <c r="E812" s="1258"/>
      <c r="F812" s="1258"/>
      <c r="G812" s="1258"/>
      <c r="H812" s="1258"/>
      <c r="I812" s="1258"/>
      <c r="J812" s="1258"/>
      <c r="K812" s="1258"/>
      <c r="L812" s="1258"/>
      <c r="M812" s="1258"/>
      <c r="N812" s="1258"/>
      <c r="O812" s="1258"/>
      <c r="P812" s="1258"/>
      <c r="Q812" s="1258"/>
      <c r="R812" s="1258"/>
      <c r="S812" s="1258"/>
      <c r="T812" s="1258"/>
      <c r="U812" s="1258"/>
      <c r="V812" s="1258"/>
      <c r="W812" s="1258"/>
      <c r="X812" s="1258"/>
      <c r="Y812" s="1258"/>
      <c r="Z812" s="1258"/>
    </row>
    <row r="813" hidden="1">
      <c r="A813" s="1258"/>
      <c r="B813" s="1258"/>
      <c r="C813" s="1258"/>
      <c r="D813" s="1258"/>
      <c r="E813" s="1258"/>
      <c r="F813" s="1258"/>
      <c r="G813" s="1258"/>
      <c r="H813" s="1258"/>
      <c r="I813" s="1258"/>
      <c r="J813" s="1258"/>
      <c r="K813" s="1258"/>
      <c r="L813" s="1258"/>
      <c r="M813" s="1258"/>
      <c r="N813" s="1258"/>
      <c r="O813" s="1258"/>
      <c r="P813" s="1258"/>
      <c r="Q813" s="1258"/>
      <c r="R813" s="1258"/>
      <c r="S813" s="1258"/>
      <c r="T813" s="1258"/>
      <c r="U813" s="1258"/>
      <c r="V813" s="1258"/>
      <c r="W813" s="1258"/>
      <c r="X813" s="1258"/>
      <c r="Y813" s="1258"/>
      <c r="Z813" s="1258"/>
    </row>
    <row r="814" hidden="1">
      <c r="A814" s="1258"/>
      <c r="B814" s="1258"/>
      <c r="C814" s="1258"/>
      <c r="D814" s="1258"/>
      <c r="E814" s="1258"/>
      <c r="F814" s="1258"/>
      <c r="G814" s="1258"/>
      <c r="H814" s="1258"/>
      <c r="I814" s="1258"/>
      <c r="J814" s="1258"/>
      <c r="K814" s="1258"/>
      <c r="L814" s="1258"/>
      <c r="M814" s="1258"/>
      <c r="N814" s="1258"/>
      <c r="O814" s="1258"/>
      <c r="P814" s="1258"/>
      <c r="Q814" s="1258"/>
      <c r="R814" s="1258"/>
      <c r="S814" s="1258"/>
      <c r="T814" s="1258"/>
      <c r="U814" s="1258"/>
      <c r="V814" s="1258"/>
      <c r="W814" s="1258"/>
      <c r="X814" s="1258"/>
      <c r="Y814" s="1258"/>
      <c r="Z814" s="1258"/>
    </row>
    <row r="815" hidden="1">
      <c r="A815" s="1258"/>
      <c r="B815" s="1258"/>
      <c r="C815" s="1258"/>
      <c r="D815" s="1258"/>
      <c r="E815" s="1258"/>
      <c r="F815" s="1258"/>
      <c r="G815" s="1258"/>
      <c r="H815" s="1258"/>
      <c r="I815" s="1258"/>
      <c r="J815" s="1258"/>
      <c r="K815" s="1258"/>
      <c r="L815" s="1258"/>
      <c r="M815" s="1258"/>
      <c r="N815" s="1258"/>
      <c r="O815" s="1258"/>
      <c r="P815" s="1258"/>
      <c r="Q815" s="1258"/>
      <c r="R815" s="1258"/>
      <c r="S815" s="1258"/>
      <c r="T815" s="1258"/>
      <c r="U815" s="1258"/>
      <c r="V815" s="1258"/>
      <c r="W815" s="1258"/>
      <c r="X815" s="1258"/>
      <c r="Y815" s="1258"/>
      <c r="Z815" s="1258"/>
    </row>
    <row r="816" hidden="1">
      <c r="A816" s="1258"/>
      <c r="B816" s="1258"/>
      <c r="C816" s="1258"/>
      <c r="D816" s="1258"/>
      <c r="E816" s="1258"/>
      <c r="F816" s="1258"/>
      <c r="G816" s="1258"/>
      <c r="H816" s="1258"/>
      <c r="I816" s="1258"/>
      <c r="J816" s="1258"/>
      <c r="K816" s="1258"/>
      <c r="L816" s="1258"/>
      <c r="M816" s="1258"/>
      <c r="N816" s="1258"/>
      <c r="O816" s="1258"/>
      <c r="P816" s="1258"/>
      <c r="Q816" s="1258"/>
      <c r="R816" s="1258"/>
      <c r="S816" s="1258"/>
      <c r="T816" s="1258"/>
      <c r="U816" s="1258"/>
      <c r="V816" s="1258"/>
      <c r="W816" s="1258"/>
      <c r="X816" s="1258"/>
      <c r="Y816" s="1258"/>
      <c r="Z816" s="1258"/>
    </row>
    <row r="817" hidden="1">
      <c r="A817" s="1258"/>
      <c r="B817" s="1258"/>
      <c r="C817" s="1258"/>
      <c r="D817" s="1258"/>
      <c r="E817" s="1258"/>
      <c r="F817" s="1258"/>
      <c r="G817" s="1258"/>
      <c r="H817" s="1258"/>
      <c r="I817" s="1258"/>
      <c r="J817" s="1258"/>
      <c r="K817" s="1258"/>
      <c r="L817" s="1258"/>
      <c r="M817" s="1258"/>
      <c r="N817" s="1258"/>
      <c r="O817" s="1258"/>
      <c r="P817" s="1258"/>
      <c r="Q817" s="1258"/>
      <c r="R817" s="1258"/>
      <c r="S817" s="1258"/>
      <c r="T817" s="1258"/>
      <c r="U817" s="1258"/>
      <c r="V817" s="1258"/>
      <c r="W817" s="1258"/>
      <c r="X817" s="1258"/>
      <c r="Y817" s="1258"/>
      <c r="Z817" s="1258"/>
    </row>
    <row r="818" hidden="1">
      <c r="A818" s="1258"/>
      <c r="B818" s="1258"/>
      <c r="C818" s="1258"/>
      <c r="D818" s="1258"/>
      <c r="E818" s="1258"/>
      <c r="F818" s="1258"/>
      <c r="G818" s="1258"/>
      <c r="H818" s="1258"/>
      <c r="I818" s="1258"/>
      <c r="J818" s="1258"/>
      <c r="K818" s="1258"/>
      <c r="L818" s="1258"/>
      <c r="M818" s="1258"/>
      <c r="N818" s="1258"/>
      <c r="O818" s="1258"/>
      <c r="P818" s="1258"/>
      <c r="Q818" s="1258"/>
      <c r="R818" s="1258"/>
      <c r="S818" s="1258"/>
      <c r="T818" s="1258"/>
      <c r="U818" s="1258"/>
      <c r="V818" s="1258"/>
      <c r="W818" s="1258"/>
      <c r="X818" s="1258"/>
      <c r="Y818" s="1258"/>
      <c r="Z818" s="1258"/>
    </row>
    <row r="819" hidden="1">
      <c r="A819" s="1258"/>
      <c r="B819" s="1258"/>
      <c r="C819" s="1258"/>
      <c r="D819" s="1258"/>
      <c r="E819" s="1258"/>
      <c r="F819" s="1258"/>
      <c r="G819" s="1258"/>
      <c r="H819" s="1258"/>
      <c r="I819" s="1258"/>
      <c r="J819" s="1258"/>
      <c r="K819" s="1258"/>
      <c r="L819" s="1258"/>
      <c r="M819" s="1258"/>
      <c r="N819" s="1258"/>
      <c r="O819" s="1258"/>
      <c r="P819" s="1258"/>
      <c r="Q819" s="1258"/>
      <c r="R819" s="1258"/>
      <c r="S819" s="1258"/>
      <c r="T819" s="1258"/>
      <c r="U819" s="1258"/>
      <c r="V819" s="1258"/>
      <c r="W819" s="1258"/>
      <c r="X819" s="1258"/>
      <c r="Y819" s="1258"/>
      <c r="Z819" s="1258"/>
    </row>
    <row r="820" hidden="1">
      <c r="A820" s="1258"/>
      <c r="B820" s="1258"/>
      <c r="C820" s="1258"/>
      <c r="D820" s="1258"/>
      <c r="E820" s="1258"/>
      <c r="F820" s="1258"/>
      <c r="G820" s="1258"/>
      <c r="H820" s="1258"/>
      <c r="I820" s="1258"/>
      <c r="J820" s="1258"/>
      <c r="K820" s="1258"/>
      <c r="L820" s="1258"/>
      <c r="M820" s="1258"/>
      <c r="N820" s="1258"/>
      <c r="O820" s="1258"/>
      <c r="P820" s="1258"/>
      <c r="Q820" s="1258"/>
      <c r="R820" s="1258"/>
      <c r="S820" s="1258"/>
      <c r="T820" s="1258"/>
      <c r="U820" s="1258"/>
      <c r="V820" s="1258"/>
      <c r="W820" s="1258"/>
      <c r="X820" s="1258"/>
      <c r="Y820" s="1258"/>
      <c r="Z820" s="1258"/>
    </row>
    <row r="821" hidden="1">
      <c r="A821" s="1258"/>
      <c r="B821" s="1258"/>
      <c r="C821" s="1258"/>
      <c r="D821" s="1258"/>
      <c r="E821" s="1258"/>
      <c r="F821" s="1258"/>
      <c r="G821" s="1258"/>
      <c r="H821" s="1258"/>
      <c r="I821" s="1258"/>
      <c r="J821" s="1258"/>
      <c r="K821" s="1258"/>
      <c r="L821" s="1258"/>
      <c r="M821" s="1258"/>
      <c r="N821" s="1258"/>
      <c r="O821" s="1258"/>
      <c r="P821" s="1258"/>
      <c r="Q821" s="1258"/>
      <c r="R821" s="1258"/>
      <c r="S821" s="1258"/>
      <c r="T821" s="1258"/>
      <c r="U821" s="1258"/>
      <c r="V821" s="1258"/>
      <c r="W821" s="1258"/>
      <c r="X821" s="1258"/>
      <c r="Y821" s="1258"/>
      <c r="Z821" s="1258"/>
    </row>
    <row r="822" hidden="1">
      <c r="A822" s="1258"/>
      <c r="B822" s="1258"/>
      <c r="C822" s="1258"/>
      <c r="D822" s="1258"/>
      <c r="E822" s="1258"/>
      <c r="F822" s="1258"/>
      <c r="G822" s="1258"/>
      <c r="H822" s="1258"/>
      <c r="I822" s="1258"/>
      <c r="J822" s="1258"/>
      <c r="K822" s="1258"/>
      <c r="L822" s="1258"/>
      <c r="M822" s="1258"/>
      <c r="N822" s="1258"/>
      <c r="O822" s="1258"/>
      <c r="P822" s="1258"/>
      <c r="Q822" s="1258"/>
      <c r="R822" s="1258"/>
      <c r="S822" s="1258"/>
      <c r="T822" s="1258"/>
      <c r="U822" s="1258"/>
      <c r="V822" s="1258"/>
      <c r="W822" s="1258"/>
      <c r="X822" s="1258"/>
      <c r="Y822" s="1258"/>
      <c r="Z822" s="1258"/>
    </row>
    <row r="823" hidden="1">
      <c r="A823" s="1258"/>
      <c r="B823" s="1258"/>
      <c r="C823" s="1258"/>
      <c r="D823" s="1258"/>
      <c r="E823" s="1258"/>
      <c r="F823" s="1258"/>
      <c r="G823" s="1258"/>
      <c r="H823" s="1258"/>
      <c r="I823" s="1258"/>
      <c r="J823" s="1258"/>
      <c r="K823" s="1258"/>
      <c r="L823" s="1258"/>
      <c r="M823" s="1258"/>
      <c r="N823" s="1258"/>
      <c r="O823" s="1258"/>
      <c r="P823" s="1258"/>
      <c r="Q823" s="1258"/>
      <c r="R823" s="1258"/>
      <c r="S823" s="1258"/>
      <c r="T823" s="1258"/>
      <c r="U823" s="1258"/>
      <c r="V823" s="1258"/>
      <c r="W823" s="1258"/>
      <c r="X823" s="1258"/>
      <c r="Y823" s="1258"/>
      <c r="Z823" s="1258"/>
    </row>
    <row r="824" hidden="1">
      <c r="A824" s="1258"/>
      <c r="B824" s="1258"/>
      <c r="C824" s="1258"/>
      <c r="D824" s="1258"/>
      <c r="E824" s="1258"/>
      <c r="F824" s="1258"/>
      <c r="G824" s="1258"/>
      <c r="H824" s="1258"/>
      <c r="I824" s="1258"/>
      <c r="J824" s="1258"/>
      <c r="K824" s="1258"/>
      <c r="L824" s="1258"/>
      <c r="M824" s="1258"/>
      <c r="N824" s="1258"/>
      <c r="O824" s="1258"/>
      <c r="P824" s="1258"/>
      <c r="Q824" s="1258"/>
      <c r="R824" s="1258"/>
      <c r="S824" s="1258"/>
      <c r="T824" s="1258"/>
      <c r="U824" s="1258"/>
      <c r="V824" s="1258"/>
      <c r="W824" s="1258"/>
      <c r="X824" s="1258"/>
      <c r="Y824" s="1258"/>
      <c r="Z824" s="1258"/>
    </row>
    <row r="825" hidden="1">
      <c r="A825" s="1258"/>
      <c r="B825" s="1258"/>
      <c r="C825" s="1258"/>
      <c r="D825" s="1258"/>
      <c r="E825" s="1258"/>
      <c r="F825" s="1258"/>
      <c r="G825" s="1258"/>
      <c r="H825" s="1258"/>
      <c r="I825" s="1258"/>
      <c r="J825" s="1258"/>
      <c r="K825" s="1258"/>
      <c r="L825" s="1258"/>
      <c r="M825" s="1258"/>
      <c r="N825" s="1258"/>
      <c r="O825" s="1258"/>
      <c r="P825" s="1258"/>
      <c r="Q825" s="1258"/>
      <c r="R825" s="1258"/>
      <c r="S825" s="1258"/>
      <c r="T825" s="1258"/>
      <c r="U825" s="1258"/>
      <c r="V825" s="1258"/>
      <c r="W825" s="1258"/>
      <c r="X825" s="1258"/>
      <c r="Y825" s="1258"/>
      <c r="Z825" s="1258"/>
    </row>
    <row r="826" hidden="1">
      <c r="A826" s="1258"/>
      <c r="B826" s="1258"/>
      <c r="C826" s="1258"/>
      <c r="D826" s="1258"/>
      <c r="E826" s="1258"/>
      <c r="F826" s="1258"/>
      <c r="G826" s="1258"/>
      <c r="H826" s="1258"/>
      <c r="I826" s="1258"/>
      <c r="J826" s="1258"/>
      <c r="K826" s="1258"/>
      <c r="L826" s="1258"/>
      <c r="M826" s="1258"/>
      <c r="N826" s="1258"/>
      <c r="O826" s="1258"/>
      <c r="P826" s="1258"/>
      <c r="Q826" s="1258"/>
      <c r="R826" s="1258"/>
      <c r="S826" s="1258"/>
      <c r="T826" s="1258"/>
      <c r="U826" s="1258"/>
      <c r="V826" s="1258"/>
      <c r="W826" s="1258"/>
      <c r="X826" s="1258"/>
      <c r="Y826" s="1258"/>
      <c r="Z826" s="1258"/>
    </row>
    <row r="827" hidden="1">
      <c r="A827" s="1258"/>
      <c r="B827" s="1258"/>
      <c r="C827" s="1258"/>
      <c r="D827" s="1258"/>
      <c r="E827" s="1258"/>
      <c r="F827" s="1258"/>
      <c r="G827" s="1258"/>
      <c r="H827" s="1258"/>
      <c r="I827" s="1258"/>
      <c r="J827" s="1258"/>
      <c r="K827" s="1258"/>
      <c r="L827" s="1258"/>
      <c r="M827" s="1258"/>
      <c r="N827" s="1258"/>
      <c r="O827" s="1258"/>
      <c r="P827" s="1258"/>
      <c r="Q827" s="1258"/>
      <c r="R827" s="1258"/>
      <c r="S827" s="1258"/>
      <c r="T827" s="1258"/>
      <c r="U827" s="1258"/>
      <c r="V827" s="1258"/>
      <c r="W827" s="1258"/>
      <c r="X827" s="1258"/>
      <c r="Y827" s="1258"/>
      <c r="Z827" s="1258"/>
    </row>
    <row r="828" hidden="1">
      <c r="A828" s="1258"/>
      <c r="B828" s="1258"/>
      <c r="C828" s="1258"/>
      <c r="D828" s="1258"/>
      <c r="E828" s="1258"/>
      <c r="F828" s="1258"/>
      <c r="G828" s="1258"/>
      <c r="H828" s="1258"/>
      <c r="I828" s="1258"/>
      <c r="J828" s="1258"/>
      <c r="K828" s="1258"/>
      <c r="L828" s="1258"/>
      <c r="M828" s="1258"/>
      <c r="N828" s="1258"/>
      <c r="O828" s="1258"/>
      <c r="P828" s="1258"/>
      <c r="Q828" s="1258"/>
      <c r="R828" s="1258"/>
      <c r="S828" s="1258"/>
      <c r="T828" s="1258"/>
      <c r="U828" s="1258"/>
      <c r="V828" s="1258"/>
      <c r="W828" s="1258"/>
      <c r="X828" s="1258"/>
      <c r="Y828" s="1258"/>
      <c r="Z828" s="1258"/>
    </row>
    <row r="829" hidden="1">
      <c r="A829" s="1258"/>
      <c r="B829" s="1258"/>
      <c r="C829" s="1258"/>
      <c r="D829" s="1258"/>
      <c r="E829" s="1258"/>
      <c r="F829" s="1258"/>
      <c r="G829" s="1258"/>
      <c r="H829" s="1258"/>
      <c r="I829" s="1258"/>
      <c r="J829" s="1258"/>
      <c r="K829" s="1258"/>
      <c r="L829" s="1258"/>
      <c r="M829" s="1258"/>
      <c r="N829" s="1258"/>
      <c r="O829" s="1258"/>
      <c r="P829" s="1258"/>
      <c r="Q829" s="1258"/>
      <c r="R829" s="1258"/>
      <c r="S829" s="1258"/>
      <c r="T829" s="1258"/>
      <c r="U829" s="1258"/>
      <c r="V829" s="1258"/>
      <c r="W829" s="1258"/>
      <c r="X829" s="1258"/>
      <c r="Y829" s="1258"/>
      <c r="Z829" s="1258"/>
    </row>
    <row r="830" hidden="1">
      <c r="A830" s="1258"/>
      <c r="B830" s="1258"/>
      <c r="C830" s="1258"/>
      <c r="D830" s="1258"/>
      <c r="E830" s="1258"/>
      <c r="F830" s="1258"/>
      <c r="G830" s="1258"/>
      <c r="H830" s="1258"/>
      <c r="I830" s="1258"/>
      <c r="J830" s="1258"/>
      <c r="K830" s="1258"/>
      <c r="L830" s="1258"/>
      <c r="M830" s="1258"/>
      <c r="N830" s="1258"/>
      <c r="O830" s="1258"/>
      <c r="P830" s="1258"/>
      <c r="Q830" s="1258"/>
      <c r="R830" s="1258"/>
      <c r="S830" s="1258"/>
      <c r="T830" s="1258"/>
      <c r="U830" s="1258"/>
      <c r="V830" s="1258"/>
      <c r="W830" s="1258"/>
      <c r="X830" s="1258"/>
      <c r="Y830" s="1258"/>
      <c r="Z830" s="1258"/>
    </row>
    <row r="831" hidden="1">
      <c r="A831" s="1258"/>
      <c r="B831" s="1258"/>
      <c r="C831" s="1258"/>
      <c r="D831" s="1258"/>
      <c r="E831" s="1258"/>
      <c r="F831" s="1258"/>
      <c r="G831" s="1258"/>
      <c r="H831" s="1258"/>
      <c r="I831" s="1258"/>
      <c r="J831" s="1258"/>
      <c r="K831" s="1258"/>
      <c r="L831" s="1258"/>
      <c r="M831" s="1258"/>
      <c r="N831" s="1258"/>
      <c r="O831" s="1258"/>
      <c r="P831" s="1258"/>
      <c r="Q831" s="1258"/>
      <c r="R831" s="1258"/>
      <c r="S831" s="1258"/>
      <c r="T831" s="1258"/>
      <c r="U831" s="1258"/>
      <c r="V831" s="1258"/>
      <c r="W831" s="1258"/>
      <c r="X831" s="1258"/>
      <c r="Y831" s="1258"/>
      <c r="Z831" s="1258"/>
    </row>
    <row r="832" hidden="1">
      <c r="A832" s="1258"/>
      <c r="B832" s="1258"/>
      <c r="C832" s="1258"/>
      <c r="D832" s="1258"/>
      <c r="E832" s="1258"/>
      <c r="F832" s="1258"/>
      <c r="G832" s="1258"/>
      <c r="H832" s="1258"/>
      <c r="I832" s="1258"/>
      <c r="J832" s="1258"/>
      <c r="K832" s="1258"/>
      <c r="L832" s="1258"/>
      <c r="M832" s="1258"/>
      <c r="N832" s="1258"/>
      <c r="O832" s="1258"/>
      <c r="P832" s="1258"/>
      <c r="Q832" s="1258"/>
      <c r="R832" s="1258"/>
      <c r="S832" s="1258"/>
      <c r="T832" s="1258"/>
      <c r="U832" s="1258"/>
      <c r="V832" s="1258"/>
      <c r="W832" s="1258"/>
      <c r="X832" s="1258"/>
      <c r="Y832" s="1258"/>
      <c r="Z832" s="1258"/>
    </row>
    <row r="833" hidden="1">
      <c r="A833" s="1258"/>
      <c r="B833" s="1258"/>
      <c r="C833" s="1258"/>
      <c r="D833" s="1258"/>
      <c r="E833" s="1258"/>
      <c r="F833" s="1258"/>
      <c r="G833" s="1258"/>
      <c r="H833" s="1258"/>
      <c r="I833" s="1258"/>
      <c r="J833" s="1258"/>
      <c r="K833" s="1258"/>
      <c r="L833" s="1258"/>
      <c r="M833" s="1258"/>
      <c r="N833" s="1258"/>
      <c r="O833" s="1258"/>
      <c r="P833" s="1258"/>
      <c r="Q833" s="1258"/>
      <c r="R833" s="1258"/>
      <c r="S833" s="1258"/>
      <c r="T833" s="1258"/>
      <c r="U833" s="1258"/>
      <c r="V833" s="1258"/>
      <c r="W833" s="1258"/>
      <c r="X833" s="1258"/>
      <c r="Y833" s="1258"/>
      <c r="Z833" s="1258"/>
    </row>
    <row r="834" hidden="1">
      <c r="A834" s="1258"/>
      <c r="B834" s="1258"/>
      <c r="C834" s="1258"/>
      <c r="D834" s="1258"/>
      <c r="E834" s="1258"/>
      <c r="F834" s="1258"/>
      <c r="G834" s="1258"/>
      <c r="H834" s="1258"/>
      <c r="I834" s="1258"/>
      <c r="J834" s="1258"/>
      <c r="K834" s="1258"/>
      <c r="L834" s="1258"/>
      <c r="M834" s="1258"/>
      <c r="N834" s="1258"/>
      <c r="O834" s="1258"/>
      <c r="P834" s="1258"/>
      <c r="Q834" s="1258"/>
      <c r="R834" s="1258"/>
      <c r="S834" s="1258"/>
      <c r="T834" s="1258"/>
      <c r="U834" s="1258"/>
      <c r="V834" s="1258"/>
      <c r="W834" s="1258"/>
      <c r="X834" s="1258"/>
      <c r="Y834" s="1258"/>
      <c r="Z834" s="1258"/>
    </row>
    <row r="835" hidden="1">
      <c r="A835" s="1258"/>
      <c r="B835" s="1258"/>
      <c r="C835" s="1258"/>
      <c r="D835" s="1258"/>
      <c r="E835" s="1258"/>
      <c r="F835" s="1258"/>
      <c r="G835" s="1258"/>
      <c r="H835" s="1258"/>
      <c r="I835" s="1258"/>
      <c r="J835" s="1258"/>
      <c r="K835" s="1258"/>
      <c r="L835" s="1258"/>
      <c r="M835" s="1258"/>
      <c r="N835" s="1258"/>
      <c r="O835" s="1258"/>
      <c r="P835" s="1258"/>
      <c r="Q835" s="1258"/>
      <c r="R835" s="1258"/>
      <c r="S835" s="1258"/>
      <c r="T835" s="1258"/>
      <c r="U835" s="1258"/>
      <c r="V835" s="1258"/>
      <c r="W835" s="1258"/>
      <c r="X835" s="1258"/>
      <c r="Y835" s="1258"/>
      <c r="Z835" s="1258"/>
    </row>
    <row r="836" hidden="1">
      <c r="A836" s="1258"/>
      <c r="B836" s="1258"/>
      <c r="C836" s="1258"/>
      <c r="D836" s="1258"/>
      <c r="E836" s="1258"/>
      <c r="F836" s="1258"/>
      <c r="G836" s="1258"/>
      <c r="H836" s="1258"/>
      <c r="I836" s="1258"/>
      <c r="J836" s="1258"/>
      <c r="K836" s="1258"/>
      <c r="L836" s="1258"/>
      <c r="M836" s="1258"/>
      <c r="N836" s="1258"/>
      <c r="O836" s="1258"/>
      <c r="P836" s="1258"/>
      <c r="Q836" s="1258"/>
      <c r="R836" s="1258"/>
      <c r="S836" s="1258"/>
      <c r="T836" s="1258"/>
      <c r="U836" s="1258"/>
      <c r="V836" s="1258"/>
      <c r="W836" s="1258"/>
      <c r="X836" s="1258"/>
      <c r="Y836" s="1258"/>
      <c r="Z836" s="1258"/>
    </row>
    <row r="837" hidden="1">
      <c r="A837" s="1258"/>
      <c r="B837" s="1258"/>
      <c r="C837" s="1258"/>
      <c r="D837" s="1258"/>
      <c r="E837" s="1258"/>
      <c r="F837" s="1258"/>
      <c r="G837" s="1258"/>
      <c r="H837" s="1258"/>
      <c r="I837" s="1258"/>
      <c r="J837" s="1258"/>
      <c r="K837" s="1258"/>
      <c r="L837" s="1258"/>
      <c r="M837" s="1258"/>
      <c r="N837" s="1258"/>
      <c r="O837" s="1258"/>
      <c r="P837" s="1258"/>
      <c r="Q837" s="1258"/>
      <c r="R837" s="1258"/>
      <c r="S837" s="1258"/>
      <c r="T837" s="1258"/>
      <c r="U837" s="1258"/>
      <c r="V837" s="1258"/>
      <c r="W837" s="1258"/>
      <c r="X837" s="1258"/>
      <c r="Y837" s="1258"/>
      <c r="Z837" s="1258"/>
    </row>
    <row r="838" hidden="1">
      <c r="A838" s="1258"/>
      <c r="B838" s="1258"/>
      <c r="C838" s="1258"/>
      <c r="D838" s="1258"/>
      <c r="E838" s="1258"/>
      <c r="F838" s="1258"/>
      <c r="G838" s="1258"/>
      <c r="H838" s="1258"/>
      <c r="I838" s="1258"/>
      <c r="J838" s="1258"/>
      <c r="K838" s="1258"/>
      <c r="L838" s="1258"/>
      <c r="M838" s="1258"/>
      <c r="N838" s="1258"/>
      <c r="O838" s="1258"/>
      <c r="P838" s="1258"/>
      <c r="Q838" s="1258"/>
      <c r="R838" s="1258"/>
      <c r="S838" s="1258"/>
      <c r="T838" s="1258"/>
      <c r="U838" s="1258"/>
      <c r="V838" s="1258"/>
      <c r="W838" s="1258"/>
      <c r="X838" s="1258"/>
      <c r="Y838" s="1258"/>
      <c r="Z838" s="1258"/>
    </row>
    <row r="839" hidden="1">
      <c r="A839" s="1258"/>
      <c r="B839" s="1258"/>
      <c r="C839" s="1258"/>
      <c r="D839" s="1258"/>
      <c r="E839" s="1258"/>
      <c r="F839" s="1258"/>
      <c r="G839" s="1258"/>
      <c r="H839" s="1258"/>
      <c r="I839" s="1258"/>
      <c r="J839" s="1258"/>
      <c r="K839" s="1258"/>
      <c r="L839" s="1258"/>
      <c r="M839" s="1258"/>
      <c r="N839" s="1258"/>
      <c r="O839" s="1258"/>
      <c r="P839" s="1258"/>
      <c r="Q839" s="1258"/>
      <c r="R839" s="1258"/>
      <c r="S839" s="1258"/>
      <c r="T839" s="1258"/>
      <c r="U839" s="1258"/>
      <c r="V839" s="1258"/>
      <c r="W839" s="1258"/>
      <c r="X839" s="1258"/>
      <c r="Y839" s="1258"/>
      <c r="Z839" s="1258"/>
    </row>
    <row r="840" hidden="1">
      <c r="A840" s="1258"/>
      <c r="B840" s="1258"/>
      <c r="C840" s="1258"/>
      <c r="D840" s="1258"/>
      <c r="E840" s="1258"/>
      <c r="F840" s="1258"/>
      <c r="G840" s="1258"/>
      <c r="H840" s="1258"/>
      <c r="I840" s="1258"/>
      <c r="J840" s="1258"/>
      <c r="K840" s="1258"/>
      <c r="L840" s="1258"/>
      <c r="M840" s="1258"/>
      <c r="N840" s="1258"/>
      <c r="O840" s="1258"/>
      <c r="P840" s="1258"/>
      <c r="Q840" s="1258"/>
      <c r="R840" s="1258"/>
      <c r="S840" s="1258"/>
      <c r="T840" s="1258"/>
      <c r="U840" s="1258"/>
      <c r="V840" s="1258"/>
      <c r="W840" s="1258"/>
      <c r="X840" s="1258"/>
      <c r="Y840" s="1258"/>
      <c r="Z840" s="1258"/>
    </row>
    <row r="841" hidden="1">
      <c r="A841" s="1258"/>
      <c r="B841" s="1258"/>
      <c r="C841" s="1258"/>
      <c r="D841" s="1258"/>
      <c r="E841" s="1258"/>
      <c r="F841" s="1258"/>
      <c r="G841" s="1258"/>
      <c r="H841" s="1258"/>
      <c r="I841" s="1258"/>
      <c r="J841" s="1258"/>
      <c r="K841" s="1258"/>
      <c r="L841" s="1258"/>
      <c r="M841" s="1258"/>
      <c r="N841" s="1258"/>
      <c r="O841" s="1258"/>
      <c r="P841" s="1258"/>
      <c r="Q841" s="1258"/>
      <c r="R841" s="1258"/>
      <c r="S841" s="1258"/>
      <c r="T841" s="1258"/>
      <c r="U841" s="1258"/>
      <c r="V841" s="1258"/>
      <c r="W841" s="1258"/>
      <c r="X841" s="1258"/>
      <c r="Y841" s="1258"/>
      <c r="Z841" s="1258"/>
    </row>
    <row r="842" hidden="1">
      <c r="A842" s="1258"/>
      <c r="B842" s="1258"/>
      <c r="C842" s="1258"/>
      <c r="D842" s="1258"/>
      <c r="E842" s="1258"/>
      <c r="F842" s="1258"/>
      <c r="G842" s="1258"/>
      <c r="H842" s="1258"/>
      <c r="I842" s="1258"/>
      <c r="J842" s="1258"/>
      <c r="K842" s="1258"/>
      <c r="L842" s="1258"/>
      <c r="M842" s="1258"/>
      <c r="N842" s="1258"/>
      <c r="O842" s="1258"/>
      <c r="P842" s="1258"/>
      <c r="Q842" s="1258"/>
      <c r="R842" s="1258"/>
      <c r="S842" s="1258"/>
      <c r="T842" s="1258"/>
      <c r="U842" s="1258"/>
      <c r="V842" s="1258"/>
      <c r="W842" s="1258"/>
      <c r="X842" s="1258"/>
      <c r="Y842" s="1258"/>
      <c r="Z842" s="1258"/>
    </row>
    <row r="843" hidden="1">
      <c r="A843" s="1258"/>
      <c r="B843" s="1258"/>
      <c r="C843" s="1258"/>
      <c r="D843" s="1258"/>
      <c r="E843" s="1258"/>
      <c r="F843" s="1258"/>
      <c r="G843" s="1258"/>
      <c r="H843" s="1258"/>
      <c r="I843" s="1258"/>
      <c r="J843" s="1258"/>
      <c r="K843" s="1258"/>
      <c r="L843" s="1258"/>
      <c r="M843" s="1258"/>
      <c r="N843" s="1258"/>
      <c r="O843" s="1258"/>
      <c r="P843" s="1258"/>
      <c r="Q843" s="1258"/>
      <c r="R843" s="1258"/>
      <c r="S843" s="1258"/>
      <c r="T843" s="1258"/>
      <c r="U843" s="1258"/>
      <c r="V843" s="1258"/>
      <c r="W843" s="1258"/>
      <c r="X843" s="1258"/>
      <c r="Y843" s="1258"/>
      <c r="Z843" s="1258"/>
    </row>
    <row r="844" hidden="1">
      <c r="A844" s="1258"/>
      <c r="B844" s="1258"/>
      <c r="C844" s="1258"/>
      <c r="D844" s="1258"/>
      <c r="E844" s="1258"/>
      <c r="F844" s="1258"/>
      <c r="G844" s="1258"/>
      <c r="H844" s="1258"/>
      <c r="I844" s="1258"/>
      <c r="J844" s="1258"/>
      <c r="K844" s="1258"/>
      <c r="L844" s="1258"/>
      <c r="M844" s="1258"/>
      <c r="N844" s="1258"/>
      <c r="O844" s="1258"/>
      <c r="P844" s="1258"/>
      <c r="Q844" s="1258"/>
      <c r="R844" s="1258"/>
      <c r="S844" s="1258"/>
      <c r="T844" s="1258"/>
      <c r="U844" s="1258"/>
      <c r="V844" s="1258"/>
      <c r="W844" s="1258"/>
      <c r="X844" s="1258"/>
      <c r="Y844" s="1258"/>
      <c r="Z844" s="1258"/>
    </row>
    <row r="845" hidden="1">
      <c r="A845" s="1258"/>
      <c r="B845" s="1258"/>
      <c r="C845" s="1258"/>
      <c r="D845" s="1258"/>
      <c r="E845" s="1258"/>
      <c r="F845" s="1258"/>
      <c r="G845" s="1258"/>
      <c r="H845" s="1258"/>
      <c r="I845" s="1258"/>
      <c r="J845" s="1258"/>
      <c r="K845" s="1258"/>
      <c r="L845" s="1258"/>
      <c r="M845" s="1258"/>
      <c r="N845" s="1258"/>
      <c r="O845" s="1258"/>
      <c r="P845" s="1258"/>
      <c r="Q845" s="1258"/>
      <c r="R845" s="1258"/>
      <c r="S845" s="1258"/>
      <c r="T845" s="1258"/>
      <c r="U845" s="1258"/>
      <c r="V845" s="1258"/>
      <c r="W845" s="1258"/>
      <c r="X845" s="1258"/>
      <c r="Y845" s="1258"/>
      <c r="Z845" s="1258"/>
    </row>
    <row r="846" hidden="1">
      <c r="A846" s="1258"/>
      <c r="B846" s="1258"/>
      <c r="C846" s="1258"/>
      <c r="D846" s="1258"/>
      <c r="E846" s="1258"/>
      <c r="F846" s="1258"/>
      <c r="G846" s="1258"/>
      <c r="H846" s="1258"/>
      <c r="I846" s="1258"/>
      <c r="J846" s="1258"/>
      <c r="K846" s="1258"/>
      <c r="L846" s="1258"/>
      <c r="M846" s="1258"/>
      <c r="N846" s="1258"/>
      <c r="O846" s="1258"/>
      <c r="P846" s="1258"/>
      <c r="Q846" s="1258"/>
      <c r="R846" s="1258"/>
      <c r="S846" s="1258"/>
      <c r="T846" s="1258"/>
      <c r="U846" s="1258"/>
      <c r="V846" s="1258"/>
      <c r="W846" s="1258"/>
      <c r="X846" s="1258"/>
      <c r="Y846" s="1258"/>
      <c r="Z846" s="1258"/>
    </row>
    <row r="847" hidden="1">
      <c r="A847" s="1258"/>
      <c r="B847" s="1258"/>
      <c r="C847" s="1258"/>
      <c r="D847" s="1258"/>
      <c r="E847" s="1258"/>
      <c r="F847" s="1258"/>
      <c r="G847" s="1258"/>
      <c r="H847" s="1258"/>
      <c r="I847" s="1258"/>
      <c r="J847" s="1258"/>
      <c r="K847" s="1258"/>
      <c r="L847" s="1258"/>
      <c r="M847" s="1258"/>
      <c r="N847" s="1258"/>
      <c r="O847" s="1258"/>
      <c r="P847" s="1258"/>
      <c r="Q847" s="1258"/>
      <c r="R847" s="1258"/>
      <c r="S847" s="1258"/>
      <c r="T847" s="1258"/>
      <c r="U847" s="1258"/>
      <c r="V847" s="1258"/>
      <c r="W847" s="1258"/>
      <c r="X847" s="1258"/>
      <c r="Y847" s="1258"/>
      <c r="Z847" s="1258"/>
    </row>
    <row r="848" hidden="1">
      <c r="A848" s="1258"/>
      <c r="B848" s="1258"/>
      <c r="C848" s="1258"/>
      <c r="D848" s="1258"/>
      <c r="E848" s="1258"/>
      <c r="F848" s="1258"/>
      <c r="G848" s="1258"/>
      <c r="H848" s="1258"/>
      <c r="I848" s="1258"/>
      <c r="J848" s="1258"/>
      <c r="K848" s="1258"/>
      <c r="L848" s="1258"/>
      <c r="M848" s="1258"/>
      <c r="N848" s="1258"/>
      <c r="O848" s="1258"/>
      <c r="P848" s="1258"/>
      <c r="Q848" s="1258"/>
      <c r="R848" s="1258"/>
      <c r="S848" s="1258"/>
      <c r="T848" s="1258"/>
      <c r="U848" s="1258"/>
      <c r="V848" s="1258"/>
      <c r="W848" s="1258"/>
      <c r="X848" s="1258"/>
      <c r="Y848" s="1258"/>
      <c r="Z848" s="1258"/>
    </row>
    <row r="849" hidden="1">
      <c r="A849" s="1258"/>
      <c r="B849" s="1258"/>
      <c r="C849" s="1258"/>
      <c r="D849" s="1258"/>
      <c r="E849" s="1258"/>
      <c r="F849" s="1258"/>
      <c r="G849" s="1258"/>
      <c r="H849" s="1258"/>
      <c r="I849" s="1258"/>
      <c r="J849" s="1258"/>
      <c r="K849" s="1258"/>
      <c r="L849" s="1258"/>
      <c r="M849" s="1258"/>
      <c r="N849" s="1258"/>
      <c r="O849" s="1258"/>
      <c r="P849" s="1258"/>
      <c r="Q849" s="1258"/>
      <c r="R849" s="1258"/>
      <c r="S849" s="1258"/>
      <c r="T849" s="1258"/>
      <c r="U849" s="1258"/>
      <c r="V849" s="1258"/>
      <c r="W849" s="1258"/>
      <c r="X849" s="1258"/>
      <c r="Y849" s="1258"/>
      <c r="Z849" s="1258"/>
    </row>
    <row r="850" hidden="1">
      <c r="A850" s="1258"/>
      <c r="B850" s="1258"/>
      <c r="C850" s="1258"/>
      <c r="D850" s="1258"/>
      <c r="E850" s="1258"/>
      <c r="F850" s="1258"/>
      <c r="G850" s="1258"/>
      <c r="H850" s="1258"/>
      <c r="I850" s="1258"/>
      <c r="J850" s="1258"/>
      <c r="K850" s="1258"/>
      <c r="L850" s="1258"/>
      <c r="M850" s="1258"/>
      <c r="N850" s="1258"/>
      <c r="O850" s="1258"/>
      <c r="P850" s="1258"/>
      <c r="Q850" s="1258"/>
      <c r="R850" s="1258"/>
      <c r="S850" s="1258"/>
      <c r="T850" s="1258"/>
      <c r="U850" s="1258"/>
      <c r="V850" s="1258"/>
      <c r="W850" s="1258"/>
      <c r="X850" s="1258"/>
      <c r="Y850" s="1258"/>
      <c r="Z850" s="1258"/>
    </row>
    <row r="851" hidden="1">
      <c r="A851" s="1258"/>
      <c r="B851" s="1258"/>
      <c r="C851" s="1258"/>
      <c r="D851" s="1258"/>
      <c r="E851" s="1258"/>
      <c r="F851" s="1258"/>
      <c r="G851" s="1258"/>
      <c r="H851" s="1258"/>
      <c r="I851" s="1258"/>
      <c r="J851" s="1258"/>
      <c r="K851" s="1258"/>
      <c r="L851" s="1258"/>
      <c r="M851" s="1258"/>
      <c r="N851" s="1258"/>
      <c r="O851" s="1258"/>
      <c r="P851" s="1258"/>
      <c r="Q851" s="1258"/>
      <c r="R851" s="1258"/>
      <c r="S851" s="1258"/>
      <c r="T851" s="1258"/>
      <c r="U851" s="1258"/>
      <c r="V851" s="1258"/>
      <c r="W851" s="1258"/>
      <c r="X851" s="1258"/>
      <c r="Y851" s="1258"/>
      <c r="Z851" s="1258"/>
    </row>
    <row r="852" hidden="1">
      <c r="A852" s="1258"/>
      <c r="B852" s="1258"/>
      <c r="C852" s="1258"/>
      <c r="D852" s="1258"/>
      <c r="E852" s="1258"/>
      <c r="F852" s="1258"/>
      <c r="G852" s="1258"/>
      <c r="H852" s="1258"/>
      <c r="I852" s="1258"/>
      <c r="J852" s="1258"/>
      <c r="K852" s="1258"/>
      <c r="L852" s="1258"/>
      <c r="M852" s="1258"/>
      <c r="N852" s="1258"/>
      <c r="O852" s="1258"/>
      <c r="P852" s="1258"/>
      <c r="Q852" s="1258"/>
      <c r="R852" s="1258"/>
      <c r="S852" s="1258"/>
      <c r="T852" s="1258"/>
      <c r="U852" s="1258"/>
      <c r="V852" s="1258"/>
      <c r="W852" s="1258"/>
      <c r="X852" s="1258"/>
      <c r="Y852" s="1258"/>
      <c r="Z852" s="1258"/>
    </row>
    <row r="853" hidden="1">
      <c r="A853" s="1258"/>
      <c r="B853" s="1258"/>
      <c r="C853" s="1258"/>
      <c r="D853" s="1258"/>
      <c r="E853" s="1258"/>
      <c r="F853" s="1258"/>
      <c r="G853" s="1258"/>
      <c r="H853" s="1258"/>
      <c r="I853" s="1258"/>
      <c r="J853" s="1258"/>
      <c r="K853" s="1258"/>
      <c r="L853" s="1258"/>
      <c r="M853" s="1258"/>
      <c r="N853" s="1258"/>
      <c r="O853" s="1258"/>
      <c r="P853" s="1258"/>
      <c r="Q853" s="1258"/>
      <c r="R853" s="1258"/>
      <c r="S853" s="1258"/>
      <c r="T853" s="1258"/>
      <c r="U853" s="1258"/>
      <c r="V853" s="1258"/>
      <c r="W853" s="1258"/>
      <c r="X853" s="1258"/>
      <c r="Y853" s="1258"/>
      <c r="Z853" s="1258"/>
    </row>
    <row r="854" hidden="1">
      <c r="A854" s="1258"/>
      <c r="B854" s="1258"/>
      <c r="C854" s="1258"/>
      <c r="D854" s="1258"/>
      <c r="E854" s="1258"/>
      <c r="F854" s="1258"/>
      <c r="G854" s="1258"/>
      <c r="H854" s="1258"/>
      <c r="I854" s="1258"/>
      <c r="J854" s="1258"/>
      <c r="K854" s="1258"/>
      <c r="L854" s="1258"/>
      <c r="M854" s="1258"/>
      <c r="N854" s="1258"/>
      <c r="O854" s="1258"/>
      <c r="P854" s="1258"/>
      <c r="Q854" s="1258"/>
      <c r="R854" s="1258"/>
      <c r="S854" s="1258"/>
      <c r="T854" s="1258"/>
      <c r="U854" s="1258"/>
      <c r="V854" s="1258"/>
      <c r="W854" s="1258"/>
      <c r="X854" s="1258"/>
      <c r="Y854" s="1258"/>
      <c r="Z854" s="1258"/>
    </row>
    <row r="855" hidden="1">
      <c r="A855" s="1258"/>
      <c r="B855" s="1258"/>
      <c r="C855" s="1258"/>
      <c r="D855" s="1258"/>
      <c r="E855" s="1258"/>
      <c r="F855" s="1258"/>
      <c r="G855" s="1258"/>
      <c r="H855" s="1258"/>
      <c r="I855" s="1258"/>
      <c r="J855" s="1258"/>
      <c r="K855" s="1258"/>
      <c r="L855" s="1258"/>
      <c r="M855" s="1258"/>
      <c r="N855" s="1258"/>
      <c r="O855" s="1258"/>
      <c r="P855" s="1258"/>
      <c r="Q855" s="1258"/>
      <c r="R855" s="1258"/>
      <c r="S855" s="1258"/>
      <c r="T855" s="1258"/>
      <c r="U855" s="1258"/>
      <c r="V855" s="1258"/>
      <c r="W855" s="1258"/>
      <c r="X855" s="1258"/>
      <c r="Y855" s="1258"/>
      <c r="Z855" s="1258"/>
    </row>
    <row r="856" hidden="1">
      <c r="A856" s="1258"/>
      <c r="B856" s="1258"/>
      <c r="C856" s="1258"/>
      <c r="D856" s="1258"/>
      <c r="E856" s="1258"/>
      <c r="F856" s="1258"/>
      <c r="G856" s="1258"/>
      <c r="H856" s="1258"/>
      <c r="I856" s="1258"/>
      <c r="J856" s="1258"/>
      <c r="K856" s="1258"/>
      <c r="L856" s="1258"/>
      <c r="M856" s="1258"/>
      <c r="N856" s="1258"/>
      <c r="O856" s="1258"/>
      <c r="P856" s="1258"/>
      <c r="Q856" s="1258"/>
      <c r="R856" s="1258"/>
      <c r="S856" s="1258"/>
      <c r="T856" s="1258"/>
      <c r="U856" s="1258"/>
      <c r="V856" s="1258"/>
      <c r="W856" s="1258"/>
      <c r="X856" s="1258"/>
      <c r="Y856" s="1258"/>
      <c r="Z856" s="1258"/>
    </row>
    <row r="857" hidden="1">
      <c r="A857" s="1258"/>
      <c r="B857" s="1258"/>
      <c r="C857" s="1258"/>
      <c r="D857" s="1258"/>
      <c r="E857" s="1258"/>
      <c r="F857" s="1258"/>
      <c r="G857" s="1258"/>
      <c r="H857" s="1258"/>
      <c r="I857" s="1258"/>
      <c r="J857" s="1258"/>
      <c r="K857" s="1258"/>
      <c r="L857" s="1258"/>
      <c r="M857" s="1258"/>
      <c r="N857" s="1258"/>
      <c r="O857" s="1258"/>
      <c r="P857" s="1258"/>
      <c r="Q857" s="1258"/>
      <c r="R857" s="1258"/>
      <c r="S857" s="1258"/>
      <c r="T857" s="1258"/>
      <c r="U857" s="1258"/>
      <c r="V857" s="1258"/>
      <c r="W857" s="1258"/>
      <c r="X857" s="1258"/>
      <c r="Y857" s="1258"/>
      <c r="Z857" s="1258"/>
    </row>
    <row r="858" hidden="1">
      <c r="A858" s="1258"/>
      <c r="B858" s="1258"/>
      <c r="C858" s="1258"/>
      <c r="D858" s="1258"/>
      <c r="E858" s="1258"/>
      <c r="F858" s="1258"/>
      <c r="G858" s="1258"/>
      <c r="H858" s="1258"/>
      <c r="I858" s="1258"/>
      <c r="J858" s="1258"/>
      <c r="K858" s="1258"/>
      <c r="L858" s="1258"/>
      <c r="M858" s="1258"/>
      <c r="N858" s="1258"/>
      <c r="O858" s="1258"/>
      <c r="P858" s="1258"/>
      <c r="Q858" s="1258"/>
      <c r="R858" s="1258"/>
      <c r="S858" s="1258"/>
      <c r="T858" s="1258"/>
      <c r="U858" s="1258"/>
      <c r="V858" s="1258"/>
      <c r="W858" s="1258"/>
      <c r="X858" s="1258"/>
      <c r="Y858" s="1258"/>
      <c r="Z858" s="1258"/>
    </row>
    <row r="859" hidden="1">
      <c r="A859" s="1258"/>
      <c r="B859" s="1258"/>
      <c r="C859" s="1258"/>
      <c r="D859" s="1258"/>
      <c r="E859" s="1258"/>
      <c r="F859" s="1258"/>
      <c r="G859" s="1258"/>
      <c r="H859" s="1258"/>
      <c r="I859" s="1258"/>
      <c r="J859" s="1258"/>
      <c r="K859" s="1258"/>
      <c r="L859" s="1258"/>
      <c r="M859" s="1258"/>
      <c r="N859" s="1258"/>
      <c r="O859" s="1258"/>
      <c r="P859" s="1258"/>
      <c r="Q859" s="1258"/>
      <c r="R859" s="1258"/>
      <c r="S859" s="1258"/>
      <c r="T859" s="1258"/>
      <c r="U859" s="1258"/>
      <c r="V859" s="1258"/>
      <c r="W859" s="1258"/>
      <c r="X859" s="1258"/>
      <c r="Y859" s="1258"/>
      <c r="Z859" s="1258"/>
    </row>
    <row r="860" hidden="1">
      <c r="A860" s="1258"/>
      <c r="B860" s="1258"/>
      <c r="C860" s="1258"/>
      <c r="D860" s="1258"/>
      <c r="E860" s="1258"/>
      <c r="F860" s="1258"/>
      <c r="G860" s="1258"/>
      <c r="H860" s="1258"/>
      <c r="I860" s="1258"/>
      <c r="J860" s="1258"/>
      <c r="K860" s="1258"/>
      <c r="L860" s="1258"/>
      <c r="M860" s="1258"/>
      <c r="N860" s="1258"/>
      <c r="O860" s="1258"/>
      <c r="P860" s="1258"/>
      <c r="Q860" s="1258"/>
      <c r="R860" s="1258"/>
      <c r="S860" s="1258"/>
      <c r="T860" s="1258"/>
      <c r="U860" s="1258"/>
      <c r="V860" s="1258"/>
      <c r="W860" s="1258"/>
      <c r="X860" s="1258"/>
      <c r="Y860" s="1258"/>
      <c r="Z860" s="1258"/>
    </row>
    <row r="861" hidden="1">
      <c r="A861" s="1258"/>
      <c r="B861" s="1258"/>
      <c r="C861" s="1258"/>
      <c r="D861" s="1258"/>
      <c r="E861" s="1258"/>
      <c r="F861" s="1258"/>
      <c r="G861" s="1258"/>
      <c r="H861" s="1258"/>
      <c r="I861" s="1258"/>
      <c r="J861" s="1258"/>
      <c r="K861" s="1258"/>
      <c r="L861" s="1258"/>
      <c r="M861" s="1258"/>
      <c r="N861" s="1258"/>
      <c r="O861" s="1258"/>
      <c r="P861" s="1258"/>
      <c r="Q861" s="1258"/>
      <c r="R861" s="1258"/>
      <c r="S861" s="1258"/>
      <c r="T861" s="1258"/>
      <c r="U861" s="1258"/>
      <c r="V861" s="1258"/>
      <c r="W861" s="1258"/>
      <c r="X861" s="1258"/>
      <c r="Y861" s="1258"/>
      <c r="Z861" s="1258"/>
    </row>
    <row r="862" hidden="1">
      <c r="A862" s="1258"/>
      <c r="B862" s="1258"/>
      <c r="C862" s="1258"/>
      <c r="D862" s="1258"/>
      <c r="E862" s="1258"/>
      <c r="F862" s="1258"/>
      <c r="G862" s="1258"/>
      <c r="H862" s="1258"/>
      <c r="I862" s="1258"/>
      <c r="J862" s="1258"/>
      <c r="K862" s="1258"/>
      <c r="L862" s="1258"/>
      <c r="M862" s="1258"/>
      <c r="N862" s="1258"/>
      <c r="O862" s="1258"/>
      <c r="P862" s="1258"/>
      <c r="Q862" s="1258"/>
      <c r="R862" s="1258"/>
      <c r="S862" s="1258"/>
      <c r="T862" s="1258"/>
      <c r="U862" s="1258"/>
      <c r="V862" s="1258"/>
      <c r="W862" s="1258"/>
      <c r="X862" s="1258"/>
      <c r="Y862" s="1258"/>
      <c r="Z862" s="1258"/>
    </row>
    <row r="863" hidden="1">
      <c r="A863" s="1258"/>
      <c r="B863" s="1258"/>
      <c r="C863" s="1258"/>
      <c r="D863" s="1258"/>
      <c r="E863" s="1258"/>
      <c r="F863" s="1258"/>
      <c r="G863" s="1258"/>
      <c r="H863" s="1258"/>
      <c r="I863" s="1258"/>
      <c r="J863" s="1258"/>
      <c r="K863" s="1258"/>
      <c r="L863" s="1258"/>
      <c r="M863" s="1258"/>
      <c r="N863" s="1258"/>
      <c r="O863" s="1258"/>
      <c r="P863" s="1258"/>
      <c r="Q863" s="1258"/>
      <c r="R863" s="1258"/>
      <c r="S863" s="1258"/>
      <c r="T863" s="1258"/>
      <c r="U863" s="1258"/>
      <c r="V863" s="1258"/>
      <c r="W863" s="1258"/>
      <c r="X863" s="1258"/>
      <c r="Y863" s="1258"/>
      <c r="Z863" s="1258"/>
    </row>
    <row r="864" hidden="1">
      <c r="A864" s="1258"/>
      <c r="B864" s="1258"/>
      <c r="C864" s="1258"/>
      <c r="D864" s="1258"/>
      <c r="E864" s="1258"/>
      <c r="F864" s="1258"/>
      <c r="G864" s="1258"/>
      <c r="H864" s="1258"/>
      <c r="I864" s="1258"/>
      <c r="J864" s="1258"/>
      <c r="K864" s="1258"/>
      <c r="L864" s="1258"/>
      <c r="M864" s="1258"/>
      <c r="N864" s="1258"/>
      <c r="O864" s="1258"/>
      <c r="P864" s="1258"/>
      <c r="Q864" s="1258"/>
      <c r="R864" s="1258"/>
      <c r="S864" s="1258"/>
      <c r="T864" s="1258"/>
      <c r="U864" s="1258"/>
      <c r="V864" s="1258"/>
      <c r="W864" s="1258"/>
      <c r="X864" s="1258"/>
      <c r="Y864" s="1258"/>
      <c r="Z864" s="1258"/>
    </row>
    <row r="865" hidden="1">
      <c r="A865" s="1258"/>
      <c r="B865" s="1258"/>
      <c r="C865" s="1258"/>
      <c r="D865" s="1258"/>
      <c r="E865" s="1258"/>
      <c r="F865" s="1258"/>
      <c r="G865" s="1258"/>
      <c r="H865" s="1258"/>
      <c r="I865" s="1258"/>
      <c r="J865" s="1258"/>
      <c r="K865" s="1258"/>
      <c r="L865" s="1258"/>
      <c r="M865" s="1258"/>
      <c r="N865" s="1258"/>
      <c r="O865" s="1258"/>
      <c r="P865" s="1258"/>
      <c r="Q865" s="1258"/>
      <c r="R865" s="1258"/>
      <c r="S865" s="1258"/>
      <c r="T865" s="1258"/>
      <c r="U865" s="1258"/>
      <c r="V865" s="1258"/>
      <c r="W865" s="1258"/>
      <c r="X865" s="1258"/>
      <c r="Y865" s="1258"/>
      <c r="Z865" s="1258"/>
    </row>
    <row r="866" hidden="1">
      <c r="A866" s="1258"/>
      <c r="B866" s="1258"/>
      <c r="C866" s="1258"/>
      <c r="D866" s="1258"/>
      <c r="E866" s="1258"/>
      <c r="F866" s="1258"/>
      <c r="G866" s="1258"/>
      <c r="H866" s="1258"/>
      <c r="I866" s="1258"/>
      <c r="J866" s="1258"/>
      <c r="K866" s="1258"/>
      <c r="L866" s="1258"/>
      <c r="M866" s="1258"/>
      <c r="N866" s="1258"/>
      <c r="O866" s="1258"/>
      <c r="P866" s="1258"/>
      <c r="Q866" s="1258"/>
      <c r="R866" s="1258"/>
      <c r="S866" s="1258"/>
      <c r="T866" s="1258"/>
      <c r="U866" s="1258"/>
      <c r="V866" s="1258"/>
      <c r="W866" s="1258"/>
      <c r="X866" s="1258"/>
      <c r="Y866" s="1258"/>
      <c r="Z866" s="1258"/>
    </row>
    <row r="867" hidden="1">
      <c r="A867" s="1258"/>
      <c r="B867" s="1258"/>
      <c r="C867" s="1258"/>
      <c r="D867" s="1258"/>
      <c r="E867" s="1258"/>
      <c r="F867" s="1258"/>
      <c r="G867" s="1258"/>
      <c r="H867" s="1258"/>
      <c r="I867" s="1258"/>
      <c r="J867" s="1258"/>
      <c r="K867" s="1258"/>
      <c r="L867" s="1258"/>
      <c r="M867" s="1258"/>
      <c r="N867" s="1258"/>
      <c r="O867" s="1258"/>
      <c r="P867" s="1258"/>
      <c r="Q867" s="1258"/>
      <c r="R867" s="1258"/>
      <c r="S867" s="1258"/>
      <c r="T867" s="1258"/>
      <c r="U867" s="1258"/>
      <c r="V867" s="1258"/>
      <c r="W867" s="1258"/>
      <c r="X867" s="1258"/>
      <c r="Y867" s="1258"/>
      <c r="Z867" s="1258"/>
    </row>
    <row r="868" hidden="1">
      <c r="A868" s="1258"/>
      <c r="B868" s="1258"/>
      <c r="C868" s="1258"/>
      <c r="D868" s="1258"/>
      <c r="E868" s="1258"/>
      <c r="F868" s="1258"/>
      <c r="G868" s="1258"/>
      <c r="H868" s="1258"/>
      <c r="I868" s="1258"/>
      <c r="J868" s="1258"/>
      <c r="K868" s="1258"/>
      <c r="L868" s="1258"/>
      <c r="M868" s="1258"/>
      <c r="N868" s="1258"/>
      <c r="O868" s="1258"/>
      <c r="P868" s="1258"/>
      <c r="Q868" s="1258"/>
      <c r="R868" s="1258"/>
      <c r="S868" s="1258"/>
      <c r="T868" s="1258"/>
      <c r="U868" s="1258"/>
      <c r="V868" s="1258"/>
      <c r="W868" s="1258"/>
      <c r="X868" s="1258"/>
      <c r="Y868" s="1258"/>
      <c r="Z868" s="1258"/>
    </row>
    <row r="869" hidden="1">
      <c r="A869" s="1258"/>
      <c r="B869" s="1258"/>
      <c r="C869" s="1258"/>
      <c r="D869" s="1258"/>
      <c r="E869" s="1258"/>
      <c r="F869" s="1258"/>
      <c r="G869" s="1258"/>
      <c r="H869" s="1258"/>
      <c r="I869" s="1258"/>
      <c r="J869" s="1258"/>
      <c r="K869" s="1258"/>
      <c r="L869" s="1258"/>
      <c r="M869" s="1258"/>
      <c r="N869" s="1258"/>
      <c r="O869" s="1258"/>
      <c r="P869" s="1258"/>
      <c r="Q869" s="1258"/>
      <c r="R869" s="1258"/>
      <c r="S869" s="1258"/>
      <c r="T869" s="1258"/>
      <c r="U869" s="1258"/>
      <c r="V869" s="1258"/>
      <c r="W869" s="1258"/>
      <c r="X869" s="1258"/>
      <c r="Y869" s="1258"/>
      <c r="Z869" s="1258"/>
    </row>
    <row r="870" hidden="1">
      <c r="A870" s="1258"/>
      <c r="B870" s="1258"/>
      <c r="C870" s="1258"/>
      <c r="D870" s="1258"/>
      <c r="E870" s="1258"/>
      <c r="F870" s="1258"/>
      <c r="G870" s="1258"/>
      <c r="H870" s="1258"/>
      <c r="I870" s="1258"/>
      <c r="J870" s="1258"/>
      <c r="K870" s="1258"/>
      <c r="L870" s="1258"/>
      <c r="M870" s="1258"/>
      <c r="N870" s="1258"/>
      <c r="O870" s="1258"/>
      <c r="P870" s="1258"/>
      <c r="Q870" s="1258"/>
      <c r="R870" s="1258"/>
      <c r="S870" s="1258"/>
      <c r="T870" s="1258"/>
      <c r="U870" s="1258"/>
      <c r="V870" s="1258"/>
      <c r="W870" s="1258"/>
      <c r="X870" s="1258"/>
      <c r="Y870" s="1258"/>
      <c r="Z870" s="1258"/>
    </row>
    <row r="871" hidden="1">
      <c r="A871" s="1258"/>
      <c r="B871" s="1258"/>
      <c r="C871" s="1258"/>
      <c r="D871" s="1258"/>
      <c r="E871" s="1258"/>
      <c r="F871" s="1258"/>
      <c r="G871" s="1258"/>
      <c r="H871" s="1258"/>
      <c r="I871" s="1258"/>
      <c r="J871" s="1258"/>
      <c r="K871" s="1258"/>
      <c r="L871" s="1258"/>
      <c r="M871" s="1258"/>
      <c r="N871" s="1258"/>
      <c r="O871" s="1258"/>
      <c r="P871" s="1258"/>
      <c r="Q871" s="1258"/>
      <c r="R871" s="1258"/>
      <c r="S871" s="1258"/>
      <c r="T871" s="1258"/>
      <c r="U871" s="1258"/>
      <c r="V871" s="1258"/>
      <c r="W871" s="1258"/>
      <c r="X871" s="1258"/>
      <c r="Y871" s="1258"/>
      <c r="Z871" s="1258"/>
    </row>
    <row r="872" hidden="1">
      <c r="A872" s="1258"/>
      <c r="B872" s="1258"/>
      <c r="C872" s="1258"/>
      <c r="D872" s="1258"/>
      <c r="E872" s="1258"/>
      <c r="F872" s="1258"/>
      <c r="G872" s="1258"/>
      <c r="H872" s="1258"/>
      <c r="I872" s="1258"/>
      <c r="J872" s="1258"/>
      <c r="K872" s="1258"/>
      <c r="L872" s="1258"/>
      <c r="M872" s="1258"/>
      <c r="N872" s="1258"/>
      <c r="O872" s="1258"/>
      <c r="P872" s="1258"/>
      <c r="Q872" s="1258"/>
      <c r="R872" s="1258"/>
      <c r="S872" s="1258"/>
      <c r="T872" s="1258"/>
      <c r="U872" s="1258"/>
      <c r="V872" s="1258"/>
      <c r="W872" s="1258"/>
      <c r="X872" s="1258"/>
      <c r="Y872" s="1258"/>
      <c r="Z872" s="1258"/>
    </row>
    <row r="873" hidden="1">
      <c r="A873" s="1258"/>
      <c r="B873" s="1258"/>
      <c r="C873" s="1258"/>
      <c r="D873" s="1258"/>
      <c r="E873" s="1258"/>
      <c r="F873" s="1258"/>
      <c r="G873" s="1258"/>
      <c r="H873" s="1258"/>
      <c r="I873" s="1258"/>
      <c r="J873" s="1258"/>
      <c r="K873" s="1258"/>
      <c r="L873" s="1258"/>
      <c r="M873" s="1258"/>
      <c r="N873" s="1258"/>
      <c r="O873" s="1258"/>
      <c r="P873" s="1258"/>
      <c r="Q873" s="1258"/>
      <c r="R873" s="1258"/>
      <c r="S873" s="1258"/>
      <c r="T873" s="1258"/>
      <c r="U873" s="1258"/>
      <c r="V873" s="1258"/>
      <c r="W873" s="1258"/>
      <c r="X873" s="1258"/>
      <c r="Y873" s="1258"/>
      <c r="Z873" s="1258"/>
    </row>
    <row r="874" hidden="1">
      <c r="A874" s="1258"/>
      <c r="B874" s="1258"/>
      <c r="C874" s="1258"/>
      <c r="D874" s="1258"/>
      <c r="E874" s="1258"/>
      <c r="F874" s="1258"/>
      <c r="G874" s="1258"/>
      <c r="H874" s="1258"/>
      <c r="I874" s="1258"/>
      <c r="J874" s="1258"/>
      <c r="K874" s="1258"/>
      <c r="L874" s="1258"/>
      <c r="M874" s="1258"/>
      <c r="N874" s="1258"/>
      <c r="O874" s="1258"/>
      <c r="P874" s="1258"/>
      <c r="Q874" s="1258"/>
      <c r="R874" s="1258"/>
      <c r="S874" s="1258"/>
      <c r="T874" s="1258"/>
      <c r="U874" s="1258"/>
      <c r="V874" s="1258"/>
      <c r="W874" s="1258"/>
      <c r="X874" s="1258"/>
      <c r="Y874" s="1258"/>
      <c r="Z874" s="1258"/>
    </row>
    <row r="875" hidden="1">
      <c r="A875" s="1258"/>
      <c r="B875" s="1258"/>
      <c r="C875" s="1258"/>
      <c r="D875" s="1258"/>
      <c r="E875" s="1258"/>
      <c r="F875" s="1258"/>
      <c r="G875" s="1258"/>
      <c r="H875" s="1258"/>
      <c r="I875" s="1258"/>
      <c r="J875" s="1258"/>
      <c r="K875" s="1258"/>
      <c r="L875" s="1258"/>
      <c r="M875" s="1258"/>
      <c r="N875" s="1258"/>
      <c r="O875" s="1258"/>
      <c r="P875" s="1258"/>
      <c r="Q875" s="1258"/>
      <c r="R875" s="1258"/>
      <c r="S875" s="1258"/>
      <c r="T875" s="1258"/>
      <c r="U875" s="1258"/>
      <c r="V875" s="1258"/>
      <c r="W875" s="1258"/>
      <c r="X875" s="1258"/>
      <c r="Y875" s="1258"/>
      <c r="Z875" s="1258"/>
    </row>
    <row r="876" hidden="1">
      <c r="A876" s="1258"/>
      <c r="B876" s="1258"/>
      <c r="C876" s="1258"/>
      <c r="D876" s="1258"/>
      <c r="E876" s="1258"/>
      <c r="F876" s="1258"/>
      <c r="G876" s="1258"/>
      <c r="H876" s="1258"/>
      <c r="I876" s="1258"/>
      <c r="J876" s="1258"/>
      <c r="K876" s="1258"/>
      <c r="L876" s="1258"/>
      <c r="M876" s="1258"/>
      <c r="N876" s="1258"/>
      <c r="O876" s="1258"/>
      <c r="P876" s="1258"/>
      <c r="Q876" s="1258"/>
      <c r="R876" s="1258"/>
      <c r="S876" s="1258"/>
      <c r="T876" s="1258"/>
      <c r="U876" s="1258"/>
      <c r="V876" s="1258"/>
      <c r="W876" s="1258"/>
      <c r="X876" s="1258"/>
      <c r="Y876" s="1258"/>
      <c r="Z876" s="1258"/>
    </row>
    <row r="877" hidden="1">
      <c r="A877" s="1258"/>
      <c r="B877" s="1258"/>
      <c r="C877" s="1258"/>
      <c r="D877" s="1258"/>
      <c r="E877" s="1258"/>
      <c r="F877" s="1258"/>
      <c r="G877" s="1258"/>
      <c r="H877" s="1258"/>
      <c r="I877" s="1258"/>
      <c r="J877" s="1258"/>
      <c r="K877" s="1258"/>
      <c r="L877" s="1258"/>
      <c r="M877" s="1258"/>
      <c r="N877" s="1258"/>
      <c r="O877" s="1258"/>
      <c r="P877" s="1258"/>
      <c r="Q877" s="1258"/>
      <c r="R877" s="1258"/>
      <c r="S877" s="1258"/>
      <c r="T877" s="1258"/>
      <c r="U877" s="1258"/>
      <c r="V877" s="1258"/>
      <c r="W877" s="1258"/>
      <c r="X877" s="1258"/>
      <c r="Y877" s="1258"/>
      <c r="Z877" s="1258"/>
    </row>
    <row r="878" hidden="1">
      <c r="A878" s="1258"/>
      <c r="B878" s="1258"/>
      <c r="C878" s="1258"/>
      <c r="D878" s="1258"/>
      <c r="E878" s="1258"/>
      <c r="F878" s="1258"/>
      <c r="G878" s="1258"/>
      <c r="H878" s="1258"/>
      <c r="I878" s="1258"/>
      <c r="J878" s="1258"/>
      <c r="K878" s="1258"/>
      <c r="L878" s="1258"/>
      <c r="M878" s="1258"/>
      <c r="N878" s="1258"/>
      <c r="O878" s="1258"/>
      <c r="P878" s="1258"/>
      <c r="Q878" s="1258"/>
      <c r="R878" s="1258"/>
      <c r="S878" s="1258"/>
      <c r="T878" s="1258"/>
      <c r="U878" s="1258"/>
      <c r="V878" s="1258"/>
      <c r="W878" s="1258"/>
      <c r="X878" s="1258"/>
      <c r="Y878" s="1258"/>
      <c r="Z878" s="1258"/>
    </row>
    <row r="879" hidden="1">
      <c r="A879" s="1258"/>
      <c r="B879" s="1258"/>
      <c r="C879" s="1258"/>
      <c r="D879" s="1258"/>
      <c r="E879" s="1258"/>
      <c r="F879" s="1258"/>
      <c r="G879" s="1258"/>
      <c r="H879" s="1258"/>
      <c r="I879" s="1258"/>
      <c r="J879" s="1258"/>
      <c r="K879" s="1258"/>
      <c r="L879" s="1258"/>
      <c r="M879" s="1258"/>
      <c r="N879" s="1258"/>
      <c r="O879" s="1258"/>
      <c r="P879" s="1258"/>
      <c r="Q879" s="1258"/>
      <c r="R879" s="1258"/>
      <c r="S879" s="1258"/>
      <c r="T879" s="1258"/>
      <c r="U879" s="1258"/>
      <c r="V879" s="1258"/>
      <c r="W879" s="1258"/>
      <c r="X879" s="1258"/>
      <c r="Y879" s="1258"/>
      <c r="Z879" s="1258"/>
    </row>
    <row r="880" hidden="1">
      <c r="A880" s="1258"/>
      <c r="B880" s="1258"/>
      <c r="C880" s="1258"/>
      <c r="D880" s="1258"/>
      <c r="E880" s="1258"/>
      <c r="F880" s="1258"/>
      <c r="G880" s="1258"/>
      <c r="H880" s="1258"/>
      <c r="I880" s="1258"/>
      <c r="J880" s="1258"/>
      <c r="K880" s="1258"/>
      <c r="L880" s="1258"/>
      <c r="M880" s="1258"/>
      <c r="N880" s="1258"/>
      <c r="O880" s="1258"/>
      <c r="P880" s="1258"/>
      <c r="Q880" s="1258"/>
      <c r="R880" s="1258"/>
      <c r="S880" s="1258"/>
      <c r="T880" s="1258"/>
      <c r="U880" s="1258"/>
      <c r="V880" s="1258"/>
      <c r="W880" s="1258"/>
      <c r="X880" s="1258"/>
      <c r="Y880" s="1258"/>
      <c r="Z880" s="1258"/>
    </row>
    <row r="881" hidden="1">
      <c r="A881" s="1258"/>
      <c r="B881" s="1258"/>
      <c r="C881" s="1258"/>
      <c r="D881" s="1258"/>
      <c r="E881" s="1258"/>
      <c r="F881" s="1258"/>
      <c r="G881" s="1258"/>
      <c r="H881" s="1258"/>
      <c r="I881" s="1258"/>
      <c r="J881" s="1258"/>
      <c r="K881" s="1258"/>
      <c r="L881" s="1258"/>
      <c r="M881" s="1258"/>
      <c r="N881" s="1258"/>
      <c r="O881" s="1258"/>
      <c r="P881" s="1258"/>
      <c r="Q881" s="1258"/>
      <c r="R881" s="1258"/>
      <c r="S881" s="1258"/>
      <c r="T881" s="1258"/>
      <c r="U881" s="1258"/>
      <c r="V881" s="1258"/>
      <c r="W881" s="1258"/>
      <c r="X881" s="1258"/>
      <c r="Y881" s="1258"/>
      <c r="Z881" s="1258"/>
    </row>
    <row r="882" hidden="1">
      <c r="A882" s="1258"/>
      <c r="B882" s="1258"/>
      <c r="C882" s="1258"/>
      <c r="D882" s="1258"/>
      <c r="E882" s="1258"/>
      <c r="F882" s="1258"/>
      <c r="G882" s="1258"/>
      <c r="H882" s="1258"/>
      <c r="I882" s="1258"/>
      <c r="J882" s="1258"/>
      <c r="K882" s="1258"/>
      <c r="L882" s="1258"/>
      <c r="M882" s="1258"/>
      <c r="N882" s="1258"/>
      <c r="O882" s="1258"/>
      <c r="P882" s="1258"/>
      <c r="Q882" s="1258"/>
      <c r="R882" s="1258"/>
      <c r="S882" s="1258"/>
      <c r="T882" s="1258"/>
      <c r="U882" s="1258"/>
      <c r="V882" s="1258"/>
      <c r="W882" s="1258"/>
      <c r="X882" s="1258"/>
      <c r="Y882" s="1258"/>
      <c r="Z882" s="1258"/>
    </row>
    <row r="883" hidden="1">
      <c r="A883" s="1258"/>
      <c r="B883" s="1258"/>
      <c r="C883" s="1258"/>
      <c r="D883" s="1258"/>
      <c r="E883" s="1258"/>
      <c r="F883" s="1258"/>
      <c r="G883" s="1258"/>
      <c r="H883" s="1258"/>
      <c r="I883" s="1258"/>
      <c r="J883" s="1258"/>
      <c r="K883" s="1258"/>
      <c r="L883" s="1258"/>
      <c r="M883" s="1258"/>
      <c r="N883" s="1258"/>
      <c r="O883" s="1258"/>
      <c r="P883" s="1258"/>
      <c r="Q883" s="1258"/>
      <c r="R883" s="1258"/>
      <c r="S883" s="1258"/>
      <c r="T883" s="1258"/>
      <c r="U883" s="1258"/>
      <c r="V883" s="1258"/>
      <c r="W883" s="1258"/>
      <c r="X883" s="1258"/>
      <c r="Y883" s="1258"/>
      <c r="Z883" s="1258"/>
    </row>
    <row r="884" hidden="1">
      <c r="A884" s="1258"/>
      <c r="B884" s="1258"/>
      <c r="C884" s="1258"/>
      <c r="D884" s="1258"/>
      <c r="E884" s="1258"/>
      <c r="F884" s="1258"/>
      <c r="G884" s="1258"/>
      <c r="H884" s="1258"/>
      <c r="I884" s="1258"/>
      <c r="J884" s="1258"/>
      <c r="K884" s="1258"/>
      <c r="L884" s="1258"/>
      <c r="M884" s="1258"/>
      <c r="N884" s="1258"/>
      <c r="O884" s="1258"/>
      <c r="P884" s="1258"/>
      <c r="Q884" s="1258"/>
      <c r="R884" s="1258"/>
      <c r="S884" s="1258"/>
      <c r="T884" s="1258"/>
      <c r="U884" s="1258"/>
      <c r="V884" s="1258"/>
      <c r="W884" s="1258"/>
      <c r="X884" s="1258"/>
      <c r="Y884" s="1258"/>
      <c r="Z884" s="1258"/>
    </row>
    <row r="885" hidden="1">
      <c r="A885" s="1258"/>
      <c r="B885" s="1258"/>
      <c r="C885" s="1258"/>
      <c r="D885" s="1258"/>
      <c r="E885" s="1258"/>
      <c r="F885" s="1258"/>
      <c r="G885" s="1258"/>
      <c r="H885" s="1258"/>
      <c r="I885" s="1258"/>
      <c r="J885" s="1258"/>
      <c r="K885" s="1258"/>
      <c r="L885" s="1258"/>
      <c r="M885" s="1258"/>
      <c r="N885" s="1258"/>
      <c r="O885" s="1258"/>
      <c r="P885" s="1258"/>
      <c r="Q885" s="1258"/>
      <c r="R885" s="1258"/>
      <c r="S885" s="1258"/>
      <c r="T885" s="1258"/>
      <c r="U885" s="1258"/>
      <c r="V885" s="1258"/>
      <c r="W885" s="1258"/>
      <c r="X885" s="1258"/>
      <c r="Y885" s="1258"/>
      <c r="Z885" s="1258"/>
    </row>
    <row r="886" hidden="1">
      <c r="A886" s="1258"/>
      <c r="B886" s="1258"/>
      <c r="C886" s="1258"/>
      <c r="D886" s="1258"/>
      <c r="E886" s="1258"/>
      <c r="F886" s="1258"/>
      <c r="G886" s="1258"/>
      <c r="H886" s="1258"/>
      <c r="I886" s="1258"/>
      <c r="J886" s="1258"/>
      <c r="K886" s="1258"/>
      <c r="L886" s="1258"/>
      <c r="M886" s="1258"/>
      <c r="N886" s="1258"/>
      <c r="O886" s="1258"/>
      <c r="P886" s="1258"/>
      <c r="Q886" s="1258"/>
      <c r="R886" s="1258"/>
      <c r="S886" s="1258"/>
      <c r="T886" s="1258"/>
      <c r="U886" s="1258"/>
      <c r="V886" s="1258"/>
      <c r="W886" s="1258"/>
      <c r="X886" s="1258"/>
      <c r="Y886" s="1258"/>
      <c r="Z886" s="1258"/>
    </row>
    <row r="887" hidden="1">
      <c r="A887" s="1258"/>
      <c r="B887" s="1258"/>
      <c r="C887" s="1258"/>
      <c r="D887" s="1258"/>
      <c r="E887" s="1258"/>
      <c r="F887" s="1258"/>
      <c r="G887" s="1258"/>
      <c r="H887" s="1258"/>
      <c r="I887" s="1258"/>
      <c r="J887" s="1258"/>
      <c r="K887" s="1258"/>
      <c r="L887" s="1258"/>
      <c r="M887" s="1258"/>
      <c r="N887" s="1258"/>
      <c r="O887" s="1258"/>
      <c r="P887" s="1258"/>
      <c r="Q887" s="1258"/>
      <c r="R887" s="1258"/>
      <c r="S887" s="1258"/>
      <c r="T887" s="1258"/>
      <c r="U887" s="1258"/>
      <c r="V887" s="1258"/>
      <c r="W887" s="1258"/>
      <c r="X887" s="1258"/>
      <c r="Y887" s="1258"/>
      <c r="Z887" s="1258"/>
    </row>
    <row r="888" hidden="1">
      <c r="A888" s="1258"/>
      <c r="B888" s="1258"/>
      <c r="C888" s="1258"/>
      <c r="D888" s="1258"/>
      <c r="E888" s="1258"/>
      <c r="F888" s="1258"/>
      <c r="G888" s="1258"/>
      <c r="H888" s="1258"/>
      <c r="I888" s="1258"/>
      <c r="J888" s="1258"/>
      <c r="K888" s="1258"/>
      <c r="L888" s="1258"/>
      <c r="M888" s="1258"/>
      <c r="N888" s="1258"/>
      <c r="O888" s="1258"/>
      <c r="P888" s="1258"/>
      <c r="Q888" s="1258"/>
      <c r="R888" s="1258"/>
      <c r="S888" s="1258"/>
      <c r="T888" s="1258"/>
      <c r="U888" s="1258"/>
      <c r="V888" s="1258"/>
      <c r="W888" s="1258"/>
      <c r="X888" s="1258"/>
      <c r="Y888" s="1258"/>
      <c r="Z888" s="1258"/>
    </row>
    <row r="889" hidden="1">
      <c r="A889" s="1258"/>
      <c r="B889" s="1258"/>
      <c r="C889" s="1258"/>
      <c r="D889" s="1258"/>
      <c r="E889" s="1258"/>
      <c r="F889" s="1258"/>
      <c r="G889" s="1258"/>
      <c r="H889" s="1258"/>
      <c r="I889" s="1258"/>
      <c r="J889" s="1258"/>
      <c r="K889" s="1258"/>
      <c r="L889" s="1258"/>
      <c r="M889" s="1258"/>
      <c r="N889" s="1258"/>
      <c r="O889" s="1258"/>
      <c r="P889" s="1258"/>
      <c r="Q889" s="1258"/>
      <c r="R889" s="1258"/>
      <c r="S889" s="1258"/>
      <c r="T889" s="1258"/>
      <c r="U889" s="1258"/>
      <c r="V889" s="1258"/>
      <c r="W889" s="1258"/>
      <c r="X889" s="1258"/>
      <c r="Y889" s="1258"/>
      <c r="Z889" s="1258"/>
    </row>
    <row r="890" hidden="1">
      <c r="A890" s="1258"/>
      <c r="B890" s="1258"/>
      <c r="C890" s="1258"/>
      <c r="D890" s="1258"/>
      <c r="E890" s="1258"/>
      <c r="F890" s="1258"/>
      <c r="G890" s="1258"/>
      <c r="H890" s="1258"/>
      <c r="I890" s="1258"/>
      <c r="J890" s="1258"/>
      <c r="K890" s="1258"/>
      <c r="L890" s="1258"/>
      <c r="M890" s="1258"/>
      <c r="N890" s="1258"/>
      <c r="O890" s="1258"/>
      <c r="P890" s="1258"/>
      <c r="Q890" s="1258"/>
      <c r="R890" s="1258"/>
      <c r="S890" s="1258"/>
      <c r="T890" s="1258"/>
      <c r="U890" s="1258"/>
      <c r="V890" s="1258"/>
      <c r="W890" s="1258"/>
      <c r="X890" s="1258"/>
      <c r="Y890" s="1258"/>
      <c r="Z890" s="1258"/>
    </row>
    <row r="891" hidden="1">
      <c r="A891" s="1258"/>
      <c r="B891" s="1258"/>
      <c r="C891" s="1258"/>
      <c r="D891" s="1258"/>
      <c r="E891" s="1258"/>
      <c r="F891" s="1258"/>
      <c r="G891" s="1258"/>
      <c r="H891" s="1258"/>
      <c r="I891" s="1258"/>
      <c r="J891" s="1258"/>
      <c r="K891" s="1258"/>
      <c r="L891" s="1258"/>
      <c r="M891" s="1258"/>
      <c r="N891" s="1258"/>
      <c r="O891" s="1258"/>
      <c r="P891" s="1258"/>
      <c r="Q891" s="1258"/>
      <c r="R891" s="1258"/>
      <c r="S891" s="1258"/>
      <c r="T891" s="1258"/>
      <c r="U891" s="1258"/>
      <c r="V891" s="1258"/>
      <c r="W891" s="1258"/>
      <c r="X891" s="1258"/>
      <c r="Y891" s="1258"/>
      <c r="Z891" s="1258"/>
    </row>
    <row r="892" hidden="1">
      <c r="A892" s="1258"/>
      <c r="B892" s="1258"/>
      <c r="C892" s="1258"/>
      <c r="D892" s="1258"/>
      <c r="E892" s="1258"/>
      <c r="F892" s="1258"/>
      <c r="G892" s="1258"/>
      <c r="H892" s="1258"/>
      <c r="I892" s="1258"/>
      <c r="J892" s="1258"/>
      <c r="K892" s="1258"/>
      <c r="L892" s="1258"/>
      <c r="M892" s="1258"/>
      <c r="N892" s="1258"/>
      <c r="O892" s="1258"/>
      <c r="P892" s="1258"/>
      <c r="Q892" s="1258"/>
      <c r="R892" s="1258"/>
      <c r="S892" s="1258"/>
      <c r="T892" s="1258"/>
      <c r="U892" s="1258"/>
      <c r="V892" s="1258"/>
      <c r="W892" s="1258"/>
      <c r="X892" s="1258"/>
      <c r="Y892" s="1258"/>
      <c r="Z892" s="1258"/>
    </row>
    <row r="893" hidden="1">
      <c r="A893" s="1258"/>
      <c r="B893" s="1258"/>
      <c r="C893" s="1258"/>
      <c r="D893" s="1258"/>
      <c r="E893" s="1258"/>
      <c r="F893" s="1258"/>
      <c r="G893" s="1258"/>
      <c r="H893" s="1258"/>
      <c r="I893" s="1258"/>
      <c r="J893" s="1258"/>
      <c r="K893" s="1258"/>
      <c r="L893" s="1258"/>
      <c r="M893" s="1258"/>
      <c r="N893" s="1258"/>
      <c r="O893" s="1258"/>
      <c r="P893" s="1258"/>
      <c r="Q893" s="1258"/>
      <c r="R893" s="1258"/>
      <c r="S893" s="1258"/>
      <c r="T893" s="1258"/>
      <c r="U893" s="1258"/>
      <c r="V893" s="1258"/>
      <c r="W893" s="1258"/>
      <c r="X893" s="1258"/>
      <c r="Y893" s="1258"/>
      <c r="Z893" s="1258"/>
    </row>
    <row r="894" hidden="1">
      <c r="A894" s="1258"/>
      <c r="B894" s="1258"/>
      <c r="C894" s="1258"/>
      <c r="D894" s="1258"/>
      <c r="E894" s="1258"/>
      <c r="F894" s="1258"/>
      <c r="G894" s="1258"/>
      <c r="H894" s="1258"/>
      <c r="I894" s="1258"/>
      <c r="J894" s="1258"/>
      <c r="K894" s="1258"/>
      <c r="L894" s="1258"/>
      <c r="M894" s="1258"/>
      <c r="N894" s="1258"/>
      <c r="O894" s="1258"/>
      <c r="P894" s="1258"/>
      <c r="Q894" s="1258"/>
      <c r="R894" s="1258"/>
      <c r="S894" s="1258"/>
      <c r="T894" s="1258"/>
      <c r="U894" s="1258"/>
      <c r="V894" s="1258"/>
      <c r="W894" s="1258"/>
      <c r="X894" s="1258"/>
      <c r="Y894" s="1258"/>
      <c r="Z894" s="1258"/>
    </row>
    <row r="895" hidden="1">
      <c r="A895" s="1258"/>
      <c r="B895" s="1258"/>
      <c r="C895" s="1258"/>
      <c r="D895" s="1258"/>
      <c r="E895" s="1258"/>
      <c r="F895" s="1258"/>
      <c r="G895" s="1258"/>
      <c r="H895" s="1258"/>
      <c r="I895" s="1258"/>
      <c r="J895" s="1258"/>
      <c r="K895" s="1258"/>
      <c r="L895" s="1258"/>
      <c r="M895" s="1258"/>
      <c r="N895" s="1258"/>
      <c r="O895" s="1258"/>
      <c r="P895" s="1258"/>
      <c r="Q895" s="1258"/>
      <c r="R895" s="1258"/>
      <c r="S895" s="1258"/>
      <c r="T895" s="1258"/>
      <c r="U895" s="1258"/>
      <c r="V895" s="1258"/>
      <c r="W895" s="1258"/>
      <c r="X895" s="1258"/>
      <c r="Y895" s="1258"/>
      <c r="Z895" s="1258"/>
    </row>
    <row r="896" hidden="1">
      <c r="A896" s="1258"/>
      <c r="B896" s="1258"/>
      <c r="C896" s="1258"/>
      <c r="D896" s="1258"/>
      <c r="E896" s="1258"/>
      <c r="F896" s="1258"/>
      <c r="G896" s="1258"/>
      <c r="H896" s="1258"/>
      <c r="I896" s="1258"/>
      <c r="J896" s="1258"/>
      <c r="K896" s="1258"/>
      <c r="L896" s="1258"/>
      <c r="M896" s="1258"/>
      <c r="N896" s="1258"/>
      <c r="O896" s="1258"/>
      <c r="P896" s="1258"/>
      <c r="Q896" s="1258"/>
      <c r="R896" s="1258"/>
      <c r="S896" s="1258"/>
      <c r="T896" s="1258"/>
      <c r="U896" s="1258"/>
      <c r="V896" s="1258"/>
      <c r="W896" s="1258"/>
      <c r="X896" s="1258"/>
      <c r="Y896" s="1258"/>
      <c r="Z896" s="1258"/>
    </row>
    <row r="897" hidden="1">
      <c r="A897" s="1258"/>
      <c r="B897" s="1258"/>
      <c r="C897" s="1258"/>
      <c r="D897" s="1258"/>
      <c r="E897" s="1258"/>
      <c r="F897" s="1258"/>
      <c r="G897" s="1258"/>
      <c r="H897" s="1258"/>
      <c r="I897" s="1258"/>
      <c r="J897" s="1258"/>
      <c r="K897" s="1258"/>
      <c r="L897" s="1258"/>
      <c r="M897" s="1258"/>
      <c r="N897" s="1258"/>
      <c r="O897" s="1258"/>
      <c r="P897" s="1258"/>
      <c r="Q897" s="1258"/>
      <c r="R897" s="1258"/>
      <c r="S897" s="1258"/>
      <c r="T897" s="1258"/>
      <c r="U897" s="1258"/>
      <c r="V897" s="1258"/>
      <c r="W897" s="1258"/>
      <c r="X897" s="1258"/>
      <c r="Y897" s="1258"/>
      <c r="Z897" s="1258"/>
    </row>
    <row r="898" hidden="1">
      <c r="A898" s="1258"/>
      <c r="B898" s="1258"/>
      <c r="C898" s="1258"/>
      <c r="D898" s="1258"/>
      <c r="E898" s="1258"/>
      <c r="F898" s="1258"/>
      <c r="G898" s="1258"/>
      <c r="H898" s="1258"/>
      <c r="I898" s="1258"/>
      <c r="J898" s="1258"/>
      <c r="K898" s="1258"/>
      <c r="L898" s="1258"/>
      <c r="M898" s="1258"/>
      <c r="N898" s="1258"/>
      <c r="O898" s="1258"/>
      <c r="P898" s="1258"/>
      <c r="Q898" s="1258"/>
      <c r="R898" s="1258"/>
      <c r="S898" s="1258"/>
      <c r="T898" s="1258"/>
      <c r="U898" s="1258"/>
      <c r="V898" s="1258"/>
      <c r="W898" s="1258"/>
      <c r="X898" s="1258"/>
      <c r="Y898" s="1258"/>
      <c r="Z898" s="1258"/>
    </row>
    <row r="899" hidden="1">
      <c r="A899" s="1258"/>
      <c r="B899" s="1258"/>
      <c r="C899" s="1258"/>
      <c r="D899" s="1258"/>
      <c r="E899" s="1258"/>
      <c r="F899" s="1258"/>
      <c r="G899" s="1258"/>
      <c r="H899" s="1258"/>
      <c r="I899" s="1258"/>
      <c r="J899" s="1258"/>
      <c r="K899" s="1258"/>
      <c r="L899" s="1258"/>
      <c r="M899" s="1258"/>
      <c r="N899" s="1258"/>
      <c r="O899" s="1258"/>
      <c r="P899" s="1258"/>
      <c r="Q899" s="1258"/>
      <c r="R899" s="1258"/>
      <c r="S899" s="1258"/>
      <c r="T899" s="1258"/>
      <c r="U899" s="1258"/>
      <c r="V899" s="1258"/>
      <c r="W899" s="1258"/>
      <c r="X899" s="1258"/>
      <c r="Y899" s="1258"/>
      <c r="Z899" s="1258"/>
    </row>
    <row r="900" hidden="1">
      <c r="A900" s="1258"/>
      <c r="B900" s="1258"/>
      <c r="C900" s="1258"/>
      <c r="D900" s="1258"/>
      <c r="E900" s="1258"/>
      <c r="F900" s="1258"/>
      <c r="G900" s="1258"/>
      <c r="H900" s="1258"/>
      <c r="I900" s="1258"/>
      <c r="J900" s="1258"/>
      <c r="K900" s="1258"/>
      <c r="L900" s="1258"/>
      <c r="M900" s="1258"/>
      <c r="N900" s="1258"/>
      <c r="O900" s="1258"/>
      <c r="P900" s="1258"/>
      <c r="Q900" s="1258"/>
      <c r="R900" s="1258"/>
      <c r="S900" s="1258"/>
      <c r="T900" s="1258"/>
      <c r="U900" s="1258"/>
      <c r="V900" s="1258"/>
      <c r="W900" s="1258"/>
      <c r="X900" s="1258"/>
      <c r="Y900" s="1258"/>
      <c r="Z900" s="1258"/>
    </row>
    <row r="901" hidden="1">
      <c r="A901" s="1258"/>
      <c r="B901" s="1258"/>
      <c r="C901" s="1258"/>
      <c r="D901" s="1258"/>
      <c r="E901" s="1258"/>
      <c r="F901" s="1258"/>
      <c r="G901" s="1258"/>
      <c r="H901" s="1258"/>
      <c r="I901" s="1258"/>
      <c r="J901" s="1258"/>
      <c r="K901" s="1258"/>
      <c r="L901" s="1258"/>
      <c r="M901" s="1258"/>
      <c r="N901" s="1258"/>
      <c r="O901" s="1258"/>
      <c r="P901" s="1258"/>
      <c r="Q901" s="1258"/>
      <c r="R901" s="1258"/>
      <c r="S901" s="1258"/>
      <c r="T901" s="1258"/>
      <c r="U901" s="1258"/>
      <c r="V901" s="1258"/>
      <c r="W901" s="1258"/>
      <c r="X901" s="1258"/>
      <c r="Y901" s="1258"/>
      <c r="Z901" s="1258"/>
    </row>
    <row r="902" hidden="1">
      <c r="A902" s="1258"/>
      <c r="B902" s="1258"/>
      <c r="C902" s="1258"/>
      <c r="D902" s="1258"/>
      <c r="E902" s="1258"/>
      <c r="F902" s="1258"/>
      <c r="G902" s="1258"/>
      <c r="H902" s="1258"/>
      <c r="I902" s="1258"/>
      <c r="J902" s="1258"/>
      <c r="K902" s="1258"/>
      <c r="L902" s="1258"/>
      <c r="M902" s="1258"/>
      <c r="N902" s="1258"/>
      <c r="O902" s="1258"/>
      <c r="P902" s="1258"/>
      <c r="Q902" s="1258"/>
      <c r="R902" s="1258"/>
      <c r="S902" s="1258"/>
      <c r="T902" s="1258"/>
      <c r="U902" s="1258"/>
      <c r="V902" s="1258"/>
      <c r="W902" s="1258"/>
      <c r="X902" s="1258"/>
      <c r="Y902" s="1258"/>
      <c r="Z902" s="1258"/>
    </row>
    <row r="903" hidden="1">
      <c r="A903" s="1258"/>
      <c r="B903" s="1258"/>
      <c r="C903" s="1258"/>
      <c r="D903" s="1258"/>
      <c r="E903" s="1258"/>
      <c r="F903" s="1258"/>
      <c r="G903" s="1258"/>
      <c r="H903" s="1258"/>
      <c r="I903" s="1258"/>
      <c r="J903" s="1258"/>
      <c r="K903" s="1258"/>
      <c r="L903" s="1258"/>
      <c r="M903" s="1258"/>
      <c r="N903" s="1258"/>
      <c r="O903" s="1258"/>
      <c r="P903" s="1258"/>
      <c r="Q903" s="1258"/>
      <c r="R903" s="1258"/>
      <c r="S903" s="1258"/>
      <c r="T903" s="1258"/>
      <c r="U903" s="1258"/>
      <c r="V903" s="1258"/>
      <c r="W903" s="1258"/>
      <c r="X903" s="1258"/>
      <c r="Y903" s="1258"/>
      <c r="Z903" s="1258"/>
    </row>
    <row r="904" hidden="1">
      <c r="A904" s="1258"/>
      <c r="B904" s="1258"/>
      <c r="C904" s="1258"/>
      <c r="D904" s="1258"/>
      <c r="E904" s="1258"/>
      <c r="F904" s="1258"/>
      <c r="G904" s="1258"/>
      <c r="H904" s="1258"/>
      <c r="I904" s="1258"/>
      <c r="J904" s="1258"/>
      <c r="K904" s="1258"/>
      <c r="L904" s="1258"/>
      <c r="M904" s="1258"/>
      <c r="N904" s="1258"/>
      <c r="O904" s="1258"/>
      <c r="P904" s="1258"/>
      <c r="Q904" s="1258"/>
      <c r="R904" s="1258"/>
      <c r="S904" s="1258"/>
      <c r="T904" s="1258"/>
      <c r="U904" s="1258"/>
      <c r="V904" s="1258"/>
      <c r="W904" s="1258"/>
      <c r="X904" s="1258"/>
      <c r="Y904" s="1258"/>
      <c r="Z904" s="1258"/>
    </row>
    <row r="905" hidden="1">
      <c r="A905" s="1258"/>
      <c r="B905" s="1258"/>
      <c r="C905" s="1258"/>
      <c r="D905" s="1258"/>
      <c r="E905" s="1258"/>
      <c r="F905" s="1258"/>
      <c r="G905" s="1258"/>
      <c r="H905" s="1258"/>
      <c r="I905" s="1258"/>
      <c r="J905" s="1258"/>
      <c r="K905" s="1258"/>
      <c r="L905" s="1258"/>
      <c r="M905" s="1258"/>
      <c r="N905" s="1258"/>
      <c r="O905" s="1258"/>
      <c r="P905" s="1258"/>
      <c r="Q905" s="1258"/>
      <c r="R905" s="1258"/>
      <c r="S905" s="1258"/>
      <c r="T905" s="1258"/>
      <c r="U905" s="1258"/>
      <c r="V905" s="1258"/>
      <c r="W905" s="1258"/>
      <c r="X905" s="1258"/>
      <c r="Y905" s="1258"/>
      <c r="Z905" s="1258"/>
    </row>
    <row r="906" hidden="1">
      <c r="A906" s="1258"/>
      <c r="B906" s="1258"/>
      <c r="C906" s="1258"/>
      <c r="D906" s="1258"/>
      <c r="E906" s="1258"/>
      <c r="F906" s="1258"/>
      <c r="G906" s="1258"/>
      <c r="H906" s="1258"/>
      <c r="I906" s="1258"/>
      <c r="J906" s="1258"/>
      <c r="K906" s="1258"/>
      <c r="L906" s="1258"/>
      <c r="M906" s="1258"/>
      <c r="N906" s="1258"/>
      <c r="O906" s="1258"/>
      <c r="P906" s="1258"/>
      <c r="Q906" s="1258"/>
      <c r="R906" s="1258"/>
      <c r="S906" s="1258"/>
      <c r="T906" s="1258"/>
      <c r="U906" s="1258"/>
      <c r="V906" s="1258"/>
      <c r="W906" s="1258"/>
      <c r="X906" s="1258"/>
      <c r="Y906" s="1258"/>
      <c r="Z906" s="1258"/>
    </row>
    <row r="907" hidden="1">
      <c r="A907" s="1258"/>
      <c r="B907" s="1258"/>
      <c r="C907" s="1258"/>
      <c r="D907" s="1258"/>
      <c r="E907" s="1258"/>
      <c r="F907" s="1258"/>
      <c r="G907" s="1258"/>
      <c r="H907" s="1258"/>
      <c r="I907" s="1258"/>
      <c r="J907" s="1258"/>
      <c r="K907" s="1258"/>
      <c r="L907" s="1258"/>
      <c r="M907" s="1258"/>
      <c r="N907" s="1258"/>
      <c r="O907" s="1258"/>
      <c r="P907" s="1258"/>
      <c r="Q907" s="1258"/>
      <c r="R907" s="1258"/>
      <c r="S907" s="1258"/>
      <c r="T907" s="1258"/>
      <c r="U907" s="1258"/>
      <c r="V907" s="1258"/>
      <c r="W907" s="1258"/>
      <c r="X907" s="1258"/>
      <c r="Y907" s="1258"/>
      <c r="Z907" s="1258"/>
    </row>
    <row r="908" hidden="1">
      <c r="A908" s="1258"/>
      <c r="B908" s="1258"/>
      <c r="C908" s="1258"/>
      <c r="D908" s="1258"/>
      <c r="E908" s="1258"/>
      <c r="F908" s="1258"/>
      <c r="G908" s="1258"/>
      <c r="H908" s="1258"/>
      <c r="I908" s="1258"/>
      <c r="J908" s="1258"/>
      <c r="K908" s="1258"/>
      <c r="L908" s="1258"/>
      <c r="M908" s="1258"/>
      <c r="N908" s="1258"/>
      <c r="O908" s="1258"/>
      <c r="P908" s="1258"/>
      <c r="Q908" s="1258"/>
      <c r="R908" s="1258"/>
      <c r="S908" s="1258"/>
      <c r="T908" s="1258"/>
      <c r="U908" s="1258"/>
      <c r="V908" s="1258"/>
      <c r="W908" s="1258"/>
      <c r="X908" s="1258"/>
      <c r="Y908" s="1258"/>
      <c r="Z908" s="1258"/>
    </row>
    <row r="909" hidden="1">
      <c r="A909" s="1258"/>
      <c r="B909" s="1258"/>
      <c r="C909" s="1258"/>
      <c r="D909" s="1258"/>
      <c r="E909" s="1258"/>
      <c r="F909" s="1258"/>
      <c r="G909" s="1258"/>
      <c r="H909" s="1258"/>
      <c r="I909" s="1258"/>
      <c r="J909" s="1258"/>
      <c r="K909" s="1258"/>
      <c r="L909" s="1258"/>
      <c r="M909" s="1258"/>
      <c r="N909" s="1258"/>
      <c r="O909" s="1258"/>
      <c r="P909" s="1258"/>
      <c r="Q909" s="1258"/>
      <c r="R909" s="1258"/>
      <c r="S909" s="1258"/>
      <c r="T909" s="1258"/>
      <c r="U909" s="1258"/>
      <c r="V909" s="1258"/>
      <c r="W909" s="1258"/>
      <c r="X909" s="1258"/>
      <c r="Y909" s="1258"/>
      <c r="Z909" s="1258"/>
    </row>
    <row r="910" hidden="1">
      <c r="A910" s="1258"/>
      <c r="B910" s="1258"/>
      <c r="C910" s="1258"/>
      <c r="D910" s="1258"/>
      <c r="E910" s="1258"/>
      <c r="F910" s="1258"/>
      <c r="G910" s="1258"/>
      <c r="H910" s="1258"/>
      <c r="I910" s="1258"/>
      <c r="J910" s="1258"/>
      <c r="K910" s="1258"/>
      <c r="L910" s="1258"/>
      <c r="M910" s="1258"/>
      <c r="N910" s="1258"/>
      <c r="O910" s="1258"/>
      <c r="P910" s="1258"/>
      <c r="Q910" s="1258"/>
      <c r="R910" s="1258"/>
      <c r="S910" s="1258"/>
      <c r="T910" s="1258"/>
      <c r="U910" s="1258"/>
      <c r="V910" s="1258"/>
      <c r="W910" s="1258"/>
      <c r="X910" s="1258"/>
      <c r="Y910" s="1258"/>
      <c r="Z910" s="1258"/>
    </row>
    <row r="911" hidden="1">
      <c r="A911" s="1258"/>
      <c r="B911" s="1258"/>
      <c r="C911" s="1258"/>
      <c r="D911" s="1258"/>
      <c r="E911" s="1258"/>
      <c r="F911" s="1258"/>
      <c r="G911" s="1258"/>
      <c r="H911" s="1258"/>
      <c r="I911" s="1258"/>
      <c r="J911" s="1258"/>
      <c r="K911" s="1258"/>
      <c r="L911" s="1258"/>
      <c r="M911" s="1258"/>
      <c r="N911" s="1258"/>
      <c r="O911" s="1258"/>
      <c r="P911" s="1258"/>
      <c r="Q911" s="1258"/>
      <c r="R911" s="1258"/>
      <c r="S911" s="1258"/>
      <c r="T911" s="1258"/>
      <c r="U911" s="1258"/>
      <c r="V911" s="1258"/>
      <c r="W911" s="1258"/>
      <c r="X911" s="1258"/>
      <c r="Y911" s="1258"/>
      <c r="Z911" s="1258"/>
    </row>
    <row r="912" hidden="1">
      <c r="A912" s="1258"/>
      <c r="B912" s="1258"/>
      <c r="C912" s="1258"/>
      <c r="D912" s="1258"/>
      <c r="E912" s="1258"/>
      <c r="F912" s="1258"/>
      <c r="G912" s="1258"/>
      <c r="H912" s="1258"/>
      <c r="I912" s="1258"/>
      <c r="J912" s="1258"/>
      <c r="K912" s="1258"/>
      <c r="L912" s="1258"/>
      <c r="M912" s="1258"/>
      <c r="N912" s="1258"/>
      <c r="O912" s="1258"/>
      <c r="P912" s="1258"/>
      <c r="Q912" s="1258"/>
      <c r="R912" s="1258"/>
      <c r="S912" s="1258"/>
      <c r="T912" s="1258"/>
      <c r="U912" s="1258"/>
      <c r="V912" s="1258"/>
      <c r="W912" s="1258"/>
      <c r="X912" s="1258"/>
      <c r="Y912" s="1258"/>
      <c r="Z912" s="1258"/>
    </row>
    <row r="913" hidden="1">
      <c r="A913" s="1258"/>
      <c r="B913" s="1258"/>
      <c r="C913" s="1258"/>
      <c r="D913" s="1258"/>
      <c r="E913" s="1258"/>
      <c r="F913" s="1258"/>
      <c r="G913" s="1258"/>
      <c r="H913" s="1258"/>
      <c r="I913" s="1258"/>
      <c r="J913" s="1258"/>
      <c r="K913" s="1258"/>
      <c r="L913" s="1258"/>
      <c r="M913" s="1258"/>
      <c r="N913" s="1258"/>
      <c r="O913" s="1258"/>
      <c r="P913" s="1258"/>
      <c r="Q913" s="1258"/>
      <c r="R913" s="1258"/>
      <c r="S913" s="1258"/>
      <c r="T913" s="1258"/>
      <c r="U913" s="1258"/>
      <c r="V913" s="1258"/>
      <c r="W913" s="1258"/>
      <c r="X913" s="1258"/>
      <c r="Y913" s="1258"/>
      <c r="Z913" s="1258"/>
    </row>
    <row r="914" hidden="1">
      <c r="A914" s="1258"/>
      <c r="B914" s="1258"/>
      <c r="C914" s="1258"/>
      <c r="D914" s="1258"/>
      <c r="E914" s="1258"/>
      <c r="F914" s="1258"/>
      <c r="G914" s="1258"/>
      <c r="H914" s="1258"/>
      <c r="I914" s="1258"/>
      <c r="J914" s="1258"/>
      <c r="K914" s="1258"/>
      <c r="L914" s="1258"/>
      <c r="M914" s="1258"/>
      <c r="N914" s="1258"/>
      <c r="O914" s="1258"/>
      <c r="P914" s="1258"/>
      <c r="Q914" s="1258"/>
      <c r="R914" s="1258"/>
      <c r="S914" s="1258"/>
      <c r="T914" s="1258"/>
      <c r="U914" s="1258"/>
      <c r="V914" s="1258"/>
      <c r="W914" s="1258"/>
      <c r="X914" s="1258"/>
      <c r="Y914" s="1258"/>
      <c r="Z914" s="1258"/>
    </row>
    <row r="915" hidden="1">
      <c r="A915" s="1258"/>
      <c r="B915" s="1258"/>
      <c r="C915" s="1258"/>
      <c r="D915" s="1258"/>
      <c r="E915" s="1258"/>
      <c r="F915" s="1258"/>
      <c r="G915" s="1258"/>
      <c r="H915" s="1258"/>
      <c r="I915" s="1258"/>
      <c r="J915" s="1258"/>
      <c r="K915" s="1258"/>
      <c r="L915" s="1258"/>
      <c r="M915" s="1258"/>
      <c r="N915" s="1258"/>
      <c r="O915" s="1258"/>
      <c r="P915" s="1258"/>
      <c r="Q915" s="1258"/>
      <c r="R915" s="1258"/>
      <c r="S915" s="1258"/>
      <c r="T915" s="1258"/>
      <c r="U915" s="1258"/>
      <c r="V915" s="1258"/>
      <c r="W915" s="1258"/>
      <c r="X915" s="1258"/>
      <c r="Y915" s="1258"/>
      <c r="Z915" s="1258"/>
    </row>
    <row r="916" hidden="1">
      <c r="A916" s="1258"/>
      <c r="B916" s="1258"/>
      <c r="C916" s="1258"/>
      <c r="D916" s="1258"/>
      <c r="E916" s="1258"/>
      <c r="F916" s="1258"/>
      <c r="G916" s="1258"/>
      <c r="H916" s="1258"/>
      <c r="I916" s="1258"/>
      <c r="J916" s="1258"/>
      <c r="K916" s="1258"/>
      <c r="L916" s="1258"/>
      <c r="M916" s="1258"/>
      <c r="N916" s="1258"/>
      <c r="O916" s="1258"/>
      <c r="P916" s="1258"/>
      <c r="Q916" s="1258"/>
      <c r="R916" s="1258"/>
      <c r="S916" s="1258"/>
      <c r="T916" s="1258"/>
      <c r="U916" s="1258"/>
      <c r="V916" s="1258"/>
      <c r="W916" s="1258"/>
      <c r="X916" s="1258"/>
      <c r="Y916" s="1258"/>
      <c r="Z916" s="1258"/>
    </row>
    <row r="917" hidden="1">
      <c r="A917" s="1258"/>
      <c r="B917" s="1258"/>
      <c r="C917" s="1258"/>
      <c r="D917" s="1258"/>
      <c r="E917" s="1258"/>
      <c r="F917" s="1258"/>
      <c r="G917" s="1258"/>
      <c r="H917" s="1258"/>
      <c r="I917" s="1258"/>
      <c r="J917" s="1258"/>
      <c r="K917" s="1258"/>
      <c r="L917" s="1258"/>
      <c r="M917" s="1258"/>
      <c r="N917" s="1258"/>
      <c r="O917" s="1258"/>
      <c r="P917" s="1258"/>
      <c r="Q917" s="1258"/>
      <c r="R917" s="1258"/>
      <c r="S917" s="1258"/>
      <c r="T917" s="1258"/>
      <c r="U917" s="1258"/>
      <c r="V917" s="1258"/>
      <c r="W917" s="1258"/>
      <c r="X917" s="1258"/>
      <c r="Y917" s="1258"/>
      <c r="Z917" s="1258"/>
    </row>
    <row r="918" hidden="1">
      <c r="A918" s="1258"/>
      <c r="B918" s="1258"/>
      <c r="C918" s="1258"/>
      <c r="D918" s="1258"/>
      <c r="E918" s="1258"/>
      <c r="F918" s="1258"/>
      <c r="G918" s="1258"/>
      <c r="H918" s="1258"/>
      <c r="I918" s="1258"/>
      <c r="J918" s="1258"/>
      <c r="K918" s="1258"/>
      <c r="L918" s="1258"/>
      <c r="M918" s="1258"/>
      <c r="N918" s="1258"/>
      <c r="O918" s="1258"/>
      <c r="P918" s="1258"/>
      <c r="Q918" s="1258"/>
      <c r="R918" s="1258"/>
      <c r="S918" s="1258"/>
      <c r="T918" s="1258"/>
      <c r="U918" s="1258"/>
      <c r="V918" s="1258"/>
      <c r="W918" s="1258"/>
      <c r="X918" s="1258"/>
      <c r="Y918" s="1258"/>
      <c r="Z918" s="1258"/>
    </row>
    <row r="919" hidden="1">
      <c r="A919" s="1258"/>
      <c r="B919" s="1258"/>
      <c r="C919" s="1258"/>
      <c r="D919" s="1258"/>
      <c r="E919" s="1258"/>
      <c r="F919" s="1258"/>
      <c r="G919" s="1258"/>
      <c r="H919" s="1258"/>
      <c r="I919" s="1258"/>
      <c r="J919" s="1258"/>
      <c r="K919" s="1258"/>
      <c r="L919" s="1258"/>
      <c r="M919" s="1258"/>
      <c r="N919" s="1258"/>
      <c r="O919" s="1258"/>
      <c r="P919" s="1258"/>
      <c r="Q919" s="1258"/>
      <c r="R919" s="1258"/>
      <c r="S919" s="1258"/>
      <c r="T919" s="1258"/>
      <c r="U919" s="1258"/>
      <c r="V919" s="1258"/>
      <c r="W919" s="1258"/>
      <c r="X919" s="1258"/>
      <c r="Y919" s="1258"/>
      <c r="Z919" s="1258"/>
    </row>
    <row r="920" hidden="1">
      <c r="A920" s="1258"/>
      <c r="B920" s="1258"/>
      <c r="C920" s="1258"/>
      <c r="D920" s="1258"/>
      <c r="E920" s="1258"/>
      <c r="F920" s="1258"/>
      <c r="G920" s="1258"/>
      <c r="H920" s="1258"/>
      <c r="I920" s="1258"/>
      <c r="J920" s="1258"/>
      <c r="K920" s="1258"/>
      <c r="L920" s="1258"/>
      <c r="M920" s="1258"/>
      <c r="N920" s="1258"/>
      <c r="O920" s="1258"/>
      <c r="P920" s="1258"/>
      <c r="Q920" s="1258"/>
      <c r="R920" s="1258"/>
      <c r="S920" s="1258"/>
      <c r="T920" s="1258"/>
      <c r="U920" s="1258"/>
      <c r="V920" s="1258"/>
      <c r="W920" s="1258"/>
      <c r="X920" s="1258"/>
      <c r="Y920" s="1258"/>
      <c r="Z920" s="1258"/>
    </row>
    <row r="921" hidden="1">
      <c r="A921" s="1258"/>
      <c r="B921" s="1258"/>
      <c r="C921" s="1258"/>
      <c r="D921" s="1258"/>
      <c r="E921" s="1258"/>
      <c r="F921" s="1258"/>
      <c r="G921" s="1258"/>
      <c r="H921" s="1258"/>
      <c r="I921" s="1258"/>
      <c r="J921" s="1258"/>
      <c r="K921" s="1258"/>
      <c r="L921" s="1258"/>
      <c r="M921" s="1258"/>
      <c r="N921" s="1258"/>
      <c r="O921" s="1258"/>
      <c r="P921" s="1258"/>
      <c r="Q921" s="1258"/>
      <c r="R921" s="1258"/>
      <c r="S921" s="1258"/>
      <c r="T921" s="1258"/>
      <c r="U921" s="1258"/>
      <c r="V921" s="1258"/>
      <c r="W921" s="1258"/>
      <c r="X921" s="1258"/>
      <c r="Y921" s="1258"/>
      <c r="Z921" s="1258"/>
    </row>
    <row r="922" hidden="1">
      <c r="A922" s="1258"/>
      <c r="B922" s="1258"/>
      <c r="C922" s="1258"/>
      <c r="D922" s="1258"/>
      <c r="E922" s="1258"/>
      <c r="F922" s="1258"/>
      <c r="G922" s="1258"/>
      <c r="H922" s="1258"/>
      <c r="I922" s="1258"/>
      <c r="J922" s="1258"/>
      <c r="K922" s="1258"/>
      <c r="L922" s="1258"/>
      <c r="M922" s="1258"/>
      <c r="N922" s="1258"/>
      <c r="O922" s="1258"/>
      <c r="P922" s="1258"/>
      <c r="Q922" s="1258"/>
      <c r="R922" s="1258"/>
      <c r="S922" s="1258"/>
      <c r="T922" s="1258"/>
      <c r="U922" s="1258"/>
      <c r="V922" s="1258"/>
      <c r="W922" s="1258"/>
      <c r="X922" s="1258"/>
      <c r="Y922" s="1258"/>
      <c r="Z922" s="1258"/>
    </row>
    <row r="923" hidden="1">
      <c r="A923" s="1258"/>
      <c r="B923" s="1258"/>
      <c r="C923" s="1258"/>
      <c r="D923" s="1258"/>
      <c r="E923" s="1258"/>
      <c r="F923" s="1258"/>
      <c r="G923" s="1258"/>
      <c r="H923" s="1258"/>
      <c r="I923" s="1258"/>
      <c r="J923" s="1258"/>
      <c r="K923" s="1258"/>
      <c r="L923" s="1258"/>
      <c r="M923" s="1258"/>
      <c r="N923" s="1258"/>
      <c r="O923" s="1258"/>
      <c r="P923" s="1258"/>
      <c r="Q923" s="1258"/>
      <c r="R923" s="1258"/>
      <c r="S923" s="1258"/>
      <c r="T923" s="1258"/>
      <c r="U923" s="1258"/>
      <c r="V923" s="1258"/>
      <c r="W923" s="1258"/>
      <c r="X923" s="1258"/>
      <c r="Y923" s="1258"/>
      <c r="Z923" s="1258"/>
    </row>
    <row r="924" hidden="1">
      <c r="A924" s="1258"/>
      <c r="B924" s="1258"/>
      <c r="C924" s="1258"/>
      <c r="D924" s="1258"/>
      <c r="E924" s="1258"/>
      <c r="F924" s="1258"/>
      <c r="G924" s="1258"/>
      <c r="H924" s="1258"/>
      <c r="I924" s="1258"/>
      <c r="J924" s="1258"/>
      <c r="K924" s="1258"/>
      <c r="L924" s="1258"/>
      <c r="M924" s="1258"/>
      <c r="N924" s="1258"/>
      <c r="O924" s="1258"/>
      <c r="P924" s="1258"/>
      <c r="Q924" s="1258"/>
      <c r="R924" s="1258"/>
      <c r="S924" s="1258"/>
      <c r="T924" s="1258"/>
      <c r="U924" s="1258"/>
      <c r="V924" s="1258"/>
      <c r="W924" s="1258"/>
      <c r="X924" s="1258"/>
      <c r="Y924" s="1258"/>
      <c r="Z924" s="1258"/>
    </row>
    <row r="925" hidden="1">
      <c r="A925" s="1258"/>
      <c r="B925" s="1258"/>
      <c r="C925" s="1258"/>
      <c r="D925" s="1258"/>
      <c r="E925" s="1258"/>
      <c r="F925" s="1258"/>
      <c r="G925" s="1258"/>
      <c r="H925" s="1258"/>
      <c r="I925" s="1258"/>
      <c r="J925" s="1258"/>
      <c r="K925" s="1258"/>
      <c r="L925" s="1258"/>
      <c r="M925" s="1258"/>
      <c r="N925" s="1258"/>
      <c r="O925" s="1258"/>
      <c r="P925" s="1258"/>
      <c r="Q925" s="1258"/>
      <c r="R925" s="1258"/>
      <c r="S925" s="1258"/>
      <c r="T925" s="1258"/>
      <c r="U925" s="1258"/>
      <c r="V925" s="1258"/>
      <c r="W925" s="1258"/>
      <c r="X925" s="1258"/>
      <c r="Y925" s="1258"/>
      <c r="Z925" s="1258"/>
    </row>
    <row r="926" hidden="1">
      <c r="A926" s="1258"/>
      <c r="B926" s="1258"/>
      <c r="C926" s="1258"/>
      <c r="D926" s="1258"/>
      <c r="E926" s="1258"/>
      <c r="F926" s="1258"/>
      <c r="G926" s="1258"/>
      <c r="H926" s="1258"/>
      <c r="I926" s="1258"/>
      <c r="J926" s="1258"/>
      <c r="K926" s="1258"/>
      <c r="L926" s="1258"/>
      <c r="M926" s="1258"/>
      <c r="N926" s="1258"/>
      <c r="O926" s="1258"/>
      <c r="P926" s="1258"/>
      <c r="Q926" s="1258"/>
      <c r="R926" s="1258"/>
      <c r="S926" s="1258"/>
      <c r="T926" s="1258"/>
      <c r="U926" s="1258"/>
      <c r="V926" s="1258"/>
      <c r="W926" s="1258"/>
      <c r="X926" s="1258"/>
      <c r="Y926" s="1258"/>
      <c r="Z926" s="1258"/>
    </row>
    <row r="927" hidden="1">
      <c r="A927" s="1258"/>
      <c r="B927" s="1258"/>
      <c r="C927" s="1258"/>
      <c r="D927" s="1258"/>
      <c r="E927" s="1258"/>
      <c r="F927" s="1258"/>
      <c r="G927" s="1258"/>
      <c r="H927" s="1258"/>
      <c r="I927" s="1258"/>
      <c r="J927" s="1258"/>
      <c r="K927" s="1258"/>
      <c r="L927" s="1258"/>
      <c r="M927" s="1258"/>
      <c r="N927" s="1258"/>
      <c r="O927" s="1258"/>
      <c r="P927" s="1258"/>
      <c r="Q927" s="1258"/>
      <c r="R927" s="1258"/>
      <c r="S927" s="1258"/>
      <c r="T927" s="1258"/>
      <c r="U927" s="1258"/>
      <c r="V927" s="1258"/>
      <c r="W927" s="1258"/>
      <c r="X927" s="1258"/>
      <c r="Y927" s="1258"/>
      <c r="Z927" s="1258"/>
    </row>
    <row r="928" hidden="1">
      <c r="A928" s="1258"/>
      <c r="B928" s="1258"/>
      <c r="C928" s="1258"/>
      <c r="D928" s="1258"/>
      <c r="E928" s="1258"/>
      <c r="F928" s="1258"/>
      <c r="G928" s="1258"/>
      <c r="H928" s="1258"/>
      <c r="I928" s="1258"/>
      <c r="J928" s="1258"/>
      <c r="K928" s="1258"/>
      <c r="L928" s="1258"/>
      <c r="M928" s="1258"/>
      <c r="N928" s="1258"/>
      <c r="O928" s="1258"/>
      <c r="P928" s="1258"/>
      <c r="Q928" s="1258"/>
      <c r="R928" s="1258"/>
      <c r="S928" s="1258"/>
      <c r="T928" s="1258"/>
      <c r="U928" s="1258"/>
      <c r="V928" s="1258"/>
      <c r="W928" s="1258"/>
      <c r="X928" s="1258"/>
      <c r="Y928" s="1258"/>
      <c r="Z928" s="1258"/>
    </row>
    <row r="929" hidden="1">
      <c r="A929" s="1258"/>
      <c r="B929" s="1258"/>
      <c r="C929" s="1258"/>
      <c r="D929" s="1258"/>
      <c r="E929" s="1258"/>
      <c r="F929" s="1258"/>
      <c r="G929" s="1258"/>
      <c r="H929" s="1258"/>
      <c r="I929" s="1258"/>
      <c r="J929" s="1258"/>
      <c r="K929" s="1258"/>
      <c r="L929" s="1258"/>
      <c r="M929" s="1258"/>
      <c r="N929" s="1258"/>
      <c r="O929" s="1258"/>
      <c r="P929" s="1258"/>
      <c r="Q929" s="1258"/>
      <c r="R929" s="1258"/>
      <c r="S929" s="1258"/>
      <c r="T929" s="1258"/>
      <c r="U929" s="1258"/>
      <c r="V929" s="1258"/>
      <c r="W929" s="1258"/>
      <c r="X929" s="1258"/>
      <c r="Y929" s="1258"/>
      <c r="Z929" s="1258"/>
    </row>
    <row r="930" hidden="1">
      <c r="A930" s="1258"/>
      <c r="B930" s="1258"/>
      <c r="C930" s="1258"/>
      <c r="D930" s="1258"/>
      <c r="E930" s="1258"/>
      <c r="F930" s="1258"/>
      <c r="G930" s="1258"/>
      <c r="H930" s="1258"/>
      <c r="I930" s="1258"/>
      <c r="J930" s="1258"/>
      <c r="K930" s="1258"/>
      <c r="L930" s="1258"/>
      <c r="M930" s="1258"/>
      <c r="N930" s="1258"/>
      <c r="O930" s="1258"/>
      <c r="P930" s="1258"/>
      <c r="Q930" s="1258"/>
      <c r="R930" s="1258"/>
      <c r="S930" s="1258"/>
      <c r="T930" s="1258"/>
      <c r="U930" s="1258"/>
      <c r="V930" s="1258"/>
      <c r="W930" s="1258"/>
      <c r="X930" s="1258"/>
      <c r="Y930" s="1258"/>
      <c r="Z930" s="1258"/>
    </row>
    <row r="931" hidden="1">
      <c r="A931" s="1258"/>
      <c r="B931" s="1258"/>
      <c r="C931" s="1258"/>
      <c r="D931" s="1258"/>
      <c r="E931" s="1258"/>
      <c r="F931" s="1258"/>
      <c r="G931" s="1258"/>
      <c r="H931" s="1258"/>
      <c r="I931" s="1258"/>
      <c r="J931" s="1258"/>
      <c r="K931" s="1258"/>
      <c r="L931" s="1258"/>
      <c r="M931" s="1258"/>
      <c r="N931" s="1258"/>
      <c r="O931" s="1258"/>
      <c r="P931" s="1258"/>
      <c r="Q931" s="1258"/>
      <c r="R931" s="1258"/>
      <c r="S931" s="1258"/>
      <c r="T931" s="1258"/>
      <c r="U931" s="1258"/>
      <c r="V931" s="1258"/>
      <c r="W931" s="1258"/>
      <c r="X931" s="1258"/>
      <c r="Y931" s="1258"/>
      <c r="Z931" s="1258"/>
    </row>
    <row r="932" hidden="1">
      <c r="A932" s="1258"/>
      <c r="B932" s="1258"/>
      <c r="C932" s="1258"/>
      <c r="D932" s="1258"/>
      <c r="E932" s="1258"/>
      <c r="F932" s="1258"/>
      <c r="G932" s="1258"/>
      <c r="H932" s="1258"/>
      <c r="I932" s="1258"/>
      <c r="J932" s="1258"/>
      <c r="K932" s="1258"/>
      <c r="L932" s="1258"/>
      <c r="M932" s="1258"/>
      <c r="N932" s="1258"/>
      <c r="O932" s="1258"/>
      <c r="P932" s="1258"/>
      <c r="Q932" s="1258"/>
      <c r="R932" s="1258"/>
      <c r="S932" s="1258"/>
      <c r="T932" s="1258"/>
      <c r="U932" s="1258"/>
      <c r="V932" s="1258"/>
      <c r="W932" s="1258"/>
      <c r="X932" s="1258"/>
      <c r="Y932" s="1258"/>
      <c r="Z932" s="1258"/>
    </row>
    <row r="933" hidden="1">
      <c r="A933" s="1258"/>
      <c r="B933" s="1258"/>
      <c r="C933" s="1258"/>
      <c r="D933" s="1258"/>
      <c r="E933" s="1258"/>
      <c r="F933" s="1258"/>
      <c r="G933" s="1258"/>
      <c r="H933" s="1258"/>
      <c r="I933" s="1258"/>
      <c r="J933" s="1258"/>
      <c r="K933" s="1258"/>
      <c r="L933" s="1258"/>
      <c r="M933" s="1258"/>
      <c r="N933" s="1258"/>
      <c r="O933" s="1258"/>
      <c r="P933" s="1258"/>
      <c r="Q933" s="1258"/>
      <c r="R933" s="1258"/>
      <c r="S933" s="1258"/>
      <c r="T933" s="1258"/>
      <c r="U933" s="1258"/>
      <c r="V933" s="1258"/>
      <c r="W933" s="1258"/>
      <c r="X933" s="1258"/>
      <c r="Y933" s="1258"/>
      <c r="Z933" s="1258"/>
    </row>
    <row r="934" hidden="1">
      <c r="A934" s="1258"/>
      <c r="B934" s="1258"/>
      <c r="C934" s="1258"/>
      <c r="D934" s="1258"/>
      <c r="E934" s="1258"/>
      <c r="F934" s="1258"/>
      <c r="G934" s="1258"/>
      <c r="H934" s="1258"/>
      <c r="I934" s="1258"/>
      <c r="J934" s="1258"/>
      <c r="K934" s="1258"/>
      <c r="L934" s="1258"/>
      <c r="M934" s="1258"/>
      <c r="N934" s="1258"/>
      <c r="O934" s="1258"/>
      <c r="P934" s="1258"/>
      <c r="Q934" s="1258"/>
      <c r="R934" s="1258"/>
      <c r="S934" s="1258"/>
      <c r="T934" s="1258"/>
      <c r="U934" s="1258"/>
      <c r="V934" s="1258"/>
      <c r="W934" s="1258"/>
      <c r="X934" s="1258"/>
      <c r="Y934" s="1258"/>
      <c r="Z934" s="1258"/>
    </row>
    <row r="935" hidden="1">
      <c r="A935" s="1258"/>
      <c r="B935" s="1258"/>
      <c r="C935" s="1258"/>
      <c r="D935" s="1258"/>
      <c r="E935" s="1258"/>
      <c r="F935" s="1258"/>
      <c r="G935" s="1258"/>
      <c r="H935" s="1258"/>
      <c r="I935" s="1258"/>
      <c r="J935" s="1258"/>
      <c r="K935" s="1258"/>
      <c r="L935" s="1258"/>
      <c r="M935" s="1258"/>
      <c r="N935" s="1258"/>
      <c r="O935" s="1258"/>
      <c r="P935" s="1258"/>
      <c r="Q935" s="1258"/>
      <c r="R935" s="1258"/>
      <c r="S935" s="1258"/>
      <c r="T935" s="1258"/>
      <c r="U935" s="1258"/>
      <c r="V935" s="1258"/>
      <c r="W935" s="1258"/>
      <c r="X935" s="1258"/>
      <c r="Y935" s="1258"/>
      <c r="Z935" s="1258"/>
    </row>
    <row r="936" hidden="1">
      <c r="A936" s="1258"/>
      <c r="B936" s="1258"/>
      <c r="C936" s="1258"/>
      <c r="D936" s="1258"/>
      <c r="E936" s="1258"/>
      <c r="F936" s="1258"/>
      <c r="G936" s="1258"/>
      <c r="H936" s="1258"/>
      <c r="I936" s="1258"/>
      <c r="J936" s="1258"/>
      <c r="K936" s="1258"/>
      <c r="L936" s="1258"/>
      <c r="M936" s="1258"/>
      <c r="N936" s="1258"/>
      <c r="O936" s="1258"/>
      <c r="P936" s="1258"/>
      <c r="Q936" s="1258"/>
      <c r="R936" s="1258"/>
      <c r="S936" s="1258"/>
      <c r="T936" s="1258"/>
      <c r="U936" s="1258"/>
      <c r="V936" s="1258"/>
      <c r="W936" s="1258"/>
      <c r="X936" s="1258"/>
      <c r="Y936" s="1258"/>
      <c r="Z936" s="1258"/>
    </row>
    <row r="937" hidden="1">
      <c r="A937" s="1258"/>
      <c r="B937" s="1258"/>
      <c r="C937" s="1258"/>
      <c r="D937" s="1258"/>
      <c r="E937" s="1258"/>
      <c r="F937" s="1258"/>
      <c r="G937" s="1258"/>
      <c r="H937" s="1258"/>
      <c r="I937" s="1258"/>
      <c r="J937" s="1258"/>
      <c r="K937" s="1258"/>
      <c r="L937" s="1258"/>
      <c r="M937" s="1258"/>
      <c r="N937" s="1258"/>
      <c r="O937" s="1258"/>
      <c r="P937" s="1258"/>
      <c r="Q937" s="1258"/>
      <c r="R937" s="1258"/>
      <c r="S937" s="1258"/>
      <c r="T937" s="1258"/>
      <c r="U937" s="1258"/>
      <c r="V937" s="1258"/>
      <c r="W937" s="1258"/>
      <c r="X937" s="1258"/>
      <c r="Y937" s="1258"/>
      <c r="Z937" s="1258"/>
    </row>
    <row r="938" hidden="1">
      <c r="A938" s="1258"/>
      <c r="B938" s="1258"/>
      <c r="C938" s="1258"/>
      <c r="D938" s="1258"/>
      <c r="E938" s="1258"/>
      <c r="F938" s="1258"/>
      <c r="G938" s="1258"/>
      <c r="H938" s="1258"/>
      <c r="I938" s="1258"/>
      <c r="J938" s="1258"/>
      <c r="K938" s="1258"/>
      <c r="L938" s="1258"/>
      <c r="M938" s="1258"/>
      <c r="N938" s="1258"/>
      <c r="O938" s="1258"/>
      <c r="P938" s="1258"/>
      <c r="Q938" s="1258"/>
      <c r="R938" s="1258"/>
      <c r="S938" s="1258"/>
      <c r="T938" s="1258"/>
      <c r="U938" s="1258"/>
      <c r="V938" s="1258"/>
      <c r="W938" s="1258"/>
      <c r="X938" s="1258"/>
      <c r="Y938" s="1258"/>
      <c r="Z938" s="1258"/>
    </row>
    <row r="939" hidden="1">
      <c r="A939" s="1258"/>
      <c r="B939" s="1258"/>
      <c r="C939" s="1258"/>
      <c r="D939" s="1258"/>
      <c r="E939" s="1258"/>
      <c r="F939" s="1258"/>
      <c r="G939" s="1258"/>
      <c r="H939" s="1258"/>
      <c r="I939" s="1258"/>
      <c r="J939" s="1258"/>
      <c r="K939" s="1258"/>
      <c r="L939" s="1258"/>
      <c r="M939" s="1258"/>
      <c r="N939" s="1258"/>
      <c r="O939" s="1258"/>
      <c r="P939" s="1258"/>
      <c r="Q939" s="1258"/>
      <c r="R939" s="1258"/>
      <c r="S939" s="1258"/>
      <c r="T939" s="1258"/>
      <c r="U939" s="1258"/>
      <c r="V939" s="1258"/>
      <c r="W939" s="1258"/>
      <c r="X939" s="1258"/>
      <c r="Y939" s="1258"/>
      <c r="Z939" s="1258"/>
    </row>
    <row r="940" hidden="1">
      <c r="A940" s="1258"/>
      <c r="B940" s="1258"/>
      <c r="C940" s="1258"/>
      <c r="D940" s="1258"/>
      <c r="E940" s="1258"/>
      <c r="F940" s="1258"/>
      <c r="G940" s="1258"/>
      <c r="H940" s="1258"/>
      <c r="I940" s="1258"/>
      <c r="J940" s="1258"/>
      <c r="K940" s="1258"/>
      <c r="L940" s="1258"/>
      <c r="M940" s="1258"/>
      <c r="N940" s="1258"/>
      <c r="O940" s="1258"/>
      <c r="P940" s="1258"/>
      <c r="Q940" s="1258"/>
      <c r="R940" s="1258"/>
      <c r="S940" s="1258"/>
      <c r="T940" s="1258"/>
      <c r="U940" s="1258"/>
      <c r="V940" s="1258"/>
      <c r="W940" s="1258"/>
      <c r="X940" s="1258"/>
      <c r="Y940" s="1258"/>
      <c r="Z940" s="1258"/>
    </row>
    <row r="941" hidden="1">
      <c r="A941" s="1258"/>
      <c r="B941" s="1258"/>
      <c r="C941" s="1258"/>
      <c r="D941" s="1258"/>
      <c r="E941" s="1258"/>
      <c r="F941" s="1258"/>
      <c r="G941" s="1258"/>
      <c r="H941" s="1258"/>
      <c r="I941" s="1258"/>
      <c r="J941" s="1258"/>
      <c r="K941" s="1258"/>
      <c r="L941" s="1258"/>
      <c r="M941" s="1258"/>
      <c r="N941" s="1258"/>
      <c r="O941" s="1258"/>
      <c r="P941" s="1258"/>
      <c r="Q941" s="1258"/>
      <c r="R941" s="1258"/>
      <c r="S941" s="1258"/>
      <c r="T941" s="1258"/>
      <c r="U941" s="1258"/>
      <c r="V941" s="1258"/>
      <c r="W941" s="1258"/>
      <c r="X941" s="1258"/>
      <c r="Y941" s="1258"/>
      <c r="Z941" s="1258"/>
    </row>
    <row r="942" hidden="1">
      <c r="A942" s="1258"/>
      <c r="B942" s="1258"/>
      <c r="C942" s="1258"/>
      <c r="D942" s="1258"/>
      <c r="E942" s="1258"/>
      <c r="F942" s="1258"/>
      <c r="G942" s="1258"/>
      <c r="H942" s="1258"/>
      <c r="I942" s="1258"/>
      <c r="J942" s="1258"/>
      <c r="K942" s="1258"/>
      <c r="L942" s="1258"/>
      <c r="M942" s="1258"/>
      <c r="N942" s="1258"/>
      <c r="O942" s="1258"/>
      <c r="P942" s="1258"/>
      <c r="Q942" s="1258"/>
      <c r="R942" s="1258"/>
      <c r="S942" s="1258"/>
      <c r="T942" s="1258"/>
      <c r="U942" s="1258"/>
      <c r="V942" s="1258"/>
      <c r="W942" s="1258"/>
      <c r="X942" s="1258"/>
      <c r="Y942" s="1258"/>
      <c r="Z942" s="1258"/>
    </row>
    <row r="943" hidden="1">
      <c r="A943" s="1258"/>
      <c r="B943" s="1258"/>
      <c r="C943" s="1258"/>
      <c r="D943" s="1258"/>
      <c r="E943" s="1258"/>
      <c r="F943" s="1258"/>
      <c r="G943" s="1258"/>
      <c r="H943" s="1258"/>
      <c r="I943" s="1258"/>
      <c r="J943" s="1258"/>
      <c r="K943" s="1258"/>
      <c r="L943" s="1258"/>
      <c r="M943" s="1258"/>
      <c r="N943" s="1258"/>
      <c r="O943" s="1258"/>
      <c r="P943" s="1258"/>
      <c r="Q943" s="1258"/>
      <c r="R943" s="1258"/>
      <c r="S943" s="1258"/>
      <c r="T943" s="1258"/>
      <c r="U943" s="1258"/>
      <c r="V943" s="1258"/>
      <c r="W943" s="1258"/>
      <c r="X943" s="1258"/>
      <c r="Y943" s="1258"/>
      <c r="Z943" s="1258"/>
    </row>
    <row r="944" hidden="1">
      <c r="A944" s="1258"/>
      <c r="B944" s="1258"/>
      <c r="C944" s="1258"/>
      <c r="D944" s="1258"/>
      <c r="E944" s="1258"/>
      <c r="F944" s="1258"/>
      <c r="G944" s="1258"/>
      <c r="H944" s="1258"/>
      <c r="I944" s="1258"/>
      <c r="J944" s="1258"/>
      <c r="K944" s="1258"/>
      <c r="L944" s="1258"/>
      <c r="M944" s="1258"/>
      <c r="N944" s="1258"/>
      <c r="O944" s="1258"/>
      <c r="P944" s="1258"/>
      <c r="Q944" s="1258"/>
      <c r="R944" s="1258"/>
      <c r="S944" s="1258"/>
      <c r="T944" s="1258"/>
      <c r="U944" s="1258"/>
      <c r="V944" s="1258"/>
      <c r="W944" s="1258"/>
      <c r="X944" s="1258"/>
      <c r="Y944" s="1258"/>
      <c r="Z944" s="1258"/>
    </row>
    <row r="945" hidden="1">
      <c r="A945" s="1258"/>
      <c r="B945" s="1258"/>
      <c r="C945" s="1258"/>
      <c r="D945" s="1258"/>
      <c r="E945" s="1258"/>
      <c r="F945" s="1258"/>
      <c r="G945" s="1258"/>
      <c r="H945" s="1258"/>
      <c r="I945" s="1258"/>
      <c r="J945" s="1258"/>
      <c r="K945" s="1258"/>
      <c r="L945" s="1258"/>
      <c r="M945" s="1258"/>
      <c r="N945" s="1258"/>
      <c r="O945" s="1258"/>
      <c r="P945" s="1258"/>
      <c r="Q945" s="1258"/>
      <c r="R945" s="1258"/>
      <c r="S945" s="1258"/>
      <c r="T945" s="1258"/>
      <c r="U945" s="1258"/>
      <c r="V945" s="1258"/>
      <c r="W945" s="1258"/>
      <c r="X945" s="1258"/>
      <c r="Y945" s="1258"/>
      <c r="Z945" s="1258"/>
    </row>
    <row r="946" hidden="1">
      <c r="A946" s="1258"/>
      <c r="B946" s="1258"/>
      <c r="C946" s="1258"/>
      <c r="D946" s="1258"/>
      <c r="E946" s="1258"/>
      <c r="F946" s="1258"/>
      <c r="G946" s="1258"/>
      <c r="H946" s="1258"/>
      <c r="I946" s="1258"/>
      <c r="J946" s="1258"/>
      <c r="K946" s="1258"/>
      <c r="L946" s="1258"/>
      <c r="M946" s="1258"/>
      <c r="N946" s="1258"/>
      <c r="O946" s="1258"/>
      <c r="P946" s="1258"/>
      <c r="Q946" s="1258"/>
      <c r="R946" s="1258"/>
      <c r="S946" s="1258"/>
      <c r="T946" s="1258"/>
      <c r="U946" s="1258"/>
      <c r="V946" s="1258"/>
      <c r="W946" s="1258"/>
      <c r="X946" s="1258"/>
      <c r="Y946" s="1258"/>
      <c r="Z946" s="1258"/>
    </row>
    <row r="947" hidden="1">
      <c r="A947" s="1258"/>
      <c r="B947" s="1258"/>
      <c r="C947" s="1258"/>
      <c r="D947" s="1258"/>
      <c r="E947" s="1258"/>
      <c r="F947" s="1258"/>
      <c r="G947" s="1258"/>
      <c r="H947" s="1258"/>
      <c r="I947" s="1258"/>
      <c r="J947" s="1258"/>
      <c r="K947" s="1258"/>
      <c r="L947" s="1258"/>
      <c r="M947" s="1258"/>
      <c r="N947" s="1258"/>
      <c r="O947" s="1258"/>
      <c r="P947" s="1258"/>
      <c r="Q947" s="1258"/>
      <c r="R947" s="1258"/>
      <c r="S947" s="1258"/>
      <c r="T947" s="1258"/>
      <c r="U947" s="1258"/>
      <c r="V947" s="1258"/>
      <c r="W947" s="1258"/>
      <c r="X947" s="1258"/>
      <c r="Y947" s="1258"/>
      <c r="Z947" s="1258"/>
    </row>
    <row r="948" hidden="1">
      <c r="A948" s="1258"/>
      <c r="B948" s="1258"/>
      <c r="C948" s="1258"/>
      <c r="D948" s="1258"/>
      <c r="E948" s="1258"/>
      <c r="F948" s="1258"/>
      <c r="G948" s="1258"/>
      <c r="H948" s="1258"/>
      <c r="I948" s="1258"/>
      <c r="J948" s="1258"/>
      <c r="K948" s="1258"/>
      <c r="L948" s="1258"/>
      <c r="M948" s="1258"/>
      <c r="N948" s="1258"/>
      <c r="O948" s="1258"/>
      <c r="P948" s="1258"/>
      <c r="Q948" s="1258"/>
      <c r="R948" s="1258"/>
      <c r="S948" s="1258"/>
      <c r="T948" s="1258"/>
      <c r="U948" s="1258"/>
      <c r="V948" s="1258"/>
      <c r="W948" s="1258"/>
      <c r="X948" s="1258"/>
      <c r="Y948" s="1258"/>
      <c r="Z948" s="1258"/>
    </row>
    <row r="949" hidden="1">
      <c r="A949" s="1258"/>
      <c r="B949" s="1258"/>
      <c r="C949" s="1258"/>
      <c r="D949" s="1258"/>
      <c r="E949" s="1258"/>
      <c r="F949" s="1258"/>
      <c r="G949" s="1258"/>
      <c r="H949" s="1258"/>
      <c r="I949" s="1258"/>
      <c r="J949" s="1258"/>
      <c r="K949" s="1258"/>
      <c r="L949" s="1258"/>
      <c r="M949" s="1258"/>
      <c r="N949" s="1258"/>
      <c r="O949" s="1258"/>
      <c r="P949" s="1258"/>
      <c r="Q949" s="1258"/>
      <c r="R949" s="1258"/>
      <c r="S949" s="1258"/>
      <c r="T949" s="1258"/>
      <c r="U949" s="1258"/>
      <c r="V949" s="1258"/>
      <c r="W949" s="1258"/>
      <c r="X949" s="1258"/>
      <c r="Y949" s="1258"/>
      <c r="Z949" s="1258"/>
    </row>
    <row r="950" hidden="1">
      <c r="A950" s="1258"/>
      <c r="B950" s="1258"/>
      <c r="C950" s="1258"/>
      <c r="D950" s="1258"/>
      <c r="E950" s="1258"/>
      <c r="F950" s="1258"/>
      <c r="G950" s="1258"/>
      <c r="H950" s="1258"/>
      <c r="I950" s="1258"/>
      <c r="J950" s="1258"/>
      <c r="K950" s="1258"/>
      <c r="L950" s="1258"/>
      <c r="M950" s="1258"/>
      <c r="N950" s="1258"/>
      <c r="O950" s="1258"/>
      <c r="P950" s="1258"/>
      <c r="Q950" s="1258"/>
      <c r="R950" s="1258"/>
      <c r="S950" s="1258"/>
      <c r="T950" s="1258"/>
      <c r="U950" s="1258"/>
      <c r="V950" s="1258"/>
      <c r="W950" s="1258"/>
      <c r="X950" s="1258"/>
      <c r="Y950" s="1258"/>
      <c r="Z950" s="1258"/>
    </row>
    <row r="951" hidden="1">
      <c r="A951" s="1258"/>
      <c r="B951" s="1258"/>
      <c r="C951" s="1258"/>
      <c r="D951" s="1258"/>
      <c r="E951" s="1258"/>
      <c r="F951" s="1258"/>
      <c r="G951" s="1258"/>
      <c r="H951" s="1258"/>
      <c r="I951" s="1258"/>
      <c r="J951" s="1258"/>
      <c r="K951" s="1258"/>
      <c r="L951" s="1258"/>
      <c r="M951" s="1258"/>
      <c r="N951" s="1258"/>
      <c r="O951" s="1258"/>
      <c r="P951" s="1258"/>
      <c r="Q951" s="1258"/>
      <c r="R951" s="1258"/>
      <c r="S951" s="1258"/>
      <c r="T951" s="1258"/>
      <c r="U951" s="1258"/>
      <c r="V951" s="1258"/>
      <c r="W951" s="1258"/>
      <c r="X951" s="1258"/>
      <c r="Y951" s="1258"/>
      <c r="Z951" s="1258"/>
    </row>
    <row r="952" hidden="1">
      <c r="A952" s="1258"/>
      <c r="B952" s="1258"/>
      <c r="C952" s="1258"/>
      <c r="D952" s="1258"/>
      <c r="E952" s="1258"/>
      <c r="F952" s="1258"/>
      <c r="G952" s="1258"/>
      <c r="H952" s="1258"/>
      <c r="I952" s="1258"/>
      <c r="J952" s="1258"/>
      <c r="K952" s="1258"/>
      <c r="L952" s="1258"/>
      <c r="M952" s="1258"/>
      <c r="N952" s="1258"/>
      <c r="O952" s="1258"/>
      <c r="P952" s="1258"/>
      <c r="Q952" s="1258"/>
      <c r="R952" s="1258"/>
      <c r="S952" s="1258"/>
      <c r="T952" s="1258"/>
      <c r="U952" s="1258"/>
      <c r="V952" s="1258"/>
      <c r="W952" s="1258"/>
      <c r="X952" s="1258"/>
      <c r="Y952" s="1258"/>
      <c r="Z952" s="1258"/>
    </row>
    <row r="953" hidden="1">
      <c r="A953" s="1258"/>
      <c r="B953" s="1258"/>
      <c r="C953" s="1258"/>
      <c r="D953" s="1258"/>
      <c r="E953" s="1258"/>
      <c r="F953" s="1258"/>
      <c r="G953" s="1258"/>
      <c r="H953" s="1258"/>
      <c r="I953" s="1258"/>
      <c r="J953" s="1258"/>
      <c r="K953" s="1258"/>
      <c r="L953" s="1258"/>
      <c r="M953" s="1258"/>
      <c r="N953" s="1258"/>
      <c r="O953" s="1258"/>
      <c r="P953" s="1258"/>
      <c r="Q953" s="1258"/>
      <c r="R953" s="1258"/>
      <c r="S953" s="1258"/>
      <c r="T953" s="1258"/>
      <c r="U953" s="1258"/>
      <c r="V953" s="1258"/>
      <c r="W953" s="1258"/>
      <c r="X953" s="1258"/>
      <c r="Y953" s="1258"/>
      <c r="Z953" s="1258"/>
    </row>
    <row r="954" hidden="1">
      <c r="A954" s="1258"/>
      <c r="B954" s="1258"/>
      <c r="C954" s="1258"/>
      <c r="D954" s="1258"/>
      <c r="E954" s="1258"/>
      <c r="F954" s="1258"/>
      <c r="G954" s="1258"/>
      <c r="H954" s="1258"/>
      <c r="I954" s="1258"/>
      <c r="J954" s="1258"/>
      <c r="K954" s="1258"/>
      <c r="L954" s="1258"/>
      <c r="M954" s="1258"/>
      <c r="N954" s="1258"/>
      <c r="O954" s="1258"/>
      <c r="P954" s="1258"/>
      <c r="Q954" s="1258"/>
      <c r="R954" s="1258"/>
      <c r="S954" s="1258"/>
      <c r="T954" s="1258"/>
      <c r="U954" s="1258"/>
      <c r="V954" s="1258"/>
      <c r="W954" s="1258"/>
      <c r="X954" s="1258"/>
      <c r="Y954" s="1258"/>
      <c r="Z954" s="1258"/>
    </row>
    <row r="955" hidden="1">
      <c r="A955" s="1258"/>
      <c r="B955" s="1258"/>
      <c r="C955" s="1258"/>
      <c r="D955" s="1258"/>
      <c r="E955" s="1258"/>
      <c r="F955" s="1258"/>
      <c r="G955" s="1258"/>
      <c r="H955" s="1258"/>
      <c r="I955" s="1258"/>
      <c r="J955" s="1258"/>
      <c r="K955" s="1258"/>
      <c r="L955" s="1258"/>
      <c r="M955" s="1258"/>
      <c r="N955" s="1258"/>
      <c r="O955" s="1258"/>
      <c r="P955" s="1258"/>
      <c r="Q955" s="1258"/>
      <c r="R955" s="1258"/>
      <c r="S955" s="1258"/>
      <c r="T955" s="1258"/>
      <c r="U955" s="1258"/>
      <c r="V955" s="1258"/>
      <c r="W955" s="1258"/>
      <c r="X955" s="1258"/>
      <c r="Y955" s="1258"/>
      <c r="Z955" s="1258"/>
    </row>
    <row r="956" hidden="1">
      <c r="A956" s="1258"/>
      <c r="B956" s="1258"/>
      <c r="C956" s="1258"/>
      <c r="D956" s="1258"/>
      <c r="E956" s="1258"/>
      <c r="F956" s="1258"/>
      <c r="G956" s="1258"/>
      <c r="H956" s="1258"/>
      <c r="I956" s="1258"/>
      <c r="J956" s="1258"/>
      <c r="K956" s="1258"/>
      <c r="L956" s="1258"/>
      <c r="M956" s="1258"/>
      <c r="N956" s="1258"/>
      <c r="O956" s="1258"/>
      <c r="P956" s="1258"/>
      <c r="Q956" s="1258"/>
      <c r="R956" s="1258"/>
      <c r="S956" s="1258"/>
      <c r="T956" s="1258"/>
      <c r="U956" s="1258"/>
      <c r="V956" s="1258"/>
      <c r="W956" s="1258"/>
      <c r="X956" s="1258"/>
      <c r="Y956" s="1258"/>
      <c r="Z956" s="1258"/>
    </row>
    <row r="957" hidden="1">
      <c r="A957" s="1258"/>
      <c r="B957" s="1258"/>
      <c r="C957" s="1258"/>
      <c r="D957" s="1258"/>
      <c r="E957" s="1258"/>
      <c r="F957" s="1258"/>
      <c r="G957" s="1258"/>
      <c r="H957" s="1258"/>
      <c r="I957" s="1258"/>
      <c r="J957" s="1258"/>
      <c r="K957" s="1258"/>
      <c r="L957" s="1258"/>
      <c r="M957" s="1258"/>
      <c r="N957" s="1258"/>
      <c r="O957" s="1258"/>
      <c r="P957" s="1258"/>
      <c r="Q957" s="1258"/>
      <c r="R957" s="1258"/>
      <c r="S957" s="1258"/>
      <c r="T957" s="1258"/>
      <c r="U957" s="1258"/>
      <c r="V957" s="1258"/>
      <c r="W957" s="1258"/>
      <c r="X957" s="1258"/>
      <c r="Y957" s="1258"/>
      <c r="Z957" s="1258"/>
    </row>
    <row r="958" hidden="1">
      <c r="A958" s="1258"/>
      <c r="B958" s="1258"/>
      <c r="C958" s="1258"/>
      <c r="D958" s="1258"/>
      <c r="E958" s="1258"/>
      <c r="F958" s="1258"/>
      <c r="G958" s="1258"/>
      <c r="H958" s="1258"/>
      <c r="I958" s="1258"/>
      <c r="J958" s="1258"/>
      <c r="K958" s="1258"/>
      <c r="L958" s="1258"/>
      <c r="M958" s="1258"/>
      <c r="N958" s="1258"/>
      <c r="O958" s="1258"/>
      <c r="P958" s="1258"/>
      <c r="Q958" s="1258"/>
      <c r="R958" s="1258"/>
      <c r="S958" s="1258"/>
      <c r="T958" s="1258"/>
      <c r="U958" s="1258"/>
      <c r="V958" s="1258"/>
      <c r="W958" s="1258"/>
      <c r="X958" s="1258"/>
      <c r="Y958" s="1258"/>
      <c r="Z958" s="1258"/>
    </row>
    <row r="959" hidden="1">
      <c r="A959" s="1258"/>
      <c r="B959" s="1258"/>
      <c r="C959" s="1258"/>
      <c r="D959" s="1258"/>
      <c r="E959" s="1258"/>
      <c r="F959" s="1258"/>
      <c r="G959" s="1258"/>
      <c r="H959" s="1258"/>
      <c r="I959" s="1258"/>
      <c r="J959" s="1258"/>
      <c r="K959" s="1258"/>
      <c r="L959" s="1258"/>
      <c r="M959" s="1258"/>
      <c r="N959" s="1258"/>
      <c r="O959" s="1258"/>
      <c r="P959" s="1258"/>
      <c r="Q959" s="1258"/>
      <c r="R959" s="1258"/>
      <c r="S959" s="1258"/>
      <c r="T959" s="1258"/>
      <c r="U959" s="1258"/>
      <c r="V959" s="1258"/>
      <c r="W959" s="1258"/>
      <c r="X959" s="1258"/>
      <c r="Y959" s="1258"/>
      <c r="Z959" s="1258"/>
    </row>
    <row r="960" hidden="1">
      <c r="A960" s="1258"/>
      <c r="B960" s="1258"/>
      <c r="C960" s="1258"/>
      <c r="D960" s="1258"/>
      <c r="E960" s="1258"/>
      <c r="F960" s="1258"/>
      <c r="G960" s="1258"/>
      <c r="H960" s="1258"/>
      <c r="I960" s="1258"/>
      <c r="J960" s="1258"/>
      <c r="K960" s="1258"/>
      <c r="L960" s="1258"/>
      <c r="M960" s="1258"/>
      <c r="N960" s="1258"/>
      <c r="O960" s="1258"/>
      <c r="P960" s="1258"/>
      <c r="Q960" s="1258"/>
      <c r="R960" s="1258"/>
      <c r="S960" s="1258"/>
      <c r="T960" s="1258"/>
      <c r="U960" s="1258"/>
      <c r="V960" s="1258"/>
      <c r="W960" s="1258"/>
      <c r="X960" s="1258"/>
      <c r="Y960" s="1258"/>
      <c r="Z960" s="1258"/>
    </row>
    <row r="961" hidden="1">
      <c r="A961" s="1258"/>
      <c r="B961" s="1258"/>
      <c r="C961" s="1258"/>
      <c r="D961" s="1258"/>
      <c r="E961" s="1258"/>
      <c r="F961" s="1258"/>
      <c r="G961" s="1258"/>
      <c r="H961" s="1258"/>
      <c r="I961" s="1258"/>
      <c r="J961" s="1258"/>
      <c r="K961" s="1258"/>
      <c r="L961" s="1258"/>
      <c r="M961" s="1258"/>
      <c r="N961" s="1258"/>
      <c r="O961" s="1258"/>
      <c r="P961" s="1258"/>
      <c r="Q961" s="1258"/>
      <c r="R961" s="1258"/>
      <c r="S961" s="1258"/>
      <c r="T961" s="1258"/>
      <c r="U961" s="1258"/>
      <c r="V961" s="1258"/>
      <c r="W961" s="1258"/>
      <c r="X961" s="1258"/>
      <c r="Y961" s="1258"/>
      <c r="Z961" s="1258"/>
    </row>
    <row r="962" hidden="1">
      <c r="A962" s="1258"/>
      <c r="B962" s="1258"/>
      <c r="C962" s="1258"/>
      <c r="D962" s="1258"/>
      <c r="E962" s="1258"/>
      <c r="F962" s="1258"/>
      <c r="G962" s="1258"/>
      <c r="H962" s="1258"/>
      <c r="I962" s="1258"/>
      <c r="J962" s="1258"/>
      <c r="K962" s="1258"/>
      <c r="L962" s="1258"/>
      <c r="M962" s="1258"/>
      <c r="N962" s="1258"/>
      <c r="O962" s="1258"/>
      <c r="P962" s="1258"/>
      <c r="Q962" s="1258"/>
      <c r="R962" s="1258"/>
      <c r="S962" s="1258"/>
      <c r="T962" s="1258"/>
      <c r="U962" s="1258"/>
      <c r="V962" s="1258"/>
      <c r="W962" s="1258"/>
      <c r="X962" s="1258"/>
      <c r="Y962" s="1258"/>
      <c r="Z962" s="1258"/>
    </row>
    <row r="963" hidden="1">
      <c r="A963" s="1258"/>
      <c r="B963" s="1258"/>
      <c r="C963" s="1258"/>
      <c r="D963" s="1258"/>
      <c r="E963" s="1258"/>
      <c r="F963" s="1258"/>
      <c r="G963" s="1258"/>
      <c r="H963" s="1258"/>
      <c r="I963" s="1258"/>
      <c r="J963" s="1258"/>
      <c r="K963" s="1258"/>
      <c r="L963" s="1258"/>
      <c r="M963" s="1258"/>
      <c r="N963" s="1258"/>
      <c r="O963" s="1258"/>
      <c r="P963" s="1258"/>
      <c r="Q963" s="1258"/>
      <c r="R963" s="1258"/>
      <c r="S963" s="1258"/>
      <c r="T963" s="1258"/>
      <c r="U963" s="1258"/>
      <c r="V963" s="1258"/>
      <c r="W963" s="1258"/>
      <c r="X963" s="1258"/>
      <c r="Y963" s="1258"/>
      <c r="Z963" s="1258"/>
    </row>
    <row r="964" hidden="1">
      <c r="A964" s="1258"/>
      <c r="B964" s="1258"/>
      <c r="C964" s="1258"/>
      <c r="D964" s="1258"/>
      <c r="E964" s="1258"/>
      <c r="F964" s="1258"/>
      <c r="G964" s="1258"/>
      <c r="H964" s="1258"/>
      <c r="I964" s="1258"/>
      <c r="J964" s="1258"/>
      <c r="K964" s="1258"/>
      <c r="L964" s="1258"/>
      <c r="M964" s="1258"/>
      <c r="N964" s="1258"/>
      <c r="O964" s="1258"/>
      <c r="P964" s="1258"/>
      <c r="Q964" s="1258"/>
      <c r="R964" s="1258"/>
      <c r="S964" s="1258"/>
      <c r="T964" s="1258"/>
      <c r="U964" s="1258"/>
      <c r="V964" s="1258"/>
      <c r="W964" s="1258"/>
      <c r="X964" s="1258"/>
      <c r="Y964" s="1258"/>
      <c r="Z964" s="1258"/>
    </row>
    <row r="965" hidden="1">
      <c r="A965" s="1258"/>
      <c r="B965" s="1258"/>
      <c r="C965" s="1258"/>
      <c r="D965" s="1258"/>
      <c r="E965" s="1258"/>
      <c r="F965" s="1258"/>
      <c r="G965" s="1258"/>
      <c r="H965" s="1258"/>
      <c r="I965" s="1258"/>
      <c r="J965" s="1258"/>
      <c r="K965" s="1258"/>
      <c r="L965" s="1258"/>
      <c r="M965" s="1258"/>
      <c r="N965" s="1258"/>
      <c r="O965" s="1258"/>
      <c r="P965" s="1258"/>
      <c r="Q965" s="1258"/>
      <c r="R965" s="1258"/>
      <c r="S965" s="1258"/>
      <c r="T965" s="1258"/>
      <c r="U965" s="1258"/>
      <c r="V965" s="1258"/>
      <c r="W965" s="1258"/>
      <c r="X965" s="1258"/>
      <c r="Y965" s="1258"/>
      <c r="Z965" s="1258"/>
    </row>
    <row r="966" hidden="1">
      <c r="A966" s="1258"/>
      <c r="B966" s="1258"/>
      <c r="C966" s="1258"/>
      <c r="D966" s="1258"/>
      <c r="E966" s="1258"/>
      <c r="F966" s="1258"/>
      <c r="G966" s="1258"/>
      <c r="H966" s="1258"/>
      <c r="I966" s="1258"/>
      <c r="J966" s="1258"/>
      <c r="K966" s="1258"/>
      <c r="L966" s="1258"/>
      <c r="M966" s="1258"/>
      <c r="N966" s="1258"/>
      <c r="O966" s="1258"/>
      <c r="P966" s="1258"/>
      <c r="Q966" s="1258"/>
      <c r="R966" s="1258"/>
      <c r="S966" s="1258"/>
      <c r="T966" s="1258"/>
      <c r="U966" s="1258"/>
      <c r="V966" s="1258"/>
      <c r="W966" s="1258"/>
      <c r="X966" s="1258"/>
      <c r="Y966" s="1258"/>
      <c r="Z966" s="1258"/>
    </row>
    <row r="967" hidden="1">
      <c r="A967" s="1258"/>
      <c r="B967" s="1258"/>
      <c r="C967" s="1258"/>
      <c r="D967" s="1258"/>
      <c r="E967" s="1258"/>
      <c r="F967" s="1258"/>
      <c r="G967" s="1258"/>
      <c r="H967" s="1258"/>
      <c r="I967" s="1258"/>
      <c r="J967" s="1258"/>
      <c r="K967" s="1258"/>
      <c r="L967" s="1258"/>
      <c r="M967" s="1258"/>
      <c r="N967" s="1258"/>
      <c r="O967" s="1258"/>
      <c r="P967" s="1258"/>
      <c r="Q967" s="1258"/>
      <c r="R967" s="1258"/>
      <c r="S967" s="1258"/>
      <c r="T967" s="1258"/>
      <c r="U967" s="1258"/>
      <c r="V967" s="1258"/>
      <c r="W967" s="1258"/>
      <c r="X967" s="1258"/>
      <c r="Y967" s="1258"/>
      <c r="Z967" s="1258"/>
    </row>
    <row r="968" hidden="1">
      <c r="A968" s="1258"/>
      <c r="B968" s="1258"/>
      <c r="C968" s="1258"/>
      <c r="D968" s="1258"/>
      <c r="E968" s="1258"/>
      <c r="F968" s="1258"/>
      <c r="G968" s="1258"/>
      <c r="H968" s="1258"/>
      <c r="I968" s="1258"/>
      <c r="J968" s="1258"/>
      <c r="K968" s="1258"/>
      <c r="L968" s="1258"/>
      <c r="M968" s="1258"/>
      <c r="N968" s="1258"/>
      <c r="O968" s="1258"/>
      <c r="P968" s="1258"/>
      <c r="Q968" s="1258"/>
      <c r="R968" s="1258"/>
      <c r="S968" s="1258"/>
      <c r="T968" s="1258"/>
      <c r="U968" s="1258"/>
      <c r="V968" s="1258"/>
      <c r="W968" s="1258"/>
      <c r="X968" s="1258"/>
      <c r="Y968" s="1258"/>
      <c r="Z968" s="1258"/>
    </row>
    <row r="969" hidden="1">
      <c r="A969" s="1258"/>
      <c r="B969" s="1258"/>
      <c r="C969" s="1258"/>
      <c r="D969" s="1258"/>
      <c r="E969" s="1258"/>
      <c r="F969" s="1258"/>
      <c r="G969" s="1258"/>
      <c r="H969" s="1258"/>
      <c r="I969" s="1258"/>
      <c r="J969" s="1258"/>
      <c r="K969" s="1258"/>
      <c r="L969" s="1258"/>
      <c r="M969" s="1258"/>
      <c r="N969" s="1258"/>
      <c r="O969" s="1258"/>
      <c r="P969" s="1258"/>
      <c r="Q969" s="1258"/>
      <c r="R969" s="1258"/>
      <c r="S969" s="1258"/>
      <c r="T969" s="1258"/>
      <c r="U969" s="1258"/>
      <c r="V969" s="1258"/>
      <c r="W969" s="1258"/>
      <c r="X969" s="1258"/>
      <c r="Y969" s="1258"/>
      <c r="Z969" s="1258"/>
    </row>
    <row r="970" hidden="1">
      <c r="A970" s="1258"/>
      <c r="B970" s="1258"/>
      <c r="C970" s="1258"/>
      <c r="D970" s="1258"/>
      <c r="E970" s="1258"/>
      <c r="F970" s="1258"/>
      <c r="G970" s="1258"/>
      <c r="H970" s="1258"/>
      <c r="I970" s="1258"/>
      <c r="J970" s="1258"/>
      <c r="K970" s="1258"/>
      <c r="L970" s="1258"/>
      <c r="M970" s="1258"/>
      <c r="N970" s="1258"/>
      <c r="O970" s="1258"/>
      <c r="P970" s="1258"/>
      <c r="Q970" s="1258"/>
      <c r="R970" s="1258"/>
      <c r="S970" s="1258"/>
      <c r="T970" s="1258"/>
      <c r="U970" s="1258"/>
      <c r="V970" s="1258"/>
      <c r="W970" s="1258"/>
      <c r="X970" s="1258"/>
      <c r="Y970" s="1258"/>
      <c r="Z970" s="1258"/>
    </row>
    <row r="971" hidden="1">
      <c r="A971" s="1258"/>
      <c r="B971" s="1258"/>
      <c r="C971" s="1258"/>
      <c r="D971" s="1258"/>
      <c r="E971" s="1258"/>
      <c r="F971" s="1258"/>
      <c r="G971" s="1258"/>
      <c r="H971" s="1258"/>
      <c r="I971" s="1258"/>
      <c r="J971" s="1258"/>
      <c r="K971" s="1258"/>
      <c r="L971" s="1258"/>
      <c r="M971" s="1258"/>
      <c r="N971" s="1258"/>
      <c r="O971" s="1258"/>
      <c r="P971" s="1258"/>
      <c r="Q971" s="1258"/>
      <c r="R971" s="1258"/>
      <c r="S971" s="1258"/>
      <c r="T971" s="1258"/>
      <c r="U971" s="1258"/>
      <c r="V971" s="1258"/>
      <c r="W971" s="1258"/>
      <c r="X971" s="1258"/>
      <c r="Y971" s="1258"/>
      <c r="Z971" s="1258"/>
    </row>
    <row r="972" hidden="1">
      <c r="A972" s="1258"/>
      <c r="B972" s="1258"/>
      <c r="C972" s="1258"/>
      <c r="D972" s="1258"/>
      <c r="E972" s="1258"/>
      <c r="F972" s="1258"/>
      <c r="G972" s="1258"/>
      <c r="H972" s="1258"/>
      <c r="I972" s="1258"/>
      <c r="J972" s="1258"/>
      <c r="K972" s="1258"/>
      <c r="L972" s="1258"/>
      <c r="M972" s="1258"/>
      <c r="N972" s="1258"/>
      <c r="O972" s="1258"/>
      <c r="P972" s="1258"/>
      <c r="Q972" s="1258"/>
      <c r="R972" s="1258"/>
      <c r="S972" s="1258"/>
      <c r="T972" s="1258"/>
      <c r="U972" s="1258"/>
      <c r="V972" s="1258"/>
      <c r="W972" s="1258"/>
      <c r="X972" s="1258"/>
      <c r="Y972" s="1258"/>
      <c r="Z972" s="1258"/>
    </row>
    <row r="973" hidden="1">
      <c r="A973" s="1258"/>
      <c r="B973" s="1258"/>
      <c r="C973" s="1258"/>
      <c r="D973" s="1258"/>
      <c r="E973" s="1258"/>
      <c r="F973" s="1258"/>
      <c r="G973" s="1258"/>
      <c r="H973" s="1258"/>
      <c r="I973" s="1258"/>
      <c r="J973" s="1258"/>
      <c r="K973" s="1258"/>
      <c r="L973" s="1258"/>
      <c r="M973" s="1258"/>
      <c r="N973" s="1258"/>
      <c r="O973" s="1258"/>
      <c r="P973" s="1258"/>
      <c r="Q973" s="1258"/>
      <c r="R973" s="1258"/>
      <c r="S973" s="1258"/>
      <c r="T973" s="1258"/>
      <c r="U973" s="1258"/>
      <c r="V973" s="1258"/>
      <c r="W973" s="1258"/>
      <c r="X973" s="1258"/>
      <c r="Y973" s="1258"/>
      <c r="Z973" s="1258"/>
    </row>
    <row r="974" hidden="1">
      <c r="A974" s="1258"/>
      <c r="B974" s="1258"/>
      <c r="C974" s="1258"/>
      <c r="D974" s="1258"/>
      <c r="E974" s="1258"/>
      <c r="F974" s="1258"/>
      <c r="G974" s="1258"/>
      <c r="H974" s="1258"/>
      <c r="I974" s="1258"/>
      <c r="J974" s="1258"/>
      <c r="K974" s="1258"/>
      <c r="L974" s="1258"/>
      <c r="M974" s="1258"/>
      <c r="N974" s="1258"/>
      <c r="O974" s="1258"/>
      <c r="P974" s="1258"/>
      <c r="Q974" s="1258"/>
      <c r="R974" s="1258"/>
      <c r="S974" s="1258"/>
      <c r="T974" s="1258"/>
      <c r="U974" s="1258"/>
      <c r="V974" s="1258"/>
      <c r="W974" s="1258"/>
      <c r="X974" s="1258"/>
      <c r="Y974" s="1258"/>
      <c r="Z974" s="1258"/>
    </row>
    <row r="975" hidden="1">
      <c r="A975" s="1258"/>
      <c r="B975" s="1258"/>
      <c r="C975" s="1258"/>
      <c r="D975" s="1258"/>
      <c r="E975" s="1258"/>
      <c r="F975" s="1258"/>
      <c r="G975" s="1258"/>
      <c r="H975" s="1258"/>
      <c r="I975" s="1258"/>
      <c r="J975" s="1258"/>
      <c r="K975" s="1258"/>
      <c r="L975" s="1258"/>
      <c r="M975" s="1258"/>
      <c r="N975" s="1258"/>
      <c r="O975" s="1258"/>
      <c r="P975" s="1258"/>
      <c r="Q975" s="1258"/>
      <c r="R975" s="1258"/>
      <c r="S975" s="1258"/>
      <c r="T975" s="1258"/>
      <c r="U975" s="1258"/>
      <c r="V975" s="1258"/>
      <c r="W975" s="1258"/>
      <c r="X975" s="1258"/>
      <c r="Y975" s="1258"/>
      <c r="Z975" s="1258"/>
    </row>
    <row r="976" hidden="1">
      <c r="A976" s="1258"/>
      <c r="B976" s="1258"/>
      <c r="C976" s="1258"/>
      <c r="D976" s="1258"/>
      <c r="E976" s="1258"/>
      <c r="F976" s="1258"/>
      <c r="G976" s="1258"/>
      <c r="H976" s="1258"/>
      <c r="I976" s="1258"/>
      <c r="J976" s="1258"/>
      <c r="K976" s="1258"/>
      <c r="L976" s="1258"/>
      <c r="M976" s="1258"/>
      <c r="N976" s="1258"/>
      <c r="O976" s="1258"/>
      <c r="P976" s="1258"/>
      <c r="Q976" s="1258"/>
      <c r="R976" s="1258"/>
      <c r="S976" s="1258"/>
      <c r="T976" s="1258"/>
      <c r="U976" s="1258"/>
      <c r="V976" s="1258"/>
      <c r="W976" s="1258"/>
      <c r="X976" s="1258"/>
      <c r="Y976" s="1258"/>
      <c r="Z976" s="1258"/>
    </row>
    <row r="977" hidden="1">
      <c r="A977" s="1258"/>
      <c r="B977" s="1258"/>
      <c r="C977" s="1258"/>
      <c r="D977" s="1258"/>
      <c r="E977" s="1258"/>
      <c r="F977" s="1258"/>
      <c r="G977" s="1258"/>
      <c r="H977" s="1258"/>
      <c r="I977" s="1258"/>
      <c r="J977" s="1258"/>
      <c r="K977" s="1258"/>
      <c r="L977" s="1258"/>
      <c r="M977" s="1258"/>
      <c r="N977" s="1258"/>
      <c r="O977" s="1258"/>
      <c r="P977" s="1258"/>
      <c r="Q977" s="1258"/>
      <c r="R977" s="1258"/>
      <c r="S977" s="1258"/>
      <c r="T977" s="1258"/>
      <c r="U977" s="1258"/>
      <c r="V977" s="1258"/>
      <c r="W977" s="1258"/>
      <c r="X977" s="1258"/>
      <c r="Y977" s="1258"/>
      <c r="Z977" s="1258"/>
    </row>
    <row r="978" hidden="1">
      <c r="A978" s="1258"/>
      <c r="B978" s="1258"/>
      <c r="C978" s="1258"/>
      <c r="D978" s="1258"/>
      <c r="E978" s="1258"/>
      <c r="F978" s="1258"/>
      <c r="G978" s="1258"/>
      <c r="H978" s="1258"/>
      <c r="I978" s="1258"/>
      <c r="J978" s="1258"/>
      <c r="K978" s="1258"/>
      <c r="L978" s="1258"/>
      <c r="M978" s="1258"/>
      <c r="N978" s="1258"/>
      <c r="O978" s="1258"/>
      <c r="P978" s="1258"/>
      <c r="Q978" s="1258"/>
      <c r="R978" s="1258"/>
      <c r="S978" s="1258"/>
      <c r="T978" s="1258"/>
      <c r="U978" s="1258"/>
      <c r="V978" s="1258"/>
      <c r="W978" s="1258"/>
      <c r="X978" s="1258"/>
      <c r="Y978" s="1258"/>
      <c r="Z978" s="1258"/>
    </row>
    <row r="979" hidden="1">
      <c r="A979" s="1258"/>
      <c r="B979" s="1258"/>
      <c r="C979" s="1258"/>
      <c r="D979" s="1258"/>
      <c r="E979" s="1258"/>
      <c r="F979" s="1258"/>
      <c r="G979" s="1258"/>
      <c r="H979" s="1258"/>
      <c r="I979" s="1258"/>
      <c r="J979" s="1258"/>
      <c r="K979" s="1258"/>
      <c r="L979" s="1258"/>
      <c r="M979" s="1258"/>
      <c r="N979" s="1258"/>
      <c r="O979" s="1258"/>
      <c r="P979" s="1258"/>
      <c r="Q979" s="1258"/>
      <c r="R979" s="1258"/>
      <c r="S979" s="1258"/>
      <c r="T979" s="1258"/>
      <c r="U979" s="1258"/>
      <c r="V979" s="1258"/>
      <c r="W979" s="1258"/>
      <c r="X979" s="1258"/>
      <c r="Y979" s="1258"/>
      <c r="Z979" s="1258"/>
    </row>
    <row r="980" hidden="1">
      <c r="A980" s="1258"/>
      <c r="B980" s="1258"/>
      <c r="C980" s="1258"/>
      <c r="D980" s="1258"/>
      <c r="E980" s="1258"/>
      <c r="F980" s="1258"/>
      <c r="G980" s="1258"/>
      <c r="H980" s="1258"/>
      <c r="I980" s="1258"/>
      <c r="J980" s="1258"/>
      <c r="K980" s="1258"/>
      <c r="L980" s="1258"/>
      <c r="M980" s="1258"/>
      <c r="N980" s="1258"/>
      <c r="O980" s="1258"/>
      <c r="P980" s="1258"/>
      <c r="Q980" s="1258"/>
      <c r="R980" s="1258"/>
      <c r="S980" s="1258"/>
      <c r="T980" s="1258"/>
      <c r="U980" s="1258"/>
      <c r="V980" s="1258"/>
      <c r="W980" s="1258"/>
      <c r="X980" s="1258"/>
      <c r="Y980" s="1258"/>
      <c r="Z980" s="1258"/>
    </row>
    <row r="981" hidden="1">
      <c r="A981" s="1258"/>
      <c r="B981" s="1258"/>
      <c r="C981" s="1258"/>
      <c r="D981" s="1258"/>
      <c r="E981" s="1258"/>
      <c r="F981" s="1258"/>
      <c r="G981" s="1258"/>
      <c r="H981" s="1258"/>
      <c r="I981" s="1258"/>
      <c r="J981" s="1258"/>
      <c r="K981" s="1258"/>
      <c r="L981" s="1258"/>
      <c r="M981" s="1258"/>
      <c r="N981" s="1258"/>
      <c r="O981" s="1258"/>
      <c r="P981" s="1258"/>
      <c r="Q981" s="1258"/>
      <c r="R981" s="1258"/>
      <c r="S981" s="1258"/>
      <c r="T981" s="1258"/>
      <c r="U981" s="1258"/>
      <c r="V981" s="1258"/>
      <c r="W981" s="1258"/>
      <c r="X981" s="1258"/>
      <c r="Y981" s="1258"/>
      <c r="Z981" s="1258"/>
    </row>
    <row r="982" hidden="1">
      <c r="A982" s="1258"/>
      <c r="B982" s="1258"/>
      <c r="C982" s="1258"/>
      <c r="D982" s="1258"/>
      <c r="E982" s="1258"/>
      <c r="F982" s="1258"/>
      <c r="G982" s="1258"/>
      <c r="H982" s="1258"/>
      <c r="I982" s="1258"/>
      <c r="J982" s="1258"/>
      <c r="K982" s="1258"/>
      <c r="L982" s="1258"/>
      <c r="M982" s="1258"/>
      <c r="N982" s="1258"/>
      <c r="O982" s="1258"/>
      <c r="P982" s="1258"/>
      <c r="Q982" s="1258"/>
      <c r="R982" s="1258"/>
      <c r="S982" s="1258"/>
      <c r="T982" s="1258"/>
      <c r="U982" s="1258"/>
      <c r="V982" s="1258"/>
      <c r="W982" s="1258"/>
      <c r="X982" s="1258"/>
      <c r="Y982" s="1258"/>
      <c r="Z982" s="1258"/>
    </row>
    <row r="983" hidden="1">
      <c r="A983" s="1258"/>
      <c r="B983" s="1258"/>
      <c r="C983" s="1258"/>
      <c r="D983" s="1258"/>
      <c r="E983" s="1258"/>
      <c r="F983" s="1258"/>
      <c r="G983" s="1258"/>
      <c r="H983" s="1258"/>
      <c r="I983" s="1258"/>
      <c r="J983" s="1258"/>
      <c r="K983" s="1258"/>
      <c r="L983" s="1258"/>
      <c r="M983" s="1258"/>
      <c r="N983" s="1258"/>
      <c r="O983" s="1258"/>
      <c r="P983" s="1258"/>
      <c r="Q983" s="1258"/>
      <c r="R983" s="1258"/>
      <c r="S983" s="1258"/>
      <c r="T983" s="1258"/>
      <c r="U983" s="1258"/>
      <c r="V983" s="1258"/>
      <c r="W983" s="1258"/>
      <c r="X983" s="1258"/>
      <c r="Y983" s="1258"/>
      <c r="Z983" s="1258"/>
    </row>
    <row r="984" hidden="1">
      <c r="A984" s="1258"/>
      <c r="B984" s="1258"/>
      <c r="C984" s="1258"/>
      <c r="D984" s="1258"/>
      <c r="E984" s="1258"/>
      <c r="F984" s="1258"/>
      <c r="G984" s="1258"/>
      <c r="H984" s="1258"/>
      <c r="I984" s="1258"/>
      <c r="J984" s="1258"/>
      <c r="K984" s="1258"/>
      <c r="L984" s="1258"/>
      <c r="M984" s="1258"/>
      <c r="N984" s="1258"/>
      <c r="O984" s="1258"/>
      <c r="P984" s="1258"/>
      <c r="Q984" s="1258"/>
      <c r="R984" s="1258"/>
      <c r="S984" s="1258"/>
      <c r="T984" s="1258"/>
      <c r="U984" s="1258"/>
      <c r="V984" s="1258"/>
      <c r="W984" s="1258"/>
      <c r="X984" s="1258"/>
      <c r="Y984" s="1258"/>
      <c r="Z984" s="1258"/>
    </row>
    <row r="985" hidden="1">
      <c r="A985" s="1258"/>
      <c r="B985" s="1258"/>
      <c r="C985" s="1258"/>
      <c r="D985" s="1258"/>
      <c r="E985" s="1258"/>
      <c r="F985" s="1258"/>
      <c r="G985" s="1258"/>
      <c r="H985" s="1258"/>
      <c r="I985" s="1258"/>
      <c r="J985" s="1258"/>
      <c r="K985" s="1258"/>
      <c r="L985" s="1258"/>
      <c r="M985" s="1258"/>
      <c r="N985" s="1258"/>
      <c r="O985" s="1258"/>
      <c r="P985" s="1258"/>
      <c r="Q985" s="1258"/>
      <c r="R985" s="1258"/>
      <c r="S985" s="1258"/>
      <c r="T985" s="1258"/>
      <c r="U985" s="1258"/>
      <c r="V985" s="1258"/>
      <c r="W985" s="1258"/>
      <c r="X985" s="1258"/>
      <c r="Y985" s="1258"/>
      <c r="Z985" s="1258"/>
    </row>
    <row r="986" hidden="1">
      <c r="A986" s="1258"/>
      <c r="B986" s="1258"/>
      <c r="C986" s="1258"/>
      <c r="D986" s="1258"/>
      <c r="E986" s="1258"/>
      <c r="F986" s="1258"/>
      <c r="G986" s="1258"/>
      <c r="H986" s="1258"/>
      <c r="I986" s="1258"/>
      <c r="J986" s="1258"/>
      <c r="K986" s="1258"/>
      <c r="L986" s="1258"/>
      <c r="M986" s="1258"/>
      <c r="N986" s="1258"/>
      <c r="O986" s="1258"/>
      <c r="P986" s="1258"/>
      <c r="Q986" s="1258"/>
      <c r="R986" s="1258"/>
      <c r="S986" s="1258"/>
      <c r="T986" s="1258"/>
      <c r="U986" s="1258"/>
      <c r="V986" s="1258"/>
      <c r="W986" s="1258"/>
      <c r="X986" s="1258"/>
      <c r="Y986" s="1258"/>
      <c r="Z986" s="1258"/>
    </row>
    <row r="987" hidden="1">
      <c r="A987" s="1258"/>
      <c r="B987" s="1258"/>
      <c r="C987" s="1258"/>
      <c r="D987" s="1258"/>
      <c r="E987" s="1258"/>
      <c r="F987" s="1258"/>
      <c r="G987" s="1258"/>
      <c r="H987" s="1258"/>
      <c r="I987" s="1258"/>
      <c r="J987" s="1258"/>
      <c r="K987" s="1258"/>
      <c r="L987" s="1258"/>
      <c r="M987" s="1258"/>
      <c r="N987" s="1258"/>
      <c r="O987" s="1258"/>
      <c r="P987" s="1258"/>
      <c r="Q987" s="1258"/>
      <c r="R987" s="1258"/>
      <c r="S987" s="1258"/>
      <c r="T987" s="1258"/>
      <c r="U987" s="1258"/>
      <c r="V987" s="1258"/>
      <c r="W987" s="1258"/>
      <c r="X987" s="1258"/>
      <c r="Y987" s="1258"/>
      <c r="Z987" s="1258"/>
    </row>
    <row r="988" hidden="1">
      <c r="A988" s="1258"/>
      <c r="B988" s="1258"/>
      <c r="C988" s="1258"/>
      <c r="D988" s="1258"/>
      <c r="E988" s="1258"/>
      <c r="F988" s="1258"/>
      <c r="G988" s="1258"/>
      <c r="H988" s="1258"/>
      <c r="I988" s="1258"/>
      <c r="J988" s="1258"/>
      <c r="K988" s="1258"/>
      <c r="L988" s="1258"/>
      <c r="M988" s="1258"/>
      <c r="N988" s="1258"/>
      <c r="O988" s="1258"/>
      <c r="P988" s="1258"/>
      <c r="Q988" s="1258"/>
      <c r="R988" s="1258"/>
      <c r="S988" s="1258"/>
      <c r="T988" s="1258"/>
      <c r="U988" s="1258"/>
      <c r="V988" s="1258"/>
      <c r="W988" s="1258"/>
      <c r="X988" s="1258"/>
      <c r="Y988" s="1258"/>
      <c r="Z988" s="1258"/>
    </row>
    <row r="989" hidden="1">
      <c r="A989" s="1258"/>
      <c r="B989" s="1258"/>
      <c r="C989" s="1258"/>
      <c r="D989" s="1258"/>
      <c r="E989" s="1258"/>
      <c r="F989" s="1258"/>
      <c r="G989" s="1258"/>
      <c r="H989" s="1258"/>
      <c r="I989" s="1258"/>
      <c r="J989" s="1258"/>
      <c r="K989" s="1258"/>
      <c r="L989" s="1258"/>
      <c r="M989" s="1258"/>
      <c r="N989" s="1258"/>
      <c r="O989" s="1258"/>
      <c r="P989" s="1258"/>
      <c r="Q989" s="1258"/>
      <c r="R989" s="1258"/>
      <c r="S989" s="1258"/>
      <c r="T989" s="1258"/>
      <c r="U989" s="1258"/>
      <c r="V989" s="1258"/>
      <c r="W989" s="1258"/>
      <c r="X989" s="1258"/>
      <c r="Y989" s="1258"/>
      <c r="Z989" s="1258"/>
    </row>
    <row r="990" hidden="1">
      <c r="A990" s="1258"/>
      <c r="B990" s="1258"/>
      <c r="C990" s="1258"/>
      <c r="D990" s="1258"/>
      <c r="E990" s="1258"/>
      <c r="F990" s="1258"/>
      <c r="G990" s="1258"/>
      <c r="H990" s="1258"/>
      <c r="I990" s="1258"/>
      <c r="J990" s="1258"/>
      <c r="K990" s="1258"/>
      <c r="L990" s="1258"/>
      <c r="M990" s="1258"/>
      <c r="N990" s="1258"/>
      <c r="O990" s="1258"/>
      <c r="P990" s="1258"/>
      <c r="Q990" s="1258"/>
      <c r="R990" s="1258"/>
      <c r="S990" s="1258"/>
      <c r="T990" s="1258"/>
      <c r="U990" s="1258"/>
      <c r="V990" s="1258"/>
      <c r="W990" s="1258"/>
      <c r="X990" s="1258"/>
      <c r="Y990" s="1258"/>
      <c r="Z990" s="1258"/>
    </row>
    <row r="991" hidden="1">
      <c r="A991" s="1258"/>
      <c r="B991" s="1258"/>
      <c r="C991" s="1258"/>
      <c r="D991" s="1258"/>
      <c r="E991" s="1258"/>
      <c r="F991" s="1258"/>
      <c r="G991" s="1258"/>
      <c r="H991" s="1258"/>
      <c r="I991" s="1258"/>
      <c r="J991" s="1258"/>
      <c r="K991" s="1258"/>
      <c r="L991" s="1258"/>
      <c r="M991" s="1258"/>
      <c r="N991" s="1258"/>
      <c r="O991" s="1258"/>
      <c r="P991" s="1258"/>
      <c r="Q991" s="1258"/>
      <c r="R991" s="1258"/>
      <c r="S991" s="1258"/>
      <c r="T991" s="1258"/>
      <c r="U991" s="1258"/>
      <c r="V991" s="1258"/>
      <c r="W991" s="1258"/>
      <c r="X991" s="1258"/>
      <c r="Y991" s="1258"/>
      <c r="Z991" s="1258"/>
    </row>
    <row r="992" hidden="1">
      <c r="A992" s="1258"/>
      <c r="B992" s="1258"/>
      <c r="C992" s="1258"/>
      <c r="D992" s="1258"/>
      <c r="E992" s="1258"/>
      <c r="F992" s="1258"/>
      <c r="G992" s="1258"/>
      <c r="H992" s="1258"/>
      <c r="I992" s="1258"/>
      <c r="J992" s="1258"/>
      <c r="K992" s="1258"/>
      <c r="L992" s="1258"/>
      <c r="M992" s="1258"/>
      <c r="N992" s="1258"/>
      <c r="O992" s="1258"/>
      <c r="P992" s="1258"/>
      <c r="Q992" s="1258"/>
      <c r="R992" s="1258"/>
      <c r="S992" s="1258"/>
      <c r="T992" s="1258"/>
      <c r="U992" s="1258"/>
      <c r="V992" s="1258"/>
      <c r="W992" s="1258"/>
      <c r="X992" s="1258"/>
      <c r="Y992" s="1258"/>
      <c r="Z992" s="1258"/>
    </row>
    <row r="993" hidden="1">
      <c r="A993" s="1258"/>
      <c r="B993" s="1258"/>
      <c r="C993" s="1258"/>
      <c r="D993" s="1258"/>
      <c r="E993" s="1258"/>
      <c r="F993" s="1258"/>
      <c r="G993" s="1258"/>
      <c r="H993" s="1258"/>
      <c r="I993" s="1258"/>
      <c r="J993" s="1258"/>
      <c r="K993" s="1258"/>
      <c r="L993" s="1258"/>
      <c r="M993" s="1258"/>
      <c r="N993" s="1258"/>
      <c r="O993" s="1258"/>
      <c r="P993" s="1258"/>
      <c r="Q993" s="1258"/>
      <c r="R993" s="1258"/>
      <c r="S993" s="1258"/>
      <c r="T993" s="1258"/>
      <c r="U993" s="1258"/>
      <c r="V993" s="1258"/>
      <c r="W993" s="1258"/>
      <c r="X993" s="1258"/>
      <c r="Y993" s="1258"/>
      <c r="Z993" s="1258"/>
    </row>
    <row r="994" hidden="1">
      <c r="A994" s="1258"/>
      <c r="B994" s="1258"/>
      <c r="C994" s="1258"/>
      <c r="D994" s="1258"/>
      <c r="E994" s="1258"/>
      <c r="F994" s="1258"/>
      <c r="G994" s="1258"/>
      <c r="H994" s="1258"/>
      <c r="I994" s="1258"/>
      <c r="J994" s="1258"/>
      <c r="K994" s="1258"/>
      <c r="L994" s="1258"/>
      <c r="M994" s="1258"/>
      <c r="N994" s="1258"/>
      <c r="O994" s="1258"/>
      <c r="P994" s="1258"/>
      <c r="Q994" s="1258"/>
      <c r="R994" s="1258"/>
      <c r="S994" s="1258"/>
      <c r="T994" s="1258"/>
      <c r="U994" s="1258"/>
      <c r="V994" s="1258"/>
      <c r="W994" s="1258"/>
      <c r="X994" s="1258"/>
      <c r="Y994" s="1258"/>
      <c r="Z994" s="1258"/>
    </row>
    <row r="995" hidden="1">
      <c r="A995" s="1258"/>
      <c r="B995" s="1258"/>
      <c r="C995" s="1258"/>
      <c r="D995" s="1258"/>
      <c r="E995" s="1258"/>
      <c r="F995" s="1258"/>
      <c r="G995" s="1258"/>
      <c r="H995" s="1258"/>
      <c r="I995" s="1258"/>
      <c r="J995" s="1258"/>
      <c r="K995" s="1258"/>
      <c r="L995" s="1258"/>
      <c r="M995" s="1258"/>
      <c r="N995" s="1258"/>
      <c r="O995" s="1258"/>
      <c r="P995" s="1258"/>
      <c r="Q995" s="1258"/>
      <c r="R995" s="1258"/>
      <c r="S995" s="1258"/>
      <c r="T995" s="1258"/>
      <c r="U995" s="1258"/>
      <c r="V995" s="1258"/>
      <c r="W995" s="1258"/>
      <c r="X995" s="1258"/>
      <c r="Y995" s="1258"/>
      <c r="Z995" s="1258"/>
    </row>
    <row r="996" hidden="1">
      <c r="A996" s="1258"/>
      <c r="B996" s="1258"/>
      <c r="C996" s="1258"/>
      <c r="D996" s="1258"/>
      <c r="E996" s="1258"/>
      <c r="F996" s="1258"/>
      <c r="G996" s="1258"/>
      <c r="H996" s="1258"/>
      <c r="I996" s="1258"/>
      <c r="J996" s="1258"/>
      <c r="K996" s="1258"/>
      <c r="L996" s="1258"/>
      <c r="M996" s="1258"/>
      <c r="N996" s="1258"/>
      <c r="O996" s="1258"/>
      <c r="P996" s="1258"/>
      <c r="Q996" s="1258"/>
      <c r="R996" s="1258"/>
      <c r="S996" s="1258"/>
      <c r="T996" s="1258"/>
      <c r="U996" s="1258"/>
      <c r="V996" s="1258"/>
      <c r="W996" s="1258"/>
      <c r="X996" s="1258"/>
      <c r="Y996" s="1258"/>
      <c r="Z996" s="1258"/>
    </row>
    <row r="997" hidden="1">
      <c r="A997" s="1258"/>
      <c r="B997" s="1258"/>
      <c r="C997" s="1258"/>
      <c r="D997" s="1258"/>
      <c r="E997" s="1258"/>
      <c r="F997" s="1258"/>
      <c r="G997" s="1258"/>
      <c r="H997" s="1258"/>
      <c r="I997" s="1258"/>
      <c r="J997" s="1258"/>
      <c r="K997" s="1258"/>
      <c r="L997" s="1258"/>
      <c r="M997" s="1258"/>
      <c r="N997" s="1258"/>
      <c r="O997" s="1258"/>
      <c r="P997" s="1258"/>
      <c r="Q997" s="1258"/>
      <c r="R997" s="1258"/>
      <c r="S997" s="1258"/>
      <c r="T997" s="1258"/>
      <c r="U997" s="1258"/>
      <c r="V997" s="1258"/>
      <c r="W997" s="1258"/>
      <c r="X997" s="1258"/>
      <c r="Y997" s="1258"/>
      <c r="Z997" s="1258"/>
    </row>
    <row r="998" hidden="1">
      <c r="A998" s="1258"/>
      <c r="B998" s="1258"/>
      <c r="C998" s="1258"/>
      <c r="D998" s="1258"/>
      <c r="E998" s="1258"/>
      <c r="F998" s="1258"/>
      <c r="G998" s="1258"/>
      <c r="H998" s="1258"/>
      <c r="I998" s="1258"/>
      <c r="J998" s="1258"/>
      <c r="K998" s="1258"/>
      <c r="L998" s="1258"/>
      <c r="M998" s="1258"/>
      <c r="N998" s="1258"/>
      <c r="O998" s="1258"/>
      <c r="P998" s="1258"/>
      <c r="Q998" s="1258"/>
      <c r="R998" s="1258"/>
      <c r="S998" s="1258"/>
      <c r="T998" s="1258"/>
      <c r="U998" s="1258"/>
      <c r="V998" s="1258"/>
      <c r="W998" s="1258"/>
      <c r="X998" s="1258"/>
      <c r="Y998" s="1258"/>
      <c r="Z998" s="1258"/>
    </row>
    <row r="999" hidden="1">
      <c r="A999" s="1258"/>
      <c r="B999" s="1258"/>
      <c r="C999" s="1258"/>
      <c r="D999" s="1258"/>
      <c r="E999" s="1258"/>
      <c r="F999" s="1258"/>
      <c r="G999" s="1258"/>
      <c r="H999" s="1258"/>
      <c r="I999" s="1258"/>
      <c r="J999" s="1258"/>
      <c r="K999" s="1258"/>
      <c r="L999" s="1258"/>
      <c r="M999" s="1258"/>
      <c r="N999" s="1258"/>
      <c r="O999" s="1258"/>
      <c r="P999" s="1258"/>
      <c r="Q999" s="1258"/>
      <c r="R999" s="1258"/>
      <c r="S999" s="1258"/>
      <c r="T999" s="1258"/>
      <c r="U999" s="1258"/>
      <c r="V999" s="1258"/>
      <c r="W999" s="1258"/>
      <c r="X999" s="1258"/>
      <c r="Y999" s="1258"/>
      <c r="Z999" s="1258"/>
    </row>
    <row r="1000" hidden="1">
      <c r="A1000" s="1258"/>
      <c r="B1000" s="1258"/>
      <c r="C1000" s="1258"/>
      <c r="D1000" s="1258"/>
      <c r="E1000" s="1258"/>
      <c r="F1000" s="1258"/>
      <c r="G1000" s="1258"/>
      <c r="H1000" s="1258"/>
      <c r="I1000" s="1258"/>
      <c r="J1000" s="1258"/>
      <c r="K1000" s="1258"/>
      <c r="L1000" s="1258"/>
      <c r="M1000" s="1258"/>
      <c r="N1000" s="1258"/>
      <c r="O1000" s="1258"/>
      <c r="P1000" s="1258"/>
      <c r="Q1000" s="1258"/>
      <c r="R1000" s="1258"/>
      <c r="S1000" s="1258"/>
      <c r="T1000" s="1258"/>
      <c r="U1000" s="1258"/>
      <c r="V1000" s="1258"/>
      <c r="W1000" s="1258"/>
      <c r="X1000" s="1258"/>
      <c r="Y1000" s="1258"/>
      <c r="Z1000" s="1258"/>
    </row>
  </sheetData>
  <mergeCells count="32">
    <mergeCell ref="D3:F3"/>
    <mergeCell ref="G3:H3"/>
    <mergeCell ref="S3:T3"/>
    <mergeCell ref="U3:V3"/>
    <mergeCell ref="B10:G10"/>
    <mergeCell ref="H10:R10"/>
    <mergeCell ref="S10:X10"/>
    <mergeCell ref="H52:R52"/>
    <mergeCell ref="S52:X52"/>
    <mergeCell ref="B17:G17"/>
    <mergeCell ref="H17:R17"/>
    <mergeCell ref="S17:X17"/>
    <mergeCell ref="B35:G35"/>
    <mergeCell ref="H35:R35"/>
    <mergeCell ref="S35:X35"/>
    <mergeCell ref="B52:G52"/>
    <mergeCell ref="B59:G59"/>
    <mergeCell ref="H59:R59"/>
    <mergeCell ref="S59:X59"/>
    <mergeCell ref="B75:G75"/>
    <mergeCell ref="H75:R75"/>
    <mergeCell ref="S75:X75"/>
    <mergeCell ref="B85:G85"/>
    <mergeCell ref="H93:R93"/>
    <mergeCell ref="S93:X93"/>
    <mergeCell ref="H85:R85"/>
    <mergeCell ref="S85:X85"/>
    <mergeCell ref="L89:M89"/>
    <mergeCell ref="L90:M90"/>
    <mergeCell ref="L91:M91"/>
    <mergeCell ref="L92:M92"/>
    <mergeCell ref="B93:G93"/>
  </mergeCells>
  <conditionalFormatting sqref="B11:X11 B18:X19 B25:X29 B36:X46 B60:X69 B76:X79 B86:X87 B94:X100">
    <cfRule type="notContainsBlanks" dxfId="11" priority="1">
      <formula>LEN(TRIM(B11))&gt;0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7" width="10.0"/>
    <col hidden="1" min="29" max="29" width="11.22"/>
  </cols>
  <sheetData>
    <row r="1">
      <c r="A1" s="394"/>
      <c r="B1" s="295"/>
      <c r="C1" s="295"/>
      <c r="D1" s="1371" t="s">
        <v>2272</v>
      </c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1258"/>
    </row>
    <row r="2">
      <c r="A2" s="1372" t="s">
        <v>2273</v>
      </c>
      <c r="B2" s="295"/>
      <c r="C2" s="295"/>
      <c r="D2" s="1373" t="s">
        <v>667</v>
      </c>
      <c r="G2" s="398">
        <v>46199.0</v>
      </c>
      <c r="I2" s="295"/>
      <c r="K2" s="399"/>
      <c r="L2" s="1374" t="s">
        <v>668</v>
      </c>
      <c r="M2" s="3"/>
      <c r="N2" s="1375" t="s">
        <v>669</v>
      </c>
      <c r="O2" s="3"/>
      <c r="P2" s="1376" t="s">
        <v>121</v>
      </c>
      <c r="Q2" s="3"/>
      <c r="R2" s="1377" t="s">
        <v>759</v>
      </c>
      <c r="S2" s="3"/>
      <c r="T2" s="295"/>
      <c r="U2" s="295"/>
      <c r="V2" s="295"/>
      <c r="W2" s="295"/>
      <c r="X2" s="295"/>
      <c r="Y2" s="295"/>
      <c r="Z2" s="295"/>
      <c r="AA2" s="295"/>
      <c r="AB2" s="295"/>
      <c r="AC2" s="1258"/>
    </row>
    <row r="3">
      <c r="A3" s="404"/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1258"/>
    </row>
    <row r="4">
      <c r="A4" s="1378" t="s">
        <v>671</v>
      </c>
      <c r="B4" s="1378" t="s">
        <v>716</v>
      </c>
      <c r="C4" s="1378" t="s">
        <v>717</v>
      </c>
      <c r="D4" s="1378" t="s">
        <v>718</v>
      </c>
      <c r="E4" s="1378" t="s">
        <v>735</v>
      </c>
      <c r="F4" s="1378" t="s">
        <v>720</v>
      </c>
      <c r="G4" s="1378" t="s">
        <v>721</v>
      </c>
      <c r="H4" s="1378" t="s">
        <v>736</v>
      </c>
      <c r="I4" s="1378" t="s">
        <v>723</v>
      </c>
      <c r="J4" s="1378" t="s">
        <v>724</v>
      </c>
      <c r="K4" s="1378" t="s">
        <v>725</v>
      </c>
      <c r="L4" s="1378" t="s">
        <v>726</v>
      </c>
      <c r="M4" s="1378" t="s">
        <v>727</v>
      </c>
      <c r="N4" s="1378" t="s">
        <v>737</v>
      </c>
      <c r="O4" s="1378" t="s">
        <v>738</v>
      </c>
      <c r="P4" s="1378" t="s">
        <v>730</v>
      </c>
      <c r="Q4" s="1378" t="s">
        <v>731</v>
      </c>
      <c r="R4" s="1378" t="s">
        <v>789</v>
      </c>
      <c r="S4" s="1378" t="s">
        <v>733</v>
      </c>
      <c r="T4" s="1378" t="s">
        <v>734</v>
      </c>
      <c r="U4" s="1378" t="s">
        <v>790</v>
      </c>
      <c r="V4" s="1378" t="s">
        <v>791</v>
      </c>
      <c r="W4" s="1378" t="s">
        <v>792</v>
      </c>
      <c r="X4" s="1378" t="s">
        <v>2018</v>
      </c>
      <c r="Y4" s="1378" t="s">
        <v>2019</v>
      </c>
      <c r="Z4" s="1378" t="s">
        <v>2020</v>
      </c>
      <c r="AA4" s="1378" t="s">
        <v>2021</v>
      </c>
      <c r="AB4" s="1378" t="s">
        <v>671</v>
      </c>
      <c r="AC4" s="1258"/>
    </row>
    <row r="5">
      <c r="A5" s="1378" t="s">
        <v>4</v>
      </c>
      <c r="B5" s="1379" t="s">
        <v>897</v>
      </c>
      <c r="C5" s="1379" t="s">
        <v>893</v>
      </c>
      <c r="D5" s="1379" t="s">
        <v>906</v>
      </c>
      <c r="E5" s="1379" t="s">
        <v>906</v>
      </c>
      <c r="F5" s="1379" t="s">
        <v>893</v>
      </c>
      <c r="G5" s="1379" t="s">
        <v>893</v>
      </c>
      <c r="H5" s="1379" t="s">
        <v>893</v>
      </c>
      <c r="I5" s="1379" t="s">
        <v>897</v>
      </c>
      <c r="J5" s="1379" t="s">
        <v>906</v>
      </c>
      <c r="K5" s="1379" t="s">
        <v>906</v>
      </c>
      <c r="L5" s="1379" t="s">
        <v>793</v>
      </c>
      <c r="M5" s="1379" t="s">
        <v>893</v>
      </c>
      <c r="N5" s="1379" t="s">
        <v>906</v>
      </c>
      <c r="O5" s="1379" t="s">
        <v>918</v>
      </c>
      <c r="P5" s="1379" t="s">
        <v>2274</v>
      </c>
      <c r="Q5" s="1379" t="s">
        <v>906</v>
      </c>
      <c r="R5" s="1379" t="s">
        <v>906</v>
      </c>
      <c r="S5" s="1379" t="s">
        <v>906</v>
      </c>
      <c r="T5" s="1379" t="s">
        <v>906</v>
      </c>
      <c r="U5" s="1379" t="s">
        <v>793</v>
      </c>
      <c r="V5" s="1379" t="s">
        <v>893</v>
      </c>
      <c r="W5" s="1379" t="s">
        <v>893</v>
      </c>
      <c r="X5" s="1379" t="s">
        <v>893</v>
      </c>
      <c r="Y5" s="1379" t="s">
        <v>893</v>
      </c>
      <c r="Z5" s="1379" t="s">
        <v>893</v>
      </c>
      <c r="AA5" s="1379" t="s">
        <v>897</v>
      </c>
      <c r="AB5" s="1378" t="s">
        <v>4</v>
      </c>
      <c r="AC5" s="1258"/>
    </row>
    <row r="6">
      <c r="A6" s="1378" t="s">
        <v>693</v>
      </c>
      <c r="B6" s="1379" t="s">
        <v>2275</v>
      </c>
      <c r="C6" s="1379" t="s">
        <v>2276</v>
      </c>
      <c r="D6" s="1379" t="s">
        <v>2277</v>
      </c>
      <c r="E6" s="1379" t="s">
        <v>797</v>
      </c>
      <c r="F6" s="1379" t="s">
        <v>2278</v>
      </c>
      <c r="G6" s="1379" t="s">
        <v>2279</v>
      </c>
      <c r="H6" s="1379" t="s">
        <v>2279</v>
      </c>
      <c r="I6" s="1379" t="s">
        <v>2275</v>
      </c>
      <c r="J6" s="1379" t="s">
        <v>2280</v>
      </c>
      <c r="K6" s="1379" t="s">
        <v>2281</v>
      </c>
      <c r="L6" s="1379" t="s">
        <v>2282</v>
      </c>
      <c r="M6" s="1379" t="s">
        <v>2283</v>
      </c>
      <c r="N6" s="1379" t="s">
        <v>2284</v>
      </c>
      <c r="O6" s="1379" t="s">
        <v>2285</v>
      </c>
      <c r="P6" s="1379" t="s">
        <v>2286</v>
      </c>
      <c r="Q6" s="1379" t="s">
        <v>2287</v>
      </c>
      <c r="R6" s="1379" t="s">
        <v>2288</v>
      </c>
      <c r="S6" s="1379" t="s">
        <v>2289</v>
      </c>
      <c r="T6" s="1379" t="s">
        <v>2289</v>
      </c>
      <c r="U6" s="1379" t="s">
        <v>2290</v>
      </c>
      <c r="V6" s="1379" t="s">
        <v>2291</v>
      </c>
      <c r="W6" s="1379" t="s">
        <v>2278</v>
      </c>
      <c r="X6" s="1379" t="s">
        <v>2278</v>
      </c>
      <c r="Y6" s="1379" t="s">
        <v>2292</v>
      </c>
      <c r="Z6" s="1379" t="s">
        <v>2293</v>
      </c>
      <c r="AA6" s="1379" t="s">
        <v>2294</v>
      </c>
      <c r="AB6" s="1378" t="s">
        <v>693</v>
      </c>
      <c r="AC6" s="1258"/>
    </row>
    <row r="7">
      <c r="A7" s="1378" t="s">
        <v>711</v>
      </c>
      <c r="B7" s="1379" t="s">
        <v>455</v>
      </c>
      <c r="C7" s="1379" t="s">
        <v>25</v>
      </c>
      <c r="D7" s="1379" t="s">
        <v>25</v>
      </c>
      <c r="E7" s="1379" t="s">
        <v>25</v>
      </c>
      <c r="F7" s="1379" t="s">
        <v>25</v>
      </c>
      <c r="G7" s="1379" t="s">
        <v>25</v>
      </c>
      <c r="H7" s="1379" t="s">
        <v>25</v>
      </c>
      <c r="I7" s="1379" t="s">
        <v>371</v>
      </c>
      <c r="J7" s="1379" t="s">
        <v>337</v>
      </c>
      <c r="K7" s="1379" t="s">
        <v>337</v>
      </c>
      <c r="L7" s="1379" t="s">
        <v>337</v>
      </c>
      <c r="M7" s="1379" t="s">
        <v>337</v>
      </c>
      <c r="N7" s="1379" t="s">
        <v>337</v>
      </c>
      <c r="O7" s="1379" t="s">
        <v>140</v>
      </c>
      <c r="P7" s="1379" t="s">
        <v>412</v>
      </c>
      <c r="Q7" s="1379" t="s">
        <v>331</v>
      </c>
      <c r="R7" s="1379" t="s">
        <v>331</v>
      </c>
      <c r="S7" s="1379" t="s">
        <v>331</v>
      </c>
      <c r="T7" s="1379" t="s">
        <v>331</v>
      </c>
      <c r="U7" s="1379" t="s">
        <v>331</v>
      </c>
      <c r="V7" s="1379" t="s">
        <v>314</v>
      </c>
      <c r="W7" s="1379" t="s">
        <v>314</v>
      </c>
      <c r="X7" s="1379" t="s">
        <v>314</v>
      </c>
      <c r="Y7" s="1379" t="s">
        <v>314</v>
      </c>
      <c r="Z7" s="1379" t="s">
        <v>314</v>
      </c>
      <c r="AA7" s="1379" t="s">
        <v>412</v>
      </c>
      <c r="AB7" s="1378" t="s">
        <v>711</v>
      </c>
      <c r="AC7" s="1258"/>
    </row>
    <row r="8">
      <c r="A8" s="1378" t="s">
        <v>713</v>
      </c>
      <c r="B8" s="1380"/>
      <c r="C8" s="2"/>
      <c r="D8" s="2"/>
      <c r="E8" s="2"/>
      <c r="F8" s="2"/>
      <c r="G8" s="2"/>
      <c r="H8" s="2"/>
      <c r="I8" s="1381"/>
      <c r="J8" s="2"/>
      <c r="K8" s="2"/>
      <c r="L8" s="2"/>
      <c r="M8" s="2"/>
      <c r="N8" s="2"/>
      <c r="O8" s="2"/>
      <c r="P8" s="1382"/>
      <c r="Q8" s="2"/>
      <c r="R8" s="2"/>
      <c r="S8" s="2"/>
      <c r="T8" s="2"/>
      <c r="U8" s="2"/>
      <c r="V8" s="1381"/>
      <c r="W8" s="2"/>
      <c r="X8" s="2"/>
      <c r="Y8" s="2"/>
      <c r="Z8" s="2"/>
      <c r="AA8" s="3"/>
      <c r="AB8" s="1378" t="s">
        <v>713</v>
      </c>
      <c r="AC8" s="1258"/>
    </row>
    <row r="9">
      <c r="A9" s="1383" t="s">
        <v>719</v>
      </c>
      <c r="B9" s="1384" t="s">
        <v>2295</v>
      </c>
      <c r="C9" s="1385" t="s">
        <v>2296</v>
      </c>
      <c r="D9" s="1385" t="s">
        <v>2296</v>
      </c>
      <c r="E9" s="1384" t="s">
        <v>2297</v>
      </c>
      <c r="F9" s="1385" t="s">
        <v>2296</v>
      </c>
      <c r="G9" s="1385" t="s">
        <v>2296</v>
      </c>
      <c r="H9" s="1385" t="s">
        <v>2296</v>
      </c>
      <c r="I9" s="1384" t="s">
        <v>2298</v>
      </c>
      <c r="J9" s="1384" t="s">
        <v>2299</v>
      </c>
      <c r="K9" s="1384" t="s">
        <v>2300</v>
      </c>
      <c r="L9" s="1384" t="s">
        <v>2301</v>
      </c>
      <c r="M9" s="1384" t="s">
        <v>2302</v>
      </c>
      <c r="N9" s="1384" t="s">
        <v>2303</v>
      </c>
      <c r="O9" s="1384" t="s">
        <v>2304</v>
      </c>
      <c r="P9" s="1385" t="s">
        <v>2296</v>
      </c>
      <c r="Q9" s="1384" t="s">
        <v>2305</v>
      </c>
      <c r="R9" s="1385" t="s">
        <v>2296</v>
      </c>
      <c r="S9" s="1384" t="s">
        <v>2306</v>
      </c>
      <c r="T9" s="1385" t="s">
        <v>2296</v>
      </c>
      <c r="U9" s="1385" t="s">
        <v>2296</v>
      </c>
      <c r="V9" s="1385" t="s">
        <v>2296</v>
      </c>
      <c r="W9" s="1385" t="s">
        <v>2296</v>
      </c>
      <c r="X9" s="1385" t="s">
        <v>2296</v>
      </c>
      <c r="Y9" s="1385" t="s">
        <v>2296</v>
      </c>
      <c r="Z9" s="1385" t="s">
        <v>2296</v>
      </c>
      <c r="AA9" s="1384" t="s">
        <v>2307</v>
      </c>
      <c r="AB9" s="1383" t="s">
        <v>719</v>
      </c>
      <c r="AC9" s="1258"/>
    </row>
    <row r="10">
      <c r="A10" s="1378" t="s">
        <v>671</v>
      </c>
      <c r="B10" s="1378" t="s">
        <v>716</v>
      </c>
      <c r="C10" s="1378" t="s">
        <v>717</v>
      </c>
      <c r="D10" s="1378" t="s">
        <v>718</v>
      </c>
      <c r="E10" s="1378" t="s">
        <v>735</v>
      </c>
      <c r="F10" s="1378" t="s">
        <v>720</v>
      </c>
      <c r="G10" s="1378" t="s">
        <v>721</v>
      </c>
      <c r="H10" s="1378" t="s">
        <v>736</v>
      </c>
      <c r="I10" s="1378" t="s">
        <v>723</v>
      </c>
      <c r="J10" s="1378" t="s">
        <v>724</v>
      </c>
      <c r="K10" s="1378" t="s">
        <v>725</v>
      </c>
      <c r="L10" s="1378" t="s">
        <v>726</v>
      </c>
      <c r="M10" s="1378" t="s">
        <v>727</v>
      </c>
      <c r="N10" s="1378" t="s">
        <v>737</v>
      </c>
      <c r="O10" s="1378" t="s">
        <v>738</v>
      </c>
      <c r="P10" s="1378" t="s">
        <v>730</v>
      </c>
      <c r="Q10" s="1378" t="s">
        <v>731</v>
      </c>
      <c r="R10" s="1378" t="s">
        <v>789</v>
      </c>
      <c r="S10" s="1378" t="s">
        <v>733</v>
      </c>
      <c r="T10" s="1378" t="s">
        <v>734</v>
      </c>
      <c r="U10" s="1378" t="s">
        <v>790</v>
      </c>
      <c r="V10" s="1378" t="s">
        <v>791</v>
      </c>
      <c r="W10" s="1378" t="s">
        <v>792</v>
      </c>
      <c r="X10" s="1378" t="s">
        <v>2018</v>
      </c>
      <c r="Y10" s="1378" t="s">
        <v>2019</v>
      </c>
      <c r="Z10" s="1378" t="s">
        <v>2020</v>
      </c>
      <c r="AA10" s="1378" t="s">
        <v>2021</v>
      </c>
      <c r="AB10" s="1378" t="s">
        <v>671</v>
      </c>
      <c r="AC10" s="1258"/>
    </row>
    <row r="11">
      <c r="A11" s="1378" t="s">
        <v>4</v>
      </c>
      <c r="B11" s="1379" t="s">
        <v>897</v>
      </c>
      <c r="C11" s="1379" t="s">
        <v>893</v>
      </c>
      <c r="D11" s="1379" t="s">
        <v>906</v>
      </c>
      <c r="E11" s="1379" t="s">
        <v>906</v>
      </c>
      <c r="F11" s="1379" t="s">
        <v>893</v>
      </c>
      <c r="G11" s="1379" t="s">
        <v>893</v>
      </c>
      <c r="H11" s="1379" t="s">
        <v>893</v>
      </c>
      <c r="I11" s="1379" t="s">
        <v>897</v>
      </c>
      <c r="J11" s="1379" t="s">
        <v>906</v>
      </c>
      <c r="K11" s="1379" t="s">
        <v>906</v>
      </c>
      <c r="L11" s="1379" t="s">
        <v>793</v>
      </c>
      <c r="M11" s="1379" t="s">
        <v>893</v>
      </c>
      <c r="N11" s="1379" t="s">
        <v>906</v>
      </c>
      <c r="O11" s="1379" t="s">
        <v>918</v>
      </c>
      <c r="P11" s="1379" t="s">
        <v>2274</v>
      </c>
      <c r="Q11" s="1379" t="s">
        <v>906</v>
      </c>
      <c r="R11" s="1379" t="s">
        <v>906</v>
      </c>
      <c r="S11" s="1379" t="s">
        <v>906</v>
      </c>
      <c r="T11" s="1379" t="s">
        <v>906</v>
      </c>
      <c r="U11" s="1379" t="s">
        <v>793</v>
      </c>
      <c r="V11" s="1379" t="s">
        <v>893</v>
      </c>
      <c r="W11" s="1379" t="s">
        <v>893</v>
      </c>
      <c r="X11" s="1379" t="s">
        <v>893</v>
      </c>
      <c r="Y11" s="1379" t="s">
        <v>893</v>
      </c>
      <c r="Z11" s="1379" t="s">
        <v>893</v>
      </c>
      <c r="AA11" s="1379" t="s">
        <v>897</v>
      </c>
      <c r="AB11" s="1378" t="s">
        <v>4</v>
      </c>
      <c r="AC11" s="1258"/>
    </row>
    <row r="12">
      <c r="A12" s="1378" t="s">
        <v>693</v>
      </c>
      <c r="B12" s="1379" t="s">
        <v>2275</v>
      </c>
      <c r="C12" s="1379" t="s">
        <v>2276</v>
      </c>
      <c r="D12" s="1379" t="s">
        <v>2277</v>
      </c>
      <c r="E12" s="1379" t="s">
        <v>797</v>
      </c>
      <c r="F12" s="1379" t="s">
        <v>2278</v>
      </c>
      <c r="G12" s="1379" t="s">
        <v>2279</v>
      </c>
      <c r="H12" s="1379" t="s">
        <v>2279</v>
      </c>
      <c r="I12" s="1379" t="s">
        <v>2275</v>
      </c>
      <c r="J12" s="1379" t="s">
        <v>2280</v>
      </c>
      <c r="K12" s="1379" t="s">
        <v>2281</v>
      </c>
      <c r="L12" s="1379" t="s">
        <v>2282</v>
      </c>
      <c r="M12" s="1379" t="s">
        <v>2283</v>
      </c>
      <c r="N12" s="1379" t="s">
        <v>2284</v>
      </c>
      <c r="O12" s="1379" t="s">
        <v>2285</v>
      </c>
      <c r="P12" s="1379" t="s">
        <v>2286</v>
      </c>
      <c r="Q12" s="1379" t="s">
        <v>2287</v>
      </c>
      <c r="R12" s="1379" t="s">
        <v>2288</v>
      </c>
      <c r="S12" s="1379" t="s">
        <v>2289</v>
      </c>
      <c r="T12" s="1379" t="s">
        <v>2289</v>
      </c>
      <c r="U12" s="1379" t="s">
        <v>2290</v>
      </c>
      <c r="V12" s="1379" t="s">
        <v>2291</v>
      </c>
      <c r="W12" s="1379" t="s">
        <v>2278</v>
      </c>
      <c r="X12" s="1379" t="s">
        <v>2278</v>
      </c>
      <c r="Y12" s="1379" t="s">
        <v>2292</v>
      </c>
      <c r="Z12" s="1379" t="s">
        <v>2293</v>
      </c>
      <c r="AA12" s="1379" t="s">
        <v>2294</v>
      </c>
      <c r="AB12" s="1378" t="s">
        <v>693</v>
      </c>
      <c r="AC12" s="1258"/>
    </row>
    <row r="13">
      <c r="A13" s="1383" t="s">
        <v>720</v>
      </c>
      <c r="B13" s="1384" t="s">
        <v>2308</v>
      </c>
      <c r="C13" s="1385" t="s">
        <v>2296</v>
      </c>
      <c r="D13" s="1385" t="s">
        <v>2296</v>
      </c>
      <c r="E13" s="1385" t="s">
        <v>2296</v>
      </c>
      <c r="F13" s="1385" t="s">
        <v>2296</v>
      </c>
      <c r="G13" s="1385" t="s">
        <v>2296</v>
      </c>
      <c r="H13" s="1385" t="s">
        <v>2296</v>
      </c>
      <c r="I13" s="1385" t="s">
        <v>2296</v>
      </c>
      <c r="J13" s="1384" t="s">
        <v>2309</v>
      </c>
      <c r="K13" s="1385" t="s">
        <v>2296</v>
      </c>
      <c r="L13" s="1384" t="s">
        <v>2310</v>
      </c>
      <c r="M13" s="1385" t="s">
        <v>2296</v>
      </c>
      <c r="N13" s="1384" t="s">
        <v>2311</v>
      </c>
      <c r="O13" s="1385" t="s">
        <v>2296</v>
      </c>
      <c r="P13" s="1385" t="s">
        <v>2296</v>
      </c>
      <c r="Q13" s="1385"/>
      <c r="R13" s="1385" t="s">
        <v>2296</v>
      </c>
      <c r="S13" s="1385" t="s">
        <v>2296</v>
      </c>
      <c r="T13" s="1385" t="s">
        <v>2296</v>
      </c>
      <c r="U13" s="1385" t="s">
        <v>2296</v>
      </c>
      <c r="V13" s="1385"/>
      <c r="W13" s="1384" t="s">
        <v>2312</v>
      </c>
      <c r="X13" s="1385" t="s">
        <v>2296</v>
      </c>
      <c r="Y13" s="1385" t="s">
        <v>2296</v>
      </c>
      <c r="Z13" s="1385" t="s">
        <v>2296</v>
      </c>
      <c r="AA13" s="1385"/>
      <c r="AB13" s="1383" t="s">
        <v>720</v>
      </c>
      <c r="AC13" s="1258"/>
    </row>
    <row r="14">
      <c r="A14" s="1383" t="s">
        <v>721</v>
      </c>
      <c r="B14" s="1384" t="s">
        <v>2313</v>
      </c>
      <c r="C14" s="1385" t="s">
        <v>2296</v>
      </c>
      <c r="D14" s="1384" t="s">
        <v>2314</v>
      </c>
      <c r="E14" s="1384" t="s">
        <v>2315</v>
      </c>
      <c r="F14" s="1385" t="s">
        <v>2296</v>
      </c>
      <c r="G14" s="1385" t="s">
        <v>2296</v>
      </c>
      <c r="H14" s="1385" t="s">
        <v>2296</v>
      </c>
      <c r="I14" s="1385" t="s">
        <v>2296</v>
      </c>
      <c r="J14" s="1385" t="s">
        <v>2296</v>
      </c>
      <c r="K14" s="1384" t="s">
        <v>2316</v>
      </c>
      <c r="L14" s="1385" t="s">
        <v>2296</v>
      </c>
      <c r="M14" s="1384" t="s">
        <v>2317</v>
      </c>
      <c r="N14" s="1384" t="s">
        <v>2318</v>
      </c>
      <c r="O14" s="1385"/>
      <c r="P14" s="1385" t="s">
        <v>2296</v>
      </c>
      <c r="Q14" s="1384" t="s">
        <v>2319</v>
      </c>
      <c r="R14" s="1385" t="s">
        <v>2296</v>
      </c>
      <c r="S14" s="1385" t="s">
        <v>2296</v>
      </c>
      <c r="T14" s="1385" t="s">
        <v>2296</v>
      </c>
      <c r="U14" s="1384" t="s">
        <v>2320</v>
      </c>
      <c r="V14" s="1385" t="s">
        <v>2296</v>
      </c>
      <c r="W14" s="1385"/>
      <c r="X14" s="1385" t="s">
        <v>2296</v>
      </c>
      <c r="Y14" s="1385" t="s">
        <v>2296</v>
      </c>
      <c r="Z14" s="1385"/>
      <c r="AA14" s="1384" t="s">
        <v>2321</v>
      </c>
      <c r="AB14" s="1383" t="s">
        <v>721</v>
      </c>
      <c r="AC14" s="1258"/>
    </row>
    <row r="15">
      <c r="A15" s="1378" t="s">
        <v>671</v>
      </c>
      <c r="B15" s="1378" t="s">
        <v>716</v>
      </c>
      <c r="C15" s="1378" t="s">
        <v>717</v>
      </c>
      <c r="D15" s="1378" t="s">
        <v>718</v>
      </c>
      <c r="E15" s="1378" t="s">
        <v>735</v>
      </c>
      <c r="F15" s="1378" t="s">
        <v>720</v>
      </c>
      <c r="G15" s="1378" t="s">
        <v>721</v>
      </c>
      <c r="H15" s="1378" t="s">
        <v>736</v>
      </c>
      <c r="I15" s="1378" t="s">
        <v>723</v>
      </c>
      <c r="J15" s="1378" t="s">
        <v>724</v>
      </c>
      <c r="K15" s="1378" t="s">
        <v>725</v>
      </c>
      <c r="L15" s="1378" t="s">
        <v>726</v>
      </c>
      <c r="M15" s="1378" t="s">
        <v>727</v>
      </c>
      <c r="N15" s="1378" t="s">
        <v>737</v>
      </c>
      <c r="O15" s="1378" t="s">
        <v>738</v>
      </c>
      <c r="P15" s="1378" t="s">
        <v>730</v>
      </c>
      <c r="Q15" s="1378" t="s">
        <v>731</v>
      </c>
      <c r="R15" s="1378" t="s">
        <v>789</v>
      </c>
      <c r="S15" s="1378" t="s">
        <v>733</v>
      </c>
      <c r="T15" s="1378" t="s">
        <v>734</v>
      </c>
      <c r="U15" s="1378" t="s">
        <v>790</v>
      </c>
      <c r="V15" s="1378" t="s">
        <v>791</v>
      </c>
      <c r="W15" s="1378" t="s">
        <v>792</v>
      </c>
      <c r="X15" s="1378" t="s">
        <v>2018</v>
      </c>
      <c r="Y15" s="1378" t="s">
        <v>2019</v>
      </c>
      <c r="Z15" s="1378" t="s">
        <v>2020</v>
      </c>
      <c r="AA15" s="1378" t="s">
        <v>2021</v>
      </c>
      <c r="AB15" s="1378" t="s">
        <v>671</v>
      </c>
      <c r="AC15" s="1258"/>
    </row>
    <row r="16">
      <c r="A16" s="1378" t="s">
        <v>4</v>
      </c>
      <c r="B16" s="1379" t="s">
        <v>897</v>
      </c>
      <c r="C16" s="1379" t="s">
        <v>893</v>
      </c>
      <c r="D16" s="1379" t="s">
        <v>906</v>
      </c>
      <c r="E16" s="1379" t="s">
        <v>906</v>
      </c>
      <c r="F16" s="1379" t="s">
        <v>893</v>
      </c>
      <c r="G16" s="1379" t="s">
        <v>893</v>
      </c>
      <c r="H16" s="1379" t="s">
        <v>893</v>
      </c>
      <c r="I16" s="1379" t="s">
        <v>897</v>
      </c>
      <c r="J16" s="1379" t="s">
        <v>906</v>
      </c>
      <c r="K16" s="1379" t="s">
        <v>906</v>
      </c>
      <c r="L16" s="1379" t="s">
        <v>793</v>
      </c>
      <c r="M16" s="1379" t="s">
        <v>893</v>
      </c>
      <c r="N16" s="1379" t="s">
        <v>906</v>
      </c>
      <c r="O16" s="1379" t="s">
        <v>918</v>
      </c>
      <c r="P16" s="1379" t="s">
        <v>2274</v>
      </c>
      <c r="Q16" s="1379" t="s">
        <v>906</v>
      </c>
      <c r="R16" s="1379" t="s">
        <v>906</v>
      </c>
      <c r="S16" s="1379" t="s">
        <v>906</v>
      </c>
      <c r="T16" s="1379" t="s">
        <v>906</v>
      </c>
      <c r="U16" s="1379" t="s">
        <v>793</v>
      </c>
      <c r="V16" s="1379" t="s">
        <v>893</v>
      </c>
      <c r="W16" s="1379" t="s">
        <v>893</v>
      </c>
      <c r="X16" s="1379" t="s">
        <v>893</v>
      </c>
      <c r="Y16" s="1379" t="s">
        <v>893</v>
      </c>
      <c r="Z16" s="1379" t="s">
        <v>893</v>
      </c>
      <c r="AA16" s="1379" t="s">
        <v>897</v>
      </c>
      <c r="AB16" s="1378" t="s">
        <v>4</v>
      </c>
      <c r="AC16" s="1258"/>
    </row>
    <row r="17">
      <c r="A17" s="1378" t="s">
        <v>693</v>
      </c>
      <c r="B17" s="1379" t="s">
        <v>2275</v>
      </c>
      <c r="C17" s="1379" t="s">
        <v>2276</v>
      </c>
      <c r="D17" s="1379" t="s">
        <v>2277</v>
      </c>
      <c r="E17" s="1379" t="s">
        <v>797</v>
      </c>
      <c r="F17" s="1379" t="s">
        <v>2322</v>
      </c>
      <c r="G17" s="1379" t="s">
        <v>2279</v>
      </c>
      <c r="H17" s="1379" t="s">
        <v>2279</v>
      </c>
      <c r="I17" s="1379" t="s">
        <v>2275</v>
      </c>
      <c r="J17" s="1379" t="s">
        <v>2280</v>
      </c>
      <c r="K17" s="1379" t="s">
        <v>2281</v>
      </c>
      <c r="L17" s="1379" t="s">
        <v>2282</v>
      </c>
      <c r="M17" s="1379" t="s">
        <v>2283</v>
      </c>
      <c r="N17" s="1379" t="s">
        <v>2323</v>
      </c>
      <c r="O17" s="1379" t="s">
        <v>2285</v>
      </c>
      <c r="P17" s="1379" t="s">
        <v>2286</v>
      </c>
      <c r="Q17" s="1379" t="s">
        <v>2287</v>
      </c>
      <c r="R17" s="1379" t="s">
        <v>2288</v>
      </c>
      <c r="S17" s="1379" t="s">
        <v>2324</v>
      </c>
      <c r="T17" s="1379" t="s">
        <v>2324</v>
      </c>
      <c r="U17" s="1379" t="s">
        <v>2325</v>
      </c>
      <c r="V17" s="1379" t="s">
        <v>2291</v>
      </c>
      <c r="W17" s="1379" t="s">
        <v>2278</v>
      </c>
      <c r="X17" s="1379" t="s">
        <v>2278</v>
      </c>
      <c r="Y17" s="1379" t="s">
        <v>2292</v>
      </c>
      <c r="Z17" s="1379" t="s">
        <v>2293</v>
      </c>
      <c r="AA17" s="1379" t="s">
        <v>2326</v>
      </c>
      <c r="AB17" s="1378" t="s">
        <v>693</v>
      </c>
      <c r="AC17" s="1258"/>
    </row>
    <row r="18">
      <c r="A18" s="1383" t="s">
        <v>722</v>
      </c>
      <c r="B18" s="1384" t="s">
        <v>2327</v>
      </c>
      <c r="C18" s="1385" t="s">
        <v>2296</v>
      </c>
      <c r="D18" s="1384" t="s">
        <v>2328</v>
      </c>
      <c r="E18" s="1385" t="s">
        <v>2296</v>
      </c>
      <c r="F18" s="1385" t="s">
        <v>2296</v>
      </c>
      <c r="G18" s="1385" t="s">
        <v>2296</v>
      </c>
      <c r="H18" s="1385" t="s">
        <v>2296</v>
      </c>
      <c r="I18" s="1385" t="s">
        <v>2296</v>
      </c>
      <c r="J18" s="1385" t="s">
        <v>2296</v>
      </c>
      <c r="K18" s="1385"/>
      <c r="L18" s="1384" t="s">
        <v>2329</v>
      </c>
      <c r="M18" s="1384" t="s">
        <v>2330</v>
      </c>
      <c r="N18" s="1385" t="s">
        <v>2296</v>
      </c>
      <c r="O18" s="1385" t="s">
        <v>2296</v>
      </c>
      <c r="P18" s="1385" t="s">
        <v>2296</v>
      </c>
      <c r="Q18" s="1384" t="s">
        <v>2331</v>
      </c>
      <c r="R18" s="1384" t="s">
        <v>2332</v>
      </c>
      <c r="S18" s="1385" t="s">
        <v>2296</v>
      </c>
      <c r="T18" s="1385" t="s">
        <v>2296</v>
      </c>
      <c r="U18" s="1385" t="s">
        <v>2296</v>
      </c>
      <c r="V18" s="1384" t="s">
        <v>2333</v>
      </c>
      <c r="W18" s="1385" t="s">
        <v>2296</v>
      </c>
      <c r="X18" s="1385" t="s">
        <v>2296</v>
      </c>
      <c r="Y18" s="1385" t="s">
        <v>2296</v>
      </c>
      <c r="Z18" s="1385" t="s">
        <v>2296</v>
      </c>
      <c r="AA18" s="1384" t="s">
        <v>2334</v>
      </c>
      <c r="AB18" s="1383" t="s">
        <v>722</v>
      </c>
      <c r="AC18" s="1258"/>
    </row>
    <row r="19">
      <c r="A19" s="1383" t="s">
        <v>723</v>
      </c>
      <c r="B19" s="1385" t="s">
        <v>2296</v>
      </c>
      <c r="C19" s="1385" t="s">
        <v>2296</v>
      </c>
      <c r="D19" s="1384" t="s">
        <v>2335</v>
      </c>
      <c r="E19" s="1386" t="s">
        <v>2336</v>
      </c>
      <c r="F19" s="1385" t="s">
        <v>2296</v>
      </c>
      <c r="G19" s="1385" t="s">
        <v>2296</v>
      </c>
      <c r="H19" s="1385" t="s">
        <v>2296</v>
      </c>
      <c r="I19" s="1385" t="s">
        <v>2296</v>
      </c>
      <c r="J19" s="1385" t="s">
        <v>2296</v>
      </c>
      <c r="K19" s="1385" t="s">
        <v>2296</v>
      </c>
      <c r="L19" s="1385"/>
      <c r="M19" s="1384" t="s">
        <v>2337</v>
      </c>
      <c r="N19" s="1384" t="s">
        <v>2338</v>
      </c>
      <c r="O19" s="1385" t="s">
        <v>2296</v>
      </c>
      <c r="P19" s="1385" t="s">
        <v>2296</v>
      </c>
      <c r="Q19" s="1384" t="s">
        <v>2339</v>
      </c>
      <c r="R19" s="1386" t="s">
        <v>2340</v>
      </c>
      <c r="S19" s="1385" t="s">
        <v>2296</v>
      </c>
      <c r="T19" s="1385" t="s">
        <v>2296</v>
      </c>
      <c r="U19" s="1385" t="s">
        <v>2296</v>
      </c>
      <c r="V19" s="1384" t="s">
        <v>2341</v>
      </c>
      <c r="W19" s="1384" t="s">
        <v>2342</v>
      </c>
      <c r="X19" s="1385"/>
      <c r="Y19" s="1385" t="s">
        <v>2296</v>
      </c>
      <c r="Z19" s="1385" t="s">
        <v>2296</v>
      </c>
      <c r="AA19" s="1385" t="s">
        <v>2296</v>
      </c>
      <c r="AB19" s="1383" t="s">
        <v>723</v>
      </c>
      <c r="AC19" s="1258"/>
    </row>
    <row r="20">
      <c r="A20" s="1383" t="s">
        <v>724</v>
      </c>
      <c r="B20" s="1385" t="s">
        <v>2296</v>
      </c>
      <c r="C20" s="1385"/>
      <c r="D20" s="1385"/>
      <c r="E20" s="1384" t="s">
        <v>2343</v>
      </c>
      <c r="F20" s="1385" t="s">
        <v>2296</v>
      </c>
      <c r="G20" s="1385" t="s">
        <v>2296</v>
      </c>
      <c r="H20" s="1385" t="s">
        <v>2296</v>
      </c>
      <c r="I20" s="1385" t="s">
        <v>2296</v>
      </c>
      <c r="J20" s="1385" t="s">
        <v>2296</v>
      </c>
      <c r="K20" s="1385" t="s">
        <v>2296</v>
      </c>
      <c r="L20" s="1385"/>
      <c r="M20" s="1384" t="s">
        <v>2344</v>
      </c>
      <c r="N20" s="1384" t="s">
        <v>2345</v>
      </c>
      <c r="O20" s="1385" t="s">
        <v>2296</v>
      </c>
      <c r="P20" s="1385" t="s">
        <v>2296</v>
      </c>
      <c r="Q20" s="1384" t="s">
        <v>2346</v>
      </c>
      <c r="R20" s="1385" t="s">
        <v>2296</v>
      </c>
      <c r="S20" s="1385" t="s">
        <v>2296</v>
      </c>
      <c r="T20" s="1385" t="s">
        <v>2296</v>
      </c>
      <c r="U20" s="1386" t="s">
        <v>2347</v>
      </c>
      <c r="V20" s="1384" t="s">
        <v>2348</v>
      </c>
      <c r="W20" s="1385" t="s">
        <v>2296</v>
      </c>
      <c r="X20" s="1385"/>
      <c r="Y20" s="1384" t="s">
        <v>2349</v>
      </c>
      <c r="Z20" s="1385" t="s">
        <v>2296</v>
      </c>
      <c r="AA20" s="1385" t="s">
        <v>2296</v>
      </c>
      <c r="AB20" s="1383" t="s">
        <v>724</v>
      </c>
      <c r="AC20" s="1258"/>
    </row>
    <row r="21">
      <c r="A21" s="1383" t="s">
        <v>725</v>
      </c>
      <c r="B21" s="1385" t="s">
        <v>2296</v>
      </c>
      <c r="C21" s="1384" t="s">
        <v>2350</v>
      </c>
      <c r="D21" s="1385"/>
      <c r="E21" s="1384" t="s">
        <v>2351</v>
      </c>
      <c r="F21" s="1385" t="s">
        <v>2296</v>
      </c>
      <c r="G21" s="1385" t="s">
        <v>2296</v>
      </c>
      <c r="H21" s="1385" t="s">
        <v>2296</v>
      </c>
      <c r="I21" s="1385" t="s">
        <v>2296</v>
      </c>
      <c r="J21" s="1385" t="s">
        <v>2296</v>
      </c>
      <c r="K21" s="1385" t="s">
        <v>2296</v>
      </c>
      <c r="L21" s="1386" t="s">
        <v>2352</v>
      </c>
      <c r="M21" s="1384" t="s">
        <v>2353</v>
      </c>
      <c r="N21" s="1385" t="s">
        <v>2296</v>
      </c>
      <c r="O21" s="1385" t="s">
        <v>2296</v>
      </c>
      <c r="P21" s="1385" t="s">
        <v>2296</v>
      </c>
      <c r="Q21" s="1384" t="s">
        <v>2354</v>
      </c>
      <c r="R21" s="1385" t="s">
        <v>2296</v>
      </c>
      <c r="S21" s="1385" t="s">
        <v>2296</v>
      </c>
      <c r="T21" s="1385" t="s">
        <v>2296</v>
      </c>
      <c r="U21" s="1385" t="s">
        <v>2296</v>
      </c>
      <c r="V21" s="1384" t="s">
        <v>2355</v>
      </c>
      <c r="W21" s="1384" t="s">
        <v>2356</v>
      </c>
      <c r="X21" s="1384" t="s">
        <v>2357</v>
      </c>
      <c r="Y21" s="1384" t="s">
        <v>2358</v>
      </c>
      <c r="Z21" s="1385" t="s">
        <v>2296</v>
      </c>
      <c r="AA21" s="1385" t="s">
        <v>2296</v>
      </c>
      <c r="AB21" s="1383" t="s">
        <v>725</v>
      </c>
      <c r="AC21" s="1258"/>
    </row>
    <row r="22">
      <c r="A22" s="1383" t="s">
        <v>726</v>
      </c>
      <c r="B22" s="1385" t="s">
        <v>2296</v>
      </c>
      <c r="C22" s="1384" t="s">
        <v>2359</v>
      </c>
      <c r="D22" s="1385" t="s">
        <v>2296</v>
      </c>
      <c r="E22" s="1384" t="s">
        <v>2360</v>
      </c>
      <c r="F22" s="1385" t="s">
        <v>2296</v>
      </c>
      <c r="G22" s="1385" t="s">
        <v>2296</v>
      </c>
      <c r="H22" s="1385" t="s">
        <v>2296</v>
      </c>
      <c r="I22" s="1385" t="s">
        <v>2296</v>
      </c>
      <c r="J22" s="1385" t="s">
        <v>2296</v>
      </c>
      <c r="K22" s="1385" t="s">
        <v>2296</v>
      </c>
      <c r="L22" s="1384" t="s">
        <v>2361</v>
      </c>
      <c r="M22" s="1384" t="s">
        <v>2362</v>
      </c>
      <c r="N22" s="1384" t="s">
        <v>2363</v>
      </c>
      <c r="O22" s="1385" t="s">
        <v>2296</v>
      </c>
      <c r="P22" s="1385" t="s">
        <v>2296</v>
      </c>
      <c r="Q22" s="1384" t="s">
        <v>2364</v>
      </c>
      <c r="R22" s="1384" t="s">
        <v>2365</v>
      </c>
      <c r="S22" s="1385" t="s">
        <v>2296</v>
      </c>
      <c r="T22" s="1385" t="s">
        <v>2296</v>
      </c>
      <c r="U22" s="1385" t="s">
        <v>2296</v>
      </c>
      <c r="V22" s="1384" t="s">
        <v>2366</v>
      </c>
      <c r="W22" s="1385" t="s">
        <v>2296</v>
      </c>
      <c r="X22" s="1385" t="s">
        <v>2296</v>
      </c>
      <c r="Y22" s="1384" t="s">
        <v>2367</v>
      </c>
      <c r="Z22" s="1385" t="s">
        <v>2296</v>
      </c>
      <c r="AA22" s="1384" t="s">
        <v>2368</v>
      </c>
      <c r="AB22" s="1383" t="s">
        <v>726</v>
      </c>
      <c r="AC22" s="1258"/>
    </row>
    <row r="23">
      <c r="A23" s="1378" t="s">
        <v>671</v>
      </c>
      <c r="B23" s="1378" t="s">
        <v>716</v>
      </c>
      <c r="C23" s="1378" t="s">
        <v>717</v>
      </c>
      <c r="D23" s="1378" t="s">
        <v>718</v>
      </c>
      <c r="E23" s="1378" t="s">
        <v>735</v>
      </c>
      <c r="F23" s="1378" t="s">
        <v>720</v>
      </c>
      <c r="G23" s="1378" t="s">
        <v>721</v>
      </c>
      <c r="H23" s="1378" t="s">
        <v>736</v>
      </c>
      <c r="I23" s="1378" t="s">
        <v>723</v>
      </c>
      <c r="J23" s="1378" t="s">
        <v>724</v>
      </c>
      <c r="K23" s="1378" t="s">
        <v>725</v>
      </c>
      <c r="L23" s="1378" t="s">
        <v>726</v>
      </c>
      <c r="M23" s="1378" t="s">
        <v>727</v>
      </c>
      <c r="N23" s="1378" t="s">
        <v>737</v>
      </c>
      <c r="O23" s="1378" t="s">
        <v>738</v>
      </c>
      <c r="P23" s="1378" t="s">
        <v>730</v>
      </c>
      <c r="Q23" s="1378" t="s">
        <v>731</v>
      </c>
      <c r="R23" s="1378" t="s">
        <v>789</v>
      </c>
      <c r="S23" s="1378" t="s">
        <v>733</v>
      </c>
      <c r="T23" s="1378" t="s">
        <v>734</v>
      </c>
      <c r="U23" s="1378" t="s">
        <v>790</v>
      </c>
      <c r="V23" s="1378" t="s">
        <v>791</v>
      </c>
      <c r="W23" s="1378" t="s">
        <v>792</v>
      </c>
      <c r="X23" s="1378" t="s">
        <v>2018</v>
      </c>
      <c r="Y23" s="1378" t="s">
        <v>2019</v>
      </c>
      <c r="Z23" s="1378" t="s">
        <v>2020</v>
      </c>
      <c r="AA23" s="1378" t="s">
        <v>2021</v>
      </c>
      <c r="AB23" s="1378" t="s">
        <v>671</v>
      </c>
      <c r="AC23" s="1258"/>
    </row>
    <row r="24">
      <c r="A24" s="1378" t="s">
        <v>4</v>
      </c>
      <c r="B24" s="1379" t="s">
        <v>897</v>
      </c>
      <c r="C24" s="1379" t="s">
        <v>893</v>
      </c>
      <c r="D24" s="1379" t="s">
        <v>906</v>
      </c>
      <c r="E24" s="1379" t="s">
        <v>906</v>
      </c>
      <c r="F24" s="1379" t="s">
        <v>893</v>
      </c>
      <c r="G24" s="1379" t="s">
        <v>893</v>
      </c>
      <c r="H24" s="1379" t="s">
        <v>893</v>
      </c>
      <c r="I24" s="1379" t="s">
        <v>897</v>
      </c>
      <c r="J24" s="1379" t="s">
        <v>906</v>
      </c>
      <c r="K24" s="1379" t="s">
        <v>906</v>
      </c>
      <c r="L24" s="1379" t="s">
        <v>793</v>
      </c>
      <c r="M24" s="1379" t="s">
        <v>893</v>
      </c>
      <c r="N24" s="1379" t="s">
        <v>906</v>
      </c>
      <c r="O24" s="1379" t="s">
        <v>918</v>
      </c>
      <c r="P24" s="1379" t="s">
        <v>2274</v>
      </c>
      <c r="Q24" s="1379" t="s">
        <v>906</v>
      </c>
      <c r="R24" s="1379" t="s">
        <v>906</v>
      </c>
      <c r="S24" s="1379" t="s">
        <v>906</v>
      </c>
      <c r="T24" s="1379" t="s">
        <v>906</v>
      </c>
      <c r="U24" s="1379" t="s">
        <v>793</v>
      </c>
      <c r="V24" s="1379" t="s">
        <v>893</v>
      </c>
      <c r="W24" s="1379" t="s">
        <v>893</v>
      </c>
      <c r="X24" s="1379" t="s">
        <v>893</v>
      </c>
      <c r="Y24" s="1379" t="s">
        <v>893</v>
      </c>
      <c r="Z24" s="1379" t="s">
        <v>893</v>
      </c>
      <c r="AA24" s="1379" t="s">
        <v>897</v>
      </c>
      <c r="AB24" s="1378" t="s">
        <v>4</v>
      </c>
      <c r="AC24" s="1258"/>
    </row>
    <row r="25">
      <c r="A25" s="1378" t="s">
        <v>693</v>
      </c>
      <c r="B25" s="1379" t="s">
        <v>2369</v>
      </c>
      <c r="C25" s="1379" t="s">
        <v>802</v>
      </c>
      <c r="D25" s="1379" t="s">
        <v>2370</v>
      </c>
      <c r="E25" s="1379" t="s">
        <v>2287</v>
      </c>
      <c r="F25" s="1379" t="s">
        <v>2322</v>
      </c>
      <c r="G25" s="1379" t="s">
        <v>2371</v>
      </c>
      <c r="H25" s="1379" t="s">
        <v>2372</v>
      </c>
      <c r="I25" s="1379" t="s">
        <v>2373</v>
      </c>
      <c r="J25" s="1379" t="s">
        <v>785</v>
      </c>
      <c r="K25" s="1379" t="s">
        <v>2374</v>
      </c>
      <c r="L25" s="1379" t="s">
        <v>808</v>
      </c>
      <c r="M25" s="1379" t="s">
        <v>2283</v>
      </c>
      <c r="N25" s="1379" t="s">
        <v>2375</v>
      </c>
      <c r="O25" s="1379" t="s">
        <v>2376</v>
      </c>
      <c r="P25" s="1379" t="s">
        <v>2377</v>
      </c>
      <c r="Q25" s="1379" t="s">
        <v>2378</v>
      </c>
      <c r="R25" s="1379" t="s">
        <v>2324</v>
      </c>
      <c r="S25" s="1379" t="s">
        <v>2379</v>
      </c>
      <c r="T25" s="1379" t="s">
        <v>2379</v>
      </c>
      <c r="U25" s="1379" t="s">
        <v>2380</v>
      </c>
      <c r="V25" s="1379" t="s">
        <v>2293</v>
      </c>
      <c r="W25" s="1379" t="s">
        <v>2372</v>
      </c>
      <c r="X25" s="1379" t="s">
        <v>2372</v>
      </c>
      <c r="Y25" s="1379" t="s">
        <v>2381</v>
      </c>
      <c r="Z25" s="1379" t="s">
        <v>2293</v>
      </c>
      <c r="AA25" s="1379" t="s">
        <v>2382</v>
      </c>
      <c r="AB25" s="1378" t="s">
        <v>693</v>
      </c>
      <c r="AC25" s="1258"/>
    </row>
    <row r="26">
      <c r="A26" s="1383" t="s">
        <v>727</v>
      </c>
      <c r="B26" s="1385" t="s">
        <v>2296</v>
      </c>
      <c r="C26" s="1384" t="s">
        <v>2383</v>
      </c>
      <c r="D26" s="1385" t="s">
        <v>2296</v>
      </c>
      <c r="E26" s="1384" t="s">
        <v>2384</v>
      </c>
      <c r="F26" s="1385" t="s">
        <v>2296</v>
      </c>
      <c r="G26" s="1385" t="s">
        <v>2296</v>
      </c>
      <c r="H26" s="1384" t="s">
        <v>2385</v>
      </c>
      <c r="I26" s="1385" t="s">
        <v>2296</v>
      </c>
      <c r="J26" s="1385"/>
      <c r="K26" s="1385" t="s">
        <v>2296</v>
      </c>
      <c r="L26" s="1384" t="s">
        <v>2386</v>
      </c>
      <c r="M26" s="1385" t="s">
        <v>2296</v>
      </c>
      <c r="N26" s="1385" t="s">
        <v>2296</v>
      </c>
      <c r="O26" s="1385" t="s">
        <v>2296</v>
      </c>
      <c r="P26" s="1385" t="s">
        <v>2296</v>
      </c>
      <c r="Q26" s="1384" t="s">
        <v>2387</v>
      </c>
      <c r="R26" s="1385" t="s">
        <v>2296</v>
      </c>
      <c r="S26" s="1385" t="s">
        <v>2296</v>
      </c>
      <c r="T26" s="1385" t="s">
        <v>2296</v>
      </c>
      <c r="U26" s="1385" t="s">
        <v>2296</v>
      </c>
      <c r="V26" s="1384" t="s">
        <v>2388</v>
      </c>
      <c r="W26" s="1384" t="s">
        <v>2389</v>
      </c>
      <c r="X26" s="1384" t="s">
        <v>2390</v>
      </c>
      <c r="Y26" s="1385" t="s">
        <v>2296</v>
      </c>
      <c r="Z26" s="1384" t="s">
        <v>2391</v>
      </c>
      <c r="AA26" s="1384" t="s">
        <v>2392</v>
      </c>
      <c r="AB26" s="1383" t="s">
        <v>727</v>
      </c>
      <c r="AC26" s="1258"/>
    </row>
    <row r="27">
      <c r="A27" s="1383" t="s">
        <v>728</v>
      </c>
      <c r="B27" s="1384" t="s">
        <v>2393</v>
      </c>
      <c r="C27" s="1384" t="s">
        <v>2394</v>
      </c>
      <c r="D27" s="1384" t="s">
        <v>2395</v>
      </c>
      <c r="E27" s="1384" t="s">
        <v>2396</v>
      </c>
      <c r="F27" s="1385" t="s">
        <v>2296</v>
      </c>
      <c r="G27" s="1384" t="s">
        <v>2397</v>
      </c>
      <c r="H27" s="1385" t="s">
        <v>2296</v>
      </c>
      <c r="I27" s="1385" t="s">
        <v>2296</v>
      </c>
      <c r="J27" s="1384" t="s">
        <v>2398</v>
      </c>
      <c r="K27" s="1384" t="s">
        <v>2399</v>
      </c>
      <c r="L27" s="1384" t="s">
        <v>2400</v>
      </c>
      <c r="M27" s="1384" t="s">
        <v>2401</v>
      </c>
      <c r="N27" s="1385" t="s">
        <v>2296</v>
      </c>
      <c r="O27" s="1385" t="s">
        <v>2296</v>
      </c>
      <c r="P27" s="1385" t="s">
        <v>2296</v>
      </c>
      <c r="Q27" s="1384" t="s">
        <v>2402</v>
      </c>
      <c r="R27" s="1384" t="s">
        <v>2403</v>
      </c>
      <c r="S27" s="1385" t="s">
        <v>2296</v>
      </c>
      <c r="T27" s="1384" t="s">
        <v>2404</v>
      </c>
      <c r="U27" s="1385" t="s">
        <v>2296</v>
      </c>
      <c r="V27" s="1384" t="s">
        <v>2405</v>
      </c>
      <c r="W27" s="1385" t="s">
        <v>2296</v>
      </c>
      <c r="X27" s="1384" t="s">
        <v>2406</v>
      </c>
      <c r="Y27" s="1384" t="s">
        <v>2407</v>
      </c>
      <c r="Z27" s="1385" t="s">
        <v>2296</v>
      </c>
      <c r="AA27" s="1384" t="s">
        <v>2408</v>
      </c>
      <c r="AB27" s="1383" t="s">
        <v>728</v>
      </c>
      <c r="AC27" s="1258"/>
    </row>
    <row r="28">
      <c r="A28" s="1383" t="s">
        <v>729</v>
      </c>
      <c r="B28" s="1385"/>
      <c r="C28" s="1384" t="s">
        <v>2409</v>
      </c>
      <c r="D28" s="1384" t="s">
        <v>2410</v>
      </c>
      <c r="E28" s="1384" t="s">
        <v>2411</v>
      </c>
      <c r="F28" s="1385" t="s">
        <v>2296</v>
      </c>
      <c r="G28" s="1385" t="s">
        <v>2296</v>
      </c>
      <c r="H28" s="1385" t="s">
        <v>2296</v>
      </c>
      <c r="I28" s="1385" t="s">
        <v>2296</v>
      </c>
      <c r="J28" s="1384" t="s">
        <v>2412</v>
      </c>
      <c r="K28" s="1385" t="s">
        <v>2296</v>
      </c>
      <c r="L28" s="1384" t="s">
        <v>2413</v>
      </c>
      <c r="M28" s="1384" t="s">
        <v>2414</v>
      </c>
      <c r="N28" s="1384" t="s">
        <v>2415</v>
      </c>
      <c r="O28" s="1385" t="s">
        <v>2296</v>
      </c>
      <c r="P28" s="1385" t="s">
        <v>2296</v>
      </c>
      <c r="Q28" s="1385" t="s">
        <v>2296</v>
      </c>
      <c r="R28" s="1384" t="s">
        <v>2416</v>
      </c>
      <c r="S28" s="1385" t="s">
        <v>2296</v>
      </c>
      <c r="T28" s="1385" t="s">
        <v>2296</v>
      </c>
      <c r="U28" s="1385" t="s">
        <v>2296</v>
      </c>
      <c r="V28" s="1385" t="s">
        <v>2296</v>
      </c>
      <c r="W28" s="1384" t="s">
        <v>2417</v>
      </c>
      <c r="X28" s="1384" t="s">
        <v>2418</v>
      </c>
      <c r="Y28" s="1384" t="s">
        <v>2419</v>
      </c>
      <c r="Z28" s="1384" t="s">
        <v>2420</v>
      </c>
      <c r="AA28" s="1385"/>
      <c r="AB28" s="1383" t="s">
        <v>729</v>
      </c>
      <c r="AC28" s="1258"/>
    </row>
    <row r="29">
      <c r="A29" s="1383" t="s">
        <v>730</v>
      </c>
      <c r="B29" s="1385" t="s">
        <v>2296</v>
      </c>
      <c r="C29" s="1385" t="s">
        <v>2296</v>
      </c>
      <c r="D29" s="1385" t="s">
        <v>2296</v>
      </c>
      <c r="E29" s="1384" t="s">
        <v>2421</v>
      </c>
      <c r="F29" s="1384" t="s">
        <v>2422</v>
      </c>
      <c r="G29" s="1385" t="s">
        <v>2296</v>
      </c>
      <c r="H29" s="1385" t="s">
        <v>2296</v>
      </c>
      <c r="I29" s="1385" t="s">
        <v>2296</v>
      </c>
      <c r="J29" s="1385" t="s">
        <v>2296</v>
      </c>
      <c r="K29" s="1385" t="s">
        <v>2296</v>
      </c>
      <c r="L29" s="1385"/>
      <c r="M29" s="1385" t="s">
        <v>2296</v>
      </c>
      <c r="N29" s="1384" t="s">
        <v>2423</v>
      </c>
      <c r="O29" s="1385" t="s">
        <v>2296</v>
      </c>
      <c r="P29" s="1385" t="s">
        <v>2296</v>
      </c>
      <c r="Q29" s="1384" t="s">
        <v>2424</v>
      </c>
      <c r="R29" s="1384" t="s">
        <v>2425</v>
      </c>
      <c r="S29" s="1385" t="s">
        <v>2296</v>
      </c>
      <c r="T29" s="1385" t="s">
        <v>2296</v>
      </c>
      <c r="U29" s="1385"/>
      <c r="V29" s="1385" t="s">
        <v>2296</v>
      </c>
      <c r="W29" s="1385" t="s">
        <v>2296</v>
      </c>
      <c r="X29" s="1385" t="s">
        <v>2296</v>
      </c>
      <c r="Y29" s="1384" t="s">
        <v>2426</v>
      </c>
      <c r="Z29" s="1384" t="s">
        <v>2427</v>
      </c>
      <c r="AA29" s="1384" t="s">
        <v>2428</v>
      </c>
      <c r="AB29" s="1383" t="s">
        <v>730</v>
      </c>
      <c r="AC29" s="1258"/>
    </row>
    <row r="30">
      <c r="A30" s="1387">
        <v>16.0</v>
      </c>
      <c r="B30" s="1385" t="s">
        <v>2296</v>
      </c>
      <c r="C30" s="1384" t="s">
        <v>2429</v>
      </c>
      <c r="D30" s="1384" t="s">
        <v>2430</v>
      </c>
      <c r="E30" s="1384" t="s">
        <v>2431</v>
      </c>
      <c r="F30" s="1384" t="s">
        <v>2432</v>
      </c>
      <c r="G30" s="1384" t="s">
        <v>2433</v>
      </c>
      <c r="H30" s="1385" t="s">
        <v>2296</v>
      </c>
      <c r="I30" s="1385" t="s">
        <v>2296</v>
      </c>
      <c r="J30" s="1385" t="s">
        <v>2296</v>
      </c>
      <c r="K30" s="1385" t="s">
        <v>2296</v>
      </c>
      <c r="L30" s="1384" t="s">
        <v>2434</v>
      </c>
      <c r="M30" s="1385" t="s">
        <v>2296</v>
      </c>
      <c r="N30" s="1385" t="s">
        <v>2296</v>
      </c>
      <c r="O30" s="1385" t="s">
        <v>2296</v>
      </c>
      <c r="P30" s="1385" t="s">
        <v>2296</v>
      </c>
      <c r="Q30" s="1384" t="s">
        <v>2435</v>
      </c>
      <c r="R30" s="1385"/>
      <c r="S30" s="1385" t="s">
        <v>2296</v>
      </c>
      <c r="T30" s="1385" t="s">
        <v>2296</v>
      </c>
      <c r="U30" s="1384" t="s">
        <v>2436</v>
      </c>
      <c r="V30" s="1384" t="s">
        <v>2437</v>
      </c>
      <c r="W30" s="1384" t="s">
        <v>2438</v>
      </c>
      <c r="X30" s="1385" t="s">
        <v>2296</v>
      </c>
      <c r="Y30" s="1385" t="s">
        <v>2296</v>
      </c>
      <c r="Z30" s="1384" t="s">
        <v>2439</v>
      </c>
      <c r="AA30" s="1385" t="s">
        <v>2296</v>
      </c>
      <c r="AB30" s="1387">
        <v>16.0</v>
      </c>
      <c r="AC30" s="1258"/>
    </row>
    <row r="31">
      <c r="A31" s="1387">
        <v>17.0</v>
      </c>
      <c r="B31" s="1385" t="s">
        <v>2296</v>
      </c>
      <c r="C31" s="1384" t="s">
        <v>2440</v>
      </c>
      <c r="D31" s="1384" t="s">
        <v>2441</v>
      </c>
      <c r="E31" s="1384" t="s">
        <v>2442</v>
      </c>
      <c r="F31" s="1385"/>
      <c r="G31" s="1385" t="s">
        <v>2296</v>
      </c>
      <c r="H31" s="1384" t="s">
        <v>2443</v>
      </c>
      <c r="I31" s="1384" t="s">
        <v>2444</v>
      </c>
      <c r="J31" s="1385" t="s">
        <v>2296</v>
      </c>
      <c r="K31" s="1385" t="s">
        <v>2296</v>
      </c>
      <c r="L31" s="1384" t="s">
        <v>2445</v>
      </c>
      <c r="M31" s="1384" t="s">
        <v>2446</v>
      </c>
      <c r="N31" s="1384" t="s">
        <v>2447</v>
      </c>
      <c r="O31" s="1385" t="s">
        <v>2296</v>
      </c>
      <c r="P31" s="1385" t="s">
        <v>2296</v>
      </c>
      <c r="Q31" s="1384" t="s">
        <v>2448</v>
      </c>
      <c r="R31" s="1384" t="s">
        <v>2449</v>
      </c>
      <c r="S31" s="1384" t="s">
        <v>2450</v>
      </c>
      <c r="T31" s="1385" t="s">
        <v>2296</v>
      </c>
      <c r="U31" s="1385" t="s">
        <v>2296</v>
      </c>
      <c r="V31" s="1384" t="s">
        <v>2451</v>
      </c>
      <c r="W31" s="1384" t="s">
        <v>2452</v>
      </c>
      <c r="X31" s="1384" t="s">
        <v>2453</v>
      </c>
      <c r="Y31" s="1384" t="s">
        <v>2454</v>
      </c>
      <c r="Z31" s="1384" t="s">
        <v>2455</v>
      </c>
      <c r="AA31" s="1385" t="s">
        <v>2296</v>
      </c>
      <c r="AB31" s="1387">
        <v>17.0</v>
      </c>
      <c r="AC31" s="1258"/>
    </row>
    <row r="32">
      <c r="A32" s="1387">
        <v>18.0</v>
      </c>
      <c r="B32" s="1385" t="s">
        <v>2296</v>
      </c>
      <c r="C32" s="1384" t="s">
        <v>2456</v>
      </c>
      <c r="D32" s="1385" t="s">
        <v>2296</v>
      </c>
      <c r="E32" s="1384" t="s">
        <v>2457</v>
      </c>
      <c r="F32" s="1386" t="s">
        <v>2458</v>
      </c>
      <c r="G32" s="1384" t="s">
        <v>2459</v>
      </c>
      <c r="H32" s="1384" t="s">
        <v>2460</v>
      </c>
      <c r="I32" s="1385" t="s">
        <v>2296</v>
      </c>
      <c r="J32" s="1385" t="s">
        <v>2296</v>
      </c>
      <c r="K32" s="1385" t="s">
        <v>2296</v>
      </c>
      <c r="L32" s="1384" t="s">
        <v>2461</v>
      </c>
      <c r="M32" s="1384" t="s">
        <v>2462</v>
      </c>
      <c r="N32" s="1385" t="s">
        <v>2296</v>
      </c>
      <c r="O32" s="1385" t="s">
        <v>2296</v>
      </c>
      <c r="P32" s="1385" t="s">
        <v>2296</v>
      </c>
      <c r="Q32" s="1384" t="s">
        <v>2463</v>
      </c>
      <c r="R32" s="1384" t="s">
        <v>2464</v>
      </c>
      <c r="S32" s="1385"/>
      <c r="T32" s="1385" t="s">
        <v>2296</v>
      </c>
      <c r="U32" s="1384" t="s">
        <v>2465</v>
      </c>
      <c r="V32" s="1385" t="s">
        <v>2296</v>
      </c>
      <c r="W32" s="1384" t="s">
        <v>2466</v>
      </c>
      <c r="X32" s="1384" t="s">
        <v>2467</v>
      </c>
      <c r="Y32" s="1384" t="s">
        <v>2468</v>
      </c>
      <c r="Z32" s="1385" t="s">
        <v>2296</v>
      </c>
      <c r="AA32" s="1385" t="s">
        <v>2296</v>
      </c>
      <c r="AB32" s="1387">
        <v>18.0</v>
      </c>
      <c r="AC32" s="1258"/>
    </row>
    <row r="33">
      <c r="A33" s="1387">
        <v>19.0</v>
      </c>
      <c r="B33" s="1385" t="s">
        <v>2296</v>
      </c>
      <c r="C33" s="1384" t="s">
        <v>2469</v>
      </c>
      <c r="D33" s="1384" t="s">
        <v>2470</v>
      </c>
      <c r="E33" s="1384" t="s">
        <v>2471</v>
      </c>
      <c r="F33" s="1384" t="s">
        <v>2472</v>
      </c>
      <c r="G33" s="1384" t="s">
        <v>2473</v>
      </c>
      <c r="H33" s="1384" t="s">
        <v>2474</v>
      </c>
      <c r="I33" s="1385" t="s">
        <v>2296</v>
      </c>
      <c r="J33" s="1385" t="s">
        <v>2296</v>
      </c>
      <c r="K33" s="1385" t="s">
        <v>2296</v>
      </c>
      <c r="L33" s="1385" t="s">
        <v>2296</v>
      </c>
      <c r="M33" s="1384" t="s">
        <v>2475</v>
      </c>
      <c r="N33" s="1384" t="s">
        <v>2476</v>
      </c>
      <c r="O33" s="1385" t="s">
        <v>2296</v>
      </c>
      <c r="P33" s="1385" t="s">
        <v>2296</v>
      </c>
      <c r="Q33" s="1386" t="s">
        <v>2477</v>
      </c>
      <c r="R33" s="1385" t="s">
        <v>2296</v>
      </c>
      <c r="S33" s="1385" t="s">
        <v>2296</v>
      </c>
      <c r="T33" s="1385" t="s">
        <v>2296</v>
      </c>
      <c r="U33" s="1384" t="s">
        <v>2478</v>
      </c>
      <c r="V33" s="1385" t="s">
        <v>2296</v>
      </c>
      <c r="W33" s="1384" t="s">
        <v>2479</v>
      </c>
      <c r="X33" s="1384" t="s">
        <v>2480</v>
      </c>
      <c r="Y33" s="1384" t="s">
        <v>2481</v>
      </c>
      <c r="Z33" s="1384" t="s">
        <v>2482</v>
      </c>
      <c r="AA33" s="1385" t="s">
        <v>2296</v>
      </c>
      <c r="AB33" s="1387">
        <v>19.0</v>
      </c>
      <c r="AC33" s="1258"/>
    </row>
    <row r="34">
      <c r="A34" s="1378" t="s">
        <v>671</v>
      </c>
      <c r="B34" s="1378" t="s">
        <v>716</v>
      </c>
      <c r="C34" s="1378" t="s">
        <v>717</v>
      </c>
      <c r="D34" s="1378" t="s">
        <v>718</v>
      </c>
      <c r="E34" s="1378" t="s">
        <v>735</v>
      </c>
      <c r="F34" s="1378" t="s">
        <v>720</v>
      </c>
      <c r="G34" s="1378" t="s">
        <v>721</v>
      </c>
      <c r="H34" s="1378" t="s">
        <v>736</v>
      </c>
      <c r="I34" s="1378" t="s">
        <v>723</v>
      </c>
      <c r="J34" s="1378" t="s">
        <v>724</v>
      </c>
      <c r="K34" s="1378" t="s">
        <v>725</v>
      </c>
      <c r="L34" s="1378" t="s">
        <v>726</v>
      </c>
      <c r="M34" s="1378" t="s">
        <v>727</v>
      </c>
      <c r="N34" s="1378" t="s">
        <v>737</v>
      </c>
      <c r="O34" s="1378" t="s">
        <v>738</v>
      </c>
      <c r="P34" s="1378" t="s">
        <v>730</v>
      </c>
      <c r="Q34" s="1378" t="s">
        <v>731</v>
      </c>
      <c r="R34" s="1388"/>
      <c r="S34" s="1388"/>
      <c r="T34" s="1388"/>
      <c r="U34" s="1388"/>
      <c r="V34" s="1388"/>
      <c r="W34" s="1388"/>
      <c r="X34" s="1388"/>
      <c r="Y34" s="1388"/>
      <c r="Z34" s="1378" t="s">
        <v>789</v>
      </c>
      <c r="AA34" s="1378" t="s">
        <v>733</v>
      </c>
      <c r="AB34" s="1378" t="s">
        <v>671</v>
      </c>
      <c r="AC34" s="1258"/>
    </row>
    <row r="35">
      <c r="A35" s="1378" t="s">
        <v>4</v>
      </c>
      <c r="B35" s="1379" t="s">
        <v>897</v>
      </c>
      <c r="C35" s="1379" t="s">
        <v>893</v>
      </c>
      <c r="D35" s="1379" t="s">
        <v>906</v>
      </c>
      <c r="E35" s="1379" t="s">
        <v>906</v>
      </c>
      <c r="F35" s="1379" t="s">
        <v>893</v>
      </c>
      <c r="G35" s="1379" t="s">
        <v>893</v>
      </c>
      <c r="H35" s="1379" t="s">
        <v>893</v>
      </c>
      <c r="I35" s="1379" t="s">
        <v>897</v>
      </c>
      <c r="J35" s="1379" t="s">
        <v>906</v>
      </c>
      <c r="K35" s="1379" t="s">
        <v>906</v>
      </c>
      <c r="L35" s="1379" t="s">
        <v>793</v>
      </c>
      <c r="M35" s="1379" t="s">
        <v>893</v>
      </c>
      <c r="N35" s="1379" t="s">
        <v>906</v>
      </c>
      <c r="O35" s="1379" t="s">
        <v>918</v>
      </c>
      <c r="P35" s="1379" t="s">
        <v>2274</v>
      </c>
      <c r="Q35" s="1379" t="s">
        <v>906</v>
      </c>
      <c r="R35" s="597"/>
      <c r="S35" s="597"/>
      <c r="T35" s="597"/>
      <c r="U35" s="597"/>
      <c r="V35" s="597"/>
      <c r="W35" s="597"/>
      <c r="X35" s="597"/>
      <c r="Y35" s="597"/>
      <c r="Z35" s="1379" t="s">
        <v>893</v>
      </c>
      <c r="AA35" s="1379" t="s">
        <v>897</v>
      </c>
      <c r="AB35" s="1378" t="s">
        <v>4</v>
      </c>
      <c r="AC35" s="1258"/>
    </row>
    <row r="36">
      <c r="A36" s="1378" t="s">
        <v>693</v>
      </c>
      <c r="B36" s="1379" t="s">
        <v>2369</v>
      </c>
      <c r="C36" s="1379" t="s">
        <v>802</v>
      </c>
      <c r="D36" s="1379" t="s">
        <v>2370</v>
      </c>
      <c r="E36" s="1379" t="s">
        <v>2287</v>
      </c>
      <c r="F36" s="1379" t="s">
        <v>2322</v>
      </c>
      <c r="G36" s="1379" t="s">
        <v>2371</v>
      </c>
      <c r="H36" s="1379" t="s">
        <v>2372</v>
      </c>
      <c r="I36" s="1379" t="s">
        <v>2373</v>
      </c>
      <c r="J36" s="1379" t="s">
        <v>785</v>
      </c>
      <c r="K36" s="1379" t="s">
        <v>2374</v>
      </c>
      <c r="L36" s="1379" t="s">
        <v>808</v>
      </c>
      <c r="M36" s="1379" t="s">
        <v>2283</v>
      </c>
      <c r="N36" s="1379" t="s">
        <v>2375</v>
      </c>
      <c r="O36" s="1379" t="s">
        <v>2376</v>
      </c>
      <c r="P36" s="1379" t="s">
        <v>2377</v>
      </c>
      <c r="Q36" s="1379" t="s">
        <v>2378</v>
      </c>
      <c r="R36" s="598"/>
      <c r="S36" s="598"/>
      <c r="T36" s="598"/>
      <c r="U36" s="598"/>
      <c r="V36" s="598"/>
      <c r="W36" s="598"/>
      <c r="X36" s="598"/>
      <c r="Y36" s="598"/>
      <c r="Z36" s="1379" t="s">
        <v>2293</v>
      </c>
      <c r="AA36" s="1379" t="s">
        <v>2382</v>
      </c>
      <c r="AB36" s="1378" t="s">
        <v>693</v>
      </c>
      <c r="AC36" s="1258"/>
    </row>
    <row r="37">
      <c r="A37" s="1387">
        <v>20.0</v>
      </c>
      <c r="B37" s="1384" t="s">
        <v>2483</v>
      </c>
      <c r="C37" s="1385"/>
      <c r="D37" s="1385" t="s">
        <v>2296</v>
      </c>
      <c r="E37" s="1384" t="s">
        <v>2484</v>
      </c>
      <c r="F37" s="1384" t="s">
        <v>2485</v>
      </c>
      <c r="G37" s="1384" t="s">
        <v>2486</v>
      </c>
      <c r="H37" s="1384" t="s">
        <v>2487</v>
      </c>
      <c r="I37" s="1385" t="s">
        <v>2296</v>
      </c>
      <c r="J37" s="1385" t="s">
        <v>2296</v>
      </c>
      <c r="K37" s="1385" t="s">
        <v>2296</v>
      </c>
      <c r="L37" s="1385" t="s">
        <v>2296</v>
      </c>
      <c r="M37" s="1384" t="s">
        <v>2488</v>
      </c>
      <c r="N37" s="1385" t="s">
        <v>2296</v>
      </c>
      <c r="O37" s="1385" t="s">
        <v>2296</v>
      </c>
      <c r="P37" s="1385" t="s">
        <v>2296</v>
      </c>
      <c r="Q37" s="1384" t="s">
        <v>2489</v>
      </c>
      <c r="R37" s="1385" t="s">
        <v>2296</v>
      </c>
      <c r="S37" s="1385" t="s">
        <v>2296</v>
      </c>
      <c r="T37" s="1385" t="s">
        <v>2296</v>
      </c>
      <c r="U37" s="1385" t="s">
        <v>2296</v>
      </c>
      <c r="V37" s="1385" t="s">
        <v>2296</v>
      </c>
      <c r="W37" s="1385" t="s">
        <v>2296</v>
      </c>
      <c r="X37" s="1385" t="s">
        <v>2296</v>
      </c>
      <c r="Y37" s="1385" t="s">
        <v>2296</v>
      </c>
      <c r="Z37" s="1384" t="s">
        <v>2490</v>
      </c>
      <c r="AA37" s="1384" t="s">
        <v>2491</v>
      </c>
      <c r="AB37" s="1387">
        <v>20.0</v>
      </c>
      <c r="AC37" s="1258"/>
    </row>
    <row r="38">
      <c r="A38" s="1378" t="s">
        <v>671</v>
      </c>
      <c r="B38" s="1378" t="s">
        <v>716</v>
      </c>
      <c r="C38" s="1378" t="s">
        <v>717</v>
      </c>
      <c r="D38" s="1378" t="s">
        <v>718</v>
      </c>
      <c r="E38" s="1378" t="s">
        <v>735</v>
      </c>
      <c r="F38" s="1378" t="s">
        <v>720</v>
      </c>
      <c r="G38" s="1378" t="s">
        <v>721</v>
      </c>
      <c r="H38" s="1378" t="s">
        <v>736</v>
      </c>
      <c r="I38" s="1378" t="s">
        <v>723</v>
      </c>
      <c r="J38" s="1378" t="s">
        <v>724</v>
      </c>
      <c r="K38" s="1378" t="s">
        <v>725</v>
      </c>
      <c r="L38" s="1378" t="s">
        <v>726</v>
      </c>
      <c r="M38" s="1378" t="s">
        <v>727</v>
      </c>
      <c r="N38" s="1378" t="s">
        <v>737</v>
      </c>
      <c r="O38" s="1378" t="s">
        <v>738</v>
      </c>
      <c r="P38" s="1378" t="s">
        <v>730</v>
      </c>
      <c r="Q38" s="1378" t="s">
        <v>731</v>
      </c>
      <c r="R38" s="1378" t="s">
        <v>789</v>
      </c>
      <c r="S38" s="1378" t="s">
        <v>733</v>
      </c>
      <c r="T38" s="1378" t="s">
        <v>734</v>
      </c>
      <c r="U38" s="1378" t="s">
        <v>790</v>
      </c>
      <c r="V38" s="1378" t="s">
        <v>791</v>
      </c>
      <c r="W38" s="1378" t="s">
        <v>792</v>
      </c>
      <c r="X38" s="1378" t="s">
        <v>2018</v>
      </c>
      <c r="Y38" s="1378" t="s">
        <v>2019</v>
      </c>
      <c r="Z38" s="1378" t="s">
        <v>2020</v>
      </c>
      <c r="AA38" s="1378" t="s">
        <v>2021</v>
      </c>
      <c r="AB38" s="1378" t="s">
        <v>671</v>
      </c>
      <c r="AC38" s="1258"/>
    </row>
    <row r="39">
      <c r="A39" s="1378" t="s">
        <v>4</v>
      </c>
      <c r="B39" s="1379" t="s">
        <v>897</v>
      </c>
      <c r="C39" s="1379" t="s">
        <v>893</v>
      </c>
      <c r="D39" s="1379" t="s">
        <v>906</v>
      </c>
      <c r="E39" s="1379" t="s">
        <v>906</v>
      </c>
      <c r="F39" s="1379" t="s">
        <v>893</v>
      </c>
      <c r="G39" s="1379" t="s">
        <v>893</v>
      </c>
      <c r="H39" s="1379" t="s">
        <v>893</v>
      </c>
      <c r="I39" s="1379" t="s">
        <v>897</v>
      </c>
      <c r="J39" s="1379" t="s">
        <v>906</v>
      </c>
      <c r="K39" s="1379" t="s">
        <v>906</v>
      </c>
      <c r="L39" s="1379" t="s">
        <v>793</v>
      </c>
      <c r="M39" s="1379" t="s">
        <v>893</v>
      </c>
      <c r="N39" s="1379" t="s">
        <v>906</v>
      </c>
      <c r="O39" s="1379" t="s">
        <v>918</v>
      </c>
      <c r="P39" s="1379" t="s">
        <v>2274</v>
      </c>
      <c r="Q39" s="1379" t="s">
        <v>906</v>
      </c>
      <c r="R39" s="1379" t="s">
        <v>906</v>
      </c>
      <c r="S39" s="1379" t="s">
        <v>906</v>
      </c>
      <c r="T39" s="1379" t="s">
        <v>906</v>
      </c>
      <c r="U39" s="1379" t="s">
        <v>793</v>
      </c>
      <c r="V39" s="1379" t="s">
        <v>893</v>
      </c>
      <c r="W39" s="1379" t="s">
        <v>893</v>
      </c>
      <c r="X39" s="1379" t="s">
        <v>893</v>
      </c>
      <c r="Y39" s="1379" t="s">
        <v>893</v>
      </c>
      <c r="Z39" s="1379" t="s">
        <v>893</v>
      </c>
      <c r="AA39" s="1379" t="s">
        <v>897</v>
      </c>
      <c r="AB39" s="1378" t="s">
        <v>4</v>
      </c>
      <c r="AC39" s="1258"/>
    </row>
    <row r="40">
      <c r="A40" s="1378" t="s">
        <v>693</v>
      </c>
      <c r="B40" s="1379" t="s">
        <v>2369</v>
      </c>
      <c r="C40" s="1379" t="s">
        <v>802</v>
      </c>
      <c r="D40" s="1379" t="s">
        <v>2370</v>
      </c>
      <c r="E40" s="1379" t="s">
        <v>2287</v>
      </c>
      <c r="F40" s="1379" t="s">
        <v>2322</v>
      </c>
      <c r="G40" s="1379" t="s">
        <v>2371</v>
      </c>
      <c r="H40" s="1379" t="s">
        <v>2372</v>
      </c>
      <c r="I40" s="1379" t="s">
        <v>2373</v>
      </c>
      <c r="J40" s="1379" t="s">
        <v>785</v>
      </c>
      <c r="K40" s="1379" t="s">
        <v>2374</v>
      </c>
      <c r="L40" s="1379" t="s">
        <v>808</v>
      </c>
      <c r="M40" s="1379" t="s">
        <v>2283</v>
      </c>
      <c r="N40" s="1379" t="s">
        <v>2375</v>
      </c>
      <c r="O40" s="1379" t="s">
        <v>2376</v>
      </c>
      <c r="P40" s="1379" t="s">
        <v>2377</v>
      </c>
      <c r="Q40" s="1379" t="s">
        <v>2378</v>
      </c>
      <c r="R40" s="1379" t="s">
        <v>2324</v>
      </c>
      <c r="S40" s="1379" t="s">
        <v>2379</v>
      </c>
      <c r="T40" s="1379" t="s">
        <v>2379</v>
      </c>
      <c r="U40" s="1379" t="s">
        <v>2380</v>
      </c>
      <c r="V40" s="1379" t="s">
        <v>2293</v>
      </c>
      <c r="W40" s="1379" t="s">
        <v>2372</v>
      </c>
      <c r="X40" s="1379" t="s">
        <v>2372</v>
      </c>
      <c r="Y40" s="1379" t="s">
        <v>2381</v>
      </c>
      <c r="Z40" s="1379" t="s">
        <v>2293</v>
      </c>
      <c r="AA40" s="1379" t="s">
        <v>2382</v>
      </c>
      <c r="AB40" s="1378" t="s">
        <v>693</v>
      </c>
      <c r="AC40" s="1258"/>
    </row>
    <row r="41">
      <c r="A41" s="1387">
        <v>21.0</v>
      </c>
      <c r="B41" s="1386" t="s">
        <v>2492</v>
      </c>
      <c r="C41" s="1384" t="s">
        <v>2493</v>
      </c>
      <c r="D41" s="1384" t="s">
        <v>2494</v>
      </c>
      <c r="E41" s="1384" t="s">
        <v>2495</v>
      </c>
      <c r="F41" s="1384" t="s">
        <v>2496</v>
      </c>
      <c r="G41" s="1384" t="s">
        <v>2497</v>
      </c>
      <c r="H41" s="1385" t="s">
        <v>2296</v>
      </c>
      <c r="I41" s="1385" t="s">
        <v>2296</v>
      </c>
      <c r="J41" s="1385" t="s">
        <v>2296</v>
      </c>
      <c r="K41" s="1385" t="s">
        <v>2296</v>
      </c>
      <c r="L41" s="1384" t="s">
        <v>2498</v>
      </c>
      <c r="M41" s="1384" t="s">
        <v>2499</v>
      </c>
      <c r="N41" s="1385" t="s">
        <v>2296</v>
      </c>
      <c r="O41" s="1385" t="s">
        <v>2296</v>
      </c>
      <c r="P41" s="1385" t="s">
        <v>2296</v>
      </c>
      <c r="Q41" s="1384" t="s">
        <v>2500</v>
      </c>
      <c r="R41" s="1384" t="s">
        <v>2501</v>
      </c>
      <c r="S41" s="1384" t="s">
        <v>2502</v>
      </c>
      <c r="T41" s="1384" t="s">
        <v>2503</v>
      </c>
      <c r="U41" s="1384" t="s">
        <v>2504</v>
      </c>
      <c r="V41" s="1384" t="s">
        <v>2505</v>
      </c>
      <c r="W41" s="1384" t="s">
        <v>2506</v>
      </c>
      <c r="X41" s="1384" t="s">
        <v>2507</v>
      </c>
      <c r="Y41" s="1384" t="s">
        <v>2508</v>
      </c>
      <c r="Z41" s="1385" t="s">
        <v>2296</v>
      </c>
      <c r="AA41" s="1384" t="s">
        <v>2509</v>
      </c>
      <c r="AB41" s="1387">
        <v>21.0</v>
      </c>
      <c r="AC41" s="1258"/>
    </row>
    <row r="42">
      <c r="A42" s="1387">
        <v>22.0</v>
      </c>
      <c r="B42" s="1384" t="s">
        <v>2510</v>
      </c>
      <c r="C42" s="1386" t="s">
        <v>2511</v>
      </c>
      <c r="D42" s="1384" t="s">
        <v>2512</v>
      </c>
      <c r="E42" s="1384" t="s">
        <v>2513</v>
      </c>
      <c r="F42" s="1384" t="s">
        <v>2514</v>
      </c>
      <c r="G42" s="1384" t="s">
        <v>2515</v>
      </c>
      <c r="H42" s="1384" t="s">
        <v>2516</v>
      </c>
      <c r="I42" s="1385"/>
      <c r="J42" s="1385" t="s">
        <v>2296</v>
      </c>
      <c r="K42" s="1385" t="s">
        <v>2296</v>
      </c>
      <c r="L42" s="1385" t="s">
        <v>2296</v>
      </c>
      <c r="M42" s="1385" t="s">
        <v>2296</v>
      </c>
      <c r="N42" s="1384" t="s">
        <v>2517</v>
      </c>
      <c r="O42" s="1385" t="s">
        <v>2296</v>
      </c>
      <c r="P42" s="1385" t="s">
        <v>2296</v>
      </c>
      <c r="Q42" s="1384" t="s">
        <v>2518</v>
      </c>
      <c r="R42" s="1384" t="s">
        <v>2519</v>
      </c>
      <c r="S42" s="1385" t="s">
        <v>2296</v>
      </c>
      <c r="T42" s="1385"/>
      <c r="U42" s="1384" t="s">
        <v>2520</v>
      </c>
      <c r="V42" s="1384" t="s">
        <v>2521</v>
      </c>
      <c r="W42" s="1384" t="s">
        <v>2522</v>
      </c>
      <c r="X42" s="1384" t="s">
        <v>2523</v>
      </c>
      <c r="Y42" s="1384" t="s">
        <v>2524</v>
      </c>
      <c r="Z42" s="1384" t="s">
        <v>2525</v>
      </c>
      <c r="AA42" s="1384" t="s">
        <v>2526</v>
      </c>
      <c r="AB42" s="1387">
        <v>22.0</v>
      </c>
      <c r="AC42" s="1258"/>
    </row>
    <row r="43">
      <c r="A43" s="1383" t="s">
        <v>2018</v>
      </c>
      <c r="B43" s="1384" t="s">
        <v>2527</v>
      </c>
      <c r="C43" s="1385"/>
      <c r="D43" s="1384" t="s">
        <v>2528</v>
      </c>
      <c r="E43" s="1384" t="s">
        <v>2529</v>
      </c>
      <c r="F43" s="1384" t="s">
        <v>2530</v>
      </c>
      <c r="G43" s="1384" t="s">
        <v>2531</v>
      </c>
      <c r="H43" s="1384" t="s">
        <v>2532</v>
      </c>
      <c r="I43" s="1384" t="s">
        <v>2533</v>
      </c>
      <c r="J43" s="1384" t="s">
        <v>2534</v>
      </c>
      <c r="K43" s="1385" t="s">
        <v>2296</v>
      </c>
      <c r="L43" s="1384" t="s">
        <v>2535</v>
      </c>
      <c r="M43" s="1384" t="s">
        <v>2536</v>
      </c>
      <c r="N43" s="1384" t="s">
        <v>2537</v>
      </c>
      <c r="O43" s="1385" t="s">
        <v>2296</v>
      </c>
      <c r="P43" s="1385" t="s">
        <v>2296</v>
      </c>
      <c r="Q43" s="1384" t="s">
        <v>2538</v>
      </c>
      <c r="R43" s="1384" t="s">
        <v>2539</v>
      </c>
      <c r="S43" s="1384" t="s">
        <v>2540</v>
      </c>
      <c r="T43" s="1384" t="s">
        <v>2541</v>
      </c>
      <c r="U43" s="1384" t="s">
        <v>2542</v>
      </c>
      <c r="V43" s="1384" t="s">
        <v>2543</v>
      </c>
      <c r="W43" s="1384" t="s">
        <v>2544</v>
      </c>
      <c r="X43" s="1384" t="s">
        <v>2545</v>
      </c>
      <c r="Y43" s="1384" t="s">
        <v>2546</v>
      </c>
      <c r="Z43" s="1384" t="s">
        <v>2547</v>
      </c>
      <c r="AA43" s="1384" t="s">
        <v>2548</v>
      </c>
      <c r="AB43" s="1383" t="s">
        <v>2018</v>
      </c>
      <c r="AC43" s="1258"/>
    </row>
    <row r="44">
      <c r="A44" s="1383" t="s">
        <v>2019</v>
      </c>
      <c r="B44" s="1384" t="s">
        <v>2549</v>
      </c>
      <c r="C44" s="1384" t="s">
        <v>2550</v>
      </c>
      <c r="D44" s="1384" t="s">
        <v>2551</v>
      </c>
      <c r="E44" s="1384" t="s">
        <v>2552</v>
      </c>
      <c r="F44" s="1384" t="s">
        <v>2553</v>
      </c>
      <c r="G44" s="1385" t="s">
        <v>2296</v>
      </c>
      <c r="H44" s="1384" t="s">
        <v>2554</v>
      </c>
      <c r="I44" s="1385" t="s">
        <v>2296</v>
      </c>
      <c r="J44" s="1385" t="s">
        <v>2296</v>
      </c>
      <c r="K44" s="1385"/>
      <c r="L44" s="1384" t="s">
        <v>2555</v>
      </c>
      <c r="M44" s="1384" t="s">
        <v>2556</v>
      </c>
      <c r="N44" s="1384" t="s">
        <v>2557</v>
      </c>
      <c r="O44" s="1385" t="s">
        <v>2296</v>
      </c>
      <c r="P44" s="1384" t="s">
        <v>2558</v>
      </c>
      <c r="Q44" s="1384" t="s">
        <v>2559</v>
      </c>
      <c r="R44" s="1384" t="s">
        <v>2560</v>
      </c>
      <c r="S44" s="1384" t="s">
        <v>2561</v>
      </c>
      <c r="T44" s="1384" t="s">
        <v>2562</v>
      </c>
      <c r="U44" s="1384" t="s">
        <v>2563</v>
      </c>
      <c r="V44" s="1384" t="s">
        <v>2564</v>
      </c>
      <c r="W44" s="1384" t="s">
        <v>2565</v>
      </c>
      <c r="X44" s="1386" t="s">
        <v>2566</v>
      </c>
      <c r="Y44" s="1384" t="s">
        <v>2507</v>
      </c>
      <c r="Z44" s="1384" t="s">
        <v>2567</v>
      </c>
      <c r="AA44" s="1385"/>
      <c r="AB44" s="1383" t="s">
        <v>2019</v>
      </c>
      <c r="AC44" s="1258"/>
    </row>
    <row r="45">
      <c r="A45" s="1383" t="s">
        <v>2020</v>
      </c>
      <c r="B45" s="1385" t="s">
        <v>2296</v>
      </c>
      <c r="C45" s="1384" t="s">
        <v>2568</v>
      </c>
      <c r="D45" s="1384" t="s">
        <v>2569</v>
      </c>
      <c r="E45" s="1386" t="s">
        <v>2570</v>
      </c>
      <c r="F45" s="1384" t="s">
        <v>2571</v>
      </c>
      <c r="G45" s="1384" t="s">
        <v>2572</v>
      </c>
      <c r="H45" s="1384" t="s">
        <v>2573</v>
      </c>
      <c r="I45" s="1385" t="s">
        <v>2296</v>
      </c>
      <c r="J45" s="1384" t="s">
        <v>2574</v>
      </c>
      <c r="K45" s="1385" t="s">
        <v>2296</v>
      </c>
      <c r="L45" s="1385" t="s">
        <v>2296</v>
      </c>
      <c r="M45" s="1384" t="s">
        <v>2575</v>
      </c>
      <c r="N45" s="1384" t="s">
        <v>2576</v>
      </c>
      <c r="O45" s="1385" t="s">
        <v>2296</v>
      </c>
      <c r="P45" s="1385" t="s">
        <v>2296</v>
      </c>
      <c r="Q45" s="1385" t="s">
        <v>2296</v>
      </c>
      <c r="R45" s="1384" t="s">
        <v>2577</v>
      </c>
      <c r="S45" s="1384" t="s">
        <v>2578</v>
      </c>
      <c r="T45" s="1385" t="s">
        <v>2296</v>
      </c>
      <c r="U45" s="1384" t="s">
        <v>2579</v>
      </c>
      <c r="V45" s="1384" t="s">
        <v>2580</v>
      </c>
      <c r="W45" s="1384" t="s">
        <v>2581</v>
      </c>
      <c r="X45" s="1384" t="s">
        <v>2582</v>
      </c>
      <c r="Y45" s="1384" t="s">
        <v>2583</v>
      </c>
      <c r="Z45" s="1384" t="s">
        <v>2584</v>
      </c>
      <c r="AA45" s="1384" t="s">
        <v>2585</v>
      </c>
      <c r="AB45" s="1383" t="s">
        <v>2020</v>
      </c>
      <c r="AC45" s="1258"/>
    </row>
    <row r="46">
      <c r="A46" s="1383" t="s">
        <v>2021</v>
      </c>
      <c r="B46" s="1385" t="s">
        <v>2296</v>
      </c>
      <c r="C46" s="1384" t="s">
        <v>2586</v>
      </c>
      <c r="D46" s="1384" t="s">
        <v>2587</v>
      </c>
      <c r="E46" s="1384" t="s">
        <v>2588</v>
      </c>
      <c r="F46" s="1384" t="s">
        <v>2589</v>
      </c>
      <c r="G46" s="1385"/>
      <c r="H46" s="1385" t="s">
        <v>2296</v>
      </c>
      <c r="I46" s="1385" t="s">
        <v>2296</v>
      </c>
      <c r="J46" s="1384" t="s">
        <v>2590</v>
      </c>
      <c r="K46" s="1385" t="s">
        <v>2296</v>
      </c>
      <c r="L46" s="1384" t="s">
        <v>2591</v>
      </c>
      <c r="M46" s="1384" t="s">
        <v>2592</v>
      </c>
      <c r="N46" s="1385" t="s">
        <v>2296</v>
      </c>
      <c r="O46" s="1385" t="s">
        <v>2296</v>
      </c>
      <c r="P46" s="1385" t="s">
        <v>2296</v>
      </c>
      <c r="Q46" s="1384" t="s">
        <v>2593</v>
      </c>
      <c r="R46" s="1384" t="s">
        <v>2594</v>
      </c>
      <c r="S46" s="1385" t="s">
        <v>2296</v>
      </c>
      <c r="T46" s="1385" t="s">
        <v>2296</v>
      </c>
      <c r="U46" s="1384" t="s">
        <v>2595</v>
      </c>
      <c r="V46" s="1384" t="s">
        <v>2596</v>
      </c>
      <c r="W46" s="1384" t="s">
        <v>2597</v>
      </c>
      <c r="X46" s="1384" t="s">
        <v>2598</v>
      </c>
      <c r="Y46" s="1384" t="s">
        <v>2599</v>
      </c>
      <c r="Z46" s="1384" t="s">
        <v>2600</v>
      </c>
      <c r="AA46" s="1385" t="s">
        <v>2296</v>
      </c>
      <c r="AB46" s="1383" t="s">
        <v>2021</v>
      </c>
      <c r="AC46" s="1258"/>
    </row>
    <row r="47">
      <c r="A47" s="1387">
        <v>27.0</v>
      </c>
      <c r="B47" s="1384" t="s">
        <v>2601</v>
      </c>
      <c r="C47" s="1384" t="s">
        <v>2602</v>
      </c>
      <c r="D47" s="1384" t="s">
        <v>2603</v>
      </c>
      <c r="E47" s="1384" t="s">
        <v>2604</v>
      </c>
      <c r="F47" s="1384" t="s">
        <v>2605</v>
      </c>
      <c r="G47" s="1385" t="s">
        <v>2296</v>
      </c>
      <c r="H47" s="1385" t="s">
        <v>2296</v>
      </c>
      <c r="I47" s="1385"/>
      <c r="J47" s="1384" t="s">
        <v>2606</v>
      </c>
      <c r="K47" s="1384" t="s">
        <v>2607</v>
      </c>
      <c r="L47" s="1384" t="s">
        <v>2608</v>
      </c>
      <c r="M47" s="1384" t="s">
        <v>2609</v>
      </c>
      <c r="N47" s="1384" t="s">
        <v>2610</v>
      </c>
      <c r="O47" s="1384" t="s">
        <v>2611</v>
      </c>
      <c r="P47" s="1384" t="s">
        <v>2612</v>
      </c>
      <c r="Q47" s="1384" t="s">
        <v>2613</v>
      </c>
      <c r="R47" s="1384" t="s">
        <v>2614</v>
      </c>
      <c r="S47" s="1384" t="s">
        <v>2615</v>
      </c>
      <c r="T47" s="1385" t="s">
        <v>2296</v>
      </c>
      <c r="U47" s="1384" t="s">
        <v>2616</v>
      </c>
      <c r="V47" s="1384" t="s">
        <v>2617</v>
      </c>
      <c r="W47" s="1385"/>
      <c r="X47" s="1384" t="s">
        <v>2618</v>
      </c>
      <c r="Y47" s="1384" t="s">
        <v>2317</v>
      </c>
      <c r="Z47" s="1384" t="s">
        <v>2619</v>
      </c>
      <c r="AA47" s="1384" t="s">
        <v>2620</v>
      </c>
      <c r="AB47" s="1387">
        <v>27.0</v>
      </c>
      <c r="AC47" s="1258"/>
    </row>
    <row r="48">
      <c r="A48" s="1387">
        <v>28.0</v>
      </c>
      <c r="B48" s="1385" t="s">
        <v>2296</v>
      </c>
      <c r="C48" s="1384" t="s">
        <v>2621</v>
      </c>
      <c r="D48" s="1384" t="s">
        <v>2622</v>
      </c>
      <c r="E48" s="1384" t="s">
        <v>2623</v>
      </c>
      <c r="F48" s="1384" t="s">
        <v>2624</v>
      </c>
      <c r="G48" s="1384" t="s">
        <v>2625</v>
      </c>
      <c r="H48" s="1384" t="s">
        <v>2626</v>
      </c>
      <c r="I48" s="1385" t="s">
        <v>2296</v>
      </c>
      <c r="J48" s="1385" t="s">
        <v>2296</v>
      </c>
      <c r="K48" s="1385" t="s">
        <v>2296</v>
      </c>
      <c r="L48" s="1385" t="s">
        <v>2296</v>
      </c>
      <c r="M48" s="1384" t="s">
        <v>2627</v>
      </c>
      <c r="N48" s="1385" t="s">
        <v>2296</v>
      </c>
      <c r="O48" s="1385" t="s">
        <v>2296</v>
      </c>
      <c r="P48" s="1385" t="s">
        <v>2296</v>
      </c>
      <c r="Q48" s="1384" t="s">
        <v>2628</v>
      </c>
      <c r="R48" s="1385" t="s">
        <v>2296</v>
      </c>
      <c r="S48" s="1384" t="s">
        <v>2629</v>
      </c>
      <c r="T48" s="1384" t="s">
        <v>2630</v>
      </c>
      <c r="U48" s="1384" t="s">
        <v>2631</v>
      </c>
      <c r="V48" s="1384" t="s">
        <v>2632</v>
      </c>
      <c r="W48" s="1384" t="s">
        <v>2633</v>
      </c>
      <c r="X48" s="1384" t="s">
        <v>2634</v>
      </c>
      <c r="Y48" s="1384" t="s">
        <v>2635</v>
      </c>
      <c r="Z48" s="1384" t="s">
        <v>2636</v>
      </c>
      <c r="AA48" s="1385" t="s">
        <v>2296</v>
      </c>
      <c r="AB48" s="1387">
        <v>28.0</v>
      </c>
      <c r="AC48" s="1258"/>
    </row>
    <row r="49">
      <c r="A49" s="1387">
        <v>29.0</v>
      </c>
      <c r="B49" s="1385" t="s">
        <v>2296</v>
      </c>
      <c r="C49" s="1385" t="s">
        <v>2296</v>
      </c>
      <c r="D49" s="1384" t="s">
        <v>2637</v>
      </c>
      <c r="E49" s="1385" t="s">
        <v>2296</v>
      </c>
      <c r="F49" s="1384" t="s">
        <v>2638</v>
      </c>
      <c r="G49" s="1384" t="s">
        <v>2639</v>
      </c>
      <c r="H49" s="1384" t="s">
        <v>2640</v>
      </c>
      <c r="I49" s="1385" t="s">
        <v>2296</v>
      </c>
      <c r="J49" s="1385" t="s">
        <v>2296</v>
      </c>
      <c r="K49" s="1385" t="s">
        <v>2296</v>
      </c>
      <c r="L49" s="1385" t="s">
        <v>2296</v>
      </c>
      <c r="M49" s="1385" t="s">
        <v>2296</v>
      </c>
      <c r="N49" s="1386" t="s">
        <v>2641</v>
      </c>
      <c r="O49" s="1385" t="s">
        <v>2296</v>
      </c>
      <c r="P49" s="1386" t="s">
        <v>2642</v>
      </c>
      <c r="Q49" s="1384" t="s">
        <v>2643</v>
      </c>
      <c r="R49" s="1384" t="s">
        <v>2644</v>
      </c>
      <c r="S49" s="1384" t="s">
        <v>2645</v>
      </c>
      <c r="T49" s="1385" t="s">
        <v>2296</v>
      </c>
      <c r="U49" s="1384" t="s">
        <v>2646</v>
      </c>
      <c r="V49" s="1384" t="s">
        <v>2647</v>
      </c>
      <c r="W49" s="1384" t="s">
        <v>2648</v>
      </c>
      <c r="X49" s="1385"/>
      <c r="Y49" s="1384" t="s">
        <v>2649</v>
      </c>
      <c r="Z49" s="1384" t="s">
        <v>2650</v>
      </c>
      <c r="AA49" s="1384" t="s">
        <v>2651</v>
      </c>
      <c r="AB49" s="1387">
        <v>29.0</v>
      </c>
      <c r="AC49" s="1258"/>
    </row>
    <row r="50">
      <c r="A50" s="1387">
        <v>30.0</v>
      </c>
      <c r="B50" s="1385" t="s">
        <v>2296</v>
      </c>
      <c r="C50" s="1384" t="s">
        <v>2652</v>
      </c>
      <c r="D50" s="1384" t="s">
        <v>2653</v>
      </c>
      <c r="E50" s="1384" t="s">
        <v>2654</v>
      </c>
      <c r="F50" s="1385" t="s">
        <v>2296</v>
      </c>
      <c r="G50" s="1384" t="s">
        <v>2655</v>
      </c>
      <c r="H50" s="1386" t="s">
        <v>2656</v>
      </c>
      <c r="I50" s="1385" t="s">
        <v>2296</v>
      </c>
      <c r="J50" s="1384" t="s">
        <v>2657</v>
      </c>
      <c r="K50" s="1385" t="s">
        <v>2296</v>
      </c>
      <c r="L50" s="1384" t="s">
        <v>2658</v>
      </c>
      <c r="M50" s="1384" t="s">
        <v>2659</v>
      </c>
      <c r="N50" s="1384" t="s">
        <v>2660</v>
      </c>
      <c r="O50" s="1385" t="s">
        <v>2296</v>
      </c>
      <c r="P50" s="1385" t="s">
        <v>2296</v>
      </c>
      <c r="Q50" s="1384" t="s">
        <v>2661</v>
      </c>
      <c r="R50" s="1384" t="s">
        <v>2662</v>
      </c>
      <c r="S50" s="1384" t="s">
        <v>2663</v>
      </c>
      <c r="T50" s="1384" t="s">
        <v>2629</v>
      </c>
      <c r="U50" s="1384" t="s">
        <v>2664</v>
      </c>
      <c r="V50" s="1384" t="s">
        <v>2665</v>
      </c>
      <c r="W50" s="1384" t="s">
        <v>2505</v>
      </c>
      <c r="X50" s="1384" t="s">
        <v>2666</v>
      </c>
      <c r="Y50" s="1386" t="s">
        <v>2667</v>
      </c>
      <c r="Z50" s="1384" t="s">
        <v>2668</v>
      </c>
      <c r="AA50" s="1384" t="s">
        <v>2669</v>
      </c>
      <c r="AB50" s="1387">
        <v>30.0</v>
      </c>
      <c r="AC50" s="1258"/>
    </row>
    <row r="51">
      <c r="A51" s="1387">
        <v>31.0</v>
      </c>
      <c r="B51" s="1384" t="s">
        <v>2670</v>
      </c>
      <c r="C51" s="1385" t="s">
        <v>2296</v>
      </c>
      <c r="D51" s="1385" t="s">
        <v>2296</v>
      </c>
      <c r="E51" s="1384" t="s">
        <v>2671</v>
      </c>
      <c r="F51" s="1384" t="s">
        <v>2672</v>
      </c>
      <c r="G51" s="1386" t="s">
        <v>2673</v>
      </c>
      <c r="H51" s="1384" t="s">
        <v>2674</v>
      </c>
      <c r="I51" s="1385" t="s">
        <v>2296</v>
      </c>
      <c r="J51" s="1384" t="s">
        <v>2675</v>
      </c>
      <c r="K51" s="1385" t="s">
        <v>2296</v>
      </c>
      <c r="L51" s="1384" t="s">
        <v>2676</v>
      </c>
      <c r="M51" s="1384" t="s">
        <v>2677</v>
      </c>
      <c r="N51" s="1385" t="s">
        <v>2296</v>
      </c>
      <c r="O51" s="1384" t="s">
        <v>2678</v>
      </c>
      <c r="P51" s="1384" t="s">
        <v>2679</v>
      </c>
      <c r="Q51" s="1384" t="s">
        <v>2552</v>
      </c>
      <c r="R51" s="1384" t="s">
        <v>2680</v>
      </c>
      <c r="S51" s="1384" t="s">
        <v>2681</v>
      </c>
      <c r="T51" s="1384" t="s">
        <v>2682</v>
      </c>
      <c r="U51" s="1385" t="s">
        <v>2296</v>
      </c>
      <c r="V51" s="1384" t="s">
        <v>2683</v>
      </c>
      <c r="W51" s="1384" t="s">
        <v>2546</v>
      </c>
      <c r="X51" s="1385" t="s">
        <v>2296</v>
      </c>
      <c r="Y51" s="1384" t="s">
        <v>2684</v>
      </c>
      <c r="Z51" s="1384" t="s">
        <v>2685</v>
      </c>
      <c r="AA51" s="1384" t="s">
        <v>2686</v>
      </c>
      <c r="AB51" s="1387">
        <v>31.0</v>
      </c>
      <c r="AC51" s="1258"/>
    </row>
    <row r="52">
      <c r="A52" s="1378" t="s">
        <v>671</v>
      </c>
      <c r="B52" s="1378" t="s">
        <v>716</v>
      </c>
      <c r="C52" s="1378" t="s">
        <v>717</v>
      </c>
      <c r="D52" s="1378" t="s">
        <v>718</v>
      </c>
      <c r="E52" s="1378" t="s">
        <v>735</v>
      </c>
      <c r="F52" s="1378" t="s">
        <v>720</v>
      </c>
      <c r="G52" s="1378" t="s">
        <v>721</v>
      </c>
      <c r="H52" s="1378" t="s">
        <v>736</v>
      </c>
      <c r="I52" s="1378" t="s">
        <v>723</v>
      </c>
      <c r="J52" s="1378" t="s">
        <v>724</v>
      </c>
      <c r="K52" s="1378" t="s">
        <v>725</v>
      </c>
      <c r="L52" s="1378" t="s">
        <v>726</v>
      </c>
      <c r="M52" s="1378" t="s">
        <v>727</v>
      </c>
      <c r="N52" s="1378" t="s">
        <v>737</v>
      </c>
      <c r="O52" s="1378" t="s">
        <v>738</v>
      </c>
      <c r="P52" s="1378" t="s">
        <v>730</v>
      </c>
      <c r="Q52" s="1378" t="s">
        <v>731</v>
      </c>
      <c r="R52" s="1388"/>
      <c r="S52" s="1388"/>
      <c r="T52" s="1388"/>
      <c r="U52" s="1388"/>
      <c r="V52" s="1378" t="s">
        <v>789</v>
      </c>
      <c r="W52" s="1378" t="s">
        <v>733</v>
      </c>
      <c r="X52" s="1378" t="s">
        <v>734</v>
      </c>
      <c r="Y52" s="1378" t="s">
        <v>790</v>
      </c>
      <c r="Z52" s="1378" t="s">
        <v>791</v>
      </c>
      <c r="AA52" s="1378" t="s">
        <v>792</v>
      </c>
      <c r="AB52" s="1378" t="s">
        <v>671</v>
      </c>
      <c r="AC52" s="1258"/>
    </row>
    <row r="53">
      <c r="A53" s="1378" t="s">
        <v>4</v>
      </c>
      <c r="B53" s="1379" t="s">
        <v>897</v>
      </c>
      <c r="C53" s="1379" t="s">
        <v>893</v>
      </c>
      <c r="D53" s="1379" t="s">
        <v>906</v>
      </c>
      <c r="E53" s="1379" t="s">
        <v>906</v>
      </c>
      <c r="F53" s="1379" t="s">
        <v>893</v>
      </c>
      <c r="G53" s="1379" t="s">
        <v>893</v>
      </c>
      <c r="H53" s="1379" t="s">
        <v>893</v>
      </c>
      <c r="I53" s="1379" t="s">
        <v>897</v>
      </c>
      <c r="J53" s="1379" t="s">
        <v>906</v>
      </c>
      <c r="K53" s="1379" t="s">
        <v>906</v>
      </c>
      <c r="L53" s="1379" t="s">
        <v>793</v>
      </c>
      <c r="M53" s="1379" t="s">
        <v>893</v>
      </c>
      <c r="N53" s="1379" t="s">
        <v>906</v>
      </c>
      <c r="O53" s="1379" t="s">
        <v>918</v>
      </c>
      <c r="P53" s="1379" t="s">
        <v>2274</v>
      </c>
      <c r="Q53" s="1379" t="s">
        <v>906</v>
      </c>
      <c r="R53" s="597"/>
      <c r="S53" s="597"/>
      <c r="T53" s="597"/>
      <c r="U53" s="597"/>
      <c r="V53" s="1379" t="s">
        <v>893</v>
      </c>
      <c r="W53" s="1379" t="s">
        <v>893</v>
      </c>
      <c r="X53" s="1379" t="s">
        <v>893</v>
      </c>
      <c r="Y53" s="1379" t="s">
        <v>893</v>
      </c>
      <c r="Z53" s="1379" t="s">
        <v>893</v>
      </c>
      <c r="AA53" s="1379" t="s">
        <v>897</v>
      </c>
      <c r="AB53" s="1378" t="s">
        <v>4</v>
      </c>
      <c r="AC53" s="1258"/>
    </row>
    <row r="54">
      <c r="A54" s="1378" t="s">
        <v>693</v>
      </c>
      <c r="B54" s="1379" t="s">
        <v>2369</v>
      </c>
      <c r="C54" s="1379" t="s">
        <v>802</v>
      </c>
      <c r="D54" s="1379" t="s">
        <v>2370</v>
      </c>
      <c r="E54" s="1379" t="s">
        <v>2287</v>
      </c>
      <c r="F54" s="1379" t="s">
        <v>2322</v>
      </c>
      <c r="G54" s="1379" t="s">
        <v>2371</v>
      </c>
      <c r="H54" s="1379" t="s">
        <v>2372</v>
      </c>
      <c r="I54" s="1379" t="s">
        <v>2373</v>
      </c>
      <c r="J54" s="1379" t="s">
        <v>785</v>
      </c>
      <c r="K54" s="1379" t="s">
        <v>2374</v>
      </c>
      <c r="L54" s="1379" t="s">
        <v>808</v>
      </c>
      <c r="M54" s="1379" t="s">
        <v>2283</v>
      </c>
      <c r="N54" s="1379" t="s">
        <v>2375</v>
      </c>
      <c r="O54" s="1379" t="s">
        <v>2376</v>
      </c>
      <c r="P54" s="1379" t="s">
        <v>2377</v>
      </c>
      <c r="Q54" s="1379" t="s">
        <v>2378</v>
      </c>
      <c r="R54" s="598"/>
      <c r="S54" s="598"/>
      <c r="T54" s="598"/>
      <c r="U54" s="598"/>
      <c r="V54" s="1379" t="s">
        <v>2293</v>
      </c>
      <c r="W54" s="1379" t="s">
        <v>2372</v>
      </c>
      <c r="X54" s="1379" t="s">
        <v>2372</v>
      </c>
      <c r="Y54" s="1379" t="s">
        <v>2381</v>
      </c>
      <c r="Z54" s="1379" t="s">
        <v>2293</v>
      </c>
      <c r="AA54" s="1379" t="s">
        <v>2382</v>
      </c>
      <c r="AB54" s="1378" t="s">
        <v>693</v>
      </c>
      <c r="AC54" s="1258"/>
    </row>
    <row r="55">
      <c r="A55" s="1387">
        <v>32.0</v>
      </c>
      <c r="B55" s="1384" t="s">
        <v>2687</v>
      </c>
      <c r="C55" s="1384" t="s">
        <v>2469</v>
      </c>
      <c r="D55" s="1384" t="s">
        <v>2470</v>
      </c>
      <c r="E55" s="1385" t="s">
        <v>2296</v>
      </c>
      <c r="F55" s="1384" t="s">
        <v>2688</v>
      </c>
      <c r="G55" s="1384" t="s">
        <v>2689</v>
      </c>
      <c r="H55" s="1384" t="s">
        <v>2690</v>
      </c>
      <c r="I55" s="1385" t="s">
        <v>2296</v>
      </c>
      <c r="J55" s="1385" t="s">
        <v>2296</v>
      </c>
      <c r="K55" s="1384" t="s">
        <v>2691</v>
      </c>
      <c r="L55" s="1385" t="s">
        <v>2296</v>
      </c>
      <c r="M55" s="1385" t="s">
        <v>2296</v>
      </c>
      <c r="N55" s="1384" t="s">
        <v>2692</v>
      </c>
      <c r="O55" s="1386" t="s">
        <v>2693</v>
      </c>
      <c r="P55" s="1385" t="s">
        <v>2296</v>
      </c>
      <c r="Q55" s="1385" t="s">
        <v>2296</v>
      </c>
      <c r="R55" s="1385" t="s">
        <v>2296</v>
      </c>
      <c r="S55" s="1385" t="s">
        <v>2296</v>
      </c>
      <c r="T55" s="1385" t="s">
        <v>2296</v>
      </c>
      <c r="U55" s="1385" t="s">
        <v>2296</v>
      </c>
      <c r="V55" s="1385" t="s">
        <v>2296</v>
      </c>
      <c r="W55" s="1385" t="s">
        <v>2296</v>
      </c>
      <c r="X55" s="1384" t="s">
        <v>2694</v>
      </c>
      <c r="Y55" s="1384" t="s">
        <v>2695</v>
      </c>
      <c r="Z55" s="1385" t="s">
        <v>2296</v>
      </c>
      <c r="AA55" s="1384" t="s">
        <v>2696</v>
      </c>
      <c r="AB55" s="1387">
        <v>32.0</v>
      </c>
      <c r="AC55" s="1258"/>
    </row>
    <row r="56">
      <c r="A56" s="1378" t="s">
        <v>671</v>
      </c>
      <c r="B56" s="1378" t="s">
        <v>716</v>
      </c>
      <c r="C56" s="1378" t="s">
        <v>717</v>
      </c>
      <c r="D56" s="1378" t="s">
        <v>718</v>
      </c>
      <c r="E56" s="1378" t="s">
        <v>735</v>
      </c>
      <c r="F56" s="1378" t="s">
        <v>720</v>
      </c>
      <c r="G56" s="1378" t="s">
        <v>721</v>
      </c>
      <c r="H56" s="1378" t="s">
        <v>736</v>
      </c>
      <c r="I56" s="1378" t="s">
        <v>723</v>
      </c>
      <c r="J56" s="1378" t="s">
        <v>724</v>
      </c>
      <c r="K56" s="1378" t="s">
        <v>725</v>
      </c>
      <c r="L56" s="1378" t="s">
        <v>726</v>
      </c>
      <c r="M56" s="1378" t="s">
        <v>727</v>
      </c>
      <c r="N56" s="1378" t="s">
        <v>737</v>
      </c>
      <c r="O56" s="1378" t="s">
        <v>738</v>
      </c>
      <c r="P56" s="1378" t="s">
        <v>730</v>
      </c>
      <c r="Q56" s="1378" t="s">
        <v>731</v>
      </c>
      <c r="R56" s="1378" t="s">
        <v>789</v>
      </c>
      <c r="S56" s="1378" t="s">
        <v>733</v>
      </c>
      <c r="T56" s="1378" t="s">
        <v>734</v>
      </c>
      <c r="U56" s="1378" t="s">
        <v>790</v>
      </c>
      <c r="V56" s="1378" t="s">
        <v>791</v>
      </c>
      <c r="W56" s="1378" t="s">
        <v>792</v>
      </c>
      <c r="X56" s="1378" t="s">
        <v>2018</v>
      </c>
      <c r="Y56" s="1378" t="s">
        <v>2019</v>
      </c>
      <c r="Z56" s="1378" t="s">
        <v>2020</v>
      </c>
      <c r="AA56" s="1378" t="s">
        <v>2021</v>
      </c>
      <c r="AB56" s="1378" t="s">
        <v>671</v>
      </c>
      <c r="AC56" s="1258"/>
    </row>
    <row r="57">
      <c r="A57" s="1378" t="s">
        <v>4</v>
      </c>
      <c r="B57" s="1379" t="s">
        <v>897</v>
      </c>
      <c r="C57" s="1379" t="s">
        <v>893</v>
      </c>
      <c r="D57" s="1379" t="s">
        <v>906</v>
      </c>
      <c r="E57" s="1379" t="s">
        <v>906</v>
      </c>
      <c r="F57" s="1379" t="s">
        <v>893</v>
      </c>
      <c r="G57" s="1379" t="s">
        <v>893</v>
      </c>
      <c r="H57" s="1379" t="s">
        <v>893</v>
      </c>
      <c r="I57" s="1379" t="s">
        <v>897</v>
      </c>
      <c r="J57" s="1379" t="s">
        <v>906</v>
      </c>
      <c r="K57" s="1379" t="s">
        <v>906</v>
      </c>
      <c r="L57" s="1379" t="s">
        <v>793</v>
      </c>
      <c r="M57" s="1379" t="s">
        <v>893</v>
      </c>
      <c r="N57" s="1379" t="s">
        <v>906</v>
      </c>
      <c r="O57" s="1379" t="s">
        <v>918</v>
      </c>
      <c r="P57" s="1379" t="s">
        <v>2274</v>
      </c>
      <c r="Q57" s="1379" t="s">
        <v>906</v>
      </c>
      <c r="R57" s="1379" t="s">
        <v>906</v>
      </c>
      <c r="S57" s="1379" t="s">
        <v>906</v>
      </c>
      <c r="T57" s="1379" t="s">
        <v>906</v>
      </c>
      <c r="U57" s="1379" t="s">
        <v>793</v>
      </c>
      <c r="V57" s="1379" t="s">
        <v>893</v>
      </c>
      <c r="W57" s="1379" t="s">
        <v>893</v>
      </c>
      <c r="X57" s="1379" t="s">
        <v>893</v>
      </c>
      <c r="Y57" s="1379" t="s">
        <v>893</v>
      </c>
      <c r="Z57" s="1379" t="s">
        <v>893</v>
      </c>
      <c r="AA57" s="1379" t="s">
        <v>897</v>
      </c>
      <c r="AB57" s="1378" t="s">
        <v>4</v>
      </c>
      <c r="AC57" s="1258"/>
    </row>
    <row r="58">
      <c r="A58" s="1378" t="s">
        <v>693</v>
      </c>
      <c r="B58" s="1379" t="s">
        <v>2369</v>
      </c>
      <c r="C58" s="1379" t="s">
        <v>802</v>
      </c>
      <c r="D58" s="1379" t="s">
        <v>2370</v>
      </c>
      <c r="E58" s="1379" t="s">
        <v>2287</v>
      </c>
      <c r="F58" s="1379" t="s">
        <v>2322</v>
      </c>
      <c r="G58" s="1379" t="s">
        <v>2371</v>
      </c>
      <c r="H58" s="1379" t="s">
        <v>2372</v>
      </c>
      <c r="I58" s="1379" t="s">
        <v>2373</v>
      </c>
      <c r="J58" s="1379" t="s">
        <v>785</v>
      </c>
      <c r="K58" s="1379" t="s">
        <v>2374</v>
      </c>
      <c r="L58" s="1379" t="s">
        <v>808</v>
      </c>
      <c r="M58" s="1379" t="s">
        <v>2283</v>
      </c>
      <c r="N58" s="1379" t="s">
        <v>2375</v>
      </c>
      <c r="O58" s="1379" t="s">
        <v>2376</v>
      </c>
      <c r="P58" s="1379" t="s">
        <v>2377</v>
      </c>
      <c r="Q58" s="1379" t="s">
        <v>2378</v>
      </c>
      <c r="R58" s="1379" t="s">
        <v>2324</v>
      </c>
      <c r="S58" s="1379" t="s">
        <v>2379</v>
      </c>
      <c r="T58" s="1379" t="s">
        <v>2379</v>
      </c>
      <c r="U58" s="1379" t="s">
        <v>2380</v>
      </c>
      <c r="V58" s="1379" t="s">
        <v>2293</v>
      </c>
      <c r="W58" s="1379" t="s">
        <v>2372</v>
      </c>
      <c r="X58" s="1379" t="s">
        <v>2372</v>
      </c>
      <c r="Y58" s="1379" t="s">
        <v>2381</v>
      </c>
      <c r="Z58" s="1379" t="s">
        <v>2293</v>
      </c>
      <c r="AA58" s="1379" t="s">
        <v>2382</v>
      </c>
      <c r="AB58" s="1378" t="s">
        <v>693</v>
      </c>
      <c r="AC58" s="1258"/>
    </row>
    <row r="59">
      <c r="A59" s="1387">
        <v>33.0</v>
      </c>
      <c r="B59" s="1384" t="s">
        <v>2697</v>
      </c>
      <c r="C59" s="1384" t="s">
        <v>2698</v>
      </c>
      <c r="D59" s="1384" t="s">
        <v>2699</v>
      </c>
      <c r="E59" s="1385" t="s">
        <v>2296</v>
      </c>
      <c r="F59" s="1384" t="s">
        <v>2700</v>
      </c>
      <c r="G59" s="1384" t="s">
        <v>2701</v>
      </c>
      <c r="H59" s="1384" t="s">
        <v>2702</v>
      </c>
      <c r="I59" s="1385" t="s">
        <v>2296</v>
      </c>
      <c r="J59" s="1385" t="s">
        <v>2296</v>
      </c>
      <c r="K59" s="1384" t="s">
        <v>2703</v>
      </c>
      <c r="L59" s="1384" t="s">
        <v>2704</v>
      </c>
      <c r="M59" s="1384" t="s">
        <v>2705</v>
      </c>
      <c r="N59" s="1384" t="s">
        <v>2706</v>
      </c>
      <c r="O59" s="1384" t="s">
        <v>2707</v>
      </c>
      <c r="P59" s="1384" t="s">
        <v>2708</v>
      </c>
      <c r="Q59" s="1384" t="s">
        <v>2709</v>
      </c>
      <c r="R59" s="1384" t="s">
        <v>2710</v>
      </c>
      <c r="S59" s="1385" t="s">
        <v>2296</v>
      </c>
      <c r="T59" s="1384" t="s">
        <v>2711</v>
      </c>
      <c r="U59" s="1384" t="s">
        <v>2712</v>
      </c>
      <c r="V59" s="1384" t="s">
        <v>2713</v>
      </c>
      <c r="W59" s="1386" t="s">
        <v>2714</v>
      </c>
      <c r="X59" s="1384" t="s">
        <v>2715</v>
      </c>
      <c r="Y59" s="1384" t="s">
        <v>2716</v>
      </c>
      <c r="Z59" s="1384" t="s">
        <v>2717</v>
      </c>
      <c r="AA59" s="1385" t="s">
        <v>2296</v>
      </c>
      <c r="AB59" s="1387">
        <v>33.0</v>
      </c>
      <c r="AC59" s="1258"/>
    </row>
    <row r="60">
      <c r="A60" s="1378" t="s">
        <v>671</v>
      </c>
      <c r="B60" s="1378" t="s">
        <v>716</v>
      </c>
      <c r="C60" s="1378" t="s">
        <v>717</v>
      </c>
      <c r="D60" s="1378" t="s">
        <v>718</v>
      </c>
      <c r="E60" s="1378" t="s">
        <v>735</v>
      </c>
      <c r="F60" s="1378" t="s">
        <v>720</v>
      </c>
      <c r="G60" s="1378" t="s">
        <v>721</v>
      </c>
      <c r="H60" s="1378" t="s">
        <v>736</v>
      </c>
      <c r="I60" s="1378" t="s">
        <v>723</v>
      </c>
      <c r="J60" s="1378" t="s">
        <v>724</v>
      </c>
      <c r="K60" s="1378" t="s">
        <v>725</v>
      </c>
      <c r="L60" s="1378" t="s">
        <v>726</v>
      </c>
      <c r="M60" s="1378" t="s">
        <v>727</v>
      </c>
      <c r="N60" s="1378" t="s">
        <v>737</v>
      </c>
      <c r="O60" s="1378" t="s">
        <v>738</v>
      </c>
      <c r="P60" s="1378" t="s">
        <v>730</v>
      </c>
      <c r="Q60" s="1378" t="s">
        <v>731</v>
      </c>
      <c r="R60" s="1378" t="s">
        <v>789</v>
      </c>
      <c r="S60" s="1378" t="s">
        <v>733</v>
      </c>
      <c r="T60" s="1378" t="s">
        <v>734</v>
      </c>
      <c r="U60" s="1378" t="s">
        <v>790</v>
      </c>
      <c r="V60" s="1378" t="s">
        <v>791</v>
      </c>
      <c r="W60" s="1378" t="s">
        <v>792</v>
      </c>
      <c r="X60" s="1378" t="s">
        <v>2018</v>
      </c>
      <c r="Y60" s="1378" t="s">
        <v>2019</v>
      </c>
      <c r="Z60" s="1378" t="s">
        <v>2020</v>
      </c>
      <c r="AA60" s="1378" t="s">
        <v>2021</v>
      </c>
      <c r="AB60" s="1378" t="s">
        <v>671</v>
      </c>
      <c r="AC60" s="1258"/>
    </row>
    <row r="61">
      <c r="A61" s="1378" t="s">
        <v>4</v>
      </c>
      <c r="B61" s="1379" t="s">
        <v>897</v>
      </c>
      <c r="C61" s="1379" t="s">
        <v>893</v>
      </c>
      <c r="D61" s="1379" t="s">
        <v>906</v>
      </c>
      <c r="E61" s="1379" t="s">
        <v>906</v>
      </c>
      <c r="F61" s="1379" t="s">
        <v>893</v>
      </c>
      <c r="G61" s="1379" t="s">
        <v>893</v>
      </c>
      <c r="H61" s="1379" t="s">
        <v>893</v>
      </c>
      <c r="I61" s="1379" t="s">
        <v>897</v>
      </c>
      <c r="J61" s="1379" t="s">
        <v>906</v>
      </c>
      <c r="K61" s="1379" t="s">
        <v>906</v>
      </c>
      <c r="L61" s="1379" t="s">
        <v>793</v>
      </c>
      <c r="M61" s="1379" t="s">
        <v>893</v>
      </c>
      <c r="N61" s="1379" t="s">
        <v>906</v>
      </c>
      <c r="O61" s="1379" t="s">
        <v>918</v>
      </c>
      <c r="P61" s="1379" t="s">
        <v>2274</v>
      </c>
      <c r="Q61" s="1379" t="s">
        <v>906</v>
      </c>
      <c r="R61" s="1379" t="s">
        <v>906</v>
      </c>
      <c r="S61" s="1379" t="s">
        <v>906</v>
      </c>
      <c r="T61" s="1379" t="s">
        <v>906</v>
      </c>
      <c r="U61" s="1379" t="s">
        <v>793</v>
      </c>
      <c r="V61" s="1379" t="s">
        <v>893</v>
      </c>
      <c r="W61" s="1379" t="s">
        <v>893</v>
      </c>
      <c r="X61" s="1379" t="s">
        <v>893</v>
      </c>
      <c r="Y61" s="1379" t="s">
        <v>893</v>
      </c>
      <c r="Z61" s="1379" t="s">
        <v>893</v>
      </c>
      <c r="AA61" s="1379" t="s">
        <v>897</v>
      </c>
      <c r="AB61" s="1378" t="s">
        <v>4</v>
      </c>
      <c r="AC61" s="1258"/>
    </row>
    <row r="62">
      <c r="A62" s="1378" t="s">
        <v>693</v>
      </c>
      <c r="B62" s="1379" t="s">
        <v>2718</v>
      </c>
      <c r="C62" s="1379" t="s">
        <v>2719</v>
      </c>
      <c r="D62" s="1379" t="s">
        <v>2720</v>
      </c>
      <c r="E62" s="1379" t="s">
        <v>2721</v>
      </c>
      <c r="F62" s="1379" t="s">
        <v>2372</v>
      </c>
      <c r="G62" s="1379" t="s">
        <v>2722</v>
      </c>
      <c r="H62" s="1379" t="s">
        <v>2371</v>
      </c>
      <c r="I62" s="1379" t="s">
        <v>2723</v>
      </c>
      <c r="J62" s="1379" t="s">
        <v>2724</v>
      </c>
      <c r="K62" s="1379" t="s">
        <v>2725</v>
      </c>
      <c r="L62" s="1379" t="s">
        <v>2323</v>
      </c>
      <c r="M62" s="1379" t="s">
        <v>2283</v>
      </c>
      <c r="N62" s="1379" t="s">
        <v>2726</v>
      </c>
      <c r="O62" s="1379" t="s">
        <v>2727</v>
      </c>
      <c r="P62" s="1379" t="s">
        <v>2728</v>
      </c>
      <c r="Q62" s="1379" t="s">
        <v>2729</v>
      </c>
      <c r="R62" s="1379" t="s">
        <v>2730</v>
      </c>
      <c r="S62" s="1379" t="s">
        <v>2731</v>
      </c>
      <c r="T62" s="1379" t="s">
        <v>2731</v>
      </c>
      <c r="U62" s="1379" t="s">
        <v>771</v>
      </c>
      <c r="V62" s="1379" t="s">
        <v>2732</v>
      </c>
      <c r="W62" s="1379" t="s">
        <v>2733</v>
      </c>
      <c r="X62" s="1379" t="s">
        <v>2733</v>
      </c>
      <c r="Y62" s="1379" t="s">
        <v>2734</v>
      </c>
      <c r="Z62" s="1379" t="s">
        <v>2293</v>
      </c>
      <c r="AA62" s="1379" t="s">
        <v>2735</v>
      </c>
      <c r="AB62" s="1378" t="s">
        <v>693</v>
      </c>
      <c r="AC62" s="1258"/>
    </row>
    <row r="63">
      <c r="A63" s="1383" t="s">
        <v>2259</v>
      </c>
      <c r="B63" s="1384" t="s">
        <v>2736</v>
      </c>
      <c r="C63" s="1384" t="s">
        <v>2737</v>
      </c>
      <c r="D63" s="1384" t="s">
        <v>2738</v>
      </c>
      <c r="E63" s="1384" t="s">
        <v>2739</v>
      </c>
      <c r="F63" s="1384" t="s">
        <v>2702</v>
      </c>
      <c r="G63" s="1384" t="s">
        <v>2740</v>
      </c>
      <c r="H63" s="1385" t="s">
        <v>2296</v>
      </c>
      <c r="I63" s="1384" t="s">
        <v>2741</v>
      </c>
      <c r="J63" s="1384" t="s">
        <v>2742</v>
      </c>
      <c r="K63" s="1385" t="s">
        <v>2296</v>
      </c>
      <c r="L63" s="1385" t="s">
        <v>2296</v>
      </c>
      <c r="M63" s="1384" t="s">
        <v>2743</v>
      </c>
      <c r="N63" s="1384" t="s">
        <v>2744</v>
      </c>
      <c r="O63" s="1384" t="s">
        <v>2745</v>
      </c>
      <c r="P63" s="1384" t="s">
        <v>2746</v>
      </c>
      <c r="Q63" s="1384" t="s">
        <v>2747</v>
      </c>
      <c r="R63" s="1385" t="s">
        <v>2296</v>
      </c>
      <c r="S63" s="1384" t="s">
        <v>2447</v>
      </c>
      <c r="T63" s="1384" t="s">
        <v>2748</v>
      </c>
      <c r="U63" s="1384" t="s">
        <v>2749</v>
      </c>
      <c r="V63" s="1384" t="s">
        <v>2750</v>
      </c>
      <c r="W63" s="1384" t="s">
        <v>2751</v>
      </c>
      <c r="X63" s="1384" t="s">
        <v>2752</v>
      </c>
      <c r="Y63" s="1385" t="s">
        <v>2296</v>
      </c>
      <c r="Z63" s="1385" t="s">
        <v>2296</v>
      </c>
      <c r="AA63" s="1384" t="s">
        <v>2753</v>
      </c>
      <c r="AB63" s="1383" t="s">
        <v>2259</v>
      </c>
      <c r="AC63" s="1258"/>
    </row>
    <row r="64">
      <c r="A64" s="1383" t="s">
        <v>2260</v>
      </c>
      <c r="B64" s="1384" t="s">
        <v>2754</v>
      </c>
      <c r="C64" s="1384" t="s">
        <v>2755</v>
      </c>
      <c r="D64" s="1384" t="s">
        <v>2756</v>
      </c>
      <c r="E64" s="1385" t="s">
        <v>2296</v>
      </c>
      <c r="F64" s="1384" t="s">
        <v>2757</v>
      </c>
      <c r="G64" s="1385" t="s">
        <v>2296</v>
      </c>
      <c r="H64" s="1384" t="s">
        <v>2758</v>
      </c>
      <c r="I64" s="1385" t="s">
        <v>2296</v>
      </c>
      <c r="J64" s="1386" t="s">
        <v>2759</v>
      </c>
      <c r="K64" s="1385" t="s">
        <v>2296</v>
      </c>
      <c r="L64" s="1385" t="s">
        <v>2296</v>
      </c>
      <c r="M64" s="1385"/>
      <c r="N64" s="1384" t="s">
        <v>2760</v>
      </c>
      <c r="O64" s="1385" t="s">
        <v>2296</v>
      </c>
      <c r="P64" s="1384" t="s">
        <v>2761</v>
      </c>
      <c r="Q64" s="1384" t="s">
        <v>2762</v>
      </c>
      <c r="R64" s="1384" t="s">
        <v>2763</v>
      </c>
      <c r="S64" s="1384" t="s">
        <v>2764</v>
      </c>
      <c r="T64" s="1384" t="s">
        <v>2765</v>
      </c>
      <c r="U64" s="1384" t="s">
        <v>2766</v>
      </c>
      <c r="V64" s="1384" t="s">
        <v>2767</v>
      </c>
      <c r="W64" s="1384" t="s">
        <v>2768</v>
      </c>
      <c r="X64" s="1384" t="s">
        <v>2769</v>
      </c>
      <c r="Y64" s="1385" t="s">
        <v>2296</v>
      </c>
      <c r="Z64" s="1385" t="s">
        <v>2296</v>
      </c>
      <c r="AA64" s="1384" t="s">
        <v>2770</v>
      </c>
      <c r="AB64" s="1383" t="s">
        <v>2260</v>
      </c>
      <c r="AC64" s="1258"/>
    </row>
    <row r="65">
      <c r="A65" s="1378" t="s">
        <v>671</v>
      </c>
      <c r="B65" s="1378" t="s">
        <v>716</v>
      </c>
      <c r="C65" s="1378" t="s">
        <v>717</v>
      </c>
      <c r="D65" s="1378" t="s">
        <v>718</v>
      </c>
      <c r="E65" s="1378" t="s">
        <v>735</v>
      </c>
      <c r="F65" s="1378" t="s">
        <v>720</v>
      </c>
      <c r="G65" s="1378" t="s">
        <v>721</v>
      </c>
      <c r="H65" s="1378" t="s">
        <v>736</v>
      </c>
      <c r="I65" s="1378" t="s">
        <v>723</v>
      </c>
      <c r="J65" s="1378" t="s">
        <v>724</v>
      </c>
      <c r="K65" s="1378" t="s">
        <v>725</v>
      </c>
      <c r="L65" s="1378" t="s">
        <v>726</v>
      </c>
      <c r="M65" s="1378" t="s">
        <v>727</v>
      </c>
      <c r="N65" s="1378" t="s">
        <v>737</v>
      </c>
      <c r="O65" s="1378" t="s">
        <v>738</v>
      </c>
      <c r="P65" s="1378" t="s">
        <v>730</v>
      </c>
      <c r="Q65" s="1378" t="s">
        <v>731</v>
      </c>
      <c r="R65" s="1378" t="s">
        <v>789</v>
      </c>
      <c r="S65" s="1378" t="s">
        <v>733</v>
      </c>
      <c r="T65" s="1378" t="s">
        <v>734</v>
      </c>
      <c r="U65" s="1378" t="s">
        <v>790</v>
      </c>
      <c r="V65" s="1378" t="s">
        <v>791</v>
      </c>
      <c r="W65" s="1378" t="s">
        <v>792</v>
      </c>
      <c r="X65" s="1378" t="s">
        <v>2018</v>
      </c>
      <c r="Y65" s="1378" t="s">
        <v>2019</v>
      </c>
      <c r="Z65" s="1378" t="s">
        <v>2020</v>
      </c>
      <c r="AA65" s="1378" t="s">
        <v>2021</v>
      </c>
      <c r="AB65" s="1378" t="s">
        <v>671</v>
      </c>
      <c r="AC65" s="1258"/>
    </row>
    <row r="66">
      <c r="A66" s="1378" t="s">
        <v>4</v>
      </c>
      <c r="B66" s="1379" t="s">
        <v>897</v>
      </c>
      <c r="C66" s="1379" t="s">
        <v>893</v>
      </c>
      <c r="D66" s="1379" t="s">
        <v>906</v>
      </c>
      <c r="E66" s="1379" t="s">
        <v>906</v>
      </c>
      <c r="F66" s="1379" t="s">
        <v>893</v>
      </c>
      <c r="G66" s="1379" t="s">
        <v>893</v>
      </c>
      <c r="H66" s="1379" t="s">
        <v>893</v>
      </c>
      <c r="I66" s="1379" t="s">
        <v>897</v>
      </c>
      <c r="J66" s="1379" t="s">
        <v>906</v>
      </c>
      <c r="K66" s="1379" t="s">
        <v>906</v>
      </c>
      <c r="L66" s="1379" t="s">
        <v>793</v>
      </c>
      <c r="M66" s="1379" t="s">
        <v>893</v>
      </c>
      <c r="N66" s="1379" t="s">
        <v>906</v>
      </c>
      <c r="O66" s="1379" t="s">
        <v>918</v>
      </c>
      <c r="P66" s="1379" t="s">
        <v>2274</v>
      </c>
      <c r="Q66" s="1379" t="s">
        <v>906</v>
      </c>
      <c r="R66" s="1379" t="s">
        <v>906</v>
      </c>
      <c r="S66" s="1379" t="s">
        <v>906</v>
      </c>
      <c r="T66" s="1379" t="s">
        <v>906</v>
      </c>
      <c r="U66" s="1379" t="s">
        <v>793</v>
      </c>
      <c r="V66" s="1379" t="s">
        <v>893</v>
      </c>
      <c r="W66" s="1379" t="s">
        <v>893</v>
      </c>
      <c r="X66" s="1379" t="s">
        <v>893</v>
      </c>
      <c r="Y66" s="1379" t="s">
        <v>893</v>
      </c>
      <c r="Z66" s="1379" t="s">
        <v>893</v>
      </c>
      <c r="AA66" s="1379" t="s">
        <v>897</v>
      </c>
      <c r="AB66" s="1378" t="s">
        <v>4</v>
      </c>
      <c r="AC66" s="1258"/>
    </row>
    <row r="67">
      <c r="A67" s="1378" t="s">
        <v>693</v>
      </c>
      <c r="B67" s="1379" t="s">
        <v>2771</v>
      </c>
      <c r="C67" s="1379" t="s">
        <v>2719</v>
      </c>
      <c r="D67" s="1379" t="s">
        <v>2720</v>
      </c>
      <c r="E67" s="1379" t="s">
        <v>2721</v>
      </c>
      <c r="F67" s="1379" t="s">
        <v>2372</v>
      </c>
      <c r="G67" s="1379" t="s">
        <v>2722</v>
      </c>
      <c r="H67" s="1379" t="s">
        <v>2371</v>
      </c>
      <c r="I67" s="1379" t="s">
        <v>2723</v>
      </c>
      <c r="J67" s="1379" t="s">
        <v>2772</v>
      </c>
      <c r="K67" s="1379" t="s">
        <v>2725</v>
      </c>
      <c r="L67" s="1379" t="s">
        <v>2773</v>
      </c>
      <c r="M67" s="1379" t="s">
        <v>2774</v>
      </c>
      <c r="N67" s="1379" t="s">
        <v>2726</v>
      </c>
      <c r="O67" s="1379" t="s">
        <v>2727</v>
      </c>
      <c r="P67" s="1379" t="s">
        <v>2728</v>
      </c>
      <c r="Q67" s="1379" t="s">
        <v>2729</v>
      </c>
      <c r="R67" s="1379" t="s">
        <v>2730</v>
      </c>
      <c r="S67" s="1379" t="s">
        <v>2731</v>
      </c>
      <c r="T67" s="1379" t="s">
        <v>2731</v>
      </c>
      <c r="U67" s="1379" t="s">
        <v>771</v>
      </c>
      <c r="V67" s="1379" t="s">
        <v>2732</v>
      </c>
      <c r="W67" s="1379" t="s">
        <v>2733</v>
      </c>
      <c r="X67" s="1379" t="s">
        <v>2733</v>
      </c>
      <c r="Y67" s="1379" t="s">
        <v>2271</v>
      </c>
      <c r="Z67" s="1379" t="s">
        <v>2293</v>
      </c>
      <c r="AA67" s="1379" t="s">
        <v>2735</v>
      </c>
      <c r="AB67" s="1378" t="s">
        <v>693</v>
      </c>
      <c r="AC67" s="1258"/>
    </row>
    <row r="68">
      <c r="A68" s="1383" t="s">
        <v>2261</v>
      </c>
      <c r="B68" s="1385" t="s">
        <v>2296</v>
      </c>
      <c r="C68" s="1385" t="s">
        <v>2296</v>
      </c>
      <c r="D68" s="1386" t="s">
        <v>2775</v>
      </c>
      <c r="E68" s="1384" t="s">
        <v>2776</v>
      </c>
      <c r="F68" s="1384" t="s">
        <v>2777</v>
      </c>
      <c r="G68" s="1384" t="s">
        <v>2778</v>
      </c>
      <c r="H68" s="1385" t="s">
        <v>2296</v>
      </c>
      <c r="I68" s="1384" t="s">
        <v>2779</v>
      </c>
      <c r="J68" s="1384" t="s">
        <v>2780</v>
      </c>
      <c r="K68" s="1384" t="s">
        <v>2781</v>
      </c>
      <c r="L68" s="1384" t="s">
        <v>2782</v>
      </c>
      <c r="M68" s="1385" t="s">
        <v>2296</v>
      </c>
      <c r="N68" s="1384" t="s">
        <v>2783</v>
      </c>
      <c r="O68" s="1385" t="s">
        <v>2296</v>
      </c>
      <c r="P68" s="1384" t="s">
        <v>2784</v>
      </c>
      <c r="Q68" s="1384" t="s">
        <v>2785</v>
      </c>
      <c r="R68" s="1384" t="s">
        <v>2786</v>
      </c>
      <c r="S68" s="1384" t="s">
        <v>2787</v>
      </c>
      <c r="T68" s="1384" t="s">
        <v>2788</v>
      </c>
      <c r="U68" s="1385" t="s">
        <v>2296</v>
      </c>
      <c r="V68" s="1385" t="s">
        <v>2296</v>
      </c>
      <c r="W68" s="1385" t="s">
        <v>2296</v>
      </c>
      <c r="X68" s="1384" t="s">
        <v>2789</v>
      </c>
      <c r="Y68" s="1384" t="s">
        <v>2790</v>
      </c>
      <c r="Z68" s="1384" t="s">
        <v>2791</v>
      </c>
      <c r="AA68" s="1384" t="s">
        <v>2792</v>
      </c>
      <c r="AB68" s="1383" t="s">
        <v>2261</v>
      </c>
      <c r="AC68" s="1258"/>
    </row>
    <row r="69">
      <c r="A69" s="1387">
        <v>37.0</v>
      </c>
      <c r="B69" s="1384" t="s">
        <v>2793</v>
      </c>
      <c r="C69" s="1384" t="s">
        <v>2794</v>
      </c>
      <c r="D69" s="1385" t="s">
        <v>2296</v>
      </c>
      <c r="E69" s="1385" t="s">
        <v>2296</v>
      </c>
      <c r="F69" s="1385" t="s">
        <v>2296</v>
      </c>
      <c r="G69" s="1384" t="s">
        <v>2795</v>
      </c>
      <c r="H69" s="1385" t="s">
        <v>2296</v>
      </c>
      <c r="I69" s="1384" t="s">
        <v>2796</v>
      </c>
      <c r="J69" s="1384" t="s">
        <v>2797</v>
      </c>
      <c r="K69" s="1384" t="s">
        <v>2798</v>
      </c>
      <c r="L69" s="1384" t="s">
        <v>2799</v>
      </c>
      <c r="M69" s="1384" t="s">
        <v>2800</v>
      </c>
      <c r="N69" s="1384" t="s">
        <v>2801</v>
      </c>
      <c r="O69" s="1384" t="s">
        <v>2802</v>
      </c>
      <c r="P69" s="1385" t="s">
        <v>2296</v>
      </c>
      <c r="Q69" s="1384" t="s">
        <v>2803</v>
      </c>
      <c r="R69" s="1384" t="s">
        <v>2804</v>
      </c>
      <c r="S69" s="1384" t="s">
        <v>2805</v>
      </c>
      <c r="T69" s="1384" t="s">
        <v>2806</v>
      </c>
      <c r="U69" s="1384" t="s">
        <v>2807</v>
      </c>
      <c r="V69" s="1385" t="s">
        <v>2296</v>
      </c>
      <c r="W69" s="1384" t="s">
        <v>2808</v>
      </c>
      <c r="X69" s="1384" t="s">
        <v>2809</v>
      </c>
      <c r="Y69" s="1384" t="s">
        <v>2810</v>
      </c>
      <c r="Z69" s="1385" t="s">
        <v>2296</v>
      </c>
      <c r="AA69" s="1384" t="s">
        <v>2811</v>
      </c>
      <c r="AB69" s="1387">
        <v>37.0</v>
      </c>
      <c r="AC69" s="1258"/>
    </row>
    <row r="70">
      <c r="A70" s="1387">
        <v>38.0</v>
      </c>
      <c r="B70" s="1385" t="s">
        <v>2296</v>
      </c>
      <c r="C70" s="1384" t="s">
        <v>2812</v>
      </c>
      <c r="D70" s="1385" t="s">
        <v>2296</v>
      </c>
      <c r="E70" s="1384" t="s">
        <v>2813</v>
      </c>
      <c r="F70" s="1385" t="s">
        <v>2296</v>
      </c>
      <c r="G70" s="1385" t="s">
        <v>2296</v>
      </c>
      <c r="H70" s="1384" t="s">
        <v>2814</v>
      </c>
      <c r="I70" s="1385"/>
      <c r="J70" s="1384" t="s">
        <v>2815</v>
      </c>
      <c r="K70" s="1384" t="s">
        <v>2816</v>
      </c>
      <c r="L70" s="1384" t="s">
        <v>2817</v>
      </c>
      <c r="M70" s="1384" t="s">
        <v>2818</v>
      </c>
      <c r="N70" s="1385" t="s">
        <v>2296</v>
      </c>
      <c r="O70" s="1384" t="s">
        <v>2819</v>
      </c>
      <c r="P70" s="1384" t="s">
        <v>2820</v>
      </c>
      <c r="Q70" s="1384" t="s">
        <v>2821</v>
      </c>
      <c r="R70" s="1385" t="s">
        <v>2296</v>
      </c>
      <c r="S70" s="1384" t="s">
        <v>2822</v>
      </c>
      <c r="T70" s="1385" t="s">
        <v>2296</v>
      </c>
      <c r="U70" s="1384" t="s">
        <v>2823</v>
      </c>
      <c r="V70" s="1384" t="s">
        <v>2824</v>
      </c>
      <c r="W70" s="1384" t="s">
        <v>2825</v>
      </c>
      <c r="X70" s="1384" t="s">
        <v>2826</v>
      </c>
      <c r="Y70" s="1384" t="s">
        <v>2827</v>
      </c>
      <c r="Z70" s="1386" t="s">
        <v>2828</v>
      </c>
      <c r="AA70" s="1384" t="s">
        <v>2829</v>
      </c>
      <c r="AB70" s="1387">
        <v>38.0</v>
      </c>
      <c r="AC70" s="1258"/>
    </row>
    <row r="71">
      <c r="A71" s="1387">
        <v>39.0</v>
      </c>
      <c r="B71" s="1384" t="s">
        <v>2830</v>
      </c>
      <c r="C71" s="1384" t="s">
        <v>2831</v>
      </c>
      <c r="D71" s="1384" t="s">
        <v>2832</v>
      </c>
      <c r="E71" s="1384" t="s">
        <v>2833</v>
      </c>
      <c r="F71" s="1384" t="s">
        <v>2834</v>
      </c>
      <c r="G71" s="1384" t="s">
        <v>2835</v>
      </c>
      <c r="H71" s="1385" t="s">
        <v>2296</v>
      </c>
      <c r="I71" s="1385" t="s">
        <v>2296</v>
      </c>
      <c r="J71" s="1384" t="s">
        <v>2836</v>
      </c>
      <c r="K71" s="1384" t="s">
        <v>2837</v>
      </c>
      <c r="L71" s="1385" t="s">
        <v>2296</v>
      </c>
      <c r="M71" s="1384" t="s">
        <v>2838</v>
      </c>
      <c r="N71" s="1384" t="s">
        <v>2839</v>
      </c>
      <c r="O71" s="1384" t="s">
        <v>2840</v>
      </c>
      <c r="P71" s="1385" t="s">
        <v>2296</v>
      </c>
      <c r="Q71" s="1385" t="s">
        <v>2296</v>
      </c>
      <c r="R71" s="1384" t="s">
        <v>2841</v>
      </c>
      <c r="S71" s="1385" t="s">
        <v>2296</v>
      </c>
      <c r="T71" s="1384" t="s">
        <v>2842</v>
      </c>
      <c r="U71" s="1384" t="s">
        <v>2843</v>
      </c>
      <c r="V71" s="1385" t="s">
        <v>2296</v>
      </c>
      <c r="W71" s="1385" t="s">
        <v>2296</v>
      </c>
      <c r="X71" s="1384" t="s">
        <v>2844</v>
      </c>
      <c r="Y71" s="1384" t="s">
        <v>2845</v>
      </c>
      <c r="Z71" s="1384" t="s">
        <v>2846</v>
      </c>
      <c r="AA71" s="1384" t="s">
        <v>2847</v>
      </c>
      <c r="AB71" s="1387">
        <v>39.0</v>
      </c>
      <c r="AC71" s="1258"/>
    </row>
    <row r="72">
      <c r="A72" s="1383" t="s">
        <v>2265</v>
      </c>
      <c r="B72" s="1384" t="s">
        <v>2848</v>
      </c>
      <c r="C72" s="1384" t="s">
        <v>2849</v>
      </c>
      <c r="D72" s="1384" t="s">
        <v>2850</v>
      </c>
      <c r="E72" s="1384" t="s">
        <v>2851</v>
      </c>
      <c r="F72" s="1385" t="s">
        <v>2296</v>
      </c>
      <c r="G72" s="1385" t="s">
        <v>2296</v>
      </c>
      <c r="H72" s="1385" t="s">
        <v>2296</v>
      </c>
      <c r="I72" s="1385" t="s">
        <v>2296</v>
      </c>
      <c r="J72" s="1384" t="s">
        <v>2852</v>
      </c>
      <c r="K72" s="1386" t="s">
        <v>2853</v>
      </c>
      <c r="L72" s="1384" t="s">
        <v>2854</v>
      </c>
      <c r="M72" s="1384" t="s">
        <v>2855</v>
      </c>
      <c r="N72" s="1385" t="s">
        <v>2296</v>
      </c>
      <c r="O72" s="1384" t="s">
        <v>2856</v>
      </c>
      <c r="P72" s="1384" t="s">
        <v>2857</v>
      </c>
      <c r="Q72" s="1384" t="s">
        <v>2858</v>
      </c>
      <c r="R72" s="1384" t="s">
        <v>2859</v>
      </c>
      <c r="S72" s="1384" t="s">
        <v>2860</v>
      </c>
      <c r="T72" s="1384" t="s">
        <v>2861</v>
      </c>
      <c r="U72" s="1384" t="s">
        <v>2862</v>
      </c>
      <c r="V72" s="1385" t="s">
        <v>2296</v>
      </c>
      <c r="W72" s="1384" t="s">
        <v>2863</v>
      </c>
      <c r="X72" s="1384" t="s">
        <v>2864</v>
      </c>
      <c r="Y72" s="1384" t="s">
        <v>2865</v>
      </c>
      <c r="Z72" s="1384" t="s">
        <v>2866</v>
      </c>
      <c r="AA72" s="1385" t="s">
        <v>2296</v>
      </c>
      <c r="AB72" s="1383" t="s">
        <v>2265</v>
      </c>
      <c r="AC72" s="1258"/>
    </row>
    <row r="73">
      <c r="A73" s="1383" t="s">
        <v>2266</v>
      </c>
      <c r="B73" s="1385" t="s">
        <v>2296</v>
      </c>
      <c r="C73" s="1385" t="s">
        <v>2296</v>
      </c>
      <c r="D73" s="1384" t="s">
        <v>2867</v>
      </c>
      <c r="E73" s="1385" t="s">
        <v>2296</v>
      </c>
      <c r="F73" s="1385" t="s">
        <v>2296</v>
      </c>
      <c r="G73" s="1384" t="s">
        <v>2868</v>
      </c>
      <c r="H73" s="1385" t="s">
        <v>2296</v>
      </c>
      <c r="I73" s="1384" t="s">
        <v>2869</v>
      </c>
      <c r="J73" s="1385" t="s">
        <v>2296</v>
      </c>
      <c r="K73" s="1384" t="s">
        <v>2870</v>
      </c>
      <c r="L73" s="1384" t="s">
        <v>2871</v>
      </c>
      <c r="M73" s="1385" t="s">
        <v>2296</v>
      </c>
      <c r="N73" s="1385" t="s">
        <v>2296</v>
      </c>
      <c r="O73" s="1384" t="s">
        <v>2872</v>
      </c>
      <c r="P73" s="1385" t="s">
        <v>2296</v>
      </c>
      <c r="Q73" s="1384" t="s">
        <v>2873</v>
      </c>
      <c r="R73" s="1385" t="s">
        <v>2296</v>
      </c>
      <c r="S73" s="1385" t="s">
        <v>2296</v>
      </c>
      <c r="T73" s="1385" t="s">
        <v>2296</v>
      </c>
      <c r="U73" s="1384" t="s">
        <v>2874</v>
      </c>
      <c r="V73" s="1384" t="s">
        <v>2875</v>
      </c>
      <c r="W73" s="1385" t="s">
        <v>2296</v>
      </c>
      <c r="X73" s="1385" t="s">
        <v>2296</v>
      </c>
      <c r="Y73" s="1384" t="s">
        <v>2876</v>
      </c>
      <c r="Z73" s="1385" t="s">
        <v>2296</v>
      </c>
      <c r="AA73" s="1385" t="s">
        <v>2296</v>
      </c>
      <c r="AB73" s="1383" t="s">
        <v>2266</v>
      </c>
      <c r="AC73" s="1258"/>
    </row>
    <row r="74">
      <c r="A74" s="1383" t="s">
        <v>2267</v>
      </c>
      <c r="B74" s="1385" t="s">
        <v>2296</v>
      </c>
      <c r="C74" s="1384" t="s">
        <v>2877</v>
      </c>
      <c r="D74" s="1384" t="s">
        <v>2631</v>
      </c>
      <c r="E74" s="1385" t="s">
        <v>2296</v>
      </c>
      <c r="F74" s="1386" t="s">
        <v>2878</v>
      </c>
      <c r="G74" s="1384" t="s">
        <v>2879</v>
      </c>
      <c r="H74" s="1385" t="s">
        <v>2296</v>
      </c>
      <c r="I74" s="1385" t="s">
        <v>2296</v>
      </c>
      <c r="J74" s="1385" t="s">
        <v>2296</v>
      </c>
      <c r="K74" s="1384" t="s">
        <v>2880</v>
      </c>
      <c r="L74" s="1384" t="s">
        <v>2881</v>
      </c>
      <c r="M74" s="1385" t="s">
        <v>2296</v>
      </c>
      <c r="N74" s="1385" t="s">
        <v>2296</v>
      </c>
      <c r="O74" s="1385" t="s">
        <v>2296</v>
      </c>
      <c r="P74" s="1385" t="s">
        <v>2296</v>
      </c>
      <c r="Q74" s="1385" t="s">
        <v>2296</v>
      </c>
      <c r="R74" s="1384" t="s">
        <v>2882</v>
      </c>
      <c r="S74" s="1385" t="s">
        <v>2296</v>
      </c>
      <c r="T74" s="1385" t="s">
        <v>2296</v>
      </c>
      <c r="U74" s="1385" t="s">
        <v>2296</v>
      </c>
      <c r="V74" s="1384" t="s">
        <v>2883</v>
      </c>
      <c r="W74" s="1385" t="s">
        <v>2296</v>
      </c>
      <c r="X74" s="1385" t="s">
        <v>2296</v>
      </c>
      <c r="Y74" s="1385" t="s">
        <v>2296</v>
      </c>
      <c r="Z74" s="1385" t="s">
        <v>2296</v>
      </c>
      <c r="AA74" s="1385" t="s">
        <v>2296</v>
      </c>
      <c r="AB74" s="1383" t="s">
        <v>2267</v>
      </c>
      <c r="AC74" s="1258"/>
    </row>
    <row r="75">
      <c r="A75" s="1387">
        <v>43.0</v>
      </c>
      <c r="B75" s="1385" t="s">
        <v>2296</v>
      </c>
      <c r="C75" s="1385" t="s">
        <v>2296</v>
      </c>
      <c r="D75" s="1385" t="s">
        <v>2296</v>
      </c>
      <c r="E75" s="1385" t="s">
        <v>2296</v>
      </c>
      <c r="F75" s="1384" t="s">
        <v>2884</v>
      </c>
      <c r="G75" s="1385" t="s">
        <v>2296</v>
      </c>
      <c r="H75" s="1385" t="s">
        <v>2296</v>
      </c>
      <c r="I75" s="1384" t="s">
        <v>2885</v>
      </c>
      <c r="J75" s="1385" t="s">
        <v>2296</v>
      </c>
      <c r="K75" s="1385" t="s">
        <v>2296</v>
      </c>
      <c r="L75" s="1385" t="s">
        <v>2296</v>
      </c>
      <c r="M75" s="1385" t="s">
        <v>2296</v>
      </c>
      <c r="N75" s="1385" t="s">
        <v>2296</v>
      </c>
      <c r="O75" s="1385" t="s">
        <v>2296</v>
      </c>
      <c r="P75" s="1385" t="s">
        <v>2296</v>
      </c>
      <c r="Q75" s="1385" t="s">
        <v>2296</v>
      </c>
      <c r="R75" s="1385" t="s">
        <v>2296</v>
      </c>
      <c r="S75" s="1385" t="s">
        <v>2296</v>
      </c>
      <c r="T75" s="1385" t="s">
        <v>2296</v>
      </c>
      <c r="U75" s="1385" t="s">
        <v>2296</v>
      </c>
      <c r="V75" s="1385" t="s">
        <v>2296</v>
      </c>
      <c r="W75" s="1385" t="s">
        <v>2296</v>
      </c>
      <c r="X75" s="1385" t="s">
        <v>2296</v>
      </c>
      <c r="Y75" s="1385" t="s">
        <v>2296</v>
      </c>
      <c r="Z75" s="1385" t="s">
        <v>2296</v>
      </c>
      <c r="AA75" s="1385" t="s">
        <v>2296</v>
      </c>
      <c r="AB75" s="1387">
        <v>43.0</v>
      </c>
      <c r="AC75" s="1258"/>
    </row>
    <row r="76" hidden="1">
      <c r="A76" s="1258"/>
      <c r="B76" s="1258"/>
      <c r="C76" s="1258"/>
      <c r="D76" s="1258"/>
      <c r="E76" s="1258"/>
      <c r="F76" s="1258"/>
      <c r="G76" s="1258"/>
      <c r="H76" s="1258"/>
      <c r="I76" s="1258"/>
      <c r="J76" s="1258"/>
      <c r="K76" s="1258"/>
      <c r="L76" s="1258"/>
      <c r="M76" s="1258"/>
      <c r="N76" s="1258"/>
      <c r="O76" s="1258"/>
      <c r="P76" s="1258"/>
      <c r="Q76" s="1258"/>
      <c r="R76" s="1258"/>
      <c r="S76" s="1258"/>
      <c r="T76" s="1258"/>
      <c r="U76" s="1258"/>
      <c r="V76" s="1258"/>
      <c r="W76" s="1258"/>
      <c r="X76" s="1258"/>
      <c r="Y76" s="1258"/>
      <c r="Z76" s="1258"/>
      <c r="AA76" s="1258"/>
      <c r="AB76" s="1258"/>
      <c r="AC76" s="1258"/>
    </row>
    <row r="77" hidden="1">
      <c r="A77" s="1258"/>
      <c r="B77" s="1258"/>
      <c r="C77" s="1258"/>
      <c r="D77" s="1258"/>
      <c r="E77" s="1258"/>
      <c r="F77" s="1258"/>
      <c r="G77" s="1258"/>
      <c r="H77" s="1258"/>
      <c r="I77" s="1258"/>
      <c r="J77" s="1258"/>
      <c r="K77" s="1258"/>
      <c r="L77" s="1258"/>
      <c r="M77" s="1258"/>
      <c r="N77" s="1258"/>
      <c r="O77" s="1258"/>
      <c r="P77" s="1258"/>
      <c r="Q77" s="1258"/>
      <c r="R77" s="1258"/>
      <c r="S77" s="1258"/>
      <c r="T77" s="1258"/>
      <c r="U77" s="1258"/>
      <c r="V77" s="1258"/>
      <c r="W77" s="1258"/>
      <c r="X77" s="1258"/>
      <c r="Y77" s="1258"/>
      <c r="Z77" s="1258"/>
      <c r="AA77" s="1258"/>
      <c r="AB77" s="1258"/>
      <c r="AC77" s="1258"/>
    </row>
    <row r="78" hidden="1">
      <c r="A78" s="1258"/>
      <c r="B78" s="1258"/>
      <c r="C78" s="1258"/>
      <c r="D78" s="1258"/>
      <c r="E78" s="1258"/>
      <c r="F78" s="1258"/>
      <c r="G78" s="1258"/>
      <c r="H78" s="1258"/>
      <c r="I78" s="1258"/>
      <c r="J78" s="1258"/>
      <c r="K78" s="1258"/>
      <c r="L78" s="1258"/>
      <c r="M78" s="1258"/>
      <c r="N78" s="1258"/>
      <c r="O78" s="1258"/>
      <c r="P78" s="1258"/>
      <c r="Q78" s="1258"/>
      <c r="R78" s="1258"/>
      <c r="S78" s="1258"/>
      <c r="T78" s="1258"/>
      <c r="U78" s="1258"/>
      <c r="V78" s="1258"/>
      <c r="W78" s="1258"/>
      <c r="X78" s="1258"/>
      <c r="Y78" s="1258"/>
      <c r="Z78" s="1258"/>
      <c r="AA78" s="1258"/>
      <c r="AB78" s="1258"/>
      <c r="AC78" s="1258"/>
    </row>
    <row r="79" hidden="1">
      <c r="A79" s="1258"/>
      <c r="B79" s="1258"/>
      <c r="C79" s="1258"/>
      <c r="D79" s="1258"/>
      <c r="E79" s="1258"/>
      <c r="F79" s="1258"/>
      <c r="G79" s="1258"/>
      <c r="H79" s="1258"/>
      <c r="I79" s="1258"/>
      <c r="J79" s="1258"/>
      <c r="K79" s="1258"/>
      <c r="L79" s="1258"/>
      <c r="M79" s="1258"/>
      <c r="N79" s="1258"/>
      <c r="O79" s="1258"/>
      <c r="P79" s="1258"/>
      <c r="Q79" s="1258"/>
      <c r="R79" s="1258"/>
      <c r="S79" s="1258"/>
      <c r="T79" s="1258"/>
      <c r="U79" s="1258"/>
      <c r="V79" s="1258"/>
      <c r="W79" s="1258"/>
      <c r="X79" s="1258"/>
      <c r="Y79" s="1258"/>
      <c r="Z79" s="1258"/>
      <c r="AA79" s="1258"/>
      <c r="AB79" s="1258"/>
      <c r="AC79" s="1258"/>
    </row>
    <row r="80" hidden="1">
      <c r="A80" s="1258"/>
      <c r="B80" s="1258"/>
      <c r="C80" s="1258"/>
      <c r="D80" s="1258"/>
      <c r="E80" s="1258"/>
      <c r="F80" s="1258"/>
      <c r="G80" s="1258"/>
      <c r="H80" s="1258"/>
      <c r="I80" s="1258"/>
      <c r="J80" s="1258"/>
      <c r="K80" s="1258"/>
      <c r="L80" s="1258"/>
      <c r="M80" s="1258"/>
      <c r="N80" s="1258"/>
      <c r="O80" s="1258"/>
      <c r="P80" s="1258"/>
      <c r="Q80" s="1258"/>
      <c r="R80" s="1258"/>
      <c r="S80" s="1258"/>
      <c r="T80" s="1258"/>
      <c r="U80" s="1258"/>
      <c r="V80" s="1258"/>
      <c r="W80" s="1258"/>
      <c r="X80" s="1258"/>
      <c r="Y80" s="1258"/>
      <c r="Z80" s="1258"/>
      <c r="AA80" s="1258"/>
      <c r="AB80" s="1258"/>
      <c r="AC80" s="1258"/>
    </row>
    <row r="81" hidden="1">
      <c r="A81" s="1258"/>
      <c r="B81" s="1258"/>
      <c r="C81" s="1258"/>
      <c r="D81" s="1258"/>
      <c r="E81" s="1258"/>
      <c r="F81" s="1258"/>
      <c r="G81" s="1258"/>
      <c r="H81" s="1258"/>
      <c r="I81" s="1258"/>
      <c r="J81" s="1258"/>
      <c r="K81" s="1258"/>
      <c r="L81" s="1258"/>
      <c r="M81" s="1258"/>
      <c r="N81" s="1258"/>
      <c r="O81" s="1258"/>
      <c r="P81" s="1258"/>
      <c r="Q81" s="1258"/>
      <c r="R81" s="1258"/>
      <c r="S81" s="1258"/>
      <c r="T81" s="1258"/>
      <c r="U81" s="1258"/>
      <c r="V81" s="1258"/>
      <c r="W81" s="1258"/>
      <c r="X81" s="1258"/>
      <c r="Y81" s="1258"/>
      <c r="Z81" s="1258"/>
      <c r="AA81" s="1258"/>
      <c r="AB81" s="1258"/>
      <c r="AC81" s="1258"/>
    </row>
    <row r="82" hidden="1">
      <c r="A82" s="1258"/>
      <c r="B82" s="1258"/>
      <c r="C82" s="1258"/>
      <c r="D82" s="1258"/>
      <c r="E82" s="1258"/>
      <c r="F82" s="1258"/>
      <c r="G82" s="1258"/>
      <c r="H82" s="1258"/>
      <c r="I82" s="1258"/>
      <c r="J82" s="1258"/>
      <c r="K82" s="1258"/>
      <c r="L82" s="1258"/>
      <c r="M82" s="1258"/>
      <c r="N82" s="1258"/>
      <c r="O82" s="1258"/>
      <c r="P82" s="1258"/>
      <c r="Q82" s="1258"/>
      <c r="R82" s="1258"/>
      <c r="S82" s="1258"/>
      <c r="T82" s="1258"/>
      <c r="U82" s="1258"/>
      <c r="V82" s="1258"/>
      <c r="W82" s="1258"/>
      <c r="X82" s="1258"/>
      <c r="Y82" s="1258"/>
      <c r="Z82" s="1258"/>
      <c r="AA82" s="1258"/>
      <c r="AB82" s="1258"/>
      <c r="AC82" s="1258"/>
    </row>
    <row r="83" hidden="1">
      <c r="A83" s="1258"/>
      <c r="B83" s="1258"/>
      <c r="C83" s="1258"/>
      <c r="D83" s="1258"/>
      <c r="E83" s="1258"/>
      <c r="F83" s="1258"/>
      <c r="G83" s="1258"/>
      <c r="H83" s="1258"/>
      <c r="I83" s="1258"/>
      <c r="J83" s="1258"/>
      <c r="K83" s="1258"/>
      <c r="L83" s="1258"/>
      <c r="M83" s="1258"/>
      <c r="N83" s="1258"/>
      <c r="O83" s="1258"/>
      <c r="P83" s="1258"/>
      <c r="Q83" s="1258"/>
      <c r="R83" s="1258"/>
      <c r="S83" s="1258"/>
      <c r="T83" s="1258"/>
      <c r="U83" s="1258"/>
      <c r="V83" s="1258"/>
      <c r="W83" s="1258"/>
      <c r="X83" s="1258"/>
      <c r="Y83" s="1258"/>
      <c r="Z83" s="1258"/>
      <c r="AA83" s="1258"/>
      <c r="AB83" s="1258"/>
      <c r="AC83" s="1258"/>
    </row>
    <row r="84" hidden="1">
      <c r="A84" s="1258"/>
      <c r="B84" s="1258"/>
      <c r="C84" s="1258"/>
      <c r="D84" s="1258"/>
      <c r="E84" s="1258"/>
      <c r="F84" s="1258"/>
      <c r="G84" s="1258"/>
      <c r="H84" s="1258"/>
      <c r="I84" s="1258"/>
      <c r="J84" s="1258"/>
      <c r="K84" s="1258"/>
      <c r="L84" s="1258"/>
      <c r="M84" s="1258"/>
      <c r="N84" s="1258"/>
      <c r="O84" s="1258"/>
      <c r="P84" s="1258"/>
      <c r="Q84" s="1258"/>
      <c r="R84" s="1258"/>
      <c r="S84" s="1258"/>
      <c r="T84" s="1258"/>
      <c r="U84" s="1258"/>
      <c r="V84" s="1258"/>
      <c r="W84" s="1258"/>
      <c r="X84" s="1258"/>
      <c r="Y84" s="1258"/>
      <c r="Z84" s="1258"/>
      <c r="AA84" s="1258"/>
      <c r="AB84" s="1258"/>
      <c r="AC84" s="1258"/>
    </row>
    <row r="85" hidden="1">
      <c r="A85" s="1258"/>
      <c r="B85" s="1258"/>
      <c r="C85" s="1258"/>
      <c r="D85" s="1258"/>
      <c r="E85" s="1258"/>
      <c r="F85" s="1258"/>
      <c r="G85" s="1258"/>
      <c r="H85" s="1258"/>
      <c r="I85" s="1258"/>
      <c r="J85" s="1258"/>
      <c r="K85" s="1258"/>
      <c r="L85" s="1258"/>
      <c r="M85" s="1258"/>
      <c r="N85" s="1258"/>
      <c r="O85" s="1258"/>
      <c r="P85" s="1258"/>
      <c r="Q85" s="1258"/>
      <c r="R85" s="1258"/>
      <c r="S85" s="1258"/>
      <c r="T85" s="1258"/>
      <c r="U85" s="1258"/>
      <c r="V85" s="1258"/>
      <c r="W85" s="1258"/>
      <c r="X85" s="1258"/>
      <c r="Y85" s="1258"/>
      <c r="Z85" s="1258"/>
      <c r="AA85" s="1258"/>
      <c r="AB85" s="1258"/>
      <c r="AC85" s="1258"/>
    </row>
    <row r="86" hidden="1">
      <c r="A86" s="1258"/>
      <c r="B86" s="1258"/>
      <c r="C86" s="1258"/>
      <c r="D86" s="1258"/>
      <c r="E86" s="1258"/>
      <c r="F86" s="1258"/>
      <c r="G86" s="1258"/>
      <c r="H86" s="1258"/>
      <c r="I86" s="1258"/>
      <c r="J86" s="1258"/>
      <c r="K86" s="1258"/>
      <c r="L86" s="1258"/>
      <c r="M86" s="1258"/>
      <c r="N86" s="1258"/>
      <c r="O86" s="1258"/>
      <c r="P86" s="1258"/>
      <c r="Q86" s="1258"/>
      <c r="R86" s="1258"/>
      <c r="S86" s="1258"/>
      <c r="T86" s="1258"/>
      <c r="U86" s="1258"/>
      <c r="V86" s="1258"/>
      <c r="W86" s="1258"/>
      <c r="X86" s="1258"/>
      <c r="Y86" s="1258"/>
      <c r="Z86" s="1258"/>
      <c r="AA86" s="1258"/>
      <c r="AB86" s="1258"/>
      <c r="AC86" s="1258"/>
    </row>
    <row r="87" hidden="1">
      <c r="A87" s="1258"/>
      <c r="B87" s="1258"/>
      <c r="C87" s="1258"/>
      <c r="D87" s="1258"/>
      <c r="E87" s="1258"/>
      <c r="F87" s="1258"/>
      <c r="G87" s="1258"/>
      <c r="H87" s="1258"/>
      <c r="I87" s="1258"/>
      <c r="J87" s="1258"/>
      <c r="K87" s="1258"/>
      <c r="L87" s="1258"/>
      <c r="M87" s="1258"/>
      <c r="N87" s="1258"/>
      <c r="O87" s="1258"/>
      <c r="P87" s="1258"/>
      <c r="Q87" s="1258"/>
      <c r="R87" s="1258"/>
      <c r="S87" s="1258"/>
      <c r="T87" s="1258"/>
      <c r="U87" s="1258"/>
      <c r="V87" s="1258"/>
      <c r="W87" s="1258"/>
      <c r="X87" s="1258"/>
      <c r="Y87" s="1258"/>
      <c r="Z87" s="1258"/>
      <c r="AA87" s="1258"/>
      <c r="AB87" s="1258"/>
      <c r="AC87" s="1258"/>
    </row>
    <row r="88" hidden="1">
      <c r="A88" s="1258"/>
      <c r="B88" s="1258"/>
      <c r="C88" s="1258"/>
      <c r="D88" s="1258"/>
      <c r="E88" s="1258"/>
      <c r="F88" s="1258"/>
      <c r="G88" s="1258"/>
      <c r="H88" s="1258"/>
      <c r="I88" s="1258"/>
      <c r="J88" s="1258"/>
      <c r="K88" s="1258"/>
      <c r="L88" s="1258"/>
      <c r="M88" s="1258"/>
      <c r="N88" s="1258"/>
      <c r="O88" s="1258"/>
      <c r="P88" s="1258"/>
      <c r="Q88" s="1258"/>
      <c r="R88" s="1258"/>
      <c r="S88" s="1258"/>
      <c r="T88" s="1258"/>
      <c r="U88" s="1258"/>
      <c r="V88" s="1258"/>
      <c r="W88" s="1258"/>
      <c r="X88" s="1258"/>
      <c r="Y88" s="1258"/>
      <c r="Z88" s="1258"/>
      <c r="AA88" s="1258"/>
      <c r="AB88" s="1258"/>
      <c r="AC88" s="1258"/>
    </row>
    <row r="89" hidden="1">
      <c r="A89" s="1258"/>
      <c r="B89" s="1258"/>
      <c r="C89" s="1258"/>
      <c r="D89" s="1258"/>
      <c r="E89" s="1258"/>
      <c r="F89" s="1258"/>
      <c r="G89" s="1258"/>
      <c r="H89" s="1258"/>
      <c r="I89" s="1258"/>
      <c r="J89" s="1258"/>
      <c r="K89" s="1258"/>
      <c r="L89" s="1258"/>
      <c r="M89" s="1258"/>
      <c r="N89" s="1258"/>
      <c r="O89" s="1258"/>
      <c r="P89" s="1258"/>
      <c r="Q89" s="1258"/>
      <c r="R89" s="1258"/>
      <c r="S89" s="1258"/>
      <c r="T89" s="1258"/>
      <c r="U89" s="1258"/>
      <c r="V89" s="1258"/>
      <c r="W89" s="1258"/>
      <c r="X89" s="1258"/>
      <c r="Y89" s="1258"/>
      <c r="Z89" s="1258"/>
      <c r="AA89" s="1258"/>
      <c r="AB89" s="1258"/>
      <c r="AC89" s="1258"/>
    </row>
    <row r="90" hidden="1">
      <c r="A90" s="1258"/>
      <c r="B90" s="1258"/>
      <c r="C90" s="1258"/>
      <c r="D90" s="1258"/>
      <c r="E90" s="1258"/>
      <c r="F90" s="1258"/>
      <c r="G90" s="1258"/>
      <c r="H90" s="1258"/>
      <c r="I90" s="1258"/>
      <c r="J90" s="1258"/>
      <c r="K90" s="1258"/>
      <c r="L90" s="1258"/>
      <c r="M90" s="1258"/>
      <c r="N90" s="1258"/>
      <c r="O90" s="1258"/>
      <c r="P90" s="1258"/>
      <c r="Q90" s="1258"/>
      <c r="R90" s="1258"/>
      <c r="S90" s="1258"/>
      <c r="T90" s="1258"/>
      <c r="U90" s="1258"/>
      <c r="V90" s="1258"/>
      <c r="W90" s="1258"/>
      <c r="X90" s="1258"/>
      <c r="Y90" s="1258"/>
      <c r="Z90" s="1258"/>
      <c r="AA90" s="1258"/>
      <c r="AB90" s="1258"/>
      <c r="AC90" s="1258"/>
    </row>
    <row r="91" hidden="1">
      <c r="A91" s="1258"/>
      <c r="B91" s="1258"/>
      <c r="C91" s="1258"/>
      <c r="D91" s="1258"/>
      <c r="E91" s="1258"/>
      <c r="F91" s="1258"/>
      <c r="G91" s="1258"/>
      <c r="H91" s="1258"/>
      <c r="I91" s="1258"/>
      <c r="J91" s="1258"/>
      <c r="K91" s="1258"/>
      <c r="L91" s="1258"/>
      <c r="M91" s="1258"/>
      <c r="N91" s="1258"/>
      <c r="O91" s="1258"/>
      <c r="P91" s="1258"/>
      <c r="Q91" s="1258"/>
      <c r="R91" s="1258"/>
      <c r="S91" s="1258"/>
      <c r="T91" s="1258"/>
      <c r="U91" s="1258"/>
      <c r="V91" s="1258"/>
      <c r="W91" s="1258"/>
      <c r="X91" s="1258"/>
      <c r="Y91" s="1258"/>
      <c r="Z91" s="1258"/>
      <c r="AA91" s="1258"/>
      <c r="AB91" s="1258"/>
      <c r="AC91" s="1258"/>
    </row>
    <row r="92" hidden="1">
      <c r="A92" s="1258"/>
      <c r="B92" s="1258"/>
      <c r="C92" s="1258"/>
      <c r="D92" s="1258"/>
      <c r="E92" s="1258"/>
      <c r="F92" s="1258"/>
      <c r="G92" s="1258"/>
      <c r="H92" s="1258"/>
      <c r="I92" s="1258"/>
      <c r="J92" s="1258"/>
      <c r="K92" s="1258"/>
      <c r="L92" s="1258"/>
      <c r="M92" s="1258"/>
      <c r="N92" s="1258"/>
      <c r="O92" s="1258"/>
      <c r="P92" s="1258"/>
      <c r="Q92" s="1258"/>
      <c r="R92" s="1258"/>
      <c r="S92" s="1258"/>
      <c r="T92" s="1258"/>
      <c r="U92" s="1258"/>
      <c r="V92" s="1258"/>
      <c r="W92" s="1258"/>
      <c r="X92" s="1258"/>
      <c r="Y92" s="1258"/>
      <c r="Z92" s="1258"/>
      <c r="AA92" s="1258"/>
      <c r="AB92" s="1258"/>
      <c r="AC92" s="1258"/>
    </row>
    <row r="93" hidden="1">
      <c r="A93" s="1258"/>
      <c r="B93" s="1258"/>
      <c r="C93" s="1258"/>
      <c r="D93" s="1258"/>
      <c r="E93" s="1258"/>
      <c r="F93" s="1258"/>
      <c r="G93" s="1258"/>
      <c r="H93" s="1258"/>
      <c r="I93" s="1258"/>
      <c r="J93" s="1258"/>
      <c r="K93" s="1258"/>
      <c r="L93" s="1258"/>
      <c r="M93" s="1258"/>
      <c r="N93" s="1258"/>
      <c r="O93" s="1258"/>
      <c r="P93" s="1258"/>
      <c r="Q93" s="1258"/>
      <c r="R93" s="1258"/>
      <c r="S93" s="1258"/>
      <c r="T93" s="1258"/>
      <c r="U93" s="1258"/>
      <c r="V93" s="1258"/>
      <c r="W93" s="1258"/>
      <c r="X93" s="1258"/>
      <c r="Y93" s="1258"/>
      <c r="Z93" s="1258"/>
      <c r="AA93" s="1258"/>
      <c r="AB93" s="1258"/>
      <c r="AC93" s="1258"/>
    </row>
    <row r="94" hidden="1">
      <c r="A94" s="1258"/>
      <c r="B94" s="1258"/>
      <c r="C94" s="1258"/>
      <c r="D94" s="1258"/>
      <c r="E94" s="1258"/>
      <c r="F94" s="1258"/>
      <c r="G94" s="1258"/>
      <c r="H94" s="1258"/>
      <c r="I94" s="1258"/>
      <c r="J94" s="1258"/>
      <c r="K94" s="1258"/>
      <c r="L94" s="1258"/>
      <c r="M94" s="1258"/>
      <c r="N94" s="1258"/>
      <c r="O94" s="1258"/>
      <c r="P94" s="1258"/>
      <c r="Q94" s="1258"/>
      <c r="R94" s="1258"/>
      <c r="S94" s="1258"/>
      <c r="T94" s="1258"/>
      <c r="U94" s="1258"/>
      <c r="V94" s="1258"/>
      <c r="W94" s="1258"/>
      <c r="X94" s="1258"/>
      <c r="Y94" s="1258"/>
      <c r="Z94" s="1258"/>
      <c r="AA94" s="1258"/>
      <c r="AB94" s="1258"/>
      <c r="AC94" s="1258"/>
    </row>
    <row r="95" hidden="1">
      <c r="A95" s="1258"/>
      <c r="B95" s="1258"/>
      <c r="C95" s="1258"/>
      <c r="D95" s="1258"/>
      <c r="E95" s="1258"/>
      <c r="F95" s="1258"/>
      <c r="G95" s="1258"/>
      <c r="H95" s="1258"/>
      <c r="I95" s="1258"/>
      <c r="J95" s="1258"/>
      <c r="K95" s="1258"/>
      <c r="L95" s="1258"/>
      <c r="M95" s="1258"/>
      <c r="N95" s="1258"/>
      <c r="O95" s="1258"/>
      <c r="P95" s="1258"/>
      <c r="Q95" s="1258"/>
      <c r="R95" s="1258"/>
      <c r="S95" s="1258"/>
      <c r="T95" s="1258"/>
      <c r="U95" s="1258"/>
      <c r="V95" s="1258"/>
      <c r="W95" s="1258"/>
      <c r="X95" s="1258"/>
      <c r="Y95" s="1258"/>
      <c r="Z95" s="1258"/>
      <c r="AA95" s="1258"/>
      <c r="AB95" s="1258"/>
      <c r="AC95" s="1258"/>
    </row>
    <row r="96" hidden="1">
      <c r="A96" s="1258"/>
      <c r="B96" s="1258"/>
      <c r="C96" s="1258"/>
      <c r="D96" s="1258"/>
      <c r="E96" s="1258"/>
      <c r="F96" s="1258"/>
      <c r="G96" s="1258"/>
      <c r="H96" s="1258"/>
      <c r="I96" s="1258"/>
      <c r="J96" s="1258"/>
      <c r="K96" s="1258"/>
      <c r="L96" s="1258"/>
      <c r="M96" s="1258"/>
      <c r="N96" s="1258"/>
      <c r="O96" s="1258"/>
      <c r="P96" s="1258"/>
      <c r="Q96" s="1258"/>
      <c r="R96" s="1258"/>
      <c r="S96" s="1258"/>
      <c r="T96" s="1258"/>
      <c r="U96" s="1258"/>
      <c r="V96" s="1258"/>
      <c r="W96" s="1258"/>
      <c r="X96" s="1258"/>
      <c r="Y96" s="1258"/>
      <c r="Z96" s="1258"/>
      <c r="AA96" s="1258"/>
      <c r="AB96" s="1258"/>
      <c r="AC96" s="1258"/>
    </row>
    <row r="97" hidden="1">
      <c r="A97" s="1258"/>
      <c r="B97" s="1258"/>
      <c r="C97" s="1258"/>
      <c r="D97" s="1258"/>
      <c r="E97" s="1258"/>
      <c r="F97" s="1258"/>
      <c r="G97" s="1258"/>
      <c r="H97" s="1258"/>
      <c r="I97" s="1258"/>
      <c r="J97" s="1258"/>
      <c r="K97" s="1258"/>
      <c r="L97" s="1258"/>
      <c r="M97" s="1258"/>
      <c r="N97" s="1258"/>
      <c r="O97" s="1258"/>
      <c r="P97" s="1258"/>
      <c r="Q97" s="1258"/>
      <c r="R97" s="1258"/>
      <c r="S97" s="1258"/>
      <c r="T97" s="1258"/>
      <c r="U97" s="1258"/>
      <c r="V97" s="1258"/>
      <c r="W97" s="1258"/>
      <c r="X97" s="1258"/>
      <c r="Y97" s="1258"/>
      <c r="Z97" s="1258"/>
      <c r="AA97" s="1258"/>
      <c r="AB97" s="1258"/>
      <c r="AC97" s="1258"/>
    </row>
    <row r="98" hidden="1">
      <c r="A98" s="1258"/>
      <c r="B98" s="1258"/>
      <c r="C98" s="1258"/>
      <c r="D98" s="1258"/>
      <c r="E98" s="1258"/>
      <c r="F98" s="1258"/>
      <c r="G98" s="1258"/>
      <c r="H98" s="1258"/>
      <c r="I98" s="1258"/>
      <c r="J98" s="1258"/>
      <c r="K98" s="1258"/>
      <c r="L98" s="1258"/>
      <c r="M98" s="1258"/>
      <c r="N98" s="1258"/>
      <c r="O98" s="1258"/>
      <c r="P98" s="1258"/>
      <c r="Q98" s="1258"/>
      <c r="R98" s="1258"/>
      <c r="S98" s="1258"/>
      <c r="T98" s="1258"/>
      <c r="U98" s="1258"/>
      <c r="V98" s="1258"/>
      <c r="W98" s="1258"/>
      <c r="X98" s="1258"/>
      <c r="Y98" s="1258"/>
      <c r="Z98" s="1258"/>
      <c r="AA98" s="1258"/>
      <c r="AB98" s="1258"/>
      <c r="AC98" s="1258"/>
    </row>
    <row r="99" hidden="1">
      <c r="A99" s="1258"/>
      <c r="B99" s="1258"/>
      <c r="C99" s="1258"/>
      <c r="D99" s="1258"/>
      <c r="E99" s="1258"/>
      <c r="F99" s="1258"/>
      <c r="G99" s="1258"/>
      <c r="H99" s="1258"/>
      <c r="I99" s="1258"/>
      <c r="J99" s="1258"/>
      <c r="K99" s="1258"/>
      <c r="L99" s="1258"/>
      <c r="M99" s="1258"/>
      <c r="N99" s="1258"/>
      <c r="O99" s="1258"/>
      <c r="P99" s="1258"/>
      <c r="Q99" s="1258"/>
      <c r="R99" s="1258"/>
      <c r="S99" s="1258"/>
      <c r="T99" s="1258"/>
      <c r="U99" s="1258"/>
      <c r="V99" s="1258"/>
      <c r="W99" s="1258"/>
      <c r="X99" s="1258"/>
      <c r="Y99" s="1258"/>
      <c r="Z99" s="1258"/>
      <c r="AA99" s="1258"/>
      <c r="AB99" s="1258"/>
      <c r="AC99" s="1258"/>
    </row>
    <row r="100" hidden="1">
      <c r="A100" s="1258"/>
      <c r="B100" s="1258"/>
      <c r="C100" s="1258"/>
      <c r="D100" s="1258"/>
      <c r="E100" s="1258"/>
      <c r="F100" s="1258"/>
      <c r="G100" s="1258"/>
      <c r="H100" s="1258"/>
      <c r="I100" s="1258"/>
      <c r="J100" s="1258"/>
      <c r="K100" s="1258"/>
      <c r="L100" s="1258"/>
      <c r="M100" s="1258"/>
      <c r="N100" s="1258"/>
      <c r="O100" s="1258"/>
      <c r="P100" s="1258"/>
      <c r="Q100" s="1258"/>
      <c r="R100" s="1258"/>
      <c r="S100" s="1258"/>
      <c r="T100" s="1258"/>
      <c r="U100" s="1258"/>
      <c r="V100" s="1258"/>
      <c r="W100" s="1258"/>
      <c r="X100" s="1258"/>
      <c r="Y100" s="1258"/>
      <c r="Z100" s="1258"/>
      <c r="AA100" s="1258"/>
      <c r="AB100" s="1258"/>
      <c r="AC100" s="1258"/>
    </row>
    <row r="101" hidden="1">
      <c r="A101" s="1258"/>
      <c r="B101" s="1258"/>
      <c r="C101" s="1258"/>
      <c r="D101" s="1258"/>
      <c r="E101" s="1258"/>
      <c r="F101" s="1258"/>
      <c r="G101" s="1258"/>
      <c r="H101" s="1258"/>
      <c r="I101" s="1258"/>
      <c r="J101" s="1258"/>
      <c r="K101" s="1258"/>
      <c r="L101" s="1258"/>
      <c r="M101" s="1258"/>
      <c r="N101" s="1258"/>
      <c r="O101" s="1258"/>
      <c r="P101" s="1258"/>
      <c r="Q101" s="1258"/>
      <c r="R101" s="1258"/>
      <c r="S101" s="1258"/>
      <c r="T101" s="1258"/>
      <c r="U101" s="1258"/>
      <c r="V101" s="1258"/>
      <c r="W101" s="1258"/>
      <c r="X101" s="1258"/>
      <c r="Y101" s="1258"/>
      <c r="Z101" s="1258"/>
      <c r="AA101" s="1258"/>
      <c r="AB101" s="1258"/>
      <c r="AC101" s="1258"/>
    </row>
    <row r="102" hidden="1">
      <c r="A102" s="1258"/>
      <c r="B102" s="1258"/>
      <c r="C102" s="1258"/>
      <c r="D102" s="1258"/>
      <c r="E102" s="1258"/>
      <c r="F102" s="1258"/>
      <c r="G102" s="1258"/>
      <c r="H102" s="1258"/>
      <c r="I102" s="1258"/>
      <c r="J102" s="1258"/>
      <c r="K102" s="1258"/>
      <c r="L102" s="1258"/>
      <c r="M102" s="1258"/>
      <c r="N102" s="1258"/>
      <c r="O102" s="1258"/>
      <c r="P102" s="1258"/>
      <c r="Q102" s="1258"/>
      <c r="R102" s="1258"/>
      <c r="S102" s="1258"/>
      <c r="T102" s="1258"/>
      <c r="U102" s="1258"/>
      <c r="V102" s="1258"/>
      <c r="W102" s="1258"/>
      <c r="X102" s="1258"/>
      <c r="Y102" s="1258"/>
      <c r="Z102" s="1258"/>
      <c r="AA102" s="1258"/>
      <c r="AB102" s="1258"/>
      <c r="AC102" s="1258"/>
    </row>
    <row r="103" hidden="1">
      <c r="A103" s="1258"/>
      <c r="B103" s="1258"/>
      <c r="C103" s="1258"/>
      <c r="D103" s="1258"/>
      <c r="E103" s="1258"/>
      <c r="F103" s="1258"/>
      <c r="G103" s="1258"/>
      <c r="H103" s="1258"/>
      <c r="I103" s="1258"/>
      <c r="J103" s="1258"/>
      <c r="K103" s="1258"/>
      <c r="L103" s="1258"/>
      <c r="M103" s="1258"/>
      <c r="N103" s="1258"/>
      <c r="O103" s="1258"/>
      <c r="P103" s="1258"/>
      <c r="Q103" s="1258"/>
      <c r="R103" s="1258"/>
      <c r="S103" s="1258"/>
      <c r="T103" s="1258"/>
      <c r="U103" s="1258"/>
      <c r="V103" s="1258"/>
      <c r="W103" s="1258"/>
      <c r="X103" s="1258"/>
      <c r="Y103" s="1258"/>
      <c r="Z103" s="1258"/>
      <c r="AA103" s="1258"/>
      <c r="AB103" s="1258"/>
      <c r="AC103" s="1258"/>
    </row>
    <row r="104" hidden="1">
      <c r="A104" s="1258"/>
      <c r="B104" s="1258"/>
      <c r="C104" s="1258"/>
      <c r="D104" s="1258"/>
      <c r="E104" s="1258"/>
      <c r="F104" s="1258"/>
      <c r="G104" s="1258"/>
      <c r="H104" s="1258"/>
      <c r="I104" s="1258"/>
      <c r="J104" s="1258"/>
      <c r="K104" s="1258"/>
      <c r="L104" s="1258"/>
      <c r="M104" s="1258"/>
      <c r="N104" s="1258"/>
      <c r="O104" s="1258"/>
      <c r="P104" s="1258"/>
      <c r="Q104" s="1258"/>
      <c r="R104" s="1258"/>
      <c r="S104" s="1258"/>
      <c r="T104" s="1258"/>
      <c r="U104" s="1258"/>
      <c r="V104" s="1258"/>
      <c r="W104" s="1258"/>
      <c r="X104" s="1258"/>
      <c r="Y104" s="1258"/>
      <c r="Z104" s="1258"/>
      <c r="AA104" s="1258"/>
      <c r="AB104" s="1258"/>
      <c r="AC104" s="1258"/>
    </row>
    <row r="105" hidden="1">
      <c r="A105" s="1258"/>
      <c r="B105" s="1258"/>
      <c r="C105" s="1258"/>
      <c r="D105" s="1258"/>
      <c r="E105" s="1258"/>
      <c r="F105" s="1258"/>
      <c r="G105" s="1258"/>
      <c r="H105" s="1258"/>
      <c r="I105" s="1258"/>
      <c r="J105" s="1258"/>
      <c r="K105" s="1258"/>
      <c r="L105" s="1258"/>
      <c r="M105" s="1258"/>
      <c r="N105" s="1258"/>
      <c r="O105" s="1258"/>
      <c r="P105" s="1258"/>
      <c r="Q105" s="1258"/>
      <c r="R105" s="1258"/>
      <c r="S105" s="1258"/>
      <c r="T105" s="1258"/>
      <c r="U105" s="1258"/>
      <c r="V105" s="1258"/>
      <c r="W105" s="1258"/>
      <c r="X105" s="1258"/>
      <c r="Y105" s="1258"/>
      <c r="Z105" s="1258"/>
      <c r="AA105" s="1258"/>
      <c r="AB105" s="1258"/>
      <c r="AC105" s="1258"/>
    </row>
    <row r="106" hidden="1">
      <c r="A106" s="1258"/>
      <c r="B106" s="1258"/>
      <c r="C106" s="1258"/>
      <c r="D106" s="1258"/>
      <c r="E106" s="1258"/>
      <c r="F106" s="1258"/>
      <c r="G106" s="1258"/>
      <c r="H106" s="1258"/>
      <c r="I106" s="1258"/>
      <c r="J106" s="1258"/>
      <c r="K106" s="1258"/>
      <c r="L106" s="1258"/>
      <c r="M106" s="1258"/>
      <c r="N106" s="1258"/>
      <c r="O106" s="1258"/>
      <c r="P106" s="1258"/>
      <c r="Q106" s="1258"/>
      <c r="R106" s="1258"/>
      <c r="S106" s="1258"/>
      <c r="T106" s="1258"/>
      <c r="U106" s="1258"/>
      <c r="V106" s="1258"/>
      <c r="W106" s="1258"/>
      <c r="X106" s="1258"/>
      <c r="Y106" s="1258"/>
      <c r="Z106" s="1258"/>
      <c r="AA106" s="1258"/>
      <c r="AB106" s="1258"/>
      <c r="AC106" s="1258"/>
    </row>
    <row r="107" hidden="1">
      <c r="A107" s="1258"/>
      <c r="B107" s="1258"/>
      <c r="C107" s="1258"/>
      <c r="D107" s="1258"/>
      <c r="E107" s="1258"/>
      <c r="F107" s="1258"/>
      <c r="G107" s="1258"/>
      <c r="H107" s="1258"/>
      <c r="I107" s="1258"/>
      <c r="J107" s="1258"/>
      <c r="K107" s="1258"/>
      <c r="L107" s="1258"/>
      <c r="M107" s="1258"/>
      <c r="N107" s="1258"/>
      <c r="O107" s="1258"/>
      <c r="P107" s="1258"/>
      <c r="Q107" s="1258"/>
      <c r="R107" s="1258"/>
      <c r="S107" s="1258"/>
      <c r="T107" s="1258"/>
      <c r="U107" s="1258"/>
      <c r="V107" s="1258"/>
      <c r="W107" s="1258"/>
      <c r="X107" s="1258"/>
      <c r="Y107" s="1258"/>
      <c r="Z107" s="1258"/>
      <c r="AA107" s="1258"/>
      <c r="AB107" s="1258"/>
      <c r="AC107" s="1258"/>
    </row>
    <row r="108" hidden="1">
      <c r="A108" s="1258"/>
      <c r="B108" s="1258"/>
      <c r="C108" s="1258"/>
      <c r="D108" s="1258"/>
      <c r="E108" s="1258"/>
      <c r="F108" s="1258"/>
      <c r="G108" s="1258"/>
      <c r="H108" s="1258"/>
      <c r="I108" s="1258"/>
      <c r="J108" s="1258"/>
      <c r="K108" s="1258"/>
      <c r="L108" s="1258"/>
      <c r="M108" s="1258"/>
      <c r="N108" s="1258"/>
      <c r="O108" s="1258"/>
      <c r="P108" s="1258"/>
      <c r="Q108" s="1258"/>
      <c r="R108" s="1258"/>
      <c r="S108" s="1258"/>
      <c r="T108" s="1258"/>
      <c r="U108" s="1258"/>
      <c r="V108" s="1258"/>
      <c r="W108" s="1258"/>
      <c r="X108" s="1258"/>
      <c r="Y108" s="1258"/>
      <c r="Z108" s="1258"/>
      <c r="AA108" s="1258"/>
      <c r="AB108" s="1258"/>
      <c r="AC108" s="1258"/>
    </row>
    <row r="109" hidden="1">
      <c r="A109" s="1258"/>
      <c r="B109" s="1258"/>
      <c r="C109" s="1258"/>
      <c r="D109" s="1258"/>
      <c r="E109" s="1258"/>
      <c r="F109" s="1258"/>
      <c r="G109" s="1258"/>
      <c r="H109" s="1258"/>
      <c r="I109" s="1258"/>
      <c r="J109" s="1258"/>
      <c r="K109" s="1258"/>
      <c r="L109" s="1258"/>
      <c r="M109" s="1258"/>
      <c r="N109" s="1258"/>
      <c r="O109" s="1258"/>
      <c r="P109" s="1258"/>
      <c r="Q109" s="1258"/>
      <c r="R109" s="1258"/>
      <c r="S109" s="1258"/>
      <c r="T109" s="1258"/>
      <c r="U109" s="1258"/>
      <c r="V109" s="1258"/>
      <c r="W109" s="1258"/>
      <c r="X109" s="1258"/>
      <c r="Y109" s="1258"/>
      <c r="Z109" s="1258"/>
      <c r="AA109" s="1258"/>
      <c r="AB109" s="1258"/>
      <c r="AC109" s="1258"/>
    </row>
    <row r="110" hidden="1">
      <c r="A110" s="1258"/>
      <c r="B110" s="1258"/>
      <c r="C110" s="1258"/>
      <c r="D110" s="1258"/>
      <c r="E110" s="1258"/>
      <c r="F110" s="1258"/>
      <c r="G110" s="1258"/>
      <c r="H110" s="1258"/>
      <c r="I110" s="1258"/>
      <c r="J110" s="1258"/>
      <c r="K110" s="1258"/>
      <c r="L110" s="1258"/>
      <c r="M110" s="1258"/>
      <c r="N110" s="1258"/>
      <c r="O110" s="1258"/>
      <c r="P110" s="1258"/>
      <c r="Q110" s="1258"/>
      <c r="R110" s="1258"/>
      <c r="S110" s="1258"/>
      <c r="T110" s="1258"/>
      <c r="U110" s="1258"/>
      <c r="V110" s="1258"/>
      <c r="W110" s="1258"/>
      <c r="X110" s="1258"/>
      <c r="Y110" s="1258"/>
      <c r="Z110" s="1258"/>
      <c r="AA110" s="1258"/>
      <c r="AB110" s="1258"/>
      <c r="AC110" s="1258"/>
    </row>
    <row r="111" hidden="1">
      <c r="A111" s="1258"/>
      <c r="B111" s="1258"/>
      <c r="C111" s="1258"/>
      <c r="D111" s="1258"/>
      <c r="E111" s="1258"/>
      <c r="F111" s="1258"/>
      <c r="G111" s="1258"/>
      <c r="H111" s="1258"/>
      <c r="I111" s="1258"/>
      <c r="J111" s="1258"/>
      <c r="K111" s="1258"/>
      <c r="L111" s="1258"/>
      <c r="M111" s="1258"/>
      <c r="N111" s="1258"/>
      <c r="O111" s="1258"/>
      <c r="P111" s="1258"/>
      <c r="Q111" s="1258"/>
      <c r="R111" s="1258"/>
      <c r="S111" s="1258"/>
      <c r="T111" s="1258"/>
      <c r="U111" s="1258"/>
      <c r="V111" s="1258"/>
      <c r="W111" s="1258"/>
      <c r="X111" s="1258"/>
      <c r="Y111" s="1258"/>
      <c r="Z111" s="1258"/>
      <c r="AA111" s="1258"/>
      <c r="AB111" s="1258"/>
      <c r="AC111" s="1258"/>
    </row>
    <row r="112" hidden="1">
      <c r="A112" s="1258"/>
      <c r="B112" s="1258"/>
      <c r="C112" s="1258"/>
      <c r="D112" s="1258"/>
      <c r="E112" s="1258"/>
      <c r="F112" s="1258"/>
      <c r="G112" s="1258"/>
      <c r="H112" s="1258"/>
      <c r="I112" s="1258"/>
      <c r="J112" s="1258"/>
      <c r="K112" s="1258"/>
      <c r="L112" s="1258"/>
      <c r="M112" s="1258"/>
      <c r="N112" s="1258"/>
      <c r="O112" s="1258"/>
      <c r="P112" s="1258"/>
      <c r="Q112" s="1258"/>
      <c r="R112" s="1258"/>
      <c r="S112" s="1258"/>
      <c r="T112" s="1258"/>
      <c r="U112" s="1258"/>
      <c r="V112" s="1258"/>
      <c r="W112" s="1258"/>
      <c r="X112" s="1258"/>
      <c r="Y112" s="1258"/>
      <c r="Z112" s="1258"/>
      <c r="AA112" s="1258"/>
      <c r="AB112" s="1258"/>
      <c r="AC112" s="1258"/>
    </row>
    <row r="113" hidden="1">
      <c r="A113" s="1258"/>
      <c r="B113" s="1258"/>
      <c r="C113" s="1258"/>
      <c r="D113" s="1258"/>
      <c r="E113" s="1258"/>
      <c r="F113" s="1258"/>
      <c r="G113" s="1258"/>
      <c r="H113" s="1258"/>
      <c r="I113" s="1258"/>
      <c r="J113" s="1258"/>
      <c r="K113" s="1258"/>
      <c r="L113" s="1258"/>
      <c r="M113" s="1258"/>
      <c r="N113" s="1258"/>
      <c r="O113" s="1258"/>
      <c r="P113" s="1258"/>
      <c r="Q113" s="1258"/>
      <c r="R113" s="1258"/>
      <c r="S113" s="1258"/>
      <c r="T113" s="1258"/>
      <c r="U113" s="1258"/>
      <c r="V113" s="1258"/>
      <c r="W113" s="1258"/>
      <c r="X113" s="1258"/>
      <c r="Y113" s="1258"/>
      <c r="Z113" s="1258"/>
      <c r="AA113" s="1258"/>
      <c r="AB113" s="1258"/>
      <c r="AC113" s="1258"/>
    </row>
    <row r="114" hidden="1">
      <c r="A114" s="1258"/>
      <c r="B114" s="1258"/>
      <c r="C114" s="1258"/>
      <c r="D114" s="1258"/>
      <c r="E114" s="1258"/>
      <c r="F114" s="1258"/>
      <c r="G114" s="1258"/>
      <c r="H114" s="1258"/>
      <c r="I114" s="1258"/>
      <c r="J114" s="1258"/>
      <c r="K114" s="1258"/>
      <c r="L114" s="1258"/>
      <c r="M114" s="1258"/>
      <c r="N114" s="1258"/>
      <c r="O114" s="1258"/>
      <c r="P114" s="1258"/>
      <c r="Q114" s="1258"/>
      <c r="R114" s="1258"/>
      <c r="S114" s="1258"/>
      <c r="T114" s="1258"/>
      <c r="U114" s="1258"/>
      <c r="V114" s="1258"/>
      <c r="W114" s="1258"/>
      <c r="X114" s="1258"/>
      <c r="Y114" s="1258"/>
      <c r="Z114" s="1258"/>
      <c r="AA114" s="1258"/>
      <c r="AB114" s="1258"/>
      <c r="AC114" s="1258"/>
    </row>
    <row r="115" hidden="1">
      <c r="A115" s="1258"/>
      <c r="B115" s="1258"/>
      <c r="C115" s="1258"/>
      <c r="D115" s="1258"/>
      <c r="E115" s="1258"/>
      <c r="F115" s="1258"/>
      <c r="G115" s="1258"/>
      <c r="H115" s="1258"/>
      <c r="I115" s="1258"/>
      <c r="J115" s="1258"/>
      <c r="K115" s="1258"/>
      <c r="L115" s="1258"/>
      <c r="M115" s="1258"/>
      <c r="N115" s="1258"/>
      <c r="O115" s="1258"/>
      <c r="P115" s="1258"/>
      <c r="Q115" s="1258"/>
      <c r="R115" s="1258"/>
      <c r="S115" s="1258"/>
      <c r="T115" s="1258"/>
      <c r="U115" s="1258"/>
      <c r="V115" s="1258"/>
      <c r="W115" s="1258"/>
      <c r="X115" s="1258"/>
      <c r="Y115" s="1258"/>
      <c r="Z115" s="1258"/>
      <c r="AA115" s="1258"/>
      <c r="AB115" s="1258"/>
      <c r="AC115" s="1258"/>
    </row>
    <row r="116" hidden="1">
      <c r="A116" s="1258"/>
      <c r="B116" s="1258"/>
      <c r="C116" s="1258"/>
      <c r="D116" s="1258"/>
      <c r="E116" s="1258"/>
      <c r="F116" s="1258"/>
      <c r="G116" s="1258"/>
      <c r="H116" s="1258"/>
      <c r="I116" s="1258"/>
      <c r="J116" s="1258"/>
      <c r="K116" s="1258"/>
      <c r="L116" s="1258"/>
      <c r="M116" s="1258"/>
      <c r="N116" s="1258"/>
      <c r="O116" s="1258"/>
      <c r="P116" s="1258"/>
      <c r="Q116" s="1258"/>
      <c r="R116" s="1258"/>
      <c r="S116" s="1258"/>
      <c r="T116" s="1258"/>
      <c r="U116" s="1258"/>
      <c r="V116" s="1258"/>
      <c r="W116" s="1258"/>
      <c r="X116" s="1258"/>
      <c r="Y116" s="1258"/>
      <c r="Z116" s="1258"/>
      <c r="AA116" s="1258"/>
      <c r="AB116" s="1258"/>
      <c r="AC116" s="1258"/>
    </row>
    <row r="117" hidden="1">
      <c r="A117" s="1258"/>
      <c r="B117" s="1258"/>
      <c r="C117" s="1258"/>
      <c r="D117" s="1258"/>
      <c r="E117" s="1258"/>
      <c r="F117" s="1258"/>
      <c r="G117" s="1258"/>
      <c r="H117" s="1258"/>
      <c r="I117" s="1258"/>
      <c r="J117" s="1258"/>
      <c r="K117" s="1258"/>
      <c r="L117" s="1258"/>
      <c r="M117" s="1258"/>
      <c r="N117" s="1258"/>
      <c r="O117" s="1258"/>
      <c r="P117" s="1258"/>
      <c r="Q117" s="1258"/>
      <c r="R117" s="1258"/>
      <c r="S117" s="1258"/>
      <c r="T117" s="1258"/>
      <c r="U117" s="1258"/>
      <c r="V117" s="1258"/>
      <c r="W117" s="1258"/>
      <c r="X117" s="1258"/>
      <c r="Y117" s="1258"/>
      <c r="Z117" s="1258"/>
      <c r="AA117" s="1258"/>
      <c r="AB117" s="1258"/>
      <c r="AC117" s="1258"/>
    </row>
    <row r="118" hidden="1">
      <c r="A118" s="1258"/>
      <c r="B118" s="1258"/>
      <c r="C118" s="1258"/>
      <c r="D118" s="1258"/>
      <c r="E118" s="1258"/>
      <c r="F118" s="1258"/>
      <c r="G118" s="1258"/>
      <c r="H118" s="1258"/>
      <c r="I118" s="1258"/>
      <c r="J118" s="1258"/>
      <c r="K118" s="1258"/>
      <c r="L118" s="1258"/>
      <c r="M118" s="1258"/>
      <c r="N118" s="1258"/>
      <c r="O118" s="1258"/>
      <c r="P118" s="1258"/>
      <c r="Q118" s="1258"/>
      <c r="R118" s="1258"/>
      <c r="S118" s="1258"/>
      <c r="T118" s="1258"/>
      <c r="U118" s="1258"/>
      <c r="V118" s="1258"/>
      <c r="W118" s="1258"/>
      <c r="X118" s="1258"/>
      <c r="Y118" s="1258"/>
      <c r="Z118" s="1258"/>
      <c r="AA118" s="1258"/>
      <c r="AB118" s="1258"/>
      <c r="AC118" s="1258"/>
    </row>
    <row r="119" hidden="1">
      <c r="A119" s="1258"/>
      <c r="B119" s="1258"/>
      <c r="C119" s="1258"/>
      <c r="D119" s="1258"/>
      <c r="E119" s="1258"/>
      <c r="F119" s="1258"/>
      <c r="G119" s="1258"/>
      <c r="H119" s="1258"/>
      <c r="I119" s="1258"/>
      <c r="J119" s="1258"/>
      <c r="K119" s="1258"/>
      <c r="L119" s="1258"/>
      <c r="M119" s="1258"/>
      <c r="N119" s="1258"/>
      <c r="O119" s="1258"/>
      <c r="P119" s="1258"/>
      <c r="Q119" s="1258"/>
      <c r="R119" s="1258"/>
      <c r="S119" s="1258"/>
      <c r="T119" s="1258"/>
      <c r="U119" s="1258"/>
      <c r="V119" s="1258"/>
      <c r="W119" s="1258"/>
      <c r="X119" s="1258"/>
      <c r="Y119" s="1258"/>
      <c r="Z119" s="1258"/>
      <c r="AA119" s="1258"/>
      <c r="AB119" s="1258"/>
      <c r="AC119" s="1258"/>
    </row>
    <row r="120" hidden="1">
      <c r="A120" s="1258"/>
      <c r="B120" s="1258"/>
      <c r="C120" s="1258"/>
      <c r="D120" s="1258"/>
      <c r="E120" s="1258"/>
      <c r="F120" s="1258"/>
      <c r="G120" s="1258"/>
      <c r="H120" s="1258"/>
      <c r="I120" s="1258"/>
      <c r="J120" s="1258"/>
      <c r="K120" s="1258"/>
      <c r="L120" s="1258"/>
      <c r="M120" s="1258"/>
      <c r="N120" s="1258"/>
      <c r="O120" s="1258"/>
      <c r="P120" s="1258"/>
      <c r="Q120" s="1258"/>
      <c r="R120" s="1258"/>
      <c r="S120" s="1258"/>
      <c r="T120" s="1258"/>
      <c r="U120" s="1258"/>
      <c r="V120" s="1258"/>
      <c r="W120" s="1258"/>
      <c r="X120" s="1258"/>
      <c r="Y120" s="1258"/>
      <c r="Z120" s="1258"/>
      <c r="AA120" s="1258"/>
      <c r="AB120" s="1258"/>
      <c r="AC120" s="1258"/>
    </row>
    <row r="121" hidden="1">
      <c r="A121" s="1258"/>
      <c r="B121" s="1258"/>
      <c r="C121" s="1258"/>
      <c r="D121" s="1258"/>
      <c r="E121" s="1258"/>
      <c r="F121" s="1258"/>
      <c r="G121" s="1258"/>
      <c r="H121" s="1258"/>
      <c r="I121" s="1258"/>
      <c r="J121" s="1258"/>
      <c r="K121" s="1258"/>
      <c r="L121" s="1258"/>
      <c r="M121" s="1258"/>
      <c r="N121" s="1258"/>
      <c r="O121" s="1258"/>
      <c r="P121" s="1258"/>
      <c r="Q121" s="1258"/>
      <c r="R121" s="1258"/>
      <c r="S121" s="1258"/>
      <c r="T121" s="1258"/>
      <c r="U121" s="1258"/>
      <c r="V121" s="1258"/>
      <c r="W121" s="1258"/>
      <c r="X121" s="1258"/>
      <c r="Y121" s="1258"/>
      <c r="Z121" s="1258"/>
      <c r="AA121" s="1258"/>
      <c r="AB121" s="1258"/>
      <c r="AC121" s="1258"/>
    </row>
    <row r="122" hidden="1">
      <c r="A122" s="1258"/>
      <c r="B122" s="1258"/>
      <c r="C122" s="1258"/>
      <c r="D122" s="1258"/>
      <c r="E122" s="1258"/>
      <c r="F122" s="1258"/>
      <c r="G122" s="1258"/>
      <c r="H122" s="1258"/>
      <c r="I122" s="1258"/>
      <c r="J122" s="1258"/>
      <c r="K122" s="1258"/>
      <c r="L122" s="1258"/>
      <c r="M122" s="1258"/>
      <c r="N122" s="1258"/>
      <c r="O122" s="1258"/>
      <c r="P122" s="1258"/>
      <c r="Q122" s="1258"/>
      <c r="R122" s="1258"/>
      <c r="S122" s="1258"/>
      <c r="T122" s="1258"/>
      <c r="U122" s="1258"/>
      <c r="V122" s="1258"/>
      <c r="W122" s="1258"/>
      <c r="X122" s="1258"/>
      <c r="Y122" s="1258"/>
      <c r="Z122" s="1258"/>
      <c r="AA122" s="1258"/>
      <c r="AB122" s="1258"/>
      <c r="AC122" s="1258"/>
    </row>
    <row r="123" hidden="1">
      <c r="A123" s="1258"/>
      <c r="B123" s="1258"/>
      <c r="C123" s="1258"/>
      <c r="D123" s="1258"/>
      <c r="E123" s="1258"/>
      <c r="F123" s="1258"/>
      <c r="G123" s="1258"/>
      <c r="H123" s="1258"/>
      <c r="I123" s="1258"/>
      <c r="J123" s="1258"/>
      <c r="K123" s="1258"/>
      <c r="L123" s="1258"/>
      <c r="M123" s="1258"/>
      <c r="N123" s="1258"/>
      <c r="O123" s="1258"/>
      <c r="P123" s="1258"/>
      <c r="Q123" s="1258"/>
      <c r="R123" s="1258"/>
      <c r="S123" s="1258"/>
      <c r="T123" s="1258"/>
      <c r="U123" s="1258"/>
      <c r="V123" s="1258"/>
      <c r="W123" s="1258"/>
      <c r="X123" s="1258"/>
      <c r="Y123" s="1258"/>
      <c r="Z123" s="1258"/>
      <c r="AA123" s="1258"/>
      <c r="AB123" s="1258"/>
      <c r="AC123" s="1258"/>
    </row>
    <row r="124" hidden="1">
      <c r="A124" s="1258"/>
      <c r="B124" s="1258"/>
      <c r="C124" s="1258"/>
      <c r="D124" s="1258"/>
      <c r="E124" s="1258"/>
      <c r="F124" s="1258"/>
      <c r="G124" s="1258"/>
      <c r="H124" s="1258"/>
      <c r="I124" s="1258"/>
      <c r="J124" s="1258"/>
      <c r="K124" s="1258"/>
      <c r="L124" s="1258"/>
      <c r="M124" s="1258"/>
      <c r="N124" s="1258"/>
      <c r="O124" s="1258"/>
      <c r="P124" s="1258"/>
      <c r="Q124" s="1258"/>
      <c r="R124" s="1258"/>
      <c r="S124" s="1258"/>
      <c r="T124" s="1258"/>
      <c r="U124" s="1258"/>
      <c r="V124" s="1258"/>
      <c r="W124" s="1258"/>
      <c r="X124" s="1258"/>
      <c r="Y124" s="1258"/>
      <c r="Z124" s="1258"/>
      <c r="AA124" s="1258"/>
      <c r="AB124" s="1258"/>
      <c r="AC124" s="1258"/>
    </row>
    <row r="125" hidden="1">
      <c r="A125" s="1258"/>
      <c r="B125" s="1258"/>
      <c r="C125" s="1258"/>
      <c r="D125" s="1258"/>
      <c r="E125" s="1258"/>
      <c r="F125" s="1258"/>
      <c r="G125" s="1258"/>
      <c r="H125" s="1258"/>
      <c r="I125" s="1258"/>
      <c r="J125" s="1258"/>
      <c r="K125" s="1258"/>
      <c r="L125" s="1258"/>
      <c r="M125" s="1258"/>
      <c r="N125" s="1258"/>
      <c r="O125" s="1258"/>
      <c r="P125" s="1258"/>
      <c r="Q125" s="1258"/>
      <c r="R125" s="1258"/>
      <c r="S125" s="1258"/>
      <c r="T125" s="1258"/>
      <c r="U125" s="1258"/>
      <c r="V125" s="1258"/>
      <c r="W125" s="1258"/>
      <c r="X125" s="1258"/>
      <c r="Y125" s="1258"/>
      <c r="Z125" s="1258"/>
      <c r="AA125" s="1258"/>
      <c r="AB125" s="1258"/>
      <c r="AC125" s="1258"/>
    </row>
    <row r="126" hidden="1">
      <c r="A126" s="1258"/>
      <c r="B126" s="1258"/>
      <c r="C126" s="1258"/>
      <c r="D126" s="1258"/>
      <c r="E126" s="1258"/>
      <c r="F126" s="1258"/>
      <c r="G126" s="1258"/>
      <c r="H126" s="1258"/>
      <c r="I126" s="1258"/>
      <c r="J126" s="1258"/>
      <c r="K126" s="1258"/>
      <c r="L126" s="1258"/>
      <c r="M126" s="1258"/>
      <c r="N126" s="1258"/>
      <c r="O126" s="1258"/>
      <c r="P126" s="1258"/>
      <c r="Q126" s="1258"/>
      <c r="R126" s="1258"/>
      <c r="S126" s="1258"/>
      <c r="T126" s="1258"/>
      <c r="U126" s="1258"/>
      <c r="V126" s="1258"/>
      <c r="W126" s="1258"/>
      <c r="X126" s="1258"/>
      <c r="Y126" s="1258"/>
      <c r="Z126" s="1258"/>
      <c r="AA126" s="1258"/>
      <c r="AB126" s="1258"/>
      <c r="AC126" s="1258"/>
    </row>
    <row r="127" hidden="1">
      <c r="A127" s="1258"/>
      <c r="B127" s="1258"/>
      <c r="C127" s="1258"/>
      <c r="D127" s="1258"/>
      <c r="E127" s="1258"/>
      <c r="F127" s="1258"/>
      <c r="G127" s="1258"/>
      <c r="H127" s="1258"/>
      <c r="I127" s="1258"/>
      <c r="J127" s="1258"/>
      <c r="K127" s="1258"/>
      <c r="L127" s="1258"/>
      <c r="M127" s="1258"/>
      <c r="N127" s="1258"/>
      <c r="O127" s="1258"/>
      <c r="P127" s="1258"/>
      <c r="Q127" s="1258"/>
      <c r="R127" s="1258"/>
      <c r="S127" s="1258"/>
      <c r="T127" s="1258"/>
      <c r="U127" s="1258"/>
      <c r="V127" s="1258"/>
      <c r="W127" s="1258"/>
      <c r="X127" s="1258"/>
      <c r="Y127" s="1258"/>
      <c r="Z127" s="1258"/>
      <c r="AA127" s="1258"/>
      <c r="AB127" s="1258"/>
      <c r="AC127" s="1258"/>
    </row>
    <row r="128" hidden="1">
      <c r="A128" s="1258"/>
      <c r="B128" s="1258"/>
      <c r="C128" s="1258"/>
      <c r="D128" s="1258"/>
      <c r="E128" s="1258"/>
      <c r="F128" s="1258"/>
      <c r="G128" s="1258"/>
      <c r="H128" s="1258"/>
      <c r="I128" s="1258"/>
      <c r="J128" s="1258"/>
      <c r="K128" s="1258"/>
      <c r="L128" s="1258"/>
      <c r="M128" s="1258"/>
      <c r="N128" s="1258"/>
      <c r="O128" s="1258"/>
      <c r="P128" s="1258"/>
      <c r="Q128" s="1258"/>
      <c r="R128" s="1258"/>
      <c r="S128" s="1258"/>
      <c r="T128" s="1258"/>
      <c r="U128" s="1258"/>
      <c r="V128" s="1258"/>
      <c r="W128" s="1258"/>
      <c r="X128" s="1258"/>
      <c r="Y128" s="1258"/>
      <c r="Z128" s="1258"/>
      <c r="AA128" s="1258"/>
      <c r="AB128" s="1258"/>
      <c r="AC128" s="1258"/>
    </row>
    <row r="129" hidden="1">
      <c r="A129" s="1258"/>
      <c r="B129" s="1258"/>
      <c r="C129" s="1258"/>
      <c r="D129" s="1258"/>
      <c r="E129" s="1258"/>
      <c r="F129" s="1258"/>
      <c r="G129" s="1258"/>
      <c r="H129" s="1258"/>
      <c r="I129" s="1258"/>
      <c r="J129" s="1258"/>
      <c r="K129" s="1258"/>
      <c r="L129" s="1258"/>
      <c r="M129" s="1258"/>
      <c r="N129" s="1258"/>
      <c r="O129" s="1258"/>
      <c r="P129" s="1258"/>
      <c r="Q129" s="1258"/>
      <c r="R129" s="1258"/>
      <c r="S129" s="1258"/>
      <c r="T129" s="1258"/>
      <c r="U129" s="1258"/>
      <c r="V129" s="1258"/>
      <c r="W129" s="1258"/>
      <c r="X129" s="1258"/>
      <c r="Y129" s="1258"/>
      <c r="Z129" s="1258"/>
      <c r="AA129" s="1258"/>
      <c r="AB129" s="1258"/>
      <c r="AC129" s="1258"/>
    </row>
    <row r="130" hidden="1">
      <c r="A130" s="1258"/>
      <c r="B130" s="1258"/>
      <c r="C130" s="1258"/>
      <c r="D130" s="1258"/>
      <c r="E130" s="1258"/>
      <c r="F130" s="1258"/>
      <c r="G130" s="1258"/>
      <c r="H130" s="1258"/>
      <c r="I130" s="1258"/>
      <c r="J130" s="1258"/>
      <c r="K130" s="1258"/>
      <c r="L130" s="1258"/>
      <c r="M130" s="1258"/>
      <c r="N130" s="1258"/>
      <c r="O130" s="1258"/>
      <c r="P130" s="1258"/>
      <c r="Q130" s="1258"/>
      <c r="R130" s="1258"/>
      <c r="S130" s="1258"/>
      <c r="T130" s="1258"/>
      <c r="U130" s="1258"/>
      <c r="V130" s="1258"/>
      <c r="W130" s="1258"/>
      <c r="X130" s="1258"/>
      <c r="Y130" s="1258"/>
      <c r="Z130" s="1258"/>
      <c r="AA130" s="1258"/>
      <c r="AB130" s="1258"/>
      <c r="AC130" s="1258"/>
    </row>
    <row r="131" hidden="1">
      <c r="A131" s="1258"/>
      <c r="B131" s="1258"/>
      <c r="C131" s="1258"/>
      <c r="D131" s="1258"/>
      <c r="E131" s="1258"/>
      <c r="F131" s="1258"/>
      <c r="G131" s="1258"/>
      <c r="H131" s="1258"/>
      <c r="I131" s="1258"/>
      <c r="J131" s="1258"/>
      <c r="K131" s="1258"/>
      <c r="L131" s="1258"/>
      <c r="M131" s="1258"/>
      <c r="N131" s="1258"/>
      <c r="O131" s="1258"/>
      <c r="P131" s="1258"/>
      <c r="Q131" s="1258"/>
      <c r="R131" s="1258"/>
      <c r="S131" s="1258"/>
      <c r="T131" s="1258"/>
      <c r="U131" s="1258"/>
      <c r="V131" s="1258"/>
      <c r="W131" s="1258"/>
      <c r="X131" s="1258"/>
      <c r="Y131" s="1258"/>
      <c r="Z131" s="1258"/>
      <c r="AA131" s="1258"/>
      <c r="AB131" s="1258"/>
      <c r="AC131" s="1258"/>
    </row>
    <row r="132" hidden="1">
      <c r="A132" s="1258"/>
      <c r="B132" s="1258"/>
      <c r="C132" s="1258"/>
      <c r="D132" s="1258"/>
      <c r="E132" s="1258"/>
      <c r="F132" s="1258"/>
      <c r="G132" s="1258"/>
      <c r="H132" s="1258"/>
      <c r="I132" s="1258"/>
      <c r="J132" s="1258"/>
      <c r="K132" s="1258"/>
      <c r="L132" s="1258"/>
      <c r="M132" s="1258"/>
      <c r="N132" s="1258"/>
      <c r="O132" s="1258"/>
      <c r="P132" s="1258"/>
      <c r="Q132" s="1258"/>
      <c r="R132" s="1258"/>
      <c r="S132" s="1258"/>
      <c r="T132" s="1258"/>
      <c r="U132" s="1258"/>
      <c r="V132" s="1258"/>
      <c r="W132" s="1258"/>
      <c r="X132" s="1258"/>
      <c r="Y132" s="1258"/>
      <c r="Z132" s="1258"/>
      <c r="AA132" s="1258"/>
      <c r="AB132" s="1258"/>
      <c r="AC132" s="1258"/>
    </row>
    <row r="133" hidden="1">
      <c r="A133" s="1258"/>
      <c r="B133" s="1258"/>
      <c r="C133" s="1258"/>
      <c r="D133" s="1258"/>
      <c r="E133" s="1258"/>
      <c r="F133" s="1258"/>
      <c r="G133" s="1258"/>
      <c r="H133" s="1258"/>
      <c r="I133" s="1258"/>
      <c r="J133" s="1258"/>
      <c r="K133" s="1258"/>
      <c r="L133" s="1258"/>
      <c r="M133" s="1258"/>
      <c r="N133" s="1258"/>
      <c r="O133" s="1258"/>
      <c r="P133" s="1258"/>
      <c r="Q133" s="1258"/>
      <c r="R133" s="1258"/>
      <c r="S133" s="1258"/>
      <c r="T133" s="1258"/>
      <c r="U133" s="1258"/>
      <c r="V133" s="1258"/>
      <c r="W133" s="1258"/>
      <c r="X133" s="1258"/>
      <c r="Y133" s="1258"/>
      <c r="Z133" s="1258"/>
      <c r="AA133" s="1258"/>
      <c r="AB133" s="1258"/>
      <c r="AC133" s="1258"/>
    </row>
    <row r="134" hidden="1">
      <c r="A134" s="1258"/>
      <c r="B134" s="1258"/>
      <c r="C134" s="1258"/>
      <c r="D134" s="1258"/>
      <c r="E134" s="1258"/>
      <c r="F134" s="1258"/>
      <c r="G134" s="1258"/>
      <c r="H134" s="1258"/>
      <c r="I134" s="1258"/>
      <c r="J134" s="1258"/>
      <c r="K134" s="1258"/>
      <c r="L134" s="1258"/>
      <c r="M134" s="1258"/>
      <c r="N134" s="1258"/>
      <c r="O134" s="1258"/>
      <c r="P134" s="1258"/>
      <c r="Q134" s="1258"/>
      <c r="R134" s="1258"/>
      <c r="S134" s="1258"/>
      <c r="T134" s="1258"/>
      <c r="U134" s="1258"/>
      <c r="V134" s="1258"/>
      <c r="W134" s="1258"/>
      <c r="X134" s="1258"/>
      <c r="Y134" s="1258"/>
      <c r="Z134" s="1258"/>
      <c r="AA134" s="1258"/>
      <c r="AB134" s="1258"/>
      <c r="AC134" s="1258"/>
    </row>
    <row r="135" hidden="1">
      <c r="A135" s="1258"/>
      <c r="B135" s="1258"/>
      <c r="C135" s="1258"/>
      <c r="D135" s="1258"/>
      <c r="E135" s="1258"/>
      <c r="F135" s="1258"/>
      <c r="G135" s="1258"/>
      <c r="H135" s="1258"/>
      <c r="I135" s="1258"/>
      <c r="J135" s="1258"/>
      <c r="K135" s="1258"/>
      <c r="L135" s="1258"/>
      <c r="M135" s="1258"/>
      <c r="N135" s="1258"/>
      <c r="O135" s="1258"/>
      <c r="P135" s="1258"/>
      <c r="Q135" s="1258"/>
      <c r="R135" s="1258"/>
      <c r="S135" s="1258"/>
      <c r="T135" s="1258"/>
      <c r="U135" s="1258"/>
      <c r="V135" s="1258"/>
      <c r="W135" s="1258"/>
      <c r="X135" s="1258"/>
      <c r="Y135" s="1258"/>
      <c r="Z135" s="1258"/>
      <c r="AA135" s="1258"/>
      <c r="AB135" s="1258"/>
      <c r="AC135" s="1258"/>
    </row>
    <row r="136" hidden="1">
      <c r="A136" s="1258"/>
      <c r="B136" s="1258"/>
      <c r="C136" s="1258"/>
      <c r="D136" s="1258"/>
      <c r="E136" s="1258"/>
      <c r="F136" s="1258"/>
      <c r="G136" s="1258"/>
      <c r="H136" s="1258"/>
      <c r="I136" s="1258"/>
      <c r="J136" s="1258"/>
      <c r="K136" s="1258"/>
      <c r="L136" s="1258"/>
      <c r="M136" s="1258"/>
      <c r="N136" s="1258"/>
      <c r="O136" s="1258"/>
      <c r="P136" s="1258"/>
      <c r="Q136" s="1258"/>
      <c r="R136" s="1258"/>
      <c r="S136" s="1258"/>
      <c r="T136" s="1258"/>
      <c r="U136" s="1258"/>
      <c r="V136" s="1258"/>
      <c r="W136" s="1258"/>
      <c r="X136" s="1258"/>
      <c r="Y136" s="1258"/>
      <c r="Z136" s="1258"/>
      <c r="AA136" s="1258"/>
      <c r="AB136" s="1258"/>
      <c r="AC136" s="1258"/>
    </row>
    <row r="137" hidden="1">
      <c r="A137" s="1258"/>
      <c r="B137" s="1258"/>
      <c r="C137" s="1258"/>
      <c r="D137" s="1258"/>
      <c r="E137" s="1258"/>
      <c r="F137" s="1258"/>
      <c r="G137" s="1258"/>
      <c r="H137" s="1258"/>
      <c r="I137" s="1258"/>
      <c r="J137" s="1258"/>
      <c r="K137" s="1258"/>
      <c r="L137" s="1258"/>
      <c r="M137" s="1258"/>
      <c r="N137" s="1258"/>
      <c r="O137" s="1258"/>
      <c r="P137" s="1258"/>
      <c r="Q137" s="1258"/>
      <c r="R137" s="1258"/>
      <c r="S137" s="1258"/>
      <c r="T137" s="1258"/>
      <c r="U137" s="1258"/>
      <c r="V137" s="1258"/>
      <c r="W137" s="1258"/>
      <c r="X137" s="1258"/>
      <c r="Y137" s="1258"/>
      <c r="Z137" s="1258"/>
      <c r="AA137" s="1258"/>
      <c r="AB137" s="1258"/>
      <c r="AC137" s="1258"/>
    </row>
    <row r="138" hidden="1">
      <c r="A138" s="1258"/>
      <c r="B138" s="1258"/>
      <c r="C138" s="1258"/>
      <c r="D138" s="1258"/>
      <c r="E138" s="1258"/>
      <c r="F138" s="1258"/>
      <c r="G138" s="1258"/>
      <c r="H138" s="1258"/>
      <c r="I138" s="1258"/>
      <c r="J138" s="1258"/>
      <c r="K138" s="1258"/>
      <c r="L138" s="1258"/>
      <c r="M138" s="1258"/>
      <c r="N138" s="1258"/>
      <c r="O138" s="1258"/>
      <c r="P138" s="1258"/>
      <c r="Q138" s="1258"/>
      <c r="R138" s="1258"/>
      <c r="S138" s="1258"/>
      <c r="T138" s="1258"/>
      <c r="U138" s="1258"/>
      <c r="V138" s="1258"/>
      <c r="W138" s="1258"/>
      <c r="X138" s="1258"/>
      <c r="Y138" s="1258"/>
      <c r="Z138" s="1258"/>
      <c r="AA138" s="1258"/>
      <c r="AB138" s="1258"/>
      <c r="AC138" s="1258"/>
    </row>
    <row r="139" hidden="1">
      <c r="A139" s="1258"/>
      <c r="B139" s="1258"/>
      <c r="C139" s="1258"/>
      <c r="D139" s="1258"/>
      <c r="E139" s="1258"/>
      <c r="F139" s="1258"/>
      <c r="G139" s="1258"/>
      <c r="H139" s="1258"/>
      <c r="I139" s="1258"/>
      <c r="J139" s="1258"/>
      <c r="K139" s="1258"/>
      <c r="L139" s="1258"/>
      <c r="M139" s="1258"/>
      <c r="N139" s="1258"/>
      <c r="O139" s="1258"/>
      <c r="P139" s="1258"/>
      <c r="Q139" s="1258"/>
      <c r="R139" s="1258"/>
      <c r="S139" s="1258"/>
      <c r="T139" s="1258"/>
      <c r="U139" s="1258"/>
      <c r="V139" s="1258"/>
      <c r="W139" s="1258"/>
      <c r="X139" s="1258"/>
      <c r="Y139" s="1258"/>
      <c r="Z139" s="1258"/>
      <c r="AA139" s="1258"/>
      <c r="AB139" s="1258"/>
      <c r="AC139" s="1258"/>
    </row>
    <row r="140" hidden="1">
      <c r="A140" s="1258"/>
      <c r="B140" s="1258"/>
      <c r="C140" s="1258"/>
      <c r="D140" s="1258"/>
      <c r="E140" s="1258"/>
      <c r="F140" s="1258"/>
      <c r="G140" s="1258"/>
      <c r="H140" s="1258"/>
      <c r="I140" s="1258"/>
      <c r="J140" s="1258"/>
      <c r="K140" s="1258"/>
      <c r="L140" s="1258"/>
      <c r="M140" s="1258"/>
      <c r="N140" s="1258"/>
      <c r="O140" s="1258"/>
      <c r="P140" s="1258"/>
      <c r="Q140" s="1258"/>
      <c r="R140" s="1258"/>
      <c r="S140" s="1258"/>
      <c r="T140" s="1258"/>
      <c r="U140" s="1258"/>
      <c r="V140" s="1258"/>
      <c r="W140" s="1258"/>
      <c r="X140" s="1258"/>
      <c r="Y140" s="1258"/>
      <c r="Z140" s="1258"/>
      <c r="AA140" s="1258"/>
      <c r="AB140" s="1258"/>
      <c r="AC140" s="1258"/>
    </row>
    <row r="141" hidden="1">
      <c r="A141" s="1258"/>
      <c r="B141" s="1258"/>
      <c r="C141" s="1258"/>
      <c r="D141" s="1258"/>
      <c r="E141" s="1258"/>
      <c r="F141" s="1258"/>
      <c r="G141" s="1258"/>
      <c r="H141" s="1258"/>
      <c r="I141" s="1258"/>
      <c r="J141" s="1258"/>
      <c r="K141" s="1258"/>
      <c r="L141" s="1258"/>
      <c r="M141" s="1258"/>
      <c r="N141" s="1258"/>
      <c r="O141" s="1258"/>
      <c r="P141" s="1258"/>
      <c r="Q141" s="1258"/>
      <c r="R141" s="1258"/>
      <c r="S141" s="1258"/>
      <c r="T141" s="1258"/>
      <c r="U141" s="1258"/>
      <c r="V141" s="1258"/>
      <c r="W141" s="1258"/>
      <c r="X141" s="1258"/>
      <c r="Y141" s="1258"/>
      <c r="Z141" s="1258"/>
      <c r="AA141" s="1258"/>
      <c r="AB141" s="1258"/>
      <c r="AC141" s="1258"/>
    </row>
    <row r="142" hidden="1">
      <c r="A142" s="1258"/>
      <c r="B142" s="1258"/>
      <c r="C142" s="1258"/>
      <c r="D142" s="1258"/>
      <c r="E142" s="1258"/>
      <c r="F142" s="1258"/>
      <c r="G142" s="1258"/>
      <c r="H142" s="1258"/>
      <c r="I142" s="1258"/>
      <c r="J142" s="1258"/>
      <c r="K142" s="1258"/>
      <c r="L142" s="1258"/>
      <c r="M142" s="1258"/>
      <c r="N142" s="1258"/>
      <c r="O142" s="1258"/>
      <c r="P142" s="1258"/>
      <c r="Q142" s="1258"/>
      <c r="R142" s="1258"/>
      <c r="S142" s="1258"/>
      <c r="T142" s="1258"/>
      <c r="U142" s="1258"/>
      <c r="V142" s="1258"/>
      <c r="W142" s="1258"/>
      <c r="X142" s="1258"/>
      <c r="Y142" s="1258"/>
      <c r="Z142" s="1258"/>
      <c r="AA142" s="1258"/>
      <c r="AB142" s="1258"/>
      <c r="AC142" s="1258"/>
    </row>
    <row r="143" hidden="1">
      <c r="A143" s="1258"/>
      <c r="B143" s="1258"/>
      <c r="C143" s="1258"/>
      <c r="D143" s="1258"/>
      <c r="E143" s="1258"/>
      <c r="F143" s="1258"/>
      <c r="G143" s="1258"/>
      <c r="H143" s="1258"/>
      <c r="I143" s="1258"/>
      <c r="J143" s="1258"/>
      <c r="K143" s="1258"/>
      <c r="L143" s="1258"/>
      <c r="M143" s="1258"/>
      <c r="N143" s="1258"/>
      <c r="O143" s="1258"/>
      <c r="P143" s="1258"/>
      <c r="Q143" s="1258"/>
      <c r="R143" s="1258"/>
      <c r="S143" s="1258"/>
      <c r="T143" s="1258"/>
      <c r="U143" s="1258"/>
      <c r="V143" s="1258"/>
      <c r="W143" s="1258"/>
      <c r="X143" s="1258"/>
      <c r="Y143" s="1258"/>
      <c r="Z143" s="1258"/>
      <c r="AA143" s="1258"/>
      <c r="AB143" s="1258"/>
      <c r="AC143" s="1258"/>
    </row>
    <row r="144" hidden="1">
      <c r="A144" s="1258"/>
      <c r="B144" s="1258"/>
      <c r="C144" s="1258"/>
      <c r="D144" s="1258"/>
      <c r="E144" s="1258"/>
      <c r="F144" s="1258"/>
      <c r="G144" s="1258"/>
      <c r="H144" s="1258"/>
      <c r="I144" s="1258"/>
      <c r="J144" s="1258"/>
      <c r="K144" s="1258"/>
      <c r="L144" s="1258"/>
      <c r="M144" s="1258"/>
      <c r="N144" s="1258"/>
      <c r="O144" s="1258"/>
      <c r="P144" s="1258"/>
      <c r="Q144" s="1258"/>
      <c r="R144" s="1258"/>
      <c r="S144" s="1258"/>
      <c r="T144" s="1258"/>
      <c r="U144" s="1258"/>
      <c r="V144" s="1258"/>
      <c r="W144" s="1258"/>
      <c r="X144" s="1258"/>
      <c r="Y144" s="1258"/>
      <c r="Z144" s="1258"/>
      <c r="AA144" s="1258"/>
      <c r="AB144" s="1258"/>
      <c r="AC144" s="1258"/>
    </row>
    <row r="145" hidden="1">
      <c r="A145" s="1258"/>
      <c r="B145" s="1258"/>
      <c r="C145" s="1258"/>
      <c r="D145" s="1258"/>
      <c r="E145" s="1258"/>
      <c r="F145" s="1258"/>
      <c r="G145" s="1258"/>
      <c r="H145" s="1258"/>
      <c r="I145" s="1258"/>
      <c r="J145" s="1258"/>
      <c r="K145" s="1258"/>
      <c r="L145" s="1258"/>
      <c r="M145" s="1258"/>
      <c r="N145" s="1258"/>
      <c r="O145" s="1258"/>
      <c r="P145" s="1258"/>
      <c r="Q145" s="1258"/>
      <c r="R145" s="1258"/>
      <c r="S145" s="1258"/>
      <c r="T145" s="1258"/>
      <c r="U145" s="1258"/>
      <c r="V145" s="1258"/>
      <c r="W145" s="1258"/>
      <c r="X145" s="1258"/>
      <c r="Y145" s="1258"/>
      <c r="Z145" s="1258"/>
      <c r="AA145" s="1258"/>
      <c r="AB145" s="1258"/>
      <c r="AC145" s="1258"/>
    </row>
    <row r="146" hidden="1">
      <c r="A146" s="1258"/>
      <c r="B146" s="1258"/>
      <c r="C146" s="1258"/>
      <c r="D146" s="1258"/>
      <c r="E146" s="1258"/>
      <c r="F146" s="1258"/>
      <c r="G146" s="1258"/>
      <c r="H146" s="1258"/>
      <c r="I146" s="1258"/>
      <c r="J146" s="1258"/>
      <c r="K146" s="1258"/>
      <c r="L146" s="1258"/>
      <c r="M146" s="1258"/>
      <c r="N146" s="1258"/>
      <c r="O146" s="1258"/>
      <c r="P146" s="1258"/>
      <c r="Q146" s="1258"/>
      <c r="R146" s="1258"/>
      <c r="S146" s="1258"/>
      <c r="T146" s="1258"/>
      <c r="U146" s="1258"/>
      <c r="V146" s="1258"/>
      <c r="W146" s="1258"/>
      <c r="X146" s="1258"/>
      <c r="Y146" s="1258"/>
      <c r="Z146" s="1258"/>
      <c r="AA146" s="1258"/>
      <c r="AB146" s="1258"/>
      <c r="AC146" s="1258"/>
    </row>
    <row r="147" hidden="1">
      <c r="A147" s="1258"/>
      <c r="B147" s="1258"/>
      <c r="C147" s="1258"/>
      <c r="D147" s="1258"/>
      <c r="E147" s="1258"/>
      <c r="F147" s="1258"/>
      <c r="G147" s="1258"/>
      <c r="H147" s="1258"/>
      <c r="I147" s="1258"/>
      <c r="J147" s="1258"/>
      <c r="K147" s="1258"/>
      <c r="L147" s="1258"/>
      <c r="M147" s="1258"/>
      <c r="N147" s="1258"/>
      <c r="O147" s="1258"/>
      <c r="P147" s="1258"/>
      <c r="Q147" s="1258"/>
      <c r="R147" s="1258"/>
      <c r="S147" s="1258"/>
      <c r="T147" s="1258"/>
      <c r="U147" s="1258"/>
      <c r="V147" s="1258"/>
      <c r="W147" s="1258"/>
      <c r="X147" s="1258"/>
      <c r="Y147" s="1258"/>
      <c r="Z147" s="1258"/>
      <c r="AA147" s="1258"/>
      <c r="AB147" s="1258"/>
      <c r="AC147" s="1258"/>
    </row>
    <row r="148" hidden="1">
      <c r="A148" s="1258"/>
      <c r="B148" s="1258"/>
      <c r="C148" s="1258"/>
      <c r="D148" s="1258"/>
      <c r="E148" s="1258"/>
      <c r="F148" s="1258"/>
      <c r="G148" s="1258"/>
      <c r="H148" s="1258"/>
      <c r="I148" s="1258"/>
      <c r="J148" s="1258"/>
      <c r="K148" s="1258"/>
      <c r="L148" s="1258"/>
      <c r="M148" s="1258"/>
      <c r="N148" s="1258"/>
      <c r="O148" s="1258"/>
      <c r="P148" s="1258"/>
      <c r="Q148" s="1258"/>
      <c r="R148" s="1258"/>
      <c r="S148" s="1258"/>
      <c r="T148" s="1258"/>
      <c r="U148" s="1258"/>
      <c r="V148" s="1258"/>
      <c r="W148" s="1258"/>
      <c r="X148" s="1258"/>
      <c r="Y148" s="1258"/>
      <c r="Z148" s="1258"/>
      <c r="AA148" s="1258"/>
      <c r="AB148" s="1258"/>
      <c r="AC148" s="1258"/>
    </row>
    <row r="149" hidden="1">
      <c r="A149" s="1258"/>
      <c r="B149" s="1258"/>
      <c r="C149" s="1258"/>
      <c r="D149" s="1258"/>
      <c r="E149" s="1258"/>
      <c r="F149" s="1258"/>
      <c r="G149" s="1258"/>
      <c r="H149" s="1258"/>
      <c r="I149" s="1258"/>
      <c r="J149" s="1258"/>
      <c r="K149" s="1258"/>
      <c r="L149" s="1258"/>
      <c r="M149" s="1258"/>
      <c r="N149" s="1258"/>
      <c r="O149" s="1258"/>
      <c r="P149" s="1258"/>
      <c r="Q149" s="1258"/>
      <c r="R149" s="1258"/>
      <c r="S149" s="1258"/>
      <c r="T149" s="1258"/>
      <c r="U149" s="1258"/>
      <c r="V149" s="1258"/>
      <c r="W149" s="1258"/>
      <c r="X149" s="1258"/>
      <c r="Y149" s="1258"/>
      <c r="Z149" s="1258"/>
      <c r="AA149" s="1258"/>
      <c r="AB149" s="1258"/>
      <c r="AC149" s="1258"/>
    </row>
    <row r="150" hidden="1">
      <c r="A150" s="1258"/>
      <c r="B150" s="1258"/>
      <c r="C150" s="1258"/>
      <c r="D150" s="1258"/>
      <c r="E150" s="1258"/>
      <c r="F150" s="1258"/>
      <c r="G150" s="1258"/>
      <c r="H150" s="1258"/>
      <c r="I150" s="1258"/>
      <c r="J150" s="1258"/>
      <c r="K150" s="1258"/>
      <c r="L150" s="1258"/>
      <c r="M150" s="1258"/>
      <c r="N150" s="1258"/>
      <c r="O150" s="1258"/>
      <c r="P150" s="1258"/>
      <c r="Q150" s="1258"/>
      <c r="R150" s="1258"/>
      <c r="S150" s="1258"/>
      <c r="T150" s="1258"/>
      <c r="U150" s="1258"/>
      <c r="V150" s="1258"/>
      <c r="W150" s="1258"/>
      <c r="X150" s="1258"/>
      <c r="Y150" s="1258"/>
      <c r="Z150" s="1258"/>
      <c r="AA150" s="1258"/>
      <c r="AB150" s="1258"/>
      <c r="AC150" s="1258"/>
    </row>
    <row r="151" hidden="1">
      <c r="A151" s="1258"/>
      <c r="B151" s="1258"/>
      <c r="C151" s="1258"/>
      <c r="D151" s="1258"/>
      <c r="E151" s="1258"/>
      <c r="F151" s="1258"/>
      <c r="G151" s="1258"/>
      <c r="H151" s="1258"/>
      <c r="I151" s="1258"/>
      <c r="J151" s="1258"/>
      <c r="K151" s="1258"/>
      <c r="L151" s="1258"/>
      <c r="M151" s="1258"/>
      <c r="N151" s="1258"/>
      <c r="O151" s="1258"/>
      <c r="P151" s="1258"/>
      <c r="Q151" s="1258"/>
      <c r="R151" s="1258"/>
      <c r="S151" s="1258"/>
      <c r="T151" s="1258"/>
      <c r="U151" s="1258"/>
      <c r="V151" s="1258"/>
      <c r="W151" s="1258"/>
      <c r="X151" s="1258"/>
      <c r="Y151" s="1258"/>
      <c r="Z151" s="1258"/>
      <c r="AA151" s="1258"/>
      <c r="AB151" s="1258"/>
      <c r="AC151" s="1258"/>
    </row>
    <row r="152" hidden="1">
      <c r="A152" s="1258"/>
      <c r="B152" s="1258"/>
      <c r="C152" s="1258"/>
      <c r="D152" s="1258"/>
      <c r="E152" s="1258"/>
      <c r="F152" s="1258"/>
      <c r="G152" s="1258"/>
      <c r="H152" s="1258"/>
      <c r="I152" s="1258"/>
      <c r="J152" s="1258"/>
      <c r="K152" s="1258"/>
      <c r="L152" s="1258"/>
      <c r="M152" s="1258"/>
      <c r="N152" s="1258"/>
      <c r="O152" s="1258"/>
      <c r="P152" s="1258"/>
      <c r="Q152" s="1258"/>
      <c r="R152" s="1258"/>
      <c r="S152" s="1258"/>
      <c r="T152" s="1258"/>
      <c r="U152" s="1258"/>
      <c r="V152" s="1258"/>
      <c r="W152" s="1258"/>
      <c r="X152" s="1258"/>
      <c r="Y152" s="1258"/>
      <c r="Z152" s="1258"/>
      <c r="AA152" s="1258"/>
      <c r="AB152" s="1258"/>
      <c r="AC152" s="1258"/>
    </row>
    <row r="153" hidden="1">
      <c r="A153" s="1258"/>
      <c r="B153" s="1258"/>
      <c r="C153" s="1258"/>
      <c r="D153" s="1258"/>
      <c r="E153" s="1258"/>
      <c r="F153" s="1258"/>
      <c r="G153" s="1258"/>
      <c r="H153" s="1258"/>
      <c r="I153" s="1258"/>
      <c r="J153" s="1258"/>
      <c r="K153" s="1258"/>
      <c r="L153" s="1258"/>
      <c r="M153" s="1258"/>
      <c r="N153" s="1258"/>
      <c r="O153" s="1258"/>
      <c r="P153" s="1258"/>
      <c r="Q153" s="1258"/>
      <c r="R153" s="1258"/>
      <c r="S153" s="1258"/>
      <c r="T153" s="1258"/>
      <c r="U153" s="1258"/>
      <c r="V153" s="1258"/>
      <c r="W153" s="1258"/>
      <c r="X153" s="1258"/>
      <c r="Y153" s="1258"/>
      <c r="Z153" s="1258"/>
      <c r="AA153" s="1258"/>
      <c r="AB153" s="1258"/>
      <c r="AC153" s="1258"/>
    </row>
    <row r="154" hidden="1">
      <c r="A154" s="1258"/>
      <c r="B154" s="1258"/>
      <c r="C154" s="1258"/>
      <c r="D154" s="1258"/>
      <c r="E154" s="1258"/>
      <c r="F154" s="1258"/>
      <c r="G154" s="1258"/>
      <c r="H154" s="1258"/>
      <c r="I154" s="1258"/>
      <c r="J154" s="1258"/>
      <c r="K154" s="1258"/>
      <c r="L154" s="1258"/>
      <c r="M154" s="1258"/>
      <c r="N154" s="1258"/>
      <c r="O154" s="1258"/>
      <c r="P154" s="1258"/>
      <c r="Q154" s="1258"/>
      <c r="R154" s="1258"/>
      <c r="S154" s="1258"/>
      <c r="T154" s="1258"/>
      <c r="U154" s="1258"/>
      <c r="V154" s="1258"/>
      <c r="W154" s="1258"/>
      <c r="X154" s="1258"/>
      <c r="Y154" s="1258"/>
      <c r="Z154" s="1258"/>
      <c r="AA154" s="1258"/>
      <c r="AB154" s="1258"/>
      <c r="AC154" s="1258"/>
    </row>
    <row r="155" hidden="1">
      <c r="A155" s="1258"/>
      <c r="B155" s="1258"/>
      <c r="C155" s="1258"/>
      <c r="D155" s="1258"/>
      <c r="E155" s="1258"/>
      <c r="F155" s="1258"/>
      <c r="G155" s="1258"/>
      <c r="H155" s="1258"/>
      <c r="I155" s="1258"/>
      <c r="J155" s="1258"/>
      <c r="K155" s="1258"/>
      <c r="L155" s="1258"/>
      <c r="M155" s="1258"/>
      <c r="N155" s="1258"/>
      <c r="O155" s="1258"/>
      <c r="P155" s="1258"/>
      <c r="Q155" s="1258"/>
      <c r="R155" s="1258"/>
      <c r="S155" s="1258"/>
      <c r="T155" s="1258"/>
      <c r="U155" s="1258"/>
      <c r="V155" s="1258"/>
      <c r="W155" s="1258"/>
      <c r="X155" s="1258"/>
      <c r="Y155" s="1258"/>
      <c r="Z155" s="1258"/>
      <c r="AA155" s="1258"/>
      <c r="AB155" s="1258"/>
      <c r="AC155" s="1258"/>
    </row>
    <row r="156" hidden="1">
      <c r="A156" s="1258"/>
      <c r="B156" s="1258"/>
      <c r="C156" s="1258"/>
      <c r="D156" s="1258"/>
      <c r="E156" s="1258"/>
      <c r="F156" s="1258"/>
      <c r="G156" s="1258"/>
      <c r="H156" s="1258"/>
      <c r="I156" s="1258"/>
      <c r="J156" s="1258"/>
      <c r="K156" s="1258"/>
      <c r="L156" s="1258"/>
      <c r="M156" s="1258"/>
      <c r="N156" s="1258"/>
      <c r="O156" s="1258"/>
      <c r="P156" s="1258"/>
      <c r="Q156" s="1258"/>
      <c r="R156" s="1258"/>
      <c r="S156" s="1258"/>
      <c r="T156" s="1258"/>
      <c r="U156" s="1258"/>
      <c r="V156" s="1258"/>
      <c r="W156" s="1258"/>
      <c r="X156" s="1258"/>
      <c r="Y156" s="1258"/>
      <c r="Z156" s="1258"/>
      <c r="AA156" s="1258"/>
      <c r="AB156" s="1258"/>
      <c r="AC156" s="1258"/>
    </row>
    <row r="157" hidden="1">
      <c r="A157" s="1258"/>
      <c r="B157" s="1258"/>
      <c r="C157" s="1258"/>
      <c r="D157" s="1258"/>
      <c r="E157" s="1258"/>
      <c r="F157" s="1258"/>
      <c r="G157" s="1258"/>
      <c r="H157" s="1258"/>
      <c r="I157" s="1258"/>
      <c r="J157" s="1258"/>
      <c r="K157" s="1258"/>
      <c r="L157" s="1258"/>
      <c r="M157" s="1258"/>
      <c r="N157" s="1258"/>
      <c r="O157" s="1258"/>
      <c r="P157" s="1258"/>
      <c r="Q157" s="1258"/>
      <c r="R157" s="1258"/>
      <c r="S157" s="1258"/>
      <c r="T157" s="1258"/>
      <c r="U157" s="1258"/>
      <c r="V157" s="1258"/>
      <c r="W157" s="1258"/>
      <c r="X157" s="1258"/>
      <c r="Y157" s="1258"/>
      <c r="Z157" s="1258"/>
      <c r="AA157" s="1258"/>
      <c r="AB157" s="1258"/>
      <c r="AC157" s="1258"/>
    </row>
    <row r="158" hidden="1">
      <c r="A158" s="1258"/>
      <c r="B158" s="1258"/>
      <c r="C158" s="1258"/>
      <c r="D158" s="1258"/>
      <c r="E158" s="1258"/>
      <c r="F158" s="1258"/>
      <c r="G158" s="1258"/>
      <c r="H158" s="1258"/>
      <c r="I158" s="1258"/>
      <c r="J158" s="1258"/>
      <c r="K158" s="1258"/>
      <c r="L158" s="1258"/>
      <c r="M158" s="1258"/>
      <c r="N158" s="1258"/>
      <c r="O158" s="1258"/>
      <c r="P158" s="1258"/>
      <c r="Q158" s="1258"/>
      <c r="R158" s="1258"/>
      <c r="S158" s="1258"/>
      <c r="T158" s="1258"/>
      <c r="U158" s="1258"/>
      <c r="V158" s="1258"/>
      <c r="W158" s="1258"/>
      <c r="X158" s="1258"/>
      <c r="Y158" s="1258"/>
      <c r="Z158" s="1258"/>
      <c r="AA158" s="1258"/>
      <c r="AB158" s="1258"/>
      <c r="AC158" s="1258"/>
    </row>
    <row r="159" hidden="1">
      <c r="A159" s="1258"/>
      <c r="B159" s="1258"/>
      <c r="C159" s="1258"/>
      <c r="D159" s="1258"/>
      <c r="E159" s="1258"/>
      <c r="F159" s="1258"/>
      <c r="G159" s="1258"/>
      <c r="H159" s="1258"/>
      <c r="I159" s="1258"/>
      <c r="J159" s="1258"/>
      <c r="K159" s="1258"/>
      <c r="L159" s="1258"/>
      <c r="M159" s="1258"/>
      <c r="N159" s="1258"/>
      <c r="O159" s="1258"/>
      <c r="P159" s="1258"/>
      <c r="Q159" s="1258"/>
      <c r="R159" s="1258"/>
      <c r="S159" s="1258"/>
      <c r="T159" s="1258"/>
      <c r="U159" s="1258"/>
      <c r="V159" s="1258"/>
      <c r="W159" s="1258"/>
      <c r="X159" s="1258"/>
      <c r="Y159" s="1258"/>
      <c r="Z159" s="1258"/>
      <c r="AA159" s="1258"/>
      <c r="AB159" s="1258"/>
      <c r="AC159" s="1258"/>
    </row>
    <row r="160" hidden="1">
      <c r="A160" s="1258"/>
      <c r="B160" s="1258"/>
      <c r="C160" s="1258"/>
      <c r="D160" s="1258"/>
      <c r="E160" s="1258"/>
      <c r="F160" s="1258"/>
      <c r="G160" s="1258"/>
      <c r="H160" s="1258"/>
      <c r="I160" s="1258"/>
      <c r="J160" s="1258"/>
      <c r="K160" s="1258"/>
      <c r="L160" s="1258"/>
      <c r="M160" s="1258"/>
      <c r="N160" s="1258"/>
      <c r="O160" s="1258"/>
      <c r="P160" s="1258"/>
      <c r="Q160" s="1258"/>
      <c r="R160" s="1258"/>
      <c r="S160" s="1258"/>
      <c r="T160" s="1258"/>
      <c r="U160" s="1258"/>
      <c r="V160" s="1258"/>
      <c r="W160" s="1258"/>
      <c r="X160" s="1258"/>
      <c r="Y160" s="1258"/>
      <c r="Z160" s="1258"/>
      <c r="AA160" s="1258"/>
      <c r="AB160" s="1258"/>
      <c r="AC160" s="1258"/>
    </row>
    <row r="161" hidden="1">
      <c r="A161" s="1258"/>
      <c r="B161" s="1258"/>
      <c r="C161" s="1258"/>
      <c r="D161" s="1258"/>
      <c r="E161" s="1258"/>
      <c r="F161" s="1258"/>
      <c r="G161" s="1258"/>
      <c r="H161" s="1258"/>
      <c r="I161" s="1258"/>
      <c r="J161" s="1258"/>
      <c r="K161" s="1258"/>
      <c r="L161" s="1258"/>
      <c r="M161" s="1258"/>
      <c r="N161" s="1258"/>
      <c r="O161" s="1258"/>
      <c r="P161" s="1258"/>
      <c r="Q161" s="1258"/>
      <c r="R161" s="1258"/>
      <c r="S161" s="1258"/>
      <c r="T161" s="1258"/>
      <c r="U161" s="1258"/>
      <c r="V161" s="1258"/>
      <c r="W161" s="1258"/>
      <c r="X161" s="1258"/>
      <c r="Y161" s="1258"/>
      <c r="Z161" s="1258"/>
      <c r="AA161" s="1258"/>
      <c r="AB161" s="1258"/>
      <c r="AC161" s="1258"/>
    </row>
    <row r="162" hidden="1">
      <c r="A162" s="1258"/>
      <c r="B162" s="1258"/>
      <c r="C162" s="1258"/>
      <c r="D162" s="1258"/>
      <c r="E162" s="1258"/>
      <c r="F162" s="1258"/>
      <c r="G162" s="1258"/>
      <c r="H162" s="1258"/>
      <c r="I162" s="1258"/>
      <c r="J162" s="1258"/>
      <c r="K162" s="1258"/>
      <c r="L162" s="1258"/>
      <c r="M162" s="1258"/>
      <c r="N162" s="1258"/>
      <c r="O162" s="1258"/>
      <c r="P162" s="1258"/>
      <c r="Q162" s="1258"/>
      <c r="R162" s="1258"/>
      <c r="S162" s="1258"/>
      <c r="T162" s="1258"/>
      <c r="U162" s="1258"/>
      <c r="V162" s="1258"/>
      <c r="W162" s="1258"/>
      <c r="X162" s="1258"/>
      <c r="Y162" s="1258"/>
      <c r="Z162" s="1258"/>
      <c r="AA162" s="1258"/>
      <c r="AB162" s="1258"/>
      <c r="AC162" s="1258"/>
    </row>
    <row r="163" hidden="1">
      <c r="A163" s="1258"/>
      <c r="B163" s="1258"/>
      <c r="C163" s="1258"/>
      <c r="D163" s="1258"/>
      <c r="E163" s="1258"/>
      <c r="F163" s="1258"/>
      <c r="G163" s="1258"/>
      <c r="H163" s="1258"/>
      <c r="I163" s="1258"/>
      <c r="J163" s="1258"/>
      <c r="K163" s="1258"/>
      <c r="L163" s="1258"/>
      <c r="M163" s="1258"/>
      <c r="N163" s="1258"/>
      <c r="O163" s="1258"/>
      <c r="P163" s="1258"/>
      <c r="Q163" s="1258"/>
      <c r="R163" s="1258"/>
      <c r="S163" s="1258"/>
      <c r="T163" s="1258"/>
      <c r="U163" s="1258"/>
      <c r="V163" s="1258"/>
      <c r="W163" s="1258"/>
      <c r="X163" s="1258"/>
      <c r="Y163" s="1258"/>
      <c r="Z163" s="1258"/>
      <c r="AA163" s="1258"/>
      <c r="AB163" s="1258"/>
      <c r="AC163" s="1258"/>
    </row>
    <row r="164" hidden="1">
      <c r="A164" s="1258"/>
      <c r="B164" s="1258"/>
      <c r="C164" s="1258"/>
      <c r="D164" s="1258"/>
      <c r="E164" s="1258"/>
      <c r="F164" s="1258"/>
      <c r="G164" s="1258"/>
      <c r="H164" s="1258"/>
      <c r="I164" s="1258"/>
      <c r="J164" s="1258"/>
      <c r="K164" s="1258"/>
      <c r="L164" s="1258"/>
      <c r="M164" s="1258"/>
      <c r="N164" s="1258"/>
      <c r="O164" s="1258"/>
      <c r="P164" s="1258"/>
      <c r="Q164" s="1258"/>
      <c r="R164" s="1258"/>
      <c r="S164" s="1258"/>
      <c r="T164" s="1258"/>
      <c r="U164" s="1258"/>
      <c r="V164" s="1258"/>
      <c r="W164" s="1258"/>
      <c r="X164" s="1258"/>
      <c r="Y164" s="1258"/>
      <c r="Z164" s="1258"/>
      <c r="AA164" s="1258"/>
      <c r="AB164" s="1258"/>
      <c r="AC164" s="1258"/>
    </row>
    <row r="165" hidden="1">
      <c r="A165" s="1258"/>
      <c r="B165" s="1258"/>
      <c r="C165" s="1258"/>
      <c r="D165" s="1258"/>
      <c r="E165" s="1258"/>
      <c r="F165" s="1258"/>
      <c r="G165" s="1258"/>
      <c r="H165" s="1258"/>
      <c r="I165" s="1258"/>
      <c r="J165" s="1258"/>
      <c r="K165" s="1258"/>
      <c r="L165" s="1258"/>
      <c r="M165" s="1258"/>
      <c r="N165" s="1258"/>
      <c r="O165" s="1258"/>
      <c r="P165" s="1258"/>
      <c r="Q165" s="1258"/>
      <c r="R165" s="1258"/>
      <c r="S165" s="1258"/>
      <c r="T165" s="1258"/>
      <c r="U165" s="1258"/>
      <c r="V165" s="1258"/>
      <c r="W165" s="1258"/>
      <c r="X165" s="1258"/>
      <c r="Y165" s="1258"/>
      <c r="Z165" s="1258"/>
      <c r="AA165" s="1258"/>
      <c r="AB165" s="1258"/>
      <c r="AC165" s="1258"/>
    </row>
    <row r="166" hidden="1">
      <c r="A166" s="1258"/>
      <c r="B166" s="1258"/>
      <c r="C166" s="1258"/>
      <c r="D166" s="1258"/>
      <c r="E166" s="1258"/>
      <c r="F166" s="1258"/>
      <c r="G166" s="1258"/>
      <c r="H166" s="1258"/>
      <c r="I166" s="1258"/>
      <c r="J166" s="1258"/>
      <c r="K166" s="1258"/>
      <c r="L166" s="1258"/>
      <c r="M166" s="1258"/>
      <c r="N166" s="1258"/>
      <c r="O166" s="1258"/>
      <c r="P166" s="1258"/>
      <c r="Q166" s="1258"/>
      <c r="R166" s="1258"/>
      <c r="S166" s="1258"/>
      <c r="T166" s="1258"/>
      <c r="U166" s="1258"/>
      <c r="V166" s="1258"/>
      <c r="W166" s="1258"/>
      <c r="X166" s="1258"/>
      <c r="Y166" s="1258"/>
      <c r="Z166" s="1258"/>
      <c r="AA166" s="1258"/>
      <c r="AB166" s="1258"/>
      <c r="AC166" s="1258"/>
    </row>
    <row r="167" hidden="1">
      <c r="A167" s="1258"/>
      <c r="B167" s="1258"/>
      <c r="C167" s="1258"/>
      <c r="D167" s="1258"/>
      <c r="E167" s="1258"/>
      <c r="F167" s="1258"/>
      <c r="G167" s="1258"/>
      <c r="H167" s="1258"/>
      <c r="I167" s="1258"/>
      <c r="J167" s="1258"/>
      <c r="K167" s="1258"/>
      <c r="L167" s="1258"/>
      <c r="M167" s="1258"/>
      <c r="N167" s="1258"/>
      <c r="O167" s="1258"/>
      <c r="P167" s="1258"/>
      <c r="Q167" s="1258"/>
      <c r="R167" s="1258"/>
      <c r="S167" s="1258"/>
      <c r="T167" s="1258"/>
      <c r="U167" s="1258"/>
      <c r="V167" s="1258"/>
      <c r="W167" s="1258"/>
      <c r="X167" s="1258"/>
      <c r="Y167" s="1258"/>
      <c r="Z167" s="1258"/>
      <c r="AA167" s="1258"/>
      <c r="AB167" s="1258"/>
      <c r="AC167" s="1258"/>
    </row>
    <row r="168" hidden="1">
      <c r="A168" s="1258"/>
      <c r="B168" s="1258"/>
      <c r="C168" s="1258"/>
      <c r="D168" s="1258"/>
      <c r="E168" s="1258"/>
      <c r="F168" s="1258"/>
      <c r="G168" s="1258"/>
      <c r="H168" s="1258"/>
      <c r="I168" s="1258"/>
      <c r="J168" s="1258"/>
      <c r="K168" s="1258"/>
      <c r="L168" s="1258"/>
      <c r="M168" s="1258"/>
      <c r="N168" s="1258"/>
      <c r="O168" s="1258"/>
      <c r="P168" s="1258"/>
      <c r="Q168" s="1258"/>
      <c r="R168" s="1258"/>
      <c r="S168" s="1258"/>
      <c r="T168" s="1258"/>
      <c r="U168" s="1258"/>
      <c r="V168" s="1258"/>
      <c r="W168" s="1258"/>
      <c r="X168" s="1258"/>
      <c r="Y168" s="1258"/>
      <c r="Z168" s="1258"/>
      <c r="AA168" s="1258"/>
      <c r="AB168" s="1258"/>
      <c r="AC168" s="1258"/>
    </row>
    <row r="169" hidden="1">
      <c r="A169" s="1258"/>
      <c r="B169" s="1258"/>
      <c r="C169" s="1258"/>
      <c r="D169" s="1258"/>
      <c r="E169" s="1258"/>
      <c r="F169" s="1258"/>
      <c r="G169" s="1258"/>
      <c r="H169" s="1258"/>
      <c r="I169" s="1258"/>
      <c r="J169" s="1258"/>
      <c r="K169" s="1258"/>
      <c r="L169" s="1258"/>
      <c r="M169" s="1258"/>
      <c r="N169" s="1258"/>
      <c r="O169" s="1258"/>
      <c r="P169" s="1258"/>
      <c r="Q169" s="1258"/>
      <c r="R169" s="1258"/>
      <c r="S169" s="1258"/>
      <c r="T169" s="1258"/>
      <c r="U169" s="1258"/>
      <c r="V169" s="1258"/>
      <c r="W169" s="1258"/>
      <c r="X169" s="1258"/>
      <c r="Y169" s="1258"/>
      <c r="Z169" s="1258"/>
      <c r="AA169" s="1258"/>
      <c r="AB169" s="1258"/>
      <c r="AC169" s="1258"/>
    </row>
    <row r="170" hidden="1">
      <c r="A170" s="1258"/>
      <c r="B170" s="1258"/>
      <c r="C170" s="1258"/>
      <c r="D170" s="1258"/>
      <c r="E170" s="1258"/>
      <c r="F170" s="1258"/>
      <c r="G170" s="1258"/>
      <c r="H170" s="1258"/>
      <c r="I170" s="1258"/>
      <c r="J170" s="1258"/>
      <c r="K170" s="1258"/>
      <c r="L170" s="1258"/>
      <c r="M170" s="1258"/>
      <c r="N170" s="1258"/>
      <c r="O170" s="1258"/>
      <c r="P170" s="1258"/>
      <c r="Q170" s="1258"/>
      <c r="R170" s="1258"/>
      <c r="S170" s="1258"/>
      <c r="T170" s="1258"/>
      <c r="U170" s="1258"/>
      <c r="V170" s="1258"/>
      <c r="W170" s="1258"/>
      <c r="X170" s="1258"/>
      <c r="Y170" s="1258"/>
      <c r="Z170" s="1258"/>
      <c r="AA170" s="1258"/>
      <c r="AB170" s="1258"/>
      <c r="AC170" s="1258"/>
    </row>
    <row r="171" hidden="1">
      <c r="A171" s="1258"/>
      <c r="B171" s="1258"/>
      <c r="C171" s="1258"/>
      <c r="D171" s="1258"/>
      <c r="E171" s="1258"/>
      <c r="F171" s="1258"/>
      <c r="G171" s="1258"/>
      <c r="H171" s="1258"/>
      <c r="I171" s="1258"/>
      <c r="J171" s="1258"/>
      <c r="K171" s="1258"/>
      <c r="L171" s="1258"/>
      <c r="M171" s="1258"/>
      <c r="N171" s="1258"/>
      <c r="O171" s="1258"/>
      <c r="P171" s="1258"/>
      <c r="Q171" s="1258"/>
      <c r="R171" s="1258"/>
      <c r="S171" s="1258"/>
      <c r="T171" s="1258"/>
      <c r="U171" s="1258"/>
      <c r="V171" s="1258"/>
      <c r="W171" s="1258"/>
      <c r="X171" s="1258"/>
      <c r="Y171" s="1258"/>
      <c r="Z171" s="1258"/>
      <c r="AA171" s="1258"/>
      <c r="AB171" s="1258"/>
      <c r="AC171" s="1258"/>
    </row>
    <row r="172" hidden="1">
      <c r="A172" s="1258"/>
      <c r="B172" s="1258"/>
      <c r="C172" s="1258"/>
      <c r="D172" s="1258"/>
      <c r="E172" s="1258"/>
      <c r="F172" s="1258"/>
      <c r="G172" s="1258"/>
      <c r="H172" s="1258"/>
      <c r="I172" s="1258"/>
      <c r="J172" s="1258"/>
      <c r="K172" s="1258"/>
      <c r="L172" s="1258"/>
      <c r="M172" s="1258"/>
      <c r="N172" s="1258"/>
      <c r="O172" s="1258"/>
      <c r="P172" s="1258"/>
      <c r="Q172" s="1258"/>
      <c r="R172" s="1258"/>
      <c r="S172" s="1258"/>
      <c r="T172" s="1258"/>
      <c r="U172" s="1258"/>
      <c r="V172" s="1258"/>
      <c r="W172" s="1258"/>
      <c r="X172" s="1258"/>
      <c r="Y172" s="1258"/>
      <c r="Z172" s="1258"/>
      <c r="AA172" s="1258"/>
      <c r="AB172" s="1258"/>
      <c r="AC172" s="1258"/>
    </row>
    <row r="173" hidden="1">
      <c r="A173" s="1258"/>
      <c r="B173" s="1258"/>
      <c r="C173" s="1258"/>
      <c r="D173" s="1258"/>
      <c r="E173" s="1258"/>
      <c r="F173" s="1258"/>
      <c r="G173" s="1258"/>
      <c r="H173" s="1258"/>
      <c r="I173" s="1258"/>
      <c r="J173" s="1258"/>
      <c r="K173" s="1258"/>
      <c r="L173" s="1258"/>
      <c r="M173" s="1258"/>
      <c r="N173" s="1258"/>
      <c r="O173" s="1258"/>
      <c r="P173" s="1258"/>
      <c r="Q173" s="1258"/>
      <c r="R173" s="1258"/>
      <c r="S173" s="1258"/>
      <c r="T173" s="1258"/>
      <c r="U173" s="1258"/>
      <c r="V173" s="1258"/>
      <c r="W173" s="1258"/>
      <c r="X173" s="1258"/>
      <c r="Y173" s="1258"/>
      <c r="Z173" s="1258"/>
      <c r="AA173" s="1258"/>
      <c r="AB173" s="1258"/>
      <c r="AC173" s="1258"/>
    </row>
    <row r="174" hidden="1">
      <c r="A174" s="1258"/>
      <c r="B174" s="1258"/>
      <c r="C174" s="1258"/>
      <c r="D174" s="1258"/>
      <c r="E174" s="1258"/>
      <c r="F174" s="1258"/>
      <c r="G174" s="1258"/>
      <c r="H174" s="1258"/>
      <c r="I174" s="1258"/>
      <c r="J174" s="1258"/>
      <c r="K174" s="1258"/>
      <c r="L174" s="1258"/>
      <c r="M174" s="1258"/>
      <c r="N174" s="1258"/>
      <c r="O174" s="1258"/>
      <c r="P174" s="1258"/>
      <c r="Q174" s="1258"/>
      <c r="R174" s="1258"/>
      <c r="S174" s="1258"/>
      <c r="T174" s="1258"/>
      <c r="U174" s="1258"/>
      <c r="V174" s="1258"/>
      <c r="W174" s="1258"/>
      <c r="X174" s="1258"/>
      <c r="Y174" s="1258"/>
      <c r="Z174" s="1258"/>
      <c r="AA174" s="1258"/>
      <c r="AB174" s="1258"/>
      <c r="AC174" s="1258"/>
    </row>
    <row r="175" hidden="1">
      <c r="A175" s="1258"/>
      <c r="B175" s="1258"/>
      <c r="C175" s="1258"/>
      <c r="D175" s="1258"/>
      <c r="E175" s="1258"/>
      <c r="F175" s="1258"/>
      <c r="G175" s="1258"/>
      <c r="H175" s="1258"/>
      <c r="I175" s="1258"/>
      <c r="J175" s="1258"/>
      <c r="K175" s="1258"/>
      <c r="L175" s="1258"/>
      <c r="M175" s="1258"/>
      <c r="N175" s="1258"/>
      <c r="O175" s="1258"/>
      <c r="P175" s="1258"/>
      <c r="Q175" s="1258"/>
      <c r="R175" s="1258"/>
      <c r="S175" s="1258"/>
      <c r="T175" s="1258"/>
      <c r="U175" s="1258"/>
      <c r="V175" s="1258"/>
      <c r="W175" s="1258"/>
      <c r="X175" s="1258"/>
      <c r="Y175" s="1258"/>
      <c r="Z175" s="1258"/>
      <c r="AA175" s="1258"/>
      <c r="AB175" s="1258"/>
      <c r="AC175" s="1258"/>
    </row>
    <row r="176" hidden="1">
      <c r="A176" s="1258"/>
      <c r="B176" s="1258"/>
      <c r="C176" s="1258"/>
      <c r="D176" s="1258"/>
      <c r="E176" s="1258"/>
      <c r="F176" s="1258"/>
      <c r="G176" s="1258"/>
      <c r="H176" s="1258"/>
      <c r="I176" s="1258"/>
      <c r="J176" s="1258"/>
      <c r="K176" s="1258"/>
      <c r="L176" s="1258"/>
      <c r="M176" s="1258"/>
      <c r="N176" s="1258"/>
      <c r="O176" s="1258"/>
      <c r="P176" s="1258"/>
      <c r="Q176" s="1258"/>
      <c r="R176" s="1258"/>
      <c r="S176" s="1258"/>
      <c r="T176" s="1258"/>
      <c r="U176" s="1258"/>
      <c r="V176" s="1258"/>
      <c r="W176" s="1258"/>
      <c r="X176" s="1258"/>
      <c r="Y176" s="1258"/>
      <c r="Z176" s="1258"/>
      <c r="AA176" s="1258"/>
      <c r="AB176" s="1258"/>
      <c r="AC176" s="1258"/>
    </row>
    <row r="177" hidden="1">
      <c r="A177" s="1258"/>
      <c r="B177" s="1258"/>
      <c r="C177" s="1258"/>
      <c r="D177" s="1258"/>
      <c r="E177" s="1258"/>
      <c r="F177" s="1258"/>
      <c r="G177" s="1258"/>
      <c r="H177" s="1258"/>
      <c r="I177" s="1258"/>
      <c r="J177" s="1258"/>
      <c r="K177" s="1258"/>
      <c r="L177" s="1258"/>
      <c r="M177" s="1258"/>
      <c r="N177" s="1258"/>
      <c r="O177" s="1258"/>
      <c r="P177" s="1258"/>
      <c r="Q177" s="1258"/>
      <c r="R177" s="1258"/>
      <c r="S177" s="1258"/>
      <c r="T177" s="1258"/>
      <c r="U177" s="1258"/>
      <c r="V177" s="1258"/>
      <c r="W177" s="1258"/>
      <c r="X177" s="1258"/>
      <c r="Y177" s="1258"/>
      <c r="Z177" s="1258"/>
      <c r="AA177" s="1258"/>
      <c r="AB177" s="1258"/>
      <c r="AC177" s="1258"/>
    </row>
    <row r="178" hidden="1">
      <c r="A178" s="1258"/>
      <c r="B178" s="1258"/>
      <c r="C178" s="1258"/>
      <c r="D178" s="1258"/>
      <c r="E178" s="1258"/>
      <c r="F178" s="1258"/>
      <c r="G178" s="1258"/>
      <c r="H178" s="1258"/>
      <c r="I178" s="1258"/>
      <c r="J178" s="1258"/>
      <c r="K178" s="1258"/>
      <c r="L178" s="1258"/>
      <c r="M178" s="1258"/>
      <c r="N178" s="1258"/>
      <c r="O178" s="1258"/>
      <c r="P178" s="1258"/>
      <c r="Q178" s="1258"/>
      <c r="R178" s="1258"/>
      <c r="S178" s="1258"/>
      <c r="T178" s="1258"/>
      <c r="U178" s="1258"/>
      <c r="V178" s="1258"/>
      <c r="W178" s="1258"/>
      <c r="X178" s="1258"/>
      <c r="Y178" s="1258"/>
      <c r="Z178" s="1258"/>
      <c r="AA178" s="1258"/>
      <c r="AB178" s="1258"/>
      <c r="AC178" s="1258"/>
    </row>
    <row r="179" hidden="1">
      <c r="A179" s="1258"/>
      <c r="B179" s="1258"/>
      <c r="C179" s="1258"/>
      <c r="D179" s="1258"/>
      <c r="E179" s="1258"/>
      <c r="F179" s="1258"/>
      <c r="G179" s="1258"/>
      <c r="H179" s="1258"/>
      <c r="I179" s="1258"/>
      <c r="J179" s="1258"/>
      <c r="K179" s="1258"/>
      <c r="L179" s="1258"/>
      <c r="M179" s="1258"/>
      <c r="N179" s="1258"/>
      <c r="O179" s="1258"/>
      <c r="P179" s="1258"/>
      <c r="Q179" s="1258"/>
      <c r="R179" s="1258"/>
      <c r="S179" s="1258"/>
      <c r="T179" s="1258"/>
      <c r="U179" s="1258"/>
      <c r="V179" s="1258"/>
      <c r="W179" s="1258"/>
      <c r="X179" s="1258"/>
      <c r="Y179" s="1258"/>
      <c r="Z179" s="1258"/>
      <c r="AA179" s="1258"/>
      <c r="AB179" s="1258"/>
      <c r="AC179" s="1258"/>
    </row>
    <row r="180" hidden="1">
      <c r="A180" s="1258"/>
      <c r="B180" s="1258"/>
      <c r="C180" s="1258"/>
      <c r="D180" s="1258"/>
      <c r="E180" s="1258"/>
      <c r="F180" s="1258"/>
      <c r="G180" s="1258"/>
      <c r="H180" s="1258"/>
      <c r="I180" s="1258"/>
      <c r="J180" s="1258"/>
      <c r="K180" s="1258"/>
      <c r="L180" s="1258"/>
      <c r="M180" s="1258"/>
      <c r="N180" s="1258"/>
      <c r="O180" s="1258"/>
      <c r="P180" s="1258"/>
      <c r="Q180" s="1258"/>
      <c r="R180" s="1258"/>
      <c r="S180" s="1258"/>
      <c r="T180" s="1258"/>
      <c r="U180" s="1258"/>
      <c r="V180" s="1258"/>
      <c r="W180" s="1258"/>
      <c r="X180" s="1258"/>
      <c r="Y180" s="1258"/>
      <c r="Z180" s="1258"/>
      <c r="AA180" s="1258"/>
      <c r="AB180" s="1258"/>
      <c r="AC180" s="1258"/>
    </row>
    <row r="181" hidden="1">
      <c r="A181" s="1258"/>
      <c r="B181" s="1258"/>
      <c r="C181" s="1258"/>
      <c r="D181" s="1258"/>
      <c r="E181" s="1258"/>
      <c r="F181" s="1258"/>
      <c r="G181" s="1258"/>
      <c r="H181" s="1258"/>
      <c r="I181" s="1258"/>
      <c r="J181" s="1258"/>
      <c r="K181" s="1258"/>
      <c r="L181" s="1258"/>
      <c r="M181" s="1258"/>
      <c r="N181" s="1258"/>
      <c r="O181" s="1258"/>
      <c r="P181" s="1258"/>
      <c r="Q181" s="1258"/>
      <c r="R181" s="1258"/>
      <c r="S181" s="1258"/>
      <c r="T181" s="1258"/>
      <c r="U181" s="1258"/>
      <c r="V181" s="1258"/>
      <c r="W181" s="1258"/>
      <c r="X181" s="1258"/>
      <c r="Y181" s="1258"/>
      <c r="Z181" s="1258"/>
      <c r="AA181" s="1258"/>
      <c r="AB181" s="1258"/>
      <c r="AC181" s="1258"/>
    </row>
    <row r="182" hidden="1">
      <c r="A182" s="1258"/>
      <c r="B182" s="1258"/>
      <c r="C182" s="1258"/>
      <c r="D182" s="1258"/>
      <c r="E182" s="1258"/>
      <c r="F182" s="1258"/>
      <c r="G182" s="1258"/>
      <c r="H182" s="1258"/>
      <c r="I182" s="1258"/>
      <c r="J182" s="1258"/>
      <c r="K182" s="1258"/>
      <c r="L182" s="1258"/>
      <c r="M182" s="1258"/>
      <c r="N182" s="1258"/>
      <c r="O182" s="1258"/>
      <c r="P182" s="1258"/>
      <c r="Q182" s="1258"/>
      <c r="R182" s="1258"/>
      <c r="S182" s="1258"/>
      <c r="T182" s="1258"/>
      <c r="U182" s="1258"/>
      <c r="V182" s="1258"/>
      <c r="W182" s="1258"/>
      <c r="X182" s="1258"/>
      <c r="Y182" s="1258"/>
      <c r="Z182" s="1258"/>
      <c r="AA182" s="1258"/>
      <c r="AB182" s="1258"/>
      <c r="AC182" s="1258"/>
    </row>
    <row r="183" hidden="1">
      <c r="A183" s="1258"/>
      <c r="B183" s="1258"/>
      <c r="C183" s="1258"/>
      <c r="D183" s="1258"/>
      <c r="E183" s="1258"/>
      <c r="F183" s="1258"/>
      <c r="G183" s="1258"/>
      <c r="H183" s="1258"/>
      <c r="I183" s="1258"/>
      <c r="J183" s="1258"/>
      <c r="K183" s="1258"/>
      <c r="L183" s="1258"/>
      <c r="M183" s="1258"/>
      <c r="N183" s="1258"/>
      <c r="O183" s="1258"/>
      <c r="P183" s="1258"/>
      <c r="Q183" s="1258"/>
      <c r="R183" s="1258"/>
      <c r="S183" s="1258"/>
      <c r="T183" s="1258"/>
      <c r="U183" s="1258"/>
      <c r="V183" s="1258"/>
      <c r="W183" s="1258"/>
      <c r="X183" s="1258"/>
      <c r="Y183" s="1258"/>
      <c r="Z183" s="1258"/>
      <c r="AA183" s="1258"/>
      <c r="AB183" s="1258"/>
      <c r="AC183" s="1258"/>
    </row>
    <row r="184" hidden="1">
      <c r="A184" s="1258"/>
      <c r="B184" s="1258"/>
      <c r="C184" s="1258"/>
      <c r="D184" s="1258"/>
      <c r="E184" s="1258"/>
      <c r="F184" s="1258"/>
      <c r="G184" s="1258"/>
      <c r="H184" s="1258"/>
      <c r="I184" s="1258"/>
      <c r="J184" s="1258"/>
      <c r="K184" s="1258"/>
      <c r="L184" s="1258"/>
      <c r="M184" s="1258"/>
      <c r="N184" s="1258"/>
      <c r="O184" s="1258"/>
      <c r="P184" s="1258"/>
      <c r="Q184" s="1258"/>
      <c r="R184" s="1258"/>
      <c r="S184" s="1258"/>
      <c r="T184" s="1258"/>
      <c r="U184" s="1258"/>
      <c r="V184" s="1258"/>
      <c r="W184" s="1258"/>
      <c r="X184" s="1258"/>
      <c r="Y184" s="1258"/>
      <c r="Z184" s="1258"/>
      <c r="AA184" s="1258"/>
      <c r="AB184" s="1258"/>
      <c r="AC184" s="1258"/>
    </row>
    <row r="185" hidden="1">
      <c r="A185" s="1258"/>
      <c r="B185" s="1258"/>
      <c r="C185" s="1258"/>
      <c r="D185" s="1258"/>
      <c r="E185" s="1258"/>
      <c r="F185" s="1258"/>
      <c r="G185" s="1258"/>
      <c r="H185" s="1258"/>
      <c r="I185" s="1258"/>
      <c r="J185" s="1258"/>
      <c r="K185" s="1258"/>
      <c r="L185" s="1258"/>
      <c r="M185" s="1258"/>
      <c r="N185" s="1258"/>
      <c r="O185" s="1258"/>
      <c r="P185" s="1258"/>
      <c r="Q185" s="1258"/>
      <c r="R185" s="1258"/>
      <c r="S185" s="1258"/>
      <c r="T185" s="1258"/>
      <c r="U185" s="1258"/>
      <c r="V185" s="1258"/>
      <c r="W185" s="1258"/>
      <c r="X185" s="1258"/>
      <c r="Y185" s="1258"/>
      <c r="Z185" s="1258"/>
      <c r="AA185" s="1258"/>
      <c r="AB185" s="1258"/>
      <c r="AC185" s="1258"/>
    </row>
    <row r="186" hidden="1">
      <c r="A186" s="1258"/>
      <c r="B186" s="1258"/>
      <c r="C186" s="1258"/>
      <c r="D186" s="1258"/>
      <c r="E186" s="1258"/>
      <c r="F186" s="1258"/>
      <c r="G186" s="1258"/>
      <c r="H186" s="1258"/>
      <c r="I186" s="1258"/>
      <c r="J186" s="1258"/>
      <c r="K186" s="1258"/>
      <c r="L186" s="1258"/>
      <c r="M186" s="1258"/>
      <c r="N186" s="1258"/>
      <c r="O186" s="1258"/>
      <c r="P186" s="1258"/>
      <c r="Q186" s="1258"/>
      <c r="R186" s="1258"/>
      <c r="S186" s="1258"/>
      <c r="T186" s="1258"/>
      <c r="U186" s="1258"/>
      <c r="V186" s="1258"/>
      <c r="W186" s="1258"/>
      <c r="X186" s="1258"/>
      <c r="Y186" s="1258"/>
      <c r="Z186" s="1258"/>
      <c r="AA186" s="1258"/>
      <c r="AB186" s="1258"/>
      <c r="AC186" s="1258"/>
    </row>
    <row r="187" hidden="1">
      <c r="A187" s="1258"/>
      <c r="B187" s="1258"/>
      <c r="C187" s="1258"/>
      <c r="D187" s="1258"/>
      <c r="E187" s="1258"/>
      <c r="F187" s="1258"/>
      <c r="G187" s="1258"/>
      <c r="H187" s="1258"/>
      <c r="I187" s="1258"/>
      <c r="J187" s="1258"/>
      <c r="K187" s="1258"/>
      <c r="L187" s="1258"/>
      <c r="M187" s="1258"/>
      <c r="N187" s="1258"/>
      <c r="O187" s="1258"/>
      <c r="P187" s="1258"/>
      <c r="Q187" s="1258"/>
      <c r="R187" s="1258"/>
      <c r="S187" s="1258"/>
      <c r="T187" s="1258"/>
      <c r="U187" s="1258"/>
      <c r="V187" s="1258"/>
      <c r="W187" s="1258"/>
      <c r="X187" s="1258"/>
      <c r="Y187" s="1258"/>
      <c r="Z187" s="1258"/>
      <c r="AA187" s="1258"/>
      <c r="AB187" s="1258"/>
      <c r="AC187" s="1258"/>
    </row>
    <row r="188" hidden="1">
      <c r="A188" s="1258"/>
      <c r="B188" s="1258"/>
      <c r="C188" s="1258"/>
      <c r="D188" s="1258"/>
      <c r="E188" s="1258"/>
      <c r="F188" s="1258"/>
      <c r="G188" s="1258"/>
      <c r="H188" s="1258"/>
      <c r="I188" s="1258"/>
      <c r="J188" s="1258"/>
      <c r="K188" s="1258"/>
      <c r="L188" s="1258"/>
      <c r="M188" s="1258"/>
      <c r="N188" s="1258"/>
      <c r="O188" s="1258"/>
      <c r="P188" s="1258"/>
      <c r="Q188" s="1258"/>
      <c r="R188" s="1258"/>
      <c r="S188" s="1258"/>
      <c r="T188" s="1258"/>
      <c r="U188" s="1258"/>
      <c r="V188" s="1258"/>
      <c r="W188" s="1258"/>
      <c r="X188" s="1258"/>
      <c r="Y188" s="1258"/>
      <c r="Z188" s="1258"/>
      <c r="AA188" s="1258"/>
      <c r="AB188" s="1258"/>
      <c r="AC188" s="1258"/>
    </row>
    <row r="189" hidden="1">
      <c r="A189" s="1258"/>
      <c r="B189" s="1258"/>
      <c r="C189" s="1258"/>
      <c r="D189" s="1258"/>
      <c r="E189" s="1258"/>
      <c r="F189" s="1258"/>
      <c r="G189" s="1258"/>
      <c r="H189" s="1258"/>
      <c r="I189" s="1258"/>
      <c r="J189" s="1258"/>
      <c r="K189" s="1258"/>
      <c r="L189" s="1258"/>
      <c r="M189" s="1258"/>
      <c r="N189" s="1258"/>
      <c r="O189" s="1258"/>
      <c r="P189" s="1258"/>
      <c r="Q189" s="1258"/>
      <c r="R189" s="1258"/>
      <c r="S189" s="1258"/>
      <c r="T189" s="1258"/>
      <c r="U189" s="1258"/>
      <c r="V189" s="1258"/>
      <c r="W189" s="1258"/>
      <c r="X189" s="1258"/>
      <c r="Y189" s="1258"/>
      <c r="Z189" s="1258"/>
      <c r="AA189" s="1258"/>
      <c r="AB189" s="1258"/>
      <c r="AC189" s="1258"/>
    </row>
    <row r="190" hidden="1">
      <c r="A190" s="1258"/>
      <c r="B190" s="1258"/>
      <c r="C190" s="1258"/>
      <c r="D190" s="1258"/>
      <c r="E190" s="1258"/>
      <c r="F190" s="1258"/>
      <c r="G190" s="1258"/>
      <c r="H190" s="1258"/>
      <c r="I190" s="1258"/>
      <c r="J190" s="1258"/>
      <c r="K190" s="1258"/>
      <c r="L190" s="1258"/>
      <c r="M190" s="1258"/>
      <c r="N190" s="1258"/>
      <c r="O190" s="1258"/>
      <c r="P190" s="1258"/>
      <c r="Q190" s="1258"/>
      <c r="R190" s="1258"/>
      <c r="S190" s="1258"/>
      <c r="T190" s="1258"/>
      <c r="U190" s="1258"/>
      <c r="V190" s="1258"/>
      <c r="W190" s="1258"/>
      <c r="X190" s="1258"/>
      <c r="Y190" s="1258"/>
      <c r="Z190" s="1258"/>
      <c r="AA190" s="1258"/>
      <c r="AB190" s="1258"/>
      <c r="AC190" s="1258"/>
    </row>
    <row r="191" hidden="1">
      <c r="A191" s="1258"/>
      <c r="B191" s="1258"/>
      <c r="C191" s="1258"/>
      <c r="D191" s="1258"/>
      <c r="E191" s="1258"/>
      <c r="F191" s="1258"/>
      <c r="G191" s="1258"/>
      <c r="H191" s="1258"/>
      <c r="I191" s="1258"/>
      <c r="J191" s="1258"/>
      <c r="K191" s="1258"/>
      <c r="L191" s="1258"/>
      <c r="M191" s="1258"/>
      <c r="N191" s="1258"/>
      <c r="O191" s="1258"/>
      <c r="P191" s="1258"/>
      <c r="Q191" s="1258"/>
      <c r="R191" s="1258"/>
      <c r="S191" s="1258"/>
      <c r="T191" s="1258"/>
      <c r="U191" s="1258"/>
      <c r="V191" s="1258"/>
      <c r="W191" s="1258"/>
      <c r="X191" s="1258"/>
      <c r="Y191" s="1258"/>
      <c r="Z191" s="1258"/>
      <c r="AA191" s="1258"/>
      <c r="AB191" s="1258"/>
      <c r="AC191" s="1258"/>
    </row>
    <row r="192" hidden="1">
      <c r="A192" s="1258"/>
      <c r="B192" s="1258"/>
      <c r="C192" s="1258"/>
      <c r="D192" s="1258"/>
      <c r="E192" s="1258"/>
      <c r="F192" s="1258"/>
      <c r="G192" s="1258"/>
      <c r="H192" s="1258"/>
      <c r="I192" s="1258"/>
      <c r="J192" s="1258"/>
      <c r="K192" s="1258"/>
      <c r="L192" s="1258"/>
      <c r="M192" s="1258"/>
      <c r="N192" s="1258"/>
      <c r="O192" s="1258"/>
      <c r="P192" s="1258"/>
      <c r="Q192" s="1258"/>
      <c r="R192" s="1258"/>
      <c r="S192" s="1258"/>
      <c r="T192" s="1258"/>
      <c r="U192" s="1258"/>
      <c r="V192" s="1258"/>
      <c r="W192" s="1258"/>
      <c r="X192" s="1258"/>
      <c r="Y192" s="1258"/>
      <c r="Z192" s="1258"/>
      <c r="AA192" s="1258"/>
      <c r="AB192" s="1258"/>
      <c r="AC192" s="1258"/>
    </row>
    <row r="193" hidden="1">
      <c r="A193" s="1258"/>
      <c r="B193" s="1258"/>
      <c r="C193" s="1258"/>
      <c r="D193" s="1258"/>
      <c r="E193" s="1258"/>
      <c r="F193" s="1258"/>
      <c r="G193" s="1258"/>
      <c r="H193" s="1258"/>
      <c r="I193" s="1258"/>
      <c r="J193" s="1258"/>
      <c r="K193" s="1258"/>
      <c r="L193" s="1258"/>
      <c r="M193" s="1258"/>
      <c r="N193" s="1258"/>
      <c r="O193" s="1258"/>
      <c r="P193" s="1258"/>
      <c r="Q193" s="1258"/>
      <c r="R193" s="1258"/>
      <c r="S193" s="1258"/>
      <c r="T193" s="1258"/>
      <c r="U193" s="1258"/>
      <c r="V193" s="1258"/>
      <c r="W193" s="1258"/>
      <c r="X193" s="1258"/>
      <c r="Y193" s="1258"/>
      <c r="Z193" s="1258"/>
      <c r="AA193" s="1258"/>
      <c r="AB193" s="1258"/>
      <c r="AC193" s="1258"/>
    </row>
    <row r="194" hidden="1">
      <c r="A194" s="1258"/>
      <c r="B194" s="1258"/>
      <c r="C194" s="1258"/>
      <c r="D194" s="1258"/>
      <c r="E194" s="1258"/>
      <c r="F194" s="1258"/>
      <c r="G194" s="1258"/>
      <c r="H194" s="1258"/>
      <c r="I194" s="1258"/>
      <c r="J194" s="1258"/>
      <c r="K194" s="1258"/>
      <c r="L194" s="1258"/>
      <c r="M194" s="1258"/>
      <c r="N194" s="1258"/>
      <c r="O194" s="1258"/>
      <c r="P194" s="1258"/>
      <c r="Q194" s="1258"/>
      <c r="R194" s="1258"/>
      <c r="S194" s="1258"/>
      <c r="T194" s="1258"/>
      <c r="U194" s="1258"/>
      <c r="V194" s="1258"/>
      <c r="W194" s="1258"/>
      <c r="X194" s="1258"/>
      <c r="Y194" s="1258"/>
      <c r="Z194" s="1258"/>
      <c r="AA194" s="1258"/>
      <c r="AB194" s="1258"/>
      <c r="AC194" s="1258"/>
    </row>
    <row r="195" hidden="1">
      <c r="A195" s="1258"/>
      <c r="B195" s="1258"/>
      <c r="C195" s="1258"/>
      <c r="D195" s="1258"/>
      <c r="E195" s="1258"/>
      <c r="F195" s="1258"/>
      <c r="G195" s="1258"/>
      <c r="H195" s="1258"/>
      <c r="I195" s="1258"/>
      <c r="J195" s="1258"/>
      <c r="K195" s="1258"/>
      <c r="L195" s="1258"/>
      <c r="M195" s="1258"/>
      <c r="N195" s="1258"/>
      <c r="O195" s="1258"/>
      <c r="P195" s="1258"/>
      <c r="Q195" s="1258"/>
      <c r="R195" s="1258"/>
      <c r="S195" s="1258"/>
      <c r="T195" s="1258"/>
      <c r="U195" s="1258"/>
      <c r="V195" s="1258"/>
      <c r="W195" s="1258"/>
      <c r="X195" s="1258"/>
      <c r="Y195" s="1258"/>
      <c r="Z195" s="1258"/>
      <c r="AA195" s="1258"/>
      <c r="AB195" s="1258"/>
      <c r="AC195" s="1258"/>
    </row>
    <row r="196" hidden="1">
      <c r="A196" s="1258"/>
      <c r="B196" s="1258"/>
      <c r="C196" s="1258"/>
      <c r="D196" s="1258"/>
      <c r="E196" s="1258"/>
      <c r="F196" s="1258"/>
      <c r="G196" s="1258"/>
      <c r="H196" s="1258"/>
      <c r="I196" s="1258"/>
      <c r="J196" s="1258"/>
      <c r="K196" s="1258"/>
      <c r="L196" s="1258"/>
      <c r="M196" s="1258"/>
      <c r="N196" s="1258"/>
      <c r="O196" s="1258"/>
      <c r="P196" s="1258"/>
      <c r="Q196" s="1258"/>
      <c r="R196" s="1258"/>
      <c r="S196" s="1258"/>
      <c r="T196" s="1258"/>
      <c r="U196" s="1258"/>
      <c r="V196" s="1258"/>
      <c r="W196" s="1258"/>
      <c r="X196" s="1258"/>
      <c r="Y196" s="1258"/>
      <c r="Z196" s="1258"/>
      <c r="AA196" s="1258"/>
      <c r="AB196" s="1258"/>
      <c r="AC196" s="1258"/>
    </row>
    <row r="197" hidden="1">
      <c r="A197" s="1258"/>
      <c r="B197" s="1258"/>
      <c r="C197" s="1258"/>
      <c r="D197" s="1258"/>
      <c r="E197" s="1258"/>
      <c r="F197" s="1258"/>
      <c r="G197" s="1258"/>
      <c r="H197" s="1258"/>
      <c r="I197" s="1258"/>
      <c r="J197" s="1258"/>
      <c r="K197" s="1258"/>
      <c r="L197" s="1258"/>
      <c r="M197" s="1258"/>
      <c r="N197" s="1258"/>
      <c r="O197" s="1258"/>
      <c r="P197" s="1258"/>
      <c r="Q197" s="1258"/>
      <c r="R197" s="1258"/>
      <c r="S197" s="1258"/>
      <c r="T197" s="1258"/>
      <c r="U197" s="1258"/>
      <c r="V197" s="1258"/>
      <c r="W197" s="1258"/>
      <c r="X197" s="1258"/>
      <c r="Y197" s="1258"/>
      <c r="Z197" s="1258"/>
      <c r="AA197" s="1258"/>
      <c r="AB197" s="1258"/>
      <c r="AC197" s="1258"/>
    </row>
    <row r="198" hidden="1">
      <c r="A198" s="1258"/>
      <c r="B198" s="1258"/>
      <c r="C198" s="1258"/>
      <c r="D198" s="1258"/>
      <c r="E198" s="1258"/>
      <c r="F198" s="1258"/>
      <c r="G198" s="1258"/>
      <c r="H198" s="1258"/>
      <c r="I198" s="1258"/>
      <c r="J198" s="1258"/>
      <c r="K198" s="1258"/>
      <c r="L198" s="1258"/>
      <c r="M198" s="1258"/>
      <c r="N198" s="1258"/>
      <c r="O198" s="1258"/>
      <c r="P198" s="1258"/>
      <c r="Q198" s="1258"/>
      <c r="R198" s="1258"/>
      <c r="S198" s="1258"/>
      <c r="T198" s="1258"/>
      <c r="U198" s="1258"/>
      <c r="V198" s="1258"/>
      <c r="W198" s="1258"/>
      <c r="X198" s="1258"/>
      <c r="Y198" s="1258"/>
      <c r="Z198" s="1258"/>
      <c r="AA198" s="1258"/>
      <c r="AB198" s="1258"/>
      <c r="AC198" s="1258"/>
    </row>
    <row r="199" hidden="1">
      <c r="A199" s="1258"/>
      <c r="B199" s="1258"/>
      <c r="C199" s="1258"/>
      <c r="D199" s="1258"/>
      <c r="E199" s="1258"/>
      <c r="F199" s="1258"/>
      <c r="G199" s="1258"/>
      <c r="H199" s="1258"/>
      <c r="I199" s="1258"/>
      <c r="J199" s="1258"/>
      <c r="K199" s="1258"/>
      <c r="L199" s="1258"/>
      <c r="M199" s="1258"/>
      <c r="N199" s="1258"/>
      <c r="O199" s="1258"/>
      <c r="P199" s="1258"/>
      <c r="Q199" s="1258"/>
      <c r="R199" s="1258"/>
      <c r="S199" s="1258"/>
      <c r="T199" s="1258"/>
      <c r="U199" s="1258"/>
      <c r="V199" s="1258"/>
      <c r="W199" s="1258"/>
      <c r="X199" s="1258"/>
      <c r="Y199" s="1258"/>
      <c r="Z199" s="1258"/>
      <c r="AA199" s="1258"/>
      <c r="AB199" s="1258"/>
      <c r="AC199" s="1258"/>
    </row>
    <row r="200" hidden="1">
      <c r="A200" s="1258"/>
      <c r="B200" s="1258"/>
      <c r="C200" s="1258"/>
      <c r="D200" s="1258"/>
      <c r="E200" s="1258"/>
      <c r="F200" s="1258"/>
      <c r="G200" s="1258"/>
      <c r="H200" s="1258"/>
      <c r="I200" s="1258"/>
      <c r="J200" s="1258"/>
      <c r="K200" s="1258"/>
      <c r="L200" s="1258"/>
      <c r="M200" s="1258"/>
      <c r="N200" s="1258"/>
      <c r="O200" s="1258"/>
      <c r="P200" s="1258"/>
      <c r="Q200" s="1258"/>
      <c r="R200" s="1258"/>
      <c r="S200" s="1258"/>
      <c r="T200" s="1258"/>
      <c r="U200" s="1258"/>
      <c r="V200" s="1258"/>
      <c r="W200" s="1258"/>
      <c r="X200" s="1258"/>
      <c r="Y200" s="1258"/>
      <c r="Z200" s="1258"/>
      <c r="AA200" s="1258"/>
      <c r="AB200" s="1258"/>
      <c r="AC200" s="1258"/>
    </row>
    <row r="201" hidden="1">
      <c r="A201" s="1258"/>
      <c r="B201" s="1258"/>
      <c r="C201" s="1258"/>
      <c r="D201" s="1258"/>
      <c r="E201" s="1258"/>
      <c r="F201" s="1258"/>
      <c r="G201" s="1258"/>
      <c r="H201" s="1258"/>
      <c r="I201" s="1258"/>
      <c r="J201" s="1258"/>
      <c r="K201" s="1258"/>
      <c r="L201" s="1258"/>
      <c r="M201" s="1258"/>
      <c r="N201" s="1258"/>
      <c r="O201" s="1258"/>
      <c r="P201" s="1258"/>
      <c r="Q201" s="1258"/>
      <c r="R201" s="1258"/>
      <c r="S201" s="1258"/>
      <c r="T201" s="1258"/>
      <c r="U201" s="1258"/>
      <c r="V201" s="1258"/>
      <c r="W201" s="1258"/>
      <c r="X201" s="1258"/>
      <c r="Y201" s="1258"/>
      <c r="Z201" s="1258"/>
      <c r="AA201" s="1258"/>
      <c r="AB201" s="1258"/>
      <c r="AC201" s="1258"/>
    </row>
    <row r="202" hidden="1">
      <c r="A202" s="1258"/>
      <c r="B202" s="1258"/>
      <c r="C202" s="1258"/>
      <c r="D202" s="1258"/>
      <c r="E202" s="1258"/>
      <c r="F202" s="1258"/>
      <c r="G202" s="1258"/>
      <c r="H202" s="1258"/>
      <c r="I202" s="1258"/>
      <c r="J202" s="1258"/>
      <c r="K202" s="1258"/>
      <c r="L202" s="1258"/>
      <c r="M202" s="1258"/>
      <c r="N202" s="1258"/>
      <c r="O202" s="1258"/>
      <c r="P202" s="1258"/>
      <c r="Q202" s="1258"/>
      <c r="R202" s="1258"/>
      <c r="S202" s="1258"/>
      <c r="T202" s="1258"/>
      <c r="U202" s="1258"/>
      <c r="V202" s="1258"/>
      <c r="W202" s="1258"/>
      <c r="X202" s="1258"/>
      <c r="Y202" s="1258"/>
      <c r="Z202" s="1258"/>
      <c r="AA202" s="1258"/>
      <c r="AB202" s="1258"/>
      <c r="AC202" s="1258"/>
    </row>
    <row r="203" hidden="1">
      <c r="A203" s="1258"/>
      <c r="B203" s="1258"/>
      <c r="C203" s="1258"/>
      <c r="D203" s="1258"/>
      <c r="E203" s="1258"/>
      <c r="F203" s="1258"/>
      <c r="G203" s="1258"/>
      <c r="H203" s="1258"/>
      <c r="I203" s="1258"/>
      <c r="J203" s="1258"/>
      <c r="K203" s="1258"/>
      <c r="L203" s="1258"/>
      <c r="M203" s="1258"/>
      <c r="N203" s="1258"/>
      <c r="O203" s="1258"/>
      <c r="P203" s="1258"/>
      <c r="Q203" s="1258"/>
      <c r="R203" s="1258"/>
      <c r="S203" s="1258"/>
      <c r="T203" s="1258"/>
      <c r="U203" s="1258"/>
      <c r="V203" s="1258"/>
      <c r="W203" s="1258"/>
      <c r="X203" s="1258"/>
      <c r="Y203" s="1258"/>
      <c r="Z203" s="1258"/>
      <c r="AA203" s="1258"/>
      <c r="AB203" s="1258"/>
      <c r="AC203" s="1258"/>
    </row>
    <row r="204" hidden="1">
      <c r="A204" s="1258"/>
      <c r="B204" s="1258"/>
      <c r="C204" s="1258"/>
      <c r="D204" s="1258"/>
      <c r="E204" s="1258"/>
      <c r="F204" s="1258"/>
      <c r="G204" s="1258"/>
      <c r="H204" s="1258"/>
      <c r="I204" s="1258"/>
      <c r="J204" s="1258"/>
      <c r="K204" s="1258"/>
      <c r="L204" s="1258"/>
      <c r="M204" s="1258"/>
      <c r="N204" s="1258"/>
      <c r="O204" s="1258"/>
      <c r="P204" s="1258"/>
      <c r="Q204" s="1258"/>
      <c r="R204" s="1258"/>
      <c r="S204" s="1258"/>
      <c r="T204" s="1258"/>
      <c r="U204" s="1258"/>
      <c r="V204" s="1258"/>
      <c r="W204" s="1258"/>
      <c r="X204" s="1258"/>
      <c r="Y204" s="1258"/>
      <c r="Z204" s="1258"/>
      <c r="AA204" s="1258"/>
      <c r="AB204" s="1258"/>
      <c r="AC204" s="1258"/>
    </row>
    <row r="205" hidden="1">
      <c r="A205" s="1258"/>
      <c r="B205" s="1258"/>
      <c r="C205" s="1258"/>
      <c r="D205" s="1258"/>
      <c r="E205" s="1258"/>
      <c r="F205" s="1258"/>
      <c r="G205" s="1258"/>
      <c r="H205" s="1258"/>
      <c r="I205" s="1258"/>
      <c r="J205" s="1258"/>
      <c r="K205" s="1258"/>
      <c r="L205" s="1258"/>
      <c r="M205" s="1258"/>
      <c r="N205" s="1258"/>
      <c r="O205" s="1258"/>
      <c r="P205" s="1258"/>
      <c r="Q205" s="1258"/>
      <c r="R205" s="1258"/>
      <c r="S205" s="1258"/>
      <c r="T205" s="1258"/>
      <c r="U205" s="1258"/>
      <c r="V205" s="1258"/>
      <c r="W205" s="1258"/>
      <c r="X205" s="1258"/>
      <c r="Y205" s="1258"/>
      <c r="Z205" s="1258"/>
      <c r="AA205" s="1258"/>
      <c r="AB205" s="1258"/>
      <c r="AC205" s="1258"/>
    </row>
    <row r="206" hidden="1">
      <c r="A206" s="1258"/>
      <c r="B206" s="1258"/>
      <c r="C206" s="1258"/>
      <c r="D206" s="1258"/>
      <c r="E206" s="1258"/>
      <c r="F206" s="1258"/>
      <c r="G206" s="1258"/>
      <c r="H206" s="1258"/>
      <c r="I206" s="1258"/>
      <c r="J206" s="1258"/>
      <c r="K206" s="1258"/>
      <c r="L206" s="1258"/>
      <c r="M206" s="1258"/>
      <c r="N206" s="1258"/>
      <c r="O206" s="1258"/>
      <c r="P206" s="1258"/>
      <c r="Q206" s="1258"/>
      <c r="R206" s="1258"/>
      <c r="S206" s="1258"/>
      <c r="T206" s="1258"/>
      <c r="U206" s="1258"/>
      <c r="V206" s="1258"/>
      <c r="W206" s="1258"/>
      <c r="X206" s="1258"/>
      <c r="Y206" s="1258"/>
      <c r="Z206" s="1258"/>
      <c r="AA206" s="1258"/>
      <c r="AB206" s="1258"/>
      <c r="AC206" s="1258"/>
    </row>
    <row r="207" hidden="1">
      <c r="A207" s="1258"/>
      <c r="B207" s="1258"/>
      <c r="C207" s="1258"/>
      <c r="D207" s="1258"/>
      <c r="E207" s="1258"/>
      <c r="F207" s="1258"/>
      <c r="G207" s="1258"/>
      <c r="H207" s="1258"/>
      <c r="I207" s="1258"/>
      <c r="J207" s="1258"/>
      <c r="K207" s="1258"/>
      <c r="L207" s="1258"/>
      <c r="M207" s="1258"/>
      <c r="N207" s="1258"/>
      <c r="O207" s="1258"/>
      <c r="P207" s="1258"/>
      <c r="Q207" s="1258"/>
      <c r="R207" s="1258"/>
      <c r="S207" s="1258"/>
      <c r="T207" s="1258"/>
      <c r="U207" s="1258"/>
      <c r="V207" s="1258"/>
      <c r="W207" s="1258"/>
      <c r="X207" s="1258"/>
      <c r="Y207" s="1258"/>
      <c r="Z207" s="1258"/>
      <c r="AA207" s="1258"/>
      <c r="AB207" s="1258"/>
      <c r="AC207" s="1258"/>
    </row>
    <row r="208" hidden="1">
      <c r="A208" s="1258"/>
      <c r="B208" s="1258"/>
      <c r="C208" s="1258"/>
      <c r="D208" s="1258"/>
      <c r="E208" s="1258"/>
      <c r="F208" s="1258"/>
      <c r="G208" s="1258"/>
      <c r="H208" s="1258"/>
      <c r="I208" s="1258"/>
      <c r="J208" s="1258"/>
      <c r="K208" s="1258"/>
      <c r="L208" s="1258"/>
      <c r="M208" s="1258"/>
      <c r="N208" s="1258"/>
      <c r="O208" s="1258"/>
      <c r="P208" s="1258"/>
      <c r="Q208" s="1258"/>
      <c r="R208" s="1258"/>
      <c r="S208" s="1258"/>
      <c r="T208" s="1258"/>
      <c r="U208" s="1258"/>
      <c r="V208" s="1258"/>
      <c r="W208" s="1258"/>
      <c r="X208" s="1258"/>
      <c r="Y208" s="1258"/>
      <c r="Z208" s="1258"/>
      <c r="AA208" s="1258"/>
      <c r="AB208" s="1258"/>
      <c r="AC208" s="1258"/>
    </row>
    <row r="209" hidden="1">
      <c r="A209" s="1258"/>
      <c r="B209" s="1258"/>
      <c r="C209" s="1258"/>
      <c r="D209" s="1258"/>
      <c r="E209" s="1258"/>
      <c r="F209" s="1258"/>
      <c r="G209" s="1258"/>
      <c r="H209" s="1258"/>
      <c r="I209" s="1258"/>
      <c r="J209" s="1258"/>
      <c r="K209" s="1258"/>
      <c r="L209" s="1258"/>
      <c r="M209" s="1258"/>
      <c r="N209" s="1258"/>
      <c r="O209" s="1258"/>
      <c r="P209" s="1258"/>
      <c r="Q209" s="1258"/>
      <c r="R209" s="1258"/>
      <c r="S209" s="1258"/>
      <c r="T209" s="1258"/>
      <c r="U209" s="1258"/>
      <c r="V209" s="1258"/>
      <c r="W209" s="1258"/>
      <c r="X209" s="1258"/>
      <c r="Y209" s="1258"/>
      <c r="Z209" s="1258"/>
      <c r="AA209" s="1258"/>
      <c r="AB209" s="1258"/>
      <c r="AC209" s="1258"/>
    </row>
    <row r="210" hidden="1">
      <c r="A210" s="1258"/>
      <c r="B210" s="1258"/>
      <c r="C210" s="1258"/>
      <c r="D210" s="1258"/>
      <c r="E210" s="1258"/>
      <c r="F210" s="1258"/>
      <c r="G210" s="1258"/>
      <c r="H210" s="1258"/>
      <c r="I210" s="1258"/>
      <c r="J210" s="1258"/>
      <c r="K210" s="1258"/>
      <c r="L210" s="1258"/>
      <c r="M210" s="1258"/>
      <c r="N210" s="1258"/>
      <c r="O210" s="1258"/>
      <c r="P210" s="1258"/>
      <c r="Q210" s="1258"/>
      <c r="R210" s="1258"/>
      <c r="S210" s="1258"/>
      <c r="T210" s="1258"/>
      <c r="U210" s="1258"/>
      <c r="V210" s="1258"/>
      <c r="W210" s="1258"/>
      <c r="X210" s="1258"/>
      <c r="Y210" s="1258"/>
      <c r="Z210" s="1258"/>
      <c r="AA210" s="1258"/>
      <c r="AB210" s="1258"/>
      <c r="AC210" s="1258"/>
    </row>
    <row r="211" hidden="1">
      <c r="A211" s="1258"/>
      <c r="B211" s="1258"/>
      <c r="C211" s="1258"/>
      <c r="D211" s="1258"/>
      <c r="E211" s="1258"/>
      <c r="F211" s="1258"/>
      <c r="G211" s="1258"/>
      <c r="H211" s="1258"/>
      <c r="I211" s="1258"/>
      <c r="J211" s="1258"/>
      <c r="K211" s="1258"/>
      <c r="L211" s="1258"/>
      <c r="M211" s="1258"/>
      <c r="N211" s="1258"/>
      <c r="O211" s="1258"/>
      <c r="P211" s="1258"/>
      <c r="Q211" s="1258"/>
      <c r="R211" s="1258"/>
      <c r="S211" s="1258"/>
      <c r="T211" s="1258"/>
      <c r="U211" s="1258"/>
      <c r="V211" s="1258"/>
      <c r="W211" s="1258"/>
      <c r="X211" s="1258"/>
      <c r="Y211" s="1258"/>
      <c r="Z211" s="1258"/>
      <c r="AA211" s="1258"/>
      <c r="AB211" s="1258"/>
      <c r="AC211" s="1258"/>
    </row>
    <row r="212" hidden="1">
      <c r="A212" s="1258"/>
      <c r="B212" s="1258"/>
      <c r="C212" s="1258"/>
      <c r="D212" s="1258"/>
      <c r="E212" s="1258"/>
      <c r="F212" s="1258"/>
      <c r="G212" s="1258"/>
      <c r="H212" s="1258"/>
      <c r="I212" s="1258"/>
      <c r="J212" s="1258"/>
      <c r="K212" s="1258"/>
      <c r="L212" s="1258"/>
      <c r="M212" s="1258"/>
      <c r="N212" s="1258"/>
      <c r="O212" s="1258"/>
      <c r="P212" s="1258"/>
      <c r="Q212" s="1258"/>
      <c r="R212" s="1258"/>
      <c r="S212" s="1258"/>
      <c r="T212" s="1258"/>
      <c r="U212" s="1258"/>
      <c r="V212" s="1258"/>
      <c r="W212" s="1258"/>
      <c r="X212" s="1258"/>
      <c r="Y212" s="1258"/>
      <c r="Z212" s="1258"/>
      <c r="AA212" s="1258"/>
      <c r="AB212" s="1258"/>
      <c r="AC212" s="1258"/>
    </row>
    <row r="213" hidden="1">
      <c r="A213" s="1258"/>
      <c r="B213" s="1258"/>
      <c r="C213" s="1258"/>
      <c r="D213" s="1258"/>
      <c r="E213" s="1258"/>
      <c r="F213" s="1258"/>
      <c r="G213" s="1258"/>
      <c r="H213" s="1258"/>
      <c r="I213" s="1258"/>
      <c r="J213" s="1258"/>
      <c r="K213" s="1258"/>
      <c r="L213" s="1258"/>
      <c r="M213" s="1258"/>
      <c r="N213" s="1258"/>
      <c r="O213" s="1258"/>
      <c r="P213" s="1258"/>
      <c r="Q213" s="1258"/>
      <c r="R213" s="1258"/>
      <c r="S213" s="1258"/>
      <c r="T213" s="1258"/>
      <c r="U213" s="1258"/>
      <c r="V213" s="1258"/>
      <c r="W213" s="1258"/>
      <c r="X213" s="1258"/>
      <c r="Y213" s="1258"/>
      <c r="Z213" s="1258"/>
      <c r="AA213" s="1258"/>
      <c r="AB213" s="1258"/>
      <c r="AC213" s="1258"/>
    </row>
    <row r="214" hidden="1">
      <c r="A214" s="1258"/>
      <c r="B214" s="1258"/>
      <c r="C214" s="1258"/>
      <c r="D214" s="1258"/>
      <c r="E214" s="1258"/>
      <c r="F214" s="1258"/>
      <c r="G214" s="1258"/>
      <c r="H214" s="1258"/>
      <c r="I214" s="1258"/>
      <c r="J214" s="1258"/>
      <c r="K214" s="1258"/>
      <c r="L214" s="1258"/>
      <c r="M214" s="1258"/>
      <c r="N214" s="1258"/>
      <c r="O214" s="1258"/>
      <c r="P214" s="1258"/>
      <c r="Q214" s="1258"/>
      <c r="R214" s="1258"/>
      <c r="S214" s="1258"/>
      <c r="T214" s="1258"/>
      <c r="U214" s="1258"/>
      <c r="V214" s="1258"/>
      <c r="W214" s="1258"/>
      <c r="X214" s="1258"/>
      <c r="Y214" s="1258"/>
      <c r="Z214" s="1258"/>
      <c r="AA214" s="1258"/>
      <c r="AB214" s="1258"/>
      <c r="AC214" s="1258"/>
    </row>
    <row r="215" hidden="1">
      <c r="A215" s="1258"/>
      <c r="B215" s="1258"/>
      <c r="C215" s="1258"/>
      <c r="D215" s="1258"/>
      <c r="E215" s="1258"/>
      <c r="F215" s="1258"/>
      <c r="G215" s="1258"/>
      <c r="H215" s="1258"/>
      <c r="I215" s="1258"/>
      <c r="J215" s="1258"/>
      <c r="K215" s="1258"/>
      <c r="L215" s="1258"/>
      <c r="M215" s="1258"/>
      <c r="N215" s="1258"/>
      <c r="O215" s="1258"/>
      <c r="P215" s="1258"/>
      <c r="Q215" s="1258"/>
      <c r="R215" s="1258"/>
      <c r="S215" s="1258"/>
      <c r="T215" s="1258"/>
      <c r="U215" s="1258"/>
      <c r="V215" s="1258"/>
      <c r="W215" s="1258"/>
      <c r="X215" s="1258"/>
      <c r="Y215" s="1258"/>
      <c r="Z215" s="1258"/>
      <c r="AA215" s="1258"/>
      <c r="AB215" s="1258"/>
      <c r="AC215" s="1258"/>
    </row>
    <row r="216" hidden="1">
      <c r="A216" s="1258"/>
      <c r="B216" s="1258"/>
      <c r="C216" s="1258"/>
      <c r="D216" s="1258"/>
      <c r="E216" s="1258"/>
      <c r="F216" s="1258"/>
      <c r="G216" s="1258"/>
      <c r="H216" s="1258"/>
      <c r="I216" s="1258"/>
      <c r="J216" s="1258"/>
      <c r="K216" s="1258"/>
      <c r="L216" s="1258"/>
      <c r="M216" s="1258"/>
      <c r="N216" s="1258"/>
      <c r="O216" s="1258"/>
      <c r="P216" s="1258"/>
      <c r="Q216" s="1258"/>
      <c r="R216" s="1258"/>
      <c r="S216" s="1258"/>
      <c r="T216" s="1258"/>
      <c r="U216" s="1258"/>
      <c r="V216" s="1258"/>
      <c r="W216" s="1258"/>
      <c r="X216" s="1258"/>
      <c r="Y216" s="1258"/>
      <c r="Z216" s="1258"/>
      <c r="AA216" s="1258"/>
      <c r="AB216" s="1258"/>
      <c r="AC216" s="1258"/>
    </row>
    <row r="217" hidden="1">
      <c r="A217" s="1258"/>
      <c r="B217" s="1258"/>
      <c r="C217" s="1258"/>
      <c r="D217" s="1258"/>
      <c r="E217" s="1258"/>
      <c r="F217" s="1258"/>
      <c r="G217" s="1258"/>
      <c r="H217" s="1258"/>
      <c r="I217" s="1258"/>
      <c r="J217" s="1258"/>
      <c r="K217" s="1258"/>
      <c r="L217" s="1258"/>
      <c r="M217" s="1258"/>
      <c r="N217" s="1258"/>
      <c r="O217" s="1258"/>
      <c r="P217" s="1258"/>
      <c r="Q217" s="1258"/>
      <c r="R217" s="1258"/>
      <c r="S217" s="1258"/>
      <c r="T217" s="1258"/>
      <c r="U217" s="1258"/>
      <c r="V217" s="1258"/>
      <c r="W217" s="1258"/>
      <c r="X217" s="1258"/>
      <c r="Y217" s="1258"/>
      <c r="Z217" s="1258"/>
      <c r="AA217" s="1258"/>
      <c r="AB217" s="1258"/>
      <c r="AC217" s="1258"/>
    </row>
    <row r="218" hidden="1">
      <c r="A218" s="1258"/>
      <c r="B218" s="1258"/>
      <c r="C218" s="1258"/>
      <c r="D218" s="1258"/>
      <c r="E218" s="1258"/>
      <c r="F218" s="1258"/>
      <c r="G218" s="1258"/>
      <c r="H218" s="1258"/>
      <c r="I218" s="1258"/>
      <c r="J218" s="1258"/>
      <c r="K218" s="1258"/>
      <c r="L218" s="1258"/>
      <c r="M218" s="1258"/>
      <c r="N218" s="1258"/>
      <c r="O218" s="1258"/>
      <c r="P218" s="1258"/>
      <c r="Q218" s="1258"/>
      <c r="R218" s="1258"/>
      <c r="S218" s="1258"/>
      <c r="T218" s="1258"/>
      <c r="U218" s="1258"/>
      <c r="V218" s="1258"/>
      <c r="W218" s="1258"/>
      <c r="X218" s="1258"/>
      <c r="Y218" s="1258"/>
      <c r="Z218" s="1258"/>
      <c r="AA218" s="1258"/>
      <c r="AB218" s="1258"/>
      <c r="AC218" s="1258"/>
    </row>
    <row r="219" hidden="1">
      <c r="A219" s="1258"/>
      <c r="B219" s="1258"/>
      <c r="C219" s="1258"/>
      <c r="D219" s="1258"/>
      <c r="E219" s="1258"/>
      <c r="F219" s="1258"/>
      <c r="G219" s="1258"/>
      <c r="H219" s="1258"/>
      <c r="I219" s="1258"/>
      <c r="J219" s="1258"/>
      <c r="K219" s="1258"/>
      <c r="L219" s="1258"/>
      <c r="M219" s="1258"/>
      <c r="N219" s="1258"/>
      <c r="O219" s="1258"/>
      <c r="P219" s="1258"/>
      <c r="Q219" s="1258"/>
      <c r="R219" s="1258"/>
      <c r="S219" s="1258"/>
      <c r="T219" s="1258"/>
      <c r="U219" s="1258"/>
      <c r="V219" s="1258"/>
      <c r="W219" s="1258"/>
      <c r="X219" s="1258"/>
      <c r="Y219" s="1258"/>
      <c r="Z219" s="1258"/>
      <c r="AA219" s="1258"/>
      <c r="AB219" s="1258"/>
      <c r="AC219" s="1258"/>
    </row>
    <row r="220" hidden="1">
      <c r="A220" s="1258"/>
      <c r="B220" s="1258"/>
      <c r="C220" s="1258"/>
      <c r="D220" s="1258"/>
      <c r="E220" s="1258"/>
      <c r="F220" s="1258"/>
      <c r="G220" s="1258"/>
      <c r="H220" s="1258"/>
      <c r="I220" s="1258"/>
      <c r="J220" s="1258"/>
      <c r="K220" s="1258"/>
      <c r="L220" s="1258"/>
      <c r="M220" s="1258"/>
      <c r="N220" s="1258"/>
      <c r="O220" s="1258"/>
      <c r="P220" s="1258"/>
      <c r="Q220" s="1258"/>
      <c r="R220" s="1258"/>
      <c r="S220" s="1258"/>
      <c r="T220" s="1258"/>
      <c r="U220" s="1258"/>
      <c r="V220" s="1258"/>
      <c r="W220" s="1258"/>
      <c r="X220" s="1258"/>
      <c r="Y220" s="1258"/>
      <c r="Z220" s="1258"/>
      <c r="AA220" s="1258"/>
      <c r="AB220" s="1258"/>
      <c r="AC220" s="1258"/>
    </row>
    <row r="221" hidden="1">
      <c r="A221" s="1258"/>
      <c r="B221" s="1258"/>
      <c r="C221" s="1258"/>
      <c r="D221" s="1258"/>
      <c r="E221" s="1258"/>
      <c r="F221" s="1258"/>
      <c r="G221" s="1258"/>
      <c r="H221" s="1258"/>
      <c r="I221" s="1258"/>
      <c r="J221" s="1258"/>
      <c r="K221" s="1258"/>
      <c r="L221" s="1258"/>
      <c r="M221" s="1258"/>
      <c r="N221" s="1258"/>
      <c r="O221" s="1258"/>
      <c r="P221" s="1258"/>
      <c r="Q221" s="1258"/>
      <c r="R221" s="1258"/>
      <c r="S221" s="1258"/>
      <c r="T221" s="1258"/>
      <c r="U221" s="1258"/>
      <c r="V221" s="1258"/>
      <c r="W221" s="1258"/>
      <c r="X221" s="1258"/>
      <c r="Y221" s="1258"/>
      <c r="Z221" s="1258"/>
      <c r="AA221" s="1258"/>
      <c r="AB221" s="1258"/>
      <c r="AC221" s="1258"/>
    </row>
    <row r="222" hidden="1">
      <c r="A222" s="1258"/>
      <c r="B222" s="1258"/>
      <c r="C222" s="1258"/>
      <c r="D222" s="1258"/>
      <c r="E222" s="1258"/>
      <c r="F222" s="1258"/>
      <c r="G222" s="1258"/>
      <c r="H222" s="1258"/>
      <c r="I222" s="1258"/>
      <c r="J222" s="1258"/>
      <c r="K222" s="1258"/>
      <c r="L222" s="1258"/>
      <c r="M222" s="1258"/>
      <c r="N222" s="1258"/>
      <c r="O222" s="1258"/>
      <c r="P222" s="1258"/>
      <c r="Q222" s="1258"/>
      <c r="R222" s="1258"/>
      <c r="S222" s="1258"/>
      <c r="T222" s="1258"/>
      <c r="U222" s="1258"/>
      <c r="V222" s="1258"/>
      <c r="W222" s="1258"/>
      <c r="X222" s="1258"/>
      <c r="Y222" s="1258"/>
      <c r="Z222" s="1258"/>
      <c r="AA222" s="1258"/>
      <c r="AB222" s="1258"/>
      <c r="AC222" s="1258"/>
    </row>
    <row r="223" hidden="1">
      <c r="A223" s="1258"/>
      <c r="B223" s="1258"/>
      <c r="C223" s="1258"/>
      <c r="D223" s="1258"/>
      <c r="E223" s="1258"/>
      <c r="F223" s="1258"/>
      <c r="G223" s="1258"/>
      <c r="H223" s="1258"/>
      <c r="I223" s="1258"/>
      <c r="J223" s="1258"/>
      <c r="K223" s="1258"/>
      <c r="L223" s="1258"/>
      <c r="M223" s="1258"/>
      <c r="N223" s="1258"/>
      <c r="O223" s="1258"/>
      <c r="P223" s="1258"/>
      <c r="Q223" s="1258"/>
      <c r="R223" s="1258"/>
      <c r="S223" s="1258"/>
      <c r="T223" s="1258"/>
      <c r="U223" s="1258"/>
      <c r="V223" s="1258"/>
      <c r="W223" s="1258"/>
      <c r="X223" s="1258"/>
      <c r="Y223" s="1258"/>
      <c r="Z223" s="1258"/>
      <c r="AA223" s="1258"/>
      <c r="AB223" s="1258"/>
      <c r="AC223" s="1258"/>
    </row>
    <row r="224" hidden="1">
      <c r="A224" s="1258"/>
      <c r="B224" s="1258"/>
      <c r="C224" s="1258"/>
      <c r="D224" s="1258"/>
      <c r="E224" s="1258"/>
      <c r="F224" s="1258"/>
      <c r="G224" s="1258"/>
      <c r="H224" s="1258"/>
      <c r="I224" s="1258"/>
      <c r="J224" s="1258"/>
      <c r="K224" s="1258"/>
      <c r="L224" s="1258"/>
      <c r="M224" s="1258"/>
      <c r="N224" s="1258"/>
      <c r="O224" s="1258"/>
      <c r="P224" s="1258"/>
      <c r="Q224" s="1258"/>
      <c r="R224" s="1258"/>
      <c r="S224" s="1258"/>
      <c r="T224" s="1258"/>
      <c r="U224" s="1258"/>
      <c r="V224" s="1258"/>
      <c r="W224" s="1258"/>
      <c r="X224" s="1258"/>
      <c r="Y224" s="1258"/>
      <c r="Z224" s="1258"/>
      <c r="AA224" s="1258"/>
      <c r="AB224" s="1258"/>
      <c r="AC224" s="1258"/>
    </row>
    <row r="225" hidden="1">
      <c r="A225" s="1258"/>
      <c r="B225" s="1258"/>
      <c r="C225" s="1258"/>
      <c r="D225" s="1258"/>
      <c r="E225" s="1258"/>
      <c r="F225" s="1258"/>
      <c r="G225" s="1258"/>
      <c r="H225" s="1258"/>
      <c r="I225" s="1258"/>
      <c r="J225" s="1258"/>
      <c r="K225" s="1258"/>
      <c r="L225" s="1258"/>
      <c r="M225" s="1258"/>
      <c r="N225" s="1258"/>
      <c r="O225" s="1258"/>
      <c r="P225" s="1258"/>
      <c r="Q225" s="1258"/>
      <c r="R225" s="1258"/>
      <c r="S225" s="1258"/>
      <c r="T225" s="1258"/>
      <c r="U225" s="1258"/>
      <c r="V225" s="1258"/>
      <c r="W225" s="1258"/>
      <c r="X225" s="1258"/>
      <c r="Y225" s="1258"/>
      <c r="Z225" s="1258"/>
      <c r="AA225" s="1258"/>
      <c r="AB225" s="1258"/>
      <c r="AC225" s="1258"/>
    </row>
    <row r="226" hidden="1">
      <c r="A226" s="1258"/>
      <c r="B226" s="1258"/>
      <c r="C226" s="1258"/>
      <c r="D226" s="1258"/>
      <c r="E226" s="1258"/>
      <c r="F226" s="1258"/>
      <c r="G226" s="1258"/>
      <c r="H226" s="1258"/>
      <c r="I226" s="1258"/>
      <c r="J226" s="1258"/>
      <c r="K226" s="1258"/>
      <c r="L226" s="1258"/>
      <c r="M226" s="1258"/>
      <c r="N226" s="1258"/>
      <c r="O226" s="1258"/>
      <c r="P226" s="1258"/>
      <c r="Q226" s="1258"/>
      <c r="R226" s="1258"/>
      <c r="S226" s="1258"/>
      <c r="T226" s="1258"/>
      <c r="U226" s="1258"/>
      <c r="V226" s="1258"/>
      <c r="W226" s="1258"/>
      <c r="X226" s="1258"/>
      <c r="Y226" s="1258"/>
      <c r="Z226" s="1258"/>
      <c r="AA226" s="1258"/>
      <c r="AB226" s="1258"/>
      <c r="AC226" s="1258"/>
    </row>
    <row r="227" hidden="1">
      <c r="A227" s="1258"/>
      <c r="B227" s="1258"/>
      <c r="C227" s="1258"/>
      <c r="D227" s="1258"/>
      <c r="E227" s="1258"/>
      <c r="F227" s="1258"/>
      <c r="G227" s="1258"/>
      <c r="H227" s="1258"/>
      <c r="I227" s="1258"/>
      <c r="J227" s="1258"/>
      <c r="K227" s="1258"/>
      <c r="L227" s="1258"/>
      <c r="M227" s="1258"/>
      <c r="N227" s="1258"/>
      <c r="O227" s="1258"/>
      <c r="P227" s="1258"/>
      <c r="Q227" s="1258"/>
      <c r="R227" s="1258"/>
      <c r="S227" s="1258"/>
      <c r="T227" s="1258"/>
      <c r="U227" s="1258"/>
      <c r="V227" s="1258"/>
      <c r="W227" s="1258"/>
      <c r="X227" s="1258"/>
      <c r="Y227" s="1258"/>
      <c r="Z227" s="1258"/>
      <c r="AA227" s="1258"/>
      <c r="AB227" s="1258"/>
      <c r="AC227" s="1258"/>
    </row>
    <row r="228" hidden="1">
      <c r="A228" s="1258"/>
      <c r="B228" s="1258"/>
      <c r="C228" s="1258"/>
      <c r="D228" s="1258"/>
      <c r="E228" s="1258"/>
      <c r="F228" s="1258"/>
      <c r="G228" s="1258"/>
      <c r="H228" s="1258"/>
      <c r="I228" s="1258"/>
      <c r="J228" s="1258"/>
      <c r="K228" s="1258"/>
      <c r="L228" s="1258"/>
      <c r="M228" s="1258"/>
      <c r="N228" s="1258"/>
      <c r="O228" s="1258"/>
      <c r="P228" s="1258"/>
      <c r="Q228" s="1258"/>
      <c r="R228" s="1258"/>
      <c r="S228" s="1258"/>
      <c r="T228" s="1258"/>
      <c r="U228" s="1258"/>
      <c r="V228" s="1258"/>
      <c r="W228" s="1258"/>
      <c r="X228" s="1258"/>
      <c r="Y228" s="1258"/>
      <c r="Z228" s="1258"/>
      <c r="AA228" s="1258"/>
      <c r="AB228" s="1258"/>
      <c r="AC228" s="1258"/>
    </row>
    <row r="229" hidden="1">
      <c r="A229" s="1258"/>
      <c r="B229" s="1258"/>
      <c r="C229" s="1258"/>
      <c r="D229" s="1258"/>
      <c r="E229" s="1258"/>
      <c r="F229" s="1258"/>
      <c r="G229" s="1258"/>
      <c r="H229" s="1258"/>
      <c r="I229" s="1258"/>
      <c r="J229" s="1258"/>
      <c r="K229" s="1258"/>
      <c r="L229" s="1258"/>
      <c r="M229" s="1258"/>
      <c r="N229" s="1258"/>
      <c r="O229" s="1258"/>
      <c r="P229" s="1258"/>
      <c r="Q229" s="1258"/>
      <c r="R229" s="1258"/>
      <c r="S229" s="1258"/>
      <c r="T229" s="1258"/>
      <c r="U229" s="1258"/>
      <c r="V229" s="1258"/>
      <c r="W229" s="1258"/>
      <c r="X229" s="1258"/>
      <c r="Y229" s="1258"/>
      <c r="Z229" s="1258"/>
      <c r="AA229" s="1258"/>
      <c r="AB229" s="1258"/>
      <c r="AC229" s="1258"/>
    </row>
    <row r="230" hidden="1">
      <c r="A230" s="1258"/>
      <c r="B230" s="1258"/>
      <c r="C230" s="1258"/>
      <c r="D230" s="1258"/>
      <c r="E230" s="1258"/>
      <c r="F230" s="1258"/>
      <c r="G230" s="1258"/>
      <c r="H230" s="1258"/>
      <c r="I230" s="1258"/>
      <c r="J230" s="1258"/>
      <c r="K230" s="1258"/>
      <c r="L230" s="1258"/>
      <c r="M230" s="1258"/>
      <c r="N230" s="1258"/>
      <c r="O230" s="1258"/>
      <c r="P230" s="1258"/>
      <c r="Q230" s="1258"/>
      <c r="R230" s="1258"/>
      <c r="S230" s="1258"/>
      <c r="T230" s="1258"/>
      <c r="U230" s="1258"/>
      <c r="V230" s="1258"/>
      <c r="W230" s="1258"/>
      <c r="X230" s="1258"/>
      <c r="Y230" s="1258"/>
      <c r="Z230" s="1258"/>
      <c r="AA230" s="1258"/>
      <c r="AB230" s="1258"/>
      <c r="AC230" s="1258"/>
    </row>
    <row r="231" hidden="1">
      <c r="A231" s="1258"/>
      <c r="B231" s="1258"/>
      <c r="C231" s="1258"/>
      <c r="D231" s="1258"/>
      <c r="E231" s="1258"/>
      <c r="F231" s="1258"/>
      <c r="G231" s="1258"/>
      <c r="H231" s="1258"/>
      <c r="I231" s="1258"/>
      <c r="J231" s="1258"/>
      <c r="K231" s="1258"/>
      <c r="L231" s="1258"/>
      <c r="M231" s="1258"/>
      <c r="N231" s="1258"/>
      <c r="O231" s="1258"/>
      <c r="P231" s="1258"/>
      <c r="Q231" s="1258"/>
      <c r="R231" s="1258"/>
      <c r="S231" s="1258"/>
      <c r="T231" s="1258"/>
      <c r="U231" s="1258"/>
      <c r="V231" s="1258"/>
      <c r="W231" s="1258"/>
      <c r="X231" s="1258"/>
      <c r="Y231" s="1258"/>
      <c r="Z231" s="1258"/>
      <c r="AA231" s="1258"/>
      <c r="AB231" s="1258"/>
      <c r="AC231" s="1258"/>
    </row>
    <row r="232" hidden="1">
      <c r="A232" s="1258"/>
      <c r="B232" s="1258"/>
      <c r="C232" s="1258"/>
      <c r="D232" s="1258"/>
      <c r="E232" s="1258"/>
      <c r="F232" s="1258"/>
      <c r="G232" s="1258"/>
      <c r="H232" s="1258"/>
      <c r="I232" s="1258"/>
      <c r="J232" s="1258"/>
      <c r="K232" s="1258"/>
      <c r="L232" s="1258"/>
      <c r="M232" s="1258"/>
      <c r="N232" s="1258"/>
      <c r="O232" s="1258"/>
      <c r="P232" s="1258"/>
      <c r="Q232" s="1258"/>
      <c r="R232" s="1258"/>
      <c r="S232" s="1258"/>
      <c r="T232" s="1258"/>
      <c r="U232" s="1258"/>
      <c r="V232" s="1258"/>
      <c r="W232" s="1258"/>
      <c r="X232" s="1258"/>
      <c r="Y232" s="1258"/>
      <c r="Z232" s="1258"/>
      <c r="AA232" s="1258"/>
      <c r="AB232" s="1258"/>
      <c r="AC232" s="1258"/>
    </row>
    <row r="233" hidden="1">
      <c r="A233" s="1258"/>
      <c r="B233" s="1258"/>
      <c r="C233" s="1258"/>
      <c r="D233" s="1258"/>
      <c r="E233" s="1258"/>
      <c r="F233" s="1258"/>
      <c r="G233" s="1258"/>
      <c r="H233" s="1258"/>
      <c r="I233" s="1258"/>
      <c r="J233" s="1258"/>
      <c r="K233" s="1258"/>
      <c r="L233" s="1258"/>
      <c r="M233" s="1258"/>
      <c r="N233" s="1258"/>
      <c r="O233" s="1258"/>
      <c r="P233" s="1258"/>
      <c r="Q233" s="1258"/>
      <c r="R233" s="1258"/>
      <c r="S233" s="1258"/>
      <c r="T233" s="1258"/>
      <c r="U233" s="1258"/>
      <c r="V233" s="1258"/>
      <c r="W233" s="1258"/>
      <c r="X233" s="1258"/>
      <c r="Y233" s="1258"/>
      <c r="Z233" s="1258"/>
      <c r="AA233" s="1258"/>
      <c r="AB233" s="1258"/>
      <c r="AC233" s="1258"/>
    </row>
    <row r="234" hidden="1">
      <c r="A234" s="1258"/>
      <c r="B234" s="1258"/>
      <c r="C234" s="1258"/>
      <c r="D234" s="1258"/>
      <c r="E234" s="1258"/>
      <c r="F234" s="1258"/>
      <c r="G234" s="1258"/>
      <c r="H234" s="1258"/>
      <c r="I234" s="1258"/>
      <c r="J234" s="1258"/>
      <c r="K234" s="1258"/>
      <c r="L234" s="1258"/>
      <c r="M234" s="1258"/>
      <c r="N234" s="1258"/>
      <c r="O234" s="1258"/>
      <c r="P234" s="1258"/>
      <c r="Q234" s="1258"/>
      <c r="R234" s="1258"/>
      <c r="S234" s="1258"/>
      <c r="T234" s="1258"/>
      <c r="U234" s="1258"/>
      <c r="V234" s="1258"/>
      <c r="W234" s="1258"/>
      <c r="X234" s="1258"/>
      <c r="Y234" s="1258"/>
      <c r="Z234" s="1258"/>
      <c r="AA234" s="1258"/>
      <c r="AB234" s="1258"/>
      <c r="AC234" s="1258"/>
    </row>
    <row r="235" hidden="1">
      <c r="A235" s="1258"/>
      <c r="B235" s="1258"/>
      <c r="C235" s="1258"/>
      <c r="D235" s="1258"/>
      <c r="E235" s="1258"/>
      <c r="F235" s="1258"/>
      <c r="G235" s="1258"/>
      <c r="H235" s="1258"/>
      <c r="I235" s="1258"/>
      <c r="J235" s="1258"/>
      <c r="K235" s="1258"/>
      <c r="L235" s="1258"/>
      <c r="M235" s="1258"/>
      <c r="N235" s="1258"/>
      <c r="O235" s="1258"/>
      <c r="P235" s="1258"/>
      <c r="Q235" s="1258"/>
      <c r="R235" s="1258"/>
      <c r="S235" s="1258"/>
      <c r="T235" s="1258"/>
      <c r="U235" s="1258"/>
      <c r="V235" s="1258"/>
      <c r="W235" s="1258"/>
      <c r="X235" s="1258"/>
      <c r="Y235" s="1258"/>
      <c r="Z235" s="1258"/>
      <c r="AA235" s="1258"/>
      <c r="AB235" s="1258"/>
      <c r="AC235" s="1258"/>
    </row>
    <row r="236" hidden="1">
      <c r="A236" s="1258"/>
      <c r="B236" s="1258"/>
      <c r="C236" s="1258"/>
      <c r="D236" s="1258"/>
      <c r="E236" s="1258"/>
      <c r="F236" s="1258"/>
      <c r="G236" s="1258"/>
      <c r="H236" s="1258"/>
      <c r="I236" s="1258"/>
      <c r="J236" s="1258"/>
      <c r="K236" s="1258"/>
      <c r="L236" s="1258"/>
      <c r="M236" s="1258"/>
      <c r="N236" s="1258"/>
      <c r="O236" s="1258"/>
      <c r="P236" s="1258"/>
      <c r="Q236" s="1258"/>
      <c r="R236" s="1258"/>
      <c r="S236" s="1258"/>
      <c r="T236" s="1258"/>
      <c r="U236" s="1258"/>
      <c r="V236" s="1258"/>
      <c r="W236" s="1258"/>
      <c r="X236" s="1258"/>
      <c r="Y236" s="1258"/>
      <c r="Z236" s="1258"/>
      <c r="AA236" s="1258"/>
      <c r="AB236" s="1258"/>
      <c r="AC236" s="1258"/>
    </row>
    <row r="237" hidden="1">
      <c r="A237" s="1258"/>
      <c r="B237" s="1258"/>
      <c r="C237" s="1258"/>
      <c r="D237" s="1258"/>
      <c r="E237" s="1258"/>
      <c r="F237" s="1258"/>
      <c r="G237" s="1258"/>
      <c r="H237" s="1258"/>
      <c r="I237" s="1258"/>
      <c r="J237" s="1258"/>
      <c r="K237" s="1258"/>
      <c r="L237" s="1258"/>
      <c r="M237" s="1258"/>
      <c r="N237" s="1258"/>
      <c r="O237" s="1258"/>
      <c r="P237" s="1258"/>
      <c r="Q237" s="1258"/>
      <c r="R237" s="1258"/>
      <c r="S237" s="1258"/>
      <c r="T237" s="1258"/>
      <c r="U237" s="1258"/>
      <c r="V237" s="1258"/>
      <c r="W237" s="1258"/>
      <c r="X237" s="1258"/>
      <c r="Y237" s="1258"/>
      <c r="Z237" s="1258"/>
      <c r="AA237" s="1258"/>
      <c r="AB237" s="1258"/>
      <c r="AC237" s="1258"/>
    </row>
    <row r="238" hidden="1">
      <c r="A238" s="1258"/>
      <c r="B238" s="1258"/>
      <c r="C238" s="1258"/>
      <c r="D238" s="1258"/>
      <c r="E238" s="1258"/>
      <c r="F238" s="1258"/>
      <c r="G238" s="1258"/>
      <c r="H238" s="1258"/>
      <c r="I238" s="1258"/>
      <c r="J238" s="1258"/>
      <c r="K238" s="1258"/>
      <c r="L238" s="1258"/>
      <c r="M238" s="1258"/>
      <c r="N238" s="1258"/>
      <c r="O238" s="1258"/>
      <c r="P238" s="1258"/>
      <c r="Q238" s="1258"/>
      <c r="R238" s="1258"/>
      <c r="S238" s="1258"/>
      <c r="T238" s="1258"/>
      <c r="U238" s="1258"/>
      <c r="V238" s="1258"/>
      <c r="W238" s="1258"/>
      <c r="X238" s="1258"/>
      <c r="Y238" s="1258"/>
      <c r="Z238" s="1258"/>
      <c r="AA238" s="1258"/>
      <c r="AB238" s="1258"/>
      <c r="AC238" s="1258"/>
    </row>
    <row r="239" hidden="1">
      <c r="A239" s="1258"/>
      <c r="B239" s="1258"/>
      <c r="C239" s="1258"/>
      <c r="D239" s="1258"/>
      <c r="E239" s="1258"/>
      <c r="F239" s="1258"/>
      <c r="G239" s="1258"/>
      <c r="H239" s="1258"/>
      <c r="I239" s="1258"/>
      <c r="J239" s="1258"/>
      <c r="K239" s="1258"/>
      <c r="L239" s="1258"/>
      <c r="M239" s="1258"/>
      <c r="N239" s="1258"/>
      <c r="O239" s="1258"/>
      <c r="P239" s="1258"/>
      <c r="Q239" s="1258"/>
      <c r="R239" s="1258"/>
      <c r="S239" s="1258"/>
      <c r="T239" s="1258"/>
      <c r="U239" s="1258"/>
      <c r="V239" s="1258"/>
      <c r="W239" s="1258"/>
      <c r="X239" s="1258"/>
      <c r="Y239" s="1258"/>
      <c r="Z239" s="1258"/>
      <c r="AA239" s="1258"/>
      <c r="AB239" s="1258"/>
      <c r="AC239" s="1258"/>
    </row>
    <row r="240" hidden="1">
      <c r="A240" s="1258"/>
      <c r="B240" s="1258"/>
      <c r="C240" s="1258"/>
      <c r="D240" s="1258"/>
      <c r="E240" s="1258"/>
      <c r="F240" s="1258"/>
      <c r="G240" s="1258"/>
      <c r="H240" s="1258"/>
      <c r="I240" s="1258"/>
      <c r="J240" s="1258"/>
      <c r="K240" s="1258"/>
      <c r="L240" s="1258"/>
      <c r="M240" s="1258"/>
      <c r="N240" s="1258"/>
      <c r="O240" s="1258"/>
      <c r="P240" s="1258"/>
      <c r="Q240" s="1258"/>
      <c r="R240" s="1258"/>
      <c r="S240" s="1258"/>
      <c r="T240" s="1258"/>
      <c r="U240" s="1258"/>
      <c r="V240" s="1258"/>
      <c r="W240" s="1258"/>
      <c r="X240" s="1258"/>
      <c r="Y240" s="1258"/>
      <c r="Z240" s="1258"/>
      <c r="AA240" s="1258"/>
      <c r="AB240" s="1258"/>
      <c r="AC240" s="1258"/>
    </row>
    <row r="241" hidden="1">
      <c r="A241" s="1258"/>
      <c r="B241" s="1258"/>
      <c r="C241" s="1258"/>
      <c r="D241" s="1258"/>
      <c r="E241" s="1258"/>
      <c r="F241" s="1258"/>
      <c r="G241" s="1258"/>
      <c r="H241" s="1258"/>
      <c r="I241" s="1258"/>
      <c r="J241" s="1258"/>
      <c r="K241" s="1258"/>
      <c r="L241" s="1258"/>
      <c r="M241" s="1258"/>
      <c r="N241" s="1258"/>
      <c r="O241" s="1258"/>
      <c r="P241" s="1258"/>
      <c r="Q241" s="1258"/>
      <c r="R241" s="1258"/>
      <c r="S241" s="1258"/>
      <c r="T241" s="1258"/>
      <c r="U241" s="1258"/>
      <c r="V241" s="1258"/>
      <c r="W241" s="1258"/>
      <c r="X241" s="1258"/>
      <c r="Y241" s="1258"/>
      <c r="Z241" s="1258"/>
      <c r="AA241" s="1258"/>
      <c r="AB241" s="1258"/>
      <c r="AC241" s="1258"/>
    </row>
    <row r="242" hidden="1">
      <c r="A242" s="1258"/>
      <c r="B242" s="1258"/>
      <c r="C242" s="1258"/>
      <c r="D242" s="1258"/>
      <c r="E242" s="1258"/>
      <c r="F242" s="1258"/>
      <c r="G242" s="1258"/>
      <c r="H242" s="1258"/>
      <c r="I242" s="1258"/>
      <c r="J242" s="1258"/>
      <c r="K242" s="1258"/>
      <c r="L242" s="1258"/>
      <c r="M242" s="1258"/>
      <c r="N242" s="1258"/>
      <c r="O242" s="1258"/>
      <c r="P242" s="1258"/>
      <c r="Q242" s="1258"/>
      <c r="R242" s="1258"/>
      <c r="S242" s="1258"/>
      <c r="T242" s="1258"/>
      <c r="U242" s="1258"/>
      <c r="V242" s="1258"/>
      <c r="W242" s="1258"/>
      <c r="X242" s="1258"/>
      <c r="Y242" s="1258"/>
      <c r="Z242" s="1258"/>
      <c r="AA242" s="1258"/>
      <c r="AB242" s="1258"/>
      <c r="AC242" s="1258"/>
    </row>
    <row r="243" hidden="1">
      <c r="A243" s="1258"/>
      <c r="B243" s="1258"/>
      <c r="C243" s="1258"/>
      <c r="D243" s="1258"/>
      <c r="E243" s="1258"/>
      <c r="F243" s="1258"/>
      <c r="G243" s="1258"/>
      <c r="H243" s="1258"/>
      <c r="I243" s="1258"/>
      <c r="J243" s="1258"/>
      <c r="K243" s="1258"/>
      <c r="L243" s="1258"/>
      <c r="M243" s="1258"/>
      <c r="N243" s="1258"/>
      <c r="O243" s="1258"/>
      <c r="P243" s="1258"/>
      <c r="Q243" s="1258"/>
      <c r="R243" s="1258"/>
      <c r="S243" s="1258"/>
      <c r="T243" s="1258"/>
      <c r="U243" s="1258"/>
      <c r="V243" s="1258"/>
      <c r="W243" s="1258"/>
      <c r="X243" s="1258"/>
      <c r="Y243" s="1258"/>
      <c r="Z243" s="1258"/>
      <c r="AA243" s="1258"/>
      <c r="AB243" s="1258"/>
      <c r="AC243" s="1258"/>
    </row>
    <row r="244" hidden="1">
      <c r="A244" s="1258"/>
      <c r="B244" s="1258"/>
      <c r="C244" s="1258"/>
      <c r="D244" s="1258"/>
      <c r="E244" s="1258"/>
      <c r="F244" s="1258"/>
      <c r="G244" s="1258"/>
      <c r="H244" s="1258"/>
      <c r="I244" s="1258"/>
      <c r="J244" s="1258"/>
      <c r="K244" s="1258"/>
      <c r="L244" s="1258"/>
      <c r="M244" s="1258"/>
      <c r="N244" s="1258"/>
      <c r="O244" s="1258"/>
      <c r="P244" s="1258"/>
      <c r="Q244" s="1258"/>
      <c r="R244" s="1258"/>
      <c r="S244" s="1258"/>
      <c r="T244" s="1258"/>
      <c r="U244" s="1258"/>
      <c r="V244" s="1258"/>
      <c r="W244" s="1258"/>
      <c r="X244" s="1258"/>
      <c r="Y244" s="1258"/>
      <c r="Z244" s="1258"/>
      <c r="AA244" s="1258"/>
      <c r="AB244" s="1258"/>
      <c r="AC244" s="1258"/>
    </row>
    <row r="245" hidden="1">
      <c r="A245" s="1258"/>
      <c r="B245" s="1258"/>
      <c r="C245" s="1258"/>
      <c r="D245" s="1258"/>
      <c r="E245" s="1258"/>
      <c r="F245" s="1258"/>
      <c r="G245" s="1258"/>
      <c r="H245" s="1258"/>
      <c r="I245" s="1258"/>
      <c r="J245" s="1258"/>
      <c r="K245" s="1258"/>
      <c r="L245" s="1258"/>
      <c r="M245" s="1258"/>
      <c r="N245" s="1258"/>
      <c r="O245" s="1258"/>
      <c r="P245" s="1258"/>
      <c r="Q245" s="1258"/>
      <c r="R245" s="1258"/>
      <c r="S245" s="1258"/>
      <c r="T245" s="1258"/>
      <c r="U245" s="1258"/>
      <c r="V245" s="1258"/>
      <c r="W245" s="1258"/>
      <c r="X245" s="1258"/>
      <c r="Y245" s="1258"/>
      <c r="Z245" s="1258"/>
      <c r="AA245" s="1258"/>
      <c r="AB245" s="1258"/>
      <c r="AC245" s="1258"/>
    </row>
    <row r="246" hidden="1">
      <c r="A246" s="1258"/>
      <c r="B246" s="1258"/>
      <c r="C246" s="1258"/>
      <c r="D246" s="1258"/>
      <c r="E246" s="1258"/>
      <c r="F246" s="1258"/>
      <c r="G246" s="1258"/>
      <c r="H246" s="1258"/>
      <c r="I246" s="1258"/>
      <c r="J246" s="1258"/>
      <c r="K246" s="1258"/>
      <c r="L246" s="1258"/>
      <c r="M246" s="1258"/>
      <c r="N246" s="1258"/>
      <c r="O246" s="1258"/>
      <c r="P246" s="1258"/>
      <c r="Q246" s="1258"/>
      <c r="R246" s="1258"/>
      <c r="S246" s="1258"/>
      <c r="T246" s="1258"/>
      <c r="U246" s="1258"/>
      <c r="V246" s="1258"/>
      <c r="W246" s="1258"/>
      <c r="X246" s="1258"/>
      <c r="Y246" s="1258"/>
      <c r="Z246" s="1258"/>
      <c r="AA246" s="1258"/>
      <c r="AB246" s="1258"/>
      <c r="AC246" s="1258"/>
    </row>
    <row r="247" hidden="1">
      <c r="A247" s="1258"/>
      <c r="B247" s="1258"/>
      <c r="C247" s="1258"/>
      <c r="D247" s="1258"/>
      <c r="E247" s="1258"/>
      <c r="F247" s="1258"/>
      <c r="G247" s="1258"/>
      <c r="H247" s="1258"/>
      <c r="I247" s="1258"/>
      <c r="J247" s="1258"/>
      <c r="K247" s="1258"/>
      <c r="L247" s="1258"/>
      <c r="M247" s="1258"/>
      <c r="N247" s="1258"/>
      <c r="O247" s="1258"/>
      <c r="P247" s="1258"/>
      <c r="Q247" s="1258"/>
      <c r="R247" s="1258"/>
      <c r="S247" s="1258"/>
      <c r="T247" s="1258"/>
      <c r="U247" s="1258"/>
      <c r="V247" s="1258"/>
      <c r="W247" s="1258"/>
      <c r="X247" s="1258"/>
      <c r="Y247" s="1258"/>
      <c r="Z247" s="1258"/>
      <c r="AA247" s="1258"/>
      <c r="AB247" s="1258"/>
      <c r="AC247" s="1258"/>
    </row>
    <row r="248" hidden="1">
      <c r="A248" s="1258"/>
      <c r="B248" s="1258"/>
      <c r="C248" s="1258"/>
      <c r="D248" s="1258"/>
      <c r="E248" s="1258"/>
      <c r="F248" s="1258"/>
      <c r="G248" s="1258"/>
      <c r="H248" s="1258"/>
      <c r="I248" s="1258"/>
      <c r="J248" s="1258"/>
      <c r="K248" s="1258"/>
      <c r="L248" s="1258"/>
      <c r="M248" s="1258"/>
      <c r="N248" s="1258"/>
      <c r="O248" s="1258"/>
      <c r="P248" s="1258"/>
      <c r="Q248" s="1258"/>
      <c r="R248" s="1258"/>
      <c r="S248" s="1258"/>
      <c r="T248" s="1258"/>
      <c r="U248" s="1258"/>
      <c r="V248" s="1258"/>
      <c r="W248" s="1258"/>
      <c r="X248" s="1258"/>
      <c r="Y248" s="1258"/>
      <c r="Z248" s="1258"/>
      <c r="AA248" s="1258"/>
      <c r="AB248" s="1258"/>
      <c r="AC248" s="1258"/>
    </row>
    <row r="249" hidden="1">
      <c r="A249" s="1258"/>
      <c r="B249" s="1258"/>
      <c r="C249" s="1258"/>
      <c r="D249" s="1258"/>
      <c r="E249" s="1258"/>
      <c r="F249" s="1258"/>
      <c r="G249" s="1258"/>
      <c r="H249" s="1258"/>
      <c r="I249" s="1258"/>
      <c r="J249" s="1258"/>
      <c r="K249" s="1258"/>
      <c r="L249" s="1258"/>
      <c r="M249" s="1258"/>
      <c r="N249" s="1258"/>
      <c r="O249" s="1258"/>
      <c r="P249" s="1258"/>
      <c r="Q249" s="1258"/>
      <c r="R249" s="1258"/>
      <c r="S249" s="1258"/>
      <c r="T249" s="1258"/>
      <c r="U249" s="1258"/>
      <c r="V249" s="1258"/>
      <c r="W249" s="1258"/>
      <c r="X249" s="1258"/>
      <c r="Y249" s="1258"/>
      <c r="Z249" s="1258"/>
      <c r="AA249" s="1258"/>
      <c r="AB249" s="1258"/>
      <c r="AC249" s="1258"/>
    </row>
    <row r="250" hidden="1">
      <c r="A250" s="1258"/>
      <c r="B250" s="1258"/>
      <c r="C250" s="1258"/>
      <c r="D250" s="1258"/>
      <c r="E250" s="1258"/>
      <c r="F250" s="1258"/>
      <c r="G250" s="1258"/>
      <c r="H250" s="1258"/>
      <c r="I250" s="1258"/>
      <c r="J250" s="1258"/>
      <c r="K250" s="1258"/>
      <c r="L250" s="1258"/>
      <c r="M250" s="1258"/>
      <c r="N250" s="1258"/>
      <c r="O250" s="1258"/>
      <c r="P250" s="1258"/>
      <c r="Q250" s="1258"/>
      <c r="R250" s="1258"/>
      <c r="S250" s="1258"/>
      <c r="T250" s="1258"/>
      <c r="U250" s="1258"/>
      <c r="V250" s="1258"/>
      <c r="W250" s="1258"/>
      <c r="X250" s="1258"/>
      <c r="Y250" s="1258"/>
      <c r="Z250" s="1258"/>
      <c r="AA250" s="1258"/>
      <c r="AB250" s="1258"/>
      <c r="AC250" s="1258"/>
    </row>
    <row r="251" hidden="1">
      <c r="A251" s="1258"/>
      <c r="B251" s="1258"/>
      <c r="C251" s="1258"/>
      <c r="D251" s="1258"/>
      <c r="E251" s="1258"/>
      <c r="F251" s="1258"/>
      <c r="G251" s="1258"/>
      <c r="H251" s="1258"/>
      <c r="I251" s="1258"/>
      <c r="J251" s="1258"/>
      <c r="K251" s="1258"/>
      <c r="L251" s="1258"/>
      <c r="M251" s="1258"/>
      <c r="N251" s="1258"/>
      <c r="O251" s="1258"/>
      <c r="P251" s="1258"/>
      <c r="Q251" s="1258"/>
      <c r="R251" s="1258"/>
      <c r="S251" s="1258"/>
      <c r="T251" s="1258"/>
      <c r="U251" s="1258"/>
      <c r="V251" s="1258"/>
      <c r="W251" s="1258"/>
      <c r="X251" s="1258"/>
      <c r="Y251" s="1258"/>
      <c r="Z251" s="1258"/>
      <c r="AA251" s="1258"/>
      <c r="AB251" s="1258"/>
      <c r="AC251" s="1258"/>
    </row>
    <row r="252" hidden="1">
      <c r="A252" s="1258"/>
      <c r="B252" s="1258"/>
      <c r="C252" s="1258"/>
      <c r="D252" s="1258"/>
      <c r="E252" s="1258"/>
      <c r="F252" s="1258"/>
      <c r="G252" s="1258"/>
      <c r="H252" s="1258"/>
      <c r="I252" s="1258"/>
      <c r="J252" s="1258"/>
      <c r="K252" s="1258"/>
      <c r="L252" s="1258"/>
      <c r="M252" s="1258"/>
      <c r="N252" s="1258"/>
      <c r="O252" s="1258"/>
      <c r="P252" s="1258"/>
      <c r="Q252" s="1258"/>
      <c r="R252" s="1258"/>
      <c r="S252" s="1258"/>
      <c r="T252" s="1258"/>
      <c r="U252" s="1258"/>
      <c r="V252" s="1258"/>
      <c r="W252" s="1258"/>
      <c r="X252" s="1258"/>
      <c r="Y252" s="1258"/>
      <c r="Z252" s="1258"/>
      <c r="AA252" s="1258"/>
      <c r="AB252" s="1258"/>
      <c r="AC252" s="1258"/>
    </row>
    <row r="253" hidden="1">
      <c r="A253" s="1258"/>
      <c r="B253" s="1258"/>
      <c r="C253" s="1258"/>
      <c r="D253" s="1258"/>
      <c r="E253" s="1258"/>
      <c r="F253" s="1258"/>
      <c r="G253" s="1258"/>
      <c r="H253" s="1258"/>
      <c r="I253" s="1258"/>
      <c r="J253" s="1258"/>
      <c r="K253" s="1258"/>
      <c r="L253" s="1258"/>
      <c r="M253" s="1258"/>
      <c r="N253" s="1258"/>
      <c r="O253" s="1258"/>
      <c r="P253" s="1258"/>
      <c r="Q253" s="1258"/>
      <c r="R253" s="1258"/>
      <c r="S253" s="1258"/>
      <c r="T253" s="1258"/>
      <c r="U253" s="1258"/>
      <c r="V253" s="1258"/>
      <c r="W253" s="1258"/>
      <c r="X253" s="1258"/>
      <c r="Y253" s="1258"/>
      <c r="Z253" s="1258"/>
      <c r="AA253" s="1258"/>
      <c r="AB253" s="1258"/>
      <c r="AC253" s="1258"/>
    </row>
    <row r="254" hidden="1">
      <c r="A254" s="1258"/>
      <c r="B254" s="1258"/>
      <c r="C254" s="1258"/>
      <c r="D254" s="1258"/>
      <c r="E254" s="1258"/>
      <c r="F254" s="1258"/>
      <c r="G254" s="1258"/>
      <c r="H254" s="1258"/>
      <c r="I254" s="1258"/>
      <c r="J254" s="1258"/>
      <c r="K254" s="1258"/>
      <c r="L254" s="1258"/>
      <c r="M254" s="1258"/>
      <c r="N254" s="1258"/>
      <c r="O254" s="1258"/>
      <c r="P254" s="1258"/>
      <c r="Q254" s="1258"/>
      <c r="R254" s="1258"/>
      <c r="S254" s="1258"/>
      <c r="T254" s="1258"/>
      <c r="U254" s="1258"/>
      <c r="V254" s="1258"/>
      <c r="W254" s="1258"/>
      <c r="X254" s="1258"/>
      <c r="Y254" s="1258"/>
      <c r="Z254" s="1258"/>
      <c r="AA254" s="1258"/>
      <c r="AB254" s="1258"/>
      <c r="AC254" s="1258"/>
    </row>
    <row r="255" hidden="1">
      <c r="A255" s="1258"/>
      <c r="B255" s="1258"/>
      <c r="C255" s="1258"/>
      <c r="D255" s="1258"/>
      <c r="E255" s="1258"/>
      <c r="F255" s="1258"/>
      <c r="G255" s="1258"/>
      <c r="H255" s="1258"/>
      <c r="I255" s="1258"/>
      <c r="J255" s="1258"/>
      <c r="K255" s="1258"/>
      <c r="L255" s="1258"/>
      <c r="M255" s="1258"/>
      <c r="N255" s="1258"/>
      <c r="O255" s="1258"/>
      <c r="P255" s="1258"/>
      <c r="Q255" s="1258"/>
      <c r="R255" s="1258"/>
      <c r="S255" s="1258"/>
      <c r="T255" s="1258"/>
      <c r="U255" s="1258"/>
      <c r="V255" s="1258"/>
      <c r="W255" s="1258"/>
      <c r="X255" s="1258"/>
      <c r="Y255" s="1258"/>
      <c r="Z255" s="1258"/>
      <c r="AA255" s="1258"/>
      <c r="AB255" s="1258"/>
      <c r="AC255" s="1258"/>
    </row>
    <row r="256" hidden="1">
      <c r="A256" s="1258"/>
      <c r="B256" s="1258"/>
      <c r="C256" s="1258"/>
      <c r="D256" s="1258"/>
      <c r="E256" s="1258"/>
      <c r="F256" s="1258"/>
      <c r="G256" s="1258"/>
      <c r="H256" s="1258"/>
      <c r="I256" s="1258"/>
      <c r="J256" s="1258"/>
      <c r="K256" s="1258"/>
      <c r="L256" s="1258"/>
      <c r="M256" s="1258"/>
      <c r="N256" s="1258"/>
      <c r="O256" s="1258"/>
      <c r="P256" s="1258"/>
      <c r="Q256" s="1258"/>
      <c r="R256" s="1258"/>
      <c r="S256" s="1258"/>
      <c r="T256" s="1258"/>
      <c r="U256" s="1258"/>
      <c r="V256" s="1258"/>
      <c r="W256" s="1258"/>
      <c r="X256" s="1258"/>
      <c r="Y256" s="1258"/>
      <c r="Z256" s="1258"/>
      <c r="AA256" s="1258"/>
      <c r="AB256" s="1258"/>
      <c r="AC256" s="1258"/>
    </row>
    <row r="257" hidden="1">
      <c r="A257" s="1258"/>
      <c r="B257" s="1258"/>
      <c r="C257" s="1258"/>
      <c r="D257" s="1258"/>
      <c r="E257" s="1258"/>
      <c r="F257" s="1258"/>
      <c r="G257" s="1258"/>
      <c r="H257" s="1258"/>
      <c r="I257" s="1258"/>
      <c r="J257" s="1258"/>
      <c r="K257" s="1258"/>
      <c r="L257" s="1258"/>
      <c r="M257" s="1258"/>
      <c r="N257" s="1258"/>
      <c r="O257" s="1258"/>
      <c r="P257" s="1258"/>
      <c r="Q257" s="1258"/>
      <c r="R257" s="1258"/>
      <c r="S257" s="1258"/>
      <c r="T257" s="1258"/>
      <c r="U257" s="1258"/>
      <c r="V257" s="1258"/>
      <c r="W257" s="1258"/>
      <c r="X257" s="1258"/>
      <c r="Y257" s="1258"/>
      <c r="Z257" s="1258"/>
      <c r="AA257" s="1258"/>
      <c r="AB257" s="1258"/>
      <c r="AC257" s="1258"/>
    </row>
    <row r="258" hidden="1">
      <c r="A258" s="1258"/>
      <c r="B258" s="1258"/>
      <c r="C258" s="1258"/>
      <c r="D258" s="1258"/>
      <c r="E258" s="1258"/>
      <c r="F258" s="1258"/>
      <c r="G258" s="1258"/>
      <c r="H258" s="1258"/>
      <c r="I258" s="1258"/>
      <c r="J258" s="1258"/>
      <c r="K258" s="1258"/>
      <c r="L258" s="1258"/>
      <c r="M258" s="1258"/>
      <c r="N258" s="1258"/>
      <c r="O258" s="1258"/>
      <c r="P258" s="1258"/>
      <c r="Q258" s="1258"/>
      <c r="R258" s="1258"/>
      <c r="S258" s="1258"/>
      <c r="T258" s="1258"/>
      <c r="U258" s="1258"/>
      <c r="V258" s="1258"/>
      <c r="W258" s="1258"/>
      <c r="X258" s="1258"/>
      <c r="Y258" s="1258"/>
      <c r="Z258" s="1258"/>
      <c r="AA258" s="1258"/>
      <c r="AB258" s="1258"/>
      <c r="AC258" s="1258"/>
    </row>
    <row r="259" hidden="1">
      <c r="A259" s="1258"/>
      <c r="B259" s="1258"/>
      <c r="C259" s="1258"/>
      <c r="D259" s="1258"/>
      <c r="E259" s="1258"/>
      <c r="F259" s="1258"/>
      <c r="G259" s="1258"/>
      <c r="H259" s="1258"/>
      <c r="I259" s="1258"/>
      <c r="J259" s="1258"/>
      <c r="K259" s="1258"/>
      <c r="L259" s="1258"/>
      <c r="M259" s="1258"/>
      <c r="N259" s="1258"/>
      <c r="O259" s="1258"/>
      <c r="P259" s="1258"/>
      <c r="Q259" s="1258"/>
      <c r="R259" s="1258"/>
      <c r="S259" s="1258"/>
      <c r="T259" s="1258"/>
      <c r="U259" s="1258"/>
      <c r="V259" s="1258"/>
      <c r="W259" s="1258"/>
      <c r="X259" s="1258"/>
      <c r="Y259" s="1258"/>
      <c r="Z259" s="1258"/>
      <c r="AA259" s="1258"/>
      <c r="AB259" s="1258"/>
      <c r="AC259" s="1258"/>
    </row>
    <row r="260" hidden="1">
      <c r="A260" s="1258"/>
      <c r="B260" s="1258"/>
      <c r="C260" s="1258"/>
      <c r="D260" s="1258"/>
      <c r="E260" s="1258"/>
      <c r="F260" s="1258"/>
      <c r="G260" s="1258"/>
      <c r="H260" s="1258"/>
      <c r="I260" s="1258"/>
      <c r="J260" s="1258"/>
      <c r="K260" s="1258"/>
      <c r="L260" s="1258"/>
      <c r="M260" s="1258"/>
      <c r="N260" s="1258"/>
      <c r="O260" s="1258"/>
      <c r="P260" s="1258"/>
      <c r="Q260" s="1258"/>
      <c r="R260" s="1258"/>
      <c r="S260" s="1258"/>
      <c r="T260" s="1258"/>
      <c r="U260" s="1258"/>
      <c r="V260" s="1258"/>
      <c r="W260" s="1258"/>
      <c r="X260" s="1258"/>
      <c r="Y260" s="1258"/>
      <c r="Z260" s="1258"/>
      <c r="AA260" s="1258"/>
      <c r="AB260" s="1258"/>
      <c r="AC260" s="1258"/>
    </row>
    <row r="261" hidden="1">
      <c r="A261" s="1258"/>
      <c r="B261" s="1258"/>
      <c r="C261" s="1258"/>
      <c r="D261" s="1258"/>
      <c r="E261" s="1258"/>
      <c r="F261" s="1258"/>
      <c r="G261" s="1258"/>
      <c r="H261" s="1258"/>
      <c r="I261" s="1258"/>
      <c r="J261" s="1258"/>
      <c r="K261" s="1258"/>
      <c r="L261" s="1258"/>
      <c r="M261" s="1258"/>
      <c r="N261" s="1258"/>
      <c r="O261" s="1258"/>
      <c r="P261" s="1258"/>
      <c r="Q261" s="1258"/>
      <c r="R261" s="1258"/>
      <c r="S261" s="1258"/>
      <c r="T261" s="1258"/>
      <c r="U261" s="1258"/>
      <c r="V261" s="1258"/>
      <c r="W261" s="1258"/>
      <c r="X261" s="1258"/>
      <c r="Y261" s="1258"/>
      <c r="Z261" s="1258"/>
      <c r="AA261" s="1258"/>
      <c r="AB261" s="1258"/>
      <c r="AC261" s="1258"/>
    </row>
    <row r="262" hidden="1">
      <c r="A262" s="1258"/>
      <c r="B262" s="1258"/>
      <c r="C262" s="1258"/>
      <c r="D262" s="1258"/>
      <c r="E262" s="1258"/>
      <c r="F262" s="1258"/>
      <c r="G262" s="1258"/>
      <c r="H262" s="1258"/>
      <c r="I262" s="1258"/>
      <c r="J262" s="1258"/>
      <c r="K262" s="1258"/>
      <c r="L262" s="1258"/>
      <c r="M262" s="1258"/>
      <c r="N262" s="1258"/>
      <c r="O262" s="1258"/>
      <c r="P262" s="1258"/>
      <c r="Q262" s="1258"/>
      <c r="R262" s="1258"/>
      <c r="S262" s="1258"/>
      <c r="T262" s="1258"/>
      <c r="U262" s="1258"/>
      <c r="V262" s="1258"/>
      <c r="W262" s="1258"/>
      <c r="X262" s="1258"/>
      <c r="Y262" s="1258"/>
      <c r="Z262" s="1258"/>
      <c r="AA262" s="1258"/>
      <c r="AB262" s="1258"/>
      <c r="AC262" s="1258"/>
    </row>
    <row r="263" hidden="1">
      <c r="A263" s="1258"/>
      <c r="B263" s="1258"/>
      <c r="C263" s="1258"/>
      <c r="D263" s="1258"/>
      <c r="E263" s="1258"/>
      <c r="F263" s="1258"/>
      <c r="G263" s="1258"/>
      <c r="H263" s="1258"/>
      <c r="I263" s="1258"/>
      <c r="J263" s="1258"/>
      <c r="K263" s="1258"/>
      <c r="L263" s="1258"/>
      <c r="M263" s="1258"/>
      <c r="N263" s="1258"/>
      <c r="O263" s="1258"/>
      <c r="P263" s="1258"/>
      <c r="Q263" s="1258"/>
      <c r="R263" s="1258"/>
      <c r="S263" s="1258"/>
      <c r="T263" s="1258"/>
      <c r="U263" s="1258"/>
      <c r="V263" s="1258"/>
      <c r="W263" s="1258"/>
      <c r="X263" s="1258"/>
      <c r="Y263" s="1258"/>
      <c r="Z263" s="1258"/>
      <c r="AA263" s="1258"/>
      <c r="AB263" s="1258"/>
      <c r="AC263" s="1258"/>
    </row>
    <row r="264" hidden="1">
      <c r="A264" s="1258"/>
      <c r="B264" s="1258"/>
      <c r="C264" s="1258"/>
      <c r="D264" s="1258"/>
      <c r="E264" s="1258"/>
      <c r="F264" s="1258"/>
      <c r="G264" s="1258"/>
      <c r="H264" s="1258"/>
      <c r="I264" s="1258"/>
      <c r="J264" s="1258"/>
      <c r="K264" s="1258"/>
      <c r="L264" s="1258"/>
      <c r="M264" s="1258"/>
      <c r="N264" s="1258"/>
      <c r="O264" s="1258"/>
      <c r="P264" s="1258"/>
      <c r="Q264" s="1258"/>
      <c r="R264" s="1258"/>
      <c r="S264" s="1258"/>
      <c r="T264" s="1258"/>
      <c r="U264" s="1258"/>
      <c r="V264" s="1258"/>
      <c r="W264" s="1258"/>
      <c r="X264" s="1258"/>
      <c r="Y264" s="1258"/>
      <c r="Z264" s="1258"/>
      <c r="AA264" s="1258"/>
      <c r="AB264" s="1258"/>
      <c r="AC264" s="1258"/>
    </row>
    <row r="265" hidden="1">
      <c r="A265" s="1258"/>
      <c r="B265" s="1258"/>
      <c r="C265" s="1258"/>
      <c r="D265" s="1258"/>
      <c r="E265" s="1258"/>
      <c r="F265" s="1258"/>
      <c r="G265" s="1258"/>
      <c r="H265" s="1258"/>
      <c r="I265" s="1258"/>
      <c r="J265" s="1258"/>
      <c r="K265" s="1258"/>
      <c r="L265" s="1258"/>
      <c r="M265" s="1258"/>
      <c r="N265" s="1258"/>
      <c r="O265" s="1258"/>
      <c r="P265" s="1258"/>
      <c r="Q265" s="1258"/>
      <c r="R265" s="1258"/>
      <c r="S265" s="1258"/>
      <c r="T265" s="1258"/>
      <c r="U265" s="1258"/>
      <c r="V265" s="1258"/>
      <c r="W265" s="1258"/>
      <c r="X265" s="1258"/>
      <c r="Y265" s="1258"/>
      <c r="Z265" s="1258"/>
      <c r="AA265" s="1258"/>
      <c r="AB265" s="1258"/>
      <c r="AC265" s="1258"/>
    </row>
    <row r="266" hidden="1">
      <c r="A266" s="1258"/>
      <c r="B266" s="1258"/>
      <c r="C266" s="1258"/>
      <c r="D266" s="1258"/>
      <c r="E266" s="1258"/>
      <c r="F266" s="1258"/>
      <c r="G266" s="1258"/>
      <c r="H266" s="1258"/>
      <c r="I266" s="1258"/>
      <c r="J266" s="1258"/>
      <c r="K266" s="1258"/>
      <c r="L266" s="1258"/>
      <c r="M266" s="1258"/>
      <c r="N266" s="1258"/>
      <c r="O266" s="1258"/>
      <c r="P266" s="1258"/>
      <c r="Q266" s="1258"/>
      <c r="R266" s="1258"/>
      <c r="S266" s="1258"/>
      <c r="T266" s="1258"/>
      <c r="U266" s="1258"/>
      <c r="V266" s="1258"/>
      <c r="W266" s="1258"/>
      <c r="X266" s="1258"/>
      <c r="Y266" s="1258"/>
      <c r="Z266" s="1258"/>
      <c r="AA266" s="1258"/>
      <c r="AB266" s="1258"/>
      <c r="AC266" s="1258"/>
    </row>
    <row r="267" hidden="1">
      <c r="A267" s="1258"/>
      <c r="B267" s="1258"/>
      <c r="C267" s="1258"/>
      <c r="D267" s="1258"/>
      <c r="E267" s="1258"/>
      <c r="F267" s="1258"/>
      <c r="G267" s="1258"/>
      <c r="H267" s="1258"/>
      <c r="I267" s="1258"/>
      <c r="J267" s="1258"/>
      <c r="K267" s="1258"/>
      <c r="L267" s="1258"/>
      <c r="M267" s="1258"/>
      <c r="N267" s="1258"/>
      <c r="O267" s="1258"/>
      <c r="P267" s="1258"/>
      <c r="Q267" s="1258"/>
      <c r="R267" s="1258"/>
      <c r="S267" s="1258"/>
      <c r="T267" s="1258"/>
      <c r="U267" s="1258"/>
      <c r="V267" s="1258"/>
      <c r="W267" s="1258"/>
      <c r="X267" s="1258"/>
      <c r="Y267" s="1258"/>
      <c r="Z267" s="1258"/>
      <c r="AA267" s="1258"/>
      <c r="AB267" s="1258"/>
      <c r="AC267" s="1258"/>
    </row>
    <row r="268" hidden="1">
      <c r="A268" s="1258"/>
      <c r="B268" s="1258"/>
      <c r="C268" s="1258"/>
      <c r="D268" s="1258"/>
      <c r="E268" s="1258"/>
      <c r="F268" s="1258"/>
      <c r="G268" s="1258"/>
      <c r="H268" s="1258"/>
      <c r="I268" s="1258"/>
      <c r="J268" s="1258"/>
      <c r="K268" s="1258"/>
      <c r="L268" s="1258"/>
      <c r="M268" s="1258"/>
      <c r="N268" s="1258"/>
      <c r="O268" s="1258"/>
      <c r="P268" s="1258"/>
      <c r="Q268" s="1258"/>
      <c r="R268" s="1258"/>
      <c r="S268" s="1258"/>
      <c r="T268" s="1258"/>
      <c r="U268" s="1258"/>
      <c r="V268" s="1258"/>
      <c r="W268" s="1258"/>
      <c r="X268" s="1258"/>
      <c r="Y268" s="1258"/>
      <c r="Z268" s="1258"/>
      <c r="AA268" s="1258"/>
      <c r="AB268" s="1258"/>
      <c r="AC268" s="1258"/>
    </row>
    <row r="269" hidden="1">
      <c r="A269" s="1258"/>
      <c r="B269" s="1258"/>
      <c r="C269" s="1258"/>
      <c r="D269" s="1258"/>
      <c r="E269" s="1258"/>
      <c r="F269" s="1258"/>
      <c r="G269" s="1258"/>
      <c r="H269" s="1258"/>
      <c r="I269" s="1258"/>
      <c r="J269" s="1258"/>
      <c r="K269" s="1258"/>
      <c r="L269" s="1258"/>
      <c r="M269" s="1258"/>
      <c r="N269" s="1258"/>
      <c r="O269" s="1258"/>
      <c r="P269" s="1258"/>
      <c r="Q269" s="1258"/>
      <c r="R269" s="1258"/>
      <c r="S269" s="1258"/>
      <c r="T269" s="1258"/>
      <c r="U269" s="1258"/>
      <c r="V269" s="1258"/>
      <c r="W269" s="1258"/>
      <c r="X269" s="1258"/>
      <c r="Y269" s="1258"/>
      <c r="Z269" s="1258"/>
      <c r="AA269" s="1258"/>
      <c r="AB269" s="1258"/>
      <c r="AC269" s="1258"/>
    </row>
    <row r="270" hidden="1">
      <c r="A270" s="1258"/>
      <c r="B270" s="1258"/>
      <c r="C270" s="1258"/>
      <c r="D270" s="1258"/>
      <c r="E270" s="1258"/>
      <c r="F270" s="1258"/>
      <c r="G270" s="1258"/>
      <c r="H270" s="1258"/>
      <c r="I270" s="1258"/>
      <c r="J270" s="1258"/>
      <c r="K270" s="1258"/>
      <c r="L270" s="1258"/>
      <c r="M270" s="1258"/>
      <c r="N270" s="1258"/>
      <c r="O270" s="1258"/>
      <c r="P270" s="1258"/>
      <c r="Q270" s="1258"/>
      <c r="R270" s="1258"/>
      <c r="S270" s="1258"/>
      <c r="T270" s="1258"/>
      <c r="U270" s="1258"/>
      <c r="V270" s="1258"/>
      <c r="W270" s="1258"/>
      <c r="X270" s="1258"/>
      <c r="Y270" s="1258"/>
      <c r="Z270" s="1258"/>
      <c r="AA270" s="1258"/>
      <c r="AB270" s="1258"/>
      <c r="AC270" s="1258"/>
    </row>
    <row r="271" hidden="1">
      <c r="A271" s="1258"/>
      <c r="B271" s="1258"/>
      <c r="C271" s="1258"/>
      <c r="D271" s="1258"/>
      <c r="E271" s="1258"/>
      <c r="F271" s="1258"/>
      <c r="G271" s="1258"/>
      <c r="H271" s="1258"/>
      <c r="I271" s="1258"/>
      <c r="J271" s="1258"/>
      <c r="K271" s="1258"/>
      <c r="L271" s="1258"/>
      <c r="M271" s="1258"/>
      <c r="N271" s="1258"/>
      <c r="O271" s="1258"/>
      <c r="P271" s="1258"/>
      <c r="Q271" s="1258"/>
      <c r="R271" s="1258"/>
      <c r="S271" s="1258"/>
      <c r="T271" s="1258"/>
      <c r="U271" s="1258"/>
      <c r="V271" s="1258"/>
      <c r="W271" s="1258"/>
      <c r="X271" s="1258"/>
      <c r="Y271" s="1258"/>
      <c r="Z271" s="1258"/>
      <c r="AA271" s="1258"/>
      <c r="AB271" s="1258"/>
      <c r="AC271" s="1258"/>
    </row>
    <row r="272" hidden="1">
      <c r="A272" s="1258"/>
      <c r="B272" s="1258"/>
      <c r="C272" s="1258"/>
      <c r="D272" s="1258"/>
      <c r="E272" s="1258"/>
      <c r="F272" s="1258"/>
      <c r="G272" s="1258"/>
      <c r="H272" s="1258"/>
      <c r="I272" s="1258"/>
      <c r="J272" s="1258"/>
      <c r="K272" s="1258"/>
      <c r="L272" s="1258"/>
      <c r="M272" s="1258"/>
      <c r="N272" s="1258"/>
      <c r="O272" s="1258"/>
      <c r="P272" s="1258"/>
      <c r="Q272" s="1258"/>
      <c r="R272" s="1258"/>
      <c r="S272" s="1258"/>
      <c r="T272" s="1258"/>
      <c r="U272" s="1258"/>
      <c r="V272" s="1258"/>
      <c r="W272" s="1258"/>
      <c r="X272" s="1258"/>
      <c r="Y272" s="1258"/>
      <c r="Z272" s="1258"/>
      <c r="AA272" s="1258"/>
      <c r="AB272" s="1258"/>
      <c r="AC272" s="1258"/>
    </row>
    <row r="273" hidden="1">
      <c r="A273" s="1258"/>
      <c r="B273" s="1258"/>
      <c r="C273" s="1258"/>
      <c r="D273" s="1258"/>
      <c r="E273" s="1258"/>
      <c r="F273" s="1258"/>
      <c r="G273" s="1258"/>
      <c r="H273" s="1258"/>
      <c r="I273" s="1258"/>
      <c r="J273" s="1258"/>
      <c r="K273" s="1258"/>
      <c r="L273" s="1258"/>
      <c r="M273" s="1258"/>
      <c r="N273" s="1258"/>
      <c r="O273" s="1258"/>
      <c r="P273" s="1258"/>
      <c r="Q273" s="1258"/>
      <c r="R273" s="1258"/>
      <c r="S273" s="1258"/>
      <c r="T273" s="1258"/>
      <c r="U273" s="1258"/>
      <c r="V273" s="1258"/>
      <c r="W273" s="1258"/>
      <c r="X273" s="1258"/>
      <c r="Y273" s="1258"/>
      <c r="Z273" s="1258"/>
      <c r="AA273" s="1258"/>
      <c r="AB273" s="1258"/>
      <c r="AC273" s="1258"/>
    </row>
    <row r="274" hidden="1">
      <c r="A274" s="1258"/>
      <c r="B274" s="1258"/>
      <c r="C274" s="1258"/>
      <c r="D274" s="1258"/>
      <c r="E274" s="1258"/>
      <c r="F274" s="1258"/>
      <c r="G274" s="1258"/>
      <c r="H274" s="1258"/>
      <c r="I274" s="1258"/>
      <c r="J274" s="1258"/>
      <c r="K274" s="1258"/>
      <c r="L274" s="1258"/>
      <c r="M274" s="1258"/>
      <c r="N274" s="1258"/>
      <c r="O274" s="1258"/>
      <c r="P274" s="1258"/>
      <c r="Q274" s="1258"/>
      <c r="R274" s="1258"/>
      <c r="S274" s="1258"/>
      <c r="T274" s="1258"/>
      <c r="U274" s="1258"/>
      <c r="V274" s="1258"/>
      <c r="W274" s="1258"/>
      <c r="X274" s="1258"/>
      <c r="Y274" s="1258"/>
      <c r="Z274" s="1258"/>
      <c r="AA274" s="1258"/>
      <c r="AB274" s="1258"/>
      <c r="AC274" s="1258"/>
    </row>
    <row r="275" hidden="1">
      <c r="A275" s="1258"/>
      <c r="B275" s="1258"/>
      <c r="C275" s="1258"/>
      <c r="D275" s="1258"/>
      <c r="E275" s="1258"/>
      <c r="F275" s="1258"/>
      <c r="G275" s="1258"/>
      <c r="H275" s="1258"/>
      <c r="I275" s="1258"/>
      <c r="J275" s="1258"/>
      <c r="K275" s="1258"/>
      <c r="L275" s="1258"/>
      <c r="M275" s="1258"/>
      <c r="N275" s="1258"/>
      <c r="O275" s="1258"/>
      <c r="P275" s="1258"/>
      <c r="Q275" s="1258"/>
      <c r="R275" s="1258"/>
      <c r="S275" s="1258"/>
      <c r="T275" s="1258"/>
      <c r="U275" s="1258"/>
      <c r="V275" s="1258"/>
      <c r="W275" s="1258"/>
      <c r="X275" s="1258"/>
      <c r="Y275" s="1258"/>
      <c r="Z275" s="1258"/>
      <c r="AA275" s="1258"/>
      <c r="AB275" s="1258"/>
      <c r="AC275" s="1258"/>
    </row>
    <row r="276" hidden="1">
      <c r="A276" s="1258"/>
      <c r="B276" s="1258"/>
      <c r="C276" s="1258"/>
      <c r="D276" s="1258"/>
      <c r="E276" s="1258"/>
      <c r="F276" s="1258"/>
      <c r="G276" s="1258"/>
      <c r="H276" s="1258"/>
      <c r="I276" s="1258"/>
      <c r="J276" s="1258"/>
      <c r="K276" s="1258"/>
      <c r="L276" s="1258"/>
      <c r="M276" s="1258"/>
      <c r="N276" s="1258"/>
      <c r="O276" s="1258"/>
      <c r="P276" s="1258"/>
      <c r="Q276" s="1258"/>
      <c r="R276" s="1258"/>
      <c r="S276" s="1258"/>
      <c r="T276" s="1258"/>
      <c r="U276" s="1258"/>
      <c r="V276" s="1258"/>
      <c r="W276" s="1258"/>
      <c r="X276" s="1258"/>
      <c r="Y276" s="1258"/>
      <c r="Z276" s="1258"/>
      <c r="AA276" s="1258"/>
      <c r="AB276" s="1258"/>
      <c r="AC276" s="1258"/>
    </row>
    <row r="277" hidden="1">
      <c r="A277" s="1258"/>
      <c r="B277" s="1258"/>
      <c r="C277" s="1258"/>
      <c r="D277" s="1258"/>
      <c r="E277" s="1258"/>
      <c r="F277" s="1258"/>
      <c r="G277" s="1258"/>
      <c r="H277" s="1258"/>
      <c r="I277" s="1258"/>
      <c r="J277" s="1258"/>
      <c r="K277" s="1258"/>
      <c r="L277" s="1258"/>
      <c r="M277" s="1258"/>
      <c r="N277" s="1258"/>
      <c r="O277" s="1258"/>
      <c r="P277" s="1258"/>
      <c r="Q277" s="1258"/>
      <c r="R277" s="1258"/>
      <c r="S277" s="1258"/>
      <c r="T277" s="1258"/>
      <c r="U277" s="1258"/>
      <c r="V277" s="1258"/>
      <c r="W277" s="1258"/>
      <c r="X277" s="1258"/>
      <c r="Y277" s="1258"/>
      <c r="Z277" s="1258"/>
      <c r="AA277" s="1258"/>
      <c r="AB277" s="1258"/>
      <c r="AC277" s="1258"/>
    </row>
    <row r="278" hidden="1">
      <c r="A278" s="1258"/>
      <c r="B278" s="1258"/>
      <c r="C278" s="1258"/>
      <c r="D278" s="1258"/>
      <c r="E278" s="1258"/>
      <c r="F278" s="1258"/>
      <c r="G278" s="1258"/>
      <c r="H278" s="1258"/>
      <c r="I278" s="1258"/>
      <c r="J278" s="1258"/>
      <c r="K278" s="1258"/>
      <c r="L278" s="1258"/>
      <c r="M278" s="1258"/>
      <c r="N278" s="1258"/>
      <c r="O278" s="1258"/>
      <c r="P278" s="1258"/>
      <c r="Q278" s="1258"/>
      <c r="R278" s="1258"/>
      <c r="S278" s="1258"/>
      <c r="T278" s="1258"/>
      <c r="U278" s="1258"/>
      <c r="V278" s="1258"/>
      <c r="W278" s="1258"/>
      <c r="X278" s="1258"/>
      <c r="Y278" s="1258"/>
      <c r="Z278" s="1258"/>
      <c r="AA278" s="1258"/>
      <c r="AB278" s="1258"/>
      <c r="AC278" s="1258"/>
    </row>
    <row r="279" hidden="1">
      <c r="A279" s="1258"/>
      <c r="B279" s="1258"/>
      <c r="C279" s="1258"/>
      <c r="D279" s="1258"/>
      <c r="E279" s="1258"/>
      <c r="F279" s="1258"/>
      <c r="G279" s="1258"/>
      <c r="H279" s="1258"/>
      <c r="I279" s="1258"/>
      <c r="J279" s="1258"/>
      <c r="K279" s="1258"/>
      <c r="L279" s="1258"/>
      <c r="M279" s="1258"/>
      <c r="N279" s="1258"/>
      <c r="O279" s="1258"/>
      <c r="P279" s="1258"/>
      <c r="Q279" s="1258"/>
      <c r="R279" s="1258"/>
      <c r="S279" s="1258"/>
      <c r="T279" s="1258"/>
      <c r="U279" s="1258"/>
      <c r="V279" s="1258"/>
      <c r="W279" s="1258"/>
      <c r="X279" s="1258"/>
      <c r="Y279" s="1258"/>
      <c r="Z279" s="1258"/>
      <c r="AA279" s="1258"/>
      <c r="AB279" s="1258"/>
      <c r="AC279" s="1258"/>
    </row>
    <row r="280" hidden="1">
      <c r="A280" s="1258"/>
      <c r="B280" s="1258"/>
      <c r="C280" s="1258"/>
      <c r="D280" s="1258"/>
      <c r="E280" s="1258"/>
      <c r="F280" s="1258"/>
      <c r="G280" s="1258"/>
      <c r="H280" s="1258"/>
      <c r="I280" s="1258"/>
      <c r="J280" s="1258"/>
      <c r="K280" s="1258"/>
      <c r="L280" s="1258"/>
      <c r="M280" s="1258"/>
      <c r="N280" s="1258"/>
      <c r="O280" s="1258"/>
      <c r="P280" s="1258"/>
      <c r="Q280" s="1258"/>
      <c r="R280" s="1258"/>
      <c r="S280" s="1258"/>
      <c r="T280" s="1258"/>
      <c r="U280" s="1258"/>
      <c r="V280" s="1258"/>
      <c r="W280" s="1258"/>
      <c r="X280" s="1258"/>
      <c r="Y280" s="1258"/>
      <c r="Z280" s="1258"/>
      <c r="AA280" s="1258"/>
      <c r="AB280" s="1258"/>
      <c r="AC280" s="1258"/>
    </row>
    <row r="281" hidden="1">
      <c r="A281" s="1258"/>
      <c r="B281" s="1258"/>
      <c r="C281" s="1258"/>
      <c r="D281" s="1258"/>
      <c r="E281" s="1258"/>
      <c r="F281" s="1258"/>
      <c r="G281" s="1258"/>
      <c r="H281" s="1258"/>
      <c r="I281" s="1258"/>
      <c r="J281" s="1258"/>
      <c r="K281" s="1258"/>
      <c r="L281" s="1258"/>
      <c r="M281" s="1258"/>
      <c r="N281" s="1258"/>
      <c r="O281" s="1258"/>
      <c r="P281" s="1258"/>
      <c r="Q281" s="1258"/>
      <c r="R281" s="1258"/>
      <c r="S281" s="1258"/>
      <c r="T281" s="1258"/>
      <c r="U281" s="1258"/>
      <c r="V281" s="1258"/>
      <c r="W281" s="1258"/>
      <c r="X281" s="1258"/>
      <c r="Y281" s="1258"/>
      <c r="Z281" s="1258"/>
      <c r="AA281" s="1258"/>
      <c r="AB281" s="1258"/>
      <c r="AC281" s="1258"/>
    </row>
    <row r="282" hidden="1">
      <c r="A282" s="1258"/>
      <c r="B282" s="1258"/>
      <c r="C282" s="1258"/>
      <c r="D282" s="1258"/>
      <c r="E282" s="1258"/>
      <c r="F282" s="1258"/>
      <c r="G282" s="1258"/>
      <c r="H282" s="1258"/>
      <c r="I282" s="1258"/>
      <c r="J282" s="1258"/>
      <c r="K282" s="1258"/>
      <c r="L282" s="1258"/>
      <c r="M282" s="1258"/>
      <c r="N282" s="1258"/>
      <c r="O282" s="1258"/>
      <c r="P282" s="1258"/>
      <c r="Q282" s="1258"/>
      <c r="R282" s="1258"/>
      <c r="S282" s="1258"/>
      <c r="T282" s="1258"/>
      <c r="U282" s="1258"/>
      <c r="V282" s="1258"/>
      <c r="W282" s="1258"/>
      <c r="X282" s="1258"/>
      <c r="Y282" s="1258"/>
      <c r="Z282" s="1258"/>
      <c r="AA282" s="1258"/>
      <c r="AB282" s="1258"/>
      <c r="AC282" s="1258"/>
    </row>
    <row r="283" hidden="1">
      <c r="A283" s="1258"/>
      <c r="B283" s="1258"/>
      <c r="C283" s="1258"/>
      <c r="D283" s="1258"/>
      <c r="E283" s="1258"/>
      <c r="F283" s="1258"/>
      <c r="G283" s="1258"/>
      <c r="H283" s="1258"/>
      <c r="I283" s="1258"/>
      <c r="J283" s="1258"/>
      <c r="K283" s="1258"/>
      <c r="L283" s="1258"/>
      <c r="M283" s="1258"/>
      <c r="N283" s="1258"/>
      <c r="O283" s="1258"/>
      <c r="P283" s="1258"/>
      <c r="Q283" s="1258"/>
      <c r="R283" s="1258"/>
      <c r="S283" s="1258"/>
      <c r="T283" s="1258"/>
      <c r="U283" s="1258"/>
      <c r="V283" s="1258"/>
      <c r="W283" s="1258"/>
      <c r="X283" s="1258"/>
      <c r="Y283" s="1258"/>
      <c r="Z283" s="1258"/>
      <c r="AA283" s="1258"/>
      <c r="AB283" s="1258"/>
      <c r="AC283" s="1258"/>
    </row>
    <row r="284" hidden="1">
      <c r="A284" s="1258"/>
      <c r="B284" s="1258"/>
      <c r="C284" s="1258"/>
      <c r="D284" s="1258"/>
      <c r="E284" s="1258"/>
      <c r="F284" s="1258"/>
      <c r="G284" s="1258"/>
      <c r="H284" s="1258"/>
      <c r="I284" s="1258"/>
      <c r="J284" s="1258"/>
      <c r="K284" s="1258"/>
      <c r="L284" s="1258"/>
      <c r="M284" s="1258"/>
      <c r="N284" s="1258"/>
      <c r="O284" s="1258"/>
      <c r="P284" s="1258"/>
      <c r="Q284" s="1258"/>
      <c r="R284" s="1258"/>
      <c r="S284" s="1258"/>
      <c r="T284" s="1258"/>
      <c r="U284" s="1258"/>
      <c r="V284" s="1258"/>
      <c r="W284" s="1258"/>
      <c r="X284" s="1258"/>
      <c r="Y284" s="1258"/>
      <c r="Z284" s="1258"/>
      <c r="AA284" s="1258"/>
      <c r="AB284" s="1258"/>
      <c r="AC284" s="1258"/>
    </row>
    <row r="285" hidden="1">
      <c r="A285" s="1258"/>
      <c r="B285" s="1258"/>
      <c r="C285" s="1258"/>
      <c r="D285" s="1258"/>
      <c r="E285" s="1258"/>
      <c r="F285" s="1258"/>
      <c r="G285" s="1258"/>
      <c r="H285" s="1258"/>
      <c r="I285" s="1258"/>
      <c r="J285" s="1258"/>
      <c r="K285" s="1258"/>
      <c r="L285" s="1258"/>
      <c r="M285" s="1258"/>
      <c r="N285" s="1258"/>
      <c r="O285" s="1258"/>
      <c r="P285" s="1258"/>
      <c r="Q285" s="1258"/>
      <c r="R285" s="1258"/>
      <c r="S285" s="1258"/>
      <c r="T285" s="1258"/>
      <c r="U285" s="1258"/>
      <c r="V285" s="1258"/>
      <c r="W285" s="1258"/>
      <c r="X285" s="1258"/>
      <c r="Y285" s="1258"/>
      <c r="Z285" s="1258"/>
      <c r="AA285" s="1258"/>
      <c r="AB285" s="1258"/>
      <c r="AC285" s="1258"/>
    </row>
    <row r="286" hidden="1">
      <c r="A286" s="1258"/>
      <c r="B286" s="1258"/>
      <c r="C286" s="1258"/>
      <c r="D286" s="1258"/>
      <c r="E286" s="1258"/>
      <c r="F286" s="1258"/>
      <c r="G286" s="1258"/>
      <c r="H286" s="1258"/>
      <c r="I286" s="1258"/>
      <c r="J286" s="1258"/>
      <c r="K286" s="1258"/>
      <c r="L286" s="1258"/>
      <c r="M286" s="1258"/>
      <c r="N286" s="1258"/>
      <c r="O286" s="1258"/>
      <c r="P286" s="1258"/>
      <c r="Q286" s="1258"/>
      <c r="R286" s="1258"/>
      <c r="S286" s="1258"/>
      <c r="T286" s="1258"/>
      <c r="U286" s="1258"/>
      <c r="V286" s="1258"/>
      <c r="W286" s="1258"/>
      <c r="X286" s="1258"/>
      <c r="Y286" s="1258"/>
      <c r="Z286" s="1258"/>
      <c r="AA286" s="1258"/>
      <c r="AB286" s="1258"/>
      <c r="AC286" s="1258"/>
    </row>
    <row r="287" hidden="1">
      <c r="A287" s="1258"/>
      <c r="B287" s="1258"/>
      <c r="C287" s="1258"/>
      <c r="D287" s="1258"/>
      <c r="E287" s="1258"/>
      <c r="F287" s="1258"/>
      <c r="G287" s="1258"/>
      <c r="H287" s="1258"/>
      <c r="I287" s="1258"/>
      <c r="J287" s="1258"/>
      <c r="K287" s="1258"/>
      <c r="L287" s="1258"/>
      <c r="M287" s="1258"/>
      <c r="N287" s="1258"/>
      <c r="O287" s="1258"/>
      <c r="P287" s="1258"/>
      <c r="Q287" s="1258"/>
      <c r="R287" s="1258"/>
      <c r="S287" s="1258"/>
      <c r="T287" s="1258"/>
      <c r="U287" s="1258"/>
      <c r="V287" s="1258"/>
      <c r="W287" s="1258"/>
      <c r="X287" s="1258"/>
      <c r="Y287" s="1258"/>
      <c r="Z287" s="1258"/>
      <c r="AA287" s="1258"/>
      <c r="AB287" s="1258"/>
      <c r="AC287" s="1258"/>
    </row>
    <row r="288" hidden="1">
      <c r="A288" s="1258"/>
      <c r="B288" s="1258"/>
      <c r="C288" s="1258"/>
      <c r="D288" s="1258"/>
      <c r="E288" s="1258"/>
      <c r="F288" s="1258"/>
      <c r="G288" s="1258"/>
      <c r="H288" s="1258"/>
      <c r="I288" s="1258"/>
      <c r="J288" s="1258"/>
      <c r="K288" s="1258"/>
      <c r="L288" s="1258"/>
      <c r="M288" s="1258"/>
      <c r="N288" s="1258"/>
      <c r="O288" s="1258"/>
      <c r="P288" s="1258"/>
      <c r="Q288" s="1258"/>
      <c r="R288" s="1258"/>
      <c r="S288" s="1258"/>
      <c r="T288" s="1258"/>
      <c r="U288" s="1258"/>
      <c r="V288" s="1258"/>
      <c r="W288" s="1258"/>
      <c r="X288" s="1258"/>
      <c r="Y288" s="1258"/>
      <c r="Z288" s="1258"/>
      <c r="AA288" s="1258"/>
      <c r="AB288" s="1258"/>
      <c r="AC288" s="1258"/>
    </row>
    <row r="289" hidden="1">
      <c r="A289" s="1258"/>
      <c r="B289" s="1258"/>
      <c r="C289" s="1258"/>
      <c r="D289" s="1258"/>
      <c r="E289" s="1258"/>
      <c r="F289" s="1258"/>
      <c r="G289" s="1258"/>
      <c r="H289" s="1258"/>
      <c r="I289" s="1258"/>
      <c r="J289" s="1258"/>
      <c r="K289" s="1258"/>
      <c r="L289" s="1258"/>
      <c r="M289" s="1258"/>
      <c r="N289" s="1258"/>
      <c r="O289" s="1258"/>
      <c r="P289" s="1258"/>
      <c r="Q289" s="1258"/>
      <c r="R289" s="1258"/>
      <c r="S289" s="1258"/>
      <c r="T289" s="1258"/>
      <c r="U289" s="1258"/>
      <c r="V289" s="1258"/>
      <c r="W289" s="1258"/>
      <c r="X289" s="1258"/>
      <c r="Y289" s="1258"/>
      <c r="Z289" s="1258"/>
      <c r="AA289" s="1258"/>
      <c r="AB289" s="1258"/>
      <c r="AC289" s="1258"/>
    </row>
    <row r="290" hidden="1">
      <c r="A290" s="1258"/>
      <c r="B290" s="1258"/>
      <c r="C290" s="1258"/>
      <c r="D290" s="1258"/>
      <c r="E290" s="1258"/>
      <c r="F290" s="1258"/>
      <c r="G290" s="1258"/>
      <c r="H290" s="1258"/>
      <c r="I290" s="1258"/>
      <c r="J290" s="1258"/>
      <c r="K290" s="1258"/>
      <c r="L290" s="1258"/>
      <c r="M290" s="1258"/>
      <c r="N290" s="1258"/>
      <c r="O290" s="1258"/>
      <c r="P290" s="1258"/>
      <c r="Q290" s="1258"/>
      <c r="R290" s="1258"/>
      <c r="S290" s="1258"/>
      <c r="T290" s="1258"/>
      <c r="U290" s="1258"/>
      <c r="V290" s="1258"/>
      <c r="W290" s="1258"/>
      <c r="X290" s="1258"/>
      <c r="Y290" s="1258"/>
      <c r="Z290" s="1258"/>
      <c r="AA290" s="1258"/>
      <c r="AB290" s="1258"/>
      <c r="AC290" s="1258"/>
    </row>
    <row r="291" hidden="1">
      <c r="A291" s="1258"/>
      <c r="B291" s="1258"/>
      <c r="C291" s="1258"/>
      <c r="D291" s="1258"/>
      <c r="E291" s="1258"/>
      <c r="F291" s="1258"/>
      <c r="G291" s="1258"/>
      <c r="H291" s="1258"/>
      <c r="I291" s="1258"/>
      <c r="J291" s="1258"/>
      <c r="K291" s="1258"/>
      <c r="L291" s="1258"/>
      <c r="M291" s="1258"/>
      <c r="N291" s="1258"/>
      <c r="O291" s="1258"/>
      <c r="P291" s="1258"/>
      <c r="Q291" s="1258"/>
      <c r="R291" s="1258"/>
      <c r="S291" s="1258"/>
      <c r="T291" s="1258"/>
      <c r="U291" s="1258"/>
      <c r="V291" s="1258"/>
      <c r="W291" s="1258"/>
      <c r="X291" s="1258"/>
      <c r="Y291" s="1258"/>
      <c r="Z291" s="1258"/>
      <c r="AA291" s="1258"/>
      <c r="AB291" s="1258"/>
      <c r="AC291" s="1258"/>
    </row>
    <row r="292" hidden="1">
      <c r="A292" s="1258"/>
      <c r="B292" s="1258"/>
      <c r="C292" s="1258"/>
      <c r="D292" s="1258"/>
      <c r="E292" s="1258"/>
      <c r="F292" s="1258"/>
      <c r="G292" s="1258"/>
      <c r="H292" s="1258"/>
      <c r="I292" s="1258"/>
      <c r="J292" s="1258"/>
      <c r="K292" s="1258"/>
      <c r="L292" s="1258"/>
      <c r="M292" s="1258"/>
      <c r="N292" s="1258"/>
      <c r="O292" s="1258"/>
      <c r="P292" s="1258"/>
      <c r="Q292" s="1258"/>
      <c r="R292" s="1258"/>
      <c r="S292" s="1258"/>
      <c r="T292" s="1258"/>
      <c r="U292" s="1258"/>
      <c r="V292" s="1258"/>
      <c r="W292" s="1258"/>
      <c r="X292" s="1258"/>
      <c r="Y292" s="1258"/>
      <c r="Z292" s="1258"/>
      <c r="AA292" s="1258"/>
      <c r="AB292" s="1258"/>
      <c r="AC292" s="1258"/>
    </row>
    <row r="293" hidden="1">
      <c r="A293" s="1258"/>
      <c r="B293" s="1258"/>
      <c r="C293" s="1258"/>
      <c r="D293" s="1258"/>
      <c r="E293" s="1258"/>
      <c r="F293" s="1258"/>
      <c r="G293" s="1258"/>
      <c r="H293" s="1258"/>
      <c r="I293" s="1258"/>
      <c r="J293" s="1258"/>
      <c r="K293" s="1258"/>
      <c r="L293" s="1258"/>
      <c r="M293" s="1258"/>
      <c r="N293" s="1258"/>
      <c r="O293" s="1258"/>
      <c r="P293" s="1258"/>
      <c r="Q293" s="1258"/>
      <c r="R293" s="1258"/>
      <c r="S293" s="1258"/>
      <c r="T293" s="1258"/>
      <c r="U293" s="1258"/>
      <c r="V293" s="1258"/>
      <c r="W293" s="1258"/>
      <c r="X293" s="1258"/>
      <c r="Y293" s="1258"/>
      <c r="Z293" s="1258"/>
      <c r="AA293" s="1258"/>
      <c r="AB293" s="1258"/>
      <c r="AC293" s="1258"/>
    </row>
    <row r="294" hidden="1">
      <c r="A294" s="1258"/>
      <c r="B294" s="1258"/>
      <c r="C294" s="1258"/>
      <c r="D294" s="1258"/>
      <c r="E294" s="1258"/>
      <c r="F294" s="1258"/>
      <c r="G294" s="1258"/>
      <c r="H294" s="1258"/>
      <c r="I294" s="1258"/>
      <c r="J294" s="1258"/>
      <c r="K294" s="1258"/>
      <c r="L294" s="1258"/>
      <c r="M294" s="1258"/>
      <c r="N294" s="1258"/>
      <c r="O294" s="1258"/>
      <c r="P294" s="1258"/>
      <c r="Q294" s="1258"/>
      <c r="R294" s="1258"/>
      <c r="S294" s="1258"/>
      <c r="T294" s="1258"/>
      <c r="U294" s="1258"/>
      <c r="V294" s="1258"/>
      <c r="W294" s="1258"/>
      <c r="X294" s="1258"/>
      <c r="Y294" s="1258"/>
      <c r="Z294" s="1258"/>
      <c r="AA294" s="1258"/>
      <c r="AB294" s="1258"/>
      <c r="AC294" s="1258"/>
    </row>
    <row r="295" hidden="1">
      <c r="A295" s="1258"/>
      <c r="B295" s="1258"/>
      <c r="C295" s="1258"/>
      <c r="D295" s="1258"/>
      <c r="E295" s="1258"/>
      <c r="F295" s="1258"/>
      <c r="G295" s="1258"/>
      <c r="H295" s="1258"/>
      <c r="I295" s="1258"/>
      <c r="J295" s="1258"/>
      <c r="K295" s="1258"/>
      <c r="L295" s="1258"/>
      <c r="M295" s="1258"/>
      <c r="N295" s="1258"/>
      <c r="O295" s="1258"/>
      <c r="P295" s="1258"/>
      <c r="Q295" s="1258"/>
      <c r="R295" s="1258"/>
      <c r="S295" s="1258"/>
      <c r="T295" s="1258"/>
      <c r="U295" s="1258"/>
      <c r="V295" s="1258"/>
      <c r="W295" s="1258"/>
      <c r="X295" s="1258"/>
      <c r="Y295" s="1258"/>
      <c r="Z295" s="1258"/>
      <c r="AA295" s="1258"/>
      <c r="AB295" s="1258"/>
      <c r="AC295" s="1258"/>
    </row>
    <row r="296" hidden="1">
      <c r="A296" s="1258"/>
      <c r="B296" s="1258"/>
      <c r="C296" s="1258"/>
      <c r="D296" s="1258"/>
      <c r="E296" s="1258"/>
      <c r="F296" s="1258"/>
      <c r="G296" s="1258"/>
      <c r="H296" s="1258"/>
      <c r="I296" s="1258"/>
      <c r="J296" s="1258"/>
      <c r="K296" s="1258"/>
      <c r="L296" s="1258"/>
      <c r="M296" s="1258"/>
      <c r="N296" s="1258"/>
      <c r="O296" s="1258"/>
      <c r="P296" s="1258"/>
      <c r="Q296" s="1258"/>
      <c r="R296" s="1258"/>
      <c r="S296" s="1258"/>
      <c r="T296" s="1258"/>
      <c r="U296" s="1258"/>
      <c r="V296" s="1258"/>
      <c r="W296" s="1258"/>
      <c r="X296" s="1258"/>
      <c r="Y296" s="1258"/>
      <c r="Z296" s="1258"/>
      <c r="AA296" s="1258"/>
      <c r="AB296" s="1258"/>
      <c r="AC296" s="1258"/>
    </row>
    <row r="297" hidden="1">
      <c r="A297" s="1258"/>
      <c r="B297" s="1258"/>
      <c r="C297" s="1258"/>
      <c r="D297" s="1258"/>
      <c r="E297" s="1258"/>
      <c r="F297" s="1258"/>
      <c r="G297" s="1258"/>
      <c r="H297" s="1258"/>
      <c r="I297" s="1258"/>
      <c r="J297" s="1258"/>
      <c r="K297" s="1258"/>
      <c r="L297" s="1258"/>
      <c r="M297" s="1258"/>
      <c r="N297" s="1258"/>
      <c r="O297" s="1258"/>
      <c r="P297" s="1258"/>
      <c r="Q297" s="1258"/>
      <c r="R297" s="1258"/>
      <c r="S297" s="1258"/>
      <c r="T297" s="1258"/>
      <c r="U297" s="1258"/>
      <c r="V297" s="1258"/>
      <c r="W297" s="1258"/>
      <c r="X297" s="1258"/>
      <c r="Y297" s="1258"/>
      <c r="Z297" s="1258"/>
      <c r="AA297" s="1258"/>
      <c r="AB297" s="1258"/>
      <c r="AC297" s="1258"/>
    </row>
    <row r="298" hidden="1">
      <c r="A298" s="1258"/>
      <c r="B298" s="1258"/>
      <c r="C298" s="1258"/>
      <c r="D298" s="1258"/>
      <c r="E298" s="1258"/>
      <c r="F298" s="1258"/>
      <c r="G298" s="1258"/>
      <c r="H298" s="1258"/>
      <c r="I298" s="1258"/>
      <c r="J298" s="1258"/>
      <c r="K298" s="1258"/>
      <c r="L298" s="1258"/>
      <c r="M298" s="1258"/>
      <c r="N298" s="1258"/>
      <c r="O298" s="1258"/>
      <c r="P298" s="1258"/>
      <c r="Q298" s="1258"/>
      <c r="R298" s="1258"/>
      <c r="S298" s="1258"/>
      <c r="T298" s="1258"/>
      <c r="U298" s="1258"/>
      <c r="V298" s="1258"/>
      <c r="W298" s="1258"/>
      <c r="X298" s="1258"/>
      <c r="Y298" s="1258"/>
      <c r="Z298" s="1258"/>
      <c r="AA298" s="1258"/>
      <c r="AB298" s="1258"/>
      <c r="AC298" s="1258"/>
    </row>
    <row r="299" hidden="1">
      <c r="A299" s="1258"/>
      <c r="B299" s="1258"/>
      <c r="C299" s="1258"/>
      <c r="D299" s="1258"/>
      <c r="E299" s="1258"/>
      <c r="F299" s="1258"/>
      <c r="G299" s="1258"/>
      <c r="H299" s="1258"/>
      <c r="I299" s="1258"/>
      <c r="J299" s="1258"/>
      <c r="K299" s="1258"/>
      <c r="L299" s="1258"/>
      <c r="M299" s="1258"/>
      <c r="N299" s="1258"/>
      <c r="O299" s="1258"/>
      <c r="P299" s="1258"/>
      <c r="Q299" s="1258"/>
      <c r="R299" s="1258"/>
      <c r="S299" s="1258"/>
      <c r="T299" s="1258"/>
      <c r="U299" s="1258"/>
      <c r="V299" s="1258"/>
      <c r="W299" s="1258"/>
      <c r="X299" s="1258"/>
      <c r="Y299" s="1258"/>
      <c r="Z299" s="1258"/>
      <c r="AA299" s="1258"/>
      <c r="AB299" s="1258"/>
      <c r="AC299" s="1258"/>
    </row>
    <row r="300" hidden="1">
      <c r="A300" s="1258"/>
      <c r="B300" s="1258"/>
      <c r="C300" s="1258"/>
      <c r="D300" s="1258"/>
      <c r="E300" s="1258"/>
      <c r="F300" s="1258"/>
      <c r="G300" s="1258"/>
      <c r="H300" s="1258"/>
      <c r="I300" s="1258"/>
      <c r="J300" s="1258"/>
      <c r="K300" s="1258"/>
      <c r="L300" s="1258"/>
      <c r="M300" s="1258"/>
      <c r="N300" s="1258"/>
      <c r="O300" s="1258"/>
      <c r="P300" s="1258"/>
      <c r="Q300" s="1258"/>
      <c r="R300" s="1258"/>
      <c r="S300" s="1258"/>
      <c r="T300" s="1258"/>
      <c r="U300" s="1258"/>
      <c r="V300" s="1258"/>
      <c r="W300" s="1258"/>
      <c r="X300" s="1258"/>
      <c r="Y300" s="1258"/>
      <c r="Z300" s="1258"/>
      <c r="AA300" s="1258"/>
      <c r="AB300" s="1258"/>
      <c r="AC300" s="1258"/>
    </row>
    <row r="301" hidden="1">
      <c r="A301" s="1258"/>
      <c r="B301" s="1258"/>
      <c r="C301" s="1258"/>
      <c r="D301" s="1258"/>
      <c r="E301" s="1258"/>
      <c r="F301" s="1258"/>
      <c r="G301" s="1258"/>
      <c r="H301" s="1258"/>
      <c r="I301" s="1258"/>
      <c r="J301" s="1258"/>
      <c r="K301" s="1258"/>
      <c r="L301" s="1258"/>
      <c r="M301" s="1258"/>
      <c r="N301" s="1258"/>
      <c r="O301" s="1258"/>
      <c r="P301" s="1258"/>
      <c r="Q301" s="1258"/>
      <c r="R301" s="1258"/>
      <c r="S301" s="1258"/>
      <c r="T301" s="1258"/>
      <c r="U301" s="1258"/>
      <c r="V301" s="1258"/>
      <c r="W301" s="1258"/>
      <c r="X301" s="1258"/>
      <c r="Y301" s="1258"/>
      <c r="Z301" s="1258"/>
      <c r="AA301" s="1258"/>
      <c r="AB301" s="1258"/>
      <c r="AC301" s="1258"/>
    </row>
    <row r="302" hidden="1">
      <c r="A302" s="1258"/>
      <c r="B302" s="1258"/>
      <c r="C302" s="1258"/>
      <c r="D302" s="1258"/>
      <c r="E302" s="1258"/>
      <c r="F302" s="1258"/>
      <c r="G302" s="1258"/>
      <c r="H302" s="1258"/>
      <c r="I302" s="1258"/>
      <c r="J302" s="1258"/>
      <c r="K302" s="1258"/>
      <c r="L302" s="1258"/>
      <c r="M302" s="1258"/>
      <c r="N302" s="1258"/>
      <c r="O302" s="1258"/>
      <c r="P302" s="1258"/>
      <c r="Q302" s="1258"/>
      <c r="R302" s="1258"/>
      <c r="S302" s="1258"/>
      <c r="T302" s="1258"/>
      <c r="U302" s="1258"/>
      <c r="V302" s="1258"/>
      <c r="W302" s="1258"/>
      <c r="X302" s="1258"/>
      <c r="Y302" s="1258"/>
      <c r="Z302" s="1258"/>
      <c r="AA302" s="1258"/>
      <c r="AB302" s="1258"/>
      <c r="AC302" s="1258"/>
    </row>
    <row r="303" hidden="1">
      <c r="A303" s="1258"/>
      <c r="B303" s="1258"/>
      <c r="C303" s="1258"/>
      <c r="D303" s="1258"/>
      <c r="E303" s="1258"/>
      <c r="F303" s="1258"/>
      <c r="G303" s="1258"/>
      <c r="H303" s="1258"/>
      <c r="I303" s="1258"/>
      <c r="J303" s="1258"/>
      <c r="K303" s="1258"/>
      <c r="L303" s="1258"/>
      <c r="M303" s="1258"/>
      <c r="N303" s="1258"/>
      <c r="O303" s="1258"/>
      <c r="P303" s="1258"/>
      <c r="Q303" s="1258"/>
      <c r="R303" s="1258"/>
      <c r="S303" s="1258"/>
      <c r="T303" s="1258"/>
      <c r="U303" s="1258"/>
      <c r="V303" s="1258"/>
      <c r="W303" s="1258"/>
      <c r="X303" s="1258"/>
      <c r="Y303" s="1258"/>
      <c r="Z303" s="1258"/>
      <c r="AA303" s="1258"/>
      <c r="AB303" s="1258"/>
      <c r="AC303" s="1258"/>
    </row>
    <row r="304" hidden="1">
      <c r="A304" s="1258"/>
      <c r="B304" s="1258"/>
      <c r="C304" s="1258"/>
      <c r="D304" s="1258"/>
      <c r="E304" s="1258"/>
      <c r="F304" s="1258"/>
      <c r="G304" s="1258"/>
      <c r="H304" s="1258"/>
      <c r="I304" s="1258"/>
      <c r="J304" s="1258"/>
      <c r="K304" s="1258"/>
      <c r="L304" s="1258"/>
      <c r="M304" s="1258"/>
      <c r="N304" s="1258"/>
      <c r="O304" s="1258"/>
      <c r="P304" s="1258"/>
      <c r="Q304" s="1258"/>
      <c r="R304" s="1258"/>
      <c r="S304" s="1258"/>
      <c r="T304" s="1258"/>
      <c r="U304" s="1258"/>
      <c r="V304" s="1258"/>
      <c r="W304" s="1258"/>
      <c r="X304" s="1258"/>
      <c r="Y304" s="1258"/>
      <c r="Z304" s="1258"/>
      <c r="AA304" s="1258"/>
      <c r="AB304" s="1258"/>
      <c r="AC304" s="1258"/>
    </row>
    <row r="305" hidden="1">
      <c r="A305" s="1258"/>
      <c r="B305" s="1258"/>
      <c r="C305" s="1258"/>
      <c r="D305" s="1258"/>
      <c r="E305" s="1258"/>
      <c r="F305" s="1258"/>
      <c r="G305" s="1258"/>
      <c r="H305" s="1258"/>
      <c r="I305" s="1258"/>
      <c r="J305" s="1258"/>
      <c r="K305" s="1258"/>
      <c r="L305" s="1258"/>
      <c r="M305" s="1258"/>
      <c r="N305" s="1258"/>
      <c r="O305" s="1258"/>
      <c r="P305" s="1258"/>
      <c r="Q305" s="1258"/>
      <c r="R305" s="1258"/>
      <c r="S305" s="1258"/>
      <c r="T305" s="1258"/>
      <c r="U305" s="1258"/>
      <c r="V305" s="1258"/>
      <c r="W305" s="1258"/>
      <c r="X305" s="1258"/>
      <c r="Y305" s="1258"/>
      <c r="Z305" s="1258"/>
      <c r="AA305" s="1258"/>
      <c r="AB305" s="1258"/>
      <c r="AC305" s="1258"/>
    </row>
    <row r="306" hidden="1">
      <c r="A306" s="1258"/>
      <c r="B306" s="1258"/>
      <c r="C306" s="1258"/>
      <c r="D306" s="1258"/>
      <c r="E306" s="1258"/>
      <c r="F306" s="1258"/>
      <c r="G306" s="1258"/>
      <c r="H306" s="1258"/>
      <c r="I306" s="1258"/>
      <c r="J306" s="1258"/>
      <c r="K306" s="1258"/>
      <c r="L306" s="1258"/>
      <c r="M306" s="1258"/>
      <c r="N306" s="1258"/>
      <c r="O306" s="1258"/>
      <c r="P306" s="1258"/>
      <c r="Q306" s="1258"/>
      <c r="R306" s="1258"/>
      <c r="S306" s="1258"/>
      <c r="T306" s="1258"/>
      <c r="U306" s="1258"/>
      <c r="V306" s="1258"/>
      <c r="W306" s="1258"/>
      <c r="X306" s="1258"/>
      <c r="Y306" s="1258"/>
      <c r="Z306" s="1258"/>
      <c r="AA306" s="1258"/>
      <c r="AB306" s="1258"/>
      <c r="AC306" s="1258"/>
    </row>
    <row r="307" hidden="1">
      <c r="A307" s="1258"/>
      <c r="B307" s="1258"/>
      <c r="C307" s="1258"/>
      <c r="D307" s="1258"/>
      <c r="E307" s="1258"/>
      <c r="F307" s="1258"/>
      <c r="G307" s="1258"/>
      <c r="H307" s="1258"/>
      <c r="I307" s="1258"/>
      <c r="J307" s="1258"/>
      <c r="K307" s="1258"/>
      <c r="L307" s="1258"/>
      <c r="M307" s="1258"/>
      <c r="N307" s="1258"/>
      <c r="O307" s="1258"/>
      <c r="P307" s="1258"/>
      <c r="Q307" s="1258"/>
      <c r="R307" s="1258"/>
      <c r="S307" s="1258"/>
      <c r="T307" s="1258"/>
      <c r="U307" s="1258"/>
      <c r="V307" s="1258"/>
      <c r="W307" s="1258"/>
      <c r="X307" s="1258"/>
      <c r="Y307" s="1258"/>
      <c r="Z307" s="1258"/>
      <c r="AA307" s="1258"/>
      <c r="AB307" s="1258"/>
      <c r="AC307" s="1258"/>
    </row>
    <row r="308" hidden="1">
      <c r="A308" s="1258"/>
      <c r="B308" s="1258"/>
      <c r="C308" s="1258"/>
      <c r="D308" s="1258"/>
      <c r="E308" s="1258"/>
      <c r="F308" s="1258"/>
      <c r="G308" s="1258"/>
      <c r="H308" s="1258"/>
      <c r="I308" s="1258"/>
      <c r="J308" s="1258"/>
      <c r="K308" s="1258"/>
      <c r="L308" s="1258"/>
      <c r="M308" s="1258"/>
      <c r="N308" s="1258"/>
      <c r="O308" s="1258"/>
      <c r="P308" s="1258"/>
      <c r="Q308" s="1258"/>
      <c r="R308" s="1258"/>
      <c r="S308" s="1258"/>
      <c r="T308" s="1258"/>
      <c r="U308" s="1258"/>
      <c r="V308" s="1258"/>
      <c r="W308" s="1258"/>
      <c r="X308" s="1258"/>
      <c r="Y308" s="1258"/>
      <c r="Z308" s="1258"/>
      <c r="AA308" s="1258"/>
      <c r="AB308" s="1258"/>
      <c r="AC308" s="1258"/>
    </row>
    <row r="309" hidden="1">
      <c r="A309" s="1258"/>
      <c r="B309" s="1258"/>
      <c r="C309" s="1258"/>
      <c r="D309" s="1258"/>
      <c r="E309" s="1258"/>
      <c r="F309" s="1258"/>
      <c r="G309" s="1258"/>
      <c r="H309" s="1258"/>
      <c r="I309" s="1258"/>
      <c r="J309" s="1258"/>
      <c r="K309" s="1258"/>
      <c r="L309" s="1258"/>
      <c r="M309" s="1258"/>
      <c r="N309" s="1258"/>
      <c r="O309" s="1258"/>
      <c r="P309" s="1258"/>
      <c r="Q309" s="1258"/>
      <c r="R309" s="1258"/>
      <c r="S309" s="1258"/>
      <c r="T309" s="1258"/>
      <c r="U309" s="1258"/>
      <c r="V309" s="1258"/>
      <c r="W309" s="1258"/>
      <c r="X309" s="1258"/>
      <c r="Y309" s="1258"/>
      <c r="Z309" s="1258"/>
      <c r="AA309" s="1258"/>
      <c r="AB309" s="1258"/>
      <c r="AC309" s="1258"/>
    </row>
    <row r="310" hidden="1">
      <c r="A310" s="1258"/>
      <c r="B310" s="1258"/>
      <c r="C310" s="1258"/>
      <c r="D310" s="1258"/>
      <c r="E310" s="1258"/>
      <c r="F310" s="1258"/>
      <c r="G310" s="1258"/>
      <c r="H310" s="1258"/>
      <c r="I310" s="1258"/>
      <c r="J310" s="1258"/>
      <c r="K310" s="1258"/>
      <c r="L310" s="1258"/>
      <c r="M310" s="1258"/>
      <c r="N310" s="1258"/>
      <c r="O310" s="1258"/>
      <c r="P310" s="1258"/>
      <c r="Q310" s="1258"/>
      <c r="R310" s="1258"/>
      <c r="S310" s="1258"/>
      <c r="T310" s="1258"/>
      <c r="U310" s="1258"/>
      <c r="V310" s="1258"/>
      <c r="W310" s="1258"/>
      <c r="X310" s="1258"/>
      <c r="Y310" s="1258"/>
      <c r="Z310" s="1258"/>
      <c r="AA310" s="1258"/>
      <c r="AB310" s="1258"/>
      <c r="AC310" s="1258"/>
    </row>
    <row r="311" hidden="1">
      <c r="A311" s="1258"/>
      <c r="B311" s="1258"/>
      <c r="C311" s="1258"/>
      <c r="D311" s="1258"/>
      <c r="E311" s="1258"/>
      <c r="F311" s="1258"/>
      <c r="G311" s="1258"/>
      <c r="H311" s="1258"/>
      <c r="I311" s="1258"/>
      <c r="J311" s="1258"/>
      <c r="K311" s="1258"/>
      <c r="L311" s="1258"/>
      <c r="M311" s="1258"/>
      <c r="N311" s="1258"/>
      <c r="O311" s="1258"/>
      <c r="P311" s="1258"/>
      <c r="Q311" s="1258"/>
      <c r="R311" s="1258"/>
      <c r="S311" s="1258"/>
      <c r="T311" s="1258"/>
      <c r="U311" s="1258"/>
      <c r="V311" s="1258"/>
      <c r="W311" s="1258"/>
      <c r="X311" s="1258"/>
      <c r="Y311" s="1258"/>
      <c r="Z311" s="1258"/>
      <c r="AA311" s="1258"/>
      <c r="AB311" s="1258"/>
      <c r="AC311" s="1258"/>
    </row>
    <row r="312" hidden="1">
      <c r="A312" s="1258"/>
      <c r="B312" s="1258"/>
      <c r="C312" s="1258"/>
      <c r="D312" s="1258"/>
      <c r="E312" s="1258"/>
      <c r="F312" s="1258"/>
      <c r="G312" s="1258"/>
      <c r="H312" s="1258"/>
      <c r="I312" s="1258"/>
      <c r="J312" s="1258"/>
      <c r="K312" s="1258"/>
      <c r="L312" s="1258"/>
      <c r="M312" s="1258"/>
      <c r="N312" s="1258"/>
      <c r="O312" s="1258"/>
      <c r="P312" s="1258"/>
      <c r="Q312" s="1258"/>
      <c r="R312" s="1258"/>
      <c r="S312" s="1258"/>
      <c r="T312" s="1258"/>
      <c r="U312" s="1258"/>
      <c r="V312" s="1258"/>
      <c r="W312" s="1258"/>
      <c r="X312" s="1258"/>
      <c r="Y312" s="1258"/>
      <c r="Z312" s="1258"/>
      <c r="AA312" s="1258"/>
      <c r="AB312" s="1258"/>
      <c r="AC312" s="1258"/>
    </row>
    <row r="313" hidden="1">
      <c r="A313" s="1258"/>
      <c r="B313" s="1258"/>
      <c r="C313" s="1258"/>
      <c r="D313" s="1258"/>
      <c r="E313" s="1258"/>
      <c r="F313" s="1258"/>
      <c r="G313" s="1258"/>
      <c r="H313" s="1258"/>
      <c r="I313" s="1258"/>
      <c r="J313" s="1258"/>
      <c r="K313" s="1258"/>
      <c r="L313" s="1258"/>
      <c r="M313" s="1258"/>
      <c r="N313" s="1258"/>
      <c r="O313" s="1258"/>
      <c r="P313" s="1258"/>
      <c r="Q313" s="1258"/>
      <c r="R313" s="1258"/>
      <c r="S313" s="1258"/>
      <c r="T313" s="1258"/>
      <c r="U313" s="1258"/>
      <c r="V313" s="1258"/>
      <c r="W313" s="1258"/>
      <c r="X313" s="1258"/>
      <c r="Y313" s="1258"/>
      <c r="Z313" s="1258"/>
      <c r="AA313" s="1258"/>
      <c r="AB313" s="1258"/>
      <c r="AC313" s="1258"/>
    </row>
    <row r="314" hidden="1">
      <c r="A314" s="1258"/>
      <c r="B314" s="1258"/>
      <c r="C314" s="1258"/>
      <c r="D314" s="1258"/>
      <c r="E314" s="1258"/>
      <c r="F314" s="1258"/>
      <c r="G314" s="1258"/>
      <c r="H314" s="1258"/>
      <c r="I314" s="1258"/>
      <c r="J314" s="1258"/>
      <c r="K314" s="1258"/>
      <c r="L314" s="1258"/>
      <c r="M314" s="1258"/>
      <c r="N314" s="1258"/>
      <c r="O314" s="1258"/>
      <c r="P314" s="1258"/>
      <c r="Q314" s="1258"/>
      <c r="R314" s="1258"/>
      <c r="S314" s="1258"/>
      <c r="T314" s="1258"/>
      <c r="U314" s="1258"/>
      <c r="V314" s="1258"/>
      <c r="W314" s="1258"/>
      <c r="X314" s="1258"/>
      <c r="Y314" s="1258"/>
      <c r="Z314" s="1258"/>
      <c r="AA314" s="1258"/>
      <c r="AB314" s="1258"/>
      <c r="AC314" s="1258"/>
    </row>
    <row r="315" hidden="1">
      <c r="A315" s="1258"/>
      <c r="B315" s="1258"/>
      <c r="C315" s="1258"/>
      <c r="D315" s="1258"/>
      <c r="E315" s="1258"/>
      <c r="F315" s="1258"/>
      <c r="G315" s="1258"/>
      <c r="H315" s="1258"/>
      <c r="I315" s="1258"/>
      <c r="J315" s="1258"/>
      <c r="K315" s="1258"/>
      <c r="L315" s="1258"/>
      <c r="M315" s="1258"/>
      <c r="N315" s="1258"/>
      <c r="O315" s="1258"/>
      <c r="P315" s="1258"/>
      <c r="Q315" s="1258"/>
      <c r="R315" s="1258"/>
      <c r="S315" s="1258"/>
      <c r="T315" s="1258"/>
      <c r="U315" s="1258"/>
      <c r="V315" s="1258"/>
      <c r="W315" s="1258"/>
      <c r="X315" s="1258"/>
      <c r="Y315" s="1258"/>
      <c r="Z315" s="1258"/>
      <c r="AA315" s="1258"/>
      <c r="AB315" s="1258"/>
      <c r="AC315" s="1258"/>
    </row>
    <row r="316" hidden="1">
      <c r="A316" s="1258"/>
      <c r="B316" s="1258"/>
      <c r="C316" s="1258"/>
      <c r="D316" s="1258"/>
      <c r="E316" s="1258"/>
      <c r="F316" s="1258"/>
      <c r="G316" s="1258"/>
      <c r="H316" s="1258"/>
      <c r="I316" s="1258"/>
      <c r="J316" s="1258"/>
      <c r="K316" s="1258"/>
      <c r="L316" s="1258"/>
      <c r="M316" s="1258"/>
      <c r="N316" s="1258"/>
      <c r="O316" s="1258"/>
      <c r="P316" s="1258"/>
      <c r="Q316" s="1258"/>
      <c r="R316" s="1258"/>
      <c r="S316" s="1258"/>
      <c r="T316" s="1258"/>
      <c r="U316" s="1258"/>
      <c r="V316" s="1258"/>
      <c r="W316" s="1258"/>
      <c r="X316" s="1258"/>
      <c r="Y316" s="1258"/>
      <c r="Z316" s="1258"/>
      <c r="AA316" s="1258"/>
      <c r="AB316" s="1258"/>
      <c r="AC316" s="1258"/>
    </row>
    <row r="317" hidden="1">
      <c r="A317" s="1258"/>
      <c r="B317" s="1258"/>
      <c r="C317" s="1258"/>
      <c r="D317" s="1258"/>
      <c r="E317" s="1258"/>
      <c r="F317" s="1258"/>
      <c r="G317" s="1258"/>
      <c r="H317" s="1258"/>
      <c r="I317" s="1258"/>
      <c r="J317" s="1258"/>
      <c r="K317" s="1258"/>
      <c r="L317" s="1258"/>
      <c r="M317" s="1258"/>
      <c r="N317" s="1258"/>
      <c r="O317" s="1258"/>
      <c r="P317" s="1258"/>
      <c r="Q317" s="1258"/>
      <c r="R317" s="1258"/>
      <c r="S317" s="1258"/>
      <c r="T317" s="1258"/>
      <c r="U317" s="1258"/>
      <c r="V317" s="1258"/>
      <c r="W317" s="1258"/>
      <c r="X317" s="1258"/>
      <c r="Y317" s="1258"/>
      <c r="Z317" s="1258"/>
      <c r="AA317" s="1258"/>
      <c r="AB317" s="1258"/>
      <c r="AC317" s="1258"/>
    </row>
    <row r="318" hidden="1">
      <c r="A318" s="1258"/>
      <c r="B318" s="1258"/>
      <c r="C318" s="1258"/>
      <c r="D318" s="1258"/>
      <c r="E318" s="1258"/>
      <c r="F318" s="1258"/>
      <c r="G318" s="1258"/>
      <c r="H318" s="1258"/>
      <c r="I318" s="1258"/>
      <c r="J318" s="1258"/>
      <c r="K318" s="1258"/>
      <c r="L318" s="1258"/>
      <c r="M318" s="1258"/>
      <c r="N318" s="1258"/>
      <c r="O318" s="1258"/>
      <c r="P318" s="1258"/>
      <c r="Q318" s="1258"/>
      <c r="R318" s="1258"/>
      <c r="S318" s="1258"/>
      <c r="T318" s="1258"/>
      <c r="U318" s="1258"/>
      <c r="V318" s="1258"/>
      <c r="W318" s="1258"/>
      <c r="X318" s="1258"/>
      <c r="Y318" s="1258"/>
      <c r="Z318" s="1258"/>
      <c r="AA318" s="1258"/>
      <c r="AB318" s="1258"/>
      <c r="AC318" s="1258"/>
    </row>
    <row r="319" hidden="1">
      <c r="A319" s="1258"/>
      <c r="B319" s="1258"/>
      <c r="C319" s="1258"/>
      <c r="D319" s="1258"/>
      <c r="E319" s="1258"/>
      <c r="F319" s="1258"/>
      <c r="G319" s="1258"/>
      <c r="H319" s="1258"/>
      <c r="I319" s="1258"/>
      <c r="J319" s="1258"/>
      <c r="K319" s="1258"/>
      <c r="L319" s="1258"/>
      <c r="M319" s="1258"/>
      <c r="N319" s="1258"/>
      <c r="O319" s="1258"/>
      <c r="P319" s="1258"/>
      <c r="Q319" s="1258"/>
      <c r="R319" s="1258"/>
      <c r="S319" s="1258"/>
      <c r="T319" s="1258"/>
      <c r="U319" s="1258"/>
      <c r="V319" s="1258"/>
      <c r="W319" s="1258"/>
      <c r="X319" s="1258"/>
      <c r="Y319" s="1258"/>
      <c r="Z319" s="1258"/>
      <c r="AA319" s="1258"/>
      <c r="AB319" s="1258"/>
      <c r="AC319" s="1258"/>
    </row>
    <row r="320" hidden="1">
      <c r="A320" s="1258"/>
      <c r="B320" s="1258"/>
      <c r="C320" s="1258"/>
      <c r="D320" s="1258"/>
      <c r="E320" s="1258"/>
      <c r="F320" s="1258"/>
      <c r="G320" s="1258"/>
      <c r="H320" s="1258"/>
      <c r="I320" s="1258"/>
      <c r="J320" s="1258"/>
      <c r="K320" s="1258"/>
      <c r="L320" s="1258"/>
      <c r="M320" s="1258"/>
      <c r="N320" s="1258"/>
      <c r="O320" s="1258"/>
      <c r="P320" s="1258"/>
      <c r="Q320" s="1258"/>
      <c r="R320" s="1258"/>
      <c r="S320" s="1258"/>
      <c r="T320" s="1258"/>
      <c r="U320" s="1258"/>
      <c r="V320" s="1258"/>
      <c r="W320" s="1258"/>
      <c r="X320" s="1258"/>
      <c r="Y320" s="1258"/>
      <c r="Z320" s="1258"/>
      <c r="AA320" s="1258"/>
      <c r="AB320" s="1258"/>
      <c r="AC320" s="1258"/>
    </row>
    <row r="321" hidden="1">
      <c r="A321" s="1258"/>
      <c r="B321" s="1258"/>
      <c r="C321" s="1258"/>
      <c r="D321" s="1258"/>
      <c r="E321" s="1258"/>
      <c r="F321" s="1258"/>
      <c r="G321" s="1258"/>
      <c r="H321" s="1258"/>
      <c r="I321" s="1258"/>
      <c r="J321" s="1258"/>
      <c r="K321" s="1258"/>
      <c r="L321" s="1258"/>
      <c r="M321" s="1258"/>
      <c r="N321" s="1258"/>
      <c r="O321" s="1258"/>
      <c r="P321" s="1258"/>
      <c r="Q321" s="1258"/>
      <c r="R321" s="1258"/>
      <c r="S321" s="1258"/>
      <c r="T321" s="1258"/>
      <c r="U321" s="1258"/>
      <c r="V321" s="1258"/>
      <c r="W321" s="1258"/>
      <c r="X321" s="1258"/>
      <c r="Y321" s="1258"/>
      <c r="Z321" s="1258"/>
      <c r="AA321" s="1258"/>
      <c r="AB321" s="1258"/>
      <c r="AC321" s="1258"/>
    </row>
    <row r="322" hidden="1">
      <c r="A322" s="1258"/>
      <c r="B322" s="1258"/>
      <c r="C322" s="1258"/>
      <c r="D322" s="1258"/>
      <c r="E322" s="1258"/>
      <c r="F322" s="1258"/>
      <c r="G322" s="1258"/>
      <c r="H322" s="1258"/>
      <c r="I322" s="1258"/>
      <c r="J322" s="1258"/>
      <c r="K322" s="1258"/>
      <c r="L322" s="1258"/>
      <c r="M322" s="1258"/>
      <c r="N322" s="1258"/>
      <c r="O322" s="1258"/>
      <c r="P322" s="1258"/>
      <c r="Q322" s="1258"/>
      <c r="R322" s="1258"/>
      <c r="S322" s="1258"/>
      <c r="T322" s="1258"/>
      <c r="U322" s="1258"/>
      <c r="V322" s="1258"/>
      <c r="W322" s="1258"/>
      <c r="X322" s="1258"/>
      <c r="Y322" s="1258"/>
      <c r="Z322" s="1258"/>
      <c r="AA322" s="1258"/>
      <c r="AB322" s="1258"/>
      <c r="AC322" s="1258"/>
    </row>
    <row r="323" hidden="1">
      <c r="A323" s="1258"/>
      <c r="B323" s="1258"/>
      <c r="C323" s="1258"/>
      <c r="D323" s="1258"/>
      <c r="E323" s="1258"/>
      <c r="F323" s="1258"/>
      <c r="G323" s="1258"/>
      <c r="H323" s="1258"/>
      <c r="I323" s="1258"/>
      <c r="J323" s="1258"/>
      <c r="K323" s="1258"/>
      <c r="L323" s="1258"/>
      <c r="M323" s="1258"/>
      <c r="N323" s="1258"/>
      <c r="O323" s="1258"/>
      <c r="P323" s="1258"/>
      <c r="Q323" s="1258"/>
      <c r="R323" s="1258"/>
      <c r="S323" s="1258"/>
      <c r="T323" s="1258"/>
      <c r="U323" s="1258"/>
      <c r="V323" s="1258"/>
      <c r="W323" s="1258"/>
      <c r="X323" s="1258"/>
      <c r="Y323" s="1258"/>
      <c r="Z323" s="1258"/>
      <c r="AA323" s="1258"/>
      <c r="AB323" s="1258"/>
      <c r="AC323" s="1258"/>
    </row>
    <row r="324" hidden="1">
      <c r="A324" s="1258"/>
      <c r="B324" s="1258"/>
      <c r="C324" s="1258"/>
      <c r="D324" s="1258"/>
      <c r="E324" s="1258"/>
      <c r="F324" s="1258"/>
      <c r="G324" s="1258"/>
      <c r="H324" s="1258"/>
      <c r="I324" s="1258"/>
      <c r="J324" s="1258"/>
      <c r="K324" s="1258"/>
      <c r="L324" s="1258"/>
      <c r="M324" s="1258"/>
      <c r="N324" s="1258"/>
      <c r="O324" s="1258"/>
      <c r="P324" s="1258"/>
      <c r="Q324" s="1258"/>
      <c r="R324" s="1258"/>
      <c r="S324" s="1258"/>
      <c r="T324" s="1258"/>
      <c r="U324" s="1258"/>
      <c r="V324" s="1258"/>
      <c r="W324" s="1258"/>
      <c r="X324" s="1258"/>
      <c r="Y324" s="1258"/>
      <c r="Z324" s="1258"/>
      <c r="AA324" s="1258"/>
      <c r="AB324" s="1258"/>
      <c r="AC324" s="1258"/>
    </row>
    <row r="325" hidden="1">
      <c r="A325" s="1258"/>
      <c r="B325" s="1258"/>
      <c r="C325" s="1258"/>
      <c r="D325" s="1258"/>
      <c r="E325" s="1258"/>
      <c r="F325" s="1258"/>
      <c r="G325" s="1258"/>
      <c r="H325" s="1258"/>
      <c r="I325" s="1258"/>
      <c r="J325" s="1258"/>
      <c r="K325" s="1258"/>
      <c r="L325" s="1258"/>
      <c r="M325" s="1258"/>
      <c r="N325" s="1258"/>
      <c r="O325" s="1258"/>
      <c r="P325" s="1258"/>
      <c r="Q325" s="1258"/>
      <c r="R325" s="1258"/>
      <c r="S325" s="1258"/>
      <c r="T325" s="1258"/>
      <c r="U325" s="1258"/>
      <c r="V325" s="1258"/>
      <c r="W325" s="1258"/>
      <c r="X325" s="1258"/>
      <c r="Y325" s="1258"/>
      <c r="Z325" s="1258"/>
      <c r="AA325" s="1258"/>
      <c r="AB325" s="1258"/>
      <c r="AC325" s="1258"/>
    </row>
    <row r="326" hidden="1">
      <c r="A326" s="1258"/>
      <c r="B326" s="1258"/>
      <c r="C326" s="1258"/>
      <c r="D326" s="1258"/>
      <c r="E326" s="1258"/>
      <c r="F326" s="1258"/>
      <c r="G326" s="1258"/>
      <c r="H326" s="1258"/>
      <c r="I326" s="1258"/>
      <c r="J326" s="1258"/>
      <c r="K326" s="1258"/>
      <c r="L326" s="1258"/>
      <c r="M326" s="1258"/>
      <c r="N326" s="1258"/>
      <c r="O326" s="1258"/>
      <c r="P326" s="1258"/>
      <c r="Q326" s="1258"/>
      <c r="R326" s="1258"/>
      <c r="S326" s="1258"/>
      <c r="T326" s="1258"/>
      <c r="U326" s="1258"/>
      <c r="V326" s="1258"/>
      <c r="W326" s="1258"/>
      <c r="X326" s="1258"/>
      <c r="Y326" s="1258"/>
      <c r="Z326" s="1258"/>
      <c r="AA326" s="1258"/>
      <c r="AB326" s="1258"/>
      <c r="AC326" s="1258"/>
    </row>
    <row r="327" hidden="1">
      <c r="A327" s="1258"/>
      <c r="B327" s="1258"/>
      <c r="C327" s="1258"/>
      <c r="D327" s="1258"/>
      <c r="E327" s="1258"/>
      <c r="F327" s="1258"/>
      <c r="G327" s="1258"/>
      <c r="H327" s="1258"/>
      <c r="I327" s="1258"/>
      <c r="J327" s="1258"/>
      <c r="K327" s="1258"/>
      <c r="L327" s="1258"/>
      <c r="M327" s="1258"/>
      <c r="N327" s="1258"/>
      <c r="O327" s="1258"/>
      <c r="P327" s="1258"/>
      <c r="Q327" s="1258"/>
      <c r="R327" s="1258"/>
      <c r="S327" s="1258"/>
      <c r="T327" s="1258"/>
      <c r="U327" s="1258"/>
      <c r="V327" s="1258"/>
      <c r="W327" s="1258"/>
      <c r="X327" s="1258"/>
      <c r="Y327" s="1258"/>
      <c r="Z327" s="1258"/>
      <c r="AA327" s="1258"/>
      <c r="AB327" s="1258"/>
      <c r="AC327" s="1258"/>
    </row>
    <row r="328" hidden="1">
      <c r="A328" s="1258"/>
      <c r="B328" s="1258"/>
      <c r="C328" s="1258"/>
      <c r="D328" s="1258"/>
      <c r="E328" s="1258"/>
      <c r="F328" s="1258"/>
      <c r="G328" s="1258"/>
      <c r="H328" s="1258"/>
      <c r="I328" s="1258"/>
      <c r="J328" s="1258"/>
      <c r="K328" s="1258"/>
      <c r="L328" s="1258"/>
      <c r="M328" s="1258"/>
      <c r="N328" s="1258"/>
      <c r="O328" s="1258"/>
      <c r="P328" s="1258"/>
      <c r="Q328" s="1258"/>
      <c r="R328" s="1258"/>
      <c r="S328" s="1258"/>
      <c r="T328" s="1258"/>
      <c r="U328" s="1258"/>
      <c r="V328" s="1258"/>
      <c r="W328" s="1258"/>
      <c r="X328" s="1258"/>
      <c r="Y328" s="1258"/>
      <c r="Z328" s="1258"/>
      <c r="AA328" s="1258"/>
      <c r="AB328" s="1258"/>
      <c r="AC328" s="1258"/>
    </row>
    <row r="329" hidden="1">
      <c r="A329" s="1258"/>
      <c r="B329" s="1258"/>
      <c r="C329" s="1258"/>
      <c r="D329" s="1258"/>
      <c r="E329" s="1258"/>
      <c r="F329" s="1258"/>
      <c r="G329" s="1258"/>
      <c r="H329" s="1258"/>
      <c r="I329" s="1258"/>
      <c r="J329" s="1258"/>
      <c r="K329" s="1258"/>
      <c r="L329" s="1258"/>
      <c r="M329" s="1258"/>
      <c r="N329" s="1258"/>
      <c r="O329" s="1258"/>
      <c r="P329" s="1258"/>
      <c r="Q329" s="1258"/>
      <c r="R329" s="1258"/>
      <c r="S329" s="1258"/>
      <c r="T329" s="1258"/>
      <c r="U329" s="1258"/>
      <c r="V329" s="1258"/>
      <c r="W329" s="1258"/>
      <c r="X329" s="1258"/>
      <c r="Y329" s="1258"/>
      <c r="Z329" s="1258"/>
      <c r="AA329" s="1258"/>
      <c r="AB329" s="1258"/>
      <c r="AC329" s="1258"/>
    </row>
    <row r="330" hidden="1">
      <c r="A330" s="1258"/>
      <c r="B330" s="1258"/>
      <c r="C330" s="1258"/>
      <c r="D330" s="1258"/>
      <c r="E330" s="1258"/>
      <c r="F330" s="1258"/>
      <c r="G330" s="1258"/>
      <c r="H330" s="1258"/>
      <c r="I330" s="1258"/>
      <c r="J330" s="1258"/>
      <c r="K330" s="1258"/>
      <c r="L330" s="1258"/>
      <c r="M330" s="1258"/>
      <c r="N330" s="1258"/>
      <c r="O330" s="1258"/>
      <c r="P330" s="1258"/>
      <c r="Q330" s="1258"/>
      <c r="R330" s="1258"/>
      <c r="S330" s="1258"/>
      <c r="T330" s="1258"/>
      <c r="U330" s="1258"/>
      <c r="V330" s="1258"/>
      <c r="W330" s="1258"/>
      <c r="X330" s="1258"/>
      <c r="Y330" s="1258"/>
      <c r="Z330" s="1258"/>
      <c r="AA330" s="1258"/>
      <c r="AB330" s="1258"/>
      <c r="AC330" s="1258"/>
    </row>
    <row r="331" hidden="1">
      <c r="A331" s="1258"/>
      <c r="B331" s="1258"/>
      <c r="C331" s="1258"/>
      <c r="D331" s="1258"/>
      <c r="E331" s="1258"/>
      <c r="F331" s="1258"/>
      <c r="G331" s="1258"/>
      <c r="H331" s="1258"/>
      <c r="I331" s="1258"/>
      <c r="J331" s="1258"/>
      <c r="K331" s="1258"/>
      <c r="L331" s="1258"/>
      <c r="M331" s="1258"/>
      <c r="N331" s="1258"/>
      <c r="O331" s="1258"/>
      <c r="P331" s="1258"/>
      <c r="Q331" s="1258"/>
      <c r="R331" s="1258"/>
      <c r="S331" s="1258"/>
      <c r="T331" s="1258"/>
      <c r="U331" s="1258"/>
      <c r="V331" s="1258"/>
      <c r="W331" s="1258"/>
      <c r="X331" s="1258"/>
      <c r="Y331" s="1258"/>
      <c r="Z331" s="1258"/>
      <c r="AA331" s="1258"/>
      <c r="AB331" s="1258"/>
      <c r="AC331" s="1258"/>
    </row>
    <row r="332" hidden="1">
      <c r="A332" s="1258"/>
      <c r="B332" s="1258"/>
      <c r="C332" s="1258"/>
      <c r="D332" s="1258"/>
      <c r="E332" s="1258"/>
      <c r="F332" s="1258"/>
      <c r="G332" s="1258"/>
      <c r="H332" s="1258"/>
      <c r="I332" s="1258"/>
      <c r="J332" s="1258"/>
      <c r="K332" s="1258"/>
      <c r="L332" s="1258"/>
      <c r="M332" s="1258"/>
      <c r="N332" s="1258"/>
      <c r="O332" s="1258"/>
      <c r="P332" s="1258"/>
      <c r="Q332" s="1258"/>
      <c r="R332" s="1258"/>
      <c r="S332" s="1258"/>
      <c r="T332" s="1258"/>
      <c r="U332" s="1258"/>
      <c r="V332" s="1258"/>
      <c r="W332" s="1258"/>
      <c r="X332" s="1258"/>
      <c r="Y332" s="1258"/>
      <c r="Z332" s="1258"/>
      <c r="AA332" s="1258"/>
      <c r="AB332" s="1258"/>
      <c r="AC332" s="1258"/>
    </row>
    <row r="333" hidden="1">
      <c r="A333" s="1258"/>
      <c r="B333" s="1258"/>
      <c r="C333" s="1258"/>
      <c r="D333" s="1258"/>
      <c r="E333" s="1258"/>
      <c r="F333" s="1258"/>
      <c r="G333" s="1258"/>
      <c r="H333" s="1258"/>
      <c r="I333" s="1258"/>
      <c r="J333" s="1258"/>
      <c r="K333" s="1258"/>
      <c r="L333" s="1258"/>
      <c r="M333" s="1258"/>
      <c r="N333" s="1258"/>
      <c r="O333" s="1258"/>
      <c r="P333" s="1258"/>
      <c r="Q333" s="1258"/>
      <c r="R333" s="1258"/>
      <c r="S333" s="1258"/>
      <c r="T333" s="1258"/>
      <c r="U333" s="1258"/>
      <c r="V333" s="1258"/>
      <c r="W333" s="1258"/>
      <c r="X333" s="1258"/>
      <c r="Y333" s="1258"/>
      <c r="Z333" s="1258"/>
      <c r="AA333" s="1258"/>
      <c r="AB333" s="1258"/>
      <c r="AC333" s="1258"/>
    </row>
    <row r="334" hidden="1">
      <c r="A334" s="1258"/>
      <c r="B334" s="1258"/>
      <c r="C334" s="1258"/>
      <c r="D334" s="1258"/>
      <c r="E334" s="1258"/>
      <c r="F334" s="1258"/>
      <c r="G334" s="1258"/>
      <c r="H334" s="1258"/>
      <c r="I334" s="1258"/>
      <c r="J334" s="1258"/>
      <c r="K334" s="1258"/>
      <c r="L334" s="1258"/>
      <c r="M334" s="1258"/>
      <c r="N334" s="1258"/>
      <c r="O334" s="1258"/>
      <c r="P334" s="1258"/>
      <c r="Q334" s="1258"/>
      <c r="R334" s="1258"/>
      <c r="S334" s="1258"/>
      <c r="T334" s="1258"/>
      <c r="U334" s="1258"/>
      <c r="V334" s="1258"/>
      <c r="W334" s="1258"/>
      <c r="X334" s="1258"/>
      <c r="Y334" s="1258"/>
      <c r="Z334" s="1258"/>
      <c r="AA334" s="1258"/>
      <c r="AB334" s="1258"/>
      <c r="AC334" s="1258"/>
    </row>
    <row r="335" hidden="1">
      <c r="A335" s="1258"/>
      <c r="B335" s="1258"/>
      <c r="C335" s="1258"/>
      <c r="D335" s="1258"/>
      <c r="E335" s="1258"/>
      <c r="F335" s="1258"/>
      <c r="G335" s="1258"/>
      <c r="H335" s="1258"/>
      <c r="I335" s="1258"/>
      <c r="J335" s="1258"/>
      <c r="K335" s="1258"/>
      <c r="L335" s="1258"/>
      <c r="M335" s="1258"/>
      <c r="N335" s="1258"/>
      <c r="O335" s="1258"/>
      <c r="P335" s="1258"/>
      <c r="Q335" s="1258"/>
      <c r="R335" s="1258"/>
      <c r="S335" s="1258"/>
      <c r="T335" s="1258"/>
      <c r="U335" s="1258"/>
      <c r="V335" s="1258"/>
      <c r="W335" s="1258"/>
      <c r="X335" s="1258"/>
      <c r="Y335" s="1258"/>
      <c r="Z335" s="1258"/>
      <c r="AA335" s="1258"/>
      <c r="AB335" s="1258"/>
      <c r="AC335" s="1258"/>
    </row>
    <row r="336" hidden="1">
      <c r="A336" s="1258"/>
      <c r="B336" s="1258"/>
      <c r="C336" s="1258"/>
      <c r="D336" s="1258"/>
      <c r="E336" s="1258"/>
      <c r="F336" s="1258"/>
      <c r="G336" s="1258"/>
      <c r="H336" s="1258"/>
      <c r="I336" s="1258"/>
      <c r="J336" s="1258"/>
      <c r="K336" s="1258"/>
      <c r="L336" s="1258"/>
      <c r="M336" s="1258"/>
      <c r="N336" s="1258"/>
      <c r="O336" s="1258"/>
      <c r="P336" s="1258"/>
      <c r="Q336" s="1258"/>
      <c r="R336" s="1258"/>
      <c r="S336" s="1258"/>
      <c r="T336" s="1258"/>
      <c r="U336" s="1258"/>
      <c r="V336" s="1258"/>
      <c r="W336" s="1258"/>
      <c r="X336" s="1258"/>
      <c r="Y336" s="1258"/>
      <c r="Z336" s="1258"/>
      <c r="AA336" s="1258"/>
      <c r="AB336" s="1258"/>
      <c r="AC336" s="1258"/>
    </row>
    <row r="337" hidden="1">
      <c r="A337" s="1258"/>
      <c r="B337" s="1258"/>
      <c r="C337" s="1258"/>
      <c r="D337" s="1258"/>
      <c r="E337" s="1258"/>
      <c r="F337" s="1258"/>
      <c r="G337" s="1258"/>
      <c r="H337" s="1258"/>
      <c r="I337" s="1258"/>
      <c r="J337" s="1258"/>
      <c r="K337" s="1258"/>
      <c r="L337" s="1258"/>
      <c r="M337" s="1258"/>
      <c r="N337" s="1258"/>
      <c r="O337" s="1258"/>
      <c r="P337" s="1258"/>
      <c r="Q337" s="1258"/>
      <c r="R337" s="1258"/>
      <c r="S337" s="1258"/>
      <c r="T337" s="1258"/>
      <c r="U337" s="1258"/>
      <c r="V337" s="1258"/>
      <c r="W337" s="1258"/>
      <c r="X337" s="1258"/>
      <c r="Y337" s="1258"/>
      <c r="Z337" s="1258"/>
      <c r="AA337" s="1258"/>
      <c r="AB337" s="1258"/>
      <c r="AC337" s="1258"/>
    </row>
    <row r="338" hidden="1">
      <c r="A338" s="1258"/>
      <c r="B338" s="1258"/>
      <c r="C338" s="1258"/>
      <c r="D338" s="1258"/>
      <c r="E338" s="1258"/>
      <c r="F338" s="1258"/>
      <c r="G338" s="1258"/>
      <c r="H338" s="1258"/>
      <c r="I338" s="1258"/>
      <c r="J338" s="1258"/>
      <c r="K338" s="1258"/>
      <c r="L338" s="1258"/>
      <c r="M338" s="1258"/>
      <c r="N338" s="1258"/>
      <c r="O338" s="1258"/>
      <c r="P338" s="1258"/>
      <c r="Q338" s="1258"/>
      <c r="R338" s="1258"/>
      <c r="S338" s="1258"/>
      <c r="T338" s="1258"/>
      <c r="U338" s="1258"/>
      <c r="V338" s="1258"/>
      <c r="W338" s="1258"/>
      <c r="X338" s="1258"/>
      <c r="Y338" s="1258"/>
      <c r="Z338" s="1258"/>
      <c r="AA338" s="1258"/>
      <c r="AB338" s="1258"/>
      <c r="AC338" s="1258"/>
    </row>
    <row r="339" hidden="1">
      <c r="A339" s="1258"/>
      <c r="B339" s="1258"/>
      <c r="C339" s="1258"/>
      <c r="D339" s="1258"/>
      <c r="E339" s="1258"/>
      <c r="F339" s="1258"/>
      <c r="G339" s="1258"/>
      <c r="H339" s="1258"/>
      <c r="I339" s="1258"/>
      <c r="J339" s="1258"/>
      <c r="K339" s="1258"/>
      <c r="L339" s="1258"/>
      <c r="M339" s="1258"/>
      <c r="N339" s="1258"/>
      <c r="O339" s="1258"/>
      <c r="P339" s="1258"/>
      <c r="Q339" s="1258"/>
      <c r="R339" s="1258"/>
      <c r="S339" s="1258"/>
      <c r="T339" s="1258"/>
      <c r="U339" s="1258"/>
      <c r="V339" s="1258"/>
      <c r="W339" s="1258"/>
      <c r="X339" s="1258"/>
      <c r="Y339" s="1258"/>
      <c r="Z339" s="1258"/>
      <c r="AA339" s="1258"/>
      <c r="AB339" s="1258"/>
      <c r="AC339" s="1258"/>
    </row>
    <row r="340" hidden="1">
      <c r="A340" s="1258"/>
      <c r="B340" s="1258"/>
      <c r="C340" s="1258"/>
      <c r="D340" s="1258"/>
      <c r="E340" s="1258"/>
      <c r="F340" s="1258"/>
      <c r="G340" s="1258"/>
      <c r="H340" s="1258"/>
      <c r="I340" s="1258"/>
      <c r="J340" s="1258"/>
      <c r="K340" s="1258"/>
      <c r="L340" s="1258"/>
      <c r="M340" s="1258"/>
      <c r="N340" s="1258"/>
      <c r="O340" s="1258"/>
      <c r="P340" s="1258"/>
      <c r="Q340" s="1258"/>
      <c r="R340" s="1258"/>
      <c r="S340" s="1258"/>
      <c r="T340" s="1258"/>
      <c r="U340" s="1258"/>
      <c r="V340" s="1258"/>
      <c r="W340" s="1258"/>
      <c r="X340" s="1258"/>
      <c r="Y340" s="1258"/>
      <c r="Z340" s="1258"/>
      <c r="AA340" s="1258"/>
      <c r="AB340" s="1258"/>
      <c r="AC340" s="1258"/>
    </row>
    <row r="341" hidden="1">
      <c r="A341" s="1258"/>
      <c r="B341" s="1258"/>
      <c r="C341" s="1258"/>
      <c r="D341" s="1258"/>
      <c r="E341" s="1258"/>
      <c r="F341" s="1258"/>
      <c r="G341" s="1258"/>
      <c r="H341" s="1258"/>
      <c r="I341" s="1258"/>
      <c r="J341" s="1258"/>
      <c r="K341" s="1258"/>
      <c r="L341" s="1258"/>
      <c r="M341" s="1258"/>
      <c r="N341" s="1258"/>
      <c r="O341" s="1258"/>
      <c r="P341" s="1258"/>
      <c r="Q341" s="1258"/>
      <c r="R341" s="1258"/>
      <c r="S341" s="1258"/>
      <c r="T341" s="1258"/>
      <c r="U341" s="1258"/>
      <c r="V341" s="1258"/>
      <c r="W341" s="1258"/>
      <c r="X341" s="1258"/>
      <c r="Y341" s="1258"/>
      <c r="Z341" s="1258"/>
      <c r="AA341" s="1258"/>
      <c r="AB341" s="1258"/>
      <c r="AC341" s="1258"/>
    </row>
    <row r="342" hidden="1">
      <c r="A342" s="1258"/>
      <c r="B342" s="1258"/>
      <c r="C342" s="1258"/>
      <c r="D342" s="1258"/>
      <c r="E342" s="1258"/>
      <c r="F342" s="1258"/>
      <c r="G342" s="1258"/>
      <c r="H342" s="1258"/>
      <c r="I342" s="1258"/>
      <c r="J342" s="1258"/>
      <c r="K342" s="1258"/>
      <c r="L342" s="1258"/>
      <c r="M342" s="1258"/>
      <c r="N342" s="1258"/>
      <c r="O342" s="1258"/>
      <c r="P342" s="1258"/>
      <c r="Q342" s="1258"/>
      <c r="R342" s="1258"/>
      <c r="S342" s="1258"/>
      <c r="T342" s="1258"/>
      <c r="U342" s="1258"/>
      <c r="V342" s="1258"/>
      <c r="W342" s="1258"/>
      <c r="X342" s="1258"/>
      <c r="Y342" s="1258"/>
      <c r="Z342" s="1258"/>
      <c r="AA342" s="1258"/>
      <c r="AB342" s="1258"/>
      <c r="AC342" s="1258"/>
    </row>
    <row r="343" hidden="1">
      <c r="A343" s="1258"/>
      <c r="B343" s="1258"/>
      <c r="C343" s="1258"/>
      <c r="D343" s="1258"/>
      <c r="E343" s="1258"/>
      <c r="F343" s="1258"/>
      <c r="G343" s="1258"/>
      <c r="H343" s="1258"/>
      <c r="I343" s="1258"/>
      <c r="J343" s="1258"/>
      <c r="K343" s="1258"/>
      <c r="L343" s="1258"/>
      <c r="M343" s="1258"/>
      <c r="N343" s="1258"/>
      <c r="O343" s="1258"/>
      <c r="P343" s="1258"/>
      <c r="Q343" s="1258"/>
      <c r="R343" s="1258"/>
      <c r="S343" s="1258"/>
      <c r="T343" s="1258"/>
      <c r="U343" s="1258"/>
      <c r="V343" s="1258"/>
      <c r="W343" s="1258"/>
      <c r="X343" s="1258"/>
      <c r="Y343" s="1258"/>
      <c r="Z343" s="1258"/>
      <c r="AA343" s="1258"/>
      <c r="AB343" s="1258"/>
      <c r="AC343" s="1258"/>
    </row>
    <row r="344" hidden="1">
      <c r="A344" s="1258"/>
      <c r="B344" s="1258"/>
      <c r="C344" s="1258"/>
      <c r="D344" s="1258"/>
      <c r="E344" s="1258"/>
      <c r="F344" s="1258"/>
      <c r="G344" s="1258"/>
      <c r="H344" s="1258"/>
      <c r="I344" s="1258"/>
      <c r="J344" s="1258"/>
      <c r="K344" s="1258"/>
      <c r="L344" s="1258"/>
      <c r="M344" s="1258"/>
      <c r="N344" s="1258"/>
      <c r="O344" s="1258"/>
      <c r="P344" s="1258"/>
      <c r="Q344" s="1258"/>
      <c r="R344" s="1258"/>
      <c r="S344" s="1258"/>
      <c r="T344" s="1258"/>
      <c r="U344" s="1258"/>
      <c r="V344" s="1258"/>
      <c r="W344" s="1258"/>
      <c r="X344" s="1258"/>
      <c r="Y344" s="1258"/>
      <c r="Z344" s="1258"/>
      <c r="AA344" s="1258"/>
      <c r="AB344" s="1258"/>
      <c r="AC344" s="1258"/>
    </row>
    <row r="345" hidden="1">
      <c r="A345" s="1258"/>
      <c r="B345" s="1258"/>
      <c r="C345" s="1258"/>
      <c r="D345" s="1258"/>
      <c r="E345" s="1258"/>
      <c r="F345" s="1258"/>
      <c r="G345" s="1258"/>
      <c r="H345" s="1258"/>
      <c r="I345" s="1258"/>
      <c r="J345" s="1258"/>
      <c r="K345" s="1258"/>
      <c r="L345" s="1258"/>
      <c r="M345" s="1258"/>
      <c r="N345" s="1258"/>
      <c r="O345" s="1258"/>
      <c r="P345" s="1258"/>
      <c r="Q345" s="1258"/>
      <c r="R345" s="1258"/>
      <c r="S345" s="1258"/>
      <c r="T345" s="1258"/>
      <c r="U345" s="1258"/>
      <c r="V345" s="1258"/>
      <c r="W345" s="1258"/>
      <c r="X345" s="1258"/>
      <c r="Y345" s="1258"/>
      <c r="Z345" s="1258"/>
      <c r="AA345" s="1258"/>
      <c r="AB345" s="1258"/>
      <c r="AC345" s="1258"/>
    </row>
    <row r="346" hidden="1">
      <c r="A346" s="1258"/>
      <c r="B346" s="1258"/>
      <c r="C346" s="1258"/>
      <c r="D346" s="1258"/>
      <c r="E346" s="1258"/>
      <c r="F346" s="1258"/>
      <c r="G346" s="1258"/>
      <c r="H346" s="1258"/>
      <c r="I346" s="1258"/>
      <c r="J346" s="1258"/>
      <c r="K346" s="1258"/>
      <c r="L346" s="1258"/>
      <c r="M346" s="1258"/>
      <c r="N346" s="1258"/>
      <c r="O346" s="1258"/>
      <c r="P346" s="1258"/>
      <c r="Q346" s="1258"/>
      <c r="R346" s="1258"/>
      <c r="S346" s="1258"/>
      <c r="T346" s="1258"/>
      <c r="U346" s="1258"/>
      <c r="V346" s="1258"/>
      <c r="W346" s="1258"/>
      <c r="X346" s="1258"/>
      <c r="Y346" s="1258"/>
      <c r="Z346" s="1258"/>
      <c r="AA346" s="1258"/>
      <c r="AB346" s="1258"/>
      <c r="AC346" s="1258"/>
    </row>
    <row r="347" hidden="1">
      <c r="A347" s="1258"/>
      <c r="B347" s="1258"/>
      <c r="C347" s="1258"/>
      <c r="D347" s="1258"/>
      <c r="E347" s="1258"/>
      <c r="F347" s="1258"/>
      <c r="G347" s="1258"/>
      <c r="H347" s="1258"/>
      <c r="I347" s="1258"/>
      <c r="J347" s="1258"/>
      <c r="K347" s="1258"/>
      <c r="L347" s="1258"/>
      <c r="M347" s="1258"/>
      <c r="N347" s="1258"/>
      <c r="O347" s="1258"/>
      <c r="P347" s="1258"/>
      <c r="Q347" s="1258"/>
      <c r="R347" s="1258"/>
      <c r="S347" s="1258"/>
      <c r="T347" s="1258"/>
      <c r="U347" s="1258"/>
      <c r="V347" s="1258"/>
      <c r="W347" s="1258"/>
      <c r="X347" s="1258"/>
      <c r="Y347" s="1258"/>
      <c r="Z347" s="1258"/>
      <c r="AA347" s="1258"/>
      <c r="AB347" s="1258"/>
      <c r="AC347" s="1258"/>
    </row>
    <row r="348" hidden="1">
      <c r="A348" s="1258"/>
      <c r="B348" s="1258"/>
      <c r="C348" s="1258"/>
      <c r="D348" s="1258"/>
      <c r="E348" s="1258"/>
      <c r="F348" s="1258"/>
      <c r="G348" s="1258"/>
      <c r="H348" s="1258"/>
      <c r="I348" s="1258"/>
      <c r="J348" s="1258"/>
      <c r="K348" s="1258"/>
      <c r="L348" s="1258"/>
      <c r="M348" s="1258"/>
      <c r="N348" s="1258"/>
      <c r="O348" s="1258"/>
      <c r="P348" s="1258"/>
      <c r="Q348" s="1258"/>
      <c r="R348" s="1258"/>
      <c r="S348" s="1258"/>
      <c r="T348" s="1258"/>
      <c r="U348" s="1258"/>
      <c r="V348" s="1258"/>
      <c r="W348" s="1258"/>
      <c r="X348" s="1258"/>
      <c r="Y348" s="1258"/>
      <c r="Z348" s="1258"/>
      <c r="AA348" s="1258"/>
      <c r="AB348" s="1258"/>
      <c r="AC348" s="1258"/>
    </row>
    <row r="349" hidden="1">
      <c r="A349" s="1258"/>
      <c r="B349" s="1258"/>
      <c r="C349" s="1258"/>
      <c r="D349" s="1258"/>
      <c r="E349" s="1258"/>
      <c r="F349" s="1258"/>
      <c r="G349" s="1258"/>
      <c r="H349" s="1258"/>
      <c r="I349" s="1258"/>
      <c r="J349" s="1258"/>
      <c r="K349" s="1258"/>
      <c r="L349" s="1258"/>
      <c r="M349" s="1258"/>
      <c r="N349" s="1258"/>
      <c r="O349" s="1258"/>
      <c r="P349" s="1258"/>
      <c r="Q349" s="1258"/>
      <c r="R349" s="1258"/>
      <c r="S349" s="1258"/>
      <c r="T349" s="1258"/>
      <c r="U349" s="1258"/>
      <c r="V349" s="1258"/>
      <c r="W349" s="1258"/>
      <c r="X349" s="1258"/>
      <c r="Y349" s="1258"/>
      <c r="Z349" s="1258"/>
      <c r="AA349" s="1258"/>
      <c r="AB349" s="1258"/>
      <c r="AC349" s="1258"/>
    </row>
    <row r="350" hidden="1">
      <c r="A350" s="1258"/>
      <c r="B350" s="1258"/>
      <c r="C350" s="1258"/>
      <c r="D350" s="1258"/>
      <c r="E350" s="1258"/>
      <c r="F350" s="1258"/>
      <c r="G350" s="1258"/>
      <c r="H350" s="1258"/>
      <c r="I350" s="1258"/>
      <c r="J350" s="1258"/>
      <c r="K350" s="1258"/>
      <c r="L350" s="1258"/>
      <c r="M350" s="1258"/>
      <c r="N350" s="1258"/>
      <c r="O350" s="1258"/>
      <c r="P350" s="1258"/>
      <c r="Q350" s="1258"/>
      <c r="R350" s="1258"/>
      <c r="S350" s="1258"/>
      <c r="T350" s="1258"/>
      <c r="U350" s="1258"/>
      <c r="V350" s="1258"/>
      <c r="W350" s="1258"/>
      <c r="X350" s="1258"/>
      <c r="Y350" s="1258"/>
      <c r="Z350" s="1258"/>
      <c r="AA350" s="1258"/>
      <c r="AB350" s="1258"/>
      <c r="AC350" s="1258"/>
    </row>
    <row r="351" hidden="1">
      <c r="A351" s="1258"/>
      <c r="B351" s="1258"/>
      <c r="C351" s="1258"/>
      <c r="D351" s="1258"/>
      <c r="E351" s="1258"/>
      <c r="F351" s="1258"/>
      <c r="G351" s="1258"/>
      <c r="H351" s="1258"/>
      <c r="I351" s="1258"/>
      <c r="J351" s="1258"/>
      <c r="K351" s="1258"/>
      <c r="L351" s="1258"/>
      <c r="M351" s="1258"/>
      <c r="N351" s="1258"/>
      <c r="O351" s="1258"/>
      <c r="P351" s="1258"/>
      <c r="Q351" s="1258"/>
      <c r="R351" s="1258"/>
      <c r="S351" s="1258"/>
      <c r="T351" s="1258"/>
      <c r="U351" s="1258"/>
      <c r="V351" s="1258"/>
      <c r="W351" s="1258"/>
      <c r="X351" s="1258"/>
      <c r="Y351" s="1258"/>
      <c r="Z351" s="1258"/>
      <c r="AA351" s="1258"/>
      <c r="AB351" s="1258"/>
      <c r="AC351" s="1258"/>
    </row>
    <row r="352" hidden="1">
      <c r="A352" s="1258"/>
      <c r="B352" s="1258"/>
      <c r="C352" s="1258"/>
      <c r="D352" s="1258"/>
      <c r="E352" s="1258"/>
      <c r="F352" s="1258"/>
      <c r="G352" s="1258"/>
      <c r="H352" s="1258"/>
      <c r="I352" s="1258"/>
      <c r="J352" s="1258"/>
      <c r="K352" s="1258"/>
      <c r="L352" s="1258"/>
      <c r="M352" s="1258"/>
      <c r="N352" s="1258"/>
      <c r="O352" s="1258"/>
      <c r="P352" s="1258"/>
      <c r="Q352" s="1258"/>
      <c r="R352" s="1258"/>
      <c r="S352" s="1258"/>
      <c r="T352" s="1258"/>
      <c r="U352" s="1258"/>
      <c r="V352" s="1258"/>
      <c r="W352" s="1258"/>
      <c r="X352" s="1258"/>
      <c r="Y352" s="1258"/>
      <c r="Z352" s="1258"/>
      <c r="AA352" s="1258"/>
      <c r="AB352" s="1258"/>
      <c r="AC352" s="1258"/>
    </row>
    <row r="353" hidden="1">
      <c r="A353" s="1258"/>
      <c r="B353" s="1258"/>
      <c r="C353" s="1258"/>
      <c r="D353" s="1258"/>
      <c r="E353" s="1258"/>
      <c r="F353" s="1258"/>
      <c r="G353" s="1258"/>
      <c r="H353" s="1258"/>
      <c r="I353" s="1258"/>
      <c r="J353" s="1258"/>
      <c r="K353" s="1258"/>
      <c r="L353" s="1258"/>
      <c r="M353" s="1258"/>
      <c r="N353" s="1258"/>
      <c r="O353" s="1258"/>
      <c r="P353" s="1258"/>
      <c r="Q353" s="1258"/>
      <c r="R353" s="1258"/>
      <c r="S353" s="1258"/>
      <c r="T353" s="1258"/>
      <c r="U353" s="1258"/>
      <c r="V353" s="1258"/>
      <c r="W353" s="1258"/>
      <c r="X353" s="1258"/>
      <c r="Y353" s="1258"/>
      <c r="Z353" s="1258"/>
      <c r="AA353" s="1258"/>
      <c r="AB353" s="1258"/>
      <c r="AC353" s="1258"/>
    </row>
    <row r="354" hidden="1">
      <c r="A354" s="1258"/>
      <c r="B354" s="1258"/>
      <c r="C354" s="1258"/>
      <c r="D354" s="1258"/>
      <c r="E354" s="1258"/>
      <c r="F354" s="1258"/>
      <c r="G354" s="1258"/>
      <c r="H354" s="1258"/>
      <c r="I354" s="1258"/>
      <c r="J354" s="1258"/>
      <c r="K354" s="1258"/>
      <c r="L354" s="1258"/>
      <c r="M354" s="1258"/>
      <c r="N354" s="1258"/>
      <c r="O354" s="1258"/>
      <c r="P354" s="1258"/>
      <c r="Q354" s="1258"/>
      <c r="R354" s="1258"/>
      <c r="S354" s="1258"/>
      <c r="T354" s="1258"/>
      <c r="U354" s="1258"/>
      <c r="V354" s="1258"/>
      <c r="W354" s="1258"/>
      <c r="X354" s="1258"/>
      <c r="Y354" s="1258"/>
      <c r="Z354" s="1258"/>
      <c r="AA354" s="1258"/>
      <c r="AB354" s="1258"/>
      <c r="AC354" s="1258"/>
    </row>
    <row r="355" hidden="1">
      <c r="A355" s="1258"/>
      <c r="B355" s="1258"/>
      <c r="C355" s="1258"/>
      <c r="D355" s="1258"/>
      <c r="E355" s="1258"/>
      <c r="F355" s="1258"/>
      <c r="G355" s="1258"/>
      <c r="H355" s="1258"/>
      <c r="I355" s="1258"/>
      <c r="J355" s="1258"/>
      <c r="K355" s="1258"/>
      <c r="L355" s="1258"/>
      <c r="M355" s="1258"/>
      <c r="N355" s="1258"/>
      <c r="O355" s="1258"/>
      <c r="P355" s="1258"/>
      <c r="Q355" s="1258"/>
      <c r="R355" s="1258"/>
      <c r="S355" s="1258"/>
      <c r="T355" s="1258"/>
      <c r="U355" s="1258"/>
      <c r="V355" s="1258"/>
      <c r="W355" s="1258"/>
      <c r="X355" s="1258"/>
      <c r="Y355" s="1258"/>
      <c r="Z355" s="1258"/>
      <c r="AA355" s="1258"/>
      <c r="AB355" s="1258"/>
      <c r="AC355" s="1258"/>
    </row>
    <row r="356" hidden="1">
      <c r="A356" s="1258"/>
      <c r="B356" s="1258"/>
      <c r="C356" s="1258"/>
      <c r="D356" s="1258"/>
      <c r="E356" s="1258"/>
      <c r="F356" s="1258"/>
      <c r="G356" s="1258"/>
      <c r="H356" s="1258"/>
      <c r="I356" s="1258"/>
      <c r="J356" s="1258"/>
      <c r="K356" s="1258"/>
      <c r="L356" s="1258"/>
      <c r="M356" s="1258"/>
      <c r="N356" s="1258"/>
      <c r="O356" s="1258"/>
      <c r="P356" s="1258"/>
      <c r="Q356" s="1258"/>
      <c r="R356" s="1258"/>
      <c r="S356" s="1258"/>
      <c r="T356" s="1258"/>
      <c r="U356" s="1258"/>
      <c r="V356" s="1258"/>
      <c r="W356" s="1258"/>
      <c r="X356" s="1258"/>
      <c r="Y356" s="1258"/>
      <c r="Z356" s="1258"/>
      <c r="AA356" s="1258"/>
      <c r="AB356" s="1258"/>
      <c r="AC356" s="1258"/>
    </row>
    <row r="357" hidden="1">
      <c r="A357" s="1258"/>
      <c r="B357" s="1258"/>
      <c r="C357" s="1258"/>
      <c r="D357" s="1258"/>
      <c r="E357" s="1258"/>
      <c r="F357" s="1258"/>
      <c r="G357" s="1258"/>
      <c r="H357" s="1258"/>
      <c r="I357" s="1258"/>
      <c r="J357" s="1258"/>
      <c r="K357" s="1258"/>
      <c r="L357" s="1258"/>
      <c r="M357" s="1258"/>
      <c r="N357" s="1258"/>
      <c r="O357" s="1258"/>
      <c r="P357" s="1258"/>
      <c r="Q357" s="1258"/>
      <c r="R357" s="1258"/>
      <c r="S357" s="1258"/>
      <c r="T357" s="1258"/>
      <c r="U357" s="1258"/>
      <c r="V357" s="1258"/>
      <c r="W357" s="1258"/>
      <c r="X357" s="1258"/>
      <c r="Y357" s="1258"/>
      <c r="Z357" s="1258"/>
      <c r="AA357" s="1258"/>
      <c r="AB357" s="1258"/>
      <c r="AC357" s="1258"/>
    </row>
    <row r="358" hidden="1">
      <c r="A358" s="1258"/>
      <c r="B358" s="1258"/>
      <c r="C358" s="1258"/>
      <c r="D358" s="1258"/>
      <c r="E358" s="1258"/>
      <c r="F358" s="1258"/>
      <c r="G358" s="1258"/>
      <c r="H358" s="1258"/>
      <c r="I358" s="1258"/>
      <c r="J358" s="1258"/>
      <c r="K358" s="1258"/>
      <c r="L358" s="1258"/>
      <c r="M358" s="1258"/>
      <c r="N358" s="1258"/>
      <c r="O358" s="1258"/>
      <c r="P358" s="1258"/>
      <c r="Q358" s="1258"/>
      <c r="R358" s="1258"/>
      <c r="S358" s="1258"/>
      <c r="T358" s="1258"/>
      <c r="U358" s="1258"/>
      <c r="V358" s="1258"/>
      <c r="W358" s="1258"/>
      <c r="X358" s="1258"/>
      <c r="Y358" s="1258"/>
      <c r="Z358" s="1258"/>
      <c r="AA358" s="1258"/>
      <c r="AB358" s="1258"/>
      <c r="AC358" s="1258"/>
    </row>
    <row r="359" hidden="1">
      <c r="A359" s="1258"/>
      <c r="B359" s="1258"/>
      <c r="C359" s="1258"/>
      <c r="D359" s="1258"/>
      <c r="E359" s="1258"/>
      <c r="F359" s="1258"/>
      <c r="G359" s="1258"/>
      <c r="H359" s="1258"/>
      <c r="I359" s="1258"/>
      <c r="J359" s="1258"/>
      <c r="K359" s="1258"/>
      <c r="L359" s="1258"/>
      <c r="M359" s="1258"/>
      <c r="N359" s="1258"/>
      <c r="O359" s="1258"/>
      <c r="P359" s="1258"/>
      <c r="Q359" s="1258"/>
      <c r="R359" s="1258"/>
      <c r="S359" s="1258"/>
      <c r="T359" s="1258"/>
      <c r="U359" s="1258"/>
      <c r="V359" s="1258"/>
      <c r="W359" s="1258"/>
      <c r="X359" s="1258"/>
      <c r="Y359" s="1258"/>
      <c r="Z359" s="1258"/>
      <c r="AA359" s="1258"/>
      <c r="AB359" s="1258"/>
      <c r="AC359" s="1258"/>
    </row>
    <row r="360" hidden="1">
      <c r="A360" s="1258"/>
      <c r="B360" s="1258"/>
      <c r="C360" s="1258"/>
      <c r="D360" s="1258"/>
      <c r="E360" s="1258"/>
      <c r="F360" s="1258"/>
      <c r="G360" s="1258"/>
      <c r="H360" s="1258"/>
      <c r="I360" s="1258"/>
      <c r="J360" s="1258"/>
      <c r="K360" s="1258"/>
      <c r="L360" s="1258"/>
      <c r="M360" s="1258"/>
      <c r="N360" s="1258"/>
      <c r="O360" s="1258"/>
      <c r="P360" s="1258"/>
      <c r="Q360" s="1258"/>
      <c r="R360" s="1258"/>
      <c r="S360" s="1258"/>
      <c r="T360" s="1258"/>
      <c r="U360" s="1258"/>
      <c r="V360" s="1258"/>
      <c r="W360" s="1258"/>
      <c r="X360" s="1258"/>
      <c r="Y360" s="1258"/>
      <c r="Z360" s="1258"/>
      <c r="AA360" s="1258"/>
      <c r="AB360" s="1258"/>
      <c r="AC360" s="1258"/>
    </row>
    <row r="361" hidden="1">
      <c r="A361" s="1258"/>
      <c r="B361" s="1258"/>
      <c r="C361" s="1258"/>
      <c r="D361" s="1258"/>
      <c r="E361" s="1258"/>
      <c r="F361" s="1258"/>
      <c r="G361" s="1258"/>
      <c r="H361" s="1258"/>
      <c r="I361" s="1258"/>
      <c r="J361" s="1258"/>
      <c r="K361" s="1258"/>
      <c r="L361" s="1258"/>
      <c r="M361" s="1258"/>
      <c r="N361" s="1258"/>
      <c r="O361" s="1258"/>
      <c r="P361" s="1258"/>
      <c r="Q361" s="1258"/>
      <c r="R361" s="1258"/>
      <c r="S361" s="1258"/>
      <c r="T361" s="1258"/>
      <c r="U361" s="1258"/>
      <c r="V361" s="1258"/>
      <c r="W361" s="1258"/>
      <c r="X361" s="1258"/>
      <c r="Y361" s="1258"/>
      <c r="Z361" s="1258"/>
      <c r="AA361" s="1258"/>
      <c r="AB361" s="1258"/>
      <c r="AC361" s="1258"/>
    </row>
    <row r="362" hidden="1">
      <c r="A362" s="1258"/>
      <c r="B362" s="1258"/>
      <c r="C362" s="1258"/>
      <c r="D362" s="1258"/>
      <c r="E362" s="1258"/>
      <c r="F362" s="1258"/>
      <c r="G362" s="1258"/>
      <c r="H362" s="1258"/>
      <c r="I362" s="1258"/>
      <c r="J362" s="1258"/>
      <c r="K362" s="1258"/>
      <c r="L362" s="1258"/>
      <c r="M362" s="1258"/>
      <c r="N362" s="1258"/>
      <c r="O362" s="1258"/>
      <c r="P362" s="1258"/>
      <c r="Q362" s="1258"/>
      <c r="R362" s="1258"/>
      <c r="S362" s="1258"/>
      <c r="T362" s="1258"/>
      <c r="U362" s="1258"/>
      <c r="V362" s="1258"/>
      <c r="W362" s="1258"/>
      <c r="X362" s="1258"/>
      <c r="Y362" s="1258"/>
      <c r="Z362" s="1258"/>
      <c r="AA362" s="1258"/>
      <c r="AB362" s="1258"/>
      <c r="AC362" s="1258"/>
    </row>
    <row r="363" hidden="1">
      <c r="A363" s="1258"/>
      <c r="B363" s="1258"/>
      <c r="C363" s="1258"/>
      <c r="D363" s="1258"/>
      <c r="E363" s="1258"/>
      <c r="F363" s="1258"/>
      <c r="G363" s="1258"/>
      <c r="H363" s="1258"/>
      <c r="I363" s="1258"/>
      <c r="J363" s="1258"/>
      <c r="K363" s="1258"/>
      <c r="L363" s="1258"/>
      <c r="M363" s="1258"/>
      <c r="N363" s="1258"/>
      <c r="O363" s="1258"/>
      <c r="P363" s="1258"/>
      <c r="Q363" s="1258"/>
      <c r="R363" s="1258"/>
      <c r="S363" s="1258"/>
      <c r="T363" s="1258"/>
      <c r="U363" s="1258"/>
      <c r="V363" s="1258"/>
      <c r="W363" s="1258"/>
      <c r="X363" s="1258"/>
      <c r="Y363" s="1258"/>
      <c r="Z363" s="1258"/>
      <c r="AA363" s="1258"/>
      <c r="AB363" s="1258"/>
      <c r="AC363" s="1258"/>
    </row>
    <row r="364" hidden="1">
      <c r="A364" s="1258"/>
      <c r="B364" s="1258"/>
      <c r="C364" s="1258"/>
      <c r="D364" s="1258"/>
      <c r="E364" s="1258"/>
      <c r="F364" s="1258"/>
      <c r="G364" s="1258"/>
      <c r="H364" s="1258"/>
      <c r="I364" s="1258"/>
      <c r="J364" s="1258"/>
      <c r="K364" s="1258"/>
      <c r="L364" s="1258"/>
      <c r="M364" s="1258"/>
      <c r="N364" s="1258"/>
      <c r="O364" s="1258"/>
      <c r="P364" s="1258"/>
      <c r="Q364" s="1258"/>
      <c r="R364" s="1258"/>
      <c r="S364" s="1258"/>
      <c r="T364" s="1258"/>
      <c r="U364" s="1258"/>
      <c r="V364" s="1258"/>
      <c r="W364" s="1258"/>
      <c r="X364" s="1258"/>
      <c r="Y364" s="1258"/>
      <c r="Z364" s="1258"/>
      <c r="AA364" s="1258"/>
      <c r="AB364" s="1258"/>
      <c r="AC364" s="1258"/>
    </row>
    <row r="365" hidden="1">
      <c r="A365" s="1258"/>
      <c r="B365" s="1258"/>
      <c r="C365" s="1258"/>
      <c r="D365" s="1258"/>
      <c r="E365" s="1258"/>
      <c r="F365" s="1258"/>
      <c r="G365" s="1258"/>
      <c r="H365" s="1258"/>
      <c r="I365" s="1258"/>
      <c r="J365" s="1258"/>
      <c r="K365" s="1258"/>
      <c r="L365" s="1258"/>
      <c r="M365" s="1258"/>
      <c r="N365" s="1258"/>
      <c r="O365" s="1258"/>
      <c r="P365" s="1258"/>
      <c r="Q365" s="1258"/>
      <c r="R365" s="1258"/>
      <c r="S365" s="1258"/>
      <c r="T365" s="1258"/>
      <c r="U365" s="1258"/>
      <c r="V365" s="1258"/>
      <c r="W365" s="1258"/>
      <c r="X365" s="1258"/>
      <c r="Y365" s="1258"/>
      <c r="Z365" s="1258"/>
      <c r="AA365" s="1258"/>
      <c r="AB365" s="1258"/>
      <c r="AC365" s="1258"/>
    </row>
    <row r="366" hidden="1">
      <c r="A366" s="1258"/>
      <c r="B366" s="1258"/>
      <c r="C366" s="1258"/>
      <c r="D366" s="1258"/>
      <c r="E366" s="1258"/>
      <c r="F366" s="1258"/>
      <c r="G366" s="1258"/>
      <c r="H366" s="1258"/>
      <c r="I366" s="1258"/>
      <c r="J366" s="1258"/>
      <c r="K366" s="1258"/>
      <c r="L366" s="1258"/>
      <c r="M366" s="1258"/>
      <c r="N366" s="1258"/>
      <c r="O366" s="1258"/>
      <c r="P366" s="1258"/>
      <c r="Q366" s="1258"/>
      <c r="R366" s="1258"/>
      <c r="S366" s="1258"/>
      <c r="T366" s="1258"/>
      <c r="U366" s="1258"/>
      <c r="V366" s="1258"/>
      <c r="W366" s="1258"/>
      <c r="X366" s="1258"/>
      <c r="Y366" s="1258"/>
      <c r="Z366" s="1258"/>
      <c r="AA366" s="1258"/>
      <c r="AB366" s="1258"/>
      <c r="AC366" s="1258"/>
    </row>
    <row r="367" hidden="1">
      <c r="A367" s="1258"/>
      <c r="B367" s="1258"/>
      <c r="C367" s="1258"/>
      <c r="D367" s="1258"/>
      <c r="E367" s="1258"/>
      <c r="F367" s="1258"/>
      <c r="G367" s="1258"/>
      <c r="H367" s="1258"/>
      <c r="I367" s="1258"/>
      <c r="J367" s="1258"/>
      <c r="K367" s="1258"/>
      <c r="L367" s="1258"/>
      <c r="M367" s="1258"/>
      <c r="N367" s="1258"/>
      <c r="O367" s="1258"/>
      <c r="P367" s="1258"/>
      <c r="Q367" s="1258"/>
      <c r="R367" s="1258"/>
      <c r="S367" s="1258"/>
      <c r="T367" s="1258"/>
      <c r="U367" s="1258"/>
      <c r="V367" s="1258"/>
      <c r="W367" s="1258"/>
      <c r="X367" s="1258"/>
      <c r="Y367" s="1258"/>
      <c r="Z367" s="1258"/>
      <c r="AA367" s="1258"/>
      <c r="AB367" s="1258"/>
      <c r="AC367" s="1258"/>
    </row>
    <row r="368" hidden="1">
      <c r="A368" s="1258"/>
      <c r="B368" s="1258"/>
      <c r="C368" s="1258"/>
      <c r="D368" s="1258"/>
      <c r="E368" s="1258"/>
      <c r="F368" s="1258"/>
      <c r="G368" s="1258"/>
      <c r="H368" s="1258"/>
      <c r="I368" s="1258"/>
      <c r="J368" s="1258"/>
      <c r="K368" s="1258"/>
      <c r="L368" s="1258"/>
      <c r="M368" s="1258"/>
      <c r="N368" s="1258"/>
      <c r="O368" s="1258"/>
      <c r="P368" s="1258"/>
      <c r="Q368" s="1258"/>
      <c r="R368" s="1258"/>
      <c r="S368" s="1258"/>
      <c r="T368" s="1258"/>
      <c r="U368" s="1258"/>
      <c r="V368" s="1258"/>
      <c r="W368" s="1258"/>
      <c r="X368" s="1258"/>
      <c r="Y368" s="1258"/>
      <c r="Z368" s="1258"/>
      <c r="AA368" s="1258"/>
      <c r="AB368" s="1258"/>
      <c r="AC368" s="1258"/>
    </row>
    <row r="369" hidden="1">
      <c r="A369" s="1258"/>
      <c r="B369" s="1258"/>
      <c r="C369" s="1258"/>
      <c r="D369" s="1258"/>
      <c r="E369" s="1258"/>
      <c r="F369" s="1258"/>
      <c r="G369" s="1258"/>
      <c r="H369" s="1258"/>
      <c r="I369" s="1258"/>
      <c r="J369" s="1258"/>
      <c r="K369" s="1258"/>
      <c r="L369" s="1258"/>
      <c r="M369" s="1258"/>
      <c r="N369" s="1258"/>
      <c r="O369" s="1258"/>
      <c r="P369" s="1258"/>
      <c r="Q369" s="1258"/>
      <c r="R369" s="1258"/>
      <c r="S369" s="1258"/>
      <c r="T369" s="1258"/>
      <c r="U369" s="1258"/>
      <c r="V369" s="1258"/>
      <c r="W369" s="1258"/>
      <c r="X369" s="1258"/>
      <c r="Y369" s="1258"/>
      <c r="Z369" s="1258"/>
      <c r="AA369" s="1258"/>
      <c r="AB369" s="1258"/>
      <c r="AC369" s="1258"/>
    </row>
    <row r="370" hidden="1">
      <c r="A370" s="1258"/>
      <c r="B370" s="1258"/>
      <c r="C370" s="1258"/>
      <c r="D370" s="1258"/>
      <c r="E370" s="1258"/>
      <c r="F370" s="1258"/>
      <c r="G370" s="1258"/>
      <c r="H370" s="1258"/>
      <c r="I370" s="1258"/>
      <c r="J370" s="1258"/>
      <c r="K370" s="1258"/>
      <c r="L370" s="1258"/>
      <c r="M370" s="1258"/>
      <c r="N370" s="1258"/>
      <c r="O370" s="1258"/>
      <c r="P370" s="1258"/>
      <c r="Q370" s="1258"/>
      <c r="R370" s="1258"/>
      <c r="S370" s="1258"/>
      <c r="T370" s="1258"/>
      <c r="U370" s="1258"/>
      <c r="V370" s="1258"/>
      <c r="W370" s="1258"/>
      <c r="X370" s="1258"/>
      <c r="Y370" s="1258"/>
      <c r="Z370" s="1258"/>
      <c r="AA370" s="1258"/>
      <c r="AB370" s="1258"/>
      <c r="AC370" s="1258"/>
    </row>
    <row r="371" hidden="1">
      <c r="A371" s="1258"/>
      <c r="B371" s="1258"/>
      <c r="C371" s="1258"/>
      <c r="D371" s="1258"/>
      <c r="E371" s="1258"/>
      <c r="F371" s="1258"/>
      <c r="G371" s="1258"/>
      <c r="H371" s="1258"/>
      <c r="I371" s="1258"/>
      <c r="J371" s="1258"/>
      <c r="K371" s="1258"/>
      <c r="L371" s="1258"/>
      <c r="M371" s="1258"/>
      <c r="N371" s="1258"/>
      <c r="O371" s="1258"/>
      <c r="P371" s="1258"/>
      <c r="Q371" s="1258"/>
      <c r="R371" s="1258"/>
      <c r="S371" s="1258"/>
      <c r="T371" s="1258"/>
      <c r="U371" s="1258"/>
      <c r="V371" s="1258"/>
      <c r="W371" s="1258"/>
      <c r="X371" s="1258"/>
      <c r="Y371" s="1258"/>
      <c r="Z371" s="1258"/>
      <c r="AA371" s="1258"/>
      <c r="AB371" s="1258"/>
      <c r="AC371" s="1258"/>
    </row>
    <row r="372" hidden="1">
      <c r="A372" s="1258"/>
      <c r="B372" s="1258"/>
      <c r="C372" s="1258"/>
      <c r="D372" s="1258"/>
      <c r="E372" s="1258"/>
      <c r="F372" s="1258"/>
      <c r="G372" s="1258"/>
      <c r="H372" s="1258"/>
      <c r="I372" s="1258"/>
      <c r="J372" s="1258"/>
      <c r="K372" s="1258"/>
      <c r="L372" s="1258"/>
      <c r="M372" s="1258"/>
      <c r="N372" s="1258"/>
      <c r="O372" s="1258"/>
      <c r="P372" s="1258"/>
      <c r="Q372" s="1258"/>
      <c r="R372" s="1258"/>
      <c r="S372" s="1258"/>
      <c r="T372" s="1258"/>
      <c r="U372" s="1258"/>
      <c r="V372" s="1258"/>
      <c r="W372" s="1258"/>
      <c r="X372" s="1258"/>
      <c r="Y372" s="1258"/>
      <c r="Z372" s="1258"/>
      <c r="AA372" s="1258"/>
      <c r="AB372" s="1258"/>
      <c r="AC372" s="1258"/>
    </row>
    <row r="373" hidden="1">
      <c r="A373" s="1258"/>
      <c r="B373" s="1258"/>
      <c r="C373" s="1258"/>
      <c r="D373" s="1258"/>
      <c r="E373" s="1258"/>
      <c r="F373" s="1258"/>
      <c r="G373" s="1258"/>
      <c r="H373" s="1258"/>
      <c r="I373" s="1258"/>
      <c r="J373" s="1258"/>
      <c r="K373" s="1258"/>
      <c r="L373" s="1258"/>
      <c r="M373" s="1258"/>
      <c r="N373" s="1258"/>
      <c r="O373" s="1258"/>
      <c r="P373" s="1258"/>
      <c r="Q373" s="1258"/>
      <c r="R373" s="1258"/>
      <c r="S373" s="1258"/>
      <c r="T373" s="1258"/>
      <c r="U373" s="1258"/>
      <c r="V373" s="1258"/>
      <c r="W373" s="1258"/>
      <c r="X373" s="1258"/>
      <c r="Y373" s="1258"/>
      <c r="Z373" s="1258"/>
      <c r="AA373" s="1258"/>
      <c r="AB373" s="1258"/>
      <c r="AC373" s="1258"/>
    </row>
    <row r="374" hidden="1">
      <c r="A374" s="1258"/>
      <c r="B374" s="1258"/>
      <c r="C374" s="1258"/>
      <c r="D374" s="1258"/>
      <c r="E374" s="1258"/>
      <c r="F374" s="1258"/>
      <c r="G374" s="1258"/>
      <c r="H374" s="1258"/>
      <c r="I374" s="1258"/>
      <c r="J374" s="1258"/>
      <c r="K374" s="1258"/>
      <c r="L374" s="1258"/>
      <c r="M374" s="1258"/>
      <c r="N374" s="1258"/>
      <c r="O374" s="1258"/>
      <c r="P374" s="1258"/>
      <c r="Q374" s="1258"/>
      <c r="R374" s="1258"/>
      <c r="S374" s="1258"/>
      <c r="T374" s="1258"/>
      <c r="U374" s="1258"/>
      <c r="V374" s="1258"/>
      <c r="W374" s="1258"/>
      <c r="X374" s="1258"/>
      <c r="Y374" s="1258"/>
      <c r="Z374" s="1258"/>
      <c r="AA374" s="1258"/>
      <c r="AB374" s="1258"/>
      <c r="AC374" s="1258"/>
    </row>
    <row r="375" hidden="1">
      <c r="A375" s="1258"/>
      <c r="B375" s="1258"/>
      <c r="C375" s="1258"/>
      <c r="D375" s="1258"/>
      <c r="E375" s="1258"/>
      <c r="F375" s="1258"/>
      <c r="G375" s="1258"/>
      <c r="H375" s="1258"/>
      <c r="I375" s="1258"/>
      <c r="J375" s="1258"/>
      <c r="K375" s="1258"/>
      <c r="L375" s="1258"/>
      <c r="M375" s="1258"/>
      <c r="N375" s="1258"/>
      <c r="O375" s="1258"/>
      <c r="P375" s="1258"/>
      <c r="Q375" s="1258"/>
      <c r="R375" s="1258"/>
      <c r="S375" s="1258"/>
      <c r="T375" s="1258"/>
      <c r="U375" s="1258"/>
      <c r="V375" s="1258"/>
      <c r="W375" s="1258"/>
      <c r="X375" s="1258"/>
      <c r="Y375" s="1258"/>
      <c r="Z375" s="1258"/>
      <c r="AA375" s="1258"/>
      <c r="AB375" s="1258"/>
      <c r="AC375" s="1258"/>
    </row>
    <row r="376" hidden="1">
      <c r="A376" s="1258"/>
      <c r="B376" s="1258"/>
      <c r="C376" s="1258"/>
      <c r="D376" s="1258"/>
      <c r="E376" s="1258"/>
      <c r="F376" s="1258"/>
      <c r="G376" s="1258"/>
      <c r="H376" s="1258"/>
      <c r="I376" s="1258"/>
      <c r="J376" s="1258"/>
      <c r="K376" s="1258"/>
      <c r="L376" s="1258"/>
      <c r="M376" s="1258"/>
      <c r="N376" s="1258"/>
      <c r="O376" s="1258"/>
      <c r="P376" s="1258"/>
      <c r="Q376" s="1258"/>
      <c r="R376" s="1258"/>
      <c r="S376" s="1258"/>
      <c r="T376" s="1258"/>
      <c r="U376" s="1258"/>
      <c r="V376" s="1258"/>
      <c r="W376" s="1258"/>
      <c r="X376" s="1258"/>
      <c r="Y376" s="1258"/>
      <c r="Z376" s="1258"/>
      <c r="AA376" s="1258"/>
      <c r="AB376" s="1258"/>
      <c r="AC376" s="1258"/>
    </row>
    <row r="377" hidden="1">
      <c r="A377" s="1258"/>
      <c r="B377" s="1258"/>
      <c r="C377" s="1258"/>
      <c r="D377" s="1258"/>
      <c r="E377" s="1258"/>
      <c r="F377" s="1258"/>
      <c r="G377" s="1258"/>
      <c r="H377" s="1258"/>
      <c r="I377" s="1258"/>
      <c r="J377" s="1258"/>
      <c r="K377" s="1258"/>
      <c r="L377" s="1258"/>
      <c r="M377" s="1258"/>
      <c r="N377" s="1258"/>
      <c r="O377" s="1258"/>
      <c r="P377" s="1258"/>
      <c r="Q377" s="1258"/>
      <c r="R377" s="1258"/>
      <c r="S377" s="1258"/>
      <c r="T377" s="1258"/>
      <c r="U377" s="1258"/>
      <c r="V377" s="1258"/>
      <c r="W377" s="1258"/>
      <c r="X377" s="1258"/>
      <c r="Y377" s="1258"/>
      <c r="Z377" s="1258"/>
      <c r="AA377" s="1258"/>
      <c r="AB377" s="1258"/>
      <c r="AC377" s="1258"/>
    </row>
    <row r="378" hidden="1">
      <c r="A378" s="1258"/>
      <c r="B378" s="1258"/>
      <c r="C378" s="1258"/>
      <c r="D378" s="1258"/>
      <c r="E378" s="1258"/>
      <c r="F378" s="1258"/>
      <c r="G378" s="1258"/>
      <c r="H378" s="1258"/>
      <c r="I378" s="1258"/>
      <c r="J378" s="1258"/>
      <c r="K378" s="1258"/>
      <c r="L378" s="1258"/>
      <c r="M378" s="1258"/>
      <c r="N378" s="1258"/>
      <c r="O378" s="1258"/>
      <c r="P378" s="1258"/>
      <c r="Q378" s="1258"/>
      <c r="R378" s="1258"/>
      <c r="S378" s="1258"/>
      <c r="T378" s="1258"/>
      <c r="U378" s="1258"/>
      <c r="V378" s="1258"/>
      <c r="W378" s="1258"/>
      <c r="X378" s="1258"/>
      <c r="Y378" s="1258"/>
      <c r="Z378" s="1258"/>
      <c r="AA378" s="1258"/>
      <c r="AB378" s="1258"/>
      <c r="AC378" s="1258"/>
    </row>
    <row r="379" hidden="1">
      <c r="A379" s="1258"/>
      <c r="B379" s="1258"/>
      <c r="C379" s="1258"/>
      <c r="D379" s="1258"/>
      <c r="E379" s="1258"/>
      <c r="F379" s="1258"/>
      <c r="G379" s="1258"/>
      <c r="H379" s="1258"/>
      <c r="I379" s="1258"/>
      <c r="J379" s="1258"/>
      <c r="K379" s="1258"/>
      <c r="L379" s="1258"/>
      <c r="M379" s="1258"/>
      <c r="N379" s="1258"/>
      <c r="O379" s="1258"/>
      <c r="P379" s="1258"/>
      <c r="Q379" s="1258"/>
      <c r="R379" s="1258"/>
      <c r="S379" s="1258"/>
      <c r="T379" s="1258"/>
      <c r="U379" s="1258"/>
      <c r="V379" s="1258"/>
      <c r="W379" s="1258"/>
      <c r="X379" s="1258"/>
      <c r="Y379" s="1258"/>
      <c r="Z379" s="1258"/>
      <c r="AA379" s="1258"/>
      <c r="AB379" s="1258"/>
      <c r="AC379" s="1258"/>
    </row>
    <row r="380" hidden="1">
      <c r="A380" s="1258"/>
      <c r="B380" s="1258"/>
      <c r="C380" s="1258"/>
      <c r="D380" s="1258"/>
      <c r="E380" s="1258"/>
      <c r="F380" s="1258"/>
      <c r="G380" s="1258"/>
      <c r="H380" s="1258"/>
      <c r="I380" s="1258"/>
      <c r="J380" s="1258"/>
      <c r="K380" s="1258"/>
      <c r="L380" s="1258"/>
      <c r="M380" s="1258"/>
      <c r="N380" s="1258"/>
      <c r="O380" s="1258"/>
      <c r="P380" s="1258"/>
      <c r="Q380" s="1258"/>
      <c r="R380" s="1258"/>
      <c r="S380" s="1258"/>
      <c r="T380" s="1258"/>
      <c r="U380" s="1258"/>
      <c r="V380" s="1258"/>
      <c r="W380" s="1258"/>
      <c r="X380" s="1258"/>
      <c r="Y380" s="1258"/>
      <c r="Z380" s="1258"/>
      <c r="AA380" s="1258"/>
      <c r="AB380" s="1258"/>
      <c r="AC380" s="1258"/>
    </row>
    <row r="381" hidden="1">
      <c r="A381" s="1258"/>
      <c r="B381" s="1258"/>
      <c r="C381" s="1258"/>
      <c r="D381" s="1258"/>
      <c r="E381" s="1258"/>
      <c r="F381" s="1258"/>
      <c r="G381" s="1258"/>
      <c r="H381" s="1258"/>
      <c r="I381" s="1258"/>
      <c r="J381" s="1258"/>
      <c r="K381" s="1258"/>
      <c r="L381" s="1258"/>
      <c r="M381" s="1258"/>
      <c r="N381" s="1258"/>
      <c r="O381" s="1258"/>
      <c r="P381" s="1258"/>
      <c r="Q381" s="1258"/>
      <c r="R381" s="1258"/>
      <c r="S381" s="1258"/>
      <c r="T381" s="1258"/>
      <c r="U381" s="1258"/>
      <c r="V381" s="1258"/>
      <c r="W381" s="1258"/>
      <c r="X381" s="1258"/>
      <c r="Y381" s="1258"/>
      <c r="Z381" s="1258"/>
      <c r="AA381" s="1258"/>
      <c r="AB381" s="1258"/>
      <c r="AC381" s="1258"/>
    </row>
    <row r="382" hidden="1">
      <c r="A382" s="1258"/>
      <c r="B382" s="1258"/>
      <c r="C382" s="1258"/>
      <c r="D382" s="1258"/>
      <c r="E382" s="1258"/>
      <c r="F382" s="1258"/>
      <c r="G382" s="1258"/>
      <c r="H382" s="1258"/>
      <c r="I382" s="1258"/>
      <c r="J382" s="1258"/>
      <c r="K382" s="1258"/>
      <c r="L382" s="1258"/>
      <c r="M382" s="1258"/>
      <c r="N382" s="1258"/>
      <c r="O382" s="1258"/>
      <c r="P382" s="1258"/>
      <c r="Q382" s="1258"/>
      <c r="R382" s="1258"/>
      <c r="S382" s="1258"/>
      <c r="T382" s="1258"/>
      <c r="U382" s="1258"/>
      <c r="V382" s="1258"/>
      <c r="W382" s="1258"/>
      <c r="X382" s="1258"/>
      <c r="Y382" s="1258"/>
      <c r="Z382" s="1258"/>
      <c r="AA382" s="1258"/>
      <c r="AB382" s="1258"/>
      <c r="AC382" s="1258"/>
    </row>
    <row r="383" hidden="1">
      <c r="A383" s="1258"/>
      <c r="B383" s="1258"/>
      <c r="C383" s="1258"/>
      <c r="D383" s="1258"/>
      <c r="E383" s="1258"/>
      <c r="F383" s="1258"/>
      <c r="G383" s="1258"/>
      <c r="H383" s="1258"/>
      <c r="I383" s="1258"/>
      <c r="J383" s="1258"/>
      <c r="K383" s="1258"/>
      <c r="L383" s="1258"/>
      <c r="M383" s="1258"/>
      <c r="N383" s="1258"/>
      <c r="O383" s="1258"/>
      <c r="P383" s="1258"/>
      <c r="Q383" s="1258"/>
      <c r="R383" s="1258"/>
      <c r="S383" s="1258"/>
      <c r="T383" s="1258"/>
      <c r="U383" s="1258"/>
      <c r="V383" s="1258"/>
      <c r="W383" s="1258"/>
      <c r="X383" s="1258"/>
      <c r="Y383" s="1258"/>
      <c r="Z383" s="1258"/>
      <c r="AA383" s="1258"/>
      <c r="AB383" s="1258"/>
      <c r="AC383" s="1258"/>
    </row>
    <row r="384" hidden="1">
      <c r="A384" s="1258"/>
      <c r="B384" s="1258"/>
      <c r="C384" s="1258"/>
      <c r="D384" s="1258"/>
      <c r="E384" s="1258"/>
      <c r="F384" s="1258"/>
      <c r="G384" s="1258"/>
      <c r="H384" s="1258"/>
      <c r="I384" s="1258"/>
      <c r="J384" s="1258"/>
      <c r="K384" s="1258"/>
      <c r="L384" s="1258"/>
      <c r="M384" s="1258"/>
      <c r="N384" s="1258"/>
      <c r="O384" s="1258"/>
      <c r="P384" s="1258"/>
      <c r="Q384" s="1258"/>
      <c r="R384" s="1258"/>
      <c r="S384" s="1258"/>
      <c r="T384" s="1258"/>
      <c r="U384" s="1258"/>
      <c r="V384" s="1258"/>
      <c r="W384" s="1258"/>
      <c r="X384" s="1258"/>
      <c r="Y384" s="1258"/>
      <c r="Z384" s="1258"/>
      <c r="AA384" s="1258"/>
      <c r="AB384" s="1258"/>
      <c r="AC384" s="1258"/>
    </row>
    <row r="385" hidden="1">
      <c r="A385" s="1258"/>
      <c r="B385" s="1258"/>
      <c r="C385" s="1258"/>
      <c r="D385" s="1258"/>
      <c r="E385" s="1258"/>
      <c r="F385" s="1258"/>
      <c r="G385" s="1258"/>
      <c r="H385" s="1258"/>
      <c r="I385" s="1258"/>
      <c r="J385" s="1258"/>
      <c r="K385" s="1258"/>
      <c r="L385" s="1258"/>
      <c r="M385" s="1258"/>
      <c r="N385" s="1258"/>
      <c r="O385" s="1258"/>
      <c r="P385" s="1258"/>
      <c r="Q385" s="1258"/>
      <c r="R385" s="1258"/>
      <c r="S385" s="1258"/>
      <c r="T385" s="1258"/>
      <c r="U385" s="1258"/>
      <c r="V385" s="1258"/>
      <c r="W385" s="1258"/>
      <c r="X385" s="1258"/>
      <c r="Y385" s="1258"/>
      <c r="Z385" s="1258"/>
      <c r="AA385" s="1258"/>
      <c r="AB385" s="1258"/>
      <c r="AC385" s="1258"/>
    </row>
    <row r="386" hidden="1">
      <c r="A386" s="1258"/>
      <c r="B386" s="1258"/>
      <c r="C386" s="1258"/>
      <c r="D386" s="1258"/>
      <c r="E386" s="1258"/>
      <c r="F386" s="1258"/>
      <c r="G386" s="1258"/>
      <c r="H386" s="1258"/>
      <c r="I386" s="1258"/>
      <c r="J386" s="1258"/>
      <c r="K386" s="1258"/>
      <c r="L386" s="1258"/>
      <c r="M386" s="1258"/>
      <c r="N386" s="1258"/>
      <c r="O386" s="1258"/>
      <c r="P386" s="1258"/>
      <c r="Q386" s="1258"/>
      <c r="R386" s="1258"/>
      <c r="S386" s="1258"/>
      <c r="T386" s="1258"/>
      <c r="U386" s="1258"/>
      <c r="V386" s="1258"/>
      <c r="W386" s="1258"/>
      <c r="X386" s="1258"/>
      <c r="Y386" s="1258"/>
      <c r="Z386" s="1258"/>
      <c r="AA386" s="1258"/>
      <c r="AB386" s="1258"/>
      <c r="AC386" s="1258"/>
    </row>
    <row r="387" hidden="1">
      <c r="A387" s="1258"/>
      <c r="B387" s="1258"/>
      <c r="C387" s="1258"/>
      <c r="D387" s="1258"/>
      <c r="E387" s="1258"/>
      <c r="F387" s="1258"/>
      <c r="G387" s="1258"/>
      <c r="H387" s="1258"/>
      <c r="I387" s="1258"/>
      <c r="J387" s="1258"/>
      <c r="K387" s="1258"/>
      <c r="L387" s="1258"/>
      <c r="M387" s="1258"/>
      <c r="N387" s="1258"/>
      <c r="O387" s="1258"/>
      <c r="P387" s="1258"/>
      <c r="Q387" s="1258"/>
      <c r="R387" s="1258"/>
      <c r="S387" s="1258"/>
      <c r="T387" s="1258"/>
      <c r="U387" s="1258"/>
      <c r="V387" s="1258"/>
      <c r="W387" s="1258"/>
      <c r="X387" s="1258"/>
      <c r="Y387" s="1258"/>
      <c r="Z387" s="1258"/>
      <c r="AA387" s="1258"/>
      <c r="AB387" s="1258"/>
      <c r="AC387" s="1258"/>
    </row>
    <row r="388" hidden="1">
      <c r="A388" s="1258"/>
      <c r="B388" s="1258"/>
      <c r="C388" s="1258"/>
      <c r="D388" s="1258"/>
      <c r="E388" s="1258"/>
      <c r="F388" s="1258"/>
      <c r="G388" s="1258"/>
      <c r="H388" s="1258"/>
      <c r="I388" s="1258"/>
      <c r="J388" s="1258"/>
      <c r="K388" s="1258"/>
      <c r="L388" s="1258"/>
      <c r="M388" s="1258"/>
      <c r="N388" s="1258"/>
      <c r="O388" s="1258"/>
      <c r="P388" s="1258"/>
      <c r="Q388" s="1258"/>
      <c r="R388" s="1258"/>
      <c r="S388" s="1258"/>
      <c r="T388" s="1258"/>
      <c r="U388" s="1258"/>
      <c r="V388" s="1258"/>
      <c r="W388" s="1258"/>
      <c r="X388" s="1258"/>
      <c r="Y388" s="1258"/>
      <c r="Z388" s="1258"/>
      <c r="AA388" s="1258"/>
      <c r="AB388" s="1258"/>
      <c r="AC388" s="1258"/>
    </row>
    <row r="389" hidden="1">
      <c r="A389" s="1258"/>
      <c r="B389" s="1258"/>
      <c r="C389" s="1258"/>
      <c r="D389" s="1258"/>
      <c r="E389" s="1258"/>
      <c r="F389" s="1258"/>
      <c r="G389" s="1258"/>
      <c r="H389" s="1258"/>
      <c r="I389" s="1258"/>
      <c r="J389" s="1258"/>
      <c r="K389" s="1258"/>
      <c r="L389" s="1258"/>
      <c r="M389" s="1258"/>
      <c r="N389" s="1258"/>
      <c r="O389" s="1258"/>
      <c r="P389" s="1258"/>
      <c r="Q389" s="1258"/>
      <c r="R389" s="1258"/>
      <c r="S389" s="1258"/>
      <c r="T389" s="1258"/>
      <c r="U389" s="1258"/>
      <c r="V389" s="1258"/>
      <c r="W389" s="1258"/>
      <c r="X389" s="1258"/>
      <c r="Y389" s="1258"/>
      <c r="Z389" s="1258"/>
      <c r="AA389" s="1258"/>
      <c r="AB389" s="1258"/>
      <c r="AC389" s="1258"/>
    </row>
    <row r="390" hidden="1">
      <c r="A390" s="1258"/>
      <c r="B390" s="1258"/>
      <c r="C390" s="1258"/>
      <c r="D390" s="1258"/>
      <c r="E390" s="1258"/>
      <c r="F390" s="1258"/>
      <c r="G390" s="1258"/>
      <c r="H390" s="1258"/>
      <c r="I390" s="1258"/>
      <c r="J390" s="1258"/>
      <c r="K390" s="1258"/>
      <c r="L390" s="1258"/>
      <c r="M390" s="1258"/>
      <c r="N390" s="1258"/>
      <c r="O390" s="1258"/>
      <c r="P390" s="1258"/>
      <c r="Q390" s="1258"/>
      <c r="R390" s="1258"/>
      <c r="S390" s="1258"/>
      <c r="T390" s="1258"/>
      <c r="U390" s="1258"/>
      <c r="V390" s="1258"/>
      <c r="W390" s="1258"/>
      <c r="X390" s="1258"/>
      <c r="Y390" s="1258"/>
      <c r="Z390" s="1258"/>
      <c r="AA390" s="1258"/>
      <c r="AB390" s="1258"/>
      <c r="AC390" s="1258"/>
    </row>
    <row r="391" hidden="1">
      <c r="A391" s="1258"/>
      <c r="B391" s="1258"/>
      <c r="C391" s="1258"/>
      <c r="D391" s="1258"/>
      <c r="E391" s="1258"/>
      <c r="F391" s="1258"/>
      <c r="G391" s="1258"/>
      <c r="H391" s="1258"/>
      <c r="I391" s="1258"/>
      <c r="J391" s="1258"/>
      <c r="K391" s="1258"/>
      <c r="L391" s="1258"/>
      <c r="M391" s="1258"/>
      <c r="N391" s="1258"/>
      <c r="O391" s="1258"/>
      <c r="P391" s="1258"/>
      <c r="Q391" s="1258"/>
      <c r="R391" s="1258"/>
      <c r="S391" s="1258"/>
      <c r="T391" s="1258"/>
      <c r="U391" s="1258"/>
      <c r="V391" s="1258"/>
      <c r="W391" s="1258"/>
      <c r="X391" s="1258"/>
      <c r="Y391" s="1258"/>
      <c r="Z391" s="1258"/>
      <c r="AA391" s="1258"/>
      <c r="AB391" s="1258"/>
      <c r="AC391" s="1258"/>
    </row>
    <row r="392" hidden="1">
      <c r="A392" s="1258"/>
      <c r="B392" s="1258"/>
      <c r="C392" s="1258"/>
      <c r="D392" s="1258"/>
      <c r="E392" s="1258"/>
      <c r="F392" s="1258"/>
      <c r="G392" s="1258"/>
      <c r="H392" s="1258"/>
      <c r="I392" s="1258"/>
      <c r="J392" s="1258"/>
      <c r="K392" s="1258"/>
      <c r="L392" s="1258"/>
      <c r="M392" s="1258"/>
      <c r="N392" s="1258"/>
      <c r="O392" s="1258"/>
      <c r="P392" s="1258"/>
      <c r="Q392" s="1258"/>
      <c r="R392" s="1258"/>
      <c r="S392" s="1258"/>
      <c r="T392" s="1258"/>
      <c r="U392" s="1258"/>
      <c r="V392" s="1258"/>
      <c r="W392" s="1258"/>
      <c r="X392" s="1258"/>
      <c r="Y392" s="1258"/>
      <c r="Z392" s="1258"/>
      <c r="AA392" s="1258"/>
      <c r="AB392" s="1258"/>
      <c r="AC392" s="1258"/>
    </row>
    <row r="393" hidden="1">
      <c r="A393" s="1258"/>
      <c r="B393" s="1258"/>
      <c r="C393" s="1258"/>
      <c r="D393" s="1258"/>
      <c r="E393" s="1258"/>
      <c r="F393" s="1258"/>
      <c r="G393" s="1258"/>
      <c r="H393" s="1258"/>
      <c r="I393" s="1258"/>
      <c r="J393" s="1258"/>
      <c r="K393" s="1258"/>
      <c r="L393" s="1258"/>
      <c r="M393" s="1258"/>
      <c r="N393" s="1258"/>
      <c r="O393" s="1258"/>
      <c r="P393" s="1258"/>
      <c r="Q393" s="1258"/>
      <c r="R393" s="1258"/>
      <c r="S393" s="1258"/>
      <c r="T393" s="1258"/>
      <c r="U393" s="1258"/>
      <c r="V393" s="1258"/>
      <c r="W393" s="1258"/>
      <c r="X393" s="1258"/>
      <c r="Y393" s="1258"/>
      <c r="Z393" s="1258"/>
      <c r="AA393" s="1258"/>
      <c r="AB393" s="1258"/>
      <c r="AC393" s="1258"/>
    </row>
    <row r="394" hidden="1">
      <c r="A394" s="1258"/>
      <c r="B394" s="1258"/>
      <c r="C394" s="1258"/>
      <c r="D394" s="1258"/>
      <c r="E394" s="1258"/>
      <c r="F394" s="1258"/>
      <c r="G394" s="1258"/>
      <c r="H394" s="1258"/>
      <c r="I394" s="1258"/>
      <c r="J394" s="1258"/>
      <c r="K394" s="1258"/>
      <c r="L394" s="1258"/>
      <c r="M394" s="1258"/>
      <c r="N394" s="1258"/>
      <c r="O394" s="1258"/>
      <c r="P394" s="1258"/>
      <c r="Q394" s="1258"/>
      <c r="R394" s="1258"/>
      <c r="S394" s="1258"/>
      <c r="T394" s="1258"/>
      <c r="U394" s="1258"/>
      <c r="V394" s="1258"/>
      <c r="W394" s="1258"/>
      <c r="X394" s="1258"/>
      <c r="Y394" s="1258"/>
      <c r="Z394" s="1258"/>
      <c r="AA394" s="1258"/>
      <c r="AB394" s="1258"/>
      <c r="AC394" s="1258"/>
    </row>
    <row r="395" hidden="1">
      <c r="A395" s="1258"/>
      <c r="B395" s="1258"/>
      <c r="C395" s="1258"/>
      <c r="D395" s="1258"/>
      <c r="E395" s="1258"/>
      <c r="F395" s="1258"/>
      <c r="G395" s="1258"/>
      <c r="H395" s="1258"/>
      <c r="I395" s="1258"/>
      <c r="J395" s="1258"/>
      <c r="K395" s="1258"/>
      <c r="L395" s="1258"/>
      <c r="M395" s="1258"/>
      <c r="N395" s="1258"/>
      <c r="O395" s="1258"/>
      <c r="P395" s="1258"/>
      <c r="Q395" s="1258"/>
      <c r="R395" s="1258"/>
      <c r="S395" s="1258"/>
      <c r="T395" s="1258"/>
      <c r="U395" s="1258"/>
      <c r="V395" s="1258"/>
      <c r="W395" s="1258"/>
      <c r="X395" s="1258"/>
      <c r="Y395" s="1258"/>
      <c r="Z395" s="1258"/>
      <c r="AA395" s="1258"/>
      <c r="AB395" s="1258"/>
      <c r="AC395" s="1258"/>
    </row>
    <row r="396" hidden="1">
      <c r="A396" s="1258"/>
      <c r="B396" s="1258"/>
      <c r="C396" s="1258"/>
      <c r="D396" s="1258"/>
      <c r="E396" s="1258"/>
      <c r="F396" s="1258"/>
      <c r="G396" s="1258"/>
      <c r="H396" s="1258"/>
      <c r="I396" s="1258"/>
      <c r="J396" s="1258"/>
      <c r="K396" s="1258"/>
      <c r="L396" s="1258"/>
      <c r="M396" s="1258"/>
      <c r="N396" s="1258"/>
      <c r="O396" s="1258"/>
      <c r="P396" s="1258"/>
      <c r="Q396" s="1258"/>
      <c r="R396" s="1258"/>
      <c r="S396" s="1258"/>
      <c r="T396" s="1258"/>
      <c r="U396" s="1258"/>
      <c r="V396" s="1258"/>
      <c r="W396" s="1258"/>
      <c r="X396" s="1258"/>
      <c r="Y396" s="1258"/>
      <c r="Z396" s="1258"/>
      <c r="AA396" s="1258"/>
      <c r="AB396" s="1258"/>
      <c r="AC396" s="1258"/>
    </row>
    <row r="397" hidden="1">
      <c r="A397" s="1258"/>
      <c r="B397" s="1258"/>
      <c r="C397" s="1258"/>
      <c r="D397" s="1258"/>
      <c r="E397" s="1258"/>
      <c r="F397" s="1258"/>
      <c r="G397" s="1258"/>
      <c r="H397" s="1258"/>
      <c r="I397" s="1258"/>
      <c r="J397" s="1258"/>
      <c r="K397" s="1258"/>
      <c r="L397" s="1258"/>
      <c r="M397" s="1258"/>
      <c r="N397" s="1258"/>
      <c r="O397" s="1258"/>
      <c r="P397" s="1258"/>
      <c r="Q397" s="1258"/>
      <c r="R397" s="1258"/>
      <c r="S397" s="1258"/>
      <c r="T397" s="1258"/>
      <c r="U397" s="1258"/>
      <c r="V397" s="1258"/>
      <c r="W397" s="1258"/>
      <c r="X397" s="1258"/>
      <c r="Y397" s="1258"/>
      <c r="Z397" s="1258"/>
      <c r="AA397" s="1258"/>
      <c r="AB397" s="1258"/>
      <c r="AC397" s="1258"/>
    </row>
    <row r="398" hidden="1">
      <c r="A398" s="1258"/>
      <c r="B398" s="1258"/>
      <c r="C398" s="1258"/>
      <c r="D398" s="1258"/>
      <c r="E398" s="1258"/>
      <c r="F398" s="1258"/>
      <c r="G398" s="1258"/>
      <c r="H398" s="1258"/>
      <c r="I398" s="1258"/>
      <c r="J398" s="1258"/>
      <c r="K398" s="1258"/>
      <c r="L398" s="1258"/>
      <c r="M398" s="1258"/>
      <c r="N398" s="1258"/>
      <c r="O398" s="1258"/>
      <c r="P398" s="1258"/>
      <c r="Q398" s="1258"/>
      <c r="R398" s="1258"/>
      <c r="S398" s="1258"/>
      <c r="T398" s="1258"/>
      <c r="U398" s="1258"/>
      <c r="V398" s="1258"/>
      <c r="W398" s="1258"/>
      <c r="X398" s="1258"/>
      <c r="Y398" s="1258"/>
      <c r="Z398" s="1258"/>
      <c r="AA398" s="1258"/>
      <c r="AB398" s="1258"/>
      <c r="AC398" s="1258"/>
    </row>
    <row r="399" hidden="1">
      <c r="A399" s="1258"/>
      <c r="B399" s="1258"/>
      <c r="C399" s="1258"/>
      <c r="D399" s="1258"/>
      <c r="E399" s="1258"/>
      <c r="F399" s="1258"/>
      <c r="G399" s="1258"/>
      <c r="H399" s="1258"/>
      <c r="I399" s="1258"/>
      <c r="J399" s="1258"/>
      <c r="K399" s="1258"/>
      <c r="L399" s="1258"/>
      <c r="M399" s="1258"/>
      <c r="N399" s="1258"/>
      <c r="O399" s="1258"/>
      <c r="P399" s="1258"/>
      <c r="Q399" s="1258"/>
      <c r="R399" s="1258"/>
      <c r="S399" s="1258"/>
      <c r="T399" s="1258"/>
      <c r="U399" s="1258"/>
      <c r="V399" s="1258"/>
      <c r="W399" s="1258"/>
      <c r="X399" s="1258"/>
      <c r="Y399" s="1258"/>
      <c r="Z399" s="1258"/>
      <c r="AA399" s="1258"/>
      <c r="AB399" s="1258"/>
      <c r="AC399" s="1258"/>
    </row>
    <row r="400" hidden="1">
      <c r="A400" s="1258"/>
      <c r="B400" s="1258"/>
      <c r="C400" s="1258"/>
      <c r="D400" s="1258"/>
      <c r="E400" s="1258"/>
      <c r="F400" s="1258"/>
      <c r="G400" s="1258"/>
      <c r="H400" s="1258"/>
      <c r="I400" s="1258"/>
      <c r="J400" s="1258"/>
      <c r="K400" s="1258"/>
      <c r="L400" s="1258"/>
      <c r="M400" s="1258"/>
      <c r="N400" s="1258"/>
      <c r="O400" s="1258"/>
      <c r="P400" s="1258"/>
      <c r="Q400" s="1258"/>
      <c r="R400" s="1258"/>
      <c r="S400" s="1258"/>
      <c r="T400" s="1258"/>
      <c r="U400" s="1258"/>
      <c r="V400" s="1258"/>
      <c r="W400" s="1258"/>
      <c r="X400" s="1258"/>
      <c r="Y400" s="1258"/>
      <c r="Z400" s="1258"/>
      <c r="AA400" s="1258"/>
      <c r="AB400" s="1258"/>
      <c r="AC400" s="1258"/>
    </row>
    <row r="401" hidden="1">
      <c r="A401" s="1258"/>
      <c r="B401" s="1258"/>
      <c r="C401" s="1258"/>
      <c r="D401" s="1258"/>
      <c r="E401" s="1258"/>
      <c r="F401" s="1258"/>
      <c r="G401" s="1258"/>
      <c r="H401" s="1258"/>
      <c r="I401" s="1258"/>
      <c r="J401" s="1258"/>
      <c r="K401" s="1258"/>
      <c r="L401" s="1258"/>
      <c r="M401" s="1258"/>
      <c r="N401" s="1258"/>
      <c r="O401" s="1258"/>
      <c r="P401" s="1258"/>
      <c r="Q401" s="1258"/>
      <c r="R401" s="1258"/>
      <c r="S401" s="1258"/>
      <c r="T401" s="1258"/>
      <c r="U401" s="1258"/>
      <c r="V401" s="1258"/>
      <c r="W401" s="1258"/>
      <c r="X401" s="1258"/>
      <c r="Y401" s="1258"/>
      <c r="Z401" s="1258"/>
      <c r="AA401" s="1258"/>
      <c r="AB401" s="1258"/>
      <c r="AC401" s="1258"/>
    </row>
    <row r="402" hidden="1">
      <c r="A402" s="1258"/>
      <c r="B402" s="1258"/>
      <c r="C402" s="1258"/>
      <c r="D402" s="1258"/>
      <c r="E402" s="1258"/>
      <c r="F402" s="1258"/>
      <c r="G402" s="1258"/>
      <c r="H402" s="1258"/>
      <c r="I402" s="1258"/>
      <c r="J402" s="1258"/>
      <c r="K402" s="1258"/>
      <c r="L402" s="1258"/>
      <c r="M402" s="1258"/>
      <c r="N402" s="1258"/>
      <c r="O402" s="1258"/>
      <c r="P402" s="1258"/>
      <c r="Q402" s="1258"/>
      <c r="R402" s="1258"/>
      <c r="S402" s="1258"/>
      <c r="T402" s="1258"/>
      <c r="U402" s="1258"/>
      <c r="V402" s="1258"/>
      <c r="W402" s="1258"/>
      <c r="X402" s="1258"/>
      <c r="Y402" s="1258"/>
      <c r="Z402" s="1258"/>
      <c r="AA402" s="1258"/>
      <c r="AB402" s="1258"/>
      <c r="AC402" s="1258"/>
    </row>
    <row r="403" hidden="1">
      <c r="A403" s="1258"/>
      <c r="B403" s="1258"/>
      <c r="C403" s="1258"/>
      <c r="D403" s="1258"/>
      <c r="E403" s="1258"/>
      <c r="F403" s="1258"/>
      <c r="G403" s="1258"/>
      <c r="H403" s="1258"/>
      <c r="I403" s="1258"/>
      <c r="J403" s="1258"/>
      <c r="K403" s="1258"/>
      <c r="L403" s="1258"/>
      <c r="M403" s="1258"/>
      <c r="N403" s="1258"/>
      <c r="O403" s="1258"/>
      <c r="P403" s="1258"/>
      <c r="Q403" s="1258"/>
      <c r="R403" s="1258"/>
      <c r="S403" s="1258"/>
      <c r="T403" s="1258"/>
      <c r="U403" s="1258"/>
      <c r="V403" s="1258"/>
      <c r="W403" s="1258"/>
      <c r="X403" s="1258"/>
      <c r="Y403" s="1258"/>
      <c r="Z403" s="1258"/>
      <c r="AA403" s="1258"/>
      <c r="AB403" s="1258"/>
      <c r="AC403" s="1258"/>
    </row>
    <row r="404" hidden="1">
      <c r="A404" s="1258"/>
      <c r="B404" s="1258"/>
      <c r="C404" s="1258"/>
      <c r="D404" s="1258"/>
      <c r="E404" s="1258"/>
      <c r="F404" s="1258"/>
      <c r="G404" s="1258"/>
      <c r="H404" s="1258"/>
      <c r="I404" s="1258"/>
      <c r="J404" s="1258"/>
      <c r="K404" s="1258"/>
      <c r="L404" s="1258"/>
      <c r="M404" s="1258"/>
      <c r="N404" s="1258"/>
      <c r="O404" s="1258"/>
      <c r="P404" s="1258"/>
      <c r="Q404" s="1258"/>
      <c r="R404" s="1258"/>
      <c r="S404" s="1258"/>
      <c r="T404" s="1258"/>
      <c r="U404" s="1258"/>
      <c r="V404" s="1258"/>
      <c r="W404" s="1258"/>
      <c r="X404" s="1258"/>
      <c r="Y404" s="1258"/>
      <c r="Z404" s="1258"/>
      <c r="AA404" s="1258"/>
      <c r="AB404" s="1258"/>
      <c r="AC404" s="1258"/>
    </row>
    <row r="405" hidden="1">
      <c r="A405" s="1258"/>
      <c r="B405" s="1258"/>
      <c r="C405" s="1258"/>
      <c r="D405" s="1258"/>
      <c r="E405" s="1258"/>
      <c r="F405" s="1258"/>
      <c r="G405" s="1258"/>
      <c r="H405" s="1258"/>
      <c r="I405" s="1258"/>
      <c r="J405" s="1258"/>
      <c r="K405" s="1258"/>
      <c r="L405" s="1258"/>
      <c r="M405" s="1258"/>
      <c r="N405" s="1258"/>
      <c r="O405" s="1258"/>
      <c r="P405" s="1258"/>
      <c r="Q405" s="1258"/>
      <c r="R405" s="1258"/>
      <c r="S405" s="1258"/>
      <c r="T405" s="1258"/>
      <c r="U405" s="1258"/>
      <c r="V405" s="1258"/>
      <c r="W405" s="1258"/>
      <c r="X405" s="1258"/>
      <c r="Y405" s="1258"/>
      <c r="Z405" s="1258"/>
      <c r="AA405" s="1258"/>
      <c r="AB405" s="1258"/>
      <c r="AC405" s="1258"/>
    </row>
    <row r="406" hidden="1">
      <c r="A406" s="1258"/>
      <c r="B406" s="1258"/>
      <c r="C406" s="1258"/>
      <c r="D406" s="1258"/>
      <c r="E406" s="1258"/>
      <c r="F406" s="1258"/>
      <c r="G406" s="1258"/>
      <c r="H406" s="1258"/>
      <c r="I406" s="1258"/>
      <c r="J406" s="1258"/>
      <c r="K406" s="1258"/>
      <c r="L406" s="1258"/>
      <c r="M406" s="1258"/>
      <c r="N406" s="1258"/>
      <c r="O406" s="1258"/>
      <c r="P406" s="1258"/>
      <c r="Q406" s="1258"/>
      <c r="R406" s="1258"/>
      <c r="S406" s="1258"/>
      <c r="T406" s="1258"/>
      <c r="U406" s="1258"/>
      <c r="V406" s="1258"/>
      <c r="W406" s="1258"/>
      <c r="X406" s="1258"/>
      <c r="Y406" s="1258"/>
      <c r="Z406" s="1258"/>
      <c r="AA406" s="1258"/>
      <c r="AB406" s="1258"/>
      <c r="AC406" s="1258"/>
    </row>
    <row r="407" hidden="1">
      <c r="A407" s="1258"/>
      <c r="B407" s="1258"/>
      <c r="C407" s="1258"/>
      <c r="D407" s="1258"/>
      <c r="E407" s="1258"/>
      <c r="F407" s="1258"/>
      <c r="G407" s="1258"/>
      <c r="H407" s="1258"/>
      <c r="I407" s="1258"/>
      <c r="J407" s="1258"/>
      <c r="K407" s="1258"/>
      <c r="L407" s="1258"/>
      <c r="M407" s="1258"/>
      <c r="N407" s="1258"/>
      <c r="O407" s="1258"/>
      <c r="P407" s="1258"/>
      <c r="Q407" s="1258"/>
      <c r="R407" s="1258"/>
      <c r="S407" s="1258"/>
      <c r="T407" s="1258"/>
      <c r="U407" s="1258"/>
      <c r="V407" s="1258"/>
      <c r="W407" s="1258"/>
      <c r="X407" s="1258"/>
      <c r="Y407" s="1258"/>
      <c r="Z407" s="1258"/>
      <c r="AA407" s="1258"/>
      <c r="AB407" s="1258"/>
      <c r="AC407" s="1258"/>
    </row>
    <row r="408" hidden="1">
      <c r="A408" s="1258"/>
      <c r="B408" s="1258"/>
      <c r="C408" s="1258"/>
      <c r="D408" s="1258"/>
      <c r="E408" s="1258"/>
      <c r="F408" s="1258"/>
      <c r="G408" s="1258"/>
      <c r="H408" s="1258"/>
      <c r="I408" s="1258"/>
      <c r="J408" s="1258"/>
      <c r="K408" s="1258"/>
      <c r="L408" s="1258"/>
      <c r="M408" s="1258"/>
      <c r="N408" s="1258"/>
      <c r="O408" s="1258"/>
      <c r="P408" s="1258"/>
      <c r="Q408" s="1258"/>
      <c r="R408" s="1258"/>
      <c r="S408" s="1258"/>
      <c r="T408" s="1258"/>
      <c r="U408" s="1258"/>
      <c r="V408" s="1258"/>
      <c r="W408" s="1258"/>
      <c r="X408" s="1258"/>
      <c r="Y408" s="1258"/>
      <c r="Z408" s="1258"/>
      <c r="AA408" s="1258"/>
      <c r="AB408" s="1258"/>
      <c r="AC408" s="1258"/>
    </row>
    <row r="409" hidden="1">
      <c r="A409" s="1258"/>
      <c r="B409" s="1258"/>
      <c r="C409" s="1258"/>
      <c r="D409" s="1258"/>
      <c r="E409" s="1258"/>
      <c r="F409" s="1258"/>
      <c r="G409" s="1258"/>
      <c r="H409" s="1258"/>
      <c r="I409" s="1258"/>
      <c r="J409" s="1258"/>
      <c r="K409" s="1258"/>
      <c r="L409" s="1258"/>
      <c r="M409" s="1258"/>
      <c r="N409" s="1258"/>
      <c r="O409" s="1258"/>
      <c r="P409" s="1258"/>
      <c r="Q409" s="1258"/>
      <c r="R409" s="1258"/>
      <c r="S409" s="1258"/>
      <c r="T409" s="1258"/>
      <c r="U409" s="1258"/>
      <c r="V409" s="1258"/>
      <c r="W409" s="1258"/>
      <c r="X409" s="1258"/>
      <c r="Y409" s="1258"/>
      <c r="Z409" s="1258"/>
      <c r="AA409" s="1258"/>
      <c r="AB409" s="1258"/>
      <c r="AC409" s="1258"/>
    </row>
    <row r="410" hidden="1">
      <c r="A410" s="1258"/>
      <c r="B410" s="1258"/>
      <c r="C410" s="1258"/>
      <c r="D410" s="1258"/>
      <c r="E410" s="1258"/>
      <c r="F410" s="1258"/>
      <c r="G410" s="1258"/>
      <c r="H410" s="1258"/>
      <c r="I410" s="1258"/>
      <c r="J410" s="1258"/>
      <c r="K410" s="1258"/>
      <c r="L410" s="1258"/>
      <c r="M410" s="1258"/>
      <c r="N410" s="1258"/>
      <c r="O410" s="1258"/>
      <c r="P410" s="1258"/>
      <c r="Q410" s="1258"/>
      <c r="R410" s="1258"/>
      <c r="S410" s="1258"/>
      <c r="T410" s="1258"/>
      <c r="U410" s="1258"/>
      <c r="V410" s="1258"/>
      <c r="W410" s="1258"/>
      <c r="X410" s="1258"/>
      <c r="Y410" s="1258"/>
      <c r="Z410" s="1258"/>
      <c r="AA410" s="1258"/>
      <c r="AB410" s="1258"/>
      <c r="AC410" s="1258"/>
    </row>
    <row r="411" hidden="1">
      <c r="A411" s="1258"/>
      <c r="B411" s="1258"/>
      <c r="C411" s="1258"/>
      <c r="D411" s="1258"/>
      <c r="E411" s="1258"/>
      <c r="F411" s="1258"/>
      <c r="G411" s="1258"/>
      <c r="H411" s="1258"/>
      <c r="I411" s="1258"/>
      <c r="J411" s="1258"/>
      <c r="K411" s="1258"/>
      <c r="L411" s="1258"/>
      <c r="M411" s="1258"/>
      <c r="N411" s="1258"/>
      <c r="O411" s="1258"/>
      <c r="P411" s="1258"/>
      <c r="Q411" s="1258"/>
      <c r="R411" s="1258"/>
      <c r="S411" s="1258"/>
      <c r="T411" s="1258"/>
      <c r="U411" s="1258"/>
      <c r="V411" s="1258"/>
      <c r="W411" s="1258"/>
      <c r="X411" s="1258"/>
      <c r="Y411" s="1258"/>
      <c r="Z411" s="1258"/>
      <c r="AA411" s="1258"/>
      <c r="AB411" s="1258"/>
      <c r="AC411" s="1258"/>
    </row>
    <row r="412" hidden="1">
      <c r="A412" s="1258"/>
      <c r="B412" s="1258"/>
      <c r="C412" s="1258"/>
      <c r="D412" s="1258"/>
      <c r="E412" s="1258"/>
      <c r="F412" s="1258"/>
      <c r="G412" s="1258"/>
      <c r="H412" s="1258"/>
      <c r="I412" s="1258"/>
      <c r="J412" s="1258"/>
      <c r="K412" s="1258"/>
      <c r="L412" s="1258"/>
      <c r="M412" s="1258"/>
      <c r="N412" s="1258"/>
      <c r="O412" s="1258"/>
      <c r="P412" s="1258"/>
      <c r="Q412" s="1258"/>
      <c r="R412" s="1258"/>
      <c r="S412" s="1258"/>
      <c r="T412" s="1258"/>
      <c r="U412" s="1258"/>
      <c r="V412" s="1258"/>
      <c r="W412" s="1258"/>
      <c r="X412" s="1258"/>
      <c r="Y412" s="1258"/>
      <c r="Z412" s="1258"/>
      <c r="AA412" s="1258"/>
      <c r="AB412" s="1258"/>
      <c r="AC412" s="1258"/>
    </row>
    <row r="413" hidden="1">
      <c r="A413" s="1258"/>
      <c r="B413" s="1258"/>
      <c r="C413" s="1258"/>
      <c r="D413" s="1258"/>
      <c r="E413" s="1258"/>
      <c r="F413" s="1258"/>
      <c r="G413" s="1258"/>
      <c r="H413" s="1258"/>
      <c r="I413" s="1258"/>
      <c r="J413" s="1258"/>
      <c r="K413" s="1258"/>
      <c r="L413" s="1258"/>
      <c r="M413" s="1258"/>
      <c r="N413" s="1258"/>
      <c r="O413" s="1258"/>
      <c r="P413" s="1258"/>
      <c r="Q413" s="1258"/>
      <c r="R413" s="1258"/>
      <c r="S413" s="1258"/>
      <c r="T413" s="1258"/>
      <c r="U413" s="1258"/>
      <c r="V413" s="1258"/>
      <c r="W413" s="1258"/>
      <c r="X413" s="1258"/>
      <c r="Y413" s="1258"/>
      <c r="Z413" s="1258"/>
      <c r="AA413" s="1258"/>
      <c r="AB413" s="1258"/>
      <c r="AC413" s="1258"/>
    </row>
    <row r="414" hidden="1">
      <c r="A414" s="1258"/>
      <c r="B414" s="1258"/>
      <c r="C414" s="1258"/>
      <c r="D414" s="1258"/>
      <c r="E414" s="1258"/>
      <c r="F414" s="1258"/>
      <c r="G414" s="1258"/>
      <c r="H414" s="1258"/>
      <c r="I414" s="1258"/>
      <c r="J414" s="1258"/>
      <c r="K414" s="1258"/>
      <c r="L414" s="1258"/>
      <c r="M414" s="1258"/>
      <c r="N414" s="1258"/>
      <c r="O414" s="1258"/>
      <c r="P414" s="1258"/>
      <c r="Q414" s="1258"/>
      <c r="R414" s="1258"/>
      <c r="S414" s="1258"/>
      <c r="T414" s="1258"/>
      <c r="U414" s="1258"/>
      <c r="V414" s="1258"/>
      <c r="W414" s="1258"/>
      <c r="X414" s="1258"/>
      <c r="Y414" s="1258"/>
      <c r="Z414" s="1258"/>
      <c r="AA414" s="1258"/>
      <c r="AB414" s="1258"/>
      <c r="AC414" s="1258"/>
    </row>
    <row r="415" hidden="1">
      <c r="A415" s="1258"/>
      <c r="B415" s="1258"/>
      <c r="C415" s="1258"/>
      <c r="D415" s="1258"/>
      <c r="E415" s="1258"/>
      <c r="F415" s="1258"/>
      <c r="G415" s="1258"/>
      <c r="H415" s="1258"/>
      <c r="I415" s="1258"/>
      <c r="J415" s="1258"/>
      <c r="K415" s="1258"/>
      <c r="L415" s="1258"/>
      <c r="M415" s="1258"/>
      <c r="N415" s="1258"/>
      <c r="O415" s="1258"/>
      <c r="P415" s="1258"/>
      <c r="Q415" s="1258"/>
      <c r="R415" s="1258"/>
      <c r="S415" s="1258"/>
      <c r="T415" s="1258"/>
      <c r="U415" s="1258"/>
      <c r="V415" s="1258"/>
      <c r="W415" s="1258"/>
      <c r="X415" s="1258"/>
      <c r="Y415" s="1258"/>
      <c r="Z415" s="1258"/>
      <c r="AA415" s="1258"/>
      <c r="AB415" s="1258"/>
      <c r="AC415" s="1258"/>
    </row>
    <row r="416" hidden="1">
      <c r="A416" s="1258"/>
      <c r="B416" s="1258"/>
      <c r="C416" s="1258"/>
      <c r="D416" s="1258"/>
      <c r="E416" s="1258"/>
      <c r="F416" s="1258"/>
      <c r="G416" s="1258"/>
      <c r="H416" s="1258"/>
      <c r="I416" s="1258"/>
      <c r="J416" s="1258"/>
      <c r="K416" s="1258"/>
      <c r="L416" s="1258"/>
      <c r="M416" s="1258"/>
      <c r="N416" s="1258"/>
      <c r="O416" s="1258"/>
      <c r="P416" s="1258"/>
      <c r="Q416" s="1258"/>
      <c r="R416" s="1258"/>
      <c r="S416" s="1258"/>
      <c r="T416" s="1258"/>
      <c r="U416" s="1258"/>
      <c r="V416" s="1258"/>
      <c r="W416" s="1258"/>
      <c r="X416" s="1258"/>
      <c r="Y416" s="1258"/>
      <c r="Z416" s="1258"/>
      <c r="AA416" s="1258"/>
      <c r="AB416" s="1258"/>
      <c r="AC416" s="1258"/>
    </row>
    <row r="417" hidden="1">
      <c r="A417" s="1258"/>
      <c r="B417" s="1258"/>
      <c r="C417" s="1258"/>
      <c r="D417" s="1258"/>
      <c r="E417" s="1258"/>
      <c r="F417" s="1258"/>
      <c r="G417" s="1258"/>
      <c r="H417" s="1258"/>
      <c r="I417" s="1258"/>
      <c r="J417" s="1258"/>
      <c r="K417" s="1258"/>
      <c r="L417" s="1258"/>
      <c r="M417" s="1258"/>
      <c r="N417" s="1258"/>
      <c r="O417" s="1258"/>
      <c r="P417" s="1258"/>
      <c r="Q417" s="1258"/>
      <c r="R417" s="1258"/>
      <c r="S417" s="1258"/>
      <c r="T417" s="1258"/>
      <c r="U417" s="1258"/>
      <c r="V417" s="1258"/>
      <c r="W417" s="1258"/>
      <c r="X417" s="1258"/>
      <c r="Y417" s="1258"/>
      <c r="Z417" s="1258"/>
      <c r="AA417" s="1258"/>
      <c r="AB417" s="1258"/>
      <c r="AC417" s="1258"/>
    </row>
    <row r="418" hidden="1">
      <c r="A418" s="1258"/>
      <c r="B418" s="1258"/>
      <c r="C418" s="1258"/>
      <c r="D418" s="1258"/>
      <c r="E418" s="1258"/>
      <c r="F418" s="1258"/>
      <c r="G418" s="1258"/>
      <c r="H418" s="1258"/>
      <c r="I418" s="1258"/>
      <c r="J418" s="1258"/>
      <c r="K418" s="1258"/>
      <c r="L418" s="1258"/>
      <c r="M418" s="1258"/>
      <c r="N418" s="1258"/>
      <c r="O418" s="1258"/>
      <c r="P418" s="1258"/>
      <c r="Q418" s="1258"/>
      <c r="R418" s="1258"/>
      <c r="S418" s="1258"/>
      <c r="T418" s="1258"/>
      <c r="U418" s="1258"/>
      <c r="V418" s="1258"/>
      <c r="W418" s="1258"/>
      <c r="X418" s="1258"/>
      <c r="Y418" s="1258"/>
      <c r="Z418" s="1258"/>
      <c r="AA418" s="1258"/>
      <c r="AB418" s="1258"/>
      <c r="AC418" s="1258"/>
    </row>
    <row r="419" hidden="1">
      <c r="A419" s="1258"/>
      <c r="B419" s="1258"/>
      <c r="C419" s="1258"/>
      <c r="D419" s="1258"/>
      <c r="E419" s="1258"/>
      <c r="F419" s="1258"/>
      <c r="G419" s="1258"/>
      <c r="H419" s="1258"/>
      <c r="I419" s="1258"/>
      <c r="J419" s="1258"/>
      <c r="K419" s="1258"/>
      <c r="L419" s="1258"/>
      <c r="M419" s="1258"/>
      <c r="N419" s="1258"/>
      <c r="O419" s="1258"/>
      <c r="P419" s="1258"/>
      <c r="Q419" s="1258"/>
      <c r="R419" s="1258"/>
      <c r="S419" s="1258"/>
      <c r="T419" s="1258"/>
      <c r="U419" s="1258"/>
      <c r="V419" s="1258"/>
      <c r="W419" s="1258"/>
      <c r="X419" s="1258"/>
      <c r="Y419" s="1258"/>
      <c r="Z419" s="1258"/>
      <c r="AA419" s="1258"/>
      <c r="AB419" s="1258"/>
      <c r="AC419" s="1258"/>
    </row>
    <row r="420" hidden="1">
      <c r="A420" s="1258"/>
      <c r="B420" s="1258"/>
      <c r="C420" s="1258"/>
      <c r="D420" s="1258"/>
      <c r="E420" s="1258"/>
      <c r="F420" s="1258"/>
      <c r="G420" s="1258"/>
      <c r="H420" s="1258"/>
      <c r="I420" s="1258"/>
      <c r="J420" s="1258"/>
      <c r="K420" s="1258"/>
      <c r="L420" s="1258"/>
      <c r="M420" s="1258"/>
      <c r="N420" s="1258"/>
      <c r="O420" s="1258"/>
      <c r="P420" s="1258"/>
      <c r="Q420" s="1258"/>
      <c r="R420" s="1258"/>
      <c r="S420" s="1258"/>
      <c r="T420" s="1258"/>
      <c r="U420" s="1258"/>
      <c r="V420" s="1258"/>
      <c r="W420" s="1258"/>
      <c r="X420" s="1258"/>
      <c r="Y420" s="1258"/>
      <c r="Z420" s="1258"/>
      <c r="AA420" s="1258"/>
      <c r="AB420" s="1258"/>
      <c r="AC420" s="1258"/>
    </row>
    <row r="421" hidden="1">
      <c r="A421" s="1258"/>
      <c r="B421" s="1258"/>
      <c r="C421" s="1258"/>
      <c r="D421" s="1258"/>
      <c r="E421" s="1258"/>
      <c r="F421" s="1258"/>
      <c r="G421" s="1258"/>
      <c r="H421" s="1258"/>
      <c r="I421" s="1258"/>
      <c r="J421" s="1258"/>
      <c r="K421" s="1258"/>
      <c r="L421" s="1258"/>
      <c r="M421" s="1258"/>
      <c r="N421" s="1258"/>
      <c r="O421" s="1258"/>
      <c r="P421" s="1258"/>
      <c r="Q421" s="1258"/>
      <c r="R421" s="1258"/>
      <c r="S421" s="1258"/>
      <c r="T421" s="1258"/>
      <c r="U421" s="1258"/>
      <c r="V421" s="1258"/>
      <c r="W421" s="1258"/>
      <c r="X421" s="1258"/>
      <c r="Y421" s="1258"/>
      <c r="Z421" s="1258"/>
      <c r="AA421" s="1258"/>
      <c r="AB421" s="1258"/>
      <c r="AC421" s="1258"/>
    </row>
    <row r="422" hidden="1">
      <c r="A422" s="1258"/>
      <c r="B422" s="1258"/>
      <c r="C422" s="1258"/>
      <c r="D422" s="1258"/>
      <c r="E422" s="1258"/>
      <c r="F422" s="1258"/>
      <c r="G422" s="1258"/>
      <c r="H422" s="1258"/>
      <c r="I422" s="1258"/>
      <c r="J422" s="1258"/>
      <c r="K422" s="1258"/>
      <c r="L422" s="1258"/>
      <c r="M422" s="1258"/>
      <c r="N422" s="1258"/>
      <c r="O422" s="1258"/>
      <c r="P422" s="1258"/>
      <c r="Q422" s="1258"/>
      <c r="R422" s="1258"/>
      <c r="S422" s="1258"/>
      <c r="T422" s="1258"/>
      <c r="U422" s="1258"/>
      <c r="V422" s="1258"/>
      <c r="W422" s="1258"/>
      <c r="X422" s="1258"/>
      <c r="Y422" s="1258"/>
      <c r="Z422" s="1258"/>
      <c r="AA422" s="1258"/>
      <c r="AB422" s="1258"/>
      <c r="AC422" s="1258"/>
    </row>
    <row r="423" hidden="1">
      <c r="A423" s="1258"/>
      <c r="B423" s="1258"/>
      <c r="C423" s="1258"/>
      <c r="D423" s="1258"/>
      <c r="E423" s="1258"/>
      <c r="F423" s="1258"/>
      <c r="G423" s="1258"/>
      <c r="H423" s="1258"/>
      <c r="I423" s="1258"/>
      <c r="J423" s="1258"/>
      <c r="K423" s="1258"/>
      <c r="L423" s="1258"/>
      <c r="M423" s="1258"/>
      <c r="N423" s="1258"/>
      <c r="O423" s="1258"/>
      <c r="P423" s="1258"/>
      <c r="Q423" s="1258"/>
      <c r="R423" s="1258"/>
      <c r="S423" s="1258"/>
      <c r="T423" s="1258"/>
      <c r="U423" s="1258"/>
      <c r="V423" s="1258"/>
      <c r="W423" s="1258"/>
      <c r="X423" s="1258"/>
      <c r="Y423" s="1258"/>
      <c r="Z423" s="1258"/>
      <c r="AA423" s="1258"/>
      <c r="AB423" s="1258"/>
      <c r="AC423" s="1258"/>
    </row>
    <row r="424" hidden="1">
      <c r="A424" s="1258"/>
      <c r="B424" s="1258"/>
      <c r="C424" s="1258"/>
      <c r="D424" s="1258"/>
      <c r="E424" s="1258"/>
      <c r="F424" s="1258"/>
      <c r="G424" s="1258"/>
      <c r="H424" s="1258"/>
      <c r="I424" s="1258"/>
      <c r="J424" s="1258"/>
      <c r="K424" s="1258"/>
      <c r="L424" s="1258"/>
      <c r="M424" s="1258"/>
      <c r="N424" s="1258"/>
      <c r="O424" s="1258"/>
      <c r="P424" s="1258"/>
      <c r="Q424" s="1258"/>
      <c r="R424" s="1258"/>
      <c r="S424" s="1258"/>
      <c r="T424" s="1258"/>
      <c r="U424" s="1258"/>
      <c r="V424" s="1258"/>
      <c r="W424" s="1258"/>
      <c r="X424" s="1258"/>
      <c r="Y424" s="1258"/>
      <c r="Z424" s="1258"/>
      <c r="AA424" s="1258"/>
      <c r="AB424" s="1258"/>
      <c r="AC424" s="1258"/>
    </row>
    <row r="425" hidden="1">
      <c r="A425" s="1258"/>
      <c r="B425" s="1258"/>
      <c r="C425" s="1258"/>
      <c r="D425" s="1258"/>
      <c r="E425" s="1258"/>
      <c r="F425" s="1258"/>
      <c r="G425" s="1258"/>
      <c r="H425" s="1258"/>
      <c r="I425" s="1258"/>
      <c r="J425" s="1258"/>
      <c r="K425" s="1258"/>
      <c r="L425" s="1258"/>
      <c r="M425" s="1258"/>
      <c r="N425" s="1258"/>
      <c r="O425" s="1258"/>
      <c r="P425" s="1258"/>
      <c r="Q425" s="1258"/>
      <c r="R425" s="1258"/>
      <c r="S425" s="1258"/>
      <c r="T425" s="1258"/>
      <c r="U425" s="1258"/>
      <c r="V425" s="1258"/>
      <c r="W425" s="1258"/>
      <c r="X425" s="1258"/>
      <c r="Y425" s="1258"/>
      <c r="Z425" s="1258"/>
      <c r="AA425" s="1258"/>
      <c r="AB425" s="1258"/>
      <c r="AC425" s="1258"/>
    </row>
    <row r="426" hidden="1">
      <c r="A426" s="1258"/>
      <c r="B426" s="1258"/>
      <c r="C426" s="1258"/>
      <c r="D426" s="1258"/>
      <c r="E426" s="1258"/>
      <c r="F426" s="1258"/>
      <c r="G426" s="1258"/>
      <c r="H426" s="1258"/>
      <c r="I426" s="1258"/>
      <c r="J426" s="1258"/>
      <c r="K426" s="1258"/>
      <c r="L426" s="1258"/>
      <c r="M426" s="1258"/>
      <c r="N426" s="1258"/>
      <c r="O426" s="1258"/>
      <c r="P426" s="1258"/>
      <c r="Q426" s="1258"/>
      <c r="R426" s="1258"/>
      <c r="S426" s="1258"/>
      <c r="T426" s="1258"/>
      <c r="U426" s="1258"/>
      <c r="V426" s="1258"/>
      <c r="W426" s="1258"/>
      <c r="X426" s="1258"/>
      <c r="Y426" s="1258"/>
      <c r="Z426" s="1258"/>
      <c r="AA426" s="1258"/>
      <c r="AB426" s="1258"/>
      <c r="AC426" s="1258"/>
    </row>
    <row r="427" hidden="1">
      <c r="A427" s="1258"/>
      <c r="B427" s="1258"/>
      <c r="C427" s="1258"/>
      <c r="D427" s="1258"/>
      <c r="E427" s="1258"/>
      <c r="F427" s="1258"/>
      <c r="G427" s="1258"/>
      <c r="H427" s="1258"/>
      <c r="I427" s="1258"/>
      <c r="J427" s="1258"/>
      <c r="K427" s="1258"/>
      <c r="L427" s="1258"/>
      <c r="M427" s="1258"/>
      <c r="N427" s="1258"/>
      <c r="O427" s="1258"/>
      <c r="P427" s="1258"/>
      <c r="Q427" s="1258"/>
      <c r="R427" s="1258"/>
      <c r="S427" s="1258"/>
      <c r="T427" s="1258"/>
      <c r="U427" s="1258"/>
      <c r="V427" s="1258"/>
      <c r="W427" s="1258"/>
      <c r="X427" s="1258"/>
      <c r="Y427" s="1258"/>
      <c r="Z427" s="1258"/>
      <c r="AA427" s="1258"/>
      <c r="AB427" s="1258"/>
      <c r="AC427" s="1258"/>
    </row>
    <row r="428" hidden="1">
      <c r="A428" s="1258"/>
      <c r="B428" s="1258"/>
      <c r="C428" s="1258"/>
      <c r="D428" s="1258"/>
      <c r="E428" s="1258"/>
      <c r="F428" s="1258"/>
      <c r="G428" s="1258"/>
      <c r="H428" s="1258"/>
      <c r="I428" s="1258"/>
      <c r="J428" s="1258"/>
      <c r="K428" s="1258"/>
      <c r="L428" s="1258"/>
      <c r="M428" s="1258"/>
      <c r="N428" s="1258"/>
      <c r="O428" s="1258"/>
      <c r="P428" s="1258"/>
      <c r="Q428" s="1258"/>
      <c r="R428" s="1258"/>
      <c r="S428" s="1258"/>
      <c r="T428" s="1258"/>
      <c r="U428" s="1258"/>
      <c r="V428" s="1258"/>
      <c r="W428" s="1258"/>
      <c r="X428" s="1258"/>
      <c r="Y428" s="1258"/>
      <c r="Z428" s="1258"/>
      <c r="AA428" s="1258"/>
      <c r="AB428" s="1258"/>
      <c r="AC428" s="1258"/>
    </row>
    <row r="429" hidden="1">
      <c r="A429" s="1258"/>
      <c r="B429" s="1258"/>
      <c r="C429" s="1258"/>
      <c r="D429" s="1258"/>
      <c r="E429" s="1258"/>
      <c r="F429" s="1258"/>
      <c r="G429" s="1258"/>
      <c r="H429" s="1258"/>
      <c r="I429" s="1258"/>
      <c r="J429" s="1258"/>
      <c r="K429" s="1258"/>
      <c r="L429" s="1258"/>
      <c r="M429" s="1258"/>
      <c r="N429" s="1258"/>
      <c r="O429" s="1258"/>
      <c r="P429" s="1258"/>
      <c r="Q429" s="1258"/>
      <c r="R429" s="1258"/>
      <c r="S429" s="1258"/>
      <c r="T429" s="1258"/>
      <c r="U429" s="1258"/>
      <c r="V429" s="1258"/>
      <c r="W429" s="1258"/>
      <c r="X429" s="1258"/>
      <c r="Y429" s="1258"/>
      <c r="Z429" s="1258"/>
      <c r="AA429" s="1258"/>
      <c r="AB429" s="1258"/>
      <c r="AC429" s="1258"/>
    </row>
    <row r="430" hidden="1">
      <c r="A430" s="1258"/>
      <c r="B430" s="1258"/>
      <c r="C430" s="1258"/>
      <c r="D430" s="1258"/>
      <c r="E430" s="1258"/>
      <c r="F430" s="1258"/>
      <c r="G430" s="1258"/>
      <c r="H430" s="1258"/>
      <c r="I430" s="1258"/>
      <c r="J430" s="1258"/>
      <c r="K430" s="1258"/>
      <c r="L430" s="1258"/>
      <c r="M430" s="1258"/>
      <c r="N430" s="1258"/>
      <c r="O430" s="1258"/>
      <c r="P430" s="1258"/>
      <c r="Q430" s="1258"/>
      <c r="R430" s="1258"/>
      <c r="S430" s="1258"/>
      <c r="T430" s="1258"/>
      <c r="U430" s="1258"/>
      <c r="V430" s="1258"/>
      <c r="W430" s="1258"/>
      <c r="X430" s="1258"/>
      <c r="Y430" s="1258"/>
      <c r="Z430" s="1258"/>
      <c r="AA430" s="1258"/>
      <c r="AB430" s="1258"/>
      <c r="AC430" s="1258"/>
    </row>
    <row r="431" hidden="1">
      <c r="A431" s="1258"/>
      <c r="B431" s="1258"/>
      <c r="C431" s="1258"/>
      <c r="D431" s="1258"/>
      <c r="E431" s="1258"/>
      <c r="F431" s="1258"/>
      <c r="G431" s="1258"/>
      <c r="H431" s="1258"/>
      <c r="I431" s="1258"/>
      <c r="J431" s="1258"/>
      <c r="K431" s="1258"/>
      <c r="L431" s="1258"/>
      <c r="M431" s="1258"/>
      <c r="N431" s="1258"/>
      <c r="O431" s="1258"/>
      <c r="P431" s="1258"/>
      <c r="Q431" s="1258"/>
      <c r="R431" s="1258"/>
      <c r="S431" s="1258"/>
      <c r="T431" s="1258"/>
      <c r="U431" s="1258"/>
      <c r="V431" s="1258"/>
      <c r="W431" s="1258"/>
      <c r="X431" s="1258"/>
      <c r="Y431" s="1258"/>
      <c r="Z431" s="1258"/>
      <c r="AA431" s="1258"/>
      <c r="AB431" s="1258"/>
      <c r="AC431" s="1258"/>
    </row>
    <row r="432" hidden="1">
      <c r="A432" s="1258"/>
      <c r="B432" s="1258"/>
      <c r="C432" s="1258"/>
      <c r="D432" s="1258"/>
      <c r="E432" s="1258"/>
      <c r="F432" s="1258"/>
      <c r="G432" s="1258"/>
      <c r="H432" s="1258"/>
      <c r="I432" s="1258"/>
      <c r="J432" s="1258"/>
      <c r="K432" s="1258"/>
      <c r="L432" s="1258"/>
      <c r="M432" s="1258"/>
      <c r="N432" s="1258"/>
      <c r="O432" s="1258"/>
      <c r="P432" s="1258"/>
      <c r="Q432" s="1258"/>
      <c r="R432" s="1258"/>
      <c r="S432" s="1258"/>
      <c r="T432" s="1258"/>
      <c r="U432" s="1258"/>
      <c r="V432" s="1258"/>
      <c r="W432" s="1258"/>
      <c r="X432" s="1258"/>
      <c r="Y432" s="1258"/>
      <c r="Z432" s="1258"/>
      <c r="AA432" s="1258"/>
      <c r="AB432" s="1258"/>
      <c r="AC432" s="1258"/>
    </row>
    <row r="433" hidden="1">
      <c r="A433" s="1258"/>
      <c r="B433" s="1258"/>
      <c r="C433" s="1258"/>
      <c r="D433" s="1258"/>
      <c r="E433" s="1258"/>
      <c r="F433" s="1258"/>
      <c r="G433" s="1258"/>
      <c r="H433" s="1258"/>
      <c r="I433" s="1258"/>
      <c r="J433" s="1258"/>
      <c r="K433" s="1258"/>
      <c r="L433" s="1258"/>
      <c r="M433" s="1258"/>
      <c r="N433" s="1258"/>
      <c r="O433" s="1258"/>
      <c r="P433" s="1258"/>
      <c r="Q433" s="1258"/>
      <c r="R433" s="1258"/>
      <c r="S433" s="1258"/>
      <c r="T433" s="1258"/>
      <c r="U433" s="1258"/>
      <c r="V433" s="1258"/>
      <c r="W433" s="1258"/>
      <c r="X433" s="1258"/>
      <c r="Y433" s="1258"/>
      <c r="Z433" s="1258"/>
      <c r="AA433" s="1258"/>
      <c r="AB433" s="1258"/>
      <c r="AC433" s="1258"/>
    </row>
    <row r="434" hidden="1">
      <c r="A434" s="1258"/>
      <c r="B434" s="1258"/>
      <c r="C434" s="1258"/>
      <c r="D434" s="1258"/>
      <c r="E434" s="1258"/>
      <c r="F434" s="1258"/>
      <c r="G434" s="1258"/>
      <c r="H434" s="1258"/>
      <c r="I434" s="1258"/>
      <c r="J434" s="1258"/>
      <c r="K434" s="1258"/>
      <c r="L434" s="1258"/>
      <c r="M434" s="1258"/>
      <c r="N434" s="1258"/>
      <c r="O434" s="1258"/>
      <c r="P434" s="1258"/>
      <c r="Q434" s="1258"/>
      <c r="R434" s="1258"/>
      <c r="S434" s="1258"/>
      <c r="T434" s="1258"/>
      <c r="U434" s="1258"/>
      <c r="V434" s="1258"/>
      <c r="W434" s="1258"/>
      <c r="X434" s="1258"/>
      <c r="Y434" s="1258"/>
      <c r="Z434" s="1258"/>
      <c r="AA434" s="1258"/>
      <c r="AB434" s="1258"/>
      <c r="AC434" s="1258"/>
    </row>
    <row r="435" hidden="1">
      <c r="A435" s="1258"/>
      <c r="B435" s="1258"/>
      <c r="C435" s="1258"/>
      <c r="D435" s="1258"/>
      <c r="E435" s="1258"/>
      <c r="F435" s="1258"/>
      <c r="G435" s="1258"/>
      <c r="H435" s="1258"/>
      <c r="I435" s="1258"/>
      <c r="J435" s="1258"/>
      <c r="K435" s="1258"/>
      <c r="L435" s="1258"/>
      <c r="M435" s="1258"/>
      <c r="N435" s="1258"/>
      <c r="O435" s="1258"/>
      <c r="P435" s="1258"/>
      <c r="Q435" s="1258"/>
      <c r="R435" s="1258"/>
      <c r="S435" s="1258"/>
      <c r="T435" s="1258"/>
      <c r="U435" s="1258"/>
      <c r="V435" s="1258"/>
      <c r="W435" s="1258"/>
      <c r="X435" s="1258"/>
      <c r="Y435" s="1258"/>
      <c r="Z435" s="1258"/>
      <c r="AA435" s="1258"/>
      <c r="AB435" s="1258"/>
      <c r="AC435" s="1258"/>
    </row>
    <row r="436" hidden="1">
      <c r="A436" s="1258"/>
      <c r="B436" s="1258"/>
      <c r="C436" s="1258"/>
      <c r="D436" s="1258"/>
      <c r="E436" s="1258"/>
      <c r="F436" s="1258"/>
      <c r="G436" s="1258"/>
      <c r="H436" s="1258"/>
      <c r="I436" s="1258"/>
      <c r="J436" s="1258"/>
      <c r="K436" s="1258"/>
      <c r="L436" s="1258"/>
      <c r="M436" s="1258"/>
      <c r="N436" s="1258"/>
      <c r="O436" s="1258"/>
      <c r="P436" s="1258"/>
      <c r="Q436" s="1258"/>
      <c r="R436" s="1258"/>
      <c r="S436" s="1258"/>
      <c r="T436" s="1258"/>
      <c r="U436" s="1258"/>
      <c r="V436" s="1258"/>
      <c r="W436" s="1258"/>
      <c r="X436" s="1258"/>
      <c r="Y436" s="1258"/>
      <c r="Z436" s="1258"/>
      <c r="AA436" s="1258"/>
      <c r="AB436" s="1258"/>
      <c r="AC436" s="1258"/>
    </row>
    <row r="437" hidden="1">
      <c r="A437" s="1258"/>
      <c r="B437" s="1258"/>
      <c r="C437" s="1258"/>
      <c r="D437" s="1258"/>
      <c r="E437" s="1258"/>
      <c r="F437" s="1258"/>
      <c r="G437" s="1258"/>
      <c r="H437" s="1258"/>
      <c r="I437" s="1258"/>
      <c r="J437" s="1258"/>
      <c r="K437" s="1258"/>
      <c r="L437" s="1258"/>
      <c r="M437" s="1258"/>
      <c r="N437" s="1258"/>
      <c r="O437" s="1258"/>
      <c r="P437" s="1258"/>
      <c r="Q437" s="1258"/>
      <c r="R437" s="1258"/>
      <c r="S437" s="1258"/>
      <c r="T437" s="1258"/>
      <c r="U437" s="1258"/>
      <c r="V437" s="1258"/>
      <c r="W437" s="1258"/>
      <c r="X437" s="1258"/>
      <c r="Y437" s="1258"/>
      <c r="Z437" s="1258"/>
      <c r="AA437" s="1258"/>
      <c r="AB437" s="1258"/>
      <c r="AC437" s="1258"/>
    </row>
    <row r="438" hidden="1">
      <c r="A438" s="1258"/>
      <c r="B438" s="1258"/>
      <c r="C438" s="1258"/>
      <c r="D438" s="1258"/>
      <c r="E438" s="1258"/>
      <c r="F438" s="1258"/>
      <c r="G438" s="1258"/>
      <c r="H438" s="1258"/>
      <c r="I438" s="1258"/>
      <c r="J438" s="1258"/>
      <c r="K438" s="1258"/>
      <c r="L438" s="1258"/>
      <c r="M438" s="1258"/>
      <c r="N438" s="1258"/>
      <c r="O438" s="1258"/>
      <c r="P438" s="1258"/>
      <c r="Q438" s="1258"/>
      <c r="R438" s="1258"/>
      <c r="S438" s="1258"/>
      <c r="T438" s="1258"/>
      <c r="U438" s="1258"/>
      <c r="V438" s="1258"/>
      <c r="W438" s="1258"/>
      <c r="X438" s="1258"/>
      <c r="Y438" s="1258"/>
      <c r="Z438" s="1258"/>
      <c r="AA438" s="1258"/>
      <c r="AB438" s="1258"/>
      <c r="AC438" s="1258"/>
    </row>
    <row r="439" hidden="1">
      <c r="A439" s="1258"/>
      <c r="B439" s="1258"/>
      <c r="C439" s="1258"/>
      <c r="D439" s="1258"/>
      <c r="E439" s="1258"/>
      <c r="F439" s="1258"/>
      <c r="G439" s="1258"/>
      <c r="H439" s="1258"/>
      <c r="I439" s="1258"/>
      <c r="J439" s="1258"/>
      <c r="K439" s="1258"/>
      <c r="L439" s="1258"/>
      <c r="M439" s="1258"/>
      <c r="N439" s="1258"/>
      <c r="O439" s="1258"/>
      <c r="P439" s="1258"/>
      <c r="Q439" s="1258"/>
      <c r="R439" s="1258"/>
      <c r="S439" s="1258"/>
      <c r="T439" s="1258"/>
      <c r="U439" s="1258"/>
      <c r="V439" s="1258"/>
      <c r="W439" s="1258"/>
      <c r="X439" s="1258"/>
      <c r="Y439" s="1258"/>
      <c r="Z439" s="1258"/>
      <c r="AA439" s="1258"/>
      <c r="AB439" s="1258"/>
      <c r="AC439" s="1258"/>
    </row>
    <row r="440" hidden="1">
      <c r="A440" s="1258"/>
      <c r="B440" s="1258"/>
      <c r="C440" s="1258"/>
      <c r="D440" s="1258"/>
      <c r="E440" s="1258"/>
      <c r="F440" s="1258"/>
      <c r="G440" s="1258"/>
      <c r="H440" s="1258"/>
      <c r="I440" s="1258"/>
      <c r="J440" s="1258"/>
      <c r="K440" s="1258"/>
      <c r="L440" s="1258"/>
      <c r="M440" s="1258"/>
      <c r="N440" s="1258"/>
      <c r="O440" s="1258"/>
      <c r="P440" s="1258"/>
      <c r="Q440" s="1258"/>
      <c r="R440" s="1258"/>
      <c r="S440" s="1258"/>
      <c r="T440" s="1258"/>
      <c r="U440" s="1258"/>
      <c r="V440" s="1258"/>
      <c r="W440" s="1258"/>
      <c r="X440" s="1258"/>
      <c r="Y440" s="1258"/>
      <c r="Z440" s="1258"/>
      <c r="AA440" s="1258"/>
      <c r="AB440" s="1258"/>
      <c r="AC440" s="1258"/>
    </row>
    <row r="441" hidden="1">
      <c r="A441" s="1258"/>
      <c r="B441" s="1258"/>
      <c r="C441" s="1258"/>
      <c r="D441" s="1258"/>
      <c r="E441" s="1258"/>
      <c r="F441" s="1258"/>
      <c r="G441" s="1258"/>
      <c r="H441" s="1258"/>
      <c r="I441" s="1258"/>
      <c r="J441" s="1258"/>
      <c r="K441" s="1258"/>
      <c r="L441" s="1258"/>
      <c r="M441" s="1258"/>
      <c r="N441" s="1258"/>
      <c r="O441" s="1258"/>
      <c r="P441" s="1258"/>
      <c r="Q441" s="1258"/>
      <c r="R441" s="1258"/>
      <c r="S441" s="1258"/>
      <c r="T441" s="1258"/>
      <c r="U441" s="1258"/>
      <c r="V441" s="1258"/>
      <c r="W441" s="1258"/>
      <c r="X441" s="1258"/>
      <c r="Y441" s="1258"/>
      <c r="Z441" s="1258"/>
      <c r="AA441" s="1258"/>
      <c r="AB441" s="1258"/>
      <c r="AC441" s="1258"/>
    </row>
    <row r="442" hidden="1">
      <c r="A442" s="1258"/>
      <c r="B442" s="1258"/>
      <c r="C442" s="1258"/>
      <c r="D442" s="1258"/>
      <c r="E442" s="1258"/>
      <c r="F442" s="1258"/>
      <c r="G442" s="1258"/>
      <c r="H442" s="1258"/>
      <c r="I442" s="1258"/>
      <c r="J442" s="1258"/>
      <c r="K442" s="1258"/>
      <c r="L442" s="1258"/>
      <c r="M442" s="1258"/>
      <c r="N442" s="1258"/>
      <c r="O442" s="1258"/>
      <c r="P442" s="1258"/>
      <c r="Q442" s="1258"/>
      <c r="R442" s="1258"/>
      <c r="S442" s="1258"/>
      <c r="T442" s="1258"/>
      <c r="U442" s="1258"/>
      <c r="V442" s="1258"/>
      <c r="W442" s="1258"/>
      <c r="X442" s="1258"/>
      <c r="Y442" s="1258"/>
      <c r="Z442" s="1258"/>
      <c r="AA442" s="1258"/>
      <c r="AB442" s="1258"/>
      <c r="AC442" s="1258"/>
    </row>
    <row r="443" hidden="1">
      <c r="A443" s="1258"/>
      <c r="B443" s="1258"/>
      <c r="C443" s="1258"/>
      <c r="D443" s="1258"/>
      <c r="E443" s="1258"/>
      <c r="F443" s="1258"/>
      <c r="G443" s="1258"/>
      <c r="H443" s="1258"/>
      <c r="I443" s="1258"/>
      <c r="J443" s="1258"/>
      <c r="K443" s="1258"/>
      <c r="L443" s="1258"/>
      <c r="M443" s="1258"/>
      <c r="N443" s="1258"/>
      <c r="O443" s="1258"/>
      <c r="P443" s="1258"/>
      <c r="Q443" s="1258"/>
      <c r="R443" s="1258"/>
      <c r="S443" s="1258"/>
      <c r="T443" s="1258"/>
      <c r="U443" s="1258"/>
      <c r="V443" s="1258"/>
      <c r="W443" s="1258"/>
      <c r="X443" s="1258"/>
      <c r="Y443" s="1258"/>
      <c r="Z443" s="1258"/>
      <c r="AA443" s="1258"/>
      <c r="AB443" s="1258"/>
      <c r="AC443" s="1258"/>
    </row>
    <row r="444" hidden="1">
      <c r="A444" s="1258"/>
      <c r="B444" s="1258"/>
      <c r="C444" s="1258"/>
      <c r="D444" s="1258"/>
      <c r="E444" s="1258"/>
      <c r="F444" s="1258"/>
      <c r="G444" s="1258"/>
      <c r="H444" s="1258"/>
      <c r="I444" s="1258"/>
      <c r="J444" s="1258"/>
      <c r="K444" s="1258"/>
      <c r="L444" s="1258"/>
      <c r="M444" s="1258"/>
      <c r="N444" s="1258"/>
      <c r="O444" s="1258"/>
      <c r="P444" s="1258"/>
      <c r="Q444" s="1258"/>
      <c r="R444" s="1258"/>
      <c r="S444" s="1258"/>
      <c r="T444" s="1258"/>
      <c r="U444" s="1258"/>
      <c r="V444" s="1258"/>
      <c r="W444" s="1258"/>
      <c r="X444" s="1258"/>
      <c r="Y444" s="1258"/>
      <c r="Z444" s="1258"/>
      <c r="AA444" s="1258"/>
      <c r="AB444" s="1258"/>
      <c r="AC444" s="1258"/>
    </row>
    <row r="445" hidden="1">
      <c r="A445" s="1258"/>
      <c r="B445" s="1258"/>
      <c r="C445" s="1258"/>
      <c r="D445" s="1258"/>
      <c r="E445" s="1258"/>
      <c r="F445" s="1258"/>
      <c r="G445" s="1258"/>
      <c r="H445" s="1258"/>
      <c r="I445" s="1258"/>
      <c r="J445" s="1258"/>
      <c r="K445" s="1258"/>
      <c r="L445" s="1258"/>
      <c r="M445" s="1258"/>
      <c r="N445" s="1258"/>
      <c r="O445" s="1258"/>
      <c r="P445" s="1258"/>
      <c r="Q445" s="1258"/>
      <c r="R445" s="1258"/>
      <c r="S445" s="1258"/>
      <c r="T445" s="1258"/>
      <c r="U445" s="1258"/>
      <c r="V445" s="1258"/>
      <c r="W445" s="1258"/>
      <c r="X445" s="1258"/>
      <c r="Y445" s="1258"/>
      <c r="Z445" s="1258"/>
      <c r="AA445" s="1258"/>
      <c r="AB445" s="1258"/>
      <c r="AC445" s="1258"/>
    </row>
    <row r="446" hidden="1">
      <c r="A446" s="1258"/>
      <c r="B446" s="1258"/>
      <c r="C446" s="1258"/>
      <c r="D446" s="1258"/>
      <c r="E446" s="1258"/>
      <c r="F446" s="1258"/>
      <c r="G446" s="1258"/>
      <c r="H446" s="1258"/>
      <c r="I446" s="1258"/>
      <c r="J446" s="1258"/>
      <c r="K446" s="1258"/>
      <c r="L446" s="1258"/>
      <c r="M446" s="1258"/>
      <c r="N446" s="1258"/>
      <c r="O446" s="1258"/>
      <c r="P446" s="1258"/>
      <c r="Q446" s="1258"/>
      <c r="R446" s="1258"/>
      <c r="S446" s="1258"/>
      <c r="T446" s="1258"/>
      <c r="U446" s="1258"/>
      <c r="V446" s="1258"/>
      <c r="W446" s="1258"/>
      <c r="X446" s="1258"/>
      <c r="Y446" s="1258"/>
      <c r="Z446" s="1258"/>
      <c r="AA446" s="1258"/>
      <c r="AB446" s="1258"/>
      <c r="AC446" s="1258"/>
    </row>
    <row r="447" hidden="1">
      <c r="A447" s="1258"/>
      <c r="B447" s="1258"/>
      <c r="C447" s="1258"/>
      <c r="D447" s="1258"/>
      <c r="E447" s="1258"/>
      <c r="F447" s="1258"/>
      <c r="G447" s="1258"/>
      <c r="H447" s="1258"/>
      <c r="I447" s="1258"/>
      <c r="J447" s="1258"/>
      <c r="K447" s="1258"/>
      <c r="L447" s="1258"/>
      <c r="M447" s="1258"/>
      <c r="N447" s="1258"/>
      <c r="O447" s="1258"/>
      <c r="P447" s="1258"/>
      <c r="Q447" s="1258"/>
      <c r="R447" s="1258"/>
      <c r="S447" s="1258"/>
      <c r="T447" s="1258"/>
      <c r="U447" s="1258"/>
      <c r="V447" s="1258"/>
      <c r="W447" s="1258"/>
      <c r="X447" s="1258"/>
      <c r="Y447" s="1258"/>
      <c r="Z447" s="1258"/>
      <c r="AA447" s="1258"/>
      <c r="AB447" s="1258"/>
      <c r="AC447" s="1258"/>
    </row>
    <row r="448" hidden="1">
      <c r="A448" s="1258"/>
      <c r="B448" s="1258"/>
      <c r="C448" s="1258"/>
      <c r="D448" s="1258"/>
      <c r="E448" s="1258"/>
      <c r="F448" s="1258"/>
      <c r="G448" s="1258"/>
      <c r="H448" s="1258"/>
      <c r="I448" s="1258"/>
      <c r="J448" s="1258"/>
      <c r="K448" s="1258"/>
      <c r="L448" s="1258"/>
      <c r="M448" s="1258"/>
      <c r="N448" s="1258"/>
      <c r="O448" s="1258"/>
      <c r="P448" s="1258"/>
      <c r="Q448" s="1258"/>
      <c r="R448" s="1258"/>
      <c r="S448" s="1258"/>
      <c r="T448" s="1258"/>
      <c r="U448" s="1258"/>
      <c r="V448" s="1258"/>
      <c r="W448" s="1258"/>
      <c r="X448" s="1258"/>
      <c r="Y448" s="1258"/>
      <c r="Z448" s="1258"/>
      <c r="AA448" s="1258"/>
      <c r="AB448" s="1258"/>
      <c r="AC448" s="1258"/>
    </row>
    <row r="449" hidden="1">
      <c r="A449" s="1258"/>
      <c r="B449" s="1258"/>
      <c r="C449" s="1258"/>
      <c r="D449" s="1258"/>
      <c r="E449" s="1258"/>
      <c r="F449" s="1258"/>
      <c r="G449" s="1258"/>
      <c r="H449" s="1258"/>
      <c r="I449" s="1258"/>
      <c r="J449" s="1258"/>
      <c r="K449" s="1258"/>
      <c r="L449" s="1258"/>
      <c r="M449" s="1258"/>
      <c r="N449" s="1258"/>
      <c r="O449" s="1258"/>
      <c r="P449" s="1258"/>
      <c r="Q449" s="1258"/>
      <c r="R449" s="1258"/>
      <c r="S449" s="1258"/>
      <c r="T449" s="1258"/>
      <c r="U449" s="1258"/>
      <c r="V449" s="1258"/>
      <c r="W449" s="1258"/>
      <c r="X449" s="1258"/>
      <c r="Y449" s="1258"/>
      <c r="Z449" s="1258"/>
      <c r="AA449" s="1258"/>
      <c r="AB449" s="1258"/>
      <c r="AC449" s="1258"/>
    </row>
    <row r="450" hidden="1">
      <c r="A450" s="1258"/>
      <c r="B450" s="1258"/>
      <c r="C450" s="1258"/>
      <c r="D450" s="1258"/>
      <c r="E450" s="1258"/>
      <c r="F450" s="1258"/>
      <c r="G450" s="1258"/>
      <c r="H450" s="1258"/>
      <c r="I450" s="1258"/>
      <c r="J450" s="1258"/>
      <c r="K450" s="1258"/>
      <c r="L450" s="1258"/>
      <c r="M450" s="1258"/>
      <c r="N450" s="1258"/>
      <c r="O450" s="1258"/>
      <c r="P450" s="1258"/>
      <c r="Q450" s="1258"/>
      <c r="R450" s="1258"/>
      <c r="S450" s="1258"/>
      <c r="T450" s="1258"/>
      <c r="U450" s="1258"/>
      <c r="V450" s="1258"/>
      <c r="W450" s="1258"/>
      <c r="X450" s="1258"/>
      <c r="Y450" s="1258"/>
      <c r="Z450" s="1258"/>
      <c r="AA450" s="1258"/>
      <c r="AB450" s="1258"/>
      <c r="AC450" s="1258"/>
    </row>
    <row r="451" hidden="1">
      <c r="A451" s="1258"/>
      <c r="B451" s="1258"/>
      <c r="C451" s="1258"/>
      <c r="D451" s="1258"/>
      <c r="E451" s="1258"/>
      <c r="F451" s="1258"/>
      <c r="G451" s="1258"/>
      <c r="H451" s="1258"/>
      <c r="I451" s="1258"/>
      <c r="J451" s="1258"/>
      <c r="K451" s="1258"/>
      <c r="L451" s="1258"/>
      <c r="M451" s="1258"/>
      <c r="N451" s="1258"/>
      <c r="O451" s="1258"/>
      <c r="P451" s="1258"/>
      <c r="Q451" s="1258"/>
      <c r="R451" s="1258"/>
      <c r="S451" s="1258"/>
      <c r="T451" s="1258"/>
      <c r="U451" s="1258"/>
      <c r="V451" s="1258"/>
      <c r="W451" s="1258"/>
      <c r="X451" s="1258"/>
      <c r="Y451" s="1258"/>
      <c r="Z451" s="1258"/>
      <c r="AA451" s="1258"/>
      <c r="AB451" s="1258"/>
      <c r="AC451" s="1258"/>
    </row>
    <row r="452" hidden="1">
      <c r="A452" s="1258"/>
      <c r="B452" s="1258"/>
      <c r="C452" s="1258"/>
      <c r="D452" s="1258"/>
      <c r="E452" s="1258"/>
      <c r="F452" s="1258"/>
      <c r="G452" s="1258"/>
      <c r="H452" s="1258"/>
      <c r="I452" s="1258"/>
      <c r="J452" s="1258"/>
      <c r="K452" s="1258"/>
      <c r="L452" s="1258"/>
      <c r="M452" s="1258"/>
      <c r="N452" s="1258"/>
      <c r="O452" s="1258"/>
      <c r="P452" s="1258"/>
      <c r="Q452" s="1258"/>
      <c r="R452" s="1258"/>
      <c r="S452" s="1258"/>
      <c r="T452" s="1258"/>
      <c r="U452" s="1258"/>
      <c r="V452" s="1258"/>
      <c r="W452" s="1258"/>
      <c r="X452" s="1258"/>
      <c r="Y452" s="1258"/>
      <c r="Z452" s="1258"/>
      <c r="AA452" s="1258"/>
      <c r="AB452" s="1258"/>
      <c r="AC452" s="1258"/>
    </row>
    <row r="453" hidden="1">
      <c r="A453" s="1258"/>
      <c r="B453" s="1258"/>
      <c r="C453" s="1258"/>
      <c r="D453" s="1258"/>
      <c r="E453" s="1258"/>
      <c r="F453" s="1258"/>
      <c r="G453" s="1258"/>
      <c r="H453" s="1258"/>
      <c r="I453" s="1258"/>
      <c r="J453" s="1258"/>
      <c r="K453" s="1258"/>
      <c r="L453" s="1258"/>
      <c r="M453" s="1258"/>
      <c r="N453" s="1258"/>
      <c r="O453" s="1258"/>
      <c r="P453" s="1258"/>
      <c r="Q453" s="1258"/>
      <c r="R453" s="1258"/>
      <c r="S453" s="1258"/>
      <c r="T453" s="1258"/>
      <c r="U453" s="1258"/>
      <c r="V453" s="1258"/>
      <c r="W453" s="1258"/>
      <c r="X453" s="1258"/>
      <c r="Y453" s="1258"/>
      <c r="Z453" s="1258"/>
      <c r="AA453" s="1258"/>
      <c r="AB453" s="1258"/>
      <c r="AC453" s="1258"/>
    </row>
    <row r="454" hidden="1">
      <c r="A454" s="1258"/>
      <c r="B454" s="1258"/>
      <c r="C454" s="1258"/>
      <c r="D454" s="1258"/>
      <c r="E454" s="1258"/>
      <c r="F454" s="1258"/>
      <c r="G454" s="1258"/>
      <c r="H454" s="1258"/>
      <c r="I454" s="1258"/>
      <c r="J454" s="1258"/>
      <c r="K454" s="1258"/>
      <c r="L454" s="1258"/>
      <c r="M454" s="1258"/>
      <c r="N454" s="1258"/>
      <c r="O454" s="1258"/>
      <c r="P454" s="1258"/>
      <c r="Q454" s="1258"/>
      <c r="R454" s="1258"/>
      <c r="S454" s="1258"/>
      <c r="T454" s="1258"/>
      <c r="U454" s="1258"/>
      <c r="V454" s="1258"/>
      <c r="W454" s="1258"/>
      <c r="X454" s="1258"/>
      <c r="Y454" s="1258"/>
      <c r="Z454" s="1258"/>
      <c r="AA454" s="1258"/>
      <c r="AB454" s="1258"/>
      <c r="AC454" s="1258"/>
    </row>
    <row r="455" hidden="1">
      <c r="A455" s="1258"/>
      <c r="B455" s="1258"/>
      <c r="C455" s="1258"/>
      <c r="D455" s="1258"/>
      <c r="E455" s="1258"/>
      <c r="F455" s="1258"/>
      <c r="G455" s="1258"/>
      <c r="H455" s="1258"/>
      <c r="I455" s="1258"/>
      <c r="J455" s="1258"/>
      <c r="K455" s="1258"/>
      <c r="L455" s="1258"/>
      <c r="M455" s="1258"/>
      <c r="N455" s="1258"/>
      <c r="O455" s="1258"/>
      <c r="P455" s="1258"/>
      <c r="Q455" s="1258"/>
      <c r="R455" s="1258"/>
      <c r="S455" s="1258"/>
      <c r="T455" s="1258"/>
      <c r="U455" s="1258"/>
      <c r="V455" s="1258"/>
      <c r="W455" s="1258"/>
      <c r="X455" s="1258"/>
      <c r="Y455" s="1258"/>
      <c r="Z455" s="1258"/>
      <c r="AA455" s="1258"/>
      <c r="AB455" s="1258"/>
      <c r="AC455" s="1258"/>
    </row>
    <row r="456" hidden="1">
      <c r="A456" s="1258"/>
      <c r="B456" s="1258"/>
      <c r="C456" s="1258"/>
      <c r="D456" s="1258"/>
      <c r="E456" s="1258"/>
      <c r="F456" s="1258"/>
      <c r="G456" s="1258"/>
      <c r="H456" s="1258"/>
      <c r="I456" s="1258"/>
      <c r="J456" s="1258"/>
      <c r="K456" s="1258"/>
      <c r="L456" s="1258"/>
      <c r="M456" s="1258"/>
      <c r="N456" s="1258"/>
      <c r="O456" s="1258"/>
      <c r="P456" s="1258"/>
      <c r="Q456" s="1258"/>
      <c r="R456" s="1258"/>
      <c r="S456" s="1258"/>
      <c r="T456" s="1258"/>
      <c r="U456" s="1258"/>
      <c r="V456" s="1258"/>
      <c r="W456" s="1258"/>
      <c r="X456" s="1258"/>
      <c r="Y456" s="1258"/>
      <c r="Z456" s="1258"/>
      <c r="AA456" s="1258"/>
      <c r="AB456" s="1258"/>
      <c r="AC456" s="1258"/>
    </row>
    <row r="457" hidden="1">
      <c r="A457" s="1258"/>
      <c r="B457" s="1258"/>
      <c r="C457" s="1258"/>
      <c r="D457" s="1258"/>
      <c r="E457" s="1258"/>
      <c r="F457" s="1258"/>
      <c r="G457" s="1258"/>
      <c r="H457" s="1258"/>
      <c r="I457" s="1258"/>
      <c r="J457" s="1258"/>
      <c r="K457" s="1258"/>
      <c r="L457" s="1258"/>
      <c r="M457" s="1258"/>
      <c r="N457" s="1258"/>
      <c r="O457" s="1258"/>
      <c r="P457" s="1258"/>
      <c r="Q457" s="1258"/>
      <c r="R457" s="1258"/>
      <c r="S457" s="1258"/>
      <c r="T457" s="1258"/>
      <c r="U457" s="1258"/>
      <c r="V457" s="1258"/>
      <c r="W457" s="1258"/>
      <c r="X457" s="1258"/>
      <c r="Y457" s="1258"/>
      <c r="Z457" s="1258"/>
      <c r="AA457" s="1258"/>
      <c r="AB457" s="1258"/>
      <c r="AC457" s="1258"/>
    </row>
    <row r="458" hidden="1">
      <c r="A458" s="1258"/>
      <c r="B458" s="1258"/>
      <c r="C458" s="1258"/>
      <c r="D458" s="1258"/>
      <c r="E458" s="1258"/>
      <c r="F458" s="1258"/>
      <c r="G458" s="1258"/>
      <c r="H458" s="1258"/>
      <c r="I458" s="1258"/>
      <c r="J458" s="1258"/>
      <c r="K458" s="1258"/>
      <c r="L458" s="1258"/>
      <c r="M458" s="1258"/>
      <c r="N458" s="1258"/>
      <c r="O458" s="1258"/>
      <c r="P458" s="1258"/>
      <c r="Q458" s="1258"/>
      <c r="R458" s="1258"/>
      <c r="S458" s="1258"/>
      <c r="T458" s="1258"/>
      <c r="U458" s="1258"/>
      <c r="V458" s="1258"/>
      <c r="W458" s="1258"/>
      <c r="X458" s="1258"/>
      <c r="Y458" s="1258"/>
      <c r="Z458" s="1258"/>
      <c r="AA458" s="1258"/>
      <c r="AB458" s="1258"/>
      <c r="AC458" s="1258"/>
    </row>
    <row r="459" hidden="1">
      <c r="A459" s="1258"/>
      <c r="B459" s="1258"/>
      <c r="C459" s="1258"/>
      <c r="D459" s="1258"/>
      <c r="E459" s="1258"/>
      <c r="F459" s="1258"/>
      <c r="G459" s="1258"/>
      <c r="H459" s="1258"/>
      <c r="I459" s="1258"/>
      <c r="J459" s="1258"/>
      <c r="K459" s="1258"/>
      <c r="L459" s="1258"/>
      <c r="M459" s="1258"/>
      <c r="N459" s="1258"/>
      <c r="O459" s="1258"/>
      <c r="P459" s="1258"/>
      <c r="Q459" s="1258"/>
      <c r="R459" s="1258"/>
      <c r="S459" s="1258"/>
      <c r="T459" s="1258"/>
      <c r="U459" s="1258"/>
      <c r="V459" s="1258"/>
      <c r="W459" s="1258"/>
      <c r="X459" s="1258"/>
      <c r="Y459" s="1258"/>
      <c r="Z459" s="1258"/>
      <c r="AA459" s="1258"/>
      <c r="AB459" s="1258"/>
      <c r="AC459" s="1258"/>
    </row>
    <row r="460" hidden="1">
      <c r="A460" s="1258"/>
      <c r="B460" s="1258"/>
      <c r="C460" s="1258"/>
      <c r="D460" s="1258"/>
      <c r="E460" s="1258"/>
      <c r="F460" s="1258"/>
      <c r="G460" s="1258"/>
      <c r="H460" s="1258"/>
      <c r="I460" s="1258"/>
      <c r="J460" s="1258"/>
      <c r="K460" s="1258"/>
      <c r="L460" s="1258"/>
      <c r="M460" s="1258"/>
      <c r="N460" s="1258"/>
      <c r="O460" s="1258"/>
      <c r="P460" s="1258"/>
      <c r="Q460" s="1258"/>
      <c r="R460" s="1258"/>
      <c r="S460" s="1258"/>
      <c r="T460" s="1258"/>
      <c r="U460" s="1258"/>
      <c r="V460" s="1258"/>
      <c r="W460" s="1258"/>
      <c r="X460" s="1258"/>
      <c r="Y460" s="1258"/>
      <c r="Z460" s="1258"/>
      <c r="AA460" s="1258"/>
      <c r="AB460" s="1258"/>
      <c r="AC460" s="1258"/>
    </row>
    <row r="461" hidden="1">
      <c r="A461" s="1258"/>
      <c r="B461" s="1258"/>
      <c r="C461" s="1258"/>
      <c r="D461" s="1258"/>
      <c r="E461" s="1258"/>
      <c r="F461" s="1258"/>
      <c r="G461" s="1258"/>
      <c r="H461" s="1258"/>
      <c r="I461" s="1258"/>
      <c r="J461" s="1258"/>
      <c r="K461" s="1258"/>
      <c r="L461" s="1258"/>
      <c r="M461" s="1258"/>
      <c r="N461" s="1258"/>
      <c r="O461" s="1258"/>
      <c r="P461" s="1258"/>
      <c r="Q461" s="1258"/>
      <c r="R461" s="1258"/>
      <c r="S461" s="1258"/>
      <c r="T461" s="1258"/>
      <c r="U461" s="1258"/>
      <c r="V461" s="1258"/>
      <c r="W461" s="1258"/>
      <c r="X461" s="1258"/>
      <c r="Y461" s="1258"/>
      <c r="Z461" s="1258"/>
      <c r="AA461" s="1258"/>
      <c r="AB461" s="1258"/>
      <c r="AC461" s="1258"/>
    </row>
    <row r="462" hidden="1">
      <c r="A462" s="1258"/>
      <c r="B462" s="1258"/>
      <c r="C462" s="1258"/>
      <c r="D462" s="1258"/>
      <c r="E462" s="1258"/>
      <c r="F462" s="1258"/>
      <c r="G462" s="1258"/>
      <c r="H462" s="1258"/>
      <c r="I462" s="1258"/>
      <c r="J462" s="1258"/>
      <c r="K462" s="1258"/>
      <c r="L462" s="1258"/>
      <c r="M462" s="1258"/>
      <c r="N462" s="1258"/>
      <c r="O462" s="1258"/>
      <c r="P462" s="1258"/>
      <c r="Q462" s="1258"/>
      <c r="R462" s="1258"/>
      <c r="S462" s="1258"/>
      <c r="T462" s="1258"/>
      <c r="U462" s="1258"/>
      <c r="V462" s="1258"/>
      <c r="W462" s="1258"/>
      <c r="X462" s="1258"/>
      <c r="Y462" s="1258"/>
      <c r="Z462" s="1258"/>
      <c r="AA462" s="1258"/>
      <c r="AB462" s="1258"/>
      <c r="AC462" s="1258"/>
    </row>
    <row r="463" hidden="1">
      <c r="A463" s="1258"/>
      <c r="B463" s="1258"/>
      <c r="C463" s="1258"/>
      <c r="D463" s="1258"/>
      <c r="E463" s="1258"/>
      <c r="F463" s="1258"/>
      <c r="G463" s="1258"/>
      <c r="H463" s="1258"/>
      <c r="I463" s="1258"/>
      <c r="J463" s="1258"/>
      <c r="K463" s="1258"/>
      <c r="L463" s="1258"/>
      <c r="M463" s="1258"/>
      <c r="N463" s="1258"/>
      <c r="O463" s="1258"/>
      <c r="P463" s="1258"/>
      <c r="Q463" s="1258"/>
      <c r="R463" s="1258"/>
      <c r="S463" s="1258"/>
      <c r="T463" s="1258"/>
      <c r="U463" s="1258"/>
      <c r="V463" s="1258"/>
      <c r="W463" s="1258"/>
      <c r="X463" s="1258"/>
      <c r="Y463" s="1258"/>
      <c r="Z463" s="1258"/>
      <c r="AA463" s="1258"/>
      <c r="AB463" s="1258"/>
      <c r="AC463" s="1258"/>
    </row>
    <row r="464" hidden="1">
      <c r="A464" s="1258"/>
      <c r="B464" s="1258"/>
      <c r="C464" s="1258"/>
      <c r="D464" s="1258"/>
      <c r="E464" s="1258"/>
      <c r="F464" s="1258"/>
      <c r="G464" s="1258"/>
      <c r="H464" s="1258"/>
      <c r="I464" s="1258"/>
      <c r="J464" s="1258"/>
      <c r="K464" s="1258"/>
      <c r="L464" s="1258"/>
      <c r="M464" s="1258"/>
      <c r="N464" s="1258"/>
      <c r="O464" s="1258"/>
      <c r="P464" s="1258"/>
      <c r="Q464" s="1258"/>
      <c r="R464" s="1258"/>
      <c r="S464" s="1258"/>
      <c r="T464" s="1258"/>
      <c r="U464" s="1258"/>
      <c r="V464" s="1258"/>
      <c r="W464" s="1258"/>
      <c r="X464" s="1258"/>
      <c r="Y464" s="1258"/>
      <c r="Z464" s="1258"/>
      <c r="AA464" s="1258"/>
      <c r="AB464" s="1258"/>
      <c r="AC464" s="1258"/>
    </row>
    <row r="465" hidden="1">
      <c r="A465" s="1258"/>
      <c r="B465" s="1258"/>
      <c r="C465" s="1258"/>
      <c r="D465" s="1258"/>
      <c r="E465" s="1258"/>
      <c r="F465" s="1258"/>
      <c r="G465" s="1258"/>
      <c r="H465" s="1258"/>
      <c r="I465" s="1258"/>
      <c r="J465" s="1258"/>
      <c r="K465" s="1258"/>
      <c r="L465" s="1258"/>
      <c r="M465" s="1258"/>
      <c r="N465" s="1258"/>
      <c r="O465" s="1258"/>
      <c r="P465" s="1258"/>
      <c r="Q465" s="1258"/>
      <c r="R465" s="1258"/>
      <c r="S465" s="1258"/>
      <c r="T465" s="1258"/>
      <c r="U465" s="1258"/>
      <c r="V465" s="1258"/>
      <c r="W465" s="1258"/>
      <c r="X465" s="1258"/>
      <c r="Y465" s="1258"/>
      <c r="Z465" s="1258"/>
      <c r="AA465" s="1258"/>
      <c r="AB465" s="1258"/>
      <c r="AC465" s="1258"/>
    </row>
    <row r="466" hidden="1">
      <c r="A466" s="1258"/>
      <c r="B466" s="1258"/>
      <c r="C466" s="1258"/>
      <c r="D466" s="1258"/>
      <c r="E466" s="1258"/>
      <c r="F466" s="1258"/>
      <c r="G466" s="1258"/>
      <c r="H466" s="1258"/>
      <c r="I466" s="1258"/>
      <c r="J466" s="1258"/>
      <c r="K466" s="1258"/>
      <c r="L466" s="1258"/>
      <c r="M466" s="1258"/>
      <c r="N466" s="1258"/>
      <c r="O466" s="1258"/>
      <c r="P466" s="1258"/>
      <c r="Q466" s="1258"/>
      <c r="R466" s="1258"/>
      <c r="S466" s="1258"/>
      <c r="T466" s="1258"/>
      <c r="U466" s="1258"/>
      <c r="V466" s="1258"/>
      <c r="W466" s="1258"/>
      <c r="X466" s="1258"/>
      <c r="Y466" s="1258"/>
      <c r="Z466" s="1258"/>
      <c r="AA466" s="1258"/>
      <c r="AB466" s="1258"/>
      <c r="AC466" s="1258"/>
    </row>
    <row r="467" hidden="1">
      <c r="A467" s="1258"/>
      <c r="B467" s="1258"/>
      <c r="C467" s="1258"/>
      <c r="D467" s="1258"/>
      <c r="E467" s="1258"/>
      <c r="F467" s="1258"/>
      <c r="G467" s="1258"/>
      <c r="H467" s="1258"/>
      <c r="I467" s="1258"/>
      <c r="J467" s="1258"/>
      <c r="K467" s="1258"/>
      <c r="L467" s="1258"/>
      <c r="M467" s="1258"/>
      <c r="N467" s="1258"/>
      <c r="O467" s="1258"/>
      <c r="P467" s="1258"/>
      <c r="Q467" s="1258"/>
      <c r="R467" s="1258"/>
      <c r="S467" s="1258"/>
      <c r="T467" s="1258"/>
      <c r="U467" s="1258"/>
      <c r="V467" s="1258"/>
      <c r="W467" s="1258"/>
      <c r="X467" s="1258"/>
      <c r="Y467" s="1258"/>
      <c r="Z467" s="1258"/>
      <c r="AA467" s="1258"/>
      <c r="AB467" s="1258"/>
      <c r="AC467" s="1258"/>
    </row>
    <row r="468" hidden="1">
      <c r="A468" s="1258"/>
      <c r="B468" s="1258"/>
      <c r="C468" s="1258"/>
      <c r="D468" s="1258"/>
      <c r="E468" s="1258"/>
      <c r="F468" s="1258"/>
      <c r="G468" s="1258"/>
      <c r="H468" s="1258"/>
      <c r="I468" s="1258"/>
      <c r="J468" s="1258"/>
      <c r="K468" s="1258"/>
      <c r="L468" s="1258"/>
      <c r="M468" s="1258"/>
      <c r="N468" s="1258"/>
      <c r="O468" s="1258"/>
      <c r="P468" s="1258"/>
      <c r="Q468" s="1258"/>
      <c r="R468" s="1258"/>
      <c r="S468" s="1258"/>
      <c r="T468" s="1258"/>
      <c r="U468" s="1258"/>
      <c r="V468" s="1258"/>
      <c r="W468" s="1258"/>
      <c r="X468" s="1258"/>
      <c r="Y468" s="1258"/>
      <c r="Z468" s="1258"/>
      <c r="AA468" s="1258"/>
      <c r="AB468" s="1258"/>
      <c r="AC468" s="1258"/>
    </row>
    <row r="469" hidden="1">
      <c r="A469" s="1258"/>
      <c r="B469" s="1258"/>
      <c r="C469" s="1258"/>
      <c r="D469" s="1258"/>
      <c r="E469" s="1258"/>
      <c r="F469" s="1258"/>
      <c r="G469" s="1258"/>
      <c r="H469" s="1258"/>
      <c r="I469" s="1258"/>
      <c r="J469" s="1258"/>
      <c r="K469" s="1258"/>
      <c r="L469" s="1258"/>
      <c r="M469" s="1258"/>
      <c r="N469" s="1258"/>
      <c r="O469" s="1258"/>
      <c r="P469" s="1258"/>
      <c r="Q469" s="1258"/>
      <c r="R469" s="1258"/>
      <c r="S469" s="1258"/>
      <c r="T469" s="1258"/>
      <c r="U469" s="1258"/>
      <c r="V469" s="1258"/>
      <c r="W469" s="1258"/>
      <c r="X469" s="1258"/>
      <c r="Y469" s="1258"/>
      <c r="Z469" s="1258"/>
      <c r="AA469" s="1258"/>
      <c r="AB469" s="1258"/>
      <c r="AC469" s="1258"/>
    </row>
    <row r="470" hidden="1">
      <c r="A470" s="1258"/>
      <c r="B470" s="1258"/>
      <c r="C470" s="1258"/>
      <c r="D470" s="1258"/>
      <c r="E470" s="1258"/>
      <c r="F470" s="1258"/>
      <c r="G470" s="1258"/>
      <c r="H470" s="1258"/>
      <c r="I470" s="1258"/>
      <c r="J470" s="1258"/>
      <c r="K470" s="1258"/>
      <c r="L470" s="1258"/>
      <c r="M470" s="1258"/>
      <c r="N470" s="1258"/>
      <c r="O470" s="1258"/>
      <c r="P470" s="1258"/>
      <c r="Q470" s="1258"/>
      <c r="R470" s="1258"/>
      <c r="S470" s="1258"/>
      <c r="T470" s="1258"/>
      <c r="U470" s="1258"/>
      <c r="V470" s="1258"/>
      <c r="W470" s="1258"/>
      <c r="X470" s="1258"/>
      <c r="Y470" s="1258"/>
      <c r="Z470" s="1258"/>
      <c r="AA470" s="1258"/>
      <c r="AB470" s="1258"/>
      <c r="AC470" s="1258"/>
    </row>
    <row r="471" hidden="1">
      <c r="A471" s="1258"/>
      <c r="B471" s="1258"/>
      <c r="C471" s="1258"/>
      <c r="D471" s="1258"/>
      <c r="E471" s="1258"/>
      <c r="F471" s="1258"/>
      <c r="G471" s="1258"/>
      <c r="H471" s="1258"/>
      <c r="I471" s="1258"/>
      <c r="J471" s="1258"/>
      <c r="K471" s="1258"/>
      <c r="L471" s="1258"/>
      <c r="M471" s="1258"/>
      <c r="N471" s="1258"/>
      <c r="O471" s="1258"/>
      <c r="P471" s="1258"/>
      <c r="Q471" s="1258"/>
      <c r="R471" s="1258"/>
      <c r="S471" s="1258"/>
      <c r="T471" s="1258"/>
      <c r="U471" s="1258"/>
      <c r="V471" s="1258"/>
      <c r="W471" s="1258"/>
      <c r="X471" s="1258"/>
      <c r="Y471" s="1258"/>
      <c r="Z471" s="1258"/>
      <c r="AA471" s="1258"/>
      <c r="AB471" s="1258"/>
      <c r="AC471" s="1258"/>
    </row>
    <row r="472" hidden="1">
      <c r="A472" s="1258"/>
      <c r="B472" s="1258"/>
      <c r="C472" s="1258"/>
      <c r="D472" s="1258"/>
      <c r="E472" s="1258"/>
      <c r="F472" s="1258"/>
      <c r="G472" s="1258"/>
      <c r="H472" s="1258"/>
      <c r="I472" s="1258"/>
      <c r="J472" s="1258"/>
      <c r="K472" s="1258"/>
      <c r="L472" s="1258"/>
      <c r="M472" s="1258"/>
      <c r="N472" s="1258"/>
      <c r="O472" s="1258"/>
      <c r="P472" s="1258"/>
      <c r="Q472" s="1258"/>
      <c r="R472" s="1258"/>
      <c r="S472" s="1258"/>
      <c r="T472" s="1258"/>
      <c r="U472" s="1258"/>
      <c r="V472" s="1258"/>
      <c r="W472" s="1258"/>
      <c r="X472" s="1258"/>
      <c r="Y472" s="1258"/>
      <c r="Z472" s="1258"/>
      <c r="AA472" s="1258"/>
      <c r="AB472" s="1258"/>
      <c r="AC472" s="1258"/>
    </row>
    <row r="473" hidden="1">
      <c r="A473" s="1258"/>
      <c r="B473" s="1258"/>
      <c r="C473" s="1258"/>
      <c r="D473" s="1258"/>
      <c r="E473" s="1258"/>
      <c r="F473" s="1258"/>
      <c r="G473" s="1258"/>
      <c r="H473" s="1258"/>
      <c r="I473" s="1258"/>
      <c r="J473" s="1258"/>
      <c r="K473" s="1258"/>
      <c r="L473" s="1258"/>
      <c r="M473" s="1258"/>
      <c r="N473" s="1258"/>
      <c r="O473" s="1258"/>
      <c r="P473" s="1258"/>
      <c r="Q473" s="1258"/>
      <c r="R473" s="1258"/>
      <c r="S473" s="1258"/>
      <c r="T473" s="1258"/>
      <c r="U473" s="1258"/>
      <c r="V473" s="1258"/>
      <c r="W473" s="1258"/>
      <c r="X473" s="1258"/>
      <c r="Y473" s="1258"/>
      <c r="Z473" s="1258"/>
      <c r="AA473" s="1258"/>
      <c r="AB473" s="1258"/>
      <c r="AC473" s="1258"/>
    </row>
    <row r="474" hidden="1">
      <c r="A474" s="1258"/>
      <c r="B474" s="1258"/>
      <c r="C474" s="1258"/>
      <c r="D474" s="1258"/>
      <c r="E474" s="1258"/>
      <c r="F474" s="1258"/>
      <c r="G474" s="1258"/>
      <c r="H474" s="1258"/>
      <c r="I474" s="1258"/>
      <c r="J474" s="1258"/>
      <c r="K474" s="1258"/>
      <c r="L474" s="1258"/>
      <c r="M474" s="1258"/>
      <c r="N474" s="1258"/>
      <c r="O474" s="1258"/>
      <c r="P474" s="1258"/>
      <c r="Q474" s="1258"/>
      <c r="R474" s="1258"/>
      <c r="S474" s="1258"/>
      <c r="T474" s="1258"/>
      <c r="U474" s="1258"/>
      <c r="V474" s="1258"/>
      <c r="W474" s="1258"/>
      <c r="X474" s="1258"/>
      <c r="Y474" s="1258"/>
      <c r="Z474" s="1258"/>
      <c r="AA474" s="1258"/>
      <c r="AB474" s="1258"/>
      <c r="AC474" s="1258"/>
    </row>
    <row r="475" hidden="1">
      <c r="A475" s="1258"/>
      <c r="B475" s="1258"/>
      <c r="C475" s="1258"/>
      <c r="D475" s="1258"/>
      <c r="E475" s="1258"/>
      <c r="F475" s="1258"/>
      <c r="G475" s="1258"/>
      <c r="H475" s="1258"/>
      <c r="I475" s="1258"/>
      <c r="J475" s="1258"/>
      <c r="K475" s="1258"/>
      <c r="L475" s="1258"/>
      <c r="M475" s="1258"/>
      <c r="N475" s="1258"/>
      <c r="O475" s="1258"/>
      <c r="P475" s="1258"/>
      <c r="Q475" s="1258"/>
      <c r="R475" s="1258"/>
      <c r="S475" s="1258"/>
      <c r="T475" s="1258"/>
      <c r="U475" s="1258"/>
      <c r="V475" s="1258"/>
      <c r="W475" s="1258"/>
      <c r="X475" s="1258"/>
      <c r="Y475" s="1258"/>
      <c r="Z475" s="1258"/>
      <c r="AA475" s="1258"/>
      <c r="AB475" s="1258"/>
      <c r="AC475" s="1258"/>
    </row>
    <row r="476" hidden="1">
      <c r="A476" s="1258"/>
      <c r="B476" s="1258"/>
      <c r="C476" s="1258"/>
      <c r="D476" s="1258"/>
      <c r="E476" s="1258"/>
      <c r="F476" s="1258"/>
      <c r="G476" s="1258"/>
      <c r="H476" s="1258"/>
      <c r="I476" s="1258"/>
      <c r="J476" s="1258"/>
      <c r="K476" s="1258"/>
      <c r="L476" s="1258"/>
      <c r="M476" s="1258"/>
      <c r="N476" s="1258"/>
      <c r="O476" s="1258"/>
      <c r="P476" s="1258"/>
      <c r="Q476" s="1258"/>
      <c r="R476" s="1258"/>
      <c r="S476" s="1258"/>
      <c r="T476" s="1258"/>
      <c r="U476" s="1258"/>
      <c r="V476" s="1258"/>
      <c r="W476" s="1258"/>
      <c r="X476" s="1258"/>
      <c r="Y476" s="1258"/>
      <c r="Z476" s="1258"/>
      <c r="AA476" s="1258"/>
      <c r="AB476" s="1258"/>
      <c r="AC476" s="1258"/>
    </row>
    <row r="477" hidden="1">
      <c r="A477" s="1258"/>
      <c r="B477" s="1258"/>
      <c r="C477" s="1258"/>
      <c r="D477" s="1258"/>
      <c r="E477" s="1258"/>
      <c r="F477" s="1258"/>
      <c r="G477" s="1258"/>
      <c r="H477" s="1258"/>
      <c r="I477" s="1258"/>
      <c r="J477" s="1258"/>
      <c r="K477" s="1258"/>
      <c r="L477" s="1258"/>
      <c r="M477" s="1258"/>
      <c r="N477" s="1258"/>
      <c r="O477" s="1258"/>
      <c r="P477" s="1258"/>
      <c r="Q477" s="1258"/>
      <c r="R477" s="1258"/>
      <c r="S477" s="1258"/>
      <c r="T477" s="1258"/>
      <c r="U477" s="1258"/>
      <c r="V477" s="1258"/>
      <c r="W477" s="1258"/>
      <c r="X477" s="1258"/>
      <c r="Y477" s="1258"/>
      <c r="Z477" s="1258"/>
      <c r="AA477" s="1258"/>
      <c r="AB477" s="1258"/>
      <c r="AC477" s="1258"/>
    </row>
    <row r="478" hidden="1">
      <c r="A478" s="1258"/>
      <c r="B478" s="1258"/>
      <c r="C478" s="1258"/>
      <c r="D478" s="1258"/>
      <c r="E478" s="1258"/>
      <c r="F478" s="1258"/>
      <c r="G478" s="1258"/>
      <c r="H478" s="1258"/>
      <c r="I478" s="1258"/>
      <c r="J478" s="1258"/>
      <c r="K478" s="1258"/>
      <c r="L478" s="1258"/>
      <c r="M478" s="1258"/>
      <c r="N478" s="1258"/>
      <c r="O478" s="1258"/>
      <c r="P478" s="1258"/>
      <c r="Q478" s="1258"/>
      <c r="R478" s="1258"/>
      <c r="S478" s="1258"/>
      <c r="T478" s="1258"/>
      <c r="U478" s="1258"/>
      <c r="V478" s="1258"/>
      <c r="W478" s="1258"/>
      <c r="X478" s="1258"/>
      <c r="Y478" s="1258"/>
      <c r="Z478" s="1258"/>
      <c r="AA478" s="1258"/>
      <c r="AB478" s="1258"/>
      <c r="AC478" s="1258"/>
    </row>
    <row r="479" hidden="1">
      <c r="A479" s="1258"/>
      <c r="B479" s="1258"/>
      <c r="C479" s="1258"/>
      <c r="D479" s="1258"/>
      <c r="E479" s="1258"/>
      <c r="F479" s="1258"/>
      <c r="G479" s="1258"/>
      <c r="H479" s="1258"/>
      <c r="I479" s="1258"/>
      <c r="J479" s="1258"/>
      <c r="K479" s="1258"/>
      <c r="L479" s="1258"/>
      <c r="M479" s="1258"/>
      <c r="N479" s="1258"/>
      <c r="O479" s="1258"/>
      <c r="P479" s="1258"/>
      <c r="Q479" s="1258"/>
      <c r="R479" s="1258"/>
      <c r="S479" s="1258"/>
      <c r="T479" s="1258"/>
      <c r="U479" s="1258"/>
      <c r="V479" s="1258"/>
      <c r="W479" s="1258"/>
      <c r="X479" s="1258"/>
      <c r="Y479" s="1258"/>
      <c r="Z479" s="1258"/>
      <c r="AA479" s="1258"/>
      <c r="AB479" s="1258"/>
      <c r="AC479" s="1258"/>
    </row>
    <row r="480" hidden="1">
      <c r="A480" s="1258"/>
      <c r="B480" s="1258"/>
      <c r="C480" s="1258"/>
      <c r="D480" s="1258"/>
      <c r="E480" s="1258"/>
      <c r="F480" s="1258"/>
      <c r="G480" s="1258"/>
      <c r="H480" s="1258"/>
      <c r="I480" s="1258"/>
      <c r="J480" s="1258"/>
      <c r="K480" s="1258"/>
      <c r="L480" s="1258"/>
      <c r="M480" s="1258"/>
      <c r="N480" s="1258"/>
      <c r="O480" s="1258"/>
      <c r="P480" s="1258"/>
      <c r="Q480" s="1258"/>
      <c r="R480" s="1258"/>
      <c r="S480" s="1258"/>
      <c r="T480" s="1258"/>
      <c r="U480" s="1258"/>
      <c r="V480" s="1258"/>
      <c r="W480" s="1258"/>
      <c r="X480" s="1258"/>
      <c r="Y480" s="1258"/>
      <c r="Z480" s="1258"/>
      <c r="AA480" s="1258"/>
      <c r="AB480" s="1258"/>
      <c r="AC480" s="1258"/>
    </row>
    <row r="481" hidden="1">
      <c r="A481" s="1258"/>
      <c r="B481" s="1258"/>
      <c r="C481" s="1258"/>
      <c r="D481" s="1258"/>
      <c r="E481" s="1258"/>
      <c r="F481" s="1258"/>
      <c r="G481" s="1258"/>
      <c r="H481" s="1258"/>
      <c r="I481" s="1258"/>
      <c r="J481" s="1258"/>
      <c r="K481" s="1258"/>
      <c r="L481" s="1258"/>
      <c r="M481" s="1258"/>
      <c r="N481" s="1258"/>
      <c r="O481" s="1258"/>
      <c r="P481" s="1258"/>
      <c r="Q481" s="1258"/>
      <c r="R481" s="1258"/>
      <c r="S481" s="1258"/>
      <c r="T481" s="1258"/>
      <c r="U481" s="1258"/>
      <c r="V481" s="1258"/>
      <c r="W481" s="1258"/>
      <c r="X481" s="1258"/>
      <c r="Y481" s="1258"/>
      <c r="Z481" s="1258"/>
      <c r="AA481" s="1258"/>
      <c r="AB481" s="1258"/>
      <c r="AC481" s="1258"/>
    </row>
    <row r="482" hidden="1">
      <c r="A482" s="1258"/>
      <c r="B482" s="1258"/>
      <c r="C482" s="1258"/>
      <c r="D482" s="1258"/>
      <c r="E482" s="1258"/>
      <c r="F482" s="1258"/>
      <c r="G482" s="1258"/>
      <c r="H482" s="1258"/>
      <c r="I482" s="1258"/>
      <c r="J482" s="1258"/>
      <c r="K482" s="1258"/>
      <c r="L482" s="1258"/>
      <c r="M482" s="1258"/>
      <c r="N482" s="1258"/>
      <c r="O482" s="1258"/>
      <c r="P482" s="1258"/>
      <c r="Q482" s="1258"/>
      <c r="R482" s="1258"/>
      <c r="S482" s="1258"/>
      <c r="T482" s="1258"/>
      <c r="U482" s="1258"/>
      <c r="V482" s="1258"/>
      <c r="W482" s="1258"/>
      <c r="X482" s="1258"/>
      <c r="Y482" s="1258"/>
      <c r="Z482" s="1258"/>
      <c r="AA482" s="1258"/>
      <c r="AB482" s="1258"/>
      <c r="AC482" s="1258"/>
    </row>
    <row r="483" hidden="1">
      <c r="A483" s="1258"/>
      <c r="B483" s="1258"/>
      <c r="C483" s="1258"/>
      <c r="D483" s="1258"/>
      <c r="E483" s="1258"/>
      <c r="F483" s="1258"/>
      <c r="G483" s="1258"/>
      <c r="H483" s="1258"/>
      <c r="I483" s="1258"/>
      <c r="J483" s="1258"/>
      <c r="K483" s="1258"/>
      <c r="L483" s="1258"/>
      <c r="M483" s="1258"/>
      <c r="N483" s="1258"/>
      <c r="O483" s="1258"/>
      <c r="P483" s="1258"/>
      <c r="Q483" s="1258"/>
      <c r="R483" s="1258"/>
      <c r="S483" s="1258"/>
      <c r="T483" s="1258"/>
      <c r="U483" s="1258"/>
      <c r="V483" s="1258"/>
      <c r="W483" s="1258"/>
      <c r="X483" s="1258"/>
      <c r="Y483" s="1258"/>
      <c r="Z483" s="1258"/>
      <c r="AA483" s="1258"/>
      <c r="AB483" s="1258"/>
      <c r="AC483" s="1258"/>
    </row>
    <row r="484" hidden="1">
      <c r="A484" s="1258"/>
      <c r="B484" s="1258"/>
      <c r="C484" s="1258"/>
      <c r="D484" s="1258"/>
      <c r="E484" s="1258"/>
      <c r="F484" s="1258"/>
      <c r="G484" s="1258"/>
      <c r="H484" s="1258"/>
      <c r="I484" s="1258"/>
      <c r="J484" s="1258"/>
      <c r="K484" s="1258"/>
      <c r="L484" s="1258"/>
      <c r="M484" s="1258"/>
      <c r="N484" s="1258"/>
      <c r="O484" s="1258"/>
      <c r="P484" s="1258"/>
      <c r="Q484" s="1258"/>
      <c r="R484" s="1258"/>
      <c r="S484" s="1258"/>
      <c r="T484" s="1258"/>
      <c r="U484" s="1258"/>
      <c r="V484" s="1258"/>
      <c r="W484" s="1258"/>
      <c r="X484" s="1258"/>
      <c r="Y484" s="1258"/>
      <c r="Z484" s="1258"/>
      <c r="AA484" s="1258"/>
      <c r="AB484" s="1258"/>
      <c r="AC484" s="1258"/>
    </row>
    <row r="485" hidden="1">
      <c r="A485" s="1258"/>
      <c r="B485" s="1258"/>
      <c r="C485" s="1258"/>
      <c r="D485" s="1258"/>
      <c r="E485" s="1258"/>
      <c r="F485" s="1258"/>
      <c r="G485" s="1258"/>
      <c r="H485" s="1258"/>
      <c r="I485" s="1258"/>
      <c r="J485" s="1258"/>
      <c r="K485" s="1258"/>
      <c r="L485" s="1258"/>
      <c r="M485" s="1258"/>
      <c r="N485" s="1258"/>
      <c r="O485" s="1258"/>
      <c r="P485" s="1258"/>
      <c r="Q485" s="1258"/>
      <c r="R485" s="1258"/>
      <c r="S485" s="1258"/>
      <c r="T485" s="1258"/>
      <c r="U485" s="1258"/>
      <c r="V485" s="1258"/>
      <c r="W485" s="1258"/>
      <c r="X485" s="1258"/>
      <c r="Y485" s="1258"/>
      <c r="Z485" s="1258"/>
      <c r="AA485" s="1258"/>
      <c r="AB485" s="1258"/>
      <c r="AC485" s="1258"/>
    </row>
    <row r="486" hidden="1">
      <c r="A486" s="1258"/>
      <c r="B486" s="1258"/>
      <c r="C486" s="1258"/>
      <c r="D486" s="1258"/>
      <c r="E486" s="1258"/>
      <c r="F486" s="1258"/>
      <c r="G486" s="1258"/>
      <c r="H486" s="1258"/>
      <c r="I486" s="1258"/>
      <c r="J486" s="1258"/>
      <c r="K486" s="1258"/>
      <c r="L486" s="1258"/>
      <c r="M486" s="1258"/>
      <c r="N486" s="1258"/>
      <c r="O486" s="1258"/>
      <c r="P486" s="1258"/>
      <c r="Q486" s="1258"/>
      <c r="R486" s="1258"/>
      <c r="S486" s="1258"/>
      <c r="T486" s="1258"/>
      <c r="U486" s="1258"/>
      <c r="V486" s="1258"/>
      <c r="W486" s="1258"/>
      <c r="X486" s="1258"/>
      <c r="Y486" s="1258"/>
      <c r="Z486" s="1258"/>
      <c r="AA486" s="1258"/>
      <c r="AB486" s="1258"/>
      <c r="AC486" s="1258"/>
    </row>
    <row r="487" hidden="1">
      <c r="A487" s="1258"/>
      <c r="B487" s="1258"/>
      <c r="C487" s="1258"/>
      <c r="D487" s="1258"/>
      <c r="E487" s="1258"/>
      <c r="F487" s="1258"/>
      <c r="G487" s="1258"/>
      <c r="H487" s="1258"/>
      <c r="I487" s="1258"/>
      <c r="J487" s="1258"/>
      <c r="K487" s="1258"/>
      <c r="L487" s="1258"/>
      <c r="M487" s="1258"/>
      <c r="N487" s="1258"/>
      <c r="O487" s="1258"/>
      <c r="P487" s="1258"/>
      <c r="Q487" s="1258"/>
      <c r="R487" s="1258"/>
      <c r="S487" s="1258"/>
      <c r="T487" s="1258"/>
      <c r="U487" s="1258"/>
      <c r="V487" s="1258"/>
      <c r="W487" s="1258"/>
      <c r="X487" s="1258"/>
      <c r="Y487" s="1258"/>
      <c r="Z487" s="1258"/>
      <c r="AA487" s="1258"/>
      <c r="AB487" s="1258"/>
      <c r="AC487" s="1258"/>
    </row>
    <row r="488" hidden="1">
      <c r="A488" s="1258"/>
      <c r="B488" s="1258"/>
      <c r="C488" s="1258"/>
      <c r="D488" s="1258"/>
      <c r="E488" s="1258"/>
      <c r="F488" s="1258"/>
      <c r="G488" s="1258"/>
      <c r="H488" s="1258"/>
      <c r="I488" s="1258"/>
      <c r="J488" s="1258"/>
      <c r="K488" s="1258"/>
      <c r="L488" s="1258"/>
      <c r="M488" s="1258"/>
      <c r="N488" s="1258"/>
      <c r="O488" s="1258"/>
      <c r="P488" s="1258"/>
      <c r="Q488" s="1258"/>
      <c r="R488" s="1258"/>
      <c r="S488" s="1258"/>
      <c r="T488" s="1258"/>
      <c r="U488" s="1258"/>
      <c r="V488" s="1258"/>
      <c r="W488" s="1258"/>
      <c r="X488" s="1258"/>
      <c r="Y488" s="1258"/>
      <c r="Z488" s="1258"/>
      <c r="AA488" s="1258"/>
      <c r="AB488" s="1258"/>
      <c r="AC488" s="1258"/>
    </row>
    <row r="489" hidden="1">
      <c r="A489" s="1258"/>
      <c r="B489" s="1258"/>
      <c r="C489" s="1258"/>
      <c r="D489" s="1258"/>
      <c r="E489" s="1258"/>
      <c r="F489" s="1258"/>
      <c r="G489" s="1258"/>
      <c r="H489" s="1258"/>
      <c r="I489" s="1258"/>
      <c r="J489" s="1258"/>
      <c r="K489" s="1258"/>
      <c r="L489" s="1258"/>
      <c r="M489" s="1258"/>
      <c r="N489" s="1258"/>
      <c r="O489" s="1258"/>
      <c r="P489" s="1258"/>
      <c r="Q489" s="1258"/>
      <c r="R489" s="1258"/>
      <c r="S489" s="1258"/>
      <c r="T489" s="1258"/>
      <c r="U489" s="1258"/>
      <c r="V489" s="1258"/>
      <c r="W489" s="1258"/>
      <c r="X489" s="1258"/>
      <c r="Y489" s="1258"/>
      <c r="Z489" s="1258"/>
      <c r="AA489" s="1258"/>
      <c r="AB489" s="1258"/>
      <c r="AC489" s="1258"/>
    </row>
    <row r="490" hidden="1">
      <c r="A490" s="1258"/>
      <c r="B490" s="1258"/>
      <c r="C490" s="1258"/>
      <c r="D490" s="1258"/>
      <c r="E490" s="1258"/>
      <c r="F490" s="1258"/>
      <c r="G490" s="1258"/>
      <c r="H490" s="1258"/>
      <c r="I490" s="1258"/>
      <c r="J490" s="1258"/>
      <c r="K490" s="1258"/>
      <c r="L490" s="1258"/>
      <c r="M490" s="1258"/>
      <c r="N490" s="1258"/>
      <c r="O490" s="1258"/>
      <c r="P490" s="1258"/>
      <c r="Q490" s="1258"/>
      <c r="R490" s="1258"/>
      <c r="S490" s="1258"/>
      <c r="T490" s="1258"/>
      <c r="U490" s="1258"/>
      <c r="V490" s="1258"/>
      <c r="W490" s="1258"/>
      <c r="X490" s="1258"/>
      <c r="Y490" s="1258"/>
      <c r="Z490" s="1258"/>
      <c r="AA490" s="1258"/>
      <c r="AB490" s="1258"/>
      <c r="AC490" s="1258"/>
    </row>
    <row r="491" hidden="1">
      <c r="A491" s="1258"/>
      <c r="B491" s="1258"/>
      <c r="C491" s="1258"/>
      <c r="D491" s="1258"/>
      <c r="E491" s="1258"/>
      <c r="F491" s="1258"/>
      <c r="G491" s="1258"/>
      <c r="H491" s="1258"/>
      <c r="I491" s="1258"/>
      <c r="J491" s="1258"/>
      <c r="K491" s="1258"/>
      <c r="L491" s="1258"/>
      <c r="M491" s="1258"/>
      <c r="N491" s="1258"/>
      <c r="O491" s="1258"/>
      <c r="P491" s="1258"/>
      <c r="Q491" s="1258"/>
      <c r="R491" s="1258"/>
      <c r="S491" s="1258"/>
      <c r="T491" s="1258"/>
      <c r="U491" s="1258"/>
      <c r="V491" s="1258"/>
      <c r="W491" s="1258"/>
      <c r="X491" s="1258"/>
      <c r="Y491" s="1258"/>
      <c r="Z491" s="1258"/>
      <c r="AA491" s="1258"/>
      <c r="AB491" s="1258"/>
      <c r="AC491" s="1258"/>
    </row>
    <row r="492" hidden="1">
      <c r="A492" s="1258"/>
      <c r="B492" s="1258"/>
      <c r="C492" s="1258"/>
      <c r="D492" s="1258"/>
      <c r="E492" s="1258"/>
      <c r="F492" s="1258"/>
      <c r="G492" s="1258"/>
      <c r="H492" s="1258"/>
      <c r="I492" s="1258"/>
      <c r="J492" s="1258"/>
      <c r="K492" s="1258"/>
      <c r="L492" s="1258"/>
      <c r="M492" s="1258"/>
      <c r="N492" s="1258"/>
      <c r="O492" s="1258"/>
      <c r="P492" s="1258"/>
      <c r="Q492" s="1258"/>
      <c r="R492" s="1258"/>
      <c r="S492" s="1258"/>
      <c r="T492" s="1258"/>
      <c r="U492" s="1258"/>
      <c r="V492" s="1258"/>
      <c r="W492" s="1258"/>
      <c r="X492" s="1258"/>
      <c r="Y492" s="1258"/>
      <c r="Z492" s="1258"/>
      <c r="AA492" s="1258"/>
      <c r="AB492" s="1258"/>
      <c r="AC492" s="1258"/>
    </row>
    <row r="493" hidden="1">
      <c r="A493" s="1258"/>
      <c r="B493" s="1258"/>
      <c r="C493" s="1258"/>
      <c r="D493" s="1258"/>
      <c r="E493" s="1258"/>
      <c r="F493" s="1258"/>
      <c r="G493" s="1258"/>
      <c r="H493" s="1258"/>
      <c r="I493" s="1258"/>
      <c r="J493" s="1258"/>
      <c r="K493" s="1258"/>
      <c r="L493" s="1258"/>
      <c r="M493" s="1258"/>
      <c r="N493" s="1258"/>
      <c r="O493" s="1258"/>
      <c r="P493" s="1258"/>
      <c r="Q493" s="1258"/>
      <c r="R493" s="1258"/>
      <c r="S493" s="1258"/>
      <c r="T493" s="1258"/>
      <c r="U493" s="1258"/>
      <c r="V493" s="1258"/>
      <c r="W493" s="1258"/>
      <c r="X493" s="1258"/>
      <c r="Y493" s="1258"/>
      <c r="Z493" s="1258"/>
      <c r="AA493" s="1258"/>
      <c r="AB493" s="1258"/>
      <c r="AC493" s="1258"/>
    </row>
    <row r="494" hidden="1">
      <c r="A494" s="1258"/>
      <c r="B494" s="1258"/>
      <c r="C494" s="1258"/>
      <c r="D494" s="1258"/>
      <c r="E494" s="1258"/>
      <c r="F494" s="1258"/>
      <c r="G494" s="1258"/>
      <c r="H494" s="1258"/>
      <c r="I494" s="1258"/>
      <c r="J494" s="1258"/>
      <c r="K494" s="1258"/>
      <c r="L494" s="1258"/>
      <c r="M494" s="1258"/>
      <c r="N494" s="1258"/>
      <c r="O494" s="1258"/>
      <c r="P494" s="1258"/>
      <c r="Q494" s="1258"/>
      <c r="R494" s="1258"/>
      <c r="S494" s="1258"/>
      <c r="T494" s="1258"/>
      <c r="U494" s="1258"/>
      <c r="V494" s="1258"/>
      <c r="W494" s="1258"/>
      <c r="X494" s="1258"/>
      <c r="Y494" s="1258"/>
      <c r="Z494" s="1258"/>
      <c r="AA494" s="1258"/>
      <c r="AB494" s="1258"/>
      <c r="AC494" s="1258"/>
    </row>
    <row r="495" hidden="1">
      <c r="A495" s="1258"/>
      <c r="B495" s="1258"/>
      <c r="C495" s="1258"/>
      <c r="D495" s="1258"/>
      <c r="E495" s="1258"/>
      <c r="F495" s="1258"/>
      <c r="G495" s="1258"/>
      <c r="H495" s="1258"/>
      <c r="I495" s="1258"/>
      <c r="J495" s="1258"/>
      <c r="K495" s="1258"/>
      <c r="L495" s="1258"/>
      <c r="M495" s="1258"/>
      <c r="N495" s="1258"/>
      <c r="O495" s="1258"/>
      <c r="P495" s="1258"/>
      <c r="Q495" s="1258"/>
      <c r="R495" s="1258"/>
      <c r="S495" s="1258"/>
      <c r="T495" s="1258"/>
      <c r="U495" s="1258"/>
      <c r="V495" s="1258"/>
      <c r="W495" s="1258"/>
      <c r="X495" s="1258"/>
      <c r="Y495" s="1258"/>
      <c r="Z495" s="1258"/>
      <c r="AA495" s="1258"/>
      <c r="AB495" s="1258"/>
      <c r="AC495" s="1258"/>
    </row>
    <row r="496" hidden="1">
      <c r="A496" s="1258"/>
      <c r="B496" s="1258"/>
      <c r="C496" s="1258"/>
      <c r="D496" s="1258"/>
      <c r="E496" s="1258"/>
      <c r="F496" s="1258"/>
      <c r="G496" s="1258"/>
      <c r="H496" s="1258"/>
      <c r="I496" s="1258"/>
      <c r="J496" s="1258"/>
      <c r="K496" s="1258"/>
      <c r="L496" s="1258"/>
      <c r="M496" s="1258"/>
      <c r="N496" s="1258"/>
      <c r="O496" s="1258"/>
      <c r="P496" s="1258"/>
      <c r="Q496" s="1258"/>
      <c r="R496" s="1258"/>
      <c r="S496" s="1258"/>
      <c r="T496" s="1258"/>
      <c r="U496" s="1258"/>
      <c r="V496" s="1258"/>
      <c r="W496" s="1258"/>
      <c r="X496" s="1258"/>
      <c r="Y496" s="1258"/>
      <c r="Z496" s="1258"/>
      <c r="AA496" s="1258"/>
      <c r="AB496" s="1258"/>
      <c r="AC496" s="1258"/>
    </row>
    <row r="497" hidden="1">
      <c r="A497" s="1258"/>
      <c r="B497" s="1258"/>
      <c r="C497" s="1258"/>
      <c r="D497" s="1258"/>
      <c r="E497" s="1258"/>
      <c r="F497" s="1258"/>
      <c r="G497" s="1258"/>
      <c r="H497" s="1258"/>
      <c r="I497" s="1258"/>
      <c r="J497" s="1258"/>
      <c r="K497" s="1258"/>
      <c r="L497" s="1258"/>
      <c r="M497" s="1258"/>
      <c r="N497" s="1258"/>
      <c r="O497" s="1258"/>
      <c r="P497" s="1258"/>
      <c r="Q497" s="1258"/>
      <c r="R497" s="1258"/>
      <c r="S497" s="1258"/>
      <c r="T497" s="1258"/>
      <c r="U497" s="1258"/>
      <c r="V497" s="1258"/>
      <c r="W497" s="1258"/>
      <c r="X497" s="1258"/>
      <c r="Y497" s="1258"/>
      <c r="Z497" s="1258"/>
      <c r="AA497" s="1258"/>
      <c r="AB497" s="1258"/>
      <c r="AC497" s="1258"/>
    </row>
    <row r="498" hidden="1">
      <c r="A498" s="1258"/>
      <c r="B498" s="1258"/>
      <c r="C498" s="1258"/>
      <c r="D498" s="1258"/>
      <c r="E498" s="1258"/>
      <c r="F498" s="1258"/>
      <c r="G498" s="1258"/>
      <c r="H498" s="1258"/>
      <c r="I498" s="1258"/>
      <c r="J498" s="1258"/>
      <c r="K498" s="1258"/>
      <c r="L498" s="1258"/>
      <c r="M498" s="1258"/>
      <c r="N498" s="1258"/>
      <c r="O498" s="1258"/>
      <c r="P498" s="1258"/>
      <c r="Q498" s="1258"/>
      <c r="R498" s="1258"/>
      <c r="S498" s="1258"/>
      <c r="T498" s="1258"/>
      <c r="U498" s="1258"/>
      <c r="V498" s="1258"/>
      <c r="W498" s="1258"/>
      <c r="X498" s="1258"/>
      <c r="Y498" s="1258"/>
      <c r="Z498" s="1258"/>
      <c r="AA498" s="1258"/>
      <c r="AB498" s="1258"/>
      <c r="AC498" s="1258"/>
    </row>
    <row r="499" hidden="1">
      <c r="A499" s="1258"/>
      <c r="B499" s="1258"/>
      <c r="C499" s="1258"/>
      <c r="D499" s="1258"/>
      <c r="E499" s="1258"/>
      <c r="F499" s="1258"/>
      <c r="G499" s="1258"/>
      <c r="H499" s="1258"/>
      <c r="I499" s="1258"/>
      <c r="J499" s="1258"/>
      <c r="K499" s="1258"/>
      <c r="L499" s="1258"/>
      <c r="M499" s="1258"/>
      <c r="N499" s="1258"/>
      <c r="O499" s="1258"/>
      <c r="P499" s="1258"/>
      <c r="Q499" s="1258"/>
      <c r="R499" s="1258"/>
      <c r="S499" s="1258"/>
      <c r="T499" s="1258"/>
      <c r="U499" s="1258"/>
      <c r="V499" s="1258"/>
      <c r="W499" s="1258"/>
      <c r="X499" s="1258"/>
      <c r="Y499" s="1258"/>
      <c r="Z499" s="1258"/>
      <c r="AA499" s="1258"/>
      <c r="AB499" s="1258"/>
      <c r="AC499" s="1258"/>
    </row>
    <row r="500" hidden="1">
      <c r="A500" s="1258"/>
      <c r="B500" s="1258"/>
      <c r="C500" s="1258"/>
      <c r="D500" s="1258"/>
      <c r="E500" s="1258"/>
      <c r="F500" s="1258"/>
      <c r="G500" s="1258"/>
      <c r="H500" s="1258"/>
      <c r="I500" s="1258"/>
      <c r="J500" s="1258"/>
      <c r="K500" s="1258"/>
      <c r="L500" s="1258"/>
      <c r="M500" s="1258"/>
      <c r="N500" s="1258"/>
      <c r="O500" s="1258"/>
      <c r="P500" s="1258"/>
      <c r="Q500" s="1258"/>
      <c r="R500" s="1258"/>
      <c r="S500" s="1258"/>
      <c r="T500" s="1258"/>
      <c r="U500" s="1258"/>
      <c r="V500" s="1258"/>
      <c r="W500" s="1258"/>
      <c r="X500" s="1258"/>
      <c r="Y500" s="1258"/>
      <c r="Z500" s="1258"/>
      <c r="AA500" s="1258"/>
      <c r="AB500" s="1258"/>
      <c r="AC500" s="1258"/>
    </row>
    <row r="501" hidden="1">
      <c r="A501" s="1258"/>
      <c r="B501" s="1258"/>
      <c r="C501" s="1258"/>
      <c r="D501" s="1258"/>
      <c r="E501" s="1258"/>
      <c r="F501" s="1258"/>
      <c r="G501" s="1258"/>
      <c r="H501" s="1258"/>
      <c r="I501" s="1258"/>
      <c r="J501" s="1258"/>
      <c r="K501" s="1258"/>
      <c r="L501" s="1258"/>
      <c r="M501" s="1258"/>
      <c r="N501" s="1258"/>
      <c r="O501" s="1258"/>
      <c r="P501" s="1258"/>
      <c r="Q501" s="1258"/>
      <c r="R501" s="1258"/>
      <c r="S501" s="1258"/>
      <c r="T501" s="1258"/>
      <c r="U501" s="1258"/>
      <c r="V501" s="1258"/>
      <c r="W501" s="1258"/>
      <c r="X501" s="1258"/>
      <c r="Y501" s="1258"/>
      <c r="Z501" s="1258"/>
      <c r="AA501" s="1258"/>
      <c r="AB501" s="1258"/>
      <c r="AC501" s="1258"/>
    </row>
    <row r="502" hidden="1">
      <c r="A502" s="1258"/>
      <c r="B502" s="1258"/>
      <c r="C502" s="1258"/>
      <c r="D502" s="1258"/>
      <c r="E502" s="1258"/>
      <c r="F502" s="1258"/>
      <c r="G502" s="1258"/>
      <c r="H502" s="1258"/>
      <c r="I502" s="1258"/>
      <c r="J502" s="1258"/>
      <c r="K502" s="1258"/>
      <c r="L502" s="1258"/>
      <c r="M502" s="1258"/>
      <c r="N502" s="1258"/>
      <c r="O502" s="1258"/>
      <c r="P502" s="1258"/>
      <c r="Q502" s="1258"/>
      <c r="R502" s="1258"/>
      <c r="S502" s="1258"/>
      <c r="T502" s="1258"/>
      <c r="U502" s="1258"/>
      <c r="V502" s="1258"/>
      <c r="W502" s="1258"/>
      <c r="X502" s="1258"/>
      <c r="Y502" s="1258"/>
      <c r="Z502" s="1258"/>
      <c r="AA502" s="1258"/>
      <c r="AB502" s="1258"/>
      <c r="AC502" s="1258"/>
    </row>
    <row r="503" hidden="1">
      <c r="A503" s="1258"/>
      <c r="B503" s="1258"/>
      <c r="C503" s="1258"/>
      <c r="D503" s="1258"/>
      <c r="E503" s="1258"/>
      <c r="F503" s="1258"/>
      <c r="G503" s="1258"/>
      <c r="H503" s="1258"/>
      <c r="I503" s="1258"/>
      <c r="J503" s="1258"/>
      <c r="K503" s="1258"/>
      <c r="L503" s="1258"/>
      <c r="M503" s="1258"/>
      <c r="N503" s="1258"/>
      <c r="O503" s="1258"/>
      <c r="P503" s="1258"/>
      <c r="Q503" s="1258"/>
      <c r="R503" s="1258"/>
      <c r="S503" s="1258"/>
      <c r="T503" s="1258"/>
      <c r="U503" s="1258"/>
      <c r="V503" s="1258"/>
      <c r="W503" s="1258"/>
      <c r="X503" s="1258"/>
      <c r="Y503" s="1258"/>
      <c r="Z503" s="1258"/>
      <c r="AA503" s="1258"/>
      <c r="AB503" s="1258"/>
      <c r="AC503" s="1258"/>
    </row>
    <row r="504" hidden="1">
      <c r="A504" s="1258"/>
      <c r="B504" s="1258"/>
      <c r="C504" s="1258"/>
      <c r="D504" s="1258"/>
      <c r="E504" s="1258"/>
      <c r="F504" s="1258"/>
      <c r="G504" s="1258"/>
      <c r="H504" s="1258"/>
      <c r="I504" s="1258"/>
      <c r="J504" s="1258"/>
      <c r="K504" s="1258"/>
      <c r="L504" s="1258"/>
      <c r="M504" s="1258"/>
      <c r="N504" s="1258"/>
      <c r="O504" s="1258"/>
      <c r="P504" s="1258"/>
      <c r="Q504" s="1258"/>
      <c r="R504" s="1258"/>
      <c r="S504" s="1258"/>
      <c r="T504" s="1258"/>
      <c r="U504" s="1258"/>
      <c r="V504" s="1258"/>
      <c r="W504" s="1258"/>
      <c r="X504" s="1258"/>
      <c r="Y504" s="1258"/>
      <c r="Z504" s="1258"/>
      <c r="AA504" s="1258"/>
      <c r="AB504" s="1258"/>
      <c r="AC504" s="1258"/>
    </row>
    <row r="505" hidden="1">
      <c r="A505" s="1258"/>
      <c r="B505" s="1258"/>
      <c r="C505" s="1258"/>
      <c r="D505" s="1258"/>
      <c r="E505" s="1258"/>
      <c r="F505" s="1258"/>
      <c r="G505" s="1258"/>
      <c r="H505" s="1258"/>
      <c r="I505" s="1258"/>
      <c r="J505" s="1258"/>
      <c r="K505" s="1258"/>
      <c r="L505" s="1258"/>
      <c r="M505" s="1258"/>
      <c r="N505" s="1258"/>
      <c r="O505" s="1258"/>
      <c r="P505" s="1258"/>
      <c r="Q505" s="1258"/>
      <c r="R505" s="1258"/>
      <c r="S505" s="1258"/>
      <c r="T505" s="1258"/>
      <c r="U505" s="1258"/>
      <c r="V505" s="1258"/>
      <c r="W505" s="1258"/>
      <c r="X505" s="1258"/>
      <c r="Y505" s="1258"/>
      <c r="Z505" s="1258"/>
      <c r="AA505" s="1258"/>
      <c r="AB505" s="1258"/>
      <c r="AC505" s="1258"/>
    </row>
    <row r="506" hidden="1">
      <c r="A506" s="1258"/>
      <c r="B506" s="1258"/>
      <c r="C506" s="1258"/>
      <c r="D506" s="1258"/>
      <c r="E506" s="1258"/>
      <c r="F506" s="1258"/>
      <c r="G506" s="1258"/>
      <c r="H506" s="1258"/>
      <c r="I506" s="1258"/>
      <c r="J506" s="1258"/>
      <c r="K506" s="1258"/>
      <c r="L506" s="1258"/>
      <c r="M506" s="1258"/>
      <c r="N506" s="1258"/>
      <c r="O506" s="1258"/>
      <c r="P506" s="1258"/>
      <c r="Q506" s="1258"/>
      <c r="R506" s="1258"/>
      <c r="S506" s="1258"/>
      <c r="T506" s="1258"/>
      <c r="U506" s="1258"/>
      <c r="V506" s="1258"/>
      <c r="W506" s="1258"/>
      <c r="X506" s="1258"/>
      <c r="Y506" s="1258"/>
      <c r="Z506" s="1258"/>
      <c r="AA506" s="1258"/>
      <c r="AB506" s="1258"/>
      <c r="AC506" s="1258"/>
    </row>
    <row r="507" hidden="1">
      <c r="A507" s="1258"/>
      <c r="B507" s="1258"/>
      <c r="C507" s="1258"/>
      <c r="D507" s="1258"/>
      <c r="E507" s="1258"/>
      <c r="F507" s="1258"/>
      <c r="G507" s="1258"/>
      <c r="H507" s="1258"/>
      <c r="I507" s="1258"/>
      <c r="J507" s="1258"/>
      <c r="K507" s="1258"/>
      <c r="L507" s="1258"/>
      <c r="M507" s="1258"/>
      <c r="N507" s="1258"/>
      <c r="O507" s="1258"/>
      <c r="P507" s="1258"/>
      <c r="Q507" s="1258"/>
      <c r="R507" s="1258"/>
      <c r="S507" s="1258"/>
      <c r="T507" s="1258"/>
      <c r="U507" s="1258"/>
      <c r="V507" s="1258"/>
      <c r="W507" s="1258"/>
      <c r="X507" s="1258"/>
      <c r="Y507" s="1258"/>
      <c r="Z507" s="1258"/>
      <c r="AA507" s="1258"/>
      <c r="AB507" s="1258"/>
      <c r="AC507" s="1258"/>
    </row>
    <row r="508" hidden="1">
      <c r="A508" s="1258"/>
      <c r="B508" s="1258"/>
      <c r="C508" s="1258"/>
      <c r="D508" s="1258"/>
      <c r="E508" s="1258"/>
      <c r="F508" s="1258"/>
      <c r="G508" s="1258"/>
      <c r="H508" s="1258"/>
      <c r="I508" s="1258"/>
      <c r="J508" s="1258"/>
      <c r="K508" s="1258"/>
      <c r="L508" s="1258"/>
      <c r="M508" s="1258"/>
      <c r="N508" s="1258"/>
      <c r="O508" s="1258"/>
      <c r="P508" s="1258"/>
      <c r="Q508" s="1258"/>
      <c r="R508" s="1258"/>
      <c r="S508" s="1258"/>
      <c r="T508" s="1258"/>
      <c r="U508" s="1258"/>
      <c r="V508" s="1258"/>
      <c r="W508" s="1258"/>
      <c r="X508" s="1258"/>
      <c r="Y508" s="1258"/>
      <c r="Z508" s="1258"/>
      <c r="AA508" s="1258"/>
      <c r="AB508" s="1258"/>
      <c r="AC508" s="1258"/>
    </row>
    <row r="509" hidden="1">
      <c r="A509" s="1258"/>
      <c r="B509" s="1258"/>
      <c r="C509" s="1258"/>
      <c r="D509" s="1258"/>
      <c r="E509" s="1258"/>
      <c r="F509" s="1258"/>
      <c r="G509" s="1258"/>
      <c r="H509" s="1258"/>
      <c r="I509" s="1258"/>
      <c r="J509" s="1258"/>
      <c r="K509" s="1258"/>
      <c r="L509" s="1258"/>
      <c r="M509" s="1258"/>
      <c r="N509" s="1258"/>
      <c r="O509" s="1258"/>
      <c r="P509" s="1258"/>
      <c r="Q509" s="1258"/>
      <c r="R509" s="1258"/>
      <c r="S509" s="1258"/>
      <c r="T509" s="1258"/>
      <c r="U509" s="1258"/>
      <c r="V509" s="1258"/>
      <c r="W509" s="1258"/>
      <c r="X509" s="1258"/>
      <c r="Y509" s="1258"/>
      <c r="Z509" s="1258"/>
      <c r="AA509" s="1258"/>
      <c r="AB509" s="1258"/>
      <c r="AC509" s="1258"/>
    </row>
    <row r="510" hidden="1">
      <c r="A510" s="1258"/>
      <c r="B510" s="1258"/>
      <c r="C510" s="1258"/>
      <c r="D510" s="1258"/>
      <c r="E510" s="1258"/>
      <c r="F510" s="1258"/>
      <c r="G510" s="1258"/>
      <c r="H510" s="1258"/>
      <c r="I510" s="1258"/>
      <c r="J510" s="1258"/>
      <c r="K510" s="1258"/>
      <c r="L510" s="1258"/>
      <c r="M510" s="1258"/>
      <c r="N510" s="1258"/>
      <c r="O510" s="1258"/>
      <c r="P510" s="1258"/>
      <c r="Q510" s="1258"/>
      <c r="R510" s="1258"/>
      <c r="S510" s="1258"/>
      <c r="T510" s="1258"/>
      <c r="U510" s="1258"/>
      <c r="V510" s="1258"/>
      <c r="W510" s="1258"/>
      <c r="X510" s="1258"/>
      <c r="Y510" s="1258"/>
      <c r="Z510" s="1258"/>
      <c r="AA510" s="1258"/>
      <c r="AB510" s="1258"/>
      <c r="AC510" s="1258"/>
    </row>
    <row r="511" hidden="1">
      <c r="A511" s="1258"/>
      <c r="B511" s="1258"/>
      <c r="C511" s="1258"/>
      <c r="D511" s="1258"/>
      <c r="E511" s="1258"/>
      <c r="F511" s="1258"/>
      <c r="G511" s="1258"/>
      <c r="H511" s="1258"/>
      <c r="I511" s="1258"/>
      <c r="J511" s="1258"/>
      <c r="K511" s="1258"/>
      <c r="L511" s="1258"/>
      <c r="M511" s="1258"/>
      <c r="N511" s="1258"/>
      <c r="O511" s="1258"/>
      <c r="P511" s="1258"/>
      <c r="Q511" s="1258"/>
      <c r="R511" s="1258"/>
      <c r="S511" s="1258"/>
      <c r="T511" s="1258"/>
      <c r="U511" s="1258"/>
      <c r="V511" s="1258"/>
      <c r="W511" s="1258"/>
      <c r="X511" s="1258"/>
      <c r="Y511" s="1258"/>
      <c r="Z511" s="1258"/>
      <c r="AA511" s="1258"/>
      <c r="AB511" s="1258"/>
      <c r="AC511" s="1258"/>
    </row>
    <row r="512" hidden="1">
      <c r="A512" s="1258"/>
      <c r="B512" s="1258"/>
      <c r="C512" s="1258"/>
      <c r="D512" s="1258"/>
      <c r="E512" s="1258"/>
      <c r="F512" s="1258"/>
      <c r="G512" s="1258"/>
      <c r="H512" s="1258"/>
      <c r="I512" s="1258"/>
      <c r="J512" s="1258"/>
      <c r="K512" s="1258"/>
      <c r="L512" s="1258"/>
      <c r="M512" s="1258"/>
      <c r="N512" s="1258"/>
      <c r="O512" s="1258"/>
      <c r="P512" s="1258"/>
      <c r="Q512" s="1258"/>
      <c r="R512" s="1258"/>
      <c r="S512" s="1258"/>
      <c r="T512" s="1258"/>
      <c r="U512" s="1258"/>
      <c r="V512" s="1258"/>
      <c r="W512" s="1258"/>
      <c r="X512" s="1258"/>
      <c r="Y512" s="1258"/>
      <c r="Z512" s="1258"/>
      <c r="AA512" s="1258"/>
      <c r="AB512" s="1258"/>
      <c r="AC512" s="1258"/>
    </row>
    <row r="513" hidden="1">
      <c r="A513" s="1258"/>
      <c r="B513" s="1258"/>
      <c r="C513" s="1258"/>
      <c r="D513" s="1258"/>
      <c r="E513" s="1258"/>
      <c r="F513" s="1258"/>
      <c r="G513" s="1258"/>
      <c r="H513" s="1258"/>
      <c r="I513" s="1258"/>
      <c r="J513" s="1258"/>
      <c r="K513" s="1258"/>
      <c r="L513" s="1258"/>
      <c r="M513" s="1258"/>
      <c r="N513" s="1258"/>
      <c r="O513" s="1258"/>
      <c r="P513" s="1258"/>
      <c r="Q513" s="1258"/>
      <c r="R513" s="1258"/>
      <c r="S513" s="1258"/>
      <c r="T513" s="1258"/>
      <c r="U513" s="1258"/>
      <c r="V513" s="1258"/>
      <c r="W513" s="1258"/>
      <c r="X513" s="1258"/>
      <c r="Y513" s="1258"/>
      <c r="Z513" s="1258"/>
      <c r="AA513" s="1258"/>
      <c r="AB513" s="1258"/>
      <c r="AC513" s="1258"/>
    </row>
    <row r="514" hidden="1">
      <c r="A514" s="1258"/>
      <c r="B514" s="1258"/>
      <c r="C514" s="1258"/>
      <c r="D514" s="1258"/>
      <c r="E514" s="1258"/>
      <c r="F514" s="1258"/>
      <c r="G514" s="1258"/>
      <c r="H514" s="1258"/>
      <c r="I514" s="1258"/>
      <c r="J514" s="1258"/>
      <c r="K514" s="1258"/>
      <c r="L514" s="1258"/>
      <c r="M514" s="1258"/>
      <c r="N514" s="1258"/>
      <c r="O514" s="1258"/>
      <c r="P514" s="1258"/>
      <c r="Q514" s="1258"/>
      <c r="R514" s="1258"/>
      <c r="S514" s="1258"/>
      <c r="T514" s="1258"/>
      <c r="U514" s="1258"/>
      <c r="V514" s="1258"/>
      <c r="W514" s="1258"/>
      <c r="X514" s="1258"/>
      <c r="Y514" s="1258"/>
      <c r="Z514" s="1258"/>
      <c r="AA514" s="1258"/>
      <c r="AB514" s="1258"/>
      <c r="AC514" s="1258"/>
    </row>
    <row r="515" hidden="1">
      <c r="A515" s="1258"/>
      <c r="B515" s="1258"/>
      <c r="C515" s="1258"/>
      <c r="D515" s="1258"/>
      <c r="E515" s="1258"/>
      <c r="F515" s="1258"/>
      <c r="G515" s="1258"/>
      <c r="H515" s="1258"/>
      <c r="I515" s="1258"/>
      <c r="J515" s="1258"/>
      <c r="K515" s="1258"/>
      <c r="L515" s="1258"/>
      <c r="M515" s="1258"/>
      <c r="N515" s="1258"/>
      <c r="O515" s="1258"/>
      <c r="P515" s="1258"/>
      <c r="Q515" s="1258"/>
      <c r="R515" s="1258"/>
      <c r="S515" s="1258"/>
      <c r="T515" s="1258"/>
      <c r="U515" s="1258"/>
      <c r="V515" s="1258"/>
      <c r="W515" s="1258"/>
      <c r="X515" s="1258"/>
      <c r="Y515" s="1258"/>
      <c r="Z515" s="1258"/>
      <c r="AA515" s="1258"/>
      <c r="AB515" s="1258"/>
      <c r="AC515" s="1258"/>
    </row>
    <row r="516" hidden="1">
      <c r="A516" s="1258"/>
      <c r="B516" s="1258"/>
      <c r="C516" s="1258"/>
      <c r="D516" s="1258"/>
      <c r="E516" s="1258"/>
      <c r="F516" s="1258"/>
      <c r="G516" s="1258"/>
      <c r="H516" s="1258"/>
      <c r="I516" s="1258"/>
      <c r="J516" s="1258"/>
      <c r="K516" s="1258"/>
      <c r="L516" s="1258"/>
      <c r="M516" s="1258"/>
      <c r="N516" s="1258"/>
      <c r="O516" s="1258"/>
      <c r="P516" s="1258"/>
      <c r="Q516" s="1258"/>
      <c r="R516" s="1258"/>
      <c r="S516" s="1258"/>
      <c r="T516" s="1258"/>
      <c r="U516" s="1258"/>
      <c r="V516" s="1258"/>
      <c r="W516" s="1258"/>
      <c r="X516" s="1258"/>
      <c r="Y516" s="1258"/>
      <c r="Z516" s="1258"/>
      <c r="AA516" s="1258"/>
      <c r="AB516" s="1258"/>
      <c r="AC516" s="1258"/>
    </row>
    <row r="517" hidden="1">
      <c r="A517" s="1258"/>
      <c r="B517" s="1258"/>
      <c r="C517" s="1258"/>
      <c r="D517" s="1258"/>
      <c r="E517" s="1258"/>
      <c r="F517" s="1258"/>
      <c r="G517" s="1258"/>
      <c r="H517" s="1258"/>
      <c r="I517" s="1258"/>
      <c r="J517" s="1258"/>
      <c r="K517" s="1258"/>
      <c r="L517" s="1258"/>
      <c r="M517" s="1258"/>
      <c r="N517" s="1258"/>
      <c r="O517" s="1258"/>
      <c r="P517" s="1258"/>
      <c r="Q517" s="1258"/>
      <c r="R517" s="1258"/>
      <c r="S517" s="1258"/>
      <c r="T517" s="1258"/>
      <c r="U517" s="1258"/>
      <c r="V517" s="1258"/>
      <c r="W517" s="1258"/>
      <c r="X517" s="1258"/>
      <c r="Y517" s="1258"/>
      <c r="Z517" s="1258"/>
      <c r="AA517" s="1258"/>
      <c r="AB517" s="1258"/>
      <c r="AC517" s="1258"/>
    </row>
    <row r="518" hidden="1">
      <c r="A518" s="1258"/>
      <c r="B518" s="1258"/>
      <c r="C518" s="1258"/>
      <c r="D518" s="1258"/>
      <c r="E518" s="1258"/>
      <c r="F518" s="1258"/>
      <c r="G518" s="1258"/>
      <c r="H518" s="1258"/>
      <c r="I518" s="1258"/>
      <c r="J518" s="1258"/>
      <c r="K518" s="1258"/>
      <c r="L518" s="1258"/>
      <c r="M518" s="1258"/>
      <c r="N518" s="1258"/>
      <c r="O518" s="1258"/>
      <c r="P518" s="1258"/>
      <c r="Q518" s="1258"/>
      <c r="R518" s="1258"/>
      <c r="S518" s="1258"/>
      <c r="T518" s="1258"/>
      <c r="U518" s="1258"/>
      <c r="V518" s="1258"/>
      <c r="W518" s="1258"/>
      <c r="X518" s="1258"/>
      <c r="Y518" s="1258"/>
      <c r="Z518" s="1258"/>
      <c r="AA518" s="1258"/>
      <c r="AB518" s="1258"/>
      <c r="AC518" s="1258"/>
    </row>
    <row r="519" hidden="1">
      <c r="A519" s="1258"/>
      <c r="B519" s="1258"/>
      <c r="C519" s="1258"/>
      <c r="D519" s="1258"/>
      <c r="E519" s="1258"/>
      <c r="F519" s="1258"/>
      <c r="G519" s="1258"/>
      <c r="H519" s="1258"/>
      <c r="I519" s="1258"/>
      <c r="J519" s="1258"/>
      <c r="K519" s="1258"/>
      <c r="L519" s="1258"/>
      <c r="M519" s="1258"/>
      <c r="N519" s="1258"/>
      <c r="O519" s="1258"/>
      <c r="P519" s="1258"/>
      <c r="Q519" s="1258"/>
      <c r="R519" s="1258"/>
      <c r="S519" s="1258"/>
      <c r="T519" s="1258"/>
      <c r="U519" s="1258"/>
      <c r="V519" s="1258"/>
      <c r="W519" s="1258"/>
      <c r="X519" s="1258"/>
      <c r="Y519" s="1258"/>
      <c r="Z519" s="1258"/>
      <c r="AA519" s="1258"/>
      <c r="AB519" s="1258"/>
      <c r="AC519" s="1258"/>
    </row>
    <row r="520" hidden="1">
      <c r="A520" s="1258"/>
      <c r="B520" s="1258"/>
      <c r="C520" s="1258"/>
      <c r="D520" s="1258"/>
      <c r="E520" s="1258"/>
      <c r="F520" s="1258"/>
      <c r="G520" s="1258"/>
      <c r="H520" s="1258"/>
      <c r="I520" s="1258"/>
      <c r="J520" s="1258"/>
      <c r="K520" s="1258"/>
      <c r="L520" s="1258"/>
      <c r="M520" s="1258"/>
      <c r="N520" s="1258"/>
      <c r="O520" s="1258"/>
      <c r="P520" s="1258"/>
      <c r="Q520" s="1258"/>
      <c r="R520" s="1258"/>
      <c r="S520" s="1258"/>
      <c r="T520" s="1258"/>
      <c r="U520" s="1258"/>
      <c r="V520" s="1258"/>
      <c r="W520" s="1258"/>
      <c r="X520" s="1258"/>
      <c r="Y520" s="1258"/>
      <c r="Z520" s="1258"/>
      <c r="AA520" s="1258"/>
      <c r="AB520" s="1258"/>
      <c r="AC520" s="1258"/>
    </row>
    <row r="521" hidden="1">
      <c r="A521" s="1258"/>
      <c r="B521" s="1258"/>
      <c r="C521" s="1258"/>
      <c r="D521" s="1258"/>
      <c r="E521" s="1258"/>
      <c r="F521" s="1258"/>
      <c r="G521" s="1258"/>
      <c r="H521" s="1258"/>
      <c r="I521" s="1258"/>
      <c r="J521" s="1258"/>
      <c r="K521" s="1258"/>
      <c r="L521" s="1258"/>
      <c r="M521" s="1258"/>
      <c r="N521" s="1258"/>
      <c r="O521" s="1258"/>
      <c r="P521" s="1258"/>
      <c r="Q521" s="1258"/>
      <c r="R521" s="1258"/>
      <c r="S521" s="1258"/>
      <c r="T521" s="1258"/>
      <c r="U521" s="1258"/>
      <c r="V521" s="1258"/>
      <c r="W521" s="1258"/>
      <c r="X521" s="1258"/>
      <c r="Y521" s="1258"/>
      <c r="Z521" s="1258"/>
      <c r="AA521" s="1258"/>
      <c r="AB521" s="1258"/>
      <c r="AC521" s="1258"/>
    </row>
    <row r="522" hidden="1">
      <c r="A522" s="1258"/>
      <c r="B522" s="1258"/>
      <c r="C522" s="1258"/>
      <c r="D522" s="1258"/>
      <c r="E522" s="1258"/>
      <c r="F522" s="1258"/>
      <c r="G522" s="1258"/>
      <c r="H522" s="1258"/>
      <c r="I522" s="1258"/>
      <c r="J522" s="1258"/>
      <c r="K522" s="1258"/>
      <c r="L522" s="1258"/>
      <c r="M522" s="1258"/>
      <c r="N522" s="1258"/>
      <c r="O522" s="1258"/>
      <c r="P522" s="1258"/>
      <c r="Q522" s="1258"/>
      <c r="R522" s="1258"/>
      <c r="S522" s="1258"/>
      <c r="T522" s="1258"/>
      <c r="U522" s="1258"/>
      <c r="V522" s="1258"/>
      <c r="W522" s="1258"/>
      <c r="X522" s="1258"/>
      <c r="Y522" s="1258"/>
      <c r="Z522" s="1258"/>
      <c r="AA522" s="1258"/>
      <c r="AB522" s="1258"/>
      <c r="AC522" s="1258"/>
    </row>
    <row r="523" hidden="1">
      <c r="A523" s="1258"/>
      <c r="B523" s="1258"/>
      <c r="C523" s="1258"/>
      <c r="D523" s="1258"/>
      <c r="E523" s="1258"/>
      <c r="F523" s="1258"/>
      <c r="G523" s="1258"/>
      <c r="H523" s="1258"/>
      <c r="I523" s="1258"/>
      <c r="J523" s="1258"/>
      <c r="K523" s="1258"/>
      <c r="L523" s="1258"/>
      <c r="M523" s="1258"/>
      <c r="N523" s="1258"/>
      <c r="O523" s="1258"/>
      <c r="P523" s="1258"/>
      <c r="Q523" s="1258"/>
      <c r="R523" s="1258"/>
      <c r="S523" s="1258"/>
      <c r="T523" s="1258"/>
      <c r="U523" s="1258"/>
      <c r="V523" s="1258"/>
      <c r="W523" s="1258"/>
      <c r="X523" s="1258"/>
      <c r="Y523" s="1258"/>
      <c r="Z523" s="1258"/>
      <c r="AA523" s="1258"/>
      <c r="AB523" s="1258"/>
      <c r="AC523" s="1258"/>
    </row>
    <row r="524" hidden="1">
      <c r="A524" s="1258"/>
      <c r="B524" s="1258"/>
      <c r="C524" s="1258"/>
      <c r="D524" s="1258"/>
      <c r="E524" s="1258"/>
      <c r="F524" s="1258"/>
      <c r="G524" s="1258"/>
      <c r="H524" s="1258"/>
      <c r="I524" s="1258"/>
      <c r="J524" s="1258"/>
      <c r="K524" s="1258"/>
      <c r="L524" s="1258"/>
      <c r="M524" s="1258"/>
      <c r="N524" s="1258"/>
      <c r="O524" s="1258"/>
      <c r="P524" s="1258"/>
      <c r="Q524" s="1258"/>
      <c r="R524" s="1258"/>
      <c r="S524" s="1258"/>
      <c r="T524" s="1258"/>
      <c r="U524" s="1258"/>
      <c r="V524" s="1258"/>
      <c r="W524" s="1258"/>
      <c r="X524" s="1258"/>
      <c r="Y524" s="1258"/>
      <c r="Z524" s="1258"/>
      <c r="AA524" s="1258"/>
      <c r="AB524" s="1258"/>
      <c r="AC524" s="1258"/>
    </row>
    <row r="525" hidden="1">
      <c r="A525" s="1258"/>
      <c r="B525" s="1258"/>
      <c r="C525" s="1258"/>
      <c r="D525" s="1258"/>
      <c r="E525" s="1258"/>
      <c r="F525" s="1258"/>
      <c r="G525" s="1258"/>
      <c r="H525" s="1258"/>
      <c r="I525" s="1258"/>
      <c r="J525" s="1258"/>
      <c r="K525" s="1258"/>
      <c r="L525" s="1258"/>
      <c r="M525" s="1258"/>
      <c r="N525" s="1258"/>
      <c r="O525" s="1258"/>
      <c r="P525" s="1258"/>
      <c r="Q525" s="1258"/>
      <c r="R525" s="1258"/>
      <c r="S525" s="1258"/>
      <c r="T525" s="1258"/>
      <c r="U525" s="1258"/>
      <c r="V525" s="1258"/>
      <c r="W525" s="1258"/>
      <c r="X525" s="1258"/>
      <c r="Y525" s="1258"/>
      <c r="Z525" s="1258"/>
      <c r="AA525" s="1258"/>
      <c r="AB525" s="1258"/>
      <c r="AC525" s="1258"/>
    </row>
    <row r="526" hidden="1">
      <c r="A526" s="1258"/>
      <c r="B526" s="1258"/>
      <c r="C526" s="1258"/>
      <c r="D526" s="1258"/>
      <c r="E526" s="1258"/>
      <c r="F526" s="1258"/>
      <c r="G526" s="1258"/>
      <c r="H526" s="1258"/>
      <c r="I526" s="1258"/>
      <c r="J526" s="1258"/>
      <c r="K526" s="1258"/>
      <c r="L526" s="1258"/>
      <c r="M526" s="1258"/>
      <c r="N526" s="1258"/>
      <c r="O526" s="1258"/>
      <c r="P526" s="1258"/>
      <c r="Q526" s="1258"/>
      <c r="R526" s="1258"/>
      <c r="S526" s="1258"/>
      <c r="T526" s="1258"/>
      <c r="U526" s="1258"/>
      <c r="V526" s="1258"/>
      <c r="W526" s="1258"/>
      <c r="X526" s="1258"/>
      <c r="Y526" s="1258"/>
      <c r="Z526" s="1258"/>
      <c r="AA526" s="1258"/>
      <c r="AB526" s="1258"/>
      <c r="AC526" s="1258"/>
    </row>
    <row r="527" hidden="1">
      <c r="A527" s="1258"/>
      <c r="B527" s="1258"/>
      <c r="C527" s="1258"/>
      <c r="D527" s="1258"/>
      <c r="E527" s="1258"/>
      <c r="F527" s="1258"/>
      <c r="G527" s="1258"/>
      <c r="H527" s="1258"/>
      <c r="I527" s="1258"/>
      <c r="J527" s="1258"/>
      <c r="K527" s="1258"/>
      <c r="L527" s="1258"/>
      <c r="M527" s="1258"/>
      <c r="N527" s="1258"/>
      <c r="O527" s="1258"/>
      <c r="P527" s="1258"/>
      <c r="Q527" s="1258"/>
      <c r="R527" s="1258"/>
      <c r="S527" s="1258"/>
      <c r="T527" s="1258"/>
      <c r="U527" s="1258"/>
      <c r="V527" s="1258"/>
      <c r="W527" s="1258"/>
      <c r="X527" s="1258"/>
      <c r="Y527" s="1258"/>
      <c r="Z527" s="1258"/>
      <c r="AA527" s="1258"/>
      <c r="AB527" s="1258"/>
      <c r="AC527" s="1258"/>
    </row>
    <row r="528" hidden="1">
      <c r="A528" s="1258"/>
      <c r="B528" s="1258"/>
      <c r="C528" s="1258"/>
      <c r="D528" s="1258"/>
      <c r="E528" s="1258"/>
      <c r="F528" s="1258"/>
      <c r="G528" s="1258"/>
      <c r="H528" s="1258"/>
      <c r="I528" s="1258"/>
      <c r="J528" s="1258"/>
      <c r="K528" s="1258"/>
      <c r="L528" s="1258"/>
      <c r="M528" s="1258"/>
      <c r="N528" s="1258"/>
      <c r="O528" s="1258"/>
      <c r="P528" s="1258"/>
      <c r="Q528" s="1258"/>
      <c r="R528" s="1258"/>
      <c r="S528" s="1258"/>
      <c r="T528" s="1258"/>
      <c r="U528" s="1258"/>
      <c r="V528" s="1258"/>
      <c r="W528" s="1258"/>
      <c r="X528" s="1258"/>
      <c r="Y528" s="1258"/>
      <c r="Z528" s="1258"/>
      <c r="AA528" s="1258"/>
      <c r="AB528" s="1258"/>
      <c r="AC528" s="1258"/>
    </row>
    <row r="529" hidden="1">
      <c r="A529" s="1258"/>
      <c r="B529" s="1258"/>
      <c r="C529" s="1258"/>
      <c r="D529" s="1258"/>
      <c r="E529" s="1258"/>
      <c r="F529" s="1258"/>
      <c r="G529" s="1258"/>
      <c r="H529" s="1258"/>
      <c r="I529" s="1258"/>
      <c r="J529" s="1258"/>
      <c r="K529" s="1258"/>
      <c r="L529" s="1258"/>
      <c r="M529" s="1258"/>
      <c r="N529" s="1258"/>
      <c r="O529" s="1258"/>
      <c r="P529" s="1258"/>
      <c r="Q529" s="1258"/>
      <c r="R529" s="1258"/>
      <c r="S529" s="1258"/>
      <c r="T529" s="1258"/>
      <c r="U529" s="1258"/>
      <c r="V529" s="1258"/>
      <c r="W529" s="1258"/>
      <c r="X529" s="1258"/>
      <c r="Y529" s="1258"/>
      <c r="Z529" s="1258"/>
      <c r="AA529" s="1258"/>
      <c r="AB529" s="1258"/>
      <c r="AC529" s="1258"/>
    </row>
    <row r="530" hidden="1">
      <c r="A530" s="1258"/>
      <c r="B530" s="1258"/>
      <c r="C530" s="1258"/>
      <c r="D530" s="1258"/>
      <c r="E530" s="1258"/>
      <c r="F530" s="1258"/>
      <c r="G530" s="1258"/>
      <c r="H530" s="1258"/>
      <c r="I530" s="1258"/>
      <c r="J530" s="1258"/>
      <c r="K530" s="1258"/>
      <c r="L530" s="1258"/>
      <c r="M530" s="1258"/>
      <c r="N530" s="1258"/>
      <c r="O530" s="1258"/>
      <c r="P530" s="1258"/>
      <c r="Q530" s="1258"/>
      <c r="R530" s="1258"/>
      <c r="S530" s="1258"/>
      <c r="T530" s="1258"/>
      <c r="U530" s="1258"/>
      <c r="V530" s="1258"/>
      <c r="W530" s="1258"/>
      <c r="X530" s="1258"/>
      <c r="Y530" s="1258"/>
      <c r="Z530" s="1258"/>
      <c r="AA530" s="1258"/>
      <c r="AB530" s="1258"/>
      <c r="AC530" s="1258"/>
    </row>
    <row r="531" hidden="1">
      <c r="A531" s="1258"/>
      <c r="B531" s="1258"/>
      <c r="C531" s="1258"/>
      <c r="D531" s="1258"/>
      <c r="E531" s="1258"/>
      <c r="F531" s="1258"/>
      <c r="G531" s="1258"/>
      <c r="H531" s="1258"/>
      <c r="I531" s="1258"/>
      <c r="J531" s="1258"/>
      <c r="K531" s="1258"/>
      <c r="L531" s="1258"/>
      <c r="M531" s="1258"/>
      <c r="N531" s="1258"/>
      <c r="O531" s="1258"/>
      <c r="P531" s="1258"/>
      <c r="Q531" s="1258"/>
      <c r="R531" s="1258"/>
      <c r="S531" s="1258"/>
      <c r="T531" s="1258"/>
      <c r="U531" s="1258"/>
      <c r="V531" s="1258"/>
      <c r="W531" s="1258"/>
      <c r="X531" s="1258"/>
      <c r="Y531" s="1258"/>
      <c r="Z531" s="1258"/>
      <c r="AA531" s="1258"/>
      <c r="AB531" s="1258"/>
      <c r="AC531" s="1258"/>
    </row>
    <row r="532" hidden="1">
      <c r="A532" s="1258"/>
      <c r="B532" s="1258"/>
      <c r="C532" s="1258"/>
      <c r="D532" s="1258"/>
      <c r="E532" s="1258"/>
      <c r="F532" s="1258"/>
      <c r="G532" s="1258"/>
      <c r="H532" s="1258"/>
      <c r="I532" s="1258"/>
      <c r="J532" s="1258"/>
      <c r="K532" s="1258"/>
      <c r="L532" s="1258"/>
      <c r="M532" s="1258"/>
      <c r="N532" s="1258"/>
      <c r="O532" s="1258"/>
      <c r="P532" s="1258"/>
      <c r="Q532" s="1258"/>
      <c r="R532" s="1258"/>
      <c r="S532" s="1258"/>
      <c r="T532" s="1258"/>
      <c r="U532" s="1258"/>
      <c r="V532" s="1258"/>
      <c r="W532" s="1258"/>
      <c r="X532" s="1258"/>
      <c r="Y532" s="1258"/>
      <c r="Z532" s="1258"/>
      <c r="AA532" s="1258"/>
      <c r="AB532" s="1258"/>
      <c r="AC532" s="1258"/>
    </row>
    <row r="533" hidden="1">
      <c r="A533" s="1258"/>
      <c r="B533" s="1258"/>
      <c r="C533" s="1258"/>
      <c r="D533" s="1258"/>
      <c r="E533" s="1258"/>
      <c r="F533" s="1258"/>
      <c r="G533" s="1258"/>
      <c r="H533" s="1258"/>
      <c r="I533" s="1258"/>
      <c r="J533" s="1258"/>
      <c r="K533" s="1258"/>
      <c r="L533" s="1258"/>
      <c r="M533" s="1258"/>
      <c r="N533" s="1258"/>
      <c r="O533" s="1258"/>
      <c r="P533" s="1258"/>
      <c r="Q533" s="1258"/>
      <c r="R533" s="1258"/>
      <c r="S533" s="1258"/>
      <c r="T533" s="1258"/>
      <c r="U533" s="1258"/>
      <c r="V533" s="1258"/>
      <c r="W533" s="1258"/>
      <c r="X533" s="1258"/>
      <c r="Y533" s="1258"/>
      <c r="Z533" s="1258"/>
      <c r="AA533" s="1258"/>
      <c r="AB533" s="1258"/>
      <c r="AC533" s="1258"/>
    </row>
    <row r="534" hidden="1">
      <c r="A534" s="1258"/>
      <c r="B534" s="1258"/>
      <c r="C534" s="1258"/>
      <c r="D534" s="1258"/>
      <c r="E534" s="1258"/>
      <c r="F534" s="1258"/>
      <c r="G534" s="1258"/>
      <c r="H534" s="1258"/>
      <c r="I534" s="1258"/>
      <c r="J534" s="1258"/>
      <c r="K534" s="1258"/>
      <c r="L534" s="1258"/>
      <c r="M534" s="1258"/>
      <c r="N534" s="1258"/>
      <c r="O534" s="1258"/>
      <c r="P534" s="1258"/>
      <c r="Q534" s="1258"/>
      <c r="R534" s="1258"/>
      <c r="S534" s="1258"/>
      <c r="T534" s="1258"/>
      <c r="U534" s="1258"/>
      <c r="V534" s="1258"/>
      <c r="W534" s="1258"/>
      <c r="X534" s="1258"/>
      <c r="Y534" s="1258"/>
      <c r="Z534" s="1258"/>
      <c r="AA534" s="1258"/>
      <c r="AB534" s="1258"/>
      <c r="AC534" s="1258"/>
    </row>
    <row r="535" hidden="1">
      <c r="A535" s="1258"/>
      <c r="B535" s="1258"/>
      <c r="C535" s="1258"/>
      <c r="D535" s="1258"/>
      <c r="E535" s="1258"/>
      <c r="F535" s="1258"/>
      <c r="G535" s="1258"/>
      <c r="H535" s="1258"/>
      <c r="I535" s="1258"/>
      <c r="J535" s="1258"/>
      <c r="K535" s="1258"/>
      <c r="L535" s="1258"/>
      <c r="M535" s="1258"/>
      <c r="N535" s="1258"/>
      <c r="O535" s="1258"/>
      <c r="P535" s="1258"/>
      <c r="Q535" s="1258"/>
      <c r="R535" s="1258"/>
      <c r="S535" s="1258"/>
      <c r="T535" s="1258"/>
      <c r="U535" s="1258"/>
      <c r="V535" s="1258"/>
      <c r="W535" s="1258"/>
      <c r="X535" s="1258"/>
      <c r="Y535" s="1258"/>
      <c r="Z535" s="1258"/>
      <c r="AA535" s="1258"/>
      <c r="AB535" s="1258"/>
      <c r="AC535" s="1258"/>
    </row>
    <row r="536" hidden="1">
      <c r="A536" s="1258"/>
      <c r="B536" s="1258"/>
      <c r="C536" s="1258"/>
      <c r="D536" s="1258"/>
      <c r="E536" s="1258"/>
      <c r="F536" s="1258"/>
      <c r="G536" s="1258"/>
      <c r="H536" s="1258"/>
      <c r="I536" s="1258"/>
      <c r="J536" s="1258"/>
      <c r="K536" s="1258"/>
      <c r="L536" s="1258"/>
      <c r="M536" s="1258"/>
      <c r="N536" s="1258"/>
      <c r="O536" s="1258"/>
      <c r="P536" s="1258"/>
      <c r="Q536" s="1258"/>
      <c r="R536" s="1258"/>
      <c r="S536" s="1258"/>
      <c r="T536" s="1258"/>
      <c r="U536" s="1258"/>
      <c r="V536" s="1258"/>
      <c r="W536" s="1258"/>
      <c r="X536" s="1258"/>
      <c r="Y536" s="1258"/>
      <c r="Z536" s="1258"/>
      <c r="AA536" s="1258"/>
      <c r="AB536" s="1258"/>
      <c r="AC536" s="1258"/>
    </row>
    <row r="537" hidden="1">
      <c r="A537" s="1258"/>
      <c r="B537" s="1258"/>
      <c r="C537" s="1258"/>
      <c r="D537" s="1258"/>
      <c r="E537" s="1258"/>
      <c r="F537" s="1258"/>
      <c r="G537" s="1258"/>
      <c r="H537" s="1258"/>
      <c r="I537" s="1258"/>
      <c r="J537" s="1258"/>
      <c r="K537" s="1258"/>
      <c r="L537" s="1258"/>
      <c r="M537" s="1258"/>
      <c r="N537" s="1258"/>
      <c r="O537" s="1258"/>
      <c r="P537" s="1258"/>
      <c r="Q537" s="1258"/>
      <c r="R537" s="1258"/>
      <c r="S537" s="1258"/>
      <c r="T537" s="1258"/>
      <c r="U537" s="1258"/>
      <c r="V537" s="1258"/>
      <c r="W537" s="1258"/>
      <c r="X537" s="1258"/>
      <c r="Y537" s="1258"/>
      <c r="Z537" s="1258"/>
      <c r="AA537" s="1258"/>
      <c r="AB537" s="1258"/>
      <c r="AC537" s="1258"/>
    </row>
    <row r="538" hidden="1">
      <c r="A538" s="1258"/>
      <c r="B538" s="1258"/>
      <c r="C538" s="1258"/>
      <c r="D538" s="1258"/>
      <c r="E538" s="1258"/>
      <c r="F538" s="1258"/>
      <c r="G538" s="1258"/>
      <c r="H538" s="1258"/>
      <c r="I538" s="1258"/>
      <c r="J538" s="1258"/>
      <c r="K538" s="1258"/>
      <c r="L538" s="1258"/>
      <c r="M538" s="1258"/>
      <c r="N538" s="1258"/>
      <c r="O538" s="1258"/>
      <c r="P538" s="1258"/>
      <c r="Q538" s="1258"/>
      <c r="R538" s="1258"/>
      <c r="S538" s="1258"/>
      <c r="T538" s="1258"/>
      <c r="U538" s="1258"/>
      <c r="V538" s="1258"/>
      <c r="W538" s="1258"/>
      <c r="X538" s="1258"/>
      <c r="Y538" s="1258"/>
      <c r="Z538" s="1258"/>
      <c r="AA538" s="1258"/>
      <c r="AB538" s="1258"/>
      <c r="AC538" s="1258"/>
    </row>
    <row r="539" hidden="1">
      <c r="A539" s="1258"/>
      <c r="B539" s="1258"/>
      <c r="C539" s="1258"/>
      <c r="D539" s="1258"/>
      <c r="E539" s="1258"/>
      <c r="F539" s="1258"/>
      <c r="G539" s="1258"/>
      <c r="H539" s="1258"/>
      <c r="I539" s="1258"/>
      <c r="J539" s="1258"/>
      <c r="K539" s="1258"/>
      <c r="L539" s="1258"/>
      <c r="M539" s="1258"/>
      <c r="N539" s="1258"/>
      <c r="O539" s="1258"/>
      <c r="P539" s="1258"/>
      <c r="Q539" s="1258"/>
      <c r="R539" s="1258"/>
      <c r="S539" s="1258"/>
      <c r="T539" s="1258"/>
      <c r="U539" s="1258"/>
      <c r="V539" s="1258"/>
      <c r="W539" s="1258"/>
      <c r="X539" s="1258"/>
      <c r="Y539" s="1258"/>
      <c r="Z539" s="1258"/>
      <c r="AA539" s="1258"/>
      <c r="AB539" s="1258"/>
      <c r="AC539" s="1258"/>
    </row>
    <row r="540" hidden="1">
      <c r="A540" s="1258"/>
      <c r="B540" s="1258"/>
      <c r="C540" s="1258"/>
      <c r="D540" s="1258"/>
      <c r="E540" s="1258"/>
      <c r="F540" s="1258"/>
      <c r="G540" s="1258"/>
      <c r="H540" s="1258"/>
      <c r="I540" s="1258"/>
      <c r="J540" s="1258"/>
      <c r="K540" s="1258"/>
      <c r="L540" s="1258"/>
      <c r="M540" s="1258"/>
      <c r="N540" s="1258"/>
      <c r="O540" s="1258"/>
      <c r="P540" s="1258"/>
      <c r="Q540" s="1258"/>
      <c r="R540" s="1258"/>
      <c r="S540" s="1258"/>
      <c r="T540" s="1258"/>
      <c r="U540" s="1258"/>
      <c r="V540" s="1258"/>
      <c r="W540" s="1258"/>
      <c r="X540" s="1258"/>
      <c r="Y540" s="1258"/>
      <c r="Z540" s="1258"/>
      <c r="AA540" s="1258"/>
      <c r="AB540" s="1258"/>
      <c r="AC540" s="1258"/>
    </row>
    <row r="541" hidden="1">
      <c r="A541" s="1258"/>
      <c r="B541" s="1258"/>
      <c r="C541" s="1258"/>
      <c r="D541" s="1258"/>
      <c r="E541" s="1258"/>
      <c r="F541" s="1258"/>
      <c r="G541" s="1258"/>
      <c r="H541" s="1258"/>
      <c r="I541" s="1258"/>
      <c r="J541" s="1258"/>
      <c r="K541" s="1258"/>
      <c r="L541" s="1258"/>
      <c r="M541" s="1258"/>
      <c r="N541" s="1258"/>
      <c r="O541" s="1258"/>
      <c r="P541" s="1258"/>
      <c r="Q541" s="1258"/>
      <c r="R541" s="1258"/>
      <c r="S541" s="1258"/>
      <c r="T541" s="1258"/>
      <c r="U541" s="1258"/>
      <c r="V541" s="1258"/>
      <c r="W541" s="1258"/>
      <c r="X541" s="1258"/>
      <c r="Y541" s="1258"/>
      <c r="Z541" s="1258"/>
      <c r="AA541" s="1258"/>
      <c r="AB541" s="1258"/>
      <c r="AC541" s="1258"/>
    </row>
    <row r="542" hidden="1">
      <c r="A542" s="1258"/>
      <c r="B542" s="1258"/>
      <c r="C542" s="1258"/>
      <c r="D542" s="1258"/>
      <c r="E542" s="1258"/>
      <c r="F542" s="1258"/>
      <c r="G542" s="1258"/>
      <c r="H542" s="1258"/>
      <c r="I542" s="1258"/>
      <c r="J542" s="1258"/>
      <c r="K542" s="1258"/>
      <c r="L542" s="1258"/>
      <c r="M542" s="1258"/>
      <c r="N542" s="1258"/>
      <c r="O542" s="1258"/>
      <c r="P542" s="1258"/>
      <c r="Q542" s="1258"/>
      <c r="R542" s="1258"/>
      <c r="S542" s="1258"/>
      <c r="T542" s="1258"/>
      <c r="U542" s="1258"/>
      <c r="V542" s="1258"/>
      <c r="W542" s="1258"/>
      <c r="X542" s="1258"/>
      <c r="Y542" s="1258"/>
      <c r="Z542" s="1258"/>
      <c r="AA542" s="1258"/>
      <c r="AB542" s="1258"/>
      <c r="AC542" s="1258"/>
    </row>
    <row r="543" hidden="1">
      <c r="A543" s="1258"/>
      <c r="B543" s="1258"/>
      <c r="C543" s="1258"/>
      <c r="D543" s="1258"/>
      <c r="E543" s="1258"/>
      <c r="F543" s="1258"/>
      <c r="G543" s="1258"/>
      <c r="H543" s="1258"/>
      <c r="I543" s="1258"/>
      <c r="J543" s="1258"/>
      <c r="K543" s="1258"/>
      <c r="L543" s="1258"/>
      <c r="M543" s="1258"/>
      <c r="N543" s="1258"/>
      <c r="O543" s="1258"/>
      <c r="P543" s="1258"/>
      <c r="Q543" s="1258"/>
      <c r="R543" s="1258"/>
      <c r="S543" s="1258"/>
      <c r="T543" s="1258"/>
      <c r="U543" s="1258"/>
      <c r="V543" s="1258"/>
      <c r="W543" s="1258"/>
      <c r="X543" s="1258"/>
      <c r="Y543" s="1258"/>
      <c r="Z543" s="1258"/>
      <c r="AA543" s="1258"/>
      <c r="AB543" s="1258"/>
      <c r="AC543" s="1258"/>
    </row>
    <row r="544" hidden="1">
      <c r="A544" s="1258"/>
      <c r="B544" s="1258"/>
      <c r="C544" s="1258"/>
      <c r="D544" s="1258"/>
      <c r="E544" s="1258"/>
      <c r="F544" s="1258"/>
      <c r="G544" s="1258"/>
      <c r="H544" s="1258"/>
      <c r="I544" s="1258"/>
      <c r="J544" s="1258"/>
      <c r="K544" s="1258"/>
      <c r="L544" s="1258"/>
      <c r="M544" s="1258"/>
      <c r="N544" s="1258"/>
      <c r="O544" s="1258"/>
      <c r="P544" s="1258"/>
      <c r="Q544" s="1258"/>
      <c r="R544" s="1258"/>
      <c r="S544" s="1258"/>
      <c r="T544" s="1258"/>
      <c r="U544" s="1258"/>
      <c r="V544" s="1258"/>
      <c r="W544" s="1258"/>
      <c r="X544" s="1258"/>
      <c r="Y544" s="1258"/>
      <c r="Z544" s="1258"/>
      <c r="AA544" s="1258"/>
      <c r="AB544" s="1258"/>
      <c r="AC544" s="1258"/>
    </row>
    <row r="545" hidden="1">
      <c r="A545" s="1258"/>
      <c r="B545" s="1258"/>
      <c r="C545" s="1258"/>
      <c r="D545" s="1258"/>
      <c r="E545" s="1258"/>
      <c r="F545" s="1258"/>
      <c r="G545" s="1258"/>
      <c r="H545" s="1258"/>
      <c r="I545" s="1258"/>
      <c r="J545" s="1258"/>
      <c r="K545" s="1258"/>
      <c r="L545" s="1258"/>
      <c r="M545" s="1258"/>
      <c r="N545" s="1258"/>
      <c r="O545" s="1258"/>
      <c r="P545" s="1258"/>
      <c r="Q545" s="1258"/>
      <c r="R545" s="1258"/>
      <c r="S545" s="1258"/>
      <c r="T545" s="1258"/>
      <c r="U545" s="1258"/>
      <c r="V545" s="1258"/>
      <c r="W545" s="1258"/>
      <c r="X545" s="1258"/>
      <c r="Y545" s="1258"/>
      <c r="Z545" s="1258"/>
      <c r="AA545" s="1258"/>
      <c r="AB545" s="1258"/>
      <c r="AC545" s="1258"/>
    </row>
    <row r="546" hidden="1">
      <c r="A546" s="1258"/>
      <c r="B546" s="1258"/>
      <c r="C546" s="1258"/>
      <c r="D546" s="1258"/>
      <c r="E546" s="1258"/>
      <c r="F546" s="1258"/>
      <c r="G546" s="1258"/>
      <c r="H546" s="1258"/>
      <c r="I546" s="1258"/>
      <c r="J546" s="1258"/>
      <c r="K546" s="1258"/>
      <c r="L546" s="1258"/>
      <c r="M546" s="1258"/>
      <c r="N546" s="1258"/>
      <c r="O546" s="1258"/>
      <c r="P546" s="1258"/>
      <c r="Q546" s="1258"/>
      <c r="R546" s="1258"/>
      <c r="S546" s="1258"/>
      <c r="T546" s="1258"/>
      <c r="U546" s="1258"/>
      <c r="V546" s="1258"/>
      <c r="W546" s="1258"/>
      <c r="X546" s="1258"/>
      <c r="Y546" s="1258"/>
      <c r="Z546" s="1258"/>
      <c r="AA546" s="1258"/>
      <c r="AB546" s="1258"/>
      <c r="AC546" s="1258"/>
    </row>
    <row r="547" hidden="1">
      <c r="A547" s="1258"/>
      <c r="B547" s="1258"/>
      <c r="C547" s="1258"/>
      <c r="D547" s="1258"/>
      <c r="E547" s="1258"/>
      <c r="F547" s="1258"/>
      <c r="G547" s="1258"/>
      <c r="H547" s="1258"/>
      <c r="I547" s="1258"/>
      <c r="J547" s="1258"/>
      <c r="K547" s="1258"/>
      <c r="L547" s="1258"/>
      <c r="M547" s="1258"/>
      <c r="N547" s="1258"/>
      <c r="O547" s="1258"/>
      <c r="P547" s="1258"/>
      <c r="Q547" s="1258"/>
      <c r="R547" s="1258"/>
      <c r="S547" s="1258"/>
      <c r="T547" s="1258"/>
      <c r="U547" s="1258"/>
      <c r="V547" s="1258"/>
      <c r="W547" s="1258"/>
      <c r="X547" s="1258"/>
      <c r="Y547" s="1258"/>
      <c r="Z547" s="1258"/>
      <c r="AA547" s="1258"/>
      <c r="AB547" s="1258"/>
      <c r="AC547" s="1258"/>
    </row>
    <row r="548" hidden="1">
      <c r="A548" s="1258"/>
      <c r="B548" s="1258"/>
      <c r="C548" s="1258"/>
      <c r="D548" s="1258"/>
      <c r="E548" s="1258"/>
      <c r="F548" s="1258"/>
      <c r="G548" s="1258"/>
      <c r="H548" s="1258"/>
      <c r="I548" s="1258"/>
      <c r="J548" s="1258"/>
      <c r="K548" s="1258"/>
      <c r="L548" s="1258"/>
      <c r="M548" s="1258"/>
      <c r="N548" s="1258"/>
      <c r="O548" s="1258"/>
      <c r="P548" s="1258"/>
      <c r="Q548" s="1258"/>
      <c r="R548" s="1258"/>
      <c r="S548" s="1258"/>
      <c r="T548" s="1258"/>
      <c r="U548" s="1258"/>
      <c r="V548" s="1258"/>
      <c r="W548" s="1258"/>
      <c r="X548" s="1258"/>
      <c r="Y548" s="1258"/>
      <c r="Z548" s="1258"/>
      <c r="AA548" s="1258"/>
      <c r="AB548" s="1258"/>
      <c r="AC548" s="1258"/>
    </row>
    <row r="549" hidden="1">
      <c r="A549" s="1258"/>
      <c r="B549" s="1258"/>
      <c r="C549" s="1258"/>
      <c r="D549" s="1258"/>
      <c r="E549" s="1258"/>
      <c r="F549" s="1258"/>
      <c r="G549" s="1258"/>
      <c r="H549" s="1258"/>
      <c r="I549" s="1258"/>
      <c r="J549" s="1258"/>
      <c r="K549" s="1258"/>
      <c r="L549" s="1258"/>
      <c r="M549" s="1258"/>
      <c r="N549" s="1258"/>
      <c r="O549" s="1258"/>
      <c r="P549" s="1258"/>
      <c r="Q549" s="1258"/>
      <c r="R549" s="1258"/>
      <c r="S549" s="1258"/>
      <c r="T549" s="1258"/>
      <c r="U549" s="1258"/>
      <c r="V549" s="1258"/>
      <c r="W549" s="1258"/>
      <c r="X549" s="1258"/>
      <c r="Y549" s="1258"/>
      <c r="Z549" s="1258"/>
      <c r="AA549" s="1258"/>
      <c r="AB549" s="1258"/>
      <c r="AC549" s="1258"/>
    </row>
    <row r="550" hidden="1">
      <c r="A550" s="1258"/>
      <c r="B550" s="1258"/>
      <c r="C550" s="1258"/>
      <c r="D550" s="1258"/>
      <c r="E550" s="1258"/>
      <c r="F550" s="1258"/>
      <c r="G550" s="1258"/>
      <c r="H550" s="1258"/>
      <c r="I550" s="1258"/>
      <c r="J550" s="1258"/>
      <c r="K550" s="1258"/>
      <c r="L550" s="1258"/>
      <c r="M550" s="1258"/>
      <c r="N550" s="1258"/>
      <c r="O550" s="1258"/>
      <c r="P550" s="1258"/>
      <c r="Q550" s="1258"/>
      <c r="R550" s="1258"/>
      <c r="S550" s="1258"/>
      <c r="T550" s="1258"/>
      <c r="U550" s="1258"/>
      <c r="V550" s="1258"/>
      <c r="W550" s="1258"/>
      <c r="X550" s="1258"/>
      <c r="Y550" s="1258"/>
      <c r="Z550" s="1258"/>
      <c r="AA550" s="1258"/>
      <c r="AB550" s="1258"/>
      <c r="AC550" s="1258"/>
    </row>
    <row r="551" hidden="1">
      <c r="A551" s="1258"/>
      <c r="B551" s="1258"/>
      <c r="C551" s="1258"/>
      <c r="D551" s="1258"/>
      <c r="E551" s="1258"/>
      <c r="F551" s="1258"/>
      <c r="G551" s="1258"/>
      <c r="H551" s="1258"/>
      <c r="I551" s="1258"/>
      <c r="J551" s="1258"/>
      <c r="K551" s="1258"/>
      <c r="L551" s="1258"/>
      <c r="M551" s="1258"/>
      <c r="N551" s="1258"/>
      <c r="O551" s="1258"/>
      <c r="P551" s="1258"/>
      <c r="Q551" s="1258"/>
      <c r="R551" s="1258"/>
      <c r="S551" s="1258"/>
      <c r="T551" s="1258"/>
      <c r="U551" s="1258"/>
      <c r="V551" s="1258"/>
      <c r="W551" s="1258"/>
      <c r="X551" s="1258"/>
      <c r="Y551" s="1258"/>
      <c r="Z551" s="1258"/>
      <c r="AA551" s="1258"/>
      <c r="AB551" s="1258"/>
      <c r="AC551" s="1258"/>
    </row>
    <row r="552" hidden="1">
      <c r="A552" s="1258"/>
      <c r="B552" s="1258"/>
      <c r="C552" s="1258"/>
      <c r="D552" s="1258"/>
      <c r="E552" s="1258"/>
      <c r="F552" s="1258"/>
      <c r="G552" s="1258"/>
      <c r="H552" s="1258"/>
      <c r="I552" s="1258"/>
      <c r="J552" s="1258"/>
      <c r="K552" s="1258"/>
      <c r="L552" s="1258"/>
      <c r="M552" s="1258"/>
      <c r="N552" s="1258"/>
      <c r="O552" s="1258"/>
      <c r="P552" s="1258"/>
      <c r="Q552" s="1258"/>
      <c r="R552" s="1258"/>
      <c r="S552" s="1258"/>
      <c r="T552" s="1258"/>
      <c r="U552" s="1258"/>
      <c r="V552" s="1258"/>
      <c r="W552" s="1258"/>
      <c r="X552" s="1258"/>
      <c r="Y552" s="1258"/>
      <c r="Z552" s="1258"/>
      <c r="AA552" s="1258"/>
      <c r="AB552" s="1258"/>
      <c r="AC552" s="1258"/>
    </row>
    <row r="553" hidden="1">
      <c r="A553" s="1258"/>
      <c r="B553" s="1258"/>
      <c r="C553" s="1258"/>
      <c r="D553" s="1258"/>
      <c r="E553" s="1258"/>
      <c r="F553" s="1258"/>
      <c r="G553" s="1258"/>
      <c r="H553" s="1258"/>
      <c r="I553" s="1258"/>
      <c r="J553" s="1258"/>
      <c r="K553" s="1258"/>
      <c r="L553" s="1258"/>
      <c r="M553" s="1258"/>
      <c r="N553" s="1258"/>
      <c r="O553" s="1258"/>
      <c r="P553" s="1258"/>
      <c r="Q553" s="1258"/>
      <c r="R553" s="1258"/>
      <c r="S553" s="1258"/>
      <c r="T553" s="1258"/>
      <c r="U553" s="1258"/>
      <c r="V553" s="1258"/>
      <c r="W553" s="1258"/>
      <c r="X553" s="1258"/>
      <c r="Y553" s="1258"/>
      <c r="Z553" s="1258"/>
      <c r="AA553" s="1258"/>
      <c r="AB553" s="1258"/>
      <c r="AC553" s="1258"/>
    </row>
    <row r="554" hidden="1">
      <c r="A554" s="1258"/>
      <c r="B554" s="1258"/>
      <c r="C554" s="1258"/>
      <c r="D554" s="1258"/>
      <c r="E554" s="1258"/>
      <c r="F554" s="1258"/>
      <c r="G554" s="1258"/>
      <c r="H554" s="1258"/>
      <c r="I554" s="1258"/>
      <c r="J554" s="1258"/>
      <c r="K554" s="1258"/>
      <c r="L554" s="1258"/>
      <c r="M554" s="1258"/>
      <c r="N554" s="1258"/>
      <c r="O554" s="1258"/>
      <c r="P554" s="1258"/>
      <c r="Q554" s="1258"/>
      <c r="R554" s="1258"/>
      <c r="S554" s="1258"/>
      <c r="T554" s="1258"/>
      <c r="U554" s="1258"/>
      <c r="V554" s="1258"/>
      <c r="W554" s="1258"/>
      <c r="X554" s="1258"/>
      <c r="Y554" s="1258"/>
      <c r="Z554" s="1258"/>
      <c r="AA554" s="1258"/>
      <c r="AB554" s="1258"/>
      <c r="AC554" s="1258"/>
    </row>
    <row r="555" hidden="1">
      <c r="A555" s="1258"/>
      <c r="B555" s="1258"/>
      <c r="C555" s="1258"/>
      <c r="D555" s="1258"/>
      <c r="E555" s="1258"/>
      <c r="F555" s="1258"/>
      <c r="G555" s="1258"/>
      <c r="H555" s="1258"/>
      <c r="I555" s="1258"/>
      <c r="J555" s="1258"/>
      <c r="K555" s="1258"/>
      <c r="L555" s="1258"/>
      <c r="M555" s="1258"/>
      <c r="N555" s="1258"/>
      <c r="O555" s="1258"/>
      <c r="P555" s="1258"/>
      <c r="Q555" s="1258"/>
      <c r="R555" s="1258"/>
      <c r="S555" s="1258"/>
      <c r="T555" s="1258"/>
      <c r="U555" s="1258"/>
      <c r="V555" s="1258"/>
      <c r="W555" s="1258"/>
      <c r="X555" s="1258"/>
      <c r="Y555" s="1258"/>
      <c r="Z555" s="1258"/>
      <c r="AA555" s="1258"/>
      <c r="AB555" s="1258"/>
      <c r="AC555" s="1258"/>
    </row>
    <row r="556" hidden="1">
      <c r="A556" s="1258"/>
      <c r="B556" s="1258"/>
      <c r="C556" s="1258"/>
      <c r="D556" s="1258"/>
      <c r="E556" s="1258"/>
      <c r="F556" s="1258"/>
      <c r="G556" s="1258"/>
      <c r="H556" s="1258"/>
      <c r="I556" s="1258"/>
      <c r="J556" s="1258"/>
      <c r="K556" s="1258"/>
      <c r="L556" s="1258"/>
      <c r="M556" s="1258"/>
      <c r="N556" s="1258"/>
      <c r="O556" s="1258"/>
      <c r="P556" s="1258"/>
      <c r="Q556" s="1258"/>
      <c r="R556" s="1258"/>
      <c r="S556" s="1258"/>
      <c r="T556" s="1258"/>
      <c r="U556" s="1258"/>
      <c r="V556" s="1258"/>
      <c r="W556" s="1258"/>
      <c r="X556" s="1258"/>
      <c r="Y556" s="1258"/>
      <c r="Z556" s="1258"/>
      <c r="AA556" s="1258"/>
      <c r="AB556" s="1258"/>
      <c r="AC556" s="1258"/>
    </row>
    <row r="557" hidden="1">
      <c r="A557" s="1258"/>
      <c r="B557" s="1258"/>
      <c r="C557" s="1258"/>
      <c r="D557" s="1258"/>
      <c r="E557" s="1258"/>
      <c r="F557" s="1258"/>
      <c r="G557" s="1258"/>
      <c r="H557" s="1258"/>
      <c r="I557" s="1258"/>
      <c r="J557" s="1258"/>
      <c r="K557" s="1258"/>
      <c r="L557" s="1258"/>
      <c r="M557" s="1258"/>
      <c r="N557" s="1258"/>
      <c r="O557" s="1258"/>
      <c r="P557" s="1258"/>
      <c r="Q557" s="1258"/>
      <c r="R557" s="1258"/>
      <c r="S557" s="1258"/>
      <c r="T557" s="1258"/>
      <c r="U557" s="1258"/>
      <c r="V557" s="1258"/>
      <c r="W557" s="1258"/>
      <c r="X557" s="1258"/>
      <c r="Y557" s="1258"/>
      <c r="Z557" s="1258"/>
      <c r="AA557" s="1258"/>
      <c r="AB557" s="1258"/>
      <c r="AC557" s="1258"/>
    </row>
    <row r="558" hidden="1">
      <c r="A558" s="1258"/>
      <c r="B558" s="1258"/>
      <c r="C558" s="1258"/>
      <c r="D558" s="1258"/>
      <c r="E558" s="1258"/>
      <c r="F558" s="1258"/>
      <c r="G558" s="1258"/>
      <c r="H558" s="1258"/>
      <c r="I558" s="1258"/>
      <c r="J558" s="1258"/>
      <c r="K558" s="1258"/>
      <c r="L558" s="1258"/>
      <c r="M558" s="1258"/>
      <c r="N558" s="1258"/>
      <c r="O558" s="1258"/>
      <c r="P558" s="1258"/>
      <c r="Q558" s="1258"/>
      <c r="R558" s="1258"/>
      <c r="S558" s="1258"/>
      <c r="T558" s="1258"/>
      <c r="U558" s="1258"/>
      <c r="V558" s="1258"/>
      <c r="W558" s="1258"/>
      <c r="X558" s="1258"/>
      <c r="Y558" s="1258"/>
      <c r="Z558" s="1258"/>
      <c r="AA558" s="1258"/>
      <c r="AB558" s="1258"/>
      <c r="AC558" s="1258"/>
    </row>
    <row r="559" hidden="1">
      <c r="A559" s="1258"/>
      <c r="B559" s="1258"/>
      <c r="C559" s="1258"/>
      <c r="D559" s="1258"/>
      <c r="E559" s="1258"/>
      <c r="F559" s="1258"/>
      <c r="G559" s="1258"/>
      <c r="H559" s="1258"/>
      <c r="I559" s="1258"/>
      <c r="J559" s="1258"/>
      <c r="K559" s="1258"/>
      <c r="L559" s="1258"/>
      <c r="M559" s="1258"/>
      <c r="N559" s="1258"/>
      <c r="O559" s="1258"/>
      <c r="P559" s="1258"/>
      <c r="Q559" s="1258"/>
      <c r="R559" s="1258"/>
      <c r="S559" s="1258"/>
      <c r="T559" s="1258"/>
      <c r="U559" s="1258"/>
      <c r="V559" s="1258"/>
      <c r="W559" s="1258"/>
      <c r="X559" s="1258"/>
      <c r="Y559" s="1258"/>
      <c r="Z559" s="1258"/>
      <c r="AA559" s="1258"/>
      <c r="AB559" s="1258"/>
      <c r="AC559" s="1258"/>
    </row>
    <row r="560" hidden="1">
      <c r="A560" s="1258"/>
      <c r="B560" s="1258"/>
      <c r="C560" s="1258"/>
      <c r="D560" s="1258"/>
      <c r="E560" s="1258"/>
      <c r="F560" s="1258"/>
      <c r="G560" s="1258"/>
      <c r="H560" s="1258"/>
      <c r="I560" s="1258"/>
      <c r="J560" s="1258"/>
      <c r="K560" s="1258"/>
      <c r="L560" s="1258"/>
      <c r="M560" s="1258"/>
      <c r="N560" s="1258"/>
      <c r="O560" s="1258"/>
      <c r="P560" s="1258"/>
      <c r="Q560" s="1258"/>
      <c r="R560" s="1258"/>
      <c r="S560" s="1258"/>
      <c r="T560" s="1258"/>
      <c r="U560" s="1258"/>
      <c r="V560" s="1258"/>
      <c r="W560" s="1258"/>
      <c r="X560" s="1258"/>
      <c r="Y560" s="1258"/>
      <c r="Z560" s="1258"/>
      <c r="AA560" s="1258"/>
      <c r="AB560" s="1258"/>
      <c r="AC560" s="1258"/>
    </row>
    <row r="561" hidden="1">
      <c r="A561" s="1258"/>
      <c r="B561" s="1258"/>
      <c r="C561" s="1258"/>
      <c r="D561" s="1258"/>
      <c r="E561" s="1258"/>
      <c r="F561" s="1258"/>
      <c r="G561" s="1258"/>
      <c r="H561" s="1258"/>
      <c r="I561" s="1258"/>
      <c r="J561" s="1258"/>
      <c r="K561" s="1258"/>
      <c r="L561" s="1258"/>
      <c r="M561" s="1258"/>
      <c r="N561" s="1258"/>
      <c r="O561" s="1258"/>
      <c r="P561" s="1258"/>
      <c r="Q561" s="1258"/>
      <c r="R561" s="1258"/>
      <c r="S561" s="1258"/>
      <c r="T561" s="1258"/>
      <c r="U561" s="1258"/>
      <c r="V561" s="1258"/>
      <c r="W561" s="1258"/>
      <c r="X561" s="1258"/>
      <c r="Y561" s="1258"/>
      <c r="Z561" s="1258"/>
      <c r="AA561" s="1258"/>
      <c r="AB561" s="1258"/>
      <c r="AC561" s="1258"/>
    </row>
    <row r="562" hidden="1">
      <c r="A562" s="1258"/>
      <c r="B562" s="1258"/>
      <c r="C562" s="1258"/>
      <c r="D562" s="1258"/>
      <c r="E562" s="1258"/>
      <c r="F562" s="1258"/>
      <c r="G562" s="1258"/>
      <c r="H562" s="1258"/>
      <c r="I562" s="1258"/>
      <c r="J562" s="1258"/>
      <c r="K562" s="1258"/>
      <c r="L562" s="1258"/>
      <c r="M562" s="1258"/>
      <c r="N562" s="1258"/>
      <c r="O562" s="1258"/>
      <c r="P562" s="1258"/>
      <c r="Q562" s="1258"/>
      <c r="R562" s="1258"/>
      <c r="S562" s="1258"/>
      <c r="T562" s="1258"/>
      <c r="U562" s="1258"/>
      <c r="V562" s="1258"/>
      <c r="W562" s="1258"/>
      <c r="X562" s="1258"/>
      <c r="Y562" s="1258"/>
      <c r="Z562" s="1258"/>
      <c r="AA562" s="1258"/>
      <c r="AB562" s="1258"/>
      <c r="AC562" s="1258"/>
    </row>
    <row r="563" hidden="1">
      <c r="A563" s="1258"/>
      <c r="B563" s="1258"/>
      <c r="C563" s="1258"/>
      <c r="D563" s="1258"/>
      <c r="E563" s="1258"/>
      <c r="F563" s="1258"/>
      <c r="G563" s="1258"/>
      <c r="H563" s="1258"/>
      <c r="I563" s="1258"/>
      <c r="J563" s="1258"/>
      <c r="K563" s="1258"/>
      <c r="L563" s="1258"/>
      <c r="M563" s="1258"/>
      <c r="N563" s="1258"/>
      <c r="O563" s="1258"/>
      <c r="P563" s="1258"/>
      <c r="Q563" s="1258"/>
      <c r="R563" s="1258"/>
      <c r="S563" s="1258"/>
      <c r="T563" s="1258"/>
      <c r="U563" s="1258"/>
      <c r="V563" s="1258"/>
      <c r="W563" s="1258"/>
      <c r="X563" s="1258"/>
      <c r="Y563" s="1258"/>
      <c r="Z563" s="1258"/>
      <c r="AA563" s="1258"/>
      <c r="AB563" s="1258"/>
      <c r="AC563" s="1258"/>
    </row>
    <row r="564" hidden="1">
      <c r="A564" s="1258"/>
      <c r="B564" s="1258"/>
      <c r="C564" s="1258"/>
      <c r="D564" s="1258"/>
      <c r="E564" s="1258"/>
      <c r="F564" s="1258"/>
      <c r="G564" s="1258"/>
      <c r="H564" s="1258"/>
      <c r="I564" s="1258"/>
      <c r="J564" s="1258"/>
      <c r="K564" s="1258"/>
      <c r="L564" s="1258"/>
      <c r="M564" s="1258"/>
      <c r="N564" s="1258"/>
      <c r="O564" s="1258"/>
      <c r="P564" s="1258"/>
      <c r="Q564" s="1258"/>
      <c r="R564" s="1258"/>
      <c r="S564" s="1258"/>
      <c r="T564" s="1258"/>
      <c r="U564" s="1258"/>
      <c r="V564" s="1258"/>
      <c r="W564" s="1258"/>
      <c r="X564" s="1258"/>
      <c r="Y564" s="1258"/>
      <c r="Z564" s="1258"/>
      <c r="AA564" s="1258"/>
      <c r="AB564" s="1258"/>
      <c r="AC564" s="1258"/>
    </row>
    <row r="565" hidden="1">
      <c r="A565" s="1258"/>
      <c r="B565" s="1258"/>
      <c r="C565" s="1258"/>
      <c r="D565" s="1258"/>
      <c r="E565" s="1258"/>
      <c r="F565" s="1258"/>
      <c r="G565" s="1258"/>
      <c r="H565" s="1258"/>
      <c r="I565" s="1258"/>
      <c r="J565" s="1258"/>
      <c r="K565" s="1258"/>
      <c r="L565" s="1258"/>
      <c r="M565" s="1258"/>
      <c r="N565" s="1258"/>
      <c r="O565" s="1258"/>
      <c r="P565" s="1258"/>
      <c r="Q565" s="1258"/>
      <c r="R565" s="1258"/>
      <c r="S565" s="1258"/>
      <c r="T565" s="1258"/>
      <c r="U565" s="1258"/>
      <c r="V565" s="1258"/>
      <c r="W565" s="1258"/>
      <c r="X565" s="1258"/>
      <c r="Y565" s="1258"/>
      <c r="Z565" s="1258"/>
      <c r="AA565" s="1258"/>
      <c r="AB565" s="1258"/>
      <c r="AC565" s="1258"/>
    </row>
    <row r="566" hidden="1">
      <c r="A566" s="1258"/>
      <c r="B566" s="1258"/>
      <c r="C566" s="1258"/>
      <c r="D566" s="1258"/>
      <c r="E566" s="1258"/>
      <c r="F566" s="1258"/>
      <c r="G566" s="1258"/>
      <c r="H566" s="1258"/>
      <c r="I566" s="1258"/>
      <c r="J566" s="1258"/>
      <c r="K566" s="1258"/>
      <c r="L566" s="1258"/>
      <c r="M566" s="1258"/>
      <c r="N566" s="1258"/>
      <c r="O566" s="1258"/>
      <c r="P566" s="1258"/>
      <c r="Q566" s="1258"/>
      <c r="R566" s="1258"/>
      <c r="S566" s="1258"/>
      <c r="T566" s="1258"/>
      <c r="U566" s="1258"/>
      <c r="V566" s="1258"/>
      <c r="W566" s="1258"/>
      <c r="X566" s="1258"/>
      <c r="Y566" s="1258"/>
      <c r="Z566" s="1258"/>
      <c r="AA566" s="1258"/>
      <c r="AB566" s="1258"/>
      <c r="AC566" s="1258"/>
    </row>
    <row r="567" hidden="1">
      <c r="A567" s="1258"/>
      <c r="B567" s="1258"/>
      <c r="C567" s="1258"/>
      <c r="D567" s="1258"/>
      <c r="E567" s="1258"/>
      <c r="F567" s="1258"/>
      <c r="G567" s="1258"/>
      <c r="H567" s="1258"/>
      <c r="I567" s="1258"/>
      <c r="J567" s="1258"/>
      <c r="K567" s="1258"/>
      <c r="L567" s="1258"/>
      <c r="M567" s="1258"/>
      <c r="N567" s="1258"/>
      <c r="O567" s="1258"/>
      <c r="P567" s="1258"/>
      <c r="Q567" s="1258"/>
      <c r="R567" s="1258"/>
      <c r="S567" s="1258"/>
      <c r="T567" s="1258"/>
      <c r="U567" s="1258"/>
      <c r="V567" s="1258"/>
      <c r="W567" s="1258"/>
      <c r="X567" s="1258"/>
      <c r="Y567" s="1258"/>
      <c r="Z567" s="1258"/>
      <c r="AA567" s="1258"/>
      <c r="AB567" s="1258"/>
      <c r="AC567" s="1258"/>
    </row>
    <row r="568" hidden="1">
      <c r="A568" s="1258"/>
      <c r="B568" s="1258"/>
      <c r="C568" s="1258"/>
      <c r="D568" s="1258"/>
      <c r="E568" s="1258"/>
      <c r="F568" s="1258"/>
      <c r="G568" s="1258"/>
      <c r="H568" s="1258"/>
      <c r="I568" s="1258"/>
      <c r="J568" s="1258"/>
      <c r="K568" s="1258"/>
      <c r="L568" s="1258"/>
      <c r="M568" s="1258"/>
      <c r="N568" s="1258"/>
      <c r="O568" s="1258"/>
      <c r="P568" s="1258"/>
      <c r="Q568" s="1258"/>
      <c r="R568" s="1258"/>
      <c r="S568" s="1258"/>
      <c r="T568" s="1258"/>
      <c r="U568" s="1258"/>
      <c r="V568" s="1258"/>
      <c r="W568" s="1258"/>
      <c r="X568" s="1258"/>
      <c r="Y568" s="1258"/>
      <c r="Z568" s="1258"/>
      <c r="AA568" s="1258"/>
      <c r="AB568" s="1258"/>
      <c r="AC568" s="1258"/>
    </row>
    <row r="569" hidden="1">
      <c r="A569" s="1258"/>
      <c r="B569" s="1258"/>
      <c r="C569" s="1258"/>
      <c r="D569" s="1258"/>
      <c r="E569" s="1258"/>
      <c r="F569" s="1258"/>
      <c r="G569" s="1258"/>
      <c r="H569" s="1258"/>
      <c r="I569" s="1258"/>
      <c r="J569" s="1258"/>
      <c r="K569" s="1258"/>
      <c r="L569" s="1258"/>
      <c r="M569" s="1258"/>
      <c r="N569" s="1258"/>
      <c r="O569" s="1258"/>
      <c r="P569" s="1258"/>
      <c r="Q569" s="1258"/>
      <c r="R569" s="1258"/>
      <c r="S569" s="1258"/>
      <c r="T569" s="1258"/>
      <c r="U569" s="1258"/>
      <c r="V569" s="1258"/>
      <c r="W569" s="1258"/>
      <c r="X569" s="1258"/>
      <c r="Y569" s="1258"/>
      <c r="Z569" s="1258"/>
      <c r="AA569" s="1258"/>
      <c r="AB569" s="1258"/>
      <c r="AC569" s="1258"/>
    </row>
    <row r="570" hidden="1">
      <c r="A570" s="1258"/>
      <c r="B570" s="1258"/>
      <c r="C570" s="1258"/>
      <c r="D570" s="1258"/>
      <c r="E570" s="1258"/>
      <c r="F570" s="1258"/>
      <c r="G570" s="1258"/>
      <c r="H570" s="1258"/>
      <c r="I570" s="1258"/>
      <c r="J570" s="1258"/>
      <c r="K570" s="1258"/>
      <c r="L570" s="1258"/>
      <c r="M570" s="1258"/>
      <c r="N570" s="1258"/>
      <c r="O570" s="1258"/>
      <c r="P570" s="1258"/>
      <c r="Q570" s="1258"/>
      <c r="R570" s="1258"/>
      <c r="S570" s="1258"/>
      <c r="T570" s="1258"/>
      <c r="U570" s="1258"/>
      <c r="V570" s="1258"/>
      <c r="W570" s="1258"/>
      <c r="X570" s="1258"/>
      <c r="Y570" s="1258"/>
      <c r="Z570" s="1258"/>
      <c r="AA570" s="1258"/>
      <c r="AB570" s="1258"/>
      <c r="AC570" s="1258"/>
    </row>
    <row r="571" hidden="1">
      <c r="A571" s="1258"/>
      <c r="B571" s="1258"/>
      <c r="C571" s="1258"/>
      <c r="D571" s="1258"/>
      <c r="E571" s="1258"/>
      <c r="F571" s="1258"/>
      <c r="G571" s="1258"/>
      <c r="H571" s="1258"/>
      <c r="I571" s="1258"/>
      <c r="J571" s="1258"/>
      <c r="K571" s="1258"/>
      <c r="L571" s="1258"/>
      <c r="M571" s="1258"/>
      <c r="N571" s="1258"/>
      <c r="O571" s="1258"/>
      <c r="P571" s="1258"/>
      <c r="Q571" s="1258"/>
      <c r="R571" s="1258"/>
      <c r="S571" s="1258"/>
      <c r="T571" s="1258"/>
      <c r="U571" s="1258"/>
      <c r="V571" s="1258"/>
      <c r="W571" s="1258"/>
      <c r="X571" s="1258"/>
      <c r="Y571" s="1258"/>
      <c r="Z571" s="1258"/>
      <c r="AA571" s="1258"/>
      <c r="AB571" s="1258"/>
      <c r="AC571" s="1258"/>
    </row>
    <row r="572" hidden="1">
      <c r="A572" s="1258"/>
      <c r="B572" s="1258"/>
      <c r="C572" s="1258"/>
      <c r="D572" s="1258"/>
      <c r="E572" s="1258"/>
      <c r="F572" s="1258"/>
      <c r="G572" s="1258"/>
      <c r="H572" s="1258"/>
      <c r="I572" s="1258"/>
      <c r="J572" s="1258"/>
      <c r="K572" s="1258"/>
      <c r="L572" s="1258"/>
      <c r="M572" s="1258"/>
      <c r="N572" s="1258"/>
      <c r="O572" s="1258"/>
      <c r="P572" s="1258"/>
      <c r="Q572" s="1258"/>
      <c r="R572" s="1258"/>
      <c r="S572" s="1258"/>
      <c r="T572" s="1258"/>
      <c r="U572" s="1258"/>
      <c r="V572" s="1258"/>
      <c r="W572" s="1258"/>
      <c r="X572" s="1258"/>
      <c r="Y572" s="1258"/>
      <c r="Z572" s="1258"/>
      <c r="AA572" s="1258"/>
      <c r="AB572" s="1258"/>
      <c r="AC572" s="1258"/>
    </row>
    <row r="573" hidden="1">
      <c r="A573" s="1258"/>
      <c r="B573" s="1258"/>
      <c r="C573" s="1258"/>
      <c r="D573" s="1258"/>
      <c r="E573" s="1258"/>
      <c r="F573" s="1258"/>
      <c r="G573" s="1258"/>
      <c r="H573" s="1258"/>
      <c r="I573" s="1258"/>
      <c r="J573" s="1258"/>
      <c r="K573" s="1258"/>
      <c r="L573" s="1258"/>
      <c r="M573" s="1258"/>
      <c r="N573" s="1258"/>
      <c r="O573" s="1258"/>
      <c r="P573" s="1258"/>
      <c r="Q573" s="1258"/>
      <c r="R573" s="1258"/>
      <c r="S573" s="1258"/>
      <c r="T573" s="1258"/>
      <c r="U573" s="1258"/>
      <c r="V573" s="1258"/>
      <c r="W573" s="1258"/>
      <c r="X573" s="1258"/>
      <c r="Y573" s="1258"/>
      <c r="Z573" s="1258"/>
      <c r="AA573" s="1258"/>
      <c r="AB573" s="1258"/>
      <c r="AC573" s="1258"/>
    </row>
    <row r="574" hidden="1">
      <c r="A574" s="1258"/>
      <c r="B574" s="1258"/>
      <c r="C574" s="1258"/>
      <c r="D574" s="1258"/>
      <c r="E574" s="1258"/>
      <c r="F574" s="1258"/>
      <c r="G574" s="1258"/>
      <c r="H574" s="1258"/>
      <c r="I574" s="1258"/>
      <c r="J574" s="1258"/>
      <c r="K574" s="1258"/>
      <c r="L574" s="1258"/>
      <c r="M574" s="1258"/>
      <c r="N574" s="1258"/>
      <c r="O574" s="1258"/>
      <c r="P574" s="1258"/>
      <c r="Q574" s="1258"/>
      <c r="R574" s="1258"/>
      <c r="S574" s="1258"/>
      <c r="T574" s="1258"/>
      <c r="U574" s="1258"/>
      <c r="V574" s="1258"/>
      <c r="W574" s="1258"/>
      <c r="X574" s="1258"/>
      <c r="Y574" s="1258"/>
      <c r="Z574" s="1258"/>
      <c r="AA574" s="1258"/>
      <c r="AB574" s="1258"/>
      <c r="AC574" s="1258"/>
    </row>
    <row r="575" hidden="1">
      <c r="A575" s="1258"/>
      <c r="B575" s="1258"/>
      <c r="C575" s="1258"/>
      <c r="D575" s="1258"/>
      <c r="E575" s="1258"/>
      <c r="F575" s="1258"/>
      <c r="G575" s="1258"/>
      <c r="H575" s="1258"/>
      <c r="I575" s="1258"/>
      <c r="J575" s="1258"/>
      <c r="K575" s="1258"/>
      <c r="L575" s="1258"/>
      <c r="M575" s="1258"/>
      <c r="N575" s="1258"/>
      <c r="O575" s="1258"/>
      <c r="P575" s="1258"/>
      <c r="Q575" s="1258"/>
      <c r="R575" s="1258"/>
      <c r="S575" s="1258"/>
      <c r="T575" s="1258"/>
      <c r="U575" s="1258"/>
      <c r="V575" s="1258"/>
      <c r="W575" s="1258"/>
      <c r="X575" s="1258"/>
      <c r="Y575" s="1258"/>
      <c r="Z575" s="1258"/>
      <c r="AA575" s="1258"/>
      <c r="AB575" s="1258"/>
      <c r="AC575" s="1258"/>
    </row>
    <row r="576" hidden="1">
      <c r="A576" s="1258"/>
      <c r="B576" s="1258"/>
      <c r="C576" s="1258"/>
      <c r="D576" s="1258"/>
      <c r="E576" s="1258"/>
      <c r="F576" s="1258"/>
      <c r="G576" s="1258"/>
      <c r="H576" s="1258"/>
      <c r="I576" s="1258"/>
      <c r="J576" s="1258"/>
      <c r="K576" s="1258"/>
      <c r="L576" s="1258"/>
      <c r="M576" s="1258"/>
      <c r="N576" s="1258"/>
      <c r="O576" s="1258"/>
      <c r="P576" s="1258"/>
      <c r="Q576" s="1258"/>
      <c r="R576" s="1258"/>
      <c r="S576" s="1258"/>
      <c r="T576" s="1258"/>
      <c r="U576" s="1258"/>
      <c r="V576" s="1258"/>
      <c r="W576" s="1258"/>
      <c r="X576" s="1258"/>
      <c r="Y576" s="1258"/>
      <c r="Z576" s="1258"/>
      <c r="AA576" s="1258"/>
      <c r="AB576" s="1258"/>
      <c r="AC576" s="1258"/>
    </row>
    <row r="577" hidden="1">
      <c r="A577" s="1258"/>
      <c r="B577" s="1258"/>
      <c r="C577" s="1258"/>
      <c r="D577" s="1258"/>
      <c r="E577" s="1258"/>
      <c r="F577" s="1258"/>
      <c r="G577" s="1258"/>
      <c r="H577" s="1258"/>
      <c r="I577" s="1258"/>
      <c r="J577" s="1258"/>
      <c r="K577" s="1258"/>
      <c r="L577" s="1258"/>
      <c r="M577" s="1258"/>
      <c r="N577" s="1258"/>
      <c r="O577" s="1258"/>
      <c r="P577" s="1258"/>
      <c r="Q577" s="1258"/>
      <c r="R577" s="1258"/>
      <c r="S577" s="1258"/>
      <c r="T577" s="1258"/>
      <c r="U577" s="1258"/>
      <c r="V577" s="1258"/>
      <c r="W577" s="1258"/>
      <c r="X577" s="1258"/>
      <c r="Y577" s="1258"/>
      <c r="Z577" s="1258"/>
      <c r="AA577" s="1258"/>
      <c r="AB577" s="1258"/>
      <c r="AC577" s="1258"/>
    </row>
    <row r="578" hidden="1">
      <c r="A578" s="1258"/>
      <c r="B578" s="1258"/>
      <c r="C578" s="1258"/>
      <c r="D578" s="1258"/>
      <c r="E578" s="1258"/>
      <c r="F578" s="1258"/>
      <c r="G578" s="1258"/>
      <c r="H578" s="1258"/>
      <c r="I578" s="1258"/>
      <c r="J578" s="1258"/>
      <c r="K578" s="1258"/>
      <c r="L578" s="1258"/>
      <c r="M578" s="1258"/>
      <c r="N578" s="1258"/>
      <c r="O578" s="1258"/>
      <c r="P578" s="1258"/>
      <c r="Q578" s="1258"/>
      <c r="R578" s="1258"/>
      <c r="S578" s="1258"/>
      <c r="T578" s="1258"/>
      <c r="U578" s="1258"/>
      <c r="V578" s="1258"/>
      <c r="W578" s="1258"/>
      <c r="X578" s="1258"/>
      <c r="Y578" s="1258"/>
      <c r="Z578" s="1258"/>
      <c r="AA578" s="1258"/>
      <c r="AB578" s="1258"/>
      <c r="AC578" s="1258"/>
    </row>
    <row r="579" hidden="1">
      <c r="A579" s="1258"/>
      <c r="B579" s="1258"/>
      <c r="C579" s="1258"/>
      <c r="D579" s="1258"/>
      <c r="E579" s="1258"/>
      <c r="F579" s="1258"/>
      <c r="G579" s="1258"/>
      <c r="H579" s="1258"/>
      <c r="I579" s="1258"/>
      <c r="J579" s="1258"/>
      <c r="K579" s="1258"/>
      <c r="L579" s="1258"/>
      <c r="M579" s="1258"/>
      <c r="N579" s="1258"/>
      <c r="O579" s="1258"/>
      <c r="P579" s="1258"/>
      <c r="Q579" s="1258"/>
      <c r="R579" s="1258"/>
      <c r="S579" s="1258"/>
      <c r="T579" s="1258"/>
      <c r="U579" s="1258"/>
      <c r="V579" s="1258"/>
      <c r="W579" s="1258"/>
      <c r="X579" s="1258"/>
      <c r="Y579" s="1258"/>
      <c r="Z579" s="1258"/>
      <c r="AA579" s="1258"/>
      <c r="AB579" s="1258"/>
      <c r="AC579" s="1258"/>
    </row>
    <row r="580" hidden="1">
      <c r="A580" s="1258"/>
      <c r="B580" s="1258"/>
      <c r="C580" s="1258"/>
      <c r="D580" s="1258"/>
      <c r="E580" s="1258"/>
      <c r="F580" s="1258"/>
      <c r="G580" s="1258"/>
      <c r="H580" s="1258"/>
      <c r="I580" s="1258"/>
      <c r="J580" s="1258"/>
      <c r="K580" s="1258"/>
      <c r="L580" s="1258"/>
      <c r="M580" s="1258"/>
      <c r="N580" s="1258"/>
      <c r="O580" s="1258"/>
      <c r="P580" s="1258"/>
      <c r="Q580" s="1258"/>
      <c r="R580" s="1258"/>
      <c r="S580" s="1258"/>
      <c r="T580" s="1258"/>
      <c r="U580" s="1258"/>
      <c r="V580" s="1258"/>
      <c r="W580" s="1258"/>
      <c r="X580" s="1258"/>
      <c r="Y580" s="1258"/>
      <c r="Z580" s="1258"/>
      <c r="AA580" s="1258"/>
      <c r="AB580" s="1258"/>
      <c r="AC580" s="1258"/>
    </row>
    <row r="581" hidden="1">
      <c r="A581" s="1258"/>
      <c r="B581" s="1258"/>
      <c r="C581" s="1258"/>
      <c r="D581" s="1258"/>
      <c r="E581" s="1258"/>
      <c r="F581" s="1258"/>
      <c r="G581" s="1258"/>
      <c r="H581" s="1258"/>
      <c r="I581" s="1258"/>
      <c r="J581" s="1258"/>
      <c r="K581" s="1258"/>
      <c r="L581" s="1258"/>
      <c r="M581" s="1258"/>
      <c r="N581" s="1258"/>
      <c r="O581" s="1258"/>
      <c r="P581" s="1258"/>
      <c r="Q581" s="1258"/>
      <c r="R581" s="1258"/>
      <c r="S581" s="1258"/>
      <c r="T581" s="1258"/>
      <c r="U581" s="1258"/>
      <c r="V581" s="1258"/>
      <c r="W581" s="1258"/>
      <c r="X581" s="1258"/>
      <c r="Y581" s="1258"/>
      <c r="Z581" s="1258"/>
      <c r="AA581" s="1258"/>
      <c r="AB581" s="1258"/>
      <c r="AC581" s="1258"/>
    </row>
    <row r="582" hidden="1">
      <c r="A582" s="1258"/>
      <c r="B582" s="1258"/>
      <c r="C582" s="1258"/>
      <c r="D582" s="1258"/>
      <c r="E582" s="1258"/>
      <c r="F582" s="1258"/>
      <c r="G582" s="1258"/>
      <c r="H582" s="1258"/>
      <c r="I582" s="1258"/>
      <c r="J582" s="1258"/>
      <c r="K582" s="1258"/>
      <c r="L582" s="1258"/>
      <c r="M582" s="1258"/>
      <c r="N582" s="1258"/>
      <c r="O582" s="1258"/>
      <c r="P582" s="1258"/>
      <c r="Q582" s="1258"/>
      <c r="R582" s="1258"/>
      <c r="S582" s="1258"/>
      <c r="T582" s="1258"/>
      <c r="U582" s="1258"/>
      <c r="V582" s="1258"/>
      <c r="W582" s="1258"/>
      <c r="X582" s="1258"/>
      <c r="Y582" s="1258"/>
      <c r="Z582" s="1258"/>
      <c r="AA582" s="1258"/>
      <c r="AB582" s="1258"/>
      <c r="AC582" s="1258"/>
    </row>
    <row r="583" hidden="1">
      <c r="A583" s="1258"/>
      <c r="B583" s="1258"/>
      <c r="C583" s="1258"/>
      <c r="D583" s="1258"/>
      <c r="E583" s="1258"/>
      <c r="F583" s="1258"/>
      <c r="G583" s="1258"/>
      <c r="H583" s="1258"/>
      <c r="I583" s="1258"/>
      <c r="J583" s="1258"/>
      <c r="K583" s="1258"/>
      <c r="L583" s="1258"/>
      <c r="M583" s="1258"/>
      <c r="N583" s="1258"/>
      <c r="O583" s="1258"/>
      <c r="P583" s="1258"/>
      <c r="Q583" s="1258"/>
      <c r="R583" s="1258"/>
      <c r="S583" s="1258"/>
      <c r="T583" s="1258"/>
      <c r="U583" s="1258"/>
      <c r="V583" s="1258"/>
      <c r="W583" s="1258"/>
      <c r="X583" s="1258"/>
      <c r="Y583" s="1258"/>
      <c r="Z583" s="1258"/>
      <c r="AA583" s="1258"/>
      <c r="AB583" s="1258"/>
      <c r="AC583" s="1258"/>
    </row>
    <row r="584" hidden="1">
      <c r="A584" s="1258"/>
      <c r="B584" s="1258"/>
      <c r="C584" s="1258"/>
      <c r="D584" s="1258"/>
      <c r="E584" s="1258"/>
      <c r="F584" s="1258"/>
      <c r="G584" s="1258"/>
      <c r="H584" s="1258"/>
      <c r="I584" s="1258"/>
      <c r="J584" s="1258"/>
      <c r="K584" s="1258"/>
      <c r="L584" s="1258"/>
      <c r="M584" s="1258"/>
      <c r="N584" s="1258"/>
      <c r="O584" s="1258"/>
      <c r="P584" s="1258"/>
      <c r="Q584" s="1258"/>
      <c r="R584" s="1258"/>
      <c r="S584" s="1258"/>
      <c r="T584" s="1258"/>
      <c r="U584" s="1258"/>
      <c r="V584" s="1258"/>
      <c r="W584" s="1258"/>
      <c r="X584" s="1258"/>
      <c r="Y584" s="1258"/>
      <c r="Z584" s="1258"/>
      <c r="AA584" s="1258"/>
      <c r="AB584" s="1258"/>
      <c r="AC584" s="1258"/>
    </row>
    <row r="585" hidden="1">
      <c r="A585" s="1258"/>
      <c r="B585" s="1258"/>
      <c r="C585" s="1258"/>
      <c r="D585" s="1258"/>
      <c r="E585" s="1258"/>
      <c r="F585" s="1258"/>
      <c r="G585" s="1258"/>
      <c r="H585" s="1258"/>
      <c r="I585" s="1258"/>
      <c r="J585" s="1258"/>
      <c r="K585" s="1258"/>
      <c r="L585" s="1258"/>
      <c r="M585" s="1258"/>
      <c r="N585" s="1258"/>
      <c r="O585" s="1258"/>
      <c r="P585" s="1258"/>
      <c r="Q585" s="1258"/>
      <c r="R585" s="1258"/>
      <c r="S585" s="1258"/>
      <c r="T585" s="1258"/>
      <c r="U585" s="1258"/>
      <c r="V585" s="1258"/>
      <c r="W585" s="1258"/>
      <c r="X585" s="1258"/>
      <c r="Y585" s="1258"/>
      <c r="Z585" s="1258"/>
      <c r="AA585" s="1258"/>
      <c r="AB585" s="1258"/>
      <c r="AC585" s="1258"/>
    </row>
    <row r="586" hidden="1">
      <c r="A586" s="1258"/>
      <c r="B586" s="1258"/>
      <c r="C586" s="1258"/>
      <c r="D586" s="1258"/>
      <c r="E586" s="1258"/>
      <c r="F586" s="1258"/>
      <c r="G586" s="1258"/>
      <c r="H586" s="1258"/>
      <c r="I586" s="1258"/>
      <c r="J586" s="1258"/>
      <c r="K586" s="1258"/>
      <c r="L586" s="1258"/>
      <c r="M586" s="1258"/>
      <c r="N586" s="1258"/>
      <c r="O586" s="1258"/>
      <c r="P586" s="1258"/>
      <c r="Q586" s="1258"/>
      <c r="R586" s="1258"/>
      <c r="S586" s="1258"/>
      <c r="T586" s="1258"/>
      <c r="U586" s="1258"/>
      <c r="V586" s="1258"/>
      <c r="W586" s="1258"/>
      <c r="X586" s="1258"/>
      <c r="Y586" s="1258"/>
      <c r="Z586" s="1258"/>
      <c r="AA586" s="1258"/>
      <c r="AB586" s="1258"/>
      <c r="AC586" s="1258"/>
    </row>
    <row r="587" hidden="1">
      <c r="A587" s="1258"/>
      <c r="B587" s="1258"/>
      <c r="C587" s="1258"/>
      <c r="D587" s="1258"/>
      <c r="E587" s="1258"/>
      <c r="F587" s="1258"/>
      <c r="G587" s="1258"/>
      <c r="H587" s="1258"/>
      <c r="I587" s="1258"/>
      <c r="J587" s="1258"/>
      <c r="K587" s="1258"/>
      <c r="L587" s="1258"/>
      <c r="M587" s="1258"/>
      <c r="N587" s="1258"/>
      <c r="O587" s="1258"/>
      <c r="P587" s="1258"/>
      <c r="Q587" s="1258"/>
      <c r="R587" s="1258"/>
      <c r="S587" s="1258"/>
      <c r="T587" s="1258"/>
      <c r="U587" s="1258"/>
      <c r="V587" s="1258"/>
      <c r="W587" s="1258"/>
      <c r="X587" s="1258"/>
      <c r="Y587" s="1258"/>
      <c r="Z587" s="1258"/>
      <c r="AA587" s="1258"/>
      <c r="AB587" s="1258"/>
      <c r="AC587" s="1258"/>
    </row>
    <row r="588" hidden="1">
      <c r="A588" s="1258"/>
      <c r="B588" s="1258"/>
      <c r="C588" s="1258"/>
      <c r="D588" s="1258"/>
      <c r="E588" s="1258"/>
      <c r="F588" s="1258"/>
      <c r="G588" s="1258"/>
      <c r="H588" s="1258"/>
      <c r="I588" s="1258"/>
      <c r="J588" s="1258"/>
      <c r="K588" s="1258"/>
      <c r="L588" s="1258"/>
      <c r="M588" s="1258"/>
      <c r="N588" s="1258"/>
      <c r="O588" s="1258"/>
      <c r="P588" s="1258"/>
      <c r="Q588" s="1258"/>
      <c r="R588" s="1258"/>
      <c r="S588" s="1258"/>
      <c r="T588" s="1258"/>
      <c r="U588" s="1258"/>
      <c r="V588" s="1258"/>
      <c r="W588" s="1258"/>
      <c r="X588" s="1258"/>
      <c r="Y588" s="1258"/>
      <c r="Z588" s="1258"/>
      <c r="AA588" s="1258"/>
      <c r="AB588" s="1258"/>
      <c r="AC588" s="1258"/>
    </row>
    <row r="589" hidden="1">
      <c r="A589" s="1258"/>
      <c r="B589" s="1258"/>
      <c r="C589" s="1258"/>
      <c r="D589" s="1258"/>
      <c r="E589" s="1258"/>
      <c r="F589" s="1258"/>
      <c r="G589" s="1258"/>
      <c r="H589" s="1258"/>
      <c r="I589" s="1258"/>
      <c r="J589" s="1258"/>
      <c r="K589" s="1258"/>
      <c r="L589" s="1258"/>
      <c r="M589" s="1258"/>
      <c r="N589" s="1258"/>
      <c r="O589" s="1258"/>
      <c r="P589" s="1258"/>
      <c r="Q589" s="1258"/>
      <c r="R589" s="1258"/>
      <c r="S589" s="1258"/>
      <c r="T589" s="1258"/>
      <c r="U589" s="1258"/>
      <c r="V589" s="1258"/>
      <c r="W589" s="1258"/>
      <c r="X589" s="1258"/>
      <c r="Y589" s="1258"/>
      <c r="Z589" s="1258"/>
      <c r="AA589" s="1258"/>
      <c r="AB589" s="1258"/>
      <c r="AC589" s="1258"/>
    </row>
    <row r="590" hidden="1">
      <c r="A590" s="1258"/>
      <c r="B590" s="1258"/>
      <c r="C590" s="1258"/>
      <c r="D590" s="1258"/>
      <c r="E590" s="1258"/>
      <c r="F590" s="1258"/>
      <c r="G590" s="1258"/>
      <c r="H590" s="1258"/>
      <c r="I590" s="1258"/>
      <c r="J590" s="1258"/>
      <c r="K590" s="1258"/>
      <c r="L590" s="1258"/>
      <c r="M590" s="1258"/>
      <c r="N590" s="1258"/>
      <c r="O590" s="1258"/>
      <c r="P590" s="1258"/>
      <c r="Q590" s="1258"/>
      <c r="R590" s="1258"/>
      <c r="S590" s="1258"/>
      <c r="T590" s="1258"/>
      <c r="U590" s="1258"/>
      <c r="V590" s="1258"/>
      <c r="W590" s="1258"/>
      <c r="X590" s="1258"/>
      <c r="Y590" s="1258"/>
      <c r="Z590" s="1258"/>
      <c r="AA590" s="1258"/>
      <c r="AB590" s="1258"/>
      <c r="AC590" s="1258"/>
    </row>
    <row r="591" hidden="1">
      <c r="A591" s="1258"/>
      <c r="B591" s="1258"/>
      <c r="C591" s="1258"/>
      <c r="D591" s="1258"/>
      <c r="E591" s="1258"/>
      <c r="F591" s="1258"/>
      <c r="G591" s="1258"/>
      <c r="H591" s="1258"/>
      <c r="I591" s="1258"/>
      <c r="J591" s="1258"/>
      <c r="K591" s="1258"/>
      <c r="L591" s="1258"/>
      <c r="M591" s="1258"/>
      <c r="N591" s="1258"/>
      <c r="O591" s="1258"/>
      <c r="P591" s="1258"/>
      <c r="Q591" s="1258"/>
      <c r="R591" s="1258"/>
      <c r="S591" s="1258"/>
      <c r="T591" s="1258"/>
      <c r="U591" s="1258"/>
      <c r="V591" s="1258"/>
      <c r="W591" s="1258"/>
      <c r="X591" s="1258"/>
      <c r="Y591" s="1258"/>
      <c r="Z591" s="1258"/>
      <c r="AA591" s="1258"/>
      <c r="AB591" s="1258"/>
      <c r="AC591" s="1258"/>
    </row>
    <row r="592" hidden="1">
      <c r="A592" s="1258"/>
      <c r="B592" s="1258"/>
      <c r="C592" s="1258"/>
      <c r="D592" s="1258"/>
      <c r="E592" s="1258"/>
      <c r="F592" s="1258"/>
      <c r="G592" s="1258"/>
      <c r="H592" s="1258"/>
      <c r="I592" s="1258"/>
      <c r="J592" s="1258"/>
      <c r="K592" s="1258"/>
      <c r="L592" s="1258"/>
      <c r="M592" s="1258"/>
      <c r="N592" s="1258"/>
      <c r="O592" s="1258"/>
      <c r="P592" s="1258"/>
      <c r="Q592" s="1258"/>
      <c r="R592" s="1258"/>
      <c r="S592" s="1258"/>
      <c r="T592" s="1258"/>
      <c r="U592" s="1258"/>
      <c r="V592" s="1258"/>
      <c r="W592" s="1258"/>
      <c r="X592" s="1258"/>
      <c r="Y592" s="1258"/>
      <c r="Z592" s="1258"/>
      <c r="AA592" s="1258"/>
      <c r="AB592" s="1258"/>
      <c r="AC592" s="1258"/>
    </row>
    <row r="593" hidden="1">
      <c r="A593" s="1258"/>
      <c r="B593" s="1258"/>
      <c r="C593" s="1258"/>
      <c r="D593" s="1258"/>
      <c r="E593" s="1258"/>
      <c r="F593" s="1258"/>
      <c r="G593" s="1258"/>
      <c r="H593" s="1258"/>
      <c r="I593" s="1258"/>
      <c r="J593" s="1258"/>
      <c r="K593" s="1258"/>
      <c r="L593" s="1258"/>
      <c r="M593" s="1258"/>
      <c r="N593" s="1258"/>
      <c r="O593" s="1258"/>
      <c r="P593" s="1258"/>
      <c r="Q593" s="1258"/>
      <c r="R593" s="1258"/>
      <c r="S593" s="1258"/>
      <c r="T593" s="1258"/>
      <c r="U593" s="1258"/>
      <c r="V593" s="1258"/>
      <c r="W593" s="1258"/>
      <c r="X593" s="1258"/>
      <c r="Y593" s="1258"/>
      <c r="Z593" s="1258"/>
      <c r="AA593" s="1258"/>
      <c r="AB593" s="1258"/>
      <c r="AC593" s="1258"/>
    </row>
    <row r="594" hidden="1">
      <c r="A594" s="1258"/>
      <c r="B594" s="1258"/>
      <c r="C594" s="1258"/>
      <c r="D594" s="1258"/>
      <c r="E594" s="1258"/>
      <c r="F594" s="1258"/>
      <c r="G594" s="1258"/>
      <c r="H594" s="1258"/>
      <c r="I594" s="1258"/>
      <c r="J594" s="1258"/>
      <c r="K594" s="1258"/>
      <c r="L594" s="1258"/>
      <c r="M594" s="1258"/>
      <c r="N594" s="1258"/>
      <c r="O594" s="1258"/>
      <c r="P594" s="1258"/>
      <c r="Q594" s="1258"/>
      <c r="R594" s="1258"/>
      <c r="S594" s="1258"/>
      <c r="T594" s="1258"/>
      <c r="U594" s="1258"/>
      <c r="V594" s="1258"/>
      <c r="W594" s="1258"/>
      <c r="X594" s="1258"/>
      <c r="Y594" s="1258"/>
      <c r="Z594" s="1258"/>
      <c r="AA594" s="1258"/>
      <c r="AB594" s="1258"/>
      <c r="AC594" s="1258"/>
    </row>
    <row r="595" hidden="1">
      <c r="A595" s="1258"/>
      <c r="B595" s="1258"/>
      <c r="C595" s="1258"/>
      <c r="D595" s="1258"/>
      <c r="E595" s="1258"/>
      <c r="F595" s="1258"/>
      <c r="G595" s="1258"/>
      <c r="H595" s="1258"/>
      <c r="I595" s="1258"/>
      <c r="J595" s="1258"/>
      <c r="K595" s="1258"/>
      <c r="L595" s="1258"/>
      <c r="M595" s="1258"/>
      <c r="N595" s="1258"/>
      <c r="O595" s="1258"/>
      <c r="P595" s="1258"/>
      <c r="Q595" s="1258"/>
      <c r="R595" s="1258"/>
      <c r="S595" s="1258"/>
      <c r="T595" s="1258"/>
      <c r="U595" s="1258"/>
      <c r="V595" s="1258"/>
      <c r="W595" s="1258"/>
      <c r="X595" s="1258"/>
      <c r="Y595" s="1258"/>
      <c r="Z595" s="1258"/>
      <c r="AA595" s="1258"/>
      <c r="AB595" s="1258"/>
      <c r="AC595" s="1258"/>
    </row>
    <row r="596" hidden="1">
      <c r="A596" s="1258"/>
      <c r="B596" s="1258"/>
      <c r="C596" s="1258"/>
      <c r="D596" s="1258"/>
      <c r="E596" s="1258"/>
      <c r="F596" s="1258"/>
      <c r="G596" s="1258"/>
      <c r="H596" s="1258"/>
      <c r="I596" s="1258"/>
      <c r="J596" s="1258"/>
      <c r="K596" s="1258"/>
      <c r="L596" s="1258"/>
      <c r="M596" s="1258"/>
      <c r="N596" s="1258"/>
      <c r="O596" s="1258"/>
      <c r="P596" s="1258"/>
      <c r="Q596" s="1258"/>
      <c r="R596" s="1258"/>
      <c r="S596" s="1258"/>
      <c r="T596" s="1258"/>
      <c r="U596" s="1258"/>
      <c r="V596" s="1258"/>
      <c r="W596" s="1258"/>
      <c r="X596" s="1258"/>
      <c r="Y596" s="1258"/>
      <c r="Z596" s="1258"/>
      <c r="AA596" s="1258"/>
      <c r="AB596" s="1258"/>
      <c r="AC596" s="1258"/>
    </row>
    <row r="597" hidden="1">
      <c r="A597" s="1258"/>
      <c r="B597" s="1258"/>
      <c r="C597" s="1258"/>
      <c r="D597" s="1258"/>
      <c r="E597" s="1258"/>
      <c r="F597" s="1258"/>
      <c r="G597" s="1258"/>
      <c r="H597" s="1258"/>
      <c r="I597" s="1258"/>
      <c r="J597" s="1258"/>
      <c r="K597" s="1258"/>
      <c r="L597" s="1258"/>
      <c r="M597" s="1258"/>
      <c r="N597" s="1258"/>
      <c r="O597" s="1258"/>
      <c r="P597" s="1258"/>
      <c r="Q597" s="1258"/>
      <c r="R597" s="1258"/>
      <c r="S597" s="1258"/>
      <c r="T597" s="1258"/>
      <c r="U597" s="1258"/>
      <c r="V597" s="1258"/>
      <c r="W597" s="1258"/>
      <c r="X597" s="1258"/>
      <c r="Y597" s="1258"/>
      <c r="Z597" s="1258"/>
      <c r="AA597" s="1258"/>
      <c r="AB597" s="1258"/>
      <c r="AC597" s="1258"/>
    </row>
    <row r="598" hidden="1">
      <c r="A598" s="1258"/>
      <c r="B598" s="1258"/>
      <c r="C598" s="1258"/>
      <c r="D598" s="1258"/>
      <c r="E598" s="1258"/>
      <c r="F598" s="1258"/>
      <c r="G598" s="1258"/>
      <c r="H598" s="1258"/>
      <c r="I598" s="1258"/>
      <c r="J598" s="1258"/>
      <c r="K598" s="1258"/>
      <c r="L598" s="1258"/>
      <c r="M598" s="1258"/>
      <c r="N598" s="1258"/>
      <c r="O598" s="1258"/>
      <c r="P598" s="1258"/>
      <c r="Q598" s="1258"/>
      <c r="R598" s="1258"/>
      <c r="S598" s="1258"/>
      <c r="T598" s="1258"/>
      <c r="U598" s="1258"/>
      <c r="V598" s="1258"/>
      <c r="W598" s="1258"/>
      <c r="X598" s="1258"/>
      <c r="Y598" s="1258"/>
      <c r="Z598" s="1258"/>
      <c r="AA598" s="1258"/>
      <c r="AB598" s="1258"/>
      <c r="AC598" s="1258"/>
    </row>
    <row r="599" hidden="1">
      <c r="A599" s="1258"/>
      <c r="B599" s="1258"/>
      <c r="C599" s="1258"/>
      <c r="D599" s="1258"/>
      <c r="E599" s="1258"/>
      <c r="F599" s="1258"/>
      <c r="G599" s="1258"/>
      <c r="H599" s="1258"/>
      <c r="I599" s="1258"/>
      <c r="J599" s="1258"/>
      <c r="K599" s="1258"/>
      <c r="L599" s="1258"/>
      <c r="M599" s="1258"/>
      <c r="N599" s="1258"/>
      <c r="O599" s="1258"/>
      <c r="P599" s="1258"/>
      <c r="Q599" s="1258"/>
      <c r="R599" s="1258"/>
      <c r="S599" s="1258"/>
      <c r="T599" s="1258"/>
      <c r="U599" s="1258"/>
      <c r="V599" s="1258"/>
      <c r="W599" s="1258"/>
      <c r="X599" s="1258"/>
      <c r="Y599" s="1258"/>
      <c r="Z599" s="1258"/>
      <c r="AA599" s="1258"/>
      <c r="AB599" s="1258"/>
      <c r="AC599" s="1258"/>
    </row>
    <row r="600" hidden="1">
      <c r="A600" s="1258"/>
      <c r="B600" s="1258"/>
      <c r="C600" s="1258"/>
      <c r="D600" s="1258"/>
      <c r="E600" s="1258"/>
      <c r="F600" s="1258"/>
      <c r="G600" s="1258"/>
      <c r="H600" s="1258"/>
      <c r="I600" s="1258"/>
      <c r="J600" s="1258"/>
      <c r="K600" s="1258"/>
      <c r="L600" s="1258"/>
      <c r="M600" s="1258"/>
      <c r="N600" s="1258"/>
      <c r="O600" s="1258"/>
      <c r="P600" s="1258"/>
      <c r="Q600" s="1258"/>
      <c r="R600" s="1258"/>
      <c r="S600" s="1258"/>
      <c r="T600" s="1258"/>
      <c r="U600" s="1258"/>
      <c r="V600" s="1258"/>
      <c r="W600" s="1258"/>
      <c r="X600" s="1258"/>
      <c r="Y600" s="1258"/>
      <c r="Z600" s="1258"/>
      <c r="AA600" s="1258"/>
      <c r="AB600" s="1258"/>
      <c r="AC600" s="1258"/>
    </row>
    <row r="601" hidden="1">
      <c r="A601" s="1258"/>
      <c r="B601" s="1258"/>
      <c r="C601" s="1258"/>
      <c r="D601" s="1258"/>
      <c r="E601" s="1258"/>
      <c r="F601" s="1258"/>
      <c r="G601" s="1258"/>
      <c r="H601" s="1258"/>
      <c r="I601" s="1258"/>
      <c r="J601" s="1258"/>
      <c r="K601" s="1258"/>
      <c r="L601" s="1258"/>
      <c r="M601" s="1258"/>
      <c r="N601" s="1258"/>
      <c r="O601" s="1258"/>
      <c r="P601" s="1258"/>
      <c r="Q601" s="1258"/>
      <c r="R601" s="1258"/>
      <c r="S601" s="1258"/>
      <c r="T601" s="1258"/>
      <c r="U601" s="1258"/>
      <c r="V601" s="1258"/>
      <c r="W601" s="1258"/>
      <c r="X601" s="1258"/>
      <c r="Y601" s="1258"/>
      <c r="Z601" s="1258"/>
      <c r="AA601" s="1258"/>
      <c r="AB601" s="1258"/>
      <c r="AC601" s="1258"/>
    </row>
    <row r="602" hidden="1">
      <c r="A602" s="1258"/>
      <c r="B602" s="1258"/>
      <c r="C602" s="1258"/>
      <c r="D602" s="1258"/>
      <c r="E602" s="1258"/>
      <c r="F602" s="1258"/>
      <c r="G602" s="1258"/>
      <c r="H602" s="1258"/>
      <c r="I602" s="1258"/>
      <c r="J602" s="1258"/>
      <c r="K602" s="1258"/>
      <c r="L602" s="1258"/>
      <c r="M602" s="1258"/>
      <c r="N602" s="1258"/>
      <c r="O602" s="1258"/>
      <c r="P602" s="1258"/>
      <c r="Q602" s="1258"/>
      <c r="R602" s="1258"/>
      <c r="S602" s="1258"/>
      <c r="T602" s="1258"/>
      <c r="U602" s="1258"/>
      <c r="V602" s="1258"/>
      <c r="W602" s="1258"/>
      <c r="X602" s="1258"/>
      <c r="Y602" s="1258"/>
      <c r="Z602" s="1258"/>
      <c r="AA602" s="1258"/>
      <c r="AB602" s="1258"/>
      <c r="AC602" s="1258"/>
    </row>
    <row r="603" hidden="1">
      <c r="A603" s="1258"/>
      <c r="B603" s="1258"/>
      <c r="C603" s="1258"/>
      <c r="D603" s="1258"/>
      <c r="E603" s="1258"/>
      <c r="F603" s="1258"/>
      <c r="G603" s="1258"/>
      <c r="H603" s="1258"/>
      <c r="I603" s="1258"/>
      <c r="J603" s="1258"/>
      <c r="K603" s="1258"/>
      <c r="L603" s="1258"/>
      <c r="M603" s="1258"/>
      <c r="N603" s="1258"/>
      <c r="O603" s="1258"/>
      <c r="P603" s="1258"/>
      <c r="Q603" s="1258"/>
      <c r="R603" s="1258"/>
      <c r="S603" s="1258"/>
      <c r="T603" s="1258"/>
      <c r="U603" s="1258"/>
      <c r="V603" s="1258"/>
      <c r="W603" s="1258"/>
      <c r="X603" s="1258"/>
      <c r="Y603" s="1258"/>
      <c r="Z603" s="1258"/>
      <c r="AA603" s="1258"/>
      <c r="AB603" s="1258"/>
      <c r="AC603" s="1258"/>
    </row>
    <row r="604" hidden="1">
      <c r="A604" s="1258"/>
      <c r="B604" s="1258"/>
      <c r="C604" s="1258"/>
      <c r="D604" s="1258"/>
      <c r="E604" s="1258"/>
      <c r="F604" s="1258"/>
      <c r="G604" s="1258"/>
      <c r="H604" s="1258"/>
      <c r="I604" s="1258"/>
      <c r="J604" s="1258"/>
      <c r="K604" s="1258"/>
      <c r="L604" s="1258"/>
      <c r="M604" s="1258"/>
      <c r="N604" s="1258"/>
      <c r="O604" s="1258"/>
      <c r="P604" s="1258"/>
      <c r="Q604" s="1258"/>
      <c r="R604" s="1258"/>
      <c r="S604" s="1258"/>
      <c r="T604" s="1258"/>
      <c r="U604" s="1258"/>
      <c r="V604" s="1258"/>
      <c r="W604" s="1258"/>
      <c r="X604" s="1258"/>
      <c r="Y604" s="1258"/>
      <c r="Z604" s="1258"/>
      <c r="AA604" s="1258"/>
      <c r="AB604" s="1258"/>
      <c r="AC604" s="1258"/>
    </row>
    <row r="605" hidden="1">
      <c r="A605" s="1258"/>
      <c r="B605" s="1258"/>
      <c r="C605" s="1258"/>
      <c r="D605" s="1258"/>
      <c r="E605" s="1258"/>
      <c r="F605" s="1258"/>
      <c r="G605" s="1258"/>
      <c r="H605" s="1258"/>
      <c r="I605" s="1258"/>
      <c r="J605" s="1258"/>
      <c r="K605" s="1258"/>
      <c r="L605" s="1258"/>
      <c r="M605" s="1258"/>
      <c r="N605" s="1258"/>
      <c r="O605" s="1258"/>
      <c r="P605" s="1258"/>
      <c r="Q605" s="1258"/>
      <c r="R605" s="1258"/>
      <c r="S605" s="1258"/>
      <c r="T605" s="1258"/>
      <c r="U605" s="1258"/>
      <c r="V605" s="1258"/>
      <c r="W605" s="1258"/>
      <c r="X605" s="1258"/>
      <c r="Y605" s="1258"/>
      <c r="Z605" s="1258"/>
      <c r="AA605" s="1258"/>
      <c r="AB605" s="1258"/>
      <c r="AC605" s="1258"/>
    </row>
    <row r="606" hidden="1">
      <c r="A606" s="1258"/>
      <c r="B606" s="1258"/>
      <c r="C606" s="1258"/>
      <c r="D606" s="1258"/>
      <c r="E606" s="1258"/>
      <c r="F606" s="1258"/>
      <c r="G606" s="1258"/>
      <c r="H606" s="1258"/>
      <c r="I606" s="1258"/>
      <c r="J606" s="1258"/>
      <c r="K606" s="1258"/>
      <c r="L606" s="1258"/>
      <c r="M606" s="1258"/>
      <c r="N606" s="1258"/>
      <c r="O606" s="1258"/>
      <c r="P606" s="1258"/>
      <c r="Q606" s="1258"/>
      <c r="R606" s="1258"/>
      <c r="S606" s="1258"/>
      <c r="T606" s="1258"/>
      <c r="U606" s="1258"/>
      <c r="V606" s="1258"/>
      <c r="W606" s="1258"/>
      <c r="X606" s="1258"/>
      <c r="Y606" s="1258"/>
      <c r="Z606" s="1258"/>
      <c r="AA606" s="1258"/>
      <c r="AB606" s="1258"/>
      <c r="AC606" s="1258"/>
    </row>
    <row r="607" hidden="1">
      <c r="A607" s="1258"/>
      <c r="B607" s="1258"/>
      <c r="C607" s="1258"/>
      <c r="D607" s="1258"/>
      <c r="E607" s="1258"/>
      <c r="F607" s="1258"/>
      <c r="G607" s="1258"/>
      <c r="H607" s="1258"/>
      <c r="I607" s="1258"/>
      <c r="J607" s="1258"/>
      <c r="K607" s="1258"/>
      <c r="L607" s="1258"/>
      <c r="M607" s="1258"/>
      <c r="N607" s="1258"/>
      <c r="O607" s="1258"/>
      <c r="P607" s="1258"/>
      <c r="Q607" s="1258"/>
      <c r="R607" s="1258"/>
      <c r="S607" s="1258"/>
      <c r="T607" s="1258"/>
      <c r="U607" s="1258"/>
      <c r="V607" s="1258"/>
      <c r="W607" s="1258"/>
      <c r="X607" s="1258"/>
      <c r="Y607" s="1258"/>
      <c r="Z607" s="1258"/>
      <c r="AA607" s="1258"/>
      <c r="AB607" s="1258"/>
      <c r="AC607" s="1258"/>
    </row>
    <row r="608" hidden="1">
      <c r="A608" s="1258"/>
      <c r="B608" s="1258"/>
      <c r="C608" s="1258"/>
      <c r="D608" s="1258"/>
      <c r="E608" s="1258"/>
      <c r="F608" s="1258"/>
      <c r="G608" s="1258"/>
      <c r="H608" s="1258"/>
      <c r="I608" s="1258"/>
      <c r="J608" s="1258"/>
      <c r="K608" s="1258"/>
      <c r="L608" s="1258"/>
      <c r="M608" s="1258"/>
      <c r="N608" s="1258"/>
      <c r="O608" s="1258"/>
      <c r="P608" s="1258"/>
      <c r="Q608" s="1258"/>
      <c r="R608" s="1258"/>
      <c r="S608" s="1258"/>
      <c r="T608" s="1258"/>
      <c r="U608" s="1258"/>
      <c r="V608" s="1258"/>
      <c r="W608" s="1258"/>
      <c r="X608" s="1258"/>
      <c r="Y608" s="1258"/>
      <c r="Z608" s="1258"/>
      <c r="AA608" s="1258"/>
      <c r="AB608" s="1258"/>
      <c r="AC608" s="1258"/>
    </row>
    <row r="609" hidden="1">
      <c r="A609" s="1258"/>
      <c r="B609" s="1258"/>
      <c r="C609" s="1258"/>
      <c r="D609" s="1258"/>
      <c r="E609" s="1258"/>
      <c r="F609" s="1258"/>
      <c r="G609" s="1258"/>
      <c r="H609" s="1258"/>
      <c r="I609" s="1258"/>
      <c r="J609" s="1258"/>
      <c r="K609" s="1258"/>
      <c r="L609" s="1258"/>
      <c r="M609" s="1258"/>
      <c r="N609" s="1258"/>
      <c r="O609" s="1258"/>
      <c r="P609" s="1258"/>
      <c r="Q609" s="1258"/>
      <c r="R609" s="1258"/>
      <c r="S609" s="1258"/>
      <c r="T609" s="1258"/>
      <c r="U609" s="1258"/>
      <c r="V609" s="1258"/>
      <c r="W609" s="1258"/>
      <c r="X609" s="1258"/>
      <c r="Y609" s="1258"/>
      <c r="Z609" s="1258"/>
      <c r="AA609" s="1258"/>
      <c r="AB609" s="1258"/>
      <c r="AC609" s="1258"/>
    </row>
    <row r="610" hidden="1">
      <c r="A610" s="1258"/>
      <c r="B610" s="1258"/>
      <c r="C610" s="1258"/>
      <c r="D610" s="1258"/>
      <c r="E610" s="1258"/>
      <c r="F610" s="1258"/>
      <c r="G610" s="1258"/>
      <c r="H610" s="1258"/>
      <c r="I610" s="1258"/>
      <c r="J610" s="1258"/>
      <c r="K610" s="1258"/>
      <c r="L610" s="1258"/>
      <c r="M610" s="1258"/>
      <c r="N610" s="1258"/>
      <c r="O610" s="1258"/>
      <c r="P610" s="1258"/>
      <c r="Q610" s="1258"/>
      <c r="R610" s="1258"/>
      <c r="S610" s="1258"/>
      <c r="T610" s="1258"/>
      <c r="U610" s="1258"/>
      <c r="V610" s="1258"/>
      <c r="W610" s="1258"/>
      <c r="X610" s="1258"/>
      <c r="Y610" s="1258"/>
      <c r="Z610" s="1258"/>
      <c r="AA610" s="1258"/>
      <c r="AB610" s="1258"/>
      <c r="AC610" s="1258"/>
    </row>
    <row r="611" hidden="1">
      <c r="A611" s="1258"/>
      <c r="B611" s="1258"/>
      <c r="C611" s="1258"/>
      <c r="D611" s="1258"/>
      <c r="E611" s="1258"/>
      <c r="F611" s="1258"/>
      <c r="G611" s="1258"/>
      <c r="H611" s="1258"/>
      <c r="I611" s="1258"/>
      <c r="J611" s="1258"/>
      <c r="K611" s="1258"/>
      <c r="L611" s="1258"/>
      <c r="M611" s="1258"/>
      <c r="N611" s="1258"/>
      <c r="O611" s="1258"/>
      <c r="P611" s="1258"/>
      <c r="Q611" s="1258"/>
      <c r="R611" s="1258"/>
      <c r="S611" s="1258"/>
      <c r="T611" s="1258"/>
      <c r="U611" s="1258"/>
      <c r="V611" s="1258"/>
      <c r="W611" s="1258"/>
      <c r="X611" s="1258"/>
      <c r="Y611" s="1258"/>
      <c r="Z611" s="1258"/>
      <c r="AA611" s="1258"/>
      <c r="AB611" s="1258"/>
      <c r="AC611" s="1258"/>
    </row>
    <row r="612" hidden="1">
      <c r="A612" s="1258"/>
      <c r="B612" s="1258"/>
      <c r="C612" s="1258"/>
      <c r="D612" s="1258"/>
      <c r="E612" s="1258"/>
      <c r="F612" s="1258"/>
      <c r="G612" s="1258"/>
      <c r="H612" s="1258"/>
      <c r="I612" s="1258"/>
      <c r="J612" s="1258"/>
      <c r="K612" s="1258"/>
      <c r="L612" s="1258"/>
      <c r="M612" s="1258"/>
      <c r="N612" s="1258"/>
      <c r="O612" s="1258"/>
      <c r="P612" s="1258"/>
      <c r="Q612" s="1258"/>
      <c r="R612" s="1258"/>
      <c r="S612" s="1258"/>
      <c r="T612" s="1258"/>
      <c r="U612" s="1258"/>
      <c r="V612" s="1258"/>
      <c r="W612" s="1258"/>
      <c r="X612" s="1258"/>
      <c r="Y612" s="1258"/>
      <c r="Z612" s="1258"/>
      <c r="AA612" s="1258"/>
      <c r="AB612" s="1258"/>
      <c r="AC612" s="1258"/>
    </row>
    <row r="613" hidden="1">
      <c r="A613" s="1258"/>
      <c r="B613" s="1258"/>
      <c r="C613" s="1258"/>
      <c r="D613" s="1258"/>
      <c r="E613" s="1258"/>
      <c r="F613" s="1258"/>
      <c r="G613" s="1258"/>
      <c r="H613" s="1258"/>
      <c r="I613" s="1258"/>
      <c r="J613" s="1258"/>
      <c r="K613" s="1258"/>
      <c r="L613" s="1258"/>
      <c r="M613" s="1258"/>
      <c r="N613" s="1258"/>
      <c r="O613" s="1258"/>
      <c r="P613" s="1258"/>
      <c r="Q613" s="1258"/>
      <c r="R613" s="1258"/>
      <c r="S613" s="1258"/>
      <c r="T613" s="1258"/>
      <c r="U613" s="1258"/>
      <c r="V613" s="1258"/>
      <c r="W613" s="1258"/>
      <c r="X613" s="1258"/>
      <c r="Y613" s="1258"/>
      <c r="Z613" s="1258"/>
      <c r="AA613" s="1258"/>
      <c r="AB613" s="1258"/>
      <c r="AC613" s="1258"/>
    </row>
    <row r="614" hidden="1">
      <c r="A614" s="1258"/>
      <c r="B614" s="1258"/>
      <c r="C614" s="1258"/>
      <c r="D614" s="1258"/>
      <c r="E614" s="1258"/>
      <c r="F614" s="1258"/>
      <c r="G614" s="1258"/>
      <c r="H614" s="1258"/>
      <c r="I614" s="1258"/>
      <c r="J614" s="1258"/>
      <c r="K614" s="1258"/>
      <c r="L614" s="1258"/>
      <c r="M614" s="1258"/>
      <c r="N614" s="1258"/>
      <c r="O614" s="1258"/>
      <c r="P614" s="1258"/>
      <c r="Q614" s="1258"/>
      <c r="R614" s="1258"/>
      <c r="S614" s="1258"/>
      <c r="T614" s="1258"/>
      <c r="U614" s="1258"/>
      <c r="V614" s="1258"/>
      <c r="W614" s="1258"/>
      <c r="X614" s="1258"/>
      <c r="Y614" s="1258"/>
      <c r="Z614" s="1258"/>
      <c r="AA614" s="1258"/>
      <c r="AB614" s="1258"/>
      <c r="AC614" s="1258"/>
    </row>
    <row r="615" hidden="1">
      <c r="A615" s="1258"/>
      <c r="B615" s="1258"/>
      <c r="C615" s="1258"/>
      <c r="D615" s="1258"/>
      <c r="E615" s="1258"/>
      <c r="F615" s="1258"/>
      <c r="G615" s="1258"/>
      <c r="H615" s="1258"/>
      <c r="I615" s="1258"/>
      <c r="J615" s="1258"/>
      <c r="K615" s="1258"/>
      <c r="L615" s="1258"/>
      <c r="M615" s="1258"/>
      <c r="N615" s="1258"/>
      <c r="O615" s="1258"/>
      <c r="P615" s="1258"/>
      <c r="Q615" s="1258"/>
      <c r="R615" s="1258"/>
      <c r="S615" s="1258"/>
      <c r="T615" s="1258"/>
      <c r="U615" s="1258"/>
      <c r="V615" s="1258"/>
      <c r="W615" s="1258"/>
      <c r="X615" s="1258"/>
      <c r="Y615" s="1258"/>
      <c r="Z615" s="1258"/>
      <c r="AA615" s="1258"/>
      <c r="AB615" s="1258"/>
      <c r="AC615" s="1258"/>
    </row>
    <row r="616" hidden="1">
      <c r="A616" s="1258"/>
      <c r="B616" s="1258"/>
      <c r="C616" s="1258"/>
      <c r="D616" s="1258"/>
      <c r="E616" s="1258"/>
      <c r="F616" s="1258"/>
      <c r="G616" s="1258"/>
      <c r="H616" s="1258"/>
      <c r="I616" s="1258"/>
      <c r="J616" s="1258"/>
      <c r="K616" s="1258"/>
      <c r="L616" s="1258"/>
      <c r="M616" s="1258"/>
      <c r="N616" s="1258"/>
      <c r="O616" s="1258"/>
      <c r="P616" s="1258"/>
      <c r="Q616" s="1258"/>
      <c r="R616" s="1258"/>
      <c r="S616" s="1258"/>
      <c r="T616" s="1258"/>
      <c r="U616" s="1258"/>
      <c r="V616" s="1258"/>
      <c r="W616" s="1258"/>
      <c r="X616" s="1258"/>
      <c r="Y616" s="1258"/>
      <c r="Z616" s="1258"/>
      <c r="AA616" s="1258"/>
      <c r="AB616" s="1258"/>
      <c r="AC616" s="1258"/>
    </row>
    <row r="617" hidden="1">
      <c r="A617" s="1258"/>
      <c r="B617" s="1258"/>
      <c r="C617" s="1258"/>
      <c r="D617" s="1258"/>
      <c r="E617" s="1258"/>
      <c r="F617" s="1258"/>
      <c r="G617" s="1258"/>
      <c r="H617" s="1258"/>
      <c r="I617" s="1258"/>
      <c r="J617" s="1258"/>
      <c r="K617" s="1258"/>
      <c r="L617" s="1258"/>
      <c r="M617" s="1258"/>
      <c r="N617" s="1258"/>
      <c r="O617" s="1258"/>
      <c r="P617" s="1258"/>
      <c r="Q617" s="1258"/>
      <c r="R617" s="1258"/>
      <c r="S617" s="1258"/>
      <c r="T617" s="1258"/>
      <c r="U617" s="1258"/>
      <c r="V617" s="1258"/>
      <c r="W617" s="1258"/>
      <c r="X617" s="1258"/>
      <c r="Y617" s="1258"/>
      <c r="Z617" s="1258"/>
      <c r="AA617" s="1258"/>
      <c r="AB617" s="1258"/>
      <c r="AC617" s="1258"/>
    </row>
    <row r="618" hidden="1">
      <c r="A618" s="1258"/>
      <c r="B618" s="1258"/>
      <c r="C618" s="1258"/>
      <c r="D618" s="1258"/>
      <c r="E618" s="1258"/>
      <c r="F618" s="1258"/>
      <c r="G618" s="1258"/>
      <c r="H618" s="1258"/>
      <c r="I618" s="1258"/>
      <c r="J618" s="1258"/>
      <c r="K618" s="1258"/>
      <c r="L618" s="1258"/>
      <c r="M618" s="1258"/>
      <c r="N618" s="1258"/>
      <c r="O618" s="1258"/>
      <c r="P618" s="1258"/>
      <c r="Q618" s="1258"/>
      <c r="R618" s="1258"/>
      <c r="S618" s="1258"/>
      <c r="T618" s="1258"/>
      <c r="U618" s="1258"/>
      <c r="V618" s="1258"/>
      <c r="W618" s="1258"/>
      <c r="X618" s="1258"/>
      <c r="Y618" s="1258"/>
      <c r="Z618" s="1258"/>
      <c r="AA618" s="1258"/>
      <c r="AB618" s="1258"/>
      <c r="AC618" s="1258"/>
    </row>
    <row r="619" hidden="1">
      <c r="A619" s="1258"/>
      <c r="B619" s="1258"/>
      <c r="C619" s="1258"/>
      <c r="D619" s="1258"/>
      <c r="E619" s="1258"/>
      <c r="F619" s="1258"/>
      <c r="G619" s="1258"/>
      <c r="H619" s="1258"/>
      <c r="I619" s="1258"/>
      <c r="J619" s="1258"/>
      <c r="K619" s="1258"/>
      <c r="L619" s="1258"/>
      <c r="M619" s="1258"/>
      <c r="N619" s="1258"/>
      <c r="O619" s="1258"/>
      <c r="P619" s="1258"/>
      <c r="Q619" s="1258"/>
      <c r="R619" s="1258"/>
      <c r="S619" s="1258"/>
      <c r="T619" s="1258"/>
      <c r="U619" s="1258"/>
      <c r="V619" s="1258"/>
      <c r="W619" s="1258"/>
      <c r="X619" s="1258"/>
      <c r="Y619" s="1258"/>
      <c r="Z619" s="1258"/>
      <c r="AA619" s="1258"/>
      <c r="AB619" s="1258"/>
      <c r="AC619" s="1258"/>
    </row>
    <row r="620" hidden="1">
      <c r="A620" s="1258"/>
      <c r="B620" s="1258"/>
      <c r="C620" s="1258"/>
      <c r="D620" s="1258"/>
      <c r="E620" s="1258"/>
      <c r="F620" s="1258"/>
      <c r="G620" s="1258"/>
      <c r="H620" s="1258"/>
      <c r="I620" s="1258"/>
      <c r="J620" s="1258"/>
      <c r="K620" s="1258"/>
      <c r="L620" s="1258"/>
      <c r="M620" s="1258"/>
      <c r="N620" s="1258"/>
      <c r="O620" s="1258"/>
      <c r="P620" s="1258"/>
      <c r="Q620" s="1258"/>
      <c r="R620" s="1258"/>
      <c r="S620" s="1258"/>
      <c r="T620" s="1258"/>
      <c r="U620" s="1258"/>
      <c r="V620" s="1258"/>
      <c r="W620" s="1258"/>
      <c r="X620" s="1258"/>
      <c r="Y620" s="1258"/>
      <c r="Z620" s="1258"/>
      <c r="AA620" s="1258"/>
      <c r="AB620" s="1258"/>
      <c r="AC620" s="1258"/>
    </row>
    <row r="621" hidden="1">
      <c r="A621" s="1258"/>
      <c r="B621" s="1258"/>
      <c r="C621" s="1258"/>
      <c r="D621" s="1258"/>
      <c r="E621" s="1258"/>
      <c r="F621" s="1258"/>
      <c r="G621" s="1258"/>
      <c r="H621" s="1258"/>
      <c r="I621" s="1258"/>
      <c r="J621" s="1258"/>
      <c r="K621" s="1258"/>
      <c r="L621" s="1258"/>
      <c r="M621" s="1258"/>
      <c r="N621" s="1258"/>
      <c r="O621" s="1258"/>
      <c r="P621" s="1258"/>
      <c r="Q621" s="1258"/>
      <c r="R621" s="1258"/>
      <c r="S621" s="1258"/>
      <c r="T621" s="1258"/>
      <c r="U621" s="1258"/>
      <c r="V621" s="1258"/>
      <c r="W621" s="1258"/>
      <c r="X621" s="1258"/>
      <c r="Y621" s="1258"/>
      <c r="Z621" s="1258"/>
      <c r="AA621" s="1258"/>
      <c r="AB621" s="1258"/>
      <c r="AC621" s="1258"/>
    </row>
    <row r="622" hidden="1">
      <c r="A622" s="1258"/>
      <c r="B622" s="1258"/>
      <c r="C622" s="1258"/>
      <c r="D622" s="1258"/>
      <c r="E622" s="1258"/>
      <c r="F622" s="1258"/>
      <c r="G622" s="1258"/>
      <c r="H622" s="1258"/>
      <c r="I622" s="1258"/>
      <c r="J622" s="1258"/>
      <c r="K622" s="1258"/>
      <c r="L622" s="1258"/>
      <c r="M622" s="1258"/>
      <c r="N622" s="1258"/>
      <c r="O622" s="1258"/>
      <c r="P622" s="1258"/>
      <c r="Q622" s="1258"/>
      <c r="R622" s="1258"/>
      <c r="S622" s="1258"/>
      <c r="T622" s="1258"/>
      <c r="U622" s="1258"/>
      <c r="V622" s="1258"/>
      <c r="W622" s="1258"/>
      <c r="X622" s="1258"/>
      <c r="Y622" s="1258"/>
      <c r="Z622" s="1258"/>
      <c r="AA622" s="1258"/>
      <c r="AB622" s="1258"/>
      <c r="AC622" s="1258"/>
    </row>
    <row r="623" hidden="1">
      <c r="A623" s="1258"/>
      <c r="B623" s="1258"/>
      <c r="C623" s="1258"/>
      <c r="D623" s="1258"/>
      <c r="E623" s="1258"/>
      <c r="F623" s="1258"/>
      <c r="G623" s="1258"/>
      <c r="H623" s="1258"/>
      <c r="I623" s="1258"/>
      <c r="J623" s="1258"/>
      <c r="K623" s="1258"/>
      <c r="L623" s="1258"/>
      <c r="M623" s="1258"/>
      <c r="N623" s="1258"/>
      <c r="O623" s="1258"/>
      <c r="P623" s="1258"/>
      <c r="Q623" s="1258"/>
      <c r="R623" s="1258"/>
      <c r="S623" s="1258"/>
      <c r="T623" s="1258"/>
      <c r="U623" s="1258"/>
      <c r="V623" s="1258"/>
      <c r="W623" s="1258"/>
      <c r="X623" s="1258"/>
      <c r="Y623" s="1258"/>
      <c r="Z623" s="1258"/>
      <c r="AA623" s="1258"/>
      <c r="AB623" s="1258"/>
      <c r="AC623" s="1258"/>
    </row>
    <row r="624" hidden="1">
      <c r="A624" s="1258"/>
      <c r="B624" s="1258"/>
      <c r="C624" s="1258"/>
      <c r="D624" s="1258"/>
      <c r="E624" s="1258"/>
      <c r="F624" s="1258"/>
      <c r="G624" s="1258"/>
      <c r="H624" s="1258"/>
      <c r="I624" s="1258"/>
      <c r="J624" s="1258"/>
      <c r="K624" s="1258"/>
      <c r="L624" s="1258"/>
      <c r="M624" s="1258"/>
      <c r="N624" s="1258"/>
      <c r="O624" s="1258"/>
      <c r="P624" s="1258"/>
      <c r="Q624" s="1258"/>
      <c r="R624" s="1258"/>
      <c r="S624" s="1258"/>
      <c r="T624" s="1258"/>
      <c r="U624" s="1258"/>
      <c r="V624" s="1258"/>
      <c r="W624" s="1258"/>
      <c r="X624" s="1258"/>
      <c r="Y624" s="1258"/>
      <c r="Z624" s="1258"/>
      <c r="AA624" s="1258"/>
      <c r="AB624" s="1258"/>
      <c r="AC624" s="1258"/>
    </row>
    <row r="625" hidden="1">
      <c r="A625" s="1258"/>
      <c r="B625" s="1258"/>
      <c r="C625" s="1258"/>
      <c r="D625" s="1258"/>
      <c r="E625" s="1258"/>
      <c r="F625" s="1258"/>
      <c r="G625" s="1258"/>
      <c r="H625" s="1258"/>
      <c r="I625" s="1258"/>
      <c r="J625" s="1258"/>
      <c r="K625" s="1258"/>
      <c r="L625" s="1258"/>
      <c r="M625" s="1258"/>
      <c r="N625" s="1258"/>
      <c r="O625" s="1258"/>
      <c r="P625" s="1258"/>
      <c r="Q625" s="1258"/>
      <c r="R625" s="1258"/>
      <c r="S625" s="1258"/>
      <c r="T625" s="1258"/>
      <c r="U625" s="1258"/>
      <c r="V625" s="1258"/>
      <c r="W625" s="1258"/>
      <c r="X625" s="1258"/>
      <c r="Y625" s="1258"/>
      <c r="Z625" s="1258"/>
      <c r="AA625" s="1258"/>
      <c r="AB625" s="1258"/>
      <c r="AC625" s="1258"/>
    </row>
    <row r="626" hidden="1">
      <c r="A626" s="1258"/>
      <c r="B626" s="1258"/>
      <c r="C626" s="1258"/>
      <c r="D626" s="1258"/>
      <c r="E626" s="1258"/>
      <c r="F626" s="1258"/>
      <c r="G626" s="1258"/>
      <c r="H626" s="1258"/>
      <c r="I626" s="1258"/>
      <c r="J626" s="1258"/>
      <c r="K626" s="1258"/>
      <c r="L626" s="1258"/>
      <c r="M626" s="1258"/>
      <c r="N626" s="1258"/>
      <c r="O626" s="1258"/>
      <c r="P626" s="1258"/>
      <c r="Q626" s="1258"/>
      <c r="R626" s="1258"/>
      <c r="S626" s="1258"/>
      <c r="T626" s="1258"/>
      <c r="U626" s="1258"/>
      <c r="V626" s="1258"/>
      <c r="W626" s="1258"/>
      <c r="X626" s="1258"/>
      <c r="Y626" s="1258"/>
      <c r="Z626" s="1258"/>
      <c r="AA626" s="1258"/>
      <c r="AB626" s="1258"/>
      <c r="AC626" s="1258"/>
    </row>
    <row r="627" hidden="1">
      <c r="A627" s="1258"/>
      <c r="B627" s="1258"/>
      <c r="C627" s="1258"/>
      <c r="D627" s="1258"/>
      <c r="E627" s="1258"/>
      <c r="F627" s="1258"/>
      <c r="G627" s="1258"/>
      <c r="H627" s="1258"/>
      <c r="I627" s="1258"/>
      <c r="J627" s="1258"/>
      <c r="K627" s="1258"/>
      <c r="L627" s="1258"/>
      <c r="M627" s="1258"/>
      <c r="N627" s="1258"/>
      <c r="O627" s="1258"/>
      <c r="P627" s="1258"/>
      <c r="Q627" s="1258"/>
      <c r="R627" s="1258"/>
      <c r="S627" s="1258"/>
      <c r="T627" s="1258"/>
      <c r="U627" s="1258"/>
      <c r="V627" s="1258"/>
      <c r="W627" s="1258"/>
      <c r="X627" s="1258"/>
      <c r="Y627" s="1258"/>
      <c r="Z627" s="1258"/>
      <c r="AA627" s="1258"/>
      <c r="AB627" s="1258"/>
      <c r="AC627" s="1258"/>
    </row>
    <row r="628" hidden="1">
      <c r="A628" s="1258"/>
      <c r="B628" s="1258"/>
      <c r="C628" s="1258"/>
      <c r="D628" s="1258"/>
      <c r="E628" s="1258"/>
      <c r="F628" s="1258"/>
      <c r="G628" s="1258"/>
      <c r="H628" s="1258"/>
      <c r="I628" s="1258"/>
      <c r="J628" s="1258"/>
      <c r="K628" s="1258"/>
      <c r="L628" s="1258"/>
      <c r="M628" s="1258"/>
      <c r="N628" s="1258"/>
      <c r="O628" s="1258"/>
      <c r="P628" s="1258"/>
      <c r="Q628" s="1258"/>
      <c r="R628" s="1258"/>
      <c r="S628" s="1258"/>
      <c r="T628" s="1258"/>
      <c r="U628" s="1258"/>
      <c r="V628" s="1258"/>
      <c r="W628" s="1258"/>
      <c r="X628" s="1258"/>
      <c r="Y628" s="1258"/>
      <c r="Z628" s="1258"/>
      <c r="AA628" s="1258"/>
      <c r="AB628" s="1258"/>
      <c r="AC628" s="1258"/>
    </row>
    <row r="629" hidden="1">
      <c r="A629" s="1258"/>
      <c r="B629" s="1258"/>
      <c r="C629" s="1258"/>
      <c r="D629" s="1258"/>
      <c r="E629" s="1258"/>
      <c r="F629" s="1258"/>
      <c r="G629" s="1258"/>
      <c r="H629" s="1258"/>
      <c r="I629" s="1258"/>
      <c r="J629" s="1258"/>
      <c r="K629" s="1258"/>
      <c r="L629" s="1258"/>
      <c r="M629" s="1258"/>
      <c r="N629" s="1258"/>
      <c r="O629" s="1258"/>
      <c r="P629" s="1258"/>
      <c r="Q629" s="1258"/>
      <c r="R629" s="1258"/>
      <c r="S629" s="1258"/>
      <c r="T629" s="1258"/>
      <c r="U629" s="1258"/>
      <c r="V629" s="1258"/>
      <c r="W629" s="1258"/>
      <c r="X629" s="1258"/>
      <c r="Y629" s="1258"/>
      <c r="Z629" s="1258"/>
      <c r="AA629" s="1258"/>
      <c r="AB629" s="1258"/>
      <c r="AC629" s="1258"/>
    </row>
    <row r="630" hidden="1">
      <c r="A630" s="1258"/>
      <c r="B630" s="1258"/>
      <c r="C630" s="1258"/>
      <c r="D630" s="1258"/>
      <c r="E630" s="1258"/>
      <c r="F630" s="1258"/>
      <c r="G630" s="1258"/>
      <c r="H630" s="1258"/>
      <c r="I630" s="1258"/>
      <c r="J630" s="1258"/>
      <c r="K630" s="1258"/>
      <c r="L630" s="1258"/>
      <c r="M630" s="1258"/>
      <c r="N630" s="1258"/>
      <c r="O630" s="1258"/>
      <c r="P630" s="1258"/>
      <c r="Q630" s="1258"/>
      <c r="R630" s="1258"/>
      <c r="S630" s="1258"/>
      <c r="T630" s="1258"/>
      <c r="U630" s="1258"/>
      <c r="V630" s="1258"/>
      <c r="W630" s="1258"/>
      <c r="X630" s="1258"/>
      <c r="Y630" s="1258"/>
      <c r="Z630" s="1258"/>
      <c r="AA630" s="1258"/>
      <c r="AB630" s="1258"/>
      <c r="AC630" s="1258"/>
    </row>
    <row r="631" hidden="1">
      <c r="A631" s="1258"/>
      <c r="B631" s="1258"/>
      <c r="C631" s="1258"/>
      <c r="D631" s="1258"/>
      <c r="E631" s="1258"/>
      <c r="F631" s="1258"/>
      <c r="G631" s="1258"/>
      <c r="H631" s="1258"/>
      <c r="I631" s="1258"/>
      <c r="J631" s="1258"/>
      <c r="K631" s="1258"/>
      <c r="L631" s="1258"/>
      <c r="M631" s="1258"/>
      <c r="N631" s="1258"/>
      <c r="O631" s="1258"/>
      <c r="P631" s="1258"/>
      <c r="Q631" s="1258"/>
      <c r="R631" s="1258"/>
      <c r="S631" s="1258"/>
      <c r="T631" s="1258"/>
      <c r="U631" s="1258"/>
      <c r="V631" s="1258"/>
      <c r="W631" s="1258"/>
      <c r="X631" s="1258"/>
      <c r="Y631" s="1258"/>
      <c r="Z631" s="1258"/>
      <c r="AA631" s="1258"/>
      <c r="AB631" s="1258"/>
      <c r="AC631" s="1258"/>
    </row>
    <row r="632" hidden="1">
      <c r="A632" s="1258"/>
      <c r="B632" s="1258"/>
      <c r="C632" s="1258"/>
      <c r="D632" s="1258"/>
      <c r="E632" s="1258"/>
      <c r="F632" s="1258"/>
      <c r="G632" s="1258"/>
      <c r="H632" s="1258"/>
      <c r="I632" s="1258"/>
      <c r="J632" s="1258"/>
      <c r="K632" s="1258"/>
      <c r="L632" s="1258"/>
      <c r="M632" s="1258"/>
      <c r="N632" s="1258"/>
      <c r="O632" s="1258"/>
      <c r="P632" s="1258"/>
      <c r="Q632" s="1258"/>
      <c r="R632" s="1258"/>
      <c r="S632" s="1258"/>
      <c r="T632" s="1258"/>
      <c r="U632" s="1258"/>
      <c r="V632" s="1258"/>
      <c r="W632" s="1258"/>
      <c r="X632" s="1258"/>
      <c r="Y632" s="1258"/>
      <c r="Z632" s="1258"/>
      <c r="AA632" s="1258"/>
      <c r="AB632" s="1258"/>
      <c r="AC632" s="1258"/>
    </row>
    <row r="633" hidden="1">
      <c r="A633" s="1258"/>
      <c r="B633" s="1258"/>
      <c r="C633" s="1258"/>
      <c r="D633" s="1258"/>
      <c r="E633" s="1258"/>
      <c r="F633" s="1258"/>
      <c r="G633" s="1258"/>
      <c r="H633" s="1258"/>
      <c r="I633" s="1258"/>
      <c r="J633" s="1258"/>
      <c r="K633" s="1258"/>
      <c r="L633" s="1258"/>
      <c r="M633" s="1258"/>
      <c r="N633" s="1258"/>
      <c r="O633" s="1258"/>
      <c r="P633" s="1258"/>
      <c r="Q633" s="1258"/>
      <c r="R633" s="1258"/>
      <c r="S633" s="1258"/>
      <c r="T633" s="1258"/>
      <c r="U633" s="1258"/>
      <c r="V633" s="1258"/>
      <c r="W633" s="1258"/>
      <c r="X633" s="1258"/>
      <c r="Y633" s="1258"/>
      <c r="Z633" s="1258"/>
      <c r="AA633" s="1258"/>
      <c r="AB633" s="1258"/>
      <c r="AC633" s="1258"/>
    </row>
    <row r="634" hidden="1">
      <c r="A634" s="1258"/>
      <c r="B634" s="1258"/>
      <c r="C634" s="1258"/>
      <c r="D634" s="1258"/>
      <c r="E634" s="1258"/>
      <c r="F634" s="1258"/>
      <c r="G634" s="1258"/>
      <c r="H634" s="1258"/>
      <c r="I634" s="1258"/>
      <c r="J634" s="1258"/>
      <c r="K634" s="1258"/>
      <c r="L634" s="1258"/>
      <c r="M634" s="1258"/>
      <c r="N634" s="1258"/>
      <c r="O634" s="1258"/>
      <c r="P634" s="1258"/>
      <c r="Q634" s="1258"/>
      <c r="R634" s="1258"/>
      <c r="S634" s="1258"/>
      <c r="T634" s="1258"/>
      <c r="U634" s="1258"/>
      <c r="V634" s="1258"/>
      <c r="W634" s="1258"/>
      <c r="X634" s="1258"/>
      <c r="Y634" s="1258"/>
      <c r="Z634" s="1258"/>
      <c r="AA634" s="1258"/>
      <c r="AB634" s="1258"/>
      <c r="AC634" s="1258"/>
    </row>
    <row r="635" hidden="1">
      <c r="A635" s="1258"/>
      <c r="B635" s="1258"/>
      <c r="C635" s="1258"/>
      <c r="D635" s="1258"/>
      <c r="E635" s="1258"/>
      <c r="F635" s="1258"/>
      <c r="G635" s="1258"/>
      <c r="H635" s="1258"/>
      <c r="I635" s="1258"/>
      <c r="J635" s="1258"/>
      <c r="K635" s="1258"/>
      <c r="L635" s="1258"/>
      <c r="M635" s="1258"/>
      <c r="N635" s="1258"/>
      <c r="O635" s="1258"/>
      <c r="P635" s="1258"/>
      <c r="Q635" s="1258"/>
      <c r="R635" s="1258"/>
      <c r="S635" s="1258"/>
      <c r="T635" s="1258"/>
      <c r="U635" s="1258"/>
      <c r="V635" s="1258"/>
      <c r="W635" s="1258"/>
      <c r="X635" s="1258"/>
      <c r="Y635" s="1258"/>
      <c r="Z635" s="1258"/>
      <c r="AA635" s="1258"/>
      <c r="AB635" s="1258"/>
      <c r="AC635" s="1258"/>
    </row>
    <row r="636" hidden="1">
      <c r="A636" s="1258"/>
      <c r="B636" s="1258"/>
      <c r="C636" s="1258"/>
      <c r="D636" s="1258"/>
      <c r="E636" s="1258"/>
      <c r="F636" s="1258"/>
      <c r="G636" s="1258"/>
      <c r="H636" s="1258"/>
      <c r="I636" s="1258"/>
      <c r="J636" s="1258"/>
      <c r="K636" s="1258"/>
      <c r="L636" s="1258"/>
      <c r="M636" s="1258"/>
      <c r="N636" s="1258"/>
      <c r="O636" s="1258"/>
      <c r="P636" s="1258"/>
      <c r="Q636" s="1258"/>
      <c r="R636" s="1258"/>
      <c r="S636" s="1258"/>
      <c r="T636" s="1258"/>
      <c r="U636" s="1258"/>
      <c r="V636" s="1258"/>
      <c r="W636" s="1258"/>
      <c r="X636" s="1258"/>
      <c r="Y636" s="1258"/>
      <c r="Z636" s="1258"/>
      <c r="AA636" s="1258"/>
      <c r="AB636" s="1258"/>
      <c r="AC636" s="1258"/>
    </row>
    <row r="637" hidden="1">
      <c r="A637" s="1258"/>
      <c r="B637" s="1258"/>
      <c r="C637" s="1258"/>
      <c r="D637" s="1258"/>
      <c r="E637" s="1258"/>
      <c r="F637" s="1258"/>
      <c r="G637" s="1258"/>
      <c r="H637" s="1258"/>
      <c r="I637" s="1258"/>
      <c r="J637" s="1258"/>
      <c r="K637" s="1258"/>
      <c r="L637" s="1258"/>
      <c r="M637" s="1258"/>
      <c r="N637" s="1258"/>
      <c r="O637" s="1258"/>
      <c r="P637" s="1258"/>
      <c r="Q637" s="1258"/>
      <c r="R637" s="1258"/>
      <c r="S637" s="1258"/>
      <c r="T637" s="1258"/>
      <c r="U637" s="1258"/>
      <c r="V637" s="1258"/>
      <c r="W637" s="1258"/>
      <c r="X637" s="1258"/>
      <c r="Y637" s="1258"/>
      <c r="Z637" s="1258"/>
      <c r="AA637" s="1258"/>
      <c r="AB637" s="1258"/>
      <c r="AC637" s="1258"/>
    </row>
    <row r="638" hidden="1">
      <c r="A638" s="1258"/>
      <c r="B638" s="1258"/>
      <c r="C638" s="1258"/>
      <c r="D638" s="1258"/>
      <c r="E638" s="1258"/>
      <c r="F638" s="1258"/>
      <c r="G638" s="1258"/>
      <c r="H638" s="1258"/>
      <c r="I638" s="1258"/>
      <c r="J638" s="1258"/>
      <c r="K638" s="1258"/>
      <c r="L638" s="1258"/>
      <c r="M638" s="1258"/>
      <c r="N638" s="1258"/>
      <c r="O638" s="1258"/>
      <c r="P638" s="1258"/>
      <c r="Q638" s="1258"/>
      <c r="R638" s="1258"/>
      <c r="S638" s="1258"/>
      <c r="T638" s="1258"/>
      <c r="U638" s="1258"/>
      <c r="V638" s="1258"/>
      <c r="W638" s="1258"/>
      <c r="X638" s="1258"/>
      <c r="Y638" s="1258"/>
      <c r="Z638" s="1258"/>
      <c r="AA638" s="1258"/>
      <c r="AB638" s="1258"/>
      <c r="AC638" s="1258"/>
    </row>
    <row r="639" hidden="1">
      <c r="A639" s="1258"/>
      <c r="B639" s="1258"/>
      <c r="C639" s="1258"/>
      <c r="D639" s="1258"/>
      <c r="E639" s="1258"/>
      <c r="F639" s="1258"/>
      <c r="G639" s="1258"/>
      <c r="H639" s="1258"/>
      <c r="I639" s="1258"/>
      <c r="J639" s="1258"/>
      <c r="K639" s="1258"/>
      <c r="L639" s="1258"/>
      <c r="M639" s="1258"/>
      <c r="N639" s="1258"/>
      <c r="O639" s="1258"/>
      <c r="P639" s="1258"/>
      <c r="Q639" s="1258"/>
      <c r="R639" s="1258"/>
      <c r="S639" s="1258"/>
      <c r="T639" s="1258"/>
      <c r="U639" s="1258"/>
      <c r="V639" s="1258"/>
      <c r="W639" s="1258"/>
      <c r="X639" s="1258"/>
      <c r="Y639" s="1258"/>
      <c r="Z639" s="1258"/>
      <c r="AA639" s="1258"/>
      <c r="AB639" s="1258"/>
      <c r="AC639" s="1258"/>
    </row>
    <row r="640" hidden="1">
      <c r="A640" s="1258"/>
      <c r="B640" s="1258"/>
      <c r="C640" s="1258"/>
      <c r="D640" s="1258"/>
      <c r="E640" s="1258"/>
      <c r="F640" s="1258"/>
      <c r="G640" s="1258"/>
      <c r="H640" s="1258"/>
      <c r="I640" s="1258"/>
      <c r="J640" s="1258"/>
      <c r="K640" s="1258"/>
      <c r="L640" s="1258"/>
      <c r="M640" s="1258"/>
      <c r="N640" s="1258"/>
      <c r="O640" s="1258"/>
      <c r="P640" s="1258"/>
      <c r="Q640" s="1258"/>
      <c r="R640" s="1258"/>
      <c r="S640" s="1258"/>
      <c r="T640" s="1258"/>
      <c r="U640" s="1258"/>
      <c r="V640" s="1258"/>
      <c r="W640" s="1258"/>
      <c r="X640" s="1258"/>
      <c r="Y640" s="1258"/>
      <c r="Z640" s="1258"/>
      <c r="AA640" s="1258"/>
      <c r="AB640" s="1258"/>
      <c r="AC640" s="1258"/>
    </row>
    <row r="641" hidden="1">
      <c r="A641" s="1258"/>
      <c r="B641" s="1258"/>
      <c r="C641" s="1258"/>
      <c r="D641" s="1258"/>
      <c r="E641" s="1258"/>
      <c r="F641" s="1258"/>
      <c r="G641" s="1258"/>
      <c r="H641" s="1258"/>
      <c r="I641" s="1258"/>
      <c r="J641" s="1258"/>
      <c r="K641" s="1258"/>
      <c r="L641" s="1258"/>
      <c r="M641" s="1258"/>
      <c r="N641" s="1258"/>
      <c r="O641" s="1258"/>
      <c r="P641" s="1258"/>
      <c r="Q641" s="1258"/>
      <c r="R641" s="1258"/>
      <c r="S641" s="1258"/>
      <c r="T641" s="1258"/>
      <c r="U641" s="1258"/>
      <c r="V641" s="1258"/>
      <c r="W641" s="1258"/>
      <c r="X641" s="1258"/>
      <c r="Y641" s="1258"/>
      <c r="Z641" s="1258"/>
      <c r="AA641" s="1258"/>
      <c r="AB641" s="1258"/>
      <c r="AC641" s="1258"/>
    </row>
    <row r="642" hidden="1">
      <c r="A642" s="1258"/>
      <c r="B642" s="1258"/>
      <c r="C642" s="1258"/>
      <c r="D642" s="1258"/>
      <c r="E642" s="1258"/>
      <c r="F642" s="1258"/>
      <c r="G642" s="1258"/>
      <c r="H642" s="1258"/>
      <c r="I642" s="1258"/>
      <c r="J642" s="1258"/>
      <c r="K642" s="1258"/>
      <c r="L642" s="1258"/>
      <c r="M642" s="1258"/>
      <c r="N642" s="1258"/>
      <c r="O642" s="1258"/>
      <c r="P642" s="1258"/>
      <c r="Q642" s="1258"/>
      <c r="R642" s="1258"/>
      <c r="S642" s="1258"/>
      <c r="T642" s="1258"/>
      <c r="U642" s="1258"/>
      <c r="V642" s="1258"/>
      <c r="W642" s="1258"/>
      <c r="X642" s="1258"/>
      <c r="Y642" s="1258"/>
      <c r="Z642" s="1258"/>
      <c r="AA642" s="1258"/>
      <c r="AB642" s="1258"/>
      <c r="AC642" s="1258"/>
    </row>
    <row r="643" hidden="1">
      <c r="A643" s="1258"/>
      <c r="B643" s="1258"/>
      <c r="C643" s="1258"/>
      <c r="D643" s="1258"/>
      <c r="E643" s="1258"/>
      <c r="F643" s="1258"/>
      <c r="G643" s="1258"/>
      <c r="H643" s="1258"/>
      <c r="I643" s="1258"/>
      <c r="J643" s="1258"/>
      <c r="K643" s="1258"/>
      <c r="L643" s="1258"/>
      <c r="M643" s="1258"/>
      <c r="N643" s="1258"/>
      <c r="O643" s="1258"/>
      <c r="P643" s="1258"/>
      <c r="Q643" s="1258"/>
      <c r="R643" s="1258"/>
      <c r="S643" s="1258"/>
      <c r="T643" s="1258"/>
      <c r="U643" s="1258"/>
      <c r="V643" s="1258"/>
      <c r="W643" s="1258"/>
      <c r="X643" s="1258"/>
      <c r="Y643" s="1258"/>
      <c r="Z643" s="1258"/>
      <c r="AA643" s="1258"/>
      <c r="AB643" s="1258"/>
      <c r="AC643" s="1258"/>
    </row>
    <row r="644" hidden="1">
      <c r="A644" s="1258"/>
      <c r="B644" s="1258"/>
      <c r="C644" s="1258"/>
      <c r="D644" s="1258"/>
      <c r="E644" s="1258"/>
      <c r="F644" s="1258"/>
      <c r="G644" s="1258"/>
      <c r="H644" s="1258"/>
      <c r="I644" s="1258"/>
      <c r="J644" s="1258"/>
      <c r="K644" s="1258"/>
      <c r="L644" s="1258"/>
      <c r="M644" s="1258"/>
      <c r="N644" s="1258"/>
      <c r="O644" s="1258"/>
      <c r="P644" s="1258"/>
      <c r="Q644" s="1258"/>
      <c r="R644" s="1258"/>
      <c r="S644" s="1258"/>
      <c r="T644" s="1258"/>
      <c r="U644" s="1258"/>
      <c r="V644" s="1258"/>
      <c r="W644" s="1258"/>
      <c r="X644" s="1258"/>
      <c r="Y644" s="1258"/>
      <c r="Z644" s="1258"/>
      <c r="AA644" s="1258"/>
      <c r="AB644" s="1258"/>
      <c r="AC644" s="1258"/>
    </row>
    <row r="645" hidden="1">
      <c r="A645" s="1258"/>
      <c r="B645" s="1258"/>
      <c r="C645" s="1258"/>
      <c r="D645" s="1258"/>
      <c r="E645" s="1258"/>
      <c r="F645" s="1258"/>
      <c r="G645" s="1258"/>
      <c r="H645" s="1258"/>
      <c r="I645" s="1258"/>
      <c r="J645" s="1258"/>
      <c r="K645" s="1258"/>
      <c r="L645" s="1258"/>
      <c r="M645" s="1258"/>
      <c r="N645" s="1258"/>
      <c r="O645" s="1258"/>
      <c r="P645" s="1258"/>
      <c r="Q645" s="1258"/>
      <c r="R645" s="1258"/>
      <c r="S645" s="1258"/>
      <c r="T645" s="1258"/>
      <c r="U645" s="1258"/>
      <c r="V645" s="1258"/>
      <c r="W645" s="1258"/>
      <c r="X645" s="1258"/>
      <c r="Y645" s="1258"/>
      <c r="Z645" s="1258"/>
      <c r="AA645" s="1258"/>
      <c r="AB645" s="1258"/>
      <c r="AC645" s="1258"/>
    </row>
    <row r="646" hidden="1">
      <c r="A646" s="1258"/>
      <c r="B646" s="1258"/>
      <c r="C646" s="1258"/>
      <c r="D646" s="1258"/>
      <c r="E646" s="1258"/>
      <c r="F646" s="1258"/>
      <c r="G646" s="1258"/>
      <c r="H646" s="1258"/>
      <c r="I646" s="1258"/>
      <c r="J646" s="1258"/>
      <c r="K646" s="1258"/>
      <c r="L646" s="1258"/>
      <c r="M646" s="1258"/>
      <c r="N646" s="1258"/>
      <c r="O646" s="1258"/>
      <c r="P646" s="1258"/>
      <c r="Q646" s="1258"/>
      <c r="R646" s="1258"/>
      <c r="S646" s="1258"/>
      <c r="T646" s="1258"/>
      <c r="U646" s="1258"/>
      <c r="V646" s="1258"/>
      <c r="W646" s="1258"/>
      <c r="X646" s="1258"/>
      <c r="Y646" s="1258"/>
      <c r="Z646" s="1258"/>
      <c r="AA646" s="1258"/>
      <c r="AB646" s="1258"/>
      <c r="AC646" s="1258"/>
    </row>
    <row r="647" hidden="1">
      <c r="A647" s="1258"/>
      <c r="B647" s="1258"/>
      <c r="C647" s="1258"/>
      <c r="D647" s="1258"/>
      <c r="E647" s="1258"/>
      <c r="F647" s="1258"/>
      <c r="G647" s="1258"/>
      <c r="H647" s="1258"/>
      <c r="I647" s="1258"/>
      <c r="J647" s="1258"/>
      <c r="K647" s="1258"/>
      <c r="L647" s="1258"/>
      <c r="M647" s="1258"/>
      <c r="N647" s="1258"/>
      <c r="O647" s="1258"/>
      <c r="P647" s="1258"/>
      <c r="Q647" s="1258"/>
      <c r="R647" s="1258"/>
      <c r="S647" s="1258"/>
      <c r="T647" s="1258"/>
      <c r="U647" s="1258"/>
      <c r="V647" s="1258"/>
      <c r="W647" s="1258"/>
      <c r="X647" s="1258"/>
      <c r="Y647" s="1258"/>
      <c r="Z647" s="1258"/>
      <c r="AA647" s="1258"/>
      <c r="AB647" s="1258"/>
      <c r="AC647" s="1258"/>
    </row>
    <row r="648" hidden="1">
      <c r="A648" s="1258"/>
      <c r="B648" s="1258"/>
      <c r="C648" s="1258"/>
      <c r="D648" s="1258"/>
      <c r="E648" s="1258"/>
      <c r="F648" s="1258"/>
      <c r="G648" s="1258"/>
      <c r="H648" s="1258"/>
      <c r="I648" s="1258"/>
      <c r="J648" s="1258"/>
      <c r="K648" s="1258"/>
      <c r="L648" s="1258"/>
      <c r="M648" s="1258"/>
      <c r="N648" s="1258"/>
      <c r="O648" s="1258"/>
      <c r="P648" s="1258"/>
      <c r="Q648" s="1258"/>
      <c r="R648" s="1258"/>
      <c r="S648" s="1258"/>
      <c r="T648" s="1258"/>
      <c r="U648" s="1258"/>
      <c r="V648" s="1258"/>
      <c r="W648" s="1258"/>
      <c r="X648" s="1258"/>
      <c r="Y648" s="1258"/>
      <c r="Z648" s="1258"/>
      <c r="AA648" s="1258"/>
      <c r="AB648" s="1258"/>
      <c r="AC648" s="1258"/>
    </row>
    <row r="649" hidden="1">
      <c r="A649" s="1258"/>
      <c r="B649" s="1258"/>
      <c r="C649" s="1258"/>
      <c r="D649" s="1258"/>
      <c r="E649" s="1258"/>
      <c r="F649" s="1258"/>
      <c r="G649" s="1258"/>
      <c r="H649" s="1258"/>
      <c r="I649" s="1258"/>
      <c r="J649" s="1258"/>
      <c r="K649" s="1258"/>
      <c r="L649" s="1258"/>
      <c r="M649" s="1258"/>
      <c r="N649" s="1258"/>
      <c r="O649" s="1258"/>
      <c r="P649" s="1258"/>
      <c r="Q649" s="1258"/>
      <c r="R649" s="1258"/>
      <c r="S649" s="1258"/>
      <c r="T649" s="1258"/>
      <c r="U649" s="1258"/>
      <c r="V649" s="1258"/>
      <c r="W649" s="1258"/>
      <c r="X649" s="1258"/>
      <c r="Y649" s="1258"/>
      <c r="Z649" s="1258"/>
      <c r="AA649" s="1258"/>
      <c r="AB649" s="1258"/>
      <c r="AC649" s="1258"/>
    </row>
    <row r="650" hidden="1">
      <c r="A650" s="1258"/>
      <c r="B650" s="1258"/>
      <c r="C650" s="1258"/>
      <c r="D650" s="1258"/>
      <c r="E650" s="1258"/>
      <c r="F650" s="1258"/>
      <c r="G650" s="1258"/>
      <c r="H650" s="1258"/>
      <c r="I650" s="1258"/>
      <c r="J650" s="1258"/>
      <c r="K650" s="1258"/>
      <c r="L650" s="1258"/>
      <c r="M650" s="1258"/>
      <c r="N650" s="1258"/>
      <c r="O650" s="1258"/>
      <c r="P650" s="1258"/>
      <c r="Q650" s="1258"/>
      <c r="R650" s="1258"/>
      <c r="S650" s="1258"/>
      <c r="T650" s="1258"/>
      <c r="U650" s="1258"/>
      <c r="V650" s="1258"/>
      <c r="W650" s="1258"/>
      <c r="X650" s="1258"/>
      <c r="Y650" s="1258"/>
      <c r="Z650" s="1258"/>
      <c r="AA650" s="1258"/>
      <c r="AB650" s="1258"/>
      <c r="AC650" s="1258"/>
    </row>
    <row r="651" hidden="1">
      <c r="A651" s="1258"/>
      <c r="B651" s="1258"/>
      <c r="C651" s="1258"/>
      <c r="D651" s="1258"/>
      <c r="E651" s="1258"/>
      <c r="F651" s="1258"/>
      <c r="G651" s="1258"/>
      <c r="H651" s="1258"/>
      <c r="I651" s="1258"/>
      <c r="J651" s="1258"/>
      <c r="K651" s="1258"/>
      <c r="L651" s="1258"/>
      <c r="M651" s="1258"/>
      <c r="N651" s="1258"/>
      <c r="O651" s="1258"/>
      <c r="P651" s="1258"/>
      <c r="Q651" s="1258"/>
      <c r="R651" s="1258"/>
      <c r="S651" s="1258"/>
      <c r="T651" s="1258"/>
      <c r="U651" s="1258"/>
      <c r="V651" s="1258"/>
      <c r="W651" s="1258"/>
      <c r="X651" s="1258"/>
      <c r="Y651" s="1258"/>
      <c r="Z651" s="1258"/>
      <c r="AA651" s="1258"/>
      <c r="AB651" s="1258"/>
      <c r="AC651" s="1258"/>
    </row>
    <row r="652" hidden="1">
      <c r="A652" s="1258"/>
      <c r="B652" s="1258"/>
      <c r="C652" s="1258"/>
      <c r="D652" s="1258"/>
      <c r="E652" s="1258"/>
      <c r="F652" s="1258"/>
      <c r="G652" s="1258"/>
      <c r="H652" s="1258"/>
      <c r="I652" s="1258"/>
      <c r="J652" s="1258"/>
      <c r="K652" s="1258"/>
      <c r="L652" s="1258"/>
      <c r="M652" s="1258"/>
      <c r="N652" s="1258"/>
      <c r="O652" s="1258"/>
      <c r="P652" s="1258"/>
      <c r="Q652" s="1258"/>
      <c r="R652" s="1258"/>
      <c r="S652" s="1258"/>
      <c r="T652" s="1258"/>
      <c r="U652" s="1258"/>
      <c r="V652" s="1258"/>
      <c r="W652" s="1258"/>
      <c r="X652" s="1258"/>
      <c r="Y652" s="1258"/>
      <c r="Z652" s="1258"/>
      <c r="AA652" s="1258"/>
      <c r="AB652" s="1258"/>
      <c r="AC652" s="1258"/>
    </row>
    <row r="653" hidden="1">
      <c r="A653" s="1258"/>
      <c r="B653" s="1258"/>
      <c r="C653" s="1258"/>
      <c r="D653" s="1258"/>
      <c r="E653" s="1258"/>
      <c r="F653" s="1258"/>
      <c r="G653" s="1258"/>
      <c r="H653" s="1258"/>
      <c r="I653" s="1258"/>
      <c r="J653" s="1258"/>
      <c r="K653" s="1258"/>
      <c r="L653" s="1258"/>
      <c r="M653" s="1258"/>
      <c r="N653" s="1258"/>
      <c r="O653" s="1258"/>
      <c r="P653" s="1258"/>
      <c r="Q653" s="1258"/>
      <c r="R653" s="1258"/>
      <c r="S653" s="1258"/>
      <c r="T653" s="1258"/>
      <c r="U653" s="1258"/>
      <c r="V653" s="1258"/>
      <c r="W653" s="1258"/>
      <c r="X653" s="1258"/>
      <c r="Y653" s="1258"/>
      <c r="Z653" s="1258"/>
      <c r="AA653" s="1258"/>
      <c r="AB653" s="1258"/>
      <c r="AC653" s="1258"/>
    </row>
    <row r="654" hidden="1">
      <c r="A654" s="1258"/>
      <c r="B654" s="1258"/>
      <c r="C654" s="1258"/>
      <c r="D654" s="1258"/>
      <c r="E654" s="1258"/>
      <c r="F654" s="1258"/>
      <c r="G654" s="1258"/>
      <c r="H654" s="1258"/>
      <c r="I654" s="1258"/>
      <c r="J654" s="1258"/>
      <c r="K654" s="1258"/>
      <c r="L654" s="1258"/>
      <c r="M654" s="1258"/>
      <c r="N654" s="1258"/>
      <c r="O654" s="1258"/>
      <c r="P654" s="1258"/>
      <c r="Q654" s="1258"/>
      <c r="R654" s="1258"/>
      <c r="S654" s="1258"/>
      <c r="T654" s="1258"/>
      <c r="U654" s="1258"/>
      <c r="V654" s="1258"/>
      <c r="W654" s="1258"/>
      <c r="X654" s="1258"/>
      <c r="Y654" s="1258"/>
      <c r="Z654" s="1258"/>
      <c r="AA654" s="1258"/>
      <c r="AB654" s="1258"/>
      <c r="AC654" s="1258"/>
    </row>
    <row r="655" hidden="1">
      <c r="A655" s="1258"/>
      <c r="B655" s="1258"/>
      <c r="C655" s="1258"/>
      <c r="D655" s="1258"/>
      <c r="E655" s="1258"/>
      <c r="F655" s="1258"/>
      <c r="G655" s="1258"/>
      <c r="H655" s="1258"/>
      <c r="I655" s="1258"/>
      <c r="J655" s="1258"/>
      <c r="K655" s="1258"/>
      <c r="L655" s="1258"/>
      <c r="M655" s="1258"/>
      <c r="N655" s="1258"/>
      <c r="O655" s="1258"/>
      <c r="P655" s="1258"/>
      <c r="Q655" s="1258"/>
      <c r="R655" s="1258"/>
      <c r="S655" s="1258"/>
      <c r="T655" s="1258"/>
      <c r="U655" s="1258"/>
      <c r="V655" s="1258"/>
      <c r="W655" s="1258"/>
      <c r="X655" s="1258"/>
      <c r="Y655" s="1258"/>
      <c r="Z655" s="1258"/>
      <c r="AA655" s="1258"/>
      <c r="AB655" s="1258"/>
      <c r="AC655" s="1258"/>
    </row>
    <row r="656" hidden="1">
      <c r="A656" s="1258"/>
      <c r="B656" s="1258"/>
      <c r="C656" s="1258"/>
      <c r="D656" s="1258"/>
      <c r="E656" s="1258"/>
      <c r="F656" s="1258"/>
      <c r="G656" s="1258"/>
      <c r="H656" s="1258"/>
      <c r="I656" s="1258"/>
      <c r="J656" s="1258"/>
      <c r="K656" s="1258"/>
      <c r="L656" s="1258"/>
      <c r="M656" s="1258"/>
      <c r="N656" s="1258"/>
      <c r="O656" s="1258"/>
      <c r="P656" s="1258"/>
      <c r="Q656" s="1258"/>
      <c r="R656" s="1258"/>
      <c r="S656" s="1258"/>
      <c r="T656" s="1258"/>
      <c r="U656" s="1258"/>
      <c r="V656" s="1258"/>
      <c r="W656" s="1258"/>
      <c r="X656" s="1258"/>
      <c r="Y656" s="1258"/>
      <c r="Z656" s="1258"/>
      <c r="AA656" s="1258"/>
      <c r="AB656" s="1258"/>
      <c r="AC656" s="1258"/>
    </row>
    <row r="657" hidden="1">
      <c r="A657" s="1258"/>
      <c r="B657" s="1258"/>
      <c r="C657" s="1258"/>
      <c r="D657" s="1258"/>
      <c r="E657" s="1258"/>
      <c r="F657" s="1258"/>
      <c r="G657" s="1258"/>
      <c r="H657" s="1258"/>
      <c r="I657" s="1258"/>
      <c r="J657" s="1258"/>
      <c r="K657" s="1258"/>
      <c r="L657" s="1258"/>
      <c r="M657" s="1258"/>
      <c r="N657" s="1258"/>
      <c r="O657" s="1258"/>
      <c r="P657" s="1258"/>
      <c r="Q657" s="1258"/>
      <c r="R657" s="1258"/>
      <c r="S657" s="1258"/>
      <c r="T657" s="1258"/>
      <c r="U657" s="1258"/>
      <c r="V657" s="1258"/>
      <c r="W657" s="1258"/>
      <c r="X657" s="1258"/>
      <c r="Y657" s="1258"/>
      <c r="Z657" s="1258"/>
      <c r="AA657" s="1258"/>
      <c r="AB657" s="1258"/>
      <c r="AC657" s="1258"/>
    </row>
    <row r="658" hidden="1">
      <c r="A658" s="1258"/>
      <c r="B658" s="1258"/>
      <c r="C658" s="1258"/>
      <c r="D658" s="1258"/>
      <c r="E658" s="1258"/>
      <c r="F658" s="1258"/>
      <c r="G658" s="1258"/>
      <c r="H658" s="1258"/>
      <c r="I658" s="1258"/>
      <c r="J658" s="1258"/>
      <c r="K658" s="1258"/>
      <c r="L658" s="1258"/>
      <c r="M658" s="1258"/>
      <c r="N658" s="1258"/>
      <c r="O658" s="1258"/>
      <c r="P658" s="1258"/>
      <c r="Q658" s="1258"/>
      <c r="R658" s="1258"/>
      <c r="S658" s="1258"/>
      <c r="T658" s="1258"/>
      <c r="U658" s="1258"/>
      <c r="V658" s="1258"/>
      <c r="W658" s="1258"/>
      <c r="X658" s="1258"/>
      <c r="Y658" s="1258"/>
      <c r="Z658" s="1258"/>
      <c r="AA658" s="1258"/>
      <c r="AB658" s="1258"/>
      <c r="AC658" s="1258"/>
    </row>
    <row r="659" hidden="1">
      <c r="A659" s="1258"/>
      <c r="B659" s="1258"/>
      <c r="C659" s="1258"/>
      <c r="D659" s="1258"/>
      <c r="E659" s="1258"/>
      <c r="F659" s="1258"/>
      <c r="G659" s="1258"/>
      <c r="H659" s="1258"/>
      <c r="I659" s="1258"/>
      <c r="J659" s="1258"/>
      <c r="K659" s="1258"/>
      <c r="L659" s="1258"/>
      <c r="M659" s="1258"/>
      <c r="N659" s="1258"/>
      <c r="O659" s="1258"/>
      <c r="P659" s="1258"/>
      <c r="Q659" s="1258"/>
      <c r="R659" s="1258"/>
      <c r="S659" s="1258"/>
      <c r="T659" s="1258"/>
      <c r="U659" s="1258"/>
      <c r="V659" s="1258"/>
      <c r="W659" s="1258"/>
      <c r="X659" s="1258"/>
      <c r="Y659" s="1258"/>
      <c r="Z659" s="1258"/>
      <c r="AA659" s="1258"/>
      <c r="AB659" s="1258"/>
      <c r="AC659" s="1258"/>
    </row>
    <row r="660" hidden="1">
      <c r="A660" s="1258"/>
      <c r="B660" s="1258"/>
      <c r="C660" s="1258"/>
      <c r="D660" s="1258"/>
      <c r="E660" s="1258"/>
      <c r="F660" s="1258"/>
      <c r="G660" s="1258"/>
      <c r="H660" s="1258"/>
      <c r="I660" s="1258"/>
      <c r="J660" s="1258"/>
      <c r="K660" s="1258"/>
      <c r="L660" s="1258"/>
      <c r="M660" s="1258"/>
      <c r="N660" s="1258"/>
      <c r="O660" s="1258"/>
      <c r="P660" s="1258"/>
      <c r="Q660" s="1258"/>
      <c r="R660" s="1258"/>
      <c r="S660" s="1258"/>
      <c r="T660" s="1258"/>
      <c r="U660" s="1258"/>
      <c r="V660" s="1258"/>
      <c r="W660" s="1258"/>
      <c r="X660" s="1258"/>
      <c r="Y660" s="1258"/>
      <c r="Z660" s="1258"/>
      <c r="AA660" s="1258"/>
      <c r="AB660" s="1258"/>
      <c r="AC660" s="1258"/>
    </row>
    <row r="661" hidden="1">
      <c r="A661" s="1258"/>
      <c r="B661" s="1258"/>
      <c r="C661" s="1258"/>
      <c r="D661" s="1258"/>
      <c r="E661" s="1258"/>
      <c r="F661" s="1258"/>
      <c r="G661" s="1258"/>
      <c r="H661" s="1258"/>
      <c r="I661" s="1258"/>
      <c r="J661" s="1258"/>
      <c r="K661" s="1258"/>
      <c r="L661" s="1258"/>
      <c r="M661" s="1258"/>
      <c r="N661" s="1258"/>
      <c r="O661" s="1258"/>
      <c r="P661" s="1258"/>
      <c r="Q661" s="1258"/>
      <c r="R661" s="1258"/>
      <c r="S661" s="1258"/>
      <c r="T661" s="1258"/>
      <c r="U661" s="1258"/>
      <c r="V661" s="1258"/>
      <c r="W661" s="1258"/>
      <c r="X661" s="1258"/>
      <c r="Y661" s="1258"/>
      <c r="Z661" s="1258"/>
      <c r="AA661" s="1258"/>
      <c r="AB661" s="1258"/>
      <c r="AC661" s="1258"/>
    </row>
    <row r="662" hidden="1">
      <c r="A662" s="1258"/>
      <c r="B662" s="1258"/>
      <c r="C662" s="1258"/>
      <c r="D662" s="1258"/>
      <c r="E662" s="1258"/>
      <c r="F662" s="1258"/>
      <c r="G662" s="1258"/>
      <c r="H662" s="1258"/>
      <c r="I662" s="1258"/>
      <c r="J662" s="1258"/>
      <c r="K662" s="1258"/>
      <c r="L662" s="1258"/>
      <c r="M662" s="1258"/>
      <c r="N662" s="1258"/>
      <c r="O662" s="1258"/>
      <c r="P662" s="1258"/>
      <c r="Q662" s="1258"/>
      <c r="R662" s="1258"/>
      <c r="S662" s="1258"/>
      <c r="T662" s="1258"/>
      <c r="U662" s="1258"/>
      <c r="V662" s="1258"/>
      <c r="W662" s="1258"/>
      <c r="X662" s="1258"/>
      <c r="Y662" s="1258"/>
      <c r="Z662" s="1258"/>
      <c r="AA662" s="1258"/>
      <c r="AB662" s="1258"/>
      <c r="AC662" s="1258"/>
    </row>
    <row r="663" hidden="1">
      <c r="A663" s="1258"/>
      <c r="B663" s="1258"/>
      <c r="C663" s="1258"/>
      <c r="D663" s="1258"/>
      <c r="E663" s="1258"/>
      <c r="F663" s="1258"/>
      <c r="G663" s="1258"/>
      <c r="H663" s="1258"/>
      <c r="I663" s="1258"/>
      <c r="J663" s="1258"/>
      <c r="K663" s="1258"/>
      <c r="L663" s="1258"/>
      <c r="M663" s="1258"/>
      <c r="N663" s="1258"/>
      <c r="O663" s="1258"/>
      <c r="P663" s="1258"/>
      <c r="Q663" s="1258"/>
      <c r="R663" s="1258"/>
      <c r="S663" s="1258"/>
      <c r="T663" s="1258"/>
      <c r="U663" s="1258"/>
      <c r="V663" s="1258"/>
      <c r="W663" s="1258"/>
      <c r="X663" s="1258"/>
      <c r="Y663" s="1258"/>
      <c r="Z663" s="1258"/>
      <c r="AA663" s="1258"/>
      <c r="AB663" s="1258"/>
      <c r="AC663" s="1258"/>
    </row>
    <row r="664" hidden="1">
      <c r="A664" s="1258"/>
      <c r="B664" s="1258"/>
      <c r="C664" s="1258"/>
      <c r="D664" s="1258"/>
      <c r="E664" s="1258"/>
      <c r="F664" s="1258"/>
      <c r="G664" s="1258"/>
      <c r="H664" s="1258"/>
      <c r="I664" s="1258"/>
      <c r="J664" s="1258"/>
      <c r="K664" s="1258"/>
      <c r="L664" s="1258"/>
      <c r="M664" s="1258"/>
      <c r="N664" s="1258"/>
      <c r="O664" s="1258"/>
      <c r="P664" s="1258"/>
      <c r="Q664" s="1258"/>
      <c r="R664" s="1258"/>
      <c r="S664" s="1258"/>
      <c r="T664" s="1258"/>
      <c r="U664" s="1258"/>
      <c r="V664" s="1258"/>
      <c r="W664" s="1258"/>
      <c r="X664" s="1258"/>
      <c r="Y664" s="1258"/>
      <c r="Z664" s="1258"/>
      <c r="AA664" s="1258"/>
      <c r="AB664" s="1258"/>
      <c r="AC664" s="1258"/>
    </row>
    <row r="665" hidden="1">
      <c r="A665" s="1258"/>
      <c r="B665" s="1258"/>
      <c r="C665" s="1258"/>
      <c r="D665" s="1258"/>
      <c r="E665" s="1258"/>
      <c r="F665" s="1258"/>
      <c r="G665" s="1258"/>
      <c r="H665" s="1258"/>
      <c r="I665" s="1258"/>
      <c r="J665" s="1258"/>
      <c r="K665" s="1258"/>
      <c r="L665" s="1258"/>
      <c r="M665" s="1258"/>
      <c r="N665" s="1258"/>
      <c r="O665" s="1258"/>
      <c r="P665" s="1258"/>
      <c r="Q665" s="1258"/>
      <c r="R665" s="1258"/>
      <c r="S665" s="1258"/>
      <c r="T665" s="1258"/>
      <c r="U665" s="1258"/>
      <c r="V665" s="1258"/>
      <c r="W665" s="1258"/>
      <c r="X665" s="1258"/>
      <c r="Y665" s="1258"/>
      <c r="Z665" s="1258"/>
      <c r="AA665" s="1258"/>
      <c r="AB665" s="1258"/>
      <c r="AC665" s="1258"/>
    </row>
    <row r="666" hidden="1">
      <c r="A666" s="1258"/>
      <c r="B666" s="1258"/>
      <c r="C666" s="1258"/>
      <c r="D666" s="1258"/>
      <c r="E666" s="1258"/>
      <c r="F666" s="1258"/>
      <c r="G666" s="1258"/>
      <c r="H666" s="1258"/>
      <c r="I666" s="1258"/>
      <c r="J666" s="1258"/>
      <c r="K666" s="1258"/>
      <c r="L666" s="1258"/>
      <c r="M666" s="1258"/>
      <c r="N666" s="1258"/>
      <c r="O666" s="1258"/>
      <c r="P666" s="1258"/>
      <c r="Q666" s="1258"/>
      <c r="R666" s="1258"/>
      <c r="S666" s="1258"/>
      <c r="T666" s="1258"/>
      <c r="U666" s="1258"/>
      <c r="V666" s="1258"/>
      <c r="W666" s="1258"/>
      <c r="X666" s="1258"/>
      <c r="Y666" s="1258"/>
      <c r="Z666" s="1258"/>
      <c r="AA666" s="1258"/>
      <c r="AB666" s="1258"/>
      <c r="AC666" s="1258"/>
    </row>
    <row r="667" hidden="1">
      <c r="A667" s="1258"/>
      <c r="B667" s="1258"/>
      <c r="C667" s="1258"/>
      <c r="D667" s="1258"/>
      <c r="E667" s="1258"/>
      <c r="F667" s="1258"/>
      <c r="G667" s="1258"/>
      <c r="H667" s="1258"/>
      <c r="I667" s="1258"/>
      <c r="J667" s="1258"/>
      <c r="K667" s="1258"/>
      <c r="L667" s="1258"/>
      <c r="M667" s="1258"/>
      <c r="N667" s="1258"/>
      <c r="O667" s="1258"/>
      <c r="P667" s="1258"/>
      <c r="Q667" s="1258"/>
      <c r="R667" s="1258"/>
      <c r="S667" s="1258"/>
      <c r="T667" s="1258"/>
      <c r="U667" s="1258"/>
      <c r="V667" s="1258"/>
      <c r="W667" s="1258"/>
      <c r="X667" s="1258"/>
      <c r="Y667" s="1258"/>
      <c r="Z667" s="1258"/>
      <c r="AA667" s="1258"/>
      <c r="AB667" s="1258"/>
      <c r="AC667" s="1258"/>
    </row>
    <row r="668" hidden="1">
      <c r="A668" s="1258"/>
      <c r="B668" s="1258"/>
      <c r="C668" s="1258"/>
      <c r="D668" s="1258"/>
      <c r="E668" s="1258"/>
      <c r="F668" s="1258"/>
      <c r="G668" s="1258"/>
      <c r="H668" s="1258"/>
      <c r="I668" s="1258"/>
      <c r="J668" s="1258"/>
      <c r="K668" s="1258"/>
      <c r="L668" s="1258"/>
      <c r="M668" s="1258"/>
      <c r="N668" s="1258"/>
      <c r="O668" s="1258"/>
      <c r="P668" s="1258"/>
      <c r="Q668" s="1258"/>
      <c r="R668" s="1258"/>
      <c r="S668" s="1258"/>
      <c r="T668" s="1258"/>
      <c r="U668" s="1258"/>
      <c r="V668" s="1258"/>
      <c r="W668" s="1258"/>
      <c r="X668" s="1258"/>
      <c r="Y668" s="1258"/>
      <c r="Z668" s="1258"/>
      <c r="AA668" s="1258"/>
      <c r="AB668" s="1258"/>
      <c r="AC668" s="1258"/>
    </row>
    <row r="669" hidden="1">
      <c r="A669" s="1258"/>
      <c r="B669" s="1258"/>
      <c r="C669" s="1258"/>
      <c r="D669" s="1258"/>
      <c r="E669" s="1258"/>
      <c r="F669" s="1258"/>
      <c r="G669" s="1258"/>
      <c r="H669" s="1258"/>
      <c r="I669" s="1258"/>
      <c r="J669" s="1258"/>
      <c r="K669" s="1258"/>
      <c r="L669" s="1258"/>
      <c r="M669" s="1258"/>
      <c r="N669" s="1258"/>
      <c r="O669" s="1258"/>
      <c r="P669" s="1258"/>
      <c r="Q669" s="1258"/>
      <c r="R669" s="1258"/>
      <c r="S669" s="1258"/>
      <c r="T669" s="1258"/>
      <c r="U669" s="1258"/>
      <c r="V669" s="1258"/>
      <c r="W669" s="1258"/>
      <c r="X669" s="1258"/>
      <c r="Y669" s="1258"/>
      <c r="Z669" s="1258"/>
      <c r="AA669" s="1258"/>
      <c r="AB669" s="1258"/>
      <c r="AC669" s="1258"/>
    </row>
    <row r="670" hidden="1">
      <c r="A670" s="1258"/>
      <c r="B670" s="1258"/>
      <c r="C670" s="1258"/>
      <c r="D670" s="1258"/>
      <c r="E670" s="1258"/>
      <c r="F670" s="1258"/>
      <c r="G670" s="1258"/>
      <c r="H670" s="1258"/>
      <c r="I670" s="1258"/>
      <c r="J670" s="1258"/>
      <c r="K670" s="1258"/>
      <c r="L670" s="1258"/>
      <c r="M670" s="1258"/>
      <c r="N670" s="1258"/>
      <c r="O670" s="1258"/>
      <c r="P670" s="1258"/>
      <c r="Q670" s="1258"/>
      <c r="R670" s="1258"/>
      <c r="S670" s="1258"/>
      <c r="T670" s="1258"/>
      <c r="U670" s="1258"/>
      <c r="V670" s="1258"/>
      <c r="W670" s="1258"/>
      <c r="X670" s="1258"/>
      <c r="Y670" s="1258"/>
      <c r="Z670" s="1258"/>
      <c r="AA670" s="1258"/>
      <c r="AB670" s="1258"/>
      <c r="AC670" s="1258"/>
    </row>
    <row r="671" hidden="1">
      <c r="A671" s="1258"/>
      <c r="B671" s="1258"/>
      <c r="C671" s="1258"/>
      <c r="D671" s="1258"/>
      <c r="E671" s="1258"/>
      <c r="F671" s="1258"/>
      <c r="G671" s="1258"/>
      <c r="H671" s="1258"/>
      <c r="I671" s="1258"/>
      <c r="J671" s="1258"/>
      <c r="K671" s="1258"/>
      <c r="L671" s="1258"/>
      <c r="M671" s="1258"/>
      <c r="N671" s="1258"/>
      <c r="O671" s="1258"/>
      <c r="P671" s="1258"/>
      <c r="Q671" s="1258"/>
      <c r="R671" s="1258"/>
      <c r="S671" s="1258"/>
      <c r="T671" s="1258"/>
      <c r="U671" s="1258"/>
      <c r="V671" s="1258"/>
      <c r="W671" s="1258"/>
      <c r="X671" s="1258"/>
      <c r="Y671" s="1258"/>
      <c r="Z671" s="1258"/>
      <c r="AA671" s="1258"/>
      <c r="AB671" s="1258"/>
      <c r="AC671" s="1258"/>
    </row>
    <row r="672" hidden="1">
      <c r="A672" s="1258"/>
      <c r="B672" s="1258"/>
      <c r="C672" s="1258"/>
      <c r="D672" s="1258"/>
      <c r="E672" s="1258"/>
      <c r="F672" s="1258"/>
      <c r="G672" s="1258"/>
      <c r="H672" s="1258"/>
      <c r="I672" s="1258"/>
      <c r="J672" s="1258"/>
      <c r="K672" s="1258"/>
      <c r="L672" s="1258"/>
      <c r="M672" s="1258"/>
      <c r="N672" s="1258"/>
      <c r="O672" s="1258"/>
      <c r="P672" s="1258"/>
      <c r="Q672" s="1258"/>
      <c r="R672" s="1258"/>
      <c r="S672" s="1258"/>
      <c r="T672" s="1258"/>
      <c r="U672" s="1258"/>
      <c r="V672" s="1258"/>
      <c r="W672" s="1258"/>
      <c r="X672" s="1258"/>
      <c r="Y672" s="1258"/>
      <c r="Z672" s="1258"/>
      <c r="AA672" s="1258"/>
      <c r="AB672" s="1258"/>
      <c r="AC672" s="1258"/>
    </row>
    <row r="673" hidden="1">
      <c r="A673" s="1258"/>
      <c r="B673" s="1258"/>
      <c r="C673" s="1258"/>
      <c r="D673" s="1258"/>
      <c r="E673" s="1258"/>
      <c r="F673" s="1258"/>
      <c r="G673" s="1258"/>
      <c r="H673" s="1258"/>
      <c r="I673" s="1258"/>
      <c r="J673" s="1258"/>
      <c r="K673" s="1258"/>
      <c r="L673" s="1258"/>
      <c r="M673" s="1258"/>
      <c r="N673" s="1258"/>
      <c r="O673" s="1258"/>
      <c r="P673" s="1258"/>
      <c r="Q673" s="1258"/>
      <c r="R673" s="1258"/>
      <c r="S673" s="1258"/>
      <c r="T673" s="1258"/>
      <c r="U673" s="1258"/>
      <c r="V673" s="1258"/>
      <c r="W673" s="1258"/>
      <c r="X673" s="1258"/>
      <c r="Y673" s="1258"/>
      <c r="Z673" s="1258"/>
      <c r="AA673" s="1258"/>
      <c r="AB673" s="1258"/>
      <c r="AC673" s="1258"/>
    </row>
    <row r="674" hidden="1">
      <c r="A674" s="1258"/>
      <c r="B674" s="1258"/>
      <c r="C674" s="1258"/>
      <c r="D674" s="1258"/>
      <c r="E674" s="1258"/>
      <c r="F674" s="1258"/>
      <c r="G674" s="1258"/>
      <c r="H674" s="1258"/>
      <c r="I674" s="1258"/>
      <c r="J674" s="1258"/>
      <c r="K674" s="1258"/>
      <c r="L674" s="1258"/>
      <c r="M674" s="1258"/>
      <c r="N674" s="1258"/>
      <c r="O674" s="1258"/>
      <c r="P674" s="1258"/>
      <c r="Q674" s="1258"/>
      <c r="R674" s="1258"/>
      <c r="S674" s="1258"/>
      <c r="T674" s="1258"/>
      <c r="U674" s="1258"/>
      <c r="V674" s="1258"/>
      <c r="W674" s="1258"/>
      <c r="X674" s="1258"/>
      <c r="Y674" s="1258"/>
      <c r="Z674" s="1258"/>
      <c r="AA674" s="1258"/>
      <c r="AB674" s="1258"/>
      <c r="AC674" s="1258"/>
    </row>
    <row r="675" hidden="1">
      <c r="A675" s="1258"/>
      <c r="B675" s="1258"/>
      <c r="C675" s="1258"/>
      <c r="D675" s="1258"/>
      <c r="E675" s="1258"/>
      <c r="F675" s="1258"/>
      <c r="G675" s="1258"/>
      <c r="H675" s="1258"/>
      <c r="I675" s="1258"/>
      <c r="J675" s="1258"/>
      <c r="K675" s="1258"/>
      <c r="L675" s="1258"/>
      <c r="M675" s="1258"/>
      <c r="N675" s="1258"/>
      <c r="O675" s="1258"/>
      <c r="P675" s="1258"/>
      <c r="Q675" s="1258"/>
      <c r="R675" s="1258"/>
      <c r="S675" s="1258"/>
      <c r="T675" s="1258"/>
      <c r="U675" s="1258"/>
      <c r="V675" s="1258"/>
      <c r="W675" s="1258"/>
      <c r="X675" s="1258"/>
      <c r="Y675" s="1258"/>
      <c r="Z675" s="1258"/>
      <c r="AA675" s="1258"/>
      <c r="AB675" s="1258"/>
      <c r="AC675" s="1258"/>
    </row>
    <row r="676" hidden="1">
      <c r="A676" s="1258"/>
      <c r="B676" s="1258"/>
      <c r="C676" s="1258"/>
      <c r="D676" s="1258"/>
      <c r="E676" s="1258"/>
      <c r="F676" s="1258"/>
      <c r="G676" s="1258"/>
      <c r="H676" s="1258"/>
      <c r="I676" s="1258"/>
      <c r="J676" s="1258"/>
      <c r="K676" s="1258"/>
      <c r="L676" s="1258"/>
      <c r="M676" s="1258"/>
      <c r="N676" s="1258"/>
      <c r="O676" s="1258"/>
      <c r="P676" s="1258"/>
      <c r="Q676" s="1258"/>
      <c r="R676" s="1258"/>
      <c r="S676" s="1258"/>
      <c r="T676" s="1258"/>
      <c r="U676" s="1258"/>
      <c r="V676" s="1258"/>
      <c r="W676" s="1258"/>
      <c r="X676" s="1258"/>
      <c r="Y676" s="1258"/>
      <c r="Z676" s="1258"/>
      <c r="AA676" s="1258"/>
      <c r="AB676" s="1258"/>
      <c r="AC676" s="1258"/>
    </row>
    <row r="677" hidden="1">
      <c r="A677" s="1258"/>
      <c r="B677" s="1258"/>
      <c r="C677" s="1258"/>
      <c r="D677" s="1258"/>
      <c r="E677" s="1258"/>
      <c r="F677" s="1258"/>
      <c r="G677" s="1258"/>
      <c r="H677" s="1258"/>
      <c r="I677" s="1258"/>
      <c r="J677" s="1258"/>
      <c r="K677" s="1258"/>
      <c r="L677" s="1258"/>
      <c r="M677" s="1258"/>
      <c r="N677" s="1258"/>
      <c r="O677" s="1258"/>
      <c r="P677" s="1258"/>
      <c r="Q677" s="1258"/>
      <c r="R677" s="1258"/>
      <c r="S677" s="1258"/>
      <c r="T677" s="1258"/>
      <c r="U677" s="1258"/>
      <c r="V677" s="1258"/>
      <c r="W677" s="1258"/>
      <c r="X677" s="1258"/>
      <c r="Y677" s="1258"/>
      <c r="Z677" s="1258"/>
      <c r="AA677" s="1258"/>
      <c r="AB677" s="1258"/>
      <c r="AC677" s="1258"/>
    </row>
    <row r="678" hidden="1">
      <c r="A678" s="1258"/>
      <c r="B678" s="1258"/>
      <c r="C678" s="1258"/>
      <c r="D678" s="1258"/>
      <c r="E678" s="1258"/>
      <c r="F678" s="1258"/>
      <c r="G678" s="1258"/>
      <c r="H678" s="1258"/>
      <c r="I678" s="1258"/>
      <c r="J678" s="1258"/>
      <c r="K678" s="1258"/>
      <c r="L678" s="1258"/>
      <c r="M678" s="1258"/>
      <c r="N678" s="1258"/>
      <c r="O678" s="1258"/>
      <c r="P678" s="1258"/>
      <c r="Q678" s="1258"/>
      <c r="R678" s="1258"/>
      <c r="S678" s="1258"/>
      <c r="T678" s="1258"/>
      <c r="U678" s="1258"/>
      <c r="V678" s="1258"/>
      <c r="W678" s="1258"/>
      <c r="X678" s="1258"/>
      <c r="Y678" s="1258"/>
      <c r="Z678" s="1258"/>
      <c r="AA678" s="1258"/>
      <c r="AB678" s="1258"/>
      <c r="AC678" s="1258"/>
    </row>
    <row r="679" hidden="1">
      <c r="A679" s="1258"/>
      <c r="B679" s="1258"/>
      <c r="C679" s="1258"/>
      <c r="D679" s="1258"/>
      <c r="E679" s="1258"/>
      <c r="F679" s="1258"/>
      <c r="G679" s="1258"/>
      <c r="H679" s="1258"/>
      <c r="I679" s="1258"/>
      <c r="J679" s="1258"/>
      <c r="K679" s="1258"/>
      <c r="L679" s="1258"/>
      <c r="M679" s="1258"/>
      <c r="N679" s="1258"/>
      <c r="O679" s="1258"/>
      <c r="P679" s="1258"/>
      <c r="Q679" s="1258"/>
      <c r="R679" s="1258"/>
      <c r="S679" s="1258"/>
      <c r="T679" s="1258"/>
      <c r="U679" s="1258"/>
      <c r="V679" s="1258"/>
      <c r="W679" s="1258"/>
      <c r="X679" s="1258"/>
      <c r="Y679" s="1258"/>
      <c r="Z679" s="1258"/>
      <c r="AA679" s="1258"/>
      <c r="AB679" s="1258"/>
      <c r="AC679" s="1258"/>
    </row>
    <row r="680" hidden="1">
      <c r="A680" s="1258"/>
      <c r="B680" s="1258"/>
      <c r="C680" s="1258"/>
      <c r="D680" s="1258"/>
      <c r="E680" s="1258"/>
      <c r="F680" s="1258"/>
      <c r="G680" s="1258"/>
      <c r="H680" s="1258"/>
      <c r="I680" s="1258"/>
      <c r="J680" s="1258"/>
      <c r="K680" s="1258"/>
      <c r="L680" s="1258"/>
      <c r="M680" s="1258"/>
      <c r="N680" s="1258"/>
      <c r="O680" s="1258"/>
      <c r="P680" s="1258"/>
      <c r="Q680" s="1258"/>
      <c r="R680" s="1258"/>
      <c r="S680" s="1258"/>
      <c r="T680" s="1258"/>
      <c r="U680" s="1258"/>
      <c r="V680" s="1258"/>
      <c r="W680" s="1258"/>
      <c r="X680" s="1258"/>
      <c r="Y680" s="1258"/>
      <c r="Z680" s="1258"/>
      <c r="AA680" s="1258"/>
      <c r="AB680" s="1258"/>
      <c r="AC680" s="1258"/>
    </row>
    <row r="681" hidden="1">
      <c r="A681" s="1258"/>
      <c r="B681" s="1258"/>
      <c r="C681" s="1258"/>
      <c r="D681" s="1258"/>
      <c r="E681" s="1258"/>
      <c r="F681" s="1258"/>
      <c r="G681" s="1258"/>
      <c r="H681" s="1258"/>
      <c r="I681" s="1258"/>
      <c r="J681" s="1258"/>
      <c r="K681" s="1258"/>
      <c r="L681" s="1258"/>
      <c r="M681" s="1258"/>
      <c r="N681" s="1258"/>
      <c r="O681" s="1258"/>
      <c r="P681" s="1258"/>
      <c r="Q681" s="1258"/>
      <c r="R681" s="1258"/>
      <c r="S681" s="1258"/>
      <c r="T681" s="1258"/>
      <c r="U681" s="1258"/>
      <c r="V681" s="1258"/>
      <c r="W681" s="1258"/>
      <c r="X681" s="1258"/>
      <c r="Y681" s="1258"/>
      <c r="Z681" s="1258"/>
      <c r="AA681" s="1258"/>
      <c r="AB681" s="1258"/>
      <c r="AC681" s="1258"/>
    </row>
    <row r="682" hidden="1">
      <c r="A682" s="1258"/>
      <c r="B682" s="1258"/>
      <c r="C682" s="1258"/>
      <c r="D682" s="1258"/>
      <c r="E682" s="1258"/>
      <c r="F682" s="1258"/>
      <c r="G682" s="1258"/>
      <c r="H682" s="1258"/>
      <c r="I682" s="1258"/>
      <c r="J682" s="1258"/>
      <c r="K682" s="1258"/>
      <c r="L682" s="1258"/>
      <c r="M682" s="1258"/>
      <c r="N682" s="1258"/>
      <c r="O682" s="1258"/>
      <c r="P682" s="1258"/>
      <c r="Q682" s="1258"/>
      <c r="R682" s="1258"/>
      <c r="S682" s="1258"/>
      <c r="T682" s="1258"/>
      <c r="U682" s="1258"/>
      <c r="V682" s="1258"/>
      <c r="W682" s="1258"/>
      <c r="X682" s="1258"/>
      <c r="Y682" s="1258"/>
      <c r="Z682" s="1258"/>
      <c r="AA682" s="1258"/>
      <c r="AB682" s="1258"/>
      <c r="AC682" s="1258"/>
    </row>
    <row r="683" hidden="1">
      <c r="A683" s="1258"/>
      <c r="B683" s="1258"/>
      <c r="C683" s="1258"/>
      <c r="D683" s="1258"/>
      <c r="E683" s="1258"/>
      <c r="F683" s="1258"/>
      <c r="G683" s="1258"/>
      <c r="H683" s="1258"/>
      <c r="I683" s="1258"/>
      <c r="J683" s="1258"/>
      <c r="K683" s="1258"/>
      <c r="L683" s="1258"/>
      <c r="M683" s="1258"/>
      <c r="N683" s="1258"/>
      <c r="O683" s="1258"/>
      <c r="P683" s="1258"/>
      <c r="Q683" s="1258"/>
      <c r="R683" s="1258"/>
      <c r="S683" s="1258"/>
      <c r="T683" s="1258"/>
      <c r="U683" s="1258"/>
      <c r="V683" s="1258"/>
      <c r="W683" s="1258"/>
      <c r="X683" s="1258"/>
      <c r="Y683" s="1258"/>
      <c r="Z683" s="1258"/>
      <c r="AA683" s="1258"/>
      <c r="AB683" s="1258"/>
      <c r="AC683" s="1258"/>
    </row>
    <row r="684" hidden="1">
      <c r="A684" s="1258"/>
      <c r="B684" s="1258"/>
      <c r="C684" s="1258"/>
      <c r="D684" s="1258"/>
      <c r="E684" s="1258"/>
      <c r="F684" s="1258"/>
      <c r="G684" s="1258"/>
      <c r="H684" s="1258"/>
      <c r="I684" s="1258"/>
      <c r="J684" s="1258"/>
      <c r="K684" s="1258"/>
      <c r="L684" s="1258"/>
      <c r="M684" s="1258"/>
      <c r="N684" s="1258"/>
      <c r="O684" s="1258"/>
      <c r="P684" s="1258"/>
      <c r="Q684" s="1258"/>
      <c r="R684" s="1258"/>
      <c r="S684" s="1258"/>
      <c r="T684" s="1258"/>
      <c r="U684" s="1258"/>
      <c r="V684" s="1258"/>
      <c r="W684" s="1258"/>
      <c r="X684" s="1258"/>
      <c r="Y684" s="1258"/>
      <c r="Z684" s="1258"/>
      <c r="AA684" s="1258"/>
      <c r="AB684" s="1258"/>
      <c r="AC684" s="1258"/>
    </row>
    <row r="685" hidden="1">
      <c r="A685" s="1258"/>
      <c r="B685" s="1258"/>
      <c r="C685" s="1258"/>
      <c r="D685" s="1258"/>
      <c r="E685" s="1258"/>
      <c r="F685" s="1258"/>
      <c r="G685" s="1258"/>
      <c r="H685" s="1258"/>
      <c r="I685" s="1258"/>
      <c r="J685" s="1258"/>
      <c r="K685" s="1258"/>
      <c r="L685" s="1258"/>
      <c r="M685" s="1258"/>
      <c r="N685" s="1258"/>
      <c r="O685" s="1258"/>
      <c r="P685" s="1258"/>
      <c r="Q685" s="1258"/>
      <c r="R685" s="1258"/>
      <c r="S685" s="1258"/>
      <c r="T685" s="1258"/>
      <c r="U685" s="1258"/>
      <c r="V685" s="1258"/>
      <c r="W685" s="1258"/>
      <c r="X685" s="1258"/>
      <c r="Y685" s="1258"/>
      <c r="Z685" s="1258"/>
      <c r="AA685" s="1258"/>
      <c r="AB685" s="1258"/>
      <c r="AC685" s="1258"/>
    </row>
    <row r="686" hidden="1">
      <c r="A686" s="1258"/>
      <c r="B686" s="1258"/>
      <c r="C686" s="1258"/>
      <c r="D686" s="1258"/>
      <c r="E686" s="1258"/>
      <c r="F686" s="1258"/>
      <c r="G686" s="1258"/>
      <c r="H686" s="1258"/>
      <c r="I686" s="1258"/>
      <c r="J686" s="1258"/>
      <c r="K686" s="1258"/>
      <c r="L686" s="1258"/>
      <c r="M686" s="1258"/>
      <c r="N686" s="1258"/>
      <c r="O686" s="1258"/>
      <c r="P686" s="1258"/>
      <c r="Q686" s="1258"/>
      <c r="R686" s="1258"/>
      <c r="S686" s="1258"/>
      <c r="T686" s="1258"/>
      <c r="U686" s="1258"/>
      <c r="V686" s="1258"/>
      <c r="W686" s="1258"/>
      <c r="X686" s="1258"/>
      <c r="Y686" s="1258"/>
      <c r="Z686" s="1258"/>
      <c r="AA686" s="1258"/>
      <c r="AB686" s="1258"/>
      <c r="AC686" s="1258"/>
    </row>
    <row r="687" hidden="1">
      <c r="A687" s="1258"/>
      <c r="B687" s="1258"/>
      <c r="C687" s="1258"/>
      <c r="D687" s="1258"/>
      <c r="E687" s="1258"/>
      <c r="F687" s="1258"/>
      <c r="G687" s="1258"/>
      <c r="H687" s="1258"/>
      <c r="I687" s="1258"/>
      <c r="J687" s="1258"/>
      <c r="K687" s="1258"/>
      <c r="L687" s="1258"/>
      <c r="M687" s="1258"/>
      <c r="N687" s="1258"/>
      <c r="O687" s="1258"/>
      <c r="P687" s="1258"/>
      <c r="Q687" s="1258"/>
      <c r="R687" s="1258"/>
      <c r="S687" s="1258"/>
      <c r="T687" s="1258"/>
      <c r="U687" s="1258"/>
      <c r="V687" s="1258"/>
      <c r="W687" s="1258"/>
      <c r="X687" s="1258"/>
      <c r="Y687" s="1258"/>
      <c r="Z687" s="1258"/>
      <c r="AA687" s="1258"/>
      <c r="AB687" s="1258"/>
      <c r="AC687" s="1258"/>
    </row>
    <row r="688" hidden="1">
      <c r="A688" s="1258"/>
      <c r="B688" s="1258"/>
      <c r="C688" s="1258"/>
      <c r="D688" s="1258"/>
      <c r="E688" s="1258"/>
      <c r="F688" s="1258"/>
      <c r="G688" s="1258"/>
      <c r="H688" s="1258"/>
      <c r="I688" s="1258"/>
      <c r="J688" s="1258"/>
      <c r="K688" s="1258"/>
      <c r="L688" s="1258"/>
      <c r="M688" s="1258"/>
      <c r="N688" s="1258"/>
      <c r="O688" s="1258"/>
      <c r="P688" s="1258"/>
      <c r="Q688" s="1258"/>
      <c r="R688" s="1258"/>
      <c r="S688" s="1258"/>
      <c r="T688" s="1258"/>
      <c r="U688" s="1258"/>
      <c r="V688" s="1258"/>
      <c r="W688" s="1258"/>
      <c r="X688" s="1258"/>
      <c r="Y688" s="1258"/>
      <c r="Z688" s="1258"/>
      <c r="AA688" s="1258"/>
      <c r="AB688" s="1258"/>
      <c r="AC688" s="1258"/>
    </row>
    <row r="689" hidden="1">
      <c r="A689" s="1258"/>
      <c r="B689" s="1258"/>
      <c r="C689" s="1258"/>
      <c r="D689" s="1258"/>
      <c r="E689" s="1258"/>
      <c r="F689" s="1258"/>
      <c r="G689" s="1258"/>
      <c r="H689" s="1258"/>
      <c r="I689" s="1258"/>
      <c r="J689" s="1258"/>
      <c r="K689" s="1258"/>
      <c r="L689" s="1258"/>
      <c r="M689" s="1258"/>
      <c r="N689" s="1258"/>
      <c r="O689" s="1258"/>
      <c r="P689" s="1258"/>
      <c r="Q689" s="1258"/>
      <c r="R689" s="1258"/>
      <c r="S689" s="1258"/>
      <c r="T689" s="1258"/>
      <c r="U689" s="1258"/>
      <c r="V689" s="1258"/>
      <c r="W689" s="1258"/>
      <c r="X689" s="1258"/>
      <c r="Y689" s="1258"/>
      <c r="Z689" s="1258"/>
      <c r="AA689" s="1258"/>
      <c r="AB689" s="1258"/>
      <c r="AC689" s="1258"/>
    </row>
    <row r="690" hidden="1">
      <c r="A690" s="1258"/>
      <c r="B690" s="1258"/>
      <c r="C690" s="1258"/>
      <c r="D690" s="1258"/>
      <c r="E690" s="1258"/>
      <c r="F690" s="1258"/>
      <c r="G690" s="1258"/>
      <c r="H690" s="1258"/>
      <c r="I690" s="1258"/>
      <c r="J690" s="1258"/>
      <c r="K690" s="1258"/>
      <c r="L690" s="1258"/>
      <c r="M690" s="1258"/>
      <c r="N690" s="1258"/>
      <c r="O690" s="1258"/>
      <c r="P690" s="1258"/>
      <c r="Q690" s="1258"/>
      <c r="R690" s="1258"/>
      <c r="S690" s="1258"/>
      <c r="T690" s="1258"/>
      <c r="U690" s="1258"/>
      <c r="V690" s="1258"/>
      <c r="W690" s="1258"/>
      <c r="X690" s="1258"/>
      <c r="Y690" s="1258"/>
      <c r="Z690" s="1258"/>
      <c r="AA690" s="1258"/>
      <c r="AB690" s="1258"/>
      <c r="AC690" s="1258"/>
    </row>
    <row r="691" hidden="1">
      <c r="A691" s="1258"/>
      <c r="B691" s="1258"/>
      <c r="C691" s="1258"/>
      <c r="D691" s="1258"/>
      <c r="E691" s="1258"/>
      <c r="F691" s="1258"/>
      <c r="G691" s="1258"/>
      <c r="H691" s="1258"/>
      <c r="I691" s="1258"/>
      <c r="J691" s="1258"/>
      <c r="K691" s="1258"/>
      <c r="L691" s="1258"/>
      <c r="M691" s="1258"/>
      <c r="N691" s="1258"/>
      <c r="O691" s="1258"/>
      <c r="P691" s="1258"/>
      <c r="Q691" s="1258"/>
      <c r="R691" s="1258"/>
      <c r="S691" s="1258"/>
      <c r="T691" s="1258"/>
      <c r="U691" s="1258"/>
      <c r="V691" s="1258"/>
      <c r="W691" s="1258"/>
      <c r="X691" s="1258"/>
      <c r="Y691" s="1258"/>
      <c r="Z691" s="1258"/>
      <c r="AA691" s="1258"/>
      <c r="AB691" s="1258"/>
      <c r="AC691" s="1258"/>
    </row>
    <row r="692" hidden="1">
      <c r="A692" s="1258"/>
      <c r="B692" s="1258"/>
      <c r="C692" s="1258"/>
      <c r="D692" s="1258"/>
      <c r="E692" s="1258"/>
      <c r="F692" s="1258"/>
      <c r="G692" s="1258"/>
      <c r="H692" s="1258"/>
      <c r="I692" s="1258"/>
      <c r="J692" s="1258"/>
      <c r="K692" s="1258"/>
      <c r="L692" s="1258"/>
      <c r="M692" s="1258"/>
      <c r="N692" s="1258"/>
      <c r="O692" s="1258"/>
      <c r="P692" s="1258"/>
      <c r="Q692" s="1258"/>
      <c r="R692" s="1258"/>
      <c r="S692" s="1258"/>
      <c r="T692" s="1258"/>
      <c r="U692" s="1258"/>
      <c r="V692" s="1258"/>
      <c r="W692" s="1258"/>
      <c r="X692" s="1258"/>
      <c r="Y692" s="1258"/>
      <c r="Z692" s="1258"/>
      <c r="AA692" s="1258"/>
      <c r="AB692" s="1258"/>
      <c r="AC692" s="1258"/>
    </row>
    <row r="693" hidden="1">
      <c r="A693" s="1258"/>
      <c r="B693" s="1258"/>
      <c r="C693" s="1258"/>
      <c r="D693" s="1258"/>
      <c r="E693" s="1258"/>
      <c r="F693" s="1258"/>
      <c r="G693" s="1258"/>
      <c r="H693" s="1258"/>
      <c r="I693" s="1258"/>
      <c r="J693" s="1258"/>
      <c r="K693" s="1258"/>
      <c r="L693" s="1258"/>
      <c r="M693" s="1258"/>
      <c r="N693" s="1258"/>
      <c r="O693" s="1258"/>
      <c r="P693" s="1258"/>
      <c r="Q693" s="1258"/>
      <c r="R693" s="1258"/>
      <c r="S693" s="1258"/>
      <c r="T693" s="1258"/>
      <c r="U693" s="1258"/>
      <c r="V693" s="1258"/>
      <c r="W693" s="1258"/>
      <c r="X693" s="1258"/>
      <c r="Y693" s="1258"/>
      <c r="Z693" s="1258"/>
      <c r="AA693" s="1258"/>
      <c r="AB693" s="1258"/>
      <c r="AC693" s="1258"/>
    </row>
    <row r="694" hidden="1">
      <c r="A694" s="1258"/>
      <c r="B694" s="1258"/>
      <c r="C694" s="1258"/>
      <c r="D694" s="1258"/>
      <c r="E694" s="1258"/>
      <c r="F694" s="1258"/>
      <c r="G694" s="1258"/>
      <c r="H694" s="1258"/>
      <c r="I694" s="1258"/>
      <c r="J694" s="1258"/>
      <c r="K694" s="1258"/>
      <c r="L694" s="1258"/>
      <c r="M694" s="1258"/>
      <c r="N694" s="1258"/>
      <c r="O694" s="1258"/>
      <c r="P694" s="1258"/>
      <c r="Q694" s="1258"/>
      <c r="R694" s="1258"/>
      <c r="S694" s="1258"/>
      <c r="T694" s="1258"/>
      <c r="U694" s="1258"/>
      <c r="V694" s="1258"/>
      <c r="W694" s="1258"/>
      <c r="X694" s="1258"/>
      <c r="Y694" s="1258"/>
      <c r="Z694" s="1258"/>
      <c r="AA694" s="1258"/>
      <c r="AB694" s="1258"/>
      <c r="AC694" s="1258"/>
    </row>
    <row r="695" hidden="1">
      <c r="A695" s="1258"/>
      <c r="B695" s="1258"/>
      <c r="C695" s="1258"/>
      <c r="D695" s="1258"/>
      <c r="E695" s="1258"/>
      <c r="F695" s="1258"/>
      <c r="G695" s="1258"/>
      <c r="H695" s="1258"/>
      <c r="I695" s="1258"/>
      <c r="J695" s="1258"/>
      <c r="K695" s="1258"/>
      <c r="L695" s="1258"/>
      <c r="M695" s="1258"/>
      <c r="N695" s="1258"/>
      <c r="O695" s="1258"/>
      <c r="P695" s="1258"/>
      <c r="Q695" s="1258"/>
      <c r="R695" s="1258"/>
      <c r="S695" s="1258"/>
      <c r="T695" s="1258"/>
      <c r="U695" s="1258"/>
      <c r="V695" s="1258"/>
      <c r="W695" s="1258"/>
      <c r="X695" s="1258"/>
      <c r="Y695" s="1258"/>
      <c r="Z695" s="1258"/>
      <c r="AA695" s="1258"/>
      <c r="AB695" s="1258"/>
      <c r="AC695" s="1258"/>
    </row>
    <row r="696" hidden="1">
      <c r="A696" s="1258"/>
      <c r="B696" s="1258"/>
      <c r="C696" s="1258"/>
      <c r="D696" s="1258"/>
      <c r="E696" s="1258"/>
      <c r="F696" s="1258"/>
      <c r="G696" s="1258"/>
      <c r="H696" s="1258"/>
      <c r="I696" s="1258"/>
      <c r="J696" s="1258"/>
      <c r="K696" s="1258"/>
      <c r="L696" s="1258"/>
      <c r="M696" s="1258"/>
      <c r="N696" s="1258"/>
      <c r="O696" s="1258"/>
      <c r="P696" s="1258"/>
      <c r="Q696" s="1258"/>
      <c r="R696" s="1258"/>
      <c r="S696" s="1258"/>
      <c r="T696" s="1258"/>
      <c r="U696" s="1258"/>
      <c r="V696" s="1258"/>
      <c r="W696" s="1258"/>
      <c r="X696" s="1258"/>
      <c r="Y696" s="1258"/>
      <c r="Z696" s="1258"/>
      <c r="AA696" s="1258"/>
      <c r="AB696" s="1258"/>
      <c r="AC696" s="1258"/>
    </row>
    <row r="697" hidden="1">
      <c r="A697" s="1258"/>
      <c r="B697" s="1258"/>
      <c r="C697" s="1258"/>
      <c r="D697" s="1258"/>
      <c r="E697" s="1258"/>
      <c r="F697" s="1258"/>
      <c r="G697" s="1258"/>
      <c r="H697" s="1258"/>
      <c r="I697" s="1258"/>
      <c r="J697" s="1258"/>
      <c r="K697" s="1258"/>
      <c r="L697" s="1258"/>
      <c r="M697" s="1258"/>
      <c r="N697" s="1258"/>
      <c r="O697" s="1258"/>
      <c r="P697" s="1258"/>
      <c r="Q697" s="1258"/>
      <c r="R697" s="1258"/>
      <c r="S697" s="1258"/>
      <c r="T697" s="1258"/>
      <c r="U697" s="1258"/>
      <c r="V697" s="1258"/>
      <c r="W697" s="1258"/>
      <c r="X697" s="1258"/>
      <c r="Y697" s="1258"/>
      <c r="Z697" s="1258"/>
      <c r="AA697" s="1258"/>
      <c r="AB697" s="1258"/>
      <c r="AC697" s="1258"/>
    </row>
    <row r="698" hidden="1">
      <c r="A698" s="1258"/>
      <c r="B698" s="1258"/>
      <c r="C698" s="1258"/>
      <c r="D698" s="1258"/>
      <c r="E698" s="1258"/>
      <c r="F698" s="1258"/>
      <c r="G698" s="1258"/>
      <c r="H698" s="1258"/>
      <c r="I698" s="1258"/>
      <c r="J698" s="1258"/>
      <c r="K698" s="1258"/>
      <c r="L698" s="1258"/>
      <c r="M698" s="1258"/>
      <c r="N698" s="1258"/>
      <c r="O698" s="1258"/>
      <c r="P698" s="1258"/>
      <c r="Q698" s="1258"/>
      <c r="R698" s="1258"/>
      <c r="S698" s="1258"/>
      <c r="T698" s="1258"/>
      <c r="U698" s="1258"/>
      <c r="V698" s="1258"/>
      <c r="W698" s="1258"/>
      <c r="X698" s="1258"/>
      <c r="Y698" s="1258"/>
      <c r="Z698" s="1258"/>
      <c r="AA698" s="1258"/>
      <c r="AB698" s="1258"/>
      <c r="AC698" s="1258"/>
    </row>
    <row r="699" hidden="1">
      <c r="A699" s="1258"/>
      <c r="B699" s="1258"/>
      <c r="C699" s="1258"/>
      <c r="D699" s="1258"/>
      <c r="E699" s="1258"/>
      <c r="F699" s="1258"/>
      <c r="G699" s="1258"/>
      <c r="H699" s="1258"/>
      <c r="I699" s="1258"/>
      <c r="J699" s="1258"/>
      <c r="K699" s="1258"/>
      <c r="L699" s="1258"/>
      <c r="M699" s="1258"/>
      <c r="N699" s="1258"/>
      <c r="O699" s="1258"/>
      <c r="P699" s="1258"/>
      <c r="Q699" s="1258"/>
      <c r="R699" s="1258"/>
      <c r="S699" s="1258"/>
      <c r="T699" s="1258"/>
      <c r="U699" s="1258"/>
      <c r="V699" s="1258"/>
      <c r="W699" s="1258"/>
      <c r="X699" s="1258"/>
      <c r="Y699" s="1258"/>
      <c r="Z699" s="1258"/>
      <c r="AA699" s="1258"/>
      <c r="AB699" s="1258"/>
      <c r="AC699" s="1258"/>
    </row>
    <row r="700" hidden="1">
      <c r="A700" s="1258"/>
      <c r="B700" s="1258"/>
      <c r="C700" s="1258"/>
      <c r="D700" s="1258"/>
      <c r="E700" s="1258"/>
      <c r="F700" s="1258"/>
      <c r="G700" s="1258"/>
      <c r="H700" s="1258"/>
      <c r="I700" s="1258"/>
      <c r="J700" s="1258"/>
      <c r="K700" s="1258"/>
      <c r="L700" s="1258"/>
      <c r="M700" s="1258"/>
      <c r="N700" s="1258"/>
      <c r="O700" s="1258"/>
      <c r="P700" s="1258"/>
      <c r="Q700" s="1258"/>
      <c r="R700" s="1258"/>
      <c r="S700" s="1258"/>
      <c r="T700" s="1258"/>
      <c r="U700" s="1258"/>
      <c r="V700" s="1258"/>
      <c r="W700" s="1258"/>
      <c r="X700" s="1258"/>
      <c r="Y700" s="1258"/>
      <c r="Z700" s="1258"/>
      <c r="AA700" s="1258"/>
      <c r="AB700" s="1258"/>
      <c r="AC700" s="1258"/>
    </row>
    <row r="701" hidden="1">
      <c r="A701" s="1258"/>
      <c r="B701" s="1258"/>
      <c r="C701" s="1258"/>
      <c r="D701" s="1258"/>
      <c r="E701" s="1258"/>
      <c r="F701" s="1258"/>
      <c r="G701" s="1258"/>
      <c r="H701" s="1258"/>
      <c r="I701" s="1258"/>
      <c r="J701" s="1258"/>
      <c r="K701" s="1258"/>
      <c r="L701" s="1258"/>
      <c r="M701" s="1258"/>
      <c r="N701" s="1258"/>
      <c r="O701" s="1258"/>
      <c r="P701" s="1258"/>
      <c r="Q701" s="1258"/>
      <c r="R701" s="1258"/>
      <c r="S701" s="1258"/>
      <c r="T701" s="1258"/>
      <c r="U701" s="1258"/>
      <c r="V701" s="1258"/>
      <c r="W701" s="1258"/>
      <c r="X701" s="1258"/>
      <c r="Y701" s="1258"/>
      <c r="Z701" s="1258"/>
      <c r="AA701" s="1258"/>
      <c r="AB701" s="1258"/>
      <c r="AC701" s="1258"/>
    </row>
    <row r="702" hidden="1">
      <c r="A702" s="1258"/>
      <c r="B702" s="1258"/>
      <c r="C702" s="1258"/>
      <c r="D702" s="1258"/>
      <c r="E702" s="1258"/>
      <c r="F702" s="1258"/>
      <c r="G702" s="1258"/>
      <c r="H702" s="1258"/>
      <c r="I702" s="1258"/>
      <c r="J702" s="1258"/>
      <c r="K702" s="1258"/>
      <c r="L702" s="1258"/>
      <c r="M702" s="1258"/>
      <c r="N702" s="1258"/>
      <c r="O702" s="1258"/>
      <c r="P702" s="1258"/>
      <c r="Q702" s="1258"/>
      <c r="R702" s="1258"/>
      <c r="S702" s="1258"/>
      <c r="T702" s="1258"/>
      <c r="U702" s="1258"/>
      <c r="V702" s="1258"/>
      <c r="W702" s="1258"/>
      <c r="X702" s="1258"/>
      <c r="Y702" s="1258"/>
      <c r="Z702" s="1258"/>
      <c r="AA702" s="1258"/>
      <c r="AB702" s="1258"/>
      <c r="AC702" s="1258"/>
    </row>
    <row r="703" hidden="1">
      <c r="A703" s="1258"/>
      <c r="B703" s="1258"/>
      <c r="C703" s="1258"/>
      <c r="D703" s="1258"/>
      <c r="E703" s="1258"/>
      <c r="F703" s="1258"/>
      <c r="G703" s="1258"/>
      <c r="H703" s="1258"/>
      <c r="I703" s="1258"/>
      <c r="J703" s="1258"/>
      <c r="K703" s="1258"/>
      <c r="L703" s="1258"/>
      <c r="M703" s="1258"/>
      <c r="N703" s="1258"/>
      <c r="O703" s="1258"/>
      <c r="P703" s="1258"/>
      <c r="Q703" s="1258"/>
      <c r="R703" s="1258"/>
      <c r="S703" s="1258"/>
      <c r="T703" s="1258"/>
      <c r="U703" s="1258"/>
      <c r="V703" s="1258"/>
      <c r="W703" s="1258"/>
      <c r="X703" s="1258"/>
      <c r="Y703" s="1258"/>
      <c r="Z703" s="1258"/>
      <c r="AA703" s="1258"/>
      <c r="AB703" s="1258"/>
      <c r="AC703" s="1258"/>
    </row>
    <row r="704" hidden="1">
      <c r="A704" s="1258"/>
      <c r="B704" s="1258"/>
      <c r="C704" s="1258"/>
      <c r="D704" s="1258"/>
      <c r="E704" s="1258"/>
      <c r="F704" s="1258"/>
      <c r="G704" s="1258"/>
      <c r="H704" s="1258"/>
      <c r="I704" s="1258"/>
      <c r="J704" s="1258"/>
      <c r="K704" s="1258"/>
      <c r="L704" s="1258"/>
      <c r="M704" s="1258"/>
      <c r="N704" s="1258"/>
      <c r="O704" s="1258"/>
      <c r="P704" s="1258"/>
      <c r="Q704" s="1258"/>
      <c r="R704" s="1258"/>
      <c r="S704" s="1258"/>
      <c r="T704" s="1258"/>
      <c r="U704" s="1258"/>
      <c r="V704" s="1258"/>
      <c r="W704" s="1258"/>
      <c r="X704" s="1258"/>
      <c r="Y704" s="1258"/>
      <c r="Z704" s="1258"/>
      <c r="AA704" s="1258"/>
      <c r="AB704" s="1258"/>
      <c r="AC704" s="1258"/>
    </row>
    <row r="705" hidden="1">
      <c r="A705" s="1258"/>
      <c r="B705" s="1258"/>
      <c r="C705" s="1258"/>
      <c r="D705" s="1258"/>
      <c r="E705" s="1258"/>
      <c r="F705" s="1258"/>
      <c r="G705" s="1258"/>
      <c r="H705" s="1258"/>
      <c r="I705" s="1258"/>
      <c r="J705" s="1258"/>
      <c r="K705" s="1258"/>
      <c r="L705" s="1258"/>
      <c r="M705" s="1258"/>
      <c r="N705" s="1258"/>
      <c r="O705" s="1258"/>
      <c r="P705" s="1258"/>
      <c r="Q705" s="1258"/>
      <c r="R705" s="1258"/>
      <c r="S705" s="1258"/>
      <c r="T705" s="1258"/>
      <c r="U705" s="1258"/>
      <c r="V705" s="1258"/>
      <c r="W705" s="1258"/>
      <c r="X705" s="1258"/>
      <c r="Y705" s="1258"/>
      <c r="Z705" s="1258"/>
      <c r="AA705" s="1258"/>
      <c r="AB705" s="1258"/>
      <c r="AC705" s="1258"/>
    </row>
    <row r="706" hidden="1">
      <c r="A706" s="1258"/>
      <c r="B706" s="1258"/>
      <c r="C706" s="1258"/>
      <c r="D706" s="1258"/>
      <c r="E706" s="1258"/>
      <c r="F706" s="1258"/>
      <c r="G706" s="1258"/>
      <c r="H706" s="1258"/>
      <c r="I706" s="1258"/>
      <c r="J706" s="1258"/>
      <c r="K706" s="1258"/>
      <c r="L706" s="1258"/>
      <c r="M706" s="1258"/>
      <c r="N706" s="1258"/>
      <c r="O706" s="1258"/>
      <c r="P706" s="1258"/>
      <c r="Q706" s="1258"/>
      <c r="R706" s="1258"/>
      <c r="S706" s="1258"/>
      <c r="T706" s="1258"/>
      <c r="U706" s="1258"/>
      <c r="V706" s="1258"/>
      <c r="W706" s="1258"/>
      <c r="X706" s="1258"/>
      <c r="Y706" s="1258"/>
      <c r="Z706" s="1258"/>
      <c r="AA706" s="1258"/>
      <c r="AB706" s="1258"/>
      <c r="AC706" s="1258"/>
    </row>
    <row r="707" hidden="1">
      <c r="A707" s="1258"/>
      <c r="B707" s="1258"/>
      <c r="C707" s="1258"/>
      <c r="D707" s="1258"/>
      <c r="E707" s="1258"/>
      <c r="F707" s="1258"/>
      <c r="G707" s="1258"/>
      <c r="H707" s="1258"/>
      <c r="I707" s="1258"/>
      <c r="J707" s="1258"/>
      <c r="K707" s="1258"/>
      <c r="L707" s="1258"/>
      <c r="M707" s="1258"/>
      <c r="N707" s="1258"/>
      <c r="O707" s="1258"/>
      <c r="P707" s="1258"/>
      <c r="Q707" s="1258"/>
      <c r="R707" s="1258"/>
      <c r="S707" s="1258"/>
      <c r="T707" s="1258"/>
      <c r="U707" s="1258"/>
      <c r="V707" s="1258"/>
      <c r="W707" s="1258"/>
      <c r="X707" s="1258"/>
      <c r="Y707" s="1258"/>
      <c r="Z707" s="1258"/>
      <c r="AA707" s="1258"/>
      <c r="AB707" s="1258"/>
      <c r="AC707" s="1258"/>
    </row>
    <row r="708" hidden="1">
      <c r="A708" s="1258"/>
      <c r="B708" s="1258"/>
      <c r="C708" s="1258"/>
      <c r="D708" s="1258"/>
      <c r="E708" s="1258"/>
      <c r="F708" s="1258"/>
      <c r="G708" s="1258"/>
      <c r="H708" s="1258"/>
      <c r="I708" s="1258"/>
      <c r="J708" s="1258"/>
      <c r="K708" s="1258"/>
      <c r="L708" s="1258"/>
      <c r="M708" s="1258"/>
      <c r="N708" s="1258"/>
      <c r="O708" s="1258"/>
      <c r="P708" s="1258"/>
      <c r="Q708" s="1258"/>
      <c r="R708" s="1258"/>
      <c r="S708" s="1258"/>
      <c r="T708" s="1258"/>
      <c r="U708" s="1258"/>
      <c r="V708" s="1258"/>
      <c r="W708" s="1258"/>
      <c r="X708" s="1258"/>
      <c r="Y708" s="1258"/>
      <c r="Z708" s="1258"/>
      <c r="AA708" s="1258"/>
      <c r="AB708" s="1258"/>
      <c r="AC708" s="1258"/>
    </row>
    <row r="709" hidden="1">
      <c r="A709" s="1258"/>
      <c r="B709" s="1258"/>
      <c r="C709" s="1258"/>
      <c r="D709" s="1258"/>
      <c r="E709" s="1258"/>
      <c r="F709" s="1258"/>
      <c r="G709" s="1258"/>
      <c r="H709" s="1258"/>
      <c r="I709" s="1258"/>
      <c r="J709" s="1258"/>
      <c r="K709" s="1258"/>
      <c r="L709" s="1258"/>
      <c r="M709" s="1258"/>
      <c r="N709" s="1258"/>
      <c r="O709" s="1258"/>
      <c r="P709" s="1258"/>
      <c r="Q709" s="1258"/>
      <c r="R709" s="1258"/>
      <c r="S709" s="1258"/>
      <c r="T709" s="1258"/>
      <c r="U709" s="1258"/>
      <c r="V709" s="1258"/>
      <c r="W709" s="1258"/>
      <c r="X709" s="1258"/>
      <c r="Y709" s="1258"/>
      <c r="Z709" s="1258"/>
      <c r="AA709" s="1258"/>
      <c r="AB709" s="1258"/>
      <c r="AC709" s="1258"/>
    </row>
    <row r="710" hidden="1">
      <c r="A710" s="1258"/>
      <c r="B710" s="1258"/>
      <c r="C710" s="1258"/>
      <c r="D710" s="1258"/>
      <c r="E710" s="1258"/>
      <c r="F710" s="1258"/>
      <c r="G710" s="1258"/>
      <c r="H710" s="1258"/>
      <c r="I710" s="1258"/>
      <c r="J710" s="1258"/>
      <c r="K710" s="1258"/>
      <c r="L710" s="1258"/>
      <c r="M710" s="1258"/>
      <c r="N710" s="1258"/>
      <c r="O710" s="1258"/>
      <c r="P710" s="1258"/>
      <c r="Q710" s="1258"/>
      <c r="R710" s="1258"/>
      <c r="S710" s="1258"/>
      <c r="T710" s="1258"/>
      <c r="U710" s="1258"/>
      <c r="V710" s="1258"/>
      <c r="W710" s="1258"/>
      <c r="X710" s="1258"/>
      <c r="Y710" s="1258"/>
      <c r="Z710" s="1258"/>
      <c r="AA710" s="1258"/>
      <c r="AB710" s="1258"/>
      <c r="AC710" s="1258"/>
    </row>
    <row r="711" hidden="1">
      <c r="A711" s="1258"/>
      <c r="B711" s="1258"/>
      <c r="C711" s="1258"/>
      <c r="D711" s="1258"/>
      <c r="E711" s="1258"/>
      <c r="F711" s="1258"/>
      <c r="G711" s="1258"/>
      <c r="H711" s="1258"/>
      <c r="I711" s="1258"/>
      <c r="J711" s="1258"/>
      <c r="K711" s="1258"/>
      <c r="L711" s="1258"/>
      <c r="M711" s="1258"/>
      <c r="N711" s="1258"/>
      <c r="O711" s="1258"/>
      <c r="P711" s="1258"/>
      <c r="Q711" s="1258"/>
      <c r="R711" s="1258"/>
      <c r="S711" s="1258"/>
      <c r="T711" s="1258"/>
      <c r="U711" s="1258"/>
      <c r="V711" s="1258"/>
      <c r="W711" s="1258"/>
      <c r="X711" s="1258"/>
      <c r="Y711" s="1258"/>
      <c r="Z711" s="1258"/>
      <c r="AA711" s="1258"/>
      <c r="AB711" s="1258"/>
      <c r="AC711" s="1258"/>
    </row>
    <row r="712" hidden="1">
      <c r="A712" s="1258"/>
      <c r="B712" s="1258"/>
      <c r="C712" s="1258"/>
      <c r="D712" s="1258"/>
      <c r="E712" s="1258"/>
      <c r="F712" s="1258"/>
      <c r="G712" s="1258"/>
      <c r="H712" s="1258"/>
      <c r="I712" s="1258"/>
      <c r="J712" s="1258"/>
      <c r="K712" s="1258"/>
      <c r="L712" s="1258"/>
      <c r="M712" s="1258"/>
      <c r="N712" s="1258"/>
      <c r="O712" s="1258"/>
      <c r="P712" s="1258"/>
      <c r="Q712" s="1258"/>
      <c r="R712" s="1258"/>
      <c r="S712" s="1258"/>
      <c r="T712" s="1258"/>
      <c r="U712" s="1258"/>
      <c r="V712" s="1258"/>
      <c r="W712" s="1258"/>
      <c r="X712" s="1258"/>
      <c r="Y712" s="1258"/>
      <c r="Z712" s="1258"/>
      <c r="AA712" s="1258"/>
      <c r="AB712" s="1258"/>
      <c r="AC712" s="1258"/>
    </row>
    <row r="713" hidden="1">
      <c r="A713" s="1258"/>
      <c r="B713" s="1258"/>
      <c r="C713" s="1258"/>
      <c r="D713" s="1258"/>
      <c r="E713" s="1258"/>
      <c r="F713" s="1258"/>
      <c r="G713" s="1258"/>
      <c r="H713" s="1258"/>
      <c r="I713" s="1258"/>
      <c r="J713" s="1258"/>
      <c r="K713" s="1258"/>
      <c r="L713" s="1258"/>
      <c r="M713" s="1258"/>
      <c r="N713" s="1258"/>
      <c r="O713" s="1258"/>
      <c r="P713" s="1258"/>
      <c r="Q713" s="1258"/>
      <c r="R713" s="1258"/>
      <c r="S713" s="1258"/>
      <c r="T713" s="1258"/>
      <c r="U713" s="1258"/>
      <c r="V713" s="1258"/>
      <c r="W713" s="1258"/>
      <c r="X713" s="1258"/>
      <c r="Y713" s="1258"/>
      <c r="Z713" s="1258"/>
      <c r="AA713" s="1258"/>
      <c r="AB713" s="1258"/>
      <c r="AC713" s="1258"/>
    </row>
    <row r="714" hidden="1">
      <c r="A714" s="1258"/>
      <c r="B714" s="1258"/>
      <c r="C714" s="1258"/>
      <c r="D714" s="1258"/>
      <c r="E714" s="1258"/>
      <c r="F714" s="1258"/>
      <c r="G714" s="1258"/>
      <c r="H714" s="1258"/>
      <c r="I714" s="1258"/>
      <c r="J714" s="1258"/>
      <c r="K714" s="1258"/>
      <c r="L714" s="1258"/>
      <c r="M714" s="1258"/>
      <c r="N714" s="1258"/>
      <c r="O714" s="1258"/>
      <c r="P714" s="1258"/>
      <c r="Q714" s="1258"/>
      <c r="R714" s="1258"/>
      <c r="S714" s="1258"/>
      <c r="T714" s="1258"/>
      <c r="U714" s="1258"/>
      <c r="V714" s="1258"/>
      <c r="W714" s="1258"/>
      <c r="X714" s="1258"/>
      <c r="Y714" s="1258"/>
      <c r="Z714" s="1258"/>
      <c r="AA714" s="1258"/>
      <c r="AB714" s="1258"/>
      <c r="AC714" s="1258"/>
    </row>
    <row r="715" hidden="1">
      <c r="A715" s="1258"/>
      <c r="B715" s="1258"/>
      <c r="C715" s="1258"/>
      <c r="D715" s="1258"/>
      <c r="E715" s="1258"/>
      <c r="F715" s="1258"/>
      <c r="G715" s="1258"/>
      <c r="H715" s="1258"/>
      <c r="I715" s="1258"/>
      <c r="J715" s="1258"/>
      <c r="K715" s="1258"/>
      <c r="L715" s="1258"/>
      <c r="M715" s="1258"/>
      <c r="N715" s="1258"/>
      <c r="O715" s="1258"/>
      <c r="P715" s="1258"/>
      <c r="Q715" s="1258"/>
      <c r="R715" s="1258"/>
      <c r="S715" s="1258"/>
      <c r="T715" s="1258"/>
      <c r="U715" s="1258"/>
      <c r="V715" s="1258"/>
      <c r="W715" s="1258"/>
      <c r="X715" s="1258"/>
      <c r="Y715" s="1258"/>
      <c r="Z715" s="1258"/>
      <c r="AA715" s="1258"/>
      <c r="AB715" s="1258"/>
      <c r="AC715" s="1258"/>
    </row>
    <row r="716" hidden="1">
      <c r="A716" s="1258"/>
      <c r="B716" s="1258"/>
      <c r="C716" s="1258"/>
      <c r="D716" s="1258"/>
      <c r="E716" s="1258"/>
      <c r="F716" s="1258"/>
      <c r="G716" s="1258"/>
      <c r="H716" s="1258"/>
      <c r="I716" s="1258"/>
      <c r="J716" s="1258"/>
      <c r="K716" s="1258"/>
      <c r="L716" s="1258"/>
      <c r="M716" s="1258"/>
      <c r="N716" s="1258"/>
      <c r="O716" s="1258"/>
      <c r="P716" s="1258"/>
      <c r="Q716" s="1258"/>
      <c r="R716" s="1258"/>
      <c r="S716" s="1258"/>
      <c r="T716" s="1258"/>
      <c r="U716" s="1258"/>
      <c r="V716" s="1258"/>
      <c r="W716" s="1258"/>
      <c r="X716" s="1258"/>
      <c r="Y716" s="1258"/>
      <c r="Z716" s="1258"/>
      <c r="AA716" s="1258"/>
      <c r="AB716" s="1258"/>
      <c r="AC716" s="1258"/>
    </row>
    <row r="717" hidden="1">
      <c r="A717" s="1258"/>
      <c r="B717" s="1258"/>
      <c r="C717" s="1258"/>
      <c r="D717" s="1258"/>
      <c r="E717" s="1258"/>
      <c r="F717" s="1258"/>
      <c r="G717" s="1258"/>
      <c r="H717" s="1258"/>
      <c r="I717" s="1258"/>
      <c r="J717" s="1258"/>
      <c r="K717" s="1258"/>
      <c r="L717" s="1258"/>
      <c r="M717" s="1258"/>
      <c r="N717" s="1258"/>
      <c r="O717" s="1258"/>
      <c r="P717" s="1258"/>
      <c r="Q717" s="1258"/>
      <c r="R717" s="1258"/>
      <c r="S717" s="1258"/>
      <c r="T717" s="1258"/>
      <c r="U717" s="1258"/>
      <c r="V717" s="1258"/>
      <c r="W717" s="1258"/>
      <c r="X717" s="1258"/>
      <c r="Y717" s="1258"/>
      <c r="Z717" s="1258"/>
      <c r="AA717" s="1258"/>
      <c r="AB717" s="1258"/>
      <c r="AC717" s="1258"/>
    </row>
    <row r="718" hidden="1">
      <c r="A718" s="1258"/>
      <c r="B718" s="1258"/>
      <c r="C718" s="1258"/>
      <c r="D718" s="1258"/>
      <c r="E718" s="1258"/>
      <c r="F718" s="1258"/>
      <c r="G718" s="1258"/>
      <c r="H718" s="1258"/>
      <c r="I718" s="1258"/>
      <c r="J718" s="1258"/>
      <c r="K718" s="1258"/>
      <c r="L718" s="1258"/>
      <c r="M718" s="1258"/>
      <c r="N718" s="1258"/>
      <c r="O718" s="1258"/>
      <c r="P718" s="1258"/>
      <c r="Q718" s="1258"/>
      <c r="R718" s="1258"/>
      <c r="S718" s="1258"/>
      <c r="T718" s="1258"/>
      <c r="U718" s="1258"/>
      <c r="V718" s="1258"/>
      <c r="W718" s="1258"/>
      <c r="X718" s="1258"/>
      <c r="Y718" s="1258"/>
      <c r="Z718" s="1258"/>
      <c r="AA718" s="1258"/>
      <c r="AB718" s="1258"/>
      <c r="AC718" s="1258"/>
    </row>
    <row r="719" hidden="1">
      <c r="A719" s="1258"/>
      <c r="B719" s="1258"/>
      <c r="C719" s="1258"/>
      <c r="D719" s="1258"/>
      <c r="E719" s="1258"/>
      <c r="F719" s="1258"/>
      <c r="G719" s="1258"/>
      <c r="H719" s="1258"/>
      <c r="I719" s="1258"/>
      <c r="J719" s="1258"/>
      <c r="K719" s="1258"/>
      <c r="L719" s="1258"/>
      <c r="M719" s="1258"/>
      <c r="N719" s="1258"/>
      <c r="O719" s="1258"/>
      <c r="P719" s="1258"/>
      <c r="Q719" s="1258"/>
      <c r="R719" s="1258"/>
      <c r="S719" s="1258"/>
      <c r="T719" s="1258"/>
      <c r="U719" s="1258"/>
      <c r="V719" s="1258"/>
      <c r="W719" s="1258"/>
      <c r="X719" s="1258"/>
      <c r="Y719" s="1258"/>
      <c r="Z719" s="1258"/>
      <c r="AA719" s="1258"/>
      <c r="AB719" s="1258"/>
      <c r="AC719" s="1258"/>
    </row>
    <row r="720" hidden="1">
      <c r="A720" s="1258"/>
      <c r="B720" s="1258"/>
      <c r="C720" s="1258"/>
      <c r="D720" s="1258"/>
      <c r="E720" s="1258"/>
      <c r="F720" s="1258"/>
      <c r="G720" s="1258"/>
      <c r="H720" s="1258"/>
      <c r="I720" s="1258"/>
      <c r="J720" s="1258"/>
      <c r="K720" s="1258"/>
      <c r="L720" s="1258"/>
      <c r="M720" s="1258"/>
      <c r="N720" s="1258"/>
      <c r="O720" s="1258"/>
      <c r="P720" s="1258"/>
      <c r="Q720" s="1258"/>
      <c r="R720" s="1258"/>
      <c r="S720" s="1258"/>
      <c r="T720" s="1258"/>
      <c r="U720" s="1258"/>
      <c r="V720" s="1258"/>
      <c r="W720" s="1258"/>
      <c r="X720" s="1258"/>
      <c r="Y720" s="1258"/>
      <c r="Z720" s="1258"/>
      <c r="AA720" s="1258"/>
      <c r="AB720" s="1258"/>
      <c r="AC720" s="1258"/>
    </row>
    <row r="721" hidden="1">
      <c r="A721" s="1258"/>
      <c r="B721" s="1258"/>
      <c r="C721" s="1258"/>
      <c r="D721" s="1258"/>
      <c r="E721" s="1258"/>
      <c r="F721" s="1258"/>
      <c r="G721" s="1258"/>
      <c r="H721" s="1258"/>
      <c r="I721" s="1258"/>
      <c r="J721" s="1258"/>
      <c r="K721" s="1258"/>
      <c r="L721" s="1258"/>
      <c r="M721" s="1258"/>
      <c r="N721" s="1258"/>
      <c r="O721" s="1258"/>
      <c r="P721" s="1258"/>
      <c r="Q721" s="1258"/>
      <c r="R721" s="1258"/>
      <c r="S721" s="1258"/>
      <c r="T721" s="1258"/>
      <c r="U721" s="1258"/>
      <c r="V721" s="1258"/>
      <c r="W721" s="1258"/>
      <c r="X721" s="1258"/>
      <c r="Y721" s="1258"/>
      <c r="Z721" s="1258"/>
      <c r="AA721" s="1258"/>
      <c r="AB721" s="1258"/>
      <c r="AC721" s="1258"/>
    </row>
    <row r="722" hidden="1">
      <c r="A722" s="1258"/>
      <c r="B722" s="1258"/>
      <c r="C722" s="1258"/>
      <c r="D722" s="1258"/>
      <c r="E722" s="1258"/>
      <c r="F722" s="1258"/>
      <c r="G722" s="1258"/>
      <c r="H722" s="1258"/>
      <c r="I722" s="1258"/>
      <c r="J722" s="1258"/>
      <c r="K722" s="1258"/>
      <c r="L722" s="1258"/>
      <c r="M722" s="1258"/>
      <c r="N722" s="1258"/>
      <c r="O722" s="1258"/>
      <c r="P722" s="1258"/>
      <c r="Q722" s="1258"/>
      <c r="R722" s="1258"/>
      <c r="S722" s="1258"/>
      <c r="T722" s="1258"/>
      <c r="U722" s="1258"/>
      <c r="V722" s="1258"/>
      <c r="W722" s="1258"/>
      <c r="X722" s="1258"/>
      <c r="Y722" s="1258"/>
      <c r="Z722" s="1258"/>
      <c r="AA722" s="1258"/>
      <c r="AB722" s="1258"/>
      <c r="AC722" s="1258"/>
    </row>
    <row r="723" hidden="1">
      <c r="A723" s="1258"/>
      <c r="B723" s="1258"/>
      <c r="C723" s="1258"/>
      <c r="D723" s="1258"/>
      <c r="E723" s="1258"/>
      <c r="F723" s="1258"/>
      <c r="G723" s="1258"/>
      <c r="H723" s="1258"/>
      <c r="I723" s="1258"/>
      <c r="J723" s="1258"/>
      <c r="K723" s="1258"/>
      <c r="L723" s="1258"/>
      <c r="M723" s="1258"/>
      <c r="N723" s="1258"/>
      <c r="O723" s="1258"/>
      <c r="P723" s="1258"/>
      <c r="Q723" s="1258"/>
      <c r="R723" s="1258"/>
      <c r="S723" s="1258"/>
      <c r="T723" s="1258"/>
      <c r="U723" s="1258"/>
      <c r="V723" s="1258"/>
      <c r="W723" s="1258"/>
      <c r="X723" s="1258"/>
      <c r="Y723" s="1258"/>
      <c r="Z723" s="1258"/>
      <c r="AA723" s="1258"/>
      <c r="AB723" s="1258"/>
      <c r="AC723" s="1258"/>
    </row>
    <row r="724" hidden="1">
      <c r="A724" s="1258"/>
      <c r="B724" s="1258"/>
      <c r="C724" s="1258"/>
      <c r="D724" s="1258"/>
      <c r="E724" s="1258"/>
      <c r="F724" s="1258"/>
      <c r="G724" s="1258"/>
      <c r="H724" s="1258"/>
      <c r="I724" s="1258"/>
      <c r="J724" s="1258"/>
      <c r="K724" s="1258"/>
      <c r="L724" s="1258"/>
      <c r="M724" s="1258"/>
      <c r="N724" s="1258"/>
      <c r="O724" s="1258"/>
      <c r="P724" s="1258"/>
      <c r="Q724" s="1258"/>
      <c r="R724" s="1258"/>
      <c r="S724" s="1258"/>
      <c r="T724" s="1258"/>
      <c r="U724" s="1258"/>
      <c r="V724" s="1258"/>
      <c r="W724" s="1258"/>
      <c r="X724" s="1258"/>
      <c r="Y724" s="1258"/>
      <c r="Z724" s="1258"/>
      <c r="AA724" s="1258"/>
      <c r="AB724" s="1258"/>
      <c r="AC724" s="1258"/>
    </row>
    <row r="725" hidden="1">
      <c r="A725" s="1258"/>
      <c r="B725" s="1258"/>
      <c r="C725" s="1258"/>
      <c r="D725" s="1258"/>
      <c r="E725" s="1258"/>
      <c r="F725" s="1258"/>
      <c r="G725" s="1258"/>
      <c r="H725" s="1258"/>
      <c r="I725" s="1258"/>
      <c r="J725" s="1258"/>
      <c r="K725" s="1258"/>
      <c r="L725" s="1258"/>
      <c r="M725" s="1258"/>
      <c r="N725" s="1258"/>
      <c r="O725" s="1258"/>
      <c r="P725" s="1258"/>
      <c r="Q725" s="1258"/>
      <c r="R725" s="1258"/>
      <c r="S725" s="1258"/>
      <c r="T725" s="1258"/>
      <c r="U725" s="1258"/>
      <c r="V725" s="1258"/>
      <c r="W725" s="1258"/>
      <c r="X725" s="1258"/>
      <c r="Y725" s="1258"/>
      <c r="Z725" s="1258"/>
      <c r="AA725" s="1258"/>
      <c r="AB725" s="1258"/>
      <c r="AC725" s="1258"/>
    </row>
    <row r="726" hidden="1">
      <c r="A726" s="1258"/>
      <c r="B726" s="1258"/>
      <c r="C726" s="1258"/>
      <c r="D726" s="1258"/>
      <c r="E726" s="1258"/>
      <c r="F726" s="1258"/>
      <c r="G726" s="1258"/>
      <c r="H726" s="1258"/>
      <c r="I726" s="1258"/>
      <c r="J726" s="1258"/>
      <c r="K726" s="1258"/>
      <c r="L726" s="1258"/>
      <c r="M726" s="1258"/>
      <c r="N726" s="1258"/>
      <c r="O726" s="1258"/>
      <c r="P726" s="1258"/>
      <c r="Q726" s="1258"/>
      <c r="R726" s="1258"/>
      <c r="S726" s="1258"/>
      <c r="T726" s="1258"/>
      <c r="U726" s="1258"/>
      <c r="V726" s="1258"/>
      <c r="W726" s="1258"/>
      <c r="X726" s="1258"/>
      <c r="Y726" s="1258"/>
      <c r="Z726" s="1258"/>
      <c r="AA726" s="1258"/>
      <c r="AB726" s="1258"/>
      <c r="AC726" s="1258"/>
    </row>
    <row r="727" hidden="1">
      <c r="A727" s="1258"/>
      <c r="B727" s="1258"/>
      <c r="C727" s="1258"/>
      <c r="D727" s="1258"/>
      <c r="E727" s="1258"/>
      <c r="F727" s="1258"/>
      <c r="G727" s="1258"/>
      <c r="H727" s="1258"/>
      <c r="I727" s="1258"/>
      <c r="J727" s="1258"/>
      <c r="K727" s="1258"/>
      <c r="L727" s="1258"/>
      <c r="M727" s="1258"/>
      <c r="N727" s="1258"/>
      <c r="O727" s="1258"/>
      <c r="P727" s="1258"/>
      <c r="Q727" s="1258"/>
      <c r="R727" s="1258"/>
      <c r="S727" s="1258"/>
      <c r="T727" s="1258"/>
      <c r="U727" s="1258"/>
      <c r="V727" s="1258"/>
      <c r="W727" s="1258"/>
      <c r="X727" s="1258"/>
      <c r="Y727" s="1258"/>
      <c r="Z727" s="1258"/>
      <c r="AA727" s="1258"/>
      <c r="AB727" s="1258"/>
      <c r="AC727" s="1258"/>
    </row>
    <row r="728" hidden="1">
      <c r="A728" s="1258"/>
      <c r="B728" s="1258"/>
      <c r="C728" s="1258"/>
      <c r="D728" s="1258"/>
      <c r="E728" s="1258"/>
      <c r="F728" s="1258"/>
      <c r="G728" s="1258"/>
      <c r="H728" s="1258"/>
      <c r="I728" s="1258"/>
      <c r="J728" s="1258"/>
      <c r="K728" s="1258"/>
      <c r="L728" s="1258"/>
      <c r="M728" s="1258"/>
      <c r="N728" s="1258"/>
      <c r="O728" s="1258"/>
      <c r="P728" s="1258"/>
      <c r="Q728" s="1258"/>
      <c r="R728" s="1258"/>
      <c r="S728" s="1258"/>
      <c r="T728" s="1258"/>
      <c r="U728" s="1258"/>
      <c r="V728" s="1258"/>
      <c r="W728" s="1258"/>
      <c r="X728" s="1258"/>
      <c r="Y728" s="1258"/>
      <c r="Z728" s="1258"/>
      <c r="AA728" s="1258"/>
      <c r="AB728" s="1258"/>
      <c r="AC728" s="1258"/>
    </row>
    <row r="729" hidden="1">
      <c r="A729" s="1258"/>
      <c r="B729" s="1258"/>
      <c r="C729" s="1258"/>
      <c r="D729" s="1258"/>
      <c r="E729" s="1258"/>
      <c r="F729" s="1258"/>
      <c r="G729" s="1258"/>
      <c r="H729" s="1258"/>
      <c r="I729" s="1258"/>
      <c r="J729" s="1258"/>
      <c r="K729" s="1258"/>
      <c r="L729" s="1258"/>
      <c r="M729" s="1258"/>
      <c r="N729" s="1258"/>
      <c r="O729" s="1258"/>
      <c r="P729" s="1258"/>
      <c r="Q729" s="1258"/>
      <c r="R729" s="1258"/>
      <c r="S729" s="1258"/>
      <c r="T729" s="1258"/>
      <c r="U729" s="1258"/>
      <c r="V729" s="1258"/>
      <c r="W729" s="1258"/>
      <c r="X729" s="1258"/>
      <c r="Y729" s="1258"/>
      <c r="Z729" s="1258"/>
      <c r="AA729" s="1258"/>
      <c r="AB729" s="1258"/>
      <c r="AC729" s="1258"/>
    </row>
    <row r="730" hidden="1">
      <c r="A730" s="1258"/>
      <c r="B730" s="1258"/>
      <c r="C730" s="1258"/>
      <c r="D730" s="1258"/>
      <c r="E730" s="1258"/>
      <c r="F730" s="1258"/>
      <c r="G730" s="1258"/>
      <c r="H730" s="1258"/>
      <c r="I730" s="1258"/>
      <c r="J730" s="1258"/>
      <c r="K730" s="1258"/>
      <c r="L730" s="1258"/>
      <c r="M730" s="1258"/>
      <c r="N730" s="1258"/>
      <c r="O730" s="1258"/>
      <c r="P730" s="1258"/>
      <c r="Q730" s="1258"/>
      <c r="R730" s="1258"/>
      <c r="S730" s="1258"/>
      <c r="T730" s="1258"/>
      <c r="U730" s="1258"/>
      <c r="V730" s="1258"/>
      <c r="W730" s="1258"/>
      <c r="X730" s="1258"/>
      <c r="Y730" s="1258"/>
      <c r="Z730" s="1258"/>
      <c r="AA730" s="1258"/>
      <c r="AB730" s="1258"/>
      <c r="AC730" s="1258"/>
    </row>
    <row r="731" hidden="1">
      <c r="A731" s="1258"/>
      <c r="B731" s="1258"/>
      <c r="C731" s="1258"/>
      <c r="D731" s="1258"/>
      <c r="E731" s="1258"/>
      <c r="F731" s="1258"/>
      <c r="G731" s="1258"/>
      <c r="H731" s="1258"/>
      <c r="I731" s="1258"/>
      <c r="J731" s="1258"/>
      <c r="K731" s="1258"/>
      <c r="L731" s="1258"/>
      <c r="M731" s="1258"/>
      <c r="N731" s="1258"/>
      <c r="O731" s="1258"/>
      <c r="P731" s="1258"/>
      <c r="Q731" s="1258"/>
      <c r="R731" s="1258"/>
      <c r="S731" s="1258"/>
      <c r="T731" s="1258"/>
      <c r="U731" s="1258"/>
      <c r="V731" s="1258"/>
      <c r="W731" s="1258"/>
      <c r="X731" s="1258"/>
      <c r="Y731" s="1258"/>
      <c r="Z731" s="1258"/>
      <c r="AA731" s="1258"/>
      <c r="AB731" s="1258"/>
      <c r="AC731" s="1258"/>
    </row>
    <row r="732" hidden="1">
      <c r="A732" s="1258"/>
      <c r="B732" s="1258"/>
      <c r="C732" s="1258"/>
      <c r="D732" s="1258"/>
      <c r="E732" s="1258"/>
      <c r="F732" s="1258"/>
      <c r="G732" s="1258"/>
      <c r="H732" s="1258"/>
      <c r="I732" s="1258"/>
      <c r="J732" s="1258"/>
      <c r="K732" s="1258"/>
      <c r="L732" s="1258"/>
      <c r="M732" s="1258"/>
      <c r="N732" s="1258"/>
      <c r="O732" s="1258"/>
      <c r="P732" s="1258"/>
      <c r="Q732" s="1258"/>
      <c r="R732" s="1258"/>
      <c r="S732" s="1258"/>
      <c r="T732" s="1258"/>
      <c r="U732" s="1258"/>
      <c r="V732" s="1258"/>
      <c r="W732" s="1258"/>
      <c r="X732" s="1258"/>
      <c r="Y732" s="1258"/>
      <c r="Z732" s="1258"/>
      <c r="AA732" s="1258"/>
      <c r="AB732" s="1258"/>
      <c r="AC732" s="1258"/>
    </row>
    <row r="733" hidden="1">
      <c r="A733" s="1258"/>
      <c r="B733" s="1258"/>
      <c r="C733" s="1258"/>
      <c r="D733" s="1258"/>
      <c r="E733" s="1258"/>
      <c r="F733" s="1258"/>
      <c r="G733" s="1258"/>
      <c r="H733" s="1258"/>
      <c r="I733" s="1258"/>
      <c r="J733" s="1258"/>
      <c r="K733" s="1258"/>
      <c r="L733" s="1258"/>
      <c r="M733" s="1258"/>
      <c r="N733" s="1258"/>
      <c r="O733" s="1258"/>
      <c r="P733" s="1258"/>
      <c r="Q733" s="1258"/>
      <c r="R733" s="1258"/>
      <c r="S733" s="1258"/>
      <c r="T733" s="1258"/>
      <c r="U733" s="1258"/>
      <c r="V733" s="1258"/>
      <c r="W733" s="1258"/>
      <c r="X733" s="1258"/>
      <c r="Y733" s="1258"/>
      <c r="Z733" s="1258"/>
      <c r="AA733" s="1258"/>
      <c r="AB733" s="1258"/>
      <c r="AC733" s="1258"/>
    </row>
    <row r="734" hidden="1">
      <c r="A734" s="1258"/>
      <c r="B734" s="1258"/>
      <c r="C734" s="1258"/>
      <c r="D734" s="1258"/>
      <c r="E734" s="1258"/>
      <c r="F734" s="1258"/>
      <c r="G734" s="1258"/>
      <c r="H734" s="1258"/>
      <c r="I734" s="1258"/>
      <c r="J734" s="1258"/>
      <c r="K734" s="1258"/>
      <c r="L734" s="1258"/>
      <c r="M734" s="1258"/>
      <c r="N734" s="1258"/>
      <c r="O734" s="1258"/>
      <c r="P734" s="1258"/>
      <c r="Q734" s="1258"/>
      <c r="R734" s="1258"/>
      <c r="S734" s="1258"/>
      <c r="T734" s="1258"/>
      <c r="U734" s="1258"/>
      <c r="V734" s="1258"/>
      <c r="W734" s="1258"/>
      <c r="X734" s="1258"/>
      <c r="Y734" s="1258"/>
      <c r="Z734" s="1258"/>
      <c r="AA734" s="1258"/>
      <c r="AB734" s="1258"/>
      <c r="AC734" s="1258"/>
    </row>
    <row r="735" hidden="1">
      <c r="A735" s="1258"/>
      <c r="B735" s="1258"/>
      <c r="C735" s="1258"/>
      <c r="D735" s="1258"/>
      <c r="E735" s="1258"/>
      <c r="F735" s="1258"/>
      <c r="G735" s="1258"/>
      <c r="H735" s="1258"/>
      <c r="I735" s="1258"/>
      <c r="J735" s="1258"/>
      <c r="K735" s="1258"/>
      <c r="L735" s="1258"/>
      <c r="M735" s="1258"/>
      <c r="N735" s="1258"/>
      <c r="O735" s="1258"/>
      <c r="P735" s="1258"/>
      <c r="Q735" s="1258"/>
      <c r="R735" s="1258"/>
      <c r="S735" s="1258"/>
      <c r="T735" s="1258"/>
      <c r="U735" s="1258"/>
      <c r="V735" s="1258"/>
      <c r="W735" s="1258"/>
      <c r="X735" s="1258"/>
      <c r="Y735" s="1258"/>
      <c r="Z735" s="1258"/>
      <c r="AA735" s="1258"/>
      <c r="AB735" s="1258"/>
      <c r="AC735" s="1258"/>
    </row>
    <row r="736" hidden="1">
      <c r="A736" s="1258"/>
      <c r="B736" s="1258"/>
      <c r="C736" s="1258"/>
      <c r="D736" s="1258"/>
      <c r="E736" s="1258"/>
      <c r="F736" s="1258"/>
      <c r="G736" s="1258"/>
      <c r="H736" s="1258"/>
      <c r="I736" s="1258"/>
      <c r="J736" s="1258"/>
      <c r="K736" s="1258"/>
      <c r="L736" s="1258"/>
      <c r="M736" s="1258"/>
      <c r="N736" s="1258"/>
      <c r="O736" s="1258"/>
      <c r="P736" s="1258"/>
      <c r="Q736" s="1258"/>
      <c r="R736" s="1258"/>
      <c r="S736" s="1258"/>
      <c r="T736" s="1258"/>
      <c r="U736" s="1258"/>
      <c r="V736" s="1258"/>
      <c r="W736" s="1258"/>
      <c r="X736" s="1258"/>
      <c r="Y736" s="1258"/>
      <c r="Z736" s="1258"/>
      <c r="AA736" s="1258"/>
      <c r="AB736" s="1258"/>
      <c r="AC736" s="1258"/>
    </row>
    <row r="737" hidden="1">
      <c r="A737" s="1258"/>
      <c r="B737" s="1258"/>
      <c r="C737" s="1258"/>
      <c r="D737" s="1258"/>
      <c r="E737" s="1258"/>
      <c r="F737" s="1258"/>
      <c r="G737" s="1258"/>
      <c r="H737" s="1258"/>
      <c r="I737" s="1258"/>
      <c r="J737" s="1258"/>
      <c r="K737" s="1258"/>
      <c r="L737" s="1258"/>
      <c r="M737" s="1258"/>
      <c r="N737" s="1258"/>
      <c r="O737" s="1258"/>
      <c r="P737" s="1258"/>
      <c r="Q737" s="1258"/>
      <c r="R737" s="1258"/>
      <c r="S737" s="1258"/>
      <c r="T737" s="1258"/>
      <c r="U737" s="1258"/>
      <c r="V737" s="1258"/>
      <c r="W737" s="1258"/>
      <c r="X737" s="1258"/>
      <c r="Y737" s="1258"/>
      <c r="Z737" s="1258"/>
      <c r="AA737" s="1258"/>
      <c r="AB737" s="1258"/>
      <c r="AC737" s="1258"/>
    </row>
    <row r="738" hidden="1">
      <c r="A738" s="1258"/>
      <c r="B738" s="1258"/>
      <c r="C738" s="1258"/>
      <c r="D738" s="1258"/>
      <c r="E738" s="1258"/>
      <c r="F738" s="1258"/>
      <c r="G738" s="1258"/>
      <c r="H738" s="1258"/>
      <c r="I738" s="1258"/>
      <c r="J738" s="1258"/>
      <c r="K738" s="1258"/>
      <c r="L738" s="1258"/>
      <c r="M738" s="1258"/>
      <c r="N738" s="1258"/>
      <c r="O738" s="1258"/>
      <c r="P738" s="1258"/>
      <c r="Q738" s="1258"/>
      <c r="R738" s="1258"/>
      <c r="S738" s="1258"/>
      <c r="T738" s="1258"/>
      <c r="U738" s="1258"/>
      <c r="V738" s="1258"/>
      <c r="W738" s="1258"/>
      <c r="X738" s="1258"/>
      <c r="Y738" s="1258"/>
      <c r="Z738" s="1258"/>
      <c r="AA738" s="1258"/>
      <c r="AB738" s="1258"/>
      <c r="AC738" s="1258"/>
    </row>
    <row r="739" hidden="1">
      <c r="A739" s="1258"/>
      <c r="B739" s="1258"/>
      <c r="C739" s="1258"/>
      <c r="D739" s="1258"/>
      <c r="E739" s="1258"/>
      <c r="F739" s="1258"/>
      <c r="G739" s="1258"/>
      <c r="H739" s="1258"/>
      <c r="I739" s="1258"/>
      <c r="J739" s="1258"/>
      <c r="K739" s="1258"/>
      <c r="L739" s="1258"/>
      <c r="M739" s="1258"/>
      <c r="N739" s="1258"/>
      <c r="O739" s="1258"/>
      <c r="P739" s="1258"/>
      <c r="Q739" s="1258"/>
      <c r="R739" s="1258"/>
      <c r="S739" s="1258"/>
      <c r="T739" s="1258"/>
      <c r="U739" s="1258"/>
      <c r="V739" s="1258"/>
      <c r="W739" s="1258"/>
      <c r="X739" s="1258"/>
      <c r="Y739" s="1258"/>
      <c r="Z739" s="1258"/>
      <c r="AA739" s="1258"/>
      <c r="AB739" s="1258"/>
      <c r="AC739" s="1258"/>
    </row>
    <row r="740" hidden="1">
      <c r="A740" s="1258"/>
      <c r="B740" s="1258"/>
      <c r="C740" s="1258"/>
      <c r="D740" s="1258"/>
      <c r="E740" s="1258"/>
      <c r="F740" s="1258"/>
      <c r="G740" s="1258"/>
      <c r="H740" s="1258"/>
      <c r="I740" s="1258"/>
      <c r="J740" s="1258"/>
      <c r="K740" s="1258"/>
      <c r="L740" s="1258"/>
      <c r="M740" s="1258"/>
      <c r="N740" s="1258"/>
      <c r="O740" s="1258"/>
      <c r="P740" s="1258"/>
      <c r="Q740" s="1258"/>
      <c r="R740" s="1258"/>
      <c r="S740" s="1258"/>
      <c r="T740" s="1258"/>
      <c r="U740" s="1258"/>
      <c r="V740" s="1258"/>
      <c r="W740" s="1258"/>
      <c r="X740" s="1258"/>
      <c r="Y740" s="1258"/>
      <c r="Z740" s="1258"/>
      <c r="AA740" s="1258"/>
      <c r="AB740" s="1258"/>
      <c r="AC740" s="1258"/>
    </row>
    <row r="741" hidden="1">
      <c r="A741" s="1258"/>
      <c r="B741" s="1258"/>
      <c r="C741" s="1258"/>
      <c r="D741" s="1258"/>
      <c r="E741" s="1258"/>
      <c r="F741" s="1258"/>
      <c r="G741" s="1258"/>
      <c r="H741" s="1258"/>
      <c r="I741" s="1258"/>
      <c r="J741" s="1258"/>
      <c r="K741" s="1258"/>
      <c r="L741" s="1258"/>
      <c r="M741" s="1258"/>
      <c r="N741" s="1258"/>
      <c r="O741" s="1258"/>
      <c r="P741" s="1258"/>
      <c r="Q741" s="1258"/>
      <c r="R741" s="1258"/>
      <c r="S741" s="1258"/>
      <c r="T741" s="1258"/>
      <c r="U741" s="1258"/>
      <c r="V741" s="1258"/>
      <c r="W741" s="1258"/>
      <c r="X741" s="1258"/>
      <c r="Y741" s="1258"/>
      <c r="Z741" s="1258"/>
      <c r="AA741" s="1258"/>
      <c r="AB741" s="1258"/>
      <c r="AC741" s="1258"/>
    </row>
    <row r="742" hidden="1">
      <c r="A742" s="1258"/>
      <c r="B742" s="1258"/>
      <c r="C742" s="1258"/>
      <c r="D742" s="1258"/>
      <c r="E742" s="1258"/>
      <c r="F742" s="1258"/>
      <c r="G742" s="1258"/>
      <c r="H742" s="1258"/>
      <c r="I742" s="1258"/>
      <c r="J742" s="1258"/>
      <c r="K742" s="1258"/>
      <c r="L742" s="1258"/>
      <c r="M742" s="1258"/>
      <c r="N742" s="1258"/>
      <c r="O742" s="1258"/>
      <c r="P742" s="1258"/>
      <c r="Q742" s="1258"/>
      <c r="R742" s="1258"/>
      <c r="S742" s="1258"/>
      <c r="T742" s="1258"/>
      <c r="U742" s="1258"/>
      <c r="V742" s="1258"/>
      <c r="W742" s="1258"/>
      <c r="X742" s="1258"/>
      <c r="Y742" s="1258"/>
      <c r="Z742" s="1258"/>
      <c r="AA742" s="1258"/>
      <c r="AB742" s="1258"/>
      <c r="AC742" s="1258"/>
    </row>
    <row r="743" hidden="1">
      <c r="A743" s="1258"/>
      <c r="B743" s="1258"/>
      <c r="C743" s="1258"/>
      <c r="D743" s="1258"/>
      <c r="E743" s="1258"/>
      <c r="F743" s="1258"/>
      <c r="G743" s="1258"/>
      <c r="H743" s="1258"/>
      <c r="I743" s="1258"/>
      <c r="J743" s="1258"/>
      <c r="K743" s="1258"/>
      <c r="L743" s="1258"/>
      <c r="M743" s="1258"/>
      <c r="N743" s="1258"/>
      <c r="O743" s="1258"/>
      <c r="P743" s="1258"/>
      <c r="Q743" s="1258"/>
      <c r="R743" s="1258"/>
      <c r="S743" s="1258"/>
      <c r="T743" s="1258"/>
      <c r="U743" s="1258"/>
      <c r="V743" s="1258"/>
      <c r="W743" s="1258"/>
      <c r="X743" s="1258"/>
      <c r="Y743" s="1258"/>
      <c r="Z743" s="1258"/>
      <c r="AA743" s="1258"/>
      <c r="AB743" s="1258"/>
      <c r="AC743" s="1258"/>
    </row>
    <row r="744" hidden="1">
      <c r="A744" s="1258"/>
      <c r="B744" s="1258"/>
      <c r="C744" s="1258"/>
      <c r="D744" s="1258"/>
      <c r="E744" s="1258"/>
      <c r="F744" s="1258"/>
      <c r="G744" s="1258"/>
      <c r="H744" s="1258"/>
      <c r="I744" s="1258"/>
      <c r="J744" s="1258"/>
      <c r="K744" s="1258"/>
      <c r="L744" s="1258"/>
      <c r="M744" s="1258"/>
      <c r="N744" s="1258"/>
      <c r="O744" s="1258"/>
      <c r="P744" s="1258"/>
      <c r="Q744" s="1258"/>
      <c r="R744" s="1258"/>
      <c r="S744" s="1258"/>
      <c r="T744" s="1258"/>
      <c r="U744" s="1258"/>
      <c r="V744" s="1258"/>
      <c r="W744" s="1258"/>
      <c r="X744" s="1258"/>
      <c r="Y744" s="1258"/>
      <c r="Z744" s="1258"/>
      <c r="AA744" s="1258"/>
      <c r="AB744" s="1258"/>
      <c r="AC744" s="1258"/>
    </row>
    <row r="745" hidden="1">
      <c r="A745" s="1258"/>
      <c r="B745" s="1258"/>
      <c r="C745" s="1258"/>
      <c r="D745" s="1258"/>
      <c r="E745" s="1258"/>
      <c r="F745" s="1258"/>
      <c r="G745" s="1258"/>
      <c r="H745" s="1258"/>
      <c r="I745" s="1258"/>
      <c r="J745" s="1258"/>
      <c r="K745" s="1258"/>
      <c r="L745" s="1258"/>
      <c r="M745" s="1258"/>
      <c r="N745" s="1258"/>
      <c r="O745" s="1258"/>
      <c r="P745" s="1258"/>
      <c r="Q745" s="1258"/>
      <c r="R745" s="1258"/>
      <c r="S745" s="1258"/>
      <c r="T745" s="1258"/>
      <c r="U745" s="1258"/>
      <c r="V745" s="1258"/>
      <c r="W745" s="1258"/>
      <c r="X745" s="1258"/>
      <c r="Y745" s="1258"/>
      <c r="Z745" s="1258"/>
      <c r="AA745" s="1258"/>
      <c r="AB745" s="1258"/>
      <c r="AC745" s="1258"/>
    </row>
    <row r="746" hidden="1">
      <c r="A746" s="1258"/>
      <c r="B746" s="1258"/>
      <c r="C746" s="1258"/>
      <c r="D746" s="1258"/>
      <c r="E746" s="1258"/>
      <c r="F746" s="1258"/>
      <c r="G746" s="1258"/>
      <c r="H746" s="1258"/>
      <c r="I746" s="1258"/>
      <c r="J746" s="1258"/>
      <c r="K746" s="1258"/>
      <c r="L746" s="1258"/>
      <c r="M746" s="1258"/>
      <c r="N746" s="1258"/>
      <c r="O746" s="1258"/>
      <c r="P746" s="1258"/>
      <c r="Q746" s="1258"/>
      <c r="R746" s="1258"/>
      <c r="S746" s="1258"/>
      <c r="T746" s="1258"/>
      <c r="U746" s="1258"/>
      <c r="V746" s="1258"/>
      <c r="W746" s="1258"/>
      <c r="X746" s="1258"/>
      <c r="Y746" s="1258"/>
      <c r="Z746" s="1258"/>
      <c r="AA746" s="1258"/>
      <c r="AB746" s="1258"/>
      <c r="AC746" s="1258"/>
    </row>
    <row r="747" hidden="1">
      <c r="A747" s="1258"/>
      <c r="B747" s="1258"/>
      <c r="C747" s="1258"/>
      <c r="D747" s="1258"/>
      <c r="E747" s="1258"/>
      <c r="F747" s="1258"/>
      <c r="G747" s="1258"/>
      <c r="H747" s="1258"/>
      <c r="I747" s="1258"/>
      <c r="J747" s="1258"/>
      <c r="K747" s="1258"/>
      <c r="L747" s="1258"/>
      <c r="M747" s="1258"/>
      <c r="N747" s="1258"/>
      <c r="O747" s="1258"/>
      <c r="P747" s="1258"/>
      <c r="Q747" s="1258"/>
      <c r="R747" s="1258"/>
      <c r="S747" s="1258"/>
      <c r="T747" s="1258"/>
      <c r="U747" s="1258"/>
      <c r="V747" s="1258"/>
      <c r="W747" s="1258"/>
      <c r="X747" s="1258"/>
      <c r="Y747" s="1258"/>
      <c r="Z747" s="1258"/>
      <c r="AA747" s="1258"/>
      <c r="AB747" s="1258"/>
      <c r="AC747" s="1258"/>
    </row>
    <row r="748" hidden="1">
      <c r="A748" s="1258"/>
      <c r="B748" s="1258"/>
      <c r="C748" s="1258"/>
      <c r="D748" s="1258"/>
      <c r="E748" s="1258"/>
      <c r="F748" s="1258"/>
      <c r="G748" s="1258"/>
      <c r="H748" s="1258"/>
      <c r="I748" s="1258"/>
      <c r="J748" s="1258"/>
      <c r="K748" s="1258"/>
      <c r="L748" s="1258"/>
      <c r="M748" s="1258"/>
      <c r="N748" s="1258"/>
      <c r="O748" s="1258"/>
      <c r="P748" s="1258"/>
      <c r="Q748" s="1258"/>
      <c r="R748" s="1258"/>
      <c r="S748" s="1258"/>
      <c r="T748" s="1258"/>
      <c r="U748" s="1258"/>
      <c r="V748" s="1258"/>
      <c r="W748" s="1258"/>
      <c r="X748" s="1258"/>
      <c r="Y748" s="1258"/>
      <c r="Z748" s="1258"/>
      <c r="AA748" s="1258"/>
      <c r="AB748" s="1258"/>
      <c r="AC748" s="1258"/>
    </row>
    <row r="749" hidden="1">
      <c r="A749" s="1258"/>
      <c r="B749" s="1258"/>
      <c r="C749" s="1258"/>
      <c r="D749" s="1258"/>
      <c r="E749" s="1258"/>
      <c r="F749" s="1258"/>
      <c r="G749" s="1258"/>
      <c r="H749" s="1258"/>
      <c r="I749" s="1258"/>
      <c r="J749" s="1258"/>
      <c r="K749" s="1258"/>
      <c r="L749" s="1258"/>
      <c r="M749" s="1258"/>
      <c r="N749" s="1258"/>
      <c r="O749" s="1258"/>
      <c r="P749" s="1258"/>
      <c r="Q749" s="1258"/>
      <c r="R749" s="1258"/>
      <c r="S749" s="1258"/>
      <c r="T749" s="1258"/>
      <c r="U749" s="1258"/>
      <c r="V749" s="1258"/>
      <c r="W749" s="1258"/>
      <c r="X749" s="1258"/>
      <c r="Y749" s="1258"/>
      <c r="Z749" s="1258"/>
      <c r="AA749" s="1258"/>
      <c r="AB749" s="1258"/>
      <c r="AC749" s="1258"/>
    </row>
    <row r="750" hidden="1">
      <c r="A750" s="1258"/>
      <c r="B750" s="1258"/>
      <c r="C750" s="1258"/>
      <c r="D750" s="1258"/>
      <c r="E750" s="1258"/>
      <c r="F750" s="1258"/>
      <c r="G750" s="1258"/>
      <c r="H750" s="1258"/>
      <c r="I750" s="1258"/>
      <c r="J750" s="1258"/>
      <c r="K750" s="1258"/>
      <c r="L750" s="1258"/>
      <c r="M750" s="1258"/>
      <c r="N750" s="1258"/>
      <c r="O750" s="1258"/>
      <c r="P750" s="1258"/>
      <c r="Q750" s="1258"/>
      <c r="R750" s="1258"/>
      <c r="S750" s="1258"/>
      <c r="T750" s="1258"/>
      <c r="U750" s="1258"/>
      <c r="V750" s="1258"/>
      <c r="W750" s="1258"/>
      <c r="X750" s="1258"/>
      <c r="Y750" s="1258"/>
      <c r="Z750" s="1258"/>
      <c r="AA750" s="1258"/>
      <c r="AB750" s="1258"/>
      <c r="AC750" s="1258"/>
    </row>
    <row r="751" hidden="1">
      <c r="A751" s="1258"/>
      <c r="B751" s="1258"/>
      <c r="C751" s="1258"/>
      <c r="D751" s="1258"/>
      <c r="E751" s="1258"/>
      <c r="F751" s="1258"/>
      <c r="G751" s="1258"/>
      <c r="H751" s="1258"/>
      <c r="I751" s="1258"/>
      <c r="J751" s="1258"/>
      <c r="K751" s="1258"/>
      <c r="L751" s="1258"/>
      <c r="M751" s="1258"/>
      <c r="N751" s="1258"/>
      <c r="O751" s="1258"/>
      <c r="P751" s="1258"/>
      <c r="Q751" s="1258"/>
      <c r="R751" s="1258"/>
      <c r="S751" s="1258"/>
      <c r="T751" s="1258"/>
      <c r="U751" s="1258"/>
      <c r="V751" s="1258"/>
      <c r="W751" s="1258"/>
      <c r="X751" s="1258"/>
      <c r="Y751" s="1258"/>
      <c r="Z751" s="1258"/>
      <c r="AA751" s="1258"/>
      <c r="AB751" s="1258"/>
      <c r="AC751" s="1258"/>
    </row>
    <row r="752" hidden="1">
      <c r="A752" s="1258"/>
      <c r="B752" s="1258"/>
      <c r="C752" s="1258"/>
      <c r="D752" s="1258"/>
      <c r="E752" s="1258"/>
      <c r="F752" s="1258"/>
      <c r="G752" s="1258"/>
      <c r="H752" s="1258"/>
      <c r="I752" s="1258"/>
      <c r="J752" s="1258"/>
      <c r="K752" s="1258"/>
      <c r="L752" s="1258"/>
      <c r="M752" s="1258"/>
      <c r="N752" s="1258"/>
      <c r="O752" s="1258"/>
      <c r="P752" s="1258"/>
      <c r="Q752" s="1258"/>
      <c r="R752" s="1258"/>
      <c r="S752" s="1258"/>
      <c r="T752" s="1258"/>
      <c r="U752" s="1258"/>
      <c r="V752" s="1258"/>
      <c r="W752" s="1258"/>
      <c r="X752" s="1258"/>
      <c r="Y752" s="1258"/>
      <c r="Z752" s="1258"/>
      <c r="AA752" s="1258"/>
      <c r="AB752" s="1258"/>
      <c r="AC752" s="1258"/>
    </row>
    <row r="753" hidden="1">
      <c r="A753" s="1258"/>
      <c r="B753" s="1258"/>
      <c r="C753" s="1258"/>
      <c r="D753" s="1258"/>
      <c r="E753" s="1258"/>
      <c r="F753" s="1258"/>
      <c r="G753" s="1258"/>
      <c r="H753" s="1258"/>
      <c r="I753" s="1258"/>
      <c r="J753" s="1258"/>
      <c r="K753" s="1258"/>
      <c r="L753" s="1258"/>
      <c r="M753" s="1258"/>
      <c r="N753" s="1258"/>
      <c r="O753" s="1258"/>
      <c r="P753" s="1258"/>
      <c r="Q753" s="1258"/>
      <c r="R753" s="1258"/>
      <c r="S753" s="1258"/>
      <c r="T753" s="1258"/>
      <c r="U753" s="1258"/>
      <c r="V753" s="1258"/>
      <c r="W753" s="1258"/>
      <c r="X753" s="1258"/>
      <c r="Y753" s="1258"/>
      <c r="Z753" s="1258"/>
      <c r="AA753" s="1258"/>
      <c r="AB753" s="1258"/>
      <c r="AC753" s="1258"/>
    </row>
    <row r="754" hidden="1">
      <c r="A754" s="1258"/>
      <c r="B754" s="1258"/>
      <c r="C754" s="1258"/>
      <c r="D754" s="1258"/>
      <c r="E754" s="1258"/>
      <c r="F754" s="1258"/>
      <c r="G754" s="1258"/>
      <c r="H754" s="1258"/>
      <c r="I754" s="1258"/>
      <c r="J754" s="1258"/>
      <c r="K754" s="1258"/>
      <c r="L754" s="1258"/>
      <c r="M754" s="1258"/>
      <c r="N754" s="1258"/>
      <c r="O754" s="1258"/>
      <c r="P754" s="1258"/>
      <c r="Q754" s="1258"/>
      <c r="R754" s="1258"/>
      <c r="S754" s="1258"/>
      <c r="T754" s="1258"/>
      <c r="U754" s="1258"/>
      <c r="V754" s="1258"/>
      <c r="W754" s="1258"/>
      <c r="X754" s="1258"/>
      <c r="Y754" s="1258"/>
      <c r="Z754" s="1258"/>
      <c r="AA754" s="1258"/>
      <c r="AB754" s="1258"/>
      <c r="AC754" s="1258"/>
    </row>
    <row r="755" hidden="1">
      <c r="A755" s="1258"/>
      <c r="B755" s="1258"/>
      <c r="C755" s="1258"/>
      <c r="D755" s="1258"/>
      <c r="E755" s="1258"/>
      <c r="F755" s="1258"/>
      <c r="G755" s="1258"/>
      <c r="H755" s="1258"/>
      <c r="I755" s="1258"/>
      <c r="J755" s="1258"/>
      <c r="K755" s="1258"/>
      <c r="L755" s="1258"/>
      <c r="M755" s="1258"/>
      <c r="N755" s="1258"/>
      <c r="O755" s="1258"/>
      <c r="P755" s="1258"/>
      <c r="Q755" s="1258"/>
      <c r="R755" s="1258"/>
      <c r="S755" s="1258"/>
      <c r="T755" s="1258"/>
      <c r="U755" s="1258"/>
      <c r="V755" s="1258"/>
      <c r="W755" s="1258"/>
      <c r="X755" s="1258"/>
      <c r="Y755" s="1258"/>
      <c r="Z755" s="1258"/>
      <c r="AA755" s="1258"/>
      <c r="AB755" s="1258"/>
      <c r="AC755" s="1258"/>
    </row>
    <row r="756" hidden="1">
      <c r="A756" s="1258"/>
      <c r="B756" s="1258"/>
      <c r="C756" s="1258"/>
      <c r="D756" s="1258"/>
      <c r="E756" s="1258"/>
      <c r="F756" s="1258"/>
      <c r="G756" s="1258"/>
      <c r="H756" s="1258"/>
      <c r="I756" s="1258"/>
      <c r="J756" s="1258"/>
      <c r="K756" s="1258"/>
      <c r="L756" s="1258"/>
      <c r="M756" s="1258"/>
      <c r="N756" s="1258"/>
      <c r="O756" s="1258"/>
      <c r="P756" s="1258"/>
      <c r="Q756" s="1258"/>
      <c r="R756" s="1258"/>
      <c r="S756" s="1258"/>
      <c r="T756" s="1258"/>
      <c r="U756" s="1258"/>
      <c r="V756" s="1258"/>
      <c r="W756" s="1258"/>
      <c r="X756" s="1258"/>
      <c r="Y756" s="1258"/>
      <c r="Z756" s="1258"/>
      <c r="AA756" s="1258"/>
      <c r="AB756" s="1258"/>
      <c r="AC756" s="1258"/>
    </row>
    <row r="757" hidden="1">
      <c r="A757" s="1258"/>
      <c r="B757" s="1258"/>
      <c r="C757" s="1258"/>
      <c r="D757" s="1258"/>
      <c r="E757" s="1258"/>
      <c r="F757" s="1258"/>
      <c r="G757" s="1258"/>
      <c r="H757" s="1258"/>
      <c r="I757" s="1258"/>
      <c r="J757" s="1258"/>
      <c r="K757" s="1258"/>
      <c r="L757" s="1258"/>
      <c r="M757" s="1258"/>
      <c r="N757" s="1258"/>
      <c r="O757" s="1258"/>
      <c r="P757" s="1258"/>
      <c r="Q757" s="1258"/>
      <c r="R757" s="1258"/>
      <c r="S757" s="1258"/>
      <c r="T757" s="1258"/>
      <c r="U757" s="1258"/>
      <c r="V757" s="1258"/>
      <c r="W757" s="1258"/>
      <c r="X757" s="1258"/>
      <c r="Y757" s="1258"/>
      <c r="Z757" s="1258"/>
      <c r="AA757" s="1258"/>
      <c r="AB757" s="1258"/>
      <c r="AC757" s="1258"/>
    </row>
    <row r="758" hidden="1">
      <c r="A758" s="1258"/>
      <c r="B758" s="1258"/>
      <c r="C758" s="1258"/>
      <c r="D758" s="1258"/>
      <c r="E758" s="1258"/>
      <c r="F758" s="1258"/>
      <c r="G758" s="1258"/>
      <c r="H758" s="1258"/>
      <c r="I758" s="1258"/>
      <c r="J758" s="1258"/>
      <c r="K758" s="1258"/>
      <c r="L758" s="1258"/>
      <c r="M758" s="1258"/>
      <c r="N758" s="1258"/>
      <c r="O758" s="1258"/>
      <c r="P758" s="1258"/>
      <c r="Q758" s="1258"/>
      <c r="R758" s="1258"/>
      <c r="S758" s="1258"/>
      <c r="T758" s="1258"/>
      <c r="U758" s="1258"/>
      <c r="V758" s="1258"/>
      <c r="W758" s="1258"/>
      <c r="X758" s="1258"/>
      <c r="Y758" s="1258"/>
      <c r="Z758" s="1258"/>
      <c r="AA758" s="1258"/>
      <c r="AB758" s="1258"/>
      <c r="AC758" s="1258"/>
    </row>
    <row r="759" hidden="1">
      <c r="A759" s="1258"/>
      <c r="B759" s="1258"/>
      <c r="C759" s="1258"/>
      <c r="D759" s="1258"/>
      <c r="E759" s="1258"/>
      <c r="F759" s="1258"/>
      <c r="G759" s="1258"/>
      <c r="H759" s="1258"/>
      <c r="I759" s="1258"/>
      <c r="J759" s="1258"/>
      <c r="K759" s="1258"/>
      <c r="L759" s="1258"/>
      <c r="M759" s="1258"/>
      <c r="N759" s="1258"/>
      <c r="O759" s="1258"/>
      <c r="P759" s="1258"/>
      <c r="Q759" s="1258"/>
      <c r="R759" s="1258"/>
      <c r="S759" s="1258"/>
      <c r="T759" s="1258"/>
      <c r="U759" s="1258"/>
      <c r="V759" s="1258"/>
      <c r="W759" s="1258"/>
      <c r="X759" s="1258"/>
      <c r="Y759" s="1258"/>
      <c r="Z759" s="1258"/>
      <c r="AA759" s="1258"/>
      <c r="AB759" s="1258"/>
      <c r="AC759" s="1258"/>
    </row>
    <row r="760" hidden="1">
      <c r="A760" s="1258"/>
      <c r="B760" s="1258"/>
      <c r="C760" s="1258"/>
      <c r="D760" s="1258"/>
      <c r="E760" s="1258"/>
      <c r="F760" s="1258"/>
      <c r="G760" s="1258"/>
      <c r="H760" s="1258"/>
      <c r="I760" s="1258"/>
      <c r="J760" s="1258"/>
      <c r="K760" s="1258"/>
      <c r="L760" s="1258"/>
      <c r="M760" s="1258"/>
      <c r="N760" s="1258"/>
      <c r="O760" s="1258"/>
      <c r="P760" s="1258"/>
      <c r="Q760" s="1258"/>
      <c r="R760" s="1258"/>
      <c r="S760" s="1258"/>
      <c r="T760" s="1258"/>
      <c r="U760" s="1258"/>
      <c r="V760" s="1258"/>
      <c r="W760" s="1258"/>
      <c r="X760" s="1258"/>
      <c r="Y760" s="1258"/>
      <c r="Z760" s="1258"/>
      <c r="AA760" s="1258"/>
      <c r="AB760" s="1258"/>
      <c r="AC760" s="1258"/>
    </row>
    <row r="761" hidden="1">
      <c r="A761" s="1258"/>
      <c r="B761" s="1258"/>
      <c r="C761" s="1258"/>
      <c r="D761" s="1258"/>
      <c r="E761" s="1258"/>
      <c r="F761" s="1258"/>
      <c r="G761" s="1258"/>
      <c r="H761" s="1258"/>
      <c r="I761" s="1258"/>
      <c r="J761" s="1258"/>
      <c r="K761" s="1258"/>
      <c r="L761" s="1258"/>
      <c r="M761" s="1258"/>
      <c r="N761" s="1258"/>
      <c r="O761" s="1258"/>
      <c r="P761" s="1258"/>
      <c r="Q761" s="1258"/>
      <c r="R761" s="1258"/>
      <c r="S761" s="1258"/>
      <c r="T761" s="1258"/>
      <c r="U761" s="1258"/>
      <c r="V761" s="1258"/>
      <c r="W761" s="1258"/>
      <c r="X761" s="1258"/>
      <c r="Y761" s="1258"/>
      <c r="Z761" s="1258"/>
      <c r="AA761" s="1258"/>
      <c r="AB761" s="1258"/>
      <c r="AC761" s="1258"/>
    </row>
    <row r="762" hidden="1">
      <c r="A762" s="1258"/>
      <c r="B762" s="1258"/>
      <c r="C762" s="1258"/>
      <c r="D762" s="1258"/>
      <c r="E762" s="1258"/>
      <c r="F762" s="1258"/>
      <c r="G762" s="1258"/>
      <c r="H762" s="1258"/>
      <c r="I762" s="1258"/>
      <c r="J762" s="1258"/>
      <c r="K762" s="1258"/>
      <c r="L762" s="1258"/>
      <c r="M762" s="1258"/>
      <c r="N762" s="1258"/>
      <c r="O762" s="1258"/>
      <c r="P762" s="1258"/>
      <c r="Q762" s="1258"/>
      <c r="R762" s="1258"/>
      <c r="S762" s="1258"/>
      <c r="T762" s="1258"/>
      <c r="U762" s="1258"/>
      <c r="V762" s="1258"/>
      <c r="W762" s="1258"/>
      <c r="X762" s="1258"/>
      <c r="Y762" s="1258"/>
      <c r="Z762" s="1258"/>
      <c r="AA762" s="1258"/>
      <c r="AB762" s="1258"/>
      <c r="AC762" s="1258"/>
    </row>
    <row r="763" hidden="1">
      <c r="A763" s="1258"/>
      <c r="B763" s="1258"/>
      <c r="C763" s="1258"/>
      <c r="D763" s="1258"/>
      <c r="E763" s="1258"/>
      <c r="F763" s="1258"/>
      <c r="G763" s="1258"/>
      <c r="H763" s="1258"/>
      <c r="I763" s="1258"/>
      <c r="J763" s="1258"/>
      <c r="K763" s="1258"/>
      <c r="L763" s="1258"/>
      <c r="M763" s="1258"/>
      <c r="N763" s="1258"/>
      <c r="O763" s="1258"/>
      <c r="P763" s="1258"/>
      <c r="Q763" s="1258"/>
      <c r="R763" s="1258"/>
      <c r="S763" s="1258"/>
      <c r="T763" s="1258"/>
      <c r="U763" s="1258"/>
      <c r="V763" s="1258"/>
      <c r="W763" s="1258"/>
      <c r="X763" s="1258"/>
      <c r="Y763" s="1258"/>
      <c r="Z763" s="1258"/>
      <c r="AA763" s="1258"/>
      <c r="AB763" s="1258"/>
      <c r="AC763" s="1258"/>
    </row>
    <row r="764" hidden="1">
      <c r="A764" s="1258"/>
      <c r="B764" s="1258"/>
      <c r="C764" s="1258"/>
      <c r="D764" s="1258"/>
      <c r="E764" s="1258"/>
      <c r="F764" s="1258"/>
      <c r="G764" s="1258"/>
      <c r="H764" s="1258"/>
      <c r="I764" s="1258"/>
      <c r="J764" s="1258"/>
      <c r="K764" s="1258"/>
      <c r="L764" s="1258"/>
      <c r="M764" s="1258"/>
      <c r="N764" s="1258"/>
      <c r="O764" s="1258"/>
      <c r="P764" s="1258"/>
      <c r="Q764" s="1258"/>
      <c r="R764" s="1258"/>
      <c r="S764" s="1258"/>
      <c r="T764" s="1258"/>
      <c r="U764" s="1258"/>
      <c r="V764" s="1258"/>
      <c r="W764" s="1258"/>
      <c r="X764" s="1258"/>
      <c r="Y764" s="1258"/>
      <c r="Z764" s="1258"/>
      <c r="AA764" s="1258"/>
      <c r="AB764" s="1258"/>
      <c r="AC764" s="1258"/>
    </row>
    <row r="765" hidden="1">
      <c r="A765" s="1258"/>
      <c r="B765" s="1258"/>
      <c r="C765" s="1258"/>
      <c r="D765" s="1258"/>
      <c r="E765" s="1258"/>
      <c r="F765" s="1258"/>
      <c r="G765" s="1258"/>
      <c r="H765" s="1258"/>
      <c r="I765" s="1258"/>
      <c r="J765" s="1258"/>
      <c r="K765" s="1258"/>
      <c r="L765" s="1258"/>
      <c r="M765" s="1258"/>
      <c r="N765" s="1258"/>
      <c r="O765" s="1258"/>
      <c r="P765" s="1258"/>
      <c r="Q765" s="1258"/>
      <c r="R765" s="1258"/>
      <c r="S765" s="1258"/>
      <c r="T765" s="1258"/>
      <c r="U765" s="1258"/>
      <c r="V765" s="1258"/>
      <c r="W765" s="1258"/>
      <c r="X765" s="1258"/>
      <c r="Y765" s="1258"/>
      <c r="Z765" s="1258"/>
      <c r="AA765" s="1258"/>
      <c r="AB765" s="1258"/>
      <c r="AC765" s="1258"/>
    </row>
    <row r="766" hidden="1">
      <c r="A766" s="1258"/>
      <c r="B766" s="1258"/>
      <c r="C766" s="1258"/>
      <c r="D766" s="1258"/>
      <c r="E766" s="1258"/>
      <c r="F766" s="1258"/>
      <c r="G766" s="1258"/>
      <c r="H766" s="1258"/>
      <c r="I766" s="1258"/>
      <c r="J766" s="1258"/>
      <c r="K766" s="1258"/>
      <c r="L766" s="1258"/>
      <c r="M766" s="1258"/>
      <c r="N766" s="1258"/>
      <c r="O766" s="1258"/>
      <c r="P766" s="1258"/>
      <c r="Q766" s="1258"/>
      <c r="R766" s="1258"/>
      <c r="S766" s="1258"/>
      <c r="T766" s="1258"/>
      <c r="U766" s="1258"/>
      <c r="V766" s="1258"/>
      <c r="W766" s="1258"/>
      <c r="X766" s="1258"/>
      <c r="Y766" s="1258"/>
      <c r="Z766" s="1258"/>
      <c r="AA766" s="1258"/>
      <c r="AB766" s="1258"/>
      <c r="AC766" s="1258"/>
    </row>
    <row r="767" hidden="1">
      <c r="A767" s="1258"/>
      <c r="B767" s="1258"/>
      <c r="C767" s="1258"/>
      <c r="D767" s="1258"/>
      <c r="E767" s="1258"/>
      <c r="F767" s="1258"/>
      <c r="G767" s="1258"/>
      <c r="H767" s="1258"/>
      <c r="I767" s="1258"/>
      <c r="J767" s="1258"/>
      <c r="K767" s="1258"/>
      <c r="L767" s="1258"/>
      <c r="M767" s="1258"/>
      <c r="N767" s="1258"/>
      <c r="O767" s="1258"/>
      <c r="P767" s="1258"/>
      <c r="Q767" s="1258"/>
      <c r="R767" s="1258"/>
      <c r="S767" s="1258"/>
      <c r="T767" s="1258"/>
      <c r="U767" s="1258"/>
      <c r="V767" s="1258"/>
      <c r="W767" s="1258"/>
      <c r="X767" s="1258"/>
      <c r="Y767" s="1258"/>
      <c r="Z767" s="1258"/>
      <c r="AA767" s="1258"/>
      <c r="AB767" s="1258"/>
      <c r="AC767" s="1258"/>
    </row>
    <row r="768" hidden="1">
      <c r="A768" s="1258"/>
      <c r="B768" s="1258"/>
      <c r="C768" s="1258"/>
      <c r="D768" s="1258"/>
      <c r="E768" s="1258"/>
      <c r="F768" s="1258"/>
      <c r="G768" s="1258"/>
      <c r="H768" s="1258"/>
      <c r="I768" s="1258"/>
      <c r="J768" s="1258"/>
      <c r="K768" s="1258"/>
      <c r="L768" s="1258"/>
      <c r="M768" s="1258"/>
      <c r="N768" s="1258"/>
      <c r="O768" s="1258"/>
      <c r="P768" s="1258"/>
      <c r="Q768" s="1258"/>
      <c r="R768" s="1258"/>
      <c r="S768" s="1258"/>
      <c r="T768" s="1258"/>
      <c r="U768" s="1258"/>
      <c r="V768" s="1258"/>
      <c r="W768" s="1258"/>
      <c r="X768" s="1258"/>
      <c r="Y768" s="1258"/>
      <c r="Z768" s="1258"/>
      <c r="AA768" s="1258"/>
      <c r="AB768" s="1258"/>
      <c r="AC768" s="1258"/>
    </row>
    <row r="769" hidden="1">
      <c r="A769" s="1258"/>
      <c r="B769" s="1258"/>
      <c r="C769" s="1258"/>
      <c r="D769" s="1258"/>
      <c r="E769" s="1258"/>
      <c r="F769" s="1258"/>
      <c r="G769" s="1258"/>
      <c r="H769" s="1258"/>
      <c r="I769" s="1258"/>
      <c r="J769" s="1258"/>
      <c r="K769" s="1258"/>
      <c r="L769" s="1258"/>
      <c r="M769" s="1258"/>
      <c r="N769" s="1258"/>
      <c r="O769" s="1258"/>
      <c r="P769" s="1258"/>
      <c r="Q769" s="1258"/>
      <c r="R769" s="1258"/>
      <c r="S769" s="1258"/>
      <c r="T769" s="1258"/>
      <c r="U769" s="1258"/>
      <c r="V769" s="1258"/>
      <c r="W769" s="1258"/>
      <c r="X769" s="1258"/>
      <c r="Y769" s="1258"/>
      <c r="Z769" s="1258"/>
      <c r="AA769" s="1258"/>
      <c r="AB769" s="1258"/>
      <c r="AC769" s="1258"/>
    </row>
    <row r="770" hidden="1">
      <c r="A770" s="1258"/>
      <c r="B770" s="1258"/>
      <c r="C770" s="1258"/>
      <c r="D770" s="1258"/>
      <c r="E770" s="1258"/>
      <c r="F770" s="1258"/>
      <c r="G770" s="1258"/>
      <c r="H770" s="1258"/>
      <c r="I770" s="1258"/>
      <c r="J770" s="1258"/>
      <c r="K770" s="1258"/>
      <c r="L770" s="1258"/>
      <c r="M770" s="1258"/>
      <c r="N770" s="1258"/>
      <c r="O770" s="1258"/>
      <c r="P770" s="1258"/>
      <c r="Q770" s="1258"/>
      <c r="R770" s="1258"/>
      <c r="S770" s="1258"/>
      <c r="T770" s="1258"/>
      <c r="U770" s="1258"/>
      <c r="V770" s="1258"/>
      <c r="W770" s="1258"/>
      <c r="X770" s="1258"/>
      <c r="Y770" s="1258"/>
      <c r="Z770" s="1258"/>
      <c r="AA770" s="1258"/>
      <c r="AB770" s="1258"/>
      <c r="AC770" s="1258"/>
    </row>
    <row r="771" hidden="1">
      <c r="A771" s="1258"/>
      <c r="B771" s="1258"/>
      <c r="C771" s="1258"/>
      <c r="D771" s="1258"/>
      <c r="E771" s="1258"/>
      <c r="F771" s="1258"/>
      <c r="G771" s="1258"/>
      <c r="H771" s="1258"/>
      <c r="I771" s="1258"/>
      <c r="J771" s="1258"/>
      <c r="K771" s="1258"/>
      <c r="L771" s="1258"/>
      <c r="M771" s="1258"/>
      <c r="N771" s="1258"/>
      <c r="O771" s="1258"/>
      <c r="P771" s="1258"/>
      <c r="Q771" s="1258"/>
      <c r="R771" s="1258"/>
      <c r="S771" s="1258"/>
      <c r="T771" s="1258"/>
      <c r="U771" s="1258"/>
      <c r="V771" s="1258"/>
      <c r="W771" s="1258"/>
      <c r="X771" s="1258"/>
      <c r="Y771" s="1258"/>
      <c r="Z771" s="1258"/>
      <c r="AA771" s="1258"/>
      <c r="AB771" s="1258"/>
      <c r="AC771" s="1258"/>
    </row>
    <row r="772" hidden="1">
      <c r="A772" s="1258"/>
      <c r="B772" s="1258"/>
      <c r="C772" s="1258"/>
      <c r="D772" s="1258"/>
      <c r="E772" s="1258"/>
      <c r="F772" s="1258"/>
      <c r="G772" s="1258"/>
      <c r="H772" s="1258"/>
      <c r="I772" s="1258"/>
      <c r="J772" s="1258"/>
      <c r="K772" s="1258"/>
      <c r="L772" s="1258"/>
      <c r="M772" s="1258"/>
      <c r="N772" s="1258"/>
      <c r="O772" s="1258"/>
      <c r="P772" s="1258"/>
      <c r="Q772" s="1258"/>
      <c r="R772" s="1258"/>
      <c r="S772" s="1258"/>
      <c r="T772" s="1258"/>
      <c r="U772" s="1258"/>
      <c r="V772" s="1258"/>
      <c r="W772" s="1258"/>
      <c r="X772" s="1258"/>
      <c r="Y772" s="1258"/>
      <c r="Z772" s="1258"/>
      <c r="AA772" s="1258"/>
      <c r="AB772" s="1258"/>
      <c r="AC772" s="1258"/>
    </row>
    <row r="773" hidden="1">
      <c r="A773" s="1258"/>
      <c r="B773" s="1258"/>
      <c r="C773" s="1258"/>
      <c r="D773" s="1258"/>
      <c r="E773" s="1258"/>
      <c r="F773" s="1258"/>
      <c r="G773" s="1258"/>
      <c r="H773" s="1258"/>
      <c r="I773" s="1258"/>
      <c r="J773" s="1258"/>
      <c r="K773" s="1258"/>
      <c r="L773" s="1258"/>
      <c r="M773" s="1258"/>
      <c r="N773" s="1258"/>
      <c r="O773" s="1258"/>
      <c r="P773" s="1258"/>
      <c r="Q773" s="1258"/>
      <c r="R773" s="1258"/>
      <c r="S773" s="1258"/>
      <c r="T773" s="1258"/>
      <c r="U773" s="1258"/>
      <c r="V773" s="1258"/>
      <c r="W773" s="1258"/>
      <c r="X773" s="1258"/>
      <c r="Y773" s="1258"/>
      <c r="Z773" s="1258"/>
      <c r="AA773" s="1258"/>
      <c r="AB773" s="1258"/>
      <c r="AC773" s="1258"/>
    </row>
    <row r="774" hidden="1">
      <c r="A774" s="1258"/>
      <c r="B774" s="1258"/>
      <c r="C774" s="1258"/>
      <c r="D774" s="1258"/>
      <c r="E774" s="1258"/>
      <c r="F774" s="1258"/>
      <c r="G774" s="1258"/>
      <c r="H774" s="1258"/>
      <c r="I774" s="1258"/>
      <c r="J774" s="1258"/>
      <c r="K774" s="1258"/>
      <c r="L774" s="1258"/>
      <c r="M774" s="1258"/>
      <c r="N774" s="1258"/>
      <c r="O774" s="1258"/>
      <c r="P774" s="1258"/>
      <c r="Q774" s="1258"/>
      <c r="R774" s="1258"/>
      <c r="S774" s="1258"/>
      <c r="T774" s="1258"/>
      <c r="U774" s="1258"/>
      <c r="V774" s="1258"/>
      <c r="W774" s="1258"/>
      <c r="X774" s="1258"/>
      <c r="Y774" s="1258"/>
      <c r="Z774" s="1258"/>
      <c r="AA774" s="1258"/>
      <c r="AB774" s="1258"/>
      <c r="AC774" s="1258"/>
    </row>
    <row r="775" hidden="1">
      <c r="A775" s="1258"/>
      <c r="B775" s="1258"/>
      <c r="C775" s="1258"/>
      <c r="D775" s="1258"/>
      <c r="E775" s="1258"/>
      <c r="F775" s="1258"/>
      <c r="G775" s="1258"/>
      <c r="H775" s="1258"/>
      <c r="I775" s="1258"/>
      <c r="J775" s="1258"/>
      <c r="K775" s="1258"/>
      <c r="L775" s="1258"/>
      <c r="M775" s="1258"/>
      <c r="N775" s="1258"/>
      <c r="O775" s="1258"/>
      <c r="P775" s="1258"/>
      <c r="Q775" s="1258"/>
      <c r="R775" s="1258"/>
      <c r="S775" s="1258"/>
      <c r="T775" s="1258"/>
      <c r="U775" s="1258"/>
      <c r="V775" s="1258"/>
      <c r="W775" s="1258"/>
      <c r="X775" s="1258"/>
      <c r="Y775" s="1258"/>
      <c r="Z775" s="1258"/>
      <c r="AA775" s="1258"/>
      <c r="AB775" s="1258"/>
      <c r="AC775" s="1258"/>
    </row>
    <row r="776" hidden="1">
      <c r="A776" s="1258"/>
      <c r="B776" s="1258"/>
      <c r="C776" s="1258"/>
      <c r="D776" s="1258"/>
      <c r="E776" s="1258"/>
      <c r="F776" s="1258"/>
      <c r="G776" s="1258"/>
      <c r="H776" s="1258"/>
      <c r="I776" s="1258"/>
      <c r="J776" s="1258"/>
      <c r="K776" s="1258"/>
      <c r="L776" s="1258"/>
      <c r="M776" s="1258"/>
      <c r="N776" s="1258"/>
      <c r="O776" s="1258"/>
      <c r="P776" s="1258"/>
      <c r="Q776" s="1258"/>
      <c r="R776" s="1258"/>
      <c r="S776" s="1258"/>
      <c r="T776" s="1258"/>
      <c r="U776" s="1258"/>
      <c r="V776" s="1258"/>
      <c r="W776" s="1258"/>
      <c r="X776" s="1258"/>
      <c r="Y776" s="1258"/>
      <c r="Z776" s="1258"/>
      <c r="AA776" s="1258"/>
      <c r="AB776" s="1258"/>
      <c r="AC776" s="1258"/>
    </row>
    <row r="777" hidden="1">
      <c r="A777" s="1258"/>
      <c r="B777" s="1258"/>
      <c r="C777" s="1258"/>
      <c r="D777" s="1258"/>
      <c r="E777" s="1258"/>
      <c r="F777" s="1258"/>
      <c r="G777" s="1258"/>
      <c r="H777" s="1258"/>
      <c r="I777" s="1258"/>
      <c r="J777" s="1258"/>
      <c r="K777" s="1258"/>
      <c r="L777" s="1258"/>
      <c r="M777" s="1258"/>
      <c r="N777" s="1258"/>
      <c r="O777" s="1258"/>
      <c r="P777" s="1258"/>
      <c r="Q777" s="1258"/>
      <c r="R777" s="1258"/>
      <c r="S777" s="1258"/>
      <c r="T777" s="1258"/>
      <c r="U777" s="1258"/>
      <c r="V777" s="1258"/>
      <c r="W777" s="1258"/>
      <c r="X777" s="1258"/>
      <c r="Y777" s="1258"/>
      <c r="Z777" s="1258"/>
      <c r="AA777" s="1258"/>
      <c r="AB777" s="1258"/>
      <c r="AC777" s="1258"/>
    </row>
    <row r="778" hidden="1">
      <c r="A778" s="1258"/>
      <c r="B778" s="1258"/>
      <c r="C778" s="1258"/>
      <c r="D778" s="1258"/>
      <c r="E778" s="1258"/>
      <c r="F778" s="1258"/>
      <c r="G778" s="1258"/>
      <c r="H778" s="1258"/>
      <c r="I778" s="1258"/>
      <c r="J778" s="1258"/>
      <c r="K778" s="1258"/>
      <c r="L778" s="1258"/>
      <c r="M778" s="1258"/>
      <c r="N778" s="1258"/>
      <c r="O778" s="1258"/>
      <c r="P778" s="1258"/>
      <c r="Q778" s="1258"/>
      <c r="R778" s="1258"/>
      <c r="S778" s="1258"/>
      <c r="T778" s="1258"/>
      <c r="U778" s="1258"/>
      <c r="V778" s="1258"/>
      <c r="W778" s="1258"/>
      <c r="X778" s="1258"/>
      <c r="Y778" s="1258"/>
      <c r="Z778" s="1258"/>
      <c r="AA778" s="1258"/>
      <c r="AB778" s="1258"/>
      <c r="AC778" s="1258"/>
    </row>
    <row r="779" hidden="1">
      <c r="A779" s="1258"/>
      <c r="B779" s="1258"/>
      <c r="C779" s="1258"/>
      <c r="D779" s="1258"/>
      <c r="E779" s="1258"/>
      <c r="F779" s="1258"/>
      <c r="G779" s="1258"/>
      <c r="H779" s="1258"/>
      <c r="I779" s="1258"/>
      <c r="J779" s="1258"/>
      <c r="K779" s="1258"/>
      <c r="L779" s="1258"/>
      <c r="M779" s="1258"/>
      <c r="N779" s="1258"/>
      <c r="O779" s="1258"/>
      <c r="P779" s="1258"/>
      <c r="Q779" s="1258"/>
      <c r="R779" s="1258"/>
      <c r="S779" s="1258"/>
      <c r="T779" s="1258"/>
      <c r="U779" s="1258"/>
      <c r="V779" s="1258"/>
      <c r="W779" s="1258"/>
      <c r="X779" s="1258"/>
      <c r="Y779" s="1258"/>
      <c r="Z779" s="1258"/>
      <c r="AA779" s="1258"/>
      <c r="AB779" s="1258"/>
      <c r="AC779" s="1258"/>
    </row>
    <row r="780" hidden="1">
      <c r="A780" s="1258"/>
      <c r="B780" s="1258"/>
      <c r="C780" s="1258"/>
      <c r="D780" s="1258"/>
      <c r="E780" s="1258"/>
      <c r="F780" s="1258"/>
      <c r="G780" s="1258"/>
      <c r="H780" s="1258"/>
      <c r="I780" s="1258"/>
      <c r="J780" s="1258"/>
      <c r="K780" s="1258"/>
      <c r="L780" s="1258"/>
      <c r="M780" s="1258"/>
      <c r="N780" s="1258"/>
      <c r="O780" s="1258"/>
      <c r="P780" s="1258"/>
      <c r="Q780" s="1258"/>
      <c r="R780" s="1258"/>
      <c r="S780" s="1258"/>
      <c r="T780" s="1258"/>
      <c r="U780" s="1258"/>
      <c r="V780" s="1258"/>
      <c r="W780" s="1258"/>
      <c r="X780" s="1258"/>
      <c r="Y780" s="1258"/>
      <c r="Z780" s="1258"/>
      <c r="AA780" s="1258"/>
      <c r="AB780" s="1258"/>
      <c r="AC780" s="1258"/>
    </row>
    <row r="781" hidden="1">
      <c r="A781" s="1258"/>
      <c r="B781" s="1258"/>
      <c r="C781" s="1258"/>
      <c r="D781" s="1258"/>
      <c r="E781" s="1258"/>
      <c r="F781" s="1258"/>
      <c r="G781" s="1258"/>
      <c r="H781" s="1258"/>
      <c r="I781" s="1258"/>
      <c r="J781" s="1258"/>
      <c r="K781" s="1258"/>
      <c r="L781" s="1258"/>
      <c r="M781" s="1258"/>
      <c r="N781" s="1258"/>
      <c r="O781" s="1258"/>
      <c r="P781" s="1258"/>
      <c r="Q781" s="1258"/>
      <c r="R781" s="1258"/>
      <c r="S781" s="1258"/>
      <c r="T781" s="1258"/>
      <c r="U781" s="1258"/>
      <c r="V781" s="1258"/>
      <c r="W781" s="1258"/>
      <c r="X781" s="1258"/>
      <c r="Y781" s="1258"/>
      <c r="Z781" s="1258"/>
      <c r="AA781" s="1258"/>
      <c r="AB781" s="1258"/>
      <c r="AC781" s="1258"/>
    </row>
    <row r="782" hidden="1">
      <c r="A782" s="1258"/>
      <c r="B782" s="1258"/>
      <c r="C782" s="1258"/>
      <c r="D782" s="1258"/>
      <c r="E782" s="1258"/>
      <c r="F782" s="1258"/>
      <c r="G782" s="1258"/>
      <c r="H782" s="1258"/>
      <c r="I782" s="1258"/>
      <c r="J782" s="1258"/>
      <c r="K782" s="1258"/>
      <c r="L782" s="1258"/>
      <c r="M782" s="1258"/>
      <c r="N782" s="1258"/>
      <c r="O782" s="1258"/>
      <c r="P782" s="1258"/>
      <c r="Q782" s="1258"/>
      <c r="R782" s="1258"/>
      <c r="S782" s="1258"/>
      <c r="T782" s="1258"/>
      <c r="U782" s="1258"/>
      <c r="V782" s="1258"/>
      <c r="W782" s="1258"/>
      <c r="X782" s="1258"/>
      <c r="Y782" s="1258"/>
      <c r="Z782" s="1258"/>
      <c r="AA782" s="1258"/>
      <c r="AB782" s="1258"/>
      <c r="AC782" s="1258"/>
    </row>
    <row r="783" hidden="1">
      <c r="A783" s="1258"/>
      <c r="B783" s="1258"/>
      <c r="C783" s="1258"/>
      <c r="D783" s="1258"/>
      <c r="E783" s="1258"/>
      <c r="F783" s="1258"/>
      <c r="G783" s="1258"/>
      <c r="H783" s="1258"/>
      <c r="I783" s="1258"/>
      <c r="J783" s="1258"/>
      <c r="K783" s="1258"/>
      <c r="L783" s="1258"/>
      <c r="M783" s="1258"/>
      <c r="N783" s="1258"/>
      <c r="O783" s="1258"/>
      <c r="P783" s="1258"/>
      <c r="Q783" s="1258"/>
      <c r="R783" s="1258"/>
      <c r="S783" s="1258"/>
      <c r="T783" s="1258"/>
      <c r="U783" s="1258"/>
      <c r="V783" s="1258"/>
      <c r="W783" s="1258"/>
      <c r="X783" s="1258"/>
      <c r="Y783" s="1258"/>
      <c r="Z783" s="1258"/>
      <c r="AA783" s="1258"/>
      <c r="AB783" s="1258"/>
      <c r="AC783" s="1258"/>
    </row>
    <row r="784" hidden="1">
      <c r="A784" s="1258"/>
      <c r="B784" s="1258"/>
      <c r="C784" s="1258"/>
      <c r="D784" s="1258"/>
      <c r="E784" s="1258"/>
      <c r="F784" s="1258"/>
      <c r="G784" s="1258"/>
      <c r="H784" s="1258"/>
      <c r="I784" s="1258"/>
      <c r="J784" s="1258"/>
      <c r="K784" s="1258"/>
      <c r="L784" s="1258"/>
      <c r="M784" s="1258"/>
      <c r="N784" s="1258"/>
      <c r="O784" s="1258"/>
      <c r="P784" s="1258"/>
      <c r="Q784" s="1258"/>
      <c r="R784" s="1258"/>
      <c r="S784" s="1258"/>
      <c r="T784" s="1258"/>
      <c r="U784" s="1258"/>
      <c r="V784" s="1258"/>
      <c r="W784" s="1258"/>
      <c r="X784" s="1258"/>
      <c r="Y784" s="1258"/>
      <c r="Z784" s="1258"/>
      <c r="AA784" s="1258"/>
      <c r="AB784" s="1258"/>
      <c r="AC784" s="1258"/>
    </row>
    <row r="785" hidden="1">
      <c r="A785" s="1258"/>
      <c r="B785" s="1258"/>
      <c r="C785" s="1258"/>
      <c r="D785" s="1258"/>
      <c r="E785" s="1258"/>
      <c r="F785" s="1258"/>
      <c r="G785" s="1258"/>
      <c r="H785" s="1258"/>
      <c r="I785" s="1258"/>
      <c r="J785" s="1258"/>
      <c r="K785" s="1258"/>
      <c r="L785" s="1258"/>
      <c r="M785" s="1258"/>
      <c r="N785" s="1258"/>
      <c r="O785" s="1258"/>
      <c r="P785" s="1258"/>
      <c r="Q785" s="1258"/>
      <c r="R785" s="1258"/>
      <c r="S785" s="1258"/>
      <c r="T785" s="1258"/>
      <c r="U785" s="1258"/>
      <c r="V785" s="1258"/>
      <c r="W785" s="1258"/>
      <c r="X785" s="1258"/>
      <c r="Y785" s="1258"/>
      <c r="Z785" s="1258"/>
      <c r="AA785" s="1258"/>
      <c r="AB785" s="1258"/>
      <c r="AC785" s="1258"/>
    </row>
    <row r="786" hidden="1">
      <c r="A786" s="1258"/>
      <c r="B786" s="1258"/>
      <c r="C786" s="1258"/>
      <c r="D786" s="1258"/>
      <c r="E786" s="1258"/>
      <c r="F786" s="1258"/>
      <c r="G786" s="1258"/>
      <c r="H786" s="1258"/>
      <c r="I786" s="1258"/>
      <c r="J786" s="1258"/>
      <c r="K786" s="1258"/>
      <c r="L786" s="1258"/>
      <c r="M786" s="1258"/>
      <c r="N786" s="1258"/>
      <c r="O786" s="1258"/>
      <c r="P786" s="1258"/>
      <c r="Q786" s="1258"/>
      <c r="R786" s="1258"/>
      <c r="S786" s="1258"/>
      <c r="T786" s="1258"/>
      <c r="U786" s="1258"/>
      <c r="V786" s="1258"/>
      <c r="W786" s="1258"/>
      <c r="X786" s="1258"/>
      <c r="Y786" s="1258"/>
      <c r="Z786" s="1258"/>
      <c r="AA786" s="1258"/>
      <c r="AB786" s="1258"/>
      <c r="AC786" s="1258"/>
    </row>
    <row r="787" hidden="1">
      <c r="A787" s="1258"/>
      <c r="B787" s="1258"/>
      <c r="C787" s="1258"/>
      <c r="D787" s="1258"/>
      <c r="E787" s="1258"/>
      <c r="F787" s="1258"/>
      <c r="G787" s="1258"/>
      <c r="H787" s="1258"/>
      <c r="I787" s="1258"/>
      <c r="J787" s="1258"/>
      <c r="K787" s="1258"/>
      <c r="L787" s="1258"/>
      <c r="M787" s="1258"/>
      <c r="N787" s="1258"/>
      <c r="O787" s="1258"/>
      <c r="P787" s="1258"/>
      <c r="Q787" s="1258"/>
      <c r="R787" s="1258"/>
      <c r="S787" s="1258"/>
      <c r="T787" s="1258"/>
      <c r="U787" s="1258"/>
      <c r="V787" s="1258"/>
      <c r="W787" s="1258"/>
      <c r="X787" s="1258"/>
      <c r="Y787" s="1258"/>
      <c r="Z787" s="1258"/>
      <c r="AA787" s="1258"/>
      <c r="AB787" s="1258"/>
      <c r="AC787" s="1258"/>
    </row>
    <row r="788" hidden="1">
      <c r="A788" s="1258"/>
      <c r="B788" s="1258"/>
      <c r="C788" s="1258"/>
      <c r="D788" s="1258"/>
      <c r="E788" s="1258"/>
      <c r="F788" s="1258"/>
      <c r="G788" s="1258"/>
      <c r="H788" s="1258"/>
      <c r="I788" s="1258"/>
      <c r="J788" s="1258"/>
      <c r="K788" s="1258"/>
      <c r="L788" s="1258"/>
      <c r="M788" s="1258"/>
      <c r="N788" s="1258"/>
      <c r="O788" s="1258"/>
      <c r="P788" s="1258"/>
      <c r="Q788" s="1258"/>
      <c r="R788" s="1258"/>
      <c r="S788" s="1258"/>
      <c r="T788" s="1258"/>
      <c r="U788" s="1258"/>
      <c r="V788" s="1258"/>
      <c r="W788" s="1258"/>
      <c r="X788" s="1258"/>
      <c r="Y788" s="1258"/>
      <c r="Z788" s="1258"/>
      <c r="AA788" s="1258"/>
      <c r="AB788" s="1258"/>
      <c r="AC788" s="1258"/>
    </row>
    <row r="789" hidden="1">
      <c r="A789" s="1258"/>
      <c r="B789" s="1258"/>
      <c r="C789" s="1258"/>
      <c r="D789" s="1258"/>
      <c r="E789" s="1258"/>
      <c r="F789" s="1258"/>
      <c r="G789" s="1258"/>
      <c r="H789" s="1258"/>
      <c r="I789" s="1258"/>
      <c r="J789" s="1258"/>
      <c r="K789" s="1258"/>
      <c r="L789" s="1258"/>
      <c r="M789" s="1258"/>
      <c r="N789" s="1258"/>
      <c r="O789" s="1258"/>
      <c r="P789" s="1258"/>
      <c r="Q789" s="1258"/>
      <c r="R789" s="1258"/>
      <c r="S789" s="1258"/>
      <c r="T789" s="1258"/>
      <c r="U789" s="1258"/>
      <c r="V789" s="1258"/>
      <c r="W789" s="1258"/>
      <c r="X789" s="1258"/>
      <c r="Y789" s="1258"/>
      <c r="Z789" s="1258"/>
      <c r="AA789" s="1258"/>
      <c r="AB789" s="1258"/>
      <c r="AC789" s="1258"/>
    </row>
    <row r="790" hidden="1">
      <c r="A790" s="1258"/>
      <c r="B790" s="1258"/>
      <c r="C790" s="1258"/>
      <c r="D790" s="1258"/>
      <c r="E790" s="1258"/>
      <c r="F790" s="1258"/>
      <c r="G790" s="1258"/>
      <c r="H790" s="1258"/>
      <c r="I790" s="1258"/>
      <c r="J790" s="1258"/>
      <c r="K790" s="1258"/>
      <c r="L790" s="1258"/>
      <c r="M790" s="1258"/>
      <c r="N790" s="1258"/>
      <c r="O790" s="1258"/>
      <c r="P790" s="1258"/>
      <c r="Q790" s="1258"/>
      <c r="R790" s="1258"/>
      <c r="S790" s="1258"/>
      <c r="T790" s="1258"/>
      <c r="U790" s="1258"/>
      <c r="V790" s="1258"/>
      <c r="W790" s="1258"/>
      <c r="X790" s="1258"/>
      <c r="Y790" s="1258"/>
      <c r="Z790" s="1258"/>
      <c r="AA790" s="1258"/>
      <c r="AB790" s="1258"/>
      <c r="AC790" s="1258"/>
    </row>
    <row r="791" hidden="1">
      <c r="A791" s="1258"/>
      <c r="B791" s="1258"/>
      <c r="C791" s="1258"/>
      <c r="D791" s="1258"/>
      <c r="E791" s="1258"/>
      <c r="F791" s="1258"/>
      <c r="G791" s="1258"/>
      <c r="H791" s="1258"/>
      <c r="I791" s="1258"/>
      <c r="J791" s="1258"/>
      <c r="K791" s="1258"/>
      <c r="L791" s="1258"/>
      <c r="M791" s="1258"/>
      <c r="N791" s="1258"/>
      <c r="O791" s="1258"/>
      <c r="P791" s="1258"/>
      <c r="Q791" s="1258"/>
      <c r="R791" s="1258"/>
      <c r="S791" s="1258"/>
      <c r="T791" s="1258"/>
      <c r="U791" s="1258"/>
      <c r="V791" s="1258"/>
      <c r="W791" s="1258"/>
      <c r="X791" s="1258"/>
      <c r="Y791" s="1258"/>
      <c r="Z791" s="1258"/>
      <c r="AA791" s="1258"/>
      <c r="AB791" s="1258"/>
      <c r="AC791" s="1258"/>
    </row>
    <row r="792" hidden="1">
      <c r="A792" s="1258"/>
      <c r="B792" s="1258"/>
      <c r="C792" s="1258"/>
      <c r="D792" s="1258"/>
      <c r="E792" s="1258"/>
      <c r="F792" s="1258"/>
      <c r="G792" s="1258"/>
      <c r="H792" s="1258"/>
      <c r="I792" s="1258"/>
      <c r="J792" s="1258"/>
      <c r="K792" s="1258"/>
      <c r="L792" s="1258"/>
      <c r="M792" s="1258"/>
      <c r="N792" s="1258"/>
      <c r="O792" s="1258"/>
      <c r="P792" s="1258"/>
      <c r="Q792" s="1258"/>
      <c r="R792" s="1258"/>
      <c r="S792" s="1258"/>
      <c r="T792" s="1258"/>
      <c r="U792" s="1258"/>
      <c r="V792" s="1258"/>
      <c r="W792" s="1258"/>
      <c r="X792" s="1258"/>
      <c r="Y792" s="1258"/>
      <c r="Z792" s="1258"/>
      <c r="AA792" s="1258"/>
      <c r="AB792" s="1258"/>
      <c r="AC792" s="1258"/>
    </row>
    <row r="793" hidden="1">
      <c r="A793" s="1258"/>
      <c r="B793" s="1258"/>
      <c r="C793" s="1258"/>
      <c r="D793" s="1258"/>
      <c r="E793" s="1258"/>
      <c r="F793" s="1258"/>
      <c r="G793" s="1258"/>
      <c r="H793" s="1258"/>
      <c r="I793" s="1258"/>
      <c r="J793" s="1258"/>
      <c r="K793" s="1258"/>
      <c r="L793" s="1258"/>
      <c r="M793" s="1258"/>
      <c r="N793" s="1258"/>
      <c r="O793" s="1258"/>
      <c r="P793" s="1258"/>
      <c r="Q793" s="1258"/>
      <c r="R793" s="1258"/>
      <c r="S793" s="1258"/>
      <c r="T793" s="1258"/>
      <c r="U793" s="1258"/>
      <c r="V793" s="1258"/>
      <c r="W793" s="1258"/>
      <c r="X793" s="1258"/>
      <c r="Y793" s="1258"/>
      <c r="Z793" s="1258"/>
      <c r="AA793" s="1258"/>
      <c r="AB793" s="1258"/>
      <c r="AC793" s="1258"/>
    </row>
    <row r="794" hidden="1">
      <c r="A794" s="1258"/>
      <c r="B794" s="1258"/>
      <c r="C794" s="1258"/>
      <c r="D794" s="1258"/>
      <c r="E794" s="1258"/>
      <c r="F794" s="1258"/>
      <c r="G794" s="1258"/>
      <c r="H794" s="1258"/>
      <c r="I794" s="1258"/>
      <c r="J794" s="1258"/>
      <c r="K794" s="1258"/>
      <c r="L794" s="1258"/>
      <c r="M794" s="1258"/>
      <c r="N794" s="1258"/>
      <c r="O794" s="1258"/>
      <c r="P794" s="1258"/>
      <c r="Q794" s="1258"/>
      <c r="R794" s="1258"/>
      <c r="S794" s="1258"/>
      <c r="T794" s="1258"/>
      <c r="U794" s="1258"/>
      <c r="V794" s="1258"/>
      <c r="W794" s="1258"/>
      <c r="X794" s="1258"/>
      <c r="Y794" s="1258"/>
      <c r="Z794" s="1258"/>
      <c r="AA794" s="1258"/>
      <c r="AB794" s="1258"/>
      <c r="AC794" s="1258"/>
    </row>
    <row r="795" hidden="1">
      <c r="A795" s="1258"/>
      <c r="B795" s="1258"/>
      <c r="C795" s="1258"/>
      <c r="D795" s="1258"/>
      <c r="E795" s="1258"/>
      <c r="F795" s="1258"/>
      <c r="G795" s="1258"/>
      <c r="H795" s="1258"/>
      <c r="I795" s="1258"/>
      <c r="J795" s="1258"/>
      <c r="K795" s="1258"/>
      <c r="L795" s="1258"/>
      <c r="M795" s="1258"/>
      <c r="N795" s="1258"/>
      <c r="O795" s="1258"/>
      <c r="P795" s="1258"/>
      <c r="Q795" s="1258"/>
      <c r="R795" s="1258"/>
      <c r="S795" s="1258"/>
      <c r="T795" s="1258"/>
      <c r="U795" s="1258"/>
      <c r="V795" s="1258"/>
      <c r="W795" s="1258"/>
      <c r="X795" s="1258"/>
      <c r="Y795" s="1258"/>
      <c r="Z795" s="1258"/>
      <c r="AA795" s="1258"/>
      <c r="AB795" s="1258"/>
      <c r="AC795" s="1258"/>
    </row>
    <row r="796" hidden="1">
      <c r="A796" s="1258"/>
      <c r="B796" s="1258"/>
      <c r="C796" s="1258"/>
      <c r="D796" s="1258"/>
      <c r="E796" s="1258"/>
      <c r="F796" s="1258"/>
      <c r="G796" s="1258"/>
      <c r="H796" s="1258"/>
      <c r="I796" s="1258"/>
      <c r="J796" s="1258"/>
      <c r="K796" s="1258"/>
      <c r="L796" s="1258"/>
      <c r="M796" s="1258"/>
      <c r="N796" s="1258"/>
      <c r="O796" s="1258"/>
      <c r="P796" s="1258"/>
      <c r="Q796" s="1258"/>
      <c r="R796" s="1258"/>
      <c r="S796" s="1258"/>
      <c r="T796" s="1258"/>
      <c r="U796" s="1258"/>
      <c r="V796" s="1258"/>
      <c r="W796" s="1258"/>
      <c r="X796" s="1258"/>
      <c r="Y796" s="1258"/>
      <c r="Z796" s="1258"/>
      <c r="AA796" s="1258"/>
      <c r="AB796" s="1258"/>
      <c r="AC796" s="1258"/>
    </row>
    <row r="797" hidden="1">
      <c r="A797" s="1258"/>
      <c r="B797" s="1258"/>
      <c r="C797" s="1258"/>
      <c r="D797" s="1258"/>
      <c r="E797" s="1258"/>
      <c r="F797" s="1258"/>
      <c r="G797" s="1258"/>
      <c r="H797" s="1258"/>
      <c r="I797" s="1258"/>
      <c r="J797" s="1258"/>
      <c r="K797" s="1258"/>
      <c r="L797" s="1258"/>
      <c r="M797" s="1258"/>
      <c r="N797" s="1258"/>
      <c r="O797" s="1258"/>
      <c r="P797" s="1258"/>
      <c r="Q797" s="1258"/>
      <c r="R797" s="1258"/>
      <c r="S797" s="1258"/>
      <c r="T797" s="1258"/>
      <c r="U797" s="1258"/>
      <c r="V797" s="1258"/>
      <c r="W797" s="1258"/>
      <c r="X797" s="1258"/>
      <c r="Y797" s="1258"/>
      <c r="Z797" s="1258"/>
      <c r="AA797" s="1258"/>
      <c r="AB797" s="1258"/>
      <c r="AC797" s="1258"/>
    </row>
    <row r="798" hidden="1">
      <c r="A798" s="1258"/>
      <c r="B798" s="1258"/>
      <c r="C798" s="1258"/>
      <c r="D798" s="1258"/>
      <c r="E798" s="1258"/>
      <c r="F798" s="1258"/>
      <c r="G798" s="1258"/>
      <c r="H798" s="1258"/>
      <c r="I798" s="1258"/>
      <c r="J798" s="1258"/>
      <c r="K798" s="1258"/>
      <c r="L798" s="1258"/>
      <c r="M798" s="1258"/>
      <c r="N798" s="1258"/>
      <c r="O798" s="1258"/>
      <c r="P798" s="1258"/>
      <c r="Q798" s="1258"/>
      <c r="R798" s="1258"/>
      <c r="S798" s="1258"/>
      <c r="T798" s="1258"/>
      <c r="U798" s="1258"/>
      <c r="V798" s="1258"/>
      <c r="W798" s="1258"/>
      <c r="X798" s="1258"/>
      <c r="Y798" s="1258"/>
      <c r="Z798" s="1258"/>
      <c r="AA798" s="1258"/>
      <c r="AB798" s="1258"/>
      <c r="AC798" s="1258"/>
    </row>
    <row r="799" hidden="1">
      <c r="A799" s="1258"/>
      <c r="B799" s="1258"/>
      <c r="C799" s="1258"/>
      <c r="D799" s="1258"/>
      <c r="E799" s="1258"/>
      <c r="F799" s="1258"/>
      <c r="G799" s="1258"/>
      <c r="H799" s="1258"/>
      <c r="I799" s="1258"/>
      <c r="J799" s="1258"/>
      <c r="K799" s="1258"/>
      <c r="L799" s="1258"/>
      <c r="M799" s="1258"/>
      <c r="N799" s="1258"/>
      <c r="O799" s="1258"/>
      <c r="P799" s="1258"/>
      <c r="Q799" s="1258"/>
      <c r="R799" s="1258"/>
      <c r="S799" s="1258"/>
      <c r="T799" s="1258"/>
      <c r="U799" s="1258"/>
      <c r="V799" s="1258"/>
      <c r="W799" s="1258"/>
      <c r="X799" s="1258"/>
      <c r="Y799" s="1258"/>
      <c r="Z799" s="1258"/>
      <c r="AA799" s="1258"/>
      <c r="AB799" s="1258"/>
      <c r="AC799" s="1258"/>
    </row>
    <row r="800" hidden="1">
      <c r="A800" s="1258"/>
      <c r="B800" s="1258"/>
      <c r="C800" s="1258"/>
      <c r="D800" s="1258"/>
      <c r="E800" s="1258"/>
      <c r="F800" s="1258"/>
      <c r="G800" s="1258"/>
      <c r="H800" s="1258"/>
      <c r="I800" s="1258"/>
      <c r="J800" s="1258"/>
      <c r="K800" s="1258"/>
      <c r="L800" s="1258"/>
      <c r="M800" s="1258"/>
      <c r="N800" s="1258"/>
      <c r="O800" s="1258"/>
      <c r="P800" s="1258"/>
      <c r="Q800" s="1258"/>
      <c r="R800" s="1258"/>
      <c r="S800" s="1258"/>
      <c r="T800" s="1258"/>
      <c r="U800" s="1258"/>
      <c r="V800" s="1258"/>
      <c r="W800" s="1258"/>
      <c r="X800" s="1258"/>
      <c r="Y800" s="1258"/>
      <c r="Z800" s="1258"/>
      <c r="AA800" s="1258"/>
      <c r="AB800" s="1258"/>
      <c r="AC800" s="1258"/>
    </row>
    <row r="801" hidden="1">
      <c r="A801" s="1258"/>
      <c r="B801" s="1258"/>
      <c r="C801" s="1258"/>
      <c r="D801" s="1258"/>
      <c r="E801" s="1258"/>
      <c r="F801" s="1258"/>
      <c r="G801" s="1258"/>
      <c r="H801" s="1258"/>
      <c r="I801" s="1258"/>
      <c r="J801" s="1258"/>
      <c r="K801" s="1258"/>
      <c r="L801" s="1258"/>
      <c r="M801" s="1258"/>
      <c r="N801" s="1258"/>
      <c r="O801" s="1258"/>
      <c r="P801" s="1258"/>
      <c r="Q801" s="1258"/>
      <c r="R801" s="1258"/>
      <c r="S801" s="1258"/>
      <c r="T801" s="1258"/>
      <c r="U801" s="1258"/>
      <c r="V801" s="1258"/>
      <c r="W801" s="1258"/>
      <c r="X801" s="1258"/>
      <c r="Y801" s="1258"/>
      <c r="Z801" s="1258"/>
      <c r="AA801" s="1258"/>
      <c r="AB801" s="1258"/>
      <c r="AC801" s="1258"/>
    </row>
    <row r="802" hidden="1">
      <c r="A802" s="1258"/>
      <c r="B802" s="1258"/>
      <c r="C802" s="1258"/>
      <c r="D802" s="1258"/>
      <c r="E802" s="1258"/>
      <c r="F802" s="1258"/>
      <c r="G802" s="1258"/>
      <c r="H802" s="1258"/>
      <c r="I802" s="1258"/>
      <c r="J802" s="1258"/>
      <c r="K802" s="1258"/>
      <c r="L802" s="1258"/>
      <c r="M802" s="1258"/>
      <c r="N802" s="1258"/>
      <c r="O802" s="1258"/>
      <c r="P802" s="1258"/>
      <c r="Q802" s="1258"/>
      <c r="R802" s="1258"/>
      <c r="S802" s="1258"/>
      <c r="T802" s="1258"/>
      <c r="U802" s="1258"/>
      <c r="V802" s="1258"/>
      <c r="W802" s="1258"/>
      <c r="X802" s="1258"/>
      <c r="Y802" s="1258"/>
      <c r="Z802" s="1258"/>
      <c r="AA802" s="1258"/>
      <c r="AB802" s="1258"/>
      <c r="AC802" s="1258"/>
    </row>
    <row r="803" hidden="1">
      <c r="A803" s="1258"/>
      <c r="B803" s="1258"/>
      <c r="C803" s="1258"/>
      <c r="D803" s="1258"/>
      <c r="E803" s="1258"/>
      <c r="F803" s="1258"/>
      <c r="G803" s="1258"/>
      <c r="H803" s="1258"/>
      <c r="I803" s="1258"/>
      <c r="J803" s="1258"/>
      <c r="K803" s="1258"/>
      <c r="L803" s="1258"/>
      <c r="M803" s="1258"/>
      <c r="N803" s="1258"/>
      <c r="O803" s="1258"/>
      <c r="P803" s="1258"/>
      <c r="Q803" s="1258"/>
      <c r="R803" s="1258"/>
      <c r="S803" s="1258"/>
      <c r="T803" s="1258"/>
      <c r="U803" s="1258"/>
      <c r="V803" s="1258"/>
      <c r="W803" s="1258"/>
      <c r="X803" s="1258"/>
      <c r="Y803" s="1258"/>
      <c r="Z803" s="1258"/>
      <c r="AA803" s="1258"/>
      <c r="AB803" s="1258"/>
      <c r="AC803" s="1258"/>
    </row>
    <row r="804" hidden="1">
      <c r="A804" s="1258"/>
      <c r="B804" s="1258"/>
      <c r="C804" s="1258"/>
      <c r="D804" s="1258"/>
      <c r="E804" s="1258"/>
      <c r="F804" s="1258"/>
      <c r="G804" s="1258"/>
      <c r="H804" s="1258"/>
      <c r="I804" s="1258"/>
      <c r="J804" s="1258"/>
      <c r="K804" s="1258"/>
      <c r="L804" s="1258"/>
      <c r="M804" s="1258"/>
      <c r="N804" s="1258"/>
      <c r="O804" s="1258"/>
      <c r="P804" s="1258"/>
      <c r="Q804" s="1258"/>
      <c r="R804" s="1258"/>
      <c r="S804" s="1258"/>
      <c r="T804" s="1258"/>
      <c r="U804" s="1258"/>
      <c r="V804" s="1258"/>
      <c r="W804" s="1258"/>
      <c r="X804" s="1258"/>
      <c r="Y804" s="1258"/>
      <c r="Z804" s="1258"/>
      <c r="AA804" s="1258"/>
      <c r="AB804" s="1258"/>
      <c r="AC804" s="1258"/>
    </row>
    <row r="805" hidden="1">
      <c r="A805" s="1258"/>
      <c r="B805" s="1258"/>
      <c r="C805" s="1258"/>
      <c r="D805" s="1258"/>
      <c r="E805" s="1258"/>
      <c r="F805" s="1258"/>
      <c r="G805" s="1258"/>
      <c r="H805" s="1258"/>
      <c r="I805" s="1258"/>
      <c r="J805" s="1258"/>
      <c r="K805" s="1258"/>
      <c r="L805" s="1258"/>
      <c r="M805" s="1258"/>
      <c r="N805" s="1258"/>
      <c r="O805" s="1258"/>
      <c r="P805" s="1258"/>
      <c r="Q805" s="1258"/>
      <c r="R805" s="1258"/>
      <c r="S805" s="1258"/>
      <c r="T805" s="1258"/>
      <c r="U805" s="1258"/>
      <c r="V805" s="1258"/>
      <c r="W805" s="1258"/>
      <c r="X805" s="1258"/>
      <c r="Y805" s="1258"/>
      <c r="Z805" s="1258"/>
      <c r="AA805" s="1258"/>
      <c r="AB805" s="1258"/>
      <c r="AC805" s="1258"/>
    </row>
    <row r="806" hidden="1">
      <c r="A806" s="1258"/>
      <c r="B806" s="1258"/>
      <c r="C806" s="1258"/>
      <c r="D806" s="1258"/>
      <c r="E806" s="1258"/>
      <c r="F806" s="1258"/>
      <c r="G806" s="1258"/>
      <c r="H806" s="1258"/>
      <c r="I806" s="1258"/>
      <c r="J806" s="1258"/>
      <c r="K806" s="1258"/>
      <c r="L806" s="1258"/>
      <c r="M806" s="1258"/>
      <c r="N806" s="1258"/>
      <c r="O806" s="1258"/>
      <c r="P806" s="1258"/>
      <c r="Q806" s="1258"/>
      <c r="R806" s="1258"/>
      <c r="S806" s="1258"/>
      <c r="T806" s="1258"/>
      <c r="U806" s="1258"/>
      <c r="V806" s="1258"/>
      <c r="W806" s="1258"/>
      <c r="X806" s="1258"/>
      <c r="Y806" s="1258"/>
      <c r="Z806" s="1258"/>
      <c r="AA806" s="1258"/>
      <c r="AB806" s="1258"/>
      <c r="AC806" s="1258"/>
    </row>
    <row r="807" hidden="1">
      <c r="A807" s="1258"/>
      <c r="B807" s="1258"/>
      <c r="C807" s="1258"/>
      <c r="D807" s="1258"/>
      <c r="E807" s="1258"/>
      <c r="F807" s="1258"/>
      <c r="G807" s="1258"/>
      <c r="H807" s="1258"/>
      <c r="I807" s="1258"/>
      <c r="J807" s="1258"/>
      <c r="K807" s="1258"/>
      <c r="L807" s="1258"/>
      <c r="M807" s="1258"/>
      <c r="N807" s="1258"/>
      <c r="O807" s="1258"/>
      <c r="P807" s="1258"/>
      <c r="Q807" s="1258"/>
      <c r="R807" s="1258"/>
      <c r="S807" s="1258"/>
      <c r="T807" s="1258"/>
      <c r="U807" s="1258"/>
      <c r="V807" s="1258"/>
      <c r="W807" s="1258"/>
      <c r="X807" s="1258"/>
      <c r="Y807" s="1258"/>
      <c r="Z807" s="1258"/>
      <c r="AA807" s="1258"/>
      <c r="AB807" s="1258"/>
      <c r="AC807" s="1258"/>
    </row>
    <row r="808" hidden="1">
      <c r="A808" s="1258"/>
      <c r="B808" s="1258"/>
      <c r="C808" s="1258"/>
      <c r="D808" s="1258"/>
      <c r="E808" s="1258"/>
      <c r="F808" s="1258"/>
      <c r="G808" s="1258"/>
      <c r="H808" s="1258"/>
      <c r="I808" s="1258"/>
      <c r="J808" s="1258"/>
      <c r="K808" s="1258"/>
      <c r="L808" s="1258"/>
      <c r="M808" s="1258"/>
      <c r="N808" s="1258"/>
      <c r="O808" s="1258"/>
      <c r="P808" s="1258"/>
      <c r="Q808" s="1258"/>
      <c r="R808" s="1258"/>
      <c r="S808" s="1258"/>
      <c r="T808" s="1258"/>
      <c r="U808" s="1258"/>
      <c r="V808" s="1258"/>
      <c r="W808" s="1258"/>
      <c r="X808" s="1258"/>
      <c r="Y808" s="1258"/>
      <c r="Z808" s="1258"/>
      <c r="AA808" s="1258"/>
      <c r="AB808" s="1258"/>
      <c r="AC808" s="1258"/>
    </row>
    <row r="809" hidden="1">
      <c r="A809" s="1258"/>
      <c r="B809" s="1258"/>
      <c r="C809" s="1258"/>
      <c r="D809" s="1258"/>
      <c r="E809" s="1258"/>
      <c r="F809" s="1258"/>
      <c r="G809" s="1258"/>
      <c r="H809" s="1258"/>
      <c r="I809" s="1258"/>
      <c r="J809" s="1258"/>
      <c r="K809" s="1258"/>
      <c r="L809" s="1258"/>
      <c r="M809" s="1258"/>
      <c r="N809" s="1258"/>
      <c r="O809" s="1258"/>
      <c r="P809" s="1258"/>
      <c r="Q809" s="1258"/>
      <c r="R809" s="1258"/>
      <c r="S809" s="1258"/>
      <c r="T809" s="1258"/>
      <c r="U809" s="1258"/>
      <c r="V809" s="1258"/>
      <c r="W809" s="1258"/>
      <c r="X809" s="1258"/>
      <c r="Y809" s="1258"/>
      <c r="Z809" s="1258"/>
      <c r="AA809" s="1258"/>
      <c r="AB809" s="1258"/>
      <c r="AC809" s="1258"/>
    </row>
    <row r="810" hidden="1">
      <c r="A810" s="1258"/>
      <c r="B810" s="1258"/>
      <c r="C810" s="1258"/>
      <c r="D810" s="1258"/>
      <c r="E810" s="1258"/>
      <c r="F810" s="1258"/>
      <c r="G810" s="1258"/>
      <c r="H810" s="1258"/>
      <c r="I810" s="1258"/>
      <c r="J810" s="1258"/>
      <c r="K810" s="1258"/>
      <c r="L810" s="1258"/>
      <c r="M810" s="1258"/>
      <c r="N810" s="1258"/>
      <c r="O810" s="1258"/>
      <c r="P810" s="1258"/>
      <c r="Q810" s="1258"/>
      <c r="R810" s="1258"/>
      <c r="S810" s="1258"/>
      <c r="T810" s="1258"/>
      <c r="U810" s="1258"/>
      <c r="V810" s="1258"/>
      <c r="W810" s="1258"/>
      <c r="X810" s="1258"/>
      <c r="Y810" s="1258"/>
      <c r="Z810" s="1258"/>
      <c r="AA810" s="1258"/>
      <c r="AB810" s="1258"/>
      <c r="AC810" s="1258"/>
    </row>
    <row r="811" hidden="1">
      <c r="A811" s="1258"/>
      <c r="B811" s="1258"/>
      <c r="C811" s="1258"/>
      <c r="D811" s="1258"/>
      <c r="E811" s="1258"/>
      <c r="F811" s="1258"/>
      <c r="G811" s="1258"/>
      <c r="H811" s="1258"/>
      <c r="I811" s="1258"/>
      <c r="J811" s="1258"/>
      <c r="K811" s="1258"/>
      <c r="L811" s="1258"/>
      <c r="M811" s="1258"/>
      <c r="N811" s="1258"/>
      <c r="O811" s="1258"/>
      <c r="P811" s="1258"/>
      <c r="Q811" s="1258"/>
      <c r="R811" s="1258"/>
      <c r="S811" s="1258"/>
      <c r="T811" s="1258"/>
      <c r="U811" s="1258"/>
      <c r="V811" s="1258"/>
      <c r="W811" s="1258"/>
      <c r="X811" s="1258"/>
      <c r="Y811" s="1258"/>
      <c r="Z811" s="1258"/>
      <c r="AA811" s="1258"/>
      <c r="AB811" s="1258"/>
      <c r="AC811" s="1258"/>
    </row>
    <row r="812" hidden="1">
      <c r="A812" s="1258"/>
      <c r="B812" s="1258"/>
      <c r="C812" s="1258"/>
      <c r="D812" s="1258"/>
      <c r="E812" s="1258"/>
      <c r="F812" s="1258"/>
      <c r="G812" s="1258"/>
      <c r="H812" s="1258"/>
      <c r="I812" s="1258"/>
      <c r="J812" s="1258"/>
      <c r="K812" s="1258"/>
      <c r="L812" s="1258"/>
      <c r="M812" s="1258"/>
      <c r="N812" s="1258"/>
      <c r="O812" s="1258"/>
      <c r="P812" s="1258"/>
      <c r="Q812" s="1258"/>
      <c r="R812" s="1258"/>
      <c r="S812" s="1258"/>
      <c r="T812" s="1258"/>
      <c r="U812" s="1258"/>
      <c r="V812" s="1258"/>
      <c r="W812" s="1258"/>
      <c r="X812" s="1258"/>
      <c r="Y812" s="1258"/>
      <c r="Z812" s="1258"/>
      <c r="AA812" s="1258"/>
      <c r="AB812" s="1258"/>
      <c r="AC812" s="1258"/>
    </row>
    <row r="813" hidden="1">
      <c r="A813" s="1258"/>
      <c r="B813" s="1258"/>
      <c r="C813" s="1258"/>
      <c r="D813" s="1258"/>
      <c r="E813" s="1258"/>
      <c r="F813" s="1258"/>
      <c r="G813" s="1258"/>
      <c r="H813" s="1258"/>
      <c r="I813" s="1258"/>
      <c r="J813" s="1258"/>
      <c r="K813" s="1258"/>
      <c r="L813" s="1258"/>
      <c r="M813" s="1258"/>
      <c r="N813" s="1258"/>
      <c r="O813" s="1258"/>
      <c r="P813" s="1258"/>
      <c r="Q813" s="1258"/>
      <c r="R813" s="1258"/>
      <c r="S813" s="1258"/>
      <c r="T813" s="1258"/>
      <c r="U813" s="1258"/>
      <c r="V813" s="1258"/>
      <c r="W813" s="1258"/>
      <c r="X813" s="1258"/>
      <c r="Y813" s="1258"/>
      <c r="Z813" s="1258"/>
      <c r="AA813" s="1258"/>
      <c r="AB813" s="1258"/>
      <c r="AC813" s="1258"/>
    </row>
    <row r="814" hidden="1">
      <c r="A814" s="1258"/>
      <c r="B814" s="1258"/>
      <c r="C814" s="1258"/>
      <c r="D814" s="1258"/>
      <c r="E814" s="1258"/>
      <c r="F814" s="1258"/>
      <c r="G814" s="1258"/>
      <c r="H814" s="1258"/>
      <c r="I814" s="1258"/>
      <c r="J814" s="1258"/>
      <c r="K814" s="1258"/>
      <c r="L814" s="1258"/>
      <c r="M814" s="1258"/>
      <c r="N814" s="1258"/>
      <c r="O814" s="1258"/>
      <c r="P814" s="1258"/>
      <c r="Q814" s="1258"/>
      <c r="R814" s="1258"/>
      <c r="S814" s="1258"/>
      <c r="T814" s="1258"/>
      <c r="U814" s="1258"/>
      <c r="V814" s="1258"/>
      <c r="W814" s="1258"/>
      <c r="X814" s="1258"/>
      <c r="Y814" s="1258"/>
      <c r="Z814" s="1258"/>
      <c r="AA814" s="1258"/>
      <c r="AB814" s="1258"/>
      <c r="AC814" s="1258"/>
    </row>
    <row r="815" hidden="1">
      <c r="A815" s="1258"/>
      <c r="B815" s="1258"/>
      <c r="C815" s="1258"/>
      <c r="D815" s="1258"/>
      <c r="E815" s="1258"/>
      <c r="F815" s="1258"/>
      <c r="G815" s="1258"/>
      <c r="H815" s="1258"/>
      <c r="I815" s="1258"/>
      <c r="J815" s="1258"/>
      <c r="K815" s="1258"/>
      <c r="L815" s="1258"/>
      <c r="M815" s="1258"/>
      <c r="N815" s="1258"/>
      <c r="O815" s="1258"/>
      <c r="P815" s="1258"/>
      <c r="Q815" s="1258"/>
      <c r="R815" s="1258"/>
      <c r="S815" s="1258"/>
      <c r="T815" s="1258"/>
      <c r="U815" s="1258"/>
      <c r="V815" s="1258"/>
      <c r="W815" s="1258"/>
      <c r="X815" s="1258"/>
      <c r="Y815" s="1258"/>
      <c r="Z815" s="1258"/>
      <c r="AA815" s="1258"/>
      <c r="AB815" s="1258"/>
      <c r="AC815" s="1258"/>
    </row>
    <row r="816" hidden="1">
      <c r="A816" s="1258"/>
      <c r="B816" s="1258"/>
      <c r="C816" s="1258"/>
      <c r="D816" s="1258"/>
      <c r="E816" s="1258"/>
      <c r="F816" s="1258"/>
      <c r="G816" s="1258"/>
      <c r="H816" s="1258"/>
      <c r="I816" s="1258"/>
      <c r="J816" s="1258"/>
      <c r="K816" s="1258"/>
      <c r="L816" s="1258"/>
      <c r="M816" s="1258"/>
      <c r="N816" s="1258"/>
      <c r="O816" s="1258"/>
      <c r="P816" s="1258"/>
      <c r="Q816" s="1258"/>
      <c r="R816" s="1258"/>
      <c r="S816" s="1258"/>
      <c r="T816" s="1258"/>
      <c r="U816" s="1258"/>
      <c r="V816" s="1258"/>
      <c r="W816" s="1258"/>
      <c r="X816" s="1258"/>
      <c r="Y816" s="1258"/>
      <c r="Z816" s="1258"/>
      <c r="AA816" s="1258"/>
      <c r="AB816" s="1258"/>
      <c r="AC816" s="1258"/>
    </row>
    <row r="817" hidden="1">
      <c r="A817" s="1258"/>
      <c r="B817" s="1258"/>
      <c r="C817" s="1258"/>
      <c r="D817" s="1258"/>
      <c r="E817" s="1258"/>
      <c r="F817" s="1258"/>
      <c r="G817" s="1258"/>
      <c r="H817" s="1258"/>
      <c r="I817" s="1258"/>
      <c r="J817" s="1258"/>
      <c r="K817" s="1258"/>
      <c r="L817" s="1258"/>
      <c r="M817" s="1258"/>
      <c r="N817" s="1258"/>
      <c r="O817" s="1258"/>
      <c r="P817" s="1258"/>
      <c r="Q817" s="1258"/>
      <c r="R817" s="1258"/>
      <c r="S817" s="1258"/>
      <c r="T817" s="1258"/>
      <c r="U817" s="1258"/>
      <c r="V817" s="1258"/>
      <c r="W817" s="1258"/>
      <c r="X817" s="1258"/>
      <c r="Y817" s="1258"/>
      <c r="Z817" s="1258"/>
      <c r="AA817" s="1258"/>
      <c r="AB817" s="1258"/>
      <c r="AC817" s="1258"/>
    </row>
    <row r="818" hidden="1">
      <c r="A818" s="1258"/>
      <c r="B818" s="1258"/>
      <c r="C818" s="1258"/>
      <c r="D818" s="1258"/>
      <c r="E818" s="1258"/>
      <c r="F818" s="1258"/>
      <c r="G818" s="1258"/>
      <c r="H818" s="1258"/>
      <c r="I818" s="1258"/>
      <c r="J818" s="1258"/>
      <c r="K818" s="1258"/>
      <c r="L818" s="1258"/>
      <c r="M818" s="1258"/>
      <c r="N818" s="1258"/>
      <c r="O818" s="1258"/>
      <c r="P818" s="1258"/>
      <c r="Q818" s="1258"/>
      <c r="R818" s="1258"/>
      <c r="S818" s="1258"/>
      <c r="T818" s="1258"/>
      <c r="U818" s="1258"/>
      <c r="V818" s="1258"/>
      <c r="W818" s="1258"/>
      <c r="X818" s="1258"/>
      <c r="Y818" s="1258"/>
      <c r="Z818" s="1258"/>
      <c r="AA818" s="1258"/>
      <c r="AB818" s="1258"/>
      <c r="AC818" s="1258"/>
    </row>
    <row r="819" hidden="1">
      <c r="A819" s="1258"/>
      <c r="B819" s="1258"/>
      <c r="C819" s="1258"/>
      <c r="D819" s="1258"/>
      <c r="E819" s="1258"/>
      <c r="F819" s="1258"/>
      <c r="G819" s="1258"/>
      <c r="H819" s="1258"/>
      <c r="I819" s="1258"/>
      <c r="J819" s="1258"/>
      <c r="K819" s="1258"/>
      <c r="L819" s="1258"/>
      <c r="M819" s="1258"/>
      <c r="N819" s="1258"/>
      <c r="O819" s="1258"/>
      <c r="P819" s="1258"/>
      <c r="Q819" s="1258"/>
      <c r="R819" s="1258"/>
      <c r="S819" s="1258"/>
      <c r="T819" s="1258"/>
      <c r="U819" s="1258"/>
      <c r="V819" s="1258"/>
      <c r="W819" s="1258"/>
      <c r="X819" s="1258"/>
      <c r="Y819" s="1258"/>
      <c r="Z819" s="1258"/>
      <c r="AA819" s="1258"/>
      <c r="AB819" s="1258"/>
      <c r="AC819" s="1258"/>
    </row>
    <row r="820" hidden="1">
      <c r="A820" s="1258"/>
      <c r="B820" s="1258"/>
      <c r="C820" s="1258"/>
      <c r="D820" s="1258"/>
      <c r="E820" s="1258"/>
      <c r="F820" s="1258"/>
      <c r="G820" s="1258"/>
      <c r="H820" s="1258"/>
      <c r="I820" s="1258"/>
      <c r="J820" s="1258"/>
      <c r="K820" s="1258"/>
      <c r="L820" s="1258"/>
      <c r="M820" s="1258"/>
      <c r="N820" s="1258"/>
      <c r="O820" s="1258"/>
      <c r="P820" s="1258"/>
      <c r="Q820" s="1258"/>
      <c r="R820" s="1258"/>
      <c r="S820" s="1258"/>
      <c r="T820" s="1258"/>
      <c r="U820" s="1258"/>
      <c r="V820" s="1258"/>
      <c r="W820" s="1258"/>
      <c r="X820" s="1258"/>
      <c r="Y820" s="1258"/>
      <c r="Z820" s="1258"/>
      <c r="AA820" s="1258"/>
      <c r="AB820" s="1258"/>
      <c r="AC820" s="1258"/>
    </row>
    <row r="821" hidden="1">
      <c r="A821" s="1258"/>
      <c r="B821" s="1258"/>
      <c r="C821" s="1258"/>
      <c r="D821" s="1258"/>
      <c r="E821" s="1258"/>
      <c r="F821" s="1258"/>
      <c r="G821" s="1258"/>
      <c r="H821" s="1258"/>
      <c r="I821" s="1258"/>
      <c r="J821" s="1258"/>
      <c r="K821" s="1258"/>
      <c r="L821" s="1258"/>
      <c r="M821" s="1258"/>
      <c r="N821" s="1258"/>
      <c r="O821" s="1258"/>
      <c r="P821" s="1258"/>
      <c r="Q821" s="1258"/>
      <c r="R821" s="1258"/>
      <c r="S821" s="1258"/>
      <c r="T821" s="1258"/>
      <c r="U821" s="1258"/>
      <c r="V821" s="1258"/>
      <c r="W821" s="1258"/>
      <c r="X821" s="1258"/>
      <c r="Y821" s="1258"/>
      <c r="Z821" s="1258"/>
      <c r="AA821" s="1258"/>
      <c r="AB821" s="1258"/>
      <c r="AC821" s="1258"/>
    </row>
    <row r="822" hidden="1">
      <c r="A822" s="1258"/>
      <c r="B822" s="1258"/>
      <c r="C822" s="1258"/>
      <c r="D822" s="1258"/>
      <c r="E822" s="1258"/>
      <c r="F822" s="1258"/>
      <c r="G822" s="1258"/>
      <c r="H822" s="1258"/>
      <c r="I822" s="1258"/>
      <c r="J822" s="1258"/>
      <c r="K822" s="1258"/>
      <c r="L822" s="1258"/>
      <c r="M822" s="1258"/>
      <c r="N822" s="1258"/>
      <c r="O822" s="1258"/>
      <c r="P822" s="1258"/>
      <c r="Q822" s="1258"/>
      <c r="R822" s="1258"/>
      <c r="S822" s="1258"/>
      <c r="T822" s="1258"/>
      <c r="U822" s="1258"/>
      <c r="V822" s="1258"/>
      <c r="W822" s="1258"/>
      <c r="X822" s="1258"/>
      <c r="Y822" s="1258"/>
      <c r="Z822" s="1258"/>
      <c r="AA822" s="1258"/>
      <c r="AB822" s="1258"/>
      <c r="AC822" s="1258"/>
    </row>
    <row r="823" hidden="1">
      <c r="A823" s="1258"/>
      <c r="B823" s="1258"/>
      <c r="C823" s="1258"/>
      <c r="D823" s="1258"/>
      <c r="E823" s="1258"/>
      <c r="F823" s="1258"/>
      <c r="G823" s="1258"/>
      <c r="H823" s="1258"/>
      <c r="I823" s="1258"/>
      <c r="J823" s="1258"/>
      <c r="K823" s="1258"/>
      <c r="L823" s="1258"/>
      <c r="M823" s="1258"/>
      <c r="N823" s="1258"/>
      <c r="O823" s="1258"/>
      <c r="P823" s="1258"/>
      <c r="Q823" s="1258"/>
      <c r="R823" s="1258"/>
      <c r="S823" s="1258"/>
      <c r="T823" s="1258"/>
      <c r="U823" s="1258"/>
      <c r="V823" s="1258"/>
      <c r="W823" s="1258"/>
      <c r="X823" s="1258"/>
      <c r="Y823" s="1258"/>
      <c r="Z823" s="1258"/>
      <c r="AA823" s="1258"/>
      <c r="AB823" s="1258"/>
      <c r="AC823" s="1258"/>
    </row>
    <row r="824" hidden="1">
      <c r="A824" s="1258"/>
      <c r="B824" s="1258"/>
      <c r="C824" s="1258"/>
      <c r="D824" s="1258"/>
      <c r="E824" s="1258"/>
      <c r="F824" s="1258"/>
      <c r="G824" s="1258"/>
      <c r="H824" s="1258"/>
      <c r="I824" s="1258"/>
      <c r="J824" s="1258"/>
      <c r="K824" s="1258"/>
      <c r="L824" s="1258"/>
      <c r="M824" s="1258"/>
      <c r="N824" s="1258"/>
      <c r="O824" s="1258"/>
      <c r="P824" s="1258"/>
      <c r="Q824" s="1258"/>
      <c r="R824" s="1258"/>
      <c r="S824" s="1258"/>
      <c r="T824" s="1258"/>
      <c r="U824" s="1258"/>
      <c r="V824" s="1258"/>
      <c r="W824" s="1258"/>
      <c r="X824" s="1258"/>
      <c r="Y824" s="1258"/>
      <c r="Z824" s="1258"/>
      <c r="AA824" s="1258"/>
      <c r="AB824" s="1258"/>
      <c r="AC824" s="1258"/>
    </row>
    <row r="825" hidden="1">
      <c r="A825" s="1258"/>
      <c r="B825" s="1258"/>
      <c r="C825" s="1258"/>
      <c r="D825" s="1258"/>
      <c r="E825" s="1258"/>
      <c r="F825" s="1258"/>
      <c r="G825" s="1258"/>
      <c r="H825" s="1258"/>
      <c r="I825" s="1258"/>
      <c r="J825" s="1258"/>
      <c r="K825" s="1258"/>
      <c r="L825" s="1258"/>
      <c r="M825" s="1258"/>
      <c r="N825" s="1258"/>
      <c r="O825" s="1258"/>
      <c r="P825" s="1258"/>
      <c r="Q825" s="1258"/>
      <c r="R825" s="1258"/>
      <c r="S825" s="1258"/>
      <c r="T825" s="1258"/>
      <c r="U825" s="1258"/>
      <c r="V825" s="1258"/>
      <c r="W825" s="1258"/>
      <c r="X825" s="1258"/>
      <c r="Y825" s="1258"/>
      <c r="Z825" s="1258"/>
      <c r="AA825" s="1258"/>
      <c r="AB825" s="1258"/>
      <c r="AC825" s="1258"/>
    </row>
    <row r="826" hidden="1">
      <c r="A826" s="1258"/>
      <c r="B826" s="1258"/>
      <c r="C826" s="1258"/>
      <c r="D826" s="1258"/>
      <c r="E826" s="1258"/>
      <c r="F826" s="1258"/>
      <c r="G826" s="1258"/>
      <c r="H826" s="1258"/>
      <c r="I826" s="1258"/>
      <c r="J826" s="1258"/>
      <c r="K826" s="1258"/>
      <c r="L826" s="1258"/>
      <c r="M826" s="1258"/>
      <c r="N826" s="1258"/>
      <c r="O826" s="1258"/>
      <c r="P826" s="1258"/>
      <c r="Q826" s="1258"/>
      <c r="R826" s="1258"/>
      <c r="S826" s="1258"/>
      <c r="T826" s="1258"/>
      <c r="U826" s="1258"/>
      <c r="V826" s="1258"/>
      <c r="W826" s="1258"/>
      <c r="X826" s="1258"/>
      <c r="Y826" s="1258"/>
      <c r="Z826" s="1258"/>
      <c r="AA826" s="1258"/>
      <c r="AB826" s="1258"/>
      <c r="AC826" s="1258"/>
    </row>
    <row r="827" hidden="1">
      <c r="A827" s="1258"/>
      <c r="B827" s="1258"/>
      <c r="C827" s="1258"/>
      <c r="D827" s="1258"/>
      <c r="E827" s="1258"/>
      <c r="F827" s="1258"/>
      <c r="G827" s="1258"/>
      <c r="H827" s="1258"/>
      <c r="I827" s="1258"/>
      <c r="J827" s="1258"/>
      <c r="K827" s="1258"/>
      <c r="L827" s="1258"/>
      <c r="M827" s="1258"/>
      <c r="N827" s="1258"/>
      <c r="O827" s="1258"/>
      <c r="P827" s="1258"/>
      <c r="Q827" s="1258"/>
      <c r="R827" s="1258"/>
      <c r="S827" s="1258"/>
      <c r="T827" s="1258"/>
      <c r="U827" s="1258"/>
      <c r="V827" s="1258"/>
      <c r="W827" s="1258"/>
      <c r="X827" s="1258"/>
      <c r="Y827" s="1258"/>
      <c r="Z827" s="1258"/>
      <c r="AA827" s="1258"/>
      <c r="AB827" s="1258"/>
      <c r="AC827" s="1258"/>
    </row>
    <row r="828" hidden="1">
      <c r="A828" s="1258"/>
      <c r="B828" s="1258"/>
      <c r="C828" s="1258"/>
      <c r="D828" s="1258"/>
      <c r="E828" s="1258"/>
      <c r="F828" s="1258"/>
      <c r="G828" s="1258"/>
      <c r="H828" s="1258"/>
      <c r="I828" s="1258"/>
      <c r="J828" s="1258"/>
      <c r="K828" s="1258"/>
      <c r="L828" s="1258"/>
      <c r="M828" s="1258"/>
      <c r="N828" s="1258"/>
      <c r="O828" s="1258"/>
      <c r="P828" s="1258"/>
      <c r="Q828" s="1258"/>
      <c r="R828" s="1258"/>
      <c r="S828" s="1258"/>
      <c r="T828" s="1258"/>
      <c r="U828" s="1258"/>
      <c r="V828" s="1258"/>
      <c r="W828" s="1258"/>
      <c r="X828" s="1258"/>
      <c r="Y828" s="1258"/>
      <c r="Z828" s="1258"/>
      <c r="AA828" s="1258"/>
      <c r="AB828" s="1258"/>
      <c r="AC828" s="1258"/>
    </row>
    <row r="829" hidden="1">
      <c r="A829" s="1258"/>
      <c r="B829" s="1258"/>
      <c r="C829" s="1258"/>
      <c r="D829" s="1258"/>
      <c r="E829" s="1258"/>
      <c r="F829" s="1258"/>
      <c r="G829" s="1258"/>
      <c r="H829" s="1258"/>
      <c r="I829" s="1258"/>
      <c r="J829" s="1258"/>
      <c r="K829" s="1258"/>
      <c r="L829" s="1258"/>
      <c r="M829" s="1258"/>
      <c r="N829" s="1258"/>
      <c r="O829" s="1258"/>
      <c r="P829" s="1258"/>
      <c r="Q829" s="1258"/>
      <c r="R829" s="1258"/>
      <c r="S829" s="1258"/>
      <c r="T829" s="1258"/>
      <c r="U829" s="1258"/>
      <c r="V829" s="1258"/>
      <c r="W829" s="1258"/>
      <c r="X829" s="1258"/>
      <c r="Y829" s="1258"/>
      <c r="Z829" s="1258"/>
      <c r="AA829" s="1258"/>
      <c r="AB829" s="1258"/>
      <c r="AC829" s="1258"/>
    </row>
    <row r="830" hidden="1">
      <c r="A830" s="1258"/>
      <c r="B830" s="1258"/>
      <c r="C830" s="1258"/>
      <c r="D830" s="1258"/>
      <c r="E830" s="1258"/>
      <c r="F830" s="1258"/>
      <c r="G830" s="1258"/>
      <c r="H830" s="1258"/>
      <c r="I830" s="1258"/>
      <c r="J830" s="1258"/>
      <c r="K830" s="1258"/>
      <c r="L830" s="1258"/>
      <c r="M830" s="1258"/>
      <c r="N830" s="1258"/>
      <c r="O830" s="1258"/>
      <c r="P830" s="1258"/>
      <c r="Q830" s="1258"/>
      <c r="R830" s="1258"/>
      <c r="S830" s="1258"/>
      <c r="T830" s="1258"/>
      <c r="U830" s="1258"/>
      <c r="V830" s="1258"/>
      <c r="W830" s="1258"/>
      <c r="X830" s="1258"/>
      <c r="Y830" s="1258"/>
      <c r="Z830" s="1258"/>
      <c r="AA830" s="1258"/>
      <c r="AB830" s="1258"/>
      <c r="AC830" s="1258"/>
    </row>
    <row r="831" hidden="1">
      <c r="A831" s="1258"/>
      <c r="B831" s="1258"/>
      <c r="C831" s="1258"/>
      <c r="D831" s="1258"/>
      <c r="E831" s="1258"/>
      <c r="F831" s="1258"/>
      <c r="G831" s="1258"/>
      <c r="H831" s="1258"/>
      <c r="I831" s="1258"/>
      <c r="J831" s="1258"/>
      <c r="K831" s="1258"/>
      <c r="L831" s="1258"/>
      <c r="M831" s="1258"/>
      <c r="N831" s="1258"/>
      <c r="O831" s="1258"/>
      <c r="P831" s="1258"/>
      <c r="Q831" s="1258"/>
      <c r="R831" s="1258"/>
      <c r="S831" s="1258"/>
      <c r="T831" s="1258"/>
      <c r="U831" s="1258"/>
      <c r="V831" s="1258"/>
      <c r="W831" s="1258"/>
      <c r="X831" s="1258"/>
      <c r="Y831" s="1258"/>
      <c r="Z831" s="1258"/>
      <c r="AA831" s="1258"/>
      <c r="AB831" s="1258"/>
      <c r="AC831" s="1258"/>
    </row>
    <row r="832" hidden="1">
      <c r="A832" s="1258"/>
      <c r="B832" s="1258"/>
      <c r="C832" s="1258"/>
      <c r="D832" s="1258"/>
      <c r="E832" s="1258"/>
      <c r="F832" s="1258"/>
      <c r="G832" s="1258"/>
      <c r="H832" s="1258"/>
      <c r="I832" s="1258"/>
      <c r="J832" s="1258"/>
      <c r="K832" s="1258"/>
      <c r="L832" s="1258"/>
      <c r="M832" s="1258"/>
      <c r="N832" s="1258"/>
      <c r="O832" s="1258"/>
      <c r="P832" s="1258"/>
      <c r="Q832" s="1258"/>
      <c r="R832" s="1258"/>
      <c r="S832" s="1258"/>
      <c r="T832" s="1258"/>
      <c r="U832" s="1258"/>
      <c r="V832" s="1258"/>
      <c r="W832" s="1258"/>
      <c r="X832" s="1258"/>
      <c r="Y832" s="1258"/>
      <c r="Z832" s="1258"/>
      <c r="AA832" s="1258"/>
      <c r="AB832" s="1258"/>
      <c r="AC832" s="1258"/>
    </row>
    <row r="833" hidden="1">
      <c r="A833" s="1258"/>
      <c r="B833" s="1258"/>
      <c r="C833" s="1258"/>
      <c r="D833" s="1258"/>
      <c r="E833" s="1258"/>
      <c r="F833" s="1258"/>
      <c r="G833" s="1258"/>
      <c r="H833" s="1258"/>
      <c r="I833" s="1258"/>
      <c r="J833" s="1258"/>
      <c r="K833" s="1258"/>
      <c r="L833" s="1258"/>
      <c r="M833" s="1258"/>
      <c r="N833" s="1258"/>
      <c r="O833" s="1258"/>
      <c r="P833" s="1258"/>
      <c r="Q833" s="1258"/>
      <c r="R833" s="1258"/>
      <c r="S833" s="1258"/>
      <c r="T833" s="1258"/>
      <c r="U833" s="1258"/>
      <c r="V833" s="1258"/>
      <c r="W833" s="1258"/>
      <c r="X833" s="1258"/>
      <c r="Y833" s="1258"/>
      <c r="Z833" s="1258"/>
      <c r="AA833" s="1258"/>
      <c r="AB833" s="1258"/>
      <c r="AC833" s="1258"/>
    </row>
    <row r="834" hidden="1">
      <c r="A834" s="1258"/>
      <c r="B834" s="1258"/>
      <c r="C834" s="1258"/>
      <c r="D834" s="1258"/>
      <c r="E834" s="1258"/>
      <c r="F834" s="1258"/>
      <c r="G834" s="1258"/>
      <c r="H834" s="1258"/>
      <c r="I834" s="1258"/>
      <c r="J834" s="1258"/>
      <c r="K834" s="1258"/>
      <c r="L834" s="1258"/>
      <c r="M834" s="1258"/>
      <c r="N834" s="1258"/>
      <c r="O834" s="1258"/>
      <c r="P834" s="1258"/>
      <c r="Q834" s="1258"/>
      <c r="R834" s="1258"/>
      <c r="S834" s="1258"/>
      <c r="T834" s="1258"/>
      <c r="U834" s="1258"/>
      <c r="V834" s="1258"/>
      <c r="W834" s="1258"/>
      <c r="X834" s="1258"/>
      <c r="Y834" s="1258"/>
      <c r="Z834" s="1258"/>
      <c r="AA834" s="1258"/>
      <c r="AB834" s="1258"/>
      <c r="AC834" s="1258"/>
    </row>
    <row r="835" hidden="1">
      <c r="A835" s="1258"/>
      <c r="B835" s="1258"/>
      <c r="C835" s="1258"/>
      <c r="D835" s="1258"/>
      <c r="E835" s="1258"/>
      <c r="F835" s="1258"/>
      <c r="G835" s="1258"/>
      <c r="H835" s="1258"/>
      <c r="I835" s="1258"/>
      <c r="J835" s="1258"/>
      <c r="K835" s="1258"/>
      <c r="L835" s="1258"/>
      <c r="M835" s="1258"/>
      <c r="N835" s="1258"/>
      <c r="O835" s="1258"/>
      <c r="P835" s="1258"/>
      <c r="Q835" s="1258"/>
      <c r="R835" s="1258"/>
      <c r="S835" s="1258"/>
      <c r="T835" s="1258"/>
      <c r="U835" s="1258"/>
      <c r="V835" s="1258"/>
      <c r="W835" s="1258"/>
      <c r="X835" s="1258"/>
      <c r="Y835" s="1258"/>
      <c r="Z835" s="1258"/>
      <c r="AA835" s="1258"/>
      <c r="AB835" s="1258"/>
      <c r="AC835" s="1258"/>
    </row>
    <row r="836" hidden="1">
      <c r="A836" s="1258"/>
      <c r="B836" s="1258"/>
      <c r="C836" s="1258"/>
      <c r="D836" s="1258"/>
      <c r="E836" s="1258"/>
      <c r="F836" s="1258"/>
      <c r="G836" s="1258"/>
      <c r="H836" s="1258"/>
      <c r="I836" s="1258"/>
      <c r="J836" s="1258"/>
      <c r="K836" s="1258"/>
      <c r="L836" s="1258"/>
      <c r="M836" s="1258"/>
      <c r="N836" s="1258"/>
      <c r="O836" s="1258"/>
      <c r="P836" s="1258"/>
      <c r="Q836" s="1258"/>
      <c r="R836" s="1258"/>
      <c r="S836" s="1258"/>
      <c r="T836" s="1258"/>
      <c r="U836" s="1258"/>
      <c r="V836" s="1258"/>
      <c r="W836" s="1258"/>
      <c r="X836" s="1258"/>
      <c r="Y836" s="1258"/>
      <c r="Z836" s="1258"/>
      <c r="AA836" s="1258"/>
      <c r="AB836" s="1258"/>
      <c r="AC836" s="1258"/>
    </row>
    <row r="837" hidden="1">
      <c r="A837" s="1258"/>
      <c r="B837" s="1258"/>
      <c r="C837" s="1258"/>
      <c r="D837" s="1258"/>
      <c r="E837" s="1258"/>
      <c r="F837" s="1258"/>
      <c r="G837" s="1258"/>
      <c r="H837" s="1258"/>
      <c r="I837" s="1258"/>
      <c r="J837" s="1258"/>
      <c r="K837" s="1258"/>
      <c r="L837" s="1258"/>
      <c r="M837" s="1258"/>
      <c r="N837" s="1258"/>
      <c r="O837" s="1258"/>
      <c r="P837" s="1258"/>
      <c r="Q837" s="1258"/>
      <c r="R837" s="1258"/>
      <c r="S837" s="1258"/>
      <c r="T837" s="1258"/>
      <c r="U837" s="1258"/>
      <c r="V837" s="1258"/>
      <c r="W837" s="1258"/>
      <c r="X837" s="1258"/>
      <c r="Y837" s="1258"/>
      <c r="Z837" s="1258"/>
      <c r="AA837" s="1258"/>
      <c r="AB837" s="1258"/>
      <c r="AC837" s="1258"/>
    </row>
    <row r="838" hidden="1">
      <c r="A838" s="1258"/>
      <c r="B838" s="1258"/>
      <c r="C838" s="1258"/>
      <c r="D838" s="1258"/>
      <c r="E838" s="1258"/>
      <c r="F838" s="1258"/>
      <c r="G838" s="1258"/>
      <c r="H838" s="1258"/>
      <c r="I838" s="1258"/>
      <c r="J838" s="1258"/>
      <c r="K838" s="1258"/>
      <c r="L838" s="1258"/>
      <c r="M838" s="1258"/>
      <c r="N838" s="1258"/>
      <c r="O838" s="1258"/>
      <c r="P838" s="1258"/>
      <c r="Q838" s="1258"/>
      <c r="R838" s="1258"/>
      <c r="S838" s="1258"/>
      <c r="T838" s="1258"/>
      <c r="U838" s="1258"/>
      <c r="V838" s="1258"/>
      <c r="W838" s="1258"/>
      <c r="X838" s="1258"/>
      <c r="Y838" s="1258"/>
      <c r="Z838" s="1258"/>
      <c r="AA838" s="1258"/>
      <c r="AB838" s="1258"/>
      <c r="AC838" s="1258"/>
    </row>
    <row r="839" hidden="1">
      <c r="A839" s="1258"/>
      <c r="B839" s="1258"/>
      <c r="C839" s="1258"/>
      <c r="D839" s="1258"/>
      <c r="E839" s="1258"/>
      <c r="F839" s="1258"/>
      <c r="G839" s="1258"/>
      <c r="H839" s="1258"/>
      <c r="I839" s="1258"/>
      <c r="J839" s="1258"/>
      <c r="K839" s="1258"/>
      <c r="L839" s="1258"/>
      <c r="M839" s="1258"/>
      <c r="N839" s="1258"/>
      <c r="O839" s="1258"/>
      <c r="P839" s="1258"/>
      <c r="Q839" s="1258"/>
      <c r="R839" s="1258"/>
      <c r="S839" s="1258"/>
      <c r="T839" s="1258"/>
      <c r="U839" s="1258"/>
      <c r="V839" s="1258"/>
      <c r="W839" s="1258"/>
      <c r="X839" s="1258"/>
      <c r="Y839" s="1258"/>
      <c r="Z839" s="1258"/>
      <c r="AA839" s="1258"/>
      <c r="AB839" s="1258"/>
      <c r="AC839" s="1258"/>
    </row>
    <row r="840" hidden="1">
      <c r="A840" s="1258"/>
      <c r="B840" s="1258"/>
      <c r="C840" s="1258"/>
      <c r="D840" s="1258"/>
      <c r="E840" s="1258"/>
      <c r="F840" s="1258"/>
      <c r="G840" s="1258"/>
      <c r="H840" s="1258"/>
      <c r="I840" s="1258"/>
      <c r="J840" s="1258"/>
      <c r="K840" s="1258"/>
      <c r="L840" s="1258"/>
      <c r="M840" s="1258"/>
      <c r="N840" s="1258"/>
      <c r="O840" s="1258"/>
      <c r="P840" s="1258"/>
      <c r="Q840" s="1258"/>
      <c r="R840" s="1258"/>
      <c r="S840" s="1258"/>
      <c r="T840" s="1258"/>
      <c r="U840" s="1258"/>
      <c r="V840" s="1258"/>
      <c r="W840" s="1258"/>
      <c r="X840" s="1258"/>
      <c r="Y840" s="1258"/>
      <c r="Z840" s="1258"/>
      <c r="AA840" s="1258"/>
      <c r="AB840" s="1258"/>
      <c r="AC840" s="1258"/>
    </row>
    <row r="841" hidden="1">
      <c r="A841" s="1258"/>
      <c r="B841" s="1258"/>
      <c r="C841" s="1258"/>
      <c r="D841" s="1258"/>
      <c r="E841" s="1258"/>
      <c r="F841" s="1258"/>
      <c r="G841" s="1258"/>
      <c r="H841" s="1258"/>
      <c r="I841" s="1258"/>
      <c r="J841" s="1258"/>
      <c r="K841" s="1258"/>
      <c r="L841" s="1258"/>
      <c r="M841" s="1258"/>
      <c r="N841" s="1258"/>
      <c r="O841" s="1258"/>
      <c r="P841" s="1258"/>
      <c r="Q841" s="1258"/>
      <c r="R841" s="1258"/>
      <c r="S841" s="1258"/>
      <c r="T841" s="1258"/>
      <c r="U841" s="1258"/>
      <c r="V841" s="1258"/>
      <c r="W841" s="1258"/>
      <c r="X841" s="1258"/>
      <c r="Y841" s="1258"/>
      <c r="Z841" s="1258"/>
      <c r="AA841" s="1258"/>
      <c r="AB841" s="1258"/>
      <c r="AC841" s="1258"/>
    </row>
    <row r="842" hidden="1">
      <c r="A842" s="1258"/>
      <c r="B842" s="1258"/>
      <c r="C842" s="1258"/>
      <c r="D842" s="1258"/>
      <c r="E842" s="1258"/>
      <c r="F842" s="1258"/>
      <c r="G842" s="1258"/>
      <c r="H842" s="1258"/>
      <c r="I842" s="1258"/>
      <c r="J842" s="1258"/>
      <c r="K842" s="1258"/>
      <c r="L842" s="1258"/>
      <c r="M842" s="1258"/>
      <c r="N842" s="1258"/>
      <c r="O842" s="1258"/>
      <c r="P842" s="1258"/>
      <c r="Q842" s="1258"/>
      <c r="R842" s="1258"/>
      <c r="S842" s="1258"/>
      <c r="T842" s="1258"/>
      <c r="U842" s="1258"/>
      <c r="V842" s="1258"/>
      <c r="W842" s="1258"/>
      <c r="X842" s="1258"/>
      <c r="Y842" s="1258"/>
      <c r="Z842" s="1258"/>
      <c r="AA842" s="1258"/>
      <c r="AB842" s="1258"/>
      <c r="AC842" s="1258"/>
    </row>
    <row r="843" hidden="1">
      <c r="A843" s="1258"/>
      <c r="B843" s="1258"/>
      <c r="C843" s="1258"/>
      <c r="D843" s="1258"/>
      <c r="E843" s="1258"/>
      <c r="F843" s="1258"/>
      <c r="G843" s="1258"/>
      <c r="H843" s="1258"/>
      <c r="I843" s="1258"/>
      <c r="J843" s="1258"/>
      <c r="K843" s="1258"/>
      <c r="L843" s="1258"/>
      <c r="M843" s="1258"/>
      <c r="N843" s="1258"/>
      <c r="O843" s="1258"/>
      <c r="P843" s="1258"/>
      <c r="Q843" s="1258"/>
      <c r="R843" s="1258"/>
      <c r="S843" s="1258"/>
      <c r="T843" s="1258"/>
      <c r="U843" s="1258"/>
      <c r="V843" s="1258"/>
      <c r="W843" s="1258"/>
      <c r="X843" s="1258"/>
      <c r="Y843" s="1258"/>
      <c r="Z843" s="1258"/>
      <c r="AA843" s="1258"/>
      <c r="AB843" s="1258"/>
      <c r="AC843" s="1258"/>
    </row>
    <row r="844" hidden="1">
      <c r="A844" s="1258"/>
      <c r="B844" s="1258"/>
      <c r="C844" s="1258"/>
      <c r="D844" s="1258"/>
      <c r="E844" s="1258"/>
      <c r="F844" s="1258"/>
      <c r="G844" s="1258"/>
      <c r="H844" s="1258"/>
      <c r="I844" s="1258"/>
      <c r="J844" s="1258"/>
      <c r="K844" s="1258"/>
      <c r="L844" s="1258"/>
      <c r="M844" s="1258"/>
      <c r="N844" s="1258"/>
      <c r="O844" s="1258"/>
      <c r="P844" s="1258"/>
      <c r="Q844" s="1258"/>
      <c r="R844" s="1258"/>
      <c r="S844" s="1258"/>
      <c r="T844" s="1258"/>
      <c r="U844" s="1258"/>
      <c r="V844" s="1258"/>
      <c r="W844" s="1258"/>
      <c r="X844" s="1258"/>
      <c r="Y844" s="1258"/>
      <c r="Z844" s="1258"/>
      <c r="AA844" s="1258"/>
      <c r="AB844" s="1258"/>
      <c r="AC844" s="1258"/>
    </row>
    <row r="845" hidden="1">
      <c r="A845" s="1258"/>
      <c r="B845" s="1258"/>
      <c r="C845" s="1258"/>
      <c r="D845" s="1258"/>
      <c r="E845" s="1258"/>
      <c r="F845" s="1258"/>
      <c r="G845" s="1258"/>
      <c r="H845" s="1258"/>
      <c r="I845" s="1258"/>
      <c r="J845" s="1258"/>
      <c r="K845" s="1258"/>
      <c r="L845" s="1258"/>
      <c r="M845" s="1258"/>
      <c r="N845" s="1258"/>
      <c r="O845" s="1258"/>
      <c r="P845" s="1258"/>
      <c r="Q845" s="1258"/>
      <c r="R845" s="1258"/>
      <c r="S845" s="1258"/>
      <c r="T845" s="1258"/>
      <c r="U845" s="1258"/>
      <c r="V845" s="1258"/>
      <c r="W845" s="1258"/>
      <c r="X845" s="1258"/>
      <c r="Y845" s="1258"/>
      <c r="Z845" s="1258"/>
      <c r="AA845" s="1258"/>
      <c r="AB845" s="1258"/>
      <c r="AC845" s="1258"/>
    </row>
    <row r="846" hidden="1">
      <c r="A846" s="1258"/>
      <c r="B846" s="1258"/>
      <c r="C846" s="1258"/>
      <c r="D846" s="1258"/>
      <c r="E846" s="1258"/>
      <c r="F846" s="1258"/>
      <c r="G846" s="1258"/>
      <c r="H846" s="1258"/>
      <c r="I846" s="1258"/>
      <c r="J846" s="1258"/>
      <c r="K846" s="1258"/>
      <c r="L846" s="1258"/>
      <c r="M846" s="1258"/>
      <c r="N846" s="1258"/>
      <c r="O846" s="1258"/>
      <c r="P846" s="1258"/>
      <c r="Q846" s="1258"/>
      <c r="R846" s="1258"/>
      <c r="S846" s="1258"/>
      <c r="T846" s="1258"/>
      <c r="U846" s="1258"/>
      <c r="V846" s="1258"/>
      <c r="W846" s="1258"/>
      <c r="X846" s="1258"/>
      <c r="Y846" s="1258"/>
      <c r="Z846" s="1258"/>
      <c r="AA846" s="1258"/>
      <c r="AB846" s="1258"/>
      <c r="AC846" s="1258"/>
    </row>
    <row r="847" hidden="1">
      <c r="A847" s="1258"/>
      <c r="B847" s="1258"/>
      <c r="C847" s="1258"/>
      <c r="D847" s="1258"/>
      <c r="E847" s="1258"/>
      <c r="F847" s="1258"/>
      <c r="G847" s="1258"/>
      <c r="H847" s="1258"/>
      <c r="I847" s="1258"/>
      <c r="J847" s="1258"/>
      <c r="K847" s="1258"/>
      <c r="L847" s="1258"/>
      <c r="M847" s="1258"/>
      <c r="N847" s="1258"/>
      <c r="O847" s="1258"/>
      <c r="P847" s="1258"/>
      <c r="Q847" s="1258"/>
      <c r="R847" s="1258"/>
      <c r="S847" s="1258"/>
      <c r="T847" s="1258"/>
      <c r="U847" s="1258"/>
      <c r="V847" s="1258"/>
      <c r="W847" s="1258"/>
      <c r="X847" s="1258"/>
      <c r="Y847" s="1258"/>
      <c r="Z847" s="1258"/>
      <c r="AA847" s="1258"/>
      <c r="AB847" s="1258"/>
      <c r="AC847" s="1258"/>
    </row>
    <row r="848" hidden="1">
      <c r="A848" s="1258"/>
      <c r="B848" s="1258"/>
      <c r="C848" s="1258"/>
      <c r="D848" s="1258"/>
      <c r="E848" s="1258"/>
      <c r="F848" s="1258"/>
      <c r="G848" s="1258"/>
      <c r="H848" s="1258"/>
      <c r="I848" s="1258"/>
      <c r="J848" s="1258"/>
      <c r="K848" s="1258"/>
      <c r="L848" s="1258"/>
      <c r="M848" s="1258"/>
      <c r="N848" s="1258"/>
      <c r="O848" s="1258"/>
      <c r="P848" s="1258"/>
      <c r="Q848" s="1258"/>
      <c r="R848" s="1258"/>
      <c r="S848" s="1258"/>
      <c r="T848" s="1258"/>
      <c r="U848" s="1258"/>
      <c r="V848" s="1258"/>
      <c r="W848" s="1258"/>
      <c r="X848" s="1258"/>
      <c r="Y848" s="1258"/>
      <c r="Z848" s="1258"/>
      <c r="AA848" s="1258"/>
      <c r="AB848" s="1258"/>
      <c r="AC848" s="1258"/>
    </row>
    <row r="849" hidden="1">
      <c r="A849" s="1258"/>
      <c r="B849" s="1258"/>
      <c r="C849" s="1258"/>
      <c r="D849" s="1258"/>
      <c r="E849" s="1258"/>
      <c r="F849" s="1258"/>
      <c r="G849" s="1258"/>
      <c r="H849" s="1258"/>
      <c r="I849" s="1258"/>
      <c r="J849" s="1258"/>
      <c r="K849" s="1258"/>
      <c r="L849" s="1258"/>
      <c r="M849" s="1258"/>
      <c r="N849" s="1258"/>
      <c r="O849" s="1258"/>
      <c r="P849" s="1258"/>
      <c r="Q849" s="1258"/>
      <c r="R849" s="1258"/>
      <c r="S849" s="1258"/>
      <c r="T849" s="1258"/>
      <c r="U849" s="1258"/>
      <c r="V849" s="1258"/>
      <c r="W849" s="1258"/>
      <c r="X849" s="1258"/>
      <c r="Y849" s="1258"/>
      <c r="Z849" s="1258"/>
      <c r="AA849" s="1258"/>
      <c r="AB849" s="1258"/>
      <c r="AC849" s="1258"/>
    </row>
    <row r="850" hidden="1">
      <c r="A850" s="1258"/>
      <c r="B850" s="1258"/>
      <c r="C850" s="1258"/>
      <c r="D850" s="1258"/>
      <c r="E850" s="1258"/>
      <c r="F850" s="1258"/>
      <c r="G850" s="1258"/>
      <c r="H850" s="1258"/>
      <c r="I850" s="1258"/>
      <c r="J850" s="1258"/>
      <c r="K850" s="1258"/>
      <c r="L850" s="1258"/>
      <c r="M850" s="1258"/>
      <c r="N850" s="1258"/>
      <c r="O850" s="1258"/>
      <c r="P850" s="1258"/>
      <c r="Q850" s="1258"/>
      <c r="R850" s="1258"/>
      <c r="S850" s="1258"/>
      <c r="T850" s="1258"/>
      <c r="U850" s="1258"/>
      <c r="V850" s="1258"/>
      <c r="W850" s="1258"/>
      <c r="X850" s="1258"/>
      <c r="Y850" s="1258"/>
      <c r="Z850" s="1258"/>
      <c r="AA850" s="1258"/>
      <c r="AB850" s="1258"/>
      <c r="AC850" s="1258"/>
    </row>
    <row r="851" hidden="1">
      <c r="A851" s="1258"/>
      <c r="B851" s="1258"/>
      <c r="C851" s="1258"/>
      <c r="D851" s="1258"/>
      <c r="E851" s="1258"/>
      <c r="F851" s="1258"/>
      <c r="G851" s="1258"/>
      <c r="H851" s="1258"/>
      <c r="I851" s="1258"/>
      <c r="J851" s="1258"/>
      <c r="K851" s="1258"/>
      <c r="L851" s="1258"/>
      <c r="M851" s="1258"/>
      <c r="N851" s="1258"/>
      <c r="O851" s="1258"/>
      <c r="P851" s="1258"/>
      <c r="Q851" s="1258"/>
      <c r="R851" s="1258"/>
      <c r="S851" s="1258"/>
      <c r="T851" s="1258"/>
      <c r="U851" s="1258"/>
      <c r="V851" s="1258"/>
      <c r="W851" s="1258"/>
      <c r="X851" s="1258"/>
      <c r="Y851" s="1258"/>
      <c r="Z851" s="1258"/>
      <c r="AA851" s="1258"/>
      <c r="AB851" s="1258"/>
      <c r="AC851" s="1258"/>
    </row>
    <row r="852" hidden="1">
      <c r="A852" s="1258"/>
      <c r="B852" s="1258"/>
      <c r="C852" s="1258"/>
      <c r="D852" s="1258"/>
      <c r="E852" s="1258"/>
      <c r="F852" s="1258"/>
      <c r="G852" s="1258"/>
      <c r="H852" s="1258"/>
      <c r="I852" s="1258"/>
      <c r="J852" s="1258"/>
      <c r="K852" s="1258"/>
      <c r="L852" s="1258"/>
      <c r="M852" s="1258"/>
      <c r="N852" s="1258"/>
      <c r="O852" s="1258"/>
      <c r="P852" s="1258"/>
      <c r="Q852" s="1258"/>
      <c r="R852" s="1258"/>
      <c r="S852" s="1258"/>
      <c r="T852" s="1258"/>
      <c r="U852" s="1258"/>
      <c r="V852" s="1258"/>
      <c r="W852" s="1258"/>
      <c r="X852" s="1258"/>
      <c r="Y852" s="1258"/>
      <c r="Z852" s="1258"/>
      <c r="AA852" s="1258"/>
      <c r="AB852" s="1258"/>
      <c r="AC852" s="1258"/>
    </row>
    <row r="853" hidden="1">
      <c r="A853" s="1258"/>
      <c r="B853" s="1258"/>
      <c r="C853" s="1258"/>
      <c r="D853" s="1258"/>
      <c r="E853" s="1258"/>
      <c r="F853" s="1258"/>
      <c r="G853" s="1258"/>
      <c r="H853" s="1258"/>
      <c r="I853" s="1258"/>
      <c r="J853" s="1258"/>
      <c r="K853" s="1258"/>
      <c r="L853" s="1258"/>
      <c r="M853" s="1258"/>
      <c r="N853" s="1258"/>
      <c r="O853" s="1258"/>
      <c r="P853" s="1258"/>
      <c r="Q853" s="1258"/>
      <c r="R853" s="1258"/>
      <c r="S853" s="1258"/>
      <c r="T853" s="1258"/>
      <c r="U853" s="1258"/>
      <c r="V853" s="1258"/>
      <c r="W853" s="1258"/>
      <c r="X853" s="1258"/>
      <c r="Y853" s="1258"/>
      <c r="Z853" s="1258"/>
      <c r="AA853" s="1258"/>
      <c r="AB853" s="1258"/>
      <c r="AC853" s="1258"/>
    </row>
    <row r="854" hidden="1">
      <c r="A854" s="1258"/>
      <c r="B854" s="1258"/>
      <c r="C854" s="1258"/>
      <c r="D854" s="1258"/>
      <c r="E854" s="1258"/>
      <c r="F854" s="1258"/>
      <c r="G854" s="1258"/>
      <c r="H854" s="1258"/>
      <c r="I854" s="1258"/>
      <c r="J854" s="1258"/>
      <c r="K854" s="1258"/>
      <c r="L854" s="1258"/>
      <c r="M854" s="1258"/>
      <c r="N854" s="1258"/>
      <c r="O854" s="1258"/>
      <c r="P854" s="1258"/>
      <c r="Q854" s="1258"/>
      <c r="R854" s="1258"/>
      <c r="S854" s="1258"/>
      <c r="T854" s="1258"/>
      <c r="U854" s="1258"/>
      <c r="V854" s="1258"/>
      <c r="W854" s="1258"/>
      <c r="X854" s="1258"/>
      <c r="Y854" s="1258"/>
      <c r="Z854" s="1258"/>
      <c r="AA854" s="1258"/>
      <c r="AB854" s="1258"/>
      <c r="AC854" s="1258"/>
    </row>
    <row r="855" hidden="1">
      <c r="A855" s="1258"/>
      <c r="B855" s="1258"/>
      <c r="C855" s="1258"/>
      <c r="D855" s="1258"/>
      <c r="E855" s="1258"/>
      <c r="F855" s="1258"/>
      <c r="G855" s="1258"/>
      <c r="H855" s="1258"/>
      <c r="I855" s="1258"/>
      <c r="J855" s="1258"/>
      <c r="K855" s="1258"/>
      <c r="L855" s="1258"/>
      <c r="M855" s="1258"/>
      <c r="N855" s="1258"/>
      <c r="O855" s="1258"/>
      <c r="P855" s="1258"/>
      <c r="Q855" s="1258"/>
      <c r="R855" s="1258"/>
      <c r="S855" s="1258"/>
      <c r="T855" s="1258"/>
      <c r="U855" s="1258"/>
      <c r="V855" s="1258"/>
      <c r="W855" s="1258"/>
      <c r="X855" s="1258"/>
      <c r="Y855" s="1258"/>
      <c r="Z855" s="1258"/>
      <c r="AA855" s="1258"/>
      <c r="AB855" s="1258"/>
      <c r="AC855" s="1258"/>
    </row>
    <row r="856" hidden="1">
      <c r="A856" s="1258"/>
      <c r="B856" s="1258"/>
      <c r="C856" s="1258"/>
      <c r="D856" s="1258"/>
      <c r="E856" s="1258"/>
      <c r="F856" s="1258"/>
      <c r="G856" s="1258"/>
      <c r="H856" s="1258"/>
      <c r="I856" s="1258"/>
      <c r="J856" s="1258"/>
      <c r="K856" s="1258"/>
      <c r="L856" s="1258"/>
      <c r="M856" s="1258"/>
      <c r="N856" s="1258"/>
      <c r="O856" s="1258"/>
      <c r="P856" s="1258"/>
      <c r="Q856" s="1258"/>
      <c r="R856" s="1258"/>
      <c r="S856" s="1258"/>
      <c r="T856" s="1258"/>
      <c r="U856" s="1258"/>
      <c r="V856" s="1258"/>
      <c r="W856" s="1258"/>
      <c r="X856" s="1258"/>
      <c r="Y856" s="1258"/>
      <c r="Z856" s="1258"/>
      <c r="AA856" s="1258"/>
      <c r="AB856" s="1258"/>
      <c r="AC856" s="1258"/>
    </row>
    <row r="857" hidden="1">
      <c r="A857" s="1258"/>
      <c r="B857" s="1258"/>
      <c r="C857" s="1258"/>
      <c r="D857" s="1258"/>
      <c r="E857" s="1258"/>
      <c r="F857" s="1258"/>
      <c r="G857" s="1258"/>
      <c r="H857" s="1258"/>
      <c r="I857" s="1258"/>
      <c r="J857" s="1258"/>
      <c r="K857" s="1258"/>
      <c r="L857" s="1258"/>
      <c r="M857" s="1258"/>
      <c r="N857" s="1258"/>
      <c r="O857" s="1258"/>
      <c r="P857" s="1258"/>
      <c r="Q857" s="1258"/>
      <c r="R857" s="1258"/>
      <c r="S857" s="1258"/>
      <c r="T857" s="1258"/>
      <c r="U857" s="1258"/>
      <c r="V857" s="1258"/>
      <c r="W857" s="1258"/>
      <c r="X857" s="1258"/>
      <c r="Y857" s="1258"/>
      <c r="Z857" s="1258"/>
      <c r="AA857" s="1258"/>
      <c r="AB857" s="1258"/>
      <c r="AC857" s="1258"/>
    </row>
    <row r="858" hidden="1">
      <c r="A858" s="1258"/>
      <c r="B858" s="1258"/>
      <c r="C858" s="1258"/>
      <c r="D858" s="1258"/>
      <c r="E858" s="1258"/>
      <c r="F858" s="1258"/>
      <c r="G858" s="1258"/>
      <c r="H858" s="1258"/>
      <c r="I858" s="1258"/>
      <c r="J858" s="1258"/>
      <c r="K858" s="1258"/>
      <c r="L858" s="1258"/>
      <c r="M858" s="1258"/>
      <c r="N858" s="1258"/>
      <c r="O858" s="1258"/>
      <c r="P858" s="1258"/>
      <c r="Q858" s="1258"/>
      <c r="R858" s="1258"/>
      <c r="S858" s="1258"/>
      <c r="T858" s="1258"/>
      <c r="U858" s="1258"/>
      <c r="V858" s="1258"/>
      <c r="W858" s="1258"/>
      <c r="X858" s="1258"/>
      <c r="Y858" s="1258"/>
      <c r="Z858" s="1258"/>
      <c r="AA858" s="1258"/>
      <c r="AB858" s="1258"/>
      <c r="AC858" s="1258"/>
    </row>
    <row r="859" hidden="1">
      <c r="A859" s="1258"/>
      <c r="B859" s="1258"/>
      <c r="C859" s="1258"/>
      <c r="D859" s="1258"/>
      <c r="E859" s="1258"/>
      <c r="F859" s="1258"/>
      <c r="G859" s="1258"/>
      <c r="H859" s="1258"/>
      <c r="I859" s="1258"/>
      <c r="J859" s="1258"/>
      <c r="K859" s="1258"/>
      <c r="L859" s="1258"/>
      <c r="M859" s="1258"/>
      <c r="N859" s="1258"/>
      <c r="O859" s="1258"/>
      <c r="P859" s="1258"/>
      <c r="Q859" s="1258"/>
      <c r="R859" s="1258"/>
      <c r="S859" s="1258"/>
      <c r="T859" s="1258"/>
      <c r="U859" s="1258"/>
      <c r="V859" s="1258"/>
      <c r="W859" s="1258"/>
      <c r="X859" s="1258"/>
      <c r="Y859" s="1258"/>
      <c r="Z859" s="1258"/>
      <c r="AA859" s="1258"/>
      <c r="AB859" s="1258"/>
      <c r="AC859" s="1258"/>
    </row>
    <row r="860" hidden="1">
      <c r="A860" s="1258"/>
      <c r="B860" s="1258"/>
      <c r="C860" s="1258"/>
      <c r="D860" s="1258"/>
      <c r="E860" s="1258"/>
      <c r="F860" s="1258"/>
      <c r="G860" s="1258"/>
      <c r="H860" s="1258"/>
      <c r="I860" s="1258"/>
      <c r="J860" s="1258"/>
      <c r="K860" s="1258"/>
      <c r="L860" s="1258"/>
      <c r="M860" s="1258"/>
      <c r="N860" s="1258"/>
      <c r="O860" s="1258"/>
      <c r="P860" s="1258"/>
      <c r="Q860" s="1258"/>
      <c r="R860" s="1258"/>
      <c r="S860" s="1258"/>
      <c r="T860" s="1258"/>
      <c r="U860" s="1258"/>
      <c r="V860" s="1258"/>
      <c r="W860" s="1258"/>
      <c r="X860" s="1258"/>
      <c r="Y860" s="1258"/>
      <c r="Z860" s="1258"/>
      <c r="AA860" s="1258"/>
      <c r="AB860" s="1258"/>
      <c r="AC860" s="1258"/>
    </row>
    <row r="861" hidden="1">
      <c r="A861" s="1258"/>
      <c r="B861" s="1258"/>
      <c r="C861" s="1258"/>
      <c r="D861" s="1258"/>
      <c r="E861" s="1258"/>
      <c r="F861" s="1258"/>
      <c r="G861" s="1258"/>
      <c r="H861" s="1258"/>
      <c r="I861" s="1258"/>
      <c r="J861" s="1258"/>
      <c r="K861" s="1258"/>
      <c r="L861" s="1258"/>
      <c r="M861" s="1258"/>
      <c r="N861" s="1258"/>
      <c r="O861" s="1258"/>
      <c r="P861" s="1258"/>
      <c r="Q861" s="1258"/>
      <c r="R861" s="1258"/>
      <c r="S861" s="1258"/>
      <c r="T861" s="1258"/>
      <c r="U861" s="1258"/>
      <c r="V861" s="1258"/>
      <c r="W861" s="1258"/>
      <c r="X861" s="1258"/>
      <c r="Y861" s="1258"/>
      <c r="Z861" s="1258"/>
      <c r="AA861" s="1258"/>
      <c r="AB861" s="1258"/>
      <c r="AC861" s="1258"/>
    </row>
    <row r="862" hidden="1">
      <c r="A862" s="1258"/>
      <c r="B862" s="1258"/>
      <c r="C862" s="1258"/>
      <c r="D862" s="1258"/>
      <c r="E862" s="1258"/>
      <c r="F862" s="1258"/>
      <c r="G862" s="1258"/>
      <c r="H862" s="1258"/>
      <c r="I862" s="1258"/>
      <c r="J862" s="1258"/>
      <c r="K862" s="1258"/>
      <c r="L862" s="1258"/>
      <c r="M862" s="1258"/>
      <c r="N862" s="1258"/>
      <c r="O862" s="1258"/>
      <c r="P862" s="1258"/>
      <c r="Q862" s="1258"/>
      <c r="R862" s="1258"/>
      <c r="S862" s="1258"/>
      <c r="T862" s="1258"/>
      <c r="U862" s="1258"/>
      <c r="V862" s="1258"/>
      <c r="W862" s="1258"/>
      <c r="X862" s="1258"/>
      <c r="Y862" s="1258"/>
      <c r="Z862" s="1258"/>
      <c r="AA862" s="1258"/>
      <c r="AB862" s="1258"/>
      <c r="AC862" s="1258"/>
    </row>
    <row r="863" hidden="1">
      <c r="A863" s="1258"/>
      <c r="B863" s="1258"/>
      <c r="C863" s="1258"/>
      <c r="D863" s="1258"/>
      <c r="E863" s="1258"/>
      <c r="F863" s="1258"/>
      <c r="G863" s="1258"/>
      <c r="H863" s="1258"/>
      <c r="I863" s="1258"/>
      <c r="J863" s="1258"/>
      <c r="K863" s="1258"/>
      <c r="L863" s="1258"/>
      <c r="M863" s="1258"/>
      <c r="N863" s="1258"/>
      <c r="O863" s="1258"/>
      <c r="P863" s="1258"/>
      <c r="Q863" s="1258"/>
      <c r="R863" s="1258"/>
      <c r="S863" s="1258"/>
      <c r="T863" s="1258"/>
      <c r="U863" s="1258"/>
      <c r="V863" s="1258"/>
      <c r="W863" s="1258"/>
      <c r="X863" s="1258"/>
      <c r="Y863" s="1258"/>
      <c r="Z863" s="1258"/>
      <c r="AA863" s="1258"/>
      <c r="AB863" s="1258"/>
      <c r="AC863" s="1258"/>
    </row>
    <row r="864" hidden="1">
      <c r="A864" s="1258"/>
      <c r="B864" s="1258"/>
      <c r="C864" s="1258"/>
      <c r="D864" s="1258"/>
      <c r="E864" s="1258"/>
      <c r="F864" s="1258"/>
      <c r="G864" s="1258"/>
      <c r="H864" s="1258"/>
      <c r="I864" s="1258"/>
      <c r="J864" s="1258"/>
      <c r="K864" s="1258"/>
      <c r="L864" s="1258"/>
      <c r="M864" s="1258"/>
      <c r="N864" s="1258"/>
      <c r="O864" s="1258"/>
      <c r="P864" s="1258"/>
      <c r="Q864" s="1258"/>
      <c r="R864" s="1258"/>
      <c r="S864" s="1258"/>
      <c r="T864" s="1258"/>
      <c r="U864" s="1258"/>
      <c r="V864" s="1258"/>
      <c r="W864" s="1258"/>
      <c r="X864" s="1258"/>
      <c r="Y864" s="1258"/>
      <c r="Z864" s="1258"/>
      <c r="AA864" s="1258"/>
      <c r="AB864" s="1258"/>
      <c r="AC864" s="1258"/>
    </row>
    <row r="865" hidden="1">
      <c r="A865" s="1258"/>
      <c r="B865" s="1258"/>
      <c r="C865" s="1258"/>
      <c r="D865" s="1258"/>
      <c r="E865" s="1258"/>
      <c r="F865" s="1258"/>
      <c r="G865" s="1258"/>
      <c r="H865" s="1258"/>
      <c r="I865" s="1258"/>
      <c r="J865" s="1258"/>
      <c r="K865" s="1258"/>
      <c r="L865" s="1258"/>
      <c r="M865" s="1258"/>
      <c r="N865" s="1258"/>
      <c r="O865" s="1258"/>
      <c r="P865" s="1258"/>
      <c r="Q865" s="1258"/>
      <c r="R865" s="1258"/>
      <c r="S865" s="1258"/>
      <c r="T865" s="1258"/>
      <c r="U865" s="1258"/>
      <c r="V865" s="1258"/>
      <c r="W865" s="1258"/>
      <c r="X865" s="1258"/>
      <c r="Y865" s="1258"/>
      <c r="Z865" s="1258"/>
      <c r="AA865" s="1258"/>
      <c r="AB865" s="1258"/>
      <c r="AC865" s="1258"/>
    </row>
    <row r="866" hidden="1">
      <c r="A866" s="1258"/>
      <c r="B866" s="1258"/>
      <c r="C866" s="1258"/>
      <c r="D866" s="1258"/>
      <c r="E866" s="1258"/>
      <c r="F866" s="1258"/>
      <c r="G866" s="1258"/>
      <c r="H866" s="1258"/>
      <c r="I866" s="1258"/>
      <c r="J866" s="1258"/>
      <c r="K866" s="1258"/>
      <c r="L866" s="1258"/>
      <c r="M866" s="1258"/>
      <c r="N866" s="1258"/>
      <c r="O866" s="1258"/>
      <c r="P866" s="1258"/>
      <c r="Q866" s="1258"/>
      <c r="R866" s="1258"/>
      <c r="S866" s="1258"/>
      <c r="T866" s="1258"/>
      <c r="U866" s="1258"/>
      <c r="V866" s="1258"/>
      <c r="W866" s="1258"/>
      <c r="X866" s="1258"/>
      <c r="Y866" s="1258"/>
      <c r="Z866" s="1258"/>
      <c r="AA866" s="1258"/>
      <c r="AB866" s="1258"/>
      <c r="AC866" s="1258"/>
    </row>
    <row r="867" hidden="1">
      <c r="A867" s="1258"/>
      <c r="B867" s="1258"/>
      <c r="C867" s="1258"/>
      <c r="D867" s="1258"/>
      <c r="E867" s="1258"/>
      <c r="F867" s="1258"/>
      <c r="G867" s="1258"/>
      <c r="H867" s="1258"/>
      <c r="I867" s="1258"/>
      <c r="J867" s="1258"/>
      <c r="K867" s="1258"/>
      <c r="L867" s="1258"/>
      <c r="M867" s="1258"/>
      <c r="N867" s="1258"/>
      <c r="O867" s="1258"/>
      <c r="P867" s="1258"/>
      <c r="Q867" s="1258"/>
      <c r="R867" s="1258"/>
      <c r="S867" s="1258"/>
      <c r="T867" s="1258"/>
      <c r="U867" s="1258"/>
      <c r="V867" s="1258"/>
      <c r="W867" s="1258"/>
      <c r="X867" s="1258"/>
      <c r="Y867" s="1258"/>
      <c r="Z867" s="1258"/>
      <c r="AA867" s="1258"/>
      <c r="AB867" s="1258"/>
      <c r="AC867" s="1258"/>
    </row>
    <row r="868" hidden="1">
      <c r="A868" s="1258"/>
      <c r="B868" s="1258"/>
      <c r="C868" s="1258"/>
      <c r="D868" s="1258"/>
      <c r="E868" s="1258"/>
      <c r="F868" s="1258"/>
      <c r="G868" s="1258"/>
      <c r="H868" s="1258"/>
      <c r="I868" s="1258"/>
      <c r="J868" s="1258"/>
      <c r="K868" s="1258"/>
      <c r="L868" s="1258"/>
      <c r="M868" s="1258"/>
      <c r="N868" s="1258"/>
      <c r="O868" s="1258"/>
      <c r="P868" s="1258"/>
      <c r="Q868" s="1258"/>
      <c r="R868" s="1258"/>
      <c r="S868" s="1258"/>
      <c r="T868" s="1258"/>
      <c r="U868" s="1258"/>
      <c r="V868" s="1258"/>
      <c r="W868" s="1258"/>
      <c r="X868" s="1258"/>
      <c r="Y868" s="1258"/>
      <c r="Z868" s="1258"/>
      <c r="AA868" s="1258"/>
      <c r="AB868" s="1258"/>
      <c r="AC868" s="1258"/>
    </row>
    <row r="869" hidden="1">
      <c r="A869" s="1258"/>
      <c r="B869" s="1258"/>
      <c r="C869" s="1258"/>
      <c r="D869" s="1258"/>
      <c r="E869" s="1258"/>
      <c r="F869" s="1258"/>
      <c r="G869" s="1258"/>
      <c r="H869" s="1258"/>
      <c r="I869" s="1258"/>
      <c r="J869" s="1258"/>
      <c r="K869" s="1258"/>
      <c r="L869" s="1258"/>
      <c r="M869" s="1258"/>
      <c r="N869" s="1258"/>
      <c r="O869" s="1258"/>
      <c r="P869" s="1258"/>
      <c r="Q869" s="1258"/>
      <c r="R869" s="1258"/>
      <c r="S869" s="1258"/>
      <c r="T869" s="1258"/>
      <c r="U869" s="1258"/>
      <c r="V869" s="1258"/>
      <c r="W869" s="1258"/>
      <c r="X869" s="1258"/>
      <c r="Y869" s="1258"/>
      <c r="Z869" s="1258"/>
      <c r="AA869" s="1258"/>
      <c r="AB869" s="1258"/>
      <c r="AC869" s="1258"/>
    </row>
    <row r="870" hidden="1">
      <c r="A870" s="1258"/>
      <c r="B870" s="1258"/>
      <c r="C870" s="1258"/>
      <c r="D870" s="1258"/>
      <c r="E870" s="1258"/>
      <c r="F870" s="1258"/>
      <c r="G870" s="1258"/>
      <c r="H870" s="1258"/>
      <c r="I870" s="1258"/>
      <c r="J870" s="1258"/>
      <c r="K870" s="1258"/>
      <c r="L870" s="1258"/>
      <c r="M870" s="1258"/>
      <c r="N870" s="1258"/>
      <c r="O870" s="1258"/>
      <c r="P870" s="1258"/>
      <c r="Q870" s="1258"/>
      <c r="R870" s="1258"/>
      <c r="S870" s="1258"/>
      <c r="T870" s="1258"/>
      <c r="U870" s="1258"/>
      <c r="V870" s="1258"/>
      <c r="W870" s="1258"/>
      <c r="X870" s="1258"/>
      <c r="Y870" s="1258"/>
      <c r="Z870" s="1258"/>
      <c r="AA870" s="1258"/>
      <c r="AB870" s="1258"/>
      <c r="AC870" s="1258"/>
    </row>
    <row r="871" hidden="1">
      <c r="A871" s="1258"/>
      <c r="B871" s="1258"/>
      <c r="C871" s="1258"/>
      <c r="D871" s="1258"/>
      <c r="E871" s="1258"/>
      <c r="F871" s="1258"/>
      <c r="G871" s="1258"/>
      <c r="H871" s="1258"/>
      <c r="I871" s="1258"/>
      <c r="J871" s="1258"/>
      <c r="K871" s="1258"/>
      <c r="L871" s="1258"/>
      <c r="M871" s="1258"/>
      <c r="N871" s="1258"/>
      <c r="O871" s="1258"/>
      <c r="P871" s="1258"/>
      <c r="Q871" s="1258"/>
      <c r="R871" s="1258"/>
      <c r="S871" s="1258"/>
      <c r="T871" s="1258"/>
      <c r="U871" s="1258"/>
      <c r="V871" s="1258"/>
      <c r="W871" s="1258"/>
      <c r="X871" s="1258"/>
      <c r="Y871" s="1258"/>
      <c r="Z871" s="1258"/>
      <c r="AA871" s="1258"/>
      <c r="AB871" s="1258"/>
      <c r="AC871" s="1258"/>
    </row>
    <row r="872" hidden="1">
      <c r="A872" s="1258"/>
      <c r="B872" s="1258"/>
      <c r="C872" s="1258"/>
      <c r="D872" s="1258"/>
      <c r="E872" s="1258"/>
      <c r="F872" s="1258"/>
      <c r="G872" s="1258"/>
      <c r="H872" s="1258"/>
      <c r="I872" s="1258"/>
      <c r="J872" s="1258"/>
      <c r="K872" s="1258"/>
      <c r="L872" s="1258"/>
      <c r="M872" s="1258"/>
      <c r="N872" s="1258"/>
      <c r="O872" s="1258"/>
      <c r="P872" s="1258"/>
      <c r="Q872" s="1258"/>
      <c r="R872" s="1258"/>
      <c r="S872" s="1258"/>
      <c r="T872" s="1258"/>
      <c r="U872" s="1258"/>
      <c r="V872" s="1258"/>
      <c r="W872" s="1258"/>
      <c r="X872" s="1258"/>
      <c r="Y872" s="1258"/>
      <c r="Z872" s="1258"/>
      <c r="AA872" s="1258"/>
      <c r="AB872" s="1258"/>
      <c r="AC872" s="1258"/>
    </row>
    <row r="873" hidden="1">
      <c r="A873" s="1258"/>
      <c r="B873" s="1258"/>
      <c r="C873" s="1258"/>
      <c r="D873" s="1258"/>
      <c r="E873" s="1258"/>
      <c r="F873" s="1258"/>
      <c r="G873" s="1258"/>
      <c r="H873" s="1258"/>
      <c r="I873" s="1258"/>
      <c r="J873" s="1258"/>
      <c r="K873" s="1258"/>
      <c r="L873" s="1258"/>
      <c r="M873" s="1258"/>
      <c r="N873" s="1258"/>
      <c r="O873" s="1258"/>
      <c r="P873" s="1258"/>
      <c r="Q873" s="1258"/>
      <c r="R873" s="1258"/>
      <c r="S873" s="1258"/>
      <c r="T873" s="1258"/>
      <c r="U873" s="1258"/>
      <c r="V873" s="1258"/>
      <c r="W873" s="1258"/>
      <c r="X873" s="1258"/>
      <c r="Y873" s="1258"/>
      <c r="Z873" s="1258"/>
      <c r="AA873" s="1258"/>
      <c r="AB873" s="1258"/>
      <c r="AC873" s="1258"/>
    </row>
    <row r="874" hidden="1">
      <c r="A874" s="1258"/>
      <c r="B874" s="1258"/>
      <c r="C874" s="1258"/>
      <c r="D874" s="1258"/>
      <c r="E874" s="1258"/>
      <c r="F874" s="1258"/>
      <c r="G874" s="1258"/>
      <c r="H874" s="1258"/>
      <c r="I874" s="1258"/>
      <c r="J874" s="1258"/>
      <c r="K874" s="1258"/>
      <c r="L874" s="1258"/>
      <c r="M874" s="1258"/>
      <c r="N874" s="1258"/>
      <c r="O874" s="1258"/>
      <c r="P874" s="1258"/>
      <c r="Q874" s="1258"/>
      <c r="R874" s="1258"/>
      <c r="S874" s="1258"/>
      <c r="T874" s="1258"/>
      <c r="U874" s="1258"/>
      <c r="V874" s="1258"/>
      <c r="W874" s="1258"/>
      <c r="X874" s="1258"/>
      <c r="Y874" s="1258"/>
      <c r="Z874" s="1258"/>
      <c r="AA874" s="1258"/>
      <c r="AB874" s="1258"/>
      <c r="AC874" s="1258"/>
    </row>
    <row r="875" hidden="1">
      <c r="A875" s="1258"/>
      <c r="B875" s="1258"/>
      <c r="C875" s="1258"/>
      <c r="D875" s="1258"/>
      <c r="E875" s="1258"/>
      <c r="F875" s="1258"/>
      <c r="G875" s="1258"/>
      <c r="H875" s="1258"/>
      <c r="I875" s="1258"/>
      <c r="J875" s="1258"/>
      <c r="K875" s="1258"/>
      <c r="L875" s="1258"/>
      <c r="M875" s="1258"/>
      <c r="N875" s="1258"/>
      <c r="O875" s="1258"/>
      <c r="P875" s="1258"/>
      <c r="Q875" s="1258"/>
      <c r="R875" s="1258"/>
      <c r="S875" s="1258"/>
      <c r="T875" s="1258"/>
      <c r="U875" s="1258"/>
      <c r="V875" s="1258"/>
      <c r="W875" s="1258"/>
      <c r="X875" s="1258"/>
      <c r="Y875" s="1258"/>
      <c r="Z875" s="1258"/>
      <c r="AA875" s="1258"/>
      <c r="AB875" s="1258"/>
      <c r="AC875" s="1258"/>
    </row>
    <row r="876" hidden="1">
      <c r="A876" s="1258"/>
      <c r="B876" s="1258"/>
      <c r="C876" s="1258"/>
      <c r="D876" s="1258"/>
      <c r="E876" s="1258"/>
      <c r="F876" s="1258"/>
      <c r="G876" s="1258"/>
      <c r="H876" s="1258"/>
      <c r="I876" s="1258"/>
      <c r="J876" s="1258"/>
      <c r="K876" s="1258"/>
      <c r="L876" s="1258"/>
      <c r="M876" s="1258"/>
      <c r="N876" s="1258"/>
      <c r="O876" s="1258"/>
      <c r="P876" s="1258"/>
      <c r="Q876" s="1258"/>
      <c r="R876" s="1258"/>
      <c r="S876" s="1258"/>
      <c r="T876" s="1258"/>
      <c r="U876" s="1258"/>
      <c r="V876" s="1258"/>
      <c r="W876" s="1258"/>
      <c r="X876" s="1258"/>
      <c r="Y876" s="1258"/>
      <c r="Z876" s="1258"/>
      <c r="AA876" s="1258"/>
      <c r="AB876" s="1258"/>
      <c r="AC876" s="1258"/>
    </row>
    <row r="877" hidden="1">
      <c r="A877" s="1258"/>
      <c r="B877" s="1258"/>
      <c r="C877" s="1258"/>
      <c r="D877" s="1258"/>
      <c r="E877" s="1258"/>
      <c r="F877" s="1258"/>
      <c r="G877" s="1258"/>
      <c r="H877" s="1258"/>
      <c r="I877" s="1258"/>
      <c r="J877" s="1258"/>
      <c r="K877" s="1258"/>
      <c r="L877" s="1258"/>
      <c r="M877" s="1258"/>
      <c r="N877" s="1258"/>
      <c r="O877" s="1258"/>
      <c r="P877" s="1258"/>
      <c r="Q877" s="1258"/>
      <c r="R877" s="1258"/>
      <c r="S877" s="1258"/>
      <c r="T877" s="1258"/>
      <c r="U877" s="1258"/>
      <c r="V877" s="1258"/>
      <c r="W877" s="1258"/>
      <c r="X877" s="1258"/>
      <c r="Y877" s="1258"/>
      <c r="Z877" s="1258"/>
      <c r="AA877" s="1258"/>
      <c r="AB877" s="1258"/>
      <c r="AC877" s="1258"/>
    </row>
    <row r="878" hidden="1">
      <c r="A878" s="1258"/>
      <c r="B878" s="1258"/>
      <c r="C878" s="1258"/>
      <c r="D878" s="1258"/>
      <c r="E878" s="1258"/>
      <c r="F878" s="1258"/>
      <c r="G878" s="1258"/>
      <c r="H878" s="1258"/>
      <c r="I878" s="1258"/>
      <c r="J878" s="1258"/>
      <c r="K878" s="1258"/>
      <c r="L878" s="1258"/>
      <c r="M878" s="1258"/>
      <c r="N878" s="1258"/>
      <c r="O878" s="1258"/>
      <c r="P878" s="1258"/>
      <c r="Q878" s="1258"/>
      <c r="R878" s="1258"/>
      <c r="S878" s="1258"/>
      <c r="T878" s="1258"/>
      <c r="U878" s="1258"/>
      <c r="V878" s="1258"/>
      <c r="W878" s="1258"/>
      <c r="X878" s="1258"/>
      <c r="Y878" s="1258"/>
      <c r="Z878" s="1258"/>
      <c r="AA878" s="1258"/>
      <c r="AB878" s="1258"/>
      <c r="AC878" s="1258"/>
    </row>
    <row r="879" hidden="1">
      <c r="A879" s="1258"/>
      <c r="B879" s="1258"/>
      <c r="C879" s="1258"/>
      <c r="D879" s="1258"/>
      <c r="E879" s="1258"/>
      <c r="F879" s="1258"/>
      <c r="G879" s="1258"/>
      <c r="H879" s="1258"/>
      <c r="I879" s="1258"/>
      <c r="J879" s="1258"/>
      <c r="K879" s="1258"/>
      <c r="L879" s="1258"/>
      <c r="M879" s="1258"/>
      <c r="N879" s="1258"/>
      <c r="O879" s="1258"/>
      <c r="P879" s="1258"/>
      <c r="Q879" s="1258"/>
      <c r="R879" s="1258"/>
      <c r="S879" s="1258"/>
      <c r="T879" s="1258"/>
      <c r="U879" s="1258"/>
      <c r="V879" s="1258"/>
      <c r="W879" s="1258"/>
      <c r="X879" s="1258"/>
      <c r="Y879" s="1258"/>
      <c r="Z879" s="1258"/>
      <c r="AA879" s="1258"/>
      <c r="AB879" s="1258"/>
      <c r="AC879" s="1258"/>
    </row>
    <row r="880" hidden="1">
      <c r="A880" s="1258"/>
      <c r="B880" s="1258"/>
      <c r="C880" s="1258"/>
      <c r="D880" s="1258"/>
      <c r="E880" s="1258"/>
      <c r="F880" s="1258"/>
      <c r="G880" s="1258"/>
      <c r="H880" s="1258"/>
      <c r="I880" s="1258"/>
      <c r="J880" s="1258"/>
      <c r="K880" s="1258"/>
      <c r="L880" s="1258"/>
      <c r="M880" s="1258"/>
      <c r="N880" s="1258"/>
      <c r="O880" s="1258"/>
      <c r="P880" s="1258"/>
      <c r="Q880" s="1258"/>
      <c r="R880" s="1258"/>
      <c r="S880" s="1258"/>
      <c r="T880" s="1258"/>
      <c r="U880" s="1258"/>
      <c r="V880" s="1258"/>
      <c r="W880" s="1258"/>
      <c r="X880" s="1258"/>
      <c r="Y880" s="1258"/>
      <c r="Z880" s="1258"/>
      <c r="AA880" s="1258"/>
      <c r="AB880" s="1258"/>
      <c r="AC880" s="1258"/>
    </row>
    <row r="881" hidden="1">
      <c r="A881" s="1258"/>
      <c r="B881" s="1258"/>
      <c r="C881" s="1258"/>
      <c r="D881" s="1258"/>
      <c r="E881" s="1258"/>
      <c r="F881" s="1258"/>
      <c r="G881" s="1258"/>
      <c r="H881" s="1258"/>
      <c r="I881" s="1258"/>
      <c r="J881" s="1258"/>
      <c r="K881" s="1258"/>
      <c r="L881" s="1258"/>
      <c r="M881" s="1258"/>
      <c r="N881" s="1258"/>
      <c r="O881" s="1258"/>
      <c r="P881" s="1258"/>
      <c r="Q881" s="1258"/>
      <c r="R881" s="1258"/>
      <c r="S881" s="1258"/>
      <c r="T881" s="1258"/>
      <c r="U881" s="1258"/>
      <c r="V881" s="1258"/>
      <c r="W881" s="1258"/>
      <c r="X881" s="1258"/>
      <c r="Y881" s="1258"/>
      <c r="Z881" s="1258"/>
      <c r="AA881" s="1258"/>
      <c r="AB881" s="1258"/>
      <c r="AC881" s="1258"/>
    </row>
    <row r="882" hidden="1">
      <c r="A882" s="1258"/>
      <c r="B882" s="1258"/>
      <c r="C882" s="1258"/>
      <c r="D882" s="1258"/>
      <c r="E882" s="1258"/>
      <c r="F882" s="1258"/>
      <c r="G882" s="1258"/>
      <c r="H882" s="1258"/>
      <c r="I882" s="1258"/>
      <c r="J882" s="1258"/>
      <c r="K882" s="1258"/>
      <c r="L882" s="1258"/>
      <c r="M882" s="1258"/>
      <c r="N882" s="1258"/>
      <c r="O882" s="1258"/>
      <c r="P882" s="1258"/>
      <c r="Q882" s="1258"/>
      <c r="R882" s="1258"/>
      <c r="S882" s="1258"/>
      <c r="T882" s="1258"/>
      <c r="U882" s="1258"/>
      <c r="V882" s="1258"/>
      <c r="W882" s="1258"/>
      <c r="X882" s="1258"/>
      <c r="Y882" s="1258"/>
      <c r="Z882" s="1258"/>
      <c r="AA882" s="1258"/>
      <c r="AB882" s="1258"/>
      <c r="AC882" s="1258"/>
    </row>
    <row r="883" hidden="1">
      <c r="A883" s="1258"/>
      <c r="B883" s="1258"/>
      <c r="C883" s="1258"/>
      <c r="D883" s="1258"/>
      <c r="E883" s="1258"/>
      <c r="F883" s="1258"/>
      <c r="G883" s="1258"/>
      <c r="H883" s="1258"/>
      <c r="I883" s="1258"/>
      <c r="J883" s="1258"/>
      <c r="K883" s="1258"/>
      <c r="L883" s="1258"/>
      <c r="M883" s="1258"/>
      <c r="N883" s="1258"/>
      <c r="O883" s="1258"/>
      <c r="P883" s="1258"/>
      <c r="Q883" s="1258"/>
      <c r="R883" s="1258"/>
      <c r="S883" s="1258"/>
      <c r="T883" s="1258"/>
      <c r="U883" s="1258"/>
      <c r="V883" s="1258"/>
      <c r="W883" s="1258"/>
      <c r="X883" s="1258"/>
      <c r="Y883" s="1258"/>
      <c r="Z883" s="1258"/>
      <c r="AA883" s="1258"/>
      <c r="AB883" s="1258"/>
      <c r="AC883" s="1258"/>
    </row>
    <row r="884" hidden="1">
      <c r="A884" s="1258"/>
      <c r="B884" s="1258"/>
      <c r="C884" s="1258"/>
      <c r="D884" s="1258"/>
      <c r="E884" s="1258"/>
      <c r="F884" s="1258"/>
      <c r="G884" s="1258"/>
      <c r="H884" s="1258"/>
      <c r="I884" s="1258"/>
      <c r="J884" s="1258"/>
      <c r="K884" s="1258"/>
      <c r="L884" s="1258"/>
      <c r="M884" s="1258"/>
      <c r="N884" s="1258"/>
      <c r="O884" s="1258"/>
      <c r="P884" s="1258"/>
      <c r="Q884" s="1258"/>
      <c r="R884" s="1258"/>
      <c r="S884" s="1258"/>
      <c r="T884" s="1258"/>
      <c r="U884" s="1258"/>
      <c r="V884" s="1258"/>
      <c r="W884" s="1258"/>
      <c r="X884" s="1258"/>
      <c r="Y884" s="1258"/>
      <c r="Z884" s="1258"/>
      <c r="AA884" s="1258"/>
      <c r="AB884" s="1258"/>
      <c r="AC884" s="1258"/>
    </row>
    <row r="885" hidden="1">
      <c r="A885" s="1258"/>
      <c r="B885" s="1258"/>
      <c r="C885" s="1258"/>
      <c r="D885" s="1258"/>
      <c r="E885" s="1258"/>
      <c r="F885" s="1258"/>
      <c r="G885" s="1258"/>
      <c r="H885" s="1258"/>
      <c r="I885" s="1258"/>
      <c r="J885" s="1258"/>
      <c r="K885" s="1258"/>
      <c r="L885" s="1258"/>
      <c r="M885" s="1258"/>
      <c r="N885" s="1258"/>
      <c r="O885" s="1258"/>
      <c r="P885" s="1258"/>
      <c r="Q885" s="1258"/>
      <c r="R885" s="1258"/>
      <c r="S885" s="1258"/>
      <c r="T885" s="1258"/>
      <c r="U885" s="1258"/>
      <c r="V885" s="1258"/>
      <c r="W885" s="1258"/>
      <c r="X885" s="1258"/>
      <c r="Y885" s="1258"/>
      <c r="Z885" s="1258"/>
      <c r="AA885" s="1258"/>
      <c r="AB885" s="1258"/>
      <c r="AC885" s="1258"/>
    </row>
    <row r="886" hidden="1">
      <c r="A886" s="1258"/>
      <c r="B886" s="1258"/>
      <c r="C886" s="1258"/>
      <c r="D886" s="1258"/>
      <c r="E886" s="1258"/>
      <c r="F886" s="1258"/>
      <c r="G886" s="1258"/>
      <c r="H886" s="1258"/>
      <c r="I886" s="1258"/>
      <c r="J886" s="1258"/>
      <c r="K886" s="1258"/>
      <c r="L886" s="1258"/>
      <c r="M886" s="1258"/>
      <c r="N886" s="1258"/>
      <c r="O886" s="1258"/>
      <c r="P886" s="1258"/>
      <c r="Q886" s="1258"/>
      <c r="R886" s="1258"/>
      <c r="S886" s="1258"/>
      <c r="T886" s="1258"/>
      <c r="U886" s="1258"/>
      <c r="V886" s="1258"/>
      <c r="W886" s="1258"/>
      <c r="X886" s="1258"/>
      <c r="Y886" s="1258"/>
      <c r="Z886" s="1258"/>
      <c r="AA886" s="1258"/>
      <c r="AB886" s="1258"/>
      <c r="AC886" s="1258"/>
    </row>
    <row r="887" hidden="1">
      <c r="A887" s="1258"/>
      <c r="B887" s="1258"/>
      <c r="C887" s="1258"/>
      <c r="D887" s="1258"/>
      <c r="E887" s="1258"/>
      <c r="F887" s="1258"/>
      <c r="G887" s="1258"/>
      <c r="H887" s="1258"/>
      <c r="I887" s="1258"/>
      <c r="J887" s="1258"/>
      <c r="K887" s="1258"/>
      <c r="L887" s="1258"/>
      <c r="M887" s="1258"/>
      <c r="N887" s="1258"/>
      <c r="O887" s="1258"/>
      <c r="P887" s="1258"/>
      <c r="Q887" s="1258"/>
      <c r="R887" s="1258"/>
      <c r="S887" s="1258"/>
      <c r="T887" s="1258"/>
      <c r="U887" s="1258"/>
      <c r="V887" s="1258"/>
      <c r="W887" s="1258"/>
      <c r="X887" s="1258"/>
      <c r="Y887" s="1258"/>
      <c r="Z887" s="1258"/>
      <c r="AA887" s="1258"/>
      <c r="AB887" s="1258"/>
      <c r="AC887" s="1258"/>
    </row>
    <row r="888" hidden="1">
      <c r="A888" s="1258"/>
      <c r="B888" s="1258"/>
      <c r="C888" s="1258"/>
      <c r="D888" s="1258"/>
      <c r="E888" s="1258"/>
      <c r="F888" s="1258"/>
      <c r="G888" s="1258"/>
      <c r="H888" s="1258"/>
      <c r="I888" s="1258"/>
      <c r="J888" s="1258"/>
      <c r="K888" s="1258"/>
      <c r="L888" s="1258"/>
      <c r="M888" s="1258"/>
      <c r="N888" s="1258"/>
      <c r="O888" s="1258"/>
      <c r="P888" s="1258"/>
      <c r="Q888" s="1258"/>
      <c r="R888" s="1258"/>
      <c r="S888" s="1258"/>
      <c r="T888" s="1258"/>
      <c r="U888" s="1258"/>
      <c r="V888" s="1258"/>
      <c r="W888" s="1258"/>
      <c r="X888" s="1258"/>
      <c r="Y888" s="1258"/>
      <c r="Z888" s="1258"/>
      <c r="AA888" s="1258"/>
      <c r="AB888" s="1258"/>
      <c r="AC888" s="1258"/>
    </row>
    <row r="889" hidden="1">
      <c r="A889" s="1258"/>
      <c r="B889" s="1258"/>
      <c r="C889" s="1258"/>
      <c r="D889" s="1258"/>
      <c r="E889" s="1258"/>
      <c r="F889" s="1258"/>
      <c r="G889" s="1258"/>
      <c r="H889" s="1258"/>
      <c r="I889" s="1258"/>
      <c r="J889" s="1258"/>
      <c r="K889" s="1258"/>
      <c r="L889" s="1258"/>
      <c r="M889" s="1258"/>
      <c r="N889" s="1258"/>
      <c r="O889" s="1258"/>
      <c r="P889" s="1258"/>
      <c r="Q889" s="1258"/>
      <c r="R889" s="1258"/>
      <c r="S889" s="1258"/>
      <c r="T889" s="1258"/>
      <c r="U889" s="1258"/>
      <c r="V889" s="1258"/>
      <c r="W889" s="1258"/>
      <c r="X889" s="1258"/>
      <c r="Y889" s="1258"/>
      <c r="Z889" s="1258"/>
      <c r="AA889" s="1258"/>
      <c r="AB889" s="1258"/>
      <c r="AC889" s="1258"/>
    </row>
    <row r="890" hidden="1">
      <c r="A890" s="1258"/>
      <c r="B890" s="1258"/>
      <c r="C890" s="1258"/>
      <c r="D890" s="1258"/>
      <c r="E890" s="1258"/>
      <c r="F890" s="1258"/>
      <c r="G890" s="1258"/>
      <c r="H890" s="1258"/>
      <c r="I890" s="1258"/>
      <c r="J890" s="1258"/>
      <c r="K890" s="1258"/>
      <c r="L890" s="1258"/>
      <c r="M890" s="1258"/>
      <c r="N890" s="1258"/>
      <c r="O890" s="1258"/>
      <c r="P890" s="1258"/>
      <c r="Q890" s="1258"/>
      <c r="R890" s="1258"/>
      <c r="S890" s="1258"/>
      <c r="T890" s="1258"/>
      <c r="U890" s="1258"/>
      <c r="V890" s="1258"/>
      <c r="W890" s="1258"/>
      <c r="X890" s="1258"/>
      <c r="Y890" s="1258"/>
      <c r="Z890" s="1258"/>
      <c r="AA890" s="1258"/>
      <c r="AB890" s="1258"/>
      <c r="AC890" s="1258"/>
    </row>
    <row r="891" hidden="1">
      <c r="A891" s="1258"/>
      <c r="B891" s="1258"/>
      <c r="C891" s="1258"/>
      <c r="D891" s="1258"/>
      <c r="E891" s="1258"/>
      <c r="F891" s="1258"/>
      <c r="G891" s="1258"/>
      <c r="H891" s="1258"/>
      <c r="I891" s="1258"/>
      <c r="J891" s="1258"/>
      <c r="K891" s="1258"/>
      <c r="L891" s="1258"/>
      <c r="M891" s="1258"/>
      <c r="N891" s="1258"/>
      <c r="O891" s="1258"/>
      <c r="P891" s="1258"/>
      <c r="Q891" s="1258"/>
      <c r="R891" s="1258"/>
      <c r="S891" s="1258"/>
      <c r="T891" s="1258"/>
      <c r="U891" s="1258"/>
      <c r="V891" s="1258"/>
      <c r="W891" s="1258"/>
      <c r="X891" s="1258"/>
      <c r="Y891" s="1258"/>
      <c r="Z891" s="1258"/>
      <c r="AA891" s="1258"/>
      <c r="AB891" s="1258"/>
      <c r="AC891" s="1258"/>
    </row>
    <row r="892" hidden="1">
      <c r="A892" s="1258"/>
      <c r="B892" s="1258"/>
      <c r="C892" s="1258"/>
      <c r="D892" s="1258"/>
      <c r="E892" s="1258"/>
      <c r="F892" s="1258"/>
      <c r="G892" s="1258"/>
      <c r="H892" s="1258"/>
      <c r="I892" s="1258"/>
      <c r="J892" s="1258"/>
      <c r="K892" s="1258"/>
      <c r="L892" s="1258"/>
      <c r="M892" s="1258"/>
      <c r="N892" s="1258"/>
      <c r="O892" s="1258"/>
      <c r="P892" s="1258"/>
      <c r="Q892" s="1258"/>
      <c r="R892" s="1258"/>
      <c r="S892" s="1258"/>
      <c r="T892" s="1258"/>
      <c r="U892" s="1258"/>
      <c r="V892" s="1258"/>
      <c r="W892" s="1258"/>
      <c r="X892" s="1258"/>
      <c r="Y892" s="1258"/>
      <c r="Z892" s="1258"/>
      <c r="AA892" s="1258"/>
      <c r="AB892" s="1258"/>
      <c r="AC892" s="1258"/>
    </row>
    <row r="893" hidden="1">
      <c r="A893" s="1258"/>
      <c r="B893" s="1258"/>
      <c r="C893" s="1258"/>
      <c r="D893" s="1258"/>
      <c r="E893" s="1258"/>
      <c r="F893" s="1258"/>
      <c r="G893" s="1258"/>
      <c r="H893" s="1258"/>
      <c r="I893" s="1258"/>
      <c r="J893" s="1258"/>
      <c r="K893" s="1258"/>
      <c r="L893" s="1258"/>
      <c r="M893" s="1258"/>
      <c r="N893" s="1258"/>
      <c r="O893" s="1258"/>
      <c r="P893" s="1258"/>
      <c r="Q893" s="1258"/>
      <c r="R893" s="1258"/>
      <c r="S893" s="1258"/>
      <c r="T893" s="1258"/>
      <c r="U893" s="1258"/>
      <c r="V893" s="1258"/>
      <c r="W893" s="1258"/>
      <c r="X893" s="1258"/>
      <c r="Y893" s="1258"/>
      <c r="Z893" s="1258"/>
      <c r="AA893" s="1258"/>
      <c r="AB893" s="1258"/>
      <c r="AC893" s="1258"/>
    </row>
    <row r="894" hidden="1">
      <c r="A894" s="1258"/>
      <c r="B894" s="1258"/>
      <c r="C894" s="1258"/>
      <c r="D894" s="1258"/>
      <c r="E894" s="1258"/>
      <c r="F894" s="1258"/>
      <c r="G894" s="1258"/>
      <c r="H894" s="1258"/>
      <c r="I894" s="1258"/>
      <c r="J894" s="1258"/>
      <c r="K894" s="1258"/>
      <c r="L894" s="1258"/>
      <c r="M894" s="1258"/>
      <c r="N894" s="1258"/>
      <c r="O894" s="1258"/>
      <c r="P894" s="1258"/>
      <c r="Q894" s="1258"/>
      <c r="R894" s="1258"/>
      <c r="S894" s="1258"/>
      <c r="T894" s="1258"/>
      <c r="U894" s="1258"/>
      <c r="V894" s="1258"/>
      <c r="W894" s="1258"/>
      <c r="X894" s="1258"/>
      <c r="Y894" s="1258"/>
      <c r="Z894" s="1258"/>
      <c r="AA894" s="1258"/>
      <c r="AB894" s="1258"/>
      <c r="AC894" s="1258"/>
    </row>
    <row r="895" hidden="1">
      <c r="A895" s="1258"/>
      <c r="B895" s="1258"/>
      <c r="C895" s="1258"/>
      <c r="D895" s="1258"/>
      <c r="E895" s="1258"/>
      <c r="F895" s="1258"/>
      <c r="G895" s="1258"/>
      <c r="H895" s="1258"/>
      <c r="I895" s="1258"/>
      <c r="J895" s="1258"/>
      <c r="K895" s="1258"/>
      <c r="L895" s="1258"/>
      <c r="M895" s="1258"/>
      <c r="N895" s="1258"/>
      <c r="O895" s="1258"/>
      <c r="P895" s="1258"/>
      <c r="Q895" s="1258"/>
      <c r="R895" s="1258"/>
      <c r="S895" s="1258"/>
      <c r="T895" s="1258"/>
      <c r="U895" s="1258"/>
      <c r="V895" s="1258"/>
      <c r="W895" s="1258"/>
      <c r="X895" s="1258"/>
      <c r="Y895" s="1258"/>
      <c r="Z895" s="1258"/>
      <c r="AA895" s="1258"/>
      <c r="AB895" s="1258"/>
      <c r="AC895" s="1258"/>
    </row>
    <row r="896" hidden="1">
      <c r="A896" s="1258"/>
      <c r="B896" s="1258"/>
      <c r="C896" s="1258"/>
      <c r="D896" s="1258"/>
      <c r="E896" s="1258"/>
      <c r="F896" s="1258"/>
      <c r="G896" s="1258"/>
      <c r="H896" s="1258"/>
      <c r="I896" s="1258"/>
      <c r="J896" s="1258"/>
      <c r="K896" s="1258"/>
      <c r="L896" s="1258"/>
      <c r="M896" s="1258"/>
      <c r="N896" s="1258"/>
      <c r="O896" s="1258"/>
      <c r="P896" s="1258"/>
      <c r="Q896" s="1258"/>
      <c r="R896" s="1258"/>
      <c r="S896" s="1258"/>
      <c r="T896" s="1258"/>
      <c r="U896" s="1258"/>
      <c r="V896" s="1258"/>
      <c r="W896" s="1258"/>
      <c r="X896" s="1258"/>
      <c r="Y896" s="1258"/>
      <c r="Z896" s="1258"/>
      <c r="AA896" s="1258"/>
      <c r="AB896" s="1258"/>
      <c r="AC896" s="1258"/>
    </row>
    <row r="897" hidden="1">
      <c r="A897" s="1258"/>
      <c r="B897" s="1258"/>
      <c r="C897" s="1258"/>
      <c r="D897" s="1258"/>
      <c r="E897" s="1258"/>
      <c r="F897" s="1258"/>
      <c r="G897" s="1258"/>
      <c r="H897" s="1258"/>
      <c r="I897" s="1258"/>
      <c r="J897" s="1258"/>
      <c r="K897" s="1258"/>
      <c r="L897" s="1258"/>
      <c r="M897" s="1258"/>
      <c r="N897" s="1258"/>
      <c r="O897" s="1258"/>
      <c r="P897" s="1258"/>
      <c r="Q897" s="1258"/>
      <c r="R897" s="1258"/>
      <c r="S897" s="1258"/>
      <c r="T897" s="1258"/>
      <c r="U897" s="1258"/>
      <c r="V897" s="1258"/>
      <c r="W897" s="1258"/>
      <c r="X897" s="1258"/>
      <c r="Y897" s="1258"/>
      <c r="Z897" s="1258"/>
      <c r="AA897" s="1258"/>
      <c r="AB897" s="1258"/>
      <c r="AC897" s="1258"/>
    </row>
    <row r="898" hidden="1">
      <c r="A898" s="1258"/>
      <c r="B898" s="1258"/>
      <c r="C898" s="1258"/>
      <c r="D898" s="1258"/>
      <c r="E898" s="1258"/>
      <c r="F898" s="1258"/>
      <c r="G898" s="1258"/>
      <c r="H898" s="1258"/>
      <c r="I898" s="1258"/>
      <c r="J898" s="1258"/>
      <c r="K898" s="1258"/>
      <c r="L898" s="1258"/>
      <c r="M898" s="1258"/>
      <c r="N898" s="1258"/>
      <c r="O898" s="1258"/>
      <c r="P898" s="1258"/>
      <c r="Q898" s="1258"/>
      <c r="R898" s="1258"/>
      <c r="S898" s="1258"/>
      <c r="T898" s="1258"/>
      <c r="U898" s="1258"/>
      <c r="V898" s="1258"/>
      <c r="W898" s="1258"/>
      <c r="X898" s="1258"/>
      <c r="Y898" s="1258"/>
      <c r="Z898" s="1258"/>
      <c r="AA898" s="1258"/>
      <c r="AB898" s="1258"/>
      <c r="AC898" s="1258"/>
    </row>
    <row r="899" hidden="1">
      <c r="A899" s="1258"/>
      <c r="B899" s="1258"/>
      <c r="C899" s="1258"/>
      <c r="D899" s="1258"/>
      <c r="E899" s="1258"/>
      <c r="F899" s="1258"/>
      <c r="G899" s="1258"/>
      <c r="H899" s="1258"/>
      <c r="I899" s="1258"/>
      <c r="J899" s="1258"/>
      <c r="K899" s="1258"/>
      <c r="L899" s="1258"/>
      <c r="M899" s="1258"/>
      <c r="N899" s="1258"/>
      <c r="O899" s="1258"/>
      <c r="P899" s="1258"/>
      <c r="Q899" s="1258"/>
      <c r="R899" s="1258"/>
      <c r="S899" s="1258"/>
      <c r="T899" s="1258"/>
      <c r="U899" s="1258"/>
      <c r="V899" s="1258"/>
      <c r="W899" s="1258"/>
      <c r="X899" s="1258"/>
      <c r="Y899" s="1258"/>
      <c r="Z899" s="1258"/>
      <c r="AA899" s="1258"/>
      <c r="AB899" s="1258"/>
      <c r="AC899" s="1258"/>
    </row>
    <row r="900" hidden="1">
      <c r="A900" s="1258"/>
      <c r="B900" s="1258"/>
      <c r="C900" s="1258"/>
      <c r="D900" s="1258"/>
      <c r="E900" s="1258"/>
      <c r="F900" s="1258"/>
      <c r="G900" s="1258"/>
      <c r="H900" s="1258"/>
      <c r="I900" s="1258"/>
      <c r="J900" s="1258"/>
      <c r="K900" s="1258"/>
      <c r="L900" s="1258"/>
      <c r="M900" s="1258"/>
      <c r="N900" s="1258"/>
      <c r="O900" s="1258"/>
      <c r="P900" s="1258"/>
      <c r="Q900" s="1258"/>
      <c r="R900" s="1258"/>
      <c r="S900" s="1258"/>
      <c r="T900" s="1258"/>
      <c r="U900" s="1258"/>
      <c r="V900" s="1258"/>
      <c r="W900" s="1258"/>
      <c r="X900" s="1258"/>
      <c r="Y900" s="1258"/>
      <c r="Z900" s="1258"/>
      <c r="AA900" s="1258"/>
      <c r="AB900" s="1258"/>
      <c r="AC900" s="1258"/>
    </row>
    <row r="901" hidden="1">
      <c r="A901" s="1258"/>
      <c r="B901" s="1258"/>
      <c r="C901" s="1258"/>
      <c r="D901" s="1258"/>
      <c r="E901" s="1258"/>
      <c r="F901" s="1258"/>
      <c r="G901" s="1258"/>
      <c r="H901" s="1258"/>
      <c r="I901" s="1258"/>
      <c r="J901" s="1258"/>
      <c r="K901" s="1258"/>
      <c r="L901" s="1258"/>
      <c r="M901" s="1258"/>
      <c r="N901" s="1258"/>
      <c r="O901" s="1258"/>
      <c r="P901" s="1258"/>
      <c r="Q901" s="1258"/>
      <c r="R901" s="1258"/>
      <c r="S901" s="1258"/>
      <c r="T901" s="1258"/>
      <c r="U901" s="1258"/>
      <c r="V901" s="1258"/>
      <c r="W901" s="1258"/>
      <c r="X901" s="1258"/>
      <c r="Y901" s="1258"/>
      <c r="Z901" s="1258"/>
      <c r="AA901" s="1258"/>
      <c r="AB901" s="1258"/>
      <c r="AC901" s="1258"/>
    </row>
    <row r="902" hidden="1">
      <c r="A902" s="1258"/>
      <c r="B902" s="1258"/>
      <c r="C902" s="1258"/>
      <c r="D902" s="1258"/>
      <c r="E902" s="1258"/>
      <c r="F902" s="1258"/>
      <c r="G902" s="1258"/>
      <c r="H902" s="1258"/>
      <c r="I902" s="1258"/>
      <c r="J902" s="1258"/>
      <c r="K902" s="1258"/>
      <c r="L902" s="1258"/>
      <c r="M902" s="1258"/>
      <c r="N902" s="1258"/>
      <c r="O902" s="1258"/>
      <c r="P902" s="1258"/>
      <c r="Q902" s="1258"/>
      <c r="R902" s="1258"/>
      <c r="S902" s="1258"/>
      <c r="T902" s="1258"/>
      <c r="U902" s="1258"/>
      <c r="V902" s="1258"/>
      <c r="W902" s="1258"/>
      <c r="X902" s="1258"/>
      <c r="Y902" s="1258"/>
      <c r="Z902" s="1258"/>
      <c r="AA902" s="1258"/>
      <c r="AB902" s="1258"/>
      <c r="AC902" s="1258"/>
    </row>
    <row r="903" hidden="1">
      <c r="A903" s="1258"/>
      <c r="B903" s="1258"/>
      <c r="C903" s="1258"/>
      <c r="D903" s="1258"/>
      <c r="E903" s="1258"/>
      <c r="F903" s="1258"/>
      <c r="G903" s="1258"/>
      <c r="H903" s="1258"/>
      <c r="I903" s="1258"/>
      <c r="J903" s="1258"/>
      <c r="K903" s="1258"/>
      <c r="L903" s="1258"/>
      <c r="M903" s="1258"/>
      <c r="N903" s="1258"/>
      <c r="O903" s="1258"/>
      <c r="P903" s="1258"/>
      <c r="Q903" s="1258"/>
      <c r="R903" s="1258"/>
      <c r="S903" s="1258"/>
      <c r="T903" s="1258"/>
      <c r="U903" s="1258"/>
      <c r="V903" s="1258"/>
      <c r="W903" s="1258"/>
      <c r="X903" s="1258"/>
      <c r="Y903" s="1258"/>
      <c r="Z903" s="1258"/>
      <c r="AA903" s="1258"/>
      <c r="AB903" s="1258"/>
      <c r="AC903" s="1258"/>
    </row>
    <row r="904" hidden="1">
      <c r="A904" s="1258"/>
      <c r="B904" s="1258"/>
      <c r="C904" s="1258"/>
      <c r="D904" s="1258"/>
      <c r="E904" s="1258"/>
      <c r="F904" s="1258"/>
      <c r="G904" s="1258"/>
      <c r="H904" s="1258"/>
      <c r="I904" s="1258"/>
      <c r="J904" s="1258"/>
      <c r="K904" s="1258"/>
      <c r="L904" s="1258"/>
      <c r="M904" s="1258"/>
      <c r="N904" s="1258"/>
      <c r="O904" s="1258"/>
      <c r="P904" s="1258"/>
      <c r="Q904" s="1258"/>
      <c r="R904" s="1258"/>
      <c r="S904" s="1258"/>
      <c r="T904" s="1258"/>
      <c r="U904" s="1258"/>
      <c r="V904" s="1258"/>
      <c r="W904" s="1258"/>
      <c r="X904" s="1258"/>
      <c r="Y904" s="1258"/>
      <c r="Z904" s="1258"/>
      <c r="AA904" s="1258"/>
      <c r="AB904" s="1258"/>
      <c r="AC904" s="1258"/>
    </row>
    <row r="905" hidden="1">
      <c r="A905" s="1258"/>
      <c r="B905" s="1258"/>
      <c r="C905" s="1258"/>
      <c r="D905" s="1258"/>
      <c r="E905" s="1258"/>
      <c r="F905" s="1258"/>
      <c r="G905" s="1258"/>
      <c r="H905" s="1258"/>
      <c r="I905" s="1258"/>
      <c r="J905" s="1258"/>
      <c r="K905" s="1258"/>
      <c r="L905" s="1258"/>
      <c r="M905" s="1258"/>
      <c r="N905" s="1258"/>
      <c r="O905" s="1258"/>
      <c r="P905" s="1258"/>
      <c r="Q905" s="1258"/>
      <c r="R905" s="1258"/>
      <c r="S905" s="1258"/>
      <c r="T905" s="1258"/>
      <c r="U905" s="1258"/>
      <c r="V905" s="1258"/>
      <c r="W905" s="1258"/>
      <c r="X905" s="1258"/>
      <c r="Y905" s="1258"/>
      <c r="Z905" s="1258"/>
      <c r="AA905" s="1258"/>
      <c r="AB905" s="1258"/>
      <c r="AC905" s="1258"/>
    </row>
    <row r="906" hidden="1">
      <c r="A906" s="1258"/>
      <c r="B906" s="1258"/>
      <c r="C906" s="1258"/>
      <c r="D906" s="1258"/>
      <c r="E906" s="1258"/>
      <c r="F906" s="1258"/>
      <c r="G906" s="1258"/>
      <c r="H906" s="1258"/>
      <c r="I906" s="1258"/>
      <c r="J906" s="1258"/>
      <c r="K906" s="1258"/>
      <c r="L906" s="1258"/>
      <c r="M906" s="1258"/>
      <c r="N906" s="1258"/>
      <c r="O906" s="1258"/>
      <c r="P906" s="1258"/>
      <c r="Q906" s="1258"/>
      <c r="R906" s="1258"/>
      <c r="S906" s="1258"/>
      <c r="T906" s="1258"/>
      <c r="U906" s="1258"/>
      <c r="V906" s="1258"/>
      <c r="W906" s="1258"/>
      <c r="X906" s="1258"/>
      <c r="Y906" s="1258"/>
      <c r="Z906" s="1258"/>
      <c r="AA906" s="1258"/>
      <c r="AB906" s="1258"/>
      <c r="AC906" s="1258"/>
    </row>
    <row r="907" hidden="1">
      <c r="A907" s="1258"/>
      <c r="B907" s="1258"/>
      <c r="C907" s="1258"/>
      <c r="D907" s="1258"/>
      <c r="E907" s="1258"/>
      <c r="F907" s="1258"/>
      <c r="G907" s="1258"/>
      <c r="H907" s="1258"/>
      <c r="I907" s="1258"/>
      <c r="J907" s="1258"/>
      <c r="K907" s="1258"/>
      <c r="L907" s="1258"/>
      <c r="M907" s="1258"/>
      <c r="N907" s="1258"/>
      <c r="O907" s="1258"/>
      <c r="P907" s="1258"/>
      <c r="Q907" s="1258"/>
      <c r="R907" s="1258"/>
      <c r="S907" s="1258"/>
      <c r="T907" s="1258"/>
      <c r="U907" s="1258"/>
      <c r="V907" s="1258"/>
      <c r="W907" s="1258"/>
      <c r="X907" s="1258"/>
      <c r="Y907" s="1258"/>
      <c r="Z907" s="1258"/>
      <c r="AA907" s="1258"/>
      <c r="AB907" s="1258"/>
      <c r="AC907" s="1258"/>
    </row>
    <row r="908" hidden="1">
      <c r="A908" s="1258"/>
      <c r="B908" s="1258"/>
      <c r="C908" s="1258"/>
      <c r="D908" s="1258"/>
      <c r="E908" s="1258"/>
      <c r="F908" s="1258"/>
      <c r="G908" s="1258"/>
      <c r="H908" s="1258"/>
      <c r="I908" s="1258"/>
      <c r="J908" s="1258"/>
      <c r="K908" s="1258"/>
      <c r="L908" s="1258"/>
      <c r="M908" s="1258"/>
      <c r="N908" s="1258"/>
      <c r="O908" s="1258"/>
      <c r="P908" s="1258"/>
      <c r="Q908" s="1258"/>
      <c r="R908" s="1258"/>
      <c r="S908" s="1258"/>
      <c r="T908" s="1258"/>
      <c r="U908" s="1258"/>
      <c r="V908" s="1258"/>
      <c r="W908" s="1258"/>
      <c r="X908" s="1258"/>
      <c r="Y908" s="1258"/>
      <c r="Z908" s="1258"/>
      <c r="AA908" s="1258"/>
      <c r="AB908" s="1258"/>
      <c r="AC908" s="1258"/>
    </row>
    <row r="909" hidden="1">
      <c r="A909" s="1258"/>
      <c r="B909" s="1258"/>
      <c r="C909" s="1258"/>
      <c r="D909" s="1258"/>
      <c r="E909" s="1258"/>
      <c r="F909" s="1258"/>
      <c r="G909" s="1258"/>
      <c r="H909" s="1258"/>
      <c r="I909" s="1258"/>
      <c r="J909" s="1258"/>
      <c r="K909" s="1258"/>
      <c r="L909" s="1258"/>
      <c r="M909" s="1258"/>
      <c r="N909" s="1258"/>
      <c r="O909" s="1258"/>
      <c r="P909" s="1258"/>
      <c r="Q909" s="1258"/>
      <c r="R909" s="1258"/>
      <c r="S909" s="1258"/>
      <c r="T909" s="1258"/>
      <c r="U909" s="1258"/>
      <c r="V909" s="1258"/>
      <c r="W909" s="1258"/>
      <c r="X909" s="1258"/>
      <c r="Y909" s="1258"/>
      <c r="Z909" s="1258"/>
      <c r="AA909" s="1258"/>
      <c r="AB909" s="1258"/>
      <c r="AC909" s="1258"/>
    </row>
    <row r="910" hidden="1">
      <c r="A910" s="1258"/>
      <c r="B910" s="1258"/>
      <c r="C910" s="1258"/>
      <c r="D910" s="1258"/>
      <c r="E910" s="1258"/>
      <c r="F910" s="1258"/>
      <c r="G910" s="1258"/>
      <c r="H910" s="1258"/>
      <c r="I910" s="1258"/>
      <c r="J910" s="1258"/>
      <c r="K910" s="1258"/>
      <c r="L910" s="1258"/>
      <c r="M910" s="1258"/>
      <c r="N910" s="1258"/>
      <c r="O910" s="1258"/>
      <c r="P910" s="1258"/>
      <c r="Q910" s="1258"/>
      <c r="R910" s="1258"/>
      <c r="S910" s="1258"/>
      <c r="T910" s="1258"/>
      <c r="U910" s="1258"/>
      <c r="V910" s="1258"/>
      <c r="W910" s="1258"/>
      <c r="X910" s="1258"/>
      <c r="Y910" s="1258"/>
      <c r="Z910" s="1258"/>
      <c r="AA910" s="1258"/>
      <c r="AB910" s="1258"/>
      <c r="AC910" s="1258"/>
    </row>
    <row r="911" hidden="1">
      <c r="A911" s="1258"/>
      <c r="B911" s="1258"/>
      <c r="C911" s="1258"/>
      <c r="D911" s="1258"/>
      <c r="E911" s="1258"/>
      <c r="F911" s="1258"/>
      <c r="G911" s="1258"/>
      <c r="H911" s="1258"/>
      <c r="I911" s="1258"/>
      <c r="J911" s="1258"/>
      <c r="K911" s="1258"/>
      <c r="L911" s="1258"/>
      <c r="M911" s="1258"/>
      <c r="N911" s="1258"/>
      <c r="O911" s="1258"/>
      <c r="P911" s="1258"/>
      <c r="Q911" s="1258"/>
      <c r="R911" s="1258"/>
      <c r="S911" s="1258"/>
      <c r="T911" s="1258"/>
      <c r="U911" s="1258"/>
      <c r="V911" s="1258"/>
      <c r="W911" s="1258"/>
      <c r="X911" s="1258"/>
      <c r="Y911" s="1258"/>
      <c r="Z911" s="1258"/>
      <c r="AA911" s="1258"/>
      <c r="AB911" s="1258"/>
      <c r="AC911" s="1258"/>
    </row>
    <row r="912" hidden="1">
      <c r="A912" s="1258"/>
      <c r="B912" s="1258"/>
      <c r="C912" s="1258"/>
      <c r="D912" s="1258"/>
      <c r="E912" s="1258"/>
      <c r="F912" s="1258"/>
      <c r="G912" s="1258"/>
      <c r="H912" s="1258"/>
      <c r="I912" s="1258"/>
      <c r="J912" s="1258"/>
      <c r="K912" s="1258"/>
      <c r="L912" s="1258"/>
      <c r="M912" s="1258"/>
      <c r="N912" s="1258"/>
      <c r="O912" s="1258"/>
      <c r="P912" s="1258"/>
      <c r="Q912" s="1258"/>
      <c r="R912" s="1258"/>
      <c r="S912" s="1258"/>
      <c r="T912" s="1258"/>
      <c r="U912" s="1258"/>
      <c r="V912" s="1258"/>
      <c r="W912" s="1258"/>
      <c r="X912" s="1258"/>
      <c r="Y912" s="1258"/>
      <c r="Z912" s="1258"/>
      <c r="AA912" s="1258"/>
      <c r="AB912" s="1258"/>
      <c r="AC912" s="1258"/>
    </row>
    <row r="913" hidden="1">
      <c r="A913" s="1258"/>
      <c r="B913" s="1258"/>
      <c r="C913" s="1258"/>
      <c r="D913" s="1258"/>
      <c r="E913" s="1258"/>
      <c r="F913" s="1258"/>
      <c r="G913" s="1258"/>
      <c r="H913" s="1258"/>
      <c r="I913" s="1258"/>
      <c r="J913" s="1258"/>
      <c r="K913" s="1258"/>
      <c r="L913" s="1258"/>
      <c r="M913" s="1258"/>
      <c r="N913" s="1258"/>
      <c r="O913" s="1258"/>
      <c r="P913" s="1258"/>
      <c r="Q913" s="1258"/>
      <c r="R913" s="1258"/>
      <c r="S913" s="1258"/>
      <c r="T913" s="1258"/>
      <c r="U913" s="1258"/>
      <c r="V913" s="1258"/>
      <c r="W913" s="1258"/>
      <c r="X913" s="1258"/>
      <c r="Y913" s="1258"/>
      <c r="Z913" s="1258"/>
      <c r="AA913" s="1258"/>
      <c r="AB913" s="1258"/>
      <c r="AC913" s="1258"/>
    </row>
    <row r="914" hidden="1">
      <c r="A914" s="1258"/>
      <c r="B914" s="1258"/>
      <c r="C914" s="1258"/>
      <c r="D914" s="1258"/>
      <c r="E914" s="1258"/>
      <c r="F914" s="1258"/>
      <c r="G914" s="1258"/>
      <c r="H914" s="1258"/>
      <c r="I914" s="1258"/>
      <c r="J914" s="1258"/>
      <c r="K914" s="1258"/>
      <c r="L914" s="1258"/>
      <c r="M914" s="1258"/>
      <c r="N914" s="1258"/>
      <c r="O914" s="1258"/>
      <c r="P914" s="1258"/>
      <c r="Q914" s="1258"/>
      <c r="R914" s="1258"/>
      <c r="S914" s="1258"/>
      <c r="T914" s="1258"/>
      <c r="U914" s="1258"/>
      <c r="V914" s="1258"/>
      <c r="W914" s="1258"/>
      <c r="X914" s="1258"/>
      <c r="Y914" s="1258"/>
      <c r="Z914" s="1258"/>
      <c r="AA914" s="1258"/>
      <c r="AB914" s="1258"/>
      <c r="AC914" s="1258"/>
    </row>
    <row r="915" hidden="1">
      <c r="A915" s="1258"/>
      <c r="B915" s="1258"/>
      <c r="C915" s="1258"/>
      <c r="D915" s="1258"/>
      <c r="E915" s="1258"/>
      <c r="F915" s="1258"/>
      <c r="G915" s="1258"/>
      <c r="H915" s="1258"/>
      <c r="I915" s="1258"/>
      <c r="J915" s="1258"/>
      <c r="K915" s="1258"/>
      <c r="L915" s="1258"/>
      <c r="M915" s="1258"/>
      <c r="N915" s="1258"/>
      <c r="O915" s="1258"/>
      <c r="P915" s="1258"/>
      <c r="Q915" s="1258"/>
      <c r="R915" s="1258"/>
      <c r="S915" s="1258"/>
      <c r="T915" s="1258"/>
      <c r="U915" s="1258"/>
      <c r="V915" s="1258"/>
      <c r="W915" s="1258"/>
      <c r="X915" s="1258"/>
      <c r="Y915" s="1258"/>
      <c r="Z915" s="1258"/>
      <c r="AA915" s="1258"/>
      <c r="AB915" s="1258"/>
      <c r="AC915" s="1258"/>
    </row>
    <row r="916" hidden="1">
      <c r="A916" s="1258"/>
      <c r="B916" s="1258"/>
      <c r="C916" s="1258"/>
      <c r="D916" s="1258"/>
      <c r="E916" s="1258"/>
      <c r="F916" s="1258"/>
      <c r="G916" s="1258"/>
      <c r="H916" s="1258"/>
      <c r="I916" s="1258"/>
      <c r="J916" s="1258"/>
      <c r="K916" s="1258"/>
      <c r="L916" s="1258"/>
      <c r="M916" s="1258"/>
      <c r="N916" s="1258"/>
      <c r="O916" s="1258"/>
      <c r="P916" s="1258"/>
      <c r="Q916" s="1258"/>
      <c r="R916" s="1258"/>
      <c r="S916" s="1258"/>
      <c r="T916" s="1258"/>
      <c r="U916" s="1258"/>
      <c r="V916" s="1258"/>
      <c r="W916" s="1258"/>
      <c r="X916" s="1258"/>
      <c r="Y916" s="1258"/>
      <c r="Z916" s="1258"/>
      <c r="AA916" s="1258"/>
      <c r="AB916" s="1258"/>
      <c r="AC916" s="1258"/>
    </row>
    <row r="917" hidden="1">
      <c r="A917" s="1258"/>
      <c r="B917" s="1258"/>
      <c r="C917" s="1258"/>
      <c r="D917" s="1258"/>
      <c r="E917" s="1258"/>
      <c r="F917" s="1258"/>
      <c r="G917" s="1258"/>
      <c r="H917" s="1258"/>
      <c r="I917" s="1258"/>
      <c r="J917" s="1258"/>
      <c r="K917" s="1258"/>
      <c r="L917" s="1258"/>
      <c r="M917" s="1258"/>
      <c r="N917" s="1258"/>
      <c r="O917" s="1258"/>
      <c r="P917" s="1258"/>
      <c r="Q917" s="1258"/>
      <c r="R917" s="1258"/>
      <c r="S917" s="1258"/>
      <c r="T917" s="1258"/>
      <c r="U917" s="1258"/>
      <c r="V917" s="1258"/>
      <c r="W917" s="1258"/>
      <c r="X917" s="1258"/>
      <c r="Y917" s="1258"/>
      <c r="Z917" s="1258"/>
      <c r="AA917" s="1258"/>
      <c r="AB917" s="1258"/>
      <c r="AC917" s="1258"/>
    </row>
    <row r="918" hidden="1">
      <c r="A918" s="1258"/>
      <c r="B918" s="1258"/>
      <c r="C918" s="1258"/>
      <c r="D918" s="1258"/>
      <c r="E918" s="1258"/>
      <c r="F918" s="1258"/>
      <c r="G918" s="1258"/>
      <c r="H918" s="1258"/>
      <c r="I918" s="1258"/>
      <c r="J918" s="1258"/>
      <c r="K918" s="1258"/>
      <c r="L918" s="1258"/>
      <c r="M918" s="1258"/>
      <c r="N918" s="1258"/>
      <c r="O918" s="1258"/>
      <c r="P918" s="1258"/>
      <c r="Q918" s="1258"/>
      <c r="R918" s="1258"/>
      <c r="S918" s="1258"/>
      <c r="T918" s="1258"/>
      <c r="U918" s="1258"/>
      <c r="V918" s="1258"/>
      <c r="W918" s="1258"/>
      <c r="X918" s="1258"/>
      <c r="Y918" s="1258"/>
      <c r="Z918" s="1258"/>
      <c r="AA918" s="1258"/>
      <c r="AB918" s="1258"/>
      <c r="AC918" s="1258"/>
    </row>
    <row r="919" hidden="1">
      <c r="A919" s="1258"/>
      <c r="B919" s="1258"/>
      <c r="C919" s="1258"/>
      <c r="D919" s="1258"/>
      <c r="E919" s="1258"/>
      <c r="F919" s="1258"/>
      <c r="G919" s="1258"/>
      <c r="H919" s="1258"/>
      <c r="I919" s="1258"/>
      <c r="J919" s="1258"/>
      <c r="K919" s="1258"/>
      <c r="L919" s="1258"/>
      <c r="M919" s="1258"/>
      <c r="N919" s="1258"/>
      <c r="O919" s="1258"/>
      <c r="P919" s="1258"/>
      <c r="Q919" s="1258"/>
      <c r="R919" s="1258"/>
      <c r="S919" s="1258"/>
      <c r="T919" s="1258"/>
      <c r="U919" s="1258"/>
      <c r="V919" s="1258"/>
      <c r="W919" s="1258"/>
      <c r="X919" s="1258"/>
      <c r="Y919" s="1258"/>
      <c r="Z919" s="1258"/>
      <c r="AA919" s="1258"/>
      <c r="AB919" s="1258"/>
      <c r="AC919" s="1258"/>
    </row>
    <row r="920" hidden="1">
      <c r="A920" s="1258"/>
      <c r="B920" s="1258"/>
      <c r="C920" s="1258"/>
      <c r="D920" s="1258"/>
      <c r="E920" s="1258"/>
      <c r="F920" s="1258"/>
      <c r="G920" s="1258"/>
      <c r="H920" s="1258"/>
      <c r="I920" s="1258"/>
      <c r="J920" s="1258"/>
      <c r="K920" s="1258"/>
      <c r="L920" s="1258"/>
      <c r="M920" s="1258"/>
      <c r="N920" s="1258"/>
      <c r="O920" s="1258"/>
      <c r="P920" s="1258"/>
      <c r="Q920" s="1258"/>
      <c r="R920" s="1258"/>
      <c r="S920" s="1258"/>
      <c r="T920" s="1258"/>
      <c r="U920" s="1258"/>
      <c r="V920" s="1258"/>
      <c r="W920" s="1258"/>
      <c r="X920" s="1258"/>
      <c r="Y920" s="1258"/>
      <c r="Z920" s="1258"/>
      <c r="AA920" s="1258"/>
      <c r="AB920" s="1258"/>
      <c r="AC920" s="1258"/>
    </row>
    <row r="921" hidden="1">
      <c r="A921" s="1258"/>
      <c r="B921" s="1258"/>
      <c r="C921" s="1258"/>
      <c r="D921" s="1258"/>
      <c r="E921" s="1258"/>
      <c r="F921" s="1258"/>
      <c r="G921" s="1258"/>
      <c r="H921" s="1258"/>
      <c r="I921" s="1258"/>
      <c r="J921" s="1258"/>
      <c r="K921" s="1258"/>
      <c r="L921" s="1258"/>
      <c r="M921" s="1258"/>
      <c r="N921" s="1258"/>
      <c r="O921" s="1258"/>
      <c r="P921" s="1258"/>
      <c r="Q921" s="1258"/>
      <c r="R921" s="1258"/>
      <c r="S921" s="1258"/>
      <c r="T921" s="1258"/>
      <c r="U921" s="1258"/>
      <c r="V921" s="1258"/>
      <c r="W921" s="1258"/>
      <c r="X921" s="1258"/>
      <c r="Y921" s="1258"/>
      <c r="Z921" s="1258"/>
      <c r="AA921" s="1258"/>
      <c r="AB921" s="1258"/>
      <c r="AC921" s="1258"/>
    </row>
    <row r="922" hidden="1">
      <c r="A922" s="1258"/>
      <c r="B922" s="1258"/>
      <c r="C922" s="1258"/>
      <c r="D922" s="1258"/>
      <c r="E922" s="1258"/>
      <c r="F922" s="1258"/>
      <c r="G922" s="1258"/>
      <c r="H922" s="1258"/>
      <c r="I922" s="1258"/>
      <c r="J922" s="1258"/>
      <c r="K922" s="1258"/>
      <c r="L922" s="1258"/>
      <c r="M922" s="1258"/>
      <c r="N922" s="1258"/>
      <c r="O922" s="1258"/>
      <c r="P922" s="1258"/>
      <c r="Q922" s="1258"/>
      <c r="R922" s="1258"/>
      <c r="S922" s="1258"/>
      <c r="T922" s="1258"/>
      <c r="U922" s="1258"/>
      <c r="V922" s="1258"/>
      <c r="W922" s="1258"/>
      <c r="X922" s="1258"/>
      <c r="Y922" s="1258"/>
      <c r="Z922" s="1258"/>
      <c r="AA922" s="1258"/>
      <c r="AB922" s="1258"/>
      <c r="AC922" s="1258"/>
    </row>
    <row r="923" hidden="1">
      <c r="A923" s="1258"/>
      <c r="B923" s="1258"/>
      <c r="C923" s="1258"/>
      <c r="D923" s="1258"/>
      <c r="E923" s="1258"/>
      <c r="F923" s="1258"/>
      <c r="G923" s="1258"/>
      <c r="H923" s="1258"/>
      <c r="I923" s="1258"/>
      <c r="J923" s="1258"/>
      <c r="K923" s="1258"/>
      <c r="L923" s="1258"/>
      <c r="M923" s="1258"/>
      <c r="N923" s="1258"/>
      <c r="O923" s="1258"/>
      <c r="P923" s="1258"/>
      <c r="Q923" s="1258"/>
      <c r="R923" s="1258"/>
      <c r="S923" s="1258"/>
      <c r="T923" s="1258"/>
      <c r="U923" s="1258"/>
      <c r="V923" s="1258"/>
      <c r="W923" s="1258"/>
      <c r="X923" s="1258"/>
      <c r="Y923" s="1258"/>
      <c r="Z923" s="1258"/>
      <c r="AA923" s="1258"/>
      <c r="AB923" s="1258"/>
      <c r="AC923" s="1258"/>
    </row>
    <row r="924" hidden="1">
      <c r="A924" s="1258"/>
      <c r="B924" s="1258"/>
      <c r="C924" s="1258"/>
      <c r="D924" s="1258"/>
      <c r="E924" s="1258"/>
      <c r="F924" s="1258"/>
      <c r="G924" s="1258"/>
      <c r="H924" s="1258"/>
      <c r="I924" s="1258"/>
      <c r="J924" s="1258"/>
      <c r="K924" s="1258"/>
      <c r="L924" s="1258"/>
      <c r="M924" s="1258"/>
      <c r="N924" s="1258"/>
      <c r="O924" s="1258"/>
      <c r="P924" s="1258"/>
      <c r="Q924" s="1258"/>
      <c r="R924" s="1258"/>
      <c r="S924" s="1258"/>
      <c r="T924" s="1258"/>
      <c r="U924" s="1258"/>
      <c r="V924" s="1258"/>
      <c r="W924" s="1258"/>
      <c r="X924" s="1258"/>
      <c r="Y924" s="1258"/>
      <c r="Z924" s="1258"/>
      <c r="AA924" s="1258"/>
      <c r="AB924" s="1258"/>
      <c r="AC924" s="1258"/>
    </row>
    <row r="925" hidden="1">
      <c r="A925" s="1258"/>
      <c r="B925" s="1258"/>
      <c r="C925" s="1258"/>
      <c r="D925" s="1258"/>
      <c r="E925" s="1258"/>
      <c r="F925" s="1258"/>
      <c r="G925" s="1258"/>
      <c r="H925" s="1258"/>
      <c r="I925" s="1258"/>
      <c r="J925" s="1258"/>
      <c r="K925" s="1258"/>
      <c r="L925" s="1258"/>
      <c r="M925" s="1258"/>
      <c r="N925" s="1258"/>
      <c r="O925" s="1258"/>
      <c r="P925" s="1258"/>
      <c r="Q925" s="1258"/>
      <c r="R925" s="1258"/>
      <c r="S925" s="1258"/>
      <c r="T925" s="1258"/>
      <c r="U925" s="1258"/>
      <c r="V925" s="1258"/>
      <c r="W925" s="1258"/>
      <c r="X925" s="1258"/>
      <c r="Y925" s="1258"/>
      <c r="Z925" s="1258"/>
      <c r="AA925" s="1258"/>
      <c r="AB925" s="1258"/>
      <c r="AC925" s="1258"/>
    </row>
    <row r="926" hidden="1">
      <c r="A926" s="1258"/>
      <c r="B926" s="1258"/>
      <c r="C926" s="1258"/>
      <c r="D926" s="1258"/>
      <c r="E926" s="1258"/>
      <c r="F926" s="1258"/>
      <c r="G926" s="1258"/>
      <c r="H926" s="1258"/>
      <c r="I926" s="1258"/>
      <c r="J926" s="1258"/>
      <c r="K926" s="1258"/>
      <c r="L926" s="1258"/>
      <c r="M926" s="1258"/>
      <c r="N926" s="1258"/>
      <c r="O926" s="1258"/>
      <c r="P926" s="1258"/>
      <c r="Q926" s="1258"/>
      <c r="R926" s="1258"/>
      <c r="S926" s="1258"/>
      <c r="T926" s="1258"/>
      <c r="U926" s="1258"/>
      <c r="V926" s="1258"/>
      <c r="W926" s="1258"/>
      <c r="X926" s="1258"/>
      <c r="Y926" s="1258"/>
      <c r="Z926" s="1258"/>
      <c r="AA926" s="1258"/>
      <c r="AB926" s="1258"/>
      <c r="AC926" s="1258"/>
    </row>
    <row r="927" hidden="1">
      <c r="A927" s="1258"/>
      <c r="B927" s="1258"/>
      <c r="C927" s="1258"/>
      <c r="D927" s="1258"/>
      <c r="E927" s="1258"/>
      <c r="F927" s="1258"/>
      <c r="G927" s="1258"/>
      <c r="H927" s="1258"/>
      <c r="I927" s="1258"/>
      <c r="J927" s="1258"/>
      <c r="K927" s="1258"/>
      <c r="L927" s="1258"/>
      <c r="M927" s="1258"/>
      <c r="N927" s="1258"/>
      <c r="O927" s="1258"/>
      <c r="P927" s="1258"/>
      <c r="Q927" s="1258"/>
      <c r="R927" s="1258"/>
      <c r="S927" s="1258"/>
      <c r="T927" s="1258"/>
      <c r="U927" s="1258"/>
      <c r="V927" s="1258"/>
      <c r="W927" s="1258"/>
      <c r="X927" s="1258"/>
      <c r="Y927" s="1258"/>
      <c r="Z927" s="1258"/>
      <c r="AA927" s="1258"/>
      <c r="AB927" s="1258"/>
      <c r="AC927" s="1258"/>
    </row>
    <row r="928" hidden="1">
      <c r="A928" s="1258"/>
      <c r="B928" s="1258"/>
      <c r="C928" s="1258"/>
      <c r="D928" s="1258"/>
      <c r="E928" s="1258"/>
      <c r="F928" s="1258"/>
      <c r="G928" s="1258"/>
      <c r="H928" s="1258"/>
      <c r="I928" s="1258"/>
      <c r="J928" s="1258"/>
      <c r="K928" s="1258"/>
      <c r="L928" s="1258"/>
      <c r="M928" s="1258"/>
      <c r="N928" s="1258"/>
      <c r="O928" s="1258"/>
      <c r="P928" s="1258"/>
      <c r="Q928" s="1258"/>
      <c r="R928" s="1258"/>
      <c r="S928" s="1258"/>
      <c r="T928" s="1258"/>
      <c r="U928" s="1258"/>
      <c r="V928" s="1258"/>
      <c r="W928" s="1258"/>
      <c r="X928" s="1258"/>
      <c r="Y928" s="1258"/>
      <c r="Z928" s="1258"/>
      <c r="AA928" s="1258"/>
      <c r="AB928" s="1258"/>
      <c r="AC928" s="1258"/>
    </row>
    <row r="929" hidden="1">
      <c r="A929" s="1258"/>
      <c r="B929" s="1258"/>
      <c r="C929" s="1258"/>
      <c r="D929" s="1258"/>
      <c r="E929" s="1258"/>
      <c r="F929" s="1258"/>
      <c r="G929" s="1258"/>
      <c r="H929" s="1258"/>
      <c r="I929" s="1258"/>
      <c r="J929" s="1258"/>
      <c r="K929" s="1258"/>
      <c r="L929" s="1258"/>
      <c r="M929" s="1258"/>
      <c r="N929" s="1258"/>
      <c r="O929" s="1258"/>
      <c r="P929" s="1258"/>
      <c r="Q929" s="1258"/>
      <c r="R929" s="1258"/>
      <c r="S929" s="1258"/>
      <c r="T929" s="1258"/>
      <c r="U929" s="1258"/>
      <c r="V929" s="1258"/>
      <c r="W929" s="1258"/>
      <c r="X929" s="1258"/>
      <c r="Y929" s="1258"/>
      <c r="Z929" s="1258"/>
      <c r="AA929" s="1258"/>
      <c r="AB929" s="1258"/>
      <c r="AC929" s="1258"/>
    </row>
    <row r="930" hidden="1">
      <c r="A930" s="1258"/>
      <c r="B930" s="1258"/>
      <c r="C930" s="1258"/>
      <c r="D930" s="1258"/>
      <c r="E930" s="1258"/>
      <c r="F930" s="1258"/>
      <c r="G930" s="1258"/>
      <c r="H930" s="1258"/>
      <c r="I930" s="1258"/>
      <c r="J930" s="1258"/>
      <c r="K930" s="1258"/>
      <c r="L930" s="1258"/>
      <c r="M930" s="1258"/>
      <c r="N930" s="1258"/>
      <c r="O930" s="1258"/>
      <c r="P930" s="1258"/>
      <c r="Q930" s="1258"/>
      <c r="R930" s="1258"/>
      <c r="S930" s="1258"/>
      <c r="T930" s="1258"/>
      <c r="U930" s="1258"/>
      <c r="V930" s="1258"/>
      <c r="W930" s="1258"/>
      <c r="X930" s="1258"/>
      <c r="Y930" s="1258"/>
      <c r="Z930" s="1258"/>
      <c r="AA930" s="1258"/>
      <c r="AB930" s="1258"/>
      <c r="AC930" s="1258"/>
    </row>
    <row r="931" hidden="1">
      <c r="A931" s="1258"/>
      <c r="B931" s="1258"/>
      <c r="C931" s="1258"/>
      <c r="D931" s="1258"/>
      <c r="E931" s="1258"/>
      <c r="F931" s="1258"/>
      <c r="G931" s="1258"/>
      <c r="H931" s="1258"/>
      <c r="I931" s="1258"/>
      <c r="J931" s="1258"/>
      <c r="K931" s="1258"/>
      <c r="L931" s="1258"/>
      <c r="M931" s="1258"/>
      <c r="N931" s="1258"/>
      <c r="O931" s="1258"/>
      <c r="P931" s="1258"/>
      <c r="Q931" s="1258"/>
      <c r="R931" s="1258"/>
      <c r="S931" s="1258"/>
      <c r="T931" s="1258"/>
      <c r="U931" s="1258"/>
      <c r="V931" s="1258"/>
      <c r="W931" s="1258"/>
      <c r="X931" s="1258"/>
      <c r="Y931" s="1258"/>
      <c r="Z931" s="1258"/>
      <c r="AA931" s="1258"/>
      <c r="AB931" s="1258"/>
      <c r="AC931" s="1258"/>
    </row>
    <row r="932" hidden="1">
      <c r="A932" s="1258"/>
      <c r="B932" s="1258"/>
      <c r="C932" s="1258"/>
      <c r="D932" s="1258"/>
      <c r="E932" s="1258"/>
      <c r="F932" s="1258"/>
      <c r="G932" s="1258"/>
      <c r="H932" s="1258"/>
      <c r="I932" s="1258"/>
      <c r="J932" s="1258"/>
      <c r="K932" s="1258"/>
      <c r="L932" s="1258"/>
      <c r="M932" s="1258"/>
      <c r="N932" s="1258"/>
      <c r="O932" s="1258"/>
      <c r="P932" s="1258"/>
      <c r="Q932" s="1258"/>
      <c r="R932" s="1258"/>
      <c r="S932" s="1258"/>
      <c r="T932" s="1258"/>
      <c r="U932" s="1258"/>
      <c r="V932" s="1258"/>
      <c r="W932" s="1258"/>
      <c r="X932" s="1258"/>
      <c r="Y932" s="1258"/>
      <c r="Z932" s="1258"/>
      <c r="AA932" s="1258"/>
      <c r="AB932" s="1258"/>
      <c r="AC932" s="1258"/>
    </row>
    <row r="933" hidden="1">
      <c r="A933" s="1258"/>
      <c r="B933" s="1258"/>
      <c r="C933" s="1258"/>
      <c r="D933" s="1258"/>
      <c r="E933" s="1258"/>
      <c r="F933" s="1258"/>
      <c r="G933" s="1258"/>
      <c r="H933" s="1258"/>
      <c r="I933" s="1258"/>
      <c r="J933" s="1258"/>
      <c r="K933" s="1258"/>
      <c r="L933" s="1258"/>
      <c r="M933" s="1258"/>
      <c r="N933" s="1258"/>
      <c r="O933" s="1258"/>
      <c r="P933" s="1258"/>
      <c r="Q933" s="1258"/>
      <c r="R933" s="1258"/>
      <c r="S933" s="1258"/>
      <c r="T933" s="1258"/>
      <c r="U933" s="1258"/>
      <c r="V933" s="1258"/>
      <c r="W933" s="1258"/>
      <c r="X933" s="1258"/>
      <c r="Y933" s="1258"/>
      <c r="Z933" s="1258"/>
      <c r="AA933" s="1258"/>
      <c r="AB933" s="1258"/>
      <c r="AC933" s="1258"/>
    </row>
    <row r="934" hidden="1">
      <c r="A934" s="1258"/>
      <c r="B934" s="1258"/>
      <c r="C934" s="1258"/>
      <c r="D934" s="1258"/>
      <c r="E934" s="1258"/>
      <c r="F934" s="1258"/>
      <c r="G934" s="1258"/>
      <c r="H934" s="1258"/>
      <c r="I934" s="1258"/>
      <c r="J934" s="1258"/>
      <c r="K934" s="1258"/>
      <c r="L934" s="1258"/>
      <c r="M934" s="1258"/>
      <c r="N934" s="1258"/>
      <c r="O934" s="1258"/>
      <c r="P934" s="1258"/>
      <c r="Q934" s="1258"/>
      <c r="R934" s="1258"/>
      <c r="S934" s="1258"/>
      <c r="T934" s="1258"/>
      <c r="U934" s="1258"/>
      <c r="V934" s="1258"/>
      <c r="W934" s="1258"/>
      <c r="X934" s="1258"/>
      <c r="Y934" s="1258"/>
      <c r="Z934" s="1258"/>
      <c r="AA934" s="1258"/>
      <c r="AB934" s="1258"/>
      <c r="AC934" s="1258"/>
    </row>
    <row r="935" hidden="1">
      <c r="A935" s="1258"/>
      <c r="B935" s="1258"/>
      <c r="C935" s="1258"/>
      <c r="D935" s="1258"/>
      <c r="E935" s="1258"/>
      <c r="F935" s="1258"/>
      <c r="G935" s="1258"/>
      <c r="H935" s="1258"/>
      <c r="I935" s="1258"/>
      <c r="J935" s="1258"/>
      <c r="K935" s="1258"/>
      <c r="L935" s="1258"/>
      <c r="M935" s="1258"/>
      <c r="N935" s="1258"/>
      <c r="O935" s="1258"/>
      <c r="P935" s="1258"/>
      <c r="Q935" s="1258"/>
      <c r="R935" s="1258"/>
      <c r="S935" s="1258"/>
      <c r="T935" s="1258"/>
      <c r="U935" s="1258"/>
      <c r="V935" s="1258"/>
      <c r="W935" s="1258"/>
      <c r="X935" s="1258"/>
      <c r="Y935" s="1258"/>
      <c r="Z935" s="1258"/>
      <c r="AA935" s="1258"/>
      <c r="AB935" s="1258"/>
      <c r="AC935" s="1258"/>
    </row>
    <row r="936" hidden="1">
      <c r="A936" s="1258"/>
      <c r="B936" s="1258"/>
      <c r="C936" s="1258"/>
      <c r="D936" s="1258"/>
      <c r="E936" s="1258"/>
      <c r="F936" s="1258"/>
      <c r="G936" s="1258"/>
      <c r="H936" s="1258"/>
      <c r="I936" s="1258"/>
      <c r="J936" s="1258"/>
      <c r="K936" s="1258"/>
      <c r="L936" s="1258"/>
      <c r="M936" s="1258"/>
      <c r="N936" s="1258"/>
      <c r="O936" s="1258"/>
      <c r="P936" s="1258"/>
      <c r="Q936" s="1258"/>
      <c r="R936" s="1258"/>
      <c r="S936" s="1258"/>
      <c r="T936" s="1258"/>
      <c r="U936" s="1258"/>
      <c r="V936" s="1258"/>
      <c r="W936" s="1258"/>
      <c r="X936" s="1258"/>
      <c r="Y936" s="1258"/>
      <c r="Z936" s="1258"/>
      <c r="AA936" s="1258"/>
      <c r="AB936" s="1258"/>
      <c r="AC936" s="1258"/>
    </row>
    <row r="937" hidden="1">
      <c r="A937" s="1258"/>
      <c r="B937" s="1258"/>
      <c r="C937" s="1258"/>
      <c r="D937" s="1258"/>
      <c r="E937" s="1258"/>
      <c r="F937" s="1258"/>
      <c r="G937" s="1258"/>
      <c r="H937" s="1258"/>
      <c r="I937" s="1258"/>
      <c r="J937" s="1258"/>
      <c r="K937" s="1258"/>
      <c r="L937" s="1258"/>
      <c r="M937" s="1258"/>
      <c r="N937" s="1258"/>
      <c r="O937" s="1258"/>
      <c r="P937" s="1258"/>
      <c r="Q937" s="1258"/>
      <c r="R937" s="1258"/>
      <c r="S937" s="1258"/>
      <c r="T937" s="1258"/>
      <c r="U937" s="1258"/>
      <c r="V937" s="1258"/>
      <c r="W937" s="1258"/>
      <c r="X937" s="1258"/>
      <c r="Y937" s="1258"/>
      <c r="Z937" s="1258"/>
      <c r="AA937" s="1258"/>
      <c r="AB937" s="1258"/>
      <c r="AC937" s="1258"/>
    </row>
    <row r="938" hidden="1">
      <c r="A938" s="1258"/>
      <c r="B938" s="1258"/>
      <c r="C938" s="1258"/>
      <c r="D938" s="1258"/>
      <c r="E938" s="1258"/>
      <c r="F938" s="1258"/>
      <c r="G938" s="1258"/>
      <c r="H938" s="1258"/>
      <c r="I938" s="1258"/>
      <c r="J938" s="1258"/>
      <c r="K938" s="1258"/>
      <c r="L938" s="1258"/>
      <c r="M938" s="1258"/>
      <c r="N938" s="1258"/>
      <c r="O938" s="1258"/>
      <c r="P938" s="1258"/>
      <c r="Q938" s="1258"/>
      <c r="R938" s="1258"/>
      <c r="S938" s="1258"/>
      <c r="T938" s="1258"/>
      <c r="U938" s="1258"/>
      <c r="V938" s="1258"/>
      <c r="W938" s="1258"/>
      <c r="X938" s="1258"/>
      <c r="Y938" s="1258"/>
      <c r="Z938" s="1258"/>
      <c r="AA938" s="1258"/>
      <c r="AB938" s="1258"/>
      <c r="AC938" s="1258"/>
    </row>
    <row r="939" hidden="1">
      <c r="A939" s="1258"/>
      <c r="B939" s="1258"/>
      <c r="C939" s="1258"/>
      <c r="D939" s="1258"/>
      <c r="E939" s="1258"/>
      <c r="F939" s="1258"/>
      <c r="G939" s="1258"/>
      <c r="H939" s="1258"/>
      <c r="I939" s="1258"/>
      <c r="J939" s="1258"/>
      <c r="K939" s="1258"/>
      <c r="L939" s="1258"/>
      <c r="M939" s="1258"/>
      <c r="N939" s="1258"/>
      <c r="O939" s="1258"/>
      <c r="P939" s="1258"/>
      <c r="Q939" s="1258"/>
      <c r="R939" s="1258"/>
      <c r="S939" s="1258"/>
      <c r="T939" s="1258"/>
      <c r="U939" s="1258"/>
      <c r="V939" s="1258"/>
      <c r="W939" s="1258"/>
      <c r="X939" s="1258"/>
      <c r="Y939" s="1258"/>
      <c r="Z939" s="1258"/>
      <c r="AA939" s="1258"/>
      <c r="AB939" s="1258"/>
      <c r="AC939" s="1258"/>
    </row>
    <row r="940" hidden="1">
      <c r="A940" s="1258"/>
      <c r="B940" s="1258"/>
      <c r="C940" s="1258"/>
      <c r="D940" s="1258"/>
      <c r="E940" s="1258"/>
      <c r="F940" s="1258"/>
      <c r="G940" s="1258"/>
      <c r="H940" s="1258"/>
      <c r="I940" s="1258"/>
      <c r="J940" s="1258"/>
      <c r="K940" s="1258"/>
      <c r="L940" s="1258"/>
      <c r="M940" s="1258"/>
      <c r="N940" s="1258"/>
      <c r="O940" s="1258"/>
      <c r="P940" s="1258"/>
      <c r="Q940" s="1258"/>
      <c r="R940" s="1258"/>
      <c r="S940" s="1258"/>
      <c r="T940" s="1258"/>
      <c r="U940" s="1258"/>
      <c r="V940" s="1258"/>
      <c r="W940" s="1258"/>
      <c r="X940" s="1258"/>
      <c r="Y940" s="1258"/>
      <c r="Z940" s="1258"/>
      <c r="AA940" s="1258"/>
      <c r="AB940" s="1258"/>
      <c r="AC940" s="1258"/>
    </row>
    <row r="941" hidden="1">
      <c r="A941" s="1258"/>
      <c r="B941" s="1258"/>
      <c r="C941" s="1258"/>
      <c r="D941" s="1258"/>
      <c r="E941" s="1258"/>
      <c r="F941" s="1258"/>
      <c r="G941" s="1258"/>
      <c r="H941" s="1258"/>
      <c r="I941" s="1258"/>
      <c r="J941" s="1258"/>
      <c r="K941" s="1258"/>
      <c r="L941" s="1258"/>
      <c r="M941" s="1258"/>
      <c r="N941" s="1258"/>
      <c r="O941" s="1258"/>
      <c r="P941" s="1258"/>
      <c r="Q941" s="1258"/>
      <c r="R941" s="1258"/>
      <c r="S941" s="1258"/>
      <c r="T941" s="1258"/>
      <c r="U941" s="1258"/>
      <c r="V941" s="1258"/>
      <c r="W941" s="1258"/>
      <c r="X941" s="1258"/>
      <c r="Y941" s="1258"/>
      <c r="Z941" s="1258"/>
      <c r="AA941" s="1258"/>
      <c r="AB941" s="1258"/>
      <c r="AC941" s="1258"/>
    </row>
    <row r="942" hidden="1">
      <c r="A942" s="1258"/>
      <c r="B942" s="1258"/>
      <c r="C942" s="1258"/>
      <c r="D942" s="1258"/>
      <c r="E942" s="1258"/>
      <c r="F942" s="1258"/>
      <c r="G942" s="1258"/>
      <c r="H942" s="1258"/>
      <c r="I942" s="1258"/>
      <c r="J942" s="1258"/>
      <c r="K942" s="1258"/>
      <c r="L942" s="1258"/>
      <c r="M942" s="1258"/>
      <c r="N942" s="1258"/>
      <c r="O942" s="1258"/>
      <c r="P942" s="1258"/>
      <c r="Q942" s="1258"/>
      <c r="R942" s="1258"/>
      <c r="S942" s="1258"/>
      <c r="T942" s="1258"/>
      <c r="U942" s="1258"/>
      <c r="V942" s="1258"/>
      <c r="W942" s="1258"/>
      <c r="X942" s="1258"/>
      <c r="Y942" s="1258"/>
      <c r="Z942" s="1258"/>
      <c r="AA942" s="1258"/>
      <c r="AB942" s="1258"/>
      <c r="AC942" s="1258"/>
    </row>
    <row r="943" hidden="1">
      <c r="A943" s="1258"/>
      <c r="B943" s="1258"/>
      <c r="C943" s="1258"/>
      <c r="D943" s="1258"/>
      <c r="E943" s="1258"/>
      <c r="F943" s="1258"/>
      <c r="G943" s="1258"/>
      <c r="H943" s="1258"/>
      <c r="I943" s="1258"/>
      <c r="J943" s="1258"/>
      <c r="K943" s="1258"/>
      <c r="L943" s="1258"/>
      <c r="M943" s="1258"/>
      <c r="N943" s="1258"/>
      <c r="O943" s="1258"/>
      <c r="P943" s="1258"/>
      <c r="Q943" s="1258"/>
      <c r="R943" s="1258"/>
      <c r="S943" s="1258"/>
      <c r="T943" s="1258"/>
      <c r="U943" s="1258"/>
      <c r="V943" s="1258"/>
      <c r="W943" s="1258"/>
      <c r="X943" s="1258"/>
      <c r="Y943" s="1258"/>
      <c r="Z943" s="1258"/>
      <c r="AA943" s="1258"/>
      <c r="AB943" s="1258"/>
      <c r="AC943" s="1258"/>
    </row>
    <row r="944" hidden="1">
      <c r="A944" s="1258"/>
      <c r="B944" s="1258"/>
      <c r="C944" s="1258"/>
      <c r="D944" s="1258"/>
      <c r="E944" s="1258"/>
      <c r="F944" s="1258"/>
      <c r="G944" s="1258"/>
      <c r="H944" s="1258"/>
      <c r="I944" s="1258"/>
      <c r="J944" s="1258"/>
      <c r="K944" s="1258"/>
      <c r="L944" s="1258"/>
      <c r="M944" s="1258"/>
      <c r="N944" s="1258"/>
      <c r="O944" s="1258"/>
      <c r="P944" s="1258"/>
      <c r="Q944" s="1258"/>
      <c r="R944" s="1258"/>
      <c r="S944" s="1258"/>
      <c r="T944" s="1258"/>
      <c r="U944" s="1258"/>
      <c r="V944" s="1258"/>
      <c r="W944" s="1258"/>
      <c r="X944" s="1258"/>
      <c r="Y944" s="1258"/>
      <c r="Z944" s="1258"/>
      <c r="AA944" s="1258"/>
      <c r="AB944" s="1258"/>
      <c r="AC944" s="1258"/>
    </row>
    <row r="945" hidden="1">
      <c r="A945" s="1258"/>
      <c r="B945" s="1258"/>
      <c r="C945" s="1258"/>
      <c r="D945" s="1258"/>
      <c r="E945" s="1258"/>
      <c r="F945" s="1258"/>
      <c r="G945" s="1258"/>
      <c r="H945" s="1258"/>
      <c r="I945" s="1258"/>
      <c r="J945" s="1258"/>
      <c r="K945" s="1258"/>
      <c r="L945" s="1258"/>
      <c r="M945" s="1258"/>
      <c r="N945" s="1258"/>
      <c r="O945" s="1258"/>
      <c r="P945" s="1258"/>
      <c r="Q945" s="1258"/>
      <c r="R945" s="1258"/>
      <c r="S945" s="1258"/>
      <c r="T945" s="1258"/>
      <c r="U945" s="1258"/>
      <c r="V945" s="1258"/>
      <c r="W945" s="1258"/>
      <c r="X945" s="1258"/>
      <c r="Y945" s="1258"/>
      <c r="Z945" s="1258"/>
      <c r="AA945" s="1258"/>
      <c r="AB945" s="1258"/>
      <c r="AC945" s="1258"/>
    </row>
    <row r="946" hidden="1">
      <c r="A946" s="1258"/>
      <c r="B946" s="1258"/>
      <c r="C946" s="1258"/>
      <c r="D946" s="1258"/>
      <c r="E946" s="1258"/>
      <c r="F946" s="1258"/>
      <c r="G946" s="1258"/>
      <c r="H946" s="1258"/>
      <c r="I946" s="1258"/>
      <c r="J946" s="1258"/>
      <c r="K946" s="1258"/>
      <c r="L946" s="1258"/>
      <c r="M946" s="1258"/>
      <c r="N946" s="1258"/>
      <c r="O946" s="1258"/>
      <c r="P946" s="1258"/>
      <c r="Q946" s="1258"/>
      <c r="R946" s="1258"/>
      <c r="S946" s="1258"/>
      <c r="T946" s="1258"/>
      <c r="U946" s="1258"/>
      <c r="V946" s="1258"/>
      <c r="W946" s="1258"/>
      <c r="X946" s="1258"/>
      <c r="Y946" s="1258"/>
      <c r="Z946" s="1258"/>
      <c r="AA946" s="1258"/>
      <c r="AB946" s="1258"/>
      <c r="AC946" s="1258"/>
    </row>
    <row r="947" hidden="1">
      <c r="A947" s="1258"/>
      <c r="B947" s="1258"/>
      <c r="C947" s="1258"/>
      <c r="D947" s="1258"/>
      <c r="E947" s="1258"/>
      <c r="F947" s="1258"/>
      <c r="G947" s="1258"/>
      <c r="H947" s="1258"/>
      <c r="I947" s="1258"/>
      <c r="J947" s="1258"/>
      <c r="K947" s="1258"/>
      <c r="L947" s="1258"/>
      <c r="M947" s="1258"/>
      <c r="N947" s="1258"/>
      <c r="O947" s="1258"/>
      <c r="P947" s="1258"/>
      <c r="Q947" s="1258"/>
      <c r="R947" s="1258"/>
      <c r="S947" s="1258"/>
      <c r="T947" s="1258"/>
      <c r="U947" s="1258"/>
      <c r="V947" s="1258"/>
      <c r="W947" s="1258"/>
      <c r="X947" s="1258"/>
      <c r="Y947" s="1258"/>
      <c r="Z947" s="1258"/>
      <c r="AA947" s="1258"/>
      <c r="AB947" s="1258"/>
      <c r="AC947" s="1258"/>
    </row>
    <row r="948" hidden="1">
      <c r="A948" s="1258"/>
      <c r="B948" s="1258"/>
      <c r="C948" s="1258"/>
      <c r="D948" s="1258"/>
      <c r="E948" s="1258"/>
      <c r="F948" s="1258"/>
      <c r="G948" s="1258"/>
      <c r="H948" s="1258"/>
      <c r="I948" s="1258"/>
      <c r="J948" s="1258"/>
      <c r="K948" s="1258"/>
      <c r="L948" s="1258"/>
      <c r="M948" s="1258"/>
      <c r="N948" s="1258"/>
      <c r="O948" s="1258"/>
      <c r="P948" s="1258"/>
      <c r="Q948" s="1258"/>
      <c r="R948" s="1258"/>
      <c r="S948" s="1258"/>
      <c r="T948" s="1258"/>
      <c r="U948" s="1258"/>
      <c r="V948" s="1258"/>
      <c r="W948" s="1258"/>
      <c r="X948" s="1258"/>
      <c r="Y948" s="1258"/>
      <c r="Z948" s="1258"/>
      <c r="AA948" s="1258"/>
      <c r="AB948" s="1258"/>
      <c r="AC948" s="1258"/>
    </row>
    <row r="949" hidden="1">
      <c r="A949" s="1258"/>
      <c r="B949" s="1258"/>
      <c r="C949" s="1258"/>
      <c r="D949" s="1258"/>
      <c r="E949" s="1258"/>
      <c r="F949" s="1258"/>
      <c r="G949" s="1258"/>
      <c r="H949" s="1258"/>
      <c r="I949" s="1258"/>
      <c r="J949" s="1258"/>
      <c r="K949" s="1258"/>
      <c r="L949" s="1258"/>
      <c r="M949" s="1258"/>
      <c r="N949" s="1258"/>
      <c r="O949" s="1258"/>
      <c r="P949" s="1258"/>
      <c r="Q949" s="1258"/>
      <c r="R949" s="1258"/>
      <c r="S949" s="1258"/>
      <c r="T949" s="1258"/>
      <c r="U949" s="1258"/>
      <c r="V949" s="1258"/>
      <c r="W949" s="1258"/>
      <c r="X949" s="1258"/>
      <c r="Y949" s="1258"/>
      <c r="Z949" s="1258"/>
      <c r="AA949" s="1258"/>
      <c r="AB949" s="1258"/>
      <c r="AC949" s="1258"/>
    </row>
    <row r="950" hidden="1">
      <c r="A950" s="1258"/>
      <c r="B950" s="1258"/>
      <c r="C950" s="1258"/>
      <c r="D950" s="1258"/>
      <c r="E950" s="1258"/>
      <c r="F950" s="1258"/>
      <c r="G950" s="1258"/>
      <c r="H950" s="1258"/>
      <c r="I950" s="1258"/>
      <c r="J950" s="1258"/>
      <c r="K950" s="1258"/>
      <c r="L950" s="1258"/>
      <c r="M950" s="1258"/>
      <c r="N950" s="1258"/>
      <c r="O950" s="1258"/>
      <c r="P950" s="1258"/>
      <c r="Q950" s="1258"/>
      <c r="R950" s="1258"/>
      <c r="S950" s="1258"/>
      <c r="T950" s="1258"/>
      <c r="U950" s="1258"/>
      <c r="V950" s="1258"/>
      <c r="W950" s="1258"/>
      <c r="X950" s="1258"/>
      <c r="Y950" s="1258"/>
      <c r="Z950" s="1258"/>
      <c r="AA950" s="1258"/>
      <c r="AB950" s="1258"/>
      <c r="AC950" s="1258"/>
    </row>
    <row r="951" hidden="1">
      <c r="A951" s="1258"/>
      <c r="B951" s="1258"/>
      <c r="C951" s="1258"/>
      <c r="D951" s="1258"/>
      <c r="E951" s="1258"/>
      <c r="F951" s="1258"/>
      <c r="G951" s="1258"/>
      <c r="H951" s="1258"/>
      <c r="I951" s="1258"/>
      <c r="J951" s="1258"/>
      <c r="K951" s="1258"/>
      <c r="L951" s="1258"/>
      <c r="M951" s="1258"/>
      <c r="N951" s="1258"/>
      <c r="O951" s="1258"/>
      <c r="P951" s="1258"/>
      <c r="Q951" s="1258"/>
      <c r="R951" s="1258"/>
      <c r="S951" s="1258"/>
      <c r="T951" s="1258"/>
      <c r="U951" s="1258"/>
      <c r="V951" s="1258"/>
      <c r="W951" s="1258"/>
      <c r="X951" s="1258"/>
      <c r="Y951" s="1258"/>
      <c r="Z951" s="1258"/>
      <c r="AA951" s="1258"/>
      <c r="AB951" s="1258"/>
      <c r="AC951" s="1258"/>
    </row>
    <row r="952" hidden="1">
      <c r="A952" s="1258"/>
      <c r="B952" s="1258"/>
      <c r="C952" s="1258"/>
      <c r="D952" s="1258"/>
      <c r="E952" s="1258"/>
      <c r="F952" s="1258"/>
      <c r="G952" s="1258"/>
      <c r="H952" s="1258"/>
      <c r="I952" s="1258"/>
      <c r="J952" s="1258"/>
      <c r="K952" s="1258"/>
      <c r="L952" s="1258"/>
      <c r="M952" s="1258"/>
      <c r="N952" s="1258"/>
      <c r="O952" s="1258"/>
      <c r="P952" s="1258"/>
      <c r="Q952" s="1258"/>
      <c r="R952" s="1258"/>
      <c r="S952" s="1258"/>
      <c r="T952" s="1258"/>
      <c r="U952" s="1258"/>
      <c r="V952" s="1258"/>
      <c r="W952" s="1258"/>
      <c r="X952" s="1258"/>
      <c r="Y952" s="1258"/>
      <c r="Z952" s="1258"/>
      <c r="AA952" s="1258"/>
      <c r="AB952" s="1258"/>
      <c r="AC952" s="1258"/>
    </row>
    <row r="953" hidden="1">
      <c r="A953" s="1258"/>
      <c r="B953" s="1258"/>
      <c r="C953" s="1258"/>
      <c r="D953" s="1258"/>
      <c r="E953" s="1258"/>
      <c r="F953" s="1258"/>
      <c r="G953" s="1258"/>
      <c r="H953" s="1258"/>
      <c r="I953" s="1258"/>
      <c r="J953" s="1258"/>
      <c r="K953" s="1258"/>
      <c r="L953" s="1258"/>
      <c r="M953" s="1258"/>
      <c r="N953" s="1258"/>
      <c r="O953" s="1258"/>
      <c r="P953" s="1258"/>
      <c r="Q953" s="1258"/>
      <c r="R953" s="1258"/>
      <c r="S953" s="1258"/>
      <c r="T953" s="1258"/>
      <c r="U953" s="1258"/>
      <c r="V953" s="1258"/>
      <c r="W953" s="1258"/>
      <c r="X953" s="1258"/>
      <c r="Y953" s="1258"/>
      <c r="Z953" s="1258"/>
      <c r="AA953" s="1258"/>
      <c r="AB953" s="1258"/>
      <c r="AC953" s="1258"/>
    </row>
    <row r="954" hidden="1">
      <c r="A954" s="1258"/>
      <c r="B954" s="1258"/>
      <c r="C954" s="1258"/>
      <c r="D954" s="1258"/>
      <c r="E954" s="1258"/>
      <c r="F954" s="1258"/>
      <c r="G954" s="1258"/>
      <c r="H954" s="1258"/>
      <c r="I954" s="1258"/>
      <c r="J954" s="1258"/>
      <c r="K954" s="1258"/>
      <c r="L954" s="1258"/>
      <c r="M954" s="1258"/>
      <c r="N954" s="1258"/>
      <c r="O954" s="1258"/>
      <c r="P954" s="1258"/>
      <c r="Q954" s="1258"/>
      <c r="R954" s="1258"/>
      <c r="S954" s="1258"/>
      <c r="T954" s="1258"/>
      <c r="U954" s="1258"/>
      <c r="V954" s="1258"/>
      <c r="W954" s="1258"/>
      <c r="X954" s="1258"/>
      <c r="Y954" s="1258"/>
      <c r="Z954" s="1258"/>
      <c r="AA954" s="1258"/>
      <c r="AB954" s="1258"/>
      <c r="AC954" s="1258"/>
    </row>
    <row r="955" hidden="1">
      <c r="A955" s="1258"/>
      <c r="B955" s="1258"/>
      <c r="C955" s="1258"/>
      <c r="D955" s="1258"/>
      <c r="E955" s="1258"/>
      <c r="F955" s="1258"/>
      <c r="G955" s="1258"/>
      <c r="H955" s="1258"/>
      <c r="I955" s="1258"/>
      <c r="J955" s="1258"/>
      <c r="K955" s="1258"/>
      <c r="L955" s="1258"/>
      <c r="M955" s="1258"/>
      <c r="N955" s="1258"/>
      <c r="O955" s="1258"/>
      <c r="P955" s="1258"/>
      <c r="Q955" s="1258"/>
      <c r="R955" s="1258"/>
      <c r="S955" s="1258"/>
      <c r="T955" s="1258"/>
      <c r="U955" s="1258"/>
      <c r="V955" s="1258"/>
      <c r="W955" s="1258"/>
      <c r="X955" s="1258"/>
      <c r="Y955" s="1258"/>
      <c r="Z955" s="1258"/>
      <c r="AA955" s="1258"/>
      <c r="AB955" s="1258"/>
      <c r="AC955" s="1258"/>
    </row>
    <row r="956" hidden="1">
      <c r="A956" s="1258"/>
      <c r="B956" s="1258"/>
      <c r="C956" s="1258"/>
      <c r="D956" s="1258"/>
      <c r="E956" s="1258"/>
      <c r="F956" s="1258"/>
      <c r="G956" s="1258"/>
      <c r="H956" s="1258"/>
      <c r="I956" s="1258"/>
      <c r="J956" s="1258"/>
      <c r="K956" s="1258"/>
      <c r="L956" s="1258"/>
      <c r="M956" s="1258"/>
      <c r="N956" s="1258"/>
      <c r="O956" s="1258"/>
      <c r="P956" s="1258"/>
      <c r="Q956" s="1258"/>
      <c r="R956" s="1258"/>
      <c r="S956" s="1258"/>
      <c r="T956" s="1258"/>
      <c r="U956" s="1258"/>
      <c r="V956" s="1258"/>
      <c r="W956" s="1258"/>
      <c r="X956" s="1258"/>
      <c r="Y956" s="1258"/>
      <c r="Z956" s="1258"/>
      <c r="AA956" s="1258"/>
      <c r="AB956" s="1258"/>
      <c r="AC956" s="1258"/>
    </row>
    <row r="957" hidden="1">
      <c r="A957" s="1258"/>
      <c r="B957" s="1258"/>
      <c r="C957" s="1258"/>
      <c r="D957" s="1258"/>
      <c r="E957" s="1258"/>
      <c r="F957" s="1258"/>
      <c r="G957" s="1258"/>
      <c r="H957" s="1258"/>
      <c r="I957" s="1258"/>
      <c r="J957" s="1258"/>
      <c r="K957" s="1258"/>
      <c r="L957" s="1258"/>
      <c r="M957" s="1258"/>
      <c r="N957" s="1258"/>
      <c r="O957" s="1258"/>
      <c r="P957" s="1258"/>
      <c r="Q957" s="1258"/>
      <c r="R957" s="1258"/>
      <c r="S957" s="1258"/>
      <c r="T957" s="1258"/>
      <c r="U957" s="1258"/>
      <c r="V957" s="1258"/>
      <c r="W957" s="1258"/>
      <c r="X957" s="1258"/>
      <c r="Y957" s="1258"/>
      <c r="Z957" s="1258"/>
      <c r="AA957" s="1258"/>
      <c r="AB957" s="1258"/>
      <c r="AC957" s="1258"/>
    </row>
    <row r="958" hidden="1">
      <c r="A958" s="1258"/>
      <c r="B958" s="1258"/>
      <c r="C958" s="1258"/>
      <c r="D958" s="1258"/>
      <c r="E958" s="1258"/>
      <c r="F958" s="1258"/>
      <c r="G958" s="1258"/>
      <c r="H958" s="1258"/>
      <c r="I958" s="1258"/>
      <c r="J958" s="1258"/>
      <c r="K958" s="1258"/>
      <c r="L958" s="1258"/>
      <c r="M958" s="1258"/>
      <c r="N958" s="1258"/>
      <c r="O958" s="1258"/>
      <c r="P958" s="1258"/>
      <c r="Q958" s="1258"/>
      <c r="R958" s="1258"/>
      <c r="S958" s="1258"/>
      <c r="T958" s="1258"/>
      <c r="U958" s="1258"/>
      <c r="V958" s="1258"/>
      <c r="W958" s="1258"/>
      <c r="X958" s="1258"/>
      <c r="Y958" s="1258"/>
      <c r="Z958" s="1258"/>
      <c r="AA958" s="1258"/>
      <c r="AB958" s="1258"/>
      <c r="AC958" s="1258"/>
    </row>
    <row r="959" hidden="1">
      <c r="A959" s="1258"/>
      <c r="B959" s="1258"/>
      <c r="C959" s="1258"/>
      <c r="D959" s="1258"/>
      <c r="E959" s="1258"/>
      <c r="F959" s="1258"/>
      <c r="G959" s="1258"/>
      <c r="H959" s="1258"/>
      <c r="I959" s="1258"/>
      <c r="J959" s="1258"/>
      <c r="K959" s="1258"/>
      <c r="L959" s="1258"/>
      <c r="M959" s="1258"/>
      <c r="N959" s="1258"/>
      <c r="O959" s="1258"/>
      <c r="P959" s="1258"/>
      <c r="Q959" s="1258"/>
      <c r="R959" s="1258"/>
      <c r="S959" s="1258"/>
      <c r="T959" s="1258"/>
      <c r="U959" s="1258"/>
      <c r="V959" s="1258"/>
      <c r="W959" s="1258"/>
      <c r="X959" s="1258"/>
      <c r="Y959" s="1258"/>
      <c r="Z959" s="1258"/>
      <c r="AA959" s="1258"/>
      <c r="AB959" s="1258"/>
      <c r="AC959" s="1258"/>
    </row>
    <row r="960" hidden="1">
      <c r="A960" s="1258"/>
      <c r="B960" s="1258"/>
      <c r="C960" s="1258"/>
      <c r="D960" s="1258"/>
      <c r="E960" s="1258"/>
      <c r="F960" s="1258"/>
      <c r="G960" s="1258"/>
      <c r="H960" s="1258"/>
      <c r="I960" s="1258"/>
      <c r="J960" s="1258"/>
      <c r="K960" s="1258"/>
      <c r="L960" s="1258"/>
      <c r="M960" s="1258"/>
      <c r="N960" s="1258"/>
      <c r="O960" s="1258"/>
      <c r="P960" s="1258"/>
      <c r="Q960" s="1258"/>
      <c r="R960" s="1258"/>
      <c r="S960" s="1258"/>
      <c r="T960" s="1258"/>
      <c r="U960" s="1258"/>
      <c r="V960" s="1258"/>
      <c r="W960" s="1258"/>
      <c r="X960" s="1258"/>
      <c r="Y960" s="1258"/>
      <c r="Z960" s="1258"/>
      <c r="AA960" s="1258"/>
      <c r="AB960" s="1258"/>
      <c r="AC960" s="1258"/>
    </row>
    <row r="961" hidden="1">
      <c r="A961" s="1258"/>
      <c r="B961" s="1258"/>
      <c r="C961" s="1258"/>
      <c r="D961" s="1258"/>
      <c r="E961" s="1258"/>
      <c r="F961" s="1258"/>
      <c r="G961" s="1258"/>
      <c r="H961" s="1258"/>
      <c r="I961" s="1258"/>
      <c r="J961" s="1258"/>
      <c r="K961" s="1258"/>
      <c r="L961" s="1258"/>
      <c r="M961" s="1258"/>
      <c r="N961" s="1258"/>
      <c r="O961" s="1258"/>
      <c r="P961" s="1258"/>
      <c r="Q961" s="1258"/>
      <c r="R961" s="1258"/>
      <c r="S961" s="1258"/>
      <c r="T961" s="1258"/>
      <c r="U961" s="1258"/>
      <c r="V961" s="1258"/>
      <c r="W961" s="1258"/>
      <c r="X961" s="1258"/>
      <c r="Y961" s="1258"/>
      <c r="Z961" s="1258"/>
      <c r="AA961" s="1258"/>
      <c r="AB961" s="1258"/>
      <c r="AC961" s="1258"/>
    </row>
    <row r="962" hidden="1">
      <c r="A962" s="1258"/>
      <c r="B962" s="1258"/>
      <c r="C962" s="1258"/>
      <c r="D962" s="1258"/>
      <c r="E962" s="1258"/>
      <c r="F962" s="1258"/>
      <c r="G962" s="1258"/>
      <c r="H962" s="1258"/>
      <c r="I962" s="1258"/>
      <c r="J962" s="1258"/>
      <c r="K962" s="1258"/>
      <c r="L962" s="1258"/>
      <c r="M962" s="1258"/>
      <c r="N962" s="1258"/>
      <c r="O962" s="1258"/>
      <c r="P962" s="1258"/>
      <c r="Q962" s="1258"/>
      <c r="R962" s="1258"/>
      <c r="S962" s="1258"/>
      <c r="T962" s="1258"/>
      <c r="U962" s="1258"/>
      <c r="V962" s="1258"/>
      <c r="W962" s="1258"/>
      <c r="X962" s="1258"/>
      <c r="Y962" s="1258"/>
      <c r="Z962" s="1258"/>
      <c r="AA962" s="1258"/>
      <c r="AB962" s="1258"/>
      <c r="AC962" s="1258"/>
    </row>
    <row r="963" hidden="1">
      <c r="A963" s="1258"/>
      <c r="B963" s="1258"/>
      <c r="C963" s="1258"/>
      <c r="D963" s="1258"/>
      <c r="E963" s="1258"/>
      <c r="F963" s="1258"/>
      <c r="G963" s="1258"/>
      <c r="H963" s="1258"/>
      <c r="I963" s="1258"/>
      <c r="J963" s="1258"/>
      <c r="K963" s="1258"/>
      <c r="L963" s="1258"/>
      <c r="M963" s="1258"/>
      <c r="N963" s="1258"/>
      <c r="O963" s="1258"/>
      <c r="P963" s="1258"/>
      <c r="Q963" s="1258"/>
      <c r="R963" s="1258"/>
      <c r="S963" s="1258"/>
      <c r="T963" s="1258"/>
      <c r="U963" s="1258"/>
      <c r="V963" s="1258"/>
      <c r="W963" s="1258"/>
      <c r="X963" s="1258"/>
      <c r="Y963" s="1258"/>
      <c r="Z963" s="1258"/>
      <c r="AA963" s="1258"/>
      <c r="AB963" s="1258"/>
      <c r="AC963" s="1258"/>
    </row>
    <row r="964" hidden="1">
      <c r="A964" s="1258"/>
      <c r="B964" s="1258"/>
      <c r="C964" s="1258"/>
      <c r="D964" s="1258"/>
      <c r="E964" s="1258"/>
      <c r="F964" s="1258"/>
      <c r="G964" s="1258"/>
      <c r="H964" s="1258"/>
      <c r="I964" s="1258"/>
      <c r="J964" s="1258"/>
      <c r="K964" s="1258"/>
      <c r="L964" s="1258"/>
      <c r="M964" s="1258"/>
      <c r="N964" s="1258"/>
      <c r="O964" s="1258"/>
      <c r="P964" s="1258"/>
      <c r="Q964" s="1258"/>
      <c r="R964" s="1258"/>
      <c r="S964" s="1258"/>
      <c r="T964" s="1258"/>
      <c r="U964" s="1258"/>
      <c r="V964" s="1258"/>
      <c r="W964" s="1258"/>
      <c r="X964" s="1258"/>
      <c r="Y964" s="1258"/>
      <c r="Z964" s="1258"/>
      <c r="AA964" s="1258"/>
      <c r="AB964" s="1258"/>
      <c r="AC964" s="1258"/>
    </row>
    <row r="965" hidden="1">
      <c r="A965" s="1258"/>
      <c r="B965" s="1258"/>
      <c r="C965" s="1258"/>
      <c r="D965" s="1258"/>
      <c r="E965" s="1258"/>
      <c r="F965" s="1258"/>
      <c r="G965" s="1258"/>
      <c r="H965" s="1258"/>
      <c r="I965" s="1258"/>
      <c r="J965" s="1258"/>
      <c r="K965" s="1258"/>
      <c r="L965" s="1258"/>
      <c r="M965" s="1258"/>
      <c r="N965" s="1258"/>
      <c r="O965" s="1258"/>
      <c r="P965" s="1258"/>
      <c r="Q965" s="1258"/>
      <c r="R965" s="1258"/>
      <c r="S965" s="1258"/>
      <c r="T965" s="1258"/>
      <c r="U965" s="1258"/>
      <c r="V965" s="1258"/>
      <c r="W965" s="1258"/>
      <c r="X965" s="1258"/>
      <c r="Y965" s="1258"/>
      <c r="Z965" s="1258"/>
      <c r="AA965" s="1258"/>
      <c r="AB965" s="1258"/>
      <c r="AC965" s="1258"/>
    </row>
    <row r="966" hidden="1">
      <c r="A966" s="1258"/>
      <c r="B966" s="1258"/>
      <c r="C966" s="1258"/>
      <c r="D966" s="1258"/>
      <c r="E966" s="1258"/>
      <c r="F966" s="1258"/>
      <c r="G966" s="1258"/>
      <c r="H966" s="1258"/>
      <c r="I966" s="1258"/>
      <c r="J966" s="1258"/>
      <c r="K966" s="1258"/>
      <c r="L966" s="1258"/>
      <c r="M966" s="1258"/>
      <c r="N966" s="1258"/>
      <c r="O966" s="1258"/>
      <c r="P966" s="1258"/>
      <c r="Q966" s="1258"/>
      <c r="R966" s="1258"/>
      <c r="S966" s="1258"/>
      <c r="T966" s="1258"/>
      <c r="U966" s="1258"/>
      <c r="V966" s="1258"/>
      <c r="W966" s="1258"/>
      <c r="X966" s="1258"/>
      <c r="Y966" s="1258"/>
      <c r="Z966" s="1258"/>
      <c r="AA966" s="1258"/>
      <c r="AB966" s="1258"/>
      <c r="AC966" s="1258"/>
    </row>
    <row r="967" hidden="1">
      <c r="A967" s="1258"/>
      <c r="B967" s="1258"/>
      <c r="C967" s="1258"/>
      <c r="D967" s="1258"/>
      <c r="E967" s="1258"/>
      <c r="F967" s="1258"/>
      <c r="G967" s="1258"/>
      <c r="H967" s="1258"/>
      <c r="I967" s="1258"/>
      <c r="J967" s="1258"/>
      <c r="K967" s="1258"/>
      <c r="L967" s="1258"/>
      <c r="M967" s="1258"/>
      <c r="N967" s="1258"/>
      <c r="O967" s="1258"/>
      <c r="P967" s="1258"/>
      <c r="Q967" s="1258"/>
      <c r="R967" s="1258"/>
      <c r="S967" s="1258"/>
      <c r="T967" s="1258"/>
      <c r="U967" s="1258"/>
      <c r="V967" s="1258"/>
      <c r="W967" s="1258"/>
      <c r="X967" s="1258"/>
      <c r="Y967" s="1258"/>
      <c r="Z967" s="1258"/>
      <c r="AA967" s="1258"/>
      <c r="AB967" s="1258"/>
      <c r="AC967" s="1258"/>
    </row>
    <row r="968" hidden="1">
      <c r="A968" s="1258"/>
      <c r="B968" s="1258"/>
      <c r="C968" s="1258"/>
      <c r="D968" s="1258"/>
      <c r="E968" s="1258"/>
      <c r="F968" s="1258"/>
      <c r="G968" s="1258"/>
      <c r="H968" s="1258"/>
      <c r="I968" s="1258"/>
      <c r="J968" s="1258"/>
      <c r="K968" s="1258"/>
      <c r="L968" s="1258"/>
      <c r="M968" s="1258"/>
      <c r="N968" s="1258"/>
      <c r="O968" s="1258"/>
      <c r="P968" s="1258"/>
      <c r="Q968" s="1258"/>
      <c r="R968" s="1258"/>
      <c r="S968" s="1258"/>
      <c r="T968" s="1258"/>
      <c r="U968" s="1258"/>
      <c r="V968" s="1258"/>
      <c r="W968" s="1258"/>
      <c r="X968" s="1258"/>
      <c r="Y968" s="1258"/>
      <c r="Z968" s="1258"/>
      <c r="AA968" s="1258"/>
      <c r="AB968" s="1258"/>
      <c r="AC968" s="1258"/>
    </row>
    <row r="969" hidden="1">
      <c r="A969" s="1258"/>
      <c r="B969" s="1258"/>
      <c r="C969" s="1258"/>
      <c r="D969" s="1258"/>
      <c r="E969" s="1258"/>
      <c r="F969" s="1258"/>
      <c r="G969" s="1258"/>
      <c r="H969" s="1258"/>
      <c r="I969" s="1258"/>
      <c r="J969" s="1258"/>
      <c r="K969" s="1258"/>
      <c r="L969" s="1258"/>
      <c r="M969" s="1258"/>
      <c r="N969" s="1258"/>
      <c r="O969" s="1258"/>
      <c r="P969" s="1258"/>
      <c r="Q969" s="1258"/>
      <c r="R969" s="1258"/>
      <c r="S969" s="1258"/>
      <c r="T969" s="1258"/>
      <c r="U969" s="1258"/>
      <c r="V969" s="1258"/>
      <c r="W969" s="1258"/>
      <c r="X969" s="1258"/>
      <c r="Y969" s="1258"/>
      <c r="Z969" s="1258"/>
      <c r="AA969" s="1258"/>
      <c r="AB969" s="1258"/>
      <c r="AC969" s="1258"/>
    </row>
    <row r="970" hidden="1">
      <c r="A970" s="1258"/>
      <c r="B970" s="1258"/>
      <c r="C970" s="1258"/>
      <c r="D970" s="1258"/>
      <c r="E970" s="1258"/>
      <c r="F970" s="1258"/>
      <c r="G970" s="1258"/>
      <c r="H970" s="1258"/>
      <c r="I970" s="1258"/>
      <c r="J970" s="1258"/>
      <c r="K970" s="1258"/>
      <c r="L970" s="1258"/>
      <c r="M970" s="1258"/>
      <c r="N970" s="1258"/>
      <c r="O970" s="1258"/>
      <c r="P970" s="1258"/>
      <c r="Q970" s="1258"/>
      <c r="R970" s="1258"/>
      <c r="S970" s="1258"/>
      <c r="T970" s="1258"/>
      <c r="U970" s="1258"/>
      <c r="V970" s="1258"/>
      <c r="W970" s="1258"/>
      <c r="X970" s="1258"/>
      <c r="Y970" s="1258"/>
      <c r="Z970" s="1258"/>
      <c r="AA970" s="1258"/>
      <c r="AB970" s="1258"/>
      <c r="AC970" s="1258"/>
    </row>
    <row r="971" hidden="1">
      <c r="A971" s="1258"/>
      <c r="B971" s="1258"/>
      <c r="C971" s="1258"/>
      <c r="D971" s="1258"/>
      <c r="E971" s="1258"/>
      <c r="F971" s="1258"/>
      <c r="G971" s="1258"/>
      <c r="H971" s="1258"/>
      <c r="I971" s="1258"/>
      <c r="J971" s="1258"/>
      <c r="K971" s="1258"/>
      <c r="L971" s="1258"/>
      <c r="M971" s="1258"/>
      <c r="N971" s="1258"/>
      <c r="O971" s="1258"/>
      <c r="P971" s="1258"/>
      <c r="Q971" s="1258"/>
      <c r="R971" s="1258"/>
      <c r="S971" s="1258"/>
      <c r="T971" s="1258"/>
      <c r="U971" s="1258"/>
      <c r="V971" s="1258"/>
      <c r="W971" s="1258"/>
      <c r="X971" s="1258"/>
      <c r="Y971" s="1258"/>
      <c r="Z971" s="1258"/>
      <c r="AA971" s="1258"/>
      <c r="AB971" s="1258"/>
      <c r="AC971" s="1258"/>
    </row>
    <row r="972" hidden="1">
      <c r="A972" s="1258"/>
      <c r="B972" s="1258"/>
      <c r="C972" s="1258"/>
      <c r="D972" s="1258"/>
      <c r="E972" s="1258"/>
      <c r="F972" s="1258"/>
      <c r="G972" s="1258"/>
      <c r="H972" s="1258"/>
      <c r="I972" s="1258"/>
      <c r="J972" s="1258"/>
      <c r="K972" s="1258"/>
      <c r="L972" s="1258"/>
      <c r="M972" s="1258"/>
      <c r="N972" s="1258"/>
      <c r="O972" s="1258"/>
      <c r="P972" s="1258"/>
      <c r="Q972" s="1258"/>
      <c r="R972" s="1258"/>
      <c r="S972" s="1258"/>
      <c r="T972" s="1258"/>
      <c r="U972" s="1258"/>
      <c r="V972" s="1258"/>
      <c r="W972" s="1258"/>
      <c r="X972" s="1258"/>
      <c r="Y972" s="1258"/>
      <c r="Z972" s="1258"/>
      <c r="AA972" s="1258"/>
      <c r="AB972" s="1258"/>
      <c r="AC972" s="1258"/>
    </row>
    <row r="973" hidden="1">
      <c r="A973" s="1258"/>
      <c r="B973" s="1258"/>
      <c r="C973" s="1258"/>
      <c r="D973" s="1258"/>
      <c r="E973" s="1258"/>
      <c r="F973" s="1258"/>
      <c r="G973" s="1258"/>
      <c r="H973" s="1258"/>
      <c r="I973" s="1258"/>
      <c r="J973" s="1258"/>
      <c r="K973" s="1258"/>
      <c r="L973" s="1258"/>
      <c r="M973" s="1258"/>
      <c r="N973" s="1258"/>
      <c r="O973" s="1258"/>
      <c r="P973" s="1258"/>
      <c r="Q973" s="1258"/>
      <c r="R973" s="1258"/>
      <c r="S973" s="1258"/>
      <c r="T973" s="1258"/>
      <c r="U973" s="1258"/>
      <c r="V973" s="1258"/>
      <c r="W973" s="1258"/>
      <c r="X973" s="1258"/>
      <c r="Y973" s="1258"/>
      <c r="Z973" s="1258"/>
      <c r="AA973" s="1258"/>
      <c r="AB973" s="1258"/>
      <c r="AC973" s="1258"/>
    </row>
    <row r="974" hidden="1">
      <c r="A974" s="1258"/>
      <c r="B974" s="1258"/>
      <c r="C974" s="1258"/>
      <c r="D974" s="1258"/>
      <c r="E974" s="1258"/>
      <c r="F974" s="1258"/>
      <c r="G974" s="1258"/>
      <c r="H974" s="1258"/>
      <c r="I974" s="1258"/>
      <c r="J974" s="1258"/>
      <c r="K974" s="1258"/>
      <c r="L974" s="1258"/>
      <c r="M974" s="1258"/>
      <c r="N974" s="1258"/>
      <c r="O974" s="1258"/>
      <c r="P974" s="1258"/>
      <c r="Q974" s="1258"/>
      <c r="R974" s="1258"/>
      <c r="S974" s="1258"/>
      <c r="T974" s="1258"/>
      <c r="U974" s="1258"/>
      <c r="V974" s="1258"/>
      <c r="W974" s="1258"/>
      <c r="X974" s="1258"/>
      <c r="Y974" s="1258"/>
      <c r="Z974" s="1258"/>
      <c r="AA974" s="1258"/>
      <c r="AB974" s="1258"/>
      <c r="AC974" s="1258"/>
    </row>
    <row r="975" hidden="1">
      <c r="A975" s="1258"/>
      <c r="B975" s="1258"/>
      <c r="C975" s="1258"/>
      <c r="D975" s="1258"/>
      <c r="E975" s="1258"/>
      <c r="F975" s="1258"/>
      <c r="G975" s="1258"/>
      <c r="H975" s="1258"/>
      <c r="I975" s="1258"/>
      <c r="J975" s="1258"/>
      <c r="K975" s="1258"/>
      <c r="L975" s="1258"/>
      <c r="M975" s="1258"/>
      <c r="N975" s="1258"/>
      <c r="O975" s="1258"/>
      <c r="P975" s="1258"/>
      <c r="Q975" s="1258"/>
      <c r="R975" s="1258"/>
      <c r="S975" s="1258"/>
      <c r="T975" s="1258"/>
      <c r="U975" s="1258"/>
      <c r="V975" s="1258"/>
      <c r="W975" s="1258"/>
      <c r="X975" s="1258"/>
      <c r="Y975" s="1258"/>
      <c r="Z975" s="1258"/>
      <c r="AA975" s="1258"/>
      <c r="AB975" s="1258"/>
      <c r="AC975" s="1258"/>
    </row>
    <row r="976" hidden="1">
      <c r="A976" s="1258"/>
      <c r="B976" s="1258"/>
      <c r="C976" s="1258"/>
      <c r="D976" s="1258"/>
      <c r="E976" s="1258"/>
      <c r="F976" s="1258"/>
      <c r="G976" s="1258"/>
      <c r="H976" s="1258"/>
      <c r="I976" s="1258"/>
      <c r="J976" s="1258"/>
      <c r="K976" s="1258"/>
      <c r="L976" s="1258"/>
      <c r="M976" s="1258"/>
      <c r="N976" s="1258"/>
      <c r="O976" s="1258"/>
      <c r="P976" s="1258"/>
      <c r="Q976" s="1258"/>
      <c r="R976" s="1258"/>
      <c r="S976" s="1258"/>
      <c r="T976" s="1258"/>
      <c r="U976" s="1258"/>
      <c r="V976" s="1258"/>
      <c r="W976" s="1258"/>
      <c r="X976" s="1258"/>
      <c r="Y976" s="1258"/>
      <c r="Z976" s="1258"/>
      <c r="AA976" s="1258"/>
      <c r="AB976" s="1258"/>
      <c r="AC976" s="1258"/>
    </row>
    <row r="977" hidden="1">
      <c r="A977" s="1258"/>
      <c r="B977" s="1258"/>
      <c r="C977" s="1258"/>
      <c r="D977" s="1258"/>
      <c r="E977" s="1258"/>
      <c r="F977" s="1258"/>
      <c r="G977" s="1258"/>
      <c r="H977" s="1258"/>
      <c r="I977" s="1258"/>
      <c r="J977" s="1258"/>
      <c r="K977" s="1258"/>
      <c r="L977" s="1258"/>
      <c r="M977" s="1258"/>
      <c r="N977" s="1258"/>
      <c r="O977" s="1258"/>
      <c r="P977" s="1258"/>
      <c r="Q977" s="1258"/>
      <c r="R977" s="1258"/>
      <c r="S977" s="1258"/>
      <c r="T977" s="1258"/>
      <c r="U977" s="1258"/>
      <c r="V977" s="1258"/>
      <c r="W977" s="1258"/>
      <c r="X977" s="1258"/>
      <c r="Y977" s="1258"/>
      <c r="Z977" s="1258"/>
      <c r="AA977" s="1258"/>
      <c r="AB977" s="1258"/>
      <c r="AC977" s="1258"/>
    </row>
    <row r="978" hidden="1">
      <c r="A978" s="1258"/>
      <c r="B978" s="1258"/>
      <c r="C978" s="1258"/>
      <c r="D978" s="1258"/>
      <c r="E978" s="1258"/>
      <c r="F978" s="1258"/>
      <c r="G978" s="1258"/>
      <c r="H978" s="1258"/>
      <c r="I978" s="1258"/>
      <c r="J978" s="1258"/>
      <c r="K978" s="1258"/>
      <c r="L978" s="1258"/>
      <c r="M978" s="1258"/>
      <c r="N978" s="1258"/>
      <c r="O978" s="1258"/>
      <c r="P978" s="1258"/>
      <c r="Q978" s="1258"/>
      <c r="R978" s="1258"/>
      <c r="S978" s="1258"/>
      <c r="T978" s="1258"/>
      <c r="U978" s="1258"/>
      <c r="V978" s="1258"/>
      <c r="W978" s="1258"/>
      <c r="X978" s="1258"/>
      <c r="Y978" s="1258"/>
      <c r="Z978" s="1258"/>
      <c r="AA978" s="1258"/>
      <c r="AB978" s="1258"/>
      <c r="AC978" s="1258"/>
    </row>
    <row r="979" hidden="1">
      <c r="A979" s="1258"/>
      <c r="B979" s="1258"/>
      <c r="C979" s="1258"/>
      <c r="D979" s="1258"/>
      <c r="E979" s="1258"/>
      <c r="F979" s="1258"/>
      <c r="G979" s="1258"/>
      <c r="H979" s="1258"/>
      <c r="I979" s="1258"/>
      <c r="J979" s="1258"/>
      <c r="K979" s="1258"/>
      <c r="L979" s="1258"/>
      <c r="M979" s="1258"/>
      <c r="N979" s="1258"/>
      <c r="O979" s="1258"/>
      <c r="P979" s="1258"/>
      <c r="Q979" s="1258"/>
      <c r="R979" s="1258"/>
      <c r="S979" s="1258"/>
      <c r="T979" s="1258"/>
      <c r="U979" s="1258"/>
      <c r="V979" s="1258"/>
      <c r="W979" s="1258"/>
      <c r="X979" s="1258"/>
      <c r="Y979" s="1258"/>
      <c r="Z979" s="1258"/>
      <c r="AA979" s="1258"/>
      <c r="AB979" s="1258"/>
      <c r="AC979" s="1258"/>
    </row>
    <row r="980" hidden="1">
      <c r="A980" s="1258"/>
      <c r="B980" s="1258"/>
      <c r="C980" s="1258"/>
      <c r="D980" s="1258"/>
      <c r="E980" s="1258"/>
      <c r="F980" s="1258"/>
      <c r="G980" s="1258"/>
      <c r="H980" s="1258"/>
      <c r="I980" s="1258"/>
      <c r="J980" s="1258"/>
      <c r="K980" s="1258"/>
      <c r="L980" s="1258"/>
      <c r="M980" s="1258"/>
      <c r="N980" s="1258"/>
      <c r="O980" s="1258"/>
      <c r="P980" s="1258"/>
      <c r="Q980" s="1258"/>
      <c r="R980" s="1258"/>
      <c r="S980" s="1258"/>
      <c r="T980" s="1258"/>
      <c r="U980" s="1258"/>
      <c r="V980" s="1258"/>
      <c r="W980" s="1258"/>
      <c r="X980" s="1258"/>
      <c r="Y980" s="1258"/>
      <c r="Z980" s="1258"/>
      <c r="AA980" s="1258"/>
      <c r="AB980" s="1258"/>
      <c r="AC980" s="1258"/>
    </row>
    <row r="981" hidden="1">
      <c r="A981" s="1258"/>
      <c r="B981" s="1258"/>
      <c r="C981" s="1258"/>
      <c r="D981" s="1258"/>
      <c r="E981" s="1258"/>
      <c r="F981" s="1258"/>
      <c r="G981" s="1258"/>
      <c r="H981" s="1258"/>
      <c r="I981" s="1258"/>
      <c r="J981" s="1258"/>
      <c r="K981" s="1258"/>
      <c r="L981" s="1258"/>
      <c r="M981" s="1258"/>
      <c r="N981" s="1258"/>
      <c r="O981" s="1258"/>
      <c r="P981" s="1258"/>
      <c r="Q981" s="1258"/>
      <c r="R981" s="1258"/>
      <c r="S981" s="1258"/>
      <c r="T981" s="1258"/>
      <c r="U981" s="1258"/>
      <c r="V981" s="1258"/>
      <c r="W981" s="1258"/>
      <c r="X981" s="1258"/>
      <c r="Y981" s="1258"/>
      <c r="Z981" s="1258"/>
      <c r="AA981" s="1258"/>
      <c r="AB981" s="1258"/>
      <c r="AC981" s="1258"/>
    </row>
    <row r="982" hidden="1">
      <c r="A982" s="1258"/>
      <c r="B982" s="1258"/>
      <c r="C982" s="1258"/>
      <c r="D982" s="1258"/>
      <c r="E982" s="1258"/>
      <c r="F982" s="1258"/>
      <c r="G982" s="1258"/>
      <c r="H982" s="1258"/>
      <c r="I982" s="1258"/>
      <c r="J982" s="1258"/>
      <c r="K982" s="1258"/>
      <c r="L982" s="1258"/>
      <c r="M982" s="1258"/>
      <c r="N982" s="1258"/>
      <c r="O982" s="1258"/>
      <c r="P982" s="1258"/>
      <c r="Q982" s="1258"/>
      <c r="R982" s="1258"/>
      <c r="S982" s="1258"/>
      <c r="T982" s="1258"/>
      <c r="U982" s="1258"/>
      <c r="V982" s="1258"/>
      <c r="W982" s="1258"/>
      <c r="X982" s="1258"/>
      <c r="Y982" s="1258"/>
      <c r="Z982" s="1258"/>
      <c r="AA982" s="1258"/>
      <c r="AB982" s="1258"/>
      <c r="AC982" s="1258"/>
    </row>
    <row r="983" hidden="1">
      <c r="A983" s="1258"/>
      <c r="B983" s="1258"/>
      <c r="C983" s="1258"/>
      <c r="D983" s="1258"/>
      <c r="E983" s="1258"/>
      <c r="F983" s="1258"/>
      <c r="G983" s="1258"/>
      <c r="H983" s="1258"/>
      <c r="I983" s="1258"/>
      <c r="J983" s="1258"/>
      <c r="K983" s="1258"/>
      <c r="L983" s="1258"/>
      <c r="M983" s="1258"/>
      <c r="N983" s="1258"/>
      <c r="O983" s="1258"/>
      <c r="P983" s="1258"/>
      <c r="Q983" s="1258"/>
      <c r="R983" s="1258"/>
      <c r="S983" s="1258"/>
      <c r="T983" s="1258"/>
      <c r="U983" s="1258"/>
      <c r="V983" s="1258"/>
      <c r="W983" s="1258"/>
      <c r="X983" s="1258"/>
      <c r="Y983" s="1258"/>
      <c r="Z983" s="1258"/>
      <c r="AA983" s="1258"/>
      <c r="AB983" s="1258"/>
      <c r="AC983" s="1258"/>
    </row>
    <row r="984" hidden="1">
      <c r="A984" s="1258"/>
      <c r="B984" s="1258"/>
      <c r="C984" s="1258"/>
      <c r="D984" s="1258"/>
      <c r="E984" s="1258"/>
      <c r="F984" s="1258"/>
      <c r="G984" s="1258"/>
      <c r="H984" s="1258"/>
      <c r="I984" s="1258"/>
      <c r="J984" s="1258"/>
      <c r="K984" s="1258"/>
      <c r="L984" s="1258"/>
      <c r="M984" s="1258"/>
      <c r="N984" s="1258"/>
      <c r="O984" s="1258"/>
      <c r="P984" s="1258"/>
      <c r="Q984" s="1258"/>
      <c r="R984" s="1258"/>
      <c r="S984" s="1258"/>
      <c r="T984" s="1258"/>
      <c r="U984" s="1258"/>
      <c r="V984" s="1258"/>
      <c r="W984" s="1258"/>
      <c r="X984" s="1258"/>
      <c r="Y984" s="1258"/>
      <c r="Z984" s="1258"/>
      <c r="AA984" s="1258"/>
      <c r="AB984" s="1258"/>
      <c r="AC984" s="1258"/>
    </row>
    <row r="985" hidden="1">
      <c r="A985" s="1258"/>
      <c r="B985" s="1258"/>
      <c r="C985" s="1258"/>
      <c r="D985" s="1258"/>
      <c r="E985" s="1258"/>
      <c r="F985" s="1258"/>
      <c r="G985" s="1258"/>
      <c r="H985" s="1258"/>
      <c r="I985" s="1258"/>
      <c r="J985" s="1258"/>
      <c r="K985" s="1258"/>
      <c r="L985" s="1258"/>
      <c r="M985" s="1258"/>
      <c r="N985" s="1258"/>
      <c r="O985" s="1258"/>
      <c r="P985" s="1258"/>
      <c r="Q985" s="1258"/>
      <c r="R985" s="1258"/>
      <c r="S985" s="1258"/>
      <c r="T985" s="1258"/>
      <c r="U985" s="1258"/>
      <c r="V985" s="1258"/>
      <c r="W985" s="1258"/>
      <c r="X985" s="1258"/>
      <c r="Y985" s="1258"/>
      <c r="Z985" s="1258"/>
      <c r="AA985" s="1258"/>
      <c r="AB985" s="1258"/>
      <c r="AC985" s="1258"/>
    </row>
    <row r="986" hidden="1">
      <c r="A986" s="1258"/>
      <c r="B986" s="1258"/>
      <c r="C986" s="1258"/>
      <c r="D986" s="1258"/>
      <c r="E986" s="1258"/>
      <c r="F986" s="1258"/>
      <c r="G986" s="1258"/>
      <c r="H986" s="1258"/>
      <c r="I986" s="1258"/>
      <c r="J986" s="1258"/>
      <c r="K986" s="1258"/>
      <c r="L986" s="1258"/>
      <c r="M986" s="1258"/>
      <c r="N986" s="1258"/>
      <c r="O986" s="1258"/>
      <c r="P986" s="1258"/>
      <c r="Q986" s="1258"/>
      <c r="R986" s="1258"/>
      <c r="S986" s="1258"/>
      <c r="T986" s="1258"/>
      <c r="U986" s="1258"/>
      <c r="V986" s="1258"/>
      <c r="W986" s="1258"/>
      <c r="X986" s="1258"/>
      <c r="Y986" s="1258"/>
      <c r="Z986" s="1258"/>
      <c r="AA986" s="1258"/>
      <c r="AB986" s="1258"/>
      <c r="AC986" s="1258"/>
    </row>
    <row r="987" hidden="1">
      <c r="A987" s="1258"/>
      <c r="B987" s="1258"/>
      <c r="C987" s="1258"/>
      <c r="D987" s="1258"/>
      <c r="E987" s="1258"/>
      <c r="F987" s="1258"/>
      <c r="G987" s="1258"/>
      <c r="H987" s="1258"/>
      <c r="I987" s="1258"/>
      <c r="J987" s="1258"/>
      <c r="K987" s="1258"/>
      <c r="L987" s="1258"/>
      <c r="M987" s="1258"/>
      <c r="N987" s="1258"/>
      <c r="O987" s="1258"/>
      <c r="P987" s="1258"/>
      <c r="Q987" s="1258"/>
      <c r="R987" s="1258"/>
      <c r="S987" s="1258"/>
      <c r="T987" s="1258"/>
      <c r="U987" s="1258"/>
      <c r="V987" s="1258"/>
      <c r="W987" s="1258"/>
      <c r="X987" s="1258"/>
      <c r="Y987" s="1258"/>
      <c r="Z987" s="1258"/>
      <c r="AA987" s="1258"/>
      <c r="AB987" s="1258"/>
      <c r="AC987" s="1258"/>
    </row>
    <row r="988" hidden="1">
      <c r="A988" s="1258"/>
      <c r="B988" s="1258"/>
      <c r="C988" s="1258"/>
      <c r="D988" s="1258"/>
      <c r="E988" s="1258"/>
      <c r="F988" s="1258"/>
      <c r="G988" s="1258"/>
      <c r="H988" s="1258"/>
      <c r="I988" s="1258"/>
      <c r="J988" s="1258"/>
      <c r="K988" s="1258"/>
      <c r="L988" s="1258"/>
      <c r="M988" s="1258"/>
      <c r="N988" s="1258"/>
      <c r="O988" s="1258"/>
      <c r="P988" s="1258"/>
      <c r="Q988" s="1258"/>
      <c r="R988" s="1258"/>
      <c r="S988" s="1258"/>
      <c r="T988" s="1258"/>
      <c r="U988" s="1258"/>
      <c r="V988" s="1258"/>
      <c r="W988" s="1258"/>
      <c r="X988" s="1258"/>
      <c r="Y988" s="1258"/>
      <c r="Z988" s="1258"/>
      <c r="AA988" s="1258"/>
      <c r="AB988" s="1258"/>
      <c r="AC988" s="1258"/>
    </row>
    <row r="989" hidden="1">
      <c r="A989" s="1258"/>
      <c r="B989" s="1258"/>
      <c r="C989" s="1258"/>
      <c r="D989" s="1258"/>
      <c r="E989" s="1258"/>
      <c r="F989" s="1258"/>
      <c r="G989" s="1258"/>
      <c r="H989" s="1258"/>
      <c r="I989" s="1258"/>
      <c r="J989" s="1258"/>
      <c r="K989" s="1258"/>
      <c r="L989" s="1258"/>
      <c r="M989" s="1258"/>
      <c r="N989" s="1258"/>
      <c r="O989" s="1258"/>
      <c r="P989" s="1258"/>
      <c r="Q989" s="1258"/>
      <c r="R989" s="1258"/>
      <c r="S989" s="1258"/>
      <c r="T989" s="1258"/>
      <c r="U989" s="1258"/>
      <c r="V989" s="1258"/>
      <c r="W989" s="1258"/>
      <c r="X989" s="1258"/>
      <c r="Y989" s="1258"/>
      <c r="Z989" s="1258"/>
      <c r="AA989" s="1258"/>
      <c r="AB989" s="1258"/>
      <c r="AC989" s="1258"/>
    </row>
    <row r="990" hidden="1">
      <c r="A990" s="1258"/>
      <c r="B990" s="1258"/>
      <c r="C990" s="1258"/>
      <c r="D990" s="1258"/>
      <c r="E990" s="1258"/>
      <c r="F990" s="1258"/>
      <c r="G990" s="1258"/>
      <c r="H990" s="1258"/>
      <c r="I990" s="1258"/>
      <c r="J990" s="1258"/>
      <c r="K990" s="1258"/>
      <c r="L990" s="1258"/>
      <c r="M990" s="1258"/>
      <c r="N990" s="1258"/>
      <c r="O990" s="1258"/>
      <c r="P990" s="1258"/>
      <c r="Q990" s="1258"/>
      <c r="R990" s="1258"/>
      <c r="S990" s="1258"/>
      <c r="T990" s="1258"/>
      <c r="U990" s="1258"/>
      <c r="V990" s="1258"/>
      <c r="W990" s="1258"/>
      <c r="X990" s="1258"/>
      <c r="Y990" s="1258"/>
      <c r="Z990" s="1258"/>
      <c r="AA990" s="1258"/>
      <c r="AB990" s="1258"/>
      <c r="AC990" s="1258"/>
    </row>
    <row r="991" hidden="1">
      <c r="A991" s="1258"/>
      <c r="B991" s="1258"/>
      <c r="C991" s="1258"/>
      <c r="D991" s="1258"/>
      <c r="E991" s="1258"/>
      <c r="F991" s="1258"/>
      <c r="G991" s="1258"/>
      <c r="H991" s="1258"/>
      <c r="I991" s="1258"/>
      <c r="J991" s="1258"/>
      <c r="K991" s="1258"/>
      <c r="L991" s="1258"/>
      <c r="M991" s="1258"/>
      <c r="N991" s="1258"/>
      <c r="O991" s="1258"/>
      <c r="P991" s="1258"/>
      <c r="Q991" s="1258"/>
      <c r="R991" s="1258"/>
      <c r="S991" s="1258"/>
      <c r="T991" s="1258"/>
      <c r="U991" s="1258"/>
      <c r="V991" s="1258"/>
      <c r="W991" s="1258"/>
      <c r="X991" s="1258"/>
      <c r="Y991" s="1258"/>
      <c r="Z991" s="1258"/>
      <c r="AA991" s="1258"/>
      <c r="AB991" s="1258"/>
      <c r="AC991" s="1258"/>
    </row>
    <row r="992" hidden="1">
      <c r="A992" s="1258"/>
      <c r="B992" s="1258"/>
      <c r="C992" s="1258"/>
      <c r="D992" s="1258"/>
      <c r="E992" s="1258"/>
      <c r="F992" s="1258"/>
      <c r="G992" s="1258"/>
      <c r="H992" s="1258"/>
      <c r="I992" s="1258"/>
      <c r="J992" s="1258"/>
      <c r="K992" s="1258"/>
      <c r="L992" s="1258"/>
      <c r="M992" s="1258"/>
      <c r="N992" s="1258"/>
      <c r="O992" s="1258"/>
      <c r="P992" s="1258"/>
      <c r="Q992" s="1258"/>
      <c r="R992" s="1258"/>
      <c r="S992" s="1258"/>
      <c r="T992" s="1258"/>
      <c r="U992" s="1258"/>
      <c r="V992" s="1258"/>
      <c r="W992" s="1258"/>
      <c r="X992" s="1258"/>
      <c r="Y992" s="1258"/>
      <c r="Z992" s="1258"/>
      <c r="AA992" s="1258"/>
      <c r="AB992" s="1258"/>
      <c r="AC992" s="1258"/>
    </row>
    <row r="993" hidden="1">
      <c r="A993" s="1258"/>
      <c r="B993" s="1258"/>
      <c r="C993" s="1258"/>
      <c r="D993" s="1258"/>
      <c r="E993" s="1258"/>
      <c r="F993" s="1258"/>
      <c r="G993" s="1258"/>
      <c r="H993" s="1258"/>
      <c r="I993" s="1258"/>
      <c r="J993" s="1258"/>
      <c r="K993" s="1258"/>
      <c r="L993" s="1258"/>
      <c r="M993" s="1258"/>
      <c r="N993" s="1258"/>
      <c r="O993" s="1258"/>
      <c r="P993" s="1258"/>
      <c r="Q993" s="1258"/>
      <c r="R993" s="1258"/>
      <c r="S993" s="1258"/>
      <c r="T993" s="1258"/>
      <c r="U993" s="1258"/>
      <c r="V993" s="1258"/>
      <c r="W993" s="1258"/>
      <c r="X993" s="1258"/>
      <c r="Y993" s="1258"/>
      <c r="Z993" s="1258"/>
      <c r="AA993" s="1258"/>
      <c r="AB993" s="1258"/>
      <c r="AC993" s="1258"/>
    </row>
    <row r="994" hidden="1">
      <c r="A994" s="1258"/>
      <c r="B994" s="1258"/>
      <c r="C994" s="1258"/>
      <c r="D994" s="1258"/>
      <c r="E994" s="1258"/>
      <c r="F994" s="1258"/>
      <c r="G994" s="1258"/>
      <c r="H994" s="1258"/>
      <c r="I994" s="1258"/>
      <c r="J994" s="1258"/>
      <c r="K994" s="1258"/>
      <c r="L994" s="1258"/>
      <c r="M994" s="1258"/>
      <c r="N994" s="1258"/>
      <c r="O994" s="1258"/>
      <c r="P994" s="1258"/>
      <c r="Q994" s="1258"/>
      <c r="R994" s="1258"/>
      <c r="S994" s="1258"/>
      <c r="T994" s="1258"/>
      <c r="U994" s="1258"/>
      <c r="V994" s="1258"/>
      <c r="W994" s="1258"/>
      <c r="X994" s="1258"/>
      <c r="Y994" s="1258"/>
      <c r="Z994" s="1258"/>
      <c r="AA994" s="1258"/>
      <c r="AB994" s="1258"/>
      <c r="AC994" s="1258"/>
    </row>
    <row r="995" hidden="1">
      <c r="A995" s="1258"/>
      <c r="B995" s="1258"/>
      <c r="C995" s="1258"/>
      <c r="D995" s="1258"/>
      <c r="E995" s="1258"/>
      <c r="F995" s="1258"/>
      <c r="G995" s="1258"/>
      <c r="H995" s="1258"/>
      <c r="I995" s="1258"/>
      <c r="J995" s="1258"/>
      <c r="K995" s="1258"/>
      <c r="L995" s="1258"/>
      <c r="M995" s="1258"/>
      <c r="N995" s="1258"/>
      <c r="O995" s="1258"/>
      <c r="P995" s="1258"/>
      <c r="Q995" s="1258"/>
      <c r="R995" s="1258"/>
      <c r="S995" s="1258"/>
      <c r="T995" s="1258"/>
      <c r="U995" s="1258"/>
      <c r="V995" s="1258"/>
      <c r="W995" s="1258"/>
      <c r="X995" s="1258"/>
      <c r="Y995" s="1258"/>
      <c r="Z995" s="1258"/>
      <c r="AA995" s="1258"/>
      <c r="AB995" s="1258"/>
      <c r="AC995" s="1258"/>
    </row>
    <row r="996" hidden="1">
      <c r="A996" s="1258"/>
      <c r="B996" s="1258"/>
      <c r="C996" s="1258"/>
      <c r="D996" s="1258"/>
      <c r="E996" s="1258"/>
      <c r="F996" s="1258"/>
      <c r="G996" s="1258"/>
      <c r="H996" s="1258"/>
      <c r="I996" s="1258"/>
      <c r="J996" s="1258"/>
      <c r="K996" s="1258"/>
      <c r="L996" s="1258"/>
      <c r="M996" s="1258"/>
      <c r="N996" s="1258"/>
      <c r="O996" s="1258"/>
      <c r="P996" s="1258"/>
      <c r="Q996" s="1258"/>
      <c r="R996" s="1258"/>
      <c r="S996" s="1258"/>
      <c r="T996" s="1258"/>
      <c r="U996" s="1258"/>
      <c r="V996" s="1258"/>
      <c r="W996" s="1258"/>
      <c r="X996" s="1258"/>
      <c r="Y996" s="1258"/>
      <c r="Z996" s="1258"/>
      <c r="AA996" s="1258"/>
      <c r="AB996" s="1258"/>
      <c r="AC996" s="1258"/>
    </row>
    <row r="997" hidden="1">
      <c r="A997" s="1258"/>
      <c r="B997" s="1258"/>
      <c r="C997" s="1258"/>
      <c r="D997" s="1258"/>
      <c r="E997" s="1258"/>
      <c r="F997" s="1258"/>
      <c r="G997" s="1258"/>
      <c r="H997" s="1258"/>
      <c r="I997" s="1258"/>
      <c r="J997" s="1258"/>
      <c r="K997" s="1258"/>
      <c r="L997" s="1258"/>
      <c r="M997" s="1258"/>
      <c r="N997" s="1258"/>
      <c r="O997" s="1258"/>
      <c r="P997" s="1258"/>
      <c r="Q997" s="1258"/>
      <c r="R997" s="1258"/>
      <c r="S997" s="1258"/>
      <c r="T997" s="1258"/>
      <c r="U997" s="1258"/>
      <c r="V997" s="1258"/>
      <c r="W997" s="1258"/>
      <c r="X997" s="1258"/>
      <c r="Y997" s="1258"/>
      <c r="Z997" s="1258"/>
      <c r="AA997" s="1258"/>
      <c r="AB997" s="1258"/>
      <c r="AC997" s="1258"/>
    </row>
    <row r="998" hidden="1">
      <c r="A998" s="1258"/>
      <c r="B998" s="1258"/>
      <c r="C998" s="1258"/>
      <c r="D998" s="1258"/>
      <c r="E998" s="1258"/>
      <c r="F998" s="1258"/>
      <c r="G998" s="1258"/>
      <c r="H998" s="1258"/>
      <c r="I998" s="1258"/>
      <c r="J998" s="1258"/>
      <c r="K998" s="1258"/>
      <c r="L998" s="1258"/>
      <c r="M998" s="1258"/>
      <c r="N998" s="1258"/>
      <c r="O998" s="1258"/>
      <c r="P998" s="1258"/>
      <c r="Q998" s="1258"/>
      <c r="R998" s="1258"/>
      <c r="S998" s="1258"/>
      <c r="T998" s="1258"/>
      <c r="U998" s="1258"/>
      <c r="V998" s="1258"/>
      <c r="W998" s="1258"/>
      <c r="X998" s="1258"/>
      <c r="Y998" s="1258"/>
      <c r="Z998" s="1258"/>
      <c r="AA998" s="1258"/>
      <c r="AB998" s="1258"/>
      <c r="AC998" s="1258"/>
    </row>
    <row r="999" hidden="1">
      <c r="A999" s="1258"/>
      <c r="B999" s="1258"/>
      <c r="C999" s="1258"/>
      <c r="D999" s="1258"/>
      <c r="E999" s="1258"/>
      <c r="F999" s="1258"/>
      <c r="G999" s="1258"/>
      <c r="H999" s="1258"/>
      <c r="I999" s="1258"/>
      <c r="J999" s="1258"/>
      <c r="K999" s="1258"/>
      <c r="L999" s="1258"/>
      <c r="M999" s="1258"/>
      <c r="N999" s="1258"/>
      <c r="O999" s="1258"/>
      <c r="P999" s="1258"/>
      <c r="Q999" s="1258"/>
      <c r="R999" s="1258"/>
      <c r="S999" s="1258"/>
      <c r="T999" s="1258"/>
      <c r="U999" s="1258"/>
      <c r="V999" s="1258"/>
      <c r="W999" s="1258"/>
      <c r="X999" s="1258"/>
      <c r="Y999" s="1258"/>
      <c r="Z999" s="1258"/>
      <c r="AA999" s="1258"/>
      <c r="AB999" s="1258"/>
      <c r="AC999" s="1258"/>
    </row>
    <row r="1000" hidden="1">
      <c r="A1000" s="1258"/>
      <c r="B1000" s="1258"/>
      <c r="C1000" s="1258"/>
      <c r="D1000" s="1258"/>
      <c r="E1000" s="1258"/>
      <c r="F1000" s="1258"/>
      <c r="G1000" s="1258"/>
      <c r="H1000" s="1258"/>
      <c r="I1000" s="1258"/>
      <c r="J1000" s="1258"/>
      <c r="K1000" s="1258"/>
      <c r="L1000" s="1258"/>
      <c r="M1000" s="1258"/>
      <c r="N1000" s="1258"/>
      <c r="O1000" s="1258"/>
      <c r="P1000" s="1258"/>
      <c r="Q1000" s="1258"/>
      <c r="R1000" s="1258"/>
      <c r="S1000" s="1258"/>
      <c r="T1000" s="1258"/>
      <c r="U1000" s="1258"/>
      <c r="V1000" s="1258"/>
      <c r="W1000" s="1258"/>
      <c r="X1000" s="1258"/>
      <c r="Y1000" s="1258"/>
      <c r="Z1000" s="1258"/>
      <c r="AA1000" s="1258"/>
      <c r="AB1000" s="1258"/>
      <c r="AC1000" s="1258"/>
    </row>
    <row r="1001" hidden="1">
      <c r="A1001" s="1258"/>
      <c r="B1001" s="1258"/>
      <c r="C1001" s="1258"/>
      <c r="D1001" s="1258"/>
      <c r="E1001" s="1258"/>
      <c r="F1001" s="1258"/>
      <c r="G1001" s="1258"/>
      <c r="H1001" s="1258"/>
      <c r="I1001" s="1258"/>
      <c r="J1001" s="1258"/>
      <c r="K1001" s="1258"/>
      <c r="L1001" s="1258"/>
      <c r="M1001" s="1258"/>
      <c r="N1001" s="1258"/>
      <c r="O1001" s="1258"/>
      <c r="P1001" s="1258"/>
      <c r="Q1001" s="1258"/>
      <c r="R1001" s="1258"/>
      <c r="S1001" s="1258"/>
      <c r="T1001" s="1258"/>
      <c r="U1001" s="1258"/>
      <c r="V1001" s="1258"/>
      <c r="W1001" s="1258"/>
      <c r="X1001" s="1258"/>
      <c r="Y1001" s="1258"/>
      <c r="Z1001" s="1258"/>
      <c r="AA1001" s="1258"/>
      <c r="AB1001" s="1258"/>
      <c r="AC1001" s="1258"/>
    </row>
  </sheetData>
  <mergeCells count="23">
    <mergeCell ref="B8:H8"/>
    <mergeCell ref="I8:O8"/>
    <mergeCell ref="P8:U8"/>
    <mergeCell ref="V8:AA8"/>
    <mergeCell ref="D2:F2"/>
    <mergeCell ref="G2:H2"/>
    <mergeCell ref="I2:J2"/>
    <mergeCell ref="L2:M2"/>
    <mergeCell ref="N2:O2"/>
    <mergeCell ref="P2:Q2"/>
    <mergeCell ref="R2:S2"/>
    <mergeCell ref="R34:R36"/>
    <mergeCell ref="R52:R54"/>
    <mergeCell ref="S52:S54"/>
    <mergeCell ref="T52:T54"/>
    <mergeCell ref="U52:U54"/>
    <mergeCell ref="S34:S36"/>
    <mergeCell ref="T34:T36"/>
    <mergeCell ref="U34:U36"/>
    <mergeCell ref="V34:V36"/>
    <mergeCell ref="W34:W36"/>
    <mergeCell ref="X34:X36"/>
    <mergeCell ref="Y34:Y36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11.22"/>
    <col customWidth="1" min="3" max="3" width="19.0"/>
    <col customWidth="1" min="4" max="6" width="11.22"/>
    <col customWidth="1" min="7" max="7" width="14.0"/>
    <col customWidth="1" min="8" max="8" width="20.33"/>
    <col customWidth="1" min="9" max="18" width="11.22"/>
  </cols>
  <sheetData>
    <row r="1">
      <c r="A1" s="1389" t="s">
        <v>1895</v>
      </c>
      <c r="B1" s="1390" t="s">
        <v>2886</v>
      </c>
      <c r="C1" s="1391" t="s">
        <v>1862</v>
      </c>
      <c r="D1" s="1392" t="s">
        <v>2887</v>
      </c>
      <c r="E1" s="1392" t="s">
        <v>2888</v>
      </c>
      <c r="F1" s="1392" t="s">
        <v>2889</v>
      </c>
      <c r="G1" s="1392" t="s">
        <v>2890</v>
      </c>
      <c r="H1" s="1393" t="s">
        <v>2891</v>
      </c>
      <c r="I1" s="1394" t="s">
        <v>2892</v>
      </c>
      <c r="J1" s="1395" t="s">
        <v>2893</v>
      </c>
      <c r="K1" s="1396" t="s">
        <v>2894</v>
      </c>
      <c r="L1" s="1396" t="s">
        <v>2895</v>
      </c>
    </row>
    <row r="2">
      <c r="A2" s="1397"/>
      <c r="B2" s="1397"/>
      <c r="C2" s="969" t="s">
        <v>986</v>
      </c>
      <c r="D2" s="1398"/>
      <c r="E2" s="1399"/>
      <c r="F2" s="1400"/>
      <c r="G2" s="1401"/>
      <c r="H2" s="1402">
        <v>5.130757482E9</v>
      </c>
      <c r="I2" s="1403">
        <f t="shared" ref="I2:I85" si="1">ROUND(H2/1000000,0)</f>
        <v>5131</v>
      </c>
      <c r="J2" s="1404" t="str">
        <f t="shared" ref="J2:J85" si="2">I2&amp;"."</f>
        <v>5131.</v>
      </c>
      <c r="K2" s="1397" t="s">
        <v>2896</v>
      </c>
      <c r="L2" s="1405"/>
      <c r="M2" s="227"/>
      <c r="N2" s="227"/>
      <c r="O2" s="227"/>
      <c r="P2" s="227"/>
      <c r="Q2" s="227"/>
      <c r="R2" s="227"/>
    </row>
    <row r="3">
      <c r="A3" s="1397"/>
      <c r="B3" s="1397"/>
      <c r="C3" s="1406" t="s">
        <v>992</v>
      </c>
      <c r="D3" s="1399"/>
      <c r="E3" s="1399"/>
      <c r="F3" s="1407"/>
      <c r="G3" s="1401"/>
      <c r="H3" s="1408">
        <v>4.340764625E9</v>
      </c>
      <c r="I3" s="1403">
        <f t="shared" si="1"/>
        <v>4341</v>
      </c>
      <c r="J3" s="1404" t="str">
        <f t="shared" si="2"/>
        <v>4341.</v>
      </c>
      <c r="K3" s="1397" t="s">
        <v>2896</v>
      </c>
      <c r="L3" s="1405"/>
      <c r="M3" s="227"/>
      <c r="N3" s="227"/>
      <c r="O3" s="227"/>
      <c r="P3" s="227"/>
      <c r="Q3" s="227"/>
      <c r="R3" s="227"/>
    </row>
    <row r="4">
      <c r="A4" s="1397"/>
      <c r="B4" s="1397"/>
      <c r="C4" s="1406" t="s">
        <v>994</v>
      </c>
      <c r="D4" s="1399"/>
      <c r="E4" s="1399"/>
      <c r="F4" s="1407"/>
      <c r="G4" s="1401"/>
      <c r="H4" s="1408">
        <v>4.328433042E9</v>
      </c>
      <c r="I4" s="1403">
        <f t="shared" si="1"/>
        <v>4328</v>
      </c>
      <c r="J4" s="1404" t="str">
        <f t="shared" si="2"/>
        <v>4328.</v>
      </c>
      <c r="K4" s="1397" t="s">
        <v>2896</v>
      </c>
      <c r="L4" s="1405"/>
      <c r="M4" s="227"/>
      <c r="N4" s="227"/>
      <c r="O4" s="227"/>
      <c r="P4" s="227"/>
      <c r="Q4" s="227"/>
      <c r="R4" s="227"/>
    </row>
    <row r="5">
      <c r="A5" s="1397"/>
      <c r="B5" s="1397"/>
      <c r="C5" s="1406" t="s">
        <v>997</v>
      </c>
      <c r="D5" s="1409"/>
      <c r="E5" s="1399"/>
      <c r="F5" s="1398"/>
      <c r="G5" s="1401"/>
      <c r="H5" s="1408">
        <v>4.280113446E9</v>
      </c>
      <c r="I5" s="1403">
        <f t="shared" si="1"/>
        <v>4280</v>
      </c>
      <c r="J5" s="1404" t="str">
        <f t="shared" si="2"/>
        <v>4280.</v>
      </c>
      <c r="K5" s="1397" t="s">
        <v>2896</v>
      </c>
      <c r="L5" s="1405"/>
      <c r="M5" s="227"/>
      <c r="N5" s="227"/>
      <c r="O5" s="227"/>
      <c r="P5" s="227"/>
      <c r="Q5" s="227"/>
      <c r="R5" s="227"/>
    </row>
    <row r="6">
      <c r="A6" s="1397"/>
      <c r="B6" s="1397"/>
      <c r="C6" s="1406" t="s">
        <v>999</v>
      </c>
      <c r="D6" s="1409"/>
      <c r="E6" s="1399"/>
      <c r="F6" s="1398"/>
      <c r="G6" s="1401"/>
      <c r="H6" s="1408">
        <v>6.354497519E9</v>
      </c>
      <c r="I6" s="1403">
        <f t="shared" si="1"/>
        <v>6354</v>
      </c>
      <c r="J6" s="1404" t="str">
        <f t="shared" si="2"/>
        <v>6354.</v>
      </c>
      <c r="K6" s="1397" t="s">
        <v>2896</v>
      </c>
      <c r="L6" s="1405"/>
      <c r="M6" s="227"/>
      <c r="N6" s="227"/>
      <c r="O6" s="227"/>
      <c r="P6" s="227"/>
      <c r="Q6" s="227"/>
      <c r="R6" s="227"/>
    </row>
    <row r="7">
      <c r="A7" s="1397"/>
      <c r="B7" s="1397"/>
      <c r="C7" s="678" t="s">
        <v>1211</v>
      </c>
      <c r="D7" s="1409"/>
      <c r="E7" s="1399"/>
      <c r="F7" s="1398"/>
      <c r="G7" s="1401"/>
      <c r="H7" s="680">
        <v>5.460105288E9</v>
      </c>
      <c r="I7" s="1403">
        <f t="shared" si="1"/>
        <v>5460</v>
      </c>
      <c r="J7" s="1404" t="str">
        <f t="shared" si="2"/>
        <v>5460.</v>
      </c>
      <c r="K7" s="1397" t="s">
        <v>2896</v>
      </c>
      <c r="L7" s="1405"/>
      <c r="M7" s="227"/>
      <c r="N7" s="227"/>
      <c r="O7" s="227"/>
      <c r="P7" s="227"/>
      <c r="Q7" s="227"/>
      <c r="R7" s="227"/>
    </row>
    <row r="8">
      <c r="A8" s="1397"/>
      <c r="B8" s="1397"/>
      <c r="C8" s="678" t="s">
        <v>1215</v>
      </c>
      <c r="D8" s="1410"/>
      <c r="E8" s="1399"/>
      <c r="F8" s="1410"/>
      <c r="G8" s="1401"/>
      <c r="H8" s="680">
        <v>6.682659268E9</v>
      </c>
      <c r="I8" s="1403">
        <f t="shared" si="1"/>
        <v>6683</v>
      </c>
      <c r="J8" s="1404" t="str">
        <f t="shared" si="2"/>
        <v>6683.</v>
      </c>
      <c r="K8" s="1397" t="s">
        <v>2896</v>
      </c>
      <c r="L8" s="1405"/>
      <c r="M8" s="227"/>
      <c r="N8" s="227"/>
      <c r="O8" s="227"/>
      <c r="P8" s="227"/>
      <c r="Q8" s="227"/>
      <c r="R8" s="227"/>
    </row>
    <row r="9">
      <c r="A9" s="1397"/>
      <c r="B9" s="1411"/>
      <c r="C9" s="678" t="s">
        <v>1251</v>
      </c>
      <c r="D9" s="1412"/>
      <c r="E9" s="1413"/>
      <c r="F9" s="1412"/>
      <c r="G9" s="1401"/>
      <c r="H9" s="680">
        <v>8.459955492E9</v>
      </c>
      <c r="I9" s="1403">
        <f t="shared" si="1"/>
        <v>8460</v>
      </c>
      <c r="J9" s="1404" t="str">
        <f t="shared" si="2"/>
        <v>8460.</v>
      </c>
      <c r="K9" s="1397" t="s">
        <v>2896</v>
      </c>
      <c r="L9" s="1405"/>
      <c r="M9" s="227"/>
      <c r="N9" s="227"/>
      <c r="O9" s="227"/>
      <c r="P9" s="227"/>
      <c r="Q9" s="227"/>
      <c r="R9" s="227"/>
    </row>
    <row r="10">
      <c r="A10" s="1405"/>
      <c r="B10" s="1405"/>
      <c r="C10" s="678" t="s">
        <v>1254</v>
      </c>
      <c r="D10" s="1398"/>
      <c r="E10" s="1413"/>
      <c r="F10" s="1398"/>
      <c r="G10" s="1401"/>
      <c r="H10" s="680">
        <v>8.501030026E9</v>
      </c>
      <c r="I10" s="1403">
        <f t="shared" si="1"/>
        <v>8501</v>
      </c>
      <c r="J10" s="1404" t="str">
        <f t="shared" si="2"/>
        <v>8501.</v>
      </c>
      <c r="K10" s="1397" t="s">
        <v>2896</v>
      </c>
      <c r="L10" s="1405"/>
      <c r="M10" s="227"/>
      <c r="N10" s="227"/>
      <c r="O10" s="227"/>
      <c r="P10" s="227"/>
      <c r="Q10" s="227"/>
      <c r="R10" s="227"/>
    </row>
    <row r="11">
      <c r="A11" s="1405"/>
      <c r="B11" s="1405"/>
      <c r="C11" s="678" t="s">
        <v>1256</v>
      </c>
      <c r="D11" s="1398"/>
      <c r="E11" s="1399"/>
      <c r="F11" s="1398"/>
      <c r="G11" s="1401"/>
      <c r="H11" s="680">
        <v>1.2316070418E10</v>
      </c>
      <c r="I11" s="1403">
        <f t="shared" si="1"/>
        <v>12316</v>
      </c>
      <c r="J11" s="1404" t="str">
        <f t="shared" si="2"/>
        <v>12316.</v>
      </c>
      <c r="K11" s="1397" t="s">
        <v>2896</v>
      </c>
      <c r="L11" s="1405"/>
      <c r="M11" s="227"/>
      <c r="N11" s="227"/>
      <c r="O11" s="227"/>
      <c r="P11" s="227"/>
      <c r="Q11" s="227"/>
      <c r="R11" s="227"/>
    </row>
    <row r="12">
      <c r="A12" s="1414"/>
      <c r="B12" s="1414"/>
      <c r="C12" s="684" t="s">
        <v>1219</v>
      </c>
      <c r="D12" s="1415"/>
      <c r="E12" s="1399"/>
      <c r="F12" s="1415"/>
      <c r="G12" s="1401"/>
      <c r="H12" s="680">
        <v>1.619859817E10</v>
      </c>
      <c r="I12" s="1403">
        <f t="shared" si="1"/>
        <v>16199</v>
      </c>
      <c r="J12" s="1404" t="str">
        <f t="shared" si="2"/>
        <v>16199.</v>
      </c>
      <c r="K12" s="1397" t="s">
        <v>2896</v>
      </c>
      <c r="L12" s="1403"/>
      <c r="M12" s="227"/>
      <c r="N12" s="227"/>
      <c r="O12" s="227"/>
      <c r="P12" s="227"/>
      <c r="Q12" s="227"/>
      <c r="R12" s="227"/>
    </row>
    <row r="13">
      <c r="A13" s="1414"/>
      <c r="B13" s="1414"/>
      <c r="C13" s="690" t="s">
        <v>1259</v>
      </c>
      <c r="D13" s="1407"/>
      <c r="E13" s="1399"/>
      <c r="F13" s="1407"/>
      <c r="G13" s="1401"/>
      <c r="H13" s="692">
        <v>6.73019945E9</v>
      </c>
      <c r="I13" s="1403">
        <f t="shared" si="1"/>
        <v>6730</v>
      </c>
      <c r="J13" s="1404" t="str">
        <f t="shared" si="2"/>
        <v>6730.</v>
      </c>
      <c r="K13" s="1397" t="s">
        <v>2896</v>
      </c>
      <c r="L13" s="1403"/>
      <c r="M13" s="227"/>
      <c r="N13" s="227"/>
      <c r="O13" s="227"/>
      <c r="P13" s="227"/>
      <c r="Q13" s="227"/>
      <c r="R13" s="227"/>
    </row>
    <row r="14">
      <c r="A14" s="1414"/>
      <c r="B14" s="1414"/>
      <c r="C14" s="690" t="s">
        <v>1224</v>
      </c>
      <c r="D14" s="1407"/>
      <c r="E14" s="1399"/>
      <c r="F14" s="1407"/>
      <c r="G14" s="1401"/>
      <c r="H14" s="692">
        <v>7.02323935E9</v>
      </c>
      <c r="I14" s="1403">
        <f t="shared" si="1"/>
        <v>7023</v>
      </c>
      <c r="J14" s="1404" t="str">
        <f t="shared" si="2"/>
        <v>7023.</v>
      </c>
      <c r="K14" s="1397" t="s">
        <v>2896</v>
      </c>
      <c r="L14" s="1403"/>
      <c r="M14" s="227"/>
      <c r="N14" s="227"/>
      <c r="O14" s="227"/>
      <c r="P14" s="227"/>
      <c r="Q14" s="227"/>
      <c r="R14" s="227"/>
    </row>
    <row r="15">
      <c r="A15" s="1414"/>
      <c r="B15" s="1414"/>
      <c r="C15" s="690" t="s">
        <v>1270</v>
      </c>
      <c r="D15" s="1407"/>
      <c r="E15" s="1399"/>
      <c r="F15" s="1407"/>
      <c r="G15" s="1401"/>
      <c r="H15" s="692">
        <v>7.299744009E9</v>
      </c>
      <c r="I15" s="1403">
        <f t="shared" si="1"/>
        <v>7300</v>
      </c>
      <c r="J15" s="1404" t="str">
        <f t="shared" si="2"/>
        <v>7300.</v>
      </c>
      <c r="K15" s="1397" t="s">
        <v>2896</v>
      </c>
      <c r="L15" s="1403"/>
      <c r="M15" s="227"/>
      <c r="N15" s="227"/>
      <c r="O15" s="227"/>
      <c r="P15" s="227"/>
      <c r="Q15" s="227"/>
      <c r="R15" s="227"/>
    </row>
    <row r="16">
      <c r="A16" s="1414"/>
      <c r="B16" s="1414"/>
      <c r="C16" s="690" t="s">
        <v>1262</v>
      </c>
      <c r="D16" s="1407"/>
      <c r="E16" s="1399"/>
      <c r="F16" s="1407"/>
      <c r="G16" s="1401"/>
      <c r="H16" s="692">
        <v>7.874093082E9</v>
      </c>
      <c r="I16" s="1403">
        <f t="shared" si="1"/>
        <v>7874</v>
      </c>
      <c r="J16" s="1404" t="str">
        <f t="shared" si="2"/>
        <v>7874.</v>
      </c>
      <c r="K16" s="1397" t="s">
        <v>2896</v>
      </c>
      <c r="L16" s="1403"/>
      <c r="M16" s="227"/>
      <c r="N16" s="227"/>
      <c r="O16" s="227"/>
      <c r="P16" s="227"/>
      <c r="Q16" s="227"/>
      <c r="R16" s="227"/>
    </row>
    <row r="17">
      <c r="A17" s="1414"/>
      <c r="B17" s="1414"/>
      <c r="C17" s="690" t="s">
        <v>1226</v>
      </c>
      <c r="D17" s="1407"/>
      <c r="E17" s="1399"/>
      <c r="F17" s="1407"/>
      <c r="G17" s="1401"/>
      <c r="H17" s="692">
        <v>7.0641286E9</v>
      </c>
      <c r="I17" s="1403">
        <f t="shared" si="1"/>
        <v>7064</v>
      </c>
      <c r="J17" s="1404" t="str">
        <f t="shared" si="2"/>
        <v>7064.</v>
      </c>
      <c r="K17" s="1397" t="s">
        <v>2896</v>
      </c>
      <c r="L17" s="1403"/>
      <c r="M17" s="227"/>
      <c r="N17" s="227"/>
      <c r="O17" s="227"/>
      <c r="P17" s="227"/>
      <c r="Q17" s="227"/>
      <c r="R17" s="227"/>
    </row>
    <row r="18">
      <c r="A18" s="1414"/>
      <c r="B18" s="1414"/>
      <c r="C18" s="690" t="s">
        <v>1273</v>
      </c>
      <c r="D18" s="1407"/>
      <c r="E18" s="1398"/>
      <c r="F18" s="1407"/>
      <c r="G18" s="1401"/>
      <c r="H18" s="692">
        <v>9.788944568E9</v>
      </c>
      <c r="I18" s="1403">
        <f t="shared" si="1"/>
        <v>9789</v>
      </c>
      <c r="J18" s="1404" t="str">
        <f t="shared" si="2"/>
        <v>9789.</v>
      </c>
      <c r="K18" s="1397" t="s">
        <v>2896</v>
      </c>
      <c r="L18" s="1403"/>
      <c r="M18" s="227"/>
      <c r="N18" s="227"/>
      <c r="O18" s="227"/>
      <c r="P18" s="227"/>
      <c r="Q18" s="227"/>
      <c r="R18" s="227"/>
    </row>
    <row r="19">
      <c r="A19" s="1414"/>
      <c r="B19" s="1414"/>
      <c r="C19" s="690" t="s">
        <v>1228</v>
      </c>
      <c r="D19" s="1415"/>
      <c r="E19" s="1415"/>
      <c r="F19" s="1415"/>
      <c r="G19" s="1401"/>
      <c r="H19" s="692">
        <v>1.0136707894E10</v>
      </c>
      <c r="I19" s="1403">
        <f t="shared" si="1"/>
        <v>10137</v>
      </c>
      <c r="J19" s="1404" t="str">
        <f t="shared" si="2"/>
        <v>10137.</v>
      </c>
      <c r="K19" s="1397" t="s">
        <v>2896</v>
      </c>
      <c r="L19" s="1403"/>
      <c r="M19" s="227"/>
      <c r="N19" s="227"/>
      <c r="O19" s="227"/>
      <c r="P19" s="227"/>
      <c r="Q19" s="227"/>
      <c r="R19" s="227"/>
    </row>
    <row r="20">
      <c r="A20" s="1414"/>
      <c r="B20" s="1414"/>
      <c r="C20" s="690" t="s">
        <v>1230</v>
      </c>
      <c r="D20" s="1407"/>
      <c r="E20" s="1407"/>
      <c r="F20" s="1407"/>
      <c r="G20" s="1401"/>
      <c r="H20" s="692">
        <v>1.2255345698E10</v>
      </c>
      <c r="I20" s="1403">
        <f t="shared" si="1"/>
        <v>12255</v>
      </c>
      <c r="J20" s="1404" t="str">
        <f t="shared" si="2"/>
        <v>12255.</v>
      </c>
      <c r="K20" s="1397" t="s">
        <v>2896</v>
      </c>
      <c r="L20" s="1403"/>
      <c r="M20" s="227"/>
      <c r="N20" s="227"/>
      <c r="O20" s="227"/>
      <c r="P20" s="227"/>
      <c r="Q20" s="227"/>
      <c r="R20" s="227"/>
    </row>
    <row r="21">
      <c r="A21" s="1414"/>
      <c r="B21" s="1414"/>
      <c r="C21" s="690" t="s">
        <v>1232</v>
      </c>
      <c r="D21" s="1407"/>
      <c r="E21" s="1407"/>
      <c r="F21" s="1407"/>
      <c r="G21" s="1401"/>
      <c r="H21" s="692">
        <v>1.2797606014E10</v>
      </c>
      <c r="I21" s="1403">
        <f t="shared" si="1"/>
        <v>12798</v>
      </c>
      <c r="J21" s="1404" t="str">
        <f t="shared" si="2"/>
        <v>12798.</v>
      </c>
      <c r="K21" s="1397" t="s">
        <v>2896</v>
      </c>
      <c r="L21" s="1403"/>
      <c r="M21" s="227"/>
      <c r="N21" s="227"/>
      <c r="O21" s="227"/>
      <c r="P21" s="227"/>
      <c r="Q21" s="227"/>
      <c r="R21" s="227"/>
    </row>
    <row r="22">
      <c r="A22" s="1414"/>
      <c r="B22" s="1414"/>
      <c r="C22" s="690" t="s">
        <v>1234</v>
      </c>
      <c r="D22" s="1407"/>
      <c r="E22" s="1407"/>
      <c r="F22" s="1407"/>
      <c r="G22" s="1401"/>
      <c r="H22" s="699">
        <v>1.4708108268E10</v>
      </c>
      <c r="I22" s="1403">
        <f t="shared" si="1"/>
        <v>14708</v>
      </c>
      <c r="J22" s="1404" t="str">
        <f t="shared" si="2"/>
        <v>14708.</v>
      </c>
      <c r="K22" s="1397" t="s">
        <v>2896</v>
      </c>
      <c r="L22" s="1403"/>
      <c r="M22" s="227"/>
      <c r="N22" s="227"/>
      <c r="O22" s="227"/>
      <c r="P22" s="227"/>
      <c r="Q22" s="227"/>
      <c r="R22" s="227"/>
    </row>
    <row r="23">
      <c r="A23" s="1414"/>
      <c r="B23" s="1414"/>
      <c r="C23" s="690" t="s">
        <v>1236</v>
      </c>
      <c r="D23" s="1407"/>
      <c r="E23" s="1407"/>
      <c r="F23" s="1407"/>
      <c r="G23" s="1401"/>
      <c r="H23" s="692">
        <v>1.3176163571E10</v>
      </c>
      <c r="I23" s="1403">
        <f t="shared" si="1"/>
        <v>13176</v>
      </c>
      <c r="J23" s="1404" t="str">
        <f t="shared" si="2"/>
        <v>13176.</v>
      </c>
      <c r="K23" s="1397" t="s">
        <v>2896</v>
      </c>
      <c r="L23" s="1403"/>
      <c r="M23" s="227"/>
      <c r="N23" s="227"/>
      <c r="O23" s="227"/>
      <c r="P23" s="227"/>
      <c r="Q23" s="227"/>
      <c r="R23" s="227"/>
    </row>
    <row r="24">
      <c r="A24" s="1414"/>
      <c r="B24" s="1414"/>
      <c r="C24" s="690" t="s">
        <v>1264</v>
      </c>
      <c r="D24" s="1407"/>
      <c r="E24" s="1407"/>
      <c r="F24" s="1407"/>
      <c r="G24" s="1401"/>
      <c r="H24" s="692">
        <v>1.3078465434E10</v>
      </c>
      <c r="I24" s="1403">
        <f t="shared" si="1"/>
        <v>13078</v>
      </c>
      <c r="J24" s="1404" t="str">
        <f t="shared" si="2"/>
        <v>13078.</v>
      </c>
      <c r="K24" s="1397" t="s">
        <v>2896</v>
      </c>
      <c r="L24" s="1403"/>
      <c r="M24" s="227"/>
      <c r="N24" s="227"/>
      <c r="O24" s="227"/>
      <c r="P24" s="227"/>
      <c r="Q24" s="227"/>
      <c r="R24" s="227"/>
    </row>
    <row r="25">
      <c r="A25" s="1414"/>
      <c r="B25" s="1414"/>
      <c r="C25" s="690" t="s">
        <v>1238</v>
      </c>
      <c r="D25" s="1407"/>
      <c r="E25" s="1407"/>
      <c r="F25" s="1407"/>
      <c r="G25" s="1401"/>
      <c r="H25" s="692">
        <v>1.393332407E10</v>
      </c>
      <c r="I25" s="1403">
        <f t="shared" si="1"/>
        <v>13933</v>
      </c>
      <c r="J25" s="1404" t="str">
        <f t="shared" si="2"/>
        <v>13933.</v>
      </c>
      <c r="K25" s="1397" t="s">
        <v>2896</v>
      </c>
      <c r="L25" s="1403"/>
      <c r="M25" s="227"/>
      <c r="N25" s="227"/>
      <c r="O25" s="227"/>
      <c r="P25" s="227"/>
      <c r="Q25" s="227"/>
      <c r="R25" s="227"/>
    </row>
    <row r="26">
      <c r="A26" s="1414"/>
      <c r="B26" s="1414"/>
      <c r="C26" s="690" t="s">
        <v>1240</v>
      </c>
      <c r="D26" s="1407"/>
      <c r="E26" s="1407"/>
      <c r="F26" s="1407"/>
      <c r="G26" s="1401"/>
      <c r="H26" s="692">
        <v>1.2657890246E10</v>
      </c>
      <c r="I26" s="1403">
        <f t="shared" si="1"/>
        <v>12658</v>
      </c>
      <c r="J26" s="1404" t="str">
        <f t="shared" si="2"/>
        <v>12658.</v>
      </c>
      <c r="K26" s="1397" t="s">
        <v>2896</v>
      </c>
      <c r="L26" s="1403"/>
      <c r="M26" s="227"/>
      <c r="N26" s="227"/>
      <c r="O26" s="227"/>
      <c r="P26" s="227"/>
      <c r="Q26" s="227"/>
      <c r="R26" s="227"/>
    </row>
    <row r="27">
      <c r="A27" s="1414"/>
      <c r="B27" s="1414"/>
      <c r="C27" s="690" t="s">
        <v>1266</v>
      </c>
      <c r="D27" s="1407"/>
      <c r="E27" s="1407"/>
      <c r="F27" s="1407"/>
      <c r="G27" s="1401"/>
      <c r="H27" s="1416">
        <v>1.6014879043E10</v>
      </c>
      <c r="I27" s="1403">
        <f t="shared" si="1"/>
        <v>16015</v>
      </c>
      <c r="J27" s="1404" t="str">
        <f t="shared" si="2"/>
        <v>16015.</v>
      </c>
      <c r="K27" s="1397" t="s">
        <v>2896</v>
      </c>
      <c r="L27" s="1403"/>
      <c r="M27" s="227"/>
      <c r="N27" s="227"/>
      <c r="O27" s="227"/>
      <c r="P27" s="227"/>
      <c r="Q27" s="227"/>
      <c r="R27" s="227"/>
    </row>
    <row r="28">
      <c r="A28" s="1414"/>
      <c r="B28" s="1414"/>
      <c r="C28" s="690" t="s">
        <v>1275</v>
      </c>
      <c r="D28" s="1407"/>
      <c r="E28" s="1407"/>
      <c r="F28" s="1407"/>
      <c r="G28" s="1401"/>
      <c r="H28" s="692">
        <v>1.8124914465E10</v>
      </c>
      <c r="I28" s="1403">
        <f t="shared" si="1"/>
        <v>18125</v>
      </c>
      <c r="J28" s="1404" t="str">
        <f t="shared" si="2"/>
        <v>18125.</v>
      </c>
      <c r="K28" s="1397" t="s">
        <v>2896</v>
      </c>
      <c r="L28" s="1403"/>
      <c r="M28" s="227"/>
      <c r="N28" s="227"/>
      <c r="O28" s="227"/>
      <c r="P28" s="227"/>
      <c r="Q28" s="227"/>
      <c r="R28" s="227"/>
    </row>
    <row r="29">
      <c r="A29" s="1414"/>
      <c r="B29" s="1414"/>
      <c r="C29" s="690" t="s">
        <v>1268</v>
      </c>
      <c r="D29" s="1407"/>
      <c r="E29" s="1407"/>
      <c r="F29" s="1407"/>
      <c r="G29" s="1401"/>
      <c r="H29" s="692">
        <v>1.7470031665E10</v>
      </c>
      <c r="I29" s="1403">
        <f t="shared" si="1"/>
        <v>17470</v>
      </c>
      <c r="J29" s="1404" t="str">
        <f t="shared" si="2"/>
        <v>17470.</v>
      </c>
      <c r="K29" s="1397" t="s">
        <v>2896</v>
      </c>
      <c r="L29" s="1403"/>
      <c r="M29" s="227"/>
      <c r="N29" s="227"/>
      <c r="O29" s="227"/>
      <c r="P29" s="227"/>
      <c r="Q29" s="227"/>
      <c r="R29" s="227"/>
    </row>
    <row r="30">
      <c r="A30" s="1414"/>
      <c r="B30" s="1414"/>
      <c r="C30" s="690" t="s">
        <v>1243</v>
      </c>
      <c r="D30" s="1407"/>
      <c r="E30" s="1407"/>
      <c r="F30" s="1407"/>
      <c r="G30" s="1401"/>
      <c r="H30" s="692">
        <v>1.7220552492E10</v>
      </c>
      <c r="I30" s="1403">
        <f t="shared" si="1"/>
        <v>17221</v>
      </c>
      <c r="J30" s="1404" t="str">
        <f t="shared" si="2"/>
        <v>17221.</v>
      </c>
      <c r="K30" s="1397" t="s">
        <v>2896</v>
      </c>
      <c r="L30" s="1403"/>
      <c r="M30" s="227"/>
      <c r="N30" s="227"/>
      <c r="O30" s="227"/>
      <c r="P30" s="227"/>
      <c r="Q30" s="227"/>
      <c r="R30" s="227"/>
    </row>
    <row r="31">
      <c r="A31" s="1414"/>
      <c r="B31" s="1414"/>
      <c r="C31" s="690" t="s">
        <v>1246</v>
      </c>
      <c r="D31" s="1407"/>
      <c r="E31" s="1407"/>
      <c r="F31" s="1407"/>
      <c r="G31" s="1401"/>
      <c r="H31" s="699">
        <v>2.7164744138E10</v>
      </c>
      <c r="I31" s="1403">
        <f t="shared" si="1"/>
        <v>27165</v>
      </c>
      <c r="J31" s="1404" t="str">
        <f t="shared" si="2"/>
        <v>27165.</v>
      </c>
      <c r="K31" s="1397" t="s">
        <v>2896</v>
      </c>
      <c r="L31" s="1403"/>
      <c r="M31" s="227"/>
      <c r="N31" s="227"/>
      <c r="O31" s="227"/>
      <c r="P31" s="227"/>
      <c r="Q31" s="227"/>
      <c r="R31" s="227"/>
    </row>
    <row r="32">
      <c r="A32" s="1414"/>
      <c r="B32" s="1414"/>
      <c r="C32" s="702" t="s">
        <v>1248</v>
      </c>
      <c r="D32" s="1407"/>
      <c r="E32" s="1407"/>
      <c r="F32" s="1407"/>
      <c r="G32" s="1401"/>
      <c r="H32" s="699">
        <v>3.6310123684E10</v>
      </c>
      <c r="I32" s="1403">
        <f t="shared" si="1"/>
        <v>36310</v>
      </c>
      <c r="J32" s="1404" t="str">
        <f t="shared" si="2"/>
        <v>36310.</v>
      </c>
      <c r="K32" s="1397" t="s">
        <v>2896</v>
      </c>
      <c r="L32" s="1403"/>
      <c r="M32" s="227"/>
      <c r="N32" s="227"/>
      <c r="O32" s="227"/>
      <c r="P32" s="227"/>
      <c r="Q32" s="227"/>
      <c r="R32" s="227"/>
    </row>
    <row r="33">
      <c r="A33" s="1414"/>
      <c r="B33" s="1414"/>
      <c r="C33" s="981" t="s">
        <v>1400</v>
      </c>
      <c r="D33" s="1407"/>
      <c r="E33" s="1407"/>
      <c r="F33" s="1407"/>
      <c r="G33" s="1401"/>
      <c r="H33" s="893">
        <v>3.413401998E9</v>
      </c>
      <c r="I33" s="1403">
        <f t="shared" si="1"/>
        <v>3413</v>
      </c>
      <c r="J33" s="1404" t="str">
        <f t="shared" si="2"/>
        <v>3413.</v>
      </c>
      <c r="K33" s="1397" t="s">
        <v>2896</v>
      </c>
      <c r="L33" s="1403"/>
      <c r="M33" s="227"/>
      <c r="N33" s="227"/>
      <c r="O33" s="227"/>
      <c r="P33" s="227"/>
      <c r="Q33" s="227"/>
      <c r="R33" s="227"/>
    </row>
    <row r="34">
      <c r="A34" s="1414"/>
      <c r="B34" s="1414"/>
      <c r="C34" s="1417" t="s">
        <v>1403</v>
      </c>
      <c r="D34" s="1407"/>
      <c r="E34" s="1407"/>
      <c r="F34" s="1407"/>
      <c r="G34" s="1401"/>
      <c r="H34" s="1418">
        <v>3.383682118E9</v>
      </c>
      <c r="I34" s="1403">
        <f t="shared" si="1"/>
        <v>3384</v>
      </c>
      <c r="J34" s="1404" t="str">
        <f t="shared" si="2"/>
        <v>3384.</v>
      </c>
      <c r="K34" s="1397" t="s">
        <v>2896</v>
      </c>
      <c r="L34" s="1403"/>
      <c r="M34" s="227"/>
      <c r="N34" s="227"/>
      <c r="O34" s="227"/>
      <c r="P34" s="227"/>
      <c r="Q34" s="227"/>
      <c r="R34" s="227"/>
    </row>
    <row r="35">
      <c r="A35" s="1414"/>
      <c r="B35" s="1414"/>
      <c r="C35" s="981" t="s">
        <v>1405</v>
      </c>
      <c r="D35" s="1407"/>
      <c r="E35" s="1407"/>
      <c r="F35" s="1407"/>
      <c r="G35" s="1401"/>
      <c r="H35" s="893">
        <v>3.268088093E9</v>
      </c>
      <c r="I35" s="1403">
        <f t="shared" si="1"/>
        <v>3268</v>
      </c>
      <c r="J35" s="1404" t="str">
        <f t="shared" si="2"/>
        <v>3268.</v>
      </c>
      <c r="K35" s="1397" t="s">
        <v>2896</v>
      </c>
      <c r="L35" s="1403"/>
      <c r="M35" s="227"/>
      <c r="N35" s="227"/>
      <c r="O35" s="227"/>
      <c r="P35" s="227"/>
      <c r="Q35" s="227"/>
      <c r="R35" s="227"/>
    </row>
    <row r="36">
      <c r="A36" s="1414"/>
      <c r="B36" s="1414"/>
      <c r="C36" s="1417" t="s">
        <v>1407</v>
      </c>
      <c r="D36" s="1407"/>
      <c r="E36" s="1407"/>
      <c r="F36" s="1407"/>
      <c r="G36" s="1401"/>
      <c r="H36" s="1418">
        <v>3.23652066E9</v>
      </c>
      <c r="I36" s="1403">
        <f t="shared" si="1"/>
        <v>3237</v>
      </c>
      <c r="J36" s="1404" t="str">
        <f t="shared" si="2"/>
        <v>3237.</v>
      </c>
      <c r="K36" s="1397" t="s">
        <v>2896</v>
      </c>
      <c r="L36" s="1403"/>
      <c r="M36" s="227"/>
      <c r="N36" s="227"/>
      <c r="O36" s="227"/>
      <c r="P36" s="227"/>
      <c r="Q36" s="227"/>
      <c r="R36" s="227"/>
    </row>
    <row r="37">
      <c r="A37" s="1414"/>
      <c r="B37" s="1414"/>
      <c r="C37" s="981" t="s">
        <v>1409</v>
      </c>
      <c r="D37" s="1407"/>
      <c r="E37" s="1407"/>
      <c r="F37" s="1407"/>
      <c r="G37" s="1401"/>
      <c r="H37" s="893">
        <v>4.535877017E9</v>
      </c>
      <c r="I37" s="1403">
        <f t="shared" si="1"/>
        <v>4536</v>
      </c>
      <c r="J37" s="1404" t="str">
        <f t="shared" si="2"/>
        <v>4536.</v>
      </c>
      <c r="K37" s="1397" t="s">
        <v>2896</v>
      </c>
      <c r="L37" s="1403"/>
      <c r="M37" s="227"/>
      <c r="N37" s="227"/>
      <c r="O37" s="227"/>
      <c r="P37" s="227"/>
      <c r="Q37" s="227"/>
      <c r="R37" s="227"/>
    </row>
    <row r="38">
      <c r="A38" s="1414"/>
      <c r="B38" s="1414"/>
      <c r="C38" s="1417" t="s">
        <v>1466</v>
      </c>
      <c r="D38" s="1407"/>
      <c r="E38" s="1407"/>
      <c r="F38" s="1407"/>
      <c r="G38" s="1401"/>
      <c r="H38" s="1418">
        <v>5.033809387E9</v>
      </c>
      <c r="I38" s="1403">
        <f t="shared" si="1"/>
        <v>5034</v>
      </c>
      <c r="J38" s="1404" t="str">
        <f t="shared" si="2"/>
        <v>5034.</v>
      </c>
      <c r="K38" s="1397" t="s">
        <v>2896</v>
      </c>
      <c r="L38" s="1403"/>
      <c r="M38" s="227"/>
      <c r="N38" s="227"/>
      <c r="O38" s="227"/>
      <c r="P38" s="227"/>
      <c r="Q38" s="227"/>
      <c r="R38" s="227"/>
    </row>
    <row r="39">
      <c r="A39" s="1414"/>
      <c r="B39" s="1414"/>
      <c r="C39" s="981" t="s">
        <v>1412</v>
      </c>
      <c r="D39" s="1407"/>
      <c r="E39" s="1407"/>
      <c r="F39" s="1407"/>
      <c r="G39" s="1401"/>
      <c r="H39" s="893">
        <v>4.549315295E9</v>
      </c>
      <c r="I39" s="1403">
        <f t="shared" si="1"/>
        <v>4549</v>
      </c>
      <c r="J39" s="1404" t="str">
        <f t="shared" si="2"/>
        <v>4549.</v>
      </c>
      <c r="K39" s="1397" t="s">
        <v>2896</v>
      </c>
      <c r="L39" s="1403"/>
      <c r="M39" s="227"/>
      <c r="N39" s="227"/>
      <c r="O39" s="227"/>
      <c r="P39" s="227"/>
      <c r="Q39" s="227"/>
      <c r="R39" s="227"/>
    </row>
    <row r="40">
      <c r="A40" s="1414"/>
      <c r="B40" s="1414"/>
      <c r="C40" s="1417" t="s">
        <v>1414</v>
      </c>
      <c r="D40" s="1407"/>
      <c r="E40" s="1407"/>
      <c r="F40" s="1407"/>
      <c r="G40" s="1401"/>
      <c r="H40" s="1418">
        <v>4.92919665E9</v>
      </c>
      <c r="I40" s="1403">
        <f t="shared" si="1"/>
        <v>4929</v>
      </c>
      <c r="J40" s="1404" t="str">
        <f t="shared" si="2"/>
        <v>4929.</v>
      </c>
      <c r="K40" s="1397" t="s">
        <v>2896</v>
      </c>
      <c r="L40" s="1403"/>
      <c r="M40" s="227"/>
      <c r="N40" s="227"/>
      <c r="O40" s="227"/>
      <c r="P40" s="227"/>
      <c r="Q40" s="227"/>
      <c r="R40" s="227"/>
    </row>
    <row r="41">
      <c r="A41" s="1414"/>
      <c r="B41" s="1414"/>
      <c r="C41" s="981" t="s">
        <v>1416</v>
      </c>
      <c r="D41" s="1407"/>
      <c r="E41" s="1407"/>
      <c r="F41" s="1407"/>
      <c r="G41" s="1401"/>
      <c r="H41" s="893">
        <v>4.879084203E9</v>
      </c>
      <c r="I41" s="1403">
        <f t="shared" si="1"/>
        <v>4879</v>
      </c>
      <c r="J41" s="1404" t="str">
        <f t="shared" si="2"/>
        <v>4879.</v>
      </c>
      <c r="K41" s="1397" t="s">
        <v>2896</v>
      </c>
      <c r="L41" s="1403"/>
      <c r="M41" s="227"/>
      <c r="N41" s="227"/>
      <c r="O41" s="227"/>
      <c r="P41" s="227"/>
      <c r="Q41" s="227"/>
      <c r="R41" s="227"/>
    </row>
    <row r="42">
      <c r="A42" s="1414"/>
      <c r="B42" s="1414"/>
      <c r="C42" s="1417" t="s">
        <v>1418</v>
      </c>
      <c r="D42" s="1407"/>
      <c r="E42" s="1407"/>
      <c r="F42" s="1407"/>
      <c r="G42" s="1401"/>
      <c r="H42" s="1418">
        <v>5.951099822E9</v>
      </c>
      <c r="I42" s="1403">
        <f t="shared" si="1"/>
        <v>5951</v>
      </c>
      <c r="J42" s="1404" t="str">
        <f t="shared" si="2"/>
        <v>5951.</v>
      </c>
      <c r="K42" s="1397" t="s">
        <v>2896</v>
      </c>
      <c r="L42" s="1403"/>
      <c r="M42" s="227"/>
      <c r="N42" s="227"/>
      <c r="O42" s="227"/>
      <c r="P42" s="227"/>
      <c r="Q42" s="227"/>
      <c r="R42" s="227"/>
    </row>
    <row r="43">
      <c r="A43" s="1414"/>
      <c r="B43" s="1414"/>
      <c r="C43" s="981" t="s">
        <v>1420</v>
      </c>
      <c r="D43" s="1407"/>
      <c r="E43" s="1407"/>
      <c r="F43" s="1407"/>
      <c r="G43" s="1401"/>
      <c r="H43" s="893">
        <v>8.348238377E9</v>
      </c>
      <c r="I43" s="1403">
        <f t="shared" si="1"/>
        <v>8348</v>
      </c>
      <c r="J43" s="1404" t="str">
        <f t="shared" si="2"/>
        <v>8348.</v>
      </c>
      <c r="K43" s="1397" t="s">
        <v>2896</v>
      </c>
      <c r="L43" s="1403"/>
      <c r="M43" s="227"/>
      <c r="N43" s="227"/>
      <c r="O43" s="227"/>
      <c r="P43" s="227"/>
      <c r="Q43" s="227"/>
      <c r="R43" s="227"/>
    </row>
    <row r="44">
      <c r="A44" s="1414"/>
      <c r="B44" s="1414"/>
      <c r="C44" s="1417" t="s">
        <v>1422</v>
      </c>
      <c r="D44" s="1407"/>
      <c r="E44" s="1407"/>
      <c r="F44" s="1407"/>
      <c r="G44" s="1401"/>
      <c r="H44" s="1418">
        <v>9.919354829E9</v>
      </c>
      <c r="I44" s="1403">
        <f t="shared" si="1"/>
        <v>9919</v>
      </c>
      <c r="J44" s="1404" t="str">
        <f t="shared" si="2"/>
        <v>9919.</v>
      </c>
      <c r="K44" s="1397" t="s">
        <v>2896</v>
      </c>
      <c r="L44" s="1403"/>
      <c r="M44" s="227"/>
      <c r="N44" s="227"/>
      <c r="O44" s="227"/>
      <c r="P44" s="227"/>
      <c r="Q44" s="227"/>
      <c r="R44" s="227"/>
    </row>
    <row r="45">
      <c r="A45" s="1414"/>
      <c r="B45" s="1414"/>
      <c r="C45" s="891" t="s">
        <v>1462</v>
      </c>
      <c r="D45" s="1407"/>
      <c r="E45" s="1407"/>
      <c r="F45" s="1407"/>
      <c r="G45" s="1401"/>
      <c r="H45" s="893">
        <v>2.455853877E9</v>
      </c>
      <c r="I45" s="1403">
        <f t="shared" si="1"/>
        <v>2456</v>
      </c>
      <c r="J45" s="1404" t="str">
        <f t="shared" si="2"/>
        <v>2456.</v>
      </c>
      <c r="K45" s="1397" t="s">
        <v>2896</v>
      </c>
      <c r="L45" s="1403"/>
      <c r="M45" s="227"/>
      <c r="N45" s="227"/>
      <c r="O45" s="227"/>
      <c r="P45" s="227"/>
      <c r="Q45" s="227"/>
      <c r="R45" s="227"/>
    </row>
    <row r="46">
      <c r="A46" s="1414"/>
      <c r="B46" s="1414"/>
      <c r="C46" s="891" t="s">
        <v>1427</v>
      </c>
      <c r="D46" s="1407"/>
      <c r="E46" s="1407"/>
      <c r="F46" s="1407"/>
      <c r="G46" s="1401"/>
      <c r="H46" s="893">
        <v>3.010327156E9</v>
      </c>
      <c r="I46" s="1403">
        <f t="shared" si="1"/>
        <v>3010</v>
      </c>
      <c r="J46" s="1404" t="str">
        <f t="shared" si="2"/>
        <v>3010.</v>
      </c>
      <c r="K46" s="1397" t="s">
        <v>2896</v>
      </c>
      <c r="L46" s="1403"/>
      <c r="M46" s="227"/>
      <c r="N46" s="227"/>
      <c r="O46" s="227"/>
      <c r="P46" s="227"/>
      <c r="Q46" s="227"/>
      <c r="R46" s="227"/>
    </row>
    <row r="47">
      <c r="A47" s="1414"/>
      <c r="B47" s="1414"/>
      <c r="C47" s="891" t="s">
        <v>1430</v>
      </c>
      <c r="D47" s="1407"/>
      <c r="E47" s="1407"/>
      <c r="F47" s="1407"/>
      <c r="G47" s="1401"/>
      <c r="H47" s="893">
        <v>3.005026263E9</v>
      </c>
      <c r="I47" s="1403">
        <f t="shared" si="1"/>
        <v>3005</v>
      </c>
      <c r="J47" s="1404" t="str">
        <f t="shared" si="2"/>
        <v>3005.</v>
      </c>
      <c r="K47" s="1397" t="s">
        <v>2896</v>
      </c>
      <c r="L47" s="1403"/>
      <c r="M47" s="227"/>
      <c r="N47" s="227"/>
      <c r="O47" s="227"/>
      <c r="P47" s="227"/>
      <c r="Q47" s="227"/>
      <c r="R47" s="227"/>
    </row>
    <row r="48">
      <c r="A48" s="1414"/>
      <c r="B48" s="1414"/>
      <c r="C48" s="891" t="s">
        <v>1432</v>
      </c>
      <c r="D48" s="1419"/>
      <c r="E48" s="1419"/>
      <c r="F48" s="1419"/>
      <c r="G48" s="1414"/>
      <c r="H48" s="893">
        <v>3.4493762E9</v>
      </c>
      <c r="I48" s="1414">
        <f t="shared" si="1"/>
        <v>3449</v>
      </c>
      <c r="J48" s="1404" t="str">
        <f t="shared" si="2"/>
        <v>3449.</v>
      </c>
      <c r="K48" s="1397" t="s">
        <v>2896</v>
      </c>
      <c r="L48" s="1414"/>
      <c r="M48" s="227"/>
      <c r="N48" s="227"/>
      <c r="O48" s="227"/>
      <c r="P48" s="227"/>
      <c r="Q48" s="227"/>
      <c r="R48" s="227"/>
    </row>
    <row r="49">
      <c r="A49" s="1414"/>
      <c r="B49" s="1414"/>
      <c r="C49" s="891" t="s">
        <v>1434</v>
      </c>
      <c r="D49" s="1419"/>
      <c r="E49" s="1419"/>
      <c r="F49" s="1419"/>
      <c r="G49" s="1414"/>
      <c r="H49" s="893">
        <v>3.09792492E9</v>
      </c>
      <c r="I49" s="1414">
        <f t="shared" si="1"/>
        <v>3098</v>
      </c>
      <c r="J49" s="1404" t="str">
        <f t="shared" si="2"/>
        <v>3098.</v>
      </c>
      <c r="K49" s="1397" t="s">
        <v>2896</v>
      </c>
      <c r="L49" s="1414"/>
      <c r="M49" s="227"/>
      <c r="N49" s="227"/>
      <c r="O49" s="227"/>
      <c r="P49" s="227"/>
      <c r="Q49" s="227"/>
      <c r="R49" s="227"/>
    </row>
    <row r="50">
      <c r="A50" s="1414"/>
      <c r="B50" s="1414"/>
      <c r="C50" s="1420" t="s">
        <v>1436</v>
      </c>
      <c r="D50" s="1419"/>
      <c r="E50" s="1419"/>
      <c r="F50" s="1419"/>
      <c r="G50" s="1414"/>
      <c r="H50" s="1421">
        <v>3.568985948E9</v>
      </c>
      <c r="I50" s="1414">
        <f t="shared" si="1"/>
        <v>3569</v>
      </c>
      <c r="J50" s="1404" t="str">
        <f t="shared" si="2"/>
        <v>3569.</v>
      </c>
      <c r="K50" s="1397" t="s">
        <v>2896</v>
      </c>
      <c r="L50" s="1414"/>
      <c r="M50" s="227"/>
      <c r="N50" s="227"/>
      <c r="O50" s="227"/>
      <c r="P50" s="227"/>
      <c r="Q50" s="227"/>
      <c r="R50" s="227"/>
    </row>
    <row r="51">
      <c r="A51" s="1414"/>
      <c r="B51" s="1414"/>
      <c r="C51" s="891" t="s">
        <v>1438</v>
      </c>
      <c r="D51" s="1419"/>
      <c r="E51" s="1419"/>
      <c r="F51" s="1419"/>
      <c r="G51" s="1414"/>
      <c r="H51" s="893">
        <v>3.405407482E9</v>
      </c>
      <c r="I51" s="1414">
        <f t="shared" si="1"/>
        <v>3405</v>
      </c>
      <c r="J51" s="1404" t="str">
        <f t="shared" si="2"/>
        <v>3405.</v>
      </c>
      <c r="K51" s="1397" t="s">
        <v>2896</v>
      </c>
      <c r="L51" s="1414"/>
      <c r="M51" s="227"/>
      <c r="N51" s="227"/>
      <c r="O51" s="227"/>
      <c r="P51" s="227"/>
      <c r="Q51" s="227"/>
      <c r="R51" s="227"/>
    </row>
    <row r="52">
      <c r="A52" s="1414"/>
      <c r="B52" s="1414"/>
      <c r="C52" s="891" t="s">
        <v>1440</v>
      </c>
      <c r="D52" s="1419"/>
      <c r="E52" s="1419"/>
      <c r="F52" s="1419"/>
      <c r="G52" s="1414"/>
      <c r="H52" s="893">
        <v>3.239957185E9</v>
      </c>
      <c r="I52" s="1414">
        <f t="shared" si="1"/>
        <v>3240</v>
      </c>
      <c r="J52" s="1404" t="str">
        <f t="shared" si="2"/>
        <v>3240.</v>
      </c>
      <c r="K52" s="1397" t="s">
        <v>2896</v>
      </c>
      <c r="L52" s="1414"/>
      <c r="M52" s="227"/>
      <c r="N52" s="227"/>
      <c r="O52" s="227"/>
      <c r="P52" s="227"/>
      <c r="Q52" s="227"/>
      <c r="R52" s="227"/>
    </row>
    <row r="53">
      <c r="A53" s="1414"/>
      <c r="B53" s="1414"/>
      <c r="C53" s="891" t="s">
        <v>1442</v>
      </c>
      <c r="D53" s="1419"/>
      <c r="E53" s="1419"/>
      <c r="F53" s="1419"/>
      <c r="G53" s="1414"/>
      <c r="H53" s="893">
        <v>2.995371601E9</v>
      </c>
      <c r="I53" s="1414">
        <f t="shared" si="1"/>
        <v>2995</v>
      </c>
      <c r="J53" s="1404" t="str">
        <f t="shared" si="2"/>
        <v>2995.</v>
      </c>
      <c r="K53" s="1397" t="s">
        <v>2896</v>
      </c>
      <c r="L53" s="1414"/>
      <c r="M53" s="227"/>
      <c r="N53" s="227"/>
      <c r="O53" s="227"/>
      <c r="P53" s="227"/>
      <c r="Q53" s="227"/>
      <c r="R53" s="227"/>
    </row>
    <row r="54">
      <c r="A54" s="1414"/>
      <c r="B54" s="1414"/>
      <c r="C54" s="1422" t="s">
        <v>1464</v>
      </c>
      <c r="D54" s="1419"/>
      <c r="E54" s="1419"/>
      <c r="F54" s="1419"/>
      <c r="G54" s="1414"/>
      <c r="H54" s="1423">
        <v>4.150163576E9</v>
      </c>
      <c r="I54" s="1414">
        <f t="shared" si="1"/>
        <v>4150</v>
      </c>
      <c r="J54" s="1404" t="str">
        <f t="shared" si="2"/>
        <v>4150.</v>
      </c>
      <c r="K54" s="1397" t="s">
        <v>2896</v>
      </c>
      <c r="L54" s="1414"/>
      <c r="M54" s="227"/>
      <c r="N54" s="227"/>
      <c r="O54" s="227"/>
      <c r="P54" s="227"/>
      <c r="Q54" s="227"/>
      <c r="R54" s="227"/>
    </row>
    <row r="55">
      <c r="A55" s="1414"/>
      <c r="B55" s="1414"/>
      <c r="C55" s="891" t="s">
        <v>1444</v>
      </c>
      <c r="D55" s="1419"/>
      <c r="E55" s="1419"/>
      <c r="F55" s="1419"/>
      <c r="G55" s="1414"/>
      <c r="H55" s="893">
        <v>4.512219038E9</v>
      </c>
      <c r="I55" s="1414">
        <f t="shared" si="1"/>
        <v>4512</v>
      </c>
      <c r="J55" s="1404" t="str">
        <f t="shared" si="2"/>
        <v>4512.</v>
      </c>
      <c r="K55" s="1397" t="s">
        <v>2896</v>
      </c>
      <c r="L55" s="1414"/>
      <c r="M55" s="227"/>
      <c r="N55" s="227"/>
      <c r="O55" s="227"/>
      <c r="P55" s="227"/>
      <c r="Q55" s="227"/>
      <c r="R55" s="227"/>
    </row>
    <row r="56">
      <c r="A56" s="1414"/>
      <c r="B56" s="1414"/>
      <c r="C56" s="891" t="s">
        <v>1446</v>
      </c>
      <c r="D56" s="1419"/>
      <c r="E56" s="1419"/>
      <c r="F56" s="1419"/>
      <c r="G56" s="1414"/>
      <c r="H56" s="893">
        <v>5.053325065E9</v>
      </c>
      <c r="I56" s="1414">
        <f t="shared" si="1"/>
        <v>5053</v>
      </c>
      <c r="J56" s="1404" t="str">
        <f t="shared" si="2"/>
        <v>5053.</v>
      </c>
      <c r="K56" s="1397" t="s">
        <v>2896</v>
      </c>
      <c r="L56" s="1414"/>
      <c r="M56" s="227"/>
      <c r="N56" s="227"/>
      <c r="O56" s="227"/>
      <c r="P56" s="227"/>
      <c r="Q56" s="227"/>
      <c r="R56" s="227"/>
    </row>
    <row r="57">
      <c r="A57" s="1414"/>
      <c r="B57" s="1414"/>
      <c r="C57" s="891" t="s">
        <v>1448</v>
      </c>
      <c r="D57" s="1419"/>
      <c r="E57" s="1419"/>
      <c r="F57" s="1419"/>
      <c r="G57" s="1414"/>
      <c r="H57" s="893">
        <v>4.404535496E9</v>
      </c>
      <c r="I57" s="1414">
        <f t="shared" si="1"/>
        <v>4405</v>
      </c>
      <c r="J57" s="1404" t="str">
        <f t="shared" si="2"/>
        <v>4405.</v>
      </c>
      <c r="K57" s="1397" t="s">
        <v>2896</v>
      </c>
      <c r="L57" s="1414"/>
      <c r="M57" s="227"/>
      <c r="N57" s="227"/>
      <c r="O57" s="227"/>
      <c r="P57" s="227"/>
      <c r="Q57" s="227"/>
      <c r="R57" s="227"/>
    </row>
    <row r="58">
      <c r="A58" s="1414"/>
      <c r="B58" s="1414"/>
      <c r="C58" s="891" t="s">
        <v>1450</v>
      </c>
      <c r="D58" s="1419"/>
      <c r="E58" s="1419"/>
      <c r="F58" s="1419"/>
      <c r="G58" s="1414"/>
      <c r="H58" s="893">
        <v>4.869400463E9</v>
      </c>
      <c r="I58" s="1414">
        <f t="shared" si="1"/>
        <v>4869</v>
      </c>
      <c r="J58" s="1404" t="str">
        <f t="shared" si="2"/>
        <v>4869.</v>
      </c>
      <c r="K58" s="1397" t="s">
        <v>2896</v>
      </c>
      <c r="L58" s="1414"/>
      <c r="M58" s="227"/>
      <c r="N58" s="227"/>
      <c r="O58" s="227"/>
      <c r="P58" s="227"/>
      <c r="Q58" s="227"/>
      <c r="R58" s="227"/>
    </row>
    <row r="59">
      <c r="A59" s="1414"/>
      <c r="B59" s="1414"/>
      <c r="C59" s="891" t="s">
        <v>1452</v>
      </c>
      <c r="D59" s="1419"/>
      <c r="E59" s="1419"/>
      <c r="F59" s="1419"/>
      <c r="G59" s="1414"/>
      <c r="H59" s="893">
        <v>4.869441444E9</v>
      </c>
      <c r="I59" s="1414">
        <f t="shared" si="1"/>
        <v>4869</v>
      </c>
      <c r="J59" s="1404" t="str">
        <f t="shared" si="2"/>
        <v>4869.</v>
      </c>
      <c r="K59" s="1397" t="s">
        <v>2896</v>
      </c>
      <c r="L59" s="1414"/>
      <c r="M59" s="227"/>
      <c r="N59" s="227"/>
      <c r="O59" s="227"/>
      <c r="P59" s="227"/>
      <c r="Q59" s="227"/>
      <c r="R59" s="227"/>
    </row>
    <row r="60">
      <c r="A60" s="1414"/>
      <c r="B60" s="1414"/>
      <c r="C60" s="891" t="s">
        <v>1454</v>
      </c>
      <c r="D60" s="1419"/>
      <c r="E60" s="1419"/>
      <c r="F60" s="1419"/>
      <c r="G60" s="1414"/>
      <c r="H60" s="893">
        <v>5.417839946E9</v>
      </c>
      <c r="I60" s="1414">
        <f t="shared" si="1"/>
        <v>5418</v>
      </c>
      <c r="J60" s="1404" t="str">
        <f t="shared" si="2"/>
        <v>5418.</v>
      </c>
      <c r="K60" s="1397" t="s">
        <v>2896</v>
      </c>
      <c r="L60" s="1414"/>
      <c r="M60" s="227"/>
      <c r="N60" s="227"/>
      <c r="O60" s="227"/>
      <c r="P60" s="227"/>
      <c r="Q60" s="227"/>
      <c r="R60" s="227"/>
    </row>
    <row r="61">
      <c r="A61" s="1414"/>
      <c r="B61" s="1414"/>
      <c r="C61" s="891" t="s">
        <v>1456</v>
      </c>
      <c r="D61" s="1419"/>
      <c r="E61" s="1419"/>
      <c r="F61" s="1419"/>
      <c r="G61" s="1414"/>
      <c r="H61" s="893">
        <v>5.253975636E9</v>
      </c>
      <c r="I61" s="1414">
        <f t="shared" si="1"/>
        <v>5254</v>
      </c>
      <c r="J61" s="1404" t="str">
        <f t="shared" si="2"/>
        <v>5254.</v>
      </c>
      <c r="K61" s="1397" t="s">
        <v>2896</v>
      </c>
      <c r="L61" s="1414"/>
      <c r="M61" s="227"/>
      <c r="N61" s="227"/>
      <c r="O61" s="227"/>
      <c r="P61" s="227"/>
      <c r="Q61" s="227"/>
      <c r="R61" s="227"/>
    </row>
    <row r="62">
      <c r="A62" s="1414"/>
      <c r="B62" s="1414"/>
      <c r="C62" s="891" t="s">
        <v>1458</v>
      </c>
      <c r="D62" s="1419"/>
      <c r="E62" s="1419"/>
      <c r="F62" s="1419"/>
      <c r="G62" s="1414"/>
      <c r="H62" s="893">
        <v>8.23356333E9</v>
      </c>
      <c r="I62" s="1414">
        <f t="shared" si="1"/>
        <v>8234</v>
      </c>
      <c r="J62" s="1404" t="str">
        <f t="shared" si="2"/>
        <v>8234.</v>
      </c>
      <c r="K62" s="1397" t="s">
        <v>2896</v>
      </c>
      <c r="L62" s="1414"/>
      <c r="M62" s="227"/>
      <c r="N62" s="227"/>
      <c r="O62" s="227"/>
      <c r="P62" s="227"/>
      <c r="Q62" s="227"/>
      <c r="R62" s="227"/>
    </row>
    <row r="63">
      <c r="A63" s="1414"/>
      <c r="B63" s="1414"/>
      <c r="C63" s="891" t="s">
        <v>1460</v>
      </c>
      <c r="D63" s="1419"/>
      <c r="E63" s="1419"/>
      <c r="F63" s="1419"/>
      <c r="G63" s="1414"/>
      <c r="H63" s="893">
        <v>9.610121791E9</v>
      </c>
      <c r="I63" s="1414">
        <f t="shared" si="1"/>
        <v>9610</v>
      </c>
      <c r="J63" s="1404" t="str">
        <f t="shared" si="2"/>
        <v>9610.</v>
      </c>
      <c r="K63" s="1397" t="s">
        <v>2896</v>
      </c>
      <c r="L63" s="1414"/>
      <c r="M63" s="227"/>
      <c r="N63" s="227"/>
      <c r="O63" s="227"/>
      <c r="P63" s="227"/>
      <c r="Q63" s="227"/>
      <c r="R63" s="227"/>
    </row>
    <row r="64">
      <c r="A64" s="1414"/>
      <c r="B64" s="1414"/>
      <c r="C64" s="1424" t="s">
        <v>1727</v>
      </c>
      <c r="D64" s="1419"/>
      <c r="E64" s="1419"/>
      <c r="F64" s="1419"/>
      <c r="G64" s="1414"/>
      <c r="H64" s="1425">
        <v>3.221751124E9</v>
      </c>
      <c r="I64" s="1414">
        <f t="shared" si="1"/>
        <v>3222</v>
      </c>
      <c r="J64" s="1404" t="str">
        <f t="shared" si="2"/>
        <v>3222.</v>
      </c>
      <c r="K64" s="1397" t="s">
        <v>2896</v>
      </c>
      <c r="L64" s="1414"/>
      <c r="M64" s="227"/>
      <c r="N64" s="227"/>
      <c r="O64" s="227"/>
      <c r="P64" s="227"/>
      <c r="Q64" s="227"/>
      <c r="R64" s="227"/>
    </row>
    <row r="65">
      <c r="A65" s="1414"/>
      <c r="B65" s="1414"/>
      <c r="C65" s="1426" t="s">
        <v>1729</v>
      </c>
      <c r="D65" s="1419"/>
      <c r="E65" s="1419"/>
      <c r="F65" s="1419"/>
      <c r="G65" s="1414"/>
      <c r="H65" s="1427">
        <v>3.556042747E9</v>
      </c>
      <c r="I65" s="1414">
        <f t="shared" si="1"/>
        <v>3556</v>
      </c>
      <c r="J65" s="1404" t="str">
        <f t="shared" si="2"/>
        <v>3556.</v>
      </c>
      <c r="K65" s="1397" t="s">
        <v>2896</v>
      </c>
      <c r="L65" s="1414"/>
      <c r="M65" s="227"/>
      <c r="N65" s="227"/>
      <c r="O65" s="227"/>
      <c r="P65" s="227"/>
      <c r="Q65" s="227"/>
      <c r="R65" s="227"/>
    </row>
    <row r="66">
      <c r="A66" s="1414"/>
      <c r="B66" s="1414"/>
      <c r="C66" s="1424" t="s">
        <v>1731</v>
      </c>
      <c r="D66" s="1428"/>
      <c r="E66" s="1428"/>
      <c r="F66" s="1428"/>
      <c r="G66" s="1414"/>
      <c r="H66" s="1425">
        <v>3.508416922E9</v>
      </c>
      <c r="I66" s="1414">
        <f t="shared" si="1"/>
        <v>3508</v>
      </c>
      <c r="J66" s="1404" t="str">
        <f t="shared" si="2"/>
        <v>3508.</v>
      </c>
      <c r="K66" s="1397" t="s">
        <v>2896</v>
      </c>
      <c r="L66" s="1414"/>
      <c r="M66" s="227"/>
      <c r="N66" s="227"/>
      <c r="O66" s="227"/>
      <c r="P66" s="227"/>
      <c r="Q66" s="227"/>
      <c r="R66" s="227"/>
    </row>
    <row r="67">
      <c r="A67" s="1414"/>
      <c r="B67" s="1414"/>
      <c r="C67" s="1426" t="s">
        <v>1733</v>
      </c>
      <c r="D67" s="1428"/>
      <c r="E67" s="1428"/>
      <c r="F67" s="1428"/>
      <c r="G67" s="1414"/>
      <c r="H67" s="1427">
        <v>3.598075096E9</v>
      </c>
      <c r="I67" s="1414">
        <f t="shared" si="1"/>
        <v>3598</v>
      </c>
      <c r="J67" s="1404" t="str">
        <f t="shared" si="2"/>
        <v>3598.</v>
      </c>
      <c r="K67" s="1397" t="s">
        <v>2896</v>
      </c>
      <c r="L67" s="1414"/>
      <c r="M67" s="227"/>
      <c r="N67" s="227"/>
      <c r="O67" s="227"/>
      <c r="P67" s="227"/>
      <c r="Q67" s="227"/>
      <c r="R67" s="227"/>
    </row>
    <row r="68">
      <c r="A68" s="1414"/>
      <c r="B68" s="1414"/>
      <c r="C68" s="1424" t="s">
        <v>1735</v>
      </c>
      <c r="D68" s="1428"/>
      <c r="E68" s="1428"/>
      <c r="F68" s="1428"/>
      <c r="G68" s="1414"/>
      <c r="H68" s="1425">
        <v>3.784169542E9</v>
      </c>
      <c r="I68" s="1414">
        <f t="shared" si="1"/>
        <v>3784</v>
      </c>
      <c r="J68" s="1404" t="str">
        <f t="shared" si="2"/>
        <v>3784.</v>
      </c>
      <c r="K68" s="1397" t="s">
        <v>2896</v>
      </c>
      <c r="L68" s="1414"/>
      <c r="M68" s="227"/>
      <c r="N68" s="227"/>
      <c r="O68" s="227"/>
      <c r="P68" s="227"/>
      <c r="Q68" s="227"/>
      <c r="R68" s="227"/>
    </row>
    <row r="69">
      <c r="A69" s="1414"/>
      <c r="B69" s="1414"/>
      <c r="C69" s="1426" t="s">
        <v>1737</v>
      </c>
      <c r="D69" s="1428"/>
      <c r="E69" s="1428"/>
      <c r="F69" s="1428"/>
      <c r="G69" s="1414"/>
      <c r="H69" s="1427">
        <v>3.740001905E9</v>
      </c>
      <c r="I69" s="1414">
        <f t="shared" si="1"/>
        <v>3740</v>
      </c>
      <c r="J69" s="1404" t="str">
        <f t="shared" si="2"/>
        <v>3740.</v>
      </c>
      <c r="K69" s="1397" t="s">
        <v>2896</v>
      </c>
      <c r="L69" s="1414"/>
      <c r="M69" s="227"/>
      <c r="N69" s="227"/>
      <c r="O69" s="227"/>
      <c r="P69" s="227"/>
      <c r="Q69" s="227"/>
      <c r="R69" s="227"/>
    </row>
    <row r="70">
      <c r="A70" s="1414"/>
      <c r="B70" s="1414"/>
      <c r="C70" s="1424" t="s">
        <v>1739</v>
      </c>
      <c r="D70" s="1428"/>
      <c r="E70" s="1428"/>
      <c r="F70" s="1428"/>
      <c r="G70" s="1414"/>
      <c r="H70" s="1425">
        <v>3.637027887E9</v>
      </c>
      <c r="I70" s="1414">
        <f t="shared" si="1"/>
        <v>3637</v>
      </c>
      <c r="J70" s="1404" t="str">
        <f t="shared" si="2"/>
        <v>3637.</v>
      </c>
      <c r="K70" s="1397" t="s">
        <v>2896</v>
      </c>
      <c r="L70" s="1414"/>
      <c r="M70" s="227"/>
      <c r="N70" s="227"/>
      <c r="O70" s="227"/>
      <c r="P70" s="227"/>
      <c r="Q70" s="227"/>
      <c r="R70" s="227"/>
    </row>
    <row r="71">
      <c r="A71" s="1414"/>
      <c r="B71" s="1414"/>
      <c r="C71" s="1426" t="s">
        <v>1741</v>
      </c>
      <c r="D71" s="1428"/>
      <c r="E71" s="1428"/>
      <c r="F71" s="1428"/>
      <c r="G71" s="1414"/>
      <c r="H71" s="1427">
        <v>4.043011494E9</v>
      </c>
      <c r="I71" s="1414">
        <f t="shared" si="1"/>
        <v>4043</v>
      </c>
      <c r="J71" s="1404" t="str">
        <f t="shared" si="2"/>
        <v>4043.</v>
      </c>
      <c r="K71" s="1397" t="s">
        <v>2896</v>
      </c>
      <c r="L71" s="1414"/>
      <c r="M71" s="227"/>
      <c r="N71" s="227"/>
      <c r="O71" s="227"/>
      <c r="P71" s="227"/>
      <c r="Q71" s="227"/>
      <c r="R71" s="227"/>
    </row>
    <row r="72">
      <c r="A72" s="1414"/>
      <c r="B72" s="1414"/>
      <c r="C72" s="1424" t="s">
        <v>1743</v>
      </c>
      <c r="D72" s="1428"/>
      <c r="E72" s="1428"/>
      <c r="F72" s="1428"/>
      <c r="G72" s="1414"/>
      <c r="H72" s="1425">
        <v>6.764267261E9</v>
      </c>
      <c r="I72" s="1414">
        <f t="shared" si="1"/>
        <v>6764</v>
      </c>
      <c r="J72" s="1404" t="str">
        <f t="shared" si="2"/>
        <v>6764.</v>
      </c>
      <c r="K72" s="1397" t="s">
        <v>2896</v>
      </c>
      <c r="L72" s="1414"/>
      <c r="M72" s="227"/>
      <c r="N72" s="227"/>
      <c r="O72" s="227"/>
      <c r="P72" s="227"/>
      <c r="Q72" s="227"/>
      <c r="R72" s="227"/>
    </row>
    <row r="73">
      <c r="A73" s="1414"/>
      <c r="B73" s="1414"/>
      <c r="C73" s="1426" t="s">
        <v>1745</v>
      </c>
      <c r="D73" s="1428"/>
      <c r="E73" s="1428"/>
      <c r="F73" s="1428"/>
      <c r="G73" s="1414"/>
      <c r="H73" s="1427">
        <v>9.332472989E9</v>
      </c>
      <c r="I73" s="1414">
        <f t="shared" si="1"/>
        <v>9332</v>
      </c>
      <c r="J73" s="1404" t="str">
        <f t="shared" si="2"/>
        <v>9332.</v>
      </c>
      <c r="K73" s="1397" t="s">
        <v>2896</v>
      </c>
      <c r="L73" s="1414"/>
      <c r="M73" s="227"/>
      <c r="N73" s="227"/>
      <c r="O73" s="227"/>
      <c r="P73" s="227"/>
      <c r="Q73" s="227"/>
      <c r="R73" s="227"/>
    </row>
    <row r="74">
      <c r="A74" s="1414"/>
      <c r="B74" s="1414"/>
      <c r="C74" s="1429"/>
      <c r="D74" s="1428"/>
      <c r="E74" s="1428"/>
      <c r="F74" s="1428"/>
      <c r="G74" s="1414"/>
      <c r="H74" s="1430"/>
      <c r="I74" s="1414">
        <f t="shared" si="1"/>
        <v>0</v>
      </c>
      <c r="J74" s="1404" t="str">
        <f t="shared" si="2"/>
        <v>0.</v>
      </c>
      <c r="K74" s="1397" t="s">
        <v>2896</v>
      </c>
      <c r="L74" s="1414"/>
      <c r="M74" s="227"/>
      <c r="N74" s="227"/>
      <c r="O74" s="227"/>
      <c r="P74" s="227"/>
      <c r="Q74" s="227"/>
      <c r="R74" s="227"/>
    </row>
    <row r="75">
      <c r="A75" s="1414"/>
      <c r="B75" s="1414"/>
      <c r="C75" s="1429"/>
      <c r="D75" s="1428"/>
      <c r="E75" s="1428"/>
      <c r="F75" s="1428"/>
      <c r="G75" s="1414"/>
      <c r="H75" s="1430"/>
      <c r="I75" s="1414">
        <f t="shared" si="1"/>
        <v>0</v>
      </c>
      <c r="J75" s="1404" t="str">
        <f t="shared" si="2"/>
        <v>0.</v>
      </c>
      <c r="K75" s="1397" t="s">
        <v>2896</v>
      </c>
      <c r="L75" s="1414"/>
      <c r="M75" s="227"/>
      <c r="N75" s="227"/>
      <c r="O75" s="227"/>
      <c r="P75" s="227"/>
      <c r="Q75" s="227"/>
      <c r="R75" s="227"/>
    </row>
    <row r="76">
      <c r="A76" s="1414"/>
      <c r="B76" s="1414"/>
      <c r="C76" s="1429"/>
      <c r="D76" s="1428"/>
      <c r="E76" s="1428"/>
      <c r="F76" s="1428"/>
      <c r="G76" s="1414"/>
      <c r="H76" s="1430"/>
      <c r="I76" s="1414">
        <f t="shared" si="1"/>
        <v>0</v>
      </c>
      <c r="J76" s="1404" t="str">
        <f t="shared" si="2"/>
        <v>0.</v>
      </c>
      <c r="K76" s="1397" t="s">
        <v>2896</v>
      </c>
      <c r="L76" s="1414"/>
      <c r="M76" s="227"/>
      <c r="N76" s="227"/>
      <c r="O76" s="227"/>
      <c r="P76" s="227"/>
      <c r="Q76" s="227"/>
      <c r="R76" s="227"/>
    </row>
    <row r="77">
      <c r="A77" s="1414"/>
      <c r="B77" s="1414"/>
      <c r="C77" s="1429"/>
      <c r="D77" s="1428"/>
      <c r="E77" s="1428"/>
      <c r="F77" s="1428"/>
      <c r="G77" s="1414"/>
      <c r="H77" s="1430"/>
      <c r="I77" s="1414">
        <f t="shared" si="1"/>
        <v>0</v>
      </c>
      <c r="J77" s="1404" t="str">
        <f t="shared" si="2"/>
        <v>0.</v>
      </c>
      <c r="K77" s="1397" t="s">
        <v>2896</v>
      </c>
      <c r="L77" s="1414"/>
      <c r="M77" s="227"/>
      <c r="N77" s="227"/>
      <c r="O77" s="227"/>
      <c r="P77" s="227"/>
      <c r="Q77" s="227"/>
      <c r="R77" s="227"/>
    </row>
    <row r="78">
      <c r="A78" s="1414"/>
      <c r="B78" s="1414"/>
      <c r="C78" s="1429"/>
      <c r="D78" s="1428"/>
      <c r="E78" s="1428"/>
      <c r="F78" s="1428"/>
      <c r="G78" s="1414"/>
      <c r="H78" s="1430"/>
      <c r="I78" s="1414">
        <f t="shared" si="1"/>
        <v>0</v>
      </c>
      <c r="J78" s="1404" t="str">
        <f t="shared" si="2"/>
        <v>0.</v>
      </c>
      <c r="K78" s="1397" t="s">
        <v>2896</v>
      </c>
      <c r="L78" s="1414"/>
      <c r="M78" s="227"/>
      <c r="N78" s="227"/>
      <c r="O78" s="227"/>
      <c r="P78" s="227"/>
      <c r="Q78" s="227"/>
      <c r="R78" s="227"/>
    </row>
    <row r="79">
      <c r="A79" s="1414"/>
      <c r="B79" s="1414"/>
      <c r="C79" s="1429"/>
      <c r="D79" s="1428"/>
      <c r="E79" s="1428"/>
      <c r="F79" s="1428"/>
      <c r="G79" s="1414"/>
      <c r="H79" s="1430"/>
      <c r="I79" s="1414">
        <f t="shared" si="1"/>
        <v>0</v>
      </c>
      <c r="J79" s="1404" t="str">
        <f t="shared" si="2"/>
        <v>0.</v>
      </c>
      <c r="K79" s="1397" t="s">
        <v>2896</v>
      </c>
      <c r="L79" s="1414"/>
      <c r="M79" s="227"/>
      <c r="N79" s="227"/>
      <c r="O79" s="227"/>
      <c r="P79" s="227"/>
      <c r="Q79" s="227"/>
      <c r="R79" s="227"/>
    </row>
    <row r="80">
      <c r="A80" s="1414"/>
      <c r="B80" s="1414"/>
      <c r="C80" s="1429"/>
      <c r="D80" s="1428"/>
      <c r="E80" s="1428"/>
      <c r="F80" s="1428"/>
      <c r="G80" s="1414"/>
      <c r="H80" s="1430"/>
      <c r="I80" s="1414">
        <f t="shared" si="1"/>
        <v>0</v>
      </c>
      <c r="J80" s="1404" t="str">
        <f t="shared" si="2"/>
        <v>0.</v>
      </c>
      <c r="K80" s="1397" t="s">
        <v>2896</v>
      </c>
      <c r="L80" s="1414"/>
      <c r="M80" s="227"/>
      <c r="N80" s="227"/>
      <c r="O80" s="227"/>
      <c r="P80" s="227"/>
      <c r="Q80" s="227"/>
      <c r="R80" s="227"/>
    </row>
    <row r="81">
      <c r="A81" s="1414"/>
      <c r="B81" s="1414"/>
      <c r="C81" s="1429"/>
      <c r="D81" s="1431"/>
      <c r="E81" s="1431"/>
      <c r="F81" s="1431"/>
      <c r="G81" s="1414"/>
      <c r="H81" s="1430"/>
      <c r="I81" s="1414">
        <f t="shared" si="1"/>
        <v>0</v>
      </c>
      <c r="J81" s="1404" t="str">
        <f t="shared" si="2"/>
        <v>0.</v>
      </c>
      <c r="K81" s="1397" t="s">
        <v>2896</v>
      </c>
      <c r="L81" s="1414"/>
      <c r="M81" s="227"/>
      <c r="N81" s="227"/>
      <c r="O81" s="227"/>
      <c r="P81" s="227"/>
      <c r="Q81" s="227"/>
      <c r="R81" s="227"/>
    </row>
    <row r="82">
      <c r="A82" s="1414"/>
      <c r="B82" s="1414"/>
      <c r="C82" s="1429"/>
      <c r="D82" s="1431"/>
      <c r="E82" s="1431"/>
      <c r="F82" s="1431"/>
      <c r="G82" s="1414"/>
      <c r="H82" s="1430"/>
      <c r="I82" s="1414">
        <f t="shared" si="1"/>
        <v>0</v>
      </c>
      <c r="J82" s="1404" t="str">
        <f t="shared" si="2"/>
        <v>0.</v>
      </c>
      <c r="K82" s="1397" t="s">
        <v>2896</v>
      </c>
      <c r="L82" s="1414"/>
      <c r="M82" s="227"/>
      <c r="N82" s="227"/>
      <c r="O82" s="227"/>
      <c r="P82" s="227"/>
      <c r="Q82" s="227"/>
      <c r="R82" s="227"/>
    </row>
    <row r="83">
      <c r="A83" s="1414"/>
      <c r="B83" s="1414"/>
      <c r="C83" s="1429"/>
      <c r="D83" s="1431"/>
      <c r="E83" s="1431"/>
      <c r="F83" s="1431"/>
      <c r="G83" s="1414"/>
      <c r="H83" s="1430"/>
      <c r="I83" s="1414">
        <f t="shared" si="1"/>
        <v>0</v>
      </c>
      <c r="J83" s="1404" t="str">
        <f t="shared" si="2"/>
        <v>0.</v>
      </c>
      <c r="K83" s="1397" t="s">
        <v>2896</v>
      </c>
      <c r="L83" s="1414"/>
      <c r="M83" s="227"/>
      <c r="N83" s="227"/>
      <c r="O83" s="227"/>
      <c r="P83" s="227"/>
      <c r="Q83" s="227"/>
      <c r="R83" s="227"/>
    </row>
    <row r="84">
      <c r="A84" s="1414"/>
      <c r="B84" s="1414"/>
      <c r="C84" s="1429"/>
      <c r="D84" s="1431"/>
      <c r="E84" s="1431"/>
      <c r="F84" s="1431"/>
      <c r="G84" s="1414"/>
      <c r="H84" s="1430"/>
      <c r="I84" s="1414">
        <f t="shared" si="1"/>
        <v>0</v>
      </c>
      <c r="J84" s="1404" t="str">
        <f t="shared" si="2"/>
        <v>0.</v>
      </c>
      <c r="K84" s="1397" t="s">
        <v>2896</v>
      </c>
      <c r="L84" s="1414"/>
      <c r="M84" s="227"/>
      <c r="N84" s="227"/>
      <c r="O84" s="227"/>
      <c r="P84" s="227"/>
      <c r="Q84" s="227"/>
      <c r="R84" s="227"/>
    </row>
    <row r="85">
      <c r="A85" s="1414"/>
      <c r="B85" s="1414"/>
      <c r="C85" s="1429"/>
      <c r="D85" s="1431"/>
      <c r="E85" s="1431"/>
      <c r="F85" s="1431"/>
      <c r="G85" s="1414"/>
      <c r="H85" s="1430"/>
      <c r="I85" s="1414">
        <f t="shared" si="1"/>
        <v>0</v>
      </c>
      <c r="J85" s="1404" t="str">
        <f t="shared" si="2"/>
        <v>0.</v>
      </c>
      <c r="K85" s="1397" t="s">
        <v>2896</v>
      </c>
      <c r="L85" s="1414"/>
      <c r="M85" s="227"/>
      <c r="N85" s="227"/>
      <c r="O85" s="227"/>
      <c r="P85" s="227"/>
      <c r="Q85" s="227"/>
      <c r="R85" s="227"/>
    </row>
    <row r="86">
      <c r="A86" s="1414"/>
      <c r="B86" s="1414"/>
      <c r="C86" s="1429"/>
      <c r="D86" s="1431"/>
      <c r="E86" s="1431"/>
      <c r="F86" s="1431"/>
      <c r="G86" s="1414"/>
      <c r="H86" s="1430"/>
      <c r="I86" s="1414"/>
      <c r="J86" s="1404"/>
      <c r="K86" s="1432"/>
      <c r="L86" s="1414"/>
      <c r="M86" s="227"/>
      <c r="N86" s="227"/>
      <c r="O86" s="227"/>
      <c r="P86" s="227"/>
      <c r="Q86" s="227"/>
      <c r="R86" s="227"/>
    </row>
    <row r="87">
      <c r="A87" s="1414"/>
      <c r="B87" s="1414"/>
      <c r="C87" s="1429"/>
      <c r="D87" s="1431"/>
      <c r="E87" s="1431"/>
      <c r="F87" s="1431"/>
      <c r="G87" s="1414"/>
      <c r="H87" s="1430"/>
      <c r="I87" s="1414"/>
      <c r="J87" s="1404"/>
      <c r="K87" s="1432"/>
      <c r="L87" s="1414"/>
      <c r="M87" s="227"/>
      <c r="N87" s="227"/>
      <c r="O87" s="227"/>
      <c r="P87" s="227"/>
      <c r="Q87" s="227"/>
      <c r="R87" s="227"/>
    </row>
    <row r="88">
      <c r="A88" s="1414"/>
      <c r="B88" s="1414"/>
      <c r="C88" s="1429"/>
      <c r="D88" s="1431"/>
      <c r="E88" s="1431"/>
      <c r="F88" s="1431"/>
      <c r="G88" s="1414"/>
      <c r="H88" s="1430"/>
      <c r="I88" s="1414"/>
      <c r="J88" s="1404"/>
      <c r="K88" s="1432"/>
      <c r="L88" s="1414"/>
      <c r="M88" s="227"/>
      <c r="N88" s="227"/>
      <c r="O88" s="227"/>
      <c r="P88" s="227"/>
      <c r="Q88" s="227"/>
      <c r="R88" s="227"/>
    </row>
    <row r="89">
      <c r="A89" s="1414"/>
      <c r="B89" s="1414"/>
      <c r="C89" s="1429"/>
      <c r="D89" s="1431"/>
      <c r="E89" s="1431"/>
      <c r="F89" s="1431"/>
      <c r="G89" s="1414"/>
      <c r="H89" s="1430"/>
      <c r="I89" s="1414"/>
      <c r="J89" s="1404"/>
      <c r="K89" s="1432"/>
      <c r="L89" s="1414"/>
      <c r="M89" s="227"/>
      <c r="N89" s="227"/>
      <c r="O89" s="227"/>
      <c r="P89" s="227"/>
      <c r="Q89" s="227"/>
      <c r="R89" s="227"/>
    </row>
    <row r="90">
      <c r="A90" s="1414"/>
      <c r="B90" s="1414"/>
      <c r="C90" s="1429"/>
      <c r="D90" s="1431"/>
      <c r="E90" s="1431"/>
      <c r="F90" s="1431"/>
      <c r="G90" s="1414"/>
      <c r="H90" s="1430"/>
      <c r="I90" s="1414"/>
      <c r="J90" s="1404"/>
      <c r="K90" s="1432"/>
      <c r="L90" s="1414"/>
      <c r="M90" s="227"/>
      <c r="N90" s="227"/>
      <c r="O90" s="227"/>
      <c r="P90" s="227"/>
      <c r="Q90" s="227"/>
      <c r="R90" s="227"/>
    </row>
    <row r="91">
      <c r="A91" s="1414"/>
      <c r="B91" s="1414"/>
      <c r="C91" s="1429"/>
      <c r="D91" s="1431"/>
      <c r="E91" s="1431"/>
      <c r="F91" s="1431"/>
      <c r="G91" s="1414"/>
      <c r="H91" s="1430"/>
      <c r="I91" s="1414"/>
      <c r="J91" s="1404"/>
      <c r="K91" s="1432"/>
      <c r="L91" s="1414"/>
      <c r="M91" s="227"/>
      <c r="N91" s="227"/>
      <c r="O91" s="227"/>
      <c r="P91" s="227"/>
      <c r="Q91" s="227"/>
      <c r="R91" s="227"/>
    </row>
    <row r="92">
      <c r="A92" s="1414"/>
      <c r="B92" s="1414"/>
      <c r="C92" s="1429"/>
      <c r="D92" s="1431"/>
      <c r="E92" s="1431"/>
      <c r="F92" s="1431"/>
      <c r="G92" s="1414"/>
      <c r="H92" s="1430"/>
      <c r="I92" s="1414"/>
      <c r="J92" s="1404"/>
      <c r="K92" s="1432"/>
      <c r="L92" s="1414"/>
      <c r="M92" s="227"/>
      <c r="N92" s="227"/>
      <c r="O92" s="227"/>
      <c r="P92" s="227"/>
      <c r="Q92" s="227"/>
      <c r="R92" s="227"/>
    </row>
    <row r="93">
      <c r="A93" s="1414"/>
      <c r="B93" s="1414"/>
      <c r="C93" s="1429"/>
      <c r="D93" s="1431"/>
      <c r="E93" s="1431"/>
      <c r="F93" s="1431"/>
      <c r="G93" s="1414"/>
      <c r="H93" s="1430"/>
      <c r="I93" s="1414"/>
      <c r="J93" s="1404"/>
      <c r="K93" s="1432"/>
      <c r="L93" s="1414"/>
      <c r="M93" s="227"/>
      <c r="N93" s="227"/>
      <c r="O93" s="227"/>
      <c r="P93" s="227"/>
      <c r="Q93" s="227"/>
      <c r="R93" s="227"/>
    </row>
    <row r="94">
      <c r="A94" s="1414"/>
      <c r="B94" s="1414"/>
      <c r="C94" s="1429"/>
      <c r="D94" s="1431"/>
      <c r="E94" s="1431"/>
      <c r="F94" s="1431"/>
      <c r="G94" s="1414"/>
      <c r="H94" s="1430"/>
      <c r="I94" s="1414"/>
      <c r="J94" s="1404"/>
      <c r="K94" s="1432"/>
      <c r="L94" s="1414"/>
      <c r="M94" s="227"/>
      <c r="N94" s="227"/>
      <c r="O94" s="227"/>
      <c r="P94" s="227"/>
      <c r="Q94" s="227"/>
      <c r="R94" s="227"/>
    </row>
    <row r="95">
      <c r="A95" s="1414"/>
      <c r="B95" s="1414"/>
      <c r="C95" s="1429"/>
      <c r="D95" s="1431"/>
      <c r="E95" s="1431"/>
      <c r="F95" s="1431"/>
      <c r="G95" s="1414"/>
      <c r="H95" s="1430"/>
      <c r="I95" s="1414"/>
      <c r="J95" s="1404"/>
      <c r="K95" s="1432"/>
      <c r="L95" s="1414"/>
      <c r="M95" s="227"/>
      <c r="N95" s="227"/>
      <c r="O95" s="227"/>
      <c r="P95" s="227"/>
      <c r="Q95" s="227"/>
      <c r="R95" s="227"/>
    </row>
    <row r="96">
      <c r="A96" s="1414"/>
      <c r="B96" s="1414"/>
      <c r="C96" s="1429"/>
      <c r="D96" s="1431"/>
      <c r="E96" s="1431"/>
      <c r="F96" s="1431"/>
      <c r="G96" s="1414"/>
      <c r="H96" s="1430"/>
      <c r="I96" s="1414"/>
      <c r="J96" s="1404"/>
      <c r="K96" s="1432"/>
      <c r="L96" s="1414"/>
      <c r="M96" s="227"/>
      <c r="N96" s="227"/>
      <c r="O96" s="227"/>
      <c r="P96" s="227"/>
      <c r="Q96" s="227"/>
      <c r="R96" s="227"/>
    </row>
    <row r="97">
      <c r="A97" s="1414"/>
      <c r="B97" s="1414"/>
      <c r="C97" s="1429"/>
      <c r="D97" s="1431"/>
      <c r="E97" s="1431"/>
      <c r="F97" s="1431"/>
      <c r="G97" s="1414"/>
      <c r="H97" s="1430"/>
      <c r="I97" s="1414"/>
      <c r="J97" s="1404"/>
      <c r="K97" s="1432"/>
      <c r="L97" s="1414"/>
      <c r="M97" s="227"/>
      <c r="N97" s="227"/>
      <c r="O97" s="227"/>
      <c r="P97" s="227"/>
      <c r="Q97" s="227"/>
      <c r="R97" s="227"/>
    </row>
    <row r="98">
      <c r="A98" s="1414"/>
      <c r="B98" s="1414"/>
      <c r="C98" s="1429"/>
      <c r="D98" s="1431"/>
      <c r="E98" s="1431"/>
      <c r="F98" s="1431"/>
      <c r="G98" s="1414"/>
      <c r="H98" s="1430"/>
      <c r="I98" s="1414"/>
      <c r="J98" s="1404"/>
      <c r="K98" s="1432"/>
      <c r="L98" s="1414"/>
      <c r="M98" s="227"/>
      <c r="N98" s="227"/>
      <c r="O98" s="227"/>
      <c r="P98" s="227"/>
      <c r="Q98" s="227"/>
      <c r="R98" s="227"/>
    </row>
    <row r="99">
      <c r="A99" s="1414"/>
      <c r="B99" s="1414"/>
      <c r="C99" s="1429"/>
      <c r="D99" s="1431"/>
      <c r="E99" s="1431"/>
      <c r="F99" s="1431"/>
      <c r="G99" s="1414"/>
      <c r="H99" s="1430"/>
      <c r="I99" s="1414"/>
      <c r="J99" s="1404"/>
      <c r="K99" s="1432"/>
      <c r="L99" s="1414"/>
      <c r="M99" s="227"/>
      <c r="N99" s="227"/>
      <c r="O99" s="227"/>
      <c r="P99" s="227"/>
      <c r="Q99" s="227"/>
      <c r="R99" s="227"/>
    </row>
    <row r="100" ht="18.0" customHeight="1">
      <c r="A100" s="1433" t="s">
        <v>2897</v>
      </c>
      <c r="B100" s="1434"/>
      <c r="C100" s="1435" t="str">
        <f>IFERROR(__xludf.DUMMYFUNCTION("IMPORTRANGE(""https://docs.google.com/spreadsheets/d/1dgbmpOsoBGGsjnL59A6Syam8sG3qocFCIzwpycKzghI/edit?gid=0#gid=0"",""MEL!B2:B"")"),"#REF!")</f>
        <v>#REF!</v>
      </c>
      <c r="D100" s="1436"/>
      <c r="E100" s="1436"/>
      <c r="F100" s="1436"/>
      <c r="G100" s="1434"/>
      <c r="H100" s="1385"/>
      <c r="I100" s="1434">
        <f t="shared" ref="I100:I2396" si="3">ROUND(H100/1000000,0)</f>
        <v>0</v>
      </c>
      <c r="J100" s="1437" t="str">
        <f t="shared" ref="J100:J2396" si="4">I100&amp;"?"</f>
        <v>0?</v>
      </c>
      <c r="K100" s="1433"/>
      <c r="L100" s="1434"/>
      <c r="M100" s="1438"/>
      <c r="N100" s="1438"/>
      <c r="O100" s="1438"/>
      <c r="P100" s="1438"/>
      <c r="Q100" s="1438"/>
      <c r="R100" s="1438"/>
    </row>
    <row r="101" ht="18.0" customHeight="1">
      <c r="A101" s="1434"/>
      <c r="B101" s="1434"/>
      <c r="C101" s="1439" t="s">
        <v>556</v>
      </c>
      <c r="D101" s="1440"/>
      <c r="E101" s="1441"/>
      <c r="F101" s="1441"/>
      <c r="G101" s="1434"/>
      <c r="H101" s="1385"/>
      <c r="I101" s="1434">
        <f t="shared" si="3"/>
        <v>0</v>
      </c>
      <c r="J101" s="1437" t="str">
        <f t="shared" si="4"/>
        <v>0?</v>
      </c>
      <c r="K101" s="1433"/>
      <c r="L101" s="1434"/>
      <c r="M101" s="1438"/>
      <c r="N101" s="1438"/>
      <c r="O101" s="1438"/>
      <c r="P101" s="1438"/>
      <c r="Q101" s="1438"/>
      <c r="R101" s="1438"/>
    </row>
    <row r="102" ht="18.0" customHeight="1">
      <c r="A102" s="1438"/>
      <c r="B102" s="1438"/>
      <c r="C102" s="1439" t="s">
        <v>560</v>
      </c>
      <c r="D102" s="1436"/>
      <c r="E102" s="1436"/>
      <c r="F102" s="1436"/>
      <c r="G102" s="1442"/>
      <c r="H102" s="1385"/>
      <c r="I102" s="1434">
        <f t="shared" si="3"/>
        <v>0</v>
      </c>
      <c r="J102" s="1437" t="str">
        <f t="shared" si="4"/>
        <v>0?</v>
      </c>
      <c r="K102" s="1433"/>
      <c r="L102" s="1438"/>
      <c r="M102" s="1438"/>
      <c r="N102" s="1438"/>
      <c r="O102" s="1438"/>
      <c r="P102" s="1438"/>
      <c r="Q102" s="1438"/>
      <c r="R102" s="1438"/>
    </row>
    <row r="103" ht="18.0" customHeight="1">
      <c r="A103" s="1438"/>
      <c r="B103" s="1438"/>
      <c r="C103" s="1439" t="s">
        <v>2898</v>
      </c>
      <c r="D103" s="1436"/>
      <c r="E103" s="1436"/>
      <c r="F103" s="1436"/>
      <c r="G103" s="1442"/>
      <c r="H103" s="1385"/>
      <c r="I103" s="1434">
        <f t="shared" si="3"/>
        <v>0</v>
      </c>
      <c r="J103" s="1437" t="str">
        <f t="shared" si="4"/>
        <v>0?</v>
      </c>
      <c r="K103" s="1433"/>
      <c r="L103" s="1438"/>
      <c r="M103" s="1438"/>
      <c r="N103" s="1438"/>
      <c r="O103" s="1438"/>
      <c r="P103" s="1438"/>
      <c r="Q103" s="1438"/>
      <c r="R103" s="1438"/>
    </row>
    <row r="104" ht="18.0" customHeight="1">
      <c r="A104" s="1438"/>
      <c r="B104" s="1438"/>
      <c r="C104" s="1439" t="s">
        <v>2899</v>
      </c>
      <c r="D104" s="1436"/>
      <c r="E104" s="1436"/>
      <c r="F104" s="1436"/>
      <c r="G104" s="1442"/>
      <c r="H104" s="1385"/>
      <c r="I104" s="1434">
        <f t="shared" si="3"/>
        <v>0</v>
      </c>
      <c r="J104" s="1437" t="str">
        <f t="shared" si="4"/>
        <v>0?</v>
      </c>
      <c r="K104" s="1433"/>
      <c r="L104" s="1438"/>
      <c r="M104" s="1438"/>
      <c r="N104" s="1438"/>
      <c r="O104" s="1438"/>
      <c r="P104" s="1438"/>
      <c r="Q104" s="1438"/>
      <c r="R104" s="1438"/>
    </row>
    <row r="105" ht="18.0" customHeight="1">
      <c r="A105" s="1438"/>
      <c r="B105" s="1438"/>
      <c r="C105" s="1439" t="s">
        <v>2900</v>
      </c>
      <c r="D105" s="1436"/>
      <c r="E105" s="1436"/>
      <c r="F105" s="1436"/>
      <c r="G105" s="1442"/>
      <c r="H105" s="1385"/>
      <c r="I105" s="1434">
        <f t="shared" si="3"/>
        <v>0</v>
      </c>
      <c r="J105" s="1437" t="str">
        <f t="shared" si="4"/>
        <v>0?</v>
      </c>
      <c r="K105" s="1433"/>
      <c r="L105" s="1438"/>
      <c r="M105" s="1438"/>
      <c r="N105" s="1438"/>
      <c r="O105" s="1438"/>
      <c r="P105" s="1438"/>
      <c r="Q105" s="1438"/>
      <c r="R105" s="1438"/>
    </row>
    <row r="106" ht="18.0" customHeight="1">
      <c r="A106" s="1438"/>
      <c r="B106" s="1438"/>
      <c r="C106" s="1435" t="s">
        <v>2901</v>
      </c>
      <c r="D106" s="1436"/>
      <c r="E106" s="1436"/>
      <c r="F106" s="1436"/>
      <c r="G106" s="1442"/>
      <c r="H106" s="1385"/>
      <c r="I106" s="1434">
        <f t="shared" si="3"/>
        <v>0</v>
      </c>
      <c r="J106" s="1437" t="str">
        <f t="shared" si="4"/>
        <v>0?</v>
      </c>
      <c r="K106" s="1433"/>
      <c r="L106" s="1438"/>
      <c r="M106" s="1438"/>
      <c r="N106" s="1438"/>
      <c r="O106" s="1438"/>
      <c r="P106" s="1438"/>
      <c r="Q106" s="1438"/>
      <c r="R106" s="1438"/>
    </row>
    <row r="107" ht="18.0" customHeight="1">
      <c r="A107" s="1438"/>
      <c r="B107" s="1438"/>
      <c r="C107" s="1435" t="s">
        <v>2902</v>
      </c>
      <c r="D107" s="1436"/>
      <c r="E107" s="1436"/>
      <c r="F107" s="1436"/>
      <c r="G107" s="1442"/>
      <c r="H107" s="1385"/>
      <c r="I107" s="1434">
        <f t="shared" si="3"/>
        <v>0</v>
      </c>
      <c r="J107" s="1437" t="str">
        <f t="shared" si="4"/>
        <v>0?</v>
      </c>
      <c r="K107" s="1433"/>
      <c r="L107" s="1438"/>
      <c r="M107" s="1438"/>
      <c r="N107" s="1438"/>
      <c r="O107" s="1438"/>
      <c r="P107" s="1438"/>
      <c r="Q107" s="1438"/>
      <c r="R107" s="1438"/>
    </row>
    <row r="108" ht="18.0" customHeight="1">
      <c r="A108" s="1438"/>
      <c r="B108" s="1438"/>
      <c r="C108" s="1443" t="s">
        <v>2903</v>
      </c>
      <c r="D108" s="1436"/>
      <c r="E108" s="1436"/>
      <c r="F108" s="1436"/>
      <c r="G108" s="1442"/>
      <c r="H108" s="1385"/>
      <c r="I108" s="1434">
        <f t="shared" si="3"/>
        <v>0</v>
      </c>
      <c r="J108" s="1437" t="str">
        <f t="shared" si="4"/>
        <v>0?</v>
      </c>
      <c r="K108" s="1433"/>
      <c r="L108" s="1438"/>
      <c r="M108" s="1438"/>
      <c r="N108" s="1438"/>
      <c r="O108" s="1438"/>
      <c r="P108" s="1438"/>
      <c r="Q108" s="1438"/>
      <c r="R108" s="1438"/>
    </row>
    <row r="109" ht="18.0" customHeight="1">
      <c r="A109" s="1438"/>
      <c r="B109" s="1438"/>
      <c r="C109" s="1439" t="s">
        <v>2904</v>
      </c>
      <c r="D109" s="1436"/>
      <c r="E109" s="1436"/>
      <c r="F109" s="1436"/>
      <c r="G109" s="1442"/>
      <c r="H109" s="1385"/>
      <c r="I109" s="1434">
        <f t="shared" si="3"/>
        <v>0</v>
      </c>
      <c r="J109" s="1437" t="str">
        <f t="shared" si="4"/>
        <v>0?</v>
      </c>
      <c r="K109" s="1433"/>
      <c r="L109" s="1438"/>
      <c r="M109" s="1438"/>
      <c r="N109" s="1438"/>
      <c r="O109" s="1438"/>
      <c r="P109" s="1438"/>
      <c r="Q109" s="1438"/>
      <c r="R109" s="1438"/>
    </row>
    <row r="110" ht="18.0" customHeight="1">
      <c r="A110" s="1438"/>
      <c r="B110" s="1438"/>
      <c r="C110" s="1443" t="s">
        <v>2905</v>
      </c>
      <c r="D110" s="1436"/>
      <c r="E110" s="1436"/>
      <c r="F110" s="1436"/>
      <c r="G110" s="1442"/>
      <c r="H110" s="1385"/>
      <c r="I110" s="1434">
        <f t="shared" si="3"/>
        <v>0</v>
      </c>
      <c r="J110" s="1437" t="str">
        <f t="shared" si="4"/>
        <v>0?</v>
      </c>
      <c r="K110" s="1433"/>
      <c r="L110" s="1438"/>
      <c r="M110" s="1438"/>
      <c r="N110" s="1438"/>
      <c r="O110" s="1438"/>
      <c r="P110" s="1438"/>
      <c r="Q110" s="1438"/>
      <c r="R110" s="1438"/>
    </row>
    <row r="111" ht="18.0" customHeight="1">
      <c r="A111" s="1438"/>
      <c r="B111" s="1438"/>
      <c r="C111" s="1443" t="s">
        <v>2906</v>
      </c>
      <c r="D111" s="1436"/>
      <c r="E111" s="1436"/>
      <c r="F111" s="1436"/>
      <c r="G111" s="1442"/>
      <c r="H111" s="1444"/>
      <c r="I111" s="1434">
        <f t="shared" si="3"/>
        <v>0</v>
      </c>
      <c r="J111" s="1437" t="str">
        <f t="shared" si="4"/>
        <v>0?</v>
      </c>
      <c r="K111" s="1433"/>
      <c r="L111" s="1438"/>
      <c r="M111" s="1438"/>
      <c r="N111" s="1438"/>
      <c r="O111" s="1438"/>
      <c r="P111" s="1438"/>
      <c r="Q111" s="1438"/>
      <c r="R111" s="1438"/>
    </row>
    <row r="112" ht="18.0" customHeight="1">
      <c r="A112" s="1438"/>
      <c r="B112" s="1438"/>
      <c r="C112" s="1443" t="s">
        <v>2907</v>
      </c>
      <c r="D112" s="1445"/>
      <c r="E112" s="1445"/>
      <c r="F112" s="1445"/>
      <c r="G112" s="1446"/>
      <c r="H112" s="1447" t="s">
        <v>1411</v>
      </c>
      <c r="I112" s="1434" t="str">
        <f t="shared" si="3"/>
        <v>#VALUE!</v>
      </c>
      <c r="J112" s="1437" t="str">
        <f t="shared" si="4"/>
        <v>#VALUE!</v>
      </c>
      <c r="K112" s="1433"/>
      <c r="L112" s="1448"/>
      <c r="M112" s="1438"/>
      <c r="N112" s="1446"/>
      <c r="O112" s="1446"/>
      <c r="P112" s="1446"/>
      <c r="Q112" s="1446"/>
      <c r="R112" s="1438"/>
    </row>
    <row r="113" ht="18.0" customHeight="1">
      <c r="A113" s="1438"/>
      <c r="B113" s="1438"/>
      <c r="C113" s="1443" t="s">
        <v>2908</v>
      </c>
      <c r="D113" s="1445"/>
      <c r="E113" s="1445"/>
      <c r="F113" s="1445"/>
      <c r="G113" s="1446"/>
      <c r="H113" s="1444"/>
      <c r="I113" s="1434">
        <f t="shared" si="3"/>
        <v>0</v>
      </c>
      <c r="J113" s="1437" t="str">
        <f t="shared" si="4"/>
        <v>0?</v>
      </c>
      <c r="K113" s="1433"/>
      <c r="L113" s="1448"/>
      <c r="M113" s="1438"/>
      <c r="N113" s="1446"/>
      <c r="O113" s="1446"/>
      <c r="P113" s="1446"/>
      <c r="Q113" s="1446"/>
      <c r="R113" s="1438"/>
    </row>
    <row r="114" ht="18.0" customHeight="1">
      <c r="A114" s="1438"/>
      <c r="B114" s="1438"/>
      <c r="C114" s="1443" t="s">
        <v>2909</v>
      </c>
      <c r="D114" s="1445"/>
      <c r="E114" s="1445"/>
      <c r="F114" s="1445"/>
      <c r="G114" s="1446"/>
      <c r="H114" s="1444"/>
      <c r="I114" s="1434">
        <f t="shared" si="3"/>
        <v>0</v>
      </c>
      <c r="J114" s="1437" t="str">
        <f t="shared" si="4"/>
        <v>0?</v>
      </c>
      <c r="K114" s="1433"/>
      <c r="L114" s="1448"/>
      <c r="M114" s="1438"/>
      <c r="N114" s="1446"/>
      <c r="O114" s="1446"/>
      <c r="P114" s="1446"/>
      <c r="Q114" s="1446"/>
      <c r="R114" s="1438"/>
    </row>
    <row r="115" ht="18.0" customHeight="1">
      <c r="A115" s="1438"/>
      <c r="B115" s="1438"/>
      <c r="C115" s="1443" t="s">
        <v>2910</v>
      </c>
      <c r="D115" s="1445"/>
      <c r="E115" s="1445"/>
      <c r="F115" s="1445"/>
      <c r="G115" s="1446"/>
      <c r="H115" s="1444"/>
      <c r="I115" s="1434">
        <f t="shared" si="3"/>
        <v>0</v>
      </c>
      <c r="J115" s="1437" t="str">
        <f t="shared" si="4"/>
        <v>0?</v>
      </c>
      <c r="K115" s="1433"/>
      <c r="L115" s="1448"/>
      <c r="M115" s="1438"/>
      <c r="N115" s="1446"/>
      <c r="O115" s="1446"/>
      <c r="P115" s="1446"/>
      <c r="Q115" s="1446"/>
      <c r="R115" s="1438"/>
    </row>
    <row r="116" ht="18.0" customHeight="1">
      <c r="A116" s="1438"/>
      <c r="B116" s="1438"/>
      <c r="C116" s="1443" t="s">
        <v>2911</v>
      </c>
      <c r="D116" s="1445"/>
      <c r="E116" s="1445"/>
      <c r="F116" s="1445"/>
      <c r="G116" s="1446"/>
      <c r="H116" s="1385"/>
      <c r="I116" s="1434">
        <f t="shared" si="3"/>
        <v>0</v>
      </c>
      <c r="J116" s="1437" t="str">
        <f t="shared" si="4"/>
        <v>0?</v>
      </c>
      <c r="K116" s="1433"/>
      <c r="L116" s="1448"/>
      <c r="M116" s="1438"/>
      <c r="N116" s="1446"/>
      <c r="O116" s="1446"/>
      <c r="P116" s="1446"/>
      <c r="Q116" s="1446"/>
      <c r="R116" s="1438"/>
    </row>
    <row r="117" ht="18.0" customHeight="1">
      <c r="A117" s="1438"/>
      <c r="B117" s="1438"/>
      <c r="C117" s="1435" t="s">
        <v>2912</v>
      </c>
      <c r="D117" s="1445"/>
      <c r="E117" s="1445"/>
      <c r="F117" s="1445"/>
      <c r="G117" s="1446"/>
      <c r="H117" s="1385"/>
      <c r="I117" s="1434">
        <f t="shared" si="3"/>
        <v>0</v>
      </c>
      <c r="J117" s="1437" t="str">
        <f t="shared" si="4"/>
        <v>0?</v>
      </c>
      <c r="K117" s="1433"/>
      <c r="L117" s="1448"/>
      <c r="M117" s="1438"/>
      <c r="N117" s="1446"/>
      <c r="O117" s="1446"/>
      <c r="P117" s="1446"/>
      <c r="Q117" s="1446"/>
      <c r="R117" s="1438"/>
    </row>
    <row r="118" ht="18.0" customHeight="1">
      <c r="A118" s="1438"/>
      <c r="B118" s="1438"/>
      <c r="C118" s="1443" t="s">
        <v>2913</v>
      </c>
      <c r="D118" s="1445"/>
      <c r="E118" s="1445"/>
      <c r="F118" s="1445"/>
      <c r="G118" s="1446"/>
      <c r="H118" s="1385"/>
      <c r="I118" s="1434">
        <f t="shared" si="3"/>
        <v>0</v>
      </c>
      <c r="J118" s="1437" t="str">
        <f t="shared" si="4"/>
        <v>0?</v>
      </c>
      <c r="K118" s="1433"/>
      <c r="L118" s="1448"/>
      <c r="M118" s="1438"/>
      <c r="N118" s="1446"/>
      <c r="O118" s="1446"/>
      <c r="P118" s="1446"/>
      <c r="Q118" s="1446"/>
      <c r="R118" s="1438"/>
    </row>
    <row r="119" ht="18.0" customHeight="1">
      <c r="A119" s="1438"/>
      <c r="B119" s="1438"/>
      <c r="C119" s="1443" t="s">
        <v>2914</v>
      </c>
      <c r="D119" s="1445"/>
      <c r="E119" s="1445"/>
      <c r="F119" s="1445"/>
      <c r="G119" s="1446"/>
      <c r="H119" s="1385"/>
      <c r="I119" s="1434">
        <f t="shared" si="3"/>
        <v>0</v>
      </c>
      <c r="J119" s="1437" t="str">
        <f t="shared" si="4"/>
        <v>0?</v>
      </c>
      <c r="K119" s="1433"/>
      <c r="L119" s="1448"/>
      <c r="M119" s="1438"/>
      <c r="N119" s="1446"/>
      <c r="O119" s="1446"/>
      <c r="P119" s="1446"/>
      <c r="Q119" s="1446"/>
      <c r="R119" s="1438"/>
    </row>
    <row r="120" ht="18.0" customHeight="1">
      <c r="A120" s="1438"/>
      <c r="B120" s="1438"/>
      <c r="C120" s="1443" t="s">
        <v>2915</v>
      </c>
      <c r="D120" s="1445"/>
      <c r="E120" s="1445"/>
      <c r="F120" s="1445"/>
      <c r="G120" s="1446"/>
      <c r="H120" s="1385"/>
      <c r="I120" s="1434">
        <f t="shared" si="3"/>
        <v>0</v>
      </c>
      <c r="J120" s="1437" t="str">
        <f t="shared" si="4"/>
        <v>0?</v>
      </c>
      <c r="K120" s="1433"/>
      <c r="L120" s="1448"/>
      <c r="M120" s="1438"/>
      <c r="N120" s="1446"/>
      <c r="O120" s="1446"/>
      <c r="P120" s="1446"/>
      <c r="Q120" s="1446"/>
      <c r="R120" s="1438"/>
    </row>
    <row r="121" ht="18.0" customHeight="1">
      <c r="A121" s="1438"/>
      <c r="B121" s="1438"/>
      <c r="C121" s="1443" t="s">
        <v>2916</v>
      </c>
      <c r="D121" s="1445"/>
      <c r="E121" s="1445"/>
      <c r="F121" s="1445"/>
      <c r="G121" s="1446"/>
      <c r="H121" s="1385"/>
      <c r="I121" s="1434">
        <f t="shared" si="3"/>
        <v>0</v>
      </c>
      <c r="J121" s="1437" t="str">
        <f t="shared" si="4"/>
        <v>0?</v>
      </c>
      <c r="K121" s="1433"/>
      <c r="L121" s="1448"/>
      <c r="M121" s="1438"/>
      <c r="N121" s="1446"/>
      <c r="O121" s="1446"/>
      <c r="P121" s="1446"/>
      <c r="Q121" s="1446"/>
      <c r="R121" s="1438"/>
    </row>
    <row r="122" ht="18.0" customHeight="1">
      <c r="A122" s="1438"/>
      <c r="B122" s="1438"/>
      <c r="C122" s="1443" t="s">
        <v>2917</v>
      </c>
      <c r="D122" s="1445"/>
      <c r="E122" s="1445"/>
      <c r="F122" s="1445"/>
      <c r="G122" s="1446"/>
      <c r="H122" s="1385"/>
      <c r="I122" s="1434">
        <f t="shared" si="3"/>
        <v>0</v>
      </c>
      <c r="J122" s="1437" t="str">
        <f t="shared" si="4"/>
        <v>0?</v>
      </c>
      <c r="K122" s="1433"/>
      <c r="L122" s="1448"/>
      <c r="M122" s="1438"/>
      <c r="N122" s="1446"/>
      <c r="O122" s="1446"/>
      <c r="P122" s="1446"/>
      <c r="Q122" s="1446"/>
      <c r="R122" s="1438"/>
    </row>
    <row r="123" ht="18.0" customHeight="1">
      <c r="A123" s="1438"/>
      <c r="B123" s="1438"/>
      <c r="C123" s="1443" t="s">
        <v>2918</v>
      </c>
      <c r="D123" s="1445"/>
      <c r="E123" s="1445"/>
      <c r="F123" s="1445"/>
      <c r="G123" s="1446"/>
      <c r="H123" s="1385"/>
      <c r="I123" s="1434">
        <f t="shared" si="3"/>
        <v>0</v>
      </c>
      <c r="J123" s="1437" t="str">
        <f t="shared" si="4"/>
        <v>0?</v>
      </c>
      <c r="K123" s="1433"/>
      <c r="L123" s="1448"/>
      <c r="M123" s="1438"/>
      <c r="N123" s="1446"/>
      <c r="O123" s="1446"/>
      <c r="P123" s="1446"/>
      <c r="Q123" s="1446"/>
      <c r="R123" s="1438"/>
    </row>
    <row r="124" ht="18.0" customHeight="1">
      <c r="A124" s="1438"/>
      <c r="B124" s="1438"/>
      <c r="C124" s="1435" t="s">
        <v>2919</v>
      </c>
      <c r="D124" s="1445"/>
      <c r="E124" s="1445"/>
      <c r="F124" s="1445"/>
      <c r="G124" s="1446"/>
      <c r="H124" s="1385"/>
      <c r="I124" s="1434">
        <f t="shared" si="3"/>
        <v>0</v>
      </c>
      <c r="J124" s="1437" t="str">
        <f t="shared" si="4"/>
        <v>0?</v>
      </c>
      <c r="K124" s="1433"/>
      <c r="L124" s="1448"/>
      <c r="M124" s="1438"/>
      <c r="N124" s="1446"/>
      <c r="O124" s="1446"/>
      <c r="P124" s="1446"/>
      <c r="Q124" s="1446"/>
      <c r="R124" s="1438"/>
    </row>
    <row r="125" ht="18.0" customHeight="1">
      <c r="A125" s="1438"/>
      <c r="B125" s="1438"/>
      <c r="C125" s="1443" t="s">
        <v>2920</v>
      </c>
      <c r="D125" s="1445"/>
      <c r="E125" s="1445"/>
      <c r="F125" s="1445"/>
      <c r="G125" s="1446"/>
      <c r="H125" s="1385"/>
      <c r="I125" s="1434">
        <f t="shared" si="3"/>
        <v>0</v>
      </c>
      <c r="J125" s="1437" t="str">
        <f t="shared" si="4"/>
        <v>0?</v>
      </c>
      <c r="K125" s="1433"/>
      <c r="L125" s="1448"/>
      <c r="M125" s="1438"/>
      <c r="N125" s="1446"/>
      <c r="O125" s="1446"/>
      <c r="P125" s="1446"/>
      <c r="Q125" s="1446"/>
      <c r="R125" s="1438"/>
    </row>
    <row r="126" ht="18.0" customHeight="1">
      <c r="A126" s="1438"/>
      <c r="B126" s="1438"/>
      <c r="C126" s="1443" t="s">
        <v>2921</v>
      </c>
      <c r="D126" s="1445"/>
      <c r="E126" s="1445"/>
      <c r="F126" s="1445"/>
      <c r="G126" s="1446"/>
      <c r="H126" s="1385"/>
      <c r="I126" s="1434">
        <f t="shared" si="3"/>
        <v>0</v>
      </c>
      <c r="J126" s="1437" t="str">
        <f t="shared" si="4"/>
        <v>0?</v>
      </c>
      <c r="K126" s="1433"/>
      <c r="L126" s="1448"/>
      <c r="M126" s="1438"/>
      <c r="N126" s="1446"/>
      <c r="O126" s="1446"/>
      <c r="P126" s="1446"/>
      <c r="Q126" s="1446"/>
      <c r="R126" s="1438"/>
    </row>
    <row r="127" ht="18.0" customHeight="1">
      <c r="A127" s="1438"/>
      <c r="B127" s="1438"/>
      <c r="C127" s="1435" t="s">
        <v>2922</v>
      </c>
      <c r="D127" s="1449"/>
      <c r="E127" s="1445"/>
      <c r="F127" s="1445"/>
      <c r="G127" s="1446"/>
      <c r="H127" s="1385"/>
      <c r="I127" s="1434">
        <f t="shared" si="3"/>
        <v>0</v>
      </c>
      <c r="J127" s="1437" t="str">
        <f t="shared" si="4"/>
        <v>0?</v>
      </c>
      <c r="K127" s="1433"/>
      <c r="L127" s="1448"/>
      <c r="M127" s="1438"/>
      <c r="N127" s="1438"/>
      <c r="O127" s="1438"/>
      <c r="P127" s="1438"/>
      <c r="Q127" s="1438"/>
      <c r="R127" s="1438"/>
    </row>
    <row r="128" ht="18.0" customHeight="1">
      <c r="A128" s="1438"/>
      <c r="B128" s="1438"/>
      <c r="C128" s="1435" t="s">
        <v>2923</v>
      </c>
      <c r="D128" s="1449"/>
      <c r="E128" s="1445"/>
      <c r="F128" s="1445"/>
      <c r="G128" s="1446"/>
      <c r="H128" s="1385"/>
      <c r="I128" s="1434">
        <f t="shared" si="3"/>
        <v>0</v>
      </c>
      <c r="J128" s="1437" t="str">
        <f t="shared" si="4"/>
        <v>0?</v>
      </c>
      <c r="K128" s="1433"/>
      <c r="L128" s="1448"/>
      <c r="M128" s="1438"/>
      <c r="N128" s="1438"/>
      <c r="O128" s="1438"/>
      <c r="P128" s="1438"/>
      <c r="Q128" s="1438"/>
      <c r="R128" s="1438"/>
    </row>
    <row r="129" ht="18.0" customHeight="1">
      <c r="A129" s="1438"/>
      <c r="B129" s="1438"/>
      <c r="C129" s="1435" t="s">
        <v>2924</v>
      </c>
      <c r="D129" s="1449"/>
      <c r="E129" s="1450"/>
      <c r="F129" s="1450"/>
      <c r="G129" s="1451"/>
      <c r="H129" s="1385"/>
      <c r="I129" s="1434">
        <f t="shared" si="3"/>
        <v>0</v>
      </c>
      <c r="J129" s="1437" t="str">
        <f t="shared" si="4"/>
        <v>0?</v>
      </c>
      <c r="K129" s="1433"/>
      <c r="L129" s="1448"/>
      <c r="M129" s="1438"/>
      <c r="N129" s="1438"/>
      <c r="O129" s="1438"/>
      <c r="P129" s="1438"/>
      <c r="Q129" s="1438"/>
      <c r="R129" s="1438"/>
    </row>
    <row r="130" ht="18.0" customHeight="1">
      <c r="A130" s="1438"/>
      <c r="B130" s="1438"/>
      <c r="C130" s="1435" t="s">
        <v>2925</v>
      </c>
      <c r="D130" s="1449"/>
      <c r="E130" s="1445"/>
      <c r="F130" s="1445"/>
      <c r="G130" s="1446"/>
      <c r="H130" s="1385"/>
      <c r="I130" s="1434">
        <f t="shared" si="3"/>
        <v>0</v>
      </c>
      <c r="J130" s="1437" t="str">
        <f t="shared" si="4"/>
        <v>0?</v>
      </c>
      <c r="K130" s="1433"/>
      <c r="L130" s="1448"/>
      <c r="M130" s="1438"/>
      <c r="N130" s="1438"/>
      <c r="O130" s="1438"/>
      <c r="P130" s="1438"/>
      <c r="Q130" s="1438"/>
      <c r="R130" s="1438"/>
    </row>
    <row r="131" ht="18.0" customHeight="1">
      <c r="A131" s="1438"/>
      <c r="B131" s="1438"/>
      <c r="C131" s="1452" t="s">
        <v>2926</v>
      </c>
      <c r="D131" s="1449"/>
      <c r="E131" s="1445"/>
      <c r="F131" s="1445"/>
      <c r="G131" s="1446"/>
      <c r="H131" s="1385"/>
      <c r="I131" s="1434">
        <f t="shared" si="3"/>
        <v>0</v>
      </c>
      <c r="J131" s="1437" t="str">
        <f t="shared" si="4"/>
        <v>0?</v>
      </c>
      <c r="K131" s="1433"/>
      <c r="L131" s="1448"/>
      <c r="M131" s="1438"/>
      <c r="N131" s="1438"/>
      <c r="O131" s="1438"/>
      <c r="P131" s="1438"/>
      <c r="Q131" s="1438"/>
      <c r="R131" s="1438"/>
    </row>
    <row r="132" ht="18.0" customHeight="1">
      <c r="A132" s="1438"/>
      <c r="B132" s="1438"/>
      <c r="C132" s="1452" t="s">
        <v>2927</v>
      </c>
      <c r="D132" s="1449"/>
      <c r="E132" s="1445"/>
      <c r="F132" s="1445"/>
      <c r="G132" s="1446"/>
      <c r="H132" s="1385"/>
      <c r="I132" s="1434">
        <f t="shared" si="3"/>
        <v>0</v>
      </c>
      <c r="J132" s="1437" t="str">
        <f t="shared" si="4"/>
        <v>0?</v>
      </c>
      <c r="K132" s="1433"/>
      <c r="L132" s="1448"/>
      <c r="M132" s="1438"/>
      <c r="N132" s="1438"/>
      <c r="O132" s="1438"/>
      <c r="P132" s="1438"/>
      <c r="Q132" s="1438"/>
      <c r="R132" s="1438"/>
    </row>
    <row r="133" ht="18.0" customHeight="1">
      <c r="A133" s="1438"/>
      <c r="B133" s="1438"/>
      <c r="C133" s="1452" t="s">
        <v>2928</v>
      </c>
      <c r="D133" s="1449"/>
      <c r="E133" s="1445"/>
      <c r="F133" s="1445"/>
      <c r="G133" s="1446"/>
      <c r="H133" s="1385"/>
      <c r="I133" s="1434">
        <f t="shared" si="3"/>
        <v>0</v>
      </c>
      <c r="J133" s="1437" t="str">
        <f t="shared" si="4"/>
        <v>0?</v>
      </c>
      <c r="K133" s="1433"/>
      <c r="L133" s="1448"/>
      <c r="M133" s="1438"/>
      <c r="N133" s="1438"/>
      <c r="O133" s="1438"/>
      <c r="P133" s="1438"/>
      <c r="Q133" s="1438"/>
      <c r="R133" s="1438"/>
    </row>
    <row r="134" ht="18.0" customHeight="1">
      <c r="A134" s="1438"/>
      <c r="B134" s="1438"/>
      <c r="C134" s="1435" t="s">
        <v>2929</v>
      </c>
      <c r="D134" s="1449"/>
      <c r="E134" s="1445"/>
      <c r="F134" s="1445"/>
      <c r="G134" s="1446"/>
      <c r="H134" s="1385"/>
      <c r="I134" s="1434">
        <f t="shared" si="3"/>
        <v>0</v>
      </c>
      <c r="J134" s="1437" t="str">
        <f t="shared" si="4"/>
        <v>0?</v>
      </c>
      <c r="K134" s="1433"/>
      <c r="L134" s="1448"/>
      <c r="M134" s="1438"/>
      <c r="N134" s="1438"/>
      <c r="O134" s="1438"/>
      <c r="P134" s="1438"/>
      <c r="Q134" s="1438"/>
      <c r="R134" s="1438"/>
    </row>
    <row r="135" ht="18.0" customHeight="1">
      <c r="A135" s="1438"/>
      <c r="B135" s="1438"/>
      <c r="C135" s="1435" t="s">
        <v>2930</v>
      </c>
      <c r="D135" s="1449"/>
      <c r="E135" s="1445"/>
      <c r="F135" s="1445"/>
      <c r="G135" s="1446"/>
      <c r="H135" s="1385"/>
      <c r="I135" s="1434">
        <f t="shared" si="3"/>
        <v>0</v>
      </c>
      <c r="J135" s="1437" t="str">
        <f t="shared" si="4"/>
        <v>0?</v>
      </c>
      <c r="K135" s="1433"/>
      <c r="L135" s="1448"/>
      <c r="M135" s="1438"/>
      <c r="N135" s="1438"/>
      <c r="O135" s="1438"/>
      <c r="P135" s="1438"/>
      <c r="Q135" s="1438"/>
      <c r="R135" s="1438"/>
    </row>
    <row r="136" ht="18.0" customHeight="1">
      <c r="A136" s="1438"/>
      <c r="B136" s="1438"/>
      <c r="C136" s="1435" t="s">
        <v>2931</v>
      </c>
      <c r="D136" s="1449"/>
      <c r="E136" s="1445"/>
      <c r="F136" s="1445"/>
      <c r="G136" s="1446"/>
      <c r="H136" s="1385"/>
      <c r="I136" s="1434">
        <f t="shared" si="3"/>
        <v>0</v>
      </c>
      <c r="J136" s="1437" t="str">
        <f t="shared" si="4"/>
        <v>0?</v>
      </c>
      <c r="K136" s="1433"/>
      <c r="L136" s="1448"/>
      <c r="M136" s="1438"/>
      <c r="N136" s="1438"/>
      <c r="O136" s="1438"/>
      <c r="P136" s="1438"/>
      <c r="Q136" s="1438"/>
      <c r="R136" s="1438"/>
    </row>
    <row r="137" ht="18.0" customHeight="1">
      <c r="A137" s="1438"/>
      <c r="B137" s="1438"/>
      <c r="C137" s="1435" t="s">
        <v>2932</v>
      </c>
      <c r="D137" s="1449"/>
      <c r="E137" s="1445"/>
      <c r="F137" s="1445"/>
      <c r="G137" s="1446"/>
      <c r="H137" s="1385"/>
      <c r="I137" s="1434">
        <f t="shared" si="3"/>
        <v>0</v>
      </c>
      <c r="J137" s="1437" t="str">
        <f t="shared" si="4"/>
        <v>0?</v>
      </c>
      <c r="K137" s="1433"/>
      <c r="L137" s="1448"/>
      <c r="M137" s="1438"/>
      <c r="N137" s="1438"/>
      <c r="O137" s="1438"/>
      <c r="P137" s="1438"/>
      <c r="Q137" s="1438"/>
      <c r="R137" s="1438"/>
    </row>
    <row r="138" ht="18.0" customHeight="1">
      <c r="A138" s="1438"/>
      <c r="B138" s="1438"/>
      <c r="C138" s="1435" t="s">
        <v>2933</v>
      </c>
      <c r="D138" s="1449"/>
      <c r="E138" s="1445"/>
      <c r="F138" s="1445"/>
      <c r="G138" s="1446"/>
      <c r="H138" s="1385"/>
      <c r="I138" s="1434">
        <f t="shared" si="3"/>
        <v>0</v>
      </c>
      <c r="J138" s="1437" t="str">
        <f t="shared" si="4"/>
        <v>0?</v>
      </c>
      <c r="K138" s="1433"/>
      <c r="L138" s="1448"/>
      <c r="M138" s="1438"/>
      <c r="N138" s="1438"/>
      <c r="O138" s="1438"/>
      <c r="P138" s="1438"/>
      <c r="Q138" s="1438"/>
      <c r="R138" s="1438"/>
    </row>
    <row r="139" ht="18.0" customHeight="1">
      <c r="A139" s="1438"/>
      <c r="B139" s="1438"/>
      <c r="C139" s="1435" t="s">
        <v>2934</v>
      </c>
      <c r="D139" s="1449"/>
      <c r="E139" s="1445"/>
      <c r="F139" s="1445"/>
      <c r="G139" s="1446"/>
      <c r="H139" s="1385"/>
      <c r="I139" s="1434">
        <f t="shared" si="3"/>
        <v>0</v>
      </c>
      <c r="J139" s="1437" t="str">
        <f t="shared" si="4"/>
        <v>0?</v>
      </c>
      <c r="K139" s="1433"/>
      <c r="L139" s="1448"/>
      <c r="M139" s="1438"/>
      <c r="N139" s="1438"/>
      <c r="O139" s="1438"/>
      <c r="P139" s="1438"/>
      <c r="Q139" s="1438"/>
      <c r="R139" s="1438"/>
    </row>
    <row r="140" ht="18.0" customHeight="1">
      <c r="A140" s="1438"/>
      <c r="B140" s="1438"/>
      <c r="C140" s="1435" t="s">
        <v>2935</v>
      </c>
      <c r="D140" s="1449"/>
      <c r="E140" s="1445"/>
      <c r="F140" s="1445"/>
      <c r="G140" s="1446"/>
      <c r="H140" s="1453"/>
      <c r="I140" s="1434">
        <f t="shared" si="3"/>
        <v>0</v>
      </c>
      <c r="J140" s="1437" t="str">
        <f t="shared" si="4"/>
        <v>0?</v>
      </c>
      <c r="K140" s="1433"/>
      <c r="L140" s="1448"/>
      <c r="M140" s="1438"/>
      <c r="N140" s="1438"/>
      <c r="O140" s="1438"/>
      <c r="P140" s="1438"/>
      <c r="Q140" s="1438"/>
      <c r="R140" s="1438"/>
    </row>
    <row r="141" ht="18.0" customHeight="1">
      <c r="A141" s="1438"/>
      <c r="B141" s="1438"/>
      <c r="C141" s="1454" t="s">
        <v>2936</v>
      </c>
      <c r="D141" s="1445"/>
      <c r="E141" s="1445"/>
      <c r="F141" s="1445"/>
      <c r="G141" s="1446"/>
      <c r="H141" s="1453"/>
      <c r="I141" s="1434">
        <f t="shared" si="3"/>
        <v>0</v>
      </c>
      <c r="J141" s="1437" t="str">
        <f t="shared" si="4"/>
        <v>0?</v>
      </c>
      <c r="K141" s="1433"/>
      <c r="L141" s="1448"/>
      <c r="M141" s="1438"/>
      <c r="N141" s="1438"/>
      <c r="O141" s="1438"/>
      <c r="P141" s="1438"/>
      <c r="Q141" s="1438"/>
      <c r="R141" s="1438"/>
    </row>
    <row r="142" ht="18.0" customHeight="1">
      <c r="A142" s="1438"/>
      <c r="B142" s="1438"/>
      <c r="C142" s="1454" t="s">
        <v>2937</v>
      </c>
      <c r="D142" s="1445"/>
      <c r="E142" s="1445"/>
      <c r="F142" s="1445"/>
      <c r="G142" s="1446"/>
      <c r="H142" s="1453"/>
      <c r="I142" s="1434">
        <f t="shared" si="3"/>
        <v>0</v>
      </c>
      <c r="J142" s="1437" t="str">
        <f t="shared" si="4"/>
        <v>0?</v>
      </c>
      <c r="K142" s="1433"/>
      <c r="L142" s="1448"/>
      <c r="M142" s="1438"/>
      <c r="N142" s="1438"/>
      <c r="O142" s="1438"/>
      <c r="P142" s="1438"/>
      <c r="Q142" s="1438"/>
      <c r="R142" s="1438"/>
    </row>
    <row r="143" ht="18.0" customHeight="1">
      <c r="A143" s="1438"/>
      <c r="B143" s="1438"/>
      <c r="C143" s="1435" t="s">
        <v>2938</v>
      </c>
      <c r="D143" s="1445"/>
      <c r="E143" s="1445"/>
      <c r="F143" s="1445"/>
      <c r="G143" s="1446"/>
      <c r="H143" s="1453"/>
      <c r="I143" s="1434">
        <f t="shared" si="3"/>
        <v>0</v>
      </c>
      <c r="J143" s="1437" t="str">
        <f t="shared" si="4"/>
        <v>0?</v>
      </c>
      <c r="K143" s="1433"/>
      <c r="L143" s="1448"/>
      <c r="M143" s="1438"/>
      <c r="N143" s="1438"/>
      <c r="O143" s="1438"/>
      <c r="P143" s="1438"/>
      <c r="Q143" s="1438"/>
      <c r="R143" s="1438"/>
    </row>
    <row r="144" ht="18.0" customHeight="1">
      <c r="A144" s="1438"/>
      <c r="B144" s="1438"/>
      <c r="C144" s="1454" t="s">
        <v>2939</v>
      </c>
      <c r="D144" s="1445"/>
      <c r="E144" s="1445"/>
      <c r="F144" s="1445"/>
      <c r="G144" s="1446"/>
      <c r="H144" s="1453"/>
      <c r="I144" s="1434">
        <f t="shared" si="3"/>
        <v>0</v>
      </c>
      <c r="J144" s="1437" t="str">
        <f t="shared" si="4"/>
        <v>0?</v>
      </c>
      <c r="K144" s="1433"/>
      <c r="L144" s="1448"/>
      <c r="M144" s="1438"/>
      <c r="N144" s="1438"/>
      <c r="O144" s="1438"/>
      <c r="P144" s="1438"/>
      <c r="Q144" s="1438"/>
      <c r="R144" s="1438"/>
    </row>
    <row r="145" ht="18.0" customHeight="1">
      <c r="A145" s="1438"/>
      <c r="B145" s="1438"/>
      <c r="C145" s="1435" t="s">
        <v>2940</v>
      </c>
      <c r="D145" s="1445"/>
      <c r="E145" s="1445"/>
      <c r="F145" s="1445"/>
      <c r="G145" s="1446"/>
      <c r="H145" s="1453"/>
      <c r="I145" s="1434">
        <f t="shared" si="3"/>
        <v>0</v>
      </c>
      <c r="J145" s="1437" t="str">
        <f t="shared" si="4"/>
        <v>0?</v>
      </c>
      <c r="K145" s="1433"/>
      <c r="L145" s="1448"/>
      <c r="M145" s="1438"/>
      <c r="N145" s="1438"/>
      <c r="O145" s="1438"/>
      <c r="P145" s="1438"/>
      <c r="Q145" s="1438"/>
      <c r="R145" s="1438"/>
    </row>
    <row r="146" ht="18.0" customHeight="1">
      <c r="A146" s="1438"/>
      <c r="B146" s="1438"/>
      <c r="C146" s="1435" t="s">
        <v>2941</v>
      </c>
      <c r="D146" s="1445"/>
      <c r="E146" s="1445"/>
      <c r="F146" s="1445"/>
      <c r="G146" s="1446"/>
      <c r="H146" s="1453"/>
      <c r="I146" s="1434">
        <f t="shared" si="3"/>
        <v>0</v>
      </c>
      <c r="J146" s="1437" t="str">
        <f t="shared" si="4"/>
        <v>0?</v>
      </c>
      <c r="K146" s="1433"/>
      <c r="L146" s="1448"/>
      <c r="M146" s="1438"/>
      <c r="N146" s="1438"/>
      <c r="O146" s="1438"/>
      <c r="P146" s="1438"/>
      <c r="Q146" s="1438"/>
      <c r="R146" s="1438"/>
    </row>
    <row r="147" ht="18.0" customHeight="1">
      <c r="A147" s="1438"/>
      <c r="B147" s="1438"/>
      <c r="C147" s="1435" t="s">
        <v>2942</v>
      </c>
      <c r="D147" s="1445"/>
      <c r="E147" s="1445"/>
      <c r="F147" s="1445"/>
      <c r="G147" s="1446"/>
      <c r="H147" s="1453"/>
      <c r="I147" s="1434">
        <f t="shared" si="3"/>
        <v>0</v>
      </c>
      <c r="J147" s="1437" t="str">
        <f t="shared" si="4"/>
        <v>0?</v>
      </c>
      <c r="K147" s="1433"/>
      <c r="L147" s="1448"/>
      <c r="M147" s="1438"/>
      <c r="N147" s="1438"/>
      <c r="O147" s="1438"/>
      <c r="P147" s="1438"/>
      <c r="Q147" s="1438"/>
      <c r="R147" s="1438"/>
    </row>
    <row r="148" ht="18.0" customHeight="1">
      <c r="A148" s="1438"/>
      <c r="B148" s="1438"/>
      <c r="C148" s="1455" t="s">
        <v>2943</v>
      </c>
      <c r="D148" s="1445"/>
      <c r="E148" s="1445"/>
      <c r="F148" s="1445"/>
      <c r="G148" s="1446"/>
      <c r="H148" s="1385"/>
      <c r="I148" s="1434">
        <f t="shared" si="3"/>
        <v>0</v>
      </c>
      <c r="J148" s="1437" t="str">
        <f t="shared" si="4"/>
        <v>0?</v>
      </c>
      <c r="K148" s="1433"/>
      <c r="L148" s="1448"/>
      <c r="M148" s="1438"/>
      <c r="N148" s="1438"/>
      <c r="O148" s="1438"/>
      <c r="P148" s="1438"/>
      <c r="Q148" s="1438"/>
      <c r="R148" s="1438"/>
    </row>
    <row r="149" ht="18.0" customHeight="1">
      <c r="A149" s="1438"/>
      <c r="B149" s="1438"/>
      <c r="C149" s="1456" t="s">
        <v>2944</v>
      </c>
      <c r="D149" s="1445"/>
      <c r="E149" s="1445"/>
      <c r="F149" s="1445"/>
      <c r="G149" s="1446"/>
      <c r="H149" s="1385"/>
      <c r="I149" s="1434">
        <f t="shared" si="3"/>
        <v>0</v>
      </c>
      <c r="J149" s="1437" t="str">
        <f t="shared" si="4"/>
        <v>0?</v>
      </c>
      <c r="K149" s="1433"/>
      <c r="L149" s="1448"/>
      <c r="M149" s="1438"/>
      <c r="N149" s="1438"/>
      <c r="O149" s="1438"/>
      <c r="P149" s="1438"/>
      <c r="Q149" s="1438"/>
      <c r="R149" s="1438"/>
    </row>
    <row r="150" ht="18.0" customHeight="1">
      <c r="A150" s="1438"/>
      <c r="B150" s="1438"/>
      <c r="C150" s="1455" t="s">
        <v>2945</v>
      </c>
      <c r="D150" s="1445"/>
      <c r="E150" s="1445"/>
      <c r="F150" s="1445"/>
      <c r="G150" s="1446"/>
      <c r="H150" s="1385"/>
      <c r="I150" s="1434">
        <f t="shared" si="3"/>
        <v>0</v>
      </c>
      <c r="J150" s="1437" t="str">
        <f t="shared" si="4"/>
        <v>0?</v>
      </c>
      <c r="K150" s="1433"/>
      <c r="L150" s="1448"/>
      <c r="M150" s="1438"/>
      <c r="N150" s="1438"/>
      <c r="O150" s="1438"/>
      <c r="P150" s="1438"/>
      <c r="Q150" s="1438"/>
      <c r="R150" s="1438"/>
    </row>
    <row r="151" ht="18.0" customHeight="1">
      <c r="A151" s="1438"/>
      <c r="B151" s="1438"/>
      <c r="C151" s="1456" t="s">
        <v>2946</v>
      </c>
      <c r="D151" s="1445"/>
      <c r="E151" s="1445"/>
      <c r="F151" s="1445"/>
      <c r="G151" s="1446"/>
      <c r="H151" s="1385"/>
      <c r="I151" s="1434">
        <f t="shared" si="3"/>
        <v>0</v>
      </c>
      <c r="J151" s="1437" t="str">
        <f t="shared" si="4"/>
        <v>0?</v>
      </c>
      <c r="K151" s="1433"/>
      <c r="L151" s="1448"/>
      <c r="M151" s="1438"/>
      <c r="N151" s="1438"/>
      <c r="O151" s="1438"/>
      <c r="P151" s="1438"/>
      <c r="Q151" s="1438"/>
      <c r="R151" s="1438"/>
    </row>
    <row r="152" ht="18.0" customHeight="1">
      <c r="A152" s="1438"/>
      <c r="B152" s="1438"/>
      <c r="C152" s="1455" t="s">
        <v>2947</v>
      </c>
      <c r="D152" s="1445"/>
      <c r="E152" s="1445"/>
      <c r="F152" s="1445"/>
      <c r="G152" s="1446"/>
      <c r="H152" s="1385"/>
      <c r="I152" s="1434">
        <f t="shared" si="3"/>
        <v>0</v>
      </c>
      <c r="J152" s="1437" t="str">
        <f t="shared" si="4"/>
        <v>0?</v>
      </c>
      <c r="K152" s="1433"/>
      <c r="L152" s="1448"/>
      <c r="M152" s="1438"/>
      <c r="N152" s="1438"/>
      <c r="O152" s="1438"/>
      <c r="P152" s="1438"/>
      <c r="Q152" s="1438"/>
      <c r="R152" s="1438"/>
    </row>
    <row r="153" ht="18.0" customHeight="1">
      <c r="A153" s="1438"/>
      <c r="B153" s="1438"/>
      <c r="C153" s="1456" t="s">
        <v>2948</v>
      </c>
      <c r="D153" s="1445"/>
      <c r="E153" s="1445"/>
      <c r="F153" s="1445"/>
      <c r="G153" s="1446"/>
      <c r="H153" s="1385"/>
      <c r="I153" s="1434">
        <f t="shared" si="3"/>
        <v>0</v>
      </c>
      <c r="J153" s="1437" t="str">
        <f t="shared" si="4"/>
        <v>0?</v>
      </c>
      <c r="K153" s="1433"/>
      <c r="L153" s="1448"/>
      <c r="M153" s="1438"/>
      <c r="N153" s="1438"/>
      <c r="O153" s="1438"/>
      <c r="P153" s="1438"/>
      <c r="Q153" s="1438"/>
      <c r="R153" s="1438"/>
    </row>
    <row r="154" ht="18.0" customHeight="1">
      <c r="A154" s="1438"/>
      <c r="B154" s="1438"/>
      <c r="C154" s="1455" t="s">
        <v>2949</v>
      </c>
      <c r="D154" s="1445"/>
      <c r="E154" s="1445"/>
      <c r="F154" s="1445"/>
      <c r="G154" s="1446"/>
      <c r="H154" s="1385"/>
      <c r="I154" s="1434">
        <f t="shared" si="3"/>
        <v>0</v>
      </c>
      <c r="J154" s="1437" t="str">
        <f t="shared" si="4"/>
        <v>0?</v>
      </c>
      <c r="K154" s="1433"/>
      <c r="L154" s="1448"/>
      <c r="M154" s="1438"/>
      <c r="N154" s="1438"/>
      <c r="O154" s="1438"/>
      <c r="P154" s="1438"/>
      <c r="Q154" s="1438"/>
      <c r="R154" s="1438"/>
    </row>
    <row r="155" ht="18.0" customHeight="1">
      <c r="A155" s="1438"/>
      <c r="B155" s="1438"/>
      <c r="C155" s="1456" t="s">
        <v>2950</v>
      </c>
      <c r="D155" s="1445"/>
      <c r="E155" s="1445"/>
      <c r="F155" s="1445"/>
      <c r="G155" s="1446"/>
      <c r="H155" s="1385"/>
      <c r="I155" s="1434">
        <f t="shared" si="3"/>
        <v>0</v>
      </c>
      <c r="J155" s="1437" t="str">
        <f t="shared" si="4"/>
        <v>0?</v>
      </c>
      <c r="K155" s="1433"/>
      <c r="L155" s="1448"/>
      <c r="M155" s="1438"/>
      <c r="N155" s="1438"/>
      <c r="O155" s="1438"/>
      <c r="P155" s="1438"/>
      <c r="Q155" s="1438"/>
      <c r="R155" s="1438"/>
    </row>
    <row r="156" ht="18.0" customHeight="1">
      <c r="A156" s="1438"/>
      <c r="B156" s="1438"/>
      <c r="C156" s="1455" t="s">
        <v>2951</v>
      </c>
      <c r="D156" s="1445"/>
      <c r="E156" s="1445"/>
      <c r="F156" s="1445"/>
      <c r="G156" s="1446"/>
      <c r="H156" s="1385"/>
      <c r="I156" s="1434">
        <f t="shared" si="3"/>
        <v>0</v>
      </c>
      <c r="J156" s="1437" t="str">
        <f t="shared" si="4"/>
        <v>0?</v>
      </c>
      <c r="K156" s="1433"/>
      <c r="L156" s="1448"/>
      <c r="M156" s="1438"/>
      <c r="N156" s="1438"/>
      <c r="O156" s="1438"/>
      <c r="P156" s="1438"/>
      <c r="Q156" s="1438"/>
      <c r="R156" s="1438"/>
    </row>
    <row r="157" ht="18.0" customHeight="1">
      <c r="A157" s="1438"/>
      <c r="B157" s="1438"/>
      <c r="C157" s="1457" t="s">
        <v>2952</v>
      </c>
      <c r="D157" s="1445"/>
      <c r="E157" s="1445"/>
      <c r="F157" s="1445"/>
      <c r="G157" s="1446"/>
      <c r="H157" s="1385"/>
      <c r="I157" s="1434">
        <f t="shared" si="3"/>
        <v>0</v>
      </c>
      <c r="J157" s="1437" t="str">
        <f t="shared" si="4"/>
        <v>0?</v>
      </c>
      <c r="K157" s="1433"/>
      <c r="L157" s="1448"/>
      <c r="M157" s="1438"/>
      <c r="N157" s="1438"/>
      <c r="O157" s="1438"/>
      <c r="P157" s="1438"/>
      <c r="Q157" s="1438"/>
      <c r="R157" s="1438"/>
    </row>
    <row r="158" ht="18.0" customHeight="1">
      <c r="A158" s="1438"/>
      <c r="B158" s="1438"/>
      <c r="C158" s="1458" t="s">
        <v>2953</v>
      </c>
      <c r="D158" s="1445"/>
      <c r="E158" s="1445"/>
      <c r="F158" s="1445"/>
      <c r="G158" s="1446"/>
      <c r="H158" s="1385"/>
      <c r="I158" s="1434">
        <f t="shared" si="3"/>
        <v>0</v>
      </c>
      <c r="J158" s="1437" t="str">
        <f t="shared" si="4"/>
        <v>0?</v>
      </c>
      <c r="K158" s="1433"/>
      <c r="L158" s="1448"/>
      <c r="M158" s="1438"/>
      <c r="N158" s="1438"/>
      <c r="O158" s="1438"/>
      <c r="P158" s="1438"/>
      <c r="Q158" s="1438"/>
      <c r="R158" s="1438"/>
    </row>
    <row r="159" ht="18.0" customHeight="1">
      <c r="A159" s="1438"/>
      <c r="B159" s="1438"/>
      <c r="C159" s="1456" t="s">
        <v>2954</v>
      </c>
      <c r="D159" s="1445"/>
      <c r="E159" s="1445"/>
      <c r="F159" s="1445"/>
      <c r="G159" s="1446"/>
      <c r="H159" s="1385"/>
      <c r="I159" s="1434">
        <f t="shared" si="3"/>
        <v>0</v>
      </c>
      <c r="J159" s="1437" t="str">
        <f t="shared" si="4"/>
        <v>0?</v>
      </c>
      <c r="K159" s="1433"/>
      <c r="L159" s="1448"/>
      <c r="M159" s="1438"/>
      <c r="N159" s="1438"/>
      <c r="O159" s="1438"/>
      <c r="P159" s="1438"/>
      <c r="Q159" s="1438"/>
      <c r="R159" s="1438"/>
    </row>
    <row r="160" ht="18.0" customHeight="1">
      <c r="A160" s="1438"/>
      <c r="B160" s="1438"/>
      <c r="C160" s="1455" t="s">
        <v>2955</v>
      </c>
      <c r="D160" s="1445"/>
      <c r="E160" s="1445"/>
      <c r="F160" s="1445"/>
      <c r="G160" s="1446"/>
      <c r="H160" s="1385"/>
      <c r="I160" s="1434">
        <f t="shared" si="3"/>
        <v>0</v>
      </c>
      <c r="J160" s="1437" t="str">
        <f t="shared" si="4"/>
        <v>0?</v>
      </c>
      <c r="K160" s="1433"/>
      <c r="L160" s="1448"/>
      <c r="M160" s="1438"/>
      <c r="N160" s="1438"/>
      <c r="O160" s="1438"/>
      <c r="P160" s="1438"/>
      <c r="Q160" s="1438"/>
      <c r="R160" s="1438"/>
    </row>
    <row r="161" ht="18.0" customHeight="1">
      <c r="A161" s="1438"/>
      <c r="B161" s="1438"/>
      <c r="C161" s="1456" t="s">
        <v>2956</v>
      </c>
      <c r="D161" s="1445"/>
      <c r="E161" s="1445"/>
      <c r="F161" s="1445"/>
      <c r="G161" s="1446"/>
      <c r="H161" s="1385"/>
      <c r="I161" s="1434">
        <f t="shared" si="3"/>
        <v>0</v>
      </c>
      <c r="J161" s="1437" t="str">
        <f t="shared" si="4"/>
        <v>0?</v>
      </c>
      <c r="K161" s="1433"/>
      <c r="L161" s="1448"/>
      <c r="M161" s="1438"/>
      <c r="N161" s="1438"/>
      <c r="O161" s="1438"/>
      <c r="P161" s="1438"/>
      <c r="Q161" s="1438"/>
      <c r="R161" s="1438"/>
    </row>
    <row r="162" ht="18.0" customHeight="1">
      <c r="A162" s="1438"/>
      <c r="B162" s="1438"/>
      <c r="C162" s="1455" t="s">
        <v>2957</v>
      </c>
      <c r="D162" s="1445"/>
      <c r="E162" s="1445"/>
      <c r="F162" s="1445"/>
      <c r="G162" s="1446"/>
      <c r="H162" s="1385"/>
      <c r="I162" s="1434">
        <f t="shared" si="3"/>
        <v>0</v>
      </c>
      <c r="J162" s="1437" t="str">
        <f t="shared" si="4"/>
        <v>0?</v>
      </c>
      <c r="K162" s="1433"/>
      <c r="L162" s="1448"/>
      <c r="M162" s="1438"/>
      <c r="N162" s="1438"/>
      <c r="O162" s="1438"/>
      <c r="P162" s="1438"/>
      <c r="Q162" s="1438"/>
      <c r="R162" s="1438"/>
    </row>
    <row r="163" ht="18.0" customHeight="1">
      <c r="A163" s="1438"/>
      <c r="B163" s="1438"/>
      <c r="C163" s="1456" t="s">
        <v>2958</v>
      </c>
      <c r="D163" s="1445"/>
      <c r="E163" s="1445"/>
      <c r="F163" s="1445"/>
      <c r="G163" s="1446"/>
      <c r="H163" s="1385"/>
      <c r="I163" s="1434">
        <f t="shared" si="3"/>
        <v>0</v>
      </c>
      <c r="J163" s="1437" t="str">
        <f t="shared" si="4"/>
        <v>0?</v>
      </c>
      <c r="K163" s="1433"/>
      <c r="L163" s="1448"/>
      <c r="M163" s="1438"/>
      <c r="N163" s="1438"/>
      <c r="O163" s="1438"/>
      <c r="P163" s="1438"/>
      <c r="Q163" s="1438"/>
      <c r="R163" s="1438"/>
    </row>
    <row r="164" ht="18.0" customHeight="1">
      <c r="A164" s="1438"/>
      <c r="B164" s="1438"/>
      <c r="C164" s="1455" t="s">
        <v>2959</v>
      </c>
      <c r="D164" s="1445"/>
      <c r="E164" s="1445"/>
      <c r="F164" s="1445"/>
      <c r="G164" s="1446"/>
      <c r="H164" s="1385"/>
      <c r="I164" s="1434">
        <f t="shared" si="3"/>
        <v>0</v>
      </c>
      <c r="J164" s="1437" t="str">
        <f t="shared" si="4"/>
        <v>0?</v>
      </c>
      <c r="K164" s="1433"/>
      <c r="L164" s="1448"/>
      <c r="M164" s="1438"/>
      <c r="N164" s="1438"/>
      <c r="O164" s="1438"/>
      <c r="P164" s="1438"/>
      <c r="Q164" s="1438"/>
      <c r="R164" s="1438"/>
    </row>
    <row r="165" ht="18.0" customHeight="1">
      <c r="A165" s="1438"/>
      <c r="B165" s="1438"/>
      <c r="C165" s="1456" t="s">
        <v>2960</v>
      </c>
      <c r="D165" s="1445"/>
      <c r="E165" s="1445"/>
      <c r="F165" s="1445"/>
      <c r="G165" s="1446"/>
      <c r="H165" s="1385"/>
      <c r="I165" s="1434">
        <f t="shared" si="3"/>
        <v>0</v>
      </c>
      <c r="J165" s="1437" t="str">
        <f t="shared" si="4"/>
        <v>0?</v>
      </c>
      <c r="K165" s="1433"/>
      <c r="L165" s="1448"/>
      <c r="M165" s="1438"/>
      <c r="N165" s="1438"/>
      <c r="O165" s="1438"/>
      <c r="P165" s="1438"/>
      <c r="Q165" s="1438"/>
      <c r="R165" s="1438"/>
    </row>
    <row r="166" ht="18.0" customHeight="1">
      <c r="A166" s="1438"/>
      <c r="B166" s="1438"/>
      <c r="C166" s="1455" t="s">
        <v>2961</v>
      </c>
      <c r="D166" s="1445"/>
      <c r="E166" s="1445"/>
      <c r="F166" s="1445"/>
      <c r="G166" s="1446"/>
      <c r="H166" s="1385"/>
      <c r="I166" s="1434">
        <f t="shared" si="3"/>
        <v>0</v>
      </c>
      <c r="J166" s="1437" t="str">
        <f t="shared" si="4"/>
        <v>0?</v>
      </c>
      <c r="K166" s="1433"/>
      <c r="L166" s="1448"/>
      <c r="M166" s="1438"/>
      <c r="N166" s="1438"/>
      <c r="O166" s="1438"/>
      <c r="P166" s="1438"/>
      <c r="Q166" s="1438"/>
      <c r="R166" s="1438"/>
    </row>
    <row r="167" ht="18.0" customHeight="1">
      <c r="A167" s="1438"/>
      <c r="B167" s="1438"/>
      <c r="C167" s="1456" t="s">
        <v>2962</v>
      </c>
      <c r="D167" s="1445"/>
      <c r="E167" s="1445"/>
      <c r="F167" s="1445"/>
      <c r="G167" s="1446"/>
      <c r="H167" s="1385"/>
      <c r="I167" s="1434">
        <f t="shared" si="3"/>
        <v>0</v>
      </c>
      <c r="J167" s="1437" t="str">
        <f t="shared" si="4"/>
        <v>0?</v>
      </c>
      <c r="K167" s="1433"/>
      <c r="L167" s="1448"/>
      <c r="M167" s="1438"/>
      <c r="N167" s="1438"/>
      <c r="O167" s="1438"/>
      <c r="P167" s="1438"/>
      <c r="Q167" s="1438"/>
      <c r="R167" s="1438"/>
    </row>
    <row r="168" ht="18.0" customHeight="1">
      <c r="A168" s="1438"/>
      <c r="B168" s="1438"/>
      <c r="C168" s="1455" t="s">
        <v>2963</v>
      </c>
      <c r="D168" s="1445"/>
      <c r="E168" s="1445"/>
      <c r="F168" s="1445"/>
      <c r="G168" s="1446"/>
      <c r="H168" s="1385"/>
      <c r="I168" s="1434">
        <f t="shared" si="3"/>
        <v>0</v>
      </c>
      <c r="J168" s="1437" t="str">
        <f t="shared" si="4"/>
        <v>0?</v>
      </c>
      <c r="K168" s="1433"/>
      <c r="L168" s="1448"/>
      <c r="M168" s="1438"/>
      <c r="N168" s="1438"/>
      <c r="O168" s="1438"/>
      <c r="P168" s="1438"/>
      <c r="Q168" s="1438"/>
      <c r="R168" s="1438"/>
    </row>
    <row r="169" ht="18.0" customHeight="1">
      <c r="A169" s="1438"/>
      <c r="B169" s="1438"/>
      <c r="C169" s="1456" t="s">
        <v>2964</v>
      </c>
      <c r="D169" s="1445"/>
      <c r="E169" s="1445"/>
      <c r="F169" s="1445"/>
      <c r="G169" s="1446"/>
      <c r="H169" s="1459"/>
      <c r="I169" s="1434">
        <f t="shared" si="3"/>
        <v>0</v>
      </c>
      <c r="J169" s="1437" t="str">
        <f t="shared" si="4"/>
        <v>0?</v>
      </c>
      <c r="K169" s="1433"/>
      <c r="L169" s="1448"/>
      <c r="M169" s="1438"/>
      <c r="N169" s="1438"/>
      <c r="O169" s="1438"/>
      <c r="P169" s="1438"/>
      <c r="Q169" s="1438"/>
      <c r="R169" s="1438"/>
    </row>
    <row r="170" ht="18.0" customHeight="1">
      <c r="A170" s="1438"/>
      <c r="B170" s="1438"/>
      <c r="C170" s="1455" t="s">
        <v>2965</v>
      </c>
      <c r="D170" s="1445"/>
      <c r="E170" s="1445"/>
      <c r="F170" s="1445"/>
      <c r="G170" s="1446"/>
      <c r="H170" s="1385"/>
      <c r="I170" s="1434">
        <f t="shared" si="3"/>
        <v>0</v>
      </c>
      <c r="J170" s="1437" t="str">
        <f t="shared" si="4"/>
        <v>0?</v>
      </c>
      <c r="K170" s="1433"/>
      <c r="L170" s="1448"/>
      <c r="M170" s="1438"/>
      <c r="N170" s="1438"/>
      <c r="O170" s="1438"/>
      <c r="P170" s="1438"/>
      <c r="Q170" s="1438"/>
      <c r="R170" s="1438"/>
    </row>
    <row r="171" ht="18.0" customHeight="1">
      <c r="A171" s="1438"/>
      <c r="B171" s="1438"/>
      <c r="C171" s="1456" t="s">
        <v>2966</v>
      </c>
      <c r="D171" s="1445"/>
      <c r="E171" s="1445"/>
      <c r="F171" s="1445"/>
      <c r="G171" s="1446"/>
      <c r="H171" s="1459"/>
      <c r="I171" s="1434">
        <f t="shared" si="3"/>
        <v>0</v>
      </c>
      <c r="J171" s="1437" t="str">
        <f t="shared" si="4"/>
        <v>0?</v>
      </c>
      <c r="K171" s="1433"/>
      <c r="L171" s="1448"/>
      <c r="M171" s="1438"/>
      <c r="N171" s="1438"/>
      <c r="O171" s="1438"/>
      <c r="P171" s="1438"/>
      <c r="Q171" s="1438"/>
      <c r="R171" s="1438"/>
    </row>
    <row r="172" ht="18.0" customHeight="1">
      <c r="A172" s="1438"/>
      <c r="B172" s="1438"/>
      <c r="C172" s="1455" t="s">
        <v>2967</v>
      </c>
      <c r="D172" s="1445"/>
      <c r="E172" s="1445"/>
      <c r="F172" s="1445"/>
      <c r="G172" s="1446"/>
      <c r="H172" s="1459"/>
      <c r="I172" s="1434">
        <f t="shared" si="3"/>
        <v>0</v>
      </c>
      <c r="J172" s="1437" t="str">
        <f t="shared" si="4"/>
        <v>0?</v>
      </c>
      <c r="K172" s="1433"/>
      <c r="L172" s="1448"/>
      <c r="M172" s="1438"/>
      <c r="N172" s="1438"/>
      <c r="O172" s="1438"/>
      <c r="P172" s="1438"/>
      <c r="Q172" s="1438"/>
      <c r="R172" s="1438"/>
    </row>
    <row r="173" ht="18.0" customHeight="1">
      <c r="A173" s="1438"/>
      <c r="B173" s="1438"/>
      <c r="C173" s="1456" t="s">
        <v>2968</v>
      </c>
      <c r="D173" s="1445"/>
      <c r="E173" s="1445"/>
      <c r="F173" s="1445"/>
      <c r="G173" s="1446"/>
      <c r="H173" s="1459"/>
      <c r="I173" s="1434">
        <f t="shared" si="3"/>
        <v>0</v>
      </c>
      <c r="J173" s="1437" t="str">
        <f t="shared" si="4"/>
        <v>0?</v>
      </c>
      <c r="K173" s="1433"/>
      <c r="L173" s="1448"/>
      <c r="M173" s="1438"/>
      <c r="N173" s="1438"/>
      <c r="O173" s="1438"/>
      <c r="P173" s="1438"/>
      <c r="Q173" s="1438"/>
      <c r="R173" s="1438"/>
    </row>
    <row r="174" ht="18.0" customHeight="1">
      <c r="A174" s="1438"/>
      <c r="B174" s="1438"/>
      <c r="C174" s="1455" t="s">
        <v>2969</v>
      </c>
      <c r="D174" s="1445"/>
      <c r="E174" s="1445"/>
      <c r="F174" s="1445"/>
      <c r="G174" s="1446"/>
      <c r="H174" s="1459"/>
      <c r="I174" s="1434">
        <f t="shared" si="3"/>
        <v>0</v>
      </c>
      <c r="J174" s="1437" t="str">
        <f t="shared" si="4"/>
        <v>0?</v>
      </c>
      <c r="K174" s="1433"/>
      <c r="L174" s="1448"/>
      <c r="M174" s="1438"/>
      <c r="N174" s="1438"/>
      <c r="O174" s="1438"/>
      <c r="P174" s="1438"/>
      <c r="Q174" s="1438"/>
      <c r="R174" s="1438"/>
    </row>
    <row r="175" ht="18.0" customHeight="1">
      <c r="A175" s="1438"/>
      <c r="B175" s="1438"/>
      <c r="C175" s="1456" t="s">
        <v>2970</v>
      </c>
      <c r="D175" s="1445"/>
      <c r="E175" s="1445"/>
      <c r="F175" s="1445"/>
      <c r="G175" s="1446"/>
      <c r="H175" s="1459"/>
      <c r="I175" s="1434">
        <f t="shared" si="3"/>
        <v>0</v>
      </c>
      <c r="J175" s="1437" t="str">
        <f t="shared" si="4"/>
        <v>0?</v>
      </c>
      <c r="K175" s="1433"/>
      <c r="L175" s="1448"/>
      <c r="M175" s="1438"/>
      <c r="N175" s="1438"/>
      <c r="O175" s="1438"/>
      <c r="P175" s="1438"/>
      <c r="Q175" s="1438"/>
      <c r="R175" s="1438"/>
    </row>
    <row r="176" ht="18.0" customHeight="1">
      <c r="A176" s="1438"/>
      <c r="B176" s="1438"/>
      <c r="C176" s="1455" t="s">
        <v>2971</v>
      </c>
      <c r="D176" s="1445"/>
      <c r="E176" s="1445"/>
      <c r="F176" s="1445"/>
      <c r="G176" s="1446"/>
      <c r="H176" s="1459"/>
      <c r="I176" s="1434">
        <f t="shared" si="3"/>
        <v>0</v>
      </c>
      <c r="J176" s="1437" t="str">
        <f t="shared" si="4"/>
        <v>0?</v>
      </c>
      <c r="K176" s="1433"/>
      <c r="L176" s="1448"/>
      <c r="M176" s="1438"/>
      <c r="N176" s="1438"/>
      <c r="O176" s="1438"/>
      <c r="P176" s="1438"/>
      <c r="Q176" s="1438"/>
      <c r="R176" s="1438"/>
    </row>
    <row r="177" ht="18.0" customHeight="1">
      <c r="A177" s="1438"/>
      <c r="B177" s="1438"/>
      <c r="C177" s="1456" t="s">
        <v>2972</v>
      </c>
      <c r="D177" s="1445"/>
      <c r="E177" s="1445"/>
      <c r="F177" s="1445"/>
      <c r="G177" s="1446"/>
      <c r="H177" s="1459"/>
      <c r="I177" s="1434">
        <f t="shared" si="3"/>
        <v>0</v>
      </c>
      <c r="J177" s="1437" t="str">
        <f t="shared" si="4"/>
        <v>0?</v>
      </c>
      <c r="K177" s="1433"/>
      <c r="L177" s="1448"/>
      <c r="M177" s="1438"/>
      <c r="N177" s="1438"/>
      <c r="O177" s="1438"/>
      <c r="P177" s="1438"/>
      <c r="Q177" s="1438"/>
      <c r="R177" s="1438"/>
    </row>
    <row r="178" ht="18.0" customHeight="1">
      <c r="A178" s="1438"/>
      <c r="B178" s="1438"/>
      <c r="C178" s="1455" t="s">
        <v>2973</v>
      </c>
      <c r="D178" s="1445"/>
      <c r="E178" s="1445"/>
      <c r="F178" s="1445"/>
      <c r="G178" s="1446"/>
      <c r="H178" s="1459"/>
      <c r="I178" s="1434">
        <f t="shared" si="3"/>
        <v>0</v>
      </c>
      <c r="J178" s="1437" t="str">
        <f t="shared" si="4"/>
        <v>0?</v>
      </c>
      <c r="K178" s="1433"/>
      <c r="L178" s="1448"/>
      <c r="M178" s="1438"/>
      <c r="N178" s="1438"/>
      <c r="O178" s="1438"/>
      <c r="P178" s="1438"/>
      <c r="Q178" s="1438"/>
      <c r="R178" s="1438"/>
    </row>
    <row r="179" ht="18.0" customHeight="1">
      <c r="A179" s="1438"/>
      <c r="B179" s="1438"/>
      <c r="C179" s="1456" t="s">
        <v>2974</v>
      </c>
      <c r="D179" s="1445"/>
      <c r="E179" s="1445"/>
      <c r="F179" s="1445"/>
      <c r="G179" s="1446"/>
      <c r="H179" s="1385"/>
      <c r="I179" s="1434">
        <f t="shared" si="3"/>
        <v>0</v>
      </c>
      <c r="J179" s="1437" t="str">
        <f t="shared" si="4"/>
        <v>0?</v>
      </c>
      <c r="K179" s="1433"/>
      <c r="L179" s="1448"/>
      <c r="M179" s="1438"/>
      <c r="N179" s="1438"/>
      <c r="O179" s="1438"/>
      <c r="P179" s="1438"/>
      <c r="Q179" s="1438"/>
      <c r="R179" s="1438"/>
    </row>
    <row r="180" ht="18.0" customHeight="1">
      <c r="A180" s="1438"/>
      <c r="B180" s="1438"/>
      <c r="C180" s="1455" t="s">
        <v>2975</v>
      </c>
      <c r="D180" s="1445"/>
      <c r="E180" s="1445"/>
      <c r="F180" s="1445"/>
      <c r="G180" s="1446"/>
      <c r="H180" s="1385"/>
      <c r="I180" s="1434">
        <f t="shared" si="3"/>
        <v>0</v>
      </c>
      <c r="J180" s="1437" t="str">
        <f t="shared" si="4"/>
        <v>0?</v>
      </c>
      <c r="K180" s="1433"/>
      <c r="L180" s="1448"/>
      <c r="M180" s="1438"/>
      <c r="N180" s="1438"/>
      <c r="O180" s="1438"/>
      <c r="P180" s="1438"/>
      <c r="Q180" s="1438"/>
      <c r="R180" s="1438"/>
    </row>
    <row r="181" ht="18.0" customHeight="1">
      <c r="A181" s="1438"/>
      <c r="B181" s="1438"/>
      <c r="C181" s="1456" t="s">
        <v>2976</v>
      </c>
      <c r="D181" s="1445"/>
      <c r="E181" s="1445"/>
      <c r="F181" s="1445"/>
      <c r="G181" s="1446"/>
      <c r="H181" s="1385"/>
      <c r="I181" s="1434">
        <f t="shared" si="3"/>
        <v>0</v>
      </c>
      <c r="J181" s="1437" t="str">
        <f t="shared" si="4"/>
        <v>0?</v>
      </c>
      <c r="K181" s="1433"/>
      <c r="L181" s="1448"/>
      <c r="M181" s="1438"/>
      <c r="N181" s="1438"/>
      <c r="O181" s="1438"/>
      <c r="P181" s="1438"/>
      <c r="Q181" s="1438"/>
      <c r="R181" s="1438"/>
    </row>
    <row r="182" ht="18.0" customHeight="1">
      <c r="A182" s="1438"/>
      <c r="B182" s="1438"/>
      <c r="C182" s="1455" t="s">
        <v>2977</v>
      </c>
      <c r="D182" s="1445"/>
      <c r="E182" s="1445"/>
      <c r="F182" s="1445"/>
      <c r="G182" s="1446"/>
      <c r="H182" s="1385"/>
      <c r="I182" s="1434">
        <f t="shared" si="3"/>
        <v>0</v>
      </c>
      <c r="J182" s="1437" t="str">
        <f t="shared" si="4"/>
        <v>0?</v>
      </c>
      <c r="K182" s="1433"/>
      <c r="L182" s="1448"/>
      <c r="M182" s="1438"/>
      <c r="N182" s="1438"/>
      <c r="O182" s="1438"/>
      <c r="P182" s="1438"/>
      <c r="Q182" s="1438"/>
      <c r="R182" s="1438"/>
    </row>
    <row r="183" ht="18.0" customHeight="1">
      <c r="A183" s="1438"/>
      <c r="B183" s="1438"/>
      <c r="C183" s="1456" t="s">
        <v>2978</v>
      </c>
      <c r="D183" s="1445"/>
      <c r="E183" s="1445"/>
      <c r="F183" s="1445"/>
      <c r="G183" s="1446"/>
      <c r="H183" s="1385"/>
      <c r="I183" s="1434">
        <f t="shared" si="3"/>
        <v>0</v>
      </c>
      <c r="J183" s="1437" t="str">
        <f t="shared" si="4"/>
        <v>0?</v>
      </c>
      <c r="K183" s="1433"/>
      <c r="L183" s="1448"/>
      <c r="M183" s="1438"/>
      <c r="N183" s="1438"/>
      <c r="O183" s="1438"/>
      <c r="P183" s="1438"/>
      <c r="Q183" s="1438"/>
      <c r="R183" s="1438"/>
    </row>
    <row r="184" ht="18.0" customHeight="1">
      <c r="A184" s="1438"/>
      <c r="B184" s="1438"/>
      <c r="C184" s="1455" t="s">
        <v>2979</v>
      </c>
      <c r="D184" s="1445"/>
      <c r="E184" s="1445"/>
      <c r="F184" s="1445"/>
      <c r="G184" s="1446"/>
      <c r="H184" s="1385"/>
      <c r="I184" s="1434">
        <f t="shared" si="3"/>
        <v>0</v>
      </c>
      <c r="J184" s="1437" t="str">
        <f t="shared" si="4"/>
        <v>0?</v>
      </c>
      <c r="K184" s="1433"/>
      <c r="L184" s="1448"/>
      <c r="M184" s="1438"/>
      <c r="N184" s="1438"/>
      <c r="O184" s="1438"/>
      <c r="P184" s="1438"/>
      <c r="Q184" s="1438"/>
      <c r="R184" s="1438"/>
    </row>
    <row r="185" ht="18.0" customHeight="1">
      <c r="A185" s="1438"/>
      <c r="B185" s="1438"/>
      <c r="C185" s="1456" t="s">
        <v>2980</v>
      </c>
      <c r="D185" s="1445"/>
      <c r="E185" s="1445"/>
      <c r="F185" s="1445"/>
      <c r="G185" s="1446"/>
      <c r="H185" s="1385"/>
      <c r="I185" s="1434">
        <f t="shared" si="3"/>
        <v>0</v>
      </c>
      <c r="J185" s="1437" t="str">
        <f t="shared" si="4"/>
        <v>0?</v>
      </c>
      <c r="K185" s="1433"/>
      <c r="L185" s="1448"/>
      <c r="M185" s="1438"/>
      <c r="N185" s="1438"/>
      <c r="O185" s="1438"/>
      <c r="P185" s="1438"/>
      <c r="Q185" s="1438"/>
      <c r="R185" s="1438"/>
    </row>
    <row r="186" ht="18.0" customHeight="1">
      <c r="A186" s="1438"/>
      <c r="B186" s="1438"/>
      <c r="C186" s="1455" t="s">
        <v>2981</v>
      </c>
      <c r="D186" s="1445"/>
      <c r="E186" s="1445"/>
      <c r="F186" s="1445"/>
      <c r="G186" s="1446"/>
      <c r="H186" s="1385"/>
      <c r="I186" s="1434">
        <f t="shared" si="3"/>
        <v>0</v>
      </c>
      <c r="J186" s="1437" t="str">
        <f t="shared" si="4"/>
        <v>0?</v>
      </c>
      <c r="K186" s="1433"/>
      <c r="L186" s="1448"/>
      <c r="M186" s="1438"/>
      <c r="N186" s="1438"/>
      <c r="O186" s="1438"/>
      <c r="P186" s="1438"/>
      <c r="Q186" s="1438"/>
      <c r="R186" s="1438"/>
    </row>
    <row r="187" ht="18.0" customHeight="1">
      <c r="A187" s="1438"/>
      <c r="B187" s="1438"/>
      <c r="C187" s="1456" t="s">
        <v>2982</v>
      </c>
      <c r="D187" s="1445"/>
      <c r="E187" s="1445"/>
      <c r="F187" s="1445"/>
      <c r="G187" s="1446"/>
      <c r="H187" s="1385"/>
      <c r="I187" s="1434">
        <f t="shared" si="3"/>
        <v>0</v>
      </c>
      <c r="J187" s="1437" t="str">
        <f t="shared" si="4"/>
        <v>0?</v>
      </c>
      <c r="K187" s="1460"/>
      <c r="L187" s="1448"/>
      <c r="M187" s="1438"/>
      <c r="N187" s="1438"/>
      <c r="O187" s="1438"/>
      <c r="P187" s="1438"/>
      <c r="Q187" s="1438"/>
      <c r="R187" s="1438"/>
    </row>
    <row r="188" ht="18.0" customHeight="1">
      <c r="A188" s="1438"/>
      <c r="B188" s="1438"/>
      <c r="C188" s="1455" t="s">
        <v>2983</v>
      </c>
      <c r="D188" s="1445"/>
      <c r="E188" s="1445"/>
      <c r="F188" s="1445"/>
      <c r="G188" s="1446"/>
      <c r="H188" s="1461">
        <v>4.013452521E9</v>
      </c>
      <c r="I188" s="1434">
        <f t="shared" si="3"/>
        <v>4013</v>
      </c>
      <c r="J188" s="1437" t="str">
        <f t="shared" si="4"/>
        <v>4013?</v>
      </c>
      <c r="K188" s="1460"/>
      <c r="L188" s="1448"/>
      <c r="M188" s="1438"/>
      <c r="N188" s="1438"/>
      <c r="O188" s="1438"/>
      <c r="P188" s="1438"/>
      <c r="Q188" s="1438"/>
      <c r="R188" s="1438"/>
    </row>
    <row r="189" ht="18.0" customHeight="1">
      <c r="A189" s="1438"/>
      <c r="B189" s="1438"/>
      <c r="C189" s="1456" t="s">
        <v>2984</v>
      </c>
      <c r="D189" s="1445"/>
      <c r="E189" s="1445"/>
      <c r="F189" s="1445"/>
      <c r="G189" s="1446"/>
      <c r="H189" s="1461">
        <v>4.6233913E9</v>
      </c>
      <c r="I189" s="1434">
        <f t="shared" si="3"/>
        <v>4623</v>
      </c>
      <c r="J189" s="1437" t="str">
        <f t="shared" si="4"/>
        <v>4623?</v>
      </c>
      <c r="K189" s="1460"/>
      <c r="L189" s="1448"/>
      <c r="M189" s="1438"/>
      <c r="N189" s="1438"/>
      <c r="O189" s="1438"/>
      <c r="P189" s="1438"/>
      <c r="Q189" s="1438"/>
      <c r="R189" s="1438"/>
    </row>
    <row r="190" ht="18.0" customHeight="1">
      <c r="A190" s="1438"/>
      <c r="B190" s="1438"/>
      <c r="C190" s="1455" t="s">
        <v>2985</v>
      </c>
      <c r="D190" s="1445"/>
      <c r="E190" s="1445"/>
      <c r="F190" s="1445"/>
      <c r="G190" s="1446"/>
      <c r="H190" s="1461">
        <v>4.634724904E9</v>
      </c>
      <c r="I190" s="1434">
        <f t="shared" si="3"/>
        <v>4635</v>
      </c>
      <c r="J190" s="1437" t="str">
        <f t="shared" si="4"/>
        <v>4635?</v>
      </c>
      <c r="K190" s="1460"/>
      <c r="L190" s="1448"/>
      <c r="M190" s="1438"/>
      <c r="N190" s="1438"/>
      <c r="O190" s="1438"/>
      <c r="P190" s="1438"/>
      <c r="Q190" s="1438"/>
      <c r="R190" s="1438"/>
    </row>
    <row r="191" ht="18.0" customHeight="1">
      <c r="A191" s="1438"/>
      <c r="B191" s="1438"/>
      <c r="C191" s="1457" t="s">
        <v>2986</v>
      </c>
      <c r="D191" s="1445"/>
      <c r="E191" s="1445"/>
      <c r="F191" s="1445"/>
      <c r="G191" s="1446"/>
      <c r="H191" s="1385"/>
      <c r="I191" s="1434">
        <f t="shared" si="3"/>
        <v>0</v>
      </c>
      <c r="J191" s="1437" t="str">
        <f t="shared" si="4"/>
        <v>0?</v>
      </c>
      <c r="K191" s="1460"/>
      <c r="L191" s="1448"/>
      <c r="M191" s="1438"/>
      <c r="N191" s="1438"/>
      <c r="O191" s="1438"/>
      <c r="P191" s="1438"/>
      <c r="Q191" s="1438"/>
      <c r="R191" s="1438"/>
    </row>
    <row r="192" ht="18.0" customHeight="1">
      <c r="A192" s="1438"/>
      <c r="B192" s="1438"/>
      <c r="C192" s="1458" t="s">
        <v>2987</v>
      </c>
      <c r="D192" s="1445"/>
      <c r="E192" s="1445"/>
      <c r="F192" s="1445"/>
      <c r="G192" s="1446"/>
      <c r="H192" s="1385"/>
      <c r="I192" s="1434">
        <f t="shared" si="3"/>
        <v>0</v>
      </c>
      <c r="J192" s="1437" t="str">
        <f t="shared" si="4"/>
        <v>0?</v>
      </c>
      <c r="K192" s="1460"/>
      <c r="L192" s="1448"/>
      <c r="M192" s="1438"/>
      <c r="N192" s="1438"/>
      <c r="O192" s="1438"/>
      <c r="P192" s="1438"/>
      <c r="Q192" s="1438"/>
      <c r="R192" s="1438"/>
    </row>
    <row r="193" ht="18.0" customHeight="1">
      <c r="A193" s="1438"/>
      <c r="B193" s="1438"/>
      <c r="C193" s="1457" t="s">
        <v>2988</v>
      </c>
      <c r="D193" s="1445"/>
      <c r="E193" s="1445"/>
      <c r="F193" s="1445"/>
      <c r="G193" s="1446"/>
      <c r="H193" s="1385"/>
      <c r="I193" s="1434">
        <f t="shared" si="3"/>
        <v>0</v>
      </c>
      <c r="J193" s="1437" t="str">
        <f t="shared" si="4"/>
        <v>0?</v>
      </c>
      <c r="K193" s="1460"/>
      <c r="L193" s="1448"/>
      <c r="M193" s="1438"/>
      <c r="N193" s="1438"/>
      <c r="O193" s="1438"/>
      <c r="P193" s="1438"/>
      <c r="Q193" s="1438"/>
      <c r="R193" s="1438"/>
    </row>
    <row r="194" ht="18.0" customHeight="1">
      <c r="A194" s="1438"/>
      <c r="B194" s="1438"/>
      <c r="C194" s="1458" t="s">
        <v>2989</v>
      </c>
      <c r="D194" s="1445"/>
      <c r="E194" s="1445"/>
      <c r="F194" s="1445"/>
      <c r="G194" s="1446"/>
      <c r="H194" s="1385"/>
      <c r="I194" s="1434">
        <f t="shared" si="3"/>
        <v>0</v>
      </c>
      <c r="J194" s="1437" t="str">
        <f t="shared" si="4"/>
        <v>0?</v>
      </c>
      <c r="K194" s="1460"/>
      <c r="L194" s="1448"/>
      <c r="M194" s="1438"/>
      <c r="N194" s="1438"/>
      <c r="O194" s="1438"/>
      <c r="P194" s="1438"/>
      <c r="Q194" s="1438"/>
      <c r="R194" s="1438"/>
    </row>
    <row r="195" ht="18.0" customHeight="1">
      <c r="A195" s="1438"/>
      <c r="B195" s="1438"/>
      <c r="C195" s="1457" t="s">
        <v>2990</v>
      </c>
      <c r="D195" s="1445"/>
      <c r="E195" s="1445"/>
      <c r="F195" s="1445"/>
      <c r="G195" s="1446"/>
      <c r="H195" s="1385"/>
      <c r="I195" s="1434">
        <f t="shared" si="3"/>
        <v>0</v>
      </c>
      <c r="J195" s="1437" t="str">
        <f t="shared" si="4"/>
        <v>0?</v>
      </c>
      <c r="K195" s="1460"/>
      <c r="L195" s="1448"/>
      <c r="M195" s="1438"/>
      <c r="N195" s="1438"/>
      <c r="O195" s="1438"/>
      <c r="P195" s="1438"/>
      <c r="Q195" s="1438"/>
      <c r="R195" s="1438"/>
    </row>
    <row r="196" ht="18.0" customHeight="1">
      <c r="A196" s="1438"/>
      <c r="B196" s="1438"/>
      <c r="C196" s="1458" t="s">
        <v>634</v>
      </c>
      <c r="D196" s="1445"/>
      <c r="E196" s="1445"/>
      <c r="F196" s="1445"/>
      <c r="G196" s="1446"/>
      <c r="H196" s="1385"/>
      <c r="I196" s="1434">
        <f t="shared" si="3"/>
        <v>0</v>
      </c>
      <c r="J196" s="1437" t="str">
        <f t="shared" si="4"/>
        <v>0?</v>
      </c>
      <c r="K196" s="1460"/>
      <c r="L196" s="1448"/>
      <c r="M196" s="1438"/>
      <c r="N196" s="1446"/>
      <c r="O196" s="1446"/>
      <c r="P196" s="1446"/>
      <c r="Q196" s="1446"/>
      <c r="R196" s="1438"/>
    </row>
    <row r="197" ht="18.0" customHeight="1">
      <c r="A197" s="1438"/>
      <c r="B197" s="1438"/>
      <c r="C197" s="1456" t="s">
        <v>2991</v>
      </c>
      <c r="D197" s="1445"/>
      <c r="E197" s="1445"/>
      <c r="F197" s="1445"/>
      <c r="G197" s="1446"/>
      <c r="H197" s="1461">
        <v>3.953502226E9</v>
      </c>
      <c r="I197" s="1434">
        <f t="shared" si="3"/>
        <v>3954</v>
      </c>
      <c r="J197" s="1437" t="str">
        <f t="shared" si="4"/>
        <v>3954?</v>
      </c>
      <c r="K197" s="1460"/>
      <c r="L197" s="1448"/>
      <c r="M197" s="1438"/>
      <c r="N197" s="1446"/>
      <c r="O197" s="1446"/>
      <c r="P197" s="1446"/>
      <c r="Q197" s="1446"/>
      <c r="R197" s="1438"/>
    </row>
    <row r="198" ht="18.0" customHeight="1">
      <c r="A198" s="1438"/>
      <c r="B198" s="1438"/>
      <c r="C198" s="1455" t="s">
        <v>2992</v>
      </c>
      <c r="D198" s="1445"/>
      <c r="E198" s="1445"/>
      <c r="F198" s="1445"/>
      <c r="G198" s="1446"/>
      <c r="H198" s="1461">
        <v>4.757876445E9</v>
      </c>
      <c r="I198" s="1434">
        <f t="shared" si="3"/>
        <v>4758</v>
      </c>
      <c r="J198" s="1437" t="str">
        <f t="shared" si="4"/>
        <v>4758?</v>
      </c>
      <c r="K198" s="1460"/>
      <c r="L198" s="1448"/>
      <c r="M198" s="1438"/>
      <c r="N198" s="1446"/>
      <c r="O198" s="1446"/>
      <c r="P198" s="1446"/>
      <c r="Q198" s="1446"/>
      <c r="R198" s="1438"/>
    </row>
    <row r="199" ht="18.0" customHeight="1">
      <c r="A199" s="1438"/>
      <c r="B199" s="1438"/>
      <c r="C199" s="1462" t="s">
        <v>2993</v>
      </c>
      <c r="D199" s="1445"/>
      <c r="E199" s="1445"/>
      <c r="F199" s="1445"/>
      <c r="G199" s="1446"/>
      <c r="H199" s="1461">
        <v>4.72776757E9</v>
      </c>
      <c r="I199" s="1434">
        <f t="shared" si="3"/>
        <v>4728</v>
      </c>
      <c r="J199" s="1437" t="str">
        <f t="shared" si="4"/>
        <v>4728?</v>
      </c>
      <c r="K199" s="1460"/>
      <c r="L199" s="1448"/>
      <c r="M199" s="1438"/>
      <c r="N199" s="1446"/>
      <c r="O199" s="1446"/>
      <c r="P199" s="1446"/>
      <c r="Q199" s="1446"/>
      <c r="R199" s="1438"/>
    </row>
    <row r="200" ht="18.0" customHeight="1">
      <c r="A200" s="1438"/>
      <c r="B200" s="1438"/>
      <c r="C200" s="1463" t="s">
        <v>2994</v>
      </c>
      <c r="D200" s="1445"/>
      <c r="E200" s="1445"/>
      <c r="F200" s="1445"/>
      <c r="G200" s="1446"/>
      <c r="H200" s="1461">
        <v>5.397095347E9</v>
      </c>
      <c r="I200" s="1434">
        <f t="shared" si="3"/>
        <v>5397</v>
      </c>
      <c r="J200" s="1437" t="str">
        <f t="shared" si="4"/>
        <v>5397?</v>
      </c>
      <c r="K200" s="1460"/>
      <c r="L200" s="1448"/>
      <c r="M200" s="1438"/>
      <c r="N200" s="1446"/>
      <c r="O200" s="1446"/>
      <c r="P200" s="1446"/>
      <c r="Q200" s="1446"/>
      <c r="R200" s="1438"/>
    </row>
    <row r="201" ht="18.0" customHeight="1">
      <c r="A201" s="1438"/>
      <c r="B201" s="1438"/>
      <c r="C201" s="1456" t="s">
        <v>2995</v>
      </c>
      <c r="D201" s="1445"/>
      <c r="E201" s="1445"/>
      <c r="F201" s="1445"/>
      <c r="G201" s="1446"/>
      <c r="H201" s="1461">
        <v>5.47575691E9</v>
      </c>
      <c r="I201" s="1434">
        <f t="shared" si="3"/>
        <v>5476</v>
      </c>
      <c r="J201" s="1437" t="str">
        <f t="shared" si="4"/>
        <v>5476?</v>
      </c>
      <c r="K201" s="1460"/>
      <c r="L201" s="1448"/>
      <c r="M201" s="1438"/>
      <c r="N201" s="1446"/>
      <c r="O201" s="1446"/>
      <c r="P201" s="1446"/>
      <c r="Q201" s="1446"/>
      <c r="R201" s="1438"/>
    </row>
    <row r="202" ht="18.0" customHeight="1">
      <c r="A202" s="1438"/>
      <c r="B202" s="1438"/>
      <c r="C202" s="1463" t="s">
        <v>2996</v>
      </c>
      <c r="D202" s="1445"/>
      <c r="E202" s="1445"/>
      <c r="F202" s="1445"/>
      <c r="G202" s="1446"/>
      <c r="H202" s="1461">
        <v>3.909404756E9</v>
      </c>
      <c r="I202" s="1434">
        <f t="shared" si="3"/>
        <v>3909</v>
      </c>
      <c r="J202" s="1437" t="str">
        <f t="shared" si="4"/>
        <v>3909?</v>
      </c>
      <c r="K202" s="1460"/>
      <c r="L202" s="1448"/>
      <c r="M202" s="1438"/>
      <c r="N202" s="1446"/>
      <c r="O202" s="1446"/>
      <c r="P202" s="1446"/>
      <c r="Q202" s="1446"/>
      <c r="R202" s="1438"/>
    </row>
    <row r="203" ht="18.0" customHeight="1">
      <c r="A203" s="1438"/>
      <c r="B203" s="1438"/>
      <c r="C203" s="1456" t="s">
        <v>2997</v>
      </c>
      <c r="D203" s="1445"/>
      <c r="E203" s="1445"/>
      <c r="F203" s="1445"/>
      <c r="G203" s="1446"/>
      <c r="H203" s="1461">
        <v>4.937140418E9</v>
      </c>
      <c r="I203" s="1434">
        <f t="shared" si="3"/>
        <v>4937</v>
      </c>
      <c r="J203" s="1437" t="str">
        <f t="shared" si="4"/>
        <v>4937?</v>
      </c>
      <c r="K203" s="1460"/>
      <c r="L203" s="1448"/>
      <c r="M203" s="1438"/>
      <c r="N203" s="1446"/>
      <c r="O203" s="1446"/>
      <c r="P203" s="1446"/>
      <c r="Q203" s="1446"/>
      <c r="R203" s="1438"/>
    </row>
    <row r="204" ht="18.0" customHeight="1">
      <c r="A204" s="1438"/>
      <c r="B204" s="1438"/>
      <c r="C204" s="1455" t="s">
        <v>2998</v>
      </c>
      <c r="D204" s="1445"/>
      <c r="E204" s="1445"/>
      <c r="F204" s="1445"/>
      <c r="G204" s="1446"/>
      <c r="H204" s="1461">
        <v>7.16559935E9</v>
      </c>
      <c r="I204" s="1434">
        <f t="shared" si="3"/>
        <v>7166</v>
      </c>
      <c r="J204" s="1437" t="str">
        <f t="shared" si="4"/>
        <v>7166?</v>
      </c>
      <c r="K204" s="1460"/>
      <c r="L204" s="1448"/>
      <c r="M204" s="1438"/>
      <c r="N204" s="1446"/>
      <c r="O204" s="1446"/>
      <c r="P204" s="1446"/>
      <c r="Q204" s="1446"/>
      <c r="R204" s="1438"/>
    </row>
    <row r="205" ht="18.0" customHeight="1">
      <c r="A205" s="1438"/>
      <c r="B205" s="1438"/>
      <c r="C205" s="1456" t="s">
        <v>2999</v>
      </c>
      <c r="D205" s="1445"/>
      <c r="E205" s="1445"/>
      <c r="F205" s="1445"/>
      <c r="G205" s="1446"/>
      <c r="H205" s="1461">
        <v>4.864943897E9</v>
      </c>
      <c r="I205" s="1434">
        <f t="shared" si="3"/>
        <v>4865</v>
      </c>
      <c r="J205" s="1437" t="str">
        <f t="shared" si="4"/>
        <v>4865?</v>
      </c>
      <c r="K205" s="1460"/>
      <c r="L205" s="1448"/>
      <c r="M205" s="1438"/>
      <c r="N205" s="1446"/>
      <c r="O205" s="1446"/>
      <c r="P205" s="1446"/>
      <c r="Q205" s="1446"/>
      <c r="R205" s="1438"/>
    </row>
    <row r="206" ht="18.0" customHeight="1">
      <c r="A206" s="1438"/>
      <c r="B206" s="1438"/>
      <c r="C206" s="1463" t="s">
        <v>3000</v>
      </c>
      <c r="D206" s="1445"/>
      <c r="E206" s="1445"/>
      <c r="F206" s="1445"/>
      <c r="G206" s="1446"/>
      <c r="H206" s="1461">
        <v>5.407561711E9</v>
      </c>
      <c r="I206" s="1434">
        <f t="shared" si="3"/>
        <v>5408</v>
      </c>
      <c r="J206" s="1437" t="str">
        <f t="shared" si="4"/>
        <v>5408?</v>
      </c>
      <c r="K206" s="1460"/>
      <c r="L206" s="1448"/>
      <c r="M206" s="1438"/>
      <c r="N206" s="1446"/>
      <c r="O206" s="1446"/>
      <c r="P206" s="1446"/>
      <c r="Q206" s="1446"/>
      <c r="R206" s="1438"/>
    </row>
    <row r="207" ht="18.0" customHeight="1">
      <c r="A207" s="1438"/>
      <c r="B207" s="1438"/>
      <c r="C207" s="1456" t="s">
        <v>3001</v>
      </c>
      <c r="D207" s="1445"/>
      <c r="E207" s="1445"/>
      <c r="F207" s="1445"/>
      <c r="G207" s="1446"/>
      <c r="H207" s="1461">
        <v>5.291850324E9</v>
      </c>
      <c r="I207" s="1434">
        <f t="shared" si="3"/>
        <v>5292</v>
      </c>
      <c r="J207" s="1437" t="str">
        <f t="shared" si="4"/>
        <v>5292?</v>
      </c>
      <c r="K207" s="1460"/>
      <c r="L207" s="1448"/>
      <c r="M207" s="1438"/>
      <c r="N207" s="1446"/>
      <c r="O207" s="1446"/>
      <c r="P207" s="1446"/>
      <c r="Q207" s="1446"/>
      <c r="R207" s="1438"/>
    </row>
    <row r="208" ht="18.0" customHeight="1">
      <c r="A208" s="1438"/>
      <c r="B208" s="1438"/>
      <c r="C208" s="1463" t="s">
        <v>498</v>
      </c>
      <c r="D208" s="1445"/>
      <c r="E208" s="1445"/>
      <c r="F208" s="1445"/>
      <c r="G208" s="1446"/>
      <c r="H208" s="1461">
        <v>4.406530153E9</v>
      </c>
      <c r="I208" s="1434">
        <f t="shared" si="3"/>
        <v>4407</v>
      </c>
      <c r="J208" s="1437" t="str">
        <f t="shared" si="4"/>
        <v>4407?</v>
      </c>
      <c r="K208" s="1460"/>
      <c r="L208" s="1448"/>
      <c r="M208" s="1438"/>
      <c r="N208" s="1446"/>
      <c r="O208" s="1446"/>
      <c r="P208" s="1446"/>
      <c r="Q208" s="1446"/>
      <c r="R208" s="1438"/>
    </row>
    <row r="209" ht="18.0" customHeight="1">
      <c r="A209" s="1438"/>
      <c r="B209" s="1438"/>
      <c r="C209" s="1456" t="s">
        <v>3002</v>
      </c>
      <c r="D209" s="1445"/>
      <c r="E209" s="1445"/>
      <c r="F209" s="1445"/>
      <c r="G209" s="1446"/>
      <c r="H209" s="1461">
        <v>4.189756576E9</v>
      </c>
      <c r="I209" s="1434">
        <f t="shared" si="3"/>
        <v>4190</v>
      </c>
      <c r="J209" s="1437" t="str">
        <f t="shared" si="4"/>
        <v>4190?</v>
      </c>
      <c r="K209" s="1446"/>
      <c r="L209" s="1448"/>
      <c r="M209" s="1438"/>
      <c r="N209" s="1446"/>
      <c r="O209" s="1446"/>
      <c r="P209" s="1446"/>
      <c r="Q209" s="1446"/>
      <c r="R209" s="1438"/>
    </row>
    <row r="210" ht="18.0" customHeight="1">
      <c r="A210" s="1438"/>
      <c r="B210" s="1438"/>
      <c r="C210" s="1455" t="s">
        <v>3003</v>
      </c>
      <c r="D210" s="1445"/>
      <c r="E210" s="1445"/>
      <c r="F210" s="1445"/>
      <c r="G210" s="1446"/>
      <c r="H210" s="1461">
        <v>6.299059042E9</v>
      </c>
      <c r="I210" s="1434">
        <f t="shared" si="3"/>
        <v>6299</v>
      </c>
      <c r="J210" s="1437" t="str">
        <f t="shared" si="4"/>
        <v>6299?</v>
      </c>
      <c r="K210" s="1446"/>
      <c r="L210" s="1448"/>
      <c r="M210" s="1438"/>
      <c r="N210" s="1446"/>
      <c r="O210" s="1446"/>
      <c r="P210" s="1446"/>
      <c r="Q210" s="1446"/>
      <c r="R210" s="1438"/>
    </row>
    <row r="211" ht="18.0" customHeight="1">
      <c r="A211" s="1438"/>
      <c r="B211" s="1438"/>
      <c r="C211" s="1456" t="s">
        <v>3004</v>
      </c>
      <c r="D211" s="1445"/>
      <c r="E211" s="1445"/>
      <c r="F211" s="1445"/>
      <c r="G211" s="1446"/>
      <c r="H211" s="1461">
        <v>4.297756728E9</v>
      </c>
      <c r="I211" s="1434">
        <f t="shared" si="3"/>
        <v>4298</v>
      </c>
      <c r="J211" s="1437" t="str">
        <f t="shared" si="4"/>
        <v>4298?</v>
      </c>
      <c r="K211" s="1446"/>
      <c r="L211" s="1448"/>
      <c r="M211" s="1438"/>
      <c r="N211" s="1446"/>
      <c r="O211" s="1446"/>
      <c r="P211" s="1446"/>
      <c r="Q211" s="1446"/>
      <c r="R211" s="1438"/>
    </row>
    <row r="212" ht="18.0" customHeight="1">
      <c r="A212" s="1438"/>
      <c r="B212" s="1438"/>
      <c r="C212" s="1455" t="s">
        <v>3005</v>
      </c>
      <c r="D212" s="1445"/>
      <c r="E212" s="1445"/>
      <c r="F212" s="1445"/>
      <c r="G212" s="1446"/>
      <c r="H212" s="1461">
        <v>4.285352432E9</v>
      </c>
      <c r="I212" s="1434">
        <f t="shared" si="3"/>
        <v>4285</v>
      </c>
      <c r="J212" s="1437" t="str">
        <f t="shared" si="4"/>
        <v>4285?</v>
      </c>
      <c r="K212" s="1446"/>
      <c r="L212" s="1448"/>
      <c r="M212" s="1438"/>
      <c r="N212" s="1446"/>
      <c r="O212" s="1446"/>
      <c r="P212" s="1446"/>
      <c r="Q212" s="1446"/>
      <c r="R212" s="1438"/>
    </row>
    <row r="213" ht="18.0" customHeight="1">
      <c r="A213" s="1438"/>
      <c r="B213" s="1438"/>
      <c r="C213" s="1456" t="s">
        <v>3006</v>
      </c>
      <c r="D213" s="1436"/>
      <c r="E213" s="1436"/>
      <c r="F213" s="1436"/>
      <c r="G213" s="1442"/>
      <c r="H213" s="1461">
        <v>4.938563892E9</v>
      </c>
      <c r="I213" s="1434">
        <f t="shared" si="3"/>
        <v>4939</v>
      </c>
      <c r="J213" s="1437" t="str">
        <f t="shared" si="4"/>
        <v>4939?</v>
      </c>
      <c r="K213" s="1464"/>
      <c r="L213" s="1465"/>
      <c r="M213" s="1438"/>
      <c r="N213" s="1438"/>
      <c r="O213" s="1438"/>
      <c r="P213" s="1438"/>
      <c r="Q213" s="1438"/>
      <c r="R213" s="1438"/>
    </row>
    <row r="214" ht="18.0" customHeight="1">
      <c r="A214" s="1438"/>
      <c r="B214" s="1438"/>
      <c r="C214" s="1455" t="s">
        <v>3007</v>
      </c>
      <c r="D214" s="1436"/>
      <c r="E214" s="1436"/>
      <c r="F214" s="1436"/>
      <c r="G214" s="1442"/>
      <c r="H214" s="1461">
        <v>4.237323863E9</v>
      </c>
      <c r="I214" s="1434">
        <f t="shared" si="3"/>
        <v>4237</v>
      </c>
      <c r="J214" s="1437" t="str">
        <f t="shared" si="4"/>
        <v>4237?</v>
      </c>
      <c r="K214" s="1464"/>
      <c r="L214" s="1465"/>
      <c r="M214" s="1438"/>
      <c r="N214" s="1438"/>
      <c r="O214" s="1438"/>
      <c r="P214" s="1438"/>
      <c r="Q214" s="1438"/>
      <c r="R214" s="1438"/>
    </row>
    <row r="215" ht="18.0" customHeight="1">
      <c r="A215" s="1438"/>
      <c r="B215" s="1438"/>
      <c r="C215" s="1456" t="s">
        <v>3008</v>
      </c>
      <c r="D215" s="1436"/>
      <c r="E215" s="1436"/>
      <c r="F215" s="1436"/>
      <c r="G215" s="1442"/>
      <c r="H215" s="1461">
        <v>4.953516028E9</v>
      </c>
      <c r="I215" s="1434">
        <f t="shared" si="3"/>
        <v>4954</v>
      </c>
      <c r="J215" s="1437" t="str">
        <f t="shared" si="4"/>
        <v>4954?</v>
      </c>
      <c r="K215" s="1464"/>
      <c r="L215" s="1465"/>
      <c r="M215" s="1438"/>
      <c r="N215" s="1438"/>
      <c r="O215" s="1438"/>
      <c r="P215" s="1438"/>
      <c r="Q215" s="1438"/>
      <c r="R215" s="1438"/>
    </row>
    <row r="216" ht="18.0" customHeight="1">
      <c r="A216" s="1438"/>
      <c r="B216" s="1438"/>
      <c r="C216" s="1455" t="s">
        <v>3009</v>
      </c>
      <c r="D216" s="1436"/>
      <c r="E216" s="1436"/>
      <c r="F216" s="1436"/>
      <c r="G216" s="1442"/>
      <c r="H216" s="1461">
        <v>4.643178591E9</v>
      </c>
      <c r="I216" s="1434">
        <f t="shared" si="3"/>
        <v>4643</v>
      </c>
      <c r="J216" s="1437" t="str">
        <f t="shared" si="4"/>
        <v>4643?</v>
      </c>
      <c r="K216" s="1464"/>
      <c r="L216" s="1465"/>
      <c r="M216" s="1438"/>
      <c r="N216" s="1438"/>
      <c r="O216" s="1438"/>
      <c r="P216" s="1438"/>
      <c r="Q216" s="1438"/>
      <c r="R216" s="1438"/>
    </row>
    <row r="217" ht="18.0" customHeight="1">
      <c r="A217" s="1438"/>
      <c r="B217" s="1438"/>
      <c r="C217" s="1456" t="s">
        <v>3010</v>
      </c>
      <c r="D217" s="1436"/>
      <c r="E217" s="1436"/>
      <c r="F217" s="1436"/>
      <c r="G217" s="1442"/>
      <c r="H217" s="1461">
        <v>3.30549228E9</v>
      </c>
      <c r="I217" s="1434">
        <f t="shared" si="3"/>
        <v>3305</v>
      </c>
      <c r="J217" s="1437" t="str">
        <f t="shared" si="4"/>
        <v>3305?</v>
      </c>
      <c r="K217" s="1464"/>
      <c r="L217" s="1465"/>
      <c r="M217" s="1438"/>
      <c r="N217" s="1438"/>
      <c r="O217" s="1438"/>
      <c r="P217" s="1438"/>
      <c r="Q217" s="1438"/>
      <c r="R217" s="1438"/>
    </row>
    <row r="218" ht="18.0" customHeight="1">
      <c r="A218" s="1438"/>
      <c r="B218" s="1438"/>
      <c r="C218" s="1455" t="s">
        <v>3011</v>
      </c>
      <c r="D218" s="1436"/>
      <c r="E218" s="1436"/>
      <c r="F218" s="1436"/>
      <c r="G218" s="1442"/>
      <c r="H218" s="1461">
        <v>4.116787037E9</v>
      </c>
      <c r="I218" s="1434">
        <f t="shared" si="3"/>
        <v>4117</v>
      </c>
      <c r="J218" s="1437" t="str">
        <f t="shared" si="4"/>
        <v>4117?</v>
      </c>
      <c r="K218" s="1464"/>
      <c r="L218" s="1465"/>
      <c r="M218" s="1438"/>
      <c r="N218" s="1438"/>
      <c r="O218" s="1438"/>
      <c r="P218" s="1438"/>
      <c r="Q218" s="1438"/>
      <c r="R218" s="1438"/>
    </row>
    <row r="219" ht="18.0" customHeight="1">
      <c r="A219" s="1438"/>
      <c r="B219" s="1438"/>
      <c r="C219" s="1456" t="s">
        <v>3012</v>
      </c>
      <c r="D219" s="1436"/>
      <c r="E219" s="1436"/>
      <c r="F219" s="1436"/>
      <c r="G219" s="1442"/>
      <c r="H219" s="1461">
        <v>3.459858893E9</v>
      </c>
      <c r="I219" s="1434">
        <f t="shared" si="3"/>
        <v>3460</v>
      </c>
      <c r="J219" s="1437" t="str">
        <f t="shared" si="4"/>
        <v>3460?</v>
      </c>
      <c r="K219" s="1464"/>
      <c r="L219" s="1465"/>
      <c r="M219" s="1438"/>
      <c r="N219" s="1438"/>
      <c r="O219" s="1438"/>
      <c r="P219" s="1438"/>
      <c r="Q219" s="1438"/>
      <c r="R219" s="1438"/>
    </row>
    <row r="220" ht="18.0" customHeight="1">
      <c r="A220" s="1438"/>
      <c r="B220" s="1438"/>
      <c r="C220" s="1455" t="s">
        <v>3013</v>
      </c>
      <c r="D220" s="1436"/>
      <c r="E220" s="1436"/>
      <c r="F220" s="1436"/>
      <c r="G220" s="1442"/>
      <c r="H220" s="1461">
        <v>4.464506354E9</v>
      </c>
      <c r="I220" s="1434">
        <f t="shared" si="3"/>
        <v>4465</v>
      </c>
      <c r="J220" s="1437" t="str">
        <f t="shared" si="4"/>
        <v>4465?</v>
      </c>
      <c r="K220" s="1464"/>
      <c r="L220" s="1465"/>
      <c r="M220" s="1438"/>
      <c r="N220" s="1438"/>
      <c r="O220" s="1438"/>
      <c r="P220" s="1438"/>
      <c r="Q220" s="1438"/>
      <c r="R220" s="1438"/>
    </row>
    <row r="221" ht="18.0" customHeight="1">
      <c r="A221" s="1438"/>
      <c r="B221" s="1438"/>
      <c r="C221" s="1456" t="s">
        <v>3014</v>
      </c>
      <c r="D221" s="1436"/>
      <c r="E221" s="1436"/>
      <c r="F221" s="1436"/>
      <c r="G221" s="1442"/>
      <c r="H221" s="1461">
        <v>4.965214277E9</v>
      </c>
      <c r="I221" s="1434">
        <f t="shared" si="3"/>
        <v>4965</v>
      </c>
      <c r="J221" s="1437" t="str">
        <f t="shared" si="4"/>
        <v>4965?</v>
      </c>
      <c r="K221" s="1464"/>
      <c r="L221" s="1465"/>
      <c r="M221" s="1438"/>
      <c r="N221" s="1438"/>
      <c r="O221" s="1438"/>
      <c r="P221" s="1438"/>
      <c r="Q221" s="1438"/>
      <c r="R221" s="1438"/>
    </row>
    <row r="222" ht="18.0" customHeight="1">
      <c r="A222" s="1438"/>
      <c r="B222" s="1438"/>
      <c r="C222" s="1455" t="s">
        <v>3015</v>
      </c>
      <c r="D222" s="1436"/>
      <c r="E222" s="1436"/>
      <c r="F222" s="1436"/>
      <c r="G222" s="1442"/>
      <c r="H222" s="1461">
        <v>4.158064626E9</v>
      </c>
      <c r="I222" s="1434">
        <f t="shared" si="3"/>
        <v>4158</v>
      </c>
      <c r="J222" s="1437" t="str">
        <f t="shared" si="4"/>
        <v>4158?</v>
      </c>
      <c r="K222" s="1464"/>
      <c r="L222" s="1465"/>
      <c r="M222" s="1438"/>
      <c r="N222" s="1438"/>
      <c r="O222" s="1438"/>
      <c r="P222" s="1438"/>
      <c r="Q222" s="1438"/>
      <c r="R222" s="1438"/>
    </row>
    <row r="223" ht="18.0" customHeight="1">
      <c r="A223" s="1438"/>
      <c r="B223" s="1438"/>
      <c r="C223" s="1456" t="s">
        <v>3016</v>
      </c>
      <c r="D223" s="1436"/>
      <c r="E223" s="1436"/>
      <c r="F223" s="1436"/>
      <c r="G223" s="1442"/>
      <c r="H223" s="1461">
        <v>4.724626511E9</v>
      </c>
      <c r="I223" s="1434">
        <f t="shared" si="3"/>
        <v>4725</v>
      </c>
      <c r="J223" s="1437" t="str">
        <f t="shared" si="4"/>
        <v>4725?</v>
      </c>
      <c r="K223" s="1464"/>
      <c r="L223" s="1465"/>
      <c r="M223" s="1438"/>
      <c r="N223" s="1438"/>
      <c r="O223" s="1438"/>
      <c r="P223" s="1438"/>
      <c r="Q223" s="1438"/>
      <c r="R223" s="1438"/>
    </row>
    <row r="224" ht="18.0" customHeight="1">
      <c r="A224" s="1438"/>
      <c r="B224" s="1438"/>
      <c r="C224" s="1455" t="s">
        <v>3017</v>
      </c>
      <c r="D224" s="1436"/>
      <c r="E224" s="1436"/>
      <c r="F224" s="1436"/>
      <c r="G224" s="1442"/>
      <c r="H224" s="1461">
        <v>3.459858893E9</v>
      </c>
      <c r="I224" s="1434">
        <f t="shared" si="3"/>
        <v>3460</v>
      </c>
      <c r="J224" s="1437" t="str">
        <f t="shared" si="4"/>
        <v>3460?</v>
      </c>
      <c r="K224" s="1464"/>
      <c r="L224" s="1465"/>
      <c r="M224" s="1438"/>
      <c r="N224" s="1438"/>
      <c r="O224" s="1438"/>
      <c r="P224" s="1438"/>
      <c r="Q224" s="1438"/>
      <c r="R224" s="1438"/>
    </row>
    <row r="225" ht="18.0" customHeight="1">
      <c r="A225" s="1438"/>
      <c r="B225" s="1438"/>
      <c r="C225" s="1456" t="s">
        <v>3018</v>
      </c>
      <c r="D225" s="1436"/>
      <c r="E225" s="1436"/>
      <c r="F225" s="1436"/>
      <c r="G225" s="1442"/>
      <c r="H225" s="1461">
        <v>3.474447108E9</v>
      </c>
      <c r="I225" s="1434">
        <f t="shared" si="3"/>
        <v>3474</v>
      </c>
      <c r="J225" s="1437" t="str">
        <f t="shared" si="4"/>
        <v>3474?</v>
      </c>
      <c r="K225" s="1464"/>
      <c r="L225" s="1465"/>
      <c r="M225" s="1438"/>
      <c r="N225" s="1438"/>
      <c r="O225" s="1438"/>
      <c r="P225" s="1438"/>
      <c r="Q225" s="1438"/>
      <c r="R225" s="1438"/>
    </row>
    <row r="226" ht="18.0" customHeight="1">
      <c r="A226" s="1438"/>
      <c r="B226" s="1438"/>
      <c r="C226" s="1455" t="s">
        <v>3019</v>
      </c>
      <c r="D226" s="1436"/>
      <c r="E226" s="1436"/>
      <c r="F226" s="1436"/>
      <c r="G226" s="1442"/>
      <c r="H226" s="1461">
        <v>3.444271007E9</v>
      </c>
      <c r="I226" s="1434">
        <f t="shared" si="3"/>
        <v>3444</v>
      </c>
      <c r="J226" s="1437" t="str">
        <f t="shared" si="4"/>
        <v>3444?</v>
      </c>
      <c r="K226" s="1464"/>
      <c r="L226" s="1465"/>
      <c r="M226" s="1438"/>
      <c r="N226" s="1438"/>
      <c r="O226" s="1438"/>
      <c r="P226" s="1438"/>
      <c r="Q226" s="1438"/>
      <c r="R226" s="1438"/>
    </row>
    <row r="227" ht="18.0" customHeight="1">
      <c r="A227" s="1438"/>
      <c r="B227" s="1438"/>
      <c r="C227" s="1456" t="s">
        <v>3020</v>
      </c>
      <c r="D227" s="1436"/>
      <c r="E227" s="1436"/>
      <c r="F227" s="1436"/>
      <c r="G227" s="1442"/>
      <c r="H227" s="1444"/>
      <c r="I227" s="1434">
        <f t="shared" si="3"/>
        <v>0</v>
      </c>
      <c r="J227" s="1437" t="str">
        <f t="shared" si="4"/>
        <v>0?</v>
      </c>
      <c r="K227" s="1464"/>
      <c r="L227" s="1465"/>
      <c r="M227" s="1438"/>
      <c r="N227" s="1438"/>
      <c r="O227" s="1438"/>
      <c r="P227" s="1438"/>
      <c r="Q227" s="1438"/>
      <c r="R227" s="1438"/>
    </row>
    <row r="228" ht="18.0" customHeight="1">
      <c r="A228" s="1438"/>
      <c r="B228" s="1438"/>
      <c r="C228" s="1455" t="s">
        <v>3021</v>
      </c>
      <c r="D228" s="1436"/>
      <c r="E228" s="1436"/>
      <c r="F228" s="1436"/>
      <c r="G228" s="1442"/>
      <c r="H228" s="1444"/>
      <c r="I228" s="1434">
        <f t="shared" si="3"/>
        <v>0</v>
      </c>
      <c r="J228" s="1437" t="str">
        <f t="shared" si="4"/>
        <v>0?</v>
      </c>
      <c r="K228" s="1464"/>
      <c r="L228" s="1465"/>
      <c r="M228" s="1438"/>
      <c r="N228" s="1438"/>
      <c r="O228" s="1438"/>
      <c r="P228" s="1438"/>
      <c r="Q228" s="1438"/>
      <c r="R228" s="1438"/>
    </row>
    <row r="229" ht="18.0" customHeight="1">
      <c r="A229" s="1438"/>
      <c r="B229" s="1438"/>
      <c r="C229" s="1456" t="s">
        <v>3022</v>
      </c>
      <c r="D229" s="1436"/>
      <c r="E229" s="1436"/>
      <c r="F229" s="1436"/>
      <c r="G229" s="1442"/>
      <c r="H229" s="1444"/>
      <c r="I229" s="1434">
        <f t="shared" si="3"/>
        <v>0</v>
      </c>
      <c r="J229" s="1437" t="str">
        <f t="shared" si="4"/>
        <v>0?</v>
      </c>
      <c r="K229" s="1464"/>
      <c r="L229" s="1465"/>
      <c r="M229" s="1438"/>
      <c r="N229" s="1438"/>
      <c r="O229" s="1438"/>
      <c r="P229" s="1438"/>
      <c r="Q229" s="1438"/>
      <c r="R229" s="1438"/>
    </row>
    <row r="230" ht="18.0" customHeight="1">
      <c r="A230" s="1438"/>
      <c r="B230" s="1438"/>
      <c r="C230" s="1466" t="s">
        <v>3023</v>
      </c>
      <c r="D230" s="1436"/>
      <c r="E230" s="1436"/>
      <c r="F230" s="1436"/>
      <c r="G230" s="1442"/>
      <c r="H230" s="1444"/>
      <c r="I230" s="1434">
        <f t="shared" si="3"/>
        <v>0</v>
      </c>
      <c r="J230" s="1437" t="str">
        <f t="shared" si="4"/>
        <v>0?</v>
      </c>
      <c r="K230" s="1464"/>
      <c r="L230" s="1465"/>
      <c r="M230" s="1438"/>
      <c r="N230" s="1438"/>
      <c r="O230" s="1438"/>
      <c r="P230" s="1438"/>
      <c r="Q230" s="1438"/>
      <c r="R230" s="1438"/>
    </row>
    <row r="231" ht="18.0" customHeight="1">
      <c r="A231" s="1438"/>
      <c r="B231" s="1438"/>
      <c r="C231" s="1467" t="s">
        <v>3024</v>
      </c>
      <c r="D231" s="1436"/>
      <c r="E231" s="1436"/>
      <c r="F231" s="1436"/>
      <c r="G231" s="1442"/>
      <c r="H231" s="1444"/>
      <c r="I231" s="1434">
        <f t="shared" si="3"/>
        <v>0</v>
      </c>
      <c r="J231" s="1437" t="str">
        <f t="shared" si="4"/>
        <v>0?</v>
      </c>
      <c r="K231" s="1464"/>
      <c r="L231" s="1465"/>
      <c r="M231" s="1438"/>
      <c r="N231" s="1438"/>
      <c r="O231" s="1438"/>
      <c r="P231" s="1438"/>
      <c r="Q231" s="1438"/>
      <c r="R231" s="1438"/>
    </row>
    <row r="232" ht="18.0" customHeight="1">
      <c r="A232" s="1438"/>
      <c r="B232" s="1438"/>
      <c r="C232" s="1466" t="s">
        <v>3025</v>
      </c>
      <c r="D232" s="1436"/>
      <c r="E232" s="1436"/>
      <c r="F232" s="1436"/>
      <c r="G232" s="1442"/>
      <c r="H232" s="1444"/>
      <c r="I232" s="1434">
        <f t="shared" si="3"/>
        <v>0</v>
      </c>
      <c r="J232" s="1437" t="str">
        <f t="shared" si="4"/>
        <v>0?</v>
      </c>
      <c r="K232" s="1464"/>
      <c r="L232" s="1465"/>
      <c r="M232" s="1438"/>
      <c r="N232" s="1438"/>
      <c r="O232" s="1438"/>
      <c r="P232" s="1438"/>
      <c r="Q232" s="1438"/>
      <c r="R232" s="1438"/>
    </row>
    <row r="233" ht="18.0" customHeight="1">
      <c r="A233" s="1438"/>
      <c r="B233" s="1438"/>
      <c r="C233" s="1467" t="s">
        <v>3026</v>
      </c>
      <c r="D233" s="1436"/>
      <c r="E233" s="1436"/>
      <c r="F233" s="1436"/>
      <c r="G233" s="1442"/>
      <c r="H233" s="1444"/>
      <c r="I233" s="1434">
        <f t="shared" si="3"/>
        <v>0</v>
      </c>
      <c r="J233" s="1437" t="str">
        <f t="shared" si="4"/>
        <v>0?</v>
      </c>
      <c r="K233" s="1464"/>
      <c r="L233" s="1465"/>
      <c r="M233" s="1438"/>
      <c r="N233" s="1438"/>
      <c r="O233" s="1438"/>
      <c r="P233" s="1438"/>
      <c r="Q233" s="1438"/>
      <c r="R233" s="1438"/>
    </row>
    <row r="234" ht="18.0" customHeight="1">
      <c r="A234" s="1438"/>
      <c r="B234" s="1438"/>
      <c r="C234" s="1466" t="s">
        <v>3027</v>
      </c>
      <c r="D234" s="1436"/>
      <c r="E234" s="1436"/>
      <c r="F234" s="1436"/>
      <c r="G234" s="1442"/>
      <c r="H234" s="1444"/>
      <c r="I234" s="1434">
        <f t="shared" si="3"/>
        <v>0</v>
      </c>
      <c r="J234" s="1437" t="str">
        <f t="shared" si="4"/>
        <v>0?</v>
      </c>
      <c r="K234" s="1464"/>
      <c r="L234" s="1465"/>
      <c r="M234" s="1438"/>
      <c r="N234" s="1438"/>
      <c r="O234" s="1438"/>
      <c r="P234" s="1438"/>
      <c r="Q234" s="1438"/>
      <c r="R234" s="1438"/>
    </row>
    <row r="235" ht="18.0" customHeight="1">
      <c r="A235" s="1438"/>
      <c r="B235" s="1438"/>
      <c r="C235" s="1456" t="s">
        <v>3028</v>
      </c>
      <c r="D235" s="1436"/>
      <c r="E235" s="1436"/>
      <c r="F235" s="1436"/>
      <c r="G235" s="1442"/>
      <c r="H235" s="1444"/>
      <c r="I235" s="1434">
        <f t="shared" si="3"/>
        <v>0</v>
      </c>
      <c r="J235" s="1437" t="str">
        <f t="shared" si="4"/>
        <v>0?</v>
      </c>
      <c r="K235" s="1464"/>
      <c r="L235" s="1465"/>
      <c r="M235" s="1438"/>
      <c r="N235" s="1438"/>
      <c r="O235" s="1438"/>
      <c r="P235" s="1438"/>
      <c r="Q235" s="1438"/>
      <c r="R235" s="1438"/>
    </row>
    <row r="236" ht="18.0" customHeight="1">
      <c r="A236" s="1438"/>
      <c r="B236" s="1438"/>
      <c r="C236" s="1455" t="s">
        <v>3029</v>
      </c>
      <c r="D236" s="1436"/>
      <c r="E236" s="1436"/>
      <c r="F236" s="1436"/>
      <c r="G236" s="1442"/>
      <c r="H236" s="1444"/>
      <c r="I236" s="1434">
        <f t="shared" si="3"/>
        <v>0</v>
      </c>
      <c r="J236" s="1437" t="str">
        <f t="shared" si="4"/>
        <v>0?</v>
      </c>
      <c r="K236" s="1464"/>
      <c r="L236" s="1465"/>
      <c r="M236" s="1438"/>
      <c r="N236" s="1438"/>
      <c r="O236" s="1438"/>
      <c r="P236" s="1438"/>
      <c r="Q236" s="1438"/>
      <c r="R236" s="1438"/>
    </row>
    <row r="237" ht="18.0" customHeight="1">
      <c r="A237" s="1438"/>
      <c r="B237" s="1438"/>
      <c r="C237" s="1456" t="s">
        <v>3030</v>
      </c>
      <c r="D237" s="1436"/>
      <c r="E237" s="1436"/>
      <c r="F237" s="1436"/>
      <c r="G237" s="1442"/>
      <c r="H237" s="1444"/>
      <c r="I237" s="1434">
        <f t="shared" si="3"/>
        <v>0</v>
      </c>
      <c r="J237" s="1437" t="str">
        <f t="shared" si="4"/>
        <v>0?</v>
      </c>
      <c r="K237" s="1464"/>
      <c r="L237" s="1465"/>
      <c r="M237" s="1438"/>
      <c r="N237" s="1438"/>
      <c r="O237" s="1438"/>
      <c r="P237" s="1438"/>
      <c r="Q237" s="1438"/>
      <c r="R237" s="1438"/>
    </row>
    <row r="238" ht="18.0" customHeight="1">
      <c r="A238" s="1438"/>
      <c r="B238" s="1438"/>
      <c r="C238" s="1455" t="s">
        <v>3031</v>
      </c>
      <c r="D238" s="1436"/>
      <c r="E238" s="1436"/>
      <c r="F238" s="1436"/>
      <c r="G238" s="1442"/>
      <c r="H238" s="1444"/>
      <c r="I238" s="1434">
        <f t="shared" si="3"/>
        <v>0</v>
      </c>
      <c r="J238" s="1437" t="str">
        <f t="shared" si="4"/>
        <v>0?</v>
      </c>
      <c r="K238" s="1464"/>
      <c r="L238" s="1465"/>
      <c r="M238" s="1438"/>
      <c r="N238" s="1438"/>
      <c r="O238" s="1438"/>
      <c r="P238" s="1438"/>
      <c r="Q238" s="1438"/>
      <c r="R238" s="1438"/>
    </row>
    <row r="239" ht="18.0" customHeight="1">
      <c r="A239" s="1438"/>
      <c r="B239" s="1438"/>
      <c r="C239" s="1456" t="s">
        <v>3032</v>
      </c>
      <c r="D239" s="1436"/>
      <c r="E239" s="1436"/>
      <c r="F239" s="1436"/>
      <c r="G239" s="1442"/>
      <c r="H239" s="1444"/>
      <c r="I239" s="1434">
        <f t="shared" si="3"/>
        <v>0</v>
      </c>
      <c r="J239" s="1437" t="str">
        <f t="shared" si="4"/>
        <v>0?</v>
      </c>
      <c r="K239" s="1464"/>
      <c r="L239" s="1465"/>
      <c r="M239" s="1438"/>
      <c r="N239" s="1438"/>
      <c r="O239" s="1438"/>
      <c r="P239" s="1438"/>
      <c r="Q239" s="1438"/>
      <c r="R239" s="1438"/>
    </row>
    <row r="240" ht="18.0" customHeight="1">
      <c r="A240" s="1438"/>
      <c r="B240" s="1438"/>
      <c r="C240" s="1455" t="s">
        <v>3033</v>
      </c>
      <c r="D240" s="1436"/>
      <c r="E240" s="1436"/>
      <c r="F240" s="1436"/>
      <c r="G240" s="1442"/>
      <c r="H240" s="1444"/>
      <c r="I240" s="1434">
        <f t="shared" si="3"/>
        <v>0</v>
      </c>
      <c r="J240" s="1437" t="str">
        <f t="shared" si="4"/>
        <v>0?</v>
      </c>
      <c r="K240" s="1464"/>
      <c r="L240" s="1465"/>
      <c r="M240" s="1438"/>
      <c r="N240" s="1438"/>
      <c r="O240" s="1438"/>
      <c r="P240" s="1438"/>
      <c r="Q240" s="1438"/>
      <c r="R240" s="1438"/>
    </row>
    <row r="241" ht="18.0" customHeight="1">
      <c r="A241" s="1438"/>
      <c r="B241" s="1438"/>
      <c r="C241" s="1456" t="s">
        <v>3034</v>
      </c>
      <c r="D241" s="1436"/>
      <c r="E241" s="1436"/>
      <c r="F241" s="1436"/>
      <c r="G241" s="1442"/>
      <c r="H241" s="1444"/>
      <c r="I241" s="1434">
        <f t="shared" si="3"/>
        <v>0</v>
      </c>
      <c r="J241" s="1437" t="str">
        <f t="shared" si="4"/>
        <v>0?</v>
      </c>
      <c r="K241" s="1464"/>
      <c r="L241" s="1465"/>
      <c r="M241" s="1438"/>
      <c r="N241" s="1438"/>
      <c r="O241" s="1438"/>
      <c r="P241" s="1438"/>
      <c r="Q241" s="1438"/>
      <c r="R241" s="1438"/>
    </row>
    <row r="242" ht="18.0" customHeight="1">
      <c r="A242" s="1438"/>
      <c r="B242" s="1438"/>
      <c r="C242" s="1455" t="s">
        <v>3035</v>
      </c>
      <c r="D242" s="1436"/>
      <c r="E242" s="1436"/>
      <c r="F242" s="1436"/>
      <c r="G242" s="1442"/>
      <c r="H242" s="1444"/>
      <c r="I242" s="1434">
        <f t="shared" si="3"/>
        <v>0</v>
      </c>
      <c r="J242" s="1437" t="str">
        <f t="shared" si="4"/>
        <v>0?</v>
      </c>
      <c r="K242" s="1464"/>
      <c r="L242" s="1465"/>
      <c r="M242" s="1438"/>
      <c r="N242" s="1438"/>
      <c r="O242" s="1438"/>
      <c r="P242" s="1438"/>
      <c r="Q242" s="1438"/>
      <c r="R242" s="1438"/>
    </row>
    <row r="243" ht="18.0" customHeight="1">
      <c r="A243" s="1438"/>
      <c r="B243" s="1438"/>
      <c r="C243" s="1456" t="s">
        <v>3036</v>
      </c>
      <c r="D243" s="1436"/>
      <c r="E243" s="1436"/>
      <c r="F243" s="1436"/>
      <c r="G243" s="1442"/>
      <c r="H243" s="1444"/>
      <c r="I243" s="1434">
        <f t="shared" si="3"/>
        <v>0</v>
      </c>
      <c r="J243" s="1437" t="str">
        <f t="shared" si="4"/>
        <v>0?</v>
      </c>
      <c r="K243" s="1464"/>
      <c r="L243" s="1465"/>
      <c r="M243" s="1438"/>
      <c r="N243" s="1438"/>
      <c r="O243" s="1438"/>
      <c r="P243" s="1438"/>
      <c r="Q243" s="1438"/>
      <c r="R243" s="1438"/>
    </row>
    <row r="244" ht="18.0" customHeight="1">
      <c r="A244" s="1438"/>
      <c r="B244" s="1438"/>
      <c r="C244" s="1455" t="s">
        <v>3037</v>
      </c>
      <c r="D244" s="1436"/>
      <c r="E244" s="1436"/>
      <c r="F244" s="1436"/>
      <c r="G244" s="1442"/>
      <c r="H244" s="1444"/>
      <c r="I244" s="1434">
        <f t="shared" si="3"/>
        <v>0</v>
      </c>
      <c r="J244" s="1437" t="str">
        <f t="shared" si="4"/>
        <v>0?</v>
      </c>
      <c r="K244" s="1464"/>
      <c r="L244" s="1465"/>
      <c r="M244" s="1438"/>
      <c r="N244" s="1438"/>
      <c r="O244" s="1438"/>
      <c r="P244" s="1438"/>
      <c r="Q244" s="1438"/>
      <c r="R244" s="1438"/>
    </row>
    <row r="245" ht="18.0" customHeight="1">
      <c r="A245" s="1438"/>
      <c r="B245" s="1438"/>
      <c r="C245" s="1456" t="s">
        <v>3038</v>
      </c>
      <c r="D245" s="1436"/>
      <c r="E245" s="1436"/>
      <c r="F245" s="1436"/>
      <c r="G245" s="1442"/>
      <c r="H245" s="1444"/>
      <c r="I245" s="1434">
        <f t="shared" si="3"/>
        <v>0</v>
      </c>
      <c r="J245" s="1437" t="str">
        <f t="shared" si="4"/>
        <v>0?</v>
      </c>
      <c r="K245" s="1464"/>
      <c r="L245" s="1465"/>
      <c r="M245" s="1438"/>
      <c r="N245" s="1438"/>
      <c r="O245" s="1438"/>
      <c r="P245" s="1438"/>
      <c r="Q245" s="1438"/>
      <c r="R245" s="1438"/>
    </row>
    <row r="246" ht="18.0" customHeight="1">
      <c r="A246" s="1438"/>
      <c r="B246" s="1438"/>
      <c r="C246" s="1455" t="s">
        <v>3039</v>
      </c>
      <c r="D246" s="1436"/>
      <c r="E246" s="1436"/>
      <c r="F246" s="1436"/>
      <c r="G246" s="1442"/>
      <c r="H246" s="1444"/>
      <c r="I246" s="1434">
        <f t="shared" si="3"/>
        <v>0</v>
      </c>
      <c r="J246" s="1437" t="str">
        <f t="shared" si="4"/>
        <v>0?</v>
      </c>
      <c r="K246" s="1464"/>
      <c r="L246" s="1465"/>
      <c r="M246" s="1438"/>
      <c r="N246" s="1438"/>
      <c r="O246" s="1438"/>
      <c r="P246" s="1438"/>
      <c r="Q246" s="1438"/>
      <c r="R246" s="1438"/>
    </row>
    <row r="247" ht="18.0" customHeight="1">
      <c r="A247" s="1438"/>
      <c r="B247" s="1438"/>
      <c r="C247" s="1456" t="s">
        <v>3040</v>
      </c>
      <c r="D247" s="1436"/>
      <c r="E247" s="1436"/>
      <c r="F247" s="1436"/>
      <c r="G247" s="1442"/>
      <c r="H247" s="1444"/>
      <c r="I247" s="1434">
        <f t="shared" si="3"/>
        <v>0</v>
      </c>
      <c r="J247" s="1437" t="str">
        <f t="shared" si="4"/>
        <v>0?</v>
      </c>
      <c r="K247" s="1464"/>
      <c r="L247" s="1465"/>
      <c r="M247" s="1438"/>
      <c r="N247" s="1438"/>
      <c r="O247" s="1438"/>
      <c r="P247" s="1438"/>
      <c r="Q247" s="1438"/>
      <c r="R247" s="1438"/>
    </row>
    <row r="248" ht="18.0" customHeight="1">
      <c r="A248" s="1438"/>
      <c r="B248" s="1438"/>
      <c r="C248" s="1463" t="s">
        <v>3041</v>
      </c>
      <c r="D248" s="1436"/>
      <c r="E248" s="1436"/>
      <c r="F248" s="1436"/>
      <c r="G248" s="1442"/>
      <c r="H248" s="1447" t="s">
        <v>3042</v>
      </c>
      <c r="I248" s="1434">
        <f t="shared" si="3"/>
        <v>3507</v>
      </c>
      <c r="J248" s="1437" t="str">
        <f t="shared" si="4"/>
        <v>3507?</v>
      </c>
      <c r="K248" s="1464"/>
      <c r="L248" s="1465"/>
      <c r="M248" s="1438"/>
      <c r="N248" s="1438"/>
      <c r="O248" s="1438"/>
      <c r="P248" s="1438"/>
      <c r="Q248" s="1438"/>
      <c r="R248" s="1438"/>
    </row>
    <row r="249" ht="18.0" customHeight="1">
      <c r="A249" s="1438"/>
      <c r="B249" s="1438"/>
      <c r="C249" s="1462" t="s">
        <v>3043</v>
      </c>
      <c r="D249" s="1436"/>
      <c r="E249" s="1436"/>
      <c r="F249" s="1436"/>
      <c r="G249" s="1442"/>
      <c r="H249" s="1447" t="s">
        <v>3044</v>
      </c>
      <c r="I249" s="1434">
        <f t="shared" si="3"/>
        <v>4314</v>
      </c>
      <c r="J249" s="1437" t="str">
        <f t="shared" si="4"/>
        <v>4314?</v>
      </c>
      <c r="K249" s="1464"/>
      <c r="L249" s="1465"/>
      <c r="M249" s="1438"/>
      <c r="N249" s="1438"/>
      <c r="O249" s="1438"/>
      <c r="P249" s="1438"/>
      <c r="Q249" s="1438"/>
      <c r="R249" s="1438"/>
    </row>
    <row r="250" ht="18.0" customHeight="1">
      <c r="A250" s="1438"/>
      <c r="B250" s="1438"/>
      <c r="C250" s="1463" t="s">
        <v>3045</v>
      </c>
      <c r="D250" s="1436"/>
      <c r="E250" s="1436"/>
      <c r="F250" s="1436"/>
      <c r="G250" s="1442"/>
      <c r="H250" s="1461">
        <v>4.342513466E9</v>
      </c>
      <c r="I250" s="1434">
        <f t="shared" si="3"/>
        <v>4343</v>
      </c>
      <c r="J250" s="1437" t="str">
        <f t="shared" si="4"/>
        <v>4343?</v>
      </c>
      <c r="K250" s="1464"/>
      <c r="L250" s="1465"/>
      <c r="M250" s="1438"/>
      <c r="N250" s="1438"/>
      <c r="O250" s="1438"/>
      <c r="P250" s="1438"/>
      <c r="Q250" s="1438"/>
      <c r="R250" s="1438"/>
    </row>
    <row r="251" ht="18.0" customHeight="1">
      <c r="A251" s="1438"/>
      <c r="B251" s="1438"/>
      <c r="C251" s="1462" t="s">
        <v>3046</v>
      </c>
      <c r="D251" s="1436"/>
      <c r="E251" s="1436"/>
      <c r="F251" s="1436"/>
      <c r="G251" s="1442"/>
      <c r="H251" s="1447" t="s">
        <v>3047</v>
      </c>
      <c r="I251" s="1434">
        <f t="shared" si="3"/>
        <v>4731</v>
      </c>
      <c r="J251" s="1437" t="str">
        <f t="shared" si="4"/>
        <v>4731?</v>
      </c>
      <c r="K251" s="1464"/>
      <c r="L251" s="1465"/>
      <c r="M251" s="1438"/>
      <c r="N251" s="1438"/>
      <c r="O251" s="1438"/>
      <c r="P251" s="1438"/>
      <c r="Q251" s="1438"/>
      <c r="R251" s="1438"/>
    </row>
    <row r="252" ht="18.0" customHeight="1">
      <c r="A252" s="1438"/>
      <c r="B252" s="1438"/>
      <c r="C252" s="1463" t="s">
        <v>3048</v>
      </c>
      <c r="D252" s="1436"/>
      <c r="E252" s="1436"/>
      <c r="F252" s="1436"/>
      <c r="G252" s="1442"/>
      <c r="H252" s="1447" t="s">
        <v>3049</v>
      </c>
      <c r="I252" s="1434">
        <f t="shared" si="3"/>
        <v>5025</v>
      </c>
      <c r="J252" s="1437" t="str">
        <f t="shared" si="4"/>
        <v>5025?</v>
      </c>
      <c r="K252" s="1464"/>
      <c r="L252" s="1465"/>
      <c r="M252" s="1438"/>
      <c r="N252" s="1438"/>
      <c r="O252" s="1438"/>
      <c r="P252" s="1438"/>
      <c r="Q252" s="1438"/>
      <c r="R252" s="1438"/>
    </row>
    <row r="253" ht="18.0" customHeight="1">
      <c r="A253" s="1438"/>
      <c r="B253" s="1438"/>
      <c r="C253" s="1462" t="s">
        <v>3050</v>
      </c>
      <c r="D253" s="1436"/>
      <c r="E253" s="1436"/>
      <c r="F253" s="1436"/>
      <c r="G253" s="1442"/>
      <c r="H253" s="1447" t="s">
        <v>3051</v>
      </c>
      <c r="I253" s="1434">
        <f t="shared" si="3"/>
        <v>5048</v>
      </c>
      <c r="J253" s="1437" t="str">
        <f t="shared" si="4"/>
        <v>5048?</v>
      </c>
      <c r="K253" s="1464"/>
      <c r="L253" s="1465"/>
      <c r="M253" s="1438"/>
      <c r="N253" s="1438"/>
      <c r="O253" s="1438"/>
      <c r="P253" s="1438"/>
      <c r="Q253" s="1438"/>
      <c r="R253" s="1438"/>
    </row>
    <row r="254" ht="18.0" customHeight="1">
      <c r="A254" s="1438"/>
      <c r="B254" s="1438"/>
      <c r="C254" s="1463" t="s">
        <v>3052</v>
      </c>
      <c r="D254" s="1436"/>
      <c r="E254" s="1436"/>
      <c r="F254" s="1436"/>
      <c r="G254" s="1442"/>
      <c r="H254" s="1447" t="s">
        <v>3053</v>
      </c>
      <c r="I254" s="1434">
        <f t="shared" si="3"/>
        <v>6354</v>
      </c>
      <c r="J254" s="1437" t="str">
        <f t="shared" si="4"/>
        <v>6354?</v>
      </c>
      <c r="K254" s="1464"/>
      <c r="L254" s="1465"/>
      <c r="M254" s="1438"/>
      <c r="N254" s="1438"/>
      <c r="O254" s="1438"/>
      <c r="P254" s="1438"/>
      <c r="Q254" s="1438"/>
      <c r="R254" s="1438"/>
    </row>
    <row r="255" ht="18.0" customHeight="1">
      <c r="A255" s="1438"/>
      <c r="B255" s="1438"/>
      <c r="C255" s="1462" t="s">
        <v>3054</v>
      </c>
      <c r="D255" s="1436"/>
      <c r="E255" s="1436"/>
      <c r="F255" s="1436"/>
      <c r="G255" s="1442"/>
      <c r="H255" s="1447" t="s">
        <v>3055</v>
      </c>
      <c r="I255" s="1434">
        <f t="shared" si="3"/>
        <v>4068</v>
      </c>
      <c r="J255" s="1437" t="str">
        <f t="shared" si="4"/>
        <v>4068?</v>
      </c>
      <c r="K255" s="1464"/>
      <c r="L255" s="1465"/>
      <c r="M255" s="1438"/>
      <c r="N255" s="1438"/>
      <c r="O255" s="1438"/>
      <c r="P255" s="1438"/>
      <c r="Q255" s="1438"/>
      <c r="R255" s="1438"/>
    </row>
    <row r="256" ht="18.0" customHeight="1">
      <c r="A256" s="1438"/>
      <c r="B256" s="1438"/>
      <c r="C256" s="1463" t="s">
        <v>3056</v>
      </c>
      <c r="D256" s="1436"/>
      <c r="E256" s="1436"/>
      <c r="F256" s="1436"/>
      <c r="G256" s="1442"/>
      <c r="H256" s="1447" t="s">
        <v>3057</v>
      </c>
      <c r="I256" s="1434">
        <f t="shared" si="3"/>
        <v>4671</v>
      </c>
      <c r="J256" s="1437" t="str">
        <f t="shared" si="4"/>
        <v>4671?</v>
      </c>
      <c r="K256" s="1464"/>
      <c r="L256" s="1465"/>
      <c r="M256" s="1438"/>
      <c r="N256" s="1438"/>
      <c r="O256" s="1438"/>
      <c r="P256" s="1438"/>
      <c r="Q256" s="1438"/>
      <c r="R256" s="1438"/>
    </row>
    <row r="257" ht="18.0" customHeight="1">
      <c r="A257" s="1438"/>
      <c r="B257" s="1438"/>
      <c r="C257" s="1468" t="s">
        <v>3058</v>
      </c>
      <c r="D257" s="1438"/>
      <c r="E257" s="1438"/>
      <c r="F257" s="1438"/>
      <c r="G257" s="1438"/>
      <c r="H257" s="1461">
        <v>4.082768785E9</v>
      </c>
      <c r="I257" s="1434">
        <f t="shared" si="3"/>
        <v>4083</v>
      </c>
      <c r="J257" s="1437" t="str">
        <f t="shared" si="4"/>
        <v>4083?</v>
      </c>
      <c r="K257" s="1464"/>
      <c r="L257" s="1438"/>
      <c r="M257" s="1438"/>
      <c r="N257" s="1438"/>
      <c r="O257" s="1438"/>
      <c r="P257" s="1438"/>
      <c r="Q257" s="1438"/>
      <c r="R257" s="1438"/>
    </row>
    <row r="258" ht="18.0" customHeight="1">
      <c r="A258" s="1438"/>
      <c r="B258" s="1438"/>
      <c r="C258" s="1469" t="s">
        <v>3059</v>
      </c>
      <c r="D258" s="1438"/>
      <c r="E258" s="1438"/>
      <c r="F258" s="1438"/>
      <c r="G258" s="1438"/>
      <c r="H258" s="1461">
        <v>5.008770316E9</v>
      </c>
      <c r="I258" s="1434">
        <f t="shared" si="3"/>
        <v>5009</v>
      </c>
      <c r="J258" s="1437" t="str">
        <f t="shared" si="4"/>
        <v>5009?</v>
      </c>
      <c r="K258" s="1464"/>
      <c r="L258" s="1438"/>
      <c r="M258" s="1438"/>
      <c r="N258" s="1438"/>
      <c r="O258" s="1438"/>
      <c r="P258" s="1438"/>
      <c r="Q258" s="1438"/>
      <c r="R258" s="1438"/>
    </row>
    <row r="259" ht="18.0" customHeight="1">
      <c r="A259" s="1438"/>
      <c r="B259" s="1438"/>
      <c r="C259" s="1468" t="s">
        <v>3060</v>
      </c>
      <c r="D259" s="1438"/>
      <c r="E259" s="1438"/>
      <c r="F259" s="1438"/>
      <c r="G259" s="1438"/>
      <c r="H259" s="1461">
        <v>5.412265898E9</v>
      </c>
      <c r="I259" s="1434">
        <f t="shared" si="3"/>
        <v>5412</v>
      </c>
      <c r="J259" s="1437" t="str">
        <f t="shared" si="4"/>
        <v>5412?</v>
      </c>
      <c r="K259" s="1464"/>
      <c r="L259" s="1438"/>
      <c r="M259" s="1438"/>
      <c r="N259" s="1438"/>
      <c r="O259" s="1438"/>
      <c r="P259" s="1438"/>
      <c r="Q259" s="1438"/>
      <c r="R259" s="1438"/>
    </row>
    <row r="260" ht="18.0" customHeight="1">
      <c r="A260" s="1438"/>
      <c r="B260" s="1438"/>
      <c r="C260" s="1469" t="s">
        <v>3061</v>
      </c>
      <c r="D260" s="1438"/>
      <c r="E260" s="1438"/>
      <c r="F260" s="1438"/>
      <c r="G260" s="1438"/>
      <c r="H260" s="1461">
        <v>5.490725524E9</v>
      </c>
      <c r="I260" s="1434">
        <f t="shared" si="3"/>
        <v>5491</v>
      </c>
      <c r="J260" s="1437" t="str">
        <f t="shared" si="4"/>
        <v>5491?</v>
      </c>
      <c r="K260" s="1464"/>
      <c r="L260" s="1438"/>
      <c r="M260" s="1438"/>
      <c r="N260" s="1438"/>
      <c r="O260" s="1438"/>
      <c r="P260" s="1438"/>
      <c r="Q260" s="1438"/>
      <c r="R260" s="1438"/>
    </row>
    <row r="261" ht="18.0" customHeight="1">
      <c r="A261" s="1438"/>
      <c r="B261" s="1438"/>
      <c r="C261" s="1468" t="s">
        <v>3062</v>
      </c>
      <c r="D261" s="1438"/>
      <c r="E261" s="1438"/>
      <c r="F261" s="1438"/>
      <c r="G261" s="1438"/>
      <c r="H261" s="1461">
        <v>4.868311449E9</v>
      </c>
      <c r="I261" s="1434">
        <f t="shared" si="3"/>
        <v>4868</v>
      </c>
      <c r="J261" s="1437" t="str">
        <f t="shared" si="4"/>
        <v>4868?</v>
      </c>
      <c r="K261" s="1464"/>
      <c r="L261" s="1438"/>
      <c r="M261" s="1438"/>
      <c r="N261" s="1438"/>
      <c r="O261" s="1438"/>
      <c r="P261" s="1438"/>
      <c r="Q261" s="1438"/>
      <c r="R261" s="1438"/>
    </row>
    <row r="262" ht="18.0" customHeight="1">
      <c r="A262" s="1438"/>
      <c r="B262" s="1438"/>
      <c r="C262" s="1469" t="s">
        <v>3063</v>
      </c>
      <c r="D262" s="1438"/>
      <c r="E262" s="1438"/>
      <c r="F262" s="1438"/>
      <c r="G262" s="1438"/>
      <c r="H262" s="1461">
        <v>4.771229257E9</v>
      </c>
      <c r="I262" s="1434">
        <f t="shared" si="3"/>
        <v>4771</v>
      </c>
      <c r="J262" s="1437" t="str">
        <f t="shared" si="4"/>
        <v>4771?</v>
      </c>
      <c r="K262" s="1464"/>
      <c r="L262" s="1438"/>
      <c r="M262" s="1438"/>
      <c r="N262" s="1438"/>
      <c r="O262" s="1438"/>
      <c r="P262" s="1438"/>
      <c r="Q262" s="1438"/>
      <c r="R262" s="1438"/>
    </row>
    <row r="263" ht="18.0" customHeight="1">
      <c r="A263" s="1438"/>
      <c r="B263" s="1438"/>
      <c r="C263" s="1468" t="s">
        <v>3064</v>
      </c>
      <c r="D263" s="1438"/>
      <c r="E263" s="1438"/>
      <c r="F263" s="1438"/>
      <c r="G263" s="1438"/>
      <c r="H263" s="1461">
        <v>2.226793467E9</v>
      </c>
      <c r="I263" s="1434">
        <f t="shared" si="3"/>
        <v>2227</v>
      </c>
      <c r="J263" s="1437" t="str">
        <f t="shared" si="4"/>
        <v>2227?</v>
      </c>
      <c r="K263" s="1438"/>
      <c r="L263" s="1438"/>
      <c r="M263" s="1438"/>
      <c r="N263" s="1438"/>
      <c r="O263" s="1438"/>
      <c r="P263" s="1438"/>
      <c r="Q263" s="1438"/>
      <c r="R263" s="1438"/>
    </row>
    <row r="264" ht="18.0" customHeight="1">
      <c r="A264" s="1438"/>
      <c r="B264" s="1438"/>
      <c r="C264" s="1469" t="s">
        <v>3065</v>
      </c>
      <c r="D264" s="1438"/>
      <c r="E264" s="1438"/>
      <c r="F264" s="1438"/>
      <c r="G264" s="1438"/>
      <c r="H264" s="1461">
        <v>4.246279677E9</v>
      </c>
      <c r="I264" s="1434">
        <f t="shared" si="3"/>
        <v>4246</v>
      </c>
      <c r="J264" s="1437" t="str">
        <f t="shared" si="4"/>
        <v>4246?</v>
      </c>
      <c r="K264" s="1438"/>
      <c r="L264" s="1438"/>
      <c r="M264" s="1438"/>
      <c r="N264" s="1438"/>
      <c r="O264" s="1438"/>
      <c r="P264" s="1438"/>
      <c r="Q264" s="1438"/>
      <c r="R264" s="1438"/>
    </row>
    <row r="265" ht="18.0" customHeight="1">
      <c r="A265" s="1438"/>
      <c r="B265" s="1438"/>
      <c r="C265" s="1468" t="s">
        <v>3066</v>
      </c>
      <c r="D265" s="1438"/>
      <c r="E265" s="1438"/>
      <c r="F265" s="1438"/>
      <c r="G265" s="1438"/>
      <c r="H265" s="1461">
        <v>4.363825586E9</v>
      </c>
      <c r="I265" s="1434">
        <f t="shared" si="3"/>
        <v>4364</v>
      </c>
      <c r="J265" s="1437" t="str">
        <f t="shared" si="4"/>
        <v>4364?</v>
      </c>
      <c r="K265" s="1438"/>
      <c r="L265" s="1438"/>
      <c r="M265" s="1438"/>
      <c r="N265" s="1438"/>
      <c r="O265" s="1438"/>
      <c r="P265" s="1438"/>
      <c r="Q265" s="1438"/>
      <c r="R265" s="1438"/>
    </row>
    <row r="266" ht="18.0" customHeight="1">
      <c r="A266" s="1438"/>
      <c r="B266" s="1438"/>
      <c r="C266" s="1469" t="s">
        <v>3067</v>
      </c>
      <c r="D266" s="1438"/>
      <c r="E266" s="1438"/>
      <c r="F266" s="1438"/>
      <c r="G266" s="1438"/>
      <c r="H266" s="1461">
        <v>4.547984237E9</v>
      </c>
      <c r="I266" s="1434">
        <f t="shared" si="3"/>
        <v>4548</v>
      </c>
      <c r="J266" s="1437" t="str">
        <f t="shared" si="4"/>
        <v>4548?</v>
      </c>
      <c r="K266" s="1438"/>
      <c r="L266" s="1438"/>
      <c r="M266" s="1438"/>
      <c r="N266" s="1438"/>
      <c r="O266" s="1438"/>
      <c r="P266" s="1438"/>
      <c r="Q266" s="1438"/>
      <c r="R266" s="1438"/>
    </row>
    <row r="267" ht="18.0" customHeight="1">
      <c r="A267" s="1438"/>
      <c r="B267" s="1438"/>
      <c r="C267" s="1468" t="s">
        <v>3068</v>
      </c>
      <c r="D267" s="1438"/>
      <c r="E267" s="1438"/>
      <c r="F267" s="1438"/>
      <c r="G267" s="1438"/>
      <c r="H267" s="1461">
        <v>4.536003338E9</v>
      </c>
      <c r="I267" s="1434">
        <f t="shared" si="3"/>
        <v>4536</v>
      </c>
      <c r="J267" s="1437" t="str">
        <f t="shared" si="4"/>
        <v>4536?</v>
      </c>
      <c r="K267" s="1438"/>
      <c r="L267" s="1438"/>
      <c r="M267" s="1438"/>
      <c r="N267" s="1438"/>
      <c r="O267" s="1438"/>
      <c r="P267" s="1438"/>
      <c r="Q267" s="1438"/>
      <c r="R267" s="1438"/>
    </row>
    <row r="268" ht="18.0" customHeight="1">
      <c r="A268" s="1438"/>
      <c r="B268" s="1438"/>
      <c r="C268" s="1463" t="s">
        <v>3069</v>
      </c>
      <c r="D268" s="1438"/>
      <c r="E268" s="1438"/>
      <c r="F268" s="1438"/>
      <c r="G268" s="1438"/>
      <c r="H268" s="1461">
        <v>5.222663145E9</v>
      </c>
      <c r="I268" s="1434">
        <f t="shared" si="3"/>
        <v>5223</v>
      </c>
      <c r="J268" s="1437" t="str">
        <f t="shared" si="4"/>
        <v>5223?</v>
      </c>
      <c r="K268" s="1438"/>
      <c r="L268" s="1438"/>
      <c r="M268" s="1438"/>
      <c r="N268" s="1438"/>
      <c r="O268" s="1438"/>
      <c r="P268" s="1438"/>
      <c r="Q268" s="1438"/>
      <c r="R268" s="1438"/>
    </row>
    <row r="269" ht="18.0" customHeight="1">
      <c r="A269" s="1438"/>
      <c r="B269" s="1438"/>
      <c r="C269" s="1462" t="s">
        <v>3070</v>
      </c>
      <c r="D269" s="1438"/>
      <c r="E269" s="1438"/>
      <c r="F269" s="1438"/>
      <c r="G269" s="1438"/>
      <c r="H269" s="1461">
        <v>3.64710799E9</v>
      </c>
      <c r="I269" s="1434">
        <f t="shared" si="3"/>
        <v>3647</v>
      </c>
      <c r="J269" s="1437" t="str">
        <f t="shared" si="4"/>
        <v>3647?</v>
      </c>
      <c r="K269" s="1438"/>
      <c r="L269" s="1438"/>
      <c r="M269" s="1438"/>
      <c r="N269" s="1438"/>
      <c r="O269" s="1438"/>
      <c r="P269" s="1438"/>
      <c r="Q269" s="1438"/>
      <c r="R269" s="1438"/>
    </row>
    <row r="270" ht="18.0" customHeight="1">
      <c r="A270" s="1438"/>
      <c r="B270" s="1438"/>
      <c r="C270" s="1463" t="s">
        <v>3071</v>
      </c>
      <c r="D270" s="1438"/>
      <c r="E270" s="1438"/>
      <c r="F270" s="1438"/>
      <c r="G270" s="1438"/>
      <c r="H270" s="1461">
        <v>4.486281181E9</v>
      </c>
      <c r="I270" s="1434">
        <f t="shared" si="3"/>
        <v>4486</v>
      </c>
      <c r="J270" s="1437" t="str">
        <f t="shared" si="4"/>
        <v>4486?</v>
      </c>
      <c r="K270" s="1438"/>
      <c r="L270" s="1438"/>
      <c r="M270" s="1438"/>
      <c r="N270" s="1438"/>
      <c r="O270" s="1438"/>
      <c r="P270" s="1438"/>
      <c r="Q270" s="1438"/>
      <c r="R270" s="1438"/>
    </row>
    <row r="271" ht="18.0" customHeight="1">
      <c r="A271" s="1438"/>
      <c r="B271" s="1438"/>
      <c r="C271" s="1462" t="s">
        <v>3072</v>
      </c>
      <c r="D271" s="1438"/>
      <c r="E271" s="1438"/>
      <c r="F271" s="1438"/>
      <c r="G271" s="1438"/>
      <c r="H271" s="1461">
        <v>5.234651503E9</v>
      </c>
      <c r="I271" s="1434">
        <f t="shared" si="3"/>
        <v>5235</v>
      </c>
      <c r="J271" s="1437" t="str">
        <f t="shared" si="4"/>
        <v>5235?</v>
      </c>
      <c r="K271" s="1438"/>
      <c r="L271" s="1438"/>
      <c r="M271" s="1438"/>
      <c r="N271" s="1438"/>
      <c r="O271" s="1438"/>
      <c r="P271" s="1438"/>
      <c r="Q271" s="1438"/>
      <c r="R271" s="1438"/>
    </row>
    <row r="272" ht="18.0" customHeight="1">
      <c r="A272" s="1438"/>
      <c r="B272" s="1438"/>
      <c r="C272" s="1463" t="s">
        <v>3073</v>
      </c>
      <c r="D272" s="1438"/>
      <c r="E272" s="1438"/>
      <c r="F272" s="1438"/>
      <c r="G272" s="1438"/>
      <c r="H272" s="1461">
        <v>3.445795394E9</v>
      </c>
      <c r="I272" s="1434">
        <f t="shared" si="3"/>
        <v>3446</v>
      </c>
      <c r="J272" s="1437" t="str">
        <f t="shared" si="4"/>
        <v>3446?</v>
      </c>
      <c r="K272" s="1438"/>
      <c r="L272" s="1438"/>
      <c r="M272" s="1438"/>
      <c r="N272" s="1438"/>
      <c r="O272" s="1438"/>
      <c r="P272" s="1438"/>
      <c r="Q272" s="1438"/>
      <c r="R272" s="1438"/>
    </row>
    <row r="273" ht="18.0" customHeight="1">
      <c r="A273" s="1438"/>
      <c r="B273" s="1438"/>
      <c r="C273" s="1462" t="s">
        <v>3074</v>
      </c>
      <c r="D273" s="1438"/>
      <c r="E273" s="1438"/>
      <c r="F273" s="1438"/>
      <c r="G273" s="1438"/>
      <c r="H273" s="1461">
        <v>4.290273876E9</v>
      </c>
      <c r="I273" s="1434">
        <f t="shared" si="3"/>
        <v>4290</v>
      </c>
      <c r="J273" s="1437" t="str">
        <f t="shared" si="4"/>
        <v>4290?</v>
      </c>
      <c r="K273" s="1438"/>
      <c r="L273" s="1438"/>
      <c r="M273" s="1438"/>
      <c r="N273" s="1438"/>
      <c r="O273" s="1438"/>
      <c r="P273" s="1438"/>
      <c r="Q273" s="1438"/>
      <c r="R273" s="1438"/>
    </row>
    <row r="274" ht="18.0" customHeight="1">
      <c r="A274" s="1438"/>
      <c r="B274" s="1438"/>
      <c r="C274" s="1463" t="s">
        <v>3075</v>
      </c>
      <c r="D274" s="1438"/>
      <c r="E274" s="1438"/>
      <c r="F274" s="1438"/>
      <c r="G274" s="1438"/>
      <c r="H274" s="1461">
        <v>6.55109525E9</v>
      </c>
      <c r="I274" s="1434">
        <f t="shared" si="3"/>
        <v>6551</v>
      </c>
      <c r="J274" s="1437" t="str">
        <f t="shared" si="4"/>
        <v>6551?</v>
      </c>
      <c r="K274" s="1438"/>
      <c r="L274" s="1438"/>
      <c r="M274" s="1438"/>
      <c r="N274" s="1438"/>
      <c r="O274" s="1438"/>
      <c r="P274" s="1438"/>
      <c r="Q274" s="1438"/>
      <c r="R274" s="1438"/>
    </row>
    <row r="275" ht="18.0" customHeight="1">
      <c r="A275" s="1438"/>
      <c r="B275" s="1438"/>
      <c r="C275" s="1470" t="s">
        <v>3076</v>
      </c>
      <c r="D275" s="1438"/>
      <c r="E275" s="1438"/>
      <c r="F275" s="1438"/>
      <c r="G275" s="1438"/>
      <c r="H275" s="1444"/>
      <c r="I275" s="1434">
        <f t="shared" si="3"/>
        <v>0</v>
      </c>
      <c r="J275" s="1437" t="str">
        <f t="shared" si="4"/>
        <v>0?</v>
      </c>
      <c r="K275" s="1438"/>
      <c r="L275" s="1438"/>
      <c r="M275" s="1438"/>
      <c r="N275" s="1438"/>
      <c r="O275" s="1438"/>
      <c r="P275" s="1438"/>
      <c r="Q275" s="1438"/>
      <c r="R275" s="1438"/>
    </row>
    <row r="276" ht="18.0" customHeight="1">
      <c r="A276" s="1438"/>
      <c r="B276" s="1438"/>
      <c r="C276" s="1439" t="s">
        <v>3077</v>
      </c>
      <c r="D276" s="1438"/>
      <c r="E276" s="1438"/>
      <c r="F276" s="1438"/>
      <c r="G276" s="1438"/>
      <c r="H276" s="1444"/>
      <c r="I276" s="1434">
        <f t="shared" si="3"/>
        <v>0</v>
      </c>
      <c r="J276" s="1437" t="str">
        <f t="shared" si="4"/>
        <v>0?</v>
      </c>
      <c r="K276" s="1438"/>
      <c r="L276" s="1438"/>
      <c r="M276" s="1438"/>
      <c r="N276" s="1438"/>
      <c r="O276" s="1438"/>
      <c r="P276" s="1438"/>
      <c r="Q276" s="1438"/>
      <c r="R276" s="1438"/>
    </row>
    <row r="277" ht="18.0" customHeight="1">
      <c r="A277" s="1438"/>
      <c r="B277" s="1438"/>
      <c r="C277" s="1462" t="s">
        <v>3078</v>
      </c>
      <c r="D277" s="1438"/>
      <c r="E277" s="1438"/>
      <c r="F277" s="1438"/>
      <c r="G277" s="1438"/>
      <c r="H277" s="1385"/>
      <c r="I277" s="1434">
        <f t="shared" si="3"/>
        <v>0</v>
      </c>
      <c r="J277" s="1437" t="str">
        <f t="shared" si="4"/>
        <v>0?</v>
      </c>
      <c r="K277" s="1438"/>
      <c r="L277" s="1438"/>
      <c r="M277" s="1438"/>
      <c r="N277" s="1438"/>
      <c r="O277" s="1438"/>
      <c r="P277" s="1438"/>
      <c r="Q277" s="1438"/>
      <c r="R277" s="1438"/>
    </row>
    <row r="278" ht="18.0" customHeight="1">
      <c r="A278" s="1438"/>
      <c r="B278" s="1438"/>
      <c r="C278" s="1463" t="s">
        <v>3079</v>
      </c>
      <c r="D278" s="1438"/>
      <c r="E278" s="1438"/>
      <c r="F278" s="1438"/>
      <c r="G278" s="1438"/>
      <c r="H278" s="1385"/>
      <c r="I278" s="1434">
        <f t="shared" si="3"/>
        <v>0</v>
      </c>
      <c r="J278" s="1437" t="str">
        <f t="shared" si="4"/>
        <v>0?</v>
      </c>
      <c r="K278" s="1438"/>
      <c r="L278" s="1438"/>
      <c r="M278" s="1438"/>
      <c r="N278" s="1438"/>
      <c r="O278" s="1438"/>
      <c r="P278" s="1438"/>
      <c r="Q278" s="1438"/>
      <c r="R278" s="1438"/>
    </row>
    <row r="279" ht="18.0" customHeight="1">
      <c r="A279" s="1438"/>
      <c r="B279" s="1438"/>
      <c r="C279" s="1462" t="s">
        <v>3080</v>
      </c>
      <c r="D279" s="1438"/>
      <c r="E279" s="1438"/>
      <c r="F279" s="1438"/>
      <c r="G279" s="1438"/>
      <c r="H279" s="1385"/>
      <c r="I279" s="1434">
        <f t="shared" si="3"/>
        <v>0</v>
      </c>
      <c r="J279" s="1437" t="str">
        <f t="shared" si="4"/>
        <v>0?</v>
      </c>
      <c r="K279" s="1438"/>
      <c r="L279" s="1438"/>
      <c r="M279" s="1438"/>
      <c r="N279" s="1438"/>
      <c r="O279" s="1438"/>
      <c r="P279" s="1438"/>
      <c r="Q279" s="1438"/>
      <c r="R279" s="1438"/>
    </row>
    <row r="280" ht="18.0" customHeight="1">
      <c r="A280" s="1438"/>
      <c r="B280" s="1438"/>
      <c r="C280" s="1463" t="s">
        <v>3081</v>
      </c>
      <c r="D280" s="1438"/>
      <c r="E280" s="1438"/>
      <c r="F280" s="1438"/>
      <c r="G280" s="1438"/>
      <c r="H280" s="1385"/>
      <c r="I280" s="1434">
        <f t="shared" si="3"/>
        <v>0</v>
      </c>
      <c r="J280" s="1437" t="str">
        <f t="shared" si="4"/>
        <v>0?</v>
      </c>
      <c r="K280" s="1438"/>
      <c r="L280" s="1438"/>
      <c r="M280" s="1438"/>
      <c r="N280" s="1438"/>
      <c r="O280" s="1438"/>
      <c r="P280" s="1438"/>
      <c r="Q280" s="1438"/>
      <c r="R280" s="1438"/>
    </row>
    <row r="281" ht="18.0" customHeight="1">
      <c r="A281" s="1438"/>
      <c r="B281" s="1438"/>
      <c r="C281" s="1462" t="s">
        <v>3082</v>
      </c>
      <c r="D281" s="1438"/>
      <c r="E281" s="1438"/>
      <c r="F281" s="1438"/>
      <c r="G281" s="1438"/>
      <c r="H281" s="1385"/>
      <c r="I281" s="1434">
        <f t="shared" si="3"/>
        <v>0</v>
      </c>
      <c r="J281" s="1437" t="str">
        <f t="shared" si="4"/>
        <v>0?</v>
      </c>
      <c r="K281" s="1438"/>
      <c r="L281" s="1438"/>
      <c r="M281" s="1438"/>
      <c r="N281" s="1438"/>
      <c r="O281" s="1438"/>
      <c r="P281" s="1438"/>
      <c r="Q281" s="1438"/>
      <c r="R281" s="1438"/>
    </row>
    <row r="282" ht="18.0" customHeight="1">
      <c r="A282" s="1438"/>
      <c r="B282" s="1438"/>
      <c r="C282" s="1463" t="s">
        <v>3083</v>
      </c>
      <c r="D282" s="1438"/>
      <c r="E282" s="1438"/>
      <c r="F282" s="1438"/>
      <c r="G282" s="1438"/>
      <c r="H282" s="1444"/>
      <c r="I282" s="1434">
        <f t="shared" si="3"/>
        <v>0</v>
      </c>
      <c r="J282" s="1437" t="str">
        <f t="shared" si="4"/>
        <v>0?</v>
      </c>
      <c r="K282" s="1438"/>
      <c r="L282" s="1438"/>
      <c r="M282" s="1438"/>
      <c r="N282" s="1438"/>
      <c r="O282" s="1438"/>
      <c r="P282" s="1438"/>
      <c r="Q282" s="1438"/>
      <c r="R282" s="1438"/>
    </row>
    <row r="283" ht="18.0" customHeight="1">
      <c r="A283" s="1438"/>
      <c r="B283" s="1438"/>
      <c r="C283" s="1462" t="s">
        <v>3084</v>
      </c>
      <c r="D283" s="1438"/>
      <c r="E283" s="1438"/>
      <c r="F283" s="1438"/>
      <c r="G283" s="1438"/>
      <c r="H283" s="1444"/>
      <c r="I283" s="1434">
        <f t="shared" si="3"/>
        <v>0</v>
      </c>
      <c r="J283" s="1437" t="str">
        <f t="shared" si="4"/>
        <v>0?</v>
      </c>
      <c r="K283" s="1438"/>
      <c r="L283" s="1438"/>
      <c r="M283" s="1438"/>
      <c r="N283" s="1438"/>
      <c r="O283" s="1438"/>
      <c r="P283" s="1438"/>
      <c r="Q283" s="1438"/>
      <c r="R283" s="1438"/>
    </row>
    <row r="284" ht="18.0" customHeight="1">
      <c r="A284" s="1438"/>
      <c r="B284" s="1438"/>
      <c r="C284" s="1463" t="s">
        <v>3085</v>
      </c>
      <c r="D284" s="1438"/>
      <c r="E284" s="1438"/>
      <c r="F284" s="1438"/>
      <c r="G284" s="1438"/>
      <c r="H284" s="1444"/>
      <c r="I284" s="1434">
        <f t="shared" si="3"/>
        <v>0</v>
      </c>
      <c r="J284" s="1437" t="str">
        <f t="shared" si="4"/>
        <v>0?</v>
      </c>
      <c r="K284" s="1438"/>
      <c r="L284" s="1438"/>
      <c r="M284" s="1438"/>
      <c r="N284" s="1438"/>
      <c r="O284" s="1438"/>
      <c r="P284" s="1438"/>
      <c r="Q284" s="1438"/>
      <c r="R284" s="1438"/>
    </row>
    <row r="285" ht="18.0" customHeight="1">
      <c r="A285" s="1438"/>
      <c r="B285" s="1438"/>
      <c r="C285" s="1471" t="s">
        <v>3086</v>
      </c>
      <c r="D285" s="1438"/>
      <c r="E285" s="1438"/>
      <c r="F285" s="1438"/>
      <c r="G285" s="1438"/>
      <c r="H285" s="1472"/>
      <c r="I285" s="1434">
        <f t="shared" si="3"/>
        <v>0</v>
      </c>
      <c r="J285" s="1437" t="str">
        <f t="shared" si="4"/>
        <v>0?</v>
      </c>
      <c r="K285" s="1438"/>
      <c r="L285" s="1438"/>
      <c r="M285" s="1438"/>
      <c r="N285" s="1438"/>
      <c r="O285" s="1438"/>
      <c r="P285" s="1438"/>
      <c r="Q285" s="1438"/>
      <c r="R285" s="1438"/>
    </row>
    <row r="286" ht="18.0" customHeight="1">
      <c r="A286" s="1438"/>
      <c r="B286" s="1438"/>
      <c r="C286" s="1473" t="s">
        <v>3087</v>
      </c>
      <c r="D286" s="1438"/>
      <c r="E286" s="1438"/>
      <c r="F286" s="1438"/>
      <c r="G286" s="1438"/>
      <c r="H286" s="1474"/>
      <c r="I286" s="1434">
        <f t="shared" si="3"/>
        <v>0</v>
      </c>
      <c r="J286" s="1437" t="str">
        <f t="shared" si="4"/>
        <v>0?</v>
      </c>
      <c r="K286" s="1438"/>
      <c r="L286" s="1438"/>
      <c r="M286" s="1438"/>
      <c r="N286" s="1438"/>
      <c r="O286" s="1438"/>
      <c r="P286" s="1438"/>
      <c r="Q286" s="1438"/>
      <c r="R286" s="1438"/>
    </row>
    <row r="287" ht="18.0" customHeight="1">
      <c r="A287" s="1438"/>
      <c r="B287" s="1438"/>
      <c r="C287" s="1462" t="s">
        <v>3088</v>
      </c>
      <c r="D287" s="1438"/>
      <c r="E287" s="1438"/>
      <c r="F287" s="1438"/>
      <c r="G287" s="1438"/>
      <c r="H287" s="1475">
        <v>4.134089066E9</v>
      </c>
      <c r="I287" s="1434">
        <f t="shared" si="3"/>
        <v>4134</v>
      </c>
      <c r="J287" s="1437" t="str">
        <f t="shared" si="4"/>
        <v>4134?</v>
      </c>
      <c r="K287" s="1438"/>
      <c r="L287" s="1438"/>
      <c r="M287" s="1438"/>
      <c r="N287" s="1438"/>
      <c r="O287" s="1438"/>
      <c r="P287" s="1438"/>
      <c r="Q287" s="1438"/>
      <c r="R287" s="1438"/>
    </row>
    <row r="288" ht="18.0" customHeight="1">
      <c r="A288" s="1438"/>
      <c r="B288" s="1438"/>
      <c r="C288" s="1439" t="s">
        <v>3089</v>
      </c>
      <c r="D288" s="1438"/>
      <c r="E288" s="1438"/>
      <c r="F288" s="1438"/>
      <c r="G288" s="1438"/>
      <c r="H288" s="1461">
        <v>4.746904544E9</v>
      </c>
      <c r="I288" s="1434">
        <f t="shared" si="3"/>
        <v>4747</v>
      </c>
      <c r="J288" s="1437" t="str">
        <f t="shared" si="4"/>
        <v>4747?</v>
      </c>
      <c r="K288" s="1438"/>
      <c r="L288" s="1438"/>
      <c r="M288" s="1438"/>
      <c r="N288" s="1438"/>
      <c r="O288" s="1438"/>
      <c r="P288" s="1438"/>
      <c r="Q288" s="1438"/>
      <c r="R288" s="1438"/>
    </row>
    <row r="289" ht="18.0" customHeight="1">
      <c r="A289" s="1438"/>
      <c r="B289" s="1438"/>
      <c r="C289" s="1439" t="s">
        <v>3090</v>
      </c>
      <c r="D289" s="1438"/>
      <c r="E289" s="1438"/>
      <c r="F289" s="1438"/>
      <c r="G289" s="1438"/>
      <c r="H289" s="1461">
        <v>4.85081384E9</v>
      </c>
      <c r="I289" s="1434">
        <f t="shared" si="3"/>
        <v>4851</v>
      </c>
      <c r="J289" s="1437" t="str">
        <f t="shared" si="4"/>
        <v>4851?</v>
      </c>
      <c r="K289" s="1438"/>
      <c r="L289" s="1438"/>
      <c r="M289" s="1438"/>
      <c r="N289" s="1438"/>
      <c r="O289" s="1438"/>
      <c r="P289" s="1438"/>
      <c r="Q289" s="1438"/>
      <c r="R289" s="1438"/>
    </row>
    <row r="290" ht="18.0" customHeight="1">
      <c r="A290" s="1438"/>
      <c r="B290" s="1438"/>
      <c r="C290" s="1439" t="s">
        <v>3091</v>
      </c>
      <c r="D290" s="1438"/>
      <c r="E290" s="1438"/>
      <c r="F290" s="1438"/>
      <c r="G290" s="1438"/>
      <c r="H290" s="1461">
        <v>6.540216503E9</v>
      </c>
      <c r="I290" s="1434">
        <f t="shared" si="3"/>
        <v>6540</v>
      </c>
      <c r="J290" s="1437" t="str">
        <f t="shared" si="4"/>
        <v>6540?</v>
      </c>
      <c r="K290" s="1438"/>
      <c r="L290" s="1438"/>
      <c r="M290" s="1438"/>
      <c r="N290" s="1438"/>
      <c r="O290" s="1438"/>
      <c r="P290" s="1438"/>
      <c r="Q290" s="1438"/>
      <c r="R290" s="1438"/>
    </row>
    <row r="291" ht="18.0" customHeight="1">
      <c r="A291" s="1438"/>
      <c r="B291" s="1438"/>
      <c r="C291" s="1439" t="s">
        <v>3092</v>
      </c>
      <c r="D291" s="1438"/>
      <c r="E291" s="1438"/>
      <c r="F291" s="1438"/>
      <c r="G291" s="1438"/>
      <c r="H291" s="1461">
        <v>4.48542736E9</v>
      </c>
      <c r="I291" s="1434">
        <f t="shared" si="3"/>
        <v>4485</v>
      </c>
      <c r="J291" s="1437" t="str">
        <f t="shared" si="4"/>
        <v>4485?</v>
      </c>
      <c r="K291" s="1438"/>
      <c r="L291" s="1438"/>
      <c r="M291" s="1438"/>
      <c r="N291" s="1438"/>
      <c r="O291" s="1438"/>
      <c r="P291" s="1438"/>
      <c r="Q291" s="1438"/>
      <c r="R291" s="1438"/>
    </row>
    <row r="292" ht="18.0" customHeight="1">
      <c r="A292" s="1438"/>
      <c r="B292" s="1438"/>
      <c r="C292" s="1476" t="s">
        <v>3093</v>
      </c>
      <c r="D292" s="1438"/>
      <c r="E292" s="1438"/>
      <c r="F292" s="1438"/>
      <c r="G292" s="1438"/>
      <c r="H292" s="1461">
        <v>3.596617922E9</v>
      </c>
      <c r="I292" s="1434">
        <f t="shared" si="3"/>
        <v>3597</v>
      </c>
      <c r="J292" s="1437" t="str">
        <f t="shared" si="4"/>
        <v>3597?</v>
      </c>
      <c r="K292" s="1438"/>
      <c r="L292" s="1438"/>
      <c r="M292" s="1438"/>
      <c r="N292" s="1438"/>
      <c r="O292" s="1438"/>
      <c r="P292" s="1438"/>
      <c r="Q292" s="1438"/>
      <c r="R292" s="1438"/>
    </row>
    <row r="293" ht="18.0" customHeight="1">
      <c r="A293" s="1438"/>
      <c r="B293" s="1438"/>
      <c r="C293" s="1476" t="s">
        <v>3094</v>
      </c>
      <c r="D293" s="1438"/>
      <c r="E293" s="1438"/>
      <c r="F293" s="1438"/>
      <c r="G293" s="1438"/>
      <c r="H293" s="1461">
        <v>4.424041852E9</v>
      </c>
      <c r="I293" s="1434">
        <f t="shared" si="3"/>
        <v>4424</v>
      </c>
      <c r="J293" s="1437" t="str">
        <f t="shared" si="4"/>
        <v>4424?</v>
      </c>
      <c r="K293" s="1438"/>
      <c r="L293" s="1438"/>
      <c r="M293" s="1438"/>
      <c r="N293" s="1438"/>
      <c r="O293" s="1438"/>
      <c r="P293" s="1438"/>
      <c r="Q293" s="1438"/>
      <c r="R293" s="1438"/>
    </row>
    <row r="294" ht="18.0" customHeight="1">
      <c r="A294" s="1438"/>
      <c r="B294" s="1438"/>
      <c r="C294" s="1476" t="s">
        <v>3095</v>
      </c>
      <c r="D294" s="1438"/>
      <c r="E294" s="1438"/>
      <c r="F294" s="1438"/>
      <c r="G294" s="1438"/>
      <c r="H294" s="1385"/>
      <c r="I294" s="1434">
        <f t="shared" si="3"/>
        <v>0</v>
      </c>
      <c r="J294" s="1437" t="str">
        <f t="shared" si="4"/>
        <v>0?</v>
      </c>
      <c r="K294" s="1438"/>
      <c r="L294" s="1438"/>
      <c r="M294" s="1438"/>
      <c r="N294" s="1438"/>
      <c r="O294" s="1438"/>
      <c r="P294" s="1438"/>
      <c r="Q294" s="1438"/>
      <c r="R294" s="1438"/>
    </row>
    <row r="295" ht="18.0" customHeight="1">
      <c r="A295" s="1438"/>
      <c r="B295" s="1438"/>
      <c r="C295" s="1439" t="s">
        <v>3096</v>
      </c>
      <c r="D295" s="1438"/>
      <c r="E295" s="1438"/>
      <c r="F295" s="1438"/>
      <c r="G295" s="1438"/>
      <c r="H295" s="1385"/>
      <c r="I295" s="1434">
        <f t="shared" si="3"/>
        <v>0</v>
      </c>
      <c r="J295" s="1437" t="str">
        <f t="shared" si="4"/>
        <v>0?</v>
      </c>
      <c r="K295" s="1438"/>
      <c r="L295" s="1438"/>
      <c r="M295" s="1438"/>
      <c r="N295" s="1438"/>
      <c r="O295" s="1438"/>
      <c r="P295" s="1438"/>
      <c r="Q295" s="1438"/>
      <c r="R295" s="1438"/>
    </row>
    <row r="296" ht="18.0" customHeight="1">
      <c r="A296" s="1438"/>
      <c r="B296" s="1438"/>
      <c r="C296" s="1476" t="s">
        <v>3097</v>
      </c>
      <c r="D296" s="1438"/>
      <c r="E296" s="1438"/>
      <c r="F296" s="1438"/>
      <c r="G296" s="1438"/>
      <c r="H296" s="1385"/>
      <c r="I296" s="1434">
        <f t="shared" si="3"/>
        <v>0</v>
      </c>
      <c r="J296" s="1437" t="str">
        <f t="shared" si="4"/>
        <v>0?</v>
      </c>
      <c r="K296" s="1438"/>
      <c r="L296" s="1438"/>
      <c r="M296" s="1438"/>
      <c r="N296" s="1438"/>
      <c r="O296" s="1438"/>
      <c r="P296" s="1438"/>
      <c r="Q296" s="1438"/>
      <c r="R296" s="1438"/>
    </row>
    <row r="297" ht="18.0" customHeight="1">
      <c r="A297" s="1438"/>
      <c r="B297" s="1438"/>
      <c r="C297" s="1476" t="s">
        <v>3098</v>
      </c>
      <c r="D297" s="1438"/>
      <c r="E297" s="1438"/>
      <c r="F297" s="1438"/>
      <c r="G297" s="1438"/>
      <c r="H297" s="1385"/>
      <c r="I297" s="1434">
        <f t="shared" si="3"/>
        <v>0</v>
      </c>
      <c r="J297" s="1437" t="str">
        <f t="shared" si="4"/>
        <v>0?</v>
      </c>
      <c r="K297" s="1438"/>
      <c r="L297" s="1438"/>
      <c r="M297" s="1438"/>
      <c r="N297" s="1438"/>
      <c r="O297" s="1438"/>
      <c r="P297" s="1438"/>
      <c r="Q297" s="1438"/>
      <c r="R297" s="1438"/>
    </row>
    <row r="298" ht="18.0" customHeight="1">
      <c r="A298" s="1438"/>
      <c r="B298" s="1438"/>
      <c r="C298" s="1476" t="s">
        <v>3099</v>
      </c>
      <c r="D298" s="1438"/>
      <c r="E298" s="1438"/>
      <c r="F298" s="1438"/>
      <c r="G298" s="1438"/>
      <c r="H298" s="1385"/>
      <c r="I298" s="1434">
        <f t="shared" si="3"/>
        <v>0</v>
      </c>
      <c r="J298" s="1437" t="str">
        <f t="shared" si="4"/>
        <v>0?</v>
      </c>
      <c r="K298" s="1438"/>
      <c r="L298" s="1438"/>
      <c r="M298" s="1438"/>
      <c r="N298" s="1438"/>
      <c r="O298" s="1438"/>
      <c r="P298" s="1438"/>
      <c r="Q298" s="1438"/>
      <c r="R298" s="1438"/>
    </row>
    <row r="299" ht="18.0" customHeight="1">
      <c r="A299" s="1438"/>
      <c r="B299" s="1438"/>
      <c r="C299" s="1476" t="s">
        <v>3100</v>
      </c>
      <c r="D299" s="1438"/>
      <c r="E299" s="1438"/>
      <c r="F299" s="1438"/>
      <c r="G299" s="1438"/>
      <c r="H299" s="1385"/>
      <c r="I299" s="1434">
        <f t="shared" si="3"/>
        <v>0</v>
      </c>
      <c r="J299" s="1437" t="str">
        <f t="shared" si="4"/>
        <v>0?</v>
      </c>
      <c r="K299" s="1438"/>
      <c r="L299" s="1438"/>
      <c r="M299" s="1438"/>
      <c r="N299" s="1438"/>
      <c r="O299" s="1438"/>
      <c r="P299" s="1438"/>
      <c r="Q299" s="1438"/>
      <c r="R299" s="1438"/>
    </row>
    <row r="300" ht="18.0" customHeight="1">
      <c r="A300" s="1438"/>
      <c r="B300" s="1438"/>
      <c r="C300" s="1476" t="s">
        <v>3101</v>
      </c>
      <c r="D300" s="1438"/>
      <c r="E300" s="1438"/>
      <c r="F300" s="1438"/>
      <c r="G300" s="1438"/>
      <c r="H300" s="1385"/>
      <c r="I300" s="1434">
        <f t="shared" si="3"/>
        <v>0</v>
      </c>
      <c r="J300" s="1437" t="str">
        <f t="shared" si="4"/>
        <v>0?</v>
      </c>
      <c r="K300" s="1438"/>
      <c r="L300" s="1438"/>
      <c r="M300" s="1438"/>
      <c r="N300" s="1438"/>
      <c r="O300" s="1438"/>
      <c r="P300" s="1438"/>
      <c r="Q300" s="1438"/>
      <c r="R300" s="1438"/>
    </row>
    <row r="301" ht="18.0" customHeight="1">
      <c r="A301" s="1438"/>
      <c r="B301" s="1438"/>
      <c r="C301" s="1476" t="s">
        <v>3102</v>
      </c>
      <c r="D301" s="1438"/>
      <c r="E301" s="1438"/>
      <c r="F301" s="1438"/>
      <c r="G301" s="1438"/>
      <c r="H301" s="1385"/>
      <c r="I301" s="1434">
        <f t="shared" si="3"/>
        <v>0</v>
      </c>
      <c r="J301" s="1437" t="str">
        <f t="shared" si="4"/>
        <v>0?</v>
      </c>
      <c r="K301" s="1438"/>
      <c r="L301" s="1438"/>
      <c r="M301" s="1438"/>
      <c r="N301" s="1438"/>
      <c r="O301" s="1438"/>
      <c r="P301" s="1438"/>
      <c r="Q301" s="1438"/>
      <c r="R301" s="1438"/>
    </row>
    <row r="302" ht="18.0" customHeight="1">
      <c r="A302" s="1438"/>
      <c r="B302" s="1438"/>
      <c r="C302" s="1476" t="s">
        <v>3103</v>
      </c>
      <c r="D302" s="1438"/>
      <c r="E302" s="1438"/>
      <c r="F302" s="1438"/>
      <c r="G302" s="1438"/>
      <c r="H302" s="1385"/>
      <c r="I302" s="1434">
        <f t="shared" si="3"/>
        <v>0</v>
      </c>
      <c r="J302" s="1437" t="str">
        <f t="shared" si="4"/>
        <v>0?</v>
      </c>
      <c r="K302" s="1438"/>
      <c r="L302" s="1438"/>
      <c r="M302" s="1438"/>
      <c r="N302" s="1438"/>
      <c r="O302" s="1438"/>
      <c r="P302" s="1438"/>
      <c r="Q302" s="1438"/>
      <c r="R302" s="1438"/>
    </row>
    <row r="303" ht="18.0" customHeight="1">
      <c r="A303" s="1438"/>
      <c r="B303" s="1438"/>
      <c r="C303" s="1476" t="s">
        <v>3104</v>
      </c>
      <c r="D303" s="1438"/>
      <c r="E303" s="1438"/>
      <c r="F303" s="1438"/>
      <c r="G303" s="1438"/>
      <c r="H303" s="1385"/>
      <c r="I303" s="1434">
        <f t="shared" si="3"/>
        <v>0</v>
      </c>
      <c r="J303" s="1437" t="str">
        <f t="shared" si="4"/>
        <v>0?</v>
      </c>
      <c r="K303" s="1438"/>
      <c r="L303" s="1438"/>
      <c r="M303" s="1438"/>
      <c r="N303" s="1438"/>
      <c r="O303" s="1438"/>
      <c r="P303" s="1438"/>
      <c r="Q303" s="1438"/>
      <c r="R303" s="1438"/>
    </row>
    <row r="304" ht="18.0" customHeight="1">
      <c r="A304" s="1438"/>
      <c r="B304" s="1438"/>
      <c r="C304" s="1476" t="s">
        <v>3105</v>
      </c>
      <c r="D304" s="1438"/>
      <c r="E304" s="1438"/>
      <c r="F304" s="1438"/>
      <c r="G304" s="1438"/>
      <c r="H304" s="1385"/>
      <c r="I304" s="1434">
        <f t="shared" si="3"/>
        <v>0</v>
      </c>
      <c r="J304" s="1437" t="str">
        <f t="shared" si="4"/>
        <v>0?</v>
      </c>
      <c r="K304" s="1438"/>
      <c r="L304" s="1438"/>
      <c r="M304" s="1438"/>
      <c r="N304" s="1438"/>
      <c r="O304" s="1438"/>
      <c r="P304" s="1438"/>
      <c r="Q304" s="1438"/>
      <c r="R304" s="1438"/>
    </row>
    <row r="305" ht="18.0" customHeight="1">
      <c r="A305" s="1438"/>
      <c r="B305" s="1438"/>
      <c r="C305" s="1476" t="s">
        <v>3106</v>
      </c>
      <c r="D305" s="1438"/>
      <c r="E305" s="1438"/>
      <c r="F305" s="1438"/>
      <c r="G305" s="1438"/>
      <c r="H305" s="1385"/>
      <c r="I305" s="1434">
        <f t="shared" si="3"/>
        <v>0</v>
      </c>
      <c r="J305" s="1437" t="str">
        <f t="shared" si="4"/>
        <v>0?</v>
      </c>
      <c r="K305" s="1438"/>
      <c r="L305" s="1438"/>
      <c r="M305" s="1438"/>
      <c r="N305" s="1438"/>
      <c r="O305" s="1438"/>
      <c r="P305" s="1438"/>
      <c r="Q305" s="1438"/>
      <c r="R305" s="1438"/>
    </row>
    <row r="306" ht="18.0" customHeight="1">
      <c r="A306" s="1438"/>
      <c r="B306" s="1438"/>
      <c r="C306" s="1454" t="s">
        <v>3107</v>
      </c>
      <c r="D306" s="1438"/>
      <c r="E306" s="1438"/>
      <c r="F306" s="1438"/>
      <c r="G306" s="1438"/>
      <c r="H306" s="1385"/>
      <c r="I306" s="1434">
        <f t="shared" si="3"/>
        <v>0</v>
      </c>
      <c r="J306" s="1437" t="str">
        <f t="shared" si="4"/>
        <v>0?</v>
      </c>
      <c r="K306" s="1438"/>
      <c r="L306" s="1438"/>
      <c r="M306" s="1438"/>
      <c r="N306" s="1438"/>
      <c r="O306" s="1438"/>
      <c r="P306" s="1438"/>
      <c r="Q306" s="1438"/>
      <c r="R306" s="1438"/>
    </row>
    <row r="307" ht="18.0" customHeight="1">
      <c r="A307" s="1438"/>
      <c r="B307" s="1438"/>
      <c r="C307" s="1454" t="s">
        <v>3108</v>
      </c>
      <c r="D307" s="1438"/>
      <c r="E307" s="1438"/>
      <c r="F307" s="1438"/>
      <c r="G307" s="1438"/>
      <c r="H307" s="1385"/>
      <c r="I307" s="1434">
        <f t="shared" si="3"/>
        <v>0</v>
      </c>
      <c r="J307" s="1437" t="str">
        <f t="shared" si="4"/>
        <v>0?</v>
      </c>
      <c r="K307" s="1438"/>
      <c r="L307" s="1438"/>
      <c r="M307" s="1438"/>
      <c r="N307" s="1438"/>
      <c r="O307" s="1438"/>
      <c r="P307" s="1438"/>
      <c r="Q307" s="1438"/>
      <c r="R307" s="1438"/>
    </row>
    <row r="308" ht="18.0" customHeight="1">
      <c r="A308" s="1438"/>
      <c r="B308" s="1438"/>
      <c r="C308" s="1454" t="s">
        <v>3109</v>
      </c>
      <c r="D308" s="1438"/>
      <c r="E308" s="1438"/>
      <c r="F308" s="1438"/>
      <c r="G308" s="1438"/>
      <c r="H308" s="1447" t="s">
        <v>3110</v>
      </c>
      <c r="I308" s="1434">
        <f t="shared" si="3"/>
        <v>4673</v>
      </c>
      <c r="J308" s="1437" t="str">
        <f t="shared" si="4"/>
        <v>4673?</v>
      </c>
      <c r="K308" s="1438"/>
      <c r="L308" s="1438"/>
      <c r="M308" s="1438"/>
      <c r="N308" s="1438"/>
      <c r="O308" s="1438"/>
      <c r="P308" s="1438"/>
      <c r="Q308" s="1438"/>
      <c r="R308" s="1438"/>
    </row>
    <row r="309" ht="18.0" customHeight="1">
      <c r="A309" s="1438"/>
      <c r="B309" s="1438"/>
      <c r="C309" s="1476" t="s">
        <v>3111</v>
      </c>
      <c r="D309" s="1438"/>
      <c r="E309" s="1438"/>
      <c r="F309" s="1438"/>
      <c r="G309" s="1438"/>
      <c r="H309" s="1447" t="s">
        <v>3112</v>
      </c>
      <c r="I309" s="1434">
        <f t="shared" si="3"/>
        <v>4991</v>
      </c>
      <c r="J309" s="1437" t="str">
        <f t="shared" si="4"/>
        <v>4991?</v>
      </c>
      <c r="K309" s="1438"/>
      <c r="L309" s="1438"/>
      <c r="M309" s="1438"/>
      <c r="N309" s="1438"/>
      <c r="O309" s="1438"/>
      <c r="P309" s="1438"/>
      <c r="Q309" s="1438"/>
      <c r="R309" s="1438"/>
    </row>
    <row r="310" ht="18.0" customHeight="1">
      <c r="A310" s="1438"/>
      <c r="B310" s="1438"/>
      <c r="C310" s="1454" t="s">
        <v>3113</v>
      </c>
      <c r="D310" s="1438"/>
      <c r="E310" s="1438"/>
      <c r="F310" s="1438"/>
      <c r="G310" s="1438"/>
      <c r="H310" s="1447" t="s">
        <v>3114</v>
      </c>
      <c r="I310" s="1434">
        <f t="shared" si="3"/>
        <v>3466</v>
      </c>
      <c r="J310" s="1437" t="str">
        <f t="shared" si="4"/>
        <v>3466?</v>
      </c>
      <c r="K310" s="1438"/>
      <c r="L310" s="1438"/>
      <c r="M310" s="1438"/>
      <c r="N310" s="1438"/>
      <c r="O310" s="1438"/>
      <c r="P310" s="1438"/>
      <c r="Q310" s="1438"/>
      <c r="R310" s="1438"/>
    </row>
    <row r="311" ht="18.0" customHeight="1">
      <c r="A311" s="1438"/>
      <c r="B311" s="1438"/>
      <c r="C311" s="1454" t="s">
        <v>3115</v>
      </c>
      <c r="D311" s="1438"/>
      <c r="E311" s="1438"/>
      <c r="F311" s="1438"/>
      <c r="G311" s="1438"/>
      <c r="H311" s="1447" t="s">
        <v>3116</v>
      </c>
      <c r="I311" s="1434">
        <f t="shared" si="3"/>
        <v>3532</v>
      </c>
      <c r="J311" s="1437" t="str">
        <f t="shared" si="4"/>
        <v>3532?</v>
      </c>
      <c r="K311" s="1438"/>
      <c r="L311" s="1438"/>
      <c r="M311" s="1438"/>
      <c r="N311" s="1438"/>
      <c r="O311" s="1438"/>
      <c r="P311" s="1438"/>
      <c r="Q311" s="1438"/>
      <c r="R311" s="1438"/>
    </row>
    <row r="312" ht="18.0" customHeight="1">
      <c r="A312" s="1438"/>
      <c r="B312" s="1438"/>
      <c r="C312" s="1454" t="s">
        <v>3117</v>
      </c>
      <c r="D312" s="1438"/>
      <c r="E312" s="1438"/>
      <c r="F312" s="1438"/>
      <c r="G312" s="1438"/>
      <c r="H312" s="1447" t="s">
        <v>3118</v>
      </c>
      <c r="I312" s="1434">
        <f t="shared" si="3"/>
        <v>4281</v>
      </c>
      <c r="J312" s="1437" t="str">
        <f t="shared" si="4"/>
        <v>4281?</v>
      </c>
      <c r="K312" s="1438"/>
      <c r="L312" s="1438"/>
      <c r="M312" s="1438"/>
      <c r="N312" s="1438"/>
      <c r="O312" s="1438"/>
      <c r="P312" s="1438"/>
      <c r="Q312" s="1438"/>
      <c r="R312" s="1438"/>
    </row>
    <row r="313" ht="18.0" customHeight="1">
      <c r="A313" s="1438"/>
      <c r="B313" s="1438"/>
      <c r="C313" s="1454" t="s">
        <v>3119</v>
      </c>
      <c r="D313" s="1438"/>
      <c r="E313" s="1438"/>
      <c r="F313" s="1438"/>
      <c r="G313" s="1438"/>
      <c r="H313" s="1447" t="s">
        <v>3120</v>
      </c>
      <c r="I313" s="1434">
        <f t="shared" si="3"/>
        <v>3500</v>
      </c>
      <c r="J313" s="1437" t="str">
        <f t="shared" si="4"/>
        <v>3500?</v>
      </c>
      <c r="K313" s="1438"/>
      <c r="L313" s="1438"/>
      <c r="M313" s="1438"/>
      <c r="N313" s="1438"/>
      <c r="O313" s="1438"/>
      <c r="P313" s="1438"/>
      <c r="Q313" s="1438"/>
      <c r="R313" s="1438"/>
    </row>
    <row r="314" ht="18.0" customHeight="1">
      <c r="A314" s="1438"/>
      <c r="B314" s="1438"/>
      <c r="C314" s="1454" t="s">
        <v>3121</v>
      </c>
      <c r="D314" s="1438"/>
      <c r="E314" s="1438"/>
      <c r="F314" s="1438"/>
      <c r="G314" s="1438"/>
      <c r="H314" s="1447" t="s">
        <v>3122</v>
      </c>
      <c r="I314" s="1434">
        <f t="shared" si="3"/>
        <v>4517</v>
      </c>
      <c r="J314" s="1437" t="str">
        <f t="shared" si="4"/>
        <v>4517?</v>
      </c>
      <c r="K314" s="1438"/>
      <c r="L314" s="1438"/>
      <c r="M314" s="1438"/>
      <c r="N314" s="1438"/>
      <c r="O314" s="1438"/>
      <c r="P314" s="1438"/>
      <c r="Q314" s="1438"/>
      <c r="R314" s="1438"/>
    </row>
    <row r="315" ht="18.0" customHeight="1">
      <c r="A315" s="1438"/>
      <c r="B315" s="1438"/>
      <c r="C315" s="1454" t="s">
        <v>3123</v>
      </c>
      <c r="D315" s="1438"/>
      <c r="E315" s="1438"/>
      <c r="F315" s="1438"/>
      <c r="G315" s="1438"/>
      <c r="H315" s="1447" t="s">
        <v>3124</v>
      </c>
      <c r="I315" s="1434">
        <f t="shared" si="3"/>
        <v>5025</v>
      </c>
      <c r="J315" s="1437" t="str">
        <f t="shared" si="4"/>
        <v>5025?</v>
      </c>
      <c r="K315" s="1438"/>
      <c r="L315" s="1438"/>
      <c r="M315" s="1438"/>
      <c r="N315" s="1438"/>
      <c r="O315" s="1438"/>
      <c r="P315" s="1438"/>
      <c r="Q315" s="1438"/>
      <c r="R315" s="1438"/>
    </row>
    <row r="316" ht="18.0" customHeight="1">
      <c r="A316" s="1438"/>
      <c r="B316" s="1438"/>
      <c r="C316" s="1476" t="s">
        <v>3125</v>
      </c>
      <c r="D316" s="1438"/>
      <c r="E316" s="1438"/>
      <c r="F316" s="1438"/>
      <c r="G316" s="1438"/>
      <c r="H316" s="1447" t="s">
        <v>3126</v>
      </c>
      <c r="I316" s="1434">
        <f t="shared" si="3"/>
        <v>4206</v>
      </c>
      <c r="J316" s="1437" t="str">
        <f t="shared" si="4"/>
        <v>4206?</v>
      </c>
      <c r="K316" s="1438"/>
      <c r="L316" s="1438"/>
      <c r="M316" s="1438"/>
      <c r="N316" s="1438"/>
      <c r="O316" s="1438"/>
      <c r="P316" s="1438"/>
      <c r="Q316" s="1438"/>
      <c r="R316" s="1438"/>
    </row>
    <row r="317" ht="18.0" customHeight="1">
      <c r="A317" s="1438"/>
      <c r="B317" s="1438"/>
      <c r="C317" s="1476" t="s">
        <v>3127</v>
      </c>
      <c r="D317" s="1438"/>
      <c r="E317" s="1438"/>
      <c r="F317" s="1438"/>
      <c r="G317" s="1438"/>
      <c r="H317" s="1461">
        <v>5.063168048E9</v>
      </c>
      <c r="I317" s="1434">
        <f t="shared" si="3"/>
        <v>5063</v>
      </c>
      <c r="J317" s="1437" t="str">
        <f t="shared" si="4"/>
        <v>5063?</v>
      </c>
      <c r="K317" s="1438"/>
      <c r="L317" s="1438"/>
      <c r="M317" s="1438"/>
      <c r="N317" s="1438"/>
      <c r="O317" s="1438"/>
      <c r="P317" s="1438"/>
      <c r="Q317" s="1438"/>
      <c r="R317" s="1438"/>
    </row>
    <row r="318" ht="18.0" customHeight="1">
      <c r="A318" s="1438"/>
      <c r="B318" s="1438"/>
      <c r="C318" s="1454" t="s">
        <v>3128</v>
      </c>
      <c r="D318" s="1438"/>
      <c r="E318" s="1438"/>
      <c r="F318" s="1438"/>
      <c r="G318" s="1438"/>
      <c r="H318" s="1385"/>
      <c r="I318" s="1434">
        <f t="shared" si="3"/>
        <v>0</v>
      </c>
      <c r="J318" s="1437" t="str">
        <f t="shared" si="4"/>
        <v>0?</v>
      </c>
      <c r="K318" s="1438"/>
      <c r="L318" s="1438"/>
      <c r="M318" s="1438"/>
      <c r="N318" s="1438"/>
      <c r="O318" s="1438"/>
      <c r="P318" s="1438"/>
      <c r="Q318" s="1438"/>
      <c r="R318" s="1438"/>
    </row>
    <row r="319" ht="18.0" customHeight="1">
      <c r="A319" s="1438"/>
      <c r="B319" s="1438"/>
      <c r="C319" s="1454" t="s">
        <v>3129</v>
      </c>
      <c r="D319" s="1438"/>
      <c r="E319" s="1438"/>
      <c r="F319" s="1438"/>
      <c r="G319" s="1438"/>
      <c r="H319" s="1385"/>
      <c r="I319" s="1434">
        <f t="shared" si="3"/>
        <v>0</v>
      </c>
      <c r="J319" s="1437" t="str">
        <f t="shared" si="4"/>
        <v>0?</v>
      </c>
      <c r="K319" s="1438"/>
      <c r="L319" s="1438"/>
      <c r="M319" s="1438"/>
      <c r="N319" s="1438"/>
      <c r="O319" s="1438"/>
      <c r="P319" s="1438"/>
      <c r="Q319" s="1438"/>
      <c r="R319" s="1438"/>
    </row>
    <row r="320" ht="18.0" customHeight="1">
      <c r="A320" s="1438"/>
      <c r="B320" s="1438"/>
      <c r="C320" s="1454" t="s">
        <v>3130</v>
      </c>
      <c r="D320" s="1438"/>
      <c r="E320" s="1438"/>
      <c r="F320" s="1438"/>
      <c r="G320" s="1438"/>
      <c r="H320" s="1385"/>
      <c r="I320" s="1434">
        <f t="shared" si="3"/>
        <v>0</v>
      </c>
      <c r="J320" s="1437" t="str">
        <f t="shared" si="4"/>
        <v>0?</v>
      </c>
      <c r="K320" s="1438"/>
      <c r="L320" s="1438"/>
      <c r="M320" s="1438"/>
      <c r="N320" s="1438"/>
      <c r="O320" s="1438"/>
      <c r="P320" s="1438"/>
      <c r="Q320" s="1438"/>
      <c r="R320" s="1438"/>
    </row>
    <row r="321" ht="18.0" customHeight="1">
      <c r="A321" s="1438"/>
      <c r="B321" s="1438"/>
      <c r="C321" s="1454" t="s">
        <v>3131</v>
      </c>
      <c r="D321" s="1438"/>
      <c r="E321" s="1438"/>
      <c r="F321" s="1438"/>
      <c r="G321" s="1438"/>
      <c r="H321" s="1385"/>
      <c r="I321" s="1434">
        <f t="shared" si="3"/>
        <v>0</v>
      </c>
      <c r="J321" s="1437" t="str">
        <f t="shared" si="4"/>
        <v>0?</v>
      </c>
      <c r="K321" s="1438"/>
      <c r="L321" s="1438"/>
      <c r="M321" s="1438"/>
      <c r="N321" s="1438"/>
      <c r="O321" s="1438"/>
      <c r="P321" s="1438"/>
      <c r="Q321" s="1438"/>
      <c r="R321" s="1438"/>
    </row>
    <row r="322" ht="18.0" customHeight="1">
      <c r="A322" s="1438"/>
      <c r="B322" s="1438"/>
      <c r="C322" s="1454" t="s">
        <v>3132</v>
      </c>
      <c r="D322" s="1438"/>
      <c r="E322" s="1438"/>
      <c r="F322" s="1438"/>
      <c r="G322" s="1438"/>
      <c r="H322" s="1385"/>
      <c r="I322" s="1434">
        <f t="shared" si="3"/>
        <v>0</v>
      </c>
      <c r="J322" s="1437" t="str">
        <f t="shared" si="4"/>
        <v>0?</v>
      </c>
      <c r="K322" s="1438"/>
      <c r="L322" s="1438"/>
      <c r="M322" s="1438"/>
      <c r="N322" s="1438"/>
      <c r="O322" s="1438"/>
      <c r="P322" s="1438"/>
      <c r="Q322" s="1438"/>
      <c r="R322" s="1438"/>
    </row>
    <row r="323" ht="18.0" customHeight="1">
      <c r="A323" s="1438"/>
      <c r="B323" s="1438"/>
      <c r="C323" s="1454" t="s">
        <v>3133</v>
      </c>
      <c r="D323" s="1438"/>
      <c r="E323" s="1438"/>
      <c r="F323" s="1438"/>
      <c r="G323" s="1438"/>
      <c r="H323" s="1385"/>
      <c r="I323" s="1434">
        <f t="shared" si="3"/>
        <v>0</v>
      </c>
      <c r="J323" s="1437" t="str">
        <f t="shared" si="4"/>
        <v>0?</v>
      </c>
      <c r="K323" s="1438"/>
      <c r="L323" s="1438"/>
      <c r="M323" s="1438"/>
      <c r="N323" s="1438"/>
      <c r="O323" s="1438"/>
      <c r="P323" s="1438"/>
      <c r="Q323" s="1438"/>
      <c r="R323" s="1438"/>
    </row>
    <row r="324" ht="18.0" customHeight="1">
      <c r="A324" s="1438"/>
      <c r="B324" s="1438"/>
      <c r="C324" s="1454" t="s">
        <v>3134</v>
      </c>
      <c r="D324" s="1438"/>
      <c r="E324" s="1438"/>
      <c r="F324" s="1438"/>
      <c r="G324" s="1438"/>
      <c r="H324" s="1385"/>
      <c r="I324" s="1434">
        <f t="shared" si="3"/>
        <v>0</v>
      </c>
      <c r="J324" s="1437" t="str">
        <f t="shared" si="4"/>
        <v>0?</v>
      </c>
      <c r="K324" s="1438"/>
      <c r="L324" s="1438"/>
      <c r="M324" s="1438"/>
      <c r="N324" s="1438"/>
      <c r="O324" s="1438"/>
      <c r="P324" s="1438"/>
      <c r="Q324" s="1438"/>
      <c r="R324" s="1438"/>
    </row>
    <row r="325" ht="18.0" customHeight="1">
      <c r="A325" s="1438"/>
      <c r="B325" s="1438"/>
      <c r="C325" s="1454" t="s">
        <v>3135</v>
      </c>
      <c r="D325" s="1438"/>
      <c r="E325" s="1438"/>
      <c r="F325" s="1438"/>
      <c r="G325" s="1438"/>
      <c r="H325" s="1385"/>
      <c r="I325" s="1434">
        <f t="shared" si="3"/>
        <v>0</v>
      </c>
      <c r="J325" s="1437" t="str">
        <f t="shared" si="4"/>
        <v>0?</v>
      </c>
      <c r="K325" s="1438"/>
      <c r="L325" s="1438"/>
      <c r="M325" s="1438"/>
      <c r="N325" s="1438"/>
      <c r="O325" s="1438"/>
      <c r="P325" s="1438"/>
      <c r="Q325" s="1438"/>
      <c r="R325" s="1438"/>
    </row>
    <row r="326" ht="18.0" customHeight="1">
      <c r="A326" s="1438"/>
      <c r="B326" s="1438"/>
      <c r="C326" s="1454" t="s">
        <v>3136</v>
      </c>
      <c r="D326" s="1438"/>
      <c r="E326" s="1438"/>
      <c r="F326" s="1438"/>
      <c r="G326" s="1438"/>
      <c r="H326" s="1385"/>
      <c r="I326" s="1434">
        <f t="shared" si="3"/>
        <v>0</v>
      </c>
      <c r="J326" s="1437" t="str">
        <f t="shared" si="4"/>
        <v>0?</v>
      </c>
      <c r="K326" s="1438"/>
      <c r="L326" s="1438"/>
      <c r="M326" s="1438"/>
      <c r="N326" s="1438"/>
      <c r="O326" s="1438"/>
      <c r="P326" s="1438"/>
      <c r="Q326" s="1438"/>
      <c r="R326" s="1438"/>
    </row>
    <row r="327" ht="18.0" customHeight="1">
      <c r="A327" s="1438"/>
      <c r="B327" s="1438"/>
      <c r="C327" s="1454" t="s">
        <v>3137</v>
      </c>
      <c r="D327" s="1438"/>
      <c r="E327" s="1438"/>
      <c r="F327" s="1438"/>
      <c r="G327" s="1438"/>
      <c r="H327" s="1385"/>
      <c r="I327" s="1434">
        <f t="shared" si="3"/>
        <v>0</v>
      </c>
      <c r="J327" s="1437" t="str">
        <f t="shared" si="4"/>
        <v>0?</v>
      </c>
      <c r="K327" s="1438"/>
      <c r="L327" s="1438"/>
      <c r="M327" s="1438"/>
      <c r="N327" s="1438"/>
      <c r="O327" s="1438"/>
      <c r="P327" s="1438"/>
      <c r="Q327" s="1438"/>
      <c r="R327" s="1438"/>
    </row>
    <row r="328" ht="18.0" customHeight="1">
      <c r="A328" s="1438"/>
      <c r="B328" s="1438"/>
      <c r="C328" s="1476" t="s">
        <v>3138</v>
      </c>
      <c r="D328" s="1438"/>
      <c r="E328" s="1438"/>
      <c r="F328" s="1438"/>
      <c r="G328" s="1438"/>
      <c r="H328" s="1385"/>
      <c r="I328" s="1434">
        <f t="shared" si="3"/>
        <v>0</v>
      </c>
      <c r="J328" s="1437" t="str">
        <f t="shared" si="4"/>
        <v>0?</v>
      </c>
      <c r="K328" s="1438"/>
      <c r="L328" s="1438"/>
      <c r="M328" s="1438"/>
      <c r="N328" s="1438"/>
      <c r="O328" s="1438"/>
      <c r="P328" s="1438"/>
      <c r="Q328" s="1438"/>
      <c r="R328" s="1438"/>
    </row>
    <row r="329" ht="18.0" customHeight="1">
      <c r="A329" s="1438"/>
      <c r="B329" s="1438"/>
      <c r="C329" s="1476" t="s">
        <v>3139</v>
      </c>
      <c r="D329" s="1438"/>
      <c r="E329" s="1438"/>
      <c r="F329" s="1438"/>
      <c r="G329" s="1438"/>
      <c r="H329" s="1385"/>
      <c r="I329" s="1434">
        <f t="shared" si="3"/>
        <v>0</v>
      </c>
      <c r="J329" s="1437" t="str">
        <f t="shared" si="4"/>
        <v>0?</v>
      </c>
      <c r="K329" s="1438"/>
      <c r="L329" s="1438"/>
      <c r="M329" s="1438"/>
      <c r="N329" s="1438"/>
      <c r="O329" s="1438"/>
      <c r="P329" s="1438"/>
      <c r="Q329" s="1438"/>
      <c r="R329" s="1438"/>
    </row>
    <row r="330" ht="18.0" customHeight="1">
      <c r="A330" s="1438"/>
      <c r="B330" s="1438"/>
      <c r="C330" s="1476" t="s">
        <v>3140</v>
      </c>
      <c r="D330" s="1438"/>
      <c r="E330" s="1438"/>
      <c r="F330" s="1438"/>
      <c r="G330" s="1438"/>
      <c r="H330" s="1385"/>
      <c r="I330" s="1434">
        <f t="shared" si="3"/>
        <v>0</v>
      </c>
      <c r="J330" s="1437" t="str">
        <f t="shared" si="4"/>
        <v>0?</v>
      </c>
      <c r="K330" s="1438"/>
      <c r="L330" s="1438"/>
      <c r="M330" s="1438"/>
      <c r="N330" s="1438"/>
      <c r="O330" s="1438"/>
      <c r="P330" s="1438"/>
      <c r="Q330" s="1438"/>
      <c r="R330" s="1438"/>
    </row>
    <row r="331" ht="18.0" customHeight="1">
      <c r="A331" s="1438"/>
      <c r="B331" s="1438"/>
      <c r="C331" s="1476" t="s">
        <v>3141</v>
      </c>
      <c r="D331" s="1438"/>
      <c r="E331" s="1438"/>
      <c r="F331" s="1438"/>
      <c r="G331" s="1438"/>
      <c r="H331" s="1385"/>
      <c r="I331" s="1434">
        <f t="shared" si="3"/>
        <v>0</v>
      </c>
      <c r="J331" s="1437" t="str">
        <f t="shared" si="4"/>
        <v>0?</v>
      </c>
      <c r="K331" s="1438"/>
      <c r="L331" s="1438"/>
      <c r="M331" s="1438"/>
      <c r="N331" s="1438"/>
      <c r="O331" s="1438"/>
      <c r="P331" s="1438"/>
      <c r="Q331" s="1438"/>
      <c r="R331" s="1438"/>
    </row>
    <row r="332" ht="18.0" customHeight="1">
      <c r="A332" s="1438"/>
      <c r="B332" s="1438"/>
      <c r="C332" s="1476" t="s">
        <v>3142</v>
      </c>
      <c r="D332" s="1438"/>
      <c r="E332" s="1438"/>
      <c r="F332" s="1438"/>
      <c r="G332" s="1438"/>
      <c r="H332" s="1461">
        <v>3255.0</v>
      </c>
      <c r="I332" s="1434">
        <f t="shared" si="3"/>
        <v>0</v>
      </c>
      <c r="J332" s="1437" t="str">
        <f t="shared" si="4"/>
        <v>0?</v>
      </c>
      <c r="K332" s="1438"/>
      <c r="L332" s="1438"/>
      <c r="M332" s="1438"/>
      <c r="N332" s="1438"/>
      <c r="O332" s="1438"/>
      <c r="P332" s="1438"/>
      <c r="Q332" s="1438"/>
      <c r="R332" s="1438"/>
    </row>
    <row r="333" ht="18.0" customHeight="1">
      <c r="A333" s="1438"/>
      <c r="B333" s="1438"/>
      <c r="C333" s="1476" t="s">
        <v>3143</v>
      </c>
      <c r="D333" s="1438"/>
      <c r="E333" s="1438"/>
      <c r="F333" s="1438"/>
      <c r="G333" s="1438"/>
      <c r="H333" s="1461">
        <v>3236.0</v>
      </c>
      <c r="I333" s="1434">
        <f t="shared" si="3"/>
        <v>0</v>
      </c>
      <c r="J333" s="1437" t="str">
        <f t="shared" si="4"/>
        <v>0?</v>
      </c>
      <c r="K333" s="1438"/>
      <c r="L333" s="1438"/>
      <c r="M333" s="1438"/>
      <c r="N333" s="1438"/>
      <c r="O333" s="1438"/>
      <c r="P333" s="1438"/>
      <c r="Q333" s="1438"/>
      <c r="R333" s="1438"/>
    </row>
    <row r="334" ht="18.0" customHeight="1">
      <c r="A334" s="1438"/>
      <c r="B334" s="1438"/>
      <c r="C334" s="1476" t="s">
        <v>3144</v>
      </c>
      <c r="D334" s="1438"/>
      <c r="E334" s="1438"/>
      <c r="F334" s="1438"/>
      <c r="G334" s="1438"/>
      <c r="H334" s="1461">
        <v>3382.0</v>
      </c>
      <c r="I334" s="1434">
        <f t="shared" si="3"/>
        <v>0</v>
      </c>
      <c r="J334" s="1437" t="str">
        <f t="shared" si="4"/>
        <v>0?</v>
      </c>
      <c r="K334" s="1438"/>
      <c r="L334" s="1438"/>
      <c r="M334" s="1438"/>
      <c r="N334" s="1438"/>
      <c r="O334" s="1438"/>
      <c r="P334" s="1438"/>
      <c r="Q334" s="1438"/>
      <c r="R334" s="1438"/>
    </row>
    <row r="335" ht="18.0" customHeight="1">
      <c r="A335" s="1438"/>
      <c r="B335" s="1438"/>
      <c r="C335" s="1476" t="s">
        <v>3145</v>
      </c>
      <c r="D335" s="1438"/>
      <c r="E335" s="1438"/>
      <c r="F335" s="1438"/>
      <c r="G335" s="1438"/>
      <c r="H335" s="1461">
        <v>4139.0</v>
      </c>
      <c r="I335" s="1434">
        <f t="shared" si="3"/>
        <v>0</v>
      </c>
      <c r="J335" s="1437" t="str">
        <f t="shared" si="4"/>
        <v>0?</v>
      </c>
      <c r="K335" s="1438"/>
      <c r="L335" s="1438"/>
      <c r="M335" s="1438"/>
      <c r="N335" s="1438"/>
      <c r="O335" s="1438"/>
      <c r="P335" s="1438"/>
      <c r="Q335" s="1438"/>
      <c r="R335" s="1438"/>
    </row>
    <row r="336" ht="18.0" customHeight="1">
      <c r="A336" s="1438"/>
      <c r="B336" s="1438"/>
      <c r="C336" s="1476" t="s">
        <v>3146</v>
      </c>
      <c r="D336" s="1438"/>
      <c r="E336" s="1438"/>
      <c r="F336" s="1438"/>
      <c r="G336" s="1438"/>
      <c r="H336" s="1461">
        <v>4212.0</v>
      </c>
      <c r="I336" s="1434">
        <f t="shared" si="3"/>
        <v>0</v>
      </c>
      <c r="J336" s="1437" t="str">
        <f t="shared" si="4"/>
        <v>0?</v>
      </c>
      <c r="K336" s="1438"/>
      <c r="L336" s="1438"/>
      <c r="M336" s="1438"/>
      <c r="N336" s="1438"/>
      <c r="O336" s="1438"/>
      <c r="P336" s="1438"/>
      <c r="Q336" s="1438"/>
      <c r="R336" s="1438"/>
    </row>
    <row r="337" ht="18.0" customHeight="1">
      <c r="A337" s="1438"/>
      <c r="B337" s="1438"/>
      <c r="C337" s="1476" t="s">
        <v>3147</v>
      </c>
      <c r="D337" s="1438"/>
      <c r="E337" s="1438"/>
      <c r="F337" s="1438"/>
      <c r="G337" s="1438"/>
      <c r="H337" s="1461">
        <v>4444.0</v>
      </c>
      <c r="I337" s="1434">
        <f t="shared" si="3"/>
        <v>0</v>
      </c>
      <c r="J337" s="1437" t="str">
        <f t="shared" si="4"/>
        <v>0?</v>
      </c>
      <c r="K337" s="1438"/>
      <c r="L337" s="1438"/>
      <c r="M337" s="1438"/>
      <c r="N337" s="1438"/>
      <c r="O337" s="1438"/>
      <c r="P337" s="1438"/>
      <c r="Q337" s="1438"/>
      <c r="R337" s="1438"/>
    </row>
    <row r="338" ht="18.0" customHeight="1">
      <c r="A338" s="1438"/>
      <c r="B338" s="1438"/>
      <c r="C338" s="1476" t="s">
        <v>3148</v>
      </c>
      <c r="D338" s="1438"/>
      <c r="E338" s="1438"/>
      <c r="F338" s="1438"/>
      <c r="G338" s="1438"/>
      <c r="H338" s="1461">
        <v>4942.0</v>
      </c>
      <c r="I338" s="1434">
        <f t="shared" si="3"/>
        <v>0</v>
      </c>
      <c r="J338" s="1437" t="str">
        <f t="shared" si="4"/>
        <v>0?</v>
      </c>
      <c r="K338" s="1438"/>
      <c r="L338" s="1438"/>
      <c r="M338" s="1438"/>
      <c r="N338" s="1438"/>
      <c r="O338" s="1438"/>
      <c r="P338" s="1438"/>
      <c r="Q338" s="1438"/>
      <c r="R338" s="1438"/>
    </row>
    <row r="339" ht="18.0" customHeight="1">
      <c r="A339" s="1438"/>
      <c r="B339" s="1438"/>
      <c r="C339" s="1476" t="s">
        <v>418</v>
      </c>
      <c r="D339" s="1438"/>
      <c r="E339" s="1438"/>
      <c r="F339" s="1438"/>
      <c r="G339" s="1438"/>
      <c r="H339" s="1461">
        <v>6.01401628E9</v>
      </c>
      <c r="I339" s="1434">
        <f t="shared" si="3"/>
        <v>6014</v>
      </c>
      <c r="J339" s="1437" t="str">
        <f t="shared" si="4"/>
        <v>6014?</v>
      </c>
      <c r="K339" s="1438"/>
      <c r="L339" s="1438"/>
      <c r="M339" s="1438"/>
      <c r="N339" s="1438"/>
      <c r="O339" s="1438"/>
      <c r="P339" s="1438"/>
      <c r="Q339" s="1438"/>
      <c r="R339" s="1438"/>
    </row>
    <row r="340" ht="18.0" customHeight="1">
      <c r="A340" s="1438"/>
      <c r="B340" s="1438"/>
      <c r="C340" s="1476" t="s">
        <v>3149</v>
      </c>
      <c r="D340" s="1438"/>
      <c r="E340" s="1438"/>
      <c r="F340" s="1438"/>
      <c r="G340" s="1438"/>
      <c r="H340" s="1461">
        <v>2.510667339E9</v>
      </c>
      <c r="I340" s="1434">
        <f t="shared" si="3"/>
        <v>2511</v>
      </c>
      <c r="J340" s="1437" t="str">
        <f t="shared" si="4"/>
        <v>2511?</v>
      </c>
      <c r="K340" s="1438"/>
      <c r="L340" s="1438"/>
      <c r="M340" s="1438"/>
      <c r="N340" s="1438"/>
      <c r="O340" s="1438"/>
      <c r="P340" s="1438"/>
      <c r="Q340" s="1438"/>
      <c r="R340" s="1438"/>
    </row>
    <row r="341" ht="18.0" customHeight="1">
      <c r="A341" s="1438"/>
      <c r="B341" s="1438"/>
      <c r="C341" s="1476" t="s">
        <v>3150</v>
      </c>
      <c r="D341" s="1438"/>
      <c r="E341" s="1438"/>
      <c r="F341" s="1438"/>
      <c r="G341" s="1438"/>
      <c r="H341" s="1461">
        <v>6.512497307E9</v>
      </c>
      <c r="I341" s="1434">
        <f t="shared" si="3"/>
        <v>6512</v>
      </c>
      <c r="J341" s="1437" t="str">
        <f t="shared" si="4"/>
        <v>6512?</v>
      </c>
      <c r="K341" s="1438"/>
      <c r="L341" s="1438"/>
      <c r="M341" s="1438"/>
      <c r="N341" s="1438"/>
      <c r="O341" s="1438"/>
      <c r="P341" s="1438"/>
      <c r="Q341" s="1438"/>
      <c r="R341" s="1438"/>
    </row>
    <row r="342" ht="18.0" customHeight="1">
      <c r="A342" s="1438"/>
      <c r="B342" s="1438"/>
      <c r="C342" s="1476" t="s">
        <v>3151</v>
      </c>
      <c r="D342" s="1438"/>
      <c r="E342" s="1438"/>
      <c r="F342" s="1438"/>
      <c r="G342" s="1438"/>
      <c r="H342" s="1461">
        <v>3.580839763E9</v>
      </c>
      <c r="I342" s="1434">
        <f t="shared" si="3"/>
        <v>3581</v>
      </c>
      <c r="J342" s="1437" t="str">
        <f t="shared" si="4"/>
        <v>3581?</v>
      </c>
      <c r="K342" s="1438"/>
      <c r="L342" s="1438"/>
      <c r="M342" s="1438"/>
      <c r="N342" s="1438"/>
      <c r="O342" s="1438"/>
      <c r="P342" s="1438"/>
      <c r="Q342" s="1438"/>
      <c r="R342" s="1438"/>
    </row>
    <row r="343" ht="18.0" customHeight="1">
      <c r="A343" s="1438"/>
      <c r="B343" s="1438"/>
      <c r="C343" s="1476" t="s">
        <v>3152</v>
      </c>
      <c r="D343" s="1438"/>
      <c r="E343" s="1438"/>
      <c r="F343" s="1438"/>
      <c r="G343" s="1438"/>
      <c r="H343" s="1461">
        <v>4.295073304E9</v>
      </c>
      <c r="I343" s="1434">
        <f t="shared" si="3"/>
        <v>4295</v>
      </c>
      <c r="J343" s="1437" t="str">
        <f t="shared" si="4"/>
        <v>4295?</v>
      </c>
      <c r="K343" s="1438"/>
      <c r="L343" s="1438"/>
      <c r="M343" s="1438"/>
      <c r="N343" s="1438"/>
      <c r="O343" s="1438"/>
      <c r="P343" s="1438"/>
      <c r="Q343" s="1438"/>
      <c r="R343" s="1438"/>
    </row>
    <row r="344" ht="18.0" customHeight="1">
      <c r="A344" s="1438"/>
      <c r="B344" s="1438"/>
      <c r="C344" s="1476" t="s">
        <v>3153</v>
      </c>
      <c r="D344" s="1438"/>
      <c r="E344" s="1438"/>
      <c r="F344" s="1438"/>
      <c r="G344" s="1438"/>
      <c r="H344" s="1461">
        <v>4.773021563E9</v>
      </c>
      <c r="I344" s="1434">
        <f t="shared" si="3"/>
        <v>4773</v>
      </c>
      <c r="J344" s="1437" t="str">
        <f t="shared" si="4"/>
        <v>4773?</v>
      </c>
      <c r="K344" s="1438"/>
      <c r="L344" s="1438"/>
      <c r="M344" s="1438"/>
      <c r="N344" s="1438"/>
      <c r="O344" s="1438"/>
      <c r="P344" s="1438"/>
      <c r="Q344" s="1438"/>
      <c r="R344" s="1438"/>
    </row>
    <row r="345" ht="18.0" customHeight="1">
      <c r="A345" s="1438"/>
      <c r="B345" s="1438"/>
      <c r="C345" s="1476" t="s">
        <v>3154</v>
      </c>
      <c r="D345" s="1438"/>
      <c r="E345" s="1438"/>
      <c r="F345" s="1438"/>
      <c r="G345" s="1438"/>
      <c r="H345" s="1461">
        <v>4.404592105E9</v>
      </c>
      <c r="I345" s="1434">
        <f t="shared" si="3"/>
        <v>4405</v>
      </c>
      <c r="J345" s="1437" t="str">
        <f t="shared" si="4"/>
        <v>4405?</v>
      </c>
      <c r="K345" s="1438"/>
      <c r="L345" s="1438"/>
      <c r="M345" s="1438"/>
      <c r="N345" s="1438"/>
      <c r="O345" s="1438"/>
      <c r="P345" s="1438"/>
      <c r="Q345" s="1438"/>
      <c r="R345" s="1438"/>
    </row>
    <row r="346" ht="18.0" customHeight="1">
      <c r="A346" s="1438"/>
      <c r="B346" s="1438"/>
      <c r="C346" s="1476" t="s">
        <v>3155</v>
      </c>
      <c r="D346" s="1438"/>
      <c r="E346" s="1438"/>
      <c r="F346" s="1438"/>
      <c r="G346" s="1438"/>
      <c r="H346" s="1461">
        <v>2.321143036E9</v>
      </c>
      <c r="I346" s="1434">
        <f t="shared" si="3"/>
        <v>2321</v>
      </c>
      <c r="J346" s="1437" t="str">
        <f t="shared" si="4"/>
        <v>2321?</v>
      </c>
      <c r="K346" s="1438"/>
      <c r="L346" s="1438"/>
      <c r="M346" s="1438"/>
      <c r="N346" s="1438"/>
      <c r="O346" s="1438"/>
      <c r="P346" s="1438"/>
      <c r="Q346" s="1438"/>
      <c r="R346" s="1438"/>
    </row>
    <row r="347" ht="18.0" customHeight="1">
      <c r="A347" s="1438"/>
      <c r="B347" s="1438"/>
      <c r="C347" s="1476" t="s">
        <v>3156</v>
      </c>
      <c r="D347" s="1438"/>
      <c r="E347" s="1438"/>
      <c r="F347" s="1438"/>
      <c r="G347" s="1438"/>
      <c r="H347" s="1461">
        <v>4.884380903E9</v>
      </c>
      <c r="I347" s="1434">
        <f t="shared" si="3"/>
        <v>4884</v>
      </c>
      <c r="J347" s="1437" t="str">
        <f t="shared" si="4"/>
        <v>4884?</v>
      </c>
      <c r="K347" s="1438"/>
      <c r="L347" s="1438"/>
      <c r="M347" s="1438"/>
      <c r="N347" s="1438"/>
      <c r="O347" s="1438"/>
      <c r="P347" s="1438"/>
      <c r="Q347" s="1438"/>
      <c r="R347" s="1438"/>
    </row>
    <row r="348" ht="18.0" customHeight="1">
      <c r="A348" s="1438"/>
      <c r="B348" s="1438"/>
      <c r="C348" s="1476" t="s">
        <v>3157</v>
      </c>
      <c r="D348" s="1438"/>
      <c r="E348" s="1438"/>
      <c r="F348" s="1438"/>
      <c r="G348" s="1438"/>
      <c r="H348" s="1461">
        <v>4.467955804E9</v>
      </c>
      <c r="I348" s="1434">
        <f t="shared" si="3"/>
        <v>4468</v>
      </c>
      <c r="J348" s="1437" t="str">
        <f t="shared" si="4"/>
        <v>4468?</v>
      </c>
      <c r="K348" s="1438"/>
      <c r="L348" s="1438"/>
      <c r="M348" s="1438"/>
      <c r="N348" s="1438"/>
      <c r="O348" s="1438"/>
      <c r="P348" s="1438"/>
      <c r="Q348" s="1438"/>
      <c r="R348" s="1438"/>
    </row>
    <row r="349" ht="18.0" customHeight="1">
      <c r="A349" s="1438"/>
      <c r="B349" s="1438"/>
      <c r="C349" s="1476" t="s">
        <v>3158</v>
      </c>
      <c r="D349" s="1438"/>
      <c r="E349" s="1438"/>
      <c r="F349" s="1438"/>
      <c r="G349" s="1438"/>
      <c r="H349" s="1461">
        <v>4.172824629E9</v>
      </c>
      <c r="I349" s="1434">
        <f t="shared" si="3"/>
        <v>4173</v>
      </c>
      <c r="J349" s="1437" t="str">
        <f t="shared" si="4"/>
        <v>4173?</v>
      </c>
      <c r="K349" s="1438"/>
      <c r="L349" s="1438"/>
      <c r="M349" s="1438"/>
      <c r="N349" s="1438"/>
      <c r="O349" s="1438"/>
      <c r="P349" s="1438"/>
      <c r="Q349" s="1438"/>
      <c r="R349" s="1438"/>
    </row>
    <row r="350" ht="18.0" customHeight="1">
      <c r="A350" s="1438"/>
      <c r="B350" s="1438"/>
      <c r="C350" s="1476" t="s">
        <v>3159</v>
      </c>
      <c r="D350" s="1438"/>
      <c r="E350" s="1438"/>
      <c r="F350" s="1438"/>
      <c r="G350" s="1438"/>
      <c r="H350" s="1461">
        <v>3.442468478E9</v>
      </c>
      <c r="I350" s="1434">
        <f t="shared" si="3"/>
        <v>3442</v>
      </c>
      <c r="J350" s="1437" t="str">
        <f t="shared" si="4"/>
        <v>3442?</v>
      </c>
      <c r="K350" s="1438"/>
      <c r="L350" s="1438"/>
      <c r="M350" s="1438"/>
      <c r="N350" s="1438"/>
      <c r="O350" s="1438"/>
      <c r="P350" s="1438"/>
      <c r="Q350" s="1438"/>
      <c r="R350" s="1438"/>
    </row>
    <row r="351" ht="18.0" customHeight="1">
      <c r="A351" s="1438"/>
      <c r="B351" s="1438"/>
      <c r="C351" s="1476" t="s">
        <v>3160</v>
      </c>
      <c r="D351" s="1438"/>
      <c r="E351" s="1438"/>
      <c r="F351" s="1438"/>
      <c r="G351" s="1438"/>
      <c r="H351" s="1461">
        <v>4.403994581E9</v>
      </c>
      <c r="I351" s="1434">
        <f t="shared" si="3"/>
        <v>4404</v>
      </c>
      <c r="J351" s="1437" t="str">
        <f t="shared" si="4"/>
        <v>4404?</v>
      </c>
      <c r="K351" s="1438"/>
      <c r="L351" s="1438"/>
      <c r="M351" s="1438"/>
      <c r="N351" s="1438"/>
      <c r="O351" s="1438"/>
      <c r="P351" s="1438"/>
      <c r="Q351" s="1438"/>
      <c r="R351" s="1438"/>
    </row>
    <row r="352" ht="18.0" customHeight="1">
      <c r="A352" s="1438"/>
      <c r="B352" s="1438"/>
      <c r="C352" s="1476" t="s">
        <v>3161</v>
      </c>
      <c r="D352" s="1438"/>
      <c r="E352" s="1438"/>
      <c r="F352" s="1438"/>
      <c r="G352" s="1438"/>
      <c r="H352" s="1461">
        <v>4.896573988E9</v>
      </c>
      <c r="I352" s="1434">
        <f t="shared" si="3"/>
        <v>4897</v>
      </c>
      <c r="J352" s="1437" t="str">
        <f t="shared" si="4"/>
        <v>4897?</v>
      </c>
      <c r="K352" s="1438"/>
      <c r="L352" s="1438"/>
      <c r="M352" s="1438"/>
      <c r="N352" s="1438"/>
      <c r="O352" s="1438"/>
      <c r="P352" s="1438"/>
      <c r="Q352" s="1438"/>
      <c r="R352" s="1438"/>
    </row>
    <row r="353" ht="18.0" customHeight="1">
      <c r="A353" s="1438"/>
      <c r="B353" s="1438"/>
      <c r="C353" s="1476" t="s">
        <v>3162</v>
      </c>
      <c r="D353" s="1438"/>
      <c r="E353" s="1438"/>
      <c r="F353" s="1438"/>
      <c r="G353" s="1438"/>
      <c r="H353" s="1461">
        <v>4.791460477E9</v>
      </c>
      <c r="I353" s="1434">
        <f t="shared" si="3"/>
        <v>4791</v>
      </c>
      <c r="J353" s="1437" t="str">
        <f t="shared" si="4"/>
        <v>4791?</v>
      </c>
      <c r="K353" s="1438"/>
      <c r="L353" s="1438"/>
      <c r="M353" s="1438"/>
      <c r="N353" s="1438"/>
      <c r="O353" s="1438"/>
      <c r="P353" s="1438"/>
      <c r="Q353" s="1438"/>
      <c r="R353" s="1438"/>
    </row>
    <row r="354" ht="18.0" customHeight="1">
      <c r="A354" s="1438"/>
      <c r="B354" s="1438"/>
      <c r="C354" s="1476" t="s">
        <v>3163</v>
      </c>
      <c r="D354" s="1438"/>
      <c r="E354" s="1438"/>
      <c r="F354" s="1438"/>
      <c r="G354" s="1438"/>
      <c r="H354" s="1461">
        <v>2.188620244E9</v>
      </c>
      <c r="I354" s="1434">
        <f t="shared" si="3"/>
        <v>2189</v>
      </c>
      <c r="J354" s="1437" t="str">
        <f t="shared" si="4"/>
        <v>2189?</v>
      </c>
      <c r="K354" s="1438"/>
      <c r="L354" s="1438"/>
      <c r="M354" s="1438"/>
      <c r="N354" s="1438"/>
      <c r="O354" s="1438"/>
      <c r="P354" s="1438"/>
      <c r="Q354" s="1438"/>
      <c r="R354" s="1438"/>
    </row>
    <row r="355" ht="18.0" customHeight="1">
      <c r="A355" s="1438"/>
      <c r="B355" s="1438"/>
      <c r="C355" s="1476" t="s">
        <v>3164</v>
      </c>
      <c r="D355" s="1438"/>
      <c r="E355" s="1438"/>
      <c r="F355" s="1438"/>
      <c r="G355" s="1438"/>
      <c r="H355" s="1461">
        <v>4.498229547E9</v>
      </c>
      <c r="I355" s="1434">
        <f t="shared" si="3"/>
        <v>4498</v>
      </c>
      <c r="J355" s="1437" t="str">
        <f t="shared" si="4"/>
        <v>4498?</v>
      </c>
      <c r="K355" s="1438"/>
      <c r="L355" s="1438"/>
      <c r="M355" s="1438"/>
      <c r="N355" s="1438"/>
      <c r="O355" s="1438"/>
      <c r="P355" s="1438"/>
      <c r="Q355" s="1438"/>
      <c r="R355" s="1438"/>
    </row>
    <row r="356" ht="18.0" customHeight="1">
      <c r="A356" s="1438"/>
      <c r="B356" s="1438"/>
      <c r="C356" s="1476" t="s">
        <v>3165</v>
      </c>
      <c r="D356" s="1438"/>
      <c r="E356" s="1438"/>
      <c r="F356" s="1438"/>
      <c r="G356" s="1438"/>
      <c r="H356" s="1461">
        <v>3.105165915E9</v>
      </c>
      <c r="I356" s="1434">
        <f t="shared" si="3"/>
        <v>3105</v>
      </c>
      <c r="J356" s="1437" t="str">
        <f t="shared" si="4"/>
        <v>3105?</v>
      </c>
      <c r="K356" s="1438"/>
      <c r="L356" s="1438"/>
      <c r="M356" s="1438"/>
      <c r="N356" s="1438"/>
      <c r="O356" s="1438"/>
      <c r="P356" s="1438"/>
      <c r="Q356" s="1438"/>
      <c r="R356" s="1438"/>
    </row>
    <row r="357" ht="18.0" customHeight="1">
      <c r="A357" s="1438"/>
      <c r="B357" s="1438"/>
      <c r="C357" s="1476" t="s">
        <v>3166</v>
      </c>
      <c r="D357" s="1438"/>
      <c r="E357" s="1438"/>
      <c r="F357" s="1438"/>
      <c r="G357" s="1438"/>
      <c r="H357" s="1461">
        <v>4.164083476E9</v>
      </c>
      <c r="I357" s="1434">
        <f t="shared" si="3"/>
        <v>4164</v>
      </c>
      <c r="J357" s="1437" t="str">
        <f t="shared" si="4"/>
        <v>4164?</v>
      </c>
      <c r="K357" s="1438"/>
      <c r="L357" s="1438"/>
      <c r="M357" s="1438"/>
      <c r="N357" s="1438"/>
      <c r="O357" s="1438"/>
      <c r="P357" s="1438"/>
      <c r="Q357" s="1438"/>
      <c r="R357" s="1438"/>
    </row>
    <row r="358" ht="18.0" customHeight="1">
      <c r="A358" s="1438"/>
      <c r="B358" s="1438"/>
      <c r="C358" s="1476" t="s">
        <v>3167</v>
      </c>
      <c r="D358" s="1438"/>
      <c r="E358" s="1438"/>
      <c r="F358" s="1438"/>
      <c r="G358" s="1438"/>
      <c r="H358" s="1461">
        <v>5.459738606E9</v>
      </c>
      <c r="I358" s="1434">
        <f t="shared" si="3"/>
        <v>5460</v>
      </c>
      <c r="J358" s="1437" t="str">
        <f t="shared" si="4"/>
        <v>5460?</v>
      </c>
      <c r="K358" s="1438"/>
      <c r="L358" s="1438"/>
      <c r="M358" s="1438"/>
      <c r="N358" s="1438"/>
      <c r="O358" s="1438"/>
      <c r="P358" s="1438"/>
      <c r="Q358" s="1438"/>
      <c r="R358" s="1438"/>
    </row>
    <row r="359" ht="18.0" customHeight="1">
      <c r="A359" s="1438"/>
      <c r="B359" s="1438"/>
      <c r="C359" s="1476" t="s">
        <v>3168</v>
      </c>
      <c r="D359" s="1438"/>
      <c r="E359" s="1438"/>
      <c r="F359" s="1438"/>
      <c r="G359" s="1438"/>
      <c r="H359" s="1461">
        <v>3.303659334E9</v>
      </c>
      <c r="I359" s="1434">
        <f t="shared" si="3"/>
        <v>3304</v>
      </c>
      <c r="J359" s="1437" t="str">
        <f t="shared" si="4"/>
        <v>3304?</v>
      </c>
      <c r="K359" s="1438"/>
      <c r="L359" s="1438"/>
      <c r="M359" s="1438"/>
      <c r="N359" s="1438"/>
      <c r="O359" s="1438"/>
      <c r="P359" s="1438"/>
      <c r="Q359" s="1438"/>
      <c r="R359" s="1438"/>
    </row>
    <row r="360" ht="18.0" customHeight="1">
      <c r="A360" s="1438"/>
      <c r="B360" s="1438"/>
      <c r="C360" s="1476" t="s">
        <v>3169</v>
      </c>
      <c r="D360" s="1438"/>
      <c r="E360" s="1438"/>
      <c r="F360" s="1438"/>
      <c r="G360" s="1438"/>
      <c r="H360" s="1385"/>
      <c r="I360" s="1434">
        <f t="shared" si="3"/>
        <v>0</v>
      </c>
      <c r="J360" s="1437" t="str">
        <f t="shared" si="4"/>
        <v>0?</v>
      </c>
      <c r="K360" s="1438"/>
      <c r="L360" s="1438"/>
      <c r="M360" s="1438"/>
      <c r="N360" s="1438"/>
      <c r="O360" s="1438"/>
      <c r="P360" s="1438"/>
      <c r="Q360" s="1438"/>
      <c r="R360" s="1438"/>
    </row>
    <row r="361" ht="18.0" customHeight="1">
      <c r="A361" s="1438"/>
      <c r="B361" s="1438"/>
      <c r="C361" s="1476" t="s">
        <v>3170</v>
      </c>
      <c r="D361" s="1438"/>
      <c r="E361" s="1438"/>
      <c r="F361" s="1438"/>
      <c r="G361" s="1438"/>
      <c r="H361" s="1477">
        <v>4.724003088E9</v>
      </c>
      <c r="I361" s="1434">
        <f t="shared" si="3"/>
        <v>4724</v>
      </c>
      <c r="J361" s="1437" t="str">
        <f t="shared" si="4"/>
        <v>4724?</v>
      </c>
      <c r="K361" s="1438"/>
      <c r="L361" s="1438"/>
      <c r="M361" s="1438"/>
      <c r="N361" s="1438"/>
      <c r="O361" s="1438"/>
      <c r="P361" s="1438"/>
      <c r="Q361" s="1438"/>
      <c r="R361" s="1438"/>
    </row>
    <row r="362" ht="18.0" customHeight="1">
      <c r="A362" s="1438"/>
      <c r="B362" s="1438"/>
      <c r="C362" s="1469" t="s">
        <v>3171</v>
      </c>
      <c r="D362" s="1438"/>
      <c r="E362" s="1438"/>
      <c r="F362" s="1438"/>
      <c r="G362" s="1438"/>
      <c r="H362" s="1478">
        <v>6.519884696E9</v>
      </c>
      <c r="I362" s="1434">
        <f t="shared" si="3"/>
        <v>6520</v>
      </c>
      <c r="J362" s="1437" t="str">
        <f t="shared" si="4"/>
        <v>6520?</v>
      </c>
      <c r="K362" s="1438"/>
      <c r="L362" s="1438"/>
      <c r="M362" s="1438"/>
      <c r="N362" s="1438"/>
      <c r="O362" s="1438"/>
      <c r="P362" s="1438"/>
      <c r="Q362" s="1438"/>
      <c r="R362" s="1438"/>
    </row>
    <row r="363" ht="18.0" customHeight="1">
      <c r="A363" s="1438"/>
      <c r="B363" s="1438"/>
      <c r="C363" s="1468" t="s">
        <v>3172</v>
      </c>
      <c r="D363" s="1438"/>
      <c r="E363" s="1438"/>
      <c r="F363" s="1438"/>
      <c r="G363" s="1438"/>
      <c r="H363" s="1477">
        <v>6.342803289E9</v>
      </c>
      <c r="I363" s="1434">
        <f t="shared" si="3"/>
        <v>6343</v>
      </c>
      <c r="J363" s="1437" t="str">
        <f t="shared" si="4"/>
        <v>6343?</v>
      </c>
      <c r="K363" s="1438"/>
      <c r="L363" s="1438"/>
      <c r="M363" s="1438"/>
      <c r="N363" s="1438"/>
      <c r="O363" s="1438"/>
      <c r="P363" s="1438"/>
      <c r="Q363" s="1438"/>
      <c r="R363" s="1438"/>
    </row>
    <row r="364" ht="18.0" customHeight="1">
      <c r="A364" s="1438"/>
      <c r="B364" s="1438"/>
      <c r="C364" s="1479" t="s">
        <v>3173</v>
      </c>
      <c r="D364" s="1438"/>
      <c r="E364" s="1438"/>
      <c r="F364" s="1438"/>
      <c r="G364" s="1438"/>
      <c r="H364" s="1480">
        <v>7.841025E9</v>
      </c>
      <c r="I364" s="1434">
        <f t="shared" si="3"/>
        <v>7841</v>
      </c>
      <c r="J364" s="1437" t="str">
        <f t="shared" si="4"/>
        <v>7841?</v>
      </c>
      <c r="K364" s="1438"/>
      <c r="L364" s="1438"/>
      <c r="M364" s="1438"/>
      <c r="N364" s="1438"/>
      <c r="O364" s="1438"/>
      <c r="P364" s="1438"/>
      <c r="Q364" s="1438"/>
      <c r="R364" s="1438"/>
    </row>
    <row r="365" ht="18.0" customHeight="1">
      <c r="A365" s="1438"/>
      <c r="B365" s="1438"/>
      <c r="C365" s="1479" t="s">
        <v>3174</v>
      </c>
      <c r="D365" s="1438"/>
      <c r="E365" s="1438"/>
      <c r="F365" s="1438"/>
      <c r="G365" s="1438"/>
      <c r="H365" s="1480">
        <v>1.3271174303E10</v>
      </c>
      <c r="I365" s="1434">
        <f t="shared" si="3"/>
        <v>13271</v>
      </c>
      <c r="J365" s="1437" t="str">
        <f t="shared" si="4"/>
        <v>13271?</v>
      </c>
      <c r="K365" s="1438"/>
      <c r="L365" s="1438"/>
      <c r="M365" s="1438"/>
      <c r="N365" s="1438"/>
      <c r="O365" s="1438"/>
      <c r="P365" s="1438"/>
      <c r="Q365" s="1438"/>
      <c r="R365" s="1438"/>
    </row>
    <row r="366" ht="18.0" customHeight="1">
      <c r="A366" s="1438"/>
      <c r="B366" s="1438"/>
      <c r="C366" s="1479" t="s">
        <v>3175</v>
      </c>
      <c r="D366" s="1438"/>
      <c r="E366" s="1438"/>
      <c r="F366" s="1438"/>
      <c r="G366" s="1438"/>
      <c r="H366" s="1480">
        <v>7.915227718E9</v>
      </c>
      <c r="I366" s="1434">
        <f t="shared" si="3"/>
        <v>7915</v>
      </c>
      <c r="J366" s="1437" t="str">
        <f t="shared" si="4"/>
        <v>7915?</v>
      </c>
      <c r="K366" s="1438"/>
      <c r="L366" s="1438"/>
      <c r="M366" s="1438"/>
      <c r="N366" s="1438"/>
      <c r="O366" s="1438"/>
      <c r="P366" s="1438"/>
      <c r="Q366" s="1438"/>
      <c r="R366" s="1438"/>
    </row>
    <row r="367" ht="18.0" customHeight="1">
      <c r="A367" s="1438"/>
      <c r="B367" s="1438"/>
      <c r="C367" s="1479" t="s">
        <v>3176</v>
      </c>
      <c r="D367" s="1438"/>
      <c r="E367" s="1438"/>
      <c r="F367" s="1438"/>
      <c r="G367" s="1438"/>
      <c r="H367" s="1480">
        <v>7.2753899E9</v>
      </c>
      <c r="I367" s="1434">
        <f t="shared" si="3"/>
        <v>7275</v>
      </c>
      <c r="J367" s="1437" t="str">
        <f t="shared" si="4"/>
        <v>7275?</v>
      </c>
      <c r="K367" s="1438"/>
      <c r="L367" s="1438"/>
      <c r="M367" s="1438"/>
      <c r="N367" s="1438"/>
      <c r="O367" s="1438"/>
      <c r="P367" s="1438"/>
      <c r="Q367" s="1438"/>
      <c r="R367" s="1438"/>
    </row>
    <row r="368" ht="18.0" customHeight="1">
      <c r="A368" s="1438"/>
      <c r="B368" s="1438"/>
      <c r="C368" s="1481" t="s">
        <v>3177</v>
      </c>
      <c r="D368" s="1438"/>
      <c r="E368" s="1438"/>
      <c r="F368" s="1438"/>
      <c r="G368" s="1438"/>
      <c r="H368" s="1385"/>
      <c r="I368" s="1434">
        <f t="shared" si="3"/>
        <v>0</v>
      </c>
      <c r="J368" s="1437" t="str">
        <f t="shared" si="4"/>
        <v>0?</v>
      </c>
      <c r="K368" s="1438"/>
      <c r="L368" s="1438"/>
      <c r="M368" s="1438"/>
      <c r="N368" s="1438"/>
      <c r="O368" s="1438"/>
      <c r="P368" s="1438"/>
      <c r="Q368" s="1438"/>
      <c r="R368" s="1438"/>
    </row>
    <row r="369" ht="18.0" customHeight="1">
      <c r="A369" s="1438"/>
      <c r="B369" s="1438"/>
      <c r="C369" s="1481" t="s">
        <v>3178</v>
      </c>
      <c r="D369" s="1438"/>
      <c r="E369" s="1438"/>
      <c r="F369" s="1438"/>
      <c r="G369" s="1438"/>
      <c r="H369" s="1385"/>
      <c r="I369" s="1434">
        <f t="shared" si="3"/>
        <v>0</v>
      </c>
      <c r="J369" s="1437" t="str">
        <f t="shared" si="4"/>
        <v>0?</v>
      </c>
      <c r="K369" s="1438"/>
      <c r="L369" s="1438"/>
      <c r="M369" s="1438"/>
      <c r="N369" s="1438"/>
      <c r="O369" s="1438"/>
      <c r="P369" s="1438"/>
      <c r="Q369" s="1438"/>
      <c r="R369" s="1438"/>
    </row>
    <row r="370" ht="18.0" customHeight="1">
      <c r="A370" s="1438"/>
      <c r="B370" s="1438"/>
      <c r="C370" s="1481" t="s">
        <v>3179</v>
      </c>
      <c r="D370" s="1438"/>
      <c r="E370" s="1438"/>
      <c r="F370" s="1438"/>
      <c r="G370" s="1438"/>
      <c r="H370" s="1385"/>
      <c r="I370" s="1434">
        <f t="shared" si="3"/>
        <v>0</v>
      </c>
      <c r="J370" s="1437" t="str">
        <f t="shared" si="4"/>
        <v>0?</v>
      </c>
      <c r="K370" s="1438"/>
      <c r="L370" s="1438"/>
      <c r="M370" s="1438"/>
      <c r="N370" s="1438"/>
      <c r="O370" s="1438"/>
      <c r="P370" s="1438"/>
      <c r="Q370" s="1438"/>
      <c r="R370" s="1438"/>
    </row>
    <row r="371" ht="18.0" customHeight="1">
      <c r="A371" s="1438"/>
      <c r="B371" s="1438"/>
      <c r="C371" s="1481" t="s">
        <v>3180</v>
      </c>
      <c r="D371" s="1438"/>
      <c r="E371" s="1438"/>
      <c r="F371" s="1438"/>
      <c r="G371" s="1438"/>
      <c r="H371" s="1385"/>
      <c r="I371" s="1434">
        <f t="shared" si="3"/>
        <v>0</v>
      </c>
      <c r="J371" s="1437" t="str">
        <f t="shared" si="4"/>
        <v>0?</v>
      </c>
      <c r="K371" s="1438"/>
      <c r="L371" s="1438"/>
      <c r="M371" s="1438"/>
      <c r="N371" s="1438"/>
      <c r="O371" s="1438"/>
      <c r="P371" s="1438"/>
      <c r="Q371" s="1438"/>
      <c r="R371" s="1438"/>
    </row>
    <row r="372" ht="18.0" customHeight="1">
      <c r="A372" s="1438"/>
      <c r="B372" s="1438"/>
      <c r="C372" s="1481" t="s">
        <v>3181</v>
      </c>
      <c r="D372" s="1438"/>
      <c r="E372" s="1438"/>
      <c r="F372" s="1438"/>
      <c r="G372" s="1438"/>
      <c r="H372" s="1385"/>
      <c r="I372" s="1434">
        <f t="shared" si="3"/>
        <v>0</v>
      </c>
      <c r="J372" s="1437" t="str">
        <f t="shared" si="4"/>
        <v>0?</v>
      </c>
      <c r="K372" s="1438"/>
      <c r="L372" s="1438"/>
      <c r="M372" s="1438"/>
      <c r="N372" s="1438"/>
      <c r="O372" s="1438"/>
      <c r="P372" s="1438"/>
      <c r="Q372" s="1438"/>
      <c r="R372" s="1438"/>
    </row>
    <row r="373" ht="18.0" customHeight="1">
      <c r="A373" s="1438"/>
      <c r="B373" s="1438"/>
      <c r="C373" s="1481" t="s">
        <v>3182</v>
      </c>
      <c r="D373" s="1438"/>
      <c r="E373" s="1438"/>
      <c r="F373" s="1438"/>
      <c r="G373" s="1438"/>
      <c r="H373" s="1385"/>
      <c r="I373" s="1434">
        <f t="shared" si="3"/>
        <v>0</v>
      </c>
      <c r="J373" s="1437" t="str">
        <f t="shared" si="4"/>
        <v>0?</v>
      </c>
      <c r="K373" s="1438"/>
      <c r="L373" s="1438"/>
      <c r="M373" s="1438"/>
      <c r="N373" s="1438"/>
      <c r="O373" s="1438"/>
      <c r="P373" s="1438"/>
      <c r="Q373" s="1438"/>
      <c r="R373" s="1438"/>
    </row>
    <row r="374" ht="18.0" customHeight="1">
      <c r="A374" s="1438"/>
      <c r="B374" s="1438"/>
      <c r="C374" s="1481" t="s">
        <v>3183</v>
      </c>
      <c r="D374" s="1438"/>
      <c r="E374" s="1438"/>
      <c r="F374" s="1438"/>
      <c r="G374" s="1438"/>
      <c r="H374" s="1385"/>
      <c r="I374" s="1434">
        <f t="shared" si="3"/>
        <v>0</v>
      </c>
      <c r="J374" s="1437" t="str">
        <f t="shared" si="4"/>
        <v>0?</v>
      </c>
      <c r="K374" s="1438"/>
      <c r="L374" s="1438"/>
      <c r="M374" s="1438"/>
      <c r="N374" s="1438"/>
      <c r="O374" s="1438"/>
      <c r="P374" s="1438"/>
      <c r="Q374" s="1438"/>
      <c r="R374" s="1438"/>
    </row>
    <row r="375" ht="18.0" customHeight="1">
      <c r="A375" s="1438"/>
      <c r="B375" s="1438"/>
      <c r="C375" s="1481" t="s">
        <v>3184</v>
      </c>
      <c r="D375" s="1438"/>
      <c r="E375" s="1438"/>
      <c r="F375" s="1438"/>
      <c r="G375" s="1438"/>
      <c r="H375" s="1385"/>
      <c r="I375" s="1434">
        <f t="shared" si="3"/>
        <v>0</v>
      </c>
      <c r="J375" s="1437" t="str">
        <f t="shared" si="4"/>
        <v>0?</v>
      </c>
      <c r="K375" s="1438"/>
      <c r="L375" s="1438"/>
      <c r="M375" s="1438"/>
      <c r="N375" s="1438"/>
      <c r="O375" s="1438"/>
      <c r="P375" s="1438"/>
      <c r="Q375" s="1438"/>
      <c r="R375" s="1438"/>
    </row>
    <row r="376" ht="18.0" customHeight="1">
      <c r="A376" s="1438"/>
      <c r="B376" s="1438"/>
      <c r="C376" s="1481" t="s">
        <v>3185</v>
      </c>
      <c r="D376" s="1438"/>
      <c r="E376" s="1438"/>
      <c r="F376" s="1438"/>
      <c r="G376" s="1438"/>
      <c r="H376" s="1385"/>
      <c r="I376" s="1434">
        <f t="shared" si="3"/>
        <v>0</v>
      </c>
      <c r="J376" s="1437" t="str">
        <f t="shared" si="4"/>
        <v>0?</v>
      </c>
      <c r="K376" s="1438"/>
      <c r="L376" s="1438"/>
      <c r="M376" s="1438"/>
      <c r="N376" s="1438"/>
      <c r="O376" s="1438"/>
      <c r="P376" s="1438"/>
      <c r="Q376" s="1438"/>
      <c r="R376" s="1438"/>
    </row>
    <row r="377" ht="18.0" customHeight="1">
      <c r="A377" s="1438"/>
      <c r="B377" s="1438"/>
      <c r="C377" s="1481" t="s">
        <v>3186</v>
      </c>
      <c r="D377" s="1438"/>
      <c r="E377" s="1438"/>
      <c r="F377" s="1438"/>
      <c r="G377" s="1438"/>
      <c r="H377" s="1385"/>
      <c r="I377" s="1434">
        <f t="shared" si="3"/>
        <v>0</v>
      </c>
      <c r="J377" s="1437" t="str">
        <f t="shared" si="4"/>
        <v>0?</v>
      </c>
      <c r="K377" s="1438"/>
      <c r="L377" s="1438"/>
      <c r="M377" s="1438"/>
      <c r="N377" s="1438"/>
      <c r="O377" s="1438"/>
      <c r="P377" s="1438"/>
      <c r="Q377" s="1438"/>
      <c r="R377" s="1438"/>
    </row>
    <row r="378" ht="18.0" customHeight="1">
      <c r="A378" s="1438"/>
      <c r="B378" s="1438"/>
      <c r="C378" s="1481" t="s">
        <v>3187</v>
      </c>
      <c r="D378" s="1438"/>
      <c r="E378" s="1438"/>
      <c r="F378" s="1438"/>
      <c r="G378" s="1438"/>
      <c r="H378" s="1385"/>
      <c r="I378" s="1434">
        <f t="shared" si="3"/>
        <v>0</v>
      </c>
      <c r="J378" s="1437" t="str">
        <f t="shared" si="4"/>
        <v>0?</v>
      </c>
      <c r="K378" s="1438"/>
      <c r="L378" s="1438"/>
      <c r="M378" s="1438"/>
      <c r="N378" s="1438"/>
      <c r="O378" s="1438"/>
      <c r="P378" s="1438"/>
      <c r="Q378" s="1438"/>
      <c r="R378" s="1438"/>
    </row>
    <row r="379" ht="18.0" customHeight="1">
      <c r="A379" s="1438"/>
      <c r="B379" s="1438"/>
      <c r="C379" s="1481" t="s">
        <v>3188</v>
      </c>
      <c r="D379" s="1438"/>
      <c r="E379" s="1438"/>
      <c r="F379" s="1438"/>
      <c r="G379" s="1438"/>
      <c r="H379" s="1385"/>
      <c r="I379" s="1434">
        <f t="shared" si="3"/>
        <v>0</v>
      </c>
      <c r="J379" s="1437" t="str">
        <f t="shared" si="4"/>
        <v>0?</v>
      </c>
      <c r="K379" s="1438"/>
      <c r="L379" s="1438"/>
      <c r="M379" s="1438"/>
      <c r="N379" s="1438"/>
      <c r="O379" s="1438"/>
      <c r="P379" s="1438"/>
      <c r="Q379" s="1438"/>
      <c r="R379" s="1438"/>
    </row>
    <row r="380" ht="18.0" customHeight="1">
      <c r="A380" s="1438"/>
      <c r="B380" s="1438"/>
      <c r="C380" s="1481" t="s">
        <v>3189</v>
      </c>
      <c r="D380" s="1438"/>
      <c r="E380" s="1438"/>
      <c r="F380" s="1438"/>
      <c r="G380" s="1438"/>
      <c r="H380" s="1385"/>
      <c r="I380" s="1434">
        <f t="shared" si="3"/>
        <v>0</v>
      </c>
      <c r="J380" s="1437" t="str">
        <f t="shared" si="4"/>
        <v>0?</v>
      </c>
      <c r="K380" s="1438"/>
      <c r="L380" s="1438"/>
      <c r="M380" s="1438"/>
      <c r="N380" s="1438"/>
      <c r="O380" s="1438"/>
      <c r="P380" s="1438"/>
      <c r="Q380" s="1438"/>
      <c r="R380" s="1438"/>
    </row>
    <row r="381" ht="18.0" customHeight="1">
      <c r="A381" s="1438"/>
      <c r="B381" s="1438"/>
      <c r="C381" s="1481" t="s">
        <v>3190</v>
      </c>
      <c r="D381" s="1438"/>
      <c r="E381" s="1438"/>
      <c r="F381" s="1438"/>
      <c r="G381" s="1438"/>
      <c r="H381" s="1385"/>
      <c r="I381" s="1434">
        <f t="shared" si="3"/>
        <v>0</v>
      </c>
      <c r="J381" s="1437" t="str">
        <f t="shared" si="4"/>
        <v>0?</v>
      </c>
      <c r="K381" s="1438"/>
      <c r="L381" s="1438"/>
      <c r="M381" s="1438"/>
      <c r="N381" s="1438"/>
      <c r="O381" s="1438"/>
      <c r="P381" s="1438"/>
      <c r="Q381" s="1438"/>
      <c r="R381" s="1438"/>
    </row>
    <row r="382" ht="18.0" customHeight="1">
      <c r="A382" s="1438"/>
      <c r="B382" s="1438"/>
      <c r="C382" s="1481" t="s">
        <v>3191</v>
      </c>
      <c r="D382" s="1438"/>
      <c r="E382" s="1438"/>
      <c r="F382" s="1438"/>
      <c r="G382" s="1438"/>
      <c r="H382" s="1385"/>
      <c r="I382" s="1434">
        <f t="shared" si="3"/>
        <v>0</v>
      </c>
      <c r="J382" s="1437" t="str">
        <f t="shared" si="4"/>
        <v>0?</v>
      </c>
      <c r="K382" s="1438"/>
      <c r="L382" s="1438"/>
      <c r="M382" s="1438"/>
      <c r="N382" s="1438"/>
      <c r="O382" s="1438"/>
      <c r="P382" s="1438"/>
      <c r="Q382" s="1438"/>
      <c r="R382" s="1438"/>
    </row>
    <row r="383" ht="18.0" customHeight="1">
      <c r="A383" s="1438"/>
      <c r="B383" s="1438"/>
      <c r="C383" s="1481" t="s">
        <v>3192</v>
      </c>
      <c r="D383" s="1438"/>
      <c r="E383" s="1438"/>
      <c r="F383" s="1438"/>
      <c r="G383" s="1438"/>
      <c r="H383" s="1385"/>
      <c r="I383" s="1434">
        <f t="shared" si="3"/>
        <v>0</v>
      </c>
      <c r="J383" s="1437" t="str">
        <f t="shared" si="4"/>
        <v>0?</v>
      </c>
      <c r="K383" s="1438"/>
      <c r="L383" s="1438"/>
      <c r="M383" s="1438"/>
      <c r="N383" s="1438"/>
      <c r="O383" s="1438"/>
      <c r="P383" s="1438"/>
      <c r="Q383" s="1438"/>
      <c r="R383" s="1438"/>
    </row>
    <row r="384" ht="18.0" customHeight="1">
      <c r="A384" s="1438"/>
      <c r="B384" s="1438"/>
      <c r="C384" s="1479" t="s">
        <v>3193</v>
      </c>
      <c r="D384" s="1438"/>
      <c r="E384" s="1438"/>
      <c r="F384" s="1438"/>
      <c r="G384" s="1438"/>
      <c r="H384" s="1482">
        <v>7.622936102E9</v>
      </c>
      <c r="I384" s="1434">
        <f t="shared" si="3"/>
        <v>7623</v>
      </c>
      <c r="J384" s="1437" t="str">
        <f t="shared" si="4"/>
        <v>7623?</v>
      </c>
      <c r="K384" s="1438"/>
      <c r="L384" s="1438"/>
      <c r="M384" s="1438"/>
      <c r="N384" s="1438"/>
      <c r="O384" s="1438"/>
      <c r="P384" s="1438"/>
      <c r="Q384" s="1438"/>
      <c r="R384" s="1438"/>
    </row>
    <row r="385" ht="18.0" customHeight="1">
      <c r="A385" s="1438"/>
      <c r="B385" s="1438"/>
      <c r="C385" s="1479" t="s">
        <v>3194</v>
      </c>
      <c r="D385" s="1438"/>
      <c r="E385" s="1438"/>
      <c r="F385" s="1438"/>
      <c r="G385" s="1438"/>
      <c r="H385" s="1482">
        <v>7.691279147E9</v>
      </c>
      <c r="I385" s="1434">
        <f t="shared" si="3"/>
        <v>7691</v>
      </c>
      <c r="J385" s="1437" t="str">
        <f t="shared" si="4"/>
        <v>7691?</v>
      </c>
      <c r="K385" s="1438"/>
      <c r="L385" s="1438"/>
      <c r="M385" s="1438"/>
      <c r="N385" s="1438"/>
      <c r="O385" s="1438"/>
      <c r="P385" s="1438"/>
      <c r="Q385" s="1438"/>
      <c r="R385" s="1438"/>
    </row>
    <row r="386" ht="18.0" customHeight="1">
      <c r="A386" s="1438"/>
      <c r="B386" s="1438"/>
      <c r="C386" s="1479" t="s">
        <v>3195</v>
      </c>
      <c r="D386" s="1438"/>
      <c r="E386" s="1438"/>
      <c r="F386" s="1438"/>
      <c r="G386" s="1438"/>
      <c r="H386" s="1482">
        <v>6.819402825E9</v>
      </c>
      <c r="I386" s="1434">
        <f t="shared" si="3"/>
        <v>6819</v>
      </c>
      <c r="J386" s="1437" t="str">
        <f t="shared" si="4"/>
        <v>6819?</v>
      </c>
      <c r="K386" s="1438"/>
      <c r="L386" s="1438"/>
      <c r="M386" s="1438"/>
      <c r="N386" s="1438"/>
      <c r="O386" s="1438"/>
      <c r="P386" s="1438"/>
      <c r="Q386" s="1438"/>
      <c r="R386" s="1438"/>
    </row>
    <row r="387" ht="18.0" customHeight="1">
      <c r="A387" s="1438"/>
      <c r="B387" s="1438"/>
      <c r="C387" s="1479" t="s">
        <v>3196</v>
      </c>
      <c r="D387" s="1438"/>
      <c r="E387" s="1438"/>
      <c r="F387" s="1438"/>
      <c r="G387" s="1438"/>
      <c r="H387" s="1482">
        <v>9.119949584E9</v>
      </c>
      <c r="I387" s="1434">
        <f t="shared" si="3"/>
        <v>9120</v>
      </c>
      <c r="J387" s="1437" t="str">
        <f t="shared" si="4"/>
        <v>9120?</v>
      </c>
      <c r="K387" s="1438"/>
      <c r="L387" s="1438"/>
      <c r="M387" s="1438"/>
      <c r="N387" s="1438"/>
      <c r="O387" s="1438"/>
      <c r="P387" s="1438"/>
      <c r="Q387" s="1438"/>
      <c r="R387" s="1438"/>
    </row>
    <row r="388" ht="18.0" customHeight="1">
      <c r="A388" s="1438"/>
      <c r="B388" s="1438"/>
      <c r="C388" s="1479" t="s">
        <v>3197</v>
      </c>
      <c r="D388" s="1438"/>
      <c r="E388" s="1438"/>
      <c r="F388" s="1438"/>
      <c r="G388" s="1438"/>
      <c r="H388" s="1482">
        <v>1.018014549E10</v>
      </c>
      <c r="I388" s="1434">
        <f t="shared" si="3"/>
        <v>10180</v>
      </c>
      <c r="J388" s="1437" t="str">
        <f t="shared" si="4"/>
        <v>10180?</v>
      </c>
      <c r="K388" s="1438"/>
      <c r="L388" s="1438"/>
      <c r="M388" s="1438"/>
      <c r="N388" s="1438"/>
      <c r="O388" s="1438"/>
      <c r="P388" s="1438"/>
      <c r="Q388" s="1438"/>
      <c r="R388" s="1438"/>
    </row>
    <row r="389" ht="18.0" customHeight="1">
      <c r="A389" s="1438"/>
      <c r="B389" s="1438"/>
      <c r="C389" s="1483" t="s">
        <v>3198</v>
      </c>
      <c r="D389" s="1438"/>
      <c r="E389" s="1438"/>
      <c r="F389" s="1438"/>
      <c r="G389" s="1438"/>
      <c r="H389" s="1482">
        <v>2.0209645102E10</v>
      </c>
      <c r="I389" s="1434">
        <f t="shared" si="3"/>
        <v>20210</v>
      </c>
      <c r="J389" s="1437" t="str">
        <f t="shared" si="4"/>
        <v>20210?</v>
      </c>
      <c r="K389" s="1438"/>
      <c r="L389" s="1438"/>
      <c r="M389" s="1438"/>
      <c r="N389" s="1438"/>
      <c r="O389" s="1438"/>
      <c r="P389" s="1438"/>
      <c r="Q389" s="1438"/>
      <c r="R389" s="1438"/>
    </row>
    <row r="390" ht="18.0" customHeight="1">
      <c r="A390" s="1438"/>
      <c r="B390" s="1438"/>
      <c r="C390" s="1483" t="s">
        <v>3199</v>
      </c>
      <c r="D390" s="1438"/>
      <c r="E390" s="1438"/>
      <c r="F390" s="1438"/>
      <c r="G390" s="1438"/>
      <c r="H390" s="1482">
        <v>1.6105064637E10</v>
      </c>
      <c r="I390" s="1434">
        <f t="shared" si="3"/>
        <v>16105</v>
      </c>
      <c r="J390" s="1437" t="str">
        <f t="shared" si="4"/>
        <v>16105?</v>
      </c>
      <c r="K390" s="1438"/>
      <c r="L390" s="1438"/>
      <c r="M390" s="1438"/>
      <c r="N390" s="1438"/>
      <c r="O390" s="1438"/>
      <c r="P390" s="1438"/>
      <c r="Q390" s="1438"/>
      <c r="R390" s="1438"/>
    </row>
    <row r="391" ht="18.0" customHeight="1">
      <c r="A391" s="1438"/>
      <c r="B391" s="1438"/>
      <c r="C391" s="1483" t="s">
        <v>3200</v>
      </c>
      <c r="D391" s="1438"/>
      <c r="E391" s="1438"/>
      <c r="F391" s="1438"/>
      <c r="G391" s="1438"/>
      <c r="H391" s="1482">
        <v>1.4557170253E10</v>
      </c>
      <c r="I391" s="1434">
        <f t="shared" si="3"/>
        <v>14557</v>
      </c>
      <c r="J391" s="1437" t="str">
        <f t="shared" si="4"/>
        <v>14557?</v>
      </c>
      <c r="K391" s="1438"/>
      <c r="L391" s="1438"/>
      <c r="M391" s="1438"/>
      <c r="N391" s="1438"/>
      <c r="O391" s="1438"/>
      <c r="P391" s="1438"/>
      <c r="Q391" s="1438"/>
      <c r="R391" s="1438"/>
    </row>
    <row r="392" ht="18.0" customHeight="1">
      <c r="A392" s="1438"/>
      <c r="B392" s="1438"/>
      <c r="C392" s="1483" t="s">
        <v>3201</v>
      </c>
      <c r="D392" s="1438"/>
      <c r="E392" s="1438"/>
      <c r="F392" s="1438"/>
      <c r="G392" s="1438"/>
      <c r="H392" s="1482">
        <v>1.4996128196E10</v>
      </c>
      <c r="I392" s="1434">
        <f t="shared" si="3"/>
        <v>14996</v>
      </c>
      <c r="J392" s="1437" t="str">
        <f t="shared" si="4"/>
        <v>14996?</v>
      </c>
      <c r="K392" s="1438"/>
      <c r="L392" s="1438"/>
      <c r="M392" s="1438"/>
      <c r="N392" s="1438"/>
      <c r="O392" s="1438"/>
      <c r="P392" s="1438"/>
      <c r="Q392" s="1438"/>
      <c r="R392" s="1438"/>
    </row>
    <row r="393" ht="18.0" customHeight="1">
      <c r="A393" s="1438"/>
      <c r="B393" s="1438"/>
      <c r="C393" s="1483" t="s">
        <v>3202</v>
      </c>
      <c r="D393" s="1438"/>
      <c r="E393" s="1438"/>
      <c r="F393" s="1438"/>
      <c r="G393" s="1438"/>
      <c r="H393" s="1482">
        <v>8.522437336E9</v>
      </c>
      <c r="I393" s="1434">
        <f t="shared" si="3"/>
        <v>8522</v>
      </c>
      <c r="J393" s="1437" t="str">
        <f t="shared" si="4"/>
        <v>8522?</v>
      </c>
      <c r="K393" s="1438"/>
      <c r="L393" s="1438"/>
      <c r="M393" s="1438"/>
      <c r="N393" s="1438"/>
      <c r="O393" s="1438"/>
      <c r="P393" s="1438"/>
      <c r="Q393" s="1438"/>
      <c r="R393" s="1438"/>
    </row>
    <row r="394" ht="18.0" customHeight="1">
      <c r="A394" s="1438"/>
      <c r="B394" s="1438"/>
      <c r="C394" s="1483" t="s">
        <v>3203</v>
      </c>
      <c r="D394" s="1438"/>
      <c r="E394" s="1438"/>
      <c r="F394" s="1438"/>
      <c r="G394" s="1438"/>
      <c r="H394" s="1482">
        <v>1.290124708E10</v>
      </c>
      <c r="I394" s="1434">
        <f t="shared" si="3"/>
        <v>12901</v>
      </c>
      <c r="J394" s="1437" t="str">
        <f t="shared" si="4"/>
        <v>12901?</v>
      </c>
      <c r="K394" s="1438"/>
      <c r="L394" s="1438"/>
      <c r="M394" s="1438"/>
      <c r="N394" s="1438"/>
      <c r="O394" s="1438"/>
      <c r="P394" s="1438"/>
      <c r="Q394" s="1438"/>
      <c r="R394" s="1438"/>
    </row>
    <row r="395" ht="18.0" customHeight="1">
      <c r="A395" s="1438"/>
      <c r="B395" s="1438"/>
      <c r="C395" s="1483" t="s">
        <v>3204</v>
      </c>
      <c r="D395" s="1438"/>
      <c r="E395" s="1438"/>
      <c r="F395" s="1438"/>
      <c r="G395" s="1438"/>
      <c r="H395" s="1482">
        <v>1.5766911763E10</v>
      </c>
      <c r="I395" s="1434">
        <f t="shared" si="3"/>
        <v>15767</v>
      </c>
      <c r="J395" s="1437" t="str">
        <f t="shared" si="4"/>
        <v>15767?</v>
      </c>
      <c r="K395" s="1438"/>
      <c r="L395" s="1438"/>
      <c r="M395" s="1438"/>
      <c r="N395" s="1438"/>
      <c r="O395" s="1438"/>
      <c r="P395" s="1438"/>
      <c r="Q395" s="1438"/>
      <c r="R395" s="1438"/>
    </row>
    <row r="396" ht="18.0" customHeight="1">
      <c r="A396" s="1438"/>
      <c r="B396" s="1438"/>
      <c r="C396" s="1483" t="s">
        <v>3205</v>
      </c>
      <c r="D396" s="1438"/>
      <c r="E396" s="1438"/>
      <c r="F396" s="1438"/>
      <c r="G396" s="1438"/>
      <c r="H396" s="1482">
        <v>1.2207505129E10</v>
      </c>
      <c r="I396" s="1434">
        <f t="shared" si="3"/>
        <v>12208</v>
      </c>
      <c r="J396" s="1437" t="str">
        <f t="shared" si="4"/>
        <v>12208?</v>
      </c>
      <c r="K396" s="1438"/>
      <c r="L396" s="1438"/>
      <c r="M396" s="1438"/>
      <c r="N396" s="1438"/>
      <c r="O396" s="1438"/>
      <c r="P396" s="1438"/>
      <c r="Q396" s="1438"/>
      <c r="R396" s="1438"/>
    </row>
    <row r="397" ht="18.0" customHeight="1">
      <c r="A397" s="1438"/>
      <c r="B397" s="1438"/>
      <c r="C397" s="1481" t="s">
        <v>3206</v>
      </c>
      <c r="D397" s="1438"/>
      <c r="E397" s="1438"/>
      <c r="F397" s="1438"/>
      <c r="G397" s="1438"/>
      <c r="H397" s="1482">
        <v>6.553567125E9</v>
      </c>
      <c r="I397" s="1434">
        <f t="shared" si="3"/>
        <v>6554</v>
      </c>
      <c r="J397" s="1437" t="str">
        <f t="shared" si="4"/>
        <v>6554?</v>
      </c>
      <c r="K397" s="1438"/>
      <c r="L397" s="1438"/>
      <c r="M397" s="1438"/>
      <c r="N397" s="1438"/>
      <c r="O397" s="1438"/>
      <c r="P397" s="1438"/>
      <c r="Q397" s="1438"/>
      <c r="R397" s="1438"/>
    </row>
    <row r="398" ht="18.0" customHeight="1">
      <c r="A398" s="1438"/>
      <c r="B398" s="1438"/>
      <c r="C398" s="1481" t="s">
        <v>3207</v>
      </c>
      <c r="D398" s="1438"/>
      <c r="E398" s="1438"/>
      <c r="F398" s="1438"/>
      <c r="G398" s="1438"/>
      <c r="H398" s="1482">
        <v>1.018939521E10</v>
      </c>
      <c r="I398" s="1434">
        <f t="shared" si="3"/>
        <v>10189</v>
      </c>
      <c r="J398" s="1437" t="str">
        <f t="shared" si="4"/>
        <v>10189?</v>
      </c>
      <c r="K398" s="1438"/>
      <c r="L398" s="1438"/>
      <c r="M398" s="1438"/>
      <c r="N398" s="1438"/>
      <c r="O398" s="1438"/>
      <c r="P398" s="1438"/>
      <c r="Q398" s="1438"/>
      <c r="R398" s="1438"/>
    </row>
    <row r="399" ht="18.0" customHeight="1">
      <c r="A399" s="1438"/>
      <c r="B399" s="1438"/>
      <c r="C399" s="1481" t="s">
        <v>3208</v>
      </c>
      <c r="D399" s="1438"/>
      <c r="E399" s="1438"/>
      <c r="F399" s="1438"/>
      <c r="G399" s="1438"/>
      <c r="H399" s="1482">
        <v>8.272702531E9</v>
      </c>
      <c r="I399" s="1434">
        <f t="shared" si="3"/>
        <v>8273</v>
      </c>
      <c r="J399" s="1437" t="str">
        <f t="shared" si="4"/>
        <v>8273?</v>
      </c>
      <c r="K399" s="1438"/>
      <c r="L399" s="1438"/>
      <c r="M399" s="1438"/>
      <c r="N399" s="1438"/>
      <c r="O399" s="1438"/>
      <c r="P399" s="1438"/>
      <c r="Q399" s="1438"/>
      <c r="R399" s="1438"/>
    </row>
    <row r="400" ht="18.0" customHeight="1">
      <c r="A400" s="1438"/>
      <c r="B400" s="1438"/>
      <c r="C400" s="1481" t="s">
        <v>3209</v>
      </c>
      <c r="D400" s="1438"/>
      <c r="E400" s="1438"/>
      <c r="F400" s="1438"/>
      <c r="G400" s="1438"/>
      <c r="H400" s="1482">
        <v>1.2652040195E10</v>
      </c>
      <c r="I400" s="1434">
        <f t="shared" si="3"/>
        <v>12652</v>
      </c>
      <c r="J400" s="1437" t="str">
        <f t="shared" si="4"/>
        <v>12652?</v>
      </c>
      <c r="K400" s="1438"/>
      <c r="L400" s="1438"/>
      <c r="M400" s="1438"/>
      <c r="N400" s="1438"/>
      <c r="O400" s="1438"/>
      <c r="P400" s="1438"/>
      <c r="Q400" s="1438"/>
      <c r="R400" s="1438"/>
    </row>
    <row r="401" ht="18.0" customHeight="1">
      <c r="A401" s="1438"/>
      <c r="B401" s="1438"/>
      <c r="C401" s="1481" t="s">
        <v>3210</v>
      </c>
      <c r="D401" s="1438"/>
      <c r="E401" s="1438"/>
      <c r="F401" s="1438"/>
      <c r="G401" s="1438"/>
      <c r="H401" s="1482">
        <v>1.3780175537E10</v>
      </c>
      <c r="I401" s="1434">
        <f t="shared" si="3"/>
        <v>13780</v>
      </c>
      <c r="J401" s="1437" t="str">
        <f t="shared" si="4"/>
        <v>13780?</v>
      </c>
      <c r="K401" s="1438"/>
      <c r="L401" s="1438"/>
      <c r="M401" s="1438"/>
      <c r="N401" s="1438"/>
      <c r="O401" s="1438"/>
      <c r="P401" s="1438"/>
      <c r="Q401" s="1438"/>
      <c r="R401" s="1438"/>
    </row>
    <row r="402" ht="18.0" customHeight="1">
      <c r="A402" s="1438"/>
      <c r="B402" s="1438"/>
      <c r="C402" s="1481" t="s">
        <v>3211</v>
      </c>
      <c r="D402" s="1438"/>
      <c r="E402" s="1438"/>
      <c r="F402" s="1438"/>
      <c r="G402" s="1438"/>
      <c r="H402" s="1482">
        <v>1.2087579286E10</v>
      </c>
      <c r="I402" s="1434">
        <f t="shared" si="3"/>
        <v>12088</v>
      </c>
      <c r="J402" s="1437" t="str">
        <f t="shared" si="4"/>
        <v>12088?</v>
      </c>
      <c r="K402" s="1438"/>
      <c r="L402" s="1438"/>
      <c r="M402" s="1438"/>
      <c r="N402" s="1438"/>
      <c r="O402" s="1438"/>
      <c r="P402" s="1438"/>
      <c r="Q402" s="1438"/>
      <c r="R402" s="1438"/>
    </row>
    <row r="403" ht="18.0" customHeight="1">
      <c r="A403" s="1438"/>
      <c r="B403" s="1438"/>
      <c r="C403" s="1484" t="s">
        <v>3212</v>
      </c>
      <c r="D403" s="1485"/>
      <c r="E403" s="1485"/>
      <c r="F403" s="1485"/>
      <c r="G403" s="1485"/>
      <c r="H403" s="1482">
        <v>1.6591712629E10</v>
      </c>
      <c r="I403" s="1434">
        <f t="shared" si="3"/>
        <v>16592</v>
      </c>
      <c r="J403" s="1437" t="str">
        <f t="shared" si="4"/>
        <v>16592?</v>
      </c>
      <c r="K403" s="1485"/>
      <c r="L403" s="1485"/>
      <c r="M403" s="1485"/>
      <c r="N403" s="1485"/>
      <c r="O403" s="1485"/>
      <c r="P403" s="1486"/>
      <c r="Q403" s="1486"/>
      <c r="R403" s="1485"/>
    </row>
    <row r="404" ht="18.0" customHeight="1">
      <c r="A404" s="1438"/>
      <c r="B404" s="1438"/>
      <c r="C404" s="1484" t="s">
        <v>3213</v>
      </c>
      <c r="D404" s="1485"/>
      <c r="E404" s="1485"/>
      <c r="F404" s="1485"/>
      <c r="G404" s="1485"/>
      <c r="H404" s="1482">
        <v>2.0492757389E10</v>
      </c>
      <c r="I404" s="1434">
        <f t="shared" si="3"/>
        <v>20493</v>
      </c>
      <c r="J404" s="1437" t="str">
        <f t="shared" si="4"/>
        <v>20493?</v>
      </c>
      <c r="K404" s="1485"/>
      <c r="L404" s="1485"/>
      <c r="M404" s="1485"/>
      <c r="N404" s="1485"/>
      <c r="O404" s="1485"/>
      <c r="P404" s="1486"/>
      <c r="Q404" s="1486"/>
      <c r="R404" s="1485"/>
    </row>
    <row r="405" ht="18.0" customHeight="1">
      <c r="A405" s="1438"/>
      <c r="B405" s="1438"/>
      <c r="C405" s="1487" t="s">
        <v>3214</v>
      </c>
      <c r="D405" s="1485"/>
      <c r="E405" s="1485"/>
      <c r="F405" s="1485"/>
      <c r="G405" s="1485"/>
      <c r="H405" s="1482">
        <v>1.2031231523E10</v>
      </c>
      <c r="I405" s="1434">
        <f t="shared" si="3"/>
        <v>12031</v>
      </c>
      <c r="J405" s="1437" t="str">
        <f t="shared" si="4"/>
        <v>12031?</v>
      </c>
      <c r="K405" s="1485"/>
      <c r="L405" s="1485"/>
      <c r="M405" s="1485"/>
      <c r="N405" s="1485"/>
      <c r="O405" s="1485"/>
      <c r="P405" s="1486"/>
      <c r="Q405" s="1486"/>
      <c r="R405" s="1485"/>
    </row>
    <row r="406" ht="18.0" customHeight="1">
      <c r="A406" s="1438"/>
      <c r="B406" s="1438"/>
      <c r="C406" s="1487" t="s">
        <v>3215</v>
      </c>
      <c r="D406" s="1485"/>
      <c r="E406" s="1485"/>
      <c r="F406" s="1485"/>
      <c r="G406" s="1485"/>
      <c r="H406" s="1482">
        <v>1.7056877063E10</v>
      </c>
      <c r="I406" s="1434">
        <f t="shared" si="3"/>
        <v>17057</v>
      </c>
      <c r="J406" s="1437" t="str">
        <f t="shared" si="4"/>
        <v>17057?</v>
      </c>
      <c r="K406" s="1485"/>
      <c r="L406" s="1485"/>
      <c r="M406" s="1485"/>
      <c r="N406" s="1485"/>
      <c r="O406" s="1485"/>
      <c r="P406" s="1486"/>
      <c r="Q406" s="1486"/>
      <c r="R406" s="1485"/>
    </row>
    <row r="407" ht="18.0" customHeight="1">
      <c r="A407" s="1438"/>
      <c r="B407" s="1438"/>
      <c r="C407" s="1487" t="s">
        <v>3216</v>
      </c>
      <c r="D407" s="1485"/>
      <c r="E407" s="1485"/>
      <c r="F407" s="1485"/>
      <c r="G407" s="1485"/>
      <c r="H407" s="1480">
        <v>7.5207256E9</v>
      </c>
      <c r="I407" s="1434">
        <f t="shared" si="3"/>
        <v>7521</v>
      </c>
      <c r="J407" s="1437" t="str">
        <f t="shared" si="4"/>
        <v>7521?</v>
      </c>
      <c r="K407" s="1485"/>
      <c r="L407" s="1485"/>
      <c r="M407" s="1485"/>
      <c r="N407" s="1485"/>
      <c r="O407" s="1485"/>
      <c r="P407" s="1486"/>
      <c r="Q407" s="1486"/>
      <c r="R407" s="1485"/>
    </row>
    <row r="408" ht="18.0" customHeight="1">
      <c r="A408" s="1438"/>
      <c r="B408" s="1438"/>
      <c r="C408" s="1487" t="s">
        <v>3217</v>
      </c>
      <c r="D408" s="1485"/>
      <c r="E408" s="1485"/>
      <c r="F408" s="1485"/>
      <c r="G408" s="1485"/>
      <c r="H408" s="1480">
        <v>1.2121243366E10</v>
      </c>
      <c r="I408" s="1434">
        <f t="shared" si="3"/>
        <v>12121</v>
      </c>
      <c r="J408" s="1437" t="str">
        <f t="shared" si="4"/>
        <v>12121?</v>
      </c>
      <c r="K408" s="1485"/>
      <c r="L408" s="1485"/>
      <c r="M408" s="1485"/>
      <c r="N408" s="1485"/>
      <c r="O408" s="1485"/>
      <c r="P408" s="1486"/>
      <c r="Q408" s="1486"/>
      <c r="R408" s="1485"/>
    </row>
    <row r="409" ht="18.0" customHeight="1">
      <c r="A409" s="1438"/>
      <c r="B409" s="1438"/>
      <c r="C409" s="1487" t="s">
        <v>3218</v>
      </c>
      <c r="D409" s="1485"/>
      <c r="E409" s="1485"/>
      <c r="F409" s="1485"/>
      <c r="G409" s="1485"/>
      <c r="H409" s="1480">
        <v>1.4000956962E10</v>
      </c>
      <c r="I409" s="1434">
        <f t="shared" si="3"/>
        <v>14001</v>
      </c>
      <c r="J409" s="1437" t="str">
        <f t="shared" si="4"/>
        <v>14001?</v>
      </c>
      <c r="K409" s="1485"/>
      <c r="L409" s="1485"/>
      <c r="M409" s="1485"/>
      <c r="N409" s="1485"/>
      <c r="O409" s="1485"/>
      <c r="P409" s="1486"/>
      <c r="Q409" s="1486"/>
      <c r="R409" s="1485"/>
    </row>
    <row r="410" ht="18.0" customHeight="1">
      <c r="A410" s="1438"/>
      <c r="B410" s="1438"/>
      <c r="C410" s="1487" t="s">
        <v>3219</v>
      </c>
      <c r="D410" s="1485"/>
      <c r="E410" s="1485"/>
      <c r="F410" s="1485"/>
      <c r="G410" s="1485"/>
      <c r="H410" s="1480">
        <v>1.2258987179E10</v>
      </c>
      <c r="I410" s="1434">
        <f t="shared" si="3"/>
        <v>12259</v>
      </c>
      <c r="J410" s="1437" t="str">
        <f t="shared" si="4"/>
        <v>12259?</v>
      </c>
      <c r="K410" s="1485"/>
      <c r="L410" s="1485"/>
      <c r="M410" s="1485"/>
      <c r="N410" s="1485"/>
      <c r="O410" s="1485"/>
      <c r="P410" s="1486"/>
      <c r="Q410" s="1486"/>
      <c r="R410" s="1485"/>
    </row>
    <row r="411" ht="18.0" customHeight="1">
      <c r="A411" s="1438"/>
      <c r="B411" s="1438"/>
      <c r="C411" s="1487" t="s">
        <v>3220</v>
      </c>
      <c r="D411" s="1485"/>
      <c r="E411" s="1485"/>
      <c r="F411" s="1485"/>
      <c r="G411" s="1485"/>
      <c r="H411" s="1480">
        <v>1.3713503283E10</v>
      </c>
      <c r="I411" s="1434">
        <f t="shared" si="3"/>
        <v>13714</v>
      </c>
      <c r="J411" s="1437" t="str">
        <f t="shared" si="4"/>
        <v>13714?</v>
      </c>
      <c r="K411" s="1485"/>
      <c r="L411" s="1485"/>
      <c r="M411" s="1485"/>
      <c r="N411" s="1485"/>
      <c r="O411" s="1485"/>
      <c r="P411" s="1486"/>
      <c r="Q411" s="1486"/>
      <c r="R411" s="1485"/>
    </row>
    <row r="412" ht="18.0" customHeight="1">
      <c r="A412" s="1438"/>
      <c r="B412" s="1438"/>
      <c r="C412" s="1487" t="s">
        <v>3221</v>
      </c>
      <c r="D412" s="1485"/>
      <c r="E412" s="1485"/>
      <c r="F412" s="1485"/>
      <c r="G412" s="1485"/>
      <c r="H412" s="1480">
        <v>1.2767805187E10</v>
      </c>
      <c r="I412" s="1434">
        <f t="shared" si="3"/>
        <v>12768</v>
      </c>
      <c r="J412" s="1437" t="str">
        <f t="shared" si="4"/>
        <v>12768?</v>
      </c>
      <c r="K412" s="1485"/>
      <c r="L412" s="1485"/>
      <c r="M412" s="1485"/>
      <c r="N412" s="1485"/>
      <c r="O412" s="1485"/>
      <c r="P412" s="1486"/>
      <c r="Q412" s="1486"/>
      <c r="R412" s="1485"/>
    </row>
    <row r="413" ht="18.0" customHeight="1">
      <c r="A413" s="1438"/>
      <c r="B413" s="1438"/>
      <c r="C413" s="1487" t="s">
        <v>3222</v>
      </c>
      <c r="D413" s="1485"/>
      <c r="E413" s="1485"/>
      <c r="F413" s="1485"/>
      <c r="G413" s="1485"/>
      <c r="H413" s="1480">
        <v>1.7568639458E10</v>
      </c>
      <c r="I413" s="1434">
        <f t="shared" si="3"/>
        <v>17569</v>
      </c>
      <c r="J413" s="1437" t="str">
        <f t="shared" si="4"/>
        <v>17569?</v>
      </c>
      <c r="K413" s="1485"/>
      <c r="L413" s="1485"/>
      <c r="M413" s="1485"/>
      <c r="N413" s="1485"/>
      <c r="O413" s="1485"/>
      <c r="P413" s="1486"/>
      <c r="Q413" s="1486"/>
      <c r="R413" s="1485"/>
    </row>
    <row r="414" ht="18.0" customHeight="1">
      <c r="A414" s="1438"/>
      <c r="B414" s="1438"/>
      <c r="C414" s="1487" t="s">
        <v>3223</v>
      </c>
      <c r="D414" s="1485"/>
      <c r="E414" s="1485"/>
      <c r="F414" s="1485"/>
      <c r="G414" s="1485"/>
      <c r="H414" s="1480">
        <v>2.0103287111E10</v>
      </c>
      <c r="I414" s="1434">
        <f t="shared" si="3"/>
        <v>20103</v>
      </c>
      <c r="J414" s="1437" t="str">
        <f t="shared" si="4"/>
        <v>20103?</v>
      </c>
      <c r="K414" s="1485"/>
      <c r="L414" s="1485"/>
      <c r="M414" s="1485"/>
      <c r="N414" s="1485"/>
      <c r="O414" s="1485"/>
      <c r="P414" s="1486"/>
      <c r="Q414" s="1486"/>
      <c r="R414" s="1485"/>
    </row>
    <row r="415" ht="18.0" customHeight="1">
      <c r="A415" s="1438"/>
      <c r="B415" s="1438"/>
      <c r="C415" s="1488" t="s">
        <v>3224</v>
      </c>
      <c r="D415" s="1485"/>
      <c r="E415" s="1485"/>
      <c r="F415" s="1485"/>
      <c r="G415" s="1485"/>
      <c r="H415" s="1489">
        <v>8.101903956E9</v>
      </c>
      <c r="I415" s="1434">
        <f t="shared" si="3"/>
        <v>8102</v>
      </c>
      <c r="J415" s="1437" t="str">
        <f t="shared" si="4"/>
        <v>8102?</v>
      </c>
      <c r="K415" s="1485"/>
      <c r="L415" s="1485"/>
      <c r="M415" s="1485"/>
      <c r="N415" s="1485"/>
      <c r="O415" s="1485"/>
      <c r="P415" s="1486"/>
      <c r="Q415" s="1486"/>
      <c r="R415" s="1485"/>
    </row>
    <row r="416" ht="18.0" customHeight="1">
      <c r="A416" s="1438"/>
      <c r="B416" s="1438"/>
      <c r="C416" s="1483" t="s">
        <v>3225</v>
      </c>
      <c r="D416" s="1438"/>
      <c r="E416" s="1438"/>
      <c r="F416" s="1438"/>
      <c r="G416" s="1438"/>
      <c r="H416" s="1385"/>
      <c r="I416" s="1434">
        <f t="shared" si="3"/>
        <v>0</v>
      </c>
      <c r="J416" s="1437" t="str">
        <f t="shared" si="4"/>
        <v>0?</v>
      </c>
      <c r="K416" s="1438"/>
      <c r="L416" s="1438"/>
      <c r="M416" s="1438"/>
      <c r="N416" s="1438"/>
      <c r="O416" s="1438"/>
      <c r="P416" s="1438"/>
      <c r="Q416" s="1438"/>
      <c r="R416" s="1438"/>
    </row>
    <row r="417" ht="18.0" customHeight="1">
      <c r="A417" s="1438"/>
      <c r="B417" s="1438"/>
      <c r="C417" s="1483" t="s">
        <v>3226</v>
      </c>
      <c r="D417" s="1438"/>
      <c r="E417" s="1438"/>
      <c r="F417" s="1438"/>
      <c r="G417" s="1438"/>
      <c r="H417" s="1385"/>
      <c r="I417" s="1434">
        <f t="shared" si="3"/>
        <v>0</v>
      </c>
      <c r="J417" s="1437" t="str">
        <f t="shared" si="4"/>
        <v>0?</v>
      </c>
      <c r="K417" s="1438"/>
      <c r="L417" s="1438"/>
      <c r="M417" s="1438"/>
      <c r="N417" s="1438"/>
      <c r="O417" s="1438"/>
      <c r="P417" s="1438"/>
      <c r="Q417" s="1438"/>
      <c r="R417" s="1438"/>
    </row>
    <row r="418" ht="18.0" customHeight="1">
      <c r="A418" s="1438"/>
      <c r="B418" s="1438"/>
      <c r="C418" s="1483" t="s">
        <v>3227</v>
      </c>
      <c r="D418" s="1438"/>
      <c r="E418" s="1438"/>
      <c r="F418" s="1438"/>
      <c r="G418" s="1438"/>
      <c r="H418" s="1385"/>
      <c r="I418" s="1434">
        <f t="shared" si="3"/>
        <v>0</v>
      </c>
      <c r="J418" s="1437" t="str">
        <f t="shared" si="4"/>
        <v>0?</v>
      </c>
      <c r="K418" s="1438"/>
      <c r="L418" s="1438"/>
      <c r="M418" s="1438"/>
      <c r="N418" s="1438"/>
      <c r="O418" s="1438"/>
      <c r="P418" s="1438"/>
      <c r="Q418" s="1438"/>
      <c r="R418" s="1438"/>
    </row>
    <row r="419" ht="18.0" customHeight="1">
      <c r="A419" s="1438"/>
      <c r="B419" s="1438"/>
      <c r="C419" s="1483" t="s">
        <v>3228</v>
      </c>
      <c r="D419" s="1438"/>
      <c r="E419" s="1438"/>
      <c r="F419" s="1438"/>
      <c r="G419" s="1438"/>
      <c r="H419" s="1385"/>
      <c r="I419" s="1434">
        <f t="shared" si="3"/>
        <v>0</v>
      </c>
      <c r="J419" s="1437" t="str">
        <f t="shared" si="4"/>
        <v>0?</v>
      </c>
      <c r="K419" s="1438"/>
      <c r="L419" s="1438"/>
      <c r="M419" s="1438"/>
      <c r="N419" s="1438"/>
      <c r="O419" s="1438"/>
      <c r="P419" s="1438"/>
      <c r="Q419" s="1438"/>
      <c r="R419" s="1438"/>
    </row>
    <row r="420" ht="18.0" customHeight="1">
      <c r="A420" s="1438"/>
      <c r="B420" s="1438"/>
      <c r="C420" s="1483" t="s">
        <v>3229</v>
      </c>
      <c r="D420" s="1438"/>
      <c r="E420" s="1438"/>
      <c r="F420" s="1438"/>
      <c r="G420" s="1438"/>
      <c r="H420" s="1385"/>
      <c r="I420" s="1434">
        <f t="shared" si="3"/>
        <v>0</v>
      </c>
      <c r="J420" s="1437" t="str">
        <f t="shared" si="4"/>
        <v>0?</v>
      </c>
      <c r="K420" s="1438"/>
      <c r="L420" s="1438"/>
      <c r="M420" s="1438"/>
      <c r="N420" s="1438"/>
      <c r="O420" s="1438"/>
      <c r="P420" s="1438"/>
      <c r="Q420" s="1438"/>
      <c r="R420" s="1438"/>
    </row>
    <row r="421" ht="18.0" customHeight="1">
      <c r="A421" s="1438"/>
      <c r="B421" s="1438"/>
      <c r="C421" s="1483" t="s">
        <v>3230</v>
      </c>
      <c r="D421" s="1438"/>
      <c r="E421" s="1438"/>
      <c r="F421" s="1438"/>
      <c r="G421" s="1438"/>
      <c r="H421" s="1385"/>
      <c r="I421" s="1434">
        <f t="shared" si="3"/>
        <v>0</v>
      </c>
      <c r="J421" s="1437" t="str">
        <f t="shared" si="4"/>
        <v>0?</v>
      </c>
      <c r="K421" s="1438"/>
      <c r="L421" s="1438"/>
      <c r="M421" s="1438"/>
      <c r="N421" s="1438"/>
      <c r="O421" s="1438"/>
      <c r="P421" s="1438"/>
      <c r="Q421" s="1438"/>
      <c r="R421" s="1438"/>
    </row>
    <row r="422" ht="18.0" customHeight="1">
      <c r="A422" s="1438"/>
      <c r="B422" s="1438"/>
      <c r="C422" s="1483" t="s">
        <v>3231</v>
      </c>
      <c r="D422" s="1438"/>
      <c r="E422" s="1438"/>
      <c r="F422" s="1438"/>
      <c r="G422" s="1438"/>
      <c r="H422" s="1385"/>
      <c r="I422" s="1434">
        <f t="shared" si="3"/>
        <v>0</v>
      </c>
      <c r="J422" s="1437" t="str">
        <f t="shared" si="4"/>
        <v>0?</v>
      </c>
      <c r="K422" s="1438"/>
      <c r="L422" s="1438"/>
      <c r="M422" s="1438"/>
      <c r="N422" s="1438"/>
      <c r="O422" s="1438"/>
      <c r="P422" s="1438"/>
      <c r="Q422" s="1438"/>
      <c r="R422" s="1438"/>
    </row>
    <row r="423" ht="18.0" customHeight="1">
      <c r="A423" s="1438"/>
      <c r="B423" s="1438"/>
      <c r="C423" s="1483" t="s">
        <v>3232</v>
      </c>
      <c r="D423" s="1438"/>
      <c r="E423" s="1438"/>
      <c r="F423" s="1438"/>
      <c r="G423" s="1438"/>
      <c r="H423" s="1385"/>
      <c r="I423" s="1434">
        <f t="shared" si="3"/>
        <v>0</v>
      </c>
      <c r="J423" s="1437" t="str">
        <f t="shared" si="4"/>
        <v>0?</v>
      </c>
      <c r="K423" s="1438"/>
      <c r="L423" s="1438"/>
      <c r="M423" s="1438"/>
      <c r="N423" s="1438"/>
      <c r="O423" s="1438"/>
      <c r="P423" s="1438"/>
      <c r="Q423" s="1438"/>
      <c r="R423" s="1438"/>
    </row>
    <row r="424" ht="18.0" customHeight="1">
      <c r="A424" s="1438"/>
      <c r="B424" s="1438"/>
      <c r="C424" s="1483" t="s">
        <v>3233</v>
      </c>
      <c r="D424" s="1438"/>
      <c r="E424" s="1438"/>
      <c r="F424" s="1438"/>
      <c r="G424" s="1438"/>
      <c r="H424" s="1385"/>
      <c r="I424" s="1434">
        <f t="shared" si="3"/>
        <v>0</v>
      </c>
      <c r="J424" s="1437" t="str">
        <f t="shared" si="4"/>
        <v>0?</v>
      </c>
      <c r="K424" s="1438"/>
      <c r="L424" s="1438"/>
      <c r="M424" s="1438"/>
      <c r="N424" s="1438"/>
      <c r="O424" s="1438"/>
      <c r="P424" s="1438"/>
      <c r="Q424" s="1438"/>
      <c r="R424" s="1438"/>
    </row>
    <row r="425" ht="18.0" customHeight="1">
      <c r="A425" s="1438"/>
      <c r="B425" s="1438"/>
      <c r="C425" s="1483" t="s">
        <v>3234</v>
      </c>
      <c r="D425" s="1438"/>
      <c r="E425" s="1438"/>
      <c r="F425" s="1438"/>
      <c r="G425" s="1438"/>
      <c r="H425" s="1490"/>
      <c r="I425" s="1434">
        <f t="shared" si="3"/>
        <v>0</v>
      </c>
      <c r="J425" s="1437" t="str">
        <f t="shared" si="4"/>
        <v>0?</v>
      </c>
      <c r="K425" s="1438"/>
      <c r="L425" s="1438"/>
      <c r="M425" s="1438"/>
      <c r="N425" s="1438"/>
      <c r="O425" s="1438"/>
      <c r="P425" s="1438"/>
      <c r="Q425" s="1438"/>
      <c r="R425" s="1438"/>
    </row>
    <row r="426" ht="18.0" customHeight="1">
      <c r="A426" s="1438"/>
      <c r="B426" s="1438"/>
      <c r="C426" s="1483" t="s">
        <v>3235</v>
      </c>
      <c r="D426" s="1438"/>
      <c r="E426" s="1438"/>
      <c r="F426" s="1438"/>
      <c r="G426" s="1438"/>
      <c r="H426" s="1490"/>
      <c r="I426" s="1434">
        <f t="shared" si="3"/>
        <v>0</v>
      </c>
      <c r="J426" s="1437" t="str">
        <f t="shared" si="4"/>
        <v>0?</v>
      </c>
      <c r="K426" s="1438"/>
      <c r="L426" s="1438"/>
      <c r="M426" s="1438"/>
      <c r="N426" s="1438"/>
      <c r="O426" s="1438"/>
      <c r="P426" s="1438"/>
      <c r="Q426" s="1438"/>
      <c r="R426" s="1438"/>
    </row>
    <row r="427" ht="18.0" customHeight="1">
      <c r="A427" s="1438"/>
      <c r="B427" s="1438"/>
      <c r="C427" s="1483" t="s">
        <v>3236</v>
      </c>
      <c r="D427" s="1438"/>
      <c r="E427" s="1438"/>
      <c r="F427" s="1438"/>
      <c r="G427" s="1438"/>
      <c r="H427" s="1385"/>
      <c r="I427" s="1434">
        <f t="shared" si="3"/>
        <v>0</v>
      </c>
      <c r="J427" s="1437" t="str">
        <f t="shared" si="4"/>
        <v>0?</v>
      </c>
      <c r="K427" s="1438"/>
      <c r="L427" s="1438"/>
      <c r="M427" s="1438"/>
      <c r="N427" s="1438"/>
      <c r="O427" s="1438"/>
      <c r="P427" s="1438"/>
      <c r="Q427" s="1438"/>
      <c r="R427" s="1438"/>
    </row>
    <row r="428" ht="18.0" customHeight="1">
      <c r="A428" s="1438"/>
      <c r="B428" s="1438"/>
      <c r="C428" s="1483" t="s">
        <v>3237</v>
      </c>
      <c r="D428" s="1438"/>
      <c r="E428" s="1438"/>
      <c r="F428" s="1438"/>
      <c r="G428" s="1438"/>
      <c r="H428" s="1490"/>
      <c r="I428" s="1434">
        <f t="shared" si="3"/>
        <v>0</v>
      </c>
      <c r="J428" s="1437" t="str">
        <f t="shared" si="4"/>
        <v>0?</v>
      </c>
      <c r="K428" s="1438"/>
      <c r="L428" s="1438"/>
      <c r="M428" s="1438"/>
      <c r="N428" s="1438"/>
      <c r="O428" s="1438"/>
      <c r="P428" s="1438"/>
      <c r="Q428" s="1438"/>
      <c r="R428" s="1438"/>
    </row>
    <row r="429" ht="18.0" customHeight="1">
      <c r="A429" s="1438"/>
      <c r="B429" s="1438"/>
      <c r="C429" s="1483" t="s">
        <v>3238</v>
      </c>
      <c r="D429" s="1438"/>
      <c r="E429" s="1438"/>
      <c r="F429" s="1438"/>
      <c r="G429" s="1438"/>
      <c r="H429" s="1385"/>
      <c r="I429" s="1434">
        <f t="shared" si="3"/>
        <v>0</v>
      </c>
      <c r="J429" s="1437" t="str">
        <f t="shared" si="4"/>
        <v>0?</v>
      </c>
      <c r="K429" s="1438"/>
      <c r="L429" s="1438"/>
      <c r="M429" s="1438"/>
      <c r="N429" s="1438"/>
      <c r="O429" s="1438"/>
      <c r="P429" s="1438"/>
      <c r="Q429" s="1438"/>
      <c r="R429" s="1438"/>
    </row>
    <row r="430" ht="18.0" customHeight="1">
      <c r="A430" s="1438"/>
      <c r="B430" s="1438"/>
      <c r="C430" s="1483" t="s">
        <v>3239</v>
      </c>
      <c r="D430" s="1438"/>
      <c r="E430" s="1438"/>
      <c r="F430" s="1438"/>
      <c r="G430" s="1438"/>
      <c r="H430" s="1490"/>
      <c r="I430" s="1434">
        <f t="shared" si="3"/>
        <v>0</v>
      </c>
      <c r="J430" s="1437" t="str">
        <f t="shared" si="4"/>
        <v>0?</v>
      </c>
      <c r="K430" s="1438"/>
      <c r="L430" s="1438"/>
      <c r="M430" s="1438"/>
      <c r="N430" s="1438"/>
      <c r="O430" s="1438"/>
      <c r="P430" s="1438"/>
      <c r="Q430" s="1438"/>
      <c r="R430" s="1438"/>
    </row>
    <row r="431" ht="18.0" customHeight="1">
      <c r="A431" s="1438"/>
      <c r="B431" s="1438"/>
      <c r="C431" s="1483" t="s">
        <v>3240</v>
      </c>
      <c r="D431" s="1438"/>
      <c r="E431" s="1438"/>
      <c r="F431" s="1438"/>
      <c r="G431" s="1438"/>
      <c r="H431" s="1490"/>
      <c r="I431" s="1434">
        <f t="shared" si="3"/>
        <v>0</v>
      </c>
      <c r="J431" s="1437" t="str">
        <f t="shared" si="4"/>
        <v>0?</v>
      </c>
      <c r="K431" s="1438"/>
      <c r="L431" s="1438"/>
      <c r="M431" s="1438"/>
      <c r="N431" s="1438"/>
      <c r="O431" s="1438"/>
      <c r="P431" s="1438"/>
      <c r="Q431" s="1438"/>
      <c r="R431" s="1438"/>
    </row>
    <row r="432" ht="18.0" customHeight="1">
      <c r="A432" s="1438"/>
      <c r="B432" s="1438"/>
      <c r="C432" s="1479" t="s">
        <v>3241</v>
      </c>
      <c r="D432" s="1438"/>
      <c r="E432" s="1438"/>
      <c r="F432" s="1438"/>
      <c r="G432" s="1438"/>
      <c r="H432" s="1385"/>
      <c r="I432" s="1434">
        <f t="shared" si="3"/>
        <v>0</v>
      </c>
      <c r="J432" s="1437" t="str">
        <f t="shared" si="4"/>
        <v>0?</v>
      </c>
      <c r="K432" s="1438"/>
      <c r="L432" s="1438"/>
      <c r="M432" s="1438"/>
      <c r="N432" s="1438"/>
      <c r="O432" s="1438"/>
      <c r="P432" s="1438"/>
      <c r="Q432" s="1438"/>
      <c r="R432" s="1438"/>
    </row>
    <row r="433" ht="18.0" customHeight="1">
      <c r="A433" s="1438"/>
      <c r="B433" s="1438"/>
      <c r="C433" s="1483" t="s">
        <v>3242</v>
      </c>
      <c r="D433" s="1438"/>
      <c r="E433" s="1438"/>
      <c r="F433" s="1438"/>
      <c r="G433" s="1438"/>
      <c r="H433" s="1385"/>
      <c r="I433" s="1434">
        <f t="shared" si="3"/>
        <v>0</v>
      </c>
      <c r="J433" s="1437" t="str">
        <f t="shared" si="4"/>
        <v>0?</v>
      </c>
      <c r="K433" s="1438"/>
      <c r="L433" s="1438"/>
      <c r="M433" s="1438"/>
      <c r="N433" s="1438"/>
      <c r="O433" s="1438"/>
      <c r="P433" s="1438"/>
      <c r="Q433" s="1438"/>
      <c r="R433" s="1438"/>
    </row>
    <row r="434" ht="18.0" customHeight="1">
      <c r="A434" s="1438"/>
      <c r="B434" s="1438"/>
      <c r="C434" s="1483" t="s">
        <v>3243</v>
      </c>
      <c r="D434" s="1438"/>
      <c r="E434" s="1438"/>
      <c r="F434" s="1438"/>
      <c r="G434" s="1438"/>
      <c r="H434" s="1385"/>
      <c r="I434" s="1434">
        <f t="shared" si="3"/>
        <v>0</v>
      </c>
      <c r="J434" s="1437" t="str">
        <f t="shared" si="4"/>
        <v>0?</v>
      </c>
      <c r="K434" s="1438"/>
      <c r="L434" s="1438"/>
      <c r="M434" s="1438"/>
      <c r="N434" s="1438"/>
      <c r="O434" s="1438"/>
      <c r="P434" s="1438"/>
      <c r="Q434" s="1438"/>
      <c r="R434" s="1438"/>
    </row>
    <row r="435" ht="18.0" customHeight="1">
      <c r="A435" s="1438"/>
      <c r="B435" s="1438"/>
      <c r="C435" s="1483" t="s">
        <v>3244</v>
      </c>
      <c r="D435" s="1438"/>
      <c r="E435" s="1438"/>
      <c r="F435" s="1438"/>
      <c r="G435" s="1438"/>
      <c r="H435" s="1385"/>
      <c r="I435" s="1434">
        <f t="shared" si="3"/>
        <v>0</v>
      </c>
      <c r="J435" s="1437" t="str">
        <f t="shared" si="4"/>
        <v>0?</v>
      </c>
      <c r="K435" s="1438"/>
      <c r="L435" s="1438"/>
      <c r="M435" s="1438"/>
      <c r="N435" s="1438"/>
      <c r="O435" s="1438"/>
      <c r="P435" s="1438"/>
      <c r="Q435" s="1438"/>
      <c r="R435" s="1438"/>
    </row>
    <row r="436" ht="18.0" customHeight="1">
      <c r="A436" s="1438"/>
      <c r="B436" s="1438"/>
      <c r="C436" s="1483" t="s">
        <v>3245</v>
      </c>
      <c r="D436" s="1438"/>
      <c r="E436" s="1438"/>
      <c r="F436" s="1438"/>
      <c r="G436" s="1438"/>
      <c r="H436" s="1385"/>
      <c r="I436" s="1434">
        <f t="shared" si="3"/>
        <v>0</v>
      </c>
      <c r="J436" s="1437" t="str">
        <f t="shared" si="4"/>
        <v>0?</v>
      </c>
      <c r="K436" s="1438"/>
      <c r="L436" s="1438"/>
      <c r="M436" s="1438"/>
      <c r="N436" s="1438"/>
      <c r="O436" s="1438"/>
      <c r="P436" s="1438"/>
      <c r="Q436" s="1438"/>
      <c r="R436" s="1438"/>
    </row>
    <row r="437" ht="18.0" customHeight="1">
      <c r="A437" s="1438"/>
      <c r="B437" s="1438"/>
      <c r="C437" s="1483" t="s">
        <v>3246</v>
      </c>
      <c r="D437" s="1438"/>
      <c r="E437" s="1438"/>
      <c r="F437" s="1438"/>
      <c r="G437" s="1438"/>
      <c r="H437" s="1385"/>
      <c r="I437" s="1434">
        <f t="shared" si="3"/>
        <v>0</v>
      </c>
      <c r="J437" s="1437" t="str">
        <f t="shared" si="4"/>
        <v>0?</v>
      </c>
      <c r="K437" s="1438"/>
      <c r="L437" s="1438"/>
      <c r="M437" s="1438"/>
      <c r="N437" s="1438"/>
      <c r="O437" s="1438"/>
      <c r="P437" s="1438"/>
      <c r="Q437" s="1438"/>
      <c r="R437" s="1438"/>
    </row>
    <row r="438" ht="18.0" customHeight="1">
      <c r="A438" s="1438"/>
      <c r="B438" s="1438"/>
      <c r="C438" s="1483" t="s">
        <v>3247</v>
      </c>
      <c r="D438" s="1438"/>
      <c r="E438" s="1438"/>
      <c r="F438" s="1438"/>
      <c r="G438" s="1438"/>
      <c r="H438" s="1385"/>
      <c r="I438" s="1434">
        <f t="shared" si="3"/>
        <v>0</v>
      </c>
      <c r="J438" s="1437" t="str">
        <f t="shared" si="4"/>
        <v>0?</v>
      </c>
      <c r="K438" s="1438"/>
      <c r="L438" s="1438"/>
      <c r="M438" s="1438"/>
      <c r="N438" s="1438"/>
      <c r="O438" s="1438"/>
      <c r="P438" s="1438"/>
      <c r="Q438" s="1438"/>
      <c r="R438" s="1438"/>
    </row>
    <row r="439" ht="18.0" customHeight="1">
      <c r="A439" s="1438"/>
      <c r="B439" s="1438"/>
      <c r="C439" s="1483" t="s">
        <v>3248</v>
      </c>
      <c r="D439" s="1438"/>
      <c r="E439" s="1438"/>
      <c r="F439" s="1438"/>
      <c r="G439" s="1438"/>
      <c r="H439" s="1385"/>
      <c r="I439" s="1434">
        <f t="shared" si="3"/>
        <v>0</v>
      </c>
      <c r="J439" s="1437" t="str">
        <f t="shared" si="4"/>
        <v>0?</v>
      </c>
      <c r="K439" s="1438"/>
      <c r="L439" s="1438"/>
      <c r="M439" s="1438"/>
      <c r="N439" s="1438"/>
      <c r="O439" s="1438"/>
      <c r="P439" s="1438"/>
      <c r="Q439" s="1438"/>
      <c r="R439" s="1438"/>
    </row>
    <row r="440" ht="18.0" customHeight="1">
      <c r="A440" s="1438"/>
      <c r="B440" s="1438"/>
      <c r="C440" s="1483" t="s">
        <v>3249</v>
      </c>
      <c r="D440" s="1438"/>
      <c r="E440" s="1438"/>
      <c r="F440" s="1438"/>
      <c r="G440" s="1438"/>
      <c r="H440" s="1385"/>
      <c r="I440" s="1434">
        <f t="shared" si="3"/>
        <v>0</v>
      </c>
      <c r="J440" s="1437" t="str">
        <f t="shared" si="4"/>
        <v>0?</v>
      </c>
      <c r="K440" s="1438"/>
      <c r="L440" s="1438"/>
      <c r="M440" s="1438"/>
      <c r="N440" s="1438"/>
      <c r="O440" s="1438"/>
      <c r="P440" s="1438"/>
      <c r="Q440" s="1438"/>
      <c r="R440" s="1438"/>
    </row>
    <row r="441" ht="18.0" customHeight="1">
      <c r="A441" s="1438"/>
      <c r="B441" s="1438"/>
      <c r="C441" s="1479" t="s">
        <v>3250</v>
      </c>
      <c r="D441" s="1438"/>
      <c r="E441" s="1438"/>
      <c r="F441" s="1438"/>
      <c r="G441" s="1438"/>
      <c r="H441" s="1480">
        <v>1.5609845396E10</v>
      </c>
      <c r="I441" s="1434">
        <f t="shared" si="3"/>
        <v>15610</v>
      </c>
      <c r="J441" s="1437" t="str">
        <f t="shared" si="4"/>
        <v>15610?</v>
      </c>
      <c r="K441" s="1438"/>
      <c r="L441" s="1438"/>
      <c r="M441" s="1438"/>
      <c r="N441" s="1438"/>
      <c r="O441" s="1438"/>
      <c r="P441" s="1438"/>
      <c r="Q441" s="1438"/>
      <c r="R441" s="1438"/>
    </row>
    <row r="442" ht="18.0" customHeight="1">
      <c r="A442" s="1438"/>
      <c r="B442" s="1438"/>
      <c r="C442" s="1479" t="s">
        <v>3251</v>
      </c>
      <c r="D442" s="1438"/>
      <c r="E442" s="1438"/>
      <c r="F442" s="1438"/>
      <c r="G442" s="1438"/>
      <c r="H442" s="1480">
        <v>1.5589278012E10</v>
      </c>
      <c r="I442" s="1434">
        <f t="shared" si="3"/>
        <v>15589</v>
      </c>
      <c r="J442" s="1437" t="str">
        <f t="shared" si="4"/>
        <v>15589?</v>
      </c>
      <c r="K442" s="1438"/>
      <c r="L442" s="1438"/>
      <c r="M442" s="1438"/>
      <c r="N442" s="1438"/>
      <c r="O442" s="1438"/>
      <c r="P442" s="1438"/>
      <c r="Q442" s="1438"/>
      <c r="R442" s="1438"/>
    </row>
    <row r="443" ht="18.0" customHeight="1">
      <c r="A443" s="1438"/>
      <c r="B443" s="1438"/>
      <c r="C443" s="1479" t="s">
        <v>3252</v>
      </c>
      <c r="D443" s="1438"/>
      <c r="E443" s="1438"/>
      <c r="F443" s="1438"/>
      <c r="G443" s="1438"/>
      <c r="H443" s="1480">
        <v>5.668609859E9</v>
      </c>
      <c r="I443" s="1434">
        <f t="shared" si="3"/>
        <v>5669</v>
      </c>
      <c r="J443" s="1437" t="str">
        <f t="shared" si="4"/>
        <v>5669?</v>
      </c>
      <c r="K443" s="1438"/>
      <c r="L443" s="1438"/>
      <c r="M443" s="1438"/>
      <c r="N443" s="1438"/>
      <c r="O443" s="1438"/>
      <c r="P443" s="1438"/>
      <c r="Q443" s="1438"/>
      <c r="R443" s="1438"/>
    </row>
    <row r="444" ht="18.0" customHeight="1">
      <c r="A444" s="1438"/>
      <c r="B444" s="1438"/>
      <c r="C444" s="1479" t="s">
        <v>3253</v>
      </c>
      <c r="D444" s="1438"/>
      <c r="E444" s="1438"/>
      <c r="F444" s="1438"/>
      <c r="G444" s="1438"/>
      <c r="H444" s="1480">
        <v>9.416264503E9</v>
      </c>
      <c r="I444" s="1434">
        <f t="shared" si="3"/>
        <v>9416</v>
      </c>
      <c r="J444" s="1437" t="str">
        <f t="shared" si="4"/>
        <v>9416?</v>
      </c>
      <c r="K444" s="1438"/>
      <c r="L444" s="1438"/>
      <c r="M444" s="1438"/>
      <c r="N444" s="1438"/>
      <c r="O444" s="1438"/>
      <c r="P444" s="1438"/>
      <c r="Q444" s="1438"/>
      <c r="R444" s="1438"/>
    </row>
    <row r="445" ht="18.0" customHeight="1">
      <c r="A445" s="1438"/>
      <c r="B445" s="1438"/>
      <c r="C445" s="1479" t="s">
        <v>3254</v>
      </c>
      <c r="D445" s="1438"/>
      <c r="E445" s="1438"/>
      <c r="F445" s="1438"/>
      <c r="G445" s="1438"/>
      <c r="H445" s="1480">
        <v>8.148124082E9</v>
      </c>
      <c r="I445" s="1434">
        <f t="shared" si="3"/>
        <v>8148</v>
      </c>
      <c r="J445" s="1437" t="str">
        <f t="shared" si="4"/>
        <v>8148?</v>
      </c>
      <c r="K445" s="1438"/>
      <c r="L445" s="1438"/>
      <c r="M445" s="1438"/>
      <c r="N445" s="1438"/>
      <c r="O445" s="1438"/>
      <c r="P445" s="1438"/>
      <c r="Q445" s="1438"/>
      <c r="R445" s="1438"/>
    </row>
    <row r="446" ht="18.0" customHeight="1">
      <c r="A446" s="1438"/>
      <c r="B446" s="1438"/>
      <c r="C446" s="1479" t="s">
        <v>3255</v>
      </c>
      <c r="D446" s="1438"/>
      <c r="E446" s="1438"/>
      <c r="F446" s="1438"/>
      <c r="G446" s="1438"/>
      <c r="H446" s="1480">
        <v>1.3166909305E10</v>
      </c>
      <c r="I446" s="1434">
        <f t="shared" si="3"/>
        <v>13167</v>
      </c>
      <c r="J446" s="1437" t="str">
        <f t="shared" si="4"/>
        <v>13167?</v>
      </c>
      <c r="K446" s="1438"/>
      <c r="L446" s="1438"/>
      <c r="M446" s="1438"/>
      <c r="N446" s="1438"/>
      <c r="O446" s="1438"/>
      <c r="P446" s="1438"/>
      <c r="Q446" s="1438"/>
      <c r="R446" s="1438"/>
    </row>
    <row r="447" ht="18.0" customHeight="1">
      <c r="A447" s="1438"/>
      <c r="B447" s="1438"/>
      <c r="C447" s="1483" t="s">
        <v>3256</v>
      </c>
      <c r="D447" s="1438"/>
      <c r="E447" s="1438"/>
      <c r="F447" s="1438"/>
      <c r="G447" s="1438"/>
      <c r="H447" s="1480">
        <v>1.7488886072E10</v>
      </c>
      <c r="I447" s="1434">
        <f t="shared" si="3"/>
        <v>17489</v>
      </c>
      <c r="J447" s="1437" t="str">
        <f t="shared" si="4"/>
        <v>17489?</v>
      </c>
      <c r="K447" s="1438"/>
      <c r="L447" s="1438"/>
      <c r="M447" s="1438"/>
      <c r="N447" s="1438"/>
      <c r="O447" s="1438"/>
      <c r="P447" s="1438"/>
      <c r="Q447" s="1438"/>
      <c r="R447" s="1438"/>
    </row>
    <row r="448" ht="18.0" customHeight="1">
      <c r="A448" s="1438"/>
      <c r="B448" s="1438"/>
      <c r="C448" s="1483" t="s">
        <v>3257</v>
      </c>
      <c r="D448" s="1438"/>
      <c r="E448" s="1438"/>
      <c r="F448" s="1438"/>
      <c r="G448" s="1438"/>
      <c r="H448" s="1480">
        <v>1.4344316309E10</v>
      </c>
      <c r="I448" s="1434">
        <f t="shared" si="3"/>
        <v>14344</v>
      </c>
      <c r="J448" s="1437" t="str">
        <f t="shared" si="4"/>
        <v>14344?</v>
      </c>
      <c r="K448" s="1438"/>
      <c r="L448" s="1438"/>
      <c r="M448" s="1438"/>
      <c r="N448" s="1438"/>
      <c r="O448" s="1438"/>
      <c r="P448" s="1438"/>
      <c r="Q448" s="1438"/>
      <c r="R448" s="1438"/>
    </row>
    <row r="449" ht="18.0" customHeight="1">
      <c r="A449" s="1438"/>
      <c r="B449" s="1438"/>
      <c r="C449" s="1483" t="s">
        <v>3258</v>
      </c>
      <c r="D449" s="1438"/>
      <c r="E449" s="1438"/>
      <c r="F449" s="1438"/>
      <c r="G449" s="1438"/>
      <c r="H449" s="1480">
        <v>1.308295931E10</v>
      </c>
      <c r="I449" s="1434">
        <f t="shared" si="3"/>
        <v>13083</v>
      </c>
      <c r="J449" s="1437" t="str">
        <f t="shared" si="4"/>
        <v>13083?</v>
      </c>
      <c r="K449" s="1438"/>
      <c r="L449" s="1438"/>
      <c r="M449" s="1438"/>
      <c r="N449" s="1438"/>
      <c r="O449" s="1438"/>
      <c r="P449" s="1438"/>
      <c r="Q449" s="1438"/>
      <c r="R449" s="1438"/>
    </row>
    <row r="450" ht="18.0" customHeight="1">
      <c r="A450" s="1438"/>
      <c r="B450" s="1438"/>
      <c r="C450" s="1483" t="s">
        <v>3259</v>
      </c>
      <c r="D450" s="1438"/>
      <c r="E450" s="1438"/>
      <c r="F450" s="1438"/>
      <c r="G450" s="1438"/>
      <c r="H450" s="1480">
        <v>8.17495415E9</v>
      </c>
      <c r="I450" s="1434">
        <f t="shared" si="3"/>
        <v>8175</v>
      </c>
      <c r="J450" s="1437" t="str">
        <f t="shared" si="4"/>
        <v>8175?</v>
      </c>
      <c r="K450" s="1438"/>
      <c r="L450" s="1438"/>
      <c r="M450" s="1438"/>
      <c r="N450" s="1438"/>
      <c r="O450" s="1438"/>
      <c r="P450" s="1438"/>
      <c r="Q450" s="1438"/>
      <c r="R450" s="1438"/>
    </row>
    <row r="451" ht="18.0" customHeight="1">
      <c r="A451" s="1438"/>
      <c r="B451" s="1438"/>
      <c r="C451" s="1483" t="s">
        <v>3260</v>
      </c>
      <c r="D451" s="1438"/>
      <c r="E451" s="1438"/>
      <c r="F451" s="1438"/>
      <c r="G451" s="1438"/>
      <c r="H451" s="1480">
        <v>1.348904381E10</v>
      </c>
      <c r="I451" s="1434">
        <f t="shared" si="3"/>
        <v>13489</v>
      </c>
      <c r="J451" s="1437" t="str">
        <f t="shared" si="4"/>
        <v>13489?</v>
      </c>
      <c r="K451" s="1438"/>
      <c r="L451" s="1438"/>
      <c r="M451" s="1438"/>
      <c r="N451" s="1438"/>
      <c r="O451" s="1438"/>
      <c r="P451" s="1438"/>
      <c r="Q451" s="1438"/>
      <c r="R451" s="1438"/>
    </row>
    <row r="452" ht="18.0" customHeight="1">
      <c r="A452" s="1438"/>
      <c r="B452" s="1438"/>
      <c r="C452" s="1483" t="s">
        <v>3261</v>
      </c>
      <c r="D452" s="1438"/>
      <c r="E452" s="1438"/>
      <c r="F452" s="1438"/>
      <c r="G452" s="1438"/>
      <c r="H452" s="1480">
        <v>8.229359873E9</v>
      </c>
      <c r="I452" s="1434">
        <f t="shared" si="3"/>
        <v>8229</v>
      </c>
      <c r="J452" s="1437" t="str">
        <f t="shared" si="4"/>
        <v>8229?</v>
      </c>
      <c r="K452" s="1438"/>
      <c r="L452" s="1438"/>
      <c r="M452" s="1438"/>
      <c r="N452" s="1438"/>
      <c r="O452" s="1438"/>
      <c r="P452" s="1438"/>
      <c r="Q452" s="1438"/>
      <c r="R452" s="1438"/>
    </row>
    <row r="453" ht="18.0" customHeight="1">
      <c r="A453" s="1438"/>
      <c r="B453" s="1438"/>
      <c r="C453" s="1483" t="s">
        <v>3262</v>
      </c>
      <c r="D453" s="1438"/>
      <c r="E453" s="1438"/>
      <c r="F453" s="1438"/>
      <c r="G453" s="1438"/>
      <c r="H453" s="1480">
        <v>1.2357765869E10</v>
      </c>
      <c r="I453" s="1434">
        <f t="shared" si="3"/>
        <v>12358</v>
      </c>
      <c r="J453" s="1437" t="str">
        <f t="shared" si="4"/>
        <v>12358?</v>
      </c>
      <c r="K453" s="1438"/>
      <c r="L453" s="1438"/>
      <c r="M453" s="1438"/>
      <c r="N453" s="1438"/>
      <c r="O453" s="1438"/>
      <c r="P453" s="1438"/>
      <c r="Q453" s="1438"/>
      <c r="R453" s="1438"/>
    </row>
    <row r="454" ht="18.0" customHeight="1">
      <c r="A454" s="1438"/>
      <c r="B454" s="1438"/>
      <c r="C454" s="1483" t="s">
        <v>3263</v>
      </c>
      <c r="D454" s="1438"/>
      <c r="E454" s="1438"/>
      <c r="F454" s="1438"/>
      <c r="G454" s="1438"/>
      <c r="H454" s="1480">
        <v>1.4104295744E10</v>
      </c>
      <c r="I454" s="1434">
        <f t="shared" si="3"/>
        <v>14104</v>
      </c>
      <c r="J454" s="1437" t="str">
        <f t="shared" si="4"/>
        <v>14104?</v>
      </c>
      <c r="K454" s="1438"/>
      <c r="L454" s="1438"/>
      <c r="M454" s="1438"/>
      <c r="N454" s="1438"/>
      <c r="O454" s="1438"/>
      <c r="P454" s="1438"/>
      <c r="Q454" s="1438"/>
      <c r="R454" s="1438"/>
    </row>
    <row r="455" ht="18.0" customHeight="1">
      <c r="A455" s="1438"/>
      <c r="B455" s="1438"/>
      <c r="C455" s="1483" t="s">
        <v>3264</v>
      </c>
      <c r="D455" s="1438"/>
      <c r="E455" s="1438"/>
      <c r="F455" s="1438"/>
      <c r="G455" s="1438"/>
      <c r="H455" s="1480">
        <v>1.7329699587E10</v>
      </c>
      <c r="I455" s="1434">
        <f t="shared" si="3"/>
        <v>17330</v>
      </c>
      <c r="J455" s="1437" t="str">
        <f t="shared" si="4"/>
        <v>17330?</v>
      </c>
      <c r="K455" s="1438"/>
      <c r="L455" s="1438"/>
      <c r="M455" s="1438"/>
      <c r="N455" s="1438"/>
      <c r="O455" s="1438"/>
      <c r="P455" s="1438"/>
      <c r="Q455" s="1438"/>
      <c r="R455" s="1438"/>
    </row>
    <row r="456" ht="18.0" customHeight="1">
      <c r="A456" s="1438"/>
      <c r="B456" s="1438"/>
      <c r="C456" s="1491" t="s">
        <v>3265</v>
      </c>
      <c r="D456" s="1438"/>
      <c r="E456" s="1438"/>
      <c r="F456" s="1438"/>
      <c r="G456" s="1438"/>
      <c r="H456" s="1492">
        <v>4.688472217E9</v>
      </c>
      <c r="I456" s="1434">
        <f t="shared" si="3"/>
        <v>4688</v>
      </c>
      <c r="J456" s="1437" t="str">
        <f t="shared" si="4"/>
        <v>4688?</v>
      </c>
      <c r="K456" s="1438"/>
      <c r="L456" s="1438"/>
      <c r="M456" s="1438"/>
      <c r="N456" s="1438"/>
      <c r="O456" s="1438"/>
      <c r="P456" s="1438"/>
      <c r="Q456" s="1438"/>
      <c r="R456" s="1438"/>
    </row>
    <row r="457" ht="18.0" customHeight="1">
      <c r="A457" s="1438"/>
      <c r="B457" s="1438"/>
      <c r="C457" s="1491" t="s">
        <v>3266</v>
      </c>
      <c r="D457" s="1438"/>
      <c r="E457" s="1438"/>
      <c r="F457" s="1438"/>
      <c r="G457" s="1438"/>
      <c r="H457" s="1492">
        <v>4.504159528E9</v>
      </c>
      <c r="I457" s="1434">
        <f t="shared" si="3"/>
        <v>4504</v>
      </c>
      <c r="J457" s="1437" t="str">
        <f t="shared" si="4"/>
        <v>4504?</v>
      </c>
      <c r="K457" s="1438"/>
      <c r="L457" s="1438"/>
      <c r="M457" s="1438"/>
      <c r="N457" s="1438"/>
      <c r="O457" s="1438"/>
      <c r="P457" s="1438"/>
      <c r="Q457" s="1438"/>
      <c r="R457" s="1438"/>
    </row>
    <row r="458" ht="18.0" customHeight="1">
      <c r="A458" s="1438"/>
      <c r="B458" s="1438"/>
      <c r="C458" s="1491" t="s">
        <v>3267</v>
      </c>
      <c r="D458" s="1438"/>
      <c r="E458" s="1438"/>
      <c r="F458" s="1438"/>
      <c r="G458" s="1438"/>
      <c r="H458" s="1492">
        <v>5.220379838E9</v>
      </c>
      <c r="I458" s="1434">
        <f t="shared" si="3"/>
        <v>5220</v>
      </c>
      <c r="J458" s="1437" t="str">
        <f t="shared" si="4"/>
        <v>5220?</v>
      </c>
      <c r="K458" s="1438"/>
      <c r="L458" s="1438"/>
      <c r="M458" s="1438"/>
      <c r="N458" s="1438"/>
      <c r="O458" s="1438"/>
      <c r="P458" s="1438"/>
      <c r="Q458" s="1438"/>
      <c r="R458" s="1438"/>
    </row>
    <row r="459" ht="18.0" customHeight="1">
      <c r="A459" s="1438"/>
      <c r="B459" s="1438"/>
      <c r="C459" s="1491" t="s">
        <v>3268</v>
      </c>
      <c r="D459" s="1438"/>
      <c r="E459" s="1438"/>
      <c r="F459" s="1438"/>
      <c r="G459" s="1438"/>
      <c r="H459" s="1492">
        <v>5.363786214E9</v>
      </c>
      <c r="I459" s="1434">
        <f t="shared" si="3"/>
        <v>5364</v>
      </c>
      <c r="J459" s="1437" t="str">
        <f t="shared" si="4"/>
        <v>5364?</v>
      </c>
      <c r="K459" s="1438"/>
      <c r="L459" s="1438"/>
      <c r="M459" s="1438"/>
      <c r="N459" s="1438"/>
      <c r="O459" s="1438"/>
      <c r="P459" s="1438"/>
      <c r="Q459" s="1438"/>
      <c r="R459" s="1438"/>
    </row>
    <row r="460" ht="18.0" customHeight="1">
      <c r="A460" s="1438"/>
      <c r="B460" s="1438"/>
      <c r="C460" s="1483" t="s">
        <v>3269</v>
      </c>
      <c r="D460" s="1438"/>
      <c r="E460" s="1438"/>
      <c r="F460" s="1438"/>
      <c r="G460" s="1438"/>
      <c r="H460" s="1480">
        <v>5.793435846E9</v>
      </c>
      <c r="I460" s="1434">
        <f t="shared" si="3"/>
        <v>5793</v>
      </c>
      <c r="J460" s="1437" t="str">
        <f t="shared" si="4"/>
        <v>5793?</v>
      </c>
      <c r="K460" s="1438"/>
      <c r="L460" s="1438"/>
      <c r="M460" s="1438"/>
      <c r="N460" s="1438"/>
      <c r="O460" s="1438"/>
      <c r="P460" s="1438"/>
      <c r="Q460" s="1438"/>
      <c r="R460" s="1438"/>
    </row>
    <row r="461" ht="18.0" customHeight="1">
      <c r="A461" s="1438"/>
      <c r="B461" s="1438"/>
      <c r="C461" s="1491" t="s">
        <v>3270</v>
      </c>
      <c r="D461" s="1438"/>
      <c r="E461" s="1438"/>
      <c r="F461" s="1438"/>
      <c r="G461" s="1438"/>
      <c r="H461" s="1492">
        <v>6.599110429E9</v>
      </c>
      <c r="I461" s="1434">
        <f t="shared" si="3"/>
        <v>6599</v>
      </c>
      <c r="J461" s="1437" t="str">
        <f t="shared" si="4"/>
        <v>6599?</v>
      </c>
      <c r="K461" s="1438"/>
      <c r="L461" s="1438"/>
      <c r="M461" s="1438"/>
      <c r="N461" s="1438"/>
      <c r="O461" s="1438"/>
      <c r="P461" s="1438"/>
      <c r="Q461" s="1438"/>
      <c r="R461" s="1438"/>
    </row>
    <row r="462" ht="18.0" customHeight="1">
      <c r="A462" s="1438"/>
      <c r="B462" s="1438"/>
      <c r="C462" s="1491" t="s">
        <v>3271</v>
      </c>
      <c r="D462" s="1438"/>
      <c r="E462" s="1438"/>
      <c r="F462" s="1438"/>
      <c r="G462" s="1438"/>
      <c r="H462" s="1492">
        <v>8.413499993E9</v>
      </c>
      <c r="I462" s="1434">
        <f t="shared" si="3"/>
        <v>8413</v>
      </c>
      <c r="J462" s="1437" t="str">
        <f t="shared" si="4"/>
        <v>8413?</v>
      </c>
      <c r="K462" s="1438"/>
      <c r="L462" s="1438"/>
      <c r="M462" s="1438"/>
      <c r="N462" s="1438"/>
      <c r="O462" s="1438"/>
      <c r="P462" s="1438"/>
      <c r="Q462" s="1438"/>
      <c r="R462" s="1438"/>
    </row>
    <row r="463" ht="18.0" customHeight="1">
      <c r="A463" s="1438"/>
      <c r="B463" s="1438"/>
      <c r="C463" s="1483" t="s">
        <v>3272</v>
      </c>
      <c r="D463" s="1438"/>
      <c r="E463" s="1438"/>
      <c r="F463" s="1438"/>
      <c r="G463" s="1438"/>
      <c r="H463" s="1480">
        <v>9.551846059E9</v>
      </c>
      <c r="I463" s="1434">
        <f t="shared" si="3"/>
        <v>9552</v>
      </c>
      <c r="J463" s="1437" t="str">
        <f t="shared" si="4"/>
        <v>9552?</v>
      </c>
      <c r="K463" s="1438"/>
      <c r="L463" s="1438"/>
      <c r="M463" s="1438"/>
      <c r="N463" s="1438"/>
      <c r="O463" s="1438"/>
      <c r="P463" s="1438"/>
      <c r="Q463" s="1438"/>
      <c r="R463" s="1438"/>
    </row>
    <row r="464" ht="18.0" customHeight="1">
      <c r="A464" s="1438"/>
      <c r="B464" s="1438"/>
      <c r="C464" s="1491" t="s">
        <v>3273</v>
      </c>
      <c r="D464" s="1438"/>
      <c r="E464" s="1438"/>
      <c r="F464" s="1438"/>
      <c r="G464" s="1438"/>
      <c r="H464" s="1492">
        <v>9.055887718E9</v>
      </c>
      <c r="I464" s="1434">
        <f t="shared" si="3"/>
        <v>9056</v>
      </c>
      <c r="J464" s="1437" t="str">
        <f t="shared" si="4"/>
        <v>9056?</v>
      </c>
      <c r="K464" s="1438"/>
      <c r="L464" s="1438"/>
      <c r="M464" s="1438"/>
      <c r="N464" s="1438"/>
      <c r="O464" s="1438"/>
      <c r="P464" s="1438"/>
      <c r="Q464" s="1438"/>
      <c r="R464" s="1438"/>
    </row>
    <row r="465" ht="18.0" customHeight="1">
      <c r="A465" s="1438"/>
      <c r="B465" s="1438"/>
      <c r="C465" s="1491" t="s">
        <v>3274</v>
      </c>
      <c r="D465" s="1438"/>
      <c r="E465" s="1438"/>
      <c r="F465" s="1438"/>
      <c r="G465" s="1438"/>
      <c r="H465" s="1492">
        <v>1.2730581691E10</v>
      </c>
      <c r="I465" s="1434">
        <f t="shared" si="3"/>
        <v>12731</v>
      </c>
      <c r="J465" s="1437" t="str">
        <f t="shared" si="4"/>
        <v>12731?</v>
      </c>
      <c r="K465" s="1438"/>
      <c r="L465" s="1438"/>
      <c r="M465" s="1438"/>
      <c r="N465" s="1438"/>
      <c r="O465" s="1438"/>
      <c r="P465" s="1438"/>
      <c r="Q465" s="1438"/>
      <c r="R465" s="1438"/>
    </row>
    <row r="466" ht="18.0" customHeight="1">
      <c r="A466" s="1438"/>
      <c r="B466" s="1438"/>
      <c r="C466" s="1491" t="s">
        <v>3275</v>
      </c>
      <c r="D466" s="1438"/>
      <c r="E466" s="1438"/>
      <c r="F466" s="1438"/>
      <c r="G466" s="1438"/>
      <c r="H466" s="1492">
        <v>1.4321399324E10</v>
      </c>
      <c r="I466" s="1434">
        <f t="shared" si="3"/>
        <v>14321</v>
      </c>
      <c r="J466" s="1437" t="str">
        <f t="shared" si="4"/>
        <v>14321?</v>
      </c>
      <c r="K466" s="1438"/>
      <c r="L466" s="1438"/>
      <c r="M466" s="1438"/>
      <c r="N466" s="1438"/>
      <c r="O466" s="1438"/>
      <c r="P466" s="1438"/>
      <c r="Q466" s="1438"/>
      <c r="R466" s="1438"/>
    </row>
    <row r="467" ht="18.0" customHeight="1">
      <c r="A467" s="1438"/>
      <c r="B467" s="1438"/>
      <c r="C467" s="1493" t="s">
        <v>3276</v>
      </c>
      <c r="D467" s="1438"/>
      <c r="E467" s="1438"/>
      <c r="F467" s="1438"/>
      <c r="G467" s="1438"/>
      <c r="H467" s="1492">
        <v>1.565794859E10</v>
      </c>
      <c r="I467" s="1434">
        <f t="shared" si="3"/>
        <v>15658</v>
      </c>
      <c r="J467" s="1437" t="str">
        <f t="shared" si="4"/>
        <v>15658?</v>
      </c>
      <c r="K467" s="1438"/>
      <c r="L467" s="1438"/>
      <c r="M467" s="1438"/>
      <c r="N467" s="1438"/>
      <c r="O467" s="1438"/>
      <c r="P467" s="1438"/>
      <c r="Q467" s="1438"/>
      <c r="R467" s="1438"/>
    </row>
    <row r="468" ht="18.0" customHeight="1">
      <c r="A468" s="1438"/>
      <c r="B468" s="1438"/>
      <c r="C468" s="1493" t="s">
        <v>3277</v>
      </c>
      <c r="D468" s="1438"/>
      <c r="E468" s="1438"/>
      <c r="F468" s="1438"/>
      <c r="G468" s="1438"/>
      <c r="H468" s="1492">
        <v>1.6474798738E10</v>
      </c>
      <c r="I468" s="1434">
        <f t="shared" si="3"/>
        <v>16475</v>
      </c>
      <c r="J468" s="1437" t="str">
        <f t="shared" si="4"/>
        <v>16475?</v>
      </c>
      <c r="K468" s="1438"/>
      <c r="L468" s="1438"/>
      <c r="M468" s="1438"/>
      <c r="N468" s="1438"/>
      <c r="O468" s="1438"/>
      <c r="P468" s="1438"/>
      <c r="Q468" s="1438"/>
      <c r="R468" s="1438"/>
    </row>
    <row r="469" ht="18.0" customHeight="1">
      <c r="A469" s="1438"/>
      <c r="B469" s="1438"/>
      <c r="C469" s="1487" t="s">
        <v>3278</v>
      </c>
      <c r="D469" s="1438"/>
      <c r="E469" s="1438"/>
      <c r="F469" s="1438"/>
      <c r="G469" s="1438"/>
      <c r="H469" s="1494">
        <v>7.9841375E9</v>
      </c>
      <c r="I469" s="1434">
        <f t="shared" si="3"/>
        <v>7984</v>
      </c>
      <c r="J469" s="1437" t="str">
        <f t="shared" si="4"/>
        <v>7984?</v>
      </c>
      <c r="K469" s="1438"/>
      <c r="L469" s="1438"/>
      <c r="M469" s="1438"/>
      <c r="N469" s="1438"/>
      <c r="O469" s="1438"/>
      <c r="P469" s="1438"/>
      <c r="Q469" s="1438"/>
      <c r="R469" s="1438"/>
    </row>
    <row r="470" ht="18.0" customHeight="1">
      <c r="A470" s="1438"/>
      <c r="B470" s="1438"/>
      <c r="C470" s="1487" t="s">
        <v>3279</v>
      </c>
      <c r="D470" s="1438"/>
      <c r="E470" s="1438"/>
      <c r="F470" s="1438"/>
      <c r="G470" s="1438"/>
      <c r="H470" s="1494">
        <v>1.0946425555E10</v>
      </c>
      <c r="I470" s="1434">
        <f t="shared" si="3"/>
        <v>10946</v>
      </c>
      <c r="J470" s="1437" t="str">
        <f t="shared" si="4"/>
        <v>10946?</v>
      </c>
      <c r="K470" s="1438"/>
      <c r="L470" s="1438"/>
      <c r="M470" s="1438"/>
      <c r="N470" s="1438"/>
      <c r="O470" s="1438"/>
      <c r="P470" s="1438"/>
      <c r="Q470" s="1438"/>
      <c r="R470" s="1438"/>
    </row>
    <row r="471" ht="18.0" customHeight="1">
      <c r="A471" s="1438"/>
      <c r="B471" s="1438"/>
      <c r="C471" s="1487" t="s">
        <v>3280</v>
      </c>
      <c r="D471" s="1438"/>
      <c r="E471" s="1438"/>
      <c r="F471" s="1438"/>
      <c r="G471" s="1438"/>
      <c r="H471" s="1494">
        <v>1.365193808E10</v>
      </c>
      <c r="I471" s="1434">
        <f t="shared" si="3"/>
        <v>13652</v>
      </c>
      <c r="J471" s="1437" t="str">
        <f t="shared" si="4"/>
        <v>13652?</v>
      </c>
      <c r="K471" s="1438"/>
      <c r="L471" s="1438"/>
      <c r="M471" s="1438"/>
      <c r="N471" s="1438"/>
      <c r="O471" s="1438"/>
      <c r="P471" s="1438"/>
      <c r="Q471" s="1438"/>
      <c r="R471" s="1438"/>
    </row>
    <row r="472" ht="18.0" customHeight="1">
      <c r="A472" s="1438"/>
      <c r="B472" s="1438"/>
      <c r="C472" s="1487" t="s">
        <v>3281</v>
      </c>
      <c r="D472" s="1438"/>
      <c r="E472" s="1438"/>
      <c r="F472" s="1438"/>
      <c r="G472" s="1438"/>
      <c r="H472" s="1494">
        <v>1.3501174332E10</v>
      </c>
      <c r="I472" s="1434">
        <f t="shared" si="3"/>
        <v>13501</v>
      </c>
      <c r="J472" s="1437" t="str">
        <f t="shared" si="4"/>
        <v>13501?</v>
      </c>
      <c r="K472" s="1438"/>
      <c r="L472" s="1438"/>
      <c r="M472" s="1438"/>
      <c r="N472" s="1438"/>
      <c r="O472" s="1438"/>
      <c r="P472" s="1438"/>
      <c r="Q472" s="1438"/>
      <c r="R472" s="1438"/>
    </row>
    <row r="473" ht="18.0" customHeight="1">
      <c r="A473" s="1438"/>
      <c r="B473" s="1438"/>
      <c r="C473" s="1487" t="s">
        <v>3282</v>
      </c>
      <c r="D473" s="1438"/>
      <c r="E473" s="1438"/>
      <c r="F473" s="1438"/>
      <c r="G473" s="1438"/>
      <c r="H473" s="1494">
        <v>1.8368332684E10</v>
      </c>
      <c r="I473" s="1434">
        <f t="shared" si="3"/>
        <v>18368</v>
      </c>
      <c r="J473" s="1437" t="str">
        <f t="shared" si="4"/>
        <v>18368?</v>
      </c>
      <c r="K473" s="1438"/>
      <c r="L473" s="1438"/>
      <c r="M473" s="1438"/>
      <c r="N473" s="1438"/>
      <c r="O473" s="1438"/>
      <c r="P473" s="1438"/>
      <c r="Q473" s="1438"/>
      <c r="R473" s="1438"/>
    </row>
    <row r="474" ht="18.0" customHeight="1">
      <c r="A474" s="1438"/>
      <c r="B474" s="1438"/>
      <c r="C474" s="1487" t="s">
        <v>3283</v>
      </c>
      <c r="D474" s="1438"/>
      <c r="E474" s="1438"/>
      <c r="F474" s="1438"/>
      <c r="G474" s="1438"/>
      <c r="H474" s="1494">
        <v>2.0299424725E10</v>
      </c>
      <c r="I474" s="1434">
        <f t="shared" si="3"/>
        <v>20299</v>
      </c>
      <c r="J474" s="1437" t="str">
        <f t="shared" si="4"/>
        <v>20299?</v>
      </c>
      <c r="K474" s="1438"/>
      <c r="L474" s="1438"/>
      <c r="M474" s="1438"/>
      <c r="N474" s="1438"/>
      <c r="O474" s="1438"/>
      <c r="P474" s="1438"/>
      <c r="Q474" s="1438"/>
      <c r="R474" s="1438"/>
    </row>
    <row r="475" ht="18.0" customHeight="1">
      <c r="A475" s="1438"/>
      <c r="B475" s="1438"/>
      <c r="C475" s="1487" t="s">
        <v>3284</v>
      </c>
      <c r="D475" s="1438"/>
      <c r="E475" s="1438"/>
      <c r="F475" s="1438"/>
      <c r="G475" s="1438"/>
      <c r="H475" s="1494">
        <v>1.6263962885E10</v>
      </c>
      <c r="I475" s="1434">
        <f t="shared" si="3"/>
        <v>16264</v>
      </c>
      <c r="J475" s="1437" t="str">
        <f t="shared" si="4"/>
        <v>16264?</v>
      </c>
      <c r="K475" s="1438"/>
      <c r="L475" s="1438"/>
      <c r="M475" s="1438"/>
      <c r="N475" s="1438"/>
      <c r="O475" s="1438"/>
      <c r="P475" s="1438"/>
      <c r="Q475" s="1438"/>
      <c r="R475" s="1438"/>
    </row>
    <row r="476" ht="18.0" customHeight="1">
      <c r="A476" s="1438"/>
      <c r="B476" s="1438"/>
      <c r="C476" s="1487" t="s">
        <v>3285</v>
      </c>
      <c r="D476" s="1438"/>
      <c r="E476" s="1438"/>
      <c r="F476" s="1438"/>
      <c r="G476" s="1438"/>
      <c r="H476" s="1494">
        <v>1.1764428971E10</v>
      </c>
      <c r="I476" s="1434">
        <f t="shared" si="3"/>
        <v>11764</v>
      </c>
      <c r="J476" s="1437" t="str">
        <f t="shared" si="4"/>
        <v>11764?</v>
      </c>
      <c r="K476" s="1438"/>
      <c r="L476" s="1438"/>
      <c r="M476" s="1438"/>
      <c r="N476" s="1438"/>
      <c r="O476" s="1438"/>
      <c r="P476" s="1438"/>
      <c r="Q476" s="1438"/>
      <c r="R476" s="1438"/>
    </row>
    <row r="477" ht="18.0" customHeight="1">
      <c r="A477" s="1438"/>
      <c r="B477" s="1438"/>
      <c r="C477" s="1487" t="s">
        <v>3286</v>
      </c>
      <c r="D477" s="1438"/>
      <c r="E477" s="1438"/>
      <c r="F477" s="1438"/>
      <c r="G477" s="1438"/>
      <c r="H477" s="1494">
        <v>1.2466855408E10</v>
      </c>
      <c r="I477" s="1434">
        <f t="shared" si="3"/>
        <v>12467</v>
      </c>
      <c r="J477" s="1437" t="str">
        <f t="shared" si="4"/>
        <v>12467?</v>
      </c>
      <c r="K477" s="1438"/>
      <c r="L477" s="1438"/>
      <c r="M477" s="1438"/>
      <c r="N477" s="1438"/>
      <c r="O477" s="1438"/>
      <c r="P477" s="1438"/>
      <c r="Q477" s="1438"/>
      <c r="R477" s="1438"/>
    </row>
    <row r="478" ht="18.0" customHeight="1">
      <c r="A478" s="1438"/>
      <c r="B478" s="1438"/>
      <c r="C478" s="1487" t="s">
        <v>3287</v>
      </c>
      <c r="D478" s="1438"/>
      <c r="E478" s="1438"/>
      <c r="F478" s="1438"/>
      <c r="G478" s="1438"/>
      <c r="H478" s="1494">
        <v>1.0096963616E10</v>
      </c>
      <c r="I478" s="1434">
        <f t="shared" si="3"/>
        <v>10097</v>
      </c>
      <c r="J478" s="1437" t="str">
        <f t="shared" si="4"/>
        <v>10097?</v>
      </c>
      <c r="K478" s="1438"/>
      <c r="L478" s="1438"/>
      <c r="M478" s="1438"/>
      <c r="N478" s="1438"/>
      <c r="O478" s="1438"/>
      <c r="P478" s="1438"/>
      <c r="Q478" s="1438"/>
      <c r="R478" s="1438"/>
    </row>
    <row r="479" ht="18.0" customHeight="1">
      <c r="A479" s="1438"/>
      <c r="B479" s="1438"/>
      <c r="C479" s="1487" t="s">
        <v>3288</v>
      </c>
      <c r="D479" s="1438"/>
      <c r="E479" s="1438"/>
      <c r="F479" s="1438"/>
      <c r="G479" s="1438"/>
      <c r="H479" s="1494">
        <v>1.3675408509E10</v>
      </c>
      <c r="I479" s="1434">
        <f t="shared" si="3"/>
        <v>13675</v>
      </c>
      <c r="J479" s="1437" t="str">
        <f t="shared" si="4"/>
        <v>13675?</v>
      </c>
      <c r="K479" s="1438"/>
      <c r="L479" s="1438"/>
      <c r="M479" s="1438"/>
      <c r="N479" s="1438"/>
      <c r="O479" s="1438"/>
      <c r="P479" s="1438"/>
      <c r="Q479" s="1438"/>
      <c r="R479" s="1438"/>
    </row>
    <row r="480" ht="18.0" customHeight="1">
      <c r="A480" s="1438"/>
      <c r="B480" s="1438"/>
      <c r="C480" s="1487" t="s">
        <v>3289</v>
      </c>
      <c r="D480" s="1438"/>
      <c r="E480" s="1438"/>
      <c r="F480" s="1438"/>
      <c r="G480" s="1438"/>
      <c r="H480" s="1494">
        <v>7.531546127E9</v>
      </c>
      <c r="I480" s="1434">
        <f t="shared" si="3"/>
        <v>7532</v>
      </c>
      <c r="J480" s="1437" t="str">
        <f t="shared" si="4"/>
        <v>7532?</v>
      </c>
      <c r="K480" s="1438"/>
      <c r="L480" s="1438"/>
      <c r="M480" s="1438"/>
      <c r="N480" s="1438"/>
      <c r="O480" s="1438"/>
      <c r="P480" s="1438"/>
      <c r="Q480" s="1438"/>
      <c r="R480" s="1438"/>
    </row>
    <row r="481" ht="18.0" customHeight="1">
      <c r="A481" s="1438"/>
      <c r="B481" s="1438"/>
      <c r="C481" s="1487" t="s">
        <v>3290</v>
      </c>
      <c r="D481" s="1438"/>
      <c r="E481" s="1438"/>
      <c r="F481" s="1438"/>
      <c r="G481" s="1438"/>
      <c r="H481" s="1494">
        <v>1.272482306E10</v>
      </c>
      <c r="I481" s="1434">
        <f t="shared" si="3"/>
        <v>12725</v>
      </c>
      <c r="J481" s="1437" t="str">
        <f t="shared" si="4"/>
        <v>12725?</v>
      </c>
      <c r="K481" s="1438"/>
      <c r="L481" s="1438"/>
      <c r="M481" s="1438"/>
      <c r="N481" s="1438"/>
      <c r="O481" s="1438"/>
      <c r="P481" s="1438"/>
      <c r="Q481" s="1438"/>
      <c r="R481" s="1438"/>
    </row>
    <row r="482" ht="18.0" customHeight="1">
      <c r="A482" s="1438"/>
      <c r="B482" s="1438"/>
      <c r="C482" s="1487" t="s">
        <v>3291</v>
      </c>
      <c r="D482" s="1438"/>
      <c r="E482" s="1438"/>
      <c r="F482" s="1438"/>
      <c r="G482" s="1438"/>
      <c r="H482" s="1494">
        <v>1.3852958402E10</v>
      </c>
      <c r="I482" s="1434">
        <f t="shared" si="3"/>
        <v>13853</v>
      </c>
      <c r="J482" s="1437" t="str">
        <f t="shared" si="4"/>
        <v>13853?</v>
      </c>
      <c r="K482" s="1438"/>
      <c r="L482" s="1438"/>
      <c r="M482" s="1438"/>
      <c r="N482" s="1438"/>
      <c r="O482" s="1438"/>
      <c r="P482" s="1438"/>
      <c r="Q482" s="1438"/>
      <c r="R482" s="1438"/>
    </row>
    <row r="483" ht="18.0" customHeight="1">
      <c r="A483" s="1438"/>
      <c r="B483" s="1438"/>
      <c r="C483" s="1487" t="s">
        <v>3292</v>
      </c>
      <c r="D483" s="1438"/>
      <c r="E483" s="1438"/>
      <c r="F483" s="1438"/>
      <c r="G483" s="1438"/>
      <c r="H483" s="1494">
        <v>1.7435422228E10</v>
      </c>
      <c r="I483" s="1434">
        <f t="shared" si="3"/>
        <v>17435</v>
      </c>
      <c r="J483" s="1437" t="str">
        <f t="shared" si="4"/>
        <v>17435?</v>
      </c>
      <c r="K483" s="1438"/>
      <c r="L483" s="1438"/>
      <c r="M483" s="1438"/>
      <c r="N483" s="1438"/>
      <c r="O483" s="1438"/>
      <c r="P483" s="1438"/>
      <c r="Q483" s="1438"/>
      <c r="R483" s="1438"/>
    </row>
    <row r="484" ht="18.0" customHeight="1">
      <c r="A484" s="1438"/>
      <c r="B484" s="1438"/>
      <c r="C484" s="1483" t="s">
        <v>3293</v>
      </c>
      <c r="D484" s="1438"/>
      <c r="E484" s="1438"/>
      <c r="F484" s="1438"/>
      <c r="G484" s="1438"/>
      <c r="H484" s="1494">
        <v>7.198134098E9</v>
      </c>
      <c r="I484" s="1434">
        <f t="shared" si="3"/>
        <v>7198</v>
      </c>
      <c r="J484" s="1437" t="str">
        <f t="shared" si="4"/>
        <v>7198?</v>
      </c>
      <c r="K484" s="1438"/>
      <c r="L484" s="1438"/>
      <c r="M484" s="1438"/>
      <c r="N484" s="1438"/>
      <c r="O484" s="1438"/>
      <c r="P484" s="1438"/>
      <c r="Q484" s="1438"/>
      <c r="R484" s="1438"/>
    </row>
    <row r="485" ht="18.0" customHeight="1">
      <c r="A485" s="1438"/>
      <c r="B485" s="1438"/>
      <c r="C485" s="1483" t="s">
        <v>3294</v>
      </c>
      <c r="D485" s="1438"/>
      <c r="E485" s="1438"/>
      <c r="F485" s="1438"/>
      <c r="G485" s="1438"/>
      <c r="H485" s="1494">
        <v>1.3139526758E10</v>
      </c>
      <c r="I485" s="1434">
        <f t="shared" si="3"/>
        <v>13140</v>
      </c>
      <c r="J485" s="1437" t="str">
        <f t="shared" si="4"/>
        <v>13140?</v>
      </c>
      <c r="K485" s="1438"/>
      <c r="L485" s="1438"/>
      <c r="M485" s="1438"/>
      <c r="N485" s="1438"/>
      <c r="O485" s="1438"/>
      <c r="P485" s="1438"/>
      <c r="Q485" s="1438"/>
      <c r="R485" s="1438"/>
    </row>
    <row r="486" ht="18.0" customHeight="1">
      <c r="A486" s="1438"/>
      <c r="B486" s="1438"/>
      <c r="C486" s="1483" t="s">
        <v>3295</v>
      </c>
      <c r="D486" s="1438"/>
      <c r="E486" s="1438"/>
      <c r="F486" s="1438"/>
      <c r="G486" s="1438"/>
      <c r="H486" s="1494">
        <v>1.2875998275E10</v>
      </c>
      <c r="I486" s="1434">
        <f t="shared" si="3"/>
        <v>12876</v>
      </c>
      <c r="J486" s="1437" t="str">
        <f t="shared" si="4"/>
        <v>12876?</v>
      </c>
      <c r="K486" s="1438"/>
      <c r="L486" s="1438"/>
      <c r="M486" s="1438"/>
      <c r="N486" s="1438"/>
      <c r="O486" s="1438"/>
      <c r="P486" s="1438"/>
      <c r="Q486" s="1438"/>
      <c r="R486" s="1438"/>
    </row>
    <row r="487" ht="18.0" customHeight="1">
      <c r="A487" s="1438"/>
      <c r="B487" s="1438"/>
      <c r="C487" s="1483" t="s">
        <v>3296</v>
      </c>
      <c r="D487" s="1438"/>
      <c r="E487" s="1438"/>
      <c r="F487" s="1438"/>
      <c r="G487" s="1438"/>
      <c r="H487" s="1494">
        <v>1.2956342784E10</v>
      </c>
      <c r="I487" s="1434">
        <f t="shared" si="3"/>
        <v>12956</v>
      </c>
      <c r="J487" s="1437" t="str">
        <f t="shared" si="4"/>
        <v>12956?</v>
      </c>
      <c r="K487" s="1438"/>
      <c r="L487" s="1438"/>
      <c r="M487" s="1438"/>
      <c r="N487" s="1438"/>
      <c r="O487" s="1438"/>
      <c r="P487" s="1438"/>
      <c r="Q487" s="1438"/>
      <c r="R487" s="1438"/>
    </row>
    <row r="488" ht="18.0" customHeight="1">
      <c r="A488" s="1438"/>
      <c r="B488" s="1438"/>
      <c r="C488" s="1483" t="s">
        <v>3297</v>
      </c>
      <c r="D488" s="1438"/>
      <c r="E488" s="1438"/>
      <c r="F488" s="1438"/>
      <c r="G488" s="1438"/>
      <c r="H488" s="1494">
        <v>1.0116037679E10</v>
      </c>
      <c r="I488" s="1434">
        <f t="shared" si="3"/>
        <v>10116</v>
      </c>
      <c r="J488" s="1437" t="str">
        <f t="shared" si="4"/>
        <v>10116?</v>
      </c>
      <c r="K488" s="1438"/>
      <c r="L488" s="1438"/>
      <c r="M488" s="1438"/>
      <c r="N488" s="1438"/>
      <c r="O488" s="1438"/>
      <c r="P488" s="1438"/>
      <c r="Q488" s="1438"/>
      <c r="R488" s="1438"/>
    </row>
    <row r="489" ht="18.0" customHeight="1">
      <c r="A489" s="1438"/>
      <c r="B489" s="1438"/>
      <c r="C489" s="1483" t="s">
        <v>3298</v>
      </c>
      <c r="D489" s="1438"/>
      <c r="E489" s="1438"/>
      <c r="F489" s="1438"/>
      <c r="G489" s="1438"/>
      <c r="H489" s="1494">
        <v>1.354253152E10</v>
      </c>
      <c r="I489" s="1434">
        <f t="shared" si="3"/>
        <v>13543</v>
      </c>
      <c r="J489" s="1437" t="str">
        <f t="shared" si="4"/>
        <v>13543?</v>
      </c>
      <c r="K489" s="1438"/>
      <c r="L489" s="1438"/>
      <c r="M489" s="1438"/>
      <c r="N489" s="1438"/>
      <c r="O489" s="1438"/>
      <c r="P489" s="1438"/>
      <c r="Q489" s="1438"/>
      <c r="R489" s="1438"/>
    </row>
    <row r="490" ht="18.0" customHeight="1">
      <c r="A490" s="1438"/>
      <c r="B490" s="1438"/>
      <c r="C490" s="1479" t="s">
        <v>3299</v>
      </c>
      <c r="D490" s="1438"/>
      <c r="E490" s="1438"/>
      <c r="F490" s="1438"/>
      <c r="G490" s="1438"/>
      <c r="H490" s="1480">
        <v>4829.0</v>
      </c>
      <c r="I490" s="1434">
        <f t="shared" si="3"/>
        <v>0</v>
      </c>
      <c r="J490" s="1437" t="str">
        <f t="shared" si="4"/>
        <v>0?</v>
      </c>
      <c r="K490" s="1438"/>
      <c r="L490" s="1438"/>
      <c r="M490" s="1438"/>
      <c r="N490" s="1438"/>
      <c r="O490" s="1438"/>
      <c r="P490" s="1438"/>
      <c r="Q490" s="1438"/>
      <c r="R490" s="1438"/>
    </row>
    <row r="491" ht="18.0" customHeight="1">
      <c r="A491" s="1438"/>
      <c r="B491" s="1438"/>
      <c r="C491" s="1479" t="s">
        <v>3300</v>
      </c>
      <c r="D491" s="1438"/>
      <c r="E491" s="1438"/>
      <c r="F491" s="1438"/>
      <c r="G491" s="1438"/>
      <c r="H491" s="1480">
        <v>6190.0</v>
      </c>
      <c r="I491" s="1434">
        <f t="shared" si="3"/>
        <v>0</v>
      </c>
      <c r="J491" s="1437" t="str">
        <f t="shared" si="4"/>
        <v>0?</v>
      </c>
      <c r="K491" s="1438"/>
      <c r="L491" s="1438"/>
      <c r="M491" s="1438"/>
      <c r="N491" s="1438"/>
      <c r="O491" s="1438"/>
      <c r="P491" s="1438"/>
      <c r="Q491" s="1438"/>
      <c r="R491" s="1438"/>
    </row>
    <row r="492" ht="18.0" customHeight="1">
      <c r="A492" s="1438"/>
      <c r="B492" s="1438"/>
      <c r="C492" s="1479" t="s">
        <v>3301</v>
      </c>
      <c r="D492" s="1438"/>
      <c r="E492" s="1438"/>
      <c r="F492" s="1438"/>
      <c r="G492" s="1438"/>
      <c r="H492" s="1480">
        <v>7170.0</v>
      </c>
      <c r="I492" s="1434">
        <f t="shared" si="3"/>
        <v>0</v>
      </c>
      <c r="J492" s="1437" t="str">
        <f t="shared" si="4"/>
        <v>0?</v>
      </c>
      <c r="K492" s="1438"/>
      <c r="L492" s="1438"/>
      <c r="M492" s="1438"/>
      <c r="N492" s="1438"/>
      <c r="O492" s="1438"/>
      <c r="P492" s="1438"/>
      <c r="Q492" s="1438"/>
      <c r="R492" s="1438"/>
    </row>
    <row r="493" ht="18.0" customHeight="1">
      <c r="A493" s="1438"/>
      <c r="B493" s="1438"/>
      <c r="C493" s="1479" t="s">
        <v>3302</v>
      </c>
      <c r="D493" s="1438"/>
      <c r="E493" s="1438"/>
      <c r="F493" s="1438"/>
      <c r="G493" s="1438"/>
      <c r="H493" s="1480">
        <v>7704.0</v>
      </c>
      <c r="I493" s="1434">
        <f t="shared" si="3"/>
        <v>0</v>
      </c>
      <c r="J493" s="1437" t="str">
        <f t="shared" si="4"/>
        <v>0?</v>
      </c>
      <c r="K493" s="1438"/>
      <c r="L493" s="1438"/>
      <c r="M493" s="1438"/>
      <c r="N493" s="1438"/>
      <c r="O493" s="1438"/>
      <c r="P493" s="1438"/>
      <c r="Q493" s="1438"/>
      <c r="R493" s="1438"/>
    </row>
    <row r="494" ht="18.0" customHeight="1">
      <c r="A494" s="1438"/>
      <c r="B494" s="1438"/>
      <c r="C494" s="1479" t="s">
        <v>3303</v>
      </c>
      <c r="D494" s="1438"/>
      <c r="E494" s="1438"/>
      <c r="F494" s="1438"/>
      <c r="G494" s="1438"/>
      <c r="H494" s="1480">
        <v>9152.0</v>
      </c>
      <c r="I494" s="1434">
        <f t="shared" si="3"/>
        <v>0</v>
      </c>
      <c r="J494" s="1437" t="str">
        <f t="shared" si="4"/>
        <v>0?</v>
      </c>
      <c r="K494" s="1438"/>
      <c r="L494" s="1438"/>
      <c r="M494" s="1438"/>
      <c r="N494" s="1438"/>
      <c r="O494" s="1438"/>
      <c r="P494" s="1438"/>
      <c r="Q494" s="1438"/>
      <c r="R494" s="1438"/>
    </row>
    <row r="495" ht="18.0" customHeight="1">
      <c r="A495" s="1438"/>
      <c r="B495" s="1438"/>
      <c r="C495" s="1479" t="s">
        <v>3304</v>
      </c>
      <c r="D495" s="1438"/>
      <c r="E495" s="1438"/>
      <c r="F495" s="1438"/>
      <c r="G495" s="1438"/>
      <c r="H495" s="1480">
        <v>12263.0</v>
      </c>
      <c r="I495" s="1434">
        <f t="shared" si="3"/>
        <v>0</v>
      </c>
      <c r="J495" s="1437" t="str">
        <f t="shared" si="4"/>
        <v>0?</v>
      </c>
      <c r="K495" s="1438"/>
      <c r="L495" s="1438"/>
      <c r="M495" s="1438"/>
      <c r="N495" s="1438"/>
      <c r="O495" s="1438"/>
      <c r="P495" s="1438"/>
      <c r="Q495" s="1438"/>
      <c r="R495" s="1438"/>
    </row>
    <row r="496" ht="18.0" customHeight="1">
      <c r="A496" s="1438"/>
      <c r="B496" s="1438"/>
      <c r="C496" s="1479" t="s">
        <v>3305</v>
      </c>
      <c r="D496" s="1438"/>
      <c r="E496" s="1438"/>
      <c r="F496" s="1438"/>
      <c r="G496" s="1438"/>
      <c r="H496" s="1480">
        <v>15564.0</v>
      </c>
      <c r="I496" s="1434">
        <f t="shared" si="3"/>
        <v>0</v>
      </c>
      <c r="J496" s="1437" t="str">
        <f t="shared" si="4"/>
        <v>0?</v>
      </c>
      <c r="K496" s="1438"/>
      <c r="L496" s="1438"/>
      <c r="M496" s="1438"/>
      <c r="N496" s="1438"/>
      <c r="O496" s="1438"/>
      <c r="P496" s="1438"/>
      <c r="Q496" s="1438"/>
      <c r="R496" s="1438"/>
    </row>
    <row r="497" ht="18.0" customHeight="1">
      <c r="A497" s="1438"/>
      <c r="B497" s="1438"/>
      <c r="C497" s="1479" t="s">
        <v>3306</v>
      </c>
      <c r="D497" s="1438"/>
      <c r="E497" s="1438"/>
      <c r="F497" s="1438"/>
      <c r="G497" s="1438"/>
      <c r="H497" s="1480">
        <v>8692.0</v>
      </c>
      <c r="I497" s="1434">
        <f t="shared" si="3"/>
        <v>0</v>
      </c>
      <c r="J497" s="1437" t="str">
        <f t="shared" si="4"/>
        <v>0?</v>
      </c>
      <c r="K497" s="1438"/>
      <c r="L497" s="1438"/>
      <c r="M497" s="1438"/>
      <c r="N497" s="1438"/>
      <c r="O497" s="1438"/>
      <c r="P497" s="1438"/>
      <c r="Q497" s="1438"/>
      <c r="R497" s="1438"/>
    </row>
    <row r="498" ht="18.0" customHeight="1">
      <c r="A498" s="1438"/>
      <c r="B498" s="1438"/>
      <c r="C498" s="1479" t="s">
        <v>3307</v>
      </c>
      <c r="D498" s="1438"/>
      <c r="E498" s="1438"/>
      <c r="F498" s="1438"/>
      <c r="G498" s="1438"/>
      <c r="H498" s="1480">
        <v>5011.0</v>
      </c>
      <c r="I498" s="1434">
        <f t="shared" si="3"/>
        <v>0</v>
      </c>
      <c r="J498" s="1437" t="str">
        <f t="shared" si="4"/>
        <v>0?</v>
      </c>
      <c r="K498" s="1438"/>
      <c r="L498" s="1438"/>
      <c r="M498" s="1438"/>
      <c r="N498" s="1438"/>
      <c r="O498" s="1438"/>
      <c r="P498" s="1438"/>
      <c r="Q498" s="1438"/>
      <c r="R498" s="1438"/>
    </row>
    <row r="499" ht="18.0" customHeight="1">
      <c r="A499" s="1438"/>
      <c r="B499" s="1438"/>
      <c r="C499" s="1479" t="s">
        <v>3308</v>
      </c>
      <c r="D499" s="1438"/>
      <c r="E499" s="1438"/>
      <c r="F499" s="1438"/>
      <c r="G499" s="1438"/>
      <c r="H499" s="1480">
        <v>9560.0</v>
      </c>
      <c r="I499" s="1434">
        <f t="shared" si="3"/>
        <v>0</v>
      </c>
      <c r="J499" s="1437" t="str">
        <f t="shared" si="4"/>
        <v>0?</v>
      </c>
      <c r="K499" s="1438"/>
      <c r="L499" s="1438"/>
      <c r="M499" s="1438"/>
      <c r="N499" s="1438"/>
      <c r="O499" s="1438"/>
      <c r="P499" s="1438"/>
      <c r="Q499" s="1438"/>
      <c r="R499" s="1438"/>
    </row>
    <row r="500" ht="18.0" customHeight="1">
      <c r="A500" s="1438"/>
      <c r="B500" s="1438"/>
      <c r="C500" s="1479" t="s">
        <v>3309</v>
      </c>
      <c r="D500" s="1438"/>
      <c r="E500" s="1438"/>
      <c r="F500" s="1438"/>
      <c r="G500" s="1438"/>
      <c r="H500" s="1480">
        <v>4781.0</v>
      </c>
      <c r="I500" s="1434">
        <f t="shared" si="3"/>
        <v>0</v>
      </c>
      <c r="J500" s="1437" t="str">
        <f t="shared" si="4"/>
        <v>0?</v>
      </c>
      <c r="K500" s="1438"/>
      <c r="L500" s="1438"/>
      <c r="M500" s="1438"/>
      <c r="N500" s="1438"/>
      <c r="O500" s="1438"/>
      <c r="P500" s="1438"/>
      <c r="Q500" s="1438"/>
      <c r="R500" s="1438"/>
    </row>
    <row r="501" ht="18.0" customHeight="1">
      <c r="A501" s="1438"/>
      <c r="B501" s="1438"/>
      <c r="C501" s="1479" t="s">
        <v>3310</v>
      </c>
      <c r="D501" s="1438"/>
      <c r="E501" s="1438"/>
      <c r="F501" s="1438"/>
      <c r="G501" s="1438"/>
      <c r="H501" s="1480">
        <v>6903.0</v>
      </c>
      <c r="I501" s="1434">
        <f t="shared" si="3"/>
        <v>0</v>
      </c>
      <c r="J501" s="1437" t="str">
        <f t="shared" si="4"/>
        <v>0?</v>
      </c>
      <c r="K501" s="1438"/>
      <c r="L501" s="1438"/>
      <c r="M501" s="1438"/>
      <c r="N501" s="1438"/>
      <c r="O501" s="1438"/>
      <c r="P501" s="1438"/>
      <c r="Q501" s="1438"/>
      <c r="R501" s="1438"/>
    </row>
    <row r="502" ht="18.0" customHeight="1">
      <c r="A502" s="1438"/>
      <c r="B502" s="1438"/>
      <c r="C502" s="1479" t="s">
        <v>3311</v>
      </c>
      <c r="D502" s="1438"/>
      <c r="E502" s="1438"/>
      <c r="F502" s="1438"/>
      <c r="G502" s="1438"/>
      <c r="H502" s="1480">
        <v>14988.0</v>
      </c>
      <c r="I502" s="1434">
        <f t="shared" si="3"/>
        <v>0</v>
      </c>
      <c r="J502" s="1437" t="str">
        <f t="shared" si="4"/>
        <v>0?</v>
      </c>
      <c r="K502" s="1438"/>
      <c r="L502" s="1438"/>
      <c r="M502" s="1438"/>
      <c r="N502" s="1438"/>
      <c r="O502" s="1438"/>
      <c r="P502" s="1438"/>
      <c r="Q502" s="1438"/>
      <c r="R502" s="1438"/>
    </row>
    <row r="503" ht="18.0" customHeight="1">
      <c r="A503" s="1438"/>
      <c r="B503" s="1438"/>
      <c r="C503" s="1479" t="s">
        <v>3312</v>
      </c>
      <c r="D503" s="1438"/>
      <c r="E503" s="1438"/>
      <c r="F503" s="1438"/>
      <c r="G503" s="1438"/>
      <c r="H503" s="1480">
        <v>7655.0</v>
      </c>
      <c r="I503" s="1434">
        <f t="shared" si="3"/>
        <v>0</v>
      </c>
      <c r="J503" s="1437" t="str">
        <f t="shared" si="4"/>
        <v>0?</v>
      </c>
      <c r="K503" s="1438"/>
      <c r="L503" s="1438"/>
      <c r="M503" s="1438"/>
      <c r="N503" s="1438"/>
      <c r="O503" s="1438"/>
      <c r="P503" s="1438"/>
      <c r="Q503" s="1438"/>
      <c r="R503" s="1438"/>
    </row>
    <row r="504" ht="18.0" customHeight="1">
      <c r="A504" s="1438"/>
      <c r="B504" s="1438"/>
      <c r="C504" s="1479" t="s">
        <v>3313</v>
      </c>
      <c r="D504" s="1438"/>
      <c r="E504" s="1438"/>
      <c r="F504" s="1438"/>
      <c r="G504" s="1438"/>
      <c r="H504" s="1480">
        <v>7705.0</v>
      </c>
      <c r="I504" s="1434">
        <f t="shared" si="3"/>
        <v>0</v>
      </c>
      <c r="J504" s="1437" t="str">
        <f t="shared" si="4"/>
        <v>0?</v>
      </c>
      <c r="K504" s="1438"/>
      <c r="L504" s="1438"/>
      <c r="M504" s="1438"/>
      <c r="N504" s="1438"/>
      <c r="O504" s="1438"/>
      <c r="P504" s="1438"/>
      <c r="Q504" s="1438"/>
      <c r="R504" s="1438"/>
    </row>
    <row r="505" ht="18.0" customHeight="1">
      <c r="A505" s="1438"/>
      <c r="B505" s="1438"/>
      <c r="C505" s="1479" t="s">
        <v>3314</v>
      </c>
      <c r="D505" s="1438"/>
      <c r="E505" s="1438"/>
      <c r="F505" s="1438"/>
      <c r="G505" s="1438"/>
      <c r="H505" s="1480">
        <v>10046.0</v>
      </c>
      <c r="I505" s="1434">
        <f t="shared" si="3"/>
        <v>0</v>
      </c>
      <c r="J505" s="1437" t="str">
        <f t="shared" si="4"/>
        <v>0?</v>
      </c>
      <c r="K505" s="1438"/>
      <c r="L505" s="1438"/>
      <c r="M505" s="1438"/>
      <c r="N505" s="1438"/>
      <c r="O505" s="1438"/>
      <c r="P505" s="1438"/>
      <c r="Q505" s="1438"/>
      <c r="R505" s="1438"/>
    </row>
    <row r="506" ht="18.0" customHeight="1">
      <c r="A506" s="1438"/>
      <c r="B506" s="1438"/>
      <c r="C506" s="1479" t="s">
        <v>3315</v>
      </c>
      <c r="D506" s="1438"/>
      <c r="E506" s="1438"/>
      <c r="F506" s="1438"/>
      <c r="G506" s="1438"/>
      <c r="H506" s="1480">
        <v>11863.0</v>
      </c>
      <c r="I506" s="1434">
        <f t="shared" si="3"/>
        <v>0</v>
      </c>
      <c r="J506" s="1437" t="str">
        <f t="shared" si="4"/>
        <v>0?</v>
      </c>
      <c r="K506" s="1438"/>
      <c r="L506" s="1438"/>
      <c r="M506" s="1438"/>
      <c r="N506" s="1438"/>
      <c r="O506" s="1438"/>
      <c r="P506" s="1438"/>
      <c r="Q506" s="1438"/>
      <c r="R506" s="1438"/>
    </row>
    <row r="507" ht="18.0" customHeight="1">
      <c r="A507" s="1438"/>
      <c r="B507" s="1438"/>
      <c r="C507" s="1479" t="s">
        <v>3316</v>
      </c>
      <c r="D507" s="1438"/>
      <c r="E507" s="1438"/>
      <c r="F507" s="1438"/>
      <c r="G507" s="1438"/>
      <c r="H507" s="1480">
        <v>12045.0</v>
      </c>
      <c r="I507" s="1434">
        <f t="shared" si="3"/>
        <v>0</v>
      </c>
      <c r="J507" s="1437" t="str">
        <f t="shared" si="4"/>
        <v>0?</v>
      </c>
      <c r="K507" s="1438"/>
      <c r="L507" s="1438"/>
      <c r="M507" s="1438"/>
      <c r="N507" s="1438"/>
      <c r="O507" s="1438"/>
      <c r="P507" s="1438"/>
      <c r="Q507" s="1438"/>
      <c r="R507" s="1438"/>
    </row>
    <row r="508" ht="18.0" customHeight="1">
      <c r="A508" s="1438"/>
      <c r="B508" s="1438"/>
      <c r="C508" s="1479" t="s">
        <v>3317</v>
      </c>
      <c r="D508" s="1438"/>
      <c r="E508" s="1438"/>
      <c r="F508" s="1438"/>
      <c r="G508" s="1438"/>
      <c r="H508" s="1480">
        <v>12698.0</v>
      </c>
      <c r="I508" s="1434">
        <f t="shared" si="3"/>
        <v>0</v>
      </c>
      <c r="J508" s="1437" t="str">
        <f t="shared" si="4"/>
        <v>0?</v>
      </c>
      <c r="K508" s="1438"/>
      <c r="L508" s="1438"/>
      <c r="M508" s="1438"/>
      <c r="N508" s="1438"/>
      <c r="O508" s="1438"/>
      <c r="P508" s="1438"/>
      <c r="Q508" s="1438"/>
      <c r="R508" s="1438"/>
    </row>
    <row r="509" ht="18.0" customHeight="1">
      <c r="A509" s="1438"/>
      <c r="B509" s="1438"/>
      <c r="C509" s="1479" t="s">
        <v>3318</v>
      </c>
      <c r="D509" s="1438"/>
      <c r="E509" s="1438"/>
      <c r="F509" s="1438"/>
      <c r="G509" s="1438"/>
      <c r="H509" s="1480">
        <v>13158.0</v>
      </c>
      <c r="I509" s="1434">
        <f t="shared" si="3"/>
        <v>0</v>
      </c>
      <c r="J509" s="1437" t="str">
        <f t="shared" si="4"/>
        <v>0?</v>
      </c>
      <c r="K509" s="1438"/>
      <c r="L509" s="1438"/>
      <c r="M509" s="1438"/>
      <c r="N509" s="1438"/>
      <c r="O509" s="1438"/>
      <c r="P509" s="1438"/>
      <c r="Q509" s="1438"/>
      <c r="R509" s="1438"/>
    </row>
    <row r="510" ht="18.0" customHeight="1">
      <c r="A510" s="1438"/>
      <c r="B510" s="1438"/>
      <c r="C510" s="1479" t="s">
        <v>3319</v>
      </c>
      <c r="D510" s="1438"/>
      <c r="E510" s="1438"/>
      <c r="F510" s="1438"/>
      <c r="G510" s="1438"/>
      <c r="H510" s="1480">
        <v>13374.0</v>
      </c>
      <c r="I510" s="1434">
        <f t="shared" si="3"/>
        <v>0</v>
      </c>
      <c r="J510" s="1437" t="str">
        <f t="shared" si="4"/>
        <v>0?</v>
      </c>
      <c r="K510" s="1438"/>
      <c r="L510" s="1438"/>
      <c r="M510" s="1438"/>
      <c r="N510" s="1438"/>
      <c r="O510" s="1438"/>
      <c r="P510" s="1438"/>
      <c r="Q510" s="1438"/>
      <c r="R510" s="1438"/>
    </row>
    <row r="511" ht="18.0" customHeight="1">
      <c r="A511" s="1438"/>
      <c r="B511" s="1438"/>
      <c r="C511" s="1479" t="s">
        <v>3320</v>
      </c>
      <c r="D511" s="1438"/>
      <c r="E511" s="1438"/>
      <c r="F511" s="1438"/>
      <c r="G511" s="1438"/>
      <c r="H511" s="1480">
        <v>13381.0</v>
      </c>
      <c r="I511" s="1434">
        <f t="shared" si="3"/>
        <v>0</v>
      </c>
      <c r="J511" s="1437" t="str">
        <f t="shared" si="4"/>
        <v>0?</v>
      </c>
      <c r="K511" s="1438"/>
      <c r="L511" s="1438"/>
      <c r="M511" s="1438"/>
      <c r="N511" s="1438"/>
      <c r="O511" s="1438"/>
      <c r="P511" s="1438"/>
      <c r="Q511" s="1438"/>
      <c r="R511" s="1438"/>
    </row>
    <row r="512" ht="18.0" customHeight="1">
      <c r="A512" s="1438"/>
      <c r="B512" s="1438"/>
      <c r="C512" s="1479" t="s">
        <v>3321</v>
      </c>
      <c r="D512" s="1438"/>
      <c r="E512" s="1438"/>
      <c r="F512" s="1438"/>
      <c r="G512" s="1438"/>
      <c r="H512" s="1480">
        <v>14399.0</v>
      </c>
      <c r="I512" s="1434">
        <f t="shared" si="3"/>
        <v>0</v>
      </c>
      <c r="J512" s="1437" t="str">
        <f t="shared" si="4"/>
        <v>0?</v>
      </c>
      <c r="K512" s="1438"/>
      <c r="L512" s="1438"/>
      <c r="M512" s="1438"/>
      <c r="N512" s="1438"/>
      <c r="O512" s="1438"/>
      <c r="P512" s="1438"/>
      <c r="Q512" s="1438"/>
      <c r="R512" s="1438"/>
    </row>
    <row r="513" ht="18.0" customHeight="1">
      <c r="A513" s="1438"/>
      <c r="B513" s="1438"/>
      <c r="C513" s="1479" t="s">
        <v>3322</v>
      </c>
      <c r="D513" s="1438"/>
      <c r="E513" s="1438"/>
      <c r="F513" s="1438"/>
      <c r="G513" s="1438"/>
      <c r="H513" s="1480">
        <v>20555.0</v>
      </c>
      <c r="I513" s="1434">
        <f t="shared" si="3"/>
        <v>0</v>
      </c>
      <c r="J513" s="1437" t="str">
        <f t="shared" si="4"/>
        <v>0?</v>
      </c>
      <c r="K513" s="1438"/>
      <c r="L513" s="1438"/>
      <c r="M513" s="1438"/>
      <c r="N513" s="1438"/>
      <c r="O513" s="1438"/>
      <c r="P513" s="1438"/>
      <c r="Q513" s="1438"/>
      <c r="R513" s="1438"/>
    </row>
    <row r="514" ht="18.0" customHeight="1">
      <c r="A514" s="1438"/>
      <c r="B514" s="1438"/>
      <c r="C514" s="1495" t="s">
        <v>3323</v>
      </c>
      <c r="D514" s="1438"/>
      <c r="E514" s="1438"/>
      <c r="F514" s="1438"/>
      <c r="G514" s="1438"/>
      <c r="H514" s="1496"/>
      <c r="I514" s="1434">
        <f t="shared" si="3"/>
        <v>0</v>
      </c>
      <c r="J514" s="1437" t="str">
        <f t="shared" si="4"/>
        <v>0?</v>
      </c>
      <c r="K514" s="1438"/>
      <c r="L514" s="1438"/>
      <c r="M514" s="1438"/>
      <c r="N514" s="1438"/>
      <c r="O514" s="1438"/>
      <c r="P514" s="1438"/>
      <c r="Q514" s="1438"/>
      <c r="R514" s="1438"/>
    </row>
    <row r="515" ht="18.0" customHeight="1">
      <c r="A515" s="1438"/>
      <c r="B515" s="1438"/>
      <c r="C515" s="1495" t="s">
        <v>3324</v>
      </c>
      <c r="D515" s="1438"/>
      <c r="E515" s="1438"/>
      <c r="F515" s="1438"/>
      <c r="G515" s="1438"/>
      <c r="H515" s="1496"/>
      <c r="I515" s="1434">
        <f t="shared" si="3"/>
        <v>0</v>
      </c>
      <c r="J515" s="1437" t="str">
        <f t="shared" si="4"/>
        <v>0?</v>
      </c>
      <c r="K515" s="1438"/>
      <c r="L515" s="1438"/>
      <c r="M515" s="1438"/>
      <c r="N515" s="1438"/>
      <c r="O515" s="1438"/>
      <c r="P515" s="1438"/>
      <c r="Q515" s="1438"/>
      <c r="R515" s="1438"/>
    </row>
    <row r="516" ht="18.0" customHeight="1">
      <c r="A516" s="1438"/>
      <c r="B516" s="1438"/>
      <c r="C516" s="1495" t="s">
        <v>3325</v>
      </c>
      <c r="D516" s="1438"/>
      <c r="E516" s="1438"/>
      <c r="F516" s="1438"/>
      <c r="G516" s="1438"/>
      <c r="H516" s="1496"/>
      <c r="I516" s="1434">
        <f t="shared" si="3"/>
        <v>0</v>
      </c>
      <c r="J516" s="1437" t="str">
        <f t="shared" si="4"/>
        <v>0?</v>
      </c>
      <c r="K516" s="1438"/>
      <c r="L516" s="1438"/>
      <c r="M516" s="1438"/>
      <c r="N516" s="1438"/>
      <c r="O516" s="1438"/>
      <c r="P516" s="1438"/>
      <c r="Q516" s="1438"/>
      <c r="R516" s="1438"/>
    </row>
    <row r="517" ht="18.0" customHeight="1">
      <c r="A517" s="1438"/>
      <c r="B517" s="1438"/>
      <c r="C517" s="1495" t="s">
        <v>3326</v>
      </c>
      <c r="D517" s="1438"/>
      <c r="E517" s="1438"/>
      <c r="F517" s="1438"/>
      <c r="G517" s="1438"/>
      <c r="H517" s="1496"/>
      <c r="I517" s="1434">
        <f t="shared" si="3"/>
        <v>0</v>
      </c>
      <c r="J517" s="1437" t="str">
        <f t="shared" si="4"/>
        <v>0?</v>
      </c>
      <c r="K517" s="1438"/>
      <c r="L517" s="1438"/>
      <c r="M517" s="1438"/>
      <c r="N517" s="1438"/>
      <c r="O517" s="1438"/>
      <c r="P517" s="1438"/>
      <c r="Q517" s="1438"/>
      <c r="R517" s="1438"/>
    </row>
    <row r="518" ht="18.0" customHeight="1">
      <c r="A518" s="1438"/>
      <c r="B518" s="1438"/>
      <c r="C518" s="1495" t="s">
        <v>3327</v>
      </c>
      <c r="D518" s="1438"/>
      <c r="E518" s="1438"/>
      <c r="F518" s="1438"/>
      <c r="G518" s="1438"/>
      <c r="H518" s="1496"/>
      <c r="I518" s="1434">
        <f t="shared" si="3"/>
        <v>0</v>
      </c>
      <c r="J518" s="1437" t="str">
        <f t="shared" si="4"/>
        <v>0?</v>
      </c>
      <c r="K518" s="1438"/>
      <c r="L518" s="1438"/>
      <c r="M518" s="1438"/>
      <c r="N518" s="1438"/>
      <c r="O518" s="1438"/>
      <c r="P518" s="1438"/>
      <c r="Q518" s="1438"/>
      <c r="R518" s="1438"/>
    </row>
    <row r="519" ht="18.0" customHeight="1">
      <c r="A519" s="1438"/>
      <c r="B519" s="1438"/>
      <c r="C519" s="1495" t="s">
        <v>3328</v>
      </c>
      <c r="D519" s="1438"/>
      <c r="E519" s="1438"/>
      <c r="F519" s="1438"/>
      <c r="G519" s="1438"/>
      <c r="H519" s="1496"/>
      <c r="I519" s="1434">
        <f t="shared" si="3"/>
        <v>0</v>
      </c>
      <c r="J519" s="1437" t="str">
        <f t="shared" si="4"/>
        <v>0?</v>
      </c>
      <c r="K519" s="1438"/>
      <c r="L519" s="1438"/>
      <c r="M519" s="1438"/>
      <c r="N519" s="1438"/>
      <c r="O519" s="1438"/>
      <c r="P519" s="1438"/>
      <c r="Q519" s="1438"/>
      <c r="R519" s="1438"/>
    </row>
    <row r="520" ht="18.0" customHeight="1">
      <c r="A520" s="1438"/>
      <c r="B520" s="1438"/>
      <c r="C520" s="1495" t="s">
        <v>3329</v>
      </c>
      <c r="D520" s="1438"/>
      <c r="E520" s="1438"/>
      <c r="F520" s="1438"/>
      <c r="G520" s="1438"/>
      <c r="H520" s="1496"/>
      <c r="I520" s="1434">
        <f t="shared" si="3"/>
        <v>0</v>
      </c>
      <c r="J520" s="1437" t="str">
        <f t="shared" si="4"/>
        <v>0?</v>
      </c>
      <c r="K520" s="1438"/>
      <c r="L520" s="1438"/>
      <c r="M520" s="1438"/>
      <c r="N520" s="1438"/>
      <c r="O520" s="1438"/>
      <c r="P520" s="1438"/>
      <c r="Q520" s="1438"/>
      <c r="R520" s="1438"/>
    </row>
    <row r="521" ht="18.0" customHeight="1">
      <c r="A521" s="1438"/>
      <c r="B521" s="1438"/>
      <c r="C521" s="1495" t="s">
        <v>3330</v>
      </c>
      <c r="D521" s="1438"/>
      <c r="E521" s="1438"/>
      <c r="F521" s="1438"/>
      <c r="G521" s="1438"/>
      <c r="H521" s="1496"/>
      <c r="I521" s="1434">
        <f t="shared" si="3"/>
        <v>0</v>
      </c>
      <c r="J521" s="1437" t="str">
        <f t="shared" si="4"/>
        <v>0?</v>
      </c>
      <c r="K521" s="1438"/>
      <c r="L521" s="1438"/>
      <c r="M521" s="1438"/>
      <c r="N521" s="1438"/>
      <c r="O521" s="1438"/>
      <c r="P521" s="1438"/>
      <c r="Q521" s="1438"/>
      <c r="R521" s="1438"/>
    </row>
    <row r="522" ht="18.0" customHeight="1">
      <c r="A522" s="1438"/>
      <c r="B522" s="1438"/>
      <c r="C522" s="1495" t="s">
        <v>3331</v>
      </c>
      <c r="D522" s="1438"/>
      <c r="E522" s="1438"/>
      <c r="F522" s="1438"/>
      <c r="G522" s="1438"/>
      <c r="H522" s="1496"/>
      <c r="I522" s="1434">
        <f t="shared" si="3"/>
        <v>0</v>
      </c>
      <c r="J522" s="1437" t="str">
        <f t="shared" si="4"/>
        <v>0?</v>
      </c>
      <c r="K522" s="1438"/>
      <c r="L522" s="1438"/>
      <c r="M522" s="1438"/>
      <c r="N522" s="1438"/>
      <c r="O522" s="1438"/>
      <c r="P522" s="1438"/>
      <c r="Q522" s="1438"/>
      <c r="R522" s="1438"/>
    </row>
    <row r="523" ht="18.0" customHeight="1">
      <c r="A523" s="1438"/>
      <c r="B523" s="1438"/>
      <c r="C523" s="1495" t="s">
        <v>3332</v>
      </c>
      <c r="D523" s="1438"/>
      <c r="E523" s="1438"/>
      <c r="F523" s="1438"/>
      <c r="G523" s="1438"/>
      <c r="H523" s="1496"/>
      <c r="I523" s="1434">
        <f t="shared" si="3"/>
        <v>0</v>
      </c>
      <c r="J523" s="1437" t="str">
        <f t="shared" si="4"/>
        <v>0?</v>
      </c>
      <c r="K523" s="1438"/>
      <c r="L523" s="1438"/>
      <c r="M523" s="1438"/>
      <c r="N523" s="1438"/>
      <c r="O523" s="1438"/>
      <c r="P523" s="1438"/>
      <c r="Q523" s="1438"/>
      <c r="R523" s="1438"/>
    </row>
    <row r="524" ht="18.0" customHeight="1">
      <c r="A524" s="1438"/>
      <c r="B524" s="1438"/>
      <c r="C524" s="1495" t="s">
        <v>3333</v>
      </c>
      <c r="D524" s="1438"/>
      <c r="E524" s="1438"/>
      <c r="F524" s="1438"/>
      <c r="G524" s="1438"/>
      <c r="H524" s="1496"/>
      <c r="I524" s="1434">
        <f t="shared" si="3"/>
        <v>0</v>
      </c>
      <c r="J524" s="1437" t="str">
        <f t="shared" si="4"/>
        <v>0?</v>
      </c>
      <c r="K524" s="1438"/>
      <c r="L524" s="1438"/>
      <c r="M524" s="1438"/>
      <c r="N524" s="1438"/>
      <c r="O524" s="1438"/>
      <c r="P524" s="1438"/>
      <c r="Q524" s="1438"/>
      <c r="R524" s="1438"/>
    </row>
    <row r="525" ht="18.0" customHeight="1">
      <c r="A525" s="1438"/>
      <c r="B525" s="1438"/>
      <c r="C525" s="1495" t="s">
        <v>3334</v>
      </c>
      <c r="D525" s="1438"/>
      <c r="E525" s="1438"/>
      <c r="F525" s="1438"/>
      <c r="G525" s="1438"/>
      <c r="H525" s="1496"/>
      <c r="I525" s="1434">
        <f t="shared" si="3"/>
        <v>0</v>
      </c>
      <c r="J525" s="1437" t="str">
        <f t="shared" si="4"/>
        <v>0?</v>
      </c>
      <c r="K525" s="1438"/>
      <c r="L525" s="1438"/>
      <c r="M525" s="1438"/>
      <c r="N525" s="1438"/>
      <c r="O525" s="1438"/>
      <c r="P525" s="1438"/>
      <c r="Q525" s="1438"/>
      <c r="R525" s="1438"/>
    </row>
    <row r="526" ht="18.0" customHeight="1">
      <c r="A526" s="1438"/>
      <c r="B526" s="1438"/>
      <c r="C526" s="1495" t="s">
        <v>3335</v>
      </c>
      <c r="D526" s="1438"/>
      <c r="E526" s="1438"/>
      <c r="F526" s="1438"/>
      <c r="G526" s="1438"/>
      <c r="H526" s="1496"/>
      <c r="I526" s="1434">
        <f t="shared" si="3"/>
        <v>0</v>
      </c>
      <c r="J526" s="1437" t="str">
        <f t="shared" si="4"/>
        <v>0?</v>
      </c>
      <c r="K526" s="1438"/>
      <c r="L526" s="1438"/>
      <c r="M526" s="1438"/>
      <c r="N526" s="1438"/>
      <c r="O526" s="1438"/>
      <c r="P526" s="1438"/>
      <c r="Q526" s="1438"/>
      <c r="R526" s="1438"/>
    </row>
    <row r="527" ht="18.0" customHeight="1">
      <c r="A527" s="1438"/>
      <c r="B527" s="1438"/>
      <c r="C527" s="1495" t="s">
        <v>3336</v>
      </c>
      <c r="D527" s="1438"/>
      <c r="E527" s="1438"/>
      <c r="F527" s="1438"/>
      <c r="G527" s="1438"/>
      <c r="H527" s="1496"/>
      <c r="I527" s="1434">
        <f t="shared" si="3"/>
        <v>0</v>
      </c>
      <c r="J527" s="1437" t="str">
        <f t="shared" si="4"/>
        <v>0?</v>
      </c>
      <c r="K527" s="1438"/>
      <c r="L527" s="1438"/>
      <c r="M527" s="1438"/>
      <c r="N527" s="1438"/>
      <c r="O527" s="1438"/>
      <c r="P527" s="1438"/>
      <c r="Q527" s="1438"/>
      <c r="R527" s="1438"/>
    </row>
    <row r="528" ht="18.0" customHeight="1">
      <c r="A528" s="1438"/>
      <c r="B528" s="1438"/>
      <c r="C528" s="1495" t="s">
        <v>3337</v>
      </c>
      <c r="D528" s="1438"/>
      <c r="E528" s="1438"/>
      <c r="F528" s="1438"/>
      <c r="G528" s="1438"/>
      <c r="H528" s="1496"/>
      <c r="I528" s="1434">
        <f t="shared" si="3"/>
        <v>0</v>
      </c>
      <c r="J528" s="1437" t="str">
        <f t="shared" si="4"/>
        <v>0?</v>
      </c>
      <c r="K528" s="1438"/>
      <c r="L528" s="1438"/>
      <c r="M528" s="1438"/>
      <c r="N528" s="1438"/>
      <c r="O528" s="1438"/>
      <c r="P528" s="1438"/>
      <c r="Q528" s="1438"/>
      <c r="R528" s="1438"/>
    </row>
    <row r="529" ht="18.0" customHeight="1">
      <c r="A529" s="1438"/>
      <c r="B529" s="1438"/>
      <c r="C529" s="1497" t="s">
        <v>3338</v>
      </c>
      <c r="D529" s="1438"/>
      <c r="E529" s="1438"/>
      <c r="F529" s="1438"/>
      <c r="G529" s="1438"/>
      <c r="H529" s="1480">
        <v>9.951004074E9</v>
      </c>
      <c r="I529" s="1434">
        <f t="shared" si="3"/>
        <v>9951</v>
      </c>
      <c r="J529" s="1437" t="str">
        <f t="shared" si="4"/>
        <v>9951?</v>
      </c>
      <c r="K529" s="1438"/>
      <c r="L529" s="1438"/>
      <c r="M529" s="1438"/>
      <c r="N529" s="1438"/>
      <c r="O529" s="1438"/>
      <c r="P529" s="1438"/>
      <c r="Q529" s="1438"/>
      <c r="R529" s="1438"/>
    </row>
    <row r="530" ht="18.0" customHeight="1">
      <c r="A530" s="1438"/>
      <c r="B530" s="1438"/>
      <c r="C530" s="1497" t="s">
        <v>3339</v>
      </c>
      <c r="D530" s="1438"/>
      <c r="E530" s="1438"/>
      <c r="F530" s="1438"/>
      <c r="G530" s="1438"/>
      <c r="H530" s="1480">
        <v>9.495489848E9</v>
      </c>
      <c r="I530" s="1434">
        <f t="shared" si="3"/>
        <v>9495</v>
      </c>
      <c r="J530" s="1437" t="str">
        <f t="shared" si="4"/>
        <v>9495?</v>
      </c>
      <c r="K530" s="1438"/>
      <c r="L530" s="1438"/>
      <c r="M530" s="1438"/>
      <c r="N530" s="1438"/>
      <c r="O530" s="1438"/>
      <c r="P530" s="1438"/>
      <c r="Q530" s="1438"/>
      <c r="R530" s="1438"/>
    </row>
    <row r="531" ht="18.0" customHeight="1">
      <c r="A531" s="1438"/>
      <c r="B531" s="1438"/>
      <c r="C531" s="1497" t="s">
        <v>3340</v>
      </c>
      <c r="D531" s="1438"/>
      <c r="E531" s="1438"/>
      <c r="F531" s="1438"/>
      <c r="G531" s="1438"/>
      <c r="H531" s="1480">
        <v>8.439339909E9</v>
      </c>
      <c r="I531" s="1434">
        <f t="shared" si="3"/>
        <v>8439</v>
      </c>
      <c r="J531" s="1437" t="str">
        <f t="shared" si="4"/>
        <v>8439?</v>
      </c>
      <c r="K531" s="1438"/>
      <c r="L531" s="1438"/>
      <c r="M531" s="1438"/>
      <c r="N531" s="1438"/>
      <c r="O531" s="1438"/>
      <c r="P531" s="1438"/>
      <c r="Q531" s="1438"/>
      <c r="R531" s="1438"/>
    </row>
    <row r="532" ht="18.0" customHeight="1">
      <c r="A532" s="1438"/>
      <c r="B532" s="1438"/>
      <c r="C532" s="1498" t="s">
        <v>3341</v>
      </c>
      <c r="D532" s="1438"/>
      <c r="E532" s="1438"/>
      <c r="F532" s="1438"/>
      <c r="G532" s="1438"/>
      <c r="H532" s="1480">
        <v>6.998687325E9</v>
      </c>
      <c r="I532" s="1434">
        <f t="shared" si="3"/>
        <v>6999</v>
      </c>
      <c r="J532" s="1437" t="str">
        <f t="shared" si="4"/>
        <v>6999?</v>
      </c>
      <c r="K532" s="1438"/>
      <c r="L532" s="1438"/>
      <c r="M532" s="1438"/>
      <c r="N532" s="1438"/>
      <c r="O532" s="1438"/>
      <c r="P532" s="1438"/>
      <c r="Q532" s="1438"/>
      <c r="R532" s="1438"/>
    </row>
    <row r="533" ht="18.0" customHeight="1">
      <c r="A533" s="1438"/>
      <c r="B533" s="1438"/>
      <c r="C533" s="1498" t="s">
        <v>3342</v>
      </c>
      <c r="D533" s="1438"/>
      <c r="E533" s="1438"/>
      <c r="F533" s="1438"/>
      <c r="G533" s="1438"/>
      <c r="H533" s="1480">
        <v>8.887620574E9</v>
      </c>
      <c r="I533" s="1434">
        <f t="shared" si="3"/>
        <v>8888</v>
      </c>
      <c r="J533" s="1437" t="str">
        <f t="shared" si="4"/>
        <v>8888?</v>
      </c>
      <c r="K533" s="1438"/>
      <c r="L533" s="1438"/>
      <c r="M533" s="1438"/>
      <c r="N533" s="1438"/>
      <c r="O533" s="1438"/>
      <c r="P533" s="1438"/>
      <c r="Q533" s="1438"/>
      <c r="R533" s="1438"/>
    </row>
    <row r="534" ht="18.0" customHeight="1">
      <c r="A534" s="1438"/>
      <c r="B534" s="1438"/>
      <c r="C534" s="1498" t="s">
        <v>3343</v>
      </c>
      <c r="D534" s="1438"/>
      <c r="E534" s="1438"/>
      <c r="F534" s="1438"/>
      <c r="G534" s="1438"/>
      <c r="H534" s="1480">
        <v>1.5640054676E10</v>
      </c>
      <c r="I534" s="1434">
        <f t="shared" si="3"/>
        <v>15640</v>
      </c>
      <c r="J534" s="1437" t="str">
        <f t="shared" si="4"/>
        <v>15640?</v>
      </c>
      <c r="K534" s="1438"/>
      <c r="L534" s="1438"/>
      <c r="M534" s="1438"/>
      <c r="N534" s="1438"/>
      <c r="O534" s="1438"/>
      <c r="P534" s="1438"/>
      <c r="Q534" s="1438"/>
      <c r="R534" s="1438"/>
    </row>
    <row r="535" ht="18.0" customHeight="1">
      <c r="A535" s="1438"/>
      <c r="B535" s="1438"/>
      <c r="C535" s="1497" t="s">
        <v>3344</v>
      </c>
      <c r="D535" s="1438"/>
      <c r="E535" s="1438"/>
      <c r="F535" s="1438"/>
      <c r="G535" s="1438"/>
      <c r="H535" s="1480">
        <v>5.20673859E9</v>
      </c>
      <c r="I535" s="1434">
        <f t="shared" si="3"/>
        <v>5207</v>
      </c>
      <c r="J535" s="1437" t="str">
        <f t="shared" si="4"/>
        <v>5207?</v>
      </c>
      <c r="K535" s="1438"/>
      <c r="L535" s="1438"/>
      <c r="M535" s="1438"/>
      <c r="N535" s="1438"/>
      <c r="O535" s="1438"/>
      <c r="P535" s="1438"/>
      <c r="Q535" s="1438"/>
      <c r="R535" s="1438"/>
    </row>
    <row r="536" ht="18.0" customHeight="1">
      <c r="A536" s="1438"/>
      <c r="B536" s="1438"/>
      <c r="C536" s="1499" t="s">
        <v>3345</v>
      </c>
      <c r="D536" s="1438"/>
      <c r="E536" s="1438"/>
      <c r="F536" s="1438"/>
      <c r="G536" s="1438"/>
      <c r="H536" s="1480">
        <v>8.340020366E9</v>
      </c>
      <c r="I536" s="1434">
        <f t="shared" si="3"/>
        <v>8340</v>
      </c>
      <c r="J536" s="1437" t="str">
        <f t="shared" si="4"/>
        <v>8340?</v>
      </c>
      <c r="K536" s="1438"/>
      <c r="L536" s="1438"/>
      <c r="M536" s="1438"/>
      <c r="N536" s="1438"/>
      <c r="O536" s="1438"/>
      <c r="P536" s="1438"/>
      <c r="Q536" s="1438"/>
      <c r="R536" s="1438"/>
    </row>
    <row r="537" ht="18.0" customHeight="1">
      <c r="A537" s="1438"/>
      <c r="B537" s="1438"/>
      <c r="C537" s="1497" t="s">
        <v>3346</v>
      </c>
      <c r="D537" s="1438"/>
      <c r="E537" s="1438"/>
      <c r="F537" s="1438"/>
      <c r="G537" s="1438"/>
      <c r="H537" s="1480">
        <v>1.3079643782E10</v>
      </c>
      <c r="I537" s="1434">
        <f t="shared" si="3"/>
        <v>13080</v>
      </c>
      <c r="J537" s="1437" t="str">
        <f t="shared" si="4"/>
        <v>13080?</v>
      </c>
      <c r="K537" s="1438"/>
      <c r="L537" s="1438"/>
      <c r="M537" s="1438"/>
      <c r="N537" s="1438"/>
      <c r="O537" s="1438"/>
      <c r="P537" s="1438"/>
      <c r="Q537" s="1438"/>
      <c r="R537" s="1438"/>
    </row>
    <row r="538" ht="18.0" customHeight="1">
      <c r="A538" s="1438"/>
      <c r="B538" s="1438"/>
      <c r="C538" s="1497" t="s">
        <v>3347</v>
      </c>
      <c r="D538" s="1438"/>
      <c r="E538" s="1438"/>
      <c r="F538" s="1438"/>
      <c r="G538" s="1438"/>
      <c r="H538" s="1480">
        <v>9.705977312E9</v>
      </c>
      <c r="I538" s="1434">
        <f t="shared" si="3"/>
        <v>9706</v>
      </c>
      <c r="J538" s="1437" t="str">
        <f t="shared" si="4"/>
        <v>9706?</v>
      </c>
      <c r="K538" s="1438"/>
      <c r="L538" s="1438"/>
      <c r="M538" s="1438"/>
      <c r="N538" s="1438"/>
      <c r="O538" s="1438"/>
      <c r="P538" s="1438"/>
      <c r="Q538" s="1438"/>
      <c r="R538" s="1438"/>
    </row>
    <row r="539" ht="18.0" customHeight="1">
      <c r="A539" s="1438"/>
      <c r="B539" s="1438"/>
      <c r="C539" s="1500" t="s">
        <v>3348</v>
      </c>
      <c r="D539" s="1438"/>
      <c r="E539" s="1438"/>
      <c r="F539" s="1438"/>
      <c r="G539" s="1438"/>
      <c r="H539" s="1482">
        <v>5.053834653E9</v>
      </c>
      <c r="I539" s="1434">
        <f t="shared" si="3"/>
        <v>5054</v>
      </c>
      <c r="J539" s="1437" t="str">
        <f t="shared" si="4"/>
        <v>5054?</v>
      </c>
      <c r="K539" s="1438"/>
      <c r="L539" s="1438"/>
      <c r="M539" s="1438"/>
      <c r="N539" s="1438"/>
      <c r="O539" s="1438"/>
      <c r="P539" s="1438"/>
      <c r="Q539" s="1438"/>
      <c r="R539" s="1438"/>
    </row>
    <row r="540" ht="18.0" customHeight="1">
      <c r="A540" s="1438"/>
      <c r="B540" s="1438"/>
      <c r="C540" s="1500" t="s">
        <v>3349</v>
      </c>
      <c r="D540" s="1438"/>
      <c r="E540" s="1438"/>
      <c r="F540" s="1438"/>
      <c r="G540" s="1438"/>
      <c r="H540" s="1482">
        <v>5.154403213E9</v>
      </c>
      <c r="I540" s="1434">
        <f t="shared" si="3"/>
        <v>5154</v>
      </c>
      <c r="J540" s="1437" t="str">
        <f t="shared" si="4"/>
        <v>5154?</v>
      </c>
      <c r="K540" s="1438"/>
      <c r="L540" s="1438"/>
      <c r="M540" s="1438"/>
      <c r="N540" s="1438"/>
      <c r="O540" s="1438"/>
      <c r="P540" s="1438"/>
      <c r="Q540" s="1438"/>
      <c r="R540" s="1438"/>
    </row>
    <row r="541" ht="18.0" customHeight="1">
      <c r="A541" s="1438"/>
      <c r="B541" s="1438"/>
      <c r="C541" s="1500" t="s">
        <v>3350</v>
      </c>
      <c r="D541" s="1438"/>
      <c r="E541" s="1438"/>
      <c r="F541" s="1438"/>
      <c r="G541" s="1438"/>
      <c r="H541" s="1482">
        <v>4.825525257E9</v>
      </c>
      <c r="I541" s="1434">
        <f t="shared" si="3"/>
        <v>4826</v>
      </c>
      <c r="J541" s="1437" t="str">
        <f t="shared" si="4"/>
        <v>4826?</v>
      </c>
      <c r="K541" s="1438"/>
      <c r="L541" s="1438"/>
      <c r="M541" s="1438"/>
      <c r="N541" s="1438"/>
      <c r="O541" s="1438"/>
      <c r="P541" s="1438"/>
      <c r="Q541" s="1438"/>
      <c r="R541" s="1438"/>
    </row>
    <row r="542" ht="18.0" customHeight="1">
      <c r="A542" s="1438"/>
      <c r="B542" s="1438"/>
      <c r="C542" s="1500" t="s">
        <v>3351</v>
      </c>
      <c r="D542" s="1438"/>
      <c r="E542" s="1438"/>
      <c r="F542" s="1438"/>
      <c r="G542" s="1438"/>
      <c r="H542" s="1482">
        <v>5.429643547E9</v>
      </c>
      <c r="I542" s="1434">
        <f t="shared" si="3"/>
        <v>5430</v>
      </c>
      <c r="J542" s="1437" t="str">
        <f t="shared" si="4"/>
        <v>5430?</v>
      </c>
      <c r="K542" s="1438"/>
      <c r="L542" s="1438"/>
      <c r="M542" s="1438"/>
      <c r="N542" s="1438"/>
      <c r="O542" s="1438"/>
      <c r="P542" s="1438"/>
      <c r="Q542" s="1438"/>
      <c r="R542" s="1438"/>
    </row>
    <row r="543" ht="18.0" customHeight="1">
      <c r="A543" s="1438"/>
      <c r="B543" s="1438"/>
      <c r="C543" s="1500" t="s">
        <v>3352</v>
      </c>
      <c r="D543" s="1438"/>
      <c r="E543" s="1438"/>
      <c r="F543" s="1438"/>
      <c r="G543" s="1438"/>
      <c r="H543" s="1482">
        <v>5.126066843E9</v>
      </c>
      <c r="I543" s="1434">
        <f t="shared" si="3"/>
        <v>5126</v>
      </c>
      <c r="J543" s="1437" t="str">
        <f t="shared" si="4"/>
        <v>5126?</v>
      </c>
      <c r="K543" s="1438"/>
      <c r="L543" s="1438"/>
      <c r="M543" s="1438"/>
      <c r="N543" s="1438"/>
      <c r="O543" s="1438"/>
      <c r="P543" s="1438"/>
      <c r="Q543" s="1438"/>
      <c r="R543" s="1438"/>
    </row>
    <row r="544" ht="18.0" customHeight="1">
      <c r="A544" s="1438"/>
      <c r="B544" s="1438"/>
      <c r="C544" s="1500" t="s">
        <v>3353</v>
      </c>
      <c r="D544" s="1438"/>
      <c r="E544" s="1438"/>
      <c r="F544" s="1438"/>
      <c r="G544" s="1438"/>
      <c r="H544" s="1482">
        <v>5.770653493E9</v>
      </c>
      <c r="I544" s="1434">
        <f t="shared" si="3"/>
        <v>5771</v>
      </c>
      <c r="J544" s="1437" t="str">
        <f t="shared" si="4"/>
        <v>5771?</v>
      </c>
      <c r="K544" s="1438"/>
      <c r="L544" s="1438"/>
      <c r="M544" s="1438"/>
      <c r="N544" s="1438"/>
      <c r="O544" s="1438"/>
      <c r="P544" s="1438"/>
      <c r="Q544" s="1438"/>
      <c r="R544" s="1438"/>
    </row>
    <row r="545" ht="18.0" customHeight="1">
      <c r="A545" s="1438"/>
      <c r="B545" s="1438"/>
      <c r="C545" s="1501" t="s">
        <v>3354</v>
      </c>
      <c r="D545" s="1438"/>
      <c r="E545" s="1438"/>
      <c r="F545" s="1438"/>
      <c r="G545" s="1438"/>
      <c r="H545" s="1502">
        <v>5.139805732E9</v>
      </c>
      <c r="I545" s="1434">
        <f t="shared" si="3"/>
        <v>5140</v>
      </c>
      <c r="J545" s="1437" t="str">
        <f t="shared" si="4"/>
        <v>5140?</v>
      </c>
      <c r="K545" s="1438"/>
      <c r="L545" s="1438"/>
      <c r="M545" s="1438"/>
      <c r="N545" s="1438"/>
      <c r="O545" s="1438"/>
      <c r="P545" s="1438"/>
      <c r="Q545" s="1438"/>
      <c r="R545" s="1438"/>
    </row>
    <row r="546" ht="18.0" customHeight="1">
      <c r="A546" s="1438"/>
      <c r="B546" s="1438"/>
      <c r="C546" s="1501" t="s">
        <v>3355</v>
      </c>
      <c r="D546" s="1438"/>
      <c r="E546" s="1438"/>
      <c r="F546" s="1438"/>
      <c r="G546" s="1438"/>
      <c r="H546" s="1502">
        <v>4.996378123E9</v>
      </c>
      <c r="I546" s="1434">
        <f t="shared" si="3"/>
        <v>4996</v>
      </c>
      <c r="J546" s="1437" t="str">
        <f t="shared" si="4"/>
        <v>4996?</v>
      </c>
      <c r="K546" s="1438"/>
      <c r="L546" s="1438"/>
      <c r="M546" s="1438"/>
      <c r="N546" s="1438"/>
      <c r="O546" s="1438"/>
      <c r="P546" s="1438"/>
      <c r="Q546" s="1438"/>
      <c r="R546" s="1438"/>
    </row>
    <row r="547" ht="18.0" customHeight="1">
      <c r="A547" s="1438"/>
      <c r="B547" s="1438"/>
      <c r="C547" s="1501" t="s">
        <v>3356</v>
      </c>
      <c r="D547" s="1438"/>
      <c r="E547" s="1438"/>
      <c r="F547" s="1438"/>
      <c r="G547" s="1438"/>
      <c r="H547" s="1502">
        <v>4.848169586E9</v>
      </c>
      <c r="I547" s="1434">
        <f t="shared" si="3"/>
        <v>4848</v>
      </c>
      <c r="J547" s="1437" t="str">
        <f t="shared" si="4"/>
        <v>4848?</v>
      </c>
      <c r="K547" s="1438"/>
      <c r="L547" s="1438"/>
      <c r="M547" s="1438"/>
      <c r="N547" s="1438"/>
      <c r="O547" s="1438"/>
      <c r="P547" s="1438"/>
      <c r="Q547" s="1438"/>
      <c r="R547" s="1438"/>
    </row>
    <row r="548" ht="18.0" customHeight="1">
      <c r="A548" s="1438"/>
      <c r="B548" s="1438"/>
      <c r="C548" s="1501" t="s">
        <v>3357</v>
      </c>
      <c r="D548" s="1438"/>
      <c r="E548" s="1438"/>
      <c r="F548" s="1438"/>
      <c r="G548" s="1438"/>
      <c r="H548" s="1502">
        <v>6.136406949E9</v>
      </c>
      <c r="I548" s="1434">
        <f t="shared" si="3"/>
        <v>6136</v>
      </c>
      <c r="J548" s="1437" t="str">
        <f t="shared" si="4"/>
        <v>6136?</v>
      </c>
      <c r="K548" s="1438"/>
      <c r="L548" s="1438"/>
      <c r="M548" s="1438"/>
      <c r="N548" s="1438"/>
      <c r="O548" s="1438"/>
      <c r="P548" s="1438"/>
      <c r="Q548" s="1438"/>
      <c r="R548" s="1438"/>
    </row>
    <row r="549" ht="18.0" customHeight="1">
      <c r="A549" s="1438"/>
      <c r="B549" s="1438"/>
      <c r="C549" s="1501" t="s">
        <v>3358</v>
      </c>
      <c r="D549" s="1438"/>
      <c r="E549" s="1438"/>
      <c r="F549" s="1438"/>
      <c r="G549" s="1438"/>
      <c r="H549" s="1503" t="s">
        <v>3359</v>
      </c>
      <c r="I549" s="1434">
        <f t="shared" si="3"/>
        <v>6523</v>
      </c>
      <c r="J549" s="1437" t="str">
        <f t="shared" si="4"/>
        <v>6523?</v>
      </c>
      <c r="K549" s="1438"/>
      <c r="L549" s="1438"/>
      <c r="M549" s="1438"/>
      <c r="N549" s="1438"/>
      <c r="O549" s="1438"/>
      <c r="P549" s="1438"/>
      <c r="Q549" s="1438"/>
      <c r="R549" s="1438"/>
    </row>
    <row r="550" ht="18.0" customHeight="1">
      <c r="A550" s="1438"/>
      <c r="B550" s="1438"/>
      <c r="C550" s="1501" t="s">
        <v>3360</v>
      </c>
      <c r="D550" s="1438"/>
      <c r="E550" s="1438"/>
      <c r="F550" s="1438"/>
      <c r="G550" s="1438"/>
      <c r="H550" s="1503" t="s">
        <v>3361</v>
      </c>
      <c r="I550" s="1434">
        <f t="shared" si="3"/>
        <v>6684</v>
      </c>
      <c r="J550" s="1437" t="str">
        <f t="shared" si="4"/>
        <v>6684?</v>
      </c>
      <c r="K550" s="1438"/>
      <c r="L550" s="1438"/>
      <c r="M550" s="1438"/>
      <c r="N550" s="1438"/>
      <c r="O550" s="1438"/>
      <c r="P550" s="1438"/>
      <c r="Q550" s="1438"/>
      <c r="R550" s="1438"/>
    </row>
    <row r="551" ht="18.0" customHeight="1">
      <c r="A551" s="1438"/>
      <c r="B551" s="1438"/>
      <c r="C551" s="1501" t="s">
        <v>3362</v>
      </c>
      <c r="D551" s="1438"/>
      <c r="E551" s="1438"/>
      <c r="F551" s="1438"/>
      <c r="G551" s="1438"/>
      <c r="H551" s="1503" t="s">
        <v>3363</v>
      </c>
      <c r="I551" s="1434">
        <f t="shared" si="3"/>
        <v>6634</v>
      </c>
      <c r="J551" s="1437" t="str">
        <f t="shared" si="4"/>
        <v>6634?</v>
      </c>
      <c r="K551" s="1438"/>
      <c r="L551" s="1438"/>
      <c r="M551" s="1438"/>
      <c r="N551" s="1438"/>
      <c r="O551" s="1438"/>
      <c r="P551" s="1438"/>
      <c r="Q551" s="1438"/>
      <c r="R551" s="1438"/>
    </row>
    <row r="552" ht="18.0" customHeight="1">
      <c r="A552" s="1438"/>
      <c r="B552" s="1438"/>
      <c r="C552" s="1501" t="s">
        <v>3364</v>
      </c>
      <c r="D552" s="1438"/>
      <c r="E552" s="1438"/>
      <c r="F552" s="1438"/>
      <c r="G552" s="1438"/>
      <c r="H552" s="1503" t="s">
        <v>3365</v>
      </c>
      <c r="I552" s="1434">
        <f t="shared" si="3"/>
        <v>6548</v>
      </c>
      <c r="J552" s="1437" t="str">
        <f t="shared" si="4"/>
        <v>6548?</v>
      </c>
      <c r="K552" s="1438"/>
      <c r="L552" s="1438"/>
      <c r="M552" s="1438"/>
      <c r="N552" s="1438"/>
      <c r="O552" s="1438"/>
      <c r="P552" s="1438"/>
      <c r="Q552" s="1438"/>
      <c r="R552" s="1438"/>
    </row>
    <row r="553" ht="18.0" customHeight="1">
      <c r="A553" s="1438"/>
      <c r="B553" s="1438"/>
      <c r="C553" s="1500" t="s">
        <v>3366</v>
      </c>
      <c r="D553" s="1438"/>
      <c r="E553" s="1438"/>
      <c r="F553" s="1438"/>
      <c r="G553" s="1438"/>
      <c r="H553" s="1482">
        <v>7.23361185E9</v>
      </c>
      <c r="I553" s="1434">
        <f t="shared" si="3"/>
        <v>7234</v>
      </c>
      <c r="J553" s="1437" t="str">
        <f t="shared" si="4"/>
        <v>7234?</v>
      </c>
      <c r="K553" s="1438"/>
      <c r="L553" s="1438"/>
      <c r="M553" s="1438"/>
      <c r="N553" s="1438"/>
      <c r="O553" s="1438"/>
      <c r="P553" s="1438"/>
      <c r="Q553" s="1438"/>
      <c r="R553" s="1438"/>
    </row>
    <row r="554" ht="18.0" customHeight="1">
      <c r="A554" s="1438"/>
      <c r="B554" s="1438"/>
      <c r="C554" s="1500" t="s">
        <v>3367</v>
      </c>
      <c r="D554" s="1438"/>
      <c r="E554" s="1438"/>
      <c r="F554" s="1438"/>
      <c r="G554" s="1438"/>
      <c r="H554" s="1504" t="s">
        <v>3368</v>
      </c>
      <c r="I554" s="1434">
        <f t="shared" si="3"/>
        <v>7183</v>
      </c>
      <c r="J554" s="1437" t="str">
        <f t="shared" si="4"/>
        <v>7183?</v>
      </c>
      <c r="K554" s="1438"/>
      <c r="L554" s="1438"/>
      <c r="M554" s="1438"/>
      <c r="N554" s="1438"/>
      <c r="O554" s="1438"/>
      <c r="P554" s="1438"/>
      <c r="Q554" s="1438"/>
      <c r="R554" s="1438"/>
    </row>
    <row r="555" ht="18.0" customHeight="1">
      <c r="A555" s="1438"/>
      <c r="B555" s="1438"/>
      <c r="C555" s="1500" t="s">
        <v>3369</v>
      </c>
      <c r="D555" s="1438"/>
      <c r="E555" s="1438"/>
      <c r="F555" s="1438"/>
      <c r="G555" s="1438"/>
      <c r="H555" s="1502">
        <v>6.852546765E9</v>
      </c>
      <c r="I555" s="1434">
        <f t="shared" si="3"/>
        <v>6853</v>
      </c>
      <c r="J555" s="1437" t="str">
        <f t="shared" si="4"/>
        <v>6853?</v>
      </c>
      <c r="K555" s="1438"/>
      <c r="L555" s="1438"/>
      <c r="M555" s="1438"/>
      <c r="N555" s="1438"/>
      <c r="O555" s="1438"/>
      <c r="P555" s="1438"/>
      <c r="Q555" s="1438"/>
      <c r="R555" s="1438"/>
    </row>
    <row r="556" ht="18.0" customHeight="1">
      <c r="A556" s="1438"/>
      <c r="B556" s="1438"/>
      <c r="C556" s="1501" t="s">
        <v>3370</v>
      </c>
      <c r="D556" s="1438"/>
      <c r="E556" s="1438"/>
      <c r="F556" s="1438"/>
      <c r="G556" s="1438"/>
      <c r="H556" s="1503" t="s">
        <v>3371</v>
      </c>
      <c r="I556" s="1434">
        <f t="shared" si="3"/>
        <v>5501</v>
      </c>
      <c r="J556" s="1437" t="str">
        <f t="shared" si="4"/>
        <v>5501?</v>
      </c>
      <c r="K556" s="1438"/>
      <c r="L556" s="1438"/>
      <c r="M556" s="1438"/>
      <c r="N556" s="1438"/>
      <c r="O556" s="1438"/>
      <c r="P556" s="1438"/>
      <c r="Q556" s="1438"/>
      <c r="R556" s="1438"/>
    </row>
    <row r="557" ht="18.0" customHeight="1">
      <c r="A557" s="1438"/>
      <c r="B557" s="1438"/>
      <c r="C557" s="1501" t="s">
        <v>3372</v>
      </c>
      <c r="D557" s="1438"/>
      <c r="E557" s="1438"/>
      <c r="F557" s="1438"/>
      <c r="G557" s="1438"/>
      <c r="H557" s="1502">
        <v>6.931760782E9</v>
      </c>
      <c r="I557" s="1434">
        <f t="shared" si="3"/>
        <v>6932</v>
      </c>
      <c r="J557" s="1437" t="str">
        <f t="shared" si="4"/>
        <v>6932?</v>
      </c>
      <c r="K557" s="1438"/>
      <c r="L557" s="1438"/>
      <c r="M557" s="1438"/>
      <c r="N557" s="1438"/>
      <c r="O557" s="1438"/>
      <c r="P557" s="1438"/>
      <c r="Q557" s="1438"/>
      <c r="R557" s="1438"/>
    </row>
    <row r="558" ht="18.0" customHeight="1">
      <c r="A558" s="1438"/>
      <c r="B558" s="1438"/>
      <c r="C558" s="1501" t="s">
        <v>3373</v>
      </c>
      <c r="D558" s="1438"/>
      <c r="E558" s="1438"/>
      <c r="F558" s="1438"/>
      <c r="G558" s="1438"/>
      <c r="H558" s="1502">
        <v>6.80085612E9</v>
      </c>
      <c r="I558" s="1434">
        <f t="shared" si="3"/>
        <v>6801</v>
      </c>
      <c r="J558" s="1437" t="str">
        <f t="shared" si="4"/>
        <v>6801?</v>
      </c>
      <c r="K558" s="1438"/>
      <c r="L558" s="1438"/>
      <c r="M558" s="1438"/>
      <c r="N558" s="1438"/>
      <c r="O558" s="1438"/>
      <c r="P558" s="1438"/>
      <c r="Q558" s="1438"/>
      <c r="R558" s="1438"/>
    </row>
    <row r="559" ht="18.0" customHeight="1">
      <c r="A559" s="1438"/>
      <c r="B559" s="1438"/>
      <c r="C559" s="1501" t="s">
        <v>3374</v>
      </c>
      <c r="D559" s="1438"/>
      <c r="E559" s="1438"/>
      <c r="F559" s="1438"/>
      <c r="G559" s="1438"/>
      <c r="H559" s="1502">
        <v>6.751044805E9</v>
      </c>
      <c r="I559" s="1434">
        <f t="shared" si="3"/>
        <v>6751</v>
      </c>
      <c r="J559" s="1437" t="str">
        <f t="shared" si="4"/>
        <v>6751?</v>
      </c>
      <c r="K559" s="1438"/>
      <c r="L559" s="1438"/>
      <c r="M559" s="1438"/>
      <c r="N559" s="1438"/>
      <c r="O559" s="1438"/>
      <c r="P559" s="1438"/>
      <c r="Q559" s="1438"/>
      <c r="R559" s="1438"/>
    </row>
    <row r="560" ht="18.0" customHeight="1">
      <c r="A560" s="1438"/>
      <c r="B560" s="1438"/>
      <c r="C560" s="1501" t="s">
        <v>3375</v>
      </c>
      <c r="D560" s="1438"/>
      <c r="E560" s="1438"/>
      <c r="F560" s="1438"/>
      <c r="G560" s="1438"/>
      <c r="H560" s="1502">
        <v>6.512771725E9</v>
      </c>
      <c r="I560" s="1434">
        <f t="shared" si="3"/>
        <v>6513</v>
      </c>
      <c r="J560" s="1437" t="str">
        <f t="shared" si="4"/>
        <v>6513?</v>
      </c>
      <c r="K560" s="1438"/>
      <c r="L560" s="1438"/>
      <c r="M560" s="1438"/>
      <c r="N560" s="1438"/>
      <c r="O560" s="1438"/>
      <c r="P560" s="1438"/>
      <c r="Q560" s="1438"/>
      <c r="R560" s="1438"/>
    </row>
    <row r="561" ht="18.0" customHeight="1">
      <c r="A561" s="1438"/>
      <c r="B561" s="1438"/>
      <c r="C561" s="1501" t="s">
        <v>3376</v>
      </c>
      <c r="D561" s="1438"/>
      <c r="E561" s="1438"/>
      <c r="F561" s="1438"/>
      <c r="G561" s="1438"/>
      <c r="H561" s="1502">
        <v>5.242120014E9</v>
      </c>
      <c r="I561" s="1434">
        <f t="shared" si="3"/>
        <v>5242</v>
      </c>
      <c r="J561" s="1437" t="str">
        <f t="shared" si="4"/>
        <v>5242?</v>
      </c>
      <c r="K561" s="1438"/>
      <c r="L561" s="1438"/>
      <c r="M561" s="1438"/>
      <c r="N561" s="1438"/>
      <c r="O561" s="1438"/>
      <c r="P561" s="1438"/>
      <c r="Q561" s="1438"/>
      <c r="R561" s="1438"/>
    </row>
    <row r="562" ht="18.0" customHeight="1">
      <c r="A562" s="1438"/>
      <c r="B562" s="1438"/>
      <c r="C562" s="1501" t="s">
        <v>3377</v>
      </c>
      <c r="D562" s="1438"/>
      <c r="E562" s="1438"/>
      <c r="F562" s="1438"/>
      <c r="G562" s="1438"/>
      <c r="H562" s="1502">
        <v>8.534496464E9</v>
      </c>
      <c r="I562" s="1434">
        <f t="shared" si="3"/>
        <v>8534</v>
      </c>
      <c r="J562" s="1437" t="str">
        <f t="shared" si="4"/>
        <v>8534?</v>
      </c>
      <c r="K562" s="1438"/>
      <c r="L562" s="1438"/>
      <c r="M562" s="1438"/>
      <c r="N562" s="1438"/>
      <c r="O562" s="1438"/>
      <c r="P562" s="1438"/>
      <c r="Q562" s="1438"/>
      <c r="R562" s="1438"/>
    </row>
    <row r="563" ht="18.0" customHeight="1">
      <c r="A563" s="1438"/>
      <c r="B563" s="1438"/>
      <c r="C563" s="1501" t="s">
        <v>3378</v>
      </c>
      <c r="D563" s="1438"/>
      <c r="E563" s="1438"/>
      <c r="F563" s="1438"/>
      <c r="G563" s="1438"/>
      <c r="H563" s="1503" t="s">
        <v>3379</v>
      </c>
      <c r="I563" s="1434">
        <f t="shared" si="3"/>
        <v>9393</v>
      </c>
      <c r="J563" s="1437" t="str">
        <f t="shared" si="4"/>
        <v>9393?</v>
      </c>
      <c r="K563" s="1438"/>
      <c r="L563" s="1438"/>
      <c r="M563" s="1438"/>
      <c r="N563" s="1438"/>
      <c r="O563" s="1438"/>
      <c r="P563" s="1438"/>
      <c r="Q563" s="1438"/>
      <c r="R563" s="1438"/>
    </row>
    <row r="564" ht="18.0" customHeight="1">
      <c r="A564" s="1438"/>
      <c r="B564" s="1438"/>
      <c r="C564" s="1501" t="s">
        <v>3380</v>
      </c>
      <c r="D564" s="1438"/>
      <c r="E564" s="1438"/>
      <c r="F564" s="1438"/>
      <c r="G564" s="1438"/>
      <c r="H564" s="1502">
        <v>8.078505103E9</v>
      </c>
      <c r="I564" s="1434">
        <f t="shared" si="3"/>
        <v>8079</v>
      </c>
      <c r="J564" s="1437" t="str">
        <f t="shared" si="4"/>
        <v>8079?</v>
      </c>
      <c r="K564" s="1438"/>
      <c r="L564" s="1438"/>
      <c r="M564" s="1438"/>
      <c r="N564" s="1438"/>
      <c r="O564" s="1438"/>
      <c r="P564" s="1438"/>
      <c r="Q564" s="1438"/>
      <c r="R564" s="1438"/>
    </row>
    <row r="565" ht="18.0" customHeight="1">
      <c r="A565" s="1438"/>
      <c r="B565" s="1438"/>
      <c r="C565" s="1500" t="s">
        <v>3381</v>
      </c>
      <c r="D565" s="1438"/>
      <c r="E565" s="1438"/>
      <c r="F565" s="1438"/>
      <c r="G565" s="1438"/>
      <c r="H565" s="1482">
        <v>9.543965551E9</v>
      </c>
      <c r="I565" s="1434">
        <f t="shared" si="3"/>
        <v>9544</v>
      </c>
      <c r="J565" s="1437" t="str">
        <f t="shared" si="4"/>
        <v>9544?</v>
      </c>
      <c r="K565" s="1438"/>
      <c r="L565" s="1438"/>
      <c r="M565" s="1438"/>
      <c r="N565" s="1438"/>
      <c r="O565" s="1438"/>
      <c r="P565" s="1438"/>
      <c r="Q565" s="1438"/>
      <c r="R565" s="1438"/>
    </row>
    <row r="566" ht="18.0" customHeight="1">
      <c r="A566" s="1438"/>
      <c r="B566" s="1438"/>
      <c r="C566" s="1501" t="s">
        <v>3382</v>
      </c>
      <c r="D566" s="1438"/>
      <c r="E566" s="1438"/>
      <c r="F566" s="1438"/>
      <c r="G566" s="1438"/>
      <c r="H566" s="1502">
        <v>8.100842451E9</v>
      </c>
      <c r="I566" s="1434">
        <f t="shared" si="3"/>
        <v>8101</v>
      </c>
      <c r="J566" s="1437" t="str">
        <f t="shared" si="4"/>
        <v>8101?</v>
      </c>
      <c r="K566" s="1438"/>
      <c r="L566" s="1438"/>
      <c r="M566" s="1438"/>
      <c r="N566" s="1438"/>
      <c r="O566" s="1438"/>
      <c r="P566" s="1438"/>
      <c r="Q566" s="1438"/>
      <c r="R566" s="1438"/>
    </row>
    <row r="567" ht="18.0" customHeight="1">
      <c r="A567" s="1438"/>
      <c r="B567" s="1438"/>
      <c r="C567" s="1500" t="s">
        <v>3383</v>
      </c>
      <c r="D567" s="1438"/>
      <c r="E567" s="1438"/>
      <c r="F567" s="1438"/>
      <c r="G567" s="1438"/>
      <c r="H567" s="1482">
        <v>1.0254152883E10</v>
      </c>
      <c r="I567" s="1434">
        <f t="shared" si="3"/>
        <v>10254</v>
      </c>
      <c r="J567" s="1437" t="str">
        <f t="shared" si="4"/>
        <v>10254?</v>
      </c>
      <c r="K567" s="1438"/>
      <c r="L567" s="1438"/>
      <c r="M567" s="1438"/>
      <c r="N567" s="1438"/>
      <c r="O567" s="1438"/>
      <c r="P567" s="1438"/>
      <c r="Q567" s="1438"/>
      <c r="R567" s="1438"/>
    </row>
    <row r="568" ht="18.0" customHeight="1">
      <c r="A568" s="1438"/>
      <c r="B568" s="1438"/>
      <c r="C568" s="1500" t="s">
        <v>3384</v>
      </c>
      <c r="D568" s="1438"/>
      <c r="E568" s="1438"/>
      <c r="F568" s="1438"/>
      <c r="G568" s="1438"/>
      <c r="H568" s="1482">
        <v>9.537391541E9</v>
      </c>
      <c r="I568" s="1434">
        <f t="shared" si="3"/>
        <v>9537</v>
      </c>
      <c r="J568" s="1437" t="str">
        <f t="shared" si="4"/>
        <v>9537?</v>
      </c>
      <c r="K568" s="1438"/>
      <c r="L568" s="1438"/>
      <c r="M568" s="1438"/>
      <c r="N568" s="1438"/>
      <c r="O568" s="1438"/>
      <c r="P568" s="1438"/>
      <c r="Q568" s="1438"/>
      <c r="R568" s="1438"/>
    </row>
    <row r="569" ht="18.0" customHeight="1">
      <c r="A569" s="1438"/>
      <c r="B569" s="1438"/>
      <c r="C569" s="1500" t="s">
        <v>3385</v>
      </c>
      <c r="D569" s="1438"/>
      <c r="E569" s="1438"/>
      <c r="F569" s="1438"/>
      <c r="G569" s="1438"/>
      <c r="H569" s="1482">
        <v>9.651867494E9</v>
      </c>
      <c r="I569" s="1434">
        <f t="shared" si="3"/>
        <v>9652</v>
      </c>
      <c r="J569" s="1437" t="str">
        <f t="shared" si="4"/>
        <v>9652?</v>
      </c>
      <c r="K569" s="1438"/>
      <c r="L569" s="1438"/>
      <c r="M569" s="1438"/>
      <c r="N569" s="1438"/>
      <c r="O569" s="1438"/>
      <c r="P569" s="1438"/>
      <c r="Q569" s="1438"/>
      <c r="R569" s="1438"/>
    </row>
    <row r="570" ht="18.0" customHeight="1">
      <c r="A570" s="1438"/>
      <c r="B570" s="1438"/>
      <c r="C570" s="1501" t="s">
        <v>3386</v>
      </c>
      <c r="D570" s="1438"/>
      <c r="E570" s="1438"/>
      <c r="F570" s="1438"/>
      <c r="G570" s="1438"/>
      <c r="H570" s="1502">
        <v>8.48459558E9</v>
      </c>
      <c r="I570" s="1434">
        <f t="shared" si="3"/>
        <v>8485</v>
      </c>
      <c r="J570" s="1437" t="str">
        <f t="shared" si="4"/>
        <v>8485?</v>
      </c>
      <c r="K570" s="1438"/>
      <c r="L570" s="1438"/>
      <c r="M570" s="1438"/>
      <c r="N570" s="1438"/>
      <c r="O570" s="1438"/>
      <c r="P570" s="1438"/>
      <c r="Q570" s="1438"/>
      <c r="R570" s="1438"/>
    </row>
    <row r="571" ht="18.0" customHeight="1">
      <c r="A571" s="1438"/>
      <c r="B571" s="1438"/>
      <c r="C571" s="1501" t="s">
        <v>3387</v>
      </c>
      <c r="D571" s="1438"/>
      <c r="E571" s="1438"/>
      <c r="F571" s="1438"/>
      <c r="G571" s="1438"/>
      <c r="H571" s="1502">
        <v>9.358466054E9</v>
      </c>
      <c r="I571" s="1434">
        <f t="shared" si="3"/>
        <v>9358</v>
      </c>
      <c r="J571" s="1437" t="str">
        <f t="shared" si="4"/>
        <v>9358?</v>
      </c>
      <c r="K571" s="1438"/>
      <c r="L571" s="1438"/>
      <c r="M571" s="1438"/>
      <c r="N571" s="1438"/>
      <c r="O571" s="1438"/>
      <c r="P571" s="1438"/>
      <c r="Q571" s="1438"/>
      <c r="R571" s="1438"/>
    </row>
    <row r="572" ht="18.0" customHeight="1">
      <c r="A572" s="1438"/>
      <c r="B572" s="1438"/>
      <c r="C572" s="1501" t="s">
        <v>3388</v>
      </c>
      <c r="D572" s="1438"/>
      <c r="E572" s="1438"/>
      <c r="F572" s="1438"/>
      <c r="G572" s="1438"/>
      <c r="H572" s="1502">
        <v>8.200213288E9</v>
      </c>
      <c r="I572" s="1434">
        <f t="shared" si="3"/>
        <v>8200</v>
      </c>
      <c r="J572" s="1437" t="str">
        <f t="shared" si="4"/>
        <v>8200?</v>
      </c>
      <c r="K572" s="1438"/>
      <c r="L572" s="1438"/>
      <c r="M572" s="1438"/>
      <c r="N572" s="1438"/>
      <c r="O572" s="1438"/>
      <c r="P572" s="1438"/>
      <c r="Q572" s="1438"/>
      <c r="R572" s="1438"/>
    </row>
    <row r="573" ht="18.0" customHeight="1">
      <c r="A573" s="1438"/>
      <c r="B573" s="1438"/>
      <c r="C573" s="1501" t="s">
        <v>3389</v>
      </c>
      <c r="D573" s="1438"/>
      <c r="E573" s="1438"/>
      <c r="F573" s="1438"/>
      <c r="G573" s="1438"/>
      <c r="H573" s="1502">
        <v>9.479639215E9</v>
      </c>
      <c r="I573" s="1434">
        <f t="shared" si="3"/>
        <v>9480</v>
      </c>
      <c r="J573" s="1437" t="str">
        <f t="shared" si="4"/>
        <v>9480?</v>
      </c>
      <c r="K573" s="1438"/>
      <c r="L573" s="1438"/>
      <c r="M573" s="1438"/>
      <c r="N573" s="1438"/>
      <c r="O573" s="1438"/>
      <c r="P573" s="1438"/>
      <c r="Q573" s="1438"/>
      <c r="R573" s="1438"/>
    </row>
    <row r="574" ht="18.0" customHeight="1">
      <c r="A574" s="1438"/>
      <c r="B574" s="1438"/>
      <c r="C574" s="1500" t="s">
        <v>3390</v>
      </c>
      <c r="D574" s="1438"/>
      <c r="E574" s="1438"/>
      <c r="F574" s="1438"/>
      <c r="G574" s="1438"/>
      <c r="H574" s="1504" t="s">
        <v>3391</v>
      </c>
      <c r="I574" s="1434">
        <f t="shared" si="3"/>
        <v>14067</v>
      </c>
      <c r="J574" s="1437" t="str">
        <f t="shared" si="4"/>
        <v>14067?</v>
      </c>
      <c r="K574" s="1438"/>
      <c r="L574" s="1438"/>
      <c r="M574" s="1438"/>
      <c r="N574" s="1438"/>
      <c r="O574" s="1438"/>
      <c r="P574" s="1438"/>
      <c r="Q574" s="1438"/>
      <c r="R574" s="1438"/>
    </row>
    <row r="575" ht="18.0" customHeight="1">
      <c r="A575" s="1438"/>
      <c r="B575" s="1438"/>
      <c r="C575" s="1500" t="s">
        <v>3392</v>
      </c>
      <c r="D575" s="1438"/>
      <c r="E575" s="1438"/>
      <c r="F575" s="1438"/>
      <c r="G575" s="1438"/>
      <c r="H575" s="1482">
        <v>1.473582095E10</v>
      </c>
      <c r="I575" s="1434">
        <f t="shared" si="3"/>
        <v>14736</v>
      </c>
      <c r="J575" s="1437" t="str">
        <f t="shared" si="4"/>
        <v>14736?</v>
      </c>
      <c r="K575" s="1438"/>
      <c r="L575" s="1438"/>
      <c r="M575" s="1438"/>
      <c r="N575" s="1438"/>
      <c r="O575" s="1438"/>
      <c r="P575" s="1438"/>
      <c r="Q575" s="1438"/>
      <c r="R575" s="1438"/>
    </row>
    <row r="576" ht="18.0" customHeight="1">
      <c r="A576" s="1438"/>
      <c r="B576" s="1438"/>
      <c r="C576" s="1500" t="s">
        <v>3393</v>
      </c>
      <c r="D576" s="1438"/>
      <c r="E576" s="1438"/>
      <c r="F576" s="1438"/>
      <c r="G576" s="1438"/>
      <c r="H576" s="1504" t="s">
        <v>3394</v>
      </c>
      <c r="I576" s="1434">
        <f t="shared" si="3"/>
        <v>13192</v>
      </c>
      <c r="J576" s="1437" t="str">
        <f t="shared" si="4"/>
        <v>13192?</v>
      </c>
      <c r="K576" s="1438"/>
      <c r="L576" s="1438"/>
      <c r="M576" s="1438"/>
      <c r="N576" s="1438"/>
      <c r="O576" s="1438"/>
      <c r="P576" s="1438"/>
      <c r="Q576" s="1438"/>
      <c r="R576" s="1438"/>
    </row>
    <row r="577" ht="18.0" customHeight="1">
      <c r="A577" s="1438"/>
      <c r="B577" s="1438"/>
      <c r="C577" s="1500" t="s">
        <v>3395</v>
      </c>
      <c r="D577" s="1438"/>
      <c r="E577" s="1438"/>
      <c r="F577" s="1438"/>
      <c r="G577" s="1438"/>
      <c r="H577" s="1504" t="s">
        <v>3396</v>
      </c>
      <c r="I577" s="1434">
        <f t="shared" si="3"/>
        <v>15245</v>
      </c>
      <c r="J577" s="1437" t="str">
        <f t="shared" si="4"/>
        <v>15245?</v>
      </c>
      <c r="K577" s="1438"/>
      <c r="L577" s="1438"/>
      <c r="M577" s="1438"/>
      <c r="N577" s="1438"/>
      <c r="O577" s="1438"/>
      <c r="P577" s="1438"/>
      <c r="Q577" s="1438"/>
      <c r="R577" s="1438"/>
    </row>
    <row r="578" ht="18.0" customHeight="1">
      <c r="A578" s="1438"/>
      <c r="B578" s="1438"/>
      <c r="C578" s="1500" t="s">
        <v>3397</v>
      </c>
      <c r="D578" s="1438"/>
      <c r="E578" s="1438"/>
      <c r="F578" s="1438"/>
      <c r="G578" s="1438"/>
      <c r="H578" s="1504" t="s">
        <v>3398</v>
      </c>
      <c r="I578" s="1434">
        <f t="shared" si="3"/>
        <v>12163</v>
      </c>
      <c r="J578" s="1437" t="str">
        <f t="shared" si="4"/>
        <v>12163?</v>
      </c>
      <c r="K578" s="1438"/>
      <c r="L578" s="1438"/>
      <c r="M578" s="1438"/>
      <c r="N578" s="1438"/>
      <c r="O578" s="1438"/>
      <c r="P578" s="1438"/>
      <c r="Q578" s="1438"/>
      <c r="R578" s="1438"/>
    </row>
    <row r="579" ht="18.0" customHeight="1">
      <c r="A579" s="1438"/>
      <c r="B579" s="1438"/>
      <c r="C579" s="1500" t="s">
        <v>3399</v>
      </c>
      <c r="D579" s="1438"/>
      <c r="E579" s="1438"/>
      <c r="F579" s="1438"/>
      <c r="G579" s="1438"/>
      <c r="H579" s="1482">
        <v>1.5678137152E10</v>
      </c>
      <c r="I579" s="1434">
        <f t="shared" si="3"/>
        <v>15678</v>
      </c>
      <c r="J579" s="1437" t="str">
        <f t="shared" si="4"/>
        <v>15678?</v>
      </c>
      <c r="K579" s="1438"/>
      <c r="L579" s="1438"/>
      <c r="M579" s="1438"/>
      <c r="N579" s="1438"/>
      <c r="O579" s="1438"/>
      <c r="P579" s="1438"/>
      <c r="Q579" s="1438"/>
      <c r="R579" s="1438"/>
    </row>
    <row r="580" ht="18.0" customHeight="1">
      <c r="A580" s="1438"/>
      <c r="B580" s="1438"/>
      <c r="C580" s="1500" t="s">
        <v>3400</v>
      </c>
      <c r="D580" s="1438"/>
      <c r="E580" s="1438"/>
      <c r="F580" s="1438"/>
      <c r="G580" s="1438"/>
      <c r="H580" s="1482">
        <v>1.5779690573E10</v>
      </c>
      <c r="I580" s="1434">
        <f t="shared" si="3"/>
        <v>15780</v>
      </c>
      <c r="J580" s="1437" t="str">
        <f t="shared" si="4"/>
        <v>15780?</v>
      </c>
      <c r="K580" s="1438"/>
      <c r="L580" s="1438"/>
      <c r="M580" s="1438"/>
      <c r="N580" s="1438"/>
      <c r="O580" s="1438"/>
      <c r="P580" s="1438"/>
      <c r="Q580" s="1438"/>
      <c r="R580" s="1438"/>
    </row>
    <row r="581" ht="18.0" customHeight="1">
      <c r="A581" s="1438"/>
      <c r="B581" s="1438"/>
      <c r="C581" s="1500" t="s">
        <v>3401</v>
      </c>
      <c r="D581" s="1438"/>
      <c r="E581" s="1438"/>
      <c r="F581" s="1438"/>
      <c r="G581" s="1438"/>
      <c r="H581" s="1482">
        <v>1.694804112E10</v>
      </c>
      <c r="I581" s="1434">
        <f t="shared" si="3"/>
        <v>16948</v>
      </c>
      <c r="J581" s="1437" t="str">
        <f t="shared" si="4"/>
        <v>16948?</v>
      </c>
      <c r="K581" s="1438"/>
      <c r="L581" s="1438"/>
      <c r="M581" s="1438"/>
      <c r="N581" s="1438"/>
      <c r="O581" s="1438"/>
      <c r="P581" s="1438"/>
      <c r="Q581" s="1438"/>
      <c r="R581" s="1438"/>
    </row>
    <row r="582" ht="18.0" customHeight="1">
      <c r="A582" s="1438"/>
      <c r="B582" s="1438"/>
      <c r="C582" s="1500" t="s">
        <v>3402</v>
      </c>
      <c r="D582" s="1438"/>
      <c r="E582" s="1438"/>
      <c r="F582" s="1438"/>
      <c r="G582" s="1438"/>
      <c r="H582" s="1480">
        <v>1.1294856432E10</v>
      </c>
      <c r="I582" s="1434">
        <f t="shared" si="3"/>
        <v>11295</v>
      </c>
      <c r="J582" s="1437" t="str">
        <f t="shared" si="4"/>
        <v>11295?</v>
      </c>
      <c r="K582" s="1438"/>
      <c r="L582" s="1438"/>
      <c r="M582" s="1438"/>
      <c r="N582" s="1438"/>
      <c r="O582" s="1438"/>
      <c r="P582" s="1438"/>
      <c r="Q582" s="1438"/>
      <c r="R582" s="1438"/>
    </row>
    <row r="583" ht="18.0" customHeight="1">
      <c r="A583" s="1438"/>
      <c r="B583" s="1438"/>
      <c r="C583" s="1500" t="s">
        <v>3403</v>
      </c>
      <c r="D583" s="1438"/>
      <c r="E583" s="1438"/>
      <c r="F583" s="1438"/>
      <c r="G583" s="1438"/>
      <c r="H583" s="1480">
        <v>1.0853562789E10</v>
      </c>
      <c r="I583" s="1434">
        <f t="shared" si="3"/>
        <v>10854</v>
      </c>
      <c r="J583" s="1437" t="str">
        <f t="shared" si="4"/>
        <v>10854?</v>
      </c>
      <c r="K583" s="1438"/>
      <c r="L583" s="1438"/>
      <c r="M583" s="1438"/>
      <c r="N583" s="1438"/>
      <c r="O583" s="1438"/>
      <c r="P583" s="1438"/>
      <c r="Q583" s="1438"/>
      <c r="R583" s="1438"/>
    </row>
    <row r="584" ht="18.0" customHeight="1">
      <c r="A584" s="1438"/>
      <c r="B584" s="1438"/>
      <c r="C584" s="1500" t="s">
        <v>3404</v>
      </c>
      <c r="D584" s="1438"/>
      <c r="E584" s="1438"/>
      <c r="F584" s="1438"/>
      <c r="G584" s="1438"/>
      <c r="H584" s="1480">
        <v>8.135450816E9</v>
      </c>
      <c r="I584" s="1434">
        <f t="shared" si="3"/>
        <v>8135</v>
      </c>
      <c r="J584" s="1437" t="str">
        <f t="shared" si="4"/>
        <v>8135?</v>
      </c>
      <c r="K584" s="1438"/>
      <c r="L584" s="1438"/>
      <c r="M584" s="1438"/>
      <c r="N584" s="1438"/>
      <c r="O584" s="1438"/>
      <c r="P584" s="1438"/>
      <c r="Q584" s="1438"/>
      <c r="R584" s="1438"/>
    </row>
    <row r="585" ht="18.0" customHeight="1">
      <c r="A585" s="1438"/>
      <c r="B585" s="1438"/>
      <c r="C585" s="1500" t="s">
        <v>3405</v>
      </c>
      <c r="D585" s="1438"/>
      <c r="E585" s="1438"/>
      <c r="F585" s="1438"/>
      <c r="G585" s="1438"/>
      <c r="H585" s="1480">
        <v>1.1935182635E10</v>
      </c>
      <c r="I585" s="1434">
        <f t="shared" si="3"/>
        <v>11935</v>
      </c>
      <c r="J585" s="1437" t="str">
        <f t="shared" si="4"/>
        <v>11935?</v>
      </c>
      <c r="K585" s="1438"/>
      <c r="L585" s="1438"/>
      <c r="M585" s="1438"/>
      <c r="N585" s="1438"/>
      <c r="O585" s="1438"/>
      <c r="P585" s="1438"/>
      <c r="Q585" s="1438"/>
      <c r="R585" s="1438"/>
    </row>
    <row r="586" ht="18.0" customHeight="1">
      <c r="A586" s="1438"/>
      <c r="B586" s="1438"/>
      <c r="C586" s="1500" t="s">
        <v>3406</v>
      </c>
      <c r="D586" s="1438"/>
      <c r="E586" s="1438"/>
      <c r="F586" s="1438"/>
      <c r="G586" s="1438"/>
      <c r="H586" s="1480">
        <v>1.6586306688E10</v>
      </c>
      <c r="I586" s="1434">
        <f t="shared" si="3"/>
        <v>16586</v>
      </c>
      <c r="J586" s="1437" t="str">
        <f t="shared" si="4"/>
        <v>16586?</v>
      </c>
      <c r="K586" s="1438"/>
      <c r="L586" s="1438"/>
      <c r="M586" s="1438"/>
      <c r="N586" s="1438"/>
      <c r="O586" s="1438"/>
      <c r="P586" s="1438"/>
      <c r="Q586" s="1438"/>
      <c r="R586" s="1438"/>
    </row>
    <row r="587" ht="18.0" customHeight="1">
      <c r="A587" s="1438"/>
      <c r="B587" s="1438"/>
      <c r="C587" s="1500" t="s">
        <v>3407</v>
      </c>
      <c r="D587" s="1438"/>
      <c r="E587" s="1438"/>
      <c r="F587" s="1438"/>
      <c r="G587" s="1438"/>
      <c r="H587" s="1480">
        <v>1.3150632673E10</v>
      </c>
      <c r="I587" s="1434">
        <f t="shared" si="3"/>
        <v>13151</v>
      </c>
      <c r="J587" s="1437" t="str">
        <f t="shared" si="4"/>
        <v>13151?</v>
      </c>
      <c r="K587" s="1438"/>
      <c r="L587" s="1438"/>
      <c r="M587" s="1438"/>
      <c r="N587" s="1438"/>
      <c r="O587" s="1438"/>
      <c r="P587" s="1438"/>
      <c r="Q587" s="1438"/>
      <c r="R587" s="1438"/>
    </row>
    <row r="588" ht="18.0" customHeight="1">
      <c r="A588" s="1438"/>
      <c r="B588" s="1438"/>
      <c r="C588" s="1505" t="s">
        <v>3408</v>
      </c>
      <c r="D588" s="1438"/>
      <c r="E588" s="1438"/>
      <c r="F588" s="1438"/>
      <c r="G588" s="1438"/>
      <c r="H588" s="1506">
        <v>6.811978E9</v>
      </c>
      <c r="I588" s="1434">
        <f t="shared" si="3"/>
        <v>6812</v>
      </c>
      <c r="J588" s="1437" t="str">
        <f t="shared" si="4"/>
        <v>6812?</v>
      </c>
      <c r="K588" s="1438"/>
      <c r="L588" s="1438"/>
      <c r="M588" s="1438"/>
      <c r="N588" s="1438"/>
      <c r="O588" s="1438"/>
      <c r="P588" s="1438"/>
      <c r="Q588" s="1438"/>
      <c r="R588" s="1438"/>
    </row>
    <row r="589" ht="18.0" customHeight="1">
      <c r="A589" s="1438"/>
      <c r="B589" s="1438"/>
      <c r="C589" s="1505" t="s">
        <v>3409</v>
      </c>
      <c r="D589" s="1438"/>
      <c r="E589" s="1438"/>
      <c r="F589" s="1438"/>
      <c r="G589" s="1438"/>
      <c r="H589" s="1506">
        <v>1.0007538717E10</v>
      </c>
      <c r="I589" s="1434">
        <f t="shared" si="3"/>
        <v>10008</v>
      </c>
      <c r="J589" s="1437" t="str">
        <f t="shared" si="4"/>
        <v>10008?</v>
      </c>
      <c r="K589" s="1438"/>
      <c r="L589" s="1438"/>
      <c r="M589" s="1438"/>
      <c r="N589" s="1438"/>
      <c r="O589" s="1438"/>
      <c r="P589" s="1438"/>
      <c r="Q589" s="1438"/>
      <c r="R589" s="1438"/>
    </row>
    <row r="590" ht="18.0" customHeight="1">
      <c r="A590" s="1438"/>
      <c r="B590" s="1438"/>
      <c r="C590" s="1505" t="s">
        <v>3410</v>
      </c>
      <c r="D590" s="1438"/>
      <c r="E590" s="1438"/>
      <c r="F590" s="1438"/>
      <c r="G590" s="1438"/>
      <c r="H590" s="1506">
        <v>1.2514614139E10</v>
      </c>
      <c r="I590" s="1434">
        <f t="shared" si="3"/>
        <v>12515</v>
      </c>
      <c r="J590" s="1437" t="str">
        <f t="shared" si="4"/>
        <v>12515?</v>
      </c>
      <c r="K590" s="1438"/>
      <c r="L590" s="1438"/>
      <c r="M590" s="1438"/>
      <c r="N590" s="1438"/>
      <c r="O590" s="1438"/>
      <c r="P590" s="1438"/>
      <c r="Q590" s="1438"/>
      <c r="R590" s="1438"/>
    </row>
    <row r="591" ht="18.0" customHeight="1">
      <c r="A591" s="1438"/>
      <c r="B591" s="1438"/>
      <c r="C591" s="1505" t="s">
        <v>3411</v>
      </c>
      <c r="D591" s="1438"/>
      <c r="E591" s="1438"/>
      <c r="F591" s="1438"/>
      <c r="G591" s="1438"/>
      <c r="H591" s="1506">
        <v>7.05049885E9</v>
      </c>
      <c r="I591" s="1434">
        <f t="shared" si="3"/>
        <v>7050</v>
      </c>
      <c r="J591" s="1437" t="str">
        <f t="shared" si="4"/>
        <v>7050?</v>
      </c>
      <c r="K591" s="1438"/>
      <c r="L591" s="1438"/>
      <c r="M591" s="1438"/>
      <c r="N591" s="1438"/>
      <c r="O591" s="1438"/>
      <c r="P591" s="1438"/>
      <c r="Q591" s="1438"/>
      <c r="R591" s="1438"/>
    </row>
    <row r="592" ht="18.0" customHeight="1">
      <c r="A592" s="1438"/>
      <c r="B592" s="1438"/>
      <c r="C592" s="1505" t="s">
        <v>3412</v>
      </c>
      <c r="D592" s="1438"/>
      <c r="E592" s="1438"/>
      <c r="F592" s="1438"/>
      <c r="G592" s="1438"/>
      <c r="H592" s="1506">
        <v>1.0598204084E10</v>
      </c>
      <c r="I592" s="1434">
        <f t="shared" si="3"/>
        <v>10598</v>
      </c>
      <c r="J592" s="1437" t="str">
        <f t="shared" si="4"/>
        <v>10598?</v>
      </c>
      <c r="K592" s="1438"/>
      <c r="L592" s="1438"/>
      <c r="M592" s="1438"/>
      <c r="N592" s="1438"/>
      <c r="O592" s="1438"/>
      <c r="P592" s="1438"/>
      <c r="Q592" s="1438"/>
      <c r="R592" s="1438"/>
    </row>
    <row r="593" ht="18.0" customHeight="1">
      <c r="A593" s="1438"/>
      <c r="B593" s="1438"/>
      <c r="C593" s="1505" t="s">
        <v>3413</v>
      </c>
      <c r="D593" s="1438"/>
      <c r="E593" s="1438"/>
      <c r="F593" s="1438"/>
      <c r="G593" s="1438"/>
      <c r="H593" s="1506">
        <v>1.2960148484E10</v>
      </c>
      <c r="I593" s="1434">
        <f t="shared" si="3"/>
        <v>12960</v>
      </c>
      <c r="J593" s="1437" t="str">
        <f t="shared" si="4"/>
        <v>12960?</v>
      </c>
      <c r="K593" s="1438"/>
      <c r="L593" s="1438"/>
      <c r="M593" s="1438"/>
      <c r="N593" s="1438"/>
      <c r="O593" s="1438"/>
      <c r="P593" s="1438"/>
      <c r="Q593" s="1438"/>
      <c r="R593" s="1438"/>
    </row>
    <row r="594" ht="18.0" customHeight="1">
      <c r="A594" s="1438"/>
      <c r="B594" s="1438"/>
      <c r="C594" s="1505" t="s">
        <v>3414</v>
      </c>
      <c r="D594" s="1438"/>
      <c r="E594" s="1438"/>
      <c r="F594" s="1438"/>
      <c r="G594" s="1438"/>
      <c r="H594" s="1506">
        <v>1.2226848189E10</v>
      </c>
      <c r="I594" s="1434">
        <f t="shared" si="3"/>
        <v>12227</v>
      </c>
      <c r="J594" s="1437" t="str">
        <f t="shared" si="4"/>
        <v>12227?</v>
      </c>
      <c r="K594" s="1438"/>
      <c r="L594" s="1438"/>
      <c r="M594" s="1438"/>
      <c r="N594" s="1438"/>
      <c r="O594" s="1438"/>
      <c r="P594" s="1438"/>
      <c r="Q594" s="1438"/>
      <c r="R594" s="1438"/>
    </row>
    <row r="595" ht="18.0" customHeight="1">
      <c r="A595" s="1438"/>
      <c r="B595" s="1438"/>
      <c r="C595" s="1505" t="s">
        <v>3415</v>
      </c>
      <c r="D595" s="1438"/>
      <c r="E595" s="1438"/>
      <c r="F595" s="1438"/>
      <c r="G595" s="1438"/>
      <c r="H595" s="1506">
        <v>7.11183275E9</v>
      </c>
      <c r="I595" s="1434">
        <f t="shared" si="3"/>
        <v>7112</v>
      </c>
      <c r="J595" s="1437" t="str">
        <f t="shared" si="4"/>
        <v>7112?</v>
      </c>
      <c r="K595" s="1438"/>
      <c r="L595" s="1438"/>
      <c r="M595" s="1438"/>
      <c r="N595" s="1438"/>
      <c r="O595" s="1438"/>
      <c r="P595" s="1438"/>
      <c r="Q595" s="1438"/>
      <c r="R595" s="1438"/>
    </row>
    <row r="596" ht="18.0" customHeight="1">
      <c r="A596" s="1438"/>
      <c r="B596" s="1438"/>
      <c r="C596" s="1505" t="s">
        <v>3416</v>
      </c>
      <c r="D596" s="1438"/>
      <c r="E596" s="1438"/>
      <c r="F596" s="1438"/>
      <c r="G596" s="1438"/>
      <c r="H596" s="1506">
        <v>1.2526008048E10</v>
      </c>
      <c r="I596" s="1434">
        <f t="shared" si="3"/>
        <v>12526</v>
      </c>
      <c r="J596" s="1437" t="str">
        <f t="shared" si="4"/>
        <v>12526?</v>
      </c>
      <c r="K596" s="1438"/>
      <c r="L596" s="1438"/>
      <c r="M596" s="1438"/>
      <c r="N596" s="1438"/>
      <c r="O596" s="1438"/>
      <c r="P596" s="1438"/>
      <c r="Q596" s="1438"/>
      <c r="R596" s="1438"/>
    </row>
    <row r="597" ht="18.0" customHeight="1">
      <c r="A597" s="1438"/>
      <c r="B597" s="1438"/>
      <c r="C597" s="1505" t="s">
        <v>3417</v>
      </c>
      <c r="D597" s="1438"/>
      <c r="E597" s="1438"/>
      <c r="F597" s="1438"/>
      <c r="G597" s="1438"/>
      <c r="H597" s="1506">
        <v>1.2012588283E10</v>
      </c>
      <c r="I597" s="1434">
        <f t="shared" si="3"/>
        <v>12013</v>
      </c>
      <c r="J597" s="1437" t="str">
        <f t="shared" si="4"/>
        <v>12013?</v>
      </c>
      <c r="K597" s="1438"/>
      <c r="L597" s="1438"/>
      <c r="M597" s="1438"/>
      <c r="N597" s="1438"/>
      <c r="O597" s="1438"/>
      <c r="P597" s="1438"/>
      <c r="Q597" s="1438"/>
      <c r="R597" s="1438"/>
    </row>
    <row r="598" ht="18.0" customHeight="1">
      <c r="A598" s="1438"/>
      <c r="B598" s="1438"/>
      <c r="C598" s="1505" t="s">
        <v>3418</v>
      </c>
      <c r="D598" s="1438"/>
      <c r="E598" s="1438"/>
      <c r="F598" s="1438"/>
      <c r="G598" s="1438"/>
      <c r="H598" s="1506">
        <v>1.2295883148E10</v>
      </c>
      <c r="I598" s="1434">
        <f t="shared" si="3"/>
        <v>12296</v>
      </c>
      <c r="J598" s="1437" t="str">
        <f t="shared" si="4"/>
        <v>12296?</v>
      </c>
      <c r="K598" s="1438"/>
      <c r="L598" s="1438"/>
      <c r="M598" s="1438"/>
      <c r="N598" s="1438"/>
      <c r="O598" s="1438"/>
      <c r="P598" s="1438"/>
      <c r="Q598" s="1438"/>
      <c r="R598" s="1438"/>
    </row>
    <row r="599" ht="18.0" customHeight="1">
      <c r="A599" s="1438"/>
      <c r="B599" s="1438"/>
      <c r="C599" s="1505" t="s">
        <v>3419</v>
      </c>
      <c r="D599" s="1438"/>
      <c r="E599" s="1438"/>
      <c r="F599" s="1438"/>
      <c r="G599" s="1438"/>
      <c r="H599" s="1506">
        <v>8.22265835E9</v>
      </c>
      <c r="I599" s="1434">
        <f t="shared" si="3"/>
        <v>8223</v>
      </c>
      <c r="J599" s="1437" t="str">
        <f t="shared" si="4"/>
        <v>8223?</v>
      </c>
      <c r="K599" s="1438"/>
      <c r="L599" s="1438"/>
      <c r="M599" s="1438"/>
      <c r="N599" s="1438"/>
      <c r="O599" s="1438"/>
      <c r="P599" s="1438"/>
      <c r="Q599" s="1438"/>
      <c r="R599" s="1438"/>
    </row>
    <row r="600" ht="18.0" customHeight="1">
      <c r="A600" s="1438"/>
      <c r="B600" s="1438"/>
      <c r="C600" s="1505" t="s">
        <v>3420</v>
      </c>
      <c r="D600" s="1438"/>
      <c r="E600" s="1438"/>
      <c r="F600" s="1438"/>
      <c r="G600" s="1438"/>
      <c r="H600" s="1506">
        <v>8.1545095E9</v>
      </c>
      <c r="I600" s="1434">
        <f t="shared" si="3"/>
        <v>8155</v>
      </c>
      <c r="J600" s="1437" t="str">
        <f t="shared" si="4"/>
        <v>8155?</v>
      </c>
      <c r="K600" s="1438"/>
      <c r="L600" s="1438"/>
      <c r="M600" s="1438"/>
      <c r="N600" s="1438"/>
      <c r="O600" s="1438"/>
      <c r="P600" s="1438"/>
      <c r="Q600" s="1438"/>
      <c r="R600" s="1438"/>
    </row>
    <row r="601" ht="18.0" customHeight="1">
      <c r="A601" s="1438"/>
      <c r="B601" s="1438"/>
      <c r="C601" s="1505" t="s">
        <v>3421</v>
      </c>
      <c r="D601" s="1438"/>
      <c r="E601" s="1438"/>
      <c r="F601" s="1438"/>
      <c r="G601" s="1438"/>
      <c r="H601" s="1506">
        <v>1.3305727096E10</v>
      </c>
      <c r="I601" s="1434">
        <f t="shared" si="3"/>
        <v>13306</v>
      </c>
      <c r="J601" s="1437" t="str">
        <f t="shared" si="4"/>
        <v>13306?</v>
      </c>
      <c r="K601" s="1438"/>
      <c r="L601" s="1438"/>
      <c r="M601" s="1438"/>
      <c r="N601" s="1438"/>
      <c r="O601" s="1438"/>
      <c r="P601" s="1438"/>
      <c r="Q601" s="1438"/>
      <c r="R601" s="1438"/>
    </row>
    <row r="602" ht="18.0" customHeight="1">
      <c r="A602" s="1438"/>
      <c r="B602" s="1438"/>
      <c r="C602" s="1505" t="s">
        <v>3422</v>
      </c>
      <c r="D602" s="1438"/>
      <c r="E602" s="1438"/>
      <c r="F602" s="1438"/>
      <c r="G602" s="1438"/>
      <c r="H602" s="1506">
        <v>7.108625997E9</v>
      </c>
      <c r="I602" s="1434">
        <f t="shared" si="3"/>
        <v>7109</v>
      </c>
      <c r="J602" s="1437" t="str">
        <f t="shared" si="4"/>
        <v>7109?</v>
      </c>
      <c r="K602" s="1438"/>
      <c r="L602" s="1438"/>
      <c r="M602" s="1438"/>
      <c r="N602" s="1438"/>
      <c r="O602" s="1438"/>
      <c r="P602" s="1438"/>
      <c r="Q602" s="1438"/>
      <c r="R602" s="1438"/>
    </row>
    <row r="603" ht="18.0" customHeight="1">
      <c r="A603" s="1438"/>
      <c r="B603" s="1438"/>
      <c r="C603" s="1505" t="s">
        <v>3423</v>
      </c>
      <c r="D603" s="1438"/>
      <c r="E603" s="1438"/>
      <c r="F603" s="1438"/>
      <c r="G603" s="1438"/>
      <c r="H603" s="1506">
        <v>1.3161520606E10</v>
      </c>
      <c r="I603" s="1434">
        <f t="shared" si="3"/>
        <v>13162</v>
      </c>
      <c r="J603" s="1437" t="str">
        <f t="shared" si="4"/>
        <v>13162?</v>
      </c>
      <c r="K603" s="1438"/>
      <c r="L603" s="1438"/>
      <c r="M603" s="1438"/>
      <c r="N603" s="1438"/>
      <c r="O603" s="1438"/>
      <c r="P603" s="1438"/>
      <c r="Q603" s="1438"/>
      <c r="R603" s="1438"/>
    </row>
    <row r="604" ht="18.0" customHeight="1">
      <c r="A604" s="1438"/>
      <c r="B604" s="1438"/>
      <c r="C604" s="1505" t="s">
        <v>3424</v>
      </c>
      <c r="D604" s="1438"/>
      <c r="E604" s="1438"/>
      <c r="F604" s="1438"/>
      <c r="G604" s="1438"/>
      <c r="H604" s="1506">
        <v>1.8292482608E10</v>
      </c>
      <c r="I604" s="1434">
        <f t="shared" si="3"/>
        <v>18292</v>
      </c>
      <c r="J604" s="1437" t="str">
        <f t="shared" si="4"/>
        <v>18292?</v>
      </c>
      <c r="K604" s="1438"/>
      <c r="L604" s="1438"/>
      <c r="M604" s="1438"/>
      <c r="N604" s="1438"/>
      <c r="O604" s="1438"/>
      <c r="P604" s="1438"/>
      <c r="Q604" s="1438"/>
      <c r="R604" s="1438"/>
    </row>
    <row r="605" ht="18.0" customHeight="1">
      <c r="A605" s="1438"/>
      <c r="B605" s="1438"/>
      <c r="C605" s="1505" t="s">
        <v>3425</v>
      </c>
      <c r="D605" s="1438"/>
      <c r="E605" s="1438"/>
      <c r="F605" s="1438"/>
      <c r="G605" s="1438"/>
      <c r="H605" s="1506">
        <v>4.982035373E9</v>
      </c>
      <c r="I605" s="1434">
        <f t="shared" si="3"/>
        <v>4982</v>
      </c>
      <c r="J605" s="1437" t="str">
        <f t="shared" si="4"/>
        <v>4982?</v>
      </c>
      <c r="K605" s="1438"/>
      <c r="L605" s="1438"/>
      <c r="M605" s="1438"/>
      <c r="N605" s="1438"/>
      <c r="O605" s="1438"/>
      <c r="P605" s="1438"/>
      <c r="Q605" s="1438"/>
      <c r="R605" s="1438"/>
    </row>
    <row r="606" ht="18.0" customHeight="1">
      <c r="A606" s="1438"/>
      <c r="B606" s="1438"/>
      <c r="C606" s="1491" t="s">
        <v>3426</v>
      </c>
      <c r="D606" s="1438"/>
      <c r="E606" s="1438"/>
      <c r="F606" s="1438"/>
      <c r="G606" s="1438"/>
      <c r="H606" s="1506">
        <v>1.170445334E10</v>
      </c>
      <c r="I606" s="1434">
        <f t="shared" si="3"/>
        <v>11704</v>
      </c>
      <c r="J606" s="1437" t="str">
        <f t="shared" si="4"/>
        <v>11704?</v>
      </c>
      <c r="K606" s="1438"/>
      <c r="L606" s="1438"/>
      <c r="M606" s="1438"/>
      <c r="N606" s="1438"/>
      <c r="O606" s="1438"/>
      <c r="P606" s="1438"/>
      <c r="Q606" s="1438"/>
      <c r="R606" s="1438"/>
    </row>
    <row r="607" ht="18.0" customHeight="1">
      <c r="A607" s="1438"/>
      <c r="B607" s="1438"/>
      <c r="C607" s="1491" t="s">
        <v>3427</v>
      </c>
      <c r="D607" s="1438"/>
      <c r="E607" s="1438"/>
      <c r="F607" s="1438"/>
      <c r="G607" s="1438"/>
      <c r="H607" s="1506">
        <v>1.541575641E10</v>
      </c>
      <c r="I607" s="1434">
        <f t="shared" si="3"/>
        <v>15416</v>
      </c>
      <c r="J607" s="1437" t="str">
        <f t="shared" si="4"/>
        <v>15416?</v>
      </c>
      <c r="K607" s="1438"/>
      <c r="L607" s="1438"/>
      <c r="M607" s="1438"/>
      <c r="N607" s="1438"/>
      <c r="O607" s="1438"/>
      <c r="P607" s="1438"/>
      <c r="Q607" s="1438"/>
      <c r="R607" s="1438"/>
    </row>
    <row r="608" ht="18.0" customHeight="1">
      <c r="A608" s="1438"/>
      <c r="B608" s="1438"/>
      <c r="C608" s="1491" t="s">
        <v>3428</v>
      </c>
      <c r="D608" s="1438"/>
      <c r="E608" s="1438"/>
      <c r="F608" s="1438"/>
      <c r="G608" s="1438"/>
      <c r="H608" s="1506">
        <v>8.18229746E9</v>
      </c>
      <c r="I608" s="1434">
        <f t="shared" si="3"/>
        <v>8182</v>
      </c>
      <c r="J608" s="1437" t="str">
        <f t="shared" si="4"/>
        <v>8182?</v>
      </c>
      <c r="K608" s="1438"/>
      <c r="L608" s="1438"/>
      <c r="M608" s="1438"/>
      <c r="N608" s="1438"/>
      <c r="O608" s="1438"/>
      <c r="P608" s="1438"/>
      <c r="Q608" s="1438"/>
      <c r="R608" s="1438"/>
    </row>
    <row r="609" ht="18.0" customHeight="1">
      <c r="A609" s="1438"/>
      <c r="B609" s="1438"/>
      <c r="C609" s="1491" t="s">
        <v>3429</v>
      </c>
      <c r="D609" s="1438"/>
      <c r="E609" s="1438"/>
      <c r="F609" s="1438"/>
      <c r="G609" s="1438"/>
      <c r="H609" s="1506">
        <v>8.716875693E9</v>
      </c>
      <c r="I609" s="1434">
        <f t="shared" si="3"/>
        <v>8717</v>
      </c>
      <c r="J609" s="1437" t="str">
        <f t="shared" si="4"/>
        <v>8717?</v>
      </c>
      <c r="K609" s="1438"/>
      <c r="L609" s="1438"/>
      <c r="M609" s="1438"/>
      <c r="N609" s="1438"/>
      <c r="O609" s="1438"/>
      <c r="P609" s="1438"/>
      <c r="Q609" s="1438"/>
      <c r="R609" s="1438"/>
    </row>
    <row r="610" ht="18.0" customHeight="1">
      <c r="A610" s="1438"/>
      <c r="B610" s="1438"/>
      <c r="C610" s="1491" t="s">
        <v>3430</v>
      </c>
      <c r="D610" s="1438"/>
      <c r="E610" s="1438"/>
      <c r="F610" s="1438"/>
      <c r="G610" s="1438"/>
      <c r="H610" s="1506">
        <v>8.774566574E9</v>
      </c>
      <c r="I610" s="1434">
        <f t="shared" si="3"/>
        <v>8775</v>
      </c>
      <c r="J610" s="1437" t="str">
        <f t="shared" si="4"/>
        <v>8775?</v>
      </c>
      <c r="K610" s="1438"/>
      <c r="L610" s="1438"/>
      <c r="M610" s="1438"/>
      <c r="N610" s="1438"/>
      <c r="O610" s="1438"/>
      <c r="P610" s="1438"/>
      <c r="Q610" s="1438"/>
      <c r="R610" s="1438"/>
    </row>
    <row r="611" ht="18.0" customHeight="1">
      <c r="A611" s="1438"/>
      <c r="B611" s="1438"/>
      <c r="C611" s="1505" t="s">
        <v>3431</v>
      </c>
      <c r="D611" s="1438"/>
      <c r="E611" s="1438"/>
      <c r="F611" s="1438"/>
      <c r="G611" s="1438"/>
      <c r="H611" s="1506">
        <v>8.943918305E9</v>
      </c>
      <c r="I611" s="1434">
        <f t="shared" si="3"/>
        <v>8944</v>
      </c>
      <c r="J611" s="1437" t="str">
        <f t="shared" si="4"/>
        <v>8944?</v>
      </c>
      <c r="K611" s="1438"/>
      <c r="L611" s="1438"/>
      <c r="M611" s="1438"/>
      <c r="N611" s="1438"/>
      <c r="O611" s="1438"/>
      <c r="P611" s="1438"/>
      <c r="Q611" s="1438"/>
      <c r="R611" s="1438"/>
    </row>
    <row r="612" ht="18.0" customHeight="1">
      <c r="A612" s="1438"/>
      <c r="B612" s="1438"/>
      <c r="C612" s="1491" t="s">
        <v>3432</v>
      </c>
      <c r="D612" s="1438"/>
      <c r="E612" s="1438"/>
      <c r="F612" s="1438"/>
      <c r="G612" s="1438"/>
      <c r="H612" s="1506">
        <v>8.29204628E9</v>
      </c>
      <c r="I612" s="1434">
        <f t="shared" si="3"/>
        <v>8292</v>
      </c>
      <c r="J612" s="1437" t="str">
        <f t="shared" si="4"/>
        <v>8292?</v>
      </c>
      <c r="K612" s="1438"/>
      <c r="L612" s="1438"/>
      <c r="M612" s="1438"/>
      <c r="N612" s="1438"/>
      <c r="O612" s="1438"/>
      <c r="P612" s="1438"/>
      <c r="Q612" s="1438"/>
      <c r="R612" s="1438"/>
    </row>
    <row r="613" ht="18.0" customHeight="1">
      <c r="A613" s="1438"/>
      <c r="B613" s="1438"/>
      <c r="C613" s="1491" t="s">
        <v>3433</v>
      </c>
      <c r="D613" s="1438"/>
      <c r="E613" s="1438"/>
      <c r="F613" s="1438"/>
      <c r="G613" s="1438"/>
      <c r="H613" s="1506">
        <v>6.386929126E9</v>
      </c>
      <c r="I613" s="1434">
        <f t="shared" si="3"/>
        <v>6387</v>
      </c>
      <c r="J613" s="1437" t="str">
        <f t="shared" si="4"/>
        <v>6387?</v>
      </c>
      <c r="K613" s="1438"/>
      <c r="L613" s="1438"/>
      <c r="M613" s="1438"/>
      <c r="N613" s="1438"/>
      <c r="O613" s="1438"/>
      <c r="P613" s="1438"/>
      <c r="Q613" s="1438"/>
      <c r="R613" s="1438"/>
    </row>
    <row r="614" ht="18.0" customHeight="1">
      <c r="A614" s="1438"/>
      <c r="B614" s="1438"/>
      <c r="C614" s="1483" t="s">
        <v>3434</v>
      </c>
      <c r="D614" s="1438"/>
      <c r="E614" s="1438"/>
      <c r="F614" s="1438"/>
      <c r="G614" s="1438"/>
      <c r="H614" s="1496"/>
      <c r="I614" s="1434">
        <f t="shared" si="3"/>
        <v>0</v>
      </c>
      <c r="J614" s="1437" t="str">
        <f t="shared" si="4"/>
        <v>0?</v>
      </c>
      <c r="K614" s="1438"/>
      <c r="L614" s="1438"/>
      <c r="M614" s="1438"/>
      <c r="N614" s="1438"/>
      <c r="O614" s="1438"/>
      <c r="P614" s="1438"/>
      <c r="Q614" s="1438"/>
      <c r="R614" s="1438"/>
    </row>
    <row r="615" ht="18.0" customHeight="1">
      <c r="A615" s="1438"/>
      <c r="B615" s="1438"/>
      <c r="C615" s="1483" t="s">
        <v>3435</v>
      </c>
      <c r="D615" s="1438"/>
      <c r="E615" s="1438"/>
      <c r="F615" s="1438"/>
      <c r="G615" s="1438"/>
      <c r="H615" s="1385"/>
      <c r="I615" s="1434">
        <f t="shared" si="3"/>
        <v>0</v>
      </c>
      <c r="J615" s="1437" t="str">
        <f t="shared" si="4"/>
        <v>0?</v>
      </c>
      <c r="K615" s="1438"/>
      <c r="L615" s="1438"/>
      <c r="M615" s="1438"/>
      <c r="N615" s="1438"/>
      <c r="O615" s="1438"/>
      <c r="P615" s="1438"/>
      <c r="Q615" s="1438"/>
      <c r="R615" s="1438"/>
    </row>
    <row r="616" ht="18.0" customHeight="1">
      <c r="A616" s="1438"/>
      <c r="B616" s="1438"/>
      <c r="C616" s="1483" t="s">
        <v>3436</v>
      </c>
      <c r="D616" s="1438"/>
      <c r="E616" s="1438"/>
      <c r="F616" s="1438"/>
      <c r="G616" s="1438"/>
      <c r="H616" s="1385"/>
      <c r="I616" s="1434">
        <f t="shared" si="3"/>
        <v>0</v>
      </c>
      <c r="J616" s="1437" t="str">
        <f t="shared" si="4"/>
        <v>0?</v>
      </c>
      <c r="K616" s="1438"/>
      <c r="L616" s="1438"/>
      <c r="M616" s="1438"/>
      <c r="N616" s="1438"/>
      <c r="O616" s="1438"/>
      <c r="P616" s="1438"/>
      <c r="Q616" s="1438"/>
      <c r="R616" s="1438"/>
    </row>
    <row r="617" ht="18.0" customHeight="1">
      <c r="A617" s="1438"/>
      <c r="B617" s="1438"/>
      <c r="C617" s="1483" t="s">
        <v>3437</v>
      </c>
      <c r="D617" s="1438"/>
      <c r="E617" s="1438"/>
      <c r="F617" s="1438"/>
      <c r="G617" s="1438"/>
      <c r="H617" s="1385"/>
      <c r="I617" s="1434">
        <f t="shared" si="3"/>
        <v>0</v>
      </c>
      <c r="J617" s="1437" t="str">
        <f t="shared" si="4"/>
        <v>0?</v>
      </c>
      <c r="K617" s="1438"/>
      <c r="L617" s="1438"/>
      <c r="M617" s="1438"/>
      <c r="N617" s="1438"/>
      <c r="O617" s="1438"/>
      <c r="P617" s="1438"/>
      <c r="Q617" s="1438"/>
      <c r="R617" s="1438"/>
    </row>
    <row r="618" ht="18.0" customHeight="1">
      <c r="A618" s="1438"/>
      <c r="B618" s="1438"/>
      <c r="C618" s="1483" t="s">
        <v>3438</v>
      </c>
      <c r="D618" s="1438"/>
      <c r="E618" s="1438"/>
      <c r="F618" s="1438"/>
      <c r="G618" s="1438"/>
      <c r="H618" s="1385"/>
      <c r="I618" s="1434">
        <f t="shared" si="3"/>
        <v>0</v>
      </c>
      <c r="J618" s="1437" t="str">
        <f t="shared" si="4"/>
        <v>0?</v>
      </c>
      <c r="K618" s="1438"/>
      <c r="L618" s="1438"/>
      <c r="M618" s="1438"/>
      <c r="N618" s="1438"/>
      <c r="O618" s="1438"/>
      <c r="P618" s="1438"/>
      <c r="Q618" s="1438"/>
      <c r="R618" s="1438"/>
    </row>
    <row r="619" ht="18.0" customHeight="1">
      <c r="A619" s="1438"/>
      <c r="B619" s="1438"/>
      <c r="C619" s="1481" t="s">
        <v>3177</v>
      </c>
      <c r="D619" s="1438"/>
      <c r="E619" s="1438"/>
      <c r="F619" s="1438"/>
      <c r="G619" s="1438"/>
      <c r="H619" s="1385"/>
      <c r="I619" s="1434">
        <f t="shared" si="3"/>
        <v>0</v>
      </c>
      <c r="J619" s="1437" t="str">
        <f t="shared" si="4"/>
        <v>0?</v>
      </c>
      <c r="K619" s="1438"/>
      <c r="L619" s="1438"/>
      <c r="M619" s="1438"/>
      <c r="N619" s="1438"/>
      <c r="O619" s="1438"/>
      <c r="P619" s="1438"/>
      <c r="Q619" s="1438"/>
      <c r="R619" s="1438"/>
    </row>
    <row r="620" ht="18.0" customHeight="1">
      <c r="A620" s="1438"/>
      <c r="B620" s="1438"/>
      <c r="C620" s="1481" t="s">
        <v>3178</v>
      </c>
      <c r="D620" s="1438"/>
      <c r="E620" s="1438"/>
      <c r="F620" s="1438"/>
      <c r="G620" s="1438"/>
      <c r="H620" s="1385"/>
      <c r="I620" s="1434">
        <f t="shared" si="3"/>
        <v>0</v>
      </c>
      <c r="J620" s="1437" t="str">
        <f t="shared" si="4"/>
        <v>0?</v>
      </c>
      <c r="K620" s="1438"/>
      <c r="L620" s="1438"/>
      <c r="M620" s="1438"/>
      <c r="N620" s="1438"/>
      <c r="O620" s="1438"/>
      <c r="P620" s="1438"/>
      <c r="Q620" s="1438"/>
      <c r="R620" s="1438"/>
    </row>
    <row r="621" ht="18.0" customHeight="1">
      <c r="A621" s="1438"/>
      <c r="B621" s="1438"/>
      <c r="C621" s="1481" t="s">
        <v>3179</v>
      </c>
      <c r="D621" s="1438"/>
      <c r="E621" s="1438"/>
      <c r="F621" s="1438"/>
      <c r="G621" s="1438"/>
      <c r="H621" s="1385"/>
      <c r="I621" s="1434">
        <f t="shared" si="3"/>
        <v>0</v>
      </c>
      <c r="J621" s="1437" t="str">
        <f t="shared" si="4"/>
        <v>0?</v>
      </c>
      <c r="K621" s="1438"/>
      <c r="L621" s="1438"/>
      <c r="M621" s="1438"/>
      <c r="N621" s="1438"/>
      <c r="O621" s="1438"/>
      <c r="P621" s="1438"/>
      <c r="Q621" s="1438"/>
      <c r="R621" s="1438"/>
    </row>
    <row r="622" ht="18.0" customHeight="1">
      <c r="A622" s="1438"/>
      <c r="B622" s="1438"/>
      <c r="C622" s="1481" t="s">
        <v>3180</v>
      </c>
      <c r="D622" s="1438"/>
      <c r="E622" s="1438"/>
      <c r="F622" s="1438"/>
      <c r="G622" s="1438"/>
      <c r="H622" s="1385"/>
      <c r="I622" s="1434">
        <f t="shared" si="3"/>
        <v>0</v>
      </c>
      <c r="J622" s="1437" t="str">
        <f t="shared" si="4"/>
        <v>0?</v>
      </c>
      <c r="K622" s="1438"/>
      <c r="L622" s="1438"/>
      <c r="M622" s="1438"/>
      <c r="N622" s="1438"/>
      <c r="O622" s="1438"/>
      <c r="P622" s="1438"/>
      <c r="Q622" s="1438"/>
      <c r="R622" s="1438"/>
    </row>
    <row r="623" ht="18.0" customHeight="1">
      <c r="A623" s="1438"/>
      <c r="B623" s="1438"/>
      <c r="C623" s="1481" t="s">
        <v>3181</v>
      </c>
      <c r="D623" s="1438"/>
      <c r="E623" s="1438"/>
      <c r="F623" s="1438"/>
      <c r="G623" s="1438"/>
      <c r="H623" s="1385"/>
      <c r="I623" s="1434">
        <f t="shared" si="3"/>
        <v>0</v>
      </c>
      <c r="J623" s="1437" t="str">
        <f t="shared" si="4"/>
        <v>0?</v>
      </c>
      <c r="K623" s="1438"/>
      <c r="L623" s="1438"/>
      <c r="M623" s="1438"/>
      <c r="N623" s="1438"/>
      <c r="O623" s="1438"/>
      <c r="P623" s="1438"/>
      <c r="Q623" s="1438"/>
      <c r="R623" s="1438"/>
    </row>
    <row r="624" ht="18.0" customHeight="1">
      <c r="A624" s="1438"/>
      <c r="B624" s="1438"/>
      <c r="C624" s="1481" t="s">
        <v>3182</v>
      </c>
      <c r="D624" s="1438"/>
      <c r="E624" s="1438"/>
      <c r="F624" s="1438"/>
      <c r="G624" s="1438"/>
      <c r="H624" s="1385"/>
      <c r="I624" s="1434">
        <f t="shared" si="3"/>
        <v>0</v>
      </c>
      <c r="J624" s="1437" t="str">
        <f t="shared" si="4"/>
        <v>0?</v>
      </c>
      <c r="K624" s="1438"/>
      <c r="L624" s="1438"/>
      <c r="M624" s="1438"/>
      <c r="N624" s="1438"/>
      <c r="O624" s="1438"/>
      <c r="P624" s="1438"/>
      <c r="Q624" s="1438"/>
      <c r="R624" s="1438"/>
    </row>
    <row r="625" ht="18.0" customHeight="1">
      <c r="A625" s="1438"/>
      <c r="B625" s="1438"/>
      <c r="C625" s="1481" t="s">
        <v>3183</v>
      </c>
      <c r="D625" s="1438"/>
      <c r="E625" s="1438"/>
      <c r="F625" s="1438"/>
      <c r="G625" s="1438"/>
      <c r="H625" s="1385"/>
      <c r="I625" s="1434">
        <f t="shared" si="3"/>
        <v>0</v>
      </c>
      <c r="J625" s="1437" t="str">
        <f t="shared" si="4"/>
        <v>0?</v>
      </c>
      <c r="K625" s="1438"/>
      <c r="L625" s="1438"/>
      <c r="M625" s="1438"/>
      <c r="N625" s="1438"/>
      <c r="O625" s="1438"/>
      <c r="P625" s="1438"/>
      <c r="Q625" s="1438"/>
      <c r="R625" s="1438"/>
    </row>
    <row r="626" ht="18.0" customHeight="1">
      <c r="A626" s="1438"/>
      <c r="B626" s="1438"/>
      <c r="C626" s="1481" t="s">
        <v>3206</v>
      </c>
      <c r="D626" s="1438"/>
      <c r="E626" s="1438"/>
      <c r="F626" s="1438"/>
      <c r="G626" s="1438"/>
      <c r="H626" s="1385"/>
      <c r="I626" s="1434">
        <f t="shared" si="3"/>
        <v>0</v>
      </c>
      <c r="J626" s="1437" t="str">
        <f t="shared" si="4"/>
        <v>0?</v>
      </c>
      <c r="K626" s="1438"/>
      <c r="L626" s="1438"/>
      <c r="M626" s="1438"/>
      <c r="N626" s="1438"/>
      <c r="O626" s="1438"/>
      <c r="P626" s="1438"/>
      <c r="Q626" s="1438"/>
      <c r="R626" s="1438"/>
    </row>
    <row r="627" ht="18.0" customHeight="1">
      <c r="A627" s="1438"/>
      <c r="B627" s="1438"/>
      <c r="C627" s="1481" t="s">
        <v>3207</v>
      </c>
      <c r="D627" s="1438"/>
      <c r="E627" s="1438"/>
      <c r="F627" s="1438"/>
      <c r="G627" s="1438"/>
      <c r="H627" s="1385"/>
      <c r="I627" s="1434">
        <f t="shared" si="3"/>
        <v>0</v>
      </c>
      <c r="J627" s="1437" t="str">
        <f t="shared" si="4"/>
        <v>0?</v>
      </c>
      <c r="K627" s="1438"/>
      <c r="L627" s="1438"/>
      <c r="M627" s="1438"/>
      <c r="N627" s="1438"/>
      <c r="O627" s="1438"/>
      <c r="P627" s="1438"/>
      <c r="Q627" s="1438"/>
      <c r="R627" s="1438"/>
    </row>
    <row r="628" ht="18.0" customHeight="1">
      <c r="A628" s="1438"/>
      <c r="B628" s="1438"/>
      <c r="C628" s="1481" t="s">
        <v>3210</v>
      </c>
      <c r="D628" s="1438"/>
      <c r="E628" s="1438"/>
      <c r="F628" s="1438"/>
      <c r="G628" s="1438"/>
      <c r="H628" s="1385"/>
      <c r="I628" s="1434">
        <f t="shared" si="3"/>
        <v>0</v>
      </c>
      <c r="J628" s="1437" t="str">
        <f t="shared" si="4"/>
        <v>0?</v>
      </c>
      <c r="K628" s="1438"/>
      <c r="L628" s="1438"/>
      <c r="M628" s="1438"/>
      <c r="N628" s="1438"/>
      <c r="O628" s="1438"/>
      <c r="P628" s="1438"/>
      <c r="Q628" s="1438"/>
      <c r="R628" s="1438"/>
    </row>
    <row r="629" ht="18.0" customHeight="1">
      <c r="A629" s="1438"/>
      <c r="B629" s="1438"/>
      <c r="C629" s="1481" t="s">
        <v>3213</v>
      </c>
      <c r="D629" s="1438"/>
      <c r="E629" s="1438"/>
      <c r="F629" s="1438"/>
      <c r="G629" s="1438"/>
      <c r="H629" s="1385"/>
      <c r="I629" s="1434">
        <f t="shared" si="3"/>
        <v>0</v>
      </c>
      <c r="J629" s="1437" t="str">
        <f t="shared" si="4"/>
        <v>0?</v>
      </c>
      <c r="K629" s="1438"/>
      <c r="L629" s="1438"/>
      <c r="M629" s="1438"/>
      <c r="N629" s="1438"/>
      <c r="O629" s="1438"/>
      <c r="P629" s="1438"/>
      <c r="Q629" s="1438"/>
      <c r="R629" s="1438"/>
    </row>
    <row r="630" ht="18.0" customHeight="1">
      <c r="A630" s="1438"/>
      <c r="B630" s="1438"/>
      <c r="C630" s="1481" t="s">
        <v>3209</v>
      </c>
      <c r="D630" s="1438"/>
      <c r="E630" s="1438"/>
      <c r="F630" s="1438"/>
      <c r="G630" s="1438"/>
      <c r="H630" s="1385"/>
      <c r="I630" s="1434">
        <f t="shared" si="3"/>
        <v>0</v>
      </c>
      <c r="J630" s="1437" t="str">
        <f t="shared" si="4"/>
        <v>0?</v>
      </c>
      <c r="K630" s="1438"/>
      <c r="L630" s="1438"/>
      <c r="M630" s="1438"/>
      <c r="N630" s="1438"/>
      <c r="O630" s="1438"/>
      <c r="P630" s="1438"/>
      <c r="Q630" s="1438"/>
      <c r="R630" s="1438"/>
    </row>
    <row r="631" ht="18.0" customHeight="1">
      <c r="A631" s="1438"/>
      <c r="B631" s="1438"/>
      <c r="C631" s="1481" t="s">
        <v>3208</v>
      </c>
      <c r="D631" s="1438"/>
      <c r="E631" s="1438"/>
      <c r="F631" s="1438"/>
      <c r="G631" s="1438"/>
      <c r="H631" s="1385"/>
      <c r="I631" s="1434">
        <f t="shared" si="3"/>
        <v>0</v>
      </c>
      <c r="J631" s="1437" t="str">
        <f t="shared" si="4"/>
        <v>0?</v>
      </c>
      <c r="K631" s="1438"/>
      <c r="L631" s="1438"/>
      <c r="M631" s="1438"/>
      <c r="N631" s="1438"/>
      <c r="O631" s="1438"/>
      <c r="P631" s="1438"/>
      <c r="Q631" s="1438"/>
      <c r="R631" s="1438"/>
    </row>
    <row r="632" ht="18.0" customHeight="1">
      <c r="A632" s="1438"/>
      <c r="B632" s="1438"/>
      <c r="C632" s="1481" t="s">
        <v>3211</v>
      </c>
      <c r="D632" s="1438"/>
      <c r="E632" s="1438"/>
      <c r="F632" s="1438"/>
      <c r="G632" s="1438"/>
      <c r="H632" s="1385"/>
      <c r="I632" s="1434">
        <f t="shared" si="3"/>
        <v>0</v>
      </c>
      <c r="J632" s="1437" t="str">
        <f t="shared" si="4"/>
        <v>0?</v>
      </c>
      <c r="K632" s="1438"/>
      <c r="L632" s="1438"/>
      <c r="M632" s="1438"/>
      <c r="N632" s="1438"/>
      <c r="O632" s="1438"/>
      <c r="P632" s="1438"/>
      <c r="Q632" s="1438"/>
      <c r="R632" s="1438"/>
    </row>
    <row r="633" ht="18.0" customHeight="1">
      <c r="A633" s="1438"/>
      <c r="B633" s="1438"/>
      <c r="C633" s="1481" t="s">
        <v>3212</v>
      </c>
      <c r="D633" s="1438"/>
      <c r="E633" s="1438"/>
      <c r="F633" s="1438"/>
      <c r="G633" s="1438"/>
      <c r="H633" s="1385"/>
      <c r="I633" s="1434">
        <f t="shared" si="3"/>
        <v>0</v>
      </c>
      <c r="J633" s="1437" t="str">
        <f t="shared" si="4"/>
        <v>0?</v>
      </c>
      <c r="K633" s="1438"/>
      <c r="L633" s="1438"/>
      <c r="M633" s="1438"/>
      <c r="N633" s="1438"/>
      <c r="O633" s="1438"/>
      <c r="P633" s="1438"/>
      <c r="Q633" s="1438"/>
      <c r="R633" s="1438"/>
    </row>
    <row r="634" ht="18.0" customHeight="1">
      <c r="A634" s="1438"/>
      <c r="B634" s="1438"/>
      <c r="C634" s="1481" t="s">
        <v>3184</v>
      </c>
      <c r="D634" s="1438"/>
      <c r="E634" s="1438"/>
      <c r="F634" s="1438"/>
      <c r="G634" s="1438"/>
      <c r="H634" s="1385"/>
      <c r="I634" s="1434">
        <f t="shared" si="3"/>
        <v>0</v>
      </c>
      <c r="J634" s="1437" t="str">
        <f t="shared" si="4"/>
        <v>0?</v>
      </c>
      <c r="K634" s="1438"/>
      <c r="L634" s="1438"/>
      <c r="M634" s="1438"/>
      <c r="N634" s="1438"/>
      <c r="O634" s="1438"/>
      <c r="P634" s="1438"/>
      <c r="Q634" s="1438"/>
      <c r="R634" s="1438"/>
    </row>
    <row r="635" ht="18.0" customHeight="1">
      <c r="A635" s="1438"/>
      <c r="B635" s="1438"/>
      <c r="C635" s="1481" t="s">
        <v>3185</v>
      </c>
      <c r="D635" s="1438"/>
      <c r="E635" s="1438"/>
      <c r="F635" s="1438"/>
      <c r="G635" s="1438"/>
      <c r="H635" s="1385"/>
      <c r="I635" s="1434">
        <f t="shared" si="3"/>
        <v>0</v>
      </c>
      <c r="J635" s="1437" t="str">
        <f t="shared" si="4"/>
        <v>0?</v>
      </c>
      <c r="K635" s="1438"/>
      <c r="L635" s="1438"/>
      <c r="M635" s="1438"/>
      <c r="N635" s="1438"/>
      <c r="O635" s="1438"/>
      <c r="P635" s="1438"/>
      <c r="Q635" s="1438"/>
      <c r="R635" s="1438"/>
    </row>
    <row r="636" ht="18.0" customHeight="1">
      <c r="A636" s="1438"/>
      <c r="B636" s="1438"/>
      <c r="C636" s="1481" t="s">
        <v>3186</v>
      </c>
      <c r="D636" s="1438"/>
      <c r="E636" s="1438"/>
      <c r="F636" s="1438"/>
      <c r="G636" s="1438"/>
      <c r="H636" s="1385"/>
      <c r="I636" s="1434">
        <f t="shared" si="3"/>
        <v>0</v>
      </c>
      <c r="J636" s="1437" t="str">
        <f t="shared" si="4"/>
        <v>0?</v>
      </c>
      <c r="K636" s="1438"/>
      <c r="L636" s="1438"/>
      <c r="M636" s="1438"/>
      <c r="N636" s="1438"/>
      <c r="O636" s="1438"/>
      <c r="P636" s="1438"/>
      <c r="Q636" s="1438"/>
      <c r="R636" s="1438"/>
    </row>
    <row r="637" ht="18.0" customHeight="1">
      <c r="A637" s="1438"/>
      <c r="B637" s="1438"/>
      <c r="C637" s="1481" t="s">
        <v>3187</v>
      </c>
      <c r="D637" s="1438"/>
      <c r="E637" s="1438"/>
      <c r="F637" s="1438"/>
      <c r="G637" s="1438"/>
      <c r="H637" s="1496"/>
      <c r="I637" s="1434">
        <f t="shared" si="3"/>
        <v>0</v>
      </c>
      <c r="J637" s="1437" t="str">
        <f t="shared" si="4"/>
        <v>0?</v>
      </c>
      <c r="K637" s="1438"/>
      <c r="L637" s="1438"/>
      <c r="M637" s="1438"/>
      <c r="N637" s="1438"/>
      <c r="O637" s="1438"/>
      <c r="P637" s="1438"/>
      <c r="Q637" s="1438"/>
      <c r="R637" s="1438"/>
    </row>
    <row r="638" ht="18.0" customHeight="1">
      <c r="A638" s="1438"/>
      <c r="B638" s="1438"/>
      <c r="C638" s="1481" t="s">
        <v>3188</v>
      </c>
      <c r="D638" s="1438"/>
      <c r="E638" s="1438"/>
      <c r="F638" s="1438"/>
      <c r="G638" s="1438"/>
      <c r="H638" s="1496"/>
      <c r="I638" s="1434">
        <f t="shared" si="3"/>
        <v>0</v>
      </c>
      <c r="J638" s="1437" t="str">
        <f t="shared" si="4"/>
        <v>0?</v>
      </c>
      <c r="K638" s="1438"/>
      <c r="L638" s="1438"/>
      <c r="M638" s="1438"/>
      <c r="N638" s="1438"/>
      <c r="O638" s="1438"/>
      <c r="P638" s="1438"/>
      <c r="Q638" s="1438"/>
      <c r="R638" s="1438"/>
    </row>
    <row r="639" ht="18.0" customHeight="1">
      <c r="A639" s="1438"/>
      <c r="B639" s="1438"/>
      <c r="C639" s="1481" t="s">
        <v>3189</v>
      </c>
      <c r="D639" s="1438"/>
      <c r="E639" s="1438"/>
      <c r="F639" s="1438"/>
      <c r="G639" s="1438"/>
      <c r="H639" s="1496"/>
      <c r="I639" s="1434">
        <f t="shared" si="3"/>
        <v>0</v>
      </c>
      <c r="J639" s="1437" t="str">
        <f t="shared" si="4"/>
        <v>0?</v>
      </c>
      <c r="K639" s="1438"/>
      <c r="L639" s="1438"/>
      <c r="M639" s="1438"/>
      <c r="N639" s="1438"/>
      <c r="O639" s="1438"/>
      <c r="P639" s="1438"/>
      <c r="Q639" s="1438"/>
      <c r="R639" s="1438"/>
    </row>
    <row r="640" ht="18.0" customHeight="1">
      <c r="A640" s="1438"/>
      <c r="B640" s="1438"/>
      <c r="C640" s="1507" t="s">
        <v>3190</v>
      </c>
      <c r="D640" s="1438"/>
      <c r="E640" s="1438"/>
      <c r="F640" s="1438"/>
      <c r="G640" s="1438"/>
      <c r="H640" s="1496"/>
      <c r="I640" s="1434">
        <f t="shared" si="3"/>
        <v>0</v>
      </c>
      <c r="J640" s="1437" t="str">
        <f t="shared" si="4"/>
        <v>0?</v>
      </c>
      <c r="K640" s="1438"/>
      <c r="L640" s="1438"/>
      <c r="M640" s="1438"/>
      <c r="N640" s="1438"/>
      <c r="O640" s="1438"/>
      <c r="P640" s="1438"/>
      <c r="Q640" s="1438"/>
      <c r="R640" s="1438"/>
    </row>
    <row r="641" ht="18.0" customHeight="1">
      <c r="A641" s="1438"/>
      <c r="B641" s="1438"/>
      <c r="C641" s="1507" t="s">
        <v>3191</v>
      </c>
      <c r="D641" s="1438"/>
      <c r="E641" s="1438"/>
      <c r="F641" s="1438"/>
      <c r="G641" s="1438"/>
      <c r="H641" s="1496"/>
      <c r="I641" s="1434">
        <f t="shared" si="3"/>
        <v>0</v>
      </c>
      <c r="J641" s="1437" t="str">
        <f t="shared" si="4"/>
        <v>0?</v>
      </c>
      <c r="K641" s="1438"/>
      <c r="L641" s="1438"/>
      <c r="M641" s="1438"/>
      <c r="N641" s="1438"/>
      <c r="O641" s="1438"/>
      <c r="P641" s="1438"/>
      <c r="Q641" s="1438"/>
      <c r="R641" s="1438"/>
    </row>
    <row r="642" ht="18.0" customHeight="1">
      <c r="A642" s="1438"/>
      <c r="B642" s="1438"/>
      <c r="C642" s="1507" t="s">
        <v>3192</v>
      </c>
      <c r="D642" s="1438"/>
      <c r="E642" s="1438"/>
      <c r="F642" s="1438"/>
      <c r="G642" s="1438"/>
      <c r="H642" s="1496"/>
      <c r="I642" s="1434">
        <f t="shared" si="3"/>
        <v>0</v>
      </c>
      <c r="J642" s="1437" t="str">
        <f t="shared" si="4"/>
        <v>0?</v>
      </c>
      <c r="K642" s="1438"/>
      <c r="L642" s="1438"/>
      <c r="M642" s="1438"/>
      <c r="N642" s="1438"/>
      <c r="O642" s="1438"/>
      <c r="P642" s="1438"/>
      <c r="Q642" s="1438"/>
      <c r="R642" s="1438"/>
    </row>
    <row r="643" ht="18.0" customHeight="1">
      <c r="A643" s="1438"/>
      <c r="B643" s="1438"/>
      <c r="C643" s="1508" t="s">
        <v>3439</v>
      </c>
      <c r="D643" s="1438"/>
      <c r="E643" s="1438"/>
      <c r="F643" s="1438"/>
      <c r="G643" s="1438"/>
      <c r="H643" s="1385"/>
      <c r="I643" s="1434">
        <f t="shared" si="3"/>
        <v>0</v>
      </c>
      <c r="J643" s="1437" t="str">
        <f t="shared" si="4"/>
        <v>0?</v>
      </c>
      <c r="K643" s="1438"/>
      <c r="L643" s="1438"/>
      <c r="M643" s="1438"/>
      <c r="N643" s="1438"/>
      <c r="O643" s="1438"/>
      <c r="P643" s="1438"/>
      <c r="Q643" s="1438"/>
      <c r="R643" s="1438"/>
    </row>
    <row r="644" ht="18.0" customHeight="1">
      <c r="A644" s="1438"/>
      <c r="B644" s="1438"/>
      <c r="C644" s="1508" t="s">
        <v>3440</v>
      </c>
      <c r="D644" s="1438"/>
      <c r="E644" s="1438"/>
      <c r="F644" s="1438"/>
      <c r="G644" s="1438"/>
      <c r="H644" s="1385"/>
      <c r="I644" s="1434">
        <f t="shared" si="3"/>
        <v>0</v>
      </c>
      <c r="J644" s="1437" t="str">
        <f t="shared" si="4"/>
        <v>0?</v>
      </c>
      <c r="K644" s="1438"/>
      <c r="L644" s="1438"/>
      <c r="M644" s="1438"/>
      <c r="N644" s="1438"/>
      <c r="O644" s="1438"/>
      <c r="P644" s="1438"/>
      <c r="Q644" s="1438"/>
      <c r="R644" s="1438"/>
    </row>
    <row r="645" ht="18.0" customHeight="1">
      <c r="A645" s="1438"/>
      <c r="B645" s="1438"/>
      <c r="C645" s="1508" t="s">
        <v>3441</v>
      </c>
      <c r="D645" s="1438"/>
      <c r="E645" s="1438"/>
      <c r="F645" s="1438"/>
      <c r="G645" s="1438"/>
      <c r="H645" s="1385"/>
      <c r="I645" s="1434">
        <f t="shared" si="3"/>
        <v>0</v>
      </c>
      <c r="J645" s="1437" t="str">
        <f t="shared" si="4"/>
        <v>0?</v>
      </c>
      <c r="K645" s="1438"/>
      <c r="L645" s="1438"/>
      <c r="M645" s="1438"/>
      <c r="N645" s="1438"/>
      <c r="O645" s="1438"/>
      <c r="P645" s="1438"/>
      <c r="Q645" s="1438"/>
      <c r="R645" s="1438"/>
    </row>
    <row r="646" ht="18.0" customHeight="1">
      <c r="A646" s="1438"/>
      <c r="B646" s="1438"/>
      <c r="C646" s="1483" t="s">
        <v>3442</v>
      </c>
      <c r="D646" s="1438"/>
      <c r="E646" s="1438"/>
      <c r="F646" s="1438"/>
      <c r="G646" s="1438"/>
      <c r="H646" s="1385"/>
      <c r="I646" s="1434">
        <f t="shared" si="3"/>
        <v>0</v>
      </c>
      <c r="J646" s="1437" t="str">
        <f t="shared" si="4"/>
        <v>0?</v>
      </c>
      <c r="K646" s="1438"/>
      <c r="L646" s="1438"/>
      <c r="M646" s="1438"/>
      <c r="N646" s="1438"/>
      <c r="O646" s="1438"/>
      <c r="P646" s="1438"/>
      <c r="Q646" s="1438"/>
      <c r="R646" s="1438"/>
    </row>
    <row r="647" ht="18.0" customHeight="1">
      <c r="A647" s="1438"/>
      <c r="B647" s="1438"/>
      <c r="C647" s="1483" t="s">
        <v>3443</v>
      </c>
      <c r="D647" s="1438"/>
      <c r="E647" s="1438"/>
      <c r="F647" s="1438"/>
      <c r="G647" s="1438"/>
      <c r="H647" s="1385"/>
      <c r="I647" s="1434">
        <f t="shared" si="3"/>
        <v>0</v>
      </c>
      <c r="J647" s="1437" t="str">
        <f t="shared" si="4"/>
        <v>0?</v>
      </c>
      <c r="K647" s="1438"/>
      <c r="L647" s="1438"/>
      <c r="M647" s="1438"/>
      <c r="N647" s="1438"/>
      <c r="O647" s="1438"/>
      <c r="P647" s="1438"/>
      <c r="Q647" s="1438"/>
      <c r="R647" s="1438"/>
    </row>
    <row r="648" ht="18.0" customHeight="1">
      <c r="A648" s="1438"/>
      <c r="B648" s="1438"/>
      <c r="C648" s="1483" t="s">
        <v>3444</v>
      </c>
      <c r="D648" s="1438"/>
      <c r="E648" s="1438"/>
      <c r="F648" s="1438"/>
      <c r="G648" s="1438"/>
      <c r="H648" s="1385"/>
      <c r="I648" s="1434">
        <f t="shared" si="3"/>
        <v>0</v>
      </c>
      <c r="J648" s="1437" t="str">
        <f t="shared" si="4"/>
        <v>0?</v>
      </c>
      <c r="K648" s="1438"/>
      <c r="L648" s="1438"/>
      <c r="M648" s="1438"/>
      <c r="N648" s="1438"/>
      <c r="O648" s="1438"/>
      <c r="P648" s="1438"/>
      <c r="Q648" s="1438"/>
      <c r="R648" s="1438"/>
    </row>
    <row r="649" ht="18.0" customHeight="1">
      <c r="A649" s="1438"/>
      <c r="B649" s="1438"/>
      <c r="C649" s="1483" t="s">
        <v>3445</v>
      </c>
      <c r="D649" s="1438"/>
      <c r="E649" s="1438"/>
      <c r="F649" s="1438"/>
      <c r="G649" s="1438"/>
      <c r="H649" s="1385"/>
      <c r="I649" s="1434">
        <f t="shared" si="3"/>
        <v>0</v>
      </c>
      <c r="J649" s="1437" t="str">
        <f t="shared" si="4"/>
        <v>0?</v>
      </c>
      <c r="K649" s="1438"/>
      <c r="L649" s="1438"/>
      <c r="M649" s="1438"/>
      <c r="N649" s="1438"/>
      <c r="O649" s="1438"/>
      <c r="P649" s="1438"/>
      <c r="Q649" s="1438"/>
      <c r="R649" s="1438"/>
    </row>
    <row r="650" ht="18.0" customHeight="1">
      <c r="A650" s="1438"/>
      <c r="B650" s="1438"/>
      <c r="C650" s="1483" t="s">
        <v>3446</v>
      </c>
      <c r="D650" s="1438"/>
      <c r="E650" s="1438"/>
      <c r="F650" s="1438"/>
      <c r="G650" s="1438"/>
      <c r="H650" s="1385"/>
      <c r="I650" s="1434">
        <f t="shared" si="3"/>
        <v>0</v>
      </c>
      <c r="J650" s="1437" t="str">
        <f t="shared" si="4"/>
        <v>0?</v>
      </c>
      <c r="K650" s="1438"/>
      <c r="L650" s="1438"/>
      <c r="M650" s="1438"/>
      <c r="N650" s="1438"/>
      <c r="O650" s="1438"/>
      <c r="P650" s="1438"/>
      <c r="Q650" s="1438"/>
      <c r="R650" s="1438"/>
    </row>
    <row r="651" ht="18.0" customHeight="1">
      <c r="A651" s="1438"/>
      <c r="B651" s="1438"/>
      <c r="C651" s="1483" t="s">
        <v>3447</v>
      </c>
      <c r="D651" s="1438"/>
      <c r="E651" s="1438"/>
      <c r="F651" s="1438"/>
      <c r="G651" s="1438"/>
      <c r="H651" s="1385"/>
      <c r="I651" s="1434">
        <f t="shared" si="3"/>
        <v>0</v>
      </c>
      <c r="J651" s="1437" t="str">
        <f t="shared" si="4"/>
        <v>0?</v>
      </c>
      <c r="K651" s="1438"/>
      <c r="L651" s="1438"/>
      <c r="M651" s="1438"/>
      <c r="N651" s="1438"/>
      <c r="O651" s="1438"/>
      <c r="P651" s="1438"/>
      <c r="Q651" s="1438"/>
      <c r="R651" s="1438"/>
    </row>
    <row r="652" ht="18.0" customHeight="1">
      <c r="A652" s="1438"/>
      <c r="B652" s="1438"/>
      <c r="C652" s="1483" t="s">
        <v>3448</v>
      </c>
      <c r="D652" s="1438"/>
      <c r="E652" s="1438"/>
      <c r="F652" s="1438"/>
      <c r="G652" s="1438"/>
      <c r="H652" s="1385"/>
      <c r="I652" s="1434">
        <f t="shared" si="3"/>
        <v>0</v>
      </c>
      <c r="J652" s="1437" t="str">
        <f t="shared" si="4"/>
        <v>0?</v>
      </c>
      <c r="K652" s="1438"/>
      <c r="L652" s="1438"/>
      <c r="M652" s="1438"/>
      <c r="N652" s="1438"/>
      <c r="O652" s="1438"/>
      <c r="P652" s="1438"/>
      <c r="Q652" s="1438"/>
      <c r="R652" s="1438"/>
    </row>
    <row r="653" ht="18.0" customHeight="1">
      <c r="A653" s="1438"/>
      <c r="B653" s="1438"/>
      <c r="C653" s="1483" t="s">
        <v>1309</v>
      </c>
      <c r="D653" s="1438"/>
      <c r="E653" s="1438"/>
      <c r="F653" s="1438"/>
      <c r="G653" s="1438"/>
      <c r="H653" s="1385"/>
      <c r="I653" s="1434">
        <f t="shared" si="3"/>
        <v>0</v>
      </c>
      <c r="J653" s="1437" t="str">
        <f t="shared" si="4"/>
        <v>0?</v>
      </c>
      <c r="K653" s="1438"/>
      <c r="L653" s="1438"/>
      <c r="M653" s="1438"/>
      <c r="N653" s="1438"/>
      <c r="O653" s="1438"/>
      <c r="P653" s="1438"/>
      <c r="Q653" s="1438"/>
      <c r="R653" s="1438"/>
    </row>
    <row r="654" ht="18.0" customHeight="1">
      <c r="A654" s="1438"/>
      <c r="B654" s="1438"/>
      <c r="C654" s="1483" t="s">
        <v>3449</v>
      </c>
      <c r="D654" s="1438"/>
      <c r="E654" s="1438"/>
      <c r="F654" s="1438"/>
      <c r="G654" s="1438"/>
      <c r="H654" s="1385"/>
      <c r="I654" s="1434">
        <f t="shared" si="3"/>
        <v>0</v>
      </c>
      <c r="J654" s="1437" t="str">
        <f t="shared" si="4"/>
        <v>0?</v>
      </c>
      <c r="K654" s="1438"/>
      <c r="L654" s="1438"/>
      <c r="M654" s="1438"/>
      <c r="N654" s="1438"/>
      <c r="O654" s="1438"/>
      <c r="P654" s="1438"/>
      <c r="Q654" s="1438"/>
      <c r="R654" s="1438"/>
    </row>
    <row r="655" ht="18.0" customHeight="1">
      <c r="A655" s="1438"/>
      <c r="B655" s="1438"/>
      <c r="C655" s="1483" t="s">
        <v>3450</v>
      </c>
      <c r="D655" s="1438"/>
      <c r="E655" s="1438"/>
      <c r="F655" s="1438"/>
      <c r="G655" s="1438"/>
      <c r="H655" s="1385"/>
      <c r="I655" s="1434">
        <f t="shared" si="3"/>
        <v>0</v>
      </c>
      <c r="J655" s="1437" t="str">
        <f t="shared" si="4"/>
        <v>0?</v>
      </c>
      <c r="K655" s="1438"/>
      <c r="L655" s="1438"/>
      <c r="M655" s="1438"/>
      <c r="N655" s="1438"/>
      <c r="O655" s="1438"/>
      <c r="P655" s="1438"/>
      <c r="Q655" s="1438"/>
      <c r="R655" s="1438"/>
    </row>
    <row r="656" ht="18.0" customHeight="1">
      <c r="A656" s="1438"/>
      <c r="B656" s="1438"/>
      <c r="C656" s="1483" t="s">
        <v>3451</v>
      </c>
      <c r="D656" s="1438"/>
      <c r="E656" s="1438"/>
      <c r="F656" s="1438"/>
      <c r="G656" s="1438"/>
      <c r="H656" s="1385"/>
      <c r="I656" s="1434">
        <f t="shared" si="3"/>
        <v>0</v>
      </c>
      <c r="J656" s="1437" t="str">
        <f t="shared" si="4"/>
        <v>0?</v>
      </c>
      <c r="K656" s="1438"/>
      <c r="L656" s="1438"/>
      <c r="M656" s="1438"/>
      <c r="N656" s="1438"/>
      <c r="O656" s="1438"/>
      <c r="P656" s="1438"/>
      <c r="Q656" s="1438"/>
      <c r="R656" s="1438"/>
    </row>
    <row r="657" ht="18.0" customHeight="1">
      <c r="A657" s="1438"/>
      <c r="B657" s="1438"/>
      <c r="C657" s="1483" t="s">
        <v>3452</v>
      </c>
      <c r="D657" s="1438"/>
      <c r="E657" s="1438"/>
      <c r="F657" s="1438"/>
      <c r="G657" s="1438"/>
      <c r="H657" s="1385"/>
      <c r="I657" s="1434">
        <f t="shared" si="3"/>
        <v>0</v>
      </c>
      <c r="J657" s="1437" t="str">
        <f t="shared" si="4"/>
        <v>0?</v>
      </c>
      <c r="K657" s="1438"/>
      <c r="L657" s="1438"/>
      <c r="M657" s="1438"/>
      <c r="N657" s="1438"/>
      <c r="O657" s="1438"/>
      <c r="P657" s="1438"/>
      <c r="Q657" s="1438"/>
      <c r="R657" s="1438"/>
    </row>
    <row r="658" ht="18.0" customHeight="1">
      <c r="A658" s="1438"/>
      <c r="B658" s="1438"/>
      <c r="C658" s="1483" t="s">
        <v>3453</v>
      </c>
      <c r="D658" s="1438"/>
      <c r="E658" s="1438"/>
      <c r="F658" s="1438"/>
      <c r="G658" s="1438"/>
      <c r="H658" s="1385"/>
      <c r="I658" s="1434">
        <f t="shared" si="3"/>
        <v>0</v>
      </c>
      <c r="J658" s="1437" t="str">
        <f t="shared" si="4"/>
        <v>0?</v>
      </c>
      <c r="K658" s="1438"/>
      <c r="L658" s="1438"/>
      <c r="M658" s="1438"/>
      <c r="N658" s="1438"/>
      <c r="O658" s="1438"/>
      <c r="P658" s="1438"/>
      <c r="Q658" s="1438"/>
      <c r="R658" s="1438"/>
    </row>
    <row r="659" ht="18.0" customHeight="1">
      <c r="A659" s="1438"/>
      <c r="B659" s="1438"/>
      <c r="C659" s="1495" t="s">
        <v>3454</v>
      </c>
      <c r="D659" s="1438"/>
      <c r="E659" s="1438"/>
      <c r="F659" s="1438"/>
      <c r="G659" s="1438"/>
      <c r="H659" s="1385"/>
      <c r="I659" s="1434">
        <f t="shared" si="3"/>
        <v>0</v>
      </c>
      <c r="J659" s="1437" t="str">
        <f t="shared" si="4"/>
        <v>0?</v>
      </c>
      <c r="K659" s="1438"/>
      <c r="L659" s="1438"/>
      <c r="M659" s="1438"/>
      <c r="N659" s="1438"/>
      <c r="O659" s="1438"/>
      <c r="P659" s="1438"/>
      <c r="Q659" s="1438"/>
      <c r="R659" s="1438"/>
    </row>
    <row r="660" ht="18.0" customHeight="1">
      <c r="A660" s="1438"/>
      <c r="B660" s="1438"/>
      <c r="C660" s="1495" t="s">
        <v>3455</v>
      </c>
      <c r="D660" s="1438"/>
      <c r="E660" s="1438"/>
      <c r="F660" s="1438"/>
      <c r="G660" s="1438"/>
      <c r="H660" s="1385"/>
      <c r="I660" s="1434">
        <f t="shared" si="3"/>
        <v>0</v>
      </c>
      <c r="J660" s="1437" t="str">
        <f t="shared" si="4"/>
        <v>0?</v>
      </c>
      <c r="K660" s="1438"/>
      <c r="L660" s="1438"/>
      <c r="M660" s="1438"/>
      <c r="N660" s="1438"/>
      <c r="O660" s="1438"/>
      <c r="P660" s="1438"/>
      <c r="Q660" s="1438"/>
      <c r="R660" s="1438"/>
    </row>
    <row r="661" ht="18.0" customHeight="1">
      <c r="A661" s="1438"/>
      <c r="B661" s="1438"/>
      <c r="C661" s="1495" t="s">
        <v>3456</v>
      </c>
      <c r="D661" s="1438"/>
      <c r="E661" s="1438"/>
      <c r="F661" s="1438"/>
      <c r="G661" s="1438"/>
      <c r="H661" s="1385"/>
      <c r="I661" s="1434">
        <f t="shared" si="3"/>
        <v>0</v>
      </c>
      <c r="J661" s="1437" t="str">
        <f t="shared" si="4"/>
        <v>0?</v>
      </c>
      <c r="K661" s="1438"/>
      <c r="L661" s="1438"/>
      <c r="M661" s="1438"/>
      <c r="N661" s="1438"/>
      <c r="O661" s="1438"/>
      <c r="P661" s="1438"/>
      <c r="Q661" s="1438"/>
      <c r="R661" s="1438"/>
    </row>
    <row r="662" ht="18.0" customHeight="1">
      <c r="A662" s="1438"/>
      <c r="B662" s="1438"/>
      <c r="C662" s="1495" t="s">
        <v>3457</v>
      </c>
      <c r="D662" s="1438"/>
      <c r="E662" s="1438"/>
      <c r="F662" s="1438"/>
      <c r="G662" s="1438"/>
      <c r="H662" s="1385"/>
      <c r="I662" s="1434">
        <f t="shared" si="3"/>
        <v>0</v>
      </c>
      <c r="J662" s="1437" t="str">
        <f t="shared" si="4"/>
        <v>0?</v>
      </c>
      <c r="K662" s="1438"/>
      <c r="L662" s="1438"/>
      <c r="M662" s="1438"/>
      <c r="N662" s="1438"/>
      <c r="O662" s="1438"/>
      <c r="P662" s="1438"/>
      <c r="Q662" s="1438"/>
      <c r="R662" s="1438"/>
    </row>
    <row r="663" ht="18.0" customHeight="1">
      <c r="A663" s="1438"/>
      <c r="B663" s="1438"/>
      <c r="C663" s="1495" t="s">
        <v>3458</v>
      </c>
      <c r="D663" s="1438"/>
      <c r="E663" s="1438"/>
      <c r="F663" s="1438"/>
      <c r="G663" s="1438"/>
      <c r="H663" s="1385"/>
      <c r="I663" s="1434">
        <f t="shared" si="3"/>
        <v>0</v>
      </c>
      <c r="J663" s="1437" t="str">
        <f t="shared" si="4"/>
        <v>0?</v>
      </c>
      <c r="K663" s="1438"/>
      <c r="L663" s="1438"/>
      <c r="M663" s="1438"/>
      <c r="N663" s="1438"/>
      <c r="O663" s="1438"/>
      <c r="P663" s="1438"/>
      <c r="Q663" s="1438"/>
      <c r="R663" s="1438"/>
    </row>
    <row r="664" ht="18.0" customHeight="1">
      <c r="A664" s="1438"/>
      <c r="B664" s="1438"/>
      <c r="C664" s="1495" t="s">
        <v>3459</v>
      </c>
      <c r="D664" s="1438"/>
      <c r="E664" s="1438"/>
      <c r="F664" s="1438"/>
      <c r="G664" s="1438"/>
      <c r="H664" s="1385"/>
      <c r="I664" s="1434">
        <f t="shared" si="3"/>
        <v>0</v>
      </c>
      <c r="J664" s="1437" t="str">
        <f t="shared" si="4"/>
        <v>0?</v>
      </c>
      <c r="K664" s="1438"/>
      <c r="L664" s="1438"/>
      <c r="M664" s="1438"/>
      <c r="N664" s="1438"/>
      <c r="O664" s="1438"/>
      <c r="P664" s="1438"/>
      <c r="Q664" s="1438"/>
      <c r="R664" s="1438"/>
    </row>
    <row r="665" ht="18.0" customHeight="1">
      <c r="A665" s="1438"/>
      <c r="B665" s="1438"/>
      <c r="C665" s="1495" t="s">
        <v>3460</v>
      </c>
      <c r="D665" s="1438"/>
      <c r="E665" s="1438"/>
      <c r="F665" s="1438"/>
      <c r="G665" s="1438"/>
      <c r="H665" s="1385"/>
      <c r="I665" s="1434">
        <f t="shared" si="3"/>
        <v>0</v>
      </c>
      <c r="J665" s="1437" t="str">
        <f t="shared" si="4"/>
        <v>0?</v>
      </c>
      <c r="K665" s="1438"/>
      <c r="L665" s="1438"/>
      <c r="M665" s="1438"/>
      <c r="N665" s="1438"/>
      <c r="O665" s="1438"/>
      <c r="P665" s="1438"/>
      <c r="Q665" s="1438"/>
      <c r="R665" s="1438"/>
    </row>
    <row r="666" ht="18.0" customHeight="1">
      <c r="A666" s="1438"/>
      <c r="B666" s="1438"/>
      <c r="C666" s="1495" t="s">
        <v>3461</v>
      </c>
      <c r="D666" s="1438"/>
      <c r="E666" s="1438"/>
      <c r="F666" s="1438"/>
      <c r="G666" s="1438"/>
      <c r="H666" s="1385"/>
      <c r="I666" s="1434">
        <f t="shared" si="3"/>
        <v>0</v>
      </c>
      <c r="J666" s="1437" t="str">
        <f t="shared" si="4"/>
        <v>0?</v>
      </c>
      <c r="K666" s="1438"/>
      <c r="L666" s="1438"/>
      <c r="M666" s="1438"/>
      <c r="N666" s="1438"/>
      <c r="O666" s="1438"/>
      <c r="P666" s="1438"/>
      <c r="Q666" s="1438"/>
      <c r="R666" s="1438"/>
    </row>
    <row r="667" ht="18.0" customHeight="1">
      <c r="A667" s="1438"/>
      <c r="B667" s="1438"/>
      <c r="C667" s="1495" t="s">
        <v>3462</v>
      </c>
      <c r="D667" s="1438"/>
      <c r="E667" s="1438"/>
      <c r="F667" s="1438"/>
      <c r="G667" s="1438"/>
      <c r="H667" s="1385"/>
      <c r="I667" s="1434">
        <f t="shared" si="3"/>
        <v>0</v>
      </c>
      <c r="J667" s="1437" t="str">
        <f t="shared" si="4"/>
        <v>0?</v>
      </c>
      <c r="K667" s="1438"/>
      <c r="L667" s="1438"/>
      <c r="M667" s="1438"/>
      <c r="N667" s="1438"/>
      <c r="O667" s="1438"/>
      <c r="P667" s="1438"/>
      <c r="Q667" s="1438"/>
      <c r="R667" s="1438"/>
    </row>
    <row r="668" ht="18.0" customHeight="1">
      <c r="A668" s="1438"/>
      <c r="B668" s="1438"/>
      <c r="C668" s="1495" t="s">
        <v>3463</v>
      </c>
      <c r="D668" s="1438"/>
      <c r="E668" s="1438"/>
      <c r="F668" s="1438"/>
      <c r="G668" s="1438"/>
      <c r="H668" s="1385"/>
      <c r="I668" s="1434">
        <f t="shared" si="3"/>
        <v>0</v>
      </c>
      <c r="J668" s="1437" t="str">
        <f t="shared" si="4"/>
        <v>0?</v>
      </c>
      <c r="K668" s="1438"/>
      <c r="L668" s="1438"/>
      <c r="M668" s="1438"/>
      <c r="N668" s="1438"/>
      <c r="O668" s="1438"/>
      <c r="P668" s="1438"/>
      <c r="Q668" s="1438"/>
      <c r="R668" s="1438"/>
    </row>
    <row r="669" ht="18.0" customHeight="1">
      <c r="A669" s="1438"/>
      <c r="B669" s="1438"/>
      <c r="C669" s="1483" t="s">
        <v>3464</v>
      </c>
      <c r="D669" s="1438"/>
      <c r="E669" s="1438"/>
      <c r="F669" s="1438"/>
      <c r="G669" s="1438"/>
      <c r="H669" s="1385"/>
      <c r="I669" s="1434">
        <f t="shared" si="3"/>
        <v>0</v>
      </c>
      <c r="J669" s="1437" t="str">
        <f t="shared" si="4"/>
        <v>0?</v>
      </c>
      <c r="K669" s="1438"/>
      <c r="L669" s="1438"/>
      <c r="M669" s="1438"/>
      <c r="N669" s="1438"/>
      <c r="O669" s="1438"/>
      <c r="P669" s="1438"/>
      <c r="Q669" s="1438"/>
      <c r="R669" s="1438"/>
    </row>
    <row r="670" ht="18.0" customHeight="1">
      <c r="A670" s="1438"/>
      <c r="B670" s="1438"/>
      <c r="C670" s="1479" t="s">
        <v>3465</v>
      </c>
      <c r="D670" s="1438"/>
      <c r="E670" s="1438"/>
      <c r="F670" s="1438"/>
      <c r="G670" s="1438"/>
      <c r="H670" s="1480">
        <v>5.253750099E9</v>
      </c>
      <c r="I670" s="1434">
        <f t="shared" si="3"/>
        <v>5254</v>
      </c>
      <c r="J670" s="1437" t="str">
        <f t="shared" si="4"/>
        <v>5254?</v>
      </c>
      <c r="K670" s="1438"/>
      <c r="L670" s="1438"/>
      <c r="M670" s="1438"/>
      <c r="N670" s="1438"/>
      <c r="O670" s="1438"/>
      <c r="P670" s="1438"/>
      <c r="Q670" s="1438"/>
      <c r="R670" s="1438"/>
    </row>
    <row r="671" ht="18.0" customHeight="1">
      <c r="A671" s="1438"/>
      <c r="B671" s="1438"/>
      <c r="C671" s="1479" t="s">
        <v>3466</v>
      </c>
      <c r="D671" s="1438"/>
      <c r="E671" s="1438"/>
      <c r="F671" s="1438"/>
      <c r="G671" s="1438"/>
      <c r="H671" s="1506">
        <v>1.1237173254E10</v>
      </c>
      <c r="I671" s="1434">
        <f t="shared" si="3"/>
        <v>11237</v>
      </c>
      <c r="J671" s="1437" t="str">
        <f t="shared" si="4"/>
        <v>11237?</v>
      </c>
      <c r="K671" s="1438"/>
      <c r="L671" s="1438"/>
      <c r="M671" s="1438"/>
      <c r="N671" s="1438"/>
      <c r="O671" s="1438"/>
      <c r="P671" s="1438"/>
      <c r="Q671" s="1438"/>
      <c r="R671" s="1438"/>
    </row>
    <row r="672" ht="18.0" customHeight="1">
      <c r="A672" s="1438"/>
      <c r="B672" s="1438"/>
      <c r="C672" s="1479" t="s">
        <v>3467</v>
      </c>
      <c r="D672" s="1438"/>
      <c r="E672" s="1438"/>
      <c r="F672" s="1438"/>
      <c r="G672" s="1438"/>
      <c r="H672" s="1506">
        <v>5.08243466E9</v>
      </c>
      <c r="I672" s="1434">
        <f t="shared" si="3"/>
        <v>5082</v>
      </c>
      <c r="J672" s="1437" t="str">
        <f t="shared" si="4"/>
        <v>5082?</v>
      </c>
      <c r="K672" s="1438"/>
      <c r="L672" s="1438"/>
      <c r="M672" s="1438"/>
      <c r="N672" s="1438"/>
      <c r="O672" s="1438"/>
      <c r="P672" s="1438"/>
      <c r="Q672" s="1438"/>
      <c r="R672" s="1438"/>
    </row>
    <row r="673" ht="18.0" customHeight="1">
      <c r="A673" s="1438"/>
      <c r="B673" s="1438"/>
      <c r="C673" s="1483" t="s">
        <v>3468</v>
      </c>
      <c r="D673" s="1438"/>
      <c r="E673" s="1438"/>
      <c r="F673" s="1438"/>
      <c r="G673" s="1438"/>
      <c r="H673" s="1509">
        <v>2.752391575E10</v>
      </c>
      <c r="I673" s="1434">
        <f t="shared" si="3"/>
        <v>27524</v>
      </c>
      <c r="J673" s="1437" t="str">
        <f t="shared" si="4"/>
        <v>27524?</v>
      </c>
      <c r="K673" s="1438"/>
      <c r="L673" s="1438"/>
      <c r="M673" s="1438"/>
      <c r="N673" s="1438"/>
      <c r="O673" s="1438"/>
      <c r="P673" s="1438"/>
      <c r="Q673" s="1438"/>
      <c r="R673" s="1438"/>
    </row>
    <row r="674" ht="18.0" customHeight="1">
      <c r="A674" s="1438"/>
      <c r="B674" s="1438"/>
      <c r="C674" s="1483" t="s">
        <v>3469</v>
      </c>
      <c r="D674" s="1438"/>
      <c r="E674" s="1438"/>
      <c r="F674" s="1438"/>
      <c r="G674" s="1438"/>
      <c r="H674" s="1509">
        <v>1.050863762E10</v>
      </c>
      <c r="I674" s="1434">
        <f t="shared" si="3"/>
        <v>10509</v>
      </c>
      <c r="J674" s="1437" t="str">
        <f t="shared" si="4"/>
        <v>10509?</v>
      </c>
      <c r="K674" s="1438"/>
      <c r="L674" s="1438"/>
      <c r="M674" s="1438"/>
      <c r="N674" s="1438"/>
      <c r="O674" s="1438"/>
      <c r="P674" s="1438"/>
      <c r="Q674" s="1438"/>
      <c r="R674" s="1438"/>
    </row>
    <row r="675" ht="18.0" customHeight="1">
      <c r="A675" s="1438"/>
      <c r="B675" s="1438"/>
      <c r="C675" s="1483" t="s">
        <v>3470</v>
      </c>
      <c r="D675" s="1438"/>
      <c r="E675" s="1438"/>
      <c r="F675" s="1438"/>
      <c r="G675" s="1438"/>
      <c r="H675" s="1509">
        <v>1.4580787675E10</v>
      </c>
      <c r="I675" s="1434">
        <f t="shared" si="3"/>
        <v>14581</v>
      </c>
      <c r="J675" s="1437" t="str">
        <f t="shared" si="4"/>
        <v>14581?</v>
      </c>
      <c r="K675" s="1438"/>
      <c r="L675" s="1438"/>
      <c r="M675" s="1438"/>
      <c r="N675" s="1438"/>
      <c r="O675" s="1438"/>
      <c r="P675" s="1438"/>
      <c r="Q675" s="1438"/>
      <c r="R675" s="1438"/>
    </row>
    <row r="676" ht="18.0" customHeight="1">
      <c r="A676" s="1438"/>
      <c r="B676" s="1438"/>
      <c r="C676" s="1483" t="s">
        <v>3471</v>
      </c>
      <c r="D676" s="1438"/>
      <c r="E676" s="1438"/>
      <c r="F676" s="1438"/>
      <c r="G676" s="1438"/>
      <c r="H676" s="1509">
        <v>1.8275759308E10</v>
      </c>
      <c r="I676" s="1434">
        <f t="shared" si="3"/>
        <v>18276</v>
      </c>
      <c r="J676" s="1437" t="str">
        <f t="shared" si="4"/>
        <v>18276?</v>
      </c>
      <c r="K676" s="1438"/>
      <c r="L676" s="1438"/>
      <c r="M676" s="1438"/>
      <c r="N676" s="1438"/>
      <c r="O676" s="1438"/>
      <c r="P676" s="1438"/>
      <c r="Q676" s="1438"/>
      <c r="R676" s="1438"/>
    </row>
    <row r="677" ht="18.0" customHeight="1">
      <c r="A677" s="1438"/>
      <c r="B677" s="1438"/>
      <c r="C677" s="1483" t="s">
        <v>3472</v>
      </c>
      <c r="D677" s="1438"/>
      <c r="E677" s="1438"/>
      <c r="F677" s="1438"/>
      <c r="G677" s="1438"/>
      <c r="H677" s="1509">
        <v>7.52017662E9</v>
      </c>
      <c r="I677" s="1434">
        <f t="shared" si="3"/>
        <v>7520</v>
      </c>
      <c r="J677" s="1437" t="str">
        <f t="shared" si="4"/>
        <v>7520?</v>
      </c>
      <c r="K677" s="1438"/>
      <c r="L677" s="1438"/>
      <c r="M677" s="1438"/>
      <c r="N677" s="1438"/>
      <c r="O677" s="1438"/>
      <c r="P677" s="1438"/>
      <c r="Q677" s="1438"/>
      <c r="R677" s="1438"/>
    </row>
    <row r="678" ht="18.0" customHeight="1">
      <c r="A678" s="1438"/>
      <c r="B678" s="1438"/>
      <c r="C678" s="1483" t="s">
        <v>3473</v>
      </c>
      <c r="D678" s="1438"/>
      <c r="E678" s="1438"/>
      <c r="F678" s="1438"/>
      <c r="G678" s="1438"/>
      <c r="H678" s="1509">
        <v>1.0638512422E10</v>
      </c>
      <c r="I678" s="1434">
        <f t="shared" si="3"/>
        <v>10639</v>
      </c>
      <c r="J678" s="1437" t="str">
        <f t="shared" si="4"/>
        <v>10639?</v>
      </c>
      <c r="K678" s="1438"/>
      <c r="L678" s="1438"/>
      <c r="M678" s="1438"/>
      <c r="N678" s="1438"/>
      <c r="O678" s="1438"/>
      <c r="P678" s="1438"/>
      <c r="Q678" s="1438"/>
      <c r="R678" s="1438"/>
    </row>
    <row r="679" ht="18.0" customHeight="1">
      <c r="A679" s="1438"/>
      <c r="B679" s="1438"/>
      <c r="C679" s="1483" t="s">
        <v>3474</v>
      </c>
      <c r="D679" s="1438"/>
      <c r="E679" s="1438"/>
      <c r="F679" s="1438"/>
      <c r="G679" s="1438"/>
      <c r="H679" s="1509">
        <v>1.3522850588E10</v>
      </c>
      <c r="I679" s="1434">
        <f t="shared" si="3"/>
        <v>13523</v>
      </c>
      <c r="J679" s="1437" t="str">
        <f t="shared" si="4"/>
        <v>13523?</v>
      </c>
      <c r="K679" s="1438"/>
      <c r="L679" s="1438"/>
      <c r="M679" s="1438"/>
      <c r="N679" s="1438"/>
      <c r="O679" s="1438"/>
      <c r="P679" s="1438"/>
      <c r="Q679" s="1438"/>
      <c r="R679" s="1438"/>
    </row>
    <row r="680" ht="18.0" customHeight="1">
      <c r="A680" s="1438"/>
      <c r="B680" s="1438"/>
      <c r="C680" s="1483" t="s">
        <v>3475</v>
      </c>
      <c r="D680" s="1438"/>
      <c r="E680" s="1438"/>
      <c r="F680" s="1438"/>
      <c r="G680" s="1438"/>
      <c r="H680" s="1509">
        <v>1.7703918346E10</v>
      </c>
      <c r="I680" s="1434">
        <f t="shared" si="3"/>
        <v>17704</v>
      </c>
      <c r="J680" s="1437" t="str">
        <f t="shared" si="4"/>
        <v>17704?</v>
      </c>
      <c r="K680" s="1438"/>
      <c r="L680" s="1438"/>
      <c r="M680" s="1438"/>
      <c r="N680" s="1438"/>
      <c r="O680" s="1438"/>
      <c r="P680" s="1438"/>
      <c r="Q680" s="1438"/>
      <c r="R680" s="1438"/>
    </row>
    <row r="681" ht="18.0" customHeight="1">
      <c r="A681" s="1438"/>
      <c r="B681" s="1438"/>
      <c r="C681" s="1483" t="s">
        <v>3476</v>
      </c>
      <c r="D681" s="1438"/>
      <c r="E681" s="1438"/>
      <c r="F681" s="1438"/>
      <c r="G681" s="1438"/>
      <c r="H681" s="1509">
        <v>3.5234144259E10</v>
      </c>
      <c r="I681" s="1434">
        <f t="shared" si="3"/>
        <v>35234</v>
      </c>
      <c r="J681" s="1437" t="str">
        <f t="shared" si="4"/>
        <v>35234?</v>
      </c>
      <c r="K681" s="1438"/>
      <c r="L681" s="1438"/>
      <c r="M681" s="1438"/>
      <c r="N681" s="1438"/>
      <c r="O681" s="1438"/>
      <c r="P681" s="1438"/>
      <c r="Q681" s="1438"/>
      <c r="R681" s="1438"/>
    </row>
    <row r="682" ht="18.0" customHeight="1">
      <c r="A682" s="1438"/>
      <c r="B682" s="1438"/>
      <c r="C682" s="1483" t="s">
        <v>3477</v>
      </c>
      <c r="D682" s="1438"/>
      <c r="E682" s="1438"/>
      <c r="F682" s="1438"/>
      <c r="G682" s="1438"/>
      <c r="H682" s="1509">
        <v>1.0357120844E10</v>
      </c>
      <c r="I682" s="1434">
        <f t="shared" si="3"/>
        <v>10357</v>
      </c>
      <c r="J682" s="1437" t="str">
        <f t="shared" si="4"/>
        <v>10357?</v>
      </c>
      <c r="K682" s="1438"/>
      <c r="L682" s="1438"/>
      <c r="M682" s="1438"/>
      <c r="N682" s="1438"/>
      <c r="O682" s="1438"/>
      <c r="P682" s="1438"/>
      <c r="Q682" s="1438"/>
      <c r="R682" s="1438"/>
    </row>
    <row r="683" ht="18.0" customHeight="1">
      <c r="A683" s="1438"/>
      <c r="B683" s="1438"/>
      <c r="C683" s="1483" t="s">
        <v>3478</v>
      </c>
      <c r="D683" s="1438"/>
      <c r="E683" s="1438"/>
      <c r="F683" s="1438"/>
      <c r="G683" s="1438"/>
      <c r="H683" s="1509">
        <v>7.675275743E9</v>
      </c>
      <c r="I683" s="1434">
        <f t="shared" si="3"/>
        <v>7675</v>
      </c>
      <c r="J683" s="1437" t="str">
        <f t="shared" si="4"/>
        <v>7675?</v>
      </c>
      <c r="K683" s="1438"/>
      <c r="L683" s="1438"/>
      <c r="M683" s="1438"/>
      <c r="N683" s="1438"/>
      <c r="O683" s="1438"/>
      <c r="P683" s="1438"/>
      <c r="Q683" s="1438"/>
      <c r="R683" s="1438"/>
    </row>
    <row r="684" ht="18.0" customHeight="1">
      <c r="A684" s="1438"/>
      <c r="B684" s="1438"/>
      <c r="C684" s="1479" t="s">
        <v>3479</v>
      </c>
      <c r="D684" s="1438"/>
      <c r="E684" s="1438"/>
      <c r="F684" s="1438"/>
      <c r="G684" s="1438"/>
      <c r="H684" s="1480">
        <v>7.182260912E9</v>
      </c>
      <c r="I684" s="1434">
        <f t="shared" si="3"/>
        <v>7182</v>
      </c>
      <c r="J684" s="1437" t="str">
        <f t="shared" si="4"/>
        <v>7182?</v>
      </c>
      <c r="K684" s="1438"/>
      <c r="L684" s="1438"/>
      <c r="M684" s="1438"/>
      <c r="N684" s="1438"/>
      <c r="O684" s="1438"/>
      <c r="P684" s="1438"/>
      <c r="Q684" s="1438"/>
      <c r="R684" s="1438"/>
    </row>
    <row r="685" ht="18.0" customHeight="1">
      <c r="A685" s="1438"/>
      <c r="B685" s="1438"/>
      <c r="C685" s="1479" t="s">
        <v>3480</v>
      </c>
      <c r="D685" s="1438"/>
      <c r="E685" s="1438"/>
      <c r="F685" s="1438"/>
      <c r="G685" s="1438"/>
      <c r="H685" s="1480">
        <v>6.586718482E9</v>
      </c>
      <c r="I685" s="1434">
        <f t="shared" si="3"/>
        <v>6587</v>
      </c>
      <c r="J685" s="1437" t="str">
        <f t="shared" si="4"/>
        <v>6587?</v>
      </c>
      <c r="K685" s="1438"/>
      <c r="L685" s="1438"/>
      <c r="M685" s="1438"/>
      <c r="N685" s="1438"/>
      <c r="O685" s="1438"/>
      <c r="P685" s="1438"/>
      <c r="Q685" s="1438"/>
      <c r="R685" s="1438"/>
    </row>
    <row r="686" ht="18.0" customHeight="1">
      <c r="A686" s="1438"/>
      <c r="B686" s="1438"/>
      <c r="C686" s="1479" t="s">
        <v>3481</v>
      </c>
      <c r="D686" s="1438"/>
      <c r="E686" s="1438"/>
      <c r="F686" s="1438"/>
      <c r="G686" s="1438"/>
      <c r="H686" s="1480">
        <v>7.07287401E9</v>
      </c>
      <c r="I686" s="1434">
        <f t="shared" si="3"/>
        <v>7073</v>
      </c>
      <c r="J686" s="1437" t="str">
        <f t="shared" si="4"/>
        <v>7073?</v>
      </c>
      <c r="K686" s="1438"/>
      <c r="L686" s="1438"/>
      <c r="M686" s="1438"/>
      <c r="N686" s="1438"/>
      <c r="O686" s="1438"/>
      <c r="P686" s="1438"/>
      <c r="Q686" s="1438"/>
      <c r="R686" s="1438"/>
    </row>
    <row r="687" ht="18.0" customHeight="1">
      <c r="A687" s="1438"/>
      <c r="B687" s="1438"/>
      <c r="C687" s="1479" t="s">
        <v>3482</v>
      </c>
      <c r="D687" s="1438"/>
      <c r="E687" s="1438"/>
      <c r="F687" s="1438"/>
      <c r="G687" s="1438"/>
      <c r="H687" s="1480">
        <v>5.272536573E9</v>
      </c>
      <c r="I687" s="1434">
        <f t="shared" si="3"/>
        <v>5273</v>
      </c>
      <c r="J687" s="1437" t="str">
        <f t="shared" si="4"/>
        <v>5273?</v>
      </c>
      <c r="K687" s="1438"/>
      <c r="L687" s="1438"/>
      <c r="M687" s="1438"/>
      <c r="N687" s="1438"/>
      <c r="O687" s="1438"/>
      <c r="P687" s="1438"/>
      <c r="Q687" s="1438"/>
      <c r="R687" s="1438"/>
    </row>
    <row r="688" ht="18.0" customHeight="1">
      <c r="A688" s="1438"/>
      <c r="B688" s="1438"/>
      <c r="C688" s="1479" t="s">
        <v>3483</v>
      </c>
      <c r="D688" s="1438"/>
      <c r="E688" s="1438"/>
      <c r="F688" s="1438"/>
      <c r="G688" s="1438"/>
      <c r="H688" s="1480">
        <v>6.72041207E9</v>
      </c>
      <c r="I688" s="1434">
        <f t="shared" si="3"/>
        <v>6720</v>
      </c>
      <c r="J688" s="1437" t="str">
        <f t="shared" si="4"/>
        <v>6720?</v>
      </c>
      <c r="K688" s="1438"/>
      <c r="L688" s="1438"/>
      <c r="M688" s="1438"/>
      <c r="N688" s="1438"/>
      <c r="O688" s="1438"/>
      <c r="P688" s="1438"/>
      <c r="Q688" s="1438"/>
      <c r="R688" s="1438"/>
    </row>
    <row r="689" ht="18.0" customHeight="1">
      <c r="A689" s="1438"/>
      <c r="B689" s="1438"/>
      <c r="C689" s="1479" t="s">
        <v>3484</v>
      </c>
      <c r="D689" s="1438"/>
      <c r="E689" s="1438"/>
      <c r="F689" s="1438"/>
      <c r="G689" s="1438"/>
      <c r="H689" s="1480">
        <v>5.409411035E9</v>
      </c>
      <c r="I689" s="1434">
        <f t="shared" si="3"/>
        <v>5409</v>
      </c>
      <c r="J689" s="1437" t="str">
        <f t="shared" si="4"/>
        <v>5409?</v>
      </c>
      <c r="K689" s="1438"/>
      <c r="L689" s="1438"/>
      <c r="M689" s="1438"/>
      <c r="N689" s="1438"/>
      <c r="O689" s="1438"/>
      <c r="P689" s="1438"/>
      <c r="Q689" s="1438"/>
      <c r="R689" s="1438"/>
    </row>
    <row r="690" ht="18.0" customHeight="1">
      <c r="A690" s="1438"/>
      <c r="B690" s="1438"/>
      <c r="C690" s="1479" t="s">
        <v>3485</v>
      </c>
      <c r="D690" s="1438"/>
      <c r="E690" s="1438"/>
      <c r="F690" s="1438"/>
      <c r="G690" s="1438"/>
      <c r="H690" s="1480">
        <v>5.257328312E9</v>
      </c>
      <c r="I690" s="1434">
        <f t="shared" si="3"/>
        <v>5257</v>
      </c>
      <c r="J690" s="1437" t="str">
        <f t="shared" si="4"/>
        <v>5257?</v>
      </c>
      <c r="K690" s="1438"/>
      <c r="L690" s="1438"/>
      <c r="M690" s="1438"/>
      <c r="N690" s="1438"/>
      <c r="O690" s="1438"/>
      <c r="P690" s="1438"/>
      <c r="Q690" s="1438"/>
      <c r="R690" s="1438"/>
    </row>
    <row r="691" ht="18.0" customHeight="1">
      <c r="A691" s="1438"/>
      <c r="B691" s="1438"/>
      <c r="C691" s="1479" t="s">
        <v>3486</v>
      </c>
      <c r="D691" s="1438"/>
      <c r="E691" s="1438"/>
      <c r="F691" s="1438"/>
      <c r="G691" s="1438"/>
      <c r="H691" s="1480">
        <v>9.821017022E9</v>
      </c>
      <c r="I691" s="1434">
        <f t="shared" si="3"/>
        <v>9821</v>
      </c>
      <c r="J691" s="1437" t="str">
        <f t="shared" si="4"/>
        <v>9821?</v>
      </c>
      <c r="K691" s="1438"/>
      <c r="L691" s="1438"/>
      <c r="M691" s="1438"/>
      <c r="N691" s="1438"/>
      <c r="O691" s="1438"/>
      <c r="P691" s="1438"/>
      <c r="Q691" s="1438"/>
      <c r="R691" s="1438"/>
    </row>
    <row r="692" ht="18.0" customHeight="1">
      <c r="A692" s="1438"/>
      <c r="B692" s="1438"/>
      <c r="C692" s="1479" t="s">
        <v>3487</v>
      </c>
      <c r="D692" s="1438"/>
      <c r="E692" s="1438"/>
      <c r="F692" s="1438"/>
      <c r="G692" s="1438"/>
      <c r="H692" s="1480">
        <v>8.081720623E9</v>
      </c>
      <c r="I692" s="1434">
        <f t="shared" si="3"/>
        <v>8082</v>
      </c>
      <c r="J692" s="1437" t="str">
        <f t="shared" si="4"/>
        <v>8082?</v>
      </c>
      <c r="K692" s="1438"/>
      <c r="L692" s="1438"/>
      <c r="M692" s="1438"/>
      <c r="N692" s="1438"/>
      <c r="O692" s="1438"/>
      <c r="P692" s="1438"/>
      <c r="Q692" s="1438"/>
      <c r="R692" s="1438"/>
    </row>
    <row r="693" ht="18.0" customHeight="1">
      <c r="A693" s="1438"/>
      <c r="B693" s="1438"/>
      <c r="C693" s="1479" t="s">
        <v>3488</v>
      </c>
      <c r="D693" s="1438"/>
      <c r="E693" s="1438"/>
      <c r="F693" s="1438"/>
      <c r="G693" s="1438"/>
      <c r="H693" s="1480">
        <v>9.794062543E9</v>
      </c>
      <c r="I693" s="1434">
        <f t="shared" si="3"/>
        <v>9794</v>
      </c>
      <c r="J693" s="1437" t="str">
        <f t="shared" si="4"/>
        <v>9794?</v>
      </c>
      <c r="K693" s="1438"/>
      <c r="L693" s="1438"/>
      <c r="M693" s="1438"/>
      <c r="N693" s="1438"/>
      <c r="O693" s="1438"/>
      <c r="P693" s="1438"/>
      <c r="Q693" s="1438"/>
      <c r="R693" s="1438"/>
    </row>
    <row r="694" ht="18.0" customHeight="1">
      <c r="A694" s="1438"/>
      <c r="B694" s="1438"/>
      <c r="C694" s="1479" t="s">
        <v>3489</v>
      </c>
      <c r="D694" s="1438"/>
      <c r="E694" s="1438"/>
      <c r="F694" s="1438"/>
      <c r="G694" s="1438"/>
      <c r="H694" s="1480">
        <v>1.2585377267E10</v>
      </c>
      <c r="I694" s="1434">
        <f t="shared" si="3"/>
        <v>12585</v>
      </c>
      <c r="J694" s="1437" t="str">
        <f t="shared" si="4"/>
        <v>12585?</v>
      </c>
      <c r="K694" s="1438"/>
      <c r="L694" s="1438"/>
      <c r="M694" s="1438"/>
      <c r="N694" s="1438"/>
      <c r="O694" s="1438"/>
      <c r="P694" s="1438"/>
      <c r="Q694" s="1438"/>
      <c r="R694" s="1438"/>
    </row>
    <row r="695" ht="18.0" customHeight="1">
      <c r="A695" s="1438"/>
      <c r="B695" s="1438"/>
      <c r="C695" s="1479" t="s">
        <v>3490</v>
      </c>
      <c r="D695" s="1438"/>
      <c r="E695" s="1438"/>
      <c r="F695" s="1438"/>
      <c r="G695" s="1438"/>
      <c r="H695" s="1480">
        <v>1.3029796744E10</v>
      </c>
      <c r="I695" s="1434">
        <f t="shared" si="3"/>
        <v>13030</v>
      </c>
      <c r="J695" s="1437" t="str">
        <f t="shared" si="4"/>
        <v>13030?</v>
      </c>
      <c r="K695" s="1438"/>
      <c r="L695" s="1438"/>
      <c r="M695" s="1438"/>
      <c r="N695" s="1438"/>
      <c r="O695" s="1438"/>
      <c r="P695" s="1438"/>
      <c r="Q695" s="1438"/>
      <c r="R695" s="1438"/>
    </row>
    <row r="696" ht="18.0" customHeight="1">
      <c r="A696" s="1438"/>
      <c r="B696" s="1438"/>
      <c r="C696" s="1479" t="s">
        <v>3491</v>
      </c>
      <c r="D696" s="1438"/>
      <c r="E696" s="1438"/>
      <c r="F696" s="1438"/>
      <c r="G696" s="1438"/>
      <c r="H696" s="1480">
        <v>1.575148696E10</v>
      </c>
      <c r="I696" s="1434">
        <f t="shared" si="3"/>
        <v>15751</v>
      </c>
      <c r="J696" s="1437" t="str">
        <f t="shared" si="4"/>
        <v>15751?</v>
      </c>
      <c r="K696" s="1438"/>
      <c r="L696" s="1438"/>
      <c r="M696" s="1438"/>
      <c r="N696" s="1438"/>
      <c r="O696" s="1438"/>
      <c r="P696" s="1438"/>
      <c r="Q696" s="1438"/>
      <c r="R696" s="1438"/>
    </row>
    <row r="697" ht="18.0" customHeight="1">
      <c r="A697" s="1438"/>
      <c r="B697" s="1438"/>
      <c r="C697" s="1479" t="s">
        <v>3492</v>
      </c>
      <c r="D697" s="1438"/>
      <c r="E697" s="1438"/>
      <c r="F697" s="1438"/>
      <c r="G697" s="1438"/>
      <c r="H697" s="1480">
        <v>1.4689180183E10</v>
      </c>
      <c r="I697" s="1434">
        <f t="shared" si="3"/>
        <v>14689</v>
      </c>
      <c r="J697" s="1437" t="str">
        <f t="shared" si="4"/>
        <v>14689?</v>
      </c>
      <c r="K697" s="1438"/>
      <c r="L697" s="1438"/>
      <c r="M697" s="1438"/>
      <c r="N697" s="1438"/>
      <c r="O697" s="1438"/>
      <c r="P697" s="1438"/>
      <c r="Q697" s="1438"/>
      <c r="R697" s="1438"/>
    </row>
    <row r="698" ht="18.0" customHeight="1">
      <c r="A698" s="1438"/>
      <c r="B698" s="1438"/>
      <c r="C698" s="1479" t="s">
        <v>3493</v>
      </c>
      <c r="D698" s="1438"/>
      <c r="E698" s="1438"/>
      <c r="F698" s="1438"/>
      <c r="G698" s="1438"/>
      <c r="H698" s="1480">
        <v>1.5652748866E10</v>
      </c>
      <c r="I698" s="1434">
        <f t="shared" si="3"/>
        <v>15653</v>
      </c>
      <c r="J698" s="1437" t="str">
        <f t="shared" si="4"/>
        <v>15653?</v>
      </c>
      <c r="K698" s="1438"/>
      <c r="L698" s="1438"/>
      <c r="M698" s="1438"/>
      <c r="N698" s="1438"/>
      <c r="O698" s="1438"/>
      <c r="P698" s="1438"/>
      <c r="Q698" s="1438"/>
      <c r="R698" s="1438"/>
    </row>
    <row r="699" ht="18.0" customHeight="1">
      <c r="A699" s="1438"/>
      <c r="B699" s="1438"/>
      <c r="C699" s="1479" t="s">
        <v>3494</v>
      </c>
      <c r="D699" s="1438"/>
      <c r="E699" s="1438"/>
      <c r="F699" s="1438"/>
      <c r="G699" s="1438"/>
      <c r="H699" s="1480">
        <v>7.791823861E9</v>
      </c>
      <c r="I699" s="1434">
        <f t="shared" si="3"/>
        <v>7792</v>
      </c>
      <c r="J699" s="1437" t="str">
        <f t="shared" si="4"/>
        <v>7792?</v>
      </c>
      <c r="K699" s="1438"/>
      <c r="L699" s="1438"/>
      <c r="M699" s="1438"/>
      <c r="N699" s="1438"/>
      <c r="O699" s="1438"/>
      <c r="P699" s="1438"/>
      <c r="Q699" s="1438"/>
      <c r="R699" s="1438"/>
    </row>
    <row r="700" ht="18.0" customHeight="1">
      <c r="A700" s="1438"/>
      <c r="B700" s="1438"/>
      <c r="C700" s="1479" t="s">
        <v>3495</v>
      </c>
      <c r="D700" s="1438"/>
      <c r="E700" s="1438"/>
      <c r="F700" s="1438"/>
      <c r="G700" s="1438"/>
      <c r="H700" s="1480">
        <v>7.421612289E9</v>
      </c>
      <c r="I700" s="1434">
        <f t="shared" si="3"/>
        <v>7422</v>
      </c>
      <c r="J700" s="1437" t="str">
        <f t="shared" si="4"/>
        <v>7422?</v>
      </c>
      <c r="K700" s="1438"/>
      <c r="L700" s="1438"/>
      <c r="M700" s="1438"/>
      <c r="N700" s="1438"/>
      <c r="O700" s="1438"/>
      <c r="P700" s="1438"/>
      <c r="Q700" s="1438"/>
      <c r="R700" s="1438"/>
    </row>
    <row r="701" ht="18.0" customHeight="1">
      <c r="A701" s="1438"/>
      <c r="B701" s="1438"/>
      <c r="C701" s="1479" t="s">
        <v>3496</v>
      </c>
      <c r="D701" s="1438"/>
      <c r="E701" s="1438"/>
      <c r="F701" s="1438"/>
      <c r="G701" s="1438"/>
      <c r="H701" s="1480">
        <v>7.334705103E9</v>
      </c>
      <c r="I701" s="1434">
        <f t="shared" si="3"/>
        <v>7335</v>
      </c>
      <c r="J701" s="1437" t="str">
        <f t="shared" si="4"/>
        <v>7335?</v>
      </c>
      <c r="K701" s="1438"/>
      <c r="L701" s="1438"/>
      <c r="M701" s="1438"/>
      <c r="N701" s="1438"/>
      <c r="O701" s="1438"/>
      <c r="P701" s="1438"/>
      <c r="Q701" s="1438"/>
      <c r="R701" s="1438"/>
    </row>
    <row r="702" ht="18.0" customHeight="1">
      <c r="A702" s="1438"/>
      <c r="B702" s="1438"/>
      <c r="C702" s="1479" t="s">
        <v>3497</v>
      </c>
      <c r="D702" s="1438"/>
      <c r="E702" s="1438"/>
      <c r="F702" s="1438"/>
      <c r="G702" s="1438"/>
      <c r="H702" s="1480">
        <v>1.2783531413E10</v>
      </c>
      <c r="I702" s="1434">
        <f t="shared" si="3"/>
        <v>12784</v>
      </c>
      <c r="J702" s="1437" t="str">
        <f t="shared" si="4"/>
        <v>12784?</v>
      </c>
      <c r="K702" s="1438"/>
      <c r="L702" s="1438"/>
      <c r="M702" s="1438"/>
      <c r="N702" s="1438"/>
      <c r="O702" s="1438"/>
      <c r="P702" s="1438"/>
      <c r="Q702" s="1438"/>
      <c r="R702" s="1438"/>
    </row>
    <row r="703" ht="18.0" customHeight="1">
      <c r="A703" s="1438"/>
      <c r="B703" s="1438"/>
      <c r="C703" s="1479" t="s">
        <v>3498</v>
      </c>
      <c r="D703" s="1438"/>
      <c r="E703" s="1438"/>
      <c r="F703" s="1438"/>
      <c r="G703" s="1438"/>
      <c r="H703" s="1480">
        <v>1.1797146596E10</v>
      </c>
      <c r="I703" s="1434">
        <f t="shared" si="3"/>
        <v>11797</v>
      </c>
      <c r="J703" s="1437" t="str">
        <f t="shared" si="4"/>
        <v>11797?</v>
      </c>
      <c r="K703" s="1438"/>
      <c r="L703" s="1438"/>
      <c r="M703" s="1438"/>
      <c r="N703" s="1438"/>
      <c r="O703" s="1438"/>
      <c r="P703" s="1438"/>
      <c r="Q703" s="1438"/>
      <c r="R703" s="1438"/>
    </row>
    <row r="704" ht="18.0" customHeight="1">
      <c r="A704" s="1438"/>
      <c r="B704" s="1438"/>
      <c r="C704" s="1479" t="s">
        <v>3499</v>
      </c>
      <c r="D704" s="1438"/>
      <c r="E704" s="1438"/>
      <c r="F704" s="1438"/>
      <c r="G704" s="1438"/>
      <c r="H704" s="1480">
        <v>1.8174939429E10</v>
      </c>
      <c r="I704" s="1434">
        <f t="shared" si="3"/>
        <v>18175</v>
      </c>
      <c r="J704" s="1437" t="str">
        <f t="shared" si="4"/>
        <v>18175?</v>
      </c>
      <c r="K704" s="1438"/>
      <c r="L704" s="1438"/>
      <c r="M704" s="1438"/>
      <c r="N704" s="1438"/>
      <c r="O704" s="1438"/>
      <c r="P704" s="1438"/>
      <c r="Q704" s="1438"/>
      <c r="R704" s="1438"/>
    </row>
    <row r="705" ht="18.0" customHeight="1">
      <c r="A705" s="1438"/>
      <c r="B705" s="1438"/>
      <c r="C705" s="1479" t="s">
        <v>3500</v>
      </c>
      <c r="D705" s="1438"/>
      <c r="E705" s="1438"/>
      <c r="F705" s="1438"/>
      <c r="G705" s="1438"/>
      <c r="H705" s="1480">
        <v>1.6776782713E10</v>
      </c>
      <c r="I705" s="1434">
        <f t="shared" si="3"/>
        <v>16777</v>
      </c>
      <c r="J705" s="1437" t="str">
        <f t="shared" si="4"/>
        <v>16777?</v>
      </c>
      <c r="K705" s="1438"/>
      <c r="L705" s="1438"/>
      <c r="M705" s="1438"/>
      <c r="N705" s="1438"/>
      <c r="O705" s="1438"/>
      <c r="P705" s="1438"/>
      <c r="Q705" s="1438"/>
      <c r="R705" s="1438"/>
    </row>
    <row r="706" ht="18.0" customHeight="1">
      <c r="A706" s="1438"/>
      <c r="B706" s="1438"/>
      <c r="C706" s="1479" t="s">
        <v>3501</v>
      </c>
      <c r="D706" s="1438"/>
      <c r="E706" s="1438"/>
      <c r="F706" s="1438"/>
      <c r="G706" s="1438"/>
      <c r="H706" s="1480">
        <v>7.553910276E9</v>
      </c>
      <c r="I706" s="1434">
        <f t="shared" si="3"/>
        <v>7554</v>
      </c>
      <c r="J706" s="1437" t="str">
        <f t="shared" si="4"/>
        <v>7554?</v>
      </c>
      <c r="K706" s="1438"/>
      <c r="L706" s="1438"/>
      <c r="M706" s="1438"/>
      <c r="N706" s="1438"/>
      <c r="O706" s="1438"/>
      <c r="P706" s="1438"/>
      <c r="Q706" s="1438"/>
      <c r="R706" s="1438"/>
    </row>
    <row r="707" ht="18.0" customHeight="1">
      <c r="A707" s="1438"/>
      <c r="B707" s="1438"/>
      <c r="C707" s="1479" t="s">
        <v>3502</v>
      </c>
      <c r="D707" s="1438"/>
      <c r="E707" s="1438"/>
      <c r="F707" s="1438"/>
      <c r="G707" s="1438"/>
      <c r="H707" s="1480">
        <v>7.381031888E9</v>
      </c>
      <c r="I707" s="1434">
        <f t="shared" si="3"/>
        <v>7381</v>
      </c>
      <c r="J707" s="1437" t="str">
        <f t="shared" si="4"/>
        <v>7381?</v>
      </c>
      <c r="K707" s="1438"/>
      <c r="L707" s="1438"/>
      <c r="M707" s="1438"/>
      <c r="N707" s="1438"/>
      <c r="O707" s="1438"/>
      <c r="P707" s="1438"/>
      <c r="Q707" s="1438"/>
      <c r="R707" s="1438"/>
    </row>
    <row r="708" ht="18.0" customHeight="1">
      <c r="A708" s="1438"/>
      <c r="B708" s="1438"/>
      <c r="C708" s="1479" t="s">
        <v>3503</v>
      </c>
      <c r="D708" s="1438"/>
      <c r="E708" s="1438"/>
      <c r="F708" s="1438"/>
      <c r="G708" s="1438"/>
      <c r="H708" s="1480">
        <v>1.2096725698E10</v>
      </c>
      <c r="I708" s="1434">
        <f t="shared" si="3"/>
        <v>12097</v>
      </c>
      <c r="J708" s="1437" t="str">
        <f t="shared" si="4"/>
        <v>12097?</v>
      </c>
      <c r="K708" s="1438"/>
      <c r="L708" s="1438"/>
      <c r="M708" s="1438"/>
      <c r="N708" s="1438"/>
      <c r="O708" s="1438"/>
      <c r="P708" s="1438"/>
      <c r="Q708" s="1438"/>
      <c r="R708" s="1438"/>
    </row>
    <row r="709" ht="18.0" customHeight="1">
      <c r="A709" s="1438"/>
      <c r="B709" s="1438"/>
      <c r="C709" s="1480" t="s">
        <v>3504</v>
      </c>
      <c r="D709" s="1438"/>
      <c r="E709" s="1438"/>
      <c r="F709" s="1438"/>
      <c r="G709" s="1438"/>
      <c r="H709" s="1480">
        <v>1.3544793086E10</v>
      </c>
      <c r="I709" s="1434">
        <f t="shared" si="3"/>
        <v>13545</v>
      </c>
      <c r="J709" s="1437" t="str">
        <f t="shared" si="4"/>
        <v>13545?</v>
      </c>
      <c r="K709" s="1438"/>
      <c r="L709" s="1438"/>
      <c r="M709" s="1438"/>
      <c r="N709" s="1438"/>
      <c r="O709" s="1438"/>
      <c r="P709" s="1438"/>
      <c r="Q709" s="1438"/>
      <c r="R709" s="1438"/>
    </row>
    <row r="710" ht="18.0" customHeight="1">
      <c r="A710" s="1438"/>
      <c r="B710" s="1438"/>
      <c r="C710" s="1480" t="s">
        <v>3505</v>
      </c>
      <c r="D710" s="1438"/>
      <c r="E710" s="1438"/>
      <c r="F710" s="1438"/>
      <c r="G710" s="1438"/>
      <c r="H710" s="1480">
        <v>1.0797179683E10</v>
      </c>
      <c r="I710" s="1434">
        <f t="shared" si="3"/>
        <v>10797</v>
      </c>
      <c r="J710" s="1437" t="str">
        <f t="shared" si="4"/>
        <v>10797?</v>
      </c>
      <c r="K710" s="1438"/>
      <c r="L710" s="1438"/>
      <c r="M710" s="1438"/>
      <c r="N710" s="1438"/>
      <c r="O710" s="1438"/>
      <c r="P710" s="1438"/>
      <c r="Q710" s="1438"/>
      <c r="R710" s="1438"/>
    </row>
    <row r="711">
      <c r="A711" s="1510"/>
      <c r="B711" s="1510"/>
      <c r="C711" s="1479" t="s">
        <v>3506</v>
      </c>
      <c r="D711" s="1510"/>
      <c r="E711" s="1510"/>
      <c r="F711" s="1510"/>
      <c r="G711" s="1510"/>
      <c r="H711" s="1480">
        <v>1.2992979597E10</v>
      </c>
      <c r="I711" s="1434">
        <f t="shared" si="3"/>
        <v>12993</v>
      </c>
      <c r="J711" s="1437" t="str">
        <f t="shared" si="4"/>
        <v>12993?</v>
      </c>
      <c r="K711" s="1510"/>
      <c r="L711" s="1510"/>
      <c r="M711" s="1510"/>
      <c r="N711" s="1510"/>
      <c r="O711" s="1510"/>
      <c r="P711" s="1510"/>
      <c r="Q711" s="1510"/>
      <c r="R711" s="1510"/>
    </row>
    <row r="712">
      <c r="A712" s="1510"/>
      <c r="B712" s="1510"/>
      <c r="C712" s="1483" t="s">
        <v>3507</v>
      </c>
      <c r="D712" s="1510"/>
      <c r="E712" s="1510"/>
      <c r="F712" s="1510"/>
      <c r="G712" s="1510"/>
      <c r="H712" s="1482">
        <v>9.265980002E9</v>
      </c>
      <c r="I712" s="1434">
        <f t="shared" si="3"/>
        <v>9266</v>
      </c>
      <c r="J712" s="1437" t="str">
        <f t="shared" si="4"/>
        <v>9266?</v>
      </c>
      <c r="K712" s="1510"/>
      <c r="L712" s="1510"/>
      <c r="M712" s="1510"/>
      <c r="N712" s="1510"/>
      <c r="O712" s="1510"/>
      <c r="P712" s="1510"/>
      <c r="Q712" s="1510"/>
      <c r="R712" s="1510"/>
    </row>
    <row r="713">
      <c r="A713" s="1510"/>
      <c r="B713" s="1510"/>
      <c r="C713" s="1483" t="s">
        <v>3508</v>
      </c>
      <c r="D713" s="1510"/>
      <c r="E713" s="1510"/>
      <c r="F713" s="1510"/>
      <c r="G713" s="1510"/>
      <c r="H713" s="1482">
        <v>9.478448548E9</v>
      </c>
      <c r="I713" s="1434">
        <f t="shared" si="3"/>
        <v>9478</v>
      </c>
      <c r="J713" s="1437" t="str">
        <f t="shared" si="4"/>
        <v>9478?</v>
      </c>
      <c r="K713" s="1510"/>
      <c r="L713" s="1510"/>
      <c r="M713" s="1510"/>
      <c r="N713" s="1510"/>
      <c r="O713" s="1510"/>
      <c r="P713" s="1510"/>
      <c r="Q713" s="1510"/>
      <c r="R713" s="1510"/>
    </row>
    <row r="714">
      <c r="A714" s="1510"/>
      <c r="B714" s="1510"/>
      <c r="C714" s="1483" t="s">
        <v>3509</v>
      </c>
      <c r="D714" s="1510"/>
      <c r="E714" s="1510"/>
      <c r="F714" s="1510"/>
      <c r="G714" s="1510"/>
      <c r="H714" s="1482">
        <v>1.3116512815E10</v>
      </c>
      <c r="I714" s="1434">
        <f t="shared" si="3"/>
        <v>13117</v>
      </c>
      <c r="J714" s="1437" t="str">
        <f t="shared" si="4"/>
        <v>13117?</v>
      </c>
      <c r="K714" s="1510"/>
      <c r="L714" s="1510"/>
      <c r="M714" s="1510"/>
      <c r="N714" s="1510"/>
      <c r="O714" s="1510"/>
      <c r="P714" s="1510"/>
      <c r="Q714" s="1510"/>
      <c r="R714" s="1510"/>
    </row>
    <row r="715">
      <c r="A715" s="1510"/>
      <c r="B715" s="1510"/>
      <c r="C715" s="1483" t="s">
        <v>3510</v>
      </c>
      <c r="D715" s="1510"/>
      <c r="E715" s="1510"/>
      <c r="F715" s="1510"/>
      <c r="G715" s="1510"/>
      <c r="H715" s="1482">
        <v>1.4945618876E10</v>
      </c>
      <c r="I715" s="1434">
        <f t="shared" si="3"/>
        <v>14946</v>
      </c>
      <c r="J715" s="1437" t="str">
        <f t="shared" si="4"/>
        <v>14946?</v>
      </c>
      <c r="K715" s="1510"/>
      <c r="L715" s="1510"/>
      <c r="M715" s="1510"/>
      <c r="N715" s="1510"/>
      <c r="O715" s="1510"/>
      <c r="P715" s="1510"/>
      <c r="Q715" s="1510"/>
      <c r="R715" s="1510"/>
    </row>
    <row r="716">
      <c r="A716" s="289"/>
      <c r="B716" s="289"/>
      <c r="C716" s="1483" t="s">
        <v>3511</v>
      </c>
      <c r="D716" s="289"/>
      <c r="E716" s="289"/>
      <c r="F716" s="289"/>
      <c r="G716" s="289"/>
      <c r="H716" s="1482">
        <v>7.17178959E9</v>
      </c>
      <c r="I716" s="1434">
        <f t="shared" si="3"/>
        <v>7172</v>
      </c>
      <c r="J716" s="1437" t="str">
        <f t="shared" si="4"/>
        <v>7172?</v>
      </c>
      <c r="K716" s="289"/>
      <c r="L716" s="289"/>
      <c r="M716" s="289"/>
      <c r="N716" s="289"/>
      <c r="O716" s="289"/>
      <c r="P716" s="289"/>
      <c r="Q716" s="289"/>
      <c r="R716" s="289"/>
    </row>
    <row r="717">
      <c r="A717" s="289"/>
      <c r="B717" s="289"/>
      <c r="C717" s="1483" t="s">
        <v>3512</v>
      </c>
      <c r="D717" s="289"/>
      <c r="E717" s="289"/>
      <c r="F717" s="289"/>
      <c r="G717" s="289"/>
      <c r="H717" s="1482">
        <v>8.555903605E9</v>
      </c>
      <c r="I717" s="1434">
        <f t="shared" si="3"/>
        <v>8556</v>
      </c>
      <c r="J717" s="1437" t="str">
        <f t="shared" si="4"/>
        <v>8556?</v>
      </c>
      <c r="K717" s="289"/>
      <c r="L717" s="289"/>
      <c r="M717" s="289"/>
      <c r="N717" s="289"/>
      <c r="O717" s="289"/>
      <c r="P717" s="289"/>
      <c r="Q717" s="289"/>
      <c r="R717" s="289"/>
    </row>
    <row r="718">
      <c r="A718" s="289"/>
      <c r="B718" s="289"/>
      <c r="C718" s="1483" t="s">
        <v>3513</v>
      </c>
      <c r="D718" s="289"/>
      <c r="E718" s="289"/>
      <c r="F718" s="289"/>
      <c r="G718" s="289"/>
      <c r="H718" s="1482">
        <v>6.856420082E9</v>
      </c>
      <c r="I718" s="1434">
        <f t="shared" si="3"/>
        <v>6856</v>
      </c>
      <c r="J718" s="1437" t="str">
        <f t="shared" si="4"/>
        <v>6856?</v>
      </c>
      <c r="K718" s="289"/>
      <c r="L718" s="289"/>
      <c r="M718" s="289"/>
      <c r="N718" s="289"/>
      <c r="O718" s="289"/>
      <c r="P718" s="289"/>
      <c r="Q718" s="289"/>
      <c r="R718" s="289"/>
    </row>
    <row r="719">
      <c r="A719" s="289"/>
      <c r="B719" s="289"/>
      <c r="C719" s="1483" t="s">
        <v>3514</v>
      </c>
      <c r="D719" s="289"/>
      <c r="E719" s="289"/>
      <c r="F719" s="289"/>
      <c r="G719" s="289"/>
      <c r="H719" s="1482">
        <v>1.2751701592E10</v>
      </c>
      <c r="I719" s="1434">
        <f t="shared" si="3"/>
        <v>12752</v>
      </c>
      <c r="J719" s="1437" t="str">
        <f t="shared" si="4"/>
        <v>12752?</v>
      </c>
      <c r="K719" s="289"/>
      <c r="L719" s="289"/>
      <c r="M719" s="289"/>
      <c r="N719" s="289"/>
      <c r="O719" s="289"/>
      <c r="P719" s="289"/>
      <c r="Q719" s="289"/>
      <c r="R719" s="289"/>
    </row>
    <row r="720">
      <c r="A720" s="289"/>
      <c r="B720" s="289"/>
      <c r="C720" s="1483" t="s">
        <v>3515</v>
      </c>
      <c r="D720" s="289"/>
      <c r="E720" s="289"/>
      <c r="F720" s="289"/>
      <c r="G720" s="289"/>
      <c r="H720" s="1482">
        <v>1.8399190438E10</v>
      </c>
      <c r="I720" s="1434">
        <f t="shared" si="3"/>
        <v>18399</v>
      </c>
      <c r="J720" s="1437" t="str">
        <f t="shared" si="4"/>
        <v>18399?</v>
      </c>
      <c r="K720" s="289"/>
      <c r="L720" s="289"/>
      <c r="M720" s="289"/>
      <c r="N720" s="289"/>
      <c r="O720" s="289"/>
      <c r="P720" s="289"/>
      <c r="Q720" s="289"/>
      <c r="R720" s="289"/>
    </row>
    <row r="721">
      <c r="A721" s="289"/>
      <c r="B721" s="289"/>
      <c r="C721" s="1483" t="s">
        <v>3516</v>
      </c>
      <c r="D721" s="289"/>
      <c r="E721" s="289"/>
      <c r="F721" s="289"/>
      <c r="G721" s="289"/>
      <c r="H721" s="1482">
        <v>1.333508698E10</v>
      </c>
      <c r="I721" s="1434">
        <f t="shared" si="3"/>
        <v>13335</v>
      </c>
      <c r="J721" s="1437" t="str">
        <f t="shared" si="4"/>
        <v>13335?</v>
      </c>
      <c r="K721" s="289"/>
      <c r="L721" s="289"/>
      <c r="M721" s="289"/>
      <c r="N721" s="289"/>
      <c r="O721" s="289"/>
      <c r="P721" s="289"/>
      <c r="Q721" s="289"/>
      <c r="R721" s="289"/>
    </row>
    <row r="722">
      <c r="A722" s="289"/>
      <c r="B722" s="289"/>
      <c r="C722" s="1483" t="s">
        <v>3517</v>
      </c>
      <c r="D722" s="289"/>
      <c r="E722" s="289"/>
      <c r="F722" s="289"/>
      <c r="G722" s="289"/>
      <c r="H722" s="1482">
        <v>1.1124713207E10</v>
      </c>
      <c r="I722" s="1434">
        <f t="shared" si="3"/>
        <v>11125</v>
      </c>
      <c r="J722" s="1437" t="str">
        <f t="shared" si="4"/>
        <v>11125?</v>
      </c>
      <c r="K722" s="289"/>
      <c r="L722" s="289"/>
      <c r="M722" s="289"/>
      <c r="N722" s="289"/>
      <c r="O722" s="289"/>
      <c r="P722" s="289"/>
      <c r="Q722" s="289"/>
      <c r="R722" s="289"/>
    </row>
    <row r="723">
      <c r="A723" s="289"/>
      <c r="B723" s="289"/>
      <c r="C723" s="1483" t="s">
        <v>3518</v>
      </c>
      <c r="D723" s="289"/>
      <c r="E723" s="289"/>
      <c r="F723" s="289"/>
      <c r="G723" s="289"/>
      <c r="H723" s="1482">
        <v>1.4250842995E10</v>
      </c>
      <c r="I723" s="1434">
        <f t="shared" si="3"/>
        <v>14251</v>
      </c>
      <c r="J723" s="1437" t="str">
        <f t="shared" si="4"/>
        <v>14251?</v>
      </c>
      <c r="K723" s="289"/>
      <c r="L723" s="289"/>
      <c r="M723" s="289"/>
      <c r="N723" s="289"/>
      <c r="O723" s="289"/>
      <c r="P723" s="289"/>
      <c r="Q723" s="289"/>
      <c r="R723" s="289"/>
    </row>
    <row r="724">
      <c r="A724" s="289"/>
      <c r="B724" s="289"/>
      <c r="C724" s="1483" t="s">
        <v>3519</v>
      </c>
      <c r="D724" s="289"/>
      <c r="E724" s="289"/>
      <c r="F724" s="289"/>
      <c r="G724" s="289"/>
      <c r="H724" s="1482">
        <v>1.2441108016E10</v>
      </c>
      <c r="I724" s="1434">
        <f t="shared" si="3"/>
        <v>12441</v>
      </c>
      <c r="J724" s="1437" t="str">
        <f t="shared" si="4"/>
        <v>12441?</v>
      </c>
      <c r="K724" s="289"/>
      <c r="L724" s="289"/>
      <c r="M724" s="289"/>
      <c r="N724" s="289"/>
      <c r="O724" s="289"/>
      <c r="P724" s="289"/>
      <c r="Q724" s="289"/>
      <c r="R724" s="289"/>
    </row>
    <row r="725">
      <c r="A725" s="289"/>
      <c r="B725" s="289"/>
      <c r="C725" s="1483" t="s">
        <v>3520</v>
      </c>
      <c r="D725" s="289"/>
      <c r="E725" s="289"/>
      <c r="F725" s="289"/>
      <c r="G725" s="289"/>
      <c r="H725" s="1482">
        <v>1.3824519719E10</v>
      </c>
      <c r="I725" s="1434">
        <f t="shared" si="3"/>
        <v>13825</v>
      </c>
      <c r="J725" s="1437" t="str">
        <f t="shared" si="4"/>
        <v>13825?</v>
      </c>
      <c r="K725" s="289"/>
      <c r="L725" s="289"/>
      <c r="M725" s="289"/>
      <c r="N725" s="289"/>
      <c r="O725" s="289"/>
      <c r="P725" s="289"/>
      <c r="Q725" s="289"/>
      <c r="R725" s="289"/>
    </row>
    <row r="726">
      <c r="A726" s="289"/>
      <c r="B726" s="289"/>
      <c r="C726" s="1483" t="s">
        <v>3521</v>
      </c>
      <c r="D726" s="289"/>
      <c r="E726" s="289"/>
      <c r="F726" s="289"/>
      <c r="G726" s="289"/>
      <c r="H726" s="1482">
        <v>5.520938333E9</v>
      </c>
      <c r="I726" s="1434">
        <f t="shared" si="3"/>
        <v>5521</v>
      </c>
      <c r="J726" s="1437" t="str">
        <f t="shared" si="4"/>
        <v>5521?</v>
      </c>
      <c r="K726" s="289"/>
      <c r="L726" s="289"/>
      <c r="M726" s="289"/>
      <c r="N726" s="289"/>
      <c r="O726" s="289"/>
      <c r="P726" s="289"/>
      <c r="Q726" s="289"/>
      <c r="R726" s="289"/>
    </row>
    <row r="727">
      <c r="A727" s="289"/>
      <c r="B727" s="289"/>
      <c r="C727" s="1483" t="s">
        <v>3522</v>
      </c>
      <c r="D727" s="289"/>
      <c r="E727" s="289"/>
      <c r="F727" s="289"/>
      <c r="G727" s="289"/>
      <c r="H727" s="1482">
        <v>6.969431155E9</v>
      </c>
      <c r="I727" s="1434">
        <f t="shared" si="3"/>
        <v>6969</v>
      </c>
      <c r="J727" s="1437" t="str">
        <f t="shared" si="4"/>
        <v>6969?</v>
      </c>
      <c r="K727" s="289"/>
      <c r="L727" s="289"/>
      <c r="M727" s="289"/>
      <c r="N727" s="289"/>
      <c r="O727" s="289"/>
      <c r="P727" s="289"/>
      <c r="Q727" s="289"/>
      <c r="R727" s="289"/>
    </row>
    <row r="728">
      <c r="A728" s="289"/>
      <c r="B728" s="289"/>
      <c r="C728" s="1483" t="s">
        <v>3206</v>
      </c>
      <c r="D728" s="289"/>
      <c r="E728" s="289"/>
      <c r="F728" s="289"/>
      <c r="G728" s="289"/>
      <c r="H728" s="1482">
        <v>6.553567125E9</v>
      </c>
      <c r="I728" s="1434">
        <f t="shared" si="3"/>
        <v>6554</v>
      </c>
      <c r="J728" s="1437" t="str">
        <f t="shared" si="4"/>
        <v>6554?</v>
      </c>
      <c r="K728" s="289"/>
      <c r="L728" s="289"/>
      <c r="M728" s="289"/>
      <c r="N728" s="289"/>
      <c r="O728" s="289"/>
      <c r="P728" s="289"/>
      <c r="Q728" s="289"/>
      <c r="R728" s="289"/>
    </row>
    <row r="729">
      <c r="A729" s="289"/>
      <c r="B729" s="289"/>
      <c r="C729" s="1483" t="s">
        <v>3207</v>
      </c>
      <c r="D729" s="289"/>
      <c r="E729" s="289"/>
      <c r="F729" s="289"/>
      <c r="G729" s="289"/>
      <c r="H729" s="1482">
        <v>1.018939521E10</v>
      </c>
      <c r="I729" s="1434">
        <f t="shared" si="3"/>
        <v>10189</v>
      </c>
      <c r="J729" s="1437" t="str">
        <f t="shared" si="4"/>
        <v>10189?</v>
      </c>
      <c r="K729" s="289"/>
      <c r="L729" s="289"/>
      <c r="M729" s="289"/>
      <c r="N729" s="289"/>
      <c r="O729" s="289"/>
      <c r="P729" s="289"/>
      <c r="Q729" s="289"/>
      <c r="R729" s="289"/>
    </row>
    <row r="730">
      <c r="A730" s="289"/>
      <c r="B730" s="289"/>
      <c r="C730" s="1482" t="s">
        <v>3210</v>
      </c>
      <c r="D730" s="289"/>
      <c r="E730" s="289"/>
      <c r="F730" s="289"/>
      <c r="G730" s="289"/>
      <c r="H730" s="1482">
        <v>1.3780175537E10</v>
      </c>
      <c r="I730" s="1434">
        <f t="shared" si="3"/>
        <v>13780</v>
      </c>
      <c r="J730" s="1437" t="str">
        <f t="shared" si="4"/>
        <v>13780?</v>
      </c>
      <c r="K730" s="289"/>
      <c r="L730" s="289"/>
      <c r="M730" s="289"/>
      <c r="N730" s="289"/>
      <c r="O730" s="289"/>
      <c r="P730" s="289"/>
      <c r="Q730" s="289"/>
      <c r="R730" s="289"/>
    </row>
    <row r="731">
      <c r="A731" s="289"/>
      <c r="B731" s="289"/>
      <c r="C731" s="1491" t="s">
        <v>3523</v>
      </c>
      <c r="D731" s="289"/>
      <c r="E731" s="289"/>
      <c r="F731" s="289"/>
      <c r="G731" s="289"/>
      <c r="H731" s="1502">
        <v>5.586840884E9</v>
      </c>
      <c r="I731" s="1434">
        <f t="shared" si="3"/>
        <v>5587</v>
      </c>
      <c r="J731" s="1437" t="str">
        <f t="shared" si="4"/>
        <v>5587?</v>
      </c>
      <c r="K731" s="289"/>
      <c r="L731" s="289"/>
      <c r="M731" s="289"/>
      <c r="N731" s="289"/>
      <c r="O731" s="289"/>
      <c r="P731" s="289"/>
      <c r="Q731" s="289"/>
      <c r="R731" s="289"/>
    </row>
    <row r="732">
      <c r="A732" s="289"/>
      <c r="B732" s="289"/>
      <c r="C732" s="1491" t="s">
        <v>3524</v>
      </c>
      <c r="D732" s="289"/>
      <c r="E732" s="289"/>
      <c r="F732" s="289"/>
      <c r="G732" s="289"/>
      <c r="H732" s="1502">
        <v>6.763762755E9</v>
      </c>
      <c r="I732" s="1434">
        <f t="shared" si="3"/>
        <v>6764</v>
      </c>
      <c r="J732" s="1437" t="str">
        <f t="shared" si="4"/>
        <v>6764?</v>
      </c>
      <c r="K732" s="289"/>
      <c r="L732" s="289"/>
      <c r="M732" s="289"/>
      <c r="N732" s="289"/>
      <c r="O732" s="289"/>
      <c r="P732" s="289"/>
      <c r="Q732" s="289"/>
      <c r="R732" s="289"/>
    </row>
    <row r="733">
      <c r="A733" s="289"/>
      <c r="B733" s="289"/>
      <c r="C733" s="1491" t="s">
        <v>3525</v>
      </c>
      <c r="D733" s="289"/>
      <c r="E733" s="289"/>
      <c r="F733" s="289"/>
      <c r="G733" s="289"/>
      <c r="H733" s="1502">
        <v>7.484225589E9</v>
      </c>
      <c r="I733" s="1434">
        <f t="shared" si="3"/>
        <v>7484</v>
      </c>
      <c r="J733" s="1437" t="str">
        <f t="shared" si="4"/>
        <v>7484?</v>
      </c>
      <c r="K733" s="289"/>
      <c r="L733" s="289"/>
      <c r="M733" s="289"/>
      <c r="N733" s="289"/>
      <c r="O733" s="289"/>
      <c r="P733" s="289"/>
      <c r="Q733" s="289"/>
      <c r="R733" s="289"/>
    </row>
    <row r="734">
      <c r="A734" s="289"/>
      <c r="B734" s="289"/>
      <c r="C734" s="1483" t="s">
        <v>3526</v>
      </c>
      <c r="D734" s="289"/>
      <c r="E734" s="289"/>
      <c r="F734" s="289"/>
      <c r="G734" s="289"/>
      <c r="H734" s="1482">
        <v>8.315932586E9</v>
      </c>
      <c r="I734" s="1434">
        <f t="shared" si="3"/>
        <v>8316</v>
      </c>
      <c r="J734" s="1437" t="str">
        <f t="shared" si="4"/>
        <v>8316?</v>
      </c>
      <c r="K734" s="289"/>
      <c r="L734" s="289"/>
      <c r="M734" s="289"/>
      <c r="N734" s="289"/>
      <c r="O734" s="289"/>
      <c r="P734" s="289"/>
      <c r="Q734" s="289"/>
      <c r="R734" s="289"/>
    </row>
    <row r="735">
      <c r="A735" s="289"/>
      <c r="B735" s="289"/>
      <c r="C735" s="1491" t="s">
        <v>3527</v>
      </c>
      <c r="D735" s="289"/>
      <c r="E735" s="289"/>
      <c r="F735" s="289"/>
      <c r="G735" s="289"/>
      <c r="H735" s="1502">
        <v>8.675838731E9</v>
      </c>
      <c r="I735" s="1434">
        <f t="shared" si="3"/>
        <v>8676</v>
      </c>
      <c r="J735" s="1437" t="str">
        <f t="shared" si="4"/>
        <v>8676?</v>
      </c>
      <c r="K735" s="289"/>
      <c r="L735" s="289"/>
      <c r="M735" s="289"/>
      <c r="N735" s="289"/>
      <c r="O735" s="289"/>
      <c r="P735" s="289"/>
      <c r="Q735" s="289"/>
      <c r="R735" s="289"/>
    </row>
    <row r="736">
      <c r="A736" s="289"/>
      <c r="B736" s="289"/>
      <c r="C736" s="1491" t="s">
        <v>3528</v>
      </c>
      <c r="D736" s="289"/>
      <c r="E736" s="289"/>
      <c r="F736" s="289"/>
      <c r="G736" s="289"/>
      <c r="H736" s="1502">
        <v>8.738800188E9</v>
      </c>
      <c r="I736" s="1434">
        <f t="shared" si="3"/>
        <v>8739</v>
      </c>
      <c r="J736" s="1437" t="str">
        <f t="shared" si="4"/>
        <v>8739?</v>
      </c>
      <c r="K736" s="289"/>
      <c r="L736" s="289"/>
      <c r="M736" s="289"/>
      <c r="N736" s="289"/>
      <c r="O736" s="289"/>
      <c r="P736" s="289"/>
      <c r="Q736" s="289"/>
      <c r="R736" s="289"/>
    </row>
    <row r="737">
      <c r="A737" s="289"/>
      <c r="B737" s="289"/>
      <c r="C737" s="1491" t="s">
        <v>3529</v>
      </c>
      <c r="D737" s="289"/>
      <c r="E737" s="289"/>
      <c r="F737" s="289"/>
      <c r="G737" s="289"/>
      <c r="H737" s="1502">
        <v>9.244614029E9</v>
      </c>
      <c r="I737" s="1434">
        <f t="shared" si="3"/>
        <v>9245</v>
      </c>
      <c r="J737" s="1437" t="str">
        <f t="shared" si="4"/>
        <v>9245?</v>
      </c>
      <c r="K737" s="289"/>
      <c r="L737" s="289"/>
      <c r="M737" s="289"/>
      <c r="N737" s="289"/>
      <c r="O737" s="289"/>
      <c r="P737" s="289"/>
      <c r="Q737" s="289"/>
      <c r="R737" s="289"/>
    </row>
    <row r="738">
      <c r="A738" s="289"/>
      <c r="B738" s="289"/>
      <c r="C738" s="1491" t="s">
        <v>3530</v>
      </c>
      <c r="D738" s="289"/>
      <c r="E738" s="289"/>
      <c r="F738" s="289"/>
      <c r="G738" s="289"/>
      <c r="H738" s="1502">
        <v>1.238151952E10</v>
      </c>
      <c r="I738" s="1434">
        <f t="shared" si="3"/>
        <v>12382</v>
      </c>
      <c r="J738" s="1437" t="str">
        <f t="shared" si="4"/>
        <v>12382?</v>
      </c>
      <c r="K738" s="289"/>
      <c r="L738" s="289"/>
      <c r="M738" s="289"/>
      <c r="N738" s="289"/>
      <c r="O738" s="289"/>
      <c r="P738" s="289"/>
      <c r="Q738" s="289"/>
      <c r="R738" s="289"/>
    </row>
    <row r="739">
      <c r="A739" s="289"/>
      <c r="B739" s="289"/>
      <c r="C739" s="1491" t="s">
        <v>3531</v>
      </c>
      <c r="D739" s="289"/>
      <c r="E739" s="289"/>
      <c r="F739" s="289"/>
      <c r="G739" s="289"/>
      <c r="H739" s="1502">
        <v>1.272482306E10</v>
      </c>
      <c r="I739" s="1434">
        <f t="shared" si="3"/>
        <v>12725</v>
      </c>
      <c r="J739" s="1437" t="str">
        <f t="shared" si="4"/>
        <v>12725?</v>
      </c>
      <c r="K739" s="289"/>
      <c r="L739" s="289"/>
      <c r="M739" s="289"/>
      <c r="N739" s="289"/>
      <c r="O739" s="289"/>
      <c r="P739" s="289"/>
      <c r="Q739" s="289"/>
      <c r="R739" s="289"/>
    </row>
    <row r="740">
      <c r="A740" s="289"/>
      <c r="B740" s="289"/>
      <c r="C740" s="1491" t="s">
        <v>3532</v>
      </c>
      <c r="D740" s="289"/>
      <c r="E740" s="289"/>
      <c r="F740" s="289"/>
      <c r="G740" s="289"/>
      <c r="H740" s="1502">
        <v>1.2345643766E10</v>
      </c>
      <c r="I740" s="1434">
        <f t="shared" si="3"/>
        <v>12346</v>
      </c>
      <c r="J740" s="1437" t="str">
        <f t="shared" si="4"/>
        <v>12346?</v>
      </c>
      <c r="K740" s="289"/>
      <c r="L740" s="289"/>
      <c r="M740" s="289"/>
      <c r="N740" s="289"/>
      <c r="O740" s="289"/>
      <c r="P740" s="289"/>
      <c r="Q740" s="289"/>
      <c r="R740" s="289"/>
    </row>
    <row r="741">
      <c r="A741" s="289"/>
      <c r="B741" s="289"/>
      <c r="C741" s="1491" t="s">
        <v>3533</v>
      </c>
      <c r="D741" s="289"/>
      <c r="E741" s="289"/>
      <c r="F741" s="289"/>
      <c r="G741" s="289"/>
      <c r="H741" s="1502">
        <v>1.303032262E10</v>
      </c>
      <c r="I741" s="1434">
        <f t="shared" si="3"/>
        <v>13030</v>
      </c>
      <c r="J741" s="1437" t="str">
        <f t="shared" si="4"/>
        <v>13030?</v>
      </c>
      <c r="K741" s="289"/>
      <c r="L741" s="289"/>
      <c r="M741" s="289"/>
      <c r="N741" s="289"/>
      <c r="O741" s="289"/>
      <c r="P741" s="289"/>
      <c r="Q741" s="289"/>
      <c r="R741" s="289"/>
    </row>
    <row r="742">
      <c r="A742" s="289"/>
      <c r="B742" s="289"/>
      <c r="C742" s="1491" t="s">
        <v>3534</v>
      </c>
      <c r="D742" s="289"/>
      <c r="E742" s="289"/>
      <c r="F742" s="289"/>
      <c r="G742" s="289"/>
      <c r="H742" s="1502">
        <v>1.3695132286E10</v>
      </c>
      <c r="I742" s="1434">
        <f t="shared" si="3"/>
        <v>13695</v>
      </c>
      <c r="J742" s="1437" t="str">
        <f t="shared" si="4"/>
        <v>13695?</v>
      </c>
      <c r="K742" s="289"/>
      <c r="L742" s="289"/>
      <c r="M742" s="289"/>
      <c r="N742" s="289"/>
      <c r="O742" s="289"/>
      <c r="P742" s="289"/>
      <c r="Q742" s="289"/>
      <c r="R742" s="289"/>
    </row>
    <row r="743">
      <c r="A743" s="289"/>
      <c r="B743" s="289"/>
      <c r="C743" s="1491" t="s">
        <v>3535</v>
      </c>
      <c r="D743" s="289"/>
      <c r="E743" s="289"/>
      <c r="F743" s="289"/>
      <c r="G743" s="289"/>
      <c r="H743" s="1502">
        <v>1.8042300965E10</v>
      </c>
      <c r="I743" s="1434">
        <f t="shared" si="3"/>
        <v>18042</v>
      </c>
      <c r="J743" s="1437" t="str">
        <f t="shared" si="4"/>
        <v>18042?</v>
      </c>
      <c r="K743" s="289"/>
      <c r="L743" s="289"/>
      <c r="M743" s="289"/>
      <c r="N743" s="289"/>
      <c r="O743" s="289"/>
      <c r="P743" s="289"/>
      <c r="Q743" s="289"/>
      <c r="R743" s="289"/>
    </row>
    <row r="744">
      <c r="A744" s="289"/>
      <c r="B744" s="289"/>
      <c r="C744" s="1491" t="s">
        <v>3536</v>
      </c>
      <c r="D744" s="289"/>
      <c r="E744" s="289"/>
      <c r="F744" s="289"/>
      <c r="G744" s="289"/>
      <c r="H744" s="1502">
        <v>1.2476358442E10</v>
      </c>
      <c r="I744" s="1434">
        <f t="shared" si="3"/>
        <v>12476</v>
      </c>
      <c r="J744" s="1437" t="str">
        <f t="shared" si="4"/>
        <v>12476?</v>
      </c>
      <c r="K744" s="289"/>
      <c r="L744" s="289"/>
      <c r="M744" s="289"/>
      <c r="N744" s="289"/>
      <c r="O744" s="289"/>
      <c r="P744" s="289"/>
      <c r="Q744" s="289"/>
      <c r="R744" s="289"/>
    </row>
    <row r="745">
      <c r="A745" s="289"/>
      <c r="B745" s="289"/>
      <c r="C745" s="1491" t="s">
        <v>3537</v>
      </c>
      <c r="D745" s="289"/>
      <c r="E745" s="289"/>
      <c r="F745" s="289"/>
      <c r="G745" s="289"/>
      <c r="H745" s="1502">
        <v>1.330877045E10</v>
      </c>
      <c r="I745" s="1434">
        <f t="shared" si="3"/>
        <v>13309</v>
      </c>
      <c r="J745" s="1437" t="str">
        <f t="shared" si="4"/>
        <v>13309?</v>
      </c>
      <c r="K745" s="289"/>
      <c r="L745" s="289"/>
      <c r="M745" s="289"/>
      <c r="N745" s="289"/>
      <c r="O745" s="289"/>
      <c r="P745" s="289"/>
      <c r="Q745" s="289"/>
      <c r="R745" s="289"/>
    </row>
    <row r="746">
      <c r="A746" s="289"/>
      <c r="B746" s="289"/>
      <c r="C746" s="1491" t="s">
        <v>3538</v>
      </c>
      <c r="D746" s="289"/>
      <c r="E746" s="289"/>
      <c r="F746" s="289"/>
      <c r="G746" s="289"/>
      <c r="H746" s="1502">
        <v>1.2839933912E10</v>
      </c>
      <c r="I746" s="1434">
        <f t="shared" si="3"/>
        <v>12840</v>
      </c>
      <c r="J746" s="1437" t="str">
        <f t="shared" si="4"/>
        <v>12840?</v>
      </c>
      <c r="K746" s="289"/>
      <c r="L746" s="289"/>
      <c r="M746" s="289"/>
      <c r="N746" s="289"/>
      <c r="O746" s="289"/>
      <c r="P746" s="289"/>
      <c r="Q746" s="289"/>
      <c r="R746" s="289"/>
    </row>
    <row r="747">
      <c r="A747" s="289"/>
      <c r="B747" s="289"/>
      <c r="C747" s="1491" t="s">
        <v>3539</v>
      </c>
      <c r="D747" s="289"/>
      <c r="E747" s="289"/>
      <c r="F747" s="289"/>
      <c r="G747" s="289"/>
      <c r="H747" s="1502">
        <v>1.7657140987E10</v>
      </c>
      <c r="I747" s="1434">
        <f t="shared" si="3"/>
        <v>17657</v>
      </c>
      <c r="J747" s="1437" t="str">
        <f t="shared" si="4"/>
        <v>17657?</v>
      </c>
      <c r="K747" s="289"/>
      <c r="L747" s="289"/>
      <c r="M747" s="289"/>
      <c r="N747" s="289"/>
      <c r="O747" s="289"/>
      <c r="P747" s="289"/>
      <c r="Q747" s="289"/>
      <c r="R747" s="289"/>
    </row>
    <row r="748">
      <c r="A748" s="289"/>
      <c r="B748" s="289"/>
      <c r="C748" s="1511" t="s">
        <v>3540</v>
      </c>
      <c r="D748" s="289"/>
      <c r="E748" s="289"/>
      <c r="F748" s="289"/>
      <c r="G748" s="289"/>
      <c r="H748" s="1512">
        <v>5.566560466E9</v>
      </c>
      <c r="I748" s="1434">
        <f t="shared" si="3"/>
        <v>5567</v>
      </c>
      <c r="J748" s="1437" t="str">
        <f t="shared" si="4"/>
        <v>5567?</v>
      </c>
      <c r="K748" s="289"/>
      <c r="L748" s="289"/>
      <c r="M748" s="289"/>
      <c r="N748" s="289"/>
      <c r="O748" s="289"/>
      <c r="P748" s="289"/>
      <c r="Q748" s="289"/>
      <c r="R748" s="289"/>
    </row>
    <row r="749">
      <c r="A749" s="289"/>
      <c r="B749" s="289"/>
      <c r="C749" s="1513" t="s">
        <v>3541</v>
      </c>
      <c r="D749" s="289"/>
      <c r="E749" s="289"/>
      <c r="F749" s="289"/>
      <c r="G749" s="289"/>
      <c r="H749" s="1514">
        <v>7.076163825E9</v>
      </c>
      <c r="I749" s="1434">
        <f t="shared" si="3"/>
        <v>7076</v>
      </c>
      <c r="J749" s="1437" t="str">
        <f t="shared" si="4"/>
        <v>7076?</v>
      </c>
      <c r="K749" s="289"/>
      <c r="L749" s="289"/>
      <c r="M749" s="289"/>
      <c r="N749" s="289"/>
      <c r="O749" s="289"/>
      <c r="P749" s="289"/>
      <c r="Q749" s="289"/>
      <c r="R749" s="289"/>
    </row>
    <row r="750">
      <c r="A750" s="289"/>
      <c r="B750" s="289"/>
      <c r="C750" s="1511" t="s">
        <v>3542</v>
      </c>
      <c r="D750" s="289"/>
      <c r="E750" s="289"/>
      <c r="F750" s="289"/>
      <c r="G750" s="289"/>
      <c r="H750" s="1512">
        <v>6.430974024E9</v>
      </c>
      <c r="I750" s="1434">
        <f t="shared" si="3"/>
        <v>6431</v>
      </c>
      <c r="J750" s="1437" t="str">
        <f t="shared" si="4"/>
        <v>6431?</v>
      </c>
      <c r="K750" s="289"/>
      <c r="L750" s="289"/>
      <c r="M750" s="289"/>
      <c r="N750" s="289"/>
      <c r="O750" s="289"/>
      <c r="P750" s="289"/>
      <c r="Q750" s="289"/>
      <c r="R750" s="289"/>
    </row>
    <row r="751">
      <c r="A751" s="289"/>
      <c r="B751" s="289"/>
      <c r="C751" s="1513" t="s">
        <v>3543</v>
      </c>
      <c r="D751" s="289"/>
      <c r="E751" s="289"/>
      <c r="F751" s="289"/>
      <c r="G751" s="289"/>
      <c r="H751" s="1514">
        <v>8.818961216E9</v>
      </c>
      <c r="I751" s="1434">
        <f t="shared" si="3"/>
        <v>8819</v>
      </c>
      <c r="J751" s="1437" t="str">
        <f t="shared" si="4"/>
        <v>8819?</v>
      </c>
      <c r="K751" s="289"/>
      <c r="L751" s="289"/>
      <c r="M751" s="289"/>
      <c r="N751" s="289"/>
      <c r="O751" s="289"/>
      <c r="P751" s="289"/>
      <c r="Q751" s="289"/>
      <c r="R751" s="289"/>
    </row>
    <row r="752">
      <c r="A752" s="289"/>
      <c r="B752" s="289"/>
      <c r="C752" s="1511" t="s">
        <v>3544</v>
      </c>
      <c r="D752" s="289"/>
      <c r="E752" s="289"/>
      <c r="F752" s="289"/>
      <c r="G752" s="289"/>
      <c r="H752" s="1512">
        <v>8.720208847E9</v>
      </c>
      <c r="I752" s="1434">
        <f t="shared" si="3"/>
        <v>8720</v>
      </c>
      <c r="J752" s="1437" t="str">
        <f t="shared" si="4"/>
        <v>8720?</v>
      </c>
      <c r="K752" s="289"/>
      <c r="L752" s="289"/>
      <c r="M752" s="289"/>
      <c r="N752" s="289"/>
      <c r="O752" s="289"/>
      <c r="P752" s="289"/>
      <c r="Q752" s="289"/>
      <c r="R752" s="289"/>
    </row>
    <row r="753">
      <c r="A753" s="289"/>
      <c r="B753" s="289"/>
      <c r="C753" s="1513" t="s">
        <v>3545</v>
      </c>
      <c r="D753" s="289"/>
      <c r="E753" s="289"/>
      <c r="F753" s="289"/>
      <c r="G753" s="289"/>
      <c r="H753" s="1514">
        <v>9.215533026E9</v>
      </c>
      <c r="I753" s="1434">
        <f t="shared" si="3"/>
        <v>9216</v>
      </c>
      <c r="J753" s="1437" t="str">
        <f t="shared" si="4"/>
        <v>9216?</v>
      </c>
      <c r="K753" s="289"/>
      <c r="L753" s="289"/>
      <c r="M753" s="289"/>
      <c r="N753" s="289"/>
      <c r="O753" s="289"/>
      <c r="P753" s="289"/>
      <c r="Q753" s="289"/>
      <c r="R753" s="289"/>
    </row>
    <row r="754">
      <c r="A754" s="289"/>
      <c r="B754" s="289"/>
      <c r="C754" s="1511" t="s">
        <v>3546</v>
      </c>
      <c r="D754" s="289"/>
      <c r="E754" s="289"/>
      <c r="F754" s="289"/>
      <c r="G754" s="289"/>
      <c r="H754" s="1512">
        <v>8.17651472E9</v>
      </c>
      <c r="I754" s="1434">
        <f t="shared" si="3"/>
        <v>8177</v>
      </c>
      <c r="J754" s="1437" t="str">
        <f t="shared" si="4"/>
        <v>8177?</v>
      </c>
      <c r="K754" s="289"/>
      <c r="L754" s="289"/>
      <c r="M754" s="289"/>
      <c r="N754" s="289"/>
      <c r="O754" s="289"/>
      <c r="P754" s="289"/>
      <c r="Q754" s="289"/>
      <c r="R754" s="289"/>
    </row>
    <row r="755">
      <c r="A755" s="289"/>
      <c r="B755" s="289"/>
      <c r="C755" s="1513" t="s">
        <v>3547</v>
      </c>
      <c r="D755" s="289"/>
      <c r="E755" s="289"/>
      <c r="F755" s="289"/>
      <c r="G755" s="289"/>
      <c r="H755" s="1514">
        <v>1.327910528E10</v>
      </c>
      <c r="I755" s="1434">
        <f t="shared" si="3"/>
        <v>13279</v>
      </c>
      <c r="J755" s="1437" t="str">
        <f t="shared" si="4"/>
        <v>13279?</v>
      </c>
      <c r="K755" s="289"/>
      <c r="L755" s="289"/>
      <c r="M755" s="289"/>
      <c r="N755" s="289"/>
      <c r="O755" s="289"/>
      <c r="P755" s="289"/>
      <c r="Q755" s="289"/>
      <c r="R755" s="289"/>
    </row>
    <row r="756">
      <c r="A756" s="289"/>
      <c r="B756" s="289"/>
      <c r="C756" s="1511" t="s">
        <v>3548</v>
      </c>
      <c r="D756" s="289"/>
      <c r="E756" s="289"/>
      <c r="F756" s="289"/>
      <c r="G756" s="289"/>
      <c r="H756" s="1512">
        <v>1.3683131628E10</v>
      </c>
      <c r="I756" s="1434">
        <f t="shared" si="3"/>
        <v>13683</v>
      </c>
      <c r="J756" s="1437" t="str">
        <f t="shared" si="4"/>
        <v>13683?</v>
      </c>
      <c r="K756" s="289"/>
      <c r="L756" s="289"/>
      <c r="M756" s="289"/>
      <c r="N756" s="289"/>
      <c r="O756" s="289"/>
      <c r="P756" s="289"/>
      <c r="Q756" s="289"/>
      <c r="R756" s="289"/>
    </row>
    <row r="757">
      <c r="A757" s="289"/>
      <c r="B757" s="289"/>
      <c r="C757" s="1513" t="s">
        <v>3549</v>
      </c>
      <c r="D757" s="289"/>
      <c r="E757" s="289"/>
      <c r="F757" s="289"/>
      <c r="G757" s="289"/>
      <c r="H757" s="1514">
        <v>1.0588235433E10</v>
      </c>
      <c r="I757" s="1434">
        <f t="shared" si="3"/>
        <v>10588</v>
      </c>
      <c r="J757" s="1437" t="str">
        <f t="shared" si="4"/>
        <v>10588?</v>
      </c>
      <c r="K757" s="289"/>
      <c r="L757" s="289"/>
      <c r="M757" s="289"/>
      <c r="N757" s="289"/>
      <c r="O757" s="289"/>
      <c r="P757" s="289"/>
      <c r="Q757" s="289"/>
      <c r="R757" s="289"/>
    </row>
    <row r="758">
      <c r="A758" s="289"/>
      <c r="B758" s="289"/>
      <c r="C758" s="1511" t="s">
        <v>3550</v>
      </c>
      <c r="D758" s="289"/>
      <c r="E758" s="289"/>
      <c r="F758" s="289"/>
      <c r="G758" s="289"/>
      <c r="H758" s="1512">
        <v>7.3162792E9</v>
      </c>
      <c r="I758" s="1434">
        <f t="shared" si="3"/>
        <v>7316</v>
      </c>
      <c r="J758" s="1437" t="str">
        <f t="shared" si="4"/>
        <v>7316?</v>
      </c>
      <c r="K758" s="289"/>
      <c r="L758" s="289"/>
      <c r="M758" s="289"/>
      <c r="N758" s="289"/>
      <c r="O758" s="289"/>
      <c r="P758" s="289"/>
      <c r="Q758" s="289"/>
      <c r="R758" s="289"/>
    </row>
    <row r="759">
      <c r="A759" s="289"/>
      <c r="B759" s="289"/>
      <c r="C759" s="1513" t="s">
        <v>3551</v>
      </c>
      <c r="D759" s="289"/>
      <c r="E759" s="289"/>
      <c r="F759" s="289"/>
      <c r="G759" s="289"/>
      <c r="H759" s="1514">
        <v>1.7890037214E10</v>
      </c>
      <c r="I759" s="1434">
        <f t="shared" si="3"/>
        <v>17890</v>
      </c>
      <c r="J759" s="1437" t="str">
        <f t="shared" si="4"/>
        <v>17890?</v>
      </c>
      <c r="K759" s="289"/>
      <c r="L759" s="289"/>
      <c r="M759" s="289"/>
      <c r="N759" s="289"/>
      <c r="O759" s="289"/>
      <c r="P759" s="289"/>
      <c r="Q759" s="289"/>
      <c r="R759" s="289"/>
    </row>
    <row r="760">
      <c r="A760" s="289"/>
      <c r="B760" s="289"/>
      <c r="C760" s="1511" t="s">
        <v>3552</v>
      </c>
      <c r="D760" s="289"/>
      <c r="E760" s="289"/>
      <c r="F760" s="289"/>
      <c r="G760" s="289"/>
      <c r="H760" s="1512">
        <v>1.0414112012E10</v>
      </c>
      <c r="I760" s="1434">
        <f t="shared" si="3"/>
        <v>10414</v>
      </c>
      <c r="J760" s="1437" t="str">
        <f t="shared" si="4"/>
        <v>10414?</v>
      </c>
      <c r="K760" s="289"/>
      <c r="L760" s="289"/>
      <c r="M760" s="289"/>
      <c r="N760" s="289"/>
      <c r="O760" s="289"/>
      <c r="P760" s="289"/>
      <c r="Q760" s="289"/>
      <c r="R760" s="289"/>
    </row>
    <row r="761">
      <c r="A761" s="289"/>
      <c r="B761" s="289"/>
      <c r="C761" s="1513" t="s">
        <v>3553</v>
      </c>
      <c r="D761" s="289"/>
      <c r="E761" s="289"/>
      <c r="F761" s="289"/>
      <c r="G761" s="289"/>
      <c r="H761" s="1514">
        <v>1.3914587932E10</v>
      </c>
      <c r="I761" s="1434">
        <f t="shared" si="3"/>
        <v>13915</v>
      </c>
      <c r="J761" s="1437" t="str">
        <f t="shared" si="4"/>
        <v>13915?</v>
      </c>
      <c r="K761" s="289"/>
      <c r="L761" s="289"/>
      <c r="M761" s="289"/>
      <c r="N761" s="289"/>
      <c r="O761" s="289"/>
      <c r="P761" s="289"/>
      <c r="Q761" s="289"/>
      <c r="R761" s="289"/>
    </row>
    <row r="762">
      <c r="A762" s="289"/>
      <c r="B762" s="289"/>
      <c r="C762" s="1511" t="s">
        <v>3554</v>
      </c>
      <c r="D762" s="289"/>
      <c r="E762" s="289"/>
      <c r="F762" s="289"/>
      <c r="G762" s="289"/>
      <c r="H762" s="1512">
        <v>2.0894241148E10</v>
      </c>
      <c r="I762" s="1434">
        <f t="shared" si="3"/>
        <v>20894</v>
      </c>
      <c r="J762" s="1437" t="str">
        <f t="shared" si="4"/>
        <v>20894?</v>
      </c>
      <c r="K762" s="289"/>
      <c r="L762" s="289"/>
      <c r="M762" s="289"/>
      <c r="N762" s="289"/>
      <c r="O762" s="289"/>
      <c r="P762" s="289"/>
      <c r="Q762" s="289"/>
      <c r="R762" s="289"/>
    </row>
    <row r="763">
      <c r="A763" s="289"/>
      <c r="B763" s="289"/>
      <c r="C763" s="1513" t="s">
        <v>3555</v>
      </c>
      <c r="D763" s="289"/>
      <c r="E763" s="289"/>
      <c r="F763" s="289"/>
      <c r="G763" s="289"/>
      <c r="H763" s="1514">
        <v>1.3804496E10</v>
      </c>
      <c r="I763" s="1434">
        <f t="shared" si="3"/>
        <v>13804</v>
      </c>
      <c r="J763" s="1437" t="str">
        <f t="shared" si="4"/>
        <v>13804?</v>
      </c>
      <c r="K763" s="289"/>
      <c r="L763" s="289"/>
      <c r="M763" s="289"/>
      <c r="N763" s="289"/>
      <c r="O763" s="289"/>
      <c r="P763" s="289"/>
      <c r="Q763" s="289"/>
      <c r="R763" s="289"/>
    </row>
    <row r="764">
      <c r="A764" s="289"/>
      <c r="B764" s="289"/>
      <c r="C764" s="1511" t="s">
        <v>3556</v>
      </c>
      <c r="D764" s="289"/>
      <c r="E764" s="289"/>
      <c r="F764" s="289"/>
      <c r="G764" s="289"/>
      <c r="H764" s="1512">
        <v>1.4212681585E10</v>
      </c>
      <c r="I764" s="1434">
        <f t="shared" si="3"/>
        <v>14213</v>
      </c>
      <c r="J764" s="1437" t="str">
        <f t="shared" si="4"/>
        <v>14213?</v>
      </c>
      <c r="K764" s="289"/>
      <c r="L764" s="289"/>
      <c r="M764" s="289"/>
      <c r="N764" s="289"/>
      <c r="O764" s="289"/>
      <c r="P764" s="289"/>
      <c r="Q764" s="289"/>
      <c r="R764" s="289"/>
    </row>
    <row r="765">
      <c r="A765" s="289"/>
      <c r="B765" s="289"/>
      <c r="C765" s="1513" t="s">
        <v>3557</v>
      </c>
      <c r="D765" s="289"/>
      <c r="E765" s="289"/>
      <c r="F765" s="289"/>
      <c r="G765" s="289"/>
      <c r="H765" s="1514">
        <v>1.4140932557E10</v>
      </c>
      <c r="I765" s="1434">
        <f t="shared" si="3"/>
        <v>14141</v>
      </c>
      <c r="J765" s="1437" t="str">
        <f t="shared" si="4"/>
        <v>14141?</v>
      </c>
      <c r="K765" s="289"/>
      <c r="L765" s="289"/>
      <c r="M765" s="289"/>
      <c r="N765" s="289"/>
      <c r="O765" s="289"/>
      <c r="P765" s="289"/>
      <c r="Q765" s="289"/>
      <c r="R765" s="289"/>
    </row>
    <row r="766">
      <c r="A766" s="289"/>
      <c r="B766" s="289"/>
      <c r="C766" s="1511" t="s">
        <v>3558</v>
      </c>
      <c r="D766" s="289"/>
      <c r="E766" s="289"/>
      <c r="F766" s="289"/>
      <c r="G766" s="289"/>
      <c r="H766" s="1512">
        <v>7.613573839E9</v>
      </c>
      <c r="I766" s="1434">
        <f t="shared" si="3"/>
        <v>7614</v>
      </c>
      <c r="J766" s="1437" t="str">
        <f t="shared" si="4"/>
        <v>7614?</v>
      </c>
      <c r="K766" s="289"/>
      <c r="L766" s="289"/>
      <c r="M766" s="289"/>
      <c r="N766" s="289"/>
      <c r="O766" s="289"/>
      <c r="P766" s="289"/>
      <c r="Q766" s="289"/>
      <c r="R766" s="289"/>
    </row>
    <row r="767">
      <c r="A767" s="289"/>
      <c r="B767" s="289"/>
      <c r="C767" s="1513" t="s">
        <v>3559</v>
      </c>
      <c r="D767" s="289"/>
      <c r="E767" s="289"/>
      <c r="F767" s="289"/>
      <c r="G767" s="289"/>
      <c r="H767" s="1514">
        <v>1.2431204705E10</v>
      </c>
      <c r="I767" s="1434">
        <f t="shared" si="3"/>
        <v>12431</v>
      </c>
      <c r="J767" s="1437" t="str">
        <f t="shared" si="4"/>
        <v>12431?</v>
      </c>
      <c r="K767" s="289"/>
      <c r="L767" s="289"/>
      <c r="M767" s="289"/>
      <c r="N767" s="289"/>
      <c r="O767" s="289"/>
      <c r="P767" s="289"/>
      <c r="Q767" s="289"/>
      <c r="R767" s="289"/>
    </row>
    <row r="768">
      <c r="A768" s="289"/>
      <c r="B768" s="289"/>
      <c r="C768" s="1511" t="s">
        <v>3560</v>
      </c>
      <c r="D768" s="289"/>
      <c r="E768" s="289"/>
      <c r="F768" s="289"/>
      <c r="G768" s="289"/>
      <c r="H768" s="1515">
        <v>5.047168444E9</v>
      </c>
      <c r="I768" s="1434">
        <f t="shared" si="3"/>
        <v>5047</v>
      </c>
      <c r="J768" s="1437" t="str">
        <f t="shared" si="4"/>
        <v>5047?</v>
      </c>
      <c r="K768" s="289"/>
      <c r="L768" s="289"/>
      <c r="M768" s="289"/>
      <c r="N768" s="289"/>
      <c r="O768" s="289"/>
      <c r="P768" s="289"/>
      <c r="Q768" s="289"/>
      <c r="R768" s="289"/>
    </row>
    <row r="769">
      <c r="A769" s="289"/>
      <c r="B769" s="289"/>
      <c r="C769" s="1513" t="s">
        <v>3561</v>
      </c>
      <c r="D769" s="289"/>
      <c r="E769" s="289"/>
      <c r="F769" s="289"/>
      <c r="G769" s="289"/>
      <c r="H769" s="1516">
        <v>6.292309071E9</v>
      </c>
      <c r="I769" s="1434">
        <f t="shared" si="3"/>
        <v>6292</v>
      </c>
      <c r="J769" s="1437" t="str">
        <f t="shared" si="4"/>
        <v>6292?</v>
      </c>
      <c r="K769" s="289"/>
      <c r="L769" s="289"/>
      <c r="M769" s="289"/>
      <c r="N769" s="289"/>
      <c r="O769" s="289"/>
      <c r="P769" s="289"/>
      <c r="Q769" s="289"/>
      <c r="R769" s="289"/>
    </row>
    <row r="770">
      <c r="A770" s="289"/>
      <c r="B770" s="289"/>
      <c r="C770" s="1511" t="s">
        <v>3562</v>
      </c>
      <c r="D770" s="289"/>
      <c r="E770" s="289"/>
      <c r="F770" s="289"/>
      <c r="G770" s="289"/>
      <c r="H770" s="1515">
        <v>6.844519746E9</v>
      </c>
      <c r="I770" s="1434">
        <f t="shared" si="3"/>
        <v>6845</v>
      </c>
      <c r="J770" s="1437" t="str">
        <f t="shared" si="4"/>
        <v>6845?</v>
      </c>
      <c r="K770" s="289"/>
      <c r="L770" s="289"/>
      <c r="M770" s="289"/>
      <c r="N770" s="289"/>
      <c r="O770" s="289"/>
      <c r="P770" s="289"/>
      <c r="Q770" s="289"/>
      <c r="R770" s="289"/>
    </row>
    <row r="771">
      <c r="A771" s="289"/>
      <c r="B771" s="289"/>
      <c r="C771" s="1513" t="s">
        <v>3563</v>
      </c>
      <c r="D771" s="289"/>
      <c r="E771" s="289"/>
      <c r="F771" s="289"/>
      <c r="G771" s="289"/>
      <c r="H771" s="1516">
        <v>9.13316811E9</v>
      </c>
      <c r="I771" s="1434">
        <f t="shared" si="3"/>
        <v>9133</v>
      </c>
      <c r="J771" s="1437" t="str">
        <f t="shared" si="4"/>
        <v>9133?</v>
      </c>
      <c r="K771" s="289"/>
      <c r="L771" s="289"/>
      <c r="M771" s="289"/>
      <c r="N771" s="289"/>
      <c r="O771" s="289"/>
      <c r="P771" s="289"/>
      <c r="Q771" s="289"/>
      <c r="R771" s="289"/>
    </row>
    <row r="772">
      <c r="A772" s="289"/>
      <c r="B772" s="289"/>
      <c r="C772" s="1511" t="s">
        <v>3564</v>
      </c>
      <c r="D772" s="289"/>
      <c r="E772" s="289"/>
      <c r="F772" s="289"/>
      <c r="G772" s="289"/>
      <c r="H772" s="1515">
        <v>1.312409021E10</v>
      </c>
      <c r="I772" s="1434">
        <f t="shared" si="3"/>
        <v>13124</v>
      </c>
      <c r="J772" s="1437" t="str">
        <f t="shared" si="4"/>
        <v>13124?</v>
      </c>
      <c r="K772" s="289"/>
      <c r="L772" s="289"/>
      <c r="M772" s="289"/>
      <c r="N772" s="289"/>
      <c r="O772" s="289"/>
      <c r="P772" s="289"/>
      <c r="Q772" s="289"/>
      <c r="R772" s="289"/>
    </row>
    <row r="773">
      <c r="A773" s="289"/>
      <c r="B773" s="289"/>
      <c r="C773" s="1513" t="s">
        <v>3565</v>
      </c>
      <c r="D773" s="289"/>
      <c r="E773" s="289"/>
      <c r="F773" s="289"/>
      <c r="G773" s="289"/>
      <c r="H773" s="1516">
        <v>1.3515155315E10</v>
      </c>
      <c r="I773" s="1434">
        <f t="shared" si="3"/>
        <v>13515</v>
      </c>
      <c r="J773" s="1437" t="str">
        <f t="shared" si="4"/>
        <v>13515?</v>
      </c>
      <c r="K773" s="289"/>
      <c r="L773" s="289"/>
      <c r="M773" s="289"/>
      <c r="N773" s="289"/>
      <c r="O773" s="289"/>
      <c r="P773" s="289"/>
      <c r="Q773" s="289"/>
      <c r="R773" s="289"/>
    </row>
    <row r="774">
      <c r="A774" s="289"/>
      <c r="B774" s="289"/>
      <c r="C774" s="1511" t="s">
        <v>3566</v>
      </c>
      <c r="D774" s="289"/>
      <c r="E774" s="289"/>
      <c r="F774" s="289"/>
      <c r="G774" s="289"/>
      <c r="H774" s="1515">
        <v>1.3612794923E10</v>
      </c>
      <c r="I774" s="1434">
        <f t="shared" si="3"/>
        <v>13613</v>
      </c>
      <c r="J774" s="1437" t="str">
        <f t="shared" si="4"/>
        <v>13613?</v>
      </c>
      <c r="K774" s="289"/>
      <c r="L774" s="289"/>
      <c r="M774" s="289"/>
      <c r="N774" s="289"/>
      <c r="O774" s="289"/>
      <c r="P774" s="289"/>
      <c r="Q774" s="289"/>
      <c r="R774" s="289"/>
    </row>
    <row r="775">
      <c r="A775" s="289"/>
      <c r="B775" s="289"/>
      <c r="C775" s="1513" t="s">
        <v>3567</v>
      </c>
      <c r="D775" s="289"/>
      <c r="E775" s="289"/>
      <c r="F775" s="289"/>
      <c r="G775" s="289"/>
      <c r="H775" s="1516">
        <v>1.4397390157E10</v>
      </c>
      <c r="I775" s="1434">
        <f t="shared" si="3"/>
        <v>14397</v>
      </c>
      <c r="J775" s="1437" t="str">
        <f t="shared" si="4"/>
        <v>14397?</v>
      </c>
      <c r="K775" s="289"/>
      <c r="L775" s="289"/>
      <c r="M775" s="289"/>
      <c r="N775" s="289"/>
      <c r="O775" s="289"/>
      <c r="P775" s="289"/>
      <c r="Q775" s="289"/>
      <c r="R775" s="289"/>
    </row>
    <row r="776">
      <c r="A776" s="289"/>
      <c r="B776" s="289"/>
      <c r="C776" s="1511" t="s">
        <v>3568</v>
      </c>
      <c r="D776" s="289"/>
      <c r="E776" s="289"/>
      <c r="F776" s="289"/>
      <c r="G776" s="289"/>
      <c r="H776" s="1515">
        <v>1.452034466E10</v>
      </c>
      <c r="I776" s="1434">
        <f t="shared" si="3"/>
        <v>14520</v>
      </c>
      <c r="J776" s="1437" t="str">
        <f t="shared" si="4"/>
        <v>14520?</v>
      </c>
      <c r="K776" s="289"/>
      <c r="L776" s="289"/>
      <c r="M776" s="289"/>
      <c r="N776" s="289"/>
      <c r="O776" s="289"/>
      <c r="P776" s="289"/>
      <c r="Q776" s="289"/>
      <c r="R776" s="289"/>
    </row>
    <row r="777">
      <c r="A777" s="289"/>
      <c r="B777" s="289"/>
      <c r="C777" s="1513" t="s">
        <v>3569</v>
      </c>
      <c r="D777" s="289"/>
      <c r="E777" s="289"/>
      <c r="F777" s="289"/>
      <c r="G777" s="289"/>
      <c r="H777" s="1516">
        <v>1.5638173668E10</v>
      </c>
      <c r="I777" s="1434">
        <f t="shared" si="3"/>
        <v>15638</v>
      </c>
      <c r="J777" s="1437" t="str">
        <f t="shared" si="4"/>
        <v>15638?</v>
      </c>
      <c r="K777" s="289"/>
      <c r="L777" s="289"/>
      <c r="M777" s="289"/>
      <c r="N777" s="289"/>
      <c r="O777" s="289"/>
      <c r="P777" s="289"/>
      <c r="Q777" s="289"/>
      <c r="R777" s="289"/>
    </row>
    <row r="778">
      <c r="A778" s="289"/>
      <c r="B778" s="289"/>
      <c r="C778" s="1511" t="s">
        <v>3570</v>
      </c>
      <c r="D778" s="289"/>
      <c r="E778" s="289"/>
      <c r="F778" s="289"/>
      <c r="G778" s="289"/>
      <c r="H778" s="1515">
        <v>1.7746262469E10</v>
      </c>
      <c r="I778" s="1434">
        <f t="shared" si="3"/>
        <v>17746</v>
      </c>
      <c r="J778" s="1437" t="str">
        <f t="shared" si="4"/>
        <v>17746?</v>
      </c>
      <c r="K778" s="289"/>
      <c r="L778" s="289"/>
      <c r="M778" s="289"/>
      <c r="N778" s="289"/>
      <c r="O778" s="289"/>
      <c r="P778" s="289"/>
      <c r="Q778" s="289"/>
      <c r="R778" s="289"/>
    </row>
    <row r="779">
      <c r="A779" s="289"/>
      <c r="B779" s="289"/>
      <c r="C779" s="1513" t="s">
        <v>3571</v>
      </c>
      <c r="D779" s="289"/>
      <c r="E779" s="289"/>
      <c r="F779" s="289"/>
      <c r="G779" s="289"/>
      <c r="H779" s="1516">
        <v>2.0009814171E10</v>
      </c>
      <c r="I779" s="1434">
        <f t="shared" si="3"/>
        <v>20010</v>
      </c>
      <c r="J779" s="1437" t="str">
        <f t="shared" si="4"/>
        <v>20010?</v>
      </c>
      <c r="K779" s="289"/>
      <c r="L779" s="289"/>
      <c r="M779" s="289"/>
      <c r="N779" s="289"/>
      <c r="O779" s="289"/>
      <c r="P779" s="289"/>
      <c r="Q779" s="289"/>
      <c r="R779" s="289"/>
    </row>
    <row r="780">
      <c r="A780" s="289"/>
      <c r="B780" s="289"/>
      <c r="C780" s="1511" t="s">
        <v>3572</v>
      </c>
      <c r="D780" s="289"/>
      <c r="E780" s="289"/>
      <c r="F780" s="289"/>
      <c r="G780" s="289"/>
      <c r="H780" s="1515">
        <v>2.378049336E9</v>
      </c>
      <c r="I780" s="1434">
        <f t="shared" si="3"/>
        <v>2378</v>
      </c>
      <c r="J780" s="1437" t="str">
        <f t="shared" si="4"/>
        <v>2378?</v>
      </c>
      <c r="K780" s="289"/>
      <c r="L780" s="289"/>
      <c r="M780" s="289"/>
      <c r="N780" s="289"/>
      <c r="O780" s="289"/>
      <c r="P780" s="289"/>
      <c r="Q780" s="289"/>
      <c r="R780" s="289"/>
    </row>
    <row r="781">
      <c r="A781" s="289"/>
      <c r="B781" s="289"/>
      <c r="C781" s="1513" t="s">
        <v>3573</v>
      </c>
      <c r="D781" s="289"/>
      <c r="E781" s="289"/>
      <c r="F781" s="289"/>
      <c r="G781" s="289"/>
      <c r="H781" s="1516">
        <v>2.585233823E9</v>
      </c>
      <c r="I781" s="1434">
        <f t="shared" si="3"/>
        <v>2585</v>
      </c>
      <c r="J781" s="1437" t="str">
        <f t="shared" si="4"/>
        <v>2585?</v>
      </c>
      <c r="K781" s="289"/>
      <c r="L781" s="289"/>
      <c r="M781" s="289"/>
      <c r="N781" s="289"/>
      <c r="O781" s="289"/>
      <c r="P781" s="289"/>
      <c r="Q781" s="289"/>
      <c r="R781" s="289"/>
    </row>
    <row r="782">
      <c r="A782" s="289"/>
      <c r="B782" s="289"/>
      <c r="C782" s="1511" t="s">
        <v>3574</v>
      </c>
      <c r="D782" s="289"/>
      <c r="E782" s="289"/>
      <c r="F782" s="289"/>
      <c r="G782" s="289"/>
      <c r="H782" s="1515">
        <v>2.992261084E9</v>
      </c>
      <c r="I782" s="1434">
        <f t="shared" si="3"/>
        <v>2992</v>
      </c>
      <c r="J782" s="1437" t="str">
        <f t="shared" si="4"/>
        <v>2992?</v>
      </c>
      <c r="K782" s="289"/>
      <c r="L782" s="289"/>
      <c r="M782" s="289"/>
      <c r="N782" s="289"/>
      <c r="O782" s="289"/>
      <c r="P782" s="289"/>
      <c r="Q782" s="289"/>
      <c r="R782" s="289"/>
    </row>
    <row r="783">
      <c r="A783" s="289"/>
      <c r="B783" s="289"/>
      <c r="C783" s="1513" t="s">
        <v>3575</v>
      </c>
      <c r="D783" s="289"/>
      <c r="E783" s="289"/>
      <c r="F783" s="289"/>
      <c r="G783" s="289"/>
      <c r="H783" s="1516">
        <v>3.030107931E9</v>
      </c>
      <c r="I783" s="1434">
        <f t="shared" si="3"/>
        <v>3030</v>
      </c>
      <c r="J783" s="1437" t="str">
        <f t="shared" si="4"/>
        <v>3030?</v>
      </c>
      <c r="K783" s="289"/>
      <c r="L783" s="289"/>
      <c r="M783" s="289"/>
      <c r="N783" s="289"/>
      <c r="O783" s="289"/>
      <c r="P783" s="289"/>
      <c r="Q783" s="289"/>
      <c r="R783" s="289"/>
    </row>
    <row r="784">
      <c r="A784" s="289"/>
      <c r="B784" s="289"/>
      <c r="C784" s="1511" t="s">
        <v>3576</v>
      </c>
      <c r="D784" s="289"/>
      <c r="E784" s="289"/>
      <c r="F784" s="289"/>
      <c r="G784" s="289"/>
      <c r="H784" s="1515">
        <v>3.131705706E9</v>
      </c>
      <c r="I784" s="1434">
        <f t="shared" si="3"/>
        <v>3132</v>
      </c>
      <c r="J784" s="1437" t="str">
        <f t="shared" si="4"/>
        <v>3132?</v>
      </c>
      <c r="K784" s="289"/>
      <c r="L784" s="289"/>
      <c r="M784" s="289"/>
      <c r="N784" s="289"/>
      <c r="O784" s="289"/>
      <c r="P784" s="289"/>
      <c r="Q784" s="289"/>
      <c r="R784" s="289"/>
    </row>
    <row r="785">
      <c r="A785" s="289"/>
      <c r="B785" s="289"/>
      <c r="C785" s="1513" t="s">
        <v>3577</v>
      </c>
      <c r="D785" s="289"/>
      <c r="E785" s="289"/>
      <c r="F785" s="289"/>
      <c r="G785" s="289"/>
      <c r="H785" s="1516">
        <v>3.229604783E9</v>
      </c>
      <c r="I785" s="1434">
        <f t="shared" si="3"/>
        <v>3230</v>
      </c>
      <c r="J785" s="1437" t="str">
        <f t="shared" si="4"/>
        <v>3230?</v>
      </c>
      <c r="K785" s="289"/>
      <c r="L785" s="289"/>
      <c r="M785" s="289"/>
      <c r="N785" s="289"/>
      <c r="O785" s="289"/>
      <c r="P785" s="289"/>
      <c r="Q785" s="289"/>
      <c r="R785" s="289"/>
    </row>
    <row r="786">
      <c r="A786" s="289"/>
      <c r="B786" s="289"/>
      <c r="C786" s="1511" t="s">
        <v>3578</v>
      </c>
      <c r="D786" s="289"/>
      <c r="E786" s="289"/>
      <c r="F786" s="289"/>
      <c r="G786" s="289"/>
      <c r="H786" s="1515">
        <v>3.233363926E9</v>
      </c>
      <c r="I786" s="1434">
        <f t="shared" si="3"/>
        <v>3233</v>
      </c>
      <c r="J786" s="1437" t="str">
        <f t="shared" si="4"/>
        <v>3233?</v>
      </c>
      <c r="K786" s="289"/>
      <c r="L786" s="289"/>
      <c r="M786" s="289"/>
      <c r="N786" s="289"/>
      <c r="O786" s="289"/>
      <c r="P786" s="289"/>
      <c r="Q786" s="289"/>
      <c r="R786" s="289"/>
    </row>
    <row r="787">
      <c r="A787" s="289"/>
      <c r="B787" s="289"/>
      <c r="C787" s="1513" t="s">
        <v>3579</v>
      </c>
      <c r="D787" s="289"/>
      <c r="E787" s="289"/>
      <c r="F787" s="289"/>
      <c r="G787" s="289"/>
      <c r="H787" s="1516">
        <v>3.264931359E9</v>
      </c>
      <c r="I787" s="1434">
        <f t="shared" si="3"/>
        <v>3265</v>
      </c>
      <c r="J787" s="1437" t="str">
        <f t="shared" si="4"/>
        <v>3265?</v>
      </c>
      <c r="K787" s="289"/>
      <c r="L787" s="289"/>
      <c r="M787" s="289"/>
      <c r="N787" s="289"/>
      <c r="O787" s="289"/>
      <c r="P787" s="289"/>
      <c r="Q787" s="289"/>
      <c r="R787" s="289"/>
    </row>
    <row r="788">
      <c r="A788" s="289"/>
      <c r="B788" s="289"/>
      <c r="C788" s="1511" t="s">
        <v>3580</v>
      </c>
      <c r="D788" s="289"/>
      <c r="E788" s="289"/>
      <c r="F788" s="289"/>
      <c r="G788" s="289"/>
      <c r="H788" s="1515">
        <v>3.280412084E9</v>
      </c>
      <c r="I788" s="1434">
        <f t="shared" si="3"/>
        <v>3280</v>
      </c>
      <c r="J788" s="1437" t="str">
        <f t="shared" si="4"/>
        <v>3280?</v>
      </c>
      <c r="K788" s="289"/>
      <c r="L788" s="289"/>
      <c r="M788" s="289"/>
      <c r="N788" s="289"/>
      <c r="O788" s="289"/>
      <c r="P788" s="289"/>
      <c r="Q788" s="289"/>
      <c r="R788" s="289"/>
    </row>
    <row r="789">
      <c r="A789" s="289"/>
      <c r="B789" s="289"/>
      <c r="C789" s="1513" t="s">
        <v>3581</v>
      </c>
      <c r="D789" s="289"/>
      <c r="E789" s="289"/>
      <c r="F789" s="289"/>
      <c r="G789" s="289"/>
      <c r="H789" s="1516">
        <v>3.303792106E9</v>
      </c>
      <c r="I789" s="1434">
        <f t="shared" si="3"/>
        <v>3304</v>
      </c>
      <c r="J789" s="1437" t="str">
        <f t="shared" si="4"/>
        <v>3304?</v>
      </c>
      <c r="K789" s="289"/>
      <c r="L789" s="289"/>
      <c r="M789" s="289"/>
      <c r="N789" s="289"/>
      <c r="O789" s="289"/>
      <c r="P789" s="289"/>
      <c r="Q789" s="289"/>
      <c r="R789" s="289"/>
    </row>
    <row r="790">
      <c r="A790" s="289"/>
      <c r="B790" s="289"/>
      <c r="C790" s="1511" t="s">
        <v>3582</v>
      </c>
      <c r="D790" s="289"/>
      <c r="E790" s="289"/>
      <c r="F790" s="289"/>
      <c r="G790" s="289"/>
      <c r="H790" s="1515">
        <v>3.338342275E9</v>
      </c>
      <c r="I790" s="1434">
        <f t="shared" si="3"/>
        <v>3338</v>
      </c>
      <c r="J790" s="1437" t="str">
        <f t="shared" si="4"/>
        <v>3338?</v>
      </c>
      <c r="K790" s="289"/>
      <c r="L790" s="289"/>
      <c r="M790" s="289"/>
      <c r="N790" s="289"/>
      <c r="O790" s="289"/>
      <c r="P790" s="289"/>
      <c r="Q790" s="289"/>
      <c r="R790" s="289"/>
    </row>
    <row r="791">
      <c r="A791" s="289"/>
      <c r="B791" s="289"/>
      <c r="C791" s="1513" t="s">
        <v>3583</v>
      </c>
      <c r="D791" s="289"/>
      <c r="E791" s="289"/>
      <c r="F791" s="289"/>
      <c r="G791" s="289"/>
      <c r="H791" s="1516">
        <v>3.380443568E9</v>
      </c>
      <c r="I791" s="1434">
        <f t="shared" si="3"/>
        <v>3380</v>
      </c>
      <c r="J791" s="1437" t="str">
        <f t="shared" si="4"/>
        <v>3380?</v>
      </c>
      <c r="K791" s="289"/>
      <c r="L791" s="289"/>
      <c r="M791" s="289"/>
      <c r="N791" s="289"/>
      <c r="O791" s="289"/>
      <c r="P791" s="289"/>
      <c r="Q791" s="289"/>
      <c r="R791" s="289"/>
    </row>
    <row r="792">
      <c r="A792" s="289"/>
      <c r="B792" s="289"/>
      <c r="C792" s="1511" t="s">
        <v>3584</v>
      </c>
      <c r="D792" s="289"/>
      <c r="E792" s="289"/>
      <c r="F792" s="289"/>
      <c r="G792" s="289"/>
      <c r="H792" s="1515">
        <v>3.42254486E9</v>
      </c>
      <c r="I792" s="1434">
        <f t="shared" si="3"/>
        <v>3423</v>
      </c>
      <c r="J792" s="1437" t="str">
        <f t="shared" si="4"/>
        <v>3423?</v>
      </c>
      <c r="K792" s="289"/>
      <c r="L792" s="289"/>
      <c r="M792" s="289"/>
      <c r="N792" s="289"/>
      <c r="O792" s="289"/>
      <c r="P792" s="289"/>
      <c r="Q792" s="289"/>
      <c r="R792" s="289"/>
    </row>
    <row r="793">
      <c r="A793" s="289"/>
      <c r="B793" s="289"/>
      <c r="C793" s="1513" t="s">
        <v>3585</v>
      </c>
      <c r="D793" s="289"/>
      <c r="E793" s="289"/>
      <c r="F793" s="289"/>
      <c r="G793" s="289"/>
      <c r="H793" s="1516">
        <v>3.47349133E9</v>
      </c>
      <c r="I793" s="1434">
        <f t="shared" si="3"/>
        <v>3473</v>
      </c>
      <c r="J793" s="1437" t="str">
        <f t="shared" si="4"/>
        <v>3473?</v>
      </c>
      <c r="K793" s="289"/>
      <c r="L793" s="289"/>
      <c r="M793" s="289"/>
      <c r="N793" s="289"/>
      <c r="O793" s="289"/>
      <c r="P793" s="289"/>
      <c r="Q793" s="289"/>
      <c r="R793" s="289"/>
    </row>
    <row r="794">
      <c r="A794" s="289"/>
      <c r="B794" s="289"/>
      <c r="C794" s="1511" t="s">
        <v>3586</v>
      </c>
      <c r="D794" s="289"/>
      <c r="E794" s="289"/>
      <c r="F794" s="289"/>
      <c r="G794" s="289"/>
      <c r="H794" s="1515">
        <v>3.61326567E9</v>
      </c>
      <c r="I794" s="1434">
        <f t="shared" si="3"/>
        <v>3613</v>
      </c>
      <c r="J794" s="1437" t="str">
        <f t="shared" si="4"/>
        <v>3613?</v>
      </c>
      <c r="K794" s="289"/>
      <c r="L794" s="289"/>
      <c r="M794" s="289"/>
      <c r="N794" s="289"/>
      <c r="O794" s="289"/>
      <c r="P794" s="289"/>
      <c r="Q794" s="289"/>
      <c r="R794" s="289"/>
    </row>
    <row r="795">
      <c r="A795" s="289"/>
      <c r="B795" s="289"/>
      <c r="C795" s="1513" t="s">
        <v>3587</v>
      </c>
      <c r="D795" s="289"/>
      <c r="E795" s="289"/>
      <c r="F795" s="289"/>
      <c r="G795" s="289"/>
      <c r="H795" s="1516">
        <v>3.848722265E9</v>
      </c>
      <c r="I795" s="1434">
        <f t="shared" si="3"/>
        <v>3849</v>
      </c>
      <c r="J795" s="1437" t="str">
        <f t="shared" si="4"/>
        <v>3849?</v>
      </c>
      <c r="K795" s="289"/>
      <c r="L795" s="289"/>
      <c r="M795" s="289"/>
      <c r="N795" s="289"/>
      <c r="O795" s="289"/>
      <c r="P795" s="289"/>
      <c r="Q795" s="289"/>
      <c r="R795" s="289"/>
    </row>
    <row r="796">
      <c r="A796" s="289"/>
      <c r="B796" s="289"/>
      <c r="C796" s="1511" t="s">
        <v>3588</v>
      </c>
      <c r="D796" s="289"/>
      <c r="E796" s="289"/>
      <c r="F796" s="289"/>
      <c r="G796" s="289"/>
      <c r="H796" s="1515">
        <v>3.951756064E9</v>
      </c>
      <c r="I796" s="1434">
        <f t="shared" si="3"/>
        <v>3952</v>
      </c>
      <c r="J796" s="1437" t="str">
        <f t="shared" si="4"/>
        <v>3952?</v>
      </c>
      <c r="K796" s="289"/>
      <c r="L796" s="289"/>
      <c r="M796" s="289"/>
      <c r="N796" s="289"/>
      <c r="O796" s="289"/>
      <c r="P796" s="289"/>
      <c r="Q796" s="289"/>
      <c r="R796" s="289"/>
    </row>
    <row r="797">
      <c r="A797" s="289"/>
      <c r="B797" s="289"/>
      <c r="C797" s="1513" t="s">
        <v>3589</v>
      </c>
      <c r="D797" s="289"/>
      <c r="E797" s="289"/>
      <c r="F797" s="289"/>
      <c r="G797" s="289"/>
      <c r="H797" s="1516">
        <v>4.113199772E9</v>
      </c>
      <c r="I797" s="1434">
        <f t="shared" si="3"/>
        <v>4113</v>
      </c>
      <c r="J797" s="1437" t="str">
        <f t="shared" si="4"/>
        <v>4113?</v>
      </c>
      <c r="K797" s="289"/>
      <c r="L797" s="289"/>
      <c r="M797" s="289"/>
      <c r="N797" s="289"/>
      <c r="O797" s="289"/>
      <c r="P797" s="289"/>
      <c r="Q797" s="289"/>
      <c r="R797" s="289"/>
    </row>
    <row r="798">
      <c r="A798" s="289"/>
      <c r="B798" s="289"/>
      <c r="C798" s="1511" t="s">
        <v>3590</v>
      </c>
      <c r="D798" s="289"/>
      <c r="E798" s="289"/>
      <c r="F798" s="289"/>
      <c r="G798" s="289"/>
      <c r="H798" s="1515">
        <v>4.473164856E9</v>
      </c>
      <c r="I798" s="1434">
        <f t="shared" si="3"/>
        <v>4473</v>
      </c>
      <c r="J798" s="1437" t="str">
        <f t="shared" si="4"/>
        <v>4473?</v>
      </c>
      <c r="K798" s="289"/>
      <c r="L798" s="289"/>
      <c r="M798" s="289"/>
      <c r="N798" s="289"/>
      <c r="O798" s="289"/>
      <c r="P798" s="289"/>
      <c r="Q798" s="289"/>
      <c r="R798" s="289"/>
    </row>
    <row r="799">
      <c r="A799" s="289"/>
      <c r="B799" s="289"/>
      <c r="C799" s="1513" t="s">
        <v>3591</v>
      </c>
      <c r="D799" s="289"/>
      <c r="E799" s="289"/>
      <c r="F799" s="289"/>
      <c r="G799" s="289"/>
      <c r="H799" s="1516">
        <v>4.544835869E9</v>
      </c>
      <c r="I799" s="1434">
        <f t="shared" si="3"/>
        <v>4545</v>
      </c>
      <c r="J799" s="1437" t="str">
        <f t="shared" si="4"/>
        <v>4545?</v>
      </c>
      <c r="K799" s="289"/>
      <c r="L799" s="289"/>
      <c r="M799" s="289"/>
      <c r="N799" s="289"/>
      <c r="O799" s="289"/>
      <c r="P799" s="289"/>
      <c r="Q799" s="289"/>
      <c r="R799" s="289"/>
    </row>
    <row r="800">
      <c r="A800" s="289"/>
      <c r="B800" s="289"/>
      <c r="C800" s="1511" t="s">
        <v>3592</v>
      </c>
      <c r="D800" s="289"/>
      <c r="E800" s="289"/>
      <c r="F800" s="289"/>
      <c r="G800" s="289"/>
      <c r="H800" s="1515">
        <v>4.61647174E9</v>
      </c>
      <c r="I800" s="1434">
        <f t="shared" si="3"/>
        <v>4616</v>
      </c>
      <c r="J800" s="1437" t="str">
        <f t="shared" si="4"/>
        <v>4616?</v>
      </c>
      <c r="K800" s="289"/>
      <c r="L800" s="289"/>
      <c r="M800" s="289"/>
      <c r="N800" s="289"/>
      <c r="O800" s="289"/>
      <c r="P800" s="289"/>
      <c r="Q800" s="289"/>
      <c r="R800" s="289"/>
    </row>
    <row r="801">
      <c r="A801" s="289"/>
      <c r="B801" s="289"/>
      <c r="C801" s="1513" t="s">
        <v>3593</v>
      </c>
      <c r="D801" s="289"/>
      <c r="E801" s="289"/>
      <c r="F801" s="289"/>
      <c r="G801" s="289"/>
      <c r="H801" s="1516">
        <v>4.698721497E9</v>
      </c>
      <c r="I801" s="1434">
        <f t="shared" si="3"/>
        <v>4699</v>
      </c>
      <c r="J801" s="1437" t="str">
        <f t="shared" si="4"/>
        <v>4699?</v>
      </c>
      <c r="K801" s="289"/>
      <c r="L801" s="289"/>
      <c r="M801" s="289"/>
      <c r="N801" s="289"/>
      <c r="O801" s="289"/>
      <c r="P801" s="289"/>
      <c r="Q801" s="289"/>
      <c r="R801" s="289"/>
    </row>
    <row r="802">
      <c r="A802" s="289"/>
      <c r="B802" s="289"/>
      <c r="C802" s="1511" t="s">
        <v>3594</v>
      </c>
      <c r="D802" s="289"/>
      <c r="E802" s="289"/>
      <c r="F802" s="289"/>
      <c r="G802" s="289"/>
      <c r="H802" s="1515">
        <v>4.735337946E9</v>
      </c>
      <c r="I802" s="1434">
        <f t="shared" si="3"/>
        <v>4735</v>
      </c>
      <c r="J802" s="1437" t="str">
        <f t="shared" si="4"/>
        <v>4735?</v>
      </c>
      <c r="K802" s="289"/>
      <c r="L802" s="289"/>
      <c r="M802" s="289"/>
      <c r="N802" s="289"/>
      <c r="O802" s="289"/>
      <c r="P802" s="289"/>
      <c r="Q802" s="289"/>
      <c r="R802" s="289"/>
    </row>
    <row r="803">
      <c r="A803" s="289"/>
      <c r="B803" s="289"/>
      <c r="C803" s="1513" t="s">
        <v>3595</v>
      </c>
      <c r="D803" s="289"/>
      <c r="E803" s="289"/>
      <c r="F803" s="289"/>
      <c r="G803" s="289"/>
      <c r="H803" s="1516">
        <v>4.874072973E9</v>
      </c>
      <c r="I803" s="1434">
        <f t="shared" si="3"/>
        <v>4874</v>
      </c>
      <c r="J803" s="1437" t="str">
        <f t="shared" si="4"/>
        <v>4874?</v>
      </c>
      <c r="K803" s="289"/>
      <c r="L803" s="289"/>
      <c r="M803" s="289"/>
      <c r="N803" s="289"/>
      <c r="O803" s="289"/>
      <c r="P803" s="289"/>
      <c r="Q803" s="289"/>
      <c r="R803" s="289"/>
    </row>
    <row r="804">
      <c r="A804" s="289"/>
      <c r="B804" s="289"/>
      <c r="C804" s="1511" t="s">
        <v>3596</v>
      </c>
      <c r="D804" s="289"/>
      <c r="E804" s="289"/>
      <c r="F804" s="289"/>
      <c r="G804" s="289"/>
      <c r="H804" s="1515">
        <v>4.964275407E9</v>
      </c>
      <c r="I804" s="1434">
        <f t="shared" si="3"/>
        <v>4964</v>
      </c>
      <c r="J804" s="1437" t="str">
        <f t="shared" si="4"/>
        <v>4964?</v>
      </c>
      <c r="K804" s="289"/>
      <c r="L804" s="289"/>
      <c r="M804" s="289"/>
      <c r="N804" s="289"/>
      <c r="O804" s="289"/>
      <c r="P804" s="289"/>
      <c r="Q804" s="289"/>
      <c r="R804" s="289"/>
    </row>
    <row r="805">
      <c r="A805" s="289"/>
      <c r="B805" s="289"/>
      <c r="C805" s="1513" t="s">
        <v>3597</v>
      </c>
      <c r="D805" s="289"/>
      <c r="E805" s="289"/>
      <c r="F805" s="289"/>
      <c r="G805" s="289"/>
      <c r="H805" s="1516">
        <v>4.966324611E9</v>
      </c>
      <c r="I805" s="1434">
        <f t="shared" si="3"/>
        <v>4966</v>
      </c>
      <c r="J805" s="1437" t="str">
        <f t="shared" si="4"/>
        <v>4966?</v>
      </c>
      <c r="K805" s="289"/>
      <c r="L805" s="289"/>
      <c r="M805" s="289"/>
      <c r="N805" s="289"/>
      <c r="O805" s="289"/>
      <c r="P805" s="289"/>
      <c r="Q805" s="289"/>
      <c r="R805" s="289"/>
    </row>
    <row r="806">
      <c r="A806" s="289"/>
      <c r="B806" s="289"/>
      <c r="C806" s="1511" t="s">
        <v>3598</v>
      </c>
      <c r="D806" s="289"/>
      <c r="E806" s="289"/>
      <c r="F806" s="289"/>
      <c r="G806" s="289"/>
      <c r="H806" s="1515">
        <v>5.02898899E9</v>
      </c>
      <c r="I806" s="1434">
        <f t="shared" si="3"/>
        <v>5029</v>
      </c>
      <c r="J806" s="1437" t="str">
        <f t="shared" si="4"/>
        <v>5029?</v>
      </c>
      <c r="K806" s="289"/>
      <c r="L806" s="289"/>
      <c r="M806" s="289"/>
      <c r="N806" s="289"/>
      <c r="O806" s="289"/>
      <c r="P806" s="289"/>
      <c r="Q806" s="289"/>
      <c r="R806" s="289"/>
    </row>
    <row r="807">
      <c r="A807" s="289"/>
      <c r="B807" s="289"/>
      <c r="C807" s="1513" t="s">
        <v>3599</v>
      </c>
      <c r="D807" s="289"/>
      <c r="E807" s="289"/>
      <c r="F807" s="289"/>
      <c r="G807" s="289"/>
      <c r="H807" s="1516">
        <v>5.13863663E9</v>
      </c>
      <c r="I807" s="1434">
        <f t="shared" si="3"/>
        <v>5139</v>
      </c>
      <c r="J807" s="1437" t="str">
        <f t="shared" si="4"/>
        <v>5139?</v>
      </c>
      <c r="K807" s="289"/>
      <c r="L807" s="289"/>
      <c r="M807" s="289"/>
      <c r="N807" s="289"/>
      <c r="O807" s="289"/>
      <c r="P807" s="289"/>
      <c r="Q807" s="289"/>
      <c r="R807" s="289"/>
    </row>
    <row r="808">
      <c r="A808" s="289"/>
      <c r="B808" s="289"/>
      <c r="C808" s="1511" t="s">
        <v>3600</v>
      </c>
      <c r="D808" s="289"/>
      <c r="E808" s="289"/>
      <c r="F808" s="289"/>
      <c r="G808" s="289"/>
      <c r="H808" s="1515">
        <v>5.1740528E9</v>
      </c>
      <c r="I808" s="1434">
        <f t="shared" si="3"/>
        <v>5174</v>
      </c>
      <c r="J808" s="1437" t="str">
        <f t="shared" si="4"/>
        <v>5174?</v>
      </c>
      <c r="K808" s="289"/>
      <c r="L808" s="289"/>
      <c r="M808" s="289"/>
      <c r="N808" s="289"/>
      <c r="O808" s="289"/>
      <c r="P808" s="289"/>
      <c r="Q808" s="289"/>
      <c r="R808" s="289"/>
    </row>
    <row r="809">
      <c r="A809" s="289"/>
      <c r="B809" s="289"/>
      <c r="C809" s="1513" t="s">
        <v>1495</v>
      </c>
      <c r="D809" s="289"/>
      <c r="E809" s="289"/>
      <c r="F809" s="289"/>
      <c r="G809" s="289"/>
      <c r="H809" s="1516">
        <v>5.860524089E9</v>
      </c>
      <c r="I809" s="1434">
        <f t="shared" si="3"/>
        <v>5861</v>
      </c>
      <c r="J809" s="1437" t="str">
        <f t="shared" si="4"/>
        <v>5861?</v>
      </c>
      <c r="K809" s="289"/>
      <c r="L809" s="289"/>
      <c r="M809" s="289"/>
      <c r="N809" s="289"/>
      <c r="O809" s="289"/>
      <c r="P809" s="289"/>
      <c r="Q809" s="289"/>
      <c r="R809" s="289"/>
    </row>
    <row r="810">
      <c r="A810" s="289"/>
      <c r="B810" s="289"/>
      <c r="C810" s="1511" t="s">
        <v>3601</v>
      </c>
      <c r="D810" s="289"/>
      <c r="E810" s="289"/>
      <c r="F810" s="289"/>
      <c r="G810" s="289"/>
      <c r="H810" s="1515">
        <v>5.945386338E9</v>
      </c>
      <c r="I810" s="1434">
        <f t="shared" si="3"/>
        <v>5945</v>
      </c>
      <c r="J810" s="1437" t="str">
        <f t="shared" si="4"/>
        <v>5945?</v>
      </c>
      <c r="K810" s="289"/>
      <c r="L810" s="289"/>
      <c r="M810" s="289"/>
      <c r="N810" s="289"/>
      <c r="O810" s="289"/>
      <c r="P810" s="289"/>
      <c r="Q810" s="289"/>
      <c r="R810" s="289"/>
    </row>
    <row r="811">
      <c r="A811" s="289"/>
      <c r="B811" s="289"/>
      <c r="C811" s="1513" t="s">
        <v>3602</v>
      </c>
      <c r="D811" s="289"/>
      <c r="E811" s="289"/>
      <c r="F811" s="289"/>
      <c r="G811" s="289"/>
      <c r="H811" s="1516">
        <v>6.133740497E9</v>
      </c>
      <c r="I811" s="1434">
        <f t="shared" si="3"/>
        <v>6134</v>
      </c>
      <c r="J811" s="1437" t="str">
        <f t="shared" si="4"/>
        <v>6134?</v>
      </c>
      <c r="K811" s="289"/>
      <c r="L811" s="289"/>
      <c r="M811" s="289"/>
      <c r="N811" s="289"/>
      <c r="O811" s="289"/>
      <c r="P811" s="289"/>
      <c r="Q811" s="289"/>
      <c r="R811" s="289"/>
    </row>
    <row r="812">
      <c r="A812" s="289"/>
      <c r="B812" s="289"/>
      <c r="C812" s="1511" t="s">
        <v>3603</v>
      </c>
      <c r="D812" s="289"/>
      <c r="E812" s="289"/>
      <c r="F812" s="289"/>
      <c r="G812" s="289"/>
      <c r="H812" s="1515">
        <v>6.22741104E9</v>
      </c>
      <c r="I812" s="1434">
        <f t="shared" si="3"/>
        <v>6227</v>
      </c>
      <c r="J812" s="1437" t="str">
        <f t="shared" si="4"/>
        <v>6227?</v>
      </c>
      <c r="K812" s="289"/>
      <c r="L812" s="289"/>
      <c r="M812" s="289"/>
      <c r="N812" s="289"/>
      <c r="O812" s="289"/>
      <c r="P812" s="289"/>
      <c r="Q812" s="289"/>
      <c r="R812" s="289"/>
    </row>
    <row r="813">
      <c r="A813" s="289"/>
      <c r="B813" s="289"/>
      <c r="C813" s="1513" t="s">
        <v>3604</v>
      </c>
      <c r="D813" s="289"/>
      <c r="E813" s="289"/>
      <c r="F813" s="289"/>
      <c r="G813" s="289"/>
      <c r="H813" s="1516">
        <v>6.918908532E9</v>
      </c>
      <c r="I813" s="1434">
        <f t="shared" si="3"/>
        <v>6919</v>
      </c>
      <c r="J813" s="1437" t="str">
        <f t="shared" si="4"/>
        <v>6919?</v>
      </c>
      <c r="K813" s="289"/>
      <c r="L813" s="289"/>
      <c r="M813" s="289"/>
      <c r="N813" s="289"/>
      <c r="O813" s="289"/>
      <c r="P813" s="289"/>
      <c r="Q813" s="289"/>
      <c r="R813" s="289"/>
    </row>
    <row r="814">
      <c r="A814" s="289"/>
      <c r="B814" s="289"/>
      <c r="C814" s="1511" t="s">
        <v>3605</v>
      </c>
      <c r="D814" s="289"/>
      <c r="E814" s="289"/>
      <c r="F814" s="289"/>
      <c r="G814" s="289"/>
      <c r="H814" s="1515">
        <v>8.340984025E9</v>
      </c>
      <c r="I814" s="1434">
        <f t="shared" si="3"/>
        <v>8341</v>
      </c>
      <c r="J814" s="1437" t="str">
        <f t="shared" si="4"/>
        <v>8341?</v>
      </c>
      <c r="K814" s="289"/>
      <c r="L814" s="289"/>
      <c r="M814" s="289"/>
      <c r="N814" s="289"/>
      <c r="O814" s="289"/>
      <c r="P814" s="289"/>
      <c r="Q814" s="289"/>
      <c r="R814" s="289"/>
    </row>
    <row r="815">
      <c r="A815" s="289"/>
      <c r="B815" s="289"/>
      <c r="C815" s="1513" t="s">
        <v>3606</v>
      </c>
      <c r="D815" s="289"/>
      <c r="E815" s="289"/>
      <c r="F815" s="289"/>
      <c r="G815" s="289"/>
      <c r="H815" s="1516">
        <v>9.492317827E9</v>
      </c>
      <c r="I815" s="1434">
        <f t="shared" si="3"/>
        <v>9492</v>
      </c>
      <c r="J815" s="1437" t="str">
        <f t="shared" si="4"/>
        <v>9492?</v>
      </c>
      <c r="K815" s="289"/>
      <c r="L815" s="289"/>
      <c r="M815" s="289"/>
      <c r="N815" s="289"/>
      <c r="O815" s="289"/>
      <c r="P815" s="289"/>
      <c r="Q815" s="289"/>
      <c r="R815" s="289"/>
    </row>
    <row r="816">
      <c r="A816" s="289"/>
      <c r="B816" s="289"/>
      <c r="C816" s="1511" t="s">
        <v>3607</v>
      </c>
      <c r="D816" s="289"/>
      <c r="E816" s="289"/>
      <c r="F816" s="289"/>
      <c r="G816" s="289"/>
      <c r="H816" s="1515">
        <v>9.910464157E9</v>
      </c>
      <c r="I816" s="1434">
        <f t="shared" si="3"/>
        <v>9910</v>
      </c>
      <c r="J816" s="1437" t="str">
        <f t="shared" si="4"/>
        <v>9910?</v>
      </c>
      <c r="K816" s="289"/>
      <c r="L816" s="289"/>
      <c r="M816" s="289"/>
      <c r="N816" s="289"/>
      <c r="O816" s="289"/>
      <c r="P816" s="289"/>
      <c r="Q816" s="289"/>
      <c r="R816" s="289"/>
    </row>
    <row r="817">
      <c r="A817" s="289"/>
      <c r="B817" s="289"/>
      <c r="C817" s="1513" t="s">
        <v>3608</v>
      </c>
      <c r="D817" s="289"/>
      <c r="E817" s="289"/>
      <c r="F817" s="289"/>
      <c r="G817" s="289"/>
      <c r="H817" s="1516">
        <v>9.918308499E9</v>
      </c>
      <c r="I817" s="1434">
        <f t="shared" si="3"/>
        <v>9918</v>
      </c>
      <c r="J817" s="1437" t="str">
        <f t="shared" si="4"/>
        <v>9918?</v>
      </c>
      <c r="K817" s="289"/>
      <c r="L817" s="289"/>
      <c r="M817" s="289"/>
      <c r="N817" s="289"/>
      <c r="O817" s="289"/>
      <c r="P817" s="289"/>
      <c r="Q817" s="289"/>
      <c r="R817" s="289"/>
    </row>
    <row r="818">
      <c r="A818" s="289"/>
      <c r="B818" s="289"/>
      <c r="C818" s="1511" t="s">
        <v>3609</v>
      </c>
      <c r="D818" s="289"/>
      <c r="E818" s="289"/>
      <c r="F818" s="289"/>
      <c r="G818" s="289"/>
      <c r="H818" s="1515">
        <v>1.0081828534E10</v>
      </c>
      <c r="I818" s="1434">
        <f t="shared" si="3"/>
        <v>10082</v>
      </c>
      <c r="J818" s="1437" t="str">
        <f t="shared" si="4"/>
        <v>10082?</v>
      </c>
      <c r="K818" s="289"/>
      <c r="L818" s="289"/>
      <c r="M818" s="289"/>
      <c r="N818" s="289"/>
      <c r="O818" s="289"/>
      <c r="P818" s="289"/>
      <c r="Q818" s="289"/>
      <c r="R818" s="289"/>
    </row>
    <row r="819">
      <c r="A819" s="289"/>
      <c r="B819" s="289"/>
      <c r="C819" s="1517" t="s">
        <v>3610</v>
      </c>
      <c r="D819" s="289"/>
      <c r="E819" s="289"/>
      <c r="F819" s="289"/>
      <c r="G819" s="289"/>
      <c r="H819" s="1514">
        <v>1.7175823588E10</v>
      </c>
      <c r="I819" s="1434">
        <f t="shared" si="3"/>
        <v>17176</v>
      </c>
      <c r="J819" s="1437" t="str">
        <f t="shared" si="4"/>
        <v>17176?</v>
      </c>
      <c r="K819" s="289"/>
      <c r="L819" s="289"/>
      <c r="M819" s="289"/>
      <c r="N819" s="289"/>
      <c r="O819" s="289"/>
      <c r="P819" s="289"/>
      <c r="Q819" s="289"/>
      <c r="R819" s="289"/>
    </row>
    <row r="820">
      <c r="A820" s="289"/>
      <c r="B820" s="289"/>
      <c r="C820" s="1518" t="s">
        <v>3611</v>
      </c>
      <c r="D820" s="289"/>
      <c r="E820" s="289"/>
      <c r="F820" s="289"/>
      <c r="G820" s="289"/>
      <c r="H820" s="1512">
        <v>1.2928557657E10</v>
      </c>
      <c r="I820" s="1434">
        <f t="shared" si="3"/>
        <v>12929</v>
      </c>
      <c r="J820" s="1437" t="str">
        <f t="shared" si="4"/>
        <v>12929?</v>
      </c>
      <c r="K820" s="289"/>
      <c r="L820" s="289"/>
      <c r="M820" s="289"/>
      <c r="N820" s="289"/>
      <c r="O820" s="289"/>
      <c r="P820" s="289"/>
      <c r="Q820" s="289"/>
      <c r="R820" s="289"/>
    </row>
    <row r="821">
      <c r="A821" s="1510"/>
      <c r="B821" s="1510"/>
      <c r="C821" s="1517" t="s">
        <v>3612</v>
      </c>
      <c r="D821" s="1510"/>
      <c r="E821" s="1510"/>
      <c r="F821" s="1510"/>
      <c r="G821" s="1510"/>
      <c r="H821" s="1514">
        <v>1.4180481606E10</v>
      </c>
      <c r="I821" s="1434">
        <f t="shared" si="3"/>
        <v>14180</v>
      </c>
      <c r="J821" s="1437" t="str">
        <f t="shared" si="4"/>
        <v>14180?</v>
      </c>
      <c r="K821" s="1510"/>
      <c r="L821" s="1510"/>
      <c r="M821" s="1510"/>
      <c r="N821" s="1510"/>
      <c r="O821" s="1510"/>
      <c r="P821" s="1510"/>
      <c r="Q821" s="1510"/>
      <c r="R821" s="1510"/>
    </row>
    <row r="822">
      <c r="A822" s="1510"/>
      <c r="B822" s="1510"/>
      <c r="C822" s="1518" t="s">
        <v>3613</v>
      </c>
      <c r="D822" s="1510"/>
      <c r="E822" s="1510"/>
      <c r="F822" s="1510"/>
      <c r="G822" s="1510"/>
      <c r="H822" s="1512">
        <v>1.4614226464E10</v>
      </c>
      <c r="I822" s="1434">
        <f t="shared" si="3"/>
        <v>14614</v>
      </c>
      <c r="J822" s="1437" t="str">
        <f t="shared" si="4"/>
        <v>14614?</v>
      </c>
      <c r="K822" s="1510"/>
      <c r="L822" s="1510"/>
      <c r="M822" s="1510"/>
      <c r="N822" s="1510"/>
      <c r="O822" s="1510"/>
      <c r="P822" s="1510"/>
      <c r="Q822" s="1510"/>
      <c r="R822" s="1510"/>
    </row>
    <row r="823">
      <c r="A823" s="1510"/>
      <c r="B823" s="1510"/>
      <c r="C823" s="1517" t="s">
        <v>3614</v>
      </c>
      <c r="D823" s="1510"/>
      <c r="E823" s="1510"/>
      <c r="F823" s="1510"/>
      <c r="G823" s="1510"/>
      <c r="H823" s="1514">
        <v>1.4762744971E10</v>
      </c>
      <c r="I823" s="1434">
        <f t="shared" si="3"/>
        <v>14763</v>
      </c>
      <c r="J823" s="1437" t="str">
        <f t="shared" si="4"/>
        <v>14763?</v>
      </c>
      <c r="K823" s="1510"/>
      <c r="L823" s="1510"/>
      <c r="M823" s="1510"/>
      <c r="N823" s="1510"/>
      <c r="O823" s="1510"/>
      <c r="P823" s="1510"/>
      <c r="Q823" s="1510"/>
      <c r="R823" s="1510"/>
    </row>
    <row r="824">
      <c r="A824" s="1510"/>
      <c r="B824" s="1510"/>
      <c r="C824" s="1518" t="s">
        <v>3615</v>
      </c>
      <c r="D824" s="1510"/>
      <c r="E824" s="1510"/>
      <c r="F824" s="1510"/>
      <c r="G824" s="1510"/>
      <c r="H824" s="1512">
        <v>1.566323117E10</v>
      </c>
      <c r="I824" s="1434">
        <f t="shared" si="3"/>
        <v>15663</v>
      </c>
      <c r="J824" s="1437" t="str">
        <f t="shared" si="4"/>
        <v>15663?</v>
      </c>
      <c r="K824" s="1510"/>
      <c r="L824" s="1510"/>
      <c r="M824" s="1510"/>
      <c r="N824" s="1510"/>
      <c r="O824" s="1510"/>
      <c r="P824" s="1510"/>
      <c r="Q824" s="1510"/>
      <c r="R824" s="1510"/>
    </row>
    <row r="825">
      <c r="A825" s="1510"/>
      <c r="B825" s="1510"/>
      <c r="C825" s="1517" t="s">
        <v>3616</v>
      </c>
      <c r="D825" s="1510"/>
      <c r="E825" s="1510"/>
      <c r="F825" s="1510"/>
      <c r="G825" s="1510"/>
      <c r="H825" s="1514">
        <v>2.065021388E10</v>
      </c>
      <c r="I825" s="1434">
        <f t="shared" si="3"/>
        <v>20650</v>
      </c>
      <c r="J825" s="1437" t="str">
        <f t="shared" si="4"/>
        <v>20650?</v>
      </c>
      <c r="K825" s="1510"/>
      <c r="L825" s="1510"/>
      <c r="M825" s="1510"/>
      <c r="N825" s="1510"/>
      <c r="O825" s="1510"/>
      <c r="P825" s="1510"/>
      <c r="Q825" s="1510"/>
      <c r="R825" s="1510"/>
    </row>
    <row r="826">
      <c r="A826" s="1510"/>
      <c r="B826" s="1510"/>
      <c r="C826" s="1518" t="s">
        <v>3617</v>
      </c>
      <c r="D826" s="1510"/>
      <c r="E826" s="1510"/>
      <c r="F826" s="1510"/>
      <c r="G826" s="1510"/>
      <c r="H826" s="1512">
        <v>1.1087313173E10</v>
      </c>
      <c r="I826" s="1434">
        <f t="shared" si="3"/>
        <v>11087</v>
      </c>
      <c r="J826" s="1437" t="str">
        <f t="shared" si="4"/>
        <v>11087?</v>
      </c>
      <c r="K826" s="1510"/>
      <c r="L826" s="1510"/>
      <c r="M826" s="1510"/>
      <c r="N826" s="1510"/>
      <c r="O826" s="1510"/>
      <c r="P826" s="1510"/>
      <c r="Q826" s="1510"/>
      <c r="R826" s="1510"/>
    </row>
    <row r="827">
      <c r="A827" s="1510"/>
      <c r="B827" s="1510"/>
      <c r="C827" s="1479" t="s">
        <v>3618</v>
      </c>
      <c r="D827" s="1510"/>
      <c r="E827" s="1510"/>
      <c r="F827" s="1510"/>
      <c r="G827" s="1510"/>
      <c r="H827" s="1494">
        <v>5.440855204E9</v>
      </c>
      <c r="I827" s="1434">
        <f t="shared" si="3"/>
        <v>5441</v>
      </c>
      <c r="J827" s="1437" t="str">
        <f t="shared" si="4"/>
        <v>5441?</v>
      </c>
      <c r="K827" s="1510"/>
      <c r="L827" s="1510"/>
      <c r="M827" s="1510"/>
      <c r="N827" s="1510"/>
      <c r="O827" s="1510"/>
      <c r="P827" s="1510"/>
      <c r="Q827" s="1510"/>
      <c r="R827" s="1510"/>
    </row>
    <row r="828">
      <c r="A828" s="1510"/>
      <c r="B828" s="1510"/>
      <c r="C828" s="1479" t="s">
        <v>3619</v>
      </c>
      <c r="D828" s="1510"/>
      <c r="E828" s="1510"/>
      <c r="F828" s="1510"/>
      <c r="G828" s="1510"/>
      <c r="H828" s="1494">
        <v>8.547791645E9</v>
      </c>
      <c r="I828" s="1434">
        <f t="shared" si="3"/>
        <v>8548</v>
      </c>
      <c r="J828" s="1437" t="str">
        <f t="shared" si="4"/>
        <v>8548?</v>
      </c>
      <c r="K828" s="1510"/>
      <c r="L828" s="1510"/>
      <c r="M828" s="1510"/>
      <c r="N828" s="1510"/>
      <c r="O828" s="1510"/>
      <c r="P828" s="1510"/>
      <c r="Q828" s="1510"/>
      <c r="R828" s="1510"/>
    </row>
    <row r="829">
      <c r="A829" s="1510"/>
      <c r="B829" s="1510"/>
      <c r="C829" s="1483" t="s">
        <v>3620</v>
      </c>
      <c r="D829" s="1510"/>
      <c r="E829" s="1510"/>
      <c r="F829" s="1510"/>
      <c r="G829" s="1510"/>
      <c r="H829" s="1444"/>
      <c r="I829" s="1434">
        <f t="shared" si="3"/>
        <v>0</v>
      </c>
      <c r="J829" s="1437" t="str">
        <f t="shared" si="4"/>
        <v>0?</v>
      </c>
      <c r="K829" s="1510"/>
      <c r="L829" s="1510"/>
      <c r="M829" s="1510"/>
      <c r="N829" s="1510"/>
      <c r="O829" s="1510"/>
      <c r="P829" s="1510"/>
      <c r="Q829" s="1510"/>
      <c r="R829" s="1510"/>
    </row>
    <row r="830">
      <c r="A830" s="1510"/>
      <c r="B830" s="1510"/>
      <c r="C830" s="1483" t="s">
        <v>3621</v>
      </c>
      <c r="D830" s="1510"/>
      <c r="E830" s="1510"/>
      <c r="F830" s="1510"/>
      <c r="G830" s="1510"/>
      <c r="H830" s="1444"/>
      <c r="I830" s="1434">
        <f t="shared" si="3"/>
        <v>0</v>
      </c>
      <c r="J830" s="1437" t="str">
        <f t="shared" si="4"/>
        <v>0?</v>
      </c>
      <c r="K830" s="1510"/>
      <c r="L830" s="1510"/>
      <c r="M830" s="1510"/>
      <c r="N830" s="1510"/>
      <c r="O830" s="1510"/>
      <c r="P830" s="1510"/>
      <c r="Q830" s="1510"/>
      <c r="R830" s="1510"/>
    </row>
    <row r="831">
      <c r="A831" s="1510"/>
      <c r="B831" s="1510"/>
      <c r="C831" s="1483" t="s">
        <v>3622</v>
      </c>
      <c r="D831" s="1510"/>
      <c r="E831" s="1510"/>
      <c r="F831" s="1510"/>
      <c r="G831" s="1510"/>
      <c r="H831" s="1444"/>
      <c r="I831" s="1434">
        <f t="shared" si="3"/>
        <v>0</v>
      </c>
      <c r="J831" s="1437" t="str">
        <f t="shared" si="4"/>
        <v>0?</v>
      </c>
      <c r="K831" s="1510"/>
      <c r="L831" s="1510"/>
      <c r="M831" s="1510"/>
      <c r="N831" s="1510"/>
      <c r="O831" s="1510"/>
      <c r="P831" s="1510"/>
      <c r="Q831" s="1510"/>
      <c r="R831" s="1510"/>
    </row>
    <row r="832">
      <c r="A832" s="1510"/>
      <c r="B832" s="1510"/>
      <c r="C832" s="1500" t="s">
        <v>3623</v>
      </c>
      <c r="D832" s="1510"/>
      <c r="E832" s="1510"/>
      <c r="F832" s="1510"/>
      <c r="G832" s="1510"/>
      <c r="H832" s="1444"/>
      <c r="I832" s="1434">
        <f t="shared" si="3"/>
        <v>0</v>
      </c>
      <c r="J832" s="1437" t="str">
        <f t="shared" si="4"/>
        <v>0?</v>
      </c>
      <c r="K832" s="1510"/>
      <c r="L832" s="1510"/>
      <c r="M832" s="1510"/>
      <c r="N832" s="1510"/>
      <c r="O832" s="1510"/>
      <c r="P832" s="1510"/>
      <c r="Q832" s="1510"/>
      <c r="R832" s="1510"/>
    </row>
    <row r="833">
      <c r="A833" s="1510"/>
      <c r="B833" s="1510"/>
      <c r="C833" s="1500" t="s">
        <v>3624</v>
      </c>
      <c r="D833" s="1510"/>
      <c r="E833" s="1510"/>
      <c r="F833" s="1510"/>
      <c r="G833" s="1510"/>
      <c r="H833" s="1444"/>
      <c r="I833" s="1434">
        <f t="shared" si="3"/>
        <v>0</v>
      </c>
      <c r="J833" s="1437" t="str">
        <f t="shared" si="4"/>
        <v>0?</v>
      </c>
      <c r="K833" s="1510"/>
      <c r="L833" s="1510"/>
      <c r="M833" s="1510"/>
      <c r="N833" s="1510"/>
      <c r="O833" s="1510"/>
      <c r="P833" s="1510"/>
      <c r="Q833" s="1510"/>
      <c r="R833" s="1510"/>
    </row>
    <row r="834">
      <c r="A834" s="1510"/>
      <c r="B834" s="1510"/>
      <c r="C834" s="1500" t="s">
        <v>3625</v>
      </c>
      <c r="D834" s="1510"/>
      <c r="E834" s="1510"/>
      <c r="F834" s="1510"/>
      <c r="G834" s="1510"/>
      <c r="H834" s="1444"/>
      <c r="I834" s="1434">
        <f t="shared" si="3"/>
        <v>0</v>
      </c>
      <c r="J834" s="1437" t="str">
        <f t="shared" si="4"/>
        <v>0?</v>
      </c>
      <c r="K834" s="1510"/>
      <c r="L834" s="1510"/>
      <c r="M834" s="1510"/>
      <c r="N834" s="1510"/>
      <c r="O834" s="1510"/>
      <c r="P834" s="1510"/>
      <c r="Q834" s="1510"/>
      <c r="R834" s="1510"/>
    </row>
    <row r="835">
      <c r="A835" s="1510"/>
      <c r="B835" s="1510"/>
      <c r="C835" s="1500" t="s">
        <v>3626</v>
      </c>
      <c r="D835" s="1510"/>
      <c r="E835" s="1510"/>
      <c r="F835" s="1510"/>
      <c r="G835" s="1510"/>
      <c r="H835" s="1444"/>
      <c r="I835" s="1434">
        <f t="shared" si="3"/>
        <v>0</v>
      </c>
      <c r="J835" s="1437" t="str">
        <f t="shared" si="4"/>
        <v>0?</v>
      </c>
      <c r="K835" s="1510"/>
      <c r="L835" s="1510"/>
      <c r="M835" s="1510"/>
      <c r="N835" s="1510"/>
      <c r="O835" s="1510"/>
      <c r="P835" s="1510"/>
      <c r="Q835" s="1510"/>
      <c r="R835" s="1510"/>
    </row>
    <row r="836">
      <c r="A836" s="1510"/>
      <c r="B836" s="1510"/>
      <c r="C836" s="1500" t="s">
        <v>3627</v>
      </c>
      <c r="D836" s="1510"/>
      <c r="E836" s="1510"/>
      <c r="F836" s="1510"/>
      <c r="G836" s="1510"/>
      <c r="H836" s="1444"/>
      <c r="I836" s="1434">
        <f t="shared" si="3"/>
        <v>0</v>
      </c>
      <c r="J836" s="1437" t="str">
        <f t="shared" si="4"/>
        <v>0?</v>
      </c>
      <c r="K836" s="1510"/>
      <c r="L836" s="1510"/>
      <c r="M836" s="1510"/>
      <c r="N836" s="1510"/>
      <c r="O836" s="1510"/>
      <c r="P836" s="1510"/>
      <c r="Q836" s="1510"/>
      <c r="R836" s="1510"/>
    </row>
    <row r="837">
      <c r="A837" s="1510"/>
      <c r="B837" s="1510"/>
      <c r="C837" s="1501" t="s">
        <v>3628</v>
      </c>
      <c r="D837" s="1510"/>
      <c r="E837" s="1510"/>
      <c r="F837" s="1510"/>
      <c r="G837" s="1510"/>
      <c r="H837" s="1480">
        <v>13124.0</v>
      </c>
      <c r="I837" s="1434">
        <f t="shared" si="3"/>
        <v>0</v>
      </c>
      <c r="J837" s="1437" t="str">
        <f t="shared" si="4"/>
        <v>0?</v>
      </c>
      <c r="K837" s="1510"/>
      <c r="L837" s="1510"/>
      <c r="M837" s="1510"/>
      <c r="N837" s="1510"/>
      <c r="O837" s="1510"/>
      <c r="P837" s="1510"/>
      <c r="Q837" s="1510"/>
      <c r="R837" s="1510"/>
    </row>
    <row r="838">
      <c r="A838" s="1510"/>
      <c r="B838" s="1510"/>
      <c r="C838" s="1501" t="s">
        <v>3629</v>
      </c>
      <c r="D838" s="1510"/>
      <c r="E838" s="1510"/>
      <c r="F838" s="1510"/>
      <c r="G838" s="1510"/>
      <c r="H838" s="1480">
        <v>5102.0</v>
      </c>
      <c r="I838" s="1434">
        <f t="shared" si="3"/>
        <v>0</v>
      </c>
      <c r="J838" s="1437" t="str">
        <f t="shared" si="4"/>
        <v>0?</v>
      </c>
      <c r="K838" s="1510"/>
      <c r="L838" s="1510"/>
      <c r="M838" s="1510"/>
      <c r="N838" s="1510"/>
      <c r="O838" s="1510"/>
      <c r="P838" s="1510"/>
      <c r="Q838" s="1510"/>
      <c r="R838" s="1510"/>
    </row>
    <row r="839">
      <c r="A839" s="1510"/>
      <c r="B839" s="1510"/>
      <c r="C839" s="1519" t="s">
        <v>3630</v>
      </c>
      <c r="D839" s="1510"/>
      <c r="E839" s="1510"/>
      <c r="F839" s="1510"/>
      <c r="G839" s="1510"/>
      <c r="H839" s="1480">
        <v>15818.0</v>
      </c>
      <c r="I839" s="1434">
        <f t="shared" si="3"/>
        <v>0</v>
      </c>
      <c r="J839" s="1437" t="str">
        <f t="shared" si="4"/>
        <v>0?</v>
      </c>
      <c r="K839" s="1510"/>
      <c r="L839" s="1510"/>
      <c r="M839" s="1510"/>
      <c r="N839" s="1510"/>
      <c r="O839" s="1510"/>
      <c r="P839" s="1510"/>
      <c r="Q839" s="1510"/>
      <c r="R839" s="1510"/>
    </row>
    <row r="840">
      <c r="A840" s="1510"/>
      <c r="B840" s="1510"/>
      <c r="C840" s="1519" t="s">
        <v>3631</v>
      </c>
      <c r="D840" s="1510"/>
      <c r="E840" s="1510"/>
      <c r="F840" s="1510"/>
      <c r="G840" s="1510"/>
      <c r="H840" s="1480">
        <v>16529.0</v>
      </c>
      <c r="I840" s="1434">
        <f t="shared" si="3"/>
        <v>0</v>
      </c>
      <c r="J840" s="1437" t="str">
        <f t="shared" si="4"/>
        <v>0?</v>
      </c>
      <c r="K840" s="1510"/>
      <c r="L840" s="1510"/>
      <c r="M840" s="1510"/>
      <c r="N840" s="1510"/>
      <c r="O840" s="1510"/>
      <c r="P840" s="1510"/>
      <c r="Q840" s="1510"/>
      <c r="R840" s="1510"/>
    </row>
    <row r="841">
      <c r="A841" s="1510"/>
      <c r="B841" s="1510"/>
      <c r="C841" s="1519" t="s">
        <v>3632</v>
      </c>
      <c r="D841" s="1510"/>
      <c r="E841" s="1510"/>
      <c r="F841" s="1510"/>
      <c r="G841" s="1510"/>
      <c r="H841" s="1480">
        <v>16552.0</v>
      </c>
      <c r="I841" s="1434">
        <f t="shared" si="3"/>
        <v>0</v>
      </c>
      <c r="J841" s="1437" t="str">
        <f t="shared" si="4"/>
        <v>0?</v>
      </c>
      <c r="K841" s="1510"/>
      <c r="L841" s="1510"/>
      <c r="M841" s="1510"/>
      <c r="N841" s="1510"/>
      <c r="O841" s="1510"/>
      <c r="P841" s="1510"/>
      <c r="Q841" s="1510"/>
      <c r="R841" s="1510"/>
    </row>
    <row r="842">
      <c r="A842" s="289"/>
      <c r="B842" s="289"/>
      <c r="C842" s="1519" t="s">
        <v>3633</v>
      </c>
      <c r="D842" s="289"/>
      <c r="E842" s="289"/>
      <c r="F842" s="289"/>
      <c r="G842" s="289"/>
      <c r="H842" s="1480">
        <v>15386.0</v>
      </c>
      <c r="I842" s="1434">
        <f t="shared" si="3"/>
        <v>0</v>
      </c>
      <c r="J842" s="1437" t="str">
        <f t="shared" si="4"/>
        <v>0?</v>
      </c>
      <c r="K842" s="289"/>
      <c r="L842" s="289"/>
      <c r="M842" s="289"/>
      <c r="N842" s="289"/>
      <c r="O842" s="289"/>
      <c r="P842" s="289"/>
      <c r="Q842" s="289"/>
      <c r="R842" s="289"/>
    </row>
    <row r="843">
      <c r="A843" s="289"/>
      <c r="B843" s="289"/>
      <c r="C843" s="1519" t="s">
        <v>3634</v>
      </c>
      <c r="D843" s="289"/>
      <c r="E843" s="289"/>
      <c r="F843" s="289"/>
      <c r="G843" s="289"/>
      <c r="H843" s="1480">
        <v>4826.0</v>
      </c>
      <c r="I843" s="1434">
        <f t="shared" si="3"/>
        <v>0</v>
      </c>
      <c r="J843" s="1437" t="str">
        <f t="shared" si="4"/>
        <v>0?</v>
      </c>
      <c r="K843" s="289"/>
      <c r="L843" s="289"/>
      <c r="M843" s="289"/>
      <c r="N843" s="289"/>
      <c r="O843" s="289"/>
      <c r="P843" s="289"/>
      <c r="Q843" s="289"/>
      <c r="R843" s="289"/>
    </row>
    <row r="844">
      <c r="A844" s="289"/>
      <c r="B844" s="289"/>
      <c r="C844" s="1519" t="s">
        <v>3635</v>
      </c>
      <c r="D844" s="289"/>
      <c r="E844" s="289"/>
      <c r="F844" s="289"/>
      <c r="G844" s="289"/>
      <c r="H844" s="1480">
        <v>4972.0</v>
      </c>
      <c r="I844" s="1434">
        <f t="shared" si="3"/>
        <v>0</v>
      </c>
      <c r="J844" s="1437" t="str">
        <f t="shared" si="4"/>
        <v>0?</v>
      </c>
      <c r="K844" s="289"/>
      <c r="L844" s="289"/>
      <c r="M844" s="289"/>
      <c r="N844" s="289"/>
      <c r="O844" s="289"/>
      <c r="P844" s="289"/>
      <c r="Q844" s="289"/>
      <c r="R844" s="289"/>
    </row>
    <row r="845">
      <c r="A845" s="289"/>
      <c r="B845" s="289"/>
      <c r="C845" s="1519" t="s">
        <v>3636</v>
      </c>
      <c r="D845" s="289"/>
      <c r="E845" s="289"/>
      <c r="F845" s="289"/>
      <c r="G845" s="289"/>
      <c r="H845" s="1480">
        <v>5197.0</v>
      </c>
      <c r="I845" s="1434">
        <f t="shared" si="3"/>
        <v>0</v>
      </c>
      <c r="J845" s="1437" t="str">
        <f t="shared" si="4"/>
        <v>0?</v>
      </c>
      <c r="K845" s="289"/>
      <c r="L845" s="289"/>
      <c r="M845" s="289"/>
      <c r="N845" s="289"/>
      <c r="O845" s="289"/>
      <c r="P845" s="289"/>
      <c r="Q845" s="289"/>
      <c r="R845" s="289"/>
    </row>
    <row r="846">
      <c r="A846" s="289"/>
      <c r="B846" s="289"/>
      <c r="C846" s="1519" t="s">
        <v>3637</v>
      </c>
      <c r="D846" s="289"/>
      <c r="E846" s="289"/>
      <c r="F846" s="289"/>
      <c r="G846" s="289"/>
      <c r="H846" s="1480">
        <v>5198.0</v>
      </c>
      <c r="I846" s="1434">
        <f t="shared" si="3"/>
        <v>0</v>
      </c>
      <c r="J846" s="1437" t="str">
        <f t="shared" si="4"/>
        <v>0?</v>
      </c>
      <c r="K846" s="289"/>
      <c r="L846" s="289"/>
      <c r="M846" s="289"/>
      <c r="N846" s="289"/>
      <c r="O846" s="289"/>
      <c r="P846" s="289"/>
      <c r="Q846" s="289"/>
      <c r="R846" s="289"/>
    </row>
    <row r="847">
      <c r="A847" s="289"/>
      <c r="B847" s="289"/>
      <c r="C847" s="1520" t="s">
        <v>3638</v>
      </c>
      <c r="D847" s="289"/>
      <c r="E847" s="289"/>
      <c r="F847" s="289"/>
      <c r="G847" s="289"/>
      <c r="H847" s="1480">
        <v>5206.0</v>
      </c>
      <c r="I847" s="1434">
        <f t="shared" si="3"/>
        <v>0</v>
      </c>
      <c r="J847" s="1437" t="str">
        <f t="shared" si="4"/>
        <v>0?</v>
      </c>
      <c r="K847" s="289"/>
      <c r="L847" s="289"/>
      <c r="M847" s="289"/>
      <c r="N847" s="289"/>
      <c r="O847" s="289"/>
      <c r="P847" s="289"/>
      <c r="Q847" s="289"/>
      <c r="R847" s="289"/>
    </row>
    <row r="848">
      <c r="A848" s="289"/>
      <c r="B848" s="289"/>
      <c r="C848" s="1519" t="s">
        <v>3639</v>
      </c>
      <c r="D848" s="289"/>
      <c r="E848" s="289"/>
      <c r="F848" s="289"/>
      <c r="G848" s="289"/>
      <c r="H848" s="1480">
        <v>5259.0</v>
      </c>
      <c r="I848" s="1434">
        <f t="shared" si="3"/>
        <v>0</v>
      </c>
      <c r="J848" s="1437" t="str">
        <f t="shared" si="4"/>
        <v>0?</v>
      </c>
      <c r="K848" s="289"/>
      <c r="L848" s="289"/>
      <c r="M848" s="289"/>
      <c r="N848" s="289"/>
      <c r="O848" s="289"/>
      <c r="P848" s="289"/>
      <c r="Q848" s="289"/>
      <c r="R848" s="289"/>
    </row>
    <row r="849">
      <c r="A849" s="289"/>
      <c r="B849" s="289"/>
      <c r="C849" s="1519" t="s">
        <v>3640</v>
      </c>
      <c r="D849" s="289"/>
      <c r="E849" s="289"/>
      <c r="F849" s="289"/>
      <c r="G849" s="289"/>
      <c r="H849" s="1480">
        <v>5212.0</v>
      </c>
      <c r="I849" s="1434">
        <f t="shared" si="3"/>
        <v>0</v>
      </c>
      <c r="J849" s="1437" t="str">
        <f t="shared" si="4"/>
        <v>0?</v>
      </c>
      <c r="K849" s="289"/>
      <c r="L849" s="289"/>
      <c r="M849" s="289"/>
      <c r="N849" s="289"/>
      <c r="O849" s="289"/>
      <c r="P849" s="289"/>
      <c r="Q849" s="289"/>
      <c r="R849" s="289"/>
    </row>
    <row r="850">
      <c r="A850" s="289"/>
      <c r="B850" s="289"/>
      <c r="C850" s="1520" t="s">
        <v>3641</v>
      </c>
      <c r="D850" s="289"/>
      <c r="E850" s="289"/>
      <c r="F850" s="289"/>
      <c r="G850" s="289"/>
      <c r="H850" s="1480">
        <v>5173.0</v>
      </c>
      <c r="I850" s="1434">
        <f t="shared" si="3"/>
        <v>0</v>
      </c>
      <c r="J850" s="1437" t="str">
        <f t="shared" si="4"/>
        <v>0?</v>
      </c>
      <c r="K850" s="289"/>
      <c r="L850" s="289"/>
      <c r="M850" s="289"/>
      <c r="N850" s="289"/>
      <c r="O850" s="289"/>
      <c r="P850" s="289"/>
      <c r="Q850" s="289"/>
      <c r="R850" s="289"/>
    </row>
    <row r="851">
      <c r="A851" s="289"/>
      <c r="B851" s="289"/>
      <c r="C851" s="1520" t="s">
        <v>1315</v>
      </c>
      <c r="D851" s="289"/>
      <c r="E851" s="289"/>
      <c r="F851" s="289"/>
      <c r="G851" s="289"/>
      <c r="H851" s="1480">
        <v>5221.0</v>
      </c>
      <c r="I851" s="1434">
        <f t="shared" si="3"/>
        <v>0</v>
      </c>
      <c r="J851" s="1437" t="str">
        <f t="shared" si="4"/>
        <v>0?</v>
      </c>
      <c r="K851" s="289"/>
      <c r="L851" s="289"/>
      <c r="M851" s="289"/>
      <c r="N851" s="289"/>
      <c r="O851" s="289"/>
      <c r="P851" s="289"/>
      <c r="Q851" s="289"/>
      <c r="R851" s="289"/>
    </row>
    <row r="852">
      <c r="A852" s="289"/>
      <c r="B852" s="289"/>
      <c r="C852" s="1520" t="s">
        <v>3642</v>
      </c>
      <c r="D852" s="289"/>
      <c r="E852" s="289"/>
      <c r="F852" s="289"/>
      <c r="G852" s="289"/>
      <c r="H852" s="1480">
        <v>5125.0</v>
      </c>
      <c r="I852" s="1434">
        <f t="shared" si="3"/>
        <v>0</v>
      </c>
      <c r="J852" s="1437" t="str">
        <f t="shared" si="4"/>
        <v>0?</v>
      </c>
      <c r="K852" s="289"/>
      <c r="L852" s="289"/>
      <c r="M852" s="289"/>
      <c r="N852" s="289"/>
      <c r="O852" s="289"/>
      <c r="P852" s="289"/>
      <c r="Q852" s="289"/>
      <c r="R852" s="289"/>
    </row>
    <row r="853">
      <c r="A853" s="289"/>
      <c r="B853" s="289"/>
      <c r="C853" s="1520" t="s">
        <v>3643</v>
      </c>
      <c r="D853" s="289"/>
      <c r="E853" s="289"/>
      <c r="F853" s="289"/>
      <c r="G853" s="289"/>
      <c r="H853" s="1480">
        <v>5083.0</v>
      </c>
      <c r="I853" s="1434">
        <f t="shared" si="3"/>
        <v>0</v>
      </c>
      <c r="J853" s="1437" t="str">
        <f t="shared" si="4"/>
        <v>0?</v>
      </c>
      <c r="K853" s="289"/>
      <c r="L853" s="289"/>
      <c r="M853" s="289"/>
      <c r="N853" s="289"/>
      <c r="O853" s="289"/>
      <c r="P853" s="289"/>
      <c r="Q853" s="289"/>
      <c r="R853" s="289"/>
    </row>
    <row r="854">
      <c r="A854" s="289"/>
      <c r="B854" s="289"/>
      <c r="C854" s="1520" t="s">
        <v>3644</v>
      </c>
      <c r="D854" s="289"/>
      <c r="E854" s="289"/>
      <c r="F854" s="289"/>
      <c r="G854" s="289"/>
      <c r="H854" s="1480">
        <v>4996.0</v>
      </c>
      <c r="I854" s="1434">
        <f t="shared" si="3"/>
        <v>0</v>
      </c>
      <c r="J854" s="1437" t="str">
        <f t="shared" si="4"/>
        <v>0?</v>
      </c>
      <c r="K854" s="289"/>
      <c r="L854" s="289"/>
      <c r="M854" s="289"/>
      <c r="N854" s="289"/>
      <c r="O854" s="289"/>
      <c r="P854" s="289"/>
      <c r="Q854" s="289"/>
      <c r="R854" s="289"/>
    </row>
    <row r="855">
      <c r="A855" s="289"/>
      <c r="B855" s="289"/>
      <c r="C855" s="1521" t="s">
        <v>3645</v>
      </c>
      <c r="D855" s="289"/>
      <c r="E855" s="289"/>
      <c r="F855" s="289"/>
      <c r="G855" s="289"/>
      <c r="H855" s="1480">
        <v>4925.0</v>
      </c>
      <c r="I855" s="1434">
        <f t="shared" si="3"/>
        <v>0</v>
      </c>
      <c r="J855" s="1437" t="str">
        <f t="shared" si="4"/>
        <v>0?</v>
      </c>
      <c r="K855" s="289"/>
      <c r="L855" s="289"/>
      <c r="M855" s="289"/>
      <c r="N855" s="289"/>
      <c r="O855" s="289"/>
      <c r="P855" s="289"/>
      <c r="Q855" s="289"/>
      <c r="R855" s="289"/>
    </row>
    <row r="856">
      <c r="A856" s="289"/>
      <c r="B856" s="289"/>
      <c r="C856" s="1501" t="s">
        <v>3646</v>
      </c>
      <c r="D856" s="289"/>
      <c r="E856" s="289"/>
      <c r="F856" s="289"/>
      <c r="G856" s="289"/>
      <c r="H856" s="1480">
        <v>4939.0</v>
      </c>
      <c r="I856" s="1434">
        <f t="shared" si="3"/>
        <v>0</v>
      </c>
      <c r="J856" s="1437" t="str">
        <f t="shared" si="4"/>
        <v>0?</v>
      </c>
      <c r="K856" s="289"/>
      <c r="L856" s="289"/>
      <c r="M856" s="289"/>
      <c r="N856" s="289"/>
      <c r="O856" s="289"/>
      <c r="P856" s="289"/>
      <c r="Q856" s="289"/>
      <c r="R856" s="289"/>
    </row>
    <row r="857">
      <c r="A857" s="289"/>
      <c r="B857" s="289"/>
      <c r="C857" s="1501" t="s">
        <v>3647</v>
      </c>
      <c r="D857" s="289"/>
      <c r="E857" s="289"/>
      <c r="F857" s="289"/>
      <c r="G857" s="289"/>
      <c r="H857" s="1480">
        <v>5128.0</v>
      </c>
      <c r="I857" s="1434">
        <f t="shared" si="3"/>
        <v>0</v>
      </c>
      <c r="J857" s="1437" t="str">
        <f t="shared" si="4"/>
        <v>0?</v>
      </c>
      <c r="K857" s="289"/>
      <c r="L857" s="289"/>
      <c r="M857" s="289"/>
      <c r="N857" s="289"/>
      <c r="O857" s="289"/>
      <c r="P857" s="289"/>
      <c r="Q857" s="289"/>
      <c r="R857" s="289"/>
    </row>
    <row r="858">
      <c r="A858" s="289"/>
      <c r="B858" s="289"/>
      <c r="C858" s="1521" t="s">
        <v>3648</v>
      </c>
      <c r="D858" s="289"/>
      <c r="E858" s="289"/>
      <c r="F858" s="289"/>
      <c r="G858" s="289"/>
      <c r="H858" s="1480">
        <v>6118.0</v>
      </c>
      <c r="I858" s="1434">
        <f t="shared" si="3"/>
        <v>0</v>
      </c>
      <c r="J858" s="1437" t="str">
        <f t="shared" si="4"/>
        <v>0?</v>
      </c>
      <c r="K858" s="289"/>
      <c r="L858" s="289"/>
      <c r="M858" s="289"/>
      <c r="N858" s="289"/>
      <c r="O858" s="289"/>
      <c r="P858" s="289"/>
      <c r="Q858" s="289"/>
      <c r="R858" s="289"/>
    </row>
    <row r="859">
      <c r="A859" s="289"/>
      <c r="B859" s="289"/>
      <c r="C859" s="1501" t="s">
        <v>3649</v>
      </c>
      <c r="D859" s="289"/>
      <c r="E859" s="289"/>
      <c r="F859" s="289"/>
      <c r="G859" s="289"/>
      <c r="H859" s="1480">
        <v>4977.0</v>
      </c>
      <c r="I859" s="1434">
        <f t="shared" si="3"/>
        <v>0</v>
      </c>
      <c r="J859" s="1437" t="str">
        <f t="shared" si="4"/>
        <v>0?</v>
      </c>
      <c r="K859" s="289"/>
      <c r="L859" s="289"/>
      <c r="M859" s="289"/>
      <c r="N859" s="289"/>
      <c r="O859" s="289"/>
      <c r="P859" s="289"/>
      <c r="Q859" s="289"/>
      <c r="R859" s="289"/>
    </row>
    <row r="860">
      <c r="A860" s="289"/>
      <c r="B860" s="289"/>
      <c r="C860" s="1520" t="s">
        <v>3650</v>
      </c>
      <c r="D860" s="289"/>
      <c r="E860" s="289"/>
      <c r="F860" s="289"/>
      <c r="G860" s="289"/>
      <c r="H860" s="1480">
        <v>6199.0</v>
      </c>
      <c r="I860" s="1434">
        <f t="shared" si="3"/>
        <v>0</v>
      </c>
      <c r="J860" s="1437" t="str">
        <f t="shared" si="4"/>
        <v>0?</v>
      </c>
      <c r="K860" s="289"/>
      <c r="L860" s="289"/>
      <c r="M860" s="289"/>
      <c r="N860" s="289"/>
      <c r="O860" s="289"/>
      <c r="P860" s="289"/>
      <c r="Q860" s="289"/>
      <c r="R860" s="289"/>
    </row>
    <row r="861">
      <c r="A861" s="289"/>
      <c r="B861" s="289"/>
      <c r="C861" s="1501" t="s">
        <v>3651</v>
      </c>
      <c r="D861" s="289"/>
      <c r="E861" s="289"/>
      <c r="F861" s="289"/>
      <c r="G861" s="289"/>
      <c r="H861" s="1480">
        <v>4997.0</v>
      </c>
      <c r="I861" s="1434">
        <f t="shared" si="3"/>
        <v>0</v>
      </c>
      <c r="J861" s="1437" t="str">
        <f t="shared" si="4"/>
        <v>0?</v>
      </c>
      <c r="K861" s="289"/>
      <c r="L861" s="289"/>
      <c r="M861" s="289"/>
      <c r="N861" s="289"/>
      <c r="O861" s="289"/>
      <c r="P861" s="289"/>
      <c r="Q861" s="289"/>
      <c r="R861" s="289"/>
    </row>
    <row r="862">
      <c r="A862" s="289"/>
      <c r="B862" s="289"/>
      <c r="C862" s="1520" t="s">
        <v>3652</v>
      </c>
      <c r="D862" s="289"/>
      <c r="E862" s="289"/>
      <c r="F862" s="289"/>
      <c r="G862" s="289"/>
      <c r="H862" s="1480">
        <v>6205.0</v>
      </c>
      <c r="I862" s="1434">
        <f t="shared" si="3"/>
        <v>0</v>
      </c>
      <c r="J862" s="1437" t="str">
        <f t="shared" si="4"/>
        <v>0?</v>
      </c>
      <c r="K862" s="289"/>
      <c r="L862" s="289"/>
      <c r="M862" s="289"/>
      <c r="N862" s="289"/>
      <c r="O862" s="289"/>
      <c r="P862" s="289"/>
      <c r="Q862" s="289"/>
      <c r="R862" s="289"/>
    </row>
    <row r="863">
      <c r="A863" s="289"/>
      <c r="B863" s="289"/>
      <c r="C863" s="1501" t="s">
        <v>3653</v>
      </c>
      <c r="D863" s="289"/>
      <c r="E863" s="289"/>
      <c r="F863" s="289"/>
      <c r="G863" s="289"/>
      <c r="H863" s="1480">
        <v>6476.0</v>
      </c>
      <c r="I863" s="1434">
        <f t="shared" si="3"/>
        <v>0</v>
      </c>
      <c r="J863" s="1437" t="str">
        <f t="shared" si="4"/>
        <v>0?</v>
      </c>
      <c r="K863" s="289"/>
      <c r="L863" s="289"/>
      <c r="M863" s="289"/>
      <c r="N863" s="289"/>
      <c r="O863" s="289"/>
      <c r="P863" s="289"/>
      <c r="Q863" s="289"/>
      <c r="R863" s="289"/>
    </row>
    <row r="864">
      <c r="A864" s="289"/>
      <c r="B864" s="289"/>
      <c r="C864" s="1495" t="s">
        <v>3654</v>
      </c>
      <c r="D864" s="289"/>
      <c r="E864" s="289"/>
      <c r="F864" s="289"/>
      <c r="G864" s="289"/>
      <c r="H864" s="1480">
        <v>6628.0</v>
      </c>
      <c r="I864" s="1434">
        <f t="shared" si="3"/>
        <v>0</v>
      </c>
      <c r="J864" s="1437" t="str">
        <f t="shared" si="4"/>
        <v>0?</v>
      </c>
      <c r="K864" s="289"/>
      <c r="L864" s="289"/>
      <c r="M864" s="289"/>
      <c r="N864" s="289"/>
      <c r="O864" s="289"/>
      <c r="P864" s="289"/>
      <c r="Q864" s="289"/>
      <c r="R864" s="289"/>
    </row>
    <row r="865">
      <c r="A865" s="289"/>
      <c r="B865" s="289"/>
      <c r="C865" s="1495" t="s">
        <v>3655</v>
      </c>
      <c r="D865" s="289"/>
      <c r="E865" s="289"/>
      <c r="F865" s="289"/>
      <c r="G865" s="289"/>
      <c r="H865" s="1480">
        <v>6810.0</v>
      </c>
      <c r="I865" s="1434">
        <f t="shared" si="3"/>
        <v>0</v>
      </c>
      <c r="J865" s="1437" t="str">
        <f t="shared" si="4"/>
        <v>0?</v>
      </c>
      <c r="K865" s="289"/>
      <c r="L865" s="289"/>
      <c r="M865" s="289"/>
      <c r="N865" s="289"/>
      <c r="O865" s="289"/>
      <c r="P865" s="289"/>
      <c r="Q865" s="289"/>
      <c r="R865" s="289"/>
    </row>
    <row r="866">
      <c r="A866" s="289"/>
      <c r="B866" s="289"/>
      <c r="C866" s="1495" t="s">
        <v>3656</v>
      </c>
      <c r="D866" s="289"/>
      <c r="E866" s="289"/>
      <c r="F866" s="289"/>
      <c r="G866" s="289"/>
      <c r="H866" s="1480">
        <v>6881.0</v>
      </c>
      <c r="I866" s="1434">
        <f t="shared" si="3"/>
        <v>0</v>
      </c>
      <c r="J866" s="1437" t="str">
        <f t="shared" si="4"/>
        <v>0?</v>
      </c>
      <c r="K866" s="289"/>
      <c r="L866" s="289"/>
      <c r="M866" s="289"/>
      <c r="N866" s="289"/>
      <c r="O866" s="289"/>
      <c r="P866" s="289"/>
      <c r="Q866" s="289"/>
      <c r="R866" s="289"/>
    </row>
    <row r="867">
      <c r="A867" s="289"/>
      <c r="B867" s="289"/>
      <c r="C867" s="1495" t="s">
        <v>3657</v>
      </c>
      <c r="D867" s="289"/>
      <c r="E867" s="289"/>
      <c r="F867" s="289"/>
      <c r="G867" s="289"/>
      <c r="H867" s="1480">
        <v>7210.0</v>
      </c>
      <c r="I867" s="1434">
        <f t="shared" si="3"/>
        <v>0</v>
      </c>
      <c r="J867" s="1437" t="str">
        <f t="shared" si="4"/>
        <v>0?</v>
      </c>
      <c r="K867" s="289"/>
      <c r="L867" s="289"/>
      <c r="M867" s="289"/>
      <c r="N867" s="289"/>
      <c r="O867" s="289"/>
      <c r="P867" s="289"/>
      <c r="Q867" s="289"/>
      <c r="R867" s="289"/>
    </row>
    <row r="868">
      <c r="A868" s="289"/>
      <c r="B868" s="289"/>
      <c r="C868" s="1500" t="s">
        <v>1303</v>
      </c>
      <c r="D868" s="289"/>
      <c r="E868" s="289"/>
      <c r="F868" s="289"/>
      <c r="G868" s="289"/>
      <c r="H868" s="1480">
        <v>7028.0</v>
      </c>
      <c r="I868" s="1434">
        <f t="shared" si="3"/>
        <v>0</v>
      </c>
      <c r="J868" s="1437" t="str">
        <f t="shared" si="4"/>
        <v>0?</v>
      </c>
      <c r="K868" s="289"/>
      <c r="L868" s="289"/>
      <c r="M868" s="289"/>
      <c r="N868" s="289"/>
      <c r="O868" s="289"/>
      <c r="P868" s="289"/>
      <c r="Q868" s="289"/>
      <c r="R868" s="289"/>
    </row>
    <row r="869">
      <c r="A869" s="289"/>
      <c r="B869" s="289"/>
      <c r="C869" s="1522" t="s">
        <v>3658</v>
      </c>
      <c r="D869" s="289"/>
      <c r="E869" s="289"/>
      <c r="F869" s="289"/>
      <c r="G869" s="289"/>
      <c r="H869" s="1480">
        <v>6627.0</v>
      </c>
      <c r="I869" s="1434">
        <f t="shared" si="3"/>
        <v>0</v>
      </c>
      <c r="J869" s="1437" t="str">
        <f t="shared" si="4"/>
        <v>0?</v>
      </c>
      <c r="K869" s="289"/>
      <c r="L869" s="289"/>
      <c r="M869" s="289"/>
      <c r="N869" s="289"/>
      <c r="O869" s="289"/>
      <c r="P869" s="289"/>
      <c r="Q869" s="289"/>
      <c r="R869" s="289"/>
    </row>
    <row r="870">
      <c r="A870" s="289"/>
      <c r="B870" s="289"/>
      <c r="C870" s="1522" t="s">
        <v>3659</v>
      </c>
      <c r="D870" s="289"/>
      <c r="E870" s="289"/>
      <c r="F870" s="289"/>
      <c r="G870" s="289"/>
      <c r="H870" s="1480">
        <v>5333.0</v>
      </c>
      <c r="I870" s="1434">
        <f t="shared" si="3"/>
        <v>0</v>
      </c>
      <c r="J870" s="1437" t="str">
        <f t="shared" si="4"/>
        <v>0?</v>
      </c>
      <c r="K870" s="289"/>
      <c r="L870" s="289"/>
      <c r="M870" s="289"/>
      <c r="N870" s="289"/>
      <c r="O870" s="289"/>
      <c r="P870" s="289"/>
      <c r="Q870" s="289"/>
      <c r="R870" s="289"/>
    </row>
    <row r="871">
      <c r="A871" s="289"/>
      <c r="B871" s="289"/>
      <c r="C871" s="1522" t="s">
        <v>3660</v>
      </c>
      <c r="D871" s="289"/>
      <c r="E871" s="289"/>
      <c r="F871" s="289"/>
      <c r="G871" s="289"/>
      <c r="H871" s="1480">
        <v>6750.0</v>
      </c>
      <c r="I871" s="1434">
        <f t="shared" si="3"/>
        <v>0</v>
      </c>
      <c r="J871" s="1437" t="str">
        <f t="shared" si="4"/>
        <v>0?</v>
      </c>
      <c r="K871" s="289"/>
      <c r="L871" s="289"/>
      <c r="M871" s="289"/>
      <c r="N871" s="289"/>
      <c r="O871" s="289"/>
      <c r="P871" s="289"/>
      <c r="Q871" s="289"/>
      <c r="R871" s="289"/>
    </row>
    <row r="872">
      <c r="A872" s="289"/>
      <c r="B872" s="289"/>
      <c r="C872" s="1522" t="s">
        <v>3661</v>
      </c>
      <c r="D872" s="289"/>
      <c r="E872" s="289"/>
      <c r="F872" s="289"/>
      <c r="G872" s="289"/>
      <c r="H872" s="1480">
        <v>8783.0</v>
      </c>
      <c r="I872" s="1434">
        <f t="shared" si="3"/>
        <v>0</v>
      </c>
      <c r="J872" s="1437" t="str">
        <f t="shared" si="4"/>
        <v>0?</v>
      </c>
      <c r="K872" s="289"/>
      <c r="L872" s="289"/>
      <c r="M872" s="289"/>
      <c r="N872" s="289"/>
      <c r="O872" s="289"/>
      <c r="P872" s="289"/>
      <c r="Q872" s="289"/>
      <c r="R872" s="289"/>
    </row>
    <row r="873">
      <c r="A873" s="289"/>
      <c r="B873" s="289"/>
      <c r="C873" s="1522" t="s">
        <v>3662</v>
      </c>
      <c r="D873" s="289"/>
      <c r="E873" s="289"/>
      <c r="F873" s="289"/>
      <c r="G873" s="289"/>
      <c r="H873" s="1480">
        <v>7978.0</v>
      </c>
      <c r="I873" s="1434">
        <f t="shared" si="3"/>
        <v>0</v>
      </c>
      <c r="J873" s="1437" t="str">
        <f t="shared" si="4"/>
        <v>0?</v>
      </c>
      <c r="K873" s="289"/>
      <c r="L873" s="289"/>
      <c r="M873" s="289"/>
      <c r="N873" s="289"/>
      <c r="O873" s="289"/>
      <c r="P873" s="289"/>
      <c r="Q873" s="289"/>
      <c r="R873" s="289"/>
    </row>
    <row r="874">
      <c r="A874" s="289"/>
      <c r="B874" s="289"/>
      <c r="C874" s="1522" t="s">
        <v>3663</v>
      </c>
      <c r="D874" s="289"/>
      <c r="E874" s="289"/>
      <c r="F874" s="289"/>
      <c r="G874" s="289"/>
      <c r="H874" s="1480">
        <v>7672.0</v>
      </c>
      <c r="I874" s="1434">
        <f t="shared" si="3"/>
        <v>0</v>
      </c>
      <c r="J874" s="1437" t="str">
        <f t="shared" si="4"/>
        <v>0?</v>
      </c>
      <c r="K874" s="289"/>
      <c r="L874" s="289"/>
      <c r="M874" s="289"/>
      <c r="N874" s="289"/>
      <c r="O874" s="289"/>
      <c r="P874" s="289"/>
      <c r="Q874" s="289"/>
      <c r="R874" s="289"/>
    </row>
    <row r="875">
      <c r="A875" s="289"/>
      <c r="B875" s="289"/>
      <c r="C875" s="1522" t="s">
        <v>3664</v>
      </c>
      <c r="D875" s="289"/>
      <c r="E875" s="289"/>
      <c r="F875" s="289"/>
      <c r="G875" s="289"/>
      <c r="H875" s="1480">
        <v>7814.0</v>
      </c>
      <c r="I875" s="1434">
        <f t="shared" si="3"/>
        <v>0</v>
      </c>
      <c r="J875" s="1437" t="str">
        <f t="shared" si="4"/>
        <v>0?</v>
      </c>
      <c r="K875" s="289"/>
      <c r="L875" s="289"/>
      <c r="M875" s="289"/>
      <c r="N875" s="289"/>
      <c r="O875" s="289"/>
      <c r="P875" s="289"/>
      <c r="Q875" s="289"/>
      <c r="R875" s="289"/>
    </row>
    <row r="876">
      <c r="A876" s="289"/>
      <c r="B876" s="289"/>
      <c r="C876" s="1522" t="s">
        <v>3665</v>
      </c>
      <c r="D876" s="289"/>
      <c r="E876" s="289"/>
      <c r="F876" s="289"/>
      <c r="G876" s="289"/>
      <c r="H876" s="1480">
        <v>9403.0</v>
      </c>
      <c r="I876" s="1434">
        <f t="shared" si="3"/>
        <v>0</v>
      </c>
      <c r="J876" s="1437" t="str">
        <f t="shared" si="4"/>
        <v>0?</v>
      </c>
      <c r="K876" s="289"/>
      <c r="L876" s="289"/>
      <c r="M876" s="289"/>
      <c r="N876" s="289"/>
      <c r="O876" s="289"/>
      <c r="P876" s="289"/>
      <c r="Q876" s="289"/>
      <c r="R876" s="289"/>
    </row>
    <row r="877">
      <c r="A877" s="289"/>
      <c r="B877" s="289"/>
      <c r="C877" s="1522" t="s">
        <v>3666</v>
      </c>
      <c r="D877" s="289"/>
      <c r="E877" s="289"/>
      <c r="F877" s="289"/>
      <c r="G877" s="289"/>
      <c r="H877" s="1480">
        <v>8031.0</v>
      </c>
      <c r="I877" s="1434">
        <f t="shared" si="3"/>
        <v>0</v>
      </c>
      <c r="J877" s="1437" t="str">
        <f t="shared" si="4"/>
        <v>0?</v>
      </c>
      <c r="K877" s="289"/>
      <c r="L877" s="289"/>
      <c r="M877" s="289"/>
      <c r="N877" s="289"/>
      <c r="O877" s="289"/>
      <c r="P877" s="289"/>
      <c r="Q877" s="289"/>
      <c r="R877" s="289"/>
    </row>
    <row r="878">
      <c r="A878" s="289"/>
      <c r="B878" s="289"/>
      <c r="C878" s="1522" t="s">
        <v>3667</v>
      </c>
      <c r="D878" s="289"/>
      <c r="E878" s="289"/>
      <c r="F878" s="289"/>
      <c r="G878" s="289"/>
      <c r="H878" s="1480">
        <v>9085.0</v>
      </c>
      <c r="I878" s="1434">
        <f t="shared" si="3"/>
        <v>0</v>
      </c>
      <c r="J878" s="1437" t="str">
        <f t="shared" si="4"/>
        <v>0?</v>
      </c>
      <c r="K878" s="289"/>
      <c r="L878" s="289"/>
      <c r="M878" s="289"/>
      <c r="N878" s="289"/>
      <c r="O878" s="289"/>
      <c r="P878" s="289"/>
      <c r="Q878" s="289"/>
      <c r="R878" s="289"/>
    </row>
    <row r="879">
      <c r="A879" s="289"/>
      <c r="B879" s="289"/>
      <c r="C879" s="1522" t="s">
        <v>3668</v>
      </c>
      <c r="D879" s="289"/>
      <c r="E879" s="289"/>
      <c r="F879" s="289"/>
      <c r="G879" s="289"/>
      <c r="H879" s="1480">
        <v>9280.0</v>
      </c>
      <c r="I879" s="1434">
        <f t="shared" si="3"/>
        <v>0</v>
      </c>
      <c r="J879" s="1437" t="str">
        <f t="shared" si="4"/>
        <v>0?</v>
      </c>
      <c r="K879" s="289"/>
      <c r="L879" s="289"/>
      <c r="M879" s="289"/>
      <c r="N879" s="289"/>
      <c r="O879" s="289"/>
      <c r="P879" s="289"/>
      <c r="Q879" s="289"/>
      <c r="R879" s="289"/>
    </row>
    <row r="880">
      <c r="A880" s="289"/>
      <c r="B880" s="289"/>
      <c r="C880" s="1522" t="s">
        <v>3669</v>
      </c>
      <c r="D880" s="289"/>
      <c r="E880" s="289"/>
      <c r="F880" s="289"/>
      <c r="G880" s="289"/>
      <c r="H880" s="1480">
        <v>8384.0</v>
      </c>
      <c r="I880" s="1434">
        <f t="shared" si="3"/>
        <v>0</v>
      </c>
      <c r="J880" s="1437" t="str">
        <f t="shared" si="4"/>
        <v>0?</v>
      </c>
      <c r="K880" s="289"/>
      <c r="L880" s="289"/>
      <c r="M880" s="289"/>
      <c r="N880" s="289"/>
      <c r="O880" s="289"/>
      <c r="P880" s="289"/>
      <c r="Q880" s="289"/>
      <c r="R880" s="289"/>
    </row>
    <row r="881">
      <c r="A881" s="289"/>
      <c r="B881" s="289"/>
      <c r="C881" s="1522" t="s">
        <v>3670</v>
      </c>
      <c r="D881" s="289"/>
      <c r="E881" s="289"/>
      <c r="F881" s="289"/>
      <c r="G881" s="289"/>
      <c r="H881" s="1480">
        <v>9501.0</v>
      </c>
      <c r="I881" s="1434">
        <f t="shared" si="3"/>
        <v>0</v>
      </c>
      <c r="J881" s="1437" t="str">
        <f t="shared" si="4"/>
        <v>0?</v>
      </c>
      <c r="K881" s="289"/>
      <c r="L881" s="289"/>
      <c r="M881" s="289"/>
      <c r="N881" s="289"/>
      <c r="O881" s="289"/>
      <c r="P881" s="289"/>
      <c r="Q881" s="289"/>
      <c r="R881" s="289"/>
    </row>
    <row r="882">
      <c r="A882" s="289"/>
      <c r="B882" s="289"/>
      <c r="C882" s="1522" t="s">
        <v>3671</v>
      </c>
      <c r="D882" s="289"/>
      <c r="E882" s="289"/>
      <c r="F882" s="289"/>
      <c r="G882" s="289"/>
      <c r="H882" s="1480">
        <v>9462.0</v>
      </c>
      <c r="I882" s="1434">
        <f t="shared" si="3"/>
        <v>0</v>
      </c>
      <c r="J882" s="1437" t="str">
        <f t="shared" si="4"/>
        <v>0?</v>
      </c>
      <c r="K882" s="289"/>
      <c r="L882" s="289"/>
      <c r="M882" s="289"/>
      <c r="N882" s="289"/>
      <c r="O882" s="289"/>
      <c r="P882" s="289"/>
      <c r="Q882" s="289"/>
      <c r="R882" s="289"/>
    </row>
    <row r="883">
      <c r="A883" s="289"/>
      <c r="B883" s="289"/>
      <c r="C883" s="1522" t="s">
        <v>3672</v>
      </c>
      <c r="D883" s="289"/>
      <c r="E883" s="289"/>
      <c r="F883" s="289"/>
      <c r="G883" s="289"/>
      <c r="H883" s="1480">
        <v>10010.0</v>
      </c>
      <c r="I883" s="1434">
        <f t="shared" si="3"/>
        <v>0</v>
      </c>
      <c r="J883" s="1437" t="str">
        <f t="shared" si="4"/>
        <v>0?</v>
      </c>
      <c r="K883" s="289"/>
      <c r="L883" s="289"/>
      <c r="M883" s="289"/>
      <c r="N883" s="289"/>
      <c r="O883" s="289"/>
      <c r="P883" s="289"/>
      <c r="Q883" s="289"/>
      <c r="R883" s="289"/>
    </row>
    <row r="884">
      <c r="A884" s="289"/>
      <c r="B884" s="289"/>
      <c r="C884" s="1522" t="s">
        <v>3673</v>
      </c>
      <c r="D884" s="289"/>
      <c r="E884" s="289"/>
      <c r="F884" s="289"/>
      <c r="G884" s="289"/>
      <c r="H884" s="1480">
        <v>8412.0</v>
      </c>
      <c r="I884" s="1434">
        <f t="shared" si="3"/>
        <v>0</v>
      </c>
      <c r="J884" s="1437" t="str">
        <f t="shared" si="4"/>
        <v>0?</v>
      </c>
      <c r="K884" s="289"/>
      <c r="L884" s="289"/>
      <c r="M884" s="289"/>
      <c r="N884" s="289"/>
      <c r="O884" s="289"/>
      <c r="P884" s="289"/>
      <c r="Q884" s="289"/>
      <c r="R884" s="289"/>
    </row>
    <row r="885">
      <c r="A885" s="289"/>
      <c r="B885" s="289"/>
      <c r="C885" s="1522" t="s">
        <v>3674</v>
      </c>
      <c r="D885" s="289"/>
      <c r="E885" s="289"/>
      <c r="F885" s="289"/>
      <c r="G885" s="289"/>
      <c r="H885" s="1480">
        <v>8271.0</v>
      </c>
      <c r="I885" s="1434">
        <f t="shared" si="3"/>
        <v>0</v>
      </c>
      <c r="J885" s="1437" t="str">
        <f t="shared" si="4"/>
        <v>0?</v>
      </c>
      <c r="K885" s="289"/>
      <c r="L885" s="289"/>
      <c r="M885" s="289"/>
      <c r="N885" s="289"/>
      <c r="O885" s="289"/>
      <c r="P885" s="289"/>
      <c r="Q885" s="289"/>
      <c r="R885" s="289"/>
    </row>
    <row r="886">
      <c r="A886" s="289"/>
      <c r="B886" s="289"/>
      <c r="C886" s="1523" t="s">
        <v>3345</v>
      </c>
      <c r="D886" s="289"/>
      <c r="E886" s="289"/>
      <c r="F886" s="289"/>
      <c r="G886" s="289"/>
      <c r="H886" s="1480">
        <v>8340.0</v>
      </c>
      <c r="I886" s="1434">
        <f t="shared" si="3"/>
        <v>0</v>
      </c>
      <c r="J886" s="1437" t="str">
        <f t="shared" si="4"/>
        <v>0?</v>
      </c>
      <c r="K886" s="289"/>
      <c r="L886" s="289"/>
      <c r="M886" s="289"/>
      <c r="N886" s="289"/>
      <c r="O886" s="289"/>
      <c r="P886" s="289"/>
      <c r="Q886" s="289"/>
      <c r="R886" s="289"/>
    </row>
    <row r="887">
      <c r="A887" s="289"/>
      <c r="B887" s="289"/>
      <c r="C887" s="1522" t="s">
        <v>3675</v>
      </c>
      <c r="D887" s="289"/>
      <c r="E887" s="289"/>
      <c r="F887" s="289"/>
      <c r="G887" s="289"/>
      <c r="H887" s="1480">
        <v>9722.0</v>
      </c>
      <c r="I887" s="1434">
        <f t="shared" si="3"/>
        <v>0</v>
      </c>
      <c r="J887" s="1437" t="str">
        <f t="shared" si="4"/>
        <v>0?</v>
      </c>
      <c r="K887" s="289"/>
      <c r="L887" s="289"/>
      <c r="M887" s="289"/>
      <c r="N887" s="289"/>
      <c r="O887" s="289"/>
      <c r="P887" s="289"/>
      <c r="Q887" s="289"/>
      <c r="R887" s="289"/>
    </row>
    <row r="888">
      <c r="A888" s="289"/>
      <c r="B888" s="289"/>
      <c r="C888" s="1522" t="s">
        <v>3676</v>
      </c>
      <c r="D888" s="289"/>
      <c r="E888" s="289"/>
      <c r="F888" s="289"/>
      <c r="G888" s="289"/>
      <c r="H888" s="1480">
        <v>8196.0</v>
      </c>
      <c r="I888" s="1434">
        <f t="shared" si="3"/>
        <v>0</v>
      </c>
      <c r="J888" s="1437" t="str">
        <f t="shared" si="4"/>
        <v>0?</v>
      </c>
      <c r="K888" s="289"/>
      <c r="L888" s="289"/>
      <c r="M888" s="289"/>
      <c r="N888" s="289"/>
      <c r="O888" s="289"/>
      <c r="P888" s="289"/>
      <c r="Q888" s="289"/>
      <c r="R888" s="289"/>
    </row>
    <row r="889">
      <c r="A889" s="289"/>
      <c r="B889" s="289"/>
      <c r="C889" s="1522" t="s">
        <v>3677</v>
      </c>
      <c r="D889" s="289"/>
      <c r="E889" s="289"/>
      <c r="F889" s="289"/>
      <c r="G889" s="289"/>
      <c r="H889" s="1480">
        <v>8116.0</v>
      </c>
      <c r="I889" s="1434">
        <f t="shared" si="3"/>
        <v>0</v>
      </c>
      <c r="J889" s="1437" t="str">
        <f t="shared" si="4"/>
        <v>0?</v>
      </c>
      <c r="K889" s="289"/>
      <c r="L889" s="289"/>
      <c r="M889" s="289"/>
      <c r="N889" s="289"/>
      <c r="O889" s="289"/>
      <c r="P889" s="289"/>
      <c r="Q889" s="289"/>
      <c r="R889" s="289"/>
    </row>
    <row r="890">
      <c r="A890" s="289"/>
      <c r="B890" s="289"/>
      <c r="C890" s="1522" t="s">
        <v>3678</v>
      </c>
      <c r="D890" s="289"/>
      <c r="E890" s="289"/>
      <c r="F890" s="289"/>
      <c r="G890" s="289"/>
      <c r="H890" s="1480">
        <v>9144.0</v>
      </c>
      <c r="I890" s="1434">
        <f t="shared" si="3"/>
        <v>0</v>
      </c>
      <c r="J890" s="1437" t="str">
        <f t="shared" si="4"/>
        <v>0?</v>
      </c>
      <c r="K890" s="289"/>
      <c r="L890" s="289"/>
      <c r="M890" s="289"/>
      <c r="N890" s="289"/>
      <c r="O890" s="289"/>
      <c r="P890" s="289"/>
      <c r="Q890" s="289"/>
      <c r="R890" s="289"/>
    </row>
    <row r="891">
      <c r="A891" s="289"/>
      <c r="B891" s="289"/>
      <c r="C891" s="1522" t="s">
        <v>3679</v>
      </c>
      <c r="D891" s="289"/>
      <c r="E891" s="289"/>
      <c r="F891" s="289"/>
      <c r="G891" s="289"/>
      <c r="H891" s="1480">
        <v>7980.0</v>
      </c>
      <c r="I891" s="1434">
        <f t="shared" si="3"/>
        <v>0</v>
      </c>
      <c r="J891" s="1437" t="str">
        <f t="shared" si="4"/>
        <v>0?</v>
      </c>
      <c r="K891" s="289"/>
      <c r="L891" s="289"/>
      <c r="M891" s="289"/>
      <c r="N891" s="289"/>
      <c r="O891" s="289"/>
      <c r="P891" s="289"/>
      <c r="Q891" s="289"/>
      <c r="R891" s="289"/>
    </row>
    <row r="892">
      <c r="A892" s="289"/>
      <c r="B892" s="289"/>
      <c r="C892" s="1522" t="s">
        <v>3680</v>
      </c>
      <c r="D892" s="289"/>
      <c r="E892" s="289"/>
      <c r="F892" s="289"/>
      <c r="G892" s="289"/>
      <c r="H892" s="1480">
        <v>11788.0</v>
      </c>
      <c r="I892" s="1434">
        <f t="shared" si="3"/>
        <v>0</v>
      </c>
      <c r="J892" s="1437" t="str">
        <f t="shared" si="4"/>
        <v>0?</v>
      </c>
      <c r="K892" s="289"/>
      <c r="L892" s="289"/>
      <c r="M892" s="289"/>
      <c r="N892" s="289"/>
      <c r="O892" s="289"/>
      <c r="P892" s="289"/>
      <c r="Q892" s="289"/>
      <c r="R892" s="289"/>
    </row>
    <row r="893">
      <c r="A893" s="289"/>
      <c r="B893" s="289"/>
      <c r="C893" s="1522" t="s">
        <v>3681</v>
      </c>
      <c r="D893" s="289"/>
      <c r="E893" s="289"/>
      <c r="F893" s="289"/>
      <c r="G893" s="289"/>
      <c r="H893" s="1480">
        <v>13926.0</v>
      </c>
      <c r="I893" s="1434">
        <f t="shared" si="3"/>
        <v>0</v>
      </c>
      <c r="J893" s="1437" t="str">
        <f t="shared" si="4"/>
        <v>0?</v>
      </c>
      <c r="K893" s="289"/>
      <c r="L893" s="289"/>
      <c r="M893" s="289"/>
      <c r="N893" s="289"/>
      <c r="O893" s="289"/>
      <c r="P893" s="289"/>
      <c r="Q893" s="289"/>
      <c r="R893" s="289"/>
    </row>
    <row r="894">
      <c r="A894" s="289"/>
      <c r="B894" s="289"/>
      <c r="C894" s="1522" t="s">
        <v>3682</v>
      </c>
      <c r="D894" s="289"/>
      <c r="E894" s="289"/>
      <c r="F894" s="289"/>
      <c r="G894" s="289"/>
      <c r="H894" s="1480">
        <v>14420.0</v>
      </c>
      <c r="I894" s="1434">
        <f t="shared" si="3"/>
        <v>0</v>
      </c>
      <c r="J894" s="1437" t="str">
        <f t="shared" si="4"/>
        <v>0?</v>
      </c>
      <c r="K894" s="289"/>
      <c r="L894" s="289"/>
      <c r="M894" s="289"/>
      <c r="N894" s="289"/>
      <c r="O894" s="289"/>
      <c r="P894" s="289"/>
      <c r="Q894" s="289"/>
      <c r="R894" s="289"/>
    </row>
    <row r="895">
      <c r="A895" s="289"/>
      <c r="B895" s="289"/>
      <c r="C895" s="1522" t="s">
        <v>3683</v>
      </c>
      <c r="D895" s="289"/>
      <c r="E895" s="289"/>
      <c r="F895" s="289"/>
      <c r="G895" s="289"/>
      <c r="H895" s="1480">
        <v>14533.0</v>
      </c>
      <c r="I895" s="1434">
        <f t="shared" si="3"/>
        <v>0</v>
      </c>
      <c r="J895" s="1437" t="str">
        <f t="shared" si="4"/>
        <v>0?</v>
      </c>
      <c r="K895" s="289"/>
      <c r="L895" s="289"/>
      <c r="M895" s="289"/>
      <c r="N895" s="289"/>
      <c r="O895" s="289"/>
      <c r="P895" s="289"/>
      <c r="Q895" s="289"/>
      <c r="R895" s="289"/>
    </row>
    <row r="896">
      <c r="A896" s="289"/>
      <c r="B896" s="289"/>
      <c r="C896" s="1522" t="s">
        <v>3684</v>
      </c>
      <c r="D896" s="289"/>
      <c r="E896" s="289"/>
      <c r="F896" s="289"/>
      <c r="G896" s="289"/>
      <c r="H896" s="1480">
        <v>12235.0</v>
      </c>
      <c r="I896" s="1434">
        <f t="shared" si="3"/>
        <v>0</v>
      </c>
      <c r="J896" s="1437" t="str">
        <f t="shared" si="4"/>
        <v>0?</v>
      </c>
      <c r="K896" s="289"/>
      <c r="L896" s="289"/>
      <c r="M896" s="289"/>
      <c r="N896" s="289"/>
      <c r="O896" s="289"/>
      <c r="P896" s="289"/>
      <c r="Q896" s="289"/>
      <c r="R896" s="289"/>
    </row>
    <row r="897">
      <c r="A897" s="289"/>
      <c r="B897" s="289"/>
      <c r="C897" s="1522" t="s">
        <v>3685</v>
      </c>
      <c r="D897" s="289"/>
      <c r="E897" s="289"/>
      <c r="F897" s="289"/>
      <c r="G897" s="289"/>
      <c r="H897" s="1480">
        <v>12672.0</v>
      </c>
      <c r="I897" s="1434">
        <f t="shared" si="3"/>
        <v>0</v>
      </c>
      <c r="J897" s="1437" t="str">
        <f t="shared" si="4"/>
        <v>0?</v>
      </c>
      <c r="K897" s="289"/>
      <c r="L897" s="289"/>
      <c r="M897" s="289"/>
      <c r="N897" s="289"/>
      <c r="O897" s="289"/>
      <c r="P897" s="289"/>
      <c r="Q897" s="289"/>
      <c r="R897" s="289"/>
    </row>
    <row r="898">
      <c r="A898" s="289"/>
      <c r="B898" s="289"/>
      <c r="C898" s="1522" t="s">
        <v>3686</v>
      </c>
      <c r="D898" s="289"/>
      <c r="E898" s="289"/>
      <c r="F898" s="289"/>
      <c r="G898" s="289"/>
      <c r="H898" s="1480">
        <v>12861.0</v>
      </c>
      <c r="I898" s="1434">
        <f t="shared" si="3"/>
        <v>0</v>
      </c>
      <c r="J898" s="1437" t="str">
        <f t="shared" si="4"/>
        <v>0?</v>
      </c>
      <c r="K898" s="289"/>
      <c r="L898" s="289"/>
      <c r="M898" s="289"/>
      <c r="N898" s="289"/>
      <c r="O898" s="289"/>
      <c r="P898" s="289"/>
      <c r="Q898" s="289"/>
      <c r="R898" s="289"/>
    </row>
    <row r="899">
      <c r="A899" s="289"/>
      <c r="B899" s="289"/>
      <c r="C899" s="1522" t="s">
        <v>3687</v>
      </c>
      <c r="D899" s="289"/>
      <c r="E899" s="289"/>
      <c r="F899" s="289"/>
      <c r="G899" s="289"/>
      <c r="H899" s="1480">
        <v>12550.0</v>
      </c>
      <c r="I899" s="1434">
        <f t="shared" si="3"/>
        <v>0</v>
      </c>
      <c r="J899" s="1437" t="str">
        <f t="shared" si="4"/>
        <v>0?</v>
      </c>
      <c r="K899" s="289"/>
      <c r="L899" s="289"/>
      <c r="M899" s="289"/>
      <c r="N899" s="289"/>
      <c r="O899" s="289"/>
      <c r="P899" s="289"/>
      <c r="Q899" s="289"/>
      <c r="R899" s="289"/>
    </row>
    <row r="900">
      <c r="A900" s="289"/>
      <c r="B900" s="289"/>
      <c r="C900" s="1522" t="s">
        <v>3688</v>
      </c>
      <c r="D900" s="289"/>
      <c r="E900" s="289"/>
      <c r="F900" s="289"/>
      <c r="G900" s="289"/>
      <c r="H900" s="1480">
        <v>14817.0</v>
      </c>
      <c r="I900" s="1434">
        <f t="shared" si="3"/>
        <v>0</v>
      </c>
      <c r="J900" s="1437" t="str">
        <f t="shared" si="4"/>
        <v>0?</v>
      </c>
      <c r="K900" s="289"/>
      <c r="L900" s="289"/>
      <c r="M900" s="289"/>
      <c r="N900" s="289"/>
      <c r="O900" s="289"/>
      <c r="P900" s="289"/>
      <c r="Q900" s="289"/>
      <c r="R900" s="289"/>
    </row>
    <row r="901">
      <c r="A901" s="289"/>
      <c r="B901" s="289"/>
      <c r="C901" s="1522" t="s">
        <v>3689</v>
      </c>
      <c r="D901" s="289"/>
      <c r="E901" s="289"/>
      <c r="F901" s="289"/>
      <c r="G901" s="289"/>
      <c r="H901" s="1480">
        <v>8168.0</v>
      </c>
      <c r="I901" s="1434">
        <f t="shared" si="3"/>
        <v>0</v>
      </c>
      <c r="J901" s="1437" t="str">
        <f t="shared" si="4"/>
        <v>0?</v>
      </c>
      <c r="K901" s="289"/>
      <c r="L901" s="289"/>
      <c r="M901" s="289"/>
      <c r="N901" s="289"/>
      <c r="O901" s="289"/>
      <c r="P901" s="289"/>
      <c r="Q901" s="289"/>
      <c r="R901" s="289"/>
    </row>
    <row r="902">
      <c r="A902" s="289"/>
      <c r="B902" s="289"/>
      <c r="C902" s="1522" t="s">
        <v>3690</v>
      </c>
      <c r="D902" s="289"/>
      <c r="E902" s="289"/>
      <c r="F902" s="289"/>
      <c r="G902" s="289"/>
      <c r="H902" s="1480">
        <v>7504.0</v>
      </c>
      <c r="I902" s="1434">
        <f t="shared" si="3"/>
        <v>0</v>
      </c>
      <c r="J902" s="1437" t="str">
        <f t="shared" si="4"/>
        <v>0?</v>
      </c>
      <c r="K902" s="289"/>
      <c r="L902" s="289"/>
      <c r="M902" s="289"/>
      <c r="N902" s="289"/>
      <c r="O902" s="289"/>
      <c r="P902" s="289"/>
      <c r="Q902" s="289"/>
      <c r="R902" s="289"/>
    </row>
    <row r="903">
      <c r="A903" s="289"/>
      <c r="B903" s="289"/>
      <c r="C903" s="1522" t="s">
        <v>3691</v>
      </c>
      <c r="D903" s="1510"/>
      <c r="E903" s="1510"/>
      <c r="F903" s="1510"/>
      <c r="G903" s="1510"/>
      <c r="H903" s="1480">
        <v>7771.0</v>
      </c>
      <c r="I903" s="1434">
        <f t="shared" si="3"/>
        <v>0</v>
      </c>
      <c r="J903" s="1437" t="str">
        <f t="shared" si="4"/>
        <v>0?</v>
      </c>
      <c r="K903" s="289"/>
      <c r="L903" s="289"/>
      <c r="M903" s="289"/>
      <c r="N903" s="289"/>
      <c r="O903" s="289"/>
      <c r="P903" s="289"/>
      <c r="Q903" s="289"/>
      <c r="R903" s="289"/>
    </row>
    <row r="904">
      <c r="A904" s="289"/>
      <c r="B904" s="289"/>
      <c r="C904" s="1522" t="s">
        <v>3692</v>
      </c>
      <c r="D904" s="1510"/>
      <c r="E904" s="1510"/>
      <c r="F904" s="1510"/>
      <c r="G904" s="1510"/>
      <c r="H904" s="1480">
        <v>14324.0</v>
      </c>
      <c r="I904" s="1434">
        <f t="shared" si="3"/>
        <v>0</v>
      </c>
      <c r="J904" s="1437" t="str">
        <f t="shared" si="4"/>
        <v>0?</v>
      </c>
      <c r="K904" s="289"/>
      <c r="L904" s="289"/>
      <c r="M904" s="289"/>
      <c r="N904" s="289"/>
      <c r="O904" s="289"/>
      <c r="P904" s="289"/>
      <c r="Q904" s="289"/>
      <c r="R904" s="289"/>
    </row>
    <row r="905">
      <c r="A905" s="289"/>
      <c r="B905" s="289"/>
      <c r="C905" s="1522" t="s">
        <v>3693</v>
      </c>
      <c r="D905" s="1510"/>
      <c r="E905" s="1510"/>
      <c r="F905" s="1510"/>
      <c r="G905" s="1510"/>
      <c r="H905" s="1480">
        <v>12921.0</v>
      </c>
      <c r="I905" s="1434">
        <f t="shared" si="3"/>
        <v>0</v>
      </c>
      <c r="J905" s="1437" t="str">
        <f t="shared" si="4"/>
        <v>0?</v>
      </c>
      <c r="K905" s="289"/>
      <c r="L905" s="289"/>
      <c r="M905" s="289"/>
      <c r="N905" s="289"/>
      <c r="O905" s="289"/>
      <c r="P905" s="289"/>
      <c r="Q905" s="289"/>
      <c r="R905" s="289"/>
    </row>
    <row r="906">
      <c r="A906" s="289"/>
      <c r="B906" s="289"/>
      <c r="C906" s="1522" t="s">
        <v>3694</v>
      </c>
      <c r="D906" s="1510"/>
      <c r="E906" s="1510"/>
      <c r="F906" s="1510"/>
      <c r="G906" s="1510"/>
      <c r="H906" s="1480">
        <v>17026.0</v>
      </c>
      <c r="I906" s="1434">
        <f t="shared" si="3"/>
        <v>0</v>
      </c>
      <c r="J906" s="1437" t="str">
        <f t="shared" si="4"/>
        <v>0?</v>
      </c>
      <c r="K906" s="289"/>
      <c r="L906" s="289"/>
      <c r="M906" s="289"/>
      <c r="N906" s="289"/>
      <c r="O906" s="289"/>
      <c r="P906" s="289"/>
      <c r="Q906" s="289"/>
      <c r="R906" s="289"/>
    </row>
    <row r="907">
      <c r="A907" s="289"/>
      <c r="B907" s="289"/>
      <c r="C907" s="1522" t="s">
        <v>3695</v>
      </c>
      <c r="D907" s="1510"/>
      <c r="E907" s="1510"/>
      <c r="F907" s="1510"/>
      <c r="G907" s="1510"/>
      <c r="H907" s="1480">
        <v>17391.0</v>
      </c>
      <c r="I907" s="1434">
        <f t="shared" si="3"/>
        <v>0</v>
      </c>
      <c r="J907" s="1437" t="str">
        <f t="shared" si="4"/>
        <v>0?</v>
      </c>
      <c r="K907" s="289"/>
      <c r="L907" s="289"/>
      <c r="M907" s="289"/>
      <c r="N907" s="289"/>
      <c r="O907" s="289"/>
      <c r="P907" s="289"/>
      <c r="Q907" s="289"/>
      <c r="R907" s="289"/>
    </row>
    <row r="908">
      <c r="A908" s="289"/>
      <c r="B908" s="289"/>
      <c r="C908" s="1522" t="s">
        <v>3696</v>
      </c>
      <c r="D908" s="1510"/>
      <c r="E908" s="1510"/>
      <c r="F908" s="1510"/>
      <c r="G908" s="1510"/>
      <c r="H908" s="1480">
        <v>11228.0</v>
      </c>
      <c r="I908" s="1434">
        <f t="shared" si="3"/>
        <v>0</v>
      </c>
      <c r="J908" s="1437" t="str">
        <f t="shared" si="4"/>
        <v>0?</v>
      </c>
      <c r="K908" s="289"/>
      <c r="L908" s="289"/>
      <c r="M908" s="289"/>
      <c r="N908" s="289"/>
      <c r="O908" s="289"/>
      <c r="P908" s="289"/>
      <c r="Q908" s="289"/>
      <c r="R908" s="289"/>
    </row>
    <row r="909">
      <c r="A909" s="289"/>
      <c r="B909" s="289"/>
      <c r="C909" s="1522" t="s">
        <v>3697</v>
      </c>
      <c r="D909" s="1510"/>
      <c r="E909" s="1510"/>
      <c r="F909" s="1510"/>
      <c r="G909" s="1510"/>
      <c r="H909" s="1480">
        <v>8316.0</v>
      </c>
      <c r="I909" s="1434">
        <f t="shared" si="3"/>
        <v>0</v>
      </c>
      <c r="J909" s="1437" t="str">
        <f t="shared" si="4"/>
        <v>0?</v>
      </c>
      <c r="K909" s="289"/>
      <c r="L909" s="289"/>
      <c r="M909" s="289"/>
      <c r="N909" s="289"/>
      <c r="O909" s="289"/>
      <c r="P909" s="289"/>
      <c r="Q909" s="289"/>
      <c r="R909" s="289"/>
    </row>
    <row r="910">
      <c r="A910" s="289"/>
      <c r="B910" s="289"/>
      <c r="C910" s="1522" t="s">
        <v>3698</v>
      </c>
      <c r="D910" s="1510"/>
      <c r="E910" s="1510"/>
      <c r="F910" s="1510"/>
      <c r="G910" s="1510"/>
      <c r="H910" s="1480">
        <v>7156.0</v>
      </c>
      <c r="I910" s="1434">
        <f t="shared" si="3"/>
        <v>0</v>
      </c>
      <c r="J910" s="1437" t="str">
        <f t="shared" si="4"/>
        <v>0?</v>
      </c>
      <c r="K910" s="289"/>
      <c r="L910" s="289"/>
      <c r="M910" s="289"/>
      <c r="N910" s="289"/>
      <c r="O910" s="289"/>
      <c r="P910" s="289"/>
      <c r="Q910" s="289"/>
      <c r="R910" s="289"/>
    </row>
    <row r="911">
      <c r="A911" s="289"/>
      <c r="B911" s="289"/>
      <c r="C911" s="1522" t="s">
        <v>3699</v>
      </c>
      <c r="D911" s="1510"/>
      <c r="E911" s="1510"/>
      <c r="F911" s="1510"/>
      <c r="G911" s="1510"/>
      <c r="H911" s="1480">
        <v>6853.0</v>
      </c>
      <c r="I911" s="1434">
        <f t="shared" si="3"/>
        <v>0</v>
      </c>
      <c r="J911" s="1437" t="str">
        <f t="shared" si="4"/>
        <v>0?</v>
      </c>
      <c r="K911" s="289"/>
      <c r="L911" s="289"/>
      <c r="M911" s="289"/>
      <c r="N911" s="289"/>
      <c r="O911" s="289"/>
      <c r="P911" s="289"/>
      <c r="Q911" s="289"/>
      <c r="R911" s="289"/>
    </row>
    <row r="912">
      <c r="A912" s="289"/>
      <c r="B912" s="289"/>
      <c r="C912" s="1522" t="s">
        <v>3700</v>
      </c>
      <c r="D912" s="1510"/>
      <c r="E912" s="1510"/>
      <c r="F912" s="1510"/>
      <c r="G912" s="1510"/>
      <c r="H912" s="1480">
        <v>6912.0</v>
      </c>
      <c r="I912" s="1434">
        <f t="shared" si="3"/>
        <v>0</v>
      </c>
      <c r="J912" s="1437" t="str">
        <f t="shared" si="4"/>
        <v>0?</v>
      </c>
      <c r="K912" s="289"/>
      <c r="L912" s="289"/>
      <c r="M912" s="289"/>
      <c r="N912" s="289"/>
      <c r="O912" s="289"/>
      <c r="P912" s="289"/>
      <c r="Q912" s="289"/>
      <c r="R912" s="289"/>
    </row>
    <row r="913">
      <c r="A913" s="289"/>
      <c r="B913" s="289"/>
      <c r="C913" s="1522" t="s">
        <v>3701</v>
      </c>
      <c r="D913" s="1510"/>
      <c r="E913" s="1510"/>
      <c r="F913" s="1510"/>
      <c r="G913" s="1510"/>
      <c r="H913" s="1480">
        <v>7132.0</v>
      </c>
      <c r="I913" s="1434">
        <f t="shared" si="3"/>
        <v>0</v>
      </c>
      <c r="J913" s="1437" t="str">
        <f t="shared" si="4"/>
        <v>0?</v>
      </c>
      <c r="K913" s="289"/>
      <c r="L913" s="289"/>
      <c r="M913" s="289"/>
      <c r="N913" s="289"/>
      <c r="O913" s="289"/>
      <c r="P913" s="289"/>
      <c r="Q913" s="289"/>
      <c r="R913" s="289"/>
    </row>
    <row r="914">
      <c r="A914" s="289"/>
      <c r="B914" s="289"/>
      <c r="C914" s="1522" t="s">
        <v>3702</v>
      </c>
      <c r="D914" s="1510"/>
      <c r="E914" s="1510"/>
      <c r="F914" s="1510"/>
      <c r="G914" s="1510"/>
      <c r="H914" s="1480">
        <v>7442.0</v>
      </c>
      <c r="I914" s="1434">
        <f t="shared" si="3"/>
        <v>0</v>
      </c>
      <c r="J914" s="1437" t="str">
        <f t="shared" si="4"/>
        <v>0?</v>
      </c>
      <c r="K914" s="289"/>
      <c r="L914" s="289"/>
      <c r="M914" s="289"/>
      <c r="N914" s="289"/>
      <c r="O914" s="289"/>
      <c r="P914" s="289"/>
      <c r="Q914" s="289"/>
      <c r="R914" s="289"/>
    </row>
    <row r="915">
      <c r="A915" s="289"/>
      <c r="B915" s="289"/>
      <c r="C915" s="1522" t="s">
        <v>3703</v>
      </c>
      <c r="D915" s="1510"/>
      <c r="E915" s="1510"/>
      <c r="F915" s="1510"/>
      <c r="G915" s="1510"/>
      <c r="H915" s="1480">
        <v>6846.0</v>
      </c>
      <c r="I915" s="1434">
        <f t="shared" si="3"/>
        <v>0</v>
      </c>
      <c r="J915" s="1437" t="str">
        <f t="shared" si="4"/>
        <v>0?</v>
      </c>
      <c r="K915" s="289"/>
      <c r="L915" s="289"/>
      <c r="M915" s="289"/>
      <c r="N915" s="289"/>
      <c r="O915" s="289"/>
      <c r="P915" s="289"/>
      <c r="Q915" s="289"/>
      <c r="R915" s="289"/>
    </row>
    <row r="916">
      <c r="A916" s="289"/>
      <c r="B916" s="289"/>
      <c r="C916" s="1522" t="s">
        <v>3704</v>
      </c>
      <c r="D916" s="1510"/>
      <c r="E916" s="1510"/>
      <c r="F916" s="1510"/>
      <c r="G916" s="1510"/>
      <c r="H916" s="1480">
        <v>10230.0</v>
      </c>
      <c r="I916" s="1434">
        <f t="shared" si="3"/>
        <v>0</v>
      </c>
      <c r="J916" s="1437" t="str">
        <f t="shared" si="4"/>
        <v>0?</v>
      </c>
      <c r="K916" s="289"/>
      <c r="L916" s="289"/>
      <c r="M916" s="289"/>
      <c r="N916" s="289"/>
      <c r="O916" s="289"/>
      <c r="P916" s="289"/>
      <c r="Q916" s="289"/>
      <c r="R916" s="289"/>
    </row>
    <row r="917">
      <c r="A917" s="289"/>
      <c r="B917" s="289"/>
      <c r="C917" s="1522" t="s">
        <v>3705</v>
      </c>
      <c r="D917" s="1510"/>
      <c r="E917" s="1510"/>
      <c r="F917" s="1510"/>
      <c r="G917" s="1510"/>
      <c r="H917" s="1480">
        <v>12980.0</v>
      </c>
      <c r="I917" s="1434">
        <f t="shared" si="3"/>
        <v>0</v>
      </c>
      <c r="J917" s="1437" t="str">
        <f t="shared" si="4"/>
        <v>0?</v>
      </c>
      <c r="K917" s="289"/>
      <c r="L917" s="289"/>
      <c r="M917" s="289"/>
      <c r="N917" s="289"/>
      <c r="O917" s="289"/>
      <c r="P917" s="289"/>
      <c r="Q917" s="289"/>
      <c r="R917" s="289"/>
    </row>
    <row r="918">
      <c r="A918" s="289"/>
      <c r="B918" s="289"/>
      <c r="C918" s="1522" t="s">
        <v>3706</v>
      </c>
      <c r="D918" s="1510"/>
      <c r="E918" s="1510"/>
      <c r="F918" s="1510"/>
      <c r="G918" s="1510"/>
      <c r="H918" s="1480">
        <v>12474.0</v>
      </c>
      <c r="I918" s="1434">
        <f t="shared" si="3"/>
        <v>0</v>
      </c>
      <c r="J918" s="1437" t="str">
        <f t="shared" si="4"/>
        <v>0?</v>
      </c>
      <c r="K918" s="289"/>
      <c r="L918" s="289"/>
      <c r="M918" s="289"/>
      <c r="N918" s="289"/>
      <c r="O918" s="289"/>
      <c r="P918" s="289"/>
      <c r="Q918" s="289"/>
      <c r="R918" s="289"/>
    </row>
    <row r="919">
      <c r="A919" s="289"/>
      <c r="B919" s="289"/>
      <c r="C919" s="1522" t="s">
        <v>3707</v>
      </c>
      <c r="D919" s="1510"/>
      <c r="E919" s="1510"/>
      <c r="F919" s="1510"/>
      <c r="G919" s="1510"/>
      <c r="H919" s="1480">
        <v>13416.0</v>
      </c>
      <c r="I919" s="1434">
        <f t="shared" si="3"/>
        <v>0</v>
      </c>
      <c r="J919" s="1437" t="str">
        <f t="shared" si="4"/>
        <v>0?</v>
      </c>
      <c r="K919" s="289"/>
      <c r="L919" s="289"/>
      <c r="M919" s="289"/>
      <c r="N919" s="289"/>
      <c r="O919" s="289"/>
      <c r="P919" s="289"/>
      <c r="Q919" s="289"/>
      <c r="R919" s="289"/>
    </row>
    <row r="920">
      <c r="A920" s="289"/>
      <c r="B920" s="289"/>
      <c r="C920" s="1522" t="s">
        <v>3708</v>
      </c>
      <c r="D920" s="1510"/>
      <c r="E920" s="1510"/>
      <c r="F920" s="1510"/>
      <c r="G920" s="1510"/>
      <c r="H920" s="1480">
        <v>12912.0</v>
      </c>
      <c r="I920" s="1434">
        <f t="shared" si="3"/>
        <v>0</v>
      </c>
      <c r="J920" s="1437" t="str">
        <f t="shared" si="4"/>
        <v>0?</v>
      </c>
      <c r="K920" s="289"/>
      <c r="L920" s="289"/>
      <c r="M920" s="289"/>
      <c r="N920" s="289"/>
      <c r="O920" s="289"/>
      <c r="P920" s="289"/>
      <c r="Q920" s="289"/>
      <c r="R920" s="289"/>
    </row>
    <row r="921">
      <c r="A921" s="289"/>
      <c r="B921" s="289"/>
      <c r="C921" s="1522" t="s">
        <v>3709</v>
      </c>
      <c r="D921" s="1510"/>
      <c r="E921" s="1510"/>
      <c r="F921" s="1510"/>
      <c r="G921" s="1510"/>
      <c r="H921" s="1480">
        <v>14790.0</v>
      </c>
      <c r="I921" s="1434">
        <f t="shared" si="3"/>
        <v>0</v>
      </c>
      <c r="J921" s="1437" t="str">
        <f t="shared" si="4"/>
        <v>0?</v>
      </c>
      <c r="K921" s="289"/>
      <c r="L921" s="289"/>
      <c r="M921" s="289"/>
      <c r="N921" s="289"/>
      <c r="O921" s="289"/>
      <c r="P921" s="289"/>
      <c r="Q921" s="289"/>
      <c r="R921" s="289"/>
    </row>
    <row r="922">
      <c r="A922" s="289"/>
      <c r="B922" s="289"/>
      <c r="C922" s="1522" t="s">
        <v>3710</v>
      </c>
      <c r="D922" s="1510"/>
      <c r="E922" s="1510"/>
      <c r="F922" s="1510"/>
      <c r="G922" s="1510"/>
      <c r="H922" s="1480">
        <v>13744.0</v>
      </c>
      <c r="I922" s="1434">
        <f t="shared" si="3"/>
        <v>0</v>
      </c>
      <c r="J922" s="1437" t="str">
        <f t="shared" si="4"/>
        <v>0?</v>
      </c>
      <c r="K922" s="289"/>
      <c r="L922" s="289"/>
      <c r="M922" s="289"/>
      <c r="N922" s="289"/>
      <c r="O922" s="289"/>
      <c r="P922" s="289"/>
      <c r="Q922" s="289"/>
      <c r="R922" s="289"/>
    </row>
    <row r="923">
      <c r="A923" s="289"/>
      <c r="B923" s="289"/>
      <c r="C923" s="1522" t="s">
        <v>3711</v>
      </c>
      <c r="D923" s="1510"/>
      <c r="E923" s="1510"/>
      <c r="F923" s="1510"/>
      <c r="G923" s="1510"/>
      <c r="H923" s="1480">
        <v>12082.0</v>
      </c>
      <c r="I923" s="1434">
        <f t="shared" si="3"/>
        <v>0</v>
      </c>
      <c r="J923" s="1437" t="str">
        <f t="shared" si="4"/>
        <v>0?</v>
      </c>
      <c r="K923" s="289"/>
      <c r="L923" s="289"/>
      <c r="M923" s="289"/>
      <c r="N923" s="289"/>
      <c r="O923" s="289"/>
      <c r="P923" s="289"/>
      <c r="Q923" s="289"/>
      <c r="R923" s="289"/>
    </row>
    <row r="924">
      <c r="A924" s="289"/>
      <c r="B924" s="289"/>
      <c r="C924" s="1522" t="s">
        <v>3712</v>
      </c>
      <c r="D924" s="1510"/>
      <c r="E924" s="1510"/>
      <c r="F924" s="1510"/>
      <c r="G924" s="1510"/>
      <c r="H924" s="1480">
        <v>12494.0</v>
      </c>
      <c r="I924" s="1434">
        <f t="shared" si="3"/>
        <v>0</v>
      </c>
      <c r="J924" s="1437" t="str">
        <f t="shared" si="4"/>
        <v>0?</v>
      </c>
      <c r="K924" s="289"/>
      <c r="L924" s="289"/>
      <c r="M924" s="289"/>
      <c r="N924" s="289"/>
      <c r="O924" s="289"/>
      <c r="P924" s="289"/>
      <c r="Q924" s="289"/>
      <c r="R924" s="289"/>
    </row>
    <row r="925">
      <c r="A925" s="289"/>
      <c r="B925" s="289"/>
      <c r="C925" s="1522" t="s">
        <v>3713</v>
      </c>
      <c r="D925" s="1510"/>
      <c r="E925" s="1510"/>
      <c r="F925" s="1510"/>
      <c r="G925" s="1510"/>
      <c r="H925" s="1480">
        <v>13628.0</v>
      </c>
      <c r="I925" s="1434">
        <f t="shared" si="3"/>
        <v>0</v>
      </c>
      <c r="J925" s="1437" t="str">
        <f t="shared" si="4"/>
        <v>0?</v>
      </c>
      <c r="K925" s="289"/>
      <c r="L925" s="289"/>
      <c r="M925" s="289"/>
      <c r="N925" s="289"/>
      <c r="O925" s="289"/>
      <c r="P925" s="289"/>
      <c r="Q925" s="289"/>
      <c r="R925" s="289"/>
    </row>
    <row r="926">
      <c r="A926" s="289"/>
      <c r="B926" s="289"/>
      <c r="C926" s="1522" t="s">
        <v>3714</v>
      </c>
      <c r="D926" s="1510"/>
      <c r="E926" s="1510"/>
      <c r="F926" s="1510"/>
      <c r="G926" s="1510"/>
      <c r="H926" s="1480">
        <v>12074.0</v>
      </c>
      <c r="I926" s="1434">
        <f t="shared" si="3"/>
        <v>0</v>
      </c>
      <c r="J926" s="1437" t="str">
        <f t="shared" si="4"/>
        <v>0?</v>
      </c>
      <c r="K926" s="289"/>
      <c r="L926" s="289"/>
      <c r="M926" s="289"/>
      <c r="N926" s="289"/>
      <c r="O926" s="289"/>
      <c r="P926" s="289"/>
      <c r="Q926" s="289"/>
      <c r="R926" s="289"/>
    </row>
    <row r="927">
      <c r="A927" s="289"/>
      <c r="B927" s="289"/>
      <c r="C927" s="1522" t="s">
        <v>3715</v>
      </c>
      <c r="D927" s="1510"/>
      <c r="E927" s="1510"/>
      <c r="F927" s="1510"/>
      <c r="G927" s="1510"/>
      <c r="H927" s="1480">
        <v>14519.0</v>
      </c>
      <c r="I927" s="1434">
        <f t="shared" si="3"/>
        <v>0</v>
      </c>
      <c r="J927" s="1437" t="str">
        <f t="shared" si="4"/>
        <v>0?</v>
      </c>
      <c r="K927" s="289"/>
      <c r="L927" s="289"/>
      <c r="M927" s="289"/>
      <c r="N927" s="289"/>
      <c r="O927" s="289"/>
      <c r="P927" s="289"/>
      <c r="Q927" s="289"/>
      <c r="R927" s="289"/>
    </row>
    <row r="928">
      <c r="A928" s="289"/>
      <c r="B928" s="289"/>
      <c r="C928" s="1522" t="s">
        <v>3716</v>
      </c>
      <c r="D928" s="1510"/>
      <c r="E928" s="1510"/>
      <c r="F928" s="1510"/>
      <c r="G928" s="1510"/>
      <c r="H928" s="1480">
        <v>13766.0</v>
      </c>
      <c r="I928" s="1434">
        <f t="shared" si="3"/>
        <v>0</v>
      </c>
      <c r="J928" s="1437" t="str">
        <f t="shared" si="4"/>
        <v>0?</v>
      </c>
      <c r="K928" s="289"/>
      <c r="L928" s="289"/>
      <c r="M928" s="289"/>
      <c r="N928" s="289"/>
      <c r="O928" s="289"/>
      <c r="P928" s="289"/>
      <c r="Q928" s="289"/>
      <c r="R928" s="289"/>
    </row>
    <row r="929">
      <c r="A929" s="289"/>
      <c r="B929" s="289"/>
      <c r="C929" s="1522" t="s">
        <v>3717</v>
      </c>
      <c r="D929" s="1510"/>
      <c r="E929" s="1510"/>
      <c r="F929" s="1510"/>
      <c r="G929" s="1510"/>
      <c r="H929" s="1480">
        <v>11938.0</v>
      </c>
      <c r="I929" s="1434">
        <f t="shared" si="3"/>
        <v>0</v>
      </c>
      <c r="J929" s="1437" t="str">
        <f t="shared" si="4"/>
        <v>0?</v>
      </c>
      <c r="K929" s="289"/>
      <c r="L929" s="289"/>
      <c r="M929" s="289"/>
      <c r="N929" s="289"/>
      <c r="O929" s="289"/>
      <c r="P929" s="289"/>
      <c r="Q929" s="289"/>
      <c r="R929" s="289"/>
    </row>
    <row r="930">
      <c r="A930" s="289"/>
      <c r="B930" s="289"/>
      <c r="C930" s="1522" t="s">
        <v>3718</v>
      </c>
      <c r="D930" s="1510"/>
      <c r="E930" s="1510"/>
      <c r="F930" s="1510"/>
      <c r="G930" s="1510"/>
      <c r="H930" s="1480">
        <v>9975.0</v>
      </c>
      <c r="I930" s="1434">
        <f t="shared" si="3"/>
        <v>0</v>
      </c>
      <c r="J930" s="1437" t="str">
        <f t="shared" si="4"/>
        <v>0?</v>
      </c>
      <c r="K930" s="289"/>
      <c r="L930" s="289"/>
      <c r="M930" s="289"/>
      <c r="N930" s="289"/>
      <c r="O930" s="289"/>
      <c r="P930" s="289"/>
      <c r="Q930" s="289"/>
      <c r="R930" s="289"/>
    </row>
    <row r="931">
      <c r="A931" s="289"/>
      <c r="B931" s="289"/>
      <c r="C931" s="1522" t="s">
        <v>3719</v>
      </c>
      <c r="D931" s="1510"/>
      <c r="E931" s="1510"/>
      <c r="F931" s="1510"/>
      <c r="G931" s="1510"/>
      <c r="H931" s="1480">
        <v>12624.0</v>
      </c>
      <c r="I931" s="1434">
        <f t="shared" si="3"/>
        <v>0</v>
      </c>
      <c r="J931" s="1437" t="str">
        <f t="shared" si="4"/>
        <v>0?</v>
      </c>
      <c r="K931" s="289"/>
      <c r="L931" s="289"/>
      <c r="M931" s="289"/>
      <c r="N931" s="289"/>
      <c r="O931" s="289"/>
      <c r="P931" s="289"/>
      <c r="Q931" s="289"/>
      <c r="R931" s="289"/>
    </row>
    <row r="932">
      <c r="A932" s="289"/>
      <c r="B932" s="289"/>
      <c r="C932" s="1522" t="s">
        <v>3720</v>
      </c>
      <c r="D932" s="1510"/>
      <c r="E932" s="1510"/>
      <c r="F932" s="1510"/>
      <c r="G932" s="1510"/>
      <c r="H932" s="1480">
        <v>13270.0</v>
      </c>
      <c r="I932" s="1434">
        <f t="shared" si="3"/>
        <v>0</v>
      </c>
      <c r="J932" s="1437" t="str">
        <f t="shared" si="4"/>
        <v>0?</v>
      </c>
      <c r="K932" s="289"/>
      <c r="L932" s="289"/>
      <c r="M932" s="289"/>
      <c r="N932" s="289"/>
      <c r="O932" s="289"/>
      <c r="P932" s="289"/>
      <c r="Q932" s="289"/>
      <c r="R932" s="289"/>
    </row>
    <row r="933">
      <c r="A933" s="289"/>
      <c r="B933" s="289"/>
      <c r="C933" s="1522" t="s">
        <v>3721</v>
      </c>
      <c r="D933" s="1510"/>
      <c r="E933" s="1510"/>
      <c r="F933" s="1510"/>
      <c r="G933" s="1510"/>
      <c r="H933" s="1480">
        <v>12168.0</v>
      </c>
      <c r="I933" s="1434">
        <f t="shared" si="3"/>
        <v>0</v>
      </c>
      <c r="J933" s="1437" t="str">
        <f t="shared" si="4"/>
        <v>0?</v>
      </c>
      <c r="K933" s="289"/>
      <c r="L933" s="289"/>
      <c r="M933" s="289"/>
      <c r="N933" s="289"/>
      <c r="O933" s="289"/>
      <c r="P933" s="289"/>
      <c r="Q933" s="289"/>
      <c r="R933" s="289"/>
    </row>
    <row r="934">
      <c r="A934" s="289"/>
      <c r="B934" s="289"/>
      <c r="C934" s="1522" t="s">
        <v>3722</v>
      </c>
      <c r="D934" s="1510"/>
      <c r="E934" s="1510"/>
      <c r="F934" s="1510"/>
      <c r="G934" s="1510"/>
      <c r="H934" s="1480">
        <v>12586.0</v>
      </c>
      <c r="I934" s="1434">
        <f t="shared" si="3"/>
        <v>0</v>
      </c>
      <c r="J934" s="1437" t="str">
        <f t="shared" si="4"/>
        <v>0?</v>
      </c>
      <c r="K934" s="289"/>
      <c r="L934" s="289"/>
      <c r="M934" s="289"/>
      <c r="N934" s="289"/>
      <c r="O934" s="289"/>
      <c r="P934" s="289"/>
      <c r="Q934" s="289"/>
      <c r="R934" s="289"/>
    </row>
    <row r="935">
      <c r="A935" s="289"/>
      <c r="B935" s="289"/>
      <c r="C935" s="1522" t="s">
        <v>3723</v>
      </c>
      <c r="D935" s="1510"/>
      <c r="E935" s="1510"/>
      <c r="F935" s="1510"/>
      <c r="G935" s="1510"/>
      <c r="H935" s="1480">
        <v>12600.0</v>
      </c>
      <c r="I935" s="1434">
        <f t="shared" si="3"/>
        <v>0</v>
      </c>
      <c r="J935" s="1437" t="str">
        <f t="shared" si="4"/>
        <v>0?</v>
      </c>
      <c r="K935" s="289"/>
      <c r="L935" s="289"/>
      <c r="M935" s="289"/>
      <c r="N935" s="289"/>
      <c r="O935" s="289"/>
      <c r="P935" s="289"/>
      <c r="Q935" s="289"/>
      <c r="R935" s="289"/>
    </row>
    <row r="936">
      <c r="A936" s="289"/>
      <c r="B936" s="289"/>
      <c r="C936" s="1522" t="s">
        <v>3724</v>
      </c>
      <c r="D936" s="1510"/>
      <c r="E936" s="1510"/>
      <c r="F936" s="1510"/>
      <c r="G936" s="1510"/>
      <c r="H936" s="1480">
        <v>17936.0</v>
      </c>
      <c r="I936" s="1434">
        <f t="shared" si="3"/>
        <v>0</v>
      </c>
      <c r="J936" s="1437" t="str">
        <f t="shared" si="4"/>
        <v>0?</v>
      </c>
      <c r="K936" s="289"/>
      <c r="L936" s="289"/>
      <c r="M936" s="289"/>
      <c r="N936" s="289"/>
      <c r="O936" s="289"/>
      <c r="P936" s="289"/>
      <c r="Q936" s="289"/>
      <c r="R936" s="289"/>
    </row>
    <row r="937">
      <c r="A937" s="289"/>
      <c r="B937" s="289"/>
      <c r="C937" s="1522" t="s">
        <v>3725</v>
      </c>
      <c r="D937" s="1510"/>
      <c r="E937" s="1510"/>
      <c r="F937" s="1510"/>
      <c r="G937" s="1510"/>
      <c r="H937" s="1480">
        <v>18245.0</v>
      </c>
      <c r="I937" s="1434">
        <f t="shared" si="3"/>
        <v>0</v>
      </c>
      <c r="J937" s="1437" t="str">
        <f t="shared" si="4"/>
        <v>0?</v>
      </c>
      <c r="K937" s="289"/>
      <c r="L937" s="289"/>
      <c r="M937" s="289"/>
      <c r="N937" s="289"/>
      <c r="O937" s="289"/>
      <c r="P937" s="289"/>
      <c r="Q937" s="289"/>
      <c r="R937" s="289"/>
    </row>
    <row r="938">
      <c r="A938" s="289"/>
      <c r="B938" s="289"/>
      <c r="C938" s="1522" t="s">
        <v>3726</v>
      </c>
      <c r="D938" s="1510"/>
      <c r="E938" s="1510"/>
      <c r="F938" s="1510"/>
      <c r="G938" s="1510"/>
      <c r="H938" s="1480">
        <v>18265.0</v>
      </c>
      <c r="I938" s="1434">
        <f t="shared" si="3"/>
        <v>0</v>
      </c>
      <c r="J938" s="1437" t="str">
        <f t="shared" si="4"/>
        <v>0?</v>
      </c>
      <c r="K938" s="289"/>
      <c r="L938" s="289"/>
      <c r="M938" s="289"/>
      <c r="N938" s="289"/>
      <c r="O938" s="289"/>
      <c r="P938" s="289"/>
      <c r="Q938" s="289"/>
      <c r="R938" s="289"/>
    </row>
    <row r="939">
      <c r="A939" s="289"/>
      <c r="B939" s="289"/>
      <c r="C939" s="1522" t="s">
        <v>3727</v>
      </c>
      <c r="D939" s="1510"/>
      <c r="E939" s="1510"/>
      <c r="F939" s="1510"/>
      <c r="G939" s="1510"/>
      <c r="H939" s="1480">
        <v>17610.0</v>
      </c>
      <c r="I939" s="1434">
        <f t="shared" si="3"/>
        <v>0</v>
      </c>
      <c r="J939" s="1437" t="str">
        <f t="shared" si="4"/>
        <v>0?</v>
      </c>
      <c r="K939" s="289"/>
      <c r="L939" s="289"/>
      <c r="M939" s="289"/>
      <c r="N939" s="289"/>
      <c r="O939" s="289"/>
      <c r="P939" s="289"/>
      <c r="Q939" s="289"/>
      <c r="R939" s="289"/>
    </row>
    <row r="940">
      <c r="A940" s="289"/>
      <c r="B940" s="289"/>
      <c r="C940" s="1495" t="s">
        <v>3728</v>
      </c>
      <c r="D940" s="1510"/>
      <c r="E940" s="1510"/>
      <c r="F940" s="1510"/>
      <c r="G940" s="1510"/>
      <c r="H940" s="1524">
        <v>5.384063908E9</v>
      </c>
      <c r="I940" s="1434">
        <f t="shared" si="3"/>
        <v>5384</v>
      </c>
      <c r="J940" s="1437" t="str">
        <f t="shared" si="4"/>
        <v>5384?</v>
      </c>
      <c r="K940" s="289"/>
      <c r="L940" s="289"/>
      <c r="M940" s="289"/>
      <c r="N940" s="289"/>
      <c r="O940" s="289"/>
      <c r="P940" s="289"/>
      <c r="Q940" s="289"/>
      <c r="R940" s="289"/>
    </row>
    <row r="941">
      <c r="A941" s="289"/>
      <c r="B941" s="289"/>
      <c r="C941" s="1495" t="s">
        <v>3729</v>
      </c>
      <c r="D941" s="1510"/>
      <c r="E941" s="1510"/>
      <c r="F941" s="1510"/>
      <c r="G941" s="1510"/>
      <c r="H941" s="1524">
        <v>8.91507601E9</v>
      </c>
      <c r="I941" s="1434">
        <f t="shared" si="3"/>
        <v>8915</v>
      </c>
      <c r="J941" s="1437" t="str">
        <f t="shared" si="4"/>
        <v>8915?</v>
      </c>
      <c r="K941" s="289"/>
      <c r="L941" s="289"/>
      <c r="M941" s="289"/>
      <c r="N941" s="289"/>
      <c r="O941" s="289"/>
      <c r="P941" s="289"/>
      <c r="Q941" s="289"/>
      <c r="R941" s="289"/>
    </row>
    <row r="942">
      <c r="A942" s="289"/>
      <c r="B942" s="289"/>
      <c r="C942" s="1495" t="s">
        <v>3730</v>
      </c>
      <c r="D942" s="1510"/>
      <c r="E942" s="1510"/>
      <c r="F942" s="1510"/>
      <c r="G942" s="1510"/>
      <c r="H942" s="1525" t="s">
        <v>3731</v>
      </c>
      <c r="I942" s="1434">
        <f t="shared" si="3"/>
        <v>7845</v>
      </c>
      <c r="J942" s="1437" t="str">
        <f t="shared" si="4"/>
        <v>7845?</v>
      </c>
      <c r="K942" s="289"/>
      <c r="L942" s="289"/>
      <c r="M942" s="289"/>
      <c r="N942" s="289"/>
      <c r="O942" s="289"/>
      <c r="P942" s="289"/>
      <c r="Q942" s="289"/>
      <c r="R942" s="289"/>
    </row>
    <row r="943">
      <c r="A943" s="289"/>
      <c r="B943" s="289"/>
      <c r="C943" s="1495" t="s">
        <v>3732</v>
      </c>
      <c r="D943" s="1510"/>
      <c r="E943" s="1510"/>
      <c r="F943" s="1510"/>
      <c r="G943" s="1510"/>
      <c r="H943" s="1525" t="s">
        <v>3733</v>
      </c>
      <c r="I943" s="1434">
        <f t="shared" si="3"/>
        <v>7014</v>
      </c>
      <c r="J943" s="1437" t="str">
        <f t="shared" si="4"/>
        <v>7014?</v>
      </c>
      <c r="K943" s="289"/>
      <c r="L943" s="289"/>
      <c r="M943" s="289"/>
      <c r="N943" s="289"/>
      <c r="O943" s="289"/>
      <c r="P943" s="289"/>
      <c r="Q943" s="289"/>
      <c r="R943" s="289"/>
    </row>
    <row r="944">
      <c r="A944" s="289"/>
      <c r="B944" s="289"/>
      <c r="C944" s="1495" t="s">
        <v>3734</v>
      </c>
      <c r="D944" s="1510"/>
      <c r="E944" s="1510"/>
      <c r="F944" s="1510"/>
      <c r="G944" s="1510"/>
      <c r="H944" s="1480">
        <v>3.6681398346E10</v>
      </c>
      <c r="I944" s="1434">
        <f t="shared" si="3"/>
        <v>36681</v>
      </c>
      <c r="J944" s="1437" t="str">
        <f t="shared" si="4"/>
        <v>36681?</v>
      </c>
      <c r="K944" s="289"/>
      <c r="L944" s="289"/>
      <c r="M944" s="289"/>
      <c r="N944" s="289"/>
      <c r="O944" s="289"/>
      <c r="P944" s="289"/>
      <c r="Q944" s="289"/>
      <c r="R944" s="289"/>
    </row>
    <row r="945">
      <c r="A945" s="289"/>
      <c r="B945" s="289"/>
      <c r="C945" s="1495" t="s">
        <v>3735</v>
      </c>
      <c r="D945" s="1510"/>
      <c r="E945" s="1510"/>
      <c r="F945" s="1510"/>
      <c r="G945" s="1510"/>
      <c r="H945" s="1494">
        <v>6.784167188E9</v>
      </c>
      <c r="I945" s="1434">
        <f t="shared" si="3"/>
        <v>6784</v>
      </c>
      <c r="J945" s="1437" t="str">
        <f t="shared" si="4"/>
        <v>6784?</v>
      </c>
      <c r="K945" s="289"/>
      <c r="L945" s="289"/>
      <c r="M945" s="289"/>
      <c r="N945" s="289"/>
      <c r="O945" s="289"/>
      <c r="P945" s="289"/>
      <c r="Q945" s="289"/>
      <c r="R945" s="289"/>
    </row>
    <row r="946">
      <c r="A946" s="289"/>
      <c r="B946" s="289"/>
      <c r="C946" s="1495" t="s">
        <v>3736</v>
      </c>
      <c r="D946" s="1510"/>
      <c r="E946" s="1510"/>
      <c r="F946" s="1510"/>
      <c r="G946" s="1510"/>
      <c r="H946" s="1494">
        <v>1.2912479683E10</v>
      </c>
      <c r="I946" s="1434">
        <f t="shared" si="3"/>
        <v>12912</v>
      </c>
      <c r="J946" s="1437" t="str">
        <f t="shared" si="4"/>
        <v>12912?</v>
      </c>
      <c r="K946" s="289"/>
      <c r="L946" s="289"/>
      <c r="M946" s="289"/>
      <c r="N946" s="289"/>
      <c r="O946" s="289"/>
      <c r="P946" s="289"/>
      <c r="Q946" s="289"/>
      <c r="R946" s="289"/>
    </row>
    <row r="947">
      <c r="A947" s="289"/>
      <c r="B947" s="289"/>
      <c r="C947" s="1495" t="s">
        <v>3737</v>
      </c>
      <c r="D947" s="1510"/>
      <c r="E947" s="1510"/>
      <c r="F947" s="1510"/>
      <c r="G947" s="1510"/>
      <c r="H947" s="1494">
        <v>1.7909083625E10</v>
      </c>
      <c r="I947" s="1434">
        <f t="shared" si="3"/>
        <v>17909</v>
      </c>
      <c r="J947" s="1437" t="str">
        <f t="shared" si="4"/>
        <v>17909?</v>
      </c>
      <c r="K947" s="289"/>
      <c r="L947" s="289"/>
      <c r="M947" s="289"/>
      <c r="N947" s="289"/>
      <c r="O947" s="289"/>
      <c r="P947" s="289"/>
      <c r="Q947" s="289"/>
      <c r="R947" s="289"/>
    </row>
    <row r="948">
      <c r="A948" s="289"/>
      <c r="B948" s="289"/>
      <c r="C948" s="1495" t="s">
        <v>3738</v>
      </c>
      <c r="D948" s="1510"/>
      <c r="E948" s="1510"/>
      <c r="F948" s="1510"/>
      <c r="G948" s="1510"/>
      <c r="H948" s="1494">
        <v>1.2633941955E10</v>
      </c>
      <c r="I948" s="1434">
        <f t="shared" si="3"/>
        <v>12634</v>
      </c>
      <c r="J948" s="1437" t="str">
        <f t="shared" si="4"/>
        <v>12634?</v>
      </c>
      <c r="K948" s="289"/>
      <c r="L948" s="289"/>
      <c r="M948" s="289"/>
      <c r="N948" s="289"/>
      <c r="O948" s="289"/>
      <c r="P948" s="289"/>
      <c r="Q948" s="289"/>
      <c r="R948" s="289"/>
    </row>
    <row r="949">
      <c r="A949" s="289"/>
      <c r="B949" s="289"/>
      <c r="C949" s="1495" t="s">
        <v>3739</v>
      </c>
      <c r="D949" s="1510"/>
      <c r="E949" s="1510"/>
      <c r="F949" s="1510"/>
      <c r="G949" s="1510"/>
      <c r="H949" s="1494">
        <v>7.812391178E9</v>
      </c>
      <c r="I949" s="1434">
        <f t="shared" si="3"/>
        <v>7812</v>
      </c>
      <c r="J949" s="1437" t="str">
        <f t="shared" si="4"/>
        <v>7812?</v>
      </c>
      <c r="K949" s="289"/>
      <c r="L949" s="289"/>
      <c r="M949" s="289"/>
      <c r="N949" s="289"/>
      <c r="O949" s="289"/>
      <c r="P949" s="289"/>
      <c r="Q949" s="289"/>
      <c r="R949" s="289"/>
    </row>
    <row r="950">
      <c r="A950" s="289"/>
      <c r="B950" s="289"/>
      <c r="C950" s="1495" t="s">
        <v>3740</v>
      </c>
      <c r="D950" s="1510"/>
      <c r="E950" s="1510"/>
      <c r="F950" s="1510"/>
      <c r="G950" s="1510"/>
      <c r="H950" s="1494">
        <v>1.2449299694E10</v>
      </c>
      <c r="I950" s="1434">
        <f t="shared" si="3"/>
        <v>12449</v>
      </c>
      <c r="J950" s="1437" t="str">
        <f t="shared" si="4"/>
        <v>12449?</v>
      </c>
      <c r="K950" s="289"/>
      <c r="L950" s="289"/>
      <c r="M950" s="289"/>
      <c r="N950" s="289"/>
      <c r="O950" s="289"/>
      <c r="P950" s="289"/>
      <c r="Q950" s="289"/>
      <c r="R950" s="289"/>
    </row>
    <row r="951">
      <c r="A951" s="289"/>
      <c r="B951" s="289"/>
      <c r="C951" s="1520" t="s">
        <v>3741</v>
      </c>
      <c r="D951" s="1510"/>
      <c r="E951" s="1510"/>
      <c r="F951" s="1510"/>
      <c r="G951" s="1510"/>
      <c r="H951" s="1492">
        <v>8.604652529E9</v>
      </c>
      <c r="I951" s="1434">
        <f t="shared" si="3"/>
        <v>8605</v>
      </c>
      <c r="J951" s="1437" t="str">
        <f t="shared" si="4"/>
        <v>8605?</v>
      </c>
      <c r="K951" s="289"/>
      <c r="L951" s="289"/>
      <c r="M951" s="289"/>
      <c r="N951" s="289"/>
      <c r="O951" s="289"/>
      <c r="P951" s="289"/>
      <c r="Q951" s="289"/>
      <c r="R951" s="289"/>
    </row>
    <row r="952">
      <c r="A952" s="289"/>
      <c r="B952" s="289"/>
      <c r="C952" s="1520" t="s">
        <v>3742</v>
      </c>
      <c r="D952" s="1510"/>
      <c r="E952" s="1510"/>
      <c r="F952" s="1510"/>
      <c r="G952" s="1510"/>
      <c r="H952" s="1492">
        <v>5.096433104E9</v>
      </c>
      <c r="I952" s="1434">
        <f t="shared" si="3"/>
        <v>5096</v>
      </c>
      <c r="J952" s="1437" t="str">
        <f t="shared" si="4"/>
        <v>5096?</v>
      </c>
      <c r="K952" s="289"/>
      <c r="L952" s="289"/>
      <c r="M952" s="289"/>
      <c r="N952" s="289"/>
      <c r="O952" s="289"/>
      <c r="P952" s="289"/>
      <c r="Q952" s="289"/>
      <c r="R952" s="289"/>
    </row>
    <row r="953">
      <c r="A953" s="289"/>
      <c r="B953" s="289"/>
      <c r="C953" s="1520" t="s">
        <v>3743</v>
      </c>
      <c r="D953" s="289"/>
      <c r="E953" s="289"/>
      <c r="F953" s="289"/>
      <c r="G953" s="289"/>
      <c r="H953" s="1492">
        <v>8.61098771E9</v>
      </c>
      <c r="I953" s="1434">
        <f t="shared" si="3"/>
        <v>8611</v>
      </c>
      <c r="J953" s="1437" t="str">
        <f t="shared" si="4"/>
        <v>8611?</v>
      </c>
      <c r="K953" s="289"/>
      <c r="L953" s="289"/>
      <c r="M953" s="289"/>
      <c r="N953" s="289"/>
      <c r="O953" s="289"/>
      <c r="P953" s="289"/>
      <c r="Q953" s="289"/>
      <c r="R953" s="289"/>
    </row>
    <row r="954">
      <c r="A954" s="289"/>
      <c r="B954" s="289"/>
      <c r="C954" s="1520" t="s">
        <v>3744</v>
      </c>
      <c r="D954" s="289"/>
      <c r="E954" s="289"/>
      <c r="F954" s="289"/>
      <c r="G954" s="289"/>
      <c r="H954" s="1506">
        <v>6.33587313E9</v>
      </c>
      <c r="I954" s="1434">
        <f t="shared" si="3"/>
        <v>6336</v>
      </c>
      <c r="J954" s="1437" t="str">
        <f t="shared" si="4"/>
        <v>6336?</v>
      </c>
      <c r="K954" s="289"/>
      <c r="L954" s="289"/>
      <c r="M954" s="289"/>
      <c r="N954" s="289"/>
      <c r="O954" s="289"/>
      <c r="P954" s="289"/>
      <c r="Q954" s="289"/>
      <c r="R954" s="289"/>
    </row>
    <row r="955">
      <c r="A955" s="289"/>
      <c r="B955" s="289"/>
      <c r="C955" s="1520" t="s">
        <v>3745</v>
      </c>
      <c r="D955" s="289"/>
      <c r="E955" s="289"/>
      <c r="F955" s="289"/>
      <c r="G955" s="289"/>
      <c r="H955" s="1506">
        <v>8.910571678E9</v>
      </c>
      <c r="I955" s="1434">
        <f t="shared" si="3"/>
        <v>8911</v>
      </c>
      <c r="J955" s="1437" t="str">
        <f t="shared" si="4"/>
        <v>8911?</v>
      </c>
      <c r="K955" s="289"/>
      <c r="L955" s="289"/>
      <c r="M955" s="289"/>
      <c r="N955" s="289"/>
      <c r="O955" s="289"/>
      <c r="P955" s="289"/>
      <c r="Q955" s="289"/>
      <c r="R955" s="289"/>
    </row>
    <row r="956">
      <c r="A956" s="289"/>
      <c r="B956" s="289"/>
      <c r="C956" s="1520" t="s">
        <v>3746</v>
      </c>
      <c r="D956" s="289"/>
      <c r="E956" s="289"/>
      <c r="F956" s="289"/>
      <c r="G956" s="289"/>
      <c r="H956" s="1506">
        <v>6.667266045E9</v>
      </c>
      <c r="I956" s="1434">
        <f t="shared" si="3"/>
        <v>6667</v>
      </c>
      <c r="J956" s="1437" t="str">
        <f t="shared" si="4"/>
        <v>6667?</v>
      </c>
      <c r="K956" s="289"/>
      <c r="L956" s="289"/>
      <c r="M956" s="289"/>
      <c r="N956" s="289"/>
      <c r="O956" s="289"/>
      <c r="P956" s="289"/>
      <c r="Q956" s="289"/>
      <c r="R956" s="289"/>
    </row>
    <row r="957">
      <c r="A957" s="289"/>
      <c r="B957" s="289"/>
      <c r="C957" s="1520" t="s">
        <v>3747</v>
      </c>
      <c r="D957" s="289"/>
      <c r="E957" s="289"/>
      <c r="F957" s="289"/>
      <c r="G957" s="289"/>
      <c r="H957" s="1506">
        <v>4.556145152E9</v>
      </c>
      <c r="I957" s="1434">
        <f t="shared" si="3"/>
        <v>4556</v>
      </c>
      <c r="J957" s="1437" t="str">
        <f t="shared" si="4"/>
        <v>4556?</v>
      </c>
      <c r="K957" s="289"/>
      <c r="L957" s="289"/>
      <c r="M957" s="289"/>
      <c r="N957" s="289"/>
      <c r="O957" s="289"/>
      <c r="P957" s="289"/>
      <c r="Q957" s="289"/>
      <c r="R957" s="289"/>
    </row>
    <row r="958">
      <c r="A958" s="289"/>
      <c r="B958" s="289"/>
      <c r="C958" s="1522" t="s">
        <v>3748</v>
      </c>
      <c r="D958" s="289"/>
      <c r="E958" s="289"/>
      <c r="F958" s="289"/>
      <c r="G958" s="289"/>
      <c r="H958" s="1480">
        <v>9.06488386E9</v>
      </c>
      <c r="I958" s="1434">
        <f t="shared" si="3"/>
        <v>9065</v>
      </c>
      <c r="J958" s="1437" t="str">
        <f t="shared" si="4"/>
        <v>9065?</v>
      </c>
      <c r="K958" s="289"/>
      <c r="L958" s="289"/>
      <c r="M958" s="289"/>
      <c r="N958" s="289"/>
      <c r="O958" s="289"/>
      <c r="P958" s="289"/>
      <c r="Q958" s="289"/>
      <c r="R958" s="289"/>
    </row>
    <row r="959">
      <c r="A959" s="289"/>
      <c r="B959" s="289"/>
      <c r="C959" s="1522" t="s">
        <v>3749</v>
      </c>
      <c r="D959" s="289"/>
      <c r="E959" s="289"/>
      <c r="F959" s="289"/>
      <c r="G959" s="289"/>
      <c r="H959" s="1480">
        <v>8.036184589E9</v>
      </c>
      <c r="I959" s="1434">
        <f t="shared" si="3"/>
        <v>8036</v>
      </c>
      <c r="J959" s="1437" t="str">
        <f t="shared" si="4"/>
        <v>8036?</v>
      </c>
      <c r="K959" s="289"/>
      <c r="L959" s="289"/>
      <c r="M959" s="289"/>
      <c r="N959" s="289"/>
      <c r="O959" s="289"/>
      <c r="P959" s="289"/>
      <c r="Q959" s="289"/>
      <c r="R959" s="289"/>
    </row>
    <row r="960">
      <c r="A960" s="289"/>
      <c r="B960" s="289"/>
      <c r="C960" s="1522" t="s">
        <v>3750</v>
      </c>
      <c r="D960" s="289"/>
      <c r="E960" s="289"/>
      <c r="F960" s="289"/>
      <c r="G960" s="289"/>
      <c r="H960" s="1480">
        <v>7.955328435E9</v>
      </c>
      <c r="I960" s="1434">
        <f t="shared" si="3"/>
        <v>7955</v>
      </c>
      <c r="J960" s="1437" t="str">
        <f t="shared" si="4"/>
        <v>7955?</v>
      </c>
      <c r="K960" s="289"/>
      <c r="L960" s="289"/>
      <c r="M960" s="289"/>
      <c r="N960" s="289"/>
      <c r="O960" s="289"/>
      <c r="P960" s="289"/>
      <c r="Q960" s="289"/>
      <c r="R960" s="289"/>
    </row>
    <row r="961">
      <c r="A961" s="289"/>
      <c r="B961" s="289"/>
      <c r="C961" s="1526" t="s">
        <v>3751</v>
      </c>
      <c r="D961" s="289"/>
      <c r="E961" s="289"/>
      <c r="F961" s="289"/>
      <c r="G961" s="289"/>
      <c r="H961" s="1444"/>
      <c r="I961" s="1434">
        <f t="shared" si="3"/>
        <v>0</v>
      </c>
      <c r="J961" s="1437" t="str">
        <f t="shared" si="4"/>
        <v>0?</v>
      </c>
      <c r="K961" s="289"/>
      <c r="L961" s="289"/>
      <c r="M961" s="289"/>
      <c r="N961" s="289"/>
      <c r="O961" s="289"/>
      <c r="P961" s="289"/>
      <c r="Q961" s="289"/>
      <c r="R961" s="289"/>
    </row>
    <row r="962">
      <c r="A962" s="289"/>
      <c r="B962" s="289"/>
      <c r="C962" s="1526" t="s">
        <v>3752</v>
      </c>
      <c r="D962" s="289"/>
      <c r="E962" s="289"/>
      <c r="F962" s="289"/>
      <c r="G962" s="289"/>
      <c r="H962" s="1444"/>
      <c r="I962" s="1434">
        <f t="shared" si="3"/>
        <v>0</v>
      </c>
      <c r="J962" s="1437" t="str">
        <f t="shared" si="4"/>
        <v>0?</v>
      </c>
      <c r="K962" s="289"/>
      <c r="L962" s="289"/>
      <c r="M962" s="289"/>
      <c r="N962" s="289"/>
      <c r="O962" s="289"/>
      <c r="P962" s="289"/>
      <c r="Q962" s="289"/>
      <c r="R962" s="289"/>
    </row>
    <row r="963">
      <c r="A963" s="289"/>
      <c r="B963" s="289"/>
      <c r="C963" s="1526" t="s">
        <v>3753</v>
      </c>
      <c r="D963" s="289"/>
      <c r="E963" s="289"/>
      <c r="F963" s="289"/>
      <c r="G963" s="289"/>
      <c r="H963" s="1444"/>
      <c r="I963" s="1434">
        <f t="shared" si="3"/>
        <v>0</v>
      </c>
      <c r="J963" s="1437" t="str">
        <f t="shared" si="4"/>
        <v>0?</v>
      </c>
      <c r="K963" s="289"/>
      <c r="L963" s="289"/>
      <c r="M963" s="289"/>
      <c r="N963" s="289"/>
      <c r="O963" s="289"/>
      <c r="P963" s="289"/>
      <c r="Q963" s="289"/>
      <c r="R963" s="289"/>
    </row>
    <row r="964">
      <c r="A964" s="289"/>
      <c r="B964" s="289"/>
      <c r="C964" s="1526" t="s">
        <v>3754</v>
      </c>
      <c r="D964" s="289"/>
      <c r="E964" s="289"/>
      <c r="F964" s="289"/>
      <c r="G964" s="289"/>
      <c r="H964" s="1444"/>
      <c r="I964" s="1434">
        <f t="shared" si="3"/>
        <v>0</v>
      </c>
      <c r="J964" s="1437" t="str">
        <f t="shared" si="4"/>
        <v>0?</v>
      </c>
      <c r="K964" s="289"/>
      <c r="L964" s="289"/>
      <c r="M964" s="289"/>
      <c r="N964" s="289"/>
      <c r="O964" s="289"/>
      <c r="P964" s="289"/>
      <c r="Q964" s="289"/>
      <c r="R964" s="289"/>
    </row>
    <row r="965">
      <c r="A965" s="289"/>
      <c r="B965" s="289"/>
      <c r="C965" s="1526" t="s">
        <v>3755</v>
      </c>
      <c r="D965" s="289"/>
      <c r="E965" s="289"/>
      <c r="F965" s="289"/>
      <c r="G965" s="289"/>
      <c r="H965" s="1444"/>
      <c r="I965" s="1434">
        <f t="shared" si="3"/>
        <v>0</v>
      </c>
      <c r="J965" s="1437" t="str">
        <f t="shared" si="4"/>
        <v>0?</v>
      </c>
      <c r="K965" s="289"/>
      <c r="L965" s="289"/>
      <c r="M965" s="289"/>
      <c r="N965" s="289"/>
      <c r="O965" s="289"/>
      <c r="P965" s="289"/>
      <c r="Q965" s="289"/>
      <c r="R965" s="289"/>
    </row>
    <row r="966">
      <c r="A966" s="289"/>
      <c r="B966" s="289"/>
      <c r="C966" s="1526" t="s">
        <v>3756</v>
      </c>
      <c r="D966" s="289"/>
      <c r="E966" s="289"/>
      <c r="F966" s="289"/>
      <c r="G966" s="289"/>
      <c r="H966" s="1444"/>
      <c r="I966" s="1434">
        <f t="shared" si="3"/>
        <v>0</v>
      </c>
      <c r="J966" s="1437" t="str">
        <f t="shared" si="4"/>
        <v>0?</v>
      </c>
      <c r="K966" s="289"/>
      <c r="L966" s="289"/>
      <c r="M966" s="289"/>
      <c r="N966" s="289"/>
      <c r="O966" s="289"/>
      <c r="P966" s="289"/>
      <c r="Q966" s="289"/>
      <c r="R966" s="289"/>
    </row>
    <row r="967">
      <c r="A967" s="289"/>
      <c r="B967" s="289"/>
      <c r="C967" s="1526" t="s">
        <v>3757</v>
      </c>
      <c r="D967" s="289"/>
      <c r="E967" s="289"/>
      <c r="F967" s="289"/>
      <c r="G967" s="289"/>
      <c r="H967" s="1444"/>
      <c r="I967" s="1434">
        <f t="shared" si="3"/>
        <v>0</v>
      </c>
      <c r="J967" s="1437" t="str">
        <f t="shared" si="4"/>
        <v>0?</v>
      </c>
      <c r="K967" s="289"/>
      <c r="L967" s="289"/>
      <c r="M967" s="289"/>
      <c r="N967" s="289"/>
      <c r="O967" s="289"/>
      <c r="P967" s="289"/>
      <c r="Q967" s="289"/>
      <c r="R967" s="289"/>
    </row>
    <row r="968">
      <c r="A968" s="289"/>
      <c r="B968" s="289"/>
      <c r="C968" s="1526" t="s">
        <v>3758</v>
      </c>
      <c r="D968" s="289"/>
      <c r="E968" s="289"/>
      <c r="F968" s="289"/>
      <c r="G968" s="289"/>
      <c r="H968" s="1444"/>
      <c r="I968" s="1434">
        <f t="shared" si="3"/>
        <v>0</v>
      </c>
      <c r="J968" s="1437" t="str">
        <f t="shared" si="4"/>
        <v>0?</v>
      </c>
      <c r="K968" s="289"/>
      <c r="L968" s="289"/>
      <c r="M968" s="289"/>
      <c r="N968" s="289"/>
      <c r="O968" s="289"/>
      <c r="P968" s="289"/>
      <c r="Q968" s="289"/>
      <c r="R968" s="289"/>
    </row>
    <row r="969">
      <c r="A969" s="289"/>
      <c r="B969" s="289"/>
      <c r="C969" s="1526" t="s">
        <v>3759</v>
      </c>
      <c r="D969" s="289"/>
      <c r="E969" s="289"/>
      <c r="F969" s="289"/>
      <c r="G969" s="289"/>
      <c r="H969" s="1444"/>
      <c r="I969" s="1434">
        <f t="shared" si="3"/>
        <v>0</v>
      </c>
      <c r="J969" s="1437" t="str">
        <f t="shared" si="4"/>
        <v>0?</v>
      </c>
      <c r="K969" s="289"/>
      <c r="L969" s="289"/>
      <c r="M969" s="289"/>
      <c r="N969" s="289"/>
      <c r="O969" s="289"/>
      <c r="P969" s="289"/>
      <c r="Q969" s="289"/>
      <c r="R969" s="289"/>
    </row>
    <row r="970">
      <c r="A970" s="289"/>
      <c r="B970" s="289"/>
      <c r="C970" s="1526" t="s">
        <v>3760</v>
      </c>
      <c r="D970" s="289"/>
      <c r="E970" s="289"/>
      <c r="F970" s="289"/>
      <c r="G970" s="289"/>
      <c r="H970" s="1444"/>
      <c r="I970" s="1434">
        <f t="shared" si="3"/>
        <v>0</v>
      </c>
      <c r="J970" s="1437" t="str">
        <f t="shared" si="4"/>
        <v>0?</v>
      </c>
      <c r="K970" s="289"/>
      <c r="L970" s="289"/>
      <c r="M970" s="289"/>
      <c r="N970" s="289"/>
      <c r="O970" s="289"/>
      <c r="P970" s="289"/>
      <c r="Q970" s="289"/>
      <c r="R970" s="289"/>
    </row>
    <row r="971">
      <c r="A971" s="289"/>
      <c r="B971" s="289"/>
      <c r="C971" s="1526" t="s">
        <v>3761</v>
      </c>
      <c r="D971" s="289"/>
      <c r="E971" s="289"/>
      <c r="F971" s="289"/>
      <c r="G971" s="289"/>
      <c r="H971" s="1444"/>
      <c r="I971" s="1434">
        <f t="shared" si="3"/>
        <v>0</v>
      </c>
      <c r="J971" s="1437" t="str">
        <f t="shared" si="4"/>
        <v>0?</v>
      </c>
      <c r="K971" s="289"/>
      <c r="L971" s="289"/>
      <c r="M971" s="289"/>
      <c r="N971" s="289"/>
      <c r="O971" s="289"/>
      <c r="P971" s="289"/>
      <c r="Q971" s="289"/>
      <c r="R971" s="289"/>
    </row>
    <row r="972">
      <c r="A972" s="289"/>
      <c r="B972" s="289"/>
      <c r="C972" s="1526" t="s">
        <v>3762</v>
      </c>
      <c r="D972" s="289"/>
      <c r="E972" s="289"/>
      <c r="F972" s="289"/>
      <c r="G972" s="289"/>
      <c r="H972" s="1444"/>
      <c r="I972" s="1434">
        <f t="shared" si="3"/>
        <v>0</v>
      </c>
      <c r="J972" s="1437" t="str">
        <f t="shared" si="4"/>
        <v>0?</v>
      </c>
      <c r="K972" s="289"/>
      <c r="L972" s="289"/>
      <c r="M972" s="289"/>
      <c r="N972" s="289"/>
      <c r="O972" s="289"/>
      <c r="P972" s="289"/>
      <c r="Q972" s="289"/>
      <c r="R972" s="289"/>
    </row>
    <row r="973">
      <c r="A973" s="289"/>
      <c r="B973" s="289"/>
      <c r="C973" s="1526" t="s">
        <v>3763</v>
      </c>
      <c r="D973" s="289"/>
      <c r="E973" s="289"/>
      <c r="F973" s="289"/>
      <c r="G973" s="289"/>
      <c r="H973" s="1444"/>
      <c r="I973" s="1434">
        <f t="shared" si="3"/>
        <v>0</v>
      </c>
      <c r="J973" s="1437" t="str">
        <f t="shared" si="4"/>
        <v>0?</v>
      </c>
      <c r="K973" s="289"/>
      <c r="L973" s="289"/>
      <c r="M973" s="289"/>
      <c r="N973" s="289"/>
      <c r="O973" s="289"/>
      <c r="P973" s="289"/>
      <c r="Q973" s="289"/>
      <c r="R973" s="289"/>
    </row>
    <row r="974">
      <c r="A974" s="289"/>
      <c r="B974" s="289"/>
      <c r="C974" s="1526" t="s">
        <v>3764</v>
      </c>
      <c r="D974" s="289"/>
      <c r="E974" s="289"/>
      <c r="F974" s="289"/>
      <c r="G974" s="289"/>
      <c r="H974" s="1444"/>
      <c r="I974" s="1434">
        <f t="shared" si="3"/>
        <v>0</v>
      </c>
      <c r="J974" s="1437" t="str">
        <f t="shared" si="4"/>
        <v>0?</v>
      </c>
      <c r="K974" s="289"/>
      <c r="L974" s="289"/>
      <c r="M974" s="289"/>
      <c r="N974" s="289"/>
      <c r="O974" s="289"/>
      <c r="P974" s="289"/>
      <c r="Q974" s="289"/>
      <c r="R974" s="289"/>
    </row>
    <row r="975">
      <c r="A975" s="289"/>
      <c r="B975" s="289"/>
      <c r="C975" s="1526" t="s">
        <v>3765</v>
      </c>
      <c r="D975" s="289"/>
      <c r="E975" s="289"/>
      <c r="F975" s="289"/>
      <c r="G975" s="289"/>
      <c r="H975" s="1444"/>
      <c r="I975" s="1434">
        <f t="shared" si="3"/>
        <v>0</v>
      </c>
      <c r="J975" s="1437" t="str">
        <f t="shared" si="4"/>
        <v>0?</v>
      </c>
      <c r="K975" s="289"/>
      <c r="L975" s="289"/>
      <c r="M975" s="289"/>
      <c r="N975" s="289"/>
      <c r="O975" s="289"/>
      <c r="P975" s="289"/>
      <c r="Q975" s="289"/>
      <c r="R975" s="289"/>
    </row>
    <row r="976">
      <c r="A976" s="289"/>
      <c r="B976" s="289"/>
      <c r="C976" s="1526" t="s">
        <v>3766</v>
      </c>
      <c r="D976" s="289"/>
      <c r="E976" s="289"/>
      <c r="F976" s="289"/>
      <c r="G976" s="289"/>
      <c r="H976" s="1444"/>
      <c r="I976" s="1434">
        <f t="shared" si="3"/>
        <v>0</v>
      </c>
      <c r="J976" s="1437" t="str">
        <f t="shared" si="4"/>
        <v>0?</v>
      </c>
      <c r="K976" s="289"/>
      <c r="L976" s="289"/>
      <c r="M976" s="289"/>
      <c r="N976" s="289"/>
      <c r="O976" s="289"/>
      <c r="P976" s="289"/>
      <c r="Q976" s="289"/>
      <c r="R976" s="289"/>
    </row>
    <row r="977">
      <c r="A977" s="289"/>
      <c r="B977" s="289"/>
      <c r="C977" s="1526" t="s">
        <v>3767</v>
      </c>
      <c r="D977" s="289"/>
      <c r="E977" s="289"/>
      <c r="F977" s="289"/>
      <c r="G977" s="289"/>
      <c r="H977" s="1444"/>
      <c r="I977" s="1434">
        <f t="shared" si="3"/>
        <v>0</v>
      </c>
      <c r="J977" s="1437" t="str">
        <f t="shared" si="4"/>
        <v>0?</v>
      </c>
      <c r="K977" s="289"/>
      <c r="L977" s="289"/>
      <c r="M977" s="289"/>
      <c r="N977" s="289"/>
      <c r="O977" s="289"/>
      <c r="P977" s="289"/>
      <c r="Q977" s="289"/>
      <c r="R977" s="289"/>
    </row>
    <row r="978">
      <c r="A978" s="289"/>
      <c r="B978" s="289"/>
      <c r="C978" s="1526" t="s">
        <v>3768</v>
      </c>
      <c r="D978" s="289"/>
      <c r="E978" s="289"/>
      <c r="F978" s="289"/>
      <c r="G978" s="289"/>
      <c r="H978" s="1444"/>
      <c r="I978" s="1434">
        <f t="shared" si="3"/>
        <v>0</v>
      </c>
      <c r="J978" s="1437" t="str">
        <f t="shared" si="4"/>
        <v>0?</v>
      </c>
      <c r="K978" s="289"/>
      <c r="L978" s="289"/>
      <c r="M978" s="289"/>
      <c r="N978" s="289"/>
      <c r="O978" s="289"/>
      <c r="P978" s="289"/>
      <c r="Q978" s="289"/>
      <c r="R978" s="289"/>
    </row>
    <row r="979">
      <c r="A979" s="289"/>
      <c r="B979" s="289"/>
      <c r="C979" s="1526" t="s">
        <v>3769</v>
      </c>
      <c r="D979" s="289"/>
      <c r="E979" s="289"/>
      <c r="F979" s="289"/>
      <c r="G979" s="289"/>
      <c r="H979" s="1444"/>
      <c r="I979" s="1434">
        <f t="shared" si="3"/>
        <v>0</v>
      </c>
      <c r="J979" s="1437" t="str">
        <f t="shared" si="4"/>
        <v>0?</v>
      </c>
      <c r="K979" s="289"/>
      <c r="L979" s="289"/>
      <c r="M979" s="289"/>
      <c r="N979" s="289"/>
      <c r="O979" s="289"/>
      <c r="P979" s="289"/>
      <c r="Q979" s="289"/>
      <c r="R979" s="289"/>
    </row>
    <row r="980">
      <c r="A980" s="289"/>
      <c r="B980" s="289"/>
      <c r="C980" s="1526" t="s">
        <v>3770</v>
      </c>
      <c r="D980" s="289"/>
      <c r="E980" s="289"/>
      <c r="F980" s="289"/>
      <c r="G980" s="289"/>
      <c r="H980" s="1444"/>
      <c r="I980" s="1434">
        <f t="shared" si="3"/>
        <v>0</v>
      </c>
      <c r="J980" s="1437" t="str">
        <f t="shared" si="4"/>
        <v>0?</v>
      </c>
      <c r="K980" s="289"/>
      <c r="L980" s="289"/>
      <c r="M980" s="289"/>
      <c r="N980" s="289"/>
      <c r="O980" s="289"/>
      <c r="P980" s="289"/>
      <c r="Q980" s="289"/>
      <c r="R980" s="289"/>
    </row>
    <row r="981">
      <c r="A981" s="289"/>
      <c r="B981" s="289"/>
      <c r="C981" s="1526" t="s">
        <v>3771</v>
      </c>
      <c r="D981" s="289"/>
      <c r="E981" s="289"/>
      <c r="F981" s="289"/>
      <c r="G981" s="289"/>
      <c r="H981" s="1444"/>
      <c r="I981" s="1434">
        <f t="shared" si="3"/>
        <v>0</v>
      </c>
      <c r="J981" s="1437" t="str">
        <f t="shared" si="4"/>
        <v>0?</v>
      </c>
      <c r="K981" s="289"/>
      <c r="L981" s="289"/>
      <c r="M981" s="289"/>
      <c r="N981" s="289"/>
      <c r="O981" s="289"/>
      <c r="P981" s="289"/>
      <c r="Q981" s="289"/>
      <c r="R981" s="289"/>
    </row>
    <row r="982">
      <c r="A982" s="289"/>
      <c r="B982" s="289"/>
      <c r="C982" s="1526" t="s">
        <v>3772</v>
      </c>
      <c r="D982" s="289"/>
      <c r="E982" s="289"/>
      <c r="F982" s="289"/>
      <c r="G982" s="289"/>
      <c r="H982" s="1444"/>
      <c r="I982" s="1434">
        <f t="shared" si="3"/>
        <v>0</v>
      </c>
      <c r="J982" s="1437" t="str">
        <f t="shared" si="4"/>
        <v>0?</v>
      </c>
      <c r="K982" s="289"/>
      <c r="L982" s="289"/>
      <c r="M982" s="289"/>
      <c r="N982" s="289"/>
      <c r="O982" s="289"/>
      <c r="P982" s="289"/>
      <c r="Q982" s="289"/>
      <c r="R982" s="289"/>
    </row>
    <row r="983">
      <c r="A983" s="289"/>
      <c r="B983" s="289"/>
      <c r="C983" s="1526" t="s">
        <v>3773</v>
      </c>
      <c r="D983" s="289"/>
      <c r="E983" s="289"/>
      <c r="F983" s="289"/>
      <c r="G983" s="289"/>
      <c r="H983" s="1444"/>
      <c r="I983" s="1434">
        <f t="shared" si="3"/>
        <v>0</v>
      </c>
      <c r="J983" s="1437" t="str">
        <f t="shared" si="4"/>
        <v>0?</v>
      </c>
      <c r="K983" s="289"/>
      <c r="L983" s="289"/>
      <c r="M983" s="289"/>
      <c r="N983" s="289"/>
      <c r="O983" s="289"/>
      <c r="P983" s="289"/>
      <c r="Q983" s="289"/>
      <c r="R983" s="289"/>
    </row>
    <row r="984">
      <c r="A984" s="289"/>
      <c r="B984" s="289"/>
      <c r="C984" s="1526" t="s">
        <v>3774</v>
      </c>
      <c r="D984" s="289"/>
      <c r="E984" s="289"/>
      <c r="F984" s="289"/>
      <c r="G984" s="289"/>
      <c r="H984" s="1444"/>
      <c r="I984" s="1434">
        <f t="shared" si="3"/>
        <v>0</v>
      </c>
      <c r="J984" s="1437" t="str">
        <f t="shared" si="4"/>
        <v>0?</v>
      </c>
      <c r="K984" s="289"/>
      <c r="L984" s="289"/>
      <c r="M984" s="289"/>
      <c r="N984" s="289"/>
      <c r="O984" s="289"/>
      <c r="P984" s="289"/>
      <c r="Q984" s="289"/>
      <c r="R984" s="289"/>
    </row>
    <row r="985">
      <c r="A985" s="289"/>
      <c r="B985" s="289"/>
      <c r="C985" s="1526" t="s">
        <v>3775</v>
      </c>
      <c r="D985" s="289"/>
      <c r="E985" s="289"/>
      <c r="F985" s="289"/>
      <c r="G985" s="289"/>
      <c r="H985" s="1444"/>
      <c r="I985" s="1434">
        <f t="shared" si="3"/>
        <v>0</v>
      </c>
      <c r="J985" s="1437" t="str">
        <f t="shared" si="4"/>
        <v>0?</v>
      </c>
      <c r="K985" s="289"/>
      <c r="L985" s="289"/>
      <c r="M985" s="289"/>
      <c r="N985" s="289"/>
      <c r="O985" s="289"/>
      <c r="P985" s="289"/>
      <c r="Q985" s="289"/>
      <c r="R985" s="289"/>
    </row>
    <row r="986">
      <c r="A986" s="289"/>
      <c r="B986" s="289"/>
      <c r="C986" s="1526" t="s">
        <v>3776</v>
      </c>
      <c r="D986" s="289"/>
      <c r="E986" s="289"/>
      <c r="F986" s="289"/>
      <c r="G986" s="289"/>
      <c r="H986" s="1444"/>
      <c r="I986" s="1434">
        <f t="shared" si="3"/>
        <v>0</v>
      </c>
      <c r="J986" s="1437" t="str">
        <f t="shared" si="4"/>
        <v>0?</v>
      </c>
      <c r="K986" s="289"/>
      <c r="L986" s="289"/>
      <c r="M986" s="289"/>
      <c r="N986" s="289"/>
      <c r="O986" s="289"/>
      <c r="P986" s="289"/>
      <c r="Q986" s="289"/>
      <c r="R986" s="289"/>
    </row>
    <row r="987">
      <c r="A987" s="289"/>
      <c r="B987" s="289"/>
      <c r="C987" s="1526" t="s">
        <v>3777</v>
      </c>
      <c r="D987" s="289"/>
      <c r="E987" s="289"/>
      <c r="F987" s="289"/>
      <c r="G987" s="289"/>
      <c r="H987" s="1444"/>
      <c r="I987" s="1434">
        <f t="shared" si="3"/>
        <v>0</v>
      </c>
      <c r="J987" s="1437" t="str">
        <f t="shared" si="4"/>
        <v>0?</v>
      </c>
      <c r="K987" s="289"/>
      <c r="L987" s="289"/>
      <c r="M987" s="289"/>
      <c r="N987" s="289"/>
      <c r="O987" s="289"/>
      <c r="P987" s="289"/>
      <c r="Q987" s="289"/>
      <c r="R987" s="289"/>
    </row>
    <row r="988">
      <c r="A988" s="289"/>
      <c r="B988" s="289"/>
      <c r="C988" s="1526" t="s">
        <v>3778</v>
      </c>
      <c r="D988" s="289"/>
      <c r="E988" s="289"/>
      <c r="F988" s="289"/>
      <c r="G988" s="289"/>
      <c r="H988" s="1444"/>
      <c r="I988" s="1434">
        <f t="shared" si="3"/>
        <v>0</v>
      </c>
      <c r="J988" s="1437" t="str">
        <f t="shared" si="4"/>
        <v>0?</v>
      </c>
      <c r="K988" s="289"/>
      <c r="L988" s="289"/>
      <c r="M988" s="289"/>
      <c r="N988" s="289"/>
      <c r="O988" s="289"/>
      <c r="P988" s="289"/>
      <c r="Q988" s="289"/>
      <c r="R988" s="289"/>
    </row>
    <row r="989">
      <c r="A989" s="289"/>
      <c r="B989" s="289"/>
      <c r="C989" s="1526" t="s">
        <v>3779</v>
      </c>
      <c r="D989" s="289"/>
      <c r="E989" s="289"/>
      <c r="F989" s="289"/>
      <c r="G989" s="289"/>
      <c r="H989" s="1444"/>
      <c r="I989" s="1434">
        <f t="shared" si="3"/>
        <v>0</v>
      </c>
      <c r="J989" s="1437" t="str">
        <f t="shared" si="4"/>
        <v>0?</v>
      </c>
      <c r="K989" s="289"/>
      <c r="L989" s="289"/>
      <c r="M989" s="289"/>
      <c r="N989" s="289"/>
      <c r="O989" s="289"/>
      <c r="P989" s="289"/>
      <c r="Q989" s="289"/>
      <c r="R989" s="289"/>
    </row>
    <row r="990">
      <c r="A990" s="289"/>
      <c r="B990" s="289"/>
      <c r="C990" s="1526" t="s">
        <v>3780</v>
      </c>
      <c r="D990" s="289"/>
      <c r="E990" s="289"/>
      <c r="F990" s="289"/>
      <c r="G990" s="289"/>
      <c r="H990" s="1444"/>
      <c r="I990" s="1434">
        <f t="shared" si="3"/>
        <v>0</v>
      </c>
      <c r="J990" s="1437" t="str">
        <f t="shared" si="4"/>
        <v>0?</v>
      </c>
      <c r="K990" s="289"/>
      <c r="L990" s="289"/>
      <c r="M990" s="289"/>
      <c r="N990" s="289"/>
      <c r="O990" s="289"/>
      <c r="P990" s="289"/>
      <c r="Q990" s="289"/>
      <c r="R990" s="289"/>
    </row>
    <row r="991">
      <c r="A991" s="289"/>
      <c r="B991" s="289"/>
      <c r="C991" s="1526" t="s">
        <v>3781</v>
      </c>
      <c r="D991" s="289"/>
      <c r="E991" s="289"/>
      <c r="F991" s="289"/>
      <c r="G991" s="289"/>
      <c r="H991" s="1444"/>
      <c r="I991" s="1434">
        <f t="shared" si="3"/>
        <v>0</v>
      </c>
      <c r="J991" s="1437" t="str">
        <f t="shared" si="4"/>
        <v>0?</v>
      </c>
      <c r="K991" s="289"/>
      <c r="L991" s="289"/>
      <c r="M991" s="289"/>
      <c r="N991" s="289"/>
      <c r="O991" s="289"/>
      <c r="P991" s="289"/>
      <c r="Q991" s="289"/>
      <c r="R991" s="289"/>
    </row>
    <row r="992">
      <c r="A992" s="289"/>
      <c r="B992" s="289"/>
      <c r="C992" s="1527" t="s">
        <v>3782</v>
      </c>
      <c r="D992" s="289"/>
      <c r="E992" s="289"/>
      <c r="F992" s="289"/>
      <c r="G992" s="289"/>
      <c r="H992" s="1474"/>
      <c r="I992" s="1434">
        <f t="shared" si="3"/>
        <v>0</v>
      </c>
      <c r="J992" s="1437" t="str">
        <f t="shared" si="4"/>
        <v>0?</v>
      </c>
      <c r="K992" s="289"/>
      <c r="L992" s="289"/>
      <c r="M992" s="289"/>
      <c r="N992" s="289"/>
      <c r="O992" s="289"/>
      <c r="P992" s="289"/>
      <c r="Q992" s="289"/>
      <c r="R992" s="289"/>
    </row>
    <row r="993">
      <c r="A993" s="289"/>
      <c r="B993" s="289"/>
      <c r="C993" s="1528" t="s">
        <v>3783</v>
      </c>
      <c r="D993" s="289"/>
      <c r="E993" s="289"/>
      <c r="F993" s="289"/>
      <c r="G993" s="289"/>
      <c r="H993" s="1472"/>
      <c r="I993" s="1434">
        <f t="shared" si="3"/>
        <v>0</v>
      </c>
      <c r="J993" s="1437" t="str">
        <f t="shared" si="4"/>
        <v>0?</v>
      </c>
      <c r="K993" s="289"/>
      <c r="L993" s="289"/>
      <c r="M993" s="289"/>
      <c r="N993" s="289"/>
      <c r="O993" s="289"/>
      <c r="P993" s="289"/>
      <c r="Q993" s="289"/>
      <c r="R993" s="289"/>
    </row>
    <row r="994">
      <c r="A994" s="289"/>
      <c r="B994" s="289"/>
      <c r="C994" s="1527" t="s">
        <v>3784</v>
      </c>
      <c r="D994" s="289"/>
      <c r="E994" s="289"/>
      <c r="F994" s="289"/>
      <c r="G994" s="289"/>
      <c r="H994" s="1474"/>
      <c r="I994" s="1434">
        <f t="shared" si="3"/>
        <v>0</v>
      </c>
      <c r="J994" s="1437" t="str">
        <f t="shared" si="4"/>
        <v>0?</v>
      </c>
      <c r="K994" s="289"/>
      <c r="L994" s="289"/>
      <c r="M994" s="289"/>
      <c r="N994" s="289"/>
      <c r="O994" s="289"/>
      <c r="P994" s="289"/>
      <c r="Q994" s="289"/>
      <c r="R994" s="289"/>
    </row>
    <row r="995">
      <c r="A995" s="289"/>
      <c r="B995" s="289"/>
      <c r="C995" s="1528" t="s">
        <v>3785</v>
      </c>
      <c r="D995" s="289"/>
      <c r="E995" s="289"/>
      <c r="F995" s="289"/>
      <c r="G995" s="289"/>
      <c r="H995" s="1472"/>
      <c r="I995" s="1434">
        <f t="shared" si="3"/>
        <v>0</v>
      </c>
      <c r="J995" s="1437" t="str">
        <f t="shared" si="4"/>
        <v>0?</v>
      </c>
      <c r="K995" s="289"/>
      <c r="L995" s="289"/>
      <c r="M995" s="289"/>
      <c r="N995" s="289"/>
      <c r="O995" s="289"/>
      <c r="P995" s="289"/>
      <c r="Q995" s="289"/>
      <c r="R995" s="289"/>
    </row>
    <row r="996">
      <c r="A996" s="289"/>
      <c r="B996" s="289"/>
      <c r="C996" s="1527" t="s">
        <v>3786</v>
      </c>
      <c r="D996" s="289"/>
      <c r="E996" s="289"/>
      <c r="F996" s="289"/>
      <c r="G996" s="289"/>
      <c r="H996" s="1474"/>
      <c r="I996" s="1434">
        <f t="shared" si="3"/>
        <v>0</v>
      </c>
      <c r="J996" s="1437" t="str">
        <f t="shared" si="4"/>
        <v>0?</v>
      </c>
      <c r="K996" s="289"/>
      <c r="L996" s="289"/>
      <c r="M996" s="289"/>
      <c r="N996" s="289"/>
      <c r="O996" s="289"/>
      <c r="P996" s="289"/>
      <c r="Q996" s="289"/>
      <c r="R996" s="289"/>
    </row>
    <row r="997">
      <c r="A997" s="289"/>
      <c r="B997" s="289"/>
      <c r="C997" s="1528" t="s">
        <v>3787</v>
      </c>
      <c r="D997" s="289"/>
      <c r="E997" s="289"/>
      <c r="F997" s="289"/>
      <c r="G997" s="289"/>
      <c r="H997" s="1472"/>
      <c r="I997" s="1434">
        <f t="shared" si="3"/>
        <v>0</v>
      </c>
      <c r="J997" s="1437" t="str">
        <f t="shared" si="4"/>
        <v>0?</v>
      </c>
      <c r="K997" s="289"/>
      <c r="L997" s="289"/>
      <c r="M997" s="289"/>
      <c r="N997" s="289"/>
      <c r="O997" s="289"/>
      <c r="P997" s="289"/>
      <c r="Q997" s="289"/>
      <c r="R997" s="289"/>
    </row>
    <row r="998">
      <c r="A998" s="289"/>
      <c r="B998" s="289"/>
      <c r="C998" s="1527" t="s">
        <v>3788</v>
      </c>
      <c r="D998" s="289"/>
      <c r="E998" s="289"/>
      <c r="F998" s="289"/>
      <c r="G998" s="289"/>
      <c r="H998" s="1474"/>
      <c r="I998" s="1434">
        <f t="shared" si="3"/>
        <v>0</v>
      </c>
      <c r="J998" s="1437" t="str">
        <f t="shared" si="4"/>
        <v>0?</v>
      </c>
      <c r="K998" s="289"/>
      <c r="L998" s="289"/>
      <c r="M998" s="289"/>
      <c r="N998" s="289"/>
      <c r="O998" s="289"/>
      <c r="P998" s="289"/>
      <c r="Q998" s="289"/>
      <c r="R998" s="289"/>
    </row>
    <row r="999">
      <c r="A999" s="289"/>
      <c r="B999" s="289"/>
      <c r="C999" s="1528" t="s">
        <v>3789</v>
      </c>
      <c r="D999" s="289"/>
      <c r="E999" s="289"/>
      <c r="F999" s="289"/>
      <c r="G999" s="289"/>
      <c r="H999" s="1472"/>
      <c r="I999" s="1434">
        <f t="shared" si="3"/>
        <v>0</v>
      </c>
      <c r="J999" s="1437" t="str">
        <f t="shared" si="4"/>
        <v>0?</v>
      </c>
      <c r="K999" s="289"/>
      <c r="L999" s="289"/>
      <c r="M999" s="289"/>
      <c r="N999" s="289"/>
      <c r="O999" s="289"/>
      <c r="P999" s="289"/>
      <c r="Q999" s="289"/>
      <c r="R999" s="289"/>
    </row>
    <row r="1000">
      <c r="A1000" s="289"/>
      <c r="B1000" s="289"/>
      <c r="C1000" s="1527" t="s">
        <v>3790</v>
      </c>
      <c r="D1000" s="289"/>
      <c r="E1000" s="289"/>
      <c r="F1000" s="289"/>
      <c r="G1000" s="289"/>
      <c r="H1000" s="1474"/>
      <c r="I1000" s="1434">
        <f t="shared" si="3"/>
        <v>0</v>
      </c>
      <c r="J1000" s="1437" t="str">
        <f t="shared" si="4"/>
        <v>0?</v>
      </c>
      <c r="K1000" s="289"/>
      <c r="L1000" s="289"/>
      <c r="M1000" s="289"/>
      <c r="N1000" s="289"/>
      <c r="O1000" s="289"/>
      <c r="P1000" s="289"/>
      <c r="Q1000" s="289"/>
      <c r="R1000" s="289"/>
    </row>
    <row r="1001">
      <c r="A1001" s="289"/>
      <c r="B1001" s="289"/>
      <c r="C1001" s="1528" t="s">
        <v>3791</v>
      </c>
      <c r="D1001" s="289"/>
      <c r="E1001" s="289"/>
      <c r="F1001" s="289"/>
      <c r="G1001" s="289"/>
      <c r="H1001" s="1472"/>
      <c r="I1001" s="1434">
        <f t="shared" si="3"/>
        <v>0</v>
      </c>
      <c r="J1001" s="1437" t="str">
        <f t="shared" si="4"/>
        <v>0?</v>
      </c>
      <c r="K1001" s="289"/>
      <c r="L1001" s="289"/>
      <c r="M1001" s="289"/>
      <c r="N1001" s="289"/>
      <c r="O1001" s="289"/>
      <c r="P1001" s="289"/>
      <c r="Q1001" s="289"/>
      <c r="R1001" s="289"/>
    </row>
    <row r="1002">
      <c r="A1002" s="289"/>
      <c r="B1002" s="289"/>
      <c r="C1002" s="1527" t="s">
        <v>3792</v>
      </c>
      <c r="D1002" s="289"/>
      <c r="E1002" s="289"/>
      <c r="F1002" s="289"/>
      <c r="G1002" s="289"/>
      <c r="H1002" s="1474"/>
      <c r="I1002" s="1434">
        <f t="shared" si="3"/>
        <v>0</v>
      </c>
      <c r="J1002" s="1437" t="str">
        <f t="shared" si="4"/>
        <v>0?</v>
      </c>
      <c r="K1002" s="289"/>
      <c r="L1002" s="289"/>
      <c r="M1002" s="289"/>
      <c r="N1002" s="289"/>
      <c r="O1002" s="289"/>
      <c r="P1002" s="289"/>
      <c r="Q1002" s="289"/>
      <c r="R1002" s="289"/>
    </row>
    <row r="1003">
      <c r="A1003" s="289"/>
      <c r="B1003" s="289"/>
      <c r="C1003" s="1528" t="s">
        <v>3793</v>
      </c>
      <c r="D1003" s="289"/>
      <c r="E1003" s="289"/>
      <c r="F1003" s="289"/>
      <c r="G1003" s="289"/>
      <c r="H1003" s="1472"/>
      <c r="I1003" s="1434">
        <f t="shared" si="3"/>
        <v>0</v>
      </c>
      <c r="J1003" s="1437" t="str">
        <f t="shared" si="4"/>
        <v>0?</v>
      </c>
      <c r="K1003" s="289"/>
      <c r="L1003" s="289"/>
      <c r="M1003" s="289"/>
      <c r="N1003" s="289"/>
      <c r="O1003" s="289"/>
      <c r="P1003" s="289"/>
      <c r="Q1003" s="289"/>
      <c r="R1003" s="289"/>
    </row>
    <row r="1004">
      <c r="A1004" s="289"/>
      <c r="B1004" s="289"/>
      <c r="C1004" s="1527" t="s">
        <v>3794</v>
      </c>
      <c r="D1004" s="289"/>
      <c r="E1004" s="289"/>
      <c r="F1004" s="289"/>
      <c r="G1004" s="289"/>
      <c r="H1004" s="1474"/>
      <c r="I1004" s="1434">
        <f t="shared" si="3"/>
        <v>0</v>
      </c>
      <c r="J1004" s="1437" t="str">
        <f t="shared" si="4"/>
        <v>0?</v>
      </c>
      <c r="K1004" s="289"/>
      <c r="L1004" s="289"/>
      <c r="M1004" s="289"/>
      <c r="N1004" s="289"/>
      <c r="O1004" s="289"/>
      <c r="P1004" s="289"/>
      <c r="Q1004" s="289"/>
      <c r="R1004" s="289"/>
    </row>
    <row r="1005">
      <c r="A1005" s="289"/>
      <c r="B1005" s="289"/>
      <c r="C1005" s="1528" t="s">
        <v>3795</v>
      </c>
      <c r="D1005" s="289"/>
      <c r="E1005" s="289"/>
      <c r="F1005" s="289"/>
      <c r="G1005" s="289"/>
      <c r="H1005" s="1472"/>
      <c r="I1005" s="1434">
        <f t="shared" si="3"/>
        <v>0</v>
      </c>
      <c r="J1005" s="1437" t="str">
        <f t="shared" si="4"/>
        <v>0?</v>
      </c>
      <c r="K1005" s="289"/>
      <c r="L1005" s="289"/>
      <c r="M1005" s="289"/>
      <c r="N1005" s="289"/>
      <c r="O1005" s="289"/>
      <c r="P1005" s="289"/>
      <c r="Q1005" s="289"/>
      <c r="R1005" s="289"/>
    </row>
    <row r="1006">
      <c r="A1006" s="289"/>
      <c r="B1006" s="289"/>
      <c r="C1006" s="1527" t="s">
        <v>3796</v>
      </c>
      <c r="D1006" s="289"/>
      <c r="E1006" s="289"/>
      <c r="F1006" s="289"/>
      <c r="G1006" s="289"/>
      <c r="H1006" s="1474"/>
      <c r="I1006" s="1434">
        <f t="shared" si="3"/>
        <v>0</v>
      </c>
      <c r="J1006" s="1437" t="str">
        <f t="shared" si="4"/>
        <v>0?</v>
      </c>
      <c r="K1006" s="289"/>
      <c r="L1006" s="289"/>
      <c r="M1006" s="289"/>
      <c r="N1006" s="289"/>
      <c r="O1006" s="289"/>
      <c r="P1006" s="289"/>
      <c r="Q1006" s="289"/>
      <c r="R1006" s="289"/>
    </row>
    <row r="1007">
      <c r="A1007" s="289"/>
      <c r="B1007" s="289"/>
      <c r="C1007" s="1528" t="s">
        <v>3797</v>
      </c>
      <c r="D1007" s="289"/>
      <c r="E1007" s="289"/>
      <c r="F1007" s="289"/>
      <c r="G1007" s="289"/>
      <c r="H1007" s="1472"/>
      <c r="I1007" s="1434">
        <f t="shared" si="3"/>
        <v>0</v>
      </c>
      <c r="J1007" s="1437" t="str">
        <f t="shared" si="4"/>
        <v>0?</v>
      </c>
      <c r="K1007" s="289"/>
      <c r="L1007" s="289"/>
      <c r="M1007" s="289"/>
      <c r="N1007" s="289"/>
      <c r="O1007" s="289"/>
      <c r="P1007" s="289"/>
      <c r="Q1007" s="289"/>
      <c r="R1007" s="289"/>
    </row>
    <row r="1008">
      <c r="A1008" s="289"/>
      <c r="B1008" s="289"/>
      <c r="C1008" s="1527" t="s">
        <v>3798</v>
      </c>
      <c r="D1008" s="289"/>
      <c r="E1008" s="289"/>
      <c r="F1008" s="289"/>
      <c r="G1008" s="289"/>
      <c r="H1008" s="1474"/>
      <c r="I1008" s="1434">
        <f t="shared" si="3"/>
        <v>0</v>
      </c>
      <c r="J1008" s="1437" t="str">
        <f t="shared" si="4"/>
        <v>0?</v>
      </c>
      <c r="K1008" s="289"/>
      <c r="L1008" s="289"/>
      <c r="M1008" s="289"/>
      <c r="N1008" s="289"/>
      <c r="O1008" s="289"/>
      <c r="P1008" s="289"/>
      <c r="Q1008" s="289"/>
      <c r="R1008" s="289"/>
    </row>
    <row r="1009">
      <c r="A1009" s="289"/>
      <c r="B1009" s="289"/>
      <c r="C1009" s="1528" t="s">
        <v>3799</v>
      </c>
      <c r="D1009" s="289"/>
      <c r="E1009" s="289"/>
      <c r="F1009" s="289"/>
      <c r="G1009" s="289"/>
      <c r="H1009" s="1472"/>
      <c r="I1009" s="1434">
        <f t="shared" si="3"/>
        <v>0</v>
      </c>
      <c r="J1009" s="1437" t="str">
        <f t="shared" si="4"/>
        <v>0?</v>
      </c>
      <c r="K1009" s="289"/>
      <c r="L1009" s="289"/>
      <c r="M1009" s="289"/>
      <c r="N1009" s="289"/>
      <c r="O1009" s="289"/>
      <c r="P1009" s="289"/>
      <c r="Q1009" s="289"/>
      <c r="R1009" s="289"/>
    </row>
    <row r="1010">
      <c r="A1010" s="289"/>
      <c r="B1010" s="289"/>
      <c r="C1010" s="1527" t="s">
        <v>3800</v>
      </c>
      <c r="D1010" s="289"/>
      <c r="E1010" s="289"/>
      <c r="F1010" s="289"/>
      <c r="G1010" s="289"/>
      <c r="H1010" s="1474"/>
      <c r="I1010" s="1434">
        <f t="shared" si="3"/>
        <v>0</v>
      </c>
      <c r="J1010" s="1437" t="str">
        <f t="shared" si="4"/>
        <v>0?</v>
      </c>
      <c r="K1010" s="289"/>
      <c r="L1010" s="289"/>
      <c r="M1010" s="289"/>
      <c r="N1010" s="289"/>
      <c r="O1010" s="289"/>
      <c r="P1010" s="289"/>
      <c r="Q1010" s="289"/>
      <c r="R1010" s="289"/>
    </row>
    <row r="1011">
      <c r="A1011" s="289"/>
      <c r="B1011" s="289"/>
      <c r="C1011" s="1528" t="s">
        <v>3801</v>
      </c>
      <c r="D1011" s="289"/>
      <c r="E1011" s="289"/>
      <c r="F1011" s="289"/>
      <c r="G1011" s="289"/>
      <c r="H1011" s="1472"/>
      <c r="I1011" s="1434">
        <f t="shared" si="3"/>
        <v>0</v>
      </c>
      <c r="J1011" s="1437" t="str">
        <f t="shared" si="4"/>
        <v>0?</v>
      </c>
      <c r="K1011" s="289"/>
      <c r="L1011" s="289"/>
      <c r="M1011" s="289"/>
      <c r="N1011" s="289"/>
      <c r="O1011" s="289"/>
      <c r="P1011" s="289"/>
      <c r="Q1011" s="289"/>
      <c r="R1011" s="289"/>
    </row>
    <row r="1012">
      <c r="A1012" s="289"/>
      <c r="B1012" s="289"/>
      <c r="C1012" s="1527" t="s">
        <v>3802</v>
      </c>
      <c r="D1012" s="289"/>
      <c r="E1012" s="289"/>
      <c r="F1012" s="289"/>
      <c r="G1012" s="289"/>
      <c r="H1012" s="1474"/>
      <c r="I1012" s="1434">
        <f t="shared" si="3"/>
        <v>0</v>
      </c>
      <c r="J1012" s="1437" t="str">
        <f t="shared" si="4"/>
        <v>0?</v>
      </c>
      <c r="K1012" s="289"/>
      <c r="L1012" s="289"/>
      <c r="M1012" s="289"/>
      <c r="N1012" s="289"/>
      <c r="O1012" s="289"/>
      <c r="P1012" s="289"/>
      <c r="Q1012" s="289"/>
      <c r="R1012" s="289"/>
    </row>
    <row r="1013">
      <c r="A1013" s="289"/>
      <c r="B1013" s="289"/>
      <c r="C1013" s="1528" t="s">
        <v>3803</v>
      </c>
      <c r="D1013" s="289"/>
      <c r="E1013" s="289"/>
      <c r="F1013" s="289"/>
      <c r="G1013" s="289"/>
      <c r="H1013" s="1472"/>
      <c r="I1013" s="1434">
        <f t="shared" si="3"/>
        <v>0</v>
      </c>
      <c r="J1013" s="1437" t="str">
        <f t="shared" si="4"/>
        <v>0?</v>
      </c>
      <c r="K1013" s="289"/>
      <c r="L1013" s="289"/>
      <c r="M1013" s="289"/>
      <c r="N1013" s="289"/>
      <c r="O1013" s="289"/>
      <c r="P1013" s="289"/>
      <c r="Q1013" s="289"/>
      <c r="R1013" s="289"/>
    </row>
    <row r="1014">
      <c r="A1014" s="289"/>
      <c r="B1014" s="289"/>
      <c r="C1014" s="1527" t="s">
        <v>3804</v>
      </c>
      <c r="D1014" s="289"/>
      <c r="E1014" s="289"/>
      <c r="F1014" s="289"/>
      <c r="G1014" s="289"/>
      <c r="H1014" s="1474"/>
      <c r="I1014" s="1434">
        <f t="shared" si="3"/>
        <v>0</v>
      </c>
      <c r="J1014" s="1437" t="str">
        <f t="shared" si="4"/>
        <v>0?</v>
      </c>
      <c r="K1014" s="289"/>
      <c r="L1014" s="289"/>
      <c r="M1014" s="289"/>
      <c r="N1014" s="289"/>
      <c r="O1014" s="289"/>
      <c r="P1014" s="289"/>
      <c r="Q1014" s="289"/>
      <c r="R1014" s="289"/>
    </row>
    <row r="1015">
      <c r="A1015" s="289"/>
      <c r="B1015" s="289"/>
      <c r="C1015" s="1528" t="s">
        <v>3805</v>
      </c>
      <c r="D1015" s="289"/>
      <c r="E1015" s="289"/>
      <c r="F1015" s="289"/>
      <c r="G1015" s="289"/>
      <c r="H1015" s="1472"/>
      <c r="I1015" s="1434">
        <f t="shared" si="3"/>
        <v>0</v>
      </c>
      <c r="J1015" s="1437" t="str">
        <f t="shared" si="4"/>
        <v>0?</v>
      </c>
      <c r="K1015" s="289"/>
      <c r="L1015" s="289"/>
      <c r="M1015" s="289"/>
      <c r="N1015" s="289"/>
      <c r="O1015" s="289"/>
      <c r="P1015" s="289"/>
      <c r="Q1015" s="289"/>
      <c r="R1015" s="289"/>
    </row>
    <row r="1016">
      <c r="A1016" s="289"/>
      <c r="B1016" s="289"/>
      <c r="C1016" s="1527" t="s">
        <v>3806</v>
      </c>
      <c r="D1016" s="289"/>
      <c r="E1016" s="289"/>
      <c r="F1016" s="289"/>
      <c r="G1016" s="289"/>
      <c r="H1016" s="1474"/>
      <c r="I1016" s="1434">
        <f t="shared" si="3"/>
        <v>0</v>
      </c>
      <c r="J1016" s="1437" t="str">
        <f t="shared" si="4"/>
        <v>0?</v>
      </c>
      <c r="K1016" s="289"/>
      <c r="L1016" s="289"/>
      <c r="M1016" s="289"/>
      <c r="N1016" s="289"/>
      <c r="O1016" s="289"/>
      <c r="P1016" s="289"/>
      <c r="Q1016" s="289"/>
      <c r="R1016" s="289"/>
    </row>
    <row r="1017">
      <c r="A1017" s="289"/>
      <c r="B1017" s="289"/>
      <c r="C1017" s="1528" t="s">
        <v>3807</v>
      </c>
      <c r="D1017" s="289"/>
      <c r="E1017" s="289"/>
      <c r="F1017" s="289"/>
      <c r="G1017" s="289"/>
      <c r="H1017" s="1472"/>
      <c r="I1017" s="1434">
        <f t="shared" si="3"/>
        <v>0</v>
      </c>
      <c r="J1017" s="1437" t="str">
        <f t="shared" si="4"/>
        <v>0?</v>
      </c>
      <c r="K1017" s="289"/>
      <c r="L1017" s="289"/>
      <c r="M1017" s="289"/>
      <c r="N1017" s="289"/>
      <c r="O1017" s="289"/>
      <c r="P1017" s="289"/>
      <c r="Q1017" s="289"/>
      <c r="R1017" s="289"/>
    </row>
    <row r="1018">
      <c r="A1018" s="289"/>
      <c r="B1018" s="289"/>
      <c r="C1018" s="1527" t="s">
        <v>3808</v>
      </c>
      <c r="D1018" s="289"/>
      <c r="E1018" s="289"/>
      <c r="F1018" s="289"/>
      <c r="G1018" s="289"/>
      <c r="H1018" s="1474"/>
      <c r="I1018" s="1434">
        <f t="shared" si="3"/>
        <v>0</v>
      </c>
      <c r="J1018" s="1437" t="str">
        <f t="shared" si="4"/>
        <v>0?</v>
      </c>
      <c r="K1018" s="289"/>
      <c r="L1018" s="289"/>
      <c r="M1018" s="289"/>
      <c r="N1018" s="289"/>
      <c r="O1018" s="289"/>
      <c r="P1018" s="289"/>
      <c r="Q1018" s="289"/>
      <c r="R1018" s="289"/>
    </row>
    <row r="1019">
      <c r="A1019" s="289"/>
      <c r="B1019" s="289"/>
      <c r="C1019" s="1528" t="s">
        <v>3809</v>
      </c>
      <c r="D1019" s="289"/>
      <c r="E1019" s="289"/>
      <c r="F1019" s="289"/>
      <c r="G1019" s="289"/>
      <c r="H1019" s="1472"/>
      <c r="I1019" s="1434">
        <f t="shared" si="3"/>
        <v>0</v>
      </c>
      <c r="J1019" s="1437" t="str">
        <f t="shared" si="4"/>
        <v>0?</v>
      </c>
      <c r="K1019" s="289"/>
      <c r="L1019" s="289"/>
      <c r="M1019" s="289"/>
      <c r="N1019" s="289"/>
      <c r="O1019" s="289"/>
      <c r="P1019" s="289"/>
      <c r="Q1019" s="289"/>
      <c r="R1019" s="289"/>
    </row>
    <row r="1020">
      <c r="A1020" s="289"/>
      <c r="B1020" s="289"/>
      <c r="C1020" s="1527" t="s">
        <v>3810</v>
      </c>
      <c r="D1020" s="289"/>
      <c r="E1020" s="289"/>
      <c r="F1020" s="289"/>
      <c r="G1020" s="289"/>
      <c r="H1020" s="1474"/>
      <c r="I1020" s="1434">
        <f t="shared" si="3"/>
        <v>0</v>
      </c>
      <c r="J1020" s="1437" t="str">
        <f t="shared" si="4"/>
        <v>0?</v>
      </c>
      <c r="K1020" s="289"/>
      <c r="L1020" s="289"/>
      <c r="M1020" s="289"/>
      <c r="N1020" s="289"/>
      <c r="O1020" s="289"/>
      <c r="P1020" s="289"/>
      <c r="Q1020" s="289"/>
      <c r="R1020" s="289"/>
    </row>
    <row r="1021">
      <c r="A1021" s="289"/>
      <c r="B1021" s="289"/>
      <c r="C1021" s="1528" t="s">
        <v>3811</v>
      </c>
      <c r="D1021" s="289"/>
      <c r="E1021" s="289"/>
      <c r="F1021" s="289"/>
      <c r="G1021" s="289"/>
      <c r="H1021" s="1472"/>
      <c r="I1021" s="1434">
        <f t="shared" si="3"/>
        <v>0</v>
      </c>
      <c r="J1021" s="1437" t="str">
        <f t="shared" si="4"/>
        <v>0?</v>
      </c>
      <c r="K1021" s="289"/>
      <c r="L1021" s="289"/>
      <c r="M1021" s="289"/>
      <c r="N1021" s="289"/>
      <c r="O1021" s="289"/>
      <c r="P1021" s="289"/>
      <c r="Q1021" s="289"/>
      <c r="R1021" s="289"/>
    </row>
    <row r="1022">
      <c r="A1022" s="289"/>
      <c r="B1022" s="289"/>
      <c r="C1022" s="1527" t="s">
        <v>3812</v>
      </c>
      <c r="D1022" s="289"/>
      <c r="E1022" s="289"/>
      <c r="F1022" s="289"/>
      <c r="G1022" s="289"/>
      <c r="H1022" s="1474"/>
      <c r="I1022" s="1434">
        <f t="shared" si="3"/>
        <v>0</v>
      </c>
      <c r="J1022" s="1437" t="str">
        <f t="shared" si="4"/>
        <v>0?</v>
      </c>
      <c r="K1022" s="289"/>
      <c r="L1022" s="289"/>
      <c r="M1022" s="289"/>
      <c r="N1022" s="289"/>
      <c r="O1022" s="289"/>
      <c r="P1022" s="289"/>
      <c r="Q1022" s="289"/>
      <c r="R1022" s="289"/>
    </row>
    <row r="1023">
      <c r="A1023" s="289"/>
      <c r="B1023" s="289"/>
      <c r="C1023" s="1528" t="s">
        <v>3813</v>
      </c>
      <c r="D1023" s="289"/>
      <c r="E1023" s="289"/>
      <c r="F1023" s="289"/>
      <c r="G1023" s="289"/>
      <c r="H1023" s="1472"/>
      <c r="I1023" s="1434">
        <f t="shared" si="3"/>
        <v>0</v>
      </c>
      <c r="J1023" s="1437" t="str">
        <f t="shared" si="4"/>
        <v>0?</v>
      </c>
      <c r="K1023" s="289"/>
      <c r="L1023" s="289"/>
      <c r="M1023" s="289"/>
      <c r="N1023" s="289"/>
      <c r="O1023" s="289"/>
      <c r="P1023" s="289"/>
      <c r="Q1023" s="289"/>
      <c r="R1023" s="289"/>
    </row>
    <row r="1024">
      <c r="A1024" s="289"/>
      <c r="B1024" s="289"/>
      <c r="C1024" s="1527" t="s">
        <v>3814</v>
      </c>
      <c r="D1024" s="289"/>
      <c r="E1024" s="289"/>
      <c r="F1024" s="289"/>
      <c r="G1024" s="289"/>
      <c r="H1024" s="1474"/>
      <c r="I1024" s="1434">
        <f t="shared" si="3"/>
        <v>0</v>
      </c>
      <c r="J1024" s="1437" t="str">
        <f t="shared" si="4"/>
        <v>0?</v>
      </c>
      <c r="K1024" s="289"/>
      <c r="L1024" s="289"/>
      <c r="M1024" s="289"/>
      <c r="N1024" s="289"/>
      <c r="O1024" s="289"/>
      <c r="P1024" s="289"/>
      <c r="Q1024" s="289"/>
      <c r="R1024" s="289"/>
    </row>
    <row r="1025">
      <c r="A1025" s="289"/>
      <c r="B1025" s="289"/>
      <c r="C1025" s="1528" t="s">
        <v>3815</v>
      </c>
      <c r="D1025" s="289"/>
      <c r="E1025" s="289"/>
      <c r="F1025" s="289"/>
      <c r="G1025" s="289"/>
      <c r="H1025" s="1472"/>
      <c r="I1025" s="1434">
        <f t="shared" si="3"/>
        <v>0</v>
      </c>
      <c r="J1025" s="1437" t="str">
        <f t="shared" si="4"/>
        <v>0?</v>
      </c>
      <c r="K1025" s="289"/>
      <c r="L1025" s="289"/>
      <c r="M1025" s="289"/>
      <c r="N1025" s="289"/>
      <c r="O1025" s="289"/>
      <c r="P1025" s="289"/>
      <c r="Q1025" s="289"/>
      <c r="R1025" s="289"/>
    </row>
    <row r="1026">
      <c r="A1026" s="289"/>
      <c r="B1026" s="289"/>
      <c r="C1026" s="1527" t="s">
        <v>3816</v>
      </c>
      <c r="D1026" s="289"/>
      <c r="E1026" s="289"/>
      <c r="F1026" s="289"/>
      <c r="G1026" s="289"/>
      <c r="H1026" s="1474"/>
      <c r="I1026" s="1434">
        <f t="shared" si="3"/>
        <v>0</v>
      </c>
      <c r="J1026" s="1437" t="str">
        <f t="shared" si="4"/>
        <v>0?</v>
      </c>
      <c r="K1026" s="289"/>
      <c r="L1026" s="289"/>
      <c r="M1026" s="289"/>
      <c r="N1026" s="289"/>
      <c r="O1026" s="289"/>
      <c r="P1026" s="289"/>
      <c r="Q1026" s="289"/>
      <c r="R1026" s="289"/>
    </row>
    <row r="1027">
      <c r="A1027" s="289"/>
      <c r="B1027" s="289"/>
      <c r="C1027" s="1528" t="s">
        <v>3817</v>
      </c>
      <c r="D1027" s="289"/>
      <c r="E1027" s="289"/>
      <c r="F1027" s="289"/>
      <c r="G1027" s="289"/>
      <c r="H1027" s="1472"/>
      <c r="I1027" s="1434">
        <f t="shared" si="3"/>
        <v>0</v>
      </c>
      <c r="J1027" s="1437" t="str">
        <f t="shared" si="4"/>
        <v>0?</v>
      </c>
      <c r="K1027" s="289"/>
      <c r="L1027" s="289"/>
      <c r="M1027" s="289"/>
      <c r="N1027" s="289"/>
      <c r="O1027" s="289"/>
      <c r="P1027" s="289"/>
      <c r="Q1027" s="289"/>
      <c r="R1027" s="289"/>
    </row>
    <row r="1028">
      <c r="A1028" s="289"/>
      <c r="B1028" s="289"/>
      <c r="C1028" s="1527" t="s">
        <v>3818</v>
      </c>
      <c r="D1028" s="289"/>
      <c r="E1028" s="289"/>
      <c r="F1028" s="289"/>
      <c r="G1028" s="289"/>
      <c r="H1028" s="1474"/>
      <c r="I1028" s="1434">
        <f t="shared" si="3"/>
        <v>0</v>
      </c>
      <c r="J1028" s="1437" t="str">
        <f t="shared" si="4"/>
        <v>0?</v>
      </c>
      <c r="K1028" s="289"/>
      <c r="L1028" s="289"/>
      <c r="M1028" s="289"/>
      <c r="N1028" s="289"/>
      <c r="O1028" s="289"/>
      <c r="P1028" s="289"/>
      <c r="Q1028" s="289"/>
      <c r="R1028" s="289"/>
    </row>
    <row r="1029">
      <c r="A1029" s="289"/>
      <c r="B1029" s="289"/>
      <c r="C1029" s="1528" t="s">
        <v>3819</v>
      </c>
      <c r="D1029" s="289"/>
      <c r="E1029" s="289"/>
      <c r="F1029" s="289"/>
      <c r="G1029" s="289"/>
      <c r="H1029" s="1472"/>
      <c r="I1029" s="1434">
        <f t="shared" si="3"/>
        <v>0</v>
      </c>
      <c r="J1029" s="1437" t="str">
        <f t="shared" si="4"/>
        <v>0?</v>
      </c>
      <c r="K1029" s="289"/>
      <c r="L1029" s="289"/>
      <c r="M1029" s="289"/>
      <c r="N1029" s="289"/>
      <c r="O1029" s="289"/>
      <c r="P1029" s="289"/>
      <c r="Q1029" s="289"/>
      <c r="R1029" s="289"/>
    </row>
    <row r="1030">
      <c r="A1030" s="289"/>
      <c r="B1030" s="289"/>
      <c r="C1030" s="1527" t="s">
        <v>3820</v>
      </c>
      <c r="D1030" s="289"/>
      <c r="E1030" s="289"/>
      <c r="F1030" s="289"/>
      <c r="G1030" s="289"/>
      <c r="H1030" s="1474"/>
      <c r="I1030" s="1434">
        <f t="shared" si="3"/>
        <v>0</v>
      </c>
      <c r="J1030" s="1437" t="str">
        <f t="shared" si="4"/>
        <v>0?</v>
      </c>
      <c r="K1030" s="289"/>
      <c r="L1030" s="289"/>
      <c r="M1030" s="289"/>
      <c r="N1030" s="289"/>
      <c r="O1030" s="289"/>
      <c r="P1030" s="289"/>
      <c r="Q1030" s="289"/>
      <c r="R1030" s="289"/>
    </row>
    <row r="1031">
      <c r="A1031" s="289"/>
      <c r="B1031" s="289"/>
      <c r="C1031" s="1528" t="s">
        <v>3821</v>
      </c>
      <c r="D1031" s="289"/>
      <c r="E1031" s="289"/>
      <c r="F1031" s="289"/>
      <c r="G1031" s="289"/>
      <c r="H1031" s="1472"/>
      <c r="I1031" s="1434">
        <f t="shared" si="3"/>
        <v>0</v>
      </c>
      <c r="J1031" s="1437" t="str">
        <f t="shared" si="4"/>
        <v>0?</v>
      </c>
      <c r="K1031" s="289"/>
      <c r="L1031" s="289"/>
      <c r="M1031" s="289"/>
      <c r="N1031" s="289"/>
      <c r="O1031" s="289"/>
      <c r="P1031" s="289"/>
      <c r="Q1031" s="289"/>
      <c r="R1031" s="289"/>
    </row>
    <row r="1032">
      <c r="A1032" s="289"/>
      <c r="B1032" s="289"/>
      <c r="C1032" s="1527" t="s">
        <v>3822</v>
      </c>
      <c r="D1032" s="289"/>
      <c r="E1032" s="289"/>
      <c r="F1032" s="289"/>
      <c r="G1032" s="289"/>
      <c r="H1032" s="1474"/>
      <c r="I1032" s="1434">
        <f t="shared" si="3"/>
        <v>0</v>
      </c>
      <c r="J1032" s="1437" t="str">
        <f t="shared" si="4"/>
        <v>0?</v>
      </c>
      <c r="K1032" s="289"/>
      <c r="L1032" s="289"/>
      <c r="M1032" s="289"/>
      <c r="N1032" s="289"/>
      <c r="O1032" s="289"/>
      <c r="P1032" s="289"/>
      <c r="Q1032" s="289"/>
      <c r="R1032" s="289"/>
    </row>
    <row r="1033">
      <c r="A1033" s="289"/>
      <c r="B1033" s="289"/>
      <c r="C1033" s="1528" t="s">
        <v>3823</v>
      </c>
      <c r="D1033" s="289"/>
      <c r="E1033" s="289"/>
      <c r="F1033" s="289"/>
      <c r="G1033" s="289"/>
      <c r="H1033" s="1472"/>
      <c r="I1033" s="1434">
        <f t="shared" si="3"/>
        <v>0</v>
      </c>
      <c r="J1033" s="1437" t="str">
        <f t="shared" si="4"/>
        <v>0?</v>
      </c>
      <c r="K1033" s="289"/>
      <c r="L1033" s="289"/>
      <c r="M1033" s="289"/>
      <c r="N1033" s="289"/>
      <c r="O1033" s="289"/>
      <c r="P1033" s="289"/>
      <c r="Q1033" s="289"/>
      <c r="R1033" s="289"/>
    </row>
    <row r="1034">
      <c r="A1034" s="289"/>
      <c r="B1034" s="289"/>
      <c r="C1034" s="1527" t="s">
        <v>3824</v>
      </c>
      <c r="D1034" s="289"/>
      <c r="E1034" s="289"/>
      <c r="F1034" s="289"/>
      <c r="G1034" s="289"/>
      <c r="H1034" s="1474"/>
      <c r="I1034" s="1434">
        <f t="shared" si="3"/>
        <v>0</v>
      </c>
      <c r="J1034" s="1437" t="str">
        <f t="shared" si="4"/>
        <v>0?</v>
      </c>
      <c r="K1034" s="289"/>
      <c r="L1034" s="289"/>
      <c r="M1034" s="289"/>
      <c r="N1034" s="289"/>
      <c r="O1034" s="289"/>
      <c r="P1034" s="289"/>
      <c r="Q1034" s="289"/>
      <c r="R1034" s="289"/>
    </row>
    <row r="1035">
      <c r="A1035" s="289"/>
      <c r="B1035" s="289"/>
      <c r="C1035" s="1528" t="s">
        <v>3825</v>
      </c>
      <c r="D1035" s="289"/>
      <c r="E1035" s="289"/>
      <c r="F1035" s="289"/>
      <c r="G1035" s="289"/>
      <c r="H1035" s="1529"/>
      <c r="I1035" s="1434">
        <f t="shared" si="3"/>
        <v>0</v>
      </c>
      <c r="J1035" s="1437" t="str">
        <f t="shared" si="4"/>
        <v>0?</v>
      </c>
      <c r="K1035" s="289"/>
      <c r="L1035" s="289"/>
      <c r="M1035" s="289"/>
      <c r="N1035" s="289"/>
      <c r="O1035" s="289"/>
      <c r="P1035" s="289"/>
      <c r="Q1035" s="289"/>
      <c r="R1035" s="289"/>
    </row>
    <row r="1036">
      <c r="A1036" s="289"/>
      <c r="B1036" s="289"/>
      <c r="C1036" s="1527" t="s">
        <v>3826</v>
      </c>
      <c r="D1036" s="289"/>
      <c r="E1036" s="289"/>
      <c r="F1036" s="289"/>
      <c r="G1036" s="289"/>
      <c r="H1036" s="1530"/>
      <c r="I1036" s="1434">
        <f t="shared" si="3"/>
        <v>0</v>
      </c>
      <c r="J1036" s="1437" t="str">
        <f t="shared" si="4"/>
        <v>0?</v>
      </c>
      <c r="K1036" s="289"/>
      <c r="L1036" s="289"/>
      <c r="M1036" s="289"/>
      <c r="N1036" s="289"/>
      <c r="O1036" s="289"/>
      <c r="P1036" s="289"/>
      <c r="Q1036" s="289"/>
      <c r="R1036" s="289"/>
    </row>
    <row r="1037">
      <c r="A1037" s="289"/>
      <c r="B1037" s="289"/>
      <c r="C1037" s="1528" t="s">
        <v>3827</v>
      </c>
      <c r="D1037" s="289"/>
      <c r="E1037" s="289"/>
      <c r="F1037" s="289"/>
      <c r="G1037" s="289"/>
      <c r="H1037" s="1529"/>
      <c r="I1037" s="1434">
        <f t="shared" si="3"/>
        <v>0</v>
      </c>
      <c r="J1037" s="1437" t="str">
        <f t="shared" si="4"/>
        <v>0?</v>
      </c>
      <c r="K1037" s="289"/>
      <c r="L1037" s="289"/>
      <c r="M1037" s="289"/>
      <c r="N1037" s="289"/>
      <c r="O1037" s="289"/>
      <c r="P1037" s="289"/>
      <c r="Q1037" s="289"/>
      <c r="R1037" s="289"/>
    </row>
    <row r="1038">
      <c r="A1038" s="289"/>
      <c r="B1038" s="289"/>
      <c r="C1038" s="1527" t="s">
        <v>3828</v>
      </c>
      <c r="D1038" s="289"/>
      <c r="E1038" s="289"/>
      <c r="F1038" s="289"/>
      <c r="G1038" s="289"/>
      <c r="H1038" s="1530"/>
      <c r="I1038" s="1434">
        <f t="shared" si="3"/>
        <v>0</v>
      </c>
      <c r="J1038" s="1437" t="str">
        <f t="shared" si="4"/>
        <v>0?</v>
      </c>
      <c r="K1038" s="289"/>
      <c r="L1038" s="289"/>
      <c r="M1038" s="289"/>
      <c r="N1038" s="289"/>
      <c r="O1038" s="289"/>
      <c r="P1038" s="289"/>
      <c r="Q1038" s="289"/>
      <c r="R1038" s="289"/>
    </row>
    <row r="1039">
      <c r="A1039" s="289"/>
      <c r="B1039" s="289"/>
      <c r="C1039" s="1528" t="s">
        <v>3829</v>
      </c>
      <c r="D1039" s="289"/>
      <c r="E1039" s="289"/>
      <c r="F1039" s="289"/>
      <c r="G1039" s="289"/>
      <c r="H1039" s="1529"/>
      <c r="I1039" s="1434">
        <f t="shared" si="3"/>
        <v>0</v>
      </c>
      <c r="J1039" s="1437" t="str">
        <f t="shared" si="4"/>
        <v>0?</v>
      </c>
      <c r="K1039" s="289"/>
      <c r="L1039" s="289"/>
      <c r="M1039" s="289"/>
      <c r="N1039" s="289"/>
      <c r="O1039" s="289"/>
      <c r="P1039" s="289"/>
      <c r="Q1039" s="289"/>
      <c r="R1039" s="289"/>
    </row>
    <row r="1040">
      <c r="A1040" s="289"/>
      <c r="B1040" s="289"/>
      <c r="C1040" s="1527" t="s">
        <v>3830</v>
      </c>
      <c r="D1040" s="289"/>
      <c r="E1040" s="289"/>
      <c r="F1040" s="289"/>
      <c r="G1040" s="289"/>
      <c r="H1040" s="1530"/>
      <c r="I1040" s="1434">
        <f t="shared" si="3"/>
        <v>0</v>
      </c>
      <c r="J1040" s="1437" t="str">
        <f t="shared" si="4"/>
        <v>0?</v>
      </c>
      <c r="K1040" s="289"/>
      <c r="L1040" s="289"/>
      <c r="M1040" s="289"/>
      <c r="N1040" s="289"/>
      <c r="O1040" s="289"/>
      <c r="P1040" s="289"/>
      <c r="Q1040" s="289"/>
      <c r="R1040" s="289"/>
    </row>
    <row r="1041">
      <c r="A1041" s="289"/>
      <c r="B1041" s="289"/>
      <c r="C1041" s="1528" t="s">
        <v>3831</v>
      </c>
      <c r="D1041" s="289"/>
      <c r="E1041" s="289"/>
      <c r="F1041" s="289"/>
      <c r="G1041" s="289"/>
      <c r="H1041" s="1529"/>
      <c r="I1041" s="1434">
        <f t="shared" si="3"/>
        <v>0</v>
      </c>
      <c r="J1041" s="1437" t="str">
        <f t="shared" si="4"/>
        <v>0?</v>
      </c>
      <c r="K1041" s="289"/>
      <c r="L1041" s="289"/>
      <c r="M1041" s="289"/>
      <c r="N1041" s="289"/>
      <c r="O1041" s="289"/>
      <c r="P1041" s="289"/>
      <c r="Q1041" s="289"/>
      <c r="R1041" s="289"/>
    </row>
    <row r="1042">
      <c r="A1042" s="289"/>
      <c r="B1042" s="289"/>
      <c r="C1042" s="1527" t="s">
        <v>3832</v>
      </c>
      <c r="D1042" s="289"/>
      <c r="E1042" s="289"/>
      <c r="F1042" s="289"/>
      <c r="G1042" s="289"/>
      <c r="H1042" s="1530"/>
      <c r="I1042" s="1434">
        <f t="shared" si="3"/>
        <v>0</v>
      </c>
      <c r="J1042" s="1437" t="str">
        <f t="shared" si="4"/>
        <v>0?</v>
      </c>
      <c r="K1042" s="289"/>
      <c r="L1042" s="289"/>
      <c r="M1042" s="289"/>
      <c r="N1042" s="289"/>
      <c r="O1042" s="289"/>
      <c r="P1042" s="289"/>
      <c r="Q1042" s="289"/>
      <c r="R1042" s="289"/>
    </row>
    <row r="1043">
      <c r="A1043" s="289"/>
      <c r="B1043" s="289"/>
      <c r="C1043" s="1528" t="s">
        <v>3833</v>
      </c>
      <c r="D1043" s="289"/>
      <c r="E1043" s="289"/>
      <c r="F1043" s="289"/>
      <c r="G1043" s="289"/>
      <c r="H1043" s="1529"/>
      <c r="I1043" s="1434">
        <f t="shared" si="3"/>
        <v>0</v>
      </c>
      <c r="J1043" s="1437" t="str">
        <f t="shared" si="4"/>
        <v>0?</v>
      </c>
      <c r="K1043" s="289"/>
      <c r="L1043" s="289"/>
      <c r="M1043" s="289"/>
      <c r="N1043" s="289"/>
      <c r="O1043" s="289"/>
      <c r="P1043" s="289"/>
      <c r="Q1043" s="289"/>
      <c r="R1043" s="289"/>
    </row>
    <row r="1044">
      <c r="A1044" s="289"/>
      <c r="B1044" s="289"/>
      <c r="C1044" s="1527" t="s">
        <v>3834</v>
      </c>
      <c r="D1044" s="289"/>
      <c r="E1044" s="289"/>
      <c r="F1044" s="289"/>
      <c r="G1044" s="289"/>
      <c r="H1044" s="1530"/>
      <c r="I1044" s="1434">
        <f t="shared" si="3"/>
        <v>0</v>
      </c>
      <c r="J1044" s="1437" t="str">
        <f t="shared" si="4"/>
        <v>0?</v>
      </c>
      <c r="K1044" s="289"/>
      <c r="L1044" s="289"/>
      <c r="M1044" s="289"/>
      <c r="N1044" s="289"/>
      <c r="O1044" s="289"/>
      <c r="P1044" s="289"/>
      <c r="Q1044" s="289"/>
      <c r="R1044" s="289"/>
    </row>
    <row r="1045">
      <c r="A1045" s="289"/>
      <c r="B1045" s="289"/>
      <c r="C1045" s="1528" t="s">
        <v>3835</v>
      </c>
      <c r="D1045" s="289"/>
      <c r="E1045" s="289"/>
      <c r="F1045" s="289"/>
      <c r="G1045" s="289"/>
      <c r="H1045" s="1529"/>
      <c r="I1045" s="1434">
        <f t="shared" si="3"/>
        <v>0</v>
      </c>
      <c r="J1045" s="1437" t="str">
        <f t="shared" si="4"/>
        <v>0?</v>
      </c>
      <c r="K1045" s="289"/>
      <c r="L1045" s="289"/>
      <c r="M1045" s="289"/>
      <c r="N1045" s="289"/>
      <c r="O1045" s="289"/>
      <c r="P1045" s="289"/>
      <c r="Q1045" s="289"/>
      <c r="R1045" s="289"/>
    </row>
    <row r="1046">
      <c r="A1046" s="289"/>
      <c r="B1046" s="289"/>
      <c r="C1046" s="1527" t="s">
        <v>3836</v>
      </c>
      <c r="D1046" s="289"/>
      <c r="E1046" s="289"/>
      <c r="F1046" s="289"/>
      <c r="G1046" s="289"/>
      <c r="H1046" s="1530"/>
      <c r="I1046" s="1434">
        <f t="shared" si="3"/>
        <v>0</v>
      </c>
      <c r="J1046" s="1437" t="str">
        <f t="shared" si="4"/>
        <v>0?</v>
      </c>
      <c r="K1046" s="289"/>
      <c r="L1046" s="289"/>
      <c r="M1046" s="289"/>
      <c r="N1046" s="289"/>
      <c r="O1046" s="289"/>
      <c r="P1046" s="289"/>
      <c r="Q1046" s="289"/>
      <c r="R1046" s="289"/>
    </row>
    <row r="1047">
      <c r="A1047" s="289"/>
      <c r="B1047" s="289"/>
      <c r="C1047" s="1528" t="s">
        <v>3837</v>
      </c>
      <c r="D1047" s="289"/>
      <c r="E1047" s="289"/>
      <c r="F1047" s="289"/>
      <c r="G1047" s="289"/>
      <c r="H1047" s="1529"/>
      <c r="I1047" s="1434">
        <f t="shared" si="3"/>
        <v>0</v>
      </c>
      <c r="J1047" s="1437" t="str">
        <f t="shared" si="4"/>
        <v>0?</v>
      </c>
      <c r="K1047" s="289"/>
      <c r="L1047" s="289"/>
      <c r="M1047" s="289"/>
      <c r="N1047" s="289"/>
      <c r="O1047" s="289"/>
      <c r="P1047" s="289"/>
      <c r="Q1047" s="289"/>
      <c r="R1047" s="289"/>
    </row>
    <row r="1048">
      <c r="A1048" s="289"/>
      <c r="B1048" s="289"/>
      <c r="C1048" s="1527" t="s">
        <v>3838</v>
      </c>
      <c r="D1048" s="289"/>
      <c r="E1048" s="289"/>
      <c r="F1048" s="289"/>
      <c r="G1048" s="289"/>
      <c r="H1048" s="1530"/>
      <c r="I1048" s="1434">
        <f t="shared" si="3"/>
        <v>0</v>
      </c>
      <c r="J1048" s="1437" t="str">
        <f t="shared" si="4"/>
        <v>0?</v>
      </c>
      <c r="K1048" s="289"/>
      <c r="L1048" s="289"/>
      <c r="M1048" s="289"/>
      <c r="N1048" s="289"/>
      <c r="O1048" s="289"/>
      <c r="P1048" s="289"/>
      <c r="Q1048" s="289"/>
      <c r="R1048" s="289"/>
    </row>
    <row r="1049">
      <c r="A1049" s="289"/>
      <c r="B1049" s="289"/>
      <c r="C1049" s="1528" t="s">
        <v>3839</v>
      </c>
      <c r="D1049" s="289"/>
      <c r="E1049" s="289"/>
      <c r="F1049" s="289"/>
      <c r="G1049" s="289"/>
      <c r="H1049" s="1529"/>
      <c r="I1049" s="1434">
        <f t="shared" si="3"/>
        <v>0</v>
      </c>
      <c r="J1049" s="1437" t="str">
        <f t="shared" si="4"/>
        <v>0?</v>
      </c>
      <c r="K1049" s="289"/>
      <c r="L1049" s="289"/>
      <c r="M1049" s="289"/>
      <c r="N1049" s="289"/>
      <c r="O1049" s="289"/>
      <c r="P1049" s="289"/>
      <c r="Q1049" s="289"/>
      <c r="R1049" s="289"/>
    </row>
    <row r="1050">
      <c r="A1050" s="289"/>
      <c r="B1050" s="289"/>
      <c r="C1050" s="1527" t="s">
        <v>3840</v>
      </c>
      <c r="D1050" s="289"/>
      <c r="E1050" s="289"/>
      <c r="F1050" s="289"/>
      <c r="G1050" s="289"/>
      <c r="H1050" s="1530"/>
      <c r="I1050" s="1434">
        <f t="shared" si="3"/>
        <v>0</v>
      </c>
      <c r="J1050" s="1437" t="str">
        <f t="shared" si="4"/>
        <v>0?</v>
      </c>
      <c r="K1050" s="289"/>
      <c r="L1050" s="289"/>
      <c r="M1050" s="289"/>
      <c r="N1050" s="289"/>
      <c r="O1050" s="289"/>
      <c r="P1050" s="289"/>
      <c r="Q1050" s="289"/>
      <c r="R1050" s="289"/>
    </row>
    <row r="1051">
      <c r="A1051" s="289"/>
      <c r="B1051" s="289"/>
      <c r="C1051" s="1528" t="s">
        <v>3841</v>
      </c>
      <c r="D1051" s="289"/>
      <c r="E1051" s="289"/>
      <c r="F1051" s="289"/>
      <c r="G1051" s="289"/>
      <c r="H1051" s="1529"/>
      <c r="I1051" s="1434">
        <f t="shared" si="3"/>
        <v>0</v>
      </c>
      <c r="J1051" s="1437" t="str">
        <f t="shared" si="4"/>
        <v>0?</v>
      </c>
      <c r="K1051" s="289"/>
      <c r="L1051" s="289"/>
      <c r="M1051" s="289"/>
      <c r="N1051" s="289"/>
      <c r="O1051" s="289"/>
      <c r="P1051" s="289"/>
      <c r="Q1051" s="289"/>
      <c r="R1051" s="289"/>
    </row>
    <row r="1052">
      <c r="A1052" s="289"/>
      <c r="B1052" s="289"/>
      <c r="C1052" s="1527" t="s">
        <v>3842</v>
      </c>
      <c r="D1052" s="289"/>
      <c r="E1052" s="289"/>
      <c r="F1052" s="289"/>
      <c r="G1052" s="289"/>
      <c r="H1052" s="1530"/>
      <c r="I1052" s="1434">
        <f t="shared" si="3"/>
        <v>0</v>
      </c>
      <c r="J1052" s="1437" t="str">
        <f t="shared" si="4"/>
        <v>0?</v>
      </c>
      <c r="K1052" s="289"/>
      <c r="L1052" s="289"/>
      <c r="M1052" s="289"/>
      <c r="N1052" s="289"/>
      <c r="O1052" s="289"/>
      <c r="P1052" s="289"/>
      <c r="Q1052" s="289"/>
      <c r="R1052" s="289"/>
    </row>
    <row r="1053">
      <c r="A1053" s="289"/>
      <c r="B1053" s="289"/>
      <c r="C1053" s="1528" t="s">
        <v>3843</v>
      </c>
      <c r="D1053" s="289"/>
      <c r="E1053" s="289"/>
      <c r="F1053" s="289"/>
      <c r="G1053" s="289"/>
      <c r="H1053" s="1529"/>
      <c r="I1053" s="1434">
        <f t="shared" si="3"/>
        <v>0</v>
      </c>
      <c r="J1053" s="1437" t="str">
        <f t="shared" si="4"/>
        <v>0?</v>
      </c>
      <c r="K1053" s="289"/>
      <c r="L1053" s="289"/>
      <c r="M1053" s="289"/>
      <c r="N1053" s="289"/>
      <c r="O1053" s="289"/>
      <c r="P1053" s="289"/>
      <c r="Q1053" s="289"/>
      <c r="R1053" s="289"/>
    </row>
    <row r="1054">
      <c r="A1054" s="289"/>
      <c r="B1054" s="289"/>
      <c r="C1054" s="1527" t="s">
        <v>3844</v>
      </c>
      <c r="D1054" s="289"/>
      <c r="E1054" s="289"/>
      <c r="F1054" s="289"/>
      <c r="G1054" s="289"/>
      <c r="H1054" s="1530"/>
      <c r="I1054" s="1434">
        <f t="shared" si="3"/>
        <v>0</v>
      </c>
      <c r="J1054" s="1437" t="str">
        <f t="shared" si="4"/>
        <v>0?</v>
      </c>
      <c r="K1054" s="289"/>
      <c r="L1054" s="289"/>
      <c r="M1054" s="289"/>
      <c r="N1054" s="289"/>
      <c r="O1054" s="289"/>
      <c r="P1054" s="289"/>
      <c r="Q1054" s="289"/>
      <c r="R1054" s="289"/>
    </row>
    <row r="1055">
      <c r="A1055" s="289"/>
      <c r="B1055" s="289"/>
      <c r="C1055" s="1528" t="s">
        <v>3845</v>
      </c>
      <c r="D1055" s="289"/>
      <c r="E1055" s="289"/>
      <c r="F1055" s="289"/>
      <c r="G1055" s="289"/>
      <c r="H1055" s="1529"/>
      <c r="I1055" s="1434">
        <f t="shared" si="3"/>
        <v>0</v>
      </c>
      <c r="J1055" s="1437" t="str">
        <f t="shared" si="4"/>
        <v>0?</v>
      </c>
      <c r="K1055" s="289"/>
      <c r="L1055" s="289"/>
      <c r="M1055" s="289"/>
      <c r="N1055" s="289"/>
      <c r="O1055" s="289"/>
      <c r="P1055" s="289"/>
      <c r="Q1055" s="289"/>
      <c r="R1055" s="289"/>
    </row>
    <row r="1056">
      <c r="A1056" s="289"/>
      <c r="B1056" s="289"/>
      <c r="C1056" s="1527" t="s">
        <v>3846</v>
      </c>
      <c r="D1056" s="289"/>
      <c r="E1056" s="289"/>
      <c r="F1056" s="289"/>
      <c r="G1056" s="289"/>
      <c r="H1056" s="1530"/>
      <c r="I1056" s="1434">
        <f t="shared" si="3"/>
        <v>0</v>
      </c>
      <c r="J1056" s="1437" t="str">
        <f t="shared" si="4"/>
        <v>0?</v>
      </c>
      <c r="K1056" s="289"/>
      <c r="L1056" s="289"/>
      <c r="M1056" s="289"/>
      <c r="N1056" s="289"/>
      <c r="O1056" s="289"/>
      <c r="P1056" s="289"/>
      <c r="Q1056" s="289"/>
      <c r="R1056" s="289"/>
    </row>
    <row r="1057">
      <c r="A1057" s="289"/>
      <c r="B1057" s="289"/>
      <c r="C1057" s="1528" t="s">
        <v>3847</v>
      </c>
      <c r="D1057" s="289"/>
      <c r="E1057" s="289"/>
      <c r="F1057" s="289"/>
      <c r="G1057" s="289"/>
      <c r="H1057" s="1529"/>
      <c r="I1057" s="1434">
        <f t="shared" si="3"/>
        <v>0</v>
      </c>
      <c r="J1057" s="1437" t="str">
        <f t="shared" si="4"/>
        <v>0?</v>
      </c>
      <c r="K1057" s="289"/>
      <c r="L1057" s="289"/>
      <c r="M1057" s="289"/>
      <c r="N1057" s="289"/>
      <c r="O1057" s="289"/>
      <c r="P1057" s="289"/>
      <c r="Q1057" s="289"/>
      <c r="R1057" s="289"/>
    </row>
    <row r="1058">
      <c r="A1058" s="289"/>
      <c r="B1058" s="289"/>
      <c r="C1058" s="1527" t="s">
        <v>3848</v>
      </c>
      <c r="D1058" s="289"/>
      <c r="E1058" s="289"/>
      <c r="F1058" s="289"/>
      <c r="G1058" s="289"/>
      <c r="H1058" s="1530"/>
      <c r="I1058" s="1434">
        <f t="shared" si="3"/>
        <v>0</v>
      </c>
      <c r="J1058" s="1437" t="str">
        <f t="shared" si="4"/>
        <v>0?</v>
      </c>
      <c r="K1058" s="289"/>
      <c r="L1058" s="289"/>
      <c r="M1058" s="289"/>
      <c r="N1058" s="289"/>
      <c r="O1058" s="289"/>
      <c r="P1058" s="289"/>
      <c r="Q1058" s="289"/>
      <c r="R1058" s="289"/>
    </row>
    <row r="1059">
      <c r="A1059" s="289"/>
      <c r="B1059" s="289"/>
      <c r="C1059" s="1528" t="s">
        <v>3849</v>
      </c>
      <c r="D1059" s="289"/>
      <c r="E1059" s="289"/>
      <c r="F1059" s="289"/>
      <c r="G1059" s="289"/>
      <c r="H1059" s="1529"/>
      <c r="I1059" s="1434">
        <f t="shared" si="3"/>
        <v>0</v>
      </c>
      <c r="J1059" s="1437" t="str">
        <f t="shared" si="4"/>
        <v>0?</v>
      </c>
      <c r="K1059" s="289"/>
      <c r="L1059" s="289"/>
      <c r="M1059" s="289"/>
      <c r="N1059" s="289"/>
      <c r="O1059" s="289"/>
      <c r="P1059" s="289"/>
      <c r="Q1059" s="289"/>
      <c r="R1059" s="289"/>
    </row>
    <row r="1060">
      <c r="A1060" s="289"/>
      <c r="B1060" s="289"/>
      <c r="C1060" s="1527" t="s">
        <v>3850</v>
      </c>
      <c r="D1060" s="289"/>
      <c r="E1060" s="289"/>
      <c r="F1060" s="289"/>
      <c r="G1060" s="289"/>
      <c r="H1060" s="1530"/>
      <c r="I1060" s="1434">
        <f t="shared" si="3"/>
        <v>0</v>
      </c>
      <c r="J1060" s="1437" t="str">
        <f t="shared" si="4"/>
        <v>0?</v>
      </c>
      <c r="K1060" s="289"/>
      <c r="L1060" s="289"/>
      <c r="M1060" s="289"/>
      <c r="N1060" s="289"/>
      <c r="O1060" s="289"/>
      <c r="P1060" s="289"/>
      <c r="Q1060" s="289"/>
      <c r="R1060" s="289"/>
    </row>
    <row r="1061">
      <c r="A1061" s="289"/>
      <c r="B1061" s="289"/>
      <c r="C1061" s="1528" t="s">
        <v>3851</v>
      </c>
      <c r="D1061" s="289"/>
      <c r="E1061" s="289"/>
      <c r="F1061" s="289"/>
      <c r="G1061" s="289"/>
      <c r="H1061" s="1529"/>
      <c r="I1061" s="1434">
        <f t="shared" si="3"/>
        <v>0</v>
      </c>
      <c r="J1061" s="1437" t="str">
        <f t="shared" si="4"/>
        <v>0?</v>
      </c>
      <c r="K1061" s="289"/>
      <c r="L1061" s="289"/>
      <c r="M1061" s="289"/>
      <c r="N1061" s="289"/>
      <c r="O1061" s="289"/>
      <c r="P1061" s="289"/>
      <c r="Q1061" s="289"/>
      <c r="R1061" s="289"/>
    </row>
    <row r="1062">
      <c r="A1062" s="289"/>
      <c r="B1062" s="289"/>
      <c r="C1062" s="1527" t="s">
        <v>3852</v>
      </c>
      <c r="D1062" s="289"/>
      <c r="E1062" s="289"/>
      <c r="F1062" s="289"/>
      <c r="G1062" s="289"/>
      <c r="H1062" s="1530"/>
      <c r="I1062" s="1434">
        <f t="shared" si="3"/>
        <v>0</v>
      </c>
      <c r="J1062" s="1437" t="str">
        <f t="shared" si="4"/>
        <v>0?</v>
      </c>
      <c r="K1062" s="289"/>
      <c r="L1062" s="289"/>
      <c r="M1062" s="289"/>
      <c r="N1062" s="289"/>
      <c r="O1062" s="289"/>
      <c r="P1062" s="289"/>
      <c r="Q1062" s="289"/>
      <c r="R1062" s="289"/>
    </row>
    <row r="1063">
      <c r="A1063" s="289"/>
      <c r="B1063" s="289"/>
      <c r="C1063" s="1528" t="s">
        <v>3853</v>
      </c>
      <c r="D1063" s="289"/>
      <c r="E1063" s="289"/>
      <c r="F1063" s="289"/>
      <c r="G1063" s="289"/>
      <c r="H1063" s="1529"/>
      <c r="I1063" s="1434">
        <f t="shared" si="3"/>
        <v>0</v>
      </c>
      <c r="J1063" s="1437" t="str">
        <f t="shared" si="4"/>
        <v>0?</v>
      </c>
      <c r="K1063" s="289"/>
      <c r="L1063" s="289"/>
      <c r="M1063" s="289"/>
      <c r="N1063" s="289"/>
      <c r="O1063" s="289"/>
      <c r="P1063" s="289"/>
      <c r="Q1063" s="289"/>
      <c r="R1063" s="289"/>
    </row>
    <row r="1064">
      <c r="A1064" s="289"/>
      <c r="B1064" s="289"/>
      <c r="C1064" s="1527" t="s">
        <v>3854</v>
      </c>
      <c r="D1064" s="289"/>
      <c r="E1064" s="289"/>
      <c r="F1064" s="289"/>
      <c r="G1064" s="289"/>
      <c r="H1064" s="1530"/>
      <c r="I1064" s="1434">
        <f t="shared" si="3"/>
        <v>0</v>
      </c>
      <c r="J1064" s="1437" t="str">
        <f t="shared" si="4"/>
        <v>0?</v>
      </c>
      <c r="K1064" s="289"/>
      <c r="L1064" s="289"/>
      <c r="M1064" s="289"/>
      <c r="N1064" s="289"/>
      <c r="O1064" s="289"/>
      <c r="P1064" s="289"/>
      <c r="Q1064" s="289"/>
      <c r="R1064" s="289"/>
    </row>
    <row r="1065">
      <c r="A1065" s="289"/>
      <c r="B1065" s="289"/>
      <c r="C1065" s="1528" t="s">
        <v>3855</v>
      </c>
      <c r="D1065" s="289"/>
      <c r="E1065" s="289"/>
      <c r="F1065" s="289"/>
      <c r="G1065" s="289"/>
      <c r="H1065" s="1529"/>
      <c r="I1065" s="1434">
        <f t="shared" si="3"/>
        <v>0</v>
      </c>
      <c r="J1065" s="1437" t="str">
        <f t="shared" si="4"/>
        <v>0?</v>
      </c>
      <c r="K1065" s="289"/>
      <c r="L1065" s="289"/>
      <c r="M1065" s="289"/>
      <c r="N1065" s="289"/>
      <c r="O1065" s="289"/>
      <c r="P1065" s="289"/>
      <c r="Q1065" s="289"/>
      <c r="R1065" s="289"/>
    </row>
    <row r="1066">
      <c r="A1066" s="289"/>
      <c r="B1066" s="289"/>
      <c r="C1066" s="1527" t="s">
        <v>3856</v>
      </c>
      <c r="D1066" s="289"/>
      <c r="E1066" s="289"/>
      <c r="F1066" s="289"/>
      <c r="G1066" s="289"/>
      <c r="H1066" s="1530"/>
      <c r="I1066" s="1434">
        <f t="shared" si="3"/>
        <v>0</v>
      </c>
      <c r="J1066" s="1437" t="str">
        <f t="shared" si="4"/>
        <v>0?</v>
      </c>
      <c r="K1066" s="289"/>
      <c r="L1066" s="289"/>
      <c r="M1066" s="289"/>
      <c r="N1066" s="289"/>
      <c r="O1066" s="289"/>
      <c r="P1066" s="289"/>
      <c r="Q1066" s="289"/>
      <c r="R1066" s="289"/>
    </row>
    <row r="1067">
      <c r="A1067" s="289"/>
      <c r="B1067" s="289"/>
      <c r="C1067" s="1528" t="s">
        <v>3857</v>
      </c>
      <c r="D1067" s="289"/>
      <c r="E1067" s="289"/>
      <c r="F1067" s="289"/>
      <c r="G1067" s="289"/>
      <c r="H1067" s="1529"/>
      <c r="I1067" s="1434">
        <f t="shared" si="3"/>
        <v>0</v>
      </c>
      <c r="J1067" s="1437" t="str">
        <f t="shared" si="4"/>
        <v>0?</v>
      </c>
      <c r="K1067" s="289"/>
      <c r="L1067" s="289"/>
      <c r="M1067" s="289"/>
      <c r="N1067" s="289"/>
      <c r="O1067" s="289"/>
      <c r="P1067" s="289"/>
      <c r="Q1067" s="289"/>
      <c r="R1067" s="289"/>
    </row>
    <row r="1068">
      <c r="A1068" s="289"/>
      <c r="B1068" s="289"/>
      <c r="C1068" s="1527" t="s">
        <v>3858</v>
      </c>
      <c r="D1068" s="289"/>
      <c r="E1068" s="289"/>
      <c r="F1068" s="289"/>
      <c r="G1068" s="289"/>
      <c r="H1068" s="1530"/>
      <c r="I1068" s="1434">
        <f t="shared" si="3"/>
        <v>0</v>
      </c>
      <c r="J1068" s="1437" t="str">
        <f t="shared" si="4"/>
        <v>0?</v>
      </c>
      <c r="K1068" s="289"/>
      <c r="L1068" s="289"/>
      <c r="M1068" s="289"/>
      <c r="N1068" s="289"/>
      <c r="O1068" s="289"/>
      <c r="P1068" s="289"/>
      <c r="Q1068" s="289"/>
      <c r="R1068" s="289"/>
    </row>
    <row r="1069">
      <c r="A1069" s="289"/>
      <c r="B1069" s="289"/>
      <c r="C1069" s="1528" t="s">
        <v>3859</v>
      </c>
      <c r="D1069" s="289"/>
      <c r="E1069" s="289"/>
      <c r="F1069" s="289"/>
      <c r="G1069" s="289"/>
      <c r="H1069" s="1529"/>
      <c r="I1069" s="1434">
        <f t="shared" si="3"/>
        <v>0</v>
      </c>
      <c r="J1069" s="1437" t="str">
        <f t="shared" si="4"/>
        <v>0?</v>
      </c>
      <c r="K1069" s="289"/>
      <c r="L1069" s="289"/>
      <c r="M1069" s="289"/>
      <c r="N1069" s="289"/>
      <c r="O1069" s="289"/>
      <c r="P1069" s="289"/>
      <c r="Q1069" s="289"/>
      <c r="R1069" s="289"/>
    </row>
    <row r="1070">
      <c r="A1070" s="289"/>
      <c r="B1070" s="289"/>
      <c r="C1070" s="1527" t="s">
        <v>3860</v>
      </c>
      <c r="D1070" s="289"/>
      <c r="E1070" s="289"/>
      <c r="F1070" s="289"/>
      <c r="G1070" s="289"/>
      <c r="H1070" s="1530"/>
      <c r="I1070" s="1434">
        <f t="shared" si="3"/>
        <v>0</v>
      </c>
      <c r="J1070" s="1437" t="str">
        <f t="shared" si="4"/>
        <v>0?</v>
      </c>
      <c r="K1070" s="289"/>
      <c r="L1070" s="289"/>
      <c r="M1070" s="289"/>
      <c r="N1070" s="289"/>
      <c r="O1070" s="289"/>
      <c r="P1070" s="289"/>
      <c r="Q1070" s="289"/>
      <c r="R1070" s="289"/>
    </row>
    <row r="1071">
      <c r="A1071" s="289"/>
      <c r="B1071" s="289"/>
      <c r="C1071" s="1528" t="s">
        <v>3861</v>
      </c>
      <c r="D1071" s="289"/>
      <c r="E1071" s="289"/>
      <c r="F1071" s="289"/>
      <c r="G1071" s="289"/>
      <c r="H1071" s="1529"/>
      <c r="I1071" s="1434">
        <f t="shared" si="3"/>
        <v>0</v>
      </c>
      <c r="J1071" s="1437" t="str">
        <f t="shared" si="4"/>
        <v>0?</v>
      </c>
      <c r="K1071" s="289"/>
      <c r="L1071" s="289"/>
      <c r="M1071" s="289"/>
      <c r="N1071" s="289"/>
      <c r="O1071" s="289"/>
      <c r="P1071" s="289"/>
      <c r="Q1071" s="289"/>
      <c r="R1071" s="289"/>
    </row>
    <row r="1072">
      <c r="A1072" s="289"/>
      <c r="B1072" s="289"/>
      <c r="C1072" s="1527" t="s">
        <v>3862</v>
      </c>
      <c r="D1072" s="289"/>
      <c r="E1072" s="289"/>
      <c r="F1072" s="289"/>
      <c r="G1072" s="289"/>
      <c r="H1072" s="1530"/>
      <c r="I1072" s="1434">
        <f t="shared" si="3"/>
        <v>0</v>
      </c>
      <c r="J1072" s="1437" t="str">
        <f t="shared" si="4"/>
        <v>0?</v>
      </c>
      <c r="K1072" s="289"/>
      <c r="L1072" s="289"/>
      <c r="M1072" s="289"/>
      <c r="N1072" s="289"/>
      <c r="O1072" s="289"/>
      <c r="P1072" s="289"/>
      <c r="Q1072" s="289"/>
      <c r="R1072" s="289"/>
    </row>
    <row r="1073">
      <c r="A1073" s="289"/>
      <c r="B1073" s="289"/>
      <c r="C1073" s="1528" t="s">
        <v>3863</v>
      </c>
      <c r="D1073" s="289"/>
      <c r="E1073" s="289"/>
      <c r="F1073" s="289"/>
      <c r="G1073" s="289"/>
      <c r="H1073" s="1529"/>
      <c r="I1073" s="1434">
        <f t="shared" si="3"/>
        <v>0</v>
      </c>
      <c r="J1073" s="1437" t="str">
        <f t="shared" si="4"/>
        <v>0?</v>
      </c>
      <c r="K1073" s="289"/>
      <c r="L1073" s="289"/>
      <c r="M1073" s="289"/>
      <c r="N1073" s="289"/>
      <c r="O1073" s="289"/>
      <c r="P1073" s="289"/>
      <c r="Q1073" s="289"/>
      <c r="R1073" s="289"/>
    </row>
    <row r="1074">
      <c r="A1074" s="289"/>
      <c r="B1074" s="289"/>
      <c r="C1074" s="1527" t="s">
        <v>3864</v>
      </c>
      <c r="D1074" s="289"/>
      <c r="E1074" s="289"/>
      <c r="F1074" s="289"/>
      <c r="G1074" s="289"/>
      <c r="H1074" s="1530"/>
      <c r="I1074" s="1434">
        <f t="shared" si="3"/>
        <v>0</v>
      </c>
      <c r="J1074" s="1437" t="str">
        <f t="shared" si="4"/>
        <v>0?</v>
      </c>
      <c r="K1074" s="289"/>
      <c r="L1074" s="289"/>
      <c r="M1074" s="289"/>
      <c r="N1074" s="289"/>
      <c r="O1074" s="289"/>
      <c r="P1074" s="289"/>
      <c r="Q1074" s="289"/>
      <c r="R1074" s="289"/>
    </row>
    <row r="1075">
      <c r="A1075" s="289"/>
      <c r="B1075" s="289"/>
      <c r="C1075" s="1528" t="s">
        <v>3865</v>
      </c>
      <c r="D1075" s="289"/>
      <c r="E1075" s="289"/>
      <c r="F1075" s="289"/>
      <c r="G1075" s="289"/>
      <c r="H1075" s="1529"/>
      <c r="I1075" s="1434">
        <f t="shared" si="3"/>
        <v>0</v>
      </c>
      <c r="J1075" s="1437" t="str">
        <f t="shared" si="4"/>
        <v>0?</v>
      </c>
      <c r="K1075" s="289"/>
      <c r="L1075" s="289"/>
      <c r="M1075" s="289"/>
      <c r="N1075" s="289"/>
      <c r="O1075" s="289"/>
      <c r="P1075" s="289"/>
      <c r="Q1075" s="289"/>
      <c r="R1075" s="289"/>
    </row>
    <row r="1076">
      <c r="A1076" s="289"/>
      <c r="B1076" s="289"/>
      <c r="C1076" s="1527" t="s">
        <v>3866</v>
      </c>
      <c r="D1076" s="289"/>
      <c r="E1076" s="289"/>
      <c r="F1076" s="289"/>
      <c r="G1076" s="289"/>
      <c r="H1076" s="1530"/>
      <c r="I1076" s="1434">
        <f t="shared" si="3"/>
        <v>0</v>
      </c>
      <c r="J1076" s="1437" t="str">
        <f t="shared" si="4"/>
        <v>0?</v>
      </c>
      <c r="K1076" s="289"/>
      <c r="L1076" s="289"/>
      <c r="M1076" s="289"/>
      <c r="N1076" s="289"/>
      <c r="O1076" s="289"/>
      <c r="P1076" s="289"/>
      <c r="Q1076" s="289"/>
      <c r="R1076" s="289"/>
    </row>
    <row r="1077">
      <c r="A1077" s="289"/>
      <c r="B1077" s="289"/>
      <c r="C1077" s="1528" t="s">
        <v>3867</v>
      </c>
      <c r="D1077" s="289"/>
      <c r="E1077" s="289"/>
      <c r="F1077" s="289"/>
      <c r="G1077" s="289"/>
      <c r="H1077" s="1529"/>
      <c r="I1077" s="1434">
        <f t="shared" si="3"/>
        <v>0</v>
      </c>
      <c r="J1077" s="1437" t="str">
        <f t="shared" si="4"/>
        <v>0?</v>
      </c>
      <c r="K1077" s="289"/>
      <c r="L1077" s="289"/>
      <c r="M1077" s="289"/>
      <c r="N1077" s="289"/>
      <c r="O1077" s="289"/>
      <c r="P1077" s="289"/>
      <c r="Q1077" s="289"/>
      <c r="R1077" s="289"/>
    </row>
    <row r="1078">
      <c r="A1078" s="289"/>
      <c r="B1078" s="289"/>
      <c r="C1078" s="1527" t="s">
        <v>3868</v>
      </c>
      <c r="D1078" s="289"/>
      <c r="E1078" s="289"/>
      <c r="F1078" s="289"/>
      <c r="G1078" s="289"/>
      <c r="H1078" s="1530"/>
      <c r="I1078" s="1434">
        <f t="shared" si="3"/>
        <v>0</v>
      </c>
      <c r="J1078" s="1437" t="str">
        <f t="shared" si="4"/>
        <v>0?</v>
      </c>
      <c r="K1078" s="289"/>
      <c r="L1078" s="289"/>
      <c r="M1078" s="289"/>
      <c r="N1078" s="289"/>
      <c r="O1078" s="289"/>
      <c r="P1078" s="289"/>
      <c r="Q1078" s="289"/>
      <c r="R1078" s="289"/>
    </row>
    <row r="1079">
      <c r="A1079" s="289"/>
      <c r="B1079" s="289"/>
      <c r="C1079" s="1528" t="s">
        <v>3869</v>
      </c>
      <c r="D1079" s="289"/>
      <c r="E1079" s="289"/>
      <c r="F1079" s="289"/>
      <c r="G1079" s="289"/>
      <c r="H1079" s="1531">
        <v>3.701885722E9</v>
      </c>
      <c r="I1079" s="1434">
        <f t="shared" si="3"/>
        <v>3702</v>
      </c>
      <c r="J1079" s="1437" t="str">
        <f t="shared" si="4"/>
        <v>3702?</v>
      </c>
      <c r="K1079" s="289"/>
      <c r="L1079" s="289"/>
      <c r="M1079" s="289"/>
      <c r="N1079" s="289"/>
      <c r="O1079" s="289"/>
      <c r="P1079" s="289"/>
      <c r="Q1079" s="289"/>
      <c r="R1079" s="289"/>
    </row>
    <row r="1080">
      <c r="A1080" s="289"/>
      <c r="B1080" s="289"/>
      <c r="C1080" s="1527" t="s">
        <v>3870</v>
      </c>
      <c r="D1080" s="289"/>
      <c r="E1080" s="289"/>
      <c r="F1080" s="289"/>
      <c r="G1080" s="289"/>
      <c r="H1080" s="1532">
        <v>3.464407133E9</v>
      </c>
      <c r="I1080" s="1434">
        <f t="shared" si="3"/>
        <v>3464</v>
      </c>
      <c r="J1080" s="1437" t="str">
        <f t="shared" si="4"/>
        <v>3464?</v>
      </c>
      <c r="K1080" s="289"/>
      <c r="L1080" s="289"/>
      <c r="M1080" s="289"/>
      <c r="N1080" s="289"/>
      <c r="O1080" s="289"/>
      <c r="P1080" s="289"/>
      <c r="Q1080" s="289"/>
      <c r="R1080" s="289"/>
    </row>
    <row r="1081">
      <c r="A1081" s="289"/>
      <c r="B1081" s="289"/>
      <c r="C1081" s="1528" t="s">
        <v>3871</v>
      </c>
      <c r="D1081" s="289"/>
      <c r="E1081" s="289"/>
      <c r="F1081" s="289"/>
      <c r="G1081" s="289"/>
      <c r="H1081" s="1531">
        <v>3.521208191E9</v>
      </c>
      <c r="I1081" s="1434">
        <f t="shared" si="3"/>
        <v>3521</v>
      </c>
      <c r="J1081" s="1437" t="str">
        <f t="shared" si="4"/>
        <v>3521?</v>
      </c>
      <c r="K1081" s="289"/>
      <c r="L1081" s="289"/>
      <c r="M1081" s="289"/>
      <c r="N1081" s="289"/>
      <c r="O1081" s="289"/>
      <c r="P1081" s="289"/>
      <c r="Q1081" s="289"/>
      <c r="R1081" s="289"/>
    </row>
    <row r="1082">
      <c r="A1082" s="289"/>
      <c r="B1082" s="289"/>
      <c r="C1082" s="1527" t="s">
        <v>3872</v>
      </c>
      <c r="D1082" s="289"/>
      <c r="E1082" s="289"/>
      <c r="F1082" s="289"/>
      <c r="G1082" s="289"/>
      <c r="H1082" s="1532">
        <v>3.362250023E9</v>
      </c>
      <c r="I1082" s="1434">
        <f t="shared" si="3"/>
        <v>3362</v>
      </c>
      <c r="J1082" s="1437" t="str">
        <f t="shared" si="4"/>
        <v>3362?</v>
      </c>
      <c r="K1082" s="289"/>
      <c r="L1082" s="289"/>
      <c r="M1082" s="289"/>
      <c r="N1082" s="289"/>
      <c r="O1082" s="289"/>
      <c r="P1082" s="289"/>
      <c r="Q1082" s="289"/>
      <c r="R1082" s="289"/>
    </row>
    <row r="1083">
      <c r="A1083" s="289"/>
      <c r="B1083" s="289"/>
      <c r="C1083" s="1528" t="s">
        <v>3873</v>
      </c>
      <c r="D1083" s="289"/>
      <c r="E1083" s="289"/>
      <c r="F1083" s="289"/>
      <c r="G1083" s="289"/>
      <c r="H1083" s="1531">
        <v>3.352595316E9</v>
      </c>
      <c r="I1083" s="1434">
        <f t="shared" si="3"/>
        <v>3353</v>
      </c>
      <c r="J1083" s="1437" t="str">
        <f t="shared" si="4"/>
        <v>3353?</v>
      </c>
      <c r="K1083" s="289"/>
      <c r="L1083" s="289"/>
      <c r="M1083" s="289"/>
      <c r="N1083" s="289"/>
      <c r="O1083" s="289"/>
      <c r="P1083" s="289"/>
      <c r="Q1083" s="289"/>
      <c r="R1083" s="289"/>
    </row>
    <row r="1084">
      <c r="A1084" s="289"/>
      <c r="B1084" s="289"/>
      <c r="C1084" s="1527" t="s">
        <v>3874</v>
      </c>
      <c r="D1084" s="289"/>
      <c r="E1084" s="289"/>
      <c r="F1084" s="289"/>
      <c r="G1084" s="289"/>
      <c r="H1084" s="1532">
        <v>3.114207246E9</v>
      </c>
      <c r="I1084" s="1434">
        <f t="shared" si="3"/>
        <v>3114</v>
      </c>
      <c r="J1084" s="1437" t="str">
        <f t="shared" si="4"/>
        <v>3114?</v>
      </c>
      <c r="K1084" s="289"/>
      <c r="L1084" s="289"/>
      <c r="M1084" s="289"/>
      <c r="N1084" s="289"/>
      <c r="O1084" s="289"/>
      <c r="P1084" s="289"/>
      <c r="Q1084" s="289"/>
      <c r="R1084" s="289"/>
    </row>
    <row r="1085">
      <c r="A1085" s="289"/>
      <c r="B1085" s="289"/>
      <c r="C1085" s="1528" t="s">
        <v>3875</v>
      </c>
      <c r="D1085" s="289"/>
      <c r="E1085" s="289"/>
      <c r="F1085" s="289"/>
      <c r="G1085" s="289"/>
      <c r="H1085" s="1531">
        <v>4.672053275E9</v>
      </c>
      <c r="I1085" s="1434">
        <f t="shared" si="3"/>
        <v>4672</v>
      </c>
      <c r="J1085" s="1437" t="str">
        <f t="shared" si="4"/>
        <v>4672?</v>
      </c>
      <c r="K1085" s="289"/>
      <c r="L1085" s="289"/>
      <c r="M1085" s="289"/>
      <c r="N1085" s="289"/>
      <c r="O1085" s="289"/>
      <c r="P1085" s="289"/>
      <c r="Q1085" s="289"/>
      <c r="R1085" s="289"/>
    </row>
    <row r="1086">
      <c r="A1086" s="289"/>
      <c r="B1086" s="289"/>
      <c r="C1086" s="1527" t="s">
        <v>3876</v>
      </c>
      <c r="D1086" s="289"/>
      <c r="E1086" s="289"/>
      <c r="F1086" s="289"/>
      <c r="G1086" s="289"/>
      <c r="H1086" s="1532">
        <v>4.64465309E9</v>
      </c>
      <c r="I1086" s="1434">
        <f t="shared" si="3"/>
        <v>4645</v>
      </c>
      <c r="J1086" s="1437" t="str">
        <f t="shared" si="4"/>
        <v>4645?</v>
      </c>
      <c r="K1086" s="289"/>
      <c r="L1086" s="289"/>
      <c r="M1086" s="289"/>
      <c r="N1086" s="289"/>
      <c r="O1086" s="289"/>
      <c r="P1086" s="289"/>
      <c r="Q1086" s="289"/>
      <c r="R1086" s="289"/>
    </row>
    <row r="1087">
      <c r="A1087" s="289"/>
      <c r="B1087" s="289"/>
      <c r="C1087" s="1528" t="s">
        <v>3877</v>
      </c>
      <c r="D1087" s="289"/>
      <c r="E1087" s="289"/>
      <c r="F1087" s="289"/>
      <c r="G1087" s="289"/>
      <c r="H1087" s="1531">
        <v>4.971618572E9</v>
      </c>
      <c r="I1087" s="1434">
        <f t="shared" si="3"/>
        <v>4972</v>
      </c>
      <c r="J1087" s="1437" t="str">
        <f t="shared" si="4"/>
        <v>4972?</v>
      </c>
      <c r="K1087" s="289"/>
      <c r="L1087" s="289"/>
      <c r="M1087" s="289"/>
      <c r="N1087" s="289"/>
      <c r="O1087" s="289"/>
      <c r="P1087" s="289"/>
      <c r="Q1087" s="289"/>
      <c r="R1087" s="289"/>
    </row>
    <row r="1088">
      <c r="A1088" s="289"/>
      <c r="B1088" s="289"/>
      <c r="C1088" s="1527" t="s">
        <v>3878</v>
      </c>
      <c r="D1088" s="289"/>
      <c r="E1088" s="289"/>
      <c r="F1088" s="289"/>
      <c r="G1088" s="289"/>
      <c r="H1088" s="1532">
        <v>5.048251362E9</v>
      </c>
      <c r="I1088" s="1434">
        <f t="shared" si="3"/>
        <v>5048</v>
      </c>
      <c r="J1088" s="1437" t="str">
        <f t="shared" si="4"/>
        <v>5048?</v>
      </c>
      <c r="K1088" s="289"/>
      <c r="L1088" s="289"/>
      <c r="M1088" s="289"/>
      <c r="N1088" s="289"/>
      <c r="O1088" s="289"/>
      <c r="P1088" s="289"/>
      <c r="Q1088" s="289"/>
      <c r="R1088" s="289"/>
    </row>
    <row r="1089">
      <c r="A1089" s="289"/>
      <c r="B1089" s="289"/>
      <c r="C1089" s="1528" t="s">
        <v>3879</v>
      </c>
      <c r="D1089" s="289"/>
      <c r="E1089" s="289"/>
      <c r="F1089" s="289"/>
      <c r="G1089" s="289"/>
      <c r="H1089" s="1531">
        <v>8.529390335E9</v>
      </c>
      <c r="I1089" s="1434">
        <f t="shared" si="3"/>
        <v>8529</v>
      </c>
      <c r="J1089" s="1437" t="str">
        <f t="shared" si="4"/>
        <v>8529?</v>
      </c>
      <c r="K1089" s="289"/>
      <c r="L1089" s="289"/>
      <c r="M1089" s="289"/>
      <c r="N1089" s="289"/>
      <c r="O1089" s="289"/>
      <c r="P1089" s="289"/>
      <c r="Q1089" s="289"/>
      <c r="R1089" s="289"/>
    </row>
    <row r="1090">
      <c r="A1090" s="289"/>
      <c r="B1090" s="289"/>
      <c r="C1090" s="1527" t="s">
        <v>3880</v>
      </c>
      <c r="D1090" s="289"/>
      <c r="E1090" s="289"/>
      <c r="F1090" s="289"/>
      <c r="G1090" s="289"/>
      <c r="H1090" s="1532">
        <v>9.927357477E9</v>
      </c>
      <c r="I1090" s="1434">
        <f t="shared" si="3"/>
        <v>9927</v>
      </c>
      <c r="J1090" s="1437" t="str">
        <f t="shared" si="4"/>
        <v>9927?</v>
      </c>
      <c r="K1090" s="289"/>
      <c r="L1090" s="289"/>
      <c r="M1090" s="289"/>
      <c r="N1090" s="289"/>
      <c r="O1090" s="289"/>
      <c r="P1090" s="289"/>
      <c r="Q1090" s="289"/>
      <c r="R1090" s="289"/>
    </row>
    <row r="1091">
      <c r="A1091" s="289"/>
      <c r="B1091" s="289"/>
      <c r="C1091" s="1528" t="s">
        <v>3881</v>
      </c>
      <c r="D1091" s="289"/>
      <c r="E1091" s="289"/>
      <c r="F1091" s="289"/>
      <c r="G1091" s="289"/>
      <c r="H1091" s="1531">
        <v>2.963148139E9</v>
      </c>
      <c r="I1091" s="1434">
        <f t="shared" si="3"/>
        <v>2963</v>
      </c>
      <c r="J1091" s="1437" t="str">
        <f t="shared" si="4"/>
        <v>2963?</v>
      </c>
      <c r="K1091" s="289"/>
      <c r="L1091" s="289"/>
      <c r="M1091" s="289"/>
      <c r="N1091" s="289"/>
      <c r="O1091" s="289"/>
      <c r="P1091" s="289"/>
      <c r="Q1091" s="289"/>
      <c r="R1091" s="289"/>
    </row>
    <row r="1092">
      <c r="A1092" s="289"/>
      <c r="B1092" s="289"/>
      <c r="C1092" s="1527" t="s">
        <v>3882</v>
      </c>
      <c r="D1092" s="289"/>
      <c r="E1092" s="289"/>
      <c r="F1092" s="289"/>
      <c r="G1092" s="289"/>
      <c r="H1092" s="1532">
        <v>3.192326245E9</v>
      </c>
      <c r="I1092" s="1434">
        <f t="shared" si="3"/>
        <v>3192</v>
      </c>
      <c r="J1092" s="1437" t="str">
        <f t="shared" si="4"/>
        <v>3192?</v>
      </c>
      <c r="K1092" s="289"/>
      <c r="L1092" s="289"/>
      <c r="M1092" s="289"/>
      <c r="N1092" s="289"/>
      <c r="O1092" s="289"/>
      <c r="P1092" s="289"/>
      <c r="Q1092" s="289"/>
      <c r="R1092" s="289"/>
    </row>
    <row r="1093">
      <c r="A1093" s="289"/>
      <c r="B1093" s="289"/>
      <c r="C1093" s="1528" t="s">
        <v>3883</v>
      </c>
      <c r="D1093" s="289"/>
      <c r="E1093" s="289"/>
      <c r="F1093" s="289"/>
      <c r="G1093" s="289"/>
      <c r="H1093" s="1531">
        <v>3.160758813E9</v>
      </c>
      <c r="I1093" s="1434">
        <f t="shared" si="3"/>
        <v>3161</v>
      </c>
      <c r="J1093" s="1437" t="str">
        <f t="shared" si="4"/>
        <v>3161?</v>
      </c>
      <c r="K1093" s="289"/>
      <c r="L1093" s="289"/>
      <c r="M1093" s="289"/>
      <c r="N1093" s="289"/>
      <c r="O1093" s="289"/>
      <c r="P1093" s="289"/>
      <c r="Q1093" s="289"/>
      <c r="R1093" s="289"/>
    </row>
    <row r="1094">
      <c r="A1094" s="289"/>
      <c r="B1094" s="289"/>
      <c r="C1094" s="1527" t="s">
        <v>3884</v>
      </c>
      <c r="D1094" s="289"/>
      <c r="E1094" s="289"/>
      <c r="F1094" s="289"/>
      <c r="G1094" s="289"/>
      <c r="H1094" s="1532">
        <v>3.30595668E9</v>
      </c>
      <c r="I1094" s="1434">
        <f t="shared" si="3"/>
        <v>3306</v>
      </c>
      <c r="J1094" s="1437" t="str">
        <f t="shared" si="4"/>
        <v>3306?</v>
      </c>
      <c r="K1094" s="289"/>
      <c r="L1094" s="289"/>
      <c r="M1094" s="289"/>
      <c r="N1094" s="289"/>
      <c r="O1094" s="289"/>
      <c r="P1094" s="289"/>
      <c r="Q1094" s="289"/>
      <c r="R1094" s="289"/>
    </row>
    <row r="1095">
      <c r="A1095" s="289"/>
      <c r="B1095" s="289"/>
      <c r="C1095" s="1528" t="s">
        <v>3885</v>
      </c>
      <c r="D1095" s="289"/>
      <c r="E1095" s="289"/>
      <c r="F1095" s="289"/>
      <c r="G1095" s="289"/>
      <c r="H1095" s="1531">
        <v>3.522013271E9</v>
      </c>
      <c r="I1095" s="1434">
        <f t="shared" si="3"/>
        <v>3522</v>
      </c>
      <c r="J1095" s="1437" t="str">
        <f t="shared" si="4"/>
        <v>3522?</v>
      </c>
      <c r="K1095" s="289"/>
      <c r="L1095" s="289"/>
      <c r="M1095" s="289"/>
      <c r="N1095" s="289"/>
      <c r="O1095" s="289"/>
      <c r="P1095" s="289"/>
      <c r="Q1095" s="289"/>
      <c r="R1095" s="289"/>
    </row>
    <row r="1096">
      <c r="A1096" s="289"/>
      <c r="B1096" s="289"/>
      <c r="C1096" s="1527" t="s">
        <v>3886</v>
      </c>
      <c r="D1096" s="289"/>
      <c r="E1096" s="289"/>
      <c r="F1096" s="289"/>
      <c r="G1096" s="289"/>
      <c r="H1096" s="1532">
        <v>5.91110535E9</v>
      </c>
      <c r="I1096" s="1434">
        <f t="shared" si="3"/>
        <v>5911</v>
      </c>
      <c r="J1096" s="1437" t="str">
        <f t="shared" si="4"/>
        <v>5911?</v>
      </c>
      <c r="K1096" s="289"/>
      <c r="L1096" s="289"/>
      <c r="M1096" s="289"/>
      <c r="N1096" s="289"/>
      <c r="O1096" s="289"/>
      <c r="P1096" s="289"/>
      <c r="Q1096" s="289"/>
      <c r="R1096" s="289"/>
    </row>
    <row r="1097">
      <c r="A1097" s="289"/>
      <c r="B1097" s="289"/>
      <c r="C1097" s="1528" t="s">
        <v>3887</v>
      </c>
      <c r="D1097" s="289"/>
      <c r="E1097" s="289"/>
      <c r="F1097" s="289"/>
      <c r="G1097" s="289"/>
      <c r="H1097" s="1531">
        <v>4.428370399E9</v>
      </c>
      <c r="I1097" s="1434">
        <f t="shared" si="3"/>
        <v>4428</v>
      </c>
      <c r="J1097" s="1437" t="str">
        <f t="shared" si="4"/>
        <v>4428?</v>
      </c>
      <c r="K1097" s="289"/>
      <c r="L1097" s="289"/>
      <c r="M1097" s="289"/>
      <c r="N1097" s="289"/>
      <c r="O1097" s="289"/>
      <c r="P1097" s="289"/>
      <c r="Q1097" s="289"/>
      <c r="R1097" s="289"/>
    </row>
    <row r="1098">
      <c r="A1098" s="289"/>
      <c r="B1098" s="289"/>
      <c r="C1098" s="1527" t="s">
        <v>3888</v>
      </c>
      <c r="D1098" s="289"/>
      <c r="E1098" s="289"/>
      <c r="F1098" s="289"/>
      <c r="G1098" s="289"/>
      <c r="H1098" s="1532">
        <v>5.015067165E9</v>
      </c>
      <c r="I1098" s="1434">
        <f t="shared" si="3"/>
        <v>5015</v>
      </c>
      <c r="J1098" s="1437" t="str">
        <f t="shared" si="4"/>
        <v>5015?</v>
      </c>
      <c r="K1098" s="289"/>
      <c r="L1098" s="289"/>
      <c r="M1098" s="289"/>
      <c r="N1098" s="289"/>
      <c r="O1098" s="289"/>
      <c r="P1098" s="289"/>
      <c r="Q1098" s="289"/>
      <c r="R1098" s="289"/>
    </row>
    <row r="1099">
      <c r="A1099" s="289"/>
      <c r="B1099" s="289"/>
      <c r="C1099" s="1528" t="s">
        <v>3889</v>
      </c>
      <c r="D1099" s="289"/>
      <c r="E1099" s="289"/>
      <c r="F1099" s="289"/>
      <c r="G1099" s="289"/>
      <c r="H1099" s="1531">
        <v>8.402387659E9</v>
      </c>
      <c r="I1099" s="1434">
        <f t="shared" si="3"/>
        <v>8402</v>
      </c>
      <c r="J1099" s="1437" t="str">
        <f t="shared" si="4"/>
        <v>8402?</v>
      </c>
      <c r="K1099" s="289"/>
      <c r="L1099" s="289"/>
      <c r="M1099" s="289"/>
      <c r="N1099" s="289"/>
      <c r="O1099" s="289"/>
      <c r="P1099" s="289"/>
      <c r="Q1099" s="289"/>
      <c r="R1099" s="289"/>
    </row>
    <row r="1100">
      <c r="A1100" s="289"/>
      <c r="B1100" s="289"/>
      <c r="C1100" s="1527" t="s">
        <v>3890</v>
      </c>
      <c r="D1100" s="289"/>
      <c r="E1100" s="289"/>
      <c r="F1100" s="289"/>
      <c r="G1100" s="289"/>
      <c r="H1100" s="1532">
        <v>3.329481243E9</v>
      </c>
      <c r="I1100" s="1434">
        <f t="shared" si="3"/>
        <v>3329</v>
      </c>
      <c r="J1100" s="1437" t="str">
        <f t="shared" si="4"/>
        <v>3329?</v>
      </c>
      <c r="K1100" s="289"/>
      <c r="L1100" s="289"/>
      <c r="M1100" s="289"/>
      <c r="N1100" s="289"/>
      <c r="O1100" s="289"/>
      <c r="P1100" s="289"/>
      <c r="Q1100" s="289"/>
      <c r="R1100" s="289"/>
    </row>
    <row r="1101">
      <c r="A1101" s="289"/>
      <c r="B1101" s="289"/>
      <c r="C1101" s="1528" t="s">
        <v>3891</v>
      </c>
      <c r="D1101" s="289"/>
      <c r="E1101" s="289"/>
      <c r="F1101" s="289"/>
      <c r="G1101" s="289"/>
      <c r="H1101" s="1531">
        <v>4.456182556E9</v>
      </c>
      <c r="I1101" s="1434">
        <f t="shared" si="3"/>
        <v>4456</v>
      </c>
      <c r="J1101" s="1437" t="str">
        <f t="shared" si="4"/>
        <v>4456?</v>
      </c>
      <c r="K1101" s="289"/>
      <c r="L1101" s="289"/>
      <c r="M1101" s="289"/>
      <c r="N1101" s="289"/>
      <c r="O1101" s="289"/>
      <c r="P1101" s="289"/>
      <c r="Q1101" s="289"/>
      <c r="R1101" s="289"/>
    </row>
    <row r="1102">
      <c r="A1102" s="289"/>
      <c r="B1102" s="289"/>
      <c r="C1102" s="1527" t="s">
        <v>3892</v>
      </c>
      <c r="D1102" s="289"/>
      <c r="E1102" s="289"/>
      <c r="F1102" s="289"/>
      <c r="G1102" s="289"/>
      <c r="H1102" s="1532">
        <v>5.0508395E9</v>
      </c>
      <c r="I1102" s="1434">
        <f t="shared" si="3"/>
        <v>5051</v>
      </c>
      <c r="J1102" s="1437" t="str">
        <f t="shared" si="4"/>
        <v>5051?</v>
      </c>
      <c r="K1102" s="289"/>
      <c r="L1102" s="289"/>
      <c r="M1102" s="289"/>
      <c r="N1102" s="289"/>
      <c r="O1102" s="289"/>
      <c r="P1102" s="289"/>
      <c r="Q1102" s="289"/>
      <c r="R1102" s="289"/>
    </row>
    <row r="1103">
      <c r="A1103" s="289"/>
      <c r="B1103" s="289"/>
      <c r="C1103" s="1528" t="s">
        <v>3893</v>
      </c>
      <c r="D1103" s="289"/>
      <c r="E1103" s="289"/>
      <c r="F1103" s="289"/>
      <c r="G1103" s="289"/>
      <c r="H1103" s="1531">
        <v>6.453152198E9</v>
      </c>
      <c r="I1103" s="1434">
        <f t="shared" si="3"/>
        <v>6453</v>
      </c>
      <c r="J1103" s="1437" t="str">
        <f t="shared" si="4"/>
        <v>6453?</v>
      </c>
      <c r="K1103" s="289"/>
      <c r="L1103" s="289"/>
      <c r="M1103" s="289"/>
      <c r="N1103" s="289"/>
      <c r="O1103" s="289"/>
      <c r="P1103" s="289"/>
      <c r="Q1103" s="289"/>
      <c r="R1103" s="289"/>
    </row>
    <row r="1104">
      <c r="A1104" s="289"/>
      <c r="B1104" s="289"/>
      <c r="C1104" s="1527" t="s">
        <v>3894</v>
      </c>
      <c r="D1104" s="289"/>
      <c r="E1104" s="289"/>
      <c r="F1104" s="289"/>
      <c r="G1104" s="289"/>
      <c r="H1104" s="1532">
        <v>4.805062943E9</v>
      </c>
      <c r="I1104" s="1434">
        <f t="shared" si="3"/>
        <v>4805</v>
      </c>
      <c r="J1104" s="1437" t="str">
        <f t="shared" si="4"/>
        <v>4805?</v>
      </c>
      <c r="K1104" s="289"/>
      <c r="L1104" s="289"/>
      <c r="M1104" s="289"/>
      <c r="N1104" s="289"/>
      <c r="O1104" s="289"/>
      <c r="P1104" s="289"/>
      <c r="Q1104" s="289"/>
      <c r="R1104" s="289"/>
    </row>
    <row r="1105">
      <c r="A1105" s="289"/>
      <c r="B1105" s="289"/>
      <c r="C1105" s="1528" t="s">
        <v>3895</v>
      </c>
      <c r="D1105" s="289"/>
      <c r="E1105" s="289"/>
      <c r="F1105" s="289"/>
      <c r="G1105" s="289"/>
      <c r="H1105" s="1531">
        <v>3.469252822E9</v>
      </c>
      <c r="I1105" s="1434">
        <f t="shared" si="3"/>
        <v>3469</v>
      </c>
      <c r="J1105" s="1437" t="str">
        <f t="shared" si="4"/>
        <v>3469?</v>
      </c>
      <c r="K1105" s="289"/>
      <c r="L1105" s="289"/>
      <c r="M1105" s="289"/>
      <c r="N1105" s="289"/>
      <c r="O1105" s="289"/>
      <c r="P1105" s="289"/>
      <c r="Q1105" s="289"/>
      <c r="R1105" s="289"/>
    </row>
    <row r="1106">
      <c r="A1106" s="289"/>
      <c r="B1106" s="289"/>
      <c r="C1106" s="1527" t="s">
        <v>3896</v>
      </c>
      <c r="D1106" s="289"/>
      <c r="E1106" s="289"/>
      <c r="F1106" s="289"/>
      <c r="G1106" s="289"/>
      <c r="H1106" s="1532">
        <v>3.432215622E9</v>
      </c>
      <c r="I1106" s="1434">
        <f t="shared" si="3"/>
        <v>3432</v>
      </c>
      <c r="J1106" s="1437" t="str">
        <f t="shared" si="4"/>
        <v>3432?</v>
      </c>
      <c r="K1106" s="289"/>
      <c r="L1106" s="289"/>
      <c r="M1106" s="289"/>
      <c r="N1106" s="289"/>
      <c r="O1106" s="289"/>
      <c r="P1106" s="289"/>
      <c r="Q1106" s="289"/>
      <c r="R1106" s="289"/>
    </row>
    <row r="1107">
      <c r="A1107" s="289"/>
      <c r="B1107" s="289"/>
      <c r="C1107" s="1528" t="s">
        <v>3897</v>
      </c>
      <c r="D1107" s="289"/>
      <c r="E1107" s="289"/>
      <c r="F1107" s="289"/>
      <c r="G1107" s="289"/>
      <c r="H1107" s="1531">
        <v>3.651666631E9</v>
      </c>
      <c r="I1107" s="1434">
        <f t="shared" si="3"/>
        <v>3652</v>
      </c>
      <c r="J1107" s="1437" t="str">
        <f t="shared" si="4"/>
        <v>3652?</v>
      </c>
      <c r="K1107" s="289"/>
      <c r="L1107" s="289"/>
      <c r="M1107" s="289"/>
      <c r="N1107" s="289"/>
      <c r="O1107" s="289"/>
      <c r="P1107" s="289"/>
      <c r="Q1107" s="289"/>
      <c r="R1107" s="289"/>
    </row>
    <row r="1108">
      <c r="A1108" s="289"/>
      <c r="B1108" s="289"/>
      <c r="C1108" s="1527" t="s">
        <v>3898</v>
      </c>
      <c r="D1108" s="289"/>
      <c r="E1108" s="289"/>
      <c r="F1108" s="289"/>
      <c r="G1108" s="289"/>
      <c r="H1108" s="1532">
        <v>3.607498994E9</v>
      </c>
      <c r="I1108" s="1434">
        <f t="shared" si="3"/>
        <v>3607</v>
      </c>
      <c r="J1108" s="1437" t="str">
        <f t="shared" si="4"/>
        <v>3607?</v>
      </c>
      <c r="K1108" s="289"/>
      <c r="L1108" s="289"/>
      <c r="M1108" s="289"/>
      <c r="N1108" s="289"/>
      <c r="O1108" s="289"/>
      <c r="P1108" s="289"/>
      <c r="Q1108" s="289"/>
      <c r="R1108" s="289"/>
    </row>
    <row r="1109">
      <c r="A1109" s="289"/>
      <c r="B1109" s="289"/>
      <c r="C1109" s="1528" t="s">
        <v>3899</v>
      </c>
      <c r="D1109" s="289"/>
      <c r="E1109" s="289"/>
      <c r="F1109" s="289"/>
      <c r="G1109" s="289"/>
      <c r="H1109" s="1531">
        <v>3.539086545E9</v>
      </c>
      <c r="I1109" s="1434">
        <f t="shared" si="3"/>
        <v>3539</v>
      </c>
      <c r="J1109" s="1437" t="str">
        <f t="shared" si="4"/>
        <v>3539?</v>
      </c>
      <c r="K1109" s="289"/>
      <c r="L1109" s="289"/>
      <c r="M1109" s="289"/>
      <c r="N1109" s="289"/>
      <c r="O1109" s="289"/>
      <c r="P1109" s="289"/>
      <c r="Q1109" s="289"/>
      <c r="R1109" s="289"/>
    </row>
    <row r="1110">
      <c r="A1110" s="289"/>
      <c r="B1110" s="289"/>
      <c r="C1110" s="1527" t="s">
        <v>3900</v>
      </c>
      <c r="D1110" s="289"/>
      <c r="E1110" s="289"/>
      <c r="F1110" s="289"/>
      <c r="G1110" s="289"/>
      <c r="H1110" s="1532">
        <v>3.935882042E9</v>
      </c>
      <c r="I1110" s="1434">
        <f t="shared" si="3"/>
        <v>3936</v>
      </c>
      <c r="J1110" s="1437" t="str">
        <f t="shared" si="4"/>
        <v>3936?</v>
      </c>
      <c r="K1110" s="289"/>
      <c r="L1110" s="289"/>
      <c r="M1110" s="289"/>
      <c r="N1110" s="289"/>
      <c r="O1110" s="289"/>
      <c r="P1110" s="289"/>
      <c r="Q1110" s="289"/>
      <c r="R1110" s="289"/>
    </row>
    <row r="1111">
      <c r="A1111" s="289"/>
      <c r="B1111" s="289"/>
      <c r="C1111" s="1528" t="s">
        <v>3901</v>
      </c>
      <c r="D1111" s="289"/>
      <c r="E1111" s="289"/>
      <c r="F1111" s="289"/>
      <c r="G1111" s="289"/>
      <c r="H1111" s="1531">
        <v>3.416340332E9</v>
      </c>
      <c r="I1111" s="1434">
        <f t="shared" si="3"/>
        <v>3416</v>
      </c>
      <c r="J1111" s="1437" t="str">
        <f t="shared" si="4"/>
        <v>3416?</v>
      </c>
      <c r="K1111" s="289"/>
      <c r="L1111" s="289"/>
      <c r="M1111" s="289"/>
      <c r="N1111" s="289"/>
      <c r="O1111" s="289"/>
      <c r="P1111" s="289"/>
      <c r="Q1111" s="289"/>
      <c r="R1111" s="289"/>
    </row>
    <row r="1112">
      <c r="A1112" s="289"/>
      <c r="B1112" s="289"/>
      <c r="C1112" s="1527" t="s">
        <v>3902</v>
      </c>
      <c r="D1112" s="289"/>
      <c r="E1112" s="289"/>
      <c r="F1112" s="289"/>
      <c r="G1112" s="289"/>
      <c r="H1112" s="1532">
        <v>4.90036442E9</v>
      </c>
      <c r="I1112" s="1434">
        <f t="shared" si="3"/>
        <v>4900</v>
      </c>
      <c r="J1112" s="1437" t="str">
        <f t="shared" si="4"/>
        <v>4900?</v>
      </c>
      <c r="K1112" s="289"/>
      <c r="L1112" s="289"/>
      <c r="M1112" s="289"/>
      <c r="N1112" s="289"/>
      <c r="O1112" s="289"/>
      <c r="P1112" s="289"/>
      <c r="Q1112" s="289"/>
      <c r="R1112" s="289"/>
    </row>
    <row r="1113">
      <c r="A1113" s="289"/>
      <c r="B1113" s="289"/>
      <c r="C1113" s="1528" t="s">
        <v>3903</v>
      </c>
      <c r="D1113" s="289"/>
      <c r="E1113" s="289"/>
      <c r="F1113" s="289"/>
      <c r="G1113" s="289"/>
      <c r="H1113" s="1531">
        <v>4.94755212E9</v>
      </c>
      <c r="I1113" s="1434">
        <f t="shared" si="3"/>
        <v>4948</v>
      </c>
      <c r="J1113" s="1437" t="str">
        <f t="shared" si="4"/>
        <v>4948?</v>
      </c>
      <c r="K1113" s="289"/>
      <c r="L1113" s="289"/>
      <c r="M1113" s="289"/>
      <c r="N1113" s="289"/>
      <c r="O1113" s="289"/>
      <c r="P1113" s="289"/>
      <c r="Q1113" s="289"/>
      <c r="R1113" s="289"/>
    </row>
    <row r="1114">
      <c r="A1114" s="289"/>
      <c r="B1114" s="289"/>
      <c r="C1114" s="1527" t="s">
        <v>3904</v>
      </c>
      <c r="D1114" s="289"/>
      <c r="E1114" s="289"/>
      <c r="F1114" s="289"/>
      <c r="G1114" s="289"/>
      <c r="H1114" s="1532">
        <v>6.520293555E9</v>
      </c>
      <c r="I1114" s="1434">
        <f t="shared" si="3"/>
        <v>6520</v>
      </c>
      <c r="J1114" s="1437" t="str">
        <f t="shared" si="4"/>
        <v>6520?</v>
      </c>
      <c r="K1114" s="289"/>
      <c r="L1114" s="289"/>
      <c r="M1114" s="289"/>
      <c r="N1114" s="289"/>
      <c r="O1114" s="289"/>
      <c r="P1114" s="289"/>
      <c r="Q1114" s="289"/>
      <c r="R1114" s="289"/>
    </row>
    <row r="1115">
      <c r="A1115" s="289"/>
      <c r="B1115" s="289"/>
      <c r="C1115" s="1528" t="s">
        <v>3905</v>
      </c>
      <c r="D1115" s="289"/>
      <c r="E1115" s="289"/>
      <c r="F1115" s="289"/>
      <c r="G1115" s="289"/>
      <c r="H1115" s="1531">
        <v>8.920241741E9</v>
      </c>
      <c r="I1115" s="1434">
        <f t="shared" si="3"/>
        <v>8920</v>
      </c>
      <c r="J1115" s="1437" t="str">
        <f t="shared" si="4"/>
        <v>8920?</v>
      </c>
      <c r="K1115" s="289"/>
      <c r="L1115" s="289"/>
      <c r="M1115" s="289"/>
      <c r="N1115" s="289"/>
      <c r="O1115" s="289"/>
      <c r="P1115" s="289"/>
      <c r="Q1115" s="289"/>
      <c r="R1115" s="289"/>
    </row>
    <row r="1116">
      <c r="A1116" s="289"/>
      <c r="B1116" s="289"/>
      <c r="C1116" s="1527" t="s">
        <v>3906</v>
      </c>
      <c r="D1116" s="289"/>
      <c r="E1116" s="289"/>
      <c r="F1116" s="289"/>
      <c r="G1116" s="289"/>
      <c r="H1116" s="1532">
        <v>5.15810659E9</v>
      </c>
      <c r="I1116" s="1434">
        <f t="shared" si="3"/>
        <v>5158</v>
      </c>
      <c r="J1116" s="1437" t="str">
        <f t="shared" si="4"/>
        <v>5158?</v>
      </c>
      <c r="K1116" s="289"/>
      <c r="L1116" s="289"/>
      <c r="M1116" s="289"/>
      <c r="N1116" s="289"/>
      <c r="O1116" s="289"/>
      <c r="P1116" s="289"/>
      <c r="Q1116" s="289"/>
      <c r="R1116" s="289"/>
    </row>
    <row r="1117">
      <c r="A1117" s="289"/>
      <c r="B1117" s="289"/>
      <c r="C1117" s="1528" t="s">
        <v>3907</v>
      </c>
      <c r="D1117" s="289"/>
      <c r="E1117" s="289"/>
      <c r="F1117" s="289"/>
      <c r="G1117" s="289"/>
      <c r="H1117" s="1531">
        <v>9.255144173E9</v>
      </c>
      <c r="I1117" s="1434">
        <f t="shared" si="3"/>
        <v>9255</v>
      </c>
      <c r="J1117" s="1437" t="str">
        <f t="shared" si="4"/>
        <v>9255?</v>
      </c>
      <c r="K1117" s="289"/>
      <c r="L1117" s="289"/>
      <c r="M1117" s="289"/>
      <c r="N1117" s="289"/>
      <c r="O1117" s="289"/>
      <c r="P1117" s="289"/>
      <c r="Q1117" s="289"/>
      <c r="R1117" s="289"/>
    </row>
    <row r="1118">
      <c r="A1118" s="289"/>
      <c r="B1118" s="289"/>
      <c r="C1118" s="1527" t="s">
        <v>3908</v>
      </c>
      <c r="D1118" s="289"/>
      <c r="E1118" s="289"/>
      <c r="F1118" s="289"/>
      <c r="G1118" s="289"/>
      <c r="H1118" s="1532">
        <v>3.642802293E9</v>
      </c>
      <c r="I1118" s="1434">
        <f t="shared" si="3"/>
        <v>3643</v>
      </c>
      <c r="J1118" s="1437" t="str">
        <f t="shared" si="4"/>
        <v>3643?</v>
      </c>
      <c r="K1118" s="289"/>
      <c r="L1118" s="289"/>
      <c r="M1118" s="289"/>
      <c r="N1118" s="289"/>
      <c r="O1118" s="289"/>
      <c r="P1118" s="289"/>
      <c r="Q1118" s="289"/>
      <c r="R1118" s="289"/>
    </row>
    <row r="1119">
      <c r="A1119" s="289"/>
      <c r="B1119" s="289"/>
      <c r="C1119" s="1528" t="s">
        <v>3909</v>
      </c>
      <c r="D1119" s="289"/>
      <c r="E1119" s="289"/>
      <c r="F1119" s="289"/>
      <c r="G1119" s="289"/>
      <c r="H1119" s="1531">
        <v>3.802978659E9</v>
      </c>
      <c r="I1119" s="1434">
        <f t="shared" si="3"/>
        <v>3803</v>
      </c>
      <c r="J1119" s="1437" t="str">
        <f t="shared" si="4"/>
        <v>3803?</v>
      </c>
      <c r="K1119" s="289"/>
      <c r="L1119" s="289"/>
      <c r="M1119" s="289"/>
      <c r="N1119" s="289"/>
      <c r="O1119" s="289"/>
      <c r="P1119" s="289"/>
      <c r="Q1119" s="289"/>
      <c r="R1119" s="289"/>
    </row>
    <row r="1120">
      <c r="A1120" s="289"/>
      <c r="B1120" s="289"/>
      <c r="C1120" s="1527" t="s">
        <v>3910</v>
      </c>
      <c r="D1120" s="289"/>
      <c r="E1120" s="289"/>
      <c r="F1120" s="289"/>
      <c r="G1120" s="289"/>
      <c r="H1120" s="1532">
        <v>5.591723423E9</v>
      </c>
      <c r="I1120" s="1434">
        <f t="shared" si="3"/>
        <v>5592</v>
      </c>
      <c r="J1120" s="1437" t="str">
        <f t="shared" si="4"/>
        <v>5592?</v>
      </c>
      <c r="K1120" s="289"/>
      <c r="L1120" s="289"/>
      <c r="M1120" s="289"/>
      <c r="N1120" s="289"/>
      <c r="O1120" s="289"/>
      <c r="P1120" s="289"/>
      <c r="Q1120" s="289"/>
      <c r="R1120" s="289"/>
    </row>
    <row r="1121">
      <c r="A1121" s="289"/>
      <c r="B1121" s="289"/>
      <c r="C1121" s="1528" t="s">
        <v>3911</v>
      </c>
      <c r="D1121" s="289"/>
      <c r="E1121" s="289"/>
      <c r="F1121" s="289"/>
      <c r="G1121" s="289"/>
      <c r="H1121" s="1533">
        <v>4.998985332E9</v>
      </c>
      <c r="I1121" s="1434">
        <f t="shared" si="3"/>
        <v>4999</v>
      </c>
      <c r="J1121" s="1437" t="str">
        <f t="shared" si="4"/>
        <v>4999?</v>
      </c>
      <c r="K1121" s="289"/>
      <c r="L1121" s="289"/>
      <c r="M1121" s="289"/>
      <c r="N1121" s="289"/>
      <c r="O1121" s="289"/>
      <c r="P1121" s="289"/>
      <c r="Q1121" s="289"/>
      <c r="R1121" s="289"/>
    </row>
    <row r="1122">
      <c r="A1122" s="289"/>
      <c r="B1122" s="289"/>
      <c r="C1122" s="1527" t="s">
        <v>3912</v>
      </c>
      <c r="D1122" s="289"/>
      <c r="E1122" s="289"/>
      <c r="F1122" s="289"/>
      <c r="G1122" s="289"/>
      <c r="H1122" s="1534">
        <v>5.662064622E9</v>
      </c>
      <c r="I1122" s="1434">
        <f t="shared" si="3"/>
        <v>5662</v>
      </c>
      <c r="J1122" s="1437" t="str">
        <f t="shared" si="4"/>
        <v>5662?</v>
      </c>
      <c r="K1122" s="289"/>
      <c r="L1122" s="289"/>
      <c r="M1122" s="289"/>
      <c r="N1122" s="289"/>
      <c r="O1122" s="289"/>
      <c r="P1122" s="289"/>
      <c r="Q1122" s="289"/>
      <c r="R1122" s="289"/>
    </row>
    <row r="1123">
      <c r="A1123" s="289"/>
      <c r="B1123" s="289"/>
      <c r="C1123" s="1528" t="s">
        <v>3913</v>
      </c>
      <c r="D1123" s="289"/>
      <c r="E1123" s="289"/>
      <c r="F1123" s="289"/>
      <c r="G1123" s="289"/>
      <c r="H1123" s="1533">
        <v>3.345934781E9</v>
      </c>
      <c r="I1123" s="1434">
        <f t="shared" si="3"/>
        <v>3346</v>
      </c>
      <c r="J1123" s="1437" t="str">
        <f t="shared" si="4"/>
        <v>3346?</v>
      </c>
      <c r="K1123" s="289"/>
      <c r="L1123" s="289"/>
      <c r="M1123" s="289"/>
      <c r="N1123" s="289"/>
      <c r="O1123" s="289"/>
      <c r="P1123" s="289"/>
      <c r="Q1123" s="289"/>
      <c r="R1123" s="289"/>
    </row>
    <row r="1124">
      <c r="A1124" s="289"/>
      <c r="B1124" s="289"/>
      <c r="C1124" s="1527" t="s">
        <v>3914</v>
      </c>
      <c r="D1124" s="289"/>
      <c r="E1124" s="289"/>
      <c r="F1124" s="289"/>
      <c r="G1124" s="289"/>
      <c r="H1124" s="1534">
        <v>4.658587049E9</v>
      </c>
      <c r="I1124" s="1434">
        <f t="shared" si="3"/>
        <v>4659</v>
      </c>
      <c r="J1124" s="1437" t="str">
        <f t="shared" si="4"/>
        <v>4659?</v>
      </c>
      <c r="K1124" s="289"/>
      <c r="L1124" s="289"/>
      <c r="M1124" s="289"/>
      <c r="N1124" s="289"/>
      <c r="O1124" s="289"/>
      <c r="P1124" s="289"/>
      <c r="Q1124" s="289"/>
      <c r="R1124" s="289"/>
    </row>
    <row r="1125">
      <c r="A1125" s="289"/>
      <c r="B1125" s="289"/>
      <c r="C1125" s="1528" t="s">
        <v>3915</v>
      </c>
      <c r="D1125" s="289"/>
      <c r="E1125" s="289"/>
      <c r="F1125" s="289"/>
      <c r="G1125" s="289"/>
      <c r="H1125" s="1533">
        <v>4.635685106E9</v>
      </c>
      <c r="I1125" s="1434">
        <f t="shared" si="3"/>
        <v>4636</v>
      </c>
      <c r="J1125" s="1437" t="str">
        <f t="shared" si="4"/>
        <v>4636?</v>
      </c>
      <c r="K1125" s="289"/>
      <c r="L1125" s="289"/>
      <c r="M1125" s="289"/>
      <c r="N1125" s="289"/>
      <c r="O1125" s="289"/>
      <c r="P1125" s="289"/>
      <c r="Q1125" s="289"/>
      <c r="R1125" s="289"/>
    </row>
    <row r="1126">
      <c r="A1126" s="289"/>
      <c r="B1126" s="289"/>
      <c r="C1126" s="1527" t="s">
        <v>3916</v>
      </c>
      <c r="D1126" s="289"/>
      <c r="E1126" s="289"/>
      <c r="F1126" s="289"/>
      <c r="G1126" s="289"/>
      <c r="H1126" s="1534">
        <v>4.745532116E9</v>
      </c>
      <c r="I1126" s="1434">
        <f t="shared" si="3"/>
        <v>4746</v>
      </c>
      <c r="J1126" s="1437" t="str">
        <f t="shared" si="4"/>
        <v>4746?</v>
      </c>
      <c r="K1126" s="289"/>
      <c r="L1126" s="289"/>
      <c r="M1126" s="289"/>
      <c r="N1126" s="289"/>
      <c r="O1126" s="289"/>
      <c r="P1126" s="289"/>
      <c r="Q1126" s="289"/>
      <c r="R1126" s="289"/>
    </row>
    <row r="1127">
      <c r="A1127" s="289"/>
      <c r="B1127" s="289"/>
      <c r="C1127" s="1528" t="s">
        <v>3917</v>
      </c>
      <c r="D1127" s="289"/>
      <c r="E1127" s="289"/>
      <c r="F1127" s="289"/>
      <c r="G1127" s="289"/>
      <c r="H1127" s="1533">
        <v>5.421999035E9</v>
      </c>
      <c r="I1127" s="1434">
        <f t="shared" si="3"/>
        <v>5422</v>
      </c>
      <c r="J1127" s="1437" t="str">
        <f t="shared" si="4"/>
        <v>5422?</v>
      </c>
      <c r="K1127" s="289"/>
      <c r="L1127" s="289"/>
      <c r="M1127" s="289"/>
      <c r="N1127" s="289"/>
      <c r="O1127" s="289"/>
      <c r="P1127" s="289"/>
      <c r="Q1127" s="289"/>
      <c r="R1127" s="289"/>
    </row>
    <row r="1128">
      <c r="A1128" s="289"/>
      <c r="B1128" s="289"/>
      <c r="C1128" s="1527" t="s">
        <v>3918</v>
      </c>
      <c r="D1128" s="289"/>
      <c r="E1128" s="289"/>
      <c r="F1128" s="289"/>
      <c r="G1128" s="289"/>
      <c r="H1128" s="1534">
        <v>4.92761122E9</v>
      </c>
      <c r="I1128" s="1434">
        <f t="shared" si="3"/>
        <v>4928</v>
      </c>
      <c r="J1128" s="1437" t="str">
        <f t="shared" si="4"/>
        <v>4928?</v>
      </c>
      <c r="K1128" s="289"/>
      <c r="L1128" s="289"/>
      <c r="M1128" s="289"/>
      <c r="N1128" s="289"/>
      <c r="O1128" s="289"/>
      <c r="P1128" s="289"/>
      <c r="Q1128" s="289"/>
      <c r="R1128" s="289"/>
    </row>
    <row r="1129">
      <c r="A1129" s="289"/>
      <c r="B1129" s="289"/>
      <c r="C1129" s="1528" t="s">
        <v>3919</v>
      </c>
      <c r="D1129" s="289"/>
      <c r="E1129" s="289"/>
      <c r="F1129" s="289"/>
      <c r="G1129" s="289"/>
      <c r="H1129" s="1533">
        <v>4.384247201E9</v>
      </c>
      <c r="I1129" s="1434">
        <f t="shared" si="3"/>
        <v>4384</v>
      </c>
      <c r="J1129" s="1437" t="str">
        <f t="shared" si="4"/>
        <v>4384?</v>
      </c>
      <c r="K1129" s="289"/>
      <c r="L1129" s="289"/>
      <c r="M1129" s="289"/>
      <c r="N1129" s="289"/>
      <c r="O1129" s="289"/>
      <c r="P1129" s="289"/>
      <c r="Q1129" s="289"/>
      <c r="R1129" s="289"/>
    </row>
    <row r="1130">
      <c r="A1130" s="289"/>
      <c r="B1130" s="289"/>
      <c r="C1130" s="1527" t="s">
        <v>3920</v>
      </c>
      <c r="D1130" s="289"/>
      <c r="E1130" s="289"/>
      <c r="F1130" s="289"/>
      <c r="G1130" s="289"/>
      <c r="H1130" s="1534">
        <v>3.320895228E9</v>
      </c>
      <c r="I1130" s="1434">
        <f t="shared" si="3"/>
        <v>3321</v>
      </c>
      <c r="J1130" s="1437" t="str">
        <f t="shared" si="4"/>
        <v>3321?</v>
      </c>
      <c r="K1130" s="289"/>
      <c r="L1130" s="289"/>
      <c r="M1130" s="289"/>
      <c r="N1130" s="289"/>
      <c r="O1130" s="289"/>
      <c r="P1130" s="289"/>
      <c r="Q1130" s="289"/>
      <c r="R1130" s="289"/>
    </row>
    <row r="1131">
      <c r="A1131" s="289"/>
      <c r="B1131" s="289"/>
      <c r="C1131" s="1528" t="s">
        <v>3921</v>
      </c>
      <c r="D1131" s="289"/>
      <c r="E1131" s="289"/>
      <c r="F1131" s="289"/>
      <c r="G1131" s="289"/>
      <c r="H1131" s="1533">
        <v>3.522102997E9</v>
      </c>
      <c r="I1131" s="1434">
        <f t="shared" si="3"/>
        <v>3522</v>
      </c>
      <c r="J1131" s="1437" t="str">
        <f t="shared" si="4"/>
        <v>3522?</v>
      </c>
      <c r="K1131" s="289"/>
      <c r="L1131" s="289"/>
      <c r="M1131" s="289"/>
      <c r="N1131" s="289"/>
      <c r="O1131" s="289"/>
      <c r="P1131" s="289"/>
      <c r="Q1131" s="289"/>
      <c r="R1131" s="289"/>
    </row>
    <row r="1132">
      <c r="A1132" s="289"/>
      <c r="B1132" s="289"/>
      <c r="C1132" s="1527" t="s">
        <v>3922</v>
      </c>
      <c r="D1132" s="289"/>
      <c r="E1132" s="289"/>
      <c r="F1132" s="289"/>
      <c r="G1132" s="289"/>
      <c r="H1132" s="1534">
        <v>3.483016505E9</v>
      </c>
      <c r="I1132" s="1434">
        <f t="shared" si="3"/>
        <v>3483</v>
      </c>
      <c r="J1132" s="1437" t="str">
        <f t="shared" si="4"/>
        <v>3483?</v>
      </c>
      <c r="K1132" s="289"/>
      <c r="L1132" s="289"/>
      <c r="M1132" s="289"/>
      <c r="N1132" s="289"/>
      <c r="O1132" s="289"/>
      <c r="P1132" s="289"/>
      <c r="Q1132" s="289"/>
      <c r="R1132" s="289"/>
    </row>
    <row r="1133">
      <c r="A1133" s="289"/>
      <c r="B1133" s="289"/>
      <c r="C1133" s="1528" t="s">
        <v>3923</v>
      </c>
      <c r="D1133" s="289"/>
      <c r="E1133" s="289"/>
      <c r="F1133" s="289"/>
      <c r="G1133" s="289"/>
      <c r="H1133" s="1533">
        <v>9.09691224E9</v>
      </c>
      <c r="I1133" s="1434">
        <f t="shared" si="3"/>
        <v>9097</v>
      </c>
      <c r="J1133" s="1437" t="str">
        <f t="shared" si="4"/>
        <v>9097?</v>
      </c>
      <c r="K1133" s="289"/>
      <c r="L1133" s="289"/>
      <c r="M1133" s="289"/>
      <c r="N1133" s="289"/>
      <c r="O1133" s="289"/>
      <c r="P1133" s="289"/>
      <c r="Q1133" s="289"/>
      <c r="R1133" s="289"/>
    </row>
    <row r="1134">
      <c r="A1134" s="289"/>
      <c r="B1134" s="289"/>
      <c r="C1134" s="1527" t="s">
        <v>3924</v>
      </c>
      <c r="D1134" s="289"/>
      <c r="E1134" s="289"/>
      <c r="F1134" s="289"/>
      <c r="G1134" s="289"/>
      <c r="H1134" s="1534">
        <v>3.706026811E9</v>
      </c>
      <c r="I1134" s="1434">
        <f t="shared" si="3"/>
        <v>3706</v>
      </c>
      <c r="J1134" s="1437" t="str">
        <f t="shared" si="4"/>
        <v>3706?</v>
      </c>
      <c r="K1134" s="289"/>
      <c r="L1134" s="289"/>
      <c r="M1134" s="289"/>
      <c r="N1134" s="289"/>
      <c r="O1134" s="289"/>
      <c r="P1134" s="289"/>
      <c r="Q1134" s="289"/>
      <c r="R1134" s="289"/>
    </row>
    <row r="1135">
      <c r="A1135" s="289"/>
      <c r="B1135" s="289"/>
      <c r="C1135" s="1528" t="s">
        <v>3925</v>
      </c>
      <c r="D1135" s="289"/>
      <c r="E1135" s="289"/>
      <c r="F1135" s="289"/>
      <c r="G1135" s="289"/>
      <c r="H1135" s="1533">
        <v>4.95227089E9</v>
      </c>
      <c r="I1135" s="1434">
        <f t="shared" si="3"/>
        <v>4952</v>
      </c>
      <c r="J1135" s="1437" t="str">
        <f t="shared" si="4"/>
        <v>4952?</v>
      </c>
      <c r="K1135" s="289"/>
      <c r="L1135" s="289"/>
      <c r="M1135" s="289"/>
      <c r="N1135" s="289"/>
      <c r="O1135" s="289"/>
      <c r="P1135" s="289"/>
      <c r="Q1135" s="289"/>
      <c r="R1135" s="289"/>
    </row>
    <row r="1136">
      <c r="A1136" s="289"/>
      <c r="B1136" s="289"/>
      <c r="C1136" s="1527" t="s">
        <v>3926</v>
      </c>
      <c r="D1136" s="289"/>
      <c r="E1136" s="289"/>
      <c r="F1136" s="289"/>
      <c r="G1136" s="289"/>
      <c r="H1136" s="1534">
        <v>3.451265924E9</v>
      </c>
      <c r="I1136" s="1434">
        <f t="shared" si="3"/>
        <v>3451</v>
      </c>
      <c r="J1136" s="1437" t="str">
        <f t="shared" si="4"/>
        <v>3451?</v>
      </c>
      <c r="K1136" s="289"/>
      <c r="L1136" s="289"/>
      <c r="M1136" s="289"/>
      <c r="N1136" s="289"/>
      <c r="O1136" s="289"/>
      <c r="P1136" s="289"/>
      <c r="Q1136" s="289"/>
      <c r="R1136" s="289"/>
    </row>
    <row r="1137">
      <c r="A1137" s="289"/>
      <c r="B1137" s="289"/>
      <c r="C1137" s="1528" t="s">
        <v>3927</v>
      </c>
      <c r="D1137" s="289"/>
      <c r="E1137" s="289"/>
      <c r="F1137" s="289"/>
      <c r="G1137" s="289"/>
      <c r="H1137" s="1533">
        <v>3.039593303E9</v>
      </c>
      <c r="I1137" s="1434">
        <f t="shared" si="3"/>
        <v>3040</v>
      </c>
      <c r="J1137" s="1437" t="str">
        <f t="shared" si="4"/>
        <v>3040?</v>
      </c>
      <c r="K1137" s="289"/>
      <c r="L1137" s="289"/>
      <c r="M1137" s="289"/>
      <c r="N1137" s="289"/>
      <c r="O1137" s="289"/>
      <c r="P1137" s="289"/>
      <c r="Q1137" s="289"/>
      <c r="R1137" s="289"/>
    </row>
    <row r="1138">
      <c r="A1138" s="289"/>
      <c r="B1138" s="289"/>
      <c r="C1138" s="1527" t="s">
        <v>1836</v>
      </c>
      <c r="D1138" s="289"/>
      <c r="E1138" s="289"/>
      <c r="F1138" s="289"/>
      <c r="G1138" s="289"/>
      <c r="H1138" s="1534">
        <v>5.03720861E9</v>
      </c>
      <c r="I1138" s="1434">
        <f t="shared" si="3"/>
        <v>5037</v>
      </c>
      <c r="J1138" s="1437" t="str">
        <f t="shared" si="4"/>
        <v>5037?</v>
      </c>
      <c r="K1138" s="289"/>
      <c r="L1138" s="289"/>
      <c r="M1138" s="289"/>
      <c r="N1138" s="289"/>
      <c r="O1138" s="289"/>
      <c r="P1138" s="289"/>
      <c r="Q1138" s="289"/>
      <c r="R1138" s="289"/>
    </row>
    <row r="1139">
      <c r="A1139" s="289"/>
      <c r="B1139" s="289"/>
      <c r="C1139" s="1528" t="s">
        <v>3928</v>
      </c>
      <c r="D1139" s="289"/>
      <c r="E1139" s="289"/>
      <c r="F1139" s="289"/>
      <c r="G1139" s="289"/>
      <c r="H1139" s="1535">
        <v>2.328598277E9</v>
      </c>
      <c r="I1139" s="1434">
        <f t="shared" si="3"/>
        <v>2329</v>
      </c>
      <c r="J1139" s="1437" t="str">
        <f t="shared" si="4"/>
        <v>2329?</v>
      </c>
      <c r="K1139" s="289"/>
      <c r="L1139" s="289"/>
      <c r="M1139" s="289"/>
      <c r="N1139" s="289"/>
      <c r="O1139" s="289"/>
      <c r="P1139" s="289"/>
      <c r="Q1139" s="289"/>
      <c r="R1139" s="289"/>
    </row>
    <row r="1140">
      <c r="A1140" s="289"/>
      <c r="B1140" s="289"/>
      <c r="C1140" s="1527" t="s">
        <v>3929</v>
      </c>
      <c r="D1140" s="289"/>
      <c r="E1140" s="289"/>
      <c r="F1140" s="289"/>
      <c r="G1140" s="289"/>
      <c r="H1140" s="1536">
        <v>4.943924076E9</v>
      </c>
      <c r="I1140" s="1434">
        <f t="shared" si="3"/>
        <v>4944</v>
      </c>
      <c r="J1140" s="1437" t="str">
        <f t="shared" si="4"/>
        <v>4944?</v>
      </c>
      <c r="K1140" s="289"/>
      <c r="L1140" s="289"/>
      <c r="M1140" s="289"/>
      <c r="N1140" s="289"/>
      <c r="O1140" s="289"/>
      <c r="P1140" s="289"/>
      <c r="Q1140" s="289"/>
      <c r="R1140" s="289"/>
    </row>
    <row r="1141">
      <c r="A1141" s="289"/>
      <c r="B1141" s="289"/>
      <c r="C1141" s="1528" t="s">
        <v>3930</v>
      </c>
      <c r="D1141" s="289"/>
      <c r="E1141" s="289"/>
      <c r="F1141" s="289"/>
      <c r="G1141" s="289"/>
      <c r="H1141" s="1535">
        <v>2.858668305E9</v>
      </c>
      <c r="I1141" s="1434">
        <f t="shared" si="3"/>
        <v>2859</v>
      </c>
      <c r="J1141" s="1437" t="str">
        <f t="shared" si="4"/>
        <v>2859?</v>
      </c>
      <c r="K1141" s="289"/>
      <c r="L1141" s="289"/>
      <c r="M1141" s="289"/>
      <c r="N1141" s="289"/>
      <c r="O1141" s="289"/>
      <c r="P1141" s="289"/>
      <c r="Q1141" s="289"/>
      <c r="R1141" s="289"/>
    </row>
    <row r="1142">
      <c r="A1142" s="289"/>
      <c r="B1142" s="289"/>
      <c r="C1142" s="1527" t="s">
        <v>3931</v>
      </c>
      <c r="D1142" s="289"/>
      <c r="E1142" s="289"/>
      <c r="F1142" s="289"/>
      <c r="G1142" s="289"/>
      <c r="H1142" s="1536">
        <v>4.195245512E9</v>
      </c>
      <c r="I1142" s="1434">
        <f t="shared" si="3"/>
        <v>4195</v>
      </c>
      <c r="J1142" s="1437" t="str">
        <f t="shared" si="4"/>
        <v>4195?</v>
      </c>
      <c r="K1142" s="289"/>
      <c r="L1142" s="289"/>
      <c r="M1142" s="289"/>
      <c r="N1142" s="289"/>
      <c r="O1142" s="289"/>
      <c r="P1142" s="289"/>
      <c r="Q1142" s="289"/>
      <c r="R1142" s="289"/>
    </row>
    <row r="1143">
      <c r="A1143" s="289"/>
      <c r="B1143" s="289"/>
      <c r="C1143" s="1528" t="s">
        <v>3932</v>
      </c>
      <c r="D1143" s="289"/>
      <c r="E1143" s="289"/>
      <c r="F1143" s="289"/>
      <c r="G1143" s="289"/>
      <c r="H1143" s="1535">
        <v>4.218130793E9</v>
      </c>
      <c r="I1143" s="1434">
        <f t="shared" si="3"/>
        <v>4218</v>
      </c>
      <c r="J1143" s="1437" t="str">
        <f t="shared" si="4"/>
        <v>4218?</v>
      </c>
      <c r="K1143" s="289"/>
      <c r="L1143" s="289"/>
      <c r="M1143" s="289"/>
      <c r="N1143" s="289"/>
      <c r="O1143" s="289"/>
      <c r="P1143" s="289"/>
      <c r="Q1143" s="289"/>
      <c r="R1143" s="289"/>
    </row>
    <row r="1144">
      <c r="A1144" s="289"/>
      <c r="B1144" s="289"/>
      <c r="C1144" s="1527" t="s">
        <v>3933</v>
      </c>
      <c r="D1144" s="289"/>
      <c r="E1144" s="289"/>
      <c r="F1144" s="289"/>
      <c r="G1144" s="289"/>
      <c r="H1144" s="1536">
        <v>2.34055486E9</v>
      </c>
      <c r="I1144" s="1434">
        <f t="shared" si="3"/>
        <v>2341</v>
      </c>
      <c r="J1144" s="1437" t="str">
        <f t="shared" si="4"/>
        <v>2341?</v>
      </c>
      <c r="K1144" s="289"/>
      <c r="L1144" s="289"/>
      <c r="M1144" s="289"/>
      <c r="N1144" s="289"/>
      <c r="O1144" s="289"/>
      <c r="P1144" s="289"/>
      <c r="Q1144" s="289"/>
      <c r="R1144" s="289"/>
    </row>
    <row r="1145">
      <c r="A1145" s="289"/>
      <c r="B1145" s="289"/>
      <c r="C1145" s="1528" t="s">
        <v>3934</v>
      </c>
      <c r="D1145" s="289"/>
      <c r="E1145" s="289"/>
      <c r="F1145" s="289"/>
      <c r="G1145" s="289"/>
      <c r="H1145" s="1535">
        <v>3.542161879E9</v>
      </c>
      <c r="I1145" s="1434">
        <f t="shared" si="3"/>
        <v>3542</v>
      </c>
      <c r="J1145" s="1437" t="str">
        <f t="shared" si="4"/>
        <v>3542?</v>
      </c>
      <c r="K1145" s="289"/>
      <c r="L1145" s="289"/>
      <c r="M1145" s="289"/>
      <c r="N1145" s="289"/>
      <c r="O1145" s="289"/>
      <c r="P1145" s="289"/>
      <c r="Q1145" s="289"/>
      <c r="R1145" s="289"/>
    </row>
    <row r="1146">
      <c r="A1146" s="289"/>
      <c r="B1146" s="289"/>
      <c r="C1146" s="1527" t="s">
        <v>3935</v>
      </c>
      <c r="D1146" s="289"/>
      <c r="E1146" s="289"/>
      <c r="F1146" s="289"/>
      <c r="G1146" s="289"/>
      <c r="H1146" s="1536">
        <v>2.352253309E9</v>
      </c>
      <c r="I1146" s="1434">
        <f t="shared" si="3"/>
        <v>2352</v>
      </c>
      <c r="J1146" s="1437" t="str">
        <f t="shared" si="4"/>
        <v>2352?</v>
      </c>
      <c r="K1146" s="289"/>
      <c r="L1146" s="289"/>
      <c r="M1146" s="289"/>
      <c r="N1146" s="289"/>
      <c r="O1146" s="289"/>
      <c r="P1146" s="289"/>
      <c r="Q1146" s="289"/>
      <c r="R1146" s="289"/>
    </row>
    <row r="1147">
      <c r="A1147" s="289"/>
      <c r="B1147" s="289"/>
      <c r="C1147" s="1528" t="s">
        <v>3936</v>
      </c>
      <c r="D1147" s="289"/>
      <c r="E1147" s="289"/>
      <c r="F1147" s="289"/>
      <c r="G1147" s="289"/>
      <c r="H1147" s="1535">
        <v>3.375660187E9</v>
      </c>
      <c r="I1147" s="1434">
        <f t="shared" si="3"/>
        <v>3376</v>
      </c>
      <c r="J1147" s="1437" t="str">
        <f t="shared" si="4"/>
        <v>3376?</v>
      </c>
      <c r="K1147" s="289"/>
      <c r="L1147" s="289"/>
      <c r="M1147" s="289"/>
      <c r="N1147" s="289"/>
      <c r="O1147" s="289"/>
      <c r="P1147" s="289"/>
      <c r="Q1147" s="289"/>
      <c r="R1147" s="289"/>
    </row>
    <row r="1148">
      <c r="A1148" s="289"/>
      <c r="B1148" s="289"/>
      <c r="C1148" s="1527" t="s">
        <v>3937</v>
      </c>
      <c r="D1148" s="289"/>
      <c r="E1148" s="289"/>
      <c r="F1148" s="289"/>
      <c r="G1148" s="289"/>
      <c r="H1148" s="1534"/>
      <c r="I1148" s="1434">
        <f t="shared" si="3"/>
        <v>0</v>
      </c>
      <c r="J1148" s="1437" t="str">
        <f t="shared" si="4"/>
        <v>0?</v>
      </c>
      <c r="K1148" s="289"/>
      <c r="L1148" s="289"/>
      <c r="M1148" s="289"/>
      <c r="N1148" s="289"/>
      <c r="O1148" s="289"/>
      <c r="P1148" s="289"/>
      <c r="Q1148" s="289"/>
      <c r="R1148" s="289"/>
    </row>
    <row r="1149">
      <c r="A1149" s="289"/>
      <c r="B1149" s="289"/>
      <c r="C1149" s="1528" t="s">
        <v>3938</v>
      </c>
      <c r="D1149" s="289"/>
      <c r="E1149" s="289"/>
      <c r="F1149" s="289"/>
      <c r="G1149" s="289"/>
      <c r="H1149" s="1533">
        <v>4.360846581E9</v>
      </c>
      <c r="I1149" s="1434">
        <f t="shared" si="3"/>
        <v>4361</v>
      </c>
      <c r="J1149" s="1437" t="str">
        <f t="shared" si="4"/>
        <v>4361?</v>
      </c>
      <c r="K1149" s="289"/>
      <c r="L1149" s="289"/>
      <c r="M1149" s="289"/>
      <c r="N1149" s="289"/>
      <c r="O1149" s="289"/>
      <c r="P1149" s="289"/>
      <c r="Q1149" s="289"/>
      <c r="R1149" s="289"/>
    </row>
    <row r="1150">
      <c r="A1150" s="289"/>
      <c r="B1150" s="289"/>
      <c r="C1150" s="1527" t="s">
        <v>3939</v>
      </c>
      <c r="D1150" s="289"/>
      <c r="E1150" s="289"/>
      <c r="F1150" s="289"/>
      <c r="G1150" s="289"/>
      <c r="H1150" s="1534">
        <v>4.591918904E9</v>
      </c>
      <c r="I1150" s="1434">
        <f t="shared" si="3"/>
        <v>4592</v>
      </c>
      <c r="J1150" s="1437" t="str">
        <f t="shared" si="4"/>
        <v>4592?</v>
      </c>
      <c r="K1150" s="289"/>
      <c r="L1150" s="289"/>
      <c r="M1150" s="289"/>
      <c r="N1150" s="289"/>
      <c r="O1150" s="289"/>
      <c r="P1150" s="289"/>
      <c r="Q1150" s="289"/>
      <c r="R1150" s="289"/>
    </row>
    <row r="1151">
      <c r="A1151" s="289"/>
      <c r="B1151" s="289"/>
      <c r="C1151" s="1528" t="s">
        <v>3940</v>
      </c>
      <c r="D1151" s="289"/>
      <c r="E1151" s="289"/>
      <c r="F1151" s="289"/>
      <c r="G1151" s="289"/>
      <c r="H1151" s="1533">
        <v>4.248196659E9</v>
      </c>
      <c r="I1151" s="1434">
        <f t="shared" si="3"/>
        <v>4248</v>
      </c>
      <c r="J1151" s="1437" t="str">
        <f t="shared" si="4"/>
        <v>4248?</v>
      </c>
      <c r="K1151" s="289"/>
      <c r="L1151" s="289"/>
      <c r="M1151" s="289"/>
      <c r="N1151" s="289"/>
      <c r="O1151" s="289"/>
      <c r="P1151" s="289"/>
      <c r="Q1151" s="289"/>
      <c r="R1151" s="289"/>
    </row>
    <row r="1152">
      <c r="A1152" s="289"/>
      <c r="B1152" s="289"/>
      <c r="C1152" s="1537" t="s">
        <v>3169</v>
      </c>
      <c r="D1152" s="289"/>
      <c r="E1152" s="289"/>
      <c r="F1152" s="289"/>
      <c r="G1152" s="289"/>
      <c r="H1152" s="1538">
        <f>6330722011/1.12</f>
        <v>5652430367</v>
      </c>
      <c r="I1152" s="1434">
        <f t="shared" si="3"/>
        <v>5652</v>
      </c>
      <c r="J1152" s="1437" t="str">
        <f t="shared" si="4"/>
        <v>5652?</v>
      </c>
      <c r="K1152" s="289"/>
      <c r="L1152" s="289"/>
      <c r="M1152" s="289"/>
      <c r="N1152" s="289"/>
      <c r="O1152" s="289"/>
      <c r="P1152" s="289"/>
      <c r="Q1152" s="289"/>
      <c r="R1152" s="289"/>
    </row>
    <row r="1153">
      <c r="A1153" s="289"/>
      <c r="B1153" s="289"/>
      <c r="C1153" s="1539" t="s">
        <v>494</v>
      </c>
      <c r="D1153" s="289"/>
      <c r="E1153" s="289"/>
      <c r="F1153" s="289"/>
      <c r="G1153" s="289"/>
      <c r="H1153" s="1540">
        <v>2.493485568E9</v>
      </c>
      <c r="I1153" s="1434">
        <f t="shared" si="3"/>
        <v>2493</v>
      </c>
      <c r="J1153" s="1437" t="str">
        <f t="shared" si="4"/>
        <v>2493?</v>
      </c>
      <c r="K1153" s="289"/>
      <c r="L1153" s="289"/>
      <c r="M1153" s="289"/>
      <c r="N1153" s="289"/>
      <c r="O1153" s="289"/>
      <c r="P1153" s="289"/>
      <c r="Q1153" s="289"/>
      <c r="R1153" s="289"/>
    </row>
    <row r="1154">
      <c r="A1154" s="289"/>
      <c r="B1154" s="289"/>
      <c r="C1154" s="1541" t="s">
        <v>3941</v>
      </c>
      <c r="D1154" s="289"/>
      <c r="E1154" s="289"/>
      <c r="F1154" s="289"/>
      <c r="G1154" s="289"/>
      <c r="H1154" s="1532">
        <v>3.520882819E9</v>
      </c>
      <c r="I1154" s="1434">
        <f t="shared" si="3"/>
        <v>3521</v>
      </c>
      <c r="J1154" s="1437" t="str">
        <f t="shared" si="4"/>
        <v>3521?</v>
      </c>
      <c r="K1154" s="289"/>
      <c r="L1154" s="289"/>
      <c r="M1154" s="289"/>
      <c r="N1154" s="289"/>
      <c r="O1154" s="289"/>
      <c r="P1154" s="289"/>
      <c r="Q1154" s="289"/>
      <c r="R1154" s="289"/>
    </row>
    <row r="1155">
      <c r="A1155" s="289"/>
      <c r="B1155" s="289"/>
      <c r="C1155" s="1539" t="s">
        <v>3942</v>
      </c>
      <c r="D1155" s="289"/>
      <c r="E1155" s="289"/>
      <c r="F1155" s="289"/>
      <c r="G1155" s="289"/>
      <c r="H1155" s="1540">
        <v>4.391592044E9</v>
      </c>
      <c r="I1155" s="1434">
        <f t="shared" si="3"/>
        <v>4392</v>
      </c>
      <c r="J1155" s="1437" t="str">
        <f t="shared" si="4"/>
        <v>4392?</v>
      </c>
      <c r="K1155" s="289"/>
      <c r="L1155" s="289"/>
      <c r="M1155" s="289"/>
      <c r="N1155" s="289"/>
      <c r="O1155" s="289"/>
      <c r="P1155" s="289"/>
      <c r="Q1155" s="289"/>
      <c r="R1155" s="289"/>
    </row>
    <row r="1156">
      <c r="A1156" s="289"/>
      <c r="B1156" s="289"/>
      <c r="C1156" s="1541" t="s">
        <v>3943</v>
      </c>
      <c r="D1156" s="289"/>
      <c r="E1156" s="289"/>
      <c r="F1156" s="289"/>
      <c r="G1156" s="289"/>
      <c r="H1156" s="1542">
        <v>4.379346522E9</v>
      </c>
      <c r="I1156" s="1434">
        <f t="shared" si="3"/>
        <v>4379</v>
      </c>
      <c r="J1156" s="1437" t="str">
        <f t="shared" si="4"/>
        <v>4379?</v>
      </c>
      <c r="K1156" s="289"/>
      <c r="L1156" s="289"/>
      <c r="M1156" s="289"/>
      <c r="N1156" s="289"/>
      <c r="O1156" s="289"/>
      <c r="P1156" s="289"/>
      <c r="Q1156" s="289"/>
      <c r="R1156" s="289"/>
    </row>
    <row r="1157">
      <c r="A1157" s="289"/>
      <c r="B1157" s="289"/>
      <c r="C1157" s="1539" t="s">
        <v>3944</v>
      </c>
      <c r="D1157" s="289"/>
      <c r="E1157" s="289"/>
      <c r="F1157" s="289"/>
      <c r="G1157" s="289"/>
      <c r="H1157" s="1540">
        <v>4.330682857E9</v>
      </c>
      <c r="I1157" s="1434">
        <f t="shared" si="3"/>
        <v>4331</v>
      </c>
      <c r="J1157" s="1437" t="str">
        <f t="shared" si="4"/>
        <v>4331?</v>
      </c>
      <c r="K1157" s="289"/>
      <c r="L1157" s="289"/>
      <c r="M1157" s="289"/>
      <c r="N1157" s="289"/>
      <c r="O1157" s="289"/>
      <c r="P1157" s="289"/>
      <c r="Q1157" s="289"/>
      <c r="R1157" s="289"/>
    </row>
    <row r="1158">
      <c r="A1158" s="289"/>
      <c r="B1158" s="289"/>
      <c r="C1158" s="1541" t="s">
        <v>3945</v>
      </c>
      <c r="D1158" s="289"/>
      <c r="E1158" s="289"/>
      <c r="F1158" s="289"/>
      <c r="G1158" s="289"/>
      <c r="H1158" s="1532">
        <v>6.407164059E9</v>
      </c>
      <c r="I1158" s="1434">
        <f t="shared" si="3"/>
        <v>6407</v>
      </c>
      <c r="J1158" s="1437" t="str">
        <f t="shared" si="4"/>
        <v>6407?</v>
      </c>
      <c r="K1158" s="289"/>
      <c r="L1158" s="289"/>
      <c r="M1158" s="289"/>
      <c r="N1158" s="289"/>
      <c r="O1158" s="289"/>
      <c r="P1158" s="289"/>
      <c r="Q1158" s="289"/>
      <c r="R1158" s="289"/>
    </row>
    <row r="1159">
      <c r="A1159" s="289"/>
      <c r="B1159" s="289"/>
      <c r="C1159" s="1539" t="s">
        <v>3946</v>
      </c>
      <c r="D1159" s="289"/>
      <c r="E1159" s="289"/>
      <c r="F1159" s="289"/>
      <c r="G1159" s="289"/>
      <c r="H1159" s="1540">
        <v>3.204217445E9</v>
      </c>
      <c r="I1159" s="1434">
        <f t="shared" si="3"/>
        <v>3204</v>
      </c>
      <c r="J1159" s="1437" t="str">
        <f t="shared" si="4"/>
        <v>3204?</v>
      </c>
      <c r="K1159" s="289"/>
      <c r="L1159" s="289"/>
      <c r="M1159" s="289"/>
      <c r="N1159" s="289"/>
      <c r="O1159" s="289"/>
      <c r="P1159" s="289"/>
      <c r="Q1159" s="289"/>
      <c r="R1159" s="289"/>
    </row>
    <row r="1160">
      <c r="A1160" s="289"/>
      <c r="B1160" s="289"/>
      <c r="C1160" s="1541" t="s">
        <v>3947</v>
      </c>
      <c r="D1160" s="289"/>
      <c r="E1160" s="289"/>
      <c r="F1160" s="289"/>
      <c r="G1160" s="289"/>
      <c r="H1160" s="1542">
        <v>4.582047499E9</v>
      </c>
      <c r="I1160" s="1434">
        <f t="shared" si="3"/>
        <v>4582</v>
      </c>
      <c r="J1160" s="1437" t="str">
        <f t="shared" si="4"/>
        <v>4582?</v>
      </c>
      <c r="K1160" s="289"/>
      <c r="L1160" s="289"/>
      <c r="M1160" s="289"/>
      <c r="N1160" s="289"/>
      <c r="O1160" s="289"/>
      <c r="P1160" s="289"/>
      <c r="Q1160" s="289"/>
      <c r="R1160" s="289"/>
    </row>
    <row r="1161">
      <c r="A1161" s="289"/>
      <c r="B1161" s="289"/>
      <c r="C1161" s="1543" t="s">
        <v>3948</v>
      </c>
      <c r="D1161" s="289"/>
      <c r="E1161" s="289"/>
      <c r="F1161" s="289"/>
      <c r="G1161" s="289"/>
      <c r="H1161" s="1531">
        <v>3.059743001E9</v>
      </c>
      <c r="I1161" s="1434">
        <f t="shared" si="3"/>
        <v>3060</v>
      </c>
      <c r="J1161" s="1437" t="str">
        <f t="shared" si="4"/>
        <v>3060?</v>
      </c>
      <c r="K1161" s="289"/>
      <c r="L1161" s="289"/>
      <c r="M1161" s="289"/>
      <c r="N1161" s="289"/>
      <c r="O1161" s="289"/>
      <c r="P1161" s="289"/>
      <c r="Q1161" s="289"/>
      <c r="R1161" s="289"/>
    </row>
    <row r="1162">
      <c r="A1162" s="289"/>
      <c r="B1162" s="289"/>
      <c r="C1162" s="1544" t="s">
        <v>3949</v>
      </c>
      <c r="D1162" s="289"/>
      <c r="E1162" s="289"/>
      <c r="F1162" s="289"/>
      <c r="G1162" s="289"/>
      <c r="H1162" s="1532">
        <v>4.240233915E9</v>
      </c>
      <c r="I1162" s="1434">
        <f t="shared" si="3"/>
        <v>4240</v>
      </c>
      <c r="J1162" s="1437" t="str">
        <f t="shared" si="4"/>
        <v>4240?</v>
      </c>
      <c r="K1162" s="289"/>
      <c r="L1162" s="289"/>
      <c r="M1162" s="289"/>
      <c r="N1162" s="289"/>
      <c r="O1162" s="289"/>
      <c r="P1162" s="289"/>
      <c r="Q1162" s="289"/>
      <c r="R1162" s="289"/>
    </row>
    <row r="1163">
      <c r="A1163" s="289"/>
      <c r="B1163" s="289"/>
      <c r="C1163" s="1543" t="s">
        <v>3950</v>
      </c>
      <c r="D1163" s="289"/>
      <c r="E1163" s="289"/>
      <c r="F1163" s="289"/>
      <c r="G1163" s="289"/>
      <c r="H1163" s="1531">
        <v>2.834355642E9</v>
      </c>
      <c r="I1163" s="1434">
        <f t="shared" si="3"/>
        <v>2834</v>
      </c>
      <c r="J1163" s="1437" t="str">
        <f t="shared" si="4"/>
        <v>2834?</v>
      </c>
      <c r="K1163" s="289"/>
      <c r="L1163" s="289"/>
      <c r="M1163" s="289"/>
      <c r="N1163" s="289"/>
      <c r="O1163" s="289"/>
      <c r="P1163" s="289"/>
      <c r="Q1163" s="289"/>
      <c r="R1163" s="289"/>
    </row>
    <row r="1164">
      <c r="A1164" s="289"/>
      <c r="B1164" s="289"/>
      <c r="C1164" s="1544" t="s">
        <v>3951</v>
      </c>
      <c r="D1164" s="289"/>
      <c r="E1164" s="289"/>
      <c r="F1164" s="289"/>
      <c r="G1164" s="289"/>
      <c r="H1164" s="1532">
        <v>7.796905922E9</v>
      </c>
      <c r="I1164" s="1434">
        <f t="shared" si="3"/>
        <v>7797</v>
      </c>
      <c r="J1164" s="1437" t="str">
        <f t="shared" si="4"/>
        <v>7797?</v>
      </c>
      <c r="K1164" s="289"/>
      <c r="L1164" s="289"/>
      <c r="M1164" s="289"/>
      <c r="N1164" s="289"/>
      <c r="O1164" s="289"/>
      <c r="P1164" s="289"/>
      <c r="Q1164" s="289"/>
      <c r="R1164" s="289"/>
    </row>
    <row r="1165">
      <c r="A1165" s="289"/>
      <c r="B1165" s="289"/>
      <c r="C1165" s="1539" t="s">
        <v>3952</v>
      </c>
      <c r="D1165" s="289"/>
      <c r="E1165" s="289"/>
      <c r="F1165" s="289"/>
      <c r="G1165" s="289"/>
      <c r="H1165" s="1531">
        <v>3.304921179E9</v>
      </c>
      <c r="I1165" s="1434">
        <f t="shared" si="3"/>
        <v>3305</v>
      </c>
      <c r="J1165" s="1437" t="str">
        <f t="shared" si="4"/>
        <v>3305?</v>
      </c>
      <c r="K1165" s="289"/>
      <c r="L1165" s="289"/>
      <c r="M1165" s="289"/>
      <c r="N1165" s="289"/>
      <c r="O1165" s="289"/>
      <c r="P1165" s="289"/>
      <c r="Q1165" s="289"/>
      <c r="R1165" s="289"/>
    </row>
    <row r="1166">
      <c r="A1166" s="289"/>
      <c r="B1166" s="289"/>
      <c r="C1166" s="1541" t="s">
        <v>3953</v>
      </c>
      <c r="D1166" s="289"/>
      <c r="E1166" s="289"/>
      <c r="F1166" s="289"/>
      <c r="G1166" s="289"/>
      <c r="H1166" s="1532">
        <v>2.28914659E9</v>
      </c>
      <c r="I1166" s="1434">
        <f t="shared" si="3"/>
        <v>2289</v>
      </c>
      <c r="J1166" s="1437" t="str">
        <f t="shared" si="4"/>
        <v>2289?</v>
      </c>
      <c r="K1166" s="289"/>
      <c r="L1166" s="289"/>
      <c r="M1166" s="289"/>
      <c r="N1166" s="289"/>
      <c r="O1166" s="289"/>
      <c r="P1166" s="289"/>
      <c r="Q1166" s="289"/>
      <c r="R1166" s="289"/>
    </row>
    <row r="1167">
      <c r="A1167" s="289"/>
      <c r="B1167" s="289"/>
      <c r="C1167" s="1539" t="s">
        <v>3954</v>
      </c>
      <c r="D1167" s="289"/>
      <c r="E1167" s="289"/>
      <c r="F1167" s="289"/>
      <c r="G1167" s="289"/>
      <c r="H1167" s="1531">
        <v>3.028135191E9</v>
      </c>
      <c r="I1167" s="1434">
        <f t="shared" si="3"/>
        <v>3028</v>
      </c>
      <c r="J1167" s="1437" t="str">
        <f t="shared" si="4"/>
        <v>3028?</v>
      </c>
      <c r="K1167" s="289"/>
      <c r="L1167" s="289"/>
      <c r="M1167" s="289"/>
      <c r="N1167" s="289"/>
      <c r="O1167" s="289"/>
      <c r="P1167" s="289"/>
      <c r="Q1167" s="289"/>
      <c r="R1167" s="289"/>
    </row>
    <row r="1168">
      <c r="A1168" s="289"/>
      <c r="B1168" s="289"/>
      <c r="C1168" s="1541" t="s">
        <v>3955</v>
      </c>
      <c r="D1168" s="289"/>
      <c r="E1168" s="289"/>
      <c r="F1168" s="289"/>
      <c r="G1168" s="289"/>
      <c r="H1168" s="1532">
        <v>3.2592666E9</v>
      </c>
      <c r="I1168" s="1434">
        <f t="shared" si="3"/>
        <v>3259</v>
      </c>
      <c r="J1168" s="1437" t="str">
        <f t="shared" si="4"/>
        <v>3259?</v>
      </c>
      <c r="K1168" s="289"/>
      <c r="L1168" s="289"/>
      <c r="M1168" s="289"/>
      <c r="N1168" s="289"/>
      <c r="O1168" s="289"/>
      <c r="P1168" s="289"/>
      <c r="Q1168" s="289"/>
      <c r="R1168" s="289"/>
    </row>
    <row r="1169">
      <c r="A1169" s="289"/>
      <c r="B1169" s="289"/>
      <c r="C1169" s="1539" t="s">
        <v>3956</v>
      </c>
      <c r="D1169" s="289"/>
      <c r="E1169" s="289"/>
      <c r="F1169" s="289"/>
      <c r="G1169" s="289"/>
      <c r="H1169" s="1531">
        <v>3.268921308E9</v>
      </c>
      <c r="I1169" s="1434">
        <f t="shared" si="3"/>
        <v>3269</v>
      </c>
      <c r="J1169" s="1437" t="str">
        <f t="shared" si="4"/>
        <v>3269?</v>
      </c>
      <c r="K1169" s="289"/>
      <c r="L1169" s="289"/>
      <c r="M1169" s="289"/>
      <c r="N1169" s="289"/>
      <c r="O1169" s="289"/>
      <c r="P1169" s="289"/>
      <c r="Q1169" s="289"/>
      <c r="R1169" s="289"/>
    </row>
    <row r="1170">
      <c r="A1170" s="289"/>
      <c r="B1170" s="289"/>
      <c r="C1170" s="1541" t="s">
        <v>3957</v>
      </c>
      <c r="D1170" s="289"/>
      <c r="E1170" s="289"/>
      <c r="F1170" s="289"/>
      <c r="G1170" s="289"/>
      <c r="H1170" s="1532">
        <v>3.425259015E9</v>
      </c>
      <c r="I1170" s="1434">
        <f t="shared" si="3"/>
        <v>3425</v>
      </c>
      <c r="J1170" s="1437" t="str">
        <f t="shared" si="4"/>
        <v>3425?</v>
      </c>
      <c r="K1170" s="289"/>
      <c r="L1170" s="289"/>
      <c r="M1170" s="289"/>
      <c r="N1170" s="289"/>
      <c r="O1170" s="289"/>
      <c r="P1170" s="289"/>
      <c r="Q1170" s="289"/>
      <c r="R1170" s="289"/>
    </row>
    <row r="1171">
      <c r="A1171" s="289"/>
      <c r="B1171" s="289"/>
      <c r="C1171" s="1539" t="s">
        <v>3958</v>
      </c>
      <c r="D1171" s="289"/>
      <c r="E1171" s="289"/>
      <c r="F1171" s="289"/>
      <c r="G1171" s="289"/>
      <c r="H1171" s="1531">
        <v>3.36865953E9</v>
      </c>
      <c r="I1171" s="1434">
        <f t="shared" si="3"/>
        <v>3369</v>
      </c>
      <c r="J1171" s="1437" t="str">
        <f t="shared" si="4"/>
        <v>3369?</v>
      </c>
      <c r="K1171" s="289"/>
      <c r="L1171" s="289"/>
      <c r="M1171" s="289"/>
      <c r="N1171" s="289"/>
      <c r="O1171" s="289"/>
      <c r="P1171" s="289"/>
      <c r="Q1171" s="289"/>
      <c r="R1171" s="289"/>
    </row>
    <row r="1172">
      <c r="A1172" s="289"/>
      <c r="B1172" s="289"/>
      <c r="C1172" s="1541" t="s">
        <v>3959</v>
      </c>
      <c r="D1172" s="289"/>
      <c r="E1172" s="289"/>
      <c r="F1172" s="289"/>
      <c r="G1172" s="289"/>
      <c r="H1172" s="1532">
        <v>4.539619223E9</v>
      </c>
      <c r="I1172" s="1434">
        <f t="shared" si="3"/>
        <v>4540</v>
      </c>
      <c r="J1172" s="1437" t="str">
        <f t="shared" si="4"/>
        <v>4540?</v>
      </c>
      <c r="K1172" s="289"/>
      <c r="L1172" s="289"/>
      <c r="M1172" s="289"/>
      <c r="N1172" s="289"/>
      <c r="O1172" s="289"/>
      <c r="P1172" s="289"/>
      <c r="Q1172" s="289"/>
      <c r="R1172" s="289"/>
    </row>
    <row r="1173">
      <c r="A1173" s="289"/>
      <c r="B1173" s="289"/>
      <c r="C1173" s="1539" t="s">
        <v>3960</v>
      </c>
      <c r="D1173" s="289"/>
      <c r="E1173" s="289"/>
      <c r="F1173" s="289"/>
      <c r="G1173" s="289"/>
      <c r="H1173" s="1531">
        <v>4.512219038E9</v>
      </c>
      <c r="I1173" s="1434">
        <f t="shared" si="3"/>
        <v>4512</v>
      </c>
      <c r="J1173" s="1437" t="str">
        <f t="shared" si="4"/>
        <v>4512?</v>
      </c>
      <c r="K1173" s="289"/>
      <c r="L1173" s="289"/>
      <c r="M1173" s="289"/>
      <c r="N1173" s="289"/>
      <c r="O1173" s="289"/>
      <c r="P1173" s="289"/>
      <c r="Q1173" s="289"/>
      <c r="R1173" s="289"/>
    </row>
    <row r="1174">
      <c r="A1174" s="289"/>
      <c r="B1174" s="289"/>
      <c r="C1174" s="1541" t="s">
        <v>3961</v>
      </c>
      <c r="D1174" s="289"/>
      <c r="E1174" s="289"/>
      <c r="F1174" s="289"/>
      <c r="G1174" s="289"/>
      <c r="H1174" s="1532">
        <v>5.494167257E9</v>
      </c>
      <c r="I1174" s="1434">
        <f t="shared" si="3"/>
        <v>5494</v>
      </c>
      <c r="J1174" s="1437" t="str">
        <f t="shared" si="4"/>
        <v>5494?</v>
      </c>
      <c r="K1174" s="289"/>
      <c r="L1174" s="289"/>
      <c r="M1174" s="289"/>
      <c r="N1174" s="289"/>
      <c r="O1174" s="289"/>
      <c r="P1174" s="289"/>
      <c r="Q1174" s="289"/>
      <c r="R1174" s="289"/>
    </row>
    <row r="1175">
      <c r="A1175" s="289"/>
      <c r="B1175" s="289"/>
      <c r="C1175" s="1539" t="s">
        <v>3962</v>
      </c>
      <c r="D1175" s="289"/>
      <c r="E1175" s="289"/>
      <c r="F1175" s="289"/>
      <c r="G1175" s="289"/>
      <c r="H1175" s="1531">
        <v>8.277937343E9</v>
      </c>
      <c r="I1175" s="1434">
        <f t="shared" si="3"/>
        <v>8278</v>
      </c>
      <c r="J1175" s="1437" t="str">
        <f t="shared" si="4"/>
        <v>8278?</v>
      </c>
      <c r="K1175" s="289"/>
      <c r="L1175" s="289"/>
      <c r="M1175" s="289"/>
      <c r="N1175" s="289"/>
      <c r="O1175" s="289"/>
      <c r="P1175" s="289"/>
      <c r="Q1175" s="289"/>
      <c r="R1175" s="289"/>
    </row>
    <row r="1176">
      <c r="A1176" s="289"/>
      <c r="B1176" s="289"/>
      <c r="C1176" s="1541" t="s">
        <v>3963</v>
      </c>
      <c r="D1176" s="289"/>
      <c r="E1176" s="289"/>
      <c r="F1176" s="289"/>
      <c r="G1176" s="289"/>
      <c r="H1176" s="1532">
        <v>9.664505111E9</v>
      </c>
      <c r="I1176" s="1434">
        <f t="shared" si="3"/>
        <v>9665</v>
      </c>
      <c r="J1176" s="1437" t="str">
        <f t="shared" si="4"/>
        <v>9665?</v>
      </c>
      <c r="K1176" s="289"/>
      <c r="L1176" s="289"/>
      <c r="M1176" s="289"/>
      <c r="N1176" s="289"/>
      <c r="O1176" s="289"/>
      <c r="P1176" s="289"/>
      <c r="Q1176" s="289"/>
      <c r="R1176" s="289"/>
    </row>
    <row r="1177">
      <c r="A1177" s="289"/>
      <c r="B1177" s="289"/>
      <c r="C1177" s="1539" t="s">
        <v>3964</v>
      </c>
      <c r="D1177" s="289"/>
      <c r="E1177" s="289"/>
      <c r="F1177" s="289"/>
      <c r="G1177" s="289"/>
      <c r="H1177" s="1545">
        <v>3.51159198E9</v>
      </c>
      <c r="I1177" s="1434">
        <f t="shared" si="3"/>
        <v>3512</v>
      </c>
      <c r="J1177" s="1437" t="str">
        <f t="shared" si="4"/>
        <v>3512?</v>
      </c>
      <c r="K1177" s="289"/>
      <c r="L1177" s="289"/>
      <c r="M1177" s="289"/>
      <c r="N1177" s="289"/>
      <c r="O1177" s="289"/>
      <c r="P1177" s="289"/>
      <c r="Q1177" s="289"/>
      <c r="R1177" s="289"/>
    </row>
    <row r="1178">
      <c r="A1178" s="289"/>
      <c r="B1178" s="289"/>
      <c r="C1178" s="1541" t="s">
        <v>3965</v>
      </c>
      <c r="D1178" s="289"/>
      <c r="E1178" s="289"/>
      <c r="F1178" s="289"/>
      <c r="G1178" s="289"/>
      <c r="H1178" s="1546">
        <v>3.61789393E9</v>
      </c>
      <c r="I1178" s="1434">
        <f t="shared" si="3"/>
        <v>3618</v>
      </c>
      <c r="J1178" s="1437" t="str">
        <f t="shared" si="4"/>
        <v>3618?</v>
      </c>
      <c r="K1178" s="289"/>
      <c r="L1178" s="289"/>
      <c r="M1178" s="289"/>
      <c r="N1178" s="289"/>
      <c r="O1178" s="289"/>
      <c r="P1178" s="289"/>
      <c r="Q1178" s="289"/>
      <c r="R1178" s="289"/>
    </row>
    <row r="1179">
      <c r="A1179" s="289"/>
      <c r="B1179" s="289"/>
      <c r="C1179" s="1539" t="s">
        <v>3966</v>
      </c>
      <c r="D1179" s="289"/>
      <c r="E1179" s="289"/>
      <c r="F1179" s="289"/>
      <c r="G1179" s="289"/>
      <c r="H1179" s="1545">
        <v>3.640405178E9</v>
      </c>
      <c r="I1179" s="1434">
        <f t="shared" si="3"/>
        <v>3640</v>
      </c>
      <c r="J1179" s="1437" t="str">
        <f t="shared" si="4"/>
        <v>3640?</v>
      </c>
      <c r="K1179" s="289"/>
      <c r="L1179" s="289"/>
      <c r="M1179" s="289"/>
      <c r="N1179" s="289"/>
      <c r="O1179" s="289"/>
      <c r="P1179" s="289"/>
      <c r="Q1179" s="289"/>
      <c r="R1179" s="289"/>
    </row>
    <row r="1180">
      <c r="A1180" s="289"/>
      <c r="B1180" s="289"/>
      <c r="C1180" s="1544" t="s">
        <v>3967</v>
      </c>
      <c r="D1180" s="289"/>
      <c r="E1180" s="289"/>
      <c r="F1180" s="289"/>
      <c r="G1180" s="289"/>
      <c r="H1180" s="1546">
        <v>5.04192738E9</v>
      </c>
      <c r="I1180" s="1434">
        <f t="shared" si="3"/>
        <v>5042</v>
      </c>
      <c r="J1180" s="1437" t="str">
        <f t="shared" si="4"/>
        <v>5042?</v>
      </c>
      <c r="K1180" s="289"/>
      <c r="L1180" s="289"/>
      <c r="M1180" s="289"/>
      <c r="N1180" s="289"/>
      <c r="O1180" s="289"/>
      <c r="P1180" s="289"/>
      <c r="Q1180" s="289"/>
      <c r="R1180" s="289"/>
    </row>
    <row r="1181">
      <c r="A1181" s="289"/>
      <c r="B1181" s="289"/>
      <c r="C1181" s="1539" t="s">
        <v>3968</v>
      </c>
      <c r="D1181" s="289"/>
      <c r="E1181" s="289"/>
      <c r="F1181" s="289"/>
      <c r="G1181" s="289"/>
      <c r="H1181" s="1545">
        <v>3.804554628E9</v>
      </c>
      <c r="I1181" s="1434">
        <f t="shared" si="3"/>
        <v>3805</v>
      </c>
      <c r="J1181" s="1437" t="str">
        <f t="shared" si="4"/>
        <v>3805?</v>
      </c>
      <c r="K1181" s="289"/>
      <c r="L1181" s="289"/>
      <c r="M1181" s="289"/>
      <c r="N1181" s="289"/>
      <c r="O1181" s="289"/>
      <c r="P1181" s="289"/>
      <c r="Q1181" s="289"/>
      <c r="R1181" s="289"/>
    </row>
    <row r="1182">
      <c r="A1182" s="289"/>
      <c r="B1182" s="289"/>
      <c r="C1182" s="1541" t="s">
        <v>3969</v>
      </c>
      <c r="D1182" s="289"/>
      <c r="E1182" s="289"/>
      <c r="F1182" s="289"/>
      <c r="G1182" s="289"/>
      <c r="H1182" s="1546">
        <v>4.531229812E9</v>
      </c>
      <c r="I1182" s="1434">
        <f t="shared" si="3"/>
        <v>4531</v>
      </c>
      <c r="J1182" s="1437" t="str">
        <f t="shared" si="4"/>
        <v>4531?</v>
      </c>
      <c r="K1182" s="289"/>
      <c r="L1182" s="289"/>
      <c r="M1182" s="289"/>
      <c r="N1182" s="289"/>
      <c r="O1182" s="289"/>
      <c r="P1182" s="289"/>
      <c r="Q1182" s="289"/>
      <c r="R1182" s="289"/>
    </row>
    <row r="1183">
      <c r="A1183" s="289"/>
      <c r="B1183" s="289"/>
      <c r="C1183" s="1539" t="s">
        <v>3970</v>
      </c>
      <c r="D1183" s="289"/>
      <c r="E1183" s="289"/>
      <c r="F1183" s="289"/>
      <c r="G1183" s="289"/>
      <c r="H1183" s="1545">
        <v>5.25427182E9</v>
      </c>
      <c r="I1183" s="1434">
        <f t="shared" si="3"/>
        <v>5254</v>
      </c>
      <c r="J1183" s="1437" t="str">
        <f t="shared" si="4"/>
        <v>5254?</v>
      </c>
      <c r="K1183" s="289"/>
      <c r="L1183" s="289"/>
      <c r="M1183" s="289"/>
      <c r="N1183" s="289"/>
      <c r="O1183" s="289"/>
      <c r="P1183" s="289"/>
      <c r="Q1183" s="289"/>
      <c r="R1183" s="289"/>
    </row>
    <row r="1184">
      <c r="A1184" s="289"/>
      <c r="B1184" s="289"/>
      <c r="C1184" s="1541" t="s">
        <v>3971</v>
      </c>
      <c r="D1184" s="289"/>
      <c r="E1184" s="289"/>
      <c r="F1184" s="289"/>
      <c r="G1184" s="289"/>
      <c r="H1184" s="1546">
        <v>6.801801613E9</v>
      </c>
      <c r="I1184" s="1434">
        <f t="shared" si="3"/>
        <v>6802</v>
      </c>
      <c r="J1184" s="1437" t="str">
        <f t="shared" si="4"/>
        <v>6802?</v>
      </c>
      <c r="K1184" s="289"/>
      <c r="L1184" s="289"/>
      <c r="M1184" s="289"/>
      <c r="N1184" s="289"/>
      <c r="O1184" s="289"/>
      <c r="P1184" s="289"/>
      <c r="Q1184" s="289"/>
      <c r="R1184" s="289"/>
    </row>
    <row r="1185">
      <c r="A1185" s="289"/>
      <c r="B1185" s="289"/>
      <c r="C1185" s="1543" t="s">
        <v>3972</v>
      </c>
      <c r="D1185" s="289"/>
      <c r="E1185" s="289"/>
      <c r="F1185" s="289"/>
      <c r="G1185" s="289"/>
      <c r="H1185" s="1531">
        <v>3.079729766E9</v>
      </c>
      <c r="I1185" s="1434">
        <f t="shared" si="3"/>
        <v>3080</v>
      </c>
      <c r="J1185" s="1437" t="str">
        <f t="shared" si="4"/>
        <v>3080?</v>
      </c>
      <c r="K1185" s="289"/>
      <c r="L1185" s="289"/>
      <c r="M1185" s="289"/>
      <c r="N1185" s="289"/>
      <c r="O1185" s="289"/>
      <c r="P1185" s="289"/>
      <c r="Q1185" s="289"/>
      <c r="R1185" s="289"/>
    </row>
    <row r="1186">
      <c r="A1186" s="289"/>
      <c r="B1186" s="289"/>
      <c r="C1186" s="1544" t="s">
        <v>3973</v>
      </c>
      <c r="D1186" s="289"/>
      <c r="E1186" s="289"/>
      <c r="F1186" s="289"/>
      <c r="G1186" s="289"/>
      <c r="H1186" s="1532">
        <v>3.446130898E9</v>
      </c>
      <c r="I1186" s="1434">
        <f t="shared" si="3"/>
        <v>3446</v>
      </c>
      <c r="J1186" s="1437" t="str">
        <f t="shared" si="4"/>
        <v>3446?</v>
      </c>
      <c r="K1186" s="289"/>
      <c r="L1186" s="289"/>
      <c r="M1186" s="289"/>
      <c r="N1186" s="289"/>
      <c r="O1186" s="289"/>
      <c r="P1186" s="289"/>
      <c r="Q1186" s="289"/>
      <c r="R1186" s="289"/>
    </row>
    <row r="1187">
      <c r="A1187" s="289"/>
      <c r="B1187" s="289"/>
      <c r="C1187" s="1543" t="s">
        <v>3974</v>
      </c>
      <c r="D1187" s="289"/>
      <c r="E1187" s="289"/>
      <c r="F1187" s="289"/>
      <c r="G1187" s="289"/>
      <c r="H1187" s="1531">
        <v>3.891552623E9</v>
      </c>
      <c r="I1187" s="1434">
        <f t="shared" si="3"/>
        <v>3892</v>
      </c>
      <c r="J1187" s="1437" t="str">
        <f t="shared" si="4"/>
        <v>3892?</v>
      </c>
      <c r="K1187" s="289"/>
      <c r="L1187" s="289"/>
      <c r="M1187" s="289"/>
      <c r="N1187" s="289"/>
      <c r="O1187" s="289"/>
      <c r="P1187" s="289"/>
      <c r="Q1187" s="289"/>
      <c r="R1187" s="289"/>
    </row>
    <row r="1188">
      <c r="A1188" s="289"/>
      <c r="B1188" s="289"/>
      <c r="C1188" s="1544" t="s">
        <v>3975</v>
      </c>
      <c r="D1188" s="289"/>
      <c r="E1188" s="289"/>
      <c r="F1188" s="289"/>
      <c r="G1188" s="289"/>
      <c r="H1188" s="1532">
        <v>4.350878614E9</v>
      </c>
      <c r="I1188" s="1434">
        <f t="shared" si="3"/>
        <v>4351</v>
      </c>
      <c r="J1188" s="1437" t="str">
        <f t="shared" si="4"/>
        <v>4351?</v>
      </c>
      <c r="K1188" s="289"/>
      <c r="L1188" s="289"/>
      <c r="M1188" s="289"/>
      <c r="N1188" s="289"/>
      <c r="O1188" s="289"/>
      <c r="P1188" s="289"/>
      <c r="Q1188" s="289"/>
      <c r="R1188" s="289"/>
    </row>
    <row r="1189">
      <c r="A1189" s="289"/>
      <c r="B1189" s="289"/>
      <c r="C1189" s="1543" t="s">
        <v>3976</v>
      </c>
      <c r="D1189" s="289"/>
      <c r="E1189" s="289"/>
      <c r="F1189" s="289"/>
      <c r="G1189" s="289"/>
      <c r="H1189" s="1531">
        <v>4.89092695E9</v>
      </c>
      <c r="I1189" s="1434">
        <f t="shared" si="3"/>
        <v>4891</v>
      </c>
      <c r="J1189" s="1437" t="str">
        <f t="shared" si="4"/>
        <v>4891?</v>
      </c>
      <c r="K1189" s="289"/>
      <c r="L1189" s="289"/>
      <c r="M1189" s="289"/>
      <c r="N1189" s="289"/>
      <c r="O1189" s="289"/>
      <c r="P1189" s="289"/>
      <c r="Q1189" s="289"/>
      <c r="R1189" s="289"/>
    </row>
    <row r="1190">
      <c r="A1190" s="289"/>
      <c r="B1190" s="289"/>
      <c r="C1190" s="1544" t="s">
        <v>3977</v>
      </c>
      <c r="D1190" s="289"/>
      <c r="E1190" s="289"/>
      <c r="F1190" s="289"/>
      <c r="G1190" s="289"/>
      <c r="H1190" s="1532">
        <v>5.05608369E9</v>
      </c>
      <c r="I1190" s="1434">
        <f t="shared" si="3"/>
        <v>5056</v>
      </c>
      <c r="J1190" s="1437" t="str">
        <f t="shared" si="4"/>
        <v>5056?</v>
      </c>
      <c r="K1190" s="289"/>
      <c r="L1190" s="289"/>
      <c r="M1190" s="289"/>
      <c r="N1190" s="289"/>
      <c r="O1190" s="289"/>
      <c r="P1190" s="289"/>
      <c r="Q1190" s="289"/>
      <c r="R1190" s="289"/>
    </row>
    <row r="1191">
      <c r="A1191" s="289"/>
      <c r="B1191" s="289"/>
      <c r="C1191" s="1543" t="s">
        <v>3978</v>
      </c>
      <c r="D1191" s="289"/>
      <c r="E1191" s="289"/>
      <c r="F1191" s="289"/>
      <c r="G1191" s="289"/>
      <c r="H1191" s="1531">
        <v>8.903415955E9</v>
      </c>
      <c r="I1191" s="1434">
        <f t="shared" si="3"/>
        <v>8903</v>
      </c>
      <c r="J1191" s="1437" t="str">
        <f t="shared" si="4"/>
        <v>8903?</v>
      </c>
      <c r="K1191" s="289"/>
      <c r="L1191" s="289"/>
      <c r="M1191" s="289"/>
      <c r="N1191" s="289"/>
      <c r="O1191" s="289"/>
      <c r="P1191" s="289"/>
      <c r="Q1191" s="289"/>
      <c r="R1191" s="289"/>
    </row>
    <row r="1192">
      <c r="A1192" s="289"/>
      <c r="B1192" s="289"/>
      <c r="C1192" s="1544" t="s">
        <v>3979</v>
      </c>
      <c r="D1192" s="289"/>
      <c r="E1192" s="289"/>
      <c r="F1192" s="289"/>
      <c r="G1192" s="289"/>
      <c r="H1192" s="1532">
        <v>3.627884081E9</v>
      </c>
      <c r="I1192" s="1434">
        <f t="shared" si="3"/>
        <v>3628</v>
      </c>
      <c r="J1192" s="1437" t="str">
        <f t="shared" si="4"/>
        <v>3628?</v>
      </c>
      <c r="K1192" s="289"/>
      <c r="L1192" s="289"/>
      <c r="M1192" s="289"/>
      <c r="N1192" s="289"/>
      <c r="O1192" s="289"/>
      <c r="P1192" s="289"/>
      <c r="Q1192" s="289"/>
      <c r="R1192" s="289"/>
    </row>
    <row r="1193">
      <c r="A1193" s="289"/>
      <c r="B1193" s="289"/>
      <c r="C1193" s="1528" t="s">
        <v>3952</v>
      </c>
      <c r="D1193" s="289"/>
      <c r="E1193" s="289"/>
      <c r="F1193" s="289"/>
      <c r="G1193" s="289"/>
      <c r="H1193" s="1547">
        <v>3.304921179E9</v>
      </c>
      <c r="I1193" s="1434">
        <f t="shared" si="3"/>
        <v>3305</v>
      </c>
      <c r="J1193" s="1437" t="str">
        <f t="shared" si="4"/>
        <v>3305?</v>
      </c>
      <c r="K1193" s="289"/>
      <c r="L1193" s="289"/>
      <c r="M1193" s="289"/>
      <c r="N1193" s="289"/>
      <c r="O1193" s="289"/>
      <c r="P1193" s="289"/>
      <c r="Q1193" s="289"/>
      <c r="R1193" s="289"/>
    </row>
    <row r="1194">
      <c r="A1194" s="289"/>
      <c r="B1194" s="289"/>
      <c r="C1194" s="1527" t="s">
        <v>3953</v>
      </c>
      <c r="D1194" s="289"/>
      <c r="E1194" s="289"/>
      <c r="F1194" s="289"/>
      <c r="G1194" s="289"/>
      <c r="H1194" s="1548">
        <v>2.28914659E9</v>
      </c>
      <c r="I1194" s="1434">
        <f t="shared" si="3"/>
        <v>2289</v>
      </c>
      <c r="J1194" s="1437" t="str">
        <f t="shared" si="4"/>
        <v>2289?</v>
      </c>
      <c r="K1194" s="289"/>
      <c r="L1194" s="289"/>
      <c r="M1194" s="289"/>
      <c r="N1194" s="289"/>
      <c r="O1194" s="289"/>
      <c r="P1194" s="289"/>
      <c r="Q1194" s="289"/>
      <c r="R1194" s="289"/>
    </row>
    <row r="1195">
      <c r="A1195" s="289"/>
      <c r="B1195" s="289"/>
      <c r="C1195" s="1528" t="s">
        <v>3954</v>
      </c>
      <c r="D1195" s="289"/>
      <c r="E1195" s="289"/>
      <c r="F1195" s="289"/>
      <c r="G1195" s="289"/>
      <c r="H1195" s="1547">
        <v>3.028135191E9</v>
      </c>
      <c r="I1195" s="1434">
        <f t="shared" si="3"/>
        <v>3028</v>
      </c>
      <c r="J1195" s="1437" t="str">
        <f t="shared" si="4"/>
        <v>3028?</v>
      </c>
      <c r="K1195" s="289"/>
      <c r="L1195" s="289"/>
      <c r="M1195" s="289"/>
      <c r="N1195" s="289"/>
      <c r="O1195" s="289"/>
      <c r="P1195" s="289"/>
      <c r="Q1195" s="289"/>
      <c r="R1195" s="289"/>
    </row>
    <row r="1196">
      <c r="A1196" s="289"/>
      <c r="B1196" s="289"/>
      <c r="C1196" s="1527" t="s">
        <v>3955</v>
      </c>
      <c r="D1196" s="289"/>
      <c r="E1196" s="289"/>
      <c r="F1196" s="289"/>
      <c r="G1196" s="289"/>
      <c r="H1196" s="1548">
        <v>3.2592666E9</v>
      </c>
      <c r="I1196" s="1434">
        <f t="shared" si="3"/>
        <v>3259</v>
      </c>
      <c r="J1196" s="1437" t="str">
        <f t="shared" si="4"/>
        <v>3259?</v>
      </c>
      <c r="K1196" s="289"/>
      <c r="L1196" s="289"/>
      <c r="M1196" s="289"/>
      <c r="N1196" s="289"/>
      <c r="O1196" s="289"/>
      <c r="P1196" s="289"/>
      <c r="Q1196" s="289"/>
      <c r="R1196" s="289"/>
    </row>
    <row r="1197">
      <c r="A1197" s="289"/>
      <c r="B1197" s="289"/>
      <c r="C1197" s="1528" t="s">
        <v>3956</v>
      </c>
      <c r="D1197" s="289"/>
      <c r="E1197" s="289"/>
      <c r="F1197" s="289"/>
      <c r="G1197" s="289"/>
      <c r="H1197" s="1547">
        <v>3.268921308E9</v>
      </c>
      <c r="I1197" s="1434">
        <f t="shared" si="3"/>
        <v>3269</v>
      </c>
      <c r="J1197" s="1437" t="str">
        <f t="shared" si="4"/>
        <v>3269?</v>
      </c>
      <c r="K1197" s="289"/>
      <c r="L1197" s="289"/>
      <c r="M1197" s="289"/>
      <c r="N1197" s="289"/>
      <c r="O1197" s="289"/>
      <c r="P1197" s="289"/>
      <c r="Q1197" s="289"/>
      <c r="R1197" s="289"/>
    </row>
    <row r="1198">
      <c r="A1198" s="289"/>
      <c r="B1198" s="289"/>
      <c r="C1198" s="1527" t="s">
        <v>3958</v>
      </c>
      <c r="D1198" s="289"/>
      <c r="E1198" s="289"/>
      <c r="F1198" s="289"/>
      <c r="G1198" s="289"/>
      <c r="H1198" s="1548">
        <v>3.36865953E9</v>
      </c>
      <c r="I1198" s="1434">
        <f t="shared" si="3"/>
        <v>3369</v>
      </c>
      <c r="J1198" s="1437" t="str">
        <f t="shared" si="4"/>
        <v>3369?</v>
      </c>
      <c r="K1198" s="289"/>
      <c r="L1198" s="289"/>
      <c r="M1198" s="289"/>
      <c r="N1198" s="289"/>
      <c r="O1198" s="289"/>
      <c r="P1198" s="289"/>
      <c r="Q1198" s="289"/>
      <c r="R1198" s="289"/>
    </row>
    <row r="1199">
      <c r="A1199" s="289"/>
      <c r="B1199" s="289"/>
      <c r="C1199" s="1528" t="s">
        <v>3957</v>
      </c>
      <c r="D1199" s="289"/>
      <c r="E1199" s="289"/>
      <c r="F1199" s="289"/>
      <c r="G1199" s="289"/>
      <c r="H1199" s="1547">
        <v>3.425259015E9</v>
      </c>
      <c r="I1199" s="1434">
        <f t="shared" si="3"/>
        <v>3425</v>
      </c>
      <c r="J1199" s="1437" t="str">
        <f t="shared" si="4"/>
        <v>3425?</v>
      </c>
      <c r="K1199" s="289"/>
      <c r="L1199" s="289"/>
      <c r="M1199" s="289"/>
      <c r="N1199" s="289"/>
      <c r="O1199" s="289"/>
      <c r="P1199" s="289"/>
      <c r="Q1199" s="289"/>
      <c r="R1199" s="289"/>
    </row>
    <row r="1200">
      <c r="A1200" s="289"/>
      <c r="B1200" s="289"/>
      <c r="C1200" s="1527" t="s">
        <v>3959</v>
      </c>
      <c r="D1200" s="289"/>
      <c r="E1200" s="289"/>
      <c r="F1200" s="289"/>
      <c r="G1200" s="289"/>
      <c r="H1200" s="1548">
        <v>4.539619223E9</v>
      </c>
      <c r="I1200" s="1434">
        <f t="shared" si="3"/>
        <v>4540</v>
      </c>
      <c r="J1200" s="1437" t="str">
        <f t="shared" si="4"/>
        <v>4540?</v>
      </c>
      <c r="K1200" s="289"/>
      <c r="L1200" s="289"/>
      <c r="M1200" s="289"/>
      <c r="N1200" s="289"/>
      <c r="O1200" s="289"/>
      <c r="P1200" s="289"/>
      <c r="Q1200" s="289"/>
      <c r="R1200" s="289"/>
    </row>
    <row r="1201">
      <c r="A1201" s="289"/>
      <c r="B1201" s="289"/>
      <c r="C1201" s="1528" t="s">
        <v>3960</v>
      </c>
      <c r="D1201" s="289"/>
      <c r="E1201" s="289"/>
      <c r="F1201" s="289"/>
      <c r="G1201" s="289"/>
      <c r="H1201" s="1547">
        <v>4.512219038E9</v>
      </c>
      <c r="I1201" s="1434">
        <f t="shared" si="3"/>
        <v>4512</v>
      </c>
      <c r="J1201" s="1437" t="str">
        <f t="shared" si="4"/>
        <v>4512?</v>
      </c>
      <c r="K1201" s="289"/>
      <c r="L1201" s="289"/>
      <c r="M1201" s="289"/>
      <c r="N1201" s="289"/>
      <c r="O1201" s="289"/>
      <c r="P1201" s="289"/>
      <c r="Q1201" s="289"/>
      <c r="R1201" s="289"/>
    </row>
    <row r="1202">
      <c r="A1202" s="289"/>
      <c r="B1202" s="289"/>
      <c r="C1202" s="1527" t="s">
        <v>3961</v>
      </c>
      <c r="D1202" s="289"/>
      <c r="E1202" s="289"/>
      <c r="F1202" s="289"/>
      <c r="G1202" s="289"/>
      <c r="H1202" s="1548">
        <v>5.494167257E9</v>
      </c>
      <c r="I1202" s="1434">
        <f t="shared" si="3"/>
        <v>5494</v>
      </c>
      <c r="J1202" s="1437" t="str">
        <f t="shared" si="4"/>
        <v>5494?</v>
      </c>
      <c r="K1202" s="289"/>
      <c r="L1202" s="289"/>
      <c r="M1202" s="289"/>
      <c r="N1202" s="289"/>
      <c r="O1202" s="289"/>
      <c r="P1202" s="289"/>
      <c r="Q1202" s="289"/>
      <c r="R1202" s="289"/>
    </row>
    <row r="1203">
      <c r="A1203" s="289"/>
      <c r="B1203" s="289"/>
      <c r="C1203" s="1549" t="s">
        <v>3962</v>
      </c>
      <c r="D1203" s="289"/>
      <c r="E1203" s="289"/>
      <c r="F1203" s="289"/>
      <c r="G1203" s="289"/>
      <c r="H1203" s="1550">
        <v>8.277937343E9</v>
      </c>
      <c r="I1203" s="1434">
        <f t="shared" si="3"/>
        <v>8278</v>
      </c>
      <c r="J1203" s="1437" t="str">
        <f t="shared" si="4"/>
        <v>8278?</v>
      </c>
      <c r="K1203" s="289"/>
      <c r="L1203" s="289"/>
      <c r="M1203" s="289"/>
      <c r="N1203" s="289"/>
      <c r="O1203" s="289"/>
      <c r="P1203" s="289"/>
      <c r="Q1203" s="289"/>
      <c r="R1203" s="289"/>
    </row>
    <row r="1204">
      <c r="A1204" s="289"/>
      <c r="B1204" s="289"/>
      <c r="C1204" s="1551" t="s">
        <v>3963</v>
      </c>
      <c r="D1204" s="289"/>
      <c r="E1204" s="289"/>
      <c r="F1204" s="289"/>
      <c r="G1204" s="289"/>
      <c r="H1204" s="1552">
        <v>9.664505111E9</v>
      </c>
      <c r="I1204" s="1434">
        <f t="shared" si="3"/>
        <v>9665</v>
      </c>
      <c r="J1204" s="1437" t="str">
        <f t="shared" si="4"/>
        <v>9665?</v>
      </c>
      <c r="K1204" s="289"/>
      <c r="L1204" s="289"/>
      <c r="M1204" s="289"/>
      <c r="N1204" s="289"/>
      <c r="O1204" s="289"/>
      <c r="P1204" s="289"/>
      <c r="Q1204" s="289"/>
      <c r="R1204" s="289"/>
    </row>
    <row r="1205">
      <c r="A1205" s="289"/>
      <c r="B1205" s="289"/>
      <c r="C1205" s="1528" t="s">
        <v>3972</v>
      </c>
      <c r="D1205" s="289"/>
      <c r="E1205" s="289"/>
      <c r="F1205" s="289"/>
      <c r="G1205" s="289"/>
      <c r="H1205" s="1547">
        <v>3.079729766E9</v>
      </c>
      <c r="I1205" s="1434">
        <f t="shared" si="3"/>
        <v>3080</v>
      </c>
      <c r="J1205" s="1437" t="str">
        <f t="shared" si="4"/>
        <v>3080?</v>
      </c>
      <c r="K1205" s="289"/>
      <c r="L1205" s="289"/>
      <c r="M1205" s="289"/>
      <c r="N1205" s="289"/>
      <c r="O1205" s="289"/>
      <c r="P1205" s="289"/>
      <c r="Q1205" s="289"/>
      <c r="R1205" s="289"/>
    </row>
    <row r="1206">
      <c r="A1206" s="289"/>
      <c r="B1206" s="289"/>
      <c r="C1206" s="1527" t="s">
        <v>3980</v>
      </c>
      <c r="D1206" s="289"/>
      <c r="E1206" s="289"/>
      <c r="F1206" s="289"/>
      <c r="G1206" s="289"/>
      <c r="H1206" s="1548">
        <v>3.51159198E9</v>
      </c>
      <c r="I1206" s="1434">
        <f t="shared" si="3"/>
        <v>3512</v>
      </c>
      <c r="J1206" s="1437" t="str">
        <f t="shared" si="4"/>
        <v>3512?</v>
      </c>
      <c r="K1206" s="289"/>
      <c r="L1206" s="289"/>
      <c r="M1206" s="289"/>
      <c r="N1206" s="289"/>
      <c r="O1206" s="289"/>
      <c r="P1206" s="289"/>
      <c r="Q1206" s="289"/>
      <c r="R1206" s="289"/>
    </row>
    <row r="1207">
      <c r="A1207" s="289"/>
      <c r="B1207" s="289"/>
      <c r="C1207" s="1528" t="s">
        <v>3981</v>
      </c>
      <c r="D1207" s="289"/>
      <c r="E1207" s="289"/>
      <c r="F1207" s="289"/>
      <c r="G1207" s="289"/>
      <c r="H1207" s="1531">
        <v>3.409990215E9</v>
      </c>
      <c r="I1207" s="1434">
        <f t="shared" si="3"/>
        <v>3410</v>
      </c>
      <c r="J1207" s="1437" t="str">
        <f t="shared" si="4"/>
        <v>3410?</v>
      </c>
      <c r="K1207" s="289"/>
      <c r="L1207" s="289"/>
      <c r="M1207" s="289"/>
      <c r="N1207" s="289"/>
      <c r="O1207" s="289"/>
      <c r="P1207" s="289"/>
      <c r="Q1207" s="289"/>
      <c r="R1207" s="289"/>
    </row>
    <row r="1208">
      <c r="A1208" s="289"/>
      <c r="B1208" s="289"/>
      <c r="C1208" s="1527" t="s">
        <v>3982</v>
      </c>
      <c r="D1208" s="289"/>
      <c r="E1208" s="289"/>
      <c r="F1208" s="289"/>
      <c r="G1208" s="289"/>
      <c r="H1208" s="1532">
        <v>3.378239681E9</v>
      </c>
      <c r="I1208" s="1434">
        <f t="shared" si="3"/>
        <v>3378</v>
      </c>
      <c r="J1208" s="1437" t="str">
        <f t="shared" si="4"/>
        <v>3378?</v>
      </c>
      <c r="K1208" s="289"/>
      <c r="L1208" s="289"/>
      <c r="M1208" s="289"/>
      <c r="N1208" s="289"/>
      <c r="O1208" s="289"/>
      <c r="P1208" s="289"/>
      <c r="Q1208" s="289"/>
      <c r="R1208" s="289"/>
    </row>
    <row r="1209">
      <c r="A1209" s="289"/>
      <c r="B1209" s="289"/>
      <c r="C1209" s="1528" t="s">
        <v>3965</v>
      </c>
      <c r="D1209" s="289"/>
      <c r="E1209" s="289"/>
      <c r="F1209" s="289"/>
      <c r="G1209" s="289"/>
      <c r="H1209" s="1547">
        <v>3.61789393E9</v>
      </c>
      <c r="I1209" s="1434">
        <f t="shared" si="3"/>
        <v>3618</v>
      </c>
      <c r="J1209" s="1437" t="str">
        <f t="shared" si="4"/>
        <v>3618?</v>
      </c>
      <c r="K1209" s="289"/>
      <c r="L1209" s="289"/>
      <c r="M1209" s="289"/>
      <c r="N1209" s="289"/>
      <c r="O1209" s="289"/>
      <c r="P1209" s="289"/>
      <c r="Q1209" s="289"/>
      <c r="R1209" s="289"/>
    </row>
    <row r="1210">
      <c r="A1210" s="289"/>
      <c r="B1210" s="289"/>
      <c r="C1210" s="1527" t="s">
        <v>3973</v>
      </c>
      <c r="D1210" s="289"/>
      <c r="E1210" s="289"/>
      <c r="F1210" s="289"/>
      <c r="G1210" s="289"/>
      <c r="H1210" s="1548">
        <v>3.446130898E9</v>
      </c>
      <c r="I1210" s="1434">
        <f t="shared" si="3"/>
        <v>3446</v>
      </c>
      <c r="J1210" s="1437" t="str">
        <f t="shared" si="4"/>
        <v>3446?</v>
      </c>
      <c r="K1210" s="289"/>
      <c r="L1210" s="289"/>
      <c r="M1210" s="289"/>
      <c r="N1210" s="289"/>
      <c r="O1210" s="289"/>
      <c r="P1210" s="289"/>
      <c r="Q1210" s="289"/>
      <c r="R1210" s="289"/>
    </row>
    <row r="1211">
      <c r="A1211" s="289"/>
      <c r="B1211" s="289"/>
      <c r="C1211" s="1528" t="s">
        <v>3966</v>
      </c>
      <c r="D1211" s="289"/>
      <c r="E1211" s="289"/>
      <c r="F1211" s="289"/>
      <c r="G1211" s="289"/>
      <c r="H1211" s="1547">
        <v>3.640405178E9</v>
      </c>
      <c r="I1211" s="1434">
        <f t="shared" si="3"/>
        <v>3640</v>
      </c>
      <c r="J1211" s="1437" t="str">
        <f t="shared" si="4"/>
        <v>3640?</v>
      </c>
      <c r="K1211" s="289"/>
      <c r="L1211" s="289"/>
      <c r="M1211" s="289"/>
      <c r="N1211" s="289"/>
      <c r="O1211" s="289"/>
      <c r="P1211" s="289"/>
      <c r="Q1211" s="289"/>
      <c r="R1211" s="289"/>
    </row>
    <row r="1212">
      <c r="A1212" s="289"/>
      <c r="B1212" s="289"/>
      <c r="C1212" s="1527" t="s">
        <v>3983</v>
      </c>
      <c r="D1212" s="289"/>
      <c r="E1212" s="289"/>
      <c r="F1212" s="289"/>
      <c r="G1212" s="289"/>
      <c r="H1212" s="1532">
        <v>3.498559102E9</v>
      </c>
      <c r="I1212" s="1434">
        <f t="shared" si="3"/>
        <v>3499</v>
      </c>
      <c r="J1212" s="1437" t="str">
        <f t="shared" si="4"/>
        <v>3499?</v>
      </c>
      <c r="K1212" s="289"/>
      <c r="L1212" s="289"/>
      <c r="M1212" s="289"/>
      <c r="N1212" s="289"/>
      <c r="O1212" s="289"/>
      <c r="P1212" s="289"/>
      <c r="Q1212" s="289"/>
      <c r="R1212" s="289"/>
    </row>
    <row r="1213">
      <c r="A1213" s="289"/>
      <c r="B1213" s="289"/>
      <c r="C1213" s="1528" t="s">
        <v>3984</v>
      </c>
      <c r="D1213" s="289"/>
      <c r="E1213" s="289"/>
      <c r="F1213" s="289"/>
      <c r="G1213" s="289"/>
      <c r="H1213" s="1547">
        <v>3.804554628E9</v>
      </c>
      <c r="I1213" s="1434">
        <f t="shared" si="3"/>
        <v>3805</v>
      </c>
      <c r="J1213" s="1437" t="str">
        <f t="shared" si="4"/>
        <v>3805?</v>
      </c>
      <c r="K1213" s="289"/>
      <c r="L1213" s="289"/>
      <c r="M1213" s="289"/>
      <c r="N1213" s="289"/>
      <c r="O1213" s="289"/>
      <c r="P1213" s="289"/>
      <c r="Q1213" s="289"/>
      <c r="R1213" s="289"/>
    </row>
    <row r="1214">
      <c r="A1214" s="289"/>
      <c r="B1214" s="289"/>
      <c r="C1214" s="1527" t="s">
        <v>3985</v>
      </c>
      <c r="D1214" s="289"/>
      <c r="E1214" s="289"/>
      <c r="F1214" s="289"/>
      <c r="G1214" s="289"/>
      <c r="H1214" s="1532">
        <v>3.583716444E9</v>
      </c>
      <c r="I1214" s="1434">
        <f t="shared" si="3"/>
        <v>3584</v>
      </c>
      <c r="J1214" s="1437" t="str">
        <f t="shared" si="4"/>
        <v>3584?</v>
      </c>
      <c r="K1214" s="289"/>
      <c r="L1214" s="289"/>
      <c r="M1214" s="289"/>
      <c r="N1214" s="289"/>
      <c r="O1214" s="289"/>
      <c r="P1214" s="289"/>
      <c r="Q1214" s="289"/>
      <c r="R1214" s="289"/>
    </row>
    <row r="1215">
      <c r="A1215" s="289"/>
      <c r="B1215" s="289"/>
      <c r="C1215" s="1528" t="s">
        <v>3979</v>
      </c>
      <c r="D1215" s="289"/>
      <c r="E1215" s="289"/>
      <c r="F1215" s="289"/>
      <c r="G1215" s="289"/>
      <c r="H1215" s="1547">
        <v>3.627884081E9</v>
      </c>
      <c r="I1215" s="1434">
        <f t="shared" si="3"/>
        <v>3628</v>
      </c>
      <c r="J1215" s="1437" t="str">
        <f t="shared" si="4"/>
        <v>3628?</v>
      </c>
      <c r="K1215" s="289"/>
      <c r="L1215" s="289"/>
      <c r="M1215" s="289"/>
      <c r="N1215" s="289"/>
      <c r="O1215" s="289"/>
      <c r="P1215" s="289"/>
      <c r="Q1215" s="289"/>
      <c r="R1215" s="289"/>
    </row>
    <row r="1216">
      <c r="A1216" s="289"/>
      <c r="B1216" s="289"/>
      <c r="C1216" s="1527" t="s">
        <v>3974</v>
      </c>
      <c r="D1216" s="289"/>
      <c r="E1216" s="289"/>
      <c r="F1216" s="289"/>
      <c r="G1216" s="289"/>
      <c r="H1216" s="1548">
        <v>3.891552623E9</v>
      </c>
      <c r="I1216" s="1434">
        <f t="shared" si="3"/>
        <v>3892</v>
      </c>
      <c r="J1216" s="1437" t="str">
        <f t="shared" si="4"/>
        <v>3892?</v>
      </c>
      <c r="K1216" s="289"/>
      <c r="L1216" s="289"/>
      <c r="M1216" s="289"/>
      <c r="N1216" s="289"/>
      <c r="O1216" s="289"/>
      <c r="P1216" s="289"/>
      <c r="Q1216" s="289"/>
      <c r="R1216" s="289"/>
    </row>
    <row r="1217">
      <c r="A1217" s="289"/>
      <c r="B1217" s="289"/>
      <c r="C1217" s="1528" t="s">
        <v>3969</v>
      </c>
      <c r="D1217" s="289"/>
      <c r="E1217" s="289"/>
      <c r="F1217" s="289"/>
      <c r="G1217" s="289"/>
      <c r="H1217" s="1547">
        <v>4.531229812E9</v>
      </c>
      <c r="I1217" s="1434">
        <f t="shared" si="3"/>
        <v>4531</v>
      </c>
      <c r="J1217" s="1437" t="str">
        <f t="shared" si="4"/>
        <v>4531?</v>
      </c>
      <c r="K1217" s="289"/>
      <c r="L1217" s="289"/>
      <c r="M1217" s="289"/>
      <c r="N1217" s="289"/>
      <c r="O1217" s="289"/>
      <c r="P1217" s="289"/>
      <c r="Q1217" s="289"/>
      <c r="R1217" s="289"/>
    </row>
    <row r="1218">
      <c r="A1218" s="289"/>
      <c r="B1218" s="289"/>
      <c r="C1218" s="1527" t="s">
        <v>3975</v>
      </c>
      <c r="D1218" s="289"/>
      <c r="E1218" s="289"/>
      <c r="F1218" s="289"/>
      <c r="G1218" s="289"/>
      <c r="H1218" s="1548">
        <v>4.350878614E9</v>
      </c>
      <c r="I1218" s="1434">
        <f t="shared" si="3"/>
        <v>4351</v>
      </c>
      <c r="J1218" s="1437" t="str">
        <f t="shared" si="4"/>
        <v>4351?</v>
      </c>
      <c r="K1218" s="289"/>
      <c r="L1218" s="289"/>
      <c r="M1218" s="289"/>
      <c r="N1218" s="289"/>
      <c r="O1218" s="289"/>
      <c r="P1218" s="289"/>
      <c r="Q1218" s="289"/>
      <c r="R1218" s="289"/>
    </row>
    <row r="1219">
      <c r="A1219" s="289"/>
      <c r="B1219" s="289"/>
      <c r="C1219" s="1528" t="s">
        <v>3986</v>
      </c>
      <c r="D1219" s="289"/>
      <c r="E1219" s="289"/>
      <c r="F1219" s="289"/>
      <c r="G1219" s="289"/>
      <c r="H1219" s="1531">
        <v>4.912868835E9</v>
      </c>
      <c r="I1219" s="1434">
        <f t="shared" si="3"/>
        <v>4913</v>
      </c>
      <c r="J1219" s="1437" t="str">
        <f t="shared" si="4"/>
        <v>4913?</v>
      </c>
      <c r="K1219" s="289"/>
      <c r="L1219" s="289"/>
      <c r="M1219" s="289"/>
      <c r="N1219" s="289"/>
      <c r="O1219" s="289"/>
      <c r="P1219" s="289"/>
      <c r="Q1219" s="289"/>
      <c r="R1219" s="289"/>
    </row>
    <row r="1220">
      <c r="A1220" s="289"/>
      <c r="B1220" s="289"/>
      <c r="C1220" s="1527" t="s">
        <v>3987</v>
      </c>
      <c r="D1220" s="289"/>
      <c r="E1220" s="289"/>
      <c r="F1220" s="289"/>
      <c r="G1220" s="289"/>
      <c r="H1220" s="1548">
        <v>5.04192738E9</v>
      </c>
      <c r="I1220" s="1434">
        <f t="shared" si="3"/>
        <v>5042</v>
      </c>
      <c r="J1220" s="1437" t="str">
        <f t="shared" si="4"/>
        <v>5042?</v>
      </c>
      <c r="K1220" s="289"/>
      <c r="L1220" s="289"/>
      <c r="M1220" s="289"/>
      <c r="N1220" s="289"/>
      <c r="O1220" s="289"/>
      <c r="P1220" s="289"/>
      <c r="Q1220" s="289"/>
      <c r="R1220" s="289"/>
    </row>
    <row r="1221">
      <c r="A1221" s="289"/>
      <c r="B1221" s="289"/>
      <c r="C1221" s="1528" t="s">
        <v>3970</v>
      </c>
      <c r="D1221" s="289"/>
      <c r="E1221" s="289"/>
      <c r="F1221" s="289"/>
      <c r="G1221" s="289"/>
      <c r="H1221" s="1547">
        <v>5.25427182E9</v>
      </c>
      <c r="I1221" s="1434">
        <f t="shared" si="3"/>
        <v>5254</v>
      </c>
      <c r="J1221" s="1437" t="str">
        <f t="shared" si="4"/>
        <v>5254?</v>
      </c>
      <c r="K1221" s="289"/>
      <c r="L1221" s="289"/>
      <c r="M1221" s="289"/>
      <c r="N1221" s="289"/>
      <c r="O1221" s="289"/>
      <c r="P1221" s="289"/>
      <c r="Q1221" s="289"/>
      <c r="R1221" s="289"/>
    </row>
    <row r="1222">
      <c r="A1222" s="289"/>
      <c r="B1222" s="289"/>
      <c r="C1222" s="1527" t="s">
        <v>3988</v>
      </c>
      <c r="D1222" s="289"/>
      <c r="E1222" s="289"/>
      <c r="F1222" s="289"/>
      <c r="G1222" s="289"/>
      <c r="H1222" s="1532">
        <v>4.84373925E9</v>
      </c>
      <c r="I1222" s="1434">
        <f t="shared" si="3"/>
        <v>4844</v>
      </c>
      <c r="J1222" s="1437" t="str">
        <f t="shared" si="4"/>
        <v>4844?</v>
      </c>
      <c r="K1222" s="289"/>
      <c r="L1222" s="289"/>
      <c r="M1222" s="289"/>
      <c r="N1222" s="289"/>
      <c r="O1222" s="289"/>
      <c r="P1222" s="289"/>
      <c r="Q1222" s="289"/>
      <c r="R1222" s="289"/>
    </row>
    <row r="1223">
      <c r="A1223" s="289"/>
      <c r="B1223" s="289"/>
      <c r="C1223" s="1528" t="s">
        <v>3976</v>
      </c>
      <c r="D1223" s="289"/>
      <c r="E1223" s="289"/>
      <c r="F1223" s="289"/>
      <c r="G1223" s="289"/>
      <c r="H1223" s="1547">
        <v>4.89092695E9</v>
      </c>
      <c r="I1223" s="1434">
        <f t="shared" si="3"/>
        <v>4891</v>
      </c>
      <c r="J1223" s="1437" t="str">
        <f t="shared" si="4"/>
        <v>4891?</v>
      </c>
      <c r="K1223" s="289"/>
      <c r="L1223" s="289"/>
      <c r="M1223" s="289"/>
      <c r="N1223" s="289"/>
      <c r="O1223" s="289"/>
      <c r="P1223" s="289"/>
      <c r="Q1223" s="289"/>
      <c r="R1223" s="289"/>
    </row>
    <row r="1224">
      <c r="A1224" s="289"/>
      <c r="B1224" s="289"/>
      <c r="C1224" s="1527" t="s">
        <v>3977</v>
      </c>
      <c r="D1224" s="289"/>
      <c r="E1224" s="289"/>
      <c r="F1224" s="289"/>
      <c r="G1224" s="289"/>
      <c r="H1224" s="1548">
        <v>5.05608369E9</v>
      </c>
      <c r="I1224" s="1434">
        <f t="shared" si="3"/>
        <v>5056</v>
      </c>
      <c r="J1224" s="1437" t="str">
        <f t="shared" si="4"/>
        <v>5056?</v>
      </c>
      <c r="K1224" s="289"/>
      <c r="L1224" s="289"/>
      <c r="M1224" s="289"/>
      <c r="N1224" s="289"/>
      <c r="O1224" s="289"/>
      <c r="P1224" s="289"/>
      <c r="Q1224" s="289"/>
      <c r="R1224" s="289"/>
    </row>
    <row r="1225">
      <c r="A1225" s="289"/>
      <c r="B1225" s="289"/>
      <c r="C1225" s="1528" t="s">
        <v>3971</v>
      </c>
      <c r="D1225" s="289"/>
      <c r="E1225" s="289"/>
      <c r="F1225" s="289"/>
      <c r="G1225" s="289"/>
      <c r="H1225" s="1547">
        <v>6.801801613E9</v>
      </c>
      <c r="I1225" s="1434">
        <f t="shared" si="3"/>
        <v>6802</v>
      </c>
      <c r="J1225" s="1437" t="str">
        <f t="shared" si="4"/>
        <v>6802?</v>
      </c>
      <c r="K1225" s="289"/>
      <c r="L1225" s="289"/>
      <c r="M1225" s="289"/>
      <c r="N1225" s="289"/>
      <c r="O1225" s="289"/>
      <c r="P1225" s="289"/>
      <c r="Q1225" s="289"/>
      <c r="R1225" s="289"/>
    </row>
    <row r="1226">
      <c r="A1226" s="289"/>
      <c r="B1226" s="289"/>
      <c r="C1226" s="1527" t="s">
        <v>3989</v>
      </c>
      <c r="D1226" s="289"/>
      <c r="E1226" s="289"/>
      <c r="F1226" s="289"/>
      <c r="G1226" s="289"/>
      <c r="H1226" s="1532">
        <v>6.476503462E9</v>
      </c>
      <c r="I1226" s="1434">
        <f t="shared" si="3"/>
        <v>6477</v>
      </c>
      <c r="J1226" s="1437" t="str">
        <f t="shared" si="4"/>
        <v>6477?</v>
      </c>
      <c r="K1226" s="289"/>
      <c r="L1226" s="289"/>
      <c r="M1226" s="289"/>
      <c r="N1226" s="289"/>
      <c r="O1226" s="289"/>
      <c r="P1226" s="289"/>
      <c r="Q1226" s="289"/>
      <c r="R1226" s="289"/>
    </row>
    <row r="1227">
      <c r="A1227" s="289"/>
      <c r="B1227" s="289"/>
      <c r="C1227" s="1528" t="s">
        <v>3978</v>
      </c>
      <c r="D1227" s="289"/>
      <c r="E1227" s="289"/>
      <c r="F1227" s="289"/>
      <c r="G1227" s="289"/>
      <c r="H1227" s="1547">
        <v>8.903415955E9</v>
      </c>
      <c r="I1227" s="1434">
        <f t="shared" si="3"/>
        <v>8903</v>
      </c>
      <c r="J1227" s="1437" t="str">
        <f t="shared" si="4"/>
        <v>8903?</v>
      </c>
      <c r="K1227" s="289"/>
      <c r="L1227" s="289"/>
      <c r="M1227" s="289"/>
      <c r="N1227" s="289"/>
      <c r="O1227" s="289"/>
      <c r="P1227" s="289"/>
      <c r="Q1227" s="289"/>
      <c r="R1227" s="289"/>
    </row>
    <row r="1228">
      <c r="A1228" s="289"/>
      <c r="B1228" s="289"/>
      <c r="C1228" s="1527" t="s">
        <v>3990</v>
      </c>
      <c r="D1228" s="289"/>
      <c r="E1228" s="289"/>
      <c r="F1228" s="289"/>
      <c r="G1228" s="289"/>
      <c r="H1228" s="1532">
        <v>9.688196574E9</v>
      </c>
      <c r="I1228" s="1434">
        <f t="shared" si="3"/>
        <v>9688</v>
      </c>
      <c r="J1228" s="1437" t="str">
        <f t="shared" si="4"/>
        <v>9688?</v>
      </c>
      <c r="K1228" s="289"/>
      <c r="L1228" s="289"/>
      <c r="M1228" s="289"/>
      <c r="N1228" s="289"/>
      <c r="O1228" s="289"/>
      <c r="P1228" s="289"/>
      <c r="Q1228" s="289"/>
      <c r="R1228" s="289"/>
    </row>
    <row r="1229">
      <c r="A1229" s="289"/>
      <c r="B1229" s="289"/>
      <c r="C1229" s="1528" t="s">
        <v>3991</v>
      </c>
      <c r="D1229" s="289"/>
      <c r="E1229" s="289"/>
      <c r="F1229" s="289"/>
      <c r="G1229" s="289"/>
      <c r="H1229" s="1531">
        <v>3.170229015E9</v>
      </c>
      <c r="I1229" s="1434">
        <f t="shared" si="3"/>
        <v>3170</v>
      </c>
      <c r="J1229" s="1437" t="str">
        <f t="shared" si="4"/>
        <v>3170?</v>
      </c>
      <c r="K1229" s="289"/>
      <c r="L1229" s="289"/>
      <c r="M1229" s="289"/>
      <c r="N1229" s="289"/>
      <c r="O1229" s="289"/>
      <c r="P1229" s="289"/>
      <c r="Q1229" s="289"/>
      <c r="R1229" s="289"/>
    </row>
    <row r="1230">
      <c r="A1230" s="289"/>
      <c r="B1230" s="289"/>
      <c r="C1230" s="1527" t="s">
        <v>3992</v>
      </c>
      <c r="D1230" s="289"/>
      <c r="E1230" s="289"/>
      <c r="F1230" s="289"/>
      <c r="G1230" s="289"/>
      <c r="H1230" s="1532">
        <v>3.186012731E9</v>
      </c>
      <c r="I1230" s="1434">
        <f t="shared" si="3"/>
        <v>3186</v>
      </c>
      <c r="J1230" s="1437" t="str">
        <f t="shared" si="4"/>
        <v>3186?</v>
      </c>
      <c r="K1230" s="289"/>
      <c r="L1230" s="289"/>
      <c r="M1230" s="289"/>
      <c r="N1230" s="289"/>
      <c r="O1230" s="289"/>
      <c r="P1230" s="289"/>
      <c r="Q1230" s="289"/>
      <c r="R1230" s="289"/>
    </row>
    <row r="1231">
      <c r="A1231" s="289"/>
      <c r="B1231" s="289"/>
      <c r="C1231" s="1528" t="s">
        <v>3993</v>
      </c>
      <c r="D1231" s="289"/>
      <c r="E1231" s="289"/>
      <c r="F1231" s="289"/>
      <c r="G1231" s="289"/>
      <c r="H1231" s="1531">
        <v>3.315672378E9</v>
      </c>
      <c r="I1231" s="1434">
        <f t="shared" si="3"/>
        <v>3316</v>
      </c>
      <c r="J1231" s="1437" t="str">
        <f t="shared" si="4"/>
        <v>3316?</v>
      </c>
      <c r="K1231" s="289"/>
      <c r="L1231" s="289"/>
      <c r="M1231" s="289"/>
      <c r="N1231" s="289"/>
      <c r="O1231" s="289"/>
      <c r="P1231" s="289"/>
      <c r="Q1231" s="289"/>
      <c r="R1231" s="289"/>
    </row>
    <row r="1232">
      <c r="A1232" s="289"/>
      <c r="B1232" s="289"/>
      <c r="C1232" s="1527" t="s">
        <v>3994</v>
      </c>
      <c r="D1232" s="289"/>
      <c r="E1232" s="289"/>
      <c r="F1232" s="289"/>
      <c r="G1232" s="289"/>
      <c r="H1232" s="1532">
        <v>2.986438512E9</v>
      </c>
      <c r="I1232" s="1434">
        <f t="shared" si="3"/>
        <v>2986</v>
      </c>
      <c r="J1232" s="1437" t="str">
        <f t="shared" si="4"/>
        <v>2986?</v>
      </c>
      <c r="K1232" s="289"/>
      <c r="L1232" s="289"/>
      <c r="M1232" s="289"/>
      <c r="N1232" s="289"/>
      <c r="O1232" s="289"/>
      <c r="P1232" s="289"/>
      <c r="Q1232" s="289"/>
      <c r="R1232" s="289"/>
    </row>
    <row r="1233">
      <c r="A1233" s="289"/>
      <c r="B1233" s="289"/>
      <c r="C1233" s="1528" t="s">
        <v>3995</v>
      </c>
      <c r="D1233" s="289"/>
      <c r="E1233" s="289"/>
      <c r="F1233" s="289"/>
      <c r="G1233" s="289"/>
      <c r="H1233" s="1531">
        <v>4.477644282E9</v>
      </c>
      <c r="I1233" s="1434">
        <f t="shared" si="3"/>
        <v>4478</v>
      </c>
      <c r="J1233" s="1437" t="str">
        <f t="shared" si="4"/>
        <v>4478?</v>
      </c>
      <c r="K1233" s="289"/>
      <c r="L1233" s="289"/>
      <c r="M1233" s="289"/>
      <c r="N1233" s="289"/>
      <c r="O1233" s="289"/>
      <c r="P1233" s="289"/>
      <c r="Q1233" s="289"/>
      <c r="R1233" s="289"/>
    </row>
    <row r="1234">
      <c r="A1234" s="289"/>
      <c r="B1234" s="289"/>
      <c r="C1234" s="1527" t="s">
        <v>3996</v>
      </c>
      <c r="D1234" s="289"/>
      <c r="E1234" s="289"/>
      <c r="F1234" s="289"/>
      <c r="G1234" s="289"/>
      <c r="H1234" s="1532">
        <v>3.531790331E9</v>
      </c>
      <c r="I1234" s="1434">
        <f t="shared" si="3"/>
        <v>3532</v>
      </c>
      <c r="J1234" s="1437" t="str">
        <f t="shared" si="4"/>
        <v>3532?</v>
      </c>
      <c r="K1234" s="289"/>
      <c r="L1234" s="289"/>
      <c r="M1234" s="289"/>
      <c r="N1234" s="289"/>
      <c r="O1234" s="289"/>
      <c r="P1234" s="289"/>
      <c r="Q1234" s="289"/>
      <c r="R1234" s="289"/>
    </row>
    <row r="1235">
      <c r="A1235" s="289"/>
      <c r="B1235" s="289"/>
      <c r="C1235" s="1528" t="s">
        <v>3997</v>
      </c>
      <c r="D1235" s="289"/>
      <c r="E1235" s="289"/>
      <c r="F1235" s="289"/>
      <c r="G1235" s="289"/>
      <c r="H1235" s="1531">
        <v>3.357773623E9</v>
      </c>
      <c r="I1235" s="1434">
        <f t="shared" si="3"/>
        <v>3358</v>
      </c>
      <c r="J1235" s="1437" t="str">
        <f t="shared" si="4"/>
        <v>3358?</v>
      </c>
      <c r="K1235" s="289"/>
      <c r="L1235" s="289"/>
      <c r="M1235" s="289"/>
      <c r="N1235" s="289"/>
      <c r="O1235" s="289"/>
      <c r="P1235" s="289"/>
      <c r="Q1235" s="289"/>
      <c r="R1235" s="289"/>
    </row>
    <row r="1236">
      <c r="A1236" s="289"/>
      <c r="B1236" s="289"/>
      <c r="C1236" s="1527" t="s">
        <v>3998</v>
      </c>
      <c r="D1236" s="289"/>
      <c r="E1236" s="289"/>
      <c r="F1236" s="289"/>
      <c r="G1236" s="289"/>
      <c r="H1236" s="1532">
        <v>5.099233541E9</v>
      </c>
      <c r="I1236" s="1434">
        <f t="shared" si="3"/>
        <v>5099</v>
      </c>
      <c r="J1236" s="1437" t="str">
        <f t="shared" si="4"/>
        <v>5099?</v>
      </c>
      <c r="K1236" s="289"/>
      <c r="L1236" s="289"/>
      <c r="M1236" s="289"/>
      <c r="N1236" s="289"/>
      <c r="O1236" s="289"/>
      <c r="P1236" s="289"/>
      <c r="Q1236" s="289"/>
      <c r="R1236" s="289"/>
    </row>
    <row r="1237">
      <c r="A1237" s="289"/>
      <c r="B1237" s="289"/>
      <c r="C1237" s="1528" t="s">
        <v>3999</v>
      </c>
      <c r="D1237" s="289"/>
      <c r="E1237" s="289"/>
      <c r="F1237" s="289"/>
      <c r="G1237" s="289"/>
      <c r="H1237" s="1531">
        <v>3.261860141E9</v>
      </c>
      <c r="I1237" s="1434">
        <f t="shared" si="3"/>
        <v>3262</v>
      </c>
      <c r="J1237" s="1437" t="str">
        <f t="shared" si="4"/>
        <v>3262?</v>
      </c>
      <c r="K1237" s="289"/>
      <c r="L1237" s="289"/>
      <c r="M1237" s="289"/>
      <c r="N1237" s="289"/>
      <c r="O1237" s="289"/>
      <c r="P1237" s="289"/>
      <c r="Q1237" s="289"/>
      <c r="R1237" s="289"/>
    </row>
    <row r="1238">
      <c r="A1238" s="289"/>
      <c r="B1238" s="289"/>
      <c r="C1238" s="1527" t="s">
        <v>4000</v>
      </c>
      <c r="D1238" s="289"/>
      <c r="E1238" s="289"/>
      <c r="F1238" s="289"/>
      <c r="G1238" s="289"/>
      <c r="H1238" s="1532">
        <v>3.4673461E9</v>
      </c>
      <c r="I1238" s="1434">
        <f t="shared" si="3"/>
        <v>3467</v>
      </c>
      <c r="J1238" s="1437" t="str">
        <f t="shared" si="4"/>
        <v>3467?</v>
      </c>
      <c r="K1238" s="289"/>
      <c r="L1238" s="289"/>
      <c r="M1238" s="289"/>
      <c r="N1238" s="289"/>
      <c r="O1238" s="289"/>
      <c r="P1238" s="289"/>
      <c r="Q1238" s="289"/>
      <c r="R1238" s="289"/>
    </row>
    <row r="1239">
      <c r="A1239" s="289"/>
      <c r="B1239" s="289"/>
      <c r="C1239" s="1528" t="s">
        <v>4001</v>
      </c>
      <c r="D1239" s="289"/>
      <c r="E1239" s="289"/>
      <c r="F1239" s="289"/>
      <c r="G1239" s="289"/>
      <c r="H1239" s="1531">
        <v>5.970276279E9</v>
      </c>
      <c r="I1239" s="1434">
        <f t="shared" si="3"/>
        <v>5970</v>
      </c>
      <c r="J1239" s="1437" t="str">
        <f t="shared" si="4"/>
        <v>5970?</v>
      </c>
      <c r="K1239" s="289"/>
      <c r="L1239" s="289"/>
      <c r="M1239" s="289"/>
      <c r="N1239" s="289"/>
      <c r="O1239" s="289"/>
      <c r="P1239" s="289"/>
      <c r="Q1239" s="289"/>
      <c r="R1239" s="289"/>
    </row>
    <row r="1240">
      <c r="A1240" s="289"/>
      <c r="B1240" s="289"/>
      <c r="C1240" s="1527" t="s">
        <v>4002</v>
      </c>
      <c r="D1240" s="289"/>
      <c r="E1240" s="289"/>
      <c r="F1240" s="289"/>
      <c r="G1240" s="289"/>
      <c r="H1240" s="1532">
        <v>6.09344944E9</v>
      </c>
      <c r="I1240" s="1434">
        <f t="shared" si="3"/>
        <v>6093</v>
      </c>
      <c r="J1240" s="1437" t="str">
        <f t="shared" si="4"/>
        <v>6093?</v>
      </c>
      <c r="K1240" s="289"/>
      <c r="L1240" s="289"/>
      <c r="M1240" s="289"/>
      <c r="N1240" s="289"/>
      <c r="O1240" s="289"/>
      <c r="P1240" s="289"/>
      <c r="Q1240" s="289"/>
      <c r="R1240" s="289"/>
    </row>
    <row r="1241">
      <c r="A1241" s="289"/>
      <c r="B1241" s="289"/>
      <c r="C1241" s="1528" t="s">
        <v>4003</v>
      </c>
      <c r="D1241" s="289"/>
      <c r="E1241" s="289"/>
      <c r="F1241" s="289"/>
      <c r="G1241" s="289"/>
      <c r="H1241" s="1531">
        <v>3.418150812E9</v>
      </c>
      <c r="I1241" s="1434">
        <f t="shared" si="3"/>
        <v>3418</v>
      </c>
      <c r="J1241" s="1437" t="str">
        <f t="shared" si="4"/>
        <v>3418?</v>
      </c>
      <c r="K1241" s="289"/>
      <c r="L1241" s="289"/>
      <c r="M1241" s="289"/>
      <c r="N1241" s="289"/>
      <c r="O1241" s="289"/>
      <c r="P1241" s="289"/>
      <c r="Q1241" s="289"/>
      <c r="R1241" s="289"/>
    </row>
    <row r="1242">
      <c r="A1242" s="289"/>
      <c r="B1242" s="289"/>
      <c r="C1242" s="1527" t="s">
        <v>4004</v>
      </c>
      <c r="D1242" s="289"/>
      <c r="E1242" s="289"/>
      <c r="F1242" s="289"/>
      <c r="G1242" s="289"/>
      <c r="H1242" s="1532">
        <v>5.041866344E9</v>
      </c>
      <c r="I1242" s="1434">
        <f t="shared" si="3"/>
        <v>5042</v>
      </c>
      <c r="J1242" s="1437" t="str">
        <f t="shared" si="4"/>
        <v>5042?</v>
      </c>
      <c r="K1242" s="289"/>
      <c r="L1242" s="289"/>
      <c r="M1242" s="289"/>
      <c r="N1242" s="289"/>
      <c r="O1242" s="289"/>
      <c r="P1242" s="289"/>
      <c r="Q1242" s="289"/>
      <c r="R1242" s="289"/>
    </row>
    <row r="1243">
      <c r="A1243" s="289"/>
      <c r="B1243" s="289"/>
      <c r="C1243" s="1528" t="s">
        <v>4005</v>
      </c>
      <c r="D1243" s="289"/>
      <c r="E1243" s="289"/>
      <c r="F1243" s="289"/>
      <c r="G1243" s="289"/>
      <c r="H1243" s="1531">
        <v>4.712452665E9</v>
      </c>
      <c r="I1243" s="1434">
        <f t="shared" si="3"/>
        <v>4712</v>
      </c>
      <c r="J1243" s="1437" t="str">
        <f t="shared" si="4"/>
        <v>4712?</v>
      </c>
      <c r="K1243" s="289"/>
      <c r="L1243" s="289"/>
      <c r="M1243" s="289"/>
      <c r="N1243" s="289"/>
      <c r="O1243" s="289"/>
      <c r="P1243" s="289"/>
      <c r="Q1243" s="289"/>
      <c r="R1243" s="289"/>
    </row>
    <row r="1244">
      <c r="A1244" s="289"/>
      <c r="B1244" s="289"/>
      <c r="C1244" s="1527" t="s">
        <v>4006</v>
      </c>
      <c r="D1244" s="289"/>
      <c r="E1244" s="289"/>
      <c r="F1244" s="289"/>
      <c r="G1244" s="289"/>
      <c r="H1244" s="1532">
        <v>3.510364808E9</v>
      </c>
      <c r="I1244" s="1434">
        <f t="shared" si="3"/>
        <v>3510</v>
      </c>
      <c r="J1244" s="1437" t="str">
        <f t="shared" si="4"/>
        <v>3510?</v>
      </c>
      <c r="K1244" s="289"/>
      <c r="L1244" s="289"/>
      <c r="M1244" s="289"/>
      <c r="N1244" s="289"/>
      <c r="O1244" s="289"/>
      <c r="P1244" s="289"/>
      <c r="Q1244" s="289"/>
      <c r="R1244" s="289"/>
    </row>
    <row r="1245">
      <c r="A1245" s="289"/>
      <c r="B1245" s="289"/>
      <c r="C1245" s="1528" t="s">
        <v>4007</v>
      </c>
      <c r="D1245" s="289"/>
      <c r="E1245" s="289"/>
      <c r="F1245" s="289"/>
      <c r="G1245" s="289"/>
      <c r="H1245" s="1531">
        <v>8.656339899E9</v>
      </c>
      <c r="I1245" s="1434">
        <f t="shared" si="3"/>
        <v>8656</v>
      </c>
      <c r="J1245" s="1437" t="str">
        <f t="shared" si="4"/>
        <v>8656?</v>
      </c>
      <c r="K1245" s="289"/>
      <c r="L1245" s="289"/>
      <c r="M1245" s="289"/>
      <c r="N1245" s="289"/>
      <c r="O1245" s="289"/>
      <c r="P1245" s="289"/>
      <c r="Q1245" s="289"/>
      <c r="R1245" s="289"/>
    </row>
    <row r="1246">
      <c r="A1246" s="289"/>
      <c r="B1246" s="289"/>
      <c r="C1246" s="1527" t="s">
        <v>4008</v>
      </c>
      <c r="D1246" s="289"/>
      <c r="E1246" s="289"/>
      <c r="F1246" s="289"/>
      <c r="G1246" s="289"/>
      <c r="H1246" s="1532">
        <v>5.819049971E9</v>
      </c>
      <c r="I1246" s="1434">
        <f t="shared" si="3"/>
        <v>5819</v>
      </c>
      <c r="J1246" s="1437" t="str">
        <f t="shared" si="4"/>
        <v>5819?</v>
      </c>
      <c r="K1246" s="289"/>
      <c r="L1246" s="289"/>
      <c r="M1246" s="289"/>
      <c r="N1246" s="289"/>
      <c r="O1246" s="289"/>
      <c r="P1246" s="289"/>
      <c r="Q1246" s="289"/>
      <c r="R1246" s="289"/>
    </row>
    <row r="1247">
      <c r="A1247" s="289"/>
      <c r="B1247" s="289"/>
      <c r="C1247" s="1528" t="s">
        <v>4009</v>
      </c>
      <c r="D1247" s="289"/>
      <c r="E1247" s="289"/>
      <c r="F1247" s="289"/>
      <c r="G1247" s="289"/>
      <c r="H1247" s="1531">
        <v>3.785254372E9</v>
      </c>
      <c r="I1247" s="1434">
        <f t="shared" si="3"/>
        <v>3785</v>
      </c>
      <c r="J1247" s="1437" t="str">
        <f t="shared" si="4"/>
        <v>3785?</v>
      </c>
      <c r="K1247" s="289"/>
      <c r="L1247" s="289"/>
      <c r="M1247" s="289"/>
      <c r="N1247" s="289"/>
      <c r="O1247" s="289"/>
      <c r="P1247" s="289"/>
      <c r="Q1247" s="289"/>
      <c r="R1247" s="289"/>
    </row>
    <row r="1248">
      <c r="A1248" s="289"/>
      <c r="B1248" s="289"/>
      <c r="C1248" s="1527" t="s">
        <v>4010</v>
      </c>
      <c r="D1248" s="289"/>
      <c r="E1248" s="289"/>
      <c r="F1248" s="289"/>
      <c r="G1248" s="289"/>
      <c r="H1248" s="1532">
        <v>3.311055676E9</v>
      </c>
      <c r="I1248" s="1434">
        <f t="shared" si="3"/>
        <v>3311</v>
      </c>
      <c r="J1248" s="1437" t="str">
        <f t="shared" si="4"/>
        <v>3311?</v>
      </c>
      <c r="K1248" s="289"/>
      <c r="L1248" s="289"/>
      <c r="M1248" s="289"/>
      <c r="N1248" s="289"/>
      <c r="O1248" s="289"/>
      <c r="P1248" s="289"/>
      <c r="Q1248" s="289"/>
      <c r="R1248" s="289"/>
    </row>
    <row r="1249">
      <c r="A1249" s="289"/>
      <c r="B1249" s="289"/>
      <c r="C1249" s="1528" t="s">
        <v>4011</v>
      </c>
      <c r="D1249" s="289"/>
      <c r="E1249" s="289"/>
      <c r="F1249" s="289"/>
      <c r="G1249" s="289"/>
      <c r="H1249" s="1531">
        <v>3.356038126E9</v>
      </c>
      <c r="I1249" s="1434">
        <f t="shared" si="3"/>
        <v>3356</v>
      </c>
      <c r="J1249" s="1437" t="str">
        <f t="shared" si="4"/>
        <v>3356?</v>
      </c>
      <c r="K1249" s="289"/>
      <c r="L1249" s="289"/>
      <c r="M1249" s="289"/>
      <c r="N1249" s="289"/>
      <c r="O1249" s="289"/>
      <c r="P1249" s="289"/>
      <c r="Q1249" s="289"/>
      <c r="R1249" s="289"/>
    </row>
    <row r="1250">
      <c r="A1250" s="289"/>
      <c r="B1250" s="289"/>
      <c r="C1250" s="1527" t="s">
        <v>4012</v>
      </c>
      <c r="D1250" s="289"/>
      <c r="E1250" s="289"/>
      <c r="F1250" s="289"/>
      <c r="G1250" s="289"/>
      <c r="H1250" s="1532">
        <v>3.660834688E9</v>
      </c>
      <c r="I1250" s="1434">
        <f t="shared" si="3"/>
        <v>3661</v>
      </c>
      <c r="J1250" s="1437" t="str">
        <f t="shared" si="4"/>
        <v>3661?</v>
      </c>
      <c r="K1250" s="289"/>
      <c r="L1250" s="289"/>
      <c r="M1250" s="289"/>
      <c r="N1250" s="289"/>
      <c r="O1250" s="289"/>
      <c r="P1250" s="289"/>
      <c r="Q1250" s="289"/>
      <c r="R1250" s="289"/>
    </row>
    <row r="1251">
      <c r="A1251" s="289"/>
      <c r="B1251" s="289"/>
      <c r="C1251" s="1528" t="s">
        <v>4013</v>
      </c>
      <c r="D1251" s="289"/>
      <c r="E1251" s="289"/>
      <c r="F1251" s="289"/>
      <c r="G1251" s="289"/>
      <c r="H1251" s="1531">
        <v>6.88312615E9</v>
      </c>
      <c r="I1251" s="1434">
        <f t="shared" si="3"/>
        <v>6883</v>
      </c>
      <c r="J1251" s="1437" t="str">
        <f t="shared" si="4"/>
        <v>6883?</v>
      </c>
      <c r="K1251" s="289"/>
      <c r="L1251" s="289"/>
      <c r="M1251" s="289"/>
      <c r="N1251" s="289"/>
      <c r="O1251" s="289"/>
      <c r="P1251" s="289"/>
      <c r="Q1251" s="289"/>
      <c r="R1251" s="289"/>
    </row>
    <row r="1252">
      <c r="A1252" s="289"/>
      <c r="B1252" s="289"/>
      <c r="C1252" s="1527" t="s">
        <v>4014</v>
      </c>
      <c r="D1252" s="289"/>
      <c r="E1252" s="289"/>
      <c r="F1252" s="289"/>
      <c r="G1252" s="289"/>
      <c r="H1252" s="1532">
        <v>3.804554628E9</v>
      </c>
      <c r="I1252" s="1434">
        <f t="shared" si="3"/>
        <v>3805</v>
      </c>
      <c r="J1252" s="1437" t="str">
        <f t="shared" si="4"/>
        <v>3805?</v>
      </c>
      <c r="K1252" s="289"/>
      <c r="L1252" s="289"/>
      <c r="M1252" s="289"/>
      <c r="N1252" s="289"/>
      <c r="O1252" s="289"/>
      <c r="P1252" s="289"/>
      <c r="Q1252" s="289"/>
      <c r="R1252" s="289"/>
    </row>
    <row r="1253">
      <c r="A1253" s="289"/>
      <c r="B1253" s="289"/>
      <c r="C1253" s="1528" t="s">
        <v>4015</v>
      </c>
      <c r="D1253" s="289"/>
      <c r="E1253" s="289"/>
      <c r="F1253" s="289"/>
      <c r="G1253" s="289"/>
      <c r="H1253" s="1531">
        <v>4.608523137E9</v>
      </c>
      <c r="I1253" s="1434">
        <f t="shared" si="3"/>
        <v>4609</v>
      </c>
      <c r="J1253" s="1437" t="str">
        <f t="shared" si="4"/>
        <v>4609?</v>
      </c>
      <c r="K1253" s="289"/>
      <c r="L1253" s="289"/>
      <c r="M1253" s="289"/>
      <c r="N1253" s="289"/>
      <c r="O1253" s="289"/>
      <c r="P1253" s="289"/>
      <c r="Q1253" s="289"/>
      <c r="R1253" s="289"/>
    </row>
    <row r="1254">
      <c r="A1254" s="289"/>
      <c r="B1254" s="289"/>
      <c r="C1254" s="1527" t="s">
        <v>4016</v>
      </c>
      <c r="D1254" s="289"/>
      <c r="E1254" s="289"/>
      <c r="F1254" s="289"/>
      <c r="G1254" s="289"/>
      <c r="H1254" s="1532">
        <v>3.701196317E9</v>
      </c>
      <c r="I1254" s="1434">
        <f t="shared" si="3"/>
        <v>3701</v>
      </c>
      <c r="J1254" s="1437" t="str">
        <f t="shared" si="4"/>
        <v>3701?</v>
      </c>
      <c r="K1254" s="289"/>
      <c r="L1254" s="289"/>
      <c r="M1254" s="289"/>
      <c r="N1254" s="289"/>
      <c r="O1254" s="289"/>
      <c r="P1254" s="289"/>
      <c r="Q1254" s="289"/>
      <c r="R1254" s="289"/>
    </row>
    <row r="1255">
      <c r="A1255" s="289"/>
      <c r="B1255" s="289"/>
      <c r="C1255" s="1528" t="s">
        <v>4017</v>
      </c>
      <c r="D1255" s="289"/>
      <c r="E1255" s="289"/>
      <c r="F1255" s="289"/>
      <c r="G1255" s="289"/>
      <c r="H1255" s="1531">
        <v>5.12686517E9</v>
      </c>
      <c r="I1255" s="1434">
        <f t="shared" si="3"/>
        <v>5127</v>
      </c>
      <c r="J1255" s="1437" t="str">
        <f t="shared" si="4"/>
        <v>5127?</v>
      </c>
      <c r="K1255" s="289"/>
      <c r="L1255" s="289"/>
      <c r="M1255" s="289"/>
      <c r="N1255" s="289"/>
      <c r="O1255" s="289"/>
      <c r="P1255" s="289"/>
      <c r="Q1255" s="289"/>
      <c r="R1255" s="289"/>
    </row>
    <row r="1256">
      <c r="A1256" s="289"/>
      <c r="B1256" s="289"/>
      <c r="C1256" s="1527" t="s">
        <v>4018</v>
      </c>
      <c r="D1256" s="289"/>
      <c r="E1256" s="289"/>
      <c r="F1256" s="289"/>
      <c r="G1256" s="289"/>
      <c r="H1256" s="1532">
        <v>3.568742979E9</v>
      </c>
      <c r="I1256" s="1434">
        <f t="shared" si="3"/>
        <v>3569</v>
      </c>
      <c r="J1256" s="1437" t="str">
        <f t="shared" si="4"/>
        <v>3569?</v>
      </c>
      <c r="K1256" s="289"/>
      <c r="L1256" s="289"/>
      <c r="M1256" s="289"/>
      <c r="N1256" s="289"/>
      <c r="O1256" s="289"/>
      <c r="P1256" s="289"/>
      <c r="Q1256" s="289"/>
      <c r="R1256" s="289"/>
    </row>
    <row r="1257">
      <c r="A1257" s="289"/>
      <c r="B1257" s="289"/>
      <c r="C1257" s="1528" t="s">
        <v>4019</v>
      </c>
      <c r="D1257" s="289"/>
      <c r="E1257" s="289"/>
      <c r="F1257" s="289"/>
      <c r="G1257" s="289"/>
      <c r="H1257" s="1531">
        <v>9.419199298E9</v>
      </c>
      <c r="I1257" s="1434">
        <f t="shared" si="3"/>
        <v>9419</v>
      </c>
      <c r="J1257" s="1437" t="str">
        <f t="shared" si="4"/>
        <v>9419?</v>
      </c>
      <c r="K1257" s="289"/>
      <c r="L1257" s="289"/>
      <c r="M1257" s="289"/>
      <c r="N1257" s="289"/>
      <c r="O1257" s="289"/>
      <c r="P1257" s="289"/>
      <c r="Q1257" s="289"/>
      <c r="R1257" s="289"/>
    </row>
    <row r="1258">
      <c r="A1258" s="289"/>
      <c r="B1258" s="289"/>
      <c r="C1258" s="1527" t="s">
        <v>4020</v>
      </c>
      <c r="D1258" s="289"/>
      <c r="E1258" s="289"/>
      <c r="F1258" s="289"/>
      <c r="G1258" s="289"/>
      <c r="H1258" s="1532">
        <v>3.203226581E9</v>
      </c>
      <c r="I1258" s="1434">
        <f t="shared" si="3"/>
        <v>3203</v>
      </c>
      <c r="J1258" s="1437" t="str">
        <f t="shared" si="4"/>
        <v>3203?</v>
      </c>
      <c r="K1258" s="289"/>
      <c r="L1258" s="289"/>
      <c r="M1258" s="289"/>
      <c r="N1258" s="289"/>
      <c r="O1258" s="289"/>
      <c r="P1258" s="289"/>
      <c r="Q1258" s="289"/>
      <c r="R1258" s="289"/>
    </row>
    <row r="1259">
      <c r="A1259" s="289"/>
      <c r="B1259" s="289"/>
      <c r="C1259" s="1528" t="s">
        <v>4021</v>
      </c>
      <c r="D1259" s="289"/>
      <c r="E1259" s="289"/>
      <c r="F1259" s="289"/>
      <c r="G1259" s="289"/>
      <c r="H1259" s="1531">
        <v>4.002376198E9</v>
      </c>
      <c r="I1259" s="1434">
        <f t="shared" si="3"/>
        <v>4002</v>
      </c>
      <c r="J1259" s="1437" t="str">
        <f t="shared" si="4"/>
        <v>4002?</v>
      </c>
      <c r="K1259" s="289"/>
      <c r="L1259" s="289"/>
      <c r="M1259" s="289"/>
      <c r="N1259" s="289"/>
      <c r="O1259" s="289"/>
      <c r="P1259" s="289"/>
      <c r="Q1259" s="289"/>
      <c r="R1259" s="289"/>
    </row>
    <row r="1260">
      <c r="A1260" s="289"/>
      <c r="B1260" s="289"/>
      <c r="C1260" s="1527" t="s">
        <v>3560</v>
      </c>
      <c r="D1260" s="289"/>
      <c r="E1260" s="289"/>
      <c r="F1260" s="289"/>
      <c r="G1260" s="289"/>
      <c r="H1260" s="1534">
        <v>5.047168444E9</v>
      </c>
      <c r="I1260" s="1434">
        <f t="shared" si="3"/>
        <v>5047</v>
      </c>
      <c r="J1260" s="1437" t="str">
        <f t="shared" si="4"/>
        <v>5047?</v>
      </c>
      <c r="K1260" s="289"/>
      <c r="L1260" s="289"/>
      <c r="M1260" s="289"/>
      <c r="N1260" s="289"/>
      <c r="O1260" s="289"/>
      <c r="P1260" s="289"/>
      <c r="Q1260" s="289"/>
      <c r="R1260" s="289"/>
    </row>
    <row r="1261">
      <c r="A1261" s="289"/>
      <c r="B1261" s="289"/>
      <c r="C1261" s="1528" t="s">
        <v>3561</v>
      </c>
      <c r="D1261" s="289"/>
      <c r="E1261" s="289"/>
      <c r="F1261" s="289"/>
      <c r="G1261" s="289"/>
      <c r="H1261" s="1533">
        <v>6.292309071E9</v>
      </c>
      <c r="I1261" s="1434">
        <f t="shared" si="3"/>
        <v>6292</v>
      </c>
      <c r="J1261" s="1437" t="str">
        <f t="shared" si="4"/>
        <v>6292?</v>
      </c>
      <c r="K1261" s="289"/>
      <c r="L1261" s="289"/>
      <c r="M1261" s="289"/>
      <c r="N1261" s="289"/>
      <c r="O1261" s="289"/>
      <c r="P1261" s="289"/>
      <c r="Q1261" s="289"/>
      <c r="R1261" s="289"/>
    </row>
    <row r="1262">
      <c r="A1262" s="289"/>
      <c r="B1262" s="289"/>
      <c r="C1262" s="1527" t="s">
        <v>3562</v>
      </c>
      <c r="D1262" s="289"/>
      <c r="E1262" s="289"/>
      <c r="F1262" s="289"/>
      <c r="G1262" s="289"/>
      <c r="H1262" s="1534">
        <v>6.844519746E9</v>
      </c>
      <c r="I1262" s="1434">
        <f t="shared" si="3"/>
        <v>6845</v>
      </c>
      <c r="J1262" s="1437" t="str">
        <f t="shared" si="4"/>
        <v>6845?</v>
      </c>
      <c r="K1262" s="289"/>
      <c r="L1262" s="289"/>
      <c r="M1262" s="289"/>
      <c r="N1262" s="289"/>
      <c r="O1262" s="289"/>
      <c r="P1262" s="289"/>
      <c r="Q1262" s="289"/>
      <c r="R1262" s="289"/>
    </row>
    <row r="1263">
      <c r="A1263" s="289"/>
      <c r="B1263" s="289"/>
      <c r="C1263" s="1528" t="s">
        <v>3564</v>
      </c>
      <c r="D1263" s="289"/>
      <c r="E1263" s="289"/>
      <c r="F1263" s="289"/>
      <c r="G1263" s="289"/>
      <c r="H1263" s="1533">
        <v>1.312409021E10</v>
      </c>
      <c r="I1263" s="1434">
        <f t="shared" si="3"/>
        <v>13124</v>
      </c>
      <c r="J1263" s="1437" t="str">
        <f t="shared" si="4"/>
        <v>13124?</v>
      </c>
      <c r="K1263" s="289"/>
      <c r="L1263" s="289"/>
      <c r="M1263" s="289"/>
      <c r="N1263" s="289"/>
      <c r="O1263" s="289"/>
      <c r="P1263" s="289"/>
      <c r="Q1263" s="289"/>
      <c r="R1263" s="289"/>
    </row>
    <row r="1264">
      <c r="A1264" s="289"/>
      <c r="B1264" s="289"/>
      <c r="C1264" s="1527" t="s">
        <v>3565</v>
      </c>
      <c r="D1264" s="289"/>
      <c r="E1264" s="289"/>
      <c r="F1264" s="289"/>
      <c r="G1264" s="289"/>
      <c r="H1264" s="1534">
        <v>1.3515155315E10</v>
      </c>
      <c r="I1264" s="1434">
        <f t="shared" si="3"/>
        <v>13515</v>
      </c>
      <c r="J1264" s="1437" t="str">
        <f t="shared" si="4"/>
        <v>13515?</v>
      </c>
      <c r="K1264" s="289"/>
      <c r="L1264" s="289"/>
      <c r="M1264" s="289"/>
      <c r="N1264" s="289"/>
      <c r="O1264" s="289"/>
      <c r="P1264" s="289"/>
      <c r="Q1264" s="289"/>
      <c r="R1264" s="289"/>
    </row>
    <row r="1265">
      <c r="A1265" s="289"/>
      <c r="B1265" s="289"/>
      <c r="C1265" s="1528" t="s">
        <v>3566</v>
      </c>
      <c r="D1265" s="289"/>
      <c r="E1265" s="289"/>
      <c r="F1265" s="289"/>
      <c r="G1265" s="289"/>
      <c r="H1265" s="1533">
        <v>1.3612794923E10</v>
      </c>
      <c r="I1265" s="1434">
        <f t="shared" si="3"/>
        <v>13613</v>
      </c>
      <c r="J1265" s="1437" t="str">
        <f t="shared" si="4"/>
        <v>13613?</v>
      </c>
      <c r="K1265" s="289"/>
      <c r="L1265" s="289"/>
      <c r="M1265" s="289"/>
      <c r="N1265" s="289"/>
      <c r="O1265" s="289"/>
      <c r="P1265" s="289"/>
      <c r="Q1265" s="289"/>
      <c r="R1265" s="289"/>
    </row>
    <row r="1266">
      <c r="A1266" s="289"/>
      <c r="B1266" s="289"/>
      <c r="C1266" s="1527" t="s">
        <v>3567</v>
      </c>
      <c r="D1266" s="289"/>
      <c r="E1266" s="289"/>
      <c r="F1266" s="289"/>
      <c r="G1266" s="289"/>
      <c r="H1266" s="1534">
        <v>1.4397390157E10</v>
      </c>
      <c r="I1266" s="1434">
        <f t="shared" si="3"/>
        <v>14397</v>
      </c>
      <c r="J1266" s="1437" t="str">
        <f t="shared" si="4"/>
        <v>14397?</v>
      </c>
      <c r="K1266" s="289"/>
      <c r="L1266" s="289"/>
      <c r="M1266" s="289"/>
      <c r="N1266" s="289"/>
      <c r="O1266" s="289"/>
      <c r="P1266" s="289"/>
      <c r="Q1266" s="289"/>
      <c r="R1266" s="289"/>
    </row>
    <row r="1267">
      <c r="A1267" s="289"/>
      <c r="B1267" s="289"/>
      <c r="C1267" s="1528" t="s">
        <v>3568</v>
      </c>
      <c r="D1267" s="289"/>
      <c r="E1267" s="289"/>
      <c r="F1267" s="289"/>
      <c r="G1267" s="289"/>
      <c r="H1267" s="1533">
        <v>1.452034466E10</v>
      </c>
      <c r="I1267" s="1434">
        <f t="shared" si="3"/>
        <v>14520</v>
      </c>
      <c r="J1267" s="1437" t="str">
        <f t="shared" si="4"/>
        <v>14520?</v>
      </c>
      <c r="K1267" s="289"/>
      <c r="L1267" s="289"/>
      <c r="M1267" s="289"/>
      <c r="N1267" s="289"/>
      <c r="O1267" s="289"/>
      <c r="P1267" s="289"/>
      <c r="Q1267" s="289"/>
      <c r="R1267" s="289"/>
    </row>
    <row r="1268">
      <c r="A1268" s="289"/>
      <c r="B1268" s="289"/>
      <c r="C1268" s="1527" t="s">
        <v>3569</v>
      </c>
      <c r="D1268" s="289"/>
      <c r="E1268" s="289"/>
      <c r="F1268" s="289"/>
      <c r="G1268" s="289"/>
      <c r="H1268" s="1534">
        <v>1.5638173668E10</v>
      </c>
      <c r="I1268" s="1434">
        <f t="shared" si="3"/>
        <v>15638</v>
      </c>
      <c r="J1268" s="1437" t="str">
        <f t="shared" si="4"/>
        <v>15638?</v>
      </c>
      <c r="K1268" s="289"/>
      <c r="L1268" s="289"/>
      <c r="M1268" s="289"/>
      <c r="N1268" s="289"/>
      <c r="O1268" s="289"/>
      <c r="P1268" s="289"/>
      <c r="Q1268" s="289"/>
      <c r="R1268" s="289"/>
    </row>
    <row r="1269">
      <c r="A1269" s="289"/>
      <c r="B1269" s="289"/>
      <c r="C1269" s="1528" t="s">
        <v>3570</v>
      </c>
      <c r="D1269" s="289"/>
      <c r="E1269" s="289"/>
      <c r="F1269" s="289"/>
      <c r="G1269" s="289"/>
      <c r="H1269" s="1533">
        <v>1.7746262469E10</v>
      </c>
      <c r="I1269" s="1434">
        <f t="shared" si="3"/>
        <v>17746</v>
      </c>
      <c r="J1269" s="1437" t="str">
        <f t="shared" si="4"/>
        <v>17746?</v>
      </c>
      <c r="K1269" s="289"/>
      <c r="L1269" s="289"/>
      <c r="M1269" s="289"/>
      <c r="N1269" s="289"/>
      <c r="O1269" s="289"/>
      <c r="P1269" s="289"/>
      <c r="Q1269" s="289"/>
      <c r="R1269" s="289"/>
    </row>
    <row r="1270">
      <c r="A1270" s="289"/>
      <c r="B1270" s="289"/>
      <c r="C1270" s="1527" t="s">
        <v>3571</v>
      </c>
      <c r="D1270" s="289"/>
      <c r="E1270" s="289"/>
      <c r="F1270" s="289"/>
      <c r="G1270" s="289"/>
      <c r="H1270" s="1534">
        <v>2.0009814171E10</v>
      </c>
      <c r="I1270" s="1434">
        <f t="shared" si="3"/>
        <v>20010</v>
      </c>
      <c r="J1270" s="1437" t="str">
        <f t="shared" si="4"/>
        <v>20010?</v>
      </c>
      <c r="K1270" s="289"/>
      <c r="L1270" s="289"/>
      <c r="M1270" s="289"/>
      <c r="N1270" s="289"/>
      <c r="O1270" s="289"/>
      <c r="P1270" s="289"/>
      <c r="Q1270" s="289"/>
      <c r="R1270" s="289"/>
    </row>
    <row r="1271">
      <c r="A1271" s="289"/>
      <c r="B1271" s="289"/>
      <c r="C1271" s="1528" t="s">
        <v>3572</v>
      </c>
      <c r="D1271" s="289"/>
      <c r="E1271" s="289"/>
      <c r="F1271" s="289"/>
      <c r="G1271" s="289"/>
      <c r="H1271" s="1533">
        <v>2.378049336E9</v>
      </c>
      <c r="I1271" s="1434">
        <f t="shared" si="3"/>
        <v>2378</v>
      </c>
      <c r="J1271" s="1437" t="str">
        <f t="shared" si="4"/>
        <v>2378?</v>
      </c>
      <c r="K1271" s="289"/>
      <c r="L1271" s="289"/>
      <c r="M1271" s="289"/>
      <c r="N1271" s="289"/>
      <c r="O1271" s="289"/>
      <c r="P1271" s="289"/>
      <c r="Q1271" s="289"/>
      <c r="R1271" s="289"/>
    </row>
    <row r="1272">
      <c r="A1272" s="289"/>
      <c r="B1272" s="289"/>
      <c r="C1272" s="1527" t="s">
        <v>3574</v>
      </c>
      <c r="D1272" s="289"/>
      <c r="E1272" s="289"/>
      <c r="F1272" s="289"/>
      <c r="G1272" s="289"/>
      <c r="H1272" s="1534">
        <v>2.992261084E9</v>
      </c>
      <c r="I1272" s="1434">
        <f t="shared" si="3"/>
        <v>2992</v>
      </c>
      <c r="J1272" s="1437" t="str">
        <f t="shared" si="4"/>
        <v>2992?</v>
      </c>
      <c r="K1272" s="289"/>
      <c r="L1272" s="289"/>
      <c r="M1272" s="289"/>
      <c r="N1272" s="289"/>
      <c r="O1272" s="289"/>
      <c r="P1272" s="289"/>
      <c r="Q1272" s="289"/>
      <c r="R1272" s="289"/>
    </row>
    <row r="1273">
      <c r="A1273" s="289"/>
      <c r="B1273" s="289"/>
      <c r="C1273" s="1528" t="s">
        <v>3575</v>
      </c>
      <c r="D1273" s="289"/>
      <c r="E1273" s="289"/>
      <c r="F1273" s="289"/>
      <c r="G1273" s="289"/>
      <c r="H1273" s="1533">
        <v>3.030107931E9</v>
      </c>
      <c r="I1273" s="1434">
        <f t="shared" si="3"/>
        <v>3030</v>
      </c>
      <c r="J1273" s="1437" t="str">
        <f t="shared" si="4"/>
        <v>3030?</v>
      </c>
      <c r="K1273" s="289"/>
      <c r="L1273" s="289"/>
      <c r="M1273" s="289"/>
      <c r="N1273" s="289"/>
      <c r="O1273" s="289"/>
      <c r="P1273" s="289"/>
      <c r="Q1273" s="289"/>
      <c r="R1273" s="289"/>
    </row>
    <row r="1274">
      <c r="A1274" s="289"/>
      <c r="B1274" s="289"/>
      <c r="C1274" s="1527" t="s">
        <v>3576</v>
      </c>
      <c r="D1274" s="289"/>
      <c r="E1274" s="289"/>
      <c r="F1274" s="289"/>
      <c r="G1274" s="289"/>
      <c r="H1274" s="1534">
        <v>3.131705706E9</v>
      </c>
      <c r="I1274" s="1434">
        <f t="shared" si="3"/>
        <v>3132</v>
      </c>
      <c r="J1274" s="1437" t="str">
        <f t="shared" si="4"/>
        <v>3132?</v>
      </c>
      <c r="K1274" s="289"/>
      <c r="L1274" s="289"/>
      <c r="M1274" s="289"/>
      <c r="N1274" s="289"/>
      <c r="O1274" s="289"/>
      <c r="P1274" s="289"/>
      <c r="Q1274" s="289"/>
      <c r="R1274" s="289"/>
    </row>
    <row r="1275">
      <c r="A1275" s="289"/>
      <c r="B1275" s="289"/>
      <c r="C1275" s="1528" t="s">
        <v>3577</v>
      </c>
      <c r="D1275" s="289"/>
      <c r="E1275" s="289"/>
      <c r="F1275" s="289"/>
      <c r="G1275" s="289"/>
      <c r="H1275" s="1533">
        <v>3.229604783E9</v>
      </c>
      <c r="I1275" s="1434">
        <f t="shared" si="3"/>
        <v>3230</v>
      </c>
      <c r="J1275" s="1437" t="str">
        <f t="shared" si="4"/>
        <v>3230?</v>
      </c>
      <c r="K1275" s="289"/>
      <c r="L1275" s="289"/>
      <c r="M1275" s="289"/>
      <c r="N1275" s="289"/>
      <c r="O1275" s="289"/>
      <c r="P1275" s="289"/>
      <c r="Q1275" s="289"/>
      <c r="R1275" s="289"/>
    </row>
    <row r="1276">
      <c r="A1276" s="289"/>
      <c r="B1276" s="289"/>
      <c r="C1276" s="1527" t="s">
        <v>3578</v>
      </c>
      <c r="D1276" s="289"/>
      <c r="E1276" s="289"/>
      <c r="F1276" s="289"/>
      <c r="G1276" s="289"/>
      <c r="H1276" s="1534">
        <v>3.233363926E9</v>
      </c>
      <c r="I1276" s="1434">
        <f t="shared" si="3"/>
        <v>3233</v>
      </c>
      <c r="J1276" s="1437" t="str">
        <f t="shared" si="4"/>
        <v>3233?</v>
      </c>
      <c r="K1276" s="289"/>
      <c r="L1276" s="289"/>
      <c r="M1276" s="289"/>
      <c r="N1276" s="289"/>
      <c r="O1276" s="289"/>
      <c r="P1276" s="289"/>
      <c r="Q1276" s="289"/>
      <c r="R1276" s="289"/>
    </row>
    <row r="1277">
      <c r="A1277" s="289"/>
      <c r="B1277" s="289"/>
      <c r="C1277" s="1528" t="s">
        <v>3579</v>
      </c>
      <c r="D1277" s="289"/>
      <c r="E1277" s="289"/>
      <c r="F1277" s="289"/>
      <c r="G1277" s="289"/>
      <c r="H1277" s="1533">
        <v>3.264931359E9</v>
      </c>
      <c r="I1277" s="1434">
        <f t="shared" si="3"/>
        <v>3265</v>
      </c>
      <c r="J1277" s="1437" t="str">
        <f t="shared" si="4"/>
        <v>3265?</v>
      </c>
      <c r="K1277" s="289"/>
      <c r="L1277" s="289"/>
      <c r="M1277" s="289"/>
      <c r="N1277" s="289"/>
      <c r="O1277" s="289"/>
      <c r="P1277" s="289"/>
      <c r="Q1277" s="289"/>
      <c r="R1277" s="289"/>
    </row>
    <row r="1278">
      <c r="A1278" s="289"/>
      <c r="B1278" s="289"/>
      <c r="C1278" s="1527" t="s">
        <v>3580</v>
      </c>
      <c r="D1278" s="289"/>
      <c r="E1278" s="289"/>
      <c r="F1278" s="289"/>
      <c r="G1278" s="289"/>
      <c r="H1278" s="1534">
        <v>3.280412084E9</v>
      </c>
      <c r="I1278" s="1434">
        <f t="shared" si="3"/>
        <v>3280</v>
      </c>
      <c r="J1278" s="1437" t="str">
        <f t="shared" si="4"/>
        <v>3280?</v>
      </c>
      <c r="K1278" s="289"/>
      <c r="L1278" s="289"/>
      <c r="M1278" s="289"/>
      <c r="N1278" s="289"/>
      <c r="O1278" s="289"/>
      <c r="P1278" s="289"/>
      <c r="Q1278" s="289"/>
      <c r="R1278" s="289"/>
    </row>
    <row r="1279">
      <c r="A1279" s="289"/>
      <c r="B1279" s="289"/>
      <c r="C1279" s="1528" t="s">
        <v>3581</v>
      </c>
      <c r="D1279" s="289"/>
      <c r="E1279" s="289"/>
      <c r="F1279" s="289"/>
      <c r="G1279" s="289"/>
      <c r="H1279" s="1533">
        <v>3.303792106E9</v>
      </c>
      <c r="I1279" s="1434">
        <f t="shared" si="3"/>
        <v>3304</v>
      </c>
      <c r="J1279" s="1437" t="str">
        <f t="shared" si="4"/>
        <v>3304?</v>
      </c>
      <c r="K1279" s="289"/>
      <c r="L1279" s="289"/>
      <c r="M1279" s="289"/>
      <c r="N1279" s="289"/>
      <c r="O1279" s="289"/>
      <c r="P1279" s="289"/>
      <c r="Q1279" s="289"/>
      <c r="R1279" s="289"/>
    </row>
    <row r="1280">
      <c r="A1280" s="289"/>
      <c r="B1280" s="289"/>
      <c r="C1280" s="1527" t="s">
        <v>3582</v>
      </c>
      <c r="D1280" s="289"/>
      <c r="E1280" s="289"/>
      <c r="F1280" s="289"/>
      <c r="G1280" s="289"/>
      <c r="H1280" s="1534">
        <v>3.338342275E9</v>
      </c>
      <c r="I1280" s="1434">
        <f t="shared" si="3"/>
        <v>3338</v>
      </c>
      <c r="J1280" s="1437" t="str">
        <f t="shared" si="4"/>
        <v>3338?</v>
      </c>
      <c r="K1280" s="289"/>
      <c r="L1280" s="289"/>
      <c r="M1280" s="289"/>
      <c r="N1280" s="289"/>
      <c r="O1280" s="289"/>
      <c r="P1280" s="289"/>
      <c r="Q1280" s="289"/>
      <c r="R1280" s="289"/>
    </row>
    <row r="1281">
      <c r="A1281" s="289"/>
      <c r="B1281" s="289"/>
      <c r="C1281" s="1528" t="s">
        <v>3583</v>
      </c>
      <c r="D1281" s="289"/>
      <c r="E1281" s="289"/>
      <c r="F1281" s="289"/>
      <c r="G1281" s="289"/>
      <c r="H1281" s="1533">
        <v>3.380443568E9</v>
      </c>
      <c r="I1281" s="1434">
        <f t="shared" si="3"/>
        <v>3380</v>
      </c>
      <c r="J1281" s="1437" t="str">
        <f t="shared" si="4"/>
        <v>3380?</v>
      </c>
      <c r="K1281" s="289"/>
      <c r="L1281" s="289"/>
      <c r="M1281" s="289"/>
      <c r="N1281" s="289"/>
      <c r="O1281" s="289"/>
      <c r="P1281" s="289"/>
      <c r="Q1281" s="289"/>
      <c r="R1281" s="289"/>
    </row>
    <row r="1282">
      <c r="A1282" s="289"/>
      <c r="B1282" s="289"/>
      <c r="C1282" s="1527" t="s">
        <v>3584</v>
      </c>
      <c r="D1282" s="289"/>
      <c r="E1282" s="289"/>
      <c r="F1282" s="289"/>
      <c r="G1282" s="289"/>
      <c r="H1282" s="1534">
        <v>3.42254486E9</v>
      </c>
      <c r="I1282" s="1434">
        <f t="shared" si="3"/>
        <v>3423</v>
      </c>
      <c r="J1282" s="1437" t="str">
        <f t="shared" si="4"/>
        <v>3423?</v>
      </c>
      <c r="K1282" s="289"/>
      <c r="L1282" s="289"/>
      <c r="M1282" s="289"/>
      <c r="N1282" s="289"/>
      <c r="O1282" s="289"/>
      <c r="P1282" s="289"/>
      <c r="Q1282" s="289"/>
      <c r="R1282" s="289"/>
    </row>
    <row r="1283">
      <c r="A1283" s="289"/>
      <c r="B1283" s="289"/>
      <c r="C1283" s="1528" t="s">
        <v>3585</v>
      </c>
      <c r="D1283" s="289"/>
      <c r="E1283" s="289"/>
      <c r="F1283" s="289"/>
      <c r="G1283" s="289"/>
      <c r="H1283" s="1533">
        <v>3.47349133E9</v>
      </c>
      <c r="I1283" s="1434">
        <f t="shared" si="3"/>
        <v>3473</v>
      </c>
      <c r="J1283" s="1437" t="str">
        <f t="shared" si="4"/>
        <v>3473?</v>
      </c>
      <c r="K1283" s="289"/>
      <c r="L1283" s="289"/>
      <c r="M1283" s="289"/>
      <c r="N1283" s="289"/>
      <c r="O1283" s="289"/>
      <c r="P1283" s="289"/>
      <c r="Q1283" s="289"/>
      <c r="R1283" s="289"/>
    </row>
    <row r="1284">
      <c r="A1284" s="289"/>
      <c r="B1284" s="289"/>
      <c r="C1284" s="1527" t="s">
        <v>3586</v>
      </c>
      <c r="D1284" s="289"/>
      <c r="E1284" s="289"/>
      <c r="F1284" s="289"/>
      <c r="G1284" s="289"/>
      <c r="H1284" s="1534">
        <v>3.61326567E9</v>
      </c>
      <c r="I1284" s="1434">
        <f t="shared" si="3"/>
        <v>3613</v>
      </c>
      <c r="J1284" s="1437" t="str">
        <f t="shared" si="4"/>
        <v>3613?</v>
      </c>
      <c r="K1284" s="289"/>
      <c r="L1284" s="289"/>
      <c r="M1284" s="289"/>
      <c r="N1284" s="289"/>
      <c r="O1284" s="289"/>
      <c r="P1284" s="289"/>
      <c r="Q1284" s="289"/>
      <c r="R1284" s="289"/>
    </row>
    <row r="1285">
      <c r="A1285" s="289"/>
      <c r="B1285" s="289"/>
      <c r="C1285" s="1528" t="s">
        <v>3587</v>
      </c>
      <c r="D1285" s="289"/>
      <c r="E1285" s="289"/>
      <c r="F1285" s="289"/>
      <c r="G1285" s="289"/>
      <c r="H1285" s="1533">
        <v>3.848722265E9</v>
      </c>
      <c r="I1285" s="1434">
        <f t="shared" si="3"/>
        <v>3849</v>
      </c>
      <c r="J1285" s="1437" t="str">
        <f t="shared" si="4"/>
        <v>3849?</v>
      </c>
      <c r="K1285" s="289"/>
      <c r="L1285" s="289"/>
      <c r="M1285" s="289"/>
      <c r="N1285" s="289"/>
      <c r="O1285" s="289"/>
      <c r="P1285" s="289"/>
      <c r="Q1285" s="289"/>
      <c r="R1285" s="289"/>
    </row>
    <row r="1286">
      <c r="A1286" s="289"/>
      <c r="B1286" s="289"/>
      <c r="C1286" s="1527" t="s">
        <v>3588</v>
      </c>
      <c r="D1286" s="289"/>
      <c r="E1286" s="289"/>
      <c r="F1286" s="289"/>
      <c r="G1286" s="289"/>
      <c r="H1286" s="1534">
        <v>3.951756064E9</v>
      </c>
      <c r="I1286" s="1434">
        <f t="shared" si="3"/>
        <v>3952</v>
      </c>
      <c r="J1286" s="1437" t="str">
        <f t="shared" si="4"/>
        <v>3952?</v>
      </c>
      <c r="K1286" s="289"/>
      <c r="L1286" s="289"/>
      <c r="M1286" s="289"/>
      <c r="N1286" s="289"/>
      <c r="O1286" s="289"/>
      <c r="P1286" s="289"/>
      <c r="Q1286" s="289"/>
      <c r="R1286" s="289"/>
    </row>
    <row r="1287">
      <c r="A1287" s="289"/>
      <c r="B1287" s="289"/>
      <c r="C1287" s="1528" t="s">
        <v>3589</v>
      </c>
      <c r="D1287" s="289"/>
      <c r="E1287" s="289"/>
      <c r="F1287" s="289"/>
      <c r="G1287" s="289"/>
      <c r="H1287" s="1533">
        <v>4.113199772E9</v>
      </c>
      <c r="I1287" s="1434">
        <f t="shared" si="3"/>
        <v>4113</v>
      </c>
      <c r="J1287" s="1437" t="str">
        <f t="shared" si="4"/>
        <v>4113?</v>
      </c>
      <c r="K1287" s="289"/>
      <c r="L1287" s="289"/>
      <c r="M1287" s="289"/>
      <c r="N1287" s="289"/>
      <c r="O1287" s="289"/>
      <c r="P1287" s="289"/>
      <c r="Q1287" s="289"/>
      <c r="R1287" s="289"/>
    </row>
    <row r="1288">
      <c r="A1288" s="289"/>
      <c r="B1288" s="289"/>
      <c r="C1288" s="1527" t="s">
        <v>3590</v>
      </c>
      <c r="D1288" s="289"/>
      <c r="E1288" s="289"/>
      <c r="F1288" s="289"/>
      <c r="G1288" s="289"/>
      <c r="H1288" s="1534">
        <v>4.473164856E9</v>
      </c>
      <c r="I1288" s="1434">
        <f t="shared" si="3"/>
        <v>4473</v>
      </c>
      <c r="J1288" s="1437" t="str">
        <f t="shared" si="4"/>
        <v>4473?</v>
      </c>
      <c r="K1288" s="289"/>
      <c r="L1288" s="289"/>
      <c r="M1288" s="289"/>
      <c r="N1288" s="289"/>
      <c r="O1288" s="289"/>
      <c r="P1288" s="289"/>
      <c r="Q1288" s="289"/>
      <c r="R1288" s="289"/>
    </row>
    <row r="1289">
      <c r="A1289" s="289"/>
      <c r="B1289" s="289"/>
      <c r="C1289" s="1528" t="s">
        <v>3591</v>
      </c>
      <c r="D1289" s="289"/>
      <c r="E1289" s="289"/>
      <c r="F1289" s="289"/>
      <c r="G1289" s="289"/>
      <c r="H1289" s="1533">
        <v>4.544835869E9</v>
      </c>
      <c r="I1289" s="1434">
        <f t="shared" si="3"/>
        <v>4545</v>
      </c>
      <c r="J1289" s="1437" t="str">
        <f t="shared" si="4"/>
        <v>4545?</v>
      </c>
      <c r="K1289" s="289"/>
      <c r="L1289" s="289"/>
      <c r="M1289" s="289"/>
      <c r="N1289" s="289"/>
      <c r="O1289" s="289"/>
      <c r="P1289" s="289"/>
      <c r="Q1289" s="289"/>
      <c r="R1289" s="289"/>
    </row>
    <row r="1290">
      <c r="A1290" s="289"/>
      <c r="B1290" s="289"/>
      <c r="C1290" s="1527" t="s">
        <v>3592</v>
      </c>
      <c r="D1290" s="289"/>
      <c r="E1290" s="289"/>
      <c r="F1290" s="289"/>
      <c r="G1290" s="289"/>
      <c r="H1290" s="1534">
        <v>4.61647174E9</v>
      </c>
      <c r="I1290" s="1434">
        <f t="shared" si="3"/>
        <v>4616</v>
      </c>
      <c r="J1290" s="1437" t="str">
        <f t="shared" si="4"/>
        <v>4616?</v>
      </c>
      <c r="K1290" s="289"/>
      <c r="L1290" s="289"/>
      <c r="M1290" s="289"/>
      <c r="N1290" s="289"/>
      <c r="O1290" s="289"/>
      <c r="P1290" s="289"/>
      <c r="Q1290" s="289"/>
      <c r="R1290" s="289"/>
    </row>
    <row r="1291">
      <c r="A1291" s="289"/>
      <c r="B1291" s="289"/>
      <c r="C1291" s="1528" t="s">
        <v>3593</v>
      </c>
      <c r="D1291" s="289"/>
      <c r="E1291" s="289"/>
      <c r="F1291" s="289"/>
      <c r="G1291" s="289"/>
      <c r="H1291" s="1533">
        <v>4.698721497E9</v>
      </c>
      <c r="I1291" s="1434">
        <f t="shared" si="3"/>
        <v>4699</v>
      </c>
      <c r="J1291" s="1437" t="str">
        <f t="shared" si="4"/>
        <v>4699?</v>
      </c>
      <c r="K1291" s="289"/>
      <c r="L1291" s="289"/>
      <c r="M1291" s="289"/>
      <c r="N1291" s="289"/>
      <c r="O1291" s="289"/>
      <c r="P1291" s="289"/>
      <c r="Q1291" s="289"/>
      <c r="R1291" s="289"/>
    </row>
    <row r="1292">
      <c r="A1292" s="289"/>
      <c r="B1292" s="289"/>
      <c r="C1292" s="1527" t="s">
        <v>3594</v>
      </c>
      <c r="D1292" s="289"/>
      <c r="E1292" s="289"/>
      <c r="F1292" s="289"/>
      <c r="G1292" s="289"/>
      <c r="H1292" s="1534">
        <v>4.735337946E9</v>
      </c>
      <c r="I1292" s="1434">
        <f t="shared" si="3"/>
        <v>4735</v>
      </c>
      <c r="J1292" s="1437" t="str">
        <f t="shared" si="4"/>
        <v>4735?</v>
      </c>
      <c r="K1292" s="289"/>
      <c r="L1292" s="289"/>
      <c r="M1292" s="289"/>
      <c r="N1292" s="289"/>
      <c r="O1292" s="289"/>
      <c r="P1292" s="289"/>
      <c r="Q1292" s="289"/>
      <c r="R1292" s="289"/>
    </row>
    <row r="1293">
      <c r="A1293" s="289"/>
      <c r="B1293" s="289"/>
      <c r="C1293" s="1528" t="s">
        <v>3595</v>
      </c>
      <c r="D1293" s="289"/>
      <c r="E1293" s="289"/>
      <c r="F1293" s="289"/>
      <c r="G1293" s="289"/>
      <c r="H1293" s="1533">
        <v>4.874072973E9</v>
      </c>
      <c r="I1293" s="1434">
        <f t="shared" si="3"/>
        <v>4874</v>
      </c>
      <c r="J1293" s="1437" t="str">
        <f t="shared" si="4"/>
        <v>4874?</v>
      </c>
      <c r="K1293" s="289"/>
      <c r="L1293" s="289"/>
      <c r="M1293" s="289"/>
      <c r="N1293" s="289"/>
      <c r="O1293" s="289"/>
      <c r="P1293" s="289"/>
      <c r="Q1293" s="289"/>
      <c r="R1293" s="289"/>
    </row>
    <row r="1294">
      <c r="A1294" s="289"/>
      <c r="B1294" s="289"/>
      <c r="C1294" s="1527" t="s">
        <v>3596</v>
      </c>
      <c r="D1294" s="289"/>
      <c r="E1294" s="289"/>
      <c r="F1294" s="289"/>
      <c r="G1294" s="289"/>
      <c r="H1294" s="1534">
        <v>4.964275407E9</v>
      </c>
      <c r="I1294" s="1434">
        <f t="shared" si="3"/>
        <v>4964</v>
      </c>
      <c r="J1294" s="1437" t="str">
        <f t="shared" si="4"/>
        <v>4964?</v>
      </c>
      <c r="K1294" s="289"/>
      <c r="L1294" s="289"/>
      <c r="M1294" s="289"/>
      <c r="N1294" s="289"/>
      <c r="O1294" s="289"/>
      <c r="P1294" s="289"/>
      <c r="Q1294" s="289"/>
      <c r="R1294" s="289"/>
    </row>
    <row r="1295">
      <c r="A1295" s="289"/>
      <c r="B1295" s="289"/>
      <c r="C1295" s="1528" t="s">
        <v>3598</v>
      </c>
      <c r="D1295" s="289"/>
      <c r="E1295" s="289"/>
      <c r="F1295" s="289"/>
      <c r="G1295" s="289"/>
      <c r="H1295" s="1533">
        <v>5.02898899E9</v>
      </c>
      <c r="I1295" s="1434">
        <f t="shared" si="3"/>
        <v>5029</v>
      </c>
      <c r="J1295" s="1437" t="str">
        <f t="shared" si="4"/>
        <v>5029?</v>
      </c>
      <c r="K1295" s="289"/>
      <c r="L1295" s="289"/>
      <c r="M1295" s="289"/>
      <c r="N1295" s="289"/>
      <c r="O1295" s="289"/>
      <c r="P1295" s="289"/>
      <c r="Q1295" s="289"/>
      <c r="R1295" s="289"/>
    </row>
    <row r="1296">
      <c r="A1296" s="289"/>
      <c r="B1296" s="289"/>
      <c r="C1296" s="1527" t="s">
        <v>3599</v>
      </c>
      <c r="D1296" s="289"/>
      <c r="E1296" s="289"/>
      <c r="F1296" s="289"/>
      <c r="G1296" s="289"/>
      <c r="H1296" s="1534">
        <v>5.13863663E9</v>
      </c>
      <c r="I1296" s="1434">
        <f t="shared" si="3"/>
        <v>5139</v>
      </c>
      <c r="J1296" s="1437" t="str">
        <f t="shared" si="4"/>
        <v>5139?</v>
      </c>
      <c r="K1296" s="289"/>
      <c r="L1296" s="289"/>
      <c r="M1296" s="289"/>
      <c r="N1296" s="289"/>
      <c r="O1296" s="289"/>
      <c r="P1296" s="289"/>
      <c r="Q1296" s="289"/>
      <c r="R1296" s="289"/>
    </row>
    <row r="1297">
      <c r="A1297" s="289"/>
      <c r="B1297" s="289"/>
      <c r="C1297" s="1528" t="s">
        <v>3600</v>
      </c>
      <c r="D1297" s="289"/>
      <c r="E1297" s="289"/>
      <c r="F1297" s="289"/>
      <c r="G1297" s="289"/>
      <c r="H1297" s="1533">
        <v>5.1740528E9</v>
      </c>
      <c r="I1297" s="1434">
        <f t="shared" si="3"/>
        <v>5174</v>
      </c>
      <c r="J1297" s="1437" t="str">
        <f t="shared" si="4"/>
        <v>5174?</v>
      </c>
      <c r="K1297" s="289"/>
      <c r="L1297" s="289"/>
      <c r="M1297" s="289"/>
      <c r="N1297" s="289"/>
      <c r="O1297" s="289"/>
      <c r="P1297" s="289"/>
      <c r="Q1297" s="289"/>
      <c r="R1297" s="289"/>
    </row>
    <row r="1298">
      <c r="A1298" s="289"/>
      <c r="B1298" s="289"/>
      <c r="C1298" s="1527" t="s">
        <v>1495</v>
      </c>
      <c r="D1298" s="289"/>
      <c r="E1298" s="289"/>
      <c r="F1298" s="289"/>
      <c r="G1298" s="289"/>
      <c r="H1298" s="1534">
        <v>5.860524089E9</v>
      </c>
      <c r="I1298" s="1434">
        <f t="shared" si="3"/>
        <v>5861</v>
      </c>
      <c r="J1298" s="1437" t="str">
        <f t="shared" si="4"/>
        <v>5861?</v>
      </c>
      <c r="K1298" s="289"/>
      <c r="L1298" s="289"/>
      <c r="M1298" s="289"/>
      <c r="N1298" s="289"/>
      <c r="O1298" s="289"/>
      <c r="P1298" s="289"/>
      <c r="Q1298" s="289"/>
      <c r="R1298" s="289"/>
    </row>
    <row r="1299">
      <c r="A1299" s="289"/>
      <c r="B1299" s="289"/>
      <c r="C1299" s="1528" t="s">
        <v>3601</v>
      </c>
      <c r="D1299" s="289"/>
      <c r="E1299" s="289"/>
      <c r="F1299" s="289"/>
      <c r="G1299" s="289"/>
      <c r="H1299" s="1533">
        <v>5.945386338E9</v>
      </c>
      <c r="I1299" s="1434">
        <f t="shared" si="3"/>
        <v>5945</v>
      </c>
      <c r="J1299" s="1437" t="str">
        <f t="shared" si="4"/>
        <v>5945?</v>
      </c>
      <c r="K1299" s="289"/>
      <c r="L1299" s="289"/>
      <c r="M1299" s="289"/>
      <c r="N1299" s="289"/>
      <c r="O1299" s="289"/>
      <c r="P1299" s="289"/>
      <c r="Q1299" s="289"/>
      <c r="R1299" s="289"/>
    </row>
    <row r="1300">
      <c r="A1300" s="289"/>
      <c r="B1300" s="289"/>
      <c r="C1300" s="1527" t="s">
        <v>3602</v>
      </c>
      <c r="D1300" s="289"/>
      <c r="E1300" s="289"/>
      <c r="F1300" s="289"/>
      <c r="G1300" s="289"/>
      <c r="H1300" s="1534">
        <v>6.133740497E9</v>
      </c>
      <c r="I1300" s="1434">
        <f t="shared" si="3"/>
        <v>6134</v>
      </c>
      <c r="J1300" s="1437" t="str">
        <f t="shared" si="4"/>
        <v>6134?</v>
      </c>
      <c r="K1300" s="289"/>
      <c r="L1300" s="289"/>
      <c r="M1300" s="289"/>
      <c r="N1300" s="289"/>
      <c r="O1300" s="289"/>
      <c r="P1300" s="289"/>
      <c r="Q1300" s="289"/>
      <c r="R1300" s="289"/>
    </row>
    <row r="1301">
      <c r="A1301" s="289"/>
      <c r="B1301" s="289"/>
      <c r="C1301" s="1528" t="s">
        <v>3603</v>
      </c>
      <c r="D1301" s="289"/>
      <c r="E1301" s="289"/>
      <c r="F1301" s="289"/>
      <c r="G1301" s="289"/>
      <c r="H1301" s="1472"/>
      <c r="I1301" s="1434">
        <f t="shared" si="3"/>
        <v>0</v>
      </c>
      <c r="J1301" s="1437" t="str">
        <f t="shared" si="4"/>
        <v>0?</v>
      </c>
      <c r="K1301" s="289"/>
      <c r="L1301" s="289"/>
      <c r="M1301" s="289"/>
      <c r="N1301" s="289"/>
      <c r="O1301" s="289"/>
      <c r="P1301" s="289"/>
      <c r="Q1301" s="289"/>
      <c r="R1301" s="289"/>
    </row>
    <row r="1302">
      <c r="A1302" s="289"/>
      <c r="B1302" s="289"/>
      <c r="C1302" s="1527" t="s">
        <v>3604</v>
      </c>
      <c r="D1302" s="289"/>
      <c r="E1302" s="289"/>
      <c r="F1302" s="289"/>
      <c r="G1302" s="289"/>
      <c r="H1302" s="1474"/>
      <c r="I1302" s="1434">
        <f t="shared" si="3"/>
        <v>0</v>
      </c>
      <c r="J1302" s="1437" t="str">
        <f t="shared" si="4"/>
        <v>0?</v>
      </c>
      <c r="K1302" s="289"/>
      <c r="L1302" s="289"/>
      <c r="M1302" s="289"/>
      <c r="N1302" s="289"/>
      <c r="O1302" s="289"/>
      <c r="P1302" s="289"/>
      <c r="Q1302" s="289"/>
      <c r="R1302" s="289"/>
    </row>
    <row r="1303">
      <c r="A1303" s="289"/>
      <c r="B1303" s="289"/>
      <c r="C1303" s="1528" t="s">
        <v>3605</v>
      </c>
      <c r="D1303" s="289"/>
      <c r="E1303" s="289"/>
      <c r="F1303" s="289"/>
      <c r="G1303" s="289"/>
      <c r="H1303" s="1472"/>
      <c r="I1303" s="1434">
        <f t="shared" si="3"/>
        <v>0</v>
      </c>
      <c r="J1303" s="1437" t="str">
        <f t="shared" si="4"/>
        <v>0?</v>
      </c>
      <c r="K1303" s="289"/>
      <c r="L1303" s="289"/>
      <c r="M1303" s="289"/>
      <c r="N1303" s="289"/>
      <c r="O1303" s="289"/>
      <c r="P1303" s="289"/>
      <c r="Q1303" s="289"/>
      <c r="R1303" s="289"/>
    </row>
    <row r="1304">
      <c r="A1304" s="289"/>
      <c r="B1304" s="289"/>
      <c r="C1304" s="1527" t="s">
        <v>3606</v>
      </c>
      <c r="D1304" s="289"/>
      <c r="E1304" s="289"/>
      <c r="F1304" s="289"/>
      <c r="G1304" s="289"/>
      <c r="H1304" s="1474"/>
      <c r="I1304" s="1434">
        <f t="shared" si="3"/>
        <v>0</v>
      </c>
      <c r="J1304" s="1437" t="str">
        <f t="shared" si="4"/>
        <v>0?</v>
      </c>
      <c r="K1304" s="289"/>
      <c r="L1304" s="289"/>
      <c r="M1304" s="289"/>
      <c r="N1304" s="289"/>
      <c r="O1304" s="289"/>
      <c r="P1304" s="289"/>
      <c r="Q1304" s="289"/>
      <c r="R1304" s="289"/>
    </row>
    <row r="1305">
      <c r="A1305" s="289"/>
      <c r="B1305" s="289"/>
      <c r="C1305" s="1528" t="s">
        <v>3607</v>
      </c>
      <c r="D1305" s="289"/>
      <c r="E1305" s="289"/>
      <c r="F1305" s="289"/>
      <c r="G1305" s="289"/>
      <c r="H1305" s="1472"/>
      <c r="I1305" s="1434">
        <f t="shared" si="3"/>
        <v>0</v>
      </c>
      <c r="J1305" s="1437" t="str">
        <f t="shared" si="4"/>
        <v>0?</v>
      </c>
      <c r="K1305" s="289"/>
      <c r="L1305" s="289"/>
      <c r="M1305" s="289"/>
      <c r="N1305" s="289"/>
      <c r="O1305" s="289"/>
      <c r="P1305" s="289"/>
      <c r="Q1305" s="289"/>
      <c r="R1305" s="289"/>
    </row>
    <row r="1306">
      <c r="A1306" s="289"/>
      <c r="B1306" s="289"/>
      <c r="C1306" s="1527" t="s">
        <v>3608</v>
      </c>
      <c r="D1306" s="289"/>
      <c r="E1306" s="289"/>
      <c r="F1306" s="289"/>
      <c r="G1306" s="289"/>
      <c r="H1306" s="1474"/>
      <c r="I1306" s="1434">
        <f t="shared" si="3"/>
        <v>0</v>
      </c>
      <c r="J1306" s="1437" t="str">
        <f t="shared" si="4"/>
        <v>0?</v>
      </c>
      <c r="K1306" s="289"/>
      <c r="L1306" s="289"/>
      <c r="M1306" s="289"/>
      <c r="N1306" s="289"/>
      <c r="O1306" s="289"/>
      <c r="P1306" s="289"/>
      <c r="Q1306" s="289"/>
      <c r="R1306" s="289"/>
    </row>
    <row r="1307">
      <c r="A1307" s="289"/>
      <c r="B1307" s="289"/>
      <c r="C1307" s="1528" t="s">
        <v>3609</v>
      </c>
      <c r="D1307" s="289"/>
      <c r="E1307" s="289"/>
      <c r="F1307" s="289"/>
      <c r="G1307" s="289"/>
      <c r="H1307" s="1472"/>
      <c r="I1307" s="1434">
        <f t="shared" si="3"/>
        <v>0</v>
      </c>
      <c r="J1307" s="1437" t="str">
        <f t="shared" si="4"/>
        <v>0?</v>
      </c>
      <c r="K1307" s="289"/>
      <c r="L1307" s="289"/>
      <c r="M1307" s="289"/>
      <c r="N1307" s="289"/>
      <c r="O1307" s="289"/>
      <c r="P1307" s="289"/>
      <c r="Q1307" s="289"/>
      <c r="R1307" s="289"/>
    </row>
    <row r="1308">
      <c r="A1308" s="289"/>
      <c r="B1308" s="289"/>
      <c r="C1308" s="1527" t="s">
        <v>4022</v>
      </c>
      <c r="D1308" s="289"/>
      <c r="E1308" s="289"/>
      <c r="F1308" s="289"/>
      <c r="G1308" s="289"/>
      <c r="H1308" s="1534">
        <v>5.16950378E9</v>
      </c>
      <c r="I1308" s="1434">
        <f t="shared" si="3"/>
        <v>5170</v>
      </c>
      <c r="J1308" s="1437" t="str">
        <f t="shared" si="4"/>
        <v>5170?</v>
      </c>
      <c r="K1308" s="289"/>
      <c r="L1308" s="289"/>
      <c r="M1308" s="289"/>
      <c r="N1308" s="289"/>
      <c r="O1308" s="289"/>
      <c r="P1308" s="289"/>
      <c r="Q1308" s="289"/>
      <c r="R1308" s="289"/>
    </row>
    <row r="1309">
      <c r="A1309" s="289"/>
      <c r="B1309" s="289"/>
      <c r="C1309" s="1528" t="s">
        <v>4023</v>
      </c>
      <c r="D1309" s="289"/>
      <c r="E1309" s="289"/>
      <c r="F1309" s="289"/>
      <c r="G1309" s="289"/>
      <c r="H1309" s="1533">
        <v>4.587358761E9</v>
      </c>
      <c r="I1309" s="1434">
        <f t="shared" si="3"/>
        <v>4587</v>
      </c>
      <c r="J1309" s="1437" t="str">
        <f t="shared" si="4"/>
        <v>4587?</v>
      </c>
      <c r="K1309" s="289"/>
      <c r="L1309" s="289"/>
      <c r="M1309" s="289"/>
      <c r="N1309" s="289"/>
      <c r="O1309" s="289"/>
      <c r="P1309" s="289"/>
      <c r="Q1309" s="289"/>
      <c r="R1309" s="289"/>
    </row>
    <row r="1310">
      <c r="A1310" s="289"/>
      <c r="B1310" s="289"/>
      <c r="C1310" s="1527" t="s">
        <v>4024</v>
      </c>
      <c r="D1310" s="289"/>
      <c r="E1310" s="289"/>
      <c r="F1310" s="289"/>
      <c r="G1310" s="289"/>
      <c r="H1310" s="1534">
        <v>5.19232385E9</v>
      </c>
      <c r="I1310" s="1434">
        <f t="shared" si="3"/>
        <v>5192</v>
      </c>
      <c r="J1310" s="1437" t="str">
        <f t="shared" si="4"/>
        <v>5192?</v>
      </c>
      <c r="K1310" s="289"/>
      <c r="L1310" s="289"/>
      <c r="M1310" s="289"/>
      <c r="N1310" s="289"/>
      <c r="O1310" s="289"/>
      <c r="P1310" s="289"/>
      <c r="Q1310" s="289"/>
      <c r="R1310" s="289"/>
    </row>
    <row r="1311">
      <c r="A1311" s="289"/>
      <c r="B1311" s="289"/>
      <c r="C1311" s="1528" t="s">
        <v>4025</v>
      </c>
      <c r="D1311" s="289"/>
      <c r="E1311" s="289"/>
      <c r="F1311" s="289"/>
      <c r="G1311" s="289"/>
      <c r="H1311" s="1533">
        <v>3.730604567E9</v>
      </c>
      <c r="I1311" s="1434">
        <f t="shared" si="3"/>
        <v>3731</v>
      </c>
      <c r="J1311" s="1437" t="str">
        <f t="shared" si="4"/>
        <v>3731?</v>
      </c>
      <c r="K1311" s="289"/>
      <c r="L1311" s="289"/>
      <c r="M1311" s="289"/>
      <c r="N1311" s="289"/>
      <c r="O1311" s="289"/>
      <c r="P1311" s="289"/>
      <c r="Q1311" s="289"/>
      <c r="R1311" s="289"/>
    </row>
    <row r="1312">
      <c r="A1312" s="289"/>
      <c r="B1312" s="289"/>
      <c r="C1312" s="1527" t="s">
        <v>4026</v>
      </c>
      <c r="D1312" s="289"/>
      <c r="E1312" s="289"/>
      <c r="F1312" s="289"/>
      <c r="G1312" s="289"/>
      <c r="H1312" s="1534">
        <v>3.86103937E9</v>
      </c>
      <c r="I1312" s="1434">
        <f t="shared" si="3"/>
        <v>3861</v>
      </c>
      <c r="J1312" s="1437" t="str">
        <f t="shared" si="4"/>
        <v>3861?</v>
      </c>
      <c r="K1312" s="289"/>
      <c r="L1312" s="289"/>
      <c r="M1312" s="289"/>
      <c r="N1312" s="289"/>
      <c r="O1312" s="289"/>
      <c r="P1312" s="289"/>
      <c r="Q1312" s="289"/>
      <c r="R1312" s="289"/>
    </row>
    <row r="1313">
      <c r="A1313" s="289"/>
      <c r="B1313" s="289"/>
      <c r="C1313" s="1528" t="s">
        <v>4027</v>
      </c>
      <c r="D1313" s="289"/>
      <c r="E1313" s="289"/>
      <c r="F1313" s="289"/>
      <c r="G1313" s="289"/>
      <c r="H1313" s="1533">
        <v>3.49022002E9</v>
      </c>
      <c r="I1313" s="1434">
        <f t="shared" si="3"/>
        <v>3490</v>
      </c>
      <c r="J1313" s="1437" t="str">
        <f t="shared" si="4"/>
        <v>3490?</v>
      </c>
      <c r="K1313" s="289"/>
      <c r="L1313" s="289"/>
      <c r="M1313" s="289"/>
      <c r="N1313" s="289"/>
      <c r="O1313" s="289"/>
      <c r="P1313" s="289"/>
      <c r="Q1313" s="289"/>
      <c r="R1313" s="289"/>
    </row>
    <row r="1314">
      <c r="A1314" s="289"/>
      <c r="B1314" s="289"/>
      <c r="C1314" s="1527" t="s">
        <v>4028</v>
      </c>
      <c r="D1314" s="289"/>
      <c r="E1314" s="289"/>
      <c r="F1314" s="289"/>
      <c r="G1314" s="289"/>
      <c r="H1314" s="1534">
        <v>4.808926763E9</v>
      </c>
      <c r="I1314" s="1434">
        <f t="shared" si="3"/>
        <v>4809</v>
      </c>
      <c r="J1314" s="1437" t="str">
        <f t="shared" si="4"/>
        <v>4809?</v>
      </c>
      <c r="K1314" s="289"/>
      <c r="L1314" s="289"/>
      <c r="M1314" s="289"/>
      <c r="N1314" s="289"/>
      <c r="O1314" s="289"/>
      <c r="P1314" s="289"/>
      <c r="Q1314" s="289"/>
      <c r="R1314" s="289"/>
    </row>
    <row r="1315">
      <c r="A1315" s="289"/>
      <c r="B1315" s="289"/>
      <c r="C1315" s="1528" t="s">
        <v>4029</v>
      </c>
      <c r="D1315" s="289"/>
      <c r="E1315" s="289"/>
      <c r="F1315" s="289"/>
      <c r="G1315" s="289"/>
      <c r="H1315" s="1533">
        <v>9.154754559E9</v>
      </c>
      <c r="I1315" s="1434">
        <f t="shared" si="3"/>
        <v>9155</v>
      </c>
      <c r="J1315" s="1437" t="str">
        <f t="shared" si="4"/>
        <v>9155?</v>
      </c>
      <c r="K1315" s="289"/>
      <c r="L1315" s="289"/>
      <c r="M1315" s="289"/>
      <c r="N1315" s="289"/>
      <c r="O1315" s="289"/>
      <c r="P1315" s="289"/>
      <c r="Q1315" s="289"/>
      <c r="R1315" s="289"/>
    </row>
    <row r="1316">
      <c r="A1316" s="289"/>
      <c r="B1316" s="289"/>
      <c r="C1316" s="1527" t="s">
        <v>4030</v>
      </c>
      <c r="D1316" s="289"/>
      <c r="E1316" s="289"/>
      <c r="F1316" s="289"/>
      <c r="G1316" s="289"/>
      <c r="H1316" s="1534">
        <v>3.532438546E9</v>
      </c>
      <c r="I1316" s="1434">
        <f t="shared" si="3"/>
        <v>3532</v>
      </c>
      <c r="J1316" s="1437" t="str">
        <f t="shared" si="4"/>
        <v>3532?</v>
      </c>
      <c r="K1316" s="289"/>
      <c r="L1316" s="289"/>
      <c r="M1316" s="289"/>
      <c r="N1316" s="289"/>
      <c r="O1316" s="289"/>
      <c r="P1316" s="289"/>
      <c r="Q1316" s="289"/>
      <c r="R1316" s="289"/>
    </row>
    <row r="1317">
      <c r="A1317" s="289"/>
      <c r="B1317" s="289"/>
      <c r="C1317" s="1528" t="s">
        <v>4031</v>
      </c>
      <c r="D1317" s="289"/>
      <c r="E1317" s="289"/>
      <c r="F1317" s="289"/>
      <c r="G1317" s="289"/>
      <c r="H1317" s="1533">
        <v>8.152210847E9</v>
      </c>
      <c r="I1317" s="1434">
        <f t="shared" si="3"/>
        <v>8152</v>
      </c>
      <c r="J1317" s="1437" t="str">
        <f t="shared" si="4"/>
        <v>8152?</v>
      </c>
      <c r="K1317" s="289"/>
      <c r="L1317" s="289"/>
      <c r="M1317" s="289"/>
      <c r="N1317" s="289"/>
      <c r="O1317" s="289"/>
      <c r="P1317" s="289"/>
      <c r="Q1317" s="289"/>
      <c r="R1317" s="289"/>
    </row>
    <row r="1318">
      <c r="A1318" s="289"/>
      <c r="B1318" s="289"/>
      <c r="C1318" s="1527" t="s">
        <v>4032</v>
      </c>
      <c r="D1318" s="289"/>
      <c r="E1318" s="289"/>
      <c r="F1318" s="289"/>
      <c r="G1318" s="289"/>
      <c r="H1318" s="1534">
        <v>2.252279422E9</v>
      </c>
      <c r="I1318" s="1434">
        <f t="shared" si="3"/>
        <v>2252</v>
      </c>
      <c r="J1318" s="1437" t="str">
        <f t="shared" si="4"/>
        <v>2252?</v>
      </c>
      <c r="K1318" s="289"/>
      <c r="L1318" s="289"/>
      <c r="M1318" s="289"/>
      <c r="N1318" s="289"/>
      <c r="O1318" s="289"/>
      <c r="P1318" s="289"/>
      <c r="Q1318" s="289"/>
      <c r="R1318" s="289"/>
    </row>
    <row r="1319">
      <c r="A1319" s="289"/>
      <c r="B1319" s="289"/>
      <c r="C1319" s="1528" t="s">
        <v>4033</v>
      </c>
      <c r="D1319" s="289"/>
      <c r="E1319" s="289"/>
      <c r="F1319" s="289"/>
      <c r="G1319" s="289"/>
      <c r="H1319" s="1533">
        <v>2.977679163E9</v>
      </c>
      <c r="I1319" s="1434">
        <f t="shared" si="3"/>
        <v>2978</v>
      </c>
      <c r="J1319" s="1437" t="str">
        <f t="shared" si="4"/>
        <v>2978?</v>
      </c>
      <c r="K1319" s="289"/>
      <c r="L1319" s="289"/>
      <c r="M1319" s="289"/>
      <c r="N1319" s="289"/>
      <c r="O1319" s="289"/>
      <c r="P1319" s="289"/>
      <c r="Q1319" s="289"/>
      <c r="R1319" s="289"/>
    </row>
    <row r="1320">
      <c r="A1320" s="289"/>
      <c r="B1320" s="289"/>
      <c r="C1320" s="1527" t="s">
        <v>4034</v>
      </c>
      <c r="D1320" s="289"/>
      <c r="E1320" s="289"/>
      <c r="F1320" s="289"/>
      <c r="G1320" s="289"/>
      <c r="H1320" s="1534">
        <v>3.31253163E9</v>
      </c>
      <c r="I1320" s="1434">
        <f t="shared" si="3"/>
        <v>3313</v>
      </c>
      <c r="J1320" s="1437" t="str">
        <f t="shared" si="4"/>
        <v>3313?</v>
      </c>
      <c r="K1320" s="289"/>
      <c r="L1320" s="289"/>
      <c r="M1320" s="289"/>
      <c r="N1320" s="289"/>
      <c r="O1320" s="289"/>
      <c r="P1320" s="289"/>
      <c r="Q1320" s="289"/>
      <c r="R1320" s="289"/>
    </row>
    <row r="1321">
      <c r="A1321" s="289"/>
      <c r="B1321" s="289"/>
      <c r="C1321" s="1528" t="s">
        <v>4035</v>
      </c>
      <c r="D1321" s="289"/>
      <c r="E1321" s="289"/>
      <c r="F1321" s="289"/>
      <c r="G1321" s="289"/>
      <c r="H1321" s="1533">
        <v>3.214211329E9</v>
      </c>
      <c r="I1321" s="1434">
        <f t="shared" si="3"/>
        <v>3214</v>
      </c>
      <c r="J1321" s="1437" t="str">
        <f t="shared" si="4"/>
        <v>3214?</v>
      </c>
      <c r="K1321" s="289"/>
      <c r="L1321" s="289"/>
      <c r="M1321" s="289"/>
      <c r="N1321" s="289"/>
      <c r="O1321" s="289"/>
      <c r="P1321" s="289"/>
      <c r="Q1321" s="289"/>
      <c r="R1321" s="289"/>
    </row>
    <row r="1322">
      <c r="A1322" s="289"/>
      <c r="B1322" s="289"/>
      <c r="C1322" s="1527" t="s">
        <v>4036</v>
      </c>
      <c r="D1322" s="289"/>
      <c r="E1322" s="289"/>
      <c r="F1322" s="289"/>
      <c r="G1322" s="289"/>
      <c r="H1322" s="1534">
        <v>3.204556668E9</v>
      </c>
      <c r="I1322" s="1434">
        <f t="shared" si="3"/>
        <v>3205</v>
      </c>
      <c r="J1322" s="1437" t="str">
        <f t="shared" si="4"/>
        <v>3205?</v>
      </c>
      <c r="K1322" s="289"/>
      <c r="L1322" s="289"/>
      <c r="M1322" s="289"/>
      <c r="N1322" s="289"/>
      <c r="O1322" s="289"/>
      <c r="P1322" s="289"/>
      <c r="Q1322" s="289"/>
      <c r="R1322" s="289"/>
    </row>
    <row r="1323">
      <c r="A1323" s="289"/>
      <c r="B1323" s="289"/>
      <c r="C1323" s="1528" t="s">
        <v>4037</v>
      </c>
      <c r="D1323" s="289"/>
      <c r="E1323" s="289"/>
      <c r="F1323" s="289"/>
      <c r="G1323" s="289"/>
      <c r="H1323" s="1533">
        <v>5.198313484E9</v>
      </c>
      <c r="I1323" s="1434">
        <f t="shared" si="3"/>
        <v>5198</v>
      </c>
      <c r="J1323" s="1437" t="str">
        <f t="shared" si="4"/>
        <v>5198?</v>
      </c>
      <c r="K1323" s="289"/>
      <c r="L1323" s="289"/>
      <c r="M1323" s="289"/>
      <c r="N1323" s="289"/>
      <c r="O1323" s="289"/>
      <c r="P1323" s="289"/>
      <c r="Q1323" s="289"/>
      <c r="R1323" s="289"/>
    </row>
    <row r="1324">
      <c r="A1324" s="289"/>
      <c r="B1324" s="289"/>
      <c r="C1324" s="1527" t="s">
        <v>4038</v>
      </c>
      <c r="D1324" s="289"/>
      <c r="E1324" s="289"/>
      <c r="F1324" s="289"/>
      <c r="G1324" s="289"/>
      <c r="H1324" s="1534">
        <v>2.43092821E9</v>
      </c>
      <c r="I1324" s="1434">
        <f t="shared" si="3"/>
        <v>2431</v>
      </c>
      <c r="J1324" s="1437" t="str">
        <f t="shared" si="4"/>
        <v>2431?</v>
      </c>
      <c r="K1324" s="289"/>
      <c r="L1324" s="289"/>
      <c r="M1324" s="289"/>
      <c r="N1324" s="289"/>
      <c r="O1324" s="289"/>
      <c r="P1324" s="289"/>
      <c r="Q1324" s="289"/>
      <c r="R1324" s="289"/>
    </row>
    <row r="1325">
      <c r="A1325" s="289"/>
      <c r="B1325" s="289"/>
      <c r="C1325" s="1528" t="s">
        <v>4039</v>
      </c>
      <c r="D1325" s="289"/>
      <c r="E1325" s="289"/>
      <c r="F1325" s="289"/>
      <c r="G1325" s="289"/>
      <c r="H1325" s="1533">
        <v>3.621197069E9</v>
      </c>
      <c r="I1325" s="1434">
        <f t="shared" si="3"/>
        <v>3621</v>
      </c>
      <c r="J1325" s="1437" t="str">
        <f t="shared" si="4"/>
        <v>3621?</v>
      </c>
      <c r="K1325" s="289"/>
      <c r="L1325" s="289"/>
      <c r="M1325" s="289"/>
      <c r="N1325" s="289"/>
      <c r="O1325" s="289"/>
      <c r="P1325" s="289"/>
      <c r="Q1325" s="289"/>
      <c r="R1325" s="289"/>
    </row>
    <row r="1326">
      <c r="A1326" s="289"/>
      <c r="B1326" s="289"/>
      <c r="C1326" s="1527" t="s">
        <v>4040</v>
      </c>
      <c r="D1326" s="289"/>
      <c r="E1326" s="289"/>
      <c r="F1326" s="289"/>
      <c r="G1326" s="289"/>
      <c r="H1326" s="1534">
        <v>9.391363238E9</v>
      </c>
      <c r="I1326" s="1434">
        <f t="shared" si="3"/>
        <v>9391</v>
      </c>
      <c r="J1326" s="1437" t="str">
        <f t="shared" si="4"/>
        <v>9391?</v>
      </c>
      <c r="K1326" s="289"/>
      <c r="L1326" s="289"/>
      <c r="M1326" s="289"/>
      <c r="N1326" s="289"/>
      <c r="O1326" s="289"/>
      <c r="P1326" s="289"/>
      <c r="Q1326" s="289"/>
      <c r="R1326" s="289"/>
    </row>
    <row r="1327">
      <c r="A1327" s="289"/>
      <c r="B1327" s="289"/>
      <c r="C1327" s="1528" t="s">
        <v>4041</v>
      </c>
      <c r="D1327" s="289"/>
      <c r="E1327" s="289"/>
      <c r="F1327" s="289"/>
      <c r="G1327" s="289"/>
      <c r="H1327" s="1533">
        <v>3.807952142E9</v>
      </c>
      <c r="I1327" s="1434">
        <f t="shared" si="3"/>
        <v>3808</v>
      </c>
      <c r="J1327" s="1437" t="str">
        <f t="shared" si="4"/>
        <v>3808?</v>
      </c>
      <c r="K1327" s="289"/>
      <c r="L1327" s="289"/>
      <c r="M1327" s="289"/>
      <c r="N1327" s="289"/>
      <c r="O1327" s="289"/>
      <c r="P1327" s="289"/>
      <c r="Q1327" s="289"/>
      <c r="R1327" s="289"/>
    </row>
    <row r="1328">
      <c r="A1328" s="289"/>
      <c r="B1328" s="289"/>
      <c r="C1328" s="1527" t="s">
        <v>4042</v>
      </c>
      <c r="D1328" s="289"/>
      <c r="E1328" s="289"/>
      <c r="F1328" s="289"/>
      <c r="G1328" s="289"/>
      <c r="H1328" s="1534">
        <v>3.660668874E9</v>
      </c>
      <c r="I1328" s="1434">
        <f t="shared" si="3"/>
        <v>3661</v>
      </c>
      <c r="J1328" s="1437" t="str">
        <f t="shared" si="4"/>
        <v>3661?</v>
      </c>
      <c r="K1328" s="289"/>
      <c r="L1328" s="289"/>
      <c r="M1328" s="289"/>
      <c r="N1328" s="289"/>
      <c r="O1328" s="289"/>
      <c r="P1328" s="289"/>
      <c r="Q1328" s="289"/>
      <c r="R1328" s="289"/>
    </row>
    <row r="1329">
      <c r="A1329" s="289"/>
      <c r="B1329" s="289"/>
      <c r="C1329" s="1528" t="s">
        <v>4043</v>
      </c>
      <c r="D1329" s="289"/>
      <c r="E1329" s="289"/>
      <c r="F1329" s="289"/>
      <c r="G1329" s="289"/>
      <c r="H1329" s="1533">
        <v>5.07024E9</v>
      </c>
      <c r="I1329" s="1434">
        <f t="shared" si="3"/>
        <v>5070</v>
      </c>
      <c r="J1329" s="1437" t="str">
        <f t="shared" si="4"/>
        <v>5070?</v>
      </c>
      <c r="K1329" s="289"/>
      <c r="L1329" s="289"/>
      <c r="M1329" s="289"/>
      <c r="N1329" s="289"/>
      <c r="O1329" s="289"/>
      <c r="P1329" s="289"/>
      <c r="Q1329" s="289"/>
      <c r="R1329" s="289"/>
    </row>
    <row r="1330">
      <c r="A1330" s="289"/>
      <c r="B1330" s="289"/>
      <c r="C1330" s="1527" t="s">
        <v>4044</v>
      </c>
      <c r="D1330" s="289"/>
      <c r="E1330" s="289"/>
      <c r="F1330" s="289"/>
      <c r="G1330" s="289"/>
      <c r="H1330" s="1534">
        <v>3.530642282E9</v>
      </c>
      <c r="I1330" s="1434">
        <f t="shared" si="3"/>
        <v>3531</v>
      </c>
      <c r="J1330" s="1437" t="str">
        <f t="shared" si="4"/>
        <v>3531?</v>
      </c>
      <c r="K1330" s="289"/>
      <c r="L1330" s="289"/>
      <c r="M1330" s="289"/>
      <c r="N1330" s="289"/>
      <c r="O1330" s="289"/>
      <c r="P1330" s="289"/>
      <c r="Q1330" s="289"/>
      <c r="R1330" s="289"/>
    </row>
    <row r="1331">
      <c r="A1331" s="289"/>
      <c r="B1331" s="289"/>
      <c r="C1331" s="1528" t="s">
        <v>4045</v>
      </c>
      <c r="D1331" s="289"/>
      <c r="E1331" s="289"/>
      <c r="F1331" s="289"/>
      <c r="G1331" s="289"/>
      <c r="H1331" s="1533">
        <v>4.56012295E9</v>
      </c>
      <c r="I1331" s="1434">
        <f t="shared" si="3"/>
        <v>4560</v>
      </c>
      <c r="J1331" s="1437" t="str">
        <f t="shared" si="4"/>
        <v>4560?</v>
      </c>
      <c r="K1331" s="289"/>
      <c r="L1331" s="289"/>
      <c r="M1331" s="289"/>
      <c r="N1331" s="289"/>
      <c r="O1331" s="289"/>
      <c r="P1331" s="289"/>
      <c r="Q1331" s="289"/>
      <c r="R1331" s="289"/>
    </row>
    <row r="1332">
      <c r="A1332" s="289"/>
      <c r="B1332" s="289"/>
      <c r="C1332" s="1527" t="s">
        <v>4046</v>
      </c>
      <c r="D1332" s="289"/>
      <c r="E1332" s="289"/>
      <c r="F1332" s="289"/>
      <c r="G1332" s="289"/>
      <c r="H1332" s="1534">
        <v>9.330553965E9</v>
      </c>
      <c r="I1332" s="1434">
        <f t="shared" si="3"/>
        <v>9331</v>
      </c>
      <c r="J1332" s="1437" t="str">
        <f t="shared" si="4"/>
        <v>9331?</v>
      </c>
      <c r="K1332" s="289"/>
      <c r="L1332" s="289"/>
      <c r="M1332" s="289"/>
      <c r="N1332" s="289"/>
      <c r="O1332" s="289"/>
      <c r="P1332" s="289"/>
      <c r="Q1332" s="289"/>
      <c r="R1332" s="289"/>
    </row>
    <row r="1333">
      <c r="A1333" s="289"/>
      <c r="B1333" s="289"/>
      <c r="C1333" s="1528" t="s">
        <v>4047</v>
      </c>
      <c r="D1333" s="289"/>
      <c r="E1333" s="289"/>
      <c r="F1333" s="289"/>
      <c r="G1333" s="289"/>
      <c r="H1333" s="1533">
        <v>6.149504236E9</v>
      </c>
      <c r="I1333" s="1434">
        <f t="shared" si="3"/>
        <v>6150</v>
      </c>
      <c r="J1333" s="1437" t="str">
        <f t="shared" si="4"/>
        <v>6150?</v>
      </c>
      <c r="K1333" s="289"/>
      <c r="L1333" s="289"/>
      <c r="M1333" s="289"/>
      <c r="N1333" s="289"/>
      <c r="O1333" s="289"/>
      <c r="P1333" s="289"/>
      <c r="Q1333" s="289"/>
      <c r="R1333" s="289"/>
    </row>
    <row r="1334">
      <c r="A1334" s="289"/>
      <c r="B1334" s="289"/>
      <c r="C1334" s="1527" t="s">
        <v>4048</v>
      </c>
      <c r="D1334" s="289"/>
      <c r="E1334" s="289"/>
      <c r="F1334" s="289"/>
      <c r="G1334" s="289"/>
      <c r="H1334" s="1534">
        <v>3.432215622E9</v>
      </c>
      <c r="I1334" s="1434">
        <f t="shared" si="3"/>
        <v>3432</v>
      </c>
      <c r="J1334" s="1437" t="str">
        <f t="shared" si="4"/>
        <v>3432?</v>
      </c>
      <c r="K1334" s="289"/>
      <c r="L1334" s="289"/>
      <c r="M1334" s="289"/>
      <c r="N1334" s="289"/>
      <c r="O1334" s="289"/>
      <c r="P1334" s="289"/>
      <c r="Q1334" s="289"/>
      <c r="R1334" s="289"/>
    </row>
    <row r="1335">
      <c r="A1335" s="289"/>
      <c r="B1335" s="289"/>
      <c r="C1335" s="1528" t="s">
        <v>4049</v>
      </c>
      <c r="D1335" s="289"/>
      <c r="E1335" s="289"/>
      <c r="F1335" s="289"/>
      <c r="G1335" s="289"/>
      <c r="H1335" s="1533">
        <v>2.571607153E9</v>
      </c>
      <c r="I1335" s="1434">
        <f t="shared" si="3"/>
        <v>2572</v>
      </c>
      <c r="J1335" s="1437" t="str">
        <f t="shared" si="4"/>
        <v>2572?</v>
      </c>
      <c r="K1335" s="289"/>
      <c r="L1335" s="289"/>
      <c r="M1335" s="289"/>
      <c r="N1335" s="289"/>
      <c r="O1335" s="289"/>
      <c r="P1335" s="289"/>
      <c r="Q1335" s="289"/>
      <c r="R1335" s="289"/>
    </row>
    <row r="1336">
      <c r="A1336" s="289"/>
      <c r="B1336" s="289"/>
      <c r="C1336" s="1527" t="s">
        <v>4050</v>
      </c>
      <c r="D1336" s="289"/>
      <c r="E1336" s="289"/>
      <c r="F1336" s="289"/>
      <c r="G1336" s="289"/>
      <c r="H1336" s="1534">
        <v>5.109084313E9</v>
      </c>
      <c r="I1336" s="1434">
        <f t="shared" si="3"/>
        <v>5109</v>
      </c>
      <c r="J1336" s="1437" t="str">
        <f t="shared" si="4"/>
        <v>5109?</v>
      </c>
      <c r="K1336" s="289"/>
      <c r="L1336" s="289"/>
      <c r="M1336" s="289"/>
      <c r="N1336" s="289"/>
      <c r="O1336" s="289"/>
      <c r="P1336" s="289"/>
      <c r="Q1336" s="289"/>
      <c r="R1336" s="289"/>
    </row>
    <row r="1337">
      <c r="A1337" s="289"/>
      <c r="B1337" s="289"/>
      <c r="C1337" s="1528" t="s">
        <v>4051</v>
      </c>
      <c r="D1337" s="289"/>
      <c r="E1337" s="289"/>
      <c r="F1337" s="289"/>
      <c r="G1337" s="289"/>
      <c r="H1337" s="1533">
        <v>3.268311213E9</v>
      </c>
      <c r="I1337" s="1434">
        <f t="shared" si="3"/>
        <v>3268</v>
      </c>
      <c r="J1337" s="1437" t="str">
        <f t="shared" si="4"/>
        <v>3268?</v>
      </c>
      <c r="K1337" s="289"/>
      <c r="L1337" s="289"/>
      <c r="M1337" s="289"/>
      <c r="N1337" s="289"/>
      <c r="O1337" s="289"/>
      <c r="P1337" s="289"/>
      <c r="Q1337" s="289"/>
      <c r="R1337" s="289"/>
    </row>
    <row r="1338">
      <c r="A1338" s="289"/>
      <c r="B1338" s="289"/>
      <c r="C1338" s="1527" t="s">
        <v>4052</v>
      </c>
      <c r="D1338" s="289"/>
      <c r="E1338" s="289"/>
      <c r="F1338" s="289"/>
      <c r="G1338" s="289"/>
      <c r="H1338" s="1534">
        <v>4.898493716E9</v>
      </c>
      <c r="I1338" s="1434">
        <f t="shared" si="3"/>
        <v>4898</v>
      </c>
      <c r="J1338" s="1437" t="str">
        <f t="shared" si="4"/>
        <v>4898?</v>
      </c>
      <c r="K1338" s="289"/>
      <c r="L1338" s="289"/>
      <c r="M1338" s="289"/>
      <c r="N1338" s="289"/>
      <c r="O1338" s="289"/>
      <c r="P1338" s="289"/>
      <c r="Q1338" s="289"/>
      <c r="R1338" s="289"/>
    </row>
    <row r="1339">
      <c r="A1339" s="289"/>
      <c r="B1339" s="289"/>
      <c r="C1339" s="1528" t="s">
        <v>4053</v>
      </c>
      <c r="D1339" s="289"/>
      <c r="E1339" s="289"/>
      <c r="F1339" s="289"/>
      <c r="G1339" s="289"/>
      <c r="H1339" s="1533">
        <v>4.684990328E9</v>
      </c>
      <c r="I1339" s="1434">
        <f t="shared" si="3"/>
        <v>4685</v>
      </c>
      <c r="J1339" s="1437" t="str">
        <f t="shared" si="4"/>
        <v>4685?</v>
      </c>
      <c r="K1339" s="289"/>
      <c r="L1339" s="289"/>
      <c r="M1339" s="289"/>
      <c r="N1339" s="289"/>
      <c r="O1339" s="289"/>
      <c r="P1339" s="289"/>
      <c r="Q1339" s="289"/>
      <c r="R1339" s="289"/>
    </row>
    <row r="1340">
      <c r="A1340" s="289"/>
      <c r="B1340" s="289"/>
      <c r="C1340" s="1527" t="s">
        <v>4054</v>
      </c>
      <c r="D1340" s="289"/>
      <c r="E1340" s="289"/>
      <c r="F1340" s="289"/>
      <c r="G1340" s="289"/>
      <c r="H1340" s="1534">
        <v>2.365007861E9</v>
      </c>
      <c r="I1340" s="1434">
        <f t="shared" si="3"/>
        <v>2365</v>
      </c>
      <c r="J1340" s="1437" t="str">
        <f t="shared" si="4"/>
        <v>2365?</v>
      </c>
      <c r="K1340" s="289"/>
      <c r="L1340" s="289"/>
      <c r="M1340" s="289"/>
      <c r="N1340" s="289"/>
      <c r="O1340" s="289"/>
      <c r="P1340" s="289"/>
      <c r="Q1340" s="289"/>
      <c r="R1340" s="289"/>
    </row>
    <row r="1341">
      <c r="A1341" s="289"/>
      <c r="B1341" s="289"/>
      <c r="C1341" s="1528" t="s">
        <v>4055</v>
      </c>
      <c r="D1341" s="289"/>
      <c r="E1341" s="289"/>
      <c r="F1341" s="289"/>
      <c r="G1341" s="289"/>
      <c r="H1341" s="1533">
        <v>8.611865231E9</v>
      </c>
      <c r="I1341" s="1434">
        <f t="shared" si="3"/>
        <v>8612</v>
      </c>
      <c r="J1341" s="1437" t="str">
        <f t="shared" si="4"/>
        <v>8612?</v>
      </c>
      <c r="K1341" s="289"/>
      <c r="L1341" s="289"/>
      <c r="M1341" s="289"/>
      <c r="N1341" s="289"/>
      <c r="O1341" s="289"/>
      <c r="P1341" s="289"/>
      <c r="Q1341" s="289"/>
      <c r="R1341" s="289"/>
    </row>
    <row r="1342">
      <c r="A1342" s="289"/>
      <c r="B1342" s="289"/>
      <c r="C1342" s="1527" t="s">
        <v>4056</v>
      </c>
      <c r="D1342" s="289"/>
      <c r="E1342" s="289"/>
      <c r="F1342" s="289"/>
      <c r="G1342" s="289"/>
      <c r="H1342" s="1534">
        <v>5.788578063E9</v>
      </c>
      <c r="I1342" s="1434">
        <f t="shared" si="3"/>
        <v>5789</v>
      </c>
      <c r="J1342" s="1437" t="str">
        <f t="shared" si="4"/>
        <v>5789?</v>
      </c>
      <c r="K1342" s="289"/>
      <c r="L1342" s="289"/>
      <c r="M1342" s="289"/>
      <c r="N1342" s="289"/>
      <c r="O1342" s="289"/>
      <c r="P1342" s="289"/>
      <c r="Q1342" s="289"/>
      <c r="R1342" s="289"/>
    </row>
    <row r="1343">
      <c r="A1343" s="289"/>
      <c r="B1343" s="289"/>
      <c r="C1343" s="1528" t="s">
        <v>4057</v>
      </c>
      <c r="D1343" s="289"/>
      <c r="E1343" s="289"/>
      <c r="F1343" s="289"/>
      <c r="G1343" s="289"/>
      <c r="H1343" s="1533">
        <v>2.604931798E9</v>
      </c>
      <c r="I1343" s="1434">
        <f t="shared" si="3"/>
        <v>2605</v>
      </c>
      <c r="J1343" s="1437" t="str">
        <f t="shared" si="4"/>
        <v>2605?</v>
      </c>
      <c r="K1343" s="289"/>
      <c r="L1343" s="289"/>
      <c r="M1343" s="289"/>
      <c r="N1343" s="289"/>
      <c r="O1343" s="289"/>
      <c r="P1343" s="289"/>
      <c r="Q1343" s="289"/>
      <c r="R1343" s="289"/>
    </row>
    <row r="1344">
      <c r="A1344" s="289"/>
      <c r="B1344" s="289"/>
      <c r="C1344" s="1527" t="s">
        <v>4058</v>
      </c>
      <c r="D1344" s="289"/>
      <c r="E1344" s="289"/>
      <c r="F1344" s="289"/>
      <c r="G1344" s="289"/>
      <c r="H1344" s="1534">
        <v>3.765274163E9</v>
      </c>
      <c r="I1344" s="1434">
        <f t="shared" si="3"/>
        <v>3765</v>
      </c>
      <c r="J1344" s="1437" t="str">
        <f t="shared" si="4"/>
        <v>3765?</v>
      </c>
      <c r="K1344" s="289"/>
      <c r="L1344" s="289"/>
      <c r="M1344" s="289"/>
      <c r="N1344" s="289"/>
      <c r="O1344" s="289"/>
      <c r="P1344" s="289"/>
      <c r="Q1344" s="289"/>
      <c r="R1344" s="289"/>
    </row>
    <row r="1345">
      <c r="A1345" s="289"/>
      <c r="B1345" s="289"/>
      <c r="C1345" s="1553" t="s">
        <v>4059</v>
      </c>
      <c r="D1345" s="289"/>
      <c r="E1345" s="289"/>
      <c r="F1345" s="289"/>
      <c r="G1345" s="289"/>
      <c r="H1345" s="1529"/>
      <c r="I1345" s="1434">
        <f t="shared" si="3"/>
        <v>0</v>
      </c>
      <c r="J1345" s="1437" t="str">
        <f t="shared" si="4"/>
        <v>0?</v>
      </c>
      <c r="K1345" s="289"/>
      <c r="L1345" s="289"/>
      <c r="M1345" s="289"/>
      <c r="N1345" s="289"/>
      <c r="O1345" s="289"/>
      <c r="P1345" s="289"/>
      <c r="Q1345" s="289"/>
      <c r="R1345" s="289"/>
    </row>
    <row r="1346">
      <c r="A1346" s="289"/>
      <c r="B1346" s="289"/>
      <c r="C1346" s="1554" t="s">
        <v>4060</v>
      </c>
      <c r="D1346" s="289"/>
      <c r="E1346" s="289"/>
      <c r="F1346" s="289"/>
      <c r="G1346" s="289"/>
      <c r="H1346" s="1530"/>
      <c r="I1346" s="1434">
        <f t="shared" si="3"/>
        <v>0</v>
      </c>
      <c r="J1346" s="1437" t="str">
        <f t="shared" si="4"/>
        <v>0?</v>
      </c>
      <c r="K1346" s="289"/>
      <c r="L1346" s="289"/>
      <c r="M1346" s="289"/>
      <c r="N1346" s="289"/>
      <c r="O1346" s="289"/>
      <c r="P1346" s="289"/>
      <c r="Q1346" s="289"/>
      <c r="R1346" s="289"/>
    </row>
    <row r="1347">
      <c r="A1347" s="289"/>
      <c r="B1347" s="289"/>
      <c r="C1347" s="1553" t="s">
        <v>4061</v>
      </c>
      <c r="D1347" s="289"/>
      <c r="E1347" s="289"/>
      <c r="F1347" s="289"/>
      <c r="G1347" s="289"/>
      <c r="H1347" s="1529"/>
      <c r="I1347" s="1434">
        <f t="shared" si="3"/>
        <v>0</v>
      </c>
      <c r="J1347" s="1437" t="str">
        <f t="shared" si="4"/>
        <v>0?</v>
      </c>
      <c r="K1347" s="289"/>
      <c r="L1347" s="289"/>
      <c r="M1347" s="289"/>
      <c r="N1347" s="289"/>
      <c r="O1347" s="289"/>
      <c r="P1347" s="289"/>
      <c r="Q1347" s="289"/>
      <c r="R1347" s="289"/>
    </row>
    <row r="1348">
      <c r="A1348" s="289"/>
      <c r="B1348" s="289"/>
      <c r="C1348" s="1554" t="s">
        <v>4062</v>
      </c>
      <c r="D1348" s="289"/>
      <c r="E1348" s="289"/>
      <c r="F1348" s="289"/>
      <c r="G1348" s="289"/>
      <c r="H1348" s="1530"/>
      <c r="I1348" s="1434">
        <f t="shared" si="3"/>
        <v>0</v>
      </c>
      <c r="J1348" s="1437" t="str">
        <f t="shared" si="4"/>
        <v>0?</v>
      </c>
      <c r="K1348" s="289"/>
      <c r="L1348" s="289"/>
      <c r="M1348" s="289"/>
      <c r="N1348" s="289"/>
      <c r="O1348" s="289"/>
      <c r="P1348" s="289"/>
      <c r="Q1348" s="289"/>
      <c r="R1348" s="289"/>
    </row>
    <row r="1349">
      <c r="A1349" s="289"/>
      <c r="B1349" s="289"/>
      <c r="C1349" s="1553" t="s">
        <v>4063</v>
      </c>
      <c r="D1349" s="289"/>
      <c r="E1349" s="289"/>
      <c r="F1349" s="289"/>
      <c r="G1349" s="289"/>
      <c r="H1349" s="1529"/>
      <c r="I1349" s="1434">
        <f t="shared" si="3"/>
        <v>0</v>
      </c>
      <c r="J1349" s="1437" t="str">
        <f t="shared" si="4"/>
        <v>0?</v>
      </c>
      <c r="K1349" s="289"/>
      <c r="L1349" s="289"/>
      <c r="M1349" s="289"/>
      <c r="N1349" s="289"/>
      <c r="O1349" s="289"/>
      <c r="P1349" s="289"/>
      <c r="Q1349" s="289"/>
      <c r="R1349" s="289"/>
    </row>
    <row r="1350">
      <c r="A1350" s="289"/>
      <c r="B1350" s="289"/>
      <c r="C1350" s="1554" t="s">
        <v>4064</v>
      </c>
      <c r="D1350" s="289"/>
      <c r="E1350" s="289"/>
      <c r="F1350" s="289"/>
      <c r="G1350" s="289"/>
      <c r="H1350" s="1530"/>
      <c r="I1350" s="1434">
        <f t="shared" si="3"/>
        <v>0</v>
      </c>
      <c r="J1350" s="1437" t="str">
        <f t="shared" si="4"/>
        <v>0?</v>
      </c>
      <c r="K1350" s="289"/>
      <c r="L1350" s="289"/>
      <c r="M1350" s="289"/>
      <c r="N1350" s="289"/>
      <c r="O1350" s="289"/>
      <c r="P1350" s="289"/>
      <c r="Q1350" s="289"/>
      <c r="R1350" s="289"/>
    </row>
    <row r="1351">
      <c r="A1351" s="289"/>
      <c r="B1351" s="289"/>
      <c r="C1351" s="1553" t="s">
        <v>4065</v>
      </c>
      <c r="D1351" s="289"/>
      <c r="E1351" s="289"/>
      <c r="F1351" s="289"/>
      <c r="G1351" s="289"/>
      <c r="H1351" s="1529"/>
      <c r="I1351" s="1434">
        <f t="shared" si="3"/>
        <v>0</v>
      </c>
      <c r="J1351" s="1437" t="str">
        <f t="shared" si="4"/>
        <v>0?</v>
      </c>
      <c r="K1351" s="289"/>
      <c r="L1351" s="289"/>
      <c r="M1351" s="289"/>
      <c r="N1351" s="289"/>
      <c r="O1351" s="289"/>
      <c r="P1351" s="289"/>
      <c r="Q1351" s="289"/>
      <c r="R1351" s="289"/>
    </row>
    <row r="1352">
      <c r="A1352" s="289"/>
      <c r="B1352" s="289"/>
      <c r="C1352" s="1554" t="s">
        <v>4066</v>
      </c>
      <c r="D1352" s="289"/>
      <c r="E1352" s="289"/>
      <c r="F1352" s="289"/>
      <c r="G1352" s="289"/>
      <c r="H1352" s="1530"/>
      <c r="I1352" s="1434">
        <f t="shared" si="3"/>
        <v>0</v>
      </c>
      <c r="J1352" s="1437" t="str">
        <f t="shared" si="4"/>
        <v>0?</v>
      </c>
      <c r="K1352" s="289"/>
      <c r="L1352" s="289"/>
      <c r="M1352" s="289"/>
      <c r="N1352" s="289"/>
      <c r="O1352" s="289"/>
      <c r="P1352" s="289"/>
      <c r="Q1352" s="289"/>
      <c r="R1352" s="289"/>
    </row>
    <row r="1353">
      <c r="A1353" s="289"/>
      <c r="B1353" s="289"/>
      <c r="C1353" s="1553" t="s">
        <v>4067</v>
      </c>
      <c r="D1353" s="289"/>
      <c r="E1353" s="289"/>
      <c r="F1353" s="289"/>
      <c r="G1353" s="289"/>
      <c r="H1353" s="1529"/>
      <c r="I1353" s="1434">
        <f t="shared" si="3"/>
        <v>0</v>
      </c>
      <c r="J1353" s="1437" t="str">
        <f t="shared" si="4"/>
        <v>0?</v>
      </c>
      <c r="K1353" s="289"/>
      <c r="L1353" s="289"/>
      <c r="M1353" s="289"/>
      <c r="N1353" s="289"/>
      <c r="O1353" s="289"/>
      <c r="P1353" s="289"/>
      <c r="Q1353" s="289"/>
      <c r="R1353" s="289"/>
    </row>
    <row r="1354">
      <c r="A1354" s="289"/>
      <c r="B1354" s="289"/>
      <c r="C1354" s="1554" t="s">
        <v>4068</v>
      </c>
      <c r="D1354" s="289"/>
      <c r="E1354" s="289"/>
      <c r="F1354" s="289"/>
      <c r="G1354" s="289"/>
      <c r="H1354" s="1530"/>
      <c r="I1354" s="1434">
        <f t="shared" si="3"/>
        <v>0</v>
      </c>
      <c r="J1354" s="1437" t="str">
        <f t="shared" si="4"/>
        <v>0?</v>
      </c>
      <c r="K1354" s="289"/>
      <c r="L1354" s="289"/>
      <c r="M1354" s="289"/>
      <c r="N1354" s="289"/>
      <c r="O1354" s="289"/>
      <c r="P1354" s="289"/>
      <c r="Q1354" s="289"/>
      <c r="R1354" s="289"/>
    </row>
    <row r="1355">
      <c r="A1355" s="289"/>
      <c r="B1355" s="289"/>
      <c r="C1355" s="1553" t="s">
        <v>4069</v>
      </c>
      <c r="D1355" s="289"/>
      <c r="E1355" s="289"/>
      <c r="F1355" s="289"/>
      <c r="G1355" s="289"/>
      <c r="H1355" s="1529"/>
      <c r="I1355" s="1434">
        <f t="shared" si="3"/>
        <v>0</v>
      </c>
      <c r="J1355" s="1437" t="str">
        <f t="shared" si="4"/>
        <v>0?</v>
      </c>
      <c r="K1355" s="289"/>
      <c r="L1355" s="289"/>
      <c r="M1355" s="289"/>
      <c r="N1355" s="289"/>
      <c r="O1355" s="289"/>
      <c r="P1355" s="289"/>
      <c r="Q1355" s="289"/>
      <c r="R1355" s="289"/>
    </row>
    <row r="1356">
      <c r="A1356" s="289"/>
      <c r="B1356" s="289"/>
      <c r="C1356" s="1554" t="s">
        <v>4070</v>
      </c>
      <c r="D1356" s="289"/>
      <c r="E1356" s="289"/>
      <c r="F1356" s="289"/>
      <c r="G1356" s="289"/>
      <c r="H1356" s="1530"/>
      <c r="I1356" s="1434">
        <f t="shared" si="3"/>
        <v>0</v>
      </c>
      <c r="J1356" s="1437" t="str">
        <f t="shared" si="4"/>
        <v>0?</v>
      </c>
      <c r="K1356" s="289"/>
      <c r="L1356" s="289"/>
      <c r="M1356" s="289"/>
      <c r="N1356" s="289"/>
      <c r="O1356" s="289"/>
      <c r="P1356" s="289"/>
      <c r="Q1356" s="289"/>
      <c r="R1356" s="289"/>
    </row>
    <row r="1357">
      <c r="A1357" s="289"/>
      <c r="B1357" s="289"/>
      <c r="C1357" s="1553" t="s">
        <v>4071</v>
      </c>
      <c r="D1357" s="289"/>
      <c r="E1357" s="289"/>
      <c r="F1357" s="289"/>
      <c r="G1357" s="289"/>
      <c r="H1357" s="1529"/>
      <c r="I1357" s="1434">
        <f t="shared" si="3"/>
        <v>0</v>
      </c>
      <c r="J1357" s="1437" t="str">
        <f t="shared" si="4"/>
        <v>0?</v>
      </c>
      <c r="K1357" s="289"/>
      <c r="L1357" s="289"/>
      <c r="M1357" s="289"/>
      <c r="N1357" s="289"/>
      <c r="O1357" s="289"/>
      <c r="P1357" s="289"/>
      <c r="Q1357" s="289"/>
      <c r="R1357" s="289"/>
    </row>
    <row r="1358">
      <c r="A1358" s="289"/>
      <c r="B1358" s="289"/>
      <c r="C1358" s="1554" t="s">
        <v>4072</v>
      </c>
      <c r="D1358" s="289"/>
      <c r="E1358" s="289"/>
      <c r="F1358" s="289"/>
      <c r="G1358" s="289"/>
      <c r="H1358" s="1530"/>
      <c r="I1358" s="1434">
        <f t="shared" si="3"/>
        <v>0</v>
      </c>
      <c r="J1358" s="1437" t="str">
        <f t="shared" si="4"/>
        <v>0?</v>
      </c>
      <c r="K1358" s="289"/>
      <c r="L1358" s="289"/>
      <c r="M1358" s="289"/>
      <c r="N1358" s="289"/>
      <c r="O1358" s="289"/>
      <c r="P1358" s="289"/>
      <c r="Q1358" s="289"/>
      <c r="R1358" s="289"/>
    </row>
    <row r="1359">
      <c r="A1359" s="289"/>
      <c r="B1359" s="289"/>
      <c r="C1359" s="1553" t="s">
        <v>4073</v>
      </c>
      <c r="D1359" s="289"/>
      <c r="E1359" s="289"/>
      <c r="F1359" s="289"/>
      <c r="G1359" s="289"/>
      <c r="H1359" s="1529"/>
      <c r="I1359" s="1434">
        <f t="shared" si="3"/>
        <v>0</v>
      </c>
      <c r="J1359" s="1437" t="str">
        <f t="shared" si="4"/>
        <v>0?</v>
      </c>
      <c r="K1359" s="289"/>
      <c r="L1359" s="289"/>
      <c r="M1359" s="289"/>
      <c r="N1359" s="289"/>
      <c r="O1359" s="289"/>
      <c r="P1359" s="289"/>
      <c r="Q1359" s="289"/>
      <c r="R1359" s="289"/>
    </row>
    <row r="1360">
      <c r="A1360" s="289"/>
      <c r="B1360" s="289"/>
      <c r="C1360" s="1554" t="s">
        <v>4074</v>
      </c>
      <c r="D1360" s="289"/>
      <c r="E1360" s="289"/>
      <c r="F1360" s="289"/>
      <c r="G1360" s="289"/>
      <c r="H1360" s="1530"/>
      <c r="I1360" s="1434">
        <f t="shared" si="3"/>
        <v>0</v>
      </c>
      <c r="J1360" s="1437" t="str">
        <f t="shared" si="4"/>
        <v>0?</v>
      </c>
      <c r="K1360" s="289"/>
      <c r="L1360" s="289"/>
      <c r="M1360" s="289"/>
      <c r="N1360" s="289"/>
      <c r="O1360" s="289"/>
      <c r="P1360" s="289"/>
      <c r="Q1360" s="289"/>
      <c r="R1360" s="289"/>
    </row>
    <row r="1361">
      <c r="A1361" s="289"/>
      <c r="B1361" s="289"/>
      <c r="C1361" s="1553" t="s">
        <v>4075</v>
      </c>
      <c r="D1361" s="289"/>
      <c r="E1361" s="289"/>
      <c r="F1361" s="289"/>
      <c r="G1361" s="289"/>
      <c r="H1361" s="1529"/>
      <c r="I1361" s="1434">
        <f t="shared" si="3"/>
        <v>0</v>
      </c>
      <c r="J1361" s="1437" t="str">
        <f t="shared" si="4"/>
        <v>0?</v>
      </c>
      <c r="K1361" s="289"/>
      <c r="L1361" s="289"/>
      <c r="M1361" s="289"/>
      <c r="N1361" s="289"/>
      <c r="O1361" s="289"/>
      <c r="P1361" s="289"/>
      <c r="Q1361" s="289"/>
      <c r="R1361" s="289"/>
    </row>
    <row r="1362">
      <c r="A1362" s="289"/>
      <c r="B1362" s="289"/>
      <c r="C1362" s="1554" t="s">
        <v>4076</v>
      </c>
      <c r="D1362" s="289"/>
      <c r="E1362" s="289"/>
      <c r="F1362" s="289"/>
      <c r="G1362" s="289"/>
      <c r="H1362" s="1530"/>
      <c r="I1362" s="1434">
        <f t="shared" si="3"/>
        <v>0</v>
      </c>
      <c r="J1362" s="1437" t="str">
        <f t="shared" si="4"/>
        <v>0?</v>
      </c>
      <c r="K1362" s="289"/>
      <c r="L1362" s="289"/>
      <c r="M1362" s="289"/>
      <c r="N1362" s="289"/>
      <c r="O1362" s="289"/>
      <c r="P1362" s="289"/>
      <c r="Q1362" s="289"/>
      <c r="R1362" s="289"/>
    </row>
    <row r="1363">
      <c r="A1363" s="289"/>
      <c r="B1363" s="289"/>
      <c r="C1363" s="1553" t="s">
        <v>4077</v>
      </c>
      <c r="D1363" s="289"/>
      <c r="E1363" s="289"/>
      <c r="F1363" s="289"/>
      <c r="G1363" s="289"/>
      <c r="H1363" s="1529"/>
      <c r="I1363" s="1434">
        <f t="shared" si="3"/>
        <v>0</v>
      </c>
      <c r="J1363" s="1437" t="str">
        <f t="shared" si="4"/>
        <v>0?</v>
      </c>
      <c r="K1363" s="289"/>
      <c r="L1363" s="289"/>
      <c r="M1363" s="289"/>
      <c r="N1363" s="289"/>
      <c r="O1363" s="289"/>
      <c r="P1363" s="289"/>
      <c r="Q1363" s="289"/>
      <c r="R1363" s="289"/>
    </row>
    <row r="1364">
      <c r="A1364" s="289"/>
      <c r="B1364" s="289"/>
      <c r="C1364" s="1554" t="s">
        <v>4078</v>
      </c>
      <c r="D1364" s="289"/>
      <c r="E1364" s="289"/>
      <c r="F1364" s="289"/>
      <c r="G1364" s="289"/>
      <c r="H1364" s="1530"/>
      <c r="I1364" s="1434">
        <f t="shared" si="3"/>
        <v>0</v>
      </c>
      <c r="J1364" s="1437" t="str">
        <f t="shared" si="4"/>
        <v>0?</v>
      </c>
      <c r="K1364" s="289"/>
      <c r="L1364" s="289"/>
      <c r="M1364" s="289"/>
      <c r="N1364" s="289"/>
      <c r="O1364" s="289"/>
      <c r="P1364" s="289"/>
      <c r="Q1364" s="289"/>
      <c r="R1364" s="289"/>
    </row>
    <row r="1365">
      <c r="A1365" s="289"/>
      <c r="B1365" s="289"/>
      <c r="C1365" s="1553" t="s">
        <v>4079</v>
      </c>
      <c r="D1365" s="289"/>
      <c r="E1365" s="289"/>
      <c r="F1365" s="289"/>
      <c r="G1365" s="289"/>
      <c r="H1365" s="1529"/>
      <c r="I1365" s="1434">
        <f t="shared" si="3"/>
        <v>0</v>
      </c>
      <c r="J1365" s="1437" t="str">
        <f t="shared" si="4"/>
        <v>0?</v>
      </c>
      <c r="K1365" s="289"/>
      <c r="L1365" s="289"/>
      <c r="M1365" s="289"/>
      <c r="N1365" s="289"/>
      <c r="O1365" s="289"/>
      <c r="P1365" s="289"/>
      <c r="Q1365" s="289"/>
      <c r="R1365" s="289"/>
    </row>
    <row r="1366">
      <c r="A1366" s="289"/>
      <c r="B1366" s="289"/>
      <c r="C1366" s="1554" t="s">
        <v>4080</v>
      </c>
      <c r="D1366" s="289"/>
      <c r="E1366" s="289"/>
      <c r="F1366" s="289"/>
      <c r="G1366" s="289"/>
      <c r="H1366" s="1530"/>
      <c r="I1366" s="1434">
        <f t="shared" si="3"/>
        <v>0</v>
      </c>
      <c r="J1366" s="1437" t="str">
        <f t="shared" si="4"/>
        <v>0?</v>
      </c>
      <c r="K1366" s="289"/>
      <c r="L1366" s="289"/>
      <c r="M1366" s="289"/>
      <c r="N1366" s="289"/>
      <c r="O1366" s="289"/>
      <c r="P1366" s="289"/>
      <c r="Q1366" s="289"/>
      <c r="R1366" s="289"/>
    </row>
    <row r="1367">
      <c r="A1367" s="289"/>
      <c r="B1367" s="289"/>
      <c r="C1367" s="1553" t="s">
        <v>4081</v>
      </c>
      <c r="D1367" s="289"/>
      <c r="E1367" s="289"/>
      <c r="F1367" s="289"/>
      <c r="G1367" s="289"/>
      <c r="H1367" s="1529"/>
      <c r="I1367" s="1434">
        <f t="shared" si="3"/>
        <v>0</v>
      </c>
      <c r="J1367" s="1437" t="str">
        <f t="shared" si="4"/>
        <v>0?</v>
      </c>
      <c r="K1367" s="289"/>
      <c r="L1367" s="289"/>
      <c r="M1367" s="289"/>
      <c r="N1367" s="289"/>
      <c r="O1367" s="289"/>
      <c r="P1367" s="289"/>
      <c r="Q1367" s="289"/>
      <c r="R1367" s="289"/>
    </row>
    <row r="1368">
      <c r="A1368" s="289"/>
      <c r="B1368" s="289"/>
      <c r="C1368" s="1554" t="s">
        <v>4082</v>
      </c>
      <c r="D1368" s="289"/>
      <c r="E1368" s="289"/>
      <c r="F1368" s="289"/>
      <c r="G1368" s="289"/>
      <c r="H1368" s="1530"/>
      <c r="I1368" s="1434">
        <f t="shared" si="3"/>
        <v>0</v>
      </c>
      <c r="J1368" s="1437" t="str">
        <f t="shared" si="4"/>
        <v>0?</v>
      </c>
      <c r="K1368" s="289"/>
      <c r="L1368" s="289"/>
      <c r="M1368" s="289"/>
      <c r="N1368" s="289"/>
      <c r="O1368" s="289"/>
      <c r="P1368" s="289"/>
      <c r="Q1368" s="289"/>
      <c r="R1368" s="289"/>
    </row>
    <row r="1369">
      <c r="A1369" s="289"/>
      <c r="B1369" s="289"/>
      <c r="C1369" s="1553" t="s">
        <v>4083</v>
      </c>
      <c r="D1369" s="289"/>
      <c r="E1369" s="289"/>
      <c r="F1369" s="289"/>
      <c r="G1369" s="289"/>
      <c r="H1369" s="1529"/>
      <c r="I1369" s="1434">
        <f t="shared" si="3"/>
        <v>0</v>
      </c>
      <c r="J1369" s="1437" t="str">
        <f t="shared" si="4"/>
        <v>0?</v>
      </c>
      <c r="K1369" s="289"/>
      <c r="L1369" s="289"/>
      <c r="M1369" s="289"/>
      <c r="N1369" s="289"/>
      <c r="O1369" s="289"/>
      <c r="P1369" s="289"/>
      <c r="Q1369" s="289"/>
      <c r="R1369" s="289"/>
    </row>
    <row r="1370">
      <c r="A1370" s="289"/>
      <c r="B1370" s="289"/>
      <c r="C1370" s="1526" t="s">
        <v>4084</v>
      </c>
      <c r="D1370" s="289"/>
      <c r="E1370" s="289"/>
      <c r="F1370" s="289"/>
      <c r="G1370" s="289"/>
      <c r="H1370" s="1534">
        <v>3.033917625E9</v>
      </c>
      <c r="I1370" s="1434">
        <f t="shared" si="3"/>
        <v>3034</v>
      </c>
      <c r="J1370" s="1437" t="str">
        <f t="shared" si="4"/>
        <v>3034?</v>
      </c>
      <c r="K1370" s="289"/>
      <c r="L1370" s="289"/>
      <c r="M1370" s="289"/>
      <c r="N1370" s="289"/>
      <c r="O1370" s="289"/>
      <c r="P1370" s="289"/>
      <c r="Q1370" s="289"/>
      <c r="R1370" s="289"/>
    </row>
    <row r="1371">
      <c r="A1371" s="289"/>
      <c r="B1371" s="289"/>
      <c r="C1371" s="1526" t="s">
        <v>3166</v>
      </c>
      <c r="D1371" s="289"/>
      <c r="E1371" s="289"/>
      <c r="F1371" s="289"/>
      <c r="G1371" s="289"/>
      <c r="H1371" s="1533">
        <v>4.164083476E9</v>
      </c>
      <c r="I1371" s="1434">
        <f t="shared" si="3"/>
        <v>4164</v>
      </c>
      <c r="J1371" s="1437" t="str">
        <f t="shared" si="4"/>
        <v>4164?</v>
      </c>
      <c r="K1371" s="289"/>
      <c r="L1371" s="289"/>
      <c r="M1371" s="289"/>
      <c r="N1371" s="289"/>
      <c r="O1371" s="289"/>
      <c r="P1371" s="289"/>
      <c r="Q1371" s="289"/>
      <c r="R1371" s="289"/>
    </row>
    <row r="1372">
      <c r="A1372" s="289"/>
      <c r="B1372" s="289"/>
      <c r="C1372" s="1526" t="s">
        <v>3167</v>
      </c>
      <c r="D1372" s="289"/>
      <c r="E1372" s="289"/>
      <c r="F1372" s="289"/>
      <c r="G1372" s="289"/>
      <c r="H1372" s="1534">
        <v>5.459738606E9</v>
      </c>
      <c r="I1372" s="1434">
        <f t="shared" si="3"/>
        <v>5460</v>
      </c>
      <c r="J1372" s="1437" t="str">
        <f t="shared" si="4"/>
        <v>5460?</v>
      </c>
      <c r="K1372" s="289"/>
      <c r="L1372" s="289"/>
      <c r="M1372" s="289"/>
      <c r="N1372" s="289"/>
      <c r="O1372" s="289"/>
      <c r="P1372" s="289"/>
      <c r="Q1372" s="289"/>
      <c r="R1372" s="289"/>
    </row>
    <row r="1373">
      <c r="A1373" s="289"/>
      <c r="B1373" s="289"/>
      <c r="C1373" s="1526" t="s">
        <v>3168</v>
      </c>
      <c r="D1373" s="289"/>
      <c r="E1373" s="289"/>
      <c r="F1373" s="289"/>
      <c r="G1373" s="289"/>
      <c r="H1373" s="1533">
        <v>3.303659334E9</v>
      </c>
      <c r="I1373" s="1434">
        <f t="shared" si="3"/>
        <v>3304</v>
      </c>
      <c r="J1373" s="1437" t="str">
        <f t="shared" si="4"/>
        <v>3304?</v>
      </c>
      <c r="K1373" s="289"/>
      <c r="L1373" s="289"/>
      <c r="M1373" s="289"/>
      <c r="N1373" s="289"/>
      <c r="O1373" s="289"/>
      <c r="P1373" s="289"/>
      <c r="Q1373" s="289"/>
      <c r="R1373" s="289"/>
    </row>
    <row r="1374">
      <c r="A1374" s="289"/>
      <c r="B1374" s="289"/>
      <c r="C1374" s="1526" t="s">
        <v>4085</v>
      </c>
      <c r="D1374" s="289"/>
      <c r="E1374" s="289"/>
      <c r="F1374" s="289"/>
      <c r="G1374" s="289"/>
      <c r="H1374" s="1534">
        <v>4.598454441E9</v>
      </c>
      <c r="I1374" s="1434">
        <f t="shared" si="3"/>
        <v>4598</v>
      </c>
      <c r="J1374" s="1437" t="str">
        <f t="shared" si="4"/>
        <v>4598?</v>
      </c>
      <c r="K1374" s="289"/>
      <c r="L1374" s="289"/>
      <c r="M1374" s="289"/>
      <c r="N1374" s="289"/>
      <c r="O1374" s="289"/>
      <c r="P1374" s="289"/>
      <c r="Q1374" s="289"/>
      <c r="R1374" s="289"/>
    </row>
    <row r="1375">
      <c r="A1375" s="289"/>
      <c r="B1375" s="289"/>
      <c r="C1375" s="1526" t="s">
        <v>4086</v>
      </c>
      <c r="D1375" s="289"/>
      <c r="E1375" s="289"/>
      <c r="F1375" s="289"/>
      <c r="G1375" s="289"/>
      <c r="H1375" s="1533">
        <v>5.190782979E9</v>
      </c>
      <c r="I1375" s="1434">
        <f t="shared" si="3"/>
        <v>5191</v>
      </c>
      <c r="J1375" s="1437" t="str">
        <f t="shared" si="4"/>
        <v>5191?</v>
      </c>
      <c r="K1375" s="289"/>
      <c r="L1375" s="289"/>
      <c r="M1375" s="289"/>
      <c r="N1375" s="289"/>
      <c r="O1375" s="289"/>
      <c r="P1375" s="289"/>
      <c r="Q1375" s="289"/>
      <c r="R1375" s="289"/>
    </row>
    <row r="1376">
      <c r="A1376" s="289"/>
      <c r="B1376" s="289"/>
      <c r="C1376" s="1526" t="s">
        <v>4087</v>
      </c>
      <c r="D1376" s="289"/>
      <c r="E1376" s="289"/>
      <c r="F1376" s="289"/>
      <c r="G1376" s="289"/>
      <c r="H1376" s="1534">
        <v>3.574157526E9</v>
      </c>
      <c r="I1376" s="1434">
        <f t="shared" si="3"/>
        <v>3574</v>
      </c>
      <c r="J1376" s="1437" t="str">
        <f t="shared" si="4"/>
        <v>3574?</v>
      </c>
      <c r="K1376" s="289"/>
      <c r="L1376" s="289"/>
      <c r="M1376" s="289"/>
      <c r="N1376" s="289"/>
      <c r="O1376" s="289"/>
      <c r="P1376" s="289"/>
      <c r="Q1376" s="289"/>
      <c r="R1376" s="289"/>
    </row>
    <row r="1377">
      <c r="A1377" s="289"/>
      <c r="B1377" s="289"/>
      <c r="C1377" s="1526" t="s">
        <v>4088</v>
      </c>
      <c r="D1377" s="289"/>
      <c r="E1377" s="289"/>
      <c r="F1377" s="289"/>
      <c r="G1377" s="289"/>
      <c r="H1377" s="1533">
        <v>5.019348338E9</v>
      </c>
      <c r="I1377" s="1434">
        <f t="shared" si="3"/>
        <v>5019</v>
      </c>
      <c r="J1377" s="1437" t="str">
        <f t="shared" si="4"/>
        <v>5019?</v>
      </c>
      <c r="K1377" s="289"/>
      <c r="L1377" s="289"/>
      <c r="M1377" s="289"/>
      <c r="N1377" s="289"/>
      <c r="O1377" s="289"/>
      <c r="P1377" s="289"/>
      <c r="Q1377" s="289"/>
      <c r="R1377" s="289"/>
    </row>
    <row r="1378">
      <c r="A1378" s="289"/>
      <c r="B1378" s="289"/>
      <c r="C1378" s="1526" t="s">
        <v>4089</v>
      </c>
      <c r="D1378" s="289"/>
      <c r="E1378" s="289"/>
      <c r="F1378" s="289"/>
      <c r="G1378" s="289"/>
      <c r="H1378" s="1534">
        <v>4.535877017E9</v>
      </c>
      <c r="I1378" s="1434">
        <f t="shared" si="3"/>
        <v>4536</v>
      </c>
      <c r="J1378" s="1437" t="str">
        <f t="shared" si="4"/>
        <v>4536?</v>
      </c>
      <c r="K1378" s="289"/>
      <c r="L1378" s="289"/>
      <c r="M1378" s="289"/>
      <c r="N1378" s="289"/>
      <c r="O1378" s="289"/>
      <c r="P1378" s="289"/>
      <c r="Q1378" s="289"/>
      <c r="R1378" s="289"/>
    </row>
    <row r="1379">
      <c r="A1379" s="289"/>
      <c r="B1379" s="289"/>
      <c r="C1379" s="1526" t="s">
        <v>4090</v>
      </c>
      <c r="D1379" s="289"/>
      <c r="E1379" s="289"/>
      <c r="F1379" s="289"/>
      <c r="G1379" s="289"/>
      <c r="H1379" s="1533">
        <v>3.279515188E9</v>
      </c>
      <c r="I1379" s="1434">
        <f t="shared" si="3"/>
        <v>3280</v>
      </c>
      <c r="J1379" s="1437" t="str">
        <f t="shared" si="4"/>
        <v>3280?</v>
      </c>
      <c r="K1379" s="289"/>
      <c r="L1379" s="289"/>
      <c r="M1379" s="289"/>
      <c r="N1379" s="289"/>
      <c r="O1379" s="289"/>
      <c r="P1379" s="289"/>
      <c r="Q1379" s="289"/>
      <c r="R1379" s="289"/>
    </row>
    <row r="1380">
      <c r="A1380" s="289"/>
      <c r="B1380" s="289"/>
      <c r="C1380" s="1526" t="s">
        <v>4091</v>
      </c>
      <c r="D1380" s="289"/>
      <c r="E1380" s="289"/>
      <c r="F1380" s="289"/>
      <c r="G1380" s="289"/>
      <c r="H1380" s="1534">
        <v>4.685522615E9</v>
      </c>
      <c r="I1380" s="1434">
        <f t="shared" si="3"/>
        <v>4686</v>
      </c>
      <c r="J1380" s="1437" t="str">
        <f t="shared" si="4"/>
        <v>4686?</v>
      </c>
      <c r="K1380" s="289"/>
      <c r="L1380" s="289"/>
      <c r="M1380" s="289"/>
      <c r="N1380" s="289"/>
      <c r="O1380" s="289"/>
      <c r="P1380" s="289"/>
      <c r="Q1380" s="289"/>
      <c r="R1380" s="289"/>
    </row>
    <row r="1381">
      <c r="A1381" s="289"/>
      <c r="B1381" s="289"/>
      <c r="C1381" s="1526" t="s">
        <v>4092</v>
      </c>
      <c r="D1381" s="289"/>
      <c r="E1381" s="289"/>
      <c r="F1381" s="289"/>
      <c r="G1381" s="289"/>
      <c r="H1381" s="1533">
        <v>3.182029033E9</v>
      </c>
      <c r="I1381" s="1434">
        <f t="shared" si="3"/>
        <v>3182</v>
      </c>
      <c r="J1381" s="1437" t="str">
        <f t="shared" si="4"/>
        <v>3182?</v>
      </c>
      <c r="K1381" s="289"/>
      <c r="L1381" s="289"/>
      <c r="M1381" s="289"/>
      <c r="N1381" s="289"/>
      <c r="O1381" s="289"/>
      <c r="P1381" s="289"/>
      <c r="Q1381" s="289"/>
      <c r="R1381" s="289"/>
    </row>
    <row r="1382">
      <c r="A1382" s="289"/>
      <c r="B1382" s="289"/>
      <c r="C1382" s="1526" t="s">
        <v>4093</v>
      </c>
      <c r="D1382" s="289"/>
      <c r="E1382" s="289"/>
      <c r="F1382" s="289"/>
      <c r="G1382" s="289"/>
      <c r="H1382" s="1534">
        <v>3.541921831E9</v>
      </c>
      <c r="I1382" s="1434">
        <f t="shared" si="3"/>
        <v>3542</v>
      </c>
      <c r="J1382" s="1437" t="str">
        <f t="shared" si="4"/>
        <v>3542?</v>
      </c>
      <c r="K1382" s="289"/>
      <c r="L1382" s="289"/>
      <c r="M1382" s="289"/>
      <c r="N1382" s="289"/>
      <c r="O1382" s="289"/>
      <c r="P1382" s="289"/>
      <c r="Q1382" s="289"/>
      <c r="R1382" s="289"/>
    </row>
    <row r="1383">
      <c r="A1383" s="289"/>
      <c r="B1383" s="289"/>
      <c r="C1383" s="1526" t="s">
        <v>4094</v>
      </c>
      <c r="D1383" s="289"/>
      <c r="E1383" s="289"/>
      <c r="F1383" s="289"/>
      <c r="G1383" s="289"/>
      <c r="H1383" s="1533">
        <v>9.147389597E9</v>
      </c>
      <c r="I1383" s="1434">
        <f t="shared" si="3"/>
        <v>9147</v>
      </c>
      <c r="J1383" s="1437" t="str">
        <f t="shared" si="4"/>
        <v>9147?</v>
      </c>
      <c r="K1383" s="289"/>
      <c r="L1383" s="289"/>
      <c r="M1383" s="289"/>
      <c r="N1383" s="289"/>
      <c r="O1383" s="289"/>
      <c r="P1383" s="289"/>
      <c r="Q1383" s="289"/>
      <c r="R1383" s="289"/>
    </row>
    <row r="1384">
      <c r="A1384" s="289"/>
      <c r="B1384" s="289"/>
      <c r="C1384" s="1526" t="s">
        <v>4095</v>
      </c>
      <c r="D1384" s="289"/>
      <c r="E1384" s="289"/>
      <c r="F1384" s="289"/>
      <c r="G1384" s="289"/>
      <c r="H1384" s="1534">
        <v>3.726411847E9</v>
      </c>
      <c r="I1384" s="1434">
        <f t="shared" si="3"/>
        <v>3726</v>
      </c>
      <c r="J1384" s="1437" t="str">
        <f t="shared" si="4"/>
        <v>3726?</v>
      </c>
      <c r="K1384" s="289"/>
      <c r="L1384" s="289"/>
      <c r="M1384" s="289"/>
      <c r="N1384" s="289"/>
      <c r="O1384" s="289"/>
      <c r="P1384" s="289"/>
      <c r="Q1384" s="289"/>
      <c r="R1384" s="289"/>
    </row>
    <row r="1385">
      <c r="A1385" s="289"/>
      <c r="B1385" s="289"/>
      <c r="C1385" s="1526" t="s">
        <v>4096</v>
      </c>
      <c r="D1385" s="289"/>
      <c r="E1385" s="289"/>
      <c r="F1385" s="289"/>
      <c r="G1385" s="289"/>
      <c r="H1385" s="1533">
        <v>3.596500444E9</v>
      </c>
      <c r="I1385" s="1434">
        <f t="shared" si="3"/>
        <v>3597</v>
      </c>
      <c r="J1385" s="1437" t="str">
        <f t="shared" si="4"/>
        <v>3597?</v>
      </c>
      <c r="K1385" s="289"/>
      <c r="L1385" s="289"/>
      <c r="M1385" s="289"/>
      <c r="N1385" s="289"/>
      <c r="O1385" s="289"/>
      <c r="P1385" s="289"/>
      <c r="Q1385" s="289"/>
      <c r="R1385" s="289"/>
    </row>
    <row r="1386">
      <c r="A1386" s="289"/>
      <c r="B1386" s="289"/>
      <c r="C1386" s="1526" t="s">
        <v>4097</v>
      </c>
      <c r="D1386" s="289"/>
      <c r="E1386" s="289"/>
      <c r="F1386" s="289"/>
      <c r="G1386" s="289"/>
      <c r="H1386" s="1534">
        <v>5.02777107E9</v>
      </c>
      <c r="I1386" s="1434">
        <f t="shared" si="3"/>
        <v>5028</v>
      </c>
      <c r="J1386" s="1437" t="str">
        <f t="shared" si="4"/>
        <v>5028?</v>
      </c>
      <c r="K1386" s="289"/>
      <c r="L1386" s="289"/>
      <c r="M1386" s="289"/>
      <c r="N1386" s="289"/>
      <c r="O1386" s="289"/>
      <c r="P1386" s="289"/>
      <c r="Q1386" s="289"/>
      <c r="R1386" s="289"/>
    </row>
    <row r="1387">
      <c r="A1387" s="289"/>
      <c r="B1387" s="289"/>
      <c r="C1387" s="1526" t="s">
        <v>4098</v>
      </c>
      <c r="D1387" s="289"/>
      <c r="E1387" s="289"/>
      <c r="F1387" s="289"/>
      <c r="G1387" s="289"/>
      <c r="H1387" s="1533">
        <v>3.470316272E9</v>
      </c>
      <c r="I1387" s="1434">
        <f t="shared" si="3"/>
        <v>3470</v>
      </c>
      <c r="J1387" s="1437" t="str">
        <f t="shared" si="4"/>
        <v>3470?</v>
      </c>
      <c r="K1387" s="289"/>
      <c r="L1387" s="289"/>
      <c r="M1387" s="289"/>
      <c r="N1387" s="289"/>
      <c r="O1387" s="289"/>
      <c r="P1387" s="289"/>
      <c r="Q1387" s="289"/>
      <c r="R1387" s="289"/>
    </row>
    <row r="1388">
      <c r="A1388" s="289"/>
      <c r="B1388" s="289"/>
      <c r="C1388" s="1526" t="s">
        <v>4099</v>
      </c>
      <c r="D1388" s="289"/>
      <c r="E1388" s="289"/>
      <c r="F1388" s="289"/>
      <c r="G1388" s="289"/>
      <c r="H1388" s="1534">
        <v>5.19292788E9</v>
      </c>
      <c r="I1388" s="1434">
        <f t="shared" si="3"/>
        <v>5193</v>
      </c>
      <c r="J1388" s="1437" t="str">
        <f t="shared" si="4"/>
        <v>5193?</v>
      </c>
      <c r="K1388" s="289"/>
      <c r="L1388" s="289"/>
      <c r="M1388" s="289"/>
      <c r="N1388" s="289"/>
      <c r="O1388" s="289"/>
      <c r="P1388" s="289"/>
      <c r="Q1388" s="289"/>
      <c r="R1388" s="289"/>
    </row>
    <row r="1389">
      <c r="A1389" s="289"/>
      <c r="B1389" s="289"/>
      <c r="C1389" s="1526" t="s">
        <v>4100</v>
      </c>
      <c r="D1389" s="289"/>
      <c r="E1389" s="289"/>
      <c r="F1389" s="289"/>
      <c r="G1389" s="289"/>
      <c r="H1389" s="1533">
        <v>9.845633058E9</v>
      </c>
      <c r="I1389" s="1434">
        <f t="shared" si="3"/>
        <v>9846</v>
      </c>
      <c r="J1389" s="1437" t="str">
        <f t="shared" si="4"/>
        <v>9846?</v>
      </c>
      <c r="K1389" s="289"/>
      <c r="L1389" s="289"/>
      <c r="M1389" s="289"/>
      <c r="N1389" s="289"/>
      <c r="O1389" s="289"/>
      <c r="P1389" s="289"/>
      <c r="Q1389" s="289"/>
      <c r="R1389" s="289"/>
    </row>
    <row r="1390">
      <c r="A1390" s="289"/>
      <c r="B1390" s="289"/>
      <c r="C1390" s="1526" t="s">
        <v>4101</v>
      </c>
      <c r="D1390" s="289"/>
      <c r="E1390" s="289"/>
      <c r="F1390" s="289"/>
      <c r="G1390" s="289"/>
      <c r="H1390" s="1534">
        <v>5.059830451E9</v>
      </c>
      <c r="I1390" s="1434">
        <f t="shared" si="3"/>
        <v>5060</v>
      </c>
      <c r="J1390" s="1437" t="str">
        <f t="shared" si="4"/>
        <v>5060?</v>
      </c>
      <c r="K1390" s="289"/>
      <c r="L1390" s="289"/>
      <c r="M1390" s="289"/>
      <c r="N1390" s="289"/>
      <c r="O1390" s="289"/>
      <c r="P1390" s="289"/>
      <c r="Q1390" s="289"/>
      <c r="R1390" s="289"/>
    </row>
    <row r="1391">
      <c r="A1391" s="289"/>
      <c r="B1391" s="289"/>
      <c r="C1391" s="1526" t="s">
        <v>4102</v>
      </c>
      <c r="D1391" s="289"/>
      <c r="E1391" s="289"/>
      <c r="F1391" s="289"/>
      <c r="G1391" s="289"/>
      <c r="H1391" s="1533">
        <v>2.267152428E9</v>
      </c>
      <c r="I1391" s="1434">
        <f t="shared" si="3"/>
        <v>2267</v>
      </c>
      <c r="J1391" s="1437" t="str">
        <f t="shared" si="4"/>
        <v>2267?</v>
      </c>
      <c r="K1391" s="289"/>
      <c r="L1391" s="289"/>
      <c r="M1391" s="289"/>
      <c r="N1391" s="289"/>
      <c r="O1391" s="289"/>
      <c r="P1391" s="289"/>
      <c r="Q1391" s="289"/>
      <c r="R1391" s="289"/>
    </row>
    <row r="1392">
      <c r="A1392" s="289"/>
      <c r="B1392" s="289"/>
      <c r="C1392" s="1526" t="s">
        <v>4103</v>
      </c>
      <c r="D1392" s="289"/>
      <c r="E1392" s="289"/>
      <c r="F1392" s="289"/>
      <c r="G1392" s="289"/>
      <c r="H1392" s="1534">
        <v>3.219928176E9</v>
      </c>
      <c r="I1392" s="1434">
        <f t="shared" si="3"/>
        <v>3220</v>
      </c>
      <c r="J1392" s="1437" t="str">
        <f t="shared" si="4"/>
        <v>3220?</v>
      </c>
      <c r="K1392" s="289"/>
      <c r="L1392" s="289"/>
      <c r="M1392" s="289"/>
      <c r="N1392" s="289"/>
      <c r="O1392" s="289"/>
      <c r="P1392" s="289"/>
      <c r="Q1392" s="289"/>
      <c r="R1392" s="289"/>
    </row>
    <row r="1393">
      <c r="A1393" s="289"/>
      <c r="B1393" s="289"/>
      <c r="C1393" s="1526" t="s">
        <v>4104</v>
      </c>
      <c r="D1393" s="289"/>
      <c r="E1393" s="289"/>
      <c r="F1393" s="289"/>
      <c r="G1393" s="289"/>
      <c r="H1393" s="1533">
        <v>3.171545185E9</v>
      </c>
      <c r="I1393" s="1434">
        <f t="shared" si="3"/>
        <v>3172</v>
      </c>
      <c r="J1393" s="1437" t="str">
        <f t="shared" si="4"/>
        <v>3172?</v>
      </c>
      <c r="K1393" s="289"/>
      <c r="L1393" s="289"/>
      <c r="M1393" s="289"/>
      <c r="N1393" s="289"/>
      <c r="O1393" s="289"/>
      <c r="P1393" s="289"/>
      <c r="Q1393" s="289"/>
      <c r="R1393" s="289"/>
    </row>
    <row r="1394">
      <c r="A1394" s="289"/>
      <c r="B1394" s="289"/>
      <c r="C1394" s="1526" t="s">
        <v>4105</v>
      </c>
      <c r="D1394" s="289"/>
      <c r="E1394" s="289"/>
      <c r="F1394" s="289"/>
      <c r="G1394" s="289"/>
      <c r="H1394" s="1534">
        <v>3.44087302E9</v>
      </c>
      <c r="I1394" s="1434">
        <f t="shared" si="3"/>
        <v>3441</v>
      </c>
      <c r="J1394" s="1437" t="str">
        <f t="shared" si="4"/>
        <v>3441?</v>
      </c>
      <c r="K1394" s="289"/>
      <c r="L1394" s="289"/>
      <c r="M1394" s="289"/>
      <c r="N1394" s="289"/>
      <c r="O1394" s="289"/>
      <c r="P1394" s="289"/>
      <c r="Q1394" s="289"/>
      <c r="R1394" s="289"/>
    </row>
    <row r="1395">
      <c r="A1395" s="289"/>
      <c r="B1395" s="289"/>
      <c r="C1395" s="1526" t="s">
        <v>4106</v>
      </c>
      <c r="D1395" s="289"/>
      <c r="E1395" s="289"/>
      <c r="F1395" s="289"/>
      <c r="G1395" s="289"/>
      <c r="H1395" s="1533">
        <v>4.684990328E9</v>
      </c>
      <c r="I1395" s="1434">
        <f t="shared" si="3"/>
        <v>4685</v>
      </c>
      <c r="J1395" s="1437" t="str">
        <f t="shared" si="4"/>
        <v>4685?</v>
      </c>
      <c r="K1395" s="289"/>
      <c r="L1395" s="289"/>
      <c r="M1395" s="289"/>
      <c r="N1395" s="289"/>
      <c r="O1395" s="289"/>
      <c r="P1395" s="289"/>
      <c r="Q1395" s="289"/>
      <c r="R1395" s="289"/>
    </row>
    <row r="1396">
      <c r="A1396" s="289"/>
      <c r="B1396" s="289"/>
      <c r="C1396" s="1526" t="s">
        <v>4107</v>
      </c>
      <c r="D1396" s="289"/>
      <c r="E1396" s="289"/>
      <c r="F1396" s="289"/>
      <c r="G1396" s="289"/>
      <c r="H1396" s="1534">
        <v>3.093034109E9</v>
      </c>
      <c r="I1396" s="1434">
        <f t="shared" si="3"/>
        <v>3093</v>
      </c>
      <c r="J1396" s="1437" t="str">
        <f t="shared" si="4"/>
        <v>3093?</v>
      </c>
      <c r="K1396" s="289"/>
      <c r="L1396" s="289"/>
      <c r="M1396" s="289"/>
      <c r="N1396" s="289"/>
      <c r="O1396" s="289"/>
      <c r="P1396" s="289"/>
      <c r="Q1396" s="289"/>
      <c r="R1396" s="289"/>
    </row>
    <row r="1397">
      <c r="A1397" s="289"/>
      <c r="B1397" s="289"/>
      <c r="C1397" s="1526" t="s">
        <v>4108</v>
      </c>
      <c r="D1397" s="289"/>
      <c r="E1397" s="289"/>
      <c r="F1397" s="289"/>
      <c r="G1397" s="289"/>
      <c r="H1397" s="1533">
        <v>2.315015539E9</v>
      </c>
      <c r="I1397" s="1434">
        <f t="shared" si="3"/>
        <v>2315</v>
      </c>
      <c r="J1397" s="1437" t="str">
        <f t="shared" si="4"/>
        <v>2315?</v>
      </c>
      <c r="K1397" s="289"/>
      <c r="L1397" s="289"/>
      <c r="M1397" s="289"/>
      <c r="N1397" s="289"/>
      <c r="O1397" s="289"/>
      <c r="P1397" s="289"/>
      <c r="Q1397" s="289"/>
      <c r="R1397" s="289"/>
    </row>
    <row r="1398">
      <c r="A1398" s="289"/>
      <c r="B1398" s="289"/>
      <c r="C1398" s="1526" t="s">
        <v>4109</v>
      </c>
      <c r="D1398" s="289"/>
      <c r="E1398" s="289"/>
      <c r="F1398" s="289"/>
      <c r="G1398" s="289"/>
      <c r="H1398" s="1534">
        <v>5.923572192E9</v>
      </c>
      <c r="I1398" s="1434">
        <f t="shared" si="3"/>
        <v>5924</v>
      </c>
      <c r="J1398" s="1437" t="str">
        <f t="shared" si="4"/>
        <v>5924?</v>
      </c>
      <c r="K1398" s="289"/>
      <c r="L1398" s="289"/>
      <c r="M1398" s="289"/>
      <c r="N1398" s="289"/>
      <c r="O1398" s="289"/>
      <c r="P1398" s="289"/>
      <c r="Q1398" s="289"/>
      <c r="R1398" s="289"/>
    </row>
    <row r="1399">
      <c r="A1399" s="289"/>
      <c r="B1399" s="289"/>
      <c r="C1399" s="1526" t="s">
        <v>4110</v>
      </c>
      <c r="D1399" s="289"/>
      <c r="E1399" s="289"/>
      <c r="F1399" s="289"/>
      <c r="G1399" s="289"/>
      <c r="H1399" s="1533">
        <v>6.0488632E9</v>
      </c>
      <c r="I1399" s="1434">
        <f t="shared" si="3"/>
        <v>6049</v>
      </c>
      <c r="J1399" s="1437" t="str">
        <f t="shared" si="4"/>
        <v>6049?</v>
      </c>
      <c r="K1399" s="289"/>
      <c r="L1399" s="289"/>
      <c r="M1399" s="289"/>
      <c r="N1399" s="289"/>
      <c r="O1399" s="289"/>
      <c r="P1399" s="289"/>
      <c r="Q1399" s="289"/>
      <c r="R1399" s="289"/>
    </row>
    <row r="1400">
      <c r="A1400" s="289"/>
      <c r="B1400" s="289"/>
      <c r="C1400" s="1527" t="s">
        <v>3792</v>
      </c>
      <c r="D1400" s="289"/>
      <c r="E1400" s="289"/>
      <c r="F1400" s="289"/>
      <c r="G1400" s="289"/>
      <c r="H1400" s="1532">
        <v>5.13755571E9</v>
      </c>
      <c r="I1400" s="1434">
        <f t="shared" si="3"/>
        <v>5138</v>
      </c>
      <c r="J1400" s="1437" t="str">
        <f t="shared" si="4"/>
        <v>5138?</v>
      </c>
      <c r="K1400" s="289"/>
      <c r="L1400" s="289"/>
      <c r="M1400" s="289"/>
      <c r="N1400" s="289"/>
      <c r="O1400" s="289"/>
      <c r="P1400" s="289"/>
      <c r="Q1400" s="289"/>
      <c r="R1400" s="289"/>
    </row>
    <row r="1401">
      <c r="A1401" s="289"/>
      <c r="B1401" s="289"/>
      <c r="C1401" s="1528" t="s">
        <v>3793</v>
      </c>
      <c r="D1401" s="289"/>
      <c r="E1401" s="289"/>
      <c r="F1401" s="289"/>
      <c r="G1401" s="289"/>
      <c r="H1401" s="1531">
        <v>4.95499529E9</v>
      </c>
      <c r="I1401" s="1434">
        <f t="shared" si="3"/>
        <v>4955</v>
      </c>
      <c r="J1401" s="1437" t="str">
        <f t="shared" si="4"/>
        <v>4955?</v>
      </c>
      <c r="K1401" s="289"/>
      <c r="L1401" s="289"/>
      <c r="M1401" s="289"/>
      <c r="N1401" s="289"/>
      <c r="O1401" s="289"/>
      <c r="P1401" s="289"/>
      <c r="Q1401" s="289"/>
      <c r="R1401" s="289"/>
    </row>
    <row r="1402">
      <c r="A1402" s="289"/>
      <c r="B1402" s="289"/>
      <c r="C1402" s="1527" t="s">
        <v>3794</v>
      </c>
      <c r="D1402" s="289"/>
      <c r="E1402" s="289"/>
      <c r="F1402" s="289"/>
      <c r="G1402" s="289"/>
      <c r="H1402" s="1532">
        <v>5.13755571E9</v>
      </c>
      <c r="I1402" s="1434">
        <f t="shared" si="3"/>
        <v>5138</v>
      </c>
      <c r="J1402" s="1437" t="str">
        <f t="shared" si="4"/>
        <v>5138?</v>
      </c>
      <c r="K1402" s="289"/>
      <c r="L1402" s="289"/>
      <c r="M1402" s="289"/>
      <c r="N1402" s="289"/>
      <c r="O1402" s="289"/>
      <c r="P1402" s="289"/>
      <c r="Q1402" s="289"/>
      <c r="R1402" s="289"/>
    </row>
    <row r="1403">
      <c r="A1403" s="289"/>
      <c r="B1403" s="289"/>
      <c r="C1403" s="1528" t="s">
        <v>3795</v>
      </c>
      <c r="D1403" s="289"/>
      <c r="E1403" s="289"/>
      <c r="F1403" s="289"/>
      <c r="G1403" s="289"/>
      <c r="H1403" s="1531">
        <v>3.691406276E9</v>
      </c>
      <c r="I1403" s="1434">
        <f t="shared" si="3"/>
        <v>3691</v>
      </c>
      <c r="J1403" s="1437" t="str">
        <f t="shared" si="4"/>
        <v>3691?</v>
      </c>
      <c r="K1403" s="289"/>
      <c r="L1403" s="289"/>
      <c r="M1403" s="289"/>
      <c r="N1403" s="289"/>
      <c r="O1403" s="289"/>
      <c r="P1403" s="289"/>
      <c r="Q1403" s="289"/>
      <c r="R1403" s="289"/>
    </row>
    <row r="1404">
      <c r="A1404" s="289"/>
      <c r="B1404" s="289"/>
      <c r="C1404" s="1527" t="s">
        <v>3796</v>
      </c>
      <c r="D1404" s="289"/>
      <c r="E1404" s="289"/>
      <c r="F1404" s="289"/>
      <c r="G1404" s="289"/>
      <c r="H1404" s="1532">
        <v>3.245147642E9</v>
      </c>
      <c r="I1404" s="1434">
        <f t="shared" si="3"/>
        <v>3245</v>
      </c>
      <c r="J1404" s="1437" t="str">
        <f t="shared" si="4"/>
        <v>3245?</v>
      </c>
      <c r="K1404" s="289"/>
      <c r="L1404" s="289"/>
      <c r="M1404" s="289"/>
      <c r="N1404" s="289"/>
      <c r="O1404" s="289"/>
      <c r="P1404" s="289"/>
      <c r="Q1404" s="289"/>
      <c r="R1404" s="289"/>
    </row>
    <row r="1405">
      <c r="A1405" s="289"/>
      <c r="B1405" s="289"/>
      <c r="C1405" s="1528" t="s">
        <v>3797</v>
      </c>
      <c r="D1405" s="289"/>
      <c r="E1405" s="289"/>
      <c r="F1405" s="289"/>
      <c r="G1405" s="289"/>
      <c r="H1405" s="1531">
        <v>3.418538159E9</v>
      </c>
      <c r="I1405" s="1434">
        <f t="shared" si="3"/>
        <v>3419</v>
      </c>
      <c r="J1405" s="1437" t="str">
        <f t="shared" si="4"/>
        <v>3419?</v>
      </c>
      <c r="K1405" s="289"/>
      <c r="L1405" s="289"/>
      <c r="M1405" s="289"/>
      <c r="N1405" s="289"/>
      <c r="O1405" s="289"/>
      <c r="P1405" s="289"/>
      <c r="Q1405" s="289"/>
      <c r="R1405" s="289"/>
    </row>
    <row r="1406">
      <c r="A1406" s="289"/>
      <c r="B1406" s="289"/>
      <c r="C1406" s="1527" t="s">
        <v>3798</v>
      </c>
      <c r="D1406" s="289"/>
      <c r="E1406" s="289"/>
      <c r="F1406" s="289"/>
      <c r="G1406" s="289"/>
      <c r="H1406" s="1532">
        <v>3.467856371E9</v>
      </c>
      <c r="I1406" s="1434">
        <f t="shared" si="3"/>
        <v>3468</v>
      </c>
      <c r="J1406" s="1437" t="str">
        <f t="shared" si="4"/>
        <v>3468?</v>
      </c>
      <c r="K1406" s="289"/>
      <c r="L1406" s="289"/>
      <c r="M1406" s="289"/>
      <c r="N1406" s="289"/>
      <c r="O1406" s="289"/>
      <c r="P1406" s="289"/>
      <c r="Q1406" s="289"/>
      <c r="R1406" s="289"/>
    </row>
    <row r="1407">
      <c r="A1407" s="289"/>
      <c r="B1407" s="289"/>
      <c r="C1407" s="1528" t="s">
        <v>3952</v>
      </c>
      <c r="D1407" s="289"/>
      <c r="E1407" s="289"/>
      <c r="F1407" s="289"/>
      <c r="G1407" s="289"/>
      <c r="H1407" s="1531">
        <v>3.304921179E9</v>
      </c>
      <c r="I1407" s="1434">
        <f t="shared" si="3"/>
        <v>3305</v>
      </c>
      <c r="J1407" s="1437" t="str">
        <f t="shared" si="4"/>
        <v>3305?</v>
      </c>
      <c r="K1407" s="289"/>
      <c r="L1407" s="289"/>
      <c r="M1407" s="289"/>
      <c r="N1407" s="289"/>
      <c r="O1407" s="289"/>
      <c r="P1407" s="289"/>
      <c r="Q1407" s="289"/>
      <c r="R1407" s="289"/>
    </row>
    <row r="1408">
      <c r="A1408" s="289"/>
      <c r="B1408" s="289"/>
      <c r="C1408" s="1527" t="s">
        <v>3820</v>
      </c>
      <c r="D1408" s="289"/>
      <c r="E1408" s="289"/>
      <c r="F1408" s="289"/>
      <c r="G1408" s="289"/>
      <c r="H1408" s="1532">
        <v>3.236759555E9</v>
      </c>
      <c r="I1408" s="1434">
        <f t="shared" si="3"/>
        <v>3237</v>
      </c>
      <c r="J1408" s="1437" t="str">
        <f t="shared" si="4"/>
        <v>3237?</v>
      </c>
      <c r="K1408" s="289"/>
      <c r="L1408" s="289"/>
      <c r="M1408" s="289"/>
      <c r="N1408" s="289"/>
      <c r="O1408" s="289"/>
      <c r="P1408" s="289"/>
      <c r="Q1408" s="289"/>
      <c r="R1408" s="289"/>
    </row>
    <row r="1409">
      <c r="A1409" s="289"/>
      <c r="B1409" s="289"/>
      <c r="C1409" s="1528" t="s">
        <v>3821</v>
      </c>
      <c r="D1409" s="289"/>
      <c r="E1409" s="289"/>
      <c r="F1409" s="289"/>
      <c r="G1409" s="289"/>
      <c r="H1409" s="1531">
        <v>3.797904398E9</v>
      </c>
      <c r="I1409" s="1434">
        <f t="shared" si="3"/>
        <v>3798</v>
      </c>
      <c r="J1409" s="1437" t="str">
        <f t="shared" si="4"/>
        <v>3798?</v>
      </c>
      <c r="K1409" s="289"/>
      <c r="L1409" s="289"/>
      <c r="M1409" s="289"/>
      <c r="N1409" s="289"/>
      <c r="O1409" s="289"/>
      <c r="P1409" s="289"/>
      <c r="Q1409" s="289"/>
      <c r="R1409" s="289"/>
    </row>
    <row r="1410">
      <c r="A1410" s="289"/>
      <c r="B1410" s="289"/>
      <c r="C1410" s="1527" t="s">
        <v>3822</v>
      </c>
      <c r="D1410" s="289"/>
      <c r="E1410" s="289"/>
      <c r="F1410" s="289"/>
      <c r="G1410" s="289"/>
      <c r="H1410" s="1532">
        <v>3.815178696E9</v>
      </c>
      <c r="I1410" s="1434">
        <f t="shared" si="3"/>
        <v>3815</v>
      </c>
      <c r="J1410" s="1437" t="str">
        <f t="shared" si="4"/>
        <v>3815?</v>
      </c>
      <c r="K1410" s="289"/>
      <c r="L1410" s="289"/>
      <c r="M1410" s="289"/>
      <c r="N1410" s="289"/>
      <c r="O1410" s="289"/>
      <c r="P1410" s="289"/>
      <c r="Q1410" s="289"/>
      <c r="R1410" s="289"/>
    </row>
    <row r="1411">
      <c r="A1411" s="289"/>
      <c r="B1411" s="289"/>
      <c r="C1411" s="1528" t="s">
        <v>3823</v>
      </c>
      <c r="D1411" s="289"/>
      <c r="E1411" s="289"/>
      <c r="F1411" s="289"/>
      <c r="G1411" s="289"/>
      <c r="H1411" s="1531">
        <v>3.47567927E9</v>
      </c>
      <c r="I1411" s="1434">
        <f t="shared" si="3"/>
        <v>3476</v>
      </c>
      <c r="J1411" s="1437" t="str">
        <f t="shared" si="4"/>
        <v>3476?</v>
      </c>
      <c r="K1411" s="289"/>
      <c r="L1411" s="289"/>
      <c r="M1411" s="289"/>
      <c r="N1411" s="289"/>
      <c r="O1411" s="289"/>
      <c r="P1411" s="289"/>
      <c r="Q1411" s="289"/>
      <c r="R1411" s="289"/>
    </row>
    <row r="1412">
      <c r="A1412" s="289"/>
      <c r="B1412" s="289"/>
      <c r="C1412" s="1527" t="s">
        <v>3980</v>
      </c>
      <c r="D1412" s="289"/>
      <c r="E1412" s="289"/>
      <c r="F1412" s="289"/>
      <c r="G1412" s="289"/>
      <c r="H1412" s="1532">
        <v>3.51159198E9</v>
      </c>
      <c r="I1412" s="1434">
        <f t="shared" si="3"/>
        <v>3512</v>
      </c>
      <c r="J1412" s="1437" t="str">
        <f t="shared" si="4"/>
        <v>3512?</v>
      </c>
      <c r="K1412" s="289"/>
      <c r="L1412" s="289"/>
      <c r="M1412" s="289"/>
      <c r="N1412" s="289"/>
      <c r="O1412" s="289"/>
      <c r="P1412" s="289"/>
      <c r="Q1412" s="289"/>
      <c r="R1412" s="289"/>
    </row>
    <row r="1413">
      <c r="A1413" s="289"/>
      <c r="B1413" s="289"/>
      <c r="C1413" s="1528" t="s">
        <v>3965</v>
      </c>
      <c r="D1413" s="289"/>
      <c r="E1413" s="289"/>
      <c r="F1413" s="289"/>
      <c r="G1413" s="289"/>
      <c r="H1413" s="1531">
        <v>3.61789393E9</v>
      </c>
      <c r="I1413" s="1434">
        <f t="shared" si="3"/>
        <v>3618</v>
      </c>
      <c r="J1413" s="1437" t="str">
        <f t="shared" si="4"/>
        <v>3618?</v>
      </c>
      <c r="K1413" s="289"/>
      <c r="L1413" s="289"/>
      <c r="M1413" s="289"/>
      <c r="N1413" s="289"/>
      <c r="O1413" s="289"/>
      <c r="P1413" s="289"/>
      <c r="Q1413" s="289"/>
      <c r="R1413" s="289"/>
    </row>
    <row r="1414">
      <c r="A1414" s="289"/>
      <c r="B1414" s="289"/>
      <c r="C1414" s="1527" t="s">
        <v>3966</v>
      </c>
      <c r="D1414" s="289"/>
      <c r="E1414" s="289"/>
      <c r="F1414" s="289"/>
      <c r="G1414" s="289"/>
      <c r="H1414" s="1532">
        <v>3.640405178E9</v>
      </c>
      <c r="I1414" s="1434">
        <f t="shared" si="3"/>
        <v>3640</v>
      </c>
      <c r="J1414" s="1437" t="str">
        <f t="shared" si="4"/>
        <v>3640?</v>
      </c>
      <c r="K1414" s="289"/>
      <c r="L1414" s="289"/>
      <c r="M1414" s="289"/>
      <c r="N1414" s="289"/>
      <c r="O1414" s="289"/>
      <c r="P1414" s="289"/>
      <c r="Q1414" s="289"/>
      <c r="R1414" s="289"/>
    </row>
    <row r="1415">
      <c r="A1415" s="289"/>
      <c r="B1415" s="289"/>
      <c r="C1415" s="1528" t="s">
        <v>3984</v>
      </c>
      <c r="D1415" s="289"/>
      <c r="E1415" s="289"/>
      <c r="F1415" s="289"/>
      <c r="G1415" s="289"/>
      <c r="H1415" s="1531">
        <v>3.804554628E9</v>
      </c>
      <c r="I1415" s="1434">
        <f t="shared" si="3"/>
        <v>3805</v>
      </c>
      <c r="J1415" s="1437" t="str">
        <f t="shared" si="4"/>
        <v>3805?</v>
      </c>
      <c r="K1415" s="289"/>
      <c r="L1415" s="289"/>
      <c r="M1415" s="289"/>
      <c r="N1415" s="289"/>
      <c r="O1415" s="289"/>
      <c r="P1415" s="289"/>
      <c r="Q1415" s="289"/>
      <c r="R1415" s="289"/>
    </row>
    <row r="1416">
      <c r="A1416" s="289"/>
      <c r="B1416" s="289"/>
      <c r="C1416" s="1527" t="s">
        <v>3969</v>
      </c>
      <c r="D1416" s="289"/>
      <c r="E1416" s="289"/>
      <c r="F1416" s="289"/>
      <c r="G1416" s="289"/>
      <c r="H1416" s="1532">
        <v>4.531229812E9</v>
      </c>
      <c r="I1416" s="1434">
        <f t="shared" si="3"/>
        <v>4531</v>
      </c>
      <c r="J1416" s="1437" t="str">
        <f t="shared" si="4"/>
        <v>4531?</v>
      </c>
      <c r="K1416" s="289"/>
      <c r="L1416" s="289"/>
      <c r="M1416" s="289"/>
      <c r="N1416" s="289"/>
      <c r="O1416" s="289"/>
      <c r="P1416" s="289"/>
      <c r="Q1416" s="289"/>
      <c r="R1416" s="289"/>
    </row>
    <row r="1417">
      <c r="A1417" s="289"/>
      <c r="B1417" s="289"/>
      <c r="C1417" s="1528" t="s">
        <v>3967</v>
      </c>
      <c r="D1417" s="289"/>
      <c r="E1417" s="289"/>
      <c r="F1417" s="289"/>
      <c r="G1417" s="289"/>
      <c r="H1417" s="1531">
        <v>5.04192738E9</v>
      </c>
      <c r="I1417" s="1434">
        <f t="shared" si="3"/>
        <v>5042</v>
      </c>
      <c r="J1417" s="1437" t="str">
        <f t="shared" si="4"/>
        <v>5042?</v>
      </c>
      <c r="K1417" s="289"/>
      <c r="L1417" s="289"/>
      <c r="M1417" s="289"/>
      <c r="N1417" s="289"/>
      <c r="O1417" s="289"/>
      <c r="P1417" s="289"/>
      <c r="Q1417" s="289"/>
      <c r="R1417" s="289"/>
    </row>
    <row r="1418">
      <c r="A1418" s="289"/>
      <c r="B1418" s="289"/>
      <c r="C1418" s="1527" t="s">
        <v>3970</v>
      </c>
      <c r="D1418" s="289"/>
      <c r="E1418" s="289"/>
      <c r="F1418" s="289"/>
      <c r="G1418" s="289"/>
      <c r="H1418" s="1532">
        <v>5.25427182E9</v>
      </c>
      <c r="I1418" s="1434">
        <f t="shared" si="3"/>
        <v>5254</v>
      </c>
      <c r="J1418" s="1437" t="str">
        <f t="shared" si="4"/>
        <v>5254?</v>
      </c>
      <c r="K1418" s="289"/>
      <c r="L1418" s="289"/>
      <c r="M1418" s="289"/>
      <c r="N1418" s="289"/>
      <c r="O1418" s="289"/>
      <c r="P1418" s="289"/>
      <c r="Q1418" s="289"/>
      <c r="R1418" s="289"/>
    </row>
    <row r="1419">
      <c r="A1419" s="289"/>
      <c r="B1419" s="289"/>
      <c r="C1419" s="1528" t="s">
        <v>3971</v>
      </c>
      <c r="D1419" s="289"/>
      <c r="E1419" s="289"/>
      <c r="F1419" s="289"/>
      <c r="G1419" s="289"/>
      <c r="H1419" s="1531">
        <v>6.801801613E9</v>
      </c>
      <c r="I1419" s="1434">
        <f t="shared" si="3"/>
        <v>6802</v>
      </c>
      <c r="J1419" s="1437" t="str">
        <f t="shared" si="4"/>
        <v>6802?</v>
      </c>
      <c r="K1419" s="289"/>
      <c r="L1419" s="289"/>
      <c r="M1419" s="289"/>
      <c r="N1419" s="289"/>
      <c r="O1419" s="289"/>
      <c r="P1419" s="289"/>
      <c r="Q1419" s="289"/>
      <c r="R1419" s="289"/>
    </row>
    <row r="1420">
      <c r="A1420" s="289"/>
      <c r="B1420" s="289"/>
      <c r="C1420" s="1527" t="s">
        <v>3973</v>
      </c>
      <c r="D1420" s="289"/>
      <c r="E1420" s="289"/>
      <c r="F1420" s="289"/>
      <c r="G1420" s="289"/>
      <c r="H1420" s="1548">
        <v>3.446130898E9</v>
      </c>
      <c r="I1420" s="1434">
        <f t="shared" si="3"/>
        <v>3446</v>
      </c>
      <c r="J1420" s="1437" t="str">
        <f t="shared" si="4"/>
        <v>3446?</v>
      </c>
      <c r="K1420" s="289"/>
      <c r="L1420" s="289"/>
      <c r="M1420" s="289"/>
      <c r="N1420" s="289"/>
      <c r="O1420" s="289"/>
      <c r="P1420" s="289"/>
      <c r="Q1420" s="289"/>
      <c r="R1420" s="289"/>
    </row>
    <row r="1421">
      <c r="A1421" s="289"/>
      <c r="B1421" s="289"/>
      <c r="C1421" s="1528" t="s">
        <v>3981</v>
      </c>
      <c r="D1421" s="289"/>
      <c r="E1421" s="289"/>
      <c r="F1421" s="289"/>
      <c r="G1421" s="289"/>
      <c r="H1421" s="1531">
        <v>3.409990215E9</v>
      </c>
      <c r="I1421" s="1434">
        <f t="shared" si="3"/>
        <v>3410</v>
      </c>
      <c r="J1421" s="1437" t="str">
        <f t="shared" si="4"/>
        <v>3410?</v>
      </c>
      <c r="K1421" s="289"/>
      <c r="L1421" s="289"/>
      <c r="M1421" s="289"/>
      <c r="N1421" s="289"/>
      <c r="O1421" s="289"/>
      <c r="P1421" s="289"/>
      <c r="Q1421" s="289"/>
      <c r="R1421" s="289"/>
    </row>
    <row r="1422">
      <c r="A1422" s="289"/>
      <c r="B1422" s="289"/>
      <c r="C1422" s="1527" t="s">
        <v>3985</v>
      </c>
      <c r="D1422" s="289"/>
      <c r="E1422" s="289"/>
      <c r="F1422" s="289"/>
      <c r="G1422" s="289"/>
      <c r="H1422" s="1532">
        <v>3.583716444E9</v>
      </c>
      <c r="I1422" s="1434">
        <f t="shared" si="3"/>
        <v>3584</v>
      </c>
      <c r="J1422" s="1437" t="str">
        <f t="shared" si="4"/>
        <v>3584?</v>
      </c>
      <c r="K1422" s="289"/>
      <c r="L1422" s="289"/>
      <c r="M1422" s="289"/>
      <c r="N1422" s="289"/>
      <c r="O1422" s="289"/>
      <c r="P1422" s="289"/>
      <c r="Q1422" s="289"/>
      <c r="R1422" s="289"/>
    </row>
    <row r="1423">
      <c r="A1423" s="289"/>
      <c r="B1423" s="289"/>
      <c r="C1423" s="1528" t="s">
        <v>3972</v>
      </c>
      <c r="D1423" s="289"/>
      <c r="E1423" s="289"/>
      <c r="F1423" s="289"/>
      <c r="G1423" s="289"/>
      <c r="H1423" s="1547">
        <v>3.079729766E9</v>
      </c>
      <c r="I1423" s="1434">
        <f t="shared" si="3"/>
        <v>3080</v>
      </c>
      <c r="J1423" s="1437" t="str">
        <f t="shared" si="4"/>
        <v>3080?</v>
      </c>
      <c r="K1423" s="289"/>
      <c r="L1423" s="289"/>
      <c r="M1423" s="289"/>
      <c r="N1423" s="289"/>
      <c r="O1423" s="289"/>
      <c r="P1423" s="289"/>
      <c r="Q1423" s="289"/>
      <c r="R1423" s="289"/>
    </row>
    <row r="1424">
      <c r="A1424" s="289"/>
      <c r="B1424" s="289"/>
      <c r="C1424" s="1527" t="s">
        <v>3983</v>
      </c>
      <c r="D1424" s="289"/>
      <c r="E1424" s="289"/>
      <c r="F1424" s="289"/>
      <c r="G1424" s="289"/>
      <c r="H1424" s="1532">
        <v>3.498559102E9</v>
      </c>
      <c r="I1424" s="1434">
        <f t="shared" si="3"/>
        <v>3499</v>
      </c>
      <c r="J1424" s="1437" t="str">
        <f t="shared" si="4"/>
        <v>3499?</v>
      </c>
      <c r="K1424" s="289"/>
      <c r="L1424" s="289"/>
      <c r="M1424" s="289"/>
      <c r="N1424" s="289"/>
      <c r="O1424" s="289"/>
      <c r="P1424" s="289"/>
      <c r="Q1424" s="289"/>
      <c r="R1424" s="289"/>
    </row>
    <row r="1425">
      <c r="A1425" s="289"/>
      <c r="B1425" s="289"/>
      <c r="C1425" s="1528" t="s">
        <v>3982</v>
      </c>
      <c r="D1425" s="289"/>
      <c r="E1425" s="289"/>
      <c r="F1425" s="289"/>
      <c r="G1425" s="289"/>
      <c r="H1425" s="1531">
        <v>3.378239681E9</v>
      </c>
      <c r="I1425" s="1434">
        <f t="shared" si="3"/>
        <v>3378</v>
      </c>
      <c r="J1425" s="1437" t="str">
        <f t="shared" si="4"/>
        <v>3378?</v>
      </c>
      <c r="K1425" s="289"/>
      <c r="L1425" s="289"/>
      <c r="M1425" s="289"/>
      <c r="N1425" s="289"/>
      <c r="O1425" s="289"/>
      <c r="P1425" s="289"/>
      <c r="Q1425" s="289"/>
      <c r="R1425" s="289"/>
    </row>
    <row r="1426">
      <c r="A1426" s="289"/>
      <c r="B1426" s="289"/>
      <c r="C1426" s="1527" t="s">
        <v>3974</v>
      </c>
      <c r="D1426" s="289"/>
      <c r="E1426" s="289"/>
      <c r="F1426" s="289"/>
      <c r="G1426" s="289"/>
      <c r="H1426" s="1548">
        <v>3.891552623E9</v>
      </c>
      <c r="I1426" s="1434">
        <f t="shared" si="3"/>
        <v>3892</v>
      </c>
      <c r="J1426" s="1437" t="str">
        <f t="shared" si="4"/>
        <v>3892?</v>
      </c>
      <c r="K1426" s="289"/>
      <c r="L1426" s="289"/>
      <c r="M1426" s="289"/>
      <c r="N1426" s="289"/>
      <c r="O1426" s="289"/>
      <c r="P1426" s="289"/>
      <c r="Q1426" s="289"/>
      <c r="R1426" s="289"/>
    </row>
    <row r="1427">
      <c r="A1427" s="289"/>
      <c r="B1427" s="289"/>
      <c r="C1427" s="1528" t="s">
        <v>3975</v>
      </c>
      <c r="D1427" s="289"/>
      <c r="E1427" s="289"/>
      <c r="F1427" s="289"/>
      <c r="G1427" s="289"/>
      <c r="H1427" s="1547">
        <v>4.350878614E9</v>
      </c>
      <c r="I1427" s="1434">
        <f t="shared" si="3"/>
        <v>4351</v>
      </c>
      <c r="J1427" s="1437" t="str">
        <f t="shared" si="4"/>
        <v>4351?</v>
      </c>
      <c r="K1427" s="289"/>
      <c r="L1427" s="289"/>
      <c r="M1427" s="289"/>
      <c r="N1427" s="289"/>
      <c r="O1427" s="289"/>
      <c r="P1427" s="289"/>
      <c r="Q1427" s="289"/>
      <c r="R1427" s="289"/>
    </row>
    <row r="1428">
      <c r="A1428" s="289"/>
      <c r="B1428" s="289"/>
      <c r="C1428" s="1527" t="s">
        <v>3986</v>
      </c>
      <c r="D1428" s="289"/>
      <c r="E1428" s="289"/>
      <c r="F1428" s="289"/>
      <c r="G1428" s="289"/>
      <c r="H1428" s="1532">
        <v>4.912868835E9</v>
      </c>
      <c r="I1428" s="1434">
        <f t="shared" si="3"/>
        <v>4913</v>
      </c>
      <c r="J1428" s="1437" t="str">
        <f t="shared" si="4"/>
        <v>4913?</v>
      </c>
      <c r="K1428" s="289"/>
      <c r="L1428" s="289"/>
      <c r="M1428" s="289"/>
      <c r="N1428" s="289"/>
      <c r="O1428" s="289"/>
      <c r="P1428" s="289"/>
      <c r="Q1428" s="289"/>
      <c r="R1428" s="289"/>
    </row>
    <row r="1429">
      <c r="A1429" s="289"/>
      <c r="B1429" s="289"/>
      <c r="C1429" s="1528" t="s">
        <v>3988</v>
      </c>
      <c r="D1429" s="289"/>
      <c r="E1429" s="289"/>
      <c r="F1429" s="289"/>
      <c r="G1429" s="289"/>
      <c r="H1429" s="1531">
        <v>4.84373925E9</v>
      </c>
      <c r="I1429" s="1434">
        <f t="shared" si="3"/>
        <v>4844</v>
      </c>
      <c r="J1429" s="1437" t="str">
        <f t="shared" si="4"/>
        <v>4844?</v>
      </c>
      <c r="K1429" s="289"/>
      <c r="L1429" s="289"/>
      <c r="M1429" s="289"/>
      <c r="N1429" s="289"/>
      <c r="O1429" s="289"/>
      <c r="P1429" s="289"/>
      <c r="Q1429" s="289"/>
      <c r="R1429" s="289"/>
    </row>
    <row r="1430">
      <c r="A1430" s="289"/>
      <c r="B1430" s="289"/>
      <c r="C1430" s="1527" t="s">
        <v>3976</v>
      </c>
      <c r="D1430" s="289"/>
      <c r="E1430" s="289"/>
      <c r="F1430" s="289"/>
      <c r="G1430" s="289"/>
      <c r="H1430" s="1548">
        <v>4.89092695E9</v>
      </c>
      <c r="I1430" s="1434">
        <f t="shared" si="3"/>
        <v>4891</v>
      </c>
      <c r="J1430" s="1437" t="str">
        <f t="shared" si="4"/>
        <v>4891?</v>
      </c>
      <c r="K1430" s="289"/>
      <c r="L1430" s="289"/>
      <c r="M1430" s="289"/>
      <c r="N1430" s="289"/>
      <c r="O1430" s="289"/>
      <c r="P1430" s="289"/>
      <c r="Q1430" s="289"/>
      <c r="R1430" s="289"/>
    </row>
    <row r="1431">
      <c r="A1431" s="289"/>
      <c r="B1431" s="289"/>
      <c r="C1431" s="1528" t="s">
        <v>3977</v>
      </c>
      <c r="D1431" s="289"/>
      <c r="E1431" s="289"/>
      <c r="F1431" s="289"/>
      <c r="G1431" s="289"/>
      <c r="H1431" s="1547">
        <v>5.05608369E9</v>
      </c>
      <c r="I1431" s="1434">
        <f t="shared" si="3"/>
        <v>5056</v>
      </c>
      <c r="J1431" s="1437" t="str">
        <f t="shared" si="4"/>
        <v>5056?</v>
      </c>
      <c r="K1431" s="289"/>
      <c r="L1431" s="289"/>
      <c r="M1431" s="289"/>
      <c r="N1431" s="289"/>
      <c r="O1431" s="289"/>
      <c r="P1431" s="289"/>
      <c r="Q1431" s="289"/>
      <c r="R1431" s="289"/>
    </row>
    <row r="1432">
      <c r="A1432" s="289"/>
      <c r="B1432" s="289"/>
      <c r="C1432" s="1527" t="s">
        <v>3989</v>
      </c>
      <c r="D1432" s="289"/>
      <c r="E1432" s="289"/>
      <c r="F1432" s="289"/>
      <c r="G1432" s="289"/>
      <c r="H1432" s="1532">
        <v>6.476503462E9</v>
      </c>
      <c r="I1432" s="1434">
        <f t="shared" si="3"/>
        <v>6477</v>
      </c>
      <c r="J1432" s="1437" t="str">
        <f t="shared" si="4"/>
        <v>6477?</v>
      </c>
      <c r="K1432" s="289"/>
      <c r="L1432" s="289"/>
      <c r="M1432" s="289"/>
      <c r="N1432" s="289"/>
      <c r="O1432" s="289"/>
      <c r="P1432" s="289"/>
      <c r="Q1432" s="289"/>
      <c r="R1432" s="289"/>
    </row>
    <row r="1433">
      <c r="A1433" s="289"/>
      <c r="B1433" s="289"/>
      <c r="C1433" s="1528" t="s">
        <v>3978</v>
      </c>
      <c r="D1433" s="289"/>
      <c r="E1433" s="289"/>
      <c r="F1433" s="289"/>
      <c r="G1433" s="289"/>
      <c r="H1433" s="1547">
        <v>8.903415955E9</v>
      </c>
      <c r="I1433" s="1434">
        <f t="shared" si="3"/>
        <v>8903</v>
      </c>
      <c r="J1433" s="1437" t="str">
        <f t="shared" si="4"/>
        <v>8903?</v>
      </c>
      <c r="K1433" s="289"/>
      <c r="L1433" s="289"/>
      <c r="M1433" s="289"/>
      <c r="N1433" s="289"/>
      <c r="O1433" s="289"/>
      <c r="P1433" s="289"/>
      <c r="Q1433" s="289"/>
      <c r="R1433" s="289"/>
    </row>
    <row r="1434">
      <c r="A1434" s="289"/>
      <c r="B1434" s="289"/>
      <c r="C1434" s="1527" t="s">
        <v>3953</v>
      </c>
      <c r="D1434" s="289"/>
      <c r="E1434" s="289"/>
      <c r="F1434" s="289"/>
      <c r="G1434" s="289"/>
      <c r="H1434" s="1532">
        <v>2.28914659E9</v>
      </c>
      <c r="I1434" s="1434">
        <f t="shared" si="3"/>
        <v>2289</v>
      </c>
      <c r="J1434" s="1437" t="str">
        <f t="shared" si="4"/>
        <v>2289?</v>
      </c>
      <c r="K1434" s="289"/>
      <c r="L1434" s="289"/>
      <c r="M1434" s="289"/>
      <c r="N1434" s="289"/>
      <c r="O1434" s="289"/>
      <c r="P1434" s="289"/>
      <c r="Q1434" s="289"/>
      <c r="R1434" s="289"/>
    </row>
    <row r="1435">
      <c r="A1435" s="289"/>
      <c r="B1435" s="289"/>
      <c r="C1435" s="1528" t="s">
        <v>3954</v>
      </c>
      <c r="D1435" s="289"/>
      <c r="E1435" s="289"/>
      <c r="F1435" s="289"/>
      <c r="G1435" s="289"/>
      <c r="H1435" s="1531">
        <v>3.028135191E9</v>
      </c>
      <c r="I1435" s="1434">
        <f t="shared" si="3"/>
        <v>3028</v>
      </c>
      <c r="J1435" s="1437" t="str">
        <f t="shared" si="4"/>
        <v>3028?</v>
      </c>
      <c r="K1435" s="289"/>
      <c r="L1435" s="289"/>
      <c r="M1435" s="289"/>
      <c r="N1435" s="289"/>
      <c r="O1435" s="289"/>
      <c r="P1435" s="289"/>
      <c r="Q1435" s="289"/>
      <c r="R1435" s="289"/>
    </row>
    <row r="1436">
      <c r="A1436" s="289"/>
      <c r="B1436" s="289"/>
      <c r="C1436" s="1527" t="s">
        <v>3955</v>
      </c>
      <c r="D1436" s="289"/>
      <c r="E1436" s="289"/>
      <c r="F1436" s="289"/>
      <c r="G1436" s="289"/>
      <c r="H1436" s="1532">
        <v>3.2592666E9</v>
      </c>
      <c r="I1436" s="1434">
        <f t="shared" si="3"/>
        <v>3259</v>
      </c>
      <c r="J1436" s="1437" t="str">
        <f t="shared" si="4"/>
        <v>3259?</v>
      </c>
      <c r="K1436" s="289"/>
      <c r="L1436" s="289"/>
      <c r="M1436" s="289"/>
      <c r="N1436" s="289"/>
      <c r="O1436" s="289"/>
      <c r="P1436" s="289"/>
      <c r="Q1436" s="289"/>
      <c r="R1436" s="289"/>
    </row>
    <row r="1437">
      <c r="A1437" s="289"/>
      <c r="B1437" s="289"/>
      <c r="C1437" s="1528" t="s">
        <v>3956</v>
      </c>
      <c r="D1437" s="289"/>
      <c r="E1437" s="289"/>
      <c r="F1437" s="289"/>
      <c r="G1437" s="289"/>
      <c r="H1437" s="1531">
        <v>3.268921308E9</v>
      </c>
      <c r="I1437" s="1434">
        <f t="shared" si="3"/>
        <v>3269</v>
      </c>
      <c r="J1437" s="1437" t="str">
        <f t="shared" si="4"/>
        <v>3269?</v>
      </c>
      <c r="K1437" s="289"/>
      <c r="L1437" s="289"/>
      <c r="M1437" s="289"/>
      <c r="N1437" s="289"/>
      <c r="O1437" s="289"/>
      <c r="P1437" s="289"/>
      <c r="Q1437" s="289"/>
      <c r="R1437" s="289"/>
    </row>
    <row r="1438">
      <c r="A1438" s="289"/>
      <c r="B1438" s="289"/>
      <c r="C1438" s="1527" t="s">
        <v>3957</v>
      </c>
      <c r="D1438" s="289"/>
      <c r="E1438" s="289"/>
      <c r="F1438" s="289"/>
      <c r="G1438" s="289"/>
      <c r="H1438" s="1532">
        <v>3.425259015E9</v>
      </c>
      <c r="I1438" s="1434">
        <f t="shared" si="3"/>
        <v>3425</v>
      </c>
      <c r="J1438" s="1437" t="str">
        <f t="shared" si="4"/>
        <v>3425?</v>
      </c>
      <c r="K1438" s="289"/>
      <c r="L1438" s="289"/>
      <c r="M1438" s="289"/>
      <c r="N1438" s="289"/>
      <c r="O1438" s="289"/>
      <c r="P1438" s="289"/>
      <c r="Q1438" s="289"/>
      <c r="R1438" s="289"/>
    </row>
    <row r="1439">
      <c r="A1439" s="289"/>
      <c r="B1439" s="289"/>
      <c r="C1439" s="1528" t="s">
        <v>3958</v>
      </c>
      <c r="D1439" s="289"/>
      <c r="E1439" s="289"/>
      <c r="F1439" s="289"/>
      <c r="G1439" s="289"/>
      <c r="H1439" s="1531">
        <v>3.36865953E9</v>
      </c>
      <c r="I1439" s="1434">
        <f t="shared" si="3"/>
        <v>3369</v>
      </c>
      <c r="J1439" s="1437" t="str">
        <f t="shared" si="4"/>
        <v>3369?</v>
      </c>
      <c r="K1439" s="289"/>
      <c r="L1439" s="289"/>
      <c r="M1439" s="289"/>
      <c r="N1439" s="289"/>
      <c r="O1439" s="289"/>
      <c r="P1439" s="289"/>
      <c r="Q1439" s="289"/>
      <c r="R1439" s="289"/>
    </row>
    <row r="1440">
      <c r="A1440" s="289"/>
      <c r="B1440" s="289"/>
      <c r="C1440" s="1527" t="s">
        <v>3959</v>
      </c>
      <c r="D1440" s="289"/>
      <c r="E1440" s="289"/>
      <c r="F1440" s="289"/>
      <c r="G1440" s="289"/>
      <c r="H1440" s="1532">
        <v>4.539619223E9</v>
      </c>
      <c r="I1440" s="1434">
        <f t="shared" si="3"/>
        <v>4540</v>
      </c>
      <c r="J1440" s="1437" t="str">
        <f t="shared" si="4"/>
        <v>4540?</v>
      </c>
      <c r="K1440" s="289"/>
      <c r="L1440" s="289"/>
      <c r="M1440" s="289"/>
      <c r="N1440" s="289"/>
      <c r="O1440" s="289"/>
      <c r="P1440" s="289"/>
      <c r="Q1440" s="289"/>
      <c r="R1440" s="289"/>
    </row>
    <row r="1441">
      <c r="A1441" s="289"/>
      <c r="B1441" s="289"/>
      <c r="C1441" s="1528" t="s">
        <v>3960</v>
      </c>
      <c r="D1441" s="289"/>
      <c r="E1441" s="289"/>
      <c r="F1441" s="289"/>
      <c r="G1441" s="289"/>
      <c r="H1441" s="1531">
        <v>4.512219038E9</v>
      </c>
      <c r="I1441" s="1434">
        <f t="shared" si="3"/>
        <v>4512</v>
      </c>
      <c r="J1441" s="1437" t="str">
        <f t="shared" si="4"/>
        <v>4512?</v>
      </c>
      <c r="K1441" s="289"/>
      <c r="L1441" s="289"/>
      <c r="M1441" s="289"/>
      <c r="N1441" s="289"/>
      <c r="O1441" s="289"/>
      <c r="P1441" s="289"/>
      <c r="Q1441" s="289"/>
      <c r="R1441" s="289"/>
    </row>
    <row r="1442">
      <c r="A1442" s="289"/>
      <c r="B1442" s="289"/>
      <c r="C1442" s="1527" t="s">
        <v>3961</v>
      </c>
      <c r="D1442" s="289"/>
      <c r="E1442" s="289"/>
      <c r="F1442" s="289"/>
      <c r="G1442" s="289"/>
      <c r="H1442" s="1532">
        <v>5.494167257E9</v>
      </c>
      <c r="I1442" s="1434">
        <f t="shared" si="3"/>
        <v>5494</v>
      </c>
      <c r="J1442" s="1437" t="str">
        <f t="shared" si="4"/>
        <v>5494?</v>
      </c>
      <c r="K1442" s="289"/>
      <c r="L1442" s="289"/>
      <c r="M1442" s="289"/>
      <c r="N1442" s="289"/>
      <c r="O1442" s="289"/>
      <c r="P1442" s="289"/>
      <c r="Q1442" s="289"/>
      <c r="R1442" s="289"/>
    </row>
    <row r="1443">
      <c r="A1443" s="289"/>
      <c r="B1443" s="289"/>
      <c r="C1443" s="1528" t="s">
        <v>4111</v>
      </c>
      <c r="D1443" s="289"/>
      <c r="E1443" s="289"/>
      <c r="F1443" s="289"/>
      <c r="G1443" s="289"/>
      <c r="H1443" s="1531">
        <v>4.900094546E9</v>
      </c>
      <c r="I1443" s="1434">
        <f t="shared" si="3"/>
        <v>4900</v>
      </c>
      <c r="J1443" s="1437" t="str">
        <f t="shared" si="4"/>
        <v>4900?</v>
      </c>
      <c r="K1443" s="289"/>
      <c r="L1443" s="289"/>
      <c r="M1443" s="289"/>
      <c r="N1443" s="289"/>
      <c r="O1443" s="289"/>
      <c r="P1443" s="289"/>
      <c r="Q1443" s="289"/>
      <c r="R1443" s="289"/>
    </row>
    <row r="1444">
      <c r="A1444" s="289"/>
      <c r="B1444" s="289"/>
      <c r="C1444" s="1527" t="s">
        <v>4112</v>
      </c>
      <c r="D1444" s="289"/>
      <c r="E1444" s="289"/>
      <c r="F1444" s="289"/>
      <c r="G1444" s="289"/>
      <c r="H1444" s="1532">
        <v>4.823461755E9</v>
      </c>
      <c r="I1444" s="1434">
        <f t="shared" si="3"/>
        <v>4823</v>
      </c>
      <c r="J1444" s="1437" t="str">
        <f t="shared" si="4"/>
        <v>4823?</v>
      </c>
      <c r="K1444" s="289"/>
      <c r="L1444" s="289"/>
      <c r="M1444" s="289"/>
      <c r="N1444" s="289"/>
      <c r="O1444" s="289"/>
      <c r="P1444" s="289"/>
      <c r="Q1444" s="289"/>
      <c r="R1444" s="289"/>
    </row>
    <row r="1445">
      <c r="A1445" s="289"/>
      <c r="B1445" s="289"/>
      <c r="C1445" s="1528" t="s">
        <v>3962</v>
      </c>
      <c r="D1445" s="289"/>
      <c r="E1445" s="289"/>
      <c r="F1445" s="289"/>
      <c r="G1445" s="289"/>
      <c r="H1445" s="1531">
        <v>8.277937343E9</v>
      </c>
      <c r="I1445" s="1434">
        <f t="shared" si="3"/>
        <v>8278</v>
      </c>
      <c r="J1445" s="1437" t="str">
        <f t="shared" si="4"/>
        <v>8278?</v>
      </c>
      <c r="K1445" s="289"/>
      <c r="L1445" s="289"/>
      <c r="M1445" s="289"/>
      <c r="N1445" s="289"/>
      <c r="O1445" s="289"/>
      <c r="P1445" s="289"/>
      <c r="Q1445" s="289"/>
      <c r="R1445" s="289"/>
    </row>
    <row r="1446">
      <c r="A1446" s="289"/>
      <c r="B1446" s="289"/>
      <c r="C1446" s="1527" t="s">
        <v>3963</v>
      </c>
      <c r="D1446" s="289"/>
      <c r="E1446" s="289"/>
      <c r="F1446" s="289"/>
      <c r="G1446" s="289"/>
      <c r="H1446" s="1532">
        <v>9.664505111E9</v>
      </c>
      <c r="I1446" s="1434">
        <f t="shared" si="3"/>
        <v>9665</v>
      </c>
      <c r="J1446" s="1437" t="str">
        <f t="shared" si="4"/>
        <v>9665?</v>
      </c>
      <c r="K1446" s="289"/>
      <c r="L1446" s="289"/>
      <c r="M1446" s="289"/>
      <c r="N1446" s="289"/>
      <c r="O1446" s="289"/>
      <c r="P1446" s="289"/>
      <c r="Q1446" s="289"/>
      <c r="R1446" s="289"/>
    </row>
    <row r="1447">
      <c r="A1447" s="289"/>
      <c r="B1447" s="289"/>
      <c r="C1447" s="1528" t="s">
        <v>3782</v>
      </c>
      <c r="D1447" s="289"/>
      <c r="E1447" s="289"/>
      <c r="F1447" s="289"/>
      <c r="G1447" s="289"/>
      <c r="H1447" s="1531">
        <v>2.911619603E9</v>
      </c>
      <c r="I1447" s="1434">
        <f t="shared" si="3"/>
        <v>2912</v>
      </c>
      <c r="J1447" s="1437" t="str">
        <f t="shared" si="4"/>
        <v>2912?</v>
      </c>
      <c r="K1447" s="289"/>
      <c r="L1447" s="289"/>
      <c r="M1447" s="289"/>
      <c r="N1447" s="289"/>
      <c r="O1447" s="289"/>
      <c r="P1447" s="289"/>
      <c r="Q1447" s="289"/>
      <c r="R1447" s="289"/>
    </row>
    <row r="1448">
      <c r="A1448" s="289"/>
      <c r="B1448" s="289"/>
      <c r="C1448" s="1527" t="s">
        <v>3783</v>
      </c>
      <c r="D1448" s="289"/>
      <c r="E1448" s="289"/>
      <c r="F1448" s="289"/>
      <c r="G1448" s="289"/>
      <c r="H1448" s="1532">
        <v>3.4493762E9</v>
      </c>
      <c r="I1448" s="1434">
        <f t="shared" si="3"/>
        <v>3449</v>
      </c>
      <c r="J1448" s="1437" t="str">
        <f t="shared" si="4"/>
        <v>3449?</v>
      </c>
      <c r="K1448" s="289"/>
      <c r="L1448" s="289"/>
      <c r="M1448" s="289"/>
      <c r="N1448" s="289"/>
      <c r="O1448" s="289"/>
      <c r="P1448" s="289"/>
      <c r="Q1448" s="289"/>
      <c r="R1448" s="289"/>
    </row>
    <row r="1449">
      <c r="A1449" s="289"/>
      <c r="B1449" s="289"/>
      <c r="C1449" s="1528" t="s">
        <v>3784</v>
      </c>
      <c r="D1449" s="289"/>
      <c r="E1449" s="289"/>
      <c r="F1449" s="289"/>
      <c r="G1449" s="289"/>
      <c r="H1449" s="1531">
        <v>3.246498793E9</v>
      </c>
      <c r="I1449" s="1434">
        <f t="shared" si="3"/>
        <v>3246</v>
      </c>
      <c r="J1449" s="1437" t="str">
        <f t="shared" si="4"/>
        <v>3246?</v>
      </c>
      <c r="K1449" s="289"/>
      <c r="L1449" s="289"/>
      <c r="M1449" s="289"/>
      <c r="N1449" s="289"/>
      <c r="O1449" s="289"/>
      <c r="P1449" s="289"/>
      <c r="Q1449" s="289"/>
      <c r="R1449" s="289"/>
    </row>
    <row r="1450">
      <c r="A1450" s="289"/>
      <c r="B1450" s="289"/>
      <c r="C1450" s="1527" t="s">
        <v>3785</v>
      </c>
      <c r="D1450" s="289"/>
      <c r="E1450" s="289"/>
      <c r="F1450" s="289"/>
      <c r="G1450" s="289"/>
      <c r="H1450" s="1532">
        <v>3.302841097E9</v>
      </c>
      <c r="I1450" s="1434">
        <f t="shared" si="3"/>
        <v>3303</v>
      </c>
      <c r="J1450" s="1437" t="str">
        <f t="shared" si="4"/>
        <v>3303?</v>
      </c>
      <c r="K1450" s="289"/>
      <c r="L1450" s="289"/>
      <c r="M1450" s="289"/>
      <c r="N1450" s="289"/>
      <c r="O1450" s="289"/>
      <c r="P1450" s="289"/>
      <c r="Q1450" s="289"/>
      <c r="R1450" s="289"/>
    </row>
    <row r="1451">
      <c r="A1451" s="289"/>
      <c r="B1451" s="289"/>
      <c r="C1451" s="1528" t="s">
        <v>3786</v>
      </c>
      <c r="D1451" s="289"/>
      <c r="E1451" s="289"/>
      <c r="F1451" s="289"/>
      <c r="G1451" s="289"/>
      <c r="H1451" s="1531">
        <v>3.14984669E9</v>
      </c>
      <c r="I1451" s="1434">
        <f t="shared" si="3"/>
        <v>3150</v>
      </c>
      <c r="J1451" s="1437" t="str">
        <f t="shared" si="4"/>
        <v>3150?</v>
      </c>
      <c r="K1451" s="289"/>
      <c r="L1451" s="289"/>
      <c r="M1451" s="289"/>
      <c r="N1451" s="289"/>
      <c r="O1451" s="289"/>
      <c r="P1451" s="289"/>
      <c r="Q1451" s="289"/>
      <c r="R1451" s="289"/>
    </row>
    <row r="1452">
      <c r="A1452" s="289"/>
      <c r="B1452" s="289"/>
      <c r="C1452" s="1527" t="s">
        <v>3787</v>
      </c>
      <c r="D1452" s="289"/>
      <c r="E1452" s="289"/>
      <c r="F1452" s="289"/>
      <c r="G1452" s="289"/>
      <c r="H1452" s="1532">
        <v>3.140192029E9</v>
      </c>
      <c r="I1452" s="1434">
        <f t="shared" si="3"/>
        <v>3140</v>
      </c>
      <c r="J1452" s="1437" t="str">
        <f t="shared" si="4"/>
        <v>3140?</v>
      </c>
      <c r="K1452" s="289"/>
      <c r="L1452" s="289"/>
      <c r="M1452" s="289"/>
      <c r="N1452" s="289"/>
      <c r="O1452" s="289"/>
      <c r="P1452" s="289"/>
      <c r="Q1452" s="289"/>
      <c r="R1452" s="289"/>
    </row>
    <row r="1453">
      <c r="A1453" s="289"/>
      <c r="B1453" s="289"/>
      <c r="C1453" s="1528" t="s">
        <v>3788</v>
      </c>
      <c r="D1453" s="289"/>
      <c r="E1453" s="289"/>
      <c r="F1453" s="289"/>
      <c r="G1453" s="289"/>
      <c r="H1453" s="1531">
        <v>4.370651635E9</v>
      </c>
      <c r="I1453" s="1434">
        <f t="shared" si="3"/>
        <v>4371</v>
      </c>
      <c r="J1453" s="1437" t="str">
        <f t="shared" si="4"/>
        <v>4371?</v>
      </c>
      <c r="K1453" s="289"/>
      <c r="L1453" s="289"/>
      <c r="M1453" s="289"/>
      <c r="N1453" s="289"/>
      <c r="O1453" s="289"/>
      <c r="P1453" s="289"/>
      <c r="Q1453" s="289"/>
      <c r="R1453" s="289"/>
    </row>
    <row r="1454">
      <c r="A1454" s="289"/>
      <c r="B1454" s="289"/>
      <c r="C1454" s="1527" t="s">
        <v>3789</v>
      </c>
      <c r="D1454" s="289"/>
      <c r="E1454" s="289"/>
      <c r="F1454" s="289"/>
      <c r="G1454" s="289"/>
      <c r="H1454" s="1532">
        <v>4.34325145E9</v>
      </c>
      <c r="I1454" s="1434">
        <f t="shared" si="3"/>
        <v>4343</v>
      </c>
      <c r="J1454" s="1437" t="str">
        <f t="shared" si="4"/>
        <v>4343?</v>
      </c>
      <c r="K1454" s="289"/>
      <c r="L1454" s="289"/>
      <c r="M1454" s="289"/>
      <c r="N1454" s="289"/>
      <c r="O1454" s="289"/>
      <c r="P1454" s="289"/>
      <c r="Q1454" s="289"/>
      <c r="R1454" s="289"/>
    </row>
    <row r="1455">
      <c r="A1455" s="289"/>
      <c r="B1455" s="289"/>
      <c r="C1455" s="1528" t="s">
        <v>3790</v>
      </c>
      <c r="D1455" s="289"/>
      <c r="E1455" s="289"/>
      <c r="F1455" s="289"/>
      <c r="G1455" s="289"/>
      <c r="H1455" s="1531">
        <v>5.281346861E9</v>
      </c>
      <c r="I1455" s="1434">
        <f t="shared" si="3"/>
        <v>5281</v>
      </c>
      <c r="J1455" s="1437" t="str">
        <f t="shared" si="4"/>
        <v>5281?</v>
      </c>
      <c r="K1455" s="289"/>
      <c r="L1455" s="289"/>
      <c r="M1455" s="289"/>
      <c r="N1455" s="289"/>
      <c r="O1455" s="289"/>
      <c r="P1455" s="289"/>
      <c r="Q1455" s="289"/>
      <c r="R1455" s="289"/>
    </row>
    <row r="1456">
      <c r="A1456" s="289"/>
      <c r="B1456" s="289"/>
      <c r="C1456" s="1527" t="s">
        <v>3791</v>
      </c>
      <c r="D1456" s="289"/>
      <c r="E1456" s="289"/>
      <c r="F1456" s="289"/>
      <c r="G1456" s="289"/>
      <c r="H1456" s="1532">
        <v>5.67995562E9</v>
      </c>
      <c r="I1456" s="1434">
        <f t="shared" si="3"/>
        <v>5680</v>
      </c>
      <c r="J1456" s="1437" t="str">
        <f t="shared" si="4"/>
        <v>5680?</v>
      </c>
      <c r="K1456" s="289"/>
      <c r="L1456" s="289"/>
      <c r="M1456" s="289"/>
      <c r="N1456" s="289"/>
      <c r="O1456" s="289"/>
      <c r="P1456" s="289"/>
      <c r="Q1456" s="289"/>
      <c r="R1456" s="289"/>
    </row>
    <row r="1457">
      <c r="A1457" s="289"/>
      <c r="B1457" s="289"/>
      <c r="C1457" s="1528" t="s">
        <v>4113</v>
      </c>
      <c r="D1457" s="289"/>
      <c r="E1457" s="289"/>
      <c r="F1457" s="289"/>
      <c r="G1457" s="289"/>
      <c r="H1457" s="1531">
        <v>4.634434088E9</v>
      </c>
      <c r="I1457" s="1434">
        <f t="shared" si="3"/>
        <v>4634</v>
      </c>
      <c r="J1457" s="1437" t="str">
        <f t="shared" si="4"/>
        <v>4634?</v>
      </c>
      <c r="K1457" s="289"/>
      <c r="L1457" s="289"/>
      <c r="M1457" s="289"/>
      <c r="N1457" s="289"/>
      <c r="O1457" s="289"/>
      <c r="P1457" s="289"/>
      <c r="Q1457" s="289"/>
      <c r="R1457" s="289"/>
    </row>
    <row r="1458">
      <c r="A1458" s="289"/>
      <c r="B1458" s="289"/>
      <c r="C1458" s="1527" t="s">
        <v>4114</v>
      </c>
      <c r="D1458" s="289"/>
      <c r="E1458" s="289"/>
      <c r="F1458" s="289"/>
      <c r="G1458" s="289"/>
      <c r="H1458" s="1532">
        <v>4.711066878E9</v>
      </c>
      <c r="I1458" s="1434">
        <f t="shared" si="3"/>
        <v>4711</v>
      </c>
      <c r="J1458" s="1437" t="str">
        <f t="shared" si="4"/>
        <v>4711?</v>
      </c>
      <c r="K1458" s="289"/>
      <c r="L1458" s="289"/>
      <c r="M1458" s="289"/>
      <c r="N1458" s="289"/>
      <c r="O1458" s="289"/>
      <c r="P1458" s="289"/>
      <c r="Q1458" s="289"/>
      <c r="R1458" s="289"/>
    </row>
    <row r="1459">
      <c r="A1459" s="289"/>
      <c r="B1459" s="289"/>
      <c r="C1459" s="1528" t="s">
        <v>4115</v>
      </c>
      <c r="D1459" s="289"/>
      <c r="E1459" s="289"/>
      <c r="F1459" s="289"/>
      <c r="G1459" s="289"/>
      <c r="H1459" s="1531">
        <v>7.967318929E9</v>
      </c>
      <c r="I1459" s="1434">
        <f t="shared" si="3"/>
        <v>7967</v>
      </c>
      <c r="J1459" s="1437" t="str">
        <f t="shared" si="4"/>
        <v>7967?</v>
      </c>
      <c r="K1459" s="289"/>
      <c r="L1459" s="289"/>
      <c r="M1459" s="289"/>
      <c r="N1459" s="289"/>
      <c r="O1459" s="289"/>
      <c r="P1459" s="289"/>
      <c r="Q1459" s="289"/>
      <c r="R1459" s="289"/>
    </row>
    <row r="1460">
      <c r="A1460" s="289"/>
      <c r="B1460" s="289"/>
      <c r="C1460" s="1527" t="s">
        <v>4116</v>
      </c>
      <c r="D1460" s="289"/>
      <c r="E1460" s="289"/>
      <c r="F1460" s="289"/>
      <c r="G1460" s="289"/>
      <c r="H1460" s="1532">
        <v>9.329141739E9</v>
      </c>
      <c r="I1460" s="1434">
        <f t="shared" si="3"/>
        <v>9329</v>
      </c>
      <c r="J1460" s="1437" t="str">
        <f t="shared" si="4"/>
        <v>9329?</v>
      </c>
      <c r="K1460" s="289"/>
      <c r="L1460" s="289"/>
      <c r="M1460" s="289"/>
      <c r="N1460" s="289"/>
      <c r="O1460" s="289"/>
      <c r="P1460" s="289"/>
      <c r="Q1460" s="289"/>
      <c r="R1460" s="289"/>
    </row>
    <row r="1461">
      <c r="A1461" s="289"/>
      <c r="B1461" s="289"/>
      <c r="C1461" s="1528" t="s">
        <v>3799</v>
      </c>
      <c r="D1461" s="289"/>
      <c r="E1461" s="289"/>
      <c r="F1461" s="289"/>
      <c r="G1461" s="289"/>
      <c r="H1461" s="1531">
        <v>2.601131604E9</v>
      </c>
      <c r="I1461" s="1434">
        <f t="shared" si="3"/>
        <v>2601</v>
      </c>
      <c r="J1461" s="1437" t="str">
        <f t="shared" si="4"/>
        <v>2601?</v>
      </c>
      <c r="K1461" s="289"/>
      <c r="L1461" s="289"/>
      <c r="M1461" s="289"/>
      <c r="N1461" s="289"/>
      <c r="O1461" s="289"/>
      <c r="P1461" s="289"/>
      <c r="Q1461" s="289"/>
      <c r="R1461" s="289"/>
    </row>
    <row r="1462">
      <c r="A1462" s="289"/>
      <c r="B1462" s="289"/>
      <c r="C1462" s="1527" t="s">
        <v>3800</v>
      </c>
      <c r="D1462" s="289"/>
      <c r="E1462" s="289"/>
      <c r="F1462" s="289"/>
      <c r="G1462" s="289"/>
      <c r="H1462" s="1532">
        <v>2.361814557E9</v>
      </c>
      <c r="I1462" s="1434">
        <f t="shared" si="3"/>
        <v>2362</v>
      </c>
      <c r="J1462" s="1437" t="str">
        <f t="shared" si="4"/>
        <v>2362?</v>
      </c>
      <c r="K1462" s="289"/>
      <c r="L1462" s="289"/>
      <c r="M1462" s="289"/>
      <c r="N1462" s="289"/>
      <c r="O1462" s="289"/>
      <c r="P1462" s="289"/>
      <c r="Q1462" s="289"/>
      <c r="R1462" s="289"/>
    </row>
    <row r="1463">
      <c r="A1463" s="289"/>
      <c r="B1463" s="289"/>
      <c r="C1463" s="1528" t="s">
        <v>3801</v>
      </c>
      <c r="D1463" s="289"/>
      <c r="E1463" s="289"/>
      <c r="F1463" s="289"/>
      <c r="G1463" s="289"/>
      <c r="H1463" s="1531">
        <v>2.39326439E9</v>
      </c>
      <c r="I1463" s="1434">
        <f t="shared" si="3"/>
        <v>2393</v>
      </c>
      <c r="J1463" s="1437" t="str">
        <f t="shared" si="4"/>
        <v>2393?</v>
      </c>
      <c r="K1463" s="289"/>
      <c r="L1463" s="289"/>
      <c r="M1463" s="289"/>
      <c r="N1463" s="289"/>
      <c r="O1463" s="289"/>
      <c r="P1463" s="289"/>
      <c r="Q1463" s="289"/>
      <c r="R1463" s="289"/>
    </row>
    <row r="1464">
      <c r="A1464" s="289"/>
      <c r="B1464" s="289"/>
      <c r="C1464" s="1527" t="s">
        <v>3802</v>
      </c>
      <c r="D1464" s="289"/>
      <c r="E1464" s="289"/>
      <c r="F1464" s="289"/>
      <c r="G1464" s="289"/>
      <c r="H1464" s="1532">
        <v>2.618591774E9</v>
      </c>
      <c r="I1464" s="1434">
        <f t="shared" si="3"/>
        <v>2619</v>
      </c>
      <c r="J1464" s="1437" t="str">
        <f t="shared" si="4"/>
        <v>2619?</v>
      </c>
      <c r="K1464" s="289"/>
      <c r="L1464" s="289"/>
      <c r="M1464" s="289"/>
      <c r="N1464" s="289"/>
      <c r="O1464" s="289"/>
      <c r="P1464" s="289"/>
      <c r="Q1464" s="289"/>
      <c r="R1464" s="289"/>
    </row>
    <row r="1465">
      <c r="A1465" s="289"/>
      <c r="B1465" s="289"/>
      <c r="C1465" s="1528" t="s">
        <v>3803</v>
      </c>
      <c r="D1465" s="289"/>
      <c r="E1465" s="289"/>
      <c r="F1465" s="289"/>
      <c r="G1465" s="289"/>
      <c r="H1465" s="1531">
        <v>2.633007196E9</v>
      </c>
      <c r="I1465" s="1434">
        <f t="shared" si="3"/>
        <v>2633</v>
      </c>
      <c r="J1465" s="1437" t="str">
        <f t="shared" si="4"/>
        <v>2633?</v>
      </c>
      <c r="K1465" s="289"/>
      <c r="L1465" s="289"/>
      <c r="M1465" s="289"/>
      <c r="N1465" s="289"/>
      <c r="O1465" s="289"/>
      <c r="P1465" s="289"/>
      <c r="Q1465" s="289"/>
      <c r="R1465" s="289"/>
    </row>
    <row r="1466">
      <c r="A1466" s="289"/>
      <c r="B1466" s="289"/>
      <c r="C1466" s="1527" t="s">
        <v>3804</v>
      </c>
      <c r="D1466" s="289"/>
      <c r="E1466" s="289"/>
      <c r="F1466" s="289"/>
      <c r="G1466" s="289"/>
      <c r="H1466" s="1532">
        <v>3.176326736E9</v>
      </c>
      <c r="I1466" s="1434">
        <f t="shared" si="3"/>
        <v>3176</v>
      </c>
      <c r="J1466" s="1437" t="str">
        <f t="shared" si="4"/>
        <v>3176?</v>
      </c>
      <c r="K1466" s="289"/>
      <c r="L1466" s="289"/>
      <c r="M1466" s="289"/>
      <c r="N1466" s="289"/>
      <c r="O1466" s="289"/>
      <c r="P1466" s="289"/>
      <c r="Q1466" s="289"/>
      <c r="R1466" s="289"/>
    </row>
    <row r="1467">
      <c r="A1467" s="289"/>
      <c r="B1467" s="289"/>
      <c r="C1467" s="1528" t="s">
        <v>3805</v>
      </c>
      <c r="D1467" s="289"/>
      <c r="E1467" s="289"/>
      <c r="F1467" s="289"/>
      <c r="G1467" s="289"/>
      <c r="H1467" s="1531">
        <v>3.326370857E9</v>
      </c>
      <c r="I1467" s="1434">
        <f t="shared" si="3"/>
        <v>3326</v>
      </c>
      <c r="J1467" s="1437" t="str">
        <f t="shared" si="4"/>
        <v>3326?</v>
      </c>
      <c r="K1467" s="289"/>
      <c r="L1467" s="289"/>
      <c r="M1467" s="289"/>
      <c r="N1467" s="289"/>
      <c r="O1467" s="289"/>
      <c r="P1467" s="289"/>
      <c r="Q1467" s="289"/>
      <c r="R1467" s="289"/>
    </row>
    <row r="1468">
      <c r="A1468" s="289"/>
      <c r="B1468" s="289"/>
      <c r="C1468" s="1527" t="s">
        <v>3806</v>
      </c>
      <c r="D1468" s="289"/>
      <c r="E1468" s="289"/>
      <c r="F1468" s="289"/>
      <c r="G1468" s="289"/>
      <c r="H1468" s="1532">
        <v>3.441363523E9</v>
      </c>
      <c r="I1468" s="1434">
        <f t="shared" si="3"/>
        <v>3441</v>
      </c>
      <c r="J1468" s="1437" t="str">
        <f t="shared" si="4"/>
        <v>3441?</v>
      </c>
      <c r="K1468" s="289"/>
      <c r="L1468" s="289"/>
      <c r="M1468" s="289"/>
      <c r="N1468" s="289"/>
      <c r="O1468" s="289"/>
      <c r="P1468" s="289"/>
      <c r="Q1468" s="289"/>
      <c r="R1468" s="289"/>
    </row>
    <row r="1469">
      <c r="A1469" s="289"/>
      <c r="B1469" s="289"/>
      <c r="C1469" s="1528" t="s">
        <v>3807</v>
      </c>
      <c r="D1469" s="289"/>
      <c r="E1469" s="289"/>
      <c r="F1469" s="289"/>
      <c r="G1469" s="289"/>
      <c r="H1469" s="1531">
        <v>3.310243178E9</v>
      </c>
      <c r="I1469" s="1434">
        <f t="shared" si="3"/>
        <v>3310</v>
      </c>
      <c r="J1469" s="1437" t="str">
        <f t="shared" si="4"/>
        <v>3310?</v>
      </c>
      <c r="K1469" s="289"/>
      <c r="L1469" s="289"/>
      <c r="M1469" s="289"/>
      <c r="N1469" s="289"/>
      <c r="O1469" s="289"/>
      <c r="P1469" s="289"/>
      <c r="Q1469" s="289"/>
      <c r="R1469" s="289"/>
    </row>
    <row r="1470">
      <c r="A1470" s="289"/>
      <c r="B1470" s="289"/>
      <c r="C1470" s="1527" t="s">
        <v>3808</v>
      </c>
      <c r="D1470" s="289"/>
      <c r="E1470" s="289"/>
      <c r="F1470" s="289"/>
      <c r="G1470" s="289"/>
      <c r="H1470" s="1532">
        <v>3.533528753E9</v>
      </c>
      <c r="I1470" s="1434">
        <f t="shared" si="3"/>
        <v>3534</v>
      </c>
      <c r="J1470" s="1437" t="str">
        <f t="shared" si="4"/>
        <v>3534?</v>
      </c>
      <c r="K1470" s="289"/>
      <c r="L1470" s="289"/>
      <c r="M1470" s="289"/>
      <c r="N1470" s="289"/>
      <c r="O1470" s="289"/>
      <c r="P1470" s="289"/>
      <c r="Q1470" s="289"/>
      <c r="R1470" s="289"/>
    </row>
    <row r="1471">
      <c r="A1471" s="289"/>
      <c r="B1471" s="289"/>
      <c r="C1471" s="1528" t="s">
        <v>3809</v>
      </c>
      <c r="D1471" s="289"/>
      <c r="E1471" s="289"/>
      <c r="F1471" s="289"/>
      <c r="G1471" s="289"/>
      <c r="H1471" s="1531">
        <v>3.975066307E9</v>
      </c>
      <c r="I1471" s="1434">
        <f t="shared" si="3"/>
        <v>3975</v>
      </c>
      <c r="J1471" s="1437" t="str">
        <f t="shared" si="4"/>
        <v>3975?</v>
      </c>
      <c r="K1471" s="289"/>
      <c r="L1471" s="289"/>
      <c r="M1471" s="289"/>
      <c r="N1471" s="289"/>
      <c r="O1471" s="289"/>
      <c r="P1471" s="289"/>
      <c r="Q1471" s="289"/>
      <c r="R1471" s="289"/>
    </row>
    <row r="1472">
      <c r="A1472" s="289"/>
      <c r="B1472" s="289"/>
      <c r="C1472" s="1527" t="s">
        <v>3810</v>
      </c>
      <c r="D1472" s="289"/>
      <c r="E1472" s="289"/>
      <c r="F1472" s="289"/>
      <c r="G1472" s="289"/>
      <c r="H1472" s="1532">
        <v>3.808564615E9</v>
      </c>
      <c r="I1472" s="1434">
        <f t="shared" si="3"/>
        <v>3809</v>
      </c>
      <c r="J1472" s="1437" t="str">
        <f t="shared" si="4"/>
        <v>3809?</v>
      </c>
      <c r="K1472" s="289"/>
      <c r="L1472" s="289"/>
      <c r="M1472" s="289"/>
      <c r="N1472" s="289"/>
      <c r="O1472" s="289"/>
      <c r="P1472" s="289"/>
      <c r="Q1472" s="289"/>
      <c r="R1472" s="289"/>
    </row>
    <row r="1473">
      <c r="A1473" s="289"/>
      <c r="B1473" s="289"/>
      <c r="C1473" s="1528" t="s">
        <v>3811</v>
      </c>
      <c r="D1473" s="289"/>
      <c r="E1473" s="289"/>
      <c r="F1473" s="289"/>
      <c r="G1473" s="289"/>
      <c r="H1473" s="1531">
        <v>5.173114334E9</v>
      </c>
      <c r="I1473" s="1434">
        <f t="shared" si="3"/>
        <v>5173</v>
      </c>
      <c r="J1473" s="1437" t="str">
        <f t="shared" si="4"/>
        <v>5173?</v>
      </c>
      <c r="K1473" s="289"/>
      <c r="L1473" s="289"/>
      <c r="M1473" s="289"/>
      <c r="N1473" s="289"/>
      <c r="O1473" s="289"/>
      <c r="P1473" s="289"/>
      <c r="Q1473" s="289"/>
      <c r="R1473" s="289"/>
    </row>
    <row r="1474">
      <c r="A1474" s="289"/>
      <c r="B1474" s="289"/>
      <c r="C1474" s="1527" t="s">
        <v>3812</v>
      </c>
      <c r="D1474" s="289"/>
      <c r="E1474" s="289"/>
      <c r="F1474" s="289"/>
      <c r="G1474" s="289"/>
      <c r="H1474" s="1532">
        <v>4.744492059E9</v>
      </c>
      <c r="I1474" s="1434">
        <f t="shared" si="3"/>
        <v>4744</v>
      </c>
      <c r="J1474" s="1437" t="str">
        <f t="shared" si="4"/>
        <v>4744?</v>
      </c>
      <c r="K1474" s="289"/>
      <c r="L1474" s="289"/>
      <c r="M1474" s="289"/>
      <c r="N1474" s="289"/>
      <c r="O1474" s="289"/>
      <c r="P1474" s="289"/>
      <c r="Q1474" s="289"/>
      <c r="R1474" s="289"/>
    </row>
    <row r="1475">
      <c r="A1475" s="289"/>
      <c r="B1475" s="289"/>
      <c r="C1475" s="1528" t="s">
        <v>3813</v>
      </c>
      <c r="D1475" s="289"/>
      <c r="E1475" s="289"/>
      <c r="F1475" s="289"/>
      <c r="G1475" s="289"/>
      <c r="H1475" s="1531">
        <v>4.76737734E9</v>
      </c>
      <c r="I1475" s="1434">
        <f t="shared" si="3"/>
        <v>4767</v>
      </c>
      <c r="J1475" s="1437" t="str">
        <f t="shared" si="4"/>
        <v>4767?</v>
      </c>
      <c r="K1475" s="289"/>
      <c r="L1475" s="289"/>
      <c r="M1475" s="289"/>
      <c r="N1475" s="289"/>
      <c r="O1475" s="289"/>
      <c r="P1475" s="289"/>
      <c r="Q1475" s="289"/>
      <c r="R1475" s="289"/>
    </row>
    <row r="1476">
      <c r="A1476" s="289"/>
      <c r="B1476" s="289"/>
      <c r="C1476" s="1527" t="s">
        <v>3814</v>
      </c>
      <c r="D1476" s="289"/>
      <c r="E1476" s="289"/>
      <c r="F1476" s="289"/>
      <c r="G1476" s="289"/>
      <c r="H1476" s="1532">
        <v>5.552526034E9</v>
      </c>
      <c r="I1476" s="1434">
        <f t="shared" si="3"/>
        <v>5553</v>
      </c>
      <c r="J1476" s="1437" t="str">
        <f t="shared" si="4"/>
        <v>5553?</v>
      </c>
      <c r="K1476" s="289"/>
      <c r="L1476" s="289"/>
      <c r="M1476" s="289"/>
      <c r="N1476" s="289"/>
      <c r="O1476" s="289"/>
      <c r="P1476" s="289"/>
      <c r="Q1476" s="289"/>
      <c r="R1476" s="289"/>
    </row>
    <row r="1477">
      <c r="A1477" s="289"/>
      <c r="B1477" s="289"/>
      <c r="C1477" s="1528" t="s">
        <v>3815</v>
      </c>
      <c r="D1477" s="289"/>
      <c r="E1477" s="289"/>
      <c r="F1477" s="289"/>
      <c r="G1477" s="289"/>
      <c r="H1477" s="1531">
        <v>4.965059579E9</v>
      </c>
      <c r="I1477" s="1434">
        <f t="shared" si="3"/>
        <v>4965</v>
      </c>
      <c r="J1477" s="1437" t="str">
        <f t="shared" si="4"/>
        <v>4965?</v>
      </c>
      <c r="K1477" s="289"/>
      <c r="L1477" s="289"/>
      <c r="M1477" s="289"/>
      <c r="N1477" s="289"/>
      <c r="O1477" s="289"/>
      <c r="P1477" s="289"/>
      <c r="Q1477" s="289"/>
      <c r="R1477" s="289"/>
    </row>
    <row r="1478">
      <c r="A1478" s="289"/>
      <c r="B1478" s="289"/>
      <c r="C1478" s="1527" t="s">
        <v>3816</v>
      </c>
      <c r="D1478" s="289"/>
      <c r="E1478" s="289"/>
      <c r="F1478" s="289"/>
      <c r="G1478" s="289"/>
      <c r="H1478" s="1532">
        <v>6.174606573E9</v>
      </c>
      <c r="I1478" s="1434">
        <f t="shared" si="3"/>
        <v>6175</v>
      </c>
      <c r="J1478" s="1437" t="str">
        <f t="shared" si="4"/>
        <v>6175?</v>
      </c>
      <c r="K1478" s="289"/>
      <c r="L1478" s="289"/>
      <c r="M1478" s="289"/>
      <c r="N1478" s="289"/>
      <c r="O1478" s="289"/>
      <c r="P1478" s="289"/>
      <c r="Q1478" s="289"/>
      <c r="R1478" s="289"/>
    </row>
    <row r="1479">
      <c r="A1479" s="289"/>
      <c r="B1479" s="289"/>
      <c r="C1479" s="1528" t="s">
        <v>3817</v>
      </c>
      <c r="D1479" s="289"/>
      <c r="E1479" s="289"/>
      <c r="F1479" s="289"/>
      <c r="G1479" s="289"/>
      <c r="H1479" s="1531">
        <v>5.854600531E9</v>
      </c>
      <c r="I1479" s="1434">
        <f t="shared" si="3"/>
        <v>5855</v>
      </c>
      <c r="J1479" s="1437" t="str">
        <f t="shared" si="4"/>
        <v>5855?</v>
      </c>
      <c r="K1479" s="289"/>
      <c r="L1479" s="289"/>
      <c r="M1479" s="289"/>
      <c r="N1479" s="289"/>
      <c r="O1479" s="289"/>
      <c r="P1479" s="289"/>
      <c r="Q1479" s="289"/>
      <c r="R1479" s="289"/>
    </row>
    <row r="1480">
      <c r="A1480" s="289"/>
      <c r="B1480" s="289"/>
      <c r="C1480" s="1527" t="s">
        <v>3818</v>
      </c>
      <c r="D1480" s="289"/>
      <c r="E1480" s="289"/>
      <c r="F1480" s="289"/>
      <c r="G1480" s="289"/>
      <c r="H1480" s="1532">
        <v>8.708227136E9</v>
      </c>
      <c r="I1480" s="1434">
        <f t="shared" si="3"/>
        <v>8708</v>
      </c>
      <c r="J1480" s="1437" t="str">
        <f t="shared" si="4"/>
        <v>8708?</v>
      </c>
      <c r="K1480" s="289"/>
      <c r="L1480" s="289"/>
      <c r="M1480" s="289"/>
      <c r="N1480" s="289"/>
      <c r="O1480" s="289"/>
      <c r="P1480" s="289"/>
      <c r="Q1480" s="289"/>
      <c r="R1480" s="289"/>
    </row>
    <row r="1481">
      <c r="A1481" s="289"/>
      <c r="B1481" s="289"/>
      <c r="C1481" s="1528" t="s">
        <v>3819</v>
      </c>
      <c r="D1481" s="289"/>
      <c r="E1481" s="289"/>
      <c r="F1481" s="289"/>
      <c r="G1481" s="289"/>
      <c r="H1481" s="1531">
        <v>1.0145419659E10</v>
      </c>
      <c r="I1481" s="1434">
        <f t="shared" si="3"/>
        <v>10145</v>
      </c>
      <c r="J1481" s="1437" t="str">
        <f t="shared" si="4"/>
        <v>10145?</v>
      </c>
      <c r="K1481" s="289"/>
      <c r="L1481" s="289"/>
      <c r="M1481" s="289"/>
      <c r="N1481" s="289"/>
      <c r="O1481" s="289"/>
      <c r="P1481" s="289"/>
      <c r="Q1481" s="289"/>
      <c r="R1481" s="289"/>
    </row>
    <row r="1482">
      <c r="A1482" s="289"/>
      <c r="B1482" s="289"/>
      <c r="C1482" s="1526" t="s">
        <v>3824</v>
      </c>
      <c r="D1482" s="289"/>
      <c r="E1482" s="289"/>
      <c r="F1482" s="289"/>
      <c r="G1482" s="289"/>
      <c r="H1482" s="1532">
        <v>5.154021587E9</v>
      </c>
      <c r="I1482" s="1434">
        <f t="shared" si="3"/>
        <v>5154</v>
      </c>
      <c r="J1482" s="1437" t="str">
        <f t="shared" si="4"/>
        <v>5154?</v>
      </c>
      <c r="K1482" s="289"/>
      <c r="L1482" s="289"/>
      <c r="M1482" s="289"/>
      <c r="N1482" s="289"/>
      <c r="O1482" s="289"/>
      <c r="P1482" s="289"/>
      <c r="Q1482" s="289"/>
      <c r="R1482" s="289"/>
    </row>
    <row r="1483">
      <c r="A1483" s="289"/>
      <c r="B1483" s="289"/>
      <c r="C1483" s="1526" t="s">
        <v>4117</v>
      </c>
      <c r="D1483" s="289"/>
      <c r="E1483" s="289"/>
      <c r="F1483" s="289"/>
      <c r="G1483" s="289"/>
      <c r="H1483" s="1555" t="s">
        <v>4118</v>
      </c>
      <c r="I1483" s="1434">
        <f t="shared" si="3"/>
        <v>5010</v>
      </c>
      <c r="J1483" s="1437" t="str">
        <f t="shared" si="4"/>
        <v>5010?</v>
      </c>
      <c r="K1483" s="289"/>
      <c r="L1483" s="289"/>
      <c r="M1483" s="289"/>
      <c r="N1483" s="289"/>
      <c r="O1483" s="289"/>
      <c r="P1483" s="289"/>
      <c r="Q1483" s="289"/>
      <c r="R1483" s="289"/>
    </row>
    <row r="1484">
      <c r="A1484" s="289"/>
      <c r="B1484" s="289"/>
      <c r="C1484" s="1526" t="s">
        <v>4119</v>
      </c>
      <c r="D1484" s="289"/>
      <c r="E1484" s="289"/>
      <c r="F1484" s="289"/>
      <c r="G1484" s="289"/>
      <c r="H1484" s="1555" t="s">
        <v>4120</v>
      </c>
      <c r="I1484" s="1434">
        <f t="shared" si="3"/>
        <v>3281</v>
      </c>
      <c r="J1484" s="1437" t="str">
        <f t="shared" si="4"/>
        <v>3281?</v>
      </c>
      <c r="K1484" s="289"/>
      <c r="L1484" s="289"/>
      <c r="M1484" s="289"/>
      <c r="N1484" s="289"/>
      <c r="O1484" s="289"/>
      <c r="P1484" s="289"/>
      <c r="Q1484" s="289"/>
      <c r="R1484" s="289"/>
    </row>
    <row r="1485">
      <c r="A1485" s="289"/>
      <c r="B1485" s="289"/>
      <c r="C1485" s="1526" t="s">
        <v>4121</v>
      </c>
      <c r="D1485" s="289"/>
      <c r="E1485" s="289"/>
      <c r="F1485" s="289"/>
      <c r="G1485" s="289"/>
      <c r="H1485" s="1555" t="s">
        <v>4122</v>
      </c>
      <c r="I1485" s="1434">
        <f t="shared" si="3"/>
        <v>6925</v>
      </c>
      <c r="J1485" s="1437" t="str">
        <f t="shared" si="4"/>
        <v>6925?</v>
      </c>
      <c r="K1485" s="289"/>
      <c r="L1485" s="289"/>
      <c r="M1485" s="289"/>
      <c r="N1485" s="289"/>
      <c r="O1485" s="289"/>
      <c r="P1485" s="289"/>
      <c r="Q1485" s="289"/>
      <c r="R1485" s="289"/>
    </row>
    <row r="1486">
      <c r="A1486" s="289"/>
      <c r="B1486" s="289"/>
      <c r="C1486" s="1526" t="s">
        <v>4123</v>
      </c>
      <c r="D1486" s="289"/>
      <c r="E1486" s="289"/>
      <c r="F1486" s="289"/>
      <c r="G1486" s="289"/>
      <c r="H1486" s="1555" t="s">
        <v>4124</v>
      </c>
      <c r="I1486" s="1434">
        <f t="shared" si="3"/>
        <v>3440</v>
      </c>
      <c r="J1486" s="1437" t="str">
        <f t="shared" si="4"/>
        <v>3440?</v>
      </c>
      <c r="K1486" s="289"/>
      <c r="L1486" s="289"/>
      <c r="M1486" s="289"/>
      <c r="N1486" s="289"/>
      <c r="O1486" s="289"/>
      <c r="P1486" s="289"/>
      <c r="Q1486" s="289"/>
      <c r="R1486" s="289"/>
    </row>
    <row r="1487">
      <c r="A1487" s="289"/>
      <c r="B1487" s="289"/>
      <c r="C1487" s="1526" t="s">
        <v>4125</v>
      </c>
      <c r="D1487" s="289"/>
      <c r="E1487" s="289"/>
      <c r="F1487" s="289"/>
      <c r="G1487" s="289"/>
      <c r="H1487" s="1555" t="s">
        <v>4126</v>
      </c>
      <c r="I1487" s="1434">
        <f t="shared" si="3"/>
        <v>2403</v>
      </c>
      <c r="J1487" s="1437" t="str">
        <f t="shared" si="4"/>
        <v>2403?</v>
      </c>
      <c r="K1487" s="289"/>
      <c r="L1487" s="289"/>
      <c r="M1487" s="289"/>
      <c r="N1487" s="289"/>
      <c r="O1487" s="289"/>
      <c r="P1487" s="289"/>
      <c r="Q1487" s="289"/>
      <c r="R1487" s="289"/>
    </row>
    <row r="1488">
      <c r="A1488" s="289"/>
      <c r="B1488" s="289"/>
      <c r="C1488" s="1526" t="s">
        <v>4127</v>
      </c>
      <c r="D1488" s="289"/>
      <c r="E1488" s="289"/>
      <c r="F1488" s="289"/>
      <c r="G1488" s="289"/>
      <c r="H1488" s="1555" t="s">
        <v>4128</v>
      </c>
      <c r="I1488" s="1434">
        <f t="shared" si="3"/>
        <v>2202</v>
      </c>
      <c r="J1488" s="1437" t="str">
        <f t="shared" si="4"/>
        <v>2202?</v>
      </c>
      <c r="K1488" s="289"/>
      <c r="L1488" s="289"/>
      <c r="M1488" s="289"/>
      <c r="N1488" s="289"/>
      <c r="O1488" s="289"/>
      <c r="P1488" s="289"/>
      <c r="Q1488" s="289"/>
      <c r="R1488" s="289"/>
    </row>
    <row r="1489">
      <c r="A1489" s="289"/>
      <c r="B1489" s="289"/>
      <c r="C1489" s="1526" t="s">
        <v>4129</v>
      </c>
      <c r="D1489" s="289"/>
      <c r="E1489" s="289"/>
      <c r="F1489" s="289"/>
      <c r="G1489" s="289"/>
      <c r="H1489" s="1555" t="s">
        <v>4130</v>
      </c>
      <c r="I1489" s="1434">
        <f t="shared" si="3"/>
        <v>3101</v>
      </c>
      <c r="J1489" s="1437" t="str">
        <f t="shared" si="4"/>
        <v>3101?</v>
      </c>
      <c r="K1489" s="289"/>
      <c r="L1489" s="289"/>
      <c r="M1489" s="289"/>
      <c r="N1489" s="289"/>
      <c r="O1489" s="289"/>
      <c r="P1489" s="289"/>
      <c r="Q1489" s="289"/>
      <c r="R1489" s="289"/>
    </row>
    <row r="1490">
      <c r="A1490" s="289"/>
      <c r="B1490" s="289"/>
      <c r="C1490" s="1526" t="s">
        <v>4131</v>
      </c>
      <c r="D1490" s="289"/>
      <c r="E1490" s="289"/>
      <c r="F1490" s="289"/>
      <c r="G1490" s="289"/>
      <c r="H1490" s="1555" t="s">
        <v>4132</v>
      </c>
      <c r="I1490" s="1434">
        <f t="shared" si="3"/>
        <v>3069</v>
      </c>
      <c r="J1490" s="1437" t="str">
        <f t="shared" si="4"/>
        <v>3069?</v>
      </c>
      <c r="K1490" s="289"/>
      <c r="L1490" s="289"/>
      <c r="M1490" s="289"/>
      <c r="N1490" s="289"/>
      <c r="O1490" s="289"/>
      <c r="P1490" s="289"/>
      <c r="Q1490" s="289"/>
      <c r="R1490" s="289"/>
    </row>
    <row r="1491">
      <c r="A1491" s="289"/>
      <c r="B1491" s="289"/>
      <c r="C1491" s="1526" t="s">
        <v>4133</v>
      </c>
      <c r="D1491" s="289"/>
      <c r="E1491" s="289"/>
      <c r="F1491" s="289"/>
      <c r="G1491" s="289"/>
      <c r="H1491" s="1555" t="s">
        <v>4134</v>
      </c>
      <c r="I1491" s="1434">
        <f t="shared" si="3"/>
        <v>3241</v>
      </c>
      <c r="J1491" s="1437" t="str">
        <f t="shared" si="4"/>
        <v>3241?</v>
      </c>
      <c r="K1491" s="289"/>
      <c r="L1491" s="289"/>
      <c r="M1491" s="289"/>
      <c r="N1491" s="289"/>
      <c r="O1491" s="289"/>
      <c r="P1491" s="289"/>
      <c r="Q1491" s="289"/>
      <c r="R1491" s="289"/>
    </row>
    <row r="1492">
      <c r="A1492" s="289"/>
      <c r="B1492" s="289"/>
      <c r="C1492" s="1526" t="s">
        <v>4135</v>
      </c>
      <c r="D1492" s="289"/>
      <c r="E1492" s="289"/>
      <c r="F1492" s="289"/>
      <c r="G1492" s="289"/>
      <c r="H1492" s="1555" t="s">
        <v>4136</v>
      </c>
      <c r="I1492" s="1434">
        <f t="shared" si="3"/>
        <v>3212</v>
      </c>
      <c r="J1492" s="1437" t="str">
        <f t="shared" si="4"/>
        <v>3212?</v>
      </c>
      <c r="K1492" s="289"/>
      <c r="L1492" s="289"/>
      <c r="M1492" s="289"/>
      <c r="N1492" s="289"/>
      <c r="O1492" s="289"/>
      <c r="P1492" s="289"/>
      <c r="Q1492" s="289"/>
      <c r="R1492" s="289"/>
    </row>
    <row r="1493">
      <c r="A1493" s="289"/>
      <c r="B1493" s="289"/>
      <c r="C1493" s="1526" t="s">
        <v>4137</v>
      </c>
      <c r="D1493" s="289"/>
      <c r="E1493" s="289"/>
      <c r="F1493" s="289"/>
      <c r="G1493" s="289"/>
      <c r="H1493" s="1555" t="s">
        <v>4138</v>
      </c>
      <c r="I1493" s="1434">
        <f t="shared" si="3"/>
        <v>5297</v>
      </c>
      <c r="J1493" s="1437" t="str">
        <f t="shared" si="4"/>
        <v>5297?</v>
      </c>
      <c r="K1493" s="289"/>
      <c r="L1493" s="289"/>
      <c r="M1493" s="289"/>
      <c r="N1493" s="289"/>
      <c r="O1493" s="289"/>
      <c r="P1493" s="289"/>
      <c r="Q1493" s="289"/>
      <c r="R1493" s="289"/>
    </row>
    <row r="1494">
      <c r="A1494" s="289"/>
      <c r="B1494" s="289"/>
      <c r="C1494" s="1526" t="s">
        <v>4139</v>
      </c>
      <c r="D1494" s="289"/>
      <c r="E1494" s="289"/>
      <c r="F1494" s="289"/>
      <c r="G1494" s="289"/>
      <c r="H1494" s="1555" t="s">
        <v>4140</v>
      </c>
      <c r="I1494" s="1434">
        <f t="shared" si="3"/>
        <v>2372</v>
      </c>
      <c r="J1494" s="1437" t="str">
        <f t="shared" si="4"/>
        <v>2372?</v>
      </c>
      <c r="K1494" s="289"/>
      <c r="L1494" s="289"/>
      <c r="M1494" s="289"/>
      <c r="N1494" s="289"/>
      <c r="O1494" s="289"/>
      <c r="P1494" s="289"/>
      <c r="Q1494" s="289"/>
      <c r="R1494" s="289"/>
    </row>
    <row r="1495">
      <c r="A1495" s="289"/>
      <c r="B1495" s="289"/>
      <c r="C1495" s="1526" t="s">
        <v>4141</v>
      </c>
      <c r="D1495" s="289"/>
      <c r="E1495" s="289"/>
      <c r="F1495" s="289"/>
      <c r="G1495" s="289"/>
      <c r="H1495" s="1555" t="s">
        <v>4142</v>
      </c>
      <c r="I1495" s="1434">
        <f t="shared" si="3"/>
        <v>5517</v>
      </c>
      <c r="J1495" s="1437" t="str">
        <f t="shared" si="4"/>
        <v>5517?</v>
      </c>
      <c r="K1495" s="289"/>
      <c r="L1495" s="289"/>
      <c r="M1495" s="289"/>
      <c r="N1495" s="289"/>
      <c r="O1495" s="289"/>
      <c r="P1495" s="289"/>
      <c r="Q1495" s="289"/>
      <c r="R1495" s="289"/>
    </row>
    <row r="1496">
      <c r="A1496" s="289"/>
      <c r="B1496" s="289"/>
      <c r="C1496" s="1526" t="s">
        <v>4143</v>
      </c>
      <c r="D1496" s="289"/>
      <c r="E1496" s="289"/>
      <c r="F1496" s="289"/>
      <c r="G1496" s="289"/>
      <c r="H1496" s="1555" t="s">
        <v>4144</v>
      </c>
      <c r="I1496" s="1434">
        <f t="shared" si="3"/>
        <v>2346</v>
      </c>
      <c r="J1496" s="1437" t="str">
        <f t="shared" si="4"/>
        <v>2346?</v>
      </c>
      <c r="K1496" s="289"/>
      <c r="L1496" s="289"/>
      <c r="M1496" s="289"/>
      <c r="N1496" s="289"/>
      <c r="O1496" s="289"/>
      <c r="P1496" s="289"/>
      <c r="Q1496" s="289"/>
      <c r="R1496" s="289"/>
    </row>
    <row r="1497">
      <c r="A1497" s="289"/>
      <c r="B1497" s="289"/>
      <c r="C1497" s="1526" t="s">
        <v>4145</v>
      </c>
      <c r="D1497" s="289"/>
      <c r="E1497" s="289"/>
      <c r="F1497" s="289"/>
      <c r="G1497" s="289"/>
      <c r="H1497" s="1555" t="s">
        <v>4146</v>
      </c>
      <c r="I1497" s="1434">
        <f t="shared" si="3"/>
        <v>3288</v>
      </c>
      <c r="J1497" s="1437" t="str">
        <f t="shared" si="4"/>
        <v>3288?</v>
      </c>
      <c r="K1497" s="289"/>
      <c r="L1497" s="289"/>
      <c r="M1497" s="289"/>
      <c r="N1497" s="289"/>
      <c r="O1497" s="289"/>
      <c r="P1497" s="289"/>
      <c r="Q1497" s="289"/>
      <c r="R1497" s="289"/>
    </row>
    <row r="1498">
      <c r="A1498" s="289"/>
      <c r="B1498" s="289"/>
      <c r="C1498" s="1526" t="s">
        <v>4147</v>
      </c>
      <c r="D1498" s="289"/>
      <c r="E1498" s="289"/>
      <c r="F1498" s="289"/>
      <c r="G1498" s="289"/>
      <c r="H1498" s="1555" t="s">
        <v>4148</v>
      </c>
      <c r="I1498" s="1434">
        <f t="shared" si="3"/>
        <v>3156</v>
      </c>
      <c r="J1498" s="1437" t="str">
        <f t="shared" si="4"/>
        <v>3156?</v>
      </c>
      <c r="K1498" s="289"/>
      <c r="L1498" s="289"/>
      <c r="M1498" s="289"/>
      <c r="N1498" s="289"/>
      <c r="O1498" s="289"/>
      <c r="P1498" s="289"/>
      <c r="Q1498" s="289"/>
      <c r="R1498" s="289"/>
    </row>
    <row r="1499">
      <c r="A1499" s="289"/>
      <c r="B1499" s="289"/>
      <c r="C1499" s="1526" t="s">
        <v>4149</v>
      </c>
      <c r="D1499" s="289"/>
      <c r="E1499" s="289"/>
      <c r="F1499" s="289"/>
      <c r="G1499" s="289"/>
      <c r="H1499" s="1555" t="s">
        <v>4150</v>
      </c>
      <c r="I1499" s="1434">
        <f t="shared" si="3"/>
        <v>2604</v>
      </c>
      <c r="J1499" s="1437" t="str">
        <f t="shared" si="4"/>
        <v>2604?</v>
      </c>
      <c r="K1499" s="289"/>
      <c r="L1499" s="289"/>
      <c r="M1499" s="289"/>
      <c r="N1499" s="289"/>
      <c r="O1499" s="289"/>
      <c r="P1499" s="289"/>
      <c r="Q1499" s="289"/>
      <c r="R1499" s="289"/>
    </row>
    <row r="1500">
      <c r="A1500" s="289"/>
      <c r="B1500" s="289"/>
      <c r="C1500" s="1526" t="s">
        <v>4151</v>
      </c>
      <c r="D1500" s="289"/>
      <c r="E1500" s="289"/>
      <c r="F1500" s="289"/>
      <c r="G1500" s="289"/>
      <c r="H1500" s="1556">
        <v>6.757964961E9</v>
      </c>
      <c r="I1500" s="1434">
        <f t="shared" si="3"/>
        <v>6758</v>
      </c>
      <c r="J1500" s="1437" t="str">
        <f t="shared" si="4"/>
        <v>6758?</v>
      </c>
      <c r="K1500" s="289"/>
      <c r="L1500" s="289"/>
      <c r="M1500" s="289"/>
      <c r="N1500" s="289"/>
      <c r="O1500" s="289"/>
      <c r="P1500" s="289"/>
      <c r="Q1500" s="289"/>
      <c r="R1500" s="289"/>
    </row>
    <row r="1501">
      <c r="A1501" s="289"/>
      <c r="B1501" s="289"/>
      <c r="C1501" s="1526" t="s">
        <v>4152</v>
      </c>
      <c r="D1501" s="289"/>
      <c r="E1501" s="289"/>
      <c r="F1501" s="289"/>
      <c r="G1501" s="289"/>
      <c r="H1501" s="1556">
        <v>3.41951539E9</v>
      </c>
      <c r="I1501" s="1434">
        <f t="shared" si="3"/>
        <v>3420</v>
      </c>
      <c r="J1501" s="1437" t="str">
        <f t="shared" si="4"/>
        <v>3420?</v>
      </c>
      <c r="K1501" s="289"/>
      <c r="L1501" s="289"/>
      <c r="M1501" s="289"/>
      <c r="N1501" s="289"/>
      <c r="O1501" s="289"/>
      <c r="P1501" s="289"/>
      <c r="Q1501" s="289"/>
      <c r="R1501" s="289"/>
    </row>
    <row r="1502">
      <c r="A1502" s="289"/>
      <c r="B1502" s="289"/>
      <c r="C1502" s="1526" t="s">
        <v>4153</v>
      </c>
      <c r="D1502" s="289"/>
      <c r="E1502" s="289"/>
      <c r="F1502" s="289"/>
      <c r="G1502" s="289"/>
      <c r="H1502" s="1556">
        <v>5.20071006E9</v>
      </c>
      <c r="I1502" s="1434">
        <f t="shared" si="3"/>
        <v>5201</v>
      </c>
      <c r="J1502" s="1437" t="str">
        <f t="shared" si="4"/>
        <v>5201?</v>
      </c>
      <c r="K1502" s="289"/>
      <c r="L1502" s="289"/>
      <c r="M1502" s="289"/>
      <c r="N1502" s="289"/>
      <c r="O1502" s="289"/>
      <c r="P1502" s="289"/>
      <c r="Q1502" s="289"/>
      <c r="R1502" s="289"/>
    </row>
    <row r="1503">
      <c r="A1503" s="289"/>
      <c r="B1503" s="289"/>
      <c r="C1503" s="1526" t="s">
        <v>4154</v>
      </c>
      <c r="D1503" s="289"/>
      <c r="E1503" s="289"/>
      <c r="F1503" s="289"/>
      <c r="G1503" s="289"/>
      <c r="H1503" s="1556">
        <v>3.10709415E9</v>
      </c>
      <c r="I1503" s="1434">
        <f t="shared" si="3"/>
        <v>3107</v>
      </c>
      <c r="J1503" s="1437" t="str">
        <f t="shared" si="4"/>
        <v>3107?</v>
      </c>
      <c r="K1503" s="289"/>
      <c r="L1503" s="289"/>
      <c r="M1503" s="289"/>
      <c r="N1503" s="289"/>
      <c r="O1503" s="289"/>
      <c r="P1503" s="289"/>
      <c r="Q1503" s="289"/>
      <c r="R1503" s="289"/>
    </row>
    <row r="1504">
      <c r="A1504" s="289"/>
      <c r="B1504" s="289"/>
      <c r="C1504" s="1526" t="s">
        <v>4155</v>
      </c>
      <c r="D1504" s="289"/>
      <c r="E1504" s="289"/>
      <c r="F1504" s="289"/>
      <c r="G1504" s="289"/>
      <c r="H1504" s="1556">
        <v>3.247887706E9</v>
      </c>
      <c r="I1504" s="1434">
        <f t="shared" si="3"/>
        <v>3248</v>
      </c>
      <c r="J1504" s="1437" t="str">
        <f t="shared" si="4"/>
        <v>3248?</v>
      </c>
      <c r="K1504" s="289"/>
      <c r="L1504" s="289"/>
      <c r="M1504" s="289"/>
      <c r="N1504" s="289"/>
      <c r="O1504" s="289"/>
      <c r="P1504" s="289"/>
      <c r="Q1504" s="289"/>
      <c r="R1504" s="289"/>
    </row>
    <row r="1505">
      <c r="A1505" s="289"/>
      <c r="B1505" s="289"/>
      <c r="C1505" s="1526" t="s">
        <v>4156</v>
      </c>
      <c r="D1505" s="289"/>
      <c r="E1505" s="289"/>
      <c r="F1505" s="289"/>
      <c r="G1505" s="289"/>
      <c r="H1505" s="1556">
        <v>3.218515545E9</v>
      </c>
      <c r="I1505" s="1434">
        <f t="shared" si="3"/>
        <v>3219</v>
      </c>
      <c r="J1505" s="1437" t="str">
        <f t="shared" si="4"/>
        <v>3219?</v>
      </c>
      <c r="K1505" s="289"/>
      <c r="L1505" s="289"/>
      <c r="M1505" s="289"/>
      <c r="N1505" s="289"/>
      <c r="O1505" s="289"/>
      <c r="P1505" s="289"/>
      <c r="Q1505" s="289"/>
      <c r="R1505" s="289"/>
    </row>
    <row r="1506">
      <c r="A1506" s="289"/>
      <c r="B1506" s="289"/>
      <c r="C1506" s="1526" t="s">
        <v>4157</v>
      </c>
      <c r="D1506" s="289"/>
      <c r="E1506" s="289"/>
      <c r="F1506" s="289"/>
      <c r="G1506" s="289"/>
      <c r="H1506" s="1556">
        <v>4.320863846E9</v>
      </c>
      <c r="I1506" s="1434">
        <f t="shared" si="3"/>
        <v>4321</v>
      </c>
      <c r="J1506" s="1437" t="str">
        <f t="shared" si="4"/>
        <v>4321?</v>
      </c>
      <c r="K1506" s="289"/>
      <c r="L1506" s="289"/>
      <c r="M1506" s="289"/>
      <c r="N1506" s="289"/>
      <c r="O1506" s="289"/>
      <c r="P1506" s="289"/>
      <c r="Q1506" s="289"/>
      <c r="R1506" s="289"/>
    </row>
    <row r="1507">
      <c r="A1507" s="289"/>
      <c r="B1507" s="289"/>
      <c r="C1507" s="1526" t="s">
        <v>4158</v>
      </c>
      <c r="D1507" s="289"/>
      <c r="E1507" s="289"/>
      <c r="F1507" s="289"/>
      <c r="G1507" s="289"/>
      <c r="H1507" s="1556">
        <v>4.91391922E9</v>
      </c>
      <c r="I1507" s="1434">
        <f t="shared" si="3"/>
        <v>4914</v>
      </c>
      <c r="J1507" s="1437" t="str">
        <f t="shared" si="4"/>
        <v>4914?</v>
      </c>
      <c r="K1507" s="289"/>
      <c r="L1507" s="289"/>
      <c r="M1507" s="289"/>
      <c r="N1507" s="289"/>
      <c r="O1507" s="289"/>
      <c r="P1507" s="289"/>
      <c r="Q1507" s="289"/>
      <c r="R1507" s="289"/>
    </row>
    <row r="1508">
      <c r="A1508" s="289"/>
      <c r="B1508" s="289"/>
      <c r="C1508" s="1526" t="s">
        <v>4159</v>
      </c>
      <c r="D1508" s="289"/>
      <c r="E1508" s="289"/>
      <c r="F1508" s="289"/>
      <c r="G1508" s="289"/>
      <c r="H1508" s="1557">
        <v>3.82154215E9</v>
      </c>
      <c r="I1508" s="1434">
        <f t="shared" si="3"/>
        <v>3822</v>
      </c>
      <c r="J1508" s="1437" t="str">
        <f t="shared" si="4"/>
        <v>3822?</v>
      </c>
      <c r="K1508" s="289"/>
      <c r="L1508" s="289"/>
      <c r="M1508" s="289"/>
      <c r="N1508" s="289"/>
      <c r="O1508" s="289"/>
      <c r="P1508" s="289"/>
      <c r="Q1508" s="289"/>
      <c r="R1508" s="289"/>
    </row>
    <row r="1509">
      <c r="A1509" s="289"/>
      <c r="B1509" s="289"/>
      <c r="C1509" s="1526" t="s">
        <v>4160</v>
      </c>
      <c r="D1509" s="289"/>
      <c r="E1509" s="289"/>
      <c r="F1509" s="289"/>
      <c r="G1509" s="289"/>
      <c r="H1509" s="1557">
        <v>6.833080317E9</v>
      </c>
      <c r="I1509" s="1434">
        <f t="shared" si="3"/>
        <v>6833</v>
      </c>
      <c r="J1509" s="1437" t="str">
        <f t="shared" si="4"/>
        <v>6833?</v>
      </c>
      <c r="K1509" s="289"/>
      <c r="L1509" s="289"/>
      <c r="M1509" s="289"/>
      <c r="N1509" s="289"/>
      <c r="O1509" s="289"/>
      <c r="P1509" s="289"/>
      <c r="Q1509" s="289"/>
      <c r="R1509" s="289"/>
    </row>
    <row r="1510">
      <c r="A1510" s="289"/>
      <c r="B1510" s="289"/>
      <c r="C1510" s="1526" t="s">
        <v>4161</v>
      </c>
      <c r="D1510" s="289"/>
      <c r="E1510" s="289"/>
      <c r="F1510" s="289"/>
      <c r="G1510" s="289"/>
      <c r="H1510" s="1557">
        <v>3.25571274E9</v>
      </c>
      <c r="I1510" s="1434">
        <f t="shared" si="3"/>
        <v>3256</v>
      </c>
      <c r="J1510" s="1437" t="str">
        <f t="shared" si="4"/>
        <v>3256?</v>
      </c>
      <c r="K1510" s="289"/>
      <c r="L1510" s="289"/>
      <c r="M1510" s="289"/>
      <c r="N1510" s="289"/>
      <c r="O1510" s="289"/>
      <c r="P1510" s="289"/>
      <c r="Q1510" s="289"/>
      <c r="R1510" s="289"/>
    </row>
    <row r="1511">
      <c r="A1511" s="289"/>
      <c r="B1511" s="289"/>
      <c r="C1511" s="1526" t="s">
        <v>4162</v>
      </c>
      <c r="D1511" s="289"/>
      <c r="E1511" s="289"/>
      <c r="F1511" s="289"/>
      <c r="G1511" s="289"/>
      <c r="H1511" s="1557">
        <v>3.543342514E9</v>
      </c>
      <c r="I1511" s="1434">
        <f t="shared" si="3"/>
        <v>3543</v>
      </c>
      <c r="J1511" s="1437" t="str">
        <f t="shared" si="4"/>
        <v>3543?</v>
      </c>
      <c r="K1511" s="289"/>
      <c r="L1511" s="289"/>
      <c r="M1511" s="289"/>
      <c r="N1511" s="289"/>
      <c r="O1511" s="289"/>
      <c r="P1511" s="289"/>
      <c r="Q1511" s="289"/>
      <c r="R1511" s="289"/>
    </row>
    <row r="1512">
      <c r="A1512" s="289"/>
      <c r="B1512" s="289"/>
      <c r="C1512" s="1526" t="s">
        <v>4163</v>
      </c>
      <c r="D1512" s="289"/>
      <c r="E1512" s="289"/>
      <c r="F1512" s="289"/>
      <c r="G1512" s="289"/>
      <c r="H1512" s="1444"/>
      <c r="I1512" s="1434">
        <f t="shared" si="3"/>
        <v>0</v>
      </c>
      <c r="J1512" s="1437" t="str">
        <f t="shared" si="4"/>
        <v>0?</v>
      </c>
      <c r="K1512" s="289"/>
      <c r="L1512" s="289"/>
      <c r="M1512" s="289"/>
      <c r="N1512" s="289"/>
      <c r="O1512" s="289"/>
      <c r="P1512" s="289"/>
      <c r="Q1512" s="289"/>
      <c r="R1512" s="289"/>
    </row>
    <row r="1513">
      <c r="A1513" s="289"/>
      <c r="B1513" s="289"/>
      <c r="C1513" s="1526" t="s">
        <v>4164</v>
      </c>
      <c r="D1513" s="289"/>
      <c r="E1513" s="289"/>
      <c r="F1513" s="289"/>
      <c r="G1513" s="289"/>
      <c r="H1513" s="1444"/>
      <c r="I1513" s="1434">
        <f t="shared" si="3"/>
        <v>0</v>
      </c>
      <c r="J1513" s="1437" t="str">
        <f t="shared" si="4"/>
        <v>0?</v>
      </c>
      <c r="K1513" s="289"/>
      <c r="L1513" s="289"/>
      <c r="M1513" s="289"/>
      <c r="N1513" s="289"/>
      <c r="O1513" s="289"/>
      <c r="P1513" s="289"/>
      <c r="Q1513" s="289"/>
      <c r="R1513" s="289"/>
    </row>
    <row r="1514">
      <c r="A1514" s="289"/>
      <c r="B1514" s="289"/>
      <c r="C1514" s="1558" t="s">
        <v>4165</v>
      </c>
      <c r="D1514" s="289"/>
      <c r="E1514" s="289"/>
      <c r="F1514" s="289"/>
      <c r="G1514" s="289"/>
      <c r="H1514" s="1444"/>
      <c r="I1514" s="1434">
        <f t="shared" si="3"/>
        <v>0</v>
      </c>
      <c r="J1514" s="1437" t="str">
        <f t="shared" si="4"/>
        <v>0?</v>
      </c>
      <c r="K1514" s="289"/>
      <c r="L1514" s="289"/>
      <c r="M1514" s="289"/>
      <c r="N1514" s="289"/>
      <c r="O1514" s="289"/>
      <c r="P1514" s="289"/>
      <c r="Q1514" s="289"/>
      <c r="R1514" s="289"/>
    </row>
    <row r="1515">
      <c r="A1515" s="289"/>
      <c r="B1515" s="289"/>
      <c r="C1515" s="1558" t="s">
        <v>4166</v>
      </c>
      <c r="D1515" s="289"/>
      <c r="E1515" s="289"/>
      <c r="F1515" s="289"/>
      <c r="G1515" s="289"/>
      <c r="H1515" s="1444"/>
      <c r="I1515" s="1434">
        <f t="shared" si="3"/>
        <v>0</v>
      </c>
      <c r="J1515" s="1437" t="str">
        <f t="shared" si="4"/>
        <v>0?</v>
      </c>
      <c r="K1515" s="289"/>
      <c r="L1515" s="289"/>
      <c r="M1515" s="289"/>
      <c r="N1515" s="289"/>
      <c r="O1515" s="289"/>
      <c r="P1515" s="289"/>
      <c r="Q1515" s="289"/>
      <c r="R1515" s="289"/>
    </row>
    <row r="1516">
      <c r="A1516" s="289"/>
      <c r="B1516" s="289"/>
      <c r="C1516" s="1558" t="s">
        <v>4167</v>
      </c>
      <c r="D1516" s="289"/>
      <c r="E1516" s="289"/>
      <c r="F1516" s="289"/>
      <c r="G1516" s="289"/>
      <c r="H1516" s="1444"/>
      <c r="I1516" s="1434">
        <f t="shared" si="3"/>
        <v>0</v>
      </c>
      <c r="J1516" s="1437" t="str">
        <f t="shared" si="4"/>
        <v>0?</v>
      </c>
      <c r="K1516" s="289"/>
      <c r="L1516" s="289"/>
      <c r="M1516" s="289"/>
      <c r="N1516" s="289"/>
      <c r="O1516" s="289"/>
      <c r="P1516" s="289"/>
      <c r="Q1516" s="289"/>
      <c r="R1516" s="289"/>
    </row>
    <row r="1517">
      <c r="A1517" s="289"/>
      <c r="B1517" s="289"/>
      <c r="C1517" s="1558" t="s">
        <v>4168</v>
      </c>
      <c r="D1517" s="289"/>
      <c r="E1517" s="289"/>
      <c r="F1517" s="289"/>
      <c r="G1517" s="289"/>
      <c r="H1517" s="1444"/>
      <c r="I1517" s="1434">
        <f t="shared" si="3"/>
        <v>0</v>
      </c>
      <c r="J1517" s="1437" t="str">
        <f t="shared" si="4"/>
        <v>0?</v>
      </c>
      <c r="K1517" s="289"/>
      <c r="L1517" s="289"/>
      <c r="M1517" s="289"/>
      <c r="N1517" s="289"/>
      <c r="O1517" s="289"/>
      <c r="P1517" s="289"/>
      <c r="Q1517" s="289"/>
      <c r="R1517" s="289"/>
    </row>
    <row r="1518">
      <c r="A1518" s="289"/>
      <c r="B1518" s="289"/>
      <c r="C1518" s="1526" t="s">
        <v>4169</v>
      </c>
      <c r="D1518" s="289"/>
      <c r="E1518" s="289"/>
      <c r="F1518" s="289"/>
      <c r="G1518" s="289"/>
      <c r="H1518" s="1444"/>
      <c r="I1518" s="1434">
        <f t="shared" si="3"/>
        <v>0</v>
      </c>
      <c r="J1518" s="1437" t="str">
        <f t="shared" si="4"/>
        <v>0?</v>
      </c>
      <c r="K1518" s="289"/>
      <c r="L1518" s="289"/>
      <c r="M1518" s="289"/>
      <c r="N1518" s="289"/>
      <c r="O1518" s="289"/>
      <c r="P1518" s="289"/>
      <c r="Q1518" s="289"/>
      <c r="R1518" s="289"/>
    </row>
    <row r="1519">
      <c r="A1519" s="289"/>
      <c r="B1519" s="289"/>
      <c r="C1519" s="1558" t="s">
        <v>4170</v>
      </c>
      <c r="D1519" s="289"/>
      <c r="E1519" s="289"/>
      <c r="F1519" s="289"/>
      <c r="G1519" s="289"/>
      <c r="H1519" s="1444"/>
      <c r="I1519" s="1434">
        <f t="shared" si="3"/>
        <v>0</v>
      </c>
      <c r="J1519" s="1437" t="str">
        <f t="shared" si="4"/>
        <v>0?</v>
      </c>
      <c r="K1519" s="289"/>
      <c r="L1519" s="289"/>
      <c r="M1519" s="289"/>
      <c r="N1519" s="289"/>
      <c r="O1519" s="289"/>
      <c r="P1519" s="289"/>
      <c r="Q1519" s="289"/>
      <c r="R1519" s="289"/>
    </row>
    <row r="1520">
      <c r="A1520" s="289"/>
      <c r="B1520" s="289"/>
      <c r="C1520" s="1558" t="s">
        <v>4171</v>
      </c>
      <c r="D1520" s="289"/>
      <c r="E1520" s="289"/>
      <c r="F1520" s="289"/>
      <c r="G1520" s="289"/>
      <c r="H1520" s="1444"/>
      <c r="I1520" s="1434">
        <f t="shared" si="3"/>
        <v>0</v>
      </c>
      <c r="J1520" s="1437" t="str">
        <f t="shared" si="4"/>
        <v>0?</v>
      </c>
      <c r="K1520" s="289"/>
      <c r="L1520" s="289"/>
      <c r="M1520" s="289"/>
      <c r="N1520" s="289"/>
      <c r="O1520" s="289"/>
      <c r="P1520" s="289"/>
      <c r="Q1520" s="289"/>
      <c r="R1520" s="289"/>
    </row>
    <row r="1521">
      <c r="A1521" s="289"/>
      <c r="B1521" s="289"/>
      <c r="C1521" s="1558" t="s">
        <v>4172</v>
      </c>
      <c r="D1521" s="289"/>
      <c r="E1521" s="289"/>
      <c r="F1521" s="289"/>
      <c r="G1521" s="289"/>
      <c r="H1521" s="1444"/>
      <c r="I1521" s="1434">
        <f t="shared" si="3"/>
        <v>0</v>
      </c>
      <c r="J1521" s="1437" t="str">
        <f t="shared" si="4"/>
        <v>0?</v>
      </c>
      <c r="K1521" s="289"/>
      <c r="L1521" s="289"/>
      <c r="M1521" s="289"/>
      <c r="N1521" s="289"/>
      <c r="O1521" s="289"/>
      <c r="P1521" s="289"/>
      <c r="Q1521" s="289"/>
      <c r="R1521" s="289"/>
    </row>
    <row r="1522">
      <c r="A1522" s="289"/>
      <c r="B1522" s="289"/>
      <c r="C1522" s="1558" t="s">
        <v>4173</v>
      </c>
      <c r="D1522" s="289"/>
      <c r="E1522" s="289"/>
      <c r="F1522" s="289"/>
      <c r="G1522" s="289"/>
      <c r="H1522" s="1444"/>
      <c r="I1522" s="1434">
        <f t="shared" si="3"/>
        <v>0</v>
      </c>
      <c r="J1522" s="1437" t="str">
        <f t="shared" si="4"/>
        <v>0?</v>
      </c>
      <c r="K1522" s="289"/>
      <c r="L1522" s="289"/>
      <c r="M1522" s="289"/>
      <c r="N1522" s="289"/>
      <c r="O1522" s="289"/>
      <c r="P1522" s="289"/>
      <c r="Q1522" s="289"/>
      <c r="R1522" s="289"/>
    </row>
    <row r="1523">
      <c r="A1523" s="289"/>
      <c r="B1523" s="289"/>
      <c r="C1523" s="1558" t="s">
        <v>4174</v>
      </c>
      <c r="D1523" s="289"/>
      <c r="E1523" s="289"/>
      <c r="F1523" s="289"/>
      <c r="G1523" s="289"/>
      <c r="H1523" s="1444"/>
      <c r="I1523" s="1434">
        <f t="shared" si="3"/>
        <v>0</v>
      </c>
      <c r="J1523" s="1437" t="str">
        <f t="shared" si="4"/>
        <v>0?</v>
      </c>
      <c r="K1523" s="289"/>
      <c r="L1523" s="289"/>
      <c r="M1523" s="289"/>
      <c r="N1523" s="289"/>
      <c r="O1523" s="289"/>
      <c r="P1523" s="289"/>
      <c r="Q1523" s="289"/>
      <c r="R1523" s="289"/>
    </row>
    <row r="1524">
      <c r="A1524" s="289"/>
      <c r="B1524" s="289"/>
      <c r="C1524" s="1558" t="s">
        <v>4175</v>
      </c>
      <c r="D1524" s="289"/>
      <c r="E1524" s="289"/>
      <c r="F1524" s="289"/>
      <c r="G1524" s="289"/>
      <c r="H1524" s="1444"/>
      <c r="I1524" s="1434">
        <f t="shared" si="3"/>
        <v>0</v>
      </c>
      <c r="J1524" s="1437" t="str">
        <f t="shared" si="4"/>
        <v>0?</v>
      </c>
      <c r="K1524" s="289"/>
      <c r="L1524" s="289"/>
      <c r="M1524" s="289"/>
      <c r="N1524" s="289"/>
      <c r="O1524" s="289"/>
      <c r="P1524" s="289"/>
      <c r="Q1524" s="289"/>
      <c r="R1524" s="289"/>
    </row>
    <row r="1525">
      <c r="A1525" s="289"/>
      <c r="B1525" s="289"/>
      <c r="C1525" s="1558" t="s">
        <v>4176</v>
      </c>
      <c r="D1525" s="289"/>
      <c r="E1525" s="289"/>
      <c r="F1525" s="289"/>
      <c r="G1525" s="289"/>
      <c r="H1525" s="1444"/>
      <c r="I1525" s="1434">
        <f t="shared" si="3"/>
        <v>0</v>
      </c>
      <c r="J1525" s="1437" t="str">
        <f t="shared" si="4"/>
        <v>0?</v>
      </c>
      <c r="K1525" s="289"/>
      <c r="L1525" s="289"/>
      <c r="M1525" s="289"/>
      <c r="N1525" s="289"/>
      <c r="O1525" s="289"/>
      <c r="P1525" s="289"/>
      <c r="Q1525" s="289"/>
      <c r="R1525" s="289"/>
    </row>
    <row r="1526">
      <c r="A1526" s="289"/>
      <c r="B1526" s="289"/>
      <c r="C1526" s="1526" t="s">
        <v>4177</v>
      </c>
      <c r="D1526" s="289"/>
      <c r="E1526" s="289"/>
      <c r="F1526" s="289"/>
      <c r="G1526" s="289"/>
      <c r="H1526" s="1444"/>
      <c r="I1526" s="1434">
        <f t="shared" si="3"/>
        <v>0</v>
      </c>
      <c r="J1526" s="1437" t="str">
        <f t="shared" si="4"/>
        <v>0?</v>
      </c>
      <c r="K1526" s="289"/>
      <c r="L1526" s="289"/>
      <c r="M1526" s="289"/>
      <c r="N1526" s="289"/>
      <c r="O1526" s="289"/>
      <c r="P1526" s="289"/>
      <c r="Q1526" s="289"/>
      <c r="R1526" s="289"/>
    </row>
    <row r="1527">
      <c r="A1527" s="289"/>
      <c r="B1527" s="289"/>
      <c r="C1527" s="1526" t="s">
        <v>4178</v>
      </c>
      <c r="D1527" s="289"/>
      <c r="E1527" s="289"/>
      <c r="F1527" s="289"/>
      <c r="G1527" s="289"/>
      <c r="H1527" s="1444"/>
      <c r="I1527" s="1434">
        <f t="shared" si="3"/>
        <v>0</v>
      </c>
      <c r="J1527" s="1437" t="str">
        <f t="shared" si="4"/>
        <v>0?</v>
      </c>
      <c r="K1527" s="289"/>
      <c r="L1527" s="289"/>
      <c r="M1527" s="289"/>
      <c r="N1527" s="289"/>
      <c r="O1527" s="289"/>
      <c r="P1527" s="289"/>
      <c r="Q1527" s="289"/>
      <c r="R1527" s="289"/>
    </row>
    <row r="1528">
      <c r="A1528" s="289"/>
      <c r="B1528" s="289"/>
      <c r="C1528" s="1558" t="s">
        <v>4179</v>
      </c>
      <c r="D1528" s="289"/>
      <c r="E1528" s="289"/>
      <c r="F1528" s="289"/>
      <c r="G1528" s="289"/>
      <c r="H1528" s="1444"/>
      <c r="I1528" s="1434">
        <f t="shared" si="3"/>
        <v>0</v>
      </c>
      <c r="J1528" s="1437" t="str">
        <f t="shared" si="4"/>
        <v>0?</v>
      </c>
      <c r="K1528" s="289"/>
      <c r="L1528" s="289"/>
      <c r="M1528" s="289"/>
      <c r="N1528" s="289"/>
      <c r="O1528" s="289"/>
      <c r="P1528" s="289"/>
      <c r="Q1528" s="289"/>
      <c r="R1528" s="289"/>
    </row>
    <row r="1529">
      <c r="A1529" s="289"/>
      <c r="B1529" s="289"/>
      <c r="C1529" s="1558" t="s">
        <v>4180</v>
      </c>
      <c r="D1529" s="289"/>
      <c r="E1529" s="289"/>
      <c r="F1529" s="289"/>
      <c r="G1529" s="289"/>
      <c r="H1529" s="1444"/>
      <c r="I1529" s="1434">
        <f t="shared" si="3"/>
        <v>0</v>
      </c>
      <c r="J1529" s="1437" t="str">
        <f t="shared" si="4"/>
        <v>0?</v>
      </c>
      <c r="K1529" s="289"/>
      <c r="L1529" s="289"/>
      <c r="M1529" s="289"/>
      <c r="N1529" s="289"/>
      <c r="O1529" s="289"/>
      <c r="P1529" s="289"/>
      <c r="Q1529" s="289"/>
      <c r="R1529" s="289"/>
    </row>
    <row r="1530">
      <c r="A1530" s="289"/>
      <c r="B1530" s="289"/>
      <c r="C1530" s="1526" t="s">
        <v>4181</v>
      </c>
      <c r="D1530" s="289"/>
      <c r="E1530" s="289"/>
      <c r="F1530" s="289"/>
      <c r="G1530" s="289"/>
      <c r="H1530" s="1444"/>
      <c r="I1530" s="1434">
        <f t="shared" si="3"/>
        <v>0</v>
      </c>
      <c r="J1530" s="1437" t="str">
        <f t="shared" si="4"/>
        <v>0?</v>
      </c>
      <c r="K1530" s="289"/>
      <c r="L1530" s="289"/>
      <c r="M1530" s="289"/>
      <c r="N1530" s="289"/>
      <c r="O1530" s="289"/>
      <c r="P1530" s="289"/>
      <c r="Q1530" s="289"/>
      <c r="R1530" s="289"/>
    </row>
    <row r="1531">
      <c r="A1531" s="289"/>
      <c r="B1531" s="289"/>
      <c r="C1531" s="1558" t="s">
        <v>4182</v>
      </c>
      <c r="D1531" s="289"/>
      <c r="E1531" s="289"/>
      <c r="F1531" s="289"/>
      <c r="G1531" s="289"/>
      <c r="H1531" s="1444"/>
      <c r="I1531" s="1434">
        <f t="shared" si="3"/>
        <v>0</v>
      </c>
      <c r="J1531" s="1437" t="str">
        <f t="shared" si="4"/>
        <v>0?</v>
      </c>
      <c r="K1531" s="289"/>
      <c r="L1531" s="289"/>
      <c r="M1531" s="289"/>
      <c r="N1531" s="289"/>
      <c r="O1531" s="289"/>
      <c r="P1531" s="289"/>
      <c r="Q1531" s="289"/>
      <c r="R1531" s="289"/>
    </row>
    <row r="1532">
      <c r="A1532" s="289"/>
      <c r="B1532" s="289"/>
      <c r="C1532" s="1558" t="s">
        <v>4183</v>
      </c>
      <c r="D1532" s="289"/>
      <c r="E1532" s="289"/>
      <c r="F1532" s="289"/>
      <c r="G1532" s="289"/>
      <c r="H1532" s="1444"/>
      <c r="I1532" s="1434">
        <f t="shared" si="3"/>
        <v>0</v>
      </c>
      <c r="J1532" s="1437" t="str">
        <f t="shared" si="4"/>
        <v>0?</v>
      </c>
      <c r="K1532" s="289"/>
      <c r="L1532" s="289"/>
      <c r="M1532" s="289"/>
      <c r="N1532" s="289"/>
      <c r="O1532" s="289"/>
      <c r="P1532" s="289"/>
      <c r="Q1532" s="289"/>
      <c r="R1532" s="289"/>
    </row>
    <row r="1533">
      <c r="A1533" s="289"/>
      <c r="B1533" s="289"/>
      <c r="C1533" s="1558" t="s">
        <v>4184</v>
      </c>
      <c r="D1533" s="289"/>
      <c r="E1533" s="289"/>
      <c r="F1533" s="289"/>
      <c r="G1533" s="289"/>
      <c r="H1533" s="1444"/>
      <c r="I1533" s="1434">
        <f t="shared" si="3"/>
        <v>0</v>
      </c>
      <c r="J1533" s="1437" t="str">
        <f t="shared" si="4"/>
        <v>0?</v>
      </c>
      <c r="K1533" s="289"/>
      <c r="L1533" s="289"/>
      <c r="M1533" s="289"/>
      <c r="N1533" s="289"/>
      <c r="O1533" s="289"/>
      <c r="P1533" s="289"/>
      <c r="Q1533" s="289"/>
      <c r="R1533" s="289"/>
    </row>
    <row r="1534">
      <c r="A1534" s="289"/>
      <c r="B1534" s="289"/>
      <c r="C1534" s="1558" t="s">
        <v>4185</v>
      </c>
      <c r="D1534" s="289"/>
      <c r="E1534" s="289"/>
      <c r="F1534" s="289"/>
      <c r="G1534" s="289"/>
      <c r="H1534" s="1444"/>
      <c r="I1534" s="1434">
        <f t="shared" si="3"/>
        <v>0</v>
      </c>
      <c r="J1534" s="1437" t="str">
        <f t="shared" si="4"/>
        <v>0?</v>
      </c>
      <c r="K1534" s="289"/>
      <c r="L1534" s="289"/>
      <c r="M1534" s="289"/>
      <c r="N1534" s="289"/>
      <c r="O1534" s="289"/>
      <c r="P1534" s="289"/>
      <c r="Q1534" s="289"/>
      <c r="R1534" s="289"/>
    </row>
    <row r="1535">
      <c r="A1535" s="289"/>
      <c r="B1535" s="289"/>
      <c r="C1535" s="1558" t="s">
        <v>4186</v>
      </c>
      <c r="D1535" s="289"/>
      <c r="E1535" s="289"/>
      <c r="F1535" s="289"/>
      <c r="G1535" s="289"/>
      <c r="H1535" s="1444"/>
      <c r="I1535" s="1434">
        <f t="shared" si="3"/>
        <v>0</v>
      </c>
      <c r="J1535" s="1437" t="str">
        <f t="shared" si="4"/>
        <v>0?</v>
      </c>
      <c r="K1535" s="289"/>
      <c r="L1535" s="289"/>
      <c r="M1535" s="289"/>
      <c r="N1535" s="289"/>
      <c r="O1535" s="289"/>
      <c r="P1535" s="289"/>
      <c r="Q1535" s="289"/>
      <c r="R1535" s="289"/>
    </row>
    <row r="1536">
      <c r="A1536" s="289"/>
      <c r="B1536" s="289"/>
      <c r="C1536" s="1558" t="s">
        <v>4187</v>
      </c>
      <c r="D1536" s="289"/>
      <c r="E1536" s="289"/>
      <c r="F1536" s="289"/>
      <c r="G1536" s="289"/>
      <c r="H1536" s="1444"/>
      <c r="I1536" s="1434">
        <f t="shared" si="3"/>
        <v>0</v>
      </c>
      <c r="J1536" s="1437" t="str">
        <f t="shared" si="4"/>
        <v>0?</v>
      </c>
      <c r="K1536" s="289"/>
      <c r="L1536" s="289"/>
      <c r="M1536" s="289"/>
      <c r="N1536" s="289"/>
      <c r="O1536" s="289"/>
      <c r="P1536" s="289"/>
      <c r="Q1536" s="289"/>
      <c r="R1536" s="289"/>
    </row>
    <row r="1537">
      <c r="A1537" s="289"/>
      <c r="B1537" s="289"/>
      <c r="C1537" s="1558" t="s">
        <v>4188</v>
      </c>
      <c r="D1537" s="289"/>
      <c r="E1537" s="289"/>
      <c r="F1537" s="289"/>
      <c r="G1537" s="289"/>
      <c r="H1537" s="1444"/>
      <c r="I1537" s="1434">
        <f t="shared" si="3"/>
        <v>0</v>
      </c>
      <c r="J1537" s="1437" t="str">
        <f t="shared" si="4"/>
        <v>0?</v>
      </c>
      <c r="K1537" s="289"/>
      <c r="L1537" s="289"/>
      <c r="M1537" s="289"/>
      <c r="N1537" s="289"/>
      <c r="O1537" s="289"/>
      <c r="P1537" s="289"/>
      <c r="Q1537" s="289"/>
      <c r="R1537" s="289"/>
    </row>
    <row r="1538">
      <c r="A1538" s="289"/>
      <c r="B1538" s="289"/>
      <c r="C1538" s="1558" t="s">
        <v>4189</v>
      </c>
      <c r="D1538" s="289"/>
      <c r="E1538" s="289"/>
      <c r="F1538" s="289"/>
      <c r="G1538" s="289"/>
      <c r="H1538" s="1444"/>
      <c r="I1538" s="1434">
        <f t="shared" si="3"/>
        <v>0</v>
      </c>
      <c r="J1538" s="1437" t="str">
        <f t="shared" si="4"/>
        <v>0?</v>
      </c>
      <c r="K1538" s="289"/>
      <c r="L1538" s="289"/>
      <c r="M1538" s="289"/>
      <c r="N1538" s="289"/>
      <c r="O1538" s="289"/>
      <c r="P1538" s="289"/>
      <c r="Q1538" s="289"/>
      <c r="R1538" s="289"/>
    </row>
    <row r="1539">
      <c r="A1539" s="289"/>
      <c r="B1539" s="289"/>
      <c r="C1539" s="1558" t="s">
        <v>4190</v>
      </c>
      <c r="D1539" s="289"/>
      <c r="E1539" s="289"/>
      <c r="F1539" s="289"/>
      <c r="G1539" s="289"/>
      <c r="H1539" s="1444"/>
      <c r="I1539" s="1434">
        <f t="shared" si="3"/>
        <v>0</v>
      </c>
      <c r="J1539" s="1437" t="str">
        <f t="shared" si="4"/>
        <v>0?</v>
      </c>
      <c r="K1539" s="289"/>
      <c r="L1539" s="289"/>
      <c r="M1539" s="289"/>
      <c r="N1539" s="289"/>
      <c r="O1539" s="289"/>
      <c r="P1539" s="289"/>
      <c r="Q1539" s="289"/>
      <c r="R1539" s="289"/>
    </row>
    <row r="1540">
      <c r="A1540" s="289"/>
      <c r="B1540" s="289"/>
      <c r="C1540" s="1558" t="s">
        <v>4191</v>
      </c>
      <c r="D1540" s="289"/>
      <c r="E1540" s="289"/>
      <c r="F1540" s="289"/>
      <c r="G1540" s="289"/>
      <c r="H1540" s="1444"/>
      <c r="I1540" s="1434">
        <f t="shared" si="3"/>
        <v>0</v>
      </c>
      <c r="J1540" s="1437" t="str">
        <f t="shared" si="4"/>
        <v>0?</v>
      </c>
      <c r="K1540" s="289"/>
      <c r="L1540" s="289"/>
      <c r="M1540" s="289"/>
      <c r="N1540" s="289"/>
      <c r="O1540" s="289"/>
      <c r="P1540" s="289"/>
      <c r="Q1540" s="289"/>
      <c r="R1540" s="289"/>
    </row>
    <row r="1541">
      <c r="A1541" s="289"/>
      <c r="B1541" s="289"/>
      <c r="C1541" s="1558" t="s">
        <v>4192</v>
      </c>
      <c r="D1541" s="289"/>
      <c r="E1541" s="289"/>
      <c r="F1541" s="289"/>
      <c r="G1541" s="289"/>
      <c r="H1541" s="1444"/>
      <c r="I1541" s="1434">
        <f t="shared" si="3"/>
        <v>0</v>
      </c>
      <c r="J1541" s="1437" t="str">
        <f t="shared" si="4"/>
        <v>0?</v>
      </c>
      <c r="K1541" s="289"/>
      <c r="L1541" s="289"/>
      <c r="M1541" s="289"/>
      <c r="N1541" s="289"/>
      <c r="O1541" s="289"/>
      <c r="P1541" s="289"/>
      <c r="Q1541" s="289"/>
      <c r="R1541" s="289"/>
    </row>
    <row r="1542">
      <c r="A1542" s="289"/>
      <c r="B1542" s="289"/>
      <c r="C1542" s="1558" t="s">
        <v>4193</v>
      </c>
      <c r="D1542" s="289"/>
      <c r="E1542" s="289"/>
      <c r="F1542" s="289"/>
      <c r="G1542" s="289"/>
      <c r="H1542" s="1444"/>
      <c r="I1542" s="1434">
        <f t="shared" si="3"/>
        <v>0</v>
      </c>
      <c r="J1542" s="1437" t="str">
        <f t="shared" si="4"/>
        <v>0?</v>
      </c>
      <c r="K1542" s="289"/>
      <c r="L1542" s="289"/>
      <c r="M1542" s="289"/>
      <c r="N1542" s="289"/>
      <c r="O1542" s="289"/>
      <c r="P1542" s="289"/>
      <c r="Q1542" s="289"/>
      <c r="R1542" s="289"/>
    </row>
    <row r="1543">
      <c r="A1543" s="289"/>
      <c r="B1543" s="289"/>
      <c r="C1543" s="1559" t="s">
        <v>4194</v>
      </c>
      <c r="D1543" s="289"/>
      <c r="E1543" s="289"/>
      <c r="F1543" s="289"/>
      <c r="G1543" s="289"/>
      <c r="H1543" s="1560">
        <v>2.241436142E9</v>
      </c>
      <c r="I1543" s="1434">
        <f t="shared" si="3"/>
        <v>2241</v>
      </c>
      <c r="J1543" s="1437" t="str">
        <f t="shared" si="4"/>
        <v>2241?</v>
      </c>
      <c r="K1543" s="289"/>
      <c r="L1543" s="289"/>
      <c r="M1543" s="289"/>
      <c r="N1543" s="289"/>
      <c r="O1543" s="289"/>
      <c r="P1543" s="289"/>
      <c r="Q1543" s="289"/>
      <c r="R1543" s="289"/>
    </row>
    <row r="1544">
      <c r="A1544" s="289"/>
      <c r="B1544" s="289"/>
      <c r="C1544" s="1559" t="s">
        <v>4195</v>
      </c>
      <c r="D1544" s="289"/>
      <c r="E1544" s="289"/>
      <c r="F1544" s="289"/>
      <c r="G1544" s="289"/>
      <c r="H1544" s="1560">
        <v>2.28066225E9</v>
      </c>
      <c r="I1544" s="1434">
        <f t="shared" si="3"/>
        <v>2281</v>
      </c>
      <c r="J1544" s="1437" t="str">
        <f t="shared" si="4"/>
        <v>2281?</v>
      </c>
      <c r="K1544" s="289"/>
      <c r="L1544" s="289"/>
      <c r="M1544" s="289"/>
      <c r="N1544" s="289"/>
      <c r="O1544" s="289"/>
      <c r="P1544" s="289"/>
      <c r="Q1544" s="289"/>
      <c r="R1544" s="289"/>
    </row>
    <row r="1545">
      <c r="A1545" s="289"/>
      <c r="B1545" s="289"/>
      <c r="C1545" s="1559" t="s">
        <v>4196</v>
      </c>
      <c r="D1545" s="289"/>
      <c r="E1545" s="289"/>
      <c r="F1545" s="289"/>
      <c r="G1545" s="289"/>
      <c r="H1545" s="1560">
        <v>2.962839119E9</v>
      </c>
      <c r="I1545" s="1434">
        <f t="shared" si="3"/>
        <v>2963</v>
      </c>
      <c r="J1545" s="1437" t="str">
        <f t="shared" si="4"/>
        <v>2963?</v>
      </c>
      <c r="K1545" s="289"/>
      <c r="L1545" s="289"/>
      <c r="M1545" s="289"/>
      <c r="N1545" s="289"/>
      <c r="O1545" s="289"/>
      <c r="P1545" s="289"/>
      <c r="Q1545" s="289"/>
      <c r="R1545" s="289"/>
    </row>
    <row r="1546">
      <c r="A1546" s="289"/>
      <c r="B1546" s="289"/>
      <c r="C1546" s="1559" t="s">
        <v>4197</v>
      </c>
      <c r="D1546" s="289"/>
      <c r="E1546" s="289"/>
      <c r="F1546" s="289"/>
      <c r="G1546" s="289"/>
      <c r="H1546" s="1560">
        <v>3.198120181E9</v>
      </c>
      <c r="I1546" s="1434">
        <f t="shared" si="3"/>
        <v>3198</v>
      </c>
      <c r="J1546" s="1437" t="str">
        <f t="shared" si="4"/>
        <v>3198?</v>
      </c>
      <c r="K1546" s="289"/>
      <c r="L1546" s="289"/>
      <c r="M1546" s="289"/>
      <c r="N1546" s="289"/>
      <c r="O1546" s="289"/>
      <c r="P1546" s="289"/>
      <c r="Q1546" s="289"/>
      <c r="R1546" s="289"/>
    </row>
    <row r="1547">
      <c r="A1547" s="289"/>
      <c r="B1547" s="289"/>
      <c r="C1547" s="1559" t="s">
        <v>4198</v>
      </c>
      <c r="D1547" s="289"/>
      <c r="E1547" s="289"/>
      <c r="F1547" s="289"/>
      <c r="G1547" s="289"/>
      <c r="H1547" s="1560">
        <v>3.241025032E9</v>
      </c>
      <c r="I1547" s="1434">
        <f t="shared" si="3"/>
        <v>3241</v>
      </c>
      <c r="J1547" s="1437" t="str">
        <f t="shared" si="4"/>
        <v>3241?</v>
      </c>
      <c r="K1547" s="289"/>
      <c r="L1547" s="289"/>
      <c r="M1547" s="289"/>
      <c r="N1547" s="289"/>
      <c r="O1547" s="289"/>
      <c r="P1547" s="289"/>
      <c r="Q1547" s="289"/>
      <c r="R1547" s="289"/>
    </row>
    <row r="1548">
      <c r="A1548" s="289"/>
      <c r="B1548" s="289"/>
      <c r="C1548" s="1559" t="s">
        <v>4199</v>
      </c>
      <c r="D1548" s="289"/>
      <c r="E1548" s="289"/>
      <c r="F1548" s="289"/>
      <c r="G1548" s="289"/>
      <c r="H1548" s="1560">
        <v>4.69941066E9</v>
      </c>
      <c r="I1548" s="1434">
        <f t="shared" si="3"/>
        <v>4699</v>
      </c>
      <c r="J1548" s="1437" t="str">
        <f t="shared" si="4"/>
        <v>4699?</v>
      </c>
      <c r="K1548" s="289"/>
      <c r="L1548" s="289"/>
      <c r="M1548" s="289"/>
      <c r="N1548" s="289"/>
      <c r="O1548" s="289"/>
      <c r="P1548" s="289"/>
      <c r="Q1548" s="289"/>
      <c r="R1548" s="289"/>
    </row>
    <row r="1549">
      <c r="A1549" s="289"/>
      <c r="B1549" s="289"/>
      <c r="C1549" s="1559" t="s">
        <v>4200</v>
      </c>
      <c r="D1549" s="289"/>
      <c r="E1549" s="289"/>
      <c r="F1549" s="289"/>
      <c r="G1549" s="289"/>
      <c r="H1549" s="1560">
        <v>3.296023385E9</v>
      </c>
      <c r="I1549" s="1434">
        <f t="shared" si="3"/>
        <v>3296</v>
      </c>
      <c r="J1549" s="1437" t="str">
        <f t="shared" si="4"/>
        <v>3296?</v>
      </c>
      <c r="K1549" s="289"/>
      <c r="L1549" s="289"/>
      <c r="M1549" s="289"/>
      <c r="N1549" s="289"/>
      <c r="O1549" s="289"/>
      <c r="P1549" s="289"/>
      <c r="Q1549" s="289"/>
      <c r="R1549" s="289"/>
    </row>
    <row r="1550">
      <c r="A1550" s="289"/>
      <c r="B1550" s="289"/>
      <c r="C1550" s="1559" t="s">
        <v>4201</v>
      </c>
      <c r="D1550" s="289"/>
      <c r="E1550" s="289"/>
      <c r="F1550" s="289"/>
      <c r="G1550" s="289"/>
      <c r="H1550" s="1560">
        <v>3.352469999E9</v>
      </c>
      <c r="I1550" s="1434">
        <f t="shared" si="3"/>
        <v>3352</v>
      </c>
      <c r="J1550" s="1437" t="str">
        <f t="shared" si="4"/>
        <v>3352?</v>
      </c>
      <c r="K1550" s="289"/>
      <c r="L1550" s="289"/>
      <c r="M1550" s="289"/>
      <c r="N1550" s="289"/>
      <c r="O1550" s="289"/>
      <c r="P1550" s="289"/>
      <c r="Q1550" s="289"/>
      <c r="R1550" s="289"/>
    </row>
    <row r="1551">
      <c r="A1551" s="289"/>
      <c r="B1551" s="289"/>
      <c r="C1551" s="1559" t="s">
        <v>4202</v>
      </c>
      <c r="D1551" s="289"/>
      <c r="E1551" s="289"/>
      <c r="F1551" s="289"/>
      <c r="G1551" s="289"/>
      <c r="H1551" s="1560">
        <v>3.499213579E9</v>
      </c>
      <c r="I1551" s="1434">
        <f t="shared" si="3"/>
        <v>3499</v>
      </c>
      <c r="J1551" s="1437" t="str">
        <f t="shared" si="4"/>
        <v>3499?</v>
      </c>
      <c r="K1551" s="289"/>
      <c r="L1551" s="289"/>
      <c r="M1551" s="289"/>
      <c r="N1551" s="289"/>
      <c r="O1551" s="289"/>
      <c r="P1551" s="289"/>
      <c r="Q1551" s="289"/>
      <c r="R1551" s="289"/>
    </row>
    <row r="1552">
      <c r="A1552" s="289"/>
      <c r="B1552" s="289"/>
      <c r="C1552" s="1559" t="s">
        <v>4203</v>
      </c>
      <c r="D1552" s="289"/>
      <c r="E1552" s="289"/>
      <c r="F1552" s="289"/>
      <c r="G1552" s="289"/>
      <c r="H1552" s="1560">
        <v>4.411751846E9</v>
      </c>
      <c r="I1552" s="1434">
        <f t="shared" si="3"/>
        <v>4412</v>
      </c>
      <c r="J1552" s="1437" t="str">
        <f t="shared" si="4"/>
        <v>4412?</v>
      </c>
      <c r="K1552" s="289"/>
      <c r="L1552" s="289"/>
      <c r="M1552" s="289"/>
      <c r="N1552" s="289"/>
      <c r="O1552" s="289"/>
      <c r="P1552" s="289"/>
      <c r="Q1552" s="289"/>
      <c r="R1552" s="289"/>
    </row>
    <row r="1553">
      <c r="A1553" s="289"/>
      <c r="B1553" s="289"/>
      <c r="C1553" s="1559" t="s">
        <v>4204</v>
      </c>
      <c r="D1553" s="289"/>
      <c r="E1553" s="289"/>
      <c r="F1553" s="289"/>
      <c r="G1553" s="289"/>
      <c r="H1553" s="1560">
        <v>4.439151966E9</v>
      </c>
      <c r="I1553" s="1434">
        <f t="shared" si="3"/>
        <v>4439</v>
      </c>
      <c r="J1553" s="1437" t="str">
        <f t="shared" si="4"/>
        <v>4439?</v>
      </c>
      <c r="K1553" s="289"/>
      <c r="L1553" s="289"/>
      <c r="M1553" s="289"/>
      <c r="N1553" s="289"/>
      <c r="O1553" s="289"/>
      <c r="P1553" s="289"/>
      <c r="Q1553" s="289"/>
      <c r="R1553" s="289"/>
    </row>
    <row r="1554">
      <c r="A1554" s="289"/>
      <c r="B1554" s="289"/>
      <c r="C1554" s="1559" t="s">
        <v>4205</v>
      </c>
      <c r="D1554" s="289"/>
      <c r="E1554" s="289"/>
      <c r="F1554" s="289"/>
      <c r="G1554" s="289"/>
      <c r="H1554" s="1560">
        <v>4.711066878E9</v>
      </c>
      <c r="I1554" s="1434">
        <f t="shared" si="3"/>
        <v>4711</v>
      </c>
      <c r="J1554" s="1437" t="str">
        <f t="shared" si="4"/>
        <v>4711?</v>
      </c>
      <c r="K1554" s="289"/>
      <c r="L1554" s="289"/>
      <c r="M1554" s="289"/>
      <c r="N1554" s="289"/>
      <c r="O1554" s="289"/>
      <c r="P1554" s="289"/>
      <c r="Q1554" s="289"/>
      <c r="R1554" s="289"/>
    </row>
    <row r="1555">
      <c r="A1555" s="289"/>
      <c r="B1555" s="289"/>
      <c r="C1555" s="1559" t="s">
        <v>4206</v>
      </c>
      <c r="D1555" s="289"/>
      <c r="E1555" s="289"/>
      <c r="F1555" s="289"/>
      <c r="G1555" s="289"/>
      <c r="H1555" s="1560">
        <v>4.787699742E9</v>
      </c>
      <c r="I1555" s="1434">
        <f t="shared" si="3"/>
        <v>4788</v>
      </c>
      <c r="J1555" s="1437" t="str">
        <f t="shared" si="4"/>
        <v>4788?</v>
      </c>
      <c r="K1555" s="289"/>
      <c r="L1555" s="289"/>
      <c r="M1555" s="289"/>
      <c r="N1555" s="289"/>
      <c r="O1555" s="289"/>
      <c r="P1555" s="289"/>
      <c r="Q1555" s="289"/>
      <c r="R1555" s="289"/>
    </row>
    <row r="1556">
      <c r="A1556" s="289"/>
      <c r="B1556" s="289"/>
      <c r="C1556" s="1559" t="s">
        <v>4207</v>
      </c>
      <c r="D1556" s="289"/>
      <c r="E1556" s="289"/>
      <c r="F1556" s="289"/>
      <c r="G1556" s="289"/>
      <c r="H1556" s="1560">
        <v>4.81351094E9</v>
      </c>
      <c r="I1556" s="1434">
        <f t="shared" si="3"/>
        <v>4814</v>
      </c>
      <c r="J1556" s="1437" t="str">
        <f t="shared" si="4"/>
        <v>4814?</v>
      </c>
      <c r="K1556" s="289"/>
      <c r="L1556" s="289"/>
      <c r="M1556" s="289"/>
      <c r="N1556" s="289"/>
      <c r="O1556" s="289"/>
      <c r="P1556" s="289"/>
      <c r="Q1556" s="289"/>
      <c r="R1556" s="289"/>
    </row>
    <row r="1557">
      <c r="A1557" s="289"/>
      <c r="B1557" s="289"/>
      <c r="C1557" s="1559" t="s">
        <v>4208</v>
      </c>
      <c r="D1557" s="289"/>
      <c r="E1557" s="289"/>
      <c r="F1557" s="289"/>
      <c r="G1557" s="289"/>
      <c r="H1557" s="1560">
        <v>4.88197115E9</v>
      </c>
      <c r="I1557" s="1434">
        <f t="shared" si="3"/>
        <v>4882</v>
      </c>
      <c r="J1557" s="1437" t="str">
        <f t="shared" si="4"/>
        <v>4882?</v>
      </c>
      <c r="K1557" s="289"/>
      <c r="L1557" s="289"/>
      <c r="M1557" s="289"/>
      <c r="N1557" s="289"/>
      <c r="O1557" s="289"/>
      <c r="P1557" s="289"/>
      <c r="Q1557" s="289"/>
      <c r="R1557" s="289"/>
    </row>
    <row r="1558">
      <c r="A1558" s="289"/>
      <c r="B1558" s="289"/>
      <c r="C1558" s="1559" t="s">
        <v>4209</v>
      </c>
      <c r="D1558" s="289"/>
      <c r="E1558" s="289"/>
      <c r="F1558" s="289"/>
      <c r="G1558" s="289"/>
      <c r="H1558" s="1560">
        <v>9.531492672E9</v>
      </c>
      <c r="I1558" s="1434">
        <f t="shared" si="3"/>
        <v>9531</v>
      </c>
      <c r="J1558" s="1437" t="str">
        <f t="shared" si="4"/>
        <v>9531?</v>
      </c>
      <c r="K1558" s="289"/>
      <c r="L1558" s="289"/>
      <c r="M1558" s="289"/>
      <c r="N1558" s="289"/>
      <c r="O1558" s="289"/>
      <c r="P1558" s="289"/>
      <c r="Q1558" s="289"/>
      <c r="R1558" s="289"/>
    </row>
    <row r="1559">
      <c r="A1559" s="289"/>
      <c r="B1559" s="289"/>
      <c r="C1559" s="1559" t="s">
        <v>4210</v>
      </c>
      <c r="D1559" s="289"/>
      <c r="E1559" s="289"/>
      <c r="F1559" s="289"/>
      <c r="G1559" s="289"/>
      <c r="H1559" s="1560">
        <v>5.173012426E9</v>
      </c>
      <c r="I1559" s="1434">
        <f t="shared" si="3"/>
        <v>5173</v>
      </c>
      <c r="J1559" s="1437" t="str">
        <f t="shared" si="4"/>
        <v>5173?</v>
      </c>
      <c r="K1559" s="289"/>
      <c r="L1559" s="289"/>
      <c r="M1559" s="289"/>
      <c r="N1559" s="289"/>
      <c r="O1559" s="289"/>
      <c r="P1559" s="289"/>
      <c r="Q1559" s="289"/>
      <c r="R1559" s="289"/>
    </row>
    <row r="1560">
      <c r="A1560" s="289"/>
      <c r="B1560" s="289"/>
      <c r="C1560" s="1559" t="s">
        <v>4211</v>
      </c>
      <c r="D1560" s="289"/>
      <c r="E1560" s="289"/>
      <c r="F1560" s="289"/>
      <c r="G1560" s="289"/>
      <c r="H1560" s="1560">
        <v>5.357354151E9</v>
      </c>
      <c r="I1560" s="1434">
        <f t="shared" si="3"/>
        <v>5357</v>
      </c>
      <c r="J1560" s="1437" t="str">
        <f t="shared" si="4"/>
        <v>5357?</v>
      </c>
      <c r="K1560" s="289"/>
      <c r="L1560" s="289"/>
      <c r="M1560" s="289"/>
      <c r="N1560" s="289"/>
      <c r="O1560" s="289"/>
      <c r="P1560" s="289"/>
      <c r="Q1560" s="289"/>
      <c r="R1560" s="289"/>
    </row>
    <row r="1561">
      <c r="A1561" s="289"/>
      <c r="B1561" s="289"/>
      <c r="C1561" s="1559" t="s">
        <v>4212</v>
      </c>
      <c r="D1561" s="289"/>
      <c r="E1561" s="289"/>
      <c r="F1561" s="289"/>
      <c r="G1561" s="289"/>
      <c r="H1561" s="1560">
        <v>7.905721522E9</v>
      </c>
      <c r="I1561" s="1434">
        <f t="shared" si="3"/>
        <v>7906</v>
      </c>
      <c r="J1561" s="1437" t="str">
        <f t="shared" si="4"/>
        <v>7906?</v>
      </c>
      <c r="K1561" s="289"/>
      <c r="L1561" s="289"/>
      <c r="M1561" s="289"/>
      <c r="N1561" s="289"/>
      <c r="O1561" s="289"/>
      <c r="P1561" s="289"/>
      <c r="Q1561" s="289"/>
      <c r="R1561" s="289"/>
    </row>
    <row r="1562">
      <c r="A1562" s="289"/>
      <c r="B1562" s="289"/>
      <c r="C1562" s="1559" t="s">
        <v>4213</v>
      </c>
      <c r="D1562" s="289"/>
      <c r="E1562" s="289"/>
      <c r="F1562" s="289"/>
      <c r="G1562" s="289"/>
      <c r="H1562" s="1560">
        <v>8.078254122E9</v>
      </c>
      <c r="I1562" s="1434">
        <f t="shared" si="3"/>
        <v>8078</v>
      </c>
      <c r="J1562" s="1437" t="str">
        <f t="shared" si="4"/>
        <v>8078?</v>
      </c>
      <c r="K1562" s="289"/>
      <c r="L1562" s="289"/>
      <c r="M1562" s="289"/>
      <c r="N1562" s="289"/>
      <c r="O1562" s="289"/>
      <c r="P1562" s="289"/>
      <c r="Q1562" s="289"/>
      <c r="R1562" s="289"/>
    </row>
    <row r="1563">
      <c r="A1563" s="289"/>
      <c r="B1563" s="289"/>
      <c r="C1563" s="1559" t="s">
        <v>4214</v>
      </c>
      <c r="D1563" s="289"/>
      <c r="E1563" s="289"/>
      <c r="F1563" s="289"/>
      <c r="G1563" s="289"/>
      <c r="H1563" s="1560">
        <v>9.465099778E9</v>
      </c>
      <c r="I1563" s="1434">
        <f t="shared" si="3"/>
        <v>9465</v>
      </c>
      <c r="J1563" s="1437" t="str">
        <f t="shared" si="4"/>
        <v>9465?</v>
      </c>
      <c r="K1563" s="289"/>
      <c r="L1563" s="289"/>
      <c r="M1563" s="289"/>
      <c r="N1563" s="289"/>
      <c r="O1563" s="289"/>
      <c r="P1563" s="289"/>
      <c r="Q1563" s="289"/>
      <c r="R1563" s="289"/>
    </row>
    <row r="1564">
      <c r="A1564" s="289"/>
      <c r="B1564" s="289"/>
      <c r="C1564" s="1559" t="s">
        <v>4215</v>
      </c>
      <c r="D1564" s="289"/>
      <c r="E1564" s="289"/>
      <c r="F1564" s="289"/>
      <c r="G1564" s="289"/>
      <c r="H1564" s="1560">
        <v>9.737016118E9</v>
      </c>
      <c r="I1564" s="1434">
        <f t="shared" si="3"/>
        <v>9737</v>
      </c>
      <c r="J1564" s="1437" t="str">
        <f t="shared" si="4"/>
        <v>9737?</v>
      </c>
      <c r="K1564" s="289"/>
      <c r="L1564" s="289"/>
      <c r="M1564" s="289"/>
      <c r="N1564" s="289"/>
      <c r="O1564" s="289"/>
      <c r="P1564" s="289"/>
      <c r="Q1564" s="289"/>
      <c r="R1564" s="289"/>
    </row>
    <row r="1565">
      <c r="A1565" s="289"/>
      <c r="B1565" s="289"/>
      <c r="C1565" s="1559" t="s">
        <v>4216</v>
      </c>
      <c r="D1565" s="289"/>
      <c r="E1565" s="289"/>
      <c r="F1565" s="289"/>
      <c r="G1565" s="289"/>
      <c r="H1565" s="1561">
        <v>3.368714507E9</v>
      </c>
      <c r="I1565" s="1434">
        <f t="shared" si="3"/>
        <v>3369</v>
      </c>
      <c r="J1565" s="1437" t="str">
        <f t="shared" si="4"/>
        <v>3369?</v>
      </c>
      <c r="K1565" s="289"/>
      <c r="L1565" s="289"/>
      <c r="M1565" s="289"/>
      <c r="N1565" s="289"/>
      <c r="O1565" s="289"/>
      <c r="P1565" s="289"/>
      <c r="Q1565" s="289"/>
      <c r="R1565" s="289"/>
    </row>
    <row r="1566">
      <c r="A1566" s="289"/>
      <c r="B1566" s="289"/>
      <c r="C1566" s="1559" t="s">
        <v>4217</v>
      </c>
      <c r="D1566" s="289"/>
      <c r="E1566" s="289"/>
      <c r="F1566" s="289"/>
      <c r="G1566" s="289"/>
      <c r="H1566" s="1561">
        <v>3.384589798E9</v>
      </c>
      <c r="I1566" s="1434">
        <f t="shared" si="3"/>
        <v>3385</v>
      </c>
      <c r="J1566" s="1437" t="str">
        <f t="shared" si="4"/>
        <v>3385?</v>
      </c>
      <c r="K1566" s="289"/>
      <c r="L1566" s="289"/>
      <c r="M1566" s="289"/>
      <c r="N1566" s="289"/>
      <c r="O1566" s="289"/>
      <c r="P1566" s="289"/>
      <c r="Q1566" s="289"/>
      <c r="R1566" s="289"/>
    </row>
    <row r="1567">
      <c r="A1567" s="289"/>
      <c r="B1567" s="289"/>
      <c r="C1567" s="1559" t="s">
        <v>4218</v>
      </c>
      <c r="D1567" s="289"/>
      <c r="E1567" s="289"/>
      <c r="F1567" s="289"/>
      <c r="G1567" s="289"/>
      <c r="H1567" s="1561">
        <v>3.419705786E9</v>
      </c>
      <c r="I1567" s="1434">
        <f t="shared" si="3"/>
        <v>3420</v>
      </c>
      <c r="J1567" s="1437" t="str">
        <f t="shared" si="4"/>
        <v>3420?</v>
      </c>
      <c r="K1567" s="289"/>
      <c r="L1567" s="289"/>
      <c r="M1567" s="289"/>
      <c r="N1567" s="289"/>
      <c r="O1567" s="289"/>
      <c r="P1567" s="289"/>
      <c r="Q1567" s="289"/>
      <c r="R1567" s="289"/>
    </row>
    <row r="1568">
      <c r="A1568" s="289"/>
      <c r="B1568" s="289"/>
      <c r="C1568" s="1559" t="s">
        <v>4219</v>
      </c>
      <c r="D1568" s="289"/>
      <c r="E1568" s="289"/>
      <c r="F1568" s="289"/>
      <c r="G1568" s="289"/>
      <c r="H1568" s="1561">
        <v>3.488427229E9</v>
      </c>
      <c r="I1568" s="1434">
        <f t="shared" si="3"/>
        <v>3488</v>
      </c>
      <c r="J1568" s="1437" t="str">
        <f t="shared" si="4"/>
        <v>3488?</v>
      </c>
      <c r="K1568" s="289"/>
      <c r="L1568" s="289"/>
      <c r="M1568" s="289"/>
      <c r="N1568" s="289"/>
      <c r="O1568" s="289"/>
      <c r="P1568" s="289"/>
      <c r="Q1568" s="289"/>
      <c r="R1568" s="289"/>
    </row>
    <row r="1569">
      <c r="A1569" s="289"/>
      <c r="B1569" s="289"/>
      <c r="C1569" s="1559" t="s">
        <v>4220</v>
      </c>
      <c r="D1569" s="289"/>
      <c r="E1569" s="289"/>
      <c r="F1569" s="289"/>
      <c r="G1569" s="289"/>
      <c r="H1569" s="1561">
        <v>3.566728872E9</v>
      </c>
      <c r="I1569" s="1434">
        <f t="shared" si="3"/>
        <v>3567</v>
      </c>
      <c r="J1569" s="1437" t="str">
        <f t="shared" si="4"/>
        <v>3567?</v>
      </c>
      <c r="K1569" s="289"/>
      <c r="L1569" s="289"/>
      <c r="M1569" s="289"/>
      <c r="N1569" s="289"/>
      <c r="O1569" s="289"/>
      <c r="P1569" s="289"/>
      <c r="Q1569" s="289"/>
      <c r="R1569" s="289"/>
    </row>
    <row r="1570">
      <c r="A1570" s="289"/>
      <c r="B1570" s="289"/>
      <c r="C1570" s="1559" t="s">
        <v>4221</v>
      </c>
      <c r="D1570" s="289"/>
      <c r="E1570" s="289"/>
      <c r="F1570" s="289"/>
      <c r="G1570" s="289"/>
      <c r="H1570" s="1561">
        <v>3.590511422E9</v>
      </c>
      <c r="I1570" s="1434">
        <f t="shared" si="3"/>
        <v>3591</v>
      </c>
      <c r="J1570" s="1437" t="str">
        <f t="shared" si="4"/>
        <v>3591?</v>
      </c>
      <c r="K1570" s="289"/>
      <c r="L1570" s="289"/>
      <c r="M1570" s="289"/>
      <c r="N1570" s="289"/>
      <c r="O1570" s="289"/>
      <c r="P1570" s="289"/>
      <c r="Q1570" s="289"/>
      <c r="R1570" s="289"/>
    </row>
    <row r="1571">
      <c r="A1571" s="289"/>
      <c r="B1571" s="289"/>
      <c r="C1571" s="1559" t="s">
        <v>4222</v>
      </c>
      <c r="D1571" s="289"/>
      <c r="E1571" s="289"/>
      <c r="F1571" s="289"/>
      <c r="G1571" s="289"/>
      <c r="H1571" s="1561">
        <v>4.337996372E9</v>
      </c>
      <c r="I1571" s="1434">
        <f t="shared" si="3"/>
        <v>4338</v>
      </c>
      <c r="J1571" s="1437" t="str">
        <f t="shared" si="4"/>
        <v>4338?</v>
      </c>
      <c r="K1571" s="289"/>
      <c r="L1571" s="289"/>
      <c r="M1571" s="289"/>
      <c r="N1571" s="289"/>
      <c r="O1571" s="289"/>
      <c r="P1571" s="289"/>
      <c r="Q1571" s="289"/>
      <c r="R1571" s="289"/>
    </row>
    <row r="1572">
      <c r="A1572" s="289"/>
      <c r="B1572" s="289"/>
      <c r="C1572" s="1559" t="s">
        <v>4223</v>
      </c>
      <c r="D1572" s="289"/>
      <c r="E1572" s="289"/>
      <c r="F1572" s="289"/>
      <c r="G1572" s="289"/>
      <c r="H1572" s="1561">
        <v>4.78239531E9</v>
      </c>
      <c r="I1572" s="1434">
        <f t="shared" si="3"/>
        <v>4782</v>
      </c>
      <c r="J1572" s="1437" t="str">
        <f t="shared" si="4"/>
        <v>4782?</v>
      </c>
      <c r="K1572" s="289"/>
      <c r="L1572" s="289"/>
      <c r="M1572" s="289"/>
      <c r="N1572" s="289"/>
      <c r="O1572" s="289"/>
      <c r="P1572" s="289"/>
      <c r="Q1572" s="289"/>
      <c r="R1572" s="289"/>
    </row>
    <row r="1573">
      <c r="A1573" s="289"/>
      <c r="B1573" s="289"/>
      <c r="C1573" s="1559" t="s">
        <v>4224</v>
      </c>
      <c r="D1573" s="289"/>
      <c r="E1573" s="289"/>
      <c r="F1573" s="289"/>
      <c r="G1573" s="289"/>
      <c r="H1573" s="1561">
        <v>4.855731336E9</v>
      </c>
      <c r="I1573" s="1434">
        <f t="shared" si="3"/>
        <v>4856</v>
      </c>
      <c r="J1573" s="1437" t="str">
        <f t="shared" si="4"/>
        <v>4856?</v>
      </c>
      <c r="K1573" s="289"/>
      <c r="L1573" s="289"/>
      <c r="M1573" s="289"/>
      <c r="N1573" s="289"/>
      <c r="O1573" s="289"/>
      <c r="P1573" s="289"/>
      <c r="Q1573" s="289"/>
      <c r="R1573" s="289"/>
    </row>
    <row r="1574">
      <c r="A1574" s="289"/>
      <c r="B1574" s="289"/>
      <c r="C1574" s="1559" t="s">
        <v>4225</v>
      </c>
      <c r="D1574" s="289"/>
      <c r="E1574" s="289"/>
      <c r="F1574" s="289"/>
      <c r="G1574" s="289"/>
      <c r="H1574" s="1561">
        <v>5.04192738E9</v>
      </c>
      <c r="I1574" s="1434">
        <f t="shared" si="3"/>
        <v>5042</v>
      </c>
      <c r="J1574" s="1437" t="str">
        <f t="shared" si="4"/>
        <v>5042?</v>
      </c>
      <c r="K1574" s="289"/>
      <c r="L1574" s="289"/>
      <c r="M1574" s="289"/>
      <c r="N1574" s="289"/>
      <c r="O1574" s="289"/>
      <c r="P1574" s="289"/>
      <c r="Q1574" s="289"/>
      <c r="R1574" s="289"/>
    </row>
    <row r="1575">
      <c r="A1575" s="289"/>
      <c r="B1575" s="289"/>
      <c r="C1575" s="1559" t="s">
        <v>4226</v>
      </c>
      <c r="D1575" s="289"/>
      <c r="E1575" s="289"/>
      <c r="F1575" s="289"/>
      <c r="G1575" s="289"/>
      <c r="H1575" s="1561">
        <v>6.958248581E9</v>
      </c>
      <c r="I1575" s="1434">
        <f t="shared" si="3"/>
        <v>6958</v>
      </c>
      <c r="J1575" s="1437" t="str">
        <f t="shared" si="4"/>
        <v>6958?</v>
      </c>
      <c r="K1575" s="289"/>
      <c r="L1575" s="289"/>
      <c r="M1575" s="289"/>
      <c r="N1575" s="289"/>
      <c r="O1575" s="289"/>
      <c r="P1575" s="289"/>
      <c r="Q1575" s="289"/>
      <c r="R1575" s="289"/>
    </row>
    <row r="1576">
      <c r="A1576" s="289"/>
      <c r="B1576" s="289"/>
      <c r="C1576" s="1559" t="s">
        <v>1839</v>
      </c>
      <c r="D1576" s="289"/>
      <c r="E1576" s="289"/>
      <c r="F1576" s="289"/>
      <c r="G1576" s="289"/>
      <c r="H1576" s="1560">
        <v>5.08439631E9</v>
      </c>
      <c r="I1576" s="1434">
        <f t="shared" si="3"/>
        <v>5084</v>
      </c>
      <c r="J1576" s="1437" t="str">
        <f t="shared" si="4"/>
        <v>5084?</v>
      </c>
      <c r="K1576" s="289"/>
      <c r="L1576" s="289"/>
      <c r="M1576" s="289"/>
      <c r="N1576" s="289"/>
      <c r="O1576" s="289"/>
      <c r="P1576" s="289"/>
      <c r="Q1576" s="289"/>
      <c r="R1576" s="289"/>
    </row>
    <row r="1577">
      <c r="A1577" s="289"/>
      <c r="B1577" s="289"/>
      <c r="C1577" s="1559" t="s">
        <v>4227</v>
      </c>
      <c r="D1577" s="289"/>
      <c r="E1577" s="289"/>
      <c r="F1577" s="289"/>
      <c r="G1577" s="289"/>
      <c r="H1577" s="1560">
        <v>4.483560478E9</v>
      </c>
      <c r="I1577" s="1434">
        <f t="shared" si="3"/>
        <v>4484</v>
      </c>
      <c r="J1577" s="1437" t="str">
        <f t="shared" si="4"/>
        <v>4484?</v>
      </c>
      <c r="K1577" s="289"/>
      <c r="L1577" s="289"/>
      <c r="M1577" s="289"/>
      <c r="N1577" s="289"/>
      <c r="O1577" s="289"/>
      <c r="P1577" s="289"/>
      <c r="Q1577" s="289"/>
      <c r="R1577" s="289"/>
    </row>
    <row r="1578">
      <c r="A1578" s="289"/>
      <c r="B1578" s="289"/>
      <c r="C1578" s="1526" t="s">
        <v>4228</v>
      </c>
      <c r="D1578" s="289"/>
      <c r="E1578" s="289"/>
      <c r="F1578" s="289"/>
      <c r="G1578" s="289"/>
      <c r="H1578" s="1444"/>
      <c r="I1578" s="1434">
        <f t="shared" si="3"/>
        <v>0</v>
      </c>
      <c r="J1578" s="1437" t="str">
        <f t="shared" si="4"/>
        <v>0?</v>
      </c>
      <c r="K1578" s="289"/>
      <c r="L1578" s="289"/>
      <c r="M1578" s="289"/>
      <c r="N1578" s="289"/>
      <c r="O1578" s="289"/>
      <c r="P1578" s="289"/>
      <c r="Q1578" s="289"/>
      <c r="R1578" s="289"/>
    </row>
    <row r="1579">
      <c r="A1579" s="289"/>
      <c r="B1579" s="289"/>
      <c r="C1579" s="1526" t="s">
        <v>4229</v>
      </c>
      <c r="D1579" s="289"/>
      <c r="E1579" s="289"/>
      <c r="F1579" s="289"/>
      <c r="G1579" s="289"/>
      <c r="H1579" s="1444"/>
      <c r="I1579" s="1434">
        <f t="shared" si="3"/>
        <v>0</v>
      </c>
      <c r="J1579" s="1437" t="str">
        <f t="shared" si="4"/>
        <v>0?</v>
      </c>
      <c r="K1579" s="289"/>
      <c r="L1579" s="289"/>
      <c r="M1579" s="289"/>
      <c r="N1579" s="289"/>
      <c r="O1579" s="289"/>
      <c r="P1579" s="289"/>
      <c r="Q1579" s="289"/>
      <c r="R1579" s="289"/>
    </row>
    <row r="1580">
      <c r="A1580" s="289"/>
      <c r="B1580" s="289"/>
      <c r="C1580" s="1526" t="s">
        <v>4230</v>
      </c>
      <c r="D1580" s="289"/>
      <c r="E1580" s="289"/>
      <c r="F1580" s="289"/>
      <c r="G1580" s="289"/>
      <c r="H1580" s="1444"/>
      <c r="I1580" s="1434">
        <f t="shared" si="3"/>
        <v>0</v>
      </c>
      <c r="J1580" s="1437" t="str">
        <f t="shared" si="4"/>
        <v>0?</v>
      </c>
      <c r="K1580" s="289"/>
      <c r="L1580" s="289"/>
      <c r="M1580" s="289"/>
      <c r="N1580" s="289"/>
      <c r="O1580" s="289"/>
      <c r="P1580" s="289"/>
      <c r="Q1580" s="289"/>
      <c r="R1580" s="289"/>
    </row>
    <row r="1581">
      <c r="A1581" s="289"/>
      <c r="B1581" s="289"/>
      <c r="C1581" s="1526" t="s">
        <v>4231</v>
      </c>
      <c r="D1581" s="289"/>
      <c r="E1581" s="289"/>
      <c r="F1581" s="289"/>
      <c r="G1581" s="289"/>
      <c r="H1581" s="1444"/>
      <c r="I1581" s="1434">
        <f t="shared" si="3"/>
        <v>0</v>
      </c>
      <c r="J1581" s="1437" t="str">
        <f t="shared" si="4"/>
        <v>0?</v>
      </c>
      <c r="K1581" s="289"/>
      <c r="L1581" s="289"/>
      <c r="M1581" s="289"/>
      <c r="N1581" s="289"/>
      <c r="O1581" s="289"/>
      <c r="P1581" s="289"/>
      <c r="Q1581" s="289"/>
      <c r="R1581" s="289"/>
    </row>
    <row r="1582">
      <c r="A1582" s="289"/>
      <c r="B1582" s="289"/>
      <c r="C1582" s="1526" t="s">
        <v>4232</v>
      </c>
      <c r="D1582" s="289"/>
      <c r="E1582" s="289"/>
      <c r="F1582" s="289"/>
      <c r="G1582" s="289"/>
      <c r="H1582" s="1444"/>
      <c r="I1582" s="1434">
        <f t="shared" si="3"/>
        <v>0</v>
      </c>
      <c r="J1582" s="1437" t="str">
        <f t="shared" si="4"/>
        <v>0?</v>
      </c>
      <c r="K1582" s="289"/>
      <c r="L1582" s="289"/>
      <c r="M1582" s="289"/>
      <c r="N1582" s="289"/>
      <c r="O1582" s="289"/>
      <c r="P1582" s="289"/>
      <c r="Q1582" s="289"/>
      <c r="R1582" s="289"/>
    </row>
    <row r="1583">
      <c r="A1583" s="289"/>
      <c r="B1583" s="289"/>
      <c r="C1583" s="1526" t="s">
        <v>4233</v>
      </c>
      <c r="D1583" s="289"/>
      <c r="E1583" s="289"/>
      <c r="F1583" s="289"/>
      <c r="G1583" s="289"/>
      <c r="H1583" s="1444"/>
      <c r="I1583" s="1434">
        <f t="shared" si="3"/>
        <v>0</v>
      </c>
      <c r="J1583" s="1437" t="str">
        <f t="shared" si="4"/>
        <v>0?</v>
      </c>
      <c r="K1583" s="289"/>
      <c r="L1583" s="289"/>
      <c r="M1583" s="289"/>
      <c r="N1583" s="289"/>
      <c r="O1583" s="289"/>
      <c r="P1583" s="289"/>
      <c r="Q1583" s="289"/>
      <c r="R1583" s="289"/>
    </row>
    <row r="1584">
      <c r="A1584" s="289"/>
      <c r="B1584" s="289"/>
      <c r="C1584" s="1526" t="s">
        <v>4234</v>
      </c>
      <c r="D1584" s="289"/>
      <c r="E1584" s="289"/>
      <c r="F1584" s="289"/>
      <c r="G1584" s="289"/>
      <c r="H1584" s="1444"/>
      <c r="I1584" s="1434">
        <f t="shared" si="3"/>
        <v>0</v>
      </c>
      <c r="J1584" s="1437" t="str">
        <f t="shared" si="4"/>
        <v>0?</v>
      </c>
      <c r="K1584" s="289"/>
      <c r="L1584" s="289"/>
      <c r="M1584" s="289"/>
      <c r="N1584" s="289"/>
      <c r="O1584" s="289"/>
      <c r="P1584" s="289"/>
      <c r="Q1584" s="289"/>
      <c r="R1584" s="289"/>
    </row>
    <row r="1585">
      <c r="A1585" s="289"/>
      <c r="B1585" s="289"/>
      <c r="C1585" s="1526" t="s">
        <v>4235</v>
      </c>
      <c r="D1585" s="289"/>
      <c r="E1585" s="289"/>
      <c r="F1585" s="289"/>
      <c r="G1585" s="289"/>
      <c r="H1585" s="1444"/>
      <c r="I1585" s="1434">
        <f t="shared" si="3"/>
        <v>0</v>
      </c>
      <c r="J1585" s="1437" t="str">
        <f t="shared" si="4"/>
        <v>0?</v>
      </c>
      <c r="K1585" s="289"/>
      <c r="L1585" s="289"/>
      <c r="M1585" s="289"/>
      <c r="N1585" s="289"/>
      <c r="O1585" s="289"/>
      <c r="P1585" s="289"/>
      <c r="Q1585" s="289"/>
      <c r="R1585" s="289"/>
    </row>
    <row r="1586">
      <c r="A1586" s="289"/>
      <c r="B1586" s="289"/>
      <c r="C1586" s="1526" t="s">
        <v>4236</v>
      </c>
      <c r="D1586" s="289"/>
      <c r="E1586" s="289"/>
      <c r="F1586" s="289"/>
      <c r="G1586" s="289"/>
      <c r="H1586" s="1444"/>
      <c r="I1586" s="1434">
        <f t="shared" si="3"/>
        <v>0</v>
      </c>
      <c r="J1586" s="1437" t="str">
        <f t="shared" si="4"/>
        <v>0?</v>
      </c>
      <c r="K1586" s="289"/>
      <c r="L1586" s="289"/>
      <c r="M1586" s="289"/>
      <c r="N1586" s="289"/>
      <c r="O1586" s="289"/>
      <c r="P1586" s="289"/>
      <c r="Q1586" s="289"/>
      <c r="R1586" s="289"/>
    </row>
    <row r="1587">
      <c r="A1587" s="289"/>
      <c r="B1587" s="289"/>
      <c r="C1587" s="1526" t="s">
        <v>4237</v>
      </c>
      <c r="D1587" s="289"/>
      <c r="E1587" s="289"/>
      <c r="F1587" s="289"/>
      <c r="G1587" s="289"/>
      <c r="H1587" s="1444"/>
      <c r="I1587" s="1434">
        <f t="shared" si="3"/>
        <v>0</v>
      </c>
      <c r="J1587" s="1437" t="str">
        <f t="shared" si="4"/>
        <v>0?</v>
      </c>
      <c r="K1587" s="289"/>
      <c r="L1587" s="289"/>
      <c r="M1587" s="289"/>
      <c r="N1587" s="289"/>
      <c r="O1587" s="289"/>
      <c r="P1587" s="289"/>
      <c r="Q1587" s="289"/>
      <c r="R1587" s="289"/>
    </row>
    <row r="1588">
      <c r="A1588" s="289"/>
      <c r="B1588" s="289"/>
      <c r="C1588" s="1526" t="s">
        <v>4238</v>
      </c>
      <c r="D1588" s="289"/>
      <c r="E1588" s="289"/>
      <c r="F1588" s="289"/>
      <c r="G1588" s="289"/>
      <c r="H1588" s="1444"/>
      <c r="I1588" s="1434">
        <f t="shared" si="3"/>
        <v>0</v>
      </c>
      <c r="J1588" s="1437" t="str">
        <f t="shared" si="4"/>
        <v>0?</v>
      </c>
      <c r="K1588" s="289"/>
      <c r="L1588" s="289"/>
      <c r="M1588" s="289"/>
      <c r="N1588" s="289"/>
      <c r="O1588" s="289"/>
      <c r="P1588" s="289"/>
      <c r="Q1588" s="289"/>
      <c r="R1588" s="289"/>
    </row>
    <row r="1589">
      <c r="A1589" s="289"/>
      <c r="B1589" s="289"/>
      <c r="C1589" s="1526" t="s">
        <v>4239</v>
      </c>
      <c r="D1589" s="289"/>
      <c r="E1589" s="289"/>
      <c r="F1589" s="289"/>
      <c r="G1589" s="289"/>
      <c r="H1589" s="1444"/>
      <c r="I1589" s="1434">
        <f t="shared" si="3"/>
        <v>0</v>
      </c>
      <c r="J1589" s="1437" t="str">
        <f t="shared" si="4"/>
        <v>0?</v>
      </c>
      <c r="K1589" s="289"/>
      <c r="L1589" s="289"/>
      <c r="M1589" s="289"/>
      <c r="N1589" s="289"/>
      <c r="O1589" s="289"/>
      <c r="P1589" s="289"/>
      <c r="Q1589" s="289"/>
      <c r="R1589" s="289"/>
    </row>
    <row r="1590">
      <c r="A1590" s="289"/>
      <c r="B1590" s="289"/>
      <c r="C1590" s="1526" t="s">
        <v>4240</v>
      </c>
      <c r="D1590" s="289"/>
      <c r="E1590" s="289"/>
      <c r="F1590" s="289"/>
      <c r="G1590" s="289"/>
      <c r="H1590" s="1444"/>
      <c r="I1590" s="1434">
        <f t="shared" si="3"/>
        <v>0</v>
      </c>
      <c r="J1590" s="1437" t="str">
        <f t="shared" si="4"/>
        <v>0?</v>
      </c>
      <c r="K1590" s="289"/>
      <c r="L1590" s="289"/>
      <c r="M1590" s="289"/>
      <c r="N1590" s="289"/>
      <c r="O1590" s="289"/>
      <c r="P1590" s="289"/>
      <c r="Q1590" s="289"/>
      <c r="R1590" s="289"/>
    </row>
    <row r="1591">
      <c r="A1591" s="289"/>
      <c r="B1591" s="289"/>
      <c r="C1591" s="1526" t="s">
        <v>4241</v>
      </c>
      <c r="D1591" s="289"/>
      <c r="E1591" s="289"/>
      <c r="F1591" s="289"/>
      <c r="G1591" s="289"/>
      <c r="H1591" s="1444"/>
      <c r="I1591" s="1434">
        <f t="shared" si="3"/>
        <v>0</v>
      </c>
      <c r="J1591" s="1437" t="str">
        <f t="shared" si="4"/>
        <v>0?</v>
      </c>
      <c r="K1591" s="289"/>
      <c r="L1591" s="289"/>
      <c r="M1591" s="289"/>
      <c r="N1591" s="289"/>
      <c r="O1591" s="289"/>
      <c r="P1591" s="289"/>
      <c r="Q1591" s="289"/>
      <c r="R1591" s="289"/>
    </row>
    <row r="1592">
      <c r="A1592" s="289"/>
      <c r="B1592" s="289"/>
      <c r="C1592" s="1526" t="s">
        <v>4242</v>
      </c>
      <c r="D1592" s="289"/>
      <c r="E1592" s="289"/>
      <c r="F1592" s="289"/>
      <c r="G1592" s="289"/>
      <c r="H1592" s="1444"/>
      <c r="I1592" s="1434">
        <f t="shared" si="3"/>
        <v>0</v>
      </c>
      <c r="J1592" s="1437" t="str">
        <f t="shared" si="4"/>
        <v>0?</v>
      </c>
      <c r="K1592" s="289"/>
      <c r="L1592" s="289"/>
      <c r="M1592" s="289"/>
      <c r="N1592" s="289"/>
      <c r="O1592" s="289"/>
      <c r="P1592" s="289"/>
      <c r="Q1592" s="289"/>
      <c r="R1592" s="289"/>
    </row>
    <row r="1593">
      <c r="A1593" s="289"/>
      <c r="B1593" s="289"/>
      <c r="C1593" s="1526" t="s">
        <v>4243</v>
      </c>
      <c r="D1593" s="289"/>
      <c r="E1593" s="289"/>
      <c r="F1593" s="289"/>
      <c r="G1593" s="289"/>
      <c r="H1593" s="1444"/>
      <c r="I1593" s="1434">
        <f t="shared" si="3"/>
        <v>0</v>
      </c>
      <c r="J1593" s="1437" t="str">
        <f t="shared" si="4"/>
        <v>0?</v>
      </c>
      <c r="K1593" s="289"/>
      <c r="L1593" s="289"/>
      <c r="M1593" s="289"/>
      <c r="N1593" s="289"/>
      <c r="O1593" s="289"/>
      <c r="P1593" s="289"/>
      <c r="Q1593" s="289"/>
      <c r="R1593" s="289"/>
    </row>
    <row r="1594">
      <c r="A1594" s="289"/>
      <c r="B1594" s="289"/>
      <c r="C1594" s="1526" t="s">
        <v>4244</v>
      </c>
      <c r="D1594" s="289"/>
      <c r="E1594" s="289"/>
      <c r="F1594" s="289"/>
      <c r="G1594" s="289"/>
      <c r="H1594" s="1444"/>
      <c r="I1594" s="1434">
        <f t="shared" si="3"/>
        <v>0</v>
      </c>
      <c r="J1594" s="1437" t="str">
        <f t="shared" si="4"/>
        <v>0?</v>
      </c>
      <c r="K1594" s="289"/>
      <c r="L1594" s="289"/>
      <c r="M1594" s="289"/>
      <c r="N1594" s="289"/>
      <c r="O1594" s="289"/>
      <c r="P1594" s="289"/>
      <c r="Q1594" s="289"/>
      <c r="R1594" s="289"/>
    </row>
    <row r="1595">
      <c r="A1595" s="289"/>
      <c r="B1595" s="289"/>
      <c r="C1595" s="1526" t="s">
        <v>4245</v>
      </c>
      <c r="D1595" s="289"/>
      <c r="E1595" s="289"/>
      <c r="F1595" s="289"/>
      <c r="G1595" s="289"/>
      <c r="H1595" s="1444"/>
      <c r="I1595" s="1434">
        <f t="shared" si="3"/>
        <v>0</v>
      </c>
      <c r="J1595" s="1437" t="str">
        <f t="shared" si="4"/>
        <v>0?</v>
      </c>
      <c r="K1595" s="289"/>
      <c r="L1595" s="289"/>
      <c r="M1595" s="289"/>
      <c r="N1595" s="289"/>
      <c r="O1595" s="289"/>
      <c r="P1595" s="289"/>
      <c r="Q1595" s="289"/>
      <c r="R1595" s="289"/>
    </row>
    <row r="1596">
      <c r="A1596" s="289"/>
      <c r="B1596" s="289"/>
      <c r="C1596" s="1526" t="s">
        <v>4246</v>
      </c>
      <c r="D1596" s="289"/>
      <c r="E1596" s="289"/>
      <c r="F1596" s="289"/>
      <c r="G1596" s="289"/>
      <c r="H1596" s="1444"/>
      <c r="I1596" s="1434">
        <f t="shared" si="3"/>
        <v>0</v>
      </c>
      <c r="J1596" s="1437" t="str">
        <f t="shared" si="4"/>
        <v>0?</v>
      </c>
      <c r="K1596" s="289"/>
      <c r="L1596" s="289"/>
      <c r="M1596" s="289"/>
      <c r="N1596" s="289"/>
      <c r="O1596" s="289"/>
      <c r="P1596" s="289"/>
      <c r="Q1596" s="289"/>
      <c r="R1596" s="289"/>
    </row>
    <row r="1597">
      <c r="A1597" s="289"/>
      <c r="B1597" s="289"/>
      <c r="C1597" s="1526" t="s">
        <v>4247</v>
      </c>
      <c r="D1597" s="289"/>
      <c r="E1597" s="289"/>
      <c r="F1597" s="289"/>
      <c r="G1597" s="289"/>
      <c r="H1597" s="1444"/>
      <c r="I1597" s="1434">
        <f t="shared" si="3"/>
        <v>0</v>
      </c>
      <c r="J1597" s="1437" t="str">
        <f t="shared" si="4"/>
        <v>0?</v>
      </c>
      <c r="K1597" s="289"/>
      <c r="L1597" s="289"/>
      <c r="M1597" s="289"/>
      <c r="N1597" s="289"/>
      <c r="O1597" s="289"/>
      <c r="P1597" s="289"/>
      <c r="Q1597" s="289"/>
      <c r="R1597" s="289"/>
    </row>
    <row r="1598">
      <c r="A1598" s="289"/>
      <c r="B1598" s="289"/>
      <c r="C1598" s="1526" t="s">
        <v>1706</v>
      </c>
      <c r="D1598" s="289"/>
      <c r="E1598" s="289"/>
      <c r="F1598" s="289"/>
      <c r="G1598" s="289"/>
      <c r="H1598" s="1444"/>
      <c r="I1598" s="1434">
        <f t="shared" si="3"/>
        <v>0</v>
      </c>
      <c r="J1598" s="1437" t="str">
        <f t="shared" si="4"/>
        <v>0?</v>
      </c>
      <c r="K1598" s="289"/>
      <c r="L1598" s="289"/>
      <c r="M1598" s="289"/>
      <c r="N1598" s="289"/>
      <c r="O1598" s="289"/>
      <c r="P1598" s="289"/>
      <c r="Q1598" s="289"/>
      <c r="R1598" s="289"/>
    </row>
    <row r="1599">
      <c r="A1599" s="289"/>
      <c r="B1599" s="289"/>
      <c r="C1599" s="1526" t="s">
        <v>4248</v>
      </c>
      <c r="D1599" s="289"/>
      <c r="E1599" s="289"/>
      <c r="F1599" s="289"/>
      <c r="G1599" s="289"/>
      <c r="H1599" s="1444"/>
      <c r="I1599" s="1434">
        <f t="shared" si="3"/>
        <v>0</v>
      </c>
      <c r="J1599" s="1437" t="str">
        <f t="shared" si="4"/>
        <v>0?</v>
      </c>
      <c r="K1599" s="289"/>
      <c r="L1599" s="289"/>
      <c r="M1599" s="289"/>
      <c r="N1599" s="289"/>
      <c r="O1599" s="289"/>
      <c r="P1599" s="289"/>
      <c r="Q1599" s="289"/>
      <c r="R1599" s="289"/>
    </row>
    <row r="1600">
      <c r="A1600" s="289"/>
      <c r="B1600" s="289"/>
      <c r="C1600" s="1526" t="s">
        <v>1479</v>
      </c>
      <c r="D1600" s="289"/>
      <c r="E1600" s="289"/>
      <c r="F1600" s="289"/>
      <c r="G1600" s="289"/>
      <c r="H1600" s="1444"/>
      <c r="I1600" s="1434">
        <f t="shared" si="3"/>
        <v>0</v>
      </c>
      <c r="J1600" s="1437" t="str">
        <f t="shared" si="4"/>
        <v>0?</v>
      </c>
      <c r="K1600" s="289"/>
      <c r="L1600" s="289"/>
      <c r="M1600" s="289"/>
      <c r="N1600" s="289"/>
      <c r="O1600" s="289"/>
      <c r="P1600" s="289"/>
      <c r="Q1600" s="289"/>
      <c r="R1600" s="289"/>
    </row>
    <row r="1601">
      <c r="A1601" s="289"/>
      <c r="B1601" s="289"/>
      <c r="C1601" s="1526" t="s">
        <v>4249</v>
      </c>
      <c r="D1601" s="289"/>
      <c r="E1601" s="289"/>
      <c r="F1601" s="289"/>
      <c r="G1601" s="289"/>
      <c r="H1601" s="1444"/>
      <c r="I1601" s="1434">
        <f t="shared" si="3"/>
        <v>0</v>
      </c>
      <c r="J1601" s="1437" t="str">
        <f t="shared" si="4"/>
        <v>0?</v>
      </c>
      <c r="K1601" s="289"/>
      <c r="L1601" s="289"/>
      <c r="M1601" s="289"/>
      <c r="N1601" s="289"/>
      <c r="O1601" s="289"/>
      <c r="P1601" s="289"/>
      <c r="Q1601" s="289"/>
      <c r="R1601" s="289"/>
    </row>
    <row r="1602">
      <c r="A1602" s="289"/>
      <c r="B1602" s="289"/>
      <c r="C1602" s="1526" t="s">
        <v>4250</v>
      </c>
      <c r="D1602" s="289"/>
      <c r="E1602" s="289"/>
      <c r="F1602" s="289"/>
      <c r="G1602" s="289"/>
      <c r="H1602" s="1444"/>
      <c r="I1602" s="1434">
        <f t="shared" si="3"/>
        <v>0</v>
      </c>
      <c r="J1602" s="1437" t="str">
        <f t="shared" si="4"/>
        <v>0?</v>
      </c>
      <c r="K1602" s="289"/>
      <c r="L1602" s="289"/>
      <c r="M1602" s="289"/>
      <c r="N1602" s="289"/>
      <c r="O1602" s="289"/>
      <c r="P1602" s="289"/>
      <c r="Q1602" s="289"/>
      <c r="R1602" s="289"/>
    </row>
    <row r="1603">
      <c r="A1603" s="289"/>
      <c r="B1603" s="289"/>
      <c r="C1603" s="1526" t="s">
        <v>4251</v>
      </c>
      <c r="D1603" s="289"/>
      <c r="E1603" s="289"/>
      <c r="F1603" s="289"/>
      <c r="G1603" s="289"/>
      <c r="H1603" s="1444"/>
      <c r="I1603" s="1434">
        <f t="shared" si="3"/>
        <v>0</v>
      </c>
      <c r="J1603" s="1437" t="str">
        <f t="shared" si="4"/>
        <v>0?</v>
      </c>
      <c r="K1603" s="289"/>
      <c r="L1603" s="289"/>
      <c r="M1603" s="289"/>
      <c r="N1603" s="289"/>
      <c r="O1603" s="289"/>
      <c r="P1603" s="289"/>
      <c r="Q1603" s="289"/>
      <c r="R1603" s="289"/>
    </row>
    <row r="1604">
      <c r="A1604" s="289"/>
      <c r="B1604" s="289"/>
      <c r="C1604" s="1526" t="s">
        <v>4252</v>
      </c>
      <c r="D1604" s="289"/>
      <c r="E1604" s="289"/>
      <c r="F1604" s="289"/>
      <c r="G1604" s="289"/>
      <c r="H1604" s="1444"/>
      <c r="I1604" s="1434">
        <f t="shared" si="3"/>
        <v>0</v>
      </c>
      <c r="J1604" s="1437" t="str">
        <f t="shared" si="4"/>
        <v>0?</v>
      </c>
      <c r="K1604" s="289"/>
      <c r="L1604" s="289"/>
      <c r="M1604" s="289"/>
      <c r="N1604" s="289"/>
      <c r="O1604" s="289"/>
      <c r="P1604" s="289"/>
      <c r="Q1604" s="289"/>
      <c r="R1604" s="289"/>
    </row>
    <row r="1605">
      <c r="A1605" s="289"/>
      <c r="B1605" s="289"/>
      <c r="C1605" s="1526" t="s">
        <v>4253</v>
      </c>
      <c r="D1605" s="289"/>
      <c r="E1605" s="289"/>
      <c r="F1605" s="289"/>
      <c r="G1605" s="289"/>
      <c r="H1605" s="1444"/>
      <c r="I1605" s="1434">
        <f t="shared" si="3"/>
        <v>0</v>
      </c>
      <c r="J1605" s="1437" t="str">
        <f t="shared" si="4"/>
        <v>0?</v>
      </c>
      <c r="K1605" s="289"/>
      <c r="L1605" s="289"/>
      <c r="M1605" s="289"/>
      <c r="N1605" s="289"/>
      <c r="O1605" s="289"/>
      <c r="P1605" s="289"/>
      <c r="Q1605" s="289"/>
      <c r="R1605" s="289"/>
    </row>
    <row r="1606">
      <c r="A1606" s="289"/>
      <c r="B1606" s="289"/>
      <c r="C1606" s="1526" t="s">
        <v>4254</v>
      </c>
      <c r="D1606" s="289"/>
      <c r="E1606" s="289"/>
      <c r="F1606" s="289"/>
      <c r="G1606" s="289"/>
      <c r="H1606" s="1444"/>
      <c r="I1606" s="1434">
        <f t="shared" si="3"/>
        <v>0</v>
      </c>
      <c r="J1606" s="1437" t="str">
        <f t="shared" si="4"/>
        <v>0?</v>
      </c>
      <c r="K1606" s="289"/>
      <c r="L1606" s="289"/>
      <c r="M1606" s="289"/>
      <c r="N1606" s="289"/>
      <c r="O1606" s="289"/>
      <c r="P1606" s="289"/>
      <c r="Q1606" s="289"/>
      <c r="R1606" s="289"/>
    </row>
    <row r="1607">
      <c r="A1607" s="289"/>
      <c r="B1607" s="289"/>
      <c r="C1607" s="1526" t="s">
        <v>4255</v>
      </c>
      <c r="D1607" s="289"/>
      <c r="E1607" s="289"/>
      <c r="F1607" s="289"/>
      <c r="G1607" s="289"/>
      <c r="H1607" s="1444"/>
      <c r="I1607" s="1434">
        <f t="shared" si="3"/>
        <v>0</v>
      </c>
      <c r="J1607" s="1437" t="str">
        <f t="shared" si="4"/>
        <v>0?</v>
      </c>
      <c r="K1607" s="289"/>
      <c r="L1607" s="289"/>
      <c r="M1607" s="289"/>
      <c r="N1607" s="289"/>
      <c r="O1607" s="289"/>
      <c r="P1607" s="289"/>
      <c r="Q1607" s="289"/>
      <c r="R1607" s="289"/>
    </row>
    <row r="1608">
      <c r="A1608" s="289"/>
      <c r="B1608" s="289"/>
      <c r="C1608" s="1526" t="s">
        <v>4256</v>
      </c>
      <c r="D1608" s="289"/>
      <c r="E1608" s="289"/>
      <c r="F1608" s="289"/>
      <c r="G1608" s="289"/>
      <c r="H1608" s="1444"/>
      <c r="I1608" s="1434">
        <f t="shared" si="3"/>
        <v>0</v>
      </c>
      <c r="J1608" s="1437" t="str">
        <f t="shared" si="4"/>
        <v>0?</v>
      </c>
      <c r="K1608" s="289"/>
      <c r="L1608" s="289"/>
      <c r="M1608" s="289"/>
      <c r="N1608" s="289"/>
      <c r="O1608" s="289"/>
      <c r="P1608" s="289"/>
      <c r="Q1608" s="289"/>
      <c r="R1608" s="289"/>
    </row>
    <row r="1609">
      <c r="A1609" s="289"/>
      <c r="B1609" s="289"/>
      <c r="C1609" s="1526" t="s">
        <v>4257</v>
      </c>
      <c r="D1609" s="289"/>
      <c r="E1609" s="289"/>
      <c r="F1609" s="289"/>
      <c r="G1609" s="289"/>
      <c r="H1609" s="1444"/>
      <c r="I1609" s="1434">
        <f t="shared" si="3"/>
        <v>0</v>
      </c>
      <c r="J1609" s="1437" t="str">
        <f t="shared" si="4"/>
        <v>0?</v>
      </c>
      <c r="K1609" s="289"/>
      <c r="L1609" s="289"/>
      <c r="M1609" s="289"/>
      <c r="N1609" s="289"/>
      <c r="O1609" s="289"/>
      <c r="P1609" s="289"/>
      <c r="Q1609" s="289"/>
      <c r="R1609" s="289"/>
    </row>
    <row r="1610">
      <c r="A1610" s="289"/>
      <c r="B1610" s="289"/>
      <c r="C1610" s="1526" t="s">
        <v>4258</v>
      </c>
      <c r="D1610" s="289"/>
      <c r="E1610" s="289"/>
      <c r="F1610" s="289"/>
      <c r="G1610" s="289"/>
      <c r="H1610" s="1444"/>
      <c r="I1610" s="1434">
        <f t="shared" si="3"/>
        <v>0</v>
      </c>
      <c r="J1610" s="1437" t="str">
        <f t="shared" si="4"/>
        <v>0?</v>
      </c>
      <c r="K1610" s="289"/>
      <c r="L1610" s="289"/>
      <c r="M1610" s="289"/>
      <c r="N1610" s="289"/>
      <c r="O1610" s="289"/>
      <c r="P1610" s="289"/>
      <c r="Q1610" s="289"/>
      <c r="R1610" s="289"/>
    </row>
    <row r="1611">
      <c r="A1611" s="289"/>
      <c r="B1611" s="289"/>
      <c r="C1611" s="1526" t="s">
        <v>4259</v>
      </c>
      <c r="D1611" s="289"/>
      <c r="E1611" s="289"/>
      <c r="F1611" s="289"/>
      <c r="G1611" s="289"/>
      <c r="H1611" s="1444"/>
      <c r="I1611" s="1434">
        <f t="shared" si="3"/>
        <v>0</v>
      </c>
      <c r="J1611" s="1437" t="str">
        <f t="shared" si="4"/>
        <v>0?</v>
      </c>
      <c r="K1611" s="289"/>
      <c r="L1611" s="289"/>
      <c r="M1611" s="289"/>
      <c r="N1611" s="289"/>
      <c r="O1611" s="289"/>
      <c r="P1611" s="289"/>
      <c r="Q1611" s="289"/>
      <c r="R1611" s="289"/>
    </row>
    <row r="1612">
      <c r="A1612" s="289"/>
      <c r="B1612" s="289"/>
      <c r="C1612" s="1526" t="s">
        <v>4260</v>
      </c>
      <c r="D1612" s="289"/>
      <c r="E1612" s="289"/>
      <c r="F1612" s="289"/>
      <c r="G1612" s="289"/>
      <c r="H1612" s="1444"/>
      <c r="I1612" s="1434">
        <f t="shared" si="3"/>
        <v>0</v>
      </c>
      <c r="J1612" s="1437" t="str">
        <f t="shared" si="4"/>
        <v>0?</v>
      </c>
      <c r="K1612" s="289"/>
      <c r="L1612" s="289"/>
      <c r="M1612" s="289"/>
      <c r="N1612" s="289"/>
      <c r="O1612" s="289"/>
      <c r="P1612" s="289"/>
      <c r="Q1612" s="289"/>
      <c r="R1612" s="289"/>
    </row>
    <row r="1613">
      <c r="A1613" s="289"/>
      <c r="B1613" s="289"/>
      <c r="C1613" s="1526" t="s">
        <v>4261</v>
      </c>
      <c r="D1613" s="289"/>
      <c r="E1613" s="289"/>
      <c r="F1613" s="289"/>
      <c r="G1613" s="289"/>
      <c r="H1613" s="1444"/>
      <c r="I1613" s="1434">
        <f t="shared" si="3"/>
        <v>0</v>
      </c>
      <c r="J1613" s="1437" t="str">
        <f t="shared" si="4"/>
        <v>0?</v>
      </c>
      <c r="K1613" s="289"/>
      <c r="L1613" s="289"/>
      <c r="M1613" s="289"/>
      <c r="N1613" s="289"/>
      <c r="O1613" s="289"/>
      <c r="P1613" s="289"/>
      <c r="Q1613" s="289"/>
      <c r="R1613" s="289"/>
    </row>
    <row r="1614">
      <c r="A1614" s="289"/>
      <c r="B1614" s="289"/>
      <c r="C1614" s="1526" t="s">
        <v>4262</v>
      </c>
      <c r="D1614" s="289"/>
      <c r="E1614" s="289"/>
      <c r="F1614" s="289"/>
      <c r="G1614" s="289"/>
      <c r="H1614" s="1444"/>
      <c r="I1614" s="1434">
        <f t="shared" si="3"/>
        <v>0</v>
      </c>
      <c r="J1614" s="1437" t="str">
        <f t="shared" si="4"/>
        <v>0?</v>
      </c>
      <c r="K1614" s="289"/>
      <c r="L1614" s="289"/>
      <c r="M1614" s="289"/>
      <c r="N1614" s="289"/>
      <c r="O1614" s="289"/>
      <c r="P1614" s="289"/>
      <c r="Q1614" s="289"/>
      <c r="R1614" s="289"/>
    </row>
    <row r="1615">
      <c r="A1615" s="289"/>
      <c r="B1615" s="289"/>
      <c r="C1615" s="1526" t="s">
        <v>4263</v>
      </c>
      <c r="D1615" s="289"/>
      <c r="E1615" s="289"/>
      <c r="F1615" s="289"/>
      <c r="G1615" s="289"/>
      <c r="H1615" s="1444"/>
      <c r="I1615" s="1434">
        <f t="shared" si="3"/>
        <v>0</v>
      </c>
      <c r="J1615" s="1437" t="str">
        <f t="shared" si="4"/>
        <v>0?</v>
      </c>
      <c r="K1615" s="289"/>
      <c r="L1615" s="289"/>
      <c r="M1615" s="289"/>
      <c r="N1615" s="289"/>
      <c r="O1615" s="289"/>
      <c r="P1615" s="289"/>
      <c r="Q1615" s="289"/>
      <c r="R1615" s="289"/>
    </row>
    <row r="1616">
      <c r="A1616" s="289"/>
      <c r="B1616" s="289"/>
      <c r="C1616" s="1526" t="s">
        <v>4264</v>
      </c>
      <c r="D1616" s="289"/>
      <c r="E1616" s="289"/>
      <c r="F1616" s="289"/>
      <c r="G1616" s="289"/>
      <c r="H1616" s="1444"/>
      <c r="I1616" s="1434">
        <f t="shared" si="3"/>
        <v>0</v>
      </c>
      <c r="J1616" s="1437" t="str">
        <f t="shared" si="4"/>
        <v>0?</v>
      </c>
      <c r="K1616" s="289"/>
      <c r="L1616" s="289"/>
      <c r="M1616" s="289"/>
      <c r="N1616" s="289"/>
      <c r="O1616" s="289"/>
      <c r="P1616" s="289"/>
      <c r="Q1616" s="289"/>
      <c r="R1616" s="289"/>
    </row>
    <row r="1617">
      <c r="A1617" s="289"/>
      <c r="B1617" s="289"/>
      <c r="C1617" s="1526" t="s">
        <v>4265</v>
      </c>
      <c r="D1617" s="289"/>
      <c r="E1617" s="289"/>
      <c r="F1617" s="289"/>
      <c r="G1617" s="289"/>
      <c r="H1617" s="1444"/>
      <c r="I1617" s="1434">
        <f t="shared" si="3"/>
        <v>0</v>
      </c>
      <c r="J1617" s="1437" t="str">
        <f t="shared" si="4"/>
        <v>0?</v>
      </c>
      <c r="K1617" s="289"/>
      <c r="L1617" s="289"/>
      <c r="M1617" s="289"/>
      <c r="N1617" s="289"/>
      <c r="O1617" s="289"/>
      <c r="P1617" s="289"/>
      <c r="Q1617" s="289"/>
      <c r="R1617" s="289"/>
    </row>
    <row r="1618">
      <c r="A1618" s="289"/>
      <c r="B1618" s="289"/>
      <c r="C1618" s="1526" t="s">
        <v>4266</v>
      </c>
      <c r="D1618" s="289"/>
      <c r="E1618" s="289"/>
      <c r="F1618" s="289"/>
      <c r="G1618" s="289"/>
      <c r="H1618" s="1444"/>
      <c r="I1618" s="1434">
        <f t="shared" si="3"/>
        <v>0</v>
      </c>
      <c r="J1618" s="1437" t="str">
        <f t="shared" si="4"/>
        <v>0?</v>
      </c>
      <c r="K1618" s="289"/>
      <c r="L1618" s="289"/>
      <c r="M1618" s="289"/>
      <c r="N1618" s="289"/>
      <c r="O1618" s="289"/>
      <c r="P1618" s="289"/>
      <c r="Q1618" s="289"/>
      <c r="R1618" s="289"/>
    </row>
    <row r="1619">
      <c r="A1619" s="289"/>
      <c r="B1619" s="289"/>
      <c r="C1619" s="1526" t="s">
        <v>4267</v>
      </c>
      <c r="D1619" s="289"/>
      <c r="E1619" s="289"/>
      <c r="F1619" s="289"/>
      <c r="G1619" s="289"/>
      <c r="H1619" s="1444"/>
      <c r="I1619" s="1434">
        <f t="shared" si="3"/>
        <v>0</v>
      </c>
      <c r="J1619" s="1437" t="str">
        <f t="shared" si="4"/>
        <v>0?</v>
      </c>
      <c r="K1619" s="289"/>
      <c r="L1619" s="289"/>
      <c r="M1619" s="289"/>
      <c r="N1619" s="289"/>
      <c r="O1619" s="289"/>
      <c r="P1619" s="289"/>
      <c r="Q1619" s="289"/>
      <c r="R1619" s="289"/>
    </row>
    <row r="1620">
      <c r="A1620" s="289"/>
      <c r="B1620" s="289"/>
      <c r="C1620" s="1526" t="s">
        <v>4268</v>
      </c>
      <c r="D1620" s="289"/>
      <c r="E1620" s="289"/>
      <c r="F1620" s="289"/>
      <c r="G1620" s="289"/>
      <c r="H1620" s="1444"/>
      <c r="I1620" s="1434">
        <f t="shared" si="3"/>
        <v>0</v>
      </c>
      <c r="J1620" s="1437" t="str">
        <f t="shared" si="4"/>
        <v>0?</v>
      </c>
      <c r="K1620" s="289"/>
      <c r="L1620" s="289"/>
      <c r="M1620" s="289"/>
      <c r="N1620" s="289"/>
      <c r="O1620" s="289"/>
      <c r="P1620" s="289"/>
      <c r="Q1620" s="289"/>
      <c r="R1620" s="289"/>
    </row>
    <row r="1621">
      <c r="A1621" s="289"/>
      <c r="B1621" s="289"/>
      <c r="C1621" s="1526" t="s">
        <v>4269</v>
      </c>
      <c r="D1621" s="289"/>
      <c r="E1621" s="289"/>
      <c r="F1621" s="289"/>
      <c r="G1621" s="289"/>
      <c r="H1621" s="1444"/>
      <c r="I1621" s="1434">
        <f t="shared" si="3"/>
        <v>0</v>
      </c>
      <c r="J1621" s="1437" t="str">
        <f t="shared" si="4"/>
        <v>0?</v>
      </c>
      <c r="K1621" s="289"/>
      <c r="L1621" s="289"/>
      <c r="M1621" s="289"/>
      <c r="N1621" s="289"/>
      <c r="O1621" s="289"/>
      <c r="P1621" s="289"/>
      <c r="Q1621" s="289"/>
      <c r="R1621" s="289"/>
    </row>
    <row r="1622">
      <c r="A1622" s="289"/>
      <c r="B1622" s="289"/>
      <c r="C1622" s="1526" t="s">
        <v>4270</v>
      </c>
      <c r="D1622" s="289"/>
      <c r="E1622" s="289"/>
      <c r="F1622" s="289"/>
      <c r="G1622" s="289"/>
      <c r="H1622" s="1444"/>
      <c r="I1622" s="1434">
        <f t="shared" si="3"/>
        <v>0</v>
      </c>
      <c r="J1622" s="1437" t="str">
        <f t="shared" si="4"/>
        <v>0?</v>
      </c>
      <c r="K1622" s="289"/>
      <c r="L1622" s="289"/>
      <c r="M1622" s="289"/>
      <c r="N1622" s="289"/>
      <c r="O1622" s="289"/>
      <c r="P1622" s="289"/>
      <c r="Q1622" s="289"/>
      <c r="R1622" s="289"/>
    </row>
    <row r="1623">
      <c r="A1623" s="289"/>
      <c r="B1623" s="289"/>
      <c r="C1623" s="1526" t="s">
        <v>4271</v>
      </c>
      <c r="D1623" s="289"/>
      <c r="E1623" s="289"/>
      <c r="F1623" s="289"/>
      <c r="G1623" s="289"/>
      <c r="H1623" s="1444"/>
      <c r="I1623" s="1434">
        <f t="shared" si="3"/>
        <v>0</v>
      </c>
      <c r="J1623" s="1437" t="str">
        <f t="shared" si="4"/>
        <v>0?</v>
      </c>
      <c r="K1623" s="289"/>
      <c r="L1623" s="289"/>
      <c r="M1623" s="289"/>
      <c r="N1623" s="289"/>
      <c r="O1623" s="289"/>
      <c r="P1623" s="289"/>
      <c r="Q1623" s="289"/>
      <c r="R1623" s="289"/>
    </row>
    <row r="1624">
      <c r="A1624" s="289"/>
      <c r="B1624" s="289"/>
      <c r="C1624" s="1526" t="s">
        <v>4272</v>
      </c>
      <c r="D1624" s="289"/>
      <c r="E1624" s="289"/>
      <c r="F1624" s="289"/>
      <c r="G1624" s="289"/>
      <c r="H1624" s="1444"/>
      <c r="I1624" s="1434">
        <f t="shared" si="3"/>
        <v>0</v>
      </c>
      <c r="J1624" s="1437" t="str">
        <f t="shared" si="4"/>
        <v>0?</v>
      </c>
      <c r="K1624" s="289"/>
      <c r="L1624" s="289"/>
      <c r="M1624" s="289"/>
      <c r="N1624" s="289"/>
      <c r="O1624" s="289"/>
      <c r="P1624" s="289"/>
      <c r="Q1624" s="289"/>
      <c r="R1624" s="289"/>
    </row>
    <row r="1625">
      <c r="A1625" s="289"/>
      <c r="B1625" s="289"/>
      <c r="C1625" s="1526" t="s">
        <v>4273</v>
      </c>
      <c r="D1625" s="289"/>
      <c r="E1625" s="289"/>
      <c r="F1625" s="289"/>
      <c r="G1625" s="289"/>
      <c r="H1625" s="1444"/>
      <c r="I1625" s="1434">
        <f t="shared" si="3"/>
        <v>0</v>
      </c>
      <c r="J1625" s="1437" t="str">
        <f t="shared" si="4"/>
        <v>0?</v>
      </c>
      <c r="K1625" s="289"/>
      <c r="L1625" s="289"/>
      <c r="M1625" s="289"/>
      <c r="N1625" s="289"/>
      <c r="O1625" s="289"/>
      <c r="P1625" s="289"/>
      <c r="Q1625" s="289"/>
      <c r="R1625" s="289"/>
    </row>
    <row r="1626">
      <c r="A1626" s="289"/>
      <c r="B1626" s="289"/>
      <c r="C1626" s="1526" t="s">
        <v>4274</v>
      </c>
      <c r="D1626" s="289"/>
      <c r="E1626" s="289"/>
      <c r="F1626" s="289"/>
      <c r="G1626" s="289"/>
      <c r="H1626" s="1444"/>
      <c r="I1626" s="1434">
        <f t="shared" si="3"/>
        <v>0</v>
      </c>
      <c r="J1626" s="1437" t="str">
        <f t="shared" si="4"/>
        <v>0?</v>
      </c>
      <c r="K1626" s="289"/>
      <c r="L1626" s="289"/>
      <c r="M1626" s="289"/>
      <c r="N1626" s="289"/>
      <c r="O1626" s="289"/>
      <c r="P1626" s="289"/>
      <c r="Q1626" s="289"/>
      <c r="R1626" s="289"/>
    </row>
    <row r="1627">
      <c r="A1627" s="289"/>
      <c r="B1627" s="289"/>
      <c r="C1627" s="1526" t="s">
        <v>4275</v>
      </c>
      <c r="D1627" s="289"/>
      <c r="E1627" s="289"/>
      <c r="F1627" s="289"/>
      <c r="G1627" s="289"/>
      <c r="H1627" s="1444"/>
      <c r="I1627" s="1434">
        <f t="shared" si="3"/>
        <v>0</v>
      </c>
      <c r="J1627" s="1437" t="str">
        <f t="shared" si="4"/>
        <v>0?</v>
      </c>
      <c r="K1627" s="289"/>
      <c r="L1627" s="289"/>
      <c r="M1627" s="289"/>
      <c r="N1627" s="289"/>
      <c r="O1627" s="289"/>
      <c r="P1627" s="289"/>
      <c r="Q1627" s="289"/>
      <c r="R1627" s="289"/>
    </row>
    <row r="1628">
      <c r="A1628" s="289"/>
      <c r="B1628" s="289"/>
      <c r="C1628" s="1526" t="s">
        <v>4276</v>
      </c>
      <c r="D1628" s="289"/>
      <c r="E1628" s="289"/>
      <c r="F1628" s="289"/>
      <c r="G1628" s="289"/>
      <c r="H1628" s="1444"/>
      <c r="I1628" s="1434">
        <f t="shared" si="3"/>
        <v>0</v>
      </c>
      <c r="J1628" s="1437" t="str">
        <f t="shared" si="4"/>
        <v>0?</v>
      </c>
      <c r="K1628" s="289"/>
      <c r="L1628" s="289"/>
      <c r="M1628" s="289"/>
      <c r="N1628" s="289"/>
      <c r="O1628" s="289"/>
      <c r="P1628" s="289"/>
      <c r="Q1628" s="289"/>
      <c r="R1628" s="289"/>
    </row>
    <row r="1629">
      <c r="A1629" s="289"/>
      <c r="B1629" s="289"/>
      <c r="C1629" s="1526" t="s">
        <v>4277</v>
      </c>
      <c r="D1629" s="289"/>
      <c r="E1629" s="289"/>
      <c r="F1629" s="289"/>
      <c r="G1629" s="289"/>
      <c r="H1629" s="1444"/>
      <c r="I1629" s="1434">
        <f t="shared" si="3"/>
        <v>0</v>
      </c>
      <c r="J1629" s="1437" t="str">
        <f t="shared" si="4"/>
        <v>0?</v>
      </c>
      <c r="K1629" s="289"/>
      <c r="L1629" s="289"/>
      <c r="M1629" s="289"/>
      <c r="N1629" s="289"/>
      <c r="O1629" s="289"/>
      <c r="P1629" s="289"/>
      <c r="Q1629" s="289"/>
      <c r="R1629" s="289"/>
    </row>
    <row r="1630">
      <c r="A1630" s="289"/>
      <c r="B1630" s="289"/>
      <c r="C1630" s="1526" t="s">
        <v>4278</v>
      </c>
      <c r="D1630" s="289"/>
      <c r="E1630" s="289"/>
      <c r="F1630" s="289"/>
      <c r="G1630" s="289"/>
      <c r="H1630" s="1444"/>
      <c r="I1630" s="1434">
        <f t="shared" si="3"/>
        <v>0</v>
      </c>
      <c r="J1630" s="1437" t="str">
        <f t="shared" si="4"/>
        <v>0?</v>
      </c>
      <c r="K1630" s="289"/>
      <c r="L1630" s="289"/>
      <c r="M1630" s="289"/>
      <c r="N1630" s="289"/>
      <c r="O1630" s="289"/>
      <c r="P1630" s="289"/>
      <c r="Q1630" s="289"/>
      <c r="R1630" s="289"/>
    </row>
    <row r="1631">
      <c r="A1631" s="289"/>
      <c r="B1631" s="289"/>
      <c r="C1631" s="1526" t="s">
        <v>4279</v>
      </c>
      <c r="D1631" s="289"/>
      <c r="E1631" s="289"/>
      <c r="F1631" s="289"/>
      <c r="G1631" s="289"/>
      <c r="H1631" s="1444"/>
      <c r="I1631" s="1434">
        <f t="shared" si="3"/>
        <v>0</v>
      </c>
      <c r="J1631" s="1437" t="str">
        <f t="shared" si="4"/>
        <v>0?</v>
      </c>
      <c r="K1631" s="289"/>
      <c r="L1631" s="289"/>
      <c r="M1631" s="289"/>
      <c r="N1631" s="289"/>
      <c r="O1631" s="289"/>
      <c r="P1631" s="289"/>
      <c r="Q1631" s="289"/>
      <c r="R1631" s="289"/>
    </row>
    <row r="1632">
      <c r="A1632" s="289"/>
      <c r="B1632" s="289"/>
      <c r="C1632" s="1526" t="s">
        <v>4280</v>
      </c>
      <c r="D1632" s="289"/>
      <c r="E1632" s="289"/>
      <c r="F1632" s="289"/>
      <c r="G1632" s="289"/>
      <c r="H1632" s="1562">
        <v>3.417724808E9</v>
      </c>
      <c r="I1632" s="1434">
        <f t="shared" si="3"/>
        <v>3418</v>
      </c>
      <c r="J1632" s="1437" t="str">
        <f t="shared" si="4"/>
        <v>3418?</v>
      </c>
      <c r="K1632" s="289"/>
      <c r="L1632" s="289"/>
      <c r="M1632" s="289"/>
      <c r="N1632" s="289"/>
      <c r="O1632" s="289"/>
      <c r="P1632" s="289"/>
      <c r="Q1632" s="289"/>
      <c r="R1632" s="289"/>
    </row>
    <row r="1633">
      <c r="A1633" s="289"/>
      <c r="B1633" s="289"/>
      <c r="C1633" s="1526" t="s">
        <v>4281</v>
      </c>
      <c r="D1633" s="289"/>
      <c r="E1633" s="289"/>
      <c r="F1633" s="289"/>
      <c r="G1633" s="289"/>
      <c r="H1633" s="1562">
        <v>2.884543161E9</v>
      </c>
      <c r="I1633" s="1434">
        <f t="shared" si="3"/>
        <v>2885</v>
      </c>
      <c r="J1633" s="1437" t="str">
        <f t="shared" si="4"/>
        <v>2885?</v>
      </c>
      <c r="K1633" s="289"/>
      <c r="L1633" s="289"/>
      <c r="M1633" s="289"/>
      <c r="N1633" s="289"/>
      <c r="O1633" s="289"/>
      <c r="P1633" s="289"/>
      <c r="Q1633" s="289"/>
      <c r="R1633" s="289"/>
    </row>
    <row r="1634">
      <c r="A1634" s="289"/>
      <c r="B1634" s="289"/>
      <c r="C1634" s="1526" t="s">
        <v>4282</v>
      </c>
      <c r="D1634" s="289"/>
      <c r="E1634" s="289"/>
      <c r="F1634" s="289"/>
      <c r="G1634" s="289"/>
      <c r="H1634" s="1562">
        <v>4.58963026E9</v>
      </c>
      <c r="I1634" s="1434">
        <f t="shared" si="3"/>
        <v>4590</v>
      </c>
      <c r="J1634" s="1437" t="str">
        <f t="shared" si="4"/>
        <v>4590?</v>
      </c>
      <c r="K1634" s="289"/>
      <c r="L1634" s="289"/>
      <c r="M1634" s="289"/>
      <c r="N1634" s="289"/>
      <c r="O1634" s="289"/>
      <c r="P1634" s="289"/>
      <c r="Q1634" s="289"/>
      <c r="R1634" s="289"/>
    </row>
    <row r="1635">
      <c r="A1635" s="289"/>
      <c r="B1635" s="289"/>
      <c r="C1635" s="1526" t="s">
        <v>4283</v>
      </c>
      <c r="D1635" s="289"/>
      <c r="E1635" s="289"/>
      <c r="F1635" s="289"/>
      <c r="G1635" s="289"/>
      <c r="H1635" s="1563">
        <v>3.642080848E9</v>
      </c>
      <c r="I1635" s="1434">
        <f t="shared" si="3"/>
        <v>3642</v>
      </c>
      <c r="J1635" s="1437" t="str">
        <f t="shared" si="4"/>
        <v>3642?</v>
      </c>
      <c r="K1635" s="289"/>
      <c r="L1635" s="289"/>
      <c r="M1635" s="289"/>
      <c r="N1635" s="289"/>
      <c r="O1635" s="289"/>
      <c r="P1635" s="289"/>
      <c r="Q1635" s="289"/>
      <c r="R1635" s="289"/>
    </row>
    <row r="1636">
      <c r="A1636" s="289"/>
      <c r="B1636" s="289"/>
      <c r="C1636" s="1526" t="s">
        <v>4284</v>
      </c>
      <c r="D1636" s="289"/>
      <c r="E1636" s="289"/>
      <c r="F1636" s="289"/>
      <c r="G1636" s="289"/>
      <c r="H1636" s="1563">
        <v>3.791593082E9</v>
      </c>
      <c r="I1636" s="1434">
        <f t="shared" si="3"/>
        <v>3792</v>
      </c>
      <c r="J1636" s="1437" t="str">
        <f t="shared" si="4"/>
        <v>3792?</v>
      </c>
      <c r="K1636" s="289"/>
      <c r="L1636" s="289"/>
      <c r="M1636" s="289"/>
      <c r="N1636" s="289"/>
      <c r="O1636" s="289"/>
      <c r="P1636" s="289"/>
      <c r="Q1636" s="289"/>
      <c r="R1636" s="289"/>
    </row>
    <row r="1637">
      <c r="A1637" s="289"/>
      <c r="B1637" s="289"/>
      <c r="C1637" s="1526" t="s">
        <v>4285</v>
      </c>
      <c r="D1637" s="289"/>
      <c r="E1637" s="289"/>
      <c r="F1637" s="289"/>
      <c r="G1637" s="289"/>
      <c r="H1637" s="1563">
        <v>5.57524168E9</v>
      </c>
      <c r="I1637" s="1434">
        <f t="shared" si="3"/>
        <v>5575</v>
      </c>
      <c r="J1637" s="1437" t="str">
        <f t="shared" si="4"/>
        <v>5575?</v>
      </c>
      <c r="K1637" s="289"/>
      <c r="L1637" s="289"/>
      <c r="M1637" s="289"/>
      <c r="N1637" s="289"/>
      <c r="O1637" s="289"/>
      <c r="P1637" s="289"/>
      <c r="Q1637" s="289"/>
      <c r="R1637" s="289"/>
    </row>
    <row r="1638">
      <c r="A1638" s="289"/>
      <c r="B1638" s="289"/>
      <c r="C1638" s="1526" t="s">
        <v>4286</v>
      </c>
      <c r="D1638" s="289"/>
      <c r="E1638" s="289"/>
      <c r="F1638" s="289"/>
      <c r="G1638" s="289"/>
      <c r="H1638" s="1563">
        <v>4.589852786E9</v>
      </c>
      <c r="I1638" s="1434">
        <f t="shared" si="3"/>
        <v>4590</v>
      </c>
      <c r="J1638" s="1437" t="str">
        <f t="shared" si="4"/>
        <v>4590?</v>
      </c>
      <c r="K1638" s="289"/>
      <c r="L1638" s="289"/>
      <c r="M1638" s="289"/>
      <c r="N1638" s="289"/>
      <c r="O1638" s="289"/>
      <c r="P1638" s="289"/>
      <c r="Q1638" s="289"/>
      <c r="R1638" s="289"/>
    </row>
    <row r="1639">
      <c r="A1639" s="289"/>
      <c r="B1639" s="289"/>
      <c r="C1639" s="1526" t="s">
        <v>4287</v>
      </c>
      <c r="D1639" s="289"/>
      <c r="E1639" s="289"/>
      <c r="F1639" s="289"/>
      <c r="G1639" s="289"/>
      <c r="H1639" s="1563">
        <v>3.075623227E9</v>
      </c>
      <c r="I1639" s="1434">
        <f t="shared" si="3"/>
        <v>3076</v>
      </c>
      <c r="J1639" s="1437" t="str">
        <f t="shared" si="4"/>
        <v>3076?</v>
      </c>
      <c r="K1639" s="289"/>
      <c r="L1639" s="289"/>
      <c r="M1639" s="289"/>
      <c r="N1639" s="289"/>
      <c r="O1639" s="289"/>
      <c r="P1639" s="289"/>
      <c r="Q1639" s="289"/>
      <c r="R1639" s="289"/>
    </row>
    <row r="1640">
      <c r="A1640" s="289"/>
      <c r="B1640" s="289"/>
      <c r="C1640" s="1526" t="s">
        <v>4288</v>
      </c>
      <c r="D1640" s="289"/>
      <c r="E1640" s="289"/>
      <c r="F1640" s="289"/>
      <c r="G1640" s="289"/>
      <c r="H1640" s="1563">
        <v>3.404977603E9</v>
      </c>
      <c r="I1640" s="1434">
        <f t="shared" si="3"/>
        <v>3405</v>
      </c>
      <c r="J1640" s="1437" t="str">
        <f t="shared" si="4"/>
        <v>3405?</v>
      </c>
      <c r="K1640" s="289"/>
      <c r="L1640" s="289"/>
      <c r="M1640" s="289"/>
      <c r="N1640" s="289"/>
      <c r="O1640" s="289"/>
      <c r="P1640" s="289"/>
      <c r="Q1640" s="289"/>
      <c r="R1640" s="289"/>
    </row>
    <row r="1641">
      <c r="A1641" s="289"/>
      <c r="B1641" s="289"/>
      <c r="C1641" s="1526" t="s">
        <v>4289</v>
      </c>
      <c r="D1641" s="289"/>
      <c r="E1641" s="289"/>
      <c r="F1641" s="289"/>
      <c r="G1641" s="289"/>
      <c r="H1641" s="1563">
        <v>3.304321825E9</v>
      </c>
      <c r="I1641" s="1434">
        <f t="shared" si="3"/>
        <v>3304</v>
      </c>
      <c r="J1641" s="1437" t="str">
        <f t="shared" si="4"/>
        <v>3304?</v>
      </c>
      <c r="K1641" s="289"/>
      <c r="L1641" s="289"/>
      <c r="M1641" s="289"/>
      <c r="N1641" s="289"/>
      <c r="O1641" s="289"/>
      <c r="P1641" s="289"/>
      <c r="Q1641" s="289"/>
      <c r="R1641" s="289"/>
    </row>
    <row r="1642">
      <c r="A1642" s="289"/>
      <c r="B1642" s="289"/>
      <c r="C1642" s="1526" t="s">
        <v>4290</v>
      </c>
      <c r="D1642" s="289"/>
      <c r="E1642" s="289"/>
      <c r="F1642" s="289"/>
      <c r="G1642" s="289"/>
      <c r="H1642" s="1563">
        <v>2.353145445E9</v>
      </c>
      <c r="I1642" s="1434">
        <f t="shared" si="3"/>
        <v>2353</v>
      </c>
      <c r="J1642" s="1437" t="str">
        <f t="shared" si="4"/>
        <v>2353?</v>
      </c>
      <c r="K1642" s="289"/>
      <c r="L1642" s="289"/>
      <c r="M1642" s="289"/>
      <c r="N1642" s="289"/>
      <c r="O1642" s="289"/>
      <c r="P1642" s="289"/>
      <c r="Q1642" s="289"/>
      <c r="R1642" s="289"/>
    </row>
    <row r="1643">
      <c r="A1643" s="289"/>
      <c r="B1643" s="289"/>
      <c r="C1643" s="1526" t="s">
        <v>4291</v>
      </c>
      <c r="D1643" s="289"/>
      <c r="E1643" s="289"/>
      <c r="F1643" s="289"/>
      <c r="G1643" s="289"/>
      <c r="H1643" s="1563">
        <v>5.090077113E9</v>
      </c>
      <c r="I1643" s="1434">
        <f t="shared" si="3"/>
        <v>5090</v>
      </c>
      <c r="J1643" s="1437" t="str">
        <f t="shared" si="4"/>
        <v>5090?</v>
      </c>
      <c r="K1643" s="289"/>
      <c r="L1643" s="289"/>
      <c r="M1643" s="289"/>
      <c r="N1643" s="289"/>
      <c r="O1643" s="289"/>
      <c r="P1643" s="289"/>
      <c r="Q1643" s="289"/>
      <c r="R1643" s="289"/>
    </row>
    <row r="1644">
      <c r="A1644" s="289"/>
      <c r="B1644" s="289"/>
      <c r="C1644" s="1526" t="s">
        <v>4292</v>
      </c>
      <c r="D1644" s="289"/>
      <c r="E1644" s="289"/>
      <c r="F1644" s="289"/>
      <c r="G1644" s="289"/>
      <c r="H1644" s="1563">
        <v>4.84089501E9</v>
      </c>
      <c r="I1644" s="1434">
        <f t="shared" si="3"/>
        <v>4841</v>
      </c>
      <c r="J1644" s="1437" t="str">
        <f t="shared" si="4"/>
        <v>4841?</v>
      </c>
      <c r="K1644" s="289"/>
      <c r="L1644" s="289"/>
      <c r="M1644" s="289"/>
      <c r="N1644" s="289"/>
      <c r="O1644" s="289"/>
      <c r="P1644" s="289"/>
      <c r="Q1644" s="289"/>
      <c r="R1644" s="289"/>
    </row>
    <row r="1645">
      <c r="A1645" s="289"/>
      <c r="B1645" s="289"/>
      <c r="C1645" s="1526" t="s">
        <v>4293</v>
      </c>
      <c r="D1645" s="289"/>
      <c r="E1645" s="289"/>
      <c r="F1645" s="289"/>
      <c r="G1645" s="289"/>
      <c r="H1645" s="1563">
        <v>4.60813045E9</v>
      </c>
      <c r="I1645" s="1434">
        <f t="shared" si="3"/>
        <v>4608</v>
      </c>
      <c r="J1645" s="1437" t="str">
        <f t="shared" si="4"/>
        <v>4608?</v>
      </c>
      <c r="K1645" s="289"/>
      <c r="L1645" s="289"/>
      <c r="M1645" s="289"/>
      <c r="N1645" s="289"/>
      <c r="O1645" s="289"/>
      <c r="P1645" s="289"/>
      <c r="Q1645" s="289"/>
      <c r="R1645" s="289"/>
    </row>
    <row r="1646">
      <c r="A1646" s="289"/>
      <c r="B1646" s="289"/>
      <c r="C1646" s="1526" t="s">
        <v>4294</v>
      </c>
      <c r="D1646" s="289"/>
      <c r="E1646" s="289"/>
      <c r="F1646" s="289"/>
      <c r="G1646" s="289"/>
      <c r="H1646" s="1563">
        <v>6.33214072E9</v>
      </c>
      <c r="I1646" s="1434">
        <f t="shared" si="3"/>
        <v>6332</v>
      </c>
      <c r="J1646" s="1437" t="str">
        <f t="shared" si="4"/>
        <v>6332?</v>
      </c>
      <c r="K1646" s="289"/>
      <c r="L1646" s="289"/>
      <c r="M1646" s="289"/>
      <c r="N1646" s="289"/>
      <c r="O1646" s="289"/>
      <c r="P1646" s="289"/>
      <c r="Q1646" s="289"/>
      <c r="R1646" s="289"/>
    </row>
    <row r="1647">
      <c r="A1647" s="289"/>
      <c r="B1647" s="289"/>
      <c r="C1647" s="1526" t="s">
        <v>4295</v>
      </c>
      <c r="D1647" s="289"/>
      <c r="E1647" s="289"/>
      <c r="F1647" s="289"/>
      <c r="G1647" s="289"/>
      <c r="H1647" s="1563">
        <v>3.452737176E9</v>
      </c>
      <c r="I1647" s="1434">
        <f t="shared" si="3"/>
        <v>3453</v>
      </c>
      <c r="J1647" s="1437" t="str">
        <f t="shared" si="4"/>
        <v>3453?</v>
      </c>
      <c r="K1647" s="289"/>
      <c r="L1647" s="289"/>
      <c r="M1647" s="289"/>
      <c r="N1647" s="289"/>
      <c r="O1647" s="289"/>
      <c r="P1647" s="289"/>
      <c r="Q1647" s="289"/>
      <c r="R1647" s="289"/>
    </row>
    <row r="1648">
      <c r="A1648" s="289"/>
      <c r="B1648" s="289"/>
      <c r="C1648" s="1526" t="s">
        <v>4296</v>
      </c>
      <c r="D1648" s="289"/>
      <c r="E1648" s="289"/>
      <c r="F1648" s="289"/>
      <c r="G1648" s="289"/>
      <c r="H1648" s="1563">
        <v>3.634679059E9</v>
      </c>
      <c r="I1648" s="1434">
        <f t="shared" si="3"/>
        <v>3635</v>
      </c>
      <c r="J1648" s="1437" t="str">
        <f t="shared" si="4"/>
        <v>3635?</v>
      </c>
      <c r="K1648" s="289"/>
      <c r="L1648" s="289"/>
      <c r="M1648" s="289"/>
      <c r="N1648" s="289"/>
      <c r="O1648" s="289"/>
      <c r="P1648" s="289"/>
      <c r="Q1648" s="289"/>
      <c r="R1648" s="289"/>
    </row>
    <row r="1649">
      <c r="A1649" s="289"/>
      <c r="B1649" s="289"/>
      <c r="C1649" s="1526" t="s">
        <v>4297</v>
      </c>
      <c r="D1649" s="289"/>
      <c r="E1649" s="289"/>
      <c r="F1649" s="289"/>
      <c r="G1649" s="289"/>
      <c r="H1649" s="1563">
        <v>6.489014944E9</v>
      </c>
      <c r="I1649" s="1434">
        <f t="shared" si="3"/>
        <v>6489</v>
      </c>
      <c r="J1649" s="1437" t="str">
        <f t="shared" si="4"/>
        <v>6489?</v>
      </c>
      <c r="K1649" s="289"/>
      <c r="L1649" s="289"/>
      <c r="M1649" s="289"/>
      <c r="N1649" s="289"/>
      <c r="O1649" s="289"/>
      <c r="P1649" s="289"/>
      <c r="Q1649" s="289"/>
      <c r="R1649" s="289"/>
    </row>
    <row r="1650">
      <c r="A1650" s="289"/>
      <c r="B1650" s="289"/>
      <c r="C1650" s="1526" t="s">
        <v>4298</v>
      </c>
      <c r="D1650" s="289"/>
      <c r="E1650" s="289"/>
      <c r="F1650" s="289"/>
      <c r="G1650" s="289"/>
      <c r="H1650" s="1563">
        <v>3.52220009E9</v>
      </c>
      <c r="I1650" s="1434">
        <f t="shared" si="3"/>
        <v>3522</v>
      </c>
      <c r="J1650" s="1437" t="str">
        <f t="shared" si="4"/>
        <v>3522?</v>
      </c>
      <c r="K1650" s="289"/>
      <c r="L1650" s="289"/>
      <c r="M1650" s="289"/>
      <c r="N1650" s="289"/>
      <c r="O1650" s="289"/>
      <c r="P1650" s="289"/>
      <c r="Q1650" s="289"/>
      <c r="R1650" s="289"/>
    </row>
    <row r="1651">
      <c r="A1651" s="289"/>
      <c r="B1651" s="289"/>
      <c r="C1651" s="1526" t="s">
        <v>4299</v>
      </c>
      <c r="D1651" s="289"/>
      <c r="E1651" s="289"/>
      <c r="F1651" s="289"/>
      <c r="G1651" s="289"/>
      <c r="H1651" s="1563">
        <v>4.92395827E9</v>
      </c>
      <c r="I1651" s="1434">
        <f t="shared" si="3"/>
        <v>4924</v>
      </c>
      <c r="J1651" s="1437" t="str">
        <f t="shared" si="4"/>
        <v>4924?</v>
      </c>
      <c r="K1651" s="289"/>
      <c r="L1651" s="289"/>
      <c r="M1651" s="289"/>
      <c r="N1651" s="289"/>
      <c r="O1651" s="289"/>
      <c r="P1651" s="289"/>
      <c r="Q1651" s="289"/>
      <c r="R1651" s="289"/>
    </row>
    <row r="1652">
      <c r="A1652" s="289"/>
      <c r="B1652" s="289"/>
      <c r="C1652" s="1526" t="s">
        <v>4300</v>
      </c>
      <c r="D1652" s="289"/>
      <c r="E1652" s="289"/>
      <c r="F1652" s="289"/>
      <c r="G1652" s="289"/>
      <c r="H1652" s="1563">
        <v>3.400465041E9</v>
      </c>
      <c r="I1652" s="1434">
        <f t="shared" si="3"/>
        <v>3400</v>
      </c>
      <c r="J1652" s="1437" t="str">
        <f t="shared" si="4"/>
        <v>3400?</v>
      </c>
      <c r="K1652" s="289"/>
      <c r="L1652" s="289"/>
      <c r="M1652" s="289"/>
      <c r="N1652" s="289"/>
      <c r="O1652" s="289"/>
      <c r="P1652" s="289"/>
      <c r="Q1652" s="289"/>
      <c r="R1652" s="289"/>
    </row>
    <row r="1653">
      <c r="A1653" s="289"/>
      <c r="B1653" s="289"/>
      <c r="C1653" s="1526" t="s">
        <v>4301</v>
      </c>
      <c r="D1653" s="289"/>
      <c r="E1653" s="289"/>
      <c r="F1653" s="289"/>
      <c r="G1653" s="289"/>
      <c r="H1653" s="1563">
        <v>5.293870182E9</v>
      </c>
      <c r="I1653" s="1434">
        <f t="shared" si="3"/>
        <v>5294</v>
      </c>
      <c r="J1653" s="1437" t="str">
        <f t="shared" si="4"/>
        <v>5294?</v>
      </c>
      <c r="K1653" s="289"/>
      <c r="L1653" s="289"/>
      <c r="M1653" s="289"/>
      <c r="N1653" s="289"/>
      <c r="O1653" s="289"/>
      <c r="P1653" s="289"/>
      <c r="Q1653" s="289"/>
      <c r="R1653" s="289"/>
    </row>
    <row r="1654">
      <c r="A1654" s="289"/>
      <c r="B1654" s="289"/>
      <c r="C1654" s="1526" t="s">
        <v>4302</v>
      </c>
      <c r="D1654" s="289"/>
      <c r="E1654" s="289"/>
      <c r="F1654" s="289"/>
      <c r="G1654" s="289"/>
      <c r="H1654" s="1563">
        <v>2.238533667E9</v>
      </c>
      <c r="I1654" s="1434">
        <f t="shared" si="3"/>
        <v>2239</v>
      </c>
      <c r="J1654" s="1437" t="str">
        <f t="shared" si="4"/>
        <v>2239?</v>
      </c>
      <c r="K1654" s="289"/>
      <c r="L1654" s="289"/>
      <c r="M1654" s="289"/>
      <c r="N1654" s="289"/>
      <c r="O1654" s="289"/>
      <c r="P1654" s="289"/>
      <c r="Q1654" s="289"/>
      <c r="R1654" s="289"/>
    </row>
    <row r="1655">
      <c r="A1655" s="289"/>
      <c r="B1655" s="289"/>
      <c r="C1655" s="1526" t="s">
        <v>4303</v>
      </c>
      <c r="D1655" s="289"/>
      <c r="E1655" s="289"/>
      <c r="F1655" s="289"/>
      <c r="G1655" s="289"/>
      <c r="H1655" s="1563">
        <v>3.145740898E9</v>
      </c>
      <c r="I1655" s="1434">
        <f t="shared" si="3"/>
        <v>3146</v>
      </c>
      <c r="J1655" s="1437" t="str">
        <f t="shared" si="4"/>
        <v>3146?</v>
      </c>
      <c r="K1655" s="289"/>
      <c r="L1655" s="289"/>
      <c r="M1655" s="289"/>
      <c r="N1655" s="289"/>
      <c r="O1655" s="289"/>
      <c r="P1655" s="289"/>
      <c r="Q1655" s="289"/>
      <c r="R1655" s="289"/>
    </row>
    <row r="1656">
      <c r="A1656" s="289"/>
      <c r="B1656" s="289"/>
      <c r="C1656" s="1526" t="s">
        <v>4304</v>
      </c>
      <c r="D1656" s="289"/>
      <c r="E1656" s="289"/>
      <c r="F1656" s="289"/>
      <c r="G1656" s="289"/>
      <c r="H1656" s="1563">
        <v>4.816566573E9</v>
      </c>
      <c r="I1656" s="1434">
        <f t="shared" si="3"/>
        <v>4817</v>
      </c>
      <c r="J1656" s="1437" t="str">
        <f t="shared" si="4"/>
        <v>4817?</v>
      </c>
      <c r="K1656" s="289"/>
      <c r="L1656" s="289"/>
      <c r="M1656" s="289"/>
      <c r="N1656" s="289"/>
      <c r="O1656" s="289"/>
      <c r="P1656" s="289"/>
      <c r="Q1656" s="289"/>
      <c r="R1656" s="289"/>
    </row>
    <row r="1657">
      <c r="A1657" s="289"/>
      <c r="B1657" s="289"/>
      <c r="C1657" s="1526" t="s">
        <v>4305</v>
      </c>
      <c r="D1657" s="289"/>
      <c r="E1657" s="289"/>
      <c r="F1657" s="289"/>
      <c r="G1657" s="289"/>
      <c r="H1657" s="1563">
        <v>3.364762915E9</v>
      </c>
      <c r="I1657" s="1434">
        <f t="shared" si="3"/>
        <v>3365</v>
      </c>
      <c r="J1657" s="1437" t="str">
        <f t="shared" si="4"/>
        <v>3365?</v>
      </c>
      <c r="K1657" s="289"/>
      <c r="L1657" s="289"/>
      <c r="M1657" s="289"/>
      <c r="N1657" s="289"/>
      <c r="O1657" s="289"/>
      <c r="P1657" s="289"/>
      <c r="Q1657" s="289"/>
      <c r="R1657" s="289"/>
    </row>
    <row r="1658">
      <c r="A1658" s="289"/>
      <c r="B1658" s="289"/>
      <c r="C1658" s="1526" t="s">
        <v>4306</v>
      </c>
      <c r="D1658" s="289"/>
      <c r="E1658" s="289"/>
      <c r="F1658" s="289"/>
      <c r="G1658" s="289"/>
      <c r="H1658" s="1563">
        <v>3.024615131E9</v>
      </c>
      <c r="I1658" s="1434">
        <f t="shared" si="3"/>
        <v>3025</v>
      </c>
      <c r="J1658" s="1437" t="str">
        <f t="shared" si="4"/>
        <v>3025?</v>
      </c>
      <c r="K1658" s="289"/>
      <c r="L1658" s="289"/>
      <c r="M1658" s="289"/>
      <c r="N1658" s="289"/>
      <c r="O1658" s="289"/>
      <c r="P1658" s="289"/>
      <c r="Q1658" s="289"/>
      <c r="R1658" s="289"/>
    </row>
    <row r="1659">
      <c r="A1659" s="289"/>
      <c r="B1659" s="289"/>
      <c r="C1659" s="1526" t="s">
        <v>4307</v>
      </c>
      <c r="D1659" s="289"/>
      <c r="E1659" s="289"/>
      <c r="F1659" s="289"/>
      <c r="G1659" s="289"/>
      <c r="H1659" s="1563">
        <v>4.533947539E9</v>
      </c>
      <c r="I1659" s="1434">
        <f t="shared" si="3"/>
        <v>4534</v>
      </c>
      <c r="J1659" s="1437" t="str">
        <f t="shared" si="4"/>
        <v>4534?</v>
      </c>
      <c r="K1659" s="289"/>
      <c r="L1659" s="289"/>
      <c r="M1659" s="289"/>
      <c r="N1659" s="289"/>
      <c r="O1659" s="289"/>
      <c r="P1659" s="289"/>
      <c r="Q1659" s="289"/>
      <c r="R1659" s="289"/>
    </row>
    <row r="1660">
      <c r="A1660" s="289"/>
      <c r="B1660" s="289"/>
      <c r="C1660" s="1526" t="s">
        <v>4308</v>
      </c>
      <c r="D1660" s="289"/>
      <c r="E1660" s="289"/>
      <c r="F1660" s="289"/>
      <c r="G1660" s="289"/>
      <c r="H1660" s="1563">
        <v>5.876868106E9</v>
      </c>
      <c r="I1660" s="1434">
        <f t="shared" si="3"/>
        <v>5877</v>
      </c>
      <c r="J1660" s="1437" t="str">
        <f t="shared" si="4"/>
        <v>5877?</v>
      </c>
      <c r="K1660" s="289"/>
      <c r="L1660" s="289"/>
      <c r="M1660" s="289"/>
      <c r="N1660" s="289"/>
      <c r="O1660" s="289"/>
      <c r="P1660" s="289"/>
      <c r="Q1660" s="289"/>
      <c r="R1660" s="289"/>
    </row>
    <row r="1661">
      <c r="A1661" s="289"/>
      <c r="B1661" s="289"/>
      <c r="C1661" s="1526" t="s">
        <v>4309</v>
      </c>
      <c r="D1661" s="289"/>
      <c r="E1661" s="289"/>
      <c r="F1661" s="289"/>
      <c r="G1661" s="289"/>
      <c r="H1661" s="1563">
        <v>8.256067142E9</v>
      </c>
      <c r="I1661" s="1434">
        <f t="shared" si="3"/>
        <v>8256</v>
      </c>
      <c r="J1661" s="1437" t="str">
        <f t="shared" si="4"/>
        <v>8256?</v>
      </c>
      <c r="K1661" s="289"/>
      <c r="L1661" s="289"/>
      <c r="M1661" s="289"/>
      <c r="N1661" s="289"/>
      <c r="O1661" s="289"/>
      <c r="P1661" s="289"/>
      <c r="Q1661" s="289"/>
      <c r="R1661" s="289"/>
    </row>
    <row r="1662">
      <c r="A1662" s="289"/>
      <c r="B1662" s="289"/>
      <c r="C1662" s="1526" t="s">
        <v>4310</v>
      </c>
      <c r="D1662" s="289"/>
      <c r="E1662" s="289"/>
      <c r="F1662" s="289"/>
      <c r="G1662" s="289"/>
      <c r="H1662" s="1563">
        <v>3.60543254E9</v>
      </c>
      <c r="I1662" s="1434">
        <f t="shared" si="3"/>
        <v>3605</v>
      </c>
      <c r="J1662" s="1437" t="str">
        <f t="shared" si="4"/>
        <v>3605?</v>
      </c>
      <c r="K1662" s="289"/>
      <c r="L1662" s="289"/>
      <c r="M1662" s="289"/>
      <c r="N1662" s="289"/>
      <c r="O1662" s="289"/>
      <c r="P1662" s="289"/>
      <c r="Q1662" s="289"/>
      <c r="R1662" s="289"/>
    </row>
    <row r="1663">
      <c r="A1663" s="289"/>
      <c r="B1663" s="289"/>
      <c r="C1663" s="1526" t="s">
        <v>4311</v>
      </c>
      <c r="D1663" s="289"/>
      <c r="E1663" s="289"/>
      <c r="F1663" s="289"/>
      <c r="G1663" s="289"/>
      <c r="H1663" s="1563">
        <v>2.557980483E9</v>
      </c>
      <c r="I1663" s="1434">
        <f t="shared" si="3"/>
        <v>2558</v>
      </c>
      <c r="J1663" s="1437" t="str">
        <f t="shared" si="4"/>
        <v>2558?</v>
      </c>
      <c r="K1663" s="289"/>
      <c r="L1663" s="289"/>
      <c r="M1663" s="289"/>
      <c r="N1663" s="289"/>
      <c r="O1663" s="289"/>
      <c r="P1663" s="289"/>
      <c r="Q1663" s="289"/>
      <c r="R1663" s="289"/>
    </row>
    <row r="1664">
      <c r="A1664" s="289"/>
      <c r="B1664" s="289"/>
      <c r="C1664" s="1526" t="s">
        <v>4312</v>
      </c>
      <c r="D1664" s="289"/>
      <c r="E1664" s="289"/>
      <c r="F1664" s="289"/>
      <c r="G1664" s="289"/>
      <c r="H1664" s="1563">
        <v>5.079531996E9</v>
      </c>
      <c r="I1664" s="1434">
        <f t="shared" si="3"/>
        <v>5080</v>
      </c>
      <c r="J1664" s="1437" t="str">
        <f t="shared" si="4"/>
        <v>5080?</v>
      </c>
      <c r="K1664" s="289"/>
      <c r="L1664" s="289"/>
      <c r="M1664" s="289"/>
      <c r="N1664" s="289"/>
      <c r="O1664" s="289"/>
      <c r="P1664" s="289"/>
      <c r="Q1664" s="289"/>
      <c r="R1664" s="289"/>
    </row>
    <row r="1665">
      <c r="A1665" s="289"/>
      <c r="B1665" s="289"/>
      <c r="C1665" s="1526" t="s">
        <v>4313</v>
      </c>
      <c r="D1665" s="289"/>
      <c r="E1665" s="289"/>
      <c r="F1665" s="289"/>
      <c r="G1665" s="289"/>
      <c r="H1665" s="1563">
        <v>3.378357592E9</v>
      </c>
      <c r="I1665" s="1434">
        <f t="shared" si="3"/>
        <v>3378</v>
      </c>
      <c r="J1665" s="1437" t="str">
        <f t="shared" si="4"/>
        <v>3378?</v>
      </c>
      <c r="K1665" s="289"/>
      <c r="L1665" s="289"/>
      <c r="M1665" s="289"/>
      <c r="N1665" s="289"/>
      <c r="O1665" s="289"/>
      <c r="P1665" s="289"/>
      <c r="Q1665" s="289"/>
      <c r="R1665" s="289"/>
    </row>
    <row r="1666">
      <c r="A1666" s="289"/>
      <c r="B1666" s="289"/>
      <c r="C1666" s="1526" t="s">
        <v>4314</v>
      </c>
      <c r="D1666" s="289"/>
      <c r="E1666" s="289"/>
      <c r="F1666" s="289"/>
      <c r="G1666" s="289"/>
      <c r="H1666" s="1563">
        <v>3.248957998E9</v>
      </c>
      <c r="I1666" s="1434">
        <f t="shared" si="3"/>
        <v>3249</v>
      </c>
      <c r="J1666" s="1437" t="str">
        <f t="shared" si="4"/>
        <v>3249?</v>
      </c>
      <c r="K1666" s="289"/>
      <c r="L1666" s="289"/>
      <c r="M1666" s="289"/>
      <c r="N1666" s="289"/>
      <c r="O1666" s="289"/>
      <c r="P1666" s="289"/>
      <c r="Q1666" s="289"/>
      <c r="R1666" s="289"/>
    </row>
    <row r="1667">
      <c r="A1667" s="289"/>
      <c r="B1667" s="289"/>
      <c r="C1667" s="1526" t="s">
        <v>4315</v>
      </c>
      <c r="D1667" s="289"/>
      <c r="E1667" s="289"/>
      <c r="F1667" s="289"/>
      <c r="G1667" s="289"/>
      <c r="H1667" s="1563">
        <v>4.86777101E9</v>
      </c>
      <c r="I1667" s="1434">
        <f t="shared" si="3"/>
        <v>4868</v>
      </c>
      <c r="J1667" s="1437" t="str">
        <f t="shared" si="4"/>
        <v>4868?</v>
      </c>
      <c r="K1667" s="289"/>
      <c r="L1667" s="289"/>
      <c r="M1667" s="289"/>
      <c r="N1667" s="289"/>
      <c r="O1667" s="289"/>
      <c r="P1667" s="289"/>
      <c r="Q1667" s="289"/>
      <c r="R1667" s="289"/>
    </row>
    <row r="1668">
      <c r="A1668" s="289"/>
      <c r="B1668" s="289"/>
      <c r="C1668" s="1526" t="s">
        <v>4316</v>
      </c>
      <c r="D1668" s="289"/>
      <c r="E1668" s="289"/>
      <c r="F1668" s="289"/>
      <c r="G1668" s="289"/>
      <c r="H1668" s="1563">
        <v>4.657527991E9</v>
      </c>
      <c r="I1668" s="1434">
        <f t="shared" si="3"/>
        <v>4658</v>
      </c>
      <c r="J1668" s="1437" t="str">
        <f t="shared" si="4"/>
        <v>4658?</v>
      </c>
      <c r="K1668" s="289"/>
      <c r="L1668" s="289"/>
      <c r="M1668" s="289"/>
      <c r="N1668" s="289"/>
      <c r="O1668" s="289"/>
      <c r="P1668" s="289"/>
      <c r="Q1668" s="289"/>
      <c r="R1668" s="289"/>
    </row>
    <row r="1669">
      <c r="A1669" s="289"/>
      <c r="B1669" s="289"/>
      <c r="C1669" s="1526" t="s">
        <v>4317</v>
      </c>
      <c r="D1669" s="289"/>
      <c r="E1669" s="289"/>
      <c r="F1669" s="289"/>
      <c r="G1669" s="289"/>
      <c r="H1669" s="1563">
        <v>2.351966386E9</v>
      </c>
      <c r="I1669" s="1434">
        <f t="shared" si="3"/>
        <v>2352</v>
      </c>
      <c r="J1669" s="1437" t="str">
        <f t="shared" si="4"/>
        <v>2352?</v>
      </c>
      <c r="K1669" s="289"/>
      <c r="L1669" s="289"/>
      <c r="M1669" s="289"/>
      <c r="N1669" s="289"/>
      <c r="O1669" s="289"/>
      <c r="P1669" s="289"/>
      <c r="Q1669" s="289"/>
      <c r="R1669" s="289"/>
    </row>
    <row r="1670">
      <c r="A1670" s="289"/>
      <c r="B1670" s="289"/>
      <c r="C1670" s="1526" t="s">
        <v>4318</v>
      </c>
      <c r="D1670" s="289"/>
      <c r="E1670" s="289"/>
      <c r="F1670" s="289"/>
      <c r="G1670" s="289"/>
      <c r="H1670" s="1563">
        <v>2.577955597E9</v>
      </c>
      <c r="I1670" s="1434">
        <f t="shared" si="3"/>
        <v>2578</v>
      </c>
      <c r="J1670" s="1437" t="str">
        <f t="shared" si="4"/>
        <v>2578?</v>
      </c>
      <c r="K1670" s="289"/>
      <c r="L1670" s="289"/>
      <c r="M1670" s="289"/>
      <c r="N1670" s="289"/>
      <c r="O1670" s="289"/>
      <c r="P1670" s="289"/>
      <c r="Q1670" s="289"/>
      <c r="R1670" s="289"/>
    </row>
    <row r="1671">
      <c r="A1671" s="289"/>
      <c r="B1671" s="289"/>
      <c r="C1671" s="1526" t="s">
        <v>4319</v>
      </c>
      <c r="D1671" s="289"/>
      <c r="E1671" s="289"/>
      <c r="F1671" s="289"/>
      <c r="G1671" s="289"/>
      <c r="H1671" s="1563">
        <v>5.758106154E9</v>
      </c>
      <c r="I1671" s="1434">
        <f t="shared" si="3"/>
        <v>5758</v>
      </c>
      <c r="J1671" s="1437" t="str">
        <f t="shared" si="4"/>
        <v>5758?</v>
      </c>
      <c r="K1671" s="289"/>
      <c r="L1671" s="289"/>
      <c r="M1671" s="289"/>
      <c r="N1671" s="289"/>
      <c r="O1671" s="289"/>
      <c r="P1671" s="289"/>
      <c r="Q1671" s="289"/>
      <c r="R1671" s="289"/>
    </row>
    <row r="1672">
      <c r="A1672" s="289"/>
      <c r="B1672" s="289"/>
      <c r="C1672" s="1526" t="s">
        <v>4320</v>
      </c>
      <c r="D1672" s="289"/>
      <c r="E1672" s="289"/>
      <c r="F1672" s="289"/>
      <c r="G1672" s="289"/>
      <c r="H1672" s="1563">
        <v>3.911795646E9</v>
      </c>
      <c r="I1672" s="1434">
        <f t="shared" si="3"/>
        <v>3912</v>
      </c>
      <c r="J1672" s="1437" t="str">
        <f t="shared" si="4"/>
        <v>3912?</v>
      </c>
      <c r="K1672" s="289"/>
      <c r="L1672" s="289"/>
      <c r="M1672" s="289"/>
      <c r="N1672" s="289"/>
      <c r="O1672" s="289"/>
      <c r="P1672" s="289"/>
      <c r="Q1672" s="289"/>
      <c r="R1672" s="289"/>
    </row>
    <row r="1673">
      <c r="A1673" s="289"/>
      <c r="B1673" s="289"/>
      <c r="C1673" s="1526" t="s">
        <v>4321</v>
      </c>
      <c r="D1673" s="289"/>
      <c r="E1673" s="289"/>
      <c r="F1673" s="289"/>
      <c r="G1673" s="289"/>
      <c r="H1673" s="1563">
        <v>3.169937153E9</v>
      </c>
      <c r="I1673" s="1434">
        <f t="shared" si="3"/>
        <v>3170</v>
      </c>
      <c r="J1673" s="1437" t="str">
        <f t="shared" si="4"/>
        <v>3170?</v>
      </c>
      <c r="K1673" s="289"/>
      <c r="L1673" s="289"/>
      <c r="M1673" s="289"/>
      <c r="N1673" s="289"/>
      <c r="O1673" s="289"/>
      <c r="P1673" s="289"/>
      <c r="Q1673" s="289"/>
      <c r="R1673" s="289"/>
    </row>
    <row r="1674">
      <c r="A1674" s="289"/>
      <c r="B1674" s="289"/>
      <c r="C1674" s="1526" t="s">
        <v>4322</v>
      </c>
      <c r="D1674" s="289"/>
      <c r="E1674" s="289"/>
      <c r="F1674" s="289"/>
      <c r="G1674" s="289"/>
      <c r="H1674" s="1563">
        <v>3.257378288E9</v>
      </c>
      <c r="I1674" s="1434">
        <f t="shared" si="3"/>
        <v>3257</v>
      </c>
      <c r="J1674" s="1437" t="str">
        <f t="shared" si="4"/>
        <v>3257?</v>
      </c>
      <c r="K1674" s="289"/>
      <c r="L1674" s="289"/>
      <c r="M1674" s="289"/>
      <c r="N1674" s="289"/>
      <c r="O1674" s="289"/>
      <c r="P1674" s="289"/>
      <c r="Q1674" s="289"/>
      <c r="R1674" s="289"/>
    </row>
    <row r="1675">
      <c r="A1675" s="289"/>
      <c r="B1675" s="289"/>
      <c r="C1675" s="1526" t="s">
        <v>4323</v>
      </c>
      <c r="D1675" s="289"/>
      <c r="E1675" s="289"/>
      <c r="F1675" s="289"/>
      <c r="G1675" s="289"/>
      <c r="H1675" s="1563">
        <v>3.427501868E9</v>
      </c>
      <c r="I1675" s="1434">
        <f t="shared" si="3"/>
        <v>3428</v>
      </c>
      <c r="J1675" s="1437" t="str">
        <f t="shared" si="4"/>
        <v>3428?</v>
      </c>
      <c r="K1675" s="289"/>
      <c r="L1675" s="289"/>
      <c r="M1675" s="289"/>
      <c r="N1675" s="289"/>
      <c r="O1675" s="289"/>
      <c r="P1675" s="289"/>
      <c r="Q1675" s="289"/>
      <c r="R1675" s="289"/>
    </row>
    <row r="1676">
      <c r="A1676" s="289"/>
      <c r="B1676" s="289"/>
      <c r="C1676" s="1526" t="s">
        <v>4324</v>
      </c>
      <c r="D1676" s="289"/>
      <c r="E1676" s="289"/>
      <c r="F1676" s="289"/>
      <c r="G1676" s="289"/>
      <c r="H1676" s="1563">
        <v>4.361178812E9</v>
      </c>
      <c r="I1676" s="1434">
        <f t="shared" si="3"/>
        <v>4361</v>
      </c>
      <c r="J1676" s="1437" t="str">
        <f t="shared" si="4"/>
        <v>4361?</v>
      </c>
      <c r="K1676" s="289"/>
      <c r="L1676" s="289"/>
      <c r="M1676" s="289"/>
      <c r="N1676" s="289"/>
      <c r="O1676" s="289"/>
      <c r="P1676" s="289"/>
      <c r="Q1676" s="289"/>
      <c r="R1676" s="289"/>
    </row>
    <row r="1677">
      <c r="A1677" s="289"/>
      <c r="B1677" s="289"/>
      <c r="C1677" s="1526" t="s">
        <v>4325</v>
      </c>
      <c r="D1677" s="289"/>
      <c r="E1677" s="289"/>
      <c r="F1677" s="289"/>
      <c r="G1677" s="289"/>
      <c r="H1677" s="1563">
        <v>4.683645645E9</v>
      </c>
      <c r="I1677" s="1434">
        <f t="shared" si="3"/>
        <v>4684</v>
      </c>
      <c r="J1677" s="1437" t="str">
        <f t="shared" si="4"/>
        <v>4684?</v>
      </c>
      <c r="K1677" s="289"/>
      <c r="L1677" s="289"/>
      <c r="M1677" s="289"/>
      <c r="N1677" s="289"/>
      <c r="O1677" s="289"/>
      <c r="P1677" s="289"/>
      <c r="Q1677" s="289"/>
      <c r="R1677" s="289"/>
    </row>
    <row r="1678">
      <c r="A1678" s="289"/>
      <c r="B1678" s="289"/>
      <c r="C1678" s="1526" t="s">
        <v>4326</v>
      </c>
      <c r="D1678" s="289"/>
      <c r="E1678" s="289"/>
      <c r="F1678" s="289"/>
      <c r="G1678" s="289"/>
      <c r="H1678" s="1563">
        <v>4.733758092E9</v>
      </c>
      <c r="I1678" s="1434">
        <f t="shared" si="3"/>
        <v>4734</v>
      </c>
      <c r="J1678" s="1437" t="str">
        <f t="shared" si="4"/>
        <v>4734?</v>
      </c>
      <c r="K1678" s="289"/>
      <c r="L1678" s="289"/>
      <c r="M1678" s="289"/>
      <c r="N1678" s="289"/>
      <c r="O1678" s="289"/>
      <c r="P1678" s="289"/>
      <c r="Q1678" s="289"/>
      <c r="R1678" s="289"/>
    </row>
    <row r="1679">
      <c r="A1679" s="289"/>
      <c r="B1679" s="289"/>
      <c r="C1679" s="1526" t="s">
        <v>4327</v>
      </c>
      <c r="D1679" s="289"/>
      <c r="E1679" s="289"/>
      <c r="F1679" s="289"/>
      <c r="G1679" s="289"/>
      <c r="H1679" s="1563">
        <v>5.207739512E9</v>
      </c>
      <c r="I1679" s="1434">
        <f t="shared" si="3"/>
        <v>5208</v>
      </c>
      <c r="J1679" s="1437" t="str">
        <f t="shared" si="4"/>
        <v>5208?</v>
      </c>
      <c r="K1679" s="289"/>
      <c r="L1679" s="289"/>
      <c r="M1679" s="289"/>
      <c r="N1679" s="289"/>
      <c r="O1679" s="289"/>
      <c r="P1679" s="289"/>
      <c r="Q1679" s="289"/>
      <c r="R1679" s="289"/>
    </row>
    <row r="1680">
      <c r="A1680" s="289"/>
      <c r="B1680" s="289"/>
      <c r="C1680" s="1526" t="s">
        <v>4328</v>
      </c>
      <c r="D1680" s="289"/>
      <c r="E1680" s="289"/>
      <c r="F1680" s="289"/>
      <c r="G1680" s="289"/>
      <c r="H1680" s="1563">
        <v>5.728273275E9</v>
      </c>
      <c r="I1680" s="1434">
        <f t="shared" si="3"/>
        <v>5728</v>
      </c>
      <c r="J1680" s="1437" t="str">
        <f t="shared" si="4"/>
        <v>5728?</v>
      </c>
      <c r="K1680" s="289"/>
      <c r="L1680" s="289"/>
      <c r="M1680" s="289"/>
      <c r="N1680" s="289"/>
      <c r="O1680" s="289"/>
      <c r="P1680" s="289"/>
      <c r="Q1680" s="289"/>
      <c r="R1680" s="289"/>
    </row>
    <row r="1681">
      <c r="A1681" s="289"/>
      <c r="B1681" s="289"/>
      <c r="C1681" s="1526" t="s">
        <v>4329</v>
      </c>
      <c r="D1681" s="289"/>
      <c r="E1681" s="289"/>
      <c r="F1681" s="289"/>
      <c r="G1681" s="289"/>
      <c r="H1681" s="1563">
        <v>7.992774065E9</v>
      </c>
      <c r="I1681" s="1434">
        <f t="shared" si="3"/>
        <v>7993</v>
      </c>
      <c r="J1681" s="1437" t="str">
        <f t="shared" si="4"/>
        <v>7993?</v>
      </c>
      <c r="K1681" s="289"/>
      <c r="L1681" s="289"/>
      <c r="M1681" s="289"/>
      <c r="N1681" s="289"/>
      <c r="O1681" s="289"/>
      <c r="P1681" s="289"/>
      <c r="Q1681" s="289"/>
      <c r="R1681" s="289"/>
    </row>
    <row r="1682">
      <c r="A1682" s="289"/>
      <c r="B1682" s="289"/>
      <c r="C1682" s="1526" t="s">
        <v>4330</v>
      </c>
      <c r="D1682" s="289"/>
      <c r="E1682" s="289"/>
      <c r="F1682" s="289"/>
      <c r="G1682" s="289"/>
      <c r="H1682" s="1563">
        <v>9.572617578E9</v>
      </c>
      <c r="I1682" s="1434">
        <f t="shared" si="3"/>
        <v>9573</v>
      </c>
      <c r="J1682" s="1437" t="str">
        <f t="shared" si="4"/>
        <v>9573?</v>
      </c>
      <c r="K1682" s="289"/>
      <c r="L1682" s="289"/>
      <c r="M1682" s="289"/>
      <c r="N1682" s="289"/>
      <c r="O1682" s="289"/>
      <c r="P1682" s="289"/>
      <c r="Q1682" s="289"/>
      <c r="R1682" s="289"/>
    </row>
    <row r="1683">
      <c r="A1683" s="289"/>
      <c r="B1683" s="289"/>
      <c r="C1683" s="1526" t="s">
        <v>4331</v>
      </c>
      <c r="D1683" s="289"/>
      <c r="E1683" s="289"/>
      <c r="F1683" s="289"/>
      <c r="G1683" s="289"/>
      <c r="H1683" s="1563">
        <v>3.371095257E9</v>
      </c>
      <c r="I1683" s="1434">
        <f t="shared" si="3"/>
        <v>3371</v>
      </c>
      <c r="J1683" s="1437" t="str">
        <f t="shared" si="4"/>
        <v>3371?</v>
      </c>
      <c r="K1683" s="289"/>
      <c r="L1683" s="289"/>
      <c r="M1683" s="289"/>
      <c r="N1683" s="289"/>
      <c r="O1683" s="289"/>
      <c r="P1683" s="289"/>
      <c r="Q1683" s="289"/>
      <c r="R1683" s="289"/>
    </row>
    <row r="1684">
      <c r="A1684" s="289"/>
      <c r="B1684" s="289"/>
      <c r="C1684" s="1526" t="s">
        <v>4332</v>
      </c>
      <c r="D1684" s="289"/>
      <c r="E1684" s="289"/>
      <c r="F1684" s="289"/>
      <c r="G1684" s="289"/>
      <c r="H1684" s="1563">
        <v>5.67669035E9</v>
      </c>
      <c r="I1684" s="1434">
        <f t="shared" si="3"/>
        <v>5677</v>
      </c>
      <c r="J1684" s="1437" t="str">
        <f t="shared" si="4"/>
        <v>5677?</v>
      </c>
      <c r="K1684" s="289"/>
      <c r="L1684" s="289"/>
      <c r="M1684" s="289"/>
      <c r="N1684" s="289"/>
      <c r="O1684" s="289"/>
      <c r="P1684" s="289"/>
      <c r="Q1684" s="289"/>
      <c r="R1684" s="289"/>
    </row>
    <row r="1685">
      <c r="A1685" s="289"/>
      <c r="B1685" s="289"/>
      <c r="C1685" s="1526" t="s">
        <v>4333</v>
      </c>
      <c r="D1685" s="289"/>
      <c r="E1685" s="289"/>
      <c r="F1685" s="289"/>
      <c r="G1685" s="289"/>
      <c r="H1685" s="1563">
        <v>3.748400667E9</v>
      </c>
      <c r="I1685" s="1434">
        <f t="shared" si="3"/>
        <v>3748</v>
      </c>
      <c r="J1685" s="1437" t="str">
        <f t="shared" si="4"/>
        <v>3748?</v>
      </c>
      <c r="K1685" s="289"/>
      <c r="L1685" s="289"/>
      <c r="M1685" s="289"/>
      <c r="N1685" s="289"/>
      <c r="O1685" s="289"/>
      <c r="P1685" s="289"/>
      <c r="Q1685" s="289"/>
      <c r="R1685" s="289"/>
    </row>
    <row r="1686">
      <c r="A1686" s="289"/>
      <c r="B1686" s="289"/>
      <c r="C1686" s="1526" t="s">
        <v>4334</v>
      </c>
      <c r="D1686" s="289"/>
      <c r="E1686" s="289"/>
      <c r="F1686" s="289"/>
      <c r="G1686" s="289"/>
      <c r="H1686" s="1563">
        <v>4.429567478E9</v>
      </c>
      <c r="I1686" s="1434">
        <f t="shared" si="3"/>
        <v>4430</v>
      </c>
      <c r="J1686" s="1437" t="str">
        <f t="shared" si="4"/>
        <v>4430?</v>
      </c>
      <c r="K1686" s="289"/>
      <c r="L1686" s="289"/>
      <c r="M1686" s="289"/>
      <c r="N1686" s="289"/>
      <c r="O1686" s="289"/>
      <c r="P1686" s="289"/>
      <c r="Q1686" s="289"/>
      <c r="R1686" s="289"/>
    </row>
    <row r="1687">
      <c r="A1687" s="289"/>
      <c r="B1687" s="289"/>
      <c r="C1687" s="1526" t="s">
        <v>1474</v>
      </c>
      <c r="D1687" s="289"/>
      <c r="E1687" s="289"/>
      <c r="F1687" s="289"/>
      <c r="G1687" s="289"/>
      <c r="H1687" s="1563">
        <v>4.16515051E9</v>
      </c>
      <c r="I1687" s="1434">
        <f t="shared" si="3"/>
        <v>4165</v>
      </c>
      <c r="J1687" s="1437" t="str">
        <f t="shared" si="4"/>
        <v>4165?</v>
      </c>
      <c r="K1687" s="289"/>
      <c r="L1687" s="289"/>
      <c r="M1687" s="289"/>
      <c r="N1687" s="289"/>
      <c r="O1687" s="289"/>
      <c r="P1687" s="289"/>
      <c r="Q1687" s="289"/>
      <c r="R1687" s="289"/>
    </row>
    <row r="1688">
      <c r="A1688" s="289"/>
      <c r="B1688" s="289"/>
      <c r="C1688" s="1526" t="s">
        <v>4335</v>
      </c>
      <c r="D1688" s="289"/>
      <c r="E1688" s="289"/>
      <c r="F1688" s="289"/>
      <c r="G1688" s="289"/>
      <c r="H1688" s="1563">
        <v>6.053373591E9</v>
      </c>
      <c r="I1688" s="1434">
        <f t="shared" si="3"/>
        <v>6053</v>
      </c>
      <c r="J1688" s="1437" t="str">
        <f t="shared" si="4"/>
        <v>6053?</v>
      </c>
      <c r="K1688" s="289"/>
      <c r="L1688" s="289"/>
      <c r="M1688" s="289"/>
      <c r="N1688" s="289"/>
      <c r="O1688" s="289"/>
      <c r="P1688" s="289"/>
      <c r="Q1688" s="289"/>
      <c r="R1688" s="289"/>
    </row>
    <row r="1689">
      <c r="A1689" s="289"/>
      <c r="B1689" s="289"/>
      <c r="C1689" s="1526" t="s">
        <v>4336</v>
      </c>
      <c r="D1689" s="289"/>
      <c r="E1689" s="289"/>
      <c r="F1689" s="289"/>
      <c r="G1689" s="289"/>
      <c r="H1689" s="1563">
        <v>9.619185634E9</v>
      </c>
      <c r="I1689" s="1434">
        <f t="shared" si="3"/>
        <v>9619</v>
      </c>
      <c r="J1689" s="1437" t="str">
        <f t="shared" si="4"/>
        <v>9619?</v>
      </c>
      <c r="K1689" s="289"/>
      <c r="L1689" s="289"/>
      <c r="M1689" s="289"/>
      <c r="N1689" s="289"/>
      <c r="O1689" s="289"/>
      <c r="P1689" s="289"/>
      <c r="Q1689" s="289"/>
      <c r="R1689" s="289"/>
    </row>
    <row r="1690">
      <c r="A1690" s="289"/>
      <c r="B1690" s="289"/>
      <c r="C1690" s="1526" t="s">
        <v>4337</v>
      </c>
      <c r="D1690" s="289"/>
      <c r="E1690" s="289"/>
      <c r="F1690" s="289"/>
      <c r="G1690" s="289"/>
      <c r="H1690" s="1563">
        <v>3.240275621E9</v>
      </c>
      <c r="I1690" s="1434">
        <f t="shared" si="3"/>
        <v>3240</v>
      </c>
      <c r="J1690" s="1437" t="str">
        <f t="shared" si="4"/>
        <v>3240?</v>
      </c>
      <c r="K1690" s="289"/>
      <c r="L1690" s="289"/>
      <c r="M1690" s="289"/>
      <c r="N1690" s="289"/>
      <c r="O1690" s="289"/>
      <c r="P1690" s="289"/>
      <c r="Q1690" s="289"/>
      <c r="R1690" s="289"/>
    </row>
    <row r="1691">
      <c r="A1691" s="289"/>
      <c r="B1691" s="289"/>
      <c r="C1691" s="1526" t="s">
        <v>4338</v>
      </c>
      <c r="D1691" s="289"/>
      <c r="E1691" s="289"/>
      <c r="F1691" s="289"/>
      <c r="G1691" s="289"/>
      <c r="H1691" s="1563">
        <v>3.575093048E9</v>
      </c>
      <c r="I1691" s="1434">
        <f t="shared" si="3"/>
        <v>3575</v>
      </c>
      <c r="J1691" s="1437" t="str">
        <f t="shared" si="4"/>
        <v>3575?</v>
      </c>
      <c r="K1691" s="289"/>
      <c r="L1691" s="289"/>
      <c r="M1691" s="289"/>
      <c r="N1691" s="289"/>
      <c r="O1691" s="289"/>
      <c r="P1691" s="289"/>
      <c r="Q1691" s="289"/>
      <c r="R1691" s="289"/>
    </row>
    <row r="1692">
      <c r="A1692" s="289"/>
      <c r="B1692" s="289"/>
      <c r="C1692" s="1526" t="s">
        <v>4339</v>
      </c>
      <c r="D1692" s="289"/>
      <c r="E1692" s="289"/>
      <c r="F1692" s="289"/>
      <c r="G1692" s="289"/>
      <c r="H1692" s="1563">
        <v>3.760386991E9</v>
      </c>
      <c r="I1692" s="1434">
        <f t="shared" si="3"/>
        <v>3760</v>
      </c>
      <c r="J1692" s="1437" t="str">
        <f t="shared" si="4"/>
        <v>3760?</v>
      </c>
      <c r="K1692" s="289"/>
      <c r="L1692" s="289"/>
      <c r="M1692" s="289"/>
      <c r="N1692" s="289"/>
      <c r="O1692" s="289"/>
      <c r="P1692" s="289"/>
      <c r="Q1692" s="289"/>
      <c r="R1692" s="289"/>
    </row>
    <row r="1693">
      <c r="A1693" s="289"/>
      <c r="B1693" s="289"/>
      <c r="C1693" s="1526" t="s">
        <v>4340</v>
      </c>
      <c r="D1693" s="289"/>
      <c r="E1693" s="289"/>
      <c r="F1693" s="289"/>
      <c r="G1693" s="289"/>
      <c r="H1693" s="1563">
        <v>4.046705616E9</v>
      </c>
      <c r="I1693" s="1434">
        <f t="shared" si="3"/>
        <v>4047</v>
      </c>
      <c r="J1693" s="1437" t="str">
        <f t="shared" si="4"/>
        <v>4047?</v>
      </c>
      <c r="K1693" s="289"/>
      <c r="L1693" s="289"/>
      <c r="M1693" s="289"/>
      <c r="N1693" s="289"/>
      <c r="O1693" s="289"/>
      <c r="P1693" s="289"/>
      <c r="Q1693" s="289"/>
      <c r="R1693" s="289"/>
    </row>
    <row r="1694">
      <c r="A1694" s="289"/>
      <c r="B1694" s="289"/>
      <c r="C1694" s="1526" t="s">
        <v>4341</v>
      </c>
      <c r="D1694" s="289"/>
      <c r="E1694" s="289"/>
      <c r="F1694" s="289"/>
      <c r="G1694" s="289"/>
      <c r="H1694" s="1563">
        <v>5.08911508E9</v>
      </c>
      <c r="I1694" s="1434">
        <f t="shared" si="3"/>
        <v>5089</v>
      </c>
      <c r="J1694" s="1437" t="str">
        <f t="shared" si="4"/>
        <v>5089?</v>
      </c>
      <c r="K1694" s="289"/>
      <c r="L1694" s="289"/>
      <c r="M1694" s="289"/>
      <c r="N1694" s="289"/>
      <c r="O1694" s="289"/>
      <c r="P1694" s="289"/>
      <c r="Q1694" s="289"/>
      <c r="R1694" s="289"/>
    </row>
    <row r="1695">
      <c r="A1695" s="289"/>
      <c r="B1695" s="289"/>
      <c r="C1695" s="1526" t="s">
        <v>4342</v>
      </c>
      <c r="D1695" s="289"/>
      <c r="E1695" s="289"/>
      <c r="F1695" s="289"/>
      <c r="G1695" s="289"/>
      <c r="H1695" s="1563">
        <v>9.382950346E9</v>
      </c>
      <c r="I1695" s="1434">
        <f t="shared" si="3"/>
        <v>9383</v>
      </c>
      <c r="J1695" s="1437" t="str">
        <f t="shared" si="4"/>
        <v>9383?</v>
      </c>
      <c r="K1695" s="289"/>
      <c r="L1695" s="289"/>
      <c r="M1695" s="289"/>
      <c r="N1695" s="289"/>
      <c r="O1695" s="289"/>
      <c r="P1695" s="289"/>
      <c r="Q1695" s="289"/>
      <c r="R1695" s="289"/>
    </row>
    <row r="1696">
      <c r="A1696" s="289"/>
      <c r="B1696" s="289"/>
      <c r="C1696" s="1526" t="s">
        <v>4343</v>
      </c>
      <c r="D1696" s="289"/>
      <c r="E1696" s="289"/>
      <c r="F1696" s="289"/>
      <c r="G1696" s="289"/>
      <c r="H1696" s="1563">
        <v>2.245138004E9</v>
      </c>
      <c r="I1696" s="1434">
        <f t="shared" si="3"/>
        <v>2245</v>
      </c>
      <c r="J1696" s="1437" t="str">
        <f t="shared" si="4"/>
        <v>2245?</v>
      </c>
      <c r="K1696" s="289"/>
      <c r="L1696" s="289"/>
      <c r="M1696" s="289"/>
      <c r="N1696" s="289"/>
      <c r="O1696" s="289"/>
      <c r="P1696" s="289"/>
      <c r="Q1696" s="289"/>
      <c r="R1696" s="289"/>
    </row>
    <row r="1697">
      <c r="A1697" s="289"/>
      <c r="B1697" s="289"/>
      <c r="C1697" s="1526" t="s">
        <v>4344</v>
      </c>
      <c r="D1697" s="289"/>
      <c r="E1697" s="289"/>
      <c r="F1697" s="289"/>
      <c r="G1697" s="289"/>
      <c r="H1697" s="1563">
        <v>2.278064724E9</v>
      </c>
      <c r="I1697" s="1434">
        <f t="shared" si="3"/>
        <v>2278</v>
      </c>
      <c r="J1697" s="1437" t="str">
        <f t="shared" si="4"/>
        <v>2278?</v>
      </c>
      <c r="K1697" s="289"/>
      <c r="L1697" s="289"/>
      <c r="M1697" s="289"/>
      <c r="N1697" s="289"/>
      <c r="O1697" s="289"/>
      <c r="P1697" s="289"/>
      <c r="Q1697" s="289"/>
      <c r="R1697" s="289"/>
    </row>
    <row r="1698">
      <c r="A1698" s="289"/>
      <c r="B1698" s="289"/>
      <c r="C1698" s="1526" t="s">
        <v>4345</v>
      </c>
      <c r="D1698" s="289"/>
      <c r="E1698" s="289"/>
      <c r="F1698" s="289"/>
      <c r="G1698" s="289"/>
      <c r="H1698" s="1563">
        <v>2.480762722E9</v>
      </c>
      <c r="I1698" s="1434">
        <f t="shared" si="3"/>
        <v>2481</v>
      </c>
      <c r="J1698" s="1437" t="str">
        <f t="shared" si="4"/>
        <v>2481?</v>
      </c>
      <c r="K1698" s="289"/>
      <c r="L1698" s="289"/>
      <c r="M1698" s="289"/>
      <c r="N1698" s="289"/>
      <c r="O1698" s="289"/>
      <c r="P1698" s="289"/>
      <c r="Q1698" s="289"/>
      <c r="R1698" s="289"/>
    </row>
    <row r="1699">
      <c r="A1699" s="289"/>
      <c r="B1699" s="289"/>
      <c r="C1699" s="1526" t="s">
        <v>4346</v>
      </c>
      <c r="D1699" s="289"/>
      <c r="E1699" s="289"/>
      <c r="F1699" s="289"/>
      <c r="G1699" s="289"/>
      <c r="H1699" s="1563">
        <v>2.494544525E9</v>
      </c>
      <c r="I1699" s="1434">
        <f t="shared" si="3"/>
        <v>2495</v>
      </c>
      <c r="J1699" s="1437" t="str">
        <f t="shared" si="4"/>
        <v>2495?</v>
      </c>
      <c r="K1699" s="289"/>
      <c r="L1699" s="289"/>
      <c r="M1699" s="289"/>
      <c r="N1699" s="289"/>
      <c r="O1699" s="289"/>
      <c r="P1699" s="289"/>
      <c r="Q1699" s="289"/>
      <c r="R1699" s="289"/>
    </row>
    <row r="1700">
      <c r="A1700" s="289"/>
      <c r="B1700" s="289"/>
      <c r="C1700" s="1526" t="s">
        <v>4347</v>
      </c>
      <c r="D1700" s="289"/>
      <c r="E1700" s="289"/>
      <c r="F1700" s="289"/>
      <c r="G1700" s="289"/>
      <c r="H1700" s="1563">
        <v>2.878181414E9</v>
      </c>
      <c r="I1700" s="1434">
        <f t="shared" si="3"/>
        <v>2878</v>
      </c>
      <c r="J1700" s="1437" t="str">
        <f t="shared" si="4"/>
        <v>2878?</v>
      </c>
      <c r="K1700" s="289"/>
      <c r="L1700" s="289"/>
      <c r="M1700" s="289"/>
      <c r="N1700" s="289"/>
      <c r="O1700" s="289"/>
      <c r="P1700" s="289"/>
      <c r="Q1700" s="289"/>
      <c r="R1700" s="289"/>
    </row>
    <row r="1701">
      <c r="A1701" s="289"/>
      <c r="B1701" s="289"/>
      <c r="C1701" s="1526" t="s">
        <v>4348</v>
      </c>
      <c r="D1701" s="289"/>
      <c r="E1701" s="289"/>
      <c r="F1701" s="289"/>
      <c r="G1701" s="289"/>
      <c r="H1701" s="1563">
        <v>3.018665697E9</v>
      </c>
      <c r="I1701" s="1434">
        <f t="shared" si="3"/>
        <v>3019</v>
      </c>
      <c r="J1701" s="1437" t="str">
        <f t="shared" si="4"/>
        <v>3019?</v>
      </c>
      <c r="K1701" s="289"/>
      <c r="L1701" s="289"/>
      <c r="M1701" s="289"/>
      <c r="N1701" s="289"/>
      <c r="O1701" s="289"/>
      <c r="P1701" s="289"/>
      <c r="Q1701" s="289"/>
      <c r="R1701" s="289"/>
    </row>
    <row r="1702">
      <c r="A1702" s="289"/>
      <c r="B1702" s="289"/>
      <c r="C1702" s="1526" t="s">
        <v>4349</v>
      </c>
      <c r="D1702" s="289"/>
      <c r="E1702" s="289"/>
      <c r="F1702" s="289"/>
      <c r="G1702" s="289"/>
      <c r="H1702" s="1563">
        <v>2.929630046E9</v>
      </c>
      <c r="I1702" s="1434">
        <f t="shared" si="3"/>
        <v>2930</v>
      </c>
      <c r="J1702" s="1437" t="str">
        <f t="shared" si="4"/>
        <v>2930?</v>
      </c>
      <c r="K1702" s="289"/>
      <c r="L1702" s="289"/>
      <c r="M1702" s="289"/>
      <c r="N1702" s="289"/>
      <c r="O1702" s="289"/>
      <c r="P1702" s="289"/>
      <c r="Q1702" s="289"/>
      <c r="R1702" s="289"/>
    </row>
    <row r="1703">
      <c r="A1703" s="289"/>
      <c r="B1703" s="289"/>
      <c r="C1703" s="1526" t="s">
        <v>4350</v>
      </c>
      <c r="D1703" s="289"/>
      <c r="E1703" s="289"/>
      <c r="F1703" s="289"/>
      <c r="G1703" s="289"/>
      <c r="H1703" s="1563">
        <v>3.139289827E9</v>
      </c>
      <c r="I1703" s="1434">
        <f t="shared" si="3"/>
        <v>3139</v>
      </c>
      <c r="J1703" s="1437" t="str">
        <f t="shared" si="4"/>
        <v>3139?</v>
      </c>
      <c r="K1703" s="289"/>
      <c r="L1703" s="289"/>
      <c r="M1703" s="289"/>
      <c r="N1703" s="289"/>
      <c r="O1703" s="289"/>
      <c r="P1703" s="289"/>
      <c r="Q1703" s="289"/>
      <c r="R1703" s="289"/>
    </row>
    <row r="1704">
      <c r="A1704" s="289"/>
      <c r="B1704" s="289"/>
      <c r="C1704" s="1526" t="s">
        <v>4351</v>
      </c>
      <c r="D1704" s="289"/>
      <c r="E1704" s="289"/>
      <c r="F1704" s="289"/>
      <c r="G1704" s="289"/>
      <c r="H1704" s="1563">
        <v>3.155417506E9</v>
      </c>
      <c r="I1704" s="1434">
        <f t="shared" si="3"/>
        <v>3155</v>
      </c>
      <c r="J1704" s="1437" t="str">
        <f t="shared" si="4"/>
        <v>3155?</v>
      </c>
      <c r="K1704" s="289"/>
      <c r="L1704" s="289"/>
      <c r="M1704" s="289"/>
      <c r="N1704" s="289"/>
      <c r="O1704" s="289"/>
      <c r="P1704" s="289"/>
      <c r="Q1704" s="289"/>
      <c r="R1704" s="289"/>
    </row>
    <row r="1705">
      <c r="A1705" s="289"/>
      <c r="B1705" s="289"/>
      <c r="C1705" s="1526" t="s">
        <v>4352</v>
      </c>
      <c r="D1705" s="289"/>
      <c r="E1705" s="289"/>
      <c r="F1705" s="289"/>
      <c r="G1705" s="289"/>
      <c r="H1705" s="1563">
        <v>3.265610186E9</v>
      </c>
      <c r="I1705" s="1434">
        <f t="shared" si="3"/>
        <v>3266</v>
      </c>
      <c r="J1705" s="1437" t="str">
        <f t="shared" si="4"/>
        <v>3266?</v>
      </c>
      <c r="K1705" s="289"/>
      <c r="L1705" s="289"/>
      <c r="M1705" s="289"/>
      <c r="N1705" s="289"/>
      <c r="O1705" s="289"/>
      <c r="P1705" s="289"/>
      <c r="Q1705" s="289"/>
      <c r="R1705" s="289"/>
    </row>
    <row r="1706">
      <c r="A1706" s="289"/>
      <c r="B1706" s="289"/>
      <c r="C1706" s="1526" t="s">
        <v>4353</v>
      </c>
      <c r="D1706" s="289"/>
      <c r="E1706" s="289"/>
      <c r="F1706" s="289"/>
      <c r="G1706" s="289"/>
      <c r="H1706" s="1563">
        <v>3.358144645E9</v>
      </c>
      <c r="I1706" s="1434">
        <f t="shared" si="3"/>
        <v>3358</v>
      </c>
      <c r="J1706" s="1437" t="str">
        <f t="shared" si="4"/>
        <v>3358?</v>
      </c>
      <c r="K1706" s="289"/>
      <c r="L1706" s="289"/>
      <c r="M1706" s="289"/>
      <c r="N1706" s="289"/>
      <c r="O1706" s="289"/>
      <c r="P1706" s="289"/>
      <c r="Q1706" s="289"/>
      <c r="R1706" s="289"/>
    </row>
    <row r="1707">
      <c r="A1707" s="289"/>
      <c r="B1707" s="289"/>
      <c r="C1707" s="1526" t="s">
        <v>4354</v>
      </c>
      <c r="D1707" s="289"/>
      <c r="E1707" s="289"/>
      <c r="F1707" s="289"/>
      <c r="G1707" s="289"/>
      <c r="H1707" s="1563">
        <v>3.615422645E9</v>
      </c>
      <c r="I1707" s="1434">
        <f t="shared" si="3"/>
        <v>3615</v>
      </c>
      <c r="J1707" s="1437" t="str">
        <f t="shared" si="4"/>
        <v>3615?</v>
      </c>
      <c r="K1707" s="289"/>
      <c r="L1707" s="289"/>
      <c r="M1707" s="289"/>
      <c r="N1707" s="289"/>
      <c r="O1707" s="289"/>
      <c r="P1707" s="289"/>
      <c r="Q1707" s="289"/>
      <c r="R1707" s="289"/>
    </row>
    <row r="1708">
      <c r="A1708" s="289"/>
      <c r="B1708" s="289"/>
      <c r="C1708" s="1526" t="s">
        <v>4355</v>
      </c>
      <c r="D1708" s="289"/>
      <c r="E1708" s="289"/>
      <c r="F1708" s="289"/>
      <c r="G1708" s="289"/>
      <c r="H1708" s="1563">
        <v>4.295940683E9</v>
      </c>
      <c r="I1708" s="1434">
        <f t="shared" si="3"/>
        <v>4296</v>
      </c>
      <c r="J1708" s="1437" t="str">
        <f t="shared" si="4"/>
        <v>4296?</v>
      </c>
      <c r="K1708" s="289"/>
      <c r="L1708" s="289"/>
      <c r="M1708" s="289"/>
      <c r="N1708" s="289"/>
      <c r="O1708" s="289"/>
      <c r="P1708" s="289"/>
      <c r="Q1708" s="289"/>
      <c r="R1708" s="289"/>
    </row>
    <row r="1709">
      <c r="A1709" s="289"/>
      <c r="B1709" s="289"/>
      <c r="C1709" s="1526" t="s">
        <v>4356</v>
      </c>
      <c r="D1709" s="289"/>
      <c r="E1709" s="289"/>
      <c r="F1709" s="289"/>
      <c r="G1709" s="289"/>
      <c r="H1709" s="1563">
        <v>4.318825964E9</v>
      </c>
      <c r="I1709" s="1434">
        <f t="shared" si="3"/>
        <v>4319</v>
      </c>
      <c r="J1709" s="1437" t="str">
        <f t="shared" si="4"/>
        <v>4319?</v>
      </c>
      <c r="K1709" s="289"/>
      <c r="L1709" s="289"/>
      <c r="M1709" s="289"/>
      <c r="N1709" s="289"/>
      <c r="O1709" s="289"/>
      <c r="P1709" s="289"/>
      <c r="Q1709" s="289"/>
      <c r="R1709" s="289"/>
    </row>
    <row r="1710">
      <c r="A1710" s="289"/>
      <c r="B1710" s="289"/>
      <c r="C1710" s="1526" t="s">
        <v>4357</v>
      </c>
      <c r="D1710" s="289"/>
      <c r="E1710" s="289"/>
      <c r="F1710" s="289"/>
      <c r="G1710" s="289"/>
      <c r="H1710" s="1563">
        <v>4.501908146E9</v>
      </c>
      <c r="I1710" s="1434">
        <f t="shared" si="3"/>
        <v>4502</v>
      </c>
      <c r="J1710" s="1437" t="str">
        <f t="shared" si="4"/>
        <v>4502?</v>
      </c>
      <c r="K1710" s="289"/>
      <c r="L1710" s="289"/>
      <c r="M1710" s="289"/>
      <c r="N1710" s="289"/>
      <c r="O1710" s="289"/>
      <c r="P1710" s="289"/>
      <c r="Q1710" s="289"/>
      <c r="R1710" s="289"/>
    </row>
    <row r="1711">
      <c r="A1711" s="289"/>
      <c r="B1711" s="289"/>
      <c r="C1711" s="1526" t="s">
        <v>4358</v>
      </c>
      <c r="D1711" s="289"/>
      <c r="E1711" s="289"/>
      <c r="F1711" s="289"/>
      <c r="G1711" s="289"/>
      <c r="H1711" s="1563">
        <v>4.524793427E9</v>
      </c>
      <c r="I1711" s="1434">
        <f t="shared" si="3"/>
        <v>4525</v>
      </c>
      <c r="J1711" s="1437" t="str">
        <f t="shared" si="4"/>
        <v>4525?</v>
      </c>
      <c r="K1711" s="289"/>
      <c r="L1711" s="289"/>
      <c r="M1711" s="289"/>
      <c r="N1711" s="289"/>
      <c r="O1711" s="289"/>
      <c r="P1711" s="289"/>
      <c r="Q1711" s="289"/>
      <c r="R1711" s="289"/>
    </row>
    <row r="1712">
      <c r="A1712" s="289"/>
      <c r="B1712" s="289"/>
      <c r="C1712" s="1526" t="s">
        <v>4359</v>
      </c>
      <c r="D1712" s="289"/>
      <c r="E1712" s="289"/>
      <c r="F1712" s="289"/>
      <c r="G1712" s="289"/>
      <c r="H1712" s="1563">
        <v>4.912068936E9</v>
      </c>
      <c r="I1712" s="1434">
        <f t="shared" si="3"/>
        <v>4912</v>
      </c>
      <c r="J1712" s="1437" t="str">
        <f t="shared" si="4"/>
        <v>4912?</v>
      </c>
      <c r="K1712" s="289"/>
      <c r="L1712" s="289"/>
      <c r="M1712" s="289"/>
      <c r="N1712" s="289"/>
      <c r="O1712" s="289"/>
      <c r="P1712" s="289"/>
      <c r="Q1712" s="289"/>
      <c r="R1712" s="289"/>
    </row>
    <row r="1713">
      <c r="A1713" s="289"/>
      <c r="B1713" s="289"/>
      <c r="C1713" s="1526" t="s">
        <v>4360</v>
      </c>
      <c r="D1713" s="289"/>
      <c r="E1713" s="289"/>
      <c r="F1713" s="289"/>
      <c r="G1713" s="289"/>
      <c r="H1713" s="1563">
        <v>4.693675749E9</v>
      </c>
      <c r="I1713" s="1434">
        <f t="shared" si="3"/>
        <v>4694</v>
      </c>
      <c r="J1713" s="1437" t="str">
        <f t="shared" si="4"/>
        <v>4694?</v>
      </c>
      <c r="K1713" s="289"/>
      <c r="L1713" s="289"/>
      <c r="M1713" s="289"/>
      <c r="N1713" s="289"/>
      <c r="O1713" s="289"/>
      <c r="P1713" s="289"/>
      <c r="Q1713" s="289"/>
      <c r="R1713" s="289"/>
    </row>
    <row r="1714">
      <c r="A1714" s="289"/>
      <c r="B1714" s="289"/>
      <c r="C1714" s="1526" t="s">
        <v>4361</v>
      </c>
      <c r="D1714" s="289"/>
      <c r="E1714" s="289"/>
      <c r="F1714" s="289"/>
      <c r="G1714" s="289"/>
      <c r="H1714" s="1563">
        <v>4.806325671E9</v>
      </c>
      <c r="I1714" s="1434">
        <f t="shared" si="3"/>
        <v>4806</v>
      </c>
      <c r="J1714" s="1437" t="str">
        <f t="shared" si="4"/>
        <v>4806?</v>
      </c>
      <c r="K1714" s="289"/>
      <c r="L1714" s="289"/>
      <c r="M1714" s="289"/>
      <c r="N1714" s="289"/>
      <c r="O1714" s="289"/>
      <c r="P1714" s="289"/>
      <c r="Q1714" s="289"/>
      <c r="R1714" s="289"/>
    </row>
    <row r="1715">
      <c r="A1715" s="289"/>
      <c r="B1715" s="289"/>
      <c r="C1715" s="1526" t="s">
        <v>4362</v>
      </c>
      <c r="D1715" s="289"/>
      <c r="E1715" s="289"/>
      <c r="F1715" s="289"/>
      <c r="G1715" s="289"/>
      <c r="H1715" s="1563">
        <v>5.283726812E9</v>
      </c>
      <c r="I1715" s="1434">
        <f t="shared" si="3"/>
        <v>5284</v>
      </c>
      <c r="J1715" s="1437" t="str">
        <f t="shared" si="4"/>
        <v>5284?</v>
      </c>
      <c r="K1715" s="289"/>
      <c r="L1715" s="289"/>
      <c r="M1715" s="289"/>
      <c r="N1715" s="289"/>
      <c r="O1715" s="289"/>
      <c r="P1715" s="289"/>
      <c r="Q1715" s="289"/>
      <c r="R1715" s="289"/>
    </row>
    <row r="1716">
      <c r="A1716" s="289"/>
      <c r="B1716" s="289"/>
      <c r="C1716" s="1526" t="s">
        <v>4363</v>
      </c>
      <c r="D1716" s="289"/>
      <c r="E1716" s="289"/>
      <c r="F1716" s="289"/>
      <c r="G1716" s="289"/>
      <c r="H1716" s="1563">
        <v>5.560038823E9</v>
      </c>
      <c r="I1716" s="1434">
        <f t="shared" si="3"/>
        <v>5560</v>
      </c>
      <c r="J1716" s="1437" t="str">
        <f t="shared" si="4"/>
        <v>5560?</v>
      </c>
      <c r="K1716" s="289"/>
      <c r="L1716" s="289"/>
      <c r="M1716" s="289"/>
      <c r="N1716" s="289"/>
      <c r="O1716" s="289"/>
      <c r="P1716" s="289"/>
      <c r="Q1716" s="289"/>
      <c r="R1716" s="289"/>
    </row>
    <row r="1717">
      <c r="A1717" s="289"/>
      <c r="B1717" s="289"/>
      <c r="C1717" s="1526" t="s">
        <v>4364</v>
      </c>
      <c r="D1717" s="289"/>
      <c r="E1717" s="289"/>
      <c r="F1717" s="289"/>
      <c r="G1717" s="289"/>
      <c r="H1717" s="1563">
        <v>5.865192084E9</v>
      </c>
      <c r="I1717" s="1434">
        <f t="shared" si="3"/>
        <v>5865</v>
      </c>
      <c r="J1717" s="1437" t="str">
        <f t="shared" si="4"/>
        <v>5865?</v>
      </c>
      <c r="K1717" s="289"/>
      <c r="L1717" s="289"/>
      <c r="M1717" s="289"/>
      <c r="N1717" s="289"/>
      <c r="O1717" s="289"/>
      <c r="P1717" s="289"/>
      <c r="Q1717" s="289"/>
      <c r="R1717" s="289"/>
    </row>
    <row r="1718">
      <c r="A1718" s="289"/>
      <c r="B1718" s="289"/>
      <c r="C1718" s="1526" t="s">
        <v>4365</v>
      </c>
      <c r="D1718" s="289"/>
      <c r="E1718" s="289"/>
      <c r="F1718" s="289"/>
      <c r="G1718" s="289"/>
      <c r="H1718" s="1563">
        <v>8.27830453E9</v>
      </c>
      <c r="I1718" s="1434">
        <f t="shared" si="3"/>
        <v>8278</v>
      </c>
      <c r="J1718" s="1437" t="str">
        <f t="shared" si="4"/>
        <v>8278?</v>
      </c>
      <c r="K1718" s="289"/>
      <c r="L1718" s="289"/>
      <c r="M1718" s="289"/>
      <c r="N1718" s="289"/>
      <c r="O1718" s="289"/>
      <c r="P1718" s="289"/>
      <c r="Q1718" s="289"/>
      <c r="R1718" s="289"/>
    </row>
    <row r="1719">
      <c r="A1719" s="289"/>
      <c r="B1719" s="289"/>
      <c r="C1719" s="1526" t="s">
        <v>4366</v>
      </c>
      <c r="D1719" s="289"/>
      <c r="E1719" s="289"/>
      <c r="F1719" s="289"/>
      <c r="G1719" s="289"/>
      <c r="H1719" s="1563">
        <v>9.66394413E9</v>
      </c>
      <c r="I1719" s="1434">
        <f t="shared" si="3"/>
        <v>9664</v>
      </c>
      <c r="J1719" s="1437" t="str">
        <f t="shared" si="4"/>
        <v>9664?</v>
      </c>
      <c r="K1719" s="289"/>
      <c r="L1719" s="289"/>
      <c r="M1719" s="289"/>
      <c r="N1719" s="289"/>
      <c r="O1719" s="289"/>
      <c r="P1719" s="289"/>
      <c r="Q1719" s="289"/>
      <c r="R1719" s="289"/>
    </row>
    <row r="1720">
      <c r="A1720" s="289"/>
      <c r="B1720" s="289"/>
      <c r="C1720" s="1526" t="s">
        <v>4367</v>
      </c>
      <c r="D1720" s="289"/>
      <c r="E1720" s="289"/>
      <c r="F1720" s="289"/>
      <c r="G1720" s="289"/>
      <c r="H1720" s="1556">
        <v>3.788274062E9</v>
      </c>
      <c r="I1720" s="1434">
        <f t="shared" si="3"/>
        <v>3788</v>
      </c>
      <c r="J1720" s="1437" t="str">
        <f t="shared" si="4"/>
        <v>3788?</v>
      </c>
      <c r="K1720" s="289"/>
      <c r="L1720" s="289"/>
      <c r="M1720" s="289"/>
      <c r="N1720" s="289"/>
      <c r="O1720" s="289"/>
      <c r="P1720" s="289"/>
      <c r="Q1720" s="289"/>
      <c r="R1720" s="289"/>
    </row>
    <row r="1721">
      <c r="A1721" s="289"/>
      <c r="B1721" s="289"/>
      <c r="C1721" s="1526" t="s">
        <v>4368</v>
      </c>
      <c r="D1721" s="289"/>
      <c r="E1721" s="289"/>
      <c r="F1721" s="289"/>
      <c r="G1721" s="289"/>
      <c r="H1721" s="1556">
        <v>2.54267339E9</v>
      </c>
      <c r="I1721" s="1434">
        <f t="shared" si="3"/>
        <v>2543</v>
      </c>
      <c r="J1721" s="1437" t="str">
        <f t="shared" si="4"/>
        <v>2543?</v>
      </c>
      <c r="K1721" s="289"/>
      <c r="L1721" s="289"/>
      <c r="M1721" s="289"/>
      <c r="N1721" s="289"/>
      <c r="O1721" s="289"/>
      <c r="P1721" s="289"/>
      <c r="Q1721" s="289"/>
      <c r="R1721" s="289"/>
    </row>
    <row r="1722">
      <c r="A1722" s="289"/>
      <c r="B1722" s="289"/>
      <c r="C1722" s="1526" t="s">
        <v>4369</v>
      </c>
      <c r="D1722" s="289"/>
      <c r="E1722" s="289"/>
      <c r="F1722" s="289"/>
      <c r="G1722" s="289"/>
      <c r="H1722" s="1556">
        <v>3.384279464E9</v>
      </c>
      <c r="I1722" s="1434">
        <f t="shared" si="3"/>
        <v>3384</v>
      </c>
      <c r="J1722" s="1437" t="str">
        <f t="shared" si="4"/>
        <v>3384?</v>
      </c>
      <c r="K1722" s="289"/>
      <c r="L1722" s="289"/>
      <c r="M1722" s="289"/>
      <c r="N1722" s="289"/>
      <c r="O1722" s="289"/>
      <c r="P1722" s="289"/>
      <c r="Q1722" s="289"/>
      <c r="R1722" s="289"/>
    </row>
    <row r="1723">
      <c r="A1723" s="289"/>
      <c r="B1723" s="289"/>
      <c r="C1723" s="1526" t="s">
        <v>4370</v>
      </c>
      <c r="D1723" s="289"/>
      <c r="E1723" s="289"/>
      <c r="F1723" s="289"/>
      <c r="G1723" s="289"/>
      <c r="H1723" s="1556">
        <v>3.646416295E9</v>
      </c>
      <c r="I1723" s="1434">
        <f t="shared" si="3"/>
        <v>3646</v>
      </c>
      <c r="J1723" s="1437" t="str">
        <f t="shared" si="4"/>
        <v>3646?</v>
      </c>
      <c r="K1723" s="289"/>
      <c r="L1723" s="289"/>
      <c r="M1723" s="289"/>
      <c r="N1723" s="289"/>
      <c r="O1723" s="289"/>
      <c r="P1723" s="289"/>
      <c r="Q1723" s="289"/>
      <c r="R1723" s="289"/>
    </row>
    <row r="1724">
      <c r="A1724" s="289"/>
      <c r="B1724" s="289"/>
      <c r="C1724" s="1526" t="s">
        <v>4371</v>
      </c>
      <c r="D1724" s="289"/>
      <c r="E1724" s="289"/>
      <c r="F1724" s="289"/>
      <c r="G1724" s="289"/>
      <c r="H1724" s="1556">
        <v>3.610954704E9</v>
      </c>
      <c r="I1724" s="1434">
        <f t="shared" si="3"/>
        <v>3611</v>
      </c>
      <c r="J1724" s="1437" t="str">
        <f t="shared" si="4"/>
        <v>3611?</v>
      </c>
      <c r="K1724" s="289"/>
      <c r="L1724" s="289"/>
      <c r="M1724" s="289"/>
      <c r="N1724" s="289"/>
      <c r="O1724" s="289"/>
      <c r="P1724" s="289"/>
      <c r="Q1724" s="289"/>
      <c r="R1724" s="289"/>
    </row>
    <row r="1725">
      <c r="A1725" s="289"/>
      <c r="B1725" s="289"/>
      <c r="C1725" s="1526" t="s">
        <v>4372</v>
      </c>
      <c r="D1725" s="289"/>
      <c r="E1725" s="289"/>
      <c r="F1725" s="289"/>
      <c r="G1725" s="289"/>
      <c r="H1725" s="1556">
        <v>3.598222105E9</v>
      </c>
      <c r="I1725" s="1434">
        <f t="shared" si="3"/>
        <v>3598</v>
      </c>
      <c r="J1725" s="1437" t="str">
        <f t="shared" si="4"/>
        <v>3598?</v>
      </c>
      <c r="K1725" s="289"/>
      <c r="L1725" s="289"/>
      <c r="M1725" s="289"/>
      <c r="N1725" s="289"/>
      <c r="O1725" s="289"/>
      <c r="P1725" s="289"/>
      <c r="Q1725" s="289"/>
      <c r="R1725" s="289"/>
    </row>
    <row r="1726">
      <c r="A1726" s="289"/>
      <c r="B1726" s="289"/>
      <c r="C1726" s="1526" t="s">
        <v>4373</v>
      </c>
      <c r="D1726" s="289"/>
      <c r="E1726" s="289"/>
      <c r="F1726" s="289"/>
      <c r="G1726" s="289"/>
      <c r="H1726" s="1556">
        <v>3.808959198E9</v>
      </c>
      <c r="I1726" s="1434">
        <f t="shared" si="3"/>
        <v>3809</v>
      </c>
      <c r="J1726" s="1437" t="str">
        <f t="shared" si="4"/>
        <v>3809?</v>
      </c>
      <c r="K1726" s="289"/>
      <c r="L1726" s="289"/>
      <c r="M1726" s="289"/>
      <c r="N1726" s="289"/>
      <c r="O1726" s="289"/>
      <c r="P1726" s="289"/>
      <c r="Q1726" s="289"/>
      <c r="R1726" s="289"/>
    </row>
    <row r="1727">
      <c r="A1727" s="289"/>
      <c r="B1727" s="289"/>
      <c r="C1727" s="1526" t="s">
        <v>4374</v>
      </c>
      <c r="D1727" s="289"/>
      <c r="E1727" s="289"/>
      <c r="F1727" s="289"/>
      <c r="G1727" s="289"/>
      <c r="H1727" s="1556">
        <v>3.565408083E9</v>
      </c>
      <c r="I1727" s="1434">
        <f t="shared" si="3"/>
        <v>3565</v>
      </c>
      <c r="J1727" s="1437" t="str">
        <f t="shared" si="4"/>
        <v>3565?</v>
      </c>
      <c r="K1727" s="289"/>
      <c r="L1727" s="289"/>
      <c r="M1727" s="289"/>
      <c r="N1727" s="289"/>
      <c r="O1727" s="289"/>
      <c r="P1727" s="289"/>
      <c r="Q1727" s="289"/>
      <c r="R1727" s="289"/>
    </row>
    <row r="1728">
      <c r="A1728" s="289"/>
      <c r="B1728" s="289"/>
      <c r="C1728" s="1526" t="s">
        <v>4375</v>
      </c>
      <c r="D1728" s="289"/>
      <c r="E1728" s="289"/>
      <c r="F1728" s="289"/>
      <c r="G1728" s="289"/>
      <c r="H1728" s="1556">
        <v>4.021880219E9</v>
      </c>
      <c r="I1728" s="1434">
        <f t="shared" si="3"/>
        <v>4022</v>
      </c>
      <c r="J1728" s="1437" t="str">
        <f t="shared" si="4"/>
        <v>4022?</v>
      </c>
      <c r="K1728" s="289"/>
      <c r="L1728" s="289"/>
      <c r="M1728" s="289"/>
      <c r="N1728" s="289"/>
      <c r="O1728" s="289"/>
      <c r="P1728" s="289"/>
      <c r="Q1728" s="289"/>
      <c r="R1728" s="289"/>
    </row>
    <row r="1729">
      <c r="A1729" s="289"/>
      <c r="B1729" s="289"/>
      <c r="C1729" s="1526" t="s">
        <v>4376</v>
      </c>
      <c r="D1729" s="289"/>
      <c r="E1729" s="289"/>
      <c r="F1729" s="289"/>
      <c r="G1729" s="289"/>
      <c r="H1729" s="1556">
        <v>5.050247191E9</v>
      </c>
      <c r="I1729" s="1434">
        <f t="shared" si="3"/>
        <v>5050</v>
      </c>
      <c r="J1729" s="1437" t="str">
        <f t="shared" si="4"/>
        <v>5050?</v>
      </c>
      <c r="K1729" s="289"/>
      <c r="L1729" s="289"/>
      <c r="M1729" s="289"/>
      <c r="N1729" s="289"/>
      <c r="O1729" s="289"/>
      <c r="P1729" s="289"/>
      <c r="Q1729" s="289"/>
      <c r="R1729" s="289"/>
    </row>
    <row r="1730">
      <c r="A1730" s="289"/>
      <c r="B1730" s="289"/>
      <c r="C1730" s="1526" t="s">
        <v>4377</v>
      </c>
      <c r="D1730" s="289"/>
      <c r="E1730" s="289"/>
      <c r="F1730" s="289"/>
      <c r="G1730" s="289"/>
      <c r="H1730" s="1556">
        <v>5.324466335E9</v>
      </c>
      <c r="I1730" s="1434">
        <f t="shared" si="3"/>
        <v>5324</v>
      </c>
      <c r="J1730" s="1437" t="str">
        <f t="shared" si="4"/>
        <v>5324?</v>
      </c>
      <c r="K1730" s="289"/>
      <c r="L1730" s="289"/>
      <c r="M1730" s="289"/>
      <c r="N1730" s="289"/>
      <c r="O1730" s="289"/>
      <c r="P1730" s="289"/>
      <c r="Q1730" s="289"/>
      <c r="R1730" s="289"/>
    </row>
    <row r="1731">
      <c r="A1731" s="289"/>
      <c r="B1731" s="289"/>
      <c r="C1731" s="1526" t="s">
        <v>4378</v>
      </c>
      <c r="D1731" s="289"/>
      <c r="E1731" s="289"/>
      <c r="F1731" s="289"/>
      <c r="G1731" s="289"/>
      <c r="H1731" s="1556">
        <v>4.769917893E9</v>
      </c>
      <c r="I1731" s="1434">
        <f t="shared" si="3"/>
        <v>4770</v>
      </c>
      <c r="J1731" s="1437" t="str">
        <f t="shared" si="4"/>
        <v>4770?</v>
      </c>
      <c r="K1731" s="289"/>
      <c r="L1731" s="289"/>
      <c r="M1731" s="289"/>
      <c r="N1731" s="289"/>
      <c r="O1731" s="289"/>
      <c r="P1731" s="289"/>
      <c r="Q1731" s="289"/>
      <c r="R1731" s="289"/>
    </row>
    <row r="1732">
      <c r="A1732" s="289"/>
      <c r="B1732" s="289"/>
      <c r="C1732" s="1526" t="s">
        <v>4379</v>
      </c>
      <c r="D1732" s="289"/>
      <c r="E1732" s="289"/>
      <c r="F1732" s="289"/>
      <c r="G1732" s="289"/>
      <c r="H1732" s="1556">
        <v>4.820087611E9</v>
      </c>
      <c r="I1732" s="1434">
        <f t="shared" si="3"/>
        <v>4820</v>
      </c>
      <c r="J1732" s="1437" t="str">
        <f t="shared" si="4"/>
        <v>4820?</v>
      </c>
      <c r="K1732" s="289"/>
      <c r="L1732" s="289"/>
      <c r="M1732" s="289"/>
      <c r="N1732" s="289"/>
      <c r="O1732" s="289"/>
      <c r="P1732" s="289"/>
      <c r="Q1732" s="289"/>
      <c r="R1732" s="289"/>
    </row>
    <row r="1733">
      <c r="A1733" s="289"/>
      <c r="B1733" s="289"/>
      <c r="C1733" s="1526" t="s">
        <v>4380</v>
      </c>
      <c r="D1733" s="289"/>
      <c r="E1733" s="289"/>
      <c r="F1733" s="289"/>
      <c r="G1733" s="289"/>
      <c r="H1733" s="1556">
        <v>4.825104642E9</v>
      </c>
      <c r="I1733" s="1434">
        <f t="shared" si="3"/>
        <v>4825</v>
      </c>
      <c r="J1733" s="1437" t="str">
        <f t="shared" si="4"/>
        <v>4825?</v>
      </c>
      <c r="K1733" s="289"/>
      <c r="L1733" s="289"/>
      <c r="M1733" s="289"/>
      <c r="N1733" s="289"/>
      <c r="O1733" s="289"/>
      <c r="P1733" s="289"/>
      <c r="Q1733" s="289"/>
      <c r="R1733" s="289"/>
    </row>
    <row r="1734">
      <c r="A1734" s="289"/>
      <c r="B1734" s="289"/>
      <c r="C1734" s="1526" t="s">
        <v>3164</v>
      </c>
      <c r="D1734" s="289"/>
      <c r="E1734" s="289"/>
      <c r="F1734" s="289"/>
      <c r="G1734" s="289"/>
      <c r="H1734" s="1556">
        <v>5.033286074E9</v>
      </c>
      <c r="I1734" s="1434">
        <f t="shared" si="3"/>
        <v>5033</v>
      </c>
      <c r="J1734" s="1437" t="str">
        <f t="shared" si="4"/>
        <v>5033?</v>
      </c>
      <c r="K1734" s="289"/>
      <c r="L1734" s="289"/>
      <c r="M1734" s="289"/>
      <c r="N1734" s="289"/>
      <c r="O1734" s="289"/>
      <c r="P1734" s="289"/>
      <c r="Q1734" s="289"/>
      <c r="R1734" s="289"/>
    </row>
    <row r="1735">
      <c r="A1735" s="289"/>
      <c r="B1735" s="289"/>
      <c r="C1735" s="1526" t="s">
        <v>4381</v>
      </c>
      <c r="D1735" s="289"/>
      <c r="E1735" s="289"/>
      <c r="F1735" s="289"/>
      <c r="G1735" s="289"/>
      <c r="H1735" s="1556">
        <v>4.977095685E9</v>
      </c>
      <c r="I1735" s="1434">
        <f t="shared" si="3"/>
        <v>4977</v>
      </c>
      <c r="J1735" s="1437" t="str">
        <f t="shared" si="4"/>
        <v>4977?</v>
      </c>
      <c r="K1735" s="289"/>
      <c r="L1735" s="289"/>
      <c r="M1735" s="289"/>
      <c r="N1735" s="289"/>
      <c r="O1735" s="289"/>
      <c r="P1735" s="289"/>
      <c r="Q1735" s="289"/>
      <c r="R1735" s="289"/>
    </row>
    <row r="1736">
      <c r="A1736" s="289"/>
      <c r="B1736" s="289"/>
      <c r="C1736" s="1526" t="s">
        <v>4382</v>
      </c>
      <c r="D1736" s="289"/>
      <c r="E1736" s="289"/>
      <c r="F1736" s="289"/>
      <c r="G1736" s="289"/>
      <c r="H1736" s="1556">
        <v>5.764517897E9</v>
      </c>
      <c r="I1736" s="1434">
        <f t="shared" si="3"/>
        <v>5765</v>
      </c>
      <c r="J1736" s="1437" t="str">
        <f t="shared" si="4"/>
        <v>5765?</v>
      </c>
      <c r="K1736" s="289"/>
      <c r="L1736" s="289"/>
      <c r="M1736" s="289"/>
      <c r="N1736" s="289"/>
      <c r="O1736" s="289"/>
      <c r="P1736" s="289"/>
      <c r="Q1736" s="289"/>
      <c r="R1736" s="289"/>
    </row>
    <row r="1737">
      <c r="A1737" s="289"/>
      <c r="B1737" s="289"/>
      <c r="C1737" s="1526" t="s">
        <v>4383</v>
      </c>
      <c r="D1737" s="289"/>
      <c r="E1737" s="289"/>
      <c r="F1737" s="289"/>
      <c r="G1737" s="289"/>
      <c r="H1737" s="1556">
        <v>6.087605671E9</v>
      </c>
      <c r="I1737" s="1434">
        <f t="shared" si="3"/>
        <v>6088</v>
      </c>
      <c r="J1737" s="1437" t="str">
        <f t="shared" si="4"/>
        <v>6088?</v>
      </c>
      <c r="K1737" s="289"/>
      <c r="L1737" s="289"/>
      <c r="M1737" s="289"/>
      <c r="N1737" s="289"/>
      <c r="O1737" s="289"/>
      <c r="P1737" s="289"/>
      <c r="Q1737" s="289"/>
      <c r="R1737" s="289"/>
    </row>
    <row r="1738">
      <c r="A1738" s="289"/>
      <c r="B1738" s="289"/>
      <c r="C1738" s="1526" t="s">
        <v>4384</v>
      </c>
      <c r="D1738" s="289"/>
      <c r="E1738" s="289"/>
      <c r="F1738" s="289"/>
      <c r="G1738" s="289"/>
      <c r="H1738" s="1556">
        <v>6.212083564E9</v>
      </c>
      <c r="I1738" s="1434">
        <f t="shared" si="3"/>
        <v>6212</v>
      </c>
      <c r="J1738" s="1437" t="str">
        <f t="shared" si="4"/>
        <v>6212?</v>
      </c>
      <c r="K1738" s="289"/>
      <c r="L1738" s="289"/>
      <c r="M1738" s="289"/>
      <c r="N1738" s="289"/>
      <c r="O1738" s="289"/>
      <c r="P1738" s="289"/>
      <c r="Q1738" s="289"/>
      <c r="R1738" s="289"/>
    </row>
    <row r="1739">
      <c r="A1739" s="289"/>
      <c r="B1739" s="289"/>
      <c r="C1739" s="1526" t="s">
        <v>4385</v>
      </c>
      <c r="D1739" s="289"/>
      <c r="E1739" s="289"/>
      <c r="F1739" s="289"/>
      <c r="G1739" s="289"/>
      <c r="H1739" s="1556">
        <v>6.085563418E9</v>
      </c>
      <c r="I1739" s="1434">
        <f t="shared" si="3"/>
        <v>6086</v>
      </c>
      <c r="J1739" s="1437" t="str">
        <f t="shared" si="4"/>
        <v>6086?</v>
      </c>
      <c r="K1739" s="289"/>
      <c r="L1739" s="289"/>
      <c r="M1739" s="289"/>
      <c r="N1739" s="289"/>
      <c r="O1739" s="289"/>
      <c r="P1739" s="289"/>
      <c r="Q1739" s="289"/>
      <c r="R1739" s="289"/>
    </row>
    <row r="1740">
      <c r="A1740" s="289"/>
      <c r="B1740" s="289"/>
      <c r="C1740" s="1526" t="s">
        <v>4386</v>
      </c>
      <c r="D1740" s="289"/>
      <c r="E1740" s="289"/>
      <c r="F1740" s="289"/>
      <c r="G1740" s="289"/>
      <c r="H1740" s="1556">
        <v>8.38444013E9</v>
      </c>
      <c r="I1740" s="1434">
        <f t="shared" si="3"/>
        <v>8384</v>
      </c>
      <c r="J1740" s="1437" t="str">
        <f t="shared" si="4"/>
        <v>8384?</v>
      </c>
      <c r="K1740" s="289"/>
      <c r="L1740" s="289"/>
      <c r="M1740" s="289"/>
      <c r="N1740" s="289"/>
      <c r="O1740" s="289"/>
      <c r="P1740" s="289"/>
      <c r="Q1740" s="289"/>
      <c r="R1740" s="289"/>
    </row>
    <row r="1741">
      <c r="A1741" s="289"/>
      <c r="B1741" s="289"/>
      <c r="C1741" s="1526" t="s">
        <v>4387</v>
      </c>
      <c r="D1741" s="289"/>
      <c r="E1741" s="289"/>
      <c r="F1741" s="289"/>
      <c r="G1741" s="289"/>
      <c r="H1741" s="1556">
        <v>8.563187839E9</v>
      </c>
      <c r="I1741" s="1434">
        <f t="shared" si="3"/>
        <v>8563</v>
      </c>
      <c r="J1741" s="1437" t="str">
        <f t="shared" si="4"/>
        <v>8563?</v>
      </c>
      <c r="K1741" s="289"/>
      <c r="L1741" s="289"/>
      <c r="M1741" s="289"/>
      <c r="N1741" s="289"/>
      <c r="O1741" s="289"/>
      <c r="P1741" s="289"/>
      <c r="Q1741" s="289"/>
      <c r="R1741" s="289"/>
    </row>
    <row r="1742">
      <c r="A1742" s="289"/>
      <c r="B1742" s="289"/>
      <c r="C1742" s="1526" t="s">
        <v>4388</v>
      </c>
      <c r="D1742" s="289"/>
      <c r="E1742" s="289"/>
      <c r="F1742" s="289"/>
      <c r="G1742" s="289"/>
      <c r="H1742" s="1556">
        <v>9.28630403E9</v>
      </c>
      <c r="I1742" s="1434">
        <f t="shared" si="3"/>
        <v>9286</v>
      </c>
      <c r="J1742" s="1437" t="str">
        <f t="shared" si="4"/>
        <v>9286?</v>
      </c>
      <c r="K1742" s="289"/>
      <c r="L1742" s="289"/>
      <c r="M1742" s="289"/>
      <c r="N1742" s="289"/>
      <c r="O1742" s="289"/>
      <c r="P1742" s="289"/>
      <c r="Q1742" s="289"/>
      <c r="R1742" s="289"/>
    </row>
    <row r="1743">
      <c r="A1743" s="289"/>
      <c r="B1743" s="289"/>
      <c r="C1743" s="1526" t="s">
        <v>4389</v>
      </c>
      <c r="D1743" s="289"/>
      <c r="E1743" s="289"/>
      <c r="F1743" s="289"/>
      <c r="G1743" s="289"/>
      <c r="H1743" s="1556">
        <v>1.1031580712E10</v>
      </c>
      <c r="I1743" s="1434">
        <f t="shared" si="3"/>
        <v>11032</v>
      </c>
      <c r="J1743" s="1437" t="str">
        <f t="shared" si="4"/>
        <v>11032?</v>
      </c>
      <c r="K1743" s="289"/>
      <c r="L1743" s="289"/>
      <c r="M1743" s="289"/>
      <c r="N1743" s="289"/>
      <c r="O1743" s="289"/>
      <c r="P1743" s="289"/>
      <c r="Q1743" s="289"/>
      <c r="R1743" s="289"/>
    </row>
    <row r="1744">
      <c r="A1744" s="289"/>
      <c r="B1744" s="289"/>
      <c r="C1744" s="1526" t="s">
        <v>4390</v>
      </c>
      <c r="D1744" s="289"/>
      <c r="E1744" s="289"/>
      <c r="F1744" s="289"/>
      <c r="G1744" s="289"/>
      <c r="H1744" s="1556">
        <v>1.1220774943E10</v>
      </c>
      <c r="I1744" s="1434">
        <f t="shared" si="3"/>
        <v>11221</v>
      </c>
      <c r="J1744" s="1437" t="str">
        <f t="shared" si="4"/>
        <v>11221?</v>
      </c>
      <c r="K1744" s="289"/>
      <c r="L1744" s="289"/>
      <c r="M1744" s="289"/>
      <c r="N1744" s="289"/>
      <c r="O1744" s="289"/>
      <c r="P1744" s="289"/>
      <c r="Q1744" s="289"/>
      <c r="R1744" s="289"/>
    </row>
    <row r="1745">
      <c r="A1745" s="289"/>
      <c r="B1745" s="289"/>
      <c r="C1745" s="1526" t="s">
        <v>4391</v>
      </c>
      <c r="D1745" s="289"/>
      <c r="E1745" s="289"/>
      <c r="F1745" s="289"/>
      <c r="G1745" s="289"/>
      <c r="H1745" s="1556">
        <v>1.1151071782E10</v>
      </c>
      <c r="I1745" s="1434">
        <f t="shared" si="3"/>
        <v>11151</v>
      </c>
      <c r="J1745" s="1437" t="str">
        <f t="shared" si="4"/>
        <v>11151?</v>
      </c>
      <c r="K1745" s="289"/>
      <c r="L1745" s="289"/>
      <c r="M1745" s="289"/>
      <c r="N1745" s="289"/>
      <c r="O1745" s="289"/>
      <c r="P1745" s="289"/>
      <c r="Q1745" s="289"/>
      <c r="R1745" s="289"/>
    </row>
    <row r="1746">
      <c r="A1746" s="289"/>
      <c r="B1746" s="289"/>
      <c r="C1746" s="1526" t="s">
        <v>4392</v>
      </c>
      <c r="D1746" s="289"/>
      <c r="E1746" s="289"/>
      <c r="F1746" s="289"/>
      <c r="G1746" s="289"/>
      <c r="H1746" s="1556">
        <v>3.944566086E9</v>
      </c>
      <c r="I1746" s="1434">
        <f t="shared" si="3"/>
        <v>3945</v>
      </c>
      <c r="J1746" s="1437" t="str">
        <f t="shared" si="4"/>
        <v>3945?</v>
      </c>
      <c r="K1746" s="289"/>
      <c r="L1746" s="289"/>
      <c r="M1746" s="289"/>
      <c r="N1746" s="289"/>
      <c r="O1746" s="289"/>
      <c r="P1746" s="289"/>
      <c r="Q1746" s="289"/>
      <c r="R1746" s="289"/>
    </row>
    <row r="1747">
      <c r="A1747" s="289"/>
      <c r="B1747" s="289"/>
      <c r="C1747" s="1526" t="s">
        <v>4393</v>
      </c>
      <c r="D1747" s="289"/>
      <c r="E1747" s="289"/>
      <c r="F1747" s="289"/>
      <c r="G1747" s="289"/>
      <c r="H1747" s="1556">
        <v>3.955541649E9</v>
      </c>
      <c r="I1747" s="1434">
        <f t="shared" si="3"/>
        <v>3956</v>
      </c>
      <c r="J1747" s="1437" t="str">
        <f t="shared" si="4"/>
        <v>3956?</v>
      </c>
      <c r="K1747" s="289"/>
      <c r="L1747" s="289"/>
      <c r="M1747" s="289"/>
      <c r="N1747" s="289"/>
      <c r="O1747" s="289"/>
      <c r="P1747" s="289"/>
      <c r="Q1747" s="289"/>
      <c r="R1747" s="289"/>
    </row>
    <row r="1748">
      <c r="A1748" s="289"/>
      <c r="B1748" s="289"/>
      <c r="C1748" s="1526" t="s">
        <v>4394</v>
      </c>
      <c r="D1748" s="289"/>
      <c r="E1748" s="289"/>
      <c r="F1748" s="289"/>
      <c r="G1748" s="289"/>
      <c r="H1748" s="1556">
        <v>4.052449445E9</v>
      </c>
      <c r="I1748" s="1434">
        <f t="shared" si="3"/>
        <v>4052</v>
      </c>
      <c r="J1748" s="1437" t="str">
        <f t="shared" si="4"/>
        <v>4052?</v>
      </c>
      <c r="K1748" s="289"/>
      <c r="L1748" s="289"/>
      <c r="M1748" s="289"/>
      <c r="N1748" s="289"/>
      <c r="O1748" s="289"/>
      <c r="P1748" s="289"/>
      <c r="Q1748" s="289"/>
      <c r="R1748" s="289"/>
    </row>
    <row r="1749">
      <c r="A1749" s="289"/>
      <c r="B1749" s="289"/>
      <c r="C1749" s="1526" t="s">
        <v>4395</v>
      </c>
      <c r="D1749" s="289"/>
      <c r="E1749" s="289"/>
      <c r="F1749" s="289"/>
      <c r="G1749" s="289"/>
      <c r="H1749" s="1556">
        <v>3.644684959E9</v>
      </c>
      <c r="I1749" s="1434">
        <f t="shared" si="3"/>
        <v>3645</v>
      </c>
      <c r="J1749" s="1437" t="str">
        <f t="shared" si="4"/>
        <v>3645?</v>
      </c>
      <c r="K1749" s="289"/>
      <c r="L1749" s="289"/>
      <c r="M1749" s="289"/>
      <c r="N1749" s="289"/>
      <c r="O1749" s="289"/>
      <c r="P1749" s="289"/>
      <c r="Q1749" s="289"/>
      <c r="R1749" s="289"/>
    </row>
    <row r="1750">
      <c r="A1750" s="289"/>
      <c r="B1750" s="289"/>
      <c r="C1750" s="1526" t="s">
        <v>4396</v>
      </c>
      <c r="D1750" s="289"/>
      <c r="E1750" s="289"/>
      <c r="F1750" s="289"/>
      <c r="G1750" s="289"/>
      <c r="H1750" s="1556">
        <v>3.673310422E9</v>
      </c>
      <c r="I1750" s="1434">
        <f t="shared" si="3"/>
        <v>3673</v>
      </c>
      <c r="J1750" s="1437" t="str">
        <f t="shared" si="4"/>
        <v>3673?</v>
      </c>
      <c r="K1750" s="289"/>
      <c r="L1750" s="289"/>
      <c r="M1750" s="289"/>
      <c r="N1750" s="289"/>
      <c r="O1750" s="289"/>
      <c r="P1750" s="289"/>
      <c r="Q1750" s="289"/>
      <c r="R1750" s="289"/>
    </row>
    <row r="1751">
      <c r="A1751" s="289"/>
      <c r="B1751" s="289"/>
      <c r="C1751" s="1526" t="s">
        <v>4397</v>
      </c>
      <c r="D1751" s="289"/>
      <c r="E1751" s="289"/>
      <c r="F1751" s="289"/>
      <c r="G1751" s="289"/>
      <c r="H1751" s="1556">
        <v>4.835090399E9</v>
      </c>
      <c r="I1751" s="1434">
        <f t="shared" si="3"/>
        <v>4835</v>
      </c>
      <c r="J1751" s="1437" t="str">
        <f t="shared" si="4"/>
        <v>4835?</v>
      </c>
      <c r="K1751" s="289"/>
      <c r="L1751" s="289"/>
      <c r="M1751" s="289"/>
      <c r="N1751" s="289"/>
      <c r="O1751" s="289"/>
      <c r="P1751" s="289"/>
      <c r="Q1751" s="289"/>
      <c r="R1751" s="289"/>
    </row>
    <row r="1752">
      <c r="A1752" s="289"/>
      <c r="B1752" s="289"/>
      <c r="C1752" s="1526" t="s">
        <v>4398</v>
      </c>
      <c r="D1752" s="289"/>
      <c r="E1752" s="289"/>
      <c r="F1752" s="289"/>
      <c r="G1752" s="289"/>
      <c r="H1752" s="1556">
        <v>4.849308172E9</v>
      </c>
      <c r="I1752" s="1434">
        <f t="shared" si="3"/>
        <v>4849</v>
      </c>
      <c r="J1752" s="1437" t="str">
        <f t="shared" si="4"/>
        <v>4849?</v>
      </c>
      <c r="K1752" s="289"/>
      <c r="L1752" s="289"/>
      <c r="M1752" s="289"/>
      <c r="N1752" s="289"/>
      <c r="O1752" s="289"/>
      <c r="P1752" s="289"/>
      <c r="Q1752" s="289"/>
      <c r="R1752" s="289"/>
    </row>
    <row r="1753">
      <c r="A1753" s="289"/>
      <c r="B1753" s="289"/>
      <c r="C1753" s="1526" t="s">
        <v>4399</v>
      </c>
      <c r="D1753" s="289"/>
      <c r="E1753" s="289"/>
      <c r="F1753" s="289"/>
      <c r="G1753" s="289"/>
      <c r="H1753" s="1556">
        <v>5.453078518E9</v>
      </c>
      <c r="I1753" s="1434">
        <f t="shared" si="3"/>
        <v>5453</v>
      </c>
      <c r="J1753" s="1437" t="str">
        <f t="shared" si="4"/>
        <v>5453?</v>
      </c>
      <c r="K1753" s="289"/>
      <c r="L1753" s="289"/>
      <c r="M1753" s="289"/>
      <c r="N1753" s="289"/>
      <c r="O1753" s="289"/>
      <c r="P1753" s="289"/>
      <c r="Q1753" s="289"/>
      <c r="R1753" s="289"/>
    </row>
    <row r="1754">
      <c r="A1754" s="289"/>
      <c r="B1754" s="289"/>
      <c r="C1754" s="1526" t="s">
        <v>4400</v>
      </c>
      <c r="D1754" s="289"/>
      <c r="E1754" s="289"/>
      <c r="F1754" s="289"/>
      <c r="G1754" s="289"/>
      <c r="H1754" s="1556">
        <v>5.284392686E9</v>
      </c>
      <c r="I1754" s="1434">
        <f t="shared" si="3"/>
        <v>5284</v>
      </c>
      <c r="J1754" s="1437" t="str">
        <f t="shared" si="4"/>
        <v>5284?</v>
      </c>
      <c r="K1754" s="289"/>
      <c r="L1754" s="289"/>
      <c r="M1754" s="289"/>
      <c r="N1754" s="289"/>
      <c r="O1754" s="289"/>
      <c r="P1754" s="289"/>
      <c r="Q1754" s="289"/>
      <c r="R1754" s="289"/>
    </row>
    <row r="1755">
      <c r="A1755" s="289"/>
      <c r="B1755" s="289"/>
      <c r="C1755" s="1526" t="s">
        <v>4401</v>
      </c>
      <c r="D1755" s="289"/>
      <c r="E1755" s="289"/>
      <c r="F1755" s="289"/>
      <c r="G1755" s="289"/>
      <c r="H1755" s="1556">
        <v>5.299727726E9</v>
      </c>
      <c r="I1755" s="1434">
        <f t="shared" si="3"/>
        <v>5300</v>
      </c>
      <c r="J1755" s="1437" t="str">
        <f t="shared" si="4"/>
        <v>5300?</v>
      </c>
      <c r="K1755" s="289"/>
      <c r="L1755" s="289"/>
      <c r="M1755" s="289"/>
      <c r="N1755" s="289"/>
      <c r="O1755" s="289"/>
      <c r="P1755" s="289"/>
      <c r="Q1755" s="289"/>
      <c r="R1755" s="289"/>
    </row>
    <row r="1756">
      <c r="A1756" s="289"/>
      <c r="B1756" s="289"/>
      <c r="C1756" s="1526" t="s">
        <v>4402</v>
      </c>
      <c r="D1756" s="289"/>
      <c r="E1756" s="289"/>
      <c r="F1756" s="289"/>
      <c r="G1756" s="289"/>
      <c r="H1756" s="1556">
        <v>5.504195474E9</v>
      </c>
      <c r="I1756" s="1434">
        <f t="shared" si="3"/>
        <v>5504</v>
      </c>
      <c r="J1756" s="1437" t="str">
        <f t="shared" si="4"/>
        <v>5504?</v>
      </c>
      <c r="K1756" s="289"/>
      <c r="L1756" s="289"/>
      <c r="M1756" s="289"/>
      <c r="N1756" s="289"/>
      <c r="O1756" s="289"/>
      <c r="P1756" s="289"/>
      <c r="Q1756" s="289"/>
      <c r="R1756" s="289"/>
    </row>
    <row r="1757">
      <c r="A1757" s="289"/>
      <c r="B1757" s="289"/>
      <c r="C1757" s="1526" t="s">
        <v>4403</v>
      </c>
      <c r="D1757" s="289"/>
      <c r="E1757" s="289"/>
      <c r="F1757" s="289"/>
      <c r="G1757" s="289"/>
      <c r="H1757" s="1556">
        <v>5.565535791E9</v>
      </c>
      <c r="I1757" s="1434">
        <f t="shared" si="3"/>
        <v>5566</v>
      </c>
      <c r="J1757" s="1437" t="str">
        <f t="shared" si="4"/>
        <v>5566?</v>
      </c>
      <c r="K1757" s="289"/>
      <c r="L1757" s="289"/>
      <c r="M1757" s="289"/>
      <c r="N1757" s="289"/>
      <c r="O1757" s="289"/>
      <c r="P1757" s="289"/>
      <c r="Q1757" s="289"/>
      <c r="R1757" s="289"/>
    </row>
    <row r="1758">
      <c r="A1758" s="289"/>
      <c r="B1758" s="289"/>
      <c r="C1758" s="1526" t="s">
        <v>4404</v>
      </c>
      <c r="D1758" s="289"/>
      <c r="E1758" s="289"/>
      <c r="F1758" s="289"/>
      <c r="G1758" s="289"/>
      <c r="H1758" s="1556">
        <v>7.255440389E9</v>
      </c>
      <c r="I1758" s="1434">
        <f t="shared" si="3"/>
        <v>7255</v>
      </c>
      <c r="J1758" s="1437" t="str">
        <f t="shared" si="4"/>
        <v>7255?</v>
      </c>
      <c r="K1758" s="289"/>
      <c r="L1758" s="289"/>
      <c r="M1758" s="289"/>
      <c r="N1758" s="289"/>
      <c r="O1758" s="289"/>
      <c r="P1758" s="289"/>
      <c r="Q1758" s="289"/>
      <c r="R1758" s="289"/>
    </row>
    <row r="1759">
      <c r="A1759" s="289"/>
      <c r="B1759" s="289"/>
      <c r="C1759" s="1526" t="s">
        <v>4405</v>
      </c>
      <c r="D1759" s="289"/>
      <c r="E1759" s="289"/>
      <c r="F1759" s="289"/>
      <c r="G1759" s="289"/>
      <c r="H1759" s="1556">
        <v>7.30965351E9</v>
      </c>
      <c r="I1759" s="1434">
        <f t="shared" si="3"/>
        <v>7310</v>
      </c>
      <c r="J1759" s="1437" t="str">
        <f t="shared" si="4"/>
        <v>7310?</v>
      </c>
      <c r="K1759" s="289"/>
      <c r="L1759" s="289"/>
      <c r="M1759" s="289"/>
      <c r="N1759" s="289"/>
      <c r="O1759" s="289"/>
      <c r="P1759" s="289"/>
      <c r="Q1759" s="289"/>
      <c r="R1759" s="289"/>
    </row>
    <row r="1760">
      <c r="A1760" s="289"/>
      <c r="B1760" s="289"/>
      <c r="C1760" s="1526" t="s">
        <v>4406</v>
      </c>
      <c r="D1760" s="289"/>
      <c r="E1760" s="289"/>
      <c r="F1760" s="289"/>
      <c r="G1760" s="289"/>
      <c r="H1760" s="1556">
        <v>7.702698824E9</v>
      </c>
      <c r="I1760" s="1434">
        <f t="shared" si="3"/>
        <v>7703</v>
      </c>
      <c r="J1760" s="1437" t="str">
        <f t="shared" si="4"/>
        <v>7703?</v>
      </c>
      <c r="K1760" s="289"/>
      <c r="L1760" s="289"/>
      <c r="M1760" s="289"/>
      <c r="N1760" s="289"/>
      <c r="O1760" s="289"/>
      <c r="P1760" s="289"/>
      <c r="Q1760" s="289"/>
      <c r="R1760" s="289"/>
    </row>
    <row r="1761">
      <c r="A1761" s="289"/>
      <c r="B1761" s="289"/>
      <c r="C1761" s="1526" t="s">
        <v>4407</v>
      </c>
      <c r="D1761" s="289"/>
      <c r="E1761" s="289"/>
      <c r="F1761" s="289"/>
      <c r="G1761" s="289"/>
      <c r="H1761" s="1556">
        <v>6.975726307E9</v>
      </c>
      <c r="I1761" s="1434">
        <f t="shared" si="3"/>
        <v>6976</v>
      </c>
      <c r="J1761" s="1437" t="str">
        <f t="shared" si="4"/>
        <v>6976?</v>
      </c>
      <c r="K1761" s="289"/>
      <c r="L1761" s="289"/>
      <c r="M1761" s="289"/>
      <c r="N1761" s="289"/>
      <c r="O1761" s="289"/>
      <c r="P1761" s="289"/>
      <c r="Q1761" s="289"/>
      <c r="R1761" s="289"/>
    </row>
    <row r="1762">
      <c r="A1762" s="289"/>
      <c r="B1762" s="289"/>
      <c r="C1762" s="1526" t="s">
        <v>4408</v>
      </c>
      <c r="D1762" s="289"/>
      <c r="E1762" s="289"/>
      <c r="F1762" s="289"/>
      <c r="G1762" s="289"/>
      <c r="H1762" s="1556">
        <v>9.983732398E9</v>
      </c>
      <c r="I1762" s="1434">
        <f t="shared" si="3"/>
        <v>9984</v>
      </c>
      <c r="J1762" s="1437" t="str">
        <f t="shared" si="4"/>
        <v>9984?</v>
      </c>
      <c r="K1762" s="289"/>
      <c r="L1762" s="289"/>
      <c r="M1762" s="289"/>
      <c r="N1762" s="289"/>
      <c r="O1762" s="289"/>
      <c r="P1762" s="289"/>
      <c r="Q1762" s="289"/>
      <c r="R1762" s="289"/>
    </row>
    <row r="1763">
      <c r="A1763" s="289"/>
      <c r="B1763" s="289"/>
      <c r="C1763" s="1526" t="s">
        <v>4409</v>
      </c>
      <c r="D1763" s="289"/>
      <c r="E1763" s="289"/>
      <c r="F1763" s="289"/>
      <c r="G1763" s="289"/>
      <c r="H1763" s="1556">
        <v>9.938165422E9</v>
      </c>
      <c r="I1763" s="1434">
        <f t="shared" si="3"/>
        <v>9938</v>
      </c>
      <c r="J1763" s="1437" t="str">
        <f t="shared" si="4"/>
        <v>9938?</v>
      </c>
      <c r="K1763" s="289"/>
      <c r="L1763" s="289"/>
      <c r="M1763" s="289"/>
      <c r="N1763" s="289"/>
      <c r="O1763" s="289"/>
      <c r="P1763" s="289"/>
      <c r="Q1763" s="289"/>
      <c r="R1763" s="289"/>
    </row>
    <row r="1764">
      <c r="A1764" s="289"/>
      <c r="B1764" s="289"/>
      <c r="C1764" s="1526" t="s">
        <v>4410</v>
      </c>
      <c r="D1764" s="289"/>
      <c r="E1764" s="289"/>
      <c r="F1764" s="289"/>
      <c r="G1764" s="289"/>
      <c r="H1764" s="1556">
        <v>1.0120433746E10</v>
      </c>
      <c r="I1764" s="1434">
        <f t="shared" si="3"/>
        <v>10120</v>
      </c>
      <c r="J1764" s="1437" t="str">
        <f t="shared" si="4"/>
        <v>10120?</v>
      </c>
      <c r="K1764" s="289"/>
      <c r="L1764" s="289"/>
      <c r="M1764" s="289"/>
      <c r="N1764" s="289"/>
      <c r="O1764" s="289"/>
      <c r="P1764" s="289"/>
      <c r="Q1764" s="289"/>
      <c r="R1764" s="289"/>
    </row>
    <row r="1765">
      <c r="A1765" s="289"/>
      <c r="B1765" s="289"/>
      <c r="C1765" s="1526" t="s">
        <v>4411</v>
      </c>
      <c r="D1765" s="289"/>
      <c r="E1765" s="289"/>
      <c r="F1765" s="289"/>
      <c r="G1765" s="289"/>
      <c r="H1765" s="1556">
        <v>1.0184227653E10</v>
      </c>
      <c r="I1765" s="1434">
        <f t="shared" si="3"/>
        <v>10184</v>
      </c>
      <c r="J1765" s="1437" t="str">
        <f t="shared" si="4"/>
        <v>10184?</v>
      </c>
      <c r="K1765" s="289"/>
      <c r="L1765" s="289"/>
      <c r="M1765" s="289"/>
      <c r="N1765" s="289"/>
      <c r="O1765" s="289"/>
      <c r="P1765" s="289"/>
      <c r="Q1765" s="289"/>
      <c r="R1765" s="289"/>
    </row>
    <row r="1766">
      <c r="A1766" s="289"/>
      <c r="B1766" s="289"/>
      <c r="C1766" s="1526" t="s">
        <v>4412</v>
      </c>
      <c r="D1766" s="289"/>
      <c r="E1766" s="289"/>
      <c r="F1766" s="289"/>
      <c r="G1766" s="289"/>
      <c r="H1766" s="1556">
        <v>1.0102206816E10</v>
      </c>
      <c r="I1766" s="1434">
        <f t="shared" si="3"/>
        <v>10102</v>
      </c>
      <c r="J1766" s="1437" t="str">
        <f t="shared" si="4"/>
        <v>10102?</v>
      </c>
      <c r="K1766" s="289"/>
      <c r="L1766" s="289"/>
      <c r="M1766" s="289"/>
      <c r="N1766" s="289"/>
      <c r="O1766" s="289"/>
      <c r="P1766" s="289"/>
      <c r="Q1766" s="289"/>
      <c r="R1766" s="289"/>
    </row>
    <row r="1767">
      <c r="A1767" s="289"/>
      <c r="B1767" s="289"/>
      <c r="C1767" s="1526" t="s">
        <v>4413</v>
      </c>
      <c r="D1767" s="289"/>
      <c r="E1767" s="289"/>
      <c r="F1767" s="289"/>
      <c r="G1767" s="289"/>
      <c r="H1767" s="1556">
        <v>2.491397928E9</v>
      </c>
      <c r="I1767" s="1434">
        <f t="shared" si="3"/>
        <v>2491</v>
      </c>
      <c r="J1767" s="1437" t="str">
        <f t="shared" si="4"/>
        <v>2491?</v>
      </c>
      <c r="K1767" s="289"/>
      <c r="L1767" s="289"/>
      <c r="M1767" s="289"/>
      <c r="N1767" s="289"/>
      <c r="O1767" s="289"/>
      <c r="P1767" s="289"/>
      <c r="Q1767" s="289"/>
      <c r="R1767" s="289"/>
    </row>
    <row r="1768">
      <c r="A1768" s="289"/>
      <c r="B1768" s="289"/>
      <c r="C1768" s="1526" t="s">
        <v>4414</v>
      </c>
      <c r="D1768" s="289"/>
      <c r="E1768" s="289"/>
      <c r="F1768" s="289"/>
      <c r="G1768" s="289"/>
      <c r="H1768" s="1556">
        <v>2.617700535E9</v>
      </c>
      <c r="I1768" s="1434">
        <f t="shared" si="3"/>
        <v>2618</v>
      </c>
      <c r="J1768" s="1437" t="str">
        <f t="shared" si="4"/>
        <v>2618?</v>
      </c>
      <c r="K1768" s="289"/>
      <c r="L1768" s="289"/>
      <c r="M1768" s="289"/>
      <c r="N1768" s="289"/>
      <c r="O1768" s="289"/>
      <c r="P1768" s="289"/>
      <c r="Q1768" s="289"/>
      <c r="R1768" s="289"/>
    </row>
    <row r="1769">
      <c r="A1769" s="289"/>
      <c r="B1769" s="289"/>
      <c r="C1769" s="1526" t="s">
        <v>4415</v>
      </c>
      <c r="D1769" s="289"/>
      <c r="E1769" s="289"/>
      <c r="F1769" s="289"/>
      <c r="G1769" s="289"/>
      <c r="H1769" s="1556">
        <v>2.663009313E9</v>
      </c>
      <c r="I1769" s="1434">
        <f t="shared" si="3"/>
        <v>2663</v>
      </c>
      <c r="J1769" s="1437" t="str">
        <f t="shared" si="4"/>
        <v>2663?</v>
      </c>
      <c r="K1769" s="289"/>
      <c r="L1769" s="289"/>
      <c r="M1769" s="289"/>
      <c r="N1769" s="289"/>
      <c r="O1769" s="289"/>
      <c r="P1769" s="289"/>
      <c r="Q1769" s="289"/>
      <c r="R1769" s="289"/>
    </row>
    <row r="1770">
      <c r="A1770" s="289"/>
      <c r="B1770" s="289"/>
      <c r="C1770" s="1526" t="s">
        <v>4416</v>
      </c>
      <c r="D1770" s="289"/>
      <c r="E1770" s="289"/>
      <c r="F1770" s="289"/>
      <c r="G1770" s="289"/>
      <c r="H1770" s="1556">
        <v>2.69008659E9</v>
      </c>
      <c r="I1770" s="1434">
        <f t="shared" si="3"/>
        <v>2690</v>
      </c>
      <c r="J1770" s="1437" t="str">
        <f t="shared" si="4"/>
        <v>2690?</v>
      </c>
      <c r="K1770" s="289"/>
      <c r="L1770" s="289"/>
      <c r="M1770" s="289"/>
      <c r="N1770" s="289"/>
      <c r="O1770" s="289"/>
      <c r="P1770" s="289"/>
      <c r="Q1770" s="289"/>
      <c r="R1770" s="289"/>
    </row>
    <row r="1771">
      <c r="A1771" s="289"/>
      <c r="B1771" s="289"/>
      <c r="C1771" s="1526" t="s">
        <v>4417</v>
      </c>
      <c r="D1771" s="289"/>
      <c r="E1771" s="289"/>
      <c r="F1771" s="289"/>
      <c r="G1771" s="289"/>
      <c r="H1771" s="1556">
        <v>3.292362215E9</v>
      </c>
      <c r="I1771" s="1434">
        <f t="shared" si="3"/>
        <v>3292</v>
      </c>
      <c r="J1771" s="1437" t="str">
        <f t="shared" si="4"/>
        <v>3292?</v>
      </c>
      <c r="K1771" s="289"/>
      <c r="L1771" s="289"/>
      <c r="M1771" s="289"/>
      <c r="N1771" s="289"/>
      <c r="O1771" s="289"/>
      <c r="P1771" s="289"/>
      <c r="Q1771" s="289"/>
      <c r="R1771" s="289"/>
    </row>
    <row r="1772">
      <c r="A1772" s="289"/>
      <c r="B1772" s="289"/>
      <c r="C1772" s="1526" t="s">
        <v>4418</v>
      </c>
      <c r="D1772" s="289"/>
      <c r="E1772" s="289"/>
      <c r="F1772" s="289"/>
      <c r="G1772" s="289"/>
      <c r="H1772" s="1556">
        <v>3.46521862E9</v>
      </c>
      <c r="I1772" s="1434">
        <f t="shared" si="3"/>
        <v>3465</v>
      </c>
      <c r="J1772" s="1437" t="str">
        <f t="shared" si="4"/>
        <v>3465?</v>
      </c>
      <c r="K1772" s="289"/>
      <c r="L1772" s="289"/>
      <c r="M1772" s="289"/>
      <c r="N1772" s="289"/>
      <c r="O1772" s="289"/>
      <c r="P1772" s="289"/>
      <c r="Q1772" s="289"/>
      <c r="R1772" s="289"/>
    </row>
    <row r="1773">
      <c r="A1773" s="289"/>
      <c r="B1773" s="289"/>
      <c r="C1773" s="1526" t="s">
        <v>4419</v>
      </c>
      <c r="D1773" s="289"/>
      <c r="E1773" s="289"/>
      <c r="F1773" s="289"/>
      <c r="G1773" s="289"/>
      <c r="H1773" s="1556">
        <v>3.908600076E9</v>
      </c>
      <c r="I1773" s="1434">
        <f t="shared" si="3"/>
        <v>3909</v>
      </c>
      <c r="J1773" s="1437" t="str">
        <f t="shared" si="4"/>
        <v>3909?</v>
      </c>
      <c r="K1773" s="289"/>
      <c r="L1773" s="289"/>
      <c r="M1773" s="289"/>
      <c r="N1773" s="289"/>
      <c r="O1773" s="289"/>
      <c r="P1773" s="289"/>
      <c r="Q1773" s="289"/>
      <c r="R1773" s="289"/>
    </row>
    <row r="1774">
      <c r="A1774" s="289"/>
      <c r="B1774" s="289"/>
      <c r="C1774" s="1526" t="s">
        <v>4420</v>
      </c>
      <c r="D1774" s="289"/>
      <c r="E1774" s="289"/>
      <c r="F1774" s="289"/>
      <c r="G1774" s="289"/>
      <c r="H1774" s="1556">
        <v>4.120708103E9</v>
      </c>
      <c r="I1774" s="1434">
        <f t="shared" si="3"/>
        <v>4121</v>
      </c>
      <c r="J1774" s="1437" t="str">
        <f t="shared" si="4"/>
        <v>4121?</v>
      </c>
      <c r="K1774" s="289"/>
      <c r="L1774" s="289"/>
      <c r="M1774" s="289"/>
      <c r="N1774" s="289"/>
      <c r="O1774" s="289"/>
      <c r="P1774" s="289"/>
      <c r="Q1774" s="289"/>
      <c r="R1774" s="289"/>
    </row>
    <row r="1775">
      <c r="A1775" s="289"/>
      <c r="B1775" s="289"/>
      <c r="C1775" s="1526" t="s">
        <v>4421</v>
      </c>
      <c r="D1775" s="289"/>
      <c r="E1775" s="289"/>
      <c r="F1775" s="289"/>
      <c r="G1775" s="289"/>
      <c r="H1775" s="1556">
        <v>3.854891468E9</v>
      </c>
      <c r="I1775" s="1434">
        <f t="shared" si="3"/>
        <v>3855</v>
      </c>
      <c r="J1775" s="1437" t="str">
        <f t="shared" si="4"/>
        <v>3855?</v>
      </c>
      <c r="K1775" s="289"/>
      <c r="L1775" s="289"/>
      <c r="M1775" s="289"/>
      <c r="N1775" s="289"/>
      <c r="O1775" s="289"/>
      <c r="P1775" s="289"/>
      <c r="Q1775" s="289"/>
      <c r="R1775" s="289"/>
    </row>
    <row r="1776">
      <c r="A1776" s="289"/>
      <c r="B1776" s="289"/>
      <c r="C1776" s="1526" t="s">
        <v>4422</v>
      </c>
      <c r="D1776" s="289"/>
      <c r="E1776" s="289"/>
      <c r="F1776" s="289"/>
      <c r="G1776" s="289"/>
      <c r="H1776" s="1556">
        <v>3.725763121E9</v>
      </c>
      <c r="I1776" s="1434">
        <f t="shared" si="3"/>
        <v>3726</v>
      </c>
      <c r="J1776" s="1437" t="str">
        <f t="shared" si="4"/>
        <v>3726?</v>
      </c>
      <c r="K1776" s="289"/>
      <c r="L1776" s="289"/>
      <c r="M1776" s="289"/>
      <c r="N1776" s="289"/>
      <c r="O1776" s="289"/>
      <c r="P1776" s="289"/>
      <c r="Q1776" s="289"/>
      <c r="R1776" s="289"/>
    </row>
    <row r="1777">
      <c r="A1777" s="289"/>
      <c r="B1777" s="289"/>
      <c r="C1777" s="1526" t="s">
        <v>4423</v>
      </c>
      <c r="D1777" s="289"/>
      <c r="E1777" s="289"/>
      <c r="F1777" s="289"/>
      <c r="G1777" s="289"/>
      <c r="H1777" s="1556">
        <v>3.553683432E9</v>
      </c>
      <c r="I1777" s="1434">
        <f t="shared" si="3"/>
        <v>3554</v>
      </c>
      <c r="J1777" s="1437" t="str">
        <f t="shared" si="4"/>
        <v>3554?</v>
      </c>
      <c r="K1777" s="289"/>
      <c r="L1777" s="289"/>
      <c r="M1777" s="289"/>
      <c r="N1777" s="289"/>
      <c r="O1777" s="289"/>
      <c r="P1777" s="289"/>
      <c r="Q1777" s="289"/>
      <c r="R1777" s="289"/>
    </row>
    <row r="1778">
      <c r="A1778" s="289"/>
      <c r="B1778" s="289"/>
      <c r="C1778" s="1526" t="s">
        <v>4424</v>
      </c>
      <c r="D1778" s="289"/>
      <c r="E1778" s="289"/>
      <c r="F1778" s="289"/>
      <c r="G1778" s="289"/>
      <c r="H1778" s="1556">
        <v>3.741113261E9</v>
      </c>
      <c r="I1778" s="1434">
        <f t="shared" si="3"/>
        <v>3741</v>
      </c>
      <c r="J1778" s="1437" t="str">
        <f t="shared" si="4"/>
        <v>3741?</v>
      </c>
      <c r="K1778" s="289"/>
      <c r="L1778" s="289"/>
      <c r="M1778" s="289"/>
      <c r="N1778" s="289"/>
      <c r="O1778" s="289"/>
      <c r="P1778" s="289"/>
      <c r="Q1778" s="289"/>
      <c r="R1778" s="289"/>
    </row>
    <row r="1779">
      <c r="A1779" s="289"/>
      <c r="B1779" s="289"/>
      <c r="C1779" s="1526" t="s">
        <v>4425</v>
      </c>
      <c r="D1779" s="289"/>
      <c r="E1779" s="289"/>
      <c r="F1779" s="289"/>
      <c r="G1779" s="289"/>
      <c r="H1779" s="1556">
        <v>3.730299989E9</v>
      </c>
      <c r="I1779" s="1434">
        <f t="shared" si="3"/>
        <v>3730</v>
      </c>
      <c r="J1779" s="1437" t="str">
        <f t="shared" si="4"/>
        <v>3730?</v>
      </c>
      <c r="K1779" s="289"/>
      <c r="L1779" s="289"/>
      <c r="M1779" s="289"/>
      <c r="N1779" s="289"/>
      <c r="O1779" s="289"/>
      <c r="P1779" s="289"/>
      <c r="Q1779" s="289"/>
      <c r="R1779" s="289"/>
    </row>
    <row r="1780">
      <c r="A1780" s="289"/>
      <c r="B1780" s="289"/>
      <c r="C1780" s="1526" t="s">
        <v>4426</v>
      </c>
      <c r="D1780" s="289"/>
      <c r="E1780" s="289"/>
      <c r="F1780" s="289"/>
      <c r="G1780" s="289"/>
      <c r="H1780" s="1556">
        <v>3.542870211E9</v>
      </c>
      <c r="I1780" s="1434">
        <f t="shared" si="3"/>
        <v>3543</v>
      </c>
      <c r="J1780" s="1437" t="str">
        <f t="shared" si="4"/>
        <v>3543?</v>
      </c>
      <c r="K1780" s="289"/>
      <c r="L1780" s="289"/>
      <c r="M1780" s="289"/>
      <c r="N1780" s="289"/>
      <c r="O1780" s="289"/>
      <c r="P1780" s="289"/>
      <c r="Q1780" s="289"/>
      <c r="R1780" s="289"/>
    </row>
    <row r="1781">
      <c r="A1781" s="289"/>
      <c r="B1781" s="289"/>
      <c r="C1781" s="1526" t="s">
        <v>4427</v>
      </c>
      <c r="D1781" s="289"/>
      <c r="E1781" s="289"/>
      <c r="F1781" s="289"/>
      <c r="G1781" s="289"/>
      <c r="H1781" s="1556">
        <v>4.633694213E9</v>
      </c>
      <c r="I1781" s="1434">
        <f t="shared" si="3"/>
        <v>4634</v>
      </c>
      <c r="J1781" s="1437" t="str">
        <f t="shared" si="4"/>
        <v>4634?</v>
      </c>
      <c r="K1781" s="289"/>
      <c r="L1781" s="289"/>
      <c r="M1781" s="289"/>
      <c r="N1781" s="289"/>
      <c r="O1781" s="289"/>
      <c r="P1781" s="289"/>
      <c r="Q1781" s="289"/>
      <c r="R1781" s="289"/>
    </row>
    <row r="1782">
      <c r="A1782" s="289"/>
      <c r="B1782" s="289"/>
      <c r="C1782" s="1526" t="s">
        <v>4428</v>
      </c>
      <c r="D1782" s="289"/>
      <c r="E1782" s="289"/>
      <c r="F1782" s="289"/>
      <c r="G1782" s="289"/>
      <c r="H1782" s="1556">
        <v>5.188995253E9</v>
      </c>
      <c r="I1782" s="1434">
        <f t="shared" si="3"/>
        <v>5189</v>
      </c>
      <c r="J1782" s="1437" t="str">
        <f t="shared" si="4"/>
        <v>5189?</v>
      </c>
      <c r="K1782" s="289"/>
      <c r="L1782" s="289"/>
      <c r="M1782" s="289"/>
      <c r="N1782" s="289"/>
      <c r="O1782" s="289"/>
      <c r="P1782" s="289"/>
      <c r="Q1782" s="289"/>
      <c r="R1782" s="289"/>
    </row>
    <row r="1783">
      <c r="A1783" s="289"/>
      <c r="B1783" s="289"/>
      <c r="C1783" s="1526" t="s">
        <v>4429</v>
      </c>
      <c r="D1783" s="289"/>
      <c r="E1783" s="289"/>
      <c r="F1783" s="289"/>
      <c r="G1783" s="289"/>
      <c r="H1783" s="1556">
        <v>4.66447441E9</v>
      </c>
      <c r="I1783" s="1434">
        <f t="shared" si="3"/>
        <v>4664</v>
      </c>
      <c r="J1783" s="1437" t="str">
        <f t="shared" si="4"/>
        <v>4664?</v>
      </c>
      <c r="K1783" s="289"/>
      <c r="L1783" s="289"/>
      <c r="M1783" s="289"/>
      <c r="N1783" s="289"/>
      <c r="O1783" s="289"/>
      <c r="P1783" s="289"/>
      <c r="Q1783" s="289"/>
      <c r="R1783" s="289"/>
    </row>
    <row r="1784">
      <c r="A1784" s="289"/>
      <c r="B1784" s="289"/>
      <c r="C1784" s="1526" t="s">
        <v>4430</v>
      </c>
      <c r="D1784" s="289"/>
      <c r="E1784" s="289"/>
      <c r="F1784" s="289"/>
      <c r="G1784" s="289"/>
      <c r="H1784" s="1556">
        <v>6.144466392E9</v>
      </c>
      <c r="I1784" s="1434">
        <f t="shared" si="3"/>
        <v>6144</v>
      </c>
      <c r="J1784" s="1437" t="str">
        <f t="shared" si="4"/>
        <v>6144?</v>
      </c>
      <c r="K1784" s="289"/>
      <c r="L1784" s="289"/>
      <c r="M1784" s="289"/>
      <c r="N1784" s="289"/>
      <c r="O1784" s="289"/>
      <c r="P1784" s="289"/>
      <c r="Q1784" s="289"/>
      <c r="R1784" s="289"/>
    </row>
    <row r="1785">
      <c r="A1785" s="289"/>
      <c r="B1785" s="289"/>
      <c r="C1785" s="1526" t="s">
        <v>4431</v>
      </c>
      <c r="D1785" s="289"/>
      <c r="E1785" s="289"/>
      <c r="F1785" s="289"/>
      <c r="G1785" s="289"/>
      <c r="H1785" s="1556">
        <v>5.749416045E9</v>
      </c>
      <c r="I1785" s="1434">
        <f t="shared" si="3"/>
        <v>5749</v>
      </c>
      <c r="J1785" s="1437" t="str">
        <f t="shared" si="4"/>
        <v>5749?</v>
      </c>
      <c r="K1785" s="289"/>
      <c r="L1785" s="289"/>
      <c r="M1785" s="289"/>
      <c r="N1785" s="289"/>
      <c r="O1785" s="289"/>
      <c r="P1785" s="289"/>
      <c r="Q1785" s="289"/>
      <c r="R1785" s="289"/>
    </row>
    <row r="1786">
      <c r="A1786" s="289"/>
      <c r="B1786" s="289"/>
      <c r="C1786" s="1526" t="s">
        <v>4432</v>
      </c>
      <c r="D1786" s="289"/>
      <c r="E1786" s="289"/>
      <c r="F1786" s="289"/>
      <c r="G1786" s="289"/>
      <c r="H1786" s="1556">
        <v>6.044122046E9</v>
      </c>
      <c r="I1786" s="1434">
        <f t="shared" si="3"/>
        <v>6044</v>
      </c>
      <c r="J1786" s="1437" t="str">
        <f t="shared" si="4"/>
        <v>6044?</v>
      </c>
      <c r="K1786" s="289"/>
      <c r="L1786" s="289"/>
      <c r="M1786" s="289"/>
      <c r="N1786" s="289"/>
      <c r="O1786" s="289"/>
      <c r="P1786" s="289"/>
      <c r="Q1786" s="289"/>
      <c r="R1786" s="289"/>
    </row>
    <row r="1787">
      <c r="A1787" s="289"/>
      <c r="B1787" s="289"/>
      <c r="C1787" s="1526" t="s">
        <v>1468</v>
      </c>
      <c r="D1787" s="289"/>
      <c r="E1787" s="289"/>
      <c r="F1787" s="289"/>
      <c r="G1787" s="289"/>
      <c r="H1787" s="1556">
        <v>8.543806356E9</v>
      </c>
      <c r="I1787" s="1434">
        <f t="shared" si="3"/>
        <v>8544</v>
      </c>
      <c r="J1787" s="1437" t="str">
        <f t="shared" si="4"/>
        <v>8544?</v>
      </c>
      <c r="K1787" s="289"/>
      <c r="L1787" s="289"/>
      <c r="M1787" s="289"/>
      <c r="N1787" s="289"/>
      <c r="O1787" s="289"/>
      <c r="P1787" s="289"/>
      <c r="Q1787" s="289"/>
      <c r="R1787" s="289"/>
    </row>
    <row r="1788">
      <c r="A1788" s="289"/>
      <c r="B1788" s="289"/>
      <c r="C1788" s="1526" t="s">
        <v>4433</v>
      </c>
      <c r="D1788" s="289"/>
      <c r="E1788" s="289"/>
      <c r="F1788" s="289"/>
      <c r="G1788" s="289"/>
      <c r="H1788" s="1556">
        <v>9.024229527E9</v>
      </c>
      <c r="I1788" s="1434">
        <f t="shared" si="3"/>
        <v>9024</v>
      </c>
      <c r="J1788" s="1437" t="str">
        <f t="shared" si="4"/>
        <v>9024?</v>
      </c>
      <c r="K1788" s="289"/>
      <c r="L1788" s="289"/>
      <c r="M1788" s="289"/>
      <c r="N1788" s="289"/>
      <c r="O1788" s="289"/>
      <c r="P1788" s="289"/>
      <c r="Q1788" s="289"/>
      <c r="R1788" s="289"/>
    </row>
    <row r="1789">
      <c r="A1789" s="289"/>
      <c r="B1789" s="289"/>
      <c r="C1789" s="1526" t="s">
        <v>4434</v>
      </c>
      <c r="D1789" s="289"/>
      <c r="E1789" s="289"/>
      <c r="F1789" s="289"/>
      <c r="G1789" s="289"/>
      <c r="H1789" s="1556">
        <v>9.496369568E9</v>
      </c>
      <c r="I1789" s="1434">
        <f t="shared" si="3"/>
        <v>9496</v>
      </c>
      <c r="J1789" s="1437" t="str">
        <f t="shared" si="4"/>
        <v>9496?</v>
      </c>
      <c r="K1789" s="289"/>
      <c r="L1789" s="289"/>
      <c r="M1789" s="289"/>
      <c r="N1789" s="289"/>
      <c r="O1789" s="289"/>
      <c r="P1789" s="289"/>
      <c r="Q1789" s="289"/>
      <c r="R1789" s="289"/>
    </row>
    <row r="1790">
      <c r="A1790" s="289"/>
      <c r="B1790" s="289"/>
      <c r="C1790" s="1526" t="s">
        <v>4435</v>
      </c>
      <c r="D1790" s="289"/>
      <c r="E1790" s="289"/>
      <c r="F1790" s="289"/>
      <c r="G1790" s="289"/>
      <c r="H1790" s="1556">
        <v>1.1130549847E10</v>
      </c>
      <c r="I1790" s="1434">
        <f t="shared" si="3"/>
        <v>11131</v>
      </c>
      <c r="J1790" s="1437" t="str">
        <f t="shared" si="4"/>
        <v>11131?</v>
      </c>
      <c r="K1790" s="289"/>
      <c r="L1790" s="289"/>
      <c r="M1790" s="289"/>
      <c r="N1790" s="289"/>
      <c r="O1790" s="289"/>
      <c r="P1790" s="289"/>
      <c r="Q1790" s="289"/>
      <c r="R1790" s="289"/>
    </row>
    <row r="1791">
      <c r="A1791" s="289"/>
      <c r="B1791" s="289"/>
      <c r="C1791" s="1526" t="s">
        <v>4436</v>
      </c>
      <c r="D1791" s="289"/>
      <c r="E1791" s="289"/>
      <c r="F1791" s="289"/>
      <c r="G1791" s="289"/>
      <c r="H1791" s="1556">
        <v>1.1049337521E10</v>
      </c>
      <c r="I1791" s="1434">
        <f t="shared" si="3"/>
        <v>11049</v>
      </c>
      <c r="J1791" s="1437" t="str">
        <f t="shared" si="4"/>
        <v>11049?</v>
      </c>
      <c r="K1791" s="289"/>
      <c r="L1791" s="289"/>
      <c r="M1791" s="289"/>
      <c r="N1791" s="289"/>
      <c r="O1791" s="289"/>
      <c r="P1791" s="289"/>
      <c r="Q1791" s="289"/>
      <c r="R1791" s="289"/>
    </row>
    <row r="1792">
      <c r="A1792" s="289"/>
      <c r="B1792" s="289"/>
      <c r="C1792" s="1526" t="s">
        <v>4437</v>
      </c>
      <c r="D1792" s="289"/>
      <c r="E1792" s="289"/>
      <c r="F1792" s="289"/>
      <c r="G1792" s="289"/>
      <c r="H1792" s="1564">
        <v>3.671807106E9</v>
      </c>
      <c r="I1792" s="1434">
        <f t="shared" si="3"/>
        <v>3672</v>
      </c>
      <c r="J1792" s="1437" t="str">
        <f t="shared" si="4"/>
        <v>3672?</v>
      </c>
      <c r="K1792" s="289"/>
      <c r="L1792" s="289"/>
      <c r="M1792" s="289"/>
      <c r="N1792" s="289"/>
      <c r="O1792" s="289"/>
      <c r="P1792" s="289"/>
      <c r="Q1792" s="289"/>
      <c r="R1792" s="289"/>
    </row>
    <row r="1793">
      <c r="A1793" s="289"/>
      <c r="B1793" s="289"/>
      <c r="C1793" s="1526" t="s">
        <v>4438</v>
      </c>
      <c r="D1793" s="289"/>
      <c r="E1793" s="289"/>
      <c r="F1793" s="289"/>
      <c r="G1793" s="289"/>
      <c r="H1793" s="1564">
        <v>3.792031538E9</v>
      </c>
      <c r="I1793" s="1434">
        <f t="shared" si="3"/>
        <v>3792</v>
      </c>
      <c r="J1793" s="1437" t="str">
        <f t="shared" si="4"/>
        <v>3792?</v>
      </c>
      <c r="K1793" s="289"/>
      <c r="L1793" s="289"/>
      <c r="M1793" s="289"/>
      <c r="N1793" s="289"/>
      <c r="O1793" s="289"/>
      <c r="P1793" s="289"/>
      <c r="Q1793" s="289"/>
      <c r="R1793" s="289"/>
    </row>
    <row r="1794">
      <c r="A1794" s="289"/>
      <c r="B1794" s="289"/>
      <c r="C1794" s="1526" t="s">
        <v>4439</v>
      </c>
      <c r="D1794" s="289"/>
      <c r="E1794" s="289"/>
      <c r="F1794" s="289"/>
      <c r="G1794" s="289"/>
      <c r="H1794" s="1564">
        <v>3.818320229E9</v>
      </c>
      <c r="I1794" s="1434">
        <f t="shared" si="3"/>
        <v>3818</v>
      </c>
      <c r="J1794" s="1437" t="str">
        <f t="shared" si="4"/>
        <v>3818?</v>
      </c>
      <c r="K1794" s="289"/>
      <c r="L1794" s="289"/>
      <c r="M1794" s="289"/>
      <c r="N1794" s="289"/>
      <c r="O1794" s="289"/>
      <c r="P1794" s="289"/>
      <c r="Q1794" s="289"/>
      <c r="R1794" s="289"/>
    </row>
    <row r="1795">
      <c r="A1795" s="289"/>
      <c r="B1795" s="289"/>
      <c r="C1795" s="1526" t="s">
        <v>4440</v>
      </c>
      <c r="D1795" s="289"/>
      <c r="E1795" s="289"/>
      <c r="F1795" s="289"/>
      <c r="G1795" s="289"/>
      <c r="H1795" s="1564">
        <v>3.400112592E9</v>
      </c>
      <c r="I1795" s="1434">
        <f t="shared" si="3"/>
        <v>3400</v>
      </c>
      <c r="J1795" s="1437" t="str">
        <f t="shared" si="4"/>
        <v>3400?</v>
      </c>
      <c r="K1795" s="289"/>
      <c r="L1795" s="289"/>
      <c r="M1795" s="289"/>
      <c r="N1795" s="289"/>
      <c r="O1795" s="289"/>
      <c r="P1795" s="289"/>
      <c r="Q1795" s="289"/>
      <c r="R1795" s="289"/>
    </row>
    <row r="1796">
      <c r="A1796" s="289"/>
      <c r="B1796" s="289"/>
      <c r="C1796" s="1526" t="s">
        <v>4441</v>
      </c>
      <c r="D1796" s="289"/>
      <c r="E1796" s="289"/>
      <c r="F1796" s="289"/>
      <c r="G1796" s="289"/>
      <c r="H1796" s="1564">
        <v>3.448687522E9</v>
      </c>
      <c r="I1796" s="1434">
        <f t="shared" si="3"/>
        <v>3449</v>
      </c>
      <c r="J1796" s="1437" t="str">
        <f t="shared" si="4"/>
        <v>3449?</v>
      </c>
      <c r="K1796" s="289"/>
      <c r="L1796" s="289"/>
      <c r="M1796" s="289"/>
      <c r="N1796" s="289"/>
      <c r="O1796" s="289"/>
      <c r="P1796" s="289"/>
      <c r="Q1796" s="289"/>
      <c r="R1796" s="289"/>
    </row>
    <row r="1797">
      <c r="A1797" s="289"/>
      <c r="B1797" s="289"/>
      <c r="C1797" s="1526" t="s">
        <v>4442</v>
      </c>
      <c r="D1797" s="289"/>
      <c r="E1797" s="289"/>
      <c r="F1797" s="289"/>
      <c r="G1797" s="289"/>
      <c r="H1797" s="1564">
        <v>4.511191926E9</v>
      </c>
      <c r="I1797" s="1434">
        <f t="shared" si="3"/>
        <v>4511</v>
      </c>
      <c r="J1797" s="1437" t="str">
        <f t="shared" si="4"/>
        <v>4511?</v>
      </c>
      <c r="K1797" s="289"/>
      <c r="L1797" s="289"/>
      <c r="M1797" s="289"/>
      <c r="N1797" s="289"/>
      <c r="O1797" s="289"/>
      <c r="P1797" s="289"/>
      <c r="Q1797" s="289"/>
      <c r="R1797" s="289"/>
    </row>
    <row r="1798">
      <c r="A1798" s="289"/>
      <c r="B1798" s="289"/>
      <c r="C1798" s="1526" t="s">
        <v>4443</v>
      </c>
      <c r="D1798" s="289"/>
      <c r="E1798" s="289"/>
      <c r="F1798" s="289"/>
      <c r="G1798" s="289"/>
      <c r="H1798" s="1564">
        <v>5.11017164E9</v>
      </c>
      <c r="I1798" s="1434">
        <f t="shared" si="3"/>
        <v>5110</v>
      </c>
      <c r="J1798" s="1437" t="str">
        <f t="shared" si="4"/>
        <v>5110?</v>
      </c>
      <c r="K1798" s="289"/>
      <c r="L1798" s="289"/>
      <c r="M1798" s="289"/>
      <c r="N1798" s="289"/>
      <c r="O1798" s="289"/>
      <c r="P1798" s="289"/>
      <c r="Q1798" s="289"/>
      <c r="R1798" s="289"/>
    </row>
    <row r="1799">
      <c r="A1799" s="289"/>
      <c r="B1799" s="289"/>
      <c r="C1799" s="1526" t="s">
        <v>4444</v>
      </c>
      <c r="D1799" s="289"/>
      <c r="E1799" s="289"/>
      <c r="F1799" s="289"/>
      <c r="G1799" s="289"/>
      <c r="H1799" s="1564">
        <v>4.92761122E9</v>
      </c>
      <c r="I1799" s="1434">
        <f t="shared" si="3"/>
        <v>4928</v>
      </c>
      <c r="J1799" s="1437" t="str">
        <f t="shared" si="4"/>
        <v>4928?</v>
      </c>
      <c r="K1799" s="289"/>
      <c r="L1799" s="289"/>
      <c r="M1799" s="289"/>
      <c r="N1799" s="289"/>
      <c r="O1799" s="289"/>
      <c r="P1799" s="289"/>
      <c r="Q1799" s="289"/>
      <c r="R1799" s="289"/>
    </row>
    <row r="1800">
      <c r="A1800" s="289"/>
      <c r="B1800" s="289"/>
      <c r="C1800" s="1526" t="s">
        <v>4445</v>
      </c>
      <c r="D1800" s="289"/>
      <c r="E1800" s="289"/>
      <c r="F1800" s="289"/>
      <c r="G1800" s="289"/>
      <c r="H1800" s="1564">
        <v>5.11017164E9</v>
      </c>
      <c r="I1800" s="1434">
        <f t="shared" si="3"/>
        <v>5110</v>
      </c>
      <c r="J1800" s="1437" t="str">
        <f t="shared" si="4"/>
        <v>5110?</v>
      </c>
      <c r="K1800" s="289"/>
      <c r="L1800" s="289"/>
      <c r="M1800" s="289"/>
      <c r="N1800" s="289"/>
      <c r="O1800" s="289"/>
      <c r="P1800" s="289"/>
      <c r="Q1800" s="289"/>
      <c r="R1800" s="289"/>
    </row>
    <row r="1801">
      <c r="A1801" s="289"/>
      <c r="B1801" s="289"/>
      <c r="C1801" s="1526" t="s">
        <v>4446</v>
      </c>
      <c r="D1801" s="289"/>
      <c r="E1801" s="289"/>
      <c r="F1801" s="289"/>
      <c r="G1801" s="289"/>
      <c r="H1801" s="1564">
        <v>9.490807747E9</v>
      </c>
      <c r="I1801" s="1434">
        <f t="shared" si="3"/>
        <v>9491</v>
      </c>
      <c r="J1801" s="1437" t="str">
        <f t="shared" si="4"/>
        <v>9491?</v>
      </c>
      <c r="K1801" s="289"/>
      <c r="L1801" s="289"/>
      <c r="M1801" s="289"/>
      <c r="N1801" s="289"/>
      <c r="O1801" s="289"/>
      <c r="P1801" s="289"/>
      <c r="Q1801" s="289"/>
      <c r="R1801" s="289"/>
    </row>
    <row r="1802">
      <c r="A1802" s="289"/>
      <c r="B1802" s="289"/>
      <c r="C1802" s="1526" t="s">
        <v>4447</v>
      </c>
      <c r="D1802" s="289"/>
      <c r="E1802" s="289"/>
      <c r="F1802" s="289"/>
      <c r="G1802" s="289"/>
      <c r="H1802" s="1564">
        <v>3.134983272E9</v>
      </c>
      <c r="I1802" s="1434">
        <f t="shared" si="3"/>
        <v>3135</v>
      </c>
      <c r="J1802" s="1437" t="str">
        <f t="shared" si="4"/>
        <v>3135?</v>
      </c>
      <c r="K1802" s="289"/>
      <c r="L1802" s="289"/>
      <c r="M1802" s="289"/>
      <c r="N1802" s="289"/>
      <c r="O1802" s="289"/>
      <c r="P1802" s="289"/>
      <c r="Q1802" s="289"/>
      <c r="R1802" s="289"/>
    </row>
    <row r="1803">
      <c r="A1803" s="289"/>
      <c r="B1803" s="289"/>
      <c r="C1803" s="1526" t="s">
        <v>4448</v>
      </c>
      <c r="D1803" s="289"/>
      <c r="E1803" s="289"/>
      <c r="F1803" s="289"/>
      <c r="G1803" s="289"/>
      <c r="H1803" s="1564">
        <v>3.366313805E9</v>
      </c>
      <c r="I1803" s="1434">
        <f t="shared" si="3"/>
        <v>3366</v>
      </c>
      <c r="J1803" s="1437" t="str">
        <f t="shared" si="4"/>
        <v>3366?</v>
      </c>
      <c r="K1803" s="289"/>
      <c r="L1803" s="289"/>
      <c r="M1803" s="289"/>
      <c r="N1803" s="289"/>
      <c r="O1803" s="289"/>
      <c r="P1803" s="289"/>
      <c r="Q1803" s="289"/>
      <c r="R1803" s="289"/>
    </row>
    <row r="1804">
      <c r="A1804" s="289"/>
      <c r="B1804" s="289"/>
      <c r="C1804" s="1526" t="s">
        <v>4449</v>
      </c>
      <c r="D1804" s="289"/>
      <c r="E1804" s="289"/>
      <c r="F1804" s="289"/>
      <c r="G1804" s="289"/>
      <c r="H1804" s="1564">
        <v>3.163957758E9</v>
      </c>
      <c r="I1804" s="1434">
        <f t="shared" si="3"/>
        <v>3164</v>
      </c>
      <c r="J1804" s="1437" t="str">
        <f t="shared" si="4"/>
        <v>3164?</v>
      </c>
      <c r="K1804" s="289"/>
      <c r="L1804" s="289"/>
      <c r="M1804" s="289"/>
      <c r="N1804" s="289"/>
      <c r="O1804" s="289"/>
      <c r="P1804" s="289"/>
      <c r="Q1804" s="289"/>
      <c r="R1804" s="289"/>
    </row>
    <row r="1805">
      <c r="A1805" s="289"/>
      <c r="B1805" s="289"/>
      <c r="C1805" s="1526" t="s">
        <v>4450</v>
      </c>
      <c r="D1805" s="289"/>
      <c r="E1805" s="289"/>
      <c r="F1805" s="289"/>
      <c r="G1805" s="289"/>
      <c r="H1805" s="1564">
        <v>3.220126291E9</v>
      </c>
      <c r="I1805" s="1434">
        <f t="shared" si="3"/>
        <v>3220</v>
      </c>
      <c r="J1805" s="1437" t="str">
        <f t="shared" si="4"/>
        <v>3220?</v>
      </c>
      <c r="K1805" s="289"/>
      <c r="L1805" s="289"/>
      <c r="M1805" s="289"/>
      <c r="N1805" s="289"/>
      <c r="O1805" s="289"/>
      <c r="P1805" s="289"/>
      <c r="Q1805" s="289"/>
      <c r="R1805" s="289"/>
    </row>
    <row r="1806">
      <c r="A1806" s="289"/>
      <c r="B1806" s="289"/>
      <c r="C1806" s="1526" t="s">
        <v>4451</v>
      </c>
      <c r="D1806" s="289"/>
      <c r="E1806" s="289"/>
      <c r="F1806" s="289"/>
      <c r="G1806" s="289"/>
      <c r="H1806" s="1564">
        <v>3.069390902E9</v>
      </c>
      <c r="I1806" s="1434">
        <f t="shared" si="3"/>
        <v>3069</v>
      </c>
      <c r="J1806" s="1437" t="str">
        <f t="shared" si="4"/>
        <v>3069?</v>
      </c>
      <c r="K1806" s="289"/>
      <c r="L1806" s="289"/>
      <c r="M1806" s="289"/>
      <c r="N1806" s="289"/>
      <c r="O1806" s="289"/>
      <c r="P1806" s="289"/>
      <c r="Q1806" s="289"/>
      <c r="R1806" s="289"/>
    </row>
    <row r="1807">
      <c r="A1807" s="289"/>
      <c r="B1807" s="289"/>
      <c r="C1807" s="1526" t="s">
        <v>4452</v>
      </c>
      <c r="D1807" s="289"/>
      <c r="E1807" s="289"/>
      <c r="F1807" s="289"/>
      <c r="G1807" s="289"/>
      <c r="H1807" s="1564">
        <v>3.059736241E9</v>
      </c>
      <c r="I1807" s="1434">
        <f t="shared" si="3"/>
        <v>3060</v>
      </c>
      <c r="J1807" s="1437" t="str">
        <f t="shared" si="4"/>
        <v>3060?</v>
      </c>
      <c r="K1807" s="289"/>
      <c r="L1807" s="289"/>
      <c r="M1807" s="289"/>
      <c r="N1807" s="289"/>
      <c r="O1807" s="289"/>
      <c r="P1807" s="289"/>
      <c r="Q1807" s="289"/>
      <c r="R1807" s="289"/>
    </row>
    <row r="1808">
      <c r="A1808" s="289"/>
      <c r="B1808" s="289"/>
      <c r="C1808" s="1526" t="s">
        <v>4453</v>
      </c>
      <c r="D1808" s="289"/>
      <c r="E1808" s="289"/>
      <c r="F1808" s="289"/>
      <c r="G1808" s="289"/>
      <c r="H1808" s="1564">
        <v>3.725143195E9</v>
      </c>
      <c r="I1808" s="1434">
        <f t="shared" si="3"/>
        <v>3725</v>
      </c>
      <c r="J1808" s="1437" t="str">
        <f t="shared" si="4"/>
        <v>3725?</v>
      </c>
      <c r="K1808" s="289"/>
      <c r="L1808" s="289"/>
      <c r="M1808" s="289"/>
      <c r="N1808" s="289"/>
      <c r="O1808" s="289"/>
      <c r="P1808" s="289"/>
      <c r="Q1808" s="289"/>
      <c r="R1808" s="289"/>
    </row>
    <row r="1809">
      <c r="A1809" s="289"/>
      <c r="B1809" s="289"/>
      <c r="C1809" s="1526" t="s">
        <v>4454</v>
      </c>
      <c r="D1809" s="289"/>
      <c r="E1809" s="289"/>
      <c r="F1809" s="289"/>
      <c r="G1809" s="289"/>
      <c r="H1809" s="1556">
        <v>3.487518638E9</v>
      </c>
      <c r="I1809" s="1434">
        <f t="shared" si="3"/>
        <v>3488</v>
      </c>
      <c r="J1809" s="1437" t="str">
        <f t="shared" si="4"/>
        <v>3488?</v>
      </c>
      <c r="K1809" s="289"/>
      <c r="L1809" s="289"/>
      <c r="M1809" s="289"/>
      <c r="N1809" s="289"/>
      <c r="O1809" s="289"/>
      <c r="P1809" s="289"/>
      <c r="Q1809" s="289"/>
      <c r="R1809" s="289"/>
    </row>
    <row r="1810">
      <c r="A1810" s="289"/>
      <c r="B1810" s="289"/>
      <c r="C1810" s="1526" t="s">
        <v>4455</v>
      </c>
      <c r="D1810" s="289"/>
      <c r="E1810" s="289"/>
      <c r="F1810" s="289"/>
      <c r="G1810" s="289"/>
      <c r="H1810" s="1556">
        <v>3.544368352E9</v>
      </c>
      <c r="I1810" s="1434">
        <f t="shared" si="3"/>
        <v>3544</v>
      </c>
      <c r="J1810" s="1437" t="str">
        <f t="shared" si="4"/>
        <v>3544?</v>
      </c>
      <c r="K1810" s="289"/>
      <c r="L1810" s="289"/>
      <c r="M1810" s="289"/>
      <c r="N1810" s="289"/>
      <c r="O1810" s="289"/>
      <c r="P1810" s="289"/>
      <c r="Q1810" s="289"/>
      <c r="R1810" s="289"/>
    </row>
    <row r="1811">
      <c r="A1811" s="289"/>
      <c r="B1811" s="289"/>
      <c r="C1811" s="1526" t="s">
        <v>4456</v>
      </c>
      <c r="D1811" s="289"/>
      <c r="E1811" s="289"/>
      <c r="F1811" s="289"/>
      <c r="G1811" s="289"/>
      <c r="H1811" s="1556">
        <v>3.384777612E9</v>
      </c>
      <c r="I1811" s="1434">
        <f t="shared" si="3"/>
        <v>3385</v>
      </c>
      <c r="J1811" s="1437" t="str">
        <f t="shared" si="4"/>
        <v>3385?</v>
      </c>
      <c r="K1811" s="289"/>
      <c r="L1811" s="289"/>
      <c r="M1811" s="289"/>
      <c r="N1811" s="289"/>
      <c r="O1811" s="289"/>
      <c r="P1811" s="289"/>
      <c r="Q1811" s="289"/>
      <c r="R1811" s="289"/>
    </row>
    <row r="1812">
      <c r="A1812" s="289"/>
      <c r="B1812" s="289"/>
      <c r="C1812" s="1526" t="s">
        <v>4457</v>
      </c>
      <c r="D1812" s="289"/>
      <c r="E1812" s="289"/>
      <c r="F1812" s="289"/>
      <c r="G1812" s="289"/>
      <c r="H1812" s="1556">
        <v>3.375122951E9</v>
      </c>
      <c r="I1812" s="1434">
        <f t="shared" si="3"/>
        <v>3375</v>
      </c>
      <c r="J1812" s="1437" t="str">
        <f t="shared" si="4"/>
        <v>3375?</v>
      </c>
      <c r="K1812" s="289"/>
      <c r="L1812" s="289"/>
      <c r="M1812" s="289"/>
      <c r="N1812" s="289"/>
      <c r="O1812" s="289"/>
      <c r="P1812" s="289"/>
      <c r="Q1812" s="289"/>
      <c r="R1812" s="289"/>
    </row>
    <row r="1813">
      <c r="A1813" s="289"/>
      <c r="B1813" s="289"/>
      <c r="C1813" s="1526" t="s">
        <v>4458</v>
      </c>
      <c r="D1813" s="289"/>
      <c r="E1813" s="289"/>
      <c r="F1813" s="289"/>
      <c r="G1813" s="289"/>
      <c r="H1813" s="1556">
        <v>4.25648435E9</v>
      </c>
      <c r="I1813" s="1434">
        <f t="shared" si="3"/>
        <v>4256</v>
      </c>
      <c r="J1813" s="1437" t="str">
        <f t="shared" si="4"/>
        <v>4256?</v>
      </c>
      <c r="K1813" s="289"/>
      <c r="L1813" s="289"/>
      <c r="M1813" s="289"/>
      <c r="N1813" s="289"/>
      <c r="O1813" s="289"/>
      <c r="P1813" s="289"/>
      <c r="Q1813" s="289"/>
      <c r="R1813" s="289"/>
    </row>
    <row r="1814">
      <c r="A1814" s="289"/>
      <c r="B1814" s="289"/>
      <c r="C1814" s="1526" t="s">
        <v>4459</v>
      </c>
      <c r="D1814" s="289"/>
      <c r="E1814" s="289"/>
      <c r="F1814" s="289"/>
      <c r="G1814" s="289"/>
      <c r="H1814" s="1556">
        <v>4.676619951E9</v>
      </c>
      <c r="I1814" s="1434">
        <f t="shared" si="3"/>
        <v>4677</v>
      </c>
      <c r="J1814" s="1437" t="str">
        <f t="shared" si="4"/>
        <v>4677?</v>
      </c>
      <c r="K1814" s="289"/>
      <c r="L1814" s="289"/>
      <c r="M1814" s="289"/>
      <c r="N1814" s="289"/>
      <c r="O1814" s="289"/>
      <c r="P1814" s="289"/>
      <c r="Q1814" s="289"/>
      <c r="R1814" s="289"/>
    </row>
    <row r="1815">
      <c r="A1815" s="289"/>
      <c r="B1815" s="289"/>
      <c r="C1815" s="1526" t="s">
        <v>4460</v>
      </c>
      <c r="D1815" s="289"/>
      <c r="E1815" s="289"/>
      <c r="F1815" s="289"/>
      <c r="G1815" s="289"/>
      <c r="H1815" s="1556">
        <v>5.154668094E9</v>
      </c>
      <c r="I1815" s="1434">
        <f t="shared" si="3"/>
        <v>5155</v>
      </c>
      <c r="J1815" s="1437" t="str">
        <f t="shared" si="4"/>
        <v>5155?</v>
      </c>
      <c r="K1815" s="289"/>
      <c r="L1815" s="289"/>
      <c r="M1815" s="289"/>
      <c r="N1815" s="289"/>
      <c r="O1815" s="289"/>
      <c r="P1815" s="289"/>
      <c r="Q1815" s="289"/>
      <c r="R1815" s="289"/>
    </row>
    <row r="1816">
      <c r="A1816" s="289"/>
      <c r="B1816" s="289"/>
      <c r="C1816" s="1526" t="s">
        <v>4461</v>
      </c>
      <c r="D1816" s="289"/>
      <c r="E1816" s="289"/>
      <c r="F1816" s="289"/>
      <c r="G1816" s="289"/>
      <c r="H1816" s="1556">
        <v>5.534335773E9</v>
      </c>
      <c r="I1816" s="1434">
        <f t="shared" si="3"/>
        <v>5534</v>
      </c>
      <c r="J1816" s="1437" t="str">
        <f t="shared" si="4"/>
        <v>5534?</v>
      </c>
      <c r="K1816" s="289"/>
      <c r="L1816" s="289"/>
      <c r="M1816" s="289"/>
      <c r="N1816" s="289"/>
      <c r="O1816" s="289"/>
      <c r="P1816" s="289"/>
      <c r="Q1816" s="289"/>
      <c r="R1816" s="289"/>
    </row>
    <row r="1817">
      <c r="A1817" s="289"/>
      <c r="B1817" s="289"/>
      <c r="C1817" s="1526" t="s">
        <v>4462</v>
      </c>
      <c r="D1817" s="289"/>
      <c r="E1817" s="289"/>
      <c r="F1817" s="289"/>
      <c r="G1817" s="289"/>
      <c r="H1817" s="1556">
        <v>4.506712623E9</v>
      </c>
      <c r="I1817" s="1434">
        <f t="shared" si="3"/>
        <v>4507</v>
      </c>
      <c r="J1817" s="1437" t="str">
        <f t="shared" si="4"/>
        <v>4507?</v>
      </c>
      <c r="K1817" s="289"/>
      <c r="L1817" s="289"/>
      <c r="M1817" s="289"/>
      <c r="N1817" s="289"/>
      <c r="O1817" s="289"/>
      <c r="P1817" s="289"/>
      <c r="Q1817" s="289"/>
      <c r="R1817" s="289"/>
    </row>
    <row r="1818">
      <c r="A1818" s="289"/>
      <c r="B1818" s="289"/>
      <c r="C1818" s="1526" t="s">
        <v>4463</v>
      </c>
      <c r="D1818" s="289"/>
      <c r="E1818" s="289"/>
      <c r="F1818" s="289"/>
      <c r="G1818" s="289"/>
      <c r="H1818" s="1556">
        <v>4.583345487E9</v>
      </c>
      <c r="I1818" s="1434">
        <f t="shared" si="3"/>
        <v>4583</v>
      </c>
      <c r="J1818" s="1437" t="str">
        <f t="shared" si="4"/>
        <v>4583?</v>
      </c>
      <c r="K1818" s="289"/>
      <c r="L1818" s="289"/>
      <c r="M1818" s="289"/>
      <c r="N1818" s="289"/>
      <c r="O1818" s="289"/>
      <c r="P1818" s="289"/>
      <c r="Q1818" s="289"/>
      <c r="R1818" s="289"/>
    </row>
    <row r="1819">
      <c r="A1819" s="289"/>
      <c r="B1819" s="289"/>
      <c r="C1819" s="1526" t="s">
        <v>4464</v>
      </c>
      <c r="D1819" s="289"/>
      <c r="E1819" s="289"/>
      <c r="F1819" s="289"/>
      <c r="G1819" s="289"/>
      <c r="H1819" s="1556">
        <v>4.970604475E9</v>
      </c>
      <c r="I1819" s="1434">
        <f t="shared" si="3"/>
        <v>4971</v>
      </c>
      <c r="J1819" s="1437" t="str">
        <f t="shared" si="4"/>
        <v>4971?</v>
      </c>
      <c r="K1819" s="289"/>
      <c r="L1819" s="289"/>
      <c r="M1819" s="289"/>
      <c r="N1819" s="289"/>
      <c r="O1819" s="289"/>
      <c r="P1819" s="289"/>
      <c r="Q1819" s="289"/>
      <c r="R1819" s="289"/>
    </row>
    <row r="1820">
      <c r="A1820" s="289"/>
      <c r="B1820" s="289"/>
      <c r="C1820" s="1526" t="s">
        <v>4465</v>
      </c>
      <c r="D1820" s="289"/>
      <c r="E1820" s="289"/>
      <c r="F1820" s="289"/>
      <c r="G1820" s="289"/>
      <c r="H1820" s="1556">
        <v>6.105165284E9</v>
      </c>
      <c r="I1820" s="1434">
        <f t="shared" si="3"/>
        <v>6105</v>
      </c>
      <c r="J1820" s="1437" t="str">
        <f t="shared" si="4"/>
        <v>6105?</v>
      </c>
      <c r="K1820" s="289"/>
      <c r="L1820" s="289"/>
      <c r="M1820" s="289"/>
      <c r="N1820" s="289"/>
      <c r="O1820" s="289"/>
      <c r="P1820" s="289"/>
      <c r="Q1820" s="289"/>
      <c r="R1820" s="289"/>
    </row>
    <row r="1821">
      <c r="A1821" s="289"/>
      <c r="B1821" s="289"/>
      <c r="C1821" s="1526" t="s">
        <v>4466</v>
      </c>
      <c r="D1821" s="289"/>
      <c r="E1821" s="289"/>
      <c r="F1821" s="289"/>
      <c r="G1821" s="289"/>
      <c r="H1821" s="1556">
        <v>5.007380511E9</v>
      </c>
      <c r="I1821" s="1434">
        <f t="shared" si="3"/>
        <v>5007</v>
      </c>
      <c r="J1821" s="1437" t="str">
        <f t="shared" si="4"/>
        <v>5007?</v>
      </c>
      <c r="K1821" s="289"/>
      <c r="L1821" s="289"/>
      <c r="M1821" s="289"/>
      <c r="N1821" s="289"/>
      <c r="O1821" s="289"/>
      <c r="P1821" s="289"/>
      <c r="Q1821" s="289"/>
      <c r="R1821" s="289"/>
    </row>
    <row r="1822">
      <c r="A1822" s="289"/>
      <c r="B1822" s="289"/>
      <c r="C1822" s="1526" t="s">
        <v>4467</v>
      </c>
      <c r="D1822" s="289"/>
      <c r="E1822" s="289"/>
      <c r="F1822" s="289"/>
      <c r="G1822" s="289"/>
      <c r="H1822" s="1556">
        <v>5.084013375E9</v>
      </c>
      <c r="I1822" s="1434">
        <f t="shared" si="3"/>
        <v>5084</v>
      </c>
      <c r="J1822" s="1437" t="str">
        <f t="shared" si="4"/>
        <v>5084?</v>
      </c>
      <c r="K1822" s="289"/>
      <c r="L1822" s="289"/>
      <c r="M1822" s="289"/>
      <c r="N1822" s="289"/>
      <c r="O1822" s="289"/>
      <c r="P1822" s="289"/>
      <c r="Q1822" s="289"/>
      <c r="R1822" s="289"/>
    </row>
    <row r="1823">
      <c r="A1823" s="289"/>
      <c r="B1823" s="289"/>
      <c r="C1823" s="1526" t="s">
        <v>4468</v>
      </c>
      <c r="D1823" s="289"/>
      <c r="E1823" s="289"/>
      <c r="F1823" s="289"/>
      <c r="G1823" s="289"/>
      <c r="H1823" s="1556">
        <v>5.466504098E9</v>
      </c>
      <c r="I1823" s="1434">
        <f t="shared" si="3"/>
        <v>5467</v>
      </c>
      <c r="J1823" s="1437" t="str">
        <f t="shared" si="4"/>
        <v>5467?</v>
      </c>
      <c r="K1823" s="289"/>
      <c r="L1823" s="289"/>
      <c r="M1823" s="289"/>
      <c r="N1823" s="289"/>
      <c r="O1823" s="289"/>
      <c r="P1823" s="289"/>
      <c r="Q1823" s="289"/>
      <c r="R1823" s="289"/>
    </row>
    <row r="1824">
      <c r="A1824" s="289"/>
      <c r="B1824" s="289"/>
      <c r="C1824" s="1526" t="s">
        <v>4469</v>
      </c>
      <c r="D1824" s="289"/>
      <c r="E1824" s="289"/>
      <c r="F1824" s="289"/>
      <c r="G1824" s="289"/>
      <c r="H1824" s="1556">
        <v>7.78242701E9</v>
      </c>
      <c r="I1824" s="1434">
        <f t="shared" si="3"/>
        <v>7782</v>
      </c>
      <c r="J1824" s="1437" t="str">
        <f t="shared" si="4"/>
        <v>7782?</v>
      </c>
      <c r="K1824" s="289"/>
      <c r="L1824" s="289"/>
      <c r="M1824" s="289"/>
      <c r="N1824" s="289"/>
      <c r="O1824" s="289"/>
      <c r="P1824" s="289"/>
      <c r="Q1824" s="289"/>
      <c r="R1824" s="289"/>
    </row>
    <row r="1825">
      <c r="A1825" s="289"/>
      <c r="B1825" s="289"/>
      <c r="C1825" s="1526" t="s">
        <v>4470</v>
      </c>
      <c r="D1825" s="289"/>
      <c r="E1825" s="289"/>
      <c r="F1825" s="289"/>
      <c r="G1825" s="289"/>
      <c r="H1825" s="1556">
        <v>8.581160106E9</v>
      </c>
      <c r="I1825" s="1434">
        <f t="shared" si="3"/>
        <v>8581</v>
      </c>
      <c r="J1825" s="1437" t="str">
        <f t="shared" si="4"/>
        <v>8581?</v>
      </c>
      <c r="K1825" s="289"/>
      <c r="L1825" s="289"/>
      <c r="M1825" s="289"/>
      <c r="N1825" s="289"/>
      <c r="O1825" s="289"/>
      <c r="P1825" s="289"/>
      <c r="Q1825" s="289"/>
      <c r="R1825" s="289"/>
    </row>
    <row r="1826">
      <c r="A1826" s="289"/>
      <c r="B1826" s="289"/>
      <c r="C1826" s="1526" t="s">
        <v>4471</v>
      </c>
      <c r="D1826" s="289"/>
      <c r="E1826" s="289"/>
      <c r="F1826" s="289"/>
      <c r="G1826" s="289"/>
      <c r="H1826" s="1556">
        <v>9.102544746E9</v>
      </c>
      <c r="I1826" s="1434">
        <f t="shared" si="3"/>
        <v>9103</v>
      </c>
      <c r="J1826" s="1437" t="str">
        <f t="shared" si="4"/>
        <v>9103?</v>
      </c>
      <c r="K1826" s="289"/>
      <c r="L1826" s="289"/>
      <c r="M1826" s="289"/>
      <c r="N1826" s="289"/>
      <c r="O1826" s="289"/>
      <c r="P1826" s="289"/>
      <c r="Q1826" s="289"/>
      <c r="R1826" s="289"/>
    </row>
    <row r="1827">
      <c r="A1827" s="289"/>
      <c r="B1827" s="289"/>
      <c r="C1827" s="1526" t="s">
        <v>4472</v>
      </c>
      <c r="D1827" s="289"/>
      <c r="E1827" s="289"/>
      <c r="F1827" s="289"/>
      <c r="G1827" s="289"/>
      <c r="H1827" s="1556">
        <v>9.99080451E9</v>
      </c>
      <c r="I1827" s="1434">
        <f t="shared" si="3"/>
        <v>9991</v>
      </c>
      <c r="J1827" s="1437" t="str">
        <f t="shared" si="4"/>
        <v>9991?</v>
      </c>
      <c r="K1827" s="289"/>
      <c r="L1827" s="289"/>
      <c r="M1827" s="289"/>
      <c r="N1827" s="289"/>
      <c r="O1827" s="289"/>
      <c r="P1827" s="289"/>
      <c r="Q1827" s="289"/>
      <c r="R1827" s="289"/>
    </row>
    <row r="1828">
      <c r="A1828" s="289"/>
      <c r="B1828" s="289"/>
      <c r="C1828" s="1526" t="s">
        <v>4473</v>
      </c>
      <c r="D1828" s="289"/>
      <c r="E1828" s="289"/>
      <c r="F1828" s="289"/>
      <c r="G1828" s="289"/>
      <c r="H1828" s="1556">
        <v>2.367218256E9</v>
      </c>
      <c r="I1828" s="1434">
        <f t="shared" si="3"/>
        <v>2367</v>
      </c>
      <c r="J1828" s="1437" t="str">
        <f t="shared" si="4"/>
        <v>2367?</v>
      </c>
      <c r="K1828" s="289"/>
      <c r="L1828" s="289"/>
      <c r="M1828" s="289"/>
      <c r="N1828" s="289"/>
      <c r="O1828" s="289"/>
      <c r="P1828" s="289"/>
      <c r="Q1828" s="289"/>
      <c r="R1828" s="289"/>
    </row>
    <row r="1829">
      <c r="A1829" s="289"/>
      <c r="B1829" s="289"/>
      <c r="C1829" s="1526" t="s">
        <v>4474</v>
      </c>
      <c r="D1829" s="289"/>
      <c r="E1829" s="289"/>
      <c r="F1829" s="289"/>
      <c r="G1829" s="289"/>
      <c r="H1829" s="1556">
        <v>5.420662302E9</v>
      </c>
      <c r="I1829" s="1434">
        <f t="shared" si="3"/>
        <v>5421</v>
      </c>
      <c r="J1829" s="1437" t="str">
        <f t="shared" si="4"/>
        <v>5421?</v>
      </c>
      <c r="K1829" s="289"/>
      <c r="L1829" s="289"/>
      <c r="M1829" s="289"/>
      <c r="N1829" s="289"/>
      <c r="O1829" s="289"/>
      <c r="P1829" s="289"/>
      <c r="Q1829" s="289"/>
      <c r="R1829" s="289"/>
    </row>
    <row r="1830">
      <c r="A1830" s="289"/>
      <c r="B1830" s="289"/>
      <c r="C1830" s="1526" t="s">
        <v>4475</v>
      </c>
      <c r="D1830" s="289"/>
      <c r="E1830" s="289"/>
      <c r="F1830" s="289"/>
      <c r="G1830" s="289"/>
      <c r="H1830" s="1556">
        <v>9.909224053E9</v>
      </c>
      <c r="I1830" s="1434">
        <f t="shared" si="3"/>
        <v>9909</v>
      </c>
      <c r="J1830" s="1437" t="str">
        <f t="shared" si="4"/>
        <v>9909?</v>
      </c>
      <c r="K1830" s="289"/>
      <c r="L1830" s="289"/>
      <c r="M1830" s="289"/>
      <c r="N1830" s="289"/>
      <c r="O1830" s="289"/>
      <c r="P1830" s="289"/>
      <c r="Q1830" s="289"/>
      <c r="R1830" s="289"/>
    </row>
    <row r="1831">
      <c r="A1831" s="289"/>
      <c r="B1831" s="289"/>
      <c r="C1831" s="1526" t="s">
        <v>4476</v>
      </c>
      <c r="D1831" s="289"/>
      <c r="E1831" s="289"/>
      <c r="F1831" s="289"/>
      <c r="G1831" s="289"/>
      <c r="H1831" s="1556">
        <v>2.304577003E9</v>
      </c>
      <c r="I1831" s="1434">
        <f t="shared" si="3"/>
        <v>2305</v>
      </c>
      <c r="J1831" s="1437" t="str">
        <f t="shared" si="4"/>
        <v>2305?</v>
      </c>
      <c r="K1831" s="289"/>
      <c r="L1831" s="289"/>
      <c r="M1831" s="289"/>
      <c r="N1831" s="289"/>
      <c r="O1831" s="289"/>
      <c r="P1831" s="289"/>
      <c r="Q1831" s="289"/>
      <c r="R1831" s="289"/>
    </row>
    <row r="1832">
      <c r="A1832" s="289"/>
      <c r="B1832" s="289"/>
      <c r="C1832" s="1526" t="s">
        <v>4477</v>
      </c>
      <c r="D1832" s="289"/>
      <c r="E1832" s="289"/>
      <c r="F1832" s="289"/>
      <c r="G1832" s="289"/>
      <c r="H1832" s="1556">
        <v>5.045054293E9</v>
      </c>
      <c r="I1832" s="1434">
        <f t="shared" si="3"/>
        <v>5045</v>
      </c>
      <c r="J1832" s="1437" t="str">
        <f t="shared" si="4"/>
        <v>5045?</v>
      </c>
      <c r="K1832" s="289"/>
      <c r="L1832" s="289"/>
      <c r="M1832" s="289"/>
      <c r="N1832" s="289"/>
      <c r="O1832" s="289"/>
      <c r="P1832" s="289"/>
      <c r="Q1832" s="289"/>
      <c r="R1832" s="289"/>
    </row>
    <row r="1833">
      <c r="A1833" s="289"/>
      <c r="B1833" s="289"/>
      <c r="C1833" s="1526" t="s">
        <v>4478</v>
      </c>
      <c r="D1833" s="289"/>
      <c r="E1833" s="289"/>
      <c r="F1833" s="289"/>
      <c r="G1833" s="289"/>
      <c r="H1833" s="1556">
        <v>3.242506926E9</v>
      </c>
      <c r="I1833" s="1434">
        <f t="shared" si="3"/>
        <v>3243</v>
      </c>
      <c r="J1833" s="1437" t="str">
        <f t="shared" si="4"/>
        <v>3243?</v>
      </c>
      <c r="K1833" s="289"/>
      <c r="L1833" s="289"/>
      <c r="M1833" s="289"/>
      <c r="N1833" s="289"/>
      <c r="O1833" s="289"/>
      <c r="P1833" s="289"/>
      <c r="Q1833" s="289"/>
      <c r="R1833" s="289"/>
    </row>
    <row r="1834">
      <c r="A1834" s="289"/>
      <c r="B1834" s="289"/>
      <c r="C1834" s="1526" t="s">
        <v>4479</v>
      </c>
      <c r="D1834" s="289"/>
      <c r="E1834" s="289"/>
      <c r="F1834" s="289"/>
      <c r="G1834" s="289"/>
      <c r="H1834" s="1556">
        <v>3.355144881E9</v>
      </c>
      <c r="I1834" s="1434">
        <f t="shared" si="3"/>
        <v>3355</v>
      </c>
      <c r="J1834" s="1437" t="str">
        <f t="shared" si="4"/>
        <v>3355?</v>
      </c>
      <c r="K1834" s="289"/>
      <c r="L1834" s="289"/>
      <c r="M1834" s="289"/>
      <c r="N1834" s="289"/>
      <c r="O1834" s="289"/>
      <c r="P1834" s="289"/>
      <c r="Q1834" s="289"/>
      <c r="R1834" s="289"/>
    </row>
    <row r="1835">
      <c r="A1835" s="289"/>
      <c r="B1835" s="289"/>
      <c r="C1835" s="1526" t="s">
        <v>4480</v>
      </c>
      <c r="D1835" s="289"/>
      <c r="E1835" s="289"/>
      <c r="F1835" s="289"/>
      <c r="G1835" s="289"/>
      <c r="H1835" s="1556">
        <v>3.226379247E9</v>
      </c>
      <c r="I1835" s="1434">
        <f t="shared" si="3"/>
        <v>3226</v>
      </c>
      <c r="J1835" s="1437" t="str">
        <f t="shared" si="4"/>
        <v>3226?</v>
      </c>
      <c r="K1835" s="289"/>
      <c r="L1835" s="289"/>
      <c r="M1835" s="289"/>
      <c r="N1835" s="289"/>
      <c r="O1835" s="289"/>
      <c r="P1835" s="289"/>
      <c r="Q1835" s="289"/>
      <c r="R1835" s="289"/>
    </row>
    <row r="1836">
      <c r="A1836" s="289"/>
      <c r="B1836" s="289"/>
      <c r="C1836" s="1526" t="s">
        <v>4481</v>
      </c>
      <c r="D1836" s="289"/>
      <c r="E1836" s="289"/>
      <c r="F1836" s="289"/>
      <c r="G1836" s="289"/>
      <c r="H1836" s="1556">
        <v>4.831927926E9</v>
      </c>
      <c r="I1836" s="1434">
        <f t="shared" si="3"/>
        <v>4832</v>
      </c>
      <c r="J1836" s="1437" t="str">
        <f t="shared" si="4"/>
        <v>4832?</v>
      </c>
      <c r="K1836" s="289"/>
      <c r="L1836" s="289"/>
      <c r="M1836" s="289"/>
      <c r="N1836" s="289"/>
      <c r="O1836" s="289"/>
      <c r="P1836" s="289"/>
      <c r="Q1836" s="289"/>
      <c r="R1836" s="289"/>
    </row>
    <row r="1837">
      <c r="A1837" s="289"/>
      <c r="B1837" s="289"/>
      <c r="C1837" s="1526" t="s">
        <v>4482</v>
      </c>
      <c r="D1837" s="289"/>
      <c r="E1837" s="289"/>
      <c r="F1837" s="289"/>
      <c r="G1837" s="289"/>
      <c r="H1837" s="1556">
        <v>4.944577775E9</v>
      </c>
      <c r="I1837" s="1434">
        <f t="shared" si="3"/>
        <v>4945</v>
      </c>
      <c r="J1837" s="1437" t="str">
        <f t="shared" si="4"/>
        <v>4945?</v>
      </c>
      <c r="K1837" s="289"/>
      <c r="L1837" s="289"/>
      <c r="M1837" s="289"/>
      <c r="N1837" s="289"/>
      <c r="O1837" s="289"/>
      <c r="P1837" s="289"/>
      <c r="Q1837" s="289"/>
      <c r="R1837" s="289"/>
    </row>
    <row r="1838">
      <c r="A1838" s="289"/>
      <c r="B1838" s="289"/>
      <c r="C1838" s="1526" t="s">
        <v>4483</v>
      </c>
      <c r="D1838" s="289"/>
      <c r="E1838" s="289"/>
      <c r="F1838" s="289"/>
      <c r="G1838" s="289"/>
      <c r="H1838" s="1556">
        <v>4.625488663E9</v>
      </c>
      <c r="I1838" s="1434">
        <f t="shared" si="3"/>
        <v>4625</v>
      </c>
      <c r="J1838" s="1437" t="str">
        <f t="shared" si="4"/>
        <v>4625?</v>
      </c>
      <c r="K1838" s="289"/>
      <c r="L1838" s="289"/>
      <c r="M1838" s="289"/>
      <c r="N1838" s="289"/>
      <c r="O1838" s="289"/>
      <c r="P1838" s="289"/>
      <c r="Q1838" s="289"/>
      <c r="R1838" s="289"/>
    </row>
    <row r="1839">
      <c r="A1839" s="289"/>
      <c r="B1839" s="289"/>
      <c r="C1839" s="1526" t="s">
        <v>4484</v>
      </c>
      <c r="D1839" s="289"/>
      <c r="E1839" s="289"/>
      <c r="F1839" s="289"/>
      <c r="G1839" s="289"/>
      <c r="H1839" s="1556">
        <v>3.44749129E9</v>
      </c>
      <c r="I1839" s="1434">
        <f t="shared" si="3"/>
        <v>3447</v>
      </c>
      <c r="J1839" s="1437" t="str">
        <f t="shared" si="4"/>
        <v>3447?</v>
      </c>
      <c r="K1839" s="289"/>
      <c r="L1839" s="289"/>
      <c r="M1839" s="289"/>
      <c r="N1839" s="289"/>
      <c r="O1839" s="289"/>
      <c r="P1839" s="289"/>
      <c r="Q1839" s="289"/>
      <c r="R1839" s="289"/>
    </row>
    <row r="1840">
      <c r="A1840" s="289"/>
      <c r="B1840" s="289"/>
      <c r="C1840" s="1526" t="s">
        <v>4485</v>
      </c>
      <c r="D1840" s="289"/>
      <c r="E1840" s="289"/>
      <c r="F1840" s="289"/>
      <c r="G1840" s="289"/>
      <c r="H1840" s="1556">
        <v>3.098983586E9</v>
      </c>
      <c r="I1840" s="1434">
        <f t="shared" si="3"/>
        <v>3099</v>
      </c>
      <c r="J1840" s="1437" t="str">
        <f t="shared" si="4"/>
        <v>3099?</v>
      </c>
      <c r="K1840" s="289"/>
      <c r="L1840" s="289"/>
      <c r="M1840" s="289"/>
      <c r="N1840" s="289"/>
      <c r="O1840" s="289"/>
      <c r="P1840" s="289"/>
      <c r="Q1840" s="289"/>
      <c r="R1840" s="289"/>
    </row>
    <row r="1841">
      <c r="A1841" s="289"/>
      <c r="B1841" s="289"/>
      <c r="C1841" s="1526" t="s">
        <v>4486</v>
      </c>
      <c r="D1841" s="289"/>
      <c r="E1841" s="289"/>
      <c r="F1841" s="289"/>
      <c r="G1841" s="289"/>
      <c r="H1841" s="1556">
        <v>4.648373879E9</v>
      </c>
      <c r="I1841" s="1434">
        <f t="shared" si="3"/>
        <v>4648</v>
      </c>
      <c r="J1841" s="1437" t="str">
        <f t="shared" si="4"/>
        <v>4648?</v>
      </c>
      <c r="K1841" s="289"/>
      <c r="L1841" s="289"/>
      <c r="M1841" s="289"/>
      <c r="N1841" s="289"/>
      <c r="O1841" s="289"/>
      <c r="P1841" s="289"/>
      <c r="Q1841" s="289"/>
      <c r="R1841" s="289"/>
    </row>
    <row r="1842">
      <c r="A1842" s="289"/>
      <c r="B1842" s="289"/>
      <c r="C1842" s="1526" t="s">
        <v>4487</v>
      </c>
      <c r="D1842" s="289"/>
      <c r="E1842" s="289"/>
      <c r="F1842" s="289"/>
      <c r="G1842" s="289"/>
      <c r="H1842" s="1556">
        <v>6.022818376E9</v>
      </c>
      <c r="I1842" s="1434">
        <f t="shared" si="3"/>
        <v>6023</v>
      </c>
      <c r="J1842" s="1437" t="str">
        <f t="shared" si="4"/>
        <v>6023?</v>
      </c>
      <c r="K1842" s="289"/>
      <c r="L1842" s="289"/>
      <c r="M1842" s="289"/>
      <c r="N1842" s="289"/>
      <c r="O1842" s="289"/>
      <c r="P1842" s="289"/>
      <c r="Q1842" s="289"/>
      <c r="R1842" s="289"/>
    </row>
    <row r="1843">
      <c r="A1843" s="289"/>
      <c r="B1843" s="289"/>
      <c r="C1843" s="1526" t="s">
        <v>4488</v>
      </c>
      <c r="D1843" s="289"/>
      <c r="E1843" s="289"/>
      <c r="F1843" s="289"/>
      <c r="G1843" s="289"/>
      <c r="H1843" s="1556">
        <v>8.478440908E9</v>
      </c>
      <c r="I1843" s="1434">
        <f t="shared" si="3"/>
        <v>8478</v>
      </c>
      <c r="J1843" s="1437" t="str">
        <f t="shared" si="4"/>
        <v>8478?</v>
      </c>
      <c r="K1843" s="289"/>
      <c r="L1843" s="289"/>
      <c r="M1843" s="289"/>
      <c r="N1843" s="289"/>
      <c r="O1843" s="289"/>
      <c r="P1843" s="289"/>
      <c r="Q1843" s="289"/>
      <c r="R1843" s="289"/>
    </row>
    <row r="1844">
      <c r="A1844" s="289"/>
      <c r="B1844" s="289"/>
      <c r="C1844" s="1526" t="s">
        <v>4489</v>
      </c>
      <c r="D1844" s="289"/>
      <c r="E1844" s="289"/>
      <c r="F1844" s="289"/>
      <c r="G1844" s="289"/>
      <c r="H1844" s="1556">
        <v>5.69716241E9</v>
      </c>
      <c r="I1844" s="1434">
        <f t="shared" si="3"/>
        <v>5697</v>
      </c>
      <c r="J1844" s="1437" t="str">
        <f t="shared" si="4"/>
        <v>5697?</v>
      </c>
      <c r="K1844" s="289"/>
      <c r="L1844" s="289"/>
      <c r="M1844" s="289"/>
      <c r="N1844" s="289"/>
      <c r="O1844" s="289"/>
      <c r="P1844" s="289"/>
      <c r="Q1844" s="289"/>
      <c r="R1844" s="289"/>
    </row>
    <row r="1845">
      <c r="A1845" s="289"/>
      <c r="B1845" s="289"/>
      <c r="C1845" s="1526" t="s">
        <v>4490</v>
      </c>
      <c r="D1845" s="289"/>
      <c r="E1845" s="289"/>
      <c r="F1845" s="289"/>
      <c r="G1845" s="289"/>
      <c r="H1845" s="1556">
        <v>3.871835229E9</v>
      </c>
      <c r="I1845" s="1434">
        <f t="shared" si="3"/>
        <v>3872</v>
      </c>
      <c r="J1845" s="1437" t="str">
        <f t="shared" si="4"/>
        <v>3872?</v>
      </c>
      <c r="K1845" s="289"/>
      <c r="L1845" s="289"/>
      <c r="M1845" s="289"/>
      <c r="N1845" s="289"/>
      <c r="O1845" s="289"/>
      <c r="P1845" s="289"/>
      <c r="Q1845" s="289"/>
      <c r="R1845" s="289"/>
    </row>
    <row r="1846">
      <c r="A1846" s="289"/>
      <c r="B1846" s="289"/>
      <c r="C1846" s="1526" t="s">
        <v>4491</v>
      </c>
      <c r="D1846" s="289"/>
      <c r="E1846" s="289"/>
      <c r="F1846" s="289"/>
      <c r="G1846" s="289"/>
      <c r="H1846" s="1556">
        <v>2.56605817E9</v>
      </c>
      <c r="I1846" s="1434">
        <f t="shared" si="3"/>
        <v>2566</v>
      </c>
      <c r="J1846" s="1437" t="str">
        <f t="shared" si="4"/>
        <v>2566?</v>
      </c>
      <c r="K1846" s="289"/>
      <c r="L1846" s="289"/>
      <c r="M1846" s="289"/>
      <c r="N1846" s="289"/>
      <c r="O1846" s="289"/>
      <c r="P1846" s="289"/>
      <c r="Q1846" s="289"/>
      <c r="R1846" s="289"/>
    </row>
    <row r="1847">
      <c r="A1847" s="289"/>
      <c r="B1847" s="289"/>
      <c r="C1847" s="1526" t="s">
        <v>4492</v>
      </c>
      <c r="D1847" s="289"/>
      <c r="E1847" s="289"/>
      <c r="F1847" s="289"/>
      <c r="G1847" s="289"/>
      <c r="H1847" s="1556">
        <v>3.705333536E9</v>
      </c>
      <c r="I1847" s="1434">
        <f t="shared" si="3"/>
        <v>3705</v>
      </c>
      <c r="J1847" s="1437" t="str">
        <f t="shared" si="4"/>
        <v>3705?</v>
      </c>
      <c r="K1847" s="289"/>
      <c r="L1847" s="289"/>
      <c r="M1847" s="289"/>
      <c r="N1847" s="289"/>
      <c r="O1847" s="289"/>
      <c r="P1847" s="289"/>
      <c r="Q1847" s="289"/>
      <c r="R1847" s="289"/>
    </row>
    <row r="1848">
      <c r="A1848" s="289"/>
      <c r="B1848" s="289"/>
      <c r="C1848" s="1526" t="s">
        <v>4493</v>
      </c>
      <c r="D1848" s="289"/>
      <c r="E1848" s="289"/>
      <c r="F1848" s="289"/>
      <c r="G1848" s="289"/>
      <c r="H1848" s="1556">
        <v>2.508201236E9</v>
      </c>
      <c r="I1848" s="1434">
        <f t="shared" si="3"/>
        <v>2508</v>
      </c>
      <c r="J1848" s="1437" t="str">
        <f t="shared" si="4"/>
        <v>2508?</v>
      </c>
      <c r="K1848" s="289"/>
      <c r="L1848" s="289"/>
      <c r="M1848" s="289"/>
      <c r="N1848" s="289"/>
      <c r="O1848" s="289"/>
      <c r="P1848" s="289"/>
      <c r="Q1848" s="289"/>
      <c r="R1848" s="289"/>
    </row>
    <row r="1849">
      <c r="A1849" s="289"/>
      <c r="B1849" s="289"/>
      <c r="C1849" s="1526" t="s">
        <v>4494</v>
      </c>
      <c r="D1849" s="289"/>
      <c r="E1849" s="289"/>
      <c r="F1849" s="289"/>
      <c r="G1849" s="289"/>
      <c r="H1849" s="1556">
        <v>2.332791178E9</v>
      </c>
      <c r="I1849" s="1434">
        <f t="shared" si="3"/>
        <v>2333</v>
      </c>
      <c r="J1849" s="1437" t="str">
        <f t="shared" si="4"/>
        <v>2333?</v>
      </c>
      <c r="K1849" s="289"/>
      <c r="L1849" s="289"/>
      <c r="M1849" s="289"/>
      <c r="N1849" s="289"/>
      <c r="O1849" s="289"/>
      <c r="P1849" s="289"/>
      <c r="Q1849" s="289"/>
      <c r="R1849" s="289"/>
    </row>
    <row r="1850">
      <c r="A1850" s="289"/>
      <c r="B1850" s="289"/>
      <c r="C1850" s="1526" t="s">
        <v>4495</v>
      </c>
      <c r="D1850" s="289"/>
      <c r="E1850" s="289"/>
      <c r="F1850" s="289"/>
      <c r="G1850" s="289"/>
      <c r="H1850" s="1556">
        <v>4.611939746E9</v>
      </c>
      <c r="I1850" s="1434">
        <f t="shared" si="3"/>
        <v>4612</v>
      </c>
      <c r="J1850" s="1437" t="str">
        <f t="shared" si="4"/>
        <v>4612?</v>
      </c>
      <c r="K1850" s="289"/>
      <c r="L1850" s="289"/>
      <c r="M1850" s="289"/>
      <c r="N1850" s="289"/>
      <c r="O1850" s="289"/>
      <c r="P1850" s="289"/>
      <c r="Q1850" s="289"/>
      <c r="R1850" s="289"/>
    </row>
    <row r="1851">
      <c r="A1851" s="289"/>
      <c r="B1851" s="289"/>
      <c r="C1851" s="1526" t="s">
        <v>4496</v>
      </c>
      <c r="D1851" s="289"/>
      <c r="E1851" s="289"/>
      <c r="F1851" s="289"/>
      <c r="G1851" s="289"/>
      <c r="H1851" s="1444"/>
      <c r="I1851" s="1434">
        <f t="shared" si="3"/>
        <v>0</v>
      </c>
      <c r="J1851" s="1437" t="str">
        <f t="shared" si="4"/>
        <v>0?</v>
      </c>
      <c r="K1851" s="289"/>
      <c r="L1851" s="289"/>
      <c r="M1851" s="289"/>
      <c r="N1851" s="289"/>
      <c r="O1851" s="289"/>
      <c r="P1851" s="289"/>
      <c r="Q1851" s="289"/>
      <c r="R1851" s="289"/>
    </row>
    <row r="1852">
      <c r="A1852" s="289"/>
      <c r="B1852" s="289"/>
      <c r="C1852" s="1526" t="s">
        <v>4497</v>
      </c>
      <c r="D1852" s="289"/>
      <c r="E1852" s="289"/>
      <c r="F1852" s="289"/>
      <c r="G1852" s="289"/>
      <c r="H1852" s="1444"/>
      <c r="I1852" s="1434">
        <f t="shared" si="3"/>
        <v>0</v>
      </c>
      <c r="J1852" s="1437" t="str">
        <f t="shared" si="4"/>
        <v>0?</v>
      </c>
      <c r="K1852" s="289"/>
      <c r="L1852" s="289"/>
      <c r="M1852" s="289"/>
      <c r="N1852" s="289"/>
      <c r="O1852" s="289"/>
      <c r="P1852" s="289"/>
      <c r="Q1852" s="289"/>
      <c r="R1852" s="289"/>
    </row>
    <row r="1853">
      <c r="A1853" s="289"/>
      <c r="B1853" s="289"/>
      <c r="C1853" s="1526" t="s">
        <v>4498</v>
      </c>
      <c r="D1853" s="289"/>
      <c r="E1853" s="289"/>
      <c r="F1853" s="289"/>
      <c r="G1853" s="289"/>
      <c r="H1853" s="1444"/>
      <c r="I1853" s="1434">
        <f t="shared" si="3"/>
        <v>0</v>
      </c>
      <c r="J1853" s="1437" t="str">
        <f t="shared" si="4"/>
        <v>0?</v>
      </c>
      <c r="K1853" s="289"/>
      <c r="L1853" s="289"/>
      <c r="M1853" s="289"/>
      <c r="N1853" s="289"/>
      <c r="O1853" s="289"/>
      <c r="P1853" s="289"/>
      <c r="Q1853" s="289"/>
      <c r="R1853" s="289"/>
    </row>
    <row r="1854">
      <c r="A1854" s="289"/>
      <c r="B1854" s="289"/>
      <c r="C1854" s="1526" t="s">
        <v>4499</v>
      </c>
      <c r="D1854" s="289"/>
      <c r="E1854" s="289"/>
      <c r="F1854" s="289"/>
      <c r="G1854" s="289"/>
      <c r="H1854" s="1444"/>
      <c r="I1854" s="1434">
        <f t="shared" si="3"/>
        <v>0</v>
      </c>
      <c r="J1854" s="1437" t="str">
        <f t="shared" si="4"/>
        <v>0?</v>
      </c>
      <c r="K1854" s="289"/>
      <c r="L1854" s="289"/>
      <c r="M1854" s="289"/>
      <c r="N1854" s="289"/>
      <c r="O1854" s="289"/>
      <c r="P1854" s="289"/>
      <c r="Q1854" s="289"/>
      <c r="R1854" s="289"/>
    </row>
    <row r="1855">
      <c r="A1855" s="289"/>
      <c r="B1855" s="289"/>
      <c r="C1855" s="1526" t="s">
        <v>4500</v>
      </c>
      <c r="D1855" s="289"/>
      <c r="E1855" s="289"/>
      <c r="F1855" s="289"/>
      <c r="G1855" s="289"/>
      <c r="H1855" s="1444"/>
      <c r="I1855" s="1434">
        <f t="shared" si="3"/>
        <v>0</v>
      </c>
      <c r="J1855" s="1437" t="str">
        <f t="shared" si="4"/>
        <v>0?</v>
      </c>
      <c r="K1855" s="289"/>
      <c r="L1855" s="289"/>
      <c r="M1855" s="289"/>
      <c r="N1855" s="289"/>
      <c r="O1855" s="289"/>
      <c r="P1855" s="289"/>
      <c r="Q1855" s="289"/>
      <c r="R1855" s="289"/>
    </row>
    <row r="1856">
      <c r="A1856" s="289"/>
      <c r="B1856" s="289"/>
      <c r="C1856" s="1526" t="s">
        <v>4501</v>
      </c>
      <c r="D1856" s="289"/>
      <c r="E1856" s="289"/>
      <c r="F1856" s="289"/>
      <c r="G1856" s="289"/>
      <c r="H1856" s="1444"/>
      <c r="I1856" s="1434">
        <f t="shared" si="3"/>
        <v>0</v>
      </c>
      <c r="J1856" s="1437" t="str">
        <f t="shared" si="4"/>
        <v>0?</v>
      </c>
      <c r="K1856" s="289"/>
      <c r="L1856" s="289"/>
      <c r="M1856" s="289"/>
      <c r="N1856" s="289"/>
      <c r="O1856" s="289"/>
      <c r="P1856" s="289"/>
      <c r="Q1856" s="289"/>
      <c r="R1856" s="289"/>
    </row>
    <row r="1857">
      <c r="A1857" s="289"/>
      <c r="B1857" s="289"/>
      <c r="C1857" s="1526" t="s">
        <v>4502</v>
      </c>
      <c r="D1857" s="289"/>
      <c r="E1857" s="289"/>
      <c r="F1857" s="289"/>
      <c r="G1857" s="289"/>
      <c r="H1857" s="1444"/>
      <c r="I1857" s="1434">
        <f t="shared" si="3"/>
        <v>0</v>
      </c>
      <c r="J1857" s="1437" t="str">
        <f t="shared" si="4"/>
        <v>0?</v>
      </c>
      <c r="K1857" s="289"/>
      <c r="L1857" s="289"/>
      <c r="M1857" s="289"/>
      <c r="N1857" s="289"/>
      <c r="O1857" s="289"/>
      <c r="P1857" s="289"/>
      <c r="Q1857" s="289"/>
      <c r="R1857" s="289"/>
    </row>
    <row r="1858">
      <c r="A1858" s="289"/>
      <c r="B1858" s="289"/>
      <c r="C1858" s="1526" t="s">
        <v>4503</v>
      </c>
      <c r="D1858" s="289"/>
      <c r="E1858" s="289"/>
      <c r="F1858" s="289"/>
      <c r="G1858" s="289"/>
      <c r="H1858" s="1444"/>
      <c r="I1858" s="1434">
        <f t="shared" si="3"/>
        <v>0</v>
      </c>
      <c r="J1858" s="1437" t="str">
        <f t="shared" si="4"/>
        <v>0?</v>
      </c>
      <c r="K1858" s="289"/>
      <c r="L1858" s="289"/>
      <c r="M1858" s="289"/>
      <c r="N1858" s="289"/>
      <c r="O1858" s="289"/>
      <c r="P1858" s="289"/>
      <c r="Q1858" s="289"/>
      <c r="R1858" s="289"/>
    </row>
    <row r="1859">
      <c r="A1859" s="289"/>
      <c r="B1859" s="289"/>
      <c r="C1859" s="1526" t="s">
        <v>4504</v>
      </c>
      <c r="D1859" s="289"/>
      <c r="E1859" s="289"/>
      <c r="F1859" s="289"/>
      <c r="G1859" s="289"/>
      <c r="H1859" s="1444"/>
      <c r="I1859" s="1434">
        <f t="shared" si="3"/>
        <v>0</v>
      </c>
      <c r="J1859" s="1437" t="str">
        <f t="shared" si="4"/>
        <v>0?</v>
      </c>
      <c r="K1859" s="289"/>
      <c r="L1859" s="289"/>
      <c r="M1859" s="289"/>
      <c r="N1859" s="289"/>
      <c r="O1859" s="289"/>
      <c r="P1859" s="289"/>
      <c r="Q1859" s="289"/>
      <c r="R1859" s="289"/>
    </row>
    <row r="1860">
      <c r="A1860" s="289"/>
      <c r="B1860" s="289"/>
      <c r="C1860" s="1526" t="s">
        <v>4505</v>
      </c>
      <c r="D1860" s="289"/>
      <c r="E1860" s="289"/>
      <c r="F1860" s="289"/>
      <c r="G1860" s="289"/>
      <c r="H1860" s="1444"/>
      <c r="I1860" s="1434">
        <f t="shared" si="3"/>
        <v>0</v>
      </c>
      <c r="J1860" s="1437" t="str">
        <f t="shared" si="4"/>
        <v>0?</v>
      </c>
      <c r="K1860" s="289"/>
      <c r="L1860" s="289"/>
      <c r="M1860" s="289"/>
      <c r="N1860" s="289"/>
      <c r="O1860" s="289"/>
      <c r="P1860" s="289"/>
      <c r="Q1860" s="289"/>
      <c r="R1860" s="289"/>
    </row>
    <row r="1861">
      <c r="A1861" s="289"/>
      <c r="B1861" s="289"/>
      <c r="C1861" s="1526" t="s">
        <v>4506</v>
      </c>
      <c r="D1861" s="289"/>
      <c r="E1861" s="289"/>
      <c r="F1861" s="289"/>
      <c r="G1861" s="289"/>
      <c r="H1861" s="1444"/>
      <c r="I1861" s="1434">
        <f t="shared" si="3"/>
        <v>0</v>
      </c>
      <c r="J1861" s="1437" t="str">
        <f t="shared" si="4"/>
        <v>0?</v>
      </c>
      <c r="K1861" s="289"/>
      <c r="L1861" s="289"/>
      <c r="M1861" s="289"/>
      <c r="N1861" s="289"/>
      <c r="O1861" s="289"/>
      <c r="P1861" s="289"/>
      <c r="Q1861" s="289"/>
      <c r="R1861" s="289"/>
    </row>
    <row r="1862">
      <c r="A1862" s="289"/>
      <c r="B1862" s="289"/>
      <c r="C1862" s="1526" t="s">
        <v>4507</v>
      </c>
      <c r="D1862" s="289"/>
      <c r="E1862" s="289"/>
      <c r="F1862" s="289"/>
      <c r="G1862" s="289"/>
      <c r="H1862" s="1444"/>
      <c r="I1862" s="1434">
        <f t="shared" si="3"/>
        <v>0</v>
      </c>
      <c r="J1862" s="1437" t="str">
        <f t="shared" si="4"/>
        <v>0?</v>
      </c>
      <c r="K1862" s="289"/>
      <c r="L1862" s="289"/>
      <c r="M1862" s="289"/>
      <c r="N1862" s="289"/>
      <c r="O1862" s="289"/>
      <c r="P1862" s="289"/>
      <c r="Q1862" s="289"/>
      <c r="R1862" s="289"/>
    </row>
    <row r="1863">
      <c r="A1863" s="289"/>
      <c r="B1863" s="289"/>
      <c r="C1863" s="1526" t="s">
        <v>4508</v>
      </c>
      <c r="D1863" s="289"/>
      <c r="E1863" s="289"/>
      <c r="F1863" s="289"/>
      <c r="G1863" s="289"/>
      <c r="H1863" s="1444"/>
      <c r="I1863" s="1434">
        <f t="shared" si="3"/>
        <v>0</v>
      </c>
      <c r="J1863" s="1437" t="str">
        <f t="shared" si="4"/>
        <v>0?</v>
      </c>
      <c r="K1863" s="289"/>
      <c r="L1863" s="289"/>
      <c r="M1863" s="289"/>
      <c r="N1863" s="289"/>
      <c r="O1863" s="289"/>
      <c r="P1863" s="289"/>
      <c r="Q1863" s="289"/>
      <c r="R1863" s="289"/>
    </row>
    <row r="1864">
      <c r="A1864" s="289"/>
      <c r="B1864" s="289"/>
      <c r="C1864" s="1526" t="s">
        <v>4509</v>
      </c>
      <c r="D1864" s="289"/>
      <c r="E1864" s="289"/>
      <c r="F1864" s="289"/>
      <c r="G1864" s="289"/>
      <c r="H1864" s="1444"/>
      <c r="I1864" s="1434">
        <f t="shared" si="3"/>
        <v>0</v>
      </c>
      <c r="J1864" s="1437" t="str">
        <f t="shared" si="4"/>
        <v>0?</v>
      </c>
      <c r="K1864" s="289"/>
      <c r="L1864" s="289"/>
      <c r="M1864" s="289"/>
      <c r="N1864" s="289"/>
      <c r="O1864" s="289"/>
      <c r="P1864" s="289"/>
      <c r="Q1864" s="289"/>
      <c r="R1864" s="289"/>
    </row>
    <row r="1865">
      <c r="A1865" s="289"/>
      <c r="B1865" s="289"/>
      <c r="C1865" s="1526" t="s">
        <v>4510</v>
      </c>
      <c r="D1865" s="289"/>
      <c r="E1865" s="289"/>
      <c r="F1865" s="289"/>
      <c r="G1865" s="289"/>
      <c r="H1865" s="1444"/>
      <c r="I1865" s="1434">
        <f t="shared" si="3"/>
        <v>0</v>
      </c>
      <c r="J1865" s="1437" t="str">
        <f t="shared" si="4"/>
        <v>0?</v>
      </c>
      <c r="K1865" s="289"/>
      <c r="L1865" s="289"/>
      <c r="M1865" s="289"/>
      <c r="N1865" s="289"/>
      <c r="O1865" s="289"/>
      <c r="P1865" s="289"/>
      <c r="Q1865" s="289"/>
      <c r="R1865" s="289"/>
    </row>
    <row r="1866">
      <c r="A1866" s="289"/>
      <c r="B1866" s="289"/>
      <c r="C1866" s="1526" t="s">
        <v>4511</v>
      </c>
      <c r="D1866" s="289"/>
      <c r="E1866" s="289"/>
      <c r="F1866" s="289"/>
      <c r="G1866" s="289"/>
      <c r="H1866" s="1474"/>
      <c r="I1866" s="1434">
        <f t="shared" si="3"/>
        <v>0</v>
      </c>
      <c r="J1866" s="1437" t="str">
        <f t="shared" si="4"/>
        <v>0?</v>
      </c>
      <c r="K1866" s="289"/>
      <c r="L1866" s="289"/>
      <c r="M1866" s="289"/>
      <c r="N1866" s="289"/>
      <c r="O1866" s="289"/>
      <c r="P1866" s="289"/>
      <c r="Q1866" s="289"/>
      <c r="R1866" s="289"/>
    </row>
    <row r="1867">
      <c r="A1867" s="289"/>
      <c r="B1867" s="289"/>
      <c r="C1867" s="1526" t="s">
        <v>4512</v>
      </c>
      <c r="D1867" s="289"/>
      <c r="E1867" s="289"/>
      <c r="F1867" s="289"/>
      <c r="G1867" s="289"/>
      <c r="H1867" s="1472"/>
      <c r="I1867" s="1434">
        <f t="shared" si="3"/>
        <v>0</v>
      </c>
      <c r="J1867" s="1437" t="str">
        <f t="shared" si="4"/>
        <v>0?</v>
      </c>
      <c r="K1867" s="289"/>
      <c r="L1867" s="289"/>
      <c r="M1867" s="289"/>
      <c r="N1867" s="289"/>
      <c r="O1867" s="289"/>
      <c r="P1867" s="289"/>
      <c r="Q1867" s="289"/>
      <c r="R1867" s="289"/>
    </row>
    <row r="1868">
      <c r="A1868" s="289"/>
      <c r="B1868" s="289"/>
      <c r="C1868" s="1526" t="s">
        <v>4513</v>
      </c>
      <c r="D1868" s="289"/>
      <c r="E1868" s="289"/>
      <c r="F1868" s="289"/>
      <c r="G1868" s="289"/>
      <c r="H1868" s="1474"/>
      <c r="I1868" s="1434">
        <f t="shared" si="3"/>
        <v>0</v>
      </c>
      <c r="J1868" s="1437" t="str">
        <f t="shared" si="4"/>
        <v>0?</v>
      </c>
      <c r="K1868" s="289"/>
      <c r="L1868" s="289"/>
      <c r="M1868" s="289"/>
      <c r="N1868" s="289"/>
      <c r="O1868" s="289"/>
      <c r="P1868" s="289"/>
      <c r="Q1868" s="289"/>
      <c r="R1868" s="289"/>
    </row>
    <row r="1869">
      <c r="A1869" s="289"/>
      <c r="B1869" s="289"/>
      <c r="C1869" s="1526" t="s">
        <v>4514</v>
      </c>
      <c r="D1869" s="289"/>
      <c r="E1869" s="289"/>
      <c r="F1869" s="289"/>
      <c r="G1869" s="289"/>
      <c r="H1869" s="1529"/>
      <c r="I1869" s="1434">
        <f t="shared" si="3"/>
        <v>0</v>
      </c>
      <c r="J1869" s="1437" t="str">
        <f t="shared" si="4"/>
        <v>0?</v>
      </c>
      <c r="K1869" s="289"/>
      <c r="L1869" s="289"/>
      <c r="M1869" s="289"/>
      <c r="N1869" s="289"/>
      <c r="O1869" s="289"/>
      <c r="P1869" s="289"/>
      <c r="Q1869" s="289"/>
      <c r="R1869" s="289"/>
    </row>
    <row r="1870">
      <c r="A1870" s="289"/>
      <c r="B1870" s="289"/>
      <c r="C1870" s="1526" t="s">
        <v>4515</v>
      </c>
      <c r="D1870" s="289"/>
      <c r="E1870" s="289"/>
      <c r="F1870" s="289"/>
      <c r="G1870" s="289"/>
      <c r="H1870" s="1530"/>
      <c r="I1870" s="1434">
        <f t="shared" si="3"/>
        <v>0</v>
      </c>
      <c r="J1870" s="1437" t="str">
        <f t="shared" si="4"/>
        <v>0?</v>
      </c>
      <c r="K1870" s="289"/>
      <c r="L1870" s="289"/>
      <c r="M1870" s="289"/>
      <c r="N1870" s="289"/>
      <c r="O1870" s="289"/>
      <c r="P1870" s="289"/>
      <c r="Q1870" s="289"/>
      <c r="R1870" s="289"/>
    </row>
    <row r="1871">
      <c r="A1871" s="289"/>
      <c r="B1871" s="289"/>
      <c r="C1871" s="1526" t="s">
        <v>4516</v>
      </c>
      <c r="D1871" s="289"/>
      <c r="E1871" s="289"/>
      <c r="F1871" s="289"/>
      <c r="G1871" s="289"/>
      <c r="H1871" s="1529"/>
      <c r="I1871" s="1434">
        <f t="shared" si="3"/>
        <v>0</v>
      </c>
      <c r="J1871" s="1437" t="str">
        <f t="shared" si="4"/>
        <v>0?</v>
      </c>
      <c r="K1871" s="289"/>
      <c r="L1871" s="289"/>
      <c r="M1871" s="289"/>
      <c r="N1871" s="289"/>
      <c r="O1871" s="289"/>
      <c r="P1871" s="289"/>
      <c r="Q1871" s="289"/>
      <c r="R1871" s="289"/>
    </row>
    <row r="1872">
      <c r="A1872" s="289"/>
      <c r="B1872" s="289"/>
      <c r="C1872" s="1526" t="s">
        <v>4517</v>
      </c>
      <c r="D1872" s="289"/>
      <c r="E1872" s="289"/>
      <c r="F1872" s="289"/>
      <c r="G1872" s="289"/>
      <c r="H1872" s="1530"/>
      <c r="I1872" s="1434">
        <f t="shared" si="3"/>
        <v>0</v>
      </c>
      <c r="J1872" s="1437" t="str">
        <f t="shared" si="4"/>
        <v>0?</v>
      </c>
      <c r="K1872" s="289"/>
      <c r="L1872" s="289"/>
      <c r="M1872" s="289"/>
      <c r="N1872" s="289"/>
      <c r="O1872" s="289"/>
      <c r="P1872" s="289"/>
      <c r="Q1872" s="289"/>
      <c r="R1872" s="289"/>
    </row>
    <row r="1873">
      <c r="A1873" s="289"/>
      <c r="B1873" s="289"/>
      <c r="C1873" s="1526" t="s">
        <v>4518</v>
      </c>
      <c r="D1873" s="289"/>
      <c r="E1873" s="289"/>
      <c r="F1873" s="289"/>
      <c r="G1873" s="289"/>
      <c r="H1873" s="1529"/>
      <c r="I1873" s="1434">
        <f t="shared" si="3"/>
        <v>0</v>
      </c>
      <c r="J1873" s="1437" t="str">
        <f t="shared" si="4"/>
        <v>0?</v>
      </c>
      <c r="K1873" s="289"/>
      <c r="L1873" s="289"/>
      <c r="M1873" s="289"/>
      <c r="N1873" s="289"/>
      <c r="O1873" s="289"/>
      <c r="P1873" s="289"/>
      <c r="Q1873" s="289"/>
      <c r="R1873" s="289"/>
    </row>
    <row r="1874">
      <c r="A1874" s="289"/>
      <c r="B1874" s="289"/>
      <c r="C1874" s="1526" t="s">
        <v>4519</v>
      </c>
      <c r="D1874" s="289"/>
      <c r="E1874" s="289"/>
      <c r="F1874" s="289"/>
      <c r="G1874" s="289"/>
      <c r="H1874" s="1530"/>
      <c r="I1874" s="1434">
        <f t="shared" si="3"/>
        <v>0</v>
      </c>
      <c r="J1874" s="1437" t="str">
        <f t="shared" si="4"/>
        <v>0?</v>
      </c>
      <c r="K1874" s="289"/>
      <c r="L1874" s="289"/>
      <c r="M1874" s="289"/>
      <c r="N1874" s="289"/>
      <c r="O1874" s="289"/>
      <c r="P1874" s="289"/>
      <c r="Q1874" s="289"/>
      <c r="R1874" s="289"/>
    </row>
    <row r="1875">
      <c r="A1875" s="289"/>
      <c r="B1875" s="289"/>
      <c r="C1875" s="1526" t="s">
        <v>4520</v>
      </c>
      <c r="D1875" s="289"/>
      <c r="E1875" s="289"/>
      <c r="F1875" s="289"/>
      <c r="G1875" s="289"/>
      <c r="H1875" s="1529"/>
      <c r="I1875" s="1434">
        <f t="shared" si="3"/>
        <v>0</v>
      </c>
      <c r="J1875" s="1437" t="str">
        <f t="shared" si="4"/>
        <v>0?</v>
      </c>
      <c r="K1875" s="289"/>
      <c r="L1875" s="289"/>
      <c r="M1875" s="289"/>
      <c r="N1875" s="289"/>
      <c r="O1875" s="289"/>
      <c r="P1875" s="289"/>
      <c r="Q1875" s="289"/>
      <c r="R1875" s="289"/>
    </row>
    <row r="1876">
      <c r="A1876" s="289"/>
      <c r="B1876" s="289"/>
      <c r="C1876" s="1526" t="s">
        <v>4521</v>
      </c>
      <c r="D1876" s="289"/>
      <c r="E1876" s="289"/>
      <c r="F1876" s="289"/>
      <c r="G1876" s="289"/>
      <c r="H1876" s="1530"/>
      <c r="I1876" s="1434">
        <f t="shared" si="3"/>
        <v>0</v>
      </c>
      <c r="J1876" s="1437" t="str">
        <f t="shared" si="4"/>
        <v>0?</v>
      </c>
      <c r="K1876" s="289"/>
      <c r="L1876" s="289"/>
      <c r="M1876" s="289"/>
      <c r="N1876" s="289"/>
      <c r="O1876" s="289"/>
      <c r="P1876" s="289"/>
      <c r="Q1876" s="289"/>
      <c r="R1876" s="289"/>
    </row>
    <row r="1877">
      <c r="A1877" s="289"/>
      <c r="B1877" s="289"/>
      <c r="C1877" s="1526" t="s">
        <v>4522</v>
      </c>
      <c r="D1877" s="289"/>
      <c r="E1877" s="289"/>
      <c r="F1877" s="289"/>
      <c r="G1877" s="289"/>
      <c r="H1877" s="1529"/>
      <c r="I1877" s="1434">
        <f t="shared" si="3"/>
        <v>0</v>
      </c>
      <c r="J1877" s="1437" t="str">
        <f t="shared" si="4"/>
        <v>0?</v>
      </c>
      <c r="K1877" s="289"/>
      <c r="L1877" s="289"/>
      <c r="M1877" s="289"/>
      <c r="N1877" s="289"/>
      <c r="O1877" s="289"/>
      <c r="P1877" s="289"/>
      <c r="Q1877" s="289"/>
      <c r="R1877" s="289"/>
    </row>
    <row r="1878">
      <c r="A1878" s="289"/>
      <c r="B1878" s="289"/>
      <c r="C1878" s="1526" t="s">
        <v>4523</v>
      </c>
      <c r="D1878" s="289"/>
      <c r="E1878" s="289"/>
      <c r="F1878" s="289"/>
      <c r="G1878" s="289"/>
      <c r="H1878" s="1530"/>
      <c r="I1878" s="1434">
        <f t="shared" si="3"/>
        <v>0</v>
      </c>
      <c r="J1878" s="1437" t="str">
        <f t="shared" si="4"/>
        <v>0?</v>
      </c>
      <c r="K1878" s="289"/>
      <c r="L1878" s="289"/>
      <c r="M1878" s="289"/>
      <c r="N1878" s="289"/>
      <c r="O1878" s="289"/>
      <c r="P1878" s="289"/>
      <c r="Q1878" s="289"/>
      <c r="R1878" s="289"/>
    </row>
    <row r="1879">
      <c r="A1879" s="289"/>
      <c r="B1879" s="289"/>
      <c r="C1879" s="1526" t="s">
        <v>4524</v>
      </c>
      <c r="D1879" s="289"/>
      <c r="E1879" s="289"/>
      <c r="F1879" s="289"/>
      <c r="G1879" s="289"/>
      <c r="H1879" s="1529"/>
      <c r="I1879" s="1434">
        <f t="shared" si="3"/>
        <v>0</v>
      </c>
      <c r="J1879" s="1437" t="str">
        <f t="shared" si="4"/>
        <v>0?</v>
      </c>
      <c r="K1879" s="289"/>
      <c r="L1879" s="289"/>
      <c r="M1879" s="289"/>
      <c r="N1879" s="289"/>
      <c r="O1879" s="289"/>
      <c r="P1879" s="289"/>
      <c r="Q1879" s="289"/>
      <c r="R1879" s="289"/>
    </row>
    <row r="1880">
      <c r="A1880" s="289"/>
      <c r="B1880" s="289"/>
      <c r="C1880" s="1526" t="s">
        <v>4525</v>
      </c>
      <c r="D1880" s="289"/>
      <c r="E1880" s="289"/>
      <c r="F1880" s="289"/>
      <c r="G1880" s="289"/>
      <c r="H1880" s="1530"/>
      <c r="I1880" s="1434">
        <f t="shared" si="3"/>
        <v>0</v>
      </c>
      <c r="J1880" s="1437" t="str">
        <f t="shared" si="4"/>
        <v>0?</v>
      </c>
      <c r="K1880" s="289"/>
      <c r="L1880" s="289"/>
      <c r="M1880" s="289"/>
      <c r="N1880" s="289"/>
      <c r="O1880" s="289"/>
      <c r="P1880" s="289"/>
      <c r="Q1880" s="289"/>
      <c r="R1880" s="289"/>
    </row>
    <row r="1881">
      <c r="A1881" s="289"/>
      <c r="B1881" s="289"/>
      <c r="C1881" s="1526" t="s">
        <v>4526</v>
      </c>
      <c r="D1881" s="289"/>
      <c r="E1881" s="289"/>
      <c r="F1881" s="289"/>
      <c r="G1881" s="289"/>
      <c r="H1881" s="1529"/>
      <c r="I1881" s="1434">
        <f t="shared" si="3"/>
        <v>0</v>
      </c>
      <c r="J1881" s="1437" t="str">
        <f t="shared" si="4"/>
        <v>0?</v>
      </c>
      <c r="K1881" s="289"/>
      <c r="L1881" s="289"/>
      <c r="M1881" s="289"/>
      <c r="N1881" s="289"/>
      <c r="O1881" s="289"/>
      <c r="P1881" s="289"/>
      <c r="Q1881" s="289"/>
      <c r="R1881" s="289"/>
    </row>
    <row r="1882">
      <c r="A1882" s="289"/>
      <c r="B1882" s="289"/>
      <c r="C1882" s="1526" t="s">
        <v>4527</v>
      </c>
      <c r="D1882" s="289"/>
      <c r="E1882" s="289"/>
      <c r="F1882" s="289"/>
      <c r="G1882" s="289"/>
      <c r="H1882" s="1530"/>
      <c r="I1882" s="1434">
        <f t="shared" si="3"/>
        <v>0</v>
      </c>
      <c r="J1882" s="1437" t="str">
        <f t="shared" si="4"/>
        <v>0?</v>
      </c>
      <c r="K1882" s="289"/>
      <c r="L1882" s="289"/>
      <c r="M1882" s="289"/>
      <c r="N1882" s="289"/>
      <c r="O1882" s="289"/>
      <c r="P1882" s="289"/>
      <c r="Q1882" s="289"/>
      <c r="R1882" s="289"/>
    </row>
    <row r="1883">
      <c r="A1883" s="289"/>
      <c r="B1883" s="289"/>
      <c r="C1883" s="1526" t="s">
        <v>4528</v>
      </c>
      <c r="D1883" s="289"/>
      <c r="E1883" s="289"/>
      <c r="F1883" s="289"/>
      <c r="G1883" s="289"/>
      <c r="H1883" s="1529"/>
      <c r="I1883" s="1434">
        <f t="shared" si="3"/>
        <v>0</v>
      </c>
      <c r="J1883" s="1437" t="str">
        <f t="shared" si="4"/>
        <v>0?</v>
      </c>
      <c r="K1883" s="289"/>
      <c r="L1883" s="289"/>
      <c r="M1883" s="289"/>
      <c r="N1883" s="289"/>
      <c r="O1883" s="289"/>
      <c r="P1883" s="289"/>
      <c r="Q1883" s="289"/>
      <c r="R1883" s="289"/>
    </row>
    <row r="1884">
      <c r="A1884" s="289"/>
      <c r="B1884" s="289"/>
      <c r="C1884" s="1526" t="s">
        <v>4529</v>
      </c>
      <c r="D1884" s="289"/>
      <c r="E1884" s="289"/>
      <c r="F1884" s="289"/>
      <c r="G1884" s="289"/>
      <c r="H1884" s="1530"/>
      <c r="I1884" s="1434">
        <f t="shared" si="3"/>
        <v>0</v>
      </c>
      <c r="J1884" s="1437" t="str">
        <f t="shared" si="4"/>
        <v>0?</v>
      </c>
      <c r="K1884" s="289"/>
      <c r="L1884" s="289"/>
      <c r="M1884" s="289"/>
      <c r="N1884" s="289"/>
      <c r="O1884" s="289"/>
      <c r="P1884" s="289"/>
      <c r="Q1884" s="289"/>
      <c r="R1884" s="289"/>
    </row>
    <row r="1885">
      <c r="A1885" s="289"/>
      <c r="B1885" s="289"/>
      <c r="C1885" s="1526" t="s">
        <v>4530</v>
      </c>
      <c r="D1885" s="289"/>
      <c r="E1885" s="289"/>
      <c r="F1885" s="289"/>
      <c r="G1885" s="289"/>
      <c r="H1885" s="1529"/>
      <c r="I1885" s="1434">
        <f t="shared" si="3"/>
        <v>0</v>
      </c>
      <c r="J1885" s="1437" t="str">
        <f t="shared" si="4"/>
        <v>0?</v>
      </c>
      <c r="K1885" s="289"/>
      <c r="L1885" s="289"/>
      <c r="M1885" s="289"/>
      <c r="N1885" s="289"/>
      <c r="O1885" s="289"/>
      <c r="P1885" s="289"/>
      <c r="Q1885" s="289"/>
      <c r="R1885" s="289"/>
    </row>
    <row r="1886">
      <c r="A1886" s="289"/>
      <c r="B1886" s="289"/>
      <c r="C1886" s="1526" t="s">
        <v>4531</v>
      </c>
      <c r="D1886" s="289"/>
      <c r="E1886" s="289"/>
      <c r="F1886" s="289"/>
      <c r="G1886" s="289"/>
      <c r="H1886" s="1530"/>
      <c r="I1886" s="1434">
        <f t="shared" si="3"/>
        <v>0</v>
      </c>
      <c r="J1886" s="1437" t="str">
        <f t="shared" si="4"/>
        <v>0?</v>
      </c>
      <c r="K1886" s="289"/>
      <c r="L1886" s="289"/>
      <c r="M1886" s="289"/>
      <c r="N1886" s="289"/>
      <c r="O1886" s="289"/>
      <c r="P1886" s="289"/>
      <c r="Q1886" s="289"/>
      <c r="R1886" s="289"/>
    </row>
    <row r="1887">
      <c r="A1887" s="289"/>
      <c r="B1887" s="289"/>
      <c r="C1887" s="1526" t="s">
        <v>4278</v>
      </c>
      <c r="D1887" s="289"/>
      <c r="E1887" s="289"/>
      <c r="F1887" s="289"/>
      <c r="G1887" s="289"/>
      <c r="H1887" s="1529"/>
      <c r="I1887" s="1434">
        <f t="shared" si="3"/>
        <v>0</v>
      </c>
      <c r="J1887" s="1437" t="str">
        <f t="shared" si="4"/>
        <v>0?</v>
      </c>
      <c r="K1887" s="289"/>
      <c r="L1887" s="289"/>
      <c r="M1887" s="289"/>
      <c r="N1887" s="289"/>
      <c r="O1887" s="289"/>
      <c r="P1887" s="289"/>
      <c r="Q1887" s="289"/>
      <c r="R1887" s="289"/>
    </row>
    <row r="1888">
      <c r="A1888" s="289"/>
      <c r="B1888" s="289"/>
      <c r="C1888" s="1526" t="s">
        <v>4532</v>
      </c>
      <c r="D1888" s="289"/>
      <c r="E1888" s="289"/>
      <c r="F1888" s="289"/>
      <c r="G1888" s="289"/>
      <c r="H1888" s="1530"/>
      <c r="I1888" s="1434">
        <f t="shared" si="3"/>
        <v>0</v>
      </c>
      <c r="J1888" s="1437" t="str">
        <f t="shared" si="4"/>
        <v>0?</v>
      </c>
      <c r="K1888" s="289"/>
      <c r="L1888" s="289"/>
      <c r="M1888" s="289"/>
      <c r="N1888" s="289"/>
      <c r="O1888" s="289"/>
      <c r="P1888" s="289"/>
      <c r="Q1888" s="289"/>
      <c r="R1888" s="289"/>
    </row>
    <row r="1889">
      <c r="A1889" s="289"/>
      <c r="B1889" s="289"/>
      <c r="C1889" s="1526" t="s">
        <v>4533</v>
      </c>
      <c r="D1889" s="289"/>
      <c r="E1889" s="289"/>
      <c r="F1889" s="289"/>
      <c r="G1889" s="289"/>
      <c r="H1889" s="1529"/>
      <c r="I1889" s="1434">
        <f t="shared" si="3"/>
        <v>0</v>
      </c>
      <c r="J1889" s="1437" t="str">
        <f t="shared" si="4"/>
        <v>0?</v>
      </c>
      <c r="K1889" s="289"/>
      <c r="L1889" s="289"/>
      <c r="M1889" s="289"/>
      <c r="N1889" s="289"/>
      <c r="O1889" s="289"/>
      <c r="P1889" s="289"/>
      <c r="Q1889" s="289"/>
      <c r="R1889" s="289"/>
    </row>
    <row r="1890">
      <c r="A1890" s="289"/>
      <c r="B1890" s="289"/>
      <c r="C1890" s="1526" t="s">
        <v>4534</v>
      </c>
      <c r="D1890" s="289"/>
      <c r="E1890" s="289"/>
      <c r="F1890" s="289"/>
      <c r="G1890" s="289"/>
      <c r="H1890" s="1530"/>
      <c r="I1890" s="1434">
        <f t="shared" si="3"/>
        <v>0</v>
      </c>
      <c r="J1890" s="1437" t="str">
        <f t="shared" si="4"/>
        <v>0?</v>
      </c>
      <c r="K1890" s="289"/>
      <c r="L1890" s="289"/>
      <c r="M1890" s="289"/>
      <c r="N1890" s="289"/>
      <c r="O1890" s="289"/>
      <c r="P1890" s="289"/>
      <c r="Q1890" s="289"/>
      <c r="R1890" s="289"/>
    </row>
    <row r="1891">
      <c r="A1891" s="289"/>
      <c r="B1891" s="289"/>
      <c r="C1891" s="1526" t="s">
        <v>4535</v>
      </c>
      <c r="D1891" s="289"/>
      <c r="E1891" s="289"/>
      <c r="F1891" s="289"/>
      <c r="G1891" s="289"/>
      <c r="H1891" s="1529"/>
      <c r="I1891" s="1434">
        <f t="shared" si="3"/>
        <v>0</v>
      </c>
      <c r="J1891" s="1437" t="str">
        <f t="shared" si="4"/>
        <v>0?</v>
      </c>
      <c r="K1891" s="289"/>
      <c r="L1891" s="289"/>
      <c r="M1891" s="289"/>
      <c r="N1891" s="289"/>
      <c r="O1891" s="289"/>
      <c r="P1891" s="289"/>
      <c r="Q1891" s="289"/>
      <c r="R1891" s="289"/>
    </row>
    <row r="1892">
      <c r="A1892" s="289"/>
      <c r="B1892" s="289"/>
      <c r="C1892" s="1526" t="s">
        <v>4536</v>
      </c>
      <c r="D1892" s="289"/>
      <c r="E1892" s="289"/>
      <c r="F1892" s="289"/>
      <c r="G1892" s="289"/>
      <c r="H1892" s="1530"/>
      <c r="I1892" s="1434">
        <f t="shared" si="3"/>
        <v>0</v>
      </c>
      <c r="J1892" s="1437" t="str">
        <f t="shared" si="4"/>
        <v>0?</v>
      </c>
      <c r="K1892" s="289"/>
      <c r="L1892" s="289"/>
      <c r="M1892" s="289"/>
      <c r="N1892" s="289"/>
      <c r="O1892" s="289"/>
      <c r="P1892" s="289"/>
      <c r="Q1892" s="289"/>
      <c r="R1892" s="289"/>
    </row>
    <row r="1893">
      <c r="A1893" s="289"/>
      <c r="B1893" s="289"/>
      <c r="C1893" s="1526" t="s">
        <v>4537</v>
      </c>
      <c r="D1893" s="289"/>
      <c r="E1893" s="289"/>
      <c r="F1893" s="289"/>
      <c r="G1893" s="289"/>
      <c r="H1893" s="1529"/>
      <c r="I1893" s="1434">
        <f t="shared" si="3"/>
        <v>0</v>
      </c>
      <c r="J1893" s="1437" t="str">
        <f t="shared" si="4"/>
        <v>0?</v>
      </c>
      <c r="K1893" s="289"/>
      <c r="L1893" s="289"/>
      <c r="M1893" s="289"/>
      <c r="N1893" s="289"/>
      <c r="O1893" s="289"/>
      <c r="P1893" s="289"/>
      <c r="Q1893" s="289"/>
      <c r="R1893" s="289"/>
    </row>
    <row r="1894">
      <c r="A1894" s="289"/>
      <c r="B1894" s="289"/>
      <c r="C1894" s="1526" t="s">
        <v>4538</v>
      </c>
      <c r="D1894" s="289"/>
      <c r="E1894" s="289"/>
      <c r="F1894" s="289"/>
      <c r="G1894" s="289"/>
      <c r="H1894" s="1556">
        <v>4156.0</v>
      </c>
      <c r="I1894" s="1434">
        <f t="shared" si="3"/>
        <v>0</v>
      </c>
      <c r="J1894" s="1437" t="str">
        <f t="shared" si="4"/>
        <v>0?</v>
      </c>
      <c r="K1894" s="289"/>
      <c r="L1894" s="289"/>
      <c r="M1894" s="289"/>
      <c r="N1894" s="289"/>
      <c r="O1894" s="289"/>
      <c r="P1894" s="289"/>
      <c r="Q1894" s="289"/>
      <c r="R1894" s="289"/>
    </row>
    <row r="1895">
      <c r="A1895" s="289"/>
      <c r="B1895" s="289"/>
      <c r="C1895" s="1526" t="s">
        <v>4539</v>
      </c>
      <c r="D1895" s="289"/>
      <c r="E1895" s="289"/>
      <c r="F1895" s="289"/>
      <c r="G1895" s="289"/>
      <c r="H1895" s="1556">
        <v>7716.0</v>
      </c>
      <c r="I1895" s="1434">
        <f t="shared" si="3"/>
        <v>0</v>
      </c>
      <c r="J1895" s="1437" t="str">
        <f t="shared" si="4"/>
        <v>0?</v>
      </c>
      <c r="K1895" s="289"/>
      <c r="L1895" s="289"/>
      <c r="M1895" s="289"/>
      <c r="N1895" s="289"/>
      <c r="O1895" s="289"/>
      <c r="P1895" s="289"/>
      <c r="Q1895" s="289"/>
      <c r="R1895" s="289"/>
    </row>
    <row r="1896">
      <c r="A1896" s="289"/>
      <c r="B1896" s="289"/>
      <c r="C1896" s="1526" t="s">
        <v>4540</v>
      </c>
      <c r="D1896" s="289"/>
      <c r="E1896" s="289"/>
      <c r="F1896" s="289"/>
      <c r="G1896" s="289"/>
      <c r="H1896" s="1556">
        <v>4302.0</v>
      </c>
      <c r="I1896" s="1434">
        <f t="shared" si="3"/>
        <v>0</v>
      </c>
      <c r="J1896" s="1437" t="str">
        <f t="shared" si="4"/>
        <v>0?</v>
      </c>
      <c r="K1896" s="289"/>
      <c r="L1896" s="289"/>
      <c r="M1896" s="289"/>
      <c r="N1896" s="289"/>
      <c r="O1896" s="289"/>
      <c r="P1896" s="289"/>
      <c r="Q1896" s="289"/>
      <c r="R1896" s="289"/>
    </row>
    <row r="1897">
      <c r="A1897" s="289"/>
      <c r="B1897" s="289"/>
      <c r="C1897" s="1526" t="s">
        <v>4541</v>
      </c>
      <c r="D1897" s="289"/>
      <c r="E1897" s="289"/>
      <c r="F1897" s="289"/>
      <c r="G1897" s="289"/>
      <c r="H1897" s="1556">
        <v>3888.0</v>
      </c>
      <c r="I1897" s="1434">
        <f t="shared" si="3"/>
        <v>0</v>
      </c>
      <c r="J1897" s="1437" t="str">
        <f t="shared" si="4"/>
        <v>0?</v>
      </c>
      <c r="K1897" s="289"/>
      <c r="L1897" s="289"/>
      <c r="M1897" s="289"/>
      <c r="N1897" s="289"/>
      <c r="O1897" s="289"/>
      <c r="P1897" s="289"/>
      <c r="Q1897" s="289"/>
      <c r="R1897" s="289"/>
    </row>
    <row r="1898">
      <c r="A1898" s="289"/>
      <c r="B1898" s="289"/>
      <c r="C1898" s="1526" t="s">
        <v>4542</v>
      </c>
      <c r="D1898" s="289"/>
      <c r="E1898" s="289"/>
      <c r="F1898" s="289"/>
      <c r="G1898" s="289"/>
      <c r="H1898" s="1556">
        <v>3483.0</v>
      </c>
      <c r="I1898" s="1434">
        <f t="shared" si="3"/>
        <v>0</v>
      </c>
      <c r="J1898" s="1437" t="str">
        <f t="shared" si="4"/>
        <v>0?</v>
      </c>
      <c r="K1898" s="289"/>
      <c r="L1898" s="289"/>
      <c r="M1898" s="289"/>
      <c r="N1898" s="289"/>
      <c r="O1898" s="289"/>
      <c r="P1898" s="289"/>
      <c r="Q1898" s="289"/>
      <c r="R1898" s="289"/>
    </row>
    <row r="1899">
      <c r="A1899" s="289"/>
      <c r="B1899" s="289"/>
      <c r="C1899" s="1526" t="s">
        <v>4543</v>
      </c>
      <c r="D1899" s="289"/>
      <c r="E1899" s="289"/>
      <c r="F1899" s="289"/>
      <c r="G1899" s="289"/>
      <c r="H1899" s="1556">
        <v>4621.0</v>
      </c>
      <c r="I1899" s="1434">
        <f t="shared" si="3"/>
        <v>0</v>
      </c>
      <c r="J1899" s="1437" t="str">
        <f t="shared" si="4"/>
        <v>0?</v>
      </c>
      <c r="K1899" s="289"/>
      <c r="L1899" s="289"/>
      <c r="M1899" s="289"/>
      <c r="N1899" s="289"/>
      <c r="O1899" s="289"/>
      <c r="P1899" s="289"/>
      <c r="Q1899" s="289"/>
      <c r="R1899" s="289"/>
    </row>
    <row r="1900">
      <c r="A1900" s="289"/>
      <c r="B1900" s="289"/>
      <c r="C1900" s="1526" t="s">
        <v>4544</v>
      </c>
      <c r="D1900" s="289"/>
      <c r="E1900" s="289"/>
      <c r="F1900" s="289"/>
      <c r="G1900" s="289"/>
      <c r="H1900" s="1556">
        <v>2851.0</v>
      </c>
      <c r="I1900" s="1434">
        <f t="shared" si="3"/>
        <v>0</v>
      </c>
      <c r="J1900" s="1437" t="str">
        <f t="shared" si="4"/>
        <v>0?</v>
      </c>
      <c r="K1900" s="289"/>
      <c r="L1900" s="289"/>
      <c r="M1900" s="289"/>
      <c r="N1900" s="289"/>
      <c r="O1900" s="289"/>
      <c r="P1900" s="289"/>
      <c r="Q1900" s="289"/>
      <c r="R1900" s="289"/>
    </row>
    <row r="1901">
      <c r="A1901" s="289"/>
      <c r="B1901" s="289"/>
      <c r="C1901" s="1526" t="s">
        <v>4545</v>
      </c>
      <c r="D1901" s="289"/>
      <c r="E1901" s="289"/>
      <c r="F1901" s="289"/>
      <c r="G1901" s="289"/>
      <c r="H1901" s="1556">
        <v>3664.0</v>
      </c>
      <c r="I1901" s="1434">
        <f t="shared" si="3"/>
        <v>0</v>
      </c>
      <c r="J1901" s="1437" t="str">
        <f t="shared" si="4"/>
        <v>0?</v>
      </c>
      <c r="K1901" s="289"/>
      <c r="L1901" s="289"/>
      <c r="M1901" s="289"/>
      <c r="N1901" s="289"/>
      <c r="O1901" s="289"/>
      <c r="P1901" s="289"/>
      <c r="Q1901" s="289"/>
      <c r="R1901" s="289"/>
    </row>
    <row r="1902">
      <c r="A1902" s="289"/>
      <c r="B1902" s="289"/>
      <c r="C1902" s="1526" t="s">
        <v>4546</v>
      </c>
      <c r="D1902" s="289"/>
      <c r="E1902" s="289"/>
      <c r="F1902" s="289"/>
      <c r="G1902" s="289"/>
      <c r="H1902" s="1556">
        <v>3863.0</v>
      </c>
      <c r="I1902" s="1434">
        <f t="shared" si="3"/>
        <v>0</v>
      </c>
      <c r="J1902" s="1437" t="str">
        <f t="shared" si="4"/>
        <v>0?</v>
      </c>
      <c r="K1902" s="289"/>
      <c r="L1902" s="289"/>
      <c r="M1902" s="289"/>
      <c r="N1902" s="289"/>
      <c r="O1902" s="289"/>
      <c r="P1902" s="289"/>
      <c r="Q1902" s="289"/>
      <c r="R1902" s="289"/>
    </row>
    <row r="1903">
      <c r="A1903" s="289"/>
      <c r="B1903" s="289"/>
      <c r="C1903" s="1526" t="s">
        <v>4547</v>
      </c>
      <c r="D1903" s="289"/>
      <c r="E1903" s="289"/>
      <c r="F1903" s="289"/>
      <c r="G1903" s="289"/>
      <c r="H1903" s="1556">
        <v>5151.0</v>
      </c>
      <c r="I1903" s="1434">
        <f t="shared" si="3"/>
        <v>0</v>
      </c>
      <c r="J1903" s="1437" t="str">
        <f t="shared" si="4"/>
        <v>0?</v>
      </c>
      <c r="K1903" s="289"/>
      <c r="L1903" s="289"/>
      <c r="M1903" s="289"/>
      <c r="N1903" s="289"/>
      <c r="O1903" s="289"/>
      <c r="P1903" s="289"/>
      <c r="Q1903" s="289"/>
      <c r="R1903" s="289"/>
    </row>
    <row r="1904">
      <c r="A1904" s="289"/>
      <c r="B1904" s="289"/>
      <c r="C1904" s="1526" t="s">
        <v>4548</v>
      </c>
      <c r="D1904" s="289"/>
      <c r="E1904" s="289"/>
      <c r="F1904" s="289"/>
      <c r="G1904" s="289"/>
      <c r="H1904" s="1556">
        <v>5698.0</v>
      </c>
      <c r="I1904" s="1434">
        <f t="shared" si="3"/>
        <v>0</v>
      </c>
      <c r="J1904" s="1437" t="str">
        <f t="shared" si="4"/>
        <v>0?</v>
      </c>
      <c r="K1904" s="289"/>
      <c r="L1904" s="289"/>
      <c r="M1904" s="289"/>
      <c r="N1904" s="289"/>
      <c r="O1904" s="289"/>
      <c r="P1904" s="289"/>
      <c r="Q1904" s="289"/>
      <c r="R1904" s="289"/>
    </row>
    <row r="1905">
      <c r="A1905" s="289"/>
      <c r="B1905" s="289"/>
      <c r="C1905" s="1526" t="s">
        <v>4549</v>
      </c>
      <c r="D1905" s="289"/>
      <c r="E1905" s="289"/>
      <c r="F1905" s="289"/>
      <c r="G1905" s="289"/>
      <c r="H1905" s="1444"/>
      <c r="I1905" s="1434">
        <f t="shared" si="3"/>
        <v>0</v>
      </c>
      <c r="J1905" s="1437" t="str">
        <f t="shared" si="4"/>
        <v>0?</v>
      </c>
      <c r="K1905" s="289"/>
      <c r="L1905" s="289"/>
      <c r="M1905" s="289"/>
      <c r="N1905" s="289"/>
      <c r="O1905" s="289"/>
      <c r="P1905" s="289"/>
      <c r="Q1905" s="289"/>
      <c r="R1905" s="289"/>
    </row>
    <row r="1906">
      <c r="A1906" s="289"/>
      <c r="B1906" s="289"/>
      <c r="C1906" s="1526" t="s">
        <v>4550</v>
      </c>
      <c r="D1906" s="289"/>
      <c r="E1906" s="289"/>
      <c r="F1906" s="289"/>
      <c r="G1906" s="289"/>
      <c r="H1906" s="1444"/>
      <c r="I1906" s="1434">
        <f t="shared" si="3"/>
        <v>0</v>
      </c>
      <c r="J1906" s="1437" t="str">
        <f t="shared" si="4"/>
        <v>0?</v>
      </c>
      <c r="K1906" s="289"/>
      <c r="L1906" s="289"/>
      <c r="M1906" s="289"/>
      <c r="N1906" s="289"/>
      <c r="O1906" s="289"/>
      <c r="P1906" s="289"/>
      <c r="Q1906" s="289"/>
      <c r="R1906" s="289"/>
    </row>
    <row r="1907">
      <c r="A1907" s="289"/>
      <c r="B1907" s="289"/>
      <c r="C1907" s="1526" t="s">
        <v>4551</v>
      </c>
      <c r="D1907" s="289"/>
      <c r="E1907" s="289"/>
      <c r="F1907" s="289"/>
      <c r="G1907" s="289"/>
      <c r="H1907" s="1444"/>
      <c r="I1907" s="1434">
        <f t="shared" si="3"/>
        <v>0</v>
      </c>
      <c r="J1907" s="1437" t="str">
        <f t="shared" si="4"/>
        <v>0?</v>
      </c>
      <c r="K1907" s="289"/>
      <c r="L1907" s="289"/>
      <c r="M1907" s="289"/>
      <c r="N1907" s="289"/>
      <c r="O1907" s="289"/>
      <c r="P1907" s="289"/>
      <c r="Q1907" s="289"/>
      <c r="R1907" s="289"/>
    </row>
    <row r="1908">
      <c r="A1908" s="289"/>
      <c r="B1908" s="289"/>
      <c r="C1908" s="1526" t="s">
        <v>4552</v>
      </c>
      <c r="D1908" s="289"/>
      <c r="E1908" s="289"/>
      <c r="F1908" s="289"/>
      <c r="G1908" s="289"/>
      <c r="H1908" s="1444"/>
      <c r="I1908" s="1434">
        <f t="shared" si="3"/>
        <v>0</v>
      </c>
      <c r="J1908" s="1437" t="str">
        <f t="shared" si="4"/>
        <v>0?</v>
      </c>
      <c r="K1908" s="289"/>
      <c r="L1908" s="289"/>
      <c r="M1908" s="289"/>
      <c r="N1908" s="289"/>
      <c r="O1908" s="289"/>
      <c r="P1908" s="289"/>
      <c r="Q1908" s="289"/>
      <c r="R1908" s="289"/>
    </row>
    <row r="1909">
      <c r="A1909" s="289"/>
      <c r="B1909" s="289"/>
      <c r="C1909" s="1526" t="s">
        <v>4553</v>
      </c>
      <c r="D1909" s="289"/>
      <c r="E1909" s="289"/>
      <c r="F1909" s="289"/>
      <c r="G1909" s="289"/>
      <c r="H1909" s="1444"/>
      <c r="I1909" s="1434">
        <f t="shared" si="3"/>
        <v>0</v>
      </c>
      <c r="J1909" s="1437" t="str">
        <f t="shared" si="4"/>
        <v>0?</v>
      </c>
      <c r="K1909" s="289"/>
      <c r="L1909" s="289"/>
      <c r="M1909" s="289"/>
      <c r="N1909" s="289"/>
      <c r="O1909" s="289"/>
      <c r="P1909" s="289"/>
      <c r="Q1909" s="289"/>
      <c r="R1909" s="289"/>
    </row>
    <row r="1910">
      <c r="A1910" s="289"/>
      <c r="B1910" s="289"/>
      <c r="C1910" s="1526" t="s">
        <v>4554</v>
      </c>
      <c r="D1910" s="289"/>
      <c r="E1910" s="289"/>
      <c r="F1910" s="289"/>
      <c r="G1910" s="289"/>
      <c r="H1910" s="1444"/>
      <c r="I1910" s="1434">
        <f t="shared" si="3"/>
        <v>0</v>
      </c>
      <c r="J1910" s="1437" t="str">
        <f t="shared" si="4"/>
        <v>0?</v>
      </c>
      <c r="K1910" s="289"/>
      <c r="L1910" s="289"/>
      <c r="M1910" s="289"/>
      <c r="N1910" s="289"/>
      <c r="O1910" s="289"/>
      <c r="P1910" s="289"/>
      <c r="Q1910" s="289"/>
      <c r="R1910" s="289"/>
    </row>
    <row r="1911">
      <c r="A1911" s="289"/>
      <c r="B1911" s="289"/>
      <c r="C1911" s="1526" t="s">
        <v>4555</v>
      </c>
      <c r="D1911" s="289"/>
      <c r="E1911" s="289"/>
      <c r="F1911" s="289"/>
      <c r="G1911" s="289"/>
      <c r="H1911" s="1444"/>
      <c r="I1911" s="1434">
        <f t="shared" si="3"/>
        <v>0</v>
      </c>
      <c r="J1911" s="1437" t="str">
        <f t="shared" si="4"/>
        <v>0?</v>
      </c>
      <c r="K1911" s="289"/>
      <c r="L1911" s="289"/>
      <c r="M1911" s="289"/>
      <c r="N1911" s="289"/>
      <c r="O1911" s="289"/>
      <c r="P1911" s="289"/>
      <c r="Q1911" s="289"/>
      <c r="R1911" s="289"/>
    </row>
    <row r="1912">
      <c r="A1912" s="289"/>
      <c r="B1912" s="289"/>
      <c r="C1912" s="1526" t="s">
        <v>4556</v>
      </c>
      <c r="D1912" s="289"/>
      <c r="E1912" s="289"/>
      <c r="F1912" s="289"/>
      <c r="G1912" s="289"/>
      <c r="H1912" s="1538">
        <v>2539.0</v>
      </c>
      <c r="I1912" s="1434">
        <f t="shared" si="3"/>
        <v>0</v>
      </c>
      <c r="J1912" s="1437" t="str">
        <f t="shared" si="4"/>
        <v>0?</v>
      </c>
      <c r="K1912" s="289"/>
      <c r="L1912" s="289"/>
      <c r="M1912" s="289"/>
      <c r="N1912" s="289"/>
      <c r="O1912" s="289"/>
      <c r="P1912" s="289"/>
      <c r="Q1912" s="289"/>
      <c r="R1912" s="289"/>
    </row>
    <row r="1913">
      <c r="A1913" s="289"/>
      <c r="B1913" s="289"/>
      <c r="C1913" s="1526" t="s">
        <v>4557</v>
      </c>
      <c r="D1913" s="289"/>
      <c r="E1913" s="289"/>
      <c r="F1913" s="289"/>
      <c r="G1913" s="289"/>
      <c r="H1913" s="1538">
        <v>2576.0</v>
      </c>
      <c r="I1913" s="1434">
        <f t="shared" si="3"/>
        <v>0</v>
      </c>
      <c r="J1913" s="1437" t="str">
        <f t="shared" si="4"/>
        <v>0?</v>
      </c>
      <c r="K1913" s="289"/>
      <c r="L1913" s="289"/>
      <c r="M1913" s="289"/>
      <c r="N1913" s="289"/>
      <c r="O1913" s="289"/>
      <c r="P1913" s="289"/>
      <c r="Q1913" s="289"/>
      <c r="R1913" s="289"/>
    </row>
    <row r="1914">
      <c r="A1914" s="289"/>
      <c r="B1914" s="289"/>
      <c r="C1914" s="1526" t="s">
        <v>4558</v>
      </c>
      <c r="D1914" s="289"/>
      <c r="E1914" s="289"/>
      <c r="F1914" s="289"/>
      <c r="G1914" s="289"/>
      <c r="H1914" s="1538">
        <v>2804.0</v>
      </c>
      <c r="I1914" s="1434">
        <f t="shared" si="3"/>
        <v>0</v>
      </c>
      <c r="J1914" s="1437" t="str">
        <f t="shared" si="4"/>
        <v>0?</v>
      </c>
      <c r="K1914" s="289"/>
      <c r="L1914" s="289"/>
      <c r="M1914" s="289"/>
      <c r="N1914" s="289"/>
      <c r="O1914" s="289"/>
      <c r="P1914" s="289"/>
      <c r="Q1914" s="289"/>
      <c r="R1914" s="289"/>
    </row>
    <row r="1915">
      <c r="A1915" s="289"/>
      <c r="B1915" s="289"/>
      <c r="C1915" s="1526" t="s">
        <v>4559</v>
      </c>
      <c r="D1915" s="289"/>
      <c r="E1915" s="289"/>
      <c r="F1915" s="289"/>
      <c r="G1915" s="289"/>
      <c r="H1915" s="1538">
        <v>3414.0</v>
      </c>
      <c r="I1915" s="1434">
        <f t="shared" si="3"/>
        <v>0</v>
      </c>
      <c r="J1915" s="1437" t="str">
        <f t="shared" si="4"/>
        <v>0?</v>
      </c>
      <c r="K1915" s="289"/>
      <c r="L1915" s="289"/>
      <c r="M1915" s="289"/>
      <c r="N1915" s="289"/>
      <c r="O1915" s="289"/>
      <c r="P1915" s="289"/>
      <c r="Q1915" s="289"/>
      <c r="R1915" s="289"/>
    </row>
    <row r="1916">
      <c r="A1916" s="289"/>
      <c r="B1916" s="289"/>
      <c r="C1916" s="1526" t="s">
        <v>4560</v>
      </c>
      <c r="D1916" s="289"/>
      <c r="E1916" s="289"/>
      <c r="F1916" s="289"/>
      <c r="G1916" s="289"/>
      <c r="H1916" s="1538">
        <v>3552.0</v>
      </c>
      <c r="I1916" s="1434">
        <f t="shared" si="3"/>
        <v>0</v>
      </c>
      <c r="J1916" s="1437" t="str">
        <f t="shared" si="4"/>
        <v>0?</v>
      </c>
      <c r="K1916" s="289"/>
      <c r="L1916" s="289"/>
      <c r="M1916" s="289"/>
      <c r="N1916" s="289"/>
      <c r="O1916" s="289"/>
      <c r="P1916" s="289"/>
      <c r="Q1916" s="289"/>
      <c r="R1916" s="289"/>
    </row>
    <row r="1917">
      <c r="A1917" s="289"/>
      <c r="B1917" s="289"/>
      <c r="C1917" s="1526" t="s">
        <v>4561</v>
      </c>
      <c r="D1917" s="289"/>
      <c r="E1917" s="289"/>
      <c r="F1917" s="289"/>
      <c r="G1917" s="289"/>
      <c r="H1917" s="1538">
        <v>3570.0</v>
      </c>
      <c r="I1917" s="1434">
        <f t="shared" si="3"/>
        <v>0</v>
      </c>
      <c r="J1917" s="1437" t="str">
        <f t="shared" si="4"/>
        <v>0?</v>
      </c>
      <c r="K1917" s="289"/>
      <c r="L1917" s="289"/>
      <c r="M1917" s="289"/>
      <c r="N1917" s="289"/>
      <c r="O1917" s="289"/>
      <c r="P1917" s="289"/>
      <c r="Q1917" s="289"/>
      <c r="R1917" s="289"/>
    </row>
    <row r="1918">
      <c r="A1918" s="289"/>
      <c r="B1918" s="289"/>
      <c r="C1918" s="1526" t="s">
        <v>4562</v>
      </c>
      <c r="D1918" s="289"/>
      <c r="E1918" s="289"/>
      <c r="F1918" s="289"/>
      <c r="G1918" s="289"/>
      <c r="H1918" s="1538">
        <v>3695.0</v>
      </c>
      <c r="I1918" s="1434">
        <f t="shared" si="3"/>
        <v>0</v>
      </c>
      <c r="J1918" s="1437" t="str">
        <f t="shared" si="4"/>
        <v>0?</v>
      </c>
      <c r="K1918" s="289"/>
      <c r="L1918" s="289"/>
      <c r="M1918" s="289"/>
      <c r="N1918" s="289"/>
      <c r="O1918" s="289"/>
      <c r="P1918" s="289"/>
      <c r="Q1918" s="289"/>
      <c r="R1918" s="289"/>
    </row>
    <row r="1919">
      <c r="A1919" s="289"/>
      <c r="B1919" s="289"/>
      <c r="C1919" s="1526" t="s">
        <v>4563</v>
      </c>
      <c r="D1919" s="289"/>
      <c r="E1919" s="289"/>
      <c r="F1919" s="289"/>
      <c r="G1919" s="289"/>
      <c r="H1919" s="1538">
        <v>3798.0</v>
      </c>
      <c r="I1919" s="1434">
        <f t="shared" si="3"/>
        <v>0</v>
      </c>
      <c r="J1919" s="1437" t="str">
        <f t="shared" si="4"/>
        <v>0?</v>
      </c>
      <c r="K1919" s="289"/>
      <c r="L1919" s="289"/>
      <c r="M1919" s="289"/>
      <c r="N1919" s="289"/>
      <c r="O1919" s="289"/>
      <c r="P1919" s="289"/>
      <c r="Q1919" s="289"/>
      <c r="R1919" s="289"/>
    </row>
    <row r="1920">
      <c r="A1920" s="289"/>
      <c r="B1920" s="289"/>
      <c r="C1920" s="1526" t="s">
        <v>4564</v>
      </c>
      <c r="D1920" s="289"/>
      <c r="E1920" s="289"/>
      <c r="F1920" s="289"/>
      <c r="G1920" s="289"/>
      <c r="H1920" s="1538">
        <v>4087.0</v>
      </c>
      <c r="I1920" s="1434">
        <f t="shared" si="3"/>
        <v>0</v>
      </c>
      <c r="J1920" s="1437" t="str">
        <f t="shared" si="4"/>
        <v>0?</v>
      </c>
      <c r="K1920" s="289"/>
      <c r="L1920" s="289"/>
      <c r="M1920" s="289"/>
      <c r="N1920" s="289"/>
      <c r="O1920" s="289"/>
      <c r="P1920" s="289"/>
      <c r="Q1920" s="289"/>
      <c r="R1920" s="289"/>
    </row>
    <row r="1921">
      <c r="A1921" s="289"/>
      <c r="B1921" s="289"/>
      <c r="C1921" s="1526" t="s">
        <v>4565</v>
      </c>
      <c r="D1921" s="289"/>
      <c r="E1921" s="289"/>
      <c r="F1921" s="289"/>
      <c r="G1921" s="289"/>
      <c r="H1921" s="1538">
        <v>4273.0</v>
      </c>
      <c r="I1921" s="1434">
        <f t="shared" si="3"/>
        <v>0</v>
      </c>
      <c r="J1921" s="1437" t="str">
        <f t="shared" si="4"/>
        <v>0?</v>
      </c>
      <c r="K1921" s="289"/>
      <c r="L1921" s="289"/>
      <c r="M1921" s="289"/>
      <c r="N1921" s="289"/>
      <c r="O1921" s="289"/>
      <c r="P1921" s="289"/>
      <c r="Q1921" s="289"/>
      <c r="R1921" s="289"/>
    </row>
    <row r="1922">
      <c r="A1922" s="289"/>
      <c r="B1922" s="289"/>
      <c r="C1922" s="1526" t="s">
        <v>4566</v>
      </c>
      <c r="D1922" s="289"/>
      <c r="E1922" s="289"/>
      <c r="F1922" s="289"/>
      <c r="G1922" s="289"/>
      <c r="H1922" s="1538">
        <v>5094.0</v>
      </c>
      <c r="I1922" s="1434">
        <f t="shared" si="3"/>
        <v>0</v>
      </c>
      <c r="J1922" s="1437" t="str">
        <f t="shared" si="4"/>
        <v>0?</v>
      </c>
      <c r="K1922" s="289"/>
      <c r="L1922" s="289"/>
      <c r="M1922" s="289"/>
      <c r="N1922" s="289"/>
      <c r="O1922" s="289"/>
      <c r="P1922" s="289"/>
      <c r="Q1922" s="289"/>
      <c r="R1922" s="289"/>
    </row>
    <row r="1923">
      <c r="A1923" s="289"/>
      <c r="B1923" s="289"/>
      <c r="C1923" s="1526" t="s">
        <v>4567</v>
      </c>
      <c r="D1923" s="289"/>
      <c r="E1923" s="289"/>
      <c r="F1923" s="289"/>
      <c r="G1923" s="289"/>
      <c r="H1923" s="1538">
        <v>5119.0</v>
      </c>
      <c r="I1923" s="1434">
        <f t="shared" si="3"/>
        <v>0</v>
      </c>
      <c r="J1923" s="1437" t="str">
        <f t="shared" si="4"/>
        <v>0?</v>
      </c>
      <c r="K1923" s="289"/>
      <c r="L1923" s="289"/>
      <c r="M1923" s="289"/>
      <c r="N1923" s="289"/>
      <c r="O1923" s="289"/>
      <c r="P1923" s="289"/>
      <c r="Q1923" s="289"/>
      <c r="R1923" s="289"/>
    </row>
    <row r="1924">
      <c r="A1924" s="289"/>
      <c r="B1924" s="289"/>
      <c r="C1924" s="1526" t="s">
        <v>4568</v>
      </c>
      <c r="D1924" s="289"/>
      <c r="E1924" s="289"/>
      <c r="F1924" s="289"/>
      <c r="G1924" s="289"/>
      <c r="H1924" s="1538">
        <v>5315.0</v>
      </c>
      <c r="I1924" s="1434">
        <f t="shared" si="3"/>
        <v>0</v>
      </c>
      <c r="J1924" s="1437" t="str">
        <f t="shared" si="4"/>
        <v>0?</v>
      </c>
      <c r="K1924" s="289"/>
      <c r="L1924" s="289"/>
      <c r="M1924" s="289"/>
      <c r="N1924" s="289"/>
      <c r="O1924" s="289"/>
      <c r="P1924" s="289"/>
      <c r="Q1924" s="289"/>
      <c r="R1924" s="289"/>
    </row>
    <row r="1925">
      <c r="A1925" s="289"/>
      <c r="B1925" s="289"/>
      <c r="C1925" s="1526" t="s">
        <v>4569</v>
      </c>
      <c r="D1925" s="289"/>
      <c r="E1925" s="289"/>
      <c r="F1925" s="289"/>
      <c r="G1925" s="289"/>
      <c r="H1925" s="1538">
        <v>5441.0</v>
      </c>
      <c r="I1925" s="1434">
        <f t="shared" si="3"/>
        <v>0</v>
      </c>
      <c r="J1925" s="1437" t="str">
        <f t="shared" si="4"/>
        <v>0?</v>
      </c>
      <c r="K1925" s="289"/>
      <c r="L1925" s="289"/>
      <c r="M1925" s="289"/>
      <c r="N1925" s="289"/>
      <c r="O1925" s="289"/>
      <c r="P1925" s="289"/>
      <c r="Q1925" s="289"/>
      <c r="R1925" s="289"/>
    </row>
    <row r="1926">
      <c r="A1926" s="289"/>
      <c r="B1926" s="289"/>
      <c r="C1926" s="1526" t="s">
        <v>4570</v>
      </c>
      <c r="D1926" s="289"/>
      <c r="E1926" s="289"/>
      <c r="F1926" s="289"/>
      <c r="G1926" s="289"/>
      <c r="H1926" s="1538">
        <v>5557.0</v>
      </c>
      <c r="I1926" s="1434">
        <f t="shared" si="3"/>
        <v>0</v>
      </c>
      <c r="J1926" s="1437" t="str">
        <f t="shared" si="4"/>
        <v>0?</v>
      </c>
      <c r="K1926" s="289"/>
      <c r="L1926" s="289"/>
      <c r="M1926" s="289"/>
      <c r="N1926" s="289"/>
      <c r="O1926" s="289"/>
      <c r="P1926" s="289"/>
      <c r="Q1926" s="289"/>
      <c r="R1926" s="289"/>
    </row>
    <row r="1927">
      <c r="A1927" s="289"/>
      <c r="B1927" s="289"/>
      <c r="C1927" s="1526" t="s">
        <v>4571</v>
      </c>
      <c r="D1927" s="289"/>
      <c r="E1927" s="289"/>
      <c r="F1927" s="289"/>
      <c r="G1927" s="289"/>
      <c r="H1927" s="1538">
        <v>5975.0</v>
      </c>
      <c r="I1927" s="1434">
        <f t="shared" si="3"/>
        <v>0</v>
      </c>
      <c r="J1927" s="1437" t="str">
        <f t="shared" si="4"/>
        <v>0?</v>
      </c>
      <c r="K1927" s="289"/>
      <c r="L1927" s="289"/>
      <c r="M1927" s="289"/>
      <c r="N1927" s="289"/>
      <c r="O1927" s="289"/>
      <c r="P1927" s="289"/>
      <c r="Q1927" s="289"/>
      <c r="R1927" s="289"/>
    </row>
    <row r="1928">
      <c r="A1928" s="289"/>
      <c r="B1928" s="289"/>
      <c r="C1928" s="1526" t="s">
        <v>4572</v>
      </c>
      <c r="D1928" s="289"/>
      <c r="E1928" s="289"/>
      <c r="F1928" s="289"/>
      <c r="G1928" s="289"/>
      <c r="H1928" s="1538">
        <v>6285.0</v>
      </c>
      <c r="I1928" s="1434">
        <f t="shared" si="3"/>
        <v>0</v>
      </c>
      <c r="J1928" s="1437" t="str">
        <f t="shared" si="4"/>
        <v>0?</v>
      </c>
      <c r="K1928" s="289"/>
      <c r="L1928" s="289"/>
      <c r="M1928" s="289"/>
      <c r="N1928" s="289"/>
      <c r="O1928" s="289"/>
      <c r="P1928" s="289"/>
      <c r="Q1928" s="289"/>
      <c r="R1928" s="289"/>
    </row>
    <row r="1929">
      <c r="A1929" s="289"/>
      <c r="B1929" s="289"/>
      <c r="C1929" s="1526" t="s">
        <v>4573</v>
      </c>
      <c r="D1929" s="289"/>
      <c r="E1929" s="289"/>
      <c r="F1929" s="289"/>
      <c r="G1929" s="289"/>
      <c r="H1929" s="1538">
        <v>6635.0</v>
      </c>
      <c r="I1929" s="1434">
        <f t="shared" si="3"/>
        <v>0</v>
      </c>
      <c r="J1929" s="1437" t="str">
        <f t="shared" si="4"/>
        <v>0?</v>
      </c>
      <c r="K1929" s="289"/>
      <c r="L1929" s="289"/>
      <c r="M1929" s="289"/>
      <c r="N1929" s="289"/>
      <c r="O1929" s="289"/>
      <c r="P1929" s="289"/>
      <c r="Q1929" s="289"/>
      <c r="R1929" s="289"/>
    </row>
    <row r="1930">
      <c r="A1930" s="289"/>
      <c r="B1930" s="289"/>
      <c r="C1930" s="1526" t="s">
        <v>4574</v>
      </c>
      <c r="D1930" s="289"/>
      <c r="E1930" s="289"/>
      <c r="F1930" s="289"/>
      <c r="G1930" s="289"/>
      <c r="H1930" s="1538">
        <v>9356.0</v>
      </c>
      <c r="I1930" s="1434">
        <f t="shared" si="3"/>
        <v>0</v>
      </c>
      <c r="J1930" s="1437" t="str">
        <f t="shared" si="4"/>
        <v>0?</v>
      </c>
      <c r="K1930" s="289"/>
      <c r="L1930" s="289"/>
      <c r="M1930" s="289"/>
      <c r="N1930" s="289"/>
      <c r="O1930" s="289"/>
      <c r="P1930" s="289"/>
      <c r="Q1930" s="289"/>
      <c r="R1930" s="289"/>
    </row>
    <row r="1931">
      <c r="A1931" s="289"/>
      <c r="B1931" s="289"/>
      <c r="C1931" s="1526" t="s">
        <v>4575</v>
      </c>
      <c r="D1931" s="289"/>
      <c r="E1931" s="289"/>
      <c r="F1931" s="289"/>
      <c r="G1931" s="289"/>
      <c r="H1931" s="1538">
        <v>10927.0</v>
      </c>
      <c r="I1931" s="1434">
        <f t="shared" si="3"/>
        <v>0</v>
      </c>
      <c r="J1931" s="1437" t="str">
        <f t="shared" si="4"/>
        <v>0?</v>
      </c>
      <c r="K1931" s="289"/>
      <c r="L1931" s="289"/>
      <c r="M1931" s="289"/>
      <c r="N1931" s="289"/>
      <c r="O1931" s="289"/>
      <c r="P1931" s="289"/>
      <c r="Q1931" s="289"/>
      <c r="R1931" s="289"/>
    </row>
    <row r="1932">
      <c r="A1932" s="289"/>
      <c r="B1932" s="289"/>
      <c r="C1932" s="1526" t="s">
        <v>4576</v>
      </c>
      <c r="D1932" s="289"/>
      <c r="E1932" s="289"/>
      <c r="F1932" s="289"/>
      <c r="G1932" s="289"/>
      <c r="H1932" s="1563">
        <v>3.137645607E9</v>
      </c>
      <c r="I1932" s="1434">
        <f t="shared" si="3"/>
        <v>3138</v>
      </c>
      <c r="J1932" s="1437" t="str">
        <f t="shared" si="4"/>
        <v>3138?</v>
      </c>
      <c r="K1932" s="289"/>
      <c r="L1932" s="289"/>
      <c r="M1932" s="289"/>
      <c r="N1932" s="289"/>
      <c r="O1932" s="289"/>
      <c r="P1932" s="289"/>
      <c r="Q1932" s="289"/>
      <c r="R1932" s="289"/>
    </row>
    <row r="1933">
      <c r="A1933" s="289"/>
      <c r="B1933" s="289"/>
      <c r="C1933" s="1526" t="s">
        <v>4577</v>
      </c>
      <c r="D1933" s="289"/>
      <c r="E1933" s="289"/>
      <c r="F1933" s="289"/>
      <c r="G1933" s="289"/>
      <c r="H1933" s="1563">
        <v>3.327284828E9</v>
      </c>
      <c r="I1933" s="1434">
        <f t="shared" si="3"/>
        <v>3327</v>
      </c>
      <c r="J1933" s="1437" t="str">
        <f t="shared" si="4"/>
        <v>3327?</v>
      </c>
      <c r="K1933" s="289"/>
      <c r="L1933" s="289"/>
      <c r="M1933" s="289"/>
      <c r="N1933" s="289"/>
      <c r="O1933" s="289"/>
      <c r="P1933" s="289"/>
      <c r="Q1933" s="289"/>
      <c r="R1933" s="289"/>
    </row>
    <row r="1934">
      <c r="A1934" s="289"/>
      <c r="B1934" s="289"/>
      <c r="C1934" s="1526" t="s">
        <v>4578</v>
      </c>
      <c r="D1934" s="289"/>
      <c r="E1934" s="289"/>
      <c r="F1934" s="289"/>
      <c r="G1934" s="289"/>
      <c r="H1934" s="1563">
        <v>4.498497486E9</v>
      </c>
      <c r="I1934" s="1434">
        <f t="shared" si="3"/>
        <v>4498</v>
      </c>
      <c r="J1934" s="1437" t="str">
        <f t="shared" si="4"/>
        <v>4498?</v>
      </c>
      <c r="K1934" s="289"/>
      <c r="L1934" s="289"/>
      <c r="M1934" s="289"/>
      <c r="N1934" s="289"/>
      <c r="O1934" s="289"/>
      <c r="P1934" s="289"/>
      <c r="Q1934" s="289"/>
      <c r="R1934" s="289"/>
    </row>
    <row r="1935">
      <c r="A1935" s="289"/>
      <c r="B1935" s="289"/>
      <c r="C1935" s="1526" t="s">
        <v>4579</v>
      </c>
      <c r="D1935" s="289"/>
      <c r="E1935" s="289"/>
      <c r="F1935" s="289"/>
      <c r="G1935" s="289"/>
      <c r="H1935" s="1563">
        <v>2.919478721E9</v>
      </c>
      <c r="I1935" s="1434">
        <f t="shared" si="3"/>
        <v>2919</v>
      </c>
      <c r="J1935" s="1437" t="str">
        <f t="shared" si="4"/>
        <v>2919?</v>
      </c>
      <c r="K1935" s="289"/>
      <c r="L1935" s="289"/>
      <c r="M1935" s="289"/>
      <c r="N1935" s="289"/>
      <c r="O1935" s="289"/>
      <c r="P1935" s="289"/>
      <c r="Q1935" s="289"/>
      <c r="R1935" s="289"/>
    </row>
    <row r="1936">
      <c r="A1936" s="289"/>
      <c r="B1936" s="289"/>
      <c r="C1936" s="1526" t="s">
        <v>4580</v>
      </c>
      <c r="D1936" s="289"/>
      <c r="E1936" s="289"/>
      <c r="F1936" s="289"/>
      <c r="G1936" s="289"/>
      <c r="H1936" s="1526" t="s">
        <v>4581</v>
      </c>
      <c r="I1936" s="1434">
        <f t="shared" si="3"/>
        <v>3145</v>
      </c>
      <c r="J1936" s="1437" t="str">
        <f t="shared" si="4"/>
        <v>3145?</v>
      </c>
      <c r="K1936" s="289"/>
      <c r="L1936" s="289"/>
      <c r="M1936" s="289"/>
      <c r="N1936" s="289"/>
      <c r="O1936" s="289"/>
      <c r="P1936" s="289"/>
      <c r="Q1936" s="289"/>
      <c r="R1936" s="289"/>
    </row>
    <row r="1937">
      <c r="A1937" s="289"/>
      <c r="B1937" s="289"/>
      <c r="C1937" s="1526" t="s">
        <v>4582</v>
      </c>
      <c r="D1937" s="289"/>
      <c r="E1937" s="289"/>
      <c r="F1937" s="289"/>
      <c r="G1937" s="289"/>
      <c r="H1937" s="1526" t="s">
        <v>4583</v>
      </c>
      <c r="I1937" s="1434">
        <f t="shared" si="3"/>
        <v>3287</v>
      </c>
      <c r="J1937" s="1437" t="str">
        <f t="shared" si="4"/>
        <v>3287?</v>
      </c>
      <c r="K1937" s="289"/>
      <c r="L1937" s="289"/>
      <c r="M1937" s="289"/>
      <c r="N1937" s="289"/>
      <c r="O1937" s="289"/>
      <c r="P1937" s="289"/>
      <c r="Q1937" s="289"/>
      <c r="R1937" s="289"/>
    </row>
    <row r="1938">
      <c r="A1938" s="289"/>
      <c r="B1938" s="289"/>
      <c r="C1938" s="1526" t="s">
        <v>4584</v>
      </c>
      <c r="D1938" s="289"/>
      <c r="E1938" s="289"/>
      <c r="F1938" s="289"/>
      <c r="G1938" s="289"/>
      <c r="H1938" s="1563">
        <v>3.368839605E9</v>
      </c>
      <c r="I1938" s="1434">
        <f t="shared" si="3"/>
        <v>3369</v>
      </c>
      <c r="J1938" s="1437" t="str">
        <f t="shared" si="4"/>
        <v>3369?</v>
      </c>
      <c r="K1938" s="289"/>
      <c r="L1938" s="289"/>
      <c r="M1938" s="289"/>
      <c r="N1938" s="289"/>
      <c r="O1938" s="289"/>
      <c r="P1938" s="289"/>
      <c r="Q1938" s="289"/>
      <c r="R1938" s="289"/>
    </row>
    <row r="1939">
      <c r="A1939" s="289"/>
      <c r="B1939" s="289"/>
      <c r="C1939" s="1526" t="s">
        <v>4585</v>
      </c>
      <c r="D1939" s="289"/>
      <c r="E1939" s="289"/>
      <c r="F1939" s="289"/>
      <c r="G1939" s="289"/>
      <c r="H1939" s="1563">
        <v>4.441808742E9</v>
      </c>
      <c r="I1939" s="1434">
        <f t="shared" si="3"/>
        <v>4442</v>
      </c>
      <c r="J1939" s="1437" t="str">
        <f t="shared" si="4"/>
        <v>4442?</v>
      </c>
      <c r="K1939" s="289"/>
      <c r="L1939" s="289"/>
      <c r="M1939" s="289"/>
      <c r="N1939" s="289"/>
      <c r="O1939" s="289"/>
      <c r="P1939" s="289"/>
      <c r="Q1939" s="289"/>
      <c r="R1939" s="289"/>
    </row>
    <row r="1940">
      <c r="A1940" s="289"/>
      <c r="B1940" s="289"/>
      <c r="C1940" s="1526" t="s">
        <v>4586</v>
      </c>
      <c r="D1940" s="289"/>
      <c r="E1940" s="289"/>
      <c r="F1940" s="289"/>
      <c r="G1940" s="289"/>
      <c r="H1940" s="1563">
        <v>3.262484821E9</v>
      </c>
      <c r="I1940" s="1434">
        <f t="shared" si="3"/>
        <v>3262</v>
      </c>
      <c r="J1940" s="1437" t="str">
        <f t="shared" si="4"/>
        <v>3262?</v>
      </c>
      <c r="K1940" s="289"/>
      <c r="L1940" s="289"/>
      <c r="M1940" s="289"/>
      <c r="N1940" s="289"/>
      <c r="O1940" s="289"/>
      <c r="P1940" s="289"/>
      <c r="Q1940" s="289"/>
      <c r="R1940" s="289"/>
    </row>
    <row r="1941">
      <c r="A1941" s="289"/>
      <c r="B1941" s="289"/>
      <c r="C1941" s="1526" t="s">
        <v>4587</v>
      </c>
      <c r="D1941" s="289"/>
      <c r="E1941" s="289"/>
      <c r="F1941" s="289"/>
      <c r="G1941" s="289"/>
      <c r="H1941" s="1563">
        <v>3.598888433E9</v>
      </c>
      <c r="I1941" s="1434">
        <f t="shared" si="3"/>
        <v>3599</v>
      </c>
      <c r="J1941" s="1437" t="str">
        <f t="shared" si="4"/>
        <v>3599?</v>
      </c>
      <c r="K1941" s="289"/>
      <c r="L1941" s="289"/>
      <c r="M1941" s="289"/>
      <c r="N1941" s="289"/>
      <c r="O1941" s="289"/>
      <c r="P1941" s="289"/>
      <c r="Q1941" s="289"/>
      <c r="R1941" s="289"/>
    </row>
    <row r="1942">
      <c r="A1942" s="289"/>
      <c r="B1942" s="289"/>
      <c r="C1942" s="1526" t="s">
        <v>1501</v>
      </c>
      <c r="D1942" s="289"/>
      <c r="E1942" s="289"/>
      <c r="F1942" s="289"/>
      <c r="G1942" s="289"/>
      <c r="H1942" s="1563">
        <v>4.79280858E9</v>
      </c>
      <c r="I1942" s="1434">
        <f t="shared" si="3"/>
        <v>4793</v>
      </c>
      <c r="J1942" s="1437" t="str">
        <f t="shared" si="4"/>
        <v>4793?</v>
      </c>
      <c r="K1942" s="289"/>
      <c r="L1942" s="289"/>
      <c r="M1942" s="289"/>
      <c r="N1942" s="289"/>
      <c r="O1942" s="289"/>
      <c r="P1942" s="289"/>
      <c r="Q1942" s="289"/>
      <c r="R1942" s="289"/>
    </row>
    <row r="1943">
      <c r="A1943" s="289"/>
      <c r="B1943" s="289"/>
      <c r="C1943" s="1526" t="s">
        <v>4588</v>
      </c>
      <c r="D1943" s="289"/>
      <c r="E1943" s="289"/>
      <c r="F1943" s="289"/>
      <c r="G1943" s="289"/>
      <c r="H1943" s="1563">
        <v>3.096326664E9</v>
      </c>
      <c r="I1943" s="1434">
        <f t="shared" si="3"/>
        <v>3096</v>
      </c>
      <c r="J1943" s="1437" t="str">
        <f t="shared" si="4"/>
        <v>3096?</v>
      </c>
      <c r="K1943" s="289"/>
      <c r="L1943" s="289"/>
      <c r="M1943" s="289"/>
      <c r="N1943" s="289"/>
      <c r="O1943" s="289"/>
      <c r="P1943" s="289"/>
      <c r="Q1943" s="289"/>
      <c r="R1943" s="289"/>
    </row>
    <row r="1944">
      <c r="A1944" s="289"/>
      <c r="B1944" s="289"/>
      <c r="C1944" s="1526" t="s">
        <v>4589</v>
      </c>
      <c r="D1944" s="289"/>
      <c r="E1944" s="289"/>
      <c r="F1944" s="289"/>
      <c r="G1944" s="289"/>
      <c r="H1944" s="1563">
        <v>5.38087499E9</v>
      </c>
      <c r="I1944" s="1434">
        <f t="shared" si="3"/>
        <v>5381</v>
      </c>
      <c r="J1944" s="1437" t="str">
        <f t="shared" si="4"/>
        <v>5381?</v>
      </c>
      <c r="K1944" s="289"/>
      <c r="L1944" s="289"/>
      <c r="M1944" s="289"/>
      <c r="N1944" s="289"/>
      <c r="O1944" s="289"/>
      <c r="P1944" s="289"/>
      <c r="Q1944" s="289"/>
      <c r="R1944" s="289"/>
    </row>
    <row r="1945">
      <c r="A1945" s="289"/>
      <c r="B1945" s="289"/>
      <c r="C1945" s="1526" t="s">
        <v>4590</v>
      </c>
      <c r="D1945" s="289"/>
      <c r="E1945" s="289"/>
      <c r="F1945" s="289"/>
      <c r="G1945" s="289"/>
      <c r="H1945" s="1563">
        <v>6.817667907E9</v>
      </c>
      <c r="I1945" s="1434">
        <f t="shared" si="3"/>
        <v>6818</v>
      </c>
      <c r="J1945" s="1437" t="str">
        <f t="shared" si="4"/>
        <v>6818?</v>
      </c>
      <c r="K1945" s="289"/>
      <c r="L1945" s="289"/>
      <c r="M1945" s="289"/>
      <c r="N1945" s="289"/>
      <c r="O1945" s="289"/>
      <c r="P1945" s="289"/>
      <c r="Q1945" s="289"/>
      <c r="R1945" s="289"/>
    </row>
    <row r="1946">
      <c r="A1946" s="289"/>
      <c r="B1946" s="289"/>
      <c r="C1946" s="1526" t="s">
        <v>4591</v>
      </c>
      <c r="D1946" s="289"/>
      <c r="E1946" s="289"/>
      <c r="F1946" s="289"/>
      <c r="G1946" s="289"/>
      <c r="H1946" s="1563">
        <v>9.426083222E9</v>
      </c>
      <c r="I1946" s="1434">
        <f t="shared" si="3"/>
        <v>9426</v>
      </c>
      <c r="J1946" s="1437" t="str">
        <f t="shared" si="4"/>
        <v>9426?</v>
      </c>
      <c r="K1946" s="289"/>
      <c r="L1946" s="289"/>
      <c r="M1946" s="289"/>
      <c r="N1946" s="289"/>
      <c r="O1946" s="289"/>
      <c r="P1946" s="289"/>
      <c r="Q1946" s="289"/>
      <c r="R1946" s="289"/>
    </row>
    <row r="1947">
      <c r="A1947" s="289"/>
      <c r="B1947" s="289"/>
      <c r="C1947" s="1526" t="s">
        <v>4592</v>
      </c>
      <c r="D1947" s="289"/>
      <c r="E1947" s="289"/>
      <c r="F1947" s="289"/>
      <c r="G1947" s="289"/>
      <c r="H1947" s="1563">
        <v>2.900659369E9</v>
      </c>
      <c r="I1947" s="1434">
        <f t="shared" si="3"/>
        <v>2901</v>
      </c>
      <c r="J1947" s="1437" t="str">
        <f t="shared" si="4"/>
        <v>2901?</v>
      </c>
      <c r="K1947" s="289"/>
      <c r="L1947" s="289"/>
      <c r="M1947" s="289"/>
      <c r="N1947" s="289"/>
      <c r="O1947" s="289"/>
      <c r="P1947" s="289"/>
      <c r="Q1947" s="289"/>
      <c r="R1947" s="289"/>
    </row>
    <row r="1948">
      <c r="A1948" s="289"/>
      <c r="B1948" s="289"/>
      <c r="C1948" s="1526" t="s">
        <v>4593</v>
      </c>
      <c r="D1948" s="289"/>
      <c r="E1948" s="289"/>
      <c r="F1948" s="289"/>
      <c r="G1948" s="289"/>
      <c r="H1948" s="1563">
        <v>3.225837034E9</v>
      </c>
      <c r="I1948" s="1434">
        <f t="shared" si="3"/>
        <v>3226</v>
      </c>
      <c r="J1948" s="1437" t="str">
        <f t="shared" si="4"/>
        <v>3226?</v>
      </c>
      <c r="K1948" s="289"/>
      <c r="L1948" s="289"/>
      <c r="M1948" s="289"/>
      <c r="N1948" s="289"/>
      <c r="O1948" s="289"/>
      <c r="P1948" s="289"/>
      <c r="Q1948" s="289"/>
      <c r="R1948" s="289"/>
    </row>
    <row r="1949">
      <c r="A1949" s="289"/>
      <c r="B1949" s="289"/>
      <c r="C1949" s="1526" t="s">
        <v>4594</v>
      </c>
      <c r="D1949" s="289"/>
      <c r="E1949" s="289"/>
      <c r="F1949" s="289"/>
      <c r="G1949" s="289"/>
      <c r="H1949" s="1563">
        <v>3.241712324E9</v>
      </c>
      <c r="I1949" s="1434">
        <f t="shared" si="3"/>
        <v>3242</v>
      </c>
      <c r="J1949" s="1437" t="str">
        <f t="shared" si="4"/>
        <v>3242?</v>
      </c>
      <c r="K1949" s="289"/>
      <c r="L1949" s="289"/>
      <c r="M1949" s="289"/>
      <c r="N1949" s="289"/>
      <c r="O1949" s="289"/>
      <c r="P1949" s="289"/>
      <c r="Q1949" s="289"/>
      <c r="R1949" s="289"/>
    </row>
    <row r="1950">
      <c r="A1950" s="289"/>
      <c r="B1950" s="289"/>
      <c r="C1950" s="1526" t="s">
        <v>4595</v>
      </c>
      <c r="D1950" s="289"/>
      <c r="E1950" s="289"/>
      <c r="F1950" s="289"/>
      <c r="G1950" s="289"/>
      <c r="H1950" s="1563">
        <v>3.271064727E9</v>
      </c>
      <c r="I1950" s="1434">
        <f t="shared" si="3"/>
        <v>3271</v>
      </c>
      <c r="J1950" s="1437" t="str">
        <f t="shared" si="4"/>
        <v>3271?</v>
      </c>
      <c r="K1950" s="289"/>
      <c r="L1950" s="289"/>
      <c r="M1950" s="289"/>
      <c r="N1950" s="289"/>
      <c r="O1950" s="289"/>
      <c r="P1950" s="289"/>
      <c r="Q1950" s="289"/>
      <c r="R1950" s="289"/>
    </row>
    <row r="1951">
      <c r="A1951" s="289"/>
      <c r="B1951" s="289"/>
      <c r="C1951" s="1526" t="s">
        <v>4596</v>
      </c>
      <c r="D1951" s="289"/>
      <c r="E1951" s="289"/>
      <c r="F1951" s="289"/>
      <c r="G1951" s="289"/>
      <c r="H1951" s="1563">
        <v>3.336449279E9</v>
      </c>
      <c r="I1951" s="1434">
        <f t="shared" si="3"/>
        <v>3336</v>
      </c>
      <c r="J1951" s="1437" t="str">
        <f t="shared" si="4"/>
        <v>3336?</v>
      </c>
      <c r="K1951" s="289"/>
      <c r="L1951" s="289"/>
      <c r="M1951" s="289"/>
      <c r="N1951" s="289"/>
      <c r="O1951" s="289"/>
      <c r="P1951" s="289"/>
      <c r="Q1951" s="289"/>
      <c r="R1951" s="289"/>
    </row>
    <row r="1952">
      <c r="A1952" s="289"/>
      <c r="B1952" s="289"/>
      <c r="C1952" s="1526" t="s">
        <v>4597</v>
      </c>
      <c r="D1952" s="289"/>
      <c r="E1952" s="289"/>
      <c r="F1952" s="289"/>
      <c r="G1952" s="289"/>
      <c r="H1952" s="1563">
        <v>3.413840875E9</v>
      </c>
      <c r="I1952" s="1434">
        <f t="shared" si="3"/>
        <v>3414</v>
      </c>
      <c r="J1952" s="1437" t="str">
        <f t="shared" si="4"/>
        <v>3414?</v>
      </c>
      <c r="K1952" s="289"/>
      <c r="L1952" s="289"/>
      <c r="M1952" s="289"/>
      <c r="N1952" s="289"/>
      <c r="O1952" s="289"/>
      <c r="P1952" s="289"/>
      <c r="Q1952" s="289"/>
      <c r="R1952" s="289"/>
    </row>
    <row r="1953">
      <c r="A1953" s="289"/>
      <c r="B1953" s="289"/>
      <c r="C1953" s="1526" t="s">
        <v>4598</v>
      </c>
      <c r="D1953" s="289"/>
      <c r="E1953" s="289"/>
      <c r="F1953" s="289"/>
      <c r="G1953" s="289"/>
      <c r="H1953" s="1563">
        <v>3.437623476E9</v>
      </c>
      <c r="I1953" s="1434">
        <f t="shared" si="3"/>
        <v>3438</v>
      </c>
      <c r="J1953" s="1437" t="str">
        <f t="shared" si="4"/>
        <v>3438?</v>
      </c>
      <c r="K1953" s="289"/>
      <c r="L1953" s="289"/>
      <c r="M1953" s="289"/>
      <c r="N1953" s="289"/>
      <c r="O1953" s="289"/>
      <c r="P1953" s="289"/>
      <c r="Q1953" s="289"/>
      <c r="R1953" s="289"/>
    </row>
    <row r="1954">
      <c r="A1954" s="289"/>
      <c r="B1954" s="289"/>
      <c r="C1954" s="1526" t="s">
        <v>4599</v>
      </c>
      <c r="D1954" s="289"/>
      <c r="E1954" s="289"/>
      <c r="F1954" s="289"/>
      <c r="G1954" s="289"/>
      <c r="H1954" s="1563">
        <v>3.600493513E9</v>
      </c>
      <c r="I1954" s="1434">
        <f t="shared" si="3"/>
        <v>3600</v>
      </c>
      <c r="J1954" s="1437" t="str">
        <f t="shared" si="4"/>
        <v>3600?</v>
      </c>
      <c r="K1954" s="289"/>
      <c r="L1954" s="289"/>
      <c r="M1954" s="289"/>
      <c r="N1954" s="289"/>
      <c r="O1954" s="289"/>
      <c r="P1954" s="289"/>
      <c r="Q1954" s="289"/>
      <c r="R1954" s="289"/>
    </row>
    <row r="1955">
      <c r="A1955" s="289"/>
      <c r="B1955" s="289"/>
      <c r="C1955" s="1526" t="s">
        <v>4600</v>
      </c>
      <c r="D1955" s="289"/>
      <c r="E1955" s="289"/>
      <c r="F1955" s="289"/>
      <c r="G1955" s="289"/>
      <c r="H1955" s="1563">
        <v>3.684309912E9</v>
      </c>
      <c r="I1955" s="1434">
        <f t="shared" si="3"/>
        <v>3684</v>
      </c>
      <c r="J1955" s="1437" t="str">
        <f t="shared" si="4"/>
        <v>3684?</v>
      </c>
      <c r="K1955" s="289"/>
      <c r="L1955" s="289"/>
      <c r="M1955" s="289"/>
      <c r="N1955" s="289"/>
      <c r="O1955" s="289"/>
      <c r="P1955" s="289"/>
      <c r="Q1955" s="289"/>
      <c r="R1955" s="289"/>
    </row>
    <row r="1956">
      <c r="A1956" s="289"/>
      <c r="B1956" s="289"/>
      <c r="C1956" s="1526" t="s">
        <v>4601</v>
      </c>
      <c r="D1956" s="289"/>
      <c r="E1956" s="289"/>
      <c r="F1956" s="289"/>
      <c r="G1956" s="289"/>
      <c r="H1956" s="1563">
        <v>3.70315258E9</v>
      </c>
      <c r="I1956" s="1434">
        <f t="shared" si="3"/>
        <v>3703</v>
      </c>
      <c r="J1956" s="1437" t="str">
        <f t="shared" si="4"/>
        <v>3703?</v>
      </c>
      <c r="K1956" s="289"/>
      <c r="L1956" s="289"/>
      <c r="M1956" s="289"/>
      <c r="N1956" s="289"/>
      <c r="O1956" s="289"/>
      <c r="P1956" s="289"/>
      <c r="Q1956" s="289"/>
      <c r="R1956" s="289"/>
    </row>
    <row r="1957">
      <c r="A1957" s="289"/>
      <c r="B1957" s="289"/>
      <c r="C1957" s="1526" t="s">
        <v>4602</v>
      </c>
      <c r="D1957" s="289"/>
      <c r="E1957" s="289"/>
      <c r="F1957" s="289"/>
      <c r="G1957" s="289"/>
      <c r="H1957" s="1563">
        <v>3.869387886E9</v>
      </c>
      <c r="I1957" s="1434">
        <f t="shared" si="3"/>
        <v>3869</v>
      </c>
      <c r="J1957" s="1437" t="str">
        <f t="shared" si="4"/>
        <v>3869?</v>
      </c>
      <c r="K1957" s="289"/>
      <c r="L1957" s="289"/>
      <c r="M1957" s="289"/>
      <c r="N1957" s="289"/>
      <c r="O1957" s="289"/>
      <c r="P1957" s="289"/>
      <c r="Q1957" s="289"/>
      <c r="R1957" s="289"/>
    </row>
    <row r="1958">
      <c r="A1958" s="289"/>
      <c r="B1958" s="289"/>
      <c r="C1958" s="1526" t="s">
        <v>4603</v>
      </c>
      <c r="D1958" s="289"/>
      <c r="E1958" s="289"/>
      <c r="F1958" s="289"/>
      <c r="G1958" s="289"/>
      <c r="H1958" s="1563">
        <v>4.094729158E9</v>
      </c>
      <c r="I1958" s="1434">
        <f t="shared" si="3"/>
        <v>4095</v>
      </c>
      <c r="J1958" s="1437" t="str">
        <f t="shared" si="4"/>
        <v>4095?</v>
      </c>
      <c r="K1958" s="289"/>
      <c r="L1958" s="289"/>
      <c r="M1958" s="289"/>
      <c r="N1958" s="289"/>
      <c r="O1958" s="289"/>
      <c r="P1958" s="289"/>
      <c r="Q1958" s="289"/>
      <c r="R1958" s="289"/>
    </row>
    <row r="1959">
      <c r="A1959" s="289"/>
      <c r="B1959" s="289"/>
      <c r="C1959" s="1526" t="s">
        <v>4604</v>
      </c>
      <c r="D1959" s="289"/>
      <c r="E1959" s="289"/>
      <c r="F1959" s="289"/>
      <c r="G1959" s="289"/>
      <c r="H1959" s="1563">
        <v>4.587052798E9</v>
      </c>
      <c r="I1959" s="1434">
        <f t="shared" si="3"/>
        <v>4587</v>
      </c>
      <c r="J1959" s="1437" t="str">
        <f t="shared" si="4"/>
        <v>4587?</v>
      </c>
      <c r="K1959" s="289"/>
      <c r="L1959" s="289"/>
      <c r="M1959" s="289"/>
      <c r="N1959" s="289"/>
      <c r="O1959" s="289"/>
      <c r="P1959" s="289"/>
      <c r="Q1959" s="289"/>
      <c r="R1959" s="289"/>
    </row>
    <row r="1960">
      <c r="A1960" s="289"/>
      <c r="B1960" s="289"/>
      <c r="C1960" s="1526" t="s">
        <v>4605</v>
      </c>
      <c r="D1960" s="289"/>
      <c r="E1960" s="289"/>
      <c r="F1960" s="289"/>
      <c r="G1960" s="289"/>
      <c r="H1960" s="1563">
        <v>4.57005094E9</v>
      </c>
      <c r="I1960" s="1434">
        <f t="shared" si="3"/>
        <v>4570</v>
      </c>
      <c r="J1960" s="1437" t="str">
        <f t="shared" si="4"/>
        <v>4570?</v>
      </c>
      <c r="K1960" s="289"/>
      <c r="L1960" s="289"/>
      <c r="M1960" s="289"/>
      <c r="N1960" s="289"/>
      <c r="O1960" s="289"/>
      <c r="P1960" s="289"/>
      <c r="Q1960" s="289"/>
      <c r="R1960" s="289"/>
    </row>
    <row r="1961">
      <c r="A1961" s="289"/>
      <c r="B1961" s="289"/>
      <c r="C1961" s="1526" t="s">
        <v>4606</v>
      </c>
      <c r="D1961" s="289"/>
      <c r="E1961" s="289"/>
      <c r="F1961" s="289"/>
      <c r="G1961" s="289"/>
      <c r="H1961" s="1563">
        <v>4.657947658E9</v>
      </c>
      <c r="I1961" s="1434">
        <f t="shared" si="3"/>
        <v>4658</v>
      </c>
      <c r="J1961" s="1437" t="str">
        <f t="shared" si="4"/>
        <v>4658?</v>
      </c>
      <c r="K1961" s="289"/>
      <c r="L1961" s="289"/>
      <c r="M1961" s="289"/>
      <c r="N1961" s="289"/>
      <c r="O1961" s="289"/>
      <c r="P1961" s="289"/>
      <c r="Q1961" s="289"/>
      <c r="R1961" s="289"/>
    </row>
    <row r="1962">
      <c r="A1962" s="289"/>
      <c r="B1962" s="289"/>
      <c r="C1962" s="1526" t="s">
        <v>4607</v>
      </c>
      <c r="D1962" s="289"/>
      <c r="E1962" s="289"/>
      <c r="F1962" s="289"/>
      <c r="G1962" s="289"/>
      <c r="H1962" s="1563">
        <v>4.82958301E9</v>
      </c>
      <c r="I1962" s="1434">
        <f t="shared" si="3"/>
        <v>4830</v>
      </c>
      <c r="J1962" s="1437" t="str">
        <f t="shared" si="4"/>
        <v>4830?</v>
      </c>
      <c r="K1962" s="289"/>
      <c r="L1962" s="289"/>
      <c r="M1962" s="289"/>
      <c r="N1962" s="289"/>
      <c r="O1962" s="289"/>
      <c r="P1962" s="289"/>
      <c r="Q1962" s="289"/>
      <c r="R1962" s="289"/>
    </row>
    <row r="1963">
      <c r="A1963" s="289"/>
      <c r="B1963" s="289"/>
      <c r="C1963" s="1526" t="s">
        <v>4608</v>
      </c>
      <c r="D1963" s="289"/>
      <c r="E1963" s="289"/>
      <c r="F1963" s="289"/>
      <c r="G1963" s="289"/>
      <c r="H1963" s="1563">
        <v>4.85317679E9</v>
      </c>
      <c r="I1963" s="1434">
        <f t="shared" si="3"/>
        <v>4853</v>
      </c>
      <c r="J1963" s="1437" t="str">
        <f t="shared" si="4"/>
        <v>4853?</v>
      </c>
      <c r="K1963" s="289"/>
      <c r="L1963" s="289"/>
      <c r="M1963" s="289"/>
      <c r="N1963" s="289"/>
      <c r="O1963" s="289"/>
      <c r="P1963" s="289"/>
      <c r="Q1963" s="289"/>
      <c r="R1963" s="289"/>
    </row>
    <row r="1964">
      <c r="A1964" s="289"/>
      <c r="B1964" s="289"/>
      <c r="C1964" s="1526" t="s">
        <v>4609</v>
      </c>
      <c r="D1964" s="289"/>
      <c r="E1964" s="289"/>
      <c r="F1964" s="289"/>
      <c r="G1964" s="289"/>
      <c r="H1964" s="1563">
        <v>5.15045902E9</v>
      </c>
      <c r="I1964" s="1434">
        <f t="shared" si="3"/>
        <v>5150</v>
      </c>
      <c r="J1964" s="1437" t="str">
        <f t="shared" si="4"/>
        <v>5150?</v>
      </c>
      <c r="K1964" s="289"/>
      <c r="L1964" s="289"/>
      <c r="M1964" s="289"/>
      <c r="N1964" s="289"/>
      <c r="O1964" s="289"/>
      <c r="P1964" s="289"/>
      <c r="Q1964" s="289"/>
      <c r="R1964" s="289"/>
    </row>
    <row r="1965">
      <c r="A1965" s="289"/>
      <c r="B1965" s="289"/>
      <c r="C1965" s="1526" t="s">
        <v>4610</v>
      </c>
      <c r="D1965" s="289"/>
      <c r="E1965" s="289"/>
      <c r="F1965" s="289"/>
      <c r="G1965" s="289"/>
      <c r="H1965" s="1563">
        <v>6.144949571E9</v>
      </c>
      <c r="I1965" s="1434">
        <f t="shared" si="3"/>
        <v>6145</v>
      </c>
      <c r="J1965" s="1437" t="str">
        <f t="shared" si="4"/>
        <v>6145?</v>
      </c>
      <c r="K1965" s="289"/>
      <c r="L1965" s="289"/>
      <c r="M1965" s="289"/>
      <c r="N1965" s="289"/>
      <c r="O1965" s="289"/>
      <c r="P1965" s="289"/>
      <c r="Q1965" s="289"/>
      <c r="R1965" s="289"/>
    </row>
    <row r="1966">
      <c r="A1966" s="289"/>
      <c r="B1966" s="289"/>
      <c r="C1966" s="1526" t="s">
        <v>4611</v>
      </c>
      <c r="D1966" s="289"/>
      <c r="E1966" s="289"/>
      <c r="F1966" s="289"/>
      <c r="G1966" s="289"/>
      <c r="H1966" s="1563">
        <v>6.426457536E9</v>
      </c>
      <c r="I1966" s="1434">
        <f t="shared" si="3"/>
        <v>6426</v>
      </c>
      <c r="J1966" s="1437" t="str">
        <f t="shared" si="4"/>
        <v>6426?</v>
      </c>
      <c r="K1966" s="289"/>
      <c r="L1966" s="289"/>
      <c r="M1966" s="289"/>
      <c r="N1966" s="289"/>
      <c r="O1966" s="289"/>
      <c r="P1966" s="289"/>
      <c r="Q1966" s="289"/>
      <c r="R1966" s="289"/>
    </row>
    <row r="1967">
      <c r="A1967" s="289"/>
      <c r="B1967" s="289"/>
      <c r="C1967" s="1526" t="s">
        <v>4612</v>
      </c>
      <c r="D1967" s="289"/>
      <c r="E1967" s="289"/>
      <c r="F1967" s="289"/>
      <c r="G1967" s="289"/>
      <c r="H1967" s="1563">
        <v>9.450253363E9</v>
      </c>
      <c r="I1967" s="1434">
        <f t="shared" si="3"/>
        <v>9450</v>
      </c>
      <c r="J1967" s="1437" t="str">
        <f t="shared" si="4"/>
        <v>9450?</v>
      </c>
      <c r="K1967" s="289"/>
      <c r="L1967" s="289"/>
      <c r="M1967" s="289"/>
      <c r="N1967" s="289"/>
      <c r="O1967" s="289"/>
      <c r="P1967" s="289"/>
      <c r="Q1967" s="289"/>
      <c r="R1967" s="289"/>
    </row>
    <row r="1968">
      <c r="A1968" s="289"/>
      <c r="B1968" s="289"/>
      <c r="C1968" s="1526" t="s">
        <v>4613</v>
      </c>
      <c r="D1968" s="289"/>
      <c r="E1968" s="289"/>
      <c r="F1968" s="289"/>
      <c r="G1968" s="289"/>
      <c r="H1968" s="1563">
        <v>3.275416318E9</v>
      </c>
      <c r="I1968" s="1434">
        <f t="shared" si="3"/>
        <v>3275</v>
      </c>
      <c r="J1968" s="1437" t="str">
        <f t="shared" si="4"/>
        <v>3275?</v>
      </c>
      <c r="K1968" s="289"/>
      <c r="L1968" s="289"/>
      <c r="M1968" s="289"/>
      <c r="N1968" s="289"/>
      <c r="O1968" s="289"/>
      <c r="P1968" s="289"/>
      <c r="Q1968" s="289"/>
      <c r="R1968" s="289"/>
    </row>
    <row r="1969">
      <c r="A1969" s="289"/>
      <c r="B1969" s="289"/>
      <c r="C1969" s="1526" t="s">
        <v>4614</v>
      </c>
      <c r="D1969" s="289"/>
      <c r="E1969" s="289"/>
      <c r="F1969" s="289"/>
      <c r="G1969" s="289"/>
      <c r="H1969" s="1563">
        <v>5.306106326E9</v>
      </c>
      <c r="I1969" s="1434">
        <f t="shared" si="3"/>
        <v>5306</v>
      </c>
      <c r="J1969" s="1437" t="str">
        <f t="shared" si="4"/>
        <v>5306?</v>
      </c>
      <c r="K1969" s="289"/>
      <c r="L1969" s="289"/>
      <c r="M1969" s="289"/>
      <c r="N1969" s="289"/>
      <c r="O1969" s="289"/>
      <c r="P1969" s="289"/>
      <c r="Q1969" s="289"/>
      <c r="R1969" s="289"/>
    </row>
    <row r="1970">
      <c r="A1970" s="289"/>
      <c r="B1970" s="289"/>
      <c r="C1970" s="1526" t="s">
        <v>4615</v>
      </c>
      <c r="D1970" s="289"/>
      <c r="E1970" s="289"/>
      <c r="F1970" s="289"/>
      <c r="G1970" s="289"/>
      <c r="H1970" s="1565">
        <v>4.619260008E9</v>
      </c>
      <c r="I1970" s="1434">
        <f t="shared" si="3"/>
        <v>4619</v>
      </c>
      <c r="J1970" s="1437" t="str">
        <f t="shared" si="4"/>
        <v>4619?</v>
      </c>
      <c r="K1970" s="289"/>
      <c r="L1970" s="289"/>
      <c r="M1970" s="289"/>
      <c r="N1970" s="289"/>
      <c r="O1970" s="289"/>
      <c r="P1970" s="289"/>
      <c r="Q1970" s="289"/>
      <c r="R1970" s="289"/>
    </row>
    <row r="1971">
      <c r="A1971" s="289"/>
      <c r="B1971" s="289"/>
      <c r="C1971" s="1526" t="s">
        <v>4616</v>
      </c>
      <c r="D1971" s="289"/>
      <c r="E1971" s="289"/>
      <c r="F1971" s="289"/>
      <c r="G1971" s="289"/>
      <c r="H1971" s="1565">
        <v>3.134299445E9</v>
      </c>
      <c r="I1971" s="1434">
        <f t="shared" si="3"/>
        <v>3134</v>
      </c>
      <c r="J1971" s="1437" t="str">
        <f t="shared" si="4"/>
        <v>3134?</v>
      </c>
      <c r="K1971" s="289"/>
      <c r="L1971" s="289"/>
      <c r="M1971" s="289"/>
      <c r="N1971" s="289"/>
      <c r="O1971" s="289"/>
      <c r="P1971" s="289"/>
      <c r="Q1971" s="289"/>
      <c r="R1971" s="289"/>
    </row>
    <row r="1972">
      <c r="A1972" s="289"/>
      <c r="B1972" s="289"/>
      <c r="C1972" s="1526" t="s">
        <v>4617</v>
      </c>
      <c r="D1972" s="289"/>
      <c r="E1972" s="289"/>
      <c r="F1972" s="289"/>
      <c r="G1972" s="289"/>
      <c r="H1972" s="1565">
        <v>5.108332781E9</v>
      </c>
      <c r="I1972" s="1434">
        <f t="shared" si="3"/>
        <v>5108</v>
      </c>
      <c r="J1972" s="1437" t="str">
        <f t="shared" si="4"/>
        <v>5108?</v>
      </c>
      <c r="K1972" s="289"/>
      <c r="L1972" s="289"/>
      <c r="M1972" s="289"/>
      <c r="N1972" s="289"/>
      <c r="O1972" s="289"/>
      <c r="P1972" s="289"/>
      <c r="Q1972" s="289"/>
      <c r="R1972" s="289"/>
    </row>
    <row r="1973">
      <c r="A1973" s="289"/>
      <c r="B1973" s="289"/>
      <c r="C1973" s="1526" t="s">
        <v>4618</v>
      </c>
      <c r="D1973" s="289"/>
      <c r="E1973" s="289"/>
      <c r="F1973" s="289"/>
      <c r="G1973" s="289"/>
      <c r="H1973" s="1444"/>
      <c r="I1973" s="1434">
        <f t="shared" si="3"/>
        <v>0</v>
      </c>
      <c r="J1973" s="1437" t="str">
        <f t="shared" si="4"/>
        <v>0?</v>
      </c>
      <c r="K1973" s="289"/>
      <c r="L1973" s="289"/>
      <c r="M1973" s="289"/>
      <c r="N1973" s="289"/>
      <c r="O1973" s="289"/>
      <c r="P1973" s="289"/>
      <c r="Q1973" s="289"/>
      <c r="R1973" s="289"/>
    </row>
    <row r="1974">
      <c r="A1974" s="289"/>
      <c r="B1974" s="289"/>
      <c r="C1974" s="1526" t="s">
        <v>4619</v>
      </c>
      <c r="D1974" s="289"/>
      <c r="E1974" s="289"/>
      <c r="F1974" s="289"/>
      <c r="G1974" s="289"/>
      <c r="H1974" s="1444"/>
      <c r="I1974" s="1434">
        <f t="shared" si="3"/>
        <v>0</v>
      </c>
      <c r="J1974" s="1437" t="str">
        <f t="shared" si="4"/>
        <v>0?</v>
      </c>
      <c r="K1974" s="289"/>
      <c r="L1974" s="289"/>
      <c r="M1974" s="289"/>
      <c r="N1974" s="289"/>
      <c r="O1974" s="289"/>
      <c r="P1974" s="289"/>
      <c r="Q1974" s="289"/>
      <c r="R1974" s="289"/>
    </row>
    <row r="1975">
      <c r="A1975" s="289"/>
      <c r="B1975" s="289"/>
      <c r="C1975" s="1526" t="s">
        <v>4620</v>
      </c>
      <c r="D1975" s="289"/>
      <c r="E1975" s="289"/>
      <c r="F1975" s="289"/>
      <c r="G1975" s="289"/>
      <c r="H1975" s="1444"/>
      <c r="I1975" s="1434">
        <f t="shared" si="3"/>
        <v>0</v>
      </c>
      <c r="J1975" s="1437" t="str">
        <f t="shared" si="4"/>
        <v>0?</v>
      </c>
      <c r="K1975" s="289"/>
      <c r="L1975" s="289"/>
      <c r="M1975" s="289"/>
      <c r="N1975" s="289"/>
      <c r="O1975" s="289"/>
      <c r="P1975" s="289"/>
      <c r="Q1975" s="289"/>
      <c r="R1975" s="289"/>
    </row>
    <row r="1976">
      <c r="A1976" s="289"/>
      <c r="B1976" s="289"/>
      <c r="C1976" s="1526" t="s">
        <v>4621</v>
      </c>
      <c r="D1976" s="289"/>
      <c r="E1976" s="289"/>
      <c r="F1976" s="289"/>
      <c r="G1976" s="289"/>
      <c r="H1976" s="1444"/>
      <c r="I1976" s="1434">
        <f t="shared" si="3"/>
        <v>0</v>
      </c>
      <c r="J1976" s="1437" t="str">
        <f t="shared" si="4"/>
        <v>0?</v>
      </c>
      <c r="K1976" s="289"/>
      <c r="L1976" s="289"/>
      <c r="M1976" s="289"/>
      <c r="N1976" s="289"/>
      <c r="O1976" s="289"/>
      <c r="P1976" s="289"/>
      <c r="Q1976" s="289"/>
      <c r="R1976" s="289"/>
    </row>
    <row r="1977">
      <c r="A1977" s="289"/>
      <c r="B1977" s="289"/>
      <c r="C1977" s="1526" t="s">
        <v>4622</v>
      </c>
      <c r="D1977" s="289"/>
      <c r="E1977" s="289"/>
      <c r="F1977" s="289"/>
      <c r="G1977" s="289"/>
      <c r="H1977" s="1444"/>
      <c r="I1977" s="1434">
        <f t="shared" si="3"/>
        <v>0</v>
      </c>
      <c r="J1977" s="1437" t="str">
        <f t="shared" si="4"/>
        <v>0?</v>
      </c>
      <c r="K1977" s="289"/>
      <c r="L1977" s="289"/>
      <c r="M1977" s="289"/>
      <c r="N1977" s="289"/>
      <c r="O1977" s="289"/>
      <c r="P1977" s="289"/>
      <c r="Q1977" s="289"/>
      <c r="R1977" s="289"/>
    </row>
    <row r="1978">
      <c r="A1978" s="289"/>
      <c r="B1978" s="289"/>
      <c r="C1978" s="1526" t="s">
        <v>4623</v>
      </c>
      <c r="D1978" s="289"/>
      <c r="E1978" s="289"/>
      <c r="F1978" s="289"/>
      <c r="G1978" s="289"/>
      <c r="H1978" s="1444"/>
      <c r="I1978" s="1434">
        <f t="shared" si="3"/>
        <v>0</v>
      </c>
      <c r="J1978" s="1437" t="str">
        <f t="shared" si="4"/>
        <v>0?</v>
      </c>
      <c r="K1978" s="289"/>
      <c r="L1978" s="289"/>
      <c r="M1978" s="289"/>
      <c r="N1978" s="289"/>
      <c r="O1978" s="289"/>
      <c r="P1978" s="289"/>
      <c r="Q1978" s="289"/>
      <c r="R1978" s="289"/>
    </row>
    <row r="1979">
      <c r="A1979" s="289"/>
      <c r="B1979" s="289"/>
      <c r="C1979" s="1526" t="s">
        <v>4624</v>
      </c>
      <c r="D1979" s="289"/>
      <c r="E1979" s="289"/>
      <c r="F1979" s="289"/>
      <c r="G1979" s="289"/>
      <c r="H1979" s="1444"/>
      <c r="I1979" s="1434">
        <f t="shared" si="3"/>
        <v>0</v>
      </c>
      <c r="J1979" s="1437" t="str">
        <f t="shared" si="4"/>
        <v>0?</v>
      </c>
      <c r="K1979" s="289"/>
      <c r="L1979" s="289"/>
      <c r="M1979" s="289"/>
      <c r="N1979" s="289"/>
      <c r="O1979" s="289"/>
      <c r="P1979" s="289"/>
      <c r="Q1979" s="289"/>
      <c r="R1979" s="289"/>
    </row>
    <row r="1980">
      <c r="A1980" s="289"/>
      <c r="B1980" s="289"/>
      <c r="C1980" s="1526" t="s">
        <v>4625</v>
      </c>
      <c r="D1980" s="289"/>
      <c r="E1980" s="289"/>
      <c r="F1980" s="289"/>
      <c r="G1980" s="289"/>
      <c r="H1980" s="1444"/>
      <c r="I1980" s="1434">
        <f t="shared" si="3"/>
        <v>0</v>
      </c>
      <c r="J1980" s="1437" t="str">
        <f t="shared" si="4"/>
        <v>0?</v>
      </c>
      <c r="K1980" s="289"/>
      <c r="L1980" s="289"/>
      <c r="M1980" s="289"/>
      <c r="N1980" s="289"/>
      <c r="O1980" s="289"/>
      <c r="P1980" s="289"/>
      <c r="Q1980" s="289"/>
      <c r="R1980" s="289"/>
    </row>
    <row r="1981">
      <c r="A1981" s="289"/>
      <c r="B1981" s="289"/>
      <c r="C1981" s="1526" t="s">
        <v>4626</v>
      </c>
      <c r="D1981" s="289"/>
      <c r="E1981" s="289"/>
      <c r="F1981" s="289"/>
      <c r="G1981" s="289"/>
      <c r="H1981" s="1444"/>
      <c r="I1981" s="1434">
        <f t="shared" si="3"/>
        <v>0</v>
      </c>
      <c r="J1981" s="1437" t="str">
        <f t="shared" si="4"/>
        <v>0?</v>
      </c>
      <c r="K1981" s="289"/>
      <c r="L1981" s="289"/>
      <c r="M1981" s="289"/>
      <c r="N1981" s="289"/>
      <c r="O1981" s="289"/>
      <c r="P1981" s="289"/>
      <c r="Q1981" s="289"/>
      <c r="R1981" s="289"/>
    </row>
    <row r="1982">
      <c r="A1982" s="289"/>
      <c r="B1982" s="289"/>
      <c r="C1982" s="1526" t="s">
        <v>4627</v>
      </c>
      <c r="D1982" s="289"/>
      <c r="E1982" s="289"/>
      <c r="F1982" s="289"/>
      <c r="G1982" s="289"/>
      <c r="H1982" s="1444"/>
      <c r="I1982" s="1434">
        <f t="shared" si="3"/>
        <v>0</v>
      </c>
      <c r="J1982" s="1437" t="str">
        <f t="shared" si="4"/>
        <v>0?</v>
      </c>
      <c r="K1982" s="289"/>
      <c r="L1982" s="289"/>
      <c r="M1982" s="289"/>
      <c r="N1982" s="289"/>
      <c r="O1982" s="289"/>
      <c r="P1982" s="289"/>
      <c r="Q1982" s="289"/>
      <c r="R1982" s="289"/>
    </row>
    <row r="1983">
      <c r="A1983" s="289"/>
      <c r="B1983" s="289"/>
      <c r="C1983" s="1526" t="s">
        <v>4628</v>
      </c>
      <c r="D1983" s="289"/>
      <c r="E1983" s="289"/>
      <c r="F1983" s="289"/>
      <c r="G1983" s="289"/>
      <c r="H1983" s="1444"/>
      <c r="I1983" s="1434">
        <f t="shared" si="3"/>
        <v>0</v>
      </c>
      <c r="J1983" s="1437" t="str">
        <f t="shared" si="4"/>
        <v>0?</v>
      </c>
      <c r="K1983" s="289"/>
      <c r="L1983" s="289"/>
      <c r="M1983" s="289"/>
      <c r="N1983" s="289"/>
      <c r="O1983" s="289"/>
      <c r="P1983" s="289"/>
      <c r="Q1983" s="289"/>
      <c r="R1983" s="289"/>
    </row>
    <row r="1984">
      <c r="A1984" s="289"/>
      <c r="B1984" s="289"/>
      <c r="C1984" s="1526" t="s">
        <v>4629</v>
      </c>
      <c r="D1984" s="289"/>
      <c r="E1984" s="289"/>
      <c r="F1984" s="289"/>
      <c r="G1984" s="289"/>
      <c r="H1984" s="1444"/>
      <c r="I1984" s="1434">
        <f t="shared" si="3"/>
        <v>0</v>
      </c>
      <c r="J1984" s="1437" t="str">
        <f t="shared" si="4"/>
        <v>0?</v>
      </c>
      <c r="K1984" s="289"/>
      <c r="L1984" s="289"/>
      <c r="M1984" s="289"/>
      <c r="N1984" s="289"/>
      <c r="O1984" s="289"/>
      <c r="P1984" s="289"/>
      <c r="Q1984" s="289"/>
      <c r="R1984" s="289"/>
    </row>
    <row r="1985">
      <c r="A1985" s="289"/>
      <c r="B1985" s="289"/>
      <c r="C1985" s="1526" t="s">
        <v>4630</v>
      </c>
      <c r="D1985" s="289"/>
      <c r="E1985" s="289"/>
      <c r="F1985" s="289"/>
      <c r="G1985" s="289"/>
      <c r="H1985" s="1444"/>
      <c r="I1985" s="1434">
        <f t="shared" si="3"/>
        <v>0</v>
      </c>
      <c r="J1985" s="1437" t="str">
        <f t="shared" si="4"/>
        <v>0?</v>
      </c>
      <c r="K1985" s="289"/>
      <c r="L1985" s="289"/>
      <c r="M1985" s="289"/>
      <c r="N1985" s="289"/>
      <c r="O1985" s="289"/>
      <c r="P1985" s="289"/>
      <c r="Q1985" s="289"/>
      <c r="R1985" s="289"/>
    </row>
    <row r="1986">
      <c r="A1986" s="289"/>
      <c r="B1986" s="289"/>
      <c r="C1986" s="1526" t="s">
        <v>4631</v>
      </c>
      <c r="D1986" s="289"/>
      <c r="E1986" s="289"/>
      <c r="F1986" s="289"/>
      <c r="G1986" s="289"/>
      <c r="H1986" s="1444"/>
      <c r="I1986" s="1434">
        <f t="shared" si="3"/>
        <v>0</v>
      </c>
      <c r="J1986" s="1437" t="str">
        <f t="shared" si="4"/>
        <v>0?</v>
      </c>
      <c r="K1986" s="289"/>
      <c r="L1986" s="289"/>
      <c r="M1986" s="289"/>
      <c r="N1986" s="289"/>
      <c r="O1986" s="289"/>
      <c r="P1986" s="289"/>
      <c r="Q1986" s="289"/>
      <c r="R1986" s="289"/>
    </row>
    <row r="1987">
      <c r="A1987" s="289"/>
      <c r="B1987" s="289"/>
      <c r="C1987" s="1526" t="s">
        <v>4632</v>
      </c>
      <c r="D1987" s="289"/>
      <c r="E1987" s="289"/>
      <c r="F1987" s="289"/>
      <c r="G1987" s="289"/>
      <c r="H1987" s="1444"/>
      <c r="I1987" s="1434">
        <f t="shared" si="3"/>
        <v>0</v>
      </c>
      <c r="J1987" s="1437" t="str">
        <f t="shared" si="4"/>
        <v>0?</v>
      </c>
      <c r="K1987" s="289"/>
      <c r="L1987" s="289"/>
      <c r="M1987" s="289"/>
      <c r="N1987" s="289"/>
      <c r="O1987" s="289"/>
      <c r="P1987" s="289"/>
      <c r="Q1987" s="289"/>
      <c r="R1987" s="289"/>
    </row>
    <row r="1988">
      <c r="A1988" s="289"/>
      <c r="B1988" s="289"/>
      <c r="C1988" s="1526" t="s">
        <v>4633</v>
      </c>
      <c r="D1988" s="289"/>
      <c r="E1988" s="289"/>
      <c r="F1988" s="289"/>
      <c r="G1988" s="289"/>
      <c r="H1988" s="1444"/>
      <c r="I1988" s="1434">
        <f t="shared" si="3"/>
        <v>0</v>
      </c>
      <c r="J1988" s="1437" t="str">
        <f t="shared" si="4"/>
        <v>0?</v>
      </c>
      <c r="K1988" s="289"/>
      <c r="L1988" s="289"/>
      <c r="M1988" s="289"/>
      <c r="N1988" s="289"/>
      <c r="O1988" s="289"/>
      <c r="P1988" s="289"/>
      <c r="Q1988" s="289"/>
      <c r="R1988" s="289"/>
    </row>
    <row r="1989">
      <c r="A1989" s="289"/>
      <c r="B1989" s="289"/>
      <c r="C1989" s="1526" t="s">
        <v>4530</v>
      </c>
      <c r="D1989" s="289"/>
      <c r="E1989" s="289"/>
      <c r="F1989" s="289"/>
      <c r="G1989" s="289"/>
      <c r="H1989" s="1444"/>
      <c r="I1989" s="1434">
        <f t="shared" si="3"/>
        <v>0</v>
      </c>
      <c r="J1989" s="1437" t="str">
        <f t="shared" si="4"/>
        <v>0?</v>
      </c>
      <c r="K1989" s="289"/>
      <c r="L1989" s="289"/>
      <c r="M1989" s="289"/>
      <c r="N1989" s="289"/>
      <c r="O1989" s="289"/>
      <c r="P1989" s="289"/>
      <c r="Q1989" s="289"/>
      <c r="R1989" s="289"/>
    </row>
    <row r="1990">
      <c r="A1990" s="289"/>
      <c r="B1990" s="289"/>
      <c r="C1990" s="1526" t="s">
        <v>4634</v>
      </c>
      <c r="D1990" s="289"/>
      <c r="E1990" s="289"/>
      <c r="F1990" s="289"/>
      <c r="G1990" s="289"/>
      <c r="H1990" s="1444"/>
      <c r="I1990" s="1434">
        <f t="shared" si="3"/>
        <v>0</v>
      </c>
      <c r="J1990" s="1437" t="str">
        <f t="shared" si="4"/>
        <v>0?</v>
      </c>
      <c r="K1990" s="289"/>
      <c r="L1990" s="289"/>
      <c r="M1990" s="289"/>
      <c r="N1990" s="289"/>
      <c r="O1990" s="289"/>
      <c r="P1990" s="289"/>
      <c r="Q1990" s="289"/>
      <c r="R1990" s="289"/>
    </row>
    <row r="1991">
      <c r="A1991" s="289"/>
      <c r="B1991" s="289"/>
      <c r="C1991" s="1526" t="s">
        <v>4635</v>
      </c>
      <c r="D1991" s="289"/>
      <c r="E1991" s="289"/>
      <c r="F1991" s="289"/>
      <c r="G1991" s="289"/>
      <c r="H1991" s="1444"/>
      <c r="I1991" s="1434">
        <f t="shared" si="3"/>
        <v>0</v>
      </c>
      <c r="J1991" s="1437" t="str">
        <f t="shared" si="4"/>
        <v>0?</v>
      </c>
      <c r="K1991" s="289"/>
      <c r="L1991" s="289"/>
      <c r="M1991" s="289"/>
      <c r="N1991" s="289"/>
      <c r="O1991" s="289"/>
      <c r="P1991" s="289"/>
      <c r="Q1991" s="289"/>
      <c r="R1991" s="289"/>
    </row>
    <row r="1992">
      <c r="A1992" s="289"/>
      <c r="B1992" s="289"/>
      <c r="C1992" s="1526" t="s">
        <v>4636</v>
      </c>
      <c r="D1992" s="289"/>
      <c r="E1992" s="289"/>
      <c r="F1992" s="289"/>
      <c r="G1992" s="289"/>
      <c r="H1992" s="1444"/>
      <c r="I1992" s="1434">
        <f t="shared" si="3"/>
        <v>0</v>
      </c>
      <c r="J1992" s="1437" t="str">
        <f t="shared" si="4"/>
        <v>0?</v>
      </c>
      <c r="K1992" s="289"/>
      <c r="L1992" s="289"/>
      <c r="M1992" s="289"/>
      <c r="N1992" s="289"/>
      <c r="O1992" s="289"/>
      <c r="P1992" s="289"/>
      <c r="Q1992" s="289"/>
      <c r="R1992" s="289"/>
    </row>
    <row r="1993">
      <c r="A1993" s="289"/>
      <c r="B1993" s="289"/>
      <c r="C1993" s="1526" t="s">
        <v>4637</v>
      </c>
      <c r="D1993" s="289"/>
      <c r="E1993" s="289"/>
      <c r="F1993" s="289"/>
      <c r="G1993" s="289"/>
      <c r="H1993" s="1444"/>
      <c r="I1993" s="1434">
        <f t="shared" si="3"/>
        <v>0</v>
      </c>
      <c r="J1993" s="1437" t="str">
        <f t="shared" si="4"/>
        <v>0?</v>
      </c>
      <c r="K1993" s="289"/>
      <c r="L1993" s="289"/>
      <c r="M1993" s="289"/>
      <c r="N1993" s="289"/>
      <c r="O1993" s="289"/>
      <c r="P1993" s="289"/>
      <c r="Q1993" s="289"/>
      <c r="R1993" s="289"/>
    </row>
    <row r="1994">
      <c r="A1994" s="289"/>
      <c r="B1994" s="289"/>
      <c r="C1994" s="1526" t="s">
        <v>4638</v>
      </c>
      <c r="D1994" s="289"/>
      <c r="E1994" s="289"/>
      <c r="F1994" s="289"/>
      <c r="G1994" s="289"/>
      <c r="H1994" s="1444"/>
      <c r="I1994" s="1434">
        <f t="shared" si="3"/>
        <v>0</v>
      </c>
      <c r="J1994" s="1437" t="str">
        <f t="shared" si="4"/>
        <v>0?</v>
      </c>
      <c r="K1994" s="289"/>
      <c r="L1994" s="289"/>
      <c r="M1994" s="289"/>
      <c r="N1994" s="289"/>
      <c r="O1994" s="289"/>
      <c r="P1994" s="289"/>
      <c r="Q1994" s="289"/>
      <c r="R1994" s="289"/>
    </row>
    <row r="1995">
      <c r="A1995" s="289"/>
      <c r="B1995" s="289"/>
      <c r="C1995" s="1526" t="s">
        <v>4639</v>
      </c>
      <c r="D1995" s="289"/>
      <c r="E1995" s="289"/>
      <c r="F1995" s="289"/>
      <c r="G1995" s="289"/>
      <c r="H1995" s="1444"/>
      <c r="I1995" s="1434">
        <f t="shared" si="3"/>
        <v>0</v>
      </c>
      <c r="J1995" s="1437" t="str">
        <f t="shared" si="4"/>
        <v>0?</v>
      </c>
      <c r="K1995" s="289"/>
      <c r="L1995" s="289"/>
      <c r="M1995" s="289"/>
      <c r="N1995" s="289"/>
      <c r="O1995" s="289"/>
      <c r="P1995" s="289"/>
      <c r="Q1995" s="289"/>
      <c r="R1995" s="289"/>
    </row>
    <row r="1996">
      <c r="A1996" s="289"/>
      <c r="B1996" s="289"/>
      <c r="C1996" s="1526" t="s">
        <v>4640</v>
      </c>
      <c r="D1996" s="289"/>
      <c r="E1996" s="289"/>
      <c r="F1996" s="289"/>
      <c r="G1996" s="289"/>
      <c r="H1996" s="1444"/>
      <c r="I1996" s="1434">
        <f t="shared" si="3"/>
        <v>0</v>
      </c>
      <c r="J1996" s="1437" t="str">
        <f t="shared" si="4"/>
        <v>0?</v>
      </c>
      <c r="K1996" s="289"/>
      <c r="L1996" s="289"/>
      <c r="M1996" s="289"/>
      <c r="N1996" s="289"/>
      <c r="O1996" s="289"/>
      <c r="P1996" s="289"/>
      <c r="Q1996" s="289"/>
      <c r="R1996" s="289"/>
    </row>
    <row r="1997">
      <c r="A1997" s="289"/>
      <c r="B1997" s="289"/>
      <c r="C1997" s="1526" t="s">
        <v>4641</v>
      </c>
      <c r="D1997" s="289"/>
      <c r="E1997" s="289"/>
      <c r="F1997" s="289"/>
      <c r="G1997" s="289"/>
      <c r="H1997" s="1444"/>
      <c r="I1997" s="1434">
        <f t="shared" si="3"/>
        <v>0</v>
      </c>
      <c r="J1997" s="1437" t="str">
        <f t="shared" si="4"/>
        <v>0?</v>
      </c>
      <c r="K1997" s="289"/>
      <c r="L1997" s="289"/>
      <c r="M1997" s="289"/>
      <c r="N1997" s="289"/>
      <c r="O1997" s="289"/>
      <c r="P1997" s="289"/>
      <c r="Q1997" s="289"/>
      <c r="R1997" s="289"/>
    </row>
    <row r="1998">
      <c r="A1998" s="289"/>
      <c r="B1998" s="289"/>
      <c r="C1998" s="1526" t="s">
        <v>4642</v>
      </c>
      <c r="D1998" s="289"/>
      <c r="E1998" s="289"/>
      <c r="F1998" s="289"/>
      <c r="G1998" s="289"/>
      <c r="H1998" s="1444"/>
      <c r="I1998" s="1434">
        <f t="shared" si="3"/>
        <v>0</v>
      </c>
      <c r="J1998" s="1437" t="str">
        <f t="shared" si="4"/>
        <v>0?</v>
      </c>
      <c r="K1998" s="289"/>
      <c r="L1998" s="289"/>
      <c r="M1998" s="289"/>
      <c r="N1998" s="289"/>
      <c r="O1998" s="289"/>
      <c r="P1998" s="289"/>
      <c r="Q1998" s="289"/>
      <c r="R1998" s="289"/>
    </row>
    <row r="1999">
      <c r="A1999" s="289"/>
      <c r="B1999" s="289"/>
      <c r="C1999" s="1526" t="s">
        <v>4643</v>
      </c>
      <c r="D1999" s="289"/>
      <c r="E1999" s="289"/>
      <c r="F1999" s="289"/>
      <c r="G1999" s="289"/>
      <c r="H1999" s="1444"/>
      <c r="I1999" s="1434">
        <f t="shared" si="3"/>
        <v>0</v>
      </c>
      <c r="J1999" s="1437" t="str">
        <f t="shared" si="4"/>
        <v>0?</v>
      </c>
      <c r="K1999" s="289"/>
      <c r="L1999" s="289"/>
      <c r="M1999" s="289"/>
      <c r="N1999" s="289"/>
      <c r="O1999" s="289"/>
      <c r="P1999" s="289"/>
      <c r="Q1999" s="289"/>
      <c r="R1999" s="289"/>
    </row>
    <row r="2000">
      <c r="A2000" s="289"/>
      <c r="B2000" s="289"/>
      <c r="C2000" s="1526" t="s">
        <v>4644</v>
      </c>
      <c r="D2000" s="289"/>
      <c r="E2000" s="289"/>
      <c r="F2000" s="289"/>
      <c r="G2000" s="289"/>
      <c r="H2000" s="1444"/>
      <c r="I2000" s="1434">
        <f t="shared" si="3"/>
        <v>0</v>
      </c>
      <c r="J2000" s="1437" t="str">
        <f t="shared" si="4"/>
        <v>0?</v>
      </c>
      <c r="K2000" s="289"/>
      <c r="L2000" s="289"/>
      <c r="M2000" s="289"/>
      <c r="N2000" s="289"/>
      <c r="O2000" s="289"/>
      <c r="P2000" s="289"/>
      <c r="Q2000" s="289"/>
      <c r="R2000" s="289"/>
    </row>
    <row r="2001">
      <c r="A2001" s="289"/>
      <c r="B2001" s="289"/>
      <c r="C2001" s="1526" t="s">
        <v>4645</v>
      </c>
      <c r="D2001" s="289"/>
      <c r="E2001" s="289"/>
      <c r="F2001" s="289"/>
      <c r="G2001" s="289"/>
      <c r="H2001" s="1444"/>
      <c r="I2001" s="1434">
        <f t="shared" si="3"/>
        <v>0</v>
      </c>
      <c r="J2001" s="1437" t="str">
        <f t="shared" si="4"/>
        <v>0?</v>
      </c>
      <c r="K2001" s="289"/>
      <c r="L2001" s="289"/>
      <c r="M2001" s="289"/>
      <c r="N2001" s="289"/>
      <c r="O2001" s="289"/>
      <c r="P2001" s="289"/>
      <c r="Q2001" s="289"/>
      <c r="R2001" s="289"/>
    </row>
    <row r="2002">
      <c r="A2002" s="289"/>
      <c r="B2002" s="289"/>
      <c r="C2002" s="1526" t="s">
        <v>4646</v>
      </c>
      <c r="D2002" s="289"/>
      <c r="E2002" s="289"/>
      <c r="F2002" s="289"/>
      <c r="G2002" s="289"/>
      <c r="H2002" s="1444"/>
      <c r="I2002" s="1434">
        <f t="shared" si="3"/>
        <v>0</v>
      </c>
      <c r="J2002" s="1437" t="str">
        <f t="shared" si="4"/>
        <v>0?</v>
      </c>
      <c r="K2002" s="289"/>
      <c r="L2002" s="289"/>
      <c r="M2002" s="289"/>
      <c r="N2002" s="289"/>
      <c r="O2002" s="289"/>
      <c r="P2002" s="289"/>
      <c r="Q2002" s="289"/>
      <c r="R2002" s="289"/>
    </row>
    <row r="2003">
      <c r="A2003" s="289"/>
      <c r="B2003" s="289"/>
      <c r="C2003" s="1559" t="s">
        <v>4647</v>
      </c>
      <c r="D2003" s="289"/>
      <c r="E2003" s="289"/>
      <c r="F2003" s="289"/>
      <c r="G2003" s="289"/>
      <c r="H2003" s="1444"/>
      <c r="I2003" s="1434">
        <f t="shared" si="3"/>
        <v>0</v>
      </c>
      <c r="J2003" s="1437" t="str">
        <f t="shared" si="4"/>
        <v>0?</v>
      </c>
      <c r="K2003" s="289"/>
      <c r="L2003" s="289"/>
      <c r="M2003" s="289"/>
      <c r="N2003" s="289"/>
      <c r="O2003" s="289"/>
      <c r="P2003" s="289"/>
      <c r="Q2003" s="289"/>
      <c r="R2003" s="289"/>
    </row>
    <row r="2004">
      <c r="A2004" s="289"/>
      <c r="B2004" s="289"/>
      <c r="C2004" s="1559" t="s">
        <v>4648</v>
      </c>
      <c r="D2004" s="289"/>
      <c r="E2004" s="289"/>
      <c r="F2004" s="289"/>
      <c r="G2004" s="289"/>
      <c r="H2004" s="1444"/>
      <c r="I2004" s="1434">
        <f t="shared" si="3"/>
        <v>0</v>
      </c>
      <c r="J2004" s="1437" t="str">
        <f t="shared" si="4"/>
        <v>0?</v>
      </c>
      <c r="K2004" s="289"/>
      <c r="L2004" s="289"/>
      <c r="M2004" s="289"/>
      <c r="N2004" s="289"/>
      <c r="O2004" s="289"/>
      <c r="P2004" s="289"/>
      <c r="Q2004" s="289"/>
      <c r="R2004" s="289"/>
    </row>
    <row r="2005">
      <c r="A2005" s="289"/>
      <c r="B2005" s="289"/>
      <c r="C2005" s="1526" t="s">
        <v>4649</v>
      </c>
      <c r="D2005" s="289"/>
      <c r="E2005" s="289"/>
      <c r="F2005" s="289"/>
      <c r="G2005" s="289"/>
      <c r="H2005" s="1444"/>
      <c r="I2005" s="1434">
        <f t="shared" si="3"/>
        <v>0</v>
      </c>
      <c r="J2005" s="1437" t="str">
        <f t="shared" si="4"/>
        <v>0?</v>
      </c>
      <c r="K2005" s="289"/>
      <c r="L2005" s="289"/>
      <c r="M2005" s="289"/>
      <c r="N2005" s="289"/>
      <c r="O2005" s="289"/>
      <c r="P2005" s="289"/>
      <c r="Q2005" s="289"/>
      <c r="R2005" s="289"/>
    </row>
    <row r="2006">
      <c r="A2006" s="289"/>
      <c r="B2006" s="289"/>
      <c r="C2006" s="1559" t="s">
        <v>4650</v>
      </c>
      <c r="D2006" s="289"/>
      <c r="E2006" s="289"/>
      <c r="F2006" s="289"/>
      <c r="G2006" s="289"/>
      <c r="H2006" s="1444"/>
      <c r="I2006" s="1434">
        <f t="shared" si="3"/>
        <v>0</v>
      </c>
      <c r="J2006" s="1437" t="str">
        <f t="shared" si="4"/>
        <v>0?</v>
      </c>
      <c r="K2006" s="289"/>
      <c r="L2006" s="289"/>
      <c r="M2006" s="289"/>
      <c r="N2006" s="289"/>
      <c r="O2006" s="289"/>
      <c r="P2006" s="289"/>
      <c r="Q2006" s="289"/>
      <c r="R2006" s="289"/>
    </row>
    <row r="2007">
      <c r="A2007" s="289"/>
      <c r="B2007" s="289"/>
      <c r="C2007" s="1559" t="s">
        <v>4651</v>
      </c>
      <c r="D2007" s="289"/>
      <c r="E2007" s="289"/>
      <c r="F2007" s="289"/>
      <c r="G2007" s="289"/>
      <c r="H2007" s="1444"/>
      <c r="I2007" s="1434">
        <f t="shared" si="3"/>
        <v>0</v>
      </c>
      <c r="J2007" s="1437" t="str">
        <f t="shared" si="4"/>
        <v>0?</v>
      </c>
      <c r="K2007" s="289"/>
      <c r="L2007" s="289"/>
      <c r="M2007" s="289"/>
      <c r="N2007" s="289"/>
      <c r="O2007" s="289"/>
      <c r="P2007" s="289"/>
      <c r="Q2007" s="289"/>
      <c r="R2007" s="289"/>
    </row>
    <row r="2008">
      <c r="A2008" s="289"/>
      <c r="B2008" s="289"/>
      <c r="C2008" s="1559" t="s">
        <v>4652</v>
      </c>
      <c r="D2008" s="289"/>
      <c r="E2008" s="289"/>
      <c r="F2008" s="289"/>
      <c r="G2008" s="289"/>
      <c r="H2008" s="1444"/>
      <c r="I2008" s="1434">
        <f t="shared" si="3"/>
        <v>0</v>
      </c>
      <c r="J2008" s="1437" t="str">
        <f t="shared" si="4"/>
        <v>0?</v>
      </c>
      <c r="K2008" s="289"/>
      <c r="L2008" s="289"/>
      <c r="M2008" s="289"/>
      <c r="N2008" s="289"/>
      <c r="O2008" s="289"/>
      <c r="P2008" s="289"/>
      <c r="Q2008" s="289"/>
      <c r="R2008" s="289"/>
    </row>
    <row r="2009">
      <c r="A2009" s="289"/>
      <c r="B2009" s="289"/>
      <c r="C2009" s="1559" t="s">
        <v>4653</v>
      </c>
      <c r="D2009" s="289"/>
      <c r="E2009" s="289"/>
      <c r="F2009" s="289"/>
      <c r="G2009" s="289"/>
      <c r="H2009" s="1444"/>
      <c r="I2009" s="1434">
        <f t="shared" si="3"/>
        <v>0</v>
      </c>
      <c r="J2009" s="1437" t="str">
        <f t="shared" si="4"/>
        <v>0?</v>
      </c>
      <c r="K2009" s="289"/>
      <c r="L2009" s="289"/>
      <c r="M2009" s="289"/>
      <c r="N2009" s="289"/>
      <c r="O2009" s="289"/>
      <c r="P2009" s="289"/>
      <c r="Q2009" s="289"/>
      <c r="R2009" s="289"/>
    </row>
    <row r="2010">
      <c r="A2010" s="289"/>
      <c r="B2010" s="289"/>
      <c r="C2010" s="1559" t="s">
        <v>4654</v>
      </c>
      <c r="D2010" s="289"/>
      <c r="E2010" s="289"/>
      <c r="F2010" s="289"/>
      <c r="G2010" s="289"/>
      <c r="H2010" s="1444"/>
      <c r="I2010" s="1434">
        <f t="shared" si="3"/>
        <v>0</v>
      </c>
      <c r="J2010" s="1437" t="str">
        <f t="shared" si="4"/>
        <v>0?</v>
      </c>
      <c r="K2010" s="289"/>
      <c r="L2010" s="289"/>
      <c r="M2010" s="289"/>
      <c r="N2010" s="289"/>
      <c r="O2010" s="289"/>
      <c r="P2010" s="289"/>
      <c r="Q2010" s="289"/>
      <c r="R2010" s="289"/>
    </row>
    <row r="2011">
      <c r="A2011" s="289"/>
      <c r="B2011" s="289"/>
      <c r="C2011" s="1526" t="s">
        <v>4655</v>
      </c>
      <c r="D2011" s="289"/>
      <c r="E2011" s="289"/>
      <c r="F2011" s="289"/>
      <c r="G2011" s="289"/>
      <c r="H2011" s="1444"/>
      <c r="I2011" s="1434">
        <f t="shared" si="3"/>
        <v>0</v>
      </c>
      <c r="J2011" s="1437" t="str">
        <f t="shared" si="4"/>
        <v>0?</v>
      </c>
      <c r="K2011" s="289"/>
      <c r="L2011" s="289"/>
      <c r="M2011" s="289"/>
      <c r="N2011" s="289"/>
      <c r="O2011" s="289"/>
      <c r="P2011" s="289"/>
      <c r="Q2011" s="289"/>
      <c r="R2011" s="289"/>
    </row>
    <row r="2012">
      <c r="A2012" s="289"/>
      <c r="B2012" s="289"/>
      <c r="C2012" s="1526" t="s">
        <v>4656</v>
      </c>
      <c r="D2012" s="289"/>
      <c r="E2012" s="289"/>
      <c r="F2012" s="289"/>
      <c r="G2012" s="289"/>
      <c r="H2012" s="1444"/>
      <c r="I2012" s="1434">
        <f t="shared" si="3"/>
        <v>0</v>
      </c>
      <c r="J2012" s="1437" t="str">
        <f t="shared" si="4"/>
        <v>0?</v>
      </c>
      <c r="K2012" s="289"/>
      <c r="L2012" s="289"/>
      <c r="M2012" s="289"/>
      <c r="N2012" s="289"/>
      <c r="O2012" s="289"/>
      <c r="P2012" s="289"/>
      <c r="Q2012" s="289"/>
      <c r="R2012" s="289"/>
    </row>
    <row r="2013">
      <c r="A2013" s="289"/>
      <c r="B2013" s="289"/>
      <c r="C2013" s="1526" t="s">
        <v>4657</v>
      </c>
      <c r="D2013" s="289"/>
      <c r="E2013" s="289"/>
      <c r="F2013" s="289"/>
      <c r="G2013" s="289"/>
      <c r="H2013" s="1444"/>
      <c r="I2013" s="1434">
        <f t="shared" si="3"/>
        <v>0</v>
      </c>
      <c r="J2013" s="1437" t="str">
        <f t="shared" si="4"/>
        <v>0?</v>
      </c>
      <c r="K2013" s="289"/>
      <c r="L2013" s="289"/>
      <c r="M2013" s="289"/>
      <c r="N2013" s="289"/>
      <c r="O2013" s="289"/>
      <c r="P2013" s="289"/>
      <c r="Q2013" s="289"/>
      <c r="R2013" s="289"/>
    </row>
    <row r="2014">
      <c r="A2014" s="289"/>
      <c r="B2014" s="289"/>
      <c r="C2014" s="1526" t="s">
        <v>4658</v>
      </c>
      <c r="D2014" s="289"/>
      <c r="E2014" s="289"/>
      <c r="F2014" s="289"/>
      <c r="G2014" s="289"/>
      <c r="H2014" s="1444"/>
      <c r="I2014" s="1434">
        <f t="shared" si="3"/>
        <v>0</v>
      </c>
      <c r="J2014" s="1437" t="str">
        <f t="shared" si="4"/>
        <v>0?</v>
      </c>
      <c r="K2014" s="289"/>
      <c r="L2014" s="289"/>
      <c r="M2014" s="289"/>
      <c r="N2014" s="289"/>
      <c r="O2014" s="289"/>
      <c r="P2014" s="289"/>
      <c r="Q2014" s="289"/>
      <c r="R2014" s="289"/>
    </row>
    <row r="2015">
      <c r="A2015" s="289"/>
      <c r="B2015" s="289"/>
      <c r="C2015" s="1526" t="s">
        <v>4659</v>
      </c>
      <c r="D2015" s="289"/>
      <c r="E2015" s="289"/>
      <c r="F2015" s="289"/>
      <c r="G2015" s="289"/>
      <c r="H2015" s="1444"/>
      <c r="I2015" s="1434">
        <f t="shared" si="3"/>
        <v>0</v>
      </c>
      <c r="J2015" s="1437" t="str">
        <f t="shared" si="4"/>
        <v>0?</v>
      </c>
      <c r="K2015" s="289"/>
      <c r="L2015" s="289"/>
      <c r="M2015" s="289"/>
      <c r="N2015" s="289"/>
      <c r="O2015" s="289"/>
      <c r="P2015" s="289"/>
      <c r="Q2015" s="289"/>
      <c r="R2015" s="289"/>
    </row>
    <row r="2016">
      <c r="A2016" s="289"/>
      <c r="B2016" s="289"/>
      <c r="C2016" s="1526" t="s">
        <v>4660</v>
      </c>
      <c r="D2016" s="289"/>
      <c r="E2016" s="289"/>
      <c r="F2016" s="289"/>
      <c r="G2016" s="289"/>
      <c r="H2016" s="1444"/>
      <c r="I2016" s="1434">
        <f t="shared" si="3"/>
        <v>0</v>
      </c>
      <c r="J2016" s="1437" t="str">
        <f t="shared" si="4"/>
        <v>0?</v>
      </c>
      <c r="K2016" s="289"/>
      <c r="L2016" s="289"/>
      <c r="M2016" s="289"/>
      <c r="N2016" s="289"/>
      <c r="O2016" s="289"/>
      <c r="P2016" s="289"/>
      <c r="Q2016" s="289"/>
      <c r="R2016" s="289"/>
    </row>
    <row r="2017">
      <c r="A2017" s="289"/>
      <c r="B2017" s="289"/>
      <c r="C2017" s="1526" t="s">
        <v>4661</v>
      </c>
      <c r="D2017" s="289"/>
      <c r="E2017" s="289"/>
      <c r="F2017" s="289"/>
      <c r="G2017" s="289"/>
      <c r="H2017" s="1444"/>
      <c r="I2017" s="1434">
        <f t="shared" si="3"/>
        <v>0</v>
      </c>
      <c r="J2017" s="1437" t="str">
        <f t="shared" si="4"/>
        <v>0?</v>
      </c>
      <c r="K2017" s="289"/>
      <c r="L2017" s="289"/>
      <c r="M2017" s="289"/>
      <c r="N2017" s="289"/>
      <c r="O2017" s="289"/>
      <c r="P2017" s="289"/>
      <c r="Q2017" s="289"/>
      <c r="R2017" s="289"/>
    </row>
    <row r="2018">
      <c r="A2018" s="289"/>
      <c r="B2018" s="289"/>
      <c r="C2018" s="1526" t="s">
        <v>4662</v>
      </c>
      <c r="D2018" s="289"/>
      <c r="E2018" s="289"/>
      <c r="F2018" s="289"/>
      <c r="G2018" s="289"/>
      <c r="H2018" s="1444"/>
      <c r="I2018" s="1434">
        <f t="shared" si="3"/>
        <v>0</v>
      </c>
      <c r="J2018" s="1437" t="str">
        <f t="shared" si="4"/>
        <v>0?</v>
      </c>
      <c r="K2018" s="289"/>
      <c r="L2018" s="289"/>
      <c r="M2018" s="289"/>
      <c r="N2018" s="289"/>
      <c r="O2018" s="289"/>
      <c r="P2018" s="289"/>
      <c r="Q2018" s="289"/>
      <c r="R2018" s="289"/>
    </row>
    <row r="2019">
      <c r="A2019" s="289"/>
      <c r="B2019" s="289"/>
      <c r="C2019" s="1526" t="s">
        <v>4663</v>
      </c>
      <c r="D2019" s="289"/>
      <c r="E2019" s="289"/>
      <c r="F2019" s="289"/>
      <c r="G2019" s="289"/>
      <c r="H2019" s="1444"/>
      <c r="I2019" s="1434">
        <f t="shared" si="3"/>
        <v>0</v>
      </c>
      <c r="J2019" s="1437" t="str">
        <f t="shared" si="4"/>
        <v>0?</v>
      </c>
      <c r="K2019" s="289"/>
      <c r="L2019" s="289"/>
      <c r="M2019" s="289"/>
      <c r="N2019" s="289"/>
      <c r="O2019" s="289"/>
      <c r="P2019" s="289"/>
      <c r="Q2019" s="289"/>
      <c r="R2019" s="289"/>
    </row>
    <row r="2020">
      <c r="A2020" s="289"/>
      <c r="B2020" s="289"/>
      <c r="C2020" s="1526" t="s">
        <v>4664</v>
      </c>
      <c r="D2020" s="289"/>
      <c r="E2020" s="289"/>
      <c r="F2020" s="289"/>
      <c r="G2020" s="289"/>
      <c r="H2020" s="1444"/>
      <c r="I2020" s="1434">
        <f t="shared" si="3"/>
        <v>0</v>
      </c>
      <c r="J2020" s="1437" t="str">
        <f t="shared" si="4"/>
        <v>0?</v>
      </c>
      <c r="K2020" s="289"/>
      <c r="L2020" s="289"/>
      <c r="M2020" s="289"/>
      <c r="N2020" s="289"/>
      <c r="O2020" s="289"/>
      <c r="P2020" s="289"/>
      <c r="Q2020" s="289"/>
      <c r="R2020" s="289"/>
    </row>
    <row r="2021">
      <c r="A2021" s="289"/>
      <c r="B2021" s="289"/>
      <c r="C2021" s="1526" t="s">
        <v>4665</v>
      </c>
      <c r="D2021" s="289"/>
      <c r="E2021" s="289"/>
      <c r="F2021" s="289"/>
      <c r="G2021" s="289"/>
      <c r="H2021" s="1444"/>
      <c r="I2021" s="1434">
        <f t="shared" si="3"/>
        <v>0</v>
      </c>
      <c r="J2021" s="1437" t="str">
        <f t="shared" si="4"/>
        <v>0?</v>
      </c>
      <c r="K2021" s="289"/>
      <c r="L2021" s="289"/>
      <c r="M2021" s="289"/>
      <c r="N2021" s="289"/>
      <c r="O2021" s="289"/>
      <c r="P2021" s="289"/>
      <c r="Q2021" s="289"/>
      <c r="R2021" s="289"/>
    </row>
    <row r="2022">
      <c r="A2022" s="289"/>
      <c r="B2022" s="289"/>
      <c r="C2022" s="1526" t="s">
        <v>4666</v>
      </c>
      <c r="D2022" s="289"/>
      <c r="E2022" s="289"/>
      <c r="F2022" s="289"/>
      <c r="G2022" s="289"/>
      <c r="H2022" s="1444"/>
      <c r="I2022" s="1434">
        <f t="shared" si="3"/>
        <v>0</v>
      </c>
      <c r="J2022" s="1437" t="str">
        <f t="shared" si="4"/>
        <v>0?</v>
      </c>
      <c r="K2022" s="289"/>
      <c r="L2022" s="289"/>
      <c r="M2022" s="289"/>
      <c r="N2022" s="289"/>
      <c r="O2022" s="289"/>
      <c r="P2022" s="289"/>
      <c r="Q2022" s="289"/>
      <c r="R2022" s="289"/>
    </row>
    <row r="2023">
      <c r="A2023" s="289"/>
      <c r="B2023" s="289"/>
      <c r="C2023" s="1526" t="s">
        <v>4667</v>
      </c>
      <c r="D2023" s="289"/>
      <c r="E2023" s="289"/>
      <c r="F2023" s="289"/>
      <c r="G2023" s="289"/>
      <c r="H2023" s="1444"/>
      <c r="I2023" s="1434">
        <f t="shared" si="3"/>
        <v>0</v>
      </c>
      <c r="J2023" s="1437" t="str">
        <f t="shared" si="4"/>
        <v>0?</v>
      </c>
      <c r="K2023" s="289"/>
      <c r="L2023" s="289"/>
      <c r="M2023" s="289"/>
      <c r="N2023" s="289"/>
      <c r="O2023" s="289"/>
      <c r="P2023" s="289"/>
      <c r="Q2023" s="289"/>
      <c r="R2023" s="289"/>
    </row>
    <row r="2024">
      <c r="A2024" s="289"/>
      <c r="B2024" s="289"/>
      <c r="C2024" s="1526" t="s">
        <v>4668</v>
      </c>
      <c r="D2024" s="289"/>
      <c r="E2024" s="289"/>
      <c r="F2024" s="289"/>
      <c r="G2024" s="289"/>
      <c r="H2024" s="1444"/>
      <c r="I2024" s="1434">
        <f t="shared" si="3"/>
        <v>0</v>
      </c>
      <c r="J2024" s="1437" t="str">
        <f t="shared" si="4"/>
        <v>0?</v>
      </c>
      <c r="K2024" s="289"/>
      <c r="L2024" s="289"/>
      <c r="M2024" s="289"/>
      <c r="N2024" s="289"/>
      <c r="O2024" s="289"/>
      <c r="P2024" s="289"/>
      <c r="Q2024" s="289"/>
      <c r="R2024" s="289"/>
    </row>
    <row r="2025">
      <c r="A2025" s="289"/>
      <c r="B2025" s="289"/>
      <c r="C2025" s="1526" t="s">
        <v>4669</v>
      </c>
      <c r="D2025" s="289"/>
      <c r="E2025" s="289"/>
      <c r="F2025" s="289"/>
      <c r="G2025" s="289"/>
      <c r="H2025" s="1444"/>
      <c r="I2025" s="1434">
        <f t="shared" si="3"/>
        <v>0</v>
      </c>
      <c r="J2025" s="1437" t="str">
        <f t="shared" si="4"/>
        <v>0?</v>
      </c>
      <c r="K2025" s="289"/>
      <c r="L2025" s="289"/>
      <c r="M2025" s="289"/>
      <c r="N2025" s="289"/>
      <c r="O2025" s="289"/>
      <c r="P2025" s="289"/>
      <c r="Q2025" s="289"/>
      <c r="R2025" s="289"/>
    </row>
    <row r="2026">
      <c r="A2026" s="289"/>
      <c r="B2026" s="289"/>
      <c r="C2026" s="1526" t="s">
        <v>4670</v>
      </c>
      <c r="D2026" s="289"/>
      <c r="E2026" s="289"/>
      <c r="F2026" s="289"/>
      <c r="G2026" s="289"/>
      <c r="H2026" s="1444"/>
      <c r="I2026" s="1434">
        <f t="shared" si="3"/>
        <v>0</v>
      </c>
      <c r="J2026" s="1437" t="str">
        <f t="shared" si="4"/>
        <v>0?</v>
      </c>
      <c r="K2026" s="289"/>
      <c r="L2026" s="289"/>
      <c r="M2026" s="289"/>
      <c r="N2026" s="289"/>
      <c r="O2026" s="289"/>
      <c r="P2026" s="289"/>
      <c r="Q2026" s="289"/>
      <c r="R2026" s="289"/>
    </row>
    <row r="2027">
      <c r="A2027" s="289"/>
      <c r="B2027" s="289"/>
      <c r="C2027" s="1526" t="s">
        <v>4671</v>
      </c>
      <c r="D2027" s="289"/>
      <c r="E2027" s="289"/>
      <c r="F2027" s="289"/>
      <c r="G2027" s="289"/>
      <c r="H2027" s="1444"/>
      <c r="I2027" s="1434">
        <f t="shared" si="3"/>
        <v>0</v>
      </c>
      <c r="J2027" s="1437" t="str">
        <f t="shared" si="4"/>
        <v>0?</v>
      </c>
      <c r="K2027" s="289"/>
      <c r="L2027" s="289"/>
      <c r="M2027" s="289"/>
      <c r="N2027" s="289"/>
      <c r="O2027" s="289"/>
      <c r="P2027" s="289"/>
      <c r="Q2027" s="289"/>
      <c r="R2027" s="289"/>
    </row>
    <row r="2028">
      <c r="A2028" s="289"/>
      <c r="B2028" s="289"/>
      <c r="C2028" s="1526" t="s">
        <v>4672</v>
      </c>
      <c r="D2028" s="289"/>
      <c r="E2028" s="289"/>
      <c r="F2028" s="289"/>
      <c r="G2028" s="289"/>
      <c r="H2028" s="1444"/>
      <c r="I2028" s="1434">
        <f t="shared" si="3"/>
        <v>0</v>
      </c>
      <c r="J2028" s="1437" t="str">
        <f t="shared" si="4"/>
        <v>0?</v>
      </c>
      <c r="K2028" s="289"/>
      <c r="L2028" s="289"/>
      <c r="M2028" s="289"/>
      <c r="N2028" s="289"/>
      <c r="O2028" s="289"/>
      <c r="P2028" s="289"/>
      <c r="Q2028" s="289"/>
      <c r="R2028" s="289"/>
    </row>
    <row r="2029">
      <c r="A2029" s="289"/>
      <c r="B2029" s="289"/>
      <c r="C2029" s="1526" t="s">
        <v>4673</v>
      </c>
      <c r="D2029" s="289"/>
      <c r="E2029" s="289"/>
      <c r="F2029" s="289"/>
      <c r="G2029" s="289"/>
      <c r="H2029" s="1444"/>
      <c r="I2029" s="1434">
        <f t="shared" si="3"/>
        <v>0</v>
      </c>
      <c r="J2029" s="1437" t="str">
        <f t="shared" si="4"/>
        <v>0?</v>
      </c>
      <c r="K2029" s="289"/>
      <c r="L2029" s="289"/>
      <c r="M2029" s="289"/>
      <c r="N2029" s="289"/>
      <c r="O2029" s="289"/>
      <c r="P2029" s="289"/>
      <c r="Q2029" s="289"/>
      <c r="R2029" s="289"/>
    </row>
    <row r="2030">
      <c r="A2030" s="289"/>
      <c r="B2030" s="289"/>
      <c r="C2030" s="1526" t="s">
        <v>4674</v>
      </c>
      <c r="D2030" s="289"/>
      <c r="E2030" s="289"/>
      <c r="F2030" s="289"/>
      <c r="G2030" s="289"/>
      <c r="H2030" s="1444"/>
      <c r="I2030" s="1434">
        <f t="shared" si="3"/>
        <v>0</v>
      </c>
      <c r="J2030" s="1437" t="str">
        <f t="shared" si="4"/>
        <v>0?</v>
      </c>
      <c r="K2030" s="289"/>
      <c r="L2030" s="289"/>
      <c r="M2030" s="289"/>
      <c r="N2030" s="289"/>
      <c r="O2030" s="289"/>
      <c r="P2030" s="289"/>
      <c r="Q2030" s="289"/>
      <c r="R2030" s="289"/>
    </row>
    <row r="2031">
      <c r="A2031" s="289"/>
      <c r="B2031" s="289"/>
      <c r="C2031" s="1526" t="s">
        <v>4675</v>
      </c>
      <c r="D2031" s="289"/>
      <c r="E2031" s="289"/>
      <c r="F2031" s="289"/>
      <c r="G2031" s="289"/>
      <c r="H2031" s="1444"/>
      <c r="I2031" s="1434">
        <f t="shared" si="3"/>
        <v>0</v>
      </c>
      <c r="J2031" s="1437" t="str">
        <f t="shared" si="4"/>
        <v>0?</v>
      </c>
      <c r="K2031" s="289"/>
      <c r="L2031" s="289"/>
      <c r="M2031" s="289"/>
      <c r="N2031" s="289"/>
      <c r="O2031" s="289"/>
      <c r="P2031" s="289"/>
      <c r="Q2031" s="289"/>
      <c r="R2031" s="289"/>
    </row>
    <row r="2032">
      <c r="A2032" s="289"/>
      <c r="B2032" s="289"/>
      <c r="C2032" s="1526" t="s">
        <v>4676</v>
      </c>
      <c r="D2032" s="289"/>
      <c r="E2032" s="289"/>
      <c r="F2032" s="289"/>
      <c r="G2032" s="289"/>
      <c r="H2032" s="1444"/>
      <c r="I2032" s="1434">
        <f t="shared" si="3"/>
        <v>0</v>
      </c>
      <c r="J2032" s="1437" t="str">
        <f t="shared" si="4"/>
        <v>0?</v>
      </c>
      <c r="K2032" s="289"/>
      <c r="L2032" s="289"/>
      <c r="M2032" s="289"/>
      <c r="N2032" s="289"/>
      <c r="O2032" s="289"/>
      <c r="P2032" s="289"/>
      <c r="Q2032" s="289"/>
      <c r="R2032" s="289"/>
    </row>
    <row r="2033">
      <c r="A2033" s="289"/>
      <c r="B2033" s="289"/>
      <c r="C2033" s="1526" t="s">
        <v>4677</v>
      </c>
      <c r="D2033" s="289"/>
      <c r="E2033" s="289"/>
      <c r="F2033" s="289"/>
      <c r="G2033" s="289"/>
      <c r="H2033" s="1444"/>
      <c r="I2033" s="1434">
        <f t="shared" si="3"/>
        <v>0</v>
      </c>
      <c r="J2033" s="1437" t="str">
        <f t="shared" si="4"/>
        <v>0?</v>
      </c>
      <c r="K2033" s="289"/>
      <c r="L2033" s="289"/>
      <c r="M2033" s="289"/>
      <c r="N2033" s="289"/>
      <c r="O2033" s="289"/>
      <c r="P2033" s="289"/>
      <c r="Q2033" s="289"/>
      <c r="R2033" s="289"/>
    </row>
    <row r="2034">
      <c r="A2034" s="289"/>
      <c r="B2034" s="289"/>
      <c r="C2034" s="1526" t="s">
        <v>4678</v>
      </c>
      <c r="D2034" s="289"/>
      <c r="E2034" s="289"/>
      <c r="F2034" s="289"/>
      <c r="G2034" s="289"/>
      <c r="H2034" s="1563">
        <v>2.532296247E9</v>
      </c>
      <c r="I2034" s="1434">
        <f t="shared" si="3"/>
        <v>2532</v>
      </c>
      <c r="J2034" s="1437" t="str">
        <f t="shared" si="4"/>
        <v>2532?</v>
      </c>
      <c r="K2034" s="289"/>
      <c r="L2034" s="289"/>
      <c r="M2034" s="289"/>
      <c r="N2034" s="289"/>
      <c r="O2034" s="289"/>
      <c r="P2034" s="289"/>
      <c r="Q2034" s="289"/>
      <c r="R2034" s="289"/>
    </row>
    <row r="2035">
      <c r="A2035" s="289"/>
      <c r="B2035" s="289"/>
      <c r="C2035" s="1526" t="s">
        <v>4679</v>
      </c>
      <c r="D2035" s="289"/>
      <c r="E2035" s="289"/>
      <c r="F2035" s="289"/>
      <c r="G2035" s="289"/>
      <c r="H2035" s="1563">
        <v>5.478667158E9</v>
      </c>
      <c r="I2035" s="1434">
        <f t="shared" si="3"/>
        <v>5479</v>
      </c>
      <c r="J2035" s="1437" t="str">
        <f t="shared" si="4"/>
        <v>5479?</v>
      </c>
      <c r="K2035" s="289"/>
      <c r="L2035" s="289"/>
      <c r="M2035" s="289"/>
      <c r="N2035" s="289"/>
      <c r="O2035" s="289"/>
      <c r="P2035" s="289"/>
      <c r="Q2035" s="289"/>
      <c r="R2035" s="289"/>
    </row>
    <row r="2036">
      <c r="A2036" s="289"/>
      <c r="B2036" s="289"/>
      <c r="C2036" s="1526" t="s">
        <v>4680</v>
      </c>
      <c r="D2036" s="289"/>
      <c r="E2036" s="289"/>
      <c r="F2036" s="289"/>
      <c r="G2036" s="289"/>
      <c r="H2036" s="1526" t="s">
        <v>4681</v>
      </c>
      <c r="I2036" s="1434">
        <f t="shared" si="3"/>
        <v>3643</v>
      </c>
      <c r="J2036" s="1437" t="str">
        <f t="shared" si="4"/>
        <v>3643?</v>
      </c>
      <c r="K2036" s="289"/>
      <c r="L2036" s="289"/>
      <c r="M2036" s="289"/>
      <c r="N2036" s="289"/>
      <c r="O2036" s="289"/>
      <c r="P2036" s="289"/>
      <c r="Q2036" s="289"/>
      <c r="R2036" s="289"/>
    </row>
    <row r="2037">
      <c r="A2037" s="289"/>
      <c r="B2037" s="289"/>
      <c r="C2037" s="1526" t="s">
        <v>4682</v>
      </c>
      <c r="D2037" s="289"/>
      <c r="E2037" s="289"/>
      <c r="F2037" s="289"/>
      <c r="G2037" s="289"/>
      <c r="H2037" s="1526" t="s">
        <v>4683</v>
      </c>
      <c r="I2037" s="1434">
        <f t="shared" si="3"/>
        <v>5493</v>
      </c>
      <c r="J2037" s="1437" t="str">
        <f t="shared" si="4"/>
        <v>5493?</v>
      </c>
      <c r="K2037" s="289"/>
      <c r="L2037" s="289"/>
      <c r="M2037" s="289"/>
      <c r="N2037" s="289"/>
      <c r="O2037" s="289"/>
      <c r="P2037" s="289"/>
      <c r="Q2037" s="289"/>
      <c r="R2037" s="289"/>
    </row>
    <row r="2038">
      <c r="A2038" s="289"/>
      <c r="B2038" s="289"/>
      <c r="C2038" s="1526" t="s">
        <v>4684</v>
      </c>
      <c r="D2038" s="289"/>
      <c r="E2038" s="289"/>
      <c r="F2038" s="289"/>
      <c r="G2038" s="289"/>
      <c r="H2038" s="1526" t="s">
        <v>4685</v>
      </c>
      <c r="I2038" s="1434">
        <f t="shared" si="3"/>
        <v>3413</v>
      </c>
      <c r="J2038" s="1437" t="str">
        <f t="shared" si="4"/>
        <v>3413?</v>
      </c>
      <c r="K2038" s="289"/>
      <c r="L2038" s="289"/>
      <c r="M2038" s="289"/>
      <c r="N2038" s="289"/>
      <c r="O2038" s="289"/>
      <c r="P2038" s="289"/>
      <c r="Q2038" s="289"/>
      <c r="R2038" s="289"/>
    </row>
    <row r="2039">
      <c r="A2039" s="289"/>
      <c r="B2039" s="289"/>
      <c r="C2039" s="1526" t="s">
        <v>4686</v>
      </c>
      <c r="D2039" s="289"/>
      <c r="E2039" s="289"/>
      <c r="F2039" s="289"/>
      <c r="G2039" s="289"/>
      <c r="H2039" s="1526" t="s">
        <v>4687</v>
      </c>
      <c r="I2039" s="1434">
        <f t="shared" si="3"/>
        <v>5120</v>
      </c>
      <c r="J2039" s="1437" t="str">
        <f t="shared" si="4"/>
        <v>5120?</v>
      </c>
      <c r="K2039" s="289"/>
      <c r="L2039" s="289"/>
      <c r="M2039" s="289"/>
      <c r="N2039" s="289"/>
      <c r="O2039" s="289"/>
      <c r="P2039" s="289"/>
      <c r="Q2039" s="289"/>
      <c r="R2039" s="289"/>
    </row>
    <row r="2040">
      <c r="A2040" s="289"/>
      <c r="B2040" s="289"/>
      <c r="C2040" s="1526" t="s">
        <v>4688</v>
      </c>
      <c r="D2040" s="289"/>
      <c r="E2040" s="289"/>
      <c r="F2040" s="289"/>
      <c r="G2040" s="289"/>
      <c r="H2040" s="1526" t="s">
        <v>4689</v>
      </c>
      <c r="I2040" s="1434">
        <f t="shared" si="3"/>
        <v>2573</v>
      </c>
      <c r="J2040" s="1437" t="str">
        <f t="shared" si="4"/>
        <v>2573?</v>
      </c>
      <c r="K2040" s="289"/>
      <c r="L2040" s="289"/>
      <c r="M2040" s="289"/>
      <c r="N2040" s="289"/>
      <c r="O2040" s="289"/>
      <c r="P2040" s="289"/>
      <c r="Q2040" s="289"/>
      <c r="R2040" s="289"/>
    </row>
    <row r="2041">
      <c r="A2041" s="289"/>
      <c r="B2041" s="289"/>
      <c r="C2041" s="1526" t="s">
        <v>4690</v>
      </c>
      <c r="D2041" s="289"/>
      <c r="E2041" s="289"/>
      <c r="F2041" s="289"/>
      <c r="G2041" s="289"/>
      <c r="H2041" s="1526" t="s">
        <v>4691</v>
      </c>
      <c r="I2041" s="1434">
        <f t="shared" si="3"/>
        <v>6697</v>
      </c>
      <c r="J2041" s="1437" t="str">
        <f t="shared" si="4"/>
        <v>6697?</v>
      </c>
      <c r="K2041" s="289"/>
      <c r="L2041" s="289"/>
      <c r="M2041" s="289"/>
      <c r="N2041" s="289"/>
      <c r="O2041" s="289"/>
      <c r="P2041" s="289"/>
      <c r="Q2041" s="289"/>
      <c r="R2041" s="289"/>
    </row>
    <row r="2042">
      <c r="A2042" s="289"/>
      <c r="B2042" s="289"/>
      <c r="C2042" s="1526" t="s">
        <v>4692</v>
      </c>
      <c r="D2042" s="289"/>
      <c r="E2042" s="289"/>
      <c r="F2042" s="289"/>
      <c r="G2042" s="289"/>
      <c r="H2042" s="1526" t="s">
        <v>4693</v>
      </c>
      <c r="I2042" s="1434">
        <f t="shared" si="3"/>
        <v>4233</v>
      </c>
      <c r="J2042" s="1437" t="str">
        <f t="shared" si="4"/>
        <v>4233?</v>
      </c>
      <c r="K2042" s="289"/>
      <c r="L2042" s="289"/>
      <c r="M2042" s="289"/>
      <c r="N2042" s="289"/>
      <c r="O2042" s="289"/>
      <c r="P2042" s="289"/>
      <c r="Q2042" s="289"/>
      <c r="R2042" s="289"/>
    </row>
    <row r="2043">
      <c r="A2043" s="289"/>
      <c r="B2043" s="289"/>
      <c r="C2043" s="1526" t="s">
        <v>4694</v>
      </c>
      <c r="D2043" s="289"/>
      <c r="E2043" s="289"/>
      <c r="F2043" s="289"/>
      <c r="G2043" s="289"/>
      <c r="H2043" s="1563" t="s">
        <v>4695</v>
      </c>
      <c r="I2043" s="1434">
        <f t="shared" si="3"/>
        <v>2341</v>
      </c>
      <c r="J2043" s="1437" t="str">
        <f t="shared" si="4"/>
        <v>2341?</v>
      </c>
      <c r="K2043" s="289"/>
      <c r="L2043" s="289"/>
      <c r="M2043" s="289"/>
      <c r="N2043" s="289"/>
      <c r="O2043" s="289"/>
      <c r="P2043" s="289"/>
      <c r="Q2043" s="289"/>
      <c r="R2043" s="289"/>
    </row>
    <row r="2044">
      <c r="A2044" s="289"/>
      <c r="B2044" s="289"/>
      <c r="C2044" s="1526" t="s">
        <v>4696</v>
      </c>
      <c r="D2044" s="289"/>
      <c r="E2044" s="289"/>
      <c r="F2044" s="289"/>
      <c r="G2044" s="289"/>
      <c r="H2044" s="1563">
        <v>4.649219832E9</v>
      </c>
      <c r="I2044" s="1434">
        <f t="shared" si="3"/>
        <v>4649</v>
      </c>
      <c r="J2044" s="1437" t="str">
        <f t="shared" si="4"/>
        <v>4649?</v>
      </c>
      <c r="K2044" s="289"/>
      <c r="L2044" s="289"/>
      <c r="M2044" s="289"/>
      <c r="N2044" s="289"/>
      <c r="O2044" s="289"/>
      <c r="P2044" s="289"/>
      <c r="Q2044" s="289"/>
      <c r="R2044" s="289"/>
    </row>
    <row r="2045">
      <c r="A2045" s="289"/>
      <c r="B2045" s="289"/>
      <c r="C2045" s="1526" t="s">
        <v>4697</v>
      </c>
      <c r="D2045" s="289"/>
      <c r="E2045" s="289"/>
      <c r="F2045" s="289"/>
      <c r="G2045" s="289"/>
      <c r="H2045" s="1563" t="s">
        <v>4698</v>
      </c>
      <c r="I2045" s="1434">
        <f t="shared" si="3"/>
        <v>3099</v>
      </c>
      <c r="J2045" s="1437" t="str">
        <f t="shared" si="4"/>
        <v>3099?</v>
      </c>
      <c r="K2045" s="289"/>
      <c r="L2045" s="289"/>
      <c r="M2045" s="289"/>
      <c r="N2045" s="289"/>
      <c r="O2045" s="289"/>
      <c r="P2045" s="289"/>
      <c r="Q2045" s="289"/>
      <c r="R2045" s="289"/>
    </row>
    <row r="2046">
      <c r="A2046" s="289"/>
      <c r="B2046" s="289"/>
      <c r="C2046" s="1526" t="s">
        <v>4699</v>
      </c>
      <c r="D2046" s="289"/>
      <c r="E2046" s="289"/>
      <c r="F2046" s="289"/>
      <c r="G2046" s="289"/>
      <c r="H2046" s="1563">
        <v>3.447898935E9</v>
      </c>
      <c r="I2046" s="1434">
        <f t="shared" si="3"/>
        <v>3448</v>
      </c>
      <c r="J2046" s="1437" t="str">
        <f t="shared" si="4"/>
        <v>3448?</v>
      </c>
      <c r="K2046" s="289"/>
      <c r="L2046" s="289"/>
      <c r="M2046" s="289"/>
      <c r="N2046" s="289"/>
      <c r="O2046" s="289"/>
      <c r="P2046" s="289"/>
      <c r="Q2046" s="289"/>
      <c r="R2046" s="289"/>
    </row>
    <row r="2047">
      <c r="A2047" s="289"/>
      <c r="B2047" s="289"/>
      <c r="C2047" s="1526" t="s">
        <v>3915</v>
      </c>
      <c r="D2047" s="289"/>
      <c r="E2047" s="289"/>
      <c r="F2047" s="289"/>
      <c r="G2047" s="289"/>
      <c r="H2047" s="1563" t="s">
        <v>4700</v>
      </c>
      <c r="I2047" s="1434">
        <f t="shared" si="3"/>
        <v>4622</v>
      </c>
      <c r="J2047" s="1437" t="str">
        <f t="shared" si="4"/>
        <v>4622?</v>
      </c>
      <c r="K2047" s="289"/>
      <c r="L2047" s="289"/>
      <c r="M2047" s="289"/>
      <c r="N2047" s="289"/>
      <c r="O2047" s="289"/>
      <c r="P2047" s="289"/>
      <c r="Q2047" s="289"/>
      <c r="R2047" s="289"/>
    </row>
    <row r="2048">
      <c r="A2048" s="289"/>
      <c r="B2048" s="289"/>
      <c r="C2048" s="1526" t="s">
        <v>4701</v>
      </c>
      <c r="D2048" s="289"/>
      <c r="E2048" s="289"/>
      <c r="F2048" s="289"/>
      <c r="G2048" s="289"/>
      <c r="H2048" s="1563" t="s">
        <v>4702</v>
      </c>
      <c r="I2048" s="1434">
        <f t="shared" si="3"/>
        <v>5023</v>
      </c>
      <c r="J2048" s="1437" t="str">
        <f t="shared" si="4"/>
        <v>5023?</v>
      </c>
      <c r="K2048" s="289"/>
      <c r="L2048" s="289"/>
      <c r="M2048" s="289"/>
      <c r="N2048" s="289"/>
      <c r="O2048" s="289"/>
      <c r="P2048" s="289"/>
      <c r="Q2048" s="289"/>
      <c r="R2048" s="289"/>
    </row>
    <row r="2049">
      <c r="A2049" s="289"/>
      <c r="B2049" s="289"/>
      <c r="C2049" s="1526" t="s">
        <v>4703</v>
      </c>
      <c r="D2049" s="289"/>
      <c r="E2049" s="289"/>
      <c r="F2049" s="289"/>
      <c r="G2049" s="289"/>
      <c r="H2049" s="1563" t="s">
        <v>4704</v>
      </c>
      <c r="I2049" s="1434">
        <f t="shared" si="3"/>
        <v>3505</v>
      </c>
      <c r="J2049" s="1437" t="str">
        <f t="shared" si="4"/>
        <v>3505?</v>
      </c>
      <c r="K2049" s="289"/>
      <c r="L2049" s="289"/>
      <c r="M2049" s="289"/>
      <c r="N2049" s="289"/>
      <c r="O2049" s="289"/>
      <c r="P2049" s="289"/>
      <c r="Q2049" s="289"/>
      <c r="R2049" s="289"/>
    </row>
    <row r="2050">
      <c r="A2050" s="289"/>
      <c r="B2050" s="289"/>
      <c r="C2050" s="1526" t="s">
        <v>4705</v>
      </c>
      <c r="D2050" s="289"/>
      <c r="E2050" s="289"/>
      <c r="F2050" s="289"/>
      <c r="G2050" s="289"/>
      <c r="H2050" s="1563" t="s">
        <v>4706</v>
      </c>
      <c r="I2050" s="1434">
        <f t="shared" si="3"/>
        <v>3346</v>
      </c>
      <c r="J2050" s="1437" t="str">
        <f t="shared" si="4"/>
        <v>3346?</v>
      </c>
      <c r="K2050" s="289"/>
      <c r="L2050" s="289"/>
      <c r="M2050" s="289"/>
      <c r="N2050" s="289"/>
      <c r="O2050" s="289"/>
      <c r="P2050" s="289"/>
      <c r="Q2050" s="289"/>
      <c r="R2050" s="289"/>
    </row>
    <row r="2051">
      <c r="A2051" s="289"/>
      <c r="B2051" s="289"/>
      <c r="C2051" s="1526" t="s">
        <v>4707</v>
      </c>
      <c r="D2051" s="289"/>
      <c r="E2051" s="289"/>
      <c r="F2051" s="289"/>
      <c r="G2051" s="289"/>
      <c r="H2051" s="1563" t="s">
        <v>4708</v>
      </c>
      <c r="I2051" s="1434">
        <f t="shared" si="3"/>
        <v>3337</v>
      </c>
      <c r="J2051" s="1437" t="str">
        <f t="shared" si="4"/>
        <v>3337?</v>
      </c>
      <c r="K2051" s="289"/>
      <c r="L2051" s="289"/>
      <c r="M2051" s="289"/>
      <c r="N2051" s="289"/>
      <c r="O2051" s="289"/>
      <c r="P2051" s="289"/>
      <c r="Q2051" s="289"/>
      <c r="R2051" s="289"/>
    </row>
    <row r="2052">
      <c r="A2052" s="289"/>
      <c r="B2052" s="289"/>
      <c r="C2052" s="1526" t="s">
        <v>4709</v>
      </c>
      <c r="D2052" s="289"/>
      <c r="E2052" s="289"/>
      <c r="F2052" s="289"/>
      <c r="G2052" s="289"/>
      <c r="H2052" s="1563">
        <v>2.381699458E9</v>
      </c>
      <c r="I2052" s="1434">
        <f t="shared" si="3"/>
        <v>2382</v>
      </c>
      <c r="J2052" s="1437" t="str">
        <f t="shared" si="4"/>
        <v>2382?</v>
      </c>
      <c r="K2052" s="289"/>
      <c r="L2052" s="289"/>
      <c r="M2052" s="289"/>
      <c r="N2052" s="289"/>
      <c r="O2052" s="289"/>
      <c r="P2052" s="289"/>
      <c r="Q2052" s="289"/>
      <c r="R2052" s="289"/>
    </row>
    <row r="2053">
      <c r="A2053" s="289"/>
      <c r="B2053" s="289"/>
      <c r="C2053" s="1526" t="s">
        <v>3917</v>
      </c>
      <c r="D2053" s="289"/>
      <c r="E2053" s="289"/>
      <c r="F2053" s="289"/>
      <c r="G2053" s="289"/>
      <c r="H2053" s="1563" t="s">
        <v>4710</v>
      </c>
      <c r="I2053" s="1434">
        <f t="shared" si="3"/>
        <v>5406</v>
      </c>
      <c r="J2053" s="1437" t="str">
        <f t="shared" si="4"/>
        <v>5406?</v>
      </c>
      <c r="K2053" s="289"/>
      <c r="L2053" s="289"/>
      <c r="M2053" s="289"/>
      <c r="N2053" s="289"/>
      <c r="O2053" s="289"/>
      <c r="P2053" s="289"/>
      <c r="Q2053" s="289"/>
      <c r="R2053" s="289"/>
    </row>
    <row r="2054">
      <c r="A2054" s="289"/>
      <c r="B2054" s="289"/>
      <c r="C2054" s="1526" t="s">
        <v>4711</v>
      </c>
      <c r="D2054" s="289"/>
      <c r="E2054" s="289"/>
      <c r="F2054" s="289"/>
      <c r="G2054" s="289"/>
      <c r="H2054" s="1563" t="s">
        <v>4712</v>
      </c>
      <c r="I2054" s="1434">
        <f t="shared" si="3"/>
        <v>2524</v>
      </c>
      <c r="J2054" s="1437" t="str">
        <f t="shared" si="4"/>
        <v>2524?</v>
      </c>
      <c r="K2054" s="289"/>
      <c r="L2054" s="289"/>
      <c r="M2054" s="289"/>
      <c r="N2054" s="289"/>
      <c r="O2054" s="289"/>
      <c r="P2054" s="289"/>
      <c r="Q2054" s="289"/>
      <c r="R2054" s="289"/>
    </row>
    <row r="2055">
      <c r="A2055" s="289"/>
      <c r="B2055" s="289"/>
      <c r="C2055" s="1526" t="s">
        <v>4713</v>
      </c>
      <c r="D2055" s="289"/>
      <c r="E2055" s="289"/>
      <c r="F2055" s="289"/>
      <c r="G2055" s="289"/>
      <c r="H2055" s="1563">
        <v>3.574953172E9</v>
      </c>
      <c r="I2055" s="1434">
        <f t="shared" si="3"/>
        <v>3575</v>
      </c>
      <c r="J2055" s="1437" t="str">
        <f t="shared" si="4"/>
        <v>3575?</v>
      </c>
      <c r="K2055" s="289"/>
      <c r="L2055" s="289"/>
      <c r="M2055" s="289"/>
      <c r="N2055" s="289"/>
      <c r="O2055" s="289"/>
      <c r="P2055" s="289"/>
      <c r="Q2055" s="289"/>
      <c r="R2055" s="289"/>
    </row>
    <row r="2056">
      <c r="A2056" s="289"/>
      <c r="B2056" s="289"/>
      <c r="C2056" s="1526" t="s">
        <v>4714</v>
      </c>
      <c r="D2056" s="289"/>
      <c r="E2056" s="289"/>
      <c r="F2056" s="289"/>
      <c r="G2056" s="289"/>
      <c r="H2056" s="1563">
        <v>6.720477075E9</v>
      </c>
      <c r="I2056" s="1434">
        <f t="shared" si="3"/>
        <v>6720</v>
      </c>
      <c r="J2056" s="1437" t="str">
        <f t="shared" si="4"/>
        <v>6720?</v>
      </c>
      <c r="K2056" s="289"/>
      <c r="L2056" s="289"/>
      <c r="M2056" s="289"/>
      <c r="N2056" s="289"/>
      <c r="O2056" s="289"/>
      <c r="P2056" s="289"/>
      <c r="Q2056" s="289"/>
      <c r="R2056" s="289"/>
    </row>
    <row r="2057">
      <c r="A2057" s="289"/>
      <c r="B2057" s="289"/>
      <c r="C2057" s="1526" t="s">
        <v>4715</v>
      </c>
      <c r="D2057" s="289"/>
      <c r="E2057" s="289"/>
      <c r="F2057" s="289"/>
      <c r="G2057" s="289"/>
      <c r="H2057" s="1563">
        <v>3.630273305E9</v>
      </c>
      <c r="I2057" s="1434">
        <f t="shared" si="3"/>
        <v>3630</v>
      </c>
      <c r="J2057" s="1437" t="str">
        <f t="shared" si="4"/>
        <v>3630?</v>
      </c>
      <c r="K2057" s="289"/>
      <c r="L2057" s="289"/>
      <c r="M2057" s="289"/>
      <c r="N2057" s="289"/>
      <c r="O2057" s="289"/>
      <c r="P2057" s="289"/>
      <c r="Q2057" s="289"/>
      <c r="R2057" s="289"/>
    </row>
    <row r="2058">
      <c r="A2058" s="289"/>
      <c r="B2058" s="289"/>
      <c r="C2058" s="1526" t="s">
        <v>4716</v>
      </c>
      <c r="D2058" s="289"/>
      <c r="E2058" s="289"/>
      <c r="F2058" s="289"/>
      <c r="G2058" s="289"/>
      <c r="H2058" s="1563">
        <v>5.02777107E9</v>
      </c>
      <c r="I2058" s="1434">
        <f t="shared" si="3"/>
        <v>5028</v>
      </c>
      <c r="J2058" s="1437" t="str">
        <f t="shared" si="4"/>
        <v>5028?</v>
      </c>
      <c r="K2058" s="289"/>
      <c r="L2058" s="289"/>
      <c r="M2058" s="289"/>
      <c r="N2058" s="289"/>
      <c r="O2058" s="289"/>
      <c r="P2058" s="289"/>
      <c r="Q2058" s="289"/>
      <c r="R2058" s="289"/>
    </row>
    <row r="2059">
      <c r="A2059" s="289"/>
      <c r="B2059" s="289"/>
      <c r="C2059" s="1526" t="s">
        <v>4717</v>
      </c>
      <c r="D2059" s="289"/>
      <c r="E2059" s="289"/>
      <c r="F2059" s="289"/>
      <c r="G2059" s="289"/>
      <c r="H2059" s="1563">
        <v>3.502066806E9</v>
      </c>
      <c r="I2059" s="1434">
        <f t="shared" si="3"/>
        <v>3502</v>
      </c>
      <c r="J2059" s="1437" t="str">
        <f t="shared" si="4"/>
        <v>3502?</v>
      </c>
      <c r="K2059" s="289"/>
      <c r="L2059" s="289"/>
      <c r="M2059" s="289"/>
      <c r="N2059" s="289"/>
      <c r="O2059" s="289"/>
      <c r="P2059" s="289"/>
      <c r="Q2059" s="289"/>
      <c r="R2059" s="289"/>
    </row>
    <row r="2060">
      <c r="A2060" s="289"/>
      <c r="B2060" s="289"/>
      <c r="C2060" s="1526" t="s">
        <v>4718</v>
      </c>
      <c r="D2060" s="289"/>
      <c r="E2060" s="289"/>
      <c r="F2060" s="289"/>
      <c r="G2060" s="289"/>
      <c r="H2060" s="1563">
        <v>5.24011551E9</v>
      </c>
      <c r="I2060" s="1434">
        <f t="shared" si="3"/>
        <v>5240</v>
      </c>
      <c r="J2060" s="1437" t="str">
        <f t="shared" si="4"/>
        <v>5240?</v>
      </c>
      <c r="K2060" s="289"/>
      <c r="L2060" s="289"/>
      <c r="M2060" s="289"/>
      <c r="N2060" s="289"/>
      <c r="O2060" s="289"/>
      <c r="P2060" s="289"/>
      <c r="Q2060" s="289"/>
      <c r="R2060" s="289"/>
    </row>
    <row r="2061">
      <c r="A2061" s="289"/>
      <c r="B2061" s="289"/>
      <c r="C2061" s="1566" t="s">
        <v>4719</v>
      </c>
      <c r="D2061" s="289"/>
      <c r="E2061" s="289"/>
      <c r="F2061" s="289"/>
      <c r="G2061" s="289"/>
      <c r="H2061" s="1562">
        <v>3.858042969E9</v>
      </c>
      <c r="I2061" s="1434">
        <f t="shared" si="3"/>
        <v>3858</v>
      </c>
      <c r="J2061" s="1437" t="str">
        <f t="shared" si="4"/>
        <v>3858?</v>
      </c>
      <c r="K2061" s="289"/>
      <c r="L2061" s="289"/>
      <c r="M2061" s="289"/>
      <c r="N2061" s="289"/>
      <c r="O2061" s="289"/>
      <c r="P2061" s="289"/>
      <c r="Q2061" s="289"/>
      <c r="R2061" s="289"/>
    </row>
    <row r="2062">
      <c r="A2062" s="289"/>
      <c r="B2062" s="289"/>
      <c r="C2062" s="1526"/>
      <c r="D2062" s="289"/>
      <c r="E2062" s="289"/>
      <c r="F2062" s="289"/>
      <c r="G2062" s="289"/>
      <c r="H2062" s="1563"/>
      <c r="I2062" s="1434">
        <f t="shared" si="3"/>
        <v>0</v>
      </c>
      <c r="J2062" s="1437" t="str">
        <f t="shared" si="4"/>
        <v>0?</v>
      </c>
      <c r="K2062" s="289"/>
      <c r="L2062" s="289"/>
      <c r="M2062" s="289"/>
      <c r="N2062" s="289"/>
      <c r="O2062" s="289"/>
      <c r="P2062" s="289"/>
      <c r="Q2062" s="289"/>
      <c r="R2062" s="289"/>
    </row>
    <row r="2063">
      <c r="A2063" s="289"/>
      <c r="B2063" s="289"/>
      <c r="C2063" s="1526"/>
      <c r="D2063" s="289"/>
      <c r="E2063" s="289"/>
      <c r="F2063" s="289"/>
      <c r="G2063" s="289"/>
      <c r="H2063" s="1563"/>
      <c r="I2063" s="1434">
        <f t="shared" si="3"/>
        <v>0</v>
      </c>
      <c r="J2063" s="1437" t="str">
        <f t="shared" si="4"/>
        <v>0?</v>
      </c>
      <c r="K2063" s="289"/>
      <c r="L2063" s="289"/>
      <c r="M2063" s="289"/>
      <c r="N2063" s="289"/>
      <c r="O2063" s="289"/>
      <c r="P2063" s="289"/>
      <c r="Q2063" s="289"/>
      <c r="R2063" s="289"/>
    </row>
    <row r="2064">
      <c r="A2064" s="289"/>
      <c r="B2064" s="289"/>
      <c r="C2064" s="1526"/>
      <c r="D2064" s="289"/>
      <c r="E2064" s="289"/>
      <c r="F2064" s="289"/>
      <c r="G2064" s="289"/>
      <c r="H2064" s="1563"/>
      <c r="I2064" s="1434">
        <f t="shared" si="3"/>
        <v>0</v>
      </c>
      <c r="J2064" s="1437" t="str">
        <f t="shared" si="4"/>
        <v>0?</v>
      </c>
      <c r="K2064" s="289"/>
      <c r="L2064" s="289"/>
      <c r="M2064" s="289"/>
      <c r="N2064" s="289"/>
      <c r="O2064" s="289"/>
      <c r="P2064" s="289"/>
      <c r="Q2064" s="289"/>
      <c r="R2064" s="289"/>
    </row>
    <row r="2065">
      <c r="A2065" s="289"/>
      <c r="B2065" s="289"/>
      <c r="C2065" s="1526"/>
      <c r="D2065" s="289"/>
      <c r="E2065" s="289"/>
      <c r="F2065" s="289"/>
      <c r="G2065" s="289"/>
      <c r="H2065" s="1563"/>
      <c r="I2065" s="1434">
        <f t="shared" si="3"/>
        <v>0</v>
      </c>
      <c r="J2065" s="1437" t="str">
        <f t="shared" si="4"/>
        <v>0?</v>
      </c>
      <c r="K2065" s="289"/>
      <c r="L2065" s="289"/>
      <c r="M2065" s="289"/>
      <c r="N2065" s="289"/>
      <c r="O2065" s="289"/>
      <c r="P2065" s="289"/>
      <c r="Q2065" s="289"/>
      <c r="R2065" s="289"/>
    </row>
    <row r="2066">
      <c r="A2066" s="289"/>
      <c r="B2066" s="289"/>
      <c r="C2066" s="1526"/>
      <c r="D2066" s="289"/>
      <c r="E2066" s="289"/>
      <c r="F2066" s="289"/>
      <c r="G2066" s="289"/>
      <c r="H2066" s="1563"/>
      <c r="I2066" s="1434">
        <f t="shared" si="3"/>
        <v>0</v>
      </c>
      <c r="J2066" s="1437" t="str">
        <f t="shared" si="4"/>
        <v>0?</v>
      </c>
      <c r="K2066" s="289"/>
      <c r="L2066" s="289"/>
      <c r="M2066" s="289"/>
      <c r="N2066" s="289"/>
      <c r="O2066" s="289"/>
      <c r="P2066" s="289"/>
      <c r="Q2066" s="289"/>
      <c r="R2066" s="289"/>
    </row>
    <row r="2067">
      <c r="A2067" s="289"/>
      <c r="B2067" s="289"/>
      <c r="C2067" s="1526"/>
      <c r="D2067" s="289"/>
      <c r="E2067" s="289"/>
      <c r="F2067" s="289"/>
      <c r="G2067" s="289"/>
      <c r="H2067" s="1563"/>
      <c r="I2067" s="1434">
        <f t="shared" si="3"/>
        <v>0</v>
      </c>
      <c r="J2067" s="1437" t="str">
        <f t="shared" si="4"/>
        <v>0?</v>
      </c>
      <c r="K2067" s="289"/>
      <c r="L2067" s="289"/>
      <c r="M2067" s="289"/>
      <c r="N2067" s="289"/>
      <c r="O2067" s="289"/>
      <c r="P2067" s="289"/>
      <c r="Q2067" s="289"/>
      <c r="R2067" s="289"/>
    </row>
    <row r="2068">
      <c r="A2068" s="289"/>
      <c r="B2068" s="289"/>
      <c r="C2068" s="1526"/>
      <c r="D2068" s="289"/>
      <c r="E2068" s="289"/>
      <c r="F2068" s="289"/>
      <c r="G2068" s="289"/>
      <c r="H2068" s="1563"/>
      <c r="I2068" s="1434">
        <f t="shared" si="3"/>
        <v>0</v>
      </c>
      <c r="J2068" s="1437" t="str">
        <f t="shared" si="4"/>
        <v>0?</v>
      </c>
      <c r="K2068" s="289"/>
      <c r="L2068" s="289"/>
      <c r="M2068" s="289"/>
      <c r="N2068" s="289"/>
      <c r="O2068" s="289"/>
      <c r="P2068" s="289"/>
      <c r="Q2068" s="289"/>
      <c r="R2068" s="289"/>
    </row>
    <row r="2069">
      <c r="A2069" s="289"/>
      <c r="B2069" s="289"/>
      <c r="C2069" s="1526"/>
      <c r="D2069" s="289"/>
      <c r="E2069" s="289"/>
      <c r="F2069" s="289"/>
      <c r="G2069" s="289"/>
      <c r="H2069" s="1563"/>
      <c r="I2069" s="1434">
        <f t="shared" si="3"/>
        <v>0</v>
      </c>
      <c r="J2069" s="1437" t="str">
        <f t="shared" si="4"/>
        <v>0?</v>
      </c>
      <c r="K2069" s="289"/>
      <c r="L2069" s="289"/>
      <c r="M2069" s="289"/>
      <c r="N2069" s="289"/>
      <c r="O2069" s="289"/>
      <c r="P2069" s="289"/>
      <c r="Q2069" s="289"/>
      <c r="R2069" s="289"/>
    </row>
    <row r="2070">
      <c r="A2070" s="289"/>
      <c r="B2070" s="289"/>
      <c r="C2070" s="1526"/>
      <c r="D2070" s="289"/>
      <c r="E2070" s="289"/>
      <c r="F2070" s="289"/>
      <c r="G2070" s="289"/>
      <c r="H2070" s="1563"/>
      <c r="I2070" s="1434">
        <f t="shared" si="3"/>
        <v>0</v>
      </c>
      <c r="J2070" s="1437" t="str">
        <f t="shared" si="4"/>
        <v>0?</v>
      </c>
      <c r="K2070" s="289"/>
      <c r="L2070" s="289"/>
      <c r="M2070" s="289"/>
      <c r="N2070" s="289"/>
      <c r="O2070" s="289"/>
      <c r="P2070" s="289"/>
      <c r="Q2070" s="289"/>
      <c r="R2070" s="289"/>
    </row>
    <row r="2071">
      <c r="A2071" s="289"/>
      <c r="B2071" s="289"/>
      <c r="C2071" s="1526"/>
      <c r="D2071" s="289"/>
      <c r="E2071" s="289"/>
      <c r="F2071" s="289"/>
      <c r="G2071" s="289"/>
      <c r="H2071" s="1563"/>
      <c r="I2071" s="1434">
        <f t="shared" si="3"/>
        <v>0</v>
      </c>
      <c r="J2071" s="1437" t="str">
        <f t="shared" si="4"/>
        <v>0?</v>
      </c>
      <c r="K2071" s="289"/>
      <c r="L2071" s="289"/>
      <c r="M2071" s="289"/>
      <c r="N2071" s="289"/>
      <c r="O2071" s="289"/>
      <c r="P2071" s="289"/>
      <c r="Q2071" s="289"/>
      <c r="R2071" s="289"/>
    </row>
    <row r="2072">
      <c r="A2072" s="289"/>
      <c r="B2072" s="289"/>
      <c r="C2072" s="1526"/>
      <c r="D2072" s="289"/>
      <c r="E2072" s="289"/>
      <c r="F2072" s="289"/>
      <c r="G2072" s="289"/>
      <c r="H2072" s="1563"/>
      <c r="I2072" s="1434">
        <f t="shared" si="3"/>
        <v>0</v>
      </c>
      <c r="J2072" s="1437" t="str">
        <f t="shared" si="4"/>
        <v>0?</v>
      </c>
      <c r="K2072" s="289"/>
      <c r="L2072" s="289"/>
      <c r="M2072" s="289"/>
      <c r="N2072" s="289"/>
      <c r="O2072" s="289"/>
      <c r="P2072" s="289"/>
      <c r="Q2072" s="289"/>
      <c r="R2072" s="289"/>
    </row>
    <row r="2073">
      <c r="A2073" s="289"/>
      <c r="B2073" s="289"/>
      <c r="C2073" s="1526"/>
      <c r="D2073" s="289"/>
      <c r="E2073" s="289"/>
      <c r="F2073" s="289"/>
      <c r="G2073" s="289"/>
      <c r="H2073" s="1563"/>
      <c r="I2073" s="1434">
        <f t="shared" si="3"/>
        <v>0</v>
      </c>
      <c r="J2073" s="1437" t="str">
        <f t="shared" si="4"/>
        <v>0?</v>
      </c>
      <c r="K2073" s="289"/>
      <c r="L2073" s="289"/>
      <c r="M2073" s="289"/>
      <c r="N2073" s="289"/>
      <c r="O2073" s="289"/>
      <c r="P2073" s="289"/>
      <c r="Q2073" s="289"/>
      <c r="R2073" s="289"/>
    </row>
    <row r="2074">
      <c r="A2074" s="289"/>
      <c r="B2074" s="289"/>
      <c r="C2074" s="1526"/>
      <c r="D2074" s="289"/>
      <c r="E2074" s="289"/>
      <c r="F2074" s="289"/>
      <c r="G2074" s="289"/>
      <c r="H2074" s="1563"/>
      <c r="I2074" s="1434">
        <f t="shared" si="3"/>
        <v>0</v>
      </c>
      <c r="J2074" s="1437" t="str">
        <f t="shared" si="4"/>
        <v>0?</v>
      </c>
      <c r="K2074" s="289"/>
      <c r="L2074" s="289"/>
      <c r="M2074" s="289"/>
      <c r="N2074" s="289"/>
      <c r="O2074" s="289"/>
      <c r="P2074" s="289"/>
      <c r="Q2074" s="289"/>
      <c r="R2074" s="289"/>
    </row>
    <row r="2075">
      <c r="A2075" s="289"/>
      <c r="B2075" s="289"/>
      <c r="C2075" s="1526"/>
      <c r="D2075" s="289"/>
      <c r="E2075" s="289"/>
      <c r="F2075" s="289"/>
      <c r="G2075" s="289"/>
      <c r="H2075" s="1563"/>
      <c r="I2075" s="1434">
        <f t="shared" si="3"/>
        <v>0</v>
      </c>
      <c r="J2075" s="1437" t="str">
        <f t="shared" si="4"/>
        <v>0?</v>
      </c>
      <c r="K2075" s="289"/>
      <c r="L2075" s="289"/>
      <c r="M2075" s="289"/>
      <c r="N2075" s="289"/>
      <c r="O2075" s="289"/>
      <c r="P2075" s="289"/>
      <c r="Q2075" s="289"/>
      <c r="R2075" s="289"/>
    </row>
    <row r="2076">
      <c r="A2076" s="289"/>
      <c r="B2076" s="289"/>
      <c r="C2076" s="1526"/>
      <c r="D2076" s="289"/>
      <c r="E2076" s="289"/>
      <c r="F2076" s="289"/>
      <c r="G2076" s="289"/>
      <c r="H2076" s="1563"/>
      <c r="I2076" s="1434">
        <f t="shared" si="3"/>
        <v>0</v>
      </c>
      <c r="J2076" s="1437" t="str">
        <f t="shared" si="4"/>
        <v>0?</v>
      </c>
      <c r="K2076" s="289"/>
      <c r="L2076" s="289"/>
      <c r="M2076" s="289"/>
      <c r="N2076" s="289"/>
      <c r="O2076" s="289"/>
      <c r="P2076" s="289"/>
      <c r="Q2076" s="289"/>
      <c r="R2076" s="289"/>
    </row>
    <row r="2077">
      <c r="A2077" s="289"/>
      <c r="B2077" s="289"/>
      <c r="C2077" s="1526"/>
      <c r="D2077" s="289"/>
      <c r="E2077" s="289"/>
      <c r="F2077" s="289"/>
      <c r="G2077" s="289"/>
      <c r="H2077" s="1563"/>
      <c r="I2077" s="1434">
        <f t="shared" si="3"/>
        <v>0</v>
      </c>
      <c r="J2077" s="1437" t="str">
        <f t="shared" si="4"/>
        <v>0?</v>
      </c>
      <c r="K2077" s="289"/>
      <c r="L2077" s="289"/>
      <c r="M2077" s="289"/>
      <c r="N2077" s="289"/>
      <c r="O2077" s="289"/>
      <c r="P2077" s="289"/>
      <c r="Q2077" s="289"/>
      <c r="R2077" s="289"/>
    </row>
    <row r="2078">
      <c r="A2078" s="289"/>
      <c r="B2078" s="289"/>
      <c r="C2078" s="1526"/>
      <c r="D2078" s="289"/>
      <c r="E2078" s="289"/>
      <c r="F2078" s="289"/>
      <c r="G2078" s="289"/>
      <c r="H2078" s="1563"/>
      <c r="I2078" s="1434">
        <f t="shared" si="3"/>
        <v>0</v>
      </c>
      <c r="J2078" s="1437" t="str">
        <f t="shared" si="4"/>
        <v>0?</v>
      </c>
      <c r="K2078" s="289"/>
      <c r="L2078" s="289"/>
      <c r="M2078" s="289"/>
      <c r="N2078" s="289"/>
      <c r="O2078" s="289"/>
      <c r="P2078" s="289"/>
      <c r="Q2078" s="289"/>
      <c r="R2078" s="289"/>
    </row>
    <row r="2079">
      <c r="A2079" s="289"/>
      <c r="B2079" s="289"/>
      <c r="C2079" s="1526"/>
      <c r="D2079" s="289"/>
      <c r="E2079" s="289"/>
      <c r="F2079" s="289"/>
      <c r="G2079" s="289"/>
      <c r="H2079" s="1563"/>
      <c r="I2079" s="1434">
        <f t="shared" si="3"/>
        <v>0</v>
      </c>
      <c r="J2079" s="1437" t="str">
        <f t="shared" si="4"/>
        <v>0?</v>
      </c>
      <c r="K2079" s="289"/>
      <c r="L2079" s="289"/>
      <c r="M2079" s="289"/>
      <c r="N2079" s="289"/>
      <c r="O2079" s="289"/>
      <c r="P2079" s="289"/>
      <c r="Q2079" s="289"/>
      <c r="R2079" s="289"/>
    </row>
    <row r="2080">
      <c r="A2080" s="289"/>
      <c r="B2080" s="289"/>
      <c r="C2080" s="1526"/>
      <c r="D2080" s="289"/>
      <c r="E2080" s="289"/>
      <c r="F2080" s="289"/>
      <c r="G2080" s="289"/>
      <c r="H2080" s="1563"/>
      <c r="I2080" s="1434">
        <f t="shared" si="3"/>
        <v>0</v>
      </c>
      <c r="J2080" s="1437" t="str">
        <f t="shared" si="4"/>
        <v>0?</v>
      </c>
      <c r="K2080" s="289"/>
      <c r="L2080" s="289"/>
      <c r="M2080" s="289"/>
      <c r="N2080" s="289"/>
      <c r="O2080" s="289"/>
      <c r="P2080" s="289"/>
      <c r="Q2080" s="289"/>
      <c r="R2080" s="289"/>
    </row>
    <row r="2081">
      <c r="A2081" s="289"/>
      <c r="B2081" s="289"/>
      <c r="C2081" s="1526"/>
      <c r="D2081" s="289"/>
      <c r="E2081" s="289"/>
      <c r="F2081" s="289"/>
      <c r="G2081" s="289"/>
      <c r="H2081" s="1563"/>
      <c r="I2081" s="1434">
        <f t="shared" si="3"/>
        <v>0</v>
      </c>
      <c r="J2081" s="1437" t="str">
        <f t="shared" si="4"/>
        <v>0?</v>
      </c>
      <c r="K2081" s="289"/>
      <c r="L2081" s="289"/>
      <c r="M2081" s="289"/>
      <c r="N2081" s="289"/>
      <c r="O2081" s="289"/>
      <c r="P2081" s="289"/>
      <c r="Q2081" s="289"/>
      <c r="R2081" s="289"/>
    </row>
    <row r="2082">
      <c r="A2082" s="289"/>
      <c r="B2082" s="289"/>
      <c r="C2082" s="1526"/>
      <c r="D2082" s="289"/>
      <c r="E2082" s="289"/>
      <c r="F2082" s="289"/>
      <c r="G2082" s="289"/>
      <c r="H2082" s="1563"/>
      <c r="I2082" s="1434">
        <f t="shared" si="3"/>
        <v>0</v>
      </c>
      <c r="J2082" s="1437" t="str">
        <f t="shared" si="4"/>
        <v>0?</v>
      </c>
      <c r="K2082" s="289"/>
      <c r="L2082" s="289"/>
      <c r="M2082" s="289"/>
      <c r="N2082" s="289"/>
      <c r="O2082" s="289"/>
      <c r="P2082" s="289"/>
      <c r="Q2082" s="289"/>
      <c r="R2082" s="289"/>
    </row>
    <row r="2083">
      <c r="A2083" s="289"/>
      <c r="B2083" s="289"/>
      <c r="C2083" s="1526"/>
      <c r="D2083" s="289"/>
      <c r="E2083" s="289"/>
      <c r="F2083" s="289"/>
      <c r="G2083" s="289"/>
      <c r="H2083" s="1563"/>
      <c r="I2083" s="1434">
        <f t="shared" si="3"/>
        <v>0</v>
      </c>
      <c r="J2083" s="1437" t="str">
        <f t="shared" si="4"/>
        <v>0?</v>
      </c>
      <c r="K2083" s="289"/>
      <c r="L2083" s="289"/>
      <c r="M2083" s="289"/>
      <c r="N2083" s="289"/>
      <c r="O2083" s="289"/>
      <c r="P2083" s="289"/>
      <c r="Q2083" s="289"/>
      <c r="R2083" s="289"/>
    </row>
    <row r="2084">
      <c r="A2084" s="289"/>
      <c r="B2084" s="289"/>
      <c r="C2084" s="1526"/>
      <c r="D2084" s="289"/>
      <c r="E2084" s="289"/>
      <c r="F2084" s="289"/>
      <c r="G2084" s="289"/>
      <c r="H2084" s="1563"/>
      <c r="I2084" s="1434">
        <f t="shared" si="3"/>
        <v>0</v>
      </c>
      <c r="J2084" s="1437" t="str">
        <f t="shared" si="4"/>
        <v>0?</v>
      </c>
      <c r="K2084" s="289"/>
      <c r="L2084" s="289"/>
      <c r="M2084" s="289"/>
      <c r="N2084" s="289"/>
      <c r="O2084" s="289"/>
      <c r="P2084" s="289"/>
      <c r="Q2084" s="289"/>
      <c r="R2084" s="289"/>
    </row>
    <row r="2085">
      <c r="A2085" s="289"/>
      <c r="B2085" s="289"/>
      <c r="C2085" s="1526"/>
      <c r="D2085" s="289"/>
      <c r="E2085" s="289"/>
      <c r="F2085" s="289"/>
      <c r="G2085" s="289"/>
      <c r="H2085" s="1563"/>
      <c r="I2085" s="1434">
        <f t="shared" si="3"/>
        <v>0</v>
      </c>
      <c r="J2085" s="1437" t="str">
        <f t="shared" si="4"/>
        <v>0?</v>
      </c>
      <c r="K2085" s="289"/>
      <c r="L2085" s="289"/>
      <c r="M2085" s="289"/>
      <c r="N2085" s="289"/>
      <c r="O2085" s="289"/>
      <c r="P2085" s="289"/>
      <c r="Q2085" s="289"/>
      <c r="R2085" s="289"/>
    </row>
    <row r="2086">
      <c r="A2086" s="289"/>
      <c r="B2086" s="289"/>
      <c r="C2086" s="1526"/>
      <c r="D2086" s="289"/>
      <c r="E2086" s="289"/>
      <c r="F2086" s="289"/>
      <c r="G2086" s="289"/>
      <c r="H2086" s="1563"/>
      <c r="I2086" s="1434">
        <f t="shared" si="3"/>
        <v>0</v>
      </c>
      <c r="J2086" s="1437" t="str">
        <f t="shared" si="4"/>
        <v>0?</v>
      </c>
      <c r="K2086" s="289"/>
      <c r="L2086" s="289"/>
      <c r="M2086" s="289"/>
      <c r="N2086" s="289"/>
      <c r="O2086" s="289"/>
      <c r="P2086" s="289"/>
      <c r="Q2086" s="289"/>
      <c r="R2086" s="289"/>
    </row>
    <row r="2087">
      <c r="A2087" s="289"/>
      <c r="B2087" s="289"/>
      <c r="C2087" s="1526"/>
      <c r="D2087" s="289"/>
      <c r="E2087" s="289"/>
      <c r="F2087" s="289"/>
      <c r="G2087" s="289"/>
      <c r="H2087" s="1563"/>
      <c r="I2087" s="1434">
        <f t="shared" si="3"/>
        <v>0</v>
      </c>
      <c r="J2087" s="1437" t="str">
        <f t="shared" si="4"/>
        <v>0?</v>
      </c>
      <c r="K2087" s="289"/>
      <c r="L2087" s="289"/>
      <c r="M2087" s="289"/>
      <c r="N2087" s="289"/>
      <c r="O2087" s="289"/>
      <c r="P2087" s="289"/>
      <c r="Q2087" s="289"/>
      <c r="R2087" s="289"/>
    </row>
    <row r="2088">
      <c r="A2088" s="289"/>
      <c r="B2088" s="289"/>
      <c r="C2088" s="1526"/>
      <c r="D2088" s="289"/>
      <c r="E2088" s="289"/>
      <c r="F2088" s="289"/>
      <c r="G2088" s="289"/>
      <c r="H2088" s="1563"/>
      <c r="I2088" s="1434">
        <f t="shared" si="3"/>
        <v>0</v>
      </c>
      <c r="J2088" s="1437" t="str">
        <f t="shared" si="4"/>
        <v>0?</v>
      </c>
      <c r="K2088" s="289"/>
      <c r="L2088" s="289"/>
      <c r="M2088" s="289"/>
      <c r="N2088" s="289"/>
      <c r="O2088" s="289"/>
      <c r="P2088" s="289"/>
      <c r="Q2088" s="289"/>
      <c r="R2088" s="289"/>
    </row>
    <row r="2089">
      <c r="A2089" s="289"/>
      <c r="B2089" s="289"/>
      <c r="C2089" s="1526"/>
      <c r="D2089" s="289"/>
      <c r="E2089" s="289"/>
      <c r="F2089" s="289"/>
      <c r="G2089" s="289"/>
      <c r="H2089" s="1563"/>
      <c r="I2089" s="1434">
        <f t="shared" si="3"/>
        <v>0</v>
      </c>
      <c r="J2089" s="1437" t="str">
        <f t="shared" si="4"/>
        <v>0?</v>
      </c>
      <c r="K2089" s="289"/>
      <c r="L2089" s="289"/>
      <c r="M2089" s="289"/>
      <c r="N2089" s="289"/>
      <c r="O2089" s="289"/>
      <c r="P2089" s="289"/>
      <c r="Q2089" s="289"/>
      <c r="R2089" s="289"/>
    </row>
    <row r="2090">
      <c r="A2090" s="289"/>
      <c r="B2090" s="289"/>
      <c r="C2090" s="1526"/>
      <c r="D2090" s="289"/>
      <c r="E2090" s="289"/>
      <c r="F2090" s="289"/>
      <c r="G2090" s="289"/>
      <c r="H2090" s="1563"/>
      <c r="I2090" s="1434">
        <f t="shared" si="3"/>
        <v>0</v>
      </c>
      <c r="J2090" s="1437" t="str">
        <f t="shared" si="4"/>
        <v>0?</v>
      </c>
      <c r="K2090" s="289"/>
      <c r="L2090" s="289"/>
      <c r="M2090" s="289"/>
      <c r="N2090" s="289"/>
      <c r="O2090" s="289"/>
      <c r="P2090" s="289"/>
      <c r="Q2090" s="289"/>
      <c r="R2090" s="289"/>
    </row>
    <row r="2091">
      <c r="A2091" s="289"/>
      <c r="B2091" s="289"/>
      <c r="C2091" s="1526"/>
      <c r="D2091" s="289"/>
      <c r="E2091" s="289"/>
      <c r="F2091" s="289"/>
      <c r="G2091" s="289"/>
      <c r="H2091" s="1563"/>
      <c r="I2091" s="1434">
        <f t="shared" si="3"/>
        <v>0</v>
      </c>
      <c r="J2091" s="1437" t="str">
        <f t="shared" si="4"/>
        <v>0?</v>
      </c>
      <c r="K2091" s="289"/>
      <c r="L2091" s="289"/>
      <c r="M2091" s="289"/>
      <c r="N2091" s="289"/>
      <c r="O2091" s="289"/>
      <c r="P2091" s="289"/>
      <c r="Q2091" s="289"/>
      <c r="R2091" s="289"/>
    </row>
    <row r="2092">
      <c r="A2092" s="289"/>
      <c r="B2092" s="289"/>
      <c r="C2092" s="1526"/>
      <c r="D2092" s="289"/>
      <c r="E2092" s="289"/>
      <c r="F2092" s="289"/>
      <c r="G2092" s="289"/>
      <c r="H2092" s="1563"/>
      <c r="I2092" s="1434">
        <f t="shared" si="3"/>
        <v>0</v>
      </c>
      <c r="J2092" s="1437" t="str">
        <f t="shared" si="4"/>
        <v>0?</v>
      </c>
      <c r="K2092" s="289"/>
      <c r="L2092" s="289"/>
      <c r="M2092" s="289"/>
      <c r="N2092" s="289"/>
      <c r="O2092" s="289"/>
      <c r="P2092" s="289"/>
      <c r="Q2092" s="289"/>
      <c r="R2092" s="289"/>
    </row>
    <row r="2093">
      <c r="A2093" s="289"/>
      <c r="B2093" s="289"/>
      <c r="C2093" s="1526"/>
      <c r="D2093" s="289"/>
      <c r="E2093" s="289"/>
      <c r="F2093" s="289"/>
      <c r="G2093" s="289"/>
      <c r="H2093" s="1563"/>
      <c r="I2093" s="1434">
        <f t="shared" si="3"/>
        <v>0</v>
      </c>
      <c r="J2093" s="1437" t="str">
        <f t="shared" si="4"/>
        <v>0?</v>
      </c>
      <c r="K2093" s="289"/>
      <c r="L2093" s="289"/>
      <c r="M2093" s="289"/>
      <c r="N2093" s="289"/>
      <c r="O2093" s="289"/>
      <c r="P2093" s="289"/>
      <c r="Q2093" s="289"/>
      <c r="R2093" s="289"/>
    </row>
    <row r="2094">
      <c r="A2094" s="289"/>
      <c r="B2094" s="289"/>
      <c r="C2094" s="1526"/>
      <c r="D2094" s="289"/>
      <c r="E2094" s="289"/>
      <c r="F2094" s="289"/>
      <c r="G2094" s="289"/>
      <c r="H2094" s="1563"/>
      <c r="I2094" s="1434">
        <f t="shared" si="3"/>
        <v>0</v>
      </c>
      <c r="J2094" s="1437" t="str">
        <f t="shared" si="4"/>
        <v>0?</v>
      </c>
      <c r="K2094" s="289"/>
      <c r="L2094" s="289"/>
      <c r="M2094" s="289"/>
      <c r="N2094" s="289"/>
      <c r="O2094" s="289"/>
      <c r="P2094" s="289"/>
      <c r="Q2094" s="289"/>
      <c r="R2094" s="289"/>
    </row>
    <row r="2095">
      <c r="A2095" s="289"/>
      <c r="B2095" s="289"/>
      <c r="C2095" s="1526"/>
      <c r="D2095" s="289"/>
      <c r="E2095" s="289"/>
      <c r="F2095" s="289"/>
      <c r="G2095" s="289"/>
      <c r="H2095" s="1563"/>
      <c r="I2095" s="1434">
        <f t="shared" si="3"/>
        <v>0</v>
      </c>
      <c r="J2095" s="1437" t="str">
        <f t="shared" si="4"/>
        <v>0?</v>
      </c>
      <c r="K2095" s="289"/>
      <c r="L2095" s="289"/>
      <c r="M2095" s="289"/>
      <c r="N2095" s="289"/>
      <c r="O2095" s="289"/>
      <c r="P2095" s="289"/>
      <c r="Q2095" s="289"/>
      <c r="R2095" s="289"/>
    </row>
    <row r="2096">
      <c r="A2096" s="289"/>
      <c r="B2096" s="289"/>
      <c r="C2096" s="1526"/>
      <c r="D2096" s="289"/>
      <c r="E2096" s="289"/>
      <c r="F2096" s="289"/>
      <c r="G2096" s="289"/>
      <c r="H2096" s="1563"/>
      <c r="I2096" s="1434">
        <f t="shared" si="3"/>
        <v>0</v>
      </c>
      <c r="J2096" s="1437" t="str">
        <f t="shared" si="4"/>
        <v>0?</v>
      </c>
      <c r="K2096" s="289"/>
      <c r="L2096" s="289"/>
      <c r="M2096" s="289"/>
      <c r="N2096" s="289"/>
      <c r="O2096" s="289"/>
      <c r="P2096" s="289"/>
      <c r="Q2096" s="289"/>
      <c r="R2096" s="289"/>
    </row>
    <row r="2097">
      <c r="A2097" s="289"/>
      <c r="B2097" s="289"/>
      <c r="C2097" s="1526"/>
      <c r="D2097" s="289"/>
      <c r="E2097" s="289"/>
      <c r="F2097" s="289"/>
      <c r="G2097" s="289"/>
      <c r="H2097" s="1563"/>
      <c r="I2097" s="1434">
        <f t="shared" si="3"/>
        <v>0</v>
      </c>
      <c r="J2097" s="1437" t="str">
        <f t="shared" si="4"/>
        <v>0?</v>
      </c>
      <c r="K2097" s="289"/>
      <c r="L2097" s="289"/>
      <c r="M2097" s="289"/>
      <c r="N2097" s="289"/>
      <c r="O2097" s="289"/>
      <c r="P2097" s="289"/>
      <c r="Q2097" s="289"/>
      <c r="R2097" s="289"/>
    </row>
    <row r="2098">
      <c r="A2098" s="289"/>
      <c r="B2098" s="289"/>
      <c r="C2098" s="1526"/>
      <c r="D2098" s="289"/>
      <c r="E2098" s="289"/>
      <c r="F2098" s="289"/>
      <c r="G2098" s="289"/>
      <c r="H2098" s="1563"/>
      <c r="I2098" s="1434">
        <f t="shared" si="3"/>
        <v>0</v>
      </c>
      <c r="J2098" s="1437" t="str">
        <f t="shared" si="4"/>
        <v>0?</v>
      </c>
      <c r="K2098" s="289"/>
      <c r="L2098" s="289"/>
      <c r="M2098" s="289"/>
      <c r="N2098" s="289"/>
      <c r="O2098" s="289"/>
      <c r="P2098" s="289"/>
      <c r="Q2098" s="289"/>
      <c r="R2098" s="289"/>
    </row>
    <row r="2099">
      <c r="A2099" s="289"/>
      <c r="B2099" s="289"/>
      <c r="C2099" s="1526"/>
      <c r="D2099" s="289"/>
      <c r="E2099" s="289"/>
      <c r="F2099" s="289"/>
      <c r="G2099" s="289"/>
      <c r="H2099" s="1563"/>
      <c r="I2099" s="1434">
        <f t="shared" si="3"/>
        <v>0</v>
      </c>
      <c r="J2099" s="1437" t="str">
        <f t="shared" si="4"/>
        <v>0?</v>
      </c>
      <c r="K2099" s="289"/>
      <c r="L2099" s="289"/>
      <c r="M2099" s="289"/>
      <c r="N2099" s="289"/>
      <c r="O2099" s="289"/>
      <c r="P2099" s="289"/>
      <c r="Q2099" s="289"/>
      <c r="R2099" s="289"/>
    </row>
    <row r="2100">
      <c r="A2100" s="289"/>
      <c r="B2100" s="289"/>
      <c r="C2100" s="1526"/>
      <c r="D2100" s="289"/>
      <c r="E2100" s="289"/>
      <c r="F2100" s="289"/>
      <c r="G2100" s="289"/>
      <c r="H2100" s="1563"/>
      <c r="I2100" s="1434">
        <f t="shared" si="3"/>
        <v>0</v>
      </c>
      <c r="J2100" s="1437" t="str">
        <f t="shared" si="4"/>
        <v>0?</v>
      </c>
      <c r="K2100" s="289"/>
      <c r="L2100" s="289"/>
      <c r="M2100" s="289"/>
      <c r="N2100" s="289"/>
      <c r="O2100" s="289"/>
      <c r="P2100" s="289"/>
      <c r="Q2100" s="289"/>
      <c r="R2100" s="289"/>
    </row>
    <row r="2101">
      <c r="A2101" s="289"/>
      <c r="B2101" s="289"/>
      <c r="C2101" s="1526"/>
      <c r="D2101" s="289"/>
      <c r="E2101" s="289"/>
      <c r="F2101" s="289"/>
      <c r="G2101" s="289"/>
      <c r="H2101" s="1563"/>
      <c r="I2101" s="1434">
        <f t="shared" si="3"/>
        <v>0</v>
      </c>
      <c r="J2101" s="1437" t="str">
        <f t="shared" si="4"/>
        <v>0?</v>
      </c>
      <c r="K2101" s="289"/>
      <c r="L2101" s="289"/>
      <c r="M2101" s="289"/>
      <c r="N2101" s="289"/>
      <c r="O2101" s="289"/>
      <c r="P2101" s="289"/>
      <c r="Q2101" s="289"/>
      <c r="R2101" s="289"/>
    </row>
    <row r="2102">
      <c r="A2102" s="289"/>
      <c r="B2102" s="289"/>
      <c r="C2102" s="1526"/>
      <c r="D2102" s="289"/>
      <c r="E2102" s="289"/>
      <c r="F2102" s="289"/>
      <c r="G2102" s="289"/>
      <c r="H2102" s="1563"/>
      <c r="I2102" s="1434">
        <f t="shared" si="3"/>
        <v>0</v>
      </c>
      <c r="J2102" s="1437" t="str">
        <f t="shared" si="4"/>
        <v>0?</v>
      </c>
      <c r="K2102" s="289"/>
      <c r="L2102" s="289"/>
      <c r="M2102" s="289"/>
      <c r="N2102" s="289"/>
      <c r="O2102" s="289"/>
      <c r="P2102" s="289"/>
      <c r="Q2102" s="289"/>
      <c r="R2102" s="289"/>
    </row>
    <row r="2103">
      <c r="A2103" s="289"/>
      <c r="B2103" s="289"/>
      <c r="C2103" s="1526"/>
      <c r="D2103" s="289"/>
      <c r="E2103" s="289"/>
      <c r="F2103" s="289"/>
      <c r="G2103" s="289"/>
      <c r="H2103" s="1563"/>
      <c r="I2103" s="1434">
        <f t="shared" si="3"/>
        <v>0</v>
      </c>
      <c r="J2103" s="1437" t="str">
        <f t="shared" si="4"/>
        <v>0?</v>
      </c>
      <c r="K2103" s="289"/>
      <c r="L2103" s="289"/>
      <c r="M2103" s="289"/>
      <c r="N2103" s="289"/>
      <c r="O2103" s="289"/>
      <c r="P2103" s="289"/>
      <c r="Q2103" s="289"/>
      <c r="R2103" s="289"/>
    </row>
    <row r="2104">
      <c r="A2104" s="289"/>
      <c r="B2104" s="289"/>
      <c r="C2104" s="1526"/>
      <c r="D2104" s="289"/>
      <c r="E2104" s="289"/>
      <c r="F2104" s="289"/>
      <c r="G2104" s="289"/>
      <c r="H2104" s="1563"/>
      <c r="I2104" s="1434">
        <f t="shared" si="3"/>
        <v>0</v>
      </c>
      <c r="J2104" s="1437" t="str">
        <f t="shared" si="4"/>
        <v>0?</v>
      </c>
      <c r="K2104" s="289"/>
      <c r="L2104" s="289"/>
      <c r="M2104" s="289"/>
      <c r="N2104" s="289"/>
      <c r="O2104" s="289"/>
      <c r="P2104" s="289"/>
      <c r="Q2104" s="289"/>
      <c r="R2104" s="289"/>
    </row>
    <row r="2105">
      <c r="A2105" s="289"/>
      <c r="B2105" s="289"/>
      <c r="C2105" s="1526"/>
      <c r="D2105" s="289"/>
      <c r="E2105" s="289"/>
      <c r="F2105" s="289"/>
      <c r="G2105" s="289"/>
      <c r="H2105" s="1563"/>
      <c r="I2105" s="1434">
        <f t="shared" si="3"/>
        <v>0</v>
      </c>
      <c r="J2105" s="1437" t="str">
        <f t="shared" si="4"/>
        <v>0?</v>
      </c>
      <c r="K2105" s="289"/>
      <c r="L2105" s="289"/>
      <c r="M2105" s="289"/>
      <c r="N2105" s="289"/>
      <c r="O2105" s="289"/>
      <c r="P2105" s="289"/>
      <c r="Q2105" s="289"/>
      <c r="R2105" s="289"/>
    </row>
    <row r="2106">
      <c r="A2106" s="289"/>
      <c r="B2106" s="289"/>
      <c r="C2106" s="1526"/>
      <c r="D2106" s="289"/>
      <c r="E2106" s="289"/>
      <c r="F2106" s="289"/>
      <c r="G2106" s="289"/>
      <c r="H2106" s="1563"/>
      <c r="I2106" s="1434">
        <f t="shared" si="3"/>
        <v>0</v>
      </c>
      <c r="J2106" s="1437" t="str">
        <f t="shared" si="4"/>
        <v>0?</v>
      </c>
      <c r="K2106" s="289"/>
      <c r="L2106" s="289"/>
      <c r="M2106" s="289"/>
      <c r="N2106" s="289"/>
      <c r="O2106" s="289"/>
      <c r="P2106" s="289"/>
      <c r="Q2106" s="289"/>
      <c r="R2106" s="289"/>
    </row>
    <row r="2107">
      <c r="A2107" s="289"/>
      <c r="B2107" s="289"/>
      <c r="C2107" s="1526"/>
      <c r="D2107" s="289"/>
      <c r="E2107" s="289"/>
      <c r="F2107" s="289"/>
      <c r="G2107" s="289"/>
      <c r="H2107" s="1563"/>
      <c r="I2107" s="1434">
        <f t="shared" si="3"/>
        <v>0</v>
      </c>
      <c r="J2107" s="1437" t="str">
        <f t="shared" si="4"/>
        <v>0?</v>
      </c>
      <c r="K2107" s="289"/>
      <c r="L2107" s="289"/>
      <c r="M2107" s="289"/>
      <c r="N2107" s="289"/>
      <c r="O2107" s="289"/>
      <c r="P2107" s="289"/>
      <c r="Q2107" s="289"/>
      <c r="R2107" s="289"/>
    </row>
    <row r="2108">
      <c r="A2108" s="289"/>
      <c r="B2108" s="289"/>
      <c r="C2108" s="1526"/>
      <c r="D2108" s="289"/>
      <c r="E2108" s="289"/>
      <c r="F2108" s="289"/>
      <c r="G2108" s="289"/>
      <c r="H2108" s="1563"/>
      <c r="I2108" s="1434">
        <f t="shared" si="3"/>
        <v>0</v>
      </c>
      <c r="J2108" s="1437" t="str">
        <f t="shared" si="4"/>
        <v>0?</v>
      </c>
      <c r="K2108" s="289"/>
      <c r="L2108" s="289"/>
      <c r="M2108" s="289"/>
      <c r="N2108" s="289"/>
      <c r="O2108" s="289"/>
      <c r="P2108" s="289"/>
      <c r="Q2108" s="289"/>
      <c r="R2108" s="289"/>
    </row>
    <row r="2109">
      <c r="A2109" s="289"/>
      <c r="B2109" s="289"/>
      <c r="C2109" s="1526"/>
      <c r="D2109" s="289"/>
      <c r="E2109" s="289"/>
      <c r="F2109" s="289"/>
      <c r="G2109" s="289"/>
      <c r="H2109" s="1563"/>
      <c r="I2109" s="1434">
        <f t="shared" si="3"/>
        <v>0</v>
      </c>
      <c r="J2109" s="1437" t="str">
        <f t="shared" si="4"/>
        <v>0?</v>
      </c>
      <c r="K2109" s="289"/>
      <c r="L2109" s="289"/>
      <c r="M2109" s="289"/>
      <c r="N2109" s="289"/>
      <c r="O2109" s="289"/>
      <c r="P2109" s="289"/>
      <c r="Q2109" s="289"/>
      <c r="R2109" s="289"/>
    </row>
    <row r="2110">
      <c r="A2110" s="289"/>
      <c r="B2110" s="289"/>
      <c r="C2110" s="1526"/>
      <c r="D2110" s="289"/>
      <c r="E2110" s="289"/>
      <c r="F2110" s="289"/>
      <c r="G2110" s="289"/>
      <c r="H2110" s="1563"/>
      <c r="I2110" s="1434">
        <f t="shared" si="3"/>
        <v>0</v>
      </c>
      <c r="J2110" s="1437" t="str">
        <f t="shared" si="4"/>
        <v>0?</v>
      </c>
      <c r="K2110" s="289"/>
      <c r="L2110" s="289"/>
      <c r="M2110" s="289"/>
      <c r="N2110" s="289"/>
      <c r="O2110" s="289"/>
      <c r="P2110" s="289"/>
      <c r="Q2110" s="289"/>
      <c r="R2110" s="289"/>
    </row>
    <row r="2111">
      <c r="A2111" s="289"/>
      <c r="B2111" s="289"/>
      <c r="C2111" s="1526"/>
      <c r="D2111" s="289"/>
      <c r="E2111" s="289"/>
      <c r="F2111" s="289"/>
      <c r="G2111" s="289"/>
      <c r="H2111" s="1563"/>
      <c r="I2111" s="1434">
        <f t="shared" si="3"/>
        <v>0</v>
      </c>
      <c r="J2111" s="1437" t="str">
        <f t="shared" si="4"/>
        <v>0?</v>
      </c>
      <c r="K2111" s="289"/>
      <c r="L2111" s="289"/>
      <c r="M2111" s="289"/>
      <c r="N2111" s="289"/>
      <c r="O2111" s="289"/>
      <c r="P2111" s="289"/>
      <c r="Q2111" s="289"/>
      <c r="R2111" s="289"/>
    </row>
    <row r="2112">
      <c r="A2112" s="289"/>
      <c r="B2112" s="289"/>
      <c r="C2112" s="1526"/>
      <c r="D2112" s="289"/>
      <c r="E2112" s="289"/>
      <c r="F2112" s="289"/>
      <c r="G2112" s="289"/>
      <c r="H2112" s="1563"/>
      <c r="I2112" s="1434">
        <f t="shared" si="3"/>
        <v>0</v>
      </c>
      <c r="J2112" s="1437" t="str">
        <f t="shared" si="4"/>
        <v>0?</v>
      </c>
      <c r="K2112" s="289"/>
      <c r="L2112" s="289"/>
      <c r="M2112" s="289"/>
      <c r="N2112" s="289"/>
      <c r="O2112" s="289"/>
      <c r="P2112" s="289"/>
      <c r="Q2112" s="289"/>
      <c r="R2112" s="289"/>
    </row>
    <row r="2113">
      <c r="A2113" s="289"/>
      <c r="B2113" s="289"/>
      <c r="C2113" s="1526"/>
      <c r="D2113" s="289"/>
      <c r="E2113" s="289"/>
      <c r="F2113" s="289"/>
      <c r="G2113" s="289"/>
      <c r="H2113" s="1563"/>
      <c r="I2113" s="1434">
        <f t="shared" si="3"/>
        <v>0</v>
      </c>
      <c r="J2113" s="1437" t="str">
        <f t="shared" si="4"/>
        <v>0?</v>
      </c>
      <c r="K2113" s="289"/>
      <c r="L2113" s="289"/>
      <c r="M2113" s="289"/>
      <c r="N2113" s="289"/>
      <c r="O2113" s="289"/>
      <c r="P2113" s="289"/>
      <c r="Q2113" s="289"/>
      <c r="R2113" s="289"/>
    </row>
    <row r="2114">
      <c r="A2114" s="289"/>
      <c r="B2114" s="289"/>
      <c r="C2114" s="1526"/>
      <c r="D2114" s="289"/>
      <c r="E2114" s="289"/>
      <c r="F2114" s="289"/>
      <c r="G2114" s="289"/>
      <c r="H2114" s="1563"/>
      <c r="I2114" s="1434">
        <f t="shared" si="3"/>
        <v>0</v>
      </c>
      <c r="J2114" s="1437" t="str">
        <f t="shared" si="4"/>
        <v>0?</v>
      </c>
      <c r="K2114" s="289"/>
      <c r="L2114" s="289"/>
      <c r="M2114" s="289"/>
      <c r="N2114" s="289"/>
      <c r="O2114" s="289"/>
      <c r="P2114" s="289"/>
      <c r="Q2114" s="289"/>
      <c r="R2114" s="289"/>
    </row>
    <row r="2115">
      <c r="A2115" s="289"/>
      <c r="B2115" s="289"/>
      <c r="C2115" s="1526"/>
      <c r="D2115" s="289"/>
      <c r="E2115" s="289"/>
      <c r="F2115" s="289"/>
      <c r="G2115" s="289"/>
      <c r="H2115" s="1563"/>
      <c r="I2115" s="1434">
        <f t="shared" si="3"/>
        <v>0</v>
      </c>
      <c r="J2115" s="1437" t="str">
        <f t="shared" si="4"/>
        <v>0?</v>
      </c>
      <c r="K2115" s="289"/>
      <c r="L2115" s="289"/>
      <c r="M2115" s="289"/>
      <c r="N2115" s="289"/>
      <c r="O2115" s="289"/>
      <c r="P2115" s="289"/>
      <c r="Q2115" s="289"/>
      <c r="R2115" s="289"/>
    </row>
    <row r="2116">
      <c r="A2116" s="289"/>
      <c r="B2116" s="289"/>
      <c r="C2116" s="1526"/>
      <c r="D2116" s="289"/>
      <c r="E2116" s="289"/>
      <c r="F2116" s="289"/>
      <c r="G2116" s="289"/>
      <c r="H2116" s="1563"/>
      <c r="I2116" s="1434">
        <f t="shared" si="3"/>
        <v>0</v>
      </c>
      <c r="J2116" s="1437" t="str">
        <f t="shared" si="4"/>
        <v>0?</v>
      </c>
      <c r="K2116" s="289"/>
      <c r="L2116" s="289"/>
      <c r="M2116" s="289"/>
      <c r="N2116" s="289"/>
      <c r="O2116" s="289"/>
      <c r="P2116" s="289"/>
      <c r="Q2116" s="289"/>
      <c r="R2116" s="289"/>
    </row>
    <row r="2117">
      <c r="A2117" s="289"/>
      <c r="B2117" s="289"/>
      <c r="C2117" s="1526"/>
      <c r="D2117" s="289"/>
      <c r="E2117" s="289"/>
      <c r="F2117" s="289"/>
      <c r="G2117" s="289"/>
      <c r="H2117" s="1563"/>
      <c r="I2117" s="1434">
        <f t="shared" si="3"/>
        <v>0</v>
      </c>
      <c r="J2117" s="1437" t="str">
        <f t="shared" si="4"/>
        <v>0?</v>
      </c>
      <c r="K2117" s="289"/>
      <c r="L2117" s="289"/>
      <c r="M2117" s="289"/>
      <c r="N2117" s="289"/>
      <c r="O2117" s="289"/>
      <c r="P2117" s="289"/>
      <c r="Q2117" s="289"/>
      <c r="R2117" s="289"/>
    </row>
    <row r="2118">
      <c r="A2118" s="289"/>
      <c r="B2118" s="289"/>
      <c r="C2118" s="1526"/>
      <c r="D2118" s="289"/>
      <c r="E2118" s="289"/>
      <c r="F2118" s="289"/>
      <c r="G2118" s="289"/>
      <c r="H2118" s="1563"/>
      <c r="I2118" s="1434">
        <f t="shared" si="3"/>
        <v>0</v>
      </c>
      <c r="J2118" s="1437" t="str">
        <f t="shared" si="4"/>
        <v>0?</v>
      </c>
      <c r="K2118" s="289"/>
      <c r="L2118" s="289"/>
      <c r="M2118" s="289"/>
      <c r="N2118" s="289"/>
      <c r="O2118" s="289"/>
      <c r="P2118" s="289"/>
      <c r="Q2118" s="289"/>
      <c r="R2118" s="289"/>
    </row>
    <row r="2119">
      <c r="A2119" s="289"/>
      <c r="B2119" s="289"/>
      <c r="C2119" s="1526"/>
      <c r="D2119" s="289"/>
      <c r="E2119" s="289"/>
      <c r="F2119" s="289"/>
      <c r="G2119" s="289"/>
      <c r="H2119" s="1563"/>
      <c r="I2119" s="1434">
        <f t="shared" si="3"/>
        <v>0</v>
      </c>
      <c r="J2119" s="1437" t="str">
        <f t="shared" si="4"/>
        <v>0?</v>
      </c>
      <c r="K2119" s="289"/>
      <c r="L2119" s="289"/>
      <c r="M2119" s="289"/>
      <c r="N2119" s="289"/>
      <c r="O2119" s="289"/>
      <c r="P2119" s="289"/>
      <c r="Q2119" s="289"/>
      <c r="R2119" s="289"/>
    </row>
    <row r="2120">
      <c r="A2120" s="289"/>
      <c r="B2120" s="289"/>
      <c r="C2120" s="1526"/>
      <c r="D2120" s="289"/>
      <c r="E2120" s="289"/>
      <c r="F2120" s="289"/>
      <c r="G2120" s="289"/>
      <c r="H2120" s="1563"/>
      <c r="I2120" s="1434">
        <f t="shared" si="3"/>
        <v>0</v>
      </c>
      <c r="J2120" s="1437" t="str">
        <f t="shared" si="4"/>
        <v>0?</v>
      </c>
      <c r="K2120" s="289"/>
      <c r="L2120" s="289"/>
      <c r="M2120" s="289"/>
      <c r="N2120" s="289"/>
      <c r="O2120" s="289"/>
      <c r="P2120" s="289"/>
      <c r="Q2120" s="289"/>
      <c r="R2120" s="289"/>
    </row>
    <row r="2121">
      <c r="A2121" s="289"/>
      <c r="B2121" s="289"/>
      <c r="C2121" s="1526"/>
      <c r="D2121" s="289"/>
      <c r="E2121" s="289"/>
      <c r="F2121" s="289"/>
      <c r="G2121" s="289"/>
      <c r="H2121" s="1563"/>
      <c r="I2121" s="1434">
        <f t="shared" si="3"/>
        <v>0</v>
      </c>
      <c r="J2121" s="1437" t="str">
        <f t="shared" si="4"/>
        <v>0?</v>
      </c>
      <c r="K2121" s="289"/>
      <c r="L2121" s="289"/>
      <c r="M2121" s="289"/>
      <c r="N2121" s="289"/>
      <c r="O2121" s="289"/>
      <c r="P2121" s="289"/>
      <c r="Q2121" s="289"/>
      <c r="R2121" s="289"/>
    </row>
    <row r="2122">
      <c r="A2122" s="289"/>
      <c r="B2122" s="289"/>
      <c r="C2122" s="1526"/>
      <c r="D2122" s="289"/>
      <c r="E2122" s="289"/>
      <c r="F2122" s="289"/>
      <c r="G2122" s="289"/>
      <c r="H2122" s="1563"/>
      <c r="I2122" s="1434">
        <f t="shared" si="3"/>
        <v>0</v>
      </c>
      <c r="J2122" s="1437" t="str">
        <f t="shared" si="4"/>
        <v>0?</v>
      </c>
      <c r="K2122" s="289"/>
      <c r="L2122" s="289"/>
      <c r="M2122" s="289"/>
      <c r="N2122" s="289"/>
      <c r="O2122" s="289"/>
      <c r="P2122" s="289"/>
      <c r="Q2122" s="289"/>
      <c r="R2122" s="289"/>
    </row>
    <row r="2123">
      <c r="A2123" s="289"/>
      <c r="B2123" s="289"/>
      <c r="C2123" s="1526"/>
      <c r="D2123" s="289"/>
      <c r="E2123" s="289"/>
      <c r="F2123" s="289"/>
      <c r="G2123" s="289"/>
      <c r="H2123" s="1563"/>
      <c r="I2123" s="1434">
        <f t="shared" si="3"/>
        <v>0</v>
      </c>
      <c r="J2123" s="1437" t="str">
        <f t="shared" si="4"/>
        <v>0?</v>
      </c>
      <c r="K2123" s="289"/>
      <c r="L2123" s="289"/>
      <c r="M2123" s="289"/>
      <c r="N2123" s="289"/>
      <c r="O2123" s="289"/>
      <c r="P2123" s="289"/>
      <c r="Q2123" s="289"/>
      <c r="R2123" s="289"/>
    </row>
    <row r="2124">
      <c r="A2124" s="289"/>
      <c r="B2124" s="289"/>
      <c r="C2124" s="1526"/>
      <c r="D2124" s="289"/>
      <c r="E2124" s="289"/>
      <c r="F2124" s="289"/>
      <c r="G2124" s="289"/>
      <c r="H2124" s="1563"/>
      <c r="I2124" s="1434">
        <f t="shared" si="3"/>
        <v>0</v>
      </c>
      <c r="J2124" s="1437" t="str">
        <f t="shared" si="4"/>
        <v>0?</v>
      </c>
      <c r="K2124" s="289"/>
      <c r="L2124" s="289"/>
      <c r="M2124" s="289"/>
      <c r="N2124" s="289"/>
      <c r="O2124" s="289"/>
      <c r="P2124" s="289"/>
      <c r="Q2124" s="289"/>
      <c r="R2124" s="289"/>
    </row>
    <row r="2125">
      <c r="A2125" s="289"/>
      <c r="B2125" s="289"/>
      <c r="C2125" s="1526"/>
      <c r="D2125" s="289"/>
      <c r="E2125" s="289"/>
      <c r="F2125" s="289"/>
      <c r="G2125" s="289"/>
      <c r="H2125" s="1563"/>
      <c r="I2125" s="1434">
        <f t="shared" si="3"/>
        <v>0</v>
      </c>
      <c r="J2125" s="1437" t="str">
        <f t="shared" si="4"/>
        <v>0?</v>
      </c>
      <c r="K2125" s="289"/>
      <c r="L2125" s="289"/>
      <c r="M2125" s="289"/>
      <c r="N2125" s="289"/>
      <c r="O2125" s="289"/>
      <c r="P2125" s="289"/>
      <c r="Q2125" s="289"/>
      <c r="R2125" s="289"/>
    </row>
    <row r="2126">
      <c r="A2126" s="289"/>
      <c r="B2126" s="289"/>
      <c r="C2126" s="1526"/>
      <c r="D2126" s="289"/>
      <c r="E2126" s="289"/>
      <c r="F2126" s="289"/>
      <c r="G2126" s="289"/>
      <c r="H2126" s="1563"/>
      <c r="I2126" s="1434">
        <f t="shared" si="3"/>
        <v>0</v>
      </c>
      <c r="J2126" s="1437" t="str">
        <f t="shared" si="4"/>
        <v>0?</v>
      </c>
      <c r="K2126" s="289"/>
      <c r="L2126" s="289"/>
      <c r="M2126" s="289"/>
      <c r="N2126" s="289"/>
      <c r="O2126" s="289"/>
      <c r="P2126" s="289"/>
      <c r="Q2126" s="289"/>
      <c r="R2126" s="289"/>
    </row>
    <row r="2127">
      <c r="A2127" s="289"/>
      <c r="B2127" s="289"/>
      <c r="C2127" s="1526"/>
      <c r="D2127" s="289"/>
      <c r="E2127" s="289"/>
      <c r="F2127" s="289"/>
      <c r="G2127" s="289"/>
      <c r="H2127" s="1563"/>
      <c r="I2127" s="1434">
        <f t="shared" si="3"/>
        <v>0</v>
      </c>
      <c r="J2127" s="1437" t="str">
        <f t="shared" si="4"/>
        <v>0?</v>
      </c>
      <c r="K2127" s="289"/>
      <c r="L2127" s="289"/>
      <c r="M2127" s="289"/>
      <c r="N2127" s="289"/>
      <c r="O2127" s="289"/>
      <c r="P2127" s="289"/>
      <c r="Q2127" s="289"/>
      <c r="R2127" s="289"/>
    </row>
    <row r="2128">
      <c r="A2128" s="289"/>
      <c r="B2128" s="289"/>
      <c r="C2128" s="1526"/>
      <c r="D2128" s="289"/>
      <c r="E2128" s="289"/>
      <c r="F2128" s="289"/>
      <c r="G2128" s="289"/>
      <c r="H2128" s="1563"/>
      <c r="I2128" s="1434">
        <f t="shared" si="3"/>
        <v>0</v>
      </c>
      <c r="J2128" s="1437" t="str">
        <f t="shared" si="4"/>
        <v>0?</v>
      </c>
      <c r="K2128" s="289"/>
      <c r="L2128" s="289"/>
      <c r="M2128" s="289"/>
      <c r="N2128" s="289"/>
      <c r="O2128" s="289"/>
      <c r="P2128" s="289"/>
      <c r="Q2128" s="289"/>
      <c r="R2128" s="289"/>
    </row>
    <row r="2129">
      <c r="A2129" s="289"/>
      <c r="B2129" s="289"/>
      <c r="C2129" s="1526"/>
      <c r="D2129" s="289"/>
      <c r="E2129" s="289"/>
      <c r="F2129" s="289"/>
      <c r="G2129" s="289"/>
      <c r="H2129" s="1563"/>
      <c r="I2129" s="1434">
        <f t="shared" si="3"/>
        <v>0</v>
      </c>
      <c r="J2129" s="1437" t="str">
        <f t="shared" si="4"/>
        <v>0?</v>
      </c>
      <c r="K2129" s="289"/>
      <c r="L2129" s="289"/>
      <c r="M2129" s="289"/>
      <c r="N2129" s="289"/>
      <c r="O2129" s="289"/>
      <c r="P2129" s="289"/>
      <c r="Q2129" s="289"/>
      <c r="R2129" s="289"/>
    </row>
    <row r="2130">
      <c r="A2130" s="289"/>
      <c r="B2130" s="289"/>
      <c r="C2130" s="1526"/>
      <c r="D2130" s="289"/>
      <c r="E2130" s="289"/>
      <c r="F2130" s="289"/>
      <c r="G2130" s="289"/>
      <c r="H2130" s="1563"/>
      <c r="I2130" s="1434">
        <f t="shared" si="3"/>
        <v>0</v>
      </c>
      <c r="J2130" s="1437" t="str">
        <f t="shared" si="4"/>
        <v>0?</v>
      </c>
      <c r="K2130" s="289"/>
      <c r="L2130" s="289"/>
      <c r="M2130" s="289"/>
      <c r="N2130" s="289"/>
      <c r="O2130" s="289"/>
      <c r="P2130" s="289"/>
      <c r="Q2130" s="289"/>
      <c r="R2130" s="289"/>
    </row>
    <row r="2131">
      <c r="A2131" s="289"/>
      <c r="B2131" s="289"/>
      <c r="C2131" s="1526"/>
      <c r="D2131" s="289"/>
      <c r="E2131" s="289"/>
      <c r="F2131" s="289"/>
      <c r="G2131" s="289"/>
      <c r="H2131" s="1563"/>
      <c r="I2131" s="1434">
        <f t="shared" si="3"/>
        <v>0</v>
      </c>
      <c r="J2131" s="1437" t="str">
        <f t="shared" si="4"/>
        <v>0?</v>
      </c>
      <c r="K2131" s="289"/>
      <c r="L2131" s="289"/>
      <c r="M2131" s="289"/>
      <c r="N2131" s="289"/>
      <c r="O2131" s="289"/>
      <c r="P2131" s="289"/>
      <c r="Q2131" s="289"/>
      <c r="R2131" s="289"/>
    </row>
    <row r="2132">
      <c r="A2132" s="289"/>
      <c r="B2132" s="289"/>
      <c r="C2132" s="1526"/>
      <c r="D2132" s="289"/>
      <c r="E2132" s="289"/>
      <c r="F2132" s="289"/>
      <c r="G2132" s="289"/>
      <c r="H2132" s="1563"/>
      <c r="I2132" s="1434">
        <f t="shared" si="3"/>
        <v>0</v>
      </c>
      <c r="J2132" s="1437" t="str">
        <f t="shared" si="4"/>
        <v>0?</v>
      </c>
      <c r="K2132" s="289"/>
      <c r="L2132" s="289"/>
      <c r="M2132" s="289"/>
      <c r="N2132" s="289"/>
      <c r="O2132" s="289"/>
      <c r="P2132" s="289"/>
      <c r="Q2132" s="289"/>
      <c r="R2132" s="289"/>
    </row>
    <row r="2133">
      <c r="A2133" s="289"/>
      <c r="B2133" s="289"/>
      <c r="C2133" s="1526"/>
      <c r="D2133" s="289"/>
      <c r="E2133" s="289"/>
      <c r="F2133" s="289"/>
      <c r="G2133" s="289"/>
      <c r="H2133" s="1563"/>
      <c r="I2133" s="1434">
        <f t="shared" si="3"/>
        <v>0</v>
      </c>
      <c r="J2133" s="1437" t="str">
        <f t="shared" si="4"/>
        <v>0?</v>
      </c>
      <c r="K2133" s="289"/>
      <c r="L2133" s="289"/>
      <c r="M2133" s="289"/>
      <c r="N2133" s="289"/>
      <c r="O2133" s="289"/>
      <c r="P2133" s="289"/>
      <c r="Q2133" s="289"/>
      <c r="R2133" s="289"/>
    </row>
    <row r="2134">
      <c r="A2134" s="289"/>
      <c r="B2134" s="289"/>
      <c r="C2134" s="1526"/>
      <c r="D2134" s="289"/>
      <c r="E2134" s="289"/>
      <c r="F2134" s="289"/>
      <c r="G2134" s="289"/>
      <c r="H2134" s="1563"/>
      <c r="I2134" s="1434">
        <f t="shared" si="3"/>
        <v>0</v>
      </c>
      <c r="J2134" s="1437" t="str">
        <f t="shared" si="4"/>
        <v>0?</v>
      </c>
      <c r="K2134" s="289"/>
      <c r="L2134" s="289"/>
      <c r="M2134" s="289"/>
      <c r="N2134" s="289"/>
      <c r="O2134" s="289"/>
      <c r="P2134" s="289"/>
      <c r="Q2134" s="289"/>
      <c r="R2134" s="289"/>
    </row>
    <row r="2135">
      <c r="A2135" s="289"/>
      <c r="B2135" s="289"/>
      <c r="C2135" s="1526"/>
      <c r="D2135" s="289"/>
      <c r="E2135" s="289"/>
      <c r="F2135" s="289"/>
      <c r="G2135" s="289"/>
      <c r="H2135" s="1563"/>
      <c r="I2135" s="1434">
        <f t="shared" si="3"/>
        <v>0</v>
      </c>
      <c r="J2135" s="1437" t="str">
        <f t="shared" si="4"/>
        <v>0?</v>
      </c>
      <c r="K2135" s="289"/>
      <c r="L2135" s="289"/>
      <c r="M2135" s="289"/>
      <c r="N2135" s="289"/>
      <c r="O2135" s="289"/>
      <c r="P2135" s="289"/>
      <c r="Q2135" s="289"/>
      <c r="R2135" s="289"/>
    </row>
    <row r="2136">
      <c r="A2136" s="289"/>
      <c r="B2136" s="289"/>
      <c r="C2136" s="1526"/>
      <c r="D2136" s="289"/>
      <c r="E2136" s="289"/>
      <c r="F2136" s="289"/>
      <c r="G2136" s="289"/>
      <c r="H2136" s="1563"/>
      <c r="I2136" s="1434">
        <f t="shared" si="3"/>
        <v>0</v>
      </c>
      <c r="J2136" s="1437" t="str">
        <f t="shared" si="4"/>
        <v>0?</v>
      </c>
      <c r="K2136" s="289"/>
      <c r="L2136" s="289"/>
      <c r="M2136" s="289"/>
      <c r="N2136" s="289"/>
      <c r="O2136" s="289"/>
      <c r="P2136" s="289"/>
      <c r="Q2136" s="289"/>
      <c r="R2136" s="289"/>
    </row>
    <row r="2137">
      <c r="A2137" s="289"/>
      <c r="B2137" s="289"/>
      <c r="C2137" s="1526"/>
      <c r="D2137" s="289"/>
      <c r="E2137" s="289"/>
      <c r="F2137" s="289"/>
      <c r="G2137" s="289"/>
      <c r="H2137" s="1563"/>
      <c r="I2137" s="1434">
        <f t="shared" si="3"/>
        <v>0</v>
      </c>
      <c r="J2137" s="1437" t="str">
        <f t="shared" si="4"/>
        <v>0?</v>
      </c>
      <c r="K2137" s="289"/>
      <c r="L2137" s="289"/>
      <c r="M2137" s="289"/>
      <c r="N2137" s="289"/>
      <c r="O2137" s="289"/>
      <c r="P2137" s="289"/>
      <c r="Q2137" s="289"/>
      <c r="R2137" s="289"/>
    </row>
    <row r="2138">
      <c r="A2138" s="289"/>
      <c r="B2138" s="289"/>
      <c r="C2138" s="1526"/>
      <c r="D2138" s="289"/>
      <c r="E2138" s="289"/>
      <c r="F2138" s="289"/>
      <c r="G2138" s="289"/>
      <c r="H2138" s="1563"/>
      <c r="I2138" s="1434">
        <f t="shared" si="3"/>
        <v>0</v>
      </c>
      <c r="J2138" s="1437" t="str">
        <f t="shared" si="4"/>
        <v>0?</v>
      </c>
      <c r="K2138" s="289"/>
      <c r="L2138" s="289"/>
      <c r="M2138" s="289"/>
      <c r="N2138" s="289"/>
      <c r="O2138" s="289"/>
      <c r="P2138" s="289"/>
      <c r="Q2138" s="289"/>
      <c r="R2138" s="289"/>
    </row>
    <row r="2139">
      <c r="A2139" s="289"/>
      <c r="B2139" s="289"/>
      <c r="C2139" s="1526"/>
      <c r="D2139" s="289"/>
      <c r="E2139" s="289"/>
      <c r="F2139" s="289"/>
      <c r="G2139" s="289"/>
      <c r="H2139" s="1563"/>
      <c r="I2139" s="1434">
        <f t="shared" si="3"/>
        <v>0</v>
      </c>
      <c r="J2139" s="1437" t="str">
        <f t="shared" si="4"/>
        <v>0?</v>
      </c>
      <c r="K2139" s="289"/>
      <c r="L2139" s="289"/>
      <c r="M2139" s="289"/>
      <c r="N2139" s="289"/>
      <c r="O2139" s="289"/>
      <c r="P2139" s="289"/>
      <c r="Q2139" s="289"/>
      <c r="R2139" s="289"/>
    </row>
    <row r="2140">
      <c r="A2140" s="289"/>
      <c r="B2140" s="289"/>
      <c r="C2140" s="1526"/>
      <c r="D2140" s="289"/>
      <c r="E2140" s="289"/>
      <c r="F2140" s="289"/>
      <c r="G2140" s="289"/>
      <c r="H2140" s="1563"/>
      <c r="I2140" s="1434">
        <f t="shared" si="3"/>
        <v>0</v>
      </c>
      <c r="J2140" s="1437" t="str">
        <f t="shared" si="4"/>
        <v>0?</v>
      </c>
      <c r="K2140" s="289"/>
      <c r="L2140" s="289"/>
      <c r="M2140" s="289"/>
      <c r="N2140" s="289"/>
      <c r="O2140" s="289"/>
      <c r="P2140" s="289"/>
      <c r="Q2140" s="289"/>
      <c r="R2140" s="289"/>
    </row>
    <row r="2141">
      <c r="A2141" s="289"/>
      <c r="B2141" s="289"/>
      <c r="C2141" s="1526"/>
      <c r="D2141" s="289"/>
      <c r="E2141" s="289"/>
      <c r="F2141" s="289"/>
      <c r="G2141" s="289"/>
      <c r="H2141" s="1563"/>
      <c r="I2141" s="1434">
        <f t="shared" si="3"/>
        <v>0</v>
      </c>
      <c r="J2141" s="1437" t="str">
        <f t="shared" si="4"/>
        <v>0?</v>
      </c>
      <c r="K2141" s="289"/>
      <c r="L2141" s="289"/>
      <c r="M2141" s="289"/>
      <c r="N2141" s="289"/>
      <c r="O2141" s="289"/>
      <c r="P2141" s="289"/>
      <c r="Q2141" s="289"/>
      <c r="R2141" s="289"/>
    </row>
    <row r="2142">
      <c r="A2142" s="289"/>
      <c r="B2142" s="289"/>
      <c r="C2142" s="1526"/>
      <c r="D2142" s="289"/>
      <c r="E2142" s="289"/>
      <c r="F2142" s="289"/>
      <c r="G2142" s="289"/>
      <c r="H2142" s="1563"/>
      <c r="I2142" s="1434">
        <f t="shared" si="3"/>
        <v>0</v>
      </c>
      <c r="J2142" s="1437" t="str">
        <f t="shared" si="4"/>
        <v>0?</v>
      </c>
      <c r="K2142" s="289"/>
      <c r="L2142" s="289"/>
      <c r="M2142" s="289"/>
      <c r="N2142" s="289"/>
      <c r="O2142" s="289"/>
      <c r="P2142" s="289"/>
      <c r="Q2142" s="289"/>
      <c r="R2142" s="289"/>
    </row>
    <row r="2143">
      <c r="A2143" s="289"/>
      <c r="B2143" s="289"/>
      <c r="C2143" s="1526"/>
      <c r="D2143" s="289"/>
      <c r="E2143" s="289"/>
      <c r="F2143" s="289"/>
      <c r="G2143" s="289"/>
      <c r="H2143" s="1563"/>
      <c r="I2143" s="1434">
        <f t="shared" si="3"/>
        <v>0</v>
      </c>
      <c r="J2143" s="1437" t="str">
        <f t="shared" si="4"/>
        <v>0?</v>
      </c>
      <c r="K2143" s="289"/>
      <c r="L2143" s="289"/>
      <c r="M2143" s="289"/>
      <c r="N2143" s="289"/>
      <c r="O2143" s="289"/>
      <c r="P2143" s="289"/>
      <c r="Q2143" s="289"/>
      <c r="R2143" s="289"/>
    </row>
    <row r="2144">
      <c r="C2144" s="1567" t="s">
        <v>4720</v>
      </c>
      <c r="H2144" s="1568">
        <v>1.2758374288E10</v>
      </c>
      <c r="I2144" s="1434">
        <f t="shared" si="3"/>
        <v>12758</v>
      </c>
      <c r="J2144" s="1437" t="str">
        <f t="shared" si="4"/>
        <v>12758?</v>
      </c>
    </row>
    <row r="2145">
      <c r="C2145" s="1569" t="s">
        <v>4721</v>
      </c>
      <c r="H2145" s="1570">
        <v>2.3087367395E10</v>
      </c>
      <c r="I2145" s="1434">
        <f t="shared" si="3"/>
        <v>23087</v>
      </c>
      <c r="J2145" s="1437" t="str">
        <f t="shared" si="4"/>
        <v>23087?</v>
      </c>
    </row>
    <row r="2146">
      <c r="C2146" s="1571" t="s">
        <v>4722</v>
      </c>
      <c r="H2146" s="1572">
        <v>1.0594270338E10</v>
      </c>
      <c r="I2146" s="1434">
        <f t="shared" si="3"/>
        <v>10594</v>
      </c>
      <c r="J2146" s="1437" t="str">
        <f t="shared" si="4"/>
        <v>10594?</v>
      </c>
    </row>
    <row r="2147">
      <c r="C2147" s="1573" t="s">
        <v>4723</v>
      </c>
      <c r="H2147" s="1574">
        <v>1.4231005419E10</v>
      </c>
      <c r="I2147" s="1434">
        <f t="shared" si="3"/>
        <v>14231</v>
      </c>
      <c r="J2147" s="1437" t="str">
        <f t="shared" si="4"/>
        <v>14231?</v>
      </c>
    </row>
    <row r="2148">
      <c r="C2148" s="1575" t="s">
        <v>4724</v>
      </c>
      <c r="H2148" s="1576">
        <v>1.3981777478E10</v>
      </c>
      <c r="I2148" s="1434">
        <f t="shared" si="3"/>
        <v>13982</v>
      </c>
      <c r="J2148" s="1437" t="str">
        <f t="shared" si="4"/>
        <v>13982?</v>
      </c>
    </row>
    <row r="2149">
      <c r="C2149" s="1577" t="s">
        <v>4725</v>
      </c>
      <c r="H2149" s="1578">
        <v>1.5074990353E10</v>
      </c>
      <c r="I2149" s="1434">
        <f t="shared" si="3"/>
        <v>15075</v>
      </c>
      <c r="J2149" s="1437" t="str">
        <f t="shared" si="4"/>
        <v>15075?</v>
      </c>
    </row>
    <row r="2150">
      <c r="C2150" s="1579" t="s">
        <v>4726</v>
      </c>
      <c r="H2150" s="1576">
        <v>1.4077451305E10</v>
      </c>
      <c r="I2150" s="1434">
        <f t="shared" si="3"/>
        <v>14077</v>
      </c>
      <c r="J2150" s="1437" t="str">
        <f t="shared" si="4"/>
        <v>14077?</v>
      </c>
    </row>
    <row r="2151">
      <c r="C2151" s="1579" t="s">
        <v>4727</v>
      </c>
      <c r="H2151" s="1576">
        <v>2.2247203714E10</v>
      </c>
      <c r="I2151" s="1434">
        <f t="shared" si="3"/>
        <v>22247</v>
      </c>
      <c r="J2151" s="1437" t="str">
        <f t="shared" si="4"/>
        <v>22247?</v>
      </c>
    </row>
    <row r="2152">
      <c r="C2152" s="1580" t="s">
        <v>4728</v>
      </c>
      <c r="H2152" s="1578">
        <v>1.194427603E10</v>
      </c>
      <c r="I2152" s="1434">
        <f t="shared" si="3"/>
        <v>11944</v>
      </c>
      <c r="J2152" s="1437" t="str">
        <f t="shared" si="4"/>
        <v>11944?</v>
      </c>
    </row>
    <row r="2153">
      <c r="C2153" s="1575" t="s">
        <v>4729</v>
      </c>
      <c r="H2153" s="1576">
        <v>1.440577495E10</v>
      </c>
      <c r="I2153" s="1434">
        <f t="shared" si="3"/>
        <v>14406</v>
      </c>
      <c r="J2153" s="1437" t="str">
        <f t="shared" si="4"/>
        <v>14406?</v>
      </c>
    </row>
    <row r="2154">
      <c r="C2154" s="1573" t="s">
        <v>4730</v>
      </c>
      <c r="H2154" s="1581">
        <v>1.4271723078E10</v>
      </c>
      <c r="I2154" s="1434">
        <f t="shared" si="3"/>
        <v>14272</v>
      </c>
      <c r="J2154" s="1437" t="str">
        <f t="shared" si="4"/>
        <v>14272?</v>
      </c>
    </row>
    <row r="2155">
      <c r="C2155" s="1573" t="s">
        <v>4731</v>
      </c>
      <c r="H2155" s="1581">
        <v>1.417237936E10</v>
      </c>
      <c r="I2155" s="1434">
        <f t="shared" si="3"/>
        <v>14172</v>
      </c>
      <c r="J2155" s="1437" t="str">
        <f t="shared" si="4"/>
        <v>14172?</v>
      </c>
    </row>
    <row r="2156">
      <c r="C2156" s="1573" t="s">
        <v>4732</v>
      </c>
      <c r="H2156" s="1574">
        <v>1.4875640311E10</v>
      </c>
      <c r="I2156" s="1434">
        <f t="shared" si="3"/>
        <v>14876</v>
      </c>
      <c r="J2156" s="1437" t="str">
        <f t="shared" si="4"/>
        <v>14876?</v>
      </c>
    </row>
    <row r="2157">
      <c r="C2157" s="1573" t="s">
        <v>4733</v>
      </c>
      <c r="H2157" s="1581">
        <v>1.4990816651E10</v>
      </c>
      <c r="I2157" s="1434">
        <f t="shared" si="3"/>
        <v>14991</v>
      </c>
      <c r="J2157" s="1437" t="str">
        <f t="shared" si="4"/>
        <v>14991?</v>
      </c>
    </row>
    <row r="2158">
      <c r="C2158" s="1573" t="s">
        <v>4734</v>
      </c>
      <c r="H2158" s="1581">
        <v>1.4283686013E10</v>
      </c>
      <c r="I2158" s="1434">
        <f t="shared" si="3"/>
        <v>14284</v>
      </c>
      <c r="J2158" s="1437" t="str">
        <f t="shared" si="4"/>
        <v>14284?</v>
      </c>
    </row>
    <row r="2159">
      <c r="C2159" s="1582" t="s">
        <v>4735</v>
      </c>
      <c r="H2159" s="1574">
        <v>1.4035E10</v>
      </c>
      <c r="I2159" s="1434">
        <f t="shared" si="3"/>
        <v>14035</v>
      </c>
      <c r="J2159" s="1437" t="str">
        <f t="shared" si="4"/>
        <v>14035?</v>
      </c>
    </row>
    <row r="2160">
      <c r="C2160" s="1571" t="s">
        <v>4736</v>
      </c>
      <c r="H2160" s="1574">
        <v>1.3971375273E10</v>
      </c>
      <c r="I2160" s="1434">
        <f t="shared" si="3"/>
        <v>13971</v>
      </c>
      <c r="J2160" s="1437" t="str">
        <f t="shared" si="4"/>
        <v>13971?</v>
      </c>
    </row>
    <row r="2161">
      <c r="C2161" s="1583" t="s">
        <v>4737</v>
      </c>
      <c r="H2161" s="1570">
        <v>1.8564974211E10</v>
      </c>
      <c r="I2161" s="1434">
        <f t="shared" si="3"/>
        <v>18565</v>
      </c>
      <c r="J2161" s="1437" t="str">
        <f t="shared" si="4"/>
        <v>18565?</v>
      </c>
    </row>
    <row r="2162">
      <c r="C2162" s="1584" t="s">
        <v>4738</v>
      </c>
      <c r="H2162" s="1568">
        <v>1.4143556977E10</v>
      </c>
      <c r="I2162" s="1434">
        <f t="shared" si="3"/>
        <v>14144</v>
      </c>
      <c r="J2162" s="1437" t="str">
        <f t="shared" si="4"/>
        <v>14144?</v>
      </c>
    </row>
    <row r="2163">
      <c r="C2163" s="1583" t="s">
        <v>4739</v>
      </c>
      <c r="H2163" s="1570">
        <v>1.3990735782E10</v>
      </c>
      <c r="I2163" s="1434">
        <f t="shared" si="3"/>
        <v>13991</v>
      </c>
      <c r="J2163" s="1437" t="str">
        <f t="shared" si="4"/>
        <v>13991?</v>
      </c>
    </row>
    <row r="2164">
      <c r="C2164" s="1583" t="s">
        <v>4740</v>
      </c>
      <c r="H2164" s="1570">
        <v>1.3649395625E10</v>
      </c>
      <c r="I2164" s="1434">
        <f t="shared" si="3"/>
        <v>13649</v>
      </c>
      <c r="J2164" s="1437" t="str">
        <f t="shared" si="4"/>
        <v>13649?</v>
      </c>
    </row>
    <row r="2165">
      <c r="C2165" s="1584" t="s">
        <v>4741</v>
      </c>
      <c r="H2165" s="1568">
        <v>1.3211444129E10</v>
      </c>
      <c r="I2165" s="1434">
        <f t="shared" si="3"/>
        <v>13211</v>
      </c>
      <c r="J2165" s="1437" t="str">
        <f t="shared" si="4"/>
        <v>13211?</v>
      </c>
    </row>
    <row r="2166">
      <c r="C2166" s="1583" t="s">
        <v>4742</v>
      </c>
      <c r="H2166" s="1570">
        <v>1.3947708183E10</v>
      </c>
      <c r="I2166" s="1434">
        <f t="shared" si="3"/>
        <v>13948</v>
      </c>
      <c r="J2166" s="1437" t="str">
        <f t="shared" si="4"/>
        <v>13948?</v>
      </c>
    </row>
    <row r="2167">
      <c r="C2167" s="1584" t="s">
        <v>4743</v>
      </c>
      <c r="H2167" s="1568">
        <v>1.3381310787E10</v>
      </c>
      <c r="I2167" s="1434">
        <f t="shared" si="3"/>
        <v>13381</v>
      </c>
      <c r="J2167" s="1437" t="str">
        <f t="shared" si="4"/>
        <v>13381?</v>
      </c>
    </row>
    <row r="2168">
      <c r="C2168" s="1583" t="s">
        <v>4744</v>
      </c>
      <c r="H2168" s="1570">
        <v>1.2871475869E10</v>
      </c>
      <c r="I2168" s="1434">
        <f t="shared" si="3"/>
        <v>12871</v>
      </c>
      <c r="J2168" s="1437" t="str">
        <f t="shared" si="4"/>
        <v>12871?</v>
      </c>
    </row>
    <row r="2169">
      <c r="C2169" s="1573" t="s">
        <v>4745</v>
      </c>
      <c r="H2169" s="1581">
        <v>2.3707057463E10</v>
      </c>
      <c r="I2169" s="1434">
        <f t="shared" si="3"/>
        <v>23707</v>
      </c>
      <c r="J2169" s="1437" t="str">
        <f t="shared" si="4"/>
        <v>23707?</v>
      </c>
    </row>
    <row r="2170">
      <c r="C2170" s="1585" t="s">
        <v>4746</v>
      </c>
      <c r="H2170" s="1581">
        <v>1.4531E10</v>
      </c>
      <c r="I2170" s="1434">
        <f t="shared" si="3"/>
        <v>14531</v>
      </c>
      <c r="J2170" s="1437" t="str">
        <f t="shared" si="4"/>
        <v>14531?</v>
      </c>
    </row>
    <row r="2171">
      <c r="C2171" s="1573" t="s">
        <v>4747</v>
      </c>
      <c r="H2171" s="1581">
        <v>1.4596E10</v>
      </c>
      <c r="I2171" s="1434">
        <f t="shared" si="3"/>
        <v>14596</v>
      </c>
      <c r="J2171" s="1437" t="str">
        <f t="shared" si="4"/>
        <v>14596?</v>
      </c>
    </row>
    <row r="2172">
      <c r="C2172" s="1573" t="s">
        <v>4748</v>
      </c>
      <c r="H2172" s="1586">
        <v>1.4564E10</v>
      </c>
      <c r="I2172" s="1434">
        <f t="shared" si="3"/>
        <v>14564</v>
      </c>
      <c r="J2172" s="1437" t="str">
        <f t="shared" si="4"/>
        <v>14564?</v>
      </c>
    </row>
    <row r="2173">
      <c r="C2173" s="1585" t="s">
        <v>4749</v>
      </c>
      <c r="H2173" s="1586">
        <v>1.0011E10</v>
      </c>
      <c r="I2173" s="1434">
        <f t="shared" si="3"/>
        <v>10011</v>
      </c>
      <c r="J2173" s="1437" t="str">
        <f t="shared" si="4"/>
        <v>10011?</v>
      </c>
    </row>
    <row r="2174">
      <c r="C2174" s="1585" t="s">
        <v>4750</v>
      </c>
      <c r="H2174" s="1586">
        <v>1.4682E10</v>
      </c>
      <c r="I2174" s="1434">
        <f t="shared" si="3"/>
        <v>14682</v>
      </c>
      <c r="J2174" s="1437" t="str">
        <f t="shared" si="4"/>
        <v>14682?</v>
      </c>
    </row>
    <row r="2175">
      <c r="C2175" s="1585" t="s">
        <v>4751</v>
      </c>
      <c r="H2175" s="1586">
        <v>1.3486E10</v>
      </c>
      <c r="I2175" s="1434">
        <f t="shared" si="3"/>
        <v>13486</v>
      </c>
      <c r="J2175" s="1437" t="str">
        <f t="shared" si="4"/>
        <v>13486?</v>
      </c>
    </row>
    <row r="2176">
      <c r="C2176" s="1585" t="s">
        <v>4752</v>
      </c>
      <c r="H2176" s="1586">
        <v>1.0059E10</v>
      </c>
      <c r="I2176" s="1434">
        <f t="shared" si="3"/>
        <v>10059</v>
      </c>
      <c r="J2176" s="1437" t="str">
        <f t="shared" si="4"/>
        <v>10059?</v>
      </c>
    </row>
    <row r="2177">
      <c r="C2177" s="1585" t="s">
        <v>4753</v>
      </c>
      <c r="H2177" s="1586">
        <v>1.3935E10</v>
      </c>
      <c r="I2177" s="1434">
        <f t="shared" si="3"/>
        <v>13935</v>
      </c>
      <c r="J2177" s="1437" t="str">
        <f t="shared" si="4"/>
        <v>13935?</v>
      </c>
    </row>
    <row r="2178">
      <c r="C2178" s="1585" t="s">
        <v>4754</v>
      </c>
      <c r="H2178" s="1586">
        <v>1.4301E10</v>
      </c>
      <c r="I2178" s="1434">
        <f t="shared" si="3"/>
        <v>14301</v>
      </c>
      <c r="J2178" s="1437" t="str">
        <f t="shared" si="4"/>
        <v>14301?</v>
      </c>
    </row>
    <row r="2179">
      <c r="C2179" s="1585" t="s">
        <v>4755</v>
      </c>
      <c r="H2179" s="1586">
        <v>1.3779E10</v>
      </c>
      <c r="I2179" s="1434">
        <f t="shared" si="3"/>
        <v>13779</v>
      </c>
      <c r="J2179" s="1437" t="str">
        <f t="shared" si="4"/>
        <v>13779?</v>
      </c>
    </row>
    <row r="2180">
      <c r="C2180" s="1580" t="s">
        <v>4756</v>
      </c>
      <c r="H2180" s="1586">
        <v>2.1218E10</v>
      </c>
      <c r="I2180" s="1434">
        <f t="shared" si="3"/>
        <v>21218</v>
      </c>
      <c r="J2180" s="1437" t="str">
        <f t="shared" si="4"/>
        <v>21218?</v>
      </c>
    </row>
    <row r="2181">
      <c r="C2181" s="1587" t="s">
        <v>4757</v>
      </c>
      <c r="H2181" s="1588">
        <v>1.6345E10</v>
      </c>
      <c r="I2181" s="1434">
        <f t="shared" si="3"/>
        <v>16345</v>
      </c>
      <c r="J2181" s="1437" t="str">
        <f t="shared" si="4"/>
        <v>16345?</v>
      </c>
    </row>
    <row r="2182">
      <c r="C2182" s="1587" t="s">
        <v>4758</v>
      </c>
      <c r="H2182" s="1588">
        <v>1.9574E10</v>
      </c>
      <c r="I2182" s="1434">
        <f t="shared" si="3"/>
        <v>19574</v>
      </c>
      <c r="J2182" s="1437" t="str">
        <f t="shared" si="4"/>
        <v>19574?</v>
      </c>
    </row>
    <row r="2183">
      <c r="C2183" s="1585" t="s">
        <v>4759</v>
      </c>
      <c r="H2183" s="1581">
        <v>1.406E10</v>
      </c>
      <c r="I2183" s="1434">
        <f t="shared" si="3"/>
        <v>14060</v>
      </c>
      <c r="J2183" s="1437" t="str">
        <f t="shared" si="4"/>
        <v>14060?</v>
      </c>
    </row>
    <row r="2184">
      <c r="C2184" s="1585" t="s">
        <v>4760</v>
      </c>
      <c r="H2184" s="1581">
        <v>1.0263E10</v>
      </c>
      <c r="I2184" s="1434">
        <f t="shared" si="3"/>
        <v>10263</v>
      </c>
      <c r="J2184" s="1437" t="str">
        <f t="shared" si="4"/>
        <v>10263?</v>
      </c>
    </row>
    <row r="2185">
      <c r="C2185" s="1585" t="s">
        <v>4761</v>
      </c>
      <c r="H2185" s="1581">
        <v>1.3379E10</v>
      </c>
      <c r="I2185" s="1434">
        <f t="shared" si="3"/>
        <v>13379</v>
      </c>
      <c r="J2185" s="1437" t="str">
        <f t="shared" si="4"/>
        <v>13379?</v>
      </c>
    </row>
    <row r="2186">
      <c r="C2186" s="1585" t="s">
        <v>4762</v>
      </c>
      <c r="H2186" s="1581">
        <v>1.3119E10</v>
      </c>
      <c r="I2186" s="1434">
        <f t="shared" si="3"/>
        <v>13119</v>
      </c>
      <c r="J2186" s="1437" t="str">
        <f t="shared" si="4"/>
        <v>13119?</v>
      </c>
    </row>
    <row r="2187">
      <c r="C2187" s="1579" t="s">
        <v>4763</v>
      </c>
      <c r="H2187" s="1576">
        <v>2.1332E10</v>
      </c>
      <c r="I2187" s="1434">
        <f t="shared" si="3"/>
        <v>21332</v>
      </c>
      <c r="J2187" s="1437" t="str">
        <f t="shared" si="4"/>
        <v>21332?</v>
      </c>
    </row>
    <row r="2188">
      <c r="C2188" s="1580" t="s">
        <v>4764</v>
      </c>
      <c r="H2188" s="1576">
        <v>1.503E10</v>
      </c>
      <c r="I2188" s="1434">
        <f t="shared" si="3"/>
        <v>15030</v>
      </c>
      <c r="J2188" s="1437" t="str">
        <f t="shared" si="4"/>
        <v>15030?</v>
      </c>
    </row>
    <row r="2189">
      <c r="C2189" s="1589" t="s">
        <v>4765</v>
      </c>
      <c r="H2189" s="1576">
        <v>1.4073E10</v>
      </c>
      <c r="I2189" s="1434">
        <f t="shared" si="3"/>
        <v>14073</v>
      </c>
      <c r="J2189" s="1437" t="str">
        <f t="shared" si="4"/>
        <v>14073?</v>
      </c>
    </row>
    <row r="2190">
      <c r="C2190" s="1573" t="s">
        <v>4766</v>
      </c>
      <c r="H2190" s="1581">
        <v>1.336E10</v>
      </c>
      <c r="I2190" s="1434">
        <f t="shared" si="3"/>
        <v>13360</v>
      </c>
      <c r="J2190" s="1437" t="str">
        <f t="shared" si="4"/>
        <v>13360?</v>
      </c>
    </row>
    <row r="2191">
      <c r="C2191" s="1573" t="s">
        <v>4767</v>
      </c>
      <c r="H2191" s="1581">
        <v>1.383461159E10</v>
      </c>
      <c r="I2191" s="1434">
        <f t="shared" si="3"/>
        <v>13835</v>
      </c>
      <c r="J2191" s="1437" t="str">
        <f t="shared" si="4"/>
        <v>13835?</v>
      </c>
    </row>
    <row r="2192">
      <c r="C2192" s="1573" t="s">
        <v>4768</v>
      </c>
      <c r="H2192" s="1581">
        <v>1.4218577296E10</v>
      </c>
      <c r="I2192" s="1434">
        <f t="shared" si="3"/>
        <v>14219</v>
      </c>
      <c r="J2192" s="1437" t="str">
        <f t="shared" si="4"/>
        <v>14219?</v>
      </c>
    </row>
    <row r="2193">
      <c r="C2193" s="1590" t="s">
        <v>4769</v>
      </c>
      <c r="H2193" s="1591">
        <v>1.4367E10</v>
      </c>
      <c r="I2193" s="1434">
        <f t="shared" si="3"/>
        <v>14367</v>
      </c>
      <c r="J2193" s="1437" t="str">
        <f t="shared" si="4"/>
        <v>14367?</v>
      </c>
    </row>
    <row r="2194">
      <c r="C2194" s="1584" t="s">
        <v>4770</v>
      </c>
      <c r="H2194" s="1568">
        <v>9.568E9</v>
      </c>
      <c r="I2194" s="1434">
        <f t="shared" si="3"/>
        <v>9568</v>
      </c>
      <c r="J2194" s="1437" t="str">
        <f t="shared" si="4"/>
        <v>9568?</v>
      </c>
    </row>
    <row r="2195">
      <c r="C2195" s="1583" t="s">
        <v>4771</v>
      </c>
      <c r="H2195" s="1570">
        <v>1.4513E10</v>
      </c>
      <c r="I2195" s="1434">
        <f t="shared" si="3"/>
        <v>14513</v>
      </c>
      <c r="J2195" s="1437" t="str">
        <f t="shared" si="4"/>
        <v>14513?</v>
      </c>
    </row>
    <row r="2196">
      <c r="C2196" s="1583" t="s">
        <v>4772</v>
      </c>
      <c r="H2196" s="1570">
        <v>1.4513E10</v>
      </c>
      <c r="I2196" s="1434">
        <f t="shared" si="3"/>
        <v>14513</v>
      </c>
      <c r="J2196" s="1437" t="str">
        <f t="shared" si="4"/>
        <v>14513?</v>
      </c>
    </row>
    <row r="2197">
      <c r="C2197" s="1584" t="s">
        <v>4773</v>
      </c>
      <c r="H2197" s="1568">
        <v>1.3589E10</v>
      </c>
      <c r="I2197" s="1434">
        <f t="shared" si="3"/>
        <v>13589</v>
      </c>
      <c r="J2197" s="1437" t="str">
        <f t="shared" si="4"/>
        <v>13589?</v>
      </c>
    </row>
    <row r="2198">
      <c r="C2198" s="1583" t="s">
        <v>4774</v>
      </c>
      <c r="H2198" s="1570">
        <v>1.3704E10</v>
      </c>
      <c r="I2198" s="1434">
        <f t="shared" si="3"/>
        <v>13704</v>
      </c>
      <c r="J2198" s="1437" t="str">
        <f t="shared" si="4"/>
        <v>13704?</v>
      </c>
    </row>
    <row r="2199">
      <c r="C2199" s="1583" t="s">
        <v>4775</v>
      </c>
      <c r="H2199" s="1570">
        <v>1.4167E10</v>
      </c>
      <c r="I2199" s="1434">
        <f t="shared" si="3"/>
        <v>14167</v>
      </c>
      <c r="J2199" s="1437" t="str">
        <f t="shared" si="4"/>
        <v>14167?</v>
      </c>
    </row>
    <row r="2200">
      <c r="C2200" s="1583" t="s">
        <v>4776</v>
      </c>
      <c r="H2200" s="1570">
        <v>1.3798E10</v>
      </c>
      <c r="I2200" s="1434">
        <f t="shared" si="3"/>
        <v>13798</v>
      </c>
      <c r="J2200" s="1437" t="str">
        <f t="shared" si="4"/>
        <v>13798?</v>
      </c>
    </row>
    <row r="2201">
      <c r="C2201" s="1567" t="s">
        <v>4777</v>
      </c>
      <c r="H2201" s="1568">
        <v>1.4416E10</v>
      </c>
      <c r="I2201" s="1434">
        <f t="shared" si="3"/>
        <v>14416</v>
      </c>
      <c r="J2201" s="1437" t="str">
        <f t="shared" si="4"/>
        <v>14416?</v>
      </c>
    </row>
    <row r="2202">
      <c r="C2202" s="1583" t="s">
        <v>4778</v>
      </c>
      <c r="H2202" s="1570">
        <v>1.8562E10</v>
      </c>
      <c r="I2202" s="1434">
        <f t="shared" si="3"/>
        <v>18562</v>
      </c>
      <c r="J2202" s="1437" t="str">
        <f t="shared" si="4"/>
        <v>18562?</v>
      </c>
    </row>
    <row r="2203">
      <c r="C2203" s="1583" t="s">
        <v>4779</v>
      </c>
      <c r="H2203" s="1570">
        <v>2.4115E10</v>
      </c>
      <c r="I2203" s="1434">
        <f t="shared" si="3"/>
        <v>24115</v>
      </c>
      <c r="J2203" s="1437" t="str">
        <f t="shared" si="4"/>
        <v>24115?</v>
      </c>
    </row>
    <row r="2204">
      <c r="C2204" s="1573" t="s">
        <v>4780</v>
      </c>
      <c r="H2204" s="1581">
        <v>2.1982E10</v>
      </c>
      <c r="I2204" s="1434">
        <f t="shared" si="3"/>
        <v>21982</v>
      </c>
      <c r="J2204" s="1437" t="str">
        <f t="shared" si="4"/>
        <v>21982?</v>
      </c>
    </row>
    <row r="2205">
      <c r="C2205" s="1573" t="s">
        <v>4781</v>
      </c>
      <c r="H2205" s="1581">
        <v>1.2936E10</v>
      </c>
      <c r="I2205" s="1434">
        <f t="shared" si="3"/>
        <v>12936</v>
      </c>
      <c r="J2205" s="1437" t="str">
        <f t="shared" si="4"/>
        <v>12936?</v>
      </c>
    </row>
    <row r="2206">
      <c r="C2206" s="1573" t="s">
        <v>4782</v>
      </c>
      <c r="H2206" s="1581">
        <v>1.0386E10</v>
      </c>
      <c r="I2206" s="1434">
        <f t="shared" si="3"/>
        <v>10386</v>
      </c>
      <c r="J2206" s="1437" t="str">
        <f t="shared" si="4"/>
        <v>10386?</v>
      </c>
    </row>
    <row r="2207">
      <c r="C2207" s="1573" t="s">
        <v>4783</v>
      </c>
      <c r="H2207" s="1581">
        <v>1.4388E10</v>
      </c>
      <c r="I2207" s="1434">
        <f t="shared" si="3"/>
        <v>14388</v>
      </c>
      <c r="J2207" s="1437" t="str">
        <f t="shared" si="4"/>
        <v>14388?</v>
      </c>
    </row>
    <row r="2208">
      <c r="C2208" s="1573" t="s">
        <v>4784</v>
      </c>
      <c r="H2208" s="1581">
        <v>1.3915E10</v>
      </c>
      <c r="I2208" s="1434">
        <f t="shared" si="3"/>
        <v>13915</v>
      </c>
      <c r="J2208" s="1437" t="str">
        <f t="shared" si="4"/>
        <v>13915?</v>
      </c>
    </row>
    <row r="2209">
      <c r="C2209" s="1592" t="s">
        <v>4785</v>
      </c>
      <c r="H2209" s="1593">
        <v>1.4219E10</v>
      </c>
      <c r="I2209" s="1434">
        <f t="shared" si="3"/>
        <v>14219</v>
      </c>
      <c r="J2209" s="1437" t="str">
        <f t="shared" si="4"/>
        <v>14219?</v>
      </c>
    </row>
    <row r="2210">
      <c r="C2210" s="1592" t="s">
        <v>4786</v>
      </c>
      <c r="H2210" s="1593">
        <v>1.4454E10</v>
      </c>
      <c r="I2210" s="1434">
        <f t="shared" si="3"/>
        <v>14454</v>
      </c>
      <c r="J2210" s="1437" t="str">
        <f t="shared" si="4"/>
        <v>14454?</v>
      </c>
    </row>
    <row r="2211">
      <c r="C2211" s="1592" t="s">
        <v>4787</v>
      </c>
      <c r="H2211" s="1593">
        <v>1.3841E10</v>
      </c>
      <c r="I2211" s="1434">
        <f t="shared" si="3"/>
        <v>13841</v>
      </c>
      <c r="J2211" s="1437" t="str">
        <f t="shared" si="4"/>
        <v>13841?</v>
      </c>
    </row>
    <row r="2212">
      <c r="C2212" s="1592" t="s">
        <v>4788</v>
      </c>
      <c r="H2212" s="1593">
        <v>9.907E9</v>
      </c>
      <c r="I2212" s="1434">
        <f t="shared" si="3"/>
        <v>9907</v>
      </c>
      <c r="J2212" s="1437" t="str">
        <f t="shared" si="4"/>
        <v>9907?</v>
      </c>
    </row>
    <row r="2213">
      <c r="C2213" s="1592" t="s">
        <v>4789</v>
      </c>
      <c r="H2213" s="1593">
        <v>1.4578E10</v>
      </c>
      <c r="I2213" s="1434">
        <f t="shared" si="3"/>
        <v>14578</v>
      </c>
      <c r="J2213" s="1437" t="str">
        <f t="shared" si="4"/>
        <v>14578?</v>
      </c>
    </row>
    <row r="2214">
      <c r="C2214" s="1592" t="s">
        <v>4790</v>
      </c>
      <c r="H2214" s="1593">
        <v>1.3425E10</v>
      </c>
      <c r="I2214" s="1434">
        <f t="shared" si="3"/>
        <v>13425</v>
      </c>
      <c r="J2214" s="1437" t="str">
        <f t="shared" si="4"/>
        <v>13425?</v>
      </c>
    </row>
    <row r="2215">
      <c r="C2215" s="1592" t="s">
        <v>4791</v>
      </c>
      <c r="H2215" s="1593">
        <v>1.0014E10</v>
      </c>
      <c r="I2215" s="1434">
        <f t="shared" si="3"/>
        <v>10014</v>
      </c>
      <c r="J2215" s="1437" t="str">
        <f t="shared" si="4"/>
        <v>10014?</v>
      </c>
    </row>
    <row r="2216">
      <c r="C2216" s="1592" t="s">
        <v>4792</v>
      </c>
      <c r="H2216" s="1593">
        <v>1.3869E10</v>
      </c>
      <c r="I2216" s="1434">
        <f t="shared" si="3"/>
        <v>13869</v>
      </c>
      <c r="J2216" s="1437" t="str">
        <f t="shared" si="4"/>
        <v>13869?</v>
      </c>
    </row>
    <row r="2217">
      <c r="C2217" s="1592" t="s">
        <v>4793</v>
      </c>
      <c r="H2217" s="1593">
        <v>1.3283E10</v>
      </c>
      <c r="I2217" s="1434">
        <f t="shared" si="3"/>
        <v>13283</v>
      </c>
      <c r="J2217" s="1437" t="str">
        <f t="shared" si="4"/>
        <v>13283?</v>
      </c>
    </row>
    <row r="2218">
      <c r="C2218" s="1592" t="s">
        <v>4794</v>
      </c>
      <c r="H2218" s="1593">
        <v>1.2808E10</v>
      </c>
      <c r="I2218" s="1434">
        <f t="shared" si="3"/>
        <v>12808</v>
      </c>
      <c r="J2218" s="1437" t="str">
        <f t="shared" si="4"/>
        <v>12808?</v>
      </c>
    </row>
    <row r="2219">
      <c r="C2219" s="1592" t="s">
        <v>4795</v>
      </c>
      <c r="H2219" s="1593">
        <v>9.083E9</v>
      </c>
      <c r="I2219" s="1434">
        <f t="shared" si="3"/>
        <v>9083</v>
      </c>
      <c r="J2219" s="1437" t="str">
        <f t="shared" si="4"/>
        <v>9083?</v>
      </c>
    </row>
    <row r="2220">
      <c r="C2220" s="1573" t="s">
        <v>4796</v>
      </c>
      <c r="H2220" s="1581">
        <v>1.0238855637E10</v>
      </c>
      <c r="I2220" s="1434">
        <f t="shared" si="3"/>
        <v>10239</v>
      </c>
      <c r="J2220" s="1437" t="str">
        <f t="shared" si="4"/>
        <v>10239?</v>
      </c>
    </row>
    <row r="2221">
      <c r="C2221" s="1573" t="s">
        <v>4797</v>
      </c>
      <c r="H2221" s="1581">
        <v>1.4141225435E10</v>
      </c>
      <c r="I2221" s="1434">
        <f t="shared" si="3"/>
        <v>14141</v>
      </c>
      <c r="J2221" s="1437" t="str">
        <f t="shared" si="4"/>
        <v>14141?</v>
      </c>
    </row>
    <row r="2222">
      <c r="C2222" s="1573" t="s">
        <v>4798</v>
      </c>
      <c r="H2222" s="1581">
        <v>1.405994616E10</v>
      </c>
      <c r="I2222" s="1434">
        <f t="shared" si="3"/>
        <v>14060</v>
      </c>
      <c r="J2222" s="1437" t="str">
        <f t="shared" si="4"/>
        <v>14060?</v>
      </c>
    </row>
    <row r="2223">
      <c r="C2223" s="1573" t="s">
        <v>4799</v>
      </c>
      <c r="H2223" s="1581">
        <v>1.4799166325E10</v>
      </c>
      <c r="I2223" s="1434">
        <f t="shared" si="3"/>
        <v>14799</v>
      </c>
      <c r="J2223" s="1437" t="str">
        <f t="shared" si="4"/>
        <v>14799?</v>
      </c>
    </row>
    <row r="2224">
      <c r="C2224" s="1573" t="s">
        <v>4800</v>
      </c>
      <c r="H2224" s="1581">
        <v>1.4374838219E10</v>
      </c>
      <c r="I2224" s="1434">
        <f t="shared" si="3"/>
        <v>14375</v>
      </c>
      <c r="J2224" s="1437" t="str">
        <f t="shared" si="4"/>
        <v>14375?</v>
      </c>
    </row>
    <row r="2225">
      <c r="C2225" s="1585" t="s">
        <v>4801</v>
      </c>
      <c r="H2225" s="1594">
        <v>9.798E9</v>
      </c>
      <c r="I2225" s="1434">
        <f t="shared" si="3"/>
        <v>9798</v>
      </c>
      <c r="J2225" s="1437" t="str">
        <f t="shared" si="4"/>
        <v>9798?</v>
      </c>
    </row>
    <row r="2226">
      <c r="C2226" s="1585" t="s">
        <v>4802</v>
      </c>
      <c r="H2226" s="1595">
        <v>1.3934E10</v>
      </c>
      <c r="I2226" s="1434">
        <f t="shared" si="3"/>
        <v>13934</v>
      </c>
      <c r="J2226" s="1437" t="str">
        <f t="shared" si="4"/>
        <v>13934?</v>
      </c>
    </row>
    <row r="2227">
      <c r="C2227" s="1585" t="s">
        <v>4803</v>
      </c>
      <c r="H2227" s="1595">
        <v>1.4805E10</v>
      </c>
      <c r="I2227" s="1434">
        <f t="shared" si="3"/>
        <v>14805</v>
      </c>
      <c r="J2227" s="1437" t="str">
        <f t="shared" si="4"/>
        <v>14805?</v>
      </c>
    </row>
    <row r="2228">
      <c r="C2228" s="1585" t="s">
        <v>4804</v>
      </c>
      <c r="H2228" s="1595">
        <v>1.3853E10</v>
      </c>
      <c r="I2228" s="1434">
        <f t="shared" si="3"/>
        <v>13853</v>
      </c>
      <c r="J2228" s="1437" t="str">
        <f t="shared" si="4"/>
        <v>13853?</v>
      </c>
    </row>
    <row r="2229">
      <c r="C2229" s="1585" t="s">
        <v>4805</v>
      </c>
      <c r="H2229" s="1594">
        <v>1.4514E10</v>
      </c>
      <c r="I2229" s="1434">
        <f t="shared" si="3"/>
        <v>14514</v>
      </c>
      <c r="J2229" s="1437" t="str">
        <f t="shared" si="4"/>
        <v>14514?</v>
      </c>
    </row>
    <row r="2230">
      <c r="C2230" s="1585" t="s">
        <v>4806</v>
      </c>
      <c r="H2230" s="1595">
        <v>2.2512E10</v>
      </c>
      <c r="I2230" s="1434">
        <f t="shared" si="3"/>
        <v>22512</v>
      </c>
      <c r="J2230" s="1437" t="str">
        <f t="shared" si="4"/>
        <v>22512?</v>
      </c>
    </row>
    <row r="2231">
      <c r="C2231" s="1573" t="s">
        <v>4807</v>
      </c>
      <c r="H2231" s="1581">
        <v>1.4123646122E10</v>
      </c>
      <c r="I2231" s="1434">
        <f t="shared" si="3"/>
        <v>14124</v>
      </c>
      <c r="J2231" s="1437" t="str">
        <f t="shared" si="4"/>
        <v>14124?</v>
      </c>
    </row>
    <row r="2232">
      <c r="C2232" s="1573" t="s">
        <v>4808</v>
      </c>
      <c r="H2232" s="1581">
        <v>1.07444508E10</v>
      </c>
      <c r="I2232" s="1434">
        <f t="shared" si="3"/>
        <v>10744</v>
      </c>
      <c r="J2232" s="1437" t="str">
        <f t="shared" si="4"/>
        <v>10744?</v>
      </c>
    </row>
    <row r="2233">
      <c r="C2233" s="1573" t="s">
        <v>4809</v>
      </c>
      <c r="H2233" s="1574">
        <v>1.4557142629E10</v>
      </c>
      <c r="I2233" s="1434">
        <f t="shared" si="3"/>
        <v>14557</v>
      </c>
      <c r="J2233" s="1437" t="str">
        <f t="shared" si="4"/>
        <v>14557?</v>
      </c>
    </row>
    <row r="2234">
      <c r="C2234" s="1573" t="s">
        <v>4810</v>
      </c>
      <c r="H2234" s="1581">
        <v>1.5081754129E10</v>
      </c>
      <c r="I2234" s="1434">
        <f t="shared" si="3"/>
        <v>15082</v>
      </c>
      <c r="J2234" s="1437" t="str">
        <f t="shared" si="4"/>
        <v>15082?</v>
      </c>
    </row>
    <row r="2235">
      <c r="C2235" s="1585" t="s">
        <v>4811</v>
      </c>
      <c r="H2235" s="1581">
        <v>1.4095155133E10</v>
      </c>
      <c r="I2235" s="1434">
        <f t="shared" si="3"/>
        <v>14095</v>
      </c>
      <c r="J2235" s="1437" t="str">
        <f t="shared" si="4"/>
        <v>14095?</v>
      </c>
    </row>
    <row r="2236">
      <c r="C2236" s="1585" t="s">
        <v>4812</v>
      </c>
      <c r="H2236" s="1581">
        <v>9.971834185E9</v>
      </c>
      <c r="I2236" s="1434">
        <f t="shared" si="3"/>
        <v>9972</v>
      </c>
      <c r="J2236" s="1437" t="str">
        <f t="shared" si="4"/>
        <v>9972?</v>
      </c>
    </row>
    <row r="2237">
      <c r="C2237" s="1582" t="s">
        <v>4813</v>
      </c>
      <c r="H2237" s="1574">
        <v>1.4420079029E10</v>
      </c>
      <c r="I2237" s="1434">
        <f t="shared" si="3"/>
        <v>14420</v>
      </c>
      <c r="J2237" s="1437" t="str">
        <f t="shared" si="4"/>
        <v>14420?</v>
      </c>
    </row>
    <row r="2238">
      <c r="C2238" s="1573" t="s">
        <v>4814</v>
      </c>
      <c r="H2238" s="1581">
        <v>1.3600002358E10</v>
      </c>
      <c r="I2238" s="1434">
        <f t="shared" si="3"/>
        <v>13600</v>
      </c>
      <c r="J2238" s="1437" t="str">
        <f t="shared" si="4"/>
        <v>13600?</v>
      </c>
    </row>
    <row r="2239">
      <c r="C2239" s="1573" t="s">
        <v>4815</v>
      </c>
      <c r="H2239" s="1574">
        <v>1.4322751244E10</v>
      </c>
      <c r="I2239" s="1434">
        <f t="shared" si="3"/>
        <v>14323</v>
      </c>
      <c r="J2239" s="1437" t="str">
        <f t="shared" si="4"/>
        <v>14323?</v>
      </c>
    </row>
    <row r="2240">
      <c r="C2240" s="1573" t="s">
        <v>4816</v>
      </c>
      <c r="H2240" s="1581">
        <v>1.5081754129E10</v>
      </c>
      <c r="I2240" s="1434">
        <f t="shared" si="3"/>
        <v>15082</v>
      </c>
      <c r="J2240" s="1437" t="str">
        <f t="shared" si="4"/>
        <v>15082?</v>
      </c>
    </row>
    <row r="2241">
      <c r="C2241" s="1585" t="s">
        <v>4817</v>
      </c>
      <c r="H2241" s="1581">
        <v>1.4074429417E10</v>
      </c>
      <c r="I2241" s="1434">
        <f t="shared" si="3"/>
        <v>14074</v>
      </c>
      <c r="J2241" s="1437" t="str">
        <f t="shared" si="4"/>
        <v>14074?</v>
      </c>
    </row>
    <row r="2242">
      <c r="C2242" s="1585" t="s">
        <v>4818</v>
      </c>
      <c r="H2242" s="1581">
        <v>1.3697343819E10</v>
      </c>
      <c r="I2242" s="1434">
        <f t="shared" si="3"/>
        <v>13697</v>
      </c>
      <c r="J2242" s="1437" t="str">
        <f t="shared" si="4"/>
        <v>13697?</v>
      </c>
    </row>
    <row r="2243">
      <c r="C2243" s="1585" t="s">
        <v>4819</v>
      </c>
      <c r="H2243" s="1581">
        <v>1.4160832656E10</v>
      </c>
      <c r="I2243" s="1434">
        <f t="shared" si="3"/>
        <v>14161</v>
      </c>
      <c r="J2243" s="1437" t="str">
        <f t="shared" si="4"/>
        <v>14161?</v>
      </c>
    </row>
    <row r="2244">
      <c r="C2244" s="1585" t="s">
        <v>4820</v>
      </c>
      <c r="H2244" s="1581">
        <v>1.4395953713E10</v>
      </c>
      <c r="I2244" s="1434">
        <f t="shared" si="3"/>
        <v>14396</v>
      </c>
      <c r="J2244" s="1437" t="str">
        <f t="shared" si="4"/>
        <v>14396?</v>
      </c>
    </row>
    <row r="2245">
      <c r="C2245" s="1585" t="s">
        <v>4821</v>
      </c>
      <c r="H2245" s="1581">
        <v>1.4339187775E10</v>
      </c>
      <c r="I2245" s="1434">
        <f t="shared" si="3"/>
        <v>14339</v>
      </c>
      <c r="J2245" s="1437" t="str">
        <f t="shared" si="4"/>
        <v>14339?</v>
      </c>
    </row>
    <row r="2246">
      <c r="C2246" s="1585" t="s">
        <v>4822</v>
      </c>
      <c r="H2246" s="1581">
        <v>1.8848170294E10</v>
      </c>
      <c r="I2246" s="1434">
        <f t="shared" si="3"/>
        <v>18848</v>
      </c>
      <c r="J2246" s="1437" t="str">
        <f t="shared" si="4"/>
        <v>18848?</v>
      </c>
    </row>
    <row r="2247">
      <c r="C2247" s="1585" t="s">
        <v>4823</v>
      </c>
      <c r="H2247" s="1581">
        <v>2.3532820707E10</v>
      </c>
      <c r="I2247" s="1434">
        <f t="shared" si="3"/>
        <v>23533</v>
      </c>
      <c r="J2247" s="1437" t="str">
        <f t="shared" si="4"/>
        <v>23533?</v>
      </c>
    </row>
    <row r="2248">
      <c r="C2248" s="1585" t="s">
        <v>4824</v>
      </c>
      <c r="H2248" s="1581">
        <v>1.3974550035E10</v>
      </c>
      <c r="I2248" s="1434">
        <f t="shared" si="3"/>
        <v>13975</v>
      </c>
      <c r="J2248" s="1437" t="str">
        <f t="shared" si="4"/>
        <v>13975?</v>
      </c>
    </row>
    <row r="2249">
      <c r="C2249" s="1585" t="s">
        <v>4825</v>
      </c>
      <c r="H2249" s="1581">
        <v>1.412426602E10</v>
      </c>
      <c r="I2249" s="1434">
        <f t="shared" si="3"/>
        <v>14124</v>
      </c>
      <c r="J2249" s="1437" t="str">
        <f t="shared" si="4"/>
        <v>14124?</v>
      </c>
    </row>
    <row r="2250">
      <c r="C2250" s="1585" t="s">
        <v>4826</v>
      </c>
      <c r="H2250" s="1581">
        <v>1.4068432509E10</v>
      </c>
      <c r="I2250" s="1434">
        <f t="shared" si="3"/>
        <v>14068</v>
      </c>
      <c r="J2250" s="1437" t="str">
        <f t="shared" si="4"/>
        <v>14068?</v>
      </c>
    </row>
    <row r="2251">
      <c r="C2251" s="1585" t="s">
        <v>4827</v>
      </c>
      <c r="H2251" s="1581">
        <v>1.4622251348E10</v>
      </c>
      <c r="I2251" s="1434">
        <f t="shared" si="3"/>
        <v>14622</v>
      </c>
      <c r="J2251" s="1437" t="str">
        <f t="shared" si="4"/>
        <v>14622?</v>
      </c>
    </row>
    <row r="2252">
      <c r="C2252" s="1585" t="s">
        <v>4828</v>
      </c>
      <c r="H2252" s="1581">
        <v>1.5003096952E10</v>
      </c>
      <c r="I2252" s="1434">
        <f t="shared" si="3"/>
        <v>15003</v>
      </c>
      <c r="J2252" s="1437" t="str">
        <f t="shared" si="4"/>
        <v>15003?</v>
      </c>
    </row>
    <row r="2253">
      <c r="C2253" s="1585" t="s">
        <v>4829</v>
      </c>
      <c r="H2253" s="1581">
        <v>1.3624648353E10</v>
      </c>
      <c r="I2253" s="1434">
        <f t="shared" si="3"/>
        <v>13625</v>
      </c>
      <c r="J2253" s="1437" t="str">
        <f t="shared" si="4"/>
        <v>13625?</v>
      </c>
    </row>
    <row r="2254">
      <c r="C2254" s="1585" t="s">
        <v>4830</v>
      </c>
      <c r="H2254" s="1581">
        <v>1.4062316373E10</v>
      </c>
      <c r="I2254" s="1434">
        <f t="shared" si="3"/>
        <v>14062</v>
      </c>
      <c r="J2254" s="1437" t="str">
        <f t="shared" si="4"/>
        <v>14062?</v>
      </c>
    </row>
    <row r="2255">
      <c r="C2255" s="1579" t="s">
        <v>4831</v>
      </c>
      <c r="H2255" s="1576">
        <v>1.9768E10</v>
      </c>
      <c r="I2255" s="1434">
        <f t="shared" si="3"/>
        <v>19768</v>
      </c>
      <c r="J2255" s="1437" t="str">
        <f t="shared" si="4"/>
        <v>19768?</v>
      </c>
    </row>
    <row r="2256">
      <c r="C2256" s="1585" t="s">
        <v>4832</v>
      </c>
      <c r="H2256" s="1581">
        <v>1.3624458866E10</v>
      </c>
      <c r="I2256" s="1434">
        <f t="shared" si="3"/>
        <v>13624</v>
      </c>
      <c r="J2256" s="1437" t="str">
        <f t="shared" si="4"/>
        <v>13624?</v>
      </c>
    </row>
    <row r="2257">
      <c r="C2257" s="1585" t="s">
        <v>4833</v>
      </c>
      <c r="H2257" s="1581">
        <v>2.1153165951E10</v>
      </c>
      <c r="I2257" s="1434">
        <f t="shared" si="3"/>
        <v>21153</v>
      </c>
      <c r="J2257" s="1437" t="str">
        <f t="shared" si="4"/>
        <v>21153?</v>
      </c>
    </row>
    <row r="2258">
      <c r="C2258" s="1585" t="s">
        <v>4834</v>
      </c>
      <c r="H2258" s="1576">
        <v>1.0282E10</v>
      </c>
      <c r="I2258" s="1434">
        <f t="shared" si="3"/>
        <v>10282</v>
      </c>
      <c r="J2258" s="1437" t="str">
        <f t="shared" si="4"/>
        <v>10282?</v>
      </c>
    </row>
    <row r="2259">
      <c r="C2259" s="1585" t="s">
        <v>4835</v>
      </c>
      <c r="H2259" s="1576">
        <v>1.4244E10</v>
      </c>
      <c r="I2259" s="1434">
        <f t="shared" si="3"/>
        <v>14244</v>
      </c>
      <c r="J2259" s="1437" t="str">
        <f t="shared" si="4"/>
        <v>14244?</v>
      </c>
    </row>
    <row r="2260">
      <c r="C2260" s="1585" t="s">
        <v>4836</v>
      </c>
      <c r="H2260" s="1576">
        <v>1.3667E10</v>
      </c>
      <c r="I2260" s="1434">
        <f t="shared" si="3"/>
        <v>13667</v>
      </c>
      <c r="J2260" s="1437" t="str">
        <f t="shared" si="4"/>
        <v>13667?</v>
      </c>
    </row>
    <row r="2261">
      <c r="C2261" s="1585" t="s">
        <v>4837</v>
      </c>
      <c r="H2261" s="1576">
        <v>9.722E9</v>
      </c>
      <c r="I2261" s="1434">
        <f t="shared" si="3"/>
        <v>9722</v>
      </c>
      <c r="J2261" s="1437" t="str">
        <f t="shared" si="4"/>
        <v>9722?</v>
      </c>
    </row>
    <row r="2262">
      <c r="C2262" s="1575" t="s">
        <v>4838</v>
      </c>
      <c r="H2262" s="1596">
        <v>1.390605545E10</v>
      </c>
      <c r="I2262" s="1434">
        <f t="shared" si="3"/>
        <v>13906</v>
      </c>
      <c r="J2262" s="1437" t="str">
        <f t="shared" si="4"/>
        <v>13906?</v>
      </c>
    </row>
    <row r="2263">
      <c r="C2263" s="1575" t="s">
        <v>4839</v>
      </c>
      <c r="H2263" s="1596">
        <v>1.0653651363E10</v>
      </c>
      <c r="I2263" s="1434">
        <f t="shared" si="3"/>
        <v>10654</v>
      </c>
      <c r="J2263" s="1437" t="str">
        <f t="shared" si="4"/>
        <v>10654?</v>
      </c>
    </row>
    <row r="2264">
      <c r="C2264" s="1575" t="s">
        <v>4840</v>
      </c>
      <c r="H2264" s="1596">
        <v>1.3905019621E10</v>
      </c>
      <c r="I2264" s="1434">
        <f t="shared" si="3"/>
        <v>13905</v>
      </c>
      <c r="J2264" s="1437" t="str">
        <f t="shared" si="4"/>
        <v>13905?</v>
      </c>
    </row>
    <row r="2265">
      <c r="C2265" s="1575" t="s">
        <v>4841</v>
      </c>
      <c r="H2265" s="1596">
        <v>1.4374838219E10</v>
      </c>
      <c r="I2265" s="1434">
        <f t="shared" si="3"/>
        <v>14375</v>
      </c>
      <c r="J2265" s="1437" t="str">
        <f t="shared" si="4"/>
        <v>14375?</v>
      </c>
    </row>
    <row r="2266">
      <c r="C2266" s="1579" t="s">
        <v>4842</v>
      </c>
      <c r="H2266" s="1596">
        <v>1.9272964416E10</v>
      </c>
      <c r="I2266" s="1434">
        <f t="shared" si="3"/>
        <v>19273</v>
      </c>
      <c r="J2266" s="1437" t="str">
        <f t="shared" si="4"/>
        <v>19273?</v>
      </c>
    </row>
    <row r="2267">
      <c r="C2267" s="1579" t="s">
        <v>4843</v>
      </c>
      <c r="H2267" s="1596">
        <v>9.910504436E9</v>
      </c>
      <c r="I2267" s="1434">
        <f t="shared" si="3"/>
        <v>9911</v>
      </c>
      <c r="J2267" s="1437" t="str">
        <f t="shared" si="4"/>
        <v>9911?</v>
      </c>
    </row>
    <row r="2268">
      <c r="C2268" s="1579" t="s">
        <v>4844</v>
      </c>
      <c r="H2268" s="1596">
        <v>9.850297912E9</v>
      </c>
      <c r="I2268" s="1434">
        <f t="shared" si="3"/>
        <v>9850</v>
      </c>
      <c r="J2268" s="1437" t="str">
        <f t="shared" si="4"/>
        <v>9850?</v>
      </c>
    </row>
    <row r="2269">
      <c r="C2269" s="1579" t="s">
        <v>4845</v>
      </c>
      <c r="H2269" s="1596">
        <v>2.3666592072E10</v>
      </c>
      <c r="I2269" s="1434">
        <f t="shared" si="3"/>
        <v>23667</v>
      </c>
      <c r="J2269" s="1437" t="str">
        <f t="shared" si="4"/>
        <v>23667?</v>
      </c>
    </row>
    <row r="2270">
      <c r="C2270" s="1575" t="s">
        <v>848</v>
      </c>
      <c r="H2270" s="1597">
        <v>1.3225454679E10</v>
      </c>
      <c r="I2270" s="1434">
        <f t="shared" si="3"/>
        <v>13225</v>
      </c>
      <c r="J2270" s="1437" t="str">
        <f t="shared" si="4"/>
        <v>13225?</v>
      </c>
    </row>
    <row r="2271">
      <c r="C2271" s="1580" t="s">
        <v>4846</v>
      </c>
      <c r="H2271" s="1597">
        <v>2.1670661392E10</v>
      </c>
      <c r="I2271" s="1434">
        <f t="shared" si="3"/>
        <v>21671</v>
      </c>
      <c r="J2271" s="1437" t="str">
        <f t="shared" si="4"/>
        <v>21671?</v>
      </c>
    </row>
    <row r="2272">
      <c r="C2272" s="1573" t="s">
        <v>852</v>
      </c>
      <c r="H2272" s="1598">
        <v>1.0290666532E10</v>
      </c>
      <c r="I2272" s="1434">
        <f t="shared" si="3"/>
        <v>10291</v>
      </c>
      <c r="J2272" s="1437" t="str">
        <f t="shared" si="4"/>
        <v>10291?</v>
      </c>
    </row>
    <row r="2273">
      <c r="C2273" s="1573" t="s">
        <v>855</v>
      </c>
      <c r="H2273" s="1598">
        <v>1.0462972545E10</v>
      </c>
      <c r="I2273" s="1434">
        <f t="shared" si="3"/>
        <v>10463</v>
      </c>
      <c r="J2273" s="1437" t="str">
        <f t="shared" si="4"/>
        <v>10463?</v>
      </c>
    </row>
    <row r="2274">
      <c r="C2274" s="1573" t="s">
        <v>887</v>
      </c>
      <c r="H2274" s="1598">
        <v>1.486090597E10</v>
      </c>
      <c r="I2274" s="1434">
        <f t="shared" si="3"/>
        <v>14861</v>
      </c>
      <c r="J2274" s="1437" t="str">
        <f t="shared" si="4"/>
        <v>14861?</v>
      </c>
    </row>
    <row r="2275">
      <c r="C2275" s="1573" t="s">
        <v>858</v>
      </c>
      <c r="H2275" s="1598">
        <v>1.4837403318E10</v>
      </c>
      <c r="I2275" s="1434">
        <f t="shared" si="3"/>
        <v>14837</v>
      </c>
      <c r="J2275" s="1437" t="str">
        <f t="shared" si="4"/>
        <v>14837?</v>
      </c>
    </row>
    <row r="2276">
      <c r="C2276" s="1573" t="s">
        <v>861</v>
      </c>
      <c r="H2276" s="1598">
        <v>1.4080564663E10</v>
      </c>
      <c r="I2276" s="1434">
        <f t="shared" si="3"/>
        <v>14081</v>
      </c>
      <c r="J2276" s="1437" t="str">
        <f t="shared" si="4"/>
        <v>14081?</v>
      </c>
    </row>
    <row r="2277">
      <c r="C2277" s="1573" t="s">
        <v>864</v>
      </c>
      <c r="H2277" s="1599">
        <v>2.3418269794E10</v>
      </c>
      <c r="I2277" s="1434">
        <f t="shared" si="3"/>
        <v>23418</v>
      </c>
      <c r="J2277" s="1437" t="str">
        <f t="shared" si="4"/>
        <v>23418?</v>
      </c>
    </row>
    <row r="2278">
      <c r="C2278" s="1585" t="s">
        <v>876</v>
      </c>
      <c r="H2278" s="1598">
        <v>1.4608825291E10</v>
      </c>
      <c r="I2278" s="1434">
        <f t="shared" si="3"/>
        <v>14609</v>
      </c>
      <c r="J2278" s="1437" t="str">
        <f t="shared" si="4"/>
        <v>14609?</v>
      </c>
    </row>
    <row r="2279">
      <c r="C2279" s="1582" t="s">
        <v>873</v>
      </c>
      <c r="H2279" s="1599">
        <v>1.3677638239E10</v>
      </c>
      <c r="I2279" s="1434">
        <f t="shared" si="3"/>
        <v>13678</v>
      </c>
      <c r="J2279" s="1437" t="str">
        <f t="shared" si="4"/>
        <v>13678?</v>
      </c>
    </row>
    <row r="2280">
      <c r="C2280" s="1582" t="s">
        <v>867</v>
      </c>
      <c r="H2280" s="1599">
        <v>1.4280690576E10</v>
      </c>
      <c r="I2280" s="1434">
        <f t="shared" si="3"/>
        <v>14281</v>
      </c>
      <c r="J2280" s="1437" t="str">
        <f t="shared" si="4"/>
        <v>14281?</v>
      </c>
    </row>
    <row r="2281">
      <c r="C2281" s="1585" t="s">
        <v>870</v>
      </c>
      <c r="H2281" s="1598">
        <v>1.3557173346E10</v>
      </c>
      <c r="I2281" s="1434">
        <f t="shared" si="3"/>
        <v>13557</v>
      </c>
      <c r="J2281" s="1437" t="str">
        <f t="shared" si="4"/>
        <v>13557?</v>
      </c>
    </row>
    <row r="2282">
      <c r="C2282" s="1582" t="s">
        <v>884</v>
      </c>
      <c r="H2282" s="1599">
        <v>1.3374006454E10</v>
      </c>
      <c r="I2282" s="1434">
        <f t="shared" si="3"/>
        <v>13374</v>
      </c>
      <c r="J2282" s="1437" t="str">
        <f t="shared" si="4"/>
        <v>13374?</v>
      </c>
    </row>
    <row r="2283">
      <c r="C2283" s="1585" t="s">
        <v>880</v>
      </c>
      <c r="H2283" s="1598">
        <v>1.8334877394E10</v>
      </c>
      <c r="I2283" s="1434">
        <f t="shared" si="3"/>
        <v>18335</v>
      </c>
      <c r="J2283" s="1437" t="str">
        <f t="shared" si="4"/>
        <v>18335?</v>
      </c>
    </row>
    <row r="2284">
      <c r="C2284" s="1573" t="s">
        <v>4847</v>
      </c>
      <c r="H2284" s="1574">
        <v>1.4062316373E10</v>
      </c>
      <c r="I2284" s="1434">
        <f t="shared" si="3"/>
        <v>14062</v>
      </c>
      <c r="J2284" s="1437" t="str">
        <f t="shared" si="4"/>
        <v>14062?</v>
      </c>
    </row>
    <row r="2285">
      <c r="C2285" s="1585" t="s">
        <v>4848</v>
      </c>
      <c r="H2285" s="1574">
        <v>1.4447181774E10</v>
      </c>
      <c r="I2285" s="1434">
        <f t="shared" si="3"/>
        <v>14447</v>
      </c>
      <c r="J2285" s="1437" t="str">
        <f t="shared" si="4"/>
        <v>14447?</v>
      </c>
    </row>
    <row r="2286">
      <c r="C2286" s="1585" t="s">
        <v>4849</v>
      </c>
      <c r="H2286" s="1581">
        <v>9.102760467E9</v>
      </c>
      <c r="I2286" s="1434">
        <f t="shared" si="3"/>
        <v>9103</v>
      </c>
      <c r="J2286" s="1437" t="str">
        <f t="shared" si="4"/>
        <v>9103?</v>
      </c>
    </row>
    <row r="2287">
      <c r="C2287" s="1585" t="s">
        <v>4850</v>
      </c>
      <c r="H2287" s="1574">
        <v>2.2735680145E10</v>
      </c>
      <c r="I2287" s="1434">
        <f t="shared" si="3"/>
        <v>22736</v>
      </c>
      <c r="J2287" s="1437" t="str">
        <f t="shared" si="4"/>
        <v>22736?</v>
      </c>
    </row>
    <row r="2288">
      <c r="C2288" s="1585" t="s">
        <v>4851</v>
      </c>
      <c r="H2288" s="1581">
        <v>2.3390834796E10</v>
      </c>
      <c r="I2288" s="1434">
        <f t="shared" si="3"/>
        <v>23391</v>
      </c>
      <c r="J2288" s="1437" t="str">
        <f t="shared" si="4"/>
        <v>23391?</v>
      </c>
    </row>
    <row r="2289">
      <c r="C2289" s="1600" t="s">
        <v>4852</v>
      </c>
      <c r="H2289" s="1581">
        <v>1.477E10</v>
      </c>
      <c r="I2289" s="1434">
        <f t="shared" si="3"/>
        <v>14770</v>
      </c>
      <c r="J2289" s="1437" t="str">
        <f t="shared" si="4"/>
        <v>14770?</v>
      </c>
    </row>
    <row r="2290">
      <c r="C2290" s="1600" t="s">
        <v>4853</v>
      </c>
      <c r="H2290" s="1574">
        <v>1.03E10</v>
      </c>
      <c r="I2290" s="1434">
        <f t="shared" si="3"/>
        <v>10300</v>
      </c>
      <c r="J2290" s="1437" t="str">
        <f t="shared" si="4"/>
        <v>10300?</v>
      </c>
    </row>
    <row r="2291">
      <c r="C2291" s="1577" t="s">
        <v>4854</v>
      </c>
      <c r="H2291" s="1601">
        <v>1.3869E10</v>
      </c>
      <c r="I2291" s="1434">
        <f t="shared" si="3"/>
        <v>13869</v>
      </c>
      <c r="J2291" s="1437" t="str">
        <f t="shared" si="4"/>
        <v>13869?</v>
      </c>
    </row>
    <row r="2292">
      <c r="C2292" s="1573" t="s">
        <v>4855</v>
      </c>
      <c r="H2292" s="1581">
        <v>1.0334E10</v>
      </c>
      <c r="I2292" s="1434">
        <f t="shared" si="3"/>
        <v>10334</v>
      </c>
      <c r="J2292" s="1437" t="str">
        <f t="shared" si="4"/>
        <v>10334?</v>
      </c>
    </row>
    <row r="2293">
      <c r="C2293" s="1571" t="s">
        <v>4856</v>
      </c>
      <c r="H2293" s="1574">
        <v>9.564E9</v>
      </c>
      <c r="I2293" s="1434">
        <f t="shared" si="3"/>
        <v>9564</v>
      </c>
      <c r="J2293" s="1437" t="str">
        <f t="shared" si="4"/>
        <v>9564?</v>
      </c>
    </row>
    <row r="2294">
      <c r="C2294" s="1573" t="s">
        <v>4857</v>
      </c>
      <c r="H2294" s="1581">
        <v>1.0427E10</v>
      </c>
      <c r="I2294" s="1434">
        <f t="shared" si="3"/>
        <v>10427</v>
      </c>
      <c r="J2294" s="1437" t="str">
        <f t="shared" si="4"/>
        <v>10427?</v>
      </c>
    </row>
    <row r="2295">
      <c r="C2295" s="1571" t="s">
        <v>4858</v>
      </c>
      <c r="H2295" s="1574">
        <v>9.857E9</v>
      </c>
      <c r="I2295" s="1434">
        <f t="shared" si="3"/>
        <v>9857</v>
      </c>
      <c r="J2295" s="1437" t="str">
        <f t="shared" si="4"/>
        <v>9857?</v>
      </c>
    </row>
    <row r="2296">
      <c r="C2296" s="1573" t="s">
        <v>4859</v>
      </c>
      <c r="H2296" s="1581">
        <v>1.3845E10</v>
      </c>
      <c r="I2296" s="1434">
        <f t="shared" si="3"/>
        <v>13845</v>
      </c>
      <c r="J2296" s="1437" t="str">
        <f t="shared" si="4"/>
        <v>13845?</v>
      </c>
    </row>
    <row r="2297">
      <c r="C2297" s="1571" t="s">
        <v>4860</v>
      </c>
      <c r="H2297" s="1574">
        <v>1.4874E10</v>
      </c>
      <c r="I2297" s="1434">
        <f t="shared" si="3"/>
        <v>14874</v>
      </c>
      <c r="J2297" s="1437" t="str">
        <f t="shared" si="4"/>
        <v>14874?</v>
      </c>
    </row>
    <row r="2298">
      <c r="C2298" s="1573" t="s">
        <v>4861</v>
      </c>
      <c r="H2298" s="1581">
        <v>1.471E10</v>
      </c>
      <c r="I2298" s="1434">
        <f t="shared" si="3"/>
        <v>14710</v>
      </c>
      <c r="J2298" s="1437" t="str">
        <f t="shared" si="4"/>
        <v>14710?</v>
      </c>
    </row>
    <row r="2299">
      <c r="C2299" s="1571" t="s">
        <v>4862</v>
      </c>
      <c r="H2299" s="1574">
        <v>1.319E10</v>
      </c>
      <c r="I2299" s="1434">
        <f t="shared" si="3"/>
        <v>13190</v>
      </c>
      <c r="J2299" s="1437" t="str">
        <f t="shared" si="4"/>
        <v>13190?</v>
      </c>
    </row>
    <row r="2300">
      <c r="C2300" s="1573" t="s">
        <v>4863</v>
      </c>
      <c r="H2300" s="1581">
        <v>1.4202E10</v>
      </c>
      <c r="I2300" s="1434">
        <f t="shared" si="3"/>
        <v>14202</v>
      </c>
      <c r="J2300" s="1437" t="str">
        <f t="shared" si="4"/>
        <v>14202?</v>
      </c>
    </row>
    <row r="2301">
      <c r="C2301" s="1571" t="s">
        <v>4864</v>
      </c>
      <c r="H2301" s="1574">
        <v>1.4187E10</v>
      </c>
      <c r="I2301" s="1434">
        <f t="shared" si="3"/>
        <v>14187</v>
      </c>
      <c r="J2301" s="1437" t="str">
        <f t="shared" si="4"/>
        <v>14187?</v>
      </c>
    </row>
    <row r="2302">
      <c r="C2302" s="1585" t="s">
        <v>4865</v>
      </c>
      <c r="H2302" s="1581">
        <v>1.2895E10</v>
      </c>
      <c r="I2302" s="1434">
        <f t="shared" si="3"/>
        <v>12895</v>
      </c>
      <c r="J2302" s="1437" t="str">
        <f t="shared" si="4"/>
        <v>12895?</v>
      </c>
    </row>
    <row r="2303">
      <c r="C2303" s="1582" t="s">
        <v>4866</v>
      </c>
      <c r="H2303" s="1574">
        <v>1.3614E10</v>
      </c>
      <c r="I2303" s="1434">
        <f t="shared" si="3"/>
        <v>13614</v>
      </c>
      <c r="J2303" s="1437" t="str">
        <f t="shared" si="4"/>
        <v>13614?</v>
      </c>
    </row>
    <row r="2304">
      <c r="C2304" s="1573" t="s">
        <v>4867</v>
      </c>
      <c r="H2304" s="1581">
        <v>1.4487E10</v>
      </c>
      <c r="I2304" s="1434">
        <f t="shared" si="3"/>
        <v>14487</v>
      </c>
      <c r="J2304" s="1437" t="str">
        <f t="shared" si="4"/>
        <v>14487?</v>
      </c>
    </row>
    <row r="2305">
      <c r="C2305" s="1585" t="s">
        <v>4868</v>
      </c>
      <c r="H2305" s="1581">
        <v>2.0302E10</v>
      </c>
      <c r="I2305" s="1434">
        <f t="shared" si="3"/>
        <v>20302</v>
      </c>
      <c r="J2305" s="1437" t="str">
        <f t="shared" si="4"/>
        <v>20302?</v>
      </c>
    </row>
    <row r="2306">
      <c r="C2306" s="1571" t="s">
        <v>4869</v>
      </c>
      <c r="H2306" s="1574">
        <v>2.3686E10</v>
      </c>
      <c r="I2306" s="1434">
        <f t="shared" si="3"/>
        <v>23686</v>
      </c>
      <c r="J2306" s="1437" t="str">
        <f t="shared" si="4"/>
        <v>23686?</v>
      </c>
    </row>
    <row r="2307">
      <c r="C2307" s="1575" t="s">
        <v>4870</v>
      </c>
      <c r="H2307" s="1581">
        <v>1.4061944495E10</v>
      </c>
      <c r="I2307" s="1434">
        <f t="shared" si="3"/>
        <v>14062</v>
      </c>
      <c r="J2307" s="1437" t="str">
        <f t="shared" si="4"/>
        <v>14062?</v>
      </c>
    </row>
    <row r="2308">
      <c r="C2308" s="1571" t="s">
        <v>4871</v>
      </c>
      <c r="H2308" s="1574">
        <v>1.4837403318E10</v>
      </c>
      <c r="I2308" s="1434">
        <f t="shared" si="3"/>
        <v>14837</v>
      </c>
      <c r="J2308" s="1437" t="str">
        <f t="shared" si="4"/>
        <v>14837?</v>
      </c>
    </row>
    <row r="2309">
      <c r="C2309" s="1573" t="s">
        <v>4872</v>
      </c>
      <c r="H2309" s="1581">
        <v>1.4925861311E10</v>
      </c>
      <c r="I2309" s="1434">
        <f t="shared" si="3"/>
        <v>14926</v>
      </c>
      <c r="J2309" s="1437" t="str">
        <f t="shared" si="4"/>
        <v>14926?</v>
      </c>
    </row>
    <row r="2310">
      <c r="C2310" s="1582" t="s">
        <v>4873</v>
      </c>
      <c r="H2310" s="1574">
        <v>1.3777260801E10</v>
      </c>
      <c r="I2310" s="1434">
        <f t="shared" si="3"/>
        <v>13777</v>
      </c>
      <c r="J2310" s="1437" t="str">
        <f t="shared" si="4"/>
        <v>13777?</v>
      </c>
    </row>
    <row r="2311">
      <c r="C2311" s="1585" t="s">
        <v>4874</v>
      </c>
      <c r="H2311" s="1581">
        <v>1.4166490321E10</v>
      </c>
      <c r="I2311" s="1434">
        <f t="shared" si="3"/>
        <v>14166</v>
      </c>
      <c r="J2311" s="1437" t="str">
        <f t="shared" si="4"/>
        <v>14166?</v>
      </c>
    </row>
    <row r="2312">
      <c r="C2312" s="1582" t="s">
        <v>4875</v>
      </c>
      <c r="H2312" s="1574">
        <v>9.169755728E9</v>
      </c>
      <c r="I2312" s="1434">
        <f t="shared" si="3"/>
        <v>9170</v>
      </c>
      <c r="J2312" s="1437" t="str">
        <f t="shared" si="4"/>
        <v>9170?</v>
      </c>
    </row>
    <row r="2313">
      <c r="C2313" s="1585" t="s">
        <v>4876</v>
      </c>
      <c r="H2313" s="1581">
        <v>1.4216655502E10</v>
      </c>
      <c r="I2313" s="1434">
        <f t="shared" si="3"/>
        <v>14217</v>
      </c>
      <c r="J2313" s="1437" t="str">
        <f t="shared" si="4"/>
        <v>14217?</v>
      </c>
    </row>
    <row r="2314">
      <c r="C2314" s="1582" t="s">
        <v>4877</v>
      </c>
      <c r="H2314" s="1574">
        <v>1.4452968681E10</v>
      </c>
      <c r="I2314" s="1434">
        <f t="shared" si="3"/>
        <v>14453</v>
      </c>
      <c r="J2314" s="1437" t="str">
        <f t="shared" si="4"/>
        <v>14453?</v>
      </c>
    </row>
    <row r="2315">
      <c r="C2315" s="1585" t="s">
        <v>4878</v>
      </c>
      <c r="H2315" s="1581">
        <v>1.3531371694E10</v>
      </c>
      <c r="I2315" s="1434">
        <f t="shared" si="3"/>
        <v>13531</v>
      </c>
      <c r="J2315" s="1437" t="str">
        <f t="shared" si="4"/>
        <v>13531?</v>
      </c>
    </row>
    <row r="2316">
      <c r="C2316" s="1585" t="s">
        <v>4879</v>
      </c>
      <c r="H2316" s="1581">
        <v>9.546457227E9</v>
      </c>
      <c r="I2316" s="1434">
        <f t="shared" si="3"/>
        <v>9546</v>
      </c>
      <c r="J2316" s="1437" t="str">
        <f t="shared" si="4"/>
        <v>9546?</v>
      </c>
    </row>
    <row r="2317">
      <c r="C2317" s="1582" t="s">
        <v>4880</v>
      </c>
      <c r="H2317" s="1574">
        <v>1.4676234671E10</v>
      </c>
      <c r="I2317" s="1434">
        <f t="shared" si="3"/>
        <v>14676</v>
      </c>
      <c r="J2317" s="1437" t="str">
        <f t="shared" si="4"/>
        <v>14676?</v>
      </c>
    </row>
    <row r="2318">
      <c r="C2318" s="1585" t="s">
        <v>4881</v>
      </c>
      <c r="H2318" s="1581">
        <v>1.3133535438E10</v>
      </c>
      <c r="I2318" s="1434">
        <f t="shared" si="3"/>
        <v>13134</v>
      </c>
      <c r="J2318" s="1437" t="str">
        <f t="shared" si="4"/>
        <v>13134?</v>
      </c>
    </row>
    <row r="2319">
      <c r="C2319" s="1592" t="s">
        <v>4882</v>
      </c>
      <c r="H2319" s="1593">
        <v>1.6250331167E10</v>
      </c>
      <c r="I2319" s="1434">
        <f t="shared" si="3"/>
        <v>16250</v>
      </c>
      <c r="J2319" s="1437" t="str">
        <f t="shared" si="4"/>
        <v>16250?</v>
      </c>
    </row>
    <row r="2320">
      <c r="C2320" s="1592" t="s">
        <v>4883</v>
      </c>
      <c r="H2320" s="1593">
        <v>1.5486548075E10</v>
      </c>
      <c r="I2320" s="1434">
        <f t="shared" si="3"/>
        <v>15487</v>
      </c>
      <c r="J2320" s="1437" t="str">
        <f t="shared" si="4"/>
        <v>15487?</v>
      </c>
    </row>
    <row r="2321">
      <c r="C2321" s="1592" t="s">
        <v>4884</v>
      </c>
      <c r="H2321" s="1593">
        <v>1.5798970777E10</v>
      </c>
      <c r="I2321" s="1434">
        <f t="shared" si="3"/>
        <v>15799</v>
      </c>
      <c r="J2321" s="1437" t="str">
        <f t="shared" si="4"/>
        <v>15799?</v>
      </c>
    </row>
    <row r="2322">
      <c r="C2322" s="1592" t="s">
        <v>4885</v>
      </c>
      <c r="H2322" s="1593">
        <v>1.1297503349E10</v>
      </c>
      <c r="I2322" s="1434">
        <f t="shared" si="3"/>
        <v>11298</v>
      </c>
      <c r="J2322" s="1437" t="str">
        <f t="shared" si="4"/>
        <v>11298?</v>
      </c>
    </row>
    <row r="2323">
      <c r="C2323" s="1592" t="s">
        <v>4886</v>
      </c>
      <c r="H2323" s="1593">
        <v>1.5268408404E10</v>
      </c>
      <c r="I2323" s="1434">
        <f t="shared" si="3"/>
        <v>15268</v>
      </c>
      <c r="J2323" s="1437" t="str">
        <f t="shared" si="4"/>
        <v>15268?</v>
      </c>
    </row>
    <row r="2324">
      <c r="C2324" s="1592" t="s">
        <v>4887</v>
      </c>
      <c r="H2324" s="1593">
        <v>1.6070677493E10</v>
      </c>
      <c r="I2324" s="1434">
        <f t="shared" si="3"/>
        <v>16071</v>
      </c>
      <c r="J2324" s="1437" t="str">
        <f t="shared" si="4"/>
        <v>16071?</v>
      </c>
    </row>
    <row r="2325">
      <c r="C2325" s="1602" t="s">
        <v>4888</v>
      </c>
      <c r="H2325" s="1593">
        <v>1.5830676101E10</v>
      </c>
      <c r="I2325" s="1434">
        <f t="shared" si="3"/>
        <v>15831</v>
      </c>
      <c r="J2325" s="1437" t="str">
        <f t="shared" si="4"/>
        <v>15831?</v>
      </c>
    </row>
    <row r="2326">
      <c r="C2326" s="1602" t="s">
        <v>4889</v>
      </c>
      <c r="H2326" s="1593">
        <v>1.5332477139E10</v>
      </c>
      <c r="I2326" s="1434">
        <f t="shared" si="3"/>
        <v>15332</v>
      </c>
      <c r="J2326" s="1437" t="str">
        <f t="shared" si="4"/>
        <v>15332?</v>
      </c>
    </row>
    <row r="2327">
      <c r="C2327" s="1579" t="s">
        <v>4890</v>
      </c>
      <c r="H2327" s="1581">
        <v>1.3952E10</v>
      </c>
      <c r="I2327" s="1434">
        <f t="shared" si="3"/>
        <v>13952</v>
      </c>
      <c r="J2327" s="1437" t="str">
        <f t="shared" si="4"/>
        <v>13952?</v>
      </c>
    </row>
    <row r="2328">
      <c r="C2328" s="1589" t="s">
        <v>4891</v>
      </c>
      <c r="H2328" s="1596">
        <v>1.0567E10</v>
      </c>
      <c r="I2328" s="1434">
        <f t="shared" si="3"/>
        <v>10567</v>
      </c>
      <c r="J2328" s="1437" t="str">
        <f t="shared" si="4"/>
        <v>10567?</v>
      </c>
    </row>
    <row r="2329">
      <c r="C2329" s="1589" t="s">
        <v>4892</v>
      </c>
      <c r="H2329" s="1596">
        <v>1.3844E10</v>
      </c>
      <c r="I2329" s="1434">
        <f t="shared" si="3"/>
        <v>13844</v>
      </c>
      <c r="J2329" s="1437" t="str">
        <f t="shared" si="4"/>
        <v>13844?</v>
      </c>
    </row>
    <row r="2330">
      <c r="C2330" s="1589" t="s">
        <v>4893</v>
      </c>
      <c r="H2330" s="1596">
        <v>1.4306E10</v>
      </c>
      <c r="I2330" s="1434">
        <f t="shared" si="3"/>
        <v>14306</v>
      </c>
      <c r="J2330" s="1437" t="str">
        <f t="shared" si="4"/>
        <v>14306?</v>
      </c>
    </row>
    <row r="2331">
      <c r="C2331" s="1589" t="s">
        <v>4894</v>
      </c>
      <c r="H2331" s="1596">
        <v>1.4448E10</v>
      </c>
      <c r="I2331" s="1434">
        <f t="shared" si="3"/>
        <v>14448</v>
      </c>
      <c r="J2331" s="1437" t="str">
        <f t="shared" si="4"/>
        <v>14448?</v>
      </c>
    </row>
    <row r="2332">
      <c r="C2332" s="1589" t="s">
        <v>4895</v>
      </c>
      <c r="H2332" s="1596">
        <v>1.4733E10</v>
      </c>
      <c r="I2332" s="1434">
        <f t="shared" si="3"/>
        <v>14733</v>
      </c>
      <c r="J2332" s="1437" t="str">
        <f t="shared" si="4"/>
        <v>14733?</v>
      </c>
    </row>
    <row r="2333">
      <c r="C2333" s="1589" t="s">
        <v>4896</v>
      </c>
      <c r="H2333" s="1596">
        <v>1.4097E10</v>
      </c>
      <c r="I2333" s="1434">
        <f t="shared" si="3"/>
        <v>14097</v>
      </c>
      <c r="J2333" s="1437" t="str">
        <f t="shared" si="4"/>
        <v>14097?</v>
      </c>
    </row>
    <row r="2334">
      <c r="C2334" s="1589" t="s">
        <v>4897</v>
      </c>
      <c r="H2334" s="1596">
        <v>1.2973E10</v>
      </c>
      <c r="I2334" s="1434">
        <f t="shared" si="3"/>
        <v>12973</v>
      </c>
      <c r="J2334" s="1437" t="str">
        <f t="shared" si="4"/>
        <v>12973?</v>
      </c>
    </row>
    <row r="2335">
      <c r="C2335" s="1589" t="s">
        <v>4898</v>
      </c>
      <c r="H2335" s="1596">
        <v>1.3494E10</v>
      </c>
      <c r="I2335" s="1434">
        <f t="shared" si="3"/>
        <v>13494</v>
      </c>
      <c r="J2335" s="1437" t="str">
        <f t="shared" si="4"/>
        <v>13494?</v>
      </c>
    </row>
    <row r="2336">
      <c r="C2336" s="1589" t="s">
        <v>4899</v>
      </c>
      <c r="H2336" s="1596">
        <v>1.2109E10</v>
      </c>
      <c r="I2336" s="1434">
        <f t="shared" si="3"/>
        <v>12109</v>
      </c>
      <c r="J2336" s="1437" t="str">
        <f t="shared" si="4"/>
        <v>12109?</v>
      </c>
    </row>
    <row r="2337">
      <c r="C2337" s="1589" t="s">
        <v>4900</v>
      </c>
      <c r="H2337" s="1596">
        <v>1.6001E10</v>
      </c>
      <c r="I2337" s="1434">
        <f t="shared" si="3"/>
        <v>16001</v>
      </c>
      <c r="J2337" s="1437" t="str">
        <f t="shared" si="4"/>
        <v>16001?</v>
      </c>
    </row>
    <row r="2338">
      <c r="C2338" s="1603" t="s">
        <v>4901</v>
      </c>
      <c r="H2338" s="1604">
        <v>1.4479012167E10</v>
      </c>
      <c r="I2338" s="1434">
        <f t="shared" si="3"/>
        <v>14479</v>
      </c>
      <c r="J2338" s="1437" t="str">
        <f t="shared" si="4"/>
        <v>14479?</v>
      </c>
    </row>
    <row r="2339">
      <c r="C2339" s="1605" t="s">
        <v>4853</v>
      </c>
      <c r="H2339" s="1606">
        <v>1.03E10</v>
      </c>
      <c r="I2339" s="1434">
        <f t="shared" si="3"/>
        <v>10300</v>
      </c>
      <c r="J2339" s="1437" t="str">
        <f t="shared" si="4"/>
        <v>10300?</v>
      </c>
    </row>
    <row r="2340">
      <c r="C2340" s="1607" t="s">
        <v>4852</v>
      </c>
      <c r="H2340" s="1608">
        <v>1.477E10</v>
      </c>
      <c r="I2340" s="1434">
        <f t="shared" si="3"/>
        <v>14770</v>
      </c>
      <c r="J2340" s="1437" t="str">
        <f t="shared" si="4"/>
        <v>14770?</v>
      </c>
    </row>
    <row r="2341">
      <c r="C2341" s="1605" t="s">
        <v>4902</v>
      </c>
      <c r="H2341" s="1606">
        <v>1.2737E10</v>
      </c>
      <c r="I2341" s="1434">
        <f t="shared" si="3"/>
        <v>12737</v>
      </c>
      <c r="J2341" s="1437" t="str">
        <f t="shared" si="4"/>
        <v>12737?</v>
      </c>
    </row>
    <row r="2342">
      <c r="C2342" s="1607" t="s">
        <v>4903</v>
      </c>
      <c r="H2342" s="1608">
        <v>9.019E9</v>
      </c>
      <c r="I2342" s="1434">
        <f t="shared" si="3"/>
        <v>9019</v>
      </c>
      <c r="J2342" s="1437" t="str">
        <f t="shared" si="4"/>
        <v>9019?</v>
      </c>
    </row>
    <row r="2343">
      <c r="C2343" s="1605" t="s">
        <v>4904</v>
      </c>
      <c r="H2343" s="1606">
        <v>2.2451E10</v>
      </c>
      <c r="I2343" s="1434">
        <f t="shared" si="3"/>
        <v>22451</v>
      </c>
      <c r="J2343" s="1437" t="str">
        <f t="shared" si="4"/>
        <v>22451?</v>
      </c>
    </row>
    <row r="2344">
      <c r="C2344" s="1603" t="s">
        <v>4905</v>
      </c>
      <c r="H2344" s="1609">
        <v>1.414736481E10</v>
      </c>
      <c r="I2344" s="1434">
        <f t="shared" si="3"/>
        <v>14147</v>
      </c>
      <c r="J2344" s="1437" t="str">
        <f t="shared" si="4"/>
        <v>14147?</v>
      </c>
    </row>
    <row r="2345">
      <c r="C2345" s="1610"/>
      <c r="H2345" s="1611"/>
      <c r="I2345" s="1434">
        <f t="shared" si="3"/>
        <v>0</v>
      </c>
      <c r="J2345" s="1437" t="str">
        <f t="shared" si="4"/>
        <v>0?</v>
      </c>
    </row>
    <row r="2346">
      <c r="C2346" s="1610"/>
      <c r="H2346" s="1611"/>
      <c r="I2346" s="1434">
        <f t="shared" si="3"/>
        <v>0</v>
      </c>
      <c r="J2346" s="1437" t="str">
        <f t="shared" si="4"/>
        <v>0?</v>
      </c>
    </row>
    <row r="2347">
      <c r="C2347" s="1610"/>
      <c r="H2347" s="1611"/>
      <c r="I2347" s="1434">
        <f t="shared" si="3"/>
        <v>0</v>
      </c>
      <c r="J2347" s="1437" t="str">
        <f t="shared" si="4"/>
        <v>0?</v>
      </c>
    </row>
    <row r="2348">
      <c r="C2348" s="1610"/>
      <c r="H2348" s="1611"/>
      <c r="I2348" s="1434">
        <f t="shared" si="3"/>
        <v>0</v>
      </c>
      <c r="J2348" s="1437" t="str">
        <f t="shared" si="4"/>
        <v>0?</v>
      </c>
    </row>
    <row r="2349">
      <c r="C2349" s="1610"/>
      <c r="H2349" s="1611"/>
      <c r="I2349" s="1434">
        <f t="shared" si="3"/>
        <v>0</v>
      </c>
      <c r="J2349" s="1437" t="str">
        <f t="shared" si="4"/>
        <v>0?</v>
      </c>
    </row>
    <row r="2350">
      <c r="C2350" s="1610"/>
      <c r="H2350" s="1611"/>
      <c r="I2350" s="1434">
        <f t="shared" si="3"/>
        <v>0</v>
      </c>
      <c r="J2350" s="1437" t="str">
        <f t="shared" si="4"/>
        <v>0?</v>
      </c>
    </row>
    <row r="2351">
      <c r="C2351" s="1610"/>
      <c r="H2351" s="1611"/>
      <c r="I2351" s="1434">
        <f t="shared" si="3"/>
        <v>0</v>
      </c>
      <c r="J2351" s="1437" t="str">
        <f t="shared" si="4"/>
        <v>0?</v>
      </c>
    </row>
    <row r="2352">
      <c r="C2352" s="1610"/>
      <c r="H2352" s="1611"/>
      <c r="I2352" s="1434">
        <f t="shared" si="3"/>
        <v>0</v>
      </c>
      <c r="J2352" s="1437" t="str">
        <f t="shared" si="4"/>
        <v>0?</v>
      </c>
    </row>
    <row r="2353">
      <c r="C2353" s="1610"/>
      <c r="H2353" s="1611"/>
      <c r="I2353" s="1434">
        <f t="shared" si="3"/>
        <v>0</v>
      </c>
      <c r="J2353" s="1437" t="str">
        <f t="shared" si="4"/>
        <v>0?</v>
      </c>
    </row>
    <row r="2354">
      <c r="C2354" s="1610"/>
      <c r="H2354" s="1611"/>
      <c r="I2354" s="1434">
        <f t="shared" si="3"/>
        <v>0</v>
      </c>
      <c r="J2354" s="1437" t="str">
        <f t="shared" si="4"/>
        <v>0?</v>
      </c>
    </row>
    <row r="2355">
      <c r="C2355" s="1610"/>
      <c r="H2355" s="1611"/>
      <c r="I2355" s="1434">
        <f t="shared" si="3"/>
        <v>0</v>
      </c>
      <c r="J2355" s="1437" t="str">
        <f t="shared" si="4"/>
        <v>0?</v>
      </c>
    </row>
    <row r="2356">
      <c r="C2356" s="1610"/>
      <c r="H2356" s="1611"/>
      <c r="I2356" s="1434">
        <f t="shared" si="3"/>
        <v>0</v>
      </c>
      <c r="J2356" s="1437" t="str">
        <f t="shared" si="4"/>
        <v>0?</v>
      </c>
    </row>
    <row r="2357">
      <c r="C2357" s="1610"/>
      <c r="H2357" s="1611"/>
      <c r="I2357" s="1434">
        <f t="shared" si="3"/>
        <v>0</v>
      </c>
      <c r="J2357" s="1437" t="str">
        <f t="shared" si="4"/>
        <v>0?</v>
      </c>
    </row>
    <row r="2358">
      <c r="C2358" s="1610"/>
      <c r="H2358" s="1611"/>
      <c r="I2358" s="1434">
        <f t="shared" si="3"/>
        <v>0</v>
      </c>
      <c r="J2358" s="1437" t="str">
        <f t="shared" si="4"/>
        <v>0?</v>
      </c>
    </row>
    <row r="2359">
      <c r="C2359" s="1610"/>
      <c r="H2359" s="1611"/>
      <c r="I2359" s="1434">
        <f t="shared" si="3"/>
        <v>0</v>
      </c>
      <c r="J2359" s="1437" t="str">
        <f t="shared" si="4"/>
        <v>0?</v>
      </c>
    </row>
    <row r="2360">
      <c r="C2360" s="1610"/>
      <c r="H2360" s="1611"/>
      <c r="I2360" s="1434">
        <f t="shared" si="3"/>
        <v>0</v>
      </c>
      <c r="J2360" s="1437" t="str">
        <f t="shared" si="4"/>
        <v>0?</v>
      </c>
    </row>
    <row r="2361">
      <c r="C2361" s="1610"/>
      <c r="H2361" s="1611"/>
      <c r="I2361" s="1434">
        <f t="shared" si="3"/>
        <v>0</v>
      </c>
      <c r="J2361" s="1437" t="str">
        <f t="shared" si="4"/>
        <v>0?</v>
      </c>
    </row>
    <row r="2362">
      <c r="C2362" s="1610"/>
      <c r="H2362" s="1611"/>
      <c r="I2362" s="1434">
        <f t="shared" si="3"/>
        <v>0</v>
      </c>
      <c r="J2362" s="1437" t="str">
        <f t="shared" si="4"/>
        <v>0?</v>
      </c>
    </row>
    <row r="2363">
      <c r="C2363" s="1610"/>
      <c r="H2363" s="1611"/>
      <c r="I2363" s="1434">
        <f t="shared" si="3"/>
        <v>0</v>
      </c>
      <c r="J2363" s="1437" t="str">
        <f t="shared" si="4"/>
        <v>0?</v>
      </c>
    </row>
    <row r="2364">
      <c r="C2364" s="1610"/>
      <c r="H2364" s="1611"/>
      <c r="I2364" s="1434">
        <f t="shared" si="3"/>
        <v>0</v>
      </c>
      <c r="J2364" s="1437" t="str">
        <f t="shared" si="4"/>
        <v>0?</v>
      </c>
    </row>
    <row r="2365">
      <c r="C2365" s="1610"/>
      <c r="H2365" s="1611"/>
      <c r="I2365" s="1434">
        <f t="shared" si="3"/>
        <v>0</v>
      </c>
      <c r="J2365" s="1437" t="str">
        <f t="shared" si="4"/>
        <v>0?</v>
      </c>
    </row>
    <row r="2366">
      <c r="C2366" s="1610"/>
      <c r="H2366" s="1611"/>
      <c r="I2366" s="1434">
        <f t="shared" si="3"/>
        <v>0</v>
      </c>
      <c r="J2366" s="1437" t="str">
        <f t="shared" si="4"/>
        <v>0?</v>
      </c>
    </row>
    <row r="2367">
      <c r="C2367" s="1610"/>
      <c r="H2367" s="1611"/>
      <c r="I2367" s="1434">
        <f t="shared" si="3"/>
        <v>0</v>
      </c>
      <c r="J2367" s="1437" t="str">
        <f t="shared" si="4"/>
        <v>0?</v>
      </c>
    </row>
    <row r="2368">
      <c r="C2368" s="1610"/>
      <c r="H2368" s="1611"/>
      <c r="I2368" s="1434">
        <f t="shared" si="3"/>
        <v>0</v>
      </c>
      <c r="J2368" s="1437" t="str">
        <f t="shared" si="4"/>
        <v>0?</v>
      </c>
    </row>
    <row r="2369">
      <c r="C2369" s="1610"/>
      <c r="H2369" s="1611"/>
      <c r="I2369" s="1434">
        <f t="shared" si="3"/>
        <v>0</v>
      </c>
      <c r="J2369" s="1437" t="str">
        <f t="shared" si="4"/>
        <v>0?</v>
      </c>
    </row>
    <row r="2370">
      <c r="C2370" s="1610"/>
      <c r="H2370" s="1611"/>
      <c r="I2370" s="1434">
        <f t="shared" si="3"/>
        <v>0</v>
      </c>
      <c r="J2370" s="1437" t="str">
        <f t="shared" si="4"/>
        <v>0?</v>
      </c>
    </row>
    <row r="2371">
      <c r="C2371" s="1610"/>
      <c r="H2371" s="1611"/>
      <c r="I2371" s="1434">
        <f t="shared" si="3"/>
        <v>0</v>
      </c>
      <c r="J2371" s="1437" t="str">
        <f t="shared" si="4"/>
        <v>0?</v>
      </c>
    </row>
    <row r="2372">
      <c r="C2372" s="1610"/>
      <c r="H2372" s="1611"/>
      <c r="I2372" s="1434">
        <f t="shared" si="3"/>
        <v>0</v>
      </c>
      <c r="J2372" s="1437" t="str">
        <f t="shared" si="4"/>
        <v>0?</v>
      </c>
    </row>
    <row r="2373">
      <c r="C2373" s="1610"/>
      <c r="H2373" s="1611"/>
      <c r="I2373" s="1434">
        <f t="shared" si="3"/>
        <v>0</v>
      </c>
      <c r="J2373" s="1437" t="str">
        <f t="shared" si="4"/>
        <v>0?</v>
      </c>
    </row>
    <row r="2374">
      <c r="C2374" s="1610"/>
      <c r="H2374" s="1611"/>
      <c r="I2374" s="1434">
        <f t="shared" si="3"/>
        <v>0</v>
      </c>
      <c r="J2374" s="1437" t="str">
        <f t="shared" si="4"/>
        <v>0?</v>
      </c>
    </row>
    <row r="2375">
      <c r="C2375" s="1610"/>
      <c r="H2375" s="1611"/>
      <c r="I2375" s="1434">
        <f t="shared" si="3"/>
        <v>0</v>
      </c>
      <c r="J2375" s="1437" t="str">
        <f t="shared" si="4"/>
        <v>0?</v>
      </c>
    </row>
    <row r="2376">
      <c r="C2376" s="1610"/>
      <c r="H2376" s="1611"/>
      <c r="I2376" s="1434">
        <f t="shared" si="3"/>
        <v>0</v>
      </c>
      <c r="J2376" s="1437" t="str">
        <f t="shared" si="4"/>
        <v>0?</v>
      </c>
    </row>
    <row r="2377">
      <c r="C2377" s="1610"/>
      <c r="H2377" s="1611"/>
      <c r="I2377" s="1434">
        <f t="shared" si="3"/>
        <v>0</v>
      </c>
      <c r="J2377" s="1437" t="str">
        <f t="shared" si="4"/>
        <v>0?</v>
      </c>
    </row>
    <row r="2378">
      <c r="C2378" s="1610"/>
      <c r="H2378" s="1611"/>
      <c r="I2378" s="1434">
        <f t="shared" si="3"/>
        <v>0</v>
      </c>
      <c r="J2378" s="1437" t="str">
        <f t="shared" si="4"/>
        <v>0?</v>
      </c>
    </row>
    <row r="2379">
      <c r="C2379" s="1610"/>
      <c r="H2379" s="1611"/>
      <c r="I2379" s="1434">
        <f t="shared" si="3"/>
        <v>0</v>
      </c>
      <c r="J2379" s="1437" t="str">
        <f t="shared" si="4"/>
        <v>0?</v>
      </c>
    </row>
    <row r="2380">
      <c r="C2380" s="1610"/>
      <c r="H2380" s="1611"/>
      <c r="I2380" s="1434">
        <f t="shared" si="3"/>
        <v>0</v>
      </c>
      <c r="J2380" s="1437" t="str">
        <f t="shared" si="4"/>
        <v>0?</v>
      </c>
    </row>
    <row r="2381">
      <c r="C2381" s="1610"/>
      <c r="H2381" s="1611"/>
      <c r="I2381" s="1434">
        <f t="shared" si="3"/>
        <v>0</v>
      </c>
      <c r="J2381" s="1437" t="str">
        <f t="shared" si="4"/>
        <v>0?</v>
      </c>
    </row>
    <row r="2382">
      <c r="C2382" s="1610"/>
      <c r="H2382" s="1611"/>
      <c r="I2382" s="1434">
        <f t="shared" si="3"/>
        <v>0</v>
      </c>
      <c r="J2382" s="1437" t="str">
        <f t="shared" si="4"/>
        <v>0?</v>
      </c>
    </row>
    <row r="2383">
      <c r="C2383" s="1610"/>
      <c r="H2383" s="1611"/>
      <c r="I2383" s="1434">
        <f t="shared" si="3"/>
        <v>0</v>
      </c>
      <c r="J2383" s="1437" t="str">
        <f t="shared" si="4"/>
        <v>0?</v>
      </c>
    </row>
    <row r="2384">
      <c r="C2384" s="1610"/>
      <c r="H2384" s="1611"/>
      <c r="I2384" s="1434">
        <f t="shared" si="3"/>
        <v>0</v>
      </c>
      <c r="J2384" s="1437" t="str">
        <f t="shared" si="4"/>
        <v>0?</v>
      </c>
    </row>
    <row r="2385">
      <c r="C2385" s="1610"/>
      <c r="H2385" s="1611"/>
      <c r="I2385" s="1434">
        <f t="shared" si="3"/>
        <v>0</v>
      </c>
      <c r="J2385" s="1437" t="str">
        <f t="shared" si="4"/>
        <v>0?</v>
      </c>
    </row>
    <row r="2386">
      <c r="C2386" s="1610"/>
      <c r="H2386" s="1611"/>
      <c r="I2386" s="1434">
        <f t="shared" si="3"/>
        <v>0</v>
      </c>
      <c r="J2386" s="1437" t="str">
        <f t="shared" si="4"/>
        <v>0?</v>
      </c>
    </row>
    <row r="2387">
      <c r="C2387" s="1610"/>
      <c r="H2387" s="1611"/>
      <c r="I2387" s="1434">
        <f t="shared" si="3"/>
        <v>0</v>
      </c>
      <c r="J2387" s="1437" t="str">
        <f t="shared" si="4"/>
        <v>0?</v>
      </c>
    </row>
    <row r="2388">
      <c r="C2388" s="1610"/>
      <c r="H2388" s="1611"/>
      <c r="I2388" s="1434">
        <f t="shared" si="3"/>
        <v>0</v>
      </c>
      <c r="J2388" s="1437" t="str">
        <f t="shared" si="4"/>
        <v>0?</v>
      </c>
    </row>
    <row r="2389">
      <c r="C2389" s="1610"/>
      <c r="H2389" s="1611"/>
      <c r="I2389" s="1434">
        <f t="shared" si="3"/>
        <v>0</v>
      </c>
      <c r="J2389" s="1437" t="str">
        <f t="shared" si="4"/>
        <v>0?</v>
      </c>
    </row>
    <row r="2390">
      <c r="C2390" s="1610"/>
      <c r="H2390" s="1611"/>
      <c r="I2390" s="1434">
        <f t="shared" si="3"/>
        <v>0</v>
      </c>
      <c r="J2390" s="1437" t="str">
        <f t="shared" si="4"/>
        <v>0?</v>
      </c>
    </row>
    <row r="2391">
      <c r="C2391" s="1610"/>
      <c r="H2391" s="1611"/>
      <c r="I2391" s="1434">
        <f t="shared" si="3"/>
        <v>0</v>
      </c>
      <c r="J2391" s="1437" t="str">
        <f t="shared" si="4"/>
        <v>0?</v>
      </c>
    </row>
    <row r="2392">
      <c r="C2392" s="1610"/>
      <c r="H2392" s="1611"/>
      <c r="I2392" s="1434">
        <f t="shared" si="3"/>
        <v>0</v>
      </c>
      <c r="J2392" s="1437" t="str">
        <f t="shared" si="4"/>
        <v>0?</v>
      </c>
    </row>
    <row r="2393">
      <c r="C2393" s="1610"/>
      <c r="H2393" s="1611"/>
      <c r="I2393" s="1434">
        <f t="shared" si="3"/>
        <v>0</v>
      </c>
      <c r="J2393" s="1437" t="str">
        <f t="shared" si="4"/>
        <v>0?</v>
      </c>
    </row>
    <row r="2394">
      <c r="C2394" s="1610"/>
      <c r="H2394" s="1611"/>
      <c r="I2394" s="1434">
        <f t="shared" si="3"/>
        <v>0</v>
      </c>
      <c r="J2394" s="1437" t="str">
        <f t="shared" si="4"/>
        <v>0?</v>
      </c>
    </row>
    <row r="2395">
      <c r="C2395" s="1610"/>
      <c r="H2395" s="1611"/>
      <c r="I2395" s="1434">
        <f t="shared" si="3"/>
        <v>0</v>
      </c>
      <c r="J2395" s="1437" t="str">
        <f t="shared" si="4"/>
        <v>0?</v>
      </c>
    </row>
    <row r="2396">
      <c r="C2396" s="1610"/>
      <c r="H2396" s="1611"/>
      <c r="I2396" s="1434">
        <f t="shared" si="3"/>
        <v>0</v>
      </c>
      <c r="J2396" s="1437" t="str">
        <f t="shared" si="4"/>
        <v>0?</v>
      </c>
    </row>
    <row r="2397">
      <c r="C2397" s="1610"/>
      <c r="H2397" s="1611"/>
      <c r="I2397" s="1612"/>
    </row>
    <row r="2398">
      <c r="C2398" s="1610"/>
      <c r="H2398" s="1611"/>
      <c r="I2398" s="1612"/>
    </row>
    <row r="2399">
      <c r="C2399" s="1610"/>
      <c r="H2399" s="1611"/>
      <c r="I2399" s="1612"/>
    </row>
    <row r="2400">
      <c r="C2400" s="1610"/>
      <c r="H2400" s="1611"/>
      <c r="I2400" s="1612"/>
    </row>
    <row r="2401">
      <c r="C2401" s="1610"/>
      <c r="H2401" s="1611"/>
      <c r="I2401" s="1612"/>
    </row>
    <row r="2402">
      <c r="C2402" s="1610"/>
      <c r="H2402" s="1611"/>
      <c r="I2402" s="1612"/>
    </row>
    <row r="2403">
      <c r="C2403" s="1610"/>
      <c r="H2403" s="1611"/>
      <c r="I2403" s="1612"/>
    </row>
    <row r="2404">
      <c r="C2404" s="1610"/>
      <c r="H2404" s="1611"/>
      <c r="I2404" s="1612"/>
    </row>
    <row r="2405">
      <c r="C2405" s="1610"/>
      <c r="H2405" s="1611"/>
      <c r="I2405" s="1612"/>
    </row>
    <row r="2406">
      <c r="C2406" s="1610"/>
      <c r="H2406" s="1611"/>
      <c r="I2406" s="1612"/>
    </row>
    <row r="2407">
      <c r="C2407" s="1610"/>
      <c r="H2407" s="1611"/>
      <c r="I2407" s="1612"/>
    </row>
    <row r="2408">
      <c r="C2408" s="1610"/>
      <c r="H2408" s="1611"/>
      <c r="I2408" s="1612"/>
    </row>
    <row r="2409">
      <c r="C2409" s="1610"/>
      <c r="H2409" s="1611"/>
      <c r="I2409" s="1612"/>
    </row>
    <row r="2410">
      <c r="C2410" s="1610"/>
      <c r="H2410" s="1611"/>
      <c r="I2410" s="1612"/>
    </row>
    <row r="2411">
      <c r="C2411" s="1610"/>
      <c r="H2411" s="1611"/>
      <c r="I2411" s="1612"/>
    </row>
    <row r="2412">
      <c r="C2412" s="1610"/>
      <c r="H2412" s="1611"/>
      <c r="I2412" s="1612"/>
    </row>
    <row r="2413">
      <c r="C2413" s="1610"/>
      <c r="H2413" s="1611"/>
      <c r="I2413" s="1612"/>
    </row>
    <row r="2414">
      <c r="C2414" s="1610"/>
      <c r="H2414" s="1611"/>
      <c r="I2414" s="1612"/>
    </row>
    <row r="2415">
      <c r="C2415" s="1610"/>
      <c r="H2415" s="1611"/>
      <c r="I2415" s="1612"/>
    </row>
    <row r="2416">
      <c r="C2416" s="1610"/>
      <c r="H2416" s="1611"/>
      <c r="I2416" s="1612"/>
    </row>
    <row r="2417">
      <c r="C2417" s="1610"/>
      <c r="H2417" s="1611"/>
      <c r="I2417" s="1612"/>
    </row>
    <row r="2418">
      <c r="C2418" s="1610"/>
      <c r="H2418" s="1611"/>
      <c r="I2418" s="1612"/>
    </row>
    <row r="2419">
      <c r="C2419" s="1610"/>
      <c r="H2419" s="1611"/>
      <c r="I2419" s="1612"/>
    </row>
    <row r="2420">
      <c r="C2420" s="1610"/>
      <c r="H2420" s="1611"/>
      <c r="I2420" s="1612"/>
    </row>
    <row r="2421">
      <c r="C2421" s="1610"/>
      <c r="H2421" s="1611"/>
      <c r="I2421" s="1612"/>
    </row>
    <row r="2422">
      <c r="C2422" s="1610"/>
      <c r="H2422" s="1611"/>
      <c r="I2422" s="1612"/>
    </row>
    <row r="2423">
      <c r="C2423" s="1610"/>
      <c r="H2423" s="1611"/>
      <c r="I2423" s="1612"/>
    </row>
    <row r="2424">
      <c r="C2424" s="1610"/>
      <c r="H2424" s="1611"/>
      <c r="I2424" s="1612"/>
    </row>
    <row r="2425">
      <c r="C2425" s="1610"/>
      <c r="H2425" s="1611"/>
      <c r="I2425" s="1612"/>
    </row>
    <row r="2426">
      <c r="C2426" s="1610"/>
      <c r="H2426" s="1611"/>
      <c r="I2426" s="1612"/>
    </row>
    <row r="2427">
      <c r="C2427" s="1610"/>
      <c r="H2427" s="1611"/>
      <c r="I2427" s="1612"/>
    </row>
    <row r="2428">
      <c r="C2428" s="1610"/>
      <c r="H2428" s="1611"/>
      <c r="I2428" s="1612"/>
    </row>
    <row r="2429">
      <c r="C2429" s="1610"/>
      <c r="H2429" s="1611"/>
      <c r="I2429" s="1612"/>
    </row>
    <row r="2430">
      <c r="C2430" s="1610"/>
      <c r="H2430" s="1611"/>
      <c r="I2430" s="1612"/>
    </row>
    <row r="2431">
      <c r="C2431" s="1610"/>
      <c r="H2431" s="1611"/>
      <c r="I2431" s="1612"/>
    </row>
    <row r="2432">
      <c r="C2432" s="1610"/>
      <c r="H2432" s="1611"/>
      <c r="I2432" s="1612"/>
    </row>
    <row r="2433">
      <c r="C2433" s="1610"/>
      <c r="H2433" s="1611"/>
      <c r="I2433" s="1612"/>
    </row>
    <row r="2434">
      <c r="C2434" s="1610"/>
      <c r="H2434" s="1611"/>
      <c r="I2434" s="1612"/>
    </row>
    <row r="2435">
      <c r="C2435" s="1610"/>
      <c r="H2435" s="1611"/>
      <c r="I2435" s="1612"/>
    </row>
    <row r="2436">
      <c r="C2436" s="1610"/>
      <c r="H2436" s="1611"/>
      <c r="I2436" s="1612"/>
    </row>
    <row r="2437">
      <c r="C2437" s="1610"/>
      <c r="H2437" s="1611"/>
      <c r="I2437" s="1612"/>
    </row>
    <row r="2438">
      <c r="C2438" s="1610"/>
      <c r="H2438" s="1611"/>
      <c r="I2438" s="1612"/>
    </row>
    <row r="2439">
      <c r="C2439" s="1610"/>
      <c r="H2439" s="1611"/>
      <c r="I2439" s="1612"/>
    </row>
    <row r="2440">
      <c r="C2440" s="1610"/>
      <c r="H2440" s="1611"/>
      <c r="I2440" s="1612"/>
    </row>
    <row r="2441">
      <c r="C2441" s="1610"/>
      <c r="H2441" s="1611"/>
      <c r="I2441" s="1612"/>
    </row>
    <row r="2442">
      <c r="C2442" s="1610"/>
      <c r="H2442" s="1611"/>
      <c r="I2442" s="1612"/>
    </row>
    <row r="2443">
      <c r="C2443" s="1610"/>
      <c r="H2443" s="1611"/>
      <c r="I2443" s="1612"/>
    </row>
    <row r="2444">
      <c r="C2444" s="1610"/>
      <c r="H2444" s="1611"/>
      <c r="I2444" s="1612"/>
    </row>
    <row r="2445">
      <c r="C2445" s="1610"/>
      <c r="H2445" s="1611"/>
      <c r="I2445" s="1612"/>
    </row>
    <row r="2446">
      <c r="C2446" s="1610"/>
      <c r="H2446" s="1611"/>
      <c r="I2446" s="1612"/>
    </row>
    <row r="2447">
      <c r="C2447" s="1610"/>
      <c r="H2447" s="1611"/>
      <c r="I2447" s="1612"/>
    </row>
    <row r="2448">
      <c r="C2448" s="1610"/>
      <c r="H2448" s="1611"/>
      <c r="I2448" s="1612"/>
    </row>
    <row r="2449">
      <c r="C2449" s="1610"/>
      <c r="H2449" s="1611"/>
      <c r="I2449" s="1612"/>
    </row>
    <row r="2450">
      <c r="C2450" s="1610"/>
      <c r="H2450" s="1611"/>
      <c r="I2450" s="1612"/>
    </row>
    <row r="2451">
      <c r="C2451" s="1610"/>
      <c r="H2451" s="1611"/>
      <c r="I2451" s="1612"/>
    </row>
    <row r="2452">
      <c r="C2452" s="1610"/>
      <c r="H2452" s="1611"/>
      <c r="I2452" s="1612"/>
    </row>
    <row r="2453">
      <c r="C2453" s="1610"/>
      <c r="H2453" s="1611"/>
      <c r="I2453" s="1612"/>
    </row>
    <row r="2454">
      <c r="C2454" s="1610"/>
      <c r="H2454" s="1611"/>
      <c r="I2454" s="1612"/>
    </row>
    <row r="2455">
      <c r="C2455" s="1610"/>
      <c r="H2455" s="1611"/>
      <c r="I2455" s="1612"/>
    </row>
    <row r="2456">
      <c r="C2456" s="1610"/>
      <c r="H2456" s="1611"/>
      <c r="I2456" s="1612"/>
    </row>
    <row r="2457">
      <c r="C2457" s="1610"/>
      <c r="H2457" s="1611"/>
      <c r="I2457" s="1612"/>
    </row>
    <row r="2458">
      <c r="C2458" s="1610"/>
      <c r="H2458" s="1611"/>
      <c r="I2458" s="1612"/>
    </row>
    <row r="2459">
      <c r="C2459" s="1610"/>
      <c r="H2459" s="1611"/>
      <c r="I2459" s="1612"/>
    </row>
    <row r="2460">
      <c r="C2460" s="1610"/>
      <c r="H2460" s="1611"/>
      <c r="I2460" s="1612"/>
    </row>
    <row r="2461">
      <c r="C2461" s="1610"/>
      <c r="H2461" s="1611"/>
      <c r="I2461" s="1612"/>
    </row>
    <row r="2462">
      <c r="C2462" s="1610"/>
      <c r="H2462" s="1611"/>
      <c r="I2462" s="1612"/>
    </row>
    <row r="2463">
      <c r="C2463" s="1610"/>
      <c r="H2463" s="1611"/>
      <c r="I2463" s="1612"/>
    </row>
    <row r="2464">
      <c r="C2464" s="1610"/>
      <c r="H2464" s="1611"/>
      <c r="I2464" s="1612"/>
    </row>
    <row r="2465">
      <c r="C2465" s="1610"/>
      <c r="H2465" s="1611"/>
      <c r="I2465" s="1612"/>
    </row>
    <row r="2466">
      <c r="C2466" s="1610"/>
      <c r="H2466" s="1611"/>
      <c r="I2466" s="1612"/>
    </row>
    <row r="2467">
      <c r="C2467" s="1610"/>
      <c r="H2467" s="1611"/>
      <c r="I2467" s="1612"/>
    </row>
    <row r="2468">
      <c r="C2468" s="1610"/>
      <c r="H2468" s="1611"/>
      <c r="I2468" s="1612"/>
    </row>
    <row r="2469">
      <c r="C2469" s="1610"/>
      <c r="H2469" s="1611"/>
      <c r="I2469" s="1612"/>
    </row>
    <row r="2470">
      <c r="C2470" s="1610"/>
      <c r="H2470" s="1611"/>
      <c r="I2470" s="1612"/>
    </row>
    <row r="2471">
      <c r="C2471" s="1610"/>
      <c r="H2471" s="1611"/>
      <c r="I2471" s="1612"/>
    </row>
    <row r="2472">
      <c r="C2472" s="1610"/>
      <c r="H2472" s="1611"/>
      <c r="I2472" s="1612"/>
    </row>
    <row r="2473">
      <c r="C2473" s="1610"/>
      <c r="H2473" s="1611"/>
      <c r="I2473" s="1612"/>
    </row>
    <row r="2474">
      <c r="C2474" s="1610"/>
      <c r="H2474" s="1611"/>
      <c r="I2474" s="1612"/>
    </row>
    <row r="2475">
      <c r="C2475" s="1610"/>
      <c r="H2475" s="1611"/>
      <c r="I2475" s="1612"/>
    </row>
    <row r="2476">
      <c r="C2476" s="1610"/>
      <c r="H2476" s="1611"/>
      <c r="I2476" s="1612"/>
    </row>
    <row r="2477">
      <c r="C2477" s="1610"/>
      <c r="H2477" s="1611"/>
      <c r="I2477" s="1612"/>
    </row>
    <row r="2478">
      <c r="C2478" s="1610"/>
      <c r="H2478" s="1611"/>
      <c r="I2478" s="1612"/>
    </row>
    <row r="2479">
      <c r="C2479" s="1610"/>
      <c r="H2479" s="1611"/>
      <c r="I2479" s="1612"/>
    </row>
    <row r="2480">
      <c r="C2480" s="1610"/>
      <c r="H2480" s="1611"/>
      <c r="I2480" s="1612"/>
    </row>
    <row r="2481">
      <c r="C2481" s="1610"/>
      <c r="H2481" s="1611"/>
      <c r="I2481" s="1612"/>
    </row>
    <row r="2482">
      <c r="C2482" s="1610"/>
      <c r="H2482" s="1611"/>
      <c r="I2482" s="1612"/>
    </row>
    <row r="2483">
      <c r="C2483" s="1610"/>
      <c r="H2483" s="1611"/>
      <c r="I2483" s="1612"/>
    </row>
    <row r="2484">
      <c r="C2484" s="1610"/>
      <c r="H2484" s="1611"/>
      <c r="I2484" s="1612"/>
    </row>
    <row r="2485">
      <c r="C2485" s="1610"/>
      <c r="H2485" s="1611"/>
      <c r="I2485" s="1612"/>
    </row>
    <row r="2486">
      <c r="C2486" s="1610"/>
      <c r="H2486" s="1611"/>
      <c r="I2486" s="1612"/>
    </row>
    <row r="2487">
      <c r="C2487" s="1610"/>
      <c r="H2487" s="1611"/>
      <c r="I2487" s="1612"/>
    </row>
    <row r="2488">
      <c r="C2488" s="1610"/>
      <c r="H2488" s="1611"/>
      <c r="I2488" s="1612"/>
    </row>
    <row r="2489">
      <c r="C2489" s="1610"/>
      <c r="H2489" s="1611"/>
      <c r="I2489" s="1612"/>
    </row>
    <row r="2490">
      <c r="C2490" s="1610"/>
      <c r="H2490" s="1611"/>
      <c r="I2490" s="1612"/>
    </row>
    <row r="2491">
      <c r="C2491" s="1610"/>
      <c r="H2491" s="1611"/>
      <c r="I2491" s="1612"/>
    </row>
    <row r="2492">
      <c r="C2492" s="1610"/>
      <c r="H2492" s="1611"/>
      <c r="I2492" s="1612"/>
    </row>
    <row r="2493">
      <c r="C2493" s="1610"/>
      <c r="H2493" s="1611"/>
      <c r="I2493" s="1612"/>
    </row>
    <row r="2494">
      <c r="C2494" s="1610"/>
      <c r="H2494" s="1611"/>
      <c r="I2494" s="1612"/>
    </row>
    <row r="2495">
      <c r="C2495" s="1610"/>
      <c r="H2495" s="1611"/>
      <c r="I2495" s="1612"/>
    </row>
    <row r="2496">
      <c r="C2496" s="1610"/>
      <c r="H2496" s="1611"/>
      <c r="I2496" s="1612"/>
    </row>
    <row r="2497">
      <c r="C2497" s="1610"/>
      <c r="H2497" s="1611"/>
      <c r="I2497" s="1612"/>
    </row>
    <row r="2498">
      <c r="C2498" s="1610"/>
      <c r="H2498" s="1611"/>
      <c r="I2498" s="1612"/>
    </row>
    <row r="2499">
      <c r="C2499" s="1610"/>
      <c r="H2499" s="1611"/>
      <c r="I2499" s="1612"/>
    </row>
    <row r="2500">
      <c r="C2500" s="1610"/>
      <c r="H2500" s="1611"/>
      <c r="I2500" s="1612"/>
    </row>
    <row r="2501">
      <c r="C2501" s="1610"/>
      <c r="H2501" s="1611"/>
      <c r="I2501" s="1612"/>
    </row>
    <row r="2502">
      <c r="C2502" s="1610"/>
      <c r="H2502" s="1611"/>
      <c r="I2502" s="1612"/>
    </row>
    <row r="2503">
      <c r="C2503" s="1610"/>
      <c r="H2503" s="1611"/>
      <c r="I2503" s="1612"/>
    </row>
    <row r="2504">
      <c r="C2504" s="1610"/>
      <c r="H2504" s="1611"/>
      <c r="I2504" s="1612"/>
    </row>
    <row r="2505">
      <c r="C2505" s="1610"/>
      <c r="H2505" s="1611"/>
      <c r="I2505" s="1612"/>
    </row>
    <row r="2506">
      <c r="C2506" s="1610"/>
      <c r="H2506" s="1611"/>
      <c r="I2506" s="1612"/>
    </row>
    <row r="2507">
      <c r="C2507" s="1610"/>
      <c r="H2507" s="1611"/>
      <c r="I2507" s="1612"/>
    </row>
    <row r="2508">
      <c r="C2508" s="1610"/>
      <c r="H2508" s="1611"/>
      <c r="I2508" s="1612"/>
    </row>
    <row r="2509">
      <c r="C2509" s="1610"/>
      <c r="H2509" s="1611"/>
      <c r="I2509" s="1612"/>
    </row>
    <row r="2510">
      <c r="C2510" s="1610"/>
      <c r="H2510" s="1611"/>
      <c r="I2510" s="1612"/>
    </row>
    <row r="2511">
      <c r="C2511" s="1610"/>
      <c r="H2511" s="1611"/>
      <c r="I2511" s="1612"/>
    </row>
    <row r="2512">
      <c r="C2512" s="1610"/>
      <c r="H2512" s="1611"/>
      <c r="I2512" s="1612"/>
    </row>
    <row r="2513">
      <c r="C2513" s="1610"/>
      <c r="H2513" s="1611"/>
      <c r="I2513" s="1612"/>
    </row>
    <row r="2514">
      <c r="C2514" s="1610"/>
      <c r="H2514" s="1611"/>
      <c r="I2514" s="1612"/>
    </row>
    <row r="2515">
      <c r="C2515" s="1610"/>
      <c r="H2515" s="1611"/>
      <c r="I2515" s="1612"/>
    </row>
    <row r="2516">
      <c r="C2516" s="1610"/>
      <c r="H2516" s="1611"/>
      <c r="I2516" s="1612"/>
    </row>
    <row r="2517">
      <c r="C2517" s="1610"/>
      <c r="H2517" s="1611"/>
      <c r="I2517" s="1612"/>
    </row>
    <row r="2518">
      <c r="C2518" s="1610"/>
      <c r="H2518" s="1611"/>
      <c r="I2518" s="1612"/>
    </row>
    <row r="2519">
      <c r="C2519" s="1610"/>
      <c r="H2519" s="1611"/>
      <c r="I2519" s="1612"/>
    </row>
    <row r="2520">
      <c r="C2520" s="1610"/>
      <c r="H2520" s="1611"/>
      <c r="I2520" s="1612"/>
    </row>
    <row r="2521">
      <c r="C2521" s="1610"/>
      <c r="H2521" s="1611"/>
      <c r="I2521" s="1612"/>
    </row>
    <row r="2522">
      <c r="C2522" s="1610"/>
      <c r="H2522" s="1611"/>
      <c r="I2522" s="1612"/>
    </row>
    <row r="2523">
      <c r="C2523" s="1610"/>
      <c r="H2523" s="1611"/>
      <c r="I2523" s="1612"/>
    </row>
    <row r="2524">
      <c r="C2524" s="1610"/>
      <c r="H2524" s="1611"/>
      <c r="I2524" s="1612"/>
    </row>
    <row r="2525">
      <c r="C2525" s="1610"/>
      <c r="H2525" s="1611"/>
      <c r="I2525" s="1612"/>
    </row>
    <row r="2526">
      <c r="C2526" s="1610"/>
      <c r="H2526" s="1611"/>
      <c r="I2526" s="1612"/>
    </row>
    <row r="2527">
      <c r="C2527" s="1610"/>
      <c r="H2527" s="1611"/>
      <c r="I2527" s="1612"/>
    </row>
    <row r="2528">
      <c r="C2528" s="1610"/>
      <c r="H2528" s="1611"/>
      <c r="I2528" s="1612"/>
    </row>
    <row r="2529">
      <c r="C2529" s="1610"/>
      <c r="H2529" s="1611"/>
      <c r="I2529" s="1612"/>
    </row>
    <row r="2530">
      <c r="C2530" s="1610"/>
      <c r="H2530" s="1611"/>
      <c r="I2530" s="1612"/>
    </row>
    <row r="2531">
      <c r="C2531" s="1610"/>
      <c r="H2531" s="1611"/>
      <c r="I2531" s="1612"/>
    </row>
    <row r="2532">
      <c r="C2532" s="1610"/>
      <c r="H2532" s="1611"/>
      <c r="I2532" s="1612"/>
    </row>
    <row r="2533">
      <c r="C2533" s="1610"/>
      <c r="H2533" s="1611"/>
      <c r="I2533" s="1612"/>
    </row>
    <row r="2534">
      <c r="C2534" s="1610"/>
      <c r="H2534" s="1611"/>
      <c r="I2534" s="1612"/>
    </row>
    <row r="2535">
      <c r="C2535" s="1610"/>
      <c r="H2535" s="1611"/>
      <c r="I2535" s="1612"/>
    </row>
    <row r="2536">
      <c r="C2536" s="1610"/>
      <c r="H2536" s="1611"/>
      <c r="I2536" s="1612"/>
    </row>
    <row r="2537">
      <c r="C2537" s="1610"/>
      <c r="H2537" s="1611"/>
      <c r="I2537" s="1612"/>
    </row>
    <row r="2538">
      <c r="C2538" s="1610"/>
      <c r="H2538" s="1611"/>
      <c r="I2538" s="1612"/>
    </row>
    <row r="2539">
      <c r="C2539" s="1610"/>
      <c r="H2539" s="1611"/>
      <c r="I2539" s="1612"/>
    </row>
    <row r="2540">
      <c r="C2540" s="1610"/>
      <c r="H2540" s="1611"/>
      <c r="I2540" s="1612"/>
    </row>
    <row r="2541">
      <c r="C2541" s="1610"/>
      <c r="H2541" s="1611"/>
      <c r="I2541" s="1612"/>
    </row>
    <row r="2542">
      <c r="C2542" s="1610"/>
      <c r="H2542" s="1611"/>
      <c r="I2542" s="1612"/>
    </row>
    <row r="2543">
      <c r="C2543" s="1610"/>
      <c r="H2543" s="1611"/>
      <c r="I2543" s="1612"/>
    </row>
    <row r="2544">
      <c r="C2544" s="1610"/>
      <c r="H2544" s="1611"/>
      <c r="I2544" s="1612"/>
    </row>
    <row r="2545">
      <c r="C2545" s="1610"/>
      <c r="H2545" s="1611"/>
      <c r="I2545" s="1612"/>
    </row>
    <row r="2546">
      <c r="C2546" s="1610"/>
      <c r="H2546" s="1611"/>
      <c r="I2546" s="1612"/>
    </row>
    <row r="2547">
      <c r="C2547" s="1610"/>
      <c r="H2547" s="1611"/>
      <c r="I2547" s="1612"/>
    </row>
    <row r="2548">
      <c r="C2548" s="1610"/>
      <c r="H2548" s="1611"/>
      <c r="I2548" s="1612"/>
    </row>
    <row r="2549">
      <c r="C2549" s="1610"/>
      <c r="H2549" s="1611"/>
      <c r="I2549" s="1612"/>
    </row>
    <row r="2550">
      <c r="C2550" s="1610"/>
      <c r="H2550" s="1611"/>
      <c r="I2550" s="1612"/>
    </row>
    <row r="2551">
      <c r="C2551" s="1610"/>
      <c r="H2551" s="1611"/>
      <c r="I2551" s="1612"/>
    </row>
    <row r="2552">
      <c r="C2552" s="1610"/>
      <c r="H2552" s="1611"/>
      <c r="I2552" s="1612"/>
    </row>
    <row r="2553">
      <c r="C2553" s="1610"/>
      <c r="H2553" s="1611"/>
      <c r="I2553" s="1612"/>
    </row>
    <row r="2554">
      <c r="C2554" s="1610"/>
      <c r="H2554" s="1611"/>
      <c r="I2554" s="1612"/>
    </row>
    <row r="2555">
      <c r="C2555" s="1610"/>
      <c r="H2555" s="1611"/>
      <c r="I2555" s="1612"/>
    </row>
    <row r="2556">
      <c r="C2556" s="1610"/>
      <c r="H2556" s="1611"/>
      <c r="I2556" s="1612"/>
    </row>
    <row r="2557">
      <c r="C2557" s="1610"/>
      <c r="H2557" s="1611"/>
      <c r="I2557" s="1612"/>
    </row>
    <row r="2558">
      <c r="C2558" s="1610"/>
      <c r="H2558" s="1611"/>
      <c r="I2558" s="1612"/>
    </row>
    <row r="2559">
      <c r="C2559" s="1610"/>
      <c r="H2559" s="1611"/>
      <c r="I2559" s="1612"/>
    </row>
    <row r="2560">
      <c r="C2560" s="1610"/>
      <c r="H2560" s="1611"/>
      <c r="I2560" s="1612"/>
    </row>
    <row r="2561">
      <c r="C2561" s="1610"/>
      <c r="H2561" s="1611"/>
      <c r="I2561" s="1612"/>
    </row>
    <row r="2562">
      <c r="C2562" s="1610"/>
      <c r="H2562" s="1611"/>
      <c r="I2562" s="1612"/>
    </row>
    <row r="2563">
      <c r="C2563" s="1610"/>
      <c r="H2563" s="1611"/>
      <c r="I2563" s="1612"/>
    </row>
    <row r="2564">
      <c r="C2564" s="1610"/>
      <c r="H2564" s="1611"/>
      <c r="I2564" s="1612"/>
    </row>
    <row r="2565">
      <c r="C2565" s="1610"/>
      <c r="H2565" s="1611"/>
      <c r="I2565" s="1612"/>
    </row>
    <row r="2566">
      <c r="C2566" s="1610"/>
      <c r="H2566" s="1611"/>
      <c r="I2566" s="1612"/>
    </row>
    <row r="2567">
      <c r="C2567" s="1610"/>
      <c r="H2567" s="1611"/>
      <c r="I2567" s="1612"/>
    </row>
    <row r="2568">
      <c r="C2568" s="1610"/>
      <c r="H2568" s="1611"/>
      <c r="I2568" s="1612"/>
    </row>
    <row r="2569">
      <c r="C2569" s="1610"/>
      <c r="H2569" s="1611"/>
      <c r="I2569" s="1612"/>
    </row>
    <row r="2570">
      <c r="C2570" s="1610"/>
      <c r="H2570" s="1611"/>
      <c r="I2570" s="1612"/>
    </row>
    <row r="2571">
      <c r="C2571" s="1610"/>
      <c r="H2571" s="1611"/>
      <c r="I2571" s="1612"/>
    </row>
    <row r="2572">
      <c r="C2572" s="1610"/>
      <c r="H2572" s="1611"/>
      <c r="I2572" s="1612"/>
    </row>
    <row r="2573">
      <c r="C2573" s="1610"/>
      <c r="H2573" s="1611"/>
      <c r="I2573" s="1612"/>
    </row>
    <row r="2574">
      <c r="C2574" s="1610"/>
      <c r="H2574" s="1611"/>
      <c r="I2574" s="1612"/>
    </row>
    <row r="2575">
      <c r="C2575" s="1610"/>
      <c r="H2575" s="1611"/>
      <c r="I2575" s="1612"/>
    </row>
    <row r="2576">
      <c r="C2576" s="1610"/>
      <c r="H2576" s="1611"/>
      <c r="I2576" s="1612"/>
    </row>
    <row r="2577">
      <c r="C2577" s="1610"/>
      <c r="H2577" s="1611"/>
      <c r="I2577" s="1612"/>
    </row>
    <row r="2578">
      <c r="C2578" s="1610"/>
      <c r="H2578" s="1611"/>
      <c r="I2578" s="1612"/>
    </row>
    <row r="2579">
      <c r="C2579" s="1610"/>
      <c r="H2579" s="1611"/>
      <c r="I2579" s="1612"/>
    </row>
    <row r="2580">
      <c r="C2580" s="1610"/>
      <c r="H2580" s="1611"/>
      <c r="I2580" s="1612"/>
    </row>
    <row r="2581">
      <c r="C2581" s="1610"/>
      <c r="H2581" s="1611"/>
      <c r="I2581" s="1612"/>
    </row>
    <row r="2582">
      <c r="C2582" s="1610"/>
      <c r="H2582" s="1611"/>
      <c r="I2582" s="1612"/>
    </row>
    <row r="2583">
      <c r="C2583" s="1610"/>
      <c r="H2583" s="1611"/>
      <c r="I2583" s="1612"/>
    </row>
    <row r="2584">
      <c r="C2584" s="1610"/>
      <c r="H2584" s="1611"/>
      <c r="I2584" s="1612"/>
    </row>
    <row r="2585">
      <c r="C2585" s="1610"/>
      <c r="H2585" s="1611"/>
      <c r="I2585" s="1612"/>
    </row>
    <row r="2586">
      <c r="C2586" s="1610"/>
      <c r="H2586" s="1611"/>
      <c r="I2586" s="1612"/>
    </row>
    <row r="2587">
      <c r="C2587" s="1610"/>
      <c r="H2587" s="1611"/>
      <c r="I2587" s="1612"/>
    </row>
    <row r="2588">
      <c r="C2588" s="1610"/>
      <c r="H2588" s="1611"/>
      <c r="I2588" s="1612"/>
    </row>
    <row r="2589">
      <c r="C2589" s="1610"/>
      <c r="H2589" s="1611"/>
      <c r="I2589" s="1612"/>
    </row>
    <row r="2590">
      <c r="C2590" s="1610"/>
      <c r="H2590" s="1611"/>
      <c r="I2590" s="1612"/>
    </row>
    <row r="2591">
      <c r="C2591" s="1610"/>
      <c r="H2591" s="1611"/>
      <c r="I2591" s="1612"/>
    </row>
    <row r="2592">
      <c r="C2592" s="1610"/>
      <c r="H2592" s="1611"/>
      <c r="I2592" s="1612"/>
    </row>
    <row r="2593">
      <c r="C2593" s="1610"/>
      <c r="H2593" s="1611"/>
      <c r="I2593" s="1612"/>
    </row>
    <row r="2594">
      <c r="C2594" s="1610"/>
      <c r="H2594" s="1611"/>
      <c r="I2594" s="1612"/>
    </row>
    <row r="2595">
      <c r="C2595" s="1610"/>
      <c r="H2595" s="1611"/>
      <c r="I2595" s="1612"/>
    </row>
    <row r="2596">
      <c r="C2596" s="1610"/>
      <c r="H2596" s="1611"/>
      <c r="I2596" s="1612"/>
    </row>
    <row r="2597">
      <c r="C2597" s="1610"/>
      <c r="H2597" s="1611"/>
      <c r="I2597" s="1612"/>
    </row>
    <row r="2598">
      <c r="C2598" s="1610"/>
      <c r="H2598" s="1611"/>
      <c r="I2598" s="1612"/>
    </row>
    <row r="2599">
      <c r="C2599" s="1610"/>
      <c r="H2599" s="1611"/>
      <c r="I2599" s="1612"/>
    </row>
    <row r="2600">
      <c r="C2600" s="1610"/>
      <c r="H2600" s="1611"/>
      <c r="I2600" s="1612"/>
    </row>
    <row r="2601">
      <c r="C2601" s="1610"/>
      <c r="H2601" s="1611"/>
      <c r="I2601" s="1612"/>
    </row>
    <row r="2602">
      <c r="C2602" s="1610"/>
      <c r="H2602" s="1611"/>
      <c r="I2602" s="1612"/>
    </row>
    <row r="2603">
      <c r="C2603" s="1610"/>
      <c r="H2603" s="1611"/>
      <c r="I2603" s="1612"/>
    </row>
    <row r="2604">
      <c r="C2604" s="1610"/>
      <c r="H2604" s="1611"/>
      <c r="I2604" s="1612"/>
    </row>
    <row r="2605">
      <c r="C2605" s="1610"/>
      <c r="H2605" s="1611"/>
      <c r="I2605" s="1612"/>
    </row>
    <row r="2606">
      <c r="C2606" s="1610"/>
      <c r="H2606" s="1611"/>
      <c r="I2606" s="1612"/>
    </row>
    <row r="2607">
      <c r="C2607" s="1610"/>
      <c r="H2607" s="1611"/>
      <c r="I2607" s="1612"/>
    </row>
    <row r="2608">
      <c r="C2608" s="1610"/>
      <c r="H2608" s="1611"/>
      <c r="I2608" s="1612"/>
    </row>
    <row r="2609">
      <c r="C2609" s="1610"/>
      <c r="H2609" s="1611"/>
      <c r="I2609" s="1612"/>
    </row>
    <row r="2610">
      <c r="C2610" s="1610"/>
      <c r="H2610" s="1611"/>
      <c r="I2610" s="1612"/>
    </row>
    <row r="2611">
      <c r="C2611" s="1610"/>
      <c r="H2611" s="1611"/>
      <c r="I2611" s="1612"/>
    </row>
    <row r="2612">
      <c r="C2612" s="1610"/>
      <c r="H2612" s="1611"/>
      <c r="I2612" s="1612"/>
    </row>
    <row r="2613">
      <c r="C2613" s="1610"/>
      <c r="H2613" s="1611"/>
      <c r="I2613" s="1612"/>
    </row>
    <row r="2614">
      <c r="C2614" s="1610"/>
      <c r="H2614" s="1611"/>
      <c r="I2614" s="1612"/>
    </row>
    <row r="2615">
      <c r="C2615" s="1610"/>
      <c r="H2615" s="1611"/>
      <c r="I2615" s="1612"/>
    </row>
    <row r="2616">
      <c r="C2616" s="1610"/>
      <c r="H2616" s="1611"/>
      <c r="I2616" s="1612"/>
    </row>
    <row r="2617">
      <c r="C2617" s="1610"/>
      <c r="H2617" s="1611"/>
      <c r="I2617" s="1612"/>
    </row>
    <row r="2618">
      <c r="C2618" s="1610"/>
      <c r="H2618" s="1611"/>
      <c r="I2618" s="1612"/>
    </row>
    <row r="2619">
      <c r="C2619" s="1610"/>
      <c r="H2619" s="1611"/>
      <c r="I2619" s="1612"/>
    </row>
    <row r="2620">
      <c r="C2620" s="1610"/>
      <c r="H2620" s="1611"/>
      <c r="I2620" s="1612"/>
    </row>
    <row r="2621">
      <c r="C2621" s="1610"/>
      <c r="H2621" s="1611"/>
      <c r="I2621" s="1612"/>
    </row>
    <row r="2622">
      <c r="C2622" s="1610"/>
      <c r="H2622" s="1611"/>
      <c r="I2622" s="1612"/>
    </row>
    <row r="2623">
      <c r="C2623" s="1610"/>
      <c r="H2623" s="1611"/>
      <c r="I2623" s="1612"/>
    </row>
    <row r="2624">
      <c r="C2624" s="1610"/>
      <c r="H2624" s="1611"/>
      <c r="I2624" s="1612"/>
    </row>
    <row r="2625">
      <c r="C2625" s="1610"/>
      <c r="H2625" s="1611"/>
      <c r="I2625" s="1612"/>
    </row>
    <row r="2626">
      <c r="C2626" s="1610"/>
      <c r="H2626" s="1611"/>
      <c r="I2626" s="1612"/>
    </row>
    <row r="2627">
      <c r="C2627" s="1610"/>
      <c r="H2627" s="1611"/>
      <c r="I2627" s="1612"/>
    </row>
    <row r="2628">
      <c r="C2628" s="1610"/>
      <c r="H2628" s="1611"/>
      <c r="I2628" s="1612"/>
    </row>
    <row r="2629">
      <c r="C2629" s="1610"/>
      <c r="H2629" s="1611"/>
      <c r="I2629" s="1612"/>
    </row>
    <row r="2630">
      <c r="C2630" s="1610"/>
      <c r="H2630" s="1611"/>
      <c r="I2630" s="1612"/>
    </row>
    <row r="2631">
      <c r="C2631" s="1610"/>
      <c r="H2631" s="1611"/>
      <c r="I2631" s="1612"/>
    </row>
    <row r="2632">
      <c r="C2632" s="1610"/>
      <c r="H2632" s="1611"/>
      <c r="I2632" s="1612"/>
    </row>
    <row r="2633">
      <c r="C2633" s="1610"/>
      <c r="H2633" s="1611"/>
      <c r="I2633" s="1612"/>
    </row>
    <row r="2634">
      <c r="C2634" s="1610"/>
      <c r="H2634" s="1611"/>
      <c r="I2634" s="1612"/>
    </row>
    <row r="2635">
      <c r="C2635" s="1610"/>
      <c r="H2635" s="1611"/>
      <c r="I2635" s="1612"/>
    </row>
    <row r="2636">
      <c r="C2636" s="1610"/>
      <c r="H2636" s="1611"/>
      <c r="I2636" s="1612"/>
    </row>
    <row r="2637">
      <c r="C2637" s="1610"/>
      <c r="H2637" s="1611"/>
      <c r="I2637" s="1612"/>
    </row>
    <row r="2638">
      <c r="C2638" s="1610"/>
      <c r="H2638" s="1611"/>
      <c r="I2638" s="1612"/>
    </row>
    <row r="2639">
      <c r="C2639" s="1610"/>
      <c r="H2639" s="1611"/>
      <c r="I2639" s="1612"/>
    </row>
    <row r="2640">
      <c r="C2640" s="1610"/>
      <c r="H2640" s="1611"/>
      <c r="I2640" s="1612"/>
    </row>
    <row r="2641">
      <c r="C2641" s="1610"/>
      <c r="H2641" s="1611"/>
      <c r="I2641" s="1612"/>
    </row>
    <row r="2642">
      <c r="C2642" s="1610"/>
      <c r="H2642" s="1611"/>
      <c r="I2642" s="1612"/>
    </row>
    <row r="2643">
      <c r="C2643" s="1610"/>
      <c r="H2643" s="1611"/>
      <c r="I2643" s="1612"/>
    </row>
    <row r="2644">
      <c r="C2644" s="1610"/>
      <c r="H2644" s="1611"/>
      <c r="I2644" s="1612"/>
    </row>
    <row r="2645">
      <c r="C2645" s="1610"/>
      <c r="H2645" s="1611"/>
      <c r="I2645" s="1612"/>
    </row>
    <row r="2646">
      <c r="C2646" s="1610"/>
      <c r="H2646" s="1611"/>
      <c r="I2646" s="1612"/>
    </row>
    <row r="2647">
      <c r="C2647" s="1610"/>
      <c r="H2647" s="1611"/>
      <c r="I2647" s="1612"/>
    </row>
    <row r="2648">
      <c r="C2648" s="1610"/>
      <c r="H2648" s="1611"/>
      <c r="I2648" s="1612"/>
    </row>
    <row r="2649">
      <c r="C2649" s="1610"/>
      <c r="H2649" s="1611"/>
      <c r="I2649" s="1612"/>
    </row>
    <row r="2650">
      <c r="C2650" s="1610"/>
      <c r="H2650" s="1611"/>
      <c r="I2650" s="1612"/>
    </row>
    <row r="2651">
      <c r="C2651" s="1610"/>
      <c r="H2651" s="1611"/>
      <c r="I2651" s="1612"/>
    </row>
    <row r="2652">
      <c r="C2652" s="1610"/>
      <c r="H2652" s="1611"/>
      <c r="I2652" s="1612"/>
    </row>
    <row r="2653">
      <c r="C2653" s="1610"/>
      <c r="H2653" s="1611"/>
      <c r="I2653" s="1612"/>
    </row>
    <row r="2654">
      <c r="C2654" s="1610"/>
      <c r="H2654" s="1611"/>
      <c r="I2654" s="1612"/>
    </row>
    <row r="2655">
      <c r="C2655" s="1610"/>
      <c r="H2655" s="1611"/>
      <c r="I2655" s="1612"/>
    </row>
    <row r="2656">
      <c r="C2656" s="1610"/>
      <c r="H2656" s="1611"/>
      <c r="I2656" s="1612"/>
    </row>
    <row r="2657">
      <c r="C2657" s="1610"/>
      <c r="H2657" s="1611"/>
      <c r="I2657" s="1612"/>
    </row>
    <row r="2658">
      <c r="C2658" s="1610"/>
      <c r="H2658" s="1611"/>
      <c r="I2658" s="1612"/>
    </row>
    <row r="2659">
      <c r="C2659" s="1610"/>
      <c r="H2659" s="1611"/>
      <c r="I2659" s="1612"/>
    </row>
    <row r="2660">
      <c r="C2660" s="1610"/>
      <c r="H2660" s="1611"/>
      <c r="I2660" s="1612"/>
    </row>
    <row r="2661">
      <c r="C2661" s="1610"/>
      <c r="H2661" s="1611"/>
      <c r="I2661" s="1612"/>
    </row>
    <row r="2662">
      <c r="C2662" s="1610"/>
      <c r="H2662" s="1611"/>
      <c r="I2662" s="1612"/>
    </row>
    <row r="2663">
      <c r="C2663" s="1610"/>
      <c r="H2663" s="1611"/>
      <c r="I2663" s="1612"/>
    </row>
    <row r="2664">
      <c r="C2664" s="1610"/>
      <c r="H2664" s="1611"/>
      <c r="I2664" s="1612"/>
    </row>
    <row r="2665">
      <c r="C2665" s="1610"/>
      <c r="H2665" s="1611"/>
      <c r="I2665" s="1612"/>
    </row>
    <row r="2666">
      <c r="C2666" s="1610"/>
      <c r="H2666" s="1611"/>
      <c r="I2666" s="1612"/>
    </row>
    <row r="2667">
      <c r="C2667" s="1610"/>
      <c r="H2667" s="1611"/>
      <c r="I2667" s="1612"/>
    </row>
    <row r="2668">
      <c r="C2668" s="1610"/>
      <c r="H2668" s="1611"/>
      <c r="I2668" s="1612"/>
    </row>
    <row r="2669">
      <c r="C2669" s="1610"/>
      <c r="H2669" s="1611"/>
      <c r="I2669" s="1612"/>
    </row>
    <row r="2670">
      <c r="C2670" s="1610"/>
      <c r="H2670" s="1611"/>
      <c r="I2670" s="1612"/>
    </row>
    <row r="2671">
      <c r="C2671" s="1610"/>
      <c r="H2671" s="1611"/>
      <c r="I2671" s="1612"/>
    </row>
    <row r="2672">
      <c r="C2672" s="1610"/>
      <c r="H2672" s="1611"/>
      <c r="I2672" s="1612"/>
    </row>
    <row r="2673">
      <c r="C2673" s="1610"/>
      <c r="H2673" s="1611"/>
      <c r="I2673" s="1612"/>
    </row>
    <row r="2674">
      <c r="C2674" s="1610"/>
      <c r="H2674" s="1611"/>
      <c r="I2674" s="1612"/>
    </row>
    <row r="2675">
      <c r="C2675" s="1610"/>
      <c r="H2675" s="1611"/>
      <c r="I2675" s="1612"/>
    </row>
    <row r="2676">
      <c r="C2676" s="1610"/>
      <c r="H2676" s="1611"/>
      <c r="I2676" s="1612"/>
    </row>
    <row r="2677">
      <c r="C2677" s="1610"/>
      <c r="H2677" s="1611"/>
      <c r="I2677" s="1612"/>
    </row>
    <row r="2678">
      <c r="C2678" s="1610"/>
      <c r="H2678" s="1611"/>
      <c r="I2678" s="1612"/>
    </row>
    <row r="2679">
      <c r="C2679" s="1610"/>
      <c r="H2679" s="1611"/>
      <c r="I2679" s="1612"/>
    </row>
    <row r="2680">
      <c r="C2680" s="1610"/>
      <c r="H2680" s="1611"/>
      <c r="I2680" s="1612"/>
    </row>
    <row r="2681">
      <c r="C2681" s="1610"/>
      <c r="H2681" s="1611"/>
      <c r="I2681" s="1612"/>
    </row>
    <row r="2682">
      <c r="C2682" s="1610"/>
      <c r="H2682" s="1611"/>
      <c r="I2682" s="1612"/>
    </row>
    <row r="2683">
      <c r="C2683" s="1610"/>
      <c r="H2683" s="1611"/>
      <c r="I2683" s="1612"/>
    </row>
    <row r="2684">
      <c r="C2684" s="1610"/>
      <c r="H2684" s="1611"/>
      <c r="I2684" s="1612"/>
    </row>
    <row r="2685">
      <c r="C2685" s="1610"/>
      <c r="H2685" s="1611"/>
      <c r="I2685" s="1612"/>
    </row>
    <row r="2686">
      <c r="C2686" s="1610"/>
      <c r="H2686" s="1611"/>
      <c r="I2686" s="1612"/>
    </row>
    <row r="2687">
      <c r="C2687" s="1610"/>
      <c r="H2687" s="1611"/>
      <c r="I2687" s="1612"/>
    </row>
    <row r="2688">
      <c r="C2688" s="1610"/>
      <c r="H2688" s="1611"/>
      <c r="I2688" s="1612"/>
    </row>
    <row r="2689">
      <c r="C2689" s="1610"/>
      <c r="H2689" s="1611"/>
      <c r="I2689" s="1612"/>
    </row>
    <row r="2690">
      <c r="C2690" s="1610"/>
      <c r="H2690" s="1611"/>
      <c r="I2690" s="1612"/>
    </row>
    <row r="2691">
      <c r="C2691" s="1610"/>
      <c r="H2691" s="1611"/>
      <c r="I2691" s="1612"/>
    </row>
    <row r="2692">
      <c r="C2692" s="1610"/>
      <c r="H2692" s="1611"/>
      <c r="I2692" s="1612"/>
    </row>
    <row r="2693">
      <c r="C2693" s="1610"/>
      <c r="H2693" s="1611"/>
      <c r="I2693" s="1612"/>
    </row>
    <row r="2694">
      <c r="C2694" s="1610"/>
      <c r="H2694" s="1611"/>
      <c r="I2694" s="1612"/>
    </row>
    <row r="2695">
      <c r="C2695" s="1610"/>
      <c r="H2695" s="1611"/>
      <c r="I2695" s="1612"/>
    </row>
    <row r="2696">
      <c r="C2696" s="1610"/>
      <c r="H2696" s="1611"/>
      <c r="I2696" s="1612"/>
    </row>
    <row r="2697">
      <c r="C2697" s="1610"/>
      <c r="H2697" s="1611"/>
      <c r="I2697" s="1612"/>
    </row>
    <row r="2698">
      <c r="C2698" s="1610"/>
      <c r="H2698" s="1611"/>
      <c r="I2698" s="1612"/>
    </row>
    <row r="2699">
      <c r="C2699" s="1610"/>
      <c r="H2699" s="1611"/>
      <c r="I2699" s="1612"/>
    </row>
    <row r="2700">
      <c r="C2700" s="1610"/>
      <c r="H2700" s="1611"/>
      <c r="I2700" s="1612"/>
    </row>
    <row r="2701">
      <c r="C2701" s="1610"/>
      <c r="H2701" s="1611"/>
      <c r="I2701" s="1612"/>
    </row>
    <row r="2702">
      <c r="C2702" s="1610"/>
      <c r="H2702" s="1611"/>
      <c r="I2702" s="1612"/>
    </row>
    <row r="2703">
      <c r="C2703" s="1610"/>
      <c r="H2703" s="1611"/>
      <c r="I2703" s="1612"/>
    </row>
    <row r="2704">
      <c r="C2704" s="1610"/>
      <c r="H2704" s="1611"/>
      <c r="I2704" s="1612"/>
    </row>
    <row r="2705">
      <c r="C2705" s="1610"/>
      <c r="H2705" s="1611"/>
      <c r="I2705" s="1612"/>
    </row>
    <row r="2706">
      <c r="C2706" s="1610"/>
      <c r="H2706" s="1611"/>
      <c r="I2706" s="1612"/>
    </row>
    <row r="2707">
      <c r="C2707" s="1610"/>
      <c r="H2707" s="1611"/>
      <c r="I2707" s="1612"/>
    </row>
    <row r="2708">
      <c r="C2708" s="1610"/>
      <c r="H2708" s="1611"/>
      <c r="I2708" s="1612"/>
    </row>
    <row r="2709">
      <c r="C2709" s="1610"/>
      <c r="H2709" s="1611"/>
      <c r="I2709" s="1612"/>
    </row>
    <row r="2710">
      <c r="C2710" s="1610"/>
      <c r="H2710" s="1611"/>
      <c r="I2710" s="1612"/>
    </row>
    <row r="2711">
      <c r="C2711" s="1610"/>
      <c r="H2711" s="1611"/>
      <c r="I2711" s="1612"/>
    </row>
    <row r="2712">
      <c r="C2712" s="1610"/>
      <c r="H2712" s="1611"/>
      <c r="I2712" s="1612"/>
    </row>
    <row r="2713">
      <c r="C2713" s="1610"/>
      <c r="H2713" s="1611"/>
      <c r="I2713" s="1612"/>
    </row>
    <row r="2714">
      <c r="C2714" s="1610"/>
      <c r="H2714" s="1611"/>
      <c r="I2714" s="1612"/>
    </row>
    <row r="2715">
      <c r="C2715" s="1610"/>
      <c r="H2715" s="1611"/>
      <c r="I2715" s="1612"/>
    </row>
    <row r="2716">
      <c r="C2716" s="1610"/>
      <c r="H2716" s="1611"/>
      <c r="I2716" s="1612"/>
    </row>
    <row r="2717">
      <c r="C2717" s="1610"/>
      <c r="H2717" s="1611"/>
      <c r="I2717" s="1612"/>
    </row>
    <row r="2718">
      <c r="C2718" s="1610"/>
      <c r="H2718" s="1611"/>
      <c r="I2718" s="1612"/>
    </row>
    <row r="2719">
      <c r="C2719" s="1610"/>
      <c r="H2719" s="1611"/>
      <c r="I2719" s="1612"/>
    </row>
    <row r="2720">
      <c r="C2720" s="1610"/>
      <c r="H2720" s="1611"/>
      <c r="I2720" s="1612"/>
    </row>
    <row r="2721">
      <c r="C2721" s="1610"/>
      <c r="H2721" s="1611"/>
      <c r="I2721" s="1612"/>
    </row>
    <row r="2722">
      <c r="C2722" s="1610"/>
      <c r="H2722" s="1611"/>
      <c r="I2722" s="1612"/>
    </row>
    <row r="2723">
      <c r="C2723" s="1610"/>
      <c r="H2723" s="1611"/>
      <c r="I2723" s="1612"/>
    </row>
    <row r="2724">
      <c r="C2724" s="1610"/>
      <c r="H2724" s="1611"/>
      <c r="I2724" s="1612"/>
    </row>
    <row r="2725">
      <c r="C2725" s="1610"/>
      <c r="H2725" s="1611"/>
      <c r="I2725" s="1612"/>
    </row>
    <row r="2726">
      <c r="C2726" s="1610"/>
      <c r="H2726" s="1611"/>
      <c r="I2726" s="1612"/>
    </row>
    <row r="2727">
      <c r="C2727" s="1610"/>
      <c r="H2727" s="1611"/>
      <c r="I2727" s="1612"/>
    </row>
    <row r="2728">
      <c r="C2728" s="1610"/>
      <c r="H2728" s="1611"/>
      <c r="I2728" s="1612"/>
    </row>
    <row r="2729">
      <c r="C2729" s="1610"/>
      <c r="H2729" s="1611"/>
      <c r="I2729" s="1612"/>
    </row>
    <row r="2730">
      <c r="C2730" s="1610"/>
      <c r="H2730" s="1611"/>
      <c r="I2730" s="1612"/>
    </row>
    <row r="2731">
      <c r="C2731" s="1610"/>
      <c r="H2731" s="1611"/>
      <c r="I2731" s="1612"/>
    </row>
    <row r="2732">
      <c r="C2732" s="1610"/>
      <c r="H2732" s="1611"/>
      <c r="I2732" s="1612"/>
    </row>
    <row r="2733">
      <c r="C2733" s="1610"/>
      <c r="H2733" s="1611"/>
      <c r="I2733" s="1612"/>
    </row>
    <row r="2734">
      <c r="C2734" s="1610"/>
      <c r="H2734" s="1611"/>
      <c r="I2734" s="1612"/>
    </row>
    <row r="2735">
      <c r="C2735" s="1610"/>
      <c r="H2735" s="1611"/>
      <c r="I2735" s="1612"/>
    </row>
    <row r="2736">
      <c r="C2736" s="1610"/>
      <c r="H2736" s="1611"/>
      <c r="I2736" s="1612"/>
    </row>
    <row r="2737">
      <c r="C2737" s="1610"/>
      <c r="H2737" s="1611"/>
      <c r="I2737" s="1612"/>
    </row>
    <row r="2738">
      <c r="C2738" s="1610"/>
      <c r="H2738" s="1611"/>
      <c r="I2738" s="1612"/>
    </row>
    <row r="2739">
      <c r="C2739" s="1610"/>
      <c r="H2739" s="1611"/>
      <c r="I2739" s="1612"/>
    </row>
    <row r="2740">
      <c r="C2740" s="1610"/>
      <c r="H2740" s="1611"/>
      <c r="I2740" s="1612"/>
    </row>
    <row r="2741">
      <c r="C2741" s="1610"/>
      <c r="H2741" s="1611"/>
      <c r="I2741" s="1612"/>
    </row>
    <row r="2742">
      <c r="C2742" s="1610"/>
      <c r="H2742" s="1611"/>
      <c r="I2742" s="1612"/>
    </row>
    <row r="2743">
      <c r="C2743" s="1610"/>
      <c r="H2743" s="1611"/>
      <c r="I2743" s="1612"/>
    </row>
    <row r="2744">
      <c r="C2744" s="1610"/>
      <c r="H2744" s="1611"/>
      <c r="I2744" s="1612"/>
    </row>
    <row r="2745">
      <c r="C2745" s="1610"/>
      <c r="H2745" s="1611"/>
      <c r="I2745" s="1612"/>
    </row>
    <row r="2746">
      <c r="C2746" s="1610"/>
      <c r="H2746" s="1611"/>
      <c r="I2746" s="1612"/>
    </row>
    <row r="2747">
      <c r="C2747" s="1610"/>
      <c r="H2747" s="1611"/>
      <c r="I2747" s="1612"/>
    </row>
    <row r="2748">
      <c r="C2748" s="1610"/>
      <c r="H2748" s="1611"/>
      <c r="I2748" s="1612"/>
    </row>
    <row r="2749">
      <c r="C2749" s="1610"/>
      <c r="H2749" s="1611"/>
      <c r="I2749" s="1612"/>
    </row>
    <row r="2750">
      <c r="C2750" s="1610"/>
      <c r="H2750" s="1611"/>
      <c r="I2750" s="1612"/>
    </row>
    <row r="2751">
      <c r="C2751" s="1610"/>
      <c r="H2751" s="1611"/>
      <c r="I2751" s="1612"/>
    </row>
    <row r="2752">
      <c r="C2752" s="1610"/>
      <c r="H2752" s="1611"/>
      <c r="I2752" s="1612"/>
    </row>
    <row r="2753">
      <c r="C2753" s="1610"/>
      <c r="H2753" s="1611"/>
      <c r="I2753" s="1612"/>
    </row>
    <row r="2754">
      <c r="C2754" s="1610"/>
      <c r="H2754" s="1611"/>
      <c r="I2754" s="1612"/>
    </row>
    <row r="2755">
      <c r="C2755" s="1610"/>
      <c r="H2755" s="1611"/>
      <c r="I2755" s="1612"/>
    </row>
    <row r="2756">
      <c r="C2756" s="1610"/>
      <c r="H2756" s="1611"/>
      <c r="I2756" s="1612"/>
    </row>
    <row r="2757">
      <c r="C2757" s="1610"/>
      <c r="H2757" s="1611"/>
      <c r="I2757" s="1612"/>
    </row>
    <row r="2758">
      <c r="C2758" s="1610"/>
      <c r="H2758" s="1611"/>
      <c r="I2758" s="1612"/>
    </row>
    <row r="2759">
      <c r="C2759" s="1610"/>
      <c r="H2759" s="1611"/>
      <c r="I2759" s="1612"/>
    </row>
    <row r="2760">
      <c r="C2760" s="1610"/>
      <c r="H2760" s="1611"/>
      <c r="I2760" s="1612"/>
    </row>
    <row r="2761">
      <c r="C2761" s="1610"/>
      <c r="H2761" s="1611"/>
      <c r="I2761" s="1612"/>
    </row>
    <row r="2762">
      <c r="C2762" s="1610"/>
      <c r="H2762" s="1611"/>
      <c r="I2762" s="1612"/>
    </row>
    <row r="2763">
      <c r="C2763" s="1610"/>
      <c r="H2763" s="1611"/>
      <c r="I2763" s="1612"/>
    </row>
    <row r="2764">
      <c r="C2764" s="1610"/>
      <c r="H2764" s="1611"/>
      <c r="I2764" s="1612"/>
    </row>
    <row r="2765">
      <c r="C2765" s="1610"/>
      <c r="H2765" s="1611"/>
      <c r="I2765" s="1612"/>
    </row>
    <row r="2766">
      <c r="C2766" s="1610"/>
      <c r="H2766" s="1611"/>
      <c r="I2766" s="1612"/>
    </row>
    <row r="2767">
      <c r="C2767" s="1610"/>
      <c r="H2767" s="1611"/>
      <c r="I2767" s="1612"/>
    </row>
    <row r="2768">
      <c r="C2768" s="1610"/>
      <c r="H2768" s="1611"/>
      <c r="I2768" s="1612"/>
    </row>
    <row r="2769">
      <c r="C2769" s="1610"/>
      <c r="H2769" s="1611"/>
      <c r="I2769" s="1612"/>
    </row>
    <row r="2770">
      <c r="C2770" s="1610"/>
      <c r="H2770" s="1611"/>
      <c r="I2770" s="1612"/>
    </row>
    <row r="2771">
      <c r="C2771" s="1610"/>
      <c r="H2771" s="1611"/>
      <c r="I2771" s="1612"/>
    </row>
    <row r="2772">
      <c r="C2772" s="1610"/>
      <c r="H2772" s="1611"/>
      <c r="I2772" s="1612"/>
    </row>
    <row r="2773">
      <c r="C2773" s="1610"/>
      <c r="H2773" s="1611"/>
      <c r="I2773" s="1612"/>
    </row>
    <row r="2774">
      <c r="C2774" s="1610"/>
      <c r="H2774" s="1611"/>
      <c r="I2774" s="1612"/>
    </row>
    <row r="2775">
      <c r="C2775" s="1610"/>
      <c r="H2775" s="1611"/>
      <c r="I2775" s="1612"/>
    </row>
    <row r="2776">
      <c r="C2776" s="1610"/>
      <c r="H2776" s="1611"/>
      <c r="I2776" s="1612"/>
    </row>
    <row r="2777">
      <c r="C2777" s="1610"/>
      <c r="H2777" s="1611"/>
      <c r="I2777" s="1612"/>
    </row>
    <row r="2778">
      <c r="C2778" s="1610"/>
      <c r="H2778" s="1611"/>
      <c r="I2778" s="1612"/>
    </row>
    <row r="2779">
      <c r="C2779" s="1610"/>
      <c r="H2779" s="1611"/>
      <c r="I2779" s="1612"/>
    </row>
    <row r="2780">
      <c r="C2780" s="1610"/>
      <c r="H2780" s="1611"/>
      <c r="I2780" s="1612"/>
    </row>
    <row r="2781">
      <c r="C2781" s="1610"/>
      <c r="H2781" s="1611"/>
      <c r="I2781" s="1612"/>
    </row>
    <row r="2782">
      <c r="C2782" s="1610"/>
      <c r="H2782" s="1611"/>
      <c r="I2782" s="1612"/>
    </row>
    <row r="2783">
      <c r="C2783" s="1610"/>
      <c r="H2783" s="1611"/>
      <c r="I2783" s="1612"/>
    </row>
    <row r="2784">
      <c r="C2784" s="1610"/>
      <c r="H2784" s="1611"/>
      <c r="I2784" s="1612"/>
    </row>
    <row r="2785">
      <c r="C2785" s="1610"/>
      <c r="H2785" s="1611"/>
      <c r="I2785" s="1612"/>
    </row>
    <row r="2786">
      <c r="C2786" s="1610"/>
      <c r="H2786" s="1611"/>
      <c r="I2786" s="1612"/>
    </row>
    <row r="2787">
      <c r="C2787" s="1610"/>
      <c r="H2787" s="1611"/>
      <c r="I2787" s="1612"/>
    </row>
    <row r="2788">
      <c r="C2788" s="1610"/>
      <c r="H2788" s="1611"/>
      <c r="I2788" s="1612"/>
    </row>
    <row r="2789">
      <c r="C2789" s="1610"/>
      <c r="H2789" s="1611"/>
      <c r="I2789" s="1612"/>
    </row>
    <row r="2790">
      <c r="C2790" s="1610"/>
      <c r="H2790" s="1611"/>
      <c r="I2790" s="1612"/>
    </row>
    <row r="2791">
      <c r="C2791" s="1610"/>
      <c r="H2791" s="1611"/>
      <c r="I2791" s="1612"/>
    </row>
    <row r="2792">
      <c r="C2792" s="1610"/>
      <c r="H2792" s="1611"/>
      <c r="I2792" s="1612"/>
    </row>
    <row r="2793">
      <c r="C2793" s="1610"/>
      <c r="H2793" s="1611"/>
      <c r="I2793" s="1612"/>
    </row>
    <row r="2794">
      <c r="C2794" s="1610"/>
      <c r="H2794" s="1611"/>
      <c r="I2794" s="1612"/>
    </row>
    <row r="2795">
      <c r="C2795" s="1610"/>
      <c r="H2795" s="1611"/>
      <c r="I2795" s="1612"/>
    </row>
    <row r="2796">
      <c r="C2796" s="1610"/>
      <c r="H2796" s="1611"/>
      <c r="I2796" s="1612"/>
    </row>
    <row r="2797">
      <c r="C2797" s="1610"/>
      <c r="H2797" s="1611"/>
      <c r="I2797" s="1612"/>
    </row>
    <row r="2798">
      <c r="C2798" s="1610"/>
      <c r="H2798" s="1611"/>
      <c r="I2798" s="1612"/>
    </row>
    <row r="2799">
      <c r="C2799" s="1610"/>
      <c r="H2799" s="1611"/>
      <c r="I2799" s="1612"/>
    </row>
    <row r="2800">
      <c r="C2800" s="1610"/>
      <c r="H2800" s="1611"/>
      <c r="I2800" s="1612"/>
    </row>
    <row r="2801">
      <c r="C2801" s="1610"/>
      <c r="H2801" s="1611"/>
      <c r="I2801" s="1612"/>
    </row>
    <row r="2802">
      <c r="C2802" s="1610"/>
      <c r="H2802" s="1611"/>
      <c r="I2802" s="1612"/>
    </row>
    <row r="2803">
      <c r="C2803" s="1610"/>
      <c r="H2803" s="1611"/>
      <c r="I2803" s="1612"/>
    </row>
    <row r="2804">
      <c r="C2804" s="1610"/>
      <c r="H2804" s="1611"/>
      <c r="I2804" s="1612"/>
    </row>
    <row r="2805">
      <c r="C2805" s="1610"/>
      <c r="H2805" s="1611"/>
      <c r="I2805" s="1612"/>
    </row>
    <row r="2806">
      <c r="C2806" s="1610"/>
      <c r="H2806" s="1611"/>
      <c r="I2806" s="1612"/>
    </row>
    <row r="2807">
      <c r="C2807" s="1610"/>
      <c r="H2807" s="1611"/>
      <c r="I2807" s="1612"/>
    </row>
    <row r="2808">
      <c r="C2808" s="1610"/>
      <c r="H2808" s="1611"/>
      <c r="I2808" s="1612"/>
    </row>
    <row r="2809">
      <c r="C2809" s="1610"/>
      <c r="H2809" s="1611"/>
      <c r="I2809" s="1612"/>
    </row>
    <row r="2810">
      <c r="C2810" s="1610"/>
      <c r="H2810" s="1611"/>
      <c r="I2810" s="1612"/>
    </row>
    <row r="2811">
      <c r="C2811" s="1610"/>
      <c r="H2811" s="1611"/>
      <c r="I2811" s="1612"/>
    </row>
    <row r="2812">
      <c r="C2812" s="1610"/>
      <c r="H2812" s="1611"/>
      <c r="I2812" s="1612"/>
    </row>
    <row r="2813">
      <c r="C2813" s="1610"/>
      <c r="H2813" s="1611"/>
      <c r="I2813" s="1612"/>
    </row>
    <row r="2814">
      <c r="C2814" s="1610"/>
      <c r="H2814" s="1611"/>
      <c r="I2814" s="1612"/>
    </row>
    <row r="2815">
      <c r="C2815" s="1610"/>
      <c r="H2815" s="1611"/>
      <c r="I2815" s="1612"/>
    </row>
    <row r="2816">
      <c r="C2816" s="1610"/>
      <c r="H2816" s="1611"/>
      <c r="I2816" s="1612"/>
    </row>
    <row r="2817">
      <c r="C2817" s="1610"/>
      <c r="H2817" s="1611"/>
      <c r="I2817" s="1612"/>
    </row>
    <row r="2818">
      <c r="C2818" s="1610"/>
      <c r="H2818" s="1611"/>
      <c r="I2818" s="1612"/>
    </row>
    <row r="2819">
      <c r="C2819" s="1610"/>
      <c r="H2819" s="1611"/>
      <c r="I2819" s="1612"/>
    </row>
    <row r="2820">
      <c r="C2820" s="1610"/>
      <c r="H2820" s="1611"/>
      <c r="I2820" s="1612"/>
    </row>
    <row r="2821">
      <c r="C2821" s="1610"/>
      <c r="H2821" s="1611"/>
      <c r="I2821" s="1612"/>
    </row>
    <row r="2822">
      <c r="C2822" s="1610"/>
      <c r="H2822" s="1611"/>
      <c r="I2822" s="1612"/>
    </row>
    <row r="2823">
      <c r="C2823" s="1610"/>
      <c r="H2823" s="1611"/>
      <c r="I2823" s="1612"/>
    </row>
    <row r="2824">
      <c r="C2824" s="1610"/>
      <c r="H2824" s="1611"/>
      <c r="I2824" s="1612"/>
    </row>
    <row r="2825">
      <c r="C2825" s="1610"/>
      <c r="H2825" s="1611"/>
      <c r="I2825" s="1612"/>
    </row>
    <row r="2826">
      <c r="C2826" s="1610"/>
      <c r="H2826" s="1611"/>
      <c r="I2826" s="1612"/>
    </row>
    <row r="2827">
      <c r="C2827" s="1610"/>
      <c r="H2827" s="1611"/>
      <c r="I2827" s="1612"/>
    </row>
    <row r="2828">
      <c r="C2828" s="1610"/>
      <c r="H2828" s="1611"/>
      <c r="I2828" s="1612"/>
    </row>
    <row r="2829">
      <c r="C2829" s="1610"/>
      <c r="H2829" s="1611"/>
      <c r="I2829" s="1612"/>
    </row>
    <row r="2830">
      <c r="C2830" s="1610"/>
      <c r="H2830" s="1611"/>
      <c r="I2830" s="1612"/>
    </row>
    <row r="2831">
      <c r="C2831" s="1610"/>
      <c r="H2831" s="1611"/>
      <c r="I2831" s="1612"/>
    </row>
    <row r="2832">
      <c r="C2832" s="1610"/>
      <c r="H2832" s="1611"/>
      <c r="I2832" s="1612"/>
    </row>
    <row r="2833">
      <c r="C2833" s="1610"/>
      <c r="H2833" s="1611"/>
      <c r="I2833" s="1612"/>
    </row>
    <row r="2834">
      <c r="C2834" s="1610"/>
      <c r="H2834" s="1611"/>
      <c r="I2834" s="1612"/>
    </row>
    <row r="2835">
      <c r="C2835" s="1610"/>
      <c r="H2835" s="1611"/>
      <c r="I2835" s="1612"/>
    </row>
    <row r="2836">
      <c r="C2836" s="1610"/>
      <c r="H2836" s="1611"/>
      <c r="I2836" s="1612"/>
    </row>
    <row r="2837">
      <c r="C2837" s="1610"/>
      <c r="H2837" s="1611"/>
      <c r="I2837" s="1612"/>
    </row>
    <row r="2838">
      <c r="C2838" s="1610"/>
      <c r="H2838" s="1611"/>
      <c r="I2838" s="1612"/>
    </row>
    <row r="2839">
      <c r="C2839" s="1610"/>
      <c r="H2839" s="1611"/>
      <c r="I2839" s="1612"/>
    </row>
    <row r="2840">
      <c r="C2840" s="1610"/>
      <c r="H2840" s="1611"/>
      <c r="I2840" s="1612"/>
    </row>
    <row r="2841">
      <c r="C2841" s="1610"/>
      <c r="H2841" s="1611"/>
      <c r="I2841" s="1612"/>
    </row>
    <row r="2842">
      <c r="C2842" s="1610"/>
      <c r="H2842" s="1611"/>
      <c r="I2842" s="1612"/>
    </row>
    <row r="2843">
      <c r="C2843" s="1610"/>
      <c r="H2843" s="1611"/>
      <c r="I2843" s="1612"/>
    </row>
    <row r="2844">
      <c r="C2844" s="1610"/>
      <c r="H2844" s="1611"/>
      <c r="I2844" s="1612"/>
    </row>
    <row r="2845">
      <c r="C2845" s="1610"/>
      <c r="H2845" s="1611"/>
      <c r="I2845" s="1612"/>
    </row>
    <row r="2846">
      <c r="C2846" s="1610"/>
      <c r="H2846" s="1611"/>
      <c r="I2846" s="1612"/>
    </row>
    <row r="2847">
      <c r="C2847" s="1610"/>
      <c r="H2847" s="1611"/>
      <c r="I2847" s="1612"/>
    </row>
    <row r="2848">
      <c r="C2848" s="1610"/>
      <c r="H2848" s="1611"/>
      <c r="I2848" s="1612"/>
    </row>
    <row r="2849">
      <c r="C2849" s="1610"/>
      <c r="H2849" s="1611"/>
      <c r="I2849" s="1612"/>
    </row>
    <row r="2850">
      <c r="C2850" s="1610"/>
      <c r="H2850" s="1611"/>
      <c r="I2850" s="1612"/>
    </row>
    <row r="2851">
      <c r="C2851" s="1610"/>
      <c r="H2851" s="1611"/>
      <c r="I2851" s="1612"/>
    </row>
    <row r="2852">
      <c r="C2852" s="1610"/>
      <c r="H2852" s="1611"/>
      <c r="I2852" s="1612"/>
    </row>
    <row r="2853">
      <c r="C2853" s="1610"/>
      <c r="H2853" s="1611"/>
      <c r="I2853" s="1612"/>
    </row>
    <row r="2854">
      <c r="C2854" s="1610"/>
      <c r="H2854" s="1611"/>
      <c r="I2854" s="1612"/>
    </row>
    <row r="2855">
      <c r="C2855" s="1610"/>
      <c r="H2855" s="1611"/>
      <c r="I2855" s="1612"/>
    </row>
    <row r="2856">
      <c r="C2856" s="1610"/>
      <c r="H2856" s="1611"/>
      <c r="I2856" s="1612"/>
    </row>
    <row r="2857">
      <c r="C2857" s="1610"/>
      <c r="H2857" s="1611"/>
      <c r="I2857" s="1612"/>
    </row>
    <row r="2858">
      <c r="C2858" s="1610"/>
      <c r="H2858" s="1611"/>
      <c r="I2858" s="1612"/>
    </row>
    <row r="2859">
      <c r="C2859" s="1610"/>
      <c r="H2859" s="1611"/>
      <c r="I2859" s="1612"/>
    </row>
    <row r="2860">
      <c r="C2860" s="1610"/>
      <c r="H2860" s="1611"/>
      <c r="I2860" s="1612"/>
    </row>
    <row r="2861">
      <c r="C2861" s="1610"/>
      <c r="H2861" s="1611"/>
      <c r="I2861" s="1612"/>
    </row>
    <row r="2862">
      <c r="C2862" s="1610"/>
      <c r="H2862" s="1611"/>
      <c r="I2862" s="1612"/>
    </row>
    <row r="2863">
      <c r="C2863" s="1610"/>
      <c r="H2863" s="1611"/>
      <c r="I2863" s="1612"/>
    </row>
    <row r="2864">
      <c r="C2864" s="1610"/>
      <c r="H2864" s="1611"/>
      <c r="I2864" s="1612"/>
    </row>
    <row r="2865">
      <c r="C2865" s="1610"/>
      <c r="H2865" s="1611"/>
      <c r="I2865" s="1612"/>
    </row>
    <row r="2866">
      <c r="C2866" s="1610"/>
      <c r="H2866" s="1611"/>
      <c r="I2866" s="1612"/>
    </row>
    <row r="2867">
      <c r="C2867" s="1610"/>
      <c r="H2867" s="1611"/>
      <c r="I2867" s="1612"/>
    </row>
    <row r="2868">
      <c r="C2868" s="1610"/>
      <c r="H2868" s="1611"/>
      <c r="I2868" s="1612"/>
    </row>
    <row r="2869">
      <c r="C2869" s="1610"/>
      <c r="H2869" s="1611"/>
      <c r="I2869" s="1612"/>
    </row>
    <row r="2870">
      <c r="C2870" s="1610"/>
      <c r="H2870" s="1611"/>
      <c r="I2870" s="1612"/>
    </row>
    <row r="2871">
      <c r="C2871" s="1610"/>
      <c r="H2871" s="1611"/>
      <c r="I2871" s="1612"/>
    </row>
    <row r="2872">
      <c r="C2872" s="1610"/>
      <c r="H2872" s="1611"/>
      <c r="I2872" s="1612"/>
    </row>
    <row r="2873">
      <c r="C2873" s="1610"/>
      <c r="H2873" s="1611"/>
      <c r="I2873" s="1612"/>
    </row>
    <row r="2874">
      <c r="C2874" s="1610"/>
      <c r="H2874" s="1611"/>
      <c r="I2874" s="1612"/>
    </row>
    <row r="2875">
      <c r="C2875" s="1610"/>
      <c r="H2875" s="1611"/>
      <c r="I2875" s="1612"/>
    </row>
    <row r="2876">
      <c r="C2876" s="1610"/>
      <c r="H2876" s="1611"/>
      <c r="I2876" s="1612"/>
    </row>
    <row r="2877">
      <c r="C2877" s="1610"/>
      <c r="H2877" s="1611"/>
      <c r="I2877" s="1612"/>
    </row>
    <row r="2878">
      <c r="C2878" s="1610"/>
      <c r="H2878" s="1611"/>
      <c r="I2878" s="1612"/>
    </row>
    <row r="2879">
      <c r="C2879" s="1610"/>
      <c r="H2879" s="1611"/>
      <c r="I2879" s="1612"/>
    </row>
    <row r="2880">
      <c r="C2880" s="1610"/>
      <c r="H2880" s="1611"/>
      <c r="I2880" s="1612"/>
    </row>
    <row r="2881">
      <c r="C2881" s="1610"/>
      <c r="H2881" s="1611"/>
      <c r="I2881" s="1612"/>
    </row>
    <row r="2882">
      <c r="C2882" s="1610"/>
      <c r="H2882" s="1611"/>
      <c r="I2882" s="1612"/>
    </row>
    <row r="2883">
      <c r="C2883" s="1610"/>
      <c r="H2883" s="1611"/>
      <c r="I2883" s="1612"/>
    </row>
    <row r="2884">
      <c r="C2884" s="1610"/>
      <c r="H2884" s="1611"/>
      <c r="I2884" s="1612"/>
    </row>
    <row r="2885">
      <c r="C2885" s="1610"/>
      <c r="H2885" s="1611"/>
      <c r="I2885" s="1612"/>
    </row>
    <row r="2886">
      <c r="C2886" s="1610"/>
      <c r="H2886" s="1611"/>
      <c r="I2886" s="1612"/>
    </row>
    <row r="2887">
      <c r="C2887" s="1610"/>
      <c r="H2887" s="1611"/>
      <c r="I2887" s="1612"/>
    </row>
    <row r="2888">
      <c r="C2888" s="1610"/>
      <c r="H2888" s="1611"/>
      <c r="I2888" s="1612"/>
    </row>
    <row r="2889">
      <c r="C2889" s="1610"/>
      <c r="H2889" s="1611"/>
      <c r="I2889" s="1612"/>
    </row>
    <row r="2890">
      <c r="C2890" s="1610"/>
      <c r="H2890" s="1611"/>
      <c r="I2890" s="1612"/>
    </row>
    <row r="2891">
      <c r="C2891" s="1610"/>
      <c r="H2891" s="1611"/>
      <c r="I2891" s="1612"/>
    </row>
    <row r="2892">
      <c r="C2892" s="1610"/>
      <c r="H2892" s="1611"/>
      <c r="I2892" s="1612"/>
    </row>
    <row r="2893">
      <c r="C2893" s="1610"/>
      <c r="H2893" s="1611"/>
      <c r="I2893" s="1612"/>
    </row>
    <row r="2894">
      <c r="C2894" s="1610"/>
      <c r="H2894" s="1611"/>
      <c r="I2894" s="1612"/>
    </row>
    <row r="2895">
      <c r="C2895" s="1610"/>
      <c r="H2895" s="1611"/>
      <c r="I2895" s="1612"/>
    </row>
    <row r="2896">
      <c r="C2896" s="1610"/>
      <c r="H2896" s="1611"/>
      <c r="I2896" s="1612"/>
    </row>
    <row r="2897">
      <c r="C2897" s="1610"/>
      <c r="H2897" s="1611"/>
      <c r="I2897" s="1612"/>
    </row>
    <row r="2898">
      <c r="C2898" s="1610"/>
      <c r="H2898" s="1611"/>
      <c r="I2898" s="1612"/>
    </row>
    <row r="2899">
      <c r="C2899" s="1610"/>
      <c r="H2899" s="1611"/>
      <c r="I2899" s="1612"/>
    </row>
    <row r="2900">
      <c r="C2900" s="1610"/>
      <c r="H2900" s="1611"/>
      <c r="I2900" s="1612"/>
    </row>
    <row r="2901">
      <c r="C2901" s="1610"/>
      <c r="H2901" s="1611"/>
      <c r="I2901" s="1612"/>
    </row>
    <row r="2902">
      <c r="C2902" s="1610"/>
      <c r="H2902" s="1611"/>
      <c r="I2902" s="1612"/>
    </row>
    <row r="2903">
      <c r="C2903" s="1610"/>
      <c r="H2903" s="1611"/>
      <c r="I2903" s="1612"/>
    </row>
    <row r="2904">
      <c r="C2904" s="1610"/>
      <c r="H2904" s="1611"/>
      <c r="I2904" s="1612"/>
    </row>
    <row r="2905">
      <c r="C2905" s="1610"/>
      <c r="H2905" s="1611"/>
      <c r="I2905" s="1612"/>
    </row>
    <row r="2906">
      <c r="C2906" s="1610"/>
      <c r="H2906" s="1611"/>
      <c r="I2906" s="1612"/>
    </row>
    <row r="2907">
      <c r="C2907" s="1610"/>
      <c r="H2907" s="1611"/>
      <c r="I2907" s="1612"/>
    </row>
    <row r="2908">
      <c r="C2908" s="1610"/>
      <c r="H2908" s="1611"/>
      <c r="I2908" s="1612"/>
    </row>
    <row r="2909">
      <c r="C2909" s="1610"/>
      <c r="H2909" s="1611"/>
      <c r="I2909" s="1612"/>
    </row>
    <row r="2910">
      <c r="C2910" s="1610"/>
      <c r="H2910" s="1611"/>
      <c r="I2910" s="1612"/>
    </row>
    <row r="2911">
      <c r="C2911" s="1610"/>
      <c r="H2911" s="1611"/>
      <c r="I2911" s="1612"/>
    </row>
    <row r="2912">
      <c r="C2912" s="1610"/>
      <c r="H2912" s="1611"/>
      <c r="I2912" s="1612"/>
    </row>
    <row r="2913">
      <c r="C2913" s="1610"/>
      <c r="H2913" s="1611"/>
      <c r="I2913" s="1612"/>
    </row>
    <row r="2914">
      <c r="C2914" s="1610"/>
      <c r="H2914" s="1611"/>
      <c r="I2914" s="1612"/>
    </row>
    <row r="2915">
      <c r="C2915" s="1610"/>
      <c r="H2915" s="1611"/>
      <c r="I2915" s="1612"/>
    </row>
    <row r="2916">
      <c r="C2916" s="1610"/>
      <c r="H2916" s="1611"/>
      <c r="I2916" s="1612"/>
    </row>
    <row r="2917">
      <c r="C2917" s="1610"/>
      <c r="H2917" s="1611"/>
      <c r="I2917" s="1612"/>
    </row>
    <row r="2918">
      <c r="C2918" s="1610"/>
      <c r="H2918" s="1611"/>
      <c r="I2918" s="1612"/>
    </row>
    <row r="2919">
      <c r="C2919" s="1610"/>
      <c r="H2919" s="1611"/>
      <c r="I2919" s="1612"/>
    </row>
    <row r="2920">
      <c r="C2920" s="1610"/>
      <c r="H2920" s="1611"/>
      <c r="I2920" s="1612"/>
    </row>
    <row r="2921">
      <c r="C2921" s="1610"/>
      <c r="H2921" s="1611"/>
      <c r="I2921" s="1612"/>
    </row>
    <row r="2922">
      <c r="C2922" s="1610"/>
      <c r="H2922" s="1611"/>
      <c r="I2922" s="1612"/>
    </row>
    <row r="2923">
      <c r="C2923" s="1610"/>
      <c r="H2923" s="1611"/>
      <c r="I2923" s="1612"/>
    </row>
    <row r="2924">
      <c r="C2924" s="1610"/>
      <c r="H2924" s="1611"/>
      <c r="I2924" s="1612"/>
    </row>
    <row r="2925">
      <c r="C2925" s="1610"/>
      <c r="H2925" s="1611"/>
      <c r="I2925" s="1612"/>
    </row>
    <row r="2926">
      <c r="C2926" s="1610"/>
      <c r="H2926" s="1611"/>
      <c r="I2926" s="1612"/>
    </row>
    <row r="2927">
      <c r="C2927" s="1610"/>
      <c r="H2927" s="1611"/>
      <c r="I2927" s="1612"/>
    </row>
    <row r="2928">
      <c r="C2928" s="1610"/>
      <c r="H2928" s="1611"/>
      <c r="I2928" s="1612"/>
    </row>
    <row r="2929">
      <c r="C2929" s="1610"/>
      <c r="H2929" s="1611"/>
      <c r="I2929" s="1612"/>
    </row>
    <row r="2930">
      <c r="C2930" s="1610"/>
      <c r="H2930" s="1611"/>
      <c r="I2930" s="1612"/>
    </row>
    <row r="2931">
      <c r="C2931" s="1610"/>
      <c r="H2931" s="1611"/>
      <c r="I2931" s="1612"/>
    </row>
    <row r="2932">
      <c r="C2932" s="1610"/>
      <c r="H2932" s="1611"/>
      <c r="I2932" s="1612"/>
    </row>
    <row r="2933">
      <c r="C2933" s="1610"/>
      <c r="H2933" s="1611"/>
      <c r="I2933" s="1612"/>
    </row>
    <row r="2934">
      <c r="C2934" s="1610"/>
      <c r="H2934" s="1611"/>
      <c r="I2934" s="1612"/>
    </row>
    <row r="2935">
      <c r="C2935" s="1610"/>
      <c r="H2935" s="1611"/>
      <c r="I2935" s="1612"/>
    </row>
    <row r="2936">
      <c r="C2936" s="1610"/>
      <c r="H2936" s="1611"/>
      <c r="I2936" s="1612"/>
    </row>
    <row r="2937">
      <c r="C2937" s="1610"/>
      <c r="H2937" s="1611"/>
      <c r="I2937" s="1612"/>
    </row>
    <row r="2938">
      <c r="C2938" s="1610"/>
      <c r="H2938" s="1611"/>
      <c r="I2938" s="1612"/>
    </row>
    <row r="2939">
      <c r="C2939" s="1610"/>
      <c r="H2939" s="1611"/>
      <c r="I2939" s="1612"/>
    </row>
    <row r="2940">
      <c r="C2940" s="1610"/>
      <c r="H2940" s="1611"/>
      <c r="I2940" s="1612"/>
    </row>
    <row r="2941">
      <c r="C2941" s="1610"/>
      <c r="H2941" s="1611"/>
      <c r="I2941" s="1612"/>
    </row>
    <row r="2942">
      <c r="C2942" s="1610"/>
      <c r="H2942" s="1611"/>
      <c r="I2942" s="1612"/>
    </row>
    <row r="2943">
      <c r="C2943" s="1610"/>
      <c r="H2943" s="1611"/>
      <c r="I2943" s="1612"/>
    </row>
    <row r="2944">
      <c r="C2944" s="1610"/>
      <c r="H2944" s="1611"/>
      <c r="I2944" s="1612"/>
    </row>
    <row r="2945">
      <c r="C2945" s="1610"/>
      <c r="H2945" s="1611"/>
      <c r="I2945" s="1612"/>
    </row>
    <row r="2946">
      <c r="C2946" s="1610"/>
      <c r="H2946" s="1611"/>
      <c r="I2946" s="1612"/>
    </row>
    <row r="2947">
      <c r="C2947" s="1610"/>
      <c r="H2947" s="1611"/>
      <c r="I2947" s="1612"/>
    </row>
    <row r="2948">
      <c r="C2948" s="1610"/>
      <c r="H2948" s="1611"/>
      <c r="I2948" s="1612"/>
    </row>
    <row r="2949">
      <c r="C2949" s="1610"/>
      <c r="H2949" s="1611"/>
      <c r="I2949" s="1612"/>
    </row>
    <row r="2950">
      <c r="C2950" s="1610"/>
      <c r="H2950" s="1611"/>
      <c r="I2950" s="1612"/>
    </row>
    <row r="2951">
      <c r="C2951" s="1610"/>
      <c r="H2951" s="1611"/>
      <c r="I2951" s="1612"/>
    </row>
    <row r="2952">
      <c r="C2952" s="1610"/>
      <c r="H2952" s="1611"/>
      <c r="I2952" s="1612"/>
    </row>
    <row r="2953">
      <c r="C2953" s="1610"/>
      <c r="H2953" s="1611"/>
      <c r="I2953" s="1612"/>
    </row>
    <row r="2954">
      <c r="C2954" s="1610"/>
      <c r="H2954" s="1611"/>
      <c r="I2954" s="1612"/>
    </row>
    <row r="2955">
      <c r="C2955" s="1610"/>
      <c r="H2955" s="1611"/>
      <c r="I2955" s="1612"/>
    </row>
    <row r="2956">
      <c r="C2956" s="1610"/>
      <c r="H2956" s="1611"/>
      <c r="I2956" s="1612"/>
    </row>
    <row r="2957">
      <c r="C2957" s="1610"/>
      <c r="H2957" s="1611"/>
      <c r="I2957" s="1612"/>
    </row>
    <row r="2958">
      <c r="C2958" s="1610"/>
      <c r="H2958" s="1611"/>
      <c r="I2958" s="1612"/>
    </row>
    <row r="2959">
      <c r="C2959" s="1610"/>
      <c r="H2959" s="1611"/>
      <c r="I2959" s="1612"/>
    </row>
    <row r="2960">
      <c r="C2960" s="1610"/>
      <c r="H2960" s="1611"/>
      <c r="I2960" s="1612"/>
    </row>
    <row r="2961">
      <c r="C2961" s="1610"/>
      <c r="H2961" s="1611"/>
      <c r="I2961" s="1612"/>
    </row>
    <row r="2962">
      <c r="C2962" s="1610"/>
      <c r="H2962" s="1611"/>
      <c r="I2962" s="1612"/>
    </row>
    <row r="2963">
      <c r="C2963" s="1610"/>
      <c r="H2963" s="1611"/>
      <c r="I2963" s="1612"/>
    </row>
    <row r="2964">
      <c r="C2964" s="1610"/>
      <c r="H2964" s="1611"/>
      <c r="I2964" s="1612"/>
    </row>
    <row r="2965">
      <c r="C2965" s="1610"/>
      <c r="H2965" s="1611"/>
      <c r="I2965" s="1612"/>
    </row>
    <row r="2966">
      <c r="C2966" s="1610"/>
      <c r="H2966" s="1611"/>
      <c r="I2966" s="1612"/>
    </row>
    <row r="2967">
      <c r="C2967" s="1610"/>
      <c r="H2967" s="1611"/>
      <c r="I2967" s="1612"/>
    </row>
    <row r="2968">
      <c r="C2968" s="1610"/>
      <c r="H2968" s="1611"/>
      <c r="I2968" s="1612"/>
    </row>
    <row r="2969">
      <c r="C2969" s="1610"/>
      <c r="H2969" s="1611"/>
      <c r="I2969" s="1612"/>
    </row>
    <row r="2970">
      <c r="C2970" s="1610"/>
      <c r="H2970" s="1611"/>
      <c r="I2970" s="1612"/>
    </row>
    <row r="2971">
      <c r="C2971" s="1610"/>
      <c r="H2971" s="1611"/>
      <c r="I2971" s="1612"/>
    </row>
    <row r="2972">
      <c r="C2972" s="1610"/>
      <c r="H2972" s="1611"/>
      <c r="I2972" s="1612"/>
    </row>
    <row r="2973">
      <c r="C2973" s="1610"/>
      <c r="H2973" s="1611"/>
      <c r="I2973" s="1612"/>
    </row>
    <row r="2974">
      <c r="C2974" s="1610"/>
      <c r="H2974" s="1611"/>
      <c r="I2974" s="1612"/>
    </row>
    <row r="2975">
      <c r="C2975" s="1610"/>
      <c r="H2975" s="1611"/>
      <c r="I2975" s="1612"/>
    </row>
    <row r="2976">
      <c r="C2976" s="1610"/>
      <c r="H2976" s="1611"/>
      <c r="I2976" s="1612"/>
    </row>
    <row r="2977">
      <c r="C2977" s="1610"/>
      <c r="H2977" s="1611"/>
      <c r="I2977" s="1612"/>
    </row>
    <row r="2978">
      <c r="C2978" s="1610"/>
      <c r="H2978" s="1611"/>
      <c r="I2978" s="1612"/>
    </row>
    <row r="2979">
      <c r="C2979" s="1610"/>
      <c r="H2979" s="1611"/>
      <c r="I2979" s="1612"/>
    </row>
    <row r="2980">
      <c r="C2980" s="1610"/>
      <c r="H2980" s="1611"/>
      <c r="I2980" s="1612"/>
    </row>
    <row r="2981">
      <c r="C2981" s="1610"/>
      <c r="H2981" s="1611"/>
      <c r="I2981" s="1612"/>
    </row>
    <row r="2982">
      <c r="C2982" s="1610"/>
      <c r="H2982" s="1611"/>
      <c r="I2982" s="1612"/>
    </row>
    <row r="2983">
      <c r="C2983" s="1610"/>
      <c r="H2983" s="1611"/>
      <c r="I2983" s="1612"/>
    </row>
    <row r="2984">
      <c r="C2984" s="1610"/>
      <c r="H2984" s="1611"/>
      <c r="I2984" s="1612"/>
    </row>
    <row r="2985">
      <c r="C2985" s="1610"/>
      <c r="H2985" s="1611"/>
      <c r="I2985" s="1612"/>
    </row>
    <row r="2986">
      <c r="C2986" s="1610"/>
      <c r="H2986" s="1611"/>
      <c r="I2986" s="1612"/>
    </row>
    <row r="2987">
      <c r="C2987" s="1610"/>
      <c r="H2987" s="1611"/>
      <c r="I2987" s="1612"/>
    </row>
    <row r="2988">
      <c r="C2988" s="1610"/>
      <c r="H2988" s="1611"/>
      <c r="I2988" s="1612"/>
    </row>
    <row r="2989">
      <c r="C2989" s="1610"/>
      <c r="H2989" s="1611"/>
      <c r="I2989" s="1612"/>
    </row>
    <row r="2990">
      <c r="C2990" s="1610"/>
      <c r="H2990" s="1611"/>
      <c r="I2990" s="1612"/>
    </row>
    <row r="2991">
      <c r="C2991" s="1610"/>
      <c r="H2991" s="1611"/>
      <c r="I2991" s="1612"/>
    </row>
    <row r="2992">
      <c r="C2992" s="1610"/>
      <c r="H2992" s="1611"/>
      <c r="I2992" s="1612"/>
    </row>
    <row r="2993">
      <c r="C2993" s="1610"/>
      <c r="H2993" s="1611"/>
      <c r="I2993" s="1612"/>
    </row>
    <row r="2994">
      <c r="C2994" s="1610"/>
      <c r="H2994" s="1611"/>
      <c r="I2994" s="1612"/>
    </row>
    <row r="2995">
      <c r="C2995" s="1610"/>
      <c r="H2995" s="1611"/>
      <c r="I2995" s="1612"/>
    </row>
    <row r="2996">
      <c r="C2996" s="1610"/>
      <c r="H2996" s="1611"/>
      <c r="I2996" s="1612"/>
    </row>
    <row r="2997">
      <c r="C2997" s="1610"/>
      <c r="H2997" s="1611"/>
      <c r="I2997" s="1612"/>
    </row>
    <row r="2998">
      <c r="C2998" s="1610"/>
      <c r="H2998" s="1611"/>
      <c r="I2998" s="1612"/>
    </row>
    <row r="2999">
      <c r="C2999" s="1610"/>
      <c r="H2999" s="1611"/>
      <c r="I2999" s="1612"/>
    </row>
    <row r="3000">
      <c r="C3000" s="1610"/>
      <c r="H3000" s="1611"/>
      <c r="I3000" s="1612"/>
    </row>
    <row r="3001">
      <c r="C3001" s="1610"/>
      <c r="H3001" s="1611"/>
      <c r="I3001" s="1612"/>
    </row>
    <row r="3002">
      <c r="C3002" s="1610"/>
      <c r="H3002" s="1611"/>
      <c r="I3002" s="1612"/>
    </row>
    <row r="3003">
      <c r="C3003" s="1610"/>
      <c r="H3003" s="1611"/>
      <c r="I3003" s="1612"/>
    </row>
    <row r="3004">
      <c r="C3004" s="1610"/>
      <c r="H3004" s="1611"/>
      <c r="I3004" s="1612"/>
    </row>
    <row r="3005">
      <c r="C3005" s="1610"/>
      <c r="H3005" s="1611"/>
      <c r="I3005" s="1612"/>
    </row>
    <row r="3006">
      <c r="C3006" s="1610"/>
      <c r="H3006" s="1611"/>
      <c r="I3006" s="1612"/>
    </row>
    <row r="3007">
      <c r="C3007" s="1610"/>
      <c r="H3007" s="1611"/>
      <c r="I3007" s="1612"/>
    </row>
    <row r="3008">
      <c r="C3008" s="1610"/>
      <c r="H3008" s="1611"/>
      <c r="I3008" s="1612"/>
    </row>
    <row r="3009">
      <c r="C3009" s="1610"/>
      <c r="H3009" s="1611"/>
      <c r="I3009" s="1612"/>
    </row>
    <row r="3010">
      <c r="C3010" s="1610"/>
      <c r="H3010" s="1611"/>
      <c r="I3010" s="1612"/>
    </row>
    <row r="3011">
      <c r="C3011" s="1610"/>
      <c r="H3011" s="1611"/>
      <c r="I3011" s="1612"/>
    </row>
    <row r="3012">
      <c r="C3012" s="1610"/>
      <c r="H3012" s="1611"/>
      <c r="I3012" s="1612"/>
    </row>
    <row r="3013">
      <c r="C3013" s="1610"/>
      <c r="H3013" s="1611"/>
      <c r="I3013" s="1612"/>
    </row>
    <row r="3014">
      <c r="C3014" s="1610"/>
      <c r="H3014" s="1611"/>
      <c r="I3014" s="1612"/>
    </row>
    <row r="3015">
      <c r="C3015" s="1610"/>
      <c r="H3015" s="1611"/>
      <c r="I3015" s="1612"/>
    </row>
    <row r="3016">
      <c r="C3016" s="1610"/>
      <c r="H3016" s="1611"/>
      <c r="I3016" s="1612"/>
    </row>
    <row r="3017">
      <c r="C3017" s="1610"/>
      <c r="H3017" s="1611"/>
      <c r="I3017" s="1612"/>
    </row>
    <row r="3018">
      <c r="C3018" s="1610"/>
      <c r="H3018" s="1611"/>
      <c r="I3018" s="1612"/>
    </row>
    <row r="3019">
      <c r="C3019" s="1610"/>
      <c r="H3019" s="1611"/>
      <c r="I3019" s="1612"/>
    </row>
    <row r="3020">
      <c r="C3020" s="1610"/>
      <c r="H3020" s="1611"/>
      <c r="I3020" s="1612"/>
    </row>
    <row r="3021">
      <c r="C3021" s="1610"/>
      <c r="H3021" s="1611"/>
      <c r="I3021" s="1612"/>
    </row>
    <row r="3022">
      <c r="C3022" s="1610"/>
      <c r="H3022" s="1611"/>
      <c r="I3022" s="1612"/>
    </row>
    <row r="3023">
      <c r="C3023" s="1610"/>
      <c r="H3023" s="1611"/>
      <c r="I3023" s="1612"/>
    </row>
    <row r="3024">
      <c r="C3024" s="1610"/>
      <c r="H3024" s="1611"/>
      <c r="I3024" s="1612"/>
    </row>
    <row r="3025">
      <c r="C3025" s="1610"/>
      <c r="H3025" s="1611"/>
      <c r="I3025" s="1612"/>
    </row>
    <row r="3026">
      <c r="C3026" s="1610"/>
      <c r="H3026" s="1611"/>
      <c r="I3026" s="1612"/>
    </row>
    <row r="3027">
      <c r="C3027" s="1610"/>
      <c r="H3027" s="1611"/>
      <c r="I3027" s="1612"/>
    </row>
    <row r="3028">
      <c r="C3028" s="1610"/>
      <c r="H3028" s="1611"/>
      <c r="I3028" s="1612"/>
    </row>
    <row r="3029">
      <c r="C3029" s="1610"/>
      <c r="H3029" s="1611"/>
      <c r="I3029" s="1612"/>
    </row>
    <row r="3030">
      <c r="C3030" s="1610"/>
      <c r="H3030" s="1611"/>
      <c r="I3030" s="1612"/>
    </row>
    <row r="3031">
      <c r="C3031" s="1610"/>
      <c r="H3031" s="1611"/>
      <c r="I3031" s="1612"/>
    </row>
    <row r="3032">
      <c r="C3032" s="1610"/>
      <c r="H3032" s="1611"/>
      <c r="I3032" s="1612"/>
    </row>
    <row r="3033">
      <c r="C3033" s="1610"/>
      <c r="H3033" s="1611"/>
      <c r="I3033" s="1612"/>
    </row>
    <row r="3034">
      <c r="C3034" s="1610"/>
      <c r="H3034" s="1611"/>
      <c r="I3034" s="1612"/>
    </row>
    <row r="3035">
      <c r="C3035" s="1610"/>
      <c r="H3035" s="1611"/>
      <c r="I3035" s="1612"/>
    </row>
    <row r="3036">
      <c r="C3036" s="1610"/>
      <c r="H3036" s="1611"/>
      <c r="I3036" s="1612"/>
    </row>
    <row r="3037">
      <c r="C3037" s="1610"/>
      <c r="H3037" s="1611"/>
      <c r="I3037" s="1612"/>
    </row>
    <row r="3038">
      <c r="C3038" s="1610"/>
      <c r="H3038" s="1611"/>
      <c r="I3038" s="1612"/>
    </row>
    <row r="3039">
      <c r="C3039" s="1610"/>
      <c r="H3039" s="1611"/>
      <c r="I3039" s="1612"/>
    </row>
    <row r="3040">
      <c r="C3040" s="1610"/>
      <c r="H3040" s="1611"/>
      <c r="I3040" s="1612"/>
    </row>
    <row r="3041">
      <c r="C3041" s="1610"/>
      <c r="H3041" s="1611"/>
      <c r="I3041" s="1612"/>
    </row>
    <row r="3042">
      <c r="C3042" s="1610"/>
      <c r="H3042" s="1611"/>
      <c r="I3042" s="1612"/>
    </row>
    <row r="3043">
      <c r="C3043" s="1610"/>
      <c r="H3043" s="1611"/>
      <c r="I3043" s="1612"/>
    </row>
    <row r="3044">
      <c r="C3044" s="1610"/>
      <c r="H3044" s="1611"/>
      <c r="I3044" s="1612"/>
    </row>
    <row r="3045">
      <c r="C3045" s="1610"/>
      <c r="H3045" s="1611"/>
      <c r="I3045" s="1612"/>
    </row>
    <row r="3046">
      <c r="C3046" s="1610"/>
      <c r="H3046" s="1611"/>
      <c r="I3046" s="1612"/>
    </row>
    <row r="3047">
      <c r="C3047" s="1610"/>
      <c r="H3047" s="1611"/>
      <c r="I3047" s="1612"/>
    </row>
    <row r="3048">
      <c r="C3048" s="1610"/>
      <c r="H3048" s="1611"/>
      <c r="I3048" s="1612"/>
    </row>
    <row r="3049">
      <c r="C3049" s="1610"/>
      <c r="H3049" s="1611"/>
      <c r="I3049" s="1612"/>
    </row>
    <row r="3050">
      <c r="C3050" s="1610"/>
      <c r="H3050" s="1611"/>
      <c r="I3050" s="1612"/>
    </row>
    <row r="3051">
      <c r="C3051" s="1610"/>
      <c r="H3051" s="1611"/>
      <c r="I3051" s="1612"/>
    </row>
    <row r="3052">
      <c r="C3052" s="1610"/>
      <c r="H3052" s="1611"/>
      <c r="I3052" s="1612"/>
    </row>
    <row r="3053">
      <c r="C3053" s="1610"/>
      <c r="H3053" s="1611"/>
      <c r="I3053" s="1612"/>
    </row>
    <row r="3054">
      <c r="C3054" s="1610"/>
      <c r="H3054" s="1611"/>
      <c r="I3054" s="1612"/>
    </row>
    <row r="3055">
      <c r="C3055" s="1610"/>
      <c r="H3055" s="1611"/>
      <c r="I3055" s="1612"/>
    </row>
    <row r="3056">
      <c r="C3056" s="1610"/>
      <c r="H3056" s="1611"/>
      <c r="I3056" s="1612"/>
    </row>
    <row r="3057">
      <c r="C3057" s="1610"/>
      <c r="H3057" s="1611"/>
      <c r="I3057" s="1612"/>
    </row>
    <row r="3058">
      <c r="C3058" s="1610"/>
      <c r="H3058" s="1611"/>
      <c r="I3058" s="1612"/>
    </row>
    <row r="3059">
      <c r="C3059" s="1610"/>
      <c r="H3059" s="1611"/>
      <c r="I3059" s="1612"/>
    </row>
    <row r="3060">
      <c r="C3060" s="1610"/>
      <c r="H3060" s="1611"/>
      <c r="I3060" s="1612"/>
    </row>
  </sheetData>
  <autoFilter ref="$A$1:$R$262">
    <sortState ref="A1:R262">
      <sortCondition descending="1" sortBy="cellColor" ref="C1:C262" dxfId="14"/>
    </sortState>
  </autoFilter>
  <conditionalFormatting sqref="C1 C74:C3060">
    <cfRule type="expression" dxfId="12" priority="1">
      <formula>Countif(C:C,C1)&gt;1</formula>
    </cfRule>
  </conditionalFormatting>
  <hyperlinks>
    <hyperlink r:id="rId2" ref="C1152"/>
    <hyperlink r:id="rId3" ref="C1153"/>
    <hyperlink r:id="rId4" ref="C1154"/>
    <hyperlink r:id="rId5" ref="C1155"/>
    <hyperlink r:id="rId6" ref="C1156"/>
    <hyperlink r:id="rId7" ref="C1157"/>
    <hyperlink r:id="rId8" ref="C1158"/>
    <hyperlink r:id="rId9" ref="C1159"/>
    <hyperlink r:id="rId10" ref="C1160"/>
    <hyperlink r:id="rId11" ref="C1161"/>
    <hyperlink r:id="rId12" ref="C1162"/>
    <hyperlink r:id="rId13" ref="C1163"/>
    <hyperlink r:id="rId14" ref="C1164"/>
    <hyperlink r:id="rId15" ref="C1165"/>
    <hyperlink r:id="rId16" ref="C1166"/>
    <hyperlink r:id="rId17" ref="C1167"/>
    <hyperlink r:id="rId18" ref="C1168"/>
    <hyperlink r:id="rId19" ref="C1169"/>
    <hyperlink r:id="rId20" ref="C1170"/>
    <hyperlink r:id="rId21" ref="C1171"/>
    <hyperlink r:id="rId22" ref="C1172"/>
    <hyperlink r:id="rId23" ref="C1173"/>
    <hyperlink r:id="rId24" ref="C1174"/>
    <hyperlink r:id="rId25" ref="C1175"/>
    <hyperlink r:id="rId26" ref="C1176"/>
    <hyperlink r:id="rId27" ref="C1177"/>
    <hyperlink r:id="rId28" ref="C1178"/>
    <hyperlink r:id="rId29" ref="C1179"/>
    <hyperlink r:id="rId30" ref="C1180"/>
    <hyperlink r:id="rId31" ref="C1181"/>
    <hyperlink r:id="rId32" ref="C1182"/>
    <hyperlink r:id="rId33" ref="C1183"/>
    <hyperlink r:id="rId34" ref="C1184"/>
    <hyperlink r:id="rId35" ref="C1185"/>
    <hyperlink r:id="rId36" ref="C1186"/>
    <hyperlink r:id="rId37" ref="C1187"/>
    <hyperlink r:id="rId38" ref="C1188"/>
    <hyperlink r:id="rId39" ref="C1189"/>
    <hyperlink r:id="rId40" ref="C1190"/>
    <hyperlink r:id="rId41" ref="C1191"/>
    <hyperlink r:id="rId42" ref="C1192"/>
    <hyperlink r:id="rId43" ref="C1514"/>
    <hyperlink r:id="rId44" ref="C1515"/>
    <hyperlink r:id="rId45" ref="C1516"/>
    <hyperlink r:id="rId46" ref="C1517"/>
    <hyperlink r:id="rId47" ref="C1519"/>
    <hyperlink r:id="rId48" ref="C1520"/>
    <hyperlink r:id="rId49" ref="C1521"/>
    <hyperlink r:id="rId50" ref="C1522"/>
    <hyperlink r:id="rId51" ref="C1523"/>
    <hyperlink r:id="rId52" ref="C1524"/>
    <hyperlink r:id="rId53" ref="C1525"/>
    <hyperlink r:id="rId54" ref="C1528"/>
    <hyperlink r:id="rId55" ref="C1529"/>
    <hyperlink r:id="rId56" ref="C1531"/>
    <hyperlink r:id="rId57" ref="C1532"/>
    <hyperlink r:id="rId58" ref="C1533"/>
    <hyperlink r:id="rId59" ref="C1534"/>
    <hyperlink r:id="rId60" ref="C1535"/>
    <hyperlink r:id="rId61" ref="C1536"/>
    <hyperlink r:id="rId62" ref="C1537"/>
    <hyperlink r:id="rId63" ref="C1538"/>
    <hyperlink r:id="rId64" ref="C1539"/>
    <hyperlink r:id="rId65" ref="C1540"/>
    <hyperlink r:id="rId66" ref="C1541"/>
    <hyperlink r:id="rId67" ref="C1542"/>
  </hyperlinks>
  <drawing r:id="rId68"/>
  <legacyDrawing r:id="rId69"/>
  <tableParts count="1">
    <tablePart r:id="rId7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1.44"/>
    <col customWidth="1" min="2" max="2" width="115.22"/>
    <col customWidth="1" min="3" max="3" width="99.11"/>
    <col customWidth="1" min="4" max="4" width="79.22"/>
    <col customWidth="1" min="6" max="8" width="27.33"/>
    <col customWidth="1" min="9" max="9" width="43.44"/>
    <col customWidth="1" min="10" max="10" width="38.78"/>
  </cols>
  <sheetData>
    <row r="1" ht="50.25" customHeight="1">
      <c r="A1" s="1613" t="s">
        <v>4906</v>
      </c>
      <c r="B1" s="3"/>
      <c r="H1" s="1614"/>
    </row>
    <row r="2" ht="159.0" customHeight="1">
      <c r="A2" s="1615" t="s">
        <v>4907</v>
      </c>
      <c r="B2" s="1616" t="s">
        <v>4908</v>
      </c>
      <c r="H2" s="1614"/>
    </row>
    <row r="3" ht="154.5" customHeight="1">
      <c r="A3" s="1615" t="s">
        <v>4909</v>
      </c>
      <c r="B3" s="1616" t="s">
        <v>4910</v>
      </c>
      <c r="H3" s="1614"/>
    </row>
    <row r="4" ht="158.25" customHeight="1">
      <c r="A4" s="1615" t="s">
        <v>4911</v>
      </c>
      <c r="B4" s="1617" t="s">
        <v>4912</v>
      </c>
      <c r="H4" s="1614"/>
    </row>
    <row r="5" ht="158.25" customHeight="1">
      <c r="A5" s="1615" t="s">
        <v>4913</v>
      </c>
      <c r="B5" s="1617" t="s">
        <v>4914</v>
      </c>
      <c r="H5" s="1614"/>
    </row>
    <row r="6" ht="144.0" customHeight="1">
      <c r="A6" s="1615" t="s">
        <v>4915</v>
      </c>
      <c r="B6" s="1618" t="s">
        <v>4916</v>
      </c>
      <c r="H6" s="1614"/>
    </row>
    <row r="7" ht="269.25" customHeight="1">
      <c r="A7" s="1619" t="s">
        <v>4917</v>
      </c>
      <c r="B7" s="1620" t="s">
        <v>4918</v>
      </c>
      <c r="C7" s="1621" t="s">
        <v>4919</v>
      </c>
      <c r="D7" s="1622" t="s">
        <v>4920</v>
      </c>
      <c r="H7" s="1614"/>
    </row>
    <row r="8">
      <c r="A8" s="1619" t="s">
        <v>4921</v>
      </c>
      <c r="B8" s="1620" t="s">
        <v>4922</v>
      </c>
      <c r="C8" s="1622" t="s">
        <v>4923</v>
      </c>
      <c r="H8" s="1614"/>
    </row>
    <row r="9" ht="255.75" hidden="1" customHeight="1">
      <c r="A9" s="1615" t="s">
        <v>4924</v>
      </c>
      <c r="B9" s="1623" t="s">
        <v>4925</v>
      </c>
      <c r="H9" s="1614"/>
    </row>
    <row r="10" ht="204.75" customHeight="1">
      <c r="A10" s="1624" t="s">
        <v>4926</v>
      </c>
      <c r="B10" s="1625" t="s">
        <v>4927</v>
      </c>
      <c r="C10" s="1626"/>
      <c r="D10" s="1626"/>
      <c r="E10" s="1626"/>
      <c r="F10" s="1626"/>
      <c r="G10" s="1626"/>
      <c r="H10" s="1627"/>
      <c r="I10" s="1626"/>
      <c r="J10" s="1626"/>
      <c r="K10" s="1626"/>
      <c r="L10" s="1626"/>
      <c r="M10" s="1626"/>
      <c r="N10" s="1626"/>
      <c r="O10" s="1626"/>
      <c r="P10" s="1626"/>
      <c r="Q10" s="1626"/>
      <c r="R10" s="1626"/>
      <c r="S10" s="1626"/>
      <c r="T10" s="1626"/>
      <c r="U10" s="1626"/>
      <c r="V10" s="1626"/>
      <c r="W10" s="1626"/>
      <c r="X10" s="1626"/>
      <c r="Y10" s="1626"/>
      <c r="Z10" s="1626"/>
    </row>
    <row r="11">
      <c r="H11" s="1614"/>
    </row>
    <row r="12">
      <c r="H12" s="1614"/>
    </row>
    <row r="13">
      <c r="H13" s="1614"/>
    </row>
    <row r="14">
      <c r="H14" s="1614"/>
    </row>
    <row r="15">
      <c r="H15" s="1614"/>
    </row>
    <row r="16">
      <c r="H16" s="1614"/>
    </row>
    <row r="17">
      <c r="H17" s="1614"/>
    </row>
    <row r="18">
      <c r="H18" s="1614"/>
    </row>
    <row r="19">
      <c r="H19" s="1614"/>
    </row>
    <row r="20">
      <c r="H20" s="1614"/>
    </row>
    <row r="21">
      <c r="H21" s="1614"/>
    </row>
    <row r="22">
      <c r="H22" s="1614"/>
    </row>
    <row r="23">
      <c r="H23" s="1614"/>
    </row>
    <row r="24">
      <c r="H24" s="1614"/>
    </row>
    <row r="25">
      <c r="H25" s="1614"/>
    </row>
    <row r="26">
      <c r="H26" s="1614"/>
    </row>
    <row r="27">
      <c r="H27" s="1614"/>
    </row>
    <row r="28">
      <c r="H28" s="1614"/>
    </row>
    <row r="29">
      <c r="H29" s="1614"/>
    </row>
    <row r="30">
      <c r="H30" s="1614"/>
    </row>
    <row r="31">
      <c r="H31" s="1614"/>
    </row>
    <row r="32">
      <c r="H32" s="1614"/>
    </row>
    <row r="33">
      <c r="H33" s="1614"/>
    </row>
    <row r="34">
      <c r="H34" s="1614"/>
    </row>
    <row r="35">
      <c r="H35" s="1614"/>
    </row>
    <row r="36">
      <c r="H36" s="1614"/>
    </row>
    <row r="37">
      <c r="H37" s="1614"/>
    </row>
    <row r="38">
      <c r="H38" s="1614"/>
    </row>
    <row r="39">
      <c r="H39" s="1614"/>
    </row>
    <row r="40">
      <c r="H40" s="1614"/>
    </row>
    <row r="41">
      <c r="H41" s="1614"/>
    </row>
    <row r="42">
      <c r="H42" s="1614"/>
    </row>
    <row r="43">
      <c r="H43" s="1614"/>
    </row>
    <row r="44">
      <c r="H44" s="1614"/>
    </row>
    <row r="45">
      <c r="H45" s="1614"/>
    </row>
    <row r="46">
      <c r="H46" s="1614"/>
    </row>
    <row r="47">
      <c r="H47" s="1614"/>
    </row>
    <row r="48">
      <c r="H48" s="1614"/>
    </row>
    <row r="49">
      <c r="H49" s="1614"/>
    </row>
    <row r="50">
      <c r="H50" s="1614"/>
    </row>
    <row r="51">
      <c r="H51" s="1614"/>
    </row>
    <row r="52">
      <c r="H52" s="1614"/>
    </row>
    <row r="53">
      <c r="H53" s="1614"/>
    </row>
    <row r="54">
      <c r="H54" s="1614"/>
    </row>
    <row r="55">
      <c r="H55" s="1614"/>
    </row>
    <row r="56">
      <c r="H56" s="1614"/>
    </row>
    <row r="57">
      <c r="H57" s="1614"/>
    </row>
    <row r="58">
      <c r="H58" s="1614"/>
    </row>
    <row r="59">
      <c r="H59" s="1614"/>
    </row>
    <row r="60">
      <c r="H60" s="1614"/>
    </row>
    <row r="61">
      <c r="H61" s="1614"/>
    </row>
    <row r="62">
      <c r="H62" s="1614"/>
    </row>
    <row r="63">
      <c r="H63" s="1614"/>
    </row>
    <row r="64">
      <c r="H64" s="1614"/>
    </row>
    <row r="65">
      <c r="H65" s="1614"/>
    </row>
    <row r="66">
      <c r="H66" s="1614"/>
    </row>
    <row r="67">
      <c r="H67" s="1614"/>
    </row>
    <row r="68">
      <c r="H68" s="1614"/>
    </row>
    <row r="69">
      <c r="H69" s="1614"/>
    </row>
    <row r="70">
      <c r="H70" s="1614"/>
    </row>
    <row r="71">
      <c r="H71" s="1614"/>
    </row>
    <row r="72">
      <c r="H72" s="1614"/>
    </row>
    <row r="73">
      <c r="H73" s="1614"/>
    </row>
    <row r="74">
      <c r="H74" s="1614"/>
    </row>
    <row r="75">
      <c r="H75" s="1614"/>
    </row>
    <row r="76">
      <c r="H76" s="1614"/>
    </row>
    <row r="77">
      <c r="H77" s="1614"/>
    </row>
    <row r="78">
      <c r="H78" s="1614"/>
    </row>
    <row r="79">
      <c r="H79" s="1614"/>
    </row>
    <row r="80">
      <c r="H80" s="1614"/>
    </row>
    <row r="81">
      <c r="H81" s="1614"/>
    </row>
    <row r="82">
      <c r="B82" s="755"/>
      <c r="H82" s="1614"/>
    </row>
    <row r="83">
      <c r="H83" s="1614"/>
    </row>
    <row r="84">
      <c r="H84" s="1614"/>
    </row>
    <row r="85">
      <c r="H85" s="1614"/>
    </row>
    <row r="86">
      <c r="H86" s="1614"/>
    </row>
    <row r="87">
      <c r="H87" s="1614"/>
    </row>
    <row r="88">
      <c r="H88" s="1614"/>
    </row>
    <row r="89">
      <c r="H89" s="1614"/>
    </row>
    <row r="90">
      <c r="H90" s="1614"/>
    </row>
    <row r="91">
      <c r="H91" s="1614"/>
    </row>
    <row r="92">
      <c r="H92" s="1614"/>
    </row>
    <row r="93">
      <c r="H93" s="1614"/>
    </row>
    <row r="94">
      <c r="H94" s="1614"/>
    </row>
    <row r="95" ht="44.25" customHeight="1">
      <c r="F95" s="1628" t="s">
        <v>3</v>
      </c>
      <c r="G95" s="1628" t="s">
        <v>4928</v>
      </c>
      <c r="H95" s="1629">
        <v>0.1</v>
      </c>
    </row>
    <row r="96">
      <c r="F96" s="1630" t="s">
        <v>1091</v>
      </c>
      <c r="G96" s="1631">
        <v>4.691935362E9</v>
      </c>
      <c r="H96" s="1632">
        <f t="shared" ref="H96:H107" si="1">G96*10%-50000000</f>
        <v>419193536.2</v>
      </c>
    </row>
    <row r="97">
      <c r="F97" s="1633" t="s">
        <v>1003</v>
      </c>
      <c r="G97" s="1634">
        <v>4.726335105E9</v>
      </c>
      <c r="H97" s="1635">
        <f t="shared" si="1"/>
        <v>422633510.5</v>
      </c>
      <c r="I97" s="1636" t="s">
        <v>4929</v>
      </c>
    </row>
    <row r="98">
      <c r="F98" s="1633" t="s">
        <v>986</v>
      </c>
      <c r="G98" s="1634">
        <v>5.130757482E9</v>
      </c>
      <c r="H98" s="1635">
        <f t="shared" si="1"/>
        <v>463075748.2</v>
      </c>
      <c r="I98" s="1636" t="s">
        <v>4929</v>
      </c>
    </row>
    <row r="99">
      <c r="F99" s="1633" t="s">
        <v>1033</v>
      </c>
      <c r="G99" s="1634">
        <v>4.233273814E9</v>
      </c>
      <c r="H99" s="1635">
        <f t="shared" si="1"/>
        <v>373327381.4</v>
      </c>
      <c r="I99" s="1637" t="s">
        <v>4930</v>
      </c>
    </row>
    <row r="100">
      <c r="F100" s="1638" t="s">
        <v>1053</v>
      </c>
      <c r="G100" s="1639">
        <v>3.479859626E9</v>
      </c>
      <c r="H100" s="1632">
        <f t="shared" si="1"/>
        <v>297985962.6</v>
      </c>
    </row>
    <row r="101">
      <c r="F101" s="1640" t="s">
        <v>1085</v>
      </c>
      <c r="G101" s="1641">
        <v>3.340568046E9</v>
      </c>
      <c r="H101" s="1632">
        <f t="shared" si="1"/>
        <v>284056804.6</v>
      </c>
    </row>
    <row r="102">
      <c r="F102" s="1642" t="s">
        <v>1077</v>
      </c>
      <c r="G102" s="1643">
        <v>3.266984729E9</v>
      </c>
      <c r="H102" s="1632">
        <f t="shared" si="1"/>
        <v>276698472.9</v>
      </c>
    </row>
    <row r="103">
      <c r="F103" s="1642" t="s">
        <v>1069</v>
      </c>
      <c r="G103" s="1643">
        <v>3.324168201E9</v>
      </c>
      <c r="H103" s="1632">
        <f t="shared" si="1"/>
        <v>282416820.1</v>
      </c>
    </row>
    <row r="104">
      <c r="F104" s="1630" t="s">
        <v>992</v>
      </c>
      <c r="G104" s="1631">
        <v>4.340764625E9</v>
      </c>
      <c r="H104" s="1632">
        <f t="shared" si="1"/>
        <v>384076462.5</v>
      </c>
    </row>
    <row r="105">
      <c r="F105" s="1630" t="s">
        <v>994</v>
      </c>
      <c r="G105" s="1631">
        <v>4.328433042E9</v>
      </c>
      <c r="H105" s="1632">
        <f t="shared" si="1"/>
        <v>382843304.2</v>
      </c>
    </row>
    <row r="106">
      <c r="F106" s="1630" t="s">
        <v>997</v>
      </c>
      <c r="G106" s="1631">
        <v>4.280113446E9</v>
      </c>
      <c r="H106" s="1632">
        <f t="shared" si="1"/>
        <v>378011344.6</v>
      </c>
    </row>
    <row r="107">
      <c r="F107" s="1630" t="s">
        <v>999</v>
      </c>
      <c r="G107" s="1631">
        <v>6.354497519E9</v>
      </c>
      <c r="H107" s="1632">
        <f t="shared" si="1"/>
        <v>585449751.9</v>
      </c>
    </row>
    <row r="108" ht="49.5" customHeight="1">
      <c r="F108" s="1644" t="s">
        <v>4931</v>
      </c>
      <c r="H108" s="1645">
        <f>SUM(H100:H107)</f>
        <v>2871538923</v>
      </c>
      <c r="I108" s="1646" t="s">
        <v>4932</v>
      </c>
    </row>
    <row r="109">
      <c r="H109" s="1614"/>
    </row>
    <row r="110">
      <c r="H110" s="1614"/>
    </row>
    <row r="111">
      <c r="H111" s="1614"/>
    </row>
    <row r="112" hidden="1">
      <c r="F112" s="1647" t="s">
        <v>4933</v>
      </c>
      <c r="G112" s="1647" t="s">
        <v>4934</v>
      </c>
      <c r="H112" s="1614"/>
    </row>
    <row r="113" hidden="1">
      <c r="F113" s="281" t="s">
        <v>4935</v>
      </c>
      <c r="G113" s="281">
        <v>24.0</v>
      </c>
      <c r="H113" s="1614"/>
    </row>
    <row r="114" hidden="1">
      <c r="F114" s="281" t="s">
        <v>4936</v>
      </c>
      <c r="G114" s="281">
        <v>11.0</v>
      </c>
      <c r="H114" s="1614"/>
    </row>
    <row r="115" hidden="1">
      <c r="F115" s="281" t="s">
        <v>4937</v>
      </c>
      <c r="G115" s="281">
        <v>9.0</v>
      </c>
      <c r="H115" s="1614"/>
    </row>
    <row r="116" hidden="1">
      <c r="F116" s="281" t="s">
        <v>4938</v>
      </c>
      <c r="G116" s="281">
        <v>4.0</v>
      </c>
      <c r="H116" s="1614"/>
    </row>
    <row r="117" hidden="1">
      <c r="F117" s="281" t="s">
        <v>4939</v>
      </c>
      <c r="G117" s="281">
        <v>1.0</v>
      </c>
      <c r="H117" s="1614"/>
    </row>
    <row r="118" hidden="1">
      <c r="F118" s="281" t="s">
        <v>4940</v>
      </c>
      <c r="G118" s="281">
        <v>15.0</v>
      </c>
      <c r="H118" s="1614"/>
    </row>
    <row r="119" hidden="1">
      <c r="F119" s="281" t="s">
        <v>4941</v>
      </c>
      <c r="G119" s="281">
        <v>17.0</v>
      </c>
      <c r="H119" s="1614"/>
    </row>
    <row r="120" hidden="1">
      <c r="F120" s="281" t="s">
        <v>4942</v>
      </c>
      <c r="G120" s="281">
        <v>11.0</v>
      </c>
      <c r="H120" s="1614"/>
    </row>
    <row r="121" hidden="1">
      <c r="F121" s="281" t="s">
        <v>4943</v>
      </c>
      <c r="G121" s="281">
        <v>16.0</v>
      </c>
      <c r="H121" s="1614"/>
    </row>
    <row r="122" hidden="1">
      <c r="F122" s="281" t="s">
        <v>4944</v>
      </c>
      <c r="G122" s="281">
        <v>11.0</v>
      </c>
      <c r="H122" s="1614"/>
    </row>
    <row r="123" hidden="1">
      <c r="F123" s="281" t="s">
        <v>4945</v>
      </c>
      <c r="G123" s="281">
        <v>16.0</v>
      </c>
      <c r="H123" s="1614"/>
    </row>
    <row r="124" hidden="1">
      <c r="F124" s="281" t="s">
        <v>4946</v>
      </c>
      <c r="G124" s="281">
        <v>8.0</v>
      </c>
      <c r="H124" s="1614"/>
    </row>
    <row r="125" hidden="1">
      <c r="F125" s="281" t="s">
        <v>4947</v>
      </c>
      <c r="G125" s="281">
        <v>9.0</v>
      </c>
      <c r="H125" s="1614"/>
    </row>
    <row r="126" hidden="1">
      <c r="F126" s="281" t="s">
        <v>4948</v>
      </c>
      <c r="G126" s="281">
        <v>3.0</v>
      </c>
      <c r="H126" s="1614"/>
    </row>
    <row r="127" hidden="1">
      <c r="F127" s="281" t="s">
        <v>4949</v>
      </c>
      <c r="G127" s="281">
        <v>18.0</v>
      </c>
      <c r="H127" s="1614"/>
    </row>
    <row r="128" hidden="1">
      <c r="F128" s="281" t="s">
        <v>4950</v>
      </c>
      <c r="G128" s="281">
        <v>20.0</v>
      </c>
      <c r="H128" s="1614"/>
    </row>
    <row r="129" hidden="1">
      <c r="F129" s="281" t="s">
        <v>4951</v>
      </c>
      <c r="G129" s="281">
        <v>13.0</v>
      </c>
      <c r="H129" s="1614"/>
    </row>
    <row r="130" hidden="1">
      <c r="F130" s="281" t="s">
        <v>4952</v>
      </c>
      <c r="G130" s="281">
        <v>12.0</v>
      </c>
      <c r="H130" s="1614"/>
    </row>
    <row r="131" hidden="1">
      <c r="F131" s="281" t="s">
        <v>4953</v>
      </c>
      <c r="G131" s="281">
        <v>17.0</v>
      </c>
      <c r="H131" s="1614"/>
    </row>
    <row r="132" hidden="1">
      <c r="F132" s="281" t="s">
        <v>4954</v>
      </c>
      <c r="G132" s="281">
        <v>10.0</v>
      </c>
      <c r="H132" s="1614"/>
    </row>
    <row r="133" hidden="1">
      <c r="F133" s="281" t="s">
        <v>4955</v>
      </c>
      <c r="G133" s="281">
        <v>10.0</v>
      </c>
      <c r="H133" s="1614"/>
    </row>
    <row r="134" hidden="1">
      <c r="F134" s="281" t="s">
        <v>4956</v>
      </c>
      <c r="G134" s="281">
        <v>12.0</v>
      </c>
      <c r="H134" s="1614"/>
    </row>
    <row r="135" hidden="1">
      <c r="F135" s="281" t="s">
        <v>4957</v>
      </c>
      <c r="G135" s="281">
        <v>17.0</v>
      </c>
      <c r="H135" s="1614"/>
    </row>
    <row r="136" hidden="1">
      <c r="F136" s="281" t="s">
        <v>4958</v>
      </c>
      <c r="G136" s="281">
        <v>22.0</v>
      </c>
      <c r="H136" s="1614"/>
    </row>
    <row r="137" hidden="1">
      <c r="F137" s="281" t="s">
        <v>4959</v>
      </c>
      <c r="G137" s="281">
        <v>12.0</v>
      </c>
      <c r="H137" s="1614"/>
    </row>
    <row r="138" hidden="1">
      <c r="F138" s="281" t="s">
        <v>4960</v>
      </c>
      <c r="G138" s="281">
        <v>22.0</v>
      </c>
      <c r="H138" s="1614"/>
    </row>
    <row r="139" hidden="1">
      <c r="F139" s="281" t="s">
        <v>4961</v>
      </c>
      <c r="G139" s="1648">
        <f>SUM(G113:G138)</f>
        <v>340</v>
      </c>
      <c r="H139" s="1614"/>
    </row>
    <row r="140">
      <c r="H140" s="1614"/>
    </row>
    <row r="141">
      <c r="H141" s="1614"/>
    </row>
    <row r="142">
      <c r="H142" s="1614"/>
    </row>
    <row r="143">
      <c r="F143" s="1649"/>
      <c r="G143" s="1649"/>
      <c r="H143" s="1650"/>
      <c r="I143" s="1649"/>
      <c r="J143" s="1649"/>
    </row>
    <row r="144" ht="45.0" customHeight="1">
      <c r="F144" s="1651" t="s">
        <v>3</v>
      </c>
      <c r="G144" s="1651" t="s">
        <v>4928</v>
      </c>
      <c r="H144" s="1652">
        <v>0.1</v>
      </c>
      <c r="I144" s="1651" t="s">
        <v>4962</v>
      </c>
      <c r="J144" s="1651" t="s">
        <v>4963</v>
      </c>
    </row>
    <row r="145" ht="43.5" customHeight="1">
      <c r="F145" s="1630" t="s">
        <v>1091</v>
      </c>
      <c r="G145" s="1631">
        <v>4.691935362E9</v>
      </c>
      <c r="H145" s="1632">
        <f t="shared" ref="H145:H147" si="2">G145*10%-50000000</f>
        <v>419193536.2</v>
      </c>
      <c r="I145" s="281" t="s">
        <v>4964</v>
      </c>
      <c r="J145" s="277" t="s">
        <v>4965</v>
      </c>
    </row>
    <row r="146" ht="43.5" customHeight="1">
      <c r="F146" s="1640" t="s">
        <v>1085</v>
      </c>
      <c r="G146" s="1641">
        <v>3.340568046E9</v>
      </c>
      <c r="H146" s="1632">
        <f t="shared" si="2"/>
        <v>284056804.6</v>
      </c>
      <c r="I146" s="281" t="s">
        <v>4966</v>
      </c>
      <c r="J146" s="277" t="s">
        <v>4967</v>
      </c>
    </row>
    <row r="147" ht="43.5" customHeight="1">
      <c r="F147" s="1638" t="s">
        <v>1053</v>
      </c>
      <c r="G147" s="1639">
        <v>3.479859626E9</v>
      </c>
      <c r="H147" s="1632">
        <f t="shared" si="2"/>
        <v>297985962.6</v>
      </c>
      <c r="I147" s="281" t="s">
        <v>4968</v>
      </c>
      <c r="J147" s="277" t="s">
        <v>4969</v>
      </c>
    </row>
    <row r="148" ht="39.0" customHeight="1">
      <c r="G148" s="1653" t="s">
        <v>4970</v>
      </c>
      <c r="H148" s="1654">
        <f>sum(H145:H147)</f>
        <v>1001236303</v>
      </c>
    </row>
    <row r="149">
      <c r="H149" s="1614"/>
    </row>
    <row r="150" ht="56.25" customHeight="1">
      <c r="F150" s="1655" t="s">
        <v>3</v>
      </c>
      <c r="G150" s="1655" t="s">
        <v>4928</v>
      </c>
      <c r="H150" s="1656">
        <v>0.1</v>
      </c>
      <c r="I150" s="1628" t="s">
        <v>4971</v>
      </c>
    </row>
    <row r="151">
      <c r="F151" s="1657" t="s">
        <v>1077</v>
      </c>
      <c r="G151" s="1658">
        <v>3.266984729E9</v>
      </c>
      <c r="H151" s="1659">
        <f t="shared" ref="H151:H156" si="3">G151*10%-50000000</f>
        <v>276698472.9</v>
      </c>
      <c r="I151" s="1660" t="s">
        <v>4972</v>
      </c>
    </row>
    <row r="152">
      <c r="F152" s="1657" t="s">
        <v>1069</v>
      </c>
      <c r="G152" s="1658">
        <v>3.324168201E9</v>
      </c>
      <c r="H152" s="1659">
        <f t="shared" si="3"/>
        <v>282416820.1</v>
      </c>
      <c r="I152" s="1660" t="s">
        <v>4972</v>
      </c>
    </row>
    <row r="153">
      <c r="F153" s="1661" t="s">
        <v>992</v>
      </c>
      <c r="G153" s="1662">
        <v>4.340764625E9</v>
      </c>
      <c r="H153" s="1659">
        <f t="shared" si="3"/>
        <v>384076462.5</v>
      </c>
      <c r="I153" s="1663" t="s">
        <v>4967</v>
      </c>
    </row>
    <row r="154">
      <c r="F154" s="1661" t="s">
        <v>994</v>
      </c>
      <c r="G154" s="1662">
        <v>4.328433042E9</v>
      </c>
      <c r="H154" s="1659">
        <f t="shared" si="3"/>
        <v>382843304.2</v>
      </c>
      <c r="I154" s="1663" t="s">
        <v>4967</v>
      </c>
    </row>
    <row r="155">
      <c r="F155" s="1661" t="s">
        <v>997</v>
      </c>
      <c r="G155" s="1662">
        <v>4.280113446E9</v>
      </c>
      <c r="H155" s="1659">
        <f t="shared" si="3"/>
        <v>378011344.6</v>
      </c>
      <c r="I155" s="1663" t="s">
        <v>4965</v>
      </c>
    </row>
    <row r="156">
      <c r="F156" s="1661" t="s">
        <v>999</v>
      </c>
      <c r="G156" s="1662">
        <v>6.354497519E9</v>
      </c>
      <c r="H156" s="1659">
        <f t="shared" si="3"/>
        <v>585449751.9</v>
      </c>
      <c r="I156" s="1663" t="s">
        <v>4965</v>
      </c>
    </row>
    <row r="157" ht="54.0" customHeight="1">
      <c r="F157" s="1664" t="s">
        <v>4973</v>
      </c>
      <c r="G157" s="3"/>
      <c r="H157" s="1665">
        <f>sum(H151:H156)</f>
        <v>2289496156</v>
      </c>
      <c r="I157" s="1666"/>
    </row>
    <row r="158">
      <c r="H158" s="1614"/>
    </row>
    <row r="159">
      <c r="H159" s="1614"/>
    </row>
    <row r="160">
      <c r="H160" s="1614"/>
    </row>
    <row r="161">
      <c r="H161" s="1614"/>
    </row>
    <row r="162">
      <c r="H162" s="1614"/>
    </row>
    <row r="163">
      <c r="H163" s="1614"/>
    </row>
    <row r="164">
      <c r="H164" s="1614"/>
    </row>
    <row r="165">
      <c r="H165" s="1614"/>
    </row>
    <row r="166">
      <c r="H166" s="1614"/>
    </row>
    <row r="167">
      <c r="H167" s="1614"/>
    </row>
    <row r="168">
      <c r="H168" s="1614"/>
    </row>
    <row r="169">
      <c r="H169" s="1614"/>
    </row>
    <row r="170">
      <c r="H170" s="1614"/>
    </row>
    <row r="171">
      <c r="H171" s="1614"/>
    </row>
    <row r="172">
      <c r="H172" s="1614"/>
    </row>
    <row r="173">
      <c r="H173" s="1614"/>
    </row>
    <row r="174">
      <c r="H174" s="1614"/>
    </row>
    <row r="175">
      <c r="H175" s="1614"/>
    </row>
    <row r="176">
      <c r="H176" s="1614"/>
    </row>
    <row r="177">
      <c r="H177" s="1614"/>
    </row>
    <row r="178">
      <c r="H178" s="1614"/>
    </row>
    <row r="179">
      <c r="H179" s="1614"/>
    </row>
    <row r="180">
      <c r="H180" s="1614"/>
    </row>
    <row r="181">
      <c r="H181" s="1614"/>
    </row>
    <row r="182">
      <c r="H182" s="1614"/>
    </row>
    <row r="183">
      <c r="H183" s="1614"/>
    </row>
    <row r="184">
      <c r="H184" s="1614"/>
    </row>
    <row r="185">
      <c r="H185" s="1614"/>
    </row>
    <row r="186">
      <c r="H186" s="1614"/>
    </row>
    <row r="187">
      <c r="H187" s="1614"/>
    </row>
    <row r="188">
      <c r="H188" s="1614"/>
    </row>
    <row r="189">
      <c r="H189" s="1614"/>
    </row>
    <row r="190">
      <c r="H190" s="1614"/>
    </row>
    <row r="191">
      <c r="H191" s="1614"/>
    </row>
    <row r="192">
      <c r="H192" s="1614"/>
    </row>
    <row r="193">
      <c r="H193" s="1614"/>
    </row>
    <row r="194">
      <c r="H194" s="1614"/>
    </row>
    <row r="195">
      <c r="H195" s="1614"/>
    </row>
    <row r="196">
      <c r="H196" s="1614"/>
    </row>
    <row r="197">
      <c r="H197" s="1614"/>
    </row>
    <row r="198">
      <c r="H198" s="1614"/>
    </row>
    <row r="199">
      <c r="H199" s="1614"/>
    </row>
    <row r="200">
      <c r="H200" s="1614"/>
    </row>
    <row r="201">
      <c r="H201" s="1614"/>
    </row>
    <row r="202">
      <c r="H202" s="1614"/>
    </row>
    <row r="203">
      <c r="H203" s="1614"/>
    </row>
    <row r="204">
      <c r="H204" s="1614"/>
    </row>
    <row r="205">
      <c r="H205" s="1614"/>
    </row>
    <row r="206">
      <c r="H206" s="1614"/>
    </row>
    <row r="207">
      <c r="H207" s="1614"/>
    </row>
    <row r="208">
      <c r="H208" s="1614"/>
    </row>
    <row r="209">
      <c r="H209" s="1614"/>
    </row>
    <row r="210">
      <c r="H210" s="1614"/>
    </row>
    <row r="211">
      <c r="H211" s="1614"/>
    </row>
    <row r="212">
      <c r="H212" s="1614"/>
    </row>
    <row r="213">
      <c r="H213" s="1614"/>
    </row>
    <row r="214">
      <c r="H214" s="1614"/>
    </row>
    <row r="215">
      <c r="H215" s="1614"/>
    </row>
    <row r="216">
      <c r="H216" s="1614"/>
    </row>
    <row r="217">
      <c r="H217" s="1614"/>
    </row>
    <row r="218">
      <c r="H218" s="1614"/>
    </row>
    <row r="219">
      <c r="H219" s="1614"/>
    </row>
    <row r="220">
      <c r="H220" s="1614"/>
    </row>
    <row r="221">
      <c r="H221" s="1614"/>
    </row>
    <row r="222">
      <c r="H222" s="1614"/>
    </row>
    <row r="223">
      <c r="H223" s="1614"/>
    </row>
    <row r="224">
      <c r="H224" s="1614"/>
    </row>
    <row r="225">
      <c r="H225" s="1614"/>
    </row>
    <row r="226">
      <c r="H226" s="1614"/>
    </row>
    <row r="227">
      <c r="H227" s="1614"/>
    </row>
    <row r="228">
      <c r="H228" s="1614"/>
    </row>
    <row r="229">
      <c r="H229" s="1614"/>
    </row>
    <row r="230">
      <c r="H230" s="1614"/>
    </row>
    <row r="231">
      <c r="H231" s="1614"/>
    </row>
    <row r="232">
      <c r="H232" s="1614"/>
    </row>
    <row r="233">
      <c r="H233" s="1614"/>
    </row>
    <row r="234">
      <c r="H234" s="1614"/>
    </row>
    <row r="235">
      <c r="H235" s="1614"/>
    </row>
    <row r="236">
      <c r="H236" s="1614"/>
    </row>
    <row r="237">
      <c r="H237" s="1614"/>
    </row>
    <row r="238">
      <c r="H238" s="1614"/>
    </row>
    <row r="239">
      <c r="H239" s="1614"/>
    </row>
    <row r="240">
      <c r="H240" s="1614"/>
    </row>
    <row r="241">
      <c r="H241" s="1614"/>
    </row>
    <row r="242">
      <c r="H242" s="1614"/>
    </row>
    <row r="243">
      <c r="H243" s="1614"/>
    </row>
    <row r="244">
      <c r="H244" s="1614"/>
    </row>
    <row r="245">
      <c r="H245" s="1614"/>
    </row>
    <row r="246">
      <c r="H246" s="1614"/>
    </row>
    <row r="247">
      <c r="H247" s="1614"/>
    </row>
    <row r="248">
      <c r="H248" s="1614"/>
    </row>
    <row r="249">
      <c r="H249" s="1614"/>
    </row>
    <row r="250">
      <c r="H250" s="1614"/>
    </row>
    <row r="251">
      <c r="H251" s="1614"/>
    </row>
    <row r="252">
      <c r="H252" s="1614"/>
    </row>
    <row r="253">
      <c r="H253" s="1614"/>
    </row>
    <row r="254">
      <c r="H254" s="1614"/>
    </row>
    <row r="255">
      <c r="H255" s="1614"/>
    </row>
    <row r="256">
      <c r="H256" s="1614"/>
    </row>
    <row r="257">
      <c r="H257" s="1614"/>
    </row>
    <row r="258">
      <c r="H258" s="1614"/>
    </row>
    <row r="259">
      <c r="H259" s="1614"/>
    </row>
    <row r="260">
      <c r="H260" s="1614"/>
    </row>
    <row r="261">
      <c r="H261" s="1614"/>
    </row>
    <row r="262">
      <c r="H262" s="1614"/>
    </row>
    <row r="263">
      <c r="H263" s="1614"/>
    </row>
    <row r="264">
      <c r="H264" s="1614"/>
    </row>
    <row r="265">
      <c r="H265" s="1614"/>
    </row>
    <row r="266">
      <c r="H266" s="1614"/>
    </row>
    <row r="267">
      <c r="H267" s="1614"/>
    </row>
    <row r="268">
      <c r="H268" s="1614"/>
    </row>
    <row r="269">
      <c r="H269" s="1614"/>
    </row>
    <row r="270">
      <c r="H270" s="1614"/>
    </row>
    <row r="271">
      <c r="H271" s="1614"/>
    </row>
    <row r="272">
      <c r="H272" s="1614"/>
    </row>
    <row r="273">
      <c r="H273" s="1614"/>
    </row>
    <row r="274">
      <c r="H274" s="1614"/>
    </row>
    <row r="275">
      <c r="H275" s="1614"/>
    </row>
    <row r="276">
      <c r="H276" s="1614"/>
    </row>
    <row r="277">
      <c r="H277" s="1614"/>
    </row>
    <row r="278">
      <c r="H278" s="1614"/>
    </row>
    <row r="279">
      <c r="H279" s="1614"/>
    </row>
    <row r="280">
      <c r="H280" s="1614"/>
    </row>
    <row r="281">
      <c r="H281" s="1614"/>
    </row>
    <row r="282">
      <c r="H282" s="1614"/>
    </row>
    <row r="283">
      <c r="H283" s="1614"/>
    </row>
    <row r="284">
      <c r="H284" s="1614"/>
    </row>
    <row r="285">
      <c r="H285" s="1614"/>
    </row>
    <row r="286">
      <c r="H286" s="1614"/>
    </row>
    <row r="287">
      <c r="H287" s="1614"/>
    </row>
    <row r="288">
      <c r="H288" s="1614"/>
    </row>
    <row r="289">
      <c r="H289" s="1614"/>
    </row>
    <row r="290">
      <c r="H290" s="1614"/>
    </row>
    <row r="291">
      <c r="H291" s="1614"/>
    </row>
    <row r="292">
      <c r="H292" s="1614"/>
    </row>
    <row r="293">
      <c r="H293" s="1614"/>
    </row>
    <row r="294">
      <c r="H294" s="1614"/>
    </row>
    <row r="295">
      <c r="H295" s="1614"/>
    </row>
    <row r="296">
      <c r="H296" s="1614"/>
    </row>
    <row r="297">
      <c r="H297" s="1614"/>
    </row>
    <row r="298">
      <c r="H298" s="1614"/>
    </row>
    <row r="299">
      <c r="H299" s="1614"/>
    </row>
    <row r="300">
      <c r="H300" s="1614"/>
    </row>
    <row r="301">
      <c r="H301" s="1614"/>
    </row>
    <row r="302">
      <c r="H302" s="1614"/>
    </row>
    <row r="303">
      <c r="H303" s="1614"/>
    </row>
    <row r="304">
      <c r="H304" s="1614"/>
    </row>
    <row r="305">
      <c r="H305" s="1614"/>
    </row>
    <row r="306">
      <c r="H306" s="1614"/>
    </row>
    <row r="307">
      <c r="H307" s="1614"/>
    </row>
    <row r="308">
      <c r="H308" s="1614"/>
    </row>
    <row r="309">
      <c r="H309" s="1614"/>
    </row>
    <row r="310">
      <c r="H310" s="1614"/>
    </row>
    <row r="311">
      <c r="H311" s="1614"/>
    </row>
    <row r="312">
      <c r="H312" s="1614"/>
    </row>
    <row r="313">
      <c r="H313" s="1614"/>
    </row>
    <row r="314">
      <c r="H314" s="1614"/>
    </row>
    <row r="315">
      <c r="H315" s="1614"/>
    </row>
    <row r="316">
      <c r="H316" s="1614"/>
    </row>
    <row r="317">
      <c r="H317" s="1614"/>
    </row>
    <row r="318">
      <c r="H318" s="1614"/>
    </row>
    <row r="319">
      <c r="H319" s="1614"/>
    </row>
    <row r="320">
      <c r="H320" s="1614"/>
    </row>
    <row r="321">
      <c r="H321" s="1614"/>
    </row>
    <row r="322">
      <c r="H322" s="1614"/>
    </row>
    <row r="323">
      <c r="H323" s="1614"/>
    </row>
    <row r="324">
      <c r="H324" s="1614"/>
    </row>
    <row r="325">
      <c r="H325" s="1614"/>
    </row>
    <row r="326">
      <c r="H326" s="1614"/>
    </row>
    <row r="327">
      <c r="H327" s="1614"/>
    </row>
    <row r="328">
      <c r="H328" s="1614"/>
    </row>
    <row r="329">
      <c r="H329" s="1614"/>
    </row>
    <row r="330">
      <c r="H330" s="1614"/>
    </row>
    <row r="331">
      <c r="H331" s="1614"/>
    </row>
    <row r="332">
      <c r="H332" s="1614"/>
    </row>
    <row r="333">
      <c r="H333" s="1614"/>
    </row>
    <row r="334">
      <c r="H334" s="1614"/>
    </row>
    <row r="335">
      <c r="H335" s="1614"/>
    </row>
    <row r="336">
      <c r="H336" s="1614"/>
    </row>
    <row r="337">
      <c r="H337" s="1614"/>
    </row>
    <row r="338">
      <c r="H338" s="1614"/>
    </row>
    <row r="339">
      <c r="H339" s="1614"/>
    </row>
    <row r="340">
      <c r="H340" s="1614"/>
    </row>
    <row r="341">
      <c r="H341" s="1614"/>
    </row>
    <row r="342">
      <c r="H342" s="1614"/>
    </row>
    <row r="343">
      <c r="H343" s="1614"/>
    </row>
    <row r="344">
      <c r="H344" s="1614"/>
    </row>
    <row r="345">
      <c r="H345" s="1614"/>
    </row>
    <row r="346">
      <c r="H346" s="1614"/>
    </row>
    <row r="347">
      <c r="H347" s="1614"/>
    </row>
    <row r="348">
      <c r="H348" s="1614"/>
    </row>
    <row r="349">
      <c r="H349" s="1614"/>
    </row>
    <row r="350">
      <c r="H350" s="1614"/>
    </row>
    <row r="351">
      <c r="H351" s="1614"/>
    </row>
    <row r="352">
      <c r="H352" s="1614"/>
    </row>
    <row r="353">
      <c r="H353" s="1614"/>
    </row>
    <row r="354">
      <c r="H354" s="1614"/>
    </row>
    <row r="355">
      <c r="H355" s="1614"/>
    </row>
    <row r="356">
      <c r="H356" s="1614"/>
    </row>
    <row r="357">
      <c r="H357" s="1614"/>
    </row>
    <row r="358">
      <c r="H358" s="1614"/>
    </row>
    <row r="359">
      <c r="H359" s="1614"/>
    </row>
    <row r="360">
      <c r="H360" s="1614"/>
    </row>
    <row r="361">
      <c r="H361" s="1614"/>
    </row>
    <row r="362">
      <c r="H362" s="1614"/>
    </row>
    <row r="363">
      <c r="H363" s="1614"/>
    </row>
    <row r="364">
      <c r="H364" s="1614"/>
    </row>
    <row r="365">
      <c r="H365" s="1614"/>
    </row>
    <row r="366">
      <c r="H366" s="1614"/>
    </row>
    <row r="367">
      <c r="H367" s="1614"/>
    </row>
    <row r="368">
      <c r="H368" s="1614"/>
    </row>
    <row r="369">
      <c r="H369" s="1614"/>
    </row>
    <row r="370">
      <c r="H370" s="1614"/>
    </row>
    <row r="371">
      <c r="H371" s="1614"/>
    </row>
    <row r="372">
      <c r="H372" s="1614"/>
    </row>
    <row r="373">
      <c r="H373" s="1614"/>
    </row>
    <row r="374">
      <c r="H374" s="1614"/>
    </row>
    <row r="375">
      <c r="H375" s="1614"/>
    </row>
    <row r="376">
      <c r="H376" s="1614"/>
    </row>
    <row r="377">
      <c r="H377" s="1614"/>
    </row>
    <row r="378">
      <c r="H378" s="1614"/>
    </row>
    <row r="379">
      <c r="H379" s="1614"/>
    </row>
    <row r="380">
      <c r="H380" s="1614"/>
    </row>
    <row r="381">
      <c r="H381" s="1614"/>
    </row>
    <row r="382">
      <c r="H382" s="1614"/>
    </row>
    <row r="383">
      <c r="H383" s="1614"/>
    </row>
    <row r="384">
      <c r="H384" s="1614"/>
    </row>
    <row r="385">
      <c r="H385" s="1614"/>
    </row>
    <row r="386">
      <c r="H386" s="1614"/>
    </row>
    <row r="387">
      <c r="H387" s="1614"/>
    </row>
    <row r="388">
      <c r="H388" s="1614"/>
    </row>
    <row r="389">
      <c r="H389" s="1614"/>
    </row>
    <row r="390">
      <c r="H390" s="1614"/>
    </row>
    <row r="391">
      <c r="H391" s="1614"/>
    </row>
    <row r="392">
      <c r="H392" s="1614"/>
    </row>
    <row r="393">
      <c r="H393" s="1614"/>
    </row>
    <row r="394">
      <c r="H394" s="1614"/>
    </row>
    <row r="395">
      <c r="H395" s="1614"/>
    </row>
    <row r="396">
      <c r="H396" s="1614"/>
    </row>
    <row r="397">
      <c r="H397" s="1614"/>
    </row>
    <row r="398">
      <c r="H398" s="1614"/>
    </row>
    <row r="399">
      <c r="H399" s="1614"/>
    </row>
    <row r="400">
      <c r="H400" s="1614"/>
    </row>
    <row r="401">
      <c r="H401" s="1614"/>
    </row>
    <row r="402">
      <c r="H402" s="1614"/>
    </row>
    <row r="403">
      <c r="H403" s="1614"/>
    </row>
    <row r="404">
      <c r="H404" s="1614"/>
    </row>
    <row r="405">
      <c r="H405" s="1614"/>
    </row>
    <row r="406">
      <c r="H406" s="1614"/>
    </row>
    <row r="407">
      <c r="H407" s="1614"/>
    </row>
    <row r="408">
      <c r="H408" s="1614"/>
    </row>
    <row r="409">
      <c r="H409" s="1614"/>
    </row>
    <row r="410">
      <c r="H410" s="1614"/>
    </row>
    <row r="411">
      <c r="H411" s="1614"/>
    </row>
    <row r="412">
      <c r="H412" s="1614"/>
    </row>
    <row r="413">
      <c r="H413" s="1614"/>
    </row>
    <row r="414">
      <c r="H414" s="1614"/>
    </row>
    <row r="415">
      <c r="H415" s="1614"/>
    </row>
    <row r="416">
      <c r="H416" s="1614"/>
    </row>
    <row r="417">
      <c r="H417" s="1614"/>
    </row>
    <row r="418">
      <c r="H418" s="1614"/>
    </row>
    <row r="419">
      <c r="H419" s="1614"/>
    </row>
    <row r="420">
      <c r="H420" s="1614"/>
    </row>
    <row r="421">
      <c r="H421" s="1614"/>
    </row>
    <row r="422">
      <c r="H422" s="1614"/>
    </row>
    <row r="423">
      <c r="H423" s="1614"/>
    </row>
    <row r="424">
      <c r="H424" s="1614"/>
    </row>
    <row r="425">
      <c r="H425" s="1614"/>
    </row>
    <row r="426">
      <c r="H426" s="1614"/>
    </row>
    <row r="427">
      <c r="H427" s="1614"/>
    </row>
    <row r="428">
      <c r="H428" s="1614"/>
    </row>
    <row r="429">
      <c r="H429" s="1614"/>
    </row>
    <row r="430">
      <c r="H430" s="1614"/>
    </row>
    <row r="431">
      <c r="H431" s="1614"/>
    </row>
    <row r="432">
      <c r="H432" s="1614"/>
    </row>
    <row r="433">
      <c r="H433" s="1614"/>
    </row>
    <row r="434">
      <c r="H434" s="1614"/>
    </row>
    <row r="435">
      <c r="H435" s="1614"/>
    </row>
    <row r="436">
      <c r="H436" s="1614"/>
    </row>
    <row r="437">
      <c r="H437" s="1614"/>
    </row>
    <row r="438">
      <c r="H438" s="1614"/>
    </row>
    <row r="439">
      <c r="H439" s="1614"/>
    </row>
    <row r="440">
      <c r="H440" s="1614"/>
    </row>
    <row r="441">
      <c r="H441" s="1614"/>
    </row>
    <row r="442">
      <c r="H442" s="1614"/>
    </row>
    <row r="443">
      <c r="H443" s="1614"/>
    </row>
    <row r="444">
      <c r="H444" s="1614"/>
    </row>
    <row r="445">
      <c r="H445" s="1614"/>
    </row>
    <row r="446">
      <c r="H446" s="1614"/>
    </row>
    <row r="447">
      <c r="H447" s="1614"/>
    </row>
    <row r="448">
      <c r="H448" s="1614"/>
    </row>
    <row r="449">
      <c r="H449" s="1614"/>
    </row>
    <row r="450">
      <c r="H450" s="1614"/>
    </row>
    <row r="451">
      <c r="H451" s="1614"/>
    </row>
    <row r="452">
      <c r="H452" s="1614"/>
    </row>
    <row r="453">
      <c r="H453" s="1614"/>
    </row>
    <row r="454">
      <c r="H454" s="1614"/>
    </row>
    <row r="455">
      <c r="H455" s="1614"/>
    </row>
    <row r="456">
      <c r="H456" s="1614"/>
    </row>
    <row r="457">
      <c r="H457" s="1614"/>
    </row>
    <row r="458">
      <c r="H458" s="1614"/>
    </row>
    <row r="459">
      <c r="H459" s="1614"/>
    </row>
    <row r="460">
      <c r="H460" s="1614"/>
    </row>
    <row r="461">
      <c r="H461" s="1614"/>
    </row>
    <row r="462">
      <c r="H462" s="1614"/>
    </row>
    <row r="463">
      <c r="H463" s="1614"/>
    </row>
    <row r="464">
      <c r="H464" s="1614"/>
    </row>
    <row r="465">
      <c r="H465" s="1614"/>
    </row>
    <row r="466">
      <c r="H466" s="1614"/>
    </row>
    <row r="467">
      <c r="H467" s="1614"/>
    </row>
    <row r="468">
      <c r="H468" s="1614"/>
    </row>
    <row r="469">
      <c r="H469" s="1614"/>
    </row>
    <row r="470">
      <c r="H470" s="1614"/>
    </row>
    <row r="471">
      <c r="H471" s="1614"/>
    </row>
    <row r="472">
      <c r="H472" s="1614"/>
    </row>
    <row r="473">
      <c r="H473" s="1614"/>
    </row>
    <row r="474">
      <c r="H474" s="1614"/>
    </row>
    <row r="475">
      <c r="H475" s="1614"/>
    </row>
    <row r="476">
      <c r="H476" s="1614"/>
    </row>
    <row r="477">
      <c r="H477" s="1614"/>
    </row>
    <row r="478">
      <c r="H478" s="1614"/>
    </row>
    <row r="479">
      <c r="H479" s="1614"/>
    </row>
    <row r="480">
      <c r="H480" s="1614"/>
    </row>
    <row r="481">
      <c r="H481" s="1614"/>
    </row>
    <row r="482">
      <c r="H482" s="1614"/>
    </row>
    <row r="483">
      <c r="H483" s="1614"/>
    </row>
    <row r="484">
      <c r="H484" s="1614"/>
    </row>
    <row r="485">
      <c r="H485" s="1614"/>
    </row>
    <row r="486">
      <c r="H486" s="1614"/>
    </row>
    <row r="487">
      <c r="H487" s="1614"/>
    </row>
    <row r="488">
      <c r="H488" s="1614"/>
    </row>
    <row r="489">
      <c r="H489" s="1614"/>
    </row>
    <row r="490">
      <c r="H490" s="1614"/>
    </row>
    <row r="491">
      <c r="H491" s="1614"/>
    </row>
    <row r="492">
      <c r="H492" s="1614"/>
    </row>
    <row r="493">
      <c r="H493" s="1614"/>
    </row>
    <row r="494">
      <c r="H494" s="1614"/>
    </row>
    <row r="495">
      <c r="H495" s="1614"/>
    </row>
    <row r="496">
      <c r="H496" s="1614"/>
    </row>
    <row r="497">
      <c r="H497" s="1614"/>
    </row>
    <row r="498">
      <c r="H498" s="1614"/>
    </row>
    <row r="499">
      <c r="H499" s="1614"/>
    </row>
    <row r="500">
      <c r="H500" s="1614"/>
    </row>
    <row r="501">
      <c r="H501" s="1614"/>
    </row>
    <row r="502">
      <c r="H502" s="1614"/>
    </row>
    <row r="503">
      <c r="H503" s="1614"/>
    </row>
    <row r="504">
      <c r="H504" s="1614"/>
    </row>
    <row r="505">
      <c r="H505" s="1614"/>
    </row>
    <row r="506">
      <c r="H506" s="1614"/>
    </row>
    <row r="507">
      <c r="H507" s="1614"/>
    </row>
    <row r="508">
      <c r="H508" s="1614"/>
    </row>
    <row r="509">
      <c r="H509" s="1614"/>
    </row>
    <row r="510">
      <c r="H510" s="1614"/>
    </row>
    <row r="511">
      <c r="H511" s="1614"/>
    </row>
    <row r="512">
      <c r="H512" s="1614"/>
    </row>
    <row r="513">
      <c r="H513" s="1614"/>
    </row>
    <row r="514">
      <c r="H514" s="1614"/>
    </row>
    <row r="515">
      <c r="H515" s="1614"/>
    </row>
    <row r="516">
      <c r="H516" s="1614"/>
    </row>
    <row r="517">
      <c r="H517" s="1614"/>
    </row>
    <row r="518">
      <c r="H518" s="1614"/>
    </row>
    <row r="519">
      <c r="H519" s="1614"/>
    </row>
    <row r="520">
      <c r="H520" s="1614"/>
    </row>
    <row r="521">
      <c r="H521" s="1614"/>
    </row>
    <row r="522">
      <c r="H522" s="1614"/>
    </row>
    <row r="523">
      <c r="H523" s="1614"/>
    </row>
    <row r="524">
      <c r="H524" s="1614"/>
    </row>
    <row r="525">
      <c r="H525" s="1614"/>
    </row>
    <row r="526">
      <c r="H526" s="1614"/>
    </row>
    <row r="527">
      <c r="H527" s="1614"/>
    </row>
    <row r="528">
      <c r="H528" s="1614"/>
    </row>
    <row r="529">
      <c r="H529" s="1614"/>
    </row>
    <row r="530">
      <c r="H530" s="1614"/>
    </row>
    <row r="531">
      <c r="H531" s="1614"/>
    </row>
    <row r="532">
      <c r="H532" s="1614"/>
    </row>
    <row r="533">
      <c r="H533" s="1614"/>
    </row>
    <row r="534">
      <c r="H534" s="1614"/>
    </row>
    <row r="535">
      <c r="H535" s="1614"/>
    </row>
    <row r="536">
      <c r="H536" s="1614"/>
    </row>
    <row r="537">
      <c r="H537" s="1614"/>
    </row>
    <row r="538">
      <c r="H538" s="1614"/>
    </row>
    <row r="539">
      <c r="H539" s="1614"/>
    </row>
    <row r="540">
      <c r="H540" s="1614"/>
    </row>
    <row r="541">
      <c r="H541" s="1614"/>
    </row>
    <row r="542">
      <c r="H542" s="1614"/>
    </row>
    <row r="543">
      <c r="H543" s="1614"/>
    </row>
    <row r="544">
      <c r="H544" s="1614"/>
    </row>
    <row r="545">
      <c r="H545" s="1614"/>
    </row>
    <row r="546">
      <c r="H546" s="1614"/>
    </row>
    <row r="547">
      <c r="H547" s="1614"/>
    </row>
    <row r="548">
      <c r="H548" s="1614"/>
    </row>
    <row r="549">
      <c r="H549" s="1614"/>
    </row>
    <row r="550">
      <c r="H550" s="1614"/>
    </row>
    <row r="551">
      <c r="H551" s="1614"/>
    </row>
    <row r="552">
      <c r="H552" s="1614"/>
    </row>
    <row r="553">
      <c r="H553" s="1614"/>
    </row>
    <row r="554">
      <c r="H554" s="1614"/>
    </row>
    <row r="555">
      <c r="H555" s="1614"/>
    </row>
    <row r="556">
      <c r="H556" s="1614"/>
    </row>
    <row r="557">
      <c r="H557" s="1614"/>
    </row>
    <row r="558">
      <c r="H558" s="1614"/>
    </row>
    <row r="559">
      <c r="H559" s="1614"/>
    </row>
    <row r="560">
      <c r="H560" s="1614"/>
    </row>
    <row r="561">
      <c r="H561" s="1614"/>
    </row>
    <row r="562">
      <c r="H562" s="1614"/>
    </row>
    <row r="563">
      <c r="H563" s="1614"/>
    </row>
    <row r="564">
      <c r="H564" s="1614"/>
    </row>
    <row r="565">
      <c r="H565" s="1614"/>
    </row>
    <row r="566">
      <c r="H566" s="1614"/>
    </row>
    <row r="567">
      <c r="H567" s="1614"/>
    </row>
    <row r="568">
      <c r="H568" s="1614"/>
    </row>
    <row r="569">
      <c r="H569" s="1614"/>
    </row>
    <row r="570">
      <c r="H570" s="1614"/>
    </row>
    <row r="571">
      <c r="H571" s="1614"/>
    </row>
    <row r="572">
      <c r="H572" s="1614"/>
    </row>
    <row r="573">
      <c r="H573" s="1614"/>
    </row>
    <row r="574">
      <c r="H574" s="1614"/>
    </row>
    <row r="575">
      <c r="H575" s="1614"/>
    </row>
    <row r="576">
      <c r="H576" s="1614"/>
    </row>
    <row r="577">
      <c r="H577" s="1614"/>
    </row>
    <row r="578">
      <c r="H578" s="1614"/>
    </row>
    <row r="579">
      <c r="H579" s="1614"/>
    </row>
    <row r="580">
      <c r="H580" s="1614"/>
    </row>
    <row r="581">
      <c r="H581" s="1614"/>
    </row>
    <row r="582">
      <c r="H582" s="1614"/>
    </row>
    <row r="583">
      <c r="H583" s="1614"/>
    </row>
    <row r="584">
      <c r="H584" s="1614"/>
    </row>
    <row r="585">
      <c r="H585" s="1614"/>
    </row>
    <row r="586">
      <c r="H586" s="1614"/>
    </row>
    <row r="587">
      <c r="H587" s="1614"/>
    </row>
    <row r="588">
      <c r="H588" s="1614"/>
    </row>
    <row r="589">
      <c r="H589" s="1614"/>
    </row>
    <row r="590">
      <c r="H590" s="1614"/>
    </row>
    <row r="591">
      <c r="H591" s="1614"/>
    </row>
    <row r="592">
      <c r="H592" s="1614"/>
    </row>
    <row r="593">
      <c r="H593" s="1614"/>
    </row>
    <row r="594">
      <c r="H594" s="1614"/>
    </row>
    <row r="595">
      <c r="H595" s="1614"/>
    </row>
    <row r="596">
      <c r="H596" s="1614"/>
    </row>
    <row r="597">
      <c r="H597" s="1614"/>
    </row>
    <row r="598">
      <c r="H598" s="1614"/>
    </row>
    <row r="599">
      <c r="H599" s="1614"/>
    </row>
    <row r="600">
      <c r="H600" s="1614"/>
    </row>
    <row r="601">
      <c r="H601" s="1614"/>
    </row>
    <row r="602">
      <c r="H602" s="1614"/>
    </row>
    <row r="603">
      <c r="H603" s="1614"/>
    </row>
    <row r="604">
      <c r="H604" s="1614"/>
    </row>
    <row r="605">
      <c r="H605" s="1614"/>
    </row>
    <row r="606">
      <c r="H606" s="1614"/>
    </row>
    <row r="607">
      <c r="H607" s="1614"/>
    </row>
    <row r="608">
      <c r="H608" s="1614"/>
    </row>
    <row r="609">
      <c r="H609" s="1614"/>
    </row>
    <row r="610">
      <c r="H610" s="1614"/>
    </row>
    <row r="611">
      <c r="H611" s="1614"/>
    </row>
    <row r="612">
      <c r="H612" s="1614"/>
    </row>
    <row r="613">
      <c r="H613" s="1614"/>
    </row>
    <row r="614">
      <c r="H614" s="1614"/>
    </row>
    <row r="615">
      <c r="H615" s="1614"/>
    </row>
    <row r="616">
      <c r="H616" s="1614"/>
    </row>
    <row r="617">
      <c r="H617" s="1614"/>
    </row>
    <row r="618">
      <c r="H618" s="1614"/>
    </row>
    <row r="619">
      <c r="H619" s="1614"/>
    </row>
    <row r="620">
      <c r="H620" s="1614"/>
    </row>
    <row r="621">
      <c r="H621" s="1614"/>
    </row>
    <row r="622">
      <c r="H622" s="1614"/>
    </row>
    <row r="623">
      <c r="H623" s="1614"/>
    </row>
    <row r="624">
      <c r="H624" s="1614"/>
    </row>
    <row r="625">
      <c r="H625" s="1614"/>
    </row>
    <row r="626">
      <c r="H626" s="1614"/>
    </row>
    <row r="627">
      <c r="H627" s="1614"/>
    </row>
    <row r="628">
      <c r="H628" s="1614"/>
    </row>
    <row r="629">
      <c r="H629" s="1614"/>
    </row>
    <row r="630">
      <c r="H630" s="1614"/>
    </row>
    <row r="631">
      <c r="H631" s="1614"/>
    </row>
    <row r="632">
      <c r="H632" s="1614"/>
    </row>
    <row r="633">
      <c r="H633" s="1614"/>
    </row>
    <row r="634">
      <c r="H634" s="1614"/>
    </row>
    <row r="635">
      <c r="H635" s="1614"/>
    </row>
    <row r="636">
      <c r="H636" s="1614"/>
    </row>
    <row r="637">
      <c r="H637" s="1614"/>
    </row>
    <row r="638">
      <c r="H638" s="1614"/>
    </row>
    <row r="639">
      <c r="H639" s="1614"/>
    </row>
    <row r="640">
      <c r="H640" s="1614"/>
    </row>
    <row r="641">
      <c r="H641" s="1614"/>
    </row>
    <row r="642">
      <c r="H642" s="1614"/>
    </row>
    <row r="643">
      <c r="H643" s="1614"/>
    </row>
    <row r="644">
      <c r="H644" s="1614"/>
    </row>
    <row r="645">
      <c r="H645" s="1614"/>
    </row>
    <row r="646">
      <c r="H646" s="1614"/>
    </row>
    <row r="647">
      <c r="H647" s="1614"/>
    </row>
    <row r="648">
      <c r="H648" s="1614"/>
    </row>
    <row r="649">
      <c r="H649" s="1614"/>
    </row>
    <row r="650">
      <c r="H650" s="1614"/>
    </row>
    <row r="651">
      <c r="H651" s="1614"/>
    </row>
    <row r="652">
      <c r="H652" s="1614"/>
    </row>
    <row r="653">
      <c r="H653" s="1614"/>
    </row>
    <row r="654">
      <c r="H654" s="1614"/>
    </row>
    <row r="655">
      <c r="H655" s="1614"/>
    </row>
    <row r="656">
      <c r="H656" s="1614"/>
    </row>
    <row r="657">
      <c r="H657" s="1614"/>
    </row>
    <row r="658">
      <c r="H658" s="1614"/>
    </row>
    <row r="659">
      <c r="H659" s="1614"/>
    </row>
    <row r="660">
      <c r="H660" s="1614"/>
    </row>
    <row r="661">
      <c r="H661" s="1614"/>
    </row>
    <row r="662">
      <c r="H662" s="1614"/>
    </row>
    <row r="663">
      <c r="H663" s="1614"/>
    </row>
    <row r="664">
      <c r="H664" s="1614"/>
    </row>
    <row r="665">
      <c r="H665" s="1614"/>
    </row>
    <row r="666">
      <c r="H666" s="1614"/>
    </row>
    <row r="667">
      <c r="H667" s="1614"/>
    </row>
    <row r="668">
      <c r="H668" s="1614"/>
    </row>
    <row r="669">
      <c r="H669" s="1614"/>
    </row>
    <row r="670">
      <c r="H670" s="1614"/>
    </row>
    <row r="671">
      <c r="H671" s="1614"/>
    </row>
    <row r="672">
      <c r="H672" s="1614"/>
    </row>
    <row r="673">
      <c r="H673" s="1614"/>
    </row>
    <row r="674">
      <c r="H674" s="1614"/>
    </row>
    <row r="675">
      <c r="H675" s="1614"/>
    </row>
    <row r="676">
      <c r="H676" s="1614"/>
    </row>
    <row r="677">
      <c r="H677" s="1614"/>
    </row>
    <row r="678">
      <c r="H678" s="1614"/>
    </row>
    <row r="679">
      <c r="H679" s="1614"/>
    </row>
    <row r="680">
      <c r="H680" s="1614"/>
    </row>
    <row r="681">
      <c r="H681" s="1614"/>
    </row>
    <row r="682">
      <c r="H682" s="1614"/>
    </row>
    <row r="683">
      <c r="H683" s="1614"/>
    </row>
    <row r="684">
      <c r="H684" s="1614"/>
    </row>
    <row r="685">
      <c r="H685" s="1614"/>
    </row>
    <row r="686">
      <c r="H686" s="1614"/>
    </row>
    <row r="687">
      <c r="H687" s="1614"/>
    </row>
    <row r="688">
      <c r="H688" s="1614"/>
    </row>
    <row r="689">
      <c r="H689" s="1614"/>
    </row>
    <row r="690">
      <c r="H690" s="1614"/>
    </row>
    <row r="691">
      <c r="H691" s="1614"/>
    </row>
    <row r="692">
      <c r="H692" s="1614"/>
    </row>
    <row r="693">
      <c r="H693" s="1614"/>
    </row>
    <row r="694">
      <c r="H694" s="1614"/>
    </row>
    <row r="695">
      <c r="H695" s="1614"/>
    </row>
    <row r="696">
      <c r="H696" s="1614"/>
    </row>
    <row r="697">
      <c r="H697" s="1614"/>
    </row>
    <row r="698">
      <c r="H698" s="1614"/>
    </row>
    <row r="699">
      <c r="H699" s="1614"/>
    </row>
    <row r="700">
      <c r="H700" s="1614"/>
    </row>
    <row r="701">
      <c r="H701" s="1614"/>
    </row>
    <row r="702">
      <c r="H702" s="1614"/>
    </row>
    <row r="703">
      <c r="H703" s="1614"/>
    </row>
    <row r="704">
      <c r="H704" s="1614"/>
    </row>
    <row r="705">
      <c r="H705" s="1614"/>
    </row>
    <row r="706">
      <c r="H706" s="1614"/>
    </row>
    <row r="707">
      <c r="H707" s="1614"/>
    </row>
    <row r="708">
      <c r="H708" s="1614"/>
    </row>
    <row r="709">
      <c r="H709" s="1614"/>
    </row>
    <row r="710">
      <c r="H710" s="1614"/>
    </row>
    <row r="711">
      <c r="H711" s="1614"/>
    </row>
    <row r="712">
      <c r="H712" s="1614"/>
    </row>
    <row r="713">
      <c r="H713" s="1614"/>
    </row>
    <row r="714">
      <c r="H714" s="1614"/>
    </row>
    <row r="715">
      <c r="H715" s="1614"/>
    </row>
    <row r="716">
      <c r="H716" s="1614"/>
    </row>
    <row r="717">
      <c r="H717" s="1614"/>
    </row>
    <row r="718">
      <c r="H718" s="1614"/>
    </row>
    <row r="719">
      <c r="H719" s="1614"/>
    </row>
    <row r="720">
      <c r="H720" s="1614"/>
    </row>
    <row r="721">
      <c r="H721" s="1614"/>
    </row>
    <row r="722">
      <c r="H722" s="1614"/>
    </row>
    <row r="723">
      <c r="H723" s="1614"/>
    </row>
    <row r="724">
      <c r="H724" s="1614"/>
    </row>
    <row r="725">
      <c r="H725" s="1614"/>
    </row>
    <row r="726">
      <c r="H726" s="1614"/>
    </row>
    <row r="727">
      <c r="H727" s="1614"/>
    </row>
    <row r="728">
      <c r="H728" s="1614"/>
    </row>
    <row r="729">
      <c r="H729" s="1614"/>
    </row>
    <row r="730">
      <c r="H730" s="1614"/>
    </row>
    <row r="731">
      <c r="H731" s="1614"/>
    </row>
    <row r="732">
      <c r="H732" s="1614"/>
    </row>
    <row r="733">
      <c r="H733" s="1614"/>
    </row>
    <row r="734">
      <c r="H734" s="1614"/>
    </row>
    <row r="735">
      <c r="H735" s="1614"/>
    </row>
    <row r="736">
      <c r="H736" s="1614"/>
    </row>
    <row r="737">
      <c r="H737" s="1614"/>
    </row>
    <row r="738">
      <c r="H738" s="1614"/>
    </row>
    <row r="739">
      <c r="H739" s="1614"/>
    </row>
    <row r="740">
      <c r="H740" s="1614"/>
    </row>
    <row r="741">
      <c r="H741" s="1614"/>
    </row>
    <row r="742">
      <c r="H742" s="1614"/>
    </row>
    <row r="743">
      <c r="H743" s="1614"/>
    </row>
    <row r="744">
      <c r="H744" s="1614"/>
    </row>
    <row r="745">
      <c r="H745" s="1614"/>
    </row>
    <row r="746">
      <c r="H746" s="1614"/>
    </row>
    <row r="747">
      <c r="H747" s="1614"/>
    </row>
    <row r="748">
      <c r="H748" s="1614"/>
    </row>
    <row r="749">
      <c r="H749" s="1614"/>
    </row>
    <row r="750">
      <c r="H750" s="1614"/>
    </row>
    <row r="751">
      <c r="H751" s="1614"/>
    </row>
    <row r="752">
      <c r="H752" s="1614"/>
    </row>
    <row r="753">
      <c r="H753" s="1614"/>
    </row>
    <row r="754">
      <c r="H754" s="1614"/>
    </row>
    <row r="755">
      <c r="H755" s="1614"/>
    </row>
    <row r="756">
      <c r="H756" s="1614"/>
    </row>
    <row r="757">
      <c r="H757" s="1614"/>
    </row>
    <row r="758">
      <c r="H758" s="1614"/>
    </row>
    <row r="759">
      <c r="H759" s="1614"/>
    </row>
    <row r="760">
      <c r="H760" s="1614"/>
    </row>
    <row r="761">
      <c r="H761" s="1614"/>
    </row>
    <row r="762">
      <c r="H762" s="1614"/>
    </row>
    <row r="763">
      <c r="H763" s="1614"/>
    </row>
    <row r="764">
      <c r="H764" s="1614"/>
    </row>
    <row r="765">
      <c r="H765" s="1614"/>
    </row>
    <row r="766">
      <c r="H766" s="1614"/>
    </row>
    <row r="767">
      <c r="H767" s="1614"/>
    </row>
    <row r="768">
      <c r="H768" s="1614"/>
    </row>
    <row r="769">
      <c r="H769" s="1614"/>
    </row>
    <row r="770">
      <c r="H770" s="1614"/>
    </row>
    <row r="771">
      <c r="H771" s="1614"/>
    </row>
    <row r="772">
      <c r="H772" s="1614"/>
    </row>
    <row r="773">
      <c r="H773" s="1614"/>
    </row>
    <row r="774">
      <c r="H774" s="1614"/>
    </row>
    <row r="775">
      <c r="H775" s="1614"/>
    </row>
    <row r="776">
      <c r="H776" s="1614"/>
    </row>
    <row r="777">
      <c r="H777" s="1614"/>
    </row>
    <row r="778">
      <c r="H778" s="1614"/>
    </row>
    <row r="779">
      <c r="H779" s="1614"/>
    </row>
    <row r="780">
      <c r="H780" s="1614"/>
    </row>
    <row r="781">
      <c r="H781" s="1614"/>
    </row>
    <row r="782">
      <c r="H782" s="1614"/>
    </row>
    <row r="783">
      <c r="H783" s="1614"/>
    </row>
    <row r="784">
      <c r="H784" s="1614"/>
    </row>
    <row r="785">
      <c r="H785" s="1614"/>
    </row>
    <row r="786">
      <c r="H786" s="1614"/>
    </row>
    <row r="787">
      <c r="H787" s="1614"/>
    </row>
    <row r="788">
      <c r="H788" s="1614"/>
    </row>
    <row r="789">
      <c r="H789" s="1614"/>
    </row>
    <row r="790">
      <c r="H790" s="1614"/>
    </row>
    <row r="791">
      <c r="H791" s="1614"/>
    </row>
    <row r="792">
      <c r="H792" s="1614"/>
    </row>
    <row r="793">
      <c r="H793" s="1614"/>
    </row>
    <row r="794">
      <c r="H794" s="1614"/>
    </row>
    <row r="795">
      <c r="H795" s="1614"/>
    </row>
    <row r="796">
      <c r="H796" s="1614"/>
    </row>
    <row r="797">
      <c r="H797" s="1614"/>
    </row>
    <row r="798">
      <c r="H798" s="1614"/>
    </row>
    <row r="799">
      <c r="H799" s="1614"/>
    </row>
    <row r="800">
      <c r="H800" s="1614"/>
    </row>
    <row r="801">
      <c r="H801" s="1614"/>
    </row>
    <row r="802">
      <c r="H802" s="1614"/>
    </row>
    <row r="803">
      <c r="H803" s="1614"/>
    </row>
    <row r="804">
      <c r="H804" s="1614"/>
    </row>
    <row r="805">
      <c r="H805" s="1614"/>
    </row>
    <row r="806">
      <c r="H806" s="1614"/>
    </row>
    <row r="807">
      <c r="H807" s="1614"/>
    </row>
    <row r="808">
      <c r="H808" s="1614"/>
    </row>
    <row r="809">
      <c r="H809" s="1614"/>
    </row>
    <row r="810">
      <c r="H810" s="1614"/>
    </row>
    <row r="811">
      <c r="H811" s="1614"/>
    </row>
    <row r="812">
      <c r="H812" s="1614"/>
    </row>
    <row r="813">
      <c r="H813" s="1614"/>
    </row>
    <row r="814">
      <c r="H814" s="1614"/>
    </row>
    <row r="815">
      <c r="H815" s="1614"/>
    </row>
    <row r="816">
      <c r="H816" s="1614"/>
    </row>
    <row r="817">
      <c r="H817" s="1614"/>
    </row>
    <row r="818">
      <c r="H818" s="1614"/>
    </row>
    <row r="819">
      <c r="H819" s="1614"/>
    </row>
    <row r="820">
      <c r="H820" s="1614"/>
    </row>
    <row r="821">
      <c r="H821" s="1614"/>
    </row>
    <row r="822">
      <c r="H822" s="1614"/>
    </row>
    <row r="823">
      <c r="H823" s="1614"/>
    </row>
    <row r="824">
      <c r="H824" s="1614"/>
    </row>
    <row r="825">
      <c r="H825" s="1614"/>
    </row>
    <row r="826">
      <c r="H826" s="1614"/>
    </row>
    <row r="827">
      <c r="H827" s="1614"/>
    </row>
    <row r="828">
      <c r="H828" s="1614"/>
    </row>
    <row r="829">
      <c r="H829" s="1614"/>
    </row>
    <row r="830">
      <c r="H830" s="1614"/>
    </row>
    <row r="831">
      <c r="H831" s="1614"/>
    </row>
    <row r="832">
      <c r="H832" s="1614"/>
    </row>
    <row r="833">
      <c r="H833" s="1614"/>
    </row>
    <row r="834">
      <c r="H834" s="1614"/>
    </row>
    <row r="835">
      <c r="H835" s="1614"/>
    </row>
    <row r="836">
      <c r="H836" s="1614"/>
    </row>
    <row r="837">
      <c r="H837" s="1614"/>
    </row>
    <row r="838">
      <c r="H838" s="1614"/>
    </row>
    <row r="839">
      <c r="H839" s="1614"/>
    </row>
    <row r="840">
      <c r="H840" s="1614"/>
    </row>
    <row r="841">
      <c r="H841" s="1614"/>
    </row>
    <row r="842">
      <c r="H842" s="1614"/>
    </row>
    <row r="843">
      <c r="H843" s="1614"/>
    </row>
    <row r="844">
      <c r="H844" s="1614"/>
    </row>
    <row r="845">
      <c r="H845" s="1614"/>
    </row>
    <row r="846">
      <c r="H846" s="1614"/>
    </row>
    <row r="847">
      <c r="H847" s="1614"/>
    </row>
    <row r="848">
      <c r="H848" s="1614"/>
    </row>
    <row r="849">
      <c r="H849" s="1614"/>
    </row>
    <row r="850">
      <c r="H850" s="1614"/>
    </row>
    <row r="851">
      <c r="H851" s="1614"/>
    </row>
    <row r="852">
      <c r="H852" s="1614"/>
    </row>
    <row r="853">
      <c r="H853" s="1614"/>
    </row>
    <row r="854">
      <c r="H854" s="1614"/>
    </row>
    <row r="855">
      <c r="H855" s="1614"/>
    </row>
    <row r="856">
      <c r="H856" s="1614"/>
    </row>
    <row r="857">
      <c r="H857" s="1614"/>
    </row>
    <row r="858">
      <c r="H858" s="1614"/>
    </row>
    <row r="859">
      <c r="H859" s="1614"/>
    </row>
    <row r="860">
      <c r="H860" s="1614"/>
    </row>
    <row r="861">
      <c r="H861" s="1614"/>
    </row>
    <row r="862">
      <c r="H862" s="1614"/>
    </row>
    <row r="863">
      <c r="H863" s="1614"/>
    </row>
    <row r="864">
      <c r="H864" s="1614"/>
    </row>
    <row r="865">
      <c r="H865" s="1614"/>
    </row>
    <row r="866">
      <c r="H866" s="1614"/>
    </row>
    <row r="867">
      <c r="H867" s="1614"/>
    </row>
    <row r="868">
      <c r="H868" s="1614"/>
    </row>
    <row r="869">
      <c r="H869" s="1614"/>
    </row>
    <row r="870">
      <c r="H870" s="1614"/>
    </row>
    <row r="871">
      <c r="H871" s="1614"/>
    </row>
    <row r="872">
      <c r="H872" s="1614"/>
    </row>
    <row r="873">
      <c r="H873" s="1614"/>
    </row>
    <row r="874">
      <c r="H874" s="1614"/>
    </row>
    <row r="875">
      <c r="H875" s="1614"/>
    </row>
    <row r="876">
      <c r="H876" s="1614"/>
    </row>
    <row r="877">
      <c r="H877" s="1614"/>
    </row>
    <row r="878">
      <c r="H878" s="1614"/>
    </row>
    <row r="879">
      <c r="H879" s="1614"/>
    </row>
    <row r="880">
      <c r="H880" s="1614"/>
    </row>
    <row r="881">
      <c r="H881" s="1614"/>
    </row>
    <row r="882">
      <c r="H882" s="1614"/>
    </row>
    <row r="883">
      <c r="H883" s="1614"/>
    </row>
    <row r="884">
      <c r="H884" s="1614"/>
    </row>
    <row r="885">
      <c r="H885" s="1614"/>
    </row>
    <row r="886">
      <c r="H886" s="1614"/>
    </row>
    <row r="887">
      <c r="H887" s="1614"/>
    </row>
    <row r="888">
      <c r="H888" s="1614"/>
    </row>
    <row r="889">
      <c r="H889" s="1614"/>
    </row>
    <row r="890">
      <c r="H890" s="1614"/>
    </row>
    <row r="891">
      <c r="H891" s="1614"/>
    </row>
    <row r="892">
      <c r="H892" s="1614"/>
    </row>
    <row r="893">
      <c r="H893" s="1614"/>
    </row>
    <row r="894">
      <c r="H894" s="1614"/>
    </row>
    <row r="895">
      <c r="H895" s="1614"/>
    </row>
    <row r="896">
      <c r="H896" s="1614"/>
    </row>
    <row r="897">
      <c r="H897" s="1614"/>
    </row>
    <row r="898">
      <c r="H898" s="1614"/>
    </row>
    <row r="899">
      <c r="H899" s="1614"/>
    </row>
    <row r="900">
      <c r="H900" s="1614"/>
    </row>
    <row r="901">
      <c r="H901" s="1614"/>
    </row>
    <row r="902">
      <c r="H902" s="1614"/>
    </row>
    <row r="903">
      <c r="H903" s="1614"/>
    </row>
    <row r="904">
      <c r="H904" s="1614"/>
    </row>
    <row r="905">
      <c r="H905" s="1614"/>
    </row>
    <row r="906">
      <c r="H906" s="1614"/>
    </row>
    <row r="907">
      <c r="H907" s="1614"/>
    </row>
    <row r="908">
      <c r="H908" s="1614"/>
    </row>
    <row r="909">
      <c r="H909" s="1614"/>
    </row>
    <row r="910">
      <c r="H910" s="1614"/>
    </row>
    <row r="911">
      <c r="H911" s="1614"/>
    </row>
    <row r="912">
      <c r="H912" s="1614"/>
    </row>
    <row r="913">
      <c r="H913" s="1614"/>
    </row>
    <row r="914">
      <c r="H914" s="1614"/>
    </row>
    <row r="915">
      <c r="H915" s="1614"/>
    </row>
    <row r="916">
      <c r="H916" s="1614"/>
    </row>
    <row r="917">
      <c r="H917" s="1614"/>
    </row>
    <row r="918">
      <c r="H918" s="1614"/>
    </row>
    <row r="919">
      <c r="H919" s="1614"/>
    </row>
    <row r="920">
      <c r="H920" s="1614"/>
    </row>
    <row r="921">
      <c r="H921" s="1614"/>
    </row>
    <row r="922">
      <c r="H922" s="1614"/>
    </row>
    <row r="923">
      <c r="H923" s="1614"/>
    </row>
    <row r="924">
      <c r="H924" s="1614"/>
    </row>
    <row r="925">
      <c r="H925" s="1614"/>
    </row>
    <row r="926">
      <c r="H926" s="1614"/>
    </row>
    <row r="927">
      <c r="H927" s="1614"/>
    </row>
    <row r="928">
      <c r="H928" s="1614"/>
    </row>
    <row r="929">
      <c r="H929" s="1614"/>
    </row>
    <row r="930">
      <c r="H930" s="1614"/>
    </row>
    <row r="931">
      <c r="H931" s="1614"/>
    </row>
    <row r="932">
      <c r="H932" s="1614"/>
    </row>
    <row r="933">
      <c r="H933" s="1614"/>
    </row>
    <row r="934">
      <c r="H934" s="1614"/>
    </row>
    <row r="935">
      <c r="H935" s="1614"/>
    </row>
    <row r="936">
      <c r="H936" s="1614"/>
    </row>
    <row r="937">
      <c r="H937" s="1614"/>
    </row>
    <row r="938">
      <c r="H938" s="1614"/>
    </row>
    <row r="939">
      <c r="H939" s="1614"/>
    </row>
    <row r="940">
      <c r="H940" s="1614"/>
    </row>
    <row r="941">
      <c r="H941" s="1614"/>
    </row>
    <row r="942">
      <c r="H942" s="1614"/>
    </row>
    <row r="943">
      <c r="H943" s="1614"/>
    </row>
    <row r="944">
      <c r="H944" s="1614"/>
    </row>
    <row r="945">
      <c r="H945" s="1614"/>
    </row>
    <row r="946">
      <c r="H946" s="1614"/>
    </row>
    <row r="947">
      <c r="H947" s="1614"/>
    </row>
    <row r="948">
      <c r="H948" s="1614"/>
    </row>
    <row r="949">
      <c r="H949" s="1614"/>
    </row>
    <row r="950">
      <c r="H950" s="1614"/>
    </row>
    <row r="951">
      <c r="H951" s="1614"/>
    </row>
    <row r="952">
      <c r="H952" s="1614"/>
    </row>
    <row r="953">
      <c r="H953" s="1614"/>
    </row>
    <row r="954">
      <c r="H954" s="1614"/>
    </row>
    <row r="955">
      <c r="H955" s="1614"/>
    </row>
    <row r="956">
      <c r="H956" s="1614"/>
    </row>
    <row r="957">
      <c r="H957" s="1614"/>
    </row>
    <row r="958">
      <c r="H958" s="1614"/>
    </row>
    <row r="959">
      <c r="H959" s="1614"/>
    </row>
    <row r="960">
      <c r="H960" s="1614"/>
    </row>
    <row r="961">
      <c r="H961" s="1614"/>
    </row>
    <row r="962">
      <c r="H962" s="1614"/>
    </row>
    <row r="963">
      <c r="H963" s="1614"/>
    </row>
    <row r="964">
      <c r="H964" s="1614"/>
    </row>
    <row r="965">
      <c r="H965" s="1614"/>
    </row>
    <row r="966">
      <c r="H966" s="1614"/>
    </row>
    <row r="967">
      <c r="H967" s="1614"/>
    </row>
    <row r="968">
      <c r="H968" s="1614"/>
    </row>
    <row r="969">
      <c r="H969" s="1614"/>
    </row>
    <row r="970">
      <c r="H970" s="1614"/>
    </row>
    <row r="971">
      <c r="H971" s="1614"/>
    </row>
    <row r="972">
      <c r="H972" s="1614"/>
    </row>
    <row r="973">
      <c r="H973" s="1614"/>
    </row>
    <row r="974">
      <c r="H974" s="1614"/>
    </row>
    <row r="975">
      <c r="H975" s="1614"/>
    </row>
    <row r="976">
      <c r="H976" s="1614"/>
    </row>
    <row r="977">
      <c r="H977" s="1614"/>
    </row>
    <row r="978">
      <c r="H978" s="1614"/>
    </row>
    <row r="979">
      <c r="H979" s="1614"/>
    </row>
    <row r="980">
      <c r="H980" s="1614"/>
    </row>
    <row r="981">
      <c r="H981" s="1614"/>
    </row>
    <row r="982">
      <c r="H982" s="1614"/>
    </row>
    <row r="983">
      <c r="H983" s="1614"/>
    </row>
    <row r="984">
      <c r="H984" s="1614"/>
    </row>
    <row r="985">
      <c r="H985" s="1614"/>
    </row>
    <row r="986">
      <c r="H986" s="1614"/>
    </row>
    <row r="987">
      <c r="H987" s="1614"/>
    </row>
    <row r="988">
      <c r="H988" s="1614"/>
    </row>
    <row r="989">
      <c r="H989" s="1614"/>
    </row>
    <row r="990">
      <c r="H990" s="1614"/>
    </row>
    <row r="991">
      <c r="H991" s="1614"/>
    </row>
    <row r="992">
      <c r="H992" s="1614"/>
    </row>
    <row r="993">
      <c r="H993" s="1614"/>
    </row>
    <row r="994">
      <c r="H994" s="1614"/>
    </row>
    <row r="995">
      <c r="H995" s="1614"/>
    </row>
  </sheetData>
  <mergeCells count="3">
    <mergeCell ref="A1:B1"/>
    <mergeCell ref="F108:G108"/>
    <mergeCell ref="F157:G157"/>
  </mergeCells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3" width="7.56"/>
  </cols>
  <sheetData>
    <row r="1">
      <c r="A1" s="1667"/>
      <c r="B1" s="1668"/>
      <c r="C1" s="1668"/>
      <c r="D1" s="1669" t="s">
        <v>4974</v>
      </c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1"/>
      <c r="Y1" s="4"/>
      <c r="Z1" s="4"/>
      <c r="AA1" s="295"/>
      <c r="AB1" s="295"/>
    </row>
    <row r="2">
      <c r="A2" s="1667"/>
      <c r="B2" s="1667"/>
      <c r="C2" s="1667"/>
      <c r="D2" s="1092"/>
      <c r="X2" s="274"/>
      <c r="Y2" s="4"/>
      <c r="Z2" s="4"/>
      <c r="AA2" s="295"/>
      <c r="AB2" s="295"/>
    </row>
    <row r="3">
      <c r="A3" s="1667"/>
      <c r="B3" s="1667"/>
      <c r="C3" s="1667"/>
      <c r="D3" s="1092"/>
      <c r="X3" s="274"/>
      <c r="Y3" s="4"/>
      <c r="Z3" s="4"/>
      <c r="AA3" s="295"/>
      <c r="AB3" s="295"/>
    </row>
    <row r="4">
      <c r="A4" s="1667"/>
      <c r="B4" s="1667"/>
      <c r="C4" s="1667"/>
      <c r="D4" s="1092"/>
      <c r="X4" s="274"/>
      <c r="Y4" s="4"/>
      <c r="Z4" s="4"/>
      <c r="AA4" s="295"/>
      <c r="AB4" s="295"/>
    </row>
    <row r="5">
      <c r="A5" s="1670" t="s">
        <v>4975</v>
      </c>
      <c r="B5" s="1667"/>
      <c r="C5" s="1667"/>
      <c r="D5" s="1092"/>
      <c r="X5" s="274"/>
      <c r="Y5" s="4"/>
      <c r="Z5" s="4"/>
      <c r="AA5" s="295"/>
      <c r="AB5" s="295"/>
    </row>
    <row r="6">
      <c r="A6" s="1670"/>
      <c r="B6" s="1667"/>
      <c r="C6" s="1667"/>
      <c r="D6" s="1094"/>
      <c r="E6" s="385"/>
      <c r="F6" s="385"/>
      <c r="G6" s="385"/>
      <c r="H6" s="385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278"/>
      <c r="Y6" s="4"/>
      <c r="Z6" s="4"/>
      <c r="AA6" s="295"/>
      <c r="AB6" s="295"/>
    </row>
    <row r="7" ht="27.75" customHeight="1">
      <c r="A7" s="1671"/>
      <c r="B7" s="1672"/>
      <c r="C7" s="1672"/>
      <c r="D7" s="1673"/>
      <c r="E7" s="1673"/>
      <c r="F7" s="1674" t="s">
        <v>667</v>
      </c>
      <c r="G7" s="2"/>
      <c r="H7" s="3"/>
      <c r="I7" s="1675">
        <f>TODAY()</f>
        <v>46212</v>
      </c>
      <c r="J7" s="3"/>
      <c r="K7" s="1676"/>
      <c r="L7" s="3"/>
      <c r="M7" s="1673"/>
      <c r="N7" s="1677" t="s">
        <v>668</v>
      </c>
      <c r="O7" s="3"/>
      <c r="P7" s="1678" t="s">
        <v>669</v>
      </c>
      <c r="Q7" s="3"/>
      <c r="R7" s="1679" t="s">
        <v>121</v>
      </c>
      <c r="S7" s="3"/>
      <c r="T7" s="1680" t="s">
        <v>759</v>
      </c>
      <c r="U7" s="3"/>
      <c r="V7" s="1681" t="s">
        <v>4976</v>
      </c>
      <c r="W7" s="2"/>
      <c r="X7" s="2"/>
      <c r="Y7" s="2"/>
      <c r="Z7" s="3"/>
      <c r="AA7" s="295"/>
      <c r="AB7" s="295"/>
    </row>
    <row r="8" ht="27.75" customHeight="1">
      <c r="A8" s="1682" t="s">
        <v>671</v>
      </c>
      <c r="B8" s="1683" t="s">
        <v>716</v>
      </c>
      <c r="C8" s="1683" t="s">
        <v>717</v>
      </c>
      <c r="D8" s="1683" t="s">
        <v>718</v>
      </c>
      <c r="E8" s="1683" t="s">
        <v>735</v>
      </c>
      <c r="F8" s="1683" t="s">
        <v>720</v>
      </c>
      <c r="G8" s="1683" t="s">
        <v>721</v>
      </c>
      <c r="H8" s="1683" t="s">
        <v>736</v>
      </c>
      <c r="I8" s="1683" t="s">
        <v>723</v>
      </c>
      <c r="J8" s="1683" t="s">
        <v>724</v>
      </c>
      <c r="K8" s="1683" t="s">
        <v>725</v>
      </c>
      <c r="L8" s="1683" t="s">
        <v>726</v>
      </c>
      <c r="M8" s="1683" t="s">
        <v>727</v>
      </c>
      <c r="N8" s="1683" t="s">
        <v>737</v>
      </c>
      <c r="O8" s="1683" t="s">
        <v>738</v>
      </c>
      <c r="P8" s="1683" t="s">
        <v>730</v>
      </c>
      <c r="Q8" s="1683" t="s">
        <v>731</v>
      </c>
      <c r="R8" s="1683" t="s">
        <v>789</v>
      </c>
      <c r="S8" s="1683" t="s">
        <v>733</v>
      </c>
      <c r="T8" s="1683" t="s">
        <v>734</v>
      </c>
      <c r="U8" s="1683" t="s">
        <v>790</v>
      </c>
      <c r="V8" s="1683" t="s">
        <v>791</v>
      </c>
      <c r="W8" s="1683" t="s">
        <v>792</v>
      </c>
      <c r="X8" s="1684" t="s">
        <v>671</v>
      </c>
      <c r="Y8" s="1685"/>
      <c r="Z8" s="1685"/>
      <c r="AA8" s="1685"/>
      <c r="AB8" s="1685"/>
    </row>
    <row r="9">
      <c r="A9" s="1686" t="s">
        <v>4977</v>
      </c>
      <c r="B9" s="1687" t="s">
        <v>50</v>
      </c>
      <c r="C9" s="1688" t="s">
        <v>59</v>
      </c>
      <c r="D9" s="1689" t="s">
        <v>288</v>
      </c>
      <c r="E9" s="1689" t="s">
        <v>288</v>
      </c>
      <c r="F9" s="1690" t="s">
        <v>95</v>
      </c>
      <c r="G9" s="1689" t="s">
        <v>24</v>
      </c>
      <c r="H9" s="1688" t="s">
        <v>59</v>
      </c>
      <c r="I9" s="1688" t="s">
        <v>50</v>
      </c>
      <c r="J9" s="1688" t="s">
        <v>50</v>
      </c>
      <c r="K9" s="1689" t="s">
        <v>288</v>
      </c>
      <c r="L9" s="1689" t="s">
        <v>288</v>
      </c>
      <c r="M9" s="1689" t="s">
        <v>24</v>
      </c>
      <c r="N9" s="1689" t="s">
        <v>24</v>
      </c>
      <c r="O9" s="1689" t="s">
        <v>288</v>
      </c>
      <c r="P9" s="1688" t="s">
        <v>50</v>
      </c>
      <c r="Q9" s="1688" t="s">
        <v>50</v>
      </c>
      <c r="R9" s="1688" t="s">
        <v>17</v>
      </c>
      <c r="S9" s="1689" t="s">
        <v>288</v>
      </c>
      <c r="T9" s="1690" t="s">
        <v>95</v>
      </c>
      <c r="U9" s="1688" t="s">
        <v>17</v>
      </c>
      <c r="V9" s="1689" t="s">
        <v>288</v>
      </c>
      <c r="W9" s="1688" t="s">
        <v>50</v>
      </c>
      <c r="X9" s="1691" t="s">
        <v>4977</v>
      </c>
      <c r="Y9" s="295"/>
      <c r="Z9" s="295"/>
      <c r="AA9" s="295"/>
      <c r="AB9" s="295"/>
    </row>
    <row r="10">
      <c r="A10" s="1686" t="s">
        <v>4978</v>
      </c>
      <c r="B10" s="1692">
        <v>48.9</v>
      </c>
      <c r="C10" s="1693">
        <v>45.3</v>
      </c>
      <c r="D10" s="1694">
        <v>65.5</v>
      </c>
      <c r="E10" s="1694">
        <v>65.5</v>
      </c>
      <c r="F10" s="1695">
        <v>118.1</v>
      </c>
      <c r="G10" s="1694">
        <v>78.0</v>
      </c>
      <c r="H10" s="1693">
        <v>45.3</v>
      </c>
      <c r="I10" s="1693">
        <v>50.3</v>
      </c>
      <c r="J10" s="1693">
        <v>49.6</v>
      </c>
      <c r="K10" s="1694">
        <v>65.5</v>
      </c>
      <c r="L10" s="1694">
        <v>65.5</v>
      </c>
      <c r="M10" s="1694">
        <v>68.8</v>
      </c>
      <c r="N10" s="1694">
        <v>68.8</v>
      </c>
      <c r="O10" s="1694">
        <v>65.6</v>
      </c>
      <c r="P10" s="1693">
        <v>49.3</v>
      </c>
      <c r="Q10" s="1693">
        <v>49.3</v>
      </c>
      <c r="R10" s="1693">
        <v>35.3</v>
      </c>
      <c r="S10" s="1694">
        <v>74.2</v>
      </c>
      <c r="T10" s="1695">
        <v>104.3</v>
      </c>
      <c r="U10" s="1693">
        <v>35.3</v>
      </c>
      <c r="V10" s="1694">
        <v>65.6</v>
      </c>
      <c r="W10" s="1693">
        <v>48.9</v>
      </c>
      <c r="X10" s="1691" t="s">
        <v>4978</v>
      </c>
      <c r="Y10" s="295"/>
      <c r="Z10" s="295"/>
      <c r="AA10" s="295"/>
      <c r="AB10" s="295"/>
    </row>
    <row r="11">
      <c r="A11" s="1686" t="s">
        <v>1996</v>
      </c>
      <c r="B11" s="1696">
        <v>45.0</v>
      </c>
      <c r="C11" s="1697">
        <v>41.6</v>
      </c>
      <c r="D11" s="1698">
        <v>60.5</v>
      </c>
      <c r="E11" s="1698">
        <v>60.5</v>
      </c>
      <c r="F11" s="1699">
        <v>110.3</v>
      </c>
      <c r="G11" s="1698">
        <v>72.8</v>
      </c>
      <c r="H11" s="1697">
        <v>41.6</v>
      </c>
      <c r="I11" s="1697">
        <v>46.1</v>
      </c>
      <c r="J11" s="1697">
        <v>45.5</v>
      </c>
      <c r="K11" s="1698">
        <v>60.5</v>
      </c>
      <c r="L11" s="1698">
        <v>60.5</v>
      </c>
      <c r="M11" s="1698">
        <v>64.4</v>
      </c>
      <c r="N11" s="1698">
        <v>64.4</v>
      </c>
      <c r="O11" s="1698">
        <v>60.8</v>
      </c>
      <c r="P11" s="1697">
        <v>45.1</v>
      </c>
      <c r="Q11" s="1697">
        <v>45.1</v>
      </c>
      <c r="R11" s="1697">
        <v>32.0</v>
      </c>
      <c r="S11" s="1698">
        <v>68.3</v>
      </c>
      <c r="T11" s="1699">
        <v>97.1</v>
      </c>
      <c r="U11" s="1697">
        <v>31.8</v>
      </c>
      <c r="V11" s="1698">
        <v>60.8</v>
      </c>
      <c r="W11" s="1697">
        <v>45.2</v>
      </c>
      <c r="X11" s="1691" t="s">
        <v>1996</v>
      </c>
      <c r="Y11" s="295"/>
      <c r="Z11" s="295"/>
      <c r="AA11" s="295"/>
      <c r="AB11" s="295"/>
    </row>
    <row r="12">
      <c r="A12" s="1686" t="s">
        <v>4979</v>
      </c>
      <c r="B12" s="1696" t="s">
        <v>25</v>
      </c>
      <c r="C12" s="1697" t="s">
        <v>25</v>
      </c>
      <c r="D12" s="1698" t="s">
        <v>25</v>
      </c>
      <c r="E12" s="1698" t="s">
        <v>25</v>
      </c>
      <c r="F12" s="1699" t="s">
        <v>281</v>
      </c>
      <c r="G12" s="1698" t="s">
        <v>307</v>
      </c>
      <c r="H12" s="1697" t="s">
        <v>314</v>
      </c>
      <c r="I12" s="1697" t="s">
        <v>314</v>
      </c>
      <c r="J12" s="1697" t="s">
        <v>314</v>
      </c>
      <c r="K12" s="1698" t="s">
        <v>314</v>
      </c>
      <c r="L12" s="1698" t="s">
        <v>314</v>
      </c>
      <c r="M12" s="1698" t="s">
        <v>314</v>
      </c>
      <c r="N12" s="1698" t="s">
        <v>331</v>
      </c>
      <c r="O12" s="1698" t="s">
        <v>331</v>
      </c>
      <c r="P12" s="1697" t="s">
        <v>331</v>
      </c>
      <c r="Q12" s="1697" t="s">
        <v>331</v>
      </c>
      <c r="R12" s="1697" t="s">
        <v>331</v>
      </c>
      <c r="S12" s="1698" t="s">
        <v>176</v>
      </c>
      <c r="T12" s="1699" t="s">
        <v>281</v>
      </c>
      <c r="U12" s="1697" t="s">
        <v>337</v>
      </c>
      <c r="V12" s="1698" t="s">
        <v>337</v>
      </c>
      <c r="W12" s="1697" t="s">
        <v>337</v>
      </c>
      <c r="X12" s="1691" t="s">
        <v>4979</v>
      </c>
      <c r="Y12" s="295"/>
      <c r="Z12" s="295"/>
      <c r="AA12" s="295"/>
      <c r="AB12" s="295"/>
    </row>
    <row r="13">
      <c r="A13" s="1700" t="s">
        <v>713</v>
      </c>
      <c r="B13" s="1701" t="s">
        <v>4980</v>
      </c>
      <c r="C13" s="1702"/>
      <c r="D13" s="1702"/>
      <c r="E13" s="1702"/>
      <c r="F13" s="1702"/>
      <c r="G13" s="1703" t="s">
        <v>4981</v>
      </c>
      <c r="H13" s="1702"/>
      <c r="I13" s="1702"/>
      <c r="J13" s="1702"/>
      <c r="K13" s="1702"/>
      <c r="L13" s="1702"/>
      <c r="M13" s="1702"/>
      <c r="N13" s="1702"/>
      <c r="O13" s="1702"/>
      <c r="P13" s="1702"/>
      <c r="Q13" s="1702"/>
      <c r="R13" s="1702"/>
      <c r="S13" s="1702"/>
      <c r="T13" s="1704" t="s">
        <v>4980</v>
      </c>
      <c r="U13" s="1702"/>
      <c r="V13" s="1702"/>
      <c r="W13" s="1705"/>
      <c r="X13" s="1706" t="s">
        <v>713</v>
      </c>
      <c r="Y13" s="295"/>
      <c r="Z13" s="295"/>
      <c r="AA13" s="295"/>
      <c r="AB13" s="295"/>
    </row>
    <row r="14">
      <c r="A14" s="1707" t="s">
        <v>718</v>
      </c>
      <c r="B14" s="1708" t="str">
        <f>IFERROR(VLOOKUP($A$5&amp;$A14&amp;B$8,'Bảng giá chi tiết'!$C:$J,8,0),"")</f>
        <v/>
      </c>
      <c r="C14" s="1708" t="str">
        <f>IFERROR(VLOOKUP($A$5&amp;$A14&amp;C$8,'Bảng giá chi tiết'!$C:$J,8,0),"")</f>
        <v/>
      </c>
      <c r="D14" s="1708" t="str">
        <f>IFERROR(VLOOKUP($A$5&amp;$A14&amp;D$8,'Bảng giá chi tiết'!$C:$J,8,0),"")</f>
        <v/>
      </c>
      <c r="E14" s="1708" t="str">
        <f>IFERROR(VLOOKUP($A$5&amp;$A14&amp;E$8,'Bảng giá chi tiết'!$C:$J,8,0),"")</f>
        <v/>
      </c>
      <c r="F14" s="1708" t="str">
        <f>IFERROR(VLOOKUP($A$5&amp;$A14&amp;F$8,'Bảng giá chi tiết'!$C:$J,8,0),"")</f>
        <v/>
      </c>
      <c r="G14" s="1708" t="str">
        <f>IFERROR(VLOOKUP($A$5&amp;$A14&amp;G$8,'Bảng giá chi tiết'!$C:$J,8,0),"")</f>
        <v/>
      </c>
      <c r="H14" s="1708" t="str">
        <f>IFERROR(VLOOKUP($A$5&amp;$A14&amp;H$8,'Bảng giá chi tiết'!$C:$J,8,0),"")</f>
        <v/>
      </c>
      <c r="I14" s="1708" t="str">
        <f>IFERROR(VLOOKUP($A$5&amp;$A14&amp;I$8,'Bảng giá chi tiết'!$C:$J,8,0),"")</f>
        <v/>
      </c>
      <c r="J14" s="1708" t="str">
        <f>IFERROR(VLOOKUP($A$5&amp;$A14&amp;J$8,'Bảng giá chi tiết'!$C:$J,8,0),"")</f>
        <v/>
      </c>
      <c r="K14" s="1708" t="str">
        <f>IFERROR(VLOOKUP($A$5&amp;$A14&amp;K$8,'Bảng giá chi tiết'!$C:$J,8,0),"")</f>
        <v/>
      </c>
      <c r="L14" s="1708" t="str">
        <f>IFERROR(VLOOKUP($A$5&amp;$A14&amp;L$8,'Bảng giá chi tiết'!$C:$J,8,0),"")</f>
        <v/>
      </c>
      <c r="M14" s="1708" t="str">
        <f>IFERROR(VLOOKUP($A$5&amp;$A14&amp;M$8,'Bảng giá chi tiết'!$C:$J,8,0),"")</f>
        <v/>
      </c>
      <c r="N14" s="1708" t="str">
        <f>IFERROR(VLOOKUP($A$5&amp;$A14&amp;N$8,'Bảng giá chi tiết'!$C:$J,8,0),"")</f>
        <v/>
      </c>
      <c r="O14" s="1708" t="str">
        <f>IFERROR(VLOOKUP($A$5&amp;$A14&amp;O$8,'Bảng giá chi tiết'!$C:$J,8,0),"")</f>
        <v/>
      </c>
      <c r="P14" s="1708" t="str">
        <f>IFERROR(VLOOKUP($A$5&amp;$A14&amp;P$8,'Bảng giá chi tiết'!$C:$J,8,0),"")</f>
        <v/>
      </c>
      <c r="Q14" s="1708" t="str">
        <f>IFERROR(VLOOKUP($A$5&amp;$A14&amp;Q$8,'Bảng giá chi tiết'!$C:$J,8,0),"")</f>
        <v/>
      </c>
      <c r="R14" s="1708" t="str">
        <f>IFERROR(VLOOKUP($A$5&amp;$A14&amp;R$8,'Bảng giá chi tiết'!$C:$J,8,0),"")</f>
        <v/>
      </c>
      <c r="S14" s="1708" t="str">
        <f>IFERROR(VLOOKUP($A$5&amp;$A14&amp;S$8,'Bảng giá chi tiết'!$C:$J,8,0),"")</f>
        <v/>
      </c>
      <c r="T14" s="1708" t="str">
        <f>IFERROR(VLOOKUP($A$5&amp;$A14&amp;T$8,'Bảng giá chi tiết'!$C:$J,8,0),"")</f>
        <v/>
      </c>
      <c r="U14" s="1708" t="str">
        <f>IFERROR(VLOOKUP($A$5&amp;$A14&amp;U$8,'Bảng giá chi tiết'!$C:$J,8,0),"")</f>
        <v/>
      </c>
      <c r="V14" s="1708" t="str">
        <f>IFERROR(VLOOKUP($A$5&amp;$A14&amp;V$8,'Bảng giá chi tiết'!$C:$J,8,0),"")</f>
        <v/>
      </c>
      <c r="W14" s="1708" t="str">
        <f>IFERROR(VLOOKUP($A$5&amp;$A14&amp;W$8,'Bảng giá chi tiết'!$C:$J,8,0),"")</f>
        <v/>
      </c>
      <c r="X14" s="1707" t="s">
        <v>718</v>
      </c>
      <c r="Y14" s="394"/>
      <c r="Z14" s="394"/>
      <c r="AA14" s="394"/>
      <c r="AB14" s="394"/>
    </row>
    <row r="15">
      <c r="A15" s="1709" t="s">
        <v>719</v>
      </c>
      <c r="B15" s="1708" t="str">
        <f>IFERROR(VLOOKUP($A$5&amp;$A15&amp;B$8,'Bảng giá chi tiết'!$C:$J,8,0),"")</f>
        <v/>
      </c>
      <c r="C15" s="1708" t="str">
        <f>IFERROR(VLOOKUP($A$5&amp;$A15&amp;C$8,'Bảng giá chi tiết'!$C:$J,8,0),"")</f>
        <v/>
      </c>
      <c r="D15" s="1708" t="str">
        <f>IFERROR(VLOOKUP($A$5&amp;$A15&amp;D$8,'Bảng giá chi tiết'!$C:$J,8,0),"")</f>
        <v/>
      </c>
      <c r="E15" s="1708" t="str">
        <f>IFERROR(VLOOKUP($A$5&amp;$A15&amp;E$8,'Bảng giá chi tiết'!$C:$J,8,0),"")</f>
        <v/>
      </c>
      <c r="F15" s="1708" t="str">
        <f>IFERROR(VLOOKUP($A$5&amp;$A15&amp;F$8,'Bảng giá chi tiết'!$C:$J,8,0),"")</f>
        <v/>
      </c>
      <c r="G15" s="1708" t="str">
        <f>IFERROR(VLOOKUP($A$5&amp;$A15&amp;G$8,'Bảng giá chi tiết'!$C:$J,8,0),"")</f>
        <v/>
      </c>
      <c r="H15" s="1708" t="str">
        <f>IFERROR(VLOOKUP($A$5&amp;$A15&amp;H$8,'Bảng giá chi tiết'!$C:$J,8,0),"")</f>
        <v/>
      </c>
      <c r="I15" s="1708" t="str">
        <f>IFERROR(VLOOKUP($A$5&amp;$A15&amp;I$8,'Bảng giá chi tiết'!$C:$J,8,0),"")</f>
        <v/>
      </c>
      <c r="J15" s="1708" t="str">
        <f>IFERROR(VLOOKUP($A$5&amp;$A15&amp;J$8,'Bảng giá chi tiết'!$C:$J,8,0),"")</f>
        <v/>
      </c>
      <c r="K15" s="1708" t="str">
        <f>IFERROR(VLOOKUP($A$5&amp;$A15&amp;K$8,'Bảng giá chi tiết'!$C:$J,8,0),"")</f>
        <v/>
      </c>
      <c r="L15" s="1708" t="str">
        <f>IFERROR(VLOOKUP($A$5&amp;$A15&amp;L$8,'Bảng giá chi tiết'!$C:$J,8,0),"")</f>
        <v/>
      </c>
      <c r="M15" s="1708" t="str">
        <f>IFERROR(VLOOKUP($A$5&amp;$A15&amp;M$8,'Bảng giá chi tiết'!$C:$J,8,0),"")</f>
        <v/>
      </c>
      <c r="N15" s="1708" t="str">
        <f>IFERROR(VLOOKUP($A$5&amp;$A15&amp;N$8,'Bảng giá chi tiết'!$C:$J,8,0),"")</f>
        <v/>
      </c>
      <c r="O15" s="1708" t="str">
        <f>IFERROR(VLOOKUP($A$5&amp;$A15&amp;O$8,'Bảng giá chi tiết'!$C:$J,8,0),"")</f>
        <v/>
      </c>
      <c r="P15" s="1708" t="str">
        <f>IFERROR(VLOOKUP($A$5&amp;$A15&amp;P$8,'Bảng giá chi tiết'!$C:$J,8,0),"")</f>
        <v/>
      </c>
      <c r="Q15" s="1708" t="str">
        <f>IFERROR(VLOOKUP($A$5&amp;$A15&amp;Q$8,'Bảng giá chi tiết'!$C:$J,8,0),"")</f>
        <v/>
      </c>
      <c r="R15" s="1708" t="str">
        <f>IFERROR(VLOOKUP($A$5&amp;$A15&amp;R$8,'Bảng giá chi tiết'!$C:$J,8,0),"")</f>
        <v/>
      </c>
      <c r="S15" s="1708" t="str">
        <f>IFERROR(VLOOKUP($A$5&amp;$A15&amp;S$8,'Bảng giá chi tiết'!$C:$J,8,0),"")</f>
        <v/>
      </c>
      <c r="T15" s="1708" t="str">
        <f>IFERROR(VLOOKUP($A$5&amp;$A15&amp;T$8,'Bảng giá chi tiết'!$C:$J,8,0),"")</f>
        <v/>
      </c>
      <c r="U15" s="1708" t="str">
        <f>IFERROR(VLOOKUP($A$5&amp;$A15&amp;U$8,'Bảng giá chi tiết'!$C:$J,8,0),"")</f>
        <v/>
      </c>
      <c r="V15" s="1708" t="str">
        <f>IFERROR(VLOOKUP($A$5&amp;$A15&amp;V$8,'Bảng giá chi tiết'!$C:$J,8,0),"")</f>
        <v/>
      </c>
      <c r="W15" s="1708" t="str">
        <f>IFERROR(VLOOKUP($A$5&amp;$A15&amp;W$8,'Bảng giá chi tiết'!$C:$J,8,0),"")</f>
        <v/>
      </c>
      <c r="X15" s="1709" t="s">
        <v>719</v>
      </c>
      <c r="Y15" s="394"/>
      <c r="Z15" s="394"/>
      <c r="AA15" s="394"/>
      <c r="AB15" s="394"/>
    </row>
    <row r="16">
      <c r="A16" s="1707" t="s">
        <v>720</v>
      </c>
      <c r="B16" s="1708" t="str">
        <f>IFERROR(VLOOKUP($A$5&amp;$A16&amp;B$8,'Bảng giá chi tiết'!$C:$J,8,0),"")</f>
        <v/>
      </c>
      <c r="C16" s="1708" t="str">
        <f>IFERROR(VLOOKUP($A$5&amp;$A16&amp;C$8,'Bảng giá chi tiết'!$C:$J,8,0),"")</f>
        <v/>
      </c>
      <c r="D16" s="1708" t="str">
        <f>IFERROR(VLOOKUP($A$5&amp;$A16&amp;D$8,'Bảng giá chi tiết'!$C:$J,8,0),"")</f>
        <v/>
      </c>
      <c r="E16" s="1708" t="str">
        <f>IFERROR(VLOOKUP($A$5&amp;$A16&amp;E$8,'Bảng giá chi tiết'!$C:$J,8,0),"")</f>
        <v/>
      </c>
      <c r="F16" s="1708" t="str">
        <f>IFERROR(VLOOKUP($A$5&amp;$A16&amp;F$8,'Bảng giá chi tiết'!$C:$J,8,0),"")</f>
        <v/>
      </c>
      <c r="G16" s="1708" t="str">
        <f>IFERROR(VLOOKUP($A$5&amp;$A16&amp;G$8,'Bảng giá chi tiết'!$C:$J,8,0),"")</f>
        <v/>
      </c>
      <c r="H16" s="1708" t="str">
        <f>IFERROR(VLOOKUP($A$5&amp;$A16&amp;H$8,'Bảng giá chi tiết'!$C:$J,8,0),"")</f>
        <v/>
      </c>
      <c r="I16" s="1708" t="str">
        <f>IFERROR(VLOOKUP($A$5&amp;$A16&amp;I$8,'Bảng giá chi tiết'!$C:$J,8,0),"")</f>
        <v/>
      </c>
      <c r="J16" s="1708" t="str">
        <f>IFERROR(VLOOKUP($A$5&amp;$A16&amp;J$8,'Bảng giá chi tiết'!$C:$J,8,0),"")</f>
        <v/>
      </c>
      <c r="K16" s="1708" t="str">
        <f>IFERROR(VLOOKUP($A$5&amp;$A16&amp;K$8,'Bảng giá chi tiết'!$C:$J,8,0),"")</f>
        <v/>
      </c>
      <c r="L16" s="1708" t="str">
        <f>IFERROR(VLOOKUP($A$5&amp;$A16&amp;L$8,'Bảng giá chi tiết'!$C:$J,8,0),"")</f>
        <v/>
      </c>
      <c r="M16" s="1708" t="str">
        <f>IFERROR(VLOOKUP($A$5&amp;$A16&amp;M$8,'Bảng giá chi tiết'!$C:$J,8,0),"")</f>
        <v/>
      </c>
      <c r="N16" s="1708" t="str">
        <f>IFERROR(VLOOKUP($A$5&amp;$A16&amp;N$8,'Bảng giá chi tiết'!$C:$J,8,0),"")</f>
        <v/>
      </c>
      <c r="O16" s="1708" t="str">
        <f>IFERROR(VLOOKUP($A$5&amp;$A16&amp;O$8,'Bảng giá chi tiết'!$C:$J,8,0),"")</f>
        <v/>
      </c>
      <c r="P16" s="1708" t="str">
        <f>IFERROR(VLOOKUP($A$5&amp;$A16&amp;P$8,'Bảng giá chi tiết'!$C:$J,8,0),"")</f>
        <v/>
      </c>
      <c r="Q16" s="1708" t="str">
        <f>IFERROR(VLOOKUP($A$5&amp;$A16&amp;Q$8,'Bảng giá chi tiết'!$C:$J,8,0),"")</f>
        <v/>
      </c>
      <c r="R16" s="1708" t="str">
        <f>IFERROR(VLOOKUP($A$5&amp;$A16&amp;R$8,'Bảng giá chi tiết'!$C:$J,8,0),"")</f>
        <v/>
      </c>
      <c r="S16" s="1708" t="str">
        <f>IFERROR(VLOOKUP($A$5&amp;$A16&amp;S$8,'Bảng giá chi tiết'!$C:$J,8,0),"")</f>
        <v/>
      </c>
      <c r="T16" s="1708" t="str">
        <f>IFERROR(VLOOKUP($A$5&amp;$A16&amp;T$8,'Bảng giá chi tiết'!$C:$J,8,0),"")</f>
        <v/>
      </c>
      <c r="U16" s="1708" t="str">
        <f>IFERROR(VLOOKUP($A$5&amp;$A16&amp;U$8,'Bảng giá chi tiết'!$C:$J,8,0),"")</f>
        <v/>
      </c>
      <c r="V16" s="1708" t="str">
        <f>IFERROR(VLOOKUP($A$5&amp;$A16&amp;V$8,'Bảng giá chi tiết'!$C:$J,8,0),"")</f>
        <v/>
      </c>
      <c r="W16" s="1708" t="str">
        <f>IFERROR(VLOOKUP($A$5&amp;$A16&amp;W$8,'Bảng giá chi tiết'!$C:$J,8,0),"")</f>
        <v/>
      </c>
      <c r="X16" s="1709" t="s">
        <v>720</v>
      </c>
      <c r="Y16" s="394"/>
      <c r="Z16" s="394"/>
      <c r="AA16" s="394"/>
      <c r="AB16" s="394"/>
    </row>
    <row r="17">
      <c r="A17" s="1709" t="s">
        <v>721</v>
      </c>
      <c r="B17" s="1708" t="str">
        <f>IFERROR(VLOOKUP($A$5&amp;$A17&amp;B$8,'Bảng giá chi tiết'!$C:$J,8,0),"")</f>
        <v/>
      </c>
      <c r="C17" s="1708" t="str">
        <f>IFERROR(VLOOKUP($A$5&amp;$A17&amp;C$8,'Bảng giá chi tiết'!$C:$J,8,0),"")</f>
        <v/>
      </c>
      <c r="D17" s="1708" t="str">
        <f>IFERROR(VLOOKUP($A$5&amp;$A17&amp;D$8,'Bảng giá chi tiết'!$C:$J,8,0),"")</f>
        <v/>
      </c>
      <c r="E17" s="1708" t="str">
        <f>IFERROR(VLOOKUP($A$5&amp;$A17&amp;E$8,'Bảng giá chi tiết'!$C:$J,8,0),"")</f>
        <v/>
      </c>
      <c r="F17" s="1708" t="str">
        <f>IFERROR(VLOOKUP($A$5&amp;$A17&amp;F$8,'Bảng giá chi tiết'!$C:$J,8,0),"")</f>
        <v/>
      </c>
      <c r="G17" s="1708" t="str">
        <f>IFERROR(VLOOKUP($A$5&amp;$A17&amp;G$8,'Bảng giá chi tiết'!$C:$J,8,0),"")</f>
        <v/>
      </c>
      <c r="H17" s="1708" t="str">
        <f>IFERROR(VLOOKUP($A$5&amp;$A17&amp;H$8,'Bảng giá chi tiết'!$C:$J,8,0),"")</f>
        <v/>
      </c>
      <c r="I17" s="1708" t="str">
        <f>IFERROR(VLOOKUP($A$5&amp;$A17&amp;I$8,'Bảng giá chi tiết'!$C:$J,8,0),"")</f>
        <v/>
      </c>
      <c r="J17" s="1708" t="str">
        <f>IFERROR(VLOOKUP($A$5&amp;$A17&amp;J$8,'Bảng giá chi tiết'!$C:$J,8,0),"")</f>
        <v/>
      </c>
      <c r="K17" s="1708" t="str">
        <f>IFERROR(VLOOKUP($A$5&amp;$A17&amp;K$8,'Bảng giá chi tiết'!$C:$J,8,0),"")</f>
        <v/>
      </c>
      <c r="L17" s="1708" t="str">
        <f>IFERROR(VLOOKUP($A$5&amp;$A17&amp;L$8,'Bảng giá chi tiết'!$C:$J,8,0),"")</f>
        <v/>
      </c>
      <c r="M17" s="1708" t="str">
        <f>IFERROR(VLOOKUP($A$5&amp;$A17&amp;M$8,'Bảng giá chi tiết'!$C:$J,8,0),"")</f>
        <v/>
      </c>
      <c r="N17" s="1708" t="str">
        <f>IFERROR(VLOOKUP($A$5&amp;$A17&amp;N$8,'Bảng giá chi tiết'!$C:$J,8,0),"")</f>
        <v/>
      </c>
      <c r="O17" s="1708" t="str">
        <f>IFERROR(VLOOKUP($A$5&amp;$A17&amp;O$8,'Bảng giá chi tiết'!$C:$J,8,0),"")</f>
        <v/>
      </c>
      <c r="P17" s="1708" t="str">
        <f>IFERROR(VLOOKUP($A$5&amp;$A17&amp;P$8,'Bảng giá chi tiết'!$C:$J,8,0),"")</f>
        <v/>
      </c>
      <c r="Q17" s="1708" t="str">
        <f>IFERROR(VLOOKUP($A$5&amp;$A17&amp;Q$8,'Bảng giá chi tiết'!$C:$J,8,0),"")</f>
        <v/>
      </c>
      <c r="R17" s="1708" t="str">
        <f>IFERROR(VLOOKUP($A$5&amp;$A17&amp;R$8,'Bảng giá chi tiết'!$C:$J,8,0),"")</f>
        <v/>
      </c>
      <c r="S17" s="1708" t="str">
        <f>IFERROR(VLOOKUP($A$5&amp;$A17&amp;S$8,'Bảng giá chi tiết'!$C:$J,8,0),"")</f>
        <v/>
      </c>
      <c r="T17" s="1708" t="str">
        <f>IFERROR(VLOOKUP($A$5&amp;$A17&amp;T$8,'Bảng giá chi tiết'!$C:$J,8,0),"")</f>
        <v/>
      </c>
      <c r="U17" s="1708" t="str">
        <f>IFERROR(VLOOKUP($A$5&amp;$A17&amp;U$8,'Bảng giá chi tiết'!$C:$J,8,0),"")</f>
        <v/>
      </c>
      <c r="V17" s="1708" t="str">
        <f>IFERROR(VLOOKUP($A$5&amp;$A17&amp;V$8,'Bảng giá chi tiết'!$C:$J,8,0),"")</f>
        <v/>
      </c>
      <c r="W17" s="1708" t="str">
        <f>IFERROR(VLOOKUP($A$5&amp;$A17&amp;W$8,'Bảng giá chi tiết'!$C:$J,8,0),"")</f>
        <v/>
      </c>
      <c r="X17" s="1709" t="s">
        <v>721</v>
      </c>
      <c r="Y17" s="394"/>
      <c r="Z17" s="394"/>
      <c r="AA17" s="394"/>
      <c r="AB17" s="394"/>
    </row>
    <row r="18">
      <c r="A18" s="1707" t="s">
        <v>722</v>
      </c>
      <c r="B18" s="1708" t="str">
        <f>IFERROR(VLOOKUP($A$5&amp;$A18&amp;B$8,'Bảng giá chi tiết'!$C:$J,8,0),"")</f>
        <v/>
      </c>
      <c r="C18" s="1708" t="str">
        <f>IFERROR(VLOOKUP($A$5&amp;$A18&amp;C$8,'Bảng giá chi tiết'!$C:$J,8,0),"")</f>
        <v/>
      </c>
      <c r="D18" s="1708" t="str">
        <f>IFERROR(VLOOKUP($A$5&amp;$A18&amp;D$8,'Bảng giá chi tiết'!$C:$J,8,0),"")</f>
        <v/>
      </c>
      <c r="E18" s="1708" t="str">
        <f>IFERROR(VLOOKUP($A$5&amp;$A18&amp;E$8,'Bảng giá chi tiết'!$C:$J,8,0),"")</f>
        <v/>
      </c>
      <c r="F18" s="1708" t="str">
        <f>IFERROR(VLOOKUP($A$5&amp;$A18&amp;F$8,'Bảng giá chi tiết'!$C:$J,8,0),"")</f>
        <v/>
      </c>
      <c r="G18" s="1708" t="str">
        <f>IFERROR(VLOOKUP($A$5&amp;$A18&amp;G$8,'Bảng giá chi tiết'!$C:$J,8,0),"")</f>
        <v/>
      </c>
      <c r="H18" s="1708" t="str">
        <f>IFERROR(VLOOKUP($A$5&amp;$A18&amp;H$8,'Bảng giá chi tiết'!$C:$J,8,0),"")</f>
        <v/>
      </c>
      <c r="I18" s="1708" t="str">
        <f>IFERROR(VLOOKUP($A$5&amp;$A18&amp;I$8,'Bảng giá chi tiết'!$C:$J,8,0),"")</f>
        <v/>
      </c>
      <c r="J18" s="1708" t="str">
        <f>IFERROR(VLOOKUP($A$5&amp;$A18&amp;J$8,'Bảng giá chi tiết'!$C:$J,8,0),"")</f>
        <v/>
      </c>
      <c r="K18" s="1708" t="str">
        <f>IFERROR(VLOOKUP($A$5&amp;$A18&amp;K$8,'Bảng giá chi tiết'!$C:$J,8,0),"")</f>
        <v/>
      </c>
      <c r="L18" s="1708" t="str">
        <f>IFERROR(VLOOKUP($A$5&amp;$A18&amp;L$8,'Bảng giá chi tiết'!$C:$J,8,0),"")</f>
        <v/>
      </c>
      <c r="M18" s="1708" t="str">
        <f>IFERROR(VLOOKUP($A$5&amp;$A18&amp;M$8,'Bảng giá chi tiết'!$C:$J,8,0),"")</f>
        <v/>
      </c>
      <c r="N18" s="1708" t="str">
        <f>IFERROR(VLOOKUP($A$5&amp;$A18&amp;N$8,'Bảng giá chi tiết'!$C:$J,8,0),"")</f>
        <v/>
      </c>
      <c r="O18" s="1708" t="str">
        <f>IFERROR(VLOOKUP($A$5&amp;$A18&amp;O$8,'Bảng giá chi tiết'!$C:$J,8,0),"")</f>
        <v/>
      </c>
      <c r="P18" s="1708" t="str">
        <f>IFERROR(VLOOKUP($A$5&amp;$A18&amp;P$8,'Bảng giá chi tiết'!$C:$J,8,0),"")</f>
        <v/>
      </c>
      <c r="Q18" s="1708" t="str">
        <f>IFERROR(VLOOKUP($A$5&amp;$A18&amp;Q$8,'Bảng giá chi tiết'!$C:$J,8,0),"")</f>
        <v/>
      </c>
      <c r="R18" s="1708" t="str">
        <f>IFERROR(VLOOKUP($A$5&amp;$A18&amp;R$8,'Bảng giá chi tiết'!$C:$J,8,0),"")</f>
        <v/>
      </c>
      <c r="S18" s="1708" t="str">
        <f>IFERROR(VLOOKUP($A$5&amp;$A18&amp;S$8,'Bảng giá chi tiết'!$C:$J,8,0),"")</f>
        <v/>
      </c>
      <c r="T18" s="1708" t="str">
        <f>IFERROR(VLOOKUP($A$5&amp;$A18&amp;T$8,'Bảng giá chi tiết'!$C:$J,8,0),"")</f>
        <v/>
      </c>
      <c r="U18" s="1708" t="str">
        <f>IFERROR(VLOOKUP($A$5&amp;$A18&amp;U$8,'Bảng giá chi tiết'!$C:$J,8,0),"")</f>
        <v/>
      </c>
      <c r="V18" s="1708" t="str">
        <f>IFERROR(VLOOKUP($A$5&amp;$A18&amp;V$8,'Bảng giá chi tiết'!$C:$J,8,0),"")</f>
        <v/>
      </c>
      <c r="W18" s="1708" t="str">
        <f>IFERROR(VLOOKUP($A$5&amp;$A18&amp;W$8,'Bảng giá chi tiết'!$C:$J,8,0),"")</f>
        <v/>
      </c>
      <c r="X18" s="1709" t="s">
        <v>722</v>
      </c>
      <c r="Y18" s="394"/>
      <c r="Z18" s="394"/>
      <c r="AA18" s="394"/>
      <c r="AB18" s="394"/>
    </row>
    <row r="19">
      <c r="A19" s="1709" t="s">
        <v>723</v>
      </c>
      <c r="B19" s="1708" t="str">
        <f>IFERROR(VLOOKUP($A$5&amp;$A19&amp;B$8,'Bảng giá chi tiết'!$C:$J,8,0),"")</f>
        <v/>
      </c>
      <c r="C19" s="1708" t="str">
        <f>IFERROR(VLOOKUP($A$5&amp;$A19&amp;C$8,'Bảng giá chi tiết'!$C:$J,8,0),"")</f>
        <v/>
      </c>
      <c r="D19" s="1708" t="str">
        <f>IFERROR(VLOOKUP($A$5&amp;$A19&amp;D$8,'Bảng giá chi tiết'!$C:$J,8,0),"")</f>
        <v/>
      </c>
      <c r="E19" s="1708" t="str">
        <f>IFERROR(VLOOKUP($A$5&amp;$A19&amp;E$8,'Bảng giá chi tiết'!$C:$J,8,0),"")</f>
        <v/>
      </c>
      <c r="F19" s="1708" t="str">
        <f>IFERROR(VLOOKUP($A$5&amp;$A19&amp;F$8,'Bảng giá chi tiết'!$C:$J,8,0),"")</f>
        <v/>
      </c>
      <c r="G19" s="1708" t="str">
        <f>IFERROR(VLOOKUP($A$5&amp;$A19&amp;G$8,'Bảng giá chi tiết'!$C:$J,8,0),"")</f>
        <v/>
      </c>
      <c r="H19" s="1708" t="str">
        <f>IFERROR(VLOOKUP($A$5&amp;$A19&amp;H$8,'Bảng giá chi tiết'!$C:$J,8,0),"")</f>
        <v/>
      </c>
      <c r="I19" s="1708" t="str">
        <f>IFERROR(VLOOKUP($A$5&amp;$A19&amp;I$8,'Bảng giá chi tiết'!$C:$J,8,0),"")</f>
        <v/>
      </c>
      <c r="J19" s="1708" t="str">
        <f>IFERROR(VLOOKUP($A$5&amp;$A19&amp;J$8,'Bảng giá chi tiết'!$C:$J,8,0),"")</f>
        <v/>
      </c>
      <c r="K19" s="1708" t="str">
        <f>IFERROR(VLOOKUP($A$5&amp;$A19&amp;K$8,'Bảng giá chi tiết'!$C:$J,8,0),"")</f>
        <v/>
      </c>
      <c r="L19" s="1708" t="str">
        <f>IFERROR(VLOOKUP($A$5&amp;$A19&amp;L$8,'Bảng giá chi tiết'!$C:$J,8,0),"")</f>
        <v/>
      </c>
      <c r="M19" s="1708" t="str">
        <f>IFERROR(VLOOKUP($A$5&amp;$A19&amp;M$8,'Bảng giá chi tiết'!$C:$J,8,0),"")</f>
        <v/>
      </c>
      <c r="N19" s="1708" t="str">
        <f>IFERROR(VLOOKUP($A$5&amp;$A19&amp;N$8,'Bảng giá chi tiết'!$C:$J,8,0),"")</f>
        <v/>
      </c>
      <c r="O19" s="1708" t="str">
        <f>IFERROR(VLOOKUP($A$5&amp;$A19&amp;O$8,'Bảng giá chi tiết'!$C:$J,8,0),"")</f>
        <v/>
      </c>
      <c r="P19" s="1708" t="str">
        <f>IFERROR(VLOOKUP($A$5&amp;$A19&amp;P$8,'Bảng giá chi tiết'!$C:$J,8,0),"")</f>
        <v/>
      </c>
      <c r="Q19" s="1708" t="str">
        <f>IFERROR(VLOOKUP($A$5&amp;$A19&amp;Q$8,'Bảng giá chi tiết'!$C:$J,8,0),"")</f>
        <v/>
      </c>
      <c r="R19" s="1708" t="str">
        <f>IFERROR(VLOOKUP($A$5&amp;$A19&amp;R$8,'Bảng giá chi tiết'!$C:$J,8,0),"")</f>
        <v/>
      </c>
      <c r="S19" s="1708" t="str">
        <f>IFERROR(VLOOKUP($A$5&amp;$A19&amp;S$8,'Bảng giá chi tiết'!$C:$J,8,0),"")</f>
        <v/>
      </c>
      <c r="T19" s="1708" t="str">
        <f>IFERROR(VLOOKUP($A$5&amp;$A19&amp;T$8,'Bảng giá chi tiết'!$C:$J,8,0),"")</f>
        <v/>
      </c>
      <c r="U19" s="1708" t="str">
        <f>IFERROR(VLOOKUP($A$5&amp;$A19&amp;U$8,'Bảng giá chi tiết'!$C:$J,8,0),"")</f>
        <v/>
      </c>
      <c r="V19" s="1708" t="str">
        <f>IFERROR(VLOOKUP($A$5&amp;$A19&amp;V$8,'Bảng giá chi tiết'!$C:$J,8,0),"")</f>
        <v/>
      </c>
      <c r="W19" s="1708" t="str">
        <f>IFERROR(VLOOKUP($A$5&amp;$A19&amp;W$8,'Bảng giá chi tiết'!$C:$J,8,0),"")</f>
        <v/>
      </c>
      <c r="X19" s="1709" t="s">
        <v>723</v>
      </c>
      <c r="Y19" s="394"/>
      <c r="Z19" s="394"/>
      <c r="AA19" s="394"/>
      <c r="AB19" s="394"/>
    </row>
    <row r="20">
      <c r="A20" s="1707" t="s">
        <v>724</v>
      </c>
      <c r="B20" s="1708" t="str">
        <f>IFERROR(VLOOKUP($A$5&amp;$A20&amp;B$8,'Bảng giá chi tiết'!$C:$J,8,0),"")</f>
        <v/>
      </c>
      <c r="C20" s="1708" t="str">
        <f>IFERROR(VLOOKUP($A$5&amp;$A20&amp;C$8,'Bảng giá chi tiết'!$C:$J,8,0),"")</f>
        <v/>
      </c>
      <c r="D20" s="1708" t="str">
        <f>IFERROR(VLOOKUP($A$5&amp;$A20&amp;D$8,'Bảng giá chi tiết'!$C:$J,8,0),"")</f>
        <v/>
      </c>
      <c r="E20" s="1708" t="str">
        <f>IFERROR(VLOOKUP($A$5&amp;$A20&amp;E$8,'Bảng giá chi tiết'!$C:$J,8,0),"")</f>
        <v/>
      </c>
      <c r="F20" s="1708" t="str">
        <f>IFERROR(VLOOKUP($A$5&amp;$A20&amp;F$8,'Bảng giá chi tiết'!$C:$J,8,0),"")</f>
        <v/>
      </c>
      <c r="G20" s="1708" t="str">
        <f>IFERROR(VLOOKUP($A$5&amp;$A20&amp;G$8,'Bảng giá chi tiết'!$C:$J,8,0),"")</f>
        <v/>
      </c>
      <c r="H20" s="1708" t="str">
        <f>IFERROR(VLOOKUP($A$5&amp;$A20&amp;H$8,'Bảng giá chi tiết'!$C:$J,8,0),"")</f>
        <v/>
      </c>
      <c r="I20" s="1708" t="str">
        <f>IFERROR(VLOOKUP($A$5&amp;$A20&amp;I$8,'Bảng giá chi tiết'!$C:$J,8,0),"")</f>
        <v/>
      </c>
      <c r="J20" s="1708" t="str">
        <f>IFERROR(VLOOKUP($A$5&amp;$A20&amp;J$8,'Bảng giá chi tiết'!$C:$J,8,0),"")</f>
        <v/>
      </c>
      <c r="K20" s="1708" t="str">
        <f>IFERROR(VLOOKUP($A$5&amp;$A20&amp;K$8,'Bảng giá chi tiết'!$C:$J,8,0),"")</f>
        <v/>
      </c>
      <c r="L20" s="1708" t="str">
        <f>IFERROR(VLOOKUP($A$5&amp;$A20&amp;L$8,'Bảng giá chi tiết'!$C:$J,8,0),"")</f>
        <v/>
      </c>
      <c r="M20" s="1708" t="str">
        <f>IFERROR(VLOOKUP($A$5&amp;$A20&amp;M$8,'Bảng giá chi tiết'!$C:$J,8,0),"")</f>
        <v/>
      </c>
      <c r="N20" s="1708" t="str">
        <f>IFERROR(VLOOKUP($A$5&amp;$A20&amp;N$8,'Bảng giá chi tiết'!$C:$J,8,0),"")</f>
        <v/>
      </c>
      <c r="O20" s="1708" t="str">
        <f>IFERROR(VLOOKUP($A$5&amp;$A20&amp;O$8,'Bảng giá chi tiết'!$C:$J,8,0),"")</f>
        <v/>
      </c>
      <c r="P20" s="1708" t="str">
        <f>IFERROR(VLOOKUP($A$5&amp;$A20&amp;P$8,'Bảng giá chi tiết'!$C:$J,8,0),"")</f>
        <v/>
      </c>
      <c r="Q20" s="1708" t="str">
        <f>IFERROR(VLOOKUP($A$5&amp;$A20&amp;Q$8,'Bảng giá chi tiết'!$C:$J,8,0),"")</f>
        <v/>
      </c>
      <c r="R20" s="1708" t="str">
        <f>IFERROR(VLOOKUP($A$5&amp;$A20&amp;R$8,'Bảng giá chi tiết'!$C:$J,8,0),"")</f>
        <v/>
      </c>
      <c r="S20" s="1708" t="str">
        <f>IFERROR(VLOOKUP($A$5&amp;$A20&amp;S$8,'Bảng giá chi tiết'!$C:$J,8,0),"")</f>
        <v/>
      </c>
      <c r="T20" s="1708" t="str">
        <f>IFERROR(VLOOKUP($A$5&amp;$A20&amp;T$8,'Bảng giá chi tiết'!$C:$J,8,0),"")</f>
        <v/>
      </c>
      <c r="U20" s="1708" t="str">
        <f>IFERROR(VLOOKUP($A$5&amp;$A20&amp;U$8,'Bảng giá chi tiết'!$C:$J,8,0),"")</f>
        <v/>
      </c>
      <c r="V20" s="1708" t="str">
        <f>IFERROR(VLOOKUP($A$5&amp;$A20&amp;V$8,'Bảng giá chi tiết'!$C:$J,8,0),"")</f>
        <v/>
      </c>
      <c r="W20" s="1708" t="str">
        <f>IFERROR(VLOOKUP($A$5&amp;$A20&amp;W$8,'Bảng giá chi tiết'!$C:$J,8,0),"")</f>
        <v/>
      </c>
      <c r="X20" s="1709" t="s">
        <v>724</v>
      </c>
      <c r="Y20" s="394"/>
      <c r="Z20" s="394"/>
      <c r="AA20" s="394"/>
      <c r="AB20" s="394"/>
    </row>
    <row r="21">
      <c r="A21" s="1709" t="s">
        <v>725</v>
      </c>
      <c r="B21" s="1708" t="str">
        <f>IFERROR(VLOOKUP($A$5&amp;$A21&amp;B$8,'Bảng giá chi tiết'!$C:$J,8,0),"")</f>
        <v/>
      </c>
      <c r="C21" s="1708" t="str">
        <f>IFERROR(VLOOKUP($A$5&amp;$A21&amp;C$8,'Bảng giá chi tiết'!$C:$J,8,0),"")</f>
        <v/>
      </c>
      <c r="D21" s="1708" t="str">
        <f>IFERROR(VLOOKUP($A$5&amp;$A21&amp;D$8,'Bảng giá chi tiết'!$C:$J,8,0),"")</f>
        <v/>
      </c>
      <c r="E21" s="1708" t="str">
        <f>IFERROR(VLOOKUP($A$5&amp;$A21&amp;E$8,'Bảng giá chi tiết'!$C:$J,8,0),"")</f>
        <v/>
      </c>
      <c r="F21" s="1708" t="str">
        <f>IFERROR(VLOOKUP($A$5&amp;$A21&amp;F$8,'Bảng giá chi tiết'!$C:$J,8,0),"")</f>
        <v/>
      </c>
      <c r="G21" s="1708" t="str">
        <f>IFERROR(VLOOKUP($A$5&amp;$A21&amp;G$8,'Bảng giá chi tiết'!$C:$J,8,0),"")</f>
        <v/>
      </c>
      <c r="H21" s="1708" t="str">
        <f>IFERROR(VLOOKUP($A$5&amp;$A21&amp;H$8,'Bảng giá chi tiết'!$C:$J,8,0),"")</f>
        <v/>
      </c>
      <c r="I21" s="1708" t="str">
        <f>IFERROR(VLOOKUP($A$5&amp;$A21&amp;I$8,'Bảng giá chi tiết'!$C:$J,8,0),"")</f>
        <v/>
      </c>
      <c r="J21" s="1708" t="str">
        <f>IFERROR(VLOOKUP($A$5&amp;$A21&amp;J$8,'Bảng giá chi tiết'!$C:$J,8,0),"")</f>
        <v/>
      </c>
      <c r="K21" s="1708" t="str">
        <f>IFERROR(VLOOKUP($A$5&amp;$A21&amp;K$8,'Bảng giá chi tiết'!$C:$J,8,0),"")</f>
        <v/>
      </c>
      <c r="L21" s="1708" t="str">
        <f>IFERROR(VLOOKUP($A$5&amp;$A21&amp;L$8,'Bảng giá chi tiết'!$C:$J,8,0),"")</f>
        <v/>
      </c>
      <c r="M21" s="1708" t="str">
        <f>IFERROR(VLOOKUP($A$5&amp;$A21&amp;M$8,'Bảng giá chi tiết'!$C:$J,8,0),"")</f>
        <v/>
      </c>
      <c r="N21" s="1708" t="str">
        <f>IFERROR(VLOOKUP($A$5&amp;$A21&amp;N$8,'Bảng giá chi tiết'!$C:$J,8,0),"")</f>
        <v/>
      </c>
      <c r="O21" s="1708" t="str">
        <f>IFERROR(VLOOKUP($A$5&amp;$A21&amp;O$8,'Bảng giá chi tiết'!$C:$J,8,0),"")</f>
        <v/>
      </c>
      <c r="P21" s="1708" t="str">
        <f>IFERROR(VLOOKUP($A$5&amp;$A21&amp;P$8,'Bảng giá chi tiết'!$C:$J,8,0),"")</f>
        <v/>
      </c>
      <c r="Q21" s="1708" t="str">
        <f>IFERROR(VLOOKUP($A$5&amp;$A21&amp;Q$8,'Bảng giá chi tiết'!$C:$J,8,0),"")</f>
        <v/>
      </c>
      <c r="R21" s="1708" t="str">
        <f>IFERROR(VLOOKUP($A$5&amp;$A21&amp;R$8,'Bảng giá chi tiết'!$C:$J,8,0),"")</f>
        <v/>
      </c>
      <c r="S21" s="1708" t="str">
        <f>IFERROR(VLOOKUP($A$5&amp;$A21&amp;S$8,'Bảng giá chi tiết'!$C:$J,8,0),"")</f>
        <v/>
      </c>
      <c r="T21" s="1708" t="str">
        <f>IFERROR(VLOOKUP($A$5&amp;$A21&amp;T$8,'Bảng giá chi tiết'!$C:$J,8,0),"")</f>
        <v/>
      </c>
      <c r="U21" s="1708" t="str">
        <f>IFERROR(VLOOKUP($A$5&amp;$A21&amp;U$8,'Bảng giá chi tiết'!$C:$J,8,0),"")</f>
        <v/>
      </c>
      <c r="V21" s="1708" t="str">
        <f>IFERROR(VLOOKUP($A$5&amp;$A21&amp;V$8,'Bảng giá chi tiết'!$C:$J,8,0),"")</f>
        <v/>
      </c>
      <c r="W21" s="1708" t="str">
        <f>IFERROR(VLOOKUP($A$5&amp;$A21&amp;W$8,'Bảng giá chi tiết'!$C:$J,8,0),"")</f>
        <v/>
      </c>
      <c r="X21" s="1709" t="s">
        <v>725</v>
      </c>
      <c r="Y21" s="394"/>
      <c r="Z21" s="394"/>
      <c r="AA21" s="394"/>
      <c r="AB21" s="394"/>
    </row>
    <row r="22">
      <c r="A22" s="1707" t="s">
        <v>726</v>
      </c>
      <c r="B22" s="1708" t="str">
        <f>IFERROR(VLOOKUP($A$5&amp;$A22&amp;B$8,'Bảng giá chi tiết'!$C:$J,8,0),"")</f>
        <v/>
      </c>
      <c r="C22" s="1708" t="str">
        <f>IFERROR(VLOOKUP($A$5&amp;$A22&amp;C$8,'Bảng giá chi tiết'!$C:$J,8,0),"")</f>
        <v/>
      </c>
      <c r="D22" s="1708" t="str">
        <f>IFERROR(VLOOKUP($A$5&amp;$A22&amp;D$8,'Bảng giá chi tiết'!$C:$J,8,0),"")</f>
        <v/>
      </c>
      <c r="E22" s="1708" t="str">
        <f>IFERROR(VLOOKUP($A$5&amp;$A22&amp;E$8,'Bảng giá chi tiết'!$C:$J,8,0),"")</f>
        <v/>
      </c>
      <c r="F22" s="1708" t="str">
        <f>IFERROR(VLOOKUP($A$5&amp;$A22&amp;F$8,'Bảng giá chi tiết'!$C:$J,8,0),"")</f>
        <v/>
      </c>
      <c r="G22" s="1708" t="str">
        <f>IFERROR(VLOOKUP($A$5&amp;$A22&amp;G$8,'Bảng giá chi tiết'!$C:$J,8,0),"")</f>
        <v/>
      </c>
      <c r="H22" s="1708" t="str">
        <f>IFERROR(VLOOKUP($A$5&amp;$A22&amp;H$8,'Bảng giá chi tiết'!$C:$J,8,0),"")</f>
        <v/>
      </c>
      <c r="I22" s="1708" t="str">
        <f>IFERROR(VLOOKUP($A$5&amp;$A22&amp;I$8,'Bảng giá chi tiết'!$C:$J,8,0),"")</f>
        <v/>
      </c>
      <c r="J22" s="1708" t="str">
        <f>IFERROR(VLOOKUP($A$5&amp;$A22&amp;J$8,'Bảng giá chi tiết'!$C:$J,8,0),"")</f>
        <v/>
      </c>
      <c r="K22" s="1708" t="str">
        <f>IFERROR(VLOOKUP($A$5&amp;$A22&amp;K$8,'Bảng giá chi tiết'!$C:$J,8,0),"")</f>
        <v/>
      </c>
      <c r="L22" s="1708" t="str">
        <f>IFERROR(VLOOKUP($A$5&amp;$A22&amp;L$8,'Bảng giá chi tiết'!$C:$J,8,0),"")</f>
        <v/>
      </c>
      <c r="M22" s="1708" t="str">
        <f>IFERROR(VLOOKUP($A$5&amp;$A22&amp;M$8,'Bảng giá chi tiết'!$C:$J,8,0),"")</f>
        <v/>
      </c>
      <c r="N22" s="1708" t="str">
        <f>IFERROR(VLOOKUP($A$5&amp;$A22&amp;N$8,'Bảng giá chi tiết'!$C:$J,8,0),"")</f>
        <v/>
      </c>
      <c r="O22" s="1708" t="str">
        <f>IFERROR(VLOOKUP($A$5&amp;$A22&amp;O$8,'Bảng giá chi tiết'!$C:$J,8,0),"")</f>
        <v/>
      </c>
      <c r="P22" s="1708" t="str">
        <f>IFERROR(VLOOKUP($A$5&amp;$A22&amp;P$8,'Bảng giá chi tiết'!$C:$J,8,0),"")</f>
        <v/>
      </c>
      <c r="Q22" s="1708" t="str">
        <f>IFERROR(VLOOKUP($A$5&amp;$A22&amp;Q$8,'Bảng giá chi tiết'!$C:$J,8,0),"")</f>
        <v/>
      </c>
      <c r="R22" s="1708" t="str">
        <f>IFERROR(VLOOKUP($A$5&amp;$A22&amp;R$8,'Bảng giá chi tiết'!$C:$J,8,0),"")</f>
        <v/>
      </c>
      <c r="S22" s="1708" t="str">
        <f>IFERROR(VLOOKUP($A$5&amp;$A22&amp;S$8,'Bảng giá chi tiết'!$C:$J,8,0),"")</f>
        <v/>
      </c>
      <c r="T22" s="1708" t="str">
        <f>IFERROR(VLOOKUP($A$5&amp;$A22&amp;T$8,'Bảng giá chi tiết'!$C:$J,8,0),"")</f>
        <v/>
      </c>
      <c r="U22" s="1708" t="str">
        <f>IFERROR(VLOOKUP($A$5&amp;$A22&amp;U$8,'Bảng giá chi tiết'!$C:$J,8,0),"")</f>
        <v/>
      </c>
      <c r="V22" s="1708" t="str">
        <f>IFERROR(VLOOKUP($A$5&amp;$A22&amp;V$8,'Bảng giá chi tiết'!$C:$J,8,0),"")</f>
        <v/>
      </c>
      <c r="W22" s="1708" t="str">
        <f>IFERROR(VLOOKUP($A$5&amp;$A22&amp;W$8,'Bảng giá chi tiết'!$C:$J,8,0),"")</f>
        <v/>
      </c>
      <c r="X22" s="1709" t="s">
        <v>726</v>
      </c>
      <c r="Y22" s="394"/>
      <c r="Z22" s="394"/>
      <c r="AA22" s="394"/>
      <c r="AB22" s="394"/>
    </row>
    <row r="23">
      <c r="A23" s="1709" t="s">
        <v>727</v>
      </c>
      <c r="B23" s="1708" t="str">
        <f>IFERROR(VLOOKUP($A$5&amp;$A23&amp;B$8,'Bảng giá chi tiết'!$C:$J,8,0),"")</f>
        <v/>
      </c>
      <c r="C23" s="1708" t="str">
        <f>IFERROR(VLOOKUP($A$5&amp;$A23&amp;C$8,'Bảng giá chi tiết'!$C:$J,8,0),"")</f>
        <v/>
      </c>
      <c r="D23" s="1708" t="str">
        <f>IFERROR(VLOOKUP($A$5&amp;$A23&amp;D$8,'Bảng giá chi tiết'!$C:$J,8,0),"")</f>
        <v/>
      </c>
      <c r="E23" s="1708" t="str">
        <f>IFERROR(VLOOKUP($A$5&amp;$A23&amp;E$8,'Bảng giá chi tiết'!$C:$J,8,0),"")</f>
        <v/>
      </c>
      <c r="F23" s="1708" t="str">
        <f>IFERROR(VLOOKUP($A$5&amp;$A23&amp;F$8,'Bảng giá chi tiết'!$C:$J,8,0),"")</f>
        <v/>
      </c>
      <c r="G23" s="1708" t="str">
        <f>IFERROR(VLOOKUP($A$5&amp;$A23&amp;G$8,'Bảng giá chi tiết'!$C:$J,8,0),"")</f>
        <v/>
      </c>
      <c r="H23" s="1708" t="str">
        <f>IFERROR(VLOOKUP($A$5&amp;$A23&amp;H$8,'Bảng giá chi tiết'!$C:$J,8,0),"")</f>
        <v/>
      </c>
      <c r="I23" s="1708" t="str">
        <f>IFERROR(VLOOKUP($A$5&amp;$A23&amp;I$8,'Bảng giá chi tiết'!$C:$J,8,0),"")</f>
        <v/>
      </c>
      <c r="J23" s="1708" t="str">
        <f>IFERROR(VLOOKUP($A$5&amp;$A23&amp;J$8,'Bảng giá chi tiết'!$C:$J,8,0),"")</f>
        <v/>
      </c>
      <c r="K23" s="1708" t="str">
        <f>IFERROR(VLOOKUP($A$5&amp;$A23&amp;K$8,'Bảng giá chi tiết'!$C:$J,8,0),"")</f>
        <v/>
      </c>
      <c r="L23" s="1708" t="str">
        <f>IFERROR(VLOOKUP($A$5&amp;$A23&amp;L$8,'Bảng giá chi tiết'!$C:$J,8,0),"")</f>
        <v/>
      </c>
      <c r="M23" s="1708" t="str">
        <f>IFERROR(VLOOKUP($A$5&amp;$A23&amp;M$8,'Bảng giá chi tiết'!$C:$J,8,0),"")</f>
        <v/>
      </c>
      <c r="N23" s="1708" t="str">
        <f>IFERROR(VLOOKUP($A$5&amp;$A23&amp;N$8,'Bảng giá chi tiết'!$C:$J,8,0),"")</f>
        <v/>
      </c>
      <c r="O23" s="1708" t="str">
        <f>IFERROR(VLOOKUP($A$5&amp;$A23&amp;O$8,'Bảng giá chi tiết'!$C:$J,8,0),"")</f>
        <v/>
      </c>
      <c r="P23" s="1708" t="str">
        <f>IFERROR(VLOOKUP($A$5&amp;$A23&amp;P$8,'Bảng giá chi tiết'!$C:$J,8,0),"")</f>
        <v/>
      </c>
      <c r="Q23" s="1708" t="str">
        <f>IFERROR(VLOOKUP($A$5&amp;$A23&amp;Q$8,'Bảng giá chi tiết'!$C:$J,8,0),"")</f>
        <v/>
      </c>
      <c r="R23" s="1708" t="str">
        <f>IFERROR(VLOOKUP($A$5&amp;$A23&amp;R$8,'Bảng giá chi tiết'!$C:$J,8,0),"")</f>
        <v/>
      </c>
      <c r="S23" s="1708" t="str">
        <f>IFERROR(VLOOKUP($A$5&amp;$A23&amp;S$8,'Bảng giá chi tiết'!$C:$J,8,0),"")</f>
        <v/>
      </c>
      <c r="T23" s="1708" t="str">
        <f>IFERROR(VLOOKUP($A$5&amp;$A23&amp;T$8,'Bảng giá chi tiết'!$C:$J,8,0),"")</f>
        <v/>
      </c>
      <c r="U23" s="1708" t="str">
        <f>IFERROR(VLOOKUP($A$5&amp;$A23&amp;U$8,'Bảng giá chi tiết'!$C:$J,8,0),"")</f>
        <v/>
      </c>
      <c r="V23" s="1708" t="str">
        <f>IFERROR(VLOOKUP($A$5&amp;$A23&amp;V$8,'Bảng giá chi tiết'!$C:$J,8,0),"")</f>
        <v/>
      </c>
      <c r="W23" s="1708" t="str">
        <f>IFERROR(VLOOKUP($A$5&amp;$A23&amp;W$8,'Bảng giá chi tiết'!$C:$J,8,0),"")</f>
        <v/>
      </c>
      <c r="X23" s="1709" t="s">
        <v>727</v>
      </c>
      <c r="Y23" s="394"/>
      <c r="Z23" s="394"/>
      <c r="AA23" s="394"/>
      <c r="AB23" s="394"/>
    </row>
    <row r="24">
      <c r="A24" s="1707" t="s">
        <v>728</v>
      </c>
      <c r="B24" s="1708" t="str">
        <f>IFERROR(VLOOKUP($A$5&amp;$A24&amp;B$8,'Bảng giá chi tiết'!$C:$J,8,0),"")</f>
        <v/>
      </c>
      <c r="C24" s="1708" t="str">
        <f>IFERROR(VLOOKUP($A$5&amp;$A24&amp;C$8,'Bảng giá chi tiết'!$C:$J,8,0),"")</f>
        <v/>
      </c>
      <c r="D24" s="1708" t="str">
        <f>IFERROR(VLOOKUP($A$5&amp;$A24&amp;D$8,'Bảng giá chi tiết'!$C:$J,8,0),"")</f>
        <v/>
      </c>
      <c r="E24" s="1708" t="str">
        <f>IFERROR(VLOOKUP($A$5&amp;$A24&amp;E$8,'Bảng giá chi tiết'!$C:$J,8,0),"")</f>
        <v/>
      </c>
      <c r="F24" s="1708" t="str">
        <f>IFERROR(VLOOKUP($A$5&amp;$A24&amp;F$8,'Bảng giá chi tiết'!$C:$J,8,0),"")</f>
        <v/>
      </c>
      <c r="G24" s="1708" t="str">
        <f>IFERROR(VLOOKUP($A$5&amp;$A24&amp;G$8,'Bảng giá chi tiết'!$C:$J,8,0),"")</f>
        <v/>
      </c>
      <c r="H24" s="1708" t="str">
        <f>IFERROR(VLOOKUP($A$5&amp;$A24&amp;H$8,'Bảng giá chi tiết'!$C:$J,8,0),"")</f>
        <v/>
      </c>
      <c r="I24" s="1708" t="str">
        <f>IFERROR(VLOOKUP($A$5&amp;$A24&amp;I$8,'Bảng giá chi tiết'!$C:$J,8,0),"")</f>
        <v/>
      </c>
      <c r="J24" s="1708" t="str">
        <f>IFERROR(VLOOKUP($A$5&amp;$A24&amp;J$8,'Bảng giá chi tiết'!$C:$J,8,0),"")</f>
        <v/>
      </c>
      <c r="K24" s="1708" t="str">
        <f>IFERROR(VLOOKUP($A$5&amp;$A24&amp;K$8,'Bảng giá chi tiết'!$C:$J,8,0),"")</f>
        <v/>
      </c>
      <c r="L24" s="1708" t="str">
        <f>IFERROR(VLOOKUP($A$5&amp;$A24&amp;L$8,'Bảng giá chi tiết'!$C:$J,8,0),"")</f>
        <v/>
      </c>
      <c r="M24" s="1708" t="str">
        <f>IFERROR(VLOOKUP($A$5&amp;$A24&amp;M$8,'Bảng giá chi tiết'!$C:$J,8,0),"")</f>
        <v/>
      </c>
      <c r="N24" s="1708" t="str">
        <f>IFERROR(VLOOKUP($A$5&amp;$A24&amp;N$8,'Bảng giá chi tiết'!$C:$J,8,0),"")</f>
        <v/>
      </c>
      <c r="O24" s="1708" t="str">
        <f>IFERROR(VLOOKUP($A$5&amp;$A24&amp;O$8,'Bảng giá chi tiết'!$C:$J,8,0),"")</f>
        <v/>
      </c>
      <c r="P24" s="1708" t="str">
        <f>IFERROR(VLOOKUP($A$5&amp;$A24&amp;P$8,'Bảng giá chi tiết'!$C:$J,8,0),"")</f>
        <v/>
      </c>
      <c r="Q24" s="1708" t="str">
        <f>IFERROR(VLOOKUP($A$5&amp;$A24&amp;Q$8,'Bảng giá chi tiết'!$C:$J,8,0),"")</f>
        <v/>
      </c>
      <c r="R24" s="1708" t="str">
        <f>IFERROR(VLOOKUP($A$5&amp;$A24&amp;R$8,'Bảng giá chi tiết'!$C:$J,8,0),"")</f>
        <v/>
      </c>
      <c r="S24" s="1708" t="str">
        <f>IFERROR(VLOOKUP($A$5&amp;$A24&amp;S$8,'Bảng giá chi tiết'!$C:$J,8,0),"")</f>
        <v/>
      </c>
      <c r="T24" s="1708" t="str">
        <f>IFERROR(VLOOKUP($A$5&amp;$A24&amp;T$8,'Bảng giá chi tiết'!$C:$J,8,0),"")</f>
        <v/>
      </c>
      <c r="U24" s="1708" t="str">
        <f>IFERROR(VLOOKUP($A$5&amp;$A24&amp;U$8,'Bảng giá chi tiết'!$C:$J,8,0),"")</f>
        <v/>
      </c>
      <c r="V24" s="1708" t="str">
        <f>IFERROR(VLOOKUP($A$5&amp;$A24&amp;V$8,'Bảng giá chi tiết'!$C:$J,8,0),"")</f>
        <v/>
      </c>
      <c r="W24" s="1708" t="str">
        <f>IFERROR(VLOOKUP($A$5&amp;$A24&amp;W$8,'Bảng giá chi tiết'!$C:$J,8,0),"")</f>
        <v/>
      </c>
      <c r="X24" s="1709" t="s">
        <v>728</v>
      </c>
      <c r="Y24" s="394"/>
      <c r="Z24" s="394"/>
      <c r="AA24" s="394"/>
      <c r="AB24" s="394"/>
    </row>
    <row r="25">
      <c r="A25" s="1709" t="s">
        <v>729</v>
      </c>
      <c r="B25" s="1708" t="str">
        <f>IFERROR(VLOOKUP($A$5&amp;$A25&amp;B$8,'Bảng giá chi tiết'!$C:$J,8,0),"")</f>
        <v/>
      </c>
      <c r="C25" s="1708" t="str">
        <f>IFERROR(VLOOKUP($A$5&amp;$A25&amp;C$8,'Bảng giá chi tiết'!$C:$J,8,0),"")</f>
        <v/>
      </c>
      <c r="D25" s="1708" t="str">
        <f>IFERROR(VLOOKUP($A$5&amp;$A25&amp;D$8,'Bảng giá chi tiết'!$C:$J,8,0),"")</f>
        <v/>
      </c>
      <c r="E25" s="1708" t="str">
        <f>IFERROR(VLOOKUP($A$5&amp;$A25&amp;E$8,'Bảng giá chi tiết'!$C:$J,8,0),"")</f>
        <v/>
      </c>
      <c r="F25" s="1708" t="str">
        <f>IFERROR(VLOOKUP($A$5&amp;$A25&amp;F$8,'Bảng giá chi tiết'!$C:$J,8,0),"")</f>
        <v/>
      </c>
      <c r="G25" s="1708" t="str">
        <f>IFERROR(VLOOKUP($A$5&amp;$A25&amp;G$8,'Bảng giá chi tiết'!$C:$J,8,0),"")</f>
        <v/>
      </c>
      <c r="H25" s="1708" t="str">
        <f>IFERROR(VLOOKUP($A$5&amp;$A25&amp;H$8,'Bảng giá chi tiết'!$C:$J,8,0),"")</f>
        <v/>
      </c>
      <c r="I25" s="1708" t="str">
        <f>IFERROR(VLOOKUP($A$5&amp;$A25&amp;I$8,'Bảng giá chi tiết'!$C:$J,8,0),"")</f>
        <v/>
      </c>
      <c r="J25" s="1708" t="str">
        <f>IFERROR(VLOOKUP($A$5&amp;$A25&amp;J$8,'Bảng giá chi tiết'!$C:$J,8,0),"")</f>
        <v/>
      </c>
      <c r="K25" s="1708" t="str">
        <f>IFERROR(VLOOKUP($A$5&amp;$A25&amp;K$8,'Bảng giá chi tiết'!$C:$J,8,0),"")</f>
        <v/>
      </c>
      <c r="L25" s="1708" t="str">
        <f>IFERROR(VLOOKUP($A$5&amp;$A25&amp;L$8,'Bảng giá chi tiết'!$C:$J,8,0),"")</f>
        <v/>
      </c>
      <c r="M25" s="1708" t="str">
        <f>IFERROR(VLOOKUP($A$5&amp;$A25&amp;M$8,'Bảng giá chi tiết'!$C:$J,8,0),"")</f>
        <v/>
      </c>
      <c r="N25" s="1708" t="str">
        <f>IFERROR(VLOOKUP($A$5&amp;$A25&amp;N$8,'Bảng giá chi tiết'!$C:$J,8,0),"")</f>
        <v/>
      </c>
      <c r="O25" s="1708" t="str">
        <f>IFERROR(VLOOKUP($A$5&amp;$A25&amp;O$8,'Bảng giá chi tiết'!$C:$J,8,0),"")</f>
        <v/>
      </c>
      <c r="P25" s="1708" t="str">
        <f>IFERROR(VLOOKUP($A$5&amp;$A25&amp;P$8,'Bảng giá chi tiết'!$C:$J,8,0),"")</f>
        <v/>
      </c>
      <c r="Q25" s="1708" t="str">
        <f>IFERROR(VLOOKUP($A$5&amp;$A25&amp;Q$8,'Bảng giá chi tiết'!$C:$J,8,0),"")</f>
        <v/>
      </c>
      <c r="R25" s="1708" t="str">
        <f>IFERROR(VLOOKUP($A$5&amp;$A25&amp;R$8,'Bảng giá chi tiết'!$C:$J,8,0),"")</f>
        <v/>
      </c>
      <c r="S25" s="1708" t="str">
        <f>IFERROR(VLOOKUP($A$5&amp;$A25&amp;S$8,'Bảng giá chi tiết'!$C:$J,8,0),"")</f>
        <v/>
      </c>
      <c r="T25" s="1708" t="str">
        <f>IFERROR(VLOOKUP($A$5&amp;$A25&amp;T$8,'Bảng giá chi tiết'!$C:$J,8,0),"")</f>
        <v/>
      </c>
      <c r="U25" s="1708" t="str">
        <f>IFERROR(VLOOKUP($A$5&amp;$A25&amp;U$8,'Bảng giá chi tiết'!$C:$J,8,0),"")</f>
        <v/>
      </c>
      <c r="V25" s="1708" t="str">
        <f>IFERROR(VLOOKUP($A$5&amp;$A25&amp;V$8,'Bảng giá chi tiết'!$C:$J,8,0),"")</f>
        <v/>
      </c>
      <c r="W25" s="1708" t="str">
        <f>IFERROR(VLOOKUP($A$5&amp;$A25&amp;W$8,'Bảng giá chi tiết'!$C:$J,8,0),"")</f>
        <v/>
      </c>
      <c r="X25" s="1709" t="s">
        <v>729</v>
      </c>
      <c r="Y25" s="394"/>
      <c r="Z25" s="394"/>
      <c r="AA25" s="394"/>
      <c r="AB25" s="394"/>
    </row>
    <row r="26">
      <c r="A26" s="1707" t="s">
        <v>730</v>
      </c>
      <c r="B26" s="1708" t="str">
        <f>IFERROR(VLOOKUP($A$5&amp;$A26&amp;B$8,'Bảng giá chi tiết'!$C:$J,8,0),"")</f>
        <v/>
      </c>
      <c r="C26" s="1708" t="str">
        <f>IFERROR(VLOOKUP($A$5&amp;$A26&amp;C$8,'Bảng giá chi tiết'!$C:$J,8,0),"")</f>
        <v/>
      </c>
      <c r="D26" s="1708" t="str">
        <f>IFERROR(VLOOKUP($A$5&amp;$A26&amp;D$8,'Bảng giá chi tiết'!$C:$J,8,0),"")</f>
        <v/>
      </c>
      <c r="E26" s="1708" t="str">
        <f>IFERROR(VLOOKUP($A$5&amp;$A26&amp;E$8,'Bảng giá chi tiết'!$C:$J,8,0),"")</f>
        <v/>
      </c>
      <c r="F26" s="1708" t="str">
        <f>IFERROR(VLOOKUP($A$5&amp;$A26&amp;F$8,'Bảng giá chi tiết'!$C:$J,8,0),"")</f>
        <v/>
      </c>
      <c r="G26" s="1708" t="str">
        <f>IFERROR(VLOOKUP($A$5&amp;$A26&amp;G$8,'Bảng giá chi tiết'!$C:$J,8,0),"")</f>
        <v/>
      </c>
      <c r="H26" s="1708" t="str">
        <f>IFERROR(VLOOKUP($A$5&amp;$A26&amp;H$8,'Bảng giá chi tiết'!$C:$J,8,0),"")</f>
        <v/>
      </c>
      <c r="I26" s="1708" t="str">
        <f>IFERROR(VLOOKUP($A$5&amp;$A26&amp;I$8,'Bảng giá chi tiết'!$C:$J,8,0),"")</f>
        <v/>
      </c>
      <c r="J26" s="1708" t="str">
        <f>IFERROR(VLOOKUP($A$5&amp;$A26&amp;J$8,'Bảng giá chi tiết'!$C:$J,8,0),"")</f>
        <v/>
      </c>
      <c r="K26" s="1708" t="str">
        <f>IFERROR(VLOOKUP($A$5&amp;$A26&amp;K$8,'Bảng giá chi tiết'!$C:$J,8,0),"")</f>
        <v/>
      </c>
      <c r="L26" s="1708" t="str">
        <f>IFERROR(VLOOKUP($A$5&amp;$A26&amp;L$8,'Bảng giá chi tiết'!$C:$J,8,0),"")</f>
        <v/>
      </c>
      <c r="M26" s="1708" t="str">
        <f>IFERROR(VLOOKUP($A$5&amp;$A26&amp;M$8,'Bảng giá chi tiết'!$C:$J,8,0),"")</f>
        <v/>
      </c>
      <c r="N26" s="1708" t="str">
        <f>IFERROR(VLOOKUP($A$5&amp;$A26&amp;N$8,'Bảng giá chi tiết'!$C:$J,8,0),"")</f>
        <v/>
      </c>
      <c r="O26" s="1708" t="str">
        <f>IFERROR(VLOOKUP($A$5&amp;$A26&amp;O$8,'Bảng giá chi tiết'!$C:$J,8,0),"")</f>
        <v/>
      </c>
      <c r="P26" s="1708" t="str">
        <f>IFERROR(VLOOKUP($A$5&amp;$A26&amp;P$8,'Bảng giá chi tiết'!$C:$J,8,0),"")</f>
        <v/>
      </c>
      <c r="Q26" s="1708" t="str">
        <f>IFERROR(VLOOKUP($A$5&amp;$A26&amp;Q$8,'Bảng giá chi tiết'!$C:$J,8,0),"")</f>
        <v/>
      </c>
      <c r="R26" s="1708" t="str">
        <f>IFERROR(VLOOKUP($A$5&amp;$A26&amp;R$8,'Bảng giá chi tiết'!$C:$J,8,0),"")</f>
        <v/>
      </c>
      <c r="S26" s="1708" t="str">
        <f>IFERROR(VLOOKUP($A$5&amp;$A26&amp;S$8,'Bảng giá chi tiết'!$C:$J,8,0),"")</f>
        <v/>
      </c>
      <c r="T26" s="1708" t="str">
        <f>IFERROR(VLOOKUP($A$5&amp;$A26&amp;T$8,'Bảng giá chi tiết'!$C:$J,8,0),"")</f>
        <v/>
      </c>
      <c r="U26" s="1708" t="str">
        <f>IFERROR(VLOOKUP($A$5&amp;$A26&amp;U$8,'Bảng giá chi tiết'!$C:$J,8,0),"")</f>
        <v/>
      </c>
      <c r="V26" s="1708" t="str">
        <f>IFERROR(VLOOKUP($A$5&amp;$A26&amp;V$8,'Bảng giá chi tiết'!$C:$J,8,0),"")</f>
        <v/>
      </c>
      <c r="W26" s="1708" t="str">
        <f>IFERROR(VLOOKUP($A$5&amp;$A26&amp;W$8,'Bảng giá chi tiết'!$C:$J,8,0),"")</f>
        <v/>
      </c>
      <c r="X26" s="1709" t="s">
        <v>730</v>
      </c>
      <c r="Y26" s="394"/>
      <c r="Z26" s="394"/>
      <c r="AA26" s="394"/>
      <c r="AB26" s="394"/>
    </row>
    <row r="27">
      <c r="A27" s="1709" t="s">
        <v>731</v>
      </c>
      <c r="B27" s="1708" t="str">
        <f>IFERROR(VLOOKUP($A$5&amp;$A27&amp;B$8,'Bảng giá chi tiết'!$C:$J,8,0),"")</f>
        <v/>
      </c>
      <c r="C27" s="1708" t="str">
        <f>IFERROR(VLOOKUP($A$5&amp;$A27&amp;C$8,'Bảng giá chi tiết'!$C:$J,8,0),"")</f>
        <v/>
      </c>
      <c r="D27" s="1708" t="str">
        <f>IFERROR(VLOOKUP($A$5&amp;$A27&amp;D$8,'Bảng giá chi tiết'!$C:$J,8,0),"")</f>
        <v/>
      </c>
      <c r="E27" s="1708" t="str">
        <f>IFERROR(VLOOKUP($A$5&amp;$A27&amp;E$8,'Bảng giá chi tiết'!$C:$J,8,0),"")</f>
        <v/>
      </c>
      <c r="F27" s="1708" t="str">
        <f>IFERROR(VLOOKUP($A$5&amp;$A27&amp;F$8,'Bảng giá chi tiết'!$C:$J,8,0),"")</f>
        <v/>
      </c>
      <c r="G27" s="1708" t="str">
        <f>IFERROR(VLOOKUP($A$5&amp;$A27&amp;G$8,'Bảng giá chi tiết'!$C:$J,8,0),"")</f>
        <v/>
      </c>
      <c r="H27" s="1708" t="str">
        <f>IFERROR(VLOOKUP($A$5&amp;$A27&amp;H$8,'Bảng giá chi tiết'!$C:$J,8,0),"")</f>
        <v/>
      </c>
      <c r="I27" s="1708" t="str">
        <f>IFERROR(VLOOKUP($A$5&amp;$A27&amp;I$8,'Bảng giá chi tiết'!$C:$J,8,0),"")</f>
        <v/>
      </c>
      <c r="J27" s="1708" t="str">
        <f>IFERROR(VLOOKUP($A$5&amp;$A27&amp;J$8,'Bảng giá chi tiết'!$C:$J,8,0),"")</f>
        <v/>
      </c>
      <c r="K27" s="1708" t="str">
        <f>IFERROR(VLOOKUP($A$5&amp;$A27&amp;K$8,'Bảng giá chi tiết'!$C:$J,8,0),"")</f>
        <v/>
      </c>
      <c r="L27" s="1708" t="str">
        <f>IFERROR(VLOOKUP($A$5&amp;$A27&amp;L$8,'Bảng giá chi tiết'!$C:$J,8,0),"")</f>
        <v/>
      </c>
      <c r="M27" s="1708" t="str">
        <f>IFERROR(VLOOKUP($A$5&amp;$A27&amp;M$8,'Bảng giá chi tiết'!$C:$J,8,0),"")</f>
        <v/>
      </c>
      <c r="N27" s="1708" t="str">
        <f>IFERROR(VLOOKUP($A$5&amp;$A27&amp;N$8,'Bảng giá chi tiết'!$C:$J,8,0),"")</f>
        <v/>
      </c>
      <c r="O27" s="1708" t="str">
        <f>IFERROR(VLOOKUP($A$5&amp;$A27&amp;O$8,'Bảng giá chi tiết'!$C:$J,8,0),"")</f>
        <v/>
      </c>
      <c r="P27" s="1708" t="str">
        <f>IFERROR(VLOOKUP($A$5&amp;$A27&amp;P$8,'Bảng giá chi tiết'!$C:$J,8,0),"")</f>
        <v/>
      </c>
      <c r="Q27" s="1708" t="str">
        <f>IFERROR(VLOOKUP($A$5&amp;$A27&amp;Q$8,'Bảng giá chi tiết'!$C:$J,8,0),"")</f>
        <v/>
      </c>
      <c r="R27" s="1708" t="str">
        <f>IFERROR(VLOOKUP($A$5&amp;$A27&amp;R$8,'Bảng giá chi tiết'!$C:$J,8,0),"")</f>
        <v/>
      </c>
      <c r="S27" s="1708" t="str">
        <f>IFERROR(VLOOKUP($A$5&amp;$A27&amp;S$8,'Bảng giá chi tiết'!$C:$J,8,0),"")</f>
        <v/>
      </c>
      <c r="T27" s="1708" t="str">
        <f>IFERROR(VLOOKUP($A$5&amp;$A27&amp;T$8,'Bảng giá chi tiết'!$C:$J,8,0),"")</f>
        <v/>
      </c>
      <c r="U27" s="1708" t="str">
        <f>IFERROR(VLOOKUP($A$5&amp;$A27&amp;U$8,'Bảng giá chi tiết'!$C:$J,8,0),"")</f>
        <v/>
      </c>
      <c r="V27" s="1708" t="str">
        <f>IFERROR(VLOOKUP($A$5&amp;$A27&amp;V$8,'Bảng giá chi tiết'!$C:$J,8,0),"")</f>
        <v/>
      </c>
      <c r="W27" s="1708" t="str">
        <f>IFERROR(VLOOKUP($A$5&amp;$A27&amp;W$8,'Bảng giá chi tiết'!$C:$J,8,0),"")</f>
        <v/>
      </c>
      <c r="X27" s="1709" t="s">
        <v>731</v>
      </c>
      <c r="Y27" s="394"/>
      <c r="Z27" s="394"/>
      <c r="AA27" s="394"/>
      <c r="AB27" s="394"/>
    </row>
    <row r="28">
      <c r="A28" s="1707" t="s">
        <v>732</v>
      </c>
      <c r="B28" s="1708" t="str">
        <f>IFERROR(VLOOKUP($A$5&amp;$A28&amp;B$8,'Bảng giá chi tiết'!$C:$J,8,0),"")</f>
        <v/>
      </c>
      <c r="C28" s="1708" t="str">
        <f>IFERROR(VLOOKUP($A$5&amp;$A28&amp;C$8,'Bảng giá chi tiết'!$C:$J,8,0),"")</f>
        <v/>
      </c>
      <c r="D28" s="1708" t="str">
        <f>IFERROR(VLOOKUP($A$5&amp;$A28&amp;D$8,'Bảng giá chi tiết'!$C:$J,8,0),"")</f>
        <v/>
      </c>
      <c r="E28" s="1708" t="str">
        <f>IFERROR(VLOOKUP($A$5&amp;$A28&amp;E$8,'Bảng giá chi tiết'!$C:$J,8,0),"")</f>
        <v/>
      </c>
      <c r="F28" s="1708" t="str">
        <f>IFERROR(VLOOKUP($A$5&amp;$A28&amp;F$8,'Bảng giá chi tiết'!$C:$J,8,0),"")</f>
        <v/>
      </c>
      <c r="G28" s="1708" t="str">
        <f>IFERROR(VLOOKUP($A$5&amp;$A28&amp;G$8,'Bảng giá chi tiết'!$C:$J,8,0),"")</f>
        <v/>
      </c>
      <c r="H28" s="1708" t="str">
        <f>IFERROR(VLOOKUP($A$5&amp;$A28&amp;H$8,'Bảng giá chi tiết'!$C:$J,8,0),"")</f>
        <v/>
      </c>
      <c r="I28" s="1708" t="str">
        <f>IFERROR(VLOOKUP($A$5&amp;$A28&amp;I$8,'Bảng giá chi tiết'!$C:$J,8,0),"")</f>
        <v/>
      </c>
      <c r="J28" s="1708" t="str">
        <f>IFERROR(VLOOKUP($A$5&amp;$A28&amp;J$8,'Bảng giá chi tiết'!$C:$J,8,0),"")</f>
        <v/>
      </c>
      <c r="K28" s="1708" t="str">
        <f>IFERROR(VLOOKUP($A$5&amp;$A28&amp;K$8,'Bảng giá chi tiết'!$C:$J,8,0),"")</f>
        <v/>
      </c>
      <c r="L28" s="1708" t="str">
        <f>IFERROR(VLOOKUP($A$5&amp;$A28&amp;L$8,'Bảng giá chi tiết'!$C:$J,8,0),"")</f>
        <v/>
      </c>
      <c r="M28" s="1708" t="str">
        <f>IFERROR(VLOOKUP($A$5&amp;$A28&amp;M$8,'Bảng giá chi tiết'!$C:$J,8,0),"")</f>
        <v/>
      </c>
      <c r="N28" s="1708" t="str">
        <f>IFERROR(VLOOKUP($A$5&amp;$A28&amp;N$8,'Bảng giá chi tiết'!$C:$J,8,0),"")</f>
        <v/>
      </c>
      <c r="O28" s="1708" t="str">
        <f>IFERROR(VLOOKUP($A$5&amp;$A28&amp;O$8,'Bảng giá chi tiết'!$C:$J,8,0),"")</f>
        <v/>
      </c>
      <c r="P28" s="1708" t="str">
        <f>IFERROR(VLOOKUP($A$5&amp;$A28&amp;P$8,'Bảng giá chi tiết'!$C:$J,8,0),"")</f>
        <v/>
      </c>
      <c r="Q28" s="1708" t="str">
        <f>IFERROR(VLOOKUP($A$5&amp;$A28&amp;Q$8,'Bảng giá chi tiết'!$C:$J,8,0),"")</f>
        <v/>
      </c>
      <c r="R28" s="1708" t="str">
        <f>IFERROR(VLOOKUP($A$5&amp;$A28&amp;R$8,'Bảng giá chi tiết'!$C:$J,8,0),"")</f>
        <v/>
      </c>
      <c r="S28" s="1708" t="str">
        <f>IFERROR(VLOOKUP($A$5&amp;$A28&amp;S$8,'Bảng giá chi tiết'!$C:$J,8,0),"")</f>
        <v/>
      </c>
      <c r="T28" s="1708" t="str">
        <f>IFERROR(VLOOKUP($A$5&amp;$A28&amp;T$8,'Bảng giá chi tiết'!$C:$J,8,0),"")</f>
        <v/>
      </c>
      <c r="U28" s="1708" t="str">
        <f>IFERROR(VLOOKUP($A$5&amp;$A28&amp;U$8,'Bảng giá chi tiết'!$C:$J,8,0),"")</f>
        <v/>
      </c>
      <c r="V28" s="1708" t="str">
        <f>IFERROR(VLOOKUP($A$5&amp;$A28&amp;V$8,'Bảng giá chi tiết'!$C:$J,8,0),"")</f>
        <v/>
      </c>
      <c r="W28" s="1708" t="str">
        <f>IFERROR(VLOOKUP($A$5&amp;$A28&amp;W$8,'Bảng giá chi tiết'!$C:$J,8,0),"")</f>
        <v/>
      </c>
      <c r="X28" s="1709" t="s">
        <v>732</v>
      </c>
      <c r="Y28" s="394"/>
      <c r="Z28" s="394"/>
      <c r="AA28" s="394"/>
      <c r="AB28" s="394"/>
    </row>
    <row r="29">
      <c r="A29" s="1709" t="s">
        <v>733</v>
      </c>
      <c r="B29" s="1708" t="str">
        <f>IFERROR(VLOOKUP($A$5&amp;$A29&amp;B$8,'Bảng giá chi tiết'!$C:$J,8,0),"")</f>
        <v/>
      </c>
      <c r="C29" s="1708" t="str">
        <f>IFERROR(VLOOKUP($A$5&amp;$A29&amp;C$8,'Bảng giá chi tiết'!$C:$J,8,0),"")</f>
        <v/>
      </c>
      <c r="D29" s="1708" t="str">
        <f>IFERROR(VLOOKUP($A$5&amp;$A29&amp;D$8,'Bảng giá chi tiết'!$C:$J,8,0),"")</f>
        <v/>
      </c>
      <c r="E29" s="1708" t="str">
        <f>IFERROR(VLOOKUP($A$5&amp;$A29&amp;E$8,'Bảng giá chi tiết'!$C:$J,8,0),"")</f>
        <v/>
      </c>
      <c r="F29" s="1708" t="str">
        <f>IFERROR(VLOOKUP($A$5&amp;$A29&amp;F$8,'Bảng giá chi tiết'!$C:$J,8,0),"")</f>
        <v/>
      </c>
      <c r="G29" s="1708" t="str">
        <f>IFERROR(VLOOKUP($A$5&amp;$A29&amp;G$8,'Bảng giá chi tiết'!$C:$J,8,0),"")</f>
        <v/>
      </c>
      <c r="H29" s="1708" t="str">
        <f>IFERROR(VLOOKUP($A$5&amp;$A29&amp;H$8,'Bảng giá chi tiết'!$C:$J,8,0),"")</f>
        <v/>
      </c>
      <c r="I29" s="1708" t="str">
        <f>IFERROR(VLOOKUP($A$5&amp;$A29&amp;I$8,'Bảng giá chi tiết'!$C:$J,8,0),"")</f>
        <v/>
      </c>
      <c r="J29" s="1708" t="str">
        <f>IFERROR(VLOOKUP($A$5&amp;$A29&amp;J$8,'Bảng giá chi tiết'!$C:$J,8,0),"")</f>
        <v/>
      </c>
      <c r="K29" s="1708" t="str">
        <f>IFERROR(VLOOKUP($A$5&amp;$A29&amp;K$8,'Bảng giá chi tiết'!$C:$J,8,0),"")</f>
        <v/>
      </c>
      <c r="L29" s="1708" t="str">
        <f>IFERROR(VLOOKUP($A$5&amp;$A29&amp;L$8,'Bảng giá chi tiết'!$C:$J,8,0),"")</f>
        <v/>
      </c>
      <c r="M29" s="1708" t="str">
        <f>IFERROR(VLOOKUP($A$5&amp;$A29&amp;M$8,'Bảng giá chi tiết'!$C:$J,8,0),"")</f>
        <v/>
      </c>
      <c r="N29" s="1708" t="str">
        <f>IFERROR(VLOOKUP($A$5&amp;$A29&amp;N$8,'Bảng giá chi tiết'!$C:$J,8,0),"")</f>
        <v/>
      </c>
      <c r="O29" s="1708" t="str">
        <f>IFERROR(VLOOKUP($A$5&amp;$A29&amp;O$8,'Bảng giá chi tiết'!$C:$J,8,0),"")</f>
        <v/>
      </c>
      <c r="P29" s="1708" t="str">
        <f>IFERROR(VLOOKUP($A$5&amp;$A29&amp;P$8,'Bảng giá chi tiết'!$C:$J,8,0),"")</f>
        <v/>
      </c>
      <c r="Q29" s="1708" t="str">
        <f>IFERROR(VLOOKUP($A$5&amp;$A29&amp;Q$8,'Bảng giá chi tiết'!$C:$J,8,0),"")</f>
        <v/>
      </c>
      <c r="R29" s="1708" t="str">
        <f>IFERROR(VLOOKUP($A$5&amp;$A29&amp;R$8,'Bảng giá chi tiết'!$C:$J,8,0),"")</f>
        <v/>
      </c>
      <c r="S29" s="1708" t="str">
        <f>IFERROR(VLOOKUP($A$5&amp;$A29&amp;S$8,'Bảng giá chi tiết'!$C:$J,8,0),"")</f>
        <v/>
      </c>
      <c r="T29" s="1708" t="str">
        <f>IFERROR(VLOOKUP($A$5&amp;$A29&amp;T$8,'Bảng giá chi tiết'!$C:$J,8,0),"")</f>
        <v/>
      </c>
      <c r="U29" s="1708" t="str">
        <f>IFERROR(VLOOKUP($A$5&amp;$A29&amp;U$8,'Bảng giá chi tiết'!$C:$J,8,0),"")</f>
        <v/>
      </c>
      <c r="V29" s="1708" t="str">
        <f>IFERROR(VLOOKUP($A$5&amp;$A29&amp;V$8,'Bảng giá chi tiết'!$C:$J,8,0),"")</f>
        <v/>
      </c>
      <c r="W29" s="1708" t="str">
        <f>IFERROR(VLOOKUP($A$5&amp;$A29&amp;W$8,'Bảng giá chi tiết'!$C:$J,8,0),"")</f>
        <v/>
      </c>
      <c r="X29" s="1709" t="s">
        <v>733</v>
      </c>
      <c r="Y29" s="394"/>
      <c r="Z29" s="394"/>
      <c r="AA29" s="394"/>
      <c r="AB29" s="394"/>
    </row>
    <row r="30">
      <c r="A30" s="1707" t="s">
        <v>734</v>
      </c>
      <c r="B30" s="1708" t="str">
        <f>IFERROR(VLOOKUP($A$5&amp;$A30&amp;B$8,'Bảng giá chi tiết'!$C:$J,8,0),"")</f>
        <v/>
      </c>
      <c r="C30" s="1708" t="str">
        <f>IFERROR(VLOOKUP($A$5&amp;$A30&amp;C$8,'Bảng giá chi tiết'!$C:$J,8,0),"")</f>
        <v/>
      </c>
      <c r="D30" s="1708" t="str">
        <f>IFERROR(VLOOKUP($A$5&amp;$A30&amp;D$8,'Bảng giá chi tiết'!$C:$J,8,0),"")</f>
        <v/>
      </c>
      <c r="E30" s="1708" t="str">
        <f>IFERROR(VLOOKUP($A$5&amp;$A30&amp;E$8,'Bảng giá chi tiết'!$C:$J,8,0),"")</f>
        <v/>
      </c>
      <c r="F30" s="1708" t="str">
        <f>IFERROR(VLOOKUP($A$5&amp;$A30&amp;F$8,'Bảng giá chi tiết'!$C:$J,8,0),"")</f>
        <v/>
      </c>
      <c r="G30" s="1708" t="str">
        <f>IFERROR(VLOOKUP($A$5&amp;$A30&amp;G$8,'Bảng giá chi tiết'!$C:$J,8,0),"")</f>
        <v/>
      </c>
      <c r="H30" s="1708" t="str">
        <f>IFERROR(VLOOKUP($A$5&amp;$A30&amp;H$8,'Bảng giá chi tiết'!$C:$J,8,0),"")</f>
        <v/>
      </c>
      <c r="I30" s="1708" t="str">
        <f>IFERROR(VLOOKUP($A$5&amp;$A30&amp;I$8,'Bảng giá chi tiết'!$C:$J,8,0),"")</f>
        <v/>
      </c>
      <c r="J30" s="1708" t="str">
        <f>IFERROR(VLOOKUP($A$5&amp;$A30&amp;J$8,'Bảng giá chi tiết'!$C:$J,8,0),"")</f>
        <v/>
      </c>
      <c r="K30" s="1708" t="str">
        <f>IFERROR(VLOOKUP($A$5&amp;$A30&amp;K$8,'Bảng giá chi tiết'!$C:$J,8,0),"")</f>
        <v/>
      </c>
      <c r="L30" s="1708" t="str">
        <f>IFERROR(VLOOKUP($A$5&amp;$A30&amp;L$8,'Bảng giá chi tiết'!$C:$J,8,0),"")</f>
        <v/>
      </c>
      <c r="M30" s="1708" t="str">
        <f>IFERROR(VLOOKUP($A$5&amp;$A30&amp;M$8,'Bảng giá chi tiết'!$C:$J,8,0),"")</f>
        <v/>
      </c>
      <c r="N30" s="1708" t="str">
        <f>IFERROR(VLOOKUP($A$5&amp;$A30&amp;N$8,'Bảng giá chi tiết'!$C:$J,8,0),"")</f>
        <v/>
      </c>
      <c r="O30" s="1708" t="str">
        <f>IFERROR(VLOOKUP($A$5&amp;$A30&amp;O$8,'Bảng giá chi tiết'!$C:$J,8,0),"")</f>
        <v/>
      </c>
      <c r="P30" s="1708" t="str">
        <f>IFERROR(VLOOKUP($A$5&amp;$A30&amp;P$8,'Bảng giá chi tiết'!$C:$J,8,0),"")</f>
        <v/>
      </c>
      <c r="Q30" s="1708" t="str">
        <f>IFERROR(VLOOKUP($A$5&amp;$A30&amp;Q$8,'Bảng giá chi tiết'!$C:$J,8,0),"")</f>
        <v/>
      </c>
      <c r="R30" s="1708" t="str">
        <f>IFERROR(VLOOKUP($A$5&amp;$A30&amp;R$8,'Bảng giá chi tiết'!$C:$J,8,0),"")</f>
        <v/>
      </c>
      <c r="S30" s="1708" t="str">
        <f>IFERROR(VLOOKUP($A$5&amp;$A30&amp;S$8,'Bảng giá chi tiết'!$C:$J,8,0),"")</f>
        <v/>
      </c>
      <c r="T30" s="1708" t="str">
        <f>IFERROR(VLOOKUP($A$5&amp;$A30&amp;T$8,'Bảng giá chi tiết'!$C:$J,8,0),"")</f>
        <v/>
      </c>
      <c r="U30" s="1708" t="str">
        <f>IFERROR(VLOOKUP($A$5&amp;$A30&amp;U$8,'Bảng giá chi tiết'!$C:$J,8,0),"")</f>
        <v/>
      </c>
      <c r="V30" s="1708" t="str">
        <f>IFERROR(VLOOKUP($A$5&amp;$A30&amp;V$8,'Bảng giá chi tiết'!$C:$J,8,0),"")</f>
        <v/>
      </c>
      <c r="W30" s="1708" t="str">
        <f>IFERROR(VLOOKUP($A$5&amp;$A30&amp;W$8,'Bảng giá chi tiết'!$C:$J,8,0),"")</f>
        <v/>
      </c>
      <c r="X30" s="1709" t="s">
        <v>734</v>
      </c>
      <c r="Y30" s="394"/>
      <c r="Z30" s="394"/>
      <c r="AA30" s="394"/>
      <c r="AB30" s="394"/>
    </row>
    <row r="31">
      <c r="A31" s="1709" t="s">
        <v>790</v>
      </c>
      <c r="B31" s="1708" t="str">
        <f>IFERROR(VLOOKUP($A$5&amp;$A31&amp;B$8,'Bảng giá chi tiết'!$C:$J,8,0),"")</f>
        <v/>
      </c>
      <c r="C31" s="1708" t="str">
        <f>IFERROR(VLOOKUP($A$5&amp;$A31&amp;C$8,'Bảng giá chi tiết'!$C:$J,8,0),"")</f>
        <v/>
      </c>
      <c r="D31" s="1708" t="str">
        <f>IFERROR(VLOOKUP($A$5&amp;$A31&amp;D$8,'Bảng giá chi tiết'!$C:$J,8,0),"")</f>
        <v/>
      </c>
      <c r="E31" s="1708" t="str">
        <f>IFERROR(VLOOKUP($A$5&amp;$A31&amp;E$8,'Bảng giá chi tiết'!$C:$J,8,0),"")</f>
        <v/>
      </c>
      <c r="F31" s="1708" t="str">
        <f>IFERROR(VLOOKUP($A$5&amp;$A31&amp;F$8,'Bảng giá chi tiết'!$C:$J,8,0),"")</f>
        <v/>
      </c>
      <c r="G31" s="1708" t="str">
        <f>IFERROR(VLOOKUP($A$5&amp;$A31&amp;G$8,'Bảng giá chi tiết'!$C:$J,8,0),"")</f>
        <v/>
      </c>
      <c r="H31" s="1708" t="str">
        <f>IFERROR(VLOOKUP($A$5&amp;$A31&amp;H$8,'Bảng giá chi tiết'!$C:$J,8,0),"")</f>
        <v/>
      </c>
      <c r="I31" s="1708" t="str">
        <f>IFERROR(VLOOKUP($A$5&amp;$A31&amp;I$8,'Bảng giá chi tiết'!$C:$J,8,0),"")</f>
        <v/>
      </c>
      <c r="J31" s="1708" t="str">
        <f>IFERROR(VLOOKUP($A$5&amp;$A31&amp;J$8,'Bảng giá chi tiết'!$C:$J,8,0),"")</f>
        <v/>
      </c>
      <c r="K31" s="1708" t="str">
        <f>IFERROR(VLOOKUP($A$5&amp;$A31&amp;K$8,'Bảng giá chi tiết'!$C:$J,8,0),"")</f>
        <v/>
      </c>
      <c r="L31" s="1708" t="str">
        <f>IFERROR(VLOOKUP($A$5&amp;$A31&amp;L$8,'Bảng giá chi tiết'!$C:$J,8,0),"")</f>
        <v/>
      </c>
      <c r="M31" s="1708" t="str">
        <f>IFERROR(VLOOKUP($A$5&amp;$A31&amp;M$8,'Bảng giá chi tiết'!$C:$J,8,0),"")</f>
        <v/>
      </c>
      <c r="N31" s="1708" t="str">
        <f>IFERROR(VLOOKUP($A$5&amp;$A31&amp;N$8,'Bảng giá chi tiết'!$C:$J,8,0),"")</f>
        <v/>
      </c>
      <c r="O31" s="1708" t="str">
        <f>IFERROR(VLOOKUP($A$5&amp;$A31&amp;O$8,'Bảng giá chi tiết'!$C:$J,8,0),"")</f>
        <v/>
      </c>
      <c r="P31" s="1708" t="str">
        <f>IFERROR(VLOOKUP($A$5&amp;$A31&amp;P$8,'Bảng giá chi tiết'!$C:$J,8,0),"")</f>
        <v/>
      </c>
      <c r="Q31" s="1708" t="str">
        <f>IFERROR(VLOOKUP($A$5&amp;$A31&amp;Q$8,'Bảng giá chi tiết'!$C:$J,8,0),"")</f>
        <v/>
      </c>
      <c r="R31" s="1708" t="str">
        <f>IFERROR(VLOOKUP($A$5&amp;$A31&amp;R$8,'Bảng giá chi tiết'!$C:$J,8,0),"")</f>
        <v/>
      </c>
      <c r="S31" s="1708" t="str">
        <f>IFERROR(VLOOKUP($A$5&amp;$A31&amp;S$8,'Bảng giá chi tiết'!$C:$J,8,0),"")</f>
        <v/>
      </c>
      <c r="T31" s="1708" t="str">
        <f>IFERROR(VLOOKUP($A$5&amp;$A31&amp;T$8,'Bảng giá chi tiết'!$C:$J,8,0),"")</f>
        <v/>
      </c>
      <c r="U31" s="1708" t="str">
        <f>IFERROR(VLOOKUP($A$5&amp;$A31&amp;U$8,'Bảng giá chi tiết'!$C:$J,8,0),"")</f>
        <v/>
      </c>
      <c r="V31" s="1708" t="str">
        <f>IFERROR(VLOOKUP($A$5&amp;$A31&amp;V$8,'Bảng giá chi tiết'!$C:$J,8,0),"")</f>
        <v/>
      </c>
      <c r="W31" s="1708" t="str">
        <f>IFERROR(VLOOKUP($A$5&amp;$A31&amp;W$8,'Bảng giá chi tiết'!$C:$J,8,0),"")</f>
        <v/>
      </c>
      <c r="X31" s="1709" t="s">
        <v>790</v>
      </c>
      <c r="Y31" s="394"/>
      <c r="Z31" s="394"/>
      <c r="AA31" s="394"/>
      <c r="AB31" s="394"/>
    </row>
    <row r="32">
      <c r="A32" s="1710" t="s">
        <v>671</v>
      </c>
      <c r="B32" s="1711" t="s">
        <v>716</v>
      </c>
      <c r="C32" s="1711" t="s">
        <v>717</v>
      </c>
      <c r="D32" s="1711" t="s">
        <v>718</v>
      </c>
      <c r="E32" s="1711" t="s">
        <v>735</v>
      </c>
      <c r="F32" s="362"/>
      <c r="G32" s="1711" t="s">
        <v>720</v>
      </c>
      <c r="H32" s="1711" t="s">
        <v>721</v>
      </c>
      <c r="I32" s="1711" t="s">
        <v>736</v>
      </c>
      <c r="J32" s="1711" t="s">
        <v>723</v>
      </c>
      <c r="K32" s="1711" t="s">
        <v>724</v>
      </c>
      <c r="L32" s="1711" t="s">
        <v>725</v>
      </c>
      <c r="M32" s="1711" t="s">
        <v>726</v>
      </c>
      <c r="N32" s="1711" t="s">
        <v>727</v>
      </c>
      <c r="O32" s="1711" t="s">
        <v>737</v>
      </c>
      <c r="P32" s="1711" t="s">
        <v>738</v>
      </c>
      <c r="Q32" s="1711" t="s">
        <v>730</v>
      </c>
      <c r="R32" s="1711" t="s">
        <v>731</v>
      </c>
      <c r="S32" s="1711" t="s">
        <v>789</v>
      </c>
      <c r="T32" s="1711" t="s">
        <v>733</v>
      </c>
      <c r="U32" s="1712" t="s">
        <v>734</v>
      </c>
      <c r="V32" s="1712" t="s">
        <v>790</v>
      </c>
      <c r="W32" s="1712" t="s">
        <v>791</v>
      </c>
      <c r="X32" s="1713" t="s">
        <v>671</v>
      </c>
      <c r="Y32" s="1714"/>
      <c r="Z32" s="1714"/>
      <c r="AA32" s="1714"/>
      <c r="AB32" s="1714"/>
    </row>
    <row r="33">
      <c r="A33" s="1715" t="s">
        <v>4977</v>
      </c>
      <c r="B33" s="1687" t="s">
        <v>50</v>
      </c>
      <c r="C33" s="1716" t="s">
        <v>95</v>
      </c>
      <c r="D33" s="1716" t="s">
        <v>288</v>
      </c>
      <c r="E33" s="1716" t="s">
        <v>740</v>
      </c>
      <c r="F33" s="1717"/>
      <c r="G33" s="1716" t="s">
        <v>24</v>
      </c>
      <c r="H33" s="1688" t="s">
        <v>59</v>
      </c>
      <c r="I33" s="1688" t="s">
        <v>50</v>
      </c>
      <c r="J33" s="1688" t="s">
        <v>50</v>
      </c>
      <c r="K33" s="1716" t="s">
        <v>288</v>
      </c>
      <c r="L33" s="1716" t="s">
        <v>288</v>
      </c>
      <c r="M33" s="1716" t="s">
        <v>24</v>
      </c>
      <c r="N33" s="1716" t="s">
        <v>24</v>
      </c>
      <c r="O33" s="1716" t="s">
        <v>288</v>
      </c>
      <c r="P33" s="1688" t="s">
        <v>50</v>
      </c>
      <c r="Q33" s="1688" t="s">
        <v>50</v>
      </c>
      <c r="R33" s="1716" t="s">
        <v>17</v>
      </c>
      <c r="S33" s="1716" t="s">
        <v>288</v>
      </c>
      <c r="T33" s="1716" t="s">
        <v>740</v>
      </c>
      <c r="U33" s="1718" t="s">
        <v>17</v>
      </c>
      <c r="V33" s="1719" t="s">
        <v>288</v>
      </c>
      <c r="W33" s="1720" t="s">
        <v>50</v>
      </c>
      <c r="X33" s="1721" t="s">
        <v>4977</v>
      </c>
      <c r="Y33" s="394"/>
      <c r="Z33" s="394"/>
      <c r="AA33" s="394"/>
      <c r="AB33" s="394"/>
    </row>
    <row r="34">
      <c r="A34" s="1722" t="s">
        <v>1996</v>
      </c>
      <c r="B34" s="1723">
        <v>45.0</v>
      </c>
      <c r="C34" s="1724">
        <v>104.8</v>
      </c>
      <c r="D34" s="1724">
        <v>60.5</v>
      </c>
      <c r="E34" s="1724">
        <v>97.1</v>
      </c>
      <c r="F34" s="1725"/>
      <c r="G34" s="1724">
        <v>72.8</v>
      </c>
      <c r="H34" s="1726">
        <v>41.6</v>
      </c>
      <c r="I34" s="1726">
        <v>46.1</v>
      </c>
      <c r="J34" s="1726">
        <v>45.5</v>
      </c>
      <c r="K34" s="1724">
        <v>60.5</v>
      </c>
      <c r="L34" s="1724">
        <v>60.5</v>
      </c>
      <c r="M34" s="1724">
        <v>64.4</v>
      </c>
      <c r="N34" s="1724">
        <v>64.4</v>
      </c>
      <c r="O34" s="1724">
        <v>60.8</v>
      </c>
      <c r="P34" s="1726">
        <v>45.1</v>
      </c>
      <c r="Q34" s="1726">
        <v>45.1</v>
      </c>
      <c r="R34" s="1724">
        <v>32.0</v>
      </c>
      <c r="S34" s="1724">
        <v>68.6</v>
      </c>
      <c r="T34" s="1724">
        <v>97.6</v>
      </c>
      <c r="U34" s="1727">
        <v>31.8</v>
      </c>
      <c r="V34" s="1727">
        <v>60.8</v>
      </c>
      <c r="W34" s="1728">
        <v>45.2</v>
      </c>
      <c r="X34" s="1729" t="s">
        <v>1996</v>
      </c>
      <c r="Y34" s="1730"/>
      <c r="Z34" s="1730"/>
      <c r="AA34" s="1730"/>
      <c r="AB34" s="1730"/>
    </row>
    <row r="35" ht="36.0" customHeight="1">
      <c r="A35" s="1707" t="s">
        <v>791</v>
      </c>
      <c r="B35" s="1708" t="str">
        <f>IFERROR(VLOOKUP($A$5&amp;$A35&amp;B$32,'Bảng giá chi tiết'!$C:$J,8,0),"")</f>
        <v/>
      </c>
      <c r="C35" s="1708" t="str">
        <f>IFERROR(VLOOKUP($A$5&amp;$A35&amp;C$32,'Bảng giá chi tiết'!$C:$J,8,0),"")</f>
        <v/>
      </c>
      <c r="D35" s="1708" t="str">
        <f>IFERROR(VLOOKUP($A$5&amp;$A35&amp;D$32,'Bảng giá chi tiết'!$C:$J,8,0),"")</f>
        <v/>
      </c>
      <c r="E35" s="1708" t="str">
        <f>IFERROR(VLOOKUP($A$5&amp;$A35&amp;E$32,'Bảng giá chi tiết'!$C:$J,8,0),"")</f>
        <v/>
      </c>
      <c r="F35" s="1708" t="str">
        <f>IFERROR(VLOOKUP($A$5&amp;$A35&amp;F$32,'Bảng giá chi tiết'!$C:$J,8,0),"")</f>
        <v/>
      </c>
      <c r="G35" s="1708" t="str">
        <f>IFERROR(VLOOKUP($A$5&amp;$A35&amp;G$32,'Bảng giá chi tiết'!$C:$J,8,0),"")</f>
        <v/>
      </c>
      <c r="H35" s="1708" t="str">
        <f>IFERROR(VLOOKUP($A$5&amp;$A35&amp;H$32,'Bảng giá chi tiết'!$C:$J,8,0),"")</f>
        <v/>
      </c>
      <c r="I35" s="1708" t="str">
        <f>IFERROR(VLOOKUP($A$5&amp;$A35&amp;I$32,'Bảng giá chi tiết'!$C:$J,8,0),"")</f>
        <v/>
      </c>
      <c r="J35" s="1708" t="str">
        <f>IFERROR(VLOOKUP($A$5&amp;$A35&amp;J$32,'Bảng giá chi tiết'!$C:$J,8,0),"")</f>
        <v/>
      </c>
      <c r="K35" s="1708" t="str">
        <f>IFERROR(VLOOKUP($A$5&amp;$A35&amp;K$32,'Bảng giá chi tiết'!$C:$J,8,0),"")</f>
        <v/>
      </c>
      <c r="L35" s="1708" t="str">
        <f>IFERROR(VLOOKUP($A$5&amp;$A35&amp;L$32,'Bảng giá chi tiết'!$C:$J,8,0),"")</f>
        <v/>
      </c>
      <c r="M35" s="1708" t="str">
        <f>IFERROR(VLOOKUP($A$5&amp;$A35&amp;M$32,'Bảng giá chi tiết'!$C:$J,8,0),"")</f>
        <v/>
      </c>
      <c r="N35" s="1708" t="str">
        <f>IFERROR(VLOOKUP($A$5&amp;$A35&amp;N$32,'Bảng giá chi tiết'!$C:$J,8,0),"")</f>
        <v/>
      </c>
      <c r="O35" s="1708" t="str">
        <f>IFERROR(VLOOKUP($A$5&amp;$A35&amp;O$32,'Bảng giá chi tiết'!$C:$J,8,0),"")</f>
        <v/>
      </c>
      <c r="P35" s="1708" t="str">
        <f>IFERROR(VLOOKUP($A$5&amp;$A35&amp;P$32,'Bảng giá chi tiết'!$C:$J,8,0),"")</f>
        <v/>
      </c>
      <c r="Q35" s="1708" t="str">
        <f>IFERROR(VLOOKUP($A$5&amp;$A35&amp;Q$32,'Bảng giá chi tiết'!$C:$J,8,0),"")</f>
        <v/>
      </c>
      <c r="R35" s="1708" t="str">
        <f>IFERROR(VLOOKUP($A$5&amp;$A35&amp;R$32,'Bảng giá chi tiết'!$C:$J,8,0),"")</f>
        <v/>
      </c>
      <c r="S35" s="1708" t="str">
        <f>IFERROR(VLOOKUP($A$5&amp;$A35&amp;S$32,'Bảng giá chi tiết'!$C:$J,8,0),"")</f>
        <v/>
      </c>
      <c r="T35" s="1708" t="str">
        <f>IFERROR(VLOOKUP($A$5&amp;$A35&amp;T$32,'Bảng giá chi tiết'!$C:$J,8,0),"")</f>
        <v/>
      </c>
      <c r="U35" s="1708" t="str">
        <f>IFERROR(VLOOKUP($A$5&amp;$A35&amp;U$32,'Bảng giá chi tiết'!$C:$J,8,0),"")</f>
        <v/>
      </c>
      <c r="V35" s="1708" t="str">
        <f>IFERROR(VLOOKUP($A$5&amp;$A35&amp;V$32,'Bảng giá chi tiết'!$C:$J,8,0),"")</f>
        <v/>
      </c>
      <c r="W35" s="1708" t="str">
        <f>IFERROR(VLOOKUP($A$5&amp;$A35&amp;W$32,'Bảng giá chi tiết'!$C:$J,8,0),"")</f>
        <v/>
      </c>
      <c r="X35" s="1709" t="s">
        <v>791</v>
      </c>
      <c r="Y35" s="394"/>
      <c r="Z35" s="394"/>
      <c r="AA35" s="394"/>
      <c r="AB35" s="394"/>
    </row>
    <row r="36">
      <c r="A36" s="1710" t="s">
        <v>671</v>
      </c>
      <c r="B36" s="1731">
        <v>1.0</v>
      </c>
      <c r="C36" s="1731">
        <v>2.0</v>
      </c>
      <c r="D36" s="1731">
        <v>3.0</v>
      </c>
      <c r="E36" s="1732" t="s">
        <v>4982</v>
      </c>
      <c r="F36" s="362"/>
      <c r="G36" s="1711" t="s">
        <v>735</v>
      </c>
      <c r="H36" s="1711" t="s">
        <v>720</v>
      </c>
      <c r="I36" s="1711" t="s">
        <v>721</v>
      </c>
      <c r="J36" s="1711" t="s">
        <v>736</v>
      </c>
      <c r="K36" s="1731">
        <v>8.0</v>
      </c>
      <c r="L36" s="1731">
        <v>9.0</v>
      </c>
      <c r="M36" s="1731">
        <v>10.0</v>
      </c>
      <c r="N36" s="1731">
        <v>11.0</v>
      </c>
      <c r="O36" s="1731">
        <v>12.0</v>
      </c>
      <c r="P36" s="1731" t="s">
        <v>737</v>
      </c>
      <c r="Q36" s="1731" t="s">
        <v>738</v>
      </c>
      <c r="R36" s="1731">
        <v>15.0</v>
      </c>
      <c r="S36" s="1731">
        <v>16.0</v>
      </c>
      <c r="T36" s="1733">
        <v>189.0</v>
      </c>
      <c r="U36" s="1731" t="s">
        <v>789</v>
      </c>
      <c r="V36" s="1731">
        <v>18.0</v>
      </c>
      <c r="W36" s="1731">
        <v>19.0</v>
      </c>
      <c r="X36" s="1713" t="s">
        <v>671</v>
      </c>
      <c r="Y36" s="1714"/>
      <c r="Z36" s="1714"/>
      <c r="AA36" s="1714"/>
      <c r="AB36" s="1714"/>
    </row>
    <row r="37">
      <c r="A37" s="1715" t="s">
        <v>4977</v>
      </c>
      <c r="B37" s="1687" t="s">
        <v>50</v>
      </c>
      <c r="C37" s="1716" t="s">
        <v>95</v>
      </c>
      <c r="D37" s="1716" t="s">
        <v>288</v>
      </c>
      <c r="E37" s="1716" t="s">
        <v>740</v>
      </c>
      <c r="F37" s="1717"/>
      <c r="G37" s="1716" t="s">
        <v>24</v>
      </c>
      <c r="H37" s="1688" t="s">
        <v>59</v>
      </c>
      <c r="I37" s="1688" t="s">
        <v>50</v>
      </c>
      <c r="J37" s="1688" t="s">
        <v>50</v>
      </c>
      <c r="K37" s="1716" t="s">
        <v>288</v>
      </c>
      <c r="L37" s="1716" t="s">
        <v>288</v>
      </c>
      <c r="M37" s="1716" t="s">
        <v>24</v>
      </c>
      <c r="N37" s="1716" t="s">
        <v>24</v>
      </c>
      <c r="O37" s="1716" t="s">
        <v>288</v>
      </c>
      <c r="P37" s="1688" t="s">
        <v>4983</v>
      </c>
      <c r="Q37" s="1688" t="s">
        <v>50</v>
      </c>
      <c r="R37" s="1716" t="s">
        <v>17</v>
      </c>
      <c r="S37" s="1716" t="s">
        <v>288</v>
      </c>
      <c r="T37" s="1734" t="s">
        <v>740</v>
      </c>
      <c r="U37" s="1735" t="s">
        <v>17</v>
      </c>
      <c r="V37" s="1735" t="s">
        <v>288</v>
      </c>
      <c r="W37" s="1736" t="s">
        <v>50</v>
      </c>
      <c r="X37" s="1721" t="s">
        <v>4977</v>
      </c>
      <c r="Y37" s="394"/>
      <c r="Z37" s="394"/>
      <c r="AA37" s="394"/>
      <c r="AB37" s="394"/>
    </row>
    <row r="38">
      <c r="A38" s="1722" t="s">
        <v>1996</v>
      </c>
      <c r="B38" s="1723">
        <v>45.0</v>
      </c>
      <c r="C38" s="1724">
        <v>104.8</v>
      </c>
      <c r="D38" s="1724">
        <v>60.5</v>
      </c>
      <c r="E38" s="1724">
        <v>89.5</v>
      </c>
      <c r="F38" s="1725"/>
      <c r="G38" s="1724">
        <v>72.8</v>
      </c>
      <c r="H38" s="1726">
        <v>41.6</v>
      </c>
      <c r="I38" s="1726">
        <v>46.1</v>
      </c>
      <c r="J38" s="1726">
        <v>45.5</v>
      </c>
      <c r="K38" s="1724">
        <v>60.5</v>
      </c>
      <c r="L38" s="1724">
        <v>60.5</v>
      </c>
      <c r="M38" s="1724">
        <v>64.4</v>
      </c>
      <c r="N38" s="1724">
        <v>64.4</v>
      </c>
      <c r="O38" s="1724">
        <v>60.8</v>
      </c>
      <c r="P38" s="1726">
        <v>45.1</v>
      </c>
      <c r="Q38" s="1726">
        <v>45.1</v>
      </c>
      <c r="R38" s="1724">
        <v>32.0</v>
      </c>
      <c r="S38" s="1724">
        <v>68.6</v>
      </c>
      <c r="T38" s="1737">
        <v>78.6</v>
      </c>
      <c r="U38" s="1724">
        <v>31.8</v>
      </c>
      <c r="V38" s="1724">
        <v>60.8</v>
      </c>
      <c r="W38" s="1726">
        <v>45.2</v>
      </c>
      <c r="X38" s="1729" t="s">
        <v>1996</v>
      </c>
      <c r="Y38" s="1730"/>
      <c r="Z38" s="1730"/>
      <c r="AA38" s="1730"/>
      <c r="AB38" s="1730"/>
    </row>
    <row r="39" ht="41.25" customHeight="1">
      <c r="A39" s="1738" t="s">
        <v>792</v>
      </c>
      <c r="B39" s="1708" t="str">
        <f>IFERROR(VLOOKUP($A$5&amp;$A39&amp;B$36,'Bảng giá chi tiết'!$C:$J,8,0),"")</f>
        <v/>
      </c>
      <c r="C39" s="1708" t="str">
        <f>IFERROR(VLOOKUP($A$5&amp;$A39&amp;C$36,'Bảng giá chi tiết'!$C:$J,8,0),"")</f>
        <v/>
      </c>
      <c r="D39" s="1708" t="str">
        <f>IFERROR(VLOOKUP($A$5&amp;$A39&amp;D$36,'Bảng giá chi tiết'!$C:$J,8,0),"")</f>
        <v/>
      </c>
      <c r="E39" s="1708" t="str">
        <f>IFERROR(VLOOKUP($A$5&amp;$A39&amp;E$36,'Bảng giá chi tiết'!$C:$J,8,0),"")</f>
        <v/>
      </c>
      <c r="F39" s="1708" t="str">
        <f>IFERROR(VLOOKUP($A$5&amp;$A39&amp;F$36,'Bảng giá chi tiết'!$C:$J,8,0),"")</f>
        <v/>
      </c>
      <c r="G39" s="1708" t="str">
        <f>IFERROR(VLOOKUP($A$5&amp;$A39&amp;G$36,'Bảng giá chi tiết'!$C:$J,8,0),"")</f>
        <v/>
      </c>
      <c r="H39" s="1708" t="str">
        <f>IFERROR(VLOOKUP($A$5&amp;$A39&amp;H$36,'Bảng giá chi tiết'!$C:$J,8,0),"")</f>
        <v/>
      </c>
      <c r="I39" s="1708" t="str">
        <f>IFERROR(VLOOKUP($A$5&amp;$A39&amp;I$36,'Bảng giá chi tiết'!$C:$J,8,0),"")</f>
        <v/>
      </c>
      <c r="J39" s="1708" t="str">
        <f>IFERROR(VLOOKUP($A$5&amp;$A39&amp;J$36,'Bảng giá chi tiết'!$C:$J,8,0),"")</f>
        <v/>
      </c>
      <c r="K39" s="1708" t="str">
        <f>IFERROR(VLOOKUP($A$5&amp;$A39&amp;K$36,'Bảng giá chi tiết'!$C:$J,8,0),"")</f>
        <v/>
      </c>
      <c r="L39" s="1708" t="str">
        <f>IFERROR(VLOOKUP($A$5&amp;$A39&amp;L$36,'Bảng giá chi tiết'!$C:$J,8,0),"")</f>
        <v/>
      </c>
      <c r="M39" s="1708" t="str">
        <f>IFERROR(VLOOKUP($A$5&amp;$A39&amp;M$36,'Bảng giá chi tiết'!$C:$J,8,0),"")</f>
        <v/>
      </c>
      <c r="N39" s="1708" t="str">
        <f>IFERROR(VLOOKUP($A$5&amp;$A39&amp;N$36,'Bảng giá chi tiết'!$C:$J,8,0),"")</f>
        <v/>
      </c>
      <c r="O39" s="1708" t="str">
        <f>IFERROR(VLOOKUP($A$5&amp;$A39&amp;O$36,'Bảng giá chi tiết'!$C:$J,8,0),"")</f>
        <v/>
      </c>
      <c r="P39" s="1708" t="str">
        <f>IFERROR(VLOOKUP($A$5&amp;$A39&amp;P$36,'Bảng giá chi tiết'!$C:$J,8,0),"")</f>
        <v/>
      </c>
      <c r="Q39" s="1708" t="str">
        <f>IFERROR(VLOOKUP($A$5&amp;$A39&amp;Q$36,'Bảng giá chi tiết'!$C:$J,8,0),"")</f>
        <v/>
      </c>
      <c r="R39" s="1708" t="str">
        <f>IFERROR(VLOOKUP($A$5&amp;$A39&amp;R$36,'Bảng giá chi tiết'!$C:$J,8,0),"")</f>
        <v/>
      </c>
      <c r="S39" s="1708" t="str">
        <f>IFERROR(VLOOKUP($A$5&amp;$A39&amp;S$36,'Bảng giá chi tiết'!$C:$J,8,0),"")</f>
        <v/>
      </c>
      <c r="T39" s="1708" t="str">
        <f>IFERROR(VLOOKUP($A$5&amp;$A39&amp;T$36,'Bảng giá chi tiết'!$C:$J,8,0),"")</f>
        <v/>
      </c>
      <c r="U39" s="1708" t="str">
        <f>IFERROR(VLOOKUP($A$5&amp;$A39&amp;U$36,'Bảng giá chi tiết'!$C:$J,8,0),"")</f>
        <v/>
      </c>
      <c r="V39" s="1708" t="str">
        <f>IFERROR(VLOOKUP($A$5&amp;$A39&amp;V$36,'Bảng giá chi tiết'!$C:$J,8,0),"")</f>
        <v/>
      </c>
      <c r="W39" s="1708" t="str">
        <f>IFERROR(VLOOKUP($A$5&amp;$A39&amp;W$36,'Bảng giá chi tiết'!$C:$J,8,0),"")</f>
        <v/>
      </c>
      <c r="X39" s="1738" t="s">
        <v>792</v>
      </c>
      <c r="Y39" s="1739"/>
      <c r="Z39" s="1739"/>
      <c r="AA39" s="1739"/>
      <c r="AB39" s="1739"/>
    </row>
    <row r="40">
      <c r="A40" s="1710" t="s">
        <v>671</v>
      </c>
      <c r="B40" s="1740" t="s">
        <v>716</v>
      </c>
      <c r="C40" s="1711" t="s">
        <v>717</v>
      </c>
      <c r="D40" s="1711" t="s">
        <v>718</v>
      </c>
      <c r="E40" s="1711" t="s">
        <v>735</v>
      </c>
      <c r="F40" s="362"/>
      <c r="G40" s="1711" t="s">
        <v>720</v>
      </c>
      <c r="H40" s="1711" t="s">
        <v>721</v>
      </c>
      <c r="I40" s="1711" t="s">
        <v>736</v>
      </c>
      <c r="J40" s="1711" t="s">
        <v>723</v>
      </c>
      <c r="K40" s="1711" t="s">
        <v>724</v>
      </c>
      <c r="L40" s="1711" t="s">
        <v>725</v>
      </c>
      <c r="M40" s="1711" t="s">
        <v>726</v>
      </c>
      <c r="N40" s="1711" t="s">
        <v>727</v>
      </c>
      <c r="O40" s="1711" t="s">
        <v>737</v>
      </c>
      <c r="P40" s="1711" t="s">
        <v>738</v>
      </c>
      <c r="Q40" s="1711" t="s">
        <v>730</v>
      </c>
      <c r="R40" s="1711" t="s">
        <v>731</v>
      </c>
      <c r="S40" s="1711" t="s">
        <v>789</v>
      </c>
      <c r="T40" s="1711" t="s">
        <v>733</v>
      </c>
      <c r="U40" s="1712" t="s">
        <v>734</v>
      </c>
      <c r="V40" s="1712" t="s">
        <v>790</v>
      </c>
      <c r="W40" s="1712" t="s">
        <v>791</v>
      </c>
      <c r="X40" s="1713" t="s">
        <v>671</v>
      </c>
      <c r="Y40" s="1714"/>
      <c r="Z40" s="1714"/>
      <c r="AA40" s="1714"/>
      <c r="AB40" s="1714"/>
    </row>
    <row r="41">
      <c r="A41" s="1715" t="s">
        <v>4977</v>
      </c>
      <c r="B41" s="1687" t="s">
        <v>50</v>
      </c>
      <c r="C41" s="1716" t="s">
        <v>95</v>
      </c>
      <c r="D41" s="1716" t="s">
        <v>288</v>
      </c>
      <c r="E41" s="1716" t="s">
        <v>740</v>
      </c>
      <c r="F41" s="1717"/>
      <c r="G41" s="1716" t="s">
        <v>24</v>
      </c>
      <c r="H41" s="1688" t="s">
        <v>59</v>
      </c>
      <c r="I41" s="1688" t="s">
        <v>50</v>
      </c>
      <c r="J41" s="1688" t="s">
        <v>50</v>
      </c>
      <c r="K41" s="1716" t="s">
        <v>288</v>
      </c>
      <c r="L41" s="1716" t="s">
        <v>288</v>
      </c>
      <c r="M41" s="1716" t="s">
        <v>24</v>
      </c>
      <c r="N41" s="1716" t="s">
        <v>24</v>
      </c>
      <c r="O41" s="1716" t="s">
        <v>288</v>
      </c>
      <c r="P41" s="1688" t="s">
        <v>50</v>
      </c>
      <c r="Q41" s="1688" t="s">
        <v>50</v>
      </c>
      <c r="R41" s="1716" t="s">
        <v>17</v>
      </c>
      <c r="S41" s="1716" t="s">
        <v>288</v>
      </c>
      <c r="T41" s="1716" t="s">
        <v>740</v>
      </c>
      <c r="U41" s="1718" t="s">
        <v>17</v>
      </c>
      <c r="V41" s="1719" t="s">
        <v>288</v>
      </c>
      <c r="W41" s="1720" t="s">
        <v>50</v>
      </c>
      <c r="X41" s="1721" t="s">
        <v>4977</v>
      </c>
      <c r="Y41" s="394"/>
      <c r="Z41" s="394"/>
      <c r="AA41" s="394"/>
      <c r="AB41" s="394"/>
    </row>
    <row r="42">
      <c r="A42" s="1722" t="s">
        <v>1996</v>
      </c>
      <c r="B42" s="1723">
        <v>45.0</v>
      </c>
      <c r="C42" s="1724">
        <v>104.8</v>
      </c>
      <c r="D42" s="1724">
        <v>60.5</v>
      </c>
      <c r="E42" s="1724">
        <v>97.1</v>
      </c>
      <c r="F42" s="1725"/>
      <c r="G42" s="1724">
        <v>72.8</v>
      </c>
      <c r="H42" s="1726">
        <v>41.6</v>
      </c>
      <c r="I42" s="1726">
        <v>46.1</v>
      </c>
      <c r="J42" s="1726">
        <v>45.5</v>
      </c>
      <c r="K42" s="1724">
        <v>60.5</v>
      </c>
      <c r="L42" s="1724">
        <v>60.5</v>
      </c>
      <c r="M42" s="1724">
        <v>64.4</v>
      </c>
      <c r="N42" s="1724">
        <v>64.4</v>
      </c>
      <c r="O42" s="1724">
        <v>60.8</v>
      </c>
      <c r="P42" s="1726">
        <v>45.1</v>
      </c>
      <c r="Q42" s="1726">
        <v>45.1</v>
      </c>
      <c r="R42" s="1724">
        <v>32.0</v>
      </c>
      <c r="S42" s="1724">
        <v>68.6</v>
      </c>
      <c r="T42" s="1724">
        <v>97.6</v>
      </c>
      <c r="U42" s="1727">
        <v>31.8</v>
      </c>
      <c r="V42" s="1727">
        <v>60.8</v>
      </c>
      <c r="W42" s="1728">
        <v>45.2</v>
      </c>
      <c r="X42" s="1729" t="s">
        <v>1996</v>
      </c>
      <c r="Y42" s="1730"/>
      <c r="Z42" s="1730"/>
      <c r="AA42" s="1730"/>
      <c r="AB42" s="1730"/>
    </row>
    <row r="43" ht="35.25" customHeight="1">
      <c r="A43" s="1741" t="s">
        <v>2018</v>
      </c>
      <c r="B43" s="1708" t="str">
        <f>IFERROR(VLOOKUP($A$5&amp;$A43&amp;B$40,'Bảng giá chi tiết'!$C:$J,8,0),"")</f>
        <v/>
      </c>
      <c r="C43" s="1708" t="str">
        <f>IFERROR(VLOOKUP($A$5&amp;$A43&amp;C$40,'Bảng giá chi tiết'!$C:$J,8,0),"")</f>
        <v/>
      </c>
      <c r="D43" s="1708" t="str">
        <f>IFERROR(VLOOKUP($A$5&amp;$A43&amp;D$40,'Bảng giá chi tiết'!$C:$J,8,0),"")</f>
        <v/>
      </c>
      <c r="E43" s="1708" t="str">
        <f>IFERROR(VLOOKUP($A$5&amp;$A43&amp;E$40,'Bảng giá chi tiết'!$C:$J,8,0),"")</f>
        <v/>
      </c>
      <c r="F43" s="1708" t="str">
        <f>IFERROR(VLOOKUP($A$5&amp;$A43&amp;F$40,'Bảng giá chi tiết'!$C:$J,8,0),"")</f>
        <v/>
      </c>
      <c r="G43" s="1708" t="str">
        <f>IFERROR(VLOOKUP($A$5&amp;$A43&amp;G$40,'Bảng giá chi tiết'!$C:$J,8,0),"")</f>
        <v/>
      </c>
      <c r="H43" s="1708" t="str">
        <f>IFERROR(VLOOKUP($A$5&amp;$A43&amp;H$40,'Bảng giá chi tiết'!$C:$J,8,0),"")</f>
        <v/>
      </c>
      <c r="I43" s="1708" t="str">
        <f>IFERROR(VLOOKUP($A$5&amp;$A43&amp;I$40,'Bảng giá chi tiết'!$C:$J,8,0),"")</f>
        <v/>
      </c>
      <c r="J43" s="1708" t="str">
        <f>IFERROR(VLOOKUP($A$5&amp;$A43&amp;J$40,'Bảng giá chi tiết'!$C:$J,8,0),"")</f>
        <v/>
      </c>
      <c r="K43" s="1708" t="str">
        <f>IFERROR(VLOOKUP($A$5&amp;$A43&amp;K$40,'Bảng giá chi tiết'!$C:$J,8,0),"")</f>
        <v/>
      </c>
      <c r="L43" s="1708" t="str">
        <f>IFERROR(VLOOKUP($A$5&amp;$A43&amp;L$40,'Bảng giá chi tiết'!$C:$J,8,0),"")</f>
        <v/>
      </c>
      <c r="M43" s="1708" t="str">
        <f>IFERROR(VLOOKUP($A$5&amp;$A43&amp;M$40,'Bảng giá chi tiết'!$C:$J,8,0),"")</f>
        <v/>
      </c>
      <c r="N43" s="1708" t="str">
        <f>IFERROR(VLOOKUP($A$5&amp;$A43&amp;N$40,'Bảng giá chi tiết'!$C:$J,8,0),"")</f>
        <v/>
      </c>
      <c r="O43" s="1708" t="str">
        <f>IFERROR(VLOOKUP($A$5&amp;$A43&amp;O$40,'Bảng giá chi tiết'!$C:$J,8,0),"")</f>
        <v/>
      </c>
      <c r="P43" s="1708" t="str">
        <f>IFERROR(VLOOKUP($A$5&amp;$A43&amp;P$40,'Bảng giá chi tiết'!$C:$J,8,0),"")</f>
        <v/>
      </c>
      <c r="Q43" s="1708" t="str">
        <f>IFERROR(VLOOKUP($A$5&amp;$A43&amp;Q$40,'Bảng giá chi tiết'!$C:$J,8,0),"")</f>
        <v/>
      </c>
      <c r="R43" s="1708" t="str">
        <f>IFERROR(VLOOKUP($A$5&amp;$A43&amp;R$40,'Bảng giá chi tiết'!$C:$J,8,0),"")</f>
        <v/>
      </c>
      <c r="S43" s="1708" t="str">
        <f>IFERROR(VLOOKUP($A$5&amp;$A43&amp;S$40,'Bảng giá chi tiết'!$C:$J,8,0),"")</f>
        <v/>
      </c>
      <c r="T43" s="1708" t="str">
        <f>IFERROR(VLOOKUP($A$5&amp;$A43&amp;T$40,'Bảng giá chi tiết'!$C:$J,8,0),"")</f>
        <v/>
      </c>
      <c r="U43" s="1708" t="str">
        <f>IFERROR(VLOOKUP($A$5&amp;$A43&amp;U$40,'Bảng giá chi tiết'!$C:$J,8,0),"")</f>
        <v/>
      </c>
      <c r="V43" s="1708" t="str">
        <f>IFERROR(VLOOKUP($A$5&amp;$A43&amp;V$40,'Bảng giá chi tiết'!$C:$J,8,0),"")</f>
        <v/>
      </c>
      <c r="W43" s="1708" t="str">
        <f>IFERROR(VLOOKUP($A$5&amp;$A43&amp;W$40,'Bảng giá chi tiết'!$C:$J,8,0),"")</f>
        <v/>
      </c>
      <c r="X43" s="1738" t="s">
        <v>2018</v>
      </c>
      <c r="Y43" s="1739"/>
      <c r="Z43" s="1739"/>
      <c r="AA43" s="1739"/>
      <c r="AB43" s="1739"/>
    </row>
    <row r="44">
      <c r="A44" s="1710" t="s">
        <v>671</v>
      </c>
      <c r="B44" s="1731">
        <v>1.0</v>
      </c>
      <c r="C44" s="1731">
        <v>2.0</v>
      </c>
      <c r="D44" s="1731">
        <v>3.0</v>
      </c>
      <c r="E44" s="1732" t="s">
        <v>4982</v>
      </c>
      <c r="F44" s="362"/>
      <c r="G44" s="1711" t="s">
        <v>735</v>
      </c>
      <c r="H44" s="1711" t="s">
        <v>720</v>
      </c>
      <c r="I44" s="1711" t="s">
        <v>721</v>
      </c>
      <c r="J44" s="1711" t="s">
        <v>736</v>
      </c>
      <c r="K44" s="1731">
        <v>8.0</v>
      </c>
      <c r="L44" s="1731">
        <v>9.0</v>
      </c>
      <c r="M44" s="1731">
        <v>10.0</v>
      </c>
      <c r="N44" s="1731">
        <v>11.0</v>
      </c>
      <c r="O44" s="1731">
        <v>12.0</v>
      </c>
      <c r="P44" s="1731" t="s">
        <v>737</v>
      </c>
      <c r="Q44" s="1731" t="s">
        <v>738</v>
      </c>
      <c r="R44" s="1731">
        <v>15.0</v>
      </c>
      <c r="S44" s="1731">
        <v>16.0</v>
      </c>
      <c r="T44" s="1733">
        <v>189.0</v>
      </c>
      <c r="U44" s="1731" t="s">
        <v>789</v>
      </c>
      <c r="V44" s="1731">
        <v>18.0</v>
      </c>
      <c r="W44" s="1731">
        <v>19.0</v>
      </c>
      <c r="X44" s="1713" t="s">
        <v>671</v>
      </c>
      <c r="Y44" s="1714"/>
      <c r="Z44" s="1714"/>
      <c r="AA44" s="1714"/>
      <c r="AB44" s="1714"/>
    </row>
    <row r="45">
      <c r="A45" s="1715" t="s">
        <v>4977</v>
      </c>
      <c r="B45" s="1687" t="s">
        <v>50</v>
      </c>
      <c r="C45" s="1716" t="s">
        <v>95</v>
      </c>
      <c r="D45" s="1716" t="s">
        <v>288</v>
      </c>
      <c r="E45" s="1716" t="s">
        <v>740</v>
      </c>
      <c r="F45" s="1717"/>
      <c r="G45" s="1716" t="s">
        <v>24</v>
      </c>
      <c r="H45" s="1688" t="s">
        <v>59</v>
      </c>
      <c r="I45" s="1688" t="s">
        <v>50</v>
      </c>
      <c r="J45" s="1688" t="s">
        <v>50</v>
      </c>
      <c r="K45" s="1716" t="s">
        <v>288</v>
      </c>
      <c r="L45" s="1716" t="s">
        <v>288</v>
      </c>
      <c r="M45" s="1716" t="s">
        <v>24</v>
      </c>
      <c r="N45" s="1716" t="s">
        <v>24</v>
      </c>
      <c r="O45" s="1716" t="s">
        <v>288</v>
      </c>
      <c r="P45" s="1688" t="s">
        <v>4983</v>
      </c>
      <c r="Q45" s="1688" t="s">
        <v>50</v>
      </c>
      <c r="R45" s="1716" t="s">
        <v>17</v>
      </c>
      <c r="S45" s="1716" t="s">
        <v>288</v>
      </c>
      <c r="T45" s="1734" t="s">
        <v>740</v>
      </c>
      <c r="U45" s="1735" t="s">
        <v>17</v>
      </c>
      <c r="V45" s="1735" t="s">
        <v>288</v>
      </c>
      <c r="W45" s="1736" t="s">
        <v>50</v>
      </c>
      <c r="X45" s="1721" t="s">
        <v>4977</v>
      </c>
      <c r="Y45" s="394"/>
      <c r="Z45" s="394"/>
      <c r="AA45" s="394"/>
      <c r="AB45" s="394"/>
    </row>
    <row r="46">
      <c r="A46" s="1722" t="s">
        <v>1996</v>
      </c>
      <c r="B46" s="1723">
        <v>45.0</v>
      </c>
      <c r="C46" s="1724">
        <v>104.8</v>
      </c>
      <c r="D46" s="1724">
        <v>60.5</v>
      </c>
      <c r="E46" s="1724">
        <v>89.5</v>
      </c>
      <c r="F46" s="1725"/>
      <c r="G46" s="1724">
        <v>72.8</v>
      </c>
      <c r="H46" s="1726">
        <v>41.6</v>
      </c>
      <c r="I46" s="1726">
        <v>46.1</v>
      </c>
      <c r="J46" s="1726">
        <v>45.5</v>
      </c>
      <c r="K46" s="1724">
        <v>60.5</v>
      </c>
      <c r="L46" s="1724">
        <v>60.5</v>
      </c>
      <c r="M46" s="1724">
        <v>64.4</v>
      </c>
      <c r="N46" s="1724">
        <v>64.4</v>
      </c>
      <c r="O46" s="1724">
        <v>60.8</v>
      </c>
      <c r="P46" s="1726">
        <v>45.1</v>
      </c>
      <c r="Q46" s="1726">
        <v>45.1</v>
      </c>
      <c r="R46" s="1724">
        <v>32.0</v>
      </c>
      <c r="S46" s="1724">
        <v>68.6</v>
      </c>
      <c r="T46" s="1737">
        <v>78.6</v>
      </c>
      <c r="U46" s="1724">
        <v>31.8</v>
      </c>
      <c r="V46" s="1724">
        <v>60.8</v>
      </c>
      <c r="W46" s="1726">
        <v>45.2</v>
      </c>
      <c r="X46" s="1729" t="s">
        <v>1996</v>
      </c>
      <c r="Y46" s="1730"/>
      <c r="Z46" s="1730"/>
      <c r="AA46" s="1730"/>
      <c r="AB46" s="1730"/>
    </row>
    <row r="47" ht="24.75" customHeight="1">
      <c r="A47" s="1738" t="s">
        <v>2019</v>
      </c>
      <c r="B47" s="1708" t="str">
        <f>IFERROR(VLOOKUP($A$5&amp;$A47&amp;B$44,'Bảng giá chi tiết'!$C:$J,8,0),"")</f>
        <v/>
      </c>
      <c r="C47" s="1708" t="str">
        <f>IFERROR(VLOOKUP($A$5&amp;$A47&amp;C$44,'Bảng giá chi tiết'!$C:$J,8,0),"")</f>
        <v/>
      </c>
      <c r="D47" s="1708" t="str">
        <f>IFERROR(VLOOKUP($A$5&amp;$A47&amp;D$44,'Bảng giá chi tiết'!$C:$J,8,0),"")</f>
        <v/>
      </c>
      <c r="E47" s="1708" t="str">
        <f>IFERROR(VLOOKUP($A$5&amp;$A47&amp;E$44,'Bảng giá chi tiết'!$C:$J,8,0),"")</f>
        <v/>
      </c>
      <c r="F47" s="1708" t="str">
        <f>IFERROR(VLOOKUP($A$5&amp;$A47&amp;F$44,'Bảng giá chi tiết'!$C:$J,8,0),"")</f>
        <v/>
      </c>
      <c r="G47" s="1708" t="str">
        <f>IFERROR(VLOOKUP($A$5&amp;$A47&amp;G$44,'Bảng giá chi tiết'!$C:$J,8,0),"")</f>
        <v/>
      </c>
      <c r="H47" s="1708" t="str">
        <f>IFERROR(VLOOKUP($A$5&amp;$A47&amp;H$44,'Bảng giá chi tiết'!$C:$J,8,0),"")</f>
        <v/>
      </c>
      <c r="I47" s="1708" t="str">
        <f>IFERROR(VLOOKUP($A$5&amp;$A47&amp;I$44,'Bảng giá chi tiết'!$C:$J,8,0),"")</f>
        <v/>
      </c>
      <c r="J47" s="1708" t="str">
        <f>IFERROR(VLOOKUP($A$5&amp;$A47&amp;J$44,'Bảng giá chi tiết'!$C:$J,8,0),"")</f>
        <v/>
      </c>
      <c r="K47" s="1708" t="str">
        <f>IFERROR(VLOOKUP($A$5&amp;$A47&amp;K$44,'Bảng giá chi tiết'!$C:$J,8,0),"")</f>
        <v/>
      </c>
      <c r="L47" s="1708" t="str">
        <f>IFERROR(VLOOKUP($A$5&amp;$A47&amp;L$44,'Bảng giá chi tiết'!$C:$J,8,0),"")</f>
        <v/>
      </c>
      <c r="M47" s="1708" t="str">
        <f>IFERROR(VLOOKUP($A$5&amp;$A47&amp;M$44,'Bảng giá chi tiết'!$C:$J,8,0),"")</f>
        <v/>
      </c>
      <c r="N47" s="1708" t="str">
        <f>IFERROR(VLOOKUP($A$5&amp;$A47&amp;N$44,'Bảng giá chi tiết'!$C:$J,8,0),"")</f>
        <v/>
      </c>
      <c r="O47" s="1708" t="str">
        <f>IFERROR(VLOOKUP($A$5&amp;$A47&amp;O$44,'Bảng giá chi tiết'!$C:$J,8,0),"")</f>
        <v/>
      </c>
      <c r="P47" s="1708" t="str">
        <f>IFERROR(VLOOKUP($A$5&amp;$A47&amp;P$44,'Bảng giá chi tiết'!$C:$J,8,0),"")</f>
        <v/>
      </c>
      <c r="Q47" s="1708" t="str">
        <f>IFERROR(VLOOKUP($A$5&amp;$A47&amp;Q$44,'Bảng giá chi tiết'!$C:$J,8,0),"")</f>
        <v/>
      </c>
      <c r="R47" s="1708" t="str">
        <f>IFERROR(VLOOKUP($A$5&amp;$A47&amp;R$44,'Bảng giá chi tiết'!$C:$J,8,0),"")</f>
        <v/>
      </c>
      <c r="S47" s="1708" t="str">
        <f>IFERROR(VLOOKUP($A$5&amp;$A47&amp;S$44,'Bảng giá chi tiết'!$C:$J,8,0),"")</f>
        <v/>
      </c>
      <c r="T47" s="1708" t="str">
        <f>IFERROR(VLOOKUP($A$5&amp;$A47&amp;T$44,'Bảng giá chi tiết'!$C:$J,8,0),"")</f>
        <v/>
      </c>
      <c r="U47" s="1708" t="str">
        <f>IFERROR(VLOOKUP($A$5&amp;$A47&amp;U$44,'Bảng giá chi tiết'!$C:$J,8,0),"")</f>
        <v/>
      </c>
      <c r="V47" s="1708" t="str">
        <f>IFERROR(VLOOKUP($A$5&amp;$A47&amp;V$44,'Bảng giá chi tiết'!$C:$J,8,0),"")</f>
        <v/>
      </c>
      <c r="W47" s="1708" t="str">
        <f>IFERROR(VLOOKUP($A$5&amp;$A47&amp;W$44,'Bảng giá chi tiết'!$C:$J,8,0),"")</f>
        <v/>
      </c>
      <c r="X47" s="1738" t="s">
        <v>2019</v>
      </c>
      <c r="Y47" s="1739"/>
      <c r="Z47" s="1739"/>
      <c r="AA47" s="1739"/>
      <c r="AB47" s="1739"/>
    </row>
    <row r="48">
      <c r="A48" s="1710" t="s">
        <v>671</v>
      </c>
      <c r="B48" s="1711" t="s">
        <v>716</v>
      </c>
      <c r="C48" s="1711" t="s">
        <v>717</v>
      </c>
      <c r="D48" s="1711" t="s">
        <v>718</v>
      </c>
      <c r="E48" s="1711" t="s">
        <v>735</v>
      </c>
      <c r="F48" s="362"/>
      <c r="G48" s="1711" t="s">
        <v>720</v>
      </c>
      <c r="H48" s="1711" t="s">
        <v>721</v>
      </c>
      <c r="I48" s="1711" t="s">
        <v>736</v>
      </c>
      <c r="J48" s="1711" t="s">
        <v>723</v>
      </c>
      <c r="K48" s="1711" t="s">
        <v>724</v>
      </c>
      <c r="L48" s="1711" t="s">
        <v>725</v>
      </c>
      <c r="M48" s="1711" t="s">
        <v>726</v>
      </c>
      <c r="N48" s="1711" t="s">
        <v>727</v>
      </c>
      <c r="O48" s="1711" t="s">
        <v>737</v>
      </c>
      <c r="P48" s="1711" t="s">
        <v>738</v>
      </c>
      <c r="Q48" s="1711" t="s">
        <v>730</v>
      </c>
      <c r="R48" s="1711" t="s">
        <v>731</v>
      </c>
      <c r="S48" s="1711" t="s">
        <v>789</v>
      </c>
      <c r="T48" s="1711" t="s">
        <v>733</v>
      </c>
      <c r="U48" s="1712" t="s">
        <v>734</v>
      </c>
      <c r="V48" s="1712" t="s">
        <v>790</v>
      </c>
      <c r="W48" s="1712" t="s">
        <v>791</v>
      </c>
      <c r="X48" s="1713" t="s">
        <v>671</v>
      </c>
      <c r="Y48" s="1714"/>
      <c r="Z48" s="1714"/>
      <c r="AA48" s="1714"/>
      <c r="AB48" s="1714"/>
    </row>
    <row r="49">
      <c r="A49" s="1715" t="s">
        <v>4977</v>
      </c>
      <c r="B49" s="1687" t="s">
        <v>50</v>
      </c>
      <c r="C49" s="1716" t="s">
        <v>95</v>
      </c>
      <c r="D49" s="1716" t="s">
        <v>288</v>
      </c>
      <c r="E49" s="1716" t="s">
        <v>740</v>
      </c>
      <c r="F49" s="1717"/>
      <c r="G49" s="1716" t="s">
        <v>24</v>
      </c>
      <c r="H49" s="1688" t="s">
        <v>59</v>
      </c>
      <c r="I49" s="1688" t="s">
        <v>50</v>
      </c>
      <c r="J49" s="1688" t="s">
        <v>50</v>
      </c>
      <c r="K49" s="1716" t="s">
        <v>288</v>
      </c>
      <c r="L49" s="1716" t="s">
        <v>288</v>
      </c>
      <c r="M49" s="1716" t="s">
        <v>24</v>
      </c>
      <c r="N49" s="1716" t="s">
        <v>24</v>
      </c>
      <c r="O49" s="1716" t="s">
        <v>288</v>
      </c>
      <c r="P49" s="1688" t="s">
        <v>50</v>
      </c>
      <c r="Q49" s="1688" t="s">
        <v>50</v>
      </c>
      <c r="R49" s="1716" t="s">
        <v>17</v>
      </c>
      <c r="S49" s="1716" t="s">
        <v>288</v>
      </c>
      <c r="T49" s="1716" t="s">
        <v>740</v>
      </c>
      <c r="U49" s="1718" t="s">
        <v>17</v>
      </c>
      <c r="V49" s="1719" t="s">
        <v>288</v>
      </c>
      <c r="W49" s="1720" t="s">
        <v>50</v>
      </c>
      <c r="X49" s="1721" t="s">
        <v>4977</v>
      </c>
      <c r="Y49" s="394"/>
      <c r="Z49" s="394"/>
      <c r="AA49" s="394"/>
      <c r="AB49" s="394"/>
    </row>
    <row r="50">
      <c r="A50" s="1722" t="s">
        <v>1996</v>
      </c>
      <c r="B50" s="1723">
        <v>45.0</v>
      </c>
      <c r="C50" s="1724">
        <v>104.8</v>
      </c>
      <c r="D50" s="1724">
        <v>60.5</v>
      </c>
      <c r="E50" s="1724">
        <v>97.1</v>
      </c>
      <c r="F50" s="1725"/>
      <c r="G50" s="1724">
        <v>72.8</v>
      </c>
      <c r="H50" s="1726">
        <v>41.6</v>
      </c>
      <c r="I50" s="1726">
        <v>46.1</v>
      </c>
      <c r="J50" s="1726">
        <v>45.5</v>
      </c>
      <c r="K50" s="1724">
        <v>60.5</v>
      </c>
      <c r="L50" s="1724">
        <v>60.5</v>
      </c>
      <c r="M50" s="1724">
        <v>64.4</v>
      </c>
      <c r="N50" s="1724">
        <v>64.4</v>
      </c>
      <c r="O50" s="1724">
        <v>60.8</v>
      </c>
      <c r="P50" s="1726">
        <v>45.1</v>
      </c>
      <c r="Q50" s="1726">
        <v>45.1</v>
      </c>
      <c r="R50" s="1724">
        <v>32.0</v>
      </c>
      <c r="S50" s="1724">
        <v>68.6</v>
      </c>
      <c r="T50" s="1724">
        <v>97.6</v>
      </c>
      <c r="U50" s="1727">
        <v>31.8</v>
      </c>
      <c r="V50" s="1727">
        <v>60.8</v>
      </c>
      <c r="W50" s="1728">
        <v>45.2</v>
      </c>
      <c r="X50" s="1729" t="s">
        <v>1996</v>
      </c>
      <c r="Y50" s="1730"/>
      <c r="Z50" s="1730"/>
      <c r="AA50" s="1730"/>
      <c r="AB50" s="1730"/>
    </row>
    <row r="51" ht="33.0" customHeight="1">
      <c r="A51" s="1741" t="s">
        <v>2020</v>
      </c>
      <c r="B51" s="1708" t="str">
        <f>IFERROR(VLOOKUP($A$5&amp;$A51&amp;B$48,'Bảng giá chi tiết'!$C:$J,8,0),"")</f>
        <v/>
      </c>
      <c r="C51" s="1708" t="str">
        <f>IFERROR(VLOOKUP($A$5&amp;$A51&amp;C$48,'Bảng giá chi tiết'!$C:$J,8,0),"")</f>
        <v/>
      </c>
      <c r="D51" s="1708" t="str">
        <f>IFERROR(VLOOKUP($A$5&amp;$A51&amp;D$48,'Bảng giá chi tiết'!$C:$J,8,0),"")</f>
        <v/>
      </c>
      <c r="E51" s="1708" t="str">
        <f>IFERROR(VLOOKUP($A$5&amp;$A51&amp;E$48,'Bảng giá chi tiết'!$C:$J,8,0),"")</f>
        <v/>
      </c>
      <c r="F51" s="1708" t="str">
        <f>IFERROR(VLOOKUP($A$5&amp;$A51&amp;F$48,'Bảng giá chi tiết'!$C:$J,8,0),"")</f>
        <v/>
      </c>
      <c r="G51" s="1708" t="str">
        <f>IFERROR(VLOOKUP($A$5&amp;$A51&amp;G$48,'Bảng giá chi tiết'!$C:$J,8,0),"")</f>
        <v/>
      </c>
      <c r="H51" s="1708" t="str">
        <f>IFERROR(VLOOKUP($A$5&amp;$A51&amp;H$48,'Bảng giá chi tiết'!$C:$J,8,0),"")</f>
        <v/>
      </c>
      <c r="I51" s="1708" t="str">
        <f>IFERROR(VLOOKUP($A$5&amp;$A51&amp;I$48,'Bảng giá chi tiết'!$C:$J,8,0),"")</f>
        <v/>
      </c>
      <c r="J51" s="1708" t="str">
        <f>IFERROR(VLOOKUP($A$5&amp;$A51&amp;J$48,'Bảng giá chi tiết'!$C:$J,8,0),"")</f>
        <v/>
      </c>
      <c r="K51" s="1708" t="str">
        <f>IFERROR(VLOOKUP($A$5&amp;$A51&amp;K$48,'Bảng giá chi tiết'!$C:$J,8,0),"")</f>
        <v/>
      </c>
      <c r="L51" s="1708" t="str">
        <f>IFERROR(VLOOKUP($A$5&amp;$A51&amp;L$48,'Bảng giá chi tiết'!$C:$J,8,0),"")</f>
        <v/>
      </c>
      <c r="M51" s="1708" t="str">
        <f>IFERROR(VLOOKUP($A$5&amp;$A51&amp;M$48,'Bảng giá chi tiết'!$C:$J,8,0),"")</f>
        <v/>
      </c>
      <c r="N51" s="1708" t="str">
        <f>IFERROR(VLOOKUP($A$5&amp;$A51&amp;N$48,'Bảng giá chi tiết'!$C:$J,8,0),"")</f>
        <v/>
      </c>
      <c r="O51" s="1708" t="str">
        <f>IFERROR(VLOOKUP($A$5&amp;$A51&amp;O$48,'Bảng giá chi tiết'!$C:$J,8,0),"")</f>
        <v/>
      </c>
      <c r="P51" s="1708" t="str">
        <f>IFERROR(VLOOKUP($A$5&amp;$A51&amp;P$48,'Bảng giá chi tiết'!$C:$J,8,0),"")</f>
        <v/>
      </c>
      <c r="Q51" s="1708" t="str">
        <f>IFERROR(VLOOKUP($A$5&amp;$A51&amp;Q$48,'Bảng giá chi tiết'!$C:$J,8,0),"")</f>
        <v/>
      </c>
      <c r="R51" s="1708" t="str">
        <f>IFERROR(VLOOKUP($A$5&amp;$A51&amp;R$48,'Bảng giá chi tiết'!$C:$J,8,0),"")</f>
        <v/>
      </c>
      <c r="S51" s="1708" t="str">
        <f>IFERROR(VLOOKUP($A$5&amp;$A51&amp;S$48,'Bảng giá chi tiết'!$C:$J,8,0),"")</f>
        <v/>
      </c>
      <c r="T51" s="1708" t="str">
        <f>IFERROR(VLOOKUP($A$5&amp;$A51&amp;T$48,'Bảng giá chi tiết'!$C:$J,8,0),"")</f>
        <v/>
      </c>
      <c r="U51" s="1708" t="str">
        <f>IFERROR(VLOOKUP($A$5&amp;$A51&amp;U$48,'Bảng giá chi tiết'!$C:$J,8,0),"")</f>
        <v/>
      </c>
      <c r="V51" s="1708" t="str">
        <f>IFERROR(VLOOKUP($A$5&amp;$A51&amp;V$48,'Bảng giá chi tiết'!$C:$J,8,0),"")</f>
        <v/>
      </c>
      <c r="W51" s="1708" t="str">
        <f>IFERROR(VLOOKUP($A$5&amp;$A51&amp;W$48,'Bảng giá chi tiết'!$C:$J,8,0),"")</f>
        <v/>
      </c>
      <c r="X51" s="1738" t="s">
        <v>2020</v>
      </c>
      <c r="Y51" s="1739"/>
      <c r="Z51" s="1739"/>
      <c r="AA51" s="1739"/>
      <c r="AB51" s="1739"/>
    </row>
    <row r="52">
      <c r="A52" s="1710" t="s">
        <v>671</v>
      </c>
      <c r="B52" s="1731">
        <v>1.0</v>
      </c>
      <c r="C52" s="1731">
        <v>2.0</v>
      </c>
      <c r="D52" s="1731">
        <v>3.0</v>
      </c>
      <c r="E52" s="1732" t="s">
        <v>4982</v>
      </c>
      <c r="F52" s="362"/>
      <c r="G52" s="1711" t="s">
        <v>735</v>
      </c>
      <c r="H52" s="1711" t="s">
        <v>720</v>
      </c>
      <c r="I52" s="1711" t="s">
        <v>721</v>
      </c>
      <c r="J52" s="1711" t="s">
        <v>736</v>
      </c>
      <c r="K52" s="1731">
        <v>8.0</v>
      </c>
      <c r="L52" s="1731">
        <v>9.0</v>
      </c>
      <c r="M52" s="1731">
        <v>10.0</v>
      </c>
      <c r="N52" s="1731">
        <v>11.0</v>
      </c>
      <c r="O52" s="1731">
        <v>12.0</v>
      </c>
      <c r="P52" s="1731" t="s">
        <v>737</v>
      </c>
      <c r="Q52" s="1731" t="s">
        <v>738</v>
      </c>
      <c r="R52" s="1731">
        <v>15.0</v>
      </c>
      <c r="S52" s="1731">
        <v>16.0</v>
      </c>
      <c r="T52" s="1733">
        <v>189.0</v>
      </c>
      <c r="U52" s="1731" t="s">
        <v>789</v>
      </c>
      <c r="V52" s="1731">
        <v>18.0</v>
      </c>
      <c r="W52" s="1731">
        <v>19.0</v>
      </c>
      <c r="X52" s="1713" t="s">
        <v>671</v>
      </c>
      <c r="Y52" s="1714"/>
      <c r="Z52" s="1714"/>
      <c r="AA52" s="1714"/>
      <c r="AB52" s="1714"/>
    </row>
    <row r="53">
      <c r="A53" s="1715" t="s">
        <v>4977</v>
      </c>
      <c r="B53" s="1687" t="s">
        <v>50</v>
      </c>
      <c r="C53" s="1716" t="s">
        <v>95</v>
      </c>
      <c r="D53" s="1716" t="s">
        <v>288</v>
      </c>
      <c r="E53" s="1716" t="s">
        <v>740</v>
      </c>
      <c r="F53" s="1717"/>
      <c r="G53" s="1716" t="s">
        <v>24</v>
      </c>
      <c r="H53" s="1688" t="s">
        <v>59</v>
      </c>
      <c r="I53" s="1688" t="s">
        <v>50</v>
      </c>
      <c r="J53" s="1688" t="s">
        <v>50</v>
      </c>
      <c r="K53" s="1716" t="s">
        <v>288</v>
      </c>
      <c r="L53" s="1716" t="s">
        <v>288</v>
      </c>
      <c r="M53" s="1716" t="s">
        <v>24</v>
      </c>
      <c r="N53" s="1716" t="s">
        <v>24</v>
      </c>
      <c r="O53" s="1716" t="s">
        <v>288</v>
      </c>
      <c r="P53" s="1688" t="s">
        <v>4983</v>
      </c>
      <c r="Q53" s="1688" t="s">
        <v>50</v>
      </c>
      <c r="R53" s="1716" t="s">
        <v>17</v>
      </c>
      <c r="S53" s="1716" t="s">
        <v>288</v>
      </c>
      <c r="T53" s="1734" t="s">
        <v>740</v>
      </c>
      <c r="U53" s="1735" t="s">
        <v>17</v>
      </c>
      <c r="V53" s="1735" t="s">
        <v>288</v>
      </c>
      <c r="W53" s="1736" t="s">
        <v>50</v>
      </c>
      <c r="X53" s="1721" t="s">
        <v>4977</v>
      </c>
      <c r="Y53" s="394"/>
      <c r="Z53" s="394"/>
      <c r="AA53" s="394"/>
      <c r="AB53" s="394"/>
    </row>
    <row r="54">
      <c r="A54" s="1722" t="s">
        <v>1996</v>
      </c>
      <c r="B54" s="1723">
        <v>45.0</v>
      </c>
      <c r="C54" s="1724">
        <v>104.8</v>
      </c>
      <c r="D54" s="1724">
        <v>60.5</v>
      </c>
      <c r="E54" s="1724">
        <v>89.5</v>
      </c>
      <c r="F54" s="1725"/>
      <c r="G54" s="1724">
        <v>72.8</v>
      </c>
      <c r="H54" s="1726">
        <v>41.6</v>
      </c>
      <c r="I54" s="1726">
        <v>46.1</v>
      </c>
      <c r="J54" s="1726">
        <v>45.5</v>
      </c>
      <c r="K54" s="1724">
        <v>60.5</v>
      </c>
      <c r="L54" s="1724">
        <v>60.5</v>
      </c>
      <c r="M54" s="1724">
        <v>64.4</v>
      </c>
      <c r="N54" s="1724">
        <v>64.4</v>
      </c>
      <c r="O54" s="1724">
        <v>60.8</v>
      </c>
      <c r="P54" s="1726">
        <v>45.1</v>
      </c>
      <c r="Q54" s="1726">
        <v>45.1</v>
      </c>
      <c r="R54" s="1724">
        <v>32.0</v>
      </c>
      <c r="S54" s="1724">
        <v>68.6</v>
      </c>
      <c r="T54" s="1737">
        <v>78.6</v>
      </c>
      <c r="U54" s="1724">
        <v>31.8</v>
      </c>
      <c r="V54" s="1724">
        <v>60.8</v>
      </c>
      <c r="W54" s="1726">
        <v>45.2</v>
      </c>
      <c r="X54" s="1729" t="s">
        <v>1996</v>
      </c>
      <c r="Y54" s="1730"/>
      <c r="Z54" s="1730"/>
      <c r="AA54" s="1730"/>
      <c r="AB54" s="1730"/>
    </row>
    <row r="55" ht="33.75" customHeight="1">
      <c r="A55" s="1738" t="s">
        <v>2021</v>
      </c>
      <c r="B55" s="1708" t="str">
        <f>IFERROR(VLOOKUP($A$5&amp;$A55&amp;B$52,'Bảng giá chi tiết'!$C:$J,8,0),"")</f>
        <v/>
      </c>
      <c r="C55" s="1708" t="str">
        <f>IFERROR(VLOOKUP($A$5&amp;$A55&amp;C$52,'Bảng giá chi tiết'!$C:$J,8,0),"")</f>
        <v/>
      </c>
      <c r="D55" s="1708" t="str">
        <f>IFERROR(VLOOKUP($A$5&amp;$A55&amp;D$52,'Bảng giá chi tiết'!$C:$J,8,0),"")</f>
        <v/>
      </c>
      <c r="E55" s="1708" t="str">
        <f>IFERROR(VLOOKUP($A$5&amp;$A55&amp;E$52,'Bảng giá chi tiết'!$C:$J,8,0),"")</f>
        <v/>
      </c>
      <c r="F55" s="1708" t="str">
        <f>IFERROR(VLOOKUP($A$5&amp;$A55&amp;F$52,'Bảng giá chi tiết'!$C:$J,8,0),"")</f>
        <v/>
      </c>
      <c r="G55" s="1708" t="str">
        <f>IFERROR(VLOOKUP($A$5&amp;$A55&amp;G$52,'Bảng giá chi tiết'!$C:$J,8,0),"")</f>
        <v/>
      </c>
      <c r="H55" s="1708" t="str">
        <f>IFERROR(VLOOKUP($A$5&amp;$A55&amp;H$52,'Bảng giá chi tiết'!$C:$J,8,0),"")</f>
        <v/>
      </c>
      <c r="I55" s="1708" t="str">
        <f>IFERROR(VLOOKUP($A$5&amp;$A55&amp;I$52,'Bảng giá chi tiết'!$C:$J,8,0),"")</f>
        <v/>
      </c>
      <c r="J55" s="1708" t="str">
        <f>IFERROR(VLOOKUP($A$5&amp;$A55&amp;J$52,'Bảng giá chi tiết'!$C:$J,8,0),"")</f>
        <v/>
      </c>
      <c r="K55" s="1708" t="str">
        <f>IFERROR(VLOOKUP($A$5&amp;$A55&amp;K$52,'Bảng giá chi tiết'!$C:$J,8,0),"")</f>
        <v/>
      </c>
      <c r="L55" s="1708" t="str">
        <f>IFERROR(VLOOKUP($A$5&amp;$A55&amp;L$52,'Bảng giá chi tiết'!$C:$J,8,0),"")</f>
        <v/>
      </c>
      <c r="M55" s="1708" t="str">
        <f>IFERROR(VLOOKUP($A$5&amp;$A55&amp;M$52,'Bảng giá chi tiết'!$C:$J,8,0),"")</f>
        <v/>
      </c>
      <c r="N55" s="1708" t="str">
        <f>IFERROR(VLOOKUP($A$5&amp;$A55&amp;N$52,'Bảng giá chi tiết'!$C:$J,8,0),"")</f>
        <v/>
      </c>
      <c r="O55" s="1708" t="str">
        <f>IFERROR(VLOOKUP($A$5&amp;$A55&amp;O$52,'Bảng giá chi tiết'!$C:$J,8,0),"")</f>
        <v/>
      </c>
      <c r="P55" s="1708" t="str">
        <f>IFERROR(VLOOKUP($A$5&amp;$A55&amp;P$52,'Bảng giá chi tiết'!$C:$J,8,0),"")</f>
        <v/>
      </c>
      <c r="Q55" s="1708" t="str">
        <f>IFERROR(VLOOKUP($A$5&amp;$A55&amp;Q$52,'Bảng giá chi tiết'!$C:$J,8,0),"")</f>
        <v/>
      </c>
      <c r="R55" s="1708" t="str">
        <f>IFERROR(VLOOKUP($A$5&amp;$A55&amp;R$52,'Bảng giá chi tiết'!$C:$J,8,0),"")</f>
        <v/>
      </c>
      <c r="S55" s="1708" t="str">
        <f>IFERROR(VLOOKUP($A$5&amp;$A55&amp;S$52,'Bảng giá chi tiết'!$C:$J,8,0),"")</f>
        <v/>
      </c>
      <c r="T55" s="1708" t="str">
        <f>IFERROR(VLOOKUP($A$5&amp;$A55&amp;T$52,'Bảng giá chi tiết'!$C:$J,8,0),"")</f>
        <v/>
      </c>
      <c r="U55" s="1708" t="str">
        <f>IFERROR(VLOOKUP($A$5&amp;$A55&amp;U$52,'Bảng giá chi tiết'!$C:$J,8,0),"")</f>
        <v/>
      </c>
      <c r="V55" s="1708" t="str">
        <f>IFERROR(VLOOKUP($A$5&amp;$A55&amp;V$52,'Bảng giá chi tiết'!$C:$J,8,0),"")</f>
        <v/>
      </c>
      <c r="W55" s="1708" t="str">
        <f>IFERROR(VLOOKUP($A$5&amp;$A55&amp;W$52,'Bảng giá chi tiết'!$C:$J,8,0),"")</f>
        <v/>
      </c>
      <c r="X55" s="1738" t="s">
        <v>2021</v>
      </c>
      <c r="Y55" s="1739"/>
      <c r="Z55" s="1739"/>
      <c r="AA55" s="1739"/>
      <c r="AB55" s="1739"/>
    </row>
    <row r="56">
      <c r="A56" s="295"/>
      <c r="B56" s="295"/>
      <c r="C56" s="295"/>
      <c r="D56" s="295"/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  <c r="AB56" s="295"/>
    </row>
    <row r="57">
      <c r="A57" s="295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  <c r="AA57" s="295"/>
      <c r="AB57" s="295"/>
    </row>
    <row r="58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  <c r="Z58" s="295"/>
      <c r="AA58" s="295"/>
      <c r="AB58" s="295"/>
    </row>
  </sheetData>
  <mergeCells count="12">
    <mergeCell ref="T7:U7"/>
    <mergeCell ref="V7:Z7"/>
    <mergeCell ref="B13:F13"/>
    <mergeCell ref="G13:S13"/>
    <mergeCell ref="T13:W13"/>
    <mergeCell ref="D1:X6"/>
    <mergeCell ref="F7:H7"/>
    <mergeCell ref="I7:J7"/>
    <mergeCell ref="K7:L7"/>
    <mergeCell ref="N7:O7"/>
    <mergeCell ref="P7:Q7"/>
    <mergeCell ref="R7:S7"/>
  </mergeCells>
  <conditionalFormatting sqref="M25">
    <cfRule type="notContainsBlanks" dxfId="12" priority="1">
      <formula>LEN(TRIM(M25))&gt;0</formula>
    </cfRule>
  </conditionalFormatting>
  <conditionalFormatting sqref="S22">
    <cfRule type="notContainsBlanks" dxfId="12" priority="2">
      <formula>LEN(TRIM(S22))&gt;0</formula>
    </cfRule>
  </conditionalFormatting>
  <conditionalFormatting sqref="B9:T55 U14:U38 V14:W31 V35:W35">
    <cfRule type="expression" dxfId="4" priority="3">
      <formula>RIGHT(B:B,1)="."</formula>
    </cfRule>
  </conditionalFormatting>
  <conditionalFormatting sqref="B9:T55 U14:U38 V14:W31 V35:W35">
    <cfRule type="expression" dxfId="15" priority="4">
      <formula>RIGHT(B:B,1)="?"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10.33"/>
    <col customWidth="1" min="3" max="3" width="22.67"/>
    <col customWidth="1" min="4" max="4" width="10.67"/>
    <col customWidth="1" min="5" max="5" width="12.44"/>
    <col customWidth="1" min="6" max="6" width="10.78"/>
    <col customWidth="1" min="7" max="7" width="11.78"/>
    <col customWidth="1" hidden="1" min="8" max="8" width="16.33"/>
    <col customWidth="1" min="9" max="9" width="17.67"/>
    <col customWidth="1" min="10" max="10" width="13.0"/>
    <col customWidth="1" min="11" max="12" width="14.56"/>
    <col customWidth="1" min="13" max="13" width="18.33"/>
    <col customWidth="1" min="14" max="14" width="23.89"/>
    <col customWidth="1" min="15" max="15" width="78.89"/>
    <col customWidth="1" hidden="1" min="16" max="16" width="44.78"/>
    <col customWidth="1" hidden="1" min="17" max="17" width="24.67"/>
    <col customWidth="1" hidden="1" min="18" max="30" width="12.67"/>
  </cols>
  <sheetData>
    <row r="1" ht="66.75" customHeight="1">
      <c r="A1" s="1742" t="s">
        <v>4984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1743"/>
      <c r="R1" s="1743"/>
      <c r="S1" s="1743"/>
      <c r="T1" s="1743"/>
      <c r="U1" s="1743"/>
      <c r="V1" s="1743"/>
      <c r="W1" s="1743"/>
      <c r="X1" s="1743"/>
      <c r="Y1" s="1743"/>
      <c r="Z1" s="1743"/>
      <c r="AA1" s="1743"/>
      <c r="AB1" s="1743"/>
      <c r="AC1" s="1744"/>
      <c r="AD1" s="1744"/>
    </row>
    <row r="2" ht="48.0" customHeight="1">
      <c r="A2" s="1745" t="s">
        <v>4985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1746"/>
      <c r="R2" s="1747"/>
      <c r="S2" s="1748"/>
      <c r="T2" s="1749"/>
      <c r="U2" s="1749"/>
      <c r="V2" s="1749"/>
      <c r="W2" s="1749"/>
      <c r="X2" s="1749"/>
      <c r="Y2" s="1749"/>
      <c r="Z2" s="1749"/>
      <c r="AA2" s="1749"/>
      <c r="AB2" s="1749"/>
      <c r="AC2" s="1749"/>
      <c r="AD2" s="1749"/>
    </row>
    <row r="3" ht="56.25" hidden="1" customHeight="1">
      <c r="A3" s="1750" t="s">
        <v>2</v>
      </c>
      <c r="B3" s="1751" t="s">
        <v>4986</v>
      </c>
      <c r="C3" s="1751" t="s">
        <v>3</v>
      </c>
      <c r="D3" s="1750" t="s">
        <v>4</v>
      </c>
      <c r="E3" s="1752" t="s">
        <v>5</v>
      </c>
      <c r="F3" s="1753" t="s">
        <v>6</v>
      </c>
      <c r="G3" s="1753" t="s">
        <v>7</v>
      </c>
      <c r="H3" s="1754" t="s">
        <v>8</v>
      </c>
      <c r="I3" s="1755" t="s">
        <v>9</v>
      </c>
      <c r="J3" s="1756" t="s">
        <v>10</v>
      </c>
      <c r="K3" s="1756" t="s">
        <v>11</v>
      </c>
      <c r="L3" s="1756" t="s">
        <v>12</v>
      </c>
      <c r="M3" s="1757" t="s">
        <v>4987</v>
      </c>
      <c r="N3" s="1757" t="s">
        <v>4988</v>
      </c>
      <c r="O3" s="1757" t="s">
        <v>15</v>
      </c>
      <c r="P3" s="1758" t="s">
        <v>329</v>
      </c>
      <c r="Q3" s="1759"/>
      <c r="R3" s="1760"/>
      <c r="S3" s="1761"/>
      <c r="T3" s="1761"/>
      <c r="U3" s="1761"/>
      <c r="V3" s="1761"/>
      <c r="W3" s="1761"/>
      <c r="X3" s="1761"/>
      <c r="Y3" s="1761"/>
      <c r="Z3" s="1761"/>
      <c r="AA3" s="1761"/>
      <c r="AB3" s="1761"/>
      <c r="AC3" s="1761"/>
      <c r="AD3" s="1761"/>
    </row>
    <row r="4" ht="34.5" hidden="1" customHeight="1">
      <c r="A4" s="1762">
        <v>1.0</v>
      </c>
      <c r="B4" s="1763" t="s">
        <v>4989</v>
      </c>
      <c r="C4" s="1764" t="s">
        <v>4990</v>
      </c>
      <c r="D4" s="1765" t="s">
        <v>17</v>
      </c>
      <c r="E4" s="1765" t="s">
        <v>2095</v>
      </c>
      <c r="F4" s="1765" t="s">
        <v>337</v>
      </c>
      <c r="G4" s="1766">
        <v>45717.0</v>
      </c>
      <c r="H4" s="1767">
        <v>45742.0</v>
      </c>
      <c r="I4" s="1768" t="s">
        <v>4991</v>
      </c>
      <c r="J4" s="1769" t="s">
        <v>54</v>
      </c>
      <c r="K4" s="1769" t="s">
        <v>150</v>
      </c>
      <c r="L4" s="1769" t="s">
        <v>4992</v>
      </c>
      <c r="M4" s="1770" t="s">
        <v>4993</v>
      </c>
      <c r="N4" s="1770" t="s">
        <v>4994</v>
      </c>
      <c r="O4" s="1771" t="s">
        <v>4995</v>
      </c>
      <c r="P4" s="1772"/>
      <c r="Q4" s="1773"/>
      <c r="R4" s="1774"/>
      <c r="S4" s="1775"/>
      <c r="T4" s="1775"/>
      <c r="U4" s="1775"/>
      <c r="V4" s="1775"/>
      <c r="W4" s="1775"/>
      <c r="X4" s="1775"/>
      <c r="Y4" s="1775"/>
      <c r="Z4" s="1775"/>
      <c r="AA4" s="1775"/>
      <c r="AB4" s="1775"/>
      <c r="AC4" s="1775"/>
      <c r="AD4" s="1775"/>
    </row>
    <row r="5" ht="45.75" hidden="1" customHeight="1">
      <c r="A5" s="1762">
        <v>6.0</v>
      </c>
      <c r="B5" s="1776"/>
      <c r="C5" s="1777" t="s">
        <v>4996</v>
      </c>
      <c r="D5" s="1778" t="s">
        <v>906</v>
      </c>
      <c r="E5" s="1779" t="s">
        <v>1152</v>
      </c>
      <c r="F5" s="1780" t="s">
        <v>331</v>
      </c>
      <c r="G5" s="1781">
        <v>45543.0</v>
      </c>
      <c r="H5" s="1782">
        <v>45565.0</v>
      </c>
      <c r="I5" s="1783" t="s">
        <v>4997</v>
      </c>
      <c r="J5" s="1784" t="s">
        <v>4998</v>
      </c>
      <c r="K5" s="1784" t="s">
        <v>4999</v>
      </c>
      <c r="L5" s="1784" t="s">
        <v>458</v>
      </c>
      <c r="M5" s="1785" t="s">
        <v>5000</v>
      </c>
      <c r="N5" s="1786" t="s">
        <v>5001</v>
      </c>
      <c r="O5" s="1787" t="s">
        <v>5002</v>
      </c>
      <c r="P5" s="1788"/>
      <c r="Q5" s="1789"/>
      <c r="R5" s="1790"/>
      <c r="S5" s="1791"/>
      <c r="T5" s="1791"/>
      <c r="U5" s="1791"/>
      <c r="V5" s="1791"/>
      <c r="W5" s="1791"/>
      <c r="X5" s="1791"/>
      <c r="Y5" s="1791"/>
      <c r="Z5" s="1791"/>
      <c r="AA5" s="1791"/>
      <c r="AB5" s="1791"/>
      <c r="AC5" s="1791"/>
      <c r="AD5" s="1791"/>
    </row>
    <row r="6" ht="45.75" hidden="1" customHeight="1">
      <c r="A6" s="1762">
        <v>8.0</v>
      </c>
      <c r="B6" s="1792"/>
      <c r="C6" s="1793" t="s">
        <v>5003</v>
      </c>
      <c r="D6" s="1794" t="s">
        <v>95</v>
      </c>
      <c r="E6" s="1795" t="s">
        <v>5004</v>
      </c>
      <c r="F6" s="1796" t="s">
        <v>371</v>
      </c>
      <c r="G6" s="1797">
        <v>45543.0</v>
      </c>
      <c r="H6" s="1798">
        <v>45546.0</v>
      </c>
      <c r="I6" s="1799" t="s">
        <v>5005</v>
      </c>
      <c r="J6" s="1784" t="s">
        <v>5006</v>
      </c>
      <c r="K6" s="1784" t="s">
        <v>5007</v>
      </c>
      <c r="L6" s="1784" t="s">
        <v>5008</v>
      </c>
      <c r="M6" s="1785" t="s">
        <v>5000</v>
      </c>
      <c r="N6" s="1785" t="s">
        <v>5001</v>
      </c>
      <c r="O6" s="1800" t="s">
        <v>5009</v>
      </c>
      <c r="P6" s="1801"/>
      <c r="Q6" s="1802"/>
      <c r="R6" s="1803"/>
      <c r="S6" s="1804"/>
      <c r="T6" s="1804"/>
      <c r="U6" s="1804"/>
      <c r="V6" s="1804"/>
      <c r="W6" s="1804"/>
      <c r="X6" s="1804"/>
      <c r="Y6" s="1804"/>
      <c r="Z6" s="1804"/>
      <c r="AA6" s="1804"/>
      <c r="AB6" s="1804"/>
      <c r="AC6" s="1804"/>
      <c r="AD6" s="1804"/>
    </row>
    <row r="7" ht="45.75" hidden="1" customHeight="1">
      <c r="A7" s="1765">
        <v>0.0</v>
      </c>
      <c r="B7" s="1805"/>
      <c r="C7" s="730" t="s">
        <v>5010</v>
      </c>
      <c r="D7" s="1806" t="s">
        <v>893</v>
      </c>
      <c r="E7" s="1806" t="s">
        <v>5011</v>
      </c>
      <c r="F7" s="1806" t="s">
        <v>337</v>
      </c>
      <c r="G7" s="1807">
        <v>45778.0</v>
      </c>
      <c r="H7" s="1808">
        <v>45819.0</v>
      </c>
      <c r="I7" s="1809" t="s">
        <v>5012</v>
      </c>
      <c r="J7" s="1810" t="s">
        <v>5013</v>
      </c>
      <c r="K7" s="1810" t="s">
        <v>1580</v>
      </c>
      <c r="L7" s="1810" t="s">
        <v>5014</v>
      </c>
      <c r="M7" s="1811" t="s">
        <v>5015</v>
      </c>
      <c r="N7" s="1812" t="s">
        <v>107</v>
      </c>
      <c r="O7" s="1813" t="s">
        <v>5016</v>
      </c>
      <c r="P7" s="1772"/>
      <c r="Q7" s="1773"/>
      <c r="R7" s="1774"/>
      <c r="S7" s="1775"/>
      <c r="T7" s="1775"/>
      <c r="U7" s="1775"/>
      <c r="V7" s="1775"/>
      <c r="W7" s="1775"/>
      <c r="X7" s="1775"/>
      <c r="Y7" s="1775"/>
      <c r="Z7" s="1775"/>
      <c r="AA7" s="1775"/>
      <c r="AB7" s="1775"/>
      <c r="AC7" s="1775"/>
      <c r="AD7" s="1775"/>
    </row>
    <row r="8" ht="45.75" hidden="1" customHeight="1">
      <c r="A8" s="1814">
        <v>0.0</v>
      </c>
      <c r="B8" s="1815"/>
      <c r="C8" s="1816" t="s">
        <v>5017</v>
      </c>
      <c r="D8" s="1817" t="s">
        <v>906</v>
      </c>
      <c r="E8" s="1818" t="s">
        <v>5018</v>
      </c>
      <c r="F8" s="1819" t="s">
        <v>350</v>
      </c>
      <c r="G8" s="97">
        <v>45566.0</v>
      </c>
      <c r="H8" s="1219">
        <v>45579.0</v>
      </c>
      <c r="I8" s="1819" t="s">
        <v>5019</v>
      </c>
      <c r="J8" s="1810" t="s">
        <v>5020</v>
      </c>
      <c r="K8" s="1810" t="s">
        <v>5021</v>
      </c>
      <c r="L8" s="1810" t="s">
        <v>5022</v>
      </c>
      <c r="M8" s="730" t="s">
        <v>107</v>
      </c>
      <c r="N8" s="1812" t="s">
        <v>5001</v>
      </c>
      <c r="O8" s="1813" t="s">
        <v>5023</v>
      </c>
      <c r="P8" s="1801"/>
      <c r="Q8" s="1802"/>
      <c r="R8" s="1803"/>
      <c r="S8" s="1804"/>
      <c r="T8" s="1804"/>
      <c r="U8" s="1804"/>
      <c r="V8" s="1804"/>
      <c r="W8" s="1804"/>
      <c r="X8" s="1804"/>
      <c r="Y8" s="1804"/>
      <c r="Z8" s="1804"/>
      <c r="AA8" s="1804"/>
      <c r="AB8" s="1804"/>
      <c r="AC8" s="1804"/>
      <c r="AD8" s="1804"/>
    </row>
    <row r="9" ht="45.75" hidden="1" customHeight="1">
      <c r="A9" s="1820">
        <v>1.0</v>
      </c>
      <c r="B9" s="1821"/>
      <c r="C9" s="1822" t="s">
        <v>5024</v>
      </c>
      <c r="D9" s="1823" t="s">
        <v>50</v>
      </c>
      <c r="E9" s="1824">
        <v>46.3</v>
      </c>
      <c r="F9" s="1825" t="s">
        <v>331</v>
      </c>
      <c r="G9" s="1826">
        <v>45543.0</v>
      </c>
      <c r="H9" s="1827">
        <v>6685655.0</v>
      </c>
      <c r="I9" s="1828" t="s">
        <v>5025</v>
      </c>
      <c r="J9" s="1829" t="s">
        <v>5026</v>
      </c>
      <c r="K9" s="1829" t="s">
        <v>5027</v>
      </c>
      <c r="L9" s="1829" t="s">
        <v>5028</v>
      </c>
      <c r="M9" s="1830" t="s">
        <v>5029</v>
      </c>
      <c r="N9" s="1825" t="s">
        <v>5001</v>
      </c>
      <c r="O9" s="1831" t="s">
        <v>5030</v>
      </c>
      <c r="P9" s="1832"/>
      <c r="Q9" s="1833"/>
      <c r="R9" s="1834"/>
      <c r="S9" s="1835"/>
      <c r="T9" s="1835"/>
      <c r="U9" s="1835"/>
      <c r="V9" s="1835"/>
      <c r="W9" s="1835"/>
      <c r="X9" s="1835"/>
      <c r="Y9" s="1835"/>
      <c r="Z9" s="1835"/>
      <c r="AA9" s="1835"/>
      <c r="AB9" s="1835"/>
      <c r="AC9" s="1835"/>
      <c r="AD9" s="1835"/>
    </row>
    <row r="10" ht="45.75" hidden="1" customHeight="1">
      <c r="A10" s="1820">
        <v>2.0</v>
      </c>
      <c r="B10" s="1821"/>
      <c r="C10" s="1836" t="s">
        <v>5031</v>
      </c>
      <c r="D10" s="1837" t="s">
        <v>50</v>
      </c>
      <c r="E10" s="1837">
        <v>46.3</v>
      </c>
      <c r="F10" s="1838" t="s">
        <v>331</v>
      </c>
      <c r="G10" s="1839">
        <v>45543.0</v>
      </c>
      <c r="H10" s="1840">
        <v>45560.0</v>
      </c>
      <c r="I10" s="1841" t="s">
        <v>5032</v>
      </c>
      <c r="J10" s="1842" t="s">
        <v>5033</v>
      </c>
      <c r="K10" s="1842" t="s">
        <v>5034</v>
      </c>
      <c r="L10" s="1842" t="s">
        <v>1696</v>
      </c>
      <c r="M10" s="1830" t="s">
        <v>5029</v>
      </c>
      <c r="N10" s="1838" t="s">
        <v>5001</v>
      </c>
      <c r="O10" s="1843" t="s">
        <v>5035</v>
      </c>
      <c r="P10" s="1832"/>
      <c r="Q10" s="1833"/>
      <c r="R10" s="1834"/>
      <c r="S10" s="1835"/>
      <c r="T10" s="1835"/>
      <c r="U10" s="1835"/>
      <c r="V10" s="1844"/>
      <c r="W10" s="1835"/>
      <c r="X10" s="1835"/>
      <c r="Y10" s="1835"/>
      <c r="Z10" s="1835"/>
      <c r="AA10" s="1835"/>
      <c r="AB10" s="1835"/>
      <c r="AC10" s="1835"/>
      <c r="AD10" s="1835"/>
    </row>
    <row r="11" ht="45.75" hidden="1" customHeight="1">
      <c r="A11" s="1820">
        <v>0.0</v>
      </c>
      <c r="B11" s="1821"/>
      <c r="C11" s="1845" t="s">
        <v>5036</v>
      </c>
      <c r="D11" s="1845" t="s">
        <v>59</v>
      </c>
      <c r="E11" s="730" t="s">
        <v>5011</v>
      </c>
      <c r="F11" s="730" t="s">
        <v>337</v>
      </c>
      <c r="G11" s="730" t="s">
        <v>5037</v>
      </c>
      <c r="H11" s="1219"/>
      <c r="I11" s="1809" t="s">
        <v>5038</v>
      </c>
      <c r="J11" s="1810" t="s">
        <v>5039</v>
      </c>
      <c r="K11" s="1810" t="s">
        <v>5040</v>
      </c>
      <c r="L11" s="1810" t="s">
        <v>5041</v>
      </c>
      <c r="M11" s="1846" t="s">
        <v>5042</v>
      </c>
      <c r="N11" s="1812" t="s">
        <v>107</v>
      </c>
      <c r="O11" s="1847" t="s">
        <v>5043</v>
      </c>
      <c r="P11" s="1832"/>
      <c r="Q11" s="1848"/>
      <c r="R11" s="1849"/>
      <c r="S11" s="1850"/>
      <c r="T11" s="1850"/>
      <c r="U11" s="1850"/>
      <c r="V11" s="1850"/>
      <c r="W11" s="1850"/>
      <c r="X11" s="1850"/>
      <c r="Y11" s="1850"/>
      <c r="Z11" s="1850"/>
      <c r="AA11" s="1850"/>
      <c r="AB11" s="1850"/>
      <c r="AC11" s="1850"/>
      <c r="AD11" s="1850"/>
    </row>
    <row r="12" ht="45.75" hidden="1" customHeight="1">
      <c r="A12" s="1820">
        <v>1.0</v>
      </c>
      <c r="B12" s="1821"/>
      <c r="C12" s="1845" t="s">
        <v>5044</v>
      </c>
      <c r="D12" s="1851" t="s">
        <v>50</v>
      </c>
      <c r="E12" s="1845" t="s">
        <v>5045</v>
      </c>
      <c r="F12" s="730" t="s">
        <v>331</v>
      </c>
      <c r="G12" s="1852">
        <v>45543.0</v>
      </c>
      <c r="H12" s="1853">
        <v>45546.0</v>
      </c>
      <c r="I12" s="1851" t="s">
        <v>5046</v>
      </c>
      <c r="J12" s="1810" t="s">
        <v>256</v>
      </c>
      <c r="K12" s="1810" t="s">
        <v>5047</v>
      </c>
      <c r="L12" s="1810" t="s">
        <v>5048</v>
      </c>
      <c r="M12" s="730"/>
      <c r="N12" s="730" t="s">
        <v>5001</v>
      </c>
      <c r="O12" s="1847" t="s">
        <v>5049</v>
      </c>
      <c r="P12" s="1832"/>
      <c r="Q12" s="1833"/>
      <c r="R12" s="1834"/>
      <c r="S12" s="1835"/>
      <c r="T12" s="1835"/>
      <c r="U12" s="1835"/>
      <c r="V12" s="1835"/>
      <c r="W12" s="1835"/>
      <c r="X12" s="1835"/>
      <c r="Y12" s="1835"/>
      <c r="Z12" s="1835"/>
      <c r="AA12" s="1835"/>
      <c r="AB12" s="1835"/>
      <c r="AC12" s="1835"/>
      <c r="AD12" s="1835"/>
    </row>
    <row r="13" ht="45.75" hidden="1" customHeight="1">
      <c r="A13" s="1820">
        <v>1.0</v>
      </c>
      <c r="B13" s="1821"/>
      <c r="C13" s="1854" t="s">
        <v>5003</v>
      </c>
      <c r="D13" s="1855" t="s">
        <v>95</v>
      </c>
      <c r="E13" s="1855" t="s">
        <v>5004</v>
      </c>
      <c r="F13" s="1856" t="s">
        <v>371</v>
      </c>
      <c r="G13" s="1857">
        <v>45870.0</v>
      </c>
      <c r="H13" s="1858"/>
      <c r="I13" s="1859" t="s">
        <v>5050</v>
      </c>
      <c r="J13" s="1860" t="s">
        <v>5051</v>
      </c>
      <c r="K13" s="1860" t="s">
        <v>5052</v>
      </c>
      <c r="L13" s="1860" t="s">
        <v>5053</v>
      </c>
      <c r="M13" s="740"/>
      <c r="N13" s="740" t="s">
        <v>107</v>
      </c>
      <c r="O13" s="1861"/>
      <c r="P13" s="1862"/>
      <c r="Q13" s="1863"/>
      <c r="R13" s="1864"/>
      <c r="S13" s="1865"/>
      <c r="T13" s="1865"/>
      <c r="U13" s="1865"/>
      <c r="V13" s="1865"/>
      <c r="W13" s="1865"/>
      <c r="X13" s="1865"/>
      <c r="Y13" s="1865"/>
      <c r="Z13" s="1865"/>
      <c r="AA13" s="1865"/>
      <c r="AB13" s="1865"/>
      <c r="AC13" s="1865"/>
      <c r="AD13" s="1865"/>
    </row>
    <row r="14" ht="45.75" hidden="1" customHeight="1">
      <c r="A14" s="1820">
        <v>2.0</v>
      </c>
      <c r="B14" s="1821"/>
      <c r="C14" s="104" t="s">
        <v>5054</v>
      </c>
      <c r="D14" s="102" t="s">
        <v>24</v>
      </c>
      <c r="E14" s="104" t="s">
        <v>41</v>
      </c>
      <c r="F14" s="104" t="s">
        <v>412</v>
      </c>
      <c r="G14" s="1866">
        <v>45870.0</v>
      </c>
      <c r="H14" s="501"/>
      <c r="I14" s="1867" t="s">
        <v>5055</v>
      </c>
      <c r="J14" s="1868" t="s">
        <v>1686</v>
      </c>
      <c r="K14" s="1868" t="s">
        <v>5056</v>
      </c>
      <c r="L14" s="1868" t="s">
        <v>1288</v>
      </c>
      <c r="M14" s="1868"/>
      <c r="N14" s="740" t="s">
        <v>107</v>
      </c>
      <c r="O14" s="1869" t="s">
        <v>5057</v>
      </c>
      <c r="P14" s="1862"/>
      <c r="Q14" s="1863"/>
      <c r="R14" s="1864"/>
      <c r="S14" s="1865"/>
      <c r="T14" s="1865"/>
      <c r="U14" s="1865"/>
      <c r="V14" s="1865"/>
      <c r="W14" s="1865"/>
      <c r="X14" s="1865"/>
      <c r="Y14" s="1865"/>
      <c r="Z14" s="1865"/>
      <c r="AA14" s="1865"/>
      <c r="AB14" s="1865"/>
      <c r="AC14" s="1865"/>
      <c r="AD14" s="1865"/>
    </row>
    <row r="15" ht="45.75" hidden="1" customHeight="1">
      <c r="A15" s="1820">
        <v>0.0</v>
      </c>
      <c r="B15" s="1821"/>
      <c r="C15" s="741" t="s">
        <v>5058</v>
      </c>
      <c r="D15" s="741" t="s">
        <v>288</v>
      </c>
      <c r="E15" s="741" t="s">
        <v>1152</v>
      </c>
      <c r="F15" s="741" t="s">
        <v>331</v>
      </c>
      <c r="G15" s="1866">
        <v>45543.0</v>
      </c>
      <c r="H15" s="1870">
        <v>45546.0</v>
      </c>
      <c r="I15" s="1871" t="s">
        <v>5059</v>
      </c>
      <c r="J15" s="1872" t="s">
        <v>5060</v>
      </c>
      <c r="K15" s="1872" t="s">
        <v>5061</v>
      </c>
      <c r="L15" s="1872" t="s">
        <v>5062</v>
      </c>
      <c r="M15" s="730" t="s">
        <v>239</v>
      </c>
      <c r="N15" s="741" t="s">
        <v>5001</v>
      </c>
      <c r="O15" s="1847" t="s">
        <v>5063</v>
      </c>
      <c r="P15" s="1832"/>
      <c r="Q15" s="1833"/>
      <c r="R15" s="1834"/>
      <c r="S15" s="1835"/>
      <c r="T15" s="1835"/>
      <c r="U15" s="1835"/>
      <c r="V15" s="1835"/>
      <c r="W15" s="1835"/>
      <c r="X15" s="1835"/>
      <c r="Y15" s="1835"/>
      <c r="Z15" s="1835"/>
      <c r="AA15" s="1835"/>
      <c r="AB15" s="1835"/>
      <c r="AC15" s="1835"/>
      <c r="AD15" s="1835"/>
    </row>
    <row r="16" ht="45.75" hidden="1" customHeight="1">
      <c r="A16" s="1820">
        <v>0.0</v>
      </c>
      <c r="B16" s="1821"/>
      <c r="C16" s="741" t="s">
        <v>4996</v>
      </c>
      <c r="D16" s="1873" t="s">
        <v>288</v>
      </c>
      <c r="E16" s="741" t="s">
        <v>1152</v>
      </c>
      <c r="F16" s="104" t="s">
        <v>331</v>
      </c>
      <c r="G16" s="1866">
        <v>45870.0</v>
      </c>
      <c r="H16" s="501"/>
      <c r="I16" s="1867" t="s">
        <v>5064</v>
      </c>
      <c r="J16" s="1868" t="s">
        <v>5065</v>
      </c>
      <c r="K16" s="1868" t="s">
        <v>5066</v>
      </c>
      <c r="L16" s="1868" t="s">
        <v>5067</v>
      </c>
      <c r="M16" s="1868"/>
      <c r="N16" s="730" t="s">
        <v>239</v>
      </c>
      <c r="O16" s="1869" t="s">
        <v>5068</v>
      </c>
      <c r="P16" s="1862"/>
      <c r="Q16" s="1863"/>
      <c r="R16" s="1864"/>
      <c r="S16" s="1865"/>
      <c r="T16" s="1865"/>
      <c r="U16" s="1865"/>
      <c r="V16" s="1865"/>
      <c r="W16" s="1865"/>
      <c r="X16" s="1865"/>
      <c r="Y16" s="1865"/>
      <c r="Z16" s="1865"/>
      <c r="AA16" s="1865"/>
      <c r="AB16" s="1865"/>
      <c r="AC16" s="1865"/>
      <c r="AD16" s="1865"/>
    </row>
    <row r="17" ht="45.75" hidden="1" customHeight="1">
      <c r="A17" s="1820">
        <v>0.0</v>
      </c>
      <c r="B17" s="1821"/>
      <c r="C17" s="741" t="s">
        <v>5069</v>
      </c>
      <c r="D17" s="741" t="s">
        <v>24</v>
      </c>
      <c r="E17" s="741" t="s">
        <v>41</v>
      </c>
      <c r="F17" s="1874" t="s">
        <v>412</v>
      </c>
      <c r="G17" s="1866">
        <v>45870.0</v>
      </c>
      <c r="H17" s="1875"/>
      <c r="I17" s="1867" t="s">
        <v>5070</v>
      </c>
      <c r="J17" s="1872" t="s">
        <v>5071</v>
      </c>
      <c r="K17" s="1872" t="s">
        <v>5072</v>
      </c>
      <c r="L17" s="1872" t="s">
        <v>5073</v>
      </c>
      <c r="M17" s="741"/>
      <c r="N17" s="730" t="s">
        <v>239</v>
      </c>
      <c r="O17" s="1847" t="s">
        <v>5074</v>
      </c>
      <c r="P17" s="1862"/>
      <c r="Q17" s="1863"/>
      <c r="R17" s="1864"/>
      <c r="S17" s="1865"/>
      <c r="T17" s="1865"/>
      <c r="U17" s="1865"/>
      <c r="V17" s="1865"/>
      <c r="W17" s="1865"/>
      <c r="X17" s="1865"/>
      <c r="Y17" s="1865"/>
      <c r="Z17" s="1865"/>
      <c r="AA17" s="1865"/>
      <c r="AB17" s="1865"/>
      <c r="AC17" s="1865"/>
      <c r="AD17" s="1865"/>
    </row>
    <row r="18" ht="45.75" hidden="1" customHeight="1">
      <c r="A18" s="1820">
        <v>1.0</v>
      </c>
      <c r="B18" s="1821" t="s">
        <v>5075</v>
      </c>
      <c r="C18" s="104" t="s">
        <v>5076</v>
      </c>
      <c r="D18" s="102" t="s">
        <v>24</v>
      </c>
      <c r="E18" s="104" t="s">
        <v>41</v>
      </c>
      <c r="F18" s="1874" t="s">
        <v>521</v>
      </c>
      <c r="G18" s="1866">
        <v>45870.0</v>
      </c>
      <c r="H18" s="1875"/>
      <c r="I18" s="1867" t="s">
        <v>5077</v>
      </c>
      <c r="J18" s="1872" t="s">
        <v>5078</v>
      </c>
      <c r="K18" s="1872" t="s">
        <v>5079</v>
      </c>
      <c r="L18" s="1872" t="s">
        <v>5080</v>
      </c>
      <c r="M18" s="741"/>
      <c r="N18" s="730" t="s">
        <v>5081</v>
      </c>
      <c r="O18" s="1847" t="s">
        <v>5082</v>
      </c>
      <c r="P18" s="1862"/>
      <c r="Q18" s="1863"/>
      <c r="R18" s="1864"/>
      <c r="S18" s="1865"/>
      <c r="T18" s="1865"/>
      <c r="U18" s="1865"/>
      <c r="V18" s="1865"/>
      <c r="W18" s="1865"/>
      <c r="X18" s="1865"/>
      <c r="Y18" s="1865"/>
      <c r="Z18" s="1865"/>
      <c r="AA18" s="1865"/>
      <c r="AB18" s="1865"/>
      <c r="AC18" s="1865"/>
      <c r="AD18" s="1865"/>
    </row>
    <row r="19" ht="45.75" hidden="1" customHeight="1">
      <c r="A19" s="1820">
        <v>2.0</v>
      </c>
      <c r="B19" s="1876"/>
      <c r="C19" s="1877" t="s">
        <v>5083</v>
      </c>
      <c r="D19" s="741" t="s">
        <v>5084</v>
      </c>
      <c r="E19" s="741" t="s">
        <v>5004</v>
      </c>
      <c r="F19" s="104" t="s">
        <v>371</v>
      </c>
      <c r="G19" s="1866">
        <v>45870.0</v>
      </c>
      <c r="H19" s="501"/>
      <c r="I19" s="1878" t="s">
        <v>5085</v>
      </c>
      <c r="J19" s="1868" t="s">
        <v>5086</v>
      </c>
      <c r="K19" s="1868" t="s">
        <v>5087</v>
      </c>
      <c r="L19" s="1868" t="s">
        <v>5088</v>
      </c>
      <c r="M19" s="1868"/>
      <c r="N19" s="730"/>
      <c r="O19" s="1869" t="s">
        <v>5089</v>
      </c>
      <c r="P19" s="1862"/>
      <c r="Q19" s="1863"/>
      <c r="R19" s="1864"/>
      <c r="S19" s="1865"/>
      <c r="T19" s="1865"/>
      <c r="U19" s="1865"/>
      <c r="V19" s="1865"/>
      <c r="W19" s="1865"/>
      <c r="X19" s="1865"/>
      <c r="Y19" s="1865"/>
      <c r="Z19" s="1865"/>
      <c r="AA19" s="1865"/>
      <c r="AB19" s="1865"/>
      <c r="AC19" s="1865"/>
      <c r="AD19" s="1865"/>
    </row>
    <row r="20" ht="45.75" customHeight="1">
      <c r="A20" s="1750" t="s">
        <v>2</v>
      </c>
      <c r="B20" s="1751" t="s">
        <v>4986</v>
      </c>
      <c r="C20" s="1751" t="s">
        <v>3</v>
      </c>
      <c r="D20" s="1750" t="s">
        <v>4</v>
      </c>
      <c r="E20" s="1752" t="s">
        <v>5</v>
      </c>
      <c r="F20" s="1753" t="s">
        <v>6</v>
      </c>
      <c r="G20" s="1753" t="s">
        <v>7</v>
      </c>
      <c r="H20" s="1754" t="s">
        <v>8</v>
      </c>
      <c r="I20" s="1755" t="s">
        <v>9</v>
      </c>
      <c r="J20" s="1756" t="s">
        <v>10</v>
      </c>
      <c r="K20" s="1756" t="s">
        <v>11</v>
      </c>
      <c r="L20" s="1756" t="s">
        <v>12</v>
      </c>
      <c r="M20" s="1757" t="s">
        <v>4987</v>
      </c>
      <c r="N20" s="1757" t="s">
        <v>4988</v>
      </c>
      <c r="O20" s="1757" t="s">
        <v>15</v>
      </c>
      <c r="P20" s="1758" t="s">
        <v>329</v>
      </c>
      <c r="Q20" s="1759"/>
      <c r="R20" s="1760"/>
      <c r="S20" s="1761"/>
      <c r="T20" s="1761"/>
      <c r="U20" s="1761"/>
      <c r="V20" s="1761"/>
      <c r="W20" s="1761"/>
      <c r="X20" s="1761"/>
      <c r="Y20" s="1761"/>
      <c r="Z20" s="1761"/>
      <c r="AA20" s="1761"/>
      <c r="AB20" s="1761"/>
      <c r="AC20" s="1761"/>
      <c r="AD20" s="1761"/>
    </row>
    <row r="21" ht="58.5" hidden="1" customHeight="1">
      <c r="A21" s="1879">
        <v>27.0</v>
      </c>
      <c r="B21" s="1880"/>
      <c r="C21" s="1881" t="s">
        <v>5090</v>
      </c>
      <c r="D21" s="1882" t="s">
        <v>95</v>
      </c>
      <c r="E21" s="1883">
        <v>97.1</v>
      </c>
      <c r="F21" s="1883" t="s">
        <v>1935</v>
      </c>
      <c r="G21" s="1884">
        <v>45717.0</v>
      </c>
      <c r="H21" s="1885">
        <v>45741.0</v>
      </c>
      <c r="I21" s="1886" t="s">
        <v>5091</v>
      </c>
      <c r="J21" s="1887" t="s">
        <v>5092</v>
      </c>
      <c r="K21" s="792" t="s">
        <v>5093</v>
      </c>
      <c r="L21" s="792" t="s">
        <v>5094</v>
      </c>
      <c r="M21" s="1812" t="s">
        <v>5095</v>
      </c>
      <c r="N21" s="1812" t="s">
        <v>121</v>
      </c>
      <c r="O21" s="1888" t="s">
        <v>5096</v>
      </c>
      <c r="P21" s="1889"/>
      <c r="Q21" s="1890"/>
      <c r="R21" s="1890"/>
      <c r="S21" s="1890"/>
      <c r="T21" s="1890"/>
      <c r="U21" s="1890"/>
      <c r="V21" s="1890"/>
      <c r="W21" s="1890"/>
      <c r="X21" s="1890"/>
      <c r="Y21" s="1890"/>
      <c r="Z21" s="1890"/>
      <c r="AA21" s="1890"/>
      <c r="AB21" s="1890"/>
      <c r="AC21" s="1890"/>
      <c r="AD21" s="1890"/>
    </row>
    <row r="22" ht="32.25" hidden="1" customHeight="1">
      <c r="A22" s="1879">
        <v>17.0</v>
      </c>
      <c r="B22" s="1891"/>
      <c r="C22" s="1892" t="s">
        <v>5097</v>
      </c>
      <c r="D22" s="1893" t="s">
        <v>288</v>
      </c>
      <c r="E22" s="1893">
        <v>60.8</v>
      </c>
      <c r="F22" s="1894" t="s">
        <v>5098</v>
      </c>
      <c r="G22" s="1895">
        <v>45543.0</v>
      </c>
      <c r="H22" s="1896">
        <v>45561.0</v>
      </c>
      <c r="I22" s="1897" t="s">
        <v>5099</v>
      </c>
      <c r="J22" s="1898" t="s">
        <v>5100</v>
      </c>
      <c r="K22" s="1898" t="s">
        <v>5101</v>
      </c>
      <c r="L22" s="1898" t="s">
        <v>5102</v>
      </c>
      <c r="M22" s="1830" t="s">
        <v>5029</v>
      </c>
      <c r="N22" s="1899" t="s">
        <v>5001</v>
      </c>
      <c r="O22" s="1900" t="s">
        <v>5103</v>
      </c>
      <c r="P22" s="1901"/>
      <c r="Q22" s="1902"/>
      <c r="R22" s="1903"/>
      <c r="S22" s="1791"/>
      <c r="T22" s="1791"/>
      <c r="U22" s="1791"/>
      <c r="V22" s="1791"/>
      <c r="W22" s="1791"/>
      <c r="X22" s="1791"/>
      <c r="Y22" s="1791"/>
      <c r="Z22" s="1791"/>
      <c r="AA22" s="1791"/>
      <c r="AB22" s="1791"/>
      <c r="AC22" s="1791"/>
      <c r="AD22" s="1791"/>
    </row>
    <row r="23" ht="32.25" hidden="1" customHeight="1">
      <c r="A23" s="1879">
        <v>20.0</v>
      </c>
      <c r="B23" s="1891"/>
      <c r="C23" s="1904" t="s">
        <v>5104</v>
      </c>
      <c r="D23" s="1905" t="s">
        <v>288</v>
      </c>
      <c r="E23" s="1906">
        <v>60.5</v>
      </c>
      <c r="F23" s="1906" t="s">
        <v>314</v>
      </c>
      <c r="G23" s="1907">
        <v>45543.0</v>
      </c>
      <c r="H23" s="1908">
        <v>45556.0</v>
      </c>
      <c r="I23" s="1909" t="s">
        <v>5105</v>
      </c>
      <c r="J23" s="1909" t="s">
        <v>5106</v>
      </c>
      <c r="K23" s="1910" t="s">
        <v>5107</v>
      </c>
      <c r="L23" s="1910" t="s">
        <v>5108</v>
      </c>
      <c r="M23" s="1830" t="s">
        <v>5029</v>
      </c>
      <c r="N23" s="1911" t="s">
        <v>5001</v>
      </c>
      <c r="O23" s="1912" t="s">
        <v>5109</v>
      </c>
      <c r="P23" s="1913"/>
      <c r="Q23" s="1914"/>
      <c r="R23" s="1914"/>
      <c r="S23" s="1914"/>
      <c r="T23" s="1914"/>
      <c r="U23" s="1914"/>
      <c r="V23" s="1914"/>
      <c r="W23" s="1914"/>
      <c r="X23" s="1914"/>
      <c r="Y23" s="1914"/>
      <c r="Z23" s="1914"/>
      <c r="AA23" s="1914"/>
      <c r="AB23" s="1914"/>
      <c r="AC23" s="1914"/>
      <c r="AD23" s="1914"/>
    </row>
    <row r="24" ht="32.25" hidden="1" customHeight="1">
      <c r="A24" s="1879">
        <v>14.0</v>
      </c>
      <c r="B24" s="1891"/>
      <c r="C24" s="1892" t="s">
        <v>5110</v>
      </c>
      <c r="D24" s="1893" t="s">
        <v>288</v>
      </c>
      <c r="E24" s="1915">
        <v>60.5</v>
      </c>
      <c r="F24" s="1894" t="s">
        <v>25</v>
      </c>
      <c r="G24" s="1895">
        <v>45543.0</v>
      </c>
      <c r="H24" s="1896">
        <v>45561.0</v>
      </c>
      <c r="I24" s="1897" t="s">
        <v>5111</v>
      </c>
      <c r="J24" s="1916" t="s">
        <v>5112</v>
      </c>
      <c r="K24" s="1916" t="s">
        <v>5113</v>
      </c>
      <c r="L24" s="1916" t="s">
        <v>5114</v>
      </c>
      <c r="M24" s="1830" t="s">
        <v>5029</v>
      </c>
      <c r="N24" s="1899" t="s">
        <v>5001</v>
      </c>
      <c r="O24" s="1900" t="s">
        <v>5115</v>
      </c>
      <c r="P24" s="1901"/>
      <c r="Q24" s="1902"/>
      <c r="R24" s="1903"/>
      <c r="S24" s="1791"/>
      <c r="T24" s="1791"/>
      <c r="U24" s="1791"/>
      <c r="V24" s="1791"/>
      <c r="W24" s="1791"/>
      <c r="X24" s="1791"/>
      <c r="Y24" s="1791"/>
      <c r="Z24" s="1791"/>
      <c r="AA24" s="1791"/>
      <c r="AB24" s="1791"/>
      <c r="AC24" s="1791"/>
      <c r="AD24" s="1791"/>
    </row>
    <row r="25" ht="32.25" hidden="1" customHeight="1">
      <c r="A25" s="1879">
        <v>16.0</v>
      </c>
      <c r="B25" s="1891"/>
      <c r="C25" s="1892" t="s">
        <v>5116</v>
      </c>
      <c r="D25" s="1915" t="s">
        <v>288</v>
      </c>
      <c r="E25" s="1917">
        <v>60.8</v>
      </c>
      <c r="F25" s="1918" t="s">
        <v>5117</v>
      </c>
      <c r="G25" s="1895">
        <v>45543.0</v>
      </c>
      <c r="H25" s="1919">
        <v>45547.0</v>
      </c>
      <c r="I25" s="1920" t="s">
        <v>5118</v>
      </c>
      <c r="J25" s="1921" t="s">
        <v>5119</v>
      </c>
      <c r="K25" s="1921" t="s">
        <v>5120</v>
      </c>
      <c r="L25" s="1921" t="s">
        <v>5121</v>
      </c>
      <c r="M25" s="1830" t="s">
        <v>5029</v>
      </c>
      <c r="N25" s="1899" t="s">
        <v>5001</v>
      </c>
      <c r="O25" s="1900" t="s">
        <v>5122</v>
      </c>
      <c r="P25" s="1913"/>
      <c r="Q25" s="1914"/>
      <c r="R25" s="1914"/>
      <c r="S25" s="1914"/>
      <c r="T25" s="1914"/>
      <c r="U25" s="1914"/>
      <c r="V25" s="1914"/>
      <c r="W25" s="1914"/>
      <c r="X25" s="1914"/>
      <c r="Y25" s="1914"/>
      <c r="Z25" s="1914"/>
      <c r="AA25" s="1914"/>
      <c r="AB25" s="1914"/>
      <c r="AC25" s="1914"/>
      <c r="AD25" s="1914"/>
    </row>
    <row r="26" ht="32.25" hidden="1" customHeight="1">
      <c r="A26" s="1879">
        <v>0.0</v>
      </c>
      <c r="B26" s="1922"/>
      <c r="C26" s="1812" t="s">
        <v>5123</v>
      </c>
      <c r="D26" s="1923" t="s">
        <v>288</v>
      </c>
      <c r="E26" s="1883">
        <v>60.5</v>
      </c>
      <c r="F26" s="1883" t="s">
        <v>314</v>
      </c>
      <c r="G26" s="1924">
        <v>45543.0</v>
      </c>
      <c r="H26" s="1925">
        <v>45544.0</v>
      </c>
      <c r="I26" s="1867" t="s">
        <v>5124</v>
      </c>
      <c r="J26" s="1872" t="s">
        <v>5125</v>
      </c>
      <c r="K26" s="1872" t="s">
        <v>5126</v>
      </c>
      <c r="L26" s="1872" t="s">
        <v>5127</v>
      </c>
      <c r="M26" s="1812"/>
      <c r="N26" s="1812" t="s">
        <v>5001</v>
      </c>
      <c r="O26" s="1926" t="s">
        <v>5128</v>
      </c>
      <c r="P26" s="1913"/>
      <c r="Q26" s="1789"/>
      <c r="R26" s="1790"/>
      <c r="S26" s="1791"/>
      <c r="T26" s="1791"/>
      <c r="U26" s="1791"/>
      <c r="V26" s="1791"/>
      <c r="W26" s="1791"/>
      <c r="X26" s="1791"/>
      <c r="Y26" s="1791"/>
      <c r="Z26" s="1791"/>
      <c r="AA26" s="1791"/>
      <c r="AB26" s="1791"/>
      <c r="AC26" s="1791"/>
      <c r="AD26" s="1791"/>
    </row>
    <row r="27" ht="32.25" hidden="1" customHeight="1">
      <c r="A27" s="1879">
        <v>8.0</v>
      </c>
      <c r="B27" s="1891"/>
      <c r="C27" s="1812" t="s">
        <v>5129</v>
      </c>
      <c r="D27" s="1927" t="s">
        <v>59</v>
      </c>
      <c r="E27" s="1883">
        <v>41.6</v>
      </c>
      <c r="F27" s="1883" t="s">
        <v>25</v>
      </c>
      <c r="G27" s="1924">
        <v>45543.0</v>
      </c>
      <c r="H27" s="1928">
        <v>45561.0</v>
      </c>
      <c r="I27" s="1929" t="s">
        <v>5130</v>
      </c>
      <c r="J27" s="1930" t="s">
        <v>5131</v>
      </c>
      <c r="K27" s="1930" t="s">
        <v>5132</v>
      </c>
      <c r="L27" s="1930" t="s">
        <v>5133</v>
      </c>
      <c r="M27" s="1812"/>
      <c r="N27" s="1812" t="s">
        <v>5001</v>
      </c>
      <c r="O27" s="1813" t="s">
        <v>5134</v>
      </c>
      <c r="P27" s="1901"/>
      <c r="Q27" s="1914"/>
      <c r="R27" s="1914"/>
      <c r="S27" s="1914"/>
      <c r="T27" s="1914"/>
      <c r="U27" s="1914"/>
      <c r="V27" s="1914"/>
      <c r="W27" s="1914"/>
      <c r="X27" s="1914"/>
      <c r="Y27" s="1914"/>
      <c r="Z27" s="1914"/>
      <c r="AA27" s="1914"/>
      <c r="AB27" s="1914"/>
      <c r="AC27" s="1914"/>
      <c r="AD27" s="1914"/>
    </row>
    <row r="28" ht="32.25" hidden="1" customHeight="1">
      <c r="A28" s="1879">
        <v>7.0</v>
      </c>
      <c r="B28" s="1891"/>
      <c r="C28" s="1812" t="s">
        <v>5135</v>
      </c>
      <c r="D28" s="1927" t="s">
        <v>50</v>
      </c>
      <c r="E28" s="1883">
        <v>46.1</v>
      </c>
      <c r="F28" s="1883" t="s">
        <v>25</v>
      </c>
      <c r="G28" s="1924">
        <v>45543.0</v>
      </c>
      <c r="H28" s="1931">
        <v>45562.0</v>
      </c>
      <c r="I28" s="1878" t="s">
        <v>5136</v>
      </c>
      <c r="J28" s="1872" t="s">
        <v>5137</v>
      </c>
      <c r="K28" s="1872" t="s">
        <v>5138</v>
      </c>
      <c r="L28" s="1872" t="s">
        <v>5139</v>
      </c>
      <c r="M28" s="1812" t="s">
        <v>121</v>
      </c>
      <c r="N28" s="1812" t="s">
        <v>5001</v>
      </c>
      <c r="O28" s="1813" t="s">
        <v>5140</v>
      </c>
      <c r="P28" s="1932"/>
      <c r="Q28" s="1914"/>
      <c r="R28" s="1914"/>
      <c r="S28" s="1914"/>
      <c r="T28" s="1914"/>
      <c r="U28" s="1914"/>
      <c r="V28" s="1914"/>
      <c r="W28" s="1914"/>
      <c r="X28" s="1914"/>
      <c r="Y28" s="1914"/>
      <c r="Z28" s="1914"/>
      <c r="AA28" s="1914"/>
      <c r="AB28" s="1914"/>
      <c r="AC28" s="1914"/>
      <c r="AD28" s="1914"/>
    </row>
    <row r="29" ht="32.25" hidden="1" customHeight="1">
      <c r="A29" s="1879">
        <v>12.0</v>
      </c>
      <c r="B29" s="1891"/>
      <c r="C29" s="1812" t="s">
        <v>5141</v>
      </c>
      <c r="D29" s="1923" t="s">
        <v>288</v>
      </c>
      <c r="E29" s="1933">
        <v>60.5</v>
      </c>
      <c r="F29" s="1883" t="s">
        <v>1411</v>
      </c>
      <c r="G29" s="1924">
        <v>45543.0</v>
      </c>
      <c r="H29" s="1925">
        <v>45546.0</v>
      </c>
      <c r="I29" s="1934" t="s">
        <v>5142</v>
      </c>
      <c r="J29" s="1860" t="s">
        <v>5143</v>
      </c>
      <c r="K29" s="1860" t="s">
        <v>2119</v>
      </c>
      <c r="L29" s="1860" t="s">
        <v>1487</v>
      </c>
      <c r="M29" s="1812" t="s">
        <v>121</v>
      </c>
      <c r="N29" s="1812" t="s">
        <v>5001</v>
      </c>
      <c r="O29" s="1813" t="s">
        <v>5144</v>
      </c>
      <c r="P29" s="1913"/>
      <c r="Q29" s="1914"/>
      <c r="R29" s="1914"/>
      <c r="S29" s="1914"/>
      <c r="T29" s="1914"/>
      <c r="U29" s="1914"/>
      <c r="V29" s="1914"/>
      <c r="W29" s="1914"/>
      <c r="X29" s="1914"/>
      <c r="Y29" s="1914"/>
      <c r="Z29" s="1914"/>
      <c r="AA29" s="1914"/>
      <c r="AB29" s="1914"/>
      <c r="AC29" s="1914"/>
      <c r="AD29" s="1914"/>
    </row>
    <row r="30" ht="36.0" hidden="1" customHeight="1">
      <c r="A30" s="1879">
        <v>24.0</v>
      </c>
      <c r="B30" s="1891"/>
      <c r="C30" s="730" t="s">
        <v>5145</v>
      </c>
      <c r="D30" s="1845" t="s">
        <v>50</v>
      </c>
      <c r="E30" s="1845" t="s">
        <v>363</v>
      </c>
      <c r="F30" s="1883" t="s">
        <v>25</v>
      </c>
      <c r="G30" s="1852">
        <v>45870.0</v>
      </c>
      <c r="H30" s="1935"/>
      <c r="I30" s="1936" t="s">
        <v>5146</v>
      </c>
      <c r="J30" s="1887" t="s">
        <v>5147</v>
      </c>
      <c r="K30" s="792" t="s">
        <v>5148</v>
      </c>
      <c r="L30" s="792" t="s">
        <v>5149</v>
      </c>
      <c r="M30" s="730"/>
      <c r="N30" s="1812" t="s">
        <v>107</v>
      </c>
      <c r="O30" s="1847" t="s">
        <v>5150</v>
      </c>
      <c r="P30" s="1913"/>
      <c r="Q30" s="1914"/>
      <c r="R30" s="1914"/>
      <c r="S30" s="1914"/>
      <c r="T30" s="1914"/>
      <c r="U30" s="1914"/>
      <c r="V30" s="1914"/>
      <c r="W30" s="1914"/>
      <c r="X30" s="1914"/>
      <c r="Y30" s="1914"/>
      <c r="Z30" s="1914"/>
      <c r="AA30" s="1914"/>
      <c r="AB30" s="1914"/>
      <c r="AC30" s="1914"/>
      <c r="AD30" s="1914"/>
    </row>
    <row r="31" ht="32.25" hidden="1" customHeight="1">
      <c r="A31" s="1879">
        <v>9.0</v>
      </c>
      <c r="B31" s="1891"/>
      <c r="C31" s="1812" t="s">
        <v>5151</v>
      </c>
      <c r="D31" s="1923" t="s">
        <v>50</v>
      </c>
      <c r="E31" s="1923">
        <v>45.5</v>
      </c>
      <c r="F31" s="1883" t="s">
        <v>25</v>
      </c>
      <c r="G31" s="1924">
        <v>45543.0</v>
      </c>
      <c r="H31" s="1925">
        <v>45544.0</v>
      </c>
      <c r="I31" s="1867" t="s">
        <v>5152</v>
      </c>
      <c r="J31" s="1872" t="s">
        <v>5153</v>
      </c>
      <c r="K31" s="1872" t="s">
        <v>5154</v>
      </c>
      <c r="L31" s="1872" t="s">
        <v>5155</v>
      </c>
      <c r="M31" s="1812" t="s">
        <v>121</v>
      </c>
      <c r="N31" s="1812" t="s">
        <v>5001</v>
      </c>
      <c r="O31" s="1813" t="s">
        <v>5156</v>
      </c>
      <c r="P31" s="1913"/>
      <c r="Q31" s="1789"/>
      <c r="R31" s="1790"/>
      <c r="S31" s="1791"/>
      <c r="T31" s="1791"/>
      <c r="U31" s="1791"/>
      <c r="V31" s="1791"/>
      <c r="W31" s="1791"/>
      <c r="X31" s="1791"/>
      <c r="Y31" s="1791"/>
      <c r="Z31" s="1791"/>
      <c r="AA31" s="1791"/>
      <c r="AB31" s="1791"/>
      <c r="AC31" s="1791"/>
      <c r="AD31" s="1791"/>
    </row>
    <row r="32" ht="32.25" hidden="1" customHeight="1">
      <c r="A32" s="1879">
        <v>10.0</v>
      </c>
      <c r="B32" s="1891"/>
      <c r="C32" s="1812" t="s">
        <v>5157</v>
      </c>
      <c r="D32" s="1923" t="s">
        <v>288</v>
      </c>
      <c r="E32" s="1933">
        <v>60.5</v>
      </c>
      <c r="F32" s="1883" t="s">
        <v>25</v>
      </c>
      <c r="G32" s="1924">
        <v>45543.0</v>
      </c>
      <c r="H32" s="1925">
        <v>45546.0</v>
      </c>
      <c r="I32" s="1937" t="s">
        <v>5158</v>
      </c>
      <c r="J32" s="1872" t="s">
        <v>5159</v>
      </c>
      <c r="K32" s="1872" t="s">
        <v>5160</v>
      </c>
      <c r="L32" s="1872" t="s">
        <v>5161</v>
      </c>
      <c r="M32" s="1812" t="s">
        <v>121</v>
      </c>
      <c r="N32" s="1812" t="s">
        <v>5001</v>
      </c>
      <c r="O32" s="1813" t="s">
        <v>5162</v>
      </c>
      <c r="P32" s="1913"/>
      <c r="Q32" s="1914"/>
      <c r="R32" s="1914"/>
      <c r="S32" s="1914"/>
      <c r="T32" s="1914"/>
      <c r="U32" s="1914"/>
      <c r="V32" s="1914"/>
      <c r="W32" s="1914"/>
      <c r="X32" s="1914"/>
      <c r="Y32" s="1914"/>
      <c r="Z32" s="1914"/>
      <c r="AA32" s="1914"/>
      <c r="AB32" s="1914"/>
      <c r="AC32" s="1914"/>
      <c r="AD32" s="1914"/>
    </row>
    <row r="33" ht="44.25" hidden="1" customHeight="1">
      <c r="A33" s="1938">
        <v>8.0</v>
      </c>
      <c r="B33" s="1938"/>
      <c r="C33" s="741" t="s">
        <v>5163</v>
      </c>
      <c r="D33" s="1871" t="s">
        <v>50</v>
      </c>
      <c r="E33" s="741">
        <v>45.5</v>
      </c>
      <c r="F33" s="741" t="s">
        <v>25</v>
      </c>
      <c r="G33" s="1866">
        <v>45543.0</v>
      </c>
      <c r="H33" s="1870">
        <v>45544.0</v>
      </c>
      <c r="I33" s="1867" t="s">
        <v>5164</v>
      </c>
      <c r="J33" s="739" t="s">
        <v>5165</v>
      </c>
      <c r="K33" s="739" t="s">
        <v>5166</v>
      </c>
      <c r="L33" s="739" t="s">
        <v>38</v>
      </c>
      <c r="M33" s="741" t="s">
        <v>239</v>
      </c>
      <c r="N33" s="1812" t="s">
        <v>5001</v>
      </c>
      <c r="O33" s="1813" t="s">
        <v>5167</v>
      </c>
      <c r="P33" s="1913"/>
      <c r="Q33" s="1789"/>
      <c r="R33" s="1790"/>
      <c r="S33" s="1791"/>
      <c r="T33" s="1791"/>
      <c r="U33" s="1791"/>
      <c r="V33" s="1791"/>
      <c r="W33" s="1791"/>
      <c r="X33" s="1791"/>
      <c r="Y33" s="1791"/>
      <c r="Z33" s="1791"/>
      <c r="AA33" s="1791"/>
      <c r="AB33" s="1791"/>
      <c r="AC33" s="1791"/>
      <c r="AD33" s="1791"/>
    </row>
    <row r="34" ht="36.0" hidden="1" customHeight="1">
      <c r="A34" s="1938">
        <v>6.0</v>
      </c>
      <c r="B34" s="1938"/>
      <c r="C34" s="1939" t="s">
        <v>5168</v>
      </c>
      <c r="D34" s="1940" t="s">
        <v>24</v>
      </c>
      <c r="E34" s="1940" t="s">
        <v>419</v>
      </c>
      <c r="F34" s="1940" t="s">
        <v>25</v>
      </c>
      <c r="G34" s="1941">
        <v>45870.0</v>
      </c>
      <c r="H34" s="1942"/>
      <c r="I34" s="1943" t="s">
        <v>5169</v>
      </c>
      <c r="J34" s="1944" t="s">
        <v>5170</v>
      </c>
      <c r="K34" s="1945" t="s">
        <v>5112</v>
      </c>
      <c r="L34" s="1945" t="s">
        <v>5171</v>
      </c>
      <c r="M34" s="1940"/>
      <c r="N34" s="1946"/>
      <c r="O34" s="1947" t="s">
        <v>5172</v>
      </c>
      <c r="P34" s="1913"/>
      <c r="Q34" s="1914"/>
      <c r="R34" s="1914"/>
      <c r="S34" s="1914"/>
      <c r="T34" s="1914"/>
      <c r="U34" s="1914"/>
      <c r="V34" s="1914"/>
      <c r="W34" s="1914"/>
      <c r="X34" s="1914"/>
      <c r="Y34" s="1914"/>
      <c r="Z34" s="1914"/>
      <c r="AA34" s="1914"/>
      <c r="AB34" s="1914"/>
      <c r="AC34" s="1914"/>
      <c r="AD34" s="1914"/>
    </row>
    <row r="35" ht="36.0" hidden="1" customHeight="1">
      <c r="A35" s="1938">
        <v>8.0</v>
      </c>
      <c r="B35" s="1938"/>
      <c r="C35" s="1939" t="s">
        <v>5173</v>
      </c>
      <c r="D35" s="1940" t="s">
        <v>24</v>
      </c>
      <c r="E35" s="1940" t="s">
        <v>419</v>
      </c>
      <c r="F35" s="1940" t="s">
        <v>25</v>
      </c>
      <c r="G35" s="1941">
        <v>45870.0</v>
      </c>
      <c r="H35" s="1942"/>
      <c r="I35" s="1948" t="s">
        <v>5174</v>
      </c>
      <c r="J35" s="1944" t="s">
        <v>5175</v>
      </c>
      <c r="K35" s="1945" t="s">
        <v>5176</v>
      </c>
      <c r="L35" s="1945" t="s">
        <v>5177</v>
      </c>
      <c r="M35" s="1940"/>
      <c r="N35" s="1946"/>
      <c r="O35" s="1947" t="s">
        <v>5178</v>
      </c>
      <c r="P35" s="1913"/>
      <c r="Q35" s="1914"/>
      <c r="R35" s="1914"/>
      <c r="S35" s="1914"/>
      <c r="T35" s="1914"/>
      <c r="U35" s="1914"/>
      <c r="V35" s="1914"/>
      <c r="W35" s="1914"/>
      <c r="X35" s="1914"/>
      <c r="Y35" s="1914"/>
      <c r="Z35" s="1914"/>
      <c r="AA35" s="1914"/>
      <c r="AB35" s="1914"/>
      <c r="AC35" s="1914"/>
      <c r="AD35" s="1914"/>
    </row>
    <row r="36" ht="44.25" hidden="1" customHeight="1">
      <c r="A36" s="1938">
        <v>0.0</v>
      </c>
      <c r="B36" s="1938"/>
      <c r="C36" s="1873" t="s">
        <v>5179</v>
      </c>
      <c r="D36" s="741" t="s">
        <v>50</v>
      </c>
      <c r="E36" s="1873" t="s">
        <v>5180</v>
      </c>
      <c r="F36" s="741"/>
      <c r="G36" s="1866">
        <v>45870.0</v>
      </c>
      <c r="H36" s="1949"/>
      <c r="I36" s="1950" t="s">
        <v>5181</v>
      </c>
      <c r="J36" s="1951" t="s">
        <v>128</v>
      </c>
      <c r="K36" s="601" t="s">
        <v>5182</v>
      </c>
      <c r="L36" s="601" t="s">
        <v>5183</v>
      </c>
      <c r="M36" s="741"/>
      <c r="N36" s="730" t="s">
        <v>239</v>
      </c>
      <c r="O36" s="1847" t="s">
        <v>5184</v>
      </c>
      <c r="P36" s="1913"/>
      <c r="Q36" s="1914"/>
      <c r="R36" s="1914"/>
      <c r="S36" s="1914"/>
      <c r="T36" s="1914"/>
      <c r="U36" s="1914"/>
      <c r="V36" s="1914"/>
      <c r="W36" s="1914"/>
      <c r="X36" s="1914"/>
      <c r="Y36" s="1914"/>
      <c r="Z36" s="1914"/>
      <c r="AA36" s="1914"/>
      <c r="AB36" s="1914"/>
      <c r="AC36" s="1914"/>
      <c r="AD36" s="1914"/>
    </row>
    <row r="37" ht="44.25" hidden="1" customHeight="1">
      <c r="A37" s="1938">
        <v>0.0</v>
      </c>
      <c r="B37" s="1938"/>
      <c r="C37" s="741" t="s">
        <v>5185</v>
      </c>
      <c r="D37" s="741" t="s">
        <v>24</v>
      </c>
      <c r="E37" s="741">
        <v>64.4</v>
      </c>
      <c r="F37" s="741" t="s">
        <v>5098</v>
      </c>
      <c r="G37" s="1866">
        <v>45543.0</v>
      </c>
      <c r="H37" s="1949">
        <v>45561.0</v>
      </c>
      <c r="I37" s="1952" t="s">
        <v>5186</v>
      </c>
      <c r="J37" s="1953" t="s">
        <v>5187</v>
      </c>
      <c r="K37" s="1953" t="s">
        <v>5188</v>
      </c>
      <c r="L37" s="1953" t="s">
        <v>5189</v>
      </c>
      <c r="M37" s="741" t="s">
        <v>239</v>
      </c>
      <c r="N37" s="1812" t="s">
        <v>5001</v>
      </c>
      <c r="O37" s="1813" t="s">
        <v>5190</v>
      </c>
      <c r="P37" s="1913"/>
      <c r="Q37" s="1789"/>
      <c r="R37" s="1790"/>
      <c r="S37" s="1791"/>
      <c r="T37" s="1791"/>
      <c r="U37" s="1791"/>
      <c r="V37" s="1791"/>
      <c r="W37" s="1791"/>
      <c r="X37" s="1791"/>
      <c r="Y37" s="1791"/>
      <c r="Z37" s="1791"/>
      <c r="AA37" s="1791"/>
      <c r="AB37" s="1791"/>
      <c r="AC37" s="1791"/>
      <c r="AD37" s="1791"/>
    </row>
    <row r="38" ht="36.0" hidden="1" customHeight="1">
      <c r="A38" s="1938">
        <v>0.0</v>
      </c>
      <c r="B38" s="1938" t="s">
        <v>5191</v>
      </c>
      <c r="C38" s="104" t="s">
        <v>5192</v>
      </c>
      <c r="D38" s="102" t="s">
        <v>288</v>
      </c>
      <c r="E38" s="741" t="s">
        <v>2102</v>
      </c>
      <c r="F38" s="741" t="s">
        <v>25</v>
      </c>
      <c r="G38" s="1866">
        <v>45870.0</v>
      </c>
      <c r="H38" s="1949"/>
      <c r="I38" s="1954" t="s">
        <v>5193</v>
      </c>
      <c r="J38" s="1951" t="s">
        <v>5194</v>
      </c>
      <c r="K38" s="601" t="s">
        <v>5195</v>
      </c>
      <c r="L38" s="601" t="s">
        <v>5196</v>
      </c>
      <c r="M38" s="741"/>
      <c r="N38" s="730" t="s">
        <v>239</v>
      </c>
      <c r="O38" s="1847" t="s">
        <v>5197</v>
      </c>
      <c r="P38" s="1913"/>
      <c r="Q38" s="1914"/>
      <c r="R38" s="1914"/>
      <c r="S38" s="1914"/>
      <c r="T38" s="1914"/>
      <c r="U38" s="1914"/>
      <c r="V38" s="1914"/>
      <c r="W38" s="1914"/>
      <c r="X38" s="1914"/>
      <c r="Y38" s="1914"/>
      <c r="Z38" s="1914"/>
      <c r="AA38" s="1914"/>
      <c r="AB38" s="1914"/>
      <c r="AC38" s="1914"/>
      <c r="AD38" s="1914"/>
    </row>
    <row r="39" ht="36.0" hidden="1" customHeight="1">
      <c r="A39" s="1938">
        <v>0.0</v>
      </c>
      <c r="B39" s="1938"/>
      <c r="C39" s="99" t="s">
        <v>5104</v>
      </c>
      <c r="D39" s="1873" t="s">
        <v>288</v>
      </c>
      <c r="E39" s="1873" t="s">
        <v>2102</v>
      </c>
      <c r="F39" s="741"/>
      <c r="G39" s="1866">
        <v>45870.0</v>
      </c>
      <c r="H39" s="1949"/>
      <c r="I39" s="1950" t="s">
        <v>5198</v>
      </c>
      <c r="J39" s="1951" t="s">
        <v>5199</v>
      </c>
      <c r="K39" s="601" t="s">
        <v>1155</v>
      </c>
      <c r="L39" s="601" t="s">
        <v>5200</v>
      </c>
      <c r="M39" s="741"/>
      <c r="N39" s="730" t="s">
        <v>239</v>
      </c>
      <c r="O39" s="1861"/>
      <c r="P39" s="1913"/>
      <c r="Q39" s="1914"/>
      <c r="R39" s="1914"/>
      <c r="S39" s="1914"/>
      <c r="T39" s="1914"/>
      <c r="U39" s="1914"/>
      <c r="V39" s="1914"/>
      <c r="W39" s="1914"/>
      <c r="X39" s="1914"/>
      <c r="Y39" s="1914"/>
      <c r="Z39" s="1914"/>
      <c r="AA39" s="1914"/>
      <c r="AB39" s="1914"/>
      <c r="AC39" s="1914"/>
      <c r="AD39" s="1914"/>
    </row>
    <row r="40" ht="38.25" hidden="1" customHeight="1">
      <c r="A40" s="1938">
        <v>0.0</v>
      </c>
      <c r="B40" s="1938"/>
      <c r="C40" s="98" t="s">
        <v>5201</v>
      </c>
      <c r="D40" s="741" t="s">
        <v>1244</v>
      </c>
      <c r="E40" s="741" t="s">
        <v>5202</v>
      </c>
      <c r="F40" s="741" t="s">
        <v>5203</v>
      </c>
      <c r="G40" s="1866">
        <v>45839.0</v>
      </c>
      <c r="H40" s="1949">
        <v>45845.0</v>
      </c>
      <c r="I40" s="1878" t="s">
        <v>5204</v>
      </c>
      <c r="J40" s="1951" t="s">
        <v>5205</v>
      </c>
      <c r="K40" s="601" t="s">
        <v>5206</v>
      </c>
      <c r="L40" s="601" t="s">
        <v>5207</v>
      </c>
      <c r="M40" s="741" t="s">
        <v>5208</v>
      </c>
      <c r="N40" s="730" t="s">
        <v>239</v>
      </c>
      <c r="O40" s="1813" t="s">
        <v>5209</v>
      </c>
      <c r="P40" s="1913"/>
      <c r="Q40" s="1914"/>
      <c r="R40" s="1914"/>
      <c r="S40" s="1914"/>
      <c r="T40" s="1914"/>
      <c r="U40" s="1914"/>
      <c r="V40" s="1914"/>
      <c r="W40" s="1914"/>
      <c r="X40" s="1914"/>
      <c r="Y40" s="1914"/>
      <c r="Z40" s="1914"/>
      <c r="AA40" s="1914"/>
      <c r="AB40" s="1914"/>
      <c r="AC40" s="1914"/>
      <c r="AD40" s="1914"/>
    </row>
    <row r="41" ht="36.0" hidden="1" customHeight="1">
      <c r="A41" s="1938">
        <v>0.0</v>
      </c>
      <c r="B41" s="1938"/>
      <c r="C41" s="104" t="s">
        <v>5210</v>
      </c>
      <c r="D41" s="741" t="s">
        <v>24</v>
      </c>
      <c r="E41" s="741" t="s">
        <v>419</v>
      </c>
      <c r="F41" s="741" t="s">
        <v>5211</v>
      </c>
      <c r="G41" s="1866">
        <v>45870.0</v>
      </c>
      <c r="H41" s="1949"/>
      <c r="I41" s="1867" t="s">
        <v>5212</v>
      </c>
      <c r="J41" s="1951" t="s">
        <v>5213</v>
      </c>
      <c r="K41" s="601" t="s">
        <v>5214</v>
      </c>
      <c r="L41" s="601" t="s">
        <v>5215</v>
      </c>
      <c r="M41" s="741"/>
      <c r="N41" s="730" t="s">
        <v>239</v>
      </c>
      <c r="O41" s="1847" t="s">
        <v>5216</v>
      </c>
      <c r="P41" s="1913"/>
      <c r="Q41" s="1914"/>
      <c r="R41" s="1914"/>
      <c r="S41" s="1914"/>
      <c r="T41" s="1914"/>
      <c r="U41" s="1914"/>
      <c r="V41" s="1914"/>
      <c r="W41" s="1914"/>
      <c r="X41" s="1914"/>
      <c r="Y41" s="1914"/>
      <c r="Z41" s="1914"/>
      <c r="AA41" s="1914"/>
      <c r="AB41" s="1914"/>
      <c r="AC41" s="1914"/>
      <c r="AD41" s="1914"/>
    </row>
    <row r="42" ht="36.0" hidden="1" customHeight="1">
      <c r="A42" s="1938">
        <v>0.0</v>
      </c>
      <c r="B42" s="1938"/>
      <c r="C42" s="741" t="s">
        <v>5217</v>
      </c>
      <c r="D42" s="1873" t="s">
        <v>288</v>
      </c>
      <c r="E42" s="1873" t="s">
        <v>91</v>
      </c>
      <c r="F42" s="741" t="s">
        <v>5117</v>
      </c>
      <c r="G42" s="1866">
        <v>45870.0</v>
      </c>
      <c r="H42" s="1949"/>
      <c r="I42" s="1867" t="s">
        <v>5218</v>
      </c>
      <c r="J42" s="1951" t="s">
        <v>5219</v>
      </c>
      <c r="K42" s="601" t="s">
        <v>5220</v>
      </c>
      <c r="L42" s="601" t="s">
        <v>5221</v>
      </c>
      <c r="M42" s="741"/>
      <c r="N42" s="730" t="s">
        <v>239</v>
      </c>
      <c r="O42" s="1847" t="s">
        <v>5222</v>
      </c>
      <c r="P42" s="1913"/>
      <c r="Q42" s="1914"/>
      <c r="R42" s="1914"/>
      <c r="S42" s="1914"/>
      <c r="T42" s="1914"/>
      <c r="U42" s="1914"/>
      <c r="V42" s="1914"/>
      <c r="W42" s="1914"/>
      <c r="X42" s="1914"/>
      <c r="Y42" s="1914"/>
      <c r="Z42" s="1914"/>
      <c r="AA42" s="1914"/>
      <c r="AB42" s="1914"/>
      <c r="AC42" s="1914"/>
      <c r="AD42" s="1914"/>
    </row>
    <row r="43" ht="36.0" hidden="1" customHeight="1">
      <c r="A43" s="1938">
        <v>10.0</v>
      </c>
      <c r="B43" s="1938"/>
      <c r="C43" s="741" t="s">
        <v>5223</v>
      </c>
      <c r="D43" s="1873" t="s">
        <v>288</v>
      </c>
      <c r="E43" s="741" t="s">
        <v>2102</v>
      </c>
      <c r="F43" s="741" t="s">
        <v>25</v>
      </c>
      <c r="G43" s="1866">
        <v>45870.0</v>
      </c>
      <c r="H43" s="1949"/>
      <c r="I43" s="1867" t="s">
        <v>5224</v>
      </c>
      <c r="J43" s="1951" t="s">
        <v>5225</v>
      </c>
      <c r="K43" s="601" t="s">
        <v>5226</v>
      </c>
      <c r="L43" s="601" t="s">
        <v>5227</v>
      </c>
      <c r="M43" s="1868" t="s">
        <v>107</v>
      </c>
      <c r="N43" s="730" t="s">
        <v>5081</v>
      </c>
      <c r="O43" s="1847" t="s">
        <v>5228</v>
      </c>
      <c r="P43" s="1913"/>
      <c r="Q43" s="1914"/>
      <c r="R43" s="1914"/>
      <c r="S43" s="1914"/>
      <c r="T43" s="1914"/>
      <c r="U43" s="1914"/>
      <c r="V43" s="1914"/>
      <c r="W43" s="1914"/>
      <c r="X43" s="1914"/>
      <c r="Y43" s="1914"/>
      <c r="Z43" s="1914"/>
      <c r="AA43" s="1914"/>
      <c r="AB43" s="1914"/>
      <c r="AC43" s="1914"/>
      <c r="AD43" s="1914"/>
    </row>
    <row r="44" ht="36.0" hidden="1" customHeight="1">
      <c r="A44" s="1938">
        <v>3.0</v>
      </c>
      <c r="B44" s="1938" t="s">
        <v>891</v>
      </c>
      <c r="C44" s="98" t="s">
        <v>5229</v>
      </c>
      <c r="D44" s="741" t="s">
        <v>24</v>
      </c>
      <c r="E44" s="741" t="s">
        <v>419</v>
      </c>
      <c r="F44" s="741" t="s">
        <v>25</v>
      </c>
      <c r="G44" s="1866">
        <v>45870.0</v>
      </c>
      <c r="H44" s="1949"/>
      <c r="I44" s="1867" t="s">
        <v>5212</v>
      </c>
      <c r="J44" s="1951" t="s">
        <v>5213</v>
      </c>
      <c r="K44" s="601" t="s">
        <v>5214</v>
      </c>
      <c r="L44" s="601" t="s">
        <v>5215</v>
      </c>
      <c r="M44" s="730" t="s">
        <v>107</v>
      </c>
      <c r="N44" s="730" t="s">
        <v>5081</v>
      </c>
      <c r="O44" s="1847" t="s">
        <v>5230</v>
      </c>
      <c r="P44" s="1913"/>
      <c r="Q44" s="1914"/>
      <c r="R44" s="1914"/>
      <c r="S44" s="1914"/>
      <c r="T44" s="1914"/>
      <c r="U44" s="1914"/>
      <c r="V44" s="1914"/>
      <c r="W44" s="1914"/>
      <c r="X44" s="1914"/>
      <c r="Y44" s="1914"/>
      <c r="Z44" s="1914"/>
      <c r="AA44" s="1914"/>
      <c r="AB44" s="1914"/>
      <c r="AC44" s="1914"/>
      <c r="AD44" s="1914"/>
    </row>
    <row r="45" ht="36.0" hidden="1" customHeight="1">
      <c r="A45" s="1938">
        <v>4.0</v>
      </c>
      <c r="B45" s="1938"/>
      <c r="C45" s="1955" t="s">
        <v>5231</v>
      </c>
      <c r="D45" s="1956" t="s">
        <v>24</v>
      </c>
      <c r="E45" s="1956" t="s">
        <v>5232</v>
      </c>
      <c r="F45" s="741"/>
      <c r="G45" s="1866">
        <v>45870.0</v>
      </c>
      <c r="H45" s="1949"/>
      <c r="I45" s="1957" t="s">
        <v>5233</v>
      </c>
      <c r="J45" s="1878" t="s">
        <v>5234</v>
      </c>
      <c r="K45" s="1868" t="s">
        <v>5235</v>
      </c>
      <c r="L45" s="1868" t="s">
        <v>5236</v>
      </c>
      <c r="M45" s="741"/>
      <c r="N45" s="730" t="s">
        <v>107</v>
      </c>
      <c r="O45" s="1847" t="s">
        <v>5237</v>
      </c>
      <c r="P45" s="1913"/>
      <c r="Q45" s="1914"/>
      <c r="R45" s="1914"/>
      <c r="S45" s="1914"/>
      <c r="T45" s="1914"/>
      <c r="U45" s="1914"/>
      <c r="V45" s="1914"/>
      <c r="W45" s="1914"/>
      <c r="X45" s="1914"/>
      <c r="Y45" s="1914"/>
      <c r="Z45" s="1914"/>
      <c r="AA45" s="1914"/>
      <c r="AB45" s="1914"/>
      <c r="AC45" s="1914"/>
      <c r="AD45" s="1914"/>
    </row>
    <row r="46" ht="36.0" hidden="1" customHeight="1">
      <c r="A46" s="1938">
        <v>6.0</v>
      </c>
      <c r="B46" s="1938"/>
      <c r="C46" s="741" t="s">
        <v>5238</v>
      </c>
      <c r="D46" s="741" t="s">
        <v>288</v>
      </c>
      <c r="E46" s="741" t="s">
        <v>5239</v>
      </c>
      <c r="F46" s="741" t="s">
        <v>5240</v>
      </c>
      <c r="G46" s="1866">
        <v>45870.0</v>
      </c>
      <c r="H46" s="1949"/>
      <c r="I46" s="1950" t="s">
        <v>5241</v>
      </c>
      <c r="J46" s="1951" t="s">
        <v>5242</v>
      </c>
      <c r="K46" s="601" t="s">
        <v>5243</v>
      </c>
      <c r="L46" s="601" t="s">
        <v>5244</v>
      </c>
      <c r="M46" s="741"/>
      <c r="N46" s="730" t="s">
        <v>107</v>
      </c>
      <c r="O46" s="1847" t="s">
        <v>5245</v>
      </c>
      <c r="P46" s="1913"/>
      <c r="Q46" s="1914"/>
      <c r="R46" s="1914"/>
      <c r="S46" s="1914"/>
      <c r="T46" s="1914"/>
      <c r="U46" s="1914"/>
      <c r="V46" s="1914"/>
      <c r="W46" s="1914"/>
      <c r="X46" s="1914"/>
      <c r="Y46" s="1914"/>
      <c r="Z46" s="1914"/>
      <c r="AA46" s="1914"/>
      <c r="AB46" s="1914"/>
      <c r="AC46" s="1914"/>
      <c r="AD46" s="1914"/>
    </row>
    <row r="47" ht="54.0" hidden="1" customHeight="1">
      <c r="A47" s="1938">
        <v>1.0</v>
      </c>
      <c r="B47" s="1938"/>
      <c r="C47" s="741" t="s">
        <v>5246</v>
      </c>
      <c r="D47" s="741" t="s">
        <v>24</v>
      </c>
      <c r="E47" s="1873" t="s">
        <v>419</v>
      </c>
      <c r="F47" s="741" t="s">
        <v>25</v>
      </c>
      <c r="G47" s="1866">
        <v>45870.0</v>
      </c>
      <c r="H47" s="1949"/>
      <c r="I47" s="1867" t="s">
        <v>5247</v>
      </c>
      <c r="J47" s="1951" t="s">
        <v>5248</v>
      </c>
      <c r="K47" s="601" t="s">
        <v>5249</v>
      </c>
      <c r="L47" s="601" t="s">
        <v>5250</v>
      </c>
      <c r="M47" s="741" t="s">
        <v>107</v>
      </c>
      <c r="N47" s="730" t="s">
        <v>5081</v>
      </c>
      <c r="O47" s="1847" t="s">
        <v>5251</v>
      </c>
      <c r="P47" s="1913"/>
      <c r="Q47" s="1914"/>
      <c r="R47" s="1914"/>
      <c r="S47" s="1914"/>
      <c r="T47" s="1914"/>
      <c r="U47" s="1914"/>
      <c r="V47" s="1914"/>
      <c r="W47" s="1914"/>
      <c r="X47" s="1914"/>
      <c r="Y47" s="1914"/>
      <c r="Z47" s="1914"/>
      <c r="AA47" s="1914"/>
      <c r="AB47" s="1914"/>
      <c r="AC47" s="1914"/>
      <c r="AD47" s="1914"/>
    </row>
    <row r="48" ht="54.0" hidden="1" customHeight="1">
      <c r="A48" s="1938">
        <v>1.0</v>
      </c>
      <c r="B48" s="1958" t="s">
        <v>891</v>
      </c>
      <c r="C48" s="741" t="s">
        <v>5252</v>
      </c>
      <c r="D48" s="1873" t="s">
        <v>24</v>
      </c>
      <c r="E48" s="1873" t="s">
        <v>419</v>
      </c>
      <c r="F48" s="741" t="s">
        <v>25</v>
      </c>
      <c r="G48" s="1866">
        <v>45870.0</v>
      </c>
      <c r="H48" s="1949"/>
      <c r="I48" s="1867" t="s">
        <v>5253</v>
      </c>
      <c r="J48" s="1951" t="s">
        <v>5254</v>
      </c>
      <c r="K48" s="601" t="s">
        <v>5255</v>
      </c>
      <c r="L48" s="601" t="s">
        <v>5256</v>
      </c>
      <c r="M48" s="741" t="s">
        <v>107</v>
      </c>
      <c r="N48" s="730" t="s">
        <v>5081</v>
      </c>
      <c r="O48" s="1847" t="s">
        <v>5257</v>
      </c>
      <c r="P48" s="1913"/>
      <c r="Q48" s="1914"/>
      <c r="R48" s="1914"/>
      <c r="S48" s="1914"/>
      <c r="T48" s="1914"/>
      <c r="U48" s="1914"/>
      <c r="V48" s="1914"/>
      <c r="W48" s="1914"/>
      <c r="X48" s="1914"/>
      <c r="Y48" s="1914"/>
      <c r="Z48" s="1914"/>
      <c r="AA48" s="1914"/>
      <c r="AB48" s="1914"/>
      <c r="AC48" s="1914"/>
      <c r="AD48" s="1914"/>
    </row>
    <row r="49" ht="54.0" hidden="1" customHeight="1">
      <c r="A49" s="1959">
        <v>2.0</v>
      </c>
      <c r="B49" s="1960"/>
      <c r="C49" s="1961" t="s">
        <v>5258</v>
      </c>
      <c r="D49" s="1959" t="s">
        <v>24</v>
      </c>
      <c r="E49" s="1959" t="s">
        <v>419</v>
      </c>
      <c r="F49" s="1959" t="s">
        <v>25</v>
      </c>
      <c r="G49" s="1962">
        <v>45870.0</v>
      </c>
      <c r="H49" s="1963"/>
      <c r="I49" s="1964" t="s">
        <v>5259</v>
      </c>
      <c r="J49" s="1965" t="s">
        <v>5260</v>
      </c>
      <c r="K49" s="1966" t="s">
        <v>5261</v>
      </c>
      <c r="L49" s="1966" t="s">
        <v>5262</v>
      </c>
      <c r="M49" s="1959"/>
      <c r="N49" s="1967" t="s">
        <v>5081</v>
      </c>
      <c r="O49" s="1968" t="s">
        <v>5263</v>
      </c>
      <c r="P49" s="1969"/>
      <c r="Q49" s="1970"/>
      <c r="R49" s="1970"/>
      <c r="S49" s="1970"/>
      <c r="T49" s="1970"/>
      <c r="U49" s="1970"/>
      <c r="V49" s="1970"/>
      <c r="W49" s="1970"/>
      <c r="X49" s="1970"/>
      <c r="Y49" s="1970"/>
      <c r="Z49" s="1970"/>
      <c r="AA49" s="1970"/>
      <c r="AB49" s="1970"/>
      <c r="AC49" s="1970"/>
      <c r="AD49" s="1970"/>
    </row>
    <row r="50" ht="36.0" hidden="1" customHeight="1">
      <c r="A50" s="1938">
        <v>5.0</v>
      </c>
      <c r="B50" s="741"/>
      <c r="C50" s="741" t="s">
        <v>5264</v>
      </c>
      <c r="D50" s="1873" t="s">
        <v>288</v>
      </c>
      <c r="E50" s="741" t="s">
        <v>5239</v>
      </c>
      <c r="F50" s="741" t="s">
        <v>5240</v>
      </c>
      <c r="G50" s="1866">
        <v>45870.0</v>
      </c>
      <c r="H50" s="1949"/>
      <c r="I50" s="1950" t="s">
        <v>5265</v>
      </c>
      <c r="J50" s="1951" t="s">
        <v>5266</v>
      </c>
      <c r="K50" s="601" t="s">
        <v>5267</v>
      </c>
      <c r="L50" s="601" t="s">
        <v>5268</v>
      </c>
      <c r="M50" s="741"/>
      <c r="N50" s="730" t="s">
        <v>107</v>
      </c>
      <c r="O50" s="1847" t="s">
        <v>5269</v>
      </c>
      <c r="P50" s="1913"/>
      <c r="Q50" s="1914"/>
      <c r="R50" s="1914"/>
      <c r="S50" s="1914"/>
      <c r="T50" s="1914"/>
      <c r="U50" s="1914"/>
      <c r="V50" s="1914"/>
      <c r="W50" s="1914"/>
      <c r="X50" s="1914"/>
      <c r="Y50" s="1914"/>
      <c r="Z50" s="1914"/>
      <c r="AA50" s="1914"/>
      <c r="AB50" s="1914"/>
      <c r="AC50" s="1914"/>
      <c r="AD50" s="1914"/>
    </row>
    <row r="51" ht="36.0" hidden="1" customHeight="1">
      <c r="A51" s="1938">
        <v>13.0</v>
      </c>
      <c r="B51" s="1938"/>
      <c r="C51" s="741" t="s">
        <v>5270</v>
      </c>
      <c r="D51" s="1873" t="s">
        <v>288</v>
      </c>
      <c r="E51" s="1873" t="s">
        <v>5239</v>
      </c>
      <c r="F51" s="741" t="s">
        <v>5240</v>
      </c>
      <c r="G51" s="1866">
        <v>45870.0</v>
      </c>
      <c r="H51" s="1949"/>
      <c r="I51" s="1950" t="s">
        <v>5271</v>
      </c>
      <c r="J51" s="1951" t="s">
        <v>5272</v>
      </c>
      <c r="K51" s="601" t="s">
        <v>5273</v>
      </c>
      <c r="L51" s="601" t="s">
        <v>5274</v>
      </c>
      <c r="M51" s="1868" t="s">
        <v>107</v>
      </c>
      <c r="N51" s="730"/>
      <c r="O51" s="1847" t="s">
        <v>5275</v>
      </c>
      <c r="P51" s="1913"/>
      <c r="Q51" s="1914"/>
      <c r="R51" s="1914"/>
      <c r="S51" s="1914"/>
      <c r="T51" s="1914"/>
      <c r="U51" s="1914"/>
      <c r="V51" s="1914"/>
      <c r="W51" s="1914"/>
      <c r="X51" s="1914"/>
      <c r="Y51" s="1914"/>
      <c r="Z51" s="1914"/>
      <c r="AA51" s="1914"/>
      <c r="AB51" s="1914"/>
      <c r="AC51" s="1914"/>
      <c r="AD51" s="1914"/>
    </row>
    <row r="52" ht="56.25" hidden="1" customHeight="1">
      <c r="A52" s="1750" t="s">
        <v>2</v>
      </c>
      <c r="B52" s="1751" t="s">
        <v>4986</v>
      </c>
      <c r="C52" s="1751" t="s">
        <v>3</v>
      </c>
      <c r="D52" s="1750" t="s">
        <v>4</v>
      </c>
      <c r="E52" s="1752" t="s">
        <v>5</v>
      </c>
      <c r="F52" s="1753" t="s">
        <v>6</v>
      </c>
      <c r="G52" s="1753" t="s">
        <v>7</v>
      </c>
      <c r="H52" s="1754" t="s">
        <v>8</v>
      </c>
      <c r="I52" s="1755" t="s">
        <v>9</v>
      </c>
      <c r="J52" s="1756" t="s">
        <v>10</v>
      </c>
      <c r="K52" s="1756" t="s">
        <v>11</v>
      </c>
      <c r="L52" s="1971" t="s">
        <v>12</v>
      </c>
      <c r="M52" s="1757" t="s">
        <v>5276</v>
      </c>
      <c r="N52" s="1757" t="s">
        <v>4988</v>
      </c>
      <c r="O52" s="1757" t="s">
        <v>15</v>
      </c>
      <c r="P52" s="1758" t="s">
        <v>329</v>
      </c>
      <c r="Q52" s="1759"/>
      <c r="R52" s="1760"/>
      <c r="S52" s="1761"/>
      <c r="T52" s="1761"/>
      <c r="U52" s="1761"/>
      <c r="V52" s="1761"/>
      <c r="W52" s="1761"/>
      <c r="X52" s="1761"/>
      <c r="Y52" s="1761"/>
      <c r="Z52" s="1761"/>
      <c r="AA52" s="1761"/>
      <c r="AB52" s="1761"/>
      <c r="AC52" s="1761"/>
      <c r="AD52" s="1761"/>
    </row>
    <row r="53" ht="36.75" hidden="1" customHeight="1">
      <c r="A53" s="1972">
        <v>32.0</v>
      </c>
      <c r="B53" s="1973" t="s">
        <v>839</v>
      </c>
      <c r="C53" s="1974" t="s">
        <v>5277</v>
      </c>
      <c r="D53" s="1923" t="s">
        <v>59</v>
      </c>
      <c r="E53" s="1933" t="s">
        <v>359</v>
      </c>
      <c r="F53" s="253" t="s">
        <v>25</v>
      </c>
      <c r="G53" s="265">
        <v>45566.0</v>
      </c>
      <c r="H53" s="265">
        <v>45566.0</v>
      </c>
      <c r="I53" s="1975" t="s">
        <v>5278</v>
      </c>
      <c r="J53" s="1887" t="s">
        <v>5279</v>
      </c>
      <c r="K53" s="1887" t="s">
        <v>5280</v>
      </c>
      <c r="L53" s="1887" t="s">
        <v>5281</v>
      </c>
      <c r="M53" s="1812"/>
      <c r="N53" s="1812" t="s">
        <v>5282</v>
      </c>
      <c r="O53" s="1813" t="s">
        <v>5283</v>
      </c>
      <c r="P53" s="1976"/>
      <c r="Q53" s="1743"/>
      <c r="R53" s="1743"/>
      <c r="S53" s="1743"/>
      <c r="T53" s="1743"/>
      <c r="U53" s="1743"/>
      <c r="V53" s="1743"/>
      <c r="W53" s="1743"/>
      <c r="X53" s="1743"/>
      <c r="Y53" s="1743"/>
      <c r="Z53" s="1743"/>
      <c r="AA53" s="1743"/>
      <c r="AB53" s="1743"/>
      <c r="AC53" s="1743"/>
      <c r="AD53" s="1743"/>
    </row>
    <row r="54" ht="46.5" hidden="1" customHeight="1">
      <c r="A54" s="1972">
        <v>23.0</v>
      </c>
      <c r="B54" s="1977"/>
      <c r="C54" s="1812" t="s">
        <v>5284</v>
      </c>
      <c r="D54" s="1883" t="s">
        <v>59</v>
      </c>
      <c r="E54" s="1933" t="s">
        <v>359</v>
      </c>
      <c r="F54" s="253" t="s">
        <v>25</v>
      </c>
      <c r="G54" s="1978">
        <v>45717.0</v>
      </c>
      <c r="H54" s="1979">
        <v>45768.0</v>
      </c>
      <c r="I54" s="1980" t="s">
        <v>5285</v>
      </c>
      <c r="J54" s="1887" t="s">
        <v>5286</v>
      </c>
      <c r="K54" s="1887" t="s">
        <v>5287</v>
      </c>
      <c r="L54" s="1887" t="s">
        <v>5288</v>
      </c>
      <c r="M54" s="1812" t="s">
        <v>5289</v>
      </c>
      <c r="N54" s="1981" t="s">
        <v>107</v>
      </c>
      <c r="O54" s="1982" t="s">
        <v>5290</v>
      </c>
      <c r="P54" s="1983"/>
      <c r="Q54" s="1984"/>
      <c r="R54" s="1984"/>
      <c r="S54" s="1985"/>
      <c r="T54" s="1985"/>
      <c r="U54" s="1985"/>
      <c r="V54" s="1985"/>
      <c r="W54" s="1985"/>
      <c r="X54" s="1985"/>
      <c r="Y54" s="1985"/>
      <c r="Z54" s="1985"/>
      <c r="AA54" s="1985"/>
      <c r="AB54" s="1985"/>
      <c r="AC54" s="1985"/>
      <c r="AD54" s="1985"/>
    </row>
    <row r="55" ht="45.0" hidden="1" customHeight="1">
      <c r="A55" s="1972">
        <v>0.0</v>
      </c>
      <c r="B55" s="1977"/>
      <c r="C55" s="741" t="s">
        <v>5291</v>
      </c>
      <c r="D55" s="1882" t="s">
        <v>50</v>
      </c>
      <c r="E55" s="1986">
        <v>45.2</v>
      </c>
      <c r="F55" s="1987" t="s">
        <v>25</v>
      </c>
      <c r="G55" s="1988">
        <v>45778.0</v>
      </c>
      <c r="H55" s="1989">
        <v>45838.0</v>
      </c>
      <c r="I55" s="1886" t="s">
        <v>5292</v>
      </c>
      <c r="J55" s="1860" t="s">
        <v>5293</v>
      </c>
      <c r="K55" s="1860" t="s">
        <v>1511</v>
      </c>
      <c r="L55" s="1860" t="s">
        <v>5294</v>
      </c>
      <c r="M55" s="740" t="s">
        <v>5289</v>
      </c>
      <c r="N55" s="1812" t="s">
        <v>107</v>
      </c>
      <c r="O55" s="1982" t="s">
        <v>5295</v>
      </c>
      <c r="P55" s="1990"/>
      <c r="Q55" s="1991"/>
      <c r="R55" s="1991"/>
      <c r="S55" s="1743"/>
      <c r="T55" s="1743"/>
      <c r="U55" s="1743"/>
      <c r="V55" s="1743"/>
      <c r="W55" s="1743"/>
      <c r="X55" s="1743"/>
      <c r="Y55" s="1743"/>
      <c r="Z55" s="1743"/>
      <c r="AA55" s="1743"/>
      <c r="AB55" s="1743"/>
      <c r="AC55" s="1743"/>
      <c r="AD55" s="1743"/>
    </row>
    <row r="56" ht="45.0" hidden="1" customHeight="1">
      <c r="A56" s="1972">
        <v>28.0</v>
      </c>
      <c r="B56" s="1977"/>
      <c r="C56" s="741" t="s">
        <v>5296</v>
      </c>
      <c r="D56" s="1882" t="s">
        <v>50</v>
      </c>
      <c r="E56" s="1986">
        <v>45.0</v>
      </c>
      <c r="F56" s="1987" t="s">
        <v>25</v>
      </c>
      <c r="G56" s="1988">
        <v>45778.0</v>
      </c>
      <c r="H56" s="1989">
        <v>45838.0</v>
      </c>
      <c r="I56" s="1886" t="s">
        <v>5297</v>
      </c>
      <c r="J56" s="1860" t="s">
        <v>5298</v>
      </c>
      <c r="K56" s="1860" t="s">
        <v>5299</v>
      </c>
      <c r="L56" s="1860" t="s">
        <v>5300</v>
      </c>
      <c r="M56" s="740" t="s">
        <v>5289</v>
      </c>
      <c r="N56" s="1812" t="s">
        <v>107</v>
      </c>
      <c r="O56" s="1982" t="s">
        <v>5301</v>
      </c>
      <c r="P56" s="1990"/>
      <c r="Q56" s="1991"/>
      <c r="R56" s="1991"/>
      <c r="S56" s="1743"/>
      <c r="T56" s="1743"/>
      <c r="U56" s="1743"/>
      <c r="V56" s="1743"/>
      <c r="W56" s="1743"/>
      <c r="X56" s="1743"/>
      <c r="Y56" s="1743"/>
      <c r="Z56" s="1743"/>
      <c r="AA56" s="1743"/>
      <c r="AB56" s="1743"/>
      <c r="AC56" s="1743"/>
      <c r="AD56" s="1743"/>
    </row>
    <row r="57" ht="45.0" hidden="1" customHeight="1">
      <c r="A57" s="1972">
        <v>29.0</v>
      </c>
      <c r="B57" s="1977"/>
      <c r="C57" s="741" t="s">
        <v>5302</v>
      </c>
      <c r="D57" s="1882" t="s">
        <v>5303</v>
      </c>
      <c r="E57" s="1986">
        <v>45.2</v>
      </c>
      <c r="F57" s="1987" t="s">
        <v>331</v>
      </c>
      <c r="G57" s="1992">
        <v>45839.0</v>
      </c>
      <c r="H57" s="1989"/>
      <c r="I57" s="1886" t="s">
        <v>5304</v>
      </c>
      <c r="J57" s="1860" t="s">
        <v>5305</v>
      </c>
      <c r="K57" s="1860" t="s">
        <v>5306</v>
      </c>
      <c r="L57" s="1860" t="s">
        <v>5307</v>
      </c>
      <c r="M57" s="740" t="s">
        <v>5042</v>
      </c>
      <c r="N57" s="1812" t="s">
        <v>107</v>
      </c>
      <c r="O57" s="1982" t="s">
        <v>5308</v>
      </c>
      <c r="P57" s="1990"/>
      <c r="Q57" s="1991"/>
      <c r="R57" s="1991"/>
      <c r="S57" s="1743"/>
      <c r="T57" s="1743"/>
      <c r="U57" s="1743"/>
      <c r="V57" s="1743"/>
      <c r="W57" s="1743"/>
      <c r="X57" s="1743"/>
      <c r="Y57" s="1743"/>
      <c r="Z57" s="1743"/>
      <c r="AA57" s="1743"/>
      <c r="AB57" s="1743"/>
      <c r="AC57" s="1743"/>
      <c r="AD57" s="1743"/>
    </row>
    <row r="58" ht="45.0" hidden="1" customHeight="1">
      <c r="A58" s="1972">
        <v>0.0</v>
      </c>
      <c r="B58" s="1993"/>
      <c r="C58" s="1994" t="s">
        <v>5309</v>
      </c>
      <c r="D58" s="1994" t="s">
        <v>288</v>
      </c>
      <c r="E58" s="1994" t="s">
        <v>5310</v>
      </c>
      <c r="F58" s="1995"/>
      <c r="G58" s="1857">
        <v>45870.0</v>
      </c>
      <c r="H58" s="1996"/>
      <c r="I58" s="1997" t="s">
        <v>5311</v>
      </c>
      <c r="J58" s="1860" t="s">
        <v>5312</v>
      </c>
      <c r="K58" s="1860" t="s">
        <v>5313</v>
      </c>
      <c r="L58" s="1860" t="s">
        <v>5314</v>
      </c>
      <c r="M58" s="740"/>
      <c r="N58" s="1868" t="s">
        <v>107</v>
      </c>
      <c r="O58" s="1998" t="s">
        <v>5315</v>
      </c>
      <c r="P58" s="1990"/>
      <c r="Q58" s="1991"/>
      <c r="R58" s="1991"/>
      <c r="S58" s="1743"/>
      <c r="T58" s="1743"/>
      <c r="U58" s="1743"/>
      <c r="V58" s="1743"/>
      <c r="W58" s="1743"/>
      <c r="X58" s="1743"/>
      <c r="Y58" s="1743"/>
      <c r="Z58" s="1743"/>
      <c r="AA58" s="1743"/>
      <c r="AB58" s="1743"/>
      <c r="AC58" s="1743"/>
      <c r="AD58" s="1743"/>
    </row>
    <row r="59" ht="45.0" hidden="1" customHeight="1">
      <c r="A59" s="1972">
        <v>15.0</v>
      </c>
      <c r="B59" s="1977"/>
      <c r="C59" s="789" t="s">
        <v>5316</v>
      </c>
      <c r="D59" s="911" t="s">
        <v>24</v>
      </c>
      <c r="E59" s="789" t="s">
        <v>419</v>
      </c>
      <c r="F59" s="1995" t="s">
        <v>331</v>
      </c>
      <c r="G59" s="1857">
        <v>45870.0</v>
      </c>
      <c r="H59" s="1996"/>
      <c r="I59" s="1936" t="s">
        <v>5317</v>
      </c>
      <c r="J59" s="1860" t="s">
        <v>1503</v>
      </c>
      <c r="K59" s="1860" t="s">
        <v>5318</v>
      </c>
      <c r="L59" s="1860" t="s">
        <v>5319</v>
      </c>
      <c r="M59" s="740"/>
      <c r="N59" s="1868" t="s">
        <v>107</v>
      </c>
      <c r="O59" s="1998" t="s">
        <v>5320</v>
      </c>
      <c r="P59" s="1990"/>
      <c r="Q59" s="1991"/>
      <c r="R59" s="1991"/>
      <c r="S59" s="1743"/>
      <c r="T59" s="1743"/>
      <c r="U59" s="1743"/>
      <c r="V59" s="1743"/>
      <c r="W59" s="1743"/>
      <c r="X59" s="1743"/>
      <c r="Y59" s="1743"/>
      <c r="Z59" s="1743"/>
      <c r="AA59" s="1743"/>
      <c r="AB59" s="1743"/>
      <c r="AC59" s="1743"/>
      <c r="AD59" s="1743"/>
    </row>
    <row r="60" ht="45.0" hidden="1" customHeight="1">
      <c r="A60" s="1972">
        <v>14.0</v>
      </c>
      <c r="B60" s="1977"/>
      <c r="C60" s="789" t="s">
        <v>5321</v>
      </c>
      <c r="D60" s="911" t="s">
        <v>24</v>
      </c>
      <c r="E60" s="789" t="s">
        <v>419</v>
      </c>
      <c r="F60" s="1995" t="s">
        <v>331</v>
      </c>
      <c r="G60" s="1857">
        <v>45870.0</v>
      </c>
      <c r="H60" s="1996"/>
      <c r="I60" s="1936" t="s">
        <v>5322</v>
      </c>
      <c r="J60" s="1860" t="s">
        <v>5323</v>
      </c>
      <c r="K60" s="1860" t="s">
        <v>5324</v>
      </c>
      <c r="L60" s="1860" t="s">
        <v>1205</v>
      </c>
      <c r="M60" s="740"/>
      <c r="N60" s="740"/>
      <c r="O60" s="1998" t="s">
        <v>5325</v>
      </c>
      <c r="P60" s="1990"/>
      <c r="Q60" s="1991"/>
      <c r="R60" s="1991"/>
      <c r="S60" s="1743"/>
      <c r="T60" s="1743"/>
      <c r="U60" s="1743"/>
      <c r="V60" s="1743"/>
      <c r="W60" s="1743"/>
      <c r="X60" s="1743"/>
      <c r="Y60" s="1743"/>
      <c r="Z60" s="1743"/>
      <c r="AA60" s="1743"/>
      <c r="AB60" s="1743"/>
      <c r="AC60" s="1743"/>
      <c r="AD60" s="1743"/>
    </row>
    <row r="61" ht="45.0" hidden="1" customHeight="1">
      <c r="A61" s="1972">
        <v>15.0</v>
      </c>
      <c r="B61" s="1977" t="s">
        <v>839</v>
      </c>
      <c r="C61" s="1999" t="s">
        <v>5326</v>
      </c>
      <c r="D61" s="2000" t="s">
        <v>24</v>
      </c>
      <c r="E61" s="2000" t="s">
        <v>419</v>
      </c>
      <c r="F61" s="1995"/>
      <c r="G61" s="1857">
        <v>45870.0</v>
      </c>
      <c r="H61" s="1996"/>
      <c r="I61" s="2001" t="s">
        <v>5327</v>
      </c>
      <c r="J61" s="1860" t="s">
        <v>5328</v>
      </c>
      <c r="K61" s="1860" t="s">
        <v>5329</v>
      </c>
      <c r="L61" s="1860" t="s">
        <v>5330</v>
      </c>
      <c r="M61" s="740"/>
      <c r="N61" s="740" t="s">
        <v>181</v>
      </c>
      <c r="O61" s="1998" t="s">
        <v>5331</v>
      </c>
      <c r="P61" s="1990"/>
      <c r="Q61" s="1991"/>
      <c r="R61" s="1991"/>
      <c r="S61" s="1743"/>
      <c r="T61" s="1743"/>
      <c r="U61" s="1743"/>
      <c r="V61" s="1743"/>
      <c r="W61" s="1743"/>
      <c r="X61" s="1743"/>
      <c r="Y61" s="1743"/>
      <c r="Z61" s="1743"/>
      <c r="AA61" s="1743"/>
      <c r="AB61" s="1743"/>
      <c r="AC61" s="1743"/>
      <c r="AD61" s="1743"/>
    </row>
    <row r="62" ht="56.25" hidden="1" customHeight="1">
      <c r="A62" s="1750" t="s">
        <v>2</v>
      </c>
      <c r="B62" s="1751" t="s">
        <v>4986</v>
      </c>
      <c r="C62" s="1751" t="s">
        <v>3</v>
      </c>
      <c r="D62" s="1750" t="s">
        <v>4</v>
      </c>
      <c r="E62" s="1752" t="s">
        <v>5</v>
      </c>
      <c r="F62" s="1753" t="s">
        <v>6</v>
      </c>
      <c r="G62" s="1753" t="s">
        <v>7</v>
      </c>
      <c r="H62" s="1754" t="s">
        <v>8</v>
      </c>
      <c r="I62" s="1755" t="s">
        <v>9</v>
      </c>
      <c r="J62" s="1756" t="s">
        <v>10</v>
      </c>
      <c r="K62" s="1756" t="s">
        <v>11</v>
      </c>
      <c r="L62" s="1971" t="s">
        <v>12</v>
      </c>
      <c r="M62" s="1757" t="s">
        <v>4987</v>
      </c>
      <c r="N62" s="1757" t="s">
        <v>4988</v>
      </c>
      <c r="O62" s="1757" t="s">
        <v>15</v>
      </c>
      <c r="P62" s="1758" t="s">
        <v>329</v>
      </c>
      <c r="Q62" s="1759"/>
      <c r="R62" s="1760"/>
      <c r="S62" s="1761"/>
      <c r="T62" s="1761"/>
      <c r="U62" s="1761"/>
      <c r="V62" s="1761"/>
      <c r="W62" s="1761"/>
      <c r="X62" s="1761"/>
      <c r="Y62" s="1761"/>
      <c r="Z62" s="1761"/>
      <c r="AA62" s="1761"/>
      <c r="AB62" s="1761"/>
      <c r="AC62" s="1761"/>
      <c r="AD62" s="1761"/>
    </row>
    <row r="63" ht="64.5" hidden="1" customHeight="1">
      <c r="A63" s="1972">
        <v>36.0</v>
      </c>
      <c r="B63" s="1973" t="s">
        <v>5332</v>
      </c>
      <c r="C63" s="730" t="s">
        <v>5333</v>
      </c>
      <c r="D63" s="1806" t="s">
        <v>59</v>
      </c>
      <c r="E63" s="2002" t="s">
        <v>5334</v>
      </c>
      <c r="F63" s="89" t="s">
        <v>331</v>
      </c>
      <c r="G63" s="1978">
        <v>45717.0</v>
      </c>
      <c r="H63" s="1979">
        <v>45768.0</v>
      </c>
      <c r="I63" s="1878" t="s">
        <v>5335</v>
      </c>
      <c r="J63" s="1878" t="s">
        <v>5336</v>
      </c>
      <c r="K63" s="1878" t="s">
        <v>318</v>
      </c>
      <c r="L63" s="1878" t="s">
        <v>5337</v>
      </c>
      <c r="M63" s="1812" t="s">
        <v>5289</v>
      </c>
      <c r="N63" s="1812" t="s">
        <v>78</v>
      </c>
      <c r="O63" s="2003" t="s">
        <v>5338</v>
      </c>
      <c r="P63" s="2004"/>
      <c r="Q63" s="2005"/>
      <c r="R63" s="2005"/>
      <c r="S63" s="2005"/>
      <c r="T63" s="2005"/>
      <c r="U63" s="2005"/>
      <c r="V63" s="2005"/>
      <c r="W63" s="2005"/>
      <c r="X63" s="2005"/>
      <c r="Y63" s="2005"/>
      <c r="Z63" s="2005"/>
      <c r="AA63" s="2005"/>
      <c r="AB63" s="2005"/>
      <c r="AC63" s="2005"/>
      <c r="AD63" s="2005"/>
    </row>
    <row r="64" ht="48.75" hidden="1" customHeight="1">
      <c r="A64" s="2006">
        <v>26.0</v>
      </c>
      <c r="B64" s="2007" t="s">
        <v>5332</v>
      </c>
      <c r="C64" s="2008" t="s">
        <v>5339</v>
      </c>
      <c r="D64" s="1812" t="s">
        <v>906</v>
      </c>
      <c r="E64" s="1987" t="s">
        <v>5340</v>
      </c>
      <c r="F64" s="253" t="s">
        <v>337</v>
      </c>
      <c r="G64" s="1924">
        <v>45717.0</v>
      </c>
      <c r="H64" s="1928">
        <v>45755.0</v>
      </c>
      <c r="I64" s="2009" t="s">
        <v>5341</v>
      </c>
      <c r="J64" s="2009" t="s">
        <v>5342</v>
      </c>
      <c r="K64" s="2009" t="s">
        <v>5343</v>
      </c>
      <c r="L64" s="2009" t="s">
        <v>5344</v>
      </c>
      <c r="M64" s="1812" t="s">
        <v>5345</v>
      </c>
      <c r="N64" s="2010" t="s">
        <v>107</v>
      </c>
      <c r="O64" s="2011" t="s">
        <v>5346</v>
      </c>
      <c r="P64" s="2012"/>
      <c r="Q64" s="1743"/>
      <c r="R64" s="1743"/>
      <c r="S64" s="1743"/>
      <c r="T64" s="1743"/>
      <c r="U64" s="1743"/>
      <c r="V64" s="1743"/>
      <c r="W64" s="1743"/>
      <c r="X64" s="1743"/>
      <c r="Y64" s="1743"/>
      <c r="Z64" s="1743"/>
      <c r="AA64" s="1743"/>
      <c r="AB64" s="1743"/>
      <c r="AC64" s="1744"/>
      <c r="AD64" s="1744"/>
    </row>
    <row r="65" ht="64.5" hidden="1" customHeight="1">
      <c r="A65" s="2013">
        <v>28.0</v>
      </c>
      <c r="B65" s="2014"/>
      <c r="C65" s="2008" t="s">
        <v>5347</v>
      </c>
      <c r="D65" s="1812" t="s">
        <v>906</v>
      </c>
      <c r="E65" s="1987" t="s">
        <v>5340</v>
      </c>
      <c r="F65" s="253" t="s">
        <v>337</v>
      </c>
      <c r="G65" s="1884">
        <v>45778.0</v>
      </c>
      <c r="H65" s="265">
        <v>45786.0</v>
      </c>
      <c r="I65" s="2009" t="s">
        <v>5348</v>
      </c>
      <c r="J65" s="2008">
        <v>5698.0</v>
      </c>
      <c r="K65" s="2009" t="s">
        <v>5349</v>
      </c>
      <c r="L65" s="2009" t="s">
        <v>5350</v>
      </c>
      <c r="M65" s="1812" t="s">
        <v>5345</v>
      </c>
      <c r="N65" s="2010" t="s">
        <v>107</v>
      </c>
      <c r="O65" s="2015" t="s">
        <v>5351</v>
      </c>
      <c r="P65" s="2016"/>
      <c r="Q65" s="2017"/>
      <c r="R65" s="2017"/>
      <c r="S65" s="2017"/>
      <c r="T65" s="2017"/>
      <c r="U65" s="2017"/>
      <c r="V65" s="2017"/>
      <c r="W65" s="2017"/>
      <c r="X65" s="2017"/>
      <c r="Y65" s="2017"/>
      <c r="Z65" s="2017"/>
      <c r="AA65" s="2017"/>
      <c r="AB65" s="2017"/>
      <c r="AC65" s="2018"/>
      <c r="AD65" s="2018"/>
    </row>
    <row r="66" ht="48.75" hidden="1" customHeight="1">
      <c r="A66" s="2006">
        <v>28.0</v>
      </c>
      <c r="B66" s="2014"/>
      <c r="C66" s="1873" t="s">
        <v>5352</v>
      </c>
      <c r="D66" s="2019" t="s">
        <v>288</v>
      </c>
      <c r="E66" s="2020" t="s">
        <v>5340</v>
      </c>
      <c r="F66" s="2021"/>
      <c r="G66" s="1992">
        <v>45839.0</v>
      </c>
      <c r="H66" s="2022"/>
      <c r="I66" s="1950" t="s">
        <v>5353</v>
      </c>
      <c r="J66" s="746" t="s">
        <v>5354</v>
      </c>
      <c r="K66" s="746" t="s">
        <v>5355</v>
      </c>
      <c r="L66" s="746" t="s">
        <v>5356</v>
      </c>
      <c r="M66" s="107" t="s">
        <v>5095</v>
      </c>
      <c r="N66" s="2010" t="s">
        <v>239</v>
      </c>
      <c r="O66" s="2015" t="s">
        <v>5357</v>
      </c>
      <c r="P66" s="2012"/>
      <c r="Q66" s="1743"/>
      <c r="R66" s="1743"/>
      <c r="S66" s="1743"/>
      <c r="T66" s="1743"/>
      <c r="U66" s="1743"/>
      <c r="V66" s="1743"/>
      <c r="W66" s="1743"/>
      <c r="X66" s="1743"/>
      <c r="Y66" s="1743"/>
      <c r="Z66" s="1743"/>
      <c r="AA66" s="1743"/>
      <c r="AB66" s="1743"/>
      <c r="AC66" s="1744"/>
      <c r="AD66" s="1744"/>
    </row>
    <row r="67" ht="42.0" hidden="1" customHeight="1">
      <c r="A67" s="1820">
        <v>0.0</v>
      </c>
      <c r="B67" s="2023"/>
      <c r="C67" s="730" t="s">
        <v>5358</v>
      </c>
      <c r="D67" s="730" t="s">
        <v>59</v>
      </c>
      <c r="E67" s="2002" t="s">
        <v>5334</v>
      </c>
      <c r="F67" s="2002" t="s">
        <v>331</v>
      </c>
      <c r="G67" s="1852">
        <v>45566.0</v>
      </c>
      <c r="H67" s="1219">
        <v>45588.0</v>
      </c>
      <c r="I67" s="2024" t="s">
        <v>5359</v>
      </c>
      <c r="J67" s="1810" t="s">
        <v>5360</v>
      </c>
      <c r="K67" s="1810" t="s">
        <v>5361</v>
      </c>
      <c r="L67" s="1810" t="s">
        <v>5362</v>
      </c>
      <c r="M67" s="730" t="s">
        <v>107</v>
      </c>
      <c r="N67" s="730" t="s">
        <v>5001</v>
      </c>
      <c r="O67" s="1847" t="s">
        <v>5363</v>
      </c>
      <c r="P67" s="2025"/>
      <c r="Q67" s="2026"/>
      <c r="R67" s="2026"/>
      <c r="S67" s="1743"/>
      <c r="T67" s="1743"/>
      <c r="U67" s="1743"/>
      <c r="V67" s="1743"/>
      <c r="W67" s="1743"/>
      <c r="X67" s="1743"/>
      <c r="Y67" s="1743"/>
      <c r="Z67" s="1743"/>
      <c r="AA67" s="1743"/>
      <c r="AB67" s="1743"/>
      <c r="AC67" s="1743"/>
      <c r="AD67" s="1743"/>
    </row>
    <row r="68" ht="42.0" hidden="1" customHeight="1">
      <c r="A68" s="1820">
        <v>0.0</v>
      </c>
      <c r="B68" s="2027"/>
      <c r="C68" s="730" t="s">
        <v>5364</v>
      </c>
      <c r="D68" s="730" t="s">
        <v>288</v>
      </c>
      <c r="E68" s="1845" t="s">
        <v>5340</v>
      </c>
      <c r="F68" s="91" t="s">
        <v>5365</v>
      </c>
      <c r="G68" s="97">
        <v>45839.0</v>
      </c>
      <c r="H68" s="2028"/>
      <c r="I68" s="2029" t="s">
        <v>5366</v>
      </c>
      <c r="J68" s="601" t="s">
        <v>5367</v>
      </c>
      <c r="K68" s="601" t="s">
        <v>5368</v>
      </c>
      <c r="L68" s="601" t="s">
        <v>2141</v>
      </c>
      <c r="M68" s="2030" t="s">
        <v>5095</v>
      </c>
      <c r="N68" s="2031" t="s">
        <v>107</v>
      </c>
      <c r="O68" s="1869" t="s">
        <v>5369</v>
      </c>
      <c r="P68" s="2012"/>
      <c r="Q68" s="1743"/>
      <c r="R68" s="1743"/>
      <c r="S68" s="1743"/>
      <c r="T68" s="1743"/>
      <c r="U68" s="1743"/>
      <c r="V68" s="1743"/>
      <c r="W68" s="1743"/>
      <c r="X68" s="1743"/>
      <c r="Y68" s="1743"/>
      <c r="Z68" s="1743"/>
      <c r="AA68" s="1743"/>
      <c r="AB68" s="1743"/>
      <c r="AC68" s="1744"/>
      <c r="AD68" s="1744"/>
    </row>
    <row r="69" ht="42.0" hidden="1" customHeight="1">
      <c r="A69" s="1820">
        <v>0.0</v>
      </c>
      <c r="B69" s="2027"/>
      <c r="C69" s="1845" t="s">
        <v>5370</v>
      </c>
      <c r="D69" s="1845" t="s">
        <v>59</v>
      </c>
      <c r="E69" s="1845" t="s">
        <v>5011</v>
      </c>
      <c r="F69" s="91" t="s">
        <v>337</v>
      </c>
      <c r="G69" s="97">
        <v>45839.0</v>
      </c>
      <c r="H69" s="2028"/>
      <c r="I69" s="2032" t="s">
        <v>5371</v>
      </c>
      <c r="J69" s="601" t="s">
        <v>5372</v>
      </c>
      <c r="K69" s="601" t="s">
        <v>129</v>
      </c>
      <c r="L69" s="601" t="s">
        <v>5373</v>
      </c>
      <c r="M69" s="2030" t="s">
        <v>5042</v>
      </c>
      <c r="N69" s="2031" t="s">
        <v>107</v>
      </c>
      <c r="O69" s="1869" t="s">
        <v>5374</v>
      </c>
      <c r="P69" s="2012"/>
      <c r="Q69" s="1743"/>
      <c r="R69" s="1743"/>
      <c r="S69" s="1743"/>
      <c r="T69" s="1743"/>
      <c r="U69" s="1743"/>
      <c r="V69" s="1743"/>
      <c r="W69" s="1743"/>
      <c r="X69" s="1743"/>
      <c r="Y69" s="1743"/>
      <c r="Z69" s="1743"/>
      <c r="AA69" s="1743"/>
      <c r="AB69" s="1743"/>
      <c r="AC69" s="1744"/>
      <c r="AD69" s="1744"/>
    </row>
    <row r="70" ht="42.0" hidden="1" customHeight="1">
      <c r="A70" s="1820">
        <v>35.0</v>
      </c>
      <c r="B70" s="2027"/>
      <c r="C70" s="730" t="s">
        <v>5375</v>
      </c>
      <c r="D70" s="730" t="s">
        <v>288</v>
      </c>
      <c r="E70" s="1845" t="s">
        <v>5340</v>
      </c>
      <c r="F70" s="91" t="s">
        <v>337</v>
      </c>
      <c r="G70" s="97">
        <v>45839.0</v>
      </c>
      <c r="H70" s="2028"/>
      <c r="I70" s="2029" t="s">
        <v>5376</v>
      </c>
      <c r="J70" s="601" t="s">
        <v>5377</v>
      </c>
      <c r="K70" s="601" t="s">
        <v>5378</v>
      </c>
      <c r="L70" s="601" t="s">
        <v>5379</v>
      </c>
      <c r="M70" s="2030" t="s">
        <v>5095</v>
      </c>
      <c r="N70" s="1812" t="s">
        <v>107</v>
      </c>
      <c r="O70" s="1869" t="s">
        <v>5380</v>
      </c>
      <c r="P70" s="2012"/>
      <c r="Q70" s="1743"/>
      <c r="R70" s="1743"/>
      <c r="S70" s="1743"/>
      <c r="T70" s="1743"/>
      <c r="U70" s="1743"/>
      <c r="V70" s="1743"/>
      <c r="W70" s="1743"/>
      <c r="X70" s="1743"/>
      <c r="Y70" s="1743"/>
      <c r="Z70" s="1743"/>
      <c r="AA70" s="1743"/>
      <c r="AB70" s="1743"/>
      <c r="AC70" s="1744"/>
      <c r="AD70" s="1744"/>
    </row>
    <row r="71" ht="42.0" hidden="1" customHeight="1">
      <c r="A71" s="1938">
        <v>0.0</v>
      </c>
      <c r="B71" s="2033"/>
      <c r="C71" s="741" t="s">
        <v>5381</v>
      </c>
      <c r="D71" s="741" t="s">
        <v>50</v>
      </c>
      <c r="E71" s="741" t="s">
        <v>1909</v>
      </c>
      <c r="F71" s="104" t="s">
        <v>331</v>
      </c>
      <c r="G71" s="1866">
        <v>45870.0</v>
      </c>
      <c r="H71" s="501"/>
      <c r="I71" s="1867" t="s">
        <v>5382</v>
      </c>
      <c r="J71" s="1868" t="s">
        <v>5383</v>
      </c>
      <c r="K71" s="1868" t="s">
        <v>5384</v>
      </c>
      <c r="L71" s="1868" t="s">
        <v>5385</v>
      </c>
      <c r="M71" s="501"/>
      <c r="N71" s="1868" t="s">
        <v>107</v>
      </c>
      <c r="O71" s="2034" t="s">
        <v>5386</v>
      </c>
      <c r="P71" s="2012"/>
      <c r="Q71" s="1743"/>
      <c r="R71" s="1743"/>
      <c r="S71" s="1743"/>
      <c r="T71" s="1743"/>
      <c r="U71" s="1743"/>
      <c r="V71" s="1743"/>
      <c r="W71" s="1743"/>
      <c r="X71" s="1743"/>
      <c r="Y71" s="1743"/>
      <c r="Z71" s="1743"/>
      <c r="AA71" s="1743"/>
      <c r="AB71" s="1743"/>
      <c r="AC71" s="1744"/>
      <c r="AD71" s="1744"/>
    </row>
    <row r="72" ht="42.0" hidden="1" customHeight="1">
      <c r="A72" s="1938">
        <v>0.0</v>
      </c>
      <c r="B72" s="2033" t="s">
        <v>5332</v>
      </c>
      <c r="C72" s="104" t="s">
        <v>5387</v>
      </c>
      <c r="D72" s="102" t="s">
        <v>288</v>
      </c>
      <c r="E72" s="104" t="s">
        <v>5388</v>
      </c>
      <c r="F72" s="104" t="s">
        <v>331</v>
      </c>
      <c r="G72" s="1866">
        <v>45870.0</v>
      </c>
      <c r="H72" s="501"/>
      <c r="I72" s="1867" t="s">
        <v>5389</v>
      </c>
      <c r="J72" s="1868" t="s">
        <v>5390</v>
      </c>
      <c r="K72" s="1868" t="s">
        <v>5391</v>
      </c>
      <c r="L72" s="1868" t="s">
        <v>5392</v>
      </c>
      <c r="M72" s="1868"/>
      <c r="N72" s="1868" t="s">
        <v>107</v>
      </c>
      <c r="O72" s="2034" t="s">
        <v>5393</v>
      </c>
      <c r="P72" s="2035"/>
      <c r="Q72" s="2036"/>
      <c r="R72" s="2036"/>
      <c r="S72" s="2036"/>
      <c r="T72" s="2036"/>
      <c r="U72" s="2036"/>
      <c r="V72" s="2036"/>
      <c r="W72" s="2036"/>
      <c r="X72" s="2036"/>
      <c r="Y72" s="2036"/>
      <c r="Z72" s="2036"/>
      <c r="AA72" s="2036"/>
      <c r="AB72" s="2036"/>
      <c r="AC72" s="2036"/>
      <c r="AD72" s="2036"/>
    </row>
    <row r="73" ht="42.0" hidden="1" customHeight="1">
      <c r="A73" s="1938">
        <v>14.0</v>
      </c>
      <c r="B73" s="2033"/>
      <c r="C73" s="104" t="s">
        <v>5394</v>
      </c>
      <c r="D73" s="102" t="s">
        <v>24</v>
      </c>
      <c r="E73" s="104" t="s">
        <v>41</v>
      </c>
      <c r="F73" s="104" t="s">
        <v>412</v>
      </c>
      <c r="G73" s="1866">
        <v>45870.0</v>
      </c>
      <c r="H73" s="501"/>
      <c r="I73" s="1867" t="s">
        <v>5395</v>
      </c>
      <c r="J73" s="1868" t="s">
        <v>1544</v>
      </c>
      <c r="K73" s="1868" t="s">
        <v>5396</v>
      </c>
      <c r="L73" s="1868" t="s">
        <v>5397</v>
      </c>
      <c r="M73" s="1868"/>
      <c r="N73" s="730" t="s">
        <v>5081</v>
      </c>
      <c r="O73" s="2034" t="s">
        <v>5398</v>
      </c>
      <c r="P73" s="2035"/>
      <c r="Q73" s="2036"/>
      <c r="R73" s="2036"/>
      <c r="S73" s="2036"/>
      <c r="T73" s="2036"/>
      <c r="U73" s="2036"/>
      <c r="V73" s="2036"/>
      <c r="W73" s="2036"/>
      <c r="X73" s="2036"/>
      <c r="Y73" s="2036"/>
      <c r="Z73" s="2036"/>
      <c r="AA73" s="2036"/>
      <c r="AB73" s="2036"/>
      <c r="AC73" s="2036"/>
      <c r="AD73" s="2036"/>
    </row>
    <row r="74" ht="42.0" hidden="1" customHeight="1">
      <c r="A74" s="1938">
        <v>15.0</v>
      </c>
      <c r="B74" s="2033" t="s">
        <v>5332</v>
      </c>
      <c r="C74" s="104" t="s">
        <v>5399</v>
      </c>
      <c r="D74" s="102" t="s">
        <v>288</v>
      </c>
      <c r="E74" s="104" t="s">
        <v>5388</v>
      </c>
      <c r="F74" s="104" t="s">
        <v>331</v>
      </c>
      <c r="G74" s="1866">
        <v>45870.0</v>
      </c>
      <c r="H74" s="501"/>
      <c r="I74" s="1867" t="s">
        <v>5400</v>
      </c>
      <c r="J74" s="1868" t="s">
        <v>5401</v>
      </c>
      <c r="K74" s="1868" t="s">
        <v>5402</v>
      </c>
      <c r="L74" s="1868" t="s">
        <v>5403</v>
      </c>
      <c r="M74" s="1868" t="s">
        <v>107</v>
      </c>
      <c r="N74" s="740"/>
      <c r="O74" s="2034" t="s">
        <v>5404</v>
      </c>
      <c r="P74" s="2035"/>
      <c r="Q74" s="2036"/>
      <c r="R74" s="2036"/>
      <c r="S74" s="2036"/>
      <c r="T74" s="2036"/>
      <c r="U74" s="2036"/>
      <c r="V74" s="2036"/>
      <c r="W74" s="2036"/>
      <c r="X74" s="2036"/>
      <c r="Y74" s="2036"/>
      <c r="Z74" s="2036"/>
      <c r="AA74" s="2036"/>
      <c r="AB74" s="2036"/>
      <c r="AC74" s="2036"/>
      <c r="AD74" s="2036"/>
    </row>
    <row r="75" ht="38.25" hidden="1" customHeight="1">
      <c r="A75" s="1938">
        <v>17.0</v>
      </c>
      <c r="B75" s="2037"/>
      <c r="C75" s="1877" t="s">
        <v>5405</v>
      </c>
      <c r="D75" s="104" t="s">
        <v>5406</v>
      </c>
      <c r="E75" s="2038" t="s">
        <v>41</v>
      </c>
      <c r="F75" s="2039"/>
      <c r="G75" s="1866">
        <v>45870.0</v>
      </c>
      <c r="H75" s="501"/>
      <c r="I75" s="1868" t="s">
        <v>5407</v>
      </c>
      <c r="J75" s="1868" t="s">
        <v>5408</v>
      </c>
      <c r="K75" s="1868" t="s">
        <v>5409</v>
      </c>
      <c r="L75" s="1868" t="s">
        <v>5410</v>
      </c>
      <c r="M75" s="501"/>
      <c r="N75" s="1868"/>
      <c r="O75" s="2034" t="s">
        <v>5411</v>
      </c>
      <c r="P75" s="2012"/>
      <c r="Q75" s="1743"/>
      <c r="R75" s="1743"/>
      <c r="S75" s="1743"/>
      <c r="T75" s="1743"/>
      <c r="U75" s="1743"/>
      <c r="V75" s="1743"/>
      <c r="W75" s="1743"/>
      <c r="X75" s="1743"/>
      <c r="Y75" s="1743"/>
      <c r="Z75" s="1743"/>
      <c r="AA75" s="1743"/>
      <c r="AB75" s="1743"/>
      <c r="AC75" s="1744"/>
      <c r="AD75" s="1744"/>
    </row>
    <row r="76" ht="42.0" hidden="1" customHeight="1">
      <c r="A76" s="1938">
        <v>6.0</v>
      </c>
      <c r="B76" s="1938"/>
      <c r="C76" s="2040" t="s">
        <v>5412</v>
      </c>
      <c r="D76" s="1873" t="s">
        <v>288</v>
      </c>
      <c r="E76" s="1873" t="s">
        <v>5388</v>
      </c>
      <c r="F76" s="104" t="s">
        <v>331</v>
      </c>
      <c r="G76" s="1866">
        <v>45870.0</v>
      </c>
      <c r="H76" s="2041"/>
      <c r="I76" s="2042" t="s">
        <v>5413</v>
      </c>
      <c r="J76" s="2043" t="s">
        <v>5414</v>
      </c>
      <c r="K76" s="2043" t="s">
        <v>5415</v>
      </c>
      <c r="L76" s="2043" t="s">
        <v>5416</v>
      </c>
      <c r="M76" s="730" t="s">
        <v>107</v>
      </c>
      <c r="N76" s="730" t="s">
        <v>5081</v>
      </c>
      <c r="O76" s="2044" t="s">
        <v>5417</v>
      </c>
      <c r="P76" s="2012"/>
      <c r="Q76" s="1743"/>
      <c r="R76" s="1743"/>
      <c r="S76" s="1743"/>
      <c r="T76" s="1743"/>
      <c r="U76" s="1743"/>
      <c r="V76" s="1743"/>
      <c r="W76" s="1743"/>
      <c r="X76" s="1743"/>
      <c r="Y76" s="1743"/>
      <c r="Z76" s="1743"/>
      <c r="AA76" s="1743"/>
      <c r="AB76" s="1743"/>
      <c r="AC76" s="1744"/>
      <c r="AD76" s="1744"/>
    </row>
    <row r="77" ht="86.25" hidden="1" customHeight="1">
      <c r="A77" s="2045">
        <v>1.0</v>
      </c>
      <c r="B77" s="1958" t="s">
        <v>891</v>
      </c>
      <c r="C77" s="741" t="s">
        <v>5418</v>
      </c>
      <c r="D77" s="741" t="s">
        <v>24</v>
      </c>
      <c r="E77" s="741" t="s">
        <v>419</v>
      </c>
      <c r="F77" s="741" t="s">
        <v>25</v>
      </c>
      <c r="G77" s="1866">
        <v>45870.0</v>
      </c>
      <c r="H77" s="1949"/>
      <c r="I77" s="1867" t="s">
        <v>5419</v>
      </c>
      <c r="J77" s="1951" t="s">
        <v>5420</v>
      </c>
      <c r="K77" s="601" t="s">
        <v>5421</v>
      </c>
      <c r="L77" s="601" t="s">
        <v>5422</v>
      </c>
      <c r="M77" s="1868"/>
      <c r="N77" s="730" t="s">
        <v>107</v>
      </c>
      <c r="O77" s="1847" t="s">
        <v>5423</v>
      </c>
      <c r="P77" s="2046"/>
      <c r="Q77" s="2047"/>
      <c r="R77" s="2047"/>
      <c r="S77" s="2047"/>
      <c r="T77" s="2047"/>
      <c r="U77" s="2047"/>
      <c r="V77" s="2047"/>
      <c r="W77" s="2047"/>
      <c r="X77" s="2047"/>
      <c r="Y77" s="2047"/>
      <c r="Z77" s="2047"/>
      <c r="AA77" s="2047"/>
      <c r="AB77" s="2047"/>
      <c r="AC77" s="2047"/>
      <c r="AD77" s="2047"/>
    </row>
    <row r="78" ht="86.25" hidden="1" customHeight="1">
      <c r="A78" s="1938">
        <v>2.0</v>
      </c>
      <c r="B78" s="2048"/>
      <c r="C78" s="104" t="s">
        <v>5424</v>
      </c>
      <c r="D78" s="102" t="s">
        <v>24</v>
      </c>
      <c r="E78" s="1873" t="s">
        <v>419</v>
      </c>
      <c r="F78" s="741" t="s">
        <v>25</v>
      </c>
      <c r="G78" s="1866">
        <v>45870.0</v>
      </c>
      <c r="H78" s="1949"/>
      <c r="I78" s="1867" t="s">
        <v>5425</v>
      </c>
      <c r="J78" s="1951" t="s">
        <v>5426</v>
      </c>
      <c r="K78" s="601" t="s">
        <v>5199</v>
      </c>
      <c r="L78" s="601" t="s">
        <v>5427</v>
      </c>
      <c r="M78" s="730" t="s">
        <v>107</v>
      </c>
      <c r="N78" s="730" t="s">
        <v>5081</v>
      </c>
      <c r="O78" s="1847" t="s">
        <v>5428</v>
      </c>
      <c r="P78" s="1913"/>
      <c r="Q78" s="1914"/>
      <c r="R78" s="1914"/>
      <c r="S78" s="1914"/>
      <c r="T78" s="1914"/>
      <c r="U78" s="1914"/>
      <c r="V78" s="1914"/>
      <c r="W78" s="1914"/>
      <c r="X78" s="1914"/>
      <c r="Y78" s="1914"/>
      <c r="Z78" s="1914"/>
      <c r="AA78" s="1914"/>
      <c r="AB78" s="1914"/>
      <c r="AC78" s="1914"/>
      <c r="AD78" s="1914"/>
    </row>
    <row r="79" ht="15.75" customHeight="1">
      <c r="A79" s="1744"/>
      <c r="B79" s="1744"/>
      <c r="C79" s="2049"/>
      <c r="D79" s="1744"/>
      <c r="E79" s="1744"/>
      <c r="F79" s="1744"/>
      <c r="G79" s="2012"/>
      <c r="H79" s="2012"/>
      <c r="I79" s="2012"/>
      <c r="J79" s="2012"/>
      <c r="K79" s="2012"/>
      <c r="L79" s="2012"/>
      <c r="M79" s="2012"/>
      <c r="N79" s="2012"/>
      <c r="O79" s="2012"/>
      <c r="P79" s="2012"/>
      <c r="Q79" s="1743"/>
      <c r="R79" s="1743"/>
      <c r="S79" s="1743"/>
      <c r="T79" s="1743"/>
      <c r="U79" s="1743"/>
      <c r="V79" s="1743"/>
      <c r="W79" s="1743"/>
      <c r="X79" s="1743"/>
      <c r="Y79" s="1743"/>
      <c r="Z79" s="1743"/>
      <c r="AA79" s="1743"/>
      <c r="AB79" s="1743"/>
      <c r="AC79" s="1744"/>
      <c r="AD79" s="1744"/>
    </row>
    <row r="80" ht="15.75" customHeight="1">
      <c r="A80" s="1744"/>
      <c r="B80" s="1744"/>
      <c r="C80" s="2049"/>
      <c r="D80" s="1744"/>
      <c r="E80" s="1744"/>
      <c r="F80" s="1744"/>
      <c r="G80" s="2012"/>
      <c r="H80" s="2012"/>
      <c r="I80" s="2012"/>
      <c r="J80" s="2012"/>
      <c r="K80" s="2012"/>
      <c r="L80" s="2012"/>
      <c r="M80" s="2012"/>
      <c r="N80" s="2012"/>
      <c r="O80" s="2012"/>
      <c r="P80" s="2012"/>
      <c r="Q80" s="1743"/>
      <c r="R80" s="1743"/>
      <c r="S80" s="1743"/>
      <c r="T80" s="1743"/>
      <c r="U80" s="1743"/>
      <c r="V80" s="1743"/>
      <c r="W80" s="1743"/>
      <c r="X80" s="1743"/>
      <c r="Y80" s="1743"/>
      <c r="Z80" s="1743"/>
      <c r="AA80" s="1743"/>
      <c r="AB80" s="1743"/>
      <c r="AC80" s="1744"/>
      <c r="AD80" s="1744"/>
    </row>
    <row r="81" ht="15.75" customHeight="1">
      <c r="A81" s="1744"/>
      <c r="B81" s="1744"/>
      <c r="C81" s="2049"/>
      <c r="D81" s="1744"/>
      <c r="E81" s="1744"/>
      <c r="F81" s="1744"/>
      <c r="G81" s="2012"/>
      <c r="H81" s="2012"/>
      <c r="I81" s="2012"/>
      <c r="J81" s="2012"/>
      <c r="K81" s="2012"/>
      <c r="L81" s="2012"/>
      <c r="M81" s="2012"/>
      <c r="N81" s="2012"/>
      <c r="O81" s="2012"/>
      <c r="P81" s="2012"/>
      <c r="Q81" s="1743"/>
      <c r="R81" s="1743"/>
      <c r="S81" s="1743"/>
      <c r="T81" s="1743"/>
      <c r="U81" s="1743"/>
      <c r="V81" s="1743"/>
      <c r="W81" s="1743"/>
      <c r="X81" s="1743"/>
      <c r="Y81" s="1743"/>
      <c r="Z81" s="1743"/>
      <c r="AA81" s="1743"/>
      <c r="AB81" s="1743"/>
      <c r="AC81" s="1744"/>
      <c r="AD81" s="1744"/>
    </row>
    <row r="82" ht="15.75" customHeight="1">
      <c r="A82" s="1744"/>
      <c r="B82" s="1744"/>
      <c r="C82" s="2049"/>
      <c r="D82" s="1744"/>
      <c r="E82" s="1744"/>
      <c r="F82" s="1744"/>
      <c r="G82" s="2012"/>
      <c r="H82" s="2012"/>
      <c r="I82" s="2012"/>
      <c r="J82" s="2012"/>
      <c r="K82" s="2012"/>
      <c r="L82" s="2012"/>
      <c r="M82" s="2012"/>
      <c r="N82" s="2012"/>
      <c r="O82" s="2012"/>
      <c r="P82" s="2012"/>
      <c r="Q82" s="1743"/>
      <c r="R82" s="1743"/>
      <c r="S82" s="1743"/>
      <c r="T82" s="1743"/>
      <c r="U82" s="1743"/>
      <c r="V82" s="1743"/>
      <c r="W82" s="1743"/>
      <c r="X82" s="1743"/>
      <c r="Y82" s="1743"/>
      <c r="Z82" s="1743"/>
      <c r="AA82" s="1743"/>
      <c r="AB82" s="1743"/>
      <c r="AC82" s="1744"/>
      <c r="AD82" s="1744"/>
    </row>
    <row r="83" ht="15.75" customHeight="1">
      <c r="A83" s="1744"/>
      <c r="B83" s="1744"/>
      <c r="C83" s="2049"/>
      <c r="D83" s="1744"/>
      <c r="E83" s="1744"/>
      <c r="F83" s="1744"/>
      <c r="G83" s="2012"/>
      <c r="H83" s="2012"/>
      <c r="I83" s="2012"/>
      <c r="J83" s="2012"/>
      <c r="K83" s="2012"/>
      <c r="L83" s="2012"/>
      <c r="M83" s="2012"/>
      <c r="N83" s="2012"/>
      <c r="O83" s="2012"/>
      <c r="P83" s="2012"/>
      <c r="Q83" s="1743"/>
      <c r="R83" s="1743"/>
      <c r="S83" s="1743"/>
      <c r="T83" s="1743"/>
      <c r="U83" s="1743"/>
      <c r="V83" s="1743"/>
      <c r="W83" s="1743"/>
      <c r="X83" s="1743"/>
      <c r="Y83" s="1743"/>
      <c r="Z83" s="1743"/>
      <c r="AA83" s="1743"/>
      <c r="AB83" s="1743"/>
      <c r="AC83" s="1744"/>
      <c r="AD83" s="1744"/>
    </row>
    <row r="84" ht="15.75" customHeight="1">
      <c r="A84" s="1744"/>
      <c r="B84" s="1744"/>
      <c r="C84" s="2049"/>
      <c r="D84" s="1744"/>
      <c r="E84" s="1744"/>
      <c r="F84" s="1744"/>
      <c r="G84" s="2012"/>
      <c r="H84" s="2012"/>
      <c r="I84" s="2012"/>
      <c r="J84" s="2012"/>
      <c r="K84" s="2012"/>
      <c r="L84" s="2012"/>
      <c r="M84" s="2012"/>
      <c r="N84" s="2012"/>
      <c r="O84" s="2012"/>
      <c r="P84" s="2012"/>
      <c r="Q84" s="1743"/>
      <c r="R84" s="1743"/>
      <c r="S84" s="1743"/>
      <c r="T84" s="1743"/>
      <c r="U84" s="1743"/>
      <c r="V84" s="1743"/>
      <c r="W84" s="1743"/>
      <c r="X84" s="1743"/>
      <c r="Y84" s="1743"/>
      <c r="Z84" s="1743"/>
      <c r="AA84" s="1743"/>
      <c r="AB84" s="1743"/>
      <c r="AC84" s="1744"/>
      <c r="AD84" s="1744"/>
    </row>
    <row r="85" ht="15.75" customHeight="1">
      <c r="A85" s="1744"/>
      <c r="B85" s="1744"/>
      <c r="C85" s="2049"/>
      <c r="D85" s="1744"/>
      <c r="E85" s="1744"/>
      <c r="F85" s="1744"/>
      <c r="G85" s="2012"/>
      <c r="H85" s="2012"/>
      <c r="I85" s="2012"/>
      <c r="J85" s="2012"/>
      <c r="K85" s="2012"/>
      <c r="L85" s="2012"/>
      <c r="M85" s="2012"/>
      <c r="N85" s="2012"/>
      <c r="O85" s="2012"/>
      <c r="P85" s="2012"/>
      <c r="Q85" s="1743"/>
      <c r="R85" s="1743"/>
      <c r="S85" s="1743"/>
      <c r="T85" s="1743"/>
      <c r="U85" s="1743"/>
      <c r="V85" s="1743"/>
      <c r="W85" s="1743"/>
      <c r="X85" s="1743"/>
      <c r="Y85" s="1743"/>
      <c r="Z85" s="1743"/>
      <c r="AA85" s="1743"/>
      <c r="AB85" s="1743"/>
      <c r="AC85" s="1744"/>
      <c r="AD85" s="1744"/>
    </row>
    <row r="86" ht="15.75" customHeight="1">
      <c r="A86" s="1744"/>
      <c r="B86" s="1744"/>
      <c r="C86" s="2049"/>
      <c r="D86" s="1744"/>
      <c r="E86" s="1744"/>
      <c r="F86" s="1744"/>
      <c r="G86" s="2012"/>
      <c r="H86" s="2012"/>
      <c r="I86" s="2012"/>
      <c r="J86" s="2012"/>
      <c r="K86" s="2012"/>
      <c r="L86" s="2012"/>
      <c r="M86" s="2012"/>
      <c r="N86" s="2012"/>
      <c r="O86" s="2012"/>
      <c r="P86" s="2012"/>
      <c r="Q86" s="1743"/>
      <c r="R86" s="1743"/>
      <c r="S86" s="1743"/>
      <c r="T86" s="1743"/>
      <c r="U86" s="1743"/>
      <c r="V86" s="1743"/>
      <c r="W86" s="1743"/>
      <c r="X86" s="1743"/>
      <c r="Y86" s="1743"/>
      <c r="Z86" s="1743"/>
      <c r="AA86" s="1743"/>
      <c r="AB86" s="1743"/>
      <c r="AC86" s="1744"/>
      <c r="AD86" s="1744"/>
    </row>
    <row r="87" ht="15.75" customHeight="1">
      <c r="A87" s="1744"/>
      <c r="B87" s="1744"/>
      <c r="C87" s="2049"/>
      <c r="D87" s="1744"/>
      <c r="E87" s="1744"/>
      <c r="F87" s="1744"/>
      <c r="G87" s="2012"/>
      <c r="H87" s="2012"/>
      <c r="I87" s="2012"/>
      <c r="J87" s="2012"/>
      <c r="K87" s="2012"/>
      <c r="L87" s="2012"/>
      <c r="M87" s="2012"/>
      <c r="N87" s="2012"/>
      <c r="O87" s="2012"/>
      <c r="P87" s="2012"/>
      <c r="Q87" s="1743"/>
      <c r="R87" s="1743"/>
      <c r="S87" s="1743"/>
      <c r="T87" s="1743"/>
      <c r="U87" s="1743"/>
      <c r="V87" s="1743"/>
      <c r="W87" s="1743"/>
      <c r="X87" s="1743"/>
      <c r="Y87" s="1743"/>
      <c r="Z87" s="1743"/>
      <c r="AA87" s="1743"/>
      <c r="AB87" s="1743"/>
      <c r="AC87" s="1744"/>
      <c r="AD87" s="1744"/>
    </row>
    <row r="88" ht="15.75" customHeight="1">
      <c r="A88" s="1744"/>
      <c r="B88" s="1744"/>
      <c r="C88" s="2049"/>
      <c r="D88" s="1744"/>
      <c r="E88" s="1744"/>
      <c r="F88" s="1744"/>
      <c r="G88" s="2012"/>
      <c r="H88" s="2012"/>
      <c r="I88" s="2012"/>
      <c r="J88" s="2012"/>
      <c r="K88" s="2012"/>
      <c r="L88" s="2012"/>
      <c r="M88" s="2012"/>
      <c r="N88" s="2012"/>
      <c r="O88" s="2012"/>
      <c r="P88" s="2012"/>
      <c r="Q88" s="1743"/>
      <c r="R88" s="1743"/>
      <c r="S88" s="1743"/>
      <c r="T88" s="1743"/>
      <c r="U88" s="1743"/>
      <c r="V88" s="1743"/>
      <c r="W88" s="1743"/>
      <c r="X88" s="1743"/>
      <c r="Y88" s="1743"/>
      <c r="Z88" s="1743"/>
      <c r="AA88" s="1743"/>
      <c r="AB88" s="1743"/>
      <c r="AC88" s="1744"/>
      <c r="AD88" s="1744"/>
    </row>
    <row r="89" ht="15.75" customHeight="1">
      <c r="A89" s="1744"/>
      <c r="B89" s="1744"/>
      <c r="C89" s="2049"/>
      <c r="D89" s="1744"/>
      <c r="E89" s="1744"/>
      <c r="F89" s="1744"/>
      <c r="G89" s="2012"/>
      <c r="H89" s="2012"/>
      <c r="I89" s="2012"/>
      <c r="J89" s="2012"/>
      <c r="K89" s="2012"/>
      <c r="L89" s="2012"/>
      <c r="M89" s="2012"/>
      <c r="N89" s="2012"/>
      <c r="O89" s="2012"/>
      <c r="P89" s="2012"/>
      <c r="Q89" s="1743"/>
      <c r="R89" s="1743"/>
      <c r="S89" s="1743"/>
      <c r="T89" s="1743"/>
      <c r="U89" s="1743"/>
      <c r="V89" s="1743"/>
      <c r="W89" s="1743"/>
      <c r="X89" s="1743"/>
      <c r="Y89" s="1743"/>
      <c r="Z89" s="1743"/>
      <c r="AA89" s="1743"/>
      <c r="AB89" s="1743"/>
      <c r="AC89" s="1744"/>
      <c r="AD89" s="1744"/>
    </row>
    <row r="90" ht="15.75" customHeight="1">
      <c r="A90" s="1744"/>
      <c r="B90" s="1744"/>
      <c r="C90" s="2049"/>
      <c r="D90" s="1744"/>
      <c r="E90" s="1744"/>
      <c r="F90" s="1744"/>
      <c r="G90" s="2012"/>
      <c r="H90" s="2012"/>
      <c r="I90" s="2012"/>
      <c r="J90" s="2012"/>
      <c r="K90" s="2012"/>
      <c r="L90" s="2012"/>
      <c r="M90" s="2012"/>
      <c r="N90" s="2012"/>
      <c r="O90" s="2012"/>
      <c r="P90" s="2012"/>
      <c r="Q90" s="1743"/>
      <c r="R90" s="1743"/>
      <c r="S90" s="1743"/>
      <c r="T90" s="1743"/>
      <c r="U90" s="1743"/>
      <c r="V90" s="1743"/>
      <c r="W90" s="1743"/>
      <c r="X90" s="1743"/>
      <c r="Y90" s="1743"/>
      <c r="Z90" s="1743"/>
      <c r="AA90" s="1743"/>
      <c r="AB90" s="1743"/>
      <c r="AC90" s="1744"/>
      <c r="AD90" s="1744"/>
    </row>
    <row r="91" ht="15.75" customHeight="1">
      <c r="A91" s="1744"/>
      <c r="B91" s="1744"/>
      <c r="C91" s="2049"/>
      <c r="D91" s="1744"/>
      <c r="E91" s="1744"/>
      <c r="F91" s="1744"/>
      <c r="G91" s="2012"/>
      <c r="H91" s="2012"/>
      <c r="I91" s="2012"/>
      <c r="J91" s="2012"/>
      <c r="K91" s="2012"/>
      <c r="L91" s="2012"/>
      <c r="M91" s="2012"/>
      <c r="N91" s="2012"/>
      <c r="O91" s="2012"/>
      <c r="P91" s="2012"/>
      <c r="Q91" s="1743"/>
      <c r="R91" s="1743"/>
      <c r="S91" s="1743"/>
      <c r="T91" s="1743"/>
      <c r="U91" s="1743"/>
      <c r="V91" s="1743"/>
      <c r="W91" s="1743"/>
      <c r="X91" s="1743"/>
      <c r="Y91" s="1743"/>
      <c r="Z91" s="1743"/>
      <c r="AA91" s="1743"/>
      <c r="AB91" s="1743"/>
      <c r="AC91" s="1744"/>
      <c r="AD91" s="1744"/>
    </row>
    <row r="92" ht="15.75" customHeight="1">
      <c r="A92" s="1744"/>
      <c r="B92" s="1744"/>
      <c r="C92" s="2049"/>
      <c r="D92" s="1744"/>
      <c r="E92" s="1744"/>
      <c r="F92" s="1744"/>
      <c r="G92" s="2012"/>
      <c r="H92" s="2012"/>
      <c r="I92" s="2012"/>
      <c r="J92" s="2012"/>
      <c r="K92" s="2012"/>
      <c r="L92" s="2012"/>
      <c r="M92" s="2012"/>
      <c r="N92" s="2012"/>
      <c r="O92" s="2012"/>
      <c r="P92" s="2012"/>
      <c r="Q92" s="1743"/>
      <c r="R92" s="1743"/>
      <c r="S92" s="1743"/>
      <c r="T92" s="1743"/>
      <c r="U92" s="1743"/>
      <c r="V92" s="1743"/>
      <c r="W92" s="1743"/>
      <c r="X92" s="1743"/>
      <c r="Y92" s="1743"/>
      <c r="Z92" s="1743"/>
      <c r="AA92" s="1743"/>
      <c r="AB92" s="1743"/>
      <c r="AC92" s="1744"/>
      <c r="AD92" s="1744"/>
    </row>
    <row r="93" ht="15.75" customHeight="1">
      <c r="A93" s="1744"/>
      <c r="B93" s="1744"/>
      <c r="C93" s="2049"/>
      <c r="D93" s="1744"/>
      <c r="E93" s="1744"/>
      <c r="F93" s="1744"/>
      <c r="G93" s="2012"/>
      <c r="H93" s="2012"/>
      <c r="I93" s="2012"/>
      <c r="J93" s="2012"/>
      <c r="K93" s="2012"/>
      <c r="L93" s="2012"/>
      <c r="M93" s="2012"/>
      <c r="N93" s="2012"/>
      <c r="O93" s="2012"/>
      <c r="P93" s="2012"/>
      <c r="Q93" s="1743"/>
      <c r="R93" s="1743"/>
      <c r="S93" s="1743"/>
      <c r="T93" s="1743"/>
      <c r="U93" s="1743"/>
      <c r="V93" s="1743"/>
      <c r="W93" s="1743"/>
      <c r="X93" s="1743"/>
      <c r="Y93" s="1743"/>
      <c r="Z93" s="1743"/>
      <c r="AA93" s="1743"/>
      <c r="AB93" s="1743"/>
      <c r="AC93" s="1744"/>
      <c r="AD93" s="1744"/>
    </row>
    <row r="94" ht="15.75" customHeight="1">
      <c r="A94" s="1744"/>
      <c r="B94" s="1744"/>
      <c r="C94" s="2049"/>
      <c r="D94" s="1744"/>
      <c r="E94" s="1744"/>
      <c r="F94" s="1744"/>
      <c r="G94" s="2012"/>
      <c r="H94" s="2012"/>
      <c r="I94" s="2012"/>
      <c r="J94" s="2012"/>
      <c r="K94" s="2012"/>
      <c r="L94" s="2012"/>
      <c r="M94" s="2012"/>
      <c r="N94" s="2012"/>
      <c r="O94" s="2012"/>
      <c r="P94" s="2012"/>
      <c r="Q94" s="1743"/>
      <c r="R94" s="1743"/>
      <c r="S94" s="1743"/>
      <c r="T94" s="1743"/>
      <c r="U94" s="1743"/>
      <c r="V94" s="1743"/>
      <c r="W94" s="1743"/>
      <c r="X94" s="1743"/>
      <c r="Y94" s="1743"/>
      <c r="Z94" s="1743"/>
      <c r="AA94" s="1743"/>
      <c r="AB94" s="1743"/>
      <c r="AC94" s="1744"/>
      <c r="AD94" s="1744"/>
    </row>
    <row r="95" ht="15.75" customHeight="1">
      <c r="A95" s="1744"/>
      <c r="B95" s="1744"/>
      <c r="C95" s="2049"/>
      <c r="D95" s="1744"/>
      <c r="E95" s="1744"/>
      <c r="F95" s="1744"/>
      <c r="G95" s="2012"/>
      <c r="H95" s="2012"/>
      <c r="I95" s="2012"/>
      <c r="J95" s="2012"/>
      <c r="K95" s="2012"/>
      <c r="L95" s="2012"/>
      <c r="M95" s="2012"/>
      <c r="N95" s="2012"/>
      <c r="O95" s="2012"/>
      <c r="P95" s="2012"/>
      <c r="Q95" s="1743"/>
      <c r="R95" s="1743"/>
      <c r="S95" s="1743"/>
      <c r="T95" s="1743"/>
      <c r="U95" s="1743"/>
      <c r="V95" s="1743"/>
      <c r="W95" s="1743"/>
      <c r="X95" s="1743"/>
      <c r="Y95" s="1743"/>
      <c r="Z95" s="1743"/>
      <c r="AA95" s="1743"/>
      <c r="AB95" s="1743"/>
      <c r="AC95" s="1744"/>
      <c r="AD95" s="1744"/>
    </row>
    <row r="96" ht="15.75" customHeight="1">
      <c r="A96" s="1744"/>
      <c r="B96" s="1744"/>
      <c r="C96" s="2049"/>
      <c r="D96" s="1744"/>
      <c r="E96" s="1744"/>
      <c r="F96" s="1744"/>
      <c r="G96" s="2012"/>
      <c r="H96" s="2012"/>
      <c r="I96" s="2012"/>
      <c r="J96" s="2012"/>
      <c r="K96" s="2012"/>
      <c r="L96" s="2012"/>
      <c r="M96" s="2012"/>
      <c r="N96" s="2012"/>
      <c r="O96" s="2012"/>
      <c r="P96" s="2012"/>
      <c r="Q96" s="1743"/>
      <c r="R96" s="1743"/>
      <c r="S96" s="1743"/>
      <c r="T96" s="1743"/>
      <c r="U96" s="1743"/>
      <c r="V96" s="1743"/>
      <c r="W96" s="1743"/>
      <c r="X96" s="1743"/>
      <c r="Y96" s="1743"/>
      <c r="Z96" s="1743"/>
      <c r="AA96" s="1743"/>
      <c r="AB96" s="1743"/>
      <c r="AC96" s="1744"/>
      <c r="AD96" s="1744"/>
    </row>
    <row r="97" ht="15.75" customHeight="1">
      <c r="A97" s="1744"/>
      <c r="B97" s="1744"/>
      <c r="C97" s="2049"/>
      <c r="D97" s="1744"/>
      <c r="E97" s="1744"/>
      <c r="F97" s="1744"/>
      <c r="G97" s="2012"/>
      <c r="H97" s="2012"/>
      <c r="I97" s="2012"/>
      <c r="J97" s="2012"/>
      <c r="K97" s="2012"/>
      <c r="L97" s="2012"/>
      <c r="M97" s="2012"/>
      <c r="N97" s="2012"/>
      <c r="O97" s="2012"/>
      <c r="P97" s="2012"/>
      <c r="Q97" s="1743"/>
      <c r="R97" s="1743"/>
      <c r="S97" s="1743"/>
      <c r="T97" s="1743"/>
      <c r="U97" s="1743"/>
      <c r="V97" s="1743"/>
      <c r="W97" s="1743"/>
      <c r="X97" s="1743"/>
      <c r="Y97" s="1743"/>
      <c r="Z97" s="1743"/>
      <c r="AA97" s="1743"/>
      <c r="AB97" s="1743"/>
      <c r="AC97" s="1744"/>
      <c r="AD97" s="1744"/>
    </row>
    <row r="98" ht="15.75" customHeight="1">
      <c r="A98" s="1744"/>
      <c r="B98" s="1744"/>
      <c r="C98" s="2049"/>
      <c r="D98" s="1744"/>
      <c r="E98" s="1744"/>
      <c r="F98" s="1744"/>
      <c r="G98" s="2012"/>
      <c r="H98" s="2012"/>
      <c r="I98" s="2012"/>
      <c r="J98" s="2012"/>
      <c r="K98" s="2012"/>
      <c r="L98" s="2012"/>
      <c r="M98" s="2012"/>
      <c r="N98" s="2012"/>
      <c r="O98" s="2012"/>
      <c r="P98" s="2012"/>
      <c r="Q98" s="1743"/>
      <c r="R98" s="1743"/>
      <c r="S98" s="1743"/>
      <c r="T98" s="1743"/>
      <c r="U98" s="1743"/>
      <c r="V98" s="1743"/>
      <c r="W98" s="1743"/>
      <c r="X98" s="1743"/>
      <c r="Y98" s="1743"/>
      <c r="Z98" s="1743"/>
      <c r="AA98" s="1743"/>
      <c r="AB98" s="1743"/>
      <c r="AC98" s="1744"/>
      <c r="AD98" s="1744"/>
    </row>
    <row r="99" ht="15.75" customHeight="1">
      <c r="A99" s="1744"/>
      <c r="B99" s="1744"/>
      <c r="C99" s="2049"/>
      <c r="D99" s="1744"/>
      <c r="E99" s="1744"/>
      <c r="F99" s="1744"/>
      <c r="G99" s="2012"/>
      <c r="H99" s="2012"/>
      <c r="I99" s="2012"/>
      <c r="J99" s="2012"/>
      <c r="K99" s="2012"/>
      <c r="L99" s="2012"/>
      <c r="M99" s="2012"/>
      <c r="N99" s="2012"/>
      <c r="O99" s="2012"/>
      <c r="P99" s="2012"/>
      <c r="Q99" s="1743"/>
      <c r="R99" s="1743"/>
      <c r="S99" s="1743"/>
      <c r="T99" s="1743"/>
      <c r="U99" s="1743"/>
      <c r="V99" s="1743"/>
      <c r="W99" s="1743"/>
      <c r="X99" s="1743"/>
      <c r="Y99" s="1743"/>
      <c r="Z99" s="1743"/>
      <c r="AA99" s="1743"/>
      <c r="AB99" s="1743"/>
      <c r="AC99" s="1744"/>
      <c r="AD99" s="1744"/>
    </row>
    <row r="100" ht="15.75" customHeight="1">
      <c r="A100" s="1744"/>
      <c r="B100" s="1744"/>
      <c r="C100" s="2049"/>
      <c r="D100" s="1744"/>
      <c r="E100" s="1744"/>
      <c r="F100" s="1744"/>
      <c r="G100" s="2012"/>
      <c r="H100" s="2012"/>
      <c r="I100" s="2012"/>
      <c r="J100" s="2012"/>
      <c r="K100" s="2012"/>
      <c r="L100" s="2012"/>
      <c r="M100" s="2012"/>
      <c r="N100" s="2012"/>
      <c r="O100" s="2012"/>
      <c r="P100" s="2012"/>
      <c r="Q100" s="1743"/>
      <c r="R100" s="1743"/>
      <c r="S100" s="1743"/>
      <c r="T100" s="1743"/>
      <c r="U100" s="1743"/>
      <c r="V100" s="1743"/>
      <c r="W100" s="1743"/>
      <c r="X100" s="1743"/>
      <c r="Y100" s="1743"/>
      <c r="Z100" s="1743"/>
      <c r="AA100" s="1743"/>
      <c r="AB100" s="1743"/>
      <c r="AC100" s="1744"/>
      <c r="AD100" s="1744"/>
    </row>
    <row r="101" ht="15.75" customHeight="1">
      <c r="A101" s="1744"/>
      <c r="B101" s="1744"/>
      <c r="C101" s="2049"/>
      <c r="D101" s="1744"/>
      <c r="E101" s="1744"/>
      <c r="F101" s="1744"/>
      <c r="G101" s="2012"/>
      <c r="H101" s="2012"/>
      <c r="I101" s="2012"/>
      <c r="J101" s="2012"/>
      <c r="K101" s="2012"/>
      <c r="L101" s="2012"/>
      <c r="M101" s="2012"/>
      <c r="N101" s="2012"/>
      <c r="O101" s="2012"/>
      <c r="P101" s="2012"/>
      <c r="Q101" s="1743"/>
      <c r="R101" s="1743"/>
      <c r="S101" s="1743"/>
      <c r="T101" s="1743"/>
      <c r="U101" s="1743"/>
      <c r="V101" s="1743"/>
      <c r="W101" s="1743"/>
      <c r="X101" s="1743"/>
      <c r="Y101" s="1743"/>
      <c r="Z101" s="1743"/>
      <c r="AA101" s="1743"/>
      <c r="AB101" s="1743"/>
      <c r="AC101" s="1744"/>
      <c r="AD101" s="1744"/>
    </row>
    <row r="102" ht="15.75" customHeight="1">
      <c r="A102" s="1744"/>
      <c r="B102" s="1744"/>
      <c r="C102" s="2049"/>
      <c r="D102" s="1744"/>
      <c r="E102" s="1744"/>
      <c r="F102" s="1744"/>
      <c r="G102" s="2012"/>
      <c r="H102" s="2012"/>
      <c r="I102" s="2012"/>
      <c r="J102" s="2012"/>
      <c r="K102" s="2012"/>
      <c r="L102" s="2012"/>
      <c r="M102" s="2012"/>
      <c r="N102" s="2012"/>
      <c r="O102" s="2012"/>
      <c r="P102" s="2012"/>
      <c r="Q102" s="1743"/>
      <c r="R102" s="1743"/>
      <c r="S102" s="1743"/>
      <c r="T102" s="1743"/>
      <c r="U102" s="1743"/>
      <c r="V102" s="1743"/>
      <c r="W102" s="1743"/>
      <c r="X102" s="1743"/>
      <c r="Y102" s="1743"/>
      <c r="Z102" s="1743"/>
      <c r="AA102" s="1743"/>
      <c r="AB102" s="1743"/>
      <c r="AC102" s="1744"/>
      <c r="AD102" s="1744"/>
    </row>
    <row r="103" ht="15.75" customHeight="1">
      <c r="A103" s="1744"/>
      <c r="B103" s="1744"/>
      <c r="C103" s="2049"/>
      <c r="D103" s="1744"/>
      <c r="E103" s="1744"/>
      <c r="F103" s="1744"/>
      <c r="G103" s="2012"/>
      <c r="H103" s="2012"/>
      <c r="I103" s="2012"/>
      <c r="J103" s="2012"/>
      <c r="K103" s="2012"/>
      <c r="L103" s="2012"/>
      <c r="M103" s="2012"/>
      <c r="N103" s="2012"/>
      <c r="O103" s="2012"/>
      <c r="P103" s="2012"/>
      <c r="Q103" s="1743"/>
      <c r="R103" s="1743"/>
      <c r="S103" s="1743"/>
      <c r="T103" s="1743"/>
      <c r="U103" s="1743"/>
      <c r="V103" s="1743"/>
      <c r="W103" s="1743"/>
      <c r="X103" s="1743"/>
      <c r="Y103" s="1743"/>
      <c r="Z103" s="1743"/>
      <c r="AA103" s="1743"/>
      <c r="AB103" s="1743"/>
      <c r="AC103" s="1744"/>
      <c r="AD103" s="1744"/>
    </row>
    <row r="104" ht="15.75" customHeight="1">
      <c r="A104" s="1744"/>
      <c r="B104" s="1744"/>
      <c r="C104" s="2049"/>
      <c r="D104" s="1744"/>
      <c r="E104" s="1744"/>
      <c r="F104" s="1744"/>
      <c r="G104" s="2012"/>
      <c r="H104" s="2012"/>
      <c r="I104" s="2012"/>
      <c r="J104" s="2012"/>
      <c r="K104" s="2012"/>
      <c r="L104" s="2012"/>
      <c r="M104" s="2012"/>
      <c r="N104" s="2012"/>
      <c r="O104" s="2012"/>
      <c r="P104" s="2012"/>
      <c r="Q104" s="1743"/>
      <c r="R104" s="1743"/>
      <c r="S104" s="1743"/>
      <c r="T104" s="1743"/>
      <c r="U104" s="1743"/>
      <c r="V104" s="1743"/>
      <c r="W104" s="1743"/>
      <c r="X104" s="1743"/>
      <c r="Y104" s="1743"/>
      <c r="Z104" s="1743"/>
      <c r="AA104" s="1743"/>
      <c r="AB104" s="1743"/>
      <c r="AC104" s="1744"/>
      <c r="AD104" s="1744"/>
    </row>
    <row r="105" ht="15.75" customHeight="1">
      <c r="A105" s="1744"/>
      <c r="B105" s="1744"/>
      <c r="C105" s="2049"/>
      <c r="D105" s="1744"/>
      <c r="E105" s="1744"/>
      <c r="F105" s="1744"/>
      <c r="G105" s="2012"/>
      <c r="H105" s="2012"/>
      <c r="I105" s="2012"/>
      <c r="J105" s="2012"/>
      <c r="K105" s="2012"/>
      <c r="L105" s="2012"/>
      <c r="M105" s="2012"/>
      <c r="N105" s="2012"/>
      <c r="O105" s="2012"/>
      <c r="P105" s="2012"/>
      <c r="Q105" s="1743"/>
      <c r="R105" s="1743"/>
      <c r="S105" s="1743"/>
      <c r="T105" s="1743"/>
      <c r="U105" s="1743"/>
      <c r="V105" s="1743"/>
      <c r="W105" s="1743"/>
      <c r="X105" s="1743"/>
      <c r="Y105" s="1743"/>
      <c r="Z105" s="1743"/>
      <c r="AA105" s="1743"/>
      <c r="AB105" s="1743"/>
      <c r="AC105" s="1744"/>
      <c r="AD105" s="1744"/>
    </row>
    <row r="106" ht="15.75" customHeight="1">
      <c r="A106" s="1744"/>
      <c r="B106" s="1744"/>
      <c r="C106" s="2049"/>
      <c r="D106" s="1744"/>
      <c r="E106" s="1744"/>
      <c r="F106" s="1744"/>
      <c r="G106" s="2012"/>
      <c r="H106" s="2012"/>
      <c r="I106" s="2012"/>
      <c r="J106" s="2012"/>
      <c r="K106" s="2012"/>
      <c r="L106" s="2012"/>
      <c r="M106" s="2012"/>
      <c r="N106" s="2012"/>
      <c r="O106" s="2012"/>
      <c r="P106" s="2012"/>
      <c r="Q106" s="1743"/>
      <c r="R106" s="1743"/>
      <c r="S106" s="1743"/>
      <c r="T106" s="1743"/>
      <c r="U106" s="1743"/>
      <c r="V106" s="1743"/>
      <c r="W106" s="1743"/>
      <c r="X106" s="1743"/>
      <c r="Y106" s="1743"/>
      <c r="Z106" s="1743"/>
      <c r="AA106" s="1743"/>
      <c r="AB106" s="1743"/>
      <c r="AC106" s="1744"/>
      <c r="AD106" s="1744"/>
    </row>
    <row r="107" ht="15.75" customHeight="1">
      <c r="A107" s="1744"/>
      <c r="B107" s="1744"/>
      <c r="C107" s="2049"/>
      <c r="D107" s="1744"/>
      <c r="E107" s="1744"/>
      <c r="F107" s="1744"/>
      <c r="G107" s="2012"/>
      <c r="H107" s="2012"/>
      <c r="I107" s="2012"/>
      <c r="J107" s="2012"/>
      <c r="K107" s="2012"/>
      <c r="L107" s="2012"/>
      <c r="M107" s="2012"/>
      <c r="N107" s="2012"/>
      <c r="O107" s="2012"/>
      <c r="P107" s="2012"/>
      <c r="Q107" s="1743"/>
      <c r="R107" s="1743"/>
      <c r="S107" s="1743"/>
      <c r="T107" s="1743"/>
      <c r="U107" s="1743"/>
      <c r="V107" s="1743"/>
      <c r="W107" s="1743"/>
      <c r="X107" s="1743"/>
      <c r="Y107" s="1743"/>
      <c r="Z107" s="1743"/>
      <c r="AA107" s="1743"/>
      <c r="AB107" s="1743"/>
      <c r="AC107" s="1744"/>
      <c r="AD107" s="1744"/>
    </row>
    <row r="108" ht="15.75" customHeight="1">
      <c r="A108" s="1744"/>
      <c r="B108" s="1744"/>
      <c r="C108" s="2049"/>
      <c r="D108" s="1744"/>
      <c r="E108" s="1744"/>
      <c r="F108" s="1744"/>
      <c r="G108" s="2012"/>
      <c r="H108" s="2012"/>
      <c r="I108" s="2012"/>
      <c r="J108" s="2012"/>
      <c r="K108" s="2012"/>
      <c r="L108" s="2012"/>
      <c r="M108" s="2012"/>
      <c r="N108" s="2012"/>
      <c r="O108" s="2012"/>
      <c r="P108" s="2012"/>
      <c r="Q108" s="1743"/>
      <c r="R108" s="1743"/>
      <c r="S108" s="1743"/>
      <c r="T108" s="1743"/>
      <c r="U108" s="1743"/>
      <c r="V108" s="1743"/>
      <c r="W108" s="1743"/>
      <c r="X108" s="1743"/>
      <c r="Y108" s="1743"/>
      <c r="Z108" s="1743"/>
      <c r="AA108" s="1743"/>
      <c r="AB108" s="1743"/>
      <c r="AC108" s="1744"/>
      <c r="AD108" s="1744"/>
    </row>
    <row r="109" ht="15.75" customHeight="1">
      <c r="A109" s="1744"/>
      <c r="B109" s="1744"/>
      <c r="C109" s="2049"/>
      <c r="D109" s="1744"/>
      <c r="E109" s="1744"/>
      <c r="F109" s="1744"/>
      <c r="G109" s="2012"/>
      <c r="H109" s="2012"/>
      <c r="I109" s="2012"/>
      <c r="J109" s="2012"/>
      <c r="K109" s="2012"/>
      <c r="L109" s="2012"/>
      <c r="M109" s="2012"/>
      <c r="N109" s="2012"/>
      <c r="O109" s="2012"/>
      <c r="P109" s="2012"/>
      <c r="Q109" s="1743"/>
      <c r="R109" s="1743"/>
      <c r="S109" s="1743"/>
      <c r="T109" s="1743"/>
      <c r="U109" s="1743"/>
      <c r="V109" s="1743"/>
      <c r="W109" s="1743"/>
      <c r="X109" s="1743"/>
      <c r="Y109" s="1743"/>
      <c r="Z109" s="1743"/>
      <c r="AA109" s="1743"/>
      <c r="AB109" s="1743"/>
      <c r="AC109" s="1744"/>
      <c r="AD109" s="1744"/>
    </row>
    <row r="110" ht="15.75" customHeight="1">
      <c r="A110" s="1744"/>
      <c r="B110" s="1744"/>
      <c r="C110" s="2049"/>
      <c r="D110" s="1744"/>
      <c r="E110" s="1744"/>
      <c r="F110" s="1744"/>
      <c r="G110" s="2012"/>
      <c r="H110" s="2012"/>
      <c r="I110" s="2012"/>
      <c r="J110" s="2012"/>
      <c r="K110" s="2012"/>
      <c r="L110" s="2012"/>
      <c r="M110" s="2012"/>
      <c r="N110" s="2012"/>
      <c r="O110" s="2012"/>
      <c r="P110" s="2012"/>
      <c r="Q110" s="1743"/>
      <c r="R110" s="1743"/>
      <c r="S110" s="1743"/>
      <c r="T110" s="1743"/>
      <c r="U110" s="1743"/>
      <c r="V110" s="1743"/>
      <c r="W110" s="1743"/>
      <c r="X110" s="1743"/>
      <c r="Y110" s="1743"/>
      <c r="Z110" s="1743"/>
      <c r="AA110" s="1743"/>
      <c r="AB110" s="1743"/>
      <c r="AC110" s="1744"/>
      <c r="AD110" s="1744"/>
    </row>
    <row r="111" ht="15.75" customHeight="1">
      <c r="A111" s="1744"/>
      <c r="B111" s="1744"/>
      <c r="C111" s="2049"/>
      <c r="D111" s="1744"/>
      <c r="E111" s="1744"/>
      <c r="F111" s="1744"/>
      <c r="G111" s="2012"/>
      <c r="H111" s="2012"/>
      <c r="I111" s="2012"/>
      <c r="J111" s="2012"/>
      <c r="K111" s="2012"/>
      <c r="L111" s="2012"/>
      <c r="M111" s="2012"/>
      <c r="N111" s="2012"/>
      <c r="O111" s="2012"/>
      <c r="P111" s="2012"/>
      <c r="Q111" s="1743"/>
      <c r="R111" s="1743"/>
      <c r="S111" s="1743"/>
      <c r="T111" s="1743"/>
      <c r="U111" s="1743"/>
      <c r="V111" s="1743"/>
      <c r="W111" s="1743"/>
      <c r="X111" s="1743"/>
      <c r="Y111" s="1743"/>
      <c r="Z111" s="1743"/>
      <c r="AA111" s="1743"/>
      <c r="AB111" s="1743"/>
      <c r="AC111" s="1744"/>
      <c r="AD111" s="1744"/>
    </row>
    <row r="112" ht="15.75" customHeight="1">
      <c r="A112" s="1744"/>
      <c r="B112" s="1744"/>
      <c r="C112" s="2049"/>
      <c r="D112" s="1744"/>
      <c r="E112" s="1744"/>
      <c r="F112" s="1744"/>
      <c r="G112" s="2012"/>
      <c r="H112" s="2012"/>
      <c r="I112" s="2012"/>
      <c r="J112" s="2012"/>
      <c r="K112" s="2012"/>
      <c r="L112" s="2012"/>
      <c r="M112" s="2012"/>
      <c r="N112" s="2012"/>
      <c r="O112" s="2012"/>
      <c r="P112" s="2012"/>
      <c r="Q112" s="1743"/>
      <c r="R112" s="1743"/>
      <c r="S112" s="1743"/>
      <c r="T112" s="1743"/>
      <c r="U112" s="1743"/>
      <c r="V112" s="1743"/>
      <c r="W112" s="1743"/>
      <c r="X112" s="1743"/>
      <c r="Y112" s="1743"/>
      <c r="Z112" s="1743"/>
      <c r="AA112" s="1743"/>
      <c r="AB112" s="1743"/>
      <c r="AC112" s="1744"/>
      <c r="AD112" s="1744"/>
    </row>
    <row r="113" ht="15.75" customHeight="1">
      <c r="A113" s="1744"/>
      <c r="B113" s="1744"/>
      <c r="C113" s="2049"/>
      <c r="D113" s="1744"/>
      <c r="E113" s="1744"/>
      <c r="F113" s="1744"/>
      <c r="G113" s="2012"/>
      <c r="H113" s="2012"/>
      <c r="I113" s="2012"/>
      <c r="J113" s="2012"/>
      <c r="K113" s="2012"/>
      <c r="L113" s="2012"/>
      <c r="M113" s="2012"/>
      <c r="N113" s="2012"/>
      <c r="O113" s="2012"/>
      <c r="P113" s="2012"/>
      <c r="Q113" s="1743"/>
      <c r="R113" s="1743"/>
      <c r="S113" s="1743"/>
      <c r="T113" s="1743"/>
      <c r="U113" s="1743"/>
      <c r="V113" s="1743"/>
      <c r="W113" s="1743"/>
      <c r="X113" s="1743"/>
      <c r="Y113" s="1743"/>
      <c r="Z113" s="1743"/>
      <c r="AA113" s="1743"/>
      <c r="AB113" s="1743"/>
      <c r="AC113" s="1744"/>
      <c r="AD113" s="1744"/>
    </row>
    <row r="114" ht="15.75" customHeight="1">
      <c r="A114" s="1744"/>
      <c r="B114" s="1744"/>
      <c r="C114" s="2049"/>
      <c r="D114" s="1744"/>
      <c r="E114" s="1744"/>
      <c r="F114" s="1744"/>
      <c r="G114" s="2012"/>
      <c r="H114" s="2012"/>
      <c r="I114" s="2012"/>
      <c r="J114" s="2012"/>
      <c r="K114" s="2012"/>
      <c r="L114" s="2012"/>
      <c r="M114" s="2012"/>
      <c r="N114" s="2012"/>
      <c r="O114" s="2012"/>
      <c r="P114" s="2012"/>
      <c r="Q114" s="1743"/>
      <c r="R114" s="1743"/>
      <c r="S114" s="1743"/>
      <c r="T114" s="1743"/>
      <c r="U114" s="1743"/>
      <c r="V114" s="1743"/>
      <c r="W114" s="1743"/>
      <c r="X114" s="1743"/>
      <c r="Y114" s="1743"/>
      <c r="Z114" s="1743"/>
      <c r="AA114" s="1743"/>
      <c r="AB114" s="1743"/>
      <c r="AC114" s="1744"/>
      <c r="AD114" s="1744"/>
    </row>
    <row r="115" ht="15.75" customHeight="1">
      <c r="A115" s="1744"/>
      <c r="B115" s="1744"/>
      <c r="C115" s="2049"/>
      <c r="D115" s="1744"/>
      <c r="E115" s="1744"/>
      <c r="F115" s="1744"/>
      <c r="G115" s="2012"/>
      <c r="H115" s="2012"/>
      <c r="I115" s="2012"/>
      <c r="J115" s="2012"/>
      <c r="K115" s="2012"/>
      <c r="L115" s="2012"/>
      <c r="M115" s="2012"/>
      <c r="N115" s="2012"/>
      <c r="O115" s="2012"/>
      <c r="P115" s="2012"/>
      <c r="Q115" s="1743"/>
      <c r="R115" s="1743"/>
      <c r="S115" s="1743"/>
      <c r="T115" s="1743"/>
      <c r="U115" s="1743"/>
      <c r="V115" s="1743"/>
      <c r="W115" s="1743"/>
      <c r="X115" s="1743"/>
      <c r="Y115" s="1743"/>
      <c r="Z115" s="1743"/>
      <c r="AA115" s="1743"/>
      <c r="AB115" s="1743"/>
      <c r="AC115" s="1744"/>
      <c r="AD115" s="1744"/>
    </row>
    <row r="116" ht="15.75" customHeight="1">
      <c r="A116" s="1744"/>
      <c r="B116" s="1744"/>
      <c r="C116" s="2049"/>
      <c r="D116" s="1744"/>
      <c r="E116" s="1744"/>
      <c r="F116" s="1744"/>
      <c r="G116" s="2012"/>
      <c r="H116" s="2012"/>
      <c r="I116" s="2012"/>
      <c r="J116" s="2012"/>
      <c r="K116" s="2012"/>
      <c r="L116" s="2012"/>
      <c r="M116" s="2012"/>
      <c r="N116" s="2012"/>
      <c r="O116" s="2012"/>
      <c r="P116" s="2012"/>
      <c r="Q116" s="1743"/>
      <c r="R116" s="1743"/>
      <c r="S116" s="1743"/>
      <c r="T116" s="1743"/>
      <c r="U116" s="1743"/>
      <c r="V116" s="1743"/>
      <c r="W116" s="1743"/>
      <c r="X116" s="1743"/>
      <c r="Y116" s="1743"/>
      <c r="Z116" s="1743"/>
      <c r="AA116" s="1743"/>
      <c r="AB116" s="1743"/>
      <c r="AC116" s="1744"/>
      <c r="AD116" s="1744"/>
    </row>
    <row r="117" ht="15.75" customHeight="1">
      <c r="A117" s="1744"/>
      <c r="B117" s="1744"/>
      <c r="C117" s="2049"/>
      <c r="D117" s="1744"/>
      <c r="E117" s="1744"/>
      <c r="F117" s="1744"/>
      <c r="G117" s="2012"/>
      <c r="H117" s="2012"/>
      <c r="I117" s="2012"/>
      <c r="J117" s="2012"/>
      <c r="K117" s="2012"/>
      <c r="L117" s="2012"/>
      <c r="M117" s="2012"/>
      <c r="N117" s="2012"/>
      <c r="O117" s="2012"/>
      <c r="P117" s="2012"/>
      <c r="Q117" s="1743"/>
      <c r="R117" s="1743"/>
      <c r="S117" s="1743"/>
      <c r="T117" s="1743"/>
      <c r="U117" s="1743"/>
      <c r="V117" s="1743"/>
      <c r="W117" s="1743"/>
      <c r="X117" s="1743"/>
      <c r="Y117" s="1743"/>
      <c r="Z117" s="1743"/>
      <c r="AA117" s="1743"/>
      <c r="AB117" s="1743"/>
      <c r="AC117" s="1744"/>
      <c r="AD117" s="1744"/>
    </row>
    <row r="118" ht="15.75" customHeight="1">
      <c r="A118" s="1744"/>
      <c r="B118" s="1744"/>
      <c r="C118" s="2049"/>
      <c r="D118" s="1744"/>
      <c r="E118" s="1744"/>
      <c r="F118" s="1744"/>
      <c r="G118" s="2012"/>
      <c r="H118" s="2012"/>
      <c r="I118" s="2012"/>
      <c r="J118" s="2012"/>
      <c r="K118" s="2012"/>
      <c r="L118" s="2012"/>
      <c r="M118" s="2012"/>
      <c r="N118" s="2012"/>
      <c r="O118" s="2012"/>
      <c r="P118" s="2012"/>
      <c r="Q118" s="1743"/>
      <c r="R118" s="1743"/>
      <c r="S118" s="1743"/>
      <c r="T118" s="1743"/>
      <c r="U118" s="1743"/>
      <c r="V118" s="1743"/>
      <c r="W118" s="1743"/>
      <c r="X118" s="1743"/>
      <c r="Y118" s="1743"/>
      <c r="Z118" s="1743"/>
      <c r="AA118" s="1743"/>
      <c r="AB118" s="1743"/>
      <c r="AC118" s="1744"/>
      <c r="AD118" s="1744"/>
    </row>
    <row r="119" ht="15.75" customHeight="1">
      <c r="A119" s="1744"/>
      <c r="B119" s="1744"/>
      <c r="C119" s="2049"/>
      <c r="D119" s="1744"/>
      <c r="E119" s="1744"/>
      <c r="F119" s="1744"/>
      <c r="G119" s="2012"/>
      <c r="H119" s="2012"/>
      <c r="I119" s="2012"/>
      <c r="J119" s="2012"/>
      <c r="K119" s="2012"/>
      <c r="L119" s="2012"/>
      <c r="M119" s="2012"/>
      <c r="N119" s="2012"/>
      <c r="O119" s="2012"/>
      <c r="P119" s="2012"/>
      <c r="Q119" s="1743"/>
      <c r="R119" s="1743"/>
      <c r="S119" s="1743"/>
      <c r="T119" s="1743"/>
      <c r="U119" s="1743"/>
      <c r="V119" s="1743"/>
      <c r="W119" s="1743"/>
      <c r="X119" s="1743"/>
      <c r="Y119" s="1743"/>
      <c r="Z119" s="1743"/>
      <c r="AA119" s="1743"/>
      <c r="AB119" s="1743"/>
      <c r="AC119" s="1744"/>
      <c r="AD119" s="1744"/>
    </row>
    <row r="120" ht="15.75" customHeight="1">
      <c r="A120" s="1744"/>
      <c r="B120" s="1744"/>
      <c r="C120" s="2049"/>
      <c r="D120" s="1744"/>
      <c r="E120" s="1744"/>
      <c r="F120" s="1744"/>
      <c r="G120" s="2012"/>
      <c r="H120" s="2012"/>
      <c r="I120" s="2012"/>
      <c r="J120" s="2012"/>
      <c r="K120" s="2012"/>
      <c r="L120" s="2012"/>
      <c r="M120" s="2012"/>
      <c r="N120" s="2012"/>
      <c r="O120" s="2012"/>
      <c r="P120" s="2012"/>
      <c r="Q120" s="1743"/>
      <c r="R120" s="1743"/>
      <c r="S120" s="1743"/>
      <c r="T120" s="1743"/>
      <c r="U120" s="1743"/>
      <c r="V120" s="1743"/>
      <c r="W120" s="1743"/>
      <c r="X120" s="1743"/>
      <c r="Y120" s="1743"/>
      <c r="Z120" s="1743"/>
      <c r="AA120" s="1743"/>
      <c r="AB120" s="1743"/>
      <c r="AC120" s="1744"/>
      <c r="AD120" s="1744"/>
    </row>
    <row r="121" ht="15.75" customHeight="1">
      <c r="A121" s="1744"/>
      <c r="B121" s="1744"/>
      <c r="C121" s="2049"/>
      <c r="D121" s="1744"/>
      <c r="E121" s="1744"/>
      <c r="F121" s="1744"/>
      <c r="G121" s="2012"/>
      <c r="H121" s="2012"/>
      <c r="I121" s="2012"/>
      <c r="J121" s="2012"/>
      <c r="K121" s="2012"/>
      <c r="L121" s="2012"/>
      <c r="M121" s="2012"/>
      <c r="N121" s="2012"/>
      <c r="O121" s="2012"/>
      <c r="P121" s="2012"/>
      <c r="Q121" s="1743"/>
      <c r="R121" s="1743"/>
      <c r="S121" s="1743"/>
      <c r="T121" s="1743"/>
      <c r="U121" s="1743"/>
      <c r="V121" s="1743"/>
      <c r="W121" s="1743"/>
      <c r="X121" s="1743"/>
      <c r="Y121" s="1743"/>
      <c r="Z121" s="1743"/>
      <c r="AA121" s="1743"/>
      <c r="AB121" s="1743"/>
      <c r="AC121" s="1744"/>
      <c r="AD121" s="1744"/>
    </row>
    <row r="122" ht="15.75" customHeight="1">
      <c r="A122" s="1744"/>
      <c r="B122" s="1744"/>
      <c r="C122" s="2049"/>
      <c r="D122" s="1744"/>
      <c r="E122" s="1744"/>
      <c r="F122" s="1744"/>
      <c r="G122" s="2012"/>
      <c r="H122" s="2012"/>
      <c r="I122" s="2012"/>
      <c r="J122" s="2012"/>
      <c r="K122" s="2012"/>
      <c r="L122" s="2012"/>
      <c r="M122" s="2012"/>
      <c r="N122" s="2012"/>
      <c r="O122" s="2012"/>
      <c r="P122" s="2012"/>
      <c r="Q122" s="1743"/>
      <c r="R122" s="1743"/>
      <c r="S122" s="1743"/>
      <c r="T122" s="1743"/>
      <c r="U122" s="1743"/>
      <c r="V122" s="1743"/>
      <c r="W122" s="1743"/>
      <c r="X122" s="1743"/>
      <c r="Y122" s="1743"/>
      <c r="Z122" s="1743"/>
      <c r="AA122" s="1743"/>
      <c r="AB122" s="1743"/>
      <c r="AC122" s="1744"/>
      <c r="AD122" s="1744"/>
    </row>
    <row r="123" ht="15.75" customHeight="1">
      <c r="A123" s="1744"/>
      <c r="B123" s="1744"/>
      <c r="C123" s="2049"/>
      <c r="D123" s="1744"/>
      <c r="E123" s="1744"/>
      <c r="F123" s="1744"/>
      <c r="G123" s="2012"/>
      <c r="H123" s="2012"/>
      <c r="I123" s="2012"/>
      <c r="J123" s="2012"/>
      <c r="K123" s="2012"/>
      <c r="L123" s="2012"/>
      <c r="M123" s="2012"/>
      <c r="N123" s="2012"/>
      <c r="O123" s="2012"/>
      <c r="P123" s="2012"/>
      <c r="Q123" s="1743"/>
      <c r="R123" s="1743"/>
      <c r="S123" s="1743"/>
      <c r="T123" s="1743"/>
      <c r="U123" s="1743"/>
      <c r="V123" s="1743"/>
      <c r="W123" s="1743"/>
      <c r="X123" s="1743"/>
      <c r="Y123" s="1743"/>
      <c r="Z123" s="1743"/>
      <c r="AA123" s="1743"/>
      <c r="AB123" s="1743"/>
      <c r="AC123" s="1744"/>
      <c r="AD123" s="1744"/>
    </row>
    <row r="124" ht="15.75" customHeight="1">
      <c r="A124" s="1744"/>
      <c r="B124" s="1744"/>
      <c r="C124" s="2049"/>
      <c r="D124" s="1744"/>
      <c r="E124" s="1744"/>
      <c r="F124" s="1744"/>
      <c r="G124" s="2012"/>
      <c r="H124" s="2012"/>
      <c r="I124" s="2012"/>
      <c r="J124" s="2012"/>
      <c r="K124" s="2012"/>
      <c r="L124" s="2012"/>
      <c r="M124" s="2012"/>
      <c r="N124" s="2012"/>
      <c r="O124" s="2012"/>
      <c r="P124" s="2012"/>
      <c r="Q124" s="1743"/>
      <c r="R124" s="1743"/>
      <c r="S124" s="1743"/>
      <c r="T124" s="1743"/>
      <c r="U124" s="1743"/>
      <c r="V124" s="1743"/>
      <c r="W124" s="1743"/>
      <c r="X124" s="1743"/>
      <c r="Y124" s="1743"/>
      <c r="Z124" s="1743"/>
      <c r="AA124" s="1743"/>
      <c r="AB124" s="1743"/>
      <c r="AC124" s="1744"/>
      <c r="AD124" s="1744"/>
    </row>
    <row r="125" ht="15.75" customHeight="1">
      <c r="A125" s="1744"/>
      <c r="B125" s="1744"/>
      <c r="C125" s="2049"/>
      <c r="D125" s="1744"/>
      <c r="E125" s="1744"/>
      <c r="F125" s="1744"/>
      <c r="G125" s="2012"/>
      <c r="H125" s="2012"/>
      <c r="I125" s="2012"/>
      <c r="J125" s="2012"/>
      <c r="K125" s="2012"/>
      <c r="L125" s="2012"/>
      <c r="M125" s="2012"/>
      <c r="N125" s="2012"/>
      <c r="O125" s="2012"/>
      <c r="P125" s="2012"/>
      <c r="Q125" s="1743"/>
      <c r="R125" s="1743"/>
      <c r="S125" s="1743"/>
      <c r="T125" s="1743"/>
      <c r="U125" s="1743"/>
      <c r="V125" s="1743"/>
      <c r="W125" s="1743"/>
      <c r="X125" s="1743"/>
      <c r="Y125" s="1743"/>
      <c r="Z125" s="1743"/>
      <c r="AA125" s="1743"/>
      <c r="AB125" s="1743"/>
      <c r="AC125" s="1744"/>
      <c r="AD125" s="1744"/>
    </row>
    <row r="126" ht="15.75" customHeight="1">
      <c r="A126" s="1744"/>
      <c r="B126" s="1744"/>
      <c r="C126" s="2049"/>
      <c r="D126" s="1744"/>
      <c r="E126" s="1744"/>
      <c r="F126" s="1744"/>
      <c r="G126" s="2012"/>
      <c r="H126" s="2012"/>
      <c r="I126" s="2012"/>
      <c r="J126" s="2012"/>
      <c r="K126" s="2012"/>
      <c r="L126" s="2012"/>
      <c r="M126" s="2012"/>
      <c r="N126" s="2012"/>
      <c r="O126" s="2012"/>
      <c r="P126" s="2012"/>
      <c r="Q126" s="1743"/>
      <c r="R126" s="1743"/>
      <c r="S126" s="1743"/>
      <c r="T126" s="1743"/>
      <c r="U126" s="1743"/>
      <c r="V126" s="1743"/>
      <c r="W126" s="1743"/>
      <c r="X126" s="1743"/>
      <c r="Y126" s="1743"/>
      <c r="Z126" s="1743"/>
      <c r="AA126" s="1743"/>
      <c r="AB126" s="1743"/>
      <c r="AC126" s="1744"/>
      <c r="AD126" s="1744"/>
    </row>
    <row r="127" ht="15.75" customHeight="1">
      <c r="A127" s="1744"/>
      <c r="B127" s="1744"/>
      <c r="C127" s="2049"/>
      <c r="D127" s="1744"/>
      <c r="E127" s="1744"/>
      <c r="F127" s="1744"/>
      <c r="G127" s="2012"/>
      <c r="H127" s="2012"/>
      <c r="I127" s="2012"/>
      <c r="J127" s="2012"/>
      <c r="K127" s="2012"/>
      <c r="L127" s="2012"/>
      <c r="M127" s="2012"/>
      <c r="N127" s="2012"/>
      <c r="O127" s="2012"/>
      <c r="P127" s="2012"/>
      <c r="Q127" s="1743"/>
      <c r="R127" s="1743"/>
      <c r="S127" s="1743"/>
      <c r="T127" s="1743"/>
      <c r="U127" s="1743"/>
      <c r="V127" s="1743"/>
      <c r="W127" s="1743"/>
      <c r="X127" s="1743"/>
      <c r="Y127" s="1743"/>
      <c r="Z127" s="1743"/>
      <c r="AA127" s="1743"/>
      <c r="AB127" s="1743"/>
      <c r="AC127" s="1744"/>
      <c r="AD127" s="1744"/>
    </row>
    <row r="128" ht="15.75" customHeight="1">
      <c r="A128" s="1744"/>
      <c r="B128" s="1744"/>
      <c r="C128" s="2049"/>
      <c r="D128" s="1744"/>
      <c r="E128" s="1744"/>
      <c r="F128" s="1744"/>
      <c r="G128" s="2012"/>
      <c r="H128" s="2012"/>
      <c r="I128" s="2012"/>
      <c r="J128" s="2012"/>
      <c r="K128" s="2012"/>
      <c r="L128" s="2012"/>
      <c r="M128" s="2012"/>
      <c r="N128" s="2012"/>
      <c r="O128" s="2012"/>
      <c r="P128" s="2012"/>
      <c r="Q128" s="1743"/>
      <c r="R128" s="1743"/>
      <c r="S128" s="1743"/>
      <c r="T128" s="1743"/>
      <c r="U128" s="1743"/>
      <c r="V128" s="1743"/>
      <c r="W128" s="1743"/>
      <c r="X128" s="1743"/>
      <c r="Y128" s="1743"/>
      <c r="Z128" s="1743"/>
      <c r="AA128" s="1743"/>
      <c r="AB128" s="1743"/>
      <c r="AC128" s="1744"/>
      <c r="AD128" s="1744"/>
    </row>
    <row r="129" ht="15.75" customHeight="1">
      <c r="A129" s="1744"/>
      <c r="B129" s="1744"/>
      <c r="C129" s="2049"/>
      <c r="D129" s="1744"/>
      <c r="E129" s="1744"/>
      <c r="F129" s="1744"/>
      <c r="G129" s="2012"/>
      <c r="H129" s="2012"/>
      <c r="I129" s="2012"/>
      <c r="J129" s="2012"/>
      <c r="K129" s="2012"/>
      <c r="L129" s="2012"/>
      <c r="M129" s="2012"/>
      <c r="N129" s="2012"/>
      <c r="O129" s="2012"/>
      <c r="P129" s="2012"/>
      <c r="Q129" s="1743"/>
      <c r="R129" s="1743"/>
      <c r="S129" s="1743"/>
      <c r="T129" s="1743"/>
      <c r="U129" s="1743"/>
      <c r="V129" s="1743"/>
      <c r="W129" s="1743"/>
      <c r="X129" s="1743"/>
      <c r="Y129" s="1743"/>
      <c r="Z129" s="1743"/>
      <c r="AA129" s="1743"/>
      <c r="AB129" s="1743"/>
      <c r="AC129" s="1744"/>
      <c r="AD129" s="1744"/>
    </row>
    <row r="130" ht="15.75" customHeight="1">
      <c r="A130" s="1744"/>
      <c r="B130" s="1744"/>
      <c r="C130" s="2049"/>
      <c r="D130" s="1744"/>
      <c r="E130" s="1744"/>
      <c r="F130" s="1744"/>
      <c r="G130" s="2012"/>
      <c r="H130" s="2012"/>
      <c r="I130" s="2012"/>
      <c r="J130" s="2012"/>
      <c r="K130" s="2012"/>
      <c r="L130" s="2012"/>
      <c r="M130" s="2012"/>
      <c r="N130" s="2012"/>
      <c r="O130" s="2012"/>
      <c r="P130" s="2012"/>
      <c r="Q130" s="1743"/>
      <c r="R130" s="1743"/>
      <c r="S130" s="1743"/>
      <c r="T130" s="1743"/>
      <c r="U130" s="1743"/>
      <c r="V130" s="1743"/>
      <c r="W130" s="1743"/>
      <c r="X130" s="1743"/>
      <c r="Y130" s="1743"/>
      <c r="Z130" s="1743"/>
      <c r="AA130" s="1743"/>
      <c r="AB130" s="1743"/>
      <c r="AC130" s="1744"/>
      <c r="AD130" s="1744"/>
    </row>
    <row r="131" ht="15.75" customHeight="1">
      <c r="A131" s="1744"/>
      <c r="B131" s="1744"/>
      <c r="C131" s="2049"/>
      <c r="D131" s="1744"/>
      <c r="E131" s="1744"/>
      <c r="F131" s="1744"/>
      <c r="G131" s="2012"/>
      <c r="H131" s="2012"/>
      <c r="I131" s="2012"/>
      <c r="J131" s="2012"/>
      <c r="K131" s="2012"/>
      <c r="L131" s="2012"/>
      <c r="M131" s="2012"/>
      <c r="N131" s="2012"/>
      <c r="O131" s="2012"/>
      <c r="P131" s="2012"/>
      <c r="Q131" s="1743"/>
      <c r="R131" s="1743"/>
      <c r="S131" s="1743"/>
      <c r="T131" s="1743"/>
      <c r="U131" s="1743"/>
      <c r="V131" s="1743"/>
      <c r="W131" s="1743"/>
      <c r="X131" s="1743"/>
      <c r="Y131" s="1743"/>
      <c r="Z131" s="1743"/>
      <c r="AA131" s="1743"/>
      <c r="AB131" s="1743"/>
      <c r="AC131" s="1744"/>
      <c r="AD131" s="1744"/>
    </row>
    <row r="132" ht="15.75" customHeight="1">
      <c r="A132" s="1744"/>
      <c r="B132" s="1744"/>
      <c r="C132" s="2049"/>
      <c r="D132" s="1744"/>
      <c r="E132" s="1744"/>
      <c r="F132" s="1744"/>
      <c r="G132" s="2012"/>
      <c r="H132" s="2012"/>
      <c r="I132" s="2012"/>
      <c r="J132" s="2012"/>
      <c r="K132" s="2012"/>
      <c r="L132" s="2012"/>
      <c r="M132" s="2012"/>
      <c r="N132" s="2012"/>
      <c r="O132" s="2012"/>
      <c r="P132" s="2012"/>
      <c r="Q132" s="1743"/>
      <c r="R132" s="1743"/>
      <c r="S132" s="1743"/>
      <c r="T132" s="1743"/>
      <c r="U132" s="1743"/>
      <c r="V132" s="1743"/>
      <c r="W132" s="1743"/>
      <c r="X132" s="1743"/>
      <c r="Y132" s="1743"/>
      <c r="Z132" s="1743"/>
      <c r="AA132" s="1743"/>
      <c r="AB132" s="1743"/>
      <c r="AC132" s="1744"/>
      <c r="AD132" s="1744"/>
    </row>
    <row r="133" ht="15.75" customHeight="1">
      <c r="A133" s="1744"/>
      <c r="B133" s="1744"/>
      <c r="C133" s="2049"/>
      <c r="D133" s="1744"/>
      <c r="E133" s="1744"/>
      <c r="F133" s="1744"/>
      <c r="G133" s="2012"/>
      <c r="H133" s="2012"/>
      <c r="I133" s="2012"/>
      <c r="J133" s="2012"/>
      <c r="K133" s="2012"/>
      <c r="L133" s="2012"/>
      <c r="M133" s="2012"/>
      <c r="N133" s="2012"/>
      <c r="O133" s="2012"/>
      <c r="P133" s="2012"/>
      <c r="Q133" s="1743"/>
      <c r="R133" s="1743"/>
      <c r="S133" s="1743"/>
      <c r="T133" s="1743"/>
      <c r="U133" s="1743"/>
      <c r="V133" s="1743"/>
      <c r="W133" s="1743"/>
      <c r="X133" s="1743"/>
      <c r="Y133" s="1743"/>
      <c r="Z133" s="1743"/>
      <c r="AA133" s="1743"/>
      <c r="AB133" s="1743"/>
      <c r="AC133" s="1744"/>
      <c r="AD133" s="1744"/>
    </row>
    <row r="134" ht="15.75" customHeight="1">
      <c r="A134" s="1744"/>
      <c r="B134" s="1744"/>
      <c r="C134" s="2049"/>
      <c r="D134" s="1744"/>
      <c r="E134" s="1744"/>
      <c r="F134" s="1744"/>
      <c r="G134" s="2012"/>
      <c r="H134" s="2012"/>
      <c r="I134" s="2012"/>
      <c r="J134" s="2012"/>
      <c r="K134" s="2012"/>
      <c r="L134" s="2012"/>
      <c r="M134" s="2012"/>
      <c r="N134" s="2012"/>
      <c r="O134" s="2012"/>
      <c r="P134" s="2012"/>
      <c r="Q134" s="1743"/>
      <c r="R134" s="1743"/>
      <c r="S134" s="1743"/>
      <c r="T134" s="1743"/>
      <c r="U134" s="1743"/>
      <c r="V134" s="1743"/>
      <c r="W134" s="1743"/>
      <c r="X134" s="1743"/>
      <c r="Y134" s="1743"/>
      <c r="Z134" s="1743"/>
      <c r="AA134" s="1743"/>
      <c r="AB134" s="1743"/>
      <c r="AC134" s="1744"/>
      <c r="AD134" s="1744"/>
    </row>
    <row r="135" ht="15.75" customHeight="1">
      <c r="A135" s="1744"/>
      <c r="B135" s="1744"/>
      <c r="C135" s="2049"/>
      <c r="D135" s="1744"/>
      <c r="E135" s="1744"/>
      <c r="F135" s="1744"/>
      <c r="G135" s="2012"/>
      <c r="H135" s="2012"/>
      <c r="I135" s="2012"/>
      <c r="J135" s="2012"/>
      <c r="K135" s="2012"/>
      <c r="L135" s="2012"/>
      <c r="M135" s="2012"/>
      <c r="N135" s="2012"/>
      <c r="O135" s="2012"/>
      <c r="P135" s="2012"/>
      <c r="Q135" s="1743"/>
      <c r="R135" s="1743"/>
      <c r="S135" s="1743"/>
      <c r="T135" s="1743"/>
      <c r="U135" s="1743"/>
      <c r="V135" s="1743"/>
      <c r="W135" s="1743"/>
      <c r="X135" s="1743"/>
      <c r="Y135" s="1743"/>
      <c r="Z135" s="1743"/>
      <c r="AA135" s="1743"/>
      <c r="AB135" s="1743"/>
      <c r="AC135" s="1744"/>
      <c r="AD135" s="1744"/>
    </row>
    <row r="136" ht="15.75" customHeight="1">
      <c r="A136" s="1744"/>
      <c r="B136" s="1744"/>
      <c r="C136" s="2049"/>
      <c r="D136" s="1744"/>
      <c r="E136" s="1744"/>
      <c r="F136" s="1744"/>
      <c r="G136" s="2012"/>
      <c r="H136" s="2012"/>
      <c r="I136" s="2012"/>
      <c r="J136" s="2012"/>
      <c r="K136" s="2012"/>
      <c r="L136" s="2012"/>
      <c r="M136" s="2012"/>
      <c r="N136" s="2012"/>
      <c r="O136" s="2012"/>
      <c r="P136" s="2012"/>
      <c r="Q136" s="1743"/>
      <c r="R136" s="1743"/>
      <c r="S136" s="1743"/>
      <c r="T136" s="1743"/>
      <c r="U136" s="1743"/>
      <c r="V136" s="1743"/>
      <c r="W136" s="1743"/>
      <c r="X136" s="1743"/>
      <c r="Y136" s="1743"/>
      <c r="Z136" s="1743"/>
      <c r="AA136" s="1743"/>
      <c r="AB136" s="1743"/>
      <c r="AC136" s="1744"/>
      <c r="AD136" s="1744"/>
    </row>
    <row r="137" ht="15.75" customHeight="1">
      <c r="A137" s="1744"/>
      <c r="B137" s="1744"/>
      <c r="C137" s="2049"/>
      <c r="D137" s="1744"/>
      <c r="E137" s="1744"/>
      <c r="F137" s="1744"/>
      <c r="G137" s="2012"/>
      <c r="H137" s="2012"/>
      <c r="I137" s="2012"/>
      <c r="J137" s="2012"/>
      <c r="K137" s="2012"/>
      <c r="L137" s="2012"/>
      <c r="M137" s="2012"/>
      <c r="N137" s="2012"/>
      <c r="O137" s="2012"/>
      <c r="P137" s="2012"/>
      <c r="Q137" s="1743"/>
      <c r="R137" s="1743"/>
      <c r="S137" s="1743"/>
      <c r="T137" s="1743"/>
      <c r="U137" s="1743"/>
      <c r="V137" s="1743"/>
      <c r="W137" s="1743"/>
      <c r="X137" s="1743"/>
      <c r="Y137" s="1743"/>
      <c r="Z137" s="1743"/>
      <c r="AA137" s="1743"/>
      <c r="AB137" s="1743"/>
      <c r="AC137" s="1744"/>
      <c r="AD137" s="1744"/>
    </row>
    <row r="138" ht="15.75" customHeight="1">
      <c r="A138" s="1744"/>
      <c r="B138" s="1744"/>
      <c r="C138" s="2049"/>
      <c r="D138" s="1744"/>
      <c r="E138" s="1744"/>
      <c r="F138" s="1744"/>
      <c r="G138" s="2012"/>
      <c r="H138" s="2012"/>
      <c r="I138" s="2012"/>
      <c r="J138" s="2012"/>
      <c r="K138" s="2012"/>
      <c r="L138" s="2012"/>
      <c r="M138" s="2012"/>
      <c r="N138" s="2012"/>
      <c r="O138" s="2012"/>
      <c r="P138" s="2012"/>
      <c r="Q138" s="1743"/>
      <c r="R138" s="1743"/>
      <c r="S138" s="1743"/>
      <c r="T138" s="1743"/>
      <c r="U138" s="1743"/>
      <c r="V138" s="1743"/>
      <c r="W138" s="1743"/>
      <c r="X138" s="1743"/>
      <c r="Y138" s="1743"/>
      <c r="Z138" s="1743"/>
      <c r="AA138" s="1743"/>
      <c r="AB138" s="1743"/>
      <c r="AC138" s="1744"/>
      <c r="AD138" s="1744"/>
    </row>
    <row r="139" ht="15.75" customHeight="1">
      <c r="A139" s="1744"/>
      <c r="B139" s="1744"/>
      <c r="C139" s="2049"/>
      <c r="D139" s="1744"/>
      <c r="E139" s="1744"/>
      <c r="F139" s="1744"/>
      <c r="G139" s="2012"/>
      <c r="H139" s="2012"/>
      <c r="I139" s="2012"/>
      <c r="J139" s="2012"/>
      <c r="K139" s="2012"/>
      <c r="L139" s="2012"/>
      <c r="M139" s="2012"/>
      <c r="N139" s="2012"/>
      <c r="O139" s="2012"/>
      <c r="P139" s="2012"/>
      <c r="Q139" s="1743"/>
      <c r="R139" s="1743"/>
      <c r="S139" s="1743"/>
      <c r="T139" s="1743"/>
      <c r="U139" s="1743"/>
      <c r="V139" s="1743"/>
      <c r="W139" s="1743"/>
      <c r="X139" s="1743"/>
      <c r="Y139" s="1743"/>
      <c r="Z139" s="1743"/>
      <c r="AA139" s="1743"/>
      <c r="AB139" s="1743"/>
      <c r="AC139" s="1744"/>
      <c r="AD139" s="1744"/>
    </row>
    <row r="140" ht="15.75" customHeight="1">
      <c r="A140" s="1744"/>
      <c r="B140" s="1744"/>
      <c r="C140" s="2049"/>
      <c r="D140" s="1744"/>
      <c r="E140" s="1744"/>
      <c r="F140" s="1744"/>
      <c r="G140" s="2012"/>
      <c r="H140" s="2012"/>
      <c r="I140" s="2012"/>
      <c r="J140" s="2012"/>
      <c r="K140" s="2012"/>
      <c r="L140" s="2012"/>
      <c r="M140" s="2012"/>
      <c r="N140" s="2012"/>
      <c r="O140" s="2012"/>
      <c r="P140" s="2012"/>
      <c r="Q140" s="1743"/>
      <c r="R140" s="1743"/>
      <c r="S140" s="1743"/>
      <c r="T140" s="1743"/>
      <c r="U140" s="1743"/>
      <c r="V140" s="1743"/>
      <c r="W140" s="1743"/>
      <c r="X140" s="1743"/>
      <c r="Y140" s="1743"/>
      <c r="Z140" s="1743"/>
      <c r="AA140" s="1743"/>
      <c r="AB140" s="1743"/>
      <c r="AC140" s="1744"/>
      <c r="AD140" s="1744"/>
    </row>
    <row r="141" ht="15.75" customHeight="1">
      <c r="A141" s="1744"/>
      <c r="B141" s="1744"/>
      <c r="C141" s="2049"/>
      <c r="D141" s="1744"/>
      <c r="E141" s="1744"/>
      <c r="F141" s="1744"/>
      <c r="G141" s="2012"/>
      <c r="H141" s="2012"/>
      <c r="I141" s="2012"/>
      <c r="J141" s="2012"/>
      <c r="K141" s="2012"/>
      <c r="L141" s="2012"/>
      <c r="M141" s="2012"/>
      <c r="N141" s="2012"/>
      <c r="O141" s="2012"/>
      <c r="P141" s="2012"/>
      <c r="Q141" s="1743"/>
      <c r="R141" s="1743"/>
      <c r="S141" s="1743"/>
      <c r="T141" s="1743"/>
      <c r="U141" s="1743"/>
      <c r="V141" s="1743"/>
      <c r="W141" s="1743"/>
      <c r="X141" s="1743"/>
      <c r="Y141" s="1743"/>
      <c r="Z141" s="1743"/>
      <c r="AA141" s="1743"/>
      <c r="AB141" s="1743"/>
      <c r="AC141" s="1744"/>
      <c r="AD141" s="1744"/>
    </row>
    <row r="142" ht="15.75" customHeight="1">
      <c r="A142" s="1744"/>
      <c r="B142" s="1744"/>
      <c r="C142" s="2049"/>
      <c r="D142" s="1744"/>
      <c r="E142" s="1744"/>
      <c r="F142" s="1744"/>
      <c r="G142" s="2012"/>
      <c r="H142" s="2012"/>
      <c r="I142" s="2012"/>
      <c r="J142" s="2012"/>
      <c r="K142" s="2012"/>
      <c r="L142" s="2012"/>
      <c r="M142" s="2012"/>
      <c r="N142" s="2012"/>
      <c r="O142" s="2012"/>
      <c r="P142" s="2012"/>
      <c r="Q142" s="1743"/>
      <c r="R142" s="1743"/>
      <c r="S142" s="1743"/>
      <c r="T142" s="1743"/>
      <c r="U142" s="1743"/>
      <c r="V142" s="1743"/>
      <c r="W142" s="1743"/>
      <c r="X142" s="1743"/>
      <c r="Y142" s="1743"/>
      <c r="Z142" s="1743"/>
      <c r="AA142" s="1743"/>
      <c r="AB142" s="1743"/>
      <c r="AC142" s="1744"/>
      <c r="AD142" s="1744"/>
    </row>
    <row r="143" ht="15.75" customHeight="1">
      <c r="A143" s="1744"/>
      <c r="B143" s="1744"/>
      <c r="C143" s="2049"/>
      <c r="D143" s="1744"/>
      <c r="E143" s="1744"/>
      <c r="F143" s="1744"/>
      <c r="G143" s="2012"/>
      <c r="H143" s="2012"/>
      <c r="I143" s="2012"/>
      <c r="J143" s="2012"/>
      <c r="K143" s="2012"/>
      <c r="L143" s="2012"/>
      <c r="M143" s="2012"/>
      <c r="N143" s="2012"/>
      <c r="O143" s="2012"/>
      <c r="P143" s="2012"/>
      <c r="Q143" s="1743"/>
      <c r="R143" s="1743"/>
      <c r="S143" s="1743"/>
      <c r="T143" s="1743"/>
      <c r="U143" s="1743"/>
      <c r="V143" s="1743"/>
      <c r="W143" s="1743"/>
      <c r="X143" s="1743"/>
      <c r="Y143" s="1743"/>
      <c r="Z143" s="1743"/>
      <c r="AA143" s="1743"/>
      <c r="AB143" s="1743"/>
      <c r="AC143" s="1744"/>
      <c r="AD143" s="1744"/>
    </row>
    <row r="144" ht="15.75" customHeight="1">
      <c r="A144" s="1744"/>
      <c r="B144" s="1744"/>
      <c r="C144" s="2049"/>
      <c r="D144" s="1744"/>
      <c r="E144" s="1744"/>
      <c r="F144" s="1744"/>
      <c r="G144" s="2012"/>
      <c r="H144" s="2012"/>
      <c r="I144" s="2012"/>
      <c r="J144" s="2012"/>
      <c r="K144" s="2012"/>
      <c r="L144" s="2012"/>
      <c r="M144" s="2012"/>
      <c r="N144" s="2012"/>
      <c r="O144" s="2012"/>
      <c r="P144" s="2012"/>
      <c r="Q144" s="1743"/>
      <c r="R144" s="1743"/>
      <c r="S144" s="1743"/>
      <c r="T144" s="1743"/>
      <c r="U144" s="1743"/>
      <c r="V144" s="1743"/>
      <c r="W144" s="1743"/>
      <c r="X144" s="1743"/>
      <c r="Y144" s="1743"/>
      <c r="Z144" s="1743"/>
      <c r="AA144" s="1743"/>
      <c r="AB144" s="1743"/>
      <c r="AC144" s="1744"/>
      <c r="AD144" s="1744"/>
    </row>
    <row r="145" ht="15.75" customHeight="1">
      <c r="A145" s="1744"/>
      <c r="B145" s="1744"/>
      <c r="C145" s="2049"/>
      <c r="D145" s="1744"/>
      <c r="E145" s="1744"/>
      <c r="F145" s="1744"/>
      <c r="G145" s="2012"/>
      <c r="H145" s="2012"/>
      <c r="I145" s="2012"/>
      <c r="J145" s="2012"/>
      <c r="K145" s="2012"/>
      <c r="L145" s="2012"/>
      <c r="M145" s="2012"/>
      <c r="N145" s="2012"/>
      <c r="O145" s="2012"/>
      <c r="P145" s="2012"/>
      <c r="Q145" s="1743"/>
      <c r="R145" s="1743"/>
      <c r="S145" s="1743"/>
      <c r="T145" s="1743"/>
      <c r="U145" s="1743"/>
      <c r="V145" s="1743"/>
      <c r="W145" s="1743"/>
      <c r="X145" s="1743"/>
      <c r="Y145" s="1743"/>
      <c r="Z145" s="1743"/>
      <c r="AA145" s="1743"/>
      <c r="AB145" s="1743"/>
      <c r="AC145" s="1744"/>
      <c r="AD145" s="1744"/>
    </row>
    <row r="146" ht="15.75" customHeight="1">
      <c r="A146" s="1744"/>
      <c r="B146" s="1744"/>
      <c r="C146" s="2049"/>
      <c r="D146" s="1744"/>
      <c r="E146" s="1744"/>
      <c r="F146" s="1744"/>
      <c r="G146" s="2012"/>
      <c r="H146" s="2012"/>
      <c r="I146" s="2012"/>
      <c r="J146" s="2012"/>
      <c r="K146" s="2012"/>
      <c r="L146" s="2012"/>
      <c r="M146" s="2012"/>
      <c r="N146" s="2012"/>
      <c r="O146" s="2012"/>
      <c r="P146" s="2012"/>
      <c r="Q146" s="1743"/>
      <c r="R146" s="1743"/>
      <c r="S146" s="1743"/>
      <c r="T146" s="1743"/>
      <c r="U146" s="1743"/>
      <c r="V146" s="1743"/>
      <c r="W146" s="1743"/>
      <c r="X146" s="1743"/>
      <c r="Y146" s="1743"/>
      <c r="Z146" s="1743"/>
      <c r="AA146" s="1743"/>
      <c r="AB146" s="1743"/>
      <c r="AC146" s="1744"/>
      <c r="AD146" s="1744"/>
    </row>
    <row r="147" ht="15.75" customHeight="1">
      <c r="A147" s="1744"/>
      <c r="B147" s="1744"/>
      <c r="C147" s="2049"/>
      <c r="D147" s="1744"/>
      <c r="E147" s="1744"/>
      <c r="F147" s="1744"/>
      <c r="G147" s="2012"/>
      <c r="H147" s="2012"/>
      <c r="I147" s="2012"/>
      <c r="J147" s="2012"/>
      <c r="K147" s="2012"/>
      <c r="L147" s="2012"/>
      <c r="M147" s="2012"/>
      <c r="N147" s="2012"/>
      <c r="O147" s="2012"/>
      <c r="P147" s="2012"/>
      <c r="Q147" s="1743"/>
      <c r="R147" s="1743"/>
      <c r="S147" s="1743"/>
      <c r="T147" s="1743"/>
      <c r="U147" s="1743"/>
      <c r="V147" s="1743"/>
      <c r="W147" s="1743"/>
      <c r="X147" s="1743"/>
      <c r="Y147" s="1743"/>
      <c r="Z147" s="1743"/>
      <c r="AA147" s="1743"/>
      <c r="AB147" s="1743"/>
      <c r="AC147" s="1744"/>
      <c r="AD147" s="1744"/>
    </row>
    <row r="148" ht="15.75" customHeight="1">
      <c r="A148" s="1744"/>
      <c r="B148" s="1744"/>
      <c r="C148" s="2049"/>
      <c r="D148" s="1744"/>
      <c r="E148" s="1744"/>
      <c r="F148" s="1744"/>
      <c r="G148" s="2012"/>
      <c r="H148" s="2012"/>
      <c r="I148" s="2012"/>
      <c r="J148" s="2012"/>
      <c r="K148" s="2012"/>
      <c r="L148" s="2012"/>
      <c r="M148" s="2012"/>
      <c r="N148" s="2012"/>
      <c r="O148" s="2012"/>
      <c r="P148" s="2012"/>
      <c r="Q148" s="1743"/>
      <c r="R148" s="1743"/>
      <c r="S148" s="1743"/>
      <c r="T148" s="1743"/>
      <c r="U148" s="1743"/>
      <c r="V148" s="1743"/>
      <c r="W148" s="1743"/>
      <c r="X148" s="1743"/>
      <c r="Y148" s="1743"/>
      <c r="Z148" s="1743"/>
      <c r="AA148" s="1743"/>
      <c r="AB148" s="1743"/>
      <c r="AC148" s="1744"/>
      <c r="AD148" s="1744"/>
    </row>
    <row r="149" ht="15.75" customHeight="1">
      <c r="A149" s="1744"/>
      <c r="B149" s="1744"/>
      <c r="C149" s="2049"/>
      <c r="D149" s="1744"/>
      <c r="E149" s="1744"/>
      <c r="F149" s="1744"/>
      <c r="G149" s="2012"/>
      <c r="H149" s="2012"/>
      <c r="I149" s="2012"/>
      <c r="J149" s="2012"/>
      <c r="K149" s="2012"/>
      <c r="L149" s="2012"/>
      <c r="M149" s="2012"/>
      <c r="N149" s="2012"/>
      <c r="O149" s="2012"/>
      <c r="P149" s="2012"/>
      <c r="Q149" s="1743"/>
      <c r="R149" s="1743"/>
      <c r="S149" s="1743"/>
      <c r="T149" s="1743"/>
      <c r="U149" s="1743"/>
      <c r="V149" s="1743"/>
      <c r="W149" s="1743"/>
      <c r="X149" s="1743"/>
      <c r="Y149" s="1743"/>
      <c r="Z149" s="1743"/>
      <c r="AA149" s="1743"/>
      <c r="AB149" s="1743"/>
      <c r="AC149" s="1744"/>
      <c r="AD149" s="1744"/>
    </row>
    <row r="150" ht="15.75" customHeight="1">
      <c r="A150" s="1744"/>
      <c r="B150" s="1744"/>
      <c r="C150" s="2049"/>
      <c r="D150" s="1744"/>
      <c r="E150" s="1744"/>
      <c r="F150" s="1744"/>
      <c r="G150" s="2012"/>
      <c r="H150" s="2012"/>
      <c r="I150" s="2012"/>
      <c r="J150" s="2012"/>
      <c r="K150" s="2012"/>
      <c r="L150" s="2012"/>
      <c r="M150" s="2012"/>
      <c r="N150" s="2012"/>
      <c r="O150" s="2012"/>
      <c r="P150" s="2012"/>
      <c r="Q150" s="1743"/>
      <c r="R150" s="1743"/>
      <c r="S150" s="1743"/>
      <c r="T150" s="1743"/>
      <c r="U150" s="1743"/>
      <c r="V150" s="1743"/>
      <c r="W150" s="1743"/>
      <c r="X150" s="1743"/>
      <c r="Y150" s="1743"/>
      <c r="Z150" s="1743"/>
      <c r="AA150" s="1743"/>
      <c r="AB150" s="1743"/>
      <c r="AC150" s="1744"/>
      <c r="AD150" s="1744"/>
    </row>
    <row r="151" ht="15.75" customHeight="1">
      <c r="A151" s="1744"/>
      <c r="B151" s="1744"/>
      <c r="C151" s="2049"/>
      <c r="D151" s="1744"/>
      <c r="E151" s="1744"/>
      <c r="F151" s="1744"/>
      <c r="G151" s="2012"/>
      <c r="H151" s="2012"/>
      <c r="I151" s="2012"/>
      <c r="J151" s="2012"/>
      <c r="K151" s="2012"/>
      <c r="L151" s="2012"/>
      <c r="M151" s="2012"/>
      <c r="N151" s="2012"/>
      <c r="O151" s="2012"/>
      <c r="P151" s="2012"/>
      <c r="Q151" s="1743"/>
      <c r="R151" s="1743"/>
      <c r="S151" s="1743"/>
      <c r="T151" s="1743"/>
      <c r="U151" s="1743"/>
      <c r="V151" s="1743"/>
      <c r="W151" s="1743"/>
      <c r="X151" s="1743"/>
      <c r="Y151" s="1743"/>
      <c r="Z151" s="1743"/>
      <c r="AA151" s="1743"/>
      <c r="AB151" s="1743"/>
      <c r="AC151" s="1744"/>
      <c r="AD151" s="1744"/>
    </row>
    <row r="152" ht="15.75" customHeight="1">
      <c r="A152" s="1744"/>
      <c r="B152" s="1744"/>
      <c r="C152" s="2049"/>
      <c r="D152" s="1744"/>
      <c r="E152" s="1744"/>
      <c r="F152" s="1744"/>
      <c r="G152" s="2012"/>
      <c r="H152" s="2012"/>
      <c r="I152" s="2012"/>
      <c r="J152" s="2012"/>
      <c r="K152" s="2012"/>
      <c r="L152" s="2012"/>
      <c r="M152" s="2012"/>
      <c r="N152" s="2012"/>
      <c r="O152" s="2012"/>
      <c r="P152" s="2012"/>
      <c r="Q152" s="1743"/>
      <c r="R152" s="1743"/>
      <c r="S152" s="1743"/>
      <c r="T152" s="1743"/>
      <c r="U152" s="1743"/>
      <c r="V152" s="1743"/>
      <c r="W152" s="1743"/>
      <c r="X152" s="1743"/>
      <c r="Y152" s="1743"/>
      <c r="Z152" s="1743"/>
      <c r="AA152" s="1743"/>
      <c r="AB152" s="1743"/>
      <c r="AC152" s="1744"/>
      <c r="AD152" s="1744"/>
    </row>
    <row r="153" ht="15.75" customHeight="1">
      <c r="A153" s="1744"/>
      <c r="B153" s="1744"/>
      <c r="C153" s="2049"/>
      <c r="D153" s="1744"/>
      <c r="E153" s="1744"/>
      <c r="F153" s="1744"/>
      <c r="G153" s="2012"/>
      <c r="H153" s="2012"/>
      <c r="I153" s="2012"/>
      <c r="J153" s="2012"/>
      <c r="K153" s="2012"/>
      <c r="L153" s="2012"/>
      <c r="M153" s="2012"/>
      <c r="N153" s="2012"/>
      <c r="O153" s="2012"/>
      <c r="P153" s="2012"/>
      <c r="Q153" s="1743"/>
      <c r="R153" s="1743"/>
      <c r="S153" s="1743"/>
      <c r="T153" s="1743"/>
      <c r="U153" s="1743"/>
      <c r="V153" s="1743"/>
      <c r="W153" s="1743"/>
      <c r="X153" s="1743"/>
      <c r="Y153" s="1743"/>
      <c r="Z153" s="1743"/>
      <c r="AA153" s="1743"/>
      <c r="AB153" s="1743"/>
      <c r="AC153" s="1744"/>
      <c r="AD153" s="1744"/>
    </row>
    <row r="154" ht="15.75" customHeight="1">
      <c r="A154" s="1744"/>
      <c r="B154" s="1744"/>
      <c r="C154" s="2049"/>
      <c r="D154" s="1744"/>
      <c r="E154" s="1744"/>
      <c r="F154" s="1744"/>
      <c r="G154" s="2012"/>
      <c r="H154" s="2012"/>
      <c r="I154" s="2012"/>
      <c r="J154" s="2012"/>
      <c r="K154" s="2012"/>
      <c r="L154" s="2012"/>
      <c r="M154" s="2012"/>
      <c r="N154" s="2012"/>
      <c r="O154" s="2012"/>
      <c r="P154" s="2012"/>
      <c r="Q154" s="1743"/>
      <c r="R154" s="1743"/>
      <c r="S154" s="1743"/>
      <c r="T154" s="1743"/>
      <c r="U154" s="1743"/>
      <c r="V154" s="1743"/>
      <c r="W154" s="1743"/>
      <c r="X154" s="1743"/>
      <c r="Y154" s="1743"/>
      <c r="Z154" s="1743"/>
      <c r="AA154" s="1743"/>
      <c r="AB154" s="1743"/>
      <c r="AC154" s="1744"/>
      <c r="AD154" s="1744"/>
    </row>
    <row r="155" ht="15.75" customHeight="1">
      <c r="A155" s="1744"/>
      <c r="B155" s="1744"/>
      <c r="C155" s="2049"/>
      <c r="D155" s="1744"/>
      <c r="E155" s="1744"/>
      <c r="F155" s="1744"/>
      <c r="G155" s="2012"/>
      <c r="H155" s="2012"/>
      <c r="I155" s="2012"/>
      <c r="J155" s="2012"/>
      <c r="K155" s="2012"/>
      <c r="L155" s="2012"/>
      <c r="M155" s="2012"/>
      <c r="N155" s="2012"/>
      <c r="O155" s="2012"/>
      <c r="P155" s="2012"/>
      <c r="Q155" s="1743"/>
      <c r="R155" s="1743"/>
      <c r="S155" s="1743"/>
      <c r="T155" s="1743"/>
      <c r="U155" s="1743"/>
      <c r="V155" s="1743"/>
      <c r="W155" s="1743"/>
      <c r="X155" s="1743"/>
      <c r="Y155" s="1743"/>
      <c r="Z155" s="1743"/>
      <c r="AA155" s="1743"/>
      <c r="AB155" s="1743"/>
      <c r="AC155" s="1744"/>
      <c r="AD155" s="1744"/>
    </row>
    <row r="156" ht="15.75" customHeight="1">
      <c r="A156" s="1744"/>
      <c r="B156" s="1744"/>
      <c r="C156" s="2049"/>
      <c r="D156" s="1744"/>
      <c r="E156" s="1744"/>
      <c r="F156" s="1744"/>
      <c r="G156" s="2012"/>
      <c r="H156" s="2012"/>
      <c r="I156" s="2012"/>
      <c r="J156" s="2012"/>
      <c r="K156" s="2012"/>
      <c r="L156" s="2012"/>
      <c r="M156" s="2012"/>
      <c r="N156" s="2012"/>
      <c r="O156" s="2012"/>
      <c r="P156" s="2012"/>
      <c r="Q156" s="1743"/>
      <c r="R156" s="1743"/>
      <c r="S156" s="1743"/>
      <c r="T156" s="1743"/>
      <c r="U156" s="1743"/>
      <c r="V156" s="1743"/>
      <c r="W156" s="1743"/>
      <c r="X156" s="1743"/>
      <c r="Y156" s="1743"/>
      <c r="Z156" s="1743"/>
      <c r="AA156" s="1743"/>
      <c r="AB156" s="1743"/>
      <c r="AC156" s="1744"/>
      <c r="AD156" s="1744"/>
    </row>
    <row r="157" ht="15.75" customHeight="1">
      <c r="A157" s="1744"/>
      <c r="B157" s="1744"/>
      <c r="C157" s="2049"/>
      <c r="D157" s="1744"/>
      <c r="E157" s="1744"/>
      <c r="F157" s="1744"/>
      <c r="G157" s="2012"/>
      <c r="H157" s="2012"/>
      <c r="I157" s="2012"/>
      <c r="J157" s="2012"/>
      <c r="K157" s="2012"/>
      <c r="L157" s="2012"/>
      <c r="M157" s="2012"/>
      <c r="N157" s="2012"/>
      <c r="O157" s="2012"/>
      <c r="P157" s="2012"/>
      <c r="Q157" s="1743"/>
      <c r="R157" s="1743"/>
      <c r="S157" s="1743"/>
      <c r="T157" s="1743"/>
      <c r="U157" s="1743"/>
      <c r="V157" s="1743"/>
      <c r="W157" s="1743"/>
      <c r="X157" s="1743"/>
      <c r="Y157" s="1743"/>
      <c r="Z157" s="1743"/>
      <c r="AA157" s="1743"/>
      <c r="AB157" s="1743"/>
      <c r="AC157" s="1744"/>
      <c r="AD157" s="1744"/>
    </row>
    <row r="158" ht="15.75" customHeight="1">
      <c r="A158" s="1744"/>
      <c r="B158" s="1744"/>
      <c r="C158" s="2049"/>
      <c r="D158" s="1744"/>
      <c r="E158" s="1744"/>
      <c r="F158" s="1744"/>
      <c r="G158" s="2012"/>
      <c r="H158" s="2012"/>
      <c r="I158" s="2012"/>
      <c r="J158" s="2012"/>
      <c r="K158" s="2012"/>
      <c r="L158" s="2012"/>
      <c r="M158" s="2012"/>
      <c r="N158" s="2012"/>
      <c r="O158" s="2012"/>
      <c r="P158" s="2012"/>
      <c r="Q158" s="1743"/>
      <c r="R158" s="1743"/>
      <c r="S158" s="1743"/>
      <c r="T158" s="1743"/>
      <c r="U158" s="1743"/>
      <c r="V158" s="1743"/>
      <c r="W158" s="1743"/>
      <c r="X158" s="1743"/>
      <c r="Y158" s="1743"/>
      <c r="Z158" s="1743"/>
      <c r="AA158" s="1743"/>
      <c r="AB158" s="1743"/>
      <c r="AC158" s="1744"/>
      <c r="AD158" s="1744"/>
    </row>
    <row r="159" ht="15.75" customHeight="1">
      <c r="A159" s="1744"/>
      <c r="B159" s="1744"/>
      <c r="C159" s="2049"/>
      <c r="D159" s="1744"/>
      <c r="E159" s="1744"/>
      <c r="F159" s="1744"/>
      <c r="G159" s="2012"/>
      <c r="H159" s="2012"/>
      <c r="I159" s="2012"/>
      <c r="J159" s="2012"/>
      <c r="K159" s="2012"/>
      <c r="L159" s="2012"/>
      <c r="M159" s="2012"/>
      <c r="N159" s="2012"/>
      <c r="O159" s="2012"/>
      <c r="P159" s="2012"/>
      <c r="Q159" s="1743"/>
      <c r="R159" s="1743"/>
      <c r="S159" s="1743"/>
      <c r="T159" s="1743"/>
      <c r="U159" s="1743"/>
      <c r="V159" s="1743"/>
      <c r="W159" s="1743"/>
      <c r="X159" s="1743"/>
      <c r="Y159" s="1743"/>
      <c r="Z159" s="1743"/>
      <c r="AA159" s="1743"/>
      <c r="AB159" s="1743"/>
      <c r="AC159" s="1744"/>
      <c r="AD159" s="1744"/>
    </row>
    <row r="160" ht="15.75" customHeight="1">
      <c r="A160" s="1744"/>
      <c r="B160" s="1744"/>
      <c r="C160" s="2049"/>
      <c r="D160" s="1744"/>
      <c r="E160" s="1744"/>
      <c r="F160" s="1744"/>
      <c r="G160" s="2012"/>
      <c r="H160" s="2012"/>
      <c r="I160" s="2012"/>
      <c r="J160" s="2012"/>
      <c r="K160" s="2012"/>
      <c r="L160" s="2012"/>
      <c r="M160" s="2012"/>
      <c r="N160" s="2012"/>
      <c r="O160" s="2012"/>
      <c r="P160" s="2012"/>
      <c r="Q160" s="1743"/>
      <c r="R160" s="1743"/>
      <c r="S160" s="1743"/>
      <c r="T160" s="1743"/>
      <c r="U160" s="1743"/>
      <c r="V160" s="1743"/>
      <c r="W160" s="1743"/>
      <c r="X160" s="1743"/>
      <c r="Y160" s="1743"/>
      <c r="Z160" s="1743"/>
      <c r="AA160" s="1743"/>
      <c r="AB160" s="1743"/>
      <c r="AC160" s="1744"/>
      <c r="AD160" s="1744"/>
    </row>
    <row r="161" ht="15.75" customHeight="1">
      <c r="A161" s="1744"/>
      <c r="B161" s="1744"/>
      <c r="C161" s="2049"/>
      <c r="D161" s="1744"/>
      <c r="E161" s="1744"/>
      <c r="F161" s="1744"/>
      <c r="G161" s="2012"/>
      <c r="H161" s="2012"/>
      <c r="I161" s="2012"/>
      <c r="J161" s="2012"/>
      <c r="K161" s="2012"/>
      <c r="L161" s="2012"/>
      <c r="M161" s="2012"/>
      <c r="N161" s="2012"/>
      <c r="O161" s="2012"/>
      <c r="P161" s="2012"/>
      <c r="Q161" s="1743"/>
      <c r="R161" s="1743"/>
      <c r="S161" s="1743"/>
      <c r="T161" s="1743"/>
      <c r="U161" s="1743"/>
      <c r="V161" s="1743"/>
      <c r="W161" s="1743"/>
      <c r="X161" s="1743"/>
      <c r="Y161" s="1743"/>
      <c r="Z161" s="1743"/>
      <c r="AA161" s="1743"/>
      <c r="AB161" s="1743"/>
      <c r="AC161" s="1744"/>
      <c r="AD161" s="1744"/>
    </row>
    <row r="162" ht="15.75" customHeight="1">
      <c r="A162" s="1744"/>
      <c r="B162" s="1744"/>
      <c r="C162" s="2049"/>
      <c r="D162" s="1744"/>
      <c r="E162" s="1744"/>
      <c r="F162" s="1744"/>
      <c r="G162" s="2012"/>
      <c r="H162" s="2012"/>
      <c r="I162" s="2012"/>
      <c r="J162" s="2012"/>
      <c r="K162" s="2012"/>
      <c r="L162" s="2012"/>
      <c r="M162" s="2012"/>
      <c r="N162" s="2012"/>
      <c r="O162" s="2012"/>
      <c r="P162" s="2012"/>
      <c r="Q162" s="1743"/>
      <c r="R162" s="1743"/>
      <c r="S162" s="1743"/>
      <c r="T162" s="1743"/>
      <c r="U162" s="1743"/>
      <c r="V162" s="1743"/>
      <c r="W162" s="1743"/>
      <c r="X162" s="1743"/>
      <c r="Y162" s="1743"/>
      <c r="Z162" s="1743"/>
      <c r="AA162" s="1743"/>
      <c r="AB162" s="1743"/>
      <c r="AC162" s="1744"/>
      <c r="AD162" s="1744"/>
    </row>
    <row r="163" ht="15.75" customHeight="1">
      <c r="A163" s="1744"/>
      <c r="B163" s="1744"/>
      <c r="C163" s="2049"/>
      <c r="D163" s="1744"/>
      <c r="E163" s="1744"/>
      <c r="F163" s="1744"/>
      <c r="G163" s="2012"/>
      <c r="H163" s="2012"/>
      <c r="I163" s="2012"/>
      <c r="J163" s="2012"/>
      <c r="K163" s="2012"/>
      <c r="L163" s="2012"/>
      <c r="M163" s="2012"/>
      <c r="N163" s="2012"/>
      <c r="O163" s="2012"/>
      <c r="P163" s="2012"/>
      <c r="Q163" s="1743"/>
      <c r="R163" s="1743"/>
      <c r="S163" s="1743"/>
      <c r="T163" s="1743"/>
      <c r="U163" s="1743"/>
      <c r="V163" s="1743"/>
      <c r="W163" s="1743"/>
      <c r="X163" s="1743"/>
      <c r="Y163" s="1743"/>
      <c r="Z163" s="1743"/>
      <c r="AA163" s="1743"/>
      <c r="AB163" s="1743"/>
      <c r="AC163" s="1744"/>
      <c r="AD163" s="1744"/>
    </row>
    <row r="164" ht="15.75" customHeight="1">
      <c r="A164" s="1744"/>
      <c r="B164" s="1744"/>
      <c r="C164" s="2049"/>
      <c r="D164" s="1744"/>
      <c r="E164" s="1744"/>
      <c r="F164" s="1744"/>
      <c r="G164" s="2012"/>
      <c r="H164" s="2012"/>
      <c r="I164" s="2012"/>
      <c r="J164" s="2012"/>
      <c r="K164" s="2012"/>
      <c r="L164" s="2012"/>
      <c r="M164" s="2012"/>
      <c r="N164" s="2012"/>
      <c r="O164" s="2012"/>
      <c r="P164" s="2012"/>
      <c r="Q164" s="1743"/>
      <c r="R164" s="1743"/>
      <c r="S164" s="1743"/>
      <c r="T164" s="1743"/>
      <c r="U164" s="1743"/>
      <c r="V164" s="1743"/>
      <c r="W164" s="1743"/>
      <c r="X164" s="1743"/>
      <c r="Y164" s="1743"/>
      <c r="Z164" s="1743"/>
      <c r="AA164" s="1743"/>
      <c r="AB164" s="1743"/>
      <c r="AC164" s="1744"/>
      <c r="AD164" s="1744"/>
    </row>
    <row r="165" ht="15.75" customHeight="1">
      <c r="A165" s="1744"/>
      <c r="B165" s="1744"/>
      <c r="C165" s="2049"/>
      <c r="D165" s="1744"/>
      <c r="E165" s="1744"/>
      <c r="F165" s="1744"/>
      <c r="G165" s="2012"/>
      <c r="H165" s="2012"/>
      <c r="I165" s="2012"/>
      <c r="J165" s="2012"/>
      <c r="K165" s="2012"/>
      <c r="L165" s="2012"/>
      <c r="M165" s="2012"/>
      <c r="N165" s="2012"/>
      <c r="O165" s="2012"/>
      <c r="P165" s="2012"/>
      <c r="Q165" s="1743"/>
      <c r="R165" s="1743"/>
      <c r="S165" s="1743"/>
      <c r="T165" s="1743"/>
      <c r="U165" s="1743"/>
      <c r="V165" s="1743"/>
      <c r="W165" s="1743"/>
      <c r="X165" s="1743"/>
      <c r="Y165" s="1743"/>
      <c r="Z165" s="1743"/>
      <c r="AA165" s="1743"/>
      <c r="AB165" s="1743"/>
      <c r="AC165" s="1744"/>
      <c r="AD165" s="1744"/>
    </row>
    <row r="166" ht="15.75" customHeight="1">
      <c r="A166" s="1744"/>
      <c r="B166" s="1744"/>
      <c r="C166" s="2049"/>
      <c r="D166" s="1744"/>
      <c r="E166" s="1744"/>
      <c r="F166" s="1744"/>
      <c r="G166" s="2012"/>
      <c r="H166" s="2012"/>
      <c r="I166" s="2012"/>
      <c r="J166" s="2012"/>
      <c r="K166" s="2012"/>
      <c r="L166" s="2012"/>
      <c r="M166" s="2012"/>
      <c r="N166" s="2012"/>
      <c r="O166" s="2012"/>
      <c r="P166" s="2012"/>
      <c r="Q166" s="1743"/>
      <c r="R166" s="1743"/>
      <c r="S166" s="1743"/>
      <c r="T166" s="1743"/>
      <c r="U166" s="1743"/>
      <c r="V166" s="1743"/>
      <c r="W166" s="1743"/>
      <c r="X166" s="1743"/>
      <c r="Y166" s="1743"/>
      <c r="Z166" s="1743"/>
      <c r="AA166" s="1743"/>
      <c r="AB166" s="1743"/>
      <c r="AC166" s="1744"/>
      <c r="AD166" s="1744"/>
    </row>
    <row r="167" ht="15.75" customHeight="1">
      <c r="A167" s="1744"/>
      <c r="B167" s="1744"/>
      <c r="C167" s="2049"/>
      <c r="D167" s="1744"/>
      <c r="E167" s="1744"/>
      <c r="F167" s="1744"/>
      <c r="G167" s="2012"/>
      <c r="H167" s="2012"/>
      <c r="I167" s="2012"/>
      <c r="J167" s="2012"/>
      <c r="K167" s="2012"/>
      <c r="L167" s="2012"/>
      <c r="M167" s="2012"/>
      <c r="N167" s="2012"/>
      <c r="O167" s="2012"/>
      <c r="P167" s="2012"/>
      <c r="Q167" s="1743"/>
      <c r="R167" s="1743"/>
      <c r="S167" s="1743"/>
      <c r="T167" s="1743"/>
      <c r="U167" s="1743"/>
      <c r="V167" s="1743"/>
      <c r="W167" s="1743"/>
      <c r="X167" s="1743"/>
      <c r="Y167" s="1743"/>
      <c r="Z167" s="1743"/>
      <c r="AA167" s="1743"/>
      <c r="AB167" s="1743"/>
      <c r="AC167" s="1744"/>
      <c r="AD167" s="1744"/>
    </row>
    <row r="168" ht="15.75" customHeight="1">
      <c r="A168" s="1744"/>
      <c r="B168" s="1744"/>
      <c r="C168" s="2049"/>
      <c r="D168" s="1744"/>
      <c r="E168" s="1744"/>
      <c r="F168" s="1744"/>
      <c r="G168" s="2012"/>
      <c r="H168" s="2012"/>
      <c r="I168" s="2012"/>
      <c r="J168" s="2012"/>
      <c r="K168" s="2012"/>
      <c r="L168" s="2012"/>
      <c r="M168" s="2012"/>
      <c r="N168" s="2012"/>
      <c r="O168" s="2012"/>
      <c r="P168" s="2012"/>
      <c r="Q168" s="1743"/>
      <c r="R168" s="1743"/>
      <c r="S168" s="1743"/>
      <c r="T168" s="1743"/>
      <c r="U168" s="1743"/>
      <c r="V168" s="1743"/>
      <c r="W168" s="1743"/>
      <c r="X168" s="1743"/>
      <c r="Y168" s="1743"/>
      <c r="Z168" s="1743"/>
      <c r="AA168" s="1743"/>
      <c r="AB168" s="1743"/>
      <c r="AC168" s="1744"/>
      <c r="AD168" s="1744"/>
    </row>
    <row r="169" ht="15.75" customHeight="1">
      <c r="A169" s="1744"/>
      <c r="B169" s="1744"/>
      <c r="C169" s="2049"/>
      <c r="D169" s="1744"/>
      <c r="E169" s="1744"/>
      <c r="F169" s="1744"/>
      <c r="G169" s="2012"/>
      <c r="H169" s="2012"/>
      <c r="I169" s="2012"/>
      <c r="J169" s="2012"/>
      <c r="K169" s="2012"/>
      <c r="L169" s="2012"/>
      <c r="M169" s="2012"/>
      <c r="N169" s="2012"/>
      <c r="O169" s="2012"/>
      <c r="P169" s="2012"/>
      <c r="Q169" s="1743"/>
      <c r="R169" s="1743"/>
      <c r="S169" s="1743"/>
      <c r="T169" s="1743"/>
      <c r="U169" s="1743"/>
      <c r="V169" s="1743"/>
      <c r="W169" s="1743"/>
      <c r="X169" s="1743"/>
      <c r="Y169" s="1743"/>
      <c r="Z169" s="1743"/>
      <c r="AA169" s="1743"/>
      <c r="AB169" s="1743"/>
      <c r="AC169" s="1744"/>
      <c r="AD169" s="1744"/>
    </row>
    <row r="170" ht="15.75" customHeight="1">
      <c r="A170" s="1744"/>
      <c r="B170" s="1744"/>
      <c r="C170" s="2049"/>
      <c r="D170" s="1744"/>
      <c r="E170" s="1744"/>
      <c r="F170" s="1744"/>
      <c r="G170" s="2012"/>
      <c r="H170" s="2012"/>
      <c r="I170" s="2012"/>
      <c r="J170" s="2012"/>
      <c r="K170" s="2012"/>
      <c r="L170" s="2012"/>
      <c r="M170" s="2012"/>
      <c r="N170" s="2012"/>
      <c r="O170" s="2012"/>
      <c r="P170" s="2012"/>
      <c r="Q170" s="1743"/>
      <c r="R170" s="1743"/>
      <c r="S170" s="1743"/>
      <c r="T170" s="1743"/>
      <c r="U170" s="1743"/>
      <c r="V170" s="1743"/>
      <c r="W170" s="1743"/>
      <c r="X170" s="1743"/>
      <c r="Y170" s="1743"/>
      <c r="Z170" s="1743"/>
      <c r="AA170" s="1743"/>
      <c r="AB170" s="1743"/>
      <c r="AC170" s="1744"/>
      <c r="AD170" s="1744"/>
    </row>
    <row r="171" ht="15.75" customHeight="1">
      <c r="A171" s="1744"/>
      <c r="B171" s="1744"/>
      <c r="C171" s="2049"/>
      <c r="D171" s="1744"/>
      <c r="E171" s="1744"/>
      <c r="F171" s="1744"/>
      <c r="G171" s="2012"/>
      <c r="H171" s="2012"/>
      <c r="I171" s="2012"/>
      <c r="J171" s="2012"/>
      <c r="K171" s="2012"/>
      <c r="L171" s="2012"/>
      <c r="M171" s="2012"/>
      <c r="N171" s="2012"/>
      <c r="O171" s="2012"/>
      <c r="P171" s="2012"/>
      <c r="Q171" s="1743"/>
      <c r="R171" s="1743"/>
      <c r="S171" s="1743"/>
      <c r="T171" s="1743"/>
      <c r="U171" s="1743"/>
      <c r="V171" s="1743"/>
      <c r="W171" s="1743"/>
      <c r="X171" s="1743"/>
      <c r="Y171" s="1743"/>
      <c r="Z171" s="1743"/>
      <c r="AA171" s="1743"/>
      <c r="AB171" s="1743"/>
      <c r="AC171" s="1744"/>
      <c r="AD171" s="1744"/>
    </row>
    <row r="172" ht="15.75" customHeight="1">
      <c r="A172" s="1744"/>
      <c r="B172" s="1744"/>
      <c r="C172" s="2049"/>
      <c r="D172" s="1744"/>
      <c r="E172" s="1744"/>
      <c r="F172" s="1744"/>
      <c r="G172" s="2012"/>
      <c r="H172" s="2012"/>
      <c r="I172" s="2012"/>
      <c r="J172" s="2012"/>
      <c r="K172" s="2012"/>
      <c r="L172" s="2012"/>
      <c r="M172" s="2012"/>
      <c r="N172" s="2012"/>
      <c r="O172" s="2012"/>
      <c r="P172" s="2012"/>
      <c r="Q172" s="1743"/>
      <c r="R172" s="1743"/>
      <c r="S172" s="1743"/>
      <c r="T172" s="1743"/>
      <c r="U172" s="1743"/>
      <c r="V172" s="1743"/>
      <c r="W172" s="1743"/>
      <c r="X172" s="1743"/>
      <c r="Y172" s="1743"/>
      <c r="Z172" s="1743"/>
      <c r="AA172" s="1743"/>
      <c r="AB172" s="1743"/>
      <c r="AC172" s="1744"/>
      <c r="AD172" s="1744"/>
    </row>
    <row r="173" ht="15.75" customHeight="1">
      <c r="A173" s="1744"/>
      <c r="B173" s="1744"/>
      <c r="C173" s="2049"/>
      <c r="D173" s="1744"/>
      <c r="E173" s="1744"/>
      <c r="F173" s="1744"/>
      <c r="G173" s="2012"/>
      <c r="H173" s="2012"/>
      <c r="I173" s="2012"/>
      <c r="J173" s="2012"/>
      <c r="K173" s="2012"/>
      <c r="L173" s="2012"/>
      <c r="M173" s="2012"/>
      <c r="N173" s="2012"/>
      <c r="O173" s="2012"/>
      <c r="P173" s="2012"/>
      <c r="Q173" s="1743"/>
      <c r="R173" s="1743"/>
      <c r="S173" s="1743"/>
      <c r="T173" s="1743"/>
      <c r="U173" s="1743"/>
      <c r="V173" s="1743"/>
      <c r="W173" s="1743"/>
      <c r="X173" s="1743"/>
      <c r="Y173" s="1743"/>
      <c r="Z173" s="1743"/>
      <c r="AA173" s="1743"/>
      <c r="AB173" s="1743"/>
      <c r="AC173" s="1744"/>
      <c r="AD173" s="1744"/>
    </row>
    <row r="174" ht="15.75" customHeight="1">
      <c r="A174" s="1744"/>
      <c r="B174" s="1744"/>
      <c r="C174" s="2049"/>
      <c r="D174" s="1744"/>
      <c r="E174" s="1744"/>
      <c r="F174" s="1744"/>
      <c r="G174" s="2012"/>
      <c r="H174" s="2012"/>
      <c r="I174" s="2012"/>
      <c r="J174" s="2012"/>
      <c r="K174" s="2012"/>
      <c r="L174" s="2012"/>
      <c r="M174" s="2012"/>
      <c r="N174" s="2012"/>
      <c r="O174" s="2012"/>
      <c r="P174" s="2012"/>
      <c r="Q174" s="1743"/>
      <c r="R174" s="1743"/>
      <c r="S174" s="1743"/>
      <c r="T174" s="1743"/>
      <c r="U174" s="1743"/>
      <c r="V174" s="1743"/>
      <c r="W174" s="1743"/>
      <c r="X174" s="1743"/>
      <c r="Y174" s="1743"/>
      <c r="Z174" s="1743"/>
      <c r="AA174" s="1743"/>
      <c r="AB174" s="1743"/>
      <c r="AC174" s="1744"/>
      <c r="AD174" s="1744"/>
    </row>
    <row r="175" ht="15.75" customHeight="1">
      <c r="A175" s="1744"/>
      <c r="B175" s="1744"/>
      <c r="C175" s="2049"/>
      <c r="D175" s="1744"/>
      <c r="E175" s="1744"/>
      <c r="F175" s="1744"/>
      <c r="G175" s="2012"/>
      <c r="H175" s="2012"/>
      <c r="I175" s="2012"/>
      <c r="J175" s="2012"/>
      <c r="K175" s="2012"/>
      <c r="L175" s="2012"/>
      <c r="M175" s="2012"/>
      <c r="N175" s="2012"/>
      <c r="O175" s="2012"/>
      <c r="P175" s="2012"/>
      <c r="Q175" s="1743"/>
      <c r="R175" s="1743"/>
      <c r="S175" s="1743"/>
      <c r="T175" s="1743"/>
      <c r="U175" s="1743"/>
      <c r="V175" s="1743"/>
      <c r="W175" s="1743"/>
      <c r="X175" s="1743"/>
      <c r="Y175" s="1743"/>
      <c r="Z175" s="1743"/>
      <c r="AA175" s="1743"/>
      <c r="AB175" s="1743"/>
      <c r="AC175" s="1744"/>
      <c r="AD175" s="1744"/>
    </row>
    <row r="176" ht="15.75" customHeight="1">
      <c r="A176" s="1744"/>
      <c r="B176" s="1744"/>
      <c r="C176" s="2049"/>
      <c r="D176" s="1744"/>
      <c r="E176" s="1744"/>
      <c r="F176" s="1744"/>
      <c r="G176" s="2012"/>
      <c r="H176" s="2012"/>
      <c r="I176" s="2012"/>
      <c r="J176" s="2012"/>
      <c r="K176" s="2012"/>
      <c r="L176" s="2012"/>
      <c r="M176" s="2012"/>
      <c r="N176" s="2012"/>
      <c r="O176" s="2012"/>
      <c r="P176" s="2012"/>
      <c r="Q176" s="1743"/>
      <c r="R176" s="1743"/>
      <c r="S176" s="1743"/>
      <c r="T176" s="1743"/>
      <c r="U176" s="1743"/>
      <c r="V176" s="1743"/>
      <c r="W176" s="1743"/>
      <c r="X176" s="1743"/>
      <c r="Y176" s="1743"/>
      <c r="Z176" s="1743"/>
      <c r="AA176" s="1743"/>
      <c r="AB176" s="1743"/>
      <c r="AC176" s="1744"/>
      <c r="AD176" s="1744"/>
    </row>
    <row r="177" ht="15.75" customHeight="1">
      <c r="A177" s="1744"/>
      <c r="B177" s="1744"/>
      <c r="C177" s="2049"/>
      <c r="D177" s="1744"/>
      <c r="E177" s="1744"/>
      <c r="F177" s="1744"/>
      <c r="G177" s="2012"/>
      <c r="H177" s="2012"/>
      <c r="I177" s="2012"/>
      <c r="J177" s="2012"/>
      <c r="K177" s="2012"/>
      <c r="L177" s="2012"/>
      <c r="M177" s="2012"/>
      <c r="N177" s="2012"/>
      <c r="O177" s="2012"/>
      <c r="P177" s="2012"/>
      <c r="Q177" s="1743"/>
      <c r="R177" s="1743"/>
      <c r="S177" s="1743"/>
      <c r="T177" s="1743"/>
      <c r="U177" s="1743"/>
      <c r="V177" s="1743"/>
      <c r="W177" s="1743"/>
      <c r="X177" s="1743"/>
      <c r="Y177" s="1743"/>
      <c r="Z177" s="1743"/>
      <c r="AA177" s="1743"/>
      <c r="AB177" s="1743"/>
      <c r="AC177" s="1744"/>
      <c r="AD177" s="1744"/>
    </row>
    <row r="178" ht="15.75" customHeight="1">
      <c r="A178" s="1744"/>
      <c r="B178" s="1744"/>
      <c r="C178" s="2049"/>
      <c r="D178" s="1744"/>
      <c r="E178" s="1744"/>
      <c r="F178" s="1744"/>
      <c r="G178" s="2012"/>
      <c r="H178" s="2012"/>
      <c r="I178" s="2012"/>
      <c r="J178" s="2012"/>
      <c r="K178" s="2012"/>
      <c r="L178" s="2012"/>
      <c r="M178" s="2012"/>
      <c r="N178" s="2012"/>
      <c r="O178" s="2012"/>
      <c r="P178" s="2012"/>
      <c r="Q178" s="1743"/>
      <c r="R178" s="1743"/>
      <c r="S178" s="1743"/>
      <c r="T178" s="1743"/>
      <c r="U178" s="1743"/>
      <c r="V178" s="1743"/>
      <c r="W178" s="1743"/>
      <c r="X178" s="1743"/>
      <c r="Y178" s="1743"/>
      <c r="Z178" s="1743"/>
      <c r="AA178" s="1743"/>
      <c r="AB178" s="1743"/>
      <c r="AC178" s="1744"/>
      <c r="AD178" s="1744"/>
    </row>
    <row r="179" ht="15.75" customHeight="1">
      <c r="A179" s="1744"/>
      <c r="B179" s="1744"/>
      <c r="C179" s="2049"/>
      <c r="D179" s="1744"/>
      <c r="E179" s="1744"/>
      <c r="F179" s="1744"/>
      <c r="G179" s="2012"/>
      <c r="H179" s="2012"/>
      <c r="I179" s="2012"/>
      <c r="J179" s="2012"/>
      <c r="K179" s="2012"/>
      <c r="L179" s="2012"/>
      <c r="M179" s="2012"/>
      <c r="N179" s="2012"/>
      <c r="O179" s="2012"/>
      <c r="P179" s="2012"/>
      <c r="Q179" s="1743"/>
      <c r="R179" s="1743"/>
      <c r="S179" s="1743"/>
      <c r="T179" s="1743"/>
      <c r="U179" s="1743"/>
      <c r="V179" s="1743"/>
      <c r="W179" s="1743"/>
      <c r="X179" s="1743"/>
      <c r="Y179" s="1743"/>
      <c r="Z179" s="1743"/>
      <c r="AA179" s="1743"/>
      <c r="AB179" s="1743"/>
      <c r="AC179" s="1744"/>
      <c r="AD179" s="1744"/>
    </row>
    <row r="180" ht="15.75" customHeight="1">
      <c r="A180" s="1744"/>
      <c r="B180" s="1744"/>
      <c r="C180" s="2049"/>
      <c r="D180" s="1744"/>
      <c r="E180" s="1744"/>
      <c r="F180" s="1744"/>
      <c r="G180" s="2012"/>
      <c r="H180" s="2012"/>
      <c r="I180" s="2012"/>
      <c r="J180" s="2012"/>
      <c r="K180" s="2012"/>
      <c r="L180" s="2012"/>
      <c r="M180" s="2012"/>
      <c r="N180" s="2012"/>
      <c r="O180" s="2012"/>
      <c r="P180" s="2012"/>
      <c r="Q180" s="1743"/>
      <c r="R180" s="1743"/>
      <c r="S180" s="1743"/>
      <c r="T180" s="1743"/>
      <c r="U180" s="1743"/>
      <c r="V180" s="1743"/>
      <c r="W180" s="1743"/>
      <c r="X180" s="1743"/>
      <c r="Y180" s="1743"/>
      <c r="Z180" s="1743"/>
      <c r="AA180" s="1743"/>
      <c r="AB180" s="1743"/>
      <c r="AC180" s="1744"/>
      <c r="AD180" s="1744"/>
    </row>
    <row r="181" ht="15.75" customHeight="1">
      <c r="A181" s="1744"/>
      <c r="B181" s="1744"/>
      <c r="C181" s="2049"/>
      <c r="D181" s="1744"/>
      <c r="E181" s="1744"/>
      <c r="F181" s="1744"/>
      <c r="G181" s="2012"/>
      <c r="H181" s="2012"/>
      <c r="I181" s="2012"/>
      <c r="J181" s="2012"/>
      <c r="K181" s="2012"/>
      <c r="L181" s="2012"/>
      <c r="M181" s="2012"/>
      <c r="N181" s="2012"/>
      <c r="O181" s="2012"/>
      <c r="P181" s="2012"/>
      <c r="Q181" s="1743"/>
      <c r="R181" s="1743"/>
      <c r="S181" s="1743"/>
      <c r="T181" s="1743"/>
      <c r="U181" s="1743"/>
      <c r="V181" s="1743"/>
      <c r="W181" s="1743"/>
      <c r="X181" s="1743"/>
      <c r="Y181" s="1743"/>
      <c r="Z181" s="1743"/>
      <c r="AA181" s="1743"/>
      <c r="AB181" s="1743"/>
      <c r="AC181" s="1744"/>
      <c r="AD181" s="1744"/>
    </row>
    <row r="182" ht="15.75" customHeight="1">
      <c r="A182" s="1744"/>
      <c r="B182" s="1744"/>
      <c r="C182" s="2049"/>
      <c r="D182" s="1744"/>
      <c r="E182" s="1744"/>
      <c r="F182" s="1744"/>
      <c r="G182" s="2012"/>
      <c r="H182" s="2012"/>
      <c r="I182" s="2012"/>
      <c r="J182" s="2012"/>
      <c r="K182" s="2012"/>
      <c r="L182" s="2012"/>
      <c r="M182" s="2012"/>
      <c r="N182" s="2012"/>
      <c r="O182" s="2012"/>
      <c r="P182" s="2012"/>
      <c r="Q182" s="1743"/>
      <c r="R182" s="1743"/>
      <c r="S182" s="1743"/>
      <c r="T182" s="1743"/>
      <c r="U182" s="1743"/>
      <c r="V182" s="1743"/>
      <c r="W182" s="1743"/>
      <c r="X182" s="1743"/>
      <c r="Y182" s="1743"/>
      <c r="Z182" s="1743"/>
      <c r="AA182" s="1743"/>
      <c r="AB182" s="1743"/>
      <c r="AC182" s="1744"/>
      <c r="AD182" s="1744"/>
    </row>
    <row r="183" ht="15.75" customHeight="1">
      <c r="A183" s="1744"/>
      <c r="B183" s="1744"/>
      <c r="C183" s="2049"/>
      <c r="D183" s="1744"/>
      <c r="E183" s="1744"/>
      <c r="F183" s="1744"/>
      <c r="G183" s="2012"/>
      <c r="H183" s="2012"/>
      <c r="I183" s="2012"/>
      <c r="J183" s="2012"/>
      <c r="K183" s="2012"/>
      <c r="L183" s="2012"/>
      <c r="M183" s="2012"/>
      <c r="N183" s="2012"/>
      <c r="O183" s="2012"/>
      <c r="P183" s="2012"/>
      <c r="Q183" s="1743"/>
      <c r="R183" s="1743"/>
      <c r="S183" s="1743"/>
      <c r="T183" s="1743"/>
      <c r="U183" s="1743"/>
      <c r="V183" s="1743"/>
      <c r="W183" s="1743"/>
      <c r="X183" s="1743"/>
      <c r="Y183" s="1743"/>
      <c r="Z183" s="1743"/>
      <c r="AA183" s="1743"/>
      <c r="AB183" s="1743"/>
      <c r="AC183" s="1744"/>
      <c r="AD183" s="1744"/>
    </row>
    <row r="184" ht="15.75" customHeight="1">
      <c r="A184" s="1744"/>
      <c r="B184" s="1744"/>
      <c r="C184" s="2049"/>
      <c r="D184" s="1744"/>
      <c r="E184" s="1744"/>
      <c r="F184" s="1744"/>
      <c r="G184" s="2012"/>
      <c r="H184" s="2012"/>
      <c r="I184" s="2012"/>
      <c r="J184" s="2012"/>
      <c r="K184" s="2012"/>
      <c r="L184" s="2012"/>
      <c r="M184" s="2012"/>
      <c r="N184" s="2012"/>
      <c r="O184" s="2012"/>
      <c r="P184" s="2012"/>
      <c r="Q184" s="1743"/>
      <c r="R184" s="1743"/>
      <c r="S184" s="1743"/>
      <c r="T184" s="1743"/>
      <c r="U184" s="1743"/>
      <c r="V184" s="1743"/>
      <c r="W184" s="1743"/>
      <c r="X184" s="1743"/>
      <c r="Y184" s="1743"/>
      <c r="Z184" s="1743"/>
      <c r="AA184" s="1743"/>
      <c r="AB184" s="1743"/>
      <c r="AC184" s="1744"/>
      <c r="AD184" s="1744"/>
    </row>
    <row r="185" ht="15.75" customHeight="1">
      <c r="A185" s="1744"/>
      <c r="B185" s="1744"/>
      <c r="C185" s="2049"/>
      <c r="D185" s="1744"/>
      <c r="E185" s="1744"/>
      <c r="F185" s="1744"/>
      <c r="G185" s="2012"/>
      <c r="H185" s="2012"/>
      <c r="I185" s="2012"/>
      <c r="J185" s="2012"/>
      <c r="K185" s="2012"/>
      <c r="L185" s="2012"/>
      <c r="M185" s="2012"/>
      <c r="N185" s="2012"/>
      <c r="O185" s="2012"/>
      <c r="P185" s="2012"/>
      <c r="Q185" s="1743"/>
      <c r="R185" s="1743"/>
      <c r="S185" s="1743"/>
      <c r="T185" s="1743"/>
      <c r="U185" s="1743"/>
      <c r="V185" s="1743"/>
      <c r="W185" s="1743"/>
      <c r="X185" s="1743"/>
      <c r="Y185" s="1743"/>
      <c r="Z185" s="1743"/>
      <c r="AA185" s="1743"/>
      <c r="AB185" s="1743"/>
      <c r="AC185" s="1744"/>
      <c r="AD185" s="1744"/>
    </row>
    <row r="186" ht="15.75" customHeight="1">
      <c r="A186" s="1744"/>
      <c r="B186" s="1744"/>
      <c r="C186" s="2049"/>
      <c r="D186" s="1744"/>
      <c r="E186" s="1744"/>
      <c r="F186" s="1744"/>
      <c r="G186" s="2012"/>
      <c r="H186" s="2012"/>
      <c r="I186" s="2012"/>
      <c r="J186" s="2012"/>
      <c r="K186" s="2012"/>
      <c r="L186" s="2012"/>
      <c r="M186" s="2012"/>
      <c r="N186" s="2012"/>
      <c r="O186" s="2012"/>
      <c r="P186" s="2012"/>
      <c r="Q186" s="1743"/>
      <c r="R186" s="1743"/>
      <c r="S186" s="1743"/>
      <c r="T186" s="1743"/>
      <c r="U186" s="1743"/>
      <c r="V186" s="1743"/>
      <c r="W186" s="1743"/>
      <c r="X186" s="1743"/>
      <c r="Y186" s="1743"/>
      <c r="Z186" s="1743"/>
      <c r="AA186" s="1743"/>
      <c r="AB186" s="1743"/>
      <c r="AC186" s="1744"/>
      <c r="AD186" s="1744"/>
    </row>
    <row r="187" ht="15.75" customHeight="1">
      <c r="A187" s="1744"/>
      <c r="B187" s="1744"/>
      <c r="C187" s="2049"/>
      <c r="D187" s="1744"/>
      <c r="E187" s="1744"/>
      <c r="F187" s="1744"/>
      <c r="G187" s="2012"/>
      <c r="H187" s="2012"/>
      <c r="I187" s="2012"/>
      <c r="J187" s="2012"/>
      <c r="K187" s="2012"/>
      <c r="L187" s="2012"/>
      <c r="M187" s="2012"/>
      <c r="N187" s="2012"/>
      <c r="O187" s="2012"/>
      <c r="P187" s="2012"/>
      <c r="Q187" s="1743"/>
      <c r="R187" s="1743"/>
      <c r="S187" s="1743"/>
      <c r="T187" s="1743"/>
      <c r="U187" s="1743"/>
      <c r="V187" s="1743"/>
      <c r="W187" s="1743"/>
      <c r="X187" s="1743"/>
      <c r="Y187" s="1743"/>
      <c r="Z187" s="1743"/>
      <c r="AA187" s="1743"/>
      <c r="AB187" s="1743"/>
      <c r="AC187" s="1744"/>
      <c r="AD187" s="1744"/>
    </row>
    <row r="188" ht="15.75" customHeight="1">
      <c r="A188" s="1744"/>
      <c r="B188" s="1744"/>
      <c r="C188" s="2049"/>
      <c r="D188" s="1744"/>
      <c r="E188" s="1744"/>
      <c r="F188" s="1744"/>
      <c r="G188" s="2012"/>
      <c r="H188" s="2012"/>
      <c r="I188" s="2012"/>
      <c r="J188" s="2012"/>
      <c r="K188" s="2012"/>
      <c r="L188" s="2012"/>
      <c r="M188" s="2012"/>
      <c r="N188" s="2012"/>
      <c r="O188" s="2012"/>
      <c r="P188" s="2012"/>
      <c r="Q188" s="1743"/>
      <c r="R188" s="1743"/>
      <c r="S188" s="1743"/>
      <c r="T188" s="1743"/>
      <c r="U188" s="1743"/>
      <c r="V188" s="1743"/>
      <c r="W188" s="1743"/>
      <c r="X188" s="1743"/>
      <c r="Y188" s="1743"/>
      <c r="Z188" s="1743"/>
      <c r="AA188" s="1743"/>
      <c r="AB188" s="1743"/>
      <c r="AC188" s="1744"/>
      <c r="AD188" s="1744"/>
    </row>
    <row r="189" ht="15.75" customHeight="1">
      <c r="A189" s="1744"/>
      <c r="B189" s="1744"/>
      <c r="C189" s="2049"/>
      <c r="D189" s="1744"/>
      <c r="E189" s="1744"/>
      <c r="F189" s="1744"/>
      <c r="G189" s="2012"/>
      <c r="H189" s="2012"/>
      <c r="I189" s="2012"/>
      <c r="J189" s="2012"/>
      <c r="K189" s="2012"/>
      <c r="L189" s="2012"/>
      <c r="M189" s="2012"/>
      <c r="N189" s="2012"/>
      <c r="O189" s="2012"/>
      <c r="P189" s="2012"/>
      <c r="Q189" s="1743"/>
      <c r="R189" s="1743"/>
      <c r="S189" s="1743"/>
      <c r="T189" s="1743"/>
      <c r="U189" s="1743"/>
      <c r="V189" s="1743"/>
      <c r="W189" s="1743"/>
      <c r="X189" s="1743"/>
      <c r="Y189" s="1743"/>
      <c r="Z189" s="1743"/>
      <c r="AA189" s="1743"/>
      <c r="AB189" s="1743"/>
      <c r="AC189" s="1744"/>
      <c r="AD189" s="1744"/>
    </row>
    <row r="190" ht="15.75" customHeight="1">
      <c r="A190" s="1744"/>
      <c r="B190" s="1744"/>
      <c r="C190" s="2049"/>
      <c r="D190" s="1744"/>
      <c r="E190" s="1744"/>
      <c r="F190" s="1744"/>
      <c r="G190" s="2012"/>
      <c r="H190" s="2012"/>
      <c r="I190" s="2012"/>
      <c r="J190" s="2012"/>
      <c r="K190" s="2012"/>
      <c r="L190" s="2012"/>
      <c r="M190" s="2012"/>
      <c r="N190" s="2012"/>
      <c r="O190" s="2012"/>
      <c r="P190" s="2012"/>
      <c r="Q190" s="1743"/>
      <c r="R190" s="1743"/>
      <c r="S190" s="1743"/>
      <c r="T190" s="1743"/>
      <c r="U190" s="1743"/>
      <c r="V190" s="1743"/>
      <c r="W190" s="1743"/>
      <c r="X190" s="1743"/>
      <c r="Y190" s="1743"/>
      <c r="Z190" s="1743"/>
      <c r="AA190" s="1743"/>
      <c r="AB190" s="1743"/>
      <c r="AC190" s="1744"/>
      <c r="AD190" s="1744"/>
    </row>
    <row r="191" ht="15.75" customHeight="1">
      <c r="A191" s="1744"/>
      <c r="B191" s="1744"/>
      <c r="C191" s="2049"/>
      <c r="D191" s="1744"/>
      <c r="E191" s="1744"/>
      <c r="F191" s="1744"/>
      <c r="G191" s="2012"/>
      <c r="H191" s="2012"/>
      <c r="I191" s="2012"/>
      <c r="J191" s="2012"/>
      <c r="K191" s="2012"/>
      <c r="L191" s="2012"/>
      <c r="M191" s="2012"/>
      <c r="N191" s="2012"/>
      <c r="O191" s="2012"/>
      <c r="P191" s="2012"/>
      <c r="Q191" s="1743"/>
      <c r="R191" s="1743"/>
      <c r="S191" s="1743"/>
      <c r="T191" s="1743"/>
      <c r="U191" s="1743"/>
      <c r="V191" s="1743"/>
      <c r="W191" s="1743"/>
      <c r="X191" s="1743"/>
      <c r="Y191" s="1743"/>
      <c r="Z191" s="1743"/>
      <c r="AA191" s="1743"/>
      <c r="AB191" s="1743"/>
      <c r="AC191" s="1744"/>
      <c r="AD191" s="1744"/>
    </row>
    <row r="192" ht="15.75" customHeight="1">
      <c r="A192" s="1744"/>
      <c r="B192" s="1744"/>
      <c r="C192" s="2049"/>
      <c r="D192" s="1744"/>
      <c r="E192" s="1744"/>
      <c r="F192" s="1744"/>
      <c r="G192" s="2012"/>
      <c r="H192" s="2012"/>
      <c r="I192" s="2012"/>
      <c r="J192" s="2012"/>
      <c r="K192" s="2012"/>
      <c r="L192" s="2012"/>
      <c r="M192" s="2012"/>
      <c r="N192" s="2012"/>
      <c r="O192" s="2012"/>
      <c r="P192" s="2012"/>
      <c r="Q192" s="1743"/>
      <c r="R192" s="1743"/>
      <c r="S192" s="1743"/>
      <c r="T192" s="1743"/>
      <c r="U192" s="1743"/>
      <c r="V192" s="1743"/>
      <c r="W192" s="1743"/>
      <c r="X192" s="1743"/>
      <c r="Y192" s="1743"/>
      <c r="Z192" s="1743"/>
      <c r="AA192" s="1743"/>
      <c r="AB192" s="1743"/>
      <c r="AC192" s="1744"/>
      <c r="AD192" s="1744"/>
    </row>
    <row r="193" ht="15.75" customHeight="1">
      <c r="A193" s="1744"/>
      <c r="B193" s="1744"/>
      <c r="C193" s="2049"/>
      <c r="D193" s="1744"/>
      <c r="E193" s="1744"/>
      <c r="F193" s="1744"/>
      <c r="G193" s="2012"/>
      <c r="H193" s="2012"/>
      <c r="I193" s="2012"/>
      <c r="J193" s="2012"/>
      <c r="K193" s="2012"/>
      <c r="L193" s="2012"/>
      <c r="M193" s="2012"/>
      <c r="N193" s="2012"/>
      <c r="O193" s="2012"/>
      <c r="P193" s="2012"/>
      <c r="Q193" s="1743"/>
      <c r="R193" s="1743"/>
      <c r="S193" s="1743"/>
      <c r="T193" s="1743"/>
      <c r="U193" s="1743"/>
      <c r="V193" s="1743"/>
      <c r="W193" s="1743"/>
      <c r="X193" s="1743"/>
      <c r="Y193" s="1743"/>
      <c r="Z193" s="1743"/>
      <c r="AA193" s="1743"/>
      <c r="AB193" s="1743"/>
      <c r="AC193" s="1744"/>
      <c r="AD193" s="1744"/>
    </row>
    <row r="194" ht="15.75" customHeight="1">
      <c r="A194" s="1744"/>
      <c r="B194" s="1744"/>
      <c r="C194" s="2049"/>
      <c r="D194" s="1744"/>
      <c r="E194" s="1744"/>
      <c r="F194" s="1744"/>
      <c r="G194" s="2012"/>
      <c r="H194" s="2012"/>
      <c r="I194" s="2012"/>
      <c r="J194" s="2012"/>
      <c r="K194" s="2012"/>
      <c r="L194" s="2012"/>
      <c r="M194" s="2012"/>
      <c r="N194" s="2012"/>
      <c r="O194" s="2012"/>
      <c r="P194" s="2012"/>
      <c r="Q194" s="1743"/>
      <c r="R194" s="1743"/>
      <c r="S194" s="1743"/>
      <c r="T194" s="1743"/>
      <c r="U194" s="1743"/>
      <c r="V194" s="1743"/>
      <c r="W194" s="1743"/>
      <c r="X194" s="1743"/>
      <c r="Y194" s="1743"/>
      <c r="Z194" s="1743"/>
      <c r="AA194" s="1743"/>
      <c r="AB194" s="1743"/>
      <c r="AC194" s="1744"/>
      <c r="AD194" s="1744"/>
    </row>
    <row r="195" ht="15.75" customHeight="1">
      <c r="A195" s="1744"/>
      <c r="B195" s="1744"/>
      <c r="C195" s="2049"/>
      <c r="D195" s="1744"/>
      <c r="E195" s="1744"/>
      <c r="F195" s="1744"/>
      <c r="G195" s="2012"/>
      <c r="H195" s="2012"/>
      <c r="I195" s="2012"/>
      <c r="J195" s="2012"/>
      <c r="K195" s="2012"/>
      <c r="L195" s="2012"/>
      <c r="M195" s="2012"/>
      <c r="N195" s="2012"/>
      <c r="O195" s="2012"/>
      <c r="P195" s="2012"/>
      <c r="Q195" s="1743"/>
      <c r="R195" s="1743"/>
      <c r="S195" s="1743"/>
      <c r="T195" s="1743"/>
      <c r="U195" s="1743"/>
      <c r="V195" s="1743"/>
      <c r="W195" s="1743"/>
      <c r="X195" s="1743"/>
      <c r="Y195" s="1743"/>
      <c r="Z195" s="1743"/>
      <c r="AA195" s="1743"/>
      <c r="AB195" s="1743"/>
      <c r="AC195" s="1744"/>
      <c r="AD195" s="1744"/>
    </row>
    <row r="196" ht="15.75" customHeight="1">
      <c r="A196" s="1744"/>
      <c r="B196" s="1744"/>
      <c r="C196" s="2049"/>
      <c r="D196" s="1744"/>
      <c r="E196" s="1744"/>
      <c r="F196" s="1744"/>
      <c r="G196" s="2012"/>
      <c r="H196" s="2012"/>
      <c r="I196" s="2012"/>
      <c r="J196" s="2012"/>
      <c r="K196" s="2012"/>
      <c r="L196" s="2012"/>
      <c r="M196" s="2012"/>
      <c r="N196" s="2012"/>
      <c r="O196" s="2012"/>
      <c r="P196" s="2012"/>
      <c r="Q196" s="1743"/>
      <c r="R196" s="1743"/>
      <c r="S196" s="1743"/>
      <c r="T196" s="1743"/>
      <c r="U196" s="1743"/>
      <c r="V196" s="1743"/>
      <c r="W196" s="1743"/>
      <c r="X196" s="1743"/>
      <c r="Y196" s="1743"/>
      <c r="Z196" s="1743"/>
      <c r="AA196" s="1743"/>
      <c r="AB196" s="1743"/>
      <c r="AC196" s="1744"/>
      <c r="AD196" s="1744"/>
    </row>
    <row r="197" ht="15.75" customHeight="1">
      <c r="A197" s="1744"/>
      <c r="B197" s="1744"/>
      <c r="C197" s="2049"/>
      <c r="D197" s="1744"/>
      <c r="E197" s="1744"/>
      <c r="F197" s="1744"/>
      <c r="G197" s="2012"/>
      <c r="H197" s="2012"/>
      <c r="I197" s="2012"/>
      <c r="J197" s="2012"/>
      <c r="K197" s="2012"/>
      <c r="L197" s="2012"/>
      <c r="M197" s="2012"/>
      <c r="N197" s="2012"/>
      <c r="O197" s="2012"/>
      <c r="P197" s="2012"/>
      <c r="Q197" s="1743"/>
      <c r="R197" s="1743"/>
      <c r="S197" s="1743"/>
      <c r="T197" s="1743"/>
      <c r="U197" s="1743"/>
      <c r="V197" s="1743"/>
      <c r="W197" s="1743"/>
      <c r="X197" s="1743"/>
      <c r="Y197" s="1743"/>
      <c r="Z197" s="1743"/>
      <c r="AA197" s="1743"/>
      <c r="AB197" s="1743"/>
      <c r="AC197" s="1744"/>
      <c r="AD197" s="1744"/>
    </row>
    <row r="198" ht="15.75" customHeight="1">
      <c r="A198" s="1744"/>
      <c r="B198" s="1744"/>
      <c r="C198" s="2049"/>
      <c r="D198" s="1744"/>
      <c r="E198" s="1744"/>
      <c r="F198" s="1744"/>
      <c r="G198" s="2012"/>
      <c r="H198" s="2012"/>
      <c r="I198" s="2012"/>
      <c r="J198" s="2012"/>
      <c r="K198" s="2012"/>
      <c r="L198" s="2012"/>
      <c r="M198" s="2012"/>
      <c r="N198" s="2012"/>
      <c r="O198" s="2012"/>
      <c r="P198" s="2012"/>
      <c r="Q198" s="1743"/>
      <c r="R198" s="1743"/>
      <c r="S198" s="1743"/>
      <c r="T198" s="1743"/>
      <c r="U198" s="1743"/>
      <c r="V198" s="1743"/>
      <c r="W198" s="1743"/>
      <c r="X198" s="1743"/>
      <c r="Y198" s="1743"/>
      <c r="Z198" s="1743"/>
      <c r="AA198" s="1743"/>
      <c r="AB198" s="1743"/>
      <c r="AC198" s="1744"/>
      <c r="AD198" s="1744"/>
    </row>
    <row r="199" ht="15.75" customHeight="1">
      <c r="A199" s="1744"/>
      <c r="B199" s="1744"/>
      <c r="C199" s="2049"/>
      <c r="D199" s="1744"/>
      <c r="E199" s="1744"/>
      <c r="F199" s="1744"/>
      <c r="G199" s="2012"/>
      <c r="H199" s="2012"/>
      <c r="I199" s="2012"/>
      <c r="J199" s="2012"/>
      <c r="K199" s="2012"/>
      <c r="L199" s="2012"/>
      <c r="M199" s="2012"/>
      <c r="N199" s="2012"/>
      <c r="O199" s="2012"/>
      <c r="P199" s="2012"/>
      <c r="Q199" s="1743"/>
      <c r="R199" s="1743"/>
      <c r="S199" s="1743"/>
      <c r="T199" s="1743"/>
      <c r="U199" s="1743"/>
      <c r="V199" s="1743"/>
      <c r="W199" s="1743"/>
      <c r="X199" s="1743"/>
      <c r="Y199" s="1743"/>
      <c r="Z199" s="1743"/>
      <c r="AA199" s="1743"/>
      <c r="AB199" s="1743"/>
      <c r="AC199" s="1744"/>
      <c r="AD199" s="1744"/>
    </row>
    <row r="200" ht="15.75" customHeight="1">
      <c r="A200" s="1744"/>
      <c r="B200" s="1744"/>
      <c r="C200" s="2049"/>
      <c r="D200" s="1744"/>
      <c r="E200" s="1744"/>
      <c r="F200" s="1744"/>
      <c r="G200" s="2012"/>
      <c r="H200" s="2012"/>
      <c r="I200" s="2012"/>
      <c r="J200" s="2012"/>
      <c r="K200" s="2012"/>
      <c r="L200" s="2012"/>
      <c r="M200" s="2012"/>
      <c r="N200" s="2012"/>
      <c r="O200" s="2012"/>
      <c r="P200" s="2012"/>
      <c r="Q200" s="1743"/>
      <c r="R200" s="1743"/>
      <c r="S200" s="1743"/>
      <c r="T200" s="1743"/>
      <c r="U200" s="1743"/>
      <c r="V200" s="1743"/>
      <c r="W200" s="1743"/>
      <c r="X200" s="1743"/>
      <c r="Y200" s="1743"/>
      <c r="Z200" s="1743"/>
      <c r="AA200" s="1743"/>
      <c r="AB200" s="1743"/>
      <c r="AC200" s="1744"/>
      <c r="AD200" s="1744"/>
    </row>
    <row r="201" ht="15.75" customHeight="1">
      <c r="A201" s="1744"/>
      <c r="B201" s="1744"/>
      <c r="C201" s="2049"/>
      <c r="D201" s="1744"/>
      <c r="E201" s="1744"/>
      <c r="F201" s="1744"/>
      <c r="G201" s="2012"/>
      <c r="H201" s="2012"/>
      <c r="I201" s="2012"/>
      <c r="J201" s="2012"/>
      <c r="K201" s="2012"/>
      <c r="L201" s="2012"/>
      <c r="M201" s="2012"/>
      <c r="N201" s="2012"/>
      <c r="O201" s="2012"/>
      <c r="P201" s="2012"/>
      <c r="Q201" s="1743"/>
      <c r="R201" s="1743"/>
      <c r="S201" s="1743"/>
      <c r="T201" s="1743"/>
      <c r="U201" s="1743"/>
      <c r="V201" s="1743"/>
      <c r="W201" s="1743"/>
      <c r="X201" s="1743"/>
      <c r="Y201" s="1743"/>
      <c r="Z201" s="1743"/>
      <c r="AA201" s="1743"/>
      <c r="AB201" s="1743"/>
      <c r="AC201" s="1744"/>
      <c r="AD201" s="1744"/>
    </row>
    <row r="202" ht="15.75" customHeight="1">
      <c r="A202" s="1744"/>
      <c r="B202" s="1744"/>
      <c r="C202" s="2049"/>
      <c r="D202" s="1744"/>
      <c r="E202" s="1744"/>
      <c r="F202" s="1744"/>
      <c r="G202" s="2012"/>
      <c r="H202" s="2012"/>
      <c r="I202" s="2012"/>
      <c r="J202" s="2012"/>
      <c r="K202" s="2012"/>
      <c r="L202" s="2012"/>
      <c r="M202" s="2012"/>
      <c r="N202" s="2012"/>
      <c r="O202" s="2012"/>
      <c r="P202" s="2012"/>
      <c r="Q202" s="1743"/>
      <c r="R202" s="1743"/>
      <c r="S202" s="1743"/>
      <c r="T202" s="1743"/>
      <c r="U202" s="1743"/>
      <c r="V202" s="1743"/>
      <c r="W202" s="1743"/>
      <c r="X202" s="1743"/>
      <c r="Y202" s="1743"/>
      <c r="Z202" s="1743"/>
      <c r="AA202" s="1743"/>
      <c r="AB202" s="1743"/>
      <c r="AC202" s="1744"/>
      <c r="AD202" s="1744"/>
    </row>
    <row r="203" ht="15.75" customHeight="1">
      <c r="A203" s="1744"/>
      <c r="B203" s="1744"/>
      <c r="C203" s="2049"/>
      <c r="D203" s="1744"/>
      <c r="E203" s="1744"/>
      <c r="F203" s="1744"/>
      <c r="G203" s="2012"/>
      <c r="H203" s="2012"/>
      <c r="I203" s="2012"/>
      <c r="J203" s="2012"/>
      <c r="K203" s="2012"/>
      <c r="L203" s="2012"/>
      <c r="M203" s="2012"/>
      <c r="N203" s="2012"/>
      <c r="O203" s="2012"/>
      <c r="P203" s="2012"/>
      <c r="Q203" s="1743"/>
      <c r="R203" s="1743"/>
      <c r="S203" s="1743"/>
      <c r="T203" s="1743"/>
      <c r="U203" s="1743"/>
      <c r="V203" s="1743"/>
      <c r="W203" s="1743"/>
      <c r="X203" s="1743"/>
      <c r="Y203" s="1743"/>
      <c r="Z203" s="1743"/>
      <c r="AA203" s="1743"/>
      <c r="AB203" s="1743"/>
      <c r="AC203" s="1744"/>
      <c r="AD203" s="1744"/>
    </row>
    <row r="204" ht="15.75" customHeight="1">
      <c r="A204" s="1744"/>
      <c r="B204" s="1744"/>
      <c r="C204" s="2049"/>
      <c r="D204" s="1744"/>
      <c r="E204" s="1744"/>
      <c r="F204" s="1744"/>
      <c r="G204" s="2012"/>
      <c r="H204" s="2012"/>
      <c r="I204" s="2012"/>
      <c r="J204" s="2012"/>
      <c r="K204" s="2012"/>
      <c r="L204" s="2012"/>
      <c r="M204" s="2012"/>
      <c r="N204" s="2012"/>
      <c r="O204" s="2012"/>
      <c r="P204" s="2012"/>
      <c r="Q204" s="1743"/>
      <c r="R204" s="1743"/>
      <c r="S204" s="1743"/>
      <c r="T204" s="1743"/>
      <c r="U204" s="1743"/>
      <c r="V204" s="1743"/>
      <c r="W204" s="1743"/>
      <c r="X204" s="1743"/>
      <c r="Y204" s="1743"/>
      <c r="Z204" s="1743"/>
      <c r="AA204" s="1743"/>
      <c r="AB204" s="1743"/>
      <c r="AC204" s="1744"/>
      <c r="AD204" s="1744"/>
    </row>
    <row r="205" ht="15.75" customHeight="1">
      <c r="A205" s="1744"/>
      <c r="B205" s="1744"/>
      <c r="C205" s="2049"/>
      <c r="D205" s="1744"/>
      <c r="E205" s="1744"/>
      <c r="F205" s="1744"/>
      <c r="G205" s="2012"/>
      <c r="H205" s="2012"/>
      <c r="I205" s="2012"/>
      <c r="J205" s="2012"/>
      <c r="K205" s="2012"/>
      <c r="L205" s="2012"/>
      <c r="M205" s="2012"/>
      <c r="N205" s="2012"/>
      <c r="O205" s="2012"/>
      <c r="P205" s="2012"/>
      <c r="Q205" s="1743"/>
      <c r="R205" s="1743"/>
      <c r="S205" s="1743"/>
      <c r="T205" s="1743"/>
      <c r="U205" s="1743"/>
      <c r="V205" s="1743"/>
      <c r="W205" s="1743"/>
      <c r="X205" s="1743"/>
      <c r="Y205" s="1743"/>
      <c r="Z205" s="1743"/>
      <c r="AA205" s="1743"/>
      <c r="AB205" s="1743"/>
      <c r="AC205" s="1744"/>
      <c r="AD205" s="1744"/>
    </row>
    <row r="206" ht="15.75" customHeight="1">
      <c r="A206" s="1744"/>
      <c r="B206" s="1744"/>
      <c r="C206" s="2049"/>
      <c r="D206" s="1744"/>
      <c r="E206" s="1744"/>
      <c r="F206" s="1744"/>
      <c r="G206" s="2012"/>
      <c r="H206" s="2012"/>
      <c r="I206" s="2012"/>
      <c r="J206" s="2012"/>
      <c r="K206" s="2012"/>
      <c r="L206" s="2012"/>
      <c r="M206" s="2012"/>
      <c r="N206" s="2012"/>
      <c r="O206" s="2012"/>
      <c r="P206" s="2012"/>
      <c r="Q206" s="1743"/>
      <c r="R206" s="1743"/>
      <c r="S206" s="1743"/>
      <c r="T206" s="1743"/>
      <c r="U206" s="1743"/>
      <c r="V206" s="1743"/>
      <c r="W206" s="1743"/>
      <c r="X206" s="1743"/>
      <c r="Y206" s="1743"/>
      <c r="Z206" s="1743"/>
      <c r="AA206" s="1743"/>
      <c r="AB206" s="1743"/>
      <c r="AC206" s="1744"/>
      <c r="AD206" s="1744"/>
    </row>
    <row r="207" ht="15.75" customHeight="1">
      <c r="A207" s="1744"/>
      <c r="B207" s="1744"/>
      <c r="C207" s="2049"/>
      <c r="D207" s="1744"/>
      <c r="E207" s="1744"/>
      <c r="F207" s="1744"/>
      <c r="G207" s="2012"/>
      <c r="H207" s="2012"/>
      <c r="I207" s="2012"/>
      <c r="J207" s="2012"/>
      <c r="K207" s="2012"/>
      <c r="L207" s="2012"/>
      <c r="M207" s="2012"/>
      <c r="N207" s="2012"/>
      <c r="O207" s="2012"/>
      <c r="P207" s="2012"/>
      <c r="Q207" s="1743"/>
      <c r="R207" s="1743"/>
      <c r="S207" s="1743"/>
      <c r="T207" s="1743"/>
      <c r="U207" s="1743"/>
      <c r="V207" s="1743"/>
      <c r="W207" s="1743"/>
      <c r="X207" s="1743"/>
      <c r="Y207" s="1743"/>
      <c r="Z207" s="1743"/>
      <c r="AA207" s="1743"/>
      <c r="AB207" s="1743"/>
      <c r="AC207" s="1744"/>
      <c r="AD207" s="1744"/>
    </row>
    <row r="208" ht="15.75" customHeight="1">
      <c r="A208" s="1744"/>
      <c r="B208" s="1744"/>
      <c r="C208" s="2049"/>
      <c r="D208" s="1744"/>
      <c r="E208" s="1744"/>
      <c r="F208" s="1744"/>
      <c r="G208" s="2012"/>
      <c r="H208" s="2012"/>
      <c r="I208" s="2012"/>
      <c r="J208" s="2012"/>
      <c r="K208" s="2012"/>
      <c r="L208" s="2012"/>
      <c r="M208" s="2012"/>
      <c r="N208" s="2012"/>
      <c r="O208" s="2012"/>
      <c r="P208" s="2012"/>
      <c r="Q208" s="1743"/>
      <c r="R208" s="1743"/>
      <c r="S208" s="1743"/>
      <c r="T208" s="1743"/>
      <c r="U208" s="1743"/>
      <c r="V208" s="1743"/>
      <c r="W208" s="1743"/>
      <c r="X208" s="1743"/>
      <c r="Y208" s="1743"/>
      <c r="Z208" s="1743"/>
      <c r="AA208" s="1743"/>
      <c r="AB208" s="1743"/>
      <c r="AC208" s="1744"/>
      <c r="AD208" s="1744"/>
    </row>
    <row r="209" ht="15.75" customHeight="1">
      <c r="A209" s="1744"/>
      <c r="B209" s="1744"/>
      <c r="C209" s="2049"/>
      <c r="D209" s="1744"/>
      <c r="E209" s="1744"/>
      <c r="F209" s="1744"/>
      <c r="G209" s="2012"/>
      <c r="H209" s="2012"/>
      <c r="I209" s="2012"/>
      <c r="J209" s="2012"/>
      <c r="K209" s="2012"/>
      <c r="L209" s="2012"/>
      <c r="M209" s="2012"/>
      <c r="N209" s="2012"/>
      <c r="O209" s="2012"/>
      <c r="P209" s="2012"/>
      <c r="Q209" s="1743"/>
      <c r="R209" s="1743"/>
      <c r="S209" s="1743"/>
      <c r="T209" s="1743"/>
      <c r="U209" s="1743"/>
      <c r="V209" s="1743"/>
      <c r="W209" s="1743"/>
      <c r="X209" s="1743"/>
      <c r="Y209" s="1743"/>
      <c r="Z209" s="1743"/>
      <c r="AA209" s="1743"/>
      <c r="AB209" s="1743"/>
      <c r="AC209" s="1744"/>
      <c r="AD209" s="1744"/>
    </row>
    <row r="210" ht="15.75" customHeight="1">
      <c r="A210" s="1744"/>
      <c r="B210" s="1744"/>
      <c r="C210" s="2049"/>
      <c r="D210" s="1744"/>
      <c r="E210" s="1744"/>
      <c r="F210" s="1744"/>
      <c r="G210" s="2012"/>
      <c r="H210" s="2012"/>
      <c r="I210" s="2012"/>
      <c r="J210" s="2012"/>
      <c r="K210" s="2012"/>
      <c r="L210" s="2012"/>
      <c r="M210" s="2012"/>
      <c r="N210" s="2012"/>
      <c r="O210" s="2012"/>
      <c r="P210" s="2012"/>
      <c r="Q210" s="1743"/>
      <c r="R210" s="1743"/>
      <c r="S210" s="1743"/>
      <c r="T210" s="1743"/>
      <c r="U210" s="1743"/>
      <c r="V210" s="1743"/>
      <c r="W210" s="1743"/>
      <c r="X210" s="1743"/>
      <c r="Y210" s="1743"/>
      <c r="Z210" s="1743"/>
      <c r="AA210" s="1743"/>
      <c r="AB210" s="1743"/>
      <c r="AC210" s="1744"/>
      <c r="AD210" s="1744"/>
    </row>
    <row r="211" ht="15.75" customHeight="1">
      <c r="A211" s="1744"/>
      <c r="B211" s="1744"/>
      <c r="C211" s="2049"/>
      <c r="D211" s="1744"/>
      <c r="E211" s="1744"/>
      <c r="F211" s="1744"/>
      <c r="G211" s="2012"/>
      <c r="H211" s="2012"/>
      <c r="I211" s="2012"/>
      <c r="J211" s="2012"/>
      <c r="K211" s="2012"/>
      <c r="L211" s="2012"/>
      <c r="M211" s="2012"/>
      <c r="N211" s="2012"/>
      <c r="O211" s="2012"/>
      <c r="P211" s="2012"/>
      <c r="Q211" s="1743"/>
      <c r="R211" s="1743"/>
      <c r="S211" s="1743"/>
      <c r="T211" s="1743"/>
      <c r="U211" s="1743"/>
      <c r="V211" s="1743"/>
      <c r="W211" s="1743"/>
      <c r="X211" s="1743"/>
      <c r="Y211" s="1743"/>
      <c r="Z211" s="1743"/>
      <c r="AA211" s="1743"/>
      <c r="AB211" s="1743"/>
      <c r="AC211" s="1744"/>
      <c r="AD211" s="1744"/>
    </row>
    <row r="212" ht="15.75" customHeight="1">
      <c r="A212" s="1744"/>
      <c r="B212" s="1744"/>
      <c r="C212" s="2049"/>
      <c r="D212" s="1744"/>
      <c r="E212" s="1744"/>
      <c r="F212" s="1744"/>
      <c r="G212" s="2012"/>
      <c r="H212" s="2012"/>
      <c r="I212" s="2012"/>
      <c r="J212" s="2012"/>
      <c r="K212" s="2012"/>
      <c r="L212" s="2012"/>
      <c r="M212" s="2012"/>
      <c r="N212" s="2012"/>
      <c r="O212" s="2012"/>
      <c r="P212" s="2012"/>
      <c r="Q212" s="1743"/>
      <c r="R212" s="1743"/>
      <c r="S212" s="1743"/>
      <c r="T212" s="1743"/>
      <c r="U212" s="1743"/>
      <c r="V212" s="1743"/>
      <c r="W212" s="1743"/>
      <c r="X212" s="1743"/>
      <c r="Y212" s="1743"/>
      <c r="Z212" s="1743"/>
      <c r="AA212" s="1743"/>
      <c r="AB212" s="1743"/>
      <c r="AC212" s="1744"/>
      <c r="AD212" s="1744"/>
    </row>
    <row r="213" ht="15.75" customHeight="1">
      <c r="A213" s="1744"/>
      <c r="B213" s="1744"/>
      <c r="C213" s="2049"/>
      <c r="D213" s="1744"/>
      <c r="E213" s="1744"/>
      <c r="F213" s="1744"/>
      <c r="G213" s="2012"/>
      <c r="H213" s="2012"/>
      <c r="I213" s="2012"/>
      <c r="J213" s="2012"/>
      <c r="K213" s="2012"/>
      <c r="L213" s="2012"/>
      <c r="M213" s="2012"/>
      <c r="N213" s="2012"/>
      <c r="O213" s="2012"/>
      <c r="P213" s="2012"/>
      <c r="Q213" s="1743"/>
      <c r="R213" s="1743"/>
      <c r="S213" s="1743"/>
      <c r="T213" s="1743"/>
      <c r="U213" s="1743"/>
      <c r="V213" s="1743"/>
      <c r="W213" s="1743"/>
      <c r="X213" s="1743"/>
      <c r="Y213" s="1743"/>
      <c r="Z213" s="1743"/>
      <c r="AA213" s="1743"/>
      <c r="AB213" s="1743"/>
      <c r="AC213" s="1744"/>
      <c r="AD213" s="1744"/>
    </row>
    <row r="214" ht="15.75" customHeight="1">
      <c r="A214" s="1744"/>
      <c r="B214" s="1744"/>
      <c r="C214" s="2049"/>
      <c r="D214" s="1744"/>
      <c r="E214" s="1744"/>
      <c r="F214" s="1744"/>
      <c r="G214" s="2012"/>
      <c r="H214" s="2012"/>
      <c r="I214" s="2012"/>
      <c r="J214" s="2012"/>
      <c r="K214" s="2012"/>
      <c r="L214" s="2012"/>
      <c r="M214" s="2012"/>
      <c r="N214" s="2012"/>
      <c r="O214" s="2012"/>
      <c r="P214" s="2012"/>
      <c r="Q214" s="1743"/>
      <c r="R214" s="1743"/>
      <c r="S214" s="1743"/>
      <c r="T214" s="1743"/>
      <c r="U214" s="1743"/>
      <c r="V214" s="1743"/>
      <c r="W214" s="1743"/>
      <c r="X214" s="1743"/>
      <c r="Y214" s="1743"/>
      <c r="Z214" s="1743"/>
      <c r="AA214" s="1743"/>
      <c r="AB214" s="1743"/>
      <c r="AC214" s="1744"/>
      <c r="AD214" s="1744"/>
    </row>
    <row r="215" ht="15.75" customHeight="1">
      <c r="A215" s="1744"/>
      <c r="B215" s="1744"/>
      <c r="C215" s="2049"/>
      <c r="D215" s="1744"/>
      <c r="E215" s="1744"/>
      <c r="F215" s="1744"/>
      <c r="G215" s="2012"/>
      <c r="H215" s="2012"/>
      <c r="I215" s="2012"/>
      <c r="J215" s="2012"/>
      <c r="K215" s="2012"/>
      <c r="L215" s="2012"/>
      <c r="M215" s="2012"/>
      <c r="N215" s="2012"/>
      <c r="O215" s="2012"/>
      <c r="P215" s="2012"/>
      <c r="Q215" s="1743"/>
      <c r="R215" s="1743"/>
      <c r="S215" s="1743"/>
      <c r="T215" s="1743"/>
      <c r="U215" s="1743"/>
      <c r="V215" s="1743"/>
      <c r="W215" s="1743"/>
      <c r="X215" s="1743"/>
      <c r="Y215" s="1743"/>
      <c r="Z215" s="1743"/>
      <c r="AA215" s="1743"/>
      <c r="AB215" s="1743"/>
      <c r="AC215" s="1744"/>
      <c r="AD215" s="1744"/>
    </row>
    <row r="216" ht="15.75" customHeight="1">
      <c r="A216" s="1744"/>
      <c r="B216" s="1744"/>
      <c r="C216" s="2049"/>
      <c r="D216" s="1744"/>
      <c r="E216" s="1744"/>
      <c r="F216" s="1744"/>
      <c r="G216" s="2012"/>
      <c r="H216" s="2012"/>
      <c r="I216" s="2012"/>
      <c r="J216" s="2012"/>
      <c r="K216" s="2012"/>
      <c r="L216" s="2012"/>
      <c r="M216" s="2012"/>
      <c r="N216" s="2012"/>
      <c r="O216" s="2012"/>
      <c r="P216" s="2012"/>
      <c r="Q216" s="1743"/>
      <c r="R216" s="1743"/>
      <c r="S216" s="1743"/>
      <c r="T216" s="1743"/>
      <c r="U216" s="1743"/>
      <c r="V216" s="1743"/>
      <c r="W216" s="1743"/>
      <c r="X216" s="1743"/>
      <c r="Y216" s="1743"/>
      <c r="Z216" s="1743"/>
      <c r="AA216" s="1743"/>
      <c r="AB216" s="1743"/>
      <c r="AC216" s="1744"/>
      <c r="AD216" s="1744"/>
    </row>
    <row r="217" ht="15.75" customHeight="1">
      <c r="A217" s="1744"/>
      <c r="B217" s="1744"/>
      <c r="C217" s="2049"/>
      <c r="D217" s="1744"/>
      <c r="E217" s="1744"/>
      <c r="F217" s="1744"/>
      <c r="G217" s="2012"/>
      <c r="H217" s="2012"/>
      <c r="I217" s="2012"/>
      <c r="J217" s="2012"/>
      <c r="K217" s="2012"/>
      <c r="L217" s="2012"/>
      <c r="M217" s="2012"/>
      <c r="N217" s="2012"/>
      <c r="O217" s="2012"/>
      <c r="P217" s="2012"/>
      <c r="Q217" s="1743"/>
      <c r="R217" s="1743"/>
      <c r="S217" s="1743"/>
      <c r="T217" s="1743"/>
      <c r="U217" s="1743"/>
      <c r="V217" s="1743"/>
      <c r="W217" s="1743"/>
      <c r="X217" s="1743"/>
      <c r="Y217" s="1743"/>
      <c r="Z217" s="1743"/>
      <c r="AA217" s="1743"/>
      <c r="AB217" s="1743"/>
      <c r="AC217" s="1744"/>
      <c r="AD217" s="1744"/>
    </row>
    <row r="218" ht="15.75" customHeight="1">
      <c r="A218" s="1744"/>
      <c r="B218" s="1744"/>
      <c r="C218" s="2049"/>
      <c r="D218" s="1744"/>
      <c r="E218" s="1744"/>
      <c r="F218" s="1744"/>
      <c r="G218" s="2012"/>
      <c r="H218" s="2012"/>
      <c r="I218" s="2012"/>
      <c r="J218" s="2012"/>
      <c r="K218" s="2012"/>
      <c r="L218" s="2012"/>
      <c r="M218" s="2012"/>
      <c r="N218" s="2012"/>
      <c r="O218" s="2012"/>
      <c r="P218" s="2012"/>
      <c r="Q218" s="1743"/>
      <c r="R218" s="1743"/>
      <c r="S218" s="1743"/>
      <c r="T218" s="1743"/>
      <c r="U218" s="1743"/>
      <c r="V218" s="1743"/>
      <c r="W218" s="1743"/>
      <c r="X218" s="1743"/>
      <c r="Y218" s="1743"/>
      <c r="Z218" s="1743"/>
      <c r="AA218" s="1743"/>
      <c r="AB218" s="1743"/>
      <c r="AC218" s="1744"/>
      <c r="AD218" s="1744"/>
    </row>
    <row r="219" ht="15.75" customHeight="1">
      <c r="A219" s="1744"/>
      <c r="B219" s="1744"/>
      <c r="C219" s="2049"/>
      <c r="D219" s="1744"/>
      <c r="E219" s="1744"/>
      <c r="F219" s="1744"/>
      <c r="G219" s="2012"/>
      <c r="H219" s="2012"/>
      <c r="I219" s="2012"/>
      <c r="J219" s="2012"/>
      <c r="K219" s="2012"/>
      <c r="L219" s="2012"/>
      <c r="M219" s="2012"/>
      <c r="N219" s="2012"/>
      <c r="O219" s="2012"/>
      <c r="P219" s="2012"/>
      <c r="Q219" s="1743"/>
      <c r="R219" s="1743"/>
      <c r="S219" s="1743"/>
      <c r="T219" s="1743"/>
      <c r="U219" s="1743"/>
      <c r="V219" s="1743"/>
      <c r="W219" s="1743"/>
      <c r="X219" s="1743"/>
      <c r="Y219" s="1743"/>
      <c r="Z219" s="1743"/>
      <c r="AA219" s="1743"/>
      <c r="AB219" s="1743"/>
      <c r="AC219" s="1744"/>
      <c r="AD219" s="1744"/>
    </row>
    <row r="220" ht="15.75" customHeight="1">
      <c r="A220" s="1744"/>
      <c r="B220" s="1744"/>
      <c r="C220" s="2049"/>
      <c r="D220" s="1744"/>
      <c r="E220" s="1744"/>
      <c r="F220" s="1744"/>
      <c r="G220" s="2012"/>
      <c r="H220" s="2012"/>
      <c r="I220" s="2012"/>
      <c r="J220" s="2012"/>
      <c r="K220" s="2012"/>
      <c r="L220" s="2012"/>
      <c r="M220" s="2012"/>
      <c r="N220" s="2012"/>
      <c r="O220" s="2012"/>
      <c r="P220" s="2012"/>
      <c r="Q220" s="1743"/>
      <c r="R220" s="1743"/>
      <c r="S220" s="1743"/>
      <c r="T220" s="1743"/>
      <c r="U220" s="1743"/>
      <c r="V220" s="1743"/>
      <c r="W220" s="1743"/>
      <c r="X220" s="1743"/>
      <c r="Y220" s="1743"/>
      <c r="Z220" s="1743"/>
      <c r="AA220" s="1743"/>
      <c r="AB220" s="1743"/>
      <c r="AC220" s="1744"/>
      <c r="AD220" s="1744"/>
    </row>
    <row r="221" ht="15.75" customHeight="1">
      <c r="A221" s="1744"/>
      <c r="B221" s="1744"/>
      <c r="C221" s="2049"/>
      <c r="D221" s="1744"/>
      <c r="E221" s="1744"/>
      <c r="F221" s="1744"/>
      <c r="G221" s="2012"/>
      <c r="H221" s="2012"/>
      <c r="I221" s="2012"/>
      <c r="J221" s="2012"/>
      <c r="K221" s="2012"/>
      <c r="L221" s="2012"/>
      <c r="M221" s="2012"/>
      <c r="N221" s="2012"/>
      <c r="O221" s="2012"/>
      <c r="P221" s="2012"/>
      <c r="Q221" s="1743"/>
      <c r="R221" s="1743"/>
      <c r="S221" s="1743"/>
      <c r="T221" s="1743"/>
      <c r="U221" s="1743"/>
      <c r="V221" s="1743"/>
      <c r="W221" s="1743"/>
      <c r="X221" s="1743"/>
      <c r="Y221" s="1743"/>
      <c r="Z221" s="1743"/>
      <c r="AA221" s="1743"/>
      <c r="AB221" s="1743"/>
      <c r="AC221" s="1744"/>
      <c r="AD221" s="1744"/>
    </row>
    <row r="222" ht="15.75" customHeight="1">
      <c r="A222" s="1744"/>
      <c r="B222" s="1744"/>
      <c r="C222" s="2049"/>
      <c r="D222" s="1744"/>
      <c r="E222" s="1744"/>
      <c r="F222" s="1744"/>
      <c r="G222" s="2012"/>
      <c r="H222" s="2012"/>
      <c r="I222" s="2012"/>
      <c r="J222" s="2012"/>
      <c r="K222" s="2012"/>
      <c r="L222" s="2012"/>
      <c r="M222" s="2012"/>
      <c r="N222" s="2012"/>
      <c r="O222" s="2012"/>
      <c r="P222" s="2012"/>
      <c r="Q222" s="1743"/>
      <c r="R222" s="1743"/>
      <c r="S222" s="1743"/>
      <c r="T222" s="1743"/>
      <c r="U222" s="1743"/>
      <c r="V222" s="1743"/>
      <c r="W222" s="1743"/>
      <c r="X222" s="1743"/>
      <c r="Y222" s="1743"/>
      <c r="Z222" s="1743"/>
      <c r="AA222" s="1743"/>
      <c r="AB222" s="1743"/>
      <c r="AC222" s="1744"/>
      <c r="AD222" s="1744"/>
    </row>
    <row r="223" ht="15.75" customHeight="1">
      <c r="A223" s="1744"/>
      <c r="B223" s="1744"/>
      <c r="C223" s="2049"/>
      <c r="D223" s="1744"/>
      <c r="E223" s="1744"/>
      <c r="F223" s="1744"/>
      <c r="G223" s="2012"/>
      <c r="H223" s="2012"/>
      <c r="I223" s="2012"/>
      <c r="J223" s="2012"/>
      <c r="K223" s="2012"/>
      <c r="L223" s="2012"/>
      <c r="M223" s="2012"/>
      <c r="N223" s="2012"/>
      <c r="O223" s="2012"/>
      <c r="P223" s="2012"/>
      <c r="Q223" s="1743"/>
      <c r="R223" s="1743"/>
      <c r="S223" s="1743"/>
      <c r="T223" s="1743"/>
      <c r="U223" s="1743"/>
      <c r="V223" s="1743"/>
      <c r="W223" s="1743"/>
      <c r="X223" s="1743"/>
      <c r="Y223" s="1743"/>
      <c r="Z223" s="1743"/>
      <c r="AA223" s="1743"/>
      <c r="AB223" s="1743"/>
      <c r="AC223" s="1744"/>
      <c r="AD223" s="1744"/>
    </row>
    <row r="224" ht="15.75" customHeight="1">
      <c r="A224" s="1744"/>
      <c r="B224" s="1744"/>
      <c r="C224" s="2049"/>
      <c r="D224" s="1744"/>
      <c r="E224" s="1744"/>
      <c r="F224" s="1744"/>
      <c r="G224" s="2012"/>
      <c r="H224" s="2012"/>
      <c r="I224" s="2012"/>
      <c r="J224" s="2012"/>
      <c r="K224" s="2012"/>
      <c r="L224" s="2012"/>
      <c r="M224" s="2012"/>
      <c r="N224" s="2012"/>
      <c r="O224" s="2012"/>
      <c r="P224" s="2012"/>
      <c r="Q224" s="1743"/>
      <c r="R224" s="1743"/>
      <c r="S224" s="1743"/>
      <c r="T224" s="1743"/>
      <c r="U224" s="1743"/>
      <c r="V224" s="1743"/>
      <c r="W224" s="1743"/>
      <c r="X224" s="1743"/>
      <c r="Y224" s="1743"/>
      <c r="Z224" s="1743"/>
      <c r="AA224" s="1743"/>
      <c r="AB224" s="1743"/>
      <c r="AC224" s="1744"/>
      <c r="AD224" s="1744"/>
    </row>
    <row r="225" ht="15.75" customHeight="1">
      <c r="A225" s="1744"/>
      <c r="B225" s="1744"/>
      <c r="C225" s="2049"/>
      <c r="D225" s="1744"/>
      <c r="E225" s="1744"/>
      <c r="F225" s="1744"/>
      <c r="G225" s="2012"/>
      <c r="H225" s="2012"/>
      <c r="I225" s="2012"/>
      <c r="J225" s="2012"/>
      <c r="K225" s="2012"/>
      <c r="L225" s="2012"/>
      <c r="M225" s="2012"/>
      <c r="N225" s="2012"/>
      <c r="O225" s="2012"/>
      <c r="P225" s="2012"/>
      <c r="Q225" s="1743"/>
      <c r="R225" s="1743"/>
      <c r="S225" s="1743"/>
      <c r="T225" s="1743"/>
      <c r="U225" s="1743"/>
      <c r="V225" s="1743"/>
      <c r="W225" s="1743"/>
      <c r="X225" s="1743"/>
      <c r="Y225" s="1743"/>
      <c r="Z225" s="1743"/>
      <c r="AA225" s="1743"/>
      <c r="AB225" s="1743"/>
      <c r="AC225" s="1744"/>
      <c r="AD225" s="1744"/>
    </row>
    <row r="226" ht="15.75" customHeight="1">
      <c r="A226" s="1744"/>
      <c r="B226" s="1744"/>
      <c r="C226" s="2049"/>
      <c r="D226" s="1744"/>
      <c r="E226" s="1744"/>
      <c r="F226" s="1744"/>
      <c r="G226" s="2012"/>
      <c r="H226" s="2012"/>
      <c r="I226" s="2012"/>
      <c r="J226" s="2012"/>
      <c r="K226" s="2012"/>
      <c r="L226" s="2012"/>
      <c r="M226" s="2012"/>
      <c r="N226" s="2012"/>
      <c r="O226" s="2012"/>
      <c r="P226" s="2012"/>
      <c r="Q226" s="1743"/>
      <c r="R226" s="1743"/>
      <c r="S226" s="1743"/>
      <c r="T226" s="1743"/>
      <c r="U226" s="1743"/>
      <c r="V226" s="1743"/>
      <c r="W226" s="1743"/>
      <c r="X226" s="1743"/>
      <c r="Y226" s="1743"/>
      <c r="Z226" s="1743"/>
      <c r="AA226" s="1743"/>
      <c r="AB226" s="1743"/>
      <c r="AC226" s="1744"/>
      <c r="AD226" s="1744"/>
    </row>
    <row r="227" ht="15.75" customHeight="1">
      <c r="A227" s="1744"/>
      <c r="B227" s="1744"/>
      <c r="C227" s="2049"/>
      <c r="D227" s="1744"/>
      <c r="E227" s="1744"/>
      <c r="F227" s="1744"/>
      <c r="G227" s="2012"/>
      <c r="H227" s="2012"/>
      <c r="I227" s="2012"/>
      <c r="J227" s="2012"/>
      <c r="K227" s="2012"/>
      <c r="L227" s="2012"/>
      <c r="M227" s="2012"/>
      <c r="N227" s="2012"/>
      <c r="O227" s="2012"/>
      <c r="P227" s="2012"/>
      <c r="Q227" s="1743"/>
      <c r="R227" s="1743"/>
      <c r="S227" s="1743"/>
      <c r="T227" s="1743"/>
      <c r="U227" s="1743"/>
      <c r="V227" s="1743"/>
      <c r="W227" s="1743"/>
      <c r="X227" s="1743"/>
      <c r="Y227" s="1743"/>
      <c r="Z227" s="1743"/>
      <c r="AA227" s="1743"/>
      <c r="AB227" s="1743"/>
      <c r="AC227" s="1744"/>
      <c r="AD227" s="1744"/>
    </row>
    <row r="228" ht="15.75" customHeight="1">
      <c r="A228" s="1744"/>
      <c r="B228" s="1744"/>
      <c r="C228" s="2049"/>
      <c r="D228" s="1744"/>
      <c r="E228" s="1744"/>
      <c r="F228" s="1744"/>
      <c r="G228" s="2012"/>
      <c r="H228" s="2012"/>
      <c r="I228" s="2012"/>
      <c r="J228" s="2012"/>
      <c r="K228" s="2012"/>
      <c r="L228" s="2012"/>
      <c r="M228" s="2012"/>
      <c r="N228" s="2012"/>
      <c r="O228" s="2012"/>
      <c r="P228" s="2012"/>
      <c r="Q228" s="1743"/>
      <c r="R228" s="1743"/>
      <c r="S228" s="1743"/>
      <c r="T228" s="1743"/>
      <c r="U228" s="1743"/>
      <c r="V228" s="1743"/>
      <c r="W228" s="1743"/>
      <c r="X228" s="1743"/>
      <c r="Y228" s="1743"/>
      <c r="Z228" s="1743"/>
      <c r="AA228" s="1743"/>
      <c r="AB228" s="1743"/>
      <c r="AC228" s="1744"/>
      <c r="AD228" s="1744"/>
    </row>
    <row r="229" ht="15.75" customHeight="1">
      <c r="A229" s="1744"/>
      <c r="B229" s="1744"/>
      <c r="C229" s="2049"/>
      <c r="D229" s="1744"/>
      <c r="E229" s="1744"/>
      <c r="F229" s="1744"/>
      <c r="G229" s="2012"/>
      <c r="H229" s="2012"/>
      <c r="I229" s="2012"/>
      <c r="J229" s="2012"/>
      <c r="K229" s="2012"/>
      <c r="L229" s="2012"/>
      <c r="M229" s="2012"/>
      <c r="N229" s="2012"/>
      <c r="O229" s="2012"/>
      <c r="P229" s="2012"/>
      <c r="Q229" s="1743"/>
      <c r="R229" s="1743"/>
      <c r="S229" s="1743"/>
      <c r="T229" s="1743"/>
      <c r="U229" s="1743"/>
      <c r="V229" s="1743"/>
      <c r="W229" s="1743"/>
      <c r="X229" s="1743"/>
      <c r="Y229" s="1743"/>
      <c r="Z229" s="1743"/>
      <c r="AA229" s="1743"/>
      <c r="AB229" s="1743"/>
      <c r="AC229" s="1744"/>
      <c r="AD229" s="1744"/>
    </row>
    <row r="230" ht="15.75" customHeight="1">
      <c r="A230" s="1744"/>
      <c r="B230" s="1744"/>
      <c r="C230" s="2049"/>
      <c r="D230" s="1744"/>
      <c r="E230" s="1744"/>
      <c r="F230" s="1744"/>
      <c r="G230" s="2012"/>
      <c r="H230" s="2012"/>
      <c r="I230" s="2012"/>
      <c r="J230" s="2012"/>
      <c r="K230" s="2012"/>
      <c r="L230" s="2012"/>
      <c r="M230" s="2012"/>
      <c r="N230" s="2012"/>
      <c r="O230" s="2012"/>
      <c r="P230" s="2012"/>
      <c r="Q230" s="1743"/>
      <c r="R230" s="1743"/>
      <c r="S230" s="1743"/>
      <c r="T230" s="1743"/>
      <c r="U230" s="1743"/>
      <c r="V230" s="1743"/>
      <c r="W230" s="1743"/>
      <c r="X230" s="1743"/>
      <c r="Y230" s="1743"/>
      <c r="Z230" s="1743"/>
      <c r="AA230" s="1743"/>
      <c r="AB230" s="1743"/>
      <c r="AC230" s="1744"/>
      <c r="AD230" s="1744"/>
    </row>
    <row r="231" ht="15.75" customHeight="1">
      <c r="A231" s="1744"/>
      <c r="B231" s="1744"/>
      <c r="C231" s="2049"/>
      <c r="D231" s="1744"/>
      <c r="E231" s="1744"/>
      <c r="F231" s="1744"/>
      <c r="G231" s="2012"/>
      <c r="H231" s="2012"/>
      <c r="I231" s="2012"/>
      <c r="J231" s="2012"/>
      <c r="K231" s="2012"/>
      <c r="L231" s="2012"/>
      <c r="M231" s="2012"/>
      <c r="N231" s="2012"/>
      <c r="O231" s="2012"/>
      <c r="P231" s="2012"/>
      <c r="Q231" s="1743"/>
      <c r="R231" s="1743"/>
      <c r="S231" s="1743"/>
      <c r="T231" s="1743"/>
      <c r="U231" s="1743"/>
      <c r="V231" s="1743"/>
      <c r="W231" s="1743"/>
      <c r="X231" s="1743"/>
      <c r="Y231" s="1743"/>
      <c r="Z231" s="1743"/>
      <c r="AA231" s="1743"/>
      <c r="AB231" s="1743"/>
      <c r="AC231" s="1744"/>
      <c r="AD231" s="1744"/>
    </row>
    <row r="232" ht="15.75" customHeight="1">
      <c r="A232" s="1744"/>
      <c r="B232" s="1744"/>
      <c r="C232" s="2049"/>
      <c r="D232" s="1744"/>
      <c r="E232" s="1744"/>
      <c r="F232" s="1744"/>
      <c r="G232" s="2012"/>
      <c r="H232" s="2012"/>
      <c r="I232" s="2012"/>
      <c r="J232" s="2012"/>
      <c r="K232" s="2012"/>
      <c r="L232" s="2012"/>
      <c r="M232" s="2012"/>
      <c r="N232" s="2012"/>
      <c r="O232" s="2012"/>
      <c r="P232" s="2012"/>
      <c r="Q232" s="1743"/>
      <c r="R232" s="1743"/>
      <c r="S232" s="1743"/>
      <c r="T232" s="1743"/>
      <c r="U232" s="1743"/>
      <c r="V232" s="1743"/>
      <c r="W232" s="1743"/>
      <c r="X232" s="1743"/>
      <c r="Y232" s="1743"/>
      <c r="Z232" s="1743"/>
      <c r="AA232" s="1743"/>
      <c r="AB232" s="1743"/>
      <c r="AC232" s="1744"/>
      <c r="AD232" s="1744"/>
    </row>
    <row r="233" ht="15.75" customHeight="1">
      <c r="A233" s="1744"/>
      <c r="B233" s="1744"/>
      <c r="C233" s="2049"/>
      <c r="D233" s="1744"/>
      <c r="E233" s="1744"/>
      <c r="F233" s="1744"/>
      <c r="G233" s="2012"/>
      <c r="H233" s="2012"/>
      <c r="I233" s="2012"/>
      <c r="J233" s="2012"/>
      <c r="K233" s="2012"/>
      <c r="L233" s="2012"/>
      <c r="M233" s="2012"/>
      <c r="N233" s="2012"/>
      <c r="O233" s="2012"/>
      <c r="P233" s="2012"/>
      <c r="Q233" s="1743"/>
      <c r="R233" s="1743"/>
      <c r="S233" s="1743"/>
      <c r="T233" s="1743"/>
      <c r="U233" s="1743"/>
      <c r="V233" s="1743"/>
      <c r="W233" s="1743"/>
      <c r="X233" s="1743"/>
      <c r="Y233" s="1743"/>
      <c r="Z233" s="1743"/>
      <c r="AA233" s="1743"/>
      <c r="AB233" s="1743"/>
      <c r="AC233" s="1744"/>
      <c r="AD233" s="1744"/>
    </row>
    <row r="234" ht="15.75" customHeight="1">
      <c r="A234" s="1744"/>
      <c r="B234" s="1744"/>
      <c r="C234" s="2049"/>
      <c r="D234" s="1744"/>
      <c r="E234" s="1744"/>
      <c r="F234" s="1744"/>
      <c r="G234" s="2012"/>
      <c r="H234" s="2012"/>
      <c r="I234" s="2012"/>
      <c r="J234" s="2012"/>
      <c r="K234" s="2012"/>
      <c r="L234" s="2012"/>
      <c r="M234" s="2012"/>
      <c r="N234" s="2012"/>
      <c r="O234" s="2012"/>
      <c r="P234" s="2012"/>
      <c r="Q234" s="1743"/>
      <c r="R234" s="1743"/>
      <c r="S234" s="1743"/>
      <c r="T234" s="1743"/>
      <c r="U234" s="1743"/>
      <c r="V234" s="1743"/>
      <c r="W234" s="1743"/>
      <c r="X234" s="1743"/>
      <c r="Y234" s="1743"/>
      <c r="Z234" s="1743"/>
      <c r="AA234" s="1743"/>
      <c r="AB234" s="1743"/>
      <c r="AC234" s="1744"/>
      <c r="AD234" s="1744"/>
    </row>
    <row r="235" ht="15.75" customHeight="1">
      <c r="A235" s="1744"/>
      <c r="B235" s="1744"/>
      <c r="C235" s="2049"/>
      <c r="D235" s="1744"/>
      <c r="E235" s="1744"/>
      <c r="F235" s="1744"/>
      <c r="G235" s="2012"/>
      <c r="H235" s="2012"/>
      <c r="I235" s="2012"/>
      <c r="J235" s="2012"/>
      <c r="K235" s="2012"/>
      <c r="L235" s="2012"/>
      <c r="M235" s="2012"/>
      <c r="N235" s="2012"/>
      <c r="O235" s="2012"/>
      <c r="P235" s="2012"/>
      <c r="Q235" s="1743"/>
      <c r="R235" s="1743"/>
      <c r="S235" s="1743"/>
      <c r="T235" s="1743"/>
      <c r="U235" s="1743"/>
      <c r="V235" s="1743"/>
      <c r="W235" s="1743"/>
      <c r="X235" s="1743"/>
      <c r="Y235" s="1743"/>
      <c r="Z235" s="1743"/>
      <c r="AA235" s="1743"/>
      <c r="AB235" s="1743"/>
      <c r="AC235" s="1744"/>
      <c r="AD235" s="1744"/>
    </row>
    <row r="236" ht="15.75" customHeight="1">
      <c r="A236" s="1744"/>
      <c r="B236" s="1744"/>
      <c r="C236" s="2049"/>
      <c r="D236" s="1744"/>
      <c r="E236" s="1744"/>
      <c r="F236" s="1744"/>
      <c r="G236" s="2012"/>
      <c r="H236" s="2012"/>
      <c r="I236" s="2012"/>
      <c r="J236" s="2012"/>
      <c r="K236" s="2012"/>
      <c r="L236" s="2012"/>
      <c r="M236" s="2012"/>
      <c r="N236" s="2012"/>
      <c r="O236" s="2012"/>
      <c r="P236" s="2012"/>
      <c r="Q236" s="1743"/>
      <c r="R236" s="1743"/>
      <c r="S236" s="1743"/>
      <c r="T236" s="1743"/>
      <c r="U236" s="1743"/>
      <c r="V236" s="1743"/>
      <c r="W236" s="1743"/>
      <c r="X236" s="1743"/>
      <c r="Y236" s="1743"/>
      <c r="Z236" s="1743"/>
      <c r="AA236" s="1743"/>
      <c r="AB236" s="1743"/>
      <c r="AC236" s="1744"/>
      <c r="AD236" s="1744"/>
    </row>
    <row r="237" ht="15.75" customHeight="1">
      <c r="A237" s="1744"/>
      <c r="B237" s="1744"/>
      <c r="C237" s="2049"/>
      <c r="D237" s="1744"/>
      <c r="E237" s="1744"/>
      <c r="F237" s="1744"/>
      <c r="G237" s="2012"/>
      <c r="H237" s="2012"/>
      <c r="I237" s="2012"/>
      <c r="J237" s="2012"/>
      <c r="K237" s="2012"/>
      <c r="L237" s="2012"/>
      <c r="M237" s="2012"/>
      <c r="N237" s="2012"/>
      <c r="O237" s="2012"/>
      <c r="P237" s="2012"/>
      <c r="Q237" s="1743"/>
      <c r="R237" s="1743"/>
      <c r="S237" s="1743"/>
      <c r="T237" s="1743"/>
      <c r="U237" s="1743"/>
      <c r="V237" s="1743"/>
      <c r="W237" s="1743"/>
      <c r="X237" s="1743"/>
      <c r="Y237" s="1743"/>
      <c r="Z237" s="1743"/>
      <c r="AA237" s="1743"/>
      <c r="AB237" s="1743"/>
      <c r="AC237" s="1744"/>
      <c r="AD237" s="1744"/>
    </row>
    <row r="238" ht="15.75" customHeight="1">
      <c r="A238" s="1744"/>
      <c r="B238" s="1744"/>
      <c r="C238" s="2049"/>
      <c r="D238" s="1744"/>
      <c r="E238" s="1744"/>
      <c r="F238" s="1744"/>
      <c r="G238" s="2012"/>
      <c r="H238" s="2012"/>
      <c r="I238" s="2012"/>
      <c r="J238" s="2012"/>
      <c r="K238" s="2012"/>
      <c r="L238" s="2012"/>
      <c r="M238" s="2012"/>
      <c r="N238" s="2012"/>
      <c r="O238" s="2012"/>
      <c r="P238" s="2012"/>
      <c r="Q238" s="1743"/>
      <c r="R238" s="1743"/>
      <c r="S238" s="1743"/>
      <c r="T238" s="1743"/>
      <c r="U238" s="1743"/>
      <c r="V238" s="1743"/>
      <c r="W238" s="1743"/>
      <c r="X238" s="1743"/>
      <c r="Y238" s="1743"/>
      <c r="Z238" s="1743"/>
      <c r="AA238" s="1743"/>
      <c r="AB238" s="1743"/>
      <c r="AC238" s="1744"/>
      <c r="AD238" s="1744"/>
    </row>
    <row r="239" ht="15.75" customHeight="1">
      <c r="A239" s="1744"/>
      <c r="B239" s="1744"/>
      <c r="C239" s="2049"/>
      <c r="D239" s="1744"/>
      <c r="E239" s="1744"/>
      <c r="F239" s="1744"/>
      <c r="G239" s="2012"/>
      <c r="H239" s="2012"/>
      <c r="I239" s="2012"/>
      <c r="J239" s="2012"/>
      <c r="K239" s="2012"/>
      <c r="L239" s="2012"/>
      <c r="M239" s="2012"/>
      <c r="N239" s="2012"/>
      <c r="O239" s="2012"/>
      <c r="P239" s="2012"/>
      <c r="Q239" s="1743"/>
      <c r="R239" s="1743"/>
      <c r="S239" s="1743"/>
      <c r="T239" s="1743"/>
      <c r="U239" s="1743"/>
      <c r="V239" s="1743"/>
      <c r="W239" s="1743"/>
      <c r="X239" s="1743"/>
      <c r="Y239" s="1743"/>
      <c r="Z239" s="1743"/>
      <c r="AA239" s="1743"/>
      <c r="AB239" s="1743"/>
      <c r="AC239" s="1744"/>
      <c r="AD239" s="1744"/>
    </row>
    <row r="240" ht="15.75" customHeight="1">
      <c r="A240" s="1744"/>
      <c r="B240" s="1744"/>
      <c r="C240" s="2049"/>
      <c r="D240" s="1744"/>
      <c r="E240" s="1744"/>
      <c r="F240" s="1744"/>
      <c r="G240" s="2012"/>
      <c r="H240" s="2012"/>
      <c r="I240" s="2012"/>
      <c r="J240" s="2012"/>
      <c r="K240" s="2012"/>
      <c r="L240" s="2012"/>
      <c r="M240" s="2012"/>
      <c r="N240" s="2012"/>
      <c r="O240" s="2012"/>
      <c r="P240" s="2012"/>
      <c r="Q240" s="1743"/>
      <c r="R240" s="1743"/>
      <c r="S240" s="1743"/>
      <c r="T240" s="1743"/>
      <c r="U240" s="1743"/>
      <c r="V240" s="1743"/>
      <c r="W240" s="1743"/>
      <c r="X240" s="1743"/>
      <c r="Y240" s="1743"/>
      <c r="Z240" s="1743"/>
      <c r="AA240" s="1743"/>
      <c r="AB240" s="1743"/>
      <c r="AC240" s="1744"/>
      <c r="AD240" s="1744"/>
    </row>
    <row r="241" ht="15.75" customHeight="1">
      <c r="A241" s="1744"/>
      <c r="B241" s="1744"/>
      <c r="C241" s="2049"/>
      <c r="D241" s="1744"/>
      <c r="E241" s="1744"/>
      <c r="F241" s="1744"/>
      <c r="G241" s="2012"/>
      <c r="H241" s="2012"/>
      <c r="I241" s="2012"/>
      <c r="J241" s="2012"/>
      <c r="K241" s="2012"/>
      <c r="L241" s="2012"/>
      <c r="M241" s="2012"/>
      <c r="N241" s="2012"/>
      <c r="O241" s="2012"/>
      <c r="P241" s="2012"/>
      <c r="Q241" s="1743"/>
      <c r="R241" s="1743"/>
      <c r="S241" s="1743"/>
      <c r="T241" s="1743"/>
      <c r="U241" s="1743"/>
      <c r="V241" s="1743"/>
      <c r="W241" s="1743"/>
      <c r="X241" s="1743"/>
      <c r="Y241" s="1743"/>
      <c r="Z241" s="1743"/>
      <c r="AA241" s="1743"/>
      <c r="AB241" s="1743"/>
      <c r="AC241" s="1744"/>
      <c r="AD241" s="1744"/>
    </row>
    <row r="242" ht="15.75" customHeight="1">
      <c r="A242" s="1744"/>
      <c r="B242" s="1744"/>
      <c r="C242" s="2049"/>
      <c r="D242" s="1744"/>
      <c r="E242" s="1744"/>
      <c r="F242" s="1744"/>
      <c r="G242" s="2012"/>
      <c r="H242" s="2012"/>
      <c r="I242" s="2012"/>
      <c r="J242" s="2012"/>
      <c r="K242" s="2012"/>
      <c r="L242" s="2012"/>
      <c r="M242" s="2012"/>
      <c r="N242" s="2012"/>
      <c r="O242" s="2012"/>
      <c r="P242" s="2012"/>
      <c r="Q242" s="1743"/>
      <c r="R242" s="1743"/>
      <c r="S242" s="1743"/>
      <c r="T242" s="1743"/>
      <c r="U242" s="1743"/>
      <c r="V242" s="1743"/>
      <c r="W242" s="1743"/>
      <c r="X242" s="1743"/>
      <c r="Y242" s="1743"/>
      <c r="Z242" s="1743"/>
      <c r="AA242" s="1743"/>
      <c r="AB242" s="1743"/>
      <c r="AC242" s="1744"/>
      <c r="AD242" s="1744"/>
    </row>
    <row r="243" ht="15.75" customHeight="1">
      <c r="A243" s="1744"/>
      <c r="B243" s="1744"/>
      <c r="C243" s="2049"/>
      <c r="D243" s="1744"/>
      <c r="E243" s="1744"/>
      <c r="F243" s="1744"/>
      <c r="G243" s="2012"/>
      <c r="H243" s="2012"/>
      <c r="I243" s="2012"/>
      <c r="J243" s="2012"/>
      <c r="K243" s="2012"/>
      <c r="L243" s="2012"/>
      <c r="M243" s="2012"/>
      <c r="N243" s="2012"/>
      <c r="O243" s="2012"/>
      <c r="P243" s="2012"/>
      <c r="Q243" s="1743"/>
      <c r="R243" s="1743"/>
      <c r="S243" s="1743"/>
      <c r="T243" s="1743"/>
      <c r="U243" s="1743"/>
      <c r="V243" s="1743"/>
      <c r="W243" s="1743"/>
      <c r="X243" s="1743"/>
      <c r="Y243" s="1743"/>
      <c r="Z243" s="1743"/>
      <c r="AA243" s="1743"/>
      <c r="AB243" s="1743"/>
      <c r="AC243" s="1744"/>
      <c r="AD243" s="1744"/>
    </row>
    <row r="244" ht="15.75" customHeight="1">
      <c r="A244" s="1744"/>
      <c r="B244" s="1744"/>
      <c r="C244" s="2049"/>
      <c r="D244" s="1744"/>
      <c r="E244" s="1744"/>
      <c r="F244" s="1744"/>
      <c r="G244" s="2012"/>
      <c r="H244" s="2012"/>
      <c r="I244" s="2012"/>
      <c r="J244" s="2012"/>
      <c r="K244" s="2012"/>
      <c r="L244" s="2012"/>
      <c r="M244" s="2012"/>
      <c r="N244" s="2012"/>
      <c r="O244" s="2012"/>
      <c r="P244" s="2012"/>
      <c r="Q244" s="1743"/>
      <c r="R244" s="1743"/>
      <c r="S244" s="1743"/>
      <c r="T244" s="1743"/>
      <c r="U244" s="1743"/>
      <c r="V244" s="1743"/>
      <c r="W244" s="1743"/>
      <c r="X244" s="1743"/>
      <c r="Y244" s="1743"/>
      <c r="Z244" s="1743"/>
      <c r="AA244" s="1743"/>
      <c r="AB244" s="1743"/>
      <c r="AC244" s="1744"/>
      <c r="AD244" s="1744"/>
    </row>
    <row r="245" ht="15.75" customHeight="1">
      <c r="A245" s="1744"/>
      <c r="B245" s="1744"/>
      <c r="C245" s="2049"/>
      <c r="D245" s="1744"/>
      <c r="E245" s="1744"/>
      <c r="F245" s="1744"/>
      <c r="G245" s="2012"/>
      <c r="H245" s="2012"/>
      <c r="I245" s="2012"/>
      <c r="J245" s="2012"/>
      <c r="K245" s="2012"/>
      <c r="L245" s="2012"/>
      <c r="M245" s="2012"/>
      <c r="N245" s="2012"/>
      <c r="O245" s="2012"/>
      <c r="P245" s="2012"/>
      <c r="Q245" s="1743"/>
      <c r="R245" s="1743"/>
      <c r="S245" s="1743"/>
      <c r="T245" s="1743"/>
      <c r="U245" s="1743"/>
      <c r="V245" s="1743"/>
      <c r="W245" s="1743"/>
      <c r="X245" s="1743"/>
      <c r="Y245" s="1743"/>
      <c r="Z245" s="1743"/>
      <c r="AA245" s="1743"/>
      <c r="AB245" s="1743"/>
      <c r="AC245" s="1744"/>
      <c r="AD245" s="1744"/>
    </row>
    <row r="246" ht="15.75" customHeight="1">
      <c r="A246" s="1744"/>
      <c r="B246" s="1744"/>
      <c r="C246" s="2049"/>
      <c r="D246" s="1744"/>
      <c r="E246" s="1744"/>
      <c r="F246" s="1744"/>
      <c r="G246" s="2012"/>
      <c r="H246" s="2012"/>
      <c r="I246" s="2012"/>
      <c r="J246" s="2012"/>
      <c r="K246" s="2012"/>
      <c r="L246" s="2012"/>
      <c r="M246" s="2012"/>
      <c r="N246" s="2012"/>
      <c r="O246" s="2012"/>
      <c r="P246" s="2012"/>
      <c r="Q246" s="1743"/>
      <c r="R246" s="1743"/>
      <c r="S246" s="1743"/>
      <c r="T246" s="1743"/>
      <c r="U246" s="1743"/>
      <c r="V246" s="1743"/>
      <c r="W246" s="1743"/>
      <c r="X246" s="1743"/>
      <c r="Y246" s="1743"/>
      <c r="Z246" s="1743"/>
      <c r="AA246" s="1743"/>
      <c r="AB246" s="1743"/>
      <c r="AC246" s="1744"/>
      <c r="AD246" s="1744"/>
    </row>
    <row r="247" ht="15.75" customHeight="1">
      <c r="A247" s="1744"/>
      <c r="B247" s="1744"/>
      <c r="C247" s="2049"/>
      <c r="D247" s="1744"/>
      <c r="E247" s="1744"/>
      <c r="F247" s="1744"/>
      <c r="G247" s="2012"/>
      <c r="H247" s="2012"/>
      <c r="I247" s="2012"/>
      <c r="J247" s="2012"/>
      <c r="K247" s="2012"/>
      <c r="L247" s="2012"/>
      <c r="M247" s="2012"/>
      <c r="N247" s="2012"/>
      <c r="O247" s="2012"/>
      <c r="P247" s="2012"/>
      <c r="Q247" s="1743"/>
      <c r="R247" s="1743"/>
      <c r="S247" s="1743"/>
      <c r="T247" s="1743"/>
      <c r="U247" s="1743"/>
      <c r="V247" s="1743"/>
      <c r="W247" s="1743"/>
      <c r="X247" s="1743"/>
      <c r="Y247" s="1743"/>
      <c r="Z247" s="1743"/>
      <c r="AA247" s="1743"/>
      <c r="AB247" s="1743"/>
      <c r="AC247" s="1744"/>
      <c r="AD247" s="1744"/>
    </row>
    <row r="248" ht="15.75" customHeight="1">
      <c r="A248" s="1744"/>
      <c r="B248" s="1744"/>
      <c r="C248" s="2049"/>
      <c r="D248" s="1744"/>
      <c r="E248" s="1744"/>
      <c r="F248" s="1744"/>
      <c r="G248" s="2012"/>
      <c r="H248" s="2012"/>
      <c r="I248" s="2012"/>
      <c r="J248" s="2012"/>
      <c r="K248" s="2012"/>
      <c r="L248" s="2012"/>
      <c r="M248" s="2012"/>
      <c r="N248" s="2012"/>
      <c r="O248" s="2012"/>
      <c r="P248" s="2012"/>
      <c r="Q248" s="1743"/>
      <c r="R248" s="1743"/>
      <c r="S248" s="1743"/>
      <c r="T248" s="1743"/>
      <c r="U248" s="1743"/>
      <c r="V248" s="1743"/>
      <c r="W248" s="1743"/>
      <c r="X248" s="1743"/>
      <c r="Y248" s="1743"/>
      <c r="Z248" s="1743"/>
      <c r="AA248" s="1743"/>
      <c r="AB248" s="1743"/>
      <c r="AC248" s="1744"/>
      <c r="AD248" s="1744"/>
    </row>
    <row r="249" ht="15.75" customHeight="1">
      <c r="A249" s="1744"/>
      <c r="B249" s="1744"/>
      <c r="C249" s="2049"/>
      <c r="D249" s="1744"/>
      <c r="E249" s="1744"/>
      <c r="F249" s="1744"/>
      <c r="G249" s="2012"/>
      <c r="H249" s="2012"/>
      <c r="I249" s="2012"/>
      <c r="J249" s="2012"/>
      <c r="K249" s="2012"/>
      <c r="L249" s="2012"/>
      <c r="M249" s="2012"/>
      <c r="N249" s="2012"/>
      <c r="O249" s="2012"/>
      <c r="P249" s="2012"/>
      <c r="Q249" s="1743"/>
      <c r="R249" s="1743"/>
      <c r="S249" s="1743"/>
      <c r="T249" s="1743"/>
      <c r="U249" s="1743"/>
      <c r="V249" s="1743"/>
      <c r="W249" s="1743"/>
      <c r="X249" s="1743"/>
      <c r="Y249" s="1743"/>
      <c r="Z249" s="1743"/>
      <c r="AA249" s="1743"/>
      <c r="AB249" s="1743"/>
      <c r="AC249" s="1744"/>
      <c r="AD249" s="1744"/>
    </row>
    <row r="250" ht="15.75" customHeight="1">
      <c r="A250" s="1744"/>
      <c r="B250" s="1744"/>
      <c r="C250" s="2049"/>
      <c r="D250" s="1744"/>
      <c r="E250" s="1744"/>
      <c r="F250" s="1744"/>
      <c r="G250" s="2012"/>
      <c r="H250" s="2012"/>
      <c r="I250" s="2012"/>
      <c r="J250" s="2012"/>
      <c r="K250" s="2012"/>
      <c r="L250" s="2012"/>
      <c r="M250" s="2012"/>
      <c r="N250" s="2012"/>
      <c r="O250" s="2012"/>
      <c r="P250" s="2012"/>
      <c r="Q250" s="1743"/>
      <c r="R250" s="1743"/>
      <c r="S250" s="1743"/>
      <c r="T250" s="1743"/>
      <c r="U250" s="1743"/>
      <c r="V250" s="1743"/>
      <c r="W250" s="1743"/>
      <c r="X250" s="1743"/>
      <c r="Y250" s="1743"/>
      <c r="Z250" s="1743"/>
      <c r="AA250" s="1743"/>
      <c r="AB250" s="1743"/>
      <c r="AC250" s="1744"/>
      <c r="AD250" s="1744"/>
    </row>
    <row r="251" ht="15.75" customHeight="1">
      <c r="A251" s="1744"/>
      <c r="B251" s="1744"/>
      <c r="C251" s="2049"/>
      <c r="D251" s="1744"/>
      <c r="E251" s="1744"/>
      <c r="F251" s="1744"/>
      <c r="G251" s="2012"/>
      <c r="H251" s="2012"/>
      <c r="I251" s="2012"/>
      <c r="J251" s="2012"/>
      <c r="K251" s="2012"/>
      <c r="L251" s="2012"/>
      <c r="M251" s="2012"/>
      <c r="N251" s="2012"/>
      <c r="O251" s="2012"/>
      <c r="P251" s="2012"/>
      <c r="Q251" s="1743"/>
      <c r="R251" s="1743"/>
      <c r="S251" s="1743"/>
      <c r="T251" s="1743"/>
      <c r="U251" s="1743"/>
      <c r="V251" s="1743"/>
      <c r="W251" s="1743"/>
      <c r="X251" s="1743"/>
      <c r="Y251" s="1743"/>
      <c r="Z251" s="1743"/>
      <c r="AA251" s="1743"/>
      <c r="AB251" s="1743"/>
      <c r="AC251" s="1744"/>
      <c r="AD251" s="1744"/>
    </row>
    <row r="252" ht="15.75" customHeight="1">
      <c r="A252" s="1744"/>
      <c r="B252" s="1744"/>
      <c r="C252" s="2049"/>
      <c r="D252" s="1744"/>
      <c r="E252" s="1744"/>
      <c r="F252" s="1744"/>
      <c r="G252" s="2012"/>
      <c r="H252" s="2012"/>
      <c r="I252" s="2012"/>
      <c r="J252" s="2012"/>
      <c r="K252" s="2012"/>
      <c r="L252" s="2012"/>
      <c r="M252" s="2012"/>
      <c r="N252" s="2012"/>
      <c r="O252" s="2012"/>
      <c r="P252" s="2012"/>
      <c r="Q252" s="1743"/>
      <c r="R252" s="1743"/>
      <c r="S252" s="1743"/>
      <c r="T252" s="1743"/>
      <c r="U252" s="1743"/>
      <c r="V252" s="1743"/>
      <c r="W252" s="1743"/>
      <c r="X252" s="1743"/>
      <c r="Y252" s="1743"/>
      <c r="Z252" s="1743"/>
      <c r="AA252" s="1743"/>
      <c r="AB252" s="1743"/>
      <c r="AC252" s="1744"/>
      <c r="AD252" s="1744"/>
    </row>
    <row r="253" ht="15.75" customHeight="1">
      <c r="A253" s="1744"/>
      <c r="B253" s="1744"/>
      <c r="C253" s="2049"/>
      <c r="D253" s="1744"/>
      <c r="E253" s="1744"/>
      <c r="F253" s="1744"/>
      <c r="G253" s="2012"/>
      <c r="H253" s="2012"/>
      <c r="I253" s="2012"/>
      <c r="J253" s="2012"/>
      <c r="K253" s="2012"/>
      <c r="L253" s="2012"/>
      <c r="M253" s="2012"/>
      <c r="N253" s="2012"/>
      <c r="O253" s="2012"/>
      <c r="P253" s="2012"/>
      <c r="Q253" s="1743"/>
      <c r="R253" s="1743"/>
      <c r="S253" s="1743"/>
      <c r="T253" s="1743"/>
      <c r="U253" s="1743"/>
      <c r="V253" s="1743"/>
      <c r="W253" s="1743"/>
      <c r="X253" s="1743"/>
      <c r="Y253" s="1743"/>
      <c r="Z253" s="1743"/>
      <c r="AA253" s="1743"/>
      <c r="AB253" s="1743"/>
      <c r="AC253" s="1744"/>
      <c r="AD253" s="1744"/>
    </row>
    <row r="254" ht="15.75" customHeight="1">
      <c r="A254" s="1744"/>
      <c r="B254" s="1744"/>
      <c r="C254" s="2049"/>
      <c r="D254" s="1744"/>
      <c r="E254" s="1744"/>
      <c r="F254" s="1744"/>
      <c r="G254" s="2012"/>
      <c r="H254" s="2012"/>
      <c r="I254" s="2012"/>
      <c r="J254" s="2012"/>
      <c r="K254" s="2012"/>
      <c r="L254" s="2012"/>
      <c r="M254" s="2012"/>
      <c r="N254" s="2012"/>
      <c r="O254" s="2012"/>
      <c r="P254" s="2012"/>
      <c r="Q254" s="1743"/>
      <c r="R254" s="1743"/>
      <c r="S254" s="1743"/>
      <c r="T254" s="1743"/>
      <c r="U254" s="1743"/>
      <c r="V254" s="1743"/>
      <c r="W254" s="1743"/>
      <c r="X254" s="1743"/>
      <c r="Y254" s="1743"/>
      <c r="Z254" s="1743"/>
      <c r="AA254" s="1743"/>
      <c r="AB254" s="1743"/>
      <c r="AC254" s="1744"/>
      <c r="AD254" s="1744"/>
    </row>
    <row r="255" ht="15.75" customHeight="1">
      <c r="A255" s="1744"/>
      <c r="B255" s="1744"/>
      <c r="C255" s="2049"/>
      <c r="D255" s="1744"/>
      <c r="E255" s="1744"/>
      <c r="F255" s="1744"/>
      <c r="G255" s="2012"/>
      <c r="H255" s="2012"/>
      <c r="I255" s="2012"/>
      <c r="J255" s="2012"/>
      <c r="K255" s="2012"/>
      <c r="L255" s="2012"/>
      <c r="M255" s="2012"/>
      <c r="N255" s="2012"/>
      <c r="O255" s="2012"/>
      <c r="P255" s="2012"/>
      <c r="Q255" s="1743"/>
      <c r="R255" s="1743"/>
      <c r="S255" s="1743"/>
      <c r="T255" s="1743"/>
      <c r="U255" s="1743"/>
      <c r="V255" s="1743"/>
      <c r="W255" s="1743"/>
      <c r="X255" s="1743"/>
      <c r="Y255" s="1743"/>
      <c r="Z255" s="1743"/>
      <c r="AA255" s="1743"/>
      <c r="AB255" s="1743"/>
      <c r="AC255" s="1744"/>
      <c r="AD255" s="1744"/>
    </row>
    <row r="256" ht="15.75" customHeight="1">
      <c r="A256" s="1744"/>
      <c r="B256" s="1744"/>
      <c r="C256" s="2049"/>
      <c r="D256" s="1744"/>
      <c r="E256" s="1744"/>
      <c r="F256" s="1744"/>
      <c r="G256" s="2012"/>
      <c r="H256" s="2012"/>
      <c r="I256" s="2012"/>
      <c r="J256" s="2012"/>
      <c r="K256" s="2012"/>
      <c r="L256" s="2012"/>
      <c r="M256" s="2012"/>
      <c r="N256" s="2012"/>
      <c r="O256" s="2012"/>
      <c r="P256" s="2012"/>
      <c r="Q256" s="1743"/>
      <c r="R256" s="1743"/>
      <c r="S256" s="1743"/>
      <c r="T256" s="1743"/>
      <c r="U256" s="1743"/>
      <c r="V256" s="1743"/>
      <c r="W256" s="1743"/>
      <c r="X256" s="1743"/>
      <c r="Y256" s="1743"/>
      <c r="Z256" s="1743"/>
      <c r="AA256" s="1743"/>
      <c r="AB256" s="1743"/>
      <c r="AC256" s="1744"/>
      <c r="AD256" s="1744"/>
    </row>
    <row r="257" ht="15.75" customHeight="1">
      <c r="A257" s="1744"/>
      <c r="B257" s="1744"/>
      <c r="C257" s="2049"/>
      <c r="D257" s="1744"/>
      <c r="E257" s="1744"/>
      <c r="F257" s="1744"/>
      <c r="G257" s="1744"/>
      <c r="H257" s="1744"/>
      <c r="I257" s="1744"/>
      <c r="J257" s="1744"/>
      <c r="K257" s="1744"/>
      <c r="L257" s="1744"/>
      <c r="M257" s="1744"/>
      <c r="N257" s="1744"/>
      <c r="O257" s="1744"/>
      <c r="P257" s="1744"/>
      <c r="Q257" s="1743"/>
      <c r="R257" s="1743"/>
      <c r="S257" s="1743"/>
      <c r="T257" s="1743"/>
      <c r="U257" s="1743"/>
      <c r="V257" s="1743"/>
      <c r="W257" s="1743"/>
      <c r="X257" s="1743"/>
      <c r="Y257" s="1743"/>
      <c r="Z257" s="1743"/>
      <c r="AA257" s="1743"/>
      <c r="AB257" s="1743"/>
      <c r="AC257" s="1744"/>
      <c r="AD257" s="1744"/>
    </row>
    <row r="258" ht="15.75" customHeight="1">
      <c r="A258" s="1744"/>
      <c r="B258" s="1744"/>
      <c r="C258" s="2049"/>
      <c r="D258" s="1744"/>
      <c r="E258" s="1744"/>
      <c r="F258" s="1744"/>
      <c r="G258" s="1744"/>
      <c r="H258" s="1744"/>
      <c r="I258" s="1744"/>
      <c r="J258" s="1744"/>
      <c r="K258" s="1744"/>
      <c r="L258" s="1744"/>
      <c r="M258" s="1744"/>
      <c r="N258" s="1744"/>
      <c r="O258" s="1744"/>
      <c r="P258" s="1744"/>
      <c r="Q258" s="1743"/>
      <c r="R258" s="1743"/>
      <c r="S258" s="1743"/>
      <c r="T258" s="1743"/>
      <c r="U258" s="1743"/>
      <c r="V258" s="1743"/>
      <c r="W258" s="1743"/>
      <c r="X258" s="1743"/>
      <c r="Y258" s="1743"/>
      <c r="Z258" s="1743"/>
      <c r="AA258" s="1743"/>
      <c r="AB258" s="1743"/>
      <c r="AC258" s="1744"/>
      <c r="AD258" s="1744"/>
    </row>
    <row r="259" ht="15.75" customHeight="1">
      <c r="A259" s="1744"/>
      <c r="B259" s="1744"/>
      <c r="C259" s="2049"/>
      <c r="D259" s="1744"/>
      <c r="E259" s="1744"/>
      <c r="F259" s="1744"/>
      <c r="G259" s="1744"/>
      <c r="H259" s="1744"/>
      <c r="I259" s="1744"/>
      <c r="J259" s="1744"/>
      <c r="K259" s="1744"/>
      <c r="L259" s="1744"/>
      <c r="M259" s="1744"/>
      <c r="N259" s="1744"/>
      <c r="O259" s="1744"/>
      <c r="P259" s="1744"/>
      <c r="Q259" s="1743"/>
      <c r="R259" s="1743"/>
      <c r="S259" s="1743"/>
      <c r="T259" s="1743"/>
      <c r="U259" s="1743"/>
      <c r="V259" s="1743"/>
      <c r="W259" s="1743"/>
      <c r="X259" s="1743"/>
      <c r="Y259" s="1743"/>
      <c r="Z259" s="1743"/>
      <c r="AA259" s="1743"/>
      <c r="AB259" s="1743"/>
      <c r="AC259" s="1744"/>
      <c r="AD259" s="1744"/>
    </row>
    <row r="260" ht="15.75" customHeight="1">
      <c r="A260" s="1744"/>
      <c r="B260" s="1744"/>
      <c r="C260" s="2049"/>
      <c r="D260" s="1744"/>
      <c r="E260" s="1744"/>
      <c r="F260" s="1744"/>
      <c r="G260" s="1744"/>
      <c r="H260" s="1744"/>
      <c r="I260" s="1744"/>
      <c r="J260" s="1744"/>
      <c r="K260" s="1744"/>
      <c r="L260" s="1744"/>
      <c r="M260" s="1744"/>
      <c r="N260" s="1744"/>
      <c r="O260" s="1744"/>
      <c r="P260" s="1744"/>
      <c r="Q260" s="1743"/>
      <c r="R260" s="1743"/>
      <c r="S260" s="1743"/>
      <c r="T260" s="1743"/>
      <c r="U260" s="1743"/>
      <c r="V260" s="1743"/>
      <c r="W260" s="1743"/>
      <c r="X260" s="1743"/>
      <c r="Y260" s="1743"/>
      <c r="Z260" s="1743"/>
      <c r="AA260" s="1743"/>
      <c r="AB260" s="1743"/>
      <c r="AC260" s="1744"/>
      <c r="AD260" s="1744"/>
    </row>
    <row r="261" ht="15.75" customHeight="1">
      <c r="A261" s="1744"/>
      <c r="B261" s="1744"/>
      <c r="C261" s="2049"/>
      <c r="D261" s="1744"/>
      <c r="E261" s="1744"/>
      <c r="F261" s="1744"/>
      <c r="G261" s="1744"/>
      <c r="H261" s="1744"/>
      <c r="I261" s="1744"/>
      <c r="J261" s="1744"/>
      <c r="K261" s="1744"/>
      <c r="L261" s="1744"/>
      <c r="M261" s="1744"/>
      <c r="N261" s="1744"/>
      <c r="O261" s="1744"/>
      <c r="P261" s="1744"/>
      <c r="Q261" s="1743"/>
      <c r="R261" s="1743"/>
      <c r="S261" s="1743"/>
      <c r="T261" s="1743"/>
      <c r="U261" s="1743"/>
      <c r="V261" s="1743"/>
      <c r="W261" s="1743"/>
      <c r="X261" s="1743"/>
      <c r="Y261" s="1743"/>
      <c r="Z261" s="1743"/>
      <c r="AA261" s="1743"/>
      <c r="AB261" s="1743"/>
      <c r="AC261" s="1744"/>
      <c r="AD261" s="1744"/>
    </row>
    <row r="262" ht="15.75" customHeight="1">
      <c r="A262" s="1744"/>
      <c r="B262" s="1744"/>
      <c r="C262" s="2049"/>
      <c r="D262" s="1744"/>
      <c r="E262" s="1744"/>
      <c r="F262" s="1744"/>
      <c r="G262" s="1744"/>
      <c r="H262" s="1744"/>
      <c r="I262" s="1744"/>
      <c r="J262" s="1744"/>
      <c r="K262" s="1744"/>
      <c r="L262" s="1744"/>
      <c r="M262" s="1744"/>
      <c r="N262" s="1744"/>
      <c r="O262" s="1744"/>
      <c r="P262" s="1744"/>
      <c r="Q262" s="1743"/>
      <c r="R262" s="1743"/>
      <c r="S262" s="1743"/>
      <c r="T262" s="1743"/>
      <c r="U262" s="1743"/>
      <c r="V262" s="1743"/>
      <c r="W262" s="1743"/>
      <c r="X262" s="1743"/>
      <c r="Y262" s="1743"/>
      <c r="Z262" s="1743"/>
      <c r="AA262" s="1743"/>
      <c r="AB262" s="1743"/>
      <c r="AC262" s="1744"/>
      <c r="AD262" s="1744"/>
    </row>
    <row r="263" ht="15.75" customHeight="1">
      <c r="A263" s="1744"/>
      <c r="B263" s="1744"/>
      <c r="C263" s="2049"/>
      <c r="D263" s="1744"/>
      <c r="E263" s="1744"/>
      <c r="F263" s="1744"/>
      <c r="G263" s="1744"/>
      <c r="H263" s="1744"/>
      <c r="I263" s="1744"/>
      <c r="J263" s="1744"/>
      <c r="K263" s="1744"/>
      <c r="L263" s="1744"/>
      <c r="M263" s="1744"/>
      <c r="N263" s="1744"/>
      <c r="O263" s="1744"/>
      <c r="P263" s="1744"/>
      <c r="Q263" s="1743"/>
      <c r="R263" s="1743"/>
      <c r="S263" s="1743"/>
      <c r="T263" s="1743"/>
      <c r="U263" s="1743"/>
      <c r="V263" s="1743"/>
      <c r="W263" s="1743"/>
      <c r="X263" s="1743"/>
      <c r="Y263" s="1743"/>
      <c r="Z263" s="1743"/>
      <c r="AA263" s="1743"/>
      <c r="AB263" s="1743"/>
      <c r="AC263" s="1744"/>
      <c r="AD263" s="1744"/>
    </row>
    <row r="264" ht="15.75" customHeight="1">
      <c r="A264" s="1744"/>
      <c r="B264" s="1744"/>
      <c r="C264" s="2049"/>
      <c r="D264" s="1744"/>
      <c r="E264" s="1744"/>
      <c r="F264" s="1744"/>
      <c r="G264" s="1744"/>
      <c r="H264" s="1744"/>
      <c r="I264" s="1744"/>
      <c r="J264" s="1744"/>
      <c r="K264" s="1744"/>
      <c r="L264" s="1744"/>
      <c r="M264" s="1744"/>
      <c r="N264" s="1744"/>
      <c r="O264" s="1744"/>
      <c r="P264" s="1744"/>
      <c r="Q264" s="1743"/>
      <c r="R264" s="1743"/>
      <c r="S264" s="1743"/>
      <c r="T264" s="1743"/>
      <c r="U264" s="1743"/>
      <c r="V264" s="1743"/>
      <c r="W264" s="1743"/>
      <c r="X264" s="1743"/>
      <c r="Y264" s="1743"/>
      <c r="Z264" s="1743"/>
      <c r="AA264" s="1743"/>
      <c r="AB264" s="1743"/>
      <c r="AC264" s="1744"/>
      <c r="AD264" s="1744"/>
    </row>
    <row r="265" ht="15.75" customHeight="1">
      <c r="A265" s="1744"/>
      <c r="B265" s="1744"/>
      <c r="C265" s="2049"/>
      <c r="D265" s="1744"/>
      <c r="E265" s="1744"/>
      <c r="F265" s="1744"/>
      <c r="G265" s="1744"/>
      <c r="H265" s="1744"/>
      <c r="I265" s="1744"/>
      <c r="J265" s="1744"/>
      <c r="K265" s="1744"/>
      <c r="L265" s="1744"/>
      <c r="M265" s="1744"/>
      <c r="N265" s="1744"/>
      <c r="O265" s="1744"/>
      <c r="P265" s="1744"/>
      <c r="Q265" s="1743"/>
      <c r="R265" s="1743"/>
      <c r="S265" s="1743"/>
      <c r="T265" s="1743"/>
      <c r="U265" s="1743"/>
      <c r="V265" s="1743"/>
      <c r="W265" s="1743"/>
      <c r="X265" s="1743"/>
      <c r="Y265" s="1743"/>
      <c r="Z265" s="1743"/>
      <c r="AA265" s="1743"/>
      <c r="AB265" s="1743"/>
      <c r="AC265" s="1744"/>
      <c r="AD265" s="1744"/>
    </row>
    <row r="266" ht="15.75" customHeight="1">
      <c r="A266" s="1744"/>
      <c r="B266" s="1744"/>
      <c r="C266" s="2049"/>
      <c r="D266" s="1744"/>
      <c r="E266" s="1744"/>
      <c r="F266" s="1744"/>
      <c r="G266" s="1744"/>
      <c r="H266" s="1744"/>
      <c r="I266" s="1744"/>
      <c r="J266" s="1744"/>
      <c r="K266" s="1744"/>
      <c r="L266" s="1744"/>
      <c r="M266" s="1744"/>
      <c r="N266" s="1744"/>
      <c r="O266" s="1744"/>
      <c r="P266" s="1744"/>
      <c r="Q266" s="1743"/>
      <c r="R266" s="1743"/>
      <c r="S266" s="1743"/>
      <c r="T266" s="1743"/>
      <c r="U266" s="1743"/>
      <c r="V266" s="1743"/>
      <c r="W266" s="1743"/>
      <c r="X266" s="1743"/>
      <c r="Y266" s="1743"/>
      <c r="Z266" s="1743"/>
      <c r="AA266" s="1743"/>
      <c r="AB266" s="1743"/>
      <c r="AC266" s="1744"/>
      <c r="AD266" s="1744"/>
    </row>
    <row r="267" ht="15.75" customHeight="1">
      <c r="A267" s="1744"/>
      <c r="B267" s="1744"/>
      <c r="C267" s="2049"/>
      <c r="D267" s="1744"/>
      <c r="E267" s="1744"/>
      <c r="F267" s="1744"/>
      <c r="G267" s="1744"/>
      <c r="H267" s="1744"/>
      <c r="I267" s="1744"/>
      <c r="J267" s="1744"/>
      <c r="K267" s="1744"/>
      <c r="L267" s="1744"/>
      <c r="M267" s="1744"/>
      <c r="N267" s="1744"/>
      <c r="O267" s="1744"/>
      <c r="P267" s="1744"/>
      <c r="Q267" s="1743"/>
      <c r="R267" s="1743"/>
      <c r="S267" s="1743"/>
      <c r="T267" s="1743"/>
      <c r="U267" s="1743"/>
      <c r="V267" s="1743"/>
      <c r="W267" s="1743"/>
      <c r="X267" s="1743"/>
      <c r="Y267" s="1743"/>
      <c r="Z267" s="1743"/>
      <c r="AA267" s="1743"/>
      <c r="AB267" s="1743"/>
      <c r="AC267" s="1744"/>
      <c r="AD267" s="1744"/>
    </row>
    <row r="268" ht="15.75" customHeight="1">
      <c r="A268" s="1744"/>
      <c r="B268" s="1744"/>
      <c r="C268" s="2049"/>
      <c r="D268" s="1744"/>
      <c r="E268" s="1744"/>
      <c r="F268" s="1744"/>
      <c r="G268" s="1744"/>
      <c r="H268" s="1744"/>
      <c r="I268" s="1744"/>
      <c r="J268" s="1744"/>
      <c r="K268" s="1744"/>
      <c r="L268" s="1744"/>
      <c r="M268" s="1744"/>
      <c r="N268" s="1744"/>
      <c r="O268" s="1744"/>
      <c r="P268" s="1744"/>
      <c r="Q268" s="1743"/>
      <c r="R268" s="1743"/>
      <c r="S268" s="1743"/>
      <c r="T268" s="1743"/>
      <c r="U268" s="1743"/>
      <c r="V268" s="1743"/>
      <c r="W268" s="1743"/>
      <c r="X268" s="1743"/>
      <c r="Y268" s="1743"/>
      <c r="Z268" s="1743"/>
      <c r="AA268" s="1743"/>
      <c r="AB268" s="1743"/>
      <c r="AC268" s="1744"/>
      <c r="AD268" s="1744"/>
    </row>
    <row r="269" ht="15.75" customHeight="1">
      <c r="A269" s="1744"/>
      <c r="B269" s="1744"/>
      <c r="C269" s="2049"/>
      <c r="D269" s="1744"/>
      <c r="E269" s="1744"/>
      <c r="F269" s="1744"/>
      <c r="G269" s="1744"/>
      <c r="H269" s="1744"/>
      <c r="I269" s="1744"/>
      <c r="J269" s="1744"/>
      <c r="K269" s="1744"/>
      <c r="L269" s="1744"/>
      <c r="M269" s="1744"/>
      <c r="N269" s="1744"/>
      <c r="O269" s="1744"/>
      <c r="P269" s="1744"/>
      <c r="Q269" s="1743"/>
      <c r="R269" s="1743"/>
      <c r="S269" s="1743"/>
      <c r="T269" s="1743"/>
      <c r="U269" s="1743"/>
      <c r="V269" s="1743"/>
      <c r="W269" s="1743"/>
      <c r="X269" s="1743"/>
      <c r="Y269" s="1743"/>
      <c r="Z269" s="1743"/>
      <c r="AA269" s="1743"/>
      <c r="AB269" s="1743"/>
      <c r="AC269" s="1744"/>
      <c r="AD269" s="1744"/>
    </row>
    <row r="270" ht="15.75" customHeight="1">
      <c r="A270" s="1744"/>
      <c r="B270" s="1744"/>
      <c r="C270" s="2049"/>
      <c r="D270" s="1744"/>
      <c r="E270" s="1744"/>
      <c r="F270" s="1744"/>
      <c r="G270" s="1744"/>
      <c r="H270" s="1744"/>
      <c r="I270" s="1744"/>
      <c r="J270" s="1744"/>
      <c r="K270" s="1744"/>
      <c r="L270" s="1744"/>
      <c r="M270" s="1744"/>
      <c r="N270" s="1744"/>
      <c r="O270" s="1744"/>
      <c r="P270" s="1744"/>
      <c r="Q270" s="1743"/>
      <c r="R270" s="1743"/>
      <c r="S270" s="1743"/>
      <c r="T270" s="1743"/>
      <c r="U270" s="1743"/>
      <c r="V270" s="1743"/>
      <c r="W270" s="1743"/>
      <c r="X270" s="1743"/>
      <c r="Y270" s="1743"/>
      <c r="Z270" s="1743"/>
      <c r="AA270" s="1743"/>
      <c r="AB270" s="1743"/>
      <c r="AC270" s="1744"/>
      <c r="AD270" s="1744"/>
    </row>
    <row r="271" ht="15.75" customHeight="1">
      <c r="A271" s="1744"/>
      <c r="B271" s="1744"/>
      <c r="C271" s="2049"/>
      <c r="D271" s="1744"/>
      <c r="E271" s="1744"/>
      <c r="F271" s="1744"/>
      <c r="G271" s="1744"/>
      <c r="H271" s="1744"/>
      <c r="I271" s="1744"/>
      <c r="J271" s="1744"/>
      <c r="K271" s="1744"/>
      <c r="L271" s="1744"/>
      <c r="M271" s="1744"/>
      <c r="N271" s="1744"/>
      <c r="O271" s="1744"/>
      <c r="P271" s="1744"/>
      <c r="Q271" s="1743"/>
      <c r="R271" s="1743"/>
      <c r="S271" s="1743"/>
      <c r="T271" s="1743"/>
      <c r="U271" s="1743"/>
      <c r="V271" s="1743"/>
      <c r="W271" s="1743"/>
      <c r="X271" s="1743"/>
      <c r="Y271" s="1743"/>
      <c r="Z271" s="1743"/>
      <c r="AA271" s="1743"/>
      <c r="AB271" s="1743"/>
      <c r="AC271" s="1744"/>
      <c r="AD271" s="1744"/>
    </row>
    <row r="272" ht="15.75" customHeight="1">
      <c r="A272" s="1744"/>
      <c r="B272" s="1744"/>
      <c r="C272" s="2049"/>
      <c r="D272" s="1744"/>
      <c r="E272" s="1744"/>
      <c r="F272" s="1744"/>
      <c r="G272" s="1744"/>
      <c r="H272" s="1744"/>
      <c r="I272" s="1744"/>
      <c r="J272" s="1744"/>
      <c r="K272" s="1744"/>
      <c r="L272" s="1744"/>
      <c r="M272" s="1744"/>
      <c r="N272" s="1744"/>
      <c r="O272" s="1744"/>
      <c r="P272" s="1744"/>
      <c r="Q272" s="1743"/>
      <c r="R272" s="1743"/>
      <c r="S272" s="1743"/>
      <c r="T272" s="1743"/>
      <c r="U272" s="1743"/>
      <c r="V272" s="1743"/>
      <c r="W272" s="1743"/>
      <c r="X272" s="1743"/>
      <c r="Y272" s="1743"/>
      <c r="Z272" s="1743"/>
      <c r="AA272" s="1743"/>
      <c r="AB272" s="1743"/>
      <c r="AC272" s="1744"/>
      <c r="AD272" s="1744"/>
    </row>
    <row r="273" ht="15.75" customHeight="1">
      <c r="A273" s="1744"/>
      <c r="B273" s="1744"/>
      <c r="C273" s="2049"/>
      <c r="D273" s="1744"/>
      <c r="E273" s="1744"/>
      <c r="F273" s="1744"/>
      <c r="G273" s="1744"/>
      <c r="H273" s="1744"/>
      <c r="I273" s="1744"/>
      <c r="J273" s="1744"/>
      <c r="K273" s="1744"/>
      <c r="L273" s="1744"/>
      <c r="M273" s="1744"/>
      <c r="N273" s="1744"/>
      <c r="O273" s="1744"/>
      <c r="P273" s="1744"/>
      <c r="Q273" s="1743"/>
      <c r="R273" s="1743"/>
      <c r="S273" s="1743"/>
      <c r="T273" s="1743"/>
      <c r="U273" s="1743"/>
      <c r="V273" s="1743"/>
      <c r="W273" s="1743"/>
      <c r="X273" s="1743"/>
      <c r="Y273" s="1743"/>
      <c r="Z273" s="1743"/>
      <c r="AA273" s="1743"/>
      <c r="AB273" s="1743"/>
      <c r="AC273" s="1744"/>
      <c r="AD273" s="1744"/>
    </row>
    <row r="274" ht="15.75" customHeight="1">
      <c r="A274" s="1744"/>
      <c r="B274" s="1744"/>
      <c r="C274" s="2049"/>
      <c r="D274" s="1744"/>
      <c r="E274" s="1744"/>
      <c r="F274" s="1744"/>
      <c r="G274" s="1744"/>
      <c r="H274" s="1744"/>
      <c r="I274" s="1744"/>
      <c r="J274" s="1744"/>
      <c r="K274" s="1744"/>
      <c r="L274" s="1744"/>
      <c r="M274" s="1744"/>
      <c r="N274" s="1744"/>
      <c r="O274" s="1744"/>
      <c r="P274" s="1744"/>
      <c r="Q274" s="1743"/>
      <c r="R274" s="1743"/>
      <c r="S274" s="1743"/>
      <c r="T274" s="1743"/>
      <c r="U274" s="1743"/>
      <c r="V274" s="1743"/>
      <c r="W274" s="1743"/>
      <c r="X274" s="1743"/>
      <c r="Y274" s="1743"/>
      <c r="Z274" s="1743"/>
      <c r="AA274" s="1743"/>
      <c r="AB274" s="1743"/>
      <c r="AC274" s="1744"/>
      <c r="AD274" s="1744"/>
    </row>
    <row r="275" ht="15.75" customHeight="1">
      <c r="A275" s="1744"/>
      <c r="B275" s="1744"/>
      <c r="C275" s="2049"/>
      <c r="D275" s="1744"/>
      <c r="E275" s="1744"/>
      <c r="F275" s="1744"/>
      <c r="G275" s="1744"/>
      <c r="H275" s="1744"/>
      <c r="I275" s="1744"/>
      <c r="J275" s="1744"/>
      <c r="K275" s="1744"/>
      <c r="L275" s="1744"/>
      <c r="M275" s="1744"/>
      <c r="N275" s="1744"/>
      <c r="O275" s="1744"/>
      <c r="P275" s="1744"/>
      <c r="Q275" s="1743"/>
      <c r="R275" s="1743"/>
      <c r="S275" s="1743"/>
      <c r="T275" s="1743"/>
      <c r="U275" s="1743"/>
      <c r="V275" s="1743"/>
      <c r="W275" s="1743"/>
      <c r="X275" s="1743"/>
      <c r="Y275" s="1743"/>
      <c r="Z275" s="1743"/>
      <c r="AA275" s="1743"/>
      <c r="AB275" s="1743"/>
      <c r="AC275" s="1744"/>
      <c r="AD275" s="1744"/>
    </row>
    <row r="276" ht="15.75" customHeight="1">
      <c r="A276" s="1744"/>
      <c r="B276" s="1744"/>
      <c r="C276" s="2049"/>
      <c r="D276" s="1744"/>
      <c r="E276" s="1744"/>
      <c r="F276" s="1744"/>
      <c r="G276" s="1744"/>
      <c r="H276" s="1744"/>
      <c r="I276" s="1744"/>
      <c r="J276" s="1744"/>
      <c r="K276" s="1744"/>
      <c r="L276" s="1744"/>
      <c r="M276" s="1744"/>
      <c r="N276" s="1744"/>
      <c r="O276" s="1744"/>
      <c r="P276" s="1744"/>
      <c r="Q276" s="1743"/>
      <c r="R276" s="1743"/>
      <c r="S276" s="1743"/>
      <c r="T276" s="1743"/>
      <c r="U276" s="1743"/>
      <c r="V276" s="1743"/>
      <c r="W276" s="1743"/>
      <c r="X276" s="1743"/>
      <c r="Y276" s="1743"/>
      <c r="Z276" s="1743"/>
      <c r="AA276" s="1743"/>
      <c r="AB276" s="1743"/>
      <c r="AC276" s="1744"/>
      <c r="AD276" s="1744"/>
    </row>
    <row r="277" ht="15.75" customHeight="1">
      <c r="A277" s="1744"/>
      <c r="B277" s="1744"/>
      <c r="C277" s="2049"/>
      <c r="D277" s="1744"/>
      <c r="E277" s="1744"/>
      <c r="F277" s="1744"/>
      <c r="G277" s="1744"/>
      <c r="H277" s="1744"/>
      <c r="I277" s="1744"/>
      <c r="J277" s="1744"/>
      <c r="K277" s="1744"/>
      <c r="L277" s="1744"/>
      <c r="M277" s="1744"/>
      <c r="N277" s="1744"/>
      <c r="O277" s="1744"/>
      <c r="P277" s="1744"/>
      <c r="Q277" s="1743"/>
      <c r="R277" s="1743"/>
      <c r="S277" s="1743"/>
      <c r="T277" s="1743"/>
      <c r="U277" s="1743"/>
      <c r="V277" s="1743"/>
      <c r="W277" s="1743"/>
      <c r="X277" s="1743"/>
      <c r="Y277" s="1743"/>
      <c r="Z277" s="1743"/>
      <c r="AA277" s="1743"/>
      <c r="AB277" s="1743"/>
      <c r="AC277" s="1744"/>
      <c r="AD277" s="1744"/>
    </row>
    <row r="278" ht="15.75" customHeight="1">
      <c r="A278" s="1744"/>
      <c r="B278" s="1744"/>
      <c r="C278" s="2049"/>
      <c r="D278" s="1744"/>
      <c r="E278" s="1744"/>
      <c r="F278" s="1744"/>
      <c r="G278" s="1744"/>
      <c r="H278" s="1744"/>
      <c r="I278" s="1744"/>
      <c r="J278" s="1744"/>
      <c r="K278" s="1744"/>
      <c r="L278" s="1744"/>
      <c r="M278" s="1744"/>
      <c r="N278" s="1744"/>
      <c r="O278" s="1744"/>
      <c r="P278" s="1744"/>
      <c r="Q278" s="1743"/>
      <c r="R278" s="1743"/>
      <c r="S278" s="1743"/>
      <c r="T278" s="1743"/>
      <c r="U278" s="1743"/>
      <c r="V278" s="1743"/>
      <c r="W278" s="1743"/>
      <c r="X278" s="1743"/>
      <c r="Y278" s="1743"/>
      <c r="Z278" s="1743"/>
      <c r="AA278" s="1743"/>
      <c r="AB278" s="1743"/>
      <c r="AC278" s="1744"/>
      <c r="AD278" s="1744"/>
    </row>
    <row r="279" ht="15.75" customHeight="1">
      <c r="A279" s="1744"/>
      <c r="B279" s="1744"/>
      <c r="C279" s="2049"/>
      <c r="D279" s="1744"/>
      <c r="E279" s="1744"/>
      <c r="F279" s="1744"/>
      <c r="G279" s="1744"/>
      <c r="H279" s="1744"/>
      <c r="I279" s="1744"/>
      <c r="J279" s="1744"/>
      <c r="K279" s="1744"/>
      <c r="L279" s="1744"/>
      <c r="M279" s="1744"/>
      <c r="N279" s="1744"/>
      <c r="O279" s="1744"/>
      <c r="P279" s="1744"/>
      <c r="Q279" s="1743"/>
      <c r="R279" s="1743"/>
      <c r="S279" s="1743"/>
      <c r="T279" s="1743"/>
      <c r="U279" s="1743"/>
      <c r="V279" s="1743"/>
      <c r="W279" s="1743"/>
      <c r="X279" s="1743"/>
      <c r="Y279" s="1743"/>
      <c r="Z279" s="1743"/>
      <c r="AA279" s="1743"/>
      <c r="AB279" s="1743"/>
      <c r="AC279" s="1744"/>
      <c r="AD279" s="1744"/>
    </row>
    <row r="280" ht="15.75" customHeight="1">
      <c r="A280" s="1744"/>
      <c r="B280" s="1744"/>
      <c r="C280" s="2049"/>
      <c r="D280" s="1744"/>
      <c r="E280" s="1744"/>
      <c r="F280" s="1744"/>
      <c r="G280" s="1744"/>
      <c r="H280" s="1744"/>
      <c r="I280" s="1744"/>
      <c r="J280" s="1744"/>
      <c r="K280" s="1744"/>
      <c r="L280" s="1744"/>
      <c r="M280" s="1744"/>
      <c r="N280" s="1744"/>
      <c r="O280" s="1744"/>
      <c r="P280" s="1744"/>
      <c r="Q280" s="1743"/>
      <c r="R280" s="1743"/>
      <c r="S280" s="1743"/>
      <c r="T280" s="1743"/>
      <c r="U280" s="1743"/>
      <c r="V280" s="1743"/>
      <c r="W280" s="1743"/>
      <c r="X280" s="1743"/>
      <c r="Y280" s="1743"/>
      <c r="Z280" s="1743"/>
      <c r="AA280" s="1743"/>
      <c r="AB280" s="1743"/>
      <c r="AC280" s="1744"/>
      <c r="AD280" s="1744"/>
    </row>
    <row r="281" ht="15.75" customHeight="1">
      <c r="A281" s="1744"/>
      <c r="B281" s="1744"/>
      <c r="C281" s="2049"/>
      <c r="D281" s="1744"/>
      <c r="E281" s="1744"/>
      <c r="F281" s="1744"/>
      <c r="G281" s="1744"/>
      <c r="H281" s="1744"/>
      <c r="I281" s="1744"/>
      <c r="J281" s="1744"/>
      <c r="K281" s="1744"/>
      <c r="L281" s="1744"/>
      <c r="M281" s="1744"/>
      <c r="N281" s="1744"/>
      <c r="O281" s="1744"/>
      <c r="P281" s="1744"/>
      <c r="Q281" s="1743"/>
      <c r="R281" s="1743"/>
      <c r="S281" s="1743"/>
      <c r="T281" s="1743"/>
      <c r="U281" s="1743"/>
      <c r="V281" s="1743"/>
      <c r="W281" s="1743"/>
      <c r="X281" s="1743"/>
      <c r="Y281" s="1743"/>
      <c r="Z281" s="1743"/>
      <c r="AA281" s="1743"/>
      <c r="AB281" s="1743"/>
      <c r="AC281" s="1744"/>
      <c r="AD281" s="1744"/>
    </row>
    <row r="282" ht="15.75" customHeight="1">
      <c r="A282" s="1744"/>
      <c r="B282" s="1744"/>
      <c r="C282" s="2049"/>
      <c r="D282" s="1744"/>
      <c r="E282" s="1744"/>
      <c r="F282" s="1744"/>
      <c r="G282" s="1744"/>
      <c r="H282" s="1744"/>
      <c r="I282" s="1744"/>
      <c r="J282" s="1744"/>
      <c r="K282" s="1744"/>
      <c r="L282" s="1744"/>
      <c r="M282" s="1744"/>
      <c r="N282" s="1744"/>
      <c r="O282" s="1744"/>
      <c r="P282" s="1744"/>
      <c r="Q282" s="1743"/>
      <c r="R282" s="1743"/>
      <c r="S282" s="1743"/>
      <c r="T282" s="1743"/>
      <c r="U282" s="1743"/>
      <c r="V282" s="1743"/>
      <c r="W282" s="1743"/>
      <c r="X282" s="1743"/>
      <c r="Y282" s="1743"/>
      <c r="Z282" s="1743"/>
      <c r="AA282" s="1743"/>
      <c r="AB282" s="1743"/>
      <c r="AC282" s="1744"/>
      <c r="AD282" s="1744"/>
    </row>
    <row r="283" ht="15.75" customHeight="1">
      <c r="A283" s="1744"/>
      <c r="B283" s="1744"/>
      <c r="C283" s="2049"/>
      <c r="D283" s="1744"/>
      <c r="E283" s="1744"/>
      <c r="F283" s="1744"/>
      <c r="G283" s="1744"/>
      <c r="H283" s="1744"/>
      <c r="I283" s="1744"/>
      <c r="J283" s="1744"/>
      <c r="K283" s="1744"/>
      <c r="L283" s="1744"/>
      <c r="M283" s="1744"/>
      <c r="N283" s="1744"/>
      <c r="O283" s="1744"/>
      <c r="P283" s="1744"/>
      <c r="Q283" s="1743"/>
      <c r="R283" s="1743"/>
      <c r="S283" s="1743"/>
      <c r="T283" s="1743"/>
      <c r="U283" s="1743"/>
      <c r="V283" s="1743"/>
      <c r="W283" s="1743"/>
      <c r="X283" s="1743"/>
      <c r="Y283" s="1743"/>
      <c r="Z283" s="1743"/>
      <c r="AA283" s="1743"/>
      <c r="AB283" s="1743"/>
      <c r="AC283" s="1744"/>
      <c r="AD283" s="1744"/>
    </row>
    <row r="284" ht="15.75" customHeight="1">
      <c r="A284" s="1744"/>
      <c r="B284" s="1744"/>
      <c r="C284" s="2049"/>
      <c r="D284" s="1744"/>
      <c r="E284" s="1744"/>
      <c r="F284" s="1744"/>
      <c r="G284" s="1744"/>
      <c r="H284" s="1744"/>
      <c r="I284" s="1744"/>
      <c r="J284" s="1744"/>
      <c r="K284" s="1744"/>
      <c r="L284" s="1744"/>
      <c r="M284" s="1744"/>
      <c r="N284" s="1744"/>
      <c r="O284" s="1744"/>
      <c r="P284" s="1744"/>
      <c r="Q284" s="1743"/>
      <c r="R284" s="1743"/>
      <c r="S284" s="1743"/>
      <c r="T284" s="1743"/>
      <c r="U284" s="1743"/>
      <c r="V284" s="1743"/>
      <c r="W284" s="1743"/>
      <c r="X284" s="1743"/>
      <c r="Y284" s="1743"/>
      <c r="Z284" s="1743"/>
      <c r="AA284" s="1743"/>
      <c r="AB284" s="1743"/>
      <c r="AC284" s="1744"/>
      <c r="AD284" s="1744"/>
    </row>
    <row r="285" ht="15.75" customHeight="1">
      <c r="A285" s="1744"/>
      <c r="B285" s="1744"/>
      <c r="C285" s="2049"/>
      <c r="D285" s="1744"/>
      <c r="E285" s="1744"/>
      <c r="F285" s="1744"/>
      <c r="G285" s="1744"/>
      <c r="H285" s="1744"/>
      <c r="I285" s="1744"/>
      <c r="J285" s="1744"/>
      <c r="K285" s="1744"/>
      <c r="L285" s="1744"/>
      <c r="M285" s="1744"/>
      <c r="N285" s="1744"/>
      <c r="O285" s="1744"/>
      <c r="P285" s="1744"/>
      <c r="Q285" s="1743"/>
      <c r="R285" s="1743"/>
      <c r="S285" s="1743"/>
      <c r="T285" s="1743"/>
      <c r="U285" s="1743"/>
      <c r="V285" s="1743"/>
      <c r="W285" s="1743"/>
      <c r="X285" s="1743"/>
      <c r="Y285" s="1743"/>
      <c r="Z285" s="1743"/>
      <c r="AA285" s="1743"/>
      <c r="AB285" s="1743"/>
      <c r="AC285" s="1744"/>
      <c r="AD285" s="1744"/>
    </row>
    <row r="286" ht="15.75" customHeight="1">
      <c r="A286" s="1744"/>
      <c r="B286" s="1744"/>
      <c r="C286" s="2049"/>
      <c r="D286" s="1744"/>
      <c r="E286" s="1744"/>
      <c r="F286" s="1744"/>
      <c r="G286" s="1744"/>
      <c r="H286" s="1744"/>
      <c r="I286" s="1744"/>
      <c r="J286" s="1744"/>
      <c r="K286" s="1744"/>
      <c r="L286" s="1744"/>
      <c r="M286" s="1744"/>
      <c r="N286" s="1744"/>
      <c r="O286" s="1744"/>
      <c r="P286" s="1744"/>
      <c r="Q286" s="1743"/>
      <c r="R286" s="1743"/>
      <c r="S286" s="1743"/>
      <c r="T286" s="1743"/>
      <c r="U286" s="1743"/>
      <c r="V286" s="1743"/>
      <c r="W286" s="1743"/>
      <c r="X286" s="1743"/>
      <c r="Y286" s="1743"/>
      <c r="Z286" s="1743"/>
      <c r="AA286" s="1743"/>
      <c r="AB286" s="1743"/>
      <c r="AC286" s="1744"/>
      <c r="AD286" s="1744"/>
    </row>
    <row r="287" ht="15.75" customHeight="1">
      <c r="A287" s="1744"/>
      <c r="B287" s="1744"/>
      <c r="C287" s="2049"/>
      <c r="D287" s="1744"/>
      <c r="E287" s="1744"/>
      <c r="F287" s="1744"/>
      <c r="G287" s="1744"/>
      <c r="H287" s="1744"/>
      <c r="I287" s="1744"/>
      <c r="J287" s="1744"/>
      <c r="K287" s="1744"/>
      <c r="L287" s="1744"/>
      <c r="M287" s="1744"/>
      <c r="N287" s="1744"/>
      <c r="O287" s="1744"/>
      <c r="P287" s="1744"/>
      <c r="Q287" s="1743"/>
      <c r="R287" s="1743"/>
      <c r="S287" s="1743"/>
      <c r="T287" s="1743"/>
      <c r="U287" s="1743"/>
      <c r="V287" s="1743"/>
      <c r="W287" s="1743"/>
      <c r="X287" s="1743"/>
      <c r="Y287" s="1743"/>
      <c r="Z287" s="1743"/>
      <c r="AA287" s="1743"/>
      <c r="AB287" s="1743"/>
      <c r="AC287" s="1744"/>
      <c r="AD287" s="1744"/>
    </row>
    <row r="288" ht="15.75" customHeight="1">
      <c r="A288" s="1744"/>
      <c r="B288" s="1744"/>
      <c r="C288" s="2049"/>
      <c r="D288" s="1744"/>
      <c r="E288" s="1744"/>
      <c r="F288" s="1744"/>
      <c r="G288" s="1744"/>
      <c r="H288" s="1744"/>
      <c r="I288" s="1744"/>
      <c r="J288" s="1744"/>
      <c r="K288" s="1744"/>
      <c r="L288" s="1744"/>
      <c r="M288" s="1744"/>
      <c r="N288" s="1744"/>
      <c r="O288" s="1744"/>
      <c r="P288" s="1744"/>
      <c r="Q288" s="1743"/>
      <c r="R288" s="1743"/>
      <c r="S288" s="1743"/>
      <c r="T288" s="1743"/>
      <c r="U288" s="1743"/>
      <c r="V288" s="1743"/>
      <c r="W288" s="1743"/>
      <c r="X288" s="1743"/>
      <c r="Y288" s="1743"/>
      <c r="Z288" s="1743"/>
      <c r="AA288" s="1743"/>
      <c r="AB288" s="1743"/>
      <c r="AC288" s="1744"/>
      <c r="AD288" s="1744"/>
    </row>
    <row r="289" ht="15.75" customHeight="1">
      <c r="A289" s="1744"/>
      <c r="B289" s="1744"/>
      <c r="C289" s="2049"/>
      <c r="D289" s="1744"/>
      <c r="E289" s="1744"/>
      <c r="F289" s="1744"/>
      <c r="G289" s="1744"/>
      <c r="H289" s="1744"/>
      <c r="I289" s="1744"/>
      <c r="J289" s="1744"/>
      <c r="K289" s="1744"/>
      <c r="L289" s="1744"/>
      <c r="M289" s="1744"/>
      <c r="N289" s="1744"/>
      <c r="O289" s="1744"/>
      <c r="P289" s="1744"/>
      <c r="Q289" s="1743"/>
      <c r="R289" s="1743"/>
      <c r="S289" s="1743"/>
      <c r="T289" s="1743"/>
      <c r="U289" s="1743"/>
      <c r="V289" s="1743"/>
      <c r="W289" s="1743"/>
      <c r="X289" s="1743"/>
      <c r="Y289" s="1743"/>
      <c r="Z289" s="1743"/>
      <c r="AA289" s="1743"/>
      <c r="AB289" s="1743"/>
      <c r="AC289" s="1744"/>
      <c r="AD289" s="1744"/>
    </row>
    <row r="290" ht="15.75" customHeight="1">
      <c r="A290" s="1744"/>
      <c r="B290" s="1744"/>
      <c r="C290" s="2049"/>
      <c r="D290" s="1744"/>
      <c r="E290" s="1744"/>
      <c r="F290" s="1744"/>
      <c r="G290" s="1744"/>
      <c r="H290" s="1744"/>
      <c r="I290" s="1744"/>
      <c r="J290" s="1744"/>
      <c r="K290" s="1744"/>
      <c r="L290" s="1744"/>
      <c r="M290" s="1744"/>
      <c r="N290" s="1744"/>
      <c r="O290" s="1744"/>
      <c r="P290" s="1744"/>
      <c r="Q290" s="1743"/>
      <c r="R290" s="1743"/>
      <c r="S290" s="1743"/>
      <c r="T290" s="1743"/>
      <c r="U290" s="1743"/>
      <c r="V290" s="1743"/>
      <c r="W290" s="1743"/>
      <c r="X290" s="1743"/>
      <c r="Y290" s="1743"/>
      <c r="Z290" s="1743"/>
      <c r="AA290" s="1743"/>
      <c r="AB290" s="1743"/>
      <c r="AC290" s="1744"/>
      <c r="AD290" s="1744"/>
    </row>
    <row r="291" ht="15.75" customHeight="1">
      <c r="A291" s="1744"/>
      <c r="B291" s="1744"/>
      <c r="C291" s="2049"/>
      <c r="D291" s="1744"/>
      <c r="E291" s="1744"/>
      <c r="F291" s="1744"/>
      <c r="G291" s="1744"/>
      <c r="H291" s="1744"/>
      <c r="I291" s="1744"/>
      <c r="J291" s="1744"/>
      <c r="K291" s="1744"/>
      <c r="L291" s="1744"/>
      <c r="M291" s="1744"/>
      <c r="N291" s="1744"/>
      <c r="O291" s="1744"/>
      <c r="P291" s="1744"/>
      <c r="Q291" s="1743"/>
      <c r="R291" s="1743"/>
      <c r="S291" s="1743"/>
      <c r="T291" s="1743"/>
      <c r="U291" s="1743"/>
      <c r="V291" s="1743"/>
      <c r="W291" s="1743"/>
      <c r="X291" s="1743"/>
      <c r="Y291" s="1743"/>
      <c r="Z291" s="1743"/>
      <c r="AA291" s="1743"/>
      <c r="AB291" s="1743"/>
      <c r="AC291" s="1744"/>
      <c r="AD291" s="1744"/>
    </row>
    <row r="292" ht="15.75" customHeight="1">
      <c r="A292" s="1744"/>
      <c r="B292" s="1744"/>
      <c r="C292" s="2049"/>
      <c r="D292" s="1744"/>
      <c r="E292" s="1744"/>
      <c r="F292" s="1744"/>
      <c r="G292" s="1744"/>
      <c r="H292" s="1744"/>
      <c r="I292" s="1744"/>
      <c r="J292" s="1744"/>
      <c r="K292" s="1744"/>
      <c r="L292" s="1744"/>
      <c r="M292" s="1744"/>
      <c r="N292" s="1744"/>
      <c r="O292" s="1744"/>
      <c r="P292" s="1744"/>
      <c r="Q292" s="1743"/>
      <c r="R292" s="1743"/>
      <c r="S292" s="1743"/>
      <c r="T292" s="1743"/>
      <c r="U292" s="1743"/>
      <c r="V292" s="1743"/>
      <c r="W292" s="1743"/>
      <c r="X292" s="1743"/>
      <c r="Y292" s="1743"/>
      <c r="Z292" s="1743"/>
      <c r="AA292" s="1743"/>
      <c r="AB292" s="1743"/>
      <c r="AC292" s="1744"/>
      <c r="AD292" s="1744"/>
    </row>
    <row r="293" ht="15.75" customHeight="1">
      <c r="A293" s="1744"/>
      <c r="B293" s="1744"/>
      <c r="C293" s="2049"/>
      <c r="D293" s="1744"/>
      <c r="E293" s="1744"/>
      <c r="F293" s="1744"/>
      <c r="G293" s="1744"/>
      <c r="H293" s="1744"/>
      <c r="I293" s="1744"/>
      <c r="J293" s="1744"/>
      <c r="K293" s="1744"/>
      <c r="L293" s="1744"/>
      <c r="M293" s="1744"/>
      <c r="N293" s="1744"/>
      <c r="O293" s="1744"/>
      <c r="P293" s="1744"/>
      <c r="Q293" s="1743"/>
      <c r="R293" s="1743"/>
      <c r="S293" s="1743"/>
      <c r="T293" s="1743"/>
      <c r="U293" s="1743"/>
      <c r="V293" s="1743"/>
      <c r="W293" s="1743"/>
      <c r="X293" s="1743"/>
      <c r="Y293" s="1743"/>
      <c r="Z293" s="1743"/>
      <c r="AA293" s="1743"/>
      <c r="AB293" s="1743"/>
      <c r="AC293" s="1744"/>
      <c r="AD293" s="1744"/>
    </row>
    <row r="294" ht="15.75" customHeight="1">
      <c r="A294" s="1744"/>
      <c r="B294" s="1744"/>
      <c r="C294" s="2049"/>
      <c r="D294" s="1744"/>
      <c r="E294" s="1744"/>
      <c r="F294" s="1744"/>
      <c r="G294" s="1744"/>
      <c r="H294" s="1744"/>
      <c r="I294" s="1744"/>
      <c r="J294" s="1744"/>
      <c r="K294" s="1744"/>
      <c r="L294" s="1744"/>
      <c r="M294" s="1744"/>
      <c r="N294" s="1744"/>
      <c r="O294" s="1744"/>
      <c r="P294" s="1744"/>
      <c r="Q294" s="1743"/>
      <c r="R294" s="1743"/>
      <c r="S294" s="1743"/>
      <c r="T294" s="1743"/>
      <c r="U294" s="1743"/>
      <c r="V294" s="1743"/>
      <c r="W294" s="1743"/>
      <c r="X294" s="1743"/>
      <c r="Y294" s="1743"/>
      <c r="Z294" s="1743"/>
      <c r="AA294" s="1743"/>
      <c r="AB294" s="1743"/>
      <c r="AC294" s="1744"/>
      <c r="AD294" s="1744"/>
    </row>
    <row r="295" ht="15.75" customHeight="1">
      <c r="A295" s="1744"/>
      <c r="B295" s="1744"/>
      <c r="C295" s="2049"/>
      <c r="D295" s="1744"/>
      <c r="E295" s="1744"/>
      <c r="F295" s="1744"/>
      <c r="G295" s="1744"/>
      <c r="H295" s="1744"/>
      <c r="I295" s="1744"/>
      <c r="J295" s="1744"/>
      <c r="K295" s="1744"/>
      <c r="L295" s="1744"/>
      <c r="M295" s="1744"/>
      <c r="N295" s="1744"/>
      <c r="O295" s="1744"/>
      <c r="P295" s="1744"/>
      <c r="Q295" s="1743"/>
      <c r="R295" s="1743"/>
      <c r="S295" s="1743"/>
      <c r="T295" s="1743"/>
      <c r="U295" s="1743"/>
      <c r="V295" s="1743"/>
      <c r="W295" s="1743"/>
      <c r="X295" s="1743"/>
      <c r="Y295" s="1743"/>
      <c r="Z295" s="1743"/>
      <c r="AA295" s="1743"/>
      <c r="AB295" s="1743"/>
      <c r="AC295" s="1744"/>
      <c r="AD295" s="1744"/>
    </row>
    <row r="296" ht="15.75" customHeight="1">
      <c r="A296" s="1744"/>
      <c r="B296" s="1744"/>
      <c r="C296" s="2049"/>
      <c r="D296" s="1744"/>
      <c r="E296" s="1744"/>
      <c r="F296" s="1744"/>
      <c r="G296" s="1744"/>
      <c r="H296" s="1744"/>
      <c r="I296" s="1744"/>
      <c r="J296" s="1744"/>
      <c r="K296" s="1744"/>
      <c r="L296" s="1744"/>
      <c r="M296" s="1744"/>
      <c r="N296" s="1744"/>
      <c r="O296" s="1744"/>
      <c r="P296" s="1744"/>
      <c r="Q296" s="1743"/>
      <c r="R296" s="1743"/>
      <c r="S296" s="1743"/>
      <c r="T296" s="1743"/>
      <c r="U296" s="1743"/>
      <c r="V296" s="1743"/>
      <c r="W296" s="1743"/>
      <c r="X296" s="1743"/>
      <c r="Y296" s="1743"/>
      <c r="Z296" s="1743"/>
      <c r="AA296" s="1743"/>
      <c r="AB296" s="1743"/>
      <c r="AC296" s="1744"/>
      <c r="AD296" s="1744"/>
    </row>
    <row r="297" ht="15.75" customHeight="1">
      <c r="A297" s="1744"/>
      <c r="B297" s="1744"/>
      <c r="C297" s="2049"/>
      <c r="D297" s="1744"/>
      <c r="E297" s="1744"/>
      <c r="F297" s="1744"/>
      <c r="G297" s="1744"/>
      <c r="H297" s="1744"/>
      <c r="I297" s="1744"/>
      <c r="J297" s="1744"/>
      <c r="K297" s="1744"/>
      <c r="L297" s="1744"/>
      <c r="M297" s="1744"/>
      <c r="N297" s="1744"/>
      <c r="O297" s="1744"/>
      <c r="P297" s="1744"/>
      <c r="Q297" s="1743"/>
      <c r="R297" s="1743"/>
      <c r="S297" s="1743"/>
      <c r="T297" s="1743"/>
      <c r="U297" s="1743"/>
      <c r="V297" s="1743"/>
      <c r="W297" s="1743"/>
      <c r="X297" s="1743"/>
      <c r="Y297" s="1743"/>
      <c r="Z297" s="1743"/>
      <c r="AA297" s="1743"/>
      <c r="AB297" s="1743"/>
      <c r="AC297" s="1744"/>
      <c r="AD297" s="1744"/>
    </row>
    <row r="298" ht="15.75" customHeight="1">
      <c r="A298" s="1744"/>
      <c r="B298" s="1744"/>
      <c r="C298" s="2049"/>
      <c r="D298" s="1744"/>
      <c r="E298" s="1744"/>
      <c r="F298" s="1744"/>
      <c r="G298" s="1744"/>
      <c r="H298" s="1744"/>
      <c r="I298" s="1744"/>
      <c r="J298" s="1744"/>
      <c r="K298" s="1744"/>
      <c r="L298" s="1744"/>
      <c r="M298" s="1744"/>
      <c r="N298" s="1744"/>
      <c r="O298" s="1744"/>
      <c r="P298" s="1744"/>
      <c r="Q298" s="1743"/>
      <c r="R298" s="1743"/>
      <c r="S298" s="1743"/>
      <c r="T298" s="1743"/>
      <c r="U298" s="1743"/>
      <c r="V298" s="1743"/>
      <c r="W298" s="1743"/>
      <c r="X298" s="1743"/>
      <c r="Y298" s="1743"/>
      <c r="Z298" s="1743"/>
      <c r="AA298" s="1743"/>
      <c r="AB298" s="1743"/>
      <c r="AC298" s="1744"/>
      <c r="AD298" s="1744"/>
    </row>
    <row r="299" ht="15.75" customHeight="1">
      <c r="A299" s="1744"/>
      <c r="B299" s="1744"/>
      <c r="C299" s="2049"/>
      <c r="D299" s="1744"/>
      <c r="E299" s="1744"/>
      <c r="F299" s="1744"/>
      <c r="G299" s="1744"/>
      <c r="H299" s="1744"/>
      <c r="I299" s="1744"/>
      <c r="J299" s="1744"/>
      <c r="K299" s="1744"/>
      <c r="L299" s="1744"/>
      <c r="M299" s="1744"/>
      <c r="N299" s="1744"/>
      <c r="O299" s="1744"/>
      <c r="P299" s="1744"/>
      <c r="Q299" s="1743"/>
      <c r="R299" s="1743"/>
      <c r="S299" s="1743"/>
      <c r="T299" s="1743"/>
      <c r="U299" s="1743"/>
      <c r="V299" s="1743"/>
      <c r="W299" s="1743"/>
      <c r="X299" s="1743"/>
      <c r="Y299" s="1743"/>
      <c r="Z299" s="1743"/>
      <c r="AA299" s="1743"/>
      <c r="AB299" s="1743"/>
      <c r="AC299" s="1744"/>
      <c r="AD299" s="1744"/>
    </row>
    <row r="300" ht="15.75" customHeight="1">
      <c r="A300" s="1744"/>
      <c r="B300" s="1744"/>
      <c r="C300" s="2049"/>
      <c r="D300" s="1744"/>
      <c r="E300" s="1744"/>
      <c r="F300" s="1744"/>
      <c r="G300" s="1744"/>
      <c r="H300" s="1744"/>
      <c r="I300" s="1744"/>
      <c r="J300" s="1744"/>
      <c r="K300" s="1744"/>
      <c r="L300" s="1744"/>
      <c r="M300" s="1744"/>
      <c r="N300" s="1744"/>
      <c r="O300" s="1744"/>
      <c r="P300" s="1744"/>
      <c r="Q300" s="1743"/>
      <c r="R300" s="1743"/>
      <c r="S300" s="1743"/>
      <c r="T300" s="1743"/>
      <c r="U300" s="1743"/>
      <c r="V300" s="1743"/>
      <c r="W300" s="1743"/>
      <c r="X300" s="1743"/>
      <c r="Y300" s="1743"/>
      <c r="Z300" s="1743"/>
      <c r="AA300" s="1743"/>
      <c r="AB300" s="1743"/>
      <c r="AC300" s="1744"/>
      <c r="AD300" s="1744"/>
    </row>
    <row r="301" ht="15.75" customHeight="1">
      <c r="A301" s="1744"/>
      <c r="B301" s="1744"/>
      <c r="C301" s="2049"/>
      <c r="D301" s="1744"/>
      <c r="E301" s="1744"/>
      <c r="F301" s="1744"/>
      <c r="G301" s="1744"/>
      <c r="H301" s="1744"/>
      <c r="I301" s="1744"/>
      <c r="J301" s="1744"/>
      <c r="K301" s="1744"/>
      <c r="L301" s="1744"/>
      <c r="M301" s="1744"/>
      <c r="N301" s="1744"/>
      <c r="O301" s="1744"/>
      <c r="P301" s="1744"/>
      <c r="Q301" s="1743"/>
      <c r="R301" s="1743"/>
      <c r="S301" s="1743"/>
      <c r="T301" s="1743"/>
      <c r="U301" s="1743"/>
      <c r="V301" s="1743"/>
      <c r="W301" s="1743"/>
      <c r="X301" s="1743"/>
      <c r="Y301" s="1743"/>
      <c r="Z301" s="1743"/>
      <c r="AA301" s="1743"/>
      <c r="AB301" s="1743"/>
      <c r="AC301" s="1744"/>
      <c r="AD301" s="1744"/>
    </row>
    <row r="302" ht="15.75" customHeight="1">
      <c r="A302" s="1744"/>
      <c r="B302" s="1744"/>
      <c r="C302" s="2049"/>
      <c r="D302" s="1744"/>
      <c r="E302" s="1744"/>
      <c r="F302" s="1744"/>
      <c r="G302" s="1744"/>
      <c r="H302" s="1744"/>
      <c r="I302" s="1744"/>
      <c r="J302" s="1744"/>
      <c r="K302" s="1744"/>
      <c r="L302" s="1744"/>
      <c r="M302" s="1744"/>
      <c r="N302" s="1744"/>
      <c r="O302" s="1744"/>
      <c r="P302" s="1744"/>
      <c r="Q302" s="1743"/>
      <c r="R302" s="1743"/>
      <c r="S302" s="1743"/>
      <c r="T302" s="1743"/>
      <c r="U302" s="1743"/>
      <c r="V302" s="1743"/>
      <c r="W302" s="1743"/>
      <c r="X302" s="1743"/>
      <c r="Y302" s="1743"/>
      <c r="Z302" s="1743"/>
      <c r="AA302" s="1743"/>
      <c r="AB302" s="1743"/>
      <c r="AC302" s="1744"/>
      <c r="AD302" s="1744"/>
    </row>
    <row r="303" ht="15.75" customHeight="1">
      <c r="A303" s="1744"/>
      <c r="B303" s="1744"/>
      <c r="C303" s="2049"/>
      <c r="D303" s="1744"/>
      <c r="E303" s="1744"/>
      <c r="F303" s="1744"/>
      <c r="G303" s="1744"/>
      <c r="H303" s="1744"/>
      <c r="I303" s="1744"/>
      <c r="J303" s="1744"/>
      <c r="K303" s="1744"/>
      <c r="L303" s="1744"/>
      <c r="M303" s="1744"/>
      <c r="N303" s="1744"/>
      <c r="O303" s="1744"/>
      <c r="P303" s="1744"/>
      <c r="Q303" s="1743"/>
      <c r="R303" s="1743"/>
      <c r="S303" s="1743"/>
      <c r="T303" s="1743"/>
      <c r="U303" s="1743"/>
      <c r="V303" s="1743"/>
      <c r="W303" s="1743"/>
      <c r="X303" s="1743"/>
      <c r="Y303" s="1743"/>
      <c r="Z303" s="1743"/>
      <c r="AA303" s="1743"/>
      <c r="AB303" s="1743"/>
      <c r="AC303" s="1744"/>
      <c r="AD303" s="1744"/>
    </row>
    <row r="304" ht="15.75" customHeight="1">
      <c r="A304" s="1744"/>
      <c r="B304" s="1744"/>
      <c r="C304" s="2049"/>
      <c r="D304" s="1744"/>
      <c r="E304" s="1744"/>
      <c r="F304" s="1744"/>
      <c r="G304" s="1744"/>
      <c r="H304" s="1744"/>
      <c r="I304" s="1744"/>
      <c r="J304" s="1744"/>
      <c r="K304" s="1744"/>
      <c r="L304" s="1744"/>
      <c r="M304" s="1744"/>
      <c r="N304" s="1744"/>
      <c r="O304" s="1744"/>
      <c r="P304" s="1744"/>
      <c r="Q304" s="1743"/>
      <c r="R304" s="1743"/>
      <c r="S304" s="1743"/>
      <c r="T304" s="1743"/>
      <c r="U304" s="1743"/>
      <c r="V304" s="1743"/>
      <c r="W304" s="1743"/>
      <c r="X304" s="1743"/>
      <c r="Y304" s="1743"/>
      <c r="Z304" s="1743"/>
      <c r="AA304" s="1743"/>
      <c r="AB304" s="1743"/>
      <c r="AC304" s="1744"/>
      <c r="AD304" s="1744"/>
    </row>
    <row r="305" ht="15.75" customHeight="1">
      <c r="A305" s="1744"/>
      <c r="B305" s="1744"/>
      <c r="C305" s="2049"/>
      <c r="D305" s="1744"/>
      <c r="E305" s="1744"/>
      <c r="F305" s="1744"/>
      <c r="G305" s="1744"/>
      <c r="H305" s="1744"/>
      <c r="I305" s="1744"/>
      <c r="J305" s="1744"/>
      <c r="K305" s="1744"/>
      <c r="L305" s="1744"/>
      <c r="M305" s="1744"/>
      <c r="N305" s="1744"/>
      <c r="O305" s="1744"/>
      <c r="P305" s="1744"/>
      <c r="Q305" s="1743"/>
      <c r="R305" s="1743"/>
      <c r="S305" s="1743"/>
      <c r="T305" s="1743"/>
      <c r="U305" s="1743"/>
      <c r="V305" s="1743"/>
      <c r="W305" s="1743"/>
      <c r="X305" s="1743"/>
      <c r="Y305" s="1743"/>
      <c r="Z305" s="1743"/>
      <c r="AA305" s="1743"/>
      <c r="AB305" s="1743"/>
      <c r="AC305" s="1744"/>
      <c r="AD305" s="1744"/>
    </row>
    <row r="306" ht="15.75" customHeight="1">
      <c r="A306" s="1744"/>
      <c r="B306" s="1744"/>
      <c r="C306" s="2049"/>
      <c r="D306" s="1744"/>
      <c r="E306" s="1744"/>
      <c r="F306" s="1744"/>
      <c r="G306" s="1744"/>
      <c r="H306" s="1744"/>
      <c r="I306" s="1744"/>
      <c r="J306" s="1744"/>
      <c r="K306" s="1744"/>
      <c r="L306" s="1744"/>
      <c r="M306" s="1744"/>
      <c r="N306" s="1744"/>
      <c r="O306" s="1744"/>
      <c r="P306" s="1744"/>
      <c r="Q306" s="1743"/>
      <c r="R306" s="1743"/>
      <c r="S306" s="1743"/>
      <c r="T306" s="1743"/>
      <c r="U306" s="1743"/>
      <c r="V306" s="1743"/>
      <c r="W306" s="1743"/>
      <c r="X306" s="1743"/>
      <c r="Y306" s="1743"/>
      <c r="Z306" s="1743"/>
      <c r="AA306" s="1743"/>
      <c r="AB306" s="1743"/>
      <c r="AC306" s="1744"/>
      <c r="AD306" s="1744"/>
    </row>
    <row r="307" ht="15.75" customHeight="1">
      <c r="A307" s="1744"/>
      <c r="B307" s="1744"/>
      <c r="C307" s="2049"/>
      <c r="D307" s="1744"/>
      <c r="E307" s="1744"/>
      <c r="F307" s="1744"/>
      <c r="G307" s="1744"/>
      <c r="H307" s="1744"/>
      <c r="I307" s="1744"/>
      <c r="J307" s="1744"/>
      <c r="K307" s="1744"/>
      <c r="L307" s="1744"/>
      <c r="M307" s="1744"/>
      <c r="N307" s="1744"/>
      <c r="O307" s="1744"/>
      <c r="P307" s="1744"/>
      <c r="Q307" s="1743"/>
      <c r="R307" s="1743"/>
      <c r="S307" s="1743"/>
      <c r="T307" s="1743"/>
      <c r="U307" s="1743"/>
      <c r="V307" s="1743"/>
      <c r="W307" s="1743"/>
      <c r="X307" s="1743"/>
      <c r="Y307" s="1743"/>
      <c r="Z307" s="1743"/>
      <c r="AA307" s="1743"/>
      <c r="AB307" s="1743"/>
      <c r="AC307" s="1744"/>
      <c r="AD307" s="1744"/>
    </row>
    <row r="308" ht="15.75" customHeight="1">
      <c r="A308" s="1744"/>
      <c r="B308" s="1744"/>
      <c r="C308" s="2049"/>
      <c r="D308" s="1744"/>
      <c r="E308" s="1744"/>
      <c r="F308" s="1744"/>
      <c r="G308" s="1744"/>
      <c r="H308" s="1744"/>
      <c r="I308" s="1744"/>
      <c r="J308" s="1744"/>
      <c r="K308" s="1744"/>
      <c r="L308" s="1744"/>
      <c r="M308" s="1744"/>
      <c r="N308" s="1744"/>
      <c r="O308" s="1744"/>
      <c r="P308" s="1744"/>
      <c r="Q308" s="1743"/>
      <c r="R308" s="1743"/>
      <c r="S308" s="1743"/>
      <c r="T308" s="1743"/>
      <c r="U308" s="1743"/>
      <c r="V308" s="1743"/>
      <c r="W308" s="1743"/>
      <c r="X308" s="1743"/>
      <c r="Y308" s="1743"/>
      <c r="Z308" s="1743"/>
      <c r="AA308" s="1743"/>
      <c r="AB308" s="1743"/>
      <c r="AC308" s="1744"/>
      <c r="AD308" s="1744"/>
    </row>
    <row r="309" ht="15.75" customHeight="1">
      <c r="A309" s="1744"/>
      <c r="B309" s="1744"/>
      <c r="C309" s="2049"/>
      <c r="D309" s="1744"/>
      <c r="E309" s="1744"/>
      <c r="F309" s="1744"/>
      <c r="G309" s="1744"/>
      <c r="H309" s="1744"/>
      <c r="I309" s="1744"/>
      <c r="J309" s="1744"/>
      <c r="K309" s="1744"/>
      <c r="L309" s="1744"/>
      <c r="M309" s="1744"/>
      <c r="N309" s="1744"/>
      <c r="O309" s="1744"/>
      <c r="P309" s="1744"/>
      <c r="Q309" s="1743"/>
      <c r="R309" s="1743"/>
      <c r="S309" s="1743"/>
      <c r="T309" s="1743"/>
      <c r="U309" s="1743"/>
      <c r="V309" s="1743"/>
      <c r="W309" s="1743"/>
      <c r="X309" s="1743"/>
      <c r="Y309" s="1743"/>
      <c r="Z309" s="1743"/>
      <c r="AA309" s="1743"/>
      <c r="AB309" s="1743"/>
      <c r="AC309" s="1744"/>
      <c r="AD309" s="1744"/>
    </row>
    <row r="310" ht="15.75" customHeight="1">
      <c r="A310" s="1744"/>
      <c r="B310" s="1744"/>
      <c r="C310" s="2049"/>
      <c r="D310" s="1744"/>
      <c r="E310" s="1744"/>
      <c r="F310" s="1744"/>
      <c r="G310" s="1744"/>
      <c r="H310" s="1744"/>
      <c r="I310" s="1744"/>
      <c r="J310" s="1744"/>
      <c r="K310" s="1744"/>
      <c r="L310" s="1744"/>
      <c r="M310" s="1744"/>
      <c r="N310" s="1744"/>
      <c r="O310" s="1744"/>
      <c r="P310" s="1744"/>
      <c r="Q310" s="1743"/>
      <c r="R310" s="1743"/>
      <c r="S310" s="1743"/>
      <c r="T310" s="1743"/>
      <c r="U310" s="1743"/>
      <c r="V310" s="1743"/>
      <c r="W310" s="1743"/>
      <c r="X310" s="1743"/>
      <c r="Y310" s="1743"/>
      <c r="Z310" s="1743"/>
      <c r="AA310" s="1743"/>
      <c r="AB310" s="1743"/>
      <c r="AC310" s="1744"/>
      <c r="AD310" s="1744"/>
    </row>
    <row r="311" ht="15.75" customHeight="1">
      <c r="A311" s="1744"/>
      <c r="B311" s="1744"/>
      <c r="C311" s="2049"/>
      <c r="D311" s="1744"/>
      <c r="E311" s="1744"/>
      <c r="F311" s="1744"/>
      <c r="G311" s="1744"/>
      <c r="H311" s="1744"/>
      <c r="I311" s="1744"/>
      <c r="J311" s="1744"/>
      <c r="K311" s="1744"/>
      <c r="L311" s="1744"/>
      <c r="M311" s="1744"/>
      <c r="N311" s="1744"/>
      <c r="O311" s="1744"/>
      <c r="P311" s="1744"/>
      <c r="Q311" s="1743"/>
      <c r="R311" s="1743"/>
      <c r="S311" s="1743"/>
      <c r="T311" s="1743"/>
      <c r="U311" s="1743"/>
      <c r="V311" s="1743"/>
      <c r="W311" s="1743"/>
      <c r="X311" s="1743"/>
      <c r="Y311" s="1743"/>
      <c r="Z311" s="1743"/>
      <c r="AA311" s="1743"/>
      <c r="AB311" s="1743"/>
      <c r="AC311" s="1744"/>
      <c r="AD311" s="1744"/>
    </row>
    <row r="312" ht="15.75" customHeight="1">
      <c r="A312" s="1744"/>
      <c r="B312" s="1744"/>
      <c r="C312" s="2049"/>
      <c r="D312" s="1744"/>
      <c r="E312" s="1744"/>
      <c r="F312" s="1744"/>
      <c r="G312" s="1744"/>
      <c r="H312" s="1744"/>
      <c r="I312" s="1744"/>
      <c r="J312" s="1744"/>
      <c r="K312" s="1744"/>
      <c r="L312" s="1744"/>
      <c r="M312" s="1744"/>
      <c r="N312" s="1744"/>
      <c r="O312" s="1744"/>
      <c r="P312" s="1744"/>
      <c r="Q312" s="1743"/>
      <c r="R312" s="1743"/>
      <c r="S312" s="1743"/>
      <c r="T312" s="1743"/>
      <c r="U312" s="1743"/>
      <c r="V312" s="1743"/>
      <c r="W312" s="1743"/>
      <c r="X312" s="1743"/>
      <c r="Y312" s="1743"/>
      <c r="Z312" s="1743"/>
      <c r="AA312" s="1743"/>
      <c r="AB312" s="1743"/>
      <c r="AC312" s="1744"/>
      <c r="AD312" s="1744"/>
    </row>
    <row r="313" ht="15.75" customHeight="1">
      <c r="A313" s="1744"/>
      <c r="B313" s="1744"/>
      <c r="C313" s="2049"/>
      <c r="D313" s="1744"/>
      <c r="E313" s="1744"/>
      <c r="F313" s="1744"/>
      <c r="G313" s="1744"/>
      <c r="H313" s="1744"/>
      <c r="I313" s="1744"/>
      <c r="J313" s="1744"/>
      <c r="K313" s="1744"/>
      <c r="L313" s="1744"/>
      <c r="M313" s="1744"/>
      <c r="N313" s="1744"/>
      <c r="O313" s="1744"/>
      <c r="P313" s="1744"/>
      <c r="Q313" s="1743"/>
      <c r="R313" s="1743"/>
      <c r="S313" s="1743"/>
      <c r="T313" s="1743"/>
      <c r="U313" s="1743"/>
      <c r="V313" s="1743"/>
      <c r="W313" s="1743"/>
      <c r="X313" s="1743"/>
      <c r="Y313" s="1743"/>
      <c r="Z313" s="1743"/>
      <c r="AA313" s="1743"/>
      <c r="AB313" s="1743"/>
      <c r="AC313" s="1744"/>
      <c r="AD313" s="1744"/>
    </row>
    <row r="314" ht="15.75" customHeight="1">
      <c r="A314" s="1744"/>
      <c r="B314" s="1744"/>
      <c r="C314" s="2049"/>
      <c r="D314" s="1744"/>
      <c r="E314" s="1744"/>
      <c r="F314" s="1744"/>
      <c r="G314" s="1744"/>
      <c r="H314" s="1744"/>
      <c r="I314" s="1744"/>
      <c r="J314" s="1744"/>
      <c r="K314" s="1744"/>
      <c r="L314" s="1744"/>
      <c r="M314" s="1744"/>
      <c r="N314" s="1744"/>
      <c r="O314" s="1744"/>
      <c r="P314" s="1744"/>
      <c r="Q314" s="1743"/>
      <c r="R314" s="1743"/>
      <c r="S314" s="1743"/>
      <c r="T314" s="1743"/>
      <c r="U314" s="1743"/>
      <c r="V314" s="1743"/>
      <c r="W314" s="1743"/>
      <c r="X314" s="1743"/>
      <c r="Y314" s="1743"/>
      <c r="Z314" s="1743"/>
      <c r="AA314" s="1743"/>
      <c r="AB314" s="1743"/>
      <c r="AC314" s="1744"/>
      <c r="AD314" s="1744"/>
    </row>
    <row r="315" ht="15.75" customHeight="1">
      <c r="A315" s="1744"/>
      <c r="B315" s="1744"/>
      <c r="C315" s="2049"/>
      <c r="D315" s="1744"/>
      <c r="E315" s="1744"/>
      <c r="F315" s="1744"/>
      <c r="G315" s="1744"/>
      <c r="H315" s="1744"/>
      <c r="I315" s="1744"/>
      <c r="J315" s="1744"/>
      <c r="K315" s="1744"/>
      <c r="L315" s="1744"/>
      <c r="M315" s="1744"/>
      <c r="N315" s="1744"/>
      <c r="O315" s="1744"/>
      <c r="P315" s="1744"/>
      <c r="Q315" s="1743"/>
      <c r="R315" s="1743"/>
      <c r="S315" s="1743"/>
      <c r="T315" s="1743"/>
      <c r="U315" s="1743"/>
      <c r="V315" s="1743"/>
      <c r="W315" s="1743"/>
      <c r="X315" s="1743"/>
      <c r="Y315" s="1743"/>
      <c r="Z315" s="1743"/>
      <c r="AA315" s="1743"/>
      <c r="AB315" s="1743"/>
      <c r="AC315" s="1744"/>
      <c r="AD315" s="1744"/>
    </row>
    <row r="316" ht="15.75" customHeight="1">
      <c r="A316" s="1744"/>
      <c r="B316" s="1744"/>
      <c r="C316" s="2049"/>
      <c r="D316" s="1744"/>
      <c r="E316" s="1744"/>
      <c r="F316" s="1744"/>
      <c r="G316" s="1744"/>
      <c r="H316" s="1744"/>
      <c r="I316" s="1744"/>
      <c r="J316" s="1744"/>
      <c r="K316" s="1744"/>
      <c r="L316" s="1744"/>
      <c r="M316" s="1744"/>
      <c r="N316" s="1744"/>
      <c r="O316" s="1744"/>
      <c r="P316" s="1744"/>
      <c r="Q316" s="1743"/>
      <c r="R316" s="1743"/>
      <c r="S316" s="1743"/>
      <c r="T316" s="1743"/>
      <c r="U316" s="1743"/>
      <c r="V316" s="1743"/>
      <c r="W316" s="1743"/>
      <c r="X316" s="1743"/>
      <c r="Y316" s="1743"/>
      <c r="Z316" s="1743"/>
      <c r="AA316" s="1743"/>
      <c r="AB316" s="1743"/>
      <c r="AC316" s="1744"/>
      <c r="AD316" s="1744"/>
    </row>
    <row r="317" ht="15.75" customHeight="1">
      <c r="A317" s="1744"/>
      <c r="B317" s="1744"/>
      <c r="C317" s="2049"/>
      <c r="D317" s="1744"/>
      <c r="E317" s="1744"/>
      <c r="F317" s="1744"/>
      <c r="G317" s="1744"/>
      <c r="H317" s="1744"/>
      <c r="I317" s="1744"/>
      <c r="J317" s="1744"/>
      <c r="K317" s="1744"/>
      <c r="L317" s="1744"/>
      <c r="M317" s="1744"/>
      <c r="N317" s="1744"/>
      <c r="O317" s="1744"/>
      <c r="P317" s="1744"/>
      <c r="Q317" s="1743"/>
      <c r="R317" s="1743"/>
      <c r="S317" s="1743"/>
      <c r="T317" s="1743"/>
      <c r="U317" s="1743"/>
      <c r="V317" s="1743"/>
      <c r="W317" s="1743"/>
      <c r="X317" s="1743"/>
      <c r="Y317" s="1743"/>
      <c r="Z317" s="1743"/>
      <c r="AA317" s="1743"/>
      <c r="AB317" s="1743"/>
      <c r="AC317" s="1744"/>
      <c r="AD317" s="1744"/>
    </row>
    <row r="318" ht="15.75" customHeight="1">
      <c r="A318" s="1744"/>
      <c r="B318" s="1744"/>
      <c r="C318" s="2049"/>
      <c r="D318" s="1744"/>
      <c r="E318" s="1744"/>
      <c r="F318" s="1744"/>
      <c r="G318" s="1744"/>
      <c r="H318" s="1744"/>
      <c r="I318" s="1744"/>
      <c r="J318" s="1744"/>
      <c r="K318" s="1744"/>
      <c r="L318" s="1744"/>
      <c r="M318" s="1744"/>
      <c r="N318" s="1744"/>
      <c r="O318" s="1744"/>
      <c r="P318" s="1744"/>
      <c r="Q318" s="1743"/>
      <c r="R318" s="1743"/>
      <c r="S318" s="1743"/>
      <c r="T318" s="1743"/>
      <c r="U318" s="1743"/>
      <c r="V318" s="1743"/>
      <c r="W318" s="1743"/>
      <c r="X318" s="1743"/>
      <c r="Y318" s="1743"/>
      <c r="Z318" s="1743"/>
      <c r="AA318" s="1743"/>
      <c r="AB318" s="1743"/>
      <c r="AC318" s="1744"/>
      <c r="AD318" s="1744"/>
    </row>
    <row r="319" ht="15.75" customHeight="1">
      <c r="A319" s="1744"/>
      <c r="B319" s="1744"/>
      <c r="C319" s="2049"/>
      <c r="D319" s="1744"/>
      <c r="E319" s="1744"/>
      <c r="F319" s="1744"/>
      <c r="G319" s="1744"/>
      <c r="H319" s="1744"/>
      <c r="I319" s="1744"/>
      <c r="J319" s="1744"/>
      <c r="K319" s="1744"/>
      <c r="L319" s="1744"/>
      <c r="M319" s="1744"/>
      <c r="N319" s="1744"/>
      <c r="O319" s="1744"/>
      <c r="P319" s="1744"/>
      <c r="Q319" s="1743"/>
      <c r="R319" s="1743"/>
      <c r="S319" s="1743"/>
      <c r="T319" s="1743"/>
      <c r="U319" s="1743"/>
      <c r="V319" s="1743"/>
      <c r="W319" s="1743"/>
      <c r="X319" s="1743"/>
      <c r="Y319" s="1743"/>
      <c r="Z319" s="1743"/>
      <c r="AA319" s="1743"/>
      <c r="AB319" s="1743"/>
      <c r="AC319" s="1744"/>
      <c r="AD319" s="1744"/>
    </row>
    <row r="320" ht="15.75" customHeight="1">
      <c r="A320" s="1744"/>
      <c r="B320" s="1744"/>
      <c r="C320" s="2049"/>
      <c r="D320" s="1744"/>
      <c r="E320" s="1744"/>
      <c r="F320" s="1744"/>
      <c r="G320" s="1744"/>
      <c r="H320" s="1744"/>
      <c r="I320" s="1744"/>
      <c r="J320" s="1744"/>
      <c r="K320" s="1744"/>
      <c r="L320" s="1744"/>
      <c r="M320" s="1744"/>
      <c r="N320" s="1744"/>
      <c r="O320" s="1744"/>
      <c r="P320" s="1744"/>
      <c r="Q320" s="1743"/>
      <c r="R320" s="1743"/>
      <c r="S320" s="1743"/>
      <c r="T320" s="1743"/>
      <c r="U320" s="1743"/>
      <c r="V320" s="1743"/>
      <c r="W320" s="1743"/>
      <c r="X320" s="1743"/>
      <c r="Y320" s="1743"/>
      <c r="Z320" s="1743"/>
      <c r="AA320" s="1743"/>
      <c r="AB320" s="1743"/>
      <c r="AC320" s="1744"/>
      <c r="AD320" s="1744"/>
    </row>
    <row r="321" ht="15.75" customHeight="1">
      <c r="A321" s="1744"/>
      <c r="B321" s="1744"/>
      <c r="C321" s="2049"/>
      <c r="D321" s="1744"/>
      <c r="E321" s="1744"/>
      <c r="F321" s="1744"/>
      <c r="G321" s="1744"/>
      <c r="H321" s="1744"/>
      <c r="I321" s="1744"/>
      <c r="J321" s="1744"/>
      <c r="K321" s="1744"/>
      <c r="L321" s="1744"/>
      <c r="M321" s="1744"/>
      <c r="N321" s="1744"/>
      <c r="O321" s="1744"/>
      <c r="P321" s="1744"/>
      <c r="Q321" s="1743"/>
      <c r="R321" s="1743"/>
      <c r="S321" s="1743"/>
      <c r="T321" s="1743"/>
      <c r="U321" s="1743"/>
      <c r="V321" s="1743"/>
      <c r="W321" s="1743"/>
      <c r="X321" s="1743"/>
      <c r="Y321" s="1743"/>
      <c r="Z321" s="1743"/>
      <c r="AA321" s="1743"/>
      <c r="AB321" s="1743"/>
      <c r="AC321" s="1744"/>
      <c r="AD321" s="1744"/>
    </row>
    <row r="322" ht="15.75" customHeight="1">
      <c r="A322" s="1744"/>
      <c r="B322" s="1744"/>
      <c r="C322" s="2049"/>
      <c r="D322" s="1744"/>
      <c r="E322" s="1744"/>
      <c r="F322" s="1744"/>
      <c r="G322" s="1744"/>
      <c r="H322" s="1744"/>
      <c r="I322" s="1744"/>
      <c r="J322" s="1744"/>
      <c r="K322" s="1744"/>
      <c r="L322" s="1744"/>
      <c r="M322" s="1744"/>
      <c r="N322" s="1744"/>
      <c r="O322" s="1744"/>
      <c r="P322" s="1744"/>
      <c r="Q322" s="1743"/>
      <c r="R322" s="1743"/>
      <c r="S322" s="1743"/>
      <c r="T322" s="1743"/>
      <c r="U322" s="1743"/>
      <c r="V322" s="1743"/>
      <c r="W322" s="1743"/>
      <c r="X322" s="1743"/>
      <c r="Y322" s="1743"/>
      <c r="Z322" s="1743"/>
      <c r="AA322" s="1743"/>
      <c r="AB322" s="1743"/>
      <c r="AC322" s="1744"/>
      <c r="AD322" s="1744"/>
    </row>
    <row r="323" ht="15.75" customHeight="1">
      <c r="A323" s="1744"/>
      <c r="B323" s="1744"/>
      <c r="C323" s="2049"/>
      <c r="D323" s="1744"/>
      <c r="E323" s="1744"/>
      <c r="F323" s="1744"/>
      <c r="G323" s="1744"/>
      <c r="H323" s="1744"/>
      <c r="I323" s="1744"/>
      <c r="J323" s="1744"/>
      <c r="K323" s="1744"/>
      <c r="L323" s="1744"/>
      <c r="M323" s="1744"/>
      <c r="N323" s="1744"/>
      <c r="O323" s="1744"/>
      <c r="P323" s="1744"/>
      <c r="Q323" s="1743"/>
      <c r="R323" s="1743"/>
      <c r="S323" s="1743"/>
      <c r="T323" s="1743"/>
      <c r="U323" s="1743"/>
      <c r="V323" s="1743"/>
      <c r="W323" s="1743"/>
      <c r="X323" s="1743"/>
      <c r="Y323" s="1743"/>
      <c r="Z323" s="1743"/>
      <c r="AA323" s="1743"/>
      <c r="AB323" s="1743"/>
      <c r="AC323" s="1744"/>
      <c r="AD323" s="1744"/>
    </row>
    <row r="324" ht="15.75" customHeight="1">
      <c r="A324" s="1744"/>
      <c r="B324" s="1744"/>
      <c r="C324" s="2049"/>
      <c r="D324" s="1744"/>
      <c r="E324" s="1744"/>
      <c r="F324" s="1744"/>
      <c r="G324" s="1744"/>
      <c r="H324" s="1744"/>
      <c r="I324" s="1744"/>
      <c r="J324" s="1744"/>
      <c r="K324" s="1744"/>
      <c r="L324" s="1744"/>
      <c r="M324" s="1744"/>
      <c r="N324" s="1744"/>
      <c r="O324" s="1744"/>
      <c r="P324" s="1744"/>
      <c r="Q324" s="1743"/>
      <c r="R324" s="1743"/>
      <c r="S324" s="1743"/>
      <c r="T324" s="1743"/>
      <c r="U324" s="1743"/>
      <c r="V324" s="1743"/>
      <c r="W324" s="1743"/>
      <c r="X324" s="1743"/>
      <c r="Y324" s="1743"/>
      <c r="Z324" s="1743"/>
      <c r="AA324" s="1743"/>
      <c r="AB324" s="1743"/>
      <c r="AC324" s="1744"/>
      <c r="AD324" s="1744"/>
    </row>
    <row r="325" ht="15.75" customHeight="1">
      <c r="A325" s="1744"/>
      <c r="B325" s="1744"/>
      <c r="C325" s="2049"/>
      <c r="D325" s="1744"/>
      <c r="E325" s="1744"/>
      <c r="F325" s="1744"/>
      <c r="G325" s="1744"/>
      <c r="H325" s="1744"/>
      <c r="I325" s="1744"/>
      <c r="J325" s="1744"/>
      <c r="K325" s="1744"/>
      <c r="L325" s="1744"/>
      <c r="M325" s="1744"/>
      <c r="N325" s="1744"/>
      <c r="O325" s="1744"/>
      <c r="P325" s="1744"/>
      <c r="Q325" s="1743"/>
      <c r="R325" s="1743"/>
      <c r="S325" s="1743"/>
      <c r="T325" s="1743"/>
      <c r="U325" s="1743"/>
      <c r="V325" s="1743"/>
      <c r="W325" s="1743"/>
      <c r="X325" s="1743"/>
      <c r="Y325" s="1743"/>
      <c r="Z325" s="1743"/>
      <c r="AA325" s="1743"/>
      <c r="AB325" s="1743"/>
      <c r="AC325" s="1744"/>
      <c r="AD325" s="1744"/>
    </row>
    <row r="326" ht="15.75" customHeight="1">
      <c r="A326" s="1744"/>
      <c r="B326" s="1744"/>
      <c r="C326" s="2049"/>
      <c r="D326" s="1744"/>
      <c r="E326" s="1744"/>
      <c r="F326" s="1744"/>
      <c r="G326" s="1744"/>
      <c r="H326" s="1744"/>
      <c r="I326" s="1744"/>
      <c r="J326" s="1744"/>
      <c r="K326" s="1744"/>
      <c r="L326" s="1744"/>
      <c r="M326" s="1744"/>
      <c r="N326" s="1744"/>
      <c r="O326" s="1744"/>
      <c r="P326" s="1744"/>
      <c r="Q326" s="1743"/>
      <c r="R326" s="1743"/>
      <c r="S326" s="1743"/>
      <c r="T326" s="1743"/>
      <c r="U326" s="1743"/>
      <c r="V326" s="1743"/>
      <c r="W326" s="1743"/>
      <c r="X326" s="1743"/>
      <c r="Y326" s="1743"/>
      <c r="Z326" s="1743"/>
      <c r="AA326" s="1743"/>
      <c r="AB326" s="1743"/>
      <c r="AC326" s="1744"/>
      <c r="AD326" s="1744"/>
    </row>
    <row r="327" ht="15.75" customHeight="1">
      <c r="A327" s="1744"/>
      <c r="B327" s="1744"/>
      <c r="C327" s="2049"/>
      <c r="D327" s="1744"/>
      <c r="E327" s="1744"/>
      <c r="F327" s="1744"/>
      <c r="G327" s="1744"/>
      <c r="H327" s="1744"/>
      <c r="I327" s="1744"/>
      <c r="J327" s="1744"/>
      <c r="K327" s="1744"/>
      <c r="L327" s="1744"/>
      <c r="M327" s="1744"/>
      <c r="N327" s="1744"/>
      <c r="O327" s="1744"/>
      <c r="P327" s="1744"/>
      <c r="Q327" s="1743"/>
      <c r="R327" s="1743"/>
      <c r="S327" s="1743"/>
      <c r="T327" s="1743"/>
      <c r="U327" s="1743"/>
      <c r="V327" s="1743"/>
      <c r="W327" s="1743"/>
      <c r="X327" s="1743"/>
      <c r="Y327" s="1743"/>
      <c r="Z327" s="1743"/>
      <c r="AA327" s="1743"/>
      <c r="AB327" s="1743"/>
      <c r="AC327" s="1744"/>
      <c r="AD327" s="1744"/>
    </row>
    <row r="328" ht="15.75" customHeight="1">
      <c r="A328" s="1744"/>
      <c r="B328" s="1744"/>
      <c r="C328" s="2049"/>
      <c r="D328" s="1744"/>
      <c r="E328" s="1744"/>
      <c r="F328" s="1744"/>
      <c r="G328" s="1744"/>
      <c r="H328" s="1744"/>
      <c r="I328" s="1744"/>
      <c r="J328" s="1744"/>
      <c r="K328" s="1744"/>
      <c r="L328" s="1744"/>
      <c r="M328" s="1744"/>
      <c r="N328" s="1744"/>
      <c r="O328" s="1744"/>
      <c r="P328" s="1744"/>
      <c r="Q328" s="1743"/>
      <c r="R328" s="1743"/>
      <c r="S328" s="1743"/>
      <c r="T328" s="1743"/>
      <c r="U328" s="1743"/>
      <c r="V328" s="1743"/>
      <c r="W328" s="1743"/>
      <c r="X328" s="1743"/>
      <c r="Y328" s="1743"/>
      <c r="Z328" s="1743"/>
      <c r="AA328" s="1743"/>
      <c r="AB328" s="1743"/>
      <c r="AC328" s="1744"/>
      <c r="AD328" s="1744"/>
    </row>
    <row r="329" ht="15.75" customHeight="1">
      <c r="A329" s="1744"/>
      <c r="B329" s="1744"/>
      <c r="C329" s="2049"/>
      <c r="D329" s="1744"/>
      <c r="E329" s="1744"/>
      <c r="F329" s="1744"/>
      <c r="G329" s="1744"/>
      <c r="H329" s="1744"/>
      <c r="I329" s="1744"/>
      <c r="J329" s="1744"/>
      <c r="K329" s="1744"/>
      <c r="L329" s="1744"/>
      <c r="M329" s="1744"/>
      <c r="N329" s="1744"/>
      <c r="O329" s="1744"/>
      <c r="P329" s="1744"/>
      <c r="Q329" s="1743"/>
      <c r="R329" s="1743"/>
      <c r="S329" s="1743"/>
      <c r="T329" s="1743"/>
      <c r="U329" s="1743"/>
      <c r="V329" s="1743"/>
      <c r="W329" s="1743"/>
      <c r="X329" s="1743"/>
      <c r="Y329" s="1743"/>
      <c r="Z329" s="1743"/>
      <c r="AA329" s="1743"/>
      <c r="AB329" s="1743"/>
      <c r="AC329" s="1744"/>
      <c r="AD329" s="1744"/>
    </row>
    <row r="330" ht="15.75" customHeight="1">
      <c r="A330" s="1744"/>
      <c r="B330" s="1744"/>
      <c r="C330" s="2049"/>
      <c r="D330" s="1744"/>
      <c r="E330" s="1744"/>
      <c r="F330" s="1744"/>
      <c r="G330" s="1744"/>
      <c r="H330" s="1744"/>
      <c r="I330" s="1744"/>
      <c r="J330" s="1744"/>
      <c r="K330" s="1744"/>
      <c r="L330" s="1744"/>
      <c r="M330" s="1744"/>
      <c r="N330" s="1744"/>
      <c r="O330" s="1744"/>
      <c r="P330" s="1744"/>
      <c r="Q330" s="1743"/>
      <c r="R330" s="1743"/>
      <c r="S330" s="1743"/>
      <c r="T330" s="1743"/>
      <c r="U330" s="1743"/>
      <c r="V330" s="1743"/>
      <c r="W330" s="1743"/>
      <c r="X330" s="1743"/>
      <c r="Y330" s="1743"/>
      <c r="Z330" s="1743"/>
      <c r="AA330" s="1743"/>
      <c r="AB330" s="1743"/>
      <c r="AC330" s="1744"/>
      <c r="AD330" s="1744"/>
    </row>
    <row r="331" ht="15.75" customHeight="1">
      <c r="A331" s="1744"/>
      <c r="B331" s="1744"/>
      <c r="C331" s="2049"/>
      <c r="D331" s="1744"/>
      <c r="E331" s="1744"/>
      <c r="F331" s="1744"/>
      <c r="G331" s="1744"/>
      <c r="H331" s="1744"/>
      <c r="I331" s="1744"/>
      <c r="J331" s="1744"/>
      <c r="K331" s="1744"/>
      <c r="L331" s="1744"/>
      <c r="M331" s="1744"/>
      <c r="N331" s="1744"/>
      <c r="O331" s="1744"/>
      <c r="P331" s="1744"/>
      <c r="Q331" s="1743"/>
      <c r="R331" s="1743"/>
      <c r="S331" s="1743"/>
      <c r="T331" s="1743"/>
      <c r="U331" s="1743"/>
      <c r="V331" s="1743"/>
      <c r="W331" s="1743"/>
      <c r="X331" s="1743"/>
      <c r="Y331" s="1743"/>
      <c r="Z331" s="1743"/>
      <c r="AA331" s="1743"/>
      <c r="AB331" s="1743"/>
      <c r="AC331" s="1744"/>
      <c r="AD331" s="1744"/>
    </row>
    <row r="332" ht="15.75" customHeight="1">
      <c r="A332" s="1744"/>
      <c r="B332" s="1744"/>
      <c r="C332" s="2049"/>
      <c r="D332" s="1744"/>
      <c r="E332" s="1744"/>
      <c r="F332" s="1744"/>
      <c r="G332" s="1744"/>
      <c r="H332" s="1744"/>
      <c r="I332" s="1744"/>
      <c r="J332" s="1744"/>
      <c r="K332" s="1744"/>
      <c r="L332" s="1744"/>
      <c r="M332" s="1744"/>
      <c r="N332" s="1744"/>
      <c r="O332" s="1744"/>
      <c r="P332" s="1744"/>
      <c r="Q332" s="1743"/>
      <c r="R332" s="1743"/>
      <c r="S332" s="1743"/>
      <c r="T332" s="1743"/>
      <c r="U332" s="1743"/>
      <c r="V332" s="1743"/>
      <c r="W332" s="1743"/>
      <c r="X332" s="1743"/>
      <c r="Y332" s="1743"/>
      <c r="Z332" s="1743"/>
      <c r="AA332" s="1743"/>
      <c r="AB332" s="1743"/>
      <c r="AC332" s="1744"/>
      <c r="AD332" s="1744"/>
    </row>
    <row r="333" ht="15.75" customHeight="1">
      <c r="A333" s="1744"/>
      <c r="B333" s="1744"/>
      <c r="C333" s="2049"/>
      <c r="D333" s="1744"/>
      <c r="E333" s="1744"/>
      <c r="F333" s="1744"/>
      <c r="G333" s="1744"/>
      <c r="H333" s="1744"/>
      <c r="I333" s="1744"/>
      <c r="J333" s="1744"/>
      <c r="K333" s="1744"/>
      <c r="L333" s="1744"/>
      <c r="M333" s="1744"/>
      <c r="N333" s="1744"/>
      <c r="O333" s="1744"/>
      <c r="P333" s="1744"/>
      <c r="Q333" s="1743"/>
      <c r="R333" s="1743"/>
      <c r="S333" s="1743"/>
      <c r="T333" s="1743"/>
      <c r="U333" s="1743"/>
      <c r="V333" s="1743"/>
      <c r="W333" s="1743"/>
      <c r="X333" s="1743"/>
      <c r="Y333" s="1743"/>
      <c r="Z333" s="1743"/>
      <c r="AA333" s="1743"/>
      <c r="AB333" s="1743"/>
      <c r="AC333" s="1744"/>
      <c r="AD333" s="1744"/>
    </row>
    <row r="334" ht="15.75" customHeight="1">
      <c r="A334" s="1744"/>
      <c r="B334" s="1744"/>
      <c r="C334" s="2049"/>
      <c r="D334" s="1744"/>
      <c r="E334" s="1744"/>
      <c r="F334" s="1744"/>
      <c r="G334" s="1744"/>
      <c r="H334" s="1744"/>
      <c r="I334" s="1744"/>
      <c r="J334" s="1744"/>
      <c r="K334" s="1744"/>
      <c r="L334" s="1744"/>
      <c r="M334" s="1744"/>
      <c r="N334" s="1744"/>
      <c r="O334" s="1744"/>
      <c r="P334" s="1744"/>
      <c r="Q334" s="1743"/>
      <c r="R334" s="1743"/>
      <c r="S334" s="1743"/>
      <c r="T334" s="1743"/>
      <c r="U334" s="1743"/>
      <c r="V334" s="1743"/>
      <c r="W334" s="1743"/>
      <c r="X334" s="1743"/>
      <c r="Y334" s="1743"/>
      <c r="Z334" s="1743"/>
      <c r="AA334" s="1743"/>
      <c r="AB334" s="1743"/>
      <c r="AC334" s="1744"/>
      <c r="AD334" s="1744"/>
    </row>
    <row r="335" ht="15.75" customHeight="1">
      <c r="A335" s="1744"/>
      <c r="B335" s="1744"/>
      <c r="C335" s="2049"/>
      <c r="D335" s="1744"/>
      <c r="E335" s="1744"/>
      <c r="F335" s="1744"/>
      <c r="G335" s="1744"/>
      <c r="H335" s="1744"/>
      <c r="I335" s="1744"/>
      <c r="J335" s="1744"/>
      <c r="K335" s="1744"/>
      <c r="L335" s="1744"/>
      <c r="M335" s="1744"/>
      <c r="N335" s="1744"/>
      <c r="O335" s="1744"/>
      <c r="P335" s="1744"/>
      <c r="Q335" s="1743"/>
      <c r="R335" s="1743"/>
      <c r="S335" s="1743"/>
      <c r="T335" s="1743"/>
      <c r="U335" s="1743"/>
      <c r="V335" s="1743"/>
      <c r="W335" s="1743"/>
      <c r="X335" s="1743"/>
      <c r="Y335" s="1743"/>
      <c r="Z335" s="1743"/>
      <c r="AA335" s="1743"/>
      <c r="AB335" s="1743"/>
      <c r="AC335" s="1744"/>
      <c r="AD335" s="1744"/>
    </row>
    <row r="336" ht="15.75" customHeight="1">
      <c r="A336" s="1744"/>
      <c r="B336" s="1744"/>
      <c r="C336" s="2049"/>
      <c r="D336" s="1744"/>
      <c r="E336" s="1744"/>
      <c r="F336" s="1744"/>
      <c r="G336" s="1744"/>
      <c r="H336" s="1744"/>
      <c r="I336" s="1744"/>
      <c r="J336" s="1744"/>
      <c r="K336" s="1744"/>
      <c r="L336" s="1744"/>
      <c r="M336" s="1744"/>
      <c r="N336" s="1744"/>
      <c r="O336" s="1744"/>
      <c r="P336" s="1744"/>
      <c r="Q336" s="1743"/>
      <c r="R336" s="1743"/>
      <c r="S336" s="1743"/>
      <c r="T336" s="1743"/>
      <c r="U336" s="1743"/>
      <c r="V336" s="1743"/>
      <c r="W336" s="1743"/>
      <c r="X336" s="1743"/>
      <c r="Y336" s="1743"/>
      <c r="Z336" s="1743"/>
      <c r="AA336" s="1743"/>
      <c r="AB336" s="1743"/>
      <c r="AC336" s="1744"/>
      <c r="AD336" s="1744"/>
    </row>
    <row r="337" ht="15.75" customHeight="1">
      <c r="A337" s="1744"/>
      <c r="B337" s="1744"/>
      <c r="C337" s="2049"/>
      <c r="D337" s="1744"/>
      <c r="E337" s="1744"/>
      <c r="F337" s="1744"/>
      <c r="G337" s="1744"/>
      <c r="H337" s="1744"/>
      <c r="I337" s="1744"/>
      <c r="J337" s="1744"/>
      <c r="K337" s="1744"/>
      <c r="L337" s="1744"/>
      <c r="M337" s="1744"/>
      <c r="N337" s="1744"/>
      <c r="O337" s="1744"/>
      <c r="P337" s="1744"/>
      <c r="Q337" s="1743"/>
      <c r="R337" s="1743"/>
      <c r="S337" s="1743"/>
      <c r="T337" s="1743"/>
      <c r="U337" s="1743"/>
      <c r="V337" s="1743"/>
      <c r="W337" s="1743"/>
      <c r="X337" s="1743"/>
      <c r="Y337" s="1743"/>
      <c r="Z337" s="1743"/>
      <c r="AA337" s="1743"/>
      <c r="AB337" s="1743"/>
      <c r="AC337" s="1744"/>
      <c r="AD337" s="1744"/>
    </row>
    <row r="338" ht="15.75" customHeight="1">
      <c r="A338" s="1744"/>
      <c r="B338" s="1744"/>
      <c r="C338" s="2049"/>
      <c r="D338" s="1744"/>
      <c r="E338" s="1744"/>
      <c r="F338" s="1744"/>
      <c r="G338" s="1744"/>
      <c r="H338" s="1744"/>
      <c r="I338" s="1744"/>
      <c r="J338" s="1744"/>
      <c r="K338" s="1744"/>
      <c r="L338" s="1744"/>
      <c r="M338" s="1744"/>
      <c r="N338" s="1744"/>
      <c r="O338" s="1744"/>
      <c r="P338" s="1744"/>
      <c r="Q338" s="1743"/>
      <c r="R338" s="1743"/>
      <c r="S338" s="1743"/>
      <c r="T338" s="1743"/>
      <c r="U338" s="1743"/>
      <c r="V338" s="1743"/>
      <c r="W338" s="1743"/>
      <c r="X338" s="1743"/>
      <c r="Y338" s="1743"/>
      <c r="Z338" s="1743"/>
      <c r="AA338" s="1743"/>
      <c r="AB338" s="1743"/>
      <c r="AC338" s="1744"/>
      <c r="AD338" s="1744"/>
    </row>
    <row r="339" ht="15.75" customHeight="1">
      <c r="A339" s="1744"/>
      <c r="B339" s="1744"/>
      <c r="C339" s="2049"/>
      <c r="D339" s="1744"/>
      <c r="E339" s="1744"/>
      <c r="F339" s="1744"/>
      <c r="G339" s="1744"/>
      <c r="H339" s="1744"/>
      <c r="I339" s="1744"/>
      <c r="J339" s="1744"/>
      <c r="K339" s="1744"/>
      <c r="L339" s="1744"/>
      <c r="M339" s="1744"/>
      <c r="N339" s="1744"/>
      <c r="O339" s="1744"/>
      <c r="P339" s="1744"/>
      <c r="Q339" s="1743"/>
      <c r="R339" s="1743"/>
      <c r="S339" s="1743"/>
      <c r="T339" s="1743"/>
      <c r="U339" s="1743"/>
      <c r="V339" s="1743"/>
      <c r="W339" s="1743"/>
      <c r="X339" s="1743"/>
      <c r="Y339" s="1743"/>
      <c r="Z339" s="1743"/>
      <c r="AA339" s="1743"/>
      <c r="AB339" s="1743"/>
      <c r="AC339" s="1744"/>
      <c r="AD339" s="1744"/>
    </row>
    <row r="340" ht="15.75" customHeight="1">
      <c r="A340" s="1744"/>
      <c r="B340" s="1744"/>
      <c r="C340" s="2049"/>
      <c r="D340" s="1744"/>
      <c r="E340" s="1744"/>
      <c r="F340" s="1744"/>
      <c r="G340" s="1744"/>
      <c r="H340" s="1744"/>
      <c r="I340" s="1744"/>
      <c r="J340" s="1744"/>
      <c r="K340" s="1744"/>
      <c r="L340" s="1744"/>
      <c r="M340" s="1744"/>
      <c r="N340" s="1744"/>
      <c r="O340" s="1744"/>
      <c r="P340" s="1744"/>
      <c r="Q340" s="1743"/>
      <c r="R340" s="1743"/>
      <c r="S340" s="1743"/>
      <c r="T340" s="1743"/>
      <c r="U340" s="1743"/>
      <c r="V340" s="1743"/>
      <c r="W340" s="1743"/>
      <c r="X340" s="1743"/>
      <c r="Y340" s="1743"/>
      <c r="Z340" s="1743"/>
      <c r="AA340" s="1743"/>
      <c r="AB340" s="1743"/>
      <c r="AC340" s="1744"/>
      <c r="AD340" s="1744"/>
    </row>
    <row r="341" ht="15.75" customHeight="1">
      <c r="A341" s="1744"/>
      <c r="B341" s="1744"/>
      <c r="C341" s="2049"/>
      <c r="D341" s="1744"/>
      <c r="E341" s="1744"/>
      <c r="F341" s="1744"/>
      <c r="G341" s="1744"/>
      <c r="H341" s="1744"/>
      <c r="I341" s="1744"/>
      <c r="J341" s="1744"/>
      <c r="K341" s="1744"/>
      <c r="L341" s="1744"/>
      <c r="M341" s="1744"/>
      <c r="N341" s="1744"/>
      <c r="O341" s="1744"/>
      <c r="P341" s="1744"/>
      <c r="Q341" s="1743"/>
      <c r="R341" s="1743"/>
      <c r="S341" s="1743"/>
      <c r="T341" s="1743"/>
      <c r="U341" s="1743"/>
      <c r="V341" s="1743"/>
      <c r="W341" s="1743"/>
      <c r="X341" s="1743"/>
      <c r="Y341" s="1743"/>
      <c r="Z341" s="1743"/>
      <c r="AA341" s="1743"/>
      <c r="AB341" s="1743"/>
      <c r="AC341" s="1744"/>
      <c r="AD341" s="1744"/>
    </row>
    <row r="342" ht="15.75" customHeight="1">
      <c r="A342" s="1744"/>
      <c r="B342" s="1744"/>
      <c r="C342" s="2049"/>
      <c r="D342" s="1744"/>
      <c r="E342" s="1744"/>
      <c r="F342" s="1744"/>
      <c r="G342" s="1744"/>
      <c r="H342" s="1744"/>
      <c r="I342" s="1744"/>
      <c r="J342" s="1744"/>
      <c r="K342" s="1744"/>
      <c r="L342" s="1744"/>
      <c r="M342" s="1744"/>
      <c r="N342" s="1744"/>
      <c r="O342" s="1744"/>
      <c r="P342" s="1744"/>
      <c r="Q342" s="1743"/>
      <c r="R342" s="1743"/>
      <c r="S342" s="1743"/>
      <c r="T342" s="1743"/>
      <c r="U342" s="1743"/>
      <c r="V342" s="1743"/>
      <c r="W342" s="1743"/>
      <c r="X342" s="1743"/>
      <c r="Y342" s="1743"/>
      <c r="Z342" s="1743"/>
      <c r="AA342" s="1743"/>
      <c r="AB342" s="1743"/>
      <c r="AC342" s="1744"/>
      <c r="AD342" s="1744"/>
    </row>
    <row r="343" ht="15.75" customHeight="1">
      <c r="A343" s="1744"/>
      <c r="B343" s="1744"/>
      <c r="C343" s="2049"/>
      <c r="D343" s="1744"/>
      <c r="E343" s="1744"/>
      <c r="F343" s="1744"/>
      <c r="G343" s="1744"/>
      <c r="H343" s="1744"/>
      <c r="I343" s="1744"/>
      <c r="J343" s="1744"/>
      <c r="K343" s="1744"/>
      <c r="L343" s="1744"/>
      <c r="M343" s="1744"/>
      <c r="N343" s="1744"/>
      <c r="O343" s="1744"/>
      <c r="P343" s="1744"/>
      <c r="Q343" s="1743"/>
      <c r="R343" s="1743"/>
      <c r="S343" s="1743"/>
      <c r="T343" s="1743"/>
      <c r="U343" s="1743"/>
      <c r="V343" s="1743"/>
      <c r="W343" s="1743"/>
      <c r="X343" s="1743"/>
      <c r="Y343" s="1743"/>
      <c r="Z343" s="1743"/>
      <c r="AA343" s="1743"/>
      <c r="AB343" s="1743"/>
      <c r="AC343" s="1744"/>
      <c r="AD343" s="1744"/>
    </row>
    <row r="344" ht="15.75" customHeight="1">
      <c r="A344" s="1744"/>
      <c r="B344" s="1744"/>
      <c r="C344" s="2049"/>
      <c r="D344" s="1744"/>
      <c r="E344" s="1744"/>
      <c r="F344" s="1744"/>
      <c r="G344" s="1744"/>
      <c r="H344" s="1744"/>
      <c r="I344" s="1744"/>
      <c r="J344" s="1744"/>
      <c r="K344" s="1744"/>
      <c r="L344" s="1744"/>
      <c r="M344" s="1744"/>
      <c r="N344" s="1744"/>
      <c r="O344" s="1744"/>
      <c r="P344" s="1744"/>
      <c r="Q344" s="1743"/>
      <c r="R344" s="1743"/>
      <c r="S344" s="1743"/>
      <c r="T344" s="1743"/>
      <c r="U344" s="1743"/>
      <c r="V344" s="1743"/>
      <c r="W344" s="1743"/>
      <c r="X344" s="1743"/>
      <c r="Y344" s="1743"/>
      <c r="Z344" s="1743"/>
      <c r="AA344" s="1743"/>
      <c r="AB344" s="1743"/>
      <c r="AC344" s="1744"/>
      <c r="AD344" s="1744"/>
    </row>
    <row r="345" ht="15.75" customHeight="1">
      <c r="A345" s="1744"/>
      <c r="B345" s="1744"/>
      <c r="C345" s="2049"/>
      <c r="D345" s="1744"/>
      <c r="E345" s="1744"/>
      <c r="F345" s="1744"/>
      <c r="G345" s="1744"/>
      <c r="H345" s="1744"/>
      <c r="I345" s="1744"/>
      <c r="J345" s="1744"/>
      <c r="K345" s="1744"/>
      <c r="L345" s="1744"/>
      <c r="M345" s="1744"/>
      <c r="N345" s="1744"/>
      <c r="O345" s="1744"/>
      <c r="P345" s="1744"/>
      <c r="Q345" s="1743"/>
      <c r="R345" s="1743"/>
      <c r="S345" s="1743"/>
      <c r="T345" s="1743"/>
      <c r="U345" s="1743"/>
      <c r="V345" s="1743"/>
      <c r="W345" s="1743"/>
      <c r="X345" s="1743"/>
      <c r="Y345" s="1743"/>
      <c r="Z345" s="1743"/>
      <c r="AA345" s="1743"/>
      <c r="AB345" s="1743"/>
      <c r="AC345" s="1744"/>
      <c r="AD345" s="1744"/>
    </row>
    <row r="346" ht="15.75" customHeight="1">
      <c r="A346" s="1744"/>
      <c r="B346" s="1744"/>
      <c r="C346" s="2049"/>
      <c r="D346" s="1744"/>
      <c r="E346" s="1744"/>
      <c r="F346" s="1744"/>
      <c r="G346" s="1744"/>
      <c r="H346" s="1744"/>
      <c r="I346" s="1744"/>
      <c r="J346" s="1744"/>
      <c r="K346" s="1744"/>
      <c r="L346" s="1744"/>
      <c r="M346" s="1744"/>
      <c r="N346" s="1744"/>
      <c r="O346" s="1744"/>
      <c r="P346" s="1744"/>
      <c r="Q346" s="1743"/>
      <c r="R346" s="1743"/>
      <c r="S346" s="1743"/>
      <c r="T346" s="1743"/>
      <c r="U346" s="1743"/>
      <c r="V346" s="1743"/>
      <c r="W346" s="1743"/>
      <c r="X346" s="1743"/>
      <c r="Y346" s="1743"/>
      <c r="Z346" s="1743"/>
      <c r="AA346" s="1743"/>
      <c r="AB346" s="1743"/>
      <c r="AC346" s="1744"/>
      <c r="AD346" s="1744"/>
    </row>
    <row r="347" ht="15.75" customHeight="1">
      <c r="A347" s="1744"/>
      <c r="B347" s="1744"/>
      <c r="C347" s="2049"/>
      <c r="D347" s="1744"/>
      <c r="E347" s="1744"/>
      <c r="F347" s="1744"/>
      <c r="G347" s="1744"/>
      <c r="H347" s="1744"/>
      <c r="I347" s="1744"/>
      <c r="J347" s="1744"/>
      <c r="K347" s="1744"/>
      <c r="L347" s="1744"/>
      <c r="M347" s="1744"/>
      <c r="N347" s="1744"/>
      <c r="O347" s="1744"/>
      <c r="P347" s="1744"/>
      <c r="Q347" s="1743"/>
      <c r="R347" s="1743"/>
      <c r="S347" s="1743"/>
      <c r="T347" s="1743"/>
      <c r="U347" s="1743"/>
      <c r="V347" s="1743"/>
      <c r="W347" s="1743"/>
      <c r="X347" s="1743"/>
      <c r="Y347" s="1743"/>
      <c r="Z347" s="1743"/>
      <c r="AA347" s="1743"/>
      <c r="AB347" s="1743"/>
      <c r="AC347" s="1744"/>
      <c r="AD347" s="1744"/>
    </row>
    <row r="348" ht="15.75" customHeight="1">
      <c r="A348" s="1744"/>
      <c r="B348" s="1744"/>
      <c r="C348" s="2049"/>
      <c r="D348" s="1744"/>
      <c r="E348" s="1744"/>
      <c r="F348" s="1744"/>
      <c r="G348" s="1744"/>
      <c r="H348" s="1744"/>
      <c r="I348" s="1744"/>
      <c r="J348" s="1744"/>
      <c r="K348" s="1744"/>
      <c r="L348" s="1744"/>
      <c r="M348" s="1744"/>
      <c r="N348" s="1744"/>
      <c r="O348" s="1744"/>
      <c r="P348" s="1744"/>
      <c r="Q348" s="1743"/>
      <c r="R348" s="1743"/>
      <c r="S348" s="1743"/>
      <c r="T348" s="1743"/>
      <c r="U348" s="1743"/>
      <c r="V348" s="1743"/>
      <c r="W348" s="1743"/>
      <c r="X348" s="1743"/>
      <c r="Y348" s="1743"/>
      <c r="Z348" s="1743"/>
      <c r="AA348" s="1743"/>
      <c r="AB348" s="1743"/>
      <c r="AC348" s="1744"/>
      <c r="AD348" s="1744"/>
    </row>
    <row r="349" ht="15.75" customHeight="1">
      <c r="A349" s="1744"/>
      <c r="B349" s="1744"/>
      <c r="C349" s="2049"/>
      <c r="D349" s="1744"/>
      <c r="E349" s="1744"/>
      <c r="F349" s="1744"/>
      <c r="G349" s="1744"/>
      <c r="H349" s="1744"/>
      <c r="I349" s="1744"/>
      <c r="J349" s="1744"/>
      <c r="K349" s="1744"/>
      <c r="L349" s="1744"/>
      <c r="M349" s="1744"/>
      <c r="N349" s="1744"/>
      <c r="O349" s="1744"/>
      <c r="P349" s="1744"/>
      <c r="Q349" s="1743"/>
      <c r="R349" s="1743"/>
      <c r="S349" s="1743"/>
      <c r="T349" s="1743"/>
      <c r="U349" s="1743"/>
      <c r="V349" s="1743"/>
      <c r="W349" s="1743"/>
      <c r="X349" s="1743"/>
      <c r="Y349" s="1743"/>
      <c r="Z349" s="1743"/>
      <c r="AA349" s="1743"/>
      <c r="AB349" s="1743"/>
      <c r="AC349" s="1744"/>
      <c r="AD349" s="1744"/>
    </row>
    <row r="350" ht="15.75" customHeight="1">
      <c r="A350" s="1744"/>
      <c r="B350" s="1744"/>
      <c r="C350" s="2049"/>
      <c r="D350" s="1744"/>
      <c r="E350" s="1744"/>
      <c r="F350" s="1744"/>
      <c r="G350" s="1744"/>
      <c r="H350" s="1744"/>
      <c r="I350" s="1744"/>
      <c r="J350" s="1744"/>
      <c r="K350" s="1744"/>
      <c r="L350" s="1744"/>
      <c r="M350" s="1744"/>
      <c r="N350" s="1744"/>
      <c r="O350" s="1744"/>
      <c r="P350" s="1744"/>
      <c r="Q350" s="1743"/>
      <c r="R350" s="1743"/>
      <c r="S350" s="1743"/>
      <c r="T350" s="1743"/>
      <c r="U350" s="1743"/>
      <c r="V350" s="1743"/>
      <c r="W350" s="1743"/>
      <c r="X350" s="1743"/>
      <c r="Y350" s="1743"/>
      <c r="Z350" s="1743"/>
      <c r="AA350" s="1743"/>
      <c r="AB350" s="1743"/>
      <c r="AC350" s="1744"/>
      <c r="AD350" s="1744"/>
    </row>
    <row r="351" ht="15.75" customHeight="1">
      <c r="A351" s="1744"/>
      <c r="B351" s="1744"/>
      <c r="C351" s="2049"/>
      <c r="D351" s="1744"/>
      <c r="E351" s="1744"/>
      <c r="F351" s="1744"/>
      <c r="G351" s="1744"/>
      <c r="H351" s="1744"/>
      <c r="I351" s="1744"/>
      <c r="J351" s="1744"/>
      <c r="K351" s="1744"/>
      <c r="L351" s="1744"/>
      <c r="M351" s="1744"/>
      <c r="N351" s="1744"/>
      <c r="O351" s="1744"/>
      <c r="P351" s="1744"/>
      <c r="Q351" s="1743"/>
      <c r="R351" s="1743"/>
      <c r="S351" s="1743"/>
      <c r="T351" s="1743"/>
      <c r="U351" s="1743"/>
      <c r="V351" s="1743"/>
      <c r="W351" s="1743"/>
      <c r="X351" s="1743"/>
      <c r="Y351" s="1743"/>
      <c r="Z351" s="1743"/>
      <c r="AA351" s="1743"/>
      <c r="AB351" s="1743"/>
      <c r="AC351" s="1744"/>
      <c r="AD351" s="1744"/>
    </row>
    <row r="352" ht="15.75" customHeight="1">
      <c r="A352" s="1744"/>
      <c r="B352" s="1744"/>
      <c r="C352" s="2049"/>
      <c r="D352" s="1744"/>
      <c r="E352" s="1744"/>
      <c r="F352" s="1744"/>
      <c r="G352" s="1744"/>
      <c r="H352" s="1744"/>
      <c r="I352" s="1744"/>
      <c r="J352" s="1744"/>
      <c r="K352" s="1744"/>
      <c r="L352" s="1744"/>
      <c r="M352" s="1744"/>
      <c r="N352" s="1744"/>
      <c r="O352" s="1744"/>
      <c r="P352" s="1744"/>
      <c r="Q352" s="1743"/>
      <c r="R352" s="1743"/>
      <c r="S352" s="1743"/>
      <c r="T352" s="1743"/>
      <c r="U352" s="1743"/>
      <c r="V352" s="1743"/>
      <c r="W352" s="1743"/>
      <c r="X352" s="1743"/>
      <c r="Y352" s="1743"/>
      <c r="Z352" s="1743"/>
      <c r="AA352" s="1743"/>
      <c r="AB352" s="1743"/>
      <c r="AC352" s="1744"/>
      <c r="AD352" s="1744"/>
    </row>
    <row r="353" ht="15.75" customHeight="1">
      <c r="A353" s="1744"/>
      <c r="B353" s="1744"/>
      <c r="C353" s="2049"/>
      <c r="D353" s="1744"/>
      <c r="E353" s="1744"/>
      <c r="F353" s="1744"/>
      <c r="G353" s="1744"/>
      <c r="H353" s="1744"/>
      <c r="I353" s="1744"/>
      <c r="J353" s="1744"/>
      <c r="K353" s="1744"/>
      <c r="L353" s="1744"/>
      <c r="M353" s="1744"/>
      <c r="N353" s="1744"/>
      <c r="O353" s="1744"/>
      <c r="P353" s="1744"/>
      <c r="Q353" s="1743"/>
      <c r="R353" s="1743"/>
      <c r="S353" s="1743"/>
      <c r="T353" s="1743"/>
      <c r="U353" s="1743"/>
      <c r="V353" s="1743"/>
      <c r="W353" s="1743"/>
      <c r="X353" s="1743"/>
      <c r="Y353" s="1743"/>
      <c r="Z353" s="1743"/>
      <c r="AA353" s="1743"/>
      <c r="AB353" s="1743"/>
      <c r="AC353" s="1744"/>
      <c r="AD353" s="1744"/>
    </row>
    <row r="354" ht="15.75" customHeight="1">
      <c r="A354" s="1744"/>
      <c r="B354" s="1744"/>
      <c r="C354" s="2049"/>
      <c r="D354" s="1744"/>
      <c r="E354" s="1744"/>
      <c r="F354" s="1744"/>
      <c r="G354" s="1744"/>
      <c r="H354" s="1744"/>
      <c r="I354" s="1744"/>
      <c r="J354" s="1744"/>
      <c r="K354" s="1744"/>
      <c r="L354" s="1744"/>
      <c r="M354" s="1744"/>
      <c r="N354" s="1744"/>
      <c r="O354" s="1744"/>
      <c r="P354" s="1744"/>
      <c r="Q354" s="1743"/>
      <c r="R354" s="1743"/>
      <c r="S354" s="1743"/>
      <c r="T354" s="1743"/>
      <c r="U354" s="1743"/>
      <c r="V354" s="1743"/>
      <c r="W354" s="1743"/>
      <c r="X354" s="1743"/>
      <c r="Y354" s="1743"/>
      <c r="Z354" s="1743"/>
      <c r="AA354" s="1743"/>
      <c r="AB354" s="1743"/>
      <c r="AC354" s="1744"/>
      <c r="AD354" s="1744"/>
    </row>
    <row r="355" ht="15.75" customHeight="1">
      <c r="A355" s="1744"/>
      <c r="B355" s="1744"/>
      <c r="C355" s="2049"/>
      <c r="D355" s="1744"/>
      <c r="E355" s="1744"/>
      <c r="F355" s="1744"/>
      <c r="G355" s="1744"/>
      <c r="H355" s="1744"/>
      <c r="I355" s="1744"/>
      <c r="J355" s="1744"/>
      <c r="K355" s="1744"/>
      <c r="L355" s="1744"/>
      <c r="M355" s="1744"/>
      <c r="N355" s="1744"/>
      <c r="O355" s="1744"/>
      <c r="P355" s="1744"/>
      <c r="Q355" s="1743"/>
      <c r="R355" s="1743"/>
      <c r="S355" s="1743"/>
      <c r="T355" s="1743"/>
      <c r="U355" s="1743"/>
      <c r="V355" s="1743"/>
      <c r="W355" s="1743"/>
      <c r="X355" s="1743"/>
      <c r="Y355" s="1743"/>
      <c r="Z355" s="1743"/>
      <c r="AA355" s="1743"/>
      <c r="AB355" s="1743"/>
      <c r="AC355" s="1744"/>
      <c r="AD355" s="1744"/>
    </row>
    <row r="356" ht="15.75" customHeight="1">
      <c r="A356" s="1744"/>
      <c r="B356" s="1744"/>
      <c r="C356" s="2049"/>
      <c r="D356" s="1744"/>
      <c r="E356" s="1744"/>
      <c r="F356" s="1744"/>
      <c r="G356" s="1744"/>
      <c r="H356" s="1744"/>
      <c r="I356" s="1744"/>
      <c r="J356" s="1744"/>
      <c r="K356" s="1744"/>
      <c r="L356" s="1744"/>
      <c r="M356" s="1744"/>
      <c r="N356" s="1744"/>
      <c r="O356" s="1744"/>
      <c r="P356" s="1744"/>
      <c r="Q356" s="1743"/>
      <c r="R356" s="1743"/>
      <c r="S356" s="1743"/>
      <c r="T356" s="1743"/>
      <c r="U356" s="1743"/>
      <c r="V356" s="1743"/>
      <c r="W356" s="1743"/>
      <c r="X356" s="1743"/>
      <c r="Y356" s="1743"/>
      <c r="Z356" s="1743"/>
      <c r="AA356" s="1743"/>
      <c r="AB356" s="1743"/>
      <c r="AC356" s="1744"/>
      <c r="AD356" s="1744"/>
    </row>
    <row r="357" ht="15.75" customHeight="1">
      <c r="A357" s="1744"/>
      <c r="B357" s="1744"/>
      <c r="C357" s="2049"/>
      <c r="D357" s="1744"/>
      <c r="E357" s="1744"/>
      <c r="F357" s="1744"/>
      <c r="G357" s="1744"/>
      <c r="H357" s="1744"/>
      <c r="I357" s="1744"/>
      <c r="J357" s="1744"/>
      <c r="K357" s="1744"/>
      <c r="L357" s="1744"/>
      <c r="M357" s="1744"/>
      <c r="N357" s="1744"/>
      <c r="O357" s="1744"/>
      <c r="P357" s="1744"/>
      <c r="Q357" s="1743"/>
      <c r="R357" s="1743"/>
      <c r="S357" s="1743"/>
      <c r="T357" s="1743"/>
      <c r="U357" s="1743"/>
      <c r="V357" s="1743"/>
      <c r="W357" s="1743"/>
      <c r="X357" s="1743"/>
      <c r="Y357" s="1743"/>
      <c r="Z357" s="1743"/>
      <c r="AA357" s="1743"/>
      <c r="AB357" s="1743"/>
      <c r="AC357" s="1744"/>
      <c r="AD357" s="1744"/>
    </row>
    <row r="358" ht="15.75" customHeight="1">
      <c r="A358" s="1744"/>
      <c r="B358" s="1744"/>
      <c r="C358" s="2049"/>
      <c r="D358" s="1744"/>
      <c r="E358" s="1744"/>
      <c r="F358" s="1744"/>
      <c r="G358" s="1744"/>
      <c r="H358" s="1744"/>
      <c r="I358" s="1744"/>
      <c r="J358" s="1744"/>
      <c r="K358" s="1744"/>
      <c r="L358" s="1744"/>
      <c r="M358" s="1744"/>
      <c r="N358" s="1744"/>
      <c r="O358" s="1744"/>
      <c r="P358" s="1744"/>
      <c r="Q358" s="1743"/>
      <c r="R358" s="1743"/>
      <c r="S358" s="1743"/>
      <c r="T358" s="1743"/>
      <c r="U358" s="1743"/>
      <c r="V358" s="1743"/>
      <c r="W358" s="1743"/>
      <c r="X358" s="1743"/>
      <c r="Y358" s="1743"/>
      <c r="Z358" s="1743"/>
      <c r="AA358" s="1743"/>
      <c r="AB358" s="1743"/>
      <c r="AC358" s="1744"/>
      <c r="AD358" s="1744"/>
    </row>
    <row r="359" ht="15.75" customHeight="1">
      <c r="A359" s="1744"/>
      <c r="B359" s="1744"/>
      <c r="C359" s="2049"/>
      <c r="D359" s="1744"/>
      <c r="E359" s="1744"/>
      <c r="F359" s="1744"/>
      <c r="G359" s="1744"/>
      <c r="H359" s="1744"/>
      <c r="I359" s="1744"/>
      <c r="J359" s="1744"/>
      <c r="K359" s="1744"/>
      <c r="L359" s="1744"/>
      <c r="M359" s="1744"/>
      <c r="N359" s="1744"/>
      <c r="O359" s="1744"/>
      <c r="P359" s="1744"/>
      <c r="Q359" s="1743"/>
      <c r="R359" s="1743"/>
      <c r="S359" s="1743"/>
      <c r="T359" s="1743"/>
      <c r="U359" s="1743"/>
      <c r="V359" s="1743"/>
      <c r="W359" s="1743"/>
      <c r="X359" s="1743"/>
      <c r="Y359" s="1743"/>
      <c r="Z359" s="1743"/>
      <c r="AA359" s="1743"/>
      <c r="AB359" s="1743"/>
      <c r="AC359" s="1744"/>
      <c r="AD359" s="1744"/>
    </row>
    <row r="360" ht="15.75" customHeight="1">
      <c r="A360" s="1744"/>
      <c r="B360" s="1744"/>
      <c r="C360" s="2049"/>
      <c r="D360" s="1744"/>
      <c r="E360" s="1744"/>
      <c r="F360" s="1744"/>
      <c r="G360" s="1744"/>
      <c r="H360" s="1744"/>
      <c r="I360" s="1744"/>
      <c r="J360" s="1744"/>
      <c r="K360" s="1744"/>
      <c r="L360" s="1744"/>
      <c r="M360" s="1744"/>
      <c r="N360" s="1744"/>
      <c r="O360" s="1744"/>
      <c r="P360" s="1744"/>
      <c r="Q360" s="1743"/>
      <c r="R360" s="1743"/>
      <c r="S360" s="1743"/>
      <c r="T360" s="1743"/>
      <c r="U360" s="1743"/>
      <c r="V360" s="1743"/>
      <c r="W360" s="1743"/>
      <c r="X360" s="1743"/>
      <c r="Y360" s="1743"/>
      <c r="Z360" s="1743"/>
      <c r="AA360" s="1743"/>
      <c r="AB360" s="1743"/>
      <c r="AC360" s="1744"/>
      <c r="AD360" s="1744"/>
    </row>
    <row r="361" ht="15.75" customHeight="1">
      <c r="A361" s="1744"/>
      <c r="B361" s="1744"/>
      <c r="C361" s="2049"/>
      <c r="D361" s="1744"/>
      <c r="E361" s="1744"/>
      <c r="F361" s="1744"/>
      <c r="G361" s="1744"/>
      <c r="H361" s="1744"/>
      <c r="I361" s="1744"/>
      <c r="J361" s="1744"/>
      <c r="K361" s="1744"/>
      <c r="L361" s="1744"/>
      <c r="M361" s="1744"/>
      <c r="N361" s="1744"/>
      <c r="O361" s="1744"/>
      <c r="P361" s="1744"/>
      <c r="Q361" s="1743"/>
      <c r="R361" s="1743"/>
      <c r="S361" s="1743"/>
      <c r="T361" s="1743"/>
      <c r="U361" s="1743"/>
      <c r="V361" s="1743"/>
      <c r="W361" s="1743"/>
      <c r="X361" s="1743"/>
      <c r="Y361" s="1743"/>
      <c r="Z361" s="1743"/>
      <c r="AA361" s="1743"/>
      <c r="AB361" s="1743"/>
      <c r="AC361" s="1744"/>
      <c r="AD361" s="1744"/>
    </row>
    <row r="362" ht="15.75" customHeight="1">
      <c r="A362" s="1744"/>
      <c r="B362" s="1744"/>
      <c r="C362" s="2049"/>
      <c r="D362" s="1744"/>
      <c r="E362" s="1744"/>
      <c r="F362" s="1744"/>
      <c r="G362" s="1744"/>
      <c r="H362" s="1744"/>
      <c r="I362" s="1744"/>
      <c r="J362" s="1744"/>
      <c r="K362" s="1744"/>
      <c r="L362" s="1744"/>
      <c r="M362" s="1744"/>
      <c r="N362" s="1744"/>
      <c r="O362" s="1744"/>
      <c r="P362" s="1744"/>
      <c r="Q362" s="1743"/>
      <c r="R362" s="1743"/>
      <c r="S362" s="1743"/>
      <c r="T362" s="1743"/>
      <c r="U362" s="1743"/>
      <c r="V362" s="1743"/>
      <c r="W362" s="1743"/>
      <c r="X362" s="1743"/>
      <c r="Y362" s="1743"/>
      <c r="Z362" s="1743"/>
      <c r="AA362" s="1743"/>
      <c r="AB362" s="1743"/>
      <c r="AC362" s="1744"/>
      <c r="AD362" s="1744"/>
    </row>
    <row r="363" ht="15.75" customHeight="1">
      <c r="A363" s="1744"/>
      <c r="B363" s="1744"/>
      <c r="C363" s="2049"/>
      <c r="D363" s="1744"/>
      <c r="E363" s="1744"/>
      <c r="F363" s="1744"/>
      <c r="G363" s="1744"/>
      <c r="H363" s="1744"/>
      <c r="I363" s="1744"/>
      <c r="J363" s="1744"/>
      <c r="K363" s="1744"/>
      <c r="L363" s="1744"/>
      <c r="M363" s="1744"/>
      <c r="N363" s="1744"/>
      <c r="O363" s="1744"/>
      <c r="P363" s="1744"/>
      <c r="Q363" s="1743"/>
      <c r="R363" s="1743"/>
      <c r="S363" s="1743"/>
      <c r="T363" s="1743"/>
      <c r="U363" s="1743"/>
      <c r="V363" s="1743"/>
      <c r="W363" s="1743"/>
      <c r="X363" s="1743"/>
      <c r="Y363" s="1743"/>
      <c r="Z363" s="1743"/>
      <c r="AA363" s="1743"/>
      <c r="AB363" s="1743"/>
      <c r="AC363" s="1744"/>
      <c r="AD363" s="1744"/>
    </row>
    <row r="364" ht="15.75" customHeight="1">
      <c r="A364" s="1744"/>
      <c r="B364" s="1744"/>
      <c r="C364" s="2049"/>
      <c r="D364" s="1744"/>
      <c r="E364" s="1744"/>
      <c r="F364" s="1744"/>
      <c r="G364" s="1744"/>
      <c r="H364" s="1744"/>
      <c r="I364" s="1744"/>
      <c r="J364" s="1744"/>
      <c r="K364" s="1744"/>
      <c r="L364" s="1744"/>
      <c r="M364" s="1744"/>
      <c r="N364" s="1744"/>
      <c r="O364" s="1744"/>
      <c r="P364" s="1744"/>
      <c r="Q364" s="1743"/>
      <c r="R364" s="1743"/>
      <c r="S364" s="1743"/>
      <c r="T364" s="1743"/>
      <c r="U364" s="1743"/>
      <c r="V364" s="1743"/>
      <c r="W364" s="1743"/>
      <c r="X364" s="1743"/>
      <c r="Y364" s="1743"/>
      <c r="Z364" s="1743"/>
      <c r="AA364" s="1743"/>
      <c r="AB364" s="1743"/>
      <c r="AC364" s="1744"/>
      <c r="AD364" s="1744"/>
    </row>
    <row r="365" ht="15.75" customHeight="1">
      <c r="A365" s="1744"/>
      <c r="B365" s="1744"/>
      <c r="C365" s="2049"/>
      <c r="D365" s="1744"/>
      <c r="E365" s="1744"/>
      <c r="F365" s="1744"/>
      <c r="G365" s="1744"/>
      <c r="H365" s="1744"/>
      <c r="I365" s="1744"/>
      <c r="J365" s="1744"/>
      <c r="K365" s="1744"/>
      <c r="L365" s="1744"/>
      <c r="M365" s="1744"/>
      <c r="N365" s="1744"/>
      <c r="O365" s="1744"/>
      <c r="P365" s="1744"/>
      <c r="Q365" s="1743"/>
      <c r="R365" s="1743"/>
      <c r="S365" s="1743"/>
      <c r="T365" s="1743"/>
      <c r="U365" s="1743"/>
      <c r="V365" s="1743"/>
      <c r="W365" s="1743"/>
      <c r="X365" s="1743"/>
      <c r="Y365" s="1743"/>
      <c r="Z365" s="1743"/>
      <c r="AA365" s="1743"/>
      <c r="AB365" s="1743"/>
      <c r="AC365" s="1744"/>
      <c r="AD365" s="1744"/>
    </row>
    <row r="366" ht="15.75" customHeight="1">
      <c r="A366" s="1744"/>
      <c r="B366" s="1744"/>
      <c r="C366" s="2049"/>
      <c r="D366" s="1744"/>
      <c r="E366" s="1744"/>
      <c r="F366" s="1744"/>
      <c r="G366" s="1744"/>
      <c r="H366" s="1744"/>
      <c r="I366" s="1744"/>
      <c r="J366" s="1744"/>
      <c r="K366" s="1744"/>
      <c r="L366" s="1744"/>
      <c r="M366" s="1744"/>
      <c r="N366" s="1744"/>
      <c r="O366" s="1744"/>
      <c r="P366" s="1744"/>
      <c r="Q366" s="1743"/>
      <c r="R366" s="1743"/>
      <c r="S366" s="1743"/>
      <c r="T366" s="1743"/>
      <c r="U366" s="1743"/>
      <c r="V366" s="1743"/>
      <c r="W366" s="1743"/>
      <c r="X366" s="1743"/>
      <c r="Y366" s="1743"/>
      <c r="Z366" s="1743"/>
      <c r="AA366" s="1743"/>
      <c r="AB366" s="1743"/>
      <c r="AC366" s="1744"/>
      <c r="AD366" s="1744"/>
    </row>
    <row r="367" ht="15.75" customHeight="1">
      <c r="A367" s="1744"/>
      <c r="B367" s="1744"/>
      <c r="C367" s="2049"/>
      <c r="D367" s="1744"/>
      <c r="E367" s="1744"/>
      <c r="F367" s="1744"/>
      <c r="G367" s="1744"/>
      <c r="H367" s="1744"/>
      <c r="I367" s="1744"/>
      <c r="J367" s="1744"/>
      <c r="K367" s="1744"/>
      <c r="L367" s="1744"/>
      <c r="M367" s="1744"/>
      <c r="N367" s="1744"/>
      <c r="O367" s="1744"/>
      <c r="P367" s="1744"/>
      <c r="Q367" s="1743"/>
      <c r="R367" s="1743"/>
      <c r="S367" s="1743"/>
      <c r="T367" s="1743"/>
      <c r="U367" s="1743"/>
      <c r="V367" s="1743"/>
      <c r="W367" s="1743"/>
      <c r="X367" s="1743"/>
      <c r="Y367" s="1743"/>
      <c r="Z367" s="1743"/>
      <c r="AA367" s="1743"/>
      <c r="AB367" s="1743"/>
      <c r="AC367" s="1744"/>
      <c r="AD367" s="1744"/>
    </row>
    <row r="368" ht="15.75" customHeight="1">
      <c r="A368" s="1744"/>
      <c r="B368" s="1744"/>
      <c r="C368" s="2049"/>
      <c r="D368" s="1744"/>
      <c r="E368" s="1744"/>
      <c r="F368" s="1744"/>
      <c r="G368" s="1744"/>
      <c r="H368" s="1744"/>
      <c r="I368" s="1744"/>
      <c r="J368" s="1744"/>
      <c r="K368" s="1744"/>
      <c r="L368" s="1744"/>
      <c r="M368" s="1744"/>
      <c r="N368" s="1744"/>
      <c r="O368" s="1744"/>
      <c r="P368" s="1744"/>
      <c r="Q368" s="1743"/>
      <c r="R368" s="1743"/>
      <c r="S368" s="1743"/>
      <c r="T368" s="1743"/>
      <c r="U368" s="1743"/>
      <c r="V368" s="1743"/>
      <c r="W368" s="1743"/>
      <c r="X368" s="1743"/>
      <c r="Y368" s="1743"/>
      <c r="Z368" s="1743"/>
      <c r="AA368" s="1743"/>
      <c r="AB368" s="1743"/>
      <c r="AC368" s="1744"/>
      <c r="AD368" s="1744"/>
    </row>
    <row r="369" ht="15.75" customHeight="1">
      <c r="A369" s="1744"/>
      <c r="B369" s="1744"/>
      <c r="C369" s="2049"/>
      <c r="D369" s="1744"/>
      <c r="E369" s="1744"/>
      <c r="F369" s="1744"/>
      <c r="G369" s="1744"/>
      <c r="H369" s="1744"/>
      <c r="I369" s="1744"/>
      <c r="J369" s="1744"/>
      <c r="K369" s="1744"/>
      <c r="L369" s="1744"/>
      <c r="M369" s="1744"/>
      <c r="N369" s="1744"/>
      <c r="O369" s="1744"/>
      <c r="P369" s="1744"/>
      <c r="Q369" s="1743"/>
      <c r="R369" s="1743"/>
      <c r="S369" s="1743"/>
      <c r="T369" s="1743"/>
      <c r="U369" s="1743"/>
      <c r="V369" s="1743"/>
      <c r="W369" s="1743"/>
      <c r="X369" s="1743"/>
      <c r="Y369" s="1743"/>
      <c r="Z369" s="1743"/>
      <c r="AA369" s="1743"/>
      <c r="AB369" s="1743"/>
      <c r="AC369" s="1744"/>
      <c r="AD369" s="1744"/>
    </row>
    <row r="370" ht="15.75" customHeight="1">
      <c r="A370" s="1744"/>
      <c r="B370" s="1744"/>
      <c r="C370" s="2049"/>
      <c r="D370" s="1744"/>
      <c r="E370" s="1744"/>
      <c r="F370" s="1744"/>
      <c r="G370" s="1744"/>
      <c r="H370" s="1744"/>
      <c r="I370" s="1744"/>
      <c r="J370" s="1744"/>
      <c r="K370" s="1744"/>
      <c r="L370" s="1744"/>
      <c r="M370" s="1744"/>
      <c r="N370" s="1744"/>
      <c r="O370" s="1744"/>
      <c r="P370" s="1744"/>
      <c r="Q370" s="1743"/>
      <c r="R370" s="1743"/>
      <c r="S370" s="1743"/>
      <c r="T370" s="1743"/>
      <c r="U370" s="1743"/>
      <c r="V370" s="1743"/>
      <c r="W370" s="1743"/>
      <c r="X370" s="1743"/>
      <c r="Y370" s="1743"/>
      <c r="Z370" s="1743"/>
      <c r="AA370" s="1743"/>
      <c r="AB370" s="1743"/>
      <c r="AC370" s="1744"/>
      <c r="AD370" s="1744"/>
    </row>
    <row r="371" ht="15.75" customHeight="1">
      <c r="A371" s="1744"/>
      <c r="B371" s="1744"/>
      <c r="C371" s="2049"/>
      <c r="D371" s="1744"/>
      <c r="E371" s="1744"/>
      <c r="F371" s="1744"/>
      <c r="G371" s="1744"/>
      <c r="H371" s="1744"/>
      <c r="I371" s="1744"/>
      <c r="J371" s="1744"/>
      <c r="K371" s="1744"/>
      <c r="L371" s="1744"/>
      <c r="M371" s="1744"/>
      <c r="N371" s="1744"/>
      <c r="O371" s="1744"/>
      <c r="P371" s="1744"/>
      <c r="Q371" s="1743"/>
      <c r="R371" s="1743"/>
      <c r="S371" s="1743"/>
      <c r="T371" s="1743"/>
      <c r="U371" s="1743"/>
      <c r="V371" s="1743"/>
      <c r="W371" s="1743"/>
      <c r="X371" s="1743"/>
      <c r="Y371" s="1743"/>
      <c r="Z371" s="1743"/>
      <c r="AA371" s="1743"/>
      <c r="AB371" s="1743"/>
      <c r="AC371" s="1744"/>
      <c r="AD371" s="1744"/>
    </row>
    <row r="372" ht="15.75" customHeight="1">
      <c r="A372" s="1744"/>
      <c r="B372" s="1744"/>
      <c r="C372" s="2049"/>
      <c r="D372" s="1744"/>
      <c r="E372" s="1744"/>
      <c r="F372" s="1744"/>
      <c r="G372" s="1744"/>
      <c r="H372" s="1744"/>
      <c r="I372" s="1744"/>
      <c r="J372" s="1744"/>
      <c r="K372" s="1744"/>
      <c r="L372" s="1744"/>
      <c r="M372" s="1744"/>
      <c r="N372" s="1744"/>
      <c r="O372" s="1744"/>
      <c r="P372" s="1744"/>
      <c r="Q372" s="1743"/>
      <c r="R372" s="1743"/>
      <c r="S372" s="1743"/>
      <c r="T372" s="1743"/>
      <c r="U372" s="1743"/>
      <c r="V372" s="1743"/>
      <c r="W372" s="1743"/>
      <c r="X372" s="1743"/>
      <c r="Y372" s="1743"/>
      <c r="Z372" s="1743"/>
      <c r="AA372" s="1743"/>
      <c r="AB372" s="1743"/>
      <c r="AC372" s="1744"/>
      <c r="AD372" s="1744"/>
    </row>
    <row r="373" ht="15.75" customHeight="1">
      <c r="A373" s="1744"/>
      <c r="B373" s="1744"/>
      <c r="C373" s="2049"/>
      <c r="D373" s="1744"/>
      <c r="E373" s="1744"/>
      <c r="F373" s="1744"/>
      <c r="G373" s="1744"/>
      <c r="H373" s="1744"/>
      <c r="I373" s="1744"/>
      <c r="J373" s="1744"/>
      <c r="K373" s="1744"/>
      <c r="L373" s="1744"/>
      <c r="M373" s="1744"/>
      <c r="N373" s="1744"/>
      <c r="O373" s="1744"/>
      <c r="P373" s="1744"/>
      <c r="Q373" s="1743"/>
      <c r="R373" s="1743"/>
      <c r="S373" s="1743"/>
      <c r="T373" s="1743"/>
      <c r="U373" s="1743"/>
      <c r="V373" s="1743"/>
      <c r="W373" s="1743"/>
      <c r="X373" s="1743"/>
      <c r="Y373" s="1743"/>
      <c r="Z373" s="1743"/>
      <c r="AA373" s="1743"/>
      <c r="AB373" s="1743"/>
      <c r="AC373" s="1744"/>
      <c r="AD373" s="1744"/>
    </row>
    <row r="374" ht="15.75" customHeight="1">
      <c r="A374" s="1744"/>
      <c r="B374" s="1744"/>
      <c r="C374" s="2049"/>
      <c r="D374" s="1744"/>
      <c r="E374" s="1744"/>
      <c r="F374" s="1744"/>
      <c r="G374" s="1744"/>
      <c r="H374" s="1744"/>
      <c r="I374" s="1744"/>
      <c r="J374" s="1744"/>
      <c r="K374" s="1744"/>
      <c r="L374" s="1744"/>
      <c r="M374" s="1744"/>
      <c r="N374" s="1744"/>
      <c r="O374" s="1744"/>
      <c r="P374" s="1744"/>
      <c r="Q374" s="1743"/>
      <c r="R374" s="1743"/>
      <c r="S374" s="1743"/>
      <c r="T374" s="1743"/>
      <c r="U374" s="1743"/>
      <c r="V374" s="1743"/>
      <c r="W374" s="1743"/>
      <c r="X374" s="1743"/>
      <c r="Y374" s="1743"/>
      <c r="Z374" s="1743"/>
      <c r="AA374" s="1743"/>
      <c r="AB374" s="1743"/>
      <c r="AC374" s="1744"/>
      <c r="AD374" s="1744"/>
    </row>
    <row r="375" ht="15.75" customHeight="1">
      <c r="A375" s="1744"/>
      <c r="B375" s="1744"/>
      <c r="C375" s="2049"/>
      <c r="D375" s="1744"/>
      <c r="E375" s="1744"/>
      <c r="F375" s="1744"/>
      <c r="G375" s="1744"/>
      <c r="H375" s="1744"/>
      <c r="I375" s="1744"/>
      <c r="J375" s="1744"/>
      <c r="K375" s="1744"/>
      <c r="L375" s="1744"/>
      <c r="M375" s="1744"/>
      <c r="N375" s="1744"/>
      <c r="O375" s="1744"/>
      <c r="P375" s="1744"/>
      <c r="Q375" s="1743"/>
      <c r="R375" s="1743"/>
      <c r="S375" s="1743"/>
      <c r="T375" s="1743"/>
      <c r="U375" s="1743"/>
      <c r="V375" s="1743"/>
      <c r="W375" s="1743"/>
      <c r="X375" s="1743"/>
      <c r="Y375" s="1743"/>
      <c r="Z375" s="1743"/>
      <c r="AA375" s="1743"/>
      <c r="AB375" s="1743"/>
      <c r="AC375" s="1744"/>
      <c r="AD375" s="1744"/>
    </row>
    <row r="376" ht="15.75" customHeight="1">
      <c r="A376" s="1744"/>
      <c r="B376" s="1744"/>
      <c r="C376" s="2049"/>
      <c r="D376" s="1744"/>
      <c r="E376" s="1744"/>
      <c r="F376" s="1744"/>
      <c r="G376" s="1744"/>
      <c r="H376" s="1744"/>
      <c r="I376" s="1744"/>
      <c r="J376" s="1744"/>
      <c r="K376" s="1744"/>
      <c r="L376" s="1744"/>
      <c r="M376" s="1744"/>
      <c r="N376" s="1744"/>
      <c r="O376" s="1744"/>
      <c r="P376" s="1744"/>
      <c r="Q376" s="1743"/>
      <c r="R376" s="1743"/>
      <c r="S376" s="1743"/>
      <c r="T376" s="1743"/>
      <c r="U376" s="1743"/>
      <c r="V376" s="1743"/>
      <c r="W376" s="1743"/>
      <c r="X376" s="1743"/>
      <c r="Y376" s="1743"/>
      <c r="Z376" s="1743"/>
      <c r="AA376" s="1743"/>
      <c r="AB376" s="1743"/>
      <c r="AC376" s="1744"/>
      <c r="AD376" s="1744"/>
    </row>
    <row r="377" ht="15.75" customHeight="1">
      <c r="A377" s="1744"/>
      <c r="B377" s="1744"/>
      <c r="C377" s="2049"/>
      <c r="D377" s="1744"/>
      <c r="E377" s="1744"/>
      <c r="F377" s="1744"/>
      <c r="G377" s="1744"/>
      <c r="H377" s="1744"/>
      <c r="I377" s="1744"/>
      <c r="J377" s="1744"/>
      <c r="K377" s="1744"/>
      <c r="L377" s="1744"/>
      <c r="M377" s="1744"/>
      <c r="N377" s="1744"/>
      <c r="O377" s="1744"/>
      <c r="P377" s="1744"/>
      <c r="Q377" s="1743"/>
      <c r="R377" s="1743"/>
      <c r="S377" s="1743"/>
      <c r="T377" s="1743"/>
      <c r="U377" s="1743"/>
      <c r="V377" s="1743"/>
      <c r="W377" s="1743"/>
      <c r="X377" s="1743"/>
      <c r="Y377" s="1743"/>
      <c r="Z377" s="1743"/>
      <c r="AA377" s="1743"/>
      <c r="AB377" s="1743"/>
      <c r="AC377" s="1744"/>
      <c r="AD377" s="1744"/>
    </row>
    <row r="378" ht="15.75" customHeight="1">
      <c r="A378" s="1744"/>
      <c r="B378" s="1744"/>
      <c r="C378" s="2049"/>
      <c r="D378" s="1744"/>
      <c r="E378" s="1744"/>
      <c r="F378" s="1744"/>
      <c r="G378" s="1744"/>
      <c r="H378" s="1744"/>
      <c r="I378" s="1744"/>
      <c r="J378" s="1744"/>
      <c r="K378" s="1744"/>
      <c r="L378" s="1744"/>
      <c r="M378" s="1744"/>
      <c r="N378" s="1744"/>
      <c r="O378" s="1744"/>
      <c r="P378" s="1744"/>
      <c r="Q378" s="1743"/>
      <c r="R378" s="1743"/>
      <c r="S378" s="1743"/>
      <c r="T378" s="1743"/>
      <c r="U378" s="1743"/>
      <c r="V378" s="1743"/>
      <c r="W378" s="1743"/>
      <c r="X378" s="1743"/>
      <c r="Y378" s="1743"/>
      <c r="Z378" s="1743"/>
      <c r="AA378" s="1743"/>
      <c r="AB378" s="1743"/>
      <c r="AC378" s="1744"/>
      <c r="AD378" s="1744"/>
    </row>
    <row r="379" ht="15.75" customHeight="1">
      <c r="A379" s="1744"/>
      <c r="B379" s="1744"/>
      <c r="C379" s="2049"/>
      <c r="D379" s="1744"/>
      <c r="E379" s="1744"/>
      <c r="F379" s="1744"/>
      <c r="G379" s="1744"/>
      <c r="H379" s="1744"/>
      <c r="I379" s="1744"/>
      <c r="J379" s="1744"/>
      <c r="K379" s="1744"/>
      <c r="L379" s="1744"/>
      <c r="M379" s="1744"/>
      <c r="N379" s="1744"/>
      <c r="O379" s="1744"/>
      <c r="P379" s="1744"/>
      <c r="Q379" s="1743"/>
      <c r="R379" s="1743"/>
      <c r="S379" s="1743"/>
      <c r="T379" s="1743"/>
      <c r="U379" s="1743"/>
      <c r="V379" s="1743"/>
      <c r="W379" s="1743"/>
      <c r="X379" s="1743"/>
      <c r="Y379" s="1743"/>
      <c r="Z379" s="1743"/>
      <c r="AA379" s="1743"/>
      <c r="AB379" s="1743"/>
      <c r="AC379" s="1744"/>
      <c r="AD379" s="1744"/>
    </row>
    <row r="380" ht="15.75" customHeight="1">
      <c r="A380" s="1744"/>
      <c r="B380" s="1744"/>
      <c r="C380" s="2049"/>
      <c r="D380" s="1744"/>
      <c r="E380" s="1744"/>
      <c r="F380" s="1744"/>
      <c r="G380" s="1744"/>
      <c r="H380" s="1744"/>
      <c r="I380" s="1744"/>
      <c r="J380" s="1744"/>
      <c r="K380" s="1744"/>
      <c r="L380" s="1744"/>
      <c r="M380" s="1744"/>
      <c r="N380" s="1744"/>
      <c r="O380" s="1744"/>
      <c r="P380" s="1744"/>
      <c r="Q380" s="1743"/>
      <c r="R380" s="1743"/>
      <c r="S380" s="1743"/>
      <c r="T380" s="1743"/>
      <c r="U380" s="1743"/>
      <c r="V380" s="1743"/>
      <c r="W380" s="1743"/>
      <c r="X380" s="1743"/>
      <c r="Y380" s="1743"/>
      <c r="Z380" s="1743"/>
      <c r="AA380" s="1743"/>
      <c r="AB380" s="1743"/>
      <c r="AC380" s="1744"/>
      <c r="AD380" s="1744"/>
    </row>
    <row r="381" ht="15.75" customHeight="1">
      <c r="A381" s="1744"/>
      <c r="B381" s="1744"/>
      <c r="C381" s="2049"/>
      <c r="D381" s="1744"/>
      <c r="E381" s="1744"/>
      <c r="F381" s="1744"/>
      <c r="G381" s="1744"/>
      <c r="H381" s="1744"/>
      <c r="I381" s="1744"/>
      <c r="J381" s="1744"/>
      <c r="K381" s="1744"/>
      <c r="L381" s="1744"/>
      <c r="M381" s="1744"/>
      <c r="N381" s="1744"/>
      <c r="O381" s="1744"/>
      <c r="P381" s="1744"/>
      <c r="Q381" s="1743"/>
      <c r="R381" s="1743"/>
      <c r="S381" s="1743"/>
      <c r="T381" s="1743"/>
      <c r="U381" s="1743"/>
      <c r="V381" s="1743"/>
      <c r="W381" s="1743"/>
      <c r="X381" s="1743"/>
      <c r="Y381" s="1743"/>
      <c r="Z381" s="1743"/>
      <c r="AA381" s="1743"/>
      <c r="AB381" s="1743"/>
      <c r="AC381" s="1744"/>
      <c r="AD381" s="1744"/>
    </row>
    <row r="382" ht="15.75" customHeight="1">
      <c r="A382" s="1744"/>
      <c r="B382" s="1744"/>
      <c r="C382" s="2049"/>
      <c r="D382" s="1744"/>
      <c r="E382" s="1744"/>
      <c r="F382" s="1744"/>
      <c r="G382" s="1744"/>
      <c r="H382" s="1744"/>
      <c r="I382" s="1744"/>
      <c r="J382" s="1744"/>
      <c r="K382" s="1744"/>
      <c r="L382" s="1744"/>
      <c r="M382" s="1744"/>
      <c r="N382" s="1744"/>
      <c r="O382" s="1744"/>
      <c r="P382" s="1744"/>
      <c r="Q382" s="1743"/>
      <c r="R382" s="1743"/>
      <c r="S382" s="1743"/>
      <c r="T382" s="1743"/>
      <c r="U382" s="1743"/>
      <c r="V382" s="1743"/>
      <c r="W382" s="1743"/>
      <c r="X382" s="1743"/>
      <c r="Y382" s="1743"/>
      <c r="Z382" s="1743"/>
      <c r="AA382" s="1743"/>
      <c r="AB382" s="1743"/>
      <c r="AC382" s="1744"/>
      <c r="AD382" s="1744"/>
    </row>
    <row r="383" ht="15.75" customHeight="1">
      <c r="A383" s="1744"/>
      <c r="B383" s="1744"/>
      <c r="C383" s="2049"/>
      <c r="D383" s="1744"/>
      <c r="E383" s="1744"/>
      <c r="F383" s="1744"/>
      <c r="G383" s="1744"/>
      <c r="H383" s="1744"/>
      <c r="I383" s="1744"/>
      <c r="J383" s="1744"/>
      <c r="K383" s="1744"/>
      <c r="L383" s="1744"/>
      <c r="M383" s="1744"/>
      <c r="N383" s="1744"/>
      <c r="O383" s="1744"/>
      <c r="P383" s="1744"/>
      <c r="Q383" s="1743"/>
      <c r="R383" s="1743"/>
      <c r="S383" s="1743"/>
      <c r="T383" s="1743"/>
      <c r="U383" s="1743"/>
      <c r="V383" s="1743"/>
      <c r="W383" s="1743"/>
      <c r="X383" s="1743"/>
      <c r="Y383" s="1743"/>
      <c r="Z383" s="1743"/>
      <c r="AA383" s="1743"/>
      <c r="AB383" s="1743"/>
      <c r="AC383" s="1744"/>
      <c r="AD383" s="1744"/>
    </row>
    <row r="384" ht="15.75" customHeight="1">
      <c r="A384" s="1744"/>
      <c r="B384" s="1744"/>
      <c r="C384" s="2049"/>
      <c r="D384" s="1744"/>
      <c r="E384" s="1744"/>
      <c r="F384" s="1744"/>
      <c r="G384" s="1744"/>
      <c r="H384" s="1744"/>
      <c r="I384" s="1744"/>
      <c r="J384" s="1744"/>
      <c r="K384" s="1744"/>
      <c r="L384" s="1744"/>
      <c r="M384" s="1744"/>
      <c r="N384" s="1744"/>
      <c r="O384" s="1744"/>
      <c r="P384" s="1744"/>
      <c r="Q384" s="1743"/>
      <c r="R384" s="1743"/>
      <c r="S384" s="1743"/>
      <c r="T384" s="1743"/>
      <c r="U384" s="1743"/>
      <c r="V384" s="1743"/>
      <c r="W384" s="1743"/>
      <c r="X384" s="1743"/>
      <c r="Y384" s="1743"/>
      <c r="Z384" s="1743"/>
      <c r="AA384" s="1743"/>
      <c r="AB384" s="1743"/>
      <c r="AC384" s="1744"/>
      <c r="AD384" s="1744"/>
    </row>
    <row r="385" ht="15.75" customHeight="1">
      <c r="A385" s="1744"/>
      <c r="B385" s="1744"/>
      <c r="C385" s="2049"/>
      <c r="D385" s="1744"/>
      <c r="E385" s="1744"/>
      <c r="F385" s="1744"/>
      <c r="G385" s="1744"/>
      <c r="H385" s="1744"/>
      <c r="I385" s="1744"/>
      <c r="J385" s="1744"/>
      <c r="K385" s="1744"/>
      <c r="L385" s="1744"/>
      <c r="M385" s="1744"/>
      <c r="N385" s="1744"/>
      <c r="O385" s="1744"/>
      <c r="P385" s="1744"/>
      <c r="Q385" s="1743"/>
      <c r="R385" s="1743"/>
      <c r="S385" s="1743"/>
      <c r="T385" s="1743"/>
      <c r="U385" s="1743"/>
      <c r="V385" s="1743"/>
      <c r="W385" s="1743"/>
      <c r="X385" s="1743"/>
      <c r="Y385" s="1743"/>
      <c r="Z385" s="1743"/>
      <c r="AA385" s="1743"/>
      <c r="AB385" s="1743"/>
      <c r="AC385" s="1744"/>
      <c r="AD385" s="1744"/>
    </row>
    <row r="386" ht="15.75" customHeight="1">
      <c r="A386" s="1744"/>
      <c r="B386" s="1744"/>
      <c r="C386" s="2049"/>
      <c r="D386" s="1744"/>
      <c r="E386" s="1744"/>
      <c r="F386" s="1744"/>
      <c r="G386" s="1744"/>
      <c r="H386" s="1744"/>
      <c r="I386" s="1744"/>
      <c r="J386" s="1744"/>
      <c r="K386" s="1744"/>
      <c r="L386" s="1744"/>
      <c r="M386" s="1744"/>
      <c r="N386" s="1744"/>
      <c r="O386" s="1744"/>
      <c r="P386" s="1744"/>
      <c r="Q386" s="1743"/>
      <c r="R386" s="1743"/>
      <c r="S386" s="1743"/>
      <c r="T386" s="1743"/>
      <c r="U386" s="1743"/>
      <c r="V386" s="1743"/>
      <c r="W386" s="1743"/>
      <c r="X386" s="1743"/>
      <c r="Y386" s="1743"/>
      <c r="Z386" s="1743"/>
      <c r="AA386" s="1743"/>
      <c r="AB386" s="1743"/>
      <c r="AC386" s="1744"/>
      <c r="AD386" s="1744"/>
    </row>
    <row r="387" ht="15.75" customHeight="1">
      <c r="A387" s="1744"/>
      <c r="B387" s="1744"/>
      <c r="C387" s="2049"/>
      <c r="D387" s="1744"/>
      <c r="E387" s="1744"/>
      <c r="F387" s="1744"/>
      <c r="G387" s="1744"/>
      <c r="H387" s="1744"/>
      <c r="I387" s="1744"/>
      <c r="J387" s="1744"/>
      <c r="K387" s="1744"/>
      <c r="L387" s="1744"/>
      <c r="M387" s="1744"/>
      <c r="N387" s="1744"/>
      <c r="O387" s="1744"/>
      <c r="P387" s="1744"/>
      <c r="Q387" s="1743"/>
      <c r="R387" s="1743"/>
      <c r="S387" s="1743"/>
      <c r="T387" s="1743"/>
      <c r="U387" s="1743"/>
      <c r="V387" s="1743"/>
      <c r="W387" s="1743"/>
      <c r="X387" s="1743"/>
      <c r="Y387" s="1743"/>
      <c r="Z387" s="1743"/>
      <c r="AA387" s="1743"/>
      <c r="AB387" s="1743"/>
      <c r="AC387" s="1744"/>
      <c r="AD387" s="1744"/>
    </row>
    <row r="388" ht="15.75" customHeight="1">
      <c r="A388" s="1744"/>
      <c r="B388" s="1744"/>
      <c r="C388" s="2049"/>
      <c r="D388" s="1744"/>
      <c r="E388" s="1744"/>
      <c r="F388" s="1744"/>
      <c r="G388" s="1744"/>
      <c r="H388" s="1744"/>
      <c r="I388" s="1744"/>
      <c r="J388" s="1744"/>
      <c r="K388" s="1744"/>
      <c r="L388" s="1744"/>
      <c r="M388" s="1744"/>
      <c r="N388" s="1744"/>
      <c r="O388" s="1744"/>
      <c r="P388" s="1744"/>
      <c r="Q388" s="1743"/>
      <c r="R388" s="1743"/>
      <c r="S388" s="1743"/>
      <c r="T388" s="1743"/>
      <c r="U388" s="1743"/>
      <c r="V388" s="1743"/>
      <c r="W388" s="1743"/>
      <c r="X388" s="1743"/>
      <c r="Y388" s="1743"/>
      <c r="Z388" s="1743"/>
      <c r="AA388" s="1743"/>
      <c r="AB388" s="1743"/>
      <c r="AC388" s="1744"/>
      <c r="AD388" s="1744"/>
    </row>
    <row r="389" ht="15.75" customHeight="1">
      <c r="A389" s="1744"/>
      <c r="B389" s="1744"/>
      <c r="C389" s="2049"/>
      <c r="D389" s="1744"/>
      <c r="E389" s="1744"/>
      <c r="F389" s="1744"/>
      <c r="G389" s="1744"/>
      <c r="H389" s="1744"/>
      <c r="I389" s="1744"/>
      <c r="J389" s="1744"/>
      <c r="K389" s="1744"/>
      <c r="L389" s="1744"/>
      <c r="M389" s="1744"/>
      <c r="N389" s="1744"/>
      <c r="O389" s="1744"/>
      <c r="P389" s="1744"/>
      <c r="Q389" s="1743"/>
      <c r="R389" s="1743"/>
      <c r="S389" s="1743"/>
      <c r="T389" s="1743"/>
      <c r="U389" s="1743"/>
      <c r="V389" s="1743"/>
      <c r="W389" s="1743"/>
      <c r="X389" s="1743"/>
      <c r="Y389" s="1743"/>
      <c r="Z389" s="1743"/>
      <c r="AA389" s="1743"/>
      <c r="AB389" s="1743"/>
      <c r="AC389" s="1744"/>
      <c r="AD389" s="1744"/>
    </row>
    <row r="390" ht="15.75" customHeight="1">
      <c r="A390" s="1744"/>
      <c r="B390" s="1744"/>
      <c r="C390" s="2049"/>
      <c r="D390" s="1744"/>
      <c r="E390" s="1744"/>
      <c r="F390" s="1744"/>
      <c r="G390" s="1744"/>
      <c r="H390" s="1744"/>
      <c r="I390" s="1744"/>
      <c r="J390" s="1744"/>
      <c r="K390" s="1744"/>
      <c r="L390" s="1744"/>
      <c r="M390" s="1744"/>
      <c r="N390" s="1744"/>
      <c r="O390" s="1744"/>
      <c r="P390" s="1744"/>
      <c r="Q390" s="1743"/>
      <c r="R390" s="1743"/>
      <c r="S390" s="1743"/>
      <c r="T390" s="1743"/>
      <c r="U390" s="1743"/>
      <c r="V390" s="1743"/>
      <c r="W390" s="1743"/>
      <c r="X390" s="1743"/>
      <c r="Y390" s="1743"/>
      <c r="Z390" s="1743"/>
      <c r="AA390" s="1743"/>
      <c r="AB390" s="1743"/>
      <c r="AC390" s="1744"/>
      <c r="AD390" s="1744"/>
    </row>
    <row r="391" ht="15.75" customHeight="1">
      <c r="A391" s="1744"/>
      <c r="B391" s="1744"/>
      <c r="C391" s="2049"/>
      <c r="D391" s="1744"/>
      <c r="E391" s="1744"/>
      <c r="F391" s="1744"/>
      <c r="G391" s="1744"/>
      <c r="H391" s="1744"/>
      <c r="I391" s="1744"/>
      <c r="J391" s="1744"/>
      <c r="K391" s="1744"/>
      <c r="L391" s="1744"/>
      <c r="M391" s="1744"/>
      <c r="N391" s="1744"/>
      <c r="O391" s="1744"/>
      <c r="P391" s="1744"/>
      <c r="Q391" s="1743"/>
      <c r="R391" s="1743"/>
      <c r="S391" s="1743"/>
      <c r="T391" s="1743"/>
      <c r="U391" s="1743"/>
      <c r="V391" s="1743"/>
      <c r="W391" s="1743"/>
      <c r="X391" s="1743"/>
      <c r="Y391" s="1743"/>
      <c r="Z391" s="1743"/>
      <c r="AA391" s="1743"/>
      <c r="AB391" s="1743"/>
      <c r="AC391" s="1744"/>
      <c r="AD391" s="1744"/>
    </row>
    <row r="392" ht="15.75" customHeight="1">
      <c r="A392" s="1744"/>
      <c r="B392" s="1744"/>
      <c r="C392" s="2049"/>
      <c r="D392" s="1744"/>
      <c r="E392" s="1744"/>
      <c r="F392" s="1744"/>
      <c r="G392" s="1744"/>
      <c r="H392" s="1744"/>
      <c r="I392" s="1744"/>
      <c r="J392" s="1744"/>
      <c r="K392" s="1744"/>
      <c r="L392" s="1744"/>
      <c r="M392" s="1744"/>
      <c r="N392" s="1744"/>
      <c r="O392" s="1744"/>
      <c r="P392" s="1744"/>
      <c r="Q392" s="1743"/>
      <c r="R392" s="1743"/>
      <c r="S392" s="1743"/>
      <c r="T392" s="1743"/>
      <c r="U392" s="1743"/>
      <c r="V392" s="1743"/>
      <c r="W392" s="1743"/>
      <c r="X392" s="1743"/>
      <c r="Y392" s="1743"/>
      <c r="Z392" s="1743"/>
      <c r="AA392" s="1743"/>
      <c r="AB392" s="1743"/>
      <c r="AC392" s="1744"/>
      <c r="AD392" s="1744"/>
    </row>
    <row r="393" ht="15.75" customHeight="1">
      <c r="A393" s="1744"/>
      <c r="B393" s="1744"/>
      <c r="C393" s="2049"/>
      <c r="D393" s="1744"/>
      <c r="E393" s="1744"/>
      <c r="F393" s="1744"/>
      <c r="G393" s="1744"/>
      <c r="H393" s="1744"/>
      <c r="I393" s="1744"/>
      <c r="J393" s="1744"/>
      <c r="K393" s="1744"/>
      <c r="L393" s="1744"/>
      <c r="M393" s="1744"/>
      <c r="N393" s="1744"/>
      <c r="O393" s="1744"/>
      <c r="P393" s="1744"/>
      <c r="Q393" s="1743"/>
      <c r="R393" s="1743"/>
      <c r="S393" s="1743"/>
      <c r="T393" s="1743"/>
      <c r="U393" s="1743"/>
      <c r="V393" s="1743"/>
      <c r="W393" s="1743"/>
      <c r="X393" s="1743"/>
      <c r="Y393" s="1743"/>
      <c r="Z393" s="1743"/>
      <c r="AA393" s="1743"/>
      <c r="AB393" s="1743"/>
      <c r="AC393" s="1744"/>
      <c r="AD393" s="1744"/>
    </row>
    <row r="394" ht="15.75" customHeight="1">
      <c r="A394" s="1744"/>
      <c r="B394" s="1744"/>
      <c r="C394" s="2049"/>
      <c r="D394" s="1744"/>
      <c r="E394" s="1744"/>
      <c r="F394" s="1744"/>
      <c r="G394" s="1744"/>
      <c r="H394" s="1744"/>
      <c r="I394" s="1744"/>
      <c r="J394" s="1744"/>
      <c r="K394" s="1744"/>
      <c r="L394" s="1744"/>
      <c r="M394" s="1744"/>
      <c r="N394" s="1744"/>
      <c r="O394" s="1744"/>
      <c r="P394" s="1744"/>
      <c r="Q394" s="1743"/>
      <c r="R394" s="1743"/>
      <c r="S394" s="1743"/>
      <c r="T394" s="1743"/>
      <c r="U394" s="1743"/>
      <c r="V394" s="1743"/>
      <c r="W394" s="1743"/>
      <c r="X394" s="1743"/>
      <c r="Y394" s="1743"/>
      <c r="Z394" s="1743"/>
      <c r="AA394" s="1743"/>
      <c r="AB394" s="1743"/>
      <c r="AC394" s="1744"/>
      <c r="AD394" s="1744"/>
    </row>
    <row r="395" ht="15.75" customHeight="1">
      <c r="A395" s="1744"/>
      <c r="B395" s="1744"/>
      <c r="C395" s="2049"/>
      <c r="D395" s="1744"/>
      <c r="E395" s="1744"/>
      <c r="F395" s="1744"/>
      <c r="G395" s="1744"/>
      <c r="H395" s="1744"/>
      <c r="I395" s="1744"/>
      <c r="J395" s="1744"/>
      <c r="K395" s="1744"/>
      <c r="L395" s="1744"/>
      <c r="M395" s="1744"/>
      <c r="N395" s="1744"/>
      <c r="O395" s="1744"/>
      <c r="P395" s="1744"/>
      <c r="Q395" s="1743"/>
      <c r="R395" s="1743"/>
      <c r="S395" s="1743"/>
      <c r="T395" s="1743"/>
      <c r="U395" s="1743"/>
      <c r="V395" s="1743"/>
      <c r="W395" s="1743"/>
      <c r="X395" s="1743"/>
      <c r="Y395" s="1743"/>
      <c r="Z395" s="1743"/>
      <c r="AA395" s="1743"/>
      <c r="AB395" s="1743"/>
      <c r="AC395" s="1744"/>
      <c r="AD395" s="1744"/>
    </row>
    <row r="396" ht="15.75" customHeight="1">
      <c r="A396" s="1744"/>
      <c r="B396" s="1744"/>
      <c r="C396" s="2049"/>
      <c r="D396" s="1744"/>
      <c r="E396" s="1744"/>
      <c r="F396" s="1744"/>
      <c r="G396" s="1744"/>
      <c r="H396" s="1744"/>
      <c r="I396" s="1744"/>
      <c r="J396" s="1744"/>
      <c r="K396" s="1744"/>
      <c r="L396" s="1744"/>
      <c r="M396" s="1744"/>
      <c r="N396" s="1744"/>
      <c r="O396" s="1744"/>
      <c r="P396" s="1744"/>
      <c r="Q396" s="1743"/>
      <c r="R396" s="1743"/>
      <c r="S396" s="1743"/>
      <c r="T396" s="1743"/>
      <c r="U396" s="1743"/>
      <c r="V396" s="1743"/>
      <c r="W396" s="1743"/>
      <c r="X396" s="1743"/>
      <c r="Y396" s="1743"/>
      <c r="Z396" s="1743"/>
      <c r="AA396" s="1743"/>
      <c r="AB396" s="1743"/>
      <c r="AC396" s="1744"/>
      <c r="AD396" s="1744"/>
    </row>
    <row r="397" ht="15.75" customHeight="1">
      <c r="A397" s="1744"/>
      <c r="B397" s="1744"/>
      <c r="C397" s="2049"/>
      <c r="D397" s="1744"/>
      <c r="E397" s="1744"/>
      <c r="F397" s="1744"/>
      <c r="G397" s="1744"/>
      <c r="H397" s="1744"/>
      <c r="I397" s="1744"/>
      <c r="J397" s="1744"/>
      <c r="K397" s="1744"/>
      <c r="L397" s="1744"/>
      <c r="M397" s="1744"/>
      <c r="N397" s="1744"/>
      <c r="O397" s="1744"/>
      <c r="P397" s="1744"/>
      <c r="Q397" s="1743"/>
      <c r="R397" s="1743"/>
      <c r="S397" s="1743"/>
      <c r="T397" s="1743"/>
      <c r="U397" s="1743"/>
      <c r="V397" s="1743"/>
      <c r="W397" s="1743"/>
      <c r="X397" s="1743"/>
      <c r="Y397" s="1743"/>
      <c r="Z397" s="1743"/>
      <c r="AA397" s="1743"/>
      <c r="AB397" s="1743"/>
      <c r="AC397" s="1744"/>
      <c r="AD397" s="1744"/>
    </row>
    <row r="398" ht="15.75" customHeight="1">
      <c r="A398" s="1744"/>
      <c r="B398" s="1744"/>
      <c r="C398" s="2049"/>
      <c r="D398" s="1744"/>
      <c r="E398" s="1744"/>
      <c r="F398" s="1744"/>
      <c r="G398" s="1744"/>
      <c r="H398" s="1744"/>
      <c r="I398" s="1744"/>
      <c r="J398" s="1744"/>
      <c r="K398" s="1744"/>
      <c r="L398" s="1744"/>
      <c r="M398" s="1744"/>
      <c r="N398" s="1744"/>
      <c r="O398" s="1744"/>
      <c r="P398" s="1744"/>
      <c r="Q398" s="1743"/>
      <c r="R398" s="1743"/>
      <c r="S398" s="1743"/>
      <c r="T398" s="1743"/>
      <c r="U398" s="1743"/>
      <c r="V398" s="1743"/>
      <c r="W398" s="1743"/>
      <c r="X398" s="1743"/>
      <c r="Y398" s="1743"/>
      <c r="Z398" s="1743"/>
      <c r="AA398" s="1743"/>
      <c r="AB398" s="1743"/>
      <c r="AC398" s="1744"/>
      <c r="AD398" s="1744"/>
    </row>
    <row r="399" ht="15.75" customHeight="1">
      <c r="A399" s="1744"/>
      <c r="B399" s="1744"/>
      <c r="C399" s="2049"/>
      <c r="D399" s="1744"/>
      <c r="E399" s="1744"/>
      <c r="F399" s="1744"/>
      <c r="G399" s="1744"/>
      <c r="H399" s="1744"/>
      <c r="I399" s="1744"/>
      <c r="J399" s="1744"/>
      <c r="K399" s="1744"/>
      <c r="L399" s="1744"/>
      <c r="M399" s="1744"/>
      <c r="N399" s="1744"/>
      <c r="O399" s="1744"/>
      <c r="P399" s="1744"/>
      <c r="Q399" s="1743"/>
      <c r="R399" s="1743"/>
      <c r="S399" s="1743"/>
      <c r="T399" s="1743"/>
      <c r="U399" s="1743"/>
      <c r="V399" s="1743"/>
      <c r="W399" s="1743"/>
      <c r="X399" s="1743"/>
      <c r="Y399" s="1743"/>
      <c r="Z399" s="1743"/>
      <c r="AA399" s="1743"/>
      <c r="AB399" s="1743"/>
      <c r="AC399" s="1744"/>
      <c r="AD399" s="1744"/>
    </row>
    <row r="400" ht="15.75" customHeight="1">
      <c r="A400" s="1744"/>
      <c r="B400" s="1744"/>
      <c r="C400" s="2049"/>
      <c r="D400" s="1744"/>
      <c r="E400" s="1744"/>
      <c r="F400" s="1744"/>
      <c r="G400" s="1744"/>
      <c r="H400" s="1744"/>
      <c r="I400" s="1744"/>
      <c r="J400" s="1744"/>
      <c r="K400" s="1744"/>
      <c r="L400" s="1744"/>
      <c r="M400" s="1744"/>
      <c r="N400" s="1744"/>
      <c r="O400" s="1744"/>
      <c r="P400" s="1744"/>
      <c r="Q400" s="1743"/>
      <c r="R400" s="1743"/>
      <c r="S400" s="1743"/>
      <c r="T400" s="1743"/>
      <c r="U400" s="1743"/>
      <c r="V400" s="1743"/>
      <c r="W400" s="1743"/>
      <c r="X400" s="1743"/>
      <c r="Y400" s="1743"/>
      <c r="Z400" s="1743"/>
      <c r="AA400" s="1743"/>
      <c r="AB400" s="1743"/>
      <c r="AC400" s="1744"/>
      <c r="AD400" s="1744"/>
    </row>
    <row r="401" ht="15.75" customHeight="1">
      <c r="A401" s="1744"/>
      <c r="B401" s="1744"/>
      <c r="C401" s="2049"/>
      <c r="D401" s="1744"/>
      <c r="E401" s="1744"/>
      <c r="F401" s="1744"/>
      <c r="G401" s="1744"/>
      <c r="H401" s="1744"/>
      <c r="I401" s="1744"/>
      <c r="J401" s="1744"/>
      <c r="K401" s="1744"/>
      <c r="L401" s="1744"/>
      <c r="M401" s="1744"/>
      <c r="N401" s="1744"/>
      <c r="O401" s="1744"/>
      <c r="P401" s="1744"/>
      <c r="Q401" s="1743"/>
      <c r="R401" s="1743"/>
      <c r="S401" s="1743"/>
      <c r="T401" s="1743"/>
      <c r="U401" s="1743"/>
      <c r="V401" s="1743"/>
      <c r="W401" s="1743"/>
      <c r="X401" s="1743"/>
      <c r="Y401" s="1743"/>
      <c r="Z401" s="1743"/>
      <c r="AA401" s="1743"/>
      <c r="AB401" s="1743"/>
      <c r="AC401" s="1744"/>
      <c r="AD401" s="1744"/>
    </row>
    <row r="402" ht="15.75" customHeight="1">
      <c r="A402" s="1744"/>
      <c r="B402" s="1744"/>
      <c r="C402" s="2049"/>
      <c r="D402" s="1744"/>
      <c r="E402" s="1744"/>
      <c r="F402" s="1744"/>
      <c r="G402" s="1744"/>
      <c r="H402" s="1744"/>
      <c r="I402" s="1744"/>
      <c r="J402" s="1744"/>
      <c r="K402" s="1744"/>
      <c r="L402" s="1744"/>
      <c r="M402" s="1744"/>
      <c r="N402" s="1744"/>
      <c r="O402" s="1744"/>
      <c r="P402" s="1744"/>
      <c r="Q402" s="1743"/>
      <c r="R402" s="1743"/>
      <c r="S402" s="1743"/>
      <c r="T402" s="1743"/>
      <c r="U402" s="1743"/>
      <c r="V402" s="1743"/>
      <c r="W402" s="1743"/>
      <c r="X402" s="1743"/>
      <c r="Y402" s="1743"/>
      <c r="Z402" s="1743"/>
      <c r="AA402" s="1743"/>
      <c r="AB402" s="1743"/>
      <c r="AC402" s="1744"/>
      <c r="AD402" s="1744"/>
    </row>
    <row r="403" ht="15.75" customHeight="1">
      <c r="A403" s="1744"/>
      <c r="B403" s="1744"/>
      <c r="C403" s="2049"/>
      <c r="D403" s="1744"/>
      <c r="E403" s="1744"/>
      <c r="F403" s="1744"/>
      <c r="G403" s="1744"/>
      <c r="H403" s="1744"/>
      <c r="I403" s="1744"/>
      <c r="J403" s="1744"/>
      <c r="K403" s="1744"/>
      <c r="L403" s="1744"/>
      <c r="M403" s="1744"/>
      <c r="N403" s="1744"/>
      <c r="O403" s="1744"/>
      <c r="P403" s="1744"/>
      <c r="Q403" s="1743"/>
      <c r="R403" s="1743"/>
      <c r="S403" s="1743"/>
      <c r="T403" s="1743"/>
      <c r="U403" s="1743"/>
      <c r="V403" s="1743"/>
      <c r="W403" s="1743"/>
      <c r="X403" s="1743"/>
      <c r="Y403" s="1743"/>
      <c r="Z403" s="1743"/>
      <c r="AA403" s="1743"/>
      <c r="AB403" s="1743"/>
      <c r="AC403" s="1744"/>
      <c r="AD403" s="1744"/>
    </row>
    <row r="404" ht="15.75" customHeight="1">
      <c r="A404" s="1744"/>
      <c r="B404" s="1744"/>
      <c r="C404" s="2049"/>
      <c r="D404" s="1744"/>
      <c r="E404" s="1744"/>
      <c r="F404" s="1744"/>
      <c r="G404" s="1744"/>
      <c r="H404" s="1744"/>
      <c r="I404" s="1744"/>
      <c r="J404" s="1744"/>
      <c r="K404" s="1744"/>
      <c r="L404" s="1744"/>
      <c r="M404" s="1744"/>
      <c r="N404" s="1744"/>
      <c r="O404" s="1744"/>
      <c r="P404" s="1744"/>
      <c r="Q404" s="1743"/>
      <c r="R404" s="1743"/>
      <c r="S404" s="1743"/>
      <c r="T404" s="1743"/>
      <c r="U404" s="1743"/>
      <c r="V404" s="1743"/>
      <c r="W404" s="1743"/>
      <c r="X404" s="1743"/>
      <c r="Y404" s="1743"/>
      <c r="Z404" s="1743"/>
      <c r="AA404" s="1743"/>
      <c r="AB404" s="1743"/>
      <c r="AC404" s="1744"/>
      <c r="AD404" s="1744"/>
    </row>
    <row r="405" ht="15.75" customHeight="1">
      <c r="A405" s="1744"/>
      <c r="B405" s="1744"/>
      <c r="C405" s="2049"/>
      <c r="D405" s="1744"/>
      <c r="E405" s="1744"/>
      <c r="F405" s="1744"/>
      <c r="G405" s="1744"/>
      <c r="H405" s="1744"/>
      <c r="I405" s="1744"/>
      <c r="J405" s="1744"/>
      <c r="K405" s="1744"/>
      <c r="L405" s="1744"/>
      <c r="M405" s="1744"/>
      <c r="N405" s="1744"/>
      <c r="O405" s="1744"/>
      <c r="P405" s="1744"/>
      <c r="Q405" s="1743"/>
      <c r="R405" s="1743"/>
      <c r="S405" s="1743"/>
      <c r="T405" s="1743"/>
      <c r="U405" s="1743"/>
      <c r="V405" s="1743"/>
      <c r="W405" s="1743"/>
      <c r="X405" s="1743"/>
      <c r="Y405" s="1743"/>
      <c r="Z405" s="1743"/>
      <c r="AA405" s="1743"/>
      <c r="AB405" s="1743"/>
      <c r="AC405" s="1744"/>
      <c r="AD405" s="1744"/>
    </row>
    <row r="406" ht="15.75" customHeight="1">
      <c r="A406" s="1744"/>
      <c r="B406" s="1744"/>
      <c r="C406" s="2049"/>
      <c r="D406" s="1744"/>
      <c r="E406" s="1744"/>
      <c r="F406" s="1744"/>
      <c r="G406" s="1744"/>
      <c r="H406" s="1744"/>
      <c r="I406" s="1744"/>
      <c r="J406" s="1744"/>
      <c r="K406" s="1744"/>
      <c r="L406" s="1744"/>
      <c r="M406" s="1744"/>
      <c r="N406" s="1744"/>
      <c r="O406" s="1744"/>
      <c r="P406" s="1744"/>
      <c r="Q406" s="1743"/>
      <c r="R406" s="1743"/>
      <c r="S406" s="1743"/>
      <c r="T406" s="1743"/>
      <c r="U406" s="1743"/>
      <c r="V406" s="1743"/>
      <c r="W406" s="1743"/>
      <c r="X406" s="1743"/>
      <c r="Y406" s="1743"/>
      <c r="Z406" s="1743"/>
      <c r="AA406" s="1743"/>
      <c r="AB406" s="1743"/>
      <c r="AC406" s="1744"/>
      <c r="AD406" s="1744"/>
    </row>
    <row r="407" ht="15.75" customHeight="1">
      <c r="A407" s="1744"/>
      <c r="B407" s="1744"/>
      <c r="C407" s="2049"/>
      <c r="D407" s="1744"/>
      <c r="E407" s="1744"/>
      <c r="F407" s="1744"/>
      <c r="G407" s="1744"/>
      <c r="H407" s="1744"/>
      <c r="I407" s="1744"/>
      <c r="J407" s="1744"/>
      <c r="K407" s="1744"/>
      <c r="L407" s="1744"/>
      <c r="M407" s="1744"/>
      <c r="N407" s="1744"/>
      <c r="O407" s="1744"/>
      <c r="P407" s="1744"/>
      <c r="Q407" s="1743"/>
      <c r="R407" s="1743"/>
      <c r="S407" s="1743"/>
      <c r="T407" s="1743"/>
      <c r="U407" s="1743"/>
      <c r="V407" s="1743"/>
      <c r="W407" s="1743"/>
      <c r="X407" s="1743"/>
      <c r="Y407" s="1743"/>
      <c r="Z407" s="1743"/>
      <c r="AA407" s="1743"/>
      <c r="AB407" s="1743"/>
      <c r="AC407" s="1744"/>
      <c r="AD407" s="1744"/>
    </row>
    <row r="408" ht="15.75" customHeight="1">
      <c r="A408" s="1744"/>
      <c r="B408" s="1744"/>
      <c r="C408" s="2049"/>
      <c r="D408" s="1744"/>
      <c r="E408" s="1744"/>
      <c r="F408" s="1744"/>
      <c r="G408" s="1744"/>
      <c r="H408" s="1744"/>
      <c r="I408" s="1744"/>
      <c r="J408" s="1744"/>
      <c r="K408" s="1744"/>
      <c r="L408" s="1744"/>
      <c r="M408" s="1744"/>
      <c r="N408" s="1744"/>
      <c r="O408" s="1744"/>
      <c r="P408" s="1744"/>
      <c r="Q408" s="1743"/>
      <c r="R408" s="1743"/>
      <c r="S408" s="1743"/>
      <c r="T408" s="1743"/>
      <c r="U408" s="1743"/>
      <c r="V408" s="1743"/>
      <c r="W408" s="1743"/>
      <c r="X408" s="1743"/>
      <c r="Y408" s="1743"/>
      <c r="Z408" s="1743"/>
      <c r="AA408" s="1743"/>
      <c r="AB408" s="1743"/>
      <c r="AC408" s="1744"/>
      <c r="AD408" s="1744"/>
    </row>
    <row r="409" ht="15.75" customHeight="1">
      <c r="A409" s="1744"/>
      <c r="B409" s="1744"/>
      <c r="C409" s="2049"/>
      <c r="D409" s="1744"/>
      <c r="E409" s="1744"/>
      <c r="F409" s="1744"/>
      <c r="G409" s="1744"/>
      <c r="H409" s="1744"/>
      <c r="I409" s="1744"/>
      <c r="J409" s="1744"/>
      <c r="K409" s="1744"/>
      <c r="L409" s="1744"/>
      <c r="M409" s="1744"/>
      <c r="N409" s="1744"/>
      <c r="O409" s="1744"/>
      <c r="P409" s="1744"/>
      <c r="Q409" s="1743"/>
      <c r="R409" s="1743"/>
      <c r="S409" s="1743"/>
      <c r="T409" s="1743"/>
      <c r="U409" s="1743"/>
      <c r="V409" s="1743"/>
      <c r="W409" s="1743"/>
      <c r="X409" s="1743"/>
      <c r="Y409" s="1743"/>
      <c r="Z409" s="1743"/>
      <c r="AA409" s="1743"/>
      <c r="AB409" s="1743"/>
      <c r="AC409" s="1744"/>
      <c r="AD409" s="1744"/>
    </row>
    <row r="410" ht="15.75" customHeight="1">
      <c r="A410" s="1744"/>
      <c r="B410" s="1744"/>
      <c r="C410" s="2049"/>
      <c r="D410" s="1744"/>
      <c r="E410" s="1744"/>
      <c r="F410" s="1744"/>
      <c r="G410" s="1744"/>
      <c r="H410" s="1744"/>
      <c r="I410" s="1744"/>
      <c r="J410" s="1744"/>
      <c r="K410" s="1744"/>
      <c r="L410" s="1744"/>
      <c r="M410" s="1744"/>
      <c r="N410" s="1744"/>
      <c r="O410" s="1744"/>
      <c r="P410" s="1744"/>
      <c r="Q410" s="1743"/>
      <c r="R410" s="1743"/>
      <c r="S410" s="1743"/>
      <c r="T410" s="1743"/>
      <c r="U410" s="1743"/>
      <c r="V410" s="1743"/>
      <c r="W410" s="1743"/>
      <c r="X410" s="1743"/>
      <c r="Y410" s="1743"/>
      <c r="Z410" s="1743"/>
      <c r="AA410" s="1743"/>
      <c r="AB410" s="1743"/>
      <c r="AC410" s="1744"/>
      <c r="AD410" s="1744"/>
    </row>
    <row r="411" ht="15.75" customHeight="1">
      <c r="A411" s="1744"/>
      <c r="B411" s="1744"/>
      <c r="C411" s="2049"/>
      <c r="D411" s="1744"/>
      <c r="E411" s="1744"/>
      <c r="F411" s="1744"/>
      <c r="G411" s="1744"/>
      <c r="H411" s="1744"/>
      <c r="I411" s="1744"/>
      <c r="J411" s="1744"/>
      <c r="K411" s="1744"/>
      <c r="L411" s="1744"/>
      <c r="M411" s="1744"/>
      <c r="N411" s="1744"/>
      <c r="O411" s="1744"/>
      <c r="P411" s="1744"/>
      <c r="Q411" s="1743"/>
      <c r="R411" s="1743"/>
      <c r="S411" s="1743"/>
      <c r="T411" s="1743"/>
      <c r="U411" s="1743"/>
      <c r="V411" s="1743"/>
      <c r="W411" s="1743"/>
      <c r="X411" s="1743"/>
      <c r="Y411" s="1743"/>
      <c r="Z411" s="1743"/>
      <c r="AA411" s="1743"/>
      <c r="AB411" s="1743"/>
      <c r="AC411" s="1744"/>
      <c r="AD411" s="1744"/>
    </row>
    <row r="412" ht="15.75" customHeight="1">
      <c r="A412" s="1744"/>
      <c r="B412" s="1744"/>
      <c r="C412" s="2049"/>
      <c r="D412" s="1744"/>
      <c r="E412" s="1744"/>
      <c r="F412" s="1744"/>
      <c r="G412" s="1744"/>
      <c r="H412" s="1744"/>
      <c r="I412" s="1744"/>
      <c r="J412" s="1744"/>
      <c r="K412" s="1744"/>
      <c r="L412" s="1744"/>
      <c r="M412" s="1744"/>
      <c r="N412" s="1744"/>
      <c r="O412" s="1744"/>
      <c r="P412" s="1744"/>
      <c r="Q412" s="1743"/>
      <c r="R412" s="1743"/>
      <c r="S412" s="1743"/>
      <c r="T412" s="1743"/>
      <c r="U412" s="1743"/>
      <c r="V412" s="1743"/>
      <c r="W412" s="1743"/>
      <c r="X412" s="1743"/>
      <c r="Y412" s="1743"/>
      <c r="Z412" s="1743"/>
      <c r="AA412" s="1743"/>
      <c r="AB412" s="1743"/>
      <c r="AC412" s="1744"/>
      <c r="AD412" s="1744"/>
    </row>
    <row r="413" ht="15.75" customHeight="1">
      <c r="A413" s="1744"/>
      <c r="B413" s="1744"/>
      <c r="C413" s="2049"/>
      <c r="D413" s="1744"/>
      <c r="E413" s="1744"/>
      <c r="F413" s="1744"/>
      <c r="G413" s="1744"/>
      <c r="H413" s="1744"/>
      <c r="I413" s="1744"/>
      <c r="J413" s="1744"/>
      <c r="K413" s="1744"/>
      <c r="L413" s="1744"/>
      <c r="M413" s="1744"/>
      <c r="N413" s="1744"/>
      <c r="O413" s="1744"/>
      <c r="P413" s="1744"/>
      <c r="Q413" s="1743"/>
      <c r="R413" s="1743"/>
      <c r="S413" s="1743"/>
      <c r="T413" s="1743"/>
      <c r="U413" s="1743"/>
      <c r="V413" s="1743"/>
      <c r="W413" s="1743"/>
      <c r="X413" s="1743"/>
      <c r="Y413" s="1743"/>
      <c r="Z413" s="1743"/>
      <c r="AA413" s="1743"/>
      <c r="AB413" s="1743"/>
      <c r="AC413" s="1744"/>
      <c r="AD413" s="1744"/>
    </row>
    <row r="414" ht="15.75" customHeight="1">
      <c r="A414" s="1744"/>
      <c r="B414" s="1744"/>
      <c r="C414" s="2049"/>
      <c r="D414" s="1744"/>
      <c r="E414" s="1744"/>
      <c r="F414" s="1744"/>
      <c r="G414" s="1744"/>
      <c r="H414" s="1744"/>
      <c r="I414" s="1744"/>
      <c r="J414" s="1744"/>
      <c r="K414" s="1744"/>
      <c r="L414" s="1744"/>
      <c r="M414" s="1744"/>
      <c r="N414" s="1744"/>
      <c r="O414" s="1744"/>
      <c r="P414" s="1744"/>
      <c r="Q414" s="1743"/>
      <c r="R414" s="1743"/>
      <c r="S414" s="1743"/>
      <c r="T414" s="1743"/>
      <c r="U414" s="1743"/>
      <c r="V414" s="1743"/>
      <c r="W414" s="1743"/>
      <c r="X414" s="1743"/>
      <c r="Y414" s="1743"/>
      <c r="Z414" s="1743"/>
      <c r="AA414" s="1743"/>
      <c r="AB414" s="1743"/>
      <c r="AC414" s="1744"/>
      <c r="AD414" s="1744"/>
    </row>
    <row r="415" ht="15.75" customHeight="1">
      <c r="A415" s="1744"/>
      <c r="B415" s="1744"/>
      <c r="C415" s="2049"/>
      <c r="D415" s="1744"/>
      <c r="E415" s="1744"/>
      <c r="F415" s="1744"/>
      <c r="G415" s="1744"/>
      <c r="H415" s="1744"/>
      <c r="I415" s="1744"/>
      <c r="J415" s="1744"/>
      <c r="K415" s="1744"/>
      <c r="L415" s="1744"/>
      <c r="M415" s="1744"/>
      <c r="N415" s="1744"/>
      <c r="O415" s="1744"/>
      <c r="P415" s="1744"/>
      <c r="Q415" s="1743"/>
      <c r="R415" s="1743"/>
      <c r="S415" s="1743"/>
      <c r="T415" s="1743"/>
      <c r="U415" s="1743"/>
      <c r="V415" s="1743"/>
      <c r="W415" s="1743"/>
      <c r="X415" s="1743"/>
      <c r="Y415" s="1743"/>
      <c r="Z415" s="1743"/>
      <c r="AA415" s="1743"/>
      <c r="AB415" s="1743"/>
      <c r="AC415" s="1744"/>
      <c r="AD415" s="1744"/>
    </row>
    <row r="416" ht="15.75" customHeight="1">
      <c r="A416" s="1744"/>
      <c r="B416" s="1744"/>
      <c r="C416" s="2049"/>
      <c r="D416" s="1744"/>
      <c r="E416" s="1744"/>
      <c r="F416" s="1744"/>
      <c r="G416" s="1744"/>
      <c r="H416" s="1744"/>
      <c r="I416" s="1744"/>
      <c r="J416" s="1744"/>
      <c r="K416" s="1744"/>
      <c r="L416" s="1744"/>
      <c r="M416" s="1744"/>
      <c r="N416" s="1744"/>
      <c r="O416" s="1744"/>
      <c r="P416" s="1744"/>
      <c r="Q416" s="1743"/>
      <c r="R416" s="1743"/>
      <c r="S416" s="1743"/>
      <c r="T416" s="1743"/>
      <c r="U416" s="1743"/>
      <c r="V416" s="1743"/>
      <c r="W416" s="1743"/>
      <c r="X416" s="1743"/>
      <c r="Y416" s="1743"/>
      <c r="Z416" s="1743"/>
      <c r="AA416" s="1743"/>
      <c r="AB416" s="1743"/>
      <c r="AC416" s="1744"/>
      <c r="AD416" s="1744"/>
    </row>
    <row r="417" ht="15.75" customHeight="1">
      <c r="A417" s="1744"/>
      <c r="B417" s="1744"/>
      <c r="C417" s="2049"/>
      <c r="D417" s="1744"/>
      <c r="E417" s="1744"/>
      <c r="F417" s="1744"/>
      <c r="G417" s="1744"/>
      <c r="H417" s="1744"/>
      <c r="I417" s="1744"/>
      <c r="J417" s="1744"/>
      <c r="K417" s="1744"/>
      <c r="L417" s="1744"/>
      <c r="M417" s="1744"/>
      <c r="N417" s="1744"/>
      <c r="O417" s="1744"/>
      <c r="P417" s="1744"/>
      <c r="Q417" s="1743"/>
      <c r="R417" s="1743"/>
      <c r="S417" s="1743"/>
      <c r="T417" s="1743"/>
      <c r="U417" s="1743"/>
      <c r="V417" s="1743"/>
      <c r="W417" s="1743"/>
      <c r="X417" s="1743"/>
      <c r="Y417" s="1743"/>
      <c r="Z417" s="1743"/>
      <c r="AA417" s="1743"/>
      <c r="AB417" s="1743"/>
      <c r="AC417" s="1744"/>
      <c r="AD417" s="1744"/>
    </row>
    <row r="418" ht="15.75" customHeight="1">
      <c r="A418" s="1744"/>
      <c r="B418" s="1744"/>
      <c r="C418" s="2049"/>
      <c r="D418" s="1744"/>
      <c r="E418" s="1744"/>
      <c r="F418" s="1744"/>
      <c r="G418" s="1744"/>
      <c r="H418" s="1744"/>
      <c r="I418" s="1744"/>
      <c r="J418" s="1744"/>
      <c r="K418" s="1744"/>
      <c r="L418" s="1744"/>
      <c r="M418" s="1744"/>
      <c r="N418" s="1744"/>
      <c r="O418" s="1744"/>
      <c r="P418" s="1744"/>
      <c r="Q418" s="1743"/>
      <c r="R418" s="1743"/>
      <c r="S418" s="1743"/>
      <c r="T418" s="1743"/>
      <c r="U418" s="1743"/>
      <c r="V418" s="1743"/>
      <c r="W418" s="1743"/>
      <c r="X418" s="1743"/>
      <c r="Y418" s="1743"/>
      <c r="Z418" s="1743"/>
      <c r="AA418" s="1743"/>
      <c r="AB418" s="1743"/>
      <c r="AC418" s="1744"/>
      <c r="AD418" s="1744"/>
    </row>
    <row r="419" ht="15.75" customHeight="1">
      <c r="A419" s="1744"/>
      <c r="B419" s="1744"/>
      <c r="C419" s="2049"/>
      <c r="D419" s="1744"/>
      <c r="E419" s="1744"/>
      <c r="F419" s="1744"/>
      <c r="G419" s="1744"/>
      <c r="H419" s="1744"/>
      <c r="I419" s="1744"/>
      <c r="J419" s="1744"/>
      <c r="K419" s="1744"/>
      <c r="L419" s="1744"/>
      <c r="M419" s="1744"/>
      <c r="N419" s="1744"/>
      <c r="O419" s="1744"/>
      <c r="P419" s="1744"/>
      <c r="Q419" s="1743"/>
      <c r="R419" s="1743"/>
      <c r="S419" s="1743"/>
      <c r="T419" s="1743"/>
      <c r="U419" s="1743"/>
      <c r="V419" s="1743"/>
      <c r="W419" s="1743"/>
      <c r="X419" s="1743"/>
      <c r="Y419" s="1743"/>
      <c r="Z419" s="1743"/>
      <c r="AA419" s="1743"/>
      <c r="AB419" s="1743"/>
      <c r="AC419" s="1744"/>
      <c r="AD419" s="1744"/>
    </row>
    <row r="420" ht="15.75" customHeight="1">
      <c r="A420" s="1744"/>
      <c r="B420" s="1744"/>
      <c r="C420" s="2049"/>
      <c r="D420" s="1744"/>
      <c r="E420" s="1744"/>
      <c r="F420" s="1744"/>
      <c r="G420" s="1744"/>
      <c r="H420" s="1744"/>
      <c r="I420" s="1744"/>
      <c r="J420" s="1744"/>
      <c r="K420" s="1744"/>
      <c r="L420" s="1744"/>
      <c r="M420" s="1744"/>
      <c r="N420" s="1744"/>
      <c r="O420" s="1744"/>
      <c r="P420" s="1744"/>
      <c r="Q420" s="1743"/>
      <c r="R420" s="1743"/>
      <c r="S420" s="1743"/>
      <c r="T420" s="1743"/>
      <c r="U420" s="1743"/>
      <c r="V420" s="1743"/>
      <c r="W420" s="1743"/>
      <c r="X420" s="1743"/>
      <c r="Y420" s="1743"/>
      <c r="Z420" s="1743"/>
      <c r="AA420" s="1743"/>
      <c r="AB420" s="1743"/>
      <c r="AC420" s="1744"/>
      <c r="AD420" s="1744"/>
    </row>
    <row r="421" ht="15.75" customHeight="1">
      <c r="A421" s="1744"/>
      <c r="B421" s="1744"/>
      <c r="C421" s="2049"/>
      <c r="D421" s="1744"/>
      <c r="E421" s="1744"/>
      <c r="F421" s="1744"/>
      <c r="G421" s="1744"/>
      <c r="H421" s="1744"/>
      <c r="I421" s="1744"/>
      <c r="J421" s="1744"/>
      <c r="K421" s="1744"/>
      <c r="L421" s="1744"/>
      <c r="M421" s="1744"/>
      <c r="N421" s="1744"/>
      <c r="O421" s="1744"/>
      <c r="P421" s="1744"/>
      <c r="Q421" s="1743"/>
      <c r="R421" s="1743"/>
      <c r="S421" s="1743"/>
      <c r="T421" s="1743"/>
      <c r="U421" s="1743"/>
      <c r="V421" s="1743"/>
      <c r="W421" s="1743"/>
      <c r="X421" s="1743"/>
      <c r="Y421" s="1743"/>
      <c r="Z421" s="1743"/>
      <c r="AA421" s="1743"/>
      <c r="AB421" s="1743"/>
      <c r="AC421" s="1744"/>
      <c r="AD421" s="1744"/>
    </row>
    <row r="422" ht="15.75" customHeight="1">
      <c r="A422" s="1744"/>
      <c r="B422" s="1744"/>
      <c r="C422" s="2049"/>
      <c r="D422" s="1744"/>
      <c r="E422" s="1744"/>
      <c r="F422" s="1744"/>
      <c r="G422" s="1744"/>
      <c r="H422" s="1744"/>
      <c r="I422" s="1744"/>
      <c r="J422" s="1744"/>
      <c r="K422" s="1744"/>
      <c r="L422" s="1744"/>
      <c r="M422" s="1744"/>
      <c r="N422" s="1744"/>
      <c r="O422" s="1744"/>
      <c r="P422" s="1744"/>
      <c r="Q422" s="1743"/>
      <c r="R422" s="1743"/>
      <c r="S422" s="1743"/>
      <c r="T422" s="1743"/>
      <c r="U422" s="1743"/>
      <c r="V422" s="1743"/>
      <c r="W422" s="1743"/>
      <c r="X422" s="1743"/>
      <c r="Y422" s="1743"/>
      <c r="Z422" s="1743"/>
      <c r="AA422" s="1743"/>
      <c r="AB422" s="1743"/>
      <c r="AC422" s="1744"/>
      <c r="AD422" s="1744"/>
    </row>
    <row r="423" ht="15.75" customHeight="1">
      <c r="A423" s="1744"/>
      <c r="B423" s="1744"/>
      <c r="C423" s="2049"/>
      <c r="D423" s="1744"/>
      <c r="E423" s="1744"/>
      <c r="F423" s="1744"/>
      <c r="G423" s="1744"/>
      <c r="H423" s="1744"/>
      <c r="I423" s="1744"/>
      <c r="J423" s="1744"/>
      <c r="K423" s="1744"/>
      <c r="L423" s="1744"/>
      <c r="M423" s="1744"/>
      <c r="N423" s="1744"/>
      <c r="O423" s="1744"/>
      <c r="P423" s="1744"/>
      <c r="Q423" s="1743"/>
      <c r="R423" s="1743"/>
      <c r="S423" s="1743"/>
      <c r="T423" s="1743"/>
      <c r="U423" s="1743"/>
      <c r="V423" s="1743"/>
      <c r="W423" s="1743"/>
      <c r="X423" s="1743"/>
      <c r="Y423" s="1743"/>
      <c r="Z423" s="1743"/>
      <c r="AA423" s="1743"/>
      <c r="AB423" s="1743"/>
      <c r="AC423" s="1744"/>
      <c r="AD423" s="1744"/>
    </row>
    <row r="424" ht="15.75" customHeight="1">
      <c r="A424" s="1744"/>
      <c r="B424" s="1744"/>
      <c r="C424" s="2049"/>
      <c r="D424" s="1744"/>
      <c r="E424" s="1744"/>
      <c r="F424" s="1744"/>
      <c r="G424" s="1744"/>
      <c r="H424" s="1744"/>
      <c r="I424" s="1744"/>
      <c r="J424" s="1744"/>
      <c r="K424" s="1744"/>
      <c r="L424" s="1744"/>
      <c r="M424" s="1744"/>
      <c r="N424" s="1744"/>
      <c r="O424" s="1744"/>
      <c r="P424" s="1744"/>
      <c r="Q424" s="1743"/>
      <c r="R424" s="1743"/>
      <c r="S424" s="1743"/>
      <c r="T424" s="1743"/>
      <c r="U424" s="1743"/>
      <c r="V424" s="1743"/>
      <c r="W424" s="1743"/>
      <c r="X424" s="1743"/>
      <c r="Y424" s="1743"/>
      <c r="Z424" s="1743"/>
      <c r="AA424" s="1743"/>
      <c r="AB424" s="1743"/>
      <c r="AC424" s="1744"/>
      <c r="AD424" s="1744"/>
    </row>
    <row r="425" ht="15.75" customHeight="1">
      <c r="A425" s="1744"/>
      <c r="B425" s="1744"/>
      <c r="C425" s="2049"/>
      <c r="D425" s="1744"/>
      <c r="E425" s="1744"/>
      <c r="F425" s="1744"/>
      <c r="G425" s="1744"/>
      <c r="H425" s="1744"/>
      <c r="I425" s="1744"/>
      <c r="J425" s="1744"/>
      <c r="K425" s="1744"/>
      <c r="L425" s="1744"/>
      <c r="M425" s="1744"/>
      <c r="N425" s="1744"/>
      <c r="O425" s="1744"/>
      <c r="P425" s="1744"/>
      <c r="Q425" s="1743"/>
      <c r="R425" s="1743"/>
      <c r="S425" s="1743"/>
      <c r="T425" s="1743"/>
      <c r="U425" s="1743"/>
      <c r="V425" s="1743"/>
      <c r="W425" s="1743"/>
      <c r="X425" s="1743"/>
      <c r="Y425" s="1743"/>
      <c r="Z425" s="1743"/>
      <c r="AA425" s="1743"/>
      <c r="AB425" s="1743"/>
      <c r="AC425" s="1744"/>
      <c r="AD425" s="1744"/>
    </row>
    <row r="426" ht="15.75" customHeight="1">
      <c r="A426" s="1744"/>
      <c r="B426" s="1744"/>
      <c r="C426" s="2049"/>
      <c r="D426" s="1744"/>
      <c r="E426" s="1744"/>
      <c r="F426" s="1744"/>
      <c r="G426" s="1744"/>
      <c r="H426" s="1744"/>
      <c r="I426" s="1744"/>
      <c r="J426" s="1744"/>
      <c r="K426" s="1744"/>
      <c r="L426" s="1744"/>
      <c r="M426" s="1744"/>
      <c r="N426" s="1744"/>
      <c r="O426" s="1744"/>
      <c r="P426" s="1744"/>
      <c r="Q426" s="1743"/>
      <c r="R426" s="1743"/>
      <c r="S426" s="1743"/>
      <c r="T426" s="1743"/>
      <c r="U426" s="1743"/>
      <c r="V426" s="1743"/>
      <c r="W426" s="1743"/>
      <c r="X426" s="1743"/>
      <c r="Y426" s="1743"/>
      <c r="Z426" s="1743"/>
      <c r="AA426" s="1743"/>
      <c r="AB426" s="1743"/>
      <c r="AC426" s="1744"/>
      <c r="AD426" s="1744"/>
    </row>
    <row r="427" ht="15.75" customHeight="1">
      <c r="A427" s="1744"/>
      <c r="B427" s="1744"/>
      <c r="C427" s="2049"/>
      <c r="D427" s="1744"/>
      <c r="E427" s="1744"/>
      <c r="F427" s="1744"/>
      <c r="G427" s="1744"/>
      <c r="H427" s="1744"/>
      <c r="I427" s="1744"/>
      <c r="J427" s="1744"/>
      <c r="K427" s="1744"/>
      <c r="L427" s="1744"/>
      <c r="M427" s="1744"/>
      <c r="N427" s="1744"/>
      <c r="O427" s="1744"/>
      <c r="P427" s="1744"/>
      <c r="Q427" s="1743"/>
      <c r="R427" s="1743"/>
      <c r="S427" s="1743"/>
      <c r="T427" s="1743"/>
      <c r="U427" s="1743"/>
      <c r="V427" s="1743"/>
      <c r="W427" s="1743"/>
      <c r="X427" s="1743"/>
      <c r="Y427" s="1743"/>
      <c r="Z427" s="1743"/>
      <c r="AA427" s="1743"/>
      <c r="AB427" s="1743"/>
      <c r="AC427" s="1744"/>
      <c r="AD427" s="1744"/>
    </row>
    <row r="428" ht="15.75" customHeight="1">
      <c r="A428" s="1744"/>
      <c r="B428" s="1744"/>
      <c r="C428" s="2049"/>
      <c r="D428" s="1744"/>
      <c r="E428" s="1744"/>
      <c r="F428" s="1744"/>
      <c r="G428" s="1744"/>
      <c r="H428" s="1744"/>
      <c r="I428" s="1744"/>
      <c r="J428" s="1744"/>
      <c r="K428" s="1744"/>
      <c r="L428" s="1744"/>
      <c r="M428" s="1744"/>
      <c r="N428" s="1744"/>
      <c r="O428" s="1744"/>
      <c r="P428" s="1744"/>
      <c r="Q428" s="1743"/>
      <c r="R428" s="1743"/>
      <c r="S428" s="1743"/>
      <c r="T428" s="1743"/>
      <c r="U428" s="1743"/>
      <c r="V428" s="1743"/>
      <c r="W428" s="1743"/>
      <c r="X428" s="1743"/>
      <c r="Y428" s="1743"/>
      <c r="Z428" s="1743"/>
      <c r="AA428" s="1743"/>
      <c r="AB428" s="1743"/>
      <c r="AC428" s="1744"/>
      <c r="AD428" s="1744"/>
    </row>
    <row r="429" ht="15.75" customHeight="1">
      <c r="A429" s="1744"/>
      <c r="B429" s="1744"/>
      <c r="C429" s="2049"/>
      <c r="D429" s="1744"/>
      <c r="E429" s="1744"/>
      <c r="F429" s="1744"/>
      <c r="G429" s="1744"/>
      <c r="H429" s="1744"/>
      <c r="I429" s="1744"/>
      <c r="J429" s="1744"/>
      <c r="K429" s="1744"/>
      <c r="L429" s="1744"/>
      <c r="M429" s="1744"/>
      <c r="N429" s="1744"/>
      <c r="O429" s="1744"/>
      <c r="P429" s="1744"/>
      <c r="Q429" s="1743"/>
      <c r="R429" s="1743"/>
      <c r="S429" s="1743"/>
      <c r="T429" s="1743"/>
      <c r="U429" s="1743"/>
      <c r="V429" s="1743"/>
      <c r="W429" s="1743"/>
      <c r="X429" s="1743"/>
      <c r="Y429" s="1743"/>
      <c r="Z429" s="1743"/>
      <c r="AA429" s="1743"/>
      <c r="AB429" s="1743"/>
      <c r="AC429" s="1744"/>
      <c r="AD429" s="1744"/>
    </row>
    <row r="430" ht="15.75" customHeight="1">
      <c r="A430" s="1744"/>
      <c r="B430" s="1744"/>
      <c r="C430" s="2049"/>
      <c r="D430" s="1744"/>
      <c r="E430" s="1744"/>
      <c r="F430" s="1744"/>
      <c r="G430" s="1744"/>
      <c r="H430" s="1744"/>
      <c r="I430" s="1744"/>
      <c r="J430" s="1744"/>
      <c r="K430" s="1744"/>
      <c r="L430" s="1744"/>
      <c r="M430" s="1744"/>
      <c r="N430" s="1744"/>
      <c r="O430" s="1744"/>
      <c r="P430" s="1744"/>
      <c r="Q430" s="1743"/>
      <c r="R430" s="1743"/>
      <c r="S430" s="1743"/>
      <c r="T430" s="1743"/>
      <c r="U430" s="1743"/>
      <c r="V430" s="1743"/>
      <c r="W430" s="1743"/>
      <c r="X430" s="1743"/>
      <c r="Y430" s="1743"/>
      <c r="Z430" s="1743"/>
      <c r="AA430" s="1743"/>
      <c r="AB430" s="1743"/>
      <c r="AC430" s="1744"/>
      <c r="AD430" s="1744"/>
    </row>
    <row r="431" ht="15.75" customHeight="1">
      <c r="A431" s="1744"/>
      <c r="B431" s="1744"/>
      <c r="C431" s="2049"/>
      <c r="D431" s="1744"/>
      <c r="E431" s="1744"/>
      <c r="F431" s="1744"/>
      <c r="G431" s="1744"/>
      <c r="H431" s="1744"/>
      <c r="I431" s="1744"/>
      <c r="J431" s="1744"/>
      <c r="K431" s="1744"/>
      <c r="L431" s="1744"/>
      <c r="M431" s="1744"/>
      <c r="N431" s="1744"/>
      <c r="O431" s="1744"/>
      <c r="P431" s="1744"/>
      <c r="Q431" s="1743"/>
      <c r="R431" s="1743"/>
      <c r="S431" s="1743"/>
      <c r="T431" s="1743"/>
      <c r="U431" s="1743"/>
      <c r="V431" s="1743"/>
      <c r="W431" s="1743"/>
      <c r="X431" s="1743"/>
      <c r="Y431" s="1743"/>
      <c r="Z431" s="1743"/>
      <c r="AA431" s="1743"/>
      <c r="AB431" s="1743"/>
      <c r="AC431" s="1744"/>
      <c r="AD431" s="1744"/>
    </row>
    <row r="432" ht="15.75" customHeight="1">
      <c r="A432" s="1744"/>
      <c r="B432" s="1744"/>
      <c r="C432" s="2049"/>
      <c r="D432" s="1744"/>
      <c r="E432" s="1744"/>
      <c r="F432" s="1744"/>
      <c r="G432" s="1744"/>
      <c r="H432" s="1744"/>
      <c r="I432" s="1744"/>
      <c r="J432" s="1744"/>
      <c r="K432" s="1744"/>
      <c r="L432" s="1744"/>
      <c r="M432" s="1744"/>
      <c r="N432" s="1744"/>
      <c r="O432" s="1744"/>
      <c r="P432" s="1744"/>
      <c r="Q432" s="1743"/>
      <c r="R432" s="1743"/>
      <c r="S432" s="1743"/>
      <c r="T432" s="1743"/>
      <c r="U432" s="1743"/>
      <c r="V432" s="1743"/>
      <c r="W432" s="1743"/>
      <c r="X432" s="1743"/>
      <c r="Y432" s="1743"/>
      <c r="Z432" s="1743"/>
      <c r="AA432" s="1743"/>
      <c r="AB432" s="1743"/>
      <c r="AC432" s="1744"/>
      <c r="AD432" s="1744"/>
    </row>
    <row r="433" ht="15.75" customHeight="1">
      <c r="A433" s="1744"/>
      <c r="B433" s="1744"/>
      <c r="C433" s="2049"/>
      <c r="D433" s="1744"/>
      <c r="E433" s="1744"/>
      <c r="F433" s="1744"/>
      <c r="G433" s="1744"/>
      <c r="H433" s="1744"/>
      <c r="I433" s="1744"/>
      <c r="J433" s="1744"/>
      <c r="K433" s="1744"/>
      <c r="L433" s="1744"/>
      <c r="M433" s="1744"/>
      <c r="N433" s="1744"/>
      <c r="O433" s="1744"/>
      <c r="P433" s="1744"/>
      <c r="Q433" s="1743"/>
      <c r="R433" s="1743"/>
      <c r="S433" s="1743"/>
      <c r="T433" s="1743"/>
      <c r="U433" s="1743"/>
      <c r="V433" s="1743"/>
      <c r="W433" s="1743"/>
      <c r="X433" s="1743"/>
      <c r="Y433" s="1743"/>
      <c r="Z433" s="1743"/>
      <c r="AA433" s="1743"/>
      <c r="AB433" s="1743"/>
      <c r="AC433" s="1744"/>
      <c r="AD433" s="1744"/>
    </row>
    <row r="434" ht="15.75" customHeight="1">
      <c r="A434" s="1744"/>
      <c r="B434" s="1744"/>
      <c r="C434" s="2049"/>
      <c r="D434" s="1744"/>
      <c r="E434" s="1744"/>
      <c r="F434" s="1744"/>
      <c r="G434" s="1744"/>
      <c r="H434" s="1744"/>
      <c r="I434" s="1744"/>
      <c r="J434" s="1744"/>
      <c r="K434" s="1744"/>
      <c r="L434" s="1744"/>
      <c r="M434" s="1744"/>
      <c r="N434" s="1744"/>
      <c r="O434" s="1744"/>
      <c r="P434" s="1744"/>
      <c r="Q434" s="1743"/>
      <c r="R434" s="1743"/>
      <c r="S434" s="1743"/>
      <c r="T434" s="1743"/>
      <c r="U434" s="1743"/>
      <c r="V434" s="1743"/>
      <c r="W434" s="1743"/>
      <c r="X434" s="1743"/>
      <c r="Y434" s="1743"/>
      <c r="Z434" s="1743"/>
      <c r="AA434" s="1743"/>
      <c r="AB434" s="1743"/>
      <c r="AC434" s="1744"/>
      <c r="AD434" s="1744"/>
    </row>
    <row r="435" ht="15.75" customHeight="1">
      <c r="A435" s="1744"/>
      <c r="B435" s="1744"/>
      <c r="C435" s="2049"/>
      <c r="D435" s="1744"/>
      <c r="E435" s="1744"/>
      <c r="F435" s="1744"/>
      <c r="G435" s="1744"/>
      <c r="H435" s="1744"/>
      <c r="I435" s="1744"/>
      <c r="J435" s="1744"/>
      <c r="K435" s="1744"/>
      <c r="L435" s="1744"/>
      <c r="M435" s="1744"/>
      <c r="N435" s="1744"/>
      <c r="O435" s="1744"/>
      <c r="P435" s="1744"/>
      <c r="Q435" s="1743"/>
      <c r="R435" s="1743"/>
      <c r="S435" s="1743"/>
      <c r="T435" s="1743"/>
      <c r="U435" s="1743"/>
      <c r="V435" s="1743"/>
      <c r="W435" s="1743"/>
      <c r="X435" s="1743"/>
      <c r="Y435" s="1743"/>
      <c r="Z435" s="1743"/>
      <c r="AA435" s="1743"/>
      <c r="AB435" s="1743"/>
      <c r="AC435" s="1744"/>
      <c r="AD435" s="1744"/>
    </row>
    <row r="436" ht="15.75" customHeight="1">
      <c r="A436" s="1744"/>
      <c r="B436" s="1744"/>
      <c r="C436" s="2049"/>
      <c r="D436" s="1744"/>
      <c r="E436" s="1744"/>
      <c r="F436" s="1744"/>
      <c r="G436" s="1744"/>
      <c r="H436" s="1744"/>
      <c r="I436" s="1744"/>
      <c r="J436" s="1744"/>
      <c r="K436" s="1744"/>
      <c r="L436" s="1744"/>
      <c r="M436" s="1744"/>
      <c r="N436" s="1744"/>
      <c r="O436" s="1744"/>
      <c r="P436" s="1744"/>
      <c r="Q436" s="1743"/>
      <c r="R436" s="1743"/>
      <c r="S436" s="1743"/>
      <c r="T436" s="1743"/>
      <c r="U436" s="1743"/>
      <c r="V436" s="1743"/>
      <c r="W436" s="1743"/>
      <c r="X436" s="1743"/>
      <c r="Y436" s="1743"/>
      <c r="Z436" s="1743"/>
      <c r="AA436" s="1743"/>
      <c r="AB436" s="1743"/>
      <c r="AC436" s="1744"/>
      <c r="AD436" s="1744"/>
    </row>
    <row r="437" ht="15.75" customHeight="1">
      <c r="A437" s="1744"/>
      <c r="B437" s="1744"/>
      <c r="C437" s="2049"/>
      <c r="D437" s="1744"/>
      <c r="E437" s="1744"/>
      <c r="F437" s="1744"/>
      <c r="G437" s="1744"/>
      <c r="H437" s="1744"/>
      <c r="I437" s="1744"/>
      <c r="J437" s="1744"/>
      <c r="K437" s="1744"/>
      <c r="L437" s="1744"/>
      <c r="M437" s="1744"/>
      <c r="N437" s="1744"/>
      <c r="O437" s="1744"/>
      <c r="P437" s="1744"/>
      <c r="Q437" s="1743"/>
      <c r="R437" s="1743"/>
      <c r="S437" s="1743"/>
      <c r="T437" s="1743"/>
      <c r="U437" s="1743"/>
      <c r="V437" s="1743"/>
      <c r="W437" s="1743"/>
      <c r="X437" s="1743"/>
      <c r="Y437" s="1743"/>
      <c r="Z437" s="1743"/>
      <c r="AA437" s="1743"/>
      <c r="AB437" s="1743"/>
      <c r="AC437" s="1744"/>
      <c r="AD437" s="1744"/>
    </row>
    <row r="438" ht="15.75" customHeight="1">
      <c r="A438" s="1744"/>
      <c r="B438" s="1744"/>
      <c r="C438" s="2049"/>
      <c r="D438" s="1744"/>
      <c r="E438" s="1744"/>
      <c r="F438" s="1744"/>
      <c r="G438" s="1744"/>
      <c r="H438" s="1744"/>
      <c r="I438" s="1744"/>
      <c r="J438" s="1744"/>
      <c r="K438" s="1744"/>
      <c r="L438" s="1744"/>
      <c r="M438" s="1744"/>
      <c r="N438" s="1744"/>
      <c r="O438" s="1744"/>
      <c r="P438" s="1744"/>
      <c r="Q438" s="1743"/>
      <c r="R438" s="1743"/>
      <c r="S438" s="1743"/>
      <c r="T438" s="1743"/>
      <c r="U438" s="1743"/>
      <c r="V438" s="1743"/>
      <c r="W438" s="1743"/>
      <c r="X438" s="1743"/>
      <c r="Y438" s="1743"/>
      <c r="Z438" s="1743"/>
      <c r="AA438" s="1743"/>
      <c r="AB438" s="1743"/>
      <c r="AC438" s="1744"/>
      <c r="AD438" s="1744"/>
    </row>
    <row r="439" ht="15.75" customHeight="1">
      <c r="A439" s="1744"/>
      <c r="B439" s="1744"/>
      <c r="C439" s="2049"/>
      <c r="D439" s="1744"/>
      <c r="E439" s="1744"/>
      <c r="F439" s="1744"/>
      <c r="G439" s="1744"/>
      <c r="H439" s="1744"/>
      <c r="I439" s="1744"/>
      <c r="J439" s="1744"/>
      <c r="K439" s="1744"/>
      <c r="L439" s="1744"/>
      <c r="M439" s="1744"/>
      <c r="N439" s="1744"/>
      <c r="O439" s="1744"/>
      <c r="P439" s="1744"/>
      <c r="Q439" s="1743"/>
      <c r="R439" s="1743"/>
      <c r="S439" s="1743"/>
      <c r="T439" s="1743"/>
      <c r="U439" s="1743"/>
      <c r="V439" s="1743"/>
      <c r="W439" s="1743"/>
      <c r="X439" s="1743"/>
      <c r="Y439" s="1743"/>
      <c r="Z439" s="1743"/>
      <c r="AA439" s="1743"/>
      <c r="AB439" s="1743"/>
      <c r="AC439" s="1744"/>
      <c r="AD439" s="1744"/>
    </row>
    <row r="440" ht="15.75" customHeight="1">
      <c r="A440" s="1744"/>
      <c r="B440" s="1744"/>
      <c r="C440" s="2049"/>
      <c r="D440" s="1744"/>
      <c r="E440" s="1744"/>
      <c r="F440" s="1744"/>
      <c r="G440" s="1744"/>
      <c r="H440" s="1744"/>
      <c r="I440" s="1744"/>
      <c r="J440" s="1744"/>
      <c r="K440" s="1744"/>
      <c r="L440" s="1744"/>
      <c r="M440" s="1744"/>
      <c r="N440" s="1744"/>
      <c r="O440" s="1744"/>
      <c r="P440" s="1744"/>
      <c r="Q440" s="1743"/>
      <c r="R440" s="1743"/>
      <c r="S440" s="1743"/>
      <c r="T440" s="1743"/>
      <c r="U440" s="1743"/>
      <c r="V440" s="1743"/>
      <c r="W440" s="1743"/>
      <c r="X440" s="1743"/>
      <c r="Y440" s="1743"/>
      <c r="Z440" s="1743"/>
      <c r="AA440" s="1743"/>
      <c r="AB440" s="1743"/>
      <c r="AC440" s="1744"/>
      <c r="AD440" s="1744"/>
    </row>
    <row r="441" ht="15.75" customHeight="1">
      <c r="A441" s="1744"/>
      <c r="B441" s="1744"/>
      <c r="C441" s="2049"/>
      <c r="D441" s="1744"/>
      <c r="E441" s="1744"/>
      <c r="F441" s="1744"/>
      <c r="G441" s="1744"/>
      <c r="H441" s="1744"/>
      <c r="I441" s="1744"/>
      <c r="J441" s="1744"/>
      <c r="K441" s="1744"/>
      <c r="L441" s="1744"/>
      <c r="M441" s="1744"/>
      <c r="N441" s="1744"/>
      <c r="O441" s="1744"/>
      <c r="P441" s="1744"/>
      <c r="Q441" s="1743"/>
      <c r="R441" s="1743"/>
      <c r="S441" s="1743"/>
      <c r="T441" s="1743"/>
      <c r="U441" s="1743"/>
      <c r="V441" s="1743"/>
      <c r="W441" s="1743"/>
      <c r="X441" s="1743"/>
      <c r="Y441" s="1743"/>
      <c r="Z441" s="1743"/>
      <c r="AA441" s="1743"/>
      <c r="AB441" s="1743"/>
      <c r="AC441" s="1744"/>
      <c r="AD441" s="1744"/>
    </row>
    <row r="442" ht="15.75" customHeight="1">
      <c r="A442" s="1744"/>
      <c r="B442" s="1744"/>
      <c r="C442" s="2049"/>
      <c r="D442" s="1744"/>
      <c r="E442" s="1744"/>
      <c r="F442" s="1744"/>
      <c r="G442" s="1744"/>
      <c r="H442" s="1744"/>
      <c r="I442" s="1744"/>
      <c r="J442" s="1744"/>
      <c r="K442" s="1744"/>
      <c r="L442" s="1744"/>
      <c r="M442" s="1744"/>
      <c r="N442" s="1744"/>
      <c r="O442" s="1744"/>
      <c r="P442" s="1744"/>
      <c r="Q442" s="1743"/>
      <c r="R442" s="1743"/>
      <c r="S442" s="1743"/>
      <c r="T442" s="1743"/>
      <c r="U442" s="1743"/>
      <c r="V442" s="1743"/>
      <c r="W442" s="1743"/>
      <c r="X442" s="1743"/>
      <c r="Y442" s="1743"/>
      <c r="Z442" s="1743"/>
      <c r="AA442" s="1743"/>
      <c r="AB442" s="1743"/>
      <c r="AC442" s="1744"/>
      <c r="AD442" s="1744"/>
    </row>
    <row r="443" ht="15.75" customHeight="1">
      <c r="A443" s="1744"/>
      <c r="B443" s="1744"/>
      <c r="C443" s="2049"/>
      <c r="D443" s="1744"/>
      <c r="E443" s="1744"/>
      <c r="F443" s="1744"/>
      <c r="G443" s="1744"/>
      <c r="H443" s="1744"/>
      <c r="I443" s="1744"/>
      <c r="J443" s="1744"/>
      <c r="K443" s="1744"/>
      <c r="L443" s="1744"/>
      <c r="M443" s="1744"/>
      <c r="N443" s="1744"/>
      <c r="O443" s="1744"/>
      <c r="P443" s="1744"/>
      <c r="Q443" s="1743"/>
      <c r="R443" s="1743"/>
      <c r="S443" s="1743"/>
      <c r="T443" s="1743"/>
      <c r="U443" s="1743"/>
      <c r="V443" s="1743"/>
      <c r="W443" s="1743"/>
      <c r="X443" s="1743"/>
      <c r="Y443" s="1743"/>
      <c r="Z443" s="1743"/>
      <c r="AA443" s="1743"/>
      <c r="AB443" s="1743"/>
      <c r="AC443" s="1744"/>
      <c r="AD443" s="1744"/>
    </row>
    <row r="444" ht="15.75" customHeight="1">
      <c r="A444" s="1744"/>
      <c r="B444" s="1744"/>
      <c r="C444" s="2049"/>
      <c r="D444" s="1744"/>
      <c r="E444" s="1744"/>
      <c r="F444" s="1744"/>
      <c r="G444" s="1744"/>
      <c r="H444" s="1744"/>
      <c r="I444" s="1744"/>
      <c r="J444" s="1744"/>
      <c r="K444" s="1744"/>
      <c r="L444" s="1744"/>
      <c r="M444" s="1744"/>
      <c r="N444" s="1744"/>
      <c r="O444" s="1744"/>
      <c r="P444" s="1744"/>
      <c r="Q444" s="1743"/>
      <c r="R444" s="1743"/>
      <c r="S444" s="1743"/>
      <c r="T444" s="1743"/>
      <c r="U444" s="1743"/>
      <c r="V444" s="1743"/>
      <c r="W444" s="1743"/>
      <c r="X444" s="1743"/>
      <c r="Y444" s="1743"/>
      <c r="Z444" s="1743"/>
      <c r="AA444" s="1743"/>
      <c r="AB444" s="1743"/>
      <c r="AC444" s="1744"/>
      <c r="AD444" s="1744"/>
    </row>
    <row r="445" ht="15.75" customHeight="1">
      <c r="A445" s="1744"/>
      <c r="B445" s="1744"/>
      <c r="C445" s="2049"/>
      <c r="D445" s="1744"/>
      <c r="E445" s="1744"/>
      <c r="F445" s="1744"/>
      <c r="G445" s="1744"/>
      <c r="H445" s="1744"/>
      <c r="I445" s="1744"/>
      <c r="J445" s="1744"/>
      <c r="K445" s="1744"/>
      <c r="L445" s="1744"/>
      <c r="M445" s="1744"/>
      <c r="N445" s="1744"/>
      <c r="O445" s="1744"/>
      <c r="P445" s="1744"/>
      <c r="Q445" s="1743"/>
      <c r="R445" s="1743"/>
      <c r="S445" s="1743"/>
      <c r="T445" s="1743"/>
      <c r="U445" s="1743"/>
      <c r="V445" s="1743"/>
      <c r="W445" s="1743"/>
      <c r="X445" s="1743"/>
      <c r="Y445" s="1743"/>
      <c r="Z445" s="1743"/>
      <c r="AA445" s="1743"/>
      <c r="AB445" s="1743"/>
      <c r="AC445" s="1744"/>
      <c r="AD445" s="1744"/>
    </row>
    <row r="446" ht="15.75" customHeight="1">
      <c r="A446" s="1744"/>
      <c r="B446" s="1744"/>
      <c r="C446" s="2049"/>
      <c r="D446" s="1744"/>
      <c r="E446" s="1744"/>
      <c r="F446" s="1744"/>
      <c r="G446" s="1744"/>
      <c r="H446" s="1744"/>
      <c r="I446" s="1744"/>
      <c r="J446" s="1744"/>
      <c r="K446" s="1744"/>
      <c r="L446" s="1744"/>
      <c r="M446" s="1744"/>
      <c r="N446" s="1744"/>
      <c r="O446" s="1744"/>
      <c r="P446" s="1744"/>
      <c r="Q446" s="1743"/>
      <c r="R446" s="1743"/>
      <c r="S446" s="1743"/>
      <c r="T446" s="1743"/>
      <c r="U446" s="1743"/>
      <c r="V446" s="1743"/>
      <c r="W446" s="1743"/>
      <c r="X446" s="1743"/>
      <c r="Y446" s="1743"/>
      <c r="Z446" s="1743"/>
      <c r="AA446" s="1743"/>
      <c r="AB446" s="1743"/>
      <c r="AC446" s="1744"/>
      <c r="AD446" s="1744"/>
    </row>
    <row r="447" ht="15.75" customHeight="1">
      <c r="A447" s="1744"/>
      <c r="B447" s="1744"/>
      <c r="C447" s="2049"/>
      <c r="D447" s="1744"/>
      <c r="E447" s="1744"/>
      <c r="F447" s="1744"/>
      <c r="G447" s="1744"/>
      <c r="H447" s="1744"/>
      <c r="I447" s="1744"/>
      <c r="J447" s="1744"/>
      <c r="K447" s="1744"/>
      <c r="L447" s="1744"/>
      <c r="M447" s="1744"/>
      <c r="N447" s="1744"/>
      <c r="O447" s="1744"/>
      <c r="P447" s="1744"/>
      <c r="Q447" s="1743"/>
      <c r="R447" s="1743"/>
      <c r="S447" s="1743"/>
      <c r="T447" s="1743"/>
      <c r="U447" s="1743"/>
      <c r="V447" s="1743"/>
      <c r="W447" s="1743"/>
      <c r="X447" s="1743"/>
      <c r="Y447" s="1743"/>
      <c r="Z447" s="1743"/>
      <c r="AA447" s="1743"/>
      <c r="AB447" s="1743"/>
      <c r="AC447" s="1744"/>
      <c r="AD447" s="1744"/>
    </row>
    <row r="448" ht="15.75" customHeight="1">
      <c r="A448" s="1744"/>
      <c r="B448" s="1744"/>
      <c r="C448" s="2049"/>
      <c r="D448" s="1744"/>
      <c r="E448" s="1744"/>
      <c r="F448" s="1744"/>
      <c r="G448" s="1744"/>
      <c r="H448" s="1744"/>
      <c r="I448" s="1744"/>
      <c r="J448" s="1744"/>
      <c r="K448" s="1744"/>
      <c r="L448" s="1744"/>
      <c r="M448" s="1744"/>
      <c r="N448" s="1744"/>
      <c r="O448" s="1744"/>
      <c r="P448" s="1744"/>
      <c r="Q448" s="1743"/>
      <c r="R448" s="1743"/>
      <c r="S448" s="1743"/>
      <c r="T448" s="1743"/>
      <c r="U448" s="1743"/>
      <c r="V448" s="1743"/>
      <c r="W448" s="1743"/>
      <c r="X448" s="1743"/>
      <c r="Y448" s="1743"/>
      <c r="Z448" s="1743"/>
      <c r="AA448" s="1743"/>
      <c r="AB448" s="1743"/>
      <c r="AC448" s="1744"/>
      <c r="AD448" s="1744"/>
    </row>
    <row r="449" ht="15.75" customHeight="1">
      <c r="A449" s="1744"/>
      <c r="B449" s="1744"/>
      <c r="C449" s="2049"/>
      <c r="D449" s="1744"/>
      <c r="E449" s="1744"/>
      <c r="F449" s="1744"/>
      <c r="G449" s="1744"/>
      <c r="H449" s="1744"/>
      <c r="I449" s="1744"/>
      <c r="J449" s="1744"/>
      <c r="K449" s="1744"/>
      <c r="L449" s="1744"/>
      <c r="M449" s="1744"/>
      <c r="N449" s="1744"/>
      <c r="O449" s="1744"/>
      <c r="P449" s="1744"/>
      <c r="Q449" s="1743"/>
      <c r="R449" s="1743"/>
      <c r="S449" s="1743"/>
      <c r="T449" s="1743"/>
      <c r="U449" s="1743"/>
      <c r="V449" s="1743"/>
      <c r="W449" s="1743"/>
      <c r="X449" s="1743"/>
      <c r="Y449" s="1743"/>
      <c r="Z449" s="1743"/>
      <c r="AA449" s="1743"/>
      <c r="AB449" s="1743"/>
      <c r="AC449" s="1744"/>
      <c r="AD449" s="1744"/>
    </row>
    <row r="450" ht="15.75" customHeight="1">
      <c r="A450" s="1744"/>
      <c r="B450" s="1744"/>
      <c r="C450" s="2049"/>
      <c r="D450" s="1744"/>
      <c r="E450" s="1744"/>
      <c r="F450" s="1744"/>
      <c r="G450" s="1744"/>
      <c r="H450" s="1744"/>
      <c r="I450" s="1744"/>
      <c r="J450" s="1744"/>
      <c r="K450" s="1744"/>
      <c r="L450" s="1744"/>
      <c r="M450" s="1744"/>
      <c r="N450" s="1744"/>
      <c r="O450" s="1744"/>
      <c r="P450" s="1744"/>
      <c r="Q450" s="1743"/>
      <c r="R450" s="1743"/>
      <c r="S450" s="1743"/>
      <c r="T450" s="1743"/>
      <c r="U450" s="1743"/>
      <c r="V450" s="1743"/>
      <c r="W450" s="1743"/>
      <c r="X450" s="1743"/>
      <c r="Y450" s="1743"/>
      <c r="Z450" s="1743"/>
      <c r="AA450" s="1743"/>
      <c r="AB450" s="1743"/>
      <c r="AC450" s="1744"/>
      <c r="AD450" s="1744"/>
    </row>
    <row r="451" ht="15.75" customHeight="1">
      <c r="A451" s="1744"/>
      <c r="B451" s="1744"/>
      <c r="C451" s="2049"/>
      <c r="D451" s="1744"/>
      <c r="E451" s="1744"/>
      <c r="F451" s="1744"/>
      <c r="G451" s="1744"/>
      <c r="H451" s="1744"/>
      <c r="I451" s="1744"/>
      <c r="J451" s="1744"/>
      <c r="K451" s="1744"/>
      <c r="L451" s="1744"/>
      <c r="M451" s="1744"/>
      <c r="N451" s="1744"/>
      <c r="O451" s="1744"/>
      <c r="P451" s="1744"/>
      <c r="Q451" s="1743"/>
      <c r="R451" s="1743"/>
      <c r="S451" s="1743"/>
      <c r="T451" s="1743"/>
      <c r="U451" s="1743"/>
      <c r="V451" s="1743"/>
      <c r="W451" s="1743"/>
      <c r="X451" s="1743"/>
      <c r="Y451" s="1743"/>
      <c r="Z451" s="1743"/>
      <c r="AA451" s="1743"/>
      <c r="AB451" s="1743"/>
      <c r="AC451" s="1744"/>
      <c r="AD451" s="1744"/>
    </row>
    <row r="452" ht="15.75" customHeight="1">
      <c r="A452" s="1744"/>
      <c r="B452" s="1744"/>
      <c r="C452" s="2049"/>
      <c r="D452" s="1744"/>
      <c r="E452" s="1744"/>
      <c r="F452" s="1744"/>
      <c r="G452" s="1744"/>
      <c r="H452" s="1744"/>
      <c r="I452" s="1744"/>
      <c r="J452" s="1744"/>
      <c r="K452" s="1744"/>
      <c r="L452" s="1744"/>
      <c r="M452" s="1744"/>
      <c r="N452" s="1744"/>
      <c r="O452" s="1744"/>
      <c r="P452" s="1744"/>
      <c r="Q452" s="1743"/>
      <c r="R452" s="1743"/>
      <c r="S452" s="1743"/>
      <c r="T452" s="1743"/>
      <c r="U452" s="1743"/>
      <c r="V452" s="1743"/>
      <c r="W452" s="1743"/>
      <c r="X452" s="1743"/>
      <c r="Y452" s="1743"/>
      <c r="Z452" s="1743"/>
      <c r="AA452" s="1743"/>
      <c r="AB452" s="1743"/>
      <c r="AC452" s="1744"/>
      <c r="AD452" s="1744"/>
    </row>
    <row r="453" ht="15.75" customHeight="1">
      <c r="A453" s="1744"/>
      <c r="B453" s="1744"/>
      <c r="C453" s="2049"/>
      <c r="D453" s="1744"/>
      <c r="E453" s="1744"/>
      <c r="F453" s="1744"/>
      <c r="G453" s="1744"/>
      <c r="H453" s="1744"/>
      <c r="I453" s="1744"/>
      <c r="J453" s="1744"/>
      <c r="K453" s="1744"/>
      <c r="L453" s="1744"/>
      <c r="M453" s="1744"/>
      <c r="N453" s="1744"/>
      <c r="O453" s="1744"/>
      <c r="P453" s="1744"/>
      <c r="Q453" s="1743"/>
      <c r="R453" s="1743"/>
      <c r="S453" s="1743"/>
      <c r="T453" s="1743"/>
      <c r="U453" s="1743"/>
      <c r="V453" s="1743"/>
      <c r="W453" s="1743"/>
      <c r="X453" s="1743"/>
      <c r="Y453" s="1743"/>
      <c r="Z453" s="1743"/>
      <c r="AA453" s="1743"/>
      <c r="AB453" s="1743"/>
      <c r="AC453" s="1744"/>
      <c r="AD453" s="1744"/>
    </row>
    <row r="454" ht="15.75" customHeight="1">
      <c r="A454" s="1744"/>
      <c r="B454" s="1744"/>
      <c r="C454" s="2049"/>
      <c r="D454" s="1744"/>
      <c r="E454" s="1744"/>
      <c r="F454" s="1744"/>
      <c r="G454" s="1744"/>
      <c r="H454" s="1744"/>
      <c r="I454" s="1744"/>
      <c r="J454" s="1744"/>
      <c r="K454" s="1744"/>
      <c r="L454" s="1744"/>
      <c r="M454" s="1744"/>
      <c r="N454" s="1744"/>
      <c r="O454" s="1744"/>
      <c r="P454" s="1744"/>
      <c r="Q454" s="1743"/>
      <c r="R454" s="1743"/>
      <c r="S454" s="1743"/>
      <c r="T454" s="1743"/>
      <c r="U454" s="1743"/>
      <c r="V454" s="1743"/>
      <c r="W454" s="1743"/>
      <c r="X454" s="1743"/>
      <c r="Y454" s="1743"/>
      <c r="Z454" s="1743"/>
      <c r="AA454" s="1743"/>
      <c r="AB454" s="1743"/>
      <c r="AC454" s="1744"/>
      <c r="AD454" s="1744"/>
    </row>
    <row r="455" ht="15.75" customHeight="1">
      <c r="A455" s="1744"/>
      <c r="B455" s="1744"/>
      <c r="C455" s="2049"/>
      <c r="D455" s="1744"/>
      <c r="E455" s="1744"/>
      <c r="F455" s="1744"/>
      <c r="G455" s="1744"/>
      <c r="H455" s="1744"/>
      <c r="I455" s="1744"/>
      <c r="J455" s="1744"/>
      <c r="K455" s="1744"/>
      <c r="L455" s="1744"/>
      <c r="M455" s="1744"/>
      <c r="N455" s="1744"/>
      <c r="O455" s="1744"/>
      <c r="P455" s="1744"/>
      <c r="Q455" s="1743"/>
      <c r="R455" s="1743"/>
      <c r="S455" s="1743"/>
      <c r="T455" s="1743"/>
      <c r="U455" s="1743"/>
      <c r="V455" s="1743"/>
      <c r="W455" s="1743"/>
      <c r="X455" s="1743"/>
      <c r="Y455" s="1743"/>
      <c r="Z455" s="1743"/>
      <c r="AA455" s="1743"/>
      <c r="AB455" s="1743"/>
      <c r="AC455" s="1744"/>
      <c r="AD455" s="1744"/>
    </row>
    <row r="456" ht="15.75" customHeight="1">
      <c r="A456" s="1744"/>
      <c r="B456" s="1744"/>
      <c r="C456" s="2049"/>
      <c r="D456" s="1744"/>
      <c r="E456" s="1744"/>
      <c r="F456" s="1744"/>
      <c r="G456" s="1744"/>
      <c r="H456" s="1744"/>
      <c r="I456" s="1744"/>
      <c r="J456" s="1744"/>
      <c r="K456" s="1744"/>
      <c r="L456" s="1744"/>
      <c r="M456" s="1744"/>
      <c r="N456" s="1744"/>
      <c r="O456" s="1744"/>
      <c r="P456" s="1744"/>
      <c r="Q456" s="1743"/>
      <c r="R456" s="1743"/>
      <c r="S456" s="1743"/>
      <c r="T456" s="1743"/>
      <c r="U456" s="1743"/>
      <c r="V456" s="1743"/>
      <c r="W456" s="1743"/>
      <c r="X456" s="1743"/>
      <c r="Y456" s="1743"/>
      <c r="Z456" s="1743"/>
      <c r="AA456" s="1743"/>
      <c r="AB456" s="1743"/>
      <c r="AC456" s="1744"/>
      <c r="AD456" s="1744"/>
    </row>
    <row r="457" ht="15.75" customHeight="1">
      <c r="A457" s="1744"/>
      <c r="B457" s="1744"/>
      <c r="C457" s="2049"/>
      <c r="D457" s="1744"/>
      <c r="E457" s="1744"/>
      <c r="F457" s="1744"/>
      <c r="G457" s="1744"/>
      <c r="H457" s="1744"/>
      <c r="I457" s="1744"/>
      <c r="J457" s="1744"/>
      <c r="K457" s="1744"/>
      <c r="L457" s="1744"/>
      <c r="M457" s="1744"/>
      <c r="N457" s="1744"/>
      <c r="O457" s="1744"/>
      <c r="P457" s="1744"/>
      <c r="Q457" s="1743"/>
      <c r="R457" s="1743"/>
      <c r="S457" s="1743"/>
      <c r="T457" s="1743"/>
      <c r="U457" s="1743"/>
      <c r="V457" s="1743"/>
      <c r="W457" s="1743"/>
      <c r="X457" s="1743"/>
      <c r="Y457" s="1743"/>
      <c r="Z457" s="1743"/>
      <c r="AA457" s="1743"/>
      <c r="AB457" s="1743"/>
      <c r="AC457" s="1744"/>
      <c r="AD457" s="1744"/>
    </row>
    <row r="458" ht="15.75" customHeight="1">
      <c r="A458" s="1744"/>
      <c r="B458" s="1744"/>
      <c r="C458" s="2049"/>
      <c r="D458" s="1744"/>
      <c r="E458" s="1744"/>
      <c r="F458" s="1744"/>
      <c r="G458" s="1744"/>
      <c r="H458" s="1744"/>
      <c r="I458" s="1744"/>
      <c r="J458" s="1744"/>
      <c r="K458" s="1744"/>
      <c r="L458" s="1744"/>
      <c r="M458" s="1744"/>
      <c r="N458" s="1744"/>
      <c r="O458" s="1744"/>
      <c r="P458" s="1744"/>
      <c r="Q458" s="1743"/>
      <c r="R458" s="1743"/>
      <c r="S458" s="1743"/>
      <c r="T458" s="1743"/>
      <c r="U458" s="1743"/>
      <c r="V458" s="1743"/>
      <c r="W458" s="1743"/>
      <c r="X458" s="1743"/>
      <c r="Y458" s="1743"/>
      <c r="Z458" s="1743"/>
      <c r="AA458" s="1743"/>
      <c r="AB458" s="1743"/>
      <c r="AC458" s="1744"/>
      <c r="AD458" s="1744"/>
    </row>
    <row r="459" ht="15.75" customHeight="1">
      <c r="A459" s="1744"/>
      <c r="B459" s="1744"/>
      <c r="C459" s="2049"/>
      <c r="D459" s="1744"/>
      <c r="E459" s="1744"/>
      <c r="F459" s="1744"/>
      <c r="G459" s="1744"/>
      <c r="H459" s="1744"/>
      <c r="I459" s="1744"/>
      <c r="J459" s="1744"/>
      <c r="K459" s="1744"/>
      <c r="L459" s="1744"/>
      <c r="M459" s="1744"/>
      <c r="N459" s="1744"/>
      <c r="O459" s="1744"/>
      <c r="P459" s="1744"/>
      <c r="Q459" s="1743"/>
      <c r="R459" s="1743"/>
      <c r="S459" s="1743"/>
      <c r="T459" s="1743"/>
      <c r="U459" s="1743"/>
      <c r="V459" s="1743"/>
      <c r="W459" s="1743"/>
      <c r="X459" s="1743"/>
      <c r="Y459" s="1743"/>
      <c r="Z459" s="1743"/>
      <c r="AA459" s="1743"/>
      <c r="AB459" s="1743"/>
      <c r="AC459" s="1744"/>
      <c r="AD459" s="1744"/>
    </row>
    <row r="460" ht="15.75" customHeight="1">
      <c r="A460" s="1744"/>
      <c r="B460" s="1744"/>
      <c r="C460" s="2049"/>
      <c r="D460" s="1744"/>
      <c r="E460" s="1744"/>
      <c r="F460" s="1744"/>
      <c r="G460" s="1744"/>
      <c r="H460" s="1744"/>
      <c r="I460" s="1744"/>
      <c r="J460" s="1744"/>
      <c r="K460" s="1744"/>
      <c r="L460" s="1744"/>
      <c r="M460" s="1744"/>
      <c r="N460" s="1744"/>
      <c r="O460" s="1744"/>
      <c r="P460" s="1744"/>
      <c r="Q460" s="1743"/>
      <c r="R460" s="1743"/>
      <c r="S460" s="1743"/>
      <c r="T460" s="1743"/>
      <c r="U460" s="1743"/>
      <c r="V460" s="1743"/>
      <c r="W460" s="1743"/>
      <c r="X460" s="1743"/>
      <c r="Y460" s="1743"/>
      <c r="Z460" s="1743"/>
      <c r="AA460" s="1743"/>
      <c r="AB460" s="1743"/>
      <c r="AC460" s="1744"/>
      <c r="AD460" s="1744"/>
    </row>
    <row r="461" ht="15.75" customHeight="1">
      <c r="A461" s="1744"/>
      <c r="B461" s="1744"/>
      <c r="C461" s="2049"/>
      <c r="D461" s="1744"/>
      <c r="E461" s="1744"/>
      <c r="F461" s="1744"/>
      <c r="G461" s="1744"/>
      <c r="H461" s="1744"/>
      <c r="I461" s="1744"/>
      <c r="J461" s="1744"/>
      <c r="K461" s="1744"/>
      <c r="L461" s="1744"/>
      <c r="M461" s="1744"/>
      <c r="N461" s="1744"/>
      <c r="O461" s="1744"/>
      <c r="P461" s="1744"/>
      <c r="Q461" s="1743"/>
      <c r="R461" s="1743"/>
      <c r="S461" s="1743"/>
      <c r="T461" s="1743"/>
      <c r="U461" s="1743"/>
      <c r="V461" s="1743"/>
      <c r="W461" s="1743"/>
      <c r="X461" s="1743"/>
      <c r="Y461" s="1743"/>
      <c r="Z461" s="1743"/>
      <c r="AA461" s="1743"/>
      <c r="AB461" s="1743"/>
      <c r="AC461" s="1744"/>
      <c r="AD461" s="1744"/>
    </row>
    <row r="462" ht="15.75" customHeight="1">
      <c r="A462" s="1744"/>
      <c r="B462" s="1744"/>
      <c r="C462" s="2049"/>
      <c r="D462" s="1744"/>
      <c r="E462" s="1744"/>
      <c r="F462" s="1744"/>
      <c r="G462" s="1744"/>
      <c r="H462" s="1744"/>
      <c r="I462" s="1744"/>
      <c r="J462" s="1744"/>
      <c r="K462" s="1744"/>
      <c r="L462" s="1744"/>
      <c r="M462" s="1744"/>
      <c r="N462" s="1744"/>
      <c r="O462" s="1744"/>
      <c r="P462" s="1744"/>
      <c r="Q462" s="1743"/>
      <c r="R462" s="1743"/>
      <c r="S462" s="1743"/>
      <c r="T462" s="1743"/>
      <c r="U462" s="1743"/>
      <c r="V462" s="1743"/>
      <c r="W462" s="1743"/>
      <c r="X462" s="1743"/>
      <c r="Y462" s="1743"/>
      <c r="Z462" s="1743"/>
      <c r="AA462" s="1743"/>
      <c r="AB462" s="1743"/>
      <c r="AC462" s="1744"/>
      <c r="AD462" s="1744"/>
    </row>
    <row r="463" ht="15.75" customHeight="1">
      <c r="A463" s="1744"/>
      <c r="B463" s="1744"/>
      <c r="C463" s="2049"/>
      <c r="D463" s="1744"/>
      <c r="E463" s="1744"/>
      <c r="F463" s="1744"/>
      <c r="G463" s="1744"/>
      <c r="H463" s="1744"/>
      <c r="I463" s="1744"/>
      <c r="J463" s="1744"/>
      <c r="K463" s="1744"/>
      <c r="L463" s="1744"/>
      <c r="M463" s="1744"/>
      <c r="N463" s="1744"/>
      <c r="O463" s="1744"/>
      <c r="P463" s="1744"/>
      <c r="Q463" s="1743"/>
      <c r="R463" s="1743"/>
      <c r="S463" s="1743"/>
      <c r="T463" s="1743"/>
      <c r="U463" s="1743"/>
      <c r="V463" s="1743"/>
      <c r="W463" s="1743"/>
      <c r="X463" s="1743"/>
      <c r="Y463" s="1743"/>
      <c r="Z463" s="1743"/>
      <c r="AA463" s="1743"/>
      <c r="AB463" s="1743"/>
      <c r="AC463" s="1744"/>
      <c r="AD463" s="1744"/>
    </row>
    <row r="464" ht="15.75" customHeight="1">
      <c r="A464" s="1744"/>
      <c r="B464" s="1744"/>
      <c r="C464" s="2049"/>
      <c r="D464" s="1744"/>
      <c r="E464" s="1744"/>
      <c r="F464" s="1744"/>
      <c r="G464" s="1744"/>
      <c r="H464" s="1744"/>
      <c r="I464" s="1744"/>
      <c r="J464" s="1744"/>
      <c r="K464" s="1744"/>
      <c r="L464" s="1744"/>
      <c r="M464" s="1744"/>
      <c r="N464" s="1744"/>
      <c r="O464" s="1744"/>
      <c r="P464" s="1744"/>
      <c r="Q464" s="1743"/>
      <c r="R464" s="1743"/>
      <c r="S464" s="1743"/>
      <c r="T464" s="1743"/>
      <c r="U464" s="1743"/>
      <c r="V464" s="1743"/>
      <c r="W464" s="1743"/>
      <c r="X464" s="1743"/>
      <c r="Y464" s="1743"/>
      <c r="Z464" s="1743"/>
      <c r="AA464" s="1743"/>
      <c r="AB464" s="1743"/>
      <c r="AC464" s="1744"/>
      <c r="AD464" s="1744"/>
    </row>
    <row r="465" ht="15.75" customHeight="1">
      <c r="A465" s="1744"/>
      <c r="B465" s="1744"/>
      <c r="C465" s="2049"/>
      <c r="D465" s="1744"/>
      <c r="E465" s="1744"/>
      <c r="F465" s="1744"/>
      <c r="G465" s="1744"/>
      <c r="H465" s="1744"/>
      <c r="I465" s="1744"/>
      <c r="J465" s="1744"/>
      <c r="K465" s="1744"/>
      <c r="L465" s="1744"/>
      <c r="M465" s="1744"/>
      <c r="N465" s="1744"/>
      <c r="O465" s="1744"/>
      <c r="P465" s="1744"/>
      <c r="Q465" s="1743"/>
      <c r="R465" s="1743"/>
      <c r="S465" s="1743"/>
      <c r="T465" s="1743"/>
      <c r="U465" s="1743"/>
      <c r="V465" s="1743"/>
      <c r="W465" s="1743"/>
      <c r="X465" s="1743"/>
      <c r="Y465" s="1743"/>
      <c r="Z465" s="1743"/>
      <c r="AA465" s="1743"/>
      <c r="AB465" s="1743"/>
      <c r="AC465" s="1744"/>
      <c r="AD465" s="1744"/>
    </row>
    <row r="466" ht="15.75" customHeight="1">
      <c r="A466" s="1744"/>
      <c r="B466" s="1744"/>
      <c r="C466" s="2049"/>
      <c r="D466" s="1744"/>
      <c r="E466" s="1744"/>
      <c r="F466" s="1744"/>
      <c r="G466" s="1744"/>
      <c r="H466" s="1744"/>
      <c r="I466" s="1744"/>
      <c r="J466" s="1744"/>
      <c r="K466" s="1744"/>
      <c r="L466" s="1744"/>
      <c r="M466" s="1744"/>
      <c r="N466" s="1744"/>
      <c r="O466" s="1744"/>
      <c r="P466" s="1744"/>
      <c r="Q466" s="1743"/>
      <c r="R466" s="1743"/>
      <c r="S466" s="1743"/>
      <c r="T466" s="1743"/>
      <c r="U466" s="1743"/>
      <c r="V466" s="1743"/>
      <c r="W466" s="1743"/>
      <c r="X466" s="1743"/>
      <c r="Y466" s="1743"/>
      <c r="Z466" s="1743"/>
      <c r="AA466" s="1743"/>
      <c r="AB466" s="1743"/>
      <c r="AC466" s="1744"/>
      <c r="AD466" s="1744"/>
    </row>
    <row r="467" ht="15.75" customHeight="1">
      <c r="A467" s="1744"/>
      <c r="B467" s="1744"/>
      <c r="C467" s="2049"/>
      <c r="D467" s="1744"/>
      <c r="E467" s="1744"/>
      <c r="F467" s="1744"/>
      <c r="G467" s="1744"/>
      <c r="H467" s="1744"/>
      <c r="I467" s="1744"/>
      <c r="J467" s="1744"/>
      <c r="K467" s="1744"/>
      <c r="L467" s="1744"/>
      <c r="M467" s="1744"/>
      <c r="N467" s="1744"/>
      <c r="O467" s="1744"/>
      <c r="P467" s="1744"/>
      <c r="Q467" s="1743"/>
      <c r="R467" s="1743"/>
      <c r="S467" s="1743"/>
      <c r="T467" s="1743"/>
      <c r="U467" s="1743"/>
      <c r="V467" s="1743"/>
      <c r="W467" s="1743"/>
      <c r="X467" s="1743"/>
      <c r="Y467" s="1743"/>
      <c r="Z467" s="1743"/>
      <c r="AA467" s="1743"/>
      <c r="AB467" s="1743"/>
      <c r="AC467" s="1744"/>
      <c r="AD467" s="1744"/>
    </row>
    <row r="468" ht="15.75" customHeight="1">
      <c r="A468" s="1744"/>
      <c r="B468" s="1744"/>
      <c r="C468" s="2049"/>
      <c r="D468" s="1744"/>
      <c r="E468" s="1744"/>
      <c r="F468" s="1744"/>
      <c r="G468" s="1744"/>
      <c r="H468" s="1744"/>
      <c r="I468" s="1744"/>
      <c r="J468" s="1744"/>
      <c r="K468" s="1744"/>
      <c r="L468" s="1744"/>
      <c r="M468" s="1744"/>
      <c r="N468" s="1744"/>
      <c r="O468" s="1744"/>
      <c r="P468" s="1744"/>
      <c r="Q468" s="1743"/>
      <c r="R468" s="1743"/>
      <c r="S468" s="1743"/>
      <c r="T468" s="1743"/>
      <c r="U468" s="1743"/>
      <c r="V468" s="1743"/>
      <c r="W468" s="1743"/>
      <c r="X468" s="1743"/>
      <c r="Y468" s="1743"/>
      <c r="Z468" s="1743"/>
      <c r="AA468" s="1743"/>
      <c r="AB468" s="1743"/>
      <c r="AC468" s="1744"/>
      <c r="AD468" s="1744"/>
    </row>
    <row r="469" ht="15.75" customHeight="1">
      <c r="A469" s="1744"/>
      <c r="B469" s="1744"/>
      <c r="C469" s="2049"/>
      <c r="D469" s="1744"/>
      <c r="E469" s="1744"/>
      <c r="F469" s="1744"/>
      <c r="G469" s="1744"/>
      <c r="H469" s="1744"/>
      <c r="I469" s="1744"/>
      <c r="J469" s="1744"/>
      <c r="K469" s="1744"/>
      <c r="L469" s="1744"/>
      <c r="M469" s="1744"/>
      <c r="N469" s="1744"/>
      <c r="O469" s="1744"/>
      <c r="P469" s="1744"/>
      <c r="Q469" s="1743"/>
      <c r="R469" s="1743"/>
      <c r="S469" s="1743"/>
      <c r="T469" s="1743"/>
      <c r="U469" s="1743"/>
      <c r="V469" s="1743"/>
      <c r="W469" s="1743"/>
      <c r="X469" s="1743"/>
      <c r="Y469" s="1743"/>
      <c r="Z469" s="1743"/>
      <c r="AA469" s="1743"/>
      <c r="AB469" s="1743"/>
      <c r="AC469" s="1744"/>
      <c r="AD469" s="1744"/>
    </row>
    <row r="470" ht="15.75" customHeight="1">
      <c r="A470" s="1744"/>
      <c r="B470" s="1744"/>
      <c r="C470" s="2049"/>
      <c r="D470" s="1744"/>
      <c r="E470" s="1744"/>
      <c r="F470" s="1744"/>
      <c r="G470" s="1744"/>
      <c r="H470" s="1744"/>
      <c r="I470" s="1744"/>
      <c r="J470" s="1744"/>
      <c r="K470" s="1744"/>
      <c r="L470" s="1744"/>
      <c r="M470" s="1744"/>
      <c r="N470" s="1744"/>
      <c r="O470" s="1744"/>
      <c r="P470" s="1744"/>
      <c r="Q470" s="1743"/>
      <c r="R470" s="1743"/>
      <c r="S470" s="1743"/>
      <c r="T470" s="1743"/>
      <c r="U470" s="1743"/>
      <c r="V470" s="1743"/>
      <c r="W470" s="1743"/>
      <c r="X470" s="1743"/>
      <c r="Y470" s="1743"/>
      <c r="Z470" s="1743"/>
      <c r="AA470" s="1743"/>
      <c r="AB470" s="1743"/>
      <c r="AC470" s="1744"/>
      <c r="AD470" s="1744"/>
    </row>
    <row r="471" ht="15.75" customHeight="1">
      <c r="A471" s="1744"/>
      <c r="B471" s="1744"/>
      <c r="C471" s="2049"/>
      <c r="D471" s="1744"/>
      <c r="E471" s="1744"/>
      <c r="F471" s="1744"/>
      <c r="G471" s="1744"/>
      <c r="H471" s="1744"/>
      <c r="I471" s="1744"/>
      <c r="J471" s="1744"/>
      <c r="K471" s="1744"/>
      <c r="L471" s="1744"/>
      <c r="M471" s="1744"/>
      <c r="N471" s="1744"/>
      <c r="O471" s="1744"/>
      <c r="P471" s="1744"/>
      <c r="Q471" s="1743"/>
      <c r="R471" s="1743"/>
      <c r="S471" s="1743"/>
      <c r="T471" s="1743"/>
      <c r="U471" s="1743"/>
      <c r="V471" s="1743"/>
      <c r="W471" s="1743"/>
      <c r="X471" s="1743"/>
      <c r="Y471" s="1743"/>
      <c r="Z471" s="1743"/>
      <c r="AA471" s="1743"/>
      <c r="AB471" s="1743"/>
      <c r="AC471" s="1744"/>
      <c r="AD471" s="1744"/>
    </row>
    <row r="472" ht="15.75" customHeight="1">
      <c r="A472" s="1744"/>
      <c r="B472" s="1744"/>
      <c r="C472" s="2049"/>
      <c r="D472" s="1744"/>
      <c r="E472" s="1744"/>
      <c r="F472" s="1744"/>
      <c r="G472" s="1744"/>
      <c r="H472" s="1744"/>
      <c r="I472" s="1744"/>
      <c r="J472" s="1744"/>
      <c r="K472" s="1744"/>
      <c r="L472" s="1744"/>
      <c r="M472" s="1744"/>
      <c r="N472" s="1744"/>
      <c r="O472" s="1744"/>
      <c r="P472" s="1744"/>
      <c r="Q472" s="1743"/>
      <c r="R472" s="1743"/>
      <c r="S472" s="1743"/>
      <c r="T472" s="1743"/>
      <c r="U472" s="1743"/>
      <c r="V472" s="1743"/>
      <c r="W472" s="1743"/>
      <c r="X472" s="1743"/>
      <c r="Y472" s="1743"/>
      <c r="Z472" s="1743"/>
      <c r="AA472" s="1743"/>
      <c r="AB472" s="1743"/>
      <c r="AC472" s="1744"/>
      <c r="AD472" s="1744"/>
    </row>
    <row r="473" ht="15.75" customHeight="1">
      <c r="A473" s="1744"/>
      <c r="B473" s="1744"/>
      <c r="C473" s="2049"/>
      <c r="D473" s="1744"/>
      <c r="E473" s="1744"/>
      <c r="F473" s="1744"/>
      <c r="G473" s="1744"/>
      <c r="H473" s="1744"/>
      <c r="I473" s="1744"/>
      <c r="J473" s="1744"/>
      <c r="K473" s="1744"/>
      <c r="L473" s="1744"/>
      <c r="M473" s="1744"/>
      <c r="N473" s="1744"/>
      <c r="O473" s="1744"/>
      <c r="P473" s="1744"/>
      <c r="Q473" s="1743"/>
      <c r="R473" s="1743"/>
      <c r="S473" s="1743"/>
      <c r="T473" s="1743"/>
      <c r="U473" s="1743"/>
      <c r="V473" s="1743"/>
      <c r="W473" s="1743"/>
      <c r="X473" s="1743"/>
      <c r="Y473" s="1743"/>
      <c r="Z473" s="1743"/>
      <c r="AA473" s="1743"/>
      <c r="AB473" s="1743"/>
      <c r="AC473" s="1744"/>
      <c r="AD473" s="1744"/>
    </row>
    <row r="474" ht="15.75" customHeight="1">
      <c r="A474" s="1744"/>
      <c r="B474" s="1744"/>
      <c r="C474" s="2049"/>
      <c r="D474" s="1744"/>
      <c r="E474" s="1744"/>
      <c r="F474" s="1744"/>
      <c r="G474" s="1744"/>
      <c r="H474" s="1744"/>
      <c r="I474" s="1744"/>
      <c r="J474" s="1744"/>
      <c r="K474" s="1744"/>
      <c r="L474" s="1744"/>
      <c r="M474" s="1744"/>
      <c r="N474" s="1744"/>
      <c r="O474" s="1744"/>
      <c r="P474" s="1744"/>
      <c r="Q474" s="1743"/>
      <c r="R474" s="1743"/>
      <c r="S474" s="1743"/>
      <c r="T474" s="1743"/>
      <c r="U474" s="1743"/>
      <c r="V474" s="1743"/>
      <c r="W474" s="1743"/>
      <c r="X474" s="1743"/>
      <c r="Y474" s="1743"/>
      <c r="Z474" s="1743"/>
      <c r="AA474" s="1743"/>
      <c r="AB474" s="1743"/>
      <c r="AC474" s="1744"/>
      <c r="AD474" s="1744"/>
    </row>
    <row r="475" ht="15.75" customHeight="1">
      <c r="A475" s="1744"/>
      <c r="B475" s="1744"/>
      <c r="C475" s="2049"/>
      <c r="D475" s="1744"/>
      <c r="E475" s="1744"/>
      <c r="F475" s="1744"/>
      <c r="G475" s="1744"/>
      <c r="H475" s="1744"/>
      <c r="I475" s="1744"/>
      <c r="J475" s="1744"/>
      <c r="K475" s="1744"/>
      <c r="L475" s="1744"/>
      <c r="M475" s="1744"/>
      <c r="N475" s="1744"/>
      <c r="O475" s="1744"/>
      <c r="P475" s="1744"/>
      <c r="Q475" s="1743"/>
      <c r="R475" s="1743"/>
      <c r="S475" s="1743"/>
      <c r="T475" s="1743"/>
      <c r="U475" s="1743"/>
      <c r="V475" s="1743"/>
      <c r="W475" s="1743"/>
      <c r="X475" s="1743"/>
      <c r="Y475" s="1743"/>
      <c r="Z475" s="1743"/>
      <c r="AA475" s="1743"/>
      <c r="AB475" s="1743"/>
      <c r="AC475" s="1744"/>
      <c r="AD475" s="1744"/>
    </row>
    <row r="476" ht="15.75" customHeight="1">
      <c r="A476" s="1744"/>
      <c r="B476" s="1744"/>
      <c r="C476" s="2049"/>
      <c r="D476" s="1744"/>
      <c r="E476" s="1744"/>
      <c r="F476" s="1744"/>
      <c r="G476" s="1744"/>
      <c r="H476" s="1744"/>
      <c r="I476" s="1744"/>
      <c r="J476" s="1744"/>
      <c r="K476" s="1744"/>
      <c r="L476" s="1744"/>
      <c r="M476" s="1744"/>
      <c r="N476" s="1744"/>
      <c r="O476" s="1744"/>
      <c r="P476" s="1744"/>
      <c r="Q476" s="1743"/>
      <c r="R476" s="1743"/>
      <c r="S476" s="1743"/>
      <c r="T476" s="1743"/>
      <c r="U476" s="1743"/>
      <c r="V476" s="1743"/>
      <c r="W476" s="1743"/>
      <c r="X476" s="1743"/>
      <c r="Y476" s="1743"/>
      <c r="Z476" s="1743"/>
      <c r="AA476" s="1743"/>
      <c r="AB476" s="1743"/>
      <c r="AC476" s="1744"/>
      <c r="AD476" s="1744"/>
    </row>
    <row r="477" ht="15.75" customHeight="1">
      <c r="A477" s="1744"/>
      <c r="B477" s="1744"/>
      <c r="C477" s="2049"/>
      <c r="D477" s="1744"/>
      <c r="E477" s="1744"/>
      <c r="F477" s="1744"/>
      <c r="G477" s="1744"/>
      <c r="H477" s="1744"/>
      <c r="I477" s="1744"/>
      <c r="J477" s="1744"/>
      <c r="K477" s="1744"/>
      <c r="L477" s="1744"/>
      <c r="M477" s="1744"/>
      <c r="N477" s="1744"/>
      <c r="O477" s="1744"/>
      <c r="P477" s="1744"/>
      <c r="Q477" s="1743"/>
      <c r="R477" s="1743"/>
      <c r="S477" s="1743"/>
      <c r="T477" s="1743"/>
      <c r="U477" s="1743"/>
      <c r="V477" s="1743"/>
      <c r="W477" s="1743"/>
      <c r="X477" s="1743"/>
      <c r="Y477" s="1743"/>
      <c r="Z477" s="1743"/>
      <c r="AA477" s="1743"/>
      <c r="AB477" s="1743"/>
      <c r="AC477" s="1744"/>
      <c r="AD477" s="1744"/>
    </row>
    <row r="478" ht="15.75" customHeight="1">
      <c r="A478" s="1744"/>
      <c r="B478" s="1744"/>
      <c r="C478" s="2049"/>
      <c r="D478" s="1744"/>
      <c r="E478" s="1744"/>
      <c r="F478" s="1744"/>
      <c r="G478" s="1744"/>
      <c r="H478" s="1744"/>
      <c r="I478" s="1744"/>
      <c r="J478" s="1744"/>
      <c r="K478" s="1744"/>
      <c r="L478" s="1744"/>
      <c r="M478" s="1744"/>
      <c r="N478" s="1744"/>
      <c r="O478" s="1744"/>
      <c r="P478" s="1744"/>
      <c r="Q478" s="1743"/>
      <c r="R478" s="1743"/>
      <c r="S478" s="1743"/>
      <c r="T478" s="1743"/>
      <c r="U478" s="1743"/>
      <c r="V478" s="1743"/>
      <c r="W478" s="1743"/>
      <c r="X478" s="1743"/>
      <c r="Y478" s="1743"/>
      <c r="Z478" s="1743"/>
      <c r="AA478" s="1743"/>
      <c r="AB478" s="1743"/>
      <c r="AC478" s="1744"/>
      <c r="AD478" s="1744"/>
    </row>
    <row r="479" ht="15.75" customHeight="1">
      <c r="A479" s="1744"/>
      <c r="B479" s="1744"/>
      <c r="C479" s="2049"/>
      <c r="D479" s="1744"/>
      <c r="E479" s="1744"/>
      <c r="F479" s="1744"/>
      <c r="G479" s="1744"/>
      <c r="H479" s="1744"/>
      <c r="I479" s="1744"/>
      <c r="J479" s="1744"/>
      <c r="K479" s="1744"/>
      <c r="L479" s="1744"/>
      <c r="M479" s="1744"/>
      <c r="N479" s="1744"/>
      <c r="O479" s="1744"/>
      <c r="P479" s="1744"/>
      <c r="Q479" s="1743"/>
      <c r="R479" s="1743"/>
      <c r="S479" s="1743"/>
      <c r="T479" s="1743"/>
      <c r="U479" s="1743"/>
      <c r="V479" s="1743"/>
      <c r="W479" s="1743"/>
      <c r="X479" s="1743"/>
      <c r="Y479" s="1743"/>
      <c r="Z479" s="1743"/>
      <c r="AA479" s="1743"/>
      <c r="AB479" s="1743"/>
      <c r="AC479" s="1744"/>
      <c r="AD479" s="1744"/>
    </row>
    <row r="480" ht="15.75" customHeight="1">
      <c r="A480" s="1744"/>
      <c r="B480" s="1744"/>
      <c r="C480" s="2049"/>
      <c r="D480" s="1744"/>
      <c r="E480" s="1744"/>
      <c r="F480" s="1744"/>
      <c r="G480" s="1744"/>
      <c r="H480" s="1744"/>
      <c r="I480" s="1744"/>
      <c r="J480" s="1744"/>
      <c r="K480" s="1744"/>
      <c r="L480" s="1744"/>
      <c r="M480" s="1744"/>
      <c r="N480" s="1744"/>
      <c r="O480" s="1744"/>
      <c r="P480" s="1744"/>
      <c r="Q480" s="1743"/>
      <c r="R480" s="1743"/>
      <c r="S480" s="1743"/>
      <c r="T480" s="1743"/>
      <c r="U480" s="1743"/>
      <c r="V480" s="1743"/>
      <c r="W480" s="1743"/>
      <c r="X480" s="1743"/>
      <c r="Y480" s="1743"/>
      <c r="Z480" s="1743"/>
      <c r="AA480" s="1743"/>
      <c r="AB480" s="1743"/>
      <c r="AC480" s="1744"/>
      <c r="AD480" s="1744"/>
    </row>
    <row r="481" ht="15.75" customHeight="1">
      <c r="A481" s="1744"/>
      <c r="B481" s="1744"/>
      <c r="C481" s="2049"/>
      <c r="D481" s="1744"/>
      <c r="E481" s="1744"/>
      <c r="F481" s="1744"/>
      <c r="G481" s="1744"/>
      <c r="H481" s="1744"/>
      <c r="I481" s="1744"/>
      <c r="J481" s="1744"/>
      <c r="K481" s="1744"/>
      <c r="L481" s="1744"/>
      <c r="M481" s="1744"/>
      <c r="N481" s="1744"/>
      <c r="O481" s="1744"/>
      <c r="P481" s="1744"/>
      <c r="Q481" s="1743"/>
      <c r="R481" s="1743"/>
      <c r="S481" s="1743"/>
      <c r="T481" s="1743"/>
      <c r="U481" s="1743"/>
      <c r="V481" s="1743"/>
      <c r="W481" s="1743"/>
      <c r="X481" s="1743"/>
      <c r="Y481" s="1743"/>
      <c r="Z481" s="1743"/>
      <c r="AA481" s="1743"/>
      <c r="AB481" s="1743"/>
      <c r="AC481" s="1744"/>
      <c r="AD481" s="1744"/>
    </row>
    <row r="482" ht="15.75" customHeight="1">
      <c r="A482" s="1744"/>
      <c r="B482" s="1744"/>
      <c r="C482" s="2049"/>
      <c r="D482" s="1744"/>
      <c r="E482" s="1744"/>
      <c r="F482" s="1744"/>
      <c r="G482" s="1744"/>
      <c r="H482" s="1744"/>
      <c r="I482" s="1744"/>
      <c r="J482" s="1744"/>
      <c r="K482" s="1744"/>
      <c r="L482" s="1744"/>
      <c r="M482" s="1744"/>
      <c r="N482" s="1744"/>
      <c r="O482" s="1744"/>
      <c r="P482" s="1744"/>
      <c r="Q482" s="1743"/>
      <c r="R482" s="1743"/>
      <c r="S482" s="1743"/>
      <c r="T482" s="1743"/>
      <c r="U482" s="1743"/>
      <c r="V482" s="1743"/>
      <c r="W482" s="1743"/>
      <c r="X482" s="1743"/>
      <c r="Y482" s="1743"/>
      <c r="Z482" s="1743"/>
      <c r="AA482" s="1743"/>
      <c r="AB482" s="1743"/>
      <c r="AC482" s="1744"/>
      <c r="AD482" s="1744"/>
    </row>
    <row r="483" ht="15.75" customHeight="1">
      <c r="A483" s="1744"/>
      <c r="B483" s="1744"/>
      <c r="C483" s="2049"/>
      <c r="D483" s="1744"/>
      <c r="E483" s="1744"/>
      <c r="F483" s="1744"/>
      <c r="G483" s="1744"/>
      <c r="H483" s="1744"/>
      <c r="I483" s="1744"/>
      <c r="J483" s="1744"/>
      <c r="K483" s="1744"/>
      <c r="L483" s="1744"/>
      <c r="M483" s="1744"/>
      <c r="N483" s="1744"/>
      <c r="O483" s="1744"/>
      <c r="P483" s="1744"/>
      <c r="Q483" s="1743"/>
      <c r="R483" s="1743"/>
      <c r="S483" s="1743"/>
      <c r="T483" s="1743"/>
      <c r="U483" s="1743"/>
      <c r="V483" s="1743"/>
      <c r="W483" s="1743"/>
      <c r="X483" s="1743"/>
      <c r="Y483" s="1743"/>
      <c r="Z483" s="1743"/>
      <c r="AA483" s="1743"/>
      <c r="AB483" s="1743"/>
      <c r="AC483" s="1744"/>
      <c r="AD483" s="1744"/>
    </row>
    <row r="484" ht="15.75" customHeight="1">
      <c r="A484" s="1744"/>
      <c r="B484" s="1744"/>
      <c r="C484" s="2049"/>
      <c r="D484" s="1744"/>
      <c r="E484" s="1744"/>
      <c r="F484" s="1744"/>
      <c r="G484" s="1744"/>
      <c r="H484" s="1744"/>
      <c r="I484" s="1744"/>
      <c r="J484" s="1744"/>
      <c r="K484" s="1744"/>
      <c r="L484" s="1744"/>
      <c r="M484" s="1744"/>
      <c r="N484" s="1744"/>
      <c r="O484" s="1744"/>
      <c r="P484" s="1744"/>
      <c r="Q484" s="1743"/>
      <c r="R484" s="1743"/>
      <c r="S484" s="1743"/>
      <c r="T484" s="1743"/>
      <c r="U484" s="1743"/>
      <c r="V484" s="1743"/>
      <c r="W484" s="1743"/>
      <c r="X484" s="1743"/>
      <c r="Y484" s="1743"/>
      <c r="Z484" s="1743"/>
      <c r="AA484" s="1743"/>
      <c r="AB484" s="1743"/>
      <c r="AC484" s="1744"/>
      <c r="AD484" s="1744"/>
    </row>
    <row r="485" ht="15.75" customHeight="1">
      <c r="A485" s="1744"/>
      <c r="B485" s="1744"/>
      <c r="C485" s="2049"/>
      <c r="D485" s="1744"/>
      <c r="E485" s="1744"/>
      <c r="F485" s="1744"/>
      <c r="G485" s="1744"/>
      <c r="H485" s="1744"/>
      <c r="I485" s="1744"/>
      <c r="J485" s="1744"/>
      <c r="K485" s="1744"/>
      <c r="L485" s="1744"/>
      <c r="M485" s="1744"/>
      <c r="N485" s="1744"/>
      <c r="O485" s="1744"/>
      <c r="P485" s="1744"/>
      <c r="Q485" s="1743"/>
      <c r="R485" s="1743"/>
      <c r="S485" s="1743"/>
      <c r="T485" s="1743"/>
      <c r="U485" s="1743"/>
      <c r="V485" s="1743"/>
      <c r="W485" s="1743"/>
      <c r="X485" s="1743"/>
      <c r="Y485" s="1743"/>
      <c r="Z485" s="1743"/>
      <c r="AA485" s="1743"/>
      <c r="AB485" s="1743"/>
      <c r="AC485" s="1744"/>
      <c r="AD485" s="1744"/>
    </row>
    <row r="486" ht="15.75" customHeight="1">
      <c r="A486" s="1744"/>
      <c r="B486" s="1744"/>
      <c r="C486" s="2049"/>
      <c r="D486" s="1744"/>
      <c r="E486" s="1744"/>
      <c r="F486" s="1744"/>
      <c r="G486" s="1744"/>
      <c r="H486" s="1744"/>
      <c r="I486" s="1744"/>
      <c r="J486" s="1744"/>
      <c r="K486" s="1744"/>
      <c r="L486" s="1744"/>
      <c r="M486" s="1744"/>
      <c r="N486" s="1744"/>
      <c r="O486" s="1744"/>
      <c r="P486" s="1744"/>
      <c r="Q486" s="1743"/>
      <c r="R486" s="1743"/>
      <c r="S486" s="1743"/>
      <c r="T486" s="1743"/>
      <c r="U486" s="1743"/>
      <c r="V486" s="1743"/>
      <c r="W486" s="1743"/>
      <c r="X486" s="1743"/>
      <c r="Y486" s="1743"/>
      <c r="Z486" s="1743"/>
      <c r="AA486" s="1743"/>
      <c r="AB486" s="1743"/>
      <c r="AC486" s="1744"/>
      <c r="AD486" s="1744"/>
    </row>
    <row r="487" ht="15.75" customHeight="1">
      <c r="A487" s="1744"/>
      <c r="B487" s="1744"/>
      <c r="C487" s="2049"/>
      <c r="D487" s="1744"/>
      <c r="E487" s="1744"/>
      <c r="F487" s="1744"/>
      <c r="G487" s="1744"/>
      <c r="H487" s="1744"/>
      <c r="I487" s="1744"/>
      <c r="J487" s="1744"/>
      <c r="K487" s="1744"/>
      <c r="L487" s="1744"/>
      <c r="M487" s="1744"/>
      <c r="N487" s="1744"/>
      <c r="O487" s="1744"/>
      <c r="P487" s="1744"/>
      <c r="Q487" s="1743"/>
      <c r="R487" s="1743"/>
      <c r="S487" s="1743"/>
      <c r="T487" s="1743"/>
      <c r="U487" s="1743"/>
      <c r="V487" s="1743"/>
      <c r="W487" s="1743"/>
      <c r="X487" s="1743"/>
      <c r="Y487" s="1743"/>
      <c r="Z487" s="1743"/>
      <c r="AA487" s="1743"/>
      <c r="AB487" s="1743"/>
      <c r="AC487" s="1744"/>
      <c r="AD487" s="1744"/>
    </row>
    <row r="488" ht="15.75" customHeight="1">
      <c r="A488" s="1744"/>
      <c r="B488" s="1744"/>
      <c r="C488" s="2049"/>
      <c r="D488" s="1744"/>
      <c r="E488" s="1744"/>
      <c r="F488" s="1744"/>
      <c r="G488" s="1744"/>
      <c r="H488" s="1744"/>
      <c r="I488" s="1744"/>
      <c r="J488" s="1744"/>
      <c r="K488" s="1744"/>
      <c r="L488" s="1744"/>
      <c r="M488" s="1744"/>
      <c r="N488" s="1744"/>
      <c r="O488" s="1744"/>
      <c r="P488" s="1744"/>
      <c r="Q488" s="1743"/>
      <c r="R488" s="1743"/>
      <c r="S488" s="1743"/>
      <c r="T488" s="1743"/>
      <c r="U488" s="1743"/>
      <c r="V488" s="1743"/>
      <c r="W488" s="1743"/>
      <c r="X488" s="1743"/>
      <c r="Y488" s="1743"/>
      <c r="Z488" s="1743"/>
      <c r="AA488" s="1743"/>
      <c r="AB488" s="1743"/>
      <c r="AC488" s="1744"/>
      <c r="AD488" s="1744"/>
    </row>
    <row r="489" ht="15.75" customHeight="1">
      <c r="A489" s="1744"/>
      <c r="B489" s="1744"/>
      <c r="C489" s="2049"/>
      <c r="D489" s="1744"/>
      <c r="E489" s="1744"/>
      <c r="F489" s="1744"/>
      <c r="G489" s="1744"/>
      <c r="H489" s="1744"/>
      <c r="I489" s="1744"/>
      <c r="J489" s="1744"/>
      <c r="K489" s="1744"/>
      <c r="L489" s="1744"/>
      <c r="M489" s="1744"/>
      <c r="N489" s="1744"/>
      <c r="O489" s="1744"/>
      <c r="P489" s="1744"/>
      <c r="Q489" s="1743"/>
      <c r="R489" s="1743"/>
      <c r="S489" s="1743"/>
      <c r="T489" s="1743"/>
      <c r="U489" s="1743"/>
      <c r="V489" s="1743"/>
      <c r="W489" s="1743"/>
      <c r="X489" s="1743"/>
      <c r="Y489" s="1743"/>
      <c r="Z489" s="1743"/>
      <c r="AA489" s="1743"/>
      <c r="AB489" s="1743"/>
      <c r="AC489" s="1744"/>
      <c r="AD489" s="1744"/>
    </row>
    <row r="490" ht="15.75" customHeight="1">
      <c r="A490" s="1744"/>
      <c r="B490" s="1744"/>
      <c r="C490" s="2049"/>
      <c r="D490" s="1744"/>
      <c r="E490" s="1744"/>
      <c r="F490" s="1744"/>
      <c r="G490" s="1744"/>
      <c r="H490" s="1744"/>
      <c r="I490" s="1744"/>
      <c r="J490" s="1744"/>
      <c r="K490" s="1744"/>
      <c r="L490" s="1744"/>
      <c r="M490" s="1744"/>
      <c r="N490" s="1744"/>
      <c r="O490" s="1744"/>
      <c r="P490" s="1744"/>
      <c r="Q490" s="1743"/>
      <c r="R490" s="1743"/>
      <c r="S490" s="1743"/>
      <c r="T490" s="1743"/>
      <c r="U490" s="1743"/>
      <c r="V490" s="1743"/>
      <c r="W490" s="1743"/>
      <c r="X490" s="1743"/>
      <c r="Y490" s="1743"/>
      <c r="Z490" s="1743"/>
      <c r="AA490" s="1743"/>
      <c r="AB490" s="1743"/>
      <c r="AC490" s="1744"/>
      <c r="AD490" s="1744"/>
    </row>
    <row r="491" ht="15.75" customHeight="1">
      <c r="A491" s="1744"/>
      <c r="B491" s="1744"/>
      <c r="C491" s="2049"/>
      <c r="D491" s="1744"/>
      <c r="E491" s="1744"/>
      <c r="F491" s="1744"/>
      <c r="G491" s="1744"/>
      <c r="H491" s="1744"/>
      <c r="I491" s="1744"/>
      <c r="J491" s="1744"/>
      <c r="K491" s="1744"/>
      <c r="L491" s="1744"/>
      <c r="M491" s="1744"/>
      <c r="N491" s="1744"/>
      <c r="O491" s="1744"/>
      <c r="P491" s="1744"/>
      <c r="Q491" s="1743"/>
      <c r="R491" s="1743"/>
      <c r="S491" s="1743"/>
      <c r="T491" s="1743"/>
      <c r="U491" s="1743"/>
      <c r="V491" s="1743"/>
      <c r="W491" s="1743"/>
      <c r="X491" s="1743"/>
      <c r="Y491" s="1743"/>
      <c r="Z491" s="1743"/>
      <c r="AA491" s="1743"/>
      <c r="AB491" s="1743"/>
      <c r="AC491" s="1744"/>
      <c r="AD491" s="1744"/>
    </row>
    <row r="492" ht="15.75" customHeight="1">
      <c r="A492" s="1744"/>
      <c r="B492" s="1744"/>
      <c r="C492" s="2049"/>
      <c r="D492" s="1744"/>
      <c r="E492" s="1744"/>
      <c r="F492" s="1744"/>
      <c r="G492" s="1744"/>
      <c r="H492" s="1744"/>
      <c r="I492" s="1744"/>
      <c r="J492" s="1744"/>
      <c r="K492" s="1744"/>
      <c r="L492" s="1744"/>
      <c r="M492" s="1744"/>
      <c r="N492" s="1744"/>
      <c r="O492" s="1744"/>
      <c r="P492" s="1744"/>
      <c r="Q492" s="1743"/>
      <c r="R492" s="1743"/>
      <c r="S492" s="1743"/>
      <c r="T492" s="1743"/>
      <c r="U492" s="1743"/>
      <c r="V492" s="1743"/>
      <c r="W492" s="1743"/>
      <c r="X492" s="1743"/>
      <c r="Y492" s="1743"/>
      <c r="Z492" s="1743"/>
      <c r="AA492" s="1743"/>
      <c r="AB492" s="1743"/>
      <c r="AC492" s="1744"/>
      <c r="AD492" s="1744"/>
    </row>
    <row r="493" ht="15.75" customHeight="1">
      <c r="A493" s="1744"/>
      <c r="B493" s="1744"/>
      <c r="C493" s="2049"/>
      <c r="D493" s="1744"/>
      <c r="E493" s="1744"/>
      <c r="F493" s="1744"/>
      <c r="G493" s="1744"/>
      <c r="H493" s="1744"/>
      <c r="I493" s="1744"/>
      <c r="J493" s="1744"/>
      <c r="K493" s="1744"/>
      <c r="L493" s="1744"/>
      <c r="M493" s="1744"/>
      <c r="N493" s="1744"/>
      <c r="O493" s="1744"/>
      <c r="P493" s="1744"/>
      <c r="Q493" s="1743"/>
      <c r="R493" s="1743"/>
      <c r="S493" s="1743"/>
      <c r="T493" s="1743"/>
      <c r="U493" s="1743"/>
      <c r="V493" s="1743"/>
      <c r="W493" s="1743"/>
      <c r="X493" s="1743"/>
      <c r="Y493" s="1743"/>
      <c r="Z493" s="1743"/>
      <c r="AA493" s="1743"/>
      <c r="AB493" s="1743"/>
      <c r="AC493" s="1744"/>
      <c r="AD493" s="1744"/>
    </row>
    <row r="494" ht="15.75" customHeight="1">
      <c r="A494" s="1744"/>
      <c r="B494" s="1744"/>
      <c r="C494" s="2049"/>
      <c r="D494" s="1744"/>
      <c r="E494" s="1744"/>
      <c r="F494" s="1744"/>
      <c r="G494" s="1744"/>
      <c r="H494" s="1744"/>
      <c r="I494" s="1744"/>
      <c r="J494" s="1744"/>
      <c r="K494" s="1744"/>
      <c r="L494" s="1744"/>
      <c r="M494" s="1744"/>
      <c r="N494" s="1744"/>
      <c r="O494" s="1744"/>
      <c r="P494" s="1744"/>
      <c r="Q494" s="1743"/>
      <c r="R494" s="1743"/>
      <c r="S494" s="1743"/>
      <c r="T494" s="1743"/>
      <c r="U494" s="1743"/>
      <c r="V494" s="1743"/>
      <c r="W494" s="1743"/>
      <c r="X494" s="1743"/>
      <c r="Y494" s="1743"/>
      <c r="Z494" s="1743"/>
      <c r="AA494" s="1743"/>
      <c r="AB494" s="1743"/>
      <c r="AC494" s="1744"/>
      <c r="AD494" s="1744"/>
    </row>
    <row r="495" ht="15.75" customHeight="1">
      <c r="A495" s="1744"/>
      <c r="B495" s="1744"/>
      <c r="C495" s="2049"/>
      <c r="D495" s="1744"/>
      <c r="E495" s="1744"/>
      <c r="F495" s="1744"/>
      <c r="G495" s="1744"/>
      <c r="H495" s="1744"/>
      <c r="I495" s="1744"/>
      <c r="J495" s="1744"/>
      <c r="K495" s="1744"/>
      <c r="L495" s="1744"/>
      <c r="M495" s="1744"/>
      <c r="N495" s="1744"/>
      <c r="O495" s="1744"/>
      <c r="P495" s="1744"/>
      <c r="Q495" s="1743"/>
      <c r="R495" s="1743"/>
      <c r="S495" s="1743"/>
      <c r="T495" s="1743"/>
      <c r="U495" s="1743"/>
      <c r="V495" s="1743"/>
      <c r="W495" s="1743"/>
      <c r="X495" s="1743"/>
      <c r="Y495" s="1743"/>
      <c r="Z495" s="1743"/>
      <c r="AA495" s="1743"/>
      <c r="AB495" s="1743"/>
      <c r="AC495" s="1744"/>
      <c r="AD495" s="1744"/>
    </row>
    <row r="496" ht="15.75" customHeight="1">
      <c r="A496" s="1744"/>
      <c r="B496" s="1744"/>
      <c r="C496" s="2049"/>
      <c r="D496" s="1744"/>
      <c r="E496" s="1744"/>
      <c r="F496" s="1744"/>
      <c r="G496" s="1744"/>
      <c r="H496" s="1744"/>
      <c r="I496" s="1744"/>
      <c r="J496" s="1744"/>
      <c r="K496" s="1744"/>
      <c r="L496" s="1744"/>
      <c r="M496" s="1744"/>
      <c r="N496" s="1744"/>
      <c r="O496" s="1744"/>
      <c r="P496" s="1744"/>
      <c r="Q496" s="1743"/>
      <c r="R496" s="1743"/>
      <c r="S496" s="1743"/>
      <c r="T496" s="1743"/>
      <c r="U496" s="1743"/>
      <c r="V496" s="1743"/>
      <c r="W496" s="1743"/>
      <c r="X496" s="1743"/>
      <c r="Y496" s="1743"/>
      <c r="Z496" s="1743"/>
      <c r="AA496" s="1743"/>
      <c r="AB496" s="1743"/>
      <c r="AC496" s="1744"/>
      <c r="AD496" s="1744"/>
    </row>
    <row r="497" ht="15.75" customHeight="1">
      <c r="A497" s="1744"/>
      <c r="B497" s="1744"/>
      <c r="C497" s="2049"/>
      <c r="D497" s="1744"/>
      <c r="E497" s="1744"/>
      <c r="F497" s="1744"/>
      <c r="G497" s="1744"/>
      <c r="H497" s="1744"/>
      <c r="I497" s="1744"/>
      <c r="J497" s="1744"/>
      <c r="K497" s="1744"/>
      <c r="L497" s="1744"/>
      <c r="M497" s="1744"/>
      <c r="N497" s="1744"/>
      <c r="O497" s="1744"/>
      <c r="P497" s="1744"/>
      <c r="Q497" s="1743"/>
      <c r="R497" s="1743"/>
      <c r="S497" s="1743"/>
      <c r="T497" s="1743"/>
      <c r="U497" s="1743"/>
      <c r="V497" s="1743"/>
      <c r="W497" s="1743"/>
      <c r="X497" s="1743"/>
      <c r="Y497" s="1743"/>
      <c r="Z497" s="1743"/>
      <c r="AA497" s="1743"/>
      <c r="AB497" s="1743"/>
      <c r="AC497" s="1744"/>
      <c r="AD497" s="1744"/>
    </row>
    <row r="498" ht="15.75" customHeight="1">
      <c r="A498" s="1744"/>
      <c r="B498" s="1744"/>
      <c r="C498" s="2049"/>
      <c r="D498" s="1744"/>
      <c r="E498" s="1744"/>
      <c r="F498" s="1744"/>
      <c r="G498" s="1744"/>
      <c r="H498" s="1744"/>
      <c r="I498" s="1744"/>
      <c r="J498" s="1744"/>
      <c r="K498" s="1744"/>
      <c r="L498" s="1744"/>
      <c r="M498" s="1744"/>
      <c r="N498" s="1744"/>
      <c r="O498" s="1744"/>
      <c r="P498" s="1744"/>
      <c r="Q498" s="1743"/>
      <c r="R498" s="1743"/>
      <c r="S498" s="1743"/>
      <c r="T498" s="1743"/>
      <c r="U498" s="1743"/>
      <c r="V498" s="1743"/>
      <c r="W498" s="1743"/>
      <c r="X498" s="1743"/>
      <c r="Y498" s="1743"/>
      <c r="Z498" s="1743"/>
      <c r="AA498" s="1743"/>
      <c r="AB498" s="1743"/>
      <c r="AC498" s="1744"/>
      <c r="AD498" s="1744"/>
    </row>
    <row r="499" ht="15.75" customHeight="1">
      <c r="A499" s="1744"/>
      <c r="B499" s="1744"/>
      <c r="C499" s="2049"/>
      <c r="D499" s="1744"/>
      <c r="E499" s="1744"/>
      <c r="F499" s="1744"/>
      <c r="G499" s="1744"/>
      <c r="H499" s="1744"/>
      <c r="I499" s="1744"/>
      <c r="J499" s="1744"/>
      <c r="K499" s="1744"/>
      <c r="L499" s="1744"/>
      <c r="M499" s="1744"/>
      <c r="N499" s="1744"/>
      <c r="O499" s="1744"/>
      <c r="P499" s="1744"/>
      <c r="Q499" s="1743"/>
      <c r="R499" s="1743"/>
      <c r="S499" s="1743"/>
      <c r="T499" s="1743"/>
      <c r="U499" s="1743"/>
      <c r="V499" s="1743"/>
      <c r="W499" s="1743"/>
      <c r="X499" s="1743"/>
      <c r="Y499" s="1743"/>
      <c r="Z499" s="1743"/>
      <c r="AA499" s="1743"/>
      <c r="AB499" s="1743"/>
      <c r="AC499" s="1744"/>
      <c r="AD499" s="1744"/>
    </row>
    <row r="500" ht="15.75" customHeight="1">
      <c r="A500" s="1744"/>
      <c r="B500" s="1744"/>
      <c r="C500" s="2049"/>
      <c r="D500" s="1744"/>
      <c r="E500" s="1744"/>
      <c r="F500" s="1744"/>
      <c r="G500" s="1744"/>
      <c r="H500" s="1744"/>
      <c r="I500" s="1744"/>
      <c r="J500" s="1744"/>
      <c r="K500" s="1744"/>
      <c r="L500" s="1744"/>
      <c r="M500" s="1744"/>
      <c r="N500" s="1744"/>
      <c r="O500" s="1744"/>
      <c r="P500" s="1744"/>
      <c r="Q500" s="1743"/>
      <c r="R500" s="1743"/>
      <c r="S500" s="1743"/>
      <c r="T500" s="1743"/>
      <c r="U500" s="1743"/>
      <c r="V500" s="1743"/>
      <c r="W500" s="1743"/>
      <c r="X500" s="1743"/>
      <c r="Y500" s="1743"/>
      <c r="Z500" s="1743"/>
      <c r="AA500" s="1743"/>
      <c r="AB500" s="1743"/>
      <c r="AC500" s="1744"/>
      <c r="AD500" s="1744"/>
    </row>
    <row r="501" ht="15.75" customHeight="1">
      <c r="A501" s="1744"/>
      <c r="B501" s="1744"/>
      <c r="C501" s="2049"/>
      <c r="D501" s="1744"/>
      <c r="E501" s="1744"/>
      <c r="F501" s="1744"/>
      <c r="G501" s="1744"/>
      <c r="H501" s="1744"/>
      <c r="I501" s="1744"/>
      <c r="J501" s="1744"/>
      <c r="K501" s="1744"/>
      <c r="L501" s="1744"/>
      <c r="M501" s="1744"/>
      <c r="N501" s="1744"/>
      <c r="O501" s="1744"/>
      <c r="P501" s="1744"/>
      <c r="Q501" s="1743"/>
      <c r="R501" s="1743"/>
      <c r="S501" s="1743"/>
      <c r="T501" s="1743"/>
      <c r="U501" s="1743"/>
      <c r="V501" s="1743"/>
      <c r="W501" s="1743"/>
      <c r="X501" s="1743"/>
      <c r="Y501" s="1743"/>
      <c r="Z501" s="1743"/>
      <c r="AA501" s="1743"/>
      <c r="AB501" s="1743"/>
      <c r="AC501" s="1744"/>
      <c r="AD501" s="1744"/>
    </row>
    <row r="502" ht="15.75" customHeight="1">
      <c r="A502" s="1744"/>
      <c r="B502" s="1744"/>
      <c r="C502" s="2049"/>
      <c r="D502" s="1744"/>
      <c r="E502" s="1744"/>
      <c r="F502" s="1744"/>
      <c r="G502" s="1744"/>
      <c r="H502" s="1744"/>
      <c r="I502" s="1744"/>
      <c r="J502" s="1744"/>
      <c r="K502" s="1744"/>
      <c r="L502" s="1744"/>
      <c r="M502" s="1744"/>
      <c r="N502" s="1744"/>
      <c r="O502" s="1744"/>
      <c r="P502" s="1744"/>
      <c r="Q502" s="1743"/>
      <c r="R502" s="1743"/>
      <c r="S502" s="1743"/>
      <c r="T502" s="1743"/>
      <c r="U502" s="1743"/>
      <c r="V502" s="1743"/>
      <c r="W502" s="1743"/>
      <c r="X502" s="1743"/>
      <c r="Y502" s="1743"/>
      <c r="Z502" s="1743"/>
      <c r="AA502" s="1743"/>
      <c r="AB502" s="1743"/>
      <c r="AC502" s="1744"/>
      <c r="AD502" s="1744"/>
    </row>
    <row r="503" ht="15.75" customHeight="1">
      <c r="A503" s="1744"/>
      <c r="B503" s="1744"/>
      <c r="C503" s="2049"/>
      <c r="D503" s="1744"/>
      <c r="E503" s="1744"/>
      <c r="F503" s="1744"/>
      <c r="G503" s="1744"/>
      <c r="H503" s="1744"/>
      <c r="I503" s="1744"/>
      <c r="J503" s="1744"/>
      <c r="K503" s="1744"/>
      <c r="L503" s="1744"/>
      <c r="M503" s="1744"/>
      <c r="N503" s="1744"/>
      <c r="O503" s="1744"/>
      <c r="P503" s="1744"/>
      <c r="Q503" s="1743"/>
      <c r="R503" s="1743"/>
      <c r="S503" s="1743"/>
      <c r="T503" s="1743"/>
      <c r="U503" s="1743"/>
      <c r="V503" s="1743"/>
      <c r="W503" s="1743"/>
      <c r="X503" s="1743"/>
      <c r="Y503" s="1743"/>
      <c r="Z503" s="1743"/>
      <c r="AA503" s="1743"/>
      <c r="AB503" s="1743"/>
      <c r="AC503" s="1744"/>
      <c r="AD503" s="1744"/>
    </row>
    <row r="504" ht="15.75" customHeight="1">
      <c r="A504" s="1744"/>
      <c r="B504" s="1744"/>
      <c r="C504" s="2049"/>
      <c r="D504" s="1744"/>
      <c r="E504" s="1744"/>
      <c r="F504" s="1744"/>
      <c r="G504" s="1744"/>
      <c r="H504" s="1744"/>
      <c r="I504" s="1744"/>
      <c r="J504" s="1744"/>
      <c r="K504" s="1744"/>
      <c r="L504" s="1744"/>
      <c r="M504" s="1744"/>
      <c r="N504" s="1744"/>
      <c r="O504" s="1744"/>
      <c r="P504" s="1744"/>
      <c r="Q504" s="1743"/>
      <c r="R504" s="1743"/>
      <c r="S504" s="1743"/>
      <c r="T504" s="1743"/>
      <c r="U504" s="1743"/>
      <c r="V504" s="1743"/>
      <c r="W504" s="1743"/>
      <c r="X504" s="1743"/>
      <c r="Y504" s="1743"/>
      <c r="Z504" s="1743"/>
      <c r="AA504" s="1743"/>
      <c r="AB504" s="1743"/>
      <c r="AC504" s="1744"/>
      <c r="AD504" s="1744"/>
    </row>
    <row r="505" ht="15.75" customHeight="1">
      <c r="A505" s="1744"/>
      <c r="B505" s="1744"/>
      <c r="C505" s="2049"/>
      <c r="D505" s="1744"/>
      <c r="E505" s="1744"/>
      <c r="F505" s="1744"/>
      <c r="G505" s="1744"/>
      <c r="H505" s="1744"/>
      <c r="I505" s="1744"/>
      <c r="J505" s="1744"/>
      <c r="K505" s="1744"/>
      <c r="L505" s="1744"/>
      <c r="M505" s="1744"/>
      <c r="N505" s="1744"/>
      <c r="O505" s="1744"/>
      <c r="P505" s="1744"/>
      <c r="Q505" s="1743"/>
      <c r="R505" s="1743"/>
      <c r="S505" s="1743"/>
      <c r="T505" s="1743"/>
      <c r="U505" s="1743"/>
      <c r="V505" s="1743"/>
      <c r="W505" s="1743"/>
      <c r="X505" s="1743"/>
      <c r="Y505" s="1743"/>
      <c r="Z505" s="1743"/>
      <c r="AA505" s="1743"/>
      <c r="AB505" s="1743"/>
      <c r="AC505" s="1744"/>
      <c r="AD505" s="1744"/>
    </row>
    <row r="506" ht="15.75" customHeight="1">
      <c r="A506" s="1744"/>
      <c r="B506" s="1744"/>
      <c r="C506" s="2049"/>
      <c r="D506" s="1744"/>
      <c r="E506" s="1744"/>
      <c r="F506" s="1744"/>
      <c r="G506" s="1744"/>
      <c r="H506" s="1744"/>
      <c r="I506" s="1744"/>
      <c r="J506" s="1744"/>
      <c r="K506" s="1744"/>
      <c r="L506" s="1744"/>
      <c r="M506" s="1744"/>
      <c r="N506" s="1744"/>
      <c r="O506" s="1744"/>
      <c r="P506" s="1744"/>
      <c r="Q506" s="1743"/>
      <c r="R506" s="1743"/>
      <c r="S506" s="1743"/>
      <c r="T506" s="1743"/>
      <c r="U506" s="1743"/>
      <c r="V506" s="1743"/>
      <c r="W506" s="1743"/>
      <c r="X506" s="1743"/>
      <c r="Y506" s="1743"/>
      <c r="Z506" s="1743"/>
      <c r="AA506" s="1743"/>
      <c r="AB506" s="1743"/>
      <c r="AC506" s="1744"/>
      <c r="AD506" s="1744"/>
    </row>
    <row r="507" ht="15.75" customHeight="1">
      <c r="A507" s="1744"/>
      <c r="B507" s="1744"/>
      <c r="C507" s="2049"/>
      <c r="D507" s="1744"/>
      <c r="E507" s="1744"/>
      <c r="F507" s="1744"/>
      <c r="G507" s="1744"/>
      <c r="H507" s="1744"/>
      <c r="I507" s="1744"/>
      <c r="J507" s="1744"/>
      <c r="K507" s="1744"/>
      <c r="L507" s="1744"/>
      <c r="M507" s="1744"/>
      <c r="N507" s="1744"/>
      <c r="O507" s="1744"/>
      <c r="P507" s="1744"/>
      <c r="Q507" s="1743"/>
      <c r="R507" s="1743"/>
      <c r="S507" s="1743"/>
      <c r="T507" s="1743"/>
      <c r="U507" s="1743"/>
      <c r="V507" s="1743"/>
      <c r="W507" s="1743"/>
      <c r="X507" s="1743"/>
      <c r="Y507" s="1743"/>
      <c r="Z507" s="1743"/>
      <c r="AA507" s="1743"/>
      <c r="AB507" s="1743"/>
      <c r="AC507" s="1744"/>
      <c r="AD507" s="1744"/>
    </row>
    <row r="508" ht="15.75" customHeight="1">
      <c r="A508" s="1744"/>
      <c r="B508" s="1744"/>
      <c r="C508" s="2049"/>
      <c r="D508" s="1744"/>
      <c r="E508" s="1744"/>
      <c r="F508" s="1744"/>
      <c r="G508" s="1744"/>
      <c r="H508" s="1744"/>
      <c r="I508" s="1744"/>
      <c r="J508" s="1744"/>
      <c r="K508" s="1744"/>
      <c r="L508" s="1744"/>
      <c r="M508" s="1744"/>
      <c r="N508" s="1744"/>
      <c r="O508" s="1744"/>
      <c r="P508" s="1744"/>
      <c r="Q508" s="1743"/>
      <c r="R508" s="1743"/>
      <c r="S508" s="1743"/>
      <c r="T508" s="1743"/>
      <c r="U508" s="1743"/>
      <c r="V508" s="1743"/>
      <c r="W508" s="1743"/>
      <c r="X508" s="1743"/>
      <c r="Y508" s="1743"/>
      <c r="Z508" s="1743"/>
      <c r="AA508" s="1743"/>
      <c r="AB508" s="1743"/>
      <c r="AC508" s="1744"/>
      <c r="AD508" s="1744"/>
    </row>
    <row r="509" ht="15.75" customHeight="1">
      <c r="A509" s="1744"/>
      <c r="B509" s="1744"/>
      <c r="C509" s="2049"/>
      <c r="D509" s="1744"/>
      <c r="E509" s="1744"/>
      <c r="F509" s="1744"/>
      <c r="G509" s="1744"/>
      <c r="H509" s="1744"/>
      <c r="I509" s="1744"/>
      <c r="J509" s="1744"/>
      <c r="K509" s="1744"/>
      <c r="L509" s="1744"/>
      <c r="M509" s="1744"/>
      <c r="N509" s="1744"/>
      <c r="O509" s="1744"/>
      <c r="P509" s="1744"/>
      <c r="Q509" s="1743"/>
      <c r="R509" s="1743"/>
      <c r="S509" s="1743"/>
      <c r="T509" s="1743"/>
      <c r="U509" s="1743"/>
      <c r="V509" s="1743"/>
      <c r="W509" s="1743"/>
      <c r="X509" s="1743"/>
      <c r="Y509" s="1743"/>
      <c r="Z509" s="1743"/>
      <c r="AA509" s="1743"/>
      <c r="AB509" s="1743"/>
      <c r="AC509" s="1744"/>
      <c r="AD509" s="1744"/>
    </row>
    <row r="510" ht="15.75" customHeight="1">
      <c r="A510" s="1744"/>
      <c r="B510" s="1744"/>
      <c r="C510" s="2049"/>
      <c r="D510" s="1744"/>
      <c r="E510" s="1744"/>
      <c r="F510" s="1744"/>
      <c r="G510" s="1744"/>
      <c r="H510" s="1744"/>
      <c r="I510" s="1744"/>
      <c r="J510" s="1744"/>
      <c r="K510" s="1744"/>
      <c r="L510" s="1744"/>
      <c r="M510" s="1744"/>
      <c r="N510" s="1744"/>
      <c r="O510" s="1744"/>
      <c r="P510" s="1744"/>
      <c r="Q510" s="1743"/>
      <c r="R510" s="1743"/>
      <c r="S510" s="1743"/>
      <c r="T510" s="1743"/>
      <c r="U510" s="1743"/>
      <c r="V510" s="1743"/>
      <c r="W510" s="1743"/>
      <c r="X510" s="1743"/>
      <c r="Y510" s="1743"/>
      <c r="Z510" s="1743"/>
      <c r="AA510" s="1743"/>
      <c r="AB510" s="1743"/>
      <c r="AC510" s="1744"/>
      <c r="AD510" s="1744"/>
    </row>
    <row r="511" ht="15.75" customHeight="1">
      <c r="A511" s="1744"/>
      <c r="B511" s="1744"/>
      <c r="C511" s="2049"/>
      <c r="D511" s="1744"/>
      <c r="E511" s="1744"/>
      <c r="F511" s="1744"/>
      <c r="G511" s="1744"/>
      <c r="H511" s="1744"/>
      <c r="I511" s="1744"/>
      <c r="J511" s="1744"/>
      <c r="K511" s="1744"/>
      <c r="L511" s="1744"/>
      <c r="M511" s="1744"/>
      <c r="N511" s="1744"/>
      <c r="O511" s="1744"/>
      <c r="P511" s="1744"/>
      <c r="Q511" s="1743"/>
      <c r="R511" s="1743"/>
      <c r="S511" s="1743"/>
      <c r="T511" s="1743"/>
      <c r="U511" s="1743"/>
      <c r="V511" s="1743"/>
      <c r="W511" s="1743"/>
      <c r="X511" s="1743"/>
      <c r="Y511" s="1743"/>
      <c r="Z511" s="1743"/>
      <c r="AA511" s="1743"/>
      <c r="AB511" s="1743"/>
      <c r="AC511" s="1744"/>
      <c r="AD511" s="1744"/>
    </row>
    <row r="512" ht="15.75" customHeight="1">
      <c r="A512" s="1744"/>
      <c r="B512" s="1744"/>
      <c r="C512" s="2049"/>
      <c r="D512" s="1744"/>
      <c r="E512" s="1744"/>
      <c r="F512" s="1744"/>
      <c r="G512" s="1744"/>
      <c r="H512" s="1744"/>
      <c r="I512" s="1744"/>
      <c r="J512" s="1744"/>
      <c r="K512" s="1744"/>
      <c r="L512" s="1744"/>
      <c r="M512" s="1744"/>
      <c r="N512" s="1744"/>
      <c r="O512" s="1744"/>
      <c r="P512" s="1744"/>
      <c r="Q512" s="1743"/>
      <c r="R512" s="1743"/>
      <c r="S512" s="1743"/>
      <c r="T512" s="1743"/>
      <c r="U512" s="1743"/>
      <c r="V512" s="1743"/>
      <c r="W512" s="1743"/>
      <c r="X512" s="1743"/>
      <c r="Y512" s="1743"/>
      <c r="Z512" s="1743"/>
      <c r="AA512" s="1743"/>
      <c r="AB512" s="1743"/>
      <c r="AC512" s="1744"/>
      <c r="AD512" s="1744"/>
    </row>
    <row r="513" ht="15.75" customHeight="1">
      <c r="A513" s="1744"/>
      <c r="B513" s="1744"/>
      <c r="C513" s="2049"/>
      <c r="D513" s="1744"/>
      <c r="E513" s="1744"/>
      <c r="F513" s="1744"/>
      <c r="G513" s="1744"/>
      <c r="H513" s="1744"/>
      <c r="I513" s="1744"/>
      <c r="J513" s="1744"/>
      <c r="K513" s="1744"/>
      <c r="L513" s="1744"/>
      <c r="M513" s="1744"/>
      <c r="N513" s="1744"/>
      <c r="O513" s="1744"/>
      <c r="P513" s="1744"/>
      <c r="Q513" s="1743"/>
      <c r="R513" s="1743"/>
      <c r="S513" s="1743"/>
      <c r="T513" s="1743"/>
      <c r="U513" s="1743"/>
      <c r="V513" s="1743"/>
      <c r="W513" s="1743"/>
      <c r="X513" s="1743"/>
      <c r="Y513" s="1743"/>
      <c r="Z513" s="1743"/>
      <c r="AA513" s="1743"/>
      <c r="AB513" s="1743"/>
      <c r="AC513" s="1744"/>
      <c r="AD513" s="1744"/>
    </row>
    <row r="514" ht="15.75" customHeight="1">
      <c r="A514" s="1744"/>
      <c r="B514" s="1744"/>
      <c r="C514" s="2049"/>
      <c r="D514" s="1744"/>
      <c r="E514" s="1744"/>
      <c r="F514" s="1744"/>
      <c r="G514" s="1744"/>
      <c r="H514" s="1744"/>
      <c r="I514" s="1744"/>
      <c r="J514" s="1744"/>
      <c r="K514" s="1744"/>
      <c r="L514" s="1744"/>
      <c r="M514" s="1744"/>
      <c r="N514" s="1744"/>
      <c r="O514" s="1744"/>
      <c r="P514" s="1744"/>
      <c r="Q514" s="1743"/>
      <c r="R514" s="1743"/>
      <c r="S514" s="1743"/>
      <c r="T514" s="1743"/>
      <c r="U514" s="1743"/>
      <c r="V514" s="1743"/>
      <c r="W514" s="1743"/>
      <c r="X514" s="1743"/>
      <c r="Y514" s="1743"/>
      <c r="Z514" s="1743"/>
      <c r="AA514" s="1743"/>
      <c r="AB514" s="1743"/>
      <c r="AC514" s="1744"/>
      <c r="AD514" s="1744"/>
    </row>
    <row r="515" ht="15.75" customHeight="1">
      <c r="A515" s="1744"/>
      <c r="B515" s="1744"/>
      <c r="C515" s="2049"/>
      <c r="D515" s="1744"/>
      <c r="E515" s="1744"/>
      <c r="F515" s="1744"/>
      <c r="G515" s="1744"/>
      <c r="H515" s="1744"/>
      <c r="I515" s="1744"/>
      <c r="J515" s="1744"/>
      <c r="K515" s="1744"/>
      <c r="L515" s="1744"/>
      <c r="M515" s="1744"/>
      <c r="N515" s="1744"/>
      <c r="O515" s="1744"/>
      <c r="P515" s="1744"/>
      <c r="Q515" s="1743"/>
      <c r="R515" s="1743"/>
      <c r="S515" s="1743"/>
      <c r="T515" s="1743"/>
      <c r="U515" s="1743"/>
      <c r="V515" s="1743"/>
      <c r="W515" s="1743"/>
      <c r="X515" s="1743"/>
      <c r="Y515" s="1743"/>
      <c r="Z515" s="1743"/>
      <c r="AA515" s="1743"/>
      <c r="AB515" s="1743"/>
      <c r="AC515" s="1744"/>
      <c r="AD515" s="1744"/>
    </row>
    <row r="516" ht="15.75" customHeight="1">
      <c r="A516" s="1744"/>
      <c r="B516" s="1744"/>
      <c r="C516" s="2049"/>
      <c r="D516" s="1744"/>
      <c r="E516" s="1744"/>
      <c r="F516" s="1744"/>
      <c r="G516" s="1744"/>
      <c r="H516" s="1744"/>
      <c r="I516" s="1744"/>
      <c r="J516" s="1744"/>
      <c r="K516" s="1744"/>
      <c r="L516" s="1744"/>
      <c r="M516" s="1744"/>
      <c r="N516" s="1744"/>
      <c r="O516" s="1744"/>
      <c r="P516" s="1744"/>
      <c r="Q516" s="1743"/>
      <c r="R516" s="1743"/>
      <c r="S516" s="1743"/>
      <c r="T516" s="1743"/>
      <c r="U516" s="1743"/>
      <c r="V516" s="1743"/>
      <c r="W516" s="1743"/>
      <c r="X516" s="1743"/>
      <c r="Y516" s="1743"/>
      <c r="Z516" s="1743"/>
      <c r="AA516" s="1743"/>
      <c r="AB516" s="1743"/>
      <c r="AC516" s="1744"/>
      <c r="AD516" s="1744"/>
    </row>
    <row r="517" ht="15.75" customHeight="1">
      <c r="A517" s="1744"/>
      <c r="B517" s="1744"/>
      <c r="C517" s="2049"/>
      <c r="D517" s="1744"/>
      <c r="E517" s="1744"/>
      <c r="F517" s="1744"/>
      <c r="G517" s="1744"/>
      <c r="H517" s="1744"/>
      <c r="I517" s="1744"/>
      <c r="J517" s="1744"/>
      <c r="K517" s="1744"/>
      <c r="L517" s="1744"/>
      <c r="M517" s="1744"/>
      <c r="N517" s="1744"/>
      <c r="O517" s="1744"/>
      <c r="P517" s="1744"/>
      <c r="Q517" s="1743"/>
      <c r="R517" s="1743"/>
      <c r="S517" s="1743"/>
      <c r="T517" s="1743"/>
      <c r="U517" s="1743"/>
      <c r="V517" s="1743"/>
      <c r="W517" s="1743"/>
      <c r="X517" s="1743"/>
      <c r="Y517" s="1743"/>
      <c r="Z517" s="1743"/>
      <c r="AA517" s="1743"/>
      <c r="AB517" s="1743"/>
      <c r="AC517" s="1744"/>
      <c r="AD517" s="1744"/>
    </row>
    <row r="518" ht="15.75" customHeight="1">
      <c r="A518" s="1744"/>
      <c r="B518" s="1744"/>
      <c r="C518" s="2049"/>
      <c r="D518" s="1744"/>
      <c r="E518" s="1744"/>
      <c r="F518" s="1744"/>
      <c r="G518" s="1744"/>
      <c r="H518" s="1744"/>
      <c r="I518" s="1744"/>
      <c r="J518" s="1744"/>
      <c r="K518" s="1744"/>
      <c r="L518" s="1744"/>
      <c r="M518" s="1744"/>
      <c r="N518" s="1744"/>
      <c r="O518" s="1744"/>
      <c r="P518" s="1744"/>
      <c r="Q518" s="1743"/>
      <c r="R518" s="1743"/>
      <c r="S518" s="1743"/>
      <c r="T518" s="1743"/>
      <c r="U518" s="1743"/>
      <c r="V518" s="1743"/>
      <c r="W518" s="1743"/>
      <c r="X518" s="1743"/>
      <c r="Y518" s="1743"/>
      <c r="Z518" s="1743"/>
      <c r="AA518" s="1743"/>
      <c r="AB518" s="1743"/>
      <c r="AC518" s="1744"/>
      <c r="AD518" s="1744"/>
    </row>
    <row r="519" ht="15.75" customHeight="1">
      <c r="A519" s="1744"/>
      <c r="B519" s="1744"/>
      <c r="C519" s="2049"/>
      <c r="D519" s="1744"/>
      <c r="E519" s="1744"/>
      <c r="F519" s="1744"/>
      <c r="G519" s="1744"/>
      <c r="H519" s="1744"/>
      <c r="I519" s="1744"/>
      <c r="J519" s="1744"/>
      <c r="K519" s="1744"/>
      <c r="L519" s="1744"/>
      <c r="M519" s="1744"/>
      <c r="N519" s="1744"/>
      <c r="O519" s="1744"/>
      <c r="P519" s="1744"/>
      <c r="Q519" s="1743"/>
      <c r="R519" s="1743"/>
      <c r="S519" s="1743"/>
      <c r="T519" s="1743"/>
      <c r="U519" s="1743"/>
      <c r="V519" s="1743"/>
      <c r="W519" s="1743"/>
      <c r="X519" s="1743"/>
      <c r="Y519" s="1743"/>
      <c r="Z519" s="1743"/>
      <c r="AA519" s="1743"/>
      <c r="AB519" s="1743"/>
      <c r="AC519" s="1744"/>
      <c r="AD519" s="1744"/>
    </row>
    <row r="520" ht="15.75" customHeight="1">
      <c r="A520" s="1744"/>
      <c r="B520" s="1744"/>
      <c r="C520" s="2049"/>
      <c r="D520" s="1744"/>
      <c r="E520" s="1744"/>
      <c r="F520" s="1744"/>
      <c r="G520" s="1744"/>
      <c r="H520" s="1744"/>
      <c r="I520" s="1744"/>
      <c r="J520" s="1744"/>
      <c r="K520" s="1744"/>
      <c r="L520" s="1744"/>
      <c r="M520" s="1744"/>
      <c r="N520" s="1744"/>
      <c r="O520" s="1744"/>
      <c r="P520" s="1744"/>
      <c r="Q520" s="1743"/>
      <c r="R520" s="1743"/>
      <c r="S520" s="1743"/>
      <c r="T520" s="1743"/>
      <c r="U520" s="1743"/>
      <c r="V520" s="1743"/>
      <c r="W520" s="1743"/>
      <c r="X520" s="1743"/>
      <c r="Y520" s="1743"/>
      <c r="Z520" s="1743"/>
      <c r="AA520" s="1743"/>
      <c r="AB520" s="1743"/>
      <c r="AC520" s="1744"/>
      <c r="AD520" s="1744"/>
    </row>
    <row r="521" ht="15.75" customHeight="1">
      <c r="A521" s="1744"/>
      <c r="B521" s="1744"/>
      <c r="C521" s="2049"/>
      <c r="D521" s="1744"/>
      <c r="E521" s="1744"/>
      <c r="F521" s="1744"/>
      <c r="G521" s="1744"/>
      <c r="H521" s="1744"/>
      <c r="I521" s="1744"/>
      <c r="J521" s="1744"/>
      <c r="K521" s="1744"/>
      <c r="L521" s="1744"/>
      <c r="M521" s="1744"/>
      <c r="N521" s="1744"/>
      <c r="O521" s="1744"/>
      <c r="P521" s="1744"/>
      <c r="Q521" s="1743"/>
      <c r="R521" s="1743"/>
      <c r="S521" s="1743"/>
      <c r="T521" s="1743"/>
      <c r="U521" s="1743"/>
      <c r="V521" s="1743"/>
      <c r="W521" s="1743"/>
      <c r="X521" s="1743"/>
      <c r="Y521" s="1743"/>
      <c r="Z521" s="1743"/>
      <c r="AA521" s="1743"/>
      <c r="AB521" s="1743"/>
      <c r="AC521" s="1744"/>
      <c r="AD521" s="1744"/>
    </row>
    <row r="522" ht="15.75" customHeight="1">
      <c r="A522" s="1744"/>
      <c r="B522" s="1744"/>
      <c r="C522" s="2049"/>
      <c r="D522" s="1744"/>
      <c r="E522" s="1744"/>
      <c r="F522" s="1744"/>
      <c r="G522" s="1744"/>
      <c r="H522" s="1744"/>
      <c r="I522" s="1744"/>
      <c r="J522" s="1744"/>
      <c r="K522" s="1744"/>
      <c r="L522" s="1744"/>
      <c r="M522" s="1744"/>
      <c r="N522" s="1744"/>
      <c r="O522" s="1744"/>
      <c r="P522" s="1744"/>
      <c r="Q522" s="1743"/>
      <c r="R522" s="1743"/>
      <c r="S522" s="1743"/>
      <c r="T522" s="1743"/>
      <c r="U522" s="1743"/>
      <c r="V522" s="1743"/>
      <c r="W522" s="1743"/>
      <c r="X522" s="1743"/>
      <c r="Y522" s="1743"/>
      <c r="Z522" s="1743"/>
      <c r="AA522" s="1743"/>
      <c r="AB522" s="1743"/>
      <c r="AC522" s="1744"/>
      <c r="AD522" s="1744"/>
    </row>
    <row r="523" ht="15.75" customHeight="1">
      <c r="A523" s="1744"/>
      <c r="B523" s="1744"/>
      <c r="C523" s="2049"/>
      <c r="D523" s="1744"/>
      <c r="E523" s="1744"/>
      <c r="F523" s="1744"/>
      <c r="G523" s="1744"/>
      <c r="H523" s="1744"/>
      <c r="I523" s="1744"/>
      <c r="J523" s="1744"/>
      <c r="K523" s="1744"/>
      <c r="L523" s="1744"/>
      <c r="M523" s="1744"/>
      <c r="N523" s="1744"/>
      <c r="O523" s="1744"/>
      <c r="P523" s="1744"/>
      <c r="Q523" s="1743"/>
      <c r="R523" s="1743"/>
      <c r="S523" s="1743"/>
      <c r="T523" s="1743"/>
      <c r="U523" s="1743"/>
      <c r="V523" s="1743"/>
      <c r="W523" s="1743"/>
      <c r="X523" s="1743"/>
      <c r="Y523" s="1743"/>
      <c r="Z523" s="1743"/>
      <c r="AA523" s="1743"/>
      <c r="AB523" s="1743"/>
      <c r="AC523" s="1744"/>
      <c r="AD523" s="1744"/>
    </row>
    <row r="524" ht="15.75" customHeight="1">
      <c r="A524" s="1744"/>
      <c r="B524" s="1744"/>
      <c r="C524" s="2049"/>
      <c r="D524" s="1744"/>
      <c r="E524" s="1744"/>
      <c r="F524" s="1744"/>
      <c r="G524" s="1744"/>
      <c r="H524" s="1744"/>
      <c r="I524" s="1744"/>
      <c r="J524" s="1744"/>
      <c r="K524" s="1744"/>
      <c r="L524" s="1744"/>
      <c r="M524" s="1744"/>
      <c r="N524" s="1744"/>
      <c r="O524" s="1744"/>
      <c r="P524" s="1744"/>
      <c r="Q524" s="1743"/>
      <c r="R524" s="1743"/>
      <c r="S524" s="1743"/>
      <c r="T524" s="1743"/>
      <c r="U524" s="1743"/>
      <c r="V524" s="1743"/>
      <c r="W524" s="1743"/>
      <c r="X524" s="1743"/>
      <c r="Y524" s="1743"/>
      <c r="Z524" s="1743"/>
      <c r="AA524" s="1743"/>
      <c r="AB524" s="1743"/>
      <c r="AC524" s="1744"/>
      <c r="AD524" s="1744"/>
    </row>
    <row r="525" ht="15.75" customHeight="1">
      <c r="A525" s="1744"/>
      <c r="B525" s="1744"/>
      <c r="C525" s="2049"/>
      <c r="D525" s="1744"/>
      <c r="E525" s="1744"/>
      <c r="F525" s="1744"/>
      <c r="G525" s="1744"/>
      <c r="H525" s="1744"/>
      <c r="I525" s="1744"/>
      <c r="J525" s="1744"/>
      <c r="K525" s="1744"/>
      <c r="L525" s="1744"/>
      <c r="M525" s="1744"/>
      <c r="N525" s="1744"/>
      <c r="O525" s="1744"/>
      <c r="P525" s="1744"/>
      <c r="Q525" s="1743"/>
      <c r="R525" s="1743"/>
      <c r="S525" s="1743"/>
      <c r="T525" s="1743"/>
      <c r="U525" s="1743"/>
      <c r="V525" s="1743"/>
      <c r="W525" s="1743"/>
      <c r="X525" s="1743"/>
      <c r="Y525" s="1743"/>
      <c r="Z525" s="1743"/>
      <c r="AA525" s="1743"/>
      <c r="AB525" s="1743"/>
      <c r="AC525" s="1744"/>
      <c r="AD525" s="1744"/>
    </row>
    <row r="526" ht="15.75" customHeight="1">
      <c r="A526" s="1744"/>
      <c r="B526" s="1744"/>
      <c r="C526" s="2049"/>
      <c r="D526" s="1744"/>
      <c r="E526" s="1744"/>
      <c r="F526" s="1744"/>
      <c r="G526" s="1744"/>
      <c r="H526" s="1744"/>
      <c r="I526" s="1744"/>
      <c r="J526" s="1744"/>
      <c r="K526" s="1744"/>
      <c r="L526" s="1744"/>
      <c r="M526" s="1744"/>
      <c r="N526" s="1744"/>
      <c r="O526" s="1744"/>
      <c r="P526" s="1744"/>
      <c r="Q526" s="1743"/>
      <c r="R526" s="1743"/>
      <c r="S526" s="1743"/>
      <c r="T526" s="1743"/>
      <c r="U526" s="1743"/>
      <c r="V526" s="1743"/>
      <c r="W526" s="1743"/>
      <c r="X526" s="1743"/>
      <c r="Y526" s="1743"/>
      <c r="Z526" s="1743"/>
      <c r="AA526" s="1743"/>
      <c r="AB526" s="1743"/>
      <c r="AC526" s="1744"/>
      <c r="AD526" s="1744"/>
    </row>
    <row r="527" ht="15.75" customHeight="1">
      <c r="A527" s="1744"/>
      <c r="B527" s="1744"/>
      <c r="C527" s="2049"/>
      <c r="D527" s="1744"/>
      <c r="E527" s="1744"/>
      <c r="F527" s="1744"/>
      <c r="G527" s="1744"/>
      <c r="H527" s="1744"/>
      <c r="I527" s="1744"/>
      <c r="J527" s="1744"/>
      <c r="K527" s="1744"/>
      <c r="L527" s="1744"/>
      <c r="M527" s="1744"/>
      <c r="N527" s="1744"/>
      <c r="O527" s="1744"/>
      <c r="P527" s="1744"/>
      <c r="Q527" s="1743"/>
      <c r="R527" s="1743"/>
      <c r="S527" s="1743"/>
      <c r="T527" s="1743"/>
      <c r="U527" s="1743"/>
      <c r="V527" s="1743"/>
      <c r="W527" s="1743"/>
      <c r="X527" s="1743"/>
      <c r="Y527" s="1743"/>
      <c r="Z527" s="1743"/>
      <c r="AA527" s="1743"/>
      <c r="AB527" s="1743"/>
      <c r="AC527" s="1744"/>
      <c r="AD527" s="1744"/>
    </row>
    <row r="528" ht="15.75" customHeight="1">
      <c r="A528" s="1744"/>
      <c r="B528" s="1744"/>
      <c r="C528" s="2049"/>
      <c r="D528" s="1744"/>
      <c r="E528" s="1744"/>
      <c r="F528" s="1744"/>
      <c r="G528" s="1744"/>
      <c r="H528" s="1744"/>
      <c r="I528" s="1744"/>
      <c r="J528" s="1744"/>
      <c r="K528" s="1744"/>
      <c r="L528" s="1744"/>
      <c r="M528" s="1744"/>
      <c r="N528" s="1744"/>
      <c r="O528" s="1744"/>
      <c r="P528" s="1744"/>
      <c r="Q528" s="1743"/>
      <c r="R528" s="1743"/>
      <c r="S528" s="1743"/>
      <c r="T528" s="1743"/>
      <c r="U528" s="1743"/>
      <c r="V528" s="1743"/>
      <c r="W528" s="1743"/>
      <c r="X528" s="1743"/>
      <c r="Y528" s="1743"/>
      <c r="Z528" s="1743"/>
      <c r="AA528" s="1743"/>
      <c r="AB528" s="1743"/>
      <c r="AC528" s="1744"/>
      <c r="AD528" s="1744"/>
    </row>
    <row r="529" ht="15.75" customHeight="1">
      <c r="A529" s="1744"/>
      <c r="B529" s="1744"/>
      <c r="C529" s="2049"/>
      <c r="D529" s="1744"/>
      <c r="E529" s="1744"/>
      <c r="F529" s="1744"/>
      <c r="G529" s="1744"/>
      <c r="H529" s="1744"/>
      <c r="I529" s="1744"/>
      <c r="J529" s="1744"/>
      <c r="K529" s="1744"/>
      <c r="L529" s="1744"/>
      <c r="M529" s="1744"/>
      <c r="N529" s="1744"/>
      <c r="O529" s="1744"/>
      <c r="P529" s="1744"/>
      <c r="Q529" s="1743"/>
      <c r="R529" s="1743"/>
      <c r="S529" s="1743"/>
      <c r="T529" s="1743"/>
      <c r="U529" s="1743"/>
      <c r="V529" s="1743"/>
      <c r="W529" s="1743"/>
      <c r="X529" s="1743"/>
      <c r="Y529" s="1743"/>
      <c r="Z529" s="1743"/>
      <c r="AA529" s="1743"/>
      <c r="AB529" s="1743"/>
      <c r="AC529" s="1744"/>
      <c r="AD529" s="1744"/>
    </row>
    <row r="530" ht="15.75" customHeight="1">
      <c r="A530" s="1744"/>
      <c r="B530" s="1744"/>
      <c r="C530" s="2049"/>
      <c r="D530" s="1744"/>
      <c r="E530" s="1744"/>
      <c r="F530" s="1744"/>
      <c r="G530" s="1744"/>
      <c r="H530" s="1744"/>
      <c r="I530" s="1744"/>
      <c r="J530" s="1744"/>
      <c r="K530" s="1744"/>
      <c r="L530" s="1744"/>
      <c r="M530" s="1744"/>
      <c r="N530" s="1744"/>
      <c r="O530" s="1744"/>
      <c r="P530" s="1744"/>
      <c r="Q530" s="1743"/>
      <c r="R530" s="1743"/>
      <c r="S530" s="1743"/>
      <c r="T530" s="1743"/>
      <c r="U530" s="1743"/>
      <c r="V530" s="1743"/>
      <c r="W530" s="1743"/>
      <c r="X530" s="1743"/>
      <c r="Y530" s="1743"/>
      <c r="Z530" s="1743"/>
      <c r="AA530" s="1743"/>
      <c r="AB530" s="1743"/>
      <c r="AC530" s="1744"/>
      <c r="AD530" s="1744"/>
    </row>
    <row r="531" ht="15.75" customHeight="1">
      <c r="A531" s="1744"/>
      <c r="B531" s="1744"/>
      <c r="C531" s="2049"/>
      <c r="D531" s="1744"/>
      <c r="E531" s="1744"/>
      <c r="F531" s="1744"/>
      <c r="G531" s="1744"/>
      <c r="H531" s="1744"/>
      <c r="I531" s="1744"/>
      <c r="J531" s="1744"/>
      <c r="K531" s="1744"/>
      <c r="L531" s="1744"/>
      <c r="M531" s="1744"/>
      <c r="N531" s="1744"/>
      <c r="O531" s="1744"/>
      <c r="P531" s="1744"/>
      <c r="Q531" s="1743"/>
      <c r="R531" s="1743"/>
      <c r="S531" s="1743"/>
      <c r="T531" s="1743"/>
      <c r="U531" s="1743"/>
      <c r="V531" s="1743"/>
      <c r="W531" s="1743"/>
      <c r="X531" s="1743"/>
      <c r="Y531" s="1743"/>
      <c r="Z531" s="1743"/>
      <c r="AA531" s="1743"/>
      <c r="AB531" s="1743"/>
      <c r="AC531" s="1744"/>
      <c r="AD531" s="1744"/>
    </row>
    <row r="532" ht="15.75" customHeight="1">
      <c r="A532" s="1744"/>
      <c r="B532" s="1744"/>
      <c r="C532" s="2049"/>
      <c r="D532" s="1744"/>
      <c r="E532" s="1744"/>
      <c r="F532" s="1744"/>
      <c r="G532" s="1744"/>
      <c r="H532" s="1744"/>
      <c r="I532" s="1744"/>
      <c r="J532" s="1744"/>
      <c r="K532" s="1744"/>
      <c r="L532" s="1744"/>
      <c r="M532" s="1744"/>
      <c r="N532" s="1744"/>
      <c r="O532" s="1744"/>
      <c r="P532" s="1744"/>
      <c r="Q532" s="1743"/>
      <c r="R532" s="1743"/>
      <c r="S532" s="1743"/>
      <c r="T532" s="1743"/>
      <c r="U532" s="1743"/>
      <c r="V532" s="1743"/>
      <c r="W532" s="1743"/>
      <c r="X532" s="1743"/>
      <c r="Y532" s="1743"/>
      <c r="Z532" s="1743"/>
      <c r="AA532" s="1743"/>
      <c r="AB532" s="1743"/>
      <c r="AC532" s="1744"/>
      <c r="AD532" s="1744"/>
    </row>
    <row r="533" ht="15.75" customHeight="1">
      <c r="A533" s="1744"/>
      <c r="B533" s="1744"/>
      <c r="C533" s="2049"/>
      <c r="D533" s="1744"/>
      <c r="E533" s="1744"/>
      <c r="F533" s="1744"/>
      <c r="G533" s="1744"/>
      <c r="H533" s="1744"/>
      <c r="I533" s="1744"/>
      <c r="J533" s="1744"/>
      <c r="K533" s="1744"/>
      <c r="L533" s="1744"/>
      <c r="M533" s="1744"/>
      <c r="N533" s="1744"/>
      <c r="O533" s="1744"/>
      <c r="P533" s="1744"/>
      <c r="Q533" s="1743"/>
      <c r="R533" s="1743"/>
      <c r="S533" s="1743"/>
      <c r="T533" s="1743"/>
      <c r="U533" s="1743"/>
      <c r="V533" s="1743"/>
      <c r="W533" s="1743"/>
      <c r="X533" s="1743"/>
      <c r="Y533" s="1743"/>
      <c r="Z533" s="1743"/>
      <c r="AA533" s="1743"/>
      <c r="AB533" s="1743"/>
      <c r="AC533" s="1744"/>
      <c r="AD533" s="1744"/>
    </row>
    <row r="534" ht="15.75" customHeight="1">
      <c r="A534" s="1744"/>
      <c r="B534" s="1744"/>
      <c r="C534" s="2049"/>
      <c r="D534" s="1744"/>
      <c r="E534" s="1744"/>
      <c r="F534" s="1744"/>
      <c r="G534" s="1744"/>
      <c r="H534" s="1744"/>
      <c r="I534" s="1744"/>
      <c r="J534" s="1744"/>
      <c r="K534" s="1744"/>
      <c r="L534" s="1744"/>
      <c r="M534" s="1744"/>
      <c r="N534" s="1744"/>
      <c r="O534" s="1744"/>
      <c r="P534" s="1744"/>
      <c r="Q534" s="1743"/>
      <c r="R534" s="1743"/>
      <c r="S534" s="1743"/>
      <c r="T534" s="1743"/>
      <c r="U534" s="1743"/>
      <c r="V534" s="1743"/>
      <c r="W534" s="1743"/>
      <c r="X534" s="1743"/>
      <c r="Y534" s="1743"/>
      <c r="Z534" s="1743"/>
      <c r="AA534" s="1743"/>
      <c r="AB534" s="1743"/>
      <c r="AC534" s="1744"/>
      <c r="AD534" s="1744"/>
    </row>
    <row r="535" ht="15.75" customHeight="1">
      <c r="A535" s="1744"/>
      <c r="B535" s="1744"/>
      <c r="C535" s="2049"/>
      <c r="D535" s="1744"/>
      <c r="E535" s="1744"/>
      <c r="F535" s="1744"/>
      <c r="G535" s="1744"/>
      <c r="H535" s="1744"/>
      <c r="I535" s="1744"/>
      <c r="J535" s="1744"/>
      <c r="K535" s="1744"/>
      <c r="L535" s="1744"/>
      <c r="M535" s="1744"/>
      <c r="N535" s="1744"/>
      <c r="O535" s="1744"/>
      <c r="P535" s="1744"/>
      <c r="Q535" s="1743"/>
      <c r="R535" s="1743"/>
      <c r="S535" s="1743"/>
      <c r="T535" s="1743"/>
      <c r="U535" s="1743"/>
      <c r="V535" s="1743"/>
      <c r="W535" s="1743"/>
      <c r="X535" s="1743"/>
      <c r="Y535" s="1743"/>
      <c r="Z535" s="1743"/>
      <c r="AA535" s="1743"/>
      <c r="AB535" s="1743"/>
      <c r="AC535" s="1744"/>
      <c r="AD535" s="1744"/>
    </row>
    <row r="536" ht="15.75" customHeight="1">
      <c r="A536" s="1744"/>
      <c r="B536" s="1744"/>
      <c r="C536" s="2049"/>
      <c r="D536" s="1744"/>
      <c r="E536" s="1744"/>
      <c r="F536" s="1744"/>
      <c r="G536" s="1744"/>
      <c r="H536" s="1744"/>
      <c r="I536" s="1744"/>
      <c r="J536" s="1744"/>
      <c r="K536" s="1744"/>
      <c r="L536" s="1744"/>
      <c r="M536" s="1744"/>
      <c r="N536" s="1744"/>
      <c r="O536" s="1744"/>
      <c r="P536" s="1744"/>
      <c r="Q536" s="1743"/>
      <c r="R536" s="1743"/>
      <c r="S536" s="1743"/>
      <c r="T536" s="1743"/>
      <c r="U536" s="1743"/>
      <c r="V536" s="1743"/>
      <c r="W536" s="1743"/>
      <c r="X536" s="1743"/>
      <c r="Y536" s="1743"/>
      <c r="Z536" s="1743"/>
      <c r="AA536" s="1743"/>
      <c r="AB536" s="1743"/>
      <c r="AC536" s="1744"/>
      <c r="AD536" s="1744"/>
    </row>
    <row r="537" ht="15.75" customHeight="1">
      <c r="A537" s="1744"/>
      <c r="B537" s="1744"/>
      <c r="C537" s="2049"/>
      <c r="D537" s="1744"/>
      <c r="E537" s="1744"/>
      <c r="F537" s="1744"/>
      <c r="G537" s="1744"/>
      <c r="H537" s="1744"/>
      <c r="I537" s="1744"/>
      <c r="J537" s="1744"/>
      <c r="K537" s="1744"/>
      <c r="L537" s="1744"/>
      <c r="M537" s="1744"/>
      <c r="N537" s="1744"/>
      <c r="O537" s="1744"/>
      <c r="P537" s="1744"/>
      <c r="Q537" s="1743"/>
      <c r="R537" s="1743"/>
      <c r="S537" s="1743"/>
      <c r="T537" s="1743"/>
      <c r="U537" s="1743"/>
      <c r="V537" s="1743"/>
      <c r="W537" s="1743"/>
      <c r="X537" s="1743"/>
      <c r="Y537" s="1743"/>
      <c r="Z537" s="1743"/>
      <c r="AA537" s="1743"/>
      <c r="AB537" s="1743"/>
      <c r="AC537" s="1744"/>
      <c r="AD537" s="1744"/>
    </row>
    <row r="538" ht="15.75" customHeight="1">
      <c r="A538" s="1744"/>
      <c r="B538" s="1744"/>
      <c r="C538" s="2049"/>
      <c r="D538" s="1744"/>
      <c r="E538" s="1744"/>
      <c r="F538" s="1744"/>
      <c r="G538" s="1744"/>
      <c r="H538" s="1744"/>
      <c r="I538" s="1744"/>
      <c r="J538" s="1744"/>
      <c r="K538" s="1744"/>
      <c r="L538" s="1744"/>
      <c r="M538" s="1744"/>
      <c r="N538" s="1744"/>
      <c r="O538" s="1744"/>
      <c r="P538" s="1744"/>
      <c r="Q538" s="1743"/>
      <c r="R538" s="1743"/>
      <c r="S538" s="1743"/>
      <c r="T538" s="1743"/>
      <c r="U538" s="1743"/>
      <c r="V538" s="1743"/>
      <c r="W538" s="1743"/>
      <c r="X538" s="1743"/>
      <c r="Y538" s="1743"/>
      <c r="Z538" s="1743"/>
      <c r="AA538" s="1743"/>
      <c r="AB538" s="1743"/>
      <c r="AC538" s="1744"/>
      <c r="AD538" s="1744"/>
    </row>
    <row r="539" ht="15.75" customHeight="1">
      <c r="A539" s="1744"/>
      <c r="B539" s="1744"/>
      <c r="C539" s="2049"/>
      <c r="D539" s="1744"/>
      <c r="E539" s="1744"/>
      <c r="F539" s="1744"/>
      <c r="G539" s="1744"/>
      <c r="H539" s="1744"/>
      <c r="I539" s="1744"/>
      <c r="J539" s="1744"/>
      <c r="K539" s="1744"/>
      <c r="L539" s="1744"/>
      <c r="M539" s="1744"/>
      <c r="N539" s="1744"/>
      <c r="O539" s="1744"/>
      <c r="P539" s="1744"/>
      <c r="Q539" s="1743"/>
      <c r="R539" s="1743"/>
      <c r="S539" s="1743"/>
      <c r="T539" s="1743"/>
      <c r="U539" s="1743"/>
      <c r="V539" s="1743"/>
      <c r="W539" s="1743"/>
      <c r="X539" s="1743"/>
      <c r="Y539" s="1743"/>
      <c r="Z539" s="1743"/>
      <c r="AA539" s="1743"/>
      <c r="AB539" s="1743"/>
      <c r="AC539" s="1744"/>
      <c r="AD539" s="1744"/>
    </row>
    <row r="540" ht="15.75" customHeight="1">
      <c r="A540" s="1744"/>
      <c r="B540" s="1744"/>
      <c r="C540" s="2049"/>
      <c r="D540" s="1744"/>
      <c r="E540" s="1744"/>
      <c r="F540" s="1744"/>
      <c r="G540" s="1744"/>
      <c r="H540" s="1744"/>
      <c r="I540" s="1744"/>
      <c r="J540" s="1744"/>
      <c r="K540" s="1744"/>
      <c r="L540" s="1744"/>
      <c r="M540" s="1744"/>
      <c r="N540" s="1744"/>
      <c r="O540" s="1744"/>
      <c r="P540" s="1744"/>
      <c r="Q540" s="1743"/>
      <c r="R540" s="1743"/>
      <c r="S540" s="1743"/>
      <c r="T540" s="1743"/>
      <c r="U540" s="1743"/>
      <c r="V540" s="1743"/>
      <c r="W540" s="1743"/>
      <c r="X540" s="1743"/>
      <c r="Y540" s="1743"/>
      <c r="Z540" s="1743"/>
      <c r="AA540" s="1743"/>
      <c r="AB540" s="1743"/>
      <c r="AC540" s="1744"/>
      <c r="AD540" s="1744"/>
    </row>
    <row r="541" ht="15.75" customHeight="1">
      <c r="A541" s="1744"/>
      <c r="B541" s="1744"/>
      <c r="C541" s="2049"/>
      <c r="D541" s="1744"/>
      <c r="E541" s="1744"/>
      <c r="F541" s="1744"/>
      <c r="G541" s="1744"/>
      <c r="H541" s="1744"/>
      <c r="I541" s="1744"/>
      <c r="J541" s="1744"/>
      <c r="K541" s="1744"/>
      <c r="L541" s="1744"/>
      <c r="M541" s="1744"/>
      <c r="N541" s="1744"/>
      <c r="O541" s="1744"/>
      <c r="P541" s="1744"/>
      <c r="Q541" s="1743"/>
      <c r="R541" s="1743"/>
      <c r="S541" s="1743"/>
      <c r="T541" s="1743"/>
      <c r="U541" s="1743"/>
      <c r="V541" s="1743"/>
      <c r="W541" s="1743"/>
      <c r="X541" s="1743"/>
      <c r="Y541" s="1743"/>
      <c r="Z541" s="1743"/>
      <c r="AA541" s="1743"/>
      <c r="AB541" s="1743"/>
      <c r="AC541" s="1744"/>
      <c r="AD541" s="1744"/>
    </row>
    <row r="542" ht="15.75" customHeight="1">
      <c r="A542" s="1744"/>
      <c r="B542" s="1744"/>
      <c r="C542" s="2049"/>
      <c r="D542" s="1744"/>
      <c r="E542" s="1744"/>
      <c r="F542" s="1744"/>
      <c r="G542" s="1744"/>
      <c r="H542" s="1744"/>
      <c r="I542" s="1744"/>
      <c r="J542" s="1744"/>
      <c r="K542" s="1744"/>
      <c r="L542" s="1744"/>
      <c r="M542" s="1744"/>
      <c r="N542" s="1744"/>
      <c r="O542" s="1744"/>
      <c r="P542" s="1744"/>
      <c r="Q542" s="1743"/>
      <c r="R542" s="1743"/>
      <c r="S542" s="1743"/>
      <c r="T542" s="1743"/>
      <c r="U542" s="1743"/>
      <c r="V542" s="1743"/>
      <c r="W542" s="1743"/>
      <c r="X542" s="1743"/>
      <c r="Y542" s="1743"/>
      <c r="Z542" s="1743"/>
      <c r="AA542" s="1743"/>
      <c r="AB542" s="1743"/>
      <c r="AC542" s="1744"/>
      <c r="AD542" s="1744"/>
    </row>
    <row r="543" ht="15.75" customHeight="1">
      <c r="A543" s="1744"/>
      <c r="B543" s="1744"/>
      <c r="C543" s="2049"/>
      <c r="D543" s="1744"/>
      <c r="E543" s="1744"/>
      <c r="F543" s="1744"/>
      <c r="G543" s="1744"/>
      <c r="H543" s="1744"/>
      <c r="I543" s="1744"/>
      <c r="J543" s="1744"/>
      <c r="K543" s="1744"/>
      <c r="L543" s="1744"/>
      <c r="M543" s="1744"/>
      <c r="N543" s="1744"/>
      <c r="O543" s="1744"/>
      <c r="P543" s="1744"/>
      <c r="Q543" s="1743"/>
      <c r="R543" s="1743"/>
      <c r="S543" s="1743"/>
      <c r="T543" s="1743"/>
      <c r="U543" s="1743"/>
      <c r="V543" s="1743"/>
      <c r="W543" s="1743"/>
      <c r="X543" s="1743"/>
      <c r="Y543" s="1743"/>
      <c r="Z543" s="1743"/>
      <c r="AA543" s="1743"/>
      <c r="AB543" s="1743"/>
      <c r="AC543" s="1744"/>
      <c r="AD543" s="1744"/>
    </row>
    <row r="544" ht="15.75" customHeight="1">
      <c r="A544" s="1744"/>
      <c r="B544" s="1744"/>
      <c r="C544" s="2049"/>
      <c r="D544" s="1744"/>
      <c r="E544" s="1744"/>
      <c r="F544" s="1744"/>
      <c r="G544" s="1744"/>
      <c r="H544" s="1744"/>
      <c r="I544" s="1744"/>
      <c r="J544" s="1744"/>
      <c r="K544" s="1744"/>
      <c r="L544" s="1744"/>
      <c r="M544" s="1744"/>
      <c r="N544" s="1744"/>
      <c r="O544" s="1744"/>
      <c r="P544" s="1744"/>
      <c r="Q544" s="1743"/>
      <c r="R544" s="1743"/>
      <c r="S544" s="1743"/>
      <c r="T544" s="1743"/>
      <c r="U544" s="1743"/>
      <c r="V544" s="1743"/>
      <c r="W544" s="1743"/>
      <c r="X544" s="1743"/>
      <c r="Y544" s="1743"/>
      <c r="Z544" s="1743"/>
      <c r="AA544" s="1743"/>
      <c r="AB544" s="1743"/>
      <c r="AC544" s="1744"/>
      <c r="AD544" s="1744"/>
    </row>
    <row r="545" ht="15.75" customHeight="1">
      <c r="A545" s="1744"/>
      <c r="B545" s="1744"/>
      <c r="C545" s="2049"/>
      <c r="D545" s="1744"/>
      <c r="E545" s="1744"/>
      <c r="F545" s="1744"/>
      <c r="G545" s="1744"/>
      <c r="H545" s="1744"/>
      <c r="I545" s="1744"/>
      <c r="J545" s="1744"/>
      <c r="K545" s="1744"/>
      <c r="L545" s="1744"/>
      <c r="M545" s="1744"/>
      <c r="N545" s="1744"/>
      <c r="O545" s="1744"/>
      <c r="P545" s="1744"/>
      <c r="Q545" s="1743"/>
      <c r="R545" s="1743"/>
      <c r="S545" s="1743"/>
      <c r="T545" s="1743"/>
      <c r="U545" s="1743"/>
      <c r="V545" s="1743"/>
      <c r="W545" s="1743"/>
      <c r="X545" s="1743"/>
      <c r="Y545" s="1743"/>
      <c r="Z545" s="1743"/>
      <c r="AA545" s="1743"/>
      <c r="AB545" s="1743"/>
      <c r="AC545" s="1744"/>
      <c r="AD545" s="1744"/>
    </row>
    <row r="546" ht="15.75" customHeight="1">
      <c r="A546" s="1744"/>
      <c r="B546" s="1744"/>
      <c r="C546" s="2049"/>
      <c r="D546" s="1744"/>
      <c r="E546" s="1744"/>
      <c r="F546" s="1744"/>
      <c r="G546" s="1744"/>
      <c r="H546" s="1744"/>
      <c r="I546" s="1744"/>
      <c r="J546" s="1744"/>
      <c r="K546" s="1744"/>
      <c r="L546" s="1744"/>
      <c r="M546" s="1744"/>
      <c r="N546" s="1744"/>
      <c r="O546" s="1744"/>
      <c r="P546" s="1744"/>
      <c r="Q546" s="1743"/>
      <c r="R546" s="1743"/>
      <c r="S546" s="1743"/>
      <c r="T546" s="1743"/>
      <c r="U546" s="1743"/>
      <c r="V546" s="1743"/>
      <c r="W546" s="1743"/>
      <c r="X546" s="1743"/>
      <c r="Y546" s="1743"/>
      <c r="Z546" s="1743"/>
      <c r="AA546" s="1743"/>
      <c r="AB546" s="1743"/>
      <c r="AC546" s="1744"/>
      <c r="AD546" s="1744"/>
    </row>
    <row r="547" ht="15.75" customHeight="1">
      <c r="A547" s="1744"/>
      <c r="B547" s="1744"/>
      <c r="C547" s="2049"/>
      <c r="D547" s="1744"/>
      <c r="E547" s="1744"/>
      <c r="F547" s="1744"/>
      <c r="G547" s="1744"/>
      <c r="H547" s="1744"/>
      <c r="I547" s="1744"/>
      <c r="J547" s="1744"/>
      <c r="K547" s="1744"/>
      <c r="L547" s="1744"/>
      <c r="M547" s="1744"/>
      <c r="N547" s="1744"/>
      <c r="O547" s="1744"/>
      <c r="P547" s="1744"/>
      <c r="Q547" s="1743"/>
      <c r="R547" s="1743"/>
      <c r="S547" s="1743"/>
      <c r="T547" s="1743"/>
      <c r="U547" s="1743"/>
      <c r="V547" s="1743"/>
      <c r="W547" s="1743"/>
      <c r="X547" s="1743"/>
      <c r="Y547" s="1743"/>
      <c r="Z547" s="1743"/>
      <c r="AA547" s="1743"/>
      <c r="AB547" s="1743"/>
      <c r="AC547" s="1744"/>
      <c r="AD547" s="1744"/>
    </row>
    <row r="548" ht="15.75" customHeight="1">
      <c r="A548" s="1744"/>
      <c r="B548" s="1744"/>
      <c r="C548" s="2049"/>
      <c r="D548" s="1744"/>
      <c r="E548" s="1744"/>
      <c r="F548" s="1744"/>
      <c r="G548" s="1744"/>
      <c r="H548" s="1744"/>
      <c r="I548" s="1744"/>
      <c r="J548" s="1744"/>
      <c r="K548" s="1744"/>
      <c r="L548" s="1744"/>
      <c r="M548" s="1744"/>
      <c r="N548" s="1744"/>
      <c r="O548" s="1744"/>
      <c r="P548" s="1744"/>
      <c r="Q548" s="1743"/>
      <c r="R548" s="1743"/>
      <c r="S548" s="1743"/>
      <c r="T548" s="1743"/>
      <c r="U548" s="1743"/>
      <c r="V548" s="1743"/>
      <c r="W548" s="1743"/>
      <c r="X548" s="1743"/>
      <c r="Y548" s="1743"/>
      <c r="Z548" s="1743"/>
      <c r="AA548" s="1743"/>
      <c r="AB548" s="1743"/>
      <c r="AC548" s="1744"/>
      <c r="AD548" s="1744"/>
    </row>
    <row r="549" ht="15.75" customHeight="1">
      <c r="A549" s="1744"/>
      <c r="B549" s="1744"/>
      <c r="C549" s="2049"/>
      <c r="D549" s="1744"/>
      <c r="E549" s="1744"/>
      <c r="F549" s="1744"/>
      <c r="G549" s="1744"/>
      <c r="H549" s="1744"/>
      <c r="I549" s="1744"/>
      <c r="J549" s="1744"/>
      <c r="K549" s="1744"/>
      <c r="L549" s="1744"/>
      <c r="M549" s="1744"/>
      <c r="N549" s="1744"/>
      <c r="O549" s="1744"/>
      <c r="P549" s="1744"/>
      <c r="Q549" s="1743"/>
      <c r="R549" s="1743"/>
      <c r="S549" s="1743"/>
      <c r="T549" s="1743"/>
      <c r="U549" s="1743"/>
      <c r="V549" s="1743"/>
      <c r="W549" s="1743"/>
      <c r="X549" s="1743"/>
      <c r="Y549" s="1743"/>
      <c r="Z549" s="1743"/>
      <c r="AA549" s="1743"/>
      <c r="AB549" s="1743"/>
      <c r="AC549" s="1744"/>
      <c r="AD549" s="1744"/>
    </row>
    <row r="550" ht="15.75" customHeight="1">
      <c r="A550" s="1744"/>
      <c r="B550" s="1744"/>
      <c r="C550" s="2049"/>
      <c r="D550" s="1744"/>
      <c r="E550" s="1744"/>
      <c r="F550" s="1744"/>
      <c r="G550" s="1744"/>
      <c r="H550" s="1744"/>
      <c r="I550" s="1744"/>
      <c r="J550" s="1744"/>
      <c r="K550" s="1744"/>
      <c r="L550" s="1744"/>
      <c r="M550" s="1744"/>
      <c r="N550" s="1744"/>
      <c r="O550" s="1744"/>
      <c r="P550" s="1744"/>
      <c r="Q550" s="1743"/>
      <c r="R550" s="1743"/>
      <c r="S550" s="1743"/>
      <c r="T550" s="1743"/>
      <c r="U550" s="1743"/>
      <c r="V550" s="1743"/>
      <c r="W550" s="1743"/>
      <c r="X550" s="1743"/>
      <c r="Y550" s="1743"/>
      <c r="Z550" s="1743"/>
      <c r="AA550" s="1743"/>
      <c r="AB550" s="1743"/>
      <c r="AC550" s="1744"/>
      <c r="AD550" s="1744"/>
    </row>
    <row r="551" ht="15.75" customHeight="1">
      <c r="A551" s="1744"/>
      <c r="B551" s="1744"/>
      <c r="C551" s="2049"/>
      <c r="D551" s="1744"/>
      <c r="E551" s="1744"/>
      <c r="F551" s="1744"/>
      <c r="G551" s="1744"/>
      <c r="H551" s="1744"/>
      <c r="I551" s="1744"/>
      <c r="J551" s="1744"/>
      <c r="K551" s="1744"/>
      <c r="L551" s="1744"/>
      <c r="M551" s="1744"/>
      <c r="N551" s="1744"/>
      <c r="O551" s="1744"/>
      <c r="P551" s="1744"/>
      <c r="Q551" s="1743"/>
      <c r="R551" s="1743"/>
      <c r="S551" s="1743"/>
      <c r="T551" s="1743"/>
      <c r="U551" s="1743"/>
      <c r="V551" s="1743"/>
      <c r="W551" s="1743"/>
      <c r="X551" s="1743"/>
      <c r="Y551" s="1743"/>
      <c r="Z551" s="1743"/>
      <c r="AA551" s="1743"/>
      <c r="AB551" s="1743"/>
      <c r="AC551" s="1744"/>
      <c r="AD551" s="1744"/>
    </row>
    <row r="552" ht="15.75" customHeight="1">
      <c r="A552" s="1744"/>
      <c r="B552" s="1744"/>
      <c r="C552" s="2049"/>
      <c r="D552" s="1744"/>
      <c r="E552" s="1744"/>
      <c r="F552" s="1744"/>
      <c r="G552" s="1744"/>
      <c r="H552" s="1744"/>
      <c r="I552" s="1744"/>
      <c r="J552" s="1744"/>
      <c r="K552" s="1744"/>
      <c r="L552" s="1744"/>
      <c r="M552" s="1744"/>
      <c r="N552" s="1744"/>
      <c r="O552" s="1744"/>
      <c r="P552" s="1744"/>
      <c r="Q552" s="1743"/>
      <c r="R552" s="1743"/>
      <c r="S552" s="1743"/>
      <c r="T552" s="1743"/>
      <c r="U552" s="1743"/>
      <c r="V552" s="1743"/>
      <c r="W552" s="1743"/>
      <c r="X552" s="1743"/>
      <c r="Y552" s="1743"/>
      <c r="Z552" s="1743"/>
      <c r="AA552" s="1743"/>
      <c r="AB552" s="1743"/>
      <c r="AC552" s="1744"/>
      <c r="AD552" s="1744"/>
    </row>
    <row r="553" ht="15.75" customHeight="1">
      <c r="A553" s="1744"/>
      <c r="B553" s="1744"/>
      <c r="C553" s="2049"/>
      <c r="D553" s="1744"/>
      <c r="E553" s="1744"/>
      <c r="F553" s="1744"/>
      <c r="G553" s="1744"/>
      <c r="H553" s="1744"/>
      <c r="I553" s="1744"/>
      <c r="J553" s="1744"/>
      <c r="K553" s="1744"/>
      <c r="L553" s="1744"/>
      <c r="M553" s="1744"/>
      <c r="N553" s="1744"/>
      <c r="O553" s="1744"/>
      <c r="P553" s="1744"/>
      <c r="Q553" s="1743"/>
      <c r="R553" s="1743"/>
      <c r="S553" s="1743"/>
      <c r="T553" s="1743"/>
      <c r="U553" s="1743"/>
      <c r="V553" s="1743"/>
      <c r="W553" s="1743"/>
      <c r="X553" s="1743"/>
      <c r="Y553" s="1743"/>
      <c r="Z553" s="1743"/>
      <c r="AA553" s="1743"/>
      <c r="AB553" s="1743"/>
      <c r="AC553" s="1744"/>
      <c r="AD553" s="1744"/>
    </row>
    <row r="554" ht="15.75" customHeight="1">
      <c r="A554" s="1744"/>
      <c r="B554" s="1744"/>
      <c r="C554" s="2049"/>
      <c r="D554" s="1744"/>
      <c r="E554" s="1744"/>
      <c r="F554" s="1744"/>
      <c r="G554" s="1744"/>
      <c r="H554" s="1744"/>
      <c r="I554" s="1744"/>
      <c r="J554" s="1744"/>
      <c r="K554" s="1744"/>
      <c r="L554" s="1744"/>
      <c r="M554" s="1744"/>
      <c r="N554" s="1744"/>
      <c r="O554" s="1744"/>
      <c r="P554" s="1744"/>
      <c r="Q554" s="1743"/>
      <c r="R554" s="1743"/>
      <c r="S554" s="1743"/>
      <c r="T554" s="1743"/>
      <c r="U554" s="1743"/>
      <c r="V554" s="1743"/>
      <c r="W554" s="1743"/>
      <c r="X554" s="1743"/>
      <c r="Y554" s="1743"/>
      <c r="Z554" s="1743"/>
      <c r="AA554" s="1743"/>
      <c r="AB554" s="1743"/>
      <c r="AC554" s="1744"/>
      <c r="AD554" s="1744"/>
    </row>
    <row r="555" ht="15.75" customHeight="1">
      <c r="A555" s="1744"/>
      <c r="B555" s="1744"/>
      <c r="C555" s="2049"/>
      <c r="D555" s="1744"/>
      <c r="E555" s="1744"/>
      <c r="F555" s="1744"/>
      <c r="G555" s="1744"/>
      <c r="H555" s="1744"/>
      <c r="I555" s="1744"/>
      <c r="J555" s="1744"/>
      <c r="K555" s="1744"/>
      <c r="L555" s="1744"/>
      <c r="M555" s="1744"/>
      <c r="N555" s="1744"/>
      <c r="O555" s="1744"/>
      <c r="P555" s="1744"/>
      <c r="Q555" s="1743"/>
      <c r="R555" s="1743"/>
      <c r="S555" s="1743"/>
      <c r="T555" s="1743"/>
      <c r="U555" s="1743"/>
      <c r="V555" s="1743"/>
      <c r="W555" s="1743"/>
      <c r="X555" s="1743"/>
      <c r="Y555" s="1743"/>
      <c r="Z555" s="1743"/>
      <c r="AA555" s="1743"/>
      <c r="AB555" s="1743"/>
      <c r="AC555" s="1744"/>
      <c r="AD555" s="1744"/>
    </row>
    <row r="556" ht="15.75" customHeight="1">
      <c r="A556" s="1744"/>
      <c r="B556" s="1744"/>
      <c r="C556" s="2049"/>
      <c r="D556" s="1744"/>
      <c r="E556" s="1744"/>
      <c r="F556" s="1744"/>
      <c r="G556" s="1744"/>
      <c r="H556" s="1744"/>
      <c r="I556" s="1744"/>
      <c r="J556" s="1744"/>
      <c r="K556" s="1744"/>
      <c r="L556" s="1744"/>
      <c r="M556" s="1744"/>
      <c r="N556" s="1744"/>
      <c r="O556" s="1744"/>
      <c r="P556" s="1744"/>
      <c r="Q556" s="1743"/>
      <c r="R556" s="1743"/>
      <c r="S556" s="1743"/>
      <c r="T556" s="1743"/>
      <c r="U556" s="1743"/>
      <c r="V556" s="1743"/>
      <c r="W556" s="1743"/>
      <c r="X556" s="1743"/>
      <c r="Y556" s="1743"/>
      <c r="Z556" s="1743"/>
      <c r="AA556" s="1743"/>
      <c r="AB556" s="1743"/>
      <c r="AC556" s="1744"/>
      <c r="AD556" s="1744"/>
    </row>
    <row r="557" ht="15.75" customHeight="1">
      <c r="A557" s="1744"/>
      <c r="B557" s="1744"/>
      <c r="C557" s="2049"/>
      <c r="D557" s="1744"/>
      <c r="E557" s="1744"/>
      <c r="F557" s="1744"/>
      <c r="G557" s="1744"/>
      <c r="H557" s="1744"/>
      <c r="I557" s="1744"/>
      <c r="J557" s="1744"/>
      <c r="K557" s="1744"/>
      <c r="L557" s="1744"/>
      <c r="M557" s="1744"/>
      <c r="N557" s="1744"/>
      <c r="O557" s="1744"/>
      <c r="P557" s="1744"/>
      <c r="Q557" s="1743"/>
      <c r="R557" s="1743"/>
      <c r="S557" s="1743"/>
      <c r="T557" s="1743"/>
      <c r="U557" s="1743"/>
      <c r="V557" s="1743"/>
      <c r="W557" s="1743"/>
      <c r="X557" s="1743"/>
      <c r="Y557" s="1743"/>
      <c r="Z557" s="1743"/>
      <c r="AA557" s="1743"/>
      <c r="AB557" s="1743"/>
      <c r="AC557" s="1744"/>
      <c r="AD557" s="1744"/>
    </row>
    <row r="558" ht="15.75" customHeight="1">
      <c r="A558" s="1744"/>
      <c r="B558" s="1744"/>
      <c r="C558" s="2049"/>
      <c r="D558" s="1744"/>
      <c r="E558" s="1744"/>
      <c r="F558" s="1744"/>
      <c r="G558" s="1744"/>
      <c r="H558" s="1744"/>
      <c r="I558" s="1744"/>
      <c r="J558" s="1744"/>
      <c r="K558" s="1744"/>
      <c r="L558" s="1744"/>
      <c r="M558" s="1744"/>
      <c r="N558" s="1744"/>
      <c r="O558" s="1744"/>
      <c r="P558" s="1744"/>
      <c r="Q558" s="1743"/>
      <c r="R558" s="1743"/>
      <c r="S558" s="1743"/>
      <c r="T558" s="1743"/>
      <c r="U558" s="1743"/>
      <c r="V558" s="1743"/>
      <c r="W558" s="1743"/>
      <c r="X558" s="1743"/>
      <c r="Y558" s="1743"/>
      <c r="Z558" s="1743"/>
      <c r="AA558" s="1743"/>
      <c r="AB558" s="1743"/>
      <c r="AC558" s="1744"/>
      <c r="AD558" s="1744"/>
    </row>
    <row r="559" ht="15.75" customHeight="1">
      <c r="A559" s="1744"/>
      <c r="B559" s="1744"/>
      <c r="C559" s="2049"/>
      <c r="D559" s="1744"/>
      <c r="E559" s="1744"/>
      <c r="F559" s="1744"/>
      <c r="G559" s="1744"/>
      <c r="H559" s="1744"/>
      <c r="I559" s="1744"/>
      <c r="J559" s="1744"/>
      <c r="K559" s="1744"/>
      <c r="L559" s="1744"/>
      <c r="M559" s="1744"/>
      <c r="N559" s="1744"/>
      <c r="O559" s="1744"/>
      <c r="P559" s="1744"/>
      <c r="Q559" s="1743"/>
      <c r="R559" s="1743"/>
      <c r="S559" s="1743"/>
      <c r="T559" s="1743"/>
      <c r="U559" s="1743"/>
      <c r="V559" s="1743"/>
      <c r="W559" s="1743"/>
      <c r="X559" s="1743"/>
      <c r="Y559" s="1743"/>
      <c r="Z559" s="1743"/>
      <c r="AA559" s="1743"/>
      <c r="AB559" s="1743"/>
      <c r="AC559" s="1744"/>
      <c r="AD559" s="1744"/>
    </row>
    <row r="560" ht="15.75" customHeight="1">
      <c r="A560" s="1744"/>
      <c r="B560" s="1744"/>
      <c r="C560" s="2049"/>
      <c r="D560" s="1744"/>
      <c r="E560" s="1744"/>
      <c r="F560" s="1744"/>
      <c r="G560" s="1744"/>
      <c r="H560" s="1744"/>
      <c r="I560" s="1744"/>
      <c r="J560" s="1744"/>
      <c r="K560" s="1744"/>
      <c r="L560" s="1744"/>
      <c r="M560" s="1744"/>
      <c r="N560" s="1744"/>
      <c r="O560" s="1744"/>
      <c r="P560" s="1744"/>
      <c r="Q560" s="1743"/>
      <c r="R560" s="1743"/>
      <c r="S560" s="1743"/>
      <c r="T560" s="1743"/>
      <c r="U560" s="1743"/>
      <c r="V560" s="1743"/>
      <c r="W560" s="1743"/>
      <c r="X560" s="1743"/>
      <c r="Y560" s="1743"/>
      <c r="Z560" s="1743"/>
      <c r="AA560" s="1743"/>
      <c r="AB560" s="1743"/>
      <c r="AC560" s="1744"/>
      <c r="AD560" s="1744"/>
    </row>
    <row r="561" ht="15.75" customHeight="1">
      <c r="A561" s="1744"/>
      <c r="B561" s="1744"/>
      <c r="C561" s="2049"/>
      <c r="D561" s="1744"/>
      <c r="E561" s="1744"/>
      <c r="F561" s="1744"/>
      <c r="G561" s="1744"/>
      <c r="H561" s="1744"/>
      <c r="I561" s="1744"/>
      <c r="J561" s="1744"/>
      <c r="K561" s="1744"/>
      <c r="L561" s="1744"/>
      <c r="M561" s="1744"/>
      <c r="N561" s="1744"/>
      <c r="O561" s="1744"/>
      <c r="P561" s="1744"/>
      <c r="Q561" s="1743"/>
      <c r="R561" s="1743"/>
      <c r="S561" s="1743"/>
      <c r="T561" s="1743"/>
      <c r="U561" s="1743"/>
      <c r="V561" s="1743"/>
      <c r="W561" s="1743"/>
      <c r="X561" s="1743"/>
      <c r="Y561" s="1743"/>
      <c r="Z561" s="1743"/>
      <c r="AA561" s="1743"/>
      <c r="AB561" s="1743"/>
      <c r="AC561" s="1744"/>
      <c r="AD561" s="1744"/>
    </row>
    <row r="562" ht="15.75" customHeight="1">
      <c r="A562" s="1744"/>
      <c r="B562" s="1744"/>
      <c r="C562" s="2049"/>
      <c r="D562" s="1744"/>
      <c r="E562" s="1744"/>
      <c r="F562" s="1744"/>
      <c r="G562" s="1744"/>
      <c r="H562" s="1744"/>
      <c r="I562" s="1744"/>
      <c r="J562" s="1744"/>
      <c r="K562" s="1744"/>
      <c r="L562" s="1744"/>
      <c r="M562" s="1744"/>
      <c r="N562" s="1744"/>
      <c r="O562" s="1744"/>
      <c r="P562" s="1744"/>
      <c r="Q562" s="1743"/>
      <c r="R562" s="1743"/>
      <c r="S562" s="1743"/>
      <c r="T562" s="1743"/>
      <c r="U562" s="1743"/>
      <c r="V562" s="1743"/>
      <c r="W562" s="1743"/>
      <c r="X562" s="1743"/>
      <c r="Y562" s="1743"/>
      <c r="Z562" s="1743"/>
      <c r="AA562" s="1743"/>
      <c r="AB562" s="1743"/>
      <c r="AC562" s="1744"/>
      <c r="AD562" s="1744"/>
    </row>
    <row r="563" ht="15.75" customHeight="1">
      <c r="A563" s="1744"/>
      <c r="B563" s="1744"/>
      <c r="C563" s="2049"/>
      <c r="D563" s="1744"/>
      <c r="E563" s="1744"/>
      <c r="F563" s="1744"/>
      <c r="G563" s="1744"/>
      <c r="H563" s="1744"/>
      <c r="I563" s="1744"/>
      <c r="J563" s="1744"/>
      <c r="K563" s="1744"/>
      <c r="L563" s="1744"/>
      <c r="M563" s="1744"/>
      <c r="N563" s="1744"/>
      <c r="O563" s="1744"/>
      <c r="P563" s="1744"/>
      <c r="Q563" s="1743"/>
      <c r="R563" s="1743"/>
      <c r="S563" s="1743"/>
      <c r="T563" s="1743"/>
      <c r="U563" s="1743"/>
      <c r="V563" s="1743"/>
      <c r="W563" s="1743"/>
      <c r="X563" s="1743"/>
      <c r="Y563" s="1743"/>
      <c r="Z563" s="1743"/>
      <c r="AA563" s="1743"/>
      <c r="AB563" s="1743"/>
      <c r="AC563" s="1744"/>
      <c r="AD563" s="1744"/>
    </row>
    <row r="564" ht="15.75" customHeight="1">
      <c r="A564" s="1744"/>
      <c r="B564" s="1744"/>
      <c r="C564" s="2049"/>
      <c r="D564" s="1744"/>
      <c r="E564" s="1744"/>
      <c r="F564" s="1744"/>
      <c r="G564" s="1744"/>
      <c r="H564" s="1744"/>
      <c r="I564" s="1744"/>
      <c r="J564" s="1744"/>
      <c r="K564" s="1744"/>
      <c r="L564" s="1744"/>
      <c r="M564" s="1744"/>
      <c r="N564" s="1744"/>
      <c r="O564" s="1744"/>
      <c r="P564" s="1744"/>
      <c r="Q564" s="1743"/>
      <c r="R564" s="1743"/>
      <c r="S564" s="1743"/>
      <c r="T564" s="1743"/>
      <c r="U564" s="1743"/>
      <c r="V564" s="1743"/>
      <c r="W564" s="1743"/>
      <c r="X564" s="1743"/>
      <c r="Y564" s="1743"/>
      <c r="Z564" s="1743"/>
      <c r="AA564" s="1743"/>
      <c r="AB564" s="1743"/>
      <c r="AC564" s="1744"/>
      <c r="AD564" s="1744"/>
    </row>
    <row r="565" ht="15.75" customHeight="1">
      <c r="A565" s="1744"/>
      <c r="B565" s="1744"/>
      <c r="C565" s="2049"/>
      <c r="D565" s="1744"/>
      <c r="E565" s="1744"/>
      <c r="F565" s="1744"/>
      <c r="G565" s="1744"/>
      <c r="H565" s="1744"/>
      <c r="I565" s="1744"/>
      <c r="J565" s="1744"/>
      <c r="K565" s="1744"/>
      <c r="L565" s="1744"/>
      <c r="M565" s="1744"/>
      <c r="N565" s="1744"/>
      <c r="O565" s="1744"/>
      <c r="P565" s="1744"/>
      <c r="Q565" s="1743"/>
      <c r="R565" s="1743"/>
      <c r="S565" s="1743"/>
      <c r="T565" s="1743"/>
      <c r="U565" s="1743"/>
      <c r="V565" s="1743"/>
      <c r="W565" s="1743"/>
      <c r="X565" s="1743"/>
      <c r="Y565" s="1743"/>
      <c r="Z565" s="1743"/>
      <c r="AA565" s="1743"/>
      <c r="AB565" s="1743"/>
      <c r="AC565" s="1744"/>
      <c r="AD565" s="1744"/>
    </row>
    <row r="566" ht="15.75" customHeight="1">
      <c r="A566" s="1744"/>
      <c r="B566" s="1744"/>
      <c r="C566" s="2049"/>
      <c r="D566" s="1744"/>
      <c r="E566" s="1744"/>
      <c r="F566" s="1744"/>
      <c r="G566" s="1744"/>
      <c r="H566" s="1744"/>
      <c r="I566" s="1744"/>
      <c r="J566" s="1744"/>
      <c r="K566" s="1744"/>
      <c r="L566" s="1744"/>
      <c r="M566" s="1744"/>
      <c r="N566" s="1744"/>
      <c r="O566" s="1744"/>
      <c r="P566" s="1744"/>
      <c r="Q566" s="1743"/>
      <c r="R566" s="1743"/>
      <c r="S566" s="1743"/>
      <c r="T566" s="1743"/>
      <c r="U566" s="1743"/>
      <c r="V566" s="1743"/>
      <c r="W566" s="1743"/>
      <c r="X566" s="1743"/>
      <c r="Y566" s="1743"/>
      <c r="Z566" s="1743"/>
      <c r="AA566" s="1743"/>
      <c r="AB566" s="1743"/>
      <c r="AC566" s="1744"/>
      <c r="AD566" s="1744"/>
    </row>
    <row r="567" ht="15.75" customHeight="1">
      <c r="A567" s="1744"/>
      <c r="B567" s="1744"/>
      <c r="C567" s="2049"/>
      <c r="D567" s="1744"/>
      <c r="E567" s="1744"/>
      <c r="F567" s="1744"/>
      <c r="G567" s="1744"/>
      <c r="H567" s="1744"/>
      <c r="I567" s="1744"/>
      <c r="J567" s="1744"/>
      <c r="K567" s="1744"/>
      <c r="L567" s="1744"/>
      <c r="M567" s="1744"/>
      <c r="N567" s="1744"/>
      <c r="O567" s="1744"/>
      <c r="P567" s="1744"/>
      <c r="Q567" s="1743"/>
      <c r="R567" s="1743"/>
      <c r="S567" s="1743"/>
      <c r="T567" s="1743"/>
      <c r="U567" s="1743"/>
      <c r="V567" s="1743"/>
      <c r="W567" s="1743"/>
      <c r="X567" s="1743"/>
      <c r="Y567" s="1743"/>
      <c r="Z567" s="1743"/>
      <c r="AA567" s="1743"/>
      <c r="AB567" s="1743"/>
      <c r="AC567" s="1744"/>
      <c r="AD567" s="1744"/>
    </row>
    <row r="568" ht="15.75" customHeight="1">
      <c r="A568" s="1744"/>
      <c r="B568" s="1744"/>
      <c r="C568" s="2049"/>
      <c r="D568" s="1744"/>
      <c r="E568" s="1744"/>
      <c r="F568" s="1744"/>
      <c r="G568" s="1744"/>
      <c r="H568" s="1744"/>
      <c r="I568" s="1744"/>
      <c r="J568" s="1744"/>
      <c r="K568" s="1744"/>
      <c r="L568" s="1744"/>
      <c r="M568" s="1744"/>
      <c r="N568" s="1744"/>
      <c r="O568" s="1744"/>
      <c r="P568" s="1744"/>
      <c r="Q568" s="1743"/>
      <c r="R568" s="1743"/>
      <c r="S568" s="1743"/>
      <c r="T568" s="1743"/>
      <c r="U568" s="1743"/>
      <c r="V568" s="1743"/>
      <c r="W568" s="1743"/>
      <c r="X568" s="1743"/>
      <c r="Y568" s="1743"/>
      <c r="Z568" s="1743"/>
      <c r="AA568" s="1743"/>
      <c r="AB568" s="1743"/>
      <c r="AC568" s="1744"/>
      <c r="AD568" s="1744"/>
    </row>
    <row r="569" ht="15.75" customHeight="1">
      <c r="A569" s="1744"/>
      <c r="B569" s="1744"/>
      <c r="C569" s="2049"/>
      <c r="D569" s="1744"/>
      <c r="E569" s="1744"/>
      <c r="F569" s="1744"/>
      <c r="G569" s="1744"/>
      <c r="H569" s="1744"/>
      <c r="I569" s="1744"/>
      <c r="J569" s="1744"/>
      <c r="K569" s="1744"/>
      <c r="L569" s="1744"/>
      <c r="M569" s="1744"/>
      <c r="N569" s="1744"/>
      <c r="O569" s="1744"/>
      <c r="P569" s="1744"/>
      <c r="Q569" s="1743"/>
      <c r="R569" s="1743"/>
      <c r="S569" s="1743"/>
      <c r="T569" s="1743"/>
      <c r="U569" s="1743"/>
      <c r="V569" s="1743"/>
      <c r="W569" s="1743"/>
      <c r="X569" s="1743"/>
      <c r="Y569" s="1743"/>
      <c r="Z569" s="1743"/>
      <c r="AA569" s="1743"/>
      <c r="AB569" s="1743"/>
      <c r="AC569" s="1744"/>
      <c r="AD569" s="1744"/>
    </row>
    <row r="570" ht="15.75" customHeight="1">
      <c r="A570" s="1744"/>
      <c r="B570" s="1744"/>
      <c r="C570" s="2049"/>
      <c r="D570" s="1744"/>
      <c r="E570" s="1744"/>
      <c r="F570" s="1744"/>
      <c r="G570" s="1744"/>
      <c r="H570" s="1744"/>
      <c r="I570" s="1744"/>
      <c r="J570" s="1744"/>
      <c r="K570" s="1744"/>
      <c r="L570" s="1744"/>
      <c r="M570" s="1744"/>
      <c r="N570" s="1744"/>
      <c r="O570" s="1744"/>
      <c r="P570" s="1744"/>
      <c r="Q570" s="1743"/>
      <c r="R570" s="1743"/>
      <c r="S570" s="1743"/>
      <c r="T570" s="1743"/>
      <c r="U570" s="1743"/>
      <c r="V570" s="1743"/>
      <c r="W570" s="1743"/>
      <c r="X570" s="1743"/>
      <c r="Y570" s="1743"/>
      <c r="Z570" s="1743"/>
      <c r="AA570" s="1743"/>
      <c r="AB570" s="1743"/>
      <c r="AC570" s="1744"/>
      <c r="AD570" s="1744"/>
    </row>
    <row r="571" ht="15.75" customHeight="1">
      <c r="A571" s="1744"/>
      <c r="B571" s="1744"/>
      <c r="C571" s="2049"/>
      <c r="D571" s="1744"/>
      <c r="E571" s="1744"/>
      <c r="F571" s="1744"/>
      <c r="G571" s="1744"/>
      <c r="H571" s="1744"/>
      <c r="I571" s="1744"/>
      <c r="J571" s="1744"/>
      <c r="K571" s="1744"/>
      <c r="L571" s="1744"/>
      <c r="M571" s="1744"/>
      <c r="N571" s="1744"/>
      <c r="O571" s="1744"/>
      <c r="P571" s="1744"/>
      <c r="Q571" s="1743"/>
      <c r="R571" s="1743"/>
      <c r="S571" s="1743"/>
      <c r="T571" s="1743"/>
      <c r="U571" s="1743"/>
      <c r="V571" s="1743"/>
      <c r="W571" s="1743"/>
      <c r="X571" s="1743"/>
      <c r="Y571" s="1743"/>
      <c r="Z571" s="1743"/>
      <c r="AA571" s="1743"/>
      <c r="AB571" s="1743"/>
      <c r="AC571" s="1744"/>
      <c r="AD571" s="1744"/>
    </row>
    <row r="572" ht="15.75" customHeight="1">
      <c r="A572" s="1744"/>
      <c r="B572" s="1744"/>
      <c r="C572" s="2049"/>
      <c r="D572" s="1744"/>
      <c r="E572" s="1744"/>
      <c r="F572" s="1744"/>
      <c r="G572" s="1744"/>
      <c r="H572" s="1744"/>
      <c r="I572" s="1744"/>
      <c r="J572" s="1744"/>
      <c r="K572" s="1744"/>
      <c r="L572" s="1744"/>
      <c r="M572" s="1744"/>
      <c r="N572" s="1744"/>
      <c r="O572" s="1744"/>
      <c r="P572" s="1744"/>
      <c r="Q572" s="1743"/>
      <c r="R572" s="1743"/>
      <c r="S572" s="1743"/>
      <c r="T572" s="1743"/>
      <c r="U572" s="1743"/>
      <c r="V572" s="1743"/>
      <c r="W572" s="1743"/>
      <c r="X572" s="1743"/>
      <c r="Y572" s="1743"/>
      <c r="Z572" s="1743"/>
      <c r="AA572" s="1743"/>
      <c r="AB572" s="1743"/>
      <c r="AC572" s="1744"/>
      <c r="AD572" s="1744"/>
    </row>
    <row r="573" ht="15.75" customHeight="1">
      <c r="A573" s="1744"/>
      <c r="B573" s="1744"/>
      <c r="C573" s="2049"/>
      <c r="D573" s="1744"/>
      <c r="E573" s="1744"/>
      <c r="F573" s="1744"/>
      <c r="G573" s="1744"/>
      <c r="H573" s="1744"/>
      <c r="I573" s="1744"/>
      <c r="J573" s="1744"/>
      <c r="K573" s="1744"/>
      <c r="L573" s="1744"/>
      <c r="M573" s="1744"/>
      <c r="N573" s="1744"/>
      <c r="O573" s="1744"/>
      <c r="P573" s="1744"/>
      <c r="Q573" s="1743"/>
      <c r="R573" s="1743"/>
      <c r="S573" s="1743"/>
      <c r="T573" s="1743"/>
      <c r="U573" s="1743"/>
      <c r="V573" s="1743"/>
      <c r="W573" s="1743"/>
      <c r="X573" s="1743"/>
      <c r="Y573" s="1743"/>
      <c r="Z573" s="1743"/>
      <c r="AA573" s="1743"/>
      <c r="AB573" s="1743"/>
      <c r="AC573" s="1744"/>
      <c r="AD573" s="1744"/>
    </row>
    <row r="574" ht="15.75" customHeight="1">
      <c r="A574" s="1744"/>
      <c r="B574" s="1744"/>
      <c r="C574" s="2049"/>
      <c r="D574" s="1744"/>
      <c r="E574" s="1744"/>
      <c r="F574" s="1744"/>
      <c r="G574" s="1744"/>
      <c r="H574" s="1744"/>
      <c r="I574" s="1744"/>
      <c r="J574" s="1744"/>
      <c r="K574" s="1744"/>
      <c r="L574" s="1744"/>
      <c r="M574" s="1744"/>
      <c r="N574" s="1744"/>
      <c r="O574" s="1744"/>
      <c r="P574" s="1744"/>
      <c r="Q574" s="1743"/>
      <c r="R574" s="1743"/>
      <c r="S574" s="1743"/>
      <c r="T574" s="1743"/>
      <c r="U574" s="1743"/>
      <c r="V574" s="1743"/>
      <c r="W574" s="1743"/>
      <c r="X574" s="1743"/>
      <c r="Y574" s="1743"/>
      <c r="Z574" s="1743"/>
      <c r="AA574" s="1743"/>
      <c r="AB574" s="1743"/>
      <c r="AC574" s="1744"/>
      <c r="AD574" s="1744"/>
    </row>
    <row r="575" ht="15.75" customHeight="1">
      <c r="A575" s="1744"/>
      <c r="B575" s="1744"/>
      <c r="C575" s="2049"/>
      <c r="D575" s="1744"/>
      <c r="E575" s="1744"/>
      <c r="F575" s="1744"/>
      <c r="G575" s="1744"/>
      <c r="H575" s="1744"/>
      <c r="I575" s="1744"/>
      <c r="J575" s="1744"/>
      <c r="K575" s="1744"/>
      <c r="L575" s="1744"/>
      <c r="M575" s="1744"/>
      <c r="N575" s="1744"/>
      <c r="O575" s="1744"/>
      <c r="P575" s="1744"/>
      <c r="Q575" s="1743"/>
      <c r="R575" s="1743"/>
      <c r="S575" s="1743"/>
      <c r="T575" s="1743"/>
      <c r="U575" s="1743"/>
      <c r="V575" s="1743"/>
      <c r="W575" s="1743"/>
      <c r="X575" s="1743"/>
      <c r="Y575" s="1743"/>
      <c r="Z575" s="1743"/>
      <c r="AA575" s="1743"/>
      <c r="AB575" s="1743"/>
      <c r="AC575" s="1744"/>
      <c r="AD575" s="1744"/>
    </row>
    <row r="576" ht="15.75" customHeight="1">
      <c r="A576" s="1744"/>
      <c r="B576" s="1744"/>
      <c r="C576" s="2049"/>
      <c r="D576" s="1744"/>
      <c r="E576" s="1744"/>
      <c r="F576" s="1744"/>
      <c r="G576" s="1744"/>
      <c r="H576" s="1744"/>
      <c r="I576" s="1744"/>
      <c r="J576" s="1744"/>
      <c r="K576" s="1744"/>
      <c r="L576" s="1744"/>
      <c r="M576" s="1744"/>
      <c r="N576" s="1744"/>
      <c r="O576" s="1744"/>
      <c r="P576" s="1744"/>
      <c r="Q576" s="1743"/>
      <c r="R576" s="1743"/>
      <c r="S576" s="1743"/>
      <c r="T576" s="1743"/>
      <c r="U576" s="1743"/>
      <c r="V576" s="1743"/>
      <c r="W576" s="1743"/>
      <c r="X576" s="1743"/>
      <c r="Y576" s="1743"/>
      <c r="Z576" s="1743"/>
      <c r="AA576" s="1743"/>
      <c r="AB576" s="1743"/>
      <c r="AC576" s="1744"/>
      <c r="AD576" s="1744"/>
    </row>
    <row r="577" ht="15.75" customHeight="1">
      <c r="A577" s="1744"/>
      <c r="B577" s="1744"/>
      <c r="C577" s="2049"/>
      <c r="D577" s="1744"/>
      <c r="E577" s="1744"/>
      <c r="F577" s="1744"/>
      <c r="G577" s="1744"/>
      <c r="H577" s="1744"/>
      <c r="I577" s="1744"/>
      <c r="J577" s="1744"/>
      <c r="K577" s="1744"/>
      <c r="L577" s="1744"/>
      <c r="M577" s="1744"/>
      <c r="N577" s="1744"/>
      <c r="O577" s="1744"/>
      <c r="P577" s="1744"/>
      <c r="Q577" s="1743"/>
      <c r="R577" s="1743"/>
      <c r="S577" s="1743"/>
      <c r="T577" s="1743"/>
      <c r="U577" s="1743"/>
      <c r="V577" s="1743"/>
      <c r="W577" s="1743"/>
      <c r="X577" s="1743"/>
      <c r="Y577" s="1743"/>
      <c r="Z577" s="1743"/>
      <c r="AA577" s="1743"/>
      <c r="AB577" s="1743"/>
      <c r="AC577" s="1744"/>
      <c r="AD577" s="1744"/>
    </row>
    <row r="578" ht="15.75" customHeight="1">
      <c r="A578" s="1744"/>
      <c r="B578" s="1744"/>
      <c r="C578" s="2049"/>
      <c r="D578" s="1744"/>
      <c r="E578" s="1744"/>
      <c r="F578" s="1744"/>
      <c r="G578" s="1744"/>
      <c r="H578" s="1744"/>
      <c r="I578" s="1744"/>
      <c r="J578" s="1744"/>
      <c r="K578" s="1744"/>
      <c r="L578" s="1744"/>
      <c r="M578" s="1744"/>
      <c r="N578" s="1744"/>
      <c r="O578" s="1744"/>
      <c r="P578" s="1744"/>
      <c r="Q578" s="1743"/>
      <c r="R578" s="1743"/>
      <c r="S578" s="1743"/>
      <c r="T578" s="1743"/>
      <c r="U578" s="1743"/>
      <c r="V578" s="1743"/>
      <c r="W578" s="1743"/>
      <c r="X578" s="1743"/>
      <c r="Y578" s="1743"/>
      <c r="Z578" s="1743"/>
      <c r="AA578" s="1743"/>
      <c r="AB578" s="1743"/>
      <c r="AC578" s="1744"/>
      <c r="AD578" s="1744"/>
    </row>
    <row r="579" ht="15.75" customHeight="1">
      <c r="A579" s="1744"/>
      <c r="B579" s="1744"/>
      <c r="C579" s="2049"/>
      <c r="D579" s="1744"/>
      <c r="E579" s="1744"/>
      <c r="F579" s="1744"/>
      <c r="G579" s="1744"/>
      <c r="H579" s="1744"/>
      <c r="I579" s="1744"/>
      <c r="J579" s="1744"/>
      <c r="K579" s="1744"/>
      <c r="L579" s="1744"/>
      <c r="M579" s="1744"/>
      <c r="N579" s="1744"/>
      <c r="O579" s="1744"/>
      <c r="P579" s="1744"/>
      <c r="Q579" s="1743"/>
      <c r="R579" s="1743"/>
      <c r="S579" s="1743"/>
      <c r="T579" s="1743"/>
      <c r="U579" s="1743"/>
      <c r="V579" s="1743"/>
      <c r="W579" s="1743"/>
      <c r="X579" s="1743"/>
      <c r="Y579" s="1743"/>
      <c r="Z579" s="1743"/>
      <c r="AA579" s="1743"/>
      <c r="AB579" s="1743"/>
      <c r="AC579" s="1744"/>
      <c r="AD579" s="1744"/>
    </row>
    <row r="580" ht="15.75" customHeight="1">
      <c r="A580" s="1744"/>
      <c r="B580" s="1744"/>
      <c r="C580" s="2049"/>
      <c r="D580" s="1744"/>
      <c r="E580" s="1744"/>
      <c r="F580" s="1744"/>
      <c r="G580" s="1744"/>
      <c r="H580" s="1744"/>
      <c r="I580" s="1744"/>
      <c r="J580" s="1744"/>
      <c r="K580" s="1744"/>
      <c r="L580" s="1744"/>
      <c r="M580" s="1744"/>
      <c r="N580" s="1744"/>
      <c r="O580" s="1744"/>
      <c r="P580" s="1744"/>
      <c r="Q580" s="1743"/>
      <c r="R580" s="1743"/>
      <c r="S580" s="1743"/>
      <c r="T580" s="1743"/>
      <c r="U580" s="1743"/>
      <c r="V580" s="1743"/>
      <c r="W580" s="1743"/>
      <c r="X580" s="1743"/>
      <c r="Y580" s="1743"/>
      <c r="Z580" s="1743"/>
      <c r="AA580" s="1743"/>
      <c r="AB580" s="1743"/>
      <c r="AC580" s="1744"/>
      <c r="AD580" s="1744"/>
    </row>
    <row r="581" ht="15.75" customHeight="1">
      <c r="A581" s="1744"/>
      <c r="B581" s="1744"/>
      <c r="C581" s="2049"/>
      <c r="D581" s="1744"/>
      <c r="E581" s="1744"/>
      <c r="F581" s="1744"/>
      <c r="G581" s="1744"/>
      <c r="H581" s="1744"/>
      <c r="I581" s="1744"/>
      <c r="J581" s="1744"/>
      <c r="K581" s="1744"/>
      <c r="L581" s="1744"/>
      <c r="M581" s="1744"/>
      <c r="N581" s="1744"/>
      <c r="O581" s="1744"/>
      <c r="P581" s="1744"/>
      <c r="Q581" s="1743"/>
      <c r="R581" s="1743"/>
      <c r="S581" s="1743"/>
      <c r="T581" s="1743"/>
      <c r="U581" s="1743"/>
      <c r="V581" s="1743"/>
      <c r="W581" s="1743"/>
      <c r="X581" s="1743"/>
      <c r="Y581" s="1743"/>
      <c r="Z581" s="1743"/>
      <c r="AA581" s="1743"/>
      <c r="AB581" s="1743"/>
      <c r="AC581" s="1744"/>
      <c r="AD581" s="1744"/>
    </row>
    <row r="582" ht="15.75" customHeight="1">
      <c r="A582" s="1744"/>
      <c r="B582" s="1744"/>
      <c r="C582" s="2049"/>
      <c r="D582" s="1744"/>
      <c r="E582" s="1744"/>
      <c r="F582" s="1744"/>
      <c r="G582" s="1744"/>
      <c r="H582" s="1744"/>
      <c r="I582" s="1744"/>
      <c r="J582" s="1744"/>
      <c r="K582" s="1744"/>
      <c r="L582" s="1744"/>
      <c r="M582" s="1744"/>
      <c r="N582" s="1744"/>
      <c r="O582" s="1744"/>
      <c r="P582" s="1744"/>
      <c r="Q582" s="1743"/>
      <c r="R582" s="1743"/>
      <c r="S582" s="1743"/>
      <c r="T582" s="1743"/>
      <c r="U582" s="1743"/>
      <c r="V582" s="1743"/>
      <c r="W582" s="1743"/>
      <c r="X582" s="1743"/>
      <c r="Y582" s="1743"/>
      <c r="Z582" s="1743"/>
      <c r="AA582" s="1743"/>
      <c r="AB582" s="1743"/>
      <c r="AC582" s="1744"/>
      <c r="AD582" s="1744"/>
    </row>
    <row r="583" ht="15.75" customHeight="1">
      <c r="A583" s="1744"/>
      <c r="B583" s="1744"/>
      <c r="C583" s="2049"/>
      <c r="D583" s="1744"/>
      <c r="E583" s="1744"/>
      <c r="F583" s="1744"/>
      <c r="G583" s="1744"/>
      <c r="H583" s="1744"/>
      <c r="I583" s="1744"/>
      <c r="J583" s="1744"/>
      <c r="K583" s="1744"/>
      <c r="L583" s="1744"/>
      <c r="M583" s="1744"/>
      <c r="N583" s="1744"/>
      <c r="O583" s="1744"/>
      <c r="P583" s="1744"/>
      <c r="Q583" s="1743"/>
      <c r="R583" s="1743"/>
      <c r="S583" s="1743"/>
      <c r="T583" s="1743"/>
      <c r="U583" s="1743"/>
      <c r="V583" s="1743"/>
      <c r="W583" s="1743"/>
      <c r="X583" s="1743"/>
      <c r="Y583" s="1743"/>
      <c r="Z583" s="1743"/>
      <c r="AA583" s="1743"/>
      <c r="AB583" s="1743"/>
      <c r="AC583" s="1744"/>
      <c r="AD583" s="1744"/>
    </row>
    <row r="584" ht="15.75" customHeight="1">
      <c r="A584" s="1744"/>
      <c r="B584" s="1744"/>
      <c r="C584" s="2049"/>
      <c r="D584" s="1744"/>
      <c r="E584" s="1744"/>
      <c r="F584" s="1744"/>
      <c r="G584" s="1744"/>
      <c r="H584" s="1744"/>
      <c r="I584" s="1744"/>
      <c r="J584" s="1744"/>
      <c r="K584" s="1744"/>
      <c r="L584" s="1744"/>
      <c r="M584" s="1744"/>
      <c r="N584" s="1744"/>
      <c r="O584" s="1744"/>
      <c r="P584" s="1744"/>
      <c r="Q584" s="1743"/>
      <c r="R584" s="1743"/>
      <c r="S584" s="1743"/>
      <c r="T584" s="1743"/>
      <c r="U584" s="1743"/>
      <c r="V584" s="1743"/>
      <c r="W584" s="1743"/>
      <c r="X584" s="1743"/>
      <c r="Y584" s="1743"/>
      <c r="Z584" s="1743"/>
      <c r="AA584" s="1743"/>
      <c r="AB584" s="1743"/>
      <c r="AC584" s="1744"/>
      <c r="AD584" s="1744"/>
    </row>
    <row r="585" ht="15.75" customHeight="1">
      <c r="A585" s="1744"/>
      <c r="B585" s="1744"/>
      <c r="C585" s="2049"/>
      <c r="D585" s="1744"/>
      <c r="E585" s="1744"/>
      <c r="F585" s="1744"/>
      <c r="G585" s="1744"/>
      <c r="H585" s="1744"/>
      <c r="I585" s="1744"/>
      <c r="J585" s="1744"/>
      <c r="K585" s="1744"/>
      <c r="L585" s="1744"/>
      <c r="M585" s="1744"/>
      <c r="N585" s="1744"/>
      <c r="O585" s="1744"/>
      <c r="P585" s="1744"/>
      <c r="Q585" s="1743"/>
      <c r="R585" s="1743"/>
      <c r="S585" s="1743"/>
      <c r="T585" s="1743"/>
      <c r="U585" s="1743"/>
      <c r="V585" s="1743"/>
      <c r="W585" s="1743"/>
      <c r="X585" s="1743"/>
      <c r="Y585" s="1743"/>
      <c r="Z585" s="1743"/>
      <c r="AA585" s="1743"/>
      <c r="AB585" s="1743"/>
      <c r="AC585" s="1744"/>
      <c r="AD585" s="1744"/>
    </row>
    <row r="586" ht="15.75" customHeight="1">
      <c r="A586" s="1744"/>
      <c r="B586" s="1744"/>
      <c r="C586" s="2049"/>
      <c r="D586" s="1744"/>
      <c r="E586" s="1744"/>
      <c r="F586" s="1744"/>
      <c r="G586" s="1744"/>
      <c r="H586" s="1744"/>
      <c r="I586" s="1744"/>
      <c r="J586" s="1744"/>
      <c r="K586" s="1744"/>
      <c r="L586" s="1744"/>
      <c r="M586" s="1744"/>
      <c r="N586" s="1744"/>
      <c r="O586" s="1744"/>
      <c r="P586" s="1744"/>
      <c r="Q586" s="1743"/>
      <c r="R586" s="1743"/>
      <c r="S586" s="1743"/>
      <c r="T586" s="1743"/>
      <c r="U586" s="1743"/>
      <c r="V586" s="1743"/>
      <c r="W586" s="1743"/>
      <c r="X586" s="1743"/>
      <c r="Y586" s="1743"/>
      <c r="Z586" s="1743"/>
      <c r="AA586" s="1743"/>
      <c r="AB586" s="1743"/>
      <c r="AC586" s="1744"/>
      <c r="AD586" s="1744"/>
    </row>
    <row r="587" ht="15.75" customHeight="1">
      <c r="A587" s="1744"/>
      <c r="B587" s="1744"/>
      <c r="C587" s="2049"/>
      <c r="D587" s="1744"/>
      <c r="E587" s="1744"/>
      <c r="F587" s="1744"/>
      <c r="G587" s="1744"/>
      <c r="H587" s="1744"/>
      <c r="I587" s="1744"/>
      <c r="J587" s="1744"/>
      <c r="K587" s="1744"/>
      <c r="L587" s="1744"/>
      <c r="M587" s="1744"/>
      <c r="N587" s="1744"/>
      <c r="O587" s="1744"/>
      <c r="P587" s="1744"/>
      <c r="Q587" s="1743"/>
      <c r="R587" s="1743"/>
      <c r="S587" s="1743"/>
      <c r="T587" s="1743"/>
      <c r="U587" s="1743"/>
      <c r="V587" s="1743"/>
      <c r="W587" s="1743"/>
      <c r="X587" s="1743"/>
      <c r="Y587" s="1743"/>
      <c r="Z587" s="1743"/>
      <c r="AA587" s="1743"/>
      <c r="AB587" s="1743"/>
      <c r="AC587" s="1744"/>
      <c r="AD587" s="1744"/>
    </row>
    <row r="588" ht="15.75" customHeight="1">
      <c r="A588" s="1744"/>
      <c r="B588" s="1744"/>
      <c r="C588" s="2049"/>
      <c r="D588" s="1744"/>
      <c r="E588" s="1744"/>
      <c r="F588" s="1744"/>
      <c r="G588" s="1744"/>
      <c r="H588" s="1744"/>
      <c r="I588" s="1744"/>
      <c r="J588" s="1744"/>
      <c r="K588" s="1744"/>
      <c r="L588" s="1744"/>
      <c r="M588" s="1744"/>
      <c r="N588" s="1744"/>
      <c r="O588" s="1744"/>
      <c r="P588" s="1744"/>
      <c r="Q588" s="1743"/>
      <c r="R588" s="1743"/>
      <c r="S588" s="1743"/>
      <c r="T588" s="1743"/>
      <c r="U588" s="1743"/>
      <c r="V588" s="1743"/>
      <c r="W588" s="1743"/>
      <c r="X588" s="1743"/>
      <c r="Y588" s="1743"/>
      <c r="Z588" s="1743"/>
      <c r="AA588" s="1743"/>
      <c r="AB588" s="1743"/>
      <c r="AC588" s="1744"/>
      <c r="AD588" s="1744"/>
    </row>
    <row r="589" ht="15.75" customHeight="1">
      <c r="A589" s="1744"/>
      <c r="B589" s="1744"/>
      <c r="C589" s="2049"/>
      <c r="D589" s="1744"/>
      <c r="E589" s="1744"/>
      <c r="F589" s="1744"/>
      <c r="G589" s="1744"/>
      <c r="H589" s="1744"/>
      <c r="I589" s="1744"/>
      <c r="J589" s="1744"/>
      <c r="K589" s="1744"/>
      <c r="L589" s="1744"/>
      <c r="M589" s="1744"/>
      <c r="N589" s="1744"/>
      <c r="O589" s="1744"/>
      <c r="P589" s="1744"/>
      <c r="Q589" s="1743"/>
      <c r="R589" s="1743"/>
      <c r="S589" s="1743"/>
      <c r="T589" s="1743"/>
      <c r="U589" s="1743"/>
      <c r="V589" s="1743"/>
      <c r="W589" s="1743"/>
      <c r="X589" s="1743"/>
      <c r="Y589" s="1743"/>
      <c r="Z589" s="1743"/>
      <c r="AA589" s="1743"/>
      <c r="AB589" s="1743"/>
      <c r="AC589" s="1744"/>
      <c r="AD589" s="1744"/>
    </row>
    <row r="590" ht="15.75" customHeight="1">
      <c r="A590" s="1744"/>
      <c r="B590" s="1744"/>
      <c r="C590" s="2049"/>
      <c r="D590" s="1744"/>
      <c r="E590" s="1744"/>
      <c r="F590" s="1744"/>
      <c r="G590" s="1744"/>
      <c r="H590" s="1744"/>
      <c r="I590" s="1744"/>
      <c r="J590" s="1744"/>
      <c r="K590" s="1744"/>
      <c r="L590" s="1744"/>
      <c r="M590" s="1744"/>
      <c r="N590" s="1744"/>
      <c r="O590" s="1744"/>
      <c r="P590" s="1744"/>
      <c r="Q590" s="1743"/>
      <c r="R590" s="1743"/>
      <c r="S590" s="1743"/>
      <c r="T590" s="1743"/>
      <c r="U590" s="1743"/>
      <c r="V590" s="1743"/>
      <c r="W590" s="1743"/>
      <c r="X590" s="1743"/>
      <c r="Y590" s="1743"/>
      <c r="Z590" s="1743"/>
      <c r="AA590" s="1743"/>
      <c r="AB590" s="1743"/>
      <c r="AC590" s="1744"/>
      <c r="AD590" s="1744"/>
    </row>
    <row r="591" ht="15.75" customHeight="1">
      <c r="A591" s="1744"/>
      <c r="B591" s="1744"/>
      <c r="C591" s="2049"/>
      <c r="D591" s="1744"/>
      <c r="E591" s="1744"/>
      <c r="F591" s="1744"/>
      <c r="G591" s="1744"/>
      <c r="H591" s="1744"/>
      <c r="I591" s="1744"/>
      <c r="J591" s="1744"/>
      <c r="K591" s="1744"/>
      <c r="L591" s="1744"/>
      <c r="M591" s="1744"/>
      <c r="N591" s="1744"/>
      <c r="O591" s="1744"/>
      <c r="P591" s="1744"/>
      <c r="Q591" s="1743"/>
      <c r="R591" s="1743"/>
      <c r="S591" s="1743"/>
      <c r="T591" s="1743"/>
      <c r="U591" s="1743"/>
      <c r="V591" s="1743"/>
      <c r="W591" s="1743"/>
      <c r="X591" s="1743"/>
      <c r="Y591" s="1743"/>
      <c r="Z591" s="1743"/>
      <c r="AA591" s="1743"/>
      <c r="AB591" s="1743"/>
      <c r="AC591" s="1744"/>
      <c r="AD591" s="1744"/>
    </row>
    <row r="592" ht="15.75" customHeight="1">
      <c r="A592" s="1744"/>
      <c r="B592" s="1744"/>
      <c r="C592" s="2049"/>
      <c r="D592" s="1744"/>
      <c r="E592" s="1744"/>
      <c r="F592" s="1744"/>
      <c r="G592" s="1744"/>
      <c r="H592" s="1744"/>
      <c r="I592" s="1744"/>
      <c r="J592" s="1744"/>
      <c r="K592" s="1744"/>
      <c r="L592" s="1744"/>
      <c r="M592" s="1744"/>
      <c r="N592" s="1744"/>
      <c r="O592" s="1744"/>
      <c r="P592" s="1744"/>
      <c r="Q592" s="1743"/>
      <c r="R592" s="1743"/>
      <c r="S592" s="1743"/>
      <c r="T592" s="1743"/>
      <c r="U592" s="1743"/>
      <c r="V592" s="1743"/>
      <c r="W592" s="1743"/>
      <c r="X592" s="1743"/>
      <c r="Y592" s="1743"/>
      <c r="Z592" s="1743"/>
      <c r="AA592" s="1743"/>
      <c r="AB592" s="1743"/>
      <c r="AC592" s="1744"/>
      <c r="AD592" s="1744"/>
    </row>
    <row r="593" ht="15.75" customHeight="1">
      <c r="A593" s="1744"/>
      <c r="B593" s="1744"/>
      <c r="C593" s="2049"/>
      <c r="D593" s="1744"/>
      <c r="E593" s="1744"/>
      <c r="F593" s="1744"/>
      <c r="G593" s="1744"/>
      <c r="H593" s="1744"/>
      <c r="I593" s="1744"/>
      <c r="J593" s="1744"/>
      <c r="K593" s="1744"/>
      <c r="L593" s="1744"/>
      <c r="M593" s="1744"/>
      <c r="N593" s="1744"/>
      <c r="O593" s="1744"/>
      <c r="P593" s="1744"/>
      <c r="Q593" s="1743"/>
      <c r="R593" s="1743"/>
      <c r="S593" s="1743"/>
      <c r="T593" s="1743"/>
      <c r="U593" s="1743"/>
      <c r="V593" s="1743"/>
      <c r="W593" s="1743"/>
      <c r="X593" s="1743"/>
      <c r="Y593" s="1743"/>
      <c r="Z593" s="1743"/>
      <c r="AA593" s="1743"/>
      <c r="AB593" s="1743"/>
      <c r="AC593" s="1744"/>
      <c r="AD593" s="1744"/>
    </row>
    <row r="594" ht="15.75" customHeight="1">
      <c r="A594" s="1744"/>
      <c r="B594" s="1744"/>
      <c r="C594" s="2049"/>
      <c r="D594" s="1744"/>
      <c r="E594" s="1744"/>
      <c r="F594" s="1744"/>
      <c r="G594" s="1744"/>
      <c r="H594" s="1744"/>
      <c r="I594" s="1744"/>
      <c r="J594" s="1744"/>
      <c r="K594" s="1744"/>
      <c r="L594" s="1744"/>
      <c r="M594" s="1744"/>
      <c r="N594" s="1744"/>
      <c r="O594" s="1744"/>
      <c r="P594" s="1744"/>
      <c r="Q594" s="1743"/>
      <c r="R594" s="1743"/>
      <c r="S594" s="1743"/>
      <c r="T594" s="1743"/>
      <c r="U594" s="1743"/>
      <c r="V594" s="1743"/>
      <c r="W594" s="1743"/>
      <c r="X594" s="1743"/>
      <c r="Y594" s="1743"/>
      <c r="Z594" s="1743"/>
      <c r="AA594" s="1743"/>
      <c r="AB594" s="1743"/>
      <c r="AC594" s="1744"/>
      <c r="AD594" s="1744"/>
    </row>
    <row r="595" ht="15.75" customHeight="1">
      <c r="A595" s="1744"/>
      <c r="B595" s="1744"/>
      <c r="C595" s="2049"/>
      <c r="D595" s="1744"/>
      <c r="E595" s="1744"/>
      <c r="F595" s="1744"/>
      <c r="G595" s="1744"/>
      <c r="H595" s="1744"/>
      <c r="I595" s="1744"/>
      <c r="J595" s="1744"/>
      <c r="K595" s="1744"/>
      <c r="L595" s="1744"/>
      <c r="M595" s="1744"/>
      <c r="N595" s="1744"/>
      <c r="O595" s="1744"/>
      <c r="P595" s="1744"/>
      <c r="Q595" s="1743"/>
      <c r="R595" s="1743"/>
      <c r="S595" s="1743"/>
      <c r="T595" s="1743"/>
      <c r="U595" s="1743"/>
      <c r="V595" s="1743"/>
      <c r="W595" s="1743"/>
      <c r="X595" s="1743"/>
      <c r="Y595" s="1743"/>
      <c r="Z595" s="1743"/>
      <c r="AA595" s="1743"/>
      <c r="AB595" s="1743"/>
      <c r="AC595" s="1744"/>
      <c r="AD595" s="1744"/>
    </row>
    <row r="596" ht="15.75" customHeight="1">
      <c r="A596" s="1744"/>
      <c r="B596" s="1744"/>
      <c r="C596" s="2049"/>
      <c r="D596" s="1744"/>
      <c r="E596" s="1744"/>
      <c r="F596" s="1744"/>
      <c r="G596" s="1744"/>
      <c r="H596" s="1744"/>
      <c r="I596" s="1744"/>
      <c r="J596" s="1744"/>
      <c r="K596" s="1744"/>
      <c r="L596" s="1744"/>
      <c r="M596" s="1744"/>
      <c r="N596" s="1744"/>
      <c r="O596" s="1744"/>
      <c r="P596" s="1744"/>
      <c r="Q596" s="1743"/>
      <c r="R596" s="1743"/>
      <c r="S596" s="1743"/>
      <c r="T596" s="1743"/>
      <c r="U596" s="1743"/>
      <c r="V596" s="1743"/>
      <c r="W596" s="1743"/>
      <c r="X596" s="1743"/>
      <c r="Y596" s="1743"/>
      <c r="Z596" s="1743"/>
      <c r="AA596" s="1743"/>
      <c r="AB596" s="1743"/>
      <c r="AC596" s="1744"/>
      <c r="AD596" s="1744"/>
    </row>
    <row r="597" ht="15.75" customHeight="1">
      <c r="A597" s="1744"/>
      <c r="B597" s="1744"/>
      <c r="C597" s="2049"/>
      <c r="D597" s="1744"/>
      <c r="E597" s="1744"/>
      <c r="F597" s="1744"/>
      <c r="G597" s="1744"/>
      <c r="H597" s="1744"/>
      <c r="I597" s="1744"/>
      <c r="J597" s="1744"/>
      <c r="K597" s="1744"/>
      <c r="L597" s="1744"/>
      <c r="M597" s="1744"/>
      <c r="N597" s="1744"/>
      <c r="O597" s="1744"/>
      <c r="P597" s="1744"/>
      <c r="Q597" s="1743"/>
      <c r="R597" s="1743"/>
      <c r="S597" s="1743"/>
      <c r="T597" s="1743"/>
      <c r="U597" s="1743"/>
      <c r="V597" s="1743"/>
      <c r="W597" s="1743"/>
      <c r="X597" s="1743"/>
      <c r="Y597" s="1743"/>
      <c r="Z597" s="1743"/>
      <c r="AA597" s="1743"/>
      <c r="AB597" s="1743"/>
      <c r="AC597" s="1744"/>
      <c r="AD597" s="1744"/>
    </row>
    <row r="598" ht="15.75" customHeight="1">
      <c r="A598" s="1744"/>
      <c r="B598" s="1744"/>
      <c r="C598" s="2049"/>
      <c r="D598" s="1744"/>
      <c r="E598" s="1744"/>
      <c r="F598" s="1744"/>
      <c r="G598" s="1744"/>
      <c r="H598" s="1744"/>
      <c r="I598" s="1744"/>
      <c r="J598" s="1744"/>
      <c r="K598" s="1744"/>
      <c r="L598" s="1744"/>
      <c r="M598" s="1744"/>
      <c r="N598" s="1744"/>
      <c r="O598" s="1744"/>
      <c r="P598" s="1744"/>
      <c r="Q598" s="1743"/>
      <c r="R598" s="1743"/>
      <c r="S598" s="1743"/>
      <c r="T598" s="1743"/>
      <c r="U598" s="1743"/>
      <c r="V598" s="1743"/>
      <c r="W598" s="1743"/>
      <c r="X598" s="1743"/>
      <c r="Y598" s="1743"/>
      <c r="Z598" s="1743"/>
      <c r="AA598" s="1743"/>
      <c r="AB598" s="1743"/>
      <c r="AC598" s="1744"/>
      <c r="AD598" s="1744"/>
    </row>
    <row r="599" ht="15.75" customHeight="1">
      <c r="A599" s="1744"/>
      <c r="B599" s="1744"/>
      <c r="C599" s="2049"/>
      <c r="D599" s="1744"/>
      <c r="E599" s="1744"/>
      <c r="F599" s="1744"/>
      <c r="G599" s="1744"/>
      <c r="H599" s="1744"/>
      <c r="I599" s="1744"/>
      <c r="J599" s="1744"/>
      <c r="K599" s="1744"/>
      <c r="L599" s="1744"/>
      <c r="M599" s="1744"/>
      <c r="N599" s="1744"/>
      <c r="O599" s="1744"/>
      <c r="P599" s="1744"/>
      <c r="Q599" s="1743"/>
      <c r="R599" s="1743"/>
      <c r="S599" s="1743"/>
      <c r="T599" s="1743"/>
      <c r="U599" s="1743"/>
      <c r="V599" s="1743"/>
      <c r="W599" s="1743"/>
      <c r="X599" s="1743"/>
      <c r="Y599" s="1743"/>
      <c r="Z599" s="1743"/>
      <c r="AA599" s="1743"/>
      <c r="AB599" s="1743"/>
      <c r="AC599" s="1744"/>
      <c r="AD599" s="1744"/>
    </row>
    <row r="600" ht="15.75" customHeight="1">
      <c r="A600" s="1744"/>
      <c r="B600" s="1744"/>
      <c r="C600" s="2049"/>
      <c r="D600" s="1744"/>
      <c r="E600" s="1744"/>
      <c r="F600" s="1744"/>
      <c r="G600" s="1744"/>
      <c r="H600" s="1744"/>
      <c r="I600" s="1744"/>
      <c r="J600" s="1744"/>
      <c r="K600" s="1744"/>
      <c r="L600" s="1744"/>
      <c r="M600" s="1744"/>
      <c r="N600" s="1744"/>
      <c r="O600" s="1744"/>
      <c r="P600" s="1744"/>
      <c r="Q600" s="1743"/>
      <c r="R600" s="1743"/>
      <c r="S600" s="1743"/>
      <c r="T600" s="1743"/>
      <c r="U600" s="1743"/>
      <c r="V600" s="1743"/>
      <c r="W600" s="1743"/>
      <c r="X600" s="1743"/>
      <c r="Y600" s="1743"/>
      <c r="Z600" s="1743"/>
      <c r="AA600" s="1743"/>
      <c r="AB600" s="1743"/>
      <c r="AC600" s="1744"/>
      <c r="AD600" s="1744"/>
    </row>
    <row r="601" ht="15.75" customHeight="1">
      <c r="A601" s="1744"/>
      <c r="B601" s="1744"/>
      <c r="C601" s="2049"/>
      <c r="D601" s="1744"/>
      <c r="E601" s="1744"/>
      <c r="F601" s="1744"/>
      <c r="G601" s="1744"/>
      <c r="H601" s="1744"/>
      <c r="I601" s="1744"/>
      <c r="J601" s="1744"/>
      <c r="K601" s="1744"/>
      <c r="L601" s="1744"/>
      <c r="M601" s="1744"/>
      <c r="N601" s="1744"/>
      <c r="O601" s="1744"/>
      <c r="P601" s="1744"/>
      <c r="Q601" s="1743"/>
      <c r="R601" s="1743"/>
      <c r="S601" s="1743"/>
      <c r="T601" s="1743"/>
      <c r="U601" s="1743"/>
      <c r="V601" s="1743"/>
      <c r="W601" s="1743"/>
      <c r="X601" s="1743"/>
      <c r="Y601" s="1743"/>
      <c r="Z601" s="1743"/>
      <c r="AA601" s="1743"/>
      <c r="AB601" s="1743"/>
      <c r="AC601" s="1744"/>
      <c r="AD601" s="1744"/>
    </row>
    <row r="602" ht="15.75" customHeight="1">
      <c r="A602" s="1744"/>
      <c r="B602" s="1744"/>
      <c r="C602" s="2049"/>
      <c r="D602" s="1744"/>
      <c r="E602" s="1744"/>
      <c r="F602" s="1744"/>
      <c r="G602" s="1744"/>
      <c r="H602" s="1744"/>
      <c r="I602" s="1744"/>
      <c r="J602" s="1744"/>
      <c r="K602" s="1744"/>
      <c r="L602" s="1744"/>
      <c r="M602" s="1744"/>
      <c r="N602" s="1744"/>
      <c r="O602" s="1744"/>
      <c r="P602" s="1744"/>
      <c r="Q602" s="1743"/>
      <c r="R602" s="1743"/>
      <c r="S602" s="1743"/>
      <c r="T602" s="1743"/>
      <c r="U602" s="1743"/>
      <c r="V602" s="1743"/>
      <c r="W602" s="1743"/>
      <c r="X602" s="1743"/>
      <c r="Y602" s="1743"/>
      <c r="Z602" s="1743"/>
      <c r="AA602" s="1743"/>
      <c r="AB602" s="1743"/>
      <c r="AC602" s="1744"/>
      <c r="AD602" s="1744"/>
    </row>
    <row r="603" ht="15.75" customHeight="1">
      <c r="A603" s="1744"/>
      <c r="B603" s="1744"/>
      <c r="C603" s="2049"/>
      <c r="D603" s="1744"/>
      <c r="E603" s="1744"/>
      <c r="F603" s="1744"/>
      <c r="G603" s="1744"/>
      <c r="H603" s="1744"/>
      <c r="I603" s="1744"/>
      <c r="J603" s="1744"/>
      <c r="K603" s="1744"/>
      <c r="L603" s="1744"/>
      <c r="M603" s="1744"/>
      <c r="N603" s="1744"/>
      <c r="O603" s="1744"/>
      <c r="P603" s="1744"/>
      <c r="Q603" s="1743"/>
      <c r="R603" s="1743"/>
      <c r="S603" s="1743"/>
      <c r="T603" s="1743"/>
      <c r="U603" s="1743"/>
      <c r="V603" s="1743"/>
      <c r="W603" s="1743"/>
      <c r="X603" s="1743"/>
      <c r="Y603" s="1743"/>
      <c r="Z603" s="1743"/>
      <c r="AA603" s="1743"/>
      <c r="AB603" s="1743"/>
      <c r="AC603" s="1744"/>
      <c r="AD603" s="1744"/>
    </row>
    <row r="604" ht="15.75" customHeight="1">
      <c r="A604" s="1744"/>
      <c r="B604" s="1744"/>
      <c r="C604" s="2049"/>
      <c r="D604" s="1744"/>
      <c r="E604" s="1744"/>
      <c r="F604" s="1744"/>
      <c r="G604" s="1744"/>
      <c r="H604" s="1744"/>
      <c r="I604" s="1744"/>
      <c r="J604" s="1744"/>
      <c r="K604" s="1744"/>
      <c r="L604" s="1744"/>
      <c r="M604" s="1744"/>
      <c r="N604" s="1744"/>
      <c r="O604" s="1744"/>
      <c r="P604" s="1744"/>
      <c r="Q604" s="1743"/>
      <c r="R604" s="1743"/>
      <c r="S604" s="1743"/>
      <c r="T604" s="1743"/>
      <c r="U604" s="1743"/>
      <c r="V604" s="1743"/>
      <c r="W604" s="1743"/>
      <c r="X604" s="1743"/>
      <c r="Y604" s="1743"/>
      <c r="Z604" s="1743"/>
      <c r="AA604" s="1743"/>
      <c r="AB604" s="1743"/>
      <c r="AC604" s="1744"/>
      <c r="AD604" s="1744"/>
    </row>
    <row r="605" ht="15.75" customHeight="1">
      <c r="A605" s="1744"/>
      <c r="B605" s="1744"/>
      <c r="C605" s="2049"/>
      <c r="D605" s="1744"/>
      <c r="E605" s="1744"/>
      <c r="F605" s="1744"/>
      <c r="G605" s="1744"/>
      <c r="H605" s="1744"/>
      <c r="I605" s="1744"/>
      <c r="J605" s="1744"/>
      <c r="K605" s="1744"/>
      <c r="L605" s="1744"/>
      <c r="M605" s="1744"/>
      <c r="N605" s="1744"/>
      <c r="O605" s="1744"/>
      <c r="P605" s="1744"/>
      <c r="Q605" s="1743"/>
      <c r="R605" s="1743"/>
      <c r="S605" s="1743"/>
      <c r="T605" s="1743"/>
      <c r="U605" s="1743"/>
      <c r="V605" s="1743"/>
      <c r="W605" s="1743"/>
      <c r="X605" s="1743"/>
      <c r="Y605" s="1743"/>
      <c r="Z605" s="1743"/>
      <c r="AA605" s="1743"/>
      <c r="AB605" s="1743"/>
      <c r="AC605" s="1744"/>
      <c r="AD605" s="1744"/>
    </row>
    <row r="606" ht="15.75" customHeight="1">
      <c r="A606" s="1744"/>
      <c r="B606" s="1744"/>
      <c r="C606" s="2049"/>
      <c r="D606" s="1744"/>
      <c r="E606" s="1744"/>
      <c r="F606" s="1744"/>
      <c r="G606" s="1744"/>
      <c r="H606" s="1744"/>
      <c r="I606" s="1744"/>
      <c r="J606" s="1744"/>
      <c r="K606" s="1744"/>
      <c r="L606" s="1744"/>
      <c r="M606" s="1744"/>
      <c r="N606" s="1744"/>
      <c r="O606" s="1744"/>
      <c r="P606" s="1744"/>
      <c r="Q606" s="1743"/>
      <c r="R606" s="1743"/>
      <c r="S606" s="1743"/>
      <c r="T606" s="1743"/>
      <c r="U606" s="1743"/>
      <c r="V606" s="1743"/>
      <c r="W606" s="1743"/>
      <c r="X606" s="1743"/>
      <c r="Y606" s="1743"/>
      <c r="Z606" s="1743"/>
      <c r="AA606" s="1743"/>
      <c r="AB606" s="1743"/>
      <c r="AC606" s="1744"/>
      <c r="AD606" s="1744"/>
    </row>
    <row r="607" ht="15.75" customHeight="1">
      <c r="A607" s="1744"/>
      <c r="B607" s="1744"/>
      <c r="C607" s="2049"/>
      <c r="D607" s="1744"/>
      <c r="E607" s="1744"/>
      <c r="F607" s="1744"/>
      <c r="G607" s="1744"/>
      <c r="H607" s="1744"/>
      <c r="I607" s="1744"/>
      <c r="J607" s="1744"/>
      <c r="K607" s="1744"/>
      <c r="L607" s="1744"/>
      <c r="M607" s="1744"/>
      <c r="N607" s="1744"/>
      <c r="O607" s="1744"/>
      <c r="P607" s="1744"/>
      <c r="Q607" s="1743"/>
      <c r="R607" s="1743"/>
      <c r="S607" s="1743"/>
      <c r="T607" s="1743"/>
      <c r="U607" s="1743"/>
      <c r="V607" s="1743"/>
      <c r="W607" s="1743"/>
      <c r="X607" s="1743"/>
      <c r="Y607" s="1743"/>
      <c r="Z607" s="1743"/>
      <c r="AA607" s="1743"/>
      <c r="AB607" s="1743"/>
      <c r="AC607" s="1744"/>
      <c r="AD607" s="1744"/>
    </row>
    <row r="608" ht="15.75" customHeight="1">
      <c r="A608" s="1744"/>
      <c r="B608" s="1744"/>
      <c r="C608" s="2049"/>
      <c r="D608" s="1744"/>
      <c r="E608" s="1744"/>
      <c r="F608" s="1744"/>
      <c r="G608" s="1744"/>
      <c r="H608" s="1744"/>
      <c r="I608" s="1744"/>
      <c r="J608" s="1744"/>
      <c r="K608" s="1744"/>
      <c r="L608" s="1744"/>
      <c r="M608" s="1744"/>
      <c r="N608" s="1744"/>
      <c r="O608" s="1744"/>
      <c r="P608" s="1744"/>
      <c r="Q608" s="1743"/>
      <c r="R608" s="1743"/>
      <c r="S608" s="1743"/>
      <c r="T608" s="1743"/>
      <c r="U608" s="1743"/>
      <c r="V608" s="1743"/>
      <c r="W608" s="1743"/>
      <c r="X608" s="1743"/>
      <c r="Y608" s="1743"/>
      <c r="Z608" s="1743"/>
      <c r="AA608" s="1743"/>
      <c r="AB608" s="1743"/>
      <c r="AC608" s="1744"/>
      <c r="AD608" s="1744"/>
    </row>
    <row r="609" ht="15.75" customHeight="1">
      <c r="A609" s="1744"/>
      <c r="B609" s="1744"/>
      <c r="C609" s="2049"/>
      <c r="D609" s="1744"/>
      <c r="E609" s="1744"/>
      <c r="F609" s="1744"/>
      <c r="G609" s="1744"/>
      <c r="H609" s="1744"/>
      <c r="I609" s="1744"/>
      <c r="J609" s="1744"/>
      <c r="K609" s="1744"/>
      <c r="L609" s="1744"/>
      <c r="M609" s="1744"/>
      <c r="N609" s="1744"/>
      <c r="O609" s="1744"/>
      <c r="P609" s="1744"/>
      <c r="Q609" s="1743"/>
      <c r="R609" s="1743"/>
      <c r="S609" s="1743"/>
      <c r="T609" s="1743"/>
      <c r="U609" s="1743"/>
      <c r="V609" s="1743"/>
      <c r="W609" s="1743"/>
      <c r="X609" s="1743"/>
      <c r="Y609" s="1743"/>
      <c r="Z609" s="1743"/>
      <c r="AA609" s="1743"/>
      <c r="AB609" s="1743"/>
      <c r="AC609" s="1744"/>
      <c r="AD609" s="1744"/>
    </row>
    <row r="610" ht="15.75" customHeight="1">
      <c r="A610" s="1744"/>
      <c r="B610" s="1744"/>
      <c r="C610" s="2049"/>
      <c r="D610" s="1744"/>
      <c r="E610" s="1744"/>
      <c r="F610" s="1744"/>
      <c r="G610" s="1744"/>
      <c r="H610" s="1744"/>
      <c r="I610" s="1744"/>
      <c r="J610" s="1744"/>
      <c r="K610" s="1744"/>
      <c r="L610" s="1744"/>
      <c r="M610" s="1744"/>
      <c r="N610" s="1744"/>
      <c r="O610" s="1744"/>
      <c r="P610" s="1744"/>
      <c r="Q610" s="1743"/>
      <c r="R610" s="1743"/>
      <c r="S610" s="1743"/>
      <c r="T610" s="1743"/>
      <c r="U610" s="1743"/>
      <c r="V610" s="1743"/>
      <c r="W610" s="1743"/>
      <c r="X610" s="1743"/>
      <c r="Y610" s="1743"/>
      <c r="Z610" s="1743"/>
      <c r="AA610" s="1743"/>
      <c r="AB610" s="1743"/>
      <c r="AC610" s="1744"/>
      <c r="AD610" s="1744"/>
    </row>
    <row r="611" ht="15.75" customHeight="1">
      <c r="A611" s="1744"/>
      <c r="B611" s="1744"/>
      <c r="C611" s="2049"/>
      <c r="D611" s="1744"/>
      <c r="E611" s="1744"/>
      <c r="F611" s="1744"/>
      <c r="G611" s="1744"/>
      <c r="H611" s="1744"/>
      <c r="I611" s="1744"/>
      <c r="J611" s="1744"/>
      <c r="K611" s="1744"/>
      <c r="L611" s="1744"/>
      <c r="M611" s="1744"/>
      <c r="N611" s="1744"/>
      <c r="O611" s="1744"/>
      <c r="P611" s="1744"/>
      <c r="Q611" s="1743"/>
      <c r="R611" s="1743"/>
      <c r="S611" s="1743"/>
      <c r="T611" s="1743"/>
      <c r="U611" s="1743"/>
      <c r="V611" s="1743"/>
      <c r="W611" s="1743"/>
      <c r="X611" s="1743"/>
      <c r="Y611" s="1743"/>
      <c r="Z611" s="1743"/>
      <c r="AA611" s="1743"/>
      <c r="AB611" s="1743"/>
      <c r="AC611" s="1744"/>
      <c r="AD611" s="1744"/>
    </row>
    <row r="612" ht="15.75" customHeight="1">
      <c r="A612" s="1744"/>
      <c r="B612" s="1744"/>
      <c r="C612" s="2049"/>
      <c r="D612" s="1744"/>
      <c r="E612" s="1744"/>
      <c r="F612" s="1744"/>
      <c r="G612" s="1744"/>
      <c r="H612" s="1744"/>
      <c r="I612" s="1744"/>
      <c r="J612" s="1744"/>
      <c r="K612" s="1744"/>
      <c r="L612" s="1744"/>
      <c r="M612" s="1744"/>
      <c r="N612" s="1744"/>
      <c r="O612" s="1744"/>
      <c r="P612" s="1744"/>
      <c r="Q612" s="1743"/>
      <c r="R612" s="1743"/>
      <c r="S612" s="1743"/>
      <c r="T612" s="1743"/>
      <c r="U612" s="1743"/>
      <c r="V612" s="1743"/>
      <c r="W612" s="1743"/>
      <c r="X612" s="1743"/>
      <c r="Y612" s="1743"/>
      <c r="Z612" s="1743"/>
      <c r="AA612" s="1743"/>
      <c r="AB612" s="1743"/>
      <c r="AC612" s="1744"/>
      <c r="AD612" s="1744"/>
    </row>
    <row r="613" ht="15.75" customHeight="1">
      <c r="A613" s="1744"/>
      <c r="B613" s="1744"/>
      <c r="C613" s="2049"/>
      <c r="D613" s="1744"/>
      <c r="E613" s="1744"/>
      <c r="F613" s="1744"/>
      <c r="G613" s="1744"/>
      <c r="H613" s="1744"/>
      <c r="I613" s="1744"/>
      <c r="J613" s="1744"/>
      <c r="K613" s="1744"/>
      <c r="L613" s="1744"/>
      <c r="M613" s="1744"/>
      <c r="N613" s="1744"/>
      <c r="O613" s="1744"/>
      <c r="P613" s="1744"/>
      <c r="Q613" s="1743"/>
      <c r="R613" s="1743"/>
      <c r="S613" s="1743"/>
      <c r="T613" s="1743"/>
      <c r="U613" s="1743"/>
      <c r="V613" s="1743"/>
      <c r="W613" s="1743"/>
      <c r="X613" s="1743"/>
      <c r="Y613" s="1743"/>
      <c r="Z613" s="1743"/>
      <c r="AA613" s="1743"/>
      <c r="AB613" s="1743"/>
      <c r="AC613" s="1744"/>
      <c r="AD613" s="1744"/>
    </row>
    <row r="614" ht="15.75" customHeight="1">
      <c r="A614" s="1744"/>
      <c r="B614" s="1744"/>
      <c r="C614" s="2049"/>
      <c r="D614" s="1744"/>
      <c r="E614" s="1744"/>
      <c r="F614" s="1744"/>
      <c r="G614" s="1744"/>
      <c r="H614" s="1744"/>
      <c r="I614" s="1744"/>
      <c r="J614" s="1744"/>
      <c r="K614" s="1744"/>
      <c r="L614" s="1744"/>
      <c r="M614" s="1744"/>
      <c r="N614" s="1744"/>
      <c r="O614" s="1744"/>
      <c r="P614" s="1744"/>
      <c r="Q614" s="1743"/>
      <c r="R614" s="1743"/>
      <c r="S614" s="1743"/>
      <c r="T614" s="1743"/>
      <c r="U614" s="1743"/>
      <c r="V614" s="1743"/>
      <c r="W614" s="1743"/>
      <c r="X614" s="1743"/>
      <c r="Y614" s="1743"/>
      <c r="Z614" s="1743"/>
      <c r="AA614" s="1743"/>
      <c r="AB614" s="1743"/>
      <c r="AC614" s="1744"/>
      <c r="AD614" s="1744"/>
    </row>
    <row r="615" ht="15.75" customHeight="1">
      <c r="A615" s="1744"/>
      <c r="B615" s="1744"/>
      <c r="C615" s="2049"/>
      <c r="D615" s="1744"/>
      <c r="E615" s="1744"/>
      <c r="F615" s="1744"/>
      <c r="G615" s="1744"/>
      <c r="H615" s="1744"/>
      <c r="I615" s="1744"/>
      <c r="J615" s="1744"/>
      <c r="K615" s="1744"/>
      <c r="L615" s="1744"/>
      <c r="M615" s="1744"/>
      <c r="N615" s="1744"/>
      <c r="O615" s="1744"/>
      <c r="P615" s="1744"/>
      <c r="Q615" s="1743"/>
      <c r="R615" s="1743"/>
      <c r="S615" s="1743"/>
      <c r="T615" s="1743"/>
      <c r="U615" s="1743"/>
      <c r="V615" s="1743"/>
      <c r="W615" s="1743"/>
      <c r="X615" s="1743"/>
      <c r="Y615" s="1743"/>
      <c r="Z615" s="1743"/>
      <c r="AA615" s="1743"/>
      <c r="AB615" s="1743"/>
      <c r="AC615" s="1744"/>
      <c r="AD615" s="1744"/>
    </row>
    <row r="616" ht="15.75" customHeight="1">
      <c r="A616" s="1744"/>
      <c r="B616" s="1744"/>
      <c r="C616" s="2049"/>
      <c r="D616" s="1744"/>
      <c r="E616" s="1744"/>
      <c r="F616" s="1744"/>
      <c r="G616" s="1744"/>
      <c r="H616" s="1744"/>
      <c r="I616" s="1744"/>
      <c r="J616" s="1744"/>
      <c r="K616" s="1744"/>
      <c r="L616" s="1744"/>
      <c r="M616" s="1744"/>
      <c r="N616" s="1744"/>
      <c r="O616" s="1744"/>
      <c r="P616" s="1744"/>
      <c r="Q616" s="1743"/>
      <c r="R616" s="1743"/>
      <c r="S616" s="1743"/>
      <c r="T616" s="1743"/>
      <c r="U616" s="1743"/>
      <c r="V616" s="1743"/>
      <c r="W616" s="1743"/>
      <c r="X616" s="1743"/>
      <c r="Y616" s="1743"/>
      <c r="Z616" s="1743"/>
      <c r="AA616" s="1743"/>
      <c r="AB616" s="1743"/>
      <c r="AC616" s="1744"/>
      <c r="AD616" s="1744"/>
    </row>
    <row r="617" ht="15.75" customHeight="1">
      <c r="A617" s="1744"/>
      <c r="B617" s="1744"/>
      <c r="C617" s="2049"/>
      <c r="D617" s="1744"/>
      <c r="E617" s="1744"/>
      <c r="F617" s="1744"/>
      <c r="G617" s="1744"/>
      <c r="H617" s="1744"/>
      <c r="I617" s="1744"/>
      <c r="J617" s="1744"/>
      <c r="K617" s="1744"/>
      <c r="L617" s="1744"/>
      <c r="M617" s="1744"/>
      <c r="N617" s="1744"/>
      <c r="O617" s="1744"/>
      <c r="P617" s="1744"/>
      <c r="Q617" s="1743"/>
      <c r="R617" s="1743"/>
      <c r="S617" s="1743"/>
      <c r="T617" s="1743"/>
      <c r="U617" s="1743"/>
      <c r="V617" s="1743"/>
      <c r="W617" s="1743"/>
      <c r="X617" s="1743"/>
      <c r="Y617" s="1743"/>
      <c r="Z617" s="1743"/>
      <c r="AA617" s="1743"/>
      <c r="AB617" s="1743"/>
      <c r="AC617" s="1744"/>
      <c r="AD617" s="1744"/>
    </row>
    <row r="618" ht="15.75" customHeight="1">
      <c r="A618" s="1744"/>
      <c r="B618" s="1744"/>
      <c r="C618" s="2049"/>
      <c r="D618" s="1744"/>
      <c r="E618" s="1744"/>
      <c r="F618" s="1744"/>
      <c r="G618" s="1744"/>
      <c r="H618" s="1744"/>
      <c r="I618" s="1744"/>
      <c r="J618" s="1744"/>
      <c r="K618" s="1744"/>
      <c r="L618" s="1744"/>
      <c r="M618" s="1744"/>
      <c r="N618" s="1744"/>
      <c r="O618" s="1744"/>
      <c r="P618" s="1744"/>
      <c r="Q618" s="1743"/>
      <c r="R618" s="1743"/>
      <c r="S618" s="1743"/>
      <c r="T618" s="1743"/>
      <c r="U618" s="1743"/>
      <c r="V618" s="1743"/>
      <c r="W618" s="1743"/>
      <c r="X618" s="1743"/>
      <c r="Y618" s="1743"/>
      <c r="Z618" s="1743"/>
      <c r="AA618" s="1743"/>
      <c r="AB618" s="1743"/>
      <c r="AC618" s="1744"/>
      <c r="AD618" s="1744"/>
    </row>
    <row r="619" ht="15.75" customHeight="1">
      <c r="A619" s="1744"/>
      <c r="B619" s="1744"/>
      <c r="C619" s="2049"/>
      <c r="D619" s="1744"/>
      <c r="E619" s="1744"/>
      <c r="F619" s="1744"/>
      <c r="G619" s="1744"/>
      <c r="H619" s="1744"/>
      <c r="I619" s="1744"/>
      <c r="J619" s="1744"/>
      <c r="K619" s="1744"/>
      <c r="L619" s="1744"/>
      <c r="M619" s="1744"/>
      <c r="N619" s="1744"/>
      <c r="O619" s="1744"/>
      <c r="P619" s="1744"/>
      <c r="Q619" s="1743"/>
      <c r="R619" s="1743"/>
      <c r="S619" s="1743"/>
      <c r="T619" s="1743"/>
      <c r="U619" s="1743"/>
      <c r="V619" s="1743"/>
      <c r="W619" s="1743"/>
      <c r="X619" s="1743"/>
      <c r="Y619" s="1743"/>
      <c r="Z619" s="1743"/>
      <c r="AA619" s="1743"/>
      <c r="AB619" s="1743"/>
      <c r="AC619" s="1744"/>
      <c r="AD619" s="1744"/>
    </row>
    <row r="620" ht="15.75" customHeight="1">
      <c r="A620" s="1744"/>
      <c r="B620" s="1744"/>
      <c r="C620" s="2049"/>
      <c r="D620" s="1744"/>
      <c r="E620" s="1744"/>
      <c r="F620" s="1744"/>
      <c r="G620" s="1744"/>
      <c r="H620" s="1744"/>
      <c r="I620" s="1744"/>
      <c r="J620" s="1744"/>
      <c r="K620" s="1744"/>
      <c r="L620" s="1744"/>
      <c r="M620" s="1744"/>
      <c r="N620" s="1744"/>
      <c r="O620" s="1744"/>
      <c r="P620" s="1744"/>
      <c r="Q620" s="1743"/>
      <c r="R620" s="1743"/>
      <c r="S620" s="1743"/>
      <c r="T620" s="1743"/>
      <c r="U620" s="1743"/>
      <c r="V620" s="1743"/>
      <c r="W620" s="1743"/>
      <c r="X620" s="1743"/>
      <c r="Y620" s="1743"/>
      <c r="Z620" s="1743"/>
      <c r="AA620" s="1743"/>
      <c r="AB620" s="1743"/>
      <c r="AC620" s="1744"/>
      <c r="AD620" s="1744"/>
    </row>
    <row r="621" ht="15.75" customHeight="1">
      <c r="A621" s="1744"/>
      <c r="B621" s="1744"/>
      <c r="C621" s="2049"/>
      <c r="D621" s="1744"/>
      <c r="E621" s="1744"/>
      <c r="F621" s="1744"/>
      <c r="G621" s="1744"/>
      <c r="H621" s="1744"/>
      <c r="I621" s="1744"/>
      <c r="J621" s="1744"/>
      <c r="K621" s="1744"/>
      <c r="L621" s="1744"/>
      <c r="M621" s="1744"/>
      <c r="N621" s="1744"/>
      <c r="O621" s="1744"/>
      <c r="P621" s="1744"/>
      <c r="Q621" s="1743"/>
      <c r="R621" s="1743"/>
      <c r="S621" s="1743"/>
      <c r="T621" s="1743"/>
      <c r="U621" s="1743"/>
      <c r="V621" s="1743"/>
      <c r="W621" s="1743"/>
      <c r="X621" s="1743"/>
      <c r="Y621" s="1743"/>
      <c r="Z621" s="1743"/>
      <c r="AA621" s="1743"/>
      <c r="AB621" s="1743"/>
      <c r="AC621" s="1744"/>
      <c r="AD621" s="1744"/>
    </row>
    <row r="622" ht="15.75" customHeight="1">
      <c r="A622" s="1744"/>
      <c r="B622" s="1744"/>
      <c r="C622" s="2049"/>
      <c r="D622" s="1744"/>
      <c r="E622" s="1744"/>
      <c r="F622" s="1744"/>
      <c r="G622" s="1744"/>
      <c r="H622" s="1744"/>
      <c r="I622" s="1744"/>
      <c r="J622" s="1744"/>
      <c r="K622" s="1744"/>
      <c r="L622" s="1744"/>
      <c r="M622" s="1744"/>
      <c r="N622" s="1744"/>
      <c r="O622" s="1744"/>
      <c r="P622" s="1744"/>
      <c r="Q622" s="1743"/>
      <c r="R622" s="1743"/>
      <c r="S622" s="1743"/>
      <c r="T622" s="1743"/>
      <c r="U622" s="1743"/>
      <c r="V622" s="1743"/>
      <c r="W622" s="1743"/>
      <c r="X622" s="1743"/>
      <c r="Y622" s="1743"/>
      <c r="Z622" s="1743"/>
      <c r="AA622" s="1743"/>
      <c r="AB622" s="1743"/>
      <c r="AC622" s="1744"/>
      <c r="AD622" s="1744"/>
    </row>
    <row r="623" ht="15.75" customHeight="1">
      <c r="A623" s="1744"/>
      <c r="B623" s="1744"/>
      <c r="C623" s="2049"/>
      <c r="D623" s="1744"/>
      <c r="E623" s="1744"/>
      <c r="F623" s="1744"/>
      <c r="G623" s="1744"/>
      <c r="H623" s="1744"/>
      <c r="I623" s="1744"/>
      <c r="J623" s="1744"/>
      <c r="K623" s="1744"/>
      <c r="L623" s="1744"/>
      <c r="M623" s="1744"/>
      <c r="N623" s="1744"/>
      <c r="O623" s="1744"/>
      <c r="P623" s="1744"/>
      <c r="Q623" s="1743"/>
      <c r="R623" s="1743"/>
      <c r="S623" s="1743"/>
      <c r="T623" s="1743"/>
      <c r="U623" s="1743"/>
      <c r="V623" s="1743"/>
      <c r="W623" s="1743"/>
      <c r="X623" s="1743"/>
      <c r="Y623" s="1743"/>
      <c r="Z623" s="1743"/>
      <c r="AA623" s="1743"/>
      <c r="AB623" s="1743"/>
      <c r="AC623" s="1744"/>
      <c r="AD623" s="1744"/>
    </row>
    <row r="624" ht="15.75" customHeight="1">
      <c r="A624" s="1744"/>
      <c r="B624" s="1744"/>
      <c r="C624" s="2049"/>
      <c r="D624" s="1744"/>
      <c r="E624" s="1744"/>
      <c r="F624" s="1744"/>
      <c r="G624" s="1744"/>
      <c r="H624" s="1744"/>
      <c r="I624" s="1744"/>
      <c r="J624" s="1744"/>
      <c r="K624" s="1744"/>
      <c r="L624" s="1744"/>
      <c r="M624" s="1744"/>
      <c r="N624" s="1744"/>
      <c r="O624" s="1744"/>
      <c r="P624" s="1744"/>
      <c r="Q624" s="1743"/>
      <c r="R624" s="1743"/>
      <c r="S624" s="1743"/>
      <c r="T624" s="1743"/>
      <c r="U624" s="1743"/>
      <c r="V624" s="1743"/>
      <c r="W624" s="1743"/>
      <c r="X624" s="1743"/>
      <c r="Y624" s="1743"/>
      <c r="Z624" s="1743"/>
      <c r="AA624" s="1743"/>
      <c r="AB624" s="1743"/>
      <c r="AC624" s="1744"/>
      <c r="AD624" s="1744"/>
    </row>
    <row r="625" ht="15.75" customHeight="1">
      <c r="A625" s="1744"/>
      <c r="B625" s="1744"/>
      <c r="C625" s="2049"/>
      <c r="D625" s="1744"/>
      <c r="E625" s="1744"/>
      <c r="F625" s="1744"/>
      <c r="G625" s="1744"/>
      <c r="H625" s="1744"/>
      <c r="I625" s="1744"/>
      <c r="J625" s="1744"/>
      <c r="K625" s="1744"/>
      <c r="L625" s="1744"/>
      <c r="M625" s="1744"/>
      <c r="N625" s="1744"/>
      <c r="O625" s="1744"/>
      <c r="P625" s="1744"/>
      <c r="Q625" s="1743"/>
      <c r="R625" s="1743"/>
      <c r="S625" s="1743"/>
      <c r="T625" s="1743"/>
      <c r="U625" s="1743"/>
      <c r="V625" s="1743"/>
      <c r="W625" s="1743"/>
      <c r="X625" s="1743"/>
      <c r="Y625" s="1743"/>
      <c r="Z625" s="1743"/>
      <c r="AA625" s="1743"/>
      <c r="AB625" s="1743"/>
      <c r="AC625" s="1744"/>
      <c r="AD625" s="1744"/>
    </row>
    <row r="626" ht="15.75" customHeight="1">
      <c r="A626" s="1744"/>
      <c r="B626" s="1744"/>
      <c r="C626" s="2049"/>
      <c r="D626" s="1744"/>
      <c r="E626" s="1744"/>
      <c r="F626" s="1744"/>
      <c r="G626" s="1744"/>
      <c r="H626" s="1744"/>
      <c r="I626" s="1744"/>
      <c r="J626" s="1744"/>
      <c r="K626" s="1744"/>
      <c r="L626" s="1744"/>
      <c r="M626" s="1744"/>
      <c r="N626" s="1744"/>
      <c r="O626" s="1744"/>
      <c r="P626" s="1744"/>
      <c r="Q626" s="1743"/>
      <c r="R626" s="1743"/>
      <c r="S626" s="1743"/>
      <c r="T626" s="1743"/>
      <c r="U626" s="1743"/>
      <c r="V626" s="1743"/>
      <c r="W626" s="1743"/>
      <c r="X626" s="1743"/>
      <c r="Y626" s="1743"/>
      <c r="Z626" s="1743"/>
      <c r="AA626" s="1743"/>
      <c r="AB626" s="1743"/>
      <c r="AC626" s="1744"/>
      <c r="AD626" s="1744"/>
    </row>
    <row r="627" ht="15.75" customHeight="1">
      <c r="A627" s="1744"/>
      <c r="B627" s="1744"/>
      <c r="C627" s="2049"/>
      <c r="D627" s="1744"/>
      <c r="E627" s="1744"/>
      <c r="F627" s="1744"/>
      <c r="G627" s="1744"/>
      <c r="H627" s="1744"/>
      <c r="I627" s="1744"/>
      <c r="J627" s="1744"/>
      <c r="K627" s="1744"/>
      <c r="L627" s="1744"/>
      <c r="M627" s="1744"/>
      <c r="N627" s="1744"/>
      <c r="O627" s="1744"/>
      <c r="P627" s="1744"/>
      <c r="Q627" s="1743"/>
      <c r="R627" s="1743"/>
      <c r="S627" s="1743"/>
      <c r="T627" s="1743"/>
      <c r="U627" s="1743"/>
      <c r="V627" s="1743"/>
      <c r="W627" s="1743"/>
      <c r="X627" s="1743"/>
      <c r="Y627" s="1743"/>
      <c r="Z627" s="1743"/>
      <c r="AA627" s="1743"/>
      <c r="AB627" s="1743"/>
      <c r="AC627" s="1744"/>
      <c r="AD627" s="1744"/>
    </row>
    <row r="628" ht="15.75" customHeight="1">
      <c r="A628" s="1744"/>
      <c r="B628" s="1744"/>
      <c r="C628" s="2049"/>
      <c r="D628" s="1744"/>
      <c r="E628" s="1744"/>
      <c r="F628" s="1744"/>
      <c r="G628" s="1744"/>
      <c r="H628" s="1744"/>
      <c r="I628" s="1744"/>
      <c r="J628" s="1744"/>
      <c r="K628" s="1744"/>
      <c r="L628" s="1744"/>
      <c r="M628" s="1744"/>
      <c r="N628" s="1744"/>
      <c r="O628" s="1744"/>
      <c r="P628" s="1744"/>
      <c r="Q628" s="1743"/>
      <c r="R628" s="1743"/>
      <c r="S628" s="1743"/>
      <c r="T628" s="1743"/>
      <c r="U628" s="1743"/>
      <c r="V628" s="1743"/>
      <c r="W628" s="1743"/>
      <c r="X628" s="1743"/>
      <c r="Y628" s="1743"/>
      <c r="Z628" s="1743"/>
      <c r="AA628" s="1743"/>
      <c r="AB628" s="1743"/>
      <c r="AC628" s="1744"/>
      <c r="AD628" s="1744"/>
    </row>
    <row r="629" ht="15.75" customHeight="1">
      <c r="A629" s="1744"/>
      <c r="B629" s="1744"/>
      <c r="C629" s="2049"/>
      <c r="D629" s="1744"/>
      <c r="E629" s="1744"/>
      <c r="F629" s="1744"/>
      <c r="G629" s="1744"/>
      <c r="H629" s="1744"/>
      <c r="I629" s="1744"/>
      <c r="J629" s="1744"/>
      <c r="K629" s="1744"/>
      <c r="L629" s="1744"/>
      <c r="M629" s="1744"/>
      <c r="N629" s="1744"/>
      <c r="O629" s="1744"/>
      <c r="P629" s="1744"/>
      <c r="Q629" s="1743"/>
      <c r="R629" s="1743"/>
      <c r="S629" s="1743"/>
      <c r="T629" s="1743"/>
      <c r="U629" s="1743"/>
      <c r="V629" s="1743"/>
      <c r="W629" s="1743"/>
      <c r="X629" s="1743"/>
      <c r="Y629" s="1743"/>
      <c r="Z629" s="1743"/>
      <c r="AA629" s="1743"/>
      <c r="AB629" s="1743"/>
      <c r="AC629" s="1744"/>
      <c r="AD629" s="1744"/>
    </row>
    <row r="630" ht="15.75" customHeight="1">
      <c r="A630" s="1744"/>
      <c r="B630" s="1744"/>
      <c r="C630" s="2049"/>
      <c r="D630" s="1744"/>
      <c r="E630" s="1744"/>
      <c r="F630" s="1744"/>
      <c r="G630" s="1744"/>
      <c r="H630" s="1744"/>
      <c r="I630" s="1744"/>
      <c r="J630" s="1744"/>
      <c r="K630" s="1744"/>
      <c r="L630" s="1744"/>
      <c r="M630" s="1744"/>
      <c r="N630" s="1744"/>
      <c r="O630" s="1744"/>
      <c r="P630" s="1744"/>
      <c r="Q630" s="1743"/>
      <c r="R630" s="1743"/>
      <c r="S630" s="1743"/>
      <c r="T630" s="1743"/>
      <c r="U630" s="1743"/>
      <c r="V630" s="1743"/>
      <c r="W630" s="1743"/>
      <c r="X630" s="1743"/>
      <c r="Y630" s="1743"/>
      <c r="Z630" s="1743"/>
      <c r="AA630" s="1743"/>
      <c r="AB630" s="1743"/>
      <c r="AC630" s="1744"/>
      <c r="AD630" s="1744"/>
    </row>
    <row r="631" ht="15.75" customHeight="1">
      <c r="A631" s="1744"/>
      <c r="B631" s="1744"/>
      <c r="C631" s="2049"/>
      <c r="D631" s="1744"/>
      <c r="E631" s="1744"/>
      <c r="F631" s="1744"/>
      <c r="G631" s="1744"/>
      <c r="H631" s="1744"/>
      <c r="I631" s="1744"/>
      <c r="J631" s="1744"/>
      <c r="K631" s="1744"/>
      <c r="L631" s="1744"/>
      <c r="M631" s="1744"/>
      <c r="N631" s="1744"/>
      <c r="O631" s="1744"/>
      <c r="P631" s="1744"/>
      <c r="Q631" s="1743"/>
      <c r="R631" s="1743"/>
      <c r="S631" s="1743"/>
      <c r="T631" s="1743"/>
      <c r="U631" s="1743"/>
      <c r="V631" s="1743"/>
      <c r="W631" s="1743"/>
      <c r="X631" s="1743"/>
      <c r="Y631" s="1743"/>
      <c r="Z631" s="1743"/>
      <c r="AA631" s="1743"/>
      <c r="AB631" s="1743"/>
      <c r="AC631" s="1744"/>
      <c r="AD631" s="1744"/>
    </row>
    <row r="632" ht="15.75" customHeight="1">
      <c r="A632" s="1744"/>
      <c r="B632" s="1744"/>
      <c r="C632" s="2049"/>
      <c r="D632" s="1744"/>
      <c r="E632" s="1744"/>
      <c r="F632" s="1744"/>
      <c r="G632" s="1744"/>
      <c r="H632" s="1744"/>
      <c r="I632" s="1744"/>
      <c r="J632" s="1744"/>
      <c r="K632" s="1744"/>
      <c r="L632" s="1744"/>
      <c r="M632" s="1744"/>
      <c r="N632" s="1744"/>
      <c r="O632" s="1744"/>
      <c r="P632" s="1744"/>
      <c r="Q632" s="1743"/>
      <c r="R632" s="1743"/>
      <c r="S632" s="1743"/>
      <c r="T632" s="1743"/>
      <c r="U632" s="1743"/>
      <c r="V632" s="1743"/>
      <c r="W632" s="1743"/>
      <c r="X632" s="1743"/>
      <c r="Y632" s="1743"/>
      <c r="Z632" s="1743"/>
      <c r="AA632" s="1743"/>
      <c r="AB632" s="1743"/>
      <c r="AC632" s="1744"/>
      <c r="AD632" s="1744"/>
    </row>
    <row r="633" ht="15.75" customHeight="1">
      <c r="A633" s="1744"/>
      <c r="B633" s="1744"/>
      <c r="C633" s="2049"/>
      <c r="D633" s="1744"/>
      <c r="E633" s="1744"/>
      <c r="F633" s="1744"/>
      <c r="G633" s="1744"/>
      <c r="H633" s="1744"/>
      <c r="I633" s="1744"/>
      <c r="J633" s="1744"/>
      <c r="K633" s="1744"/>
      <c r="L633" s="1744"/>
      <c r="M633" s="1744"/>
      <c r="N633" s="1744"/>
      <c r="O633" s="1744"/>
      <c r="P633" s="1744"/>
      <c r="Q633" s="1743"/>
      <c r="R633" s="1743"/>
      <c r="S633" s="1743"/>
      <c r="T633" s="1743"/>
      <c r="U633" s="1743"/>
      <c r="V633" s="1743"/>
      <c r="W633" s="1743"/>
      <c r="X633" s="1743"/>
      <c r="Y633" s="1743"/>
      <c r="Z633" s="1743"/>
      <c r="AA633" s="1743"/>
      <c r="AB633" s="1743"/>
      <c r="AC633" s="1744"/>
      <c r="AD633" s="1744"/>
    </row>
    <row r="634" ht="15.75" customHeight="1">
      <c r="A634" s="1744"/>
      <c r="B634" s="1744"/>
      <c r="C634" s="2049"/>
      <c r="D634" s="1744"/>
      <c r="E634" s="1744"/>
      <c r="F634" s="1744"/>
      <c r="G634" s="1744"/>
      <c r="H634" s="1744"/>
      <c r="I634" s="1744"/>
      <c r="J634" s="1744"/>
      <c r="K634" s="1744"/>
      <c r="L634" s="1744"/>
      <c r="M634" s="1744"/>
      <c r="N634" s="1744"/>
      <c r="O634" s="1744"/>
      <c r="P634" s="1744"/>
      <c r="Q634" s="1743"/>
      <c r="R634" s="1743"/>
      <c r="S634" s="1743"/>
      <c r="T634" s="1743"/>
      <c r="U634" s="1743"/>
      <c r="V634" s="1743"/>
      <c r="W634" s="1743"/>
      <c r="X634" s="1743"/>
      <c r="Y634" s="1743"/>
      <c r="Z634" s="1743"/>
      <c r="AA634" s="1743"/>
      <c r="AB634" s="1743"/>
      <c r="AC634" s="1744"/>
      <c r="AD634" s="1744"/>
    </row>
    <row r="635" ht="15.75" customHeight="1">
      <c r="A635" s="1744"/>
      <c r="B635" s="1744"/>
      <c r="C635" s="2049"/>
      <c r="D635" s="1744"/>
      <c r="E635" s="1744"/>
      <c r="F635" s="1744"/>
      <c r="G635" s="1744"/>
      <c r="H635" s="1744"/>
      <c r="I635" s="1744"/>
      <c r="J635" s="1744"/>
      <c r="K635" s="1744"/>
      <c r="L635" s="1744"/>
      <c r="M635" s="1744"/>
      <c r="N635" s="1744"/>
      <c r="O635" s="1744"/>
      <c r="P635" s="1744"/>
      <c r="Q635" s="1743"/>
      <c r="R635" s="1743"/>
      <c r="S635" s="1743"/>
      <c r="T635" s="1743"/>
      <c r="U635" s="1743"/>
      <c r="V635" s="1743"/>
      <c r="W635" s="1743"/>
      <c r="X635" s="1743"/>
      <c r="Y635" s="1743"/>
      <c r="Z635" s="1743"/>
      <c r="AA635" s="1743"/>
      <c r="AB635" s="1743"/>
      <c r="AC635" s="1744"/>
      <c r="AD635" s="1744"/>
    </row>
    <row r="636" ht="15.75" customHeight="1">
      <c r="A636" s="1744"/>
      <c r="B636" s="1744"/>
      <c r="C636" s="2049"/>
      <c r="D636" s="1744"/>
      <c r="E636" s="1744"/>
      <c r="F636" s="1744"/>
      <c r="G636" s="1744"/>
      <c r="H636" s="1744"/>
      <c r="I636" s="1744"/>
      <c r="J636" s="1744"/>
      <c r="K636" s="1744"/>
      <c r="L636" s="1744"/>
      <c r="M636" s="1744"/>
      <c r="N636" s="1744"/>
      <c r="O636" s="1744"/>
      <c r="P636" s="1744"/>
      <c r="Q636" s="1743"/>
      <c r="R636" s="1743"/>
      <c r="S636" s="1743"/>
      <c r="T636" s="1743"/>
      <c r="U636" s="1743"/>
      <c r="V636" s="1743"/>
      <c r="W636" s="1743"/>
      <c r="X636" s="1743"/>
      <c r="Y636" s="1743"/>
      <c r="Z636" s="1743"/>
      <c r="AA636" s="1743"/>
      <c r="AB636" s="1743"/>
      <c r="AC636" s="1744"/>
      <c r="AD636" s="1744"/>
    </row>
    <row r="637" ht="15.75" customHeight="1">
      <c r="A637" s="1744"/>
      <c r="B637" s="1744"/>
      <c r="C637" s="2049"/>
      <c r="D637" s="1744"/>
      <c r="E637" s="1744"/>
      <c r="F637" s="1744"/>
      <c r="G637" s="1744"/>
      <c r="H637" s="1744"/>
      <c r="I637" s="1744"/>
      <c r="J637" s="1744"/>
      <c r="K637" s="1744"/>
      <c r="L637" s="1744"/>
      <c r="M637" s="1744"/>
      <c r="N637" s="1744"/>
      <c r="O637" s="1744"/>
      <c r="P637" s="1744"/>
      <c r="Q637" s="1743"/>
      <c r="R637" s="1743"/>
      <c r="S637" s="1743"/>
      <c r="T637" s="1743"/>
      <c r="U637" s="1743"/>
      <c r="V637" s="1743"/>
      <c r="W637" s="1743"/>
      <c r="X637" s="1743"/>
      <c r="Y637" s="1743"/>
      <c r="Z637" s="1743"/>
      <c r="AA637" s="1743"/>
      <c r="AB637" s="1743"/>
      <c r="AC637" s="1744"/>
      <c r="AD637" s="1744"/>
    </row>
    <row r="638" ht="15.75" customHeight="1">
      <c r="A638" s="1744"/>
      <c r="B638" s="1744"/>
      <c r="C638" s="2049"/>
      <c r="D638" s="1744"/>
      <c r="E638" s="1744"/>
      <c r="F638" s="1744"/>
      <c r="G638" s="1744"/>
      <c r="H638" s="1744"/>
      <c r="I638" s="1744"/>
      <c r="J638" s="1744"/>
      <c r="K638" s="1744"/>
      <c r="L638" s="1744"/>
      <c r="M638" s="1744"/>
      <c r="N638" s="1744"/>
      <c r="O638" s="1744"/>
      <c r="P638" s="1744"/>
      <c r="Q638" s="1743"/>
      <c r="R638" s="1743"/>
      <c r="S638" s="1743"/>
      <c r="T638" s="1743"/>
      <c r="U638" s="1743"/>
      <c r="V638" s="1743"/>
      <c r="W638" s="1743"/>
      <c r="X638" s="1743"/>
      <c r="Y638" s="1743"/>
      <c r="Z638" s="1743"/>
      <c r="AA638" s="1743"/>
      <c r="AB638" s="1743"/>
      <c r="AC638" s="1744"/>
      <c r="AD638" s="1744"/>
    </row>
    <row r="639" ht="15.75" customHeight="1">
      <c r="A639" s="1744"/>
      <c r="B639" s="1744"/>
      <c r="C639" s="2049"/>
      <c r="D639" s="1744"/>
      <c r="E639" s="1744"/>
      <c r="F639" s="1744"/>
      <c r="G639" s="1744"/>
      <c r="H639" s="1744"/>
      <c r="I639" s="1744"/>
      <c r="J639" s="1744"/>
      <c r="K639" s="1744"/>
      <c r="L639" s="1744"/>
      <c r="M639" s="1744"/>
      <c r="N639" s="1744"/>
      <c r="O639" s="1744"/>
      <c r="P639" s="1744"/>
      <c r="Q639" s="1743"/>
      <c r="R639" s="1743"/>
      <c r="S639" s="1743"/>
      <c r="T639" s="1743"/>
      <c r="U639" s="1743"/>
      <c r="V639" s="1743"/>
      <c r="W639" s="1743"/>
      <c r="X639" s="1743"/>
      <c r="Y639" s="1743"/>
      <c r="Z639" s="1743"/>
      <c r="AA639" s="1743"/>
      <c r="AB639" s="1743"/>
      <c r="AC639" s="1744"/>
      <c r="AD639" s="1744"/>
    </row>
    <row r="640" ht="15.75" customHeight="1">
      <c r="A640" s="1744"/>
      <c r="B640" s="1744"/>
      <c r="C640" s="2049"/>
      <c r="D640" s="1744"/>
      <c r="E640" s="1744"/>
      <c r="F640" s="1744"/>
      <c r="G640" s="1744"/>
      <c r="H640" s="1744"/>
      <c r="I640" s="1744"/>
      <c r="J640" s="1744"/>
      <c r="K640" s="1744"/>
      <c r="L640" s="1744"/>
      <c r="M640" s="1744"/>
      <c r="N640" s="1744"/>
      <c r="O640" s="1744"/>
      <c r="P640" s="1744"/>
      <c r="Q640" s="1743"/>
      <c r="R640" s="1743"/>
      <c r="S640" s="1743"/>
      <c r="T640" s="1743"/>
      <c r="U640" s="1743"/>
      <c r="V640" s="1743"/>
      <c r="W640" s="1743"/>
      <c r="X640" s="1743"/>
      <c r="Y640" s="1743"/>
      <c r="Z640" s="1743"/>
      <c r="AA640" s="1743"/>
      <c r="AB640" s="1743"/>
      <c r="AC640" s="1744"/>
      <c r="AD640" s="1744"/>
    </row>
    <row r="641" ht="15.75" customHeight="1">
      <c r="A641" s="1744"/>
      <c r="B641" s="1744"/>
      <c r="C641" s="2049"/>
      <c r="D641" s="1744"/>
      <c r="E641" s="1744"/>
      <c r="F641" s="1744"/>
      <c r="G641" s="1744"/>
      <c r="H641" s="1744"/>
      <c r="I641" s="1744"/>
      <c r="J641" s="1744"/>
      <c r="K641" s="1744"/>
      <c r="L641" s="1744"/>
      <c r="M641" s="1744"/>
      <c r="N641" s="1744"/>
      <c r="O641" s="1744"/>
      <c r="P641" s="1744"/>
      <c r="Q641" s="1743"/>
      <c r="R641" s="1743"/>
      <c r="S641" s="1743"/>
      <c r="T641" s="1743"/>
      <c r="U641" s="1743"/>
      <c r="V641" s="1743"/>
      <c r="W641" s="1743"/>
      <c r="X641" s="1743"/>
      <c r="Y641" s="1743"/>
      <c r="Z641" s="1743"/>
      <c r="AA641" s="1743"/>
      <c r="AB641" s="1743"/>
      <c r="AC641" s="1744"/>
      <c r="AD641" s="1744"/>
    </row>
    <row r="642" ht="15.75" customHeight="1">
      <c r="A642" s="1744"/>
      <c r="B642" s="1744"/>
      <c r="C642" s="2049"/>
      <c r="D642" s="1744"/>
      <c r="E642" s="1744"/>
      <c r="F642" s="1744"/>
      <c r="G642" s="1744"/>
      <c r="H642" s="1744"/>
      <c r="I642" s="1744"/>
      <c r="J642" s="1744"/>
      <c r="K642" s="1744"/>
      <c r="L642" s="1744"/>
      <c r="M642" s="1744"/>
      <c r="N642" s="1744"/>
      <c r="O642" s="1744"/>
      <c r="P642" s="1744"/>
      <c r="Q642" s="1743"/>
      <c r="R642" s="1743"/>
      <c r="S642" s="1743"/>
      <c r="T642" s="1743"/>
      <c r="U642" s="1743"/>
      <c r="V642" s="1743"/>
      <c r="W642" s="1743"/>
      <c r="X642" s="1743"/>
      <c r="Y642" s="1743"/>
      <c r="Z642" s="1743"/>
      <c r="AA642" s="1743"/>
      <c r="AB642" s="1743"/>
      <c r="AC642" s="1744"/>
      <c r="AD642" s="1744"/>
    </row>
    <row r="643" ht="15.75" customHeight="1">
      <c r="A643" s="1744"/>
      <c r="B643" s="1744"/>
      <c r="C643" s="2049"/>
      <c r="D643" s="1744"/>
      <c r="E643" s="1744"/>
      <c r="F643" s="1744"/>
      <c r="G643" s="1744"/>
      <c r="H643" s="1744"/>
      <c r="I643" s="1744"/>
      <c r="J643" s="1744"/>
      <c r="K643" s="1744"/>
      <c r="L643" s="1744"/>
      <c r="M643" s="1744"/>
      <c r="N643" s="1744"/>
      <c r="O643" s="1744"/>
      <c r="P643" s="1744"/>
      <c r="Q643" s="1743"/>
      <c r="R643" s="1743"/>
      <c r="S643" s="1743"/>
      <c r="T643" s="1743"/>
      <c r="U643" s="1743"/>
      <c r="V643" s="1743"/>
      <c r="W643" s="1743"/>
      <c r="X643" s="1743"/>
      <c r="Y643" s="1743"/>
      <c r="Z643" s="1743"/>
      <c r="AA643" s="1743"/>
      <c r="AB643" s="1743"/>
      <c r="AC643" s="1744"/>
      <c r="AD643" s="1744"/>
    </row>
    <row r="644" ht="15.75" customHeight="1">
      <c r="A644" s="1744"/>
      <c r="B644" s="1744"/>
      <c r="C644" s="2049"/>
      <c r="D644" s="1744"/>
      <c r="E644" s="1744"/>
      <c r="F644" s="1744"/>
      <c r="G644" s="1744"/>
      <c r="H644" s="1744"/>
      <c r="I644" s="1744"/>
      <c r="J644" s="1744"/>
      <c r="K644" s="1744"/>
      <c r="L644" s="1744"/>
      <c r="M644" s="1744"/>
      <c r="N644" s="1744"/>
      <c r="O644" s="1744"/>
      <c r="P644" s="1744"/>
      <c r="Q644" s="1743"/>
      <c r="R644" s="1743"/>
      <c r="S644" s="1743"/>
      <c r="T644" s="1743"/>
      <c r="U644" s="1743"/>
      <c r="V644" s="1743"/>
      <c r="W644" s="1743"/>
      <c r="X644" s="1743"/>
      <c r="Y644" s="1743"/>
      <c r="Z644" s="1743"/>
      <c r="AA644" s="1743"/>
      <c r="AB644" s="1743"/>
      <c r="AC644" s="1744"/>
      <c r="AD644" s="1744"/>
    </row>
    <row r="645" ht="15.75" customHeight="1">
      <c r="A645" s="1744"/>
      <c r="B645" s="1744"/>
      <c r="C645" s="2049"/>
      <c r="D645" s="1744"/>
      <c r="E645" s="1744"/>
      <c r="F645" s="1744"/>
      <c r="G645" s="1744"/>
      <c r="H645" s="1744"/>
      <c r="I645" s="1744"/>
      <c r="J645" s="1744"/>
      <c r="K645" s="1744"/>
      <c r="L645" s="1744"/>
      <c r="M645" s="1744"/>
      <c r="N645" s="1744"/>
      <c r="O645" s="1744"/>
      <c r="P645" s="1744"/>
      <c r="Q645" s="1743"/>
      <c r="R645" s="1743"/>
      <c r="S645" s="1743"/>
      <c r="T645" s="1743"/>
      <c r="U645" s="1743"/>
      <c r="V645" s="1743"/>
      <c r="W645" s="1743"/>
      <c r="X645" s="1743"/>
      <c r="Y645" s="1743"/>
      <c r="Z645" s="1743"/>
      <c r="AA645" s="1743"/>
      <c r="AB645" s="1743"/>
      <c r="AC645" s="1744"/>
      <c r="AD645" s="1744"/>
    </row>
    <row r="646" ht="15.75" customHeight="1">
      <c r="A646" s="1744"/>
      <c r="B646" s="1744"/>
      <c r="C646" s="2049"/>
      <c r="D646" s="1744"/>
      <c r="E646" s="1744"/>
      <c r="F646" s="1744"/>
      <c r="G646" s="1744"/>
      <c r="H646" s="1744"/>
      <c r="I646" s="1744"/>
      <c r="J646" s="1744"/>
      <c r="K646" s="1744"/>
      <c r="L646" s="1744"/>
      <c r="M646" s="1744"/>
      <c r="N646" s="1744"/>
      <c r="O646" s="1744"/>
      <c r="P646" s="1744"/>
      <c r="Q646" s="1743"/>
      <c r="R646" s="1743"/>
      <c r="S646" s="1743"/>
      <c r="T646" s="1743"/>
      <c r="U646" s="1743"/>
      <c r="V646" s="1743"/>
      <c r="W646" s="1743"/>
      <c r="X646" s="1743"/>
      <c r="Y646" s="1743"/>
      <c r="Z646" s="1743"/>
      <c r="AA646" s="1743"/>
      <c r="AB646" s="1743"/>
      <c r="AC646" s="1744"/>
      <c r="AD646" s="1744"/>
    </row>
    <row r="647" ht="15.75" customHeight="1">
      <c r="A647" s="1744"/>
      <c r="B647" s="1744"/>
      <c r="C647" s="2049"/>
      <c r="D647" s="1744"/>
      <c r="E647" s="1744"/>
      <c r="F647" s="1744"/>
      <c r="G647" s="1744"/>
      <c r="H647" s="1744"/>
      <c r="I647" s="1744"/>
      <c r="J647" s="1744"/>
      <c r="K647" s="1744"/>
      <c r="L647" s="1744"/>
      <c r="M647" s="1744"/>
      <c r="N647" s="1744"/>
      <c r="O647" s="1744"/>
      <c r="P647" s="1744"/>
      <c r="Q647" s="1743"/>
      <c r="R647" s="1743"/>
      <c r="S647" s="1743"/>
      <c r="T647" s="1743"/>
      <c r="U647" s="1743"/>
      <c r="V647" s="1743"/>
      <c r="W647" s="1743"/>
      <c r="X647" s="1743"/>
      <c r="Y647" s="1743"/>
      <c r="Z647" s="1743"/>
      <c r="AA647" s="1743"/>
      <c r="AB647" s="1743"/>
      <c r="AC647" s="1744"/>
      <c r="AD647" s="1744"/>
    </row>
    <row r="648" ht="15.75" customHeight="1">
      <c r="A648" s="1744"/>
      <c r="B648" s="1744"/>
      <c r="C648" s="2049"/>
      <c r="D648" s="1744"/>
      <c r="E648" s="1744"/>
      <c r="F648" s="1744"/>
      <c r="G648" s="1744"/>
      <c r="H648" s="1744"/>
      <c r="I648" s="1744"/>
      <c r="J648" s="1744"/>
      <c r="K648" s="1744"/>
      <c r="L648" s="1744"/>
      <c r="M648" s="1744"/>
      <c r="N648" s="1744"/>
      <c r="O648" s="1744"/>
      <c r="P648" s="1744"/>
      <c r="Q648" s="1743"/>
      <c r="R648" s="1743"/>
      <c r="S648" s="1743"/>
      <c r="T648" s="1743"/>
      <c r="U648" s="1743"/>
      <c r="V648" s="1743"/>
      <c r="W648" s="1743"/>
      <c r="X648" s="1743"/>
      <c r="Y648" s="1743"/>
      <c r="Z648" s="1743"/>
      <c r="AA648" s="1743"/>
      <c r="AB648" s="1743"/>
      <c r="AC648" s="1744"/>
      <c r="AD648" s="1744"/>
    </row>
    <row r="649" ht="15.75" customHeight="1">
      <c r="A649" s="1744"/>
      <c r="B649" s="1744"/>
      <c r="C649" s="2049"/>
      <c r="D649" s="1744"/>
      <c r="E649" s="1744"/>
      <c r="F649" s="1744"/>
      <c r="G649" s="1744"/>
      <c r="H649" s="1744"/>
      <c r="I649" s="1744"/>
      <c r="J649" s="1744"/>
      <c r="K649" s="1744"/>
      <c r="L649" s="1744"/>
      <c r="M649" s="1744"/>
      <c r="N649" s="1744"/>
      <c r="O649" s="1744"/>
      <c r="P649" s="1744"/>
      <c r="Q649" s="1743"/>
      <c r="R649" s="1743"/>
      <c r="S649" s="1743"/>
      <c r="T649" s="1743"/>
      <c r="U649" s="1743"/>
      <c r="V649" s="1743"/>
      <c r="W649" s="1743"/>
      <c r="X649" s="1743"/>
      <c r="Y649" s="1743"/>
      <c r="Z649" s="1743"/>
      <c r="AA649" s="1743"/>
      <c r="AB649" s="1743"/>
      <c r="AC649" s="1744"/>
      <c r="AD649" s="1744"/>
    </row>
    <row r="650" ht="15.75" customHeight="1">
      <c r="A650" s="1744"/>
      <c r="B650" s="1744"/>
      <c r="C650" s="2049"/>
      <c r="D650" s="1744"/>
      <c r="E650" s="1744"/>
      <c r="F650" s="1744"/>
      <c r="G650" s="1744"/>
      <c r="H650" s="1744"/>
      <c r="I650" s="1744"/>
      <c r="J650" s="1744"/>
      <c r="K650" s="1744"/>
      <c r="L650" s="1744"/>
      <c r="M650" s="1744"/>
      <c r="N650" s="1744"/>
      <c r="O650" s="1744"/>
      <c r="P650" s="1744"/>
      <c r="Q650" s="1743"/>
      <c r="R650" s="1743"/>
      <c r="S650" s="1743"/>
      <c r="T650" s="1743"/>
      <c r="U650" s="1743"/>
      <c r="V650" s="1743"/>
      <c r="W650" s="1743"/>
      <c r="X650" s="1743"/>
      <c r="Y650" s="1743"/>
      <c r="Z650" s="1743"/>
      <c r="AA650" s="1743"/>
      <c r="AB650" s="1743"/>
      <c r="AC650" s="1744"/>
      <c r="AD650" s="1744"/>
    </row>
    <row r="651" ht="15.75" customHeight="1">
      <c r="A651" s="1744"/>
      <c r="B651" s="1744"/>
      <c r="C651" s="2049"/>
      <c r="D651" s="1744"/>
      <c r="E651" s="1744"/>
      <c r="F651" s="1744"/>
      <c r="G651" s="1744"/>
      <c r="H651" s="1744"/>
      <c r="I651" s="1744"/>
      <c r="J651" s="1744"/>
      <c r="K651" s="1744"/>
      <c r="L651" s="1744"/>
      <c r="M651" s="1744"/>
      <c r="N651" s="1744"/>
      <c r="O651" s="1744"/>
      <c r="P651" s="1744"/>
      <c r="Q651" s="1743"/>
      <c r="R651" s="1743"/>
      <c r="S651" s="1743"/>
      <c r="T651" s="1743"/>
      <c r="U651" s="1743"/>
      <c r="V651" s="1743"/>
      <c r="W651" s="1743"/>
      <c r="X651" s="1743"/>
      <c r="Y651" s="1743"/>
      <c r="Z651" s="1743"/>
      <c r="AA651" s="1743"/>
      <c r="AB651" s="1743"/>
      <c r="AC651" s="1744"/>
      <c r="AD651" s="1744"/>
    </row>
    <row r="652" ht="15.75" customHeight="1">
      <c r="A652" s="1744"/>
      <c r="B652" s="1744"/>
      <c r="C652" s="2049"/>
      <c r="D652" s="1744"/>
      <c r="E652" s="1744"/>
      <c r="F652" s="1744"/>
      <c r="G652" s="1744"/>
      <c r="H652" s="1744"/>
      <c r="I652" s="1744"/>
      <c r="J652" s="1744"/>
      <c r="K652" s="1744"/>
      <c r="L652" s="1744"/>
      <c r="M652" s="1744"/>
      <c r="N652" s="1744"/>
      <c r="O652" s="1744"/>
      <c r="P652" s="1744"/>
      <c r="Q652" s="1743"/>
      <c r="R652" s="1743"/>
      <c r="S652" s="1743"/>
      <c r="T652" s="1743"/>
      <c r="U652" s="1743"/>
      <c r="V652" s="1743"/>
      <c r="W652" s="1743"/>
      <c r="X652" s="1743"/>
      <c r="Y652" s="1743"/>
      <c r="Z652" s="1743"/>
      <c r="AA652" s="1743"/>
      <c r="AB652" s="1743"/>
      <c r="AC652" s="1744"/>
      <c r="AD652" s="1744"/>
    </row>
    <row r="653" ht="15.75" customHeight="1">
      <c r="A653" s="1744"/>
      <c r="B653" s="1744"/>
      <c r="C653" s="2049"/>
      <c r="D653" s="1744"/>
      <c r="E653" s="1744"/>
      <c r="F653" s="1744"/>
      <c r="G653" s="1744"/>
      <c r="H653" s="1744"/>
      <c r="I653" s="1744"/>
      <c r="J653" s="1744"/>
      <c r="K653" s="1744"/>
      <c r="L653" s="1744"/>
      <c r="M653" s="1744"/>
      <c r="N653" s="1744"/>
      <c r="O653" s="1744"/>
      <c r="P653" s="1744"/>
      <c r="Q653" s="1743"/>
      <c r="R653" s="1743"/>
      <c r="S653" s="1743"/>
      <c r="T653" s="1743"/>
      <c r="U653" s="1743"/>
      <c r="V653" s="1743"/>
      <c r="W653" s="1743"/>
      <c r="X653" s="1743"/>
      <c r="Y653" s="1743"/>
      <c r="Z653" s="1743"/>
      <c r="AA653" s="1743"/>
      <c r="AB653" s="1743"/>
      <c r="AC653" s="1744"/>
      <c r="AD653" s="1744"/>
    </row>
    <row r="654" ht="15.75" customHeight="1">
      <c r="A654" s="1744"/>
      <c r="B654" s="1744"/>
      <c r="C654" s="2049"/>
      <c r="D654" s="1744"/>
      <c r="E654" s="1744"/>
      <c r="F654" s="1744"/>
      <c r="G654" s="1744"/>
      <c r="H654" s="1744"/>
      <c r="I654" s="1744"/>
      <c r="J654" s="1744"/>
      <c r="K654" s="1744"/>
      <c r="L654" s="1744"/>
      <c r="M654" s="1744"/>
      <c r="N654" s="1744"/>
      <c r="O654" s="1744"/>
      <c r="P654" s="1744"/>
      <c r="Q654" s="1743"/>
      <c r="R654" s="1743"/>
      <c r="S654" s="1743"/>
      <c r="T654" s="1743"/>
      <c r="U654" s="1743"/>
      <c r="V654" s="1743"/>
      <c r="W654" s="1743"/>
      <c r="X654" s="1743"/>
      <c r="Y654" s="1743"/>
      <c r="Z654" s="1743"/>
      <c r="AA654" s="1743"/>
      <c r="AB654" s="1743"/>
      <c r="AC654" s="1744"/>
      <c r="AD654" s="1744"/>
    </row>
    <row r="655" ht="15.75" customHeight="1">
      <c r="A655" s="1744"/>
      <c r="B655" s="1744"/>
      <c r="C655" s="2049"/>
      <c r="D655" s="1744"/>
      <c r="E655" s="1744"/>
      <c r="F655" s="1744"/>
      <c r="G655" s="1744"/>
      <c r="H655" s="1744"/>
      <c r="I655" s="1744"/>
      <c r="J655" s="1744"/>
      <c r="K655" s="1744"/>
      <c r="L655" s="1744"/>
      <c r="M655" s="1744"/>
      <c r="N655" s="1744"/>
      <c r="O655" s="1744"/>
      <c r="P655" s="1744"/>
      <c r="Q655" s="1743"/>
      <c r="R655" s="1743"/>
      <c r="S655" s="1743"/>
      <c r="T655" s="1743"/>
      <c r="U655" s="1743"/>
      <c r="V655" s="1743"/>
      <c r="W655" s="1743"/>
      <c r="X655" s="1743"/>
      <c r="Y655" s="1743"/>
      <c r="Z655" s="1743"/>
      <c r="AA655" s="1743"/>
      <c r="AB655" s="1743"/>
      <c r="AC655" s="1744"/>
      <c r="AD655" s="1744"/>
    </row>
    <row r="656" ht="15.75" customHeight="1">
      <c r="A656" s="1744"/>
      <c r="B656" s="1744"/>
      <c r="C656" s="2049"/>
      <c r="D656" s="1744"/>
      <c r="E656" s="1744"/>
      <c r="F656" s="1744"/>
      <c r="G656" s="1744"/>
      <c r="H656" s="1744"/>
      <c r="I656" s="1744"/>
      <c r="J656" s="1744"/>
      <c r="K656" s="1744"/>
      <c r="L656" s="1744"/>
      <c r="M656" s="1744"/>
      <c r="N656" s="1744"/>
      <c r="O656" s="1744"/>
      <c r="P656" s="1744"/>
      <c r="Q656" s="1743"/>
      <c r="R656" s="1743"/>
      <c r="S656" s="1743"/>
      <c r="T656" s="1743"/>
      <c r="U656" s="1743"/>
      <c r="V656" s="1743"/>
      <c r="W656" s="1743"/>
      <c r="X656" s="1743"/>
      <c r="Y656" s="1743"/>
      <c r="Z656" s="1743"/>
      <c r="AA656" s="1743"/>
      <c r="AB656" s="1743"/>
      <c r="AC656" s="1744"/>
      <c r="AD656" s="1744"/>
    </row>
    <row r="657" ht="15.75" customHeight="1">
      <c r="A657" s="1744"/>
      <c r="B657" s="1744"/>
      <c r="C657" s="2049"/>
      <c r="D657" s="1744"/>
      <c r="E657" s="1744"/>
      <c r="F657" s="1744"/>
      <c r="G657" s="1744"/>
      <c r="H657" s="1744"/>
      <c r="I657" s="1744"/>
      <c r="J657" s="1744"/>
      <c r="K657" s="1744"/>
      <c r="L657" s="1744"/>
      <c r="M657" s="1744"/>
      <c r="N657" s="1744"/>
      <c r="O657" s="1744"/>
      <c r="P657" s="1744"/>
      <c r="Q657" s="1743"/>
      <c r="R657" s="1743"/>
      <c r="S657" s="1743"/>
      <c r="T657" s="1743"/>
      <c r="U657" s="1743"/>
      <c r="V657" s="1743"/>
      <c r="W657" s="1743"/>
      <c r="X657" s="1743"/>
      <c r="Y657" s="1743"/>
      <c r="Z657" s="1743"/>
      <c r="AA657" s="1743"/>
      <c r="AB657" s="1743"/>
      <c r="AC657" s="1744"/>
      <c r="AD657" s="1744"/>
    </row>
    <row r="658" ht="15.75" customHeight="1">
      <c r="A658" s="1744"/>
      <c r="B658" s="1744"/>
      <c r="C658" s="2049"/>
      <c r="D658" s="1744"/>
      <c r="E658" s="1744"/>
      <c r="F658" s="1744"/>
      <c r="G658" s="1744"/>
      <c r="H658" s="1744"/>
      <c r="I658" s="1744"/>
      <c r="J658" s="1744"/>
      <c r="K658" s="1744"/>
      <c r="L658" s="1744"/>
      <c r="M658" s="1744"/>
      <c r="N658" s="1744"/>
      <c r="O658" s="1744"/>
      <c r="P658" s="1744"/>
      <c r="Q658" s="1743"/>
      <c r="R658" s="1743"/>
      <c r="S658" s="1743"/>
      <c r="T658" s="1743"/>
      <c r="U658" s="1743"/>
      <c r="V658" s="1743"/>
      <c r="W658" s="1743"/>
      <c r="X658" s="1743"/>
      <c r="Y658" s="1743"/>
      <c r="Z658" s="1743"/>
      <c r="AA658" s="1743"/>
      <c r="AB658" s="1743"/>
      <c r="AC658" s="1744"/>
      <c r="AD658" s="1744"/>
    </row>
    <row r="659" ht="15.75" customHeight="1">
      <c r="A659" s="1744"/>
      <c r="B659" s="1744"/>
      <c r="C659" s="2049"/>
      <c r="D659" s="1744"/>
      <c r="E659" s="1744"/>
      <c r="F659" s="1744"/>
      <c r="G659" s="1744"/>
      <c r="H659" s="1744"/>
      <c r="I659" s="1744"/>
      <c r="J659" s="1744"/>
      <c r="K659" s="1744"/>
      <c r="L659" s="1744"/>
      <c r="M659" s="1744"/>
      <c r="N659" s="1744"/>
      <c r="O659" s="1744"/>
      <c r="P659" s="1744"/>
      <c r="Q659" s="1743"/>
      <c r="R659" s="1743"/>
      <c r="S659" s="1743"/>
      <c r="T659" s="1743"/>
      <c r="U659" s="1743"/>
      <c r="V659" s="1743"/>
      <c r="W659" s="1743"/>
      <c r="X659" s="1743"/>
      <c r="Y659" s="1743"/>
      <c r="Z659" s="1743"/>
      <c r="AA659" s="1743"/>
      <c r="AB659" s="1743"/>
      <c r="AC659" s="1744"/>
      <c r="AD659" s="1744"/>
    </row>
    <row r="660" ht="15.75" customHeight="1">
      <c r="A660" s="1744"/>
      <c r="B660" s="1744"/>
      <c r="C660" s="2049"/>
      <c r="D660" s="1744"/>
      <c r="E660" s="1744"/>
      <c r="F660" s="1744"/>
      <c r="G660" s="1744"/>
      <c r="H660" s="1744"/>
      <c r="I660" s="1744"/>
      <c r="J660" s="1744"/>
      <c r="K660" s="1744"/>
      <c r="L660" s="1744"/>
      <c r="M660" s="1744"/>
      <c r="N660" s="1744"/>
      <c r="O660" s="1744"/>
      <c r="P660" s="1744"/>
      <c r="Q660" s="1743"/>
      <c r="R660" s="1743"/>
      <c r="S660" s="1743"/>
      <c r="T660" s="1743"/>
      <c r="U660" s="1743"/>
      <c r="V660" s="1743"/>
      <c r="W660" s="1743"/>
      <c r="X660" s="1743"/>
      <c r="Y660" s="1743"/>
      <c r="Z660" s="1743"/>
      <c r="AA660" s="1743"/>
      <c r="AB660" s="1743"/>
      <c r="AC660" s="1744"/>
      <c r="AD660" s="1744"/>
    </row>
    <row r="661" ht="15.75" customHeight="1">
      <c r="A661" s="1744"/>
      <c r="B661" s="1744"/>
      <c r="C661" s="2049"/>
      <c r="D661" s="1744"/>
      <c r="E661" s="1744"/>
      <c r="F661" s="1744"/>
      <c r="G661" s="1744"/>
      <c r="H661" s="1744"/>
      <c r="I661" s="1744"/>
      <c r="J661" s="1744"/>
      <c r="K661" s="1744"/>
      <c r="L661" s="1744"/>
      <c r="M661" s="1744"/>
      <c r="N661" s="1744"/>
      <c r="O661" s="1744"/>
      <c r="P661" s="1744"/>
      <c r="Q661" s="1743"/>
      <c r="R661" s="1743"/>
      <c r="S661" s="1743"/>
      <c r="T661" s="1743"/>
      <c r="U661" s="1743"/>
      <c r="V661" s="1743"/>
      <c r="W661" s="1743"/>
      <c r="X661" s="1743"/>
      <c r="Y661" s="1743"/>
      <c r="Z661" s="1743"/>
      <c r="AA661" s="1743"/>
      <c r="AB661" s="1743"/>
      <c r="AC661" s="1744"/>
      <c r="AD661" s="1744"/>
    </row>
    <row r="662" ht="15.75" customHeight="1">
      <c r="A662" s="1744"/>
      <c r="B662" s="1744"/>
      <c r="C662" s="2049"/>
      <c r="D662" s="1744"/>
      <c r="E662" s="1744"/>
      <c r="F662" s="1744"/>
      <c r="G662" s="1744"/>
      <c r="H662" s="1744"/>
      <c r="I662" s="1744"/>
      <c r="J662" s="1744"/>
      <c r="K662" s="1744"/>
      <c r="L662" s="1744"/>
      <c r="M662" s="1744"/>
      <c r="N662" s="1744"/>
      <c r="O662" s="1744"/>
      <c r="P662" s="1744"/>
      <c r="Q662" s="1743"/>
      <c r="R662" s="1743"/>
      <c r="S662" s="1743"/>
      <c r="T662" s="1743"/>
      <c r="U662" s="1743"/>
      <c r="V662" s="1743"/>
      <c r="W662" s="1743"/>
      <c r="X662" s="1743"/>
      <c r="Y662" s="1743"/>
      <c r="Z662" s="1743"/>
      <c r="AA662" s="1743"/>
      <c r="AB662" s="1743"/>
      <c r="AC662" s="1744"/>
      <c r="AD662" s="1744"/>
    </row>
    <row r="663" ht="15.75" customHeight="1">
      <c r="A663" s="1744"/>
      <c r="B663" s="1744"/>
      <c r="C663" s="2049"/>
      <c r="D663" s="1744"/>
      <c r="E663" s="1744"/>
      <c r="F663" s="1744"/>
      <c r="G663" s="1744"/>
      <c r="H663" s="1744"/>
      <c r="I663" s="1744"/>
      <c r="J663" s="1744"/>
      <c r="K663" s="1744"/>
      <c r="L663" s="1744"/>
      <c r="M663" s="1744"/>
      <c r="N663" s="1744"/>
      <c r="O663" s="1744"/>
      <c r="P663" s="1744"/>
      <c r="Q663" s="1743"/>
      <c r="R663" s="1743"/>
      <c r="S663" s="1743"/>
      <c r="T663" s="1743"/>
      <c r="U663" s="1743"/>
      <c r="V663" s="1743"/>
      <c r="W663" s="1743"/>
      <c r="X663" s="1743"/>
      <c r="Y663" s="1743"/>
      <c r="Z663" s="1743"/>
      <c r="AA663" s="1743"/>
      <c r="AB663" s="1743"/>
      <c r="AC663" s="1744"/>
      <c r="AD663" s="1744"/>
    </row>
    <row r="664" ht="15.75" customHeight="1">
      <c r="A664" s="1744"/>
      <c r="B664" s="1744"/>
      <c r="C664" s="2049"/>
      <c r="D664" s="1744"/>
      <c r="E664" s="1744"/>
      <c r="F664" s="1744"/>
      <c r="G664" s="1744"/>
      <c r="H664" s="1744"/>
      <c r="I664" s="1744"/>
      <c r="J664" s="1744"/>
      <c r="K664" s="1744"/>
      <c r="L664" s="1744"/>
      <c r="M664" s="1744"/>
      <c r="N664" s="1744"/>
      <c r="O664" s="1744"/>
      <c r="P664" s="1744"/>
      <c r="Q664" s="1743"/>
      <c r="R664" s="1743"/>
      <c r="S664" s="1743"/>
      <c r="T664" s="1743"/>
      <c r="U664" s="1743"/>
      <c r="V664" s="1743"/>
      <c r="W664" s="1743"/>
      <c r="X664" s="1743"/>
      <c r="Y664" s="1743"/>
      <c r="Z664" s="1743"/>
      <c r="AA664" s="1743"/>
      <c r="AB664" s="1743"/>
      <c r="AC664" s="1744"/>
      <c r="AD664" s="1744"/>
    </row>
    <row r="665" ht="15.75" customHeight="1">
      <c r="A665" s="1744"/>
      <c r="B665" s="1744"/>
      <c r="C665" s="2049"/>
      <c r="D665" s="1744"/>
      <c r="E665" s="1744"/>
      <c r="F665" s="1744"/>
      <c r="G665" s="1744"/>
      <c r="H665" s="1744"/>
      <c r="I665" s="1744"/>
      <c r="J665" s="1744"/>
      <c r="K665" s="1744"/>
      <c r="L665" s="1744"/>
      <c r="M665" s="1744"/>
      <c r="N665" s="1744"/>
      <c r="O665" s="1744"/>
      <c r="P665" s="1744"/>
      <c r="Q665" s="1743"/>
      <c r="R665" s="1743"/>
      <c r="S665" s="1743"/>
      <c r="T665" s="1743"/>
      <c r="U665" s="1743"/>
      <c r="V665" s="1743"/>
      <c r="W665" s="1743"/>
      <c r="X665" s="1743"/>
      <c r="Y665" s="1743"/>
      <c r="Z665" s="1743"/>
      <c r="AA665" s="1743"/>
      <c r="AB665" s="1743"/>
      <c r="AC665" s="1744"/>
      <c r="AD665" s="1744"/>
    </row>
    <row r="666" ht="15.75" customHeight="1">
      <c r="A666" s="1744"/>
      <c r="B666" s="1744"/>
      <c r="C666" s="2049"/>
      <c r="D666" s="1744"/>
      <c r="E666" s="1744"/>
      <c r="F666" s="1744"/>
      <c r="G666" s="1744"/>
      <c r="H666" s="1744"/>
      <c r="I666" s="1744"/>
      <c r="J666" s="1744"/>
      <c r="K666" s="1744"/>
      <c r="L666" s="1744"/>
      <c r="M666" s="1744"/>
      <c r="N666" s="1744"/>
      <c r="O666" s="1744"/>
      <c r="P666" s="1744"/>
      <c r="Q666" s="1743"/>
      <c r="R666" s="1743"/>
      <c r="S666" s="1743"/>
      <c r="T666" s="1743"/>
      <c r="U666" s="1743"/>
      <c r="V666" s="1743"/>
      <c r="W666" s="1743"/>
      <c r="X666" s="1743"/>
      <c r="Y666" s="1743"/>
      <c r="Z666" s="1743"/>
      <c r="AA666" s="1743"/>
      <c r="AB666" s="1743"/>
      <c r="AC666" s="1744"/>
      <c r="AD666" s="1744"/>
    </row>
    <row r="667" ht="15.75" customHeight="1">
      <c r="A667" s="1744"/>
      <c r="B667" s="1744"/>
      <c r="C667" s="2049"/>
      <c r="D667" s="1744"/>
      <c r="E667" s="1744"/>
      <c r="F667" s="1744"/>
      <c r="G667" s="1744"/>
      <c r="H667" s="1744"/>
      <c r="I667" s="1744"/>
      <c r="J667" s="1744"/>
      <c r="K667" s="1744"/>
      <c r="L667" s="1744"/>
      <c r="M667" s="1744"/>
      <c r="N667" s="1744"/>
      <c r="O667" s="1744"/>
      <c r="P667" s="1744"/>
      <c r="Q667" s="1743"/>
      <c r="R667" s="1743"/>
      <c r="S667" s="1743"/>
      <c r="T667" s="1743"/>
      <c r="U667" s="1743"/>
      <c r="V667" s="1743"/>
      <c r="W667" s="1743"/>
      <c r="X667" s="1743"/>
      <c r="Y667" s="1743"/>
      <c r="Z667" s="1743"/>
      <c r="AA667" s="1743"/>
      <c r="AB667" s="1743"/>
      <c r="AC667" s="1744"/>
      <c r="AD667" s="1744"/>
    </row>
    <row r="668" ht="15.75" customHeight="1">
      <c r="A668" s="1744"/>
      <c r="B668" s="1744"/>
      <c r="C668" s="2049"/>
      <c r="D668" s="1744"/>
      <c r="E668" s="1744"/>
      <c r="F668" s="1744"/>
      <c r="G668" s="1744"/>
      <c r="H668" s="1744"/>
      <c r="I668" s="1744"/>
      <c r="J668" s="1744"/>
      <c r="K668" s="1744"/>
      <c r="L668" s="1744"/>
      <c r="M668" s="1744"/>
      <c r="N668" s="1744"/>
      <c r="O668" s="1744"/>
      <c r="P668" s="1744"/>
      <c r="Q668" s="1743"/>
      <c r="R668" s="1743"/>
      <c r="S668" s="1743"/>
      <c r="T668" s="1743"/>
      <c r="U668" s="1743"/>
      <c r="V668" s="1743"/>
      <c r="W668" s="1743"/>
      <c r="X668" s="1743"/>
      <c r="Y668" s="1743"/>
      <c r="Z668" s="1743"/>
      <c r="AA668" s="1743"/>
      <c r="AB668" s="1743"/>
      <c r="AC668" s="1744"/>
      <c r="AD668" s="1744"/>
    </row>
    <row r="669" ht="15.75" customHeight="1">
      <c r="A669" s="1744"/>
      <c r="B669" s="1744"/>
      <c r="C669" s="2049"/>
      <c r="D669" s="1744"/>
      <c r="E669" s="1744"/>
      <c r="F669" s="1744"/>
      <c r="G669" s="1744"/>
      <c r="H669" s="1744"/>
      <c r="I669" s="1744"/>
      <c r="J669" s="1744"/>
      <c r="K669" s="1744"/>
      <c r="L669" s="1744"/>
      <c r="M669" s="1744"/>
      <c r="N669" s="1744"/>
      <c r="O669" s="1744"/>
      <c r="P669" s="1744"/>
      <c r="Q669" s="1743"/>
      <c r="R669" s="1743"/>
      <c r="S669" s="1743"/>
      <c r="T669" s="1743"/>
      <c r="U669" s="1743"/>
      <c r="V669" s="1743"/>
      <c r="W669" s="1743"/>
      <c r="X669" s="1743"/>
      <c r="Y669" s="1743"/>
      <c r="Z669" s="1743"/>
      <c r="AA669" s="1743"/>
      <c r="AB669" s="1743"/>
      <c r="AC669" s="1744"/>
      <c r="AD669" s="1744"/>
    </row>
    <row r="670" ht="15.75" customHeight="1">
      <c r="A670" s="1744"/>
      <c r="B670" s="1744"/>
      <c r="C670" s="2049"/>
      <c r="D670" s="1744"/>
      <c r="E670" s="1744"/>
      <c r="F670" s="1744"/>
      <c r="G670" s="1744"/>
      <c r="H670" s="1744"/>
      <c r="I670" s="1744"/>
      <c r="J670" s="1744"/>
      <c r="K670" s="1744"/>
      <c r="L670" s="1744"/>
      <c r="M670" s="1744"/>
      <c r="N670" s="1744"/>
      <c r="O670" s="1744"/>
      <c r="P670" s="1744"/>
      <c r="Q670" s="1743"/>
      <c r="R670" s="1743"/>
      <c r="S670" s="1743"/>
      <c r="T670" s="1743"/>
      <c r="U670" s="1743"/>
      <c r="V670" s="1743"/>
      <c r="W670" s="1743"/>
      <c r="X670" s="1743"/>
      <c r="Y670" s="1743"/>
      <c r="Z670" s="1743"/>
      <c r="AA670" s="1743"/>
      <c r="AB670" s="1743"/>
      <c r="AC670" s="1744"/>
      <c r="AD670" s="1744"/>
    </row>
    <row r="671" ht="15.75" customHeight="1">
      <c r="A671" s="1744"/>
      <c r="B671" s="1744"/>
      <c r="C671" s="2049"/>
      <c r="D671" s="1744"/>
      <c r="E671" s="1744"/>
      <c r="F671" s="1744"/>
      <c r="G671" s="1744"/>
      <c r="H671" s="1744"/>
      <c r="I671" s="1744"/>
      <c r="J671" s="1744"/>
      <c r="K671" s="1744"/>
      <c r="L671" s="1744"/>
      <c r="M671" s="1744"/>
      <c r="N671" s="1744"/>
      <c r="O671" s="1744"/>
      <c r="P671" s="1744"/>
      <c r="Q671" s="1743"/>
      <c r="R671" s="1743"/>
      <c r="S671" s="1743"/>
      <c r="T671" s="1743"/>
      <c r="U671" s="1743"/>
      <c r="V671" s="1743"/>
      <c r="W671" s="1743"/>
      <c r="X671" s="1743"/>
      <c r="Y671" s="1743"/>
      <c r="Z671" s="1743"/>
      <c r="AA671" s="1743"/>
      <c r="AB671" s="1743"/>
      <c r="AC671" s="1744"/>
      <c r="AD671" s="1744"/>
    </row>
    <row r="672" ht="15.75" customHeight="1">
      <c r="A672" s="1744"/>
      <c r="B672" s="1744"/>
      <c r="C672" s="2049"/>
      <c r="D672" s="1744"/>
      <c r="E672" s="1744"/>
      <c r="F672" s="1744"/>
      <c r="G672" s="1744"/>
      <c r="H672" s="1744"/>
      <c r="I672" s="1744"/>
      <c r="J672" s="1744"/>
      <c r="K672" s="1744"/>
      <c r="L672" s="1744"/>
      <c r="M672" s="1744"/>
      <c r="N672" s="1744"/>
      <c r="O672" s="1744"/>
      <c r="P672" s="1744"/>
      <c r="Q672" s="1743"/>
      <c r="R672" s="1743"/>
      <c r="S672" s="1743"/>
      <c r="T672" s="1743"/>
      <c r="U672" s="1743"/>
      <c r="V672" s="1743"/>
      <c r="W672" s="1743"/>
      <c r="X672" s="1743"/>
      <c r="Y672" s="1743"/>
      <c r="Z672" s="1743"/>
      <c r="AA672" s="1743"/>
      <c r="AB672" s="1743"/>
      <c r="AC672" s="1744"/>
      <c r="AD672" s="1744"/>
    </row>
    <row r="673" ht="15.75" customHeight="1">
      <c r="A673" s="1744"/>
      <c r="B673" s="1744"/>
      <c r="C673" s="2049"/>
      <c r="D673" s="1744"/>
      <c r="E673" s="1744"/>
      <c r="F673" s="1744"/>
      <c r="G673" s="1744"/>
      <c r="H673" s="1744"/>
      <c r="I673" s="1744"/>
      <c r="J673" s="1744"/>
      <c r="K673" s="1744"/>
      <c r="L673" s="1744"/>
      <c r="M673" s="1744"/>
      <c r="N673" s="1744"/>
      <c r="O673" s="1744"/>
      <c r="P673" s="1744"/>
      <c r="Q673" s="1743"/>
      <c r="R673" s="1743"/>
      <c r="S673" s="1743"/>
      <c r="T673" s="1743"/>
      <c r="U673" s="1743"/>
      <c r="V673" s="1743"/>
      <c r="W673" s="1743"/>
      <c r="X673" s="1743"/>
      <c r="Y673" s="1743"/>
      <c r="Z673" s="1743"/>
      <c r="AA673" s="1743"/>
      <c r="AB673" s="1743"/>
      <c r="AC673" s="1744"/>
      <c r="AD673" s="1744"/>
    </row>
    <row r="674" ht="15.75" customHeight="1">
      <c r="A674" s="1744"/>
      <c r="B674" s="1744"/>
      <c r="C674" s="2049"/>
      <c r="D674" s="1744"/>
      <c r="E674" s="1744"/>
      <c r="F674" s="1744"/>
      <c r="G674" s="1744"/>
      <c r="H674" s="1744"/>
      <c r="I674" s="1744"/>
      <c r="J674" s="1744"/>
      <c r="K674" s="1744"/>
      <c r="L674" s="1744"/>
      <c r="M674" s="1744"/>
      <c r="N674" s="1744"/>
      <c r="O674" s="1744"/>
      <c r="P674" s="1744"/>
      <c r="Q674" s="1743"/>
      <c r="R674" s="1743"/>
      <c r="S674" s="1743"/>
      <c r="T674" s="1743"/>
      <c r="U674" s="1743"/>
      <c r="V674" s="1743"/>
      <c r="W674" s="1743"/>
      <c r="X674" s="1743"/>
      <c r="Y674" s="1743"/>
      <c r="Z674" s="1743"/>
      <c r="AA674" s="1743"/>
      <c r="AB674" s="1743"/>
      <c r="AC674" s="1744"/>
      <c r="AD674" s="1744"/>
    </row>
    <row r="675" ht="15.75" customHeight="1">
      <c r="A675" s="1744"/>
      <c r="B675" s="1744"/>
      <c r="C675" s="2049"/>
      <c r="D675" s="1744"/>
      <c r="E675" s="1744"/>
      <c r="F675" s="1744"/>
      <c r="G675" s="1744"/>
      <c r="H675" s="1744"/>
      <c r="I675" s="1744"/>
      <c r="J675" s="1744"/>
      <c r="K675" s="1744"/>
      <c r="L675" s="1744"/>
      <c r="M675" s="1744"/>
      <c r="N675" s="1744"/>
      <c r="O675" s="1744"/>
      <c r="P675" s="1744"/>
      <c r="Q675" s="1743"/>
      <c r="R675" s="1743"/>
      <c r="S675" s="1743"/>
      <c r="T675" s="1743"/>
      <c r="U675" s="1743"/>
      <c r="V675" s="1743"/>
      <c r="W675" s="1743"/>
      <c r="X675" s="1743"/>
      <c r="Y675" s="1743"/>
      <c r="Z675" s="1743"/>
      <c r="AA675" s="1743"/>
      <c r="AB675" s="1743"/>
      <c r="AC675" s="1744"/>
      <c r="AD675" s="1744"/>
    </row>
    <row r="676" ht="15.75" customHeight="1">
      <c r="A676" s="1744"/>
      <c r="B676" s="1744"/>
      <c r="C676" s="2049"/>
      <c r="D676" s="1744"/>
      <c r="E676" s="1744"/>
      <c r="F676" s="1744"/>
      <c r="G676" s="1744"/>
      <c r="H676" s="1744"/>
      <c r="I676" s="1744"/>
      <c r="J676" s="1744"/>
      <c r="K676" s="1744"/>
      <c r="L676" s="1744"/>
      <c r="M676" s="1744"/>
      <c r="N676" s="1744"/>
      <c r="O676" s="1744"/>
      <c r="P676" s="1744"/>
      <c r="Q676" s="1743"/>
      <c r="R676" s="1743"/>
      <c r="S676" s="1743"/>
      <c r="T676" s="1743"/>
      <c r="U676" s="1743"/>
      <c r="V676" s="1743"/>
      <c r="W676" s="1743"/>
      <c r="X676" s="1743"/>
      <c r="Y676" s="1743"/>
      <c r="Z676" s="1743"/>
      <c r="AA676" s="1743"/>
      <c r="AB676" s="1743"/>
      <c r="AC676" s="1744"/>
      <c r="AD676" s="1744"/>
    </row>
    <row r="677" ht="15.75" customHeight="1">
      <c r="A677" s="1744"/>
      <c r="B677" s="1744"/>
      <c r="C677" s="2049"/>
      <c r="D677" s="1744"/>
      <c r="E677" s="1744"/>
      <c r="F677" s="1744"/>
      <c r="G677" s="1744"/>
      <c r="H677" s="1744"/>
      <c r="I677" s="1744"/>
      <c r="J677" s="1744"/>
      <c r="K677" s="1744"/>
      <c r="L677" s="1744"/>
      <c r="M677" s="1744"/>
      <c r="N677" s="1744"/>
      <c r="O677" s="1744"/>
      <c r="P677" s="1744"/>
      <c r="Q677" s="1743"/>
      <c r="R677" s="1743"/>
      <c r="S677" s="1743"/>
      <c r="T677" s="1743"/>
      <c r="U677" s="1743"/>
      <c r="V677" s="1743"/>
      <c r="W677" s="1743"/>
      <c r="X677" s="1743"/>
      <c r="Y677" s="1743"/>
      <c r="Z677" s="1743"/>
      <c r="AA677" s="1743"/>
      <c r="AB677" s="1743"/>
      <c r="AC677" s="1744"/>
      <c r="AD677" s="1744"/>
    </row>
    <row r="678" ht="15.75" customHeight="1">
      <c r="A678" s="1744"/>
      <c r="B678" s="1744"/>
      <c r="C678" s="2049"/>
      <c r="D678" s="1744"/>
      <c r="E678" s="1744"/>
      <c r="F678" s="1744"/>
      <c r="G678" s="1744"/>
      <c r="H678" s="1744"/>
      <c r="I678" s="1744"/>
      <c r="J678" s="1744"/>
      <c r="K678" s="1744"/>
      <c r="L678" s="1744"/>
      <c r="M678" s="1744"/>
      <c r="N678" s="1744"/>
      <c r="O678" s="1744"/>
      <c r="P678" s="1744"/>
      <c r="Q678" s="1743"/>
      <c r="R678" s="1743"/>
      <c r="S678" s="1743"/>
      <c r="T678" s="1743"/>
      <c r="U678" s="1743"/>
      <c r="V678" s="1743"/>
      <c r="W678" s="1743"/>
      <c r="X678" s="1743"/>
      <c r="Y678" s="1743"/>
      <c r="Z678" s="1743"/>
      <c r="AA678" s="1743"/>
      <c r="AB678" s="1743"/>
      <c r="AC678" s="1744"/>
      <c r="AD678" s="1744"/>
    </row>
    <row r="679" ht="15.75" customHeight="1">
      <c r="A679" s="1744"/>
      <c r="B679" s="1744"/>
      <c r="C679" s="2049"/>
      <c r="D679" s="1744"/>
      <c r="E679" s="1744"/>
      <c r="F679" s="1744"/>
      <c r="G679" s="1744"/>
      <c r="H679" s="1744"/>
      <c r="I679" s="1744"/>
      <c r="J679" s="1744"/>
      <c r="K679" s="1744"/>
      <c r="L679" s="1744"/>
      <c r="M679" s="1744"/>
      <c r="N679" s="1744"/>
      <c r="O679" s="1744"/>
      <c r="P679" s="1744"/>
      <c r="Q679" s="1743"/>
      <c r="R679" s="1743"/>
      <c r="S679" s="1743"/>
      <c r="T679" s="1743"/>
      <c r="U679" s="1743"/>
      <c r="V679" s="1743"/>
      <c r="W679" s="1743"/>
      <c r="X679" s="1743"/>
      <c r="Y679" s="1743"/>
      <c r="Z679" s="1743"/>
      <c r="AA679" s="1743"/>
      <c r="AB679" s="1743"/>
      <c r="AC679" s="1744"/>
      <c r="AD679" s="1744"/>
    </row>
    <row r="680" ht="15.75" customHeight="1">
      <c r="A680" s="1744"/>
      <c r="B680" s="1744"/>
      <c r="C680" s="2049"/>
      <c r="D680" s="1744"/>
      <c r="E680" s="1744"/>
      <c r="F680" s="1744"/>
      <c r="G680" s="1744"/>
      <c r="H680" s="1744"/>
      <c r="I680" s="1744"/>
      <c r="J680" s="1744"/>
      <c r="K680" s="1744"/>
      <c r="L680" s="1744"/>
      <c r="M680" s="1744"/>
      <c r="N680" s="1744"/>
      <c r="O680" s="1744"/>
      <c r="P680" s="1744"/>
      <c r="Q680" s="1743"/>
      <c r="R680" s="1743"/>
      <c r="S680" s="1743"/>
      <c r="T680" s="1743"/>
      <c r="U680" s="1743"/>
      <c r="V680" s="1743"/>
      <c r="W680" s="1743"/>
      <c r="X680" s="1743"/>
      <c r="Y680" s="1743"/>
      <c r="Z680" s="1743"/>
      <c r="AA680" s="1743"/>
      <c r="AB680" s="1743"/>
      <c r="AC680" s="1744"/>
      <c r="AD680" s="1744"/>
    </row>
    <row r="681" ht="15.75" customHeight="1">
      <c r="A681" s="1744"/>
      <c r="B681" s="1744"/>
      <c r="C681" s="2049"/>
      <c r="D681" s="1744"/>
      <c r="E681" s="1744"/>
      <c r="F681" s="1744"/>
      <c r="G681" s="1744"/>
      <c r="H681" s="1744"/>
      <c r="I681" s="1744"/>
      <c r="J681" s="1744"/>
      <c r="K681" s="1744"/>
      <c r="L681" s="1744"/>
      <c r="M681" s="1744"/>
      <c r="N681" s="1744"/>
      <c r="O681" s="1744"/>
      <c r="P681" s="1744"/>
      <c r="Q681" s="1743"/>
      <c r="R681" s="1743"/>
      <c r="S681" s="1743"/>
      <c r="T681" s="1743"/>
      <c r="U681" s="1743"/>
      <c r="V681" s="1743"/>
      <c r="W681" s="1743"/>
      <c r="X681" s="1743"/>
      <c r="Y681" s="1743"/>
      <c r="Z681" s="1743"/>
      <c r="AA681" s="1743"/>
      <c r="AB681" s="1743"/>
      <c r="AC681" s="1744"/>
      <c r="AD681" s="1744"/>
    </row>
    <row r="682" ht="15.75" customHeight="1">
      <c r="A682" s="1744"/>
      <c r="B682" s="1744"/>
      <c r="C682" s="2049"/>
      <c r="D682" s="1744"/>
      <c r="E682" s="1744"/>
      <c r="F682" s="1744"/>
      <c r="G682" s="1744"/>
      <c r="H682" s="1744"/>
      <c r="I682" s="1744"/>
      <c r="J682" s="1744"/>
      <c r="K682" s="1744"/>
      <c r="L682" s="1744"/>
      <c r="M682" s="1744"/>
      <c r="N682" s="1744"/>
      <c r="O682" s="1744"/>
      <c r="P682" s="1744"/>
      <c r="Q682" s="1743"/>
      <c r="R682" s="1743"/>
      <c r="S682" s="1743"/>
      <c r="T682" s="1743"/>
      <c r="U682" s="1743"/>
      <c r="V682" s="1743"/>
      <c r="W682" s="1743"/>
      <c r="X682" s="1743"/>
      <c r="Y682" s="1743"/>
      <c r="Z682" s="1743"/>
      <c r="AA682" s="1743"/>
      <c r="AB682" s="1743"/>
      <c r="AC682" s="1744"/>
      <c r="AD682" s="1744"/>
    </row>
    <row r="683" ht="15.75" customHeight="1">
      <c r="A683" s="1744"/>
      <c r="B683" s="1744"/>
      <c r="C683" s="2049"/>
      <c r="D683" s="1744"/>
      <c r="E683" s="1744"/>
      <c r="F683" s="1744"/>
      <c r="G683" s="1744"/>
      <c r="H683" s="1744"/>
      <c r="I683" s="1744"/>
      <c r="J683" s="1744"/>
      <c r="K683" s="1744"/>
      <c r="L683" s="1744"/>
      <c r="M683" s="1744"/>
      <c r="N683" s="1744"/>
      <c r="O683" s="1744"/>
      <c r="P683" s="1744"/>
      <c r="Q683" s="1743"/>
      <c r="R683" s="1743"/>
      <c r="S683" s="1743"/>
      <c r="T683" s="1743"/>
      <c r="U683" s="1743"/>
      <c r="V683" s="1743"/>
      <c r="W683" s="1743"/>
      <c r="X683" s="1743"/>
      <c r="Y683" s="1743"/>
      <c r="Z683" s="1743"/>
      <c r="AA683" s="1743"/>
      <c r="AB683" s="1743"/>
      <c r="AC683" s="1744"/>
      <c r="AD683" s="1744"/>
    </row>
    <row r="684" ht="15.75" customHeight="1">
      <c r="A684" s="1744"/>
      <c r="B684" s="1744"/>
      <c r="C684" s="2049"/>
      <c r="D684" s="1744"/>
      <c r="E684" s="1744"/>
      <c r="F684" s="1744"/>
      <c r="G684" s="1744"/>
      <c r="H684" s="1744"/>
      <c r="I684" s="1744"/>
      <c r="J684" s="1744"/>
      <c r="K684" s="1744"/>
      <c r="L684" s="1744"/>
      <c r="M684" s="1744"/>
      <c r="N684" s="1744"/>
      <c r="O684" s="1744"/>
      <c r="P684" s="1744"/>
      <c r="Q684" s="1743"/>
      <c r="R684" s="1743"/>
      <c r="S684" s="1743"/>
      <c r="T684" s="1743"/>
      <c r="U684" s="1743"/>
      <c r="V684" s="1743"/>
      <c r="W684" s="1743"/>
      <c r="X684" s="1743"/>
      <c r="Y684" s="1743"/>
      <c r="Z684" s="1743"/>
      <c r="AA684" s="1743"/>
      <c r="AB684" s="1743"/>
      <c r="AC684" s="1744"/>
      <c r="AD684" s="1744"/>
    </row>
    <row r="685" ht="15.75" customHeight="1">
      <c r="A685" s="1744"/>
      <c r="B685" s="1744"/>
      <c r="C685" s="2049"/>
      <c r="D685" s="1744"/>
      <c r="E685" s="1744"/>
      <c r="F685" s="1744"/>
      <c r="G685" s="1744"/>
      <c r="H685" s="1744"/>
      <c r="I685" s="1744"/>
      <c r="J685" s="1744"/>
      <c r="K685" s="1744"/>
      <c r="L685" s="1744"/>
      <c r="M685" s="1744"/>
      <c r="N685" s="1744"/>
      <c r="O685" s="1744"/>
      <c r="P685" s="1744"/>
      <c r="Q685" s="1743"/>
      <c r="R685" s="1743"/>
      <c r="S685" s="1743"/>
      <c r="T685" s="1743"/>
      <c r="U685" s="1743"/>
      <c r="V685" s="1743"/>
      <c r="W685" s="1743"/>
      <c r="X685" s="1743"/>
      <c r="Y685" s="1743"/>
      <c r="Z685" s="1743"/>
      <c r="AA685" s="1743"/>
      <c r="AB685" s="1743"/>
      <c r="AC685" s="1744"/>
      <c r="AD685" s="1744"/>
    </row>
    <row r="686" ht="15.75" customHeight="1">
      <c r="A686" s="1744"/>
      <c r="B686" s="1744"/>
      <c r="C686" s="2049"/>
      <c r="D686" s="1744"/>
      <c r="E686" s="1744"/>
      <c r="F686" s="1744"/>
      <c r="G686" s="1744"/>
      <c r="H686" s="1744"/>
      <c r="I686" s="1744"/>
      <c r="J686" s="1744"/>
      <c r="K686" s="1744"/>
      <c r="L686" s="1744"/>
      <c r="M686" s="1744"/>
      <c r="N686" s="1744"/>
      <c r="O686" s="1744"/>
      <c r="P686" s="1744"/>
      <c r="Q686" s="1743"/>
      <c r="R686" s="1743"/>
      <c r="S686" s="1743"/>
      <c r="T686" s="1743"/>
      <c r="U686" s="1743"/>
      <c r="V686" s="1743"/>
      <c r="W686" s="1743"/>
      <c r="X686" s="1743"/>
      <c r="Y686" s="1743"/>
      <c r="Z686" s="1743"/>
      <c r="AA686" s="1743"/>
      <c r="AB686" s="1743"/>
      <c r="AC686" s="1744"/>
      <c r="AD686" s="1744"/>
    </row>
    <row r="687" ht="15.75" customHeight="1">
      <c r="A687" s="1744"/>
      <c r="B687" s="1744"/>
      <c r="C687" s="2049"/>
      <c r="D687" s="1744"/>
      <c r="E687" s="1744"/>
      <c r="F687" s="1744"/>
      <c r="G687" s="1744"/>
      <c r="H687" s="1744"/>
      <c r="I687" s="1744"/>
      <c r="J687" s="1744"/>
      <c r="K687" s="1744"/>
      <c r="L687" s="1744"/>
      <c r="M687" s="1744"/>
      <c r="N687" s="1744"/>
      <c r="O687" s="1744"/>
      <c r="P687" s="1744"/>
      <c r="Q687" s="1743"/>
      <c r="R687" s="1743"/>
      <c r="S687" s="1743"/>
      <c r="T687" s="1743"/>
      <c r="U687" s="1743"/>
      <c r="V687" s="1743"/>
      <c r="W687" s="1743"/>
      <c r="X687" s="1743"/>
      <c r="Y687" s="1743"/>
      <c r="Z687" s="1743"/>
      <c r="AA687" s="1743"/>
      <c r="AB687" s="1743"/>
      <c r="AC687" s="1744"/>
      <c r="AD687" s="1744"/>
    </row>
    <row r="688" ht="15.75" customHeight="1">
      <c r="A688" s="1744"/>
      <c r="B688" s="1744"/>
      <c r="C688" s="2049"/>
      <c r="D688" s="1744"/>
      <c r="E688" s="1744"/>
      <c r="F688" s="1744"/>
      <c r="G688" s="1744"/>
      <c r="H688" s="1744"/>
      <c r="I688" s="1744"/>
      <c r="J688" s="1744"/>
      <c r="K688" s="1744"/>
      <c r="L688" s="1744"/>
      <c r="M688" s="1744"/>
      <c r="N688" s="1744"/>
      <c r="O688" s="1744"/>
      <c r="P688" s="1744"/>
      <c r="Q688" s="1743"/>
      <c r="R688" s="1743"/>
      <c r="S688" s="1743"/>
      <c r="T688" s="1743"/>
      <c r="U688" s="1743"/>
      <c r="V688" s="1743"/>
      <c r="W688" s="1743"/>
      <c r="X688" s="1743"/>
      <c r="Y688" s="1743"/>
      <c r="Z688" s="1743"/>
      <c r="AA688" s="1743"/>
      <c r="AB688" s="1743"/>
      <c r="AC688" s="1744"/>
      <c r="AD688" s="1744"/>
    </row>
    <row r="689" ht="15.75" customHeight="1">
      <c r="A689" s="1744"/>
      <c r="B689" s="1744"/>
      <c r="C689" s="2049"/>
      <c r="D689" s="1744"/>
      <c r="E689" s="1744"/>
      <c r="F689" s="1744"/>
      <c r="G689" s="1744"/>
      <c r="H689" s="1744"/>
      <c r="I689" s="1744"/>
      <c r="J689" s="1744"/>
      <c r="K689" s="1744"/>
      <c r="L689" s="1744"/>
      <c r="M689" s="1744"/>
      <c r="N689" s="1744"/>
      <c r="O689" s="1744"/>
      <c r="P689" s="1744"/>
      <c r="Q689" s="1743"/>
      <c r="R689" s="1743"/>
      <c r="S689" s="1743"/>
      <c r="T689" s="1743"/>
      <c r="U689" s="1743"/>
      <c r="V689" s="1743"/>
      <c r="W689" s="1743"/>
      <c r="X689" s="1743"/>
      <c r="Y689" s="1743"/>
      <c r="Z689" s="1743"/>
      <c r="AA689" s="1743"/>
      <c r="AB689" s="1743"/>
      <c r="AC689" s="1744"/>
      <c r="AD689" s="1744"/>
    </row>
    <row r="690" ht="15.75" customHeight="1">
      <c r="A690" s="1744"/>
      <c r="B690" s="1744"/>
      <c r="C690" s="2049"/>
      <c r="D690" s="1744"/>
      <c r="E690" s="1744"/>
      <c r="F690" s="1744"/>
      <c r="G690" s="1744"/>
      <c r="H690" s="1744"/>
      <c r="I690" s="1744"/>
      <c r="J690" s="1744"/>
      <c r="K690" s="1744"/>
      <c r="L690" s="1744"/>
      <c r="M690" s="1744"/>
      <c r="N690" s="1744"/>
      <c r="O690" s="1744"/>
      <c r="P690" s="1744"/>
      <c r="Q690" s="1743"/>
      <c r="R690" s="1743"/>
      <c r="S690" s="1743"/>
      <c r="T690" s="1743"/>
      <c r="U690" s="1743"/>
      <c r="V690" s="1743"/>
      <c r="W690" s="1743"/>
      <c r="X690" s="1743"/>
      <c r="Y690" s="1743"/>
      <c r="Z690" s="1743"/>
      <c r="AA690" s="1743"/>
      <c r="AB690" s="1743"/>
      <c r="AC690" s="1744"/>
      <c r="AD690" s="1744"/>
    </row>
    <row r="691" ht="15.75" customHeight="1">
      <c r="A691" s="1744"/>
      <c r="B691" s="1744"/>
      <c r="C691" s="2049"/>
      <c r="D691" s="1744"/>
      <c r="E691" s="1744"/>
      <c r="F691" s="1744"/>
      <c r="G691" s="1744"/>
      <c r="H691" s="1744"/>
      <c r="I691" s="1744"/>
      <c r="J691" s="1744"/>
      <c r="K691" s="1744"/>
      <c r="L691" s="1744"/>
      <c r="M691" s="1744"/>
      <c r="N691" s="1744"/>
      <c r="O691" s="1744"/>
      <c r="P691" s="1744"/>
      <c r="Q691" s="1743"/>
      <c r="R691" s="1743"/>
      <c r="S691" s="1743"/>
      <c r="T691" s="1743"/>
      <c r="U691" s="1743"/>
      <c r="V691" s="1743"/>
      <c r="W691" s="1743"/>
      <c r="X691" s="1743"/>
      <c r="Y691" s="1743"/>
      <c r="Z691" s="1743"/>
      <c r="AA691" s="1743"/>
      <c r="AB691" s="1743"/>
      <c r="AC691" s="1744"/>
      <c r="AD691" s="1744"/>
    </row>
    <row r="692" ht="15.75" customHeight="1">
      <c r="A692" s="1744"/>
      <c r="B692" s="1744"/>
      <c r="C692" s="2049"/>
      <c r="D692" s="1744"/>
      <c r="E692" s="1744"/>
      <c r="F692" s="1744"/>
      <c r="G692" s="1744"/>
      <c r="H692" s="1744"/>
      <c r="I692" s="1744"/>
      <c r="J692" s="1744"/>
      <c r="K692" s="1744"/>
      <c r="L692" s="1744"/>
      <c r="M692" s="1744"/>
      <c r="N692" s="1744"/>
      <c r="O692" s="1744"/>
      <c r="P692" s="1744"/>
      <c r="Q692" s="1743"/>
      <c r="R692" s="1743"/>
      <c r="S692" s="1743"/>
      <c r="T692" s="1743"/>
      <c r="U692" s="1743"/>
      <c r="V692" s="1743"/>
      <c r="W692" s="1743"/>
      <c r="X692" s="1743"/>
      <c r="Y692" s="1743"/>
      <c r="Z692" s="1743"/>
      <c r="AA692" s="1743"/>
      <c r="AB692" s="1743"/>
      <c r="AC692" s="1744"/>
      <c r="AD692" s="1744"/>
    </row>
    <row r="693" ht="15.75" customHeight="1">
      <c r="A693" s="1744"/>
      <c r="B693" s="1744"/>
      <c r="C693" s="2049"/>
      <c r="D693" s="1744"/>
      <c r="E693" s="1744"/>
      <c r="F693" s="1744"/>
      <c r="G693" s="1744"/>
      <c r="H693" s="1744"/>
      <c r="I693" s="1744"/>
      <c r="J693" s="1744"/>
      <c r="K693" s="1744"/>
      <c r="L693" s="1744"/>
      <c r="M693" s="1744"/>
      <c r="N693" s="1744"/>
      <c r="O693" s="1744"/>
      <c r="P693" s="1744"/>
      <c r="Q693" s="1743"/>
      <c r="R693" s="1743"/>
      <c r="S693" s="1743"/>
      <c r="T693" s="1743"/>
      <c r="U693" s="1743"/>
      <c r="V693" s="1743"/>
      <c r="W693" s="1743"/>
      <c r="X693" s="1743"/>
      <c r="Y693" s="1743"/>
      <c r="Z693" s="1743"/>
      <c r="AA693" s="1743"/>
      <c r="AB693" s="1743"/>
      <c r="AC693" s="1744"/>
      <c r="AD693" s="1744"/>
    </row>
    <row r="694" ht="15.75" customHeight="1">
      <c r="A694" s="1744"/>
      <c r="B694" s="1744"/>
      <c r="C694" s="2049"/>
      <c r="D694" s="1744"/>
      <c r="E694" s="1744"/>
      <c r="F694" s="1744"/>
      <c r="G694" s="1744"/>
      <c r="H694" s="1744"/>
      <c r="I694" s="1744"/>
      <c r="J694" s="1744"/>
      <c r="K694" s="1744"/>
      <c r="L694" s="1744"/>
      <c r="M694" s="1744"/>
      <c r="N694" s="1744"/>
      <c r="O694" s="1744"/>
      <c r="P694" s="1744"/>
      <c r="Q694" s="1743"/>
      <c r="R694" s="1743"/>
      <c r="S694" s="1743"/>
      <c r="T694" s="1743"/>
      <c r="U694" s="1743"/>
      <c r="V694" s="1743"/>
      <c r="W694" s="1743"/>
      <c r="X694" s="1743"/>
      <c r="Y694" s="1743"/>
      <c r="Z694" s="1743"/>
      <c r="AA694" s="1743"/>
      <c r="AB694" s="1743"/>
      <c r="AC694" s="1744"/>
      <c r="AD694" s="1744"/>
    </row>
    <row r="695" ht="15.75" customHeight="1">
      <c r="A695" s="1744"/>
      <c r="B695" s="1744"/>
      <c r="C695" s="2049"/>
      <c r="D695" s="1744"/>
      <c r="E695" s="1744"/>
      <c r="F695" s="1744"/>
      <c r="G695" s="1744"/>
      <c r="H695" s="1744"/>
      <c r="I695" s="1744"/>
      <c r="J695" s="1744"/>
      <c r="K695" s="1744"/>
      <c r="L695" s="1744"/>
      <c r="M695" s="1744"/>
      <c r="N695" s="1744"/>
      <c r="O695" s="1744"/>
      <c r="P695" s="1744"/>
      <c r="Q695" s="1743"/>
      <c r="R695" s="1743"/>
      <c r="S695" s="1743"/>
      <c r="T695" s="1743"/>
      <c r="U695" s="1743"/>
      <c r="V695" s="1743"/>
      <c r="W695" s="1743"/>
      <c r="X695" s="1743"/>
      <c r="Y695" s="1743"/>
      <c r="Z695" s="1743"/>
      <c r="AA695" s="1743"/>
      <c r="AB695" s="1743"/>
      <c r="AC695" s="1744"/>
      <c r="AD695" s="1744"/>
    </row>
    <row r="696" ht="15.75" customHeight="1">
      <c r="A696" s="1744"/>
      <c r="B696" s="1744"/>
      <c r="C696" s="2049"/>
      <c r="D696" s="1744"/>
      <c r="E696" s="1744"/>
      <c r="F696" s="1744"/>
      <c r="G696" s="1744"/>
      <c r="H696" s="1744"/>
      <c r="I696" s="1744"/>
      <c r="J696" s="1744"/>
      <c r="K696" s="1744"/>
      <c r="L696" s="1744"/>
      <c r="M696" s="1744"/>
      <c r="N696" s="1744"/>
      <c r="O696" s="1744"/>
      <c r="P696" s="1744"/>
      <c r="Q696" s="1743"/>
      <c r="R696" s="1743"/>
      <c r="S696" s="1743"/>
      <c r="T696" s="1743"/>
      <c r="U696" s="1743"/>
      <c r="V696" s="1743"/>
      <c r="W696" s="1743"/>
      <c r="X696" s="1743"/>
      <c r="Y696" s="1743"/>
      <c r="Z696" s="1743"/>
      <c r="AA696" s="1743"/>
      <c r="AB696" s="1743"/>
      <c r="AC696" s="1744"/>
      <c r="AD696" s="1744"/>
    </row>
    <row r="697" ht="15.75" customHeight="1">
      <c r="A697" s="1744"/>
      <c r="B697" s="1744"/>
      <c r="C697" s="2049"/>
      <c r="D697" s="1744"/>
      <c r="E697" s="1744"/>
      <c r="F697" s="1744"/>
      <c r="G697" s="1744"/>
      <c r="H697" s="1744"/>
      <c r="I697" s="1744"/>
      <c r="J697" s="1744"/>
      <c r="K697" s="1744"/>
      <c r="L697" s="1744"/>
      <c r="M697" s="1744"/>
      <c r="N697" s="1744"/>
      <c r="O697" s="1744"/>
      <c r="P697" s="1744"/>
      <c r="Q697" s="1743"/>
      <c r="R697" s="1743"/>
      <c r="S697" s="1743"/>
      <c r="T697" s="1743"/>
      <c r="U697" s="1743"/>
      <c r="V697" s="1743"/>
      <c r="W697" s="1743"/>
      <c r="X697" s="1743"/>
      <c r="Y697" s="1743"/>
      <c r="Z697" s="1743"/>
      <c r="AA697" s="1743"/>
      <c r="AB697" s="1743"/>
      <c r="AC697" s="1744"/>
      <c r="AD697" s="1744"/>
    </row>
    <row r="698" ht="15.75" customHeight="1">
      <c r="A698" s="1744"/>
      <c r="B698" s="1744"/>
      <c r="C698" s="2049"/>
      <c r="D698" s="1744"/>
      <c r="E698" s="1744"/>
      <c r="F698" s="1744"/>
      <c r="G698" s="1744"/>
      <c r="H698" s="1744"/>
      <c r="I698" s="1744"/>
      <c r="J698" s="1744"/>
      <c r="K698" s="1744"/>
      <c r="L698" s="1744"/>
      <c r="M698" s="1744"/>
      <c r="N698" s="1744"/>
      <c r="O698" s="1744"/>
      <c r="P698" s="1744"/>
      <c r="Q698" s="1743"/>
      <c r="R698" s="1743"/>
      <c r="S698" s="1743"/>
      <c r="T698" s="1743"/>
      <c r="U698" s="1743"/>
      <c r="V698" s="1743"/>
      <c r="W698" s="1743"/>
      <c r="X698" s="1743"/>
      <c r="Y698" s="1743"/>
      <c r="Z698" s="1743"/>
      <c r="AA698" s="1743"/>
      <c r="AB698" s="1743"/>
      <c r="AC698" s="1744"/>
      <c r="AD698" s="1744"/>
    </row>
    <row r="699" ht="15.75" customHeight="1">
      <c r="A699" s="1744"/>
      <c r="B699" s="1744"/>
      <c r="C699" s="2049"/>
      <c r="D699" s="1744"/>
      <c r="E699" s="1744"/>
      <c r="F699" s="1744"/>
      <c r="G699" s="1744"/>
      <c r="H699" s="1744"/>
      <c r="I699" s="1744"/>
      <c r="J699" s="1744"/>
      <c r="K699" s="1744"/>
      <c r="L699" s="1744"/>
      <c r="M699" s="1744"/>
      <c r="N699" s="1744"/>
      <c r="O699" s="1744"/>
      <c r="P699" s="1744"/>
      <c r="Q699" s="1743"/>
      <c r="R699" s="1743"/>
      <c r="S699" s="1743"/>
      <c r="T699" s="1743"/>
      <c r="U699" s="1743"/>
      <c r="V699" s="1743"/>
      <c r="W699" s="1743"/>
      <c r="X699" s="1743"/>
      <c r="Y699" s="1743"/>
      <c r="Z699" s="1743"/>
      <c r="AA699" s="1743"/>
      <c r="AB699" s="1743"/>
      <c r="AC699" s="1744"/>
      <c r="AD699" s="1744"/>
    </row>
    <row r="700" ht="15.75" customHeight="1">
      <c r="A700" s="1744"/>
      <c r="B700" s="1744"/>
      <c r="C700" s="2049"/>
      <c r="D700" s="1744"/>
      <c r="E700" s="1744"/>
      <c r="F700" s="1744"/>
      <c r="G700" s="1744"/>
      <c r="H700" s="1744"/>
      <c r="I700" s="1744"/>
      <c r="J700" s="1744"/>
      <c r="K700" s="1744"/>
      <c r="L700" s="1744"/>
      <c r="M700" s="1744"/>
      <c r="N700" s="1744"/>
      <c r="O700" s="1744"/>
      <c r="P700" s="1744"/>
      <c r="Q700" s="1743"/>
      <c r="R700" s="1743"/>
      <c r="S700" s="1743"/>
      <c r="T700" s="1743"/>
      <c r="U700" s="1743"/>
      <c r="V700" s="1743"/>
      <c r="W700" s="1743"/>
      <c r="X700" s="1743"/>
      <c r="Y700" s="1743"/>
      <c r="Z700" s="1743"/>
      <c r="AA700" s="1743"/>
      <c r="AB700" s="1743"/>
      <c r="AC700" s="1744"/>
      <c r="AD700" s="1744"/>
    </row>
    <row r="701" ht="15.75" customHeight="1">
      <c r="A701" s="1744"/>
      <c r="B701" s="1744"/>
      <c r="C701" s="2049"/>
      <c r="D701" s="1744"/>
      <c r="E701" s="1744"/>
      <c r="F701" s="1744"/>
      <c r="G701" s="1744"/>
      <c r="H701" s="1744"/>
      <c r="I701" s="1744"/>
      <c r="J701" s="1744"/>
      <c r="K701" s="1744"/>
      <c r="L701" s="1744"/>
      <c r="M701" s="1744"/>
      <c r="N701" s="1744"/>
      <c r="O701" s="1744"/>
      <c r="P701" s="1744"/>
      <c r="Q701" s="1743"/>
      <c r="R701" s="1743"/>
      <c r="S701" s="1743"/>
      <c r="T701" s="1743"/>
      <c r="U701" s="1743"/>
      <c r="V701" s="1743"/>
      <c r="W701" s="1743"/>
      <c r="X701" s="1743"/>
      <c r="Y701" s="1743"/>
      <c r="Z701" s="1743"/>
      <c r="AA701" s="1743"/>
      <c r="AB701" s="1743"/>
      <c r="AC701" s="1744"/>
      <c r="AD701" s="1744"/>
    </row>
    <row r="702" ht="15.75" customHeight="1">
      <c r="A702" s="1744"/>
      <c r="B702" s="1744"/>
      <c r="C702" s="2049"/>
      <c r="D702" s="1744"/>
      <c r="E702" s="1744"/>
      <c r="F702" s="1744"/>
      <c r="G702" s="1744"/>
      <c r="H702" s="1744"/>
      <c r="I702" s="1744"/>
      <c r="J702" s="1744"/>
      <c r="K702" s="1744"/>
      <c r="L702" s="1744"/>
      <c r="M702" s="1744"/>
      <c r="N702" s="1744"/>
      <c r="O702" s="1744"/>
      <c r="P702" s="1744"/>
      <c r="Q702" s="1743"/>
      <c r="R702" s="1743"/>
      <c r="S702" s="1743"/>
      <c r="T702" s="1743"/>
      <c r="U702" s="1743"/>
      <c r="V702" s="1743"/>
      <c r="W702" s="1743"/>
      <c r="X702" s="1743"/>
      <c r="Y702" s="1743"/>
      <c r="Z702" s="1743"/>
      <c r="AA702" s="1743"/>
      <c r="AB702" s="1743"/>
      <c r="AC702" s="1744"/>
      <c r="AD702" s="1744"/>
    </row>
    <row r="703" ht="15.75" customHeight="1">
      <c r="A703" s="1744"/>
      <c r="B703" s="1744"/>
      <c r="C703" s="2049"/>
      <c r="D703" s="1744"/>
      <c r="E703" s="1744"/>
      <c r="F703" s="1744"/>
      <c r="G703" s="1744"/>
      <c r="H703" s="1744"/>
      <c r="I703" s="1744"/>
      <c r="J703" s="1744"/>
      <c r="K703" s="1744"/>
      <c r="L703" s="1744"/>
      <c r="M703" s="1744"/>
      <c r="N703" s="1744"/>
      <c r="O703" s="1744"/>
      <c r="P703" s="1744"/>
      <c r="Q703" s="1743"/>
      <c r="R703" s="1743"/>
      <c r="S703" s="1743"/>
      <c r="T703" s="1743"/>
      <c r="U703" s="1743"/>
      <c r="V703" s="1743"/>
      <c r="W703" s="1743"/>
      <c r="X703" s="1743"/>
      <c r="Y703" s="1743"/>
      <c r="Z703" s="1743"/>
      <c r="AA703" s="1743"/>
      <c r="AB703" s="1743"/>
      <c r="AC703" s="1744"/>
      <c r="AD703" s="1744"/>
    </row>
    <row r="704" ht="15.75" customHeight="1">
      <c r="A704" s="1744"/>
      <c r="B704" s="1744"/>
      <c r="C704" s="2049"/>
      <c r="D704" s="1744"/>
      <c r="E704" s="1744"/>
      <c r="F704" s="1744"/>
      <c r="G704" s="1744"/>
      <c r="H704" s="1744"/>
      <c r="I704" s="1744"/>
      <c r="J704" s="1744"/>
      <c r="K704" s="1744"/>
      <c r="L704" s="1744"/>
      <c r="M704" s="1744"/>
      <c r="N704" s="1744"/>
      <c r="O704" s="1744"/>
      <c r="P704" s="1744"/>
      <c r="Q704" s="1743"/>
      <c r="R704" s="1743"/>
      <c r="S704" s="1743"/>
      <c r="T704" s="1743"/>
      <c r="U704" s="1743"/>
      <c r="V704" s="1743"/>
      <c r="W704" s="1743"/>
      <c r="X704" s="1743"/>
      <c r="Y704" s="1743"/>
      <c r="Z704" s="1743"/>
      <c r="AA704" s="1743"/>
      <c r="AB704" s="1743"/>
      <c r="AC704" s="1744"/>
      <c r="AD704" s="1744"/>
    </row>
    <row r="705" ht="15.75" customHeight="1">
      <c r="A705" s="1744"/>
      <c r="B705" s="1744"/>
      <c r="C705" s="2049"/>
      <c r="D705" s="1744"/>
      <c r="E705" s="1744"/>
      <c r="F705" s="1744"/>
      <c r="G705" s="1744"/>
      <c r="H705" s="1744"/>
      <c r="I705" s="1744"/>
      <c r="J705" s="1744"/>
      <c r="K705" s="1744"/>
      <c r="L705" s="1744"/>
      <c r="M705" s="1744"/>
      <c r="N705" s="1744"/>
      <c r="O705" s="1744"/>
      <c r="P705" s="1744"/>
      <c r="Q705" s="1743"/>
      <c r="R705" s="1743"/>
      <c r="S705" s="1743"/>
      <c r="T705" s="1743"/>
      <c r="U705" s="1743"/>
      <c r="V705" s="1743"/>
      <c r="W705" s="1743"/>
      <c r="X705" s="1743"/>
      <c r="Y705" s="1743"/>
      <c r="Z705" s="1743"/>
      <c r="AA705" s="1743"/>
      <c r="AB705" s="1743"/>
      <c r="AC705" s="1744"/>
      <c r="AD705" s="1744"/>
    </row>
    <row r="706" ht="15.75" customHeight="1">
      <c r="A706" s="1744"/>
      <c r="B706" s="1744"/>
      <c r="C706" s="2049"/>
      <c r="D706" s="1744"/>
      <c r="E706" s="1744"/>
      <c r="F706" s="1744"/>
      <c r="G706" s="1744"/>
      <c r="H706" s="1744"/>
      <c r="I706" s="1744"/>
      <c r="J706" s="1744"/>
      <c r="K706" s="1744"/>
      <c r="L706" s="1744"/>
      <c r="M706" s="1744"/>
      <c r="N706" s="1744"/>
      <c r="O706" s="1744"/>
      <c r="P706" s="1744"/>
      <c r="Q706" s="1743"/>
      <c r="R706" s="1743"/>
      <c r="S706" s="1743"/>
      <c r="T706" s="1743"/>
      <c r="U706" s="1743"/>
      <c r="V706" s="1743"/>
      <c r="W706" s="1743"/>
      <c r="X706" s="1743"/>
      <c r="Y706" s="1743"/>
      <c r="Z706" s="1743"/>
      <c r="AA706" s="1743"/>
      <c r="AB706" s="1743"/>
      <c r="AC706" s="1744"/>
      <c r="AD706" s="1744"/>
    </row>
    <row r="707" ht="15.75" customHeight="1">
      <c r="A707" s="1744"/>
      <c r="B707" s="1744"/>
      <c r="C707" s="2049"/>
      <c r="D707" s="1744"/>
      <c r="E707" s="1744"/>
      <c r="F707" s="1744"/>
      <c r="G707" s="1744"/>
      <c r="H707" s="1744"/>
      <c r="I707" s="1744"/>
      <c r="J707" s="1744"/>
      <c r="K707" s="1744"/>
      <c r="L707" s="1744"/>
      <c r="M707" s="1744"/>
      <c r="N707" s="1744"/>
      <c r="O707" s="1744"/>
      <c r="P707" s="1744"/>
      <c r="Q707" s="1743"/>
      <c r="R707" s="1743"/>
      <c r="S707" s="1743"/>
      <c r="T707" s="1743"/>
      <c r="U707" s="1743"/>
      <c r="V707" s="1743"/>
      <c r="W707" s="1743"/>
      <c r="X707" s="1743"/>
      <c r="Y707" s="1743"/>
      <c r="Z707" s="1743"/>
      <c r="AA707" s="1743"/>
      <c r="AB707" s="1743"/>
      <c r="AC707" s="1744"/>
      <c r="AD707" s="1744"/>
    </row>
    <row r="708" ht="15.75" customHeight="1">
      <c r="A708" s="1744"/>
      <c r="B708" s="1744"/>
      <c r="C708" s="2049"/>
      <c r="D708" s="1744"/>
      <c r="E708" s="1744"/>
      <c r="F708" s="1744"/>
      <c r="G708" s="1744"/>
      <c r="H708" s="1744"/>
      <c r="I708" s="1744"/>
      <c r="J708" s="1744"/>
      <c r="K708" s="1744"/>
      <c r="L708" s="1744"/>
      <c r="M708" s="1744"/>
      <c r="N708" s="1744"/>
      <c r="O708" s="1744"/>
      <c r="P708" s="1744"/>
      <c r="Q708" s="1743"/>
      <c r="R708" s="1743"/>
      <c r="S708" s="1743"/>
      <c r="T708" s="1743"/>
      <c r="U708" s="1743"/>
      <c r="V708" s="1743"/>
      <c r="W708" s="1743"/>
      <c r="X708" s="1743"/>
      <c r="Y708" s="1743"/>
      <c r="Z708" s="1743"/>
      <c r="AA708" s="1743"/>
      <c r="AB708" s="1743"/>
      <c r="AC708" s="1744"/>
      <c r="AD708" s="1744"/>
    </row>
    <row r="709" ht="15.75" customHeight="1">
      <c r="A709" s="1744"/>
      <c r="B709" s="1744"/>
      <c r="C709" s="2049"/>
      <c r="D709" s="1744"/>
      <c r="E709" s="1744"/>
      <c r="F709" s="1744"/>
      <c r="G709" s="1744"/>
      <c r="H709" s="1744"/>
      <c r="I709" s="1744"/>
      <c r="J709" s="1744"/>
      <c r="K709" s="1744"/>
      <c r="L709" s="1744"/>
      <c r="M709" s="1744"/>
      <c r="N709" s="1744"/>
      <c r="O709" s="1744"/>
      <c r="P709" s="1744"/>
      <c r="Q709" s="1743"/>
      <c r="R709" s="1743"/>
      <c r="S709" s="1743"/>
      <c r="T709" s="1743"/>
      <c r="U709" s="1743"/>
      <c r="V709" s="1743"/>
      <c r="W709" s="1743"/>
      <c r="X709" s="1743"/>
      <c r="Y709" s="1743"/>
      <c r="Z709" s="1743"/>
      <c r="AA709" s="1743"/>
      <c r="AB709" s="1743"/>
      <c r="AC709" s="1744"/>
      <c r="AD709" s="1744"/>
    </row>
    <row r="710" ht="15.75" customHeight="1">
      <c r="A710" s="1744"/>
      <c r="B710" s="1744"/>
      <c r="C710" s="2049"/>
      <c r="D710" s="1744"/>
      <c r="E710" s="1744"/>
      <c r="F710" s="1744"/>
      <c r="G710" s="1744"/>
      <c r="H710" s="1744"/>
      <c r="I710" s="1744"/>
      <c r="J710" s="1744"/>
      <c r="K710" s="1744"/>
      <c r="L710" s="1744"/>
      <c r="M710" s="1744"/>
      <c r="N710" s="1744"/>
      <c r="O710" s="1744"/>
      <c r="P710" s="1744"/>
      <c r="Q710" s="1743"/>
      <c r="R710" s="1743"/>
      <c r="S710" s="1743"/>
      <c r="T710" s="1743"/>
      <c r="U710" s="1743"/>
      <c r="V710" s="1743"/>
      <c r="W710" s="1743"/>
      <c r="X710" s="1743"/>
      <c r="Y710" s="1743"/>
      <c r="Z710" s="1743"/>
      <c r="AA710" s="1743"/>
      <c r="AB710" s="1743"/>
      <c r="AC710" s="1744"/>
      <c r="AD710" s="1744"/>
    </row>
    <row r="711" ht="15.75" customHeight="1">
      <c r="A711" s="1744"/>
      <c r="B711" s="1744"/>
      <c r="C711" s="2049"/>
      <c r="D711" s="1744"/>
      <c r="E711" s="1744"/>
      <c r="F711" s="1744"/>
      <c r="G711" s="1744"/>
      <c r="H711" s="1744"/>
      <c r="I711" s="1744"/>
      <c r="J711" s="1744"/>
      <c r="K711" s="1744"/>
      <c r="L711" s="1744"/>
      <c r="M711" s="1744"/>
      <c r="N711" s="1744"/>
      <c r="O711" s="1744"/>
      <c r="P711" s="1744"/>
      <c r="Q711" s="1743"/>
      <c r="R711" s="1743"/>
      <c r="S711" s="1743"/>
      <c r="T711" s="1743"/>
      <c r="U711" s="1743"/>
      <c r="V711" s="1743"/>
      <c r="W711" s="1743"/>
      <c r="X711" s="1743"/>
      <c r="Y711" s="1743"/>
      <c r="Z711" s="1743"/>
      <c r="AA711" s="1743"/>
      <c r="AB711" s="1743"/>
      <c r="AC711" s="1744"/>
      <c r="AD711" s="1744"/>
    </row>
    <row r="712" ht="15.75" customHeight="1">
      <c r="A712" s="1744"/>
      <c r="B712" s="1744"/>
      <c r="C712" s="2049"/>
      <c r="D712" s="1744"/>
      <c r="E712" s="1744"/>
      <c r="F712" s="1744"/>
      <c r="G712" s="1744"/>
      <c r="H712" s="1744"/>
      <c r="I712" s="1744"/>
      <c r="J712" s="1744"/>
      <c r="K712" s="1744"/>
      <c r="L712" s="1744"/>
      <c r="M712" s="1744"/>
      <c r="N712" s="1744"/>
      <c r="O712" s="1744"/>
      <c r="P712" s="1744"/>
      <c r="Q712" s="1743"/>
      <c r="R712" s="1743"/>
      <c r="S712" s="1743"/>
      <c r="T712" s="1743"/>
      <c r="U712" s="1743"/>
      <c r="V712" s="1743"/>
      <c r="W712" s="1743"/>
      <c r="X712" s="1743"/>
      <c r="Y712" s="1743"/>
      <c r="Z712" s="1743"/>
      <c r="AA712" s="1743"/>
      <c r="AB712" s="1743"/>
      <c r="AC712" s="1744"/>
      <c r="AD712" s="1744"/>
    </row>
    <row r="713" ht="15.75" customHeight="1">
      <c r="A713" s="1744"/>
      <c r="B713" s="1744"/>
      <c r="C713" s="2049"/>
      <c r="D713" s="1744"/>
      <c r="E713" s="1744"/>
      <c r="F713" s="1744"/>
      <c r="G713" s="1744"/>
      <c r="H713" s="1744"/>
      <c r="I713" s="1744"/>
      <c r="J713" s="1744"/>
      <c r="K713" s="1744"/>
      <c r="L713" s="1744"/>
      <c r="M713" s="1744"/>
      <c r="N713" s="1744"/>
      <c r="O713" s="1744"/>
      <c r="P713" s="1744"/>
      <c r="Q713" s="1743"/>
      <c r="R713" s="1743"/>
      <c r="S713" s="1743"/>
      <c r="T713" s="1743"/>
      <c r="U713" s="1743"/>
      <c r="V713" s="1743"/>
      <c r="W713" s="1743"/>
      <c r="X713" s="1743"/>
      <c r="Y713" s="1743"/>
      <c r="Z713" s="1743"/>
      <c r="AA713" s="1743"/>
      <c r="AB713" s="1743"/>
      <c r="AC713" s="1744"/>
      <c r="AD713" s="1744"/>
    </row>
    <row r="714" ht="15.75" customHeight="1">
      <c r="A714" s="1744"/>
      <c r="B714" s="1744"/>
      <c r="C714" s="2049"/>
      <c r="D714" s="1744"/>
      <c r="E714" s="1744"/>
      <c r="F714" s="1744"/>
      <c r="G714" s="1744"/>
      <c r="H714" s="1744"/>
      <c r="I714" s="1744"/>
      <c r="J714" s="1744"/>
      <c r="K714" s="1744"/>
      <c r="L714" s="1744"/>
      <c r="M714" s="1744"/>
      <c r="N714" s="1744"/>
      <c r="O714" s="1744"/>
      <c r="P714" s="1744"/>
      <c r="Q714" s="1743"/>
      <c r="R714" s="1743"/>
      <c r="S714" s="1743"/>
      <c r="T714" s="1743"/>
      <c r="U714" s="1743"/>
      <c r="V714" s="1743"/>
      <c r="W714" s="1743"/>
      <c r="X714" s="1743"/>
      <c r="Y714" s="1743"/>
      <c r="Z714" s="1743"/>
      <c r="AA714" s="1743"/>
      <c r="AB714" s="1743"/>
      <c r="AC714" s="1744"/>
      <c r="AD714" s="1744"/>
    </row>
    <row r="715" ht="15.75" customHeight="1">
      <c r="A715" s="1744"/>
      <c r="B715" s="1744"/>
      <c r="C715" s="2049"/>
      <c r="D715" s="1744"/>
      <c r="E715" s="1744"/>
      <c r="F715" s="1744"/>
      <c r="G715" s="1744"/>
      <c r="H715" s="1744"/>
      <c r="I715" s="1744"/>
      <c r="J715" s="1744"/>
      <c r="K715" s="1744"/>
      <c r="L715" s="1744"/>
      <c r="M715" s="1744"/>
      <c r="N715" s="1744"/>
      <c r="O715" s="1744"/>
      <c r="P715" s="1744"/>
      <c r="Q715" s="1743"/>
      <c r="R715" s="1743"/>
      <c r="S715" s="1743"/>
      <c r="T715" s="1743"/>
      <c r="U715" s="1743"/>
      <c r="V715" s="1743"/>
      <c r="W715" s="1743"/>
      <c r="X715" s="1743"/>
      <c r="Y715" s="1743"/>
      <c r="Z715" s="1743"/>
      <c r="AA715" s="1743"/>
      <c r="AB715" s="1743"/>
      <c r="AC715" s="1744"/>
      <c r="AD715" s="1744"/>
    </row>
    <row r="716" ht="15.75" customHeight="1">
      <c r="A716" s="1744"/>
      <c r="B716" s="1744"/>
      <c r="C716" s="2049"/>
      <c r="D716" s="1744"/>
      <c r="E716" s="1744"/>
      <c r="F716" s="1744"/>
      <c r="G716" s="1744"/>
      <c r="H716" s="1744"/>
      <c r="I716" s="1744"/>
      <c r="J716" s="1744"/>
      <c r="K716" s="1744"/>
      <c r="L716" s="1744"/>
      <c r="M716" s="1744"/>
      <c r="N716" s="1744"/>
      <c r="O716" s="1744"/>
      <c r="P716" s="1744"/>
      <c r="Q716" s="1743"/>
      <c r="R716" s="1743"/>
      <c r="S716" s="1743"/>
      <c r="T716" s="1743"/>
      <c r="U716" s="1743"/>
      <c r="V716" s="1743"/>
      <c r="W716" s="1743"/>
      <c r="X716" s="1743"/>
      <c r="Y716" s="1743"/>
      <c r="Z716" s="1743"/>
      <c r="AA716" s="1743"/>
      <c r="AB716" s="1743"/>
      <c r="AC716" s="1744"/>
      <c r="AD716" s="1744"/>
    </row>
    <row r="717" ht="15.75" customHeight="1">
      <c r="A717" s="1744"/>
      <c r="B717" s="1744"/>
      <c r="C717" s="2049"/>
      <c r="D717" s="1744"/>
      <c r="E717" s="1744"/>
      <c r="F717" s="1744"/>
      <c r="G717" s="1744"/>
      <c r="H717" s="1744"/>
      <c r="I717" s="1744"/>
      <c r="J717" s="1744"/>
      <c r="K717" s="1744"/>
      <c r="L717" s="1744"/>
      <c r="M717" s="1744"/>
      <c r="N717" s="1744"/>
      <c r="O717" s="1744"/>
      <c r="P717" s="1744"/>
      <c r="Q717" s="1743"/>
      <c r="R717" s="1743"/>
      <c r="S717" s="1743"/>
      <c r="T717" s="1743"/>
      <c r="U717" s="1743"/>
      <c r="V717" s="1743"/>
      <c r="W717" s="1743"/>
      <c r="X717" s="1743"/>
      <c r="Y717" s="1743"/>
      <c r="Z717" s="1743"/>
      <c r="AA717" s="1743"/>
      <c r="AB717" s="1743"/>
      <c r="AC717" s="1744"/>
      <c r="AD717" s="1744"/>
    </row>
    <row r="718" ht="15.75" customHeight="1">
      <c r="A718" s="1744"/>
      <c r="B718" s="1744"/>
      <c r="C718" s="2049"/>
      <c r="D718" s="1744"/>
      <c r="E718" s="1744"/>
      <c r="F718" s="1744"/>
      <c r="G718" s="1744"/>
      <c r="H718" s="1744"/>
      <c r="I718" s="1744"/>
      <c r="J718" s="1744"/>
      <c r="K718" s="1744"/>
      <c r="L718" s="1744"/>
      <c r="M718" s="1744"/>
      <c r="N718" s="1744"/>
      <c r="O718" s="1744"/>
      <c r="P718" s="1744"/>
      <c r="Q718" s="1743"/>
      <c r="R718" s="1743"/>
      <c r="S718" s="1743"/>
      <c r="T718" s="1743"/>
      <c r="U718" s="1743"/>
      <c r="V718" s="1743"/>
      <c r="W718" s="1743"/>
      <c r="X718" s="1743"/>
      <c r="Y718" s="1743"/>
      <c r="Z718" s="1743"/>
      <c r="AA718" s="1743"/>
      <c r="AB718" s="1743"/>
      <c r="AC718" s="1744"/>
      <c r="AD718" s="1744"/>
    </row>
    <row r="719" ht="15.75" customHeight="1">
      <c r="A719" s="1744"/>
      <c r="B719" s="1744"/>
      <c r="C719" s="2049"/>
      <c r="D719" s="1744"/>
      <c r="E719" s="1744"/>
      <c r="F719" s="1744"/>
      <c r="G719" s="1744"/>
      <c r="H719" s="1744"/>
      <c r="I719" s="1744"/>
      <c r="J719" s="1744"/>
      <c r="K719" s="1744"/>
      <c r="L719" s="1744"/>
      <c r="M719" s="1744"/>
      <c r="N719" s="1744"/>
      <c r="O719" s="1744"/>
      <c r="P719" s="1744"/>
      <c r="Q719" s="1743"/>
      <c r="R719" s="1743"/>
      <c r="S719" s="1743"/>
      <c r="T719" s="1743"/>
      <c r="U719" s="1743"/>
      <c r="V719" s="1743"/>
      <c r="W719" s="1743"/>
      <c r="X719" s="1743"/>
      <c r="Y719" s="1743"/>
      <c r="Z719" s="1743"/>
      <c r="AA719" s="1743"/>
      <c r="AB719" s="1743"/>
      <c r="AC719" s="1744"/>
      <c r="AD719" s="1744"/>
    </row>
    <row r="720" ht="15.75" customHeight="1">
      <c r="A720" s="1744"/>
      <c r="B720" s="1744"/>
      <c r="C720" s="2049"/>
      <c r="D720" s="1744"/>
      <c r="E720" s="1744"/>
      <c r="F720" s="1744"/>
      <c r="G720" s="1744"/>
      <c r="H720" s="1744"/>
      <c r="I720" s="1744"/>
      <c r="J720" s="1744"/>
      <c r="K720" s="1744"/>
      <c r="L720" s="1744"/>
      <c r="M720" s="1744"/>
      <c r="N720" s="1744"/>
      <c r="O720" s="1744"/>
      <c r="P720" s="1744"/>
      <c r="Q720" s="1743"/>
      <c r="R720" s="1743"/>
      <c r="S720" s="1743"/>
      <c r="T720" s="1743"/>
      <c r="U720" s="1743"/>
      <c r="V720" s="1743"/>
      <c r="W720" s="1743"/>
      <c r="X720" s="1743"/>
      <c r="Y720" s="1743"/>
      <c r="Z720" s="1743"/>
      <c r="AA720" s="1743"/>
      <c r="AB720" s="1743"/>
      <c r="AC720" s="1744"/>
      <c r="AD720" s="1744"/>
    </row>
    <row r="721" ht="15.75" customHeight="1">
      <c r="A721" s="1744"/>
      <c r="B721" s="1744"/>
      <c r="C721" s="2049"/>
      <c r="D721" s="1744"/>
      <c r="E721" s="1744"/>
      <c r="F721" s="1744"/>
      <c r="G721" s="1744"/>
      <c r="H721" s="1744"/>
      <c r="I721" s="1744"/>
      <c r="J721" s="1744"/>
      <c r="K721" s="1744"/>
      <c r="L721" s="1744"/>
      <c r="M721" s="1744"/>
      <c r="N721" s="1744"/>
      <c r="O721" s="1744"/>
      <c r="P721" s="1744"/>
      <c r="Q721" s="1743"/>
      <c r="R721" s="1743"/>
      <c r="S721" s="1743"/>
      <c r="T721" s="1743"/>
      <c r="U721" s="1743"/>
      <c r="V721" s="1743"/>
      <c r="W721" s="1743"/>
      <c r="X721" s="1743"/>
      <c r="Y721" s="1743"/>
      <c r="Z721" s="1743"/>
      <c r="AA721" s="1743"/>
      <c r="AB721" s="1743"/>
      <c r="AC721" s="1744"/>
      <c r="AD721" s="1744"/>
    </row>
    <row r="722" ht="15.75" customHeight="1">
      <c r="A722" s="1744"/>
      <c r="B722" s="1744"/>
      <c r="C722" s="2049"/>
      <c r="D722" s="1744"/>
      <c r="E722" s="1744"/>
      <c r="F722" s="1744"/>
      <c r="G722" s="1744"/>
      <c r="H722" s="1744"/>
      <c r="I722" s="1744"/>
      <c r="J722" s="1744"/>
      <c r="K722" s="1744"/>
      <c r="L722" s="1744"/>
      <c r="M722" s="1744"/>
      <c r="N722" s="1744"/>
      <c r="O722" s="1744"/>
      <c r="P722" s="1744"/>
      <c r="Q722" s="1743"/>
      <c r="R722" s="1743"/>
      <c r="S722" s="1743"/>
      <c r="T722" s="1743"/>
      <c r="U722" s="1743"/>
      <c r="V722" s="1743"/>
      <c r="W722" s="1743"/>
      <c r="X722" s="1743"/>
      <c r="Y722" s="1743"/>
      <c r="Z722" s="1743"/>
      <c r="AA722" s="1743"/>
      <c r="AB722" s="1743"/>
      <c r="AC722" s="1744"/>
      <c r="AD722" s="1744"/>
    </row>
    <row r="723" ht="15.75" customHeight="1">
      <c r="A723" s="1744"/>
      <c r="B723" s="1744"/>
      <c r="C723" s="2049"/>
      <c r="D723" s="1744"/>
      <c r="E723" s="1744"/>
      <c r="F723" s="1744"/>
      <c r="G723" s="1744"/>
      <c r="H723" s="1744"/>
      <c r="I723" s="1744"/>
      <c r="J723" s="1744"/>
      <c r="K723" s="1744"/>
      <c r="L723" s="1744"/>
      <c r="M723" s="1744"/>
      <c r="N723" s="1744"/>
      <c r="O723" s="1744"/>
      <c r="P723" s="1744"/>
      <c r="Q723" s="1743"/>
      <c r="R723" s="1743"/>
      <c r="S723" s="1743"/>
      <c r="T723" s="1743"/>
      <c r="U723" s="1743"/>
      <c r="V723" s="1743"/>
      <c r="W723" s="1743"/>
      <c r="X723" s="1743"/>
      <c r="Y723" s="1743"/>
      <c r="Z723" s="1743"/>
      <c r="AA723" s="1743"/>
      <c r="AB723" s="1743"/>
      <c r="AC723" s="1744"/>
      <c r="AD723" s="1744"/>
    </row>
    <row r="724" ht="15.75" customHeight="1">
      <c r="A724" s="1744"/>
      <c r="B724" s="1744"/>
      <c r="C724" s="2049"/>
      <c r="D724" s="1744"/>
      <c r="E724" s="1744"/>
      <c r="F724" s="1744"/>
      <c r="G724" s="1744"/>
      <c r="H724" s="1744"/>
      <c r="I724" s="1744"/>
      <c r="J724" s="1744"/>
      <c r="K724" s="1744"/>
      <c r="L724" s="1744"/>
      <c r="M724" s="1744"/>
      <c r="N724" s="1744"/>
      <c r="O724" s="1744"/>
      <c r="P724" s="1744"/>
      <c r="Q724" s="1743"/>
      <c r="R724" s="1743"/>
      <c r="S724" s="1743"/>
      <c r="T724" s="1743"/>
      <c r="U724" s="1743"/>
      <c r="V724" s="1743"/>
      <c r="W724" s="1743"/>
      <c r="X724" s="1743"/>
      <c r="Y724" s="1743"/>
      <c r="Z724" s="1743"/>
      <c r="AA724" s="1743"/>
      <c r="AB724" s="1743"/>
      <c r="AC724" s="1744"/>
      <c r="AD724" s="1744"/>
    </row>
    <row r="725" ht="15.75" customHeight="1">
      <c r="A725" s="1744"/>
      <c r="B725" s="1744"/>
      <c r="C725" s="2049"/>
      <c r="D725" s="1744"/>
      <c r="E725" s="1744"/>
      <c r="F725" s="1744"/>
      <c r="G725" s="1744"/>
      <c r="H725" s="1744"/>
      <c r="I725" s="1744"/>
      <c r="J725" s="1744"/>
      <c r="K725" s="1744"/>
      <c r="L725" s="1744"/>
      <c r="M725" s="1744"/>
      <c r="N725" s="1744"/>
      <c r="O725" s="1744"/>
      <c r="P725" s="1744"/>
      <c r="Q725" s="1743"/>
      <c r="R725" s="1743"/>
      <c r="S725" s="1743"/>
      <c r="T725" s="1743"/>
      <c r="U725" s="1743"/>
      <c r="V725" s="1743"/>
      <c r="W725" s="1743"/>
      <c r="X725" s="1743"/>
      <c r="Y725" s="1743"/>
      <c r="Z725" s="1743"/>
      <c r="AA725" s="1743"/>
      <c r="AB725" s="1743"/>
      <c r="AC725" s="1744"/>
      <c r="AD725" s="1744"/>
    </row>
    <row r="726" ht="15.75" customHeight="1">
      <c r="A726" s="1744"/>
      <c r="B726" s="1744"/>
      <c r="C726" s="2049"/>
      <c r="D726" s="1744"/>
      <c r="E726" s="1744"/>
      <c r="F726" s="1744"/>
      <c r="G726" s="1744"/>
      <c r="H726" s="1744"/>
      <c r="I726" s="1744"/>
      <c r="J726" s="1744"/>
      <c r="K726" s="1744"/>
      <c r="L726" s="1744"/>
      <c r="M726" s="1744"/>
      <c r="N726" s="1744"/>
      <c r="O726" s="1744"/>
      <c r="P726" s="1744"/>
      <c r="Q726" s="1743"/>
      <c r="R726" s="1743"/>
      <c r="S726" s="1743"/>
      <c r="T726" s="1743"/>
      <c r="U726" s="1743"/>
      <c r="V726" s="1743"/>
      <c r="W726" s="1743"/>
      <c r="X726" s="1743"/>
      <c r="Y726" s="1743"/>
      <c r="Z726" s="1743"/>
      <c r="AA726" s="1743"/>
      <c r="AB726" s="1743"/>
      <c r="AC726" s="1744"/>
      <c r="AD726" s="1744"/>
    </row>
    <row r="727" ht="15.75" customHeight="1">
      <c r="A727" s="1744"/>
      <c r="B727" s="1744"/>
      <c r="C727" s="2049"/>
      <c r="D727" s="1744"/>
      <c r="E727" s="1744"/>
      <c r="F727" s="1744"/>
      <c r="G727" s="1744"/>
      <c r="H727" s="1744"/>
      <c r="I727" s="1744"/>
      <c r="J727" s="1744"/>
      <c r="K727" s="1744"/>
      <c r="L727" s="1744"/>
      <c r="M727" s="1744"/>
      <c r="N727" s="1744"/>
      <c r="O727" s="1744"/>
      <c r="P727" s="1744"/>
      <c r="Q727" s="1743"/>
      <c r="R727" s="1743"/>
      <c r="S727" s="1743"/>
      <c r="T727" s="1743"/>
      <c r="U727" s="1743"/>
      <c r="V727" s="1743"/>
      <c r="W727" s="1743"/>
      <c r="X727" s="1743"/>
      <c r="Y727" s="1743"/>
      <c r="Z727" s="1743"/>
      <c r="AA727" s="1743"/>
      <c r="AB727" s="1743"/>
      <c r="AC727" s="1744"/>
      <c r="AD727" s="1744"/>
    </row>
    <row r="728" ht="15.75" customHeight="1">
      <c r="A728" s="1744"/>
      <c r="B728" s="1744"/>
      <c r="C728" s="2049"/>
      <c r="D728" s="1744"/>
      <c r="E728" s="1744"/>
      <c r="F728" s="1744"/>
      <c r="G728" s="1744"/>
      <c r="H728" s="1744"/>
      <c r="I728" s="1744"/>
      <c r="J728" s="1744"/>
      <c r="K728" s="1744"/>
      <c r="L728" s="1744"/>
      <c r="M728" s="1744"/>
      <c r="N728" s="1744"/>
      <c r="O728" s="1744"/>
      <c r="P728" s="1744"/>
      <c r="Q728" s="1743"/>
      <c r="R728" s="1743"/>
      <c r="S728" s="1743"/>
      <c r="T728" s="1743"/>
      <c r="U728" s="1743"/>
      <c r="V728" s="1743"/>
      <c r="W728" s="1743"/>
      <c r="X728" s="1743"/>
      <c r="Y728" s="1743"/>
      <c r="Z728" s="1743"/>
      <c r="AA728" s="1743"/>
      <c r="AB728" s="1743"/>
      <c r="AC728" s="1744"/>
      <c r="AD728" s="1744"/>
    </row>
    <row r="729" ht="15.75" customHeight="1">
      <c r="A729" s="1744"/>
      <c r="B729" s="1744"/>
      <c r="C729" s="2049"/>
      <c r="D729" s="1744"/>
      <c r="E729" s="1744"/>
      <c r="F729" s="1744"/>
      <c r="G729" s="1744"/>
      <c r="H729" s="1744"/>
      <c r="I729" s="1744"/>
      <c r="J729" s="1744"/>
      <c r="K729" s="1744"/>
      <c r="L729" s="1744"/>
      <c r="M729" s="1744"/>
      <c r="N729" s="1744"/>
      <c r="O729" s="1744"/>
      <c r="P729" s="1744"/>
      <c r="Q729" s="1743"/>
      <c r="R729" s="1743"/>
      <c r="S729" s="1743"/>
      <c r="T729" s="1743"/>
      <c r="U729" s="1743"/>
      <c r="V729" s="1743"/>
      <c r="W729" s="1743"/>
      <c r="X729" s="1743"/>
      <c r="Y729" s="1743"/>
      <c r="Z729" s="1743"/>
      <c r="AA729" s="1743"/>
      <c r="AB729" s="1743"/>
      <c r="AC729" s="1744"/>
      <c r="AD729" s="1744"/>
    </row>
    <row r="730" ht="15.75" customHeight="1">
      <c r="A730" s="1744"/>
      <c r="B730" s="1744"/>
      <c r="C730" s="2049"/>
      <c r="D730" s="1744"/>
      <c r="E730" s="1744"/>
      <c r="F730" s="1744"/>
      <c r="G730" s="1744"/>
      <c r="H730" s="1744"/>
      <c r="I730" s="1744"/>
      <c r="J730" s="1744"/>
      <c r="K730" s="1744"/>
      <c r="L730" s="1744"/>
      <c r="M730" s="1744"/>
      <c r="N730" s="1744"/>
      <c r="O730" s="1744"/>
      <c r="P730" s="1744"/>
      <c r="Q730" s="1743"/>
      <c r="R730" s="1743"/>
      <c r="S730" s="1743"/>
      <c r="T730" s="1743"/>
      <c r="U730" s="1743"/>
      <c r="V730" s="1743"/>
      <c r="W730" s="1743"/>
      <c r="X730" s="1743"/>
      <c r="Y730" s="1743"/>
      <c r="Z730" s="1743"/>
      <c r="AA730" s="1743"/>
      <c r="AB730" s="1743"/>
      <c r="AC730" s="1744"/>
      <c r="AD730" s="1744"/>
    </row>
    <row r="731" ht="15.75" customHeight="1">
      <c r="A731" s="1744"/>
      <c r="B731" s="1744"/>
      <c r="C731" s="2049"/>
      <c r="D731" s="1744"/>
      <c r="E731" s="1744"/>
      <c r="F731" s="1744"/>
      <c r="G731" s="1744"/>
      <c r="H731" s="1744"/>
      <c r="I731" s="1744"/>
      <c r="J731" s="1744"/>
      <c r="K731" s="1744"/>
      <c r="L731" s="1744"/>
      <c r="M731" s="1744"/>
      <c r="N731" s="1744"/>
      <c r="O731" s="1744"/>
      <c r="P731" s="1744"/>
      <c r="Q731" s="1743"/>
      <c r="R731" s="1743"/>
      <c r="S731" s="1743"/>
      <c r="T731" s="1743"/>
      <c r="U731" s="1743"/>
      <c r="V731" s="1743"/>
      <c r="W731" s="1743"/>
      <c r="X731" s="1743"/>
      <c r="Y731" s="1743"/>
      <c r="Z731" s="1743"/>
      <c r="AA731" s="1743"/>
      <c r="AB731" s="1743"/>
      <c r="AC731" s="1744"/>
      <c r="AD731" s="1744"/>
    </row>
    <row r="732" ht="15.75" customHeight="1">
      <c r="A732" s="1744"/>
      <c r="B732" s="1744"/>
      <c r="C732" s="2049"/>
      <c r="D732" s="1744"/>
      <c r="E732" s="1744"/>
      <c r="F732" s="1744"/>
      <c r="G732" s="1744"/>
      <c r="H732" s="1744"/>
      <c r="I732" s="1744"/>
      <c r="J732" s="1744"/>
      <c r="K732" s="1744"/>
      <c r="L732" s="1744"/>
      <c r="M732" s="1744"/>
      <c r="N732" s="1744"/>
      <c r="O732" s="1744"/>
      <c r="P732" s="1744"/>
      <c r="Q732" s="1743"/>
      <c r="R732" s="1743"/>
      <c r="S732" s="1743"/>
      <c r="T732" s="1743"/>
      <c r="U732" s="1743"/>
      <c r="V732" s="1743"/>
      <c r="W732" s="1743"/>
      <c r="X732" s="1743"/>
      <c r="Y732" s="1743"/>
      <c r="Z732" s="1743"/>
      <c r="AA732" s="1743"/>
      <c r="AB732" s="1743"/>
      <c r="AC732" s="1744"/>
      <c r="AD732" s="1744"/>
    </row>
    <row r="733" ht="15.75" customHeight="1">
      <c r="A733" s="1744"/>
      <c r="B733" s="1744"/>
      <c r="C733" s="2049"/>
      <c r="D733" s="1744"/>
      <c r="E733" s="1744"/>
      <c r="F733" s="1744"/>
      <c r="G733" s="1744"/>
      <c r="H733" s="1744"/>
      <c r="I733" s="1744"/>
      <c r="J733" s="1744"/>
      <c r="K733" s="1744"/>
      <c r="L733" s="1744"/>
      <c r="M733" s="1744"/>
      <c r="N733" s="1744"/>
      <c r="O733" s="1744"/>
      <c r="P733" s="1744"/>
      <c r="Q733" s="1743"/>
      <c r="R733" s="1743"/>
      <c r="S733" s="1743"/>
      <c r="T733" s="1743"/>
      <c r="U733" s="1743"/>
      <c r="V733" s="1743"/>
      <c r="W733" s="1743"/>
      <c r="X733" s="1743"/>
      <c r="Y733" s="1743"/>
      <c r="Z733" s="1743"/>
      <c r="AA733" s="1743"/>
      <c r="AB733" s="1743"/>
      <c r="AC733" s="1744"/>
      <c r="AD733" s="1744"/>
    </row>
    <row r="734" ht="15.75" customHeight="1">
      <c r="A734" s="1744"/>
      <c r="B734" s="1744"/>
      <c r="C734" s="2049"/>
      <c r="D734" s="1744"/>
      <c r="E734" s="1744"/>
      <c r="F734" s="1744"/>
      <c r="G734" s="1744"/>
      <c r="H734" s="1744"/>
      <c r="I734" s="1744"/>
      <c r="J734" s="1744"/>
      <c r="K734" s="1744"/>
      <c r="L734" s="1744"/>
      <c r="M734" s="1744"/>
      <c r="N734" s="1744"/>
      <c r="O734" s="1744"/>
      <c r="P734" s="1744"/>
      <c r="Q734" s="1743"/>
      <c r="R734" s="1743"/>
      <c r="S734" s="1743"/>
      <c r="T734" s="1743"/>
      <c r="U734" s="1743"/>
      <c r="V734" s="1743"/>
      <c r="W734" s="1743"/>
      <c r="X734" s="1743"/>
      <c r="Y734" s="1743"/>
      <c r="Z734" s="1743"/>
      <c r="AA734" s="1743"/>
      <c r="AB734" s="1743"/>
      <c r="AC734" s="1744"/>
      <c r="AD734" s="1744"/>
    </row>
    <row r="735" ht="15.75" customHeight="1">
      <c r="A735" s="1744"/>
      <c r="B735" s="1744"/>
      <c r="C735" s="2049"/>
      <c r="D735" s="1744"/>
      <c r="E735" s="1744"/>
      <c r="F735" s="1744"/>
      <c r="G735" s="1744"/>
      <c r="H735" s="1744"/>
      <c r="I735" s="1744"/>
      <c r="J735" s="1744"/>
      <c r="K735" s="1744"/>
      <c r="L735" s="1744"/>
      <c r="M735" s="1744"/>
      <c r="N735" s="1744"/>
      <c r="O735" s="1744"/>
      <c r="P735" s="1744"/>
      <c r="Q735" s="1743"/>
      <c r="R735" s="1743"/>
      <c r="S735" s="1743"/>
      <c r="T735" s="1743"/>
      <c r="U735" s="1743"/>
      <c r="V735" s="1743"/>
      <c r="W735" s="1743"/>
      <c r="X735" s="1743"/>
      <c r="Y735" s="1743"/>
      <c r="Z735" s="1743"/>
      <c r="AA735" s="1743"/>
      <c r="AB735" s="1743"/>
      <c r="AC735" s="1744"/>
      <c r="AD735" s="1744"/>
    </row>
    <row r="736" ht="15.75" customHeight="1">
      <c r="A736" s="1744"/>
      <c r="B736" s="1744"/>
      <c r="C736" s="2049"/>
      <c r="D736" s="1744"/>
      <c r="E736" s="1744"/>
      <c r="F736" s="1744"/>
      <c r="G736" s="1744"/>
      <c r="H736" s="1744"/>
      <c r="I736" s="1744"/>
      <c r="J736" s="1744"/>
      <c r="K736" s="1744"/>
      <c r="L736" s="1744"/>
      <c r="M736" s="1744"/>
      <c r="N736" s="1744"/>
      <c r="O736" s="1744"/>
      <c r="P736" s="1744"/>
      <c r="Q736" s="1743"/>
      <c r="R736" s="1743"/>
      <c r="S736" s="1743"/>
      <c r="T736" s="1743"/>
      <c r="U736" s="1743"/>
      <c r="V736" s="1743"/>
      <c r="W736" s="1743"/>
      <c r="X736" s="1743"/>
      <c r="Y736" s="1743"/>
      <c r="Z736" s="1743"/>
      <c r="AA736" s="1743"/>
      <c r="AB736" s="1743"/>
      <c r="AC736" s="1744"/>
      <c r="AD736" s="1744"/>
    </row>
    <row r="737" ht="15.75" customHeight="1">
      <c r="A737" s="1744"/>
      <c r="B737" s="1744"/>
      <c r="C737" s="2049"/>
      <c r="D737" s="1744"/>
      <c r="E737" s="1744"/>
      <c r="F737" s="1744"/>
      <c r="G737" s="1744"/>
      <c r="H737" s="1744"/>
      <c r="I737" s="1744"/>
      <c r="J737" s="1744"/>
      <c r="K737" s="1744"/>
      <c r="L737" s="1744"/>
      <c r="M737" s="1744"/>
      <c r="N737" s="1744"/>
      <c r="O737" s="1744"/>
      <c r="P737" s="1744"/>
      <c r="Q737" s="1743"/>
      <c r="R737" s="1743"/>
      <c r="S737" s="1743"/>
      <c r="T737" s="1743"/>
      <c r="U737" s="1743"/>
      <c r="V737" s="1743"/>
      <c r="W737" s="1743"/>
      <c r="X737" s="1743"/>
      <c r="Y737" s="1743"/>
      <c r="Z737" s="1743"/>
      <c r="AA737" s="1743"/>
      <c r="AB737" s="1743"/>
      <c r="AC737" s="1744"/>
      <c r="AD737" s="1744"/>
    </row>
    <row r="738" ht="15.75" customHeight="1">
      <c r="A738" s="1744"/>
      <c r="B738" s="1744"/>
      <c r="C738" s="2049"/>
      <c r="D738" s="1744"/>
      <c r="E738" s="1744"/>
      <c r="F738" s="1744"/>
      <c r="G738" s="1744"/>
      <c r="H738" s="1744"/>
      <c r="I738" s="1744"/>
      <c r="J738" s="1744"/>
      <c r="K738" s="1744"/>
      <c r="L738" s="1744"/>
      <c r="M738" s="1744"/>
      <c r="N738" s="1744"/>
      <c r="O738" s="1744"/>
      <c r="P738" s="1744"/>
      <c r="Q738" s="1743"/>
      <c r="R738" s="1743"/>
      <c r="S738" s="1743"/>
      <c r="T738" s="1743"/>
      <c r="U738" s="1743"/>
      <c r="V738" s="1743"/>
      <c r="W738" s="1743"/>
      <c r="X738" s="1743"/>
      <c r="Y738" s="1743"/>
      <c r="Z738" s="1743"/>
      <c r="AA738" s="1743"/>
      <c r="AB738" s="1743"/>
      <c r="AC738" s="1744"/>
      <c r="AD738" s="1744"/>
    </row>
    <row r="739" ht="15.75" customHeight="1">
      <c r="A739" s="1744"/>
      <c r="B739" s="1744"/>
      <c r="C739" s="2049"/>
      <c r="D739" s="1744"/>
      <c r="E739" s="1744"/>
      <c r="F739" s="1744"/>
      <c r="G739" s="1744"/>
      <c r="H739" s="1744"/>
      <c r="I739" s="1744"/>
      <c r="J739" s="1744"/>
      <c r="K739" s="1744"/>
      <c r="L739" s="1744"/>
      <c r="M739" s="1744"/>
      <c r="N739" s="1744"/>
      <c r="O739" s="1744"/>
      <c r="P739" s="1744"/>
      <c r="Q739" s="1743"/>
      <c r="R739" s="1743"/>
      <c r="S739" s="1743"/>
      <c r="T739" s="1743"/>
      <c r="U739" s="1743"/>
      <c r="V739" s="1743"/>
      <c r="W739" s="1743"/>
      <c r="X739" s="1743"/>
      <c r="Y739" s="1743"/>
      <c r="Z739" s="1743"/>
      <c r="AA739" s="1743"/>
      <c r="AB739" s="1743"/>
      <c r="AC739" s="1744"/>
      <c r="AD739" s="1744"/>
    </row>
    <row r="740" ht="15.75" customHeight="1">
      <c r="A740" s="1744"/>
      <c r="B740" s="1744"/>
      <c r="C740" s="2049"/>
      <c r="D740" s="1744"/>
      <c r="E740" s="1744"/>
      <c r="F740" s="1744"/>
      <c r="G740" s="1744"/>
      <c r="H740" s="1744"/>
      <c r="I740" s="1744"/>
      <c r="J740" s="1744"/>
      <c r="K740" s="1744"/>
      <c r="L740" s="1744"/>
      <c r="M740" s="1744"/>
      <c r="N740" s="1744"/>
      <c r="O740" s="1744"/>
      <c r="P740" s="1744"/>
      <c r="Q740" s="1743"/>
      <c r="R740" s="1743"/>
      <c r="S740" s="1743"/>
      <c r="T740" s="1743"/>
      <c r="U740" s="1743"/>
      <c r="V740" s="1743"/>
      <c r="W740" s="1743"/>
      <c r="X740" s="1743"/>
      <c r="Y740" s="1743"/>
      <c r="Z740" s="1743"/>
      <c r="AA740" s="1743"/>
      <c r="AB740" s="1743"/>
      <c r="AC740" s="1744"/>
      <c r="AD740" s="1744"/>
    </row>
    <row r="741" ht="15.75" customHeight="1">
      <c r="A741" s="1744"/>
      <c r="B741" s="1744"/>
      <c r="C741" s="2049"/>
      <c r="D741" s="1744"/>
      <c r="E741" s="1744"/>
      <c r="F741" s="1744"/>
      <c r="G741" s="1744"/>
      <c r="H741" s="1744"/>
      <c r="I741" s="1744"/>
      <c r="J741" s="1744"/>
      <c r="K741" s="1744"/>
      <c r="L741" s="1744"/>
      <c r="M741" s="1744"/>
      <c r="N741" s="1744"/>
      <c r="O741" s="1744"/>
      <c r="P741" s="1744"/>
      <c r="Q741" s="1743"/>
      <c r="R741" s="1743"/>
      <c r="S741" s="1743"/>
      <c r="T741" s="1743"/>
      <c r="U741" s="1743"/>
      <c r="V741" s="1743"/>
      <c r="W741" s="1743"/>
      <c r="X741" s="1743"/>
      <c r="Y741" s="1743"/>
      <c r="Z741" s="1743"/>
      <c r="AA741" s="1743"/>
      <c r="AB741" s="1743"/>
      <c r="AC741" s="1744"/>
      <c r="AD741" s="1744"/>
    </row>
    <row r="742" ht="15.75" customHeight="1">
      <c r="A742" s="1744"/>
      <c r="B742" s="1744"/>
      <c r="C742" s="2049"/>
      <c r="D742" s="1744"/>
      <c r="E742" s="1744"/>
      <c r="F742" s="1744"/>
      <c r="G742" s="1744"/>
      <c r="H742" s="1744"/>
      <c r="I742" s="1744"/>
      <c r="J742" s="1744"/>
      <c r="K742" s="1744"/>
      <c r="L742" s="1744"/>
      <c r="M742" s="1744"/>
      <c r="N742" s="1744"/>
      <c r="O742" s="1744"/>
      <c r="P742" s="1744"/>
      <c r="Q742" s="1743"/>
      <c r="R742" s="1743"/>
      <c r="S742" s="1743"/>
      <c r="T742" s="1743"/>
      <c r="U742" s="1743"/>
      <c r="V742" s="1743"/>
      <c r="W742" s="1743"/>
      <c r="X742" s="1743"/>
      <c r="Y742" s="1743"/>
      <c r="Z742" s="1743"/>
      <c r="AA742" s="1743"/>
      <c r="AB742" s="1743"/>
      <c r="AC742" s="1744"/>
      <c r="AD742" s="1744"/>
    </row>
    <row r="743" ht="15.75" customHeight="1">
      <c r="A743" s="1744"/>
      <c r="B743" s="1744"/>
      <c r="C743" s="2049"/>
      <c r="D743" s="1744"/>
      <c r="E743" s="1744"/>
      <c r="F743" s="1744"/>
      <c r="G743" s="1744"/>
      <c r="H743" s="1744"/>
      <c r="I743" s="1744"/>
      <c r="J743" s="1744"/>
      <c r="K743" s="1744"/>
      <c r="L743" s="1744"/>
      <c r="M743" s="1744"/>
      <c r="N743" s="1744"/>
      <c r="O743" s="1744"/>
      <c r="P743" s="1744"/>
      <c r="Q743" s="1743"/>
      <c r="R743" s="1743"/>
      <c r="S743" s="1743"/>
      <c r="T743" s="1743"/>
      <c r="U743" s="1743"/>
      <c r="V743" s="1743"/>
      <c r="W743" s="1743"/>
      <c r="X743" s="1743"/>
      <c r="Y743" s="1743"/>
      <c r="Z743" s="1743"/>
      <c r="AA743" s="1743"/>
      <c r="AB743" s="1743"/>
      <c r="AC743" s="1744"/>
      <c r="AD743" s="1744"/>
    </row>
    <row r="744" ht="15.75" customHeight="1">
      <c r="A744" s="1744"/>
      <c r="B744" s="1744"/>
      <c r="C744" s="2049"/>
      <c r="D744" s="1744"/>
      <c r="E744" s="1744"/>
      <c r="F744" s="1744"/>
      <c r="G744" s="1744"/>
      <c r="H744" s="1744"/>
      <c r="I744" s="1744"/>
      <c r="J744" s="1744"/>
      <c r="K744" s="1744"/>
      <c r="L744" s="1744"/>
      <c r="M744" s="1744"/>
      <c r="N744" s="1744"/>
      <c r="O744" s="1744"/>
      <c r="P744" s="1744"/>
      <c r="Q744" s="1743"/>
      <c r="R744" s="1743"/>
      <c r="S744" s="1743"/>
      <c r="T744" s="1743"/>
      <c r="U744" s="1743"/>
      <c r="V744" s="1743"/>
      <c r="W744" s="1743"/>
      <c r="X744" s="1743"/>
      <c r="Y744" s="1743"/>
      <c r="Z744" s="1743"/>
      <c r="AA744" s="1743"/>
      <c r="AB744" s="1743"/>
      <c r="AC744" s="1744"/>
      <c r="AD744" s="1744"/>
    </row>
    <row r="745" ht="15.75" customHeight="1">
      <c r="A745" s="1744"/>
      <c r="B745" s="1744"/>
      <c r="C745" s="2049"/>
      <c r="D745" s="1744"/>
      <c r="E745" s="1744"/>
      <c r="F745" s="1744"/>
      <c r="G745" s="1744"/>
      <c r="H745" s="1744"/>
      <c r="I745" s="1744"/>
      <c r="J745" s="1744"/>
      <c r="K745" s="1744"/>
      <c r="L745" s="1744"/>
      <c r="M745" s="1744"/>
      <c r="N745" s="1744"/>
      <c r="O745" s="1744"/>
      <c r="P745" s="1744"/>
      <c r="Q745" s="1743"/>
      <c r="R745" s="1743"/>
      <c r="S745" s="1743"/>
      <c r="T745" s="1743"/>
      <c r="U745" s="1743"/>
      <c r="V745" s="1743"/>
      <c r="W745" s="1743"/>
      <c r="X745" s="1743"/>
      <c r="Y745" s="1743"/>
      <c r="Z745" s="1743"/>
      <c r="AA745" s="1743"/>
      <c r="AB745" s="1743"/>
      <c r="AC745" s="1744"/>
      <c r="AD745" s="1744"/>
    </row>
    <row r="746" ht="15.75" customHeight="1">
      <c r="A746" s="1744"/>
      <c r="B746" s="1744"/>
      <c r="C746" s="2049"/>
      <c r="D746" s="1744"/>
      <c r="E746" s="1744"/>
      <c r="F746" s="1744"/>
      <c r="G746" s="1744"/>
      <c r="H746" s="1744"/>
      <c r="I746" s="1744"/>
      <c r="J746" s="1744"/>
      <c r="K746" s="1744"/>
      <c r="L746" s="1744"/>
      <c r="M746" s="1744"/>
      <c r="N746" s="1744"/>
      <c r="O746" s="1744"/>
      <c r="P746" s="1744"/>
      <c r="Q746" s="1743"/>
      <c r="R746" s="1743"/>
      <c r="S746" s="1743"/>
      <c r="T746" s="1743"/>
      <c r="U746" s="1743"/>
      <c r="V746" s="1743"/>
      <c r="W746" s="1743"/>
      <c r="X746" s="1743"/>
      <c r="Y746" s="1743"/>
      <c r="Z746" s="1743"/>
      <c r="AA746" s="1743"/>
      <c r="AB746" s="1743"/>
      <c r="AC746" s="1744"/>
      <c r="AD746" s="1744"/>
    </row>
    <row r="747" ht="15.75" customHeight="1">
      <c r="A747" s="1744"/>
      <c r="B747" s="1744"/>
      <c r="C747" s="2049"/>
      <c r="D747" s="1744"/>
      <c r="E747" s="1744"/>
      <c r="F747" s="1744"/>
      <c r="G747" s="1744"/>
      <c r="H747" s="1744"/>
      <c r="I747" s="1744"/>
      <c r="J747" s="1744"/>
      <c r="K747" s="1744"/>
      <c r="L747" s="1744"/>
      <c r="M747" s="1744"/>
      <c r="N747" s="1744"/>
      <c r="O747" s="1744"/>
      <c r="P747" s="1744"/>
      <c r="Q747" s="1743"/>
      <c r="R747" s="1743"/>
      <c r="S747" s="1743"/>
      <c r="T747" s="1743"/>
      <c r="U747" s="1743"/>
      <c r="V747" s="1743"/>
      <c r="W747" s="1743"/>
      <c r="X747" s="1743"/>
      <c r="Y747" s="1743"/>
      <c r="Z747" s="1743"/>
      <c r="AA747" s="1743"/>
      <c r="AB747" s="1743"/>
      <c r="AC747" s="1744"/>
      <c r="AD747" s="1744"/>
    </row>
    <row r="748" ht="15.75" customHeight="1">
      <c r="A748" s="1744"/>
      <c r="B748" s="1744"/>
      <c r="C748" s="2049"/>
      <c r="D748" s="1744"/>
      <c r="E748" s="1744"/>
      <c r="F748" s="1744"/>
      <c r="G748" s="1744"/>
      <c r="H748" s="1744"/>
      <c r="I748" s="1744"/>
      <c r="J748" s="1744"/>
      <c r="K748" s="1744"/>
      <c r="L748" s="1744"/>
      <c r="M748" s="1744"/>
      <c r="N748" s="1744"/>
      <c r="O748" s="1744"/>
      <c r="P748" s="1744"/>
      <c r="Q748" s="1743"/>
      <c r="R748" s="1743"/>
      <c r="S748" s="1743"/>
      <c r="T748" s="1743"/>
      <c r="U748" s="1743"/>
      <c r="V748" s="1743"/>
      <c r="W748" s="1743"/>
      <c r="X748" s="1743"/>
      <c r="Y748" s="1743"/>
      <c r="Z748" s="1743"/>
      <c r="AA748" s="1743"/>
      <c r="AB748" s="1743"/>
      <c r="AC748" s="1744"/>
      <c r="AD748" s="1744"/>
    </row>
    <row r="749" ht="15.75" customHeight="1">
      <c r="A749" s="1744"/>
      <c r="B749" s="1744"/>
      <c r="C749" s="2049"/>
      <c r="D749" s="1744"/>
      <c r="E749" s="1744"/>
      <c r="F749" s="1744"/>
      <c r="G749" s="1744"/>
      <c r="H749" s="1744"/>
      <c r="I749" s="1744"/>
      <c r="J749" s="1744"/>
      <c r="K749" s="1744"/>
      <c r="L749" s="1744"/>
      <c r="M749" s="1744"/>
      <c r="N749" s="1744"/>
      <c r="O749" s="1744"/>
      <c r="P749" s="1744"/>
      <c r="Q749" s="1743"/>
      <c r="R749" s="1743"/>
      <c r="S749" s="1743"/>
      <c r="T749" s="1743"/>
      <c r="U749" s="1743"/>
      <c r="V749" s="1743"/>
      <c r="W749" s="1743"/>
      <c r="X749" s="1743"/>
      <c r="Y749" s="1743"/>
      <c r="Z749" s="1743"/>
      <c r="AA749" s="1743"/>
      <c r="AB749" s="1743"/>
      <c r="AC749" s="1744"/>
      <c r="AD749" s="1744"/>
    </row>
    <row r="750" ht="15.75" customHeight="1">
      <c r="A750" s="1744"/>
      <c r="B750" s="1744"/>
      <c r="C750" s="2049"/>
      <c r="D750" s="1744"/>
      <c r="E750" s="1744"/>
      <c r="F750" s="1744"/>
      <c r="G750" s="1744"/>
      <c r="H750" s="1744"/>
      <c r="I750" s="1744"/>
      <c r="J750" s="1744"/>
      <c r="K750" s="1744"/>
      <c r="L750" s="1744"/>
      <c r="M750" s="1744"/>
      <c r="N750" s="1744"/>
      <c r="O750" s="1744"/>
      <c r="P750" s="1744"/>
      <c r="Q750" s="1743"/>
      <c r="R750" s="1743"/>
      <c r="S750" s="1743"/>
      <c r="T750" s="1743"/>
      <c r="U750" s="1743"/>
      <c r="V750" s="1743"/>
      <c r="W750" s="1743"/>
      <c r="X750" s="1743"/>
      <c r="Y750" s="1743"/>
      <c r="Z750" s="1743"/>
      <c r="AA750" s="1743"/>
      <c r="AB750" s="1743"/>
      <c r="AC750" s="1744"/>
      <c r="AD750" s="1744"/>
    </row>
    <row r="751" ht="15.75" customHeight="1">
      <c r="A751" s="1744"/>
      <c r="B751" s="1744"/>
      <c r="C751" s="2049"/>
      <c r="D751" s="1744"/>
      <c r="E751" s="1744"/>
      <c r="F751" s="1744"/>
      <c r="G751" s="1744"/>
      <c r="H751" s="1744"/>
      <c r="I751" s="1744"/>
      <c r="J751" s="1744"/>
      <c r="K751" s="1744"/>
      <c r="L751" s="1744"/>
      <c r="M751" s="1744"/>
      <c r="N751" s="1744"/>
      <c r="O751" s="1744"/>
      <c r="P751" s="1744"/>
      <c r="Q751" s="1743"/>
      <c r="R751" s="1743"/>
      <c r="S751" s="1743"/>
      <c r="T751" s="1743"/>
      <c r="U751" s="1743"/>
      <c r="V751" s="1743"/>
      <c r="W751" s="1743"/>
      <c r="X751" s="1743"/>
      <c r="Y751" s="1743"/>
      <c r="Z751" s="1743"/>
      <c r="AA751" s="1743"/>
      <c r="AB751" s="1743"/>
      <c r="AC751" s="1744"/>
      <c r="AD751" s="1744"/>
    </row>
    <row r="752" ht="15.75" customHeight="1">
      <c r="A752" s="1744"/>
      <c r="B752" s="1744"/>
      <c r="C752" s="2049"/>
      <c r="D752" s="1744"/>
      <c r="E752" s="1744"/>
      <c r="F752" s="1744"/>
      <c r="G752" s="1744"/>
      <c r="H752" s="1744"/>
      <c r="I752" s="1744"/>
      <c r="J752" s="1744"/>
      <c r="K752" s="1744"/>
      <c r="L752" s="1744"/>
      <c r="M752" s="1744"/>
      <c r="N752" s="1744"/>
      <c r="O752" s="1744"/>
      <c r="P752" s="1744"/>
      <c r="Q752" s="1743"/>
      <c r="R752" s="1743"/>
      <c r="S752" s="1743"/>
      <c r="T752" s="1743"/>
      <c r="U752" s="1743"/>
      <c r="V752" s="1743"/>
      <c r="W752" s="1743"/>
      <c r="X752" s="1743"/>
      <c r="Y752" s="1743"/>
      <c r="Z752" s="1743"/>
      <c r="AA752" s="1743"/>
      <c r="AB752" s="1743"/>
      <c r="AC752" s="1744"/>
      <c r="AD752" s="1744"/>
    </row>
    <row r="753" ht="15.75" customHeight="1">
      <c r="A753" s="1744"/>
      <c r="B753" s="1744"/>
      <c r="C753" s="2049"/>
      <c r="D753" s="1744"/>
      <c r="E753" s="1744"/>
      <c r="F753" s="1744"/>
      <c r="G753" s="1744"/>
      <c r="H753" s="1744"/>
      <c r="I753" s="1744"/>
      <c r="J753" s="1744"/>
      <c r="K753" s="1744"/>
      <c r="L753" s="1744"/>
      <c r="M753" s="1744"/>
      <c r="N753" s="1744"/>
      <c r="O753" s="1744"/>
      <c r="P753" s="1744"/>
      <c r="Q753" s="1743"/>
      <c r="R753" s="1743"/>
      <c r="S753" s="1743"/>
      <c r="T753" s="1743"/>
      <c r="U753" s="1743"/>
      <c r="V753" s="1743"/>
      <c r="W753" s="1743"/>
      <c r="X753" s="1743"/>
      <c r="Y753" s="1743"/>
      <c r="Z753" s="1743"/>
      <c r="AA753" s="1743"/>
      <c r="AB753" s="1743"/>
      <c r="AC753" s="1744"/>
      <c r="AD753" s="1744"/>
    </row>
    <row r="754" ht="15.75" customHeight="1">
      <c r="A754" s="1744"/>
      <c r="B754" s="1744"/>
      <c r="C754" s="2049"/>
      <c r="D754" s="1744"/>
      <c r="E754" s="1744"/>
      <c r="F754" s="1744"/>
      <c r="G754" s="1744"/>
      <c r="H754" s="1744"/>
      <c r="I754" s="1744"/>
      <c r="J754" s="1744"/>
      <c r="K754" s="1744"/>
      <c r="L754" s="1744"/>
      <c r="M754" s="1744"/>
      <c r="N754" s="1744"/>
      <c r="O754" s="1744"/>
      <c r="P754" s="1744"/>
      <c r="Q754" s="1743"/>
      <c r="R754" s="1743"/>
      <c r="S754" s="1743"/>
      <c r="T754" s="1743"/>
      <c r="U754" s="1743"/>
      <c r="V754" s="1743"/>
      <c r="W754" s="1743"/>
      <c r="X754" s="1743"/>
      <c r="Y754" s="1743"/>
      <c r="Z754" s="1743"/>
      <c r="AA754" s="1743"/>
      <c r="AB754" s="1743"/>
      <c r="AC754" s="1744"/>
      <c r="AD754" s="1744"/>
    </row>
    <row r="755" ht="15.75" customHeight="1">
      <c r="A755" s="1744"/>
      <c r="B755" s="1744"/>
      <c r="C755" s="2049"/>
      <c r="D755" s="1744"/>
      <c r="E755" s="1744"/>
      <c r="F755" s="1744"/>
      <c r="G755" s="1744"/>
      <c r="H755" s="1744"/>
      <c r="I755" s="1744"/>
      <c r="J755" s="1744"/>
      <c r="K755" s="1744"/>
      <c r="L755" s="1744"/>
      <c r="M755" s="1744"/>
      <c r="N755" s="1744"/>
      <c r="O755" s="1744"/>
      <c r="P755" s="1744"/>
      <c r="Q755" s="1743"/>
      <c r="R755" s="1743"/>
      <c r="S755" s="1743"/>
      <c r="T755" s="1743"/>
      <c r="U755" s="1743"/>
      <c r="V755" s="1743"/>
      <c r="W755" s="1743"/>
      <c r="X755" s="1743"/>
      <c r="Y755" s="1743"/>
      <c r="Z755" s="1743"/>
      <c r="AA755" s="1743"/>
      <c r="AB755" s="1743"/>
      <c r="AC755" s="1744"/>
      <c r="AD755" s="1744"/>
    </row>
    <row r="756" ht="15.75" customHeight="1">
      <c r="A756" s="1744"/>
      <c r="B756" s="1744"/>
      <c r="C756" s="2049"/>
      <c r="D756" s="1744"/>
      <c r="E756" s="1744"/>
      <c r="F756" s="1744"/>
      <c r="G756" s="1744"/>
      <c r="H756" s="1744"/>
      <c r="I756" s="1744"/>
      <c r="J756" s="1744"/>
      <c r="K756" s="1744"/>
      <c r="L756" s="1744"/>
      <c r="M756" s="1744"/>
      <c r="N756" s="1744"/>
      <c r="O756" s="1744"/>
      <c r="P756" s="1744"/>
      <c r="Q756" s="1743"/>
      <c r="R756" s="1743"/>
      <c r="S756" s="1743"/>
      <c r="T756" s="1743"/>
      <c r="U756" s="1743"/>
      <c r="V756" s="1743"/>
      <c r="W756" s="1743"/>
      <c r="X756" s="1743"/>
      <c r="Y756" s="1743"/>
      <c r="Z756" s="1743"/>
      <c r="AA756" s="1743"/>
      <c r="AB756" s="1743"/>
      <c r="AC756" s="1744"/>
      <c r="AD756" s="1744"/>
    </row>
    <row r="757" ht="15.75" customHeight="1">
      <c r="A757" s="1744"/>
      <c r="B757" s="1744"/>
      <c r="C757" s="2049"/>
      <c r="D757" s="1744"/>
      <c r="E757" s="1744"/>
      <c r="F757" s="1744"/>
      <c r="G757" s="1744"/>
      <c r="H757" s="1744"/>
      <c r="I757" s="1744"/>
      <c r="J757" s="1744"/>
      <c r="K757" s="1744"/>
      <c r="L757" s="1744"/>
      <c r="M757" s="1744"/>
      <c r="N757" s="1744"/>
      <c r="O757" s="1744"/>
      <c r="P757" s="1744"/>
      <c r="Q757" s="1743"/>
      <c r="R757" s="1743"/>
      <c r="S757" s="1743"/>
      <c r="T757" s="1743"/>
      <c r="U757" s="1743"/>
      <c r="V757" s="1743"/>
      <c r="W757" s="1743"/>
      <c r="X757" s="1743"/>
      <c r="Y757" s="1743"/>
      <c r="Z757" s="1743"/>
      <c r="AA757" s="1743"/>
      <c r="AB757" s="1743"/>
      <c r="AC757" s="1744"/>
      <c r="AD757" s="1744"/>
    </row>
    <row r="758" ht="15.75" customHeight="1">
      <c r="A758" s="1744"/>
      <c r="B758" s="1744"/>
      <c r="C758" s="2049"/>
      <c r="D758" s="1744"/>
      <c r="E758" s="1744"/>
      <c r="F758" s="1744"/>
      <c r="G758" s="1744"/>
      <c r="H758" s="1744"/>
      <c r="I758" s="1744"/>
      <c r="J758" s="1744"/>
      <c r="K758" s="1744"/>
      <c r="L758" s="1744"/>
      <c r="M758" s="1744"/>
      <c r="N758" s="1744"/>
      <c r="O758" s="1744"/>
      <c r="P758" s="1744"/>
      <c r="Q758" s="1743"/>
      <c r="R758" s="1743"/>
      <c r="S758" s="1743"/>
      <c r="T758" s="1743"/>
      <c r="U758" s="1743"/>
      <c r="V758" s="1743"/>
      <c r="W758" s="1743"/>
      <c r="X758" s="1743"/>
      <c r="Y758" s="1743"/>
      <c r="Z758" s="1743"/>
      <c r="AA758" s="1743"/>
      <c r="AB758" s="1743"/>
      <c r="AC758" s="1744"/>
      <c r="AD758" s="1744"/>
    </row>
    <row r="759" ht="15.75" customHeight="1">
      <c r="A759" s="1744"/>
      <c r="B759" s="1744"/>
      <c r="C759" s="2049"/>
      <c r="D759" s="1744"/>
      <c r="E759" s="1744"/>
      <c r="F759" s="1744"/>
      <c r="G759" s="1744"/>
      <c r="H759" s="1744"/>
      <c r="I759" s="1744"/>
      <c r="J759" s="1744"/>
      <c r="K759" s="1744"/>
      <c r="L759" s="1744"/>
      <c r="M759" s="1744"/>
      <c r="N759" s="1744"/>
      <c r="O759" s="1744"/>
      <c r="P759" s="1744"/>
      <c r="Q759" s="1743"/>
      <c r="R759" s="1743"/>
      <c r="S759" s="1743"/>
      <c r="T759" s="1743"/>
      <c r="U759" s="1743"/>
      <c r="V759" s="1743"/>
      <c r="W759" s="1743"/>
      <c r="X759" s="1743"/>
      <c r="Y759" s="1743"/>
      <c r="Z759" s="1743"/>
      <c r="AA759" s="1743"/>
      <c r="AB759" s="1743"/>
      <c r="AC759" s="1744"/>
      <c r="AD759" s="1744"/>
    </row>
    <row r="760" ht="15.75" customHeight="1">
      <c r="A760" s="1744"/>
      <c r="B760" s="1744"/>
      <c r="C760" s="2049"/>
      <c r="D760" s="1744"/>
      <c r="E760" s="1744"/>
      <c r="F760" s="1744"/>
      <c r="G760" s="1744"/>
      <c r="H760" s="1744"/>
      <c r="I760" s="1744"/>
      <c r="J760" s="1744"/>
      <c r="K760" s="1744"/>
      <c r="L760" s="1744"/>
      <c r="M760" s="1744"/>
      <c r="N760" s="1744"/>
      <c r="O760" s="1744"/>
      <c r="P760" s="1744"/>
      <c r="Q760" s="1743"/>
      <c r="R760" s="1743"/>
      <c r="S760" s="1743"/>
      <c r="T760" s="1743"/>
      <c r="U760" s="1743"/>
      <c r="V760" s="1743"/>
      <c r="W760" s="1743"/>
      <c r="X760" s="1743"/>
      <c r="Y760" s="1743"/>
      <c r="Z760" s="1743"/>
      <c r="AA760" s="1743"/>
      <c r="AB760" s="1743"/>
      <c r="AC760" s="1744"/>
      <c r="AD760" s="1744"/>
    </row>
    <row r="761" ht="15.75" customHeight="1">
      <c r="A761" s="1744"/>
      <c r="B761" s="1744"/>
      <c r="C761" s="2049"/>
      <c r="D761" s="1744"/>
      <c r="E761" s="1744"/>
      <c r="F761" s="1744"/>
      <c r="G761" s="1744"/>
      <c r="H761" s="1744"/>
      <c r="I761" s="1744"/>
      <c r="J761" s="1744"/>
      <c r="K761" s="1744"/>
      <c r="L761" s="1744"/>
      <c r="M761" s="1744"/>
      <c r="N761" s="1744"/>
      <c r="O761" s="1744"/>
      <c r="P761" s="1744"/>
      <c r="Q761" s="1743"/>
      <c r="R761" s="1743"/>
      <c r="S761" s="1743"/>
      <c r="T761" s="1743"/>
      <c r="U761" s="1743"/>
      <c r="V761" s="1743"/>
      <c r="W761" s="1743"/>
      <c r="X761" s="1743"/>
      <c r="Y761" s="1743"/>
      <c r="Z761" s="1743"/>
      <c r="AA761" s="1743"/>
      <c r="AB761" s="1743"/>
      <c r="AC761" s="1744"/>
      <c r="AD761" s="1744"/>
    </row>
    <row r="762" ht="15.75" customHeight="1">
      <c r="A762" s="1744"/>
      <c r="B762" s="1744"/>
      <c r="C762" s="2049"/>
      <c r="D762" s="1744"/>
      <c r="E762" s="1744"/>
      <c r="F762" s="1744"/>
      <c r="G762" s="1744"/>
      <c r="H762" s="1744"/>
      <c r="I762" s="1744"/>
      <c r="J762" s="1744"/>
      <c r="K762" s="1744"/>
      <c r="L762" s="1744"/>
      <c r="M762" s="1744"/>
      <c r="N762" s="1744"/>
      <c r="O762" s="1744"/>
      <c r="P762" s="1744"/>
      <c r="Q762" s="1743"/>
      <c r="R762" s="1743"/>
      <c r="S762" s="1743"/>
      <c r="T762" s="1743"/>
      <c r="U762" s="1743"/>
      <c r="V762" s="1743"/>
      <c r="W762" s="1743"/>
      <c r="X762" s="1743"/>
      <c r="Y762" s="1743"/>
      <c r="Z762" s="1743"/>
      <c r="AA762" s="1743"/>
      <c r="AB762" s="1743"/>
      <c r="AC762" s="1744"/>
      <c r="AD762" s="1744"/>
    </row>
    <row r="763" ht="15.75" customHeight="1">
      <c r="A763" s="1744"/>
      <c r="B763" s="1744"/>
      <c r="C763" s="2049"/>
      <c r="D763" s="1744"/>
      <c r="E763" s="1744"/>
      <c r="F763" s="1744"/>
      <c r="G763" s="1744"/>
      <c r="H763" s="1744"/>
      <c r="I763" s="1744"/>
      <c r="J763" s="1744"/>
      <c r="K763" s="1744"/>
      <c r="L763" s="1744"/>
      <c r="M763" s="1744"/>
      <c r="N763" s="1744"/>
      <c r="O763" s="1744"/>
      <c r="P763" s="1744"/>
      <c r="Q763" s="1743"/>
      <c r="R763" s="1743"/>
      <c r="S763" s="1743"/>
      <c r="T763" s="1743"/>
      <c r="U763" s="1743"/>
      <c r="V763" s="1743"/>
      <c r="W763" s="1743"/>
      <c r="X763" s="1743"/>
      <c r="Y763" s="1743"/>
      <c r="Z763" s="1743"/>
      <c r="AA763" s="1743"/>
      <c r="AB763" s="1743"/>
      <c r="AC763" s="1744"/>
      <c r="AD763" s="1744"/>
    </row>
    <row r="764" ht="15.75" customHeight="1">
      <c r="A764" s="1744"/>
      <c r="B764" s="1744"/>
      <c r="C764" s="2049"/>
      <c r="D764" s="1744"/>
      <c r="E764" s="1744"/>
      <c r="F764" s="1744"/>
      <c r="G764" s="1744"/>
      <c r="H764" s="1744"/>
      <c r="I764" s="1744"/>
      <c r="J764" s="1744"/>
      <c r="K764" s="1744"/>
      <c r="L764" s="1744"/>
      <c r="M764" s="1744"/>
      <c r="N764" s="1744"/>
      <c r="O764" s="1744"/>
      <c r="P764" s="1744"/>
      <c r="Q764" s="1743"/>
      <c r="R764" s="1743"/>
      <c r="S764" s="1743"/>
      <c r="T764" s="1743"/>
      <c r="U764" s="1743"/>
      <c r="V764" s="1743"/>
      <c r="W764" s="1743"/>
      <c r="X764" s="1743"/>
      <c r="Y764" s="1743"/>
      <c r="Z764" s="1743"/>
      <c r="AA764" s="1743"/>
      <c r="AB764" s="1743"/>
      <c r="AC764" s="1744"/>
      <c r="AD764" s="1744"/>
    </row>
    <row r="765" ht="15.75" customHeight="1">
      <c r="A765" s="1744"/>
      <c r="B765" s="1744"/>
      <c r="C765" s="2049"/>
      <c r="D765" s="1744"/>
      <c r="E765" s="1744"/>
      <c r="F765" s="1744"/>
      <c r="G765" s="1744"/>
      <c r="H765" s="1744"/>
      <c r="I765" s="1744"/>
      <c r="J765" s="1744"/>
      <c r="K765" s="1744"/>
      <c r="L765" s="1744"/>
      <c r="M765" s="1744"/>
      <c r="N765" s="1744"/>
      <c r="O765" s="1744"/>
      <c r="P765" s="1744"/>
      <c r="Q765" s="1743"/>
      <c r="R765" s="1743"/>
      <c r="S765" s="1743"/>
      <c r="T765" s="1743"/>
      <c r="U765" s="1743"/>
      <c r="V765" s="1743"/>
      <c r="W765" s="1743"/>
      <c r="X765" s="1743"/>
      <c r="Y765" s="1743"/>
      <c r="Z765" s="1743"/>
      <c r="AA765" s="1743"/>
      <c r="AB765" s="1743"/>
      <c r="AC765" s="1744"/>
      <c r="AD765" s="1744"/>
    </row>
    <row r="766" ht="15.75" customHeight="1">
      <c r="A766" s="1744"/>
      <c r="B766" s="1744"/>
      <c r="C766" s="2049"/>
      <c r="D766" s="1744"/>
      <c r="E766" s="1744"/>
      <c r="F766" s="1744"/>
      <c r="G766" s="1744"/>
      <c r="H766" s="1744"/>
      <c r="I766" s="1744"/>
      <c r="J766" s="1744"/>
      <c r="K766" s="1744"/>
      <c r="L766" s="1744"/>
      <c r="M766" s="1744"/>
      <c r="N766" s="1744"/>
      <c r="O766" s="1744"/>
      <c r="P766" s="1744"/>
      <c r="Q766" s="1743"/>
      <c r="R766" s="1743"/>
      <c r="S766" s="1743"/>
      <c r="T766" s="1743"/>
      <c r="U766" s="1743"/>
      <c r="V766" s="1743"/>
      <c r="W766" s="1743"/>
      <c r="X766" s="1743"/>
      <c r="Y766" s="1743"/>
      <c r="Z766" s="1743"/>
      <c r="AA766" s="1743"/>
      <c r="AB766" s="1743"/>
      <c r="AC766" s="1744"/>
      <c r="AD766" s="1744"/>
    </row>
    <row r="767" ht="15.75" customHeight="1">
      <c r="A767" s="1744"/>
      <c r="B767" s="1744"/>
      <c r="C767" s="2049"/>
      <c r="D767" s="1744"/>
      <c r="E767" s="1744"/>
      <c r="F767" s="1744"/>
      <c r="G767" s="1744"/>
      <c r="H767" s="1744"/>
      <c r="I767" s="1744"/>
      <c r="J767" s="1744"/>
      <c r="K767" s="1744"/>
      <c r="L767" s="1744"/>
      <c r="M767" s="1744"/>
      <c r="N767" s="1744"/>
      <c r="O767" s="1744"/>
      <c r="P767" s="1744"/>
      <c r="Q767" s="1743"/>
      <c r="R767" s="1743"/>
      <c r="S767" s="1743"/>
      <c r="T767" s="1743"/>
      <c r="U767" s="1743"/>
      <c r="V767" s="1743"/>
      <c r="W767" s="1743"/>
      <c r="X767" s="1743"/>
      <c r="Y767" s="1743"/>
      <c r="Z767" s="1743"/>
      <c r="AA767" s="1743"/>
      <c r="AB767" s="1743"/>
      <c r="AC767" s="1744"/>
      <c r="AD767" s="1744"/>
    </row>
    <row r="768" ht="15.75" customHeight="1">
      <c r="A768" s="1744"/>
      <c r="B768" s="1744"/>
      <c r="C768" s="2049"/>
      <c r="D768" s="1744"/>
      <c r="E768" s="1744"/>
      <c r="F768" s="1744"/>
      <c r="G768" s="1744"/>
      <c r="H768" s="1744"/>
      <c r="I768" s="1744"/>
      <c r="J768" s="1744"/>
      <c r="K768" s="1744"/>
      <c r="L768" s="1744"/>
      <c r="M768" s="1744"/>
      <c r="N768" s="1744"/>
      <c r="O768" s="1744"/>
      <c r="P768" s="1744"/>
      <c r="Q768" s="1743"/>
      <c r="R768" s="1743"/>
      <c r="S768" s="1743"/>
      <c r="T768" s="1743"/>
      <c r="U768" s="1743"/>
      <c r="V768" s="1743"/>
      <c r="W768" s="1743"/>
      <c r="X768" s="1743"/>
      <c r="Y768" s="1743"/>
      <c r="Z768" s="1743"/>
      <c r="AA768" s="1743"/>
      <c r="AB768" s="1743"/>
      <c r="AC768" s="1744"/>
      <c r="AD768" s="1744"/>
    </row>
    <row r="769" ht="15.75" customHeight="1">
      <c r="A769" s="1744"/>
      <c r="B769" s="1744"/>
      <c r="C769" s="2049"/>
      <c r="D769" s="1744"/>
      <c r="E769" s="1744"/>
      <c r="F769" s="1744"/>
      <c r="G769" s="1744"/>
      <c r="H769" s="1744"/>
      <c r="I769" s="1744"/>
      <c r="J769" s="1744"/>
      <c r="K769" s="1744"/>
      <c r="L769" s="1744"/>
      <c r="M769" s="1744"/>
      <c r="N769" s="1744"/>
      <c r="O769" s="1744"/>
      <c r="P769" s="1744"/>
      <c r="Q769" s="1743"/>
      <c r="R769" s="1743"/>
      <c r="S769" s="1743"/>
      <c r="T769" s="1743"/>
      <c r="U769" s="1743"/>
      <c r="V769" s="1743"/>
      <c r="W769" s="1743"/>
      <c r="X769" s="1743"/>
      <c r="Y769" s="1743"/>
      <c r="Z769" s="1743"/>
      <c r="AA769" s="1743"/>
      <c r="AB769" s="1743"/>
      <c r="AC769" s="1744"/>
      <c r="AD769" s="1744"/>
    </row>
    <row r="770" ht="15.75" customHeight="1">
      <c r="A770" s="1744"/>
      <c r="B770" s="1744"/>
      <c r="C770" s="2049"/>
      <c r="D770" s="1744"/>
      <c r="E770" s="1744"/>
      <c r="F770" s="1744"/>
      <c r="G770" s="1744"/>
      <c r="H770" s="1744"/>
      <c r="I770" s="1744"/>
      <c r="J770" s="1744"/>
      <c r="K770" s="1744"/>
      <c r="L770" s="1744"/>
      <c r="M770" s="1744"/>
      <c r="N770" s="1744"/>
      <c r="O770" s="1744"/>
      <c r="P770" s="1744"/>
      <c r="Q770" s="1743"/>
      <c r="R770" s="1743"/>
      <c r="S770" s="1743"/>
      <c r="T770" s="1743"/>
      <c r="U770" s="1743"/>
      <c r="V770" s="1743"/>
      <c r="W770" s="1743"/>
      <c r="X770" s="1743"/>
      <c r="Y770" s="1743"/>
      <c r="Z770" s="1743"/>
      <c r="AA770" s="1743"/>
      <c r="AB770" s="1743"/>
      <c r="AC770" s="1744"/>
      <c r="AD770" s="1744"/>
    </row>
    <row r="771" ht="15.75" customHeight="1">
      <c r="A771" s="1744"/>
      <c r="B771" s="1744"/>
      <c r="C771" s="2049"/>
      <c r="D771" s="1744"/>
      <c r="E771" s="1744"/>
      <c r="F771" s="1744"/>
      <c r="G771" s="1744"/>
      <c r="H771" s="1744"/>
      <c r="I771" s="1744"/>
      <c r="J771" s="1744"/>
      <c r="K771" s="1744"/>
      <c r="L771" s="1744"/>
      <c r="M771" s="1744"/>
      <c r="N771" s="1744"/>
      <c r="O771" s="1744"/>
      <c r="P771" s="1744"/>
      <c r="Q771" s="1743"/>
      <c r="R771" s="1743"/>
      <c r="S771" s="1743"/>
      <c r="T771" s="1743"/>
      <c r="U771" s="1743"/>
      <c r="V771" s="1743"/>
      <c r="W771" s="1743"/>
      <c r="X771" s="1743"/>
      <c r="Y771" s="1743"/>
      <c r="Z771" s="1743"/>
      <c r="AA771" s="1743"/>
      <c r="AB771" s="1743"/>
      <c r="AC771" s="1744"/>
      <c r="AD771" s="1744"/>
    </row>
    <row r="772" ht="15.75" customHeight="1">
      <c r="A772" s="1744"/>
      <c r="B772" s="1744"/>
      <c r="C772" s="2049"/>
      <c r="D772" s="1744"/>
      <c r="E772" s="1744"/>
      <c r="F772" s="1744"/>
      <c r="G772" s="1744"/>
      <c r="H772" s="1744"/>
      <c r="I772" s="1744"/>
      <c r="J772" s="1744"/>
      <c r="K772" s="1744"/>
      <c r="L772" s="1744"/>
      <c r="M772" s="1744"/>
      <c r="N772" s="1744"/>
      <c r="O772" s="1744"/>
      <c r="P772" s="1744"/>
      <c r="Q772" s="1743"/>
      <c r="R772" s="1743"/>
      <c r="S772" s="1743"/>
      <c r="T772" s="1743"/>
      <c r="U772" s="1743"/>
      <c r="V772" s="1743"/>
      <c r="W772" s="1743"/>
      <c r="X772" s="1743"/>
      <c r="Y772" s="1743"/>
      <c r="Z772" s="1743"/>
      <c r="AA772" s="1743"/>
      <c r="AB772" s="1743"/>
      <c r="AC772" s="1744"/>
      <c r="AD772" s="1744"/>
    </row>
    <row r="773" ht="15.75" customHeight="1">
      <c r="A773" s="1744"/>
      <c r="B773" s="1744"/>
      <c r="C773" s="2049"/>
      <c r="D773" s="1744"/>
      <c r="E773" s="1744"/>
      <c r="F773" s="1744"/>
      <c r="G773" s="1744"/>
      <c r="H773" s="1744"/>
      <c r="I773" s="1744"/>
      <c r="J773" s="1744"/>
      <c r="K773" s="1744"/>
      <c r="L773" s="1744"/>
      <c r="M773" s="1744"/>
      <c r="N773" s="1744"/>
      <c r="O773" s="1744"/>
      <c r="P773" s="1744"/>
      <c r="Q773" s="1743"/>
      <c r="R773" s="1743"/>
      <c r="S773" s="1743"/>
      <c r="T773" s="1743"/>
      <c r="U773" s="1743"/>
      <c r="V773" s="1743"/>
      <c r="W773" s="1743"/>
      <c r="X773" s="1743"/>
      <c r="Y773" s="1743"/>
      <c r="Z773" s="1743"/>
      <c r="AA773" s="1743"/>
      <c r="AB773" s="1743"/>
      <c r="AC773" s="1744"/>
      <c r="AD773" s="1744"/>
    </row>
    <row r="774" ht="15.75" customHeight="1">
      <c r="A774" s="1744"/>
      <c r="B774" s="1744"/>
      <c r="C774" s="2049"/>
      <c r="D774" s="1744"/>
      <c r="E774" s="1744"/>
      <c r="F774" s="1744"/>
      <c r="G774" s="1744"/>
      <c r="H774" s="1744"/>
      <c r="I774" s="1744"/>
      <c r="J774" s="1744"/>
      <c r="K774" s="1744"/>
      <c r="L774" s="1744"/>
      <c r="M774" s="1744"/>
      <c r="N774" s="1744"/>
      <c r="O774" s="1744"/>
      <c r="P774" s="1744"/>
      <c r="Q774" s="1743"/>
      <c r="R774" s="1743"/>
      <c r="S774" s="1743"/>
      <c r="T774" s="1743"/>
      <c r="U774" s="1743"/>
      <c r="V774" s="1743"/>
      <c r="W774" s="1743"/>
      <c r="X774" s="1743"/>
      <c r="Y774" s="1743"/>
      <c r="Z774" s="1743"/>
      <c r="AA774" s="1743"/>
      <c r="AB774" s="1743"/>
      <c r="AC774" s="1744"/>
      <c r="AD774" s="1744"/>
    </row>
    <row r="775" ht="15.75" customHeight="1">
      <c r="A775" s="1744"/>
      <c r="B775" s="1744"/>
      <c r="C775" s="2049"/>
      <c r="D775" s="1744"/>
      <c r="E775" s="1744"/>
      <c r="F775" s="1744"/>
      <c r="G775" s="1744"/>
      <c r="H775" s="1744"/>
      <c r="I775" s="1744"/>
      <c r="J775" s="1744"/>
      <c r="K775" s="1744"/>
      <c r="L775" s="1744"/>
      <c r="M775" s="1744"/>
      <c r="N775" s="1744"/>
      <c r="O775" s="1744"/>
      <c r="P775" s="1744"/>
      <c r="Q775" s="1743"/>
      <c r="R775" s="1743"/>
      <c r="S775" s="1743"/>
      <c r="T775" s="1743"/>
      <c r="U775" s="1743"/>
      <c r="V775" s="1743"/>
      <c r="W775" s="1743"/>
      <c r="X775" s="1743"/>
      <c r="Y775" s="1743"/>
      <c r="Z775" s="1743"/>
      <c r="AA775" s="1743"/>
      <c r="AB775" s="1743"/>
      <c r="AC775" s="1744"/>
      <c r="AD775" s="1744"/>
    </row>
    <row r="776" ht="15.75" customHeight="1">
      <c r="A776" s="1744"/>
      <c r="B776" s="1744"/>
      <c r="C776" s="2049"/>
      <c r="D776" s="1744"/>
      <c r="E776" s="1744"/>
      <c r="F776" s="1744"/>
      <c r="G776" s="1744"/>
      <c r="H776" s="1744"/>
      <c r="I776" s="1744"/>
      <c r="J776" s="1744"/>
      <c r="K776" s="1744"/>
      <c r="L776" s="1744"/>
      <c r="M776" s="1744"/>
      <c r="N776" s="1744"/>
      <c r="O776" s="1744"/>
      <c r="P776" s="1744"/>
      <c r="Q776" s="1743"/>
      <c r="R776" s="1743"/>
      <c r="S776" s="1743"/>
      <c r="T776" s="1743"/>
      <c r="U776" s="1743"/>
      <c r="V776" s="1743"/>
      <c r="W776" s="1743"/>
      <c r="X776" s="1743"/>
      <c r="Y776" s="1743"/>
      <c r="Z776" s="1743"/>
      <c r="AA776" s="1743"/>
      <c r="AB776" s="1743"/>
      <c r="AC776" s="1744"/>
      <c r="AD776" s="1744"/>
    </row>
    <row r="777" ht="15.75" customHeight="1">
      <c r="A777" s="1744"/>
      <c r="B777" s="1744"/>
      <c r="C777" s="2049"/>
      <c r="D777" s="1744"/>
      <c r="E777" s="1744"/>
      <c r="F777" s="1744"/>
      <c r="G777" s="1744"/>
      <c r="H777" s="1744"/>
      <c r="I777" s="1744"/>
      <c r="J777" s="1744"/>
      <c r="K777" s="1744"/>
      <c r="L777" s="1744"/>
      <c r="M777" s="1744"/>
      <c r="N777" s="1744"/>
      <c r="O777" s="1744"/>
      <c r="P777" s="1744"/>
      <c r="Q777" s="1743"/>
      <c r="R777" s="1743"/>
      <c r="S777" s="1743"/>
      <c r="T777" s="1743"/>
      <c r="U777" s="1743"/>
      <c r="V777" s="1743"/>
      <c r="W777" s="1743"/>
      <c r="X777" s="1743"/>
      <c r="Y777" s="1743"/>
      <c r="Z777" s="1743"/>
      <c r="AA777" s="1743"/>
      <c r="AB777" s="1743"/>
      <c r="AC777" s="1744"/>
      <c r="AD777" s="1744"/>
    </row>
    <row r="778" ht="15.75" customHeight="1">
      <c r="A778" s="1744"/>
      <c r="B778" s="1744"/>
      <c r="C778" s="2049"/>
      <c r="D778" s="1744"/>
      <c r="E778" s="1744"/>
      <c r="F778" s="1744"/>
      <c r="G778" s="1744"/>
      <c r="H778" s="1744"/>
      <c r="I778" s="1744"/>
      <c r="J778" s="1744"/>
      <c r="K778" s="1744"/>
      <c r="L778" s="1744"/>
      <c r="M778" s="1744"/>
      <c r="N778" s="1744"/>
      <c r="O778" s="1744"/>
      <c r="P778" s="1744"/>
      <c r="Q778" s="1743"/>
      <c r="R778" s="1743"/>
      <c r="S778" s="1743"/>
      <c r="T778" s="1743"/>
      <c r="U778" s="1743"/>
      <c r="V778" s="1743"/>
      <c r="W778" s="1743"/>
      <c r="X778" s="1743"/>
      <c r="Y778" s="1743"/>
      <c r="Z778" s="1743"/>
      <c r="AA778" s="1743"/>
      <c r="AB778" s="1743"/>
      <c r="AC778" s="1744"/>
      <c r="AD778" s="1744"/>
    </row>
    <row r="779" ht="15.75" customHeight="1">
      <c r="A779" s="1744"/>
      <c r="B779" s="1744"/>
      <c r="C779" s="2049"/>
      <c r="D779" s="1744"/>
      <c r="E779" s="1744"/>
      <c r="F779" s="1744"/>
      <c r="G779" s="1744"/>
      <c r="H779" s="1744"/>
      <c r="I779" s="1744"/>
      <c r="J779" s="1744"/>
      <c r="K779" s="1744"/>
      <c r="L779" s="1744"/>
      <c r="M779" s="1744"/>
      <c r="N779" s="1744"/>
      <c r="O779" s="1744"/>
      <c r="P779" s="1744"/>
      <c r="Q779" s="1743"/>
      <c r="R779" s="1743"/>
      <c r="S779" s="1743"/>
      <c r="T779" s="1743"/>
      <c r="U779" s="1743"/>
      <c r="V779" s="1743"/>
      <c r="W779" s="1743"/>
      <c r="X779" s="1743"/>
      <c r="Y779" s="1743"/>
      <c r="Z779" s="1743"/>
      <c r="AA779" s="1743"/>
      <c r="AB779" s="1743"/>
      <c r="AC779" s="1744"/>
      <c r="AD779" s="1744"/>
    </row>
    <row r="780" ht="15.75" customHeight="1">
      <c r="A780" s="1744"/>
      <c r="B780" s="1744"/>
      <c r="C780" s="2049"/>
      <c r="D780" s="1744"/>
      <c r="E780" s="1744"/>
      <c r="F780" s="1744"/>
      <c r="G780" s="1744"/>
      <c r="H780" s="1744"/>
      <c r="I780" s="1744"/>
      <c r="J780" s="1744"/>
      <c r="K780" s="1744"/>
      <c r="L780" s="1744"/>
      <c r="M780" s="1744"/>
      <c r="N780" s="1744"/>
      <c r="O780" s="1744"/>
      <c r="P780" s="1744"/>
      <c r="Q780" s="1743"/>
      <c r="R780" s="1743"/>
      <c r="S780" s="1743"/>
      <c r="T780" s="1743"/>
      <c r="U780" s="1743"/>
      <c r="V780" s="1743"/>
      <c r="W780" s="1743"/>
      <c r="X780" s="1743"/>
      <c r="Y780" s="1743"/>
      <c r="Z780" s="1743"/>
      <c r="AA780" s="1743"/>
      <c r="AB780" s="1743"/>
      <c r="AC780" s="1744"/>
      <c r="AD780" s="1744"/>
    </row>
    <row r="781" ht="15.75" customHeight="1">
      <c r="A781" s="1744"/>
      <c r="B781" s="1744"/>
      <c r="C781" s="2049"/>
      <c r="D781" s="1744"/>
      <c r="E781" s="1744"/>
      <c r="F781" s="1744"/>
      <c r="G781" s="1744"/>
      <c r="H781" s="1744"/>
      <c r="I781" s="1744"/>
      <c r="J781" s="1744"/>
      <c r="K781" s="1744"/>
      <c r="L781" s="1744"/>
      <c r="M781" s="1744"/>
      <c r="N781" s="1744"/>
      <c r="O781" s="1744"/>
      <c r="P781" s="1744"/>
      <c r="Q781" s="1743"/>
      <c r="R781" s="1743"/>
      <c r="S781" s="1743"/>
      <c r="T781" s="1743"/>
      <c r="U781" s="1743"/>
      <c r="V781" s="1743"/>
      <c r="W781" s="1743"/>
      <c r="X781" s="1743"/>
      <c r="Y781" s="1743"/>
      <c r="Z781" s="1743"/>
      <c r="AA781" s="1743"/>
      <c r="AB781" s="1743"/>
      <c r="AC781" s="1744"/>
      <c r="AD781" s="1744"/>
    </row>
    <row r="782" ht="15.75" customHeight="1">
      <c r="A782" s="1744"/>
      <c r="B782" s="1744"/>
      <c r="C782" s="2049"/>
      <c r="D782" s="1744"/>
      <c r="E782" s="1744"/>
      <c r="F782" s="1744"/>
      <c r="G782" s="1744"/>
      <c r="H782" s="1744"/>
      <c r="I782" s="1744"/>
      <c r="J782" s="1744"/>
      <c r="K782" s="1744"/>
      <c r="L782" s="1744"/>
      <c r="M782" s="1744"/>
      <c r="N782" s="1744"/>
      <c r="O782" s="1744"/>
      <c r="P782" s="1744"/>
      <c r="Q782" s="1743"/>
      <c r="R782" s="1743"/>
      <c r="S782" s="1743"/>
      <c r="T782" s="1743"/>
      <c r="U782" s="1743"/>
      <c r="V782" s="1743"/>
      <c r="W782" s="1743"/>
      <c r="X782" s="1743"/>
      <c r="Y782" s="1743"/>
      <c r="Z782" s="1743"/>
      <c r="AA782" s="1743"/>
      <c r="AB782" s="1743"/>
      <c r="AC782" s="1744"/>
      <c r="AD782" s="1744"/>
    </row>
    <row r="783" ht="15.75" customHeight="1">
      <c r="A783" s="1744"/>
      <c r="B783" s="1744"/>
      <c r="C783" s="2049"/>
      <c r="D783" s="1744"/>
      <c r="E783" s="1744"/>
      <c r="F783" s="1744"/>
      <c r="G783" s="1744"/>
      <c r="H783" s="1744"/>
      <c r="I783" s="1744"/>
      <c r="J783" s="1744"/>
      <c r="K783" s="1744"/>
      <c r="L783" s="1744"/>
      <c r="M783" s="1744"/>
      <c r="N783" s="1744"/>
      <c r="O783" s="1744"/>
      <c r="P783" s="1744"/>
      <c r="Q783" s="1743"/>
      <c r="R783" s="1743"/>
      <c r="S783" s="1743"/>
      <c r="T783" s="1743"/>
      <c r="U783" s="1743"/>
      <c r="V783" s="1743"/>
      <c r="W783" s="1743"/>
      <c r="X783" s="1743"/>
      <c r="Y783" s="1743"/>
      <c r="Z783" s="1743"/>
      <c r="AA783" s="1743"/>
      <c r="AB783" s="1743"/>
      <c r="AC783" s="1744"/>
      <c r="AD783" s="1744"/>
    </row>
    <row r="784" ht="15.75" customHeight="1">
      <c r="A784" s="1744"/>
      <c r="B784" s="1744"/>
      <c r="C784" s="2049"/>
      <c r="D784" s="1744"/>
      <c r="E784" s="1744"/>
      <c r="F784" s="1744"/>
      <c r="G784" s="1744"/>
      <c r="H784" s="1744"/>
      <c r="I784" s="1744"/>
      <c r="J784" s="1744"/>
      <c r="K784" s="1744"/>
      <c r="L784" s="1744"/>
      <c r="M784" s="1744"/>
      <c r="N784" s="1744"/>
      <c r="O784" s="1744"/>
      <c r="P784" s="1744"/>
      <c r="Q784" s="1743"/>
      <c r="R784" s="1743"/>
      <c r="S784" s="1743"/>
      <c r="T784" s="1743"/>
      <c r="U784" s="1743"/>
      <c r="V784" s="1743"/>
      <c r="W784" s="1743"/>
      <c r="X784" s="1743"/>
      <c r="Y784" s="1743"/>
      <c r="Z784" s="1743"/>
      <c r="AA784" s="1743"/>
      <c r="AB784" s="1743"/>
      <c r="AC784" s="1744"/>
      <c r="AD784" s="1744"/>
    </row>
    <row r="785" ht="15.75" customHeight="1">
      <c r="A785" s="1744"/>
      <c r="B785" s="1744"/>
      <c r="C785" s="2049"/>
      <c r="D785" s="1744"/>
      <c r="E785" s="1744"/>
      <c r="F785" s="1744"/>
      <c r="G785" s="1744"/>
      <c r="H785" s="1744"/>
      <c r="I785" s="1744"/>
      <c r="J785" s="1744"/>
      <c r="K785" s="1744"/>
      <c r="L785" s="1744"/>
      <c r="M785" s="1744"/>
      <c r="N785" s="1744"/>
      <c r="O785" s="1744"/>
      <c r="P785" s="1744"/>
      <c r="Q785" s="1743"/>
      <c r="R785" s="1743"/>
      <c r="S785" s="1743"/>
      <c r="T785" s="1743"/>
      <c r="U785" s="1743"/>
      <c r="V785" s="1743"/>
      <c r="W785" s="1743"/>
      <c r="X785" s="1743"/>
      <c r="Y785" s="1743"/>
      <c r="Z785" s="1743"/>
      <c r="AA785" s="1743"/>
      <c r="AB785" s="1743"/>
      <c r="AC785" s="1744"/>
      <c r="AD785" s="1744"/>
    </row>
    <row r="786" ht="15.75" customHeight="1">
      <c r="A786" s="1744"/>
      <c r="B786" s="1744"/>
      <c r="C786" s="2049"/>
      <c r="D786" s="1744"/>
      <c r="E786" s="1744"/>
      <c r="F786" s="1744"/>
      <c r="G786" s="1744"/>
      <c r="H786" s="1744"/>
      <c r="I786" s="1744"/>
      <c r="J786" s="1744"/>
      <c r="K786" s="1744"/>
      <c r="L786" s="1744"/>
      <c r="M786" s="1744"/>
      <c r="N786" s="1744"/>
      <c r="O786" s="1744"/>
      <c r="P786" s="1744"/>
      <c r="Q786" s="1743"/>
      <c r="R786" s="1743"/>
      <c r="S786" s="1743"/>
      <c r="T786" s="1743"/>
      <c r="U786" s="1743"/>
      <c r="V786" s="1743"/>
      <c r="W786" s="1743"/>
      <c r="X786" s="1743"/>
      <c r="Y786" s="1743"/>
      <c r="Z786" s="1743"/>
      <c r="AA786" s="1743"/>
      <c r="AB786" s="1743"/>
      <c r="AC786" s="1744"/>
      <c r="AD786" s="1744"/>
    </row>
    <row r="787" ht="15.75" customHeight="1">
      <c r="A787" s="1744"/>
      <c r="B787" s="1744"/>
      <c r="C787" s="2049"/>
      <c r="D787" s="1744"/>
      <c r="E787" s="1744"/>
      <c r="F787" s="1744"/>
      <c r="G787" s="1744"/>
      <c r="H787" s="1744"/>
      <c r="I787" s="1744"/>
      <c r="J787" s="1744"/>
      <c r="K787" s="1744"/>
      <c r="L787" s="1744"/>
      <c r="M787" s="1744"/>
      <c r="N787" s="1744"/>
      <c r="O787" s="1744"/>
      <c r="P787" s="1744"/>
      <c r="Q787" s="1743"/>
      <c r="R787" s="1743"/>
      <c r="S787" s="1743"/>
      <c r="T787" s="1743"/>
      <c r="U787" s="1743"/>
      <c r="V787" s="1743"/>
      <c r="W787" s="1743"/>
      <c r="X787" s="1743"/>
      <c r="Y787" s="1743"/>
      <c r="Z787" s="1743"/>
      <c r="AA787" s="1743"/>
      <c r="AB787" s="1743"/>
      <c r="AC787" s="1744"/>
      <c r="AD787" s="1744"/>
    </row>
    <row r="788" ht="15.75" customHeight="1">
      <c r="A788" s="1744"/>
      <c r="B788" s="1744"/>
      <c r="C788" s="2049"/>
      <c r="D788" s="1744"/>
      <c r="E788" s="1744"/>
      <c r="F788" s="1744"/>
      <c r="G788" s="1744"/>
      <c r="H788" s="1744"/>
      <c r="I788" s="1744"/>
      <c r="J788" s="1744"/>
      <c r="K788" s="1744"/>
      <c r="L788" s="1744"/>
      <c r="M788" s="1744"/>
      <c r="N788" s="1744"/>
      <c r="O788" s="1744"/>
      <c r="P788" s="1744"/>
      <c r="Q788" s="1743"/>
      <c r="R788" s="1743"/>
      <c r="S788" s="1743"/>
      <c r="T788" s="1743"/>
      <c r="U788" s="1743"/>
      <c r="V788" s="1743"/>
      <c r="W788" s="1743"/>
      <c r="X788" s="1743"/>
      <c r="Y788" s="1743"/>
      <c r="Z788" s="1743"/>
      <c r="AA788" s="1743"/>
      <c r="AB788" s="1743"/>
      <c r="AC788" s="1744"/>
      <c r="AD788" s="1744"/>
    </row>
    <row r="789" ht="15.75" customHeight="1">
      <c r="A789" s="1744"/>
      <c r="B789" s="1744"/>
      <c r="C789" s="2049"/>
      <c r="D789" s="1744"/>
      <c r="E789" s="1744"/>
      <c r="F789" s="1744"/>
      <c r="G789" s="1744"/>
      <c r="H789" s="1744"/>
      <c r="I789" s="1744"/>
      <c r="J789" s="1744"/>
      <c r="K789" s="1744"/>
      <c r="L789" s="1744"/>
      <c r="M789" s="1744"/>
      <c r="N789" s="1744"/>
      <c r="O789" s="1744"/>
      <c r="P789" s="1744"/>
      <c r="Q789" s="1743"/>
      <c r="R789" s="1743"/>
      <c r="S789" s="1743"/>
      <c r="T789" s="1743"/>
      <c r="U789" s="1743"/>
      <c r="V789" s="1743"/>
      <c r="W789" s="1743"/>
      <c r="X789" s="1743"/>
      <c r="Y789" s="1743"/>
      <c r="Z789" s="1743"/>
      <c r="AA789" s="1743"/>
      <c r="AB789" s="1743"/>
      <c r="AC789" s="1744"/>
      <c r="AD789" s="1744"/>
    </row>
    <row r="790" ht="15.75" customHeight="1">
      <c r="A790" s="1744"/>
      <c r="B790" s="1744"/>
      <c r="C790" s="2049"/>
      <c r="D790" s="1744"/>
      <c r="E790" s="1744"/>
      <c r="F790" s="1744"/>
      <c r="G790" s="1744"/>
      <c r="H790" s="1744"/>
      <c r="I790" s="1744"/>
      <c r="J790" s="1744"/>
      <c r="K790" s="1744"/>
      <c r="L790" s="1744"/>
      <c r="M790" s="1744"/>
      <c r="N790" s="1744"/>
      <c r="O790" s="1744"/>
      <c r="P790" s="1744"/>
      <c r="Q790" s="1743"/>
      <c r="R790" s="1743"/>
      <c r="S790" s="1743"/>
      <c r="T790" s="1743"/>
      <c r="U790" s="1743"/>
      <c r="V790" s="1743"/>
      <c r="W790" s="1743"/>
      <c r="X790" s="1743"/>
      <c r="Y790" s="1743"/>
      <c r="Z790" s="1743"/>
      <c r="AA790" s="1743"/>
      <c r="AB790" s="1743"/>
      <c r="AC790" s="1744"/>
      <c r="AD790" s="1744"/>
    </row>
    <row r="791" ht="15.75" customHeight="1">
      <c r="A791" s="1744"/>
      <c r="B791" s="1744"/>
      <c r="C791" s="2049"/>
      <c r="D791" s="1744"/>
      <c r="E791" s="1744"/>
      <c r="F791" s="1744"/>
      <c r="G791" s="1744"/>
      <c r="H791" s="1744"/>
      <c r="I791" s="1744"/>
      <c r="J791" s="1744"/>
      <c r="K791" s="1744"/>
      <c r="L791" s="1744"/>
      <c r="M791" s="1744"/>
      <c r="N791" s="1744"/>
      <c r="O791" s="1744"/>
      <c r="P791" s="1744"/>
      <c r="Q791" s="1743"/>
      <c r="R791" s="1743"/>
      <c r="S791" s="1743"/>
      <c r="T791" s="1743"/>
      <c r="U791" s="1743"/>
      <c r="V791" s="1743"/>
      <c r="W791" s="1743"/>
      <c r="X791" s="1743"/>
      <c r="Y791" s="1743"/>
      <c r="Z791" s="1743"/>
      <c r="AA791" s="1743"/>
      <c r="AB791" s="1743"/>
      <c r="AC791" s="1744"/>
      <c r="AD791" s="1744"/>
    </row>
    <row r="792" ht="15.75" customHeight="1">
      <c r="A792" s="1744"/>
      <c r="B792" s="1744"/>
      <c r="C792" s="2049"/>
      <c r="D792" s="1744"/>
      <c r="E792" s="1744"/>
      <c r="F792" s="1744"/>
      <c r="G792" s="1744"/>
      <c r="H792" s="1744"/>
      <c r="I792" s="1744"/>
      <c r="J792" s="1744"/>
      <c r="K792" s="1744"/>
      <c r="L792" s="1744"/>
      <c r="M792" s="1744"/>
      <c r="N792" s="1744"/>
      <c r="O792" s="1744"/>
      <c r="P792" s="1744"/>
      <c r="Q792" s="1743"/>
      <c r="R792" s="1743"/>
      <c r="S792" s="1743"/>
      <c r="T792" s="1743"/>
      <c r="U792" s="1743"/>
      <c r="V792" s="1743"/>
      <c r="W792" s="1743"/>
      <c r="X792" s="1743"/>
      <c r="Y792" s="1743"/>
      <c r="Z792" s="1743"/>
      <c r="AA792" s="1743"/>
      <c r="AB792" s="1743"/>
      <c r="AC792" s="1744"/>
      <c r="AD792" s="1744"/>
    </row>
    <row r="793" ht="15.75" customHeight="1">
      <c r="A793" s="1744"/>
      <c r="B793" s="1744"/>
      <c r="C793" s="2049"/>
      <c r="D793" s="1744"/>
      <c r="E793" s="1744"/>
      <c r="F793" s="1744"/>
      <c r="G793" s="1744"/>
      <c r="H793" s="1744"/>
      <c r="I793" s="1744"/>
      <c r="J793" s="1744"/>
      <c r="K793" s="1744"/>
      <c r="L793" s="1744"/>
      <c r="M793" s="1744"/>
      <c r="N793" s="1744"/>
      <c r="O793" s="1744"/>
      <c r="P793" s="1744"/>
      <c r="Q793" s="1743"/>
      <c r="R793" s="1743"/>
      <c r="S793" s="1743"/>
      <c r="T793" s="1743"/>
      <c r="U793" s="1743"/>
      <c r="V793" s="1743"/>
      <c r="W793" s="1743"/>
      <c r="X793" s="1743"/>
      <c r="Y793" s="1743"/>
      <c r="Z793" s="1743"/>
      <c r="AA793" s="1743"/>
      <c r="AB793" s="1743"/>
      <c r="AC793" s="1744"/>
      <c r="AD793" s="1744"/>
    </row>
    <row r="794" ht="15.75" customHeight="1">
      <c r="A794" s="1744"/>
      <c r="B794" s="1744"/>
      <c r="C794" s="2049"/>
      <c r="D794" s="1744"/>
      <c r="E794" s="1744"/>
      <c r="F794" s="1744"/>
      <c r="G794" s="1744"/>
      <c r="H794" s="1744"/>
      <c r="I794" s="1744"/>
      <c r="J794" s="1744"/>
      <c r="K794" s="1744"/>
      <c r="L794" s="1744"/>
      <c r="M794" s="1744"/>
      <c r="N794" s="1744"/>
      <c r="O794" s="1744"/>
      <c r="P794" s="1744"/>
      <c r="Q794" s="1743"/>
      <c r="R794" s="1743"/>
      <c r="S794" s="1743"/>
      <c r="T794" s="1743"/>
      <c r="U794" s="1743"/>
      <c r="V794" s="1743"/>
      <c r="W794" s="1743"/>
      <c r="X794" s="1743"/>
      <c r="Y794" s="1743"/>
      <c r="Z794" s="1743"/>
      <c r="AA794" s="1743"/>
      <c r="AB794" s="1743"/>
      <c r="AC794" s="1744"/>
      <c r="AD794" s="1744"/>
    </row>
    <row r="795" ht="15.75" customHeight="1">
      <c r="A795" s="1744"/>
      <c r="B795" s="1744"/>
      <c r="C795" s="2049"/>
      <c r="D795" s="1744"/>
      <c r="E795" s="1744"/>
      <c r="F795" s="1744"/>
      <c r="G795" s="1744"/>
      <c r="H795" s="1744"/>
      <c r="I795" s="1744"/>
      <c r="J795" s="1744"/>
      <c r="K795" s="1744"/>
      <c r="L795" s="1744"/>
      <c r="M795" s="1744"/>
      <c r="N795" s="1744"/>
      <c r="O795" s="1744"/>
      <c r="P795" s="1744"/>
      <c r="Q795" s="1743"/>
      <c r="R795" s="1743"/>
      <c r="S795" s="1743"/>
      <c r="T795" s="1743"/>
      <c r="U795" s="1743"/>
      <c r="V795" s="1743"/>
      <c r="W795" s="1743"/>
      <c r="X795" s="1743"/>
      <c r="Y795" s="1743"/>
      <c r="Z795" s="1743"/>
      <c r="AA795" s="1743"/>
      <c r="AB795" s="1743"/>
      <c r="AC795" s="1744"/>
      <c r="AD795" s="1744"/>
    </row>
    <row r="796" ht="15.75" customHeight="1">
      <c r="A796" s="1744"/>
      <c r="B796" s="1744"/>
      <c r="C796" s="2049"/>
      <c r="D796" s="1744"/>
      <c r="E796" s="1744"/>
      <c r="F796" s="1744"/>
      <c r="G796" s="1744"/>
      <c r="H796" s="1744"/>
      <c r="I796" s="1744"/>
      <c r="J796" s="1744"/>
      <c r="K796" s="1744"/>
      <c r="L796" s="1744"/>
      <c r="M796" s="1744"/>
      <c r="N796" s="1744"/>
      <c r="O796" s="1744"/>
      <c r="P796" s="1744"/>
      <c r="Q796" s="1743"/>
      <c r="R796" s="1743"/>
      <c r="S796" s="1743"/>
      <c r="T796" s="1743"/>
      <c r="U796" s="1743"/>
      <c r="V796" s="1743"/>
      <c r="W796" s="1743"/>
      <c r="X796" s="1743"/>
      <c r="Y796" s="1743"/>
      <c r="Z796" s="1743"/>
      <c r="AA796" s="1743"/>
      <c r="AB796" s="1743"/>
      <c r="AC796" s="1744"/>
      <c r="AD796" s="1744"/>
    </row>
    <row r="797" ht="15.75" customHeight="1">
      <c r="A797" s="1744"/>
      <c r="B797" s="1744"/>
      <c r="C797" s="2049"/>
      <c r="D797" s="1744"/>
      <c r="E797" s="1744"/>
      <c r="F797" s="1744"/>
      <c r="G797" s="1744"/>
      <c r="H797" s="1744"/>
      <c r="I797" s="1744"/>
      <c r="J797" s="1744"/>
      <c r="K797" s="1744"/>
      <c r="L797" s="1744"/>
      <c r="M797" s="1744"/>
      <c r="N797" s="1744"/>
      <c r="O797" s="1744"/>
      <c r="P797" s="1744"/>
      <c r="Q797" s="1743"/>
      <c r="R797" s="1743"/>
      <c r="S797" s="1743"/>
      <c r="T797" s="1743"/>
      <c r="U797" s="1743"/>
      <c r="V797" s="1743"/>
      <c r="W797" s="1743"/>
      <c r="X797" s="1743"/>
      <c r="Y797" s="1743"/>
      <c r="Z797" s="1743"/>
      <c r="AA797" s="1743"/>
      <c r="AB797" s="1743"/>
      <c r="AC797" s="1744"/>
      <c r="AD797" s="1744"/>
    </row>
    <row r="798" ht="15.75" customHeight="1">
      <c r="A798" s="1744"/>
      <c r="B798" s="1744"/>
      <c r="C798" s="2049"/>
      <c r="D798" s="1744"/>
      <c r="E798" s="1744"/>
      <c r="F798" s="1744"/>
      <c r="G798" s="1744"/>
      <c r="H798" s="1744"/>
      <c r="I798" s="1744"/>
      <c r="J798" s="1744"/>
      <c r="K798" s="1744"/>
      <c r="L798" s="1744"/>
      <c r="M798" s="1744"/>
      <c r="N798" s="1744"/>
      <c r="O798" s="1744"/>
      <c r="P798" s="1744"/>
      <c r="Q798" s="1743"/>
      <c r="R798" s="1743"/>
      <c r="S798" s="1743"/>
      <c r="T798" s="1743"/>
      <c r="U798" s="1743"/>
      <c r="V798" s="1743"/>
      <c r="W798" s="1743"/>
      <c r="X798" s="1743"/>
      <c r="Y798" s="1743"/>
      <c r="Z798" s="1743"/>
      <c r="AA798" s="1743"/>
      <c r="AB798" s="1743"/>
      <c r="AC798" s="1744"/>
      <c r="AD798" s="1744"/>
    </row>
    <row r="799" ht="15.75" customHeight="1">
      <c r="A799" s="1744"/>
      <c r="B799" s="1744"/>
      <c r="C799" s="2049"/>
      <c r="D799" s="1744"/>
      <c r="E799" s="1744"/>
      <c r="F799" s="1744"/>
      <c r="G799" s="1744"/>
      <c r="H799" s="1744"/>
      <c r="I799" s="1744"/>
      <c r="J799" s="1744"/>
      <c r="K799" s="1744"/>
      <c r="L799" s="1744"/>
      <c r="M799" s="1744"/>
      <c r="N799" s="1744"/>
      <c r="O799" s="1744"/>
      <c r="P799" s="1744"/>
      <c r="Q799" s="1743"/>
      <c r="R799" s="1743"/>
      <c r="S799" s="1743"/>
      <c r="T799" s="1743"/>
      <c r="U799" s="1743"/>
      <c r="V799" s="1743"/>
      <c r="W799" s="1743"/>
      <c r="X799" s="1743"/>
      <c r="Y799" s="1743"/>
      <c r="Z799" s="1743"/>
      <c r="AA799" s="1743"/>
      <c r="AB799" s="1743"/>
      <c r="AC799" s="1744"/>
      <c r="AD799" s="1744"/>
    </row>
    <row r="800" ht="15.75" customHeight="1">
      <c r="A800" s="1744"/>
      <c r="B800" s="1744"/>
      <c r="C800" s="2049"/>
      <c r="D800" s="1744"/>
      <c r="E800" s="1744"/>
      <c r="F800" s="1744"/>
      <c r="G800" s="1744"/>
      <c r="H800" s="1744"/>
      <c r="I800" s="1744"/>
      <c r="J800" s="1744"/>
      <c r="K800" s="1744"/>
      <c r="L800" s="1744"/>
      <c r="M800" s="1744"/>
      <c r="N800" s="1744"/>
      <c r="O800" s="1744"/>
      <c r="P800" s="1744"/>
      <c r="Q800" s="1743"/>
      <c r="R800" s="1743"/>
      <c r="S800" s="1743"/>
      <c r="T800" s="1743"/>
      <c r="U800" s="1743"/>
      <c r="V800" s="1743"/>
      <c r="W800" s="1743"/>
      <c r="X800" s="1743"/>
      <c r="Y800" s="1743"/>
      <c r="Z800" s="1743"/>
      <c r="AA800" s="1743"/>
      <c r="AB800" s="1743"/>
      <c r="AC800" s="1744"/>
      <c r="AD800" s="1744"/>
    </row>
    <row r="801" ht="15.75" customHeight="1">
      <c r="A801" s="1744"/>
      <c r="B801" s="1744"/>
      <c r="C801" s="2049"/>
      <c r="D801" s="1744"/>
      <c r="E801" s="1744"/>
      <c r="F801" s="1744"/>
      <c r="G801" s="1744"/>
      <c r="H801" s="1744"/>
      <c r="I801" s="1744"/>
      <c r="J801" s="1744"/>
      <c r="K801" s="1744"/>
      <c r="L801" s="1744"/>
      <c r="M801" s="1744"/>
      <c r="N801" s="1744"/>
      <c r="O801" s="1744"/>
      <c r="P801" s="1744"/>
      <c r="Q801" s="1743"/>
      <c r="R801" s="1743"/>
      <c r="S801" s="1743"/>
      <c r="T801" s="1743"/>
      <c r="U801" s="1743"/>
      <c r="V801" s="1743"/>
      <c r="W801" s="1743"/>
      <c r="X801" s="1743"/>
      <c r="Y801" s="1743"/>
      <c r="Z801" s="1743"/>
      <c r="AA801" s="1743"/>
      <c r="AB801" s="1743"/>
      <c r="AC801" s="1744"/>
      <c r="AD801" s="1744"/>
    </row>
    <row r="802" ht="15.75" customHeight="1">
      <c r="A802" s="1744"/>
      <c r="B802" s="1744"/>
      <c r="C802" s="2049"/>
      <c r="D802" s="1744"/>
      <c r="E802" s="1744"/>
      <c r="F802" s="1744"/>
      <c r="G802" s="1744"/>
      <c r="H802" s="1744"/>
      <c r="I802" s="1744"/>
      <c r="J802" s="1744"/>
      <c r="K802" s="1744"/>
      <c r="L802" s="1744"/>
      <c r="M802" s="1744"/>
      <c r="N802" s="1744"/>
      <c r="O802" s="1744"/>
      <c r="P802" s="1744"/>
      <c r="Q802" s="1743"/>
      <c r="R802" s="1743"/>
      <c r="S802" s="1743"/>
      <c r="T802" s="1743"/>
      <c r="U802" s="1743"/>
      <c r="V802" s="1743"/>
      <c r="W802" s="1743"/>
      <c r="X802" s="1743"/>
      <c r="Y802" s="1743"/>
      <c r="Z802" s="1743"/>
      <c r="AA802" s="1743"/>
      <c r="AB802" s="1743"/>
      <c r="AC802" s="1744"/>
      <c r="AD802" s="1744"/>
    </row>
    <row r="803" ht="15.75" customHeight="1">
      <c r="A803" s="1744"/>
      <c r="B803" s="1744"/>
      <c r="C803" s="2049"/>
      <c r="D803" s="1744"/>
      <c r="E803" s="1744"/>
      <c r="F803" s="1744"/>
      <c r="G803" s="1744"/>
      <c r="H803" s="1744"/>
      <c r="I803" s="1744"/>
      <c r="J803" s="1744"/>
      <c r="K803" s="1744"/>
      <c r="L803" s="1744"/>
      <c r="M803" s="1744"/>
      <c r="N803" s="1744"/>
      <c r="O803" s="1744"/>
      <c r="P803" s="1744"/>
      <c r="Q803" s="1743"/>
      <c r="R803" s="1743"/>
      <c r="S803" s="1743"/>
      <c r="T803" s="1743"/>
      <c r="U803" s="1743"/>
      <c r="V803" s="1743"/>
      <c r="W803" s="1743"/>
      <c r="X803" s="1743"/>
      <c r="Y803" s="1743"/>
      <c r="Z803" s="1743"/>
      <c r="AA803" s="1743"/>
      <c r="AB803" s="1743"/>
      <c r="AC803" s="1744"/>
      <c r="AD803" s="1744"/>
    </row>
    <row r="804" ht="15.75" customHeight="1">
      <c r="A804" s="1744"/>
      <c r="B804" s="1744"/>
      <c r="C804" s="2049"/>
      <c r="D804" s="1744"/>
      <c r="E804" s="1744"/>
      <c r="F804" s="1744"/>
      <c r="G804" s="1744"/>
      <c r="H804" s="1744"/>
      <c r="I804" s="1744"/>
      <c r="J804" s="1744"/>
      <c r="K804" s="1744"/>
      <c r="L804" s="1744"/>
      <c r="M804" s="1744"/>
      <c r="N804" s="1744"/>
      <c r="O804" s="1744"/>
      <c r="P804" s="1744"/>
      <c r="Q804" s="1743"/>
      <c r="R804" s="1743"/>
      <c r="S804" s="1743"/>
      <c r="T804" s="1743"/>
      <c r="U804" s="1743"/>
      <c r="V804" s="1743"/>
      <c r="W804" s="1743"/>
      <c r="X804" s="1743"/>
      <c r="Y804" s="1743"/>
      <c r="Z804" s="1743"/>
      <c r="AA804" s="1743"/>
      <c r="AB804" s="1743"/>
      <c r="AC804" s="1744"/>
      <c r="AD804" s="1744"/>
    </row>
    <row r="805" ht="15.75" customHeight="1">
      <c r="A805" s="1744"/>
      <c r="B805" s="1744"/>
      <c r="C805" s="2049"/>
      <c r="D805" s="1744"/>
      <c r="E805" s="1744"/>
      <c r="F805" s="1744"/>
      <c r="G805" s="1744"/>
      <c r="H805" s="1744"/>
      <c r="I805" s="1744"/>
      <c r="J805" s="1744"/>
      <c r="K805" s="1744"/>
      <c r="L805" s="1744"/>
      <c r="M805" s="1744"/>
      <c r="N805" s="1744"/>
      <c r="O805" s="1744"/>
      <c r="P805" s="1744"/>
      <c r="Q805" s="1743"/>
      <c r="R805" s="1743"/>
      <c r="S805" s="1743"/>
      <c r="T805" s="1743"/>
      <c r="U805" s="1743"/>
      <c r="V805" s="1743"/>
      <c r="W805" s="1743"/>
      <c r="X805" s="1743"/>
      <c r="Y805" s="1743"/>
      <c r="Z805" s="1743"/>
      <c r="AA805" s="1743"/>
      <c r="AB805" s="1743"/>
      <c r="AC805" s="1744"/>
      <c r="AD805" s="1744"/>
    </row>
    <row r="806" ht="15.75" customHeight="1">
      <c r="A806" s="1744"/>
      <c r="B806" s="1744"/>
      <c r="C806" s="2049"/>
      <c r="D806" s="1744"/>
      <c r="E806" s="1744"/>
      <c r="F806" s="1744"/>
      <c r="G806" s="1744"/>
      <c r="H806" s="1744"/>
      <c r="I806" s="1744"/>
      <c r="J806" s="1744"/>
      <c r="K806" s="1744"/>
      <c r="L806" s="1744"/>
      <c r="M806" s="1744"/>
      <c r="N806" s="1744"/>
      <c r="O806" s="1744"/>
      <c r="P806" s="1744"/>
      <c r="Q806" s="1743"/>
      <c r="R806" s="1743"/>
      <c r="S806" s="1743"/>
      <c r="T806" s="1743"/>
      <c r="U806" s="1743"/>
      <c r="V806" s="1743"/>
      <c r="W806" s="1743"/>
      <c r="X806" s="1743"/>
      <c r="Y806" s="1743"/>
      <c r="Z806" s="1743"/>
      <c r="AA806" s="1743"/>
      <c r="AB806" s="1743"/>
      <c r="AC806" s="1744"/>
      <c r="AD806" s="1744"/>
    </row>
    <row r="807" ht="15.75" customHeight="1">
      <c r="A807" s="1744"/>
      <c r="B807" s="1744"/>
      <c r="C807" s="2049"/>
      <c r="D807" s="1744"/>
      <c r="E807" s="1744"/>
      <c r="F807" s="1744"/>
      <c r="G807" s="1744"/>
      <c r="H807" s="1744"/>
      <c r="I807" s="1744"/>
      <c r="J807" s="1744"/>
      <c r="K807" s="1744"/>
      <c r="L807" s="1744"/>
      <c r="M807" s="1744"/>
      <c r="N807" s="1744"/>
      <c r="O807" s="1744"/>
      <c r="P807" s="1744"/>
      <c r="Q807" s="1743"/>
      <c r="R807" s="1743"/>
      <c r="S807" s="1743"/>
      <c r="T807" s="1743"/>
      <c r="U807" s="1743"/>
      <c r="V807" s="1743"/>
      <c r="W807" s="1743"/>
      <c r="X807" s="1743"/>
      <c r="Y807" s="1743"/>
      <c r="Z807" s="1743"/>
      <c r="AA807" s="1743"/>
      <c r="AB807" s="1743"/>
      <c r="AC807" s="1744"/>
      <c r="AD807" s="1744"/>
    </row>
    <row r="808" ht="15.75" customHeight="1">
      <c r="A808" s="1744"/>
      <c r="B808" s="1744"/>
      <c r="C808" s="2049"/>
      <c r="D808" s="1744"/>
      <c r="E808" s="1744"/>
      <c r="F808" s="1744"/>
      <c r="G808" s="1744"/>
      <c r="H808" s="1744"/>
      <c r="I808" s="1744"/>
      <c r="J808" s="1744"/>
      <c r="K808" s="1744"/>
      <c r="L808" s="1744"/>
      <c r="M808" s="1744"/>
      <c r="N808" s="1744"/>
      <c r="O808" s="1744"/>
      <c r="P808" s="1744"/>
      <c r="Q808" s="1743"/>
      <c r="R808" s="1743"/>
      <c r="S808" s="1743"/>
      <c r="T808" s="1743"/>
      <c r="U808" s="1743"/>
      <c r="V808" s="1743"/>
      <c r="W808" s="1743"/>
      <c r="X808" s="1743"/>
      <c r="Y808" s="1743"/>
      <c r="Z808" s="1743"/>
      <c r="AA808" s="1743"/>
      <c r="AB808" s="1743"/>
      <c r="AC808" s="1744"/>
      <c r="AD808" s="1744"/>
    </row>
    <row r="809" ht="15.75" customHeight="1">
      <c r="A809" s="1744"/>
      <c r="B809" s="1744"/>
      <c r="C809" s="2049"/>
      <c r="D809" s="1744"/>
      <c r="E809" s="1744"/>
      <c r="F809" s="1744"/>
      <c r="G809" s="1744"/>
      <c r="H809" s="1744"/>
      <c r="I809" s="1744"/>
      <c r="J809" s="1744"/>
      <c r="K809" s="1744"/>
      <c r="L809" s="1744"/>
      <c r="M809" s="1744"/>
      <c r="N809" s="1744"/>
      <c r="O809" s="1744"/>
      <c r="P809" s="1744"/>
      <c r="Q809" s="1743"/>
      <c r="R809" s="1743"/>
      <c r="S809" s="1743"/>
      <c r="T809" s="1743"/>
      <c r="U809" s="1743"/>
      <c r="V809" s="1743"/>
      <c r="W809" s="1743"/>
      <c r="X809" s="1743"/>
      <c r="Y809" s="1743"/>
      <c r="Z809" s="1743"/>
      <c r="AA809" s="1743"/>
      <c r="AB809" s="1743"/>
      <c r="AC809" s="1744"/>
      <c r="AD809" s="1744"/>
    </row>
    <row r="810" ht="15.75" customHeight="1">
      <c r="A810" s="1744"/>
      <c r="B810" s="1744"/>
      <c r="C810" s="2049"/>
      <c r="D810" s="1744"/>
      <c r="E810" s="1744"/>
      <c r="F810" s="1744"/>
      <c r="G810" s="1744"/>
      <c r="H810" s="1744"/>
      <c r="I810" s="1744"/>
      <c r="J810" s="1744"/>
      <c r="K810" s="1744"/>
      <c r="L810" s="1744"/>
      <c r="M810" s="1744"/>
      <c r="N810" s="1744"/>
      <c r="O810" s="1744"/>
      <c r="P810" s="1744"/>
      <c r="Q810" s="1743"/>
      <c r="R810" s="1743"/>
      <c r="S810" s="1743"/>
      <c r="T810" s="1743"/>
      <c r="U810" s="1743"/>
      <c r="V810" s="1743"/>
      <c r="W810" s="1743"/>
      <c r="X810" s="1743"/>
      <c r="Y810" s="1743"/>
      <c r="Z810" s="1743"/>
      <c r="AA810" s="1743"/>
      <c r="AB810" s="1743"/>
      <c r="AC810" s="1744"/>
      <c r="AD810" s="1744"/>
    </row>
    <row r="811" ht="15.75" customHeight="1">
      <c r="A811" s="1744"/>
      <c r="B811" s="1744"/>
      <c r="C811" s="2049"/>
      <c r="D811" s="1744"/>
      <c r="E811" s="1744"/>
      <c r="F811" s="1744"/>
      <c r="G811" s="1744"/>
      <c r="H811" s="1744"/>
      <c r="I811" s="1744"/>
      <c r="J811" s="1744"/>
      <c r="K811" s="1744"/>
      <c r="L811" s="1744"/>
      <c r="M811" s="1744"/>
      <c r="N811" s="1744"/>
      <c r="O811" s="1744"/>
      <c r="P811" s="1744"/>
      <c r="Q811" s="1743"/>
      <c r="R811" s="1743"/>
      <c r="S811" s="1743"/>
      <c r="T811" s="1743"/>
      <c r="U811" s="1743"/>
      <c r="V811" s="1743"/>
      <c r="W811" s="1743"/>
      <c r="X811" s="1743"/>
      <c r="Y811" s="1743"/>
      <c r="Z811" s="1743"/>
      <c r="AA811" s="1743"/>
      <c r="AB811" s="1743"/>
      <c r="AC811" s="1744"/>
      <c r="AD811" s="1744"/>
    </row>
    <row r="812" ht="15.75" customHeight="1">
      <c r="A812" s="1744"/>
      <c r="B812" s="1744"/>
      <c r="C812" s="2049"/>
      <c r="D812" s="1744"/>
      <c r="E812" s="1744"/>
      <c r="F812" s="1744"/>
      <c r="G812" s="1744"/>
      <c r="H812" s="1744"/>
      <c r="I812" s="1744"/>
      <c r="J812" s="1744"/>
      <c r="K812" s="1744"/>
      <c r="L812" s="1744"/>
      <c r="M812" s="1744"/>
      <c r="N812" s="1744"/>
      <c r="O812" s="1744"/>
      <c r="P812" s="1744"/>
      <c r="Q812" s="1743"/>
      <c r="R812" s="1743"/>
      <c r="S812" s="1743"/>
      <c r="T812" s="1743"/>
      <c r="U812" s="1743"/>
      <c r="V812" s="1743"/>
      <c r="W812" s="1743"/>
      <c r="X812" s="1743"/>
      <c r="Y812" s="1743"/>
      <c r="Z812" s="1743"/>
      <c r="AA812" s="1743"/>
      <c r="AB812" s="1743"/>
      <c r="AC812" s="1744"/>
      <c r="AD812" s="1744"/>
    </row>
    <row r="813" ht="15.75" customHeight="1">
      <c r="A813" s="1744"/>
      <c r="B813" s="1744"/>
      <c r="C813" s="2049"/>
      <c r="D813" s="1744"/>
      <c r="E813" s="1744"/>
      <c r="F813" s="1744"/>
      <c r="G813" s="1744"/>
      <c r="H813" s="1744"/>
      <c r="I813" s="1744"/>
      <c r="J813" s="1744"/>
      <c r="K813" s="1744"/>
      <c r="L813" s="1744"/>
      <c r="M813" s="1744"/>
      <c r="N813" s="1744"/>
      <c r="O813" s="1744"/>
      <c r="P813" s="1744"/>
      <c r="Q813" s="1743"/>
      <c r="R813" s="1743"/>
      <c r="S813" s="1743"/>
      <c r="T813" s="1743"/>
      <c r="U813" s="1743"/>
      <c r="V813" s="1743"/>
      <c r="W813" s="1743"/>
      <c r="X813" s="1743"/>
      <c r="Y813" s="1743"/>
      <c r="Z813" s="1743"/>
      <c r="AA813" s="1743"/>
      <c r="AB813" s="1743"/>
      <c r="AC813" s="1744"/>
      <c r="AD813" s="1744"/>
    </row>
    <row r="814" ht="15.75" customHeight="1">
      <c r="A814" s="1744"/>
      <c r="B814" s="1744"/>
      <c r="C814" s="2049"/>
      <c r="D814" s="1744"/>
      <c r="E814" s="1744"/>
      <c r="F814" s="1744"/>
      <c r="G814" s="1744"/>
      <c r="H814" s="1744"/>
      <c r="I814" s="1744"/>
      <c r="J814" s="1744"/>
      <c r="K814" s="1744"/>
      <c r="L814" s="1744"/>
      <c r="M814" s="1744"/>
      <c r="N814" s="1744"/>
      <c r="O814" s="1744"/>
      <c r="P814" s="1744"/>
      <c r="Q814" s="1743"/>
      <c r="R814" s="1743"/>
      <c r="S814" s="1743"/>
      <c r="T814" s="1743"/>
      <c r="U814" s="1743"/>
      <c r="V814" s="1743"/>
      <c r="W814" s="1743"/>
      <c r="X814" s="1743"/>
      <c r="Y814" s="1743"/>
      <c r="Z814" s="1743"/>
      <c r="AA814" s="1743"/>
      <c r="AB814" s="1743"/>
      <c r="AC814" s="1744"/>
      <c r="AD814" s="1744"/>
    </row>
    <row r="815" ht="15.75" customHeight="1">
      <c r="A815" s="1744"/>
      <c r="B815" s="1744"/>
      <c r="C815" s="2049"/>
      <c r="D815" s="1744"/>
      <c r="E815" s="1744"/>
      <c r="F815" s="1744"/>
      <c r="G815" s="1744"/>
      <c r="H815" s="1744"/>
      <c r="I815" s="1744"/>
      <c r="J815" s="1744"/>
      <c r="K815" s="1744"/>
      <c r="L815" s="1744"/>
      <c r="M815" s="1744"/>
      <c r="N815" s="1744"/>
      <c r="O815" s="1744"/>
      <c r="P815" s="1744"/>
      <c r="Q815" s="1743"/>
      <c r="R815" s="1743"/>
      <c r="S815" s="1743"/>
      <c r="T815" s="1743"/>
      <c r="U815" s="1743"/>
      <c r="V815" s="1743"/>
      <c r="W815" s="1743"/>
      <c r="X815" s="1743"/>
      <c r="Y815" s="1743"/>
      <c r="Z815" s="1743"/>
      <c r="AA815" s="1743"/>
      <c r="AB815" s="1743"/>
      <c r="AC815" s="1744"/>
      <c r="AD815" s="1744"/>
    </row>
    <row r="816" ht="15.75" customHeight="1">
      <c r="A816" s="1744"/>
      <c r="B816" s="1744"/>
      <c r="C816" s="2049"/>
      <c r="D816" s="1744"/>
      <c r="E816" s="1744"/>
      <c r="F816" s="1744"/>
      <c r="G816" s="1744"/>
      <c r="H816" s="1744"/>
      <c r="I816" s="1744"/>
      <c r="J816" s="1744"/>
      <c r="K816" s="1744"/>
      <c r="L816" s="1744"/>
      <c r="M816" s="1744"/>
      <c r="N816" s="1744"/>
      <c r="O816" s="1744"/>
      <c r="P816" s="1744"/>
      <c r="Q816" s="1743"/>
      <c r="R816" s="1743"/>
      <c r="S816" s="1743"/>
      <c r="T816" s="1743"/>
      <c r="U816" s="1743"/>
      <c r="V816" s="1743"/>
      <c r="W816" s="1743"/>
      <c r="X816" s="1743"/>
      <c r="Y816" s="1743"/>
      <c r="Z816" s="1743"/>
      <c r="AA816" s="1743"/>
      <c r="AB816" s="1743"/>
      <c r="AC816" s="1744"/>
      <c r="AD816" s="1744"/>
    </row>
    <row r="817" ht="15.75" customHeight="1">
      <c r="A817" s="1744"/>
      <c r="B817" s="1744"/>
      <c r="C817" s="2049"/>
      <c r="D817" s="1744"/>
      <c r="E817" s="1744"/>
      <c r="F817" s="1744"/>
      <c r="G817" s="1744"/>
      <c r="H817" s="1744"/>
      <c r="I817" s="1744"/>
      <c r="J817" s="1744"/>
      <c r="K817" s="1744"/>
      <c r="L817" s="1744"/>
      <c r="M817" s="1744"/>
      <c r="N817" s="1744"/>
      <c r="O817" s="1744"/>
      <c r="P817" s="1744"/>
      <c r="Q817" s="1743"/>
      <c r="R817" s="1743"/>
      <c r="S817" s="1743"/>
      <c r="T817" s="1743"/>
      <c r="U817" s="1743"/>
      <c r="V817" s="1743"/>
      <c r="W817" s="1743"/>
      <c r="X817" s="1743"/>
      <c r="Y817" s="1743"/>
      <c r="Z817" s="1743"/>
      <c r="AA817" s="1743"/>
      <c r="AB817" s="1743"/>
      <c r="AC817" s="1744"/>
      <c r="AD817" s="1744"/>
    </row>
    <row r="818" ht="15.75" customHeight="1">
      <c r="A818" s="1744"/>
      <c r="B818" s="1744"/>
      <c r="C818" s="2049"/>
      <c r="D818" s="1744"/>
      <c r="E818" s="1744"/>
      <c r="F818" s="1744"/>
      <c r="G818" s="1744"/>
      <c r="H818" s="1744"/>
      <c r="I818" s="1744"/>
      <c r="J818" s="1744"/>
      <c r="K818" s="1744"/>
      <c r="L818" s="1744"/>
      <c r="M818" s="1744"/>
      <c r="N818" s="1744"/>
      <c r="O818" s="1744"/>
      <c r="P818" s="1744"/>
      <c r="Q818" s="1743"/>
      <c r="R818" s="1743"/>
      <c r="S818" s="1743"/>
      <c r="T818" s="1743"/>
      <c r="U818" s="1743"/>
      <c r="V818" s="1743"/>
      <c r="W818" s="1743"/>
      <c r="X818" s="1743"/>
      <c r="Y818" s="1743"/>
      <c r="Z818" s="1743"/>
      <c r="AA818" s="1743"/>
      <c r="AB818" s="1743"/>
      <c r="AC818" s="1744"/>
      <c r="AD818" s="1744"/>
    </row>
    <row r="819" ht="15.75" customHeight="1">
      <c r="A819" s="1744"/>
      <c r="B819" s="1744"/>
      <c r="C819" s="2049"/>
      <c r="D819" s="1744"/>
      <c r="E819" s="1744"/>
      <c r="F819" s="1744"/>
      <c r="G819" s="1744"/>
      <c r="H819" s="1744"/>
      <c r="I819" s="1744"/>
      <c r="J819" s="1744"/>
      <c r="K819" s="1744"/>
      <c r="L819" s="1744"/>
      <c r="M819" s="1744"/>
      <c r="N819" s="1744"/>
      <c r="O819" s="1744"/>
      <c r="P819" s="1744"/>
      <c r="Q819" s="1743"/>
      <c r="R819" s="1743"/>
      <c r="S819" s="1743"/>
      <c r="T819" s="1743"/>
      <c r="U819" s="1743"/>
      <c r="V819" s="1743"/>
      <c r="W819" s="1743"/>
      <c r="X819" s="1743"/>
      <c r="Y819" s="1743"/>
      <c r="Z819" s="1743"/>
      <c r="AA819" s="1743"/>
      <c r="AB819" s="1743"/>
      <c r="AC819" s="1744"/>
      <c r="AD819" s="1744"/>
    </row>
    <row r="820" ht="15.75" customHeight="1">
      <c r="A820" s="1744"/>
      <c r="B820" s="1744"/>
      <c r="C820" s="2049"/>
      <c r="D820" s="1744"/>
      <c r="E820" s="1744"/>
      <c r="F820" s="1744"/>
      <c r="G820" s="1744"/>
      <c r="H820" s="1744"/>
      <c r="I820" s="1744"/>
      <c r="J820" s="1744"/>
      <c r="K820" s="1744"/>
      <c r="L820" s="1744"/>
      <c r="M820" s="1744"/>
      <c r="N820" s="1744"/>
      <c r="O820" s="1744"/>
      <c r="P820" s="1744"/>
      <c r="Q820" s="1743"/>
      <c r="R820" s="1743"/>
      <c r="S820" s="1743"/>
      <c r="T820" s="1743"/>
      <c r="U820" s="1743"/>
      <c r="V820" s="1743"/>
      <c r="W820" s="1743"/>
      <c r="X820" s="1743"/>
      <c r="Y820" s="1743"/>
      <c r="Z820" s="1743"/>
      <c r="AA820" s="1743"/>
      <c r="AB820" s="1743"/>
      <c r="AC820" s="1744"/>
      <c r="AD820" s="1744"/>
    </row>
    <row r="821" ht="15.75" customHeight="1">
      <c r="A821" s="1744"/>
      <c r="B821" s="1744"/>
      <c r="C821" s="2049"/>
      <c r="D821" s="1744"/>
      <c r="E821" s="1744"/>
      <c r="F821" s="1744"/>
      <c r="G821" s="1744"/>
      <c r="H821" s="1744"/>
      <c r="I821" s="1744"/>
      <c r="J821" s="1744"/>
      <c r="K821" s="1744"/>
      <c r="L821" s="1744"/>
      <c r="M821" s="1744"/>
      <c r="N821" s="1744"/>
      <c r="O821" s="1744"/>
      <c r="P821" s="1744"/>
      <c r="Q821" s="1743"/>
      <c r="R821" s="1743"/>
      <c r="S821" s="1743"/>
      <c r="T821" s="1743"/>
      <c r="U821" s="1743"/>
      <c r="V821" s="1743"/>
      <c r="W821" s="1743"/>
      <c r="X821" s="1743"/>
      <c r="Y821" s="1743"/>
      <c r="Z821" s="1743"/>
      <c r="AA821" s="1743"/>
      <c r="AB821" s="1743"/>
      <c r="AC821" s="1744"/>
      <c r="AD821" s="1744"/>
    </row>
    <row r="822" ht="15.75" customHeight="1">
      <c r="A822" s="1744"/>
      <c r="B822" s="1744"/>
      <c r="C822" s="2049"/>
      <c r="D822" s="1744"/>
      <c r="E822" s="1744"/>
      <c r="F822" s="1744"/>
      <c r="G822" s="1744"/>
      <c r="H822" s="1744"/>
      <c r="I822" s="1744"/>
      <c r="J822" s="1744"/>
      <c r="K822" s="1744"/>
      <c r="L822" s="1744"/>
      <c r="M822" s="1744"/>
      <c r="N822" s="1744"/>
      <c r="O822" s="1744"/>
      <c r="P822" s="1744"/>
      <c r="Q822" s="1743"/>
      <c r="R822" s="1743"/>
      <c r="S822" s="1743"/>
      <c r="T822" s="1743"/>
      <c r="U822" s="1743"/>
      <c r="V822" s="1743"/>
      <c r="W822" s="1743"/>
      <c r="X822" s="1743"/>
      <c r="Y822" s="1743"/>
      <c r="Z822" s="1743"/>
      <c r="AA822" s="1743"/>
      <c r="AB822" s="1743"/>
      <c r="AC822" s="1744"/>
      <c r="AD822" s="1744"/>
    </row>
    <row r="823" ht="15.75" customHeight="1">
      <c r="A823" s="1744"/>
      <c r="B823" s="1744"/>
      <c r="C823" s="2049"/>
      <c r="D823" s="1744"/>
      <c r="E823" s="1744"/>
      <c r="F823" s="1744"/>
      <c r="G823" s="1744"/>
      <c r="H823" s="1744"/>
      <c r="I823" s="1744"/>
      <c r="J823" s="1744"/>
      <c r="K823" s="1744"/>
      <c r="L823" s="1744"/>
      <c r="M823" s="1744"/>
      <c r="N823" s="1744"/>
      <c r="O823" s="1744"/>
      <c r="P823" s="1744"/>
      <c r="Q823" s="1743"/>
      <c r="R823" s="1743"/>
      <c r="S823" s="1743"/>
      <c r="T823" s="1743"/>
      <c r="U823" s="1743"/>
      <c r="V823" s="1743"/>
      <c r="W823" s="1743"/>
      <c r="X823" s="1743"/>
      <c r="Y823" s="1743"/>
      <c r="Z823" s="1743"/>
      <c r="AA823" s="1743"/>
      <c r="AB823" s="1743"/>
      <c r="AC823" s="1744"/>
      <c r="AD823" s="1744"/>
    </row>
    <row r="824" ht="15.75" customHeight="1">
      <c r="A824" s="1744"/>
      <c r="B824" s="1744"/>
      <c r="C824" s="2049"/>
      <c r="D824" s="1744"/>
      <c r="E824" s="1744"/>
      <c r="F824" s="1744"/>
      <c r="G824" s="1744"/>
      <c r="H824" s="1744"/>
      <c r="I824" s="1744"/>
      <c r="J824" s="1744"/>
      <c r="K824" s="1744"/>
      <c r="L824" s="1744"/>
      <c r="M824" s="1744"/>
      <c r="N824" s="1744"/>
      <c r="O824" s="1744"/>
      <c r="P824" s="1744"/>
      <c r="Q824" s="1743"/>
      <c r="R824" s="1743"/>
      <c r="S824" s="1743"/>
      <c r="T824" s="1743"/>
      <c r="U824" s="1743"/>
      <c r="V824" s="1743"/>
      <c r="W824" s="1743"/>
      <c r="X824" s="1743"/>
      <c r="Y824" s="1743"/>
      <c r="Z824" s="1743"/>
      <c r="AA824" s="1743"/>
      <c r="AB824" s="1743"/>
      <c r="AC824" s="1744"/>
      <c r="AD824" s="1744"/>
    </row>
    <row r="825" ht="15.75" customHeight="1">
      <c r="A825" s="1744"/>
      <c r="B825" s="1744"/>
      <c r="C825" s="2049"/>
      <c r="D825" s="1744"/>
      <c r="E825" s="1744"/>
      <c r="F825" s="1744"/>
      <c r="G825" s="1744"/>
      <c r="H825" s="1744"/>
      <c r="I825" s="1744"/>
      <c r="J825" s="1744"/>
      <c r="K825" s="1744"/>
      <c r="L825" s="1744"/>
      <c r="M825" s="1744"/>
      <c r="N825" s="1744"/>
      <c r="O825" s="1744"/>
      <c r="P825" s="1744"/>
      <c r="Q825" s="1743"/>
      <c r="R825" s="1743"/>
      <c r="S825" s="1743"/>
      <c r="T825" s="1743"/>
      <c r="U825" s="1743"/>
      <c r="V825" s="1743"/>
      <c r="W825" s="1743"/>
      <c r="X825" s="1743"/>
      <c r="Y825" s="1743"/>
      <c r="Z825" s="1743"/>
      <c r="AA825" s="1743"/>
      <c r="AB825" s="1743"/>
      <c r="AC825" s="1744"/>
      <c r="AD825" s="1744"/>
    </row>
    <row r="826" ht="15.75" customHeight="1">
      <c r="A826" s="1744"/>
      <c r="B826" s="1744"/>
      <c r="C826" s="2049"/>
      <c r="D826" s="1744"/>
      <c r="E826" s="1744"/>
      <c r="F826" s="1744"/>
      <c r="G826" s="1744"/>
      <c r="H826" s="1744"/>
      <c r="I826" s="1744"/>
      <c r="J826" s="1744"/>
      <c r="K826" s="1744"/>
      <c r="L826" s="1744"/>
      <c r="M826" s="1744"/>
      <c r="N826" s="1744"/>
      <c r="O826" s="1744"/>
      <c r="P826" s="1744"/>
      <c r="Q826" s="1743"/>
      <c r="R826" s="1743"/>
      <c r="S826" s="1743"/>
      <c r="T826" s="1743"/>
      <c r="U826" s="1743"/>
      <c r="V826" s="1743"/>
      <c r="W826" s="1743"/>
      <c r="X826" s="1743"/>
      <c r="Y826" s="1743"/>
      <c r="Z826" s="1743"/>
      <c r="AA826" s="1743"/>
      <c r="AB826" s="1743"/>
      <c r="AC826" s="1744"/>
      <c r="AD826" s="1744"/>
    </row>
    <row r="827" ht="15.75" customHeight="1">
      <c r="A827" s="1744"/>
      <c r="B827" s="1744"/>
      <c r="C827" s="2049"/>
      <c r="D827" s="1744"/>
      <c r="E827" s="1744"/>
      <c r="F827" s="1744"/>
      <c r="G827" s="1744"/>
      <c r="H827" s="1744"/>
      <c r="I827" s="1744"/>
      <c r="J827" s="1744"/>
      <c r="K827" s="1744"/>
      <c r="L827" s="1744"/>
      <c r="M827" s="1744"/>
      <c r="N827" s="1744"/>
      <c r="O827" s="1744"/>
      <c r="P827" s="1744"/>
      <c r="Q827" s="1743"/>
      <c r="R827" s="1743"/>
      <c r="S827" s="1743"/>
      <c r="T827" s="1743"/>
      <c r="U827" s="1743"/>
      <c r="V827" s="1743"/>
      <c r="W827" s="1743"/>
      <c r="X827" s="1743"/>
      <c r="Y827" s="1743"/>
      <c r="Z827" s="1743"/>
      <c r="AA827" s="1743"/>
      <c r="AB827" s="1743"/>
      <c r="AC827" s="1744"/>
      <c r="AD827" s="1744"/>
    </row>
    <row r="828" ht="15.75" customHeight="1">
      <c r="A828" s="1744"/>
      <c r="B828" s="1744"/>
      <c r="C828" s="2049"/>
      <c r="D828" s="1744"/>
      <c r="E828" s="1744"/>
      <c r="F828" s="1744"/>
      <c r="G828" s="1744"/>
      <c r="H828" s="1744"/>
      <c r="I828" s="1744"/>
      <c r="J828" s="1744"/>
      <c r="K828" s="1744"/>
      <c r="L828" s="1744"/>
      <c r="M828" s="1744"/>
      <c r="N828" s="1744"/>
      <c r="O828" s="1744"/>
      <c r="P828" s="1744"/>
      <c r="Q828" s="1743"/>
      <c r="R828" s="1743"/>
      <c r="S828" s="1743"/>
      <c r="T828" s="1743"/>
      <c r="U828" s="1743"/>
      <c r="V828" s="1743"/>
      <c r="W828" s="1743"/>
      <c r="X828" s="1743"/>
      <c r="Y828" s="1743"/>
      <c r="Z828" s="1743"/>
      <c r="AA828" s="1743"/>
      <c r="AB828" s="1743"/>
      <c r="AC828" s="1744"/>
      <c r="AD828" s="1744"/>
    </row>
    <row r="829" ht="15.75" customHeight="1">
      <c r="A829" s="1744"/>
      <c r="B829" s="1744"/>
      <c r="C829" s="2049"/>
      <c r="D829" s="1744"/>
      <c r="E829" s="1744"/>
      <c r="F829" s="1744"/>
      <c r="G829" s="1744"/>
      <c r="H829" s="1744"/>
      <c r="I829" s="1744"/>
      <c r="J829" s="1744"/>
      <c r="K829" s="1744"/>
      <c r="L829" s="1744"/>
      <c r="M829" s="1744"/>
      <c r="N829" s="1744"/>
      <c r="O829" s="1744"/>
      <c r="P829" s="1744"/>
      <c r="Q829" s="1743"/>
      <c r="R829" s="1743"/>
      <c r="S829" s="1743"/>
      <c r="T829" s="1743"/>
      <c r="U829" s="1743"/>
      <c r="V829" s="1743"/>
      <c r="W829" s="1743"/>
      <c r="X829" s="1743"/>
      <c r="Y829" s="1743"/>
      <c r="Z829" s="1743"/>
      <c r="AA829" s="1743"/>
      <c r="AB829" s="1743"/>
      <c r="AC829" s="1744"/>
      <c r="AD829" s="1744"/>
    </row>
    <row r="830" ht="15.75" customHeight="1">
      <c r="A830" s="1744"/>
      <c r="B830" s="1744"/>
      <c r="C830" s="2049"/>
      <c r="D830" s="1744"/>
      <c r="E830" s="1744"/>
      <c r="F830" s="1744"/>
      <c r="G830" s="1744"/>
      <c r="H830" s="1744"/>
      <c r="I830" s="1744"/>
      <c r="J830" s="1744"/>
      <c r="K830" s="1744"/>
      <c r="L830" s="1744"/>
      <c r="M830" s="1744"/>
      <c r="N830" s="1744"/>
      <c r="O830" s="1744"/>
      <c r="P830" s="1744"/>
      <c r="Q830" s="1743"/>
      <c r="R830" s="1743"/>
      <c r="S830" s="1743"/>
      <c r="T830" s="1743"/>
      <c r="U830" s="1743"/>
      <c r="V830" s="1743"/>
      <c r="W830" s="1743"/>
      <c r="X830" s="1743"/>
      <c r="Y830" s="1743"/>
      <c r="Z830" s="1743"/>
      <c r="AA830" s="1743"/>
      <c r="AB830" s="1743"/>
      <c r="AC830" s="1744"/>
      <c r="AD830" s="1744"/>
    </row>
    <row r="831" ht="15.75" customHeight="1">
      <c r="A831" s="1744"/>
      <c r="B831" s="1744"/>
      <c r="C831" s="2049"/>
      <c r="D831" s="1744"/>
      <c r="E831" s="1744"/>
      <c r="F831" s="1744"/>
      <c r="G831" s="1744"/>
      <c r="H831" s="1744"/>
      <c r="I831" s="1744"/>
      <c r="J831" s="1744"/>
      <c r="K831" s="1744"/>
      <c r="L831" s="1744"/>
      <c r="M831" s="1744"/>
      <c r="N831" s="1744"/>
      <c r="O831" s="1744"/>
      <c r="P831" s="1744"/>
      <c r="Q831" s="1743"/>
      <c r="R831" s="1743"/>
      <c r="S831" s="1743"/>
      <c r="T831" s="1743"/>
      <c r="U831" s="1743"/>
      <c r="V831" s="1743"/>
      <c r="W831" s="1743"/>
      <c r="X831" s="1743"/>
      <c r="Y831" s="1743"/>
      <c r="Z831" s="1743"/>
      <c r="AA831" s="1743"/>
      <c r="AB831" s="1743"/>
      <c r="AC831" s="1744"/>
      <c r="AD831" s="1744"/>
    </row>
    <row r="832" ht="15.75" customHeight="1">
      <c r="A832" s="1744"/>
      <c r="B832" s="1744"/>
      <c r="C832" s="2049"/>
      <c r="D832" s="1744"/>
      <c r="E832" s="1744"/>
      <c r="F832" s="1744"/>
      <c r="G832" s="1744"/>
      <c r="H832" s="1744"/>
      <c r="I832" s="1744"/>
      <c r="J832" s="1744"/>
      <c r="K832" s="1744"/>
      <c r="L832" s="1744"/>
      <c r="M832" s="1744"/>
      <c r="N832" s="1744"/>
      <c r="O832" s="1744"/>
      <c r="P832" s="1744"/>
      <c r="Q832" s="1743"/>
      <c r="R832" s="1743"/>
      <c r="S832" s="1743"/>
      <c r="T832" s="1743"/>
      <c r="U832" s="1743"/>
      <c r="V832" s="1743"/>
      <c r="W832" s="1743"/>
      <c r="X832" s="1743"/>
      <c r="Y832" s="1743"/>
      <c r="Z832" s="1743"/>
      <c r="AA832" s="1743"/>
      <c r="AB832" s="1743"/>
      <c r="AC832" s="1744"/>
      <c r="AD832" s="1744"/>
    </row>
    <row r="833" ht="15.75" customHeight="1">
      <c r="A833" s="1744"/>
      <c r="B833" s="1744"/>
      <c r="C833" s="2049"/>
      <c r="D833" s="1744"/>
      <c r="E833" s="1744"/>
      <c r="F833" s="1744"/>
      <c r="G833" s="1744"/>
      <c r="H833" s="1744"/>
      <c r="I833" s="1744"/>
      <c r="J833" s="1744"/>
      <c r="K833" s="1744"/>
      <c r="L833" s="1744"/>
      <c r="M833" s="1744"/>
      <c r="N833" s="1744"/>
      <c r="O833" s="1744"/>
      <c r="P833" s="1744"/>
      <c r="Q833" s="1743"/>
      <c r="R833" s="1743"/>
      <c r="S833" s="1743"/>
      <c r="T833" s="1743"/>
      <c r="U833" s="1743"/>
      <c r="V833" s="1743"/>
      <c r="W833" s="1743"/>
      <c r="X833" s="1743"/>
      <c r="Y833" s="1743"/>
      <c r="Z833" s="1743"/>
      <c r="AA833" s="1743"/>
      <c r="AB833" s="1743"/>
      <c r="AC833" s="1744"/>
      <c r="AD833" s="1744"/>
    </row>
    <row r="834" ht="15.75" customHeight="1">
      <c r="A834" s="1744"/>
      <c r="B834" s="1744"/>
      <c r="C834" s="2049"/>
      <c r="D834" s="1744"/>
      <c r="E834" s="1744"/>
      <c r="F834" s="1744"/>
      <c r="G834" s="1744"/>
      <c r="H834" s="1744"/>
      <c r="I834" s="1744"/>
      <c r="J834" s="1744"/>
      <c r="K834" s="1744"/>
      <c r="L834" s="1744"/>
      <c r="M834" s="1744"/>
      <c r="N834" s="1744"/>
      <c r="O834" s="1744"/>
      <c r="P834" s="1744"/>
      <c r="Q834" s="1743"/>
      <c r="R834" s="1743"/>
      <c r="S834" s="1743"/>
      <c r="T834" s="1743"/>
      <c r="U834" s="1743"/>
      <c r="V834" s="1743"/>
      <c r="W834" s="1743"/>
      <c r="X834" s="1743"/>
      <c r="Y834" s="1743"/>
      <c r="Z834" s="1743"/>
      <c r="AA834" s="1743"/>
      <c r="AB834" s="1743"/>
      <c r="AC834" s="1744"/>
      <c r="AD834" s="1744"/>
    </row>
    <row r="835" ht="15.75" customHeight="1">
      <c r="A835" s="1744"/>
      <c r="B835" s="1744"/>
      <c r="C835" s="2049"/>
      <c r="D835" s="1744"/>
      <c r="E835" s="1744"/>
      <c r="F835" s="1744"/>
      <c r="G835" s="1744"/>
      <c r="H835" s="1744"/>
      <c r="I835" s="1744"/>
      <c r="J835" s="1744"/>
      <c r="K835" s="1744"/>
      <c r="L835" s="1744"/>
      <c r="M835" s="1744"/>
      <c r="N835" s="1744"/>
      <c r="O835" s="1744"/>
      <c r="P835" s="1744"/>
      <c r="Q835" s="1743"/>
      <c r="R835" s="1743"/>
      <c r="S835" s="1743"/>
      <c r="T835" s="1743"/>
      <c r="U835" s="1743"/>
      <c r="V835" s="1743"/>
      <c r="W835" s="1743"/>
      <c r="X835" s="1743"/>
      <c r="Y835" s="1743"/>
      <c r="Z835" s="1743"/>
      <c r="AA835" s="1743"/>
      <c r="AB835" s="1743"/>
      <c r="AC835" s="1744"/>
      <c r="AD835" s="1744"/>
    </row>
    <row r="836" ht="15.75" customHeight="1">
      <c r="A836" s="1744"/>
      <c r="B836" s="1744"/>
      <c r="C836" s="2049"/>
      <c r="D836" s="1744"/>
      <c r="E836" s="1744"/>
      <c r="F836" s="1744"/>
      <c r="G836" s="1744"/>
      <c r="H836" s="1744"/>
      <c r="I836" s="1744"/>
      <c r="J836" s="1744"/>
      <c r="K836" s="1744"/>
      <c r="L836" s="1744"/>
      <c r="M836" s="1744"/>
      <c r="N836" s="1744"/>
      <c r="O836" s="1744"/>
      <c r="P836" s="1744"/>
      <c r="Q836" s="1743"/>
      <c r="R836" s="1743"/>
      <c r="S836" s="1743"/>
      <c r="T836" s="1743"/>
      <c r="U836" s="1743"/>
      <c r="V836" s="1743"/>
      <c r="W836" s="1743"/>
      <c r="X836" s="1743"/>
      <c r="Y836" s="1743"/>
      <c r="Z836" s="1743"/>
      <c r="AA836" s="1743"/>
      <c r="AB836" s="1743"/>
      <c r="AC836" s="1744"/>
      <c r="AD836" s="1744"/>
    </row>
    <row r="837" ht="15.75" customHeight="1">
      <c r="A837" s="1744"/>
      <c r="B837" s="1744"/>
      <c r="C837" s="2049"/>
      <c r="D837" s="1744"/>
      <c r="E837" s="1744"/>
      <c r="F837" s="1744"/>
      <c r="G837" s="1744"/>
      <c r="H837" s="1744"/>
      <c r="I837" s="1744"/>
      <c r="J837" s="1744"/>
      <c r="K837" s="1744"/>
      <c r="L837" s="1744"/>
      <c r="M837" s="1744"/>
      <c r="N837" s="1744"/>
      <c r="O837" s="1744"/>
      <c r="P837" s="1744"/>
      <c r="Q837" s="1743"/>
      <c r="R837" s="1743"/>
      <c r="S837" s="1743"/>
      <c r="T837" s="1743"/>
      <c r="U837" s="1743"/>
      <c r="V837" s="1743"/>
      <c r="W837" s="1743"/>
      <c r="X837" s="1743"/>
      <c r="Y837" s="1743"/>
      <c r="Z837" s="1743"/>
      <c r="AA837" s="1743"/>
      <c r="AB837" s="1743"/>
      <c r="AC837" s="1744"/>
      <c r="AD837" s="1744"/>
    </row>
    <row r="838" ht="15.75" customHeight="1">
      <c r="A838" s="1744"/>
      <c r="B838" s="1744"/>
      <c r="C838" s="2049"/>
      <c r="D838" s="1744"/>
      <c r="E838" s="1744"/>
      <c r="F838" s="1744"/>
      <c r="G838" s="1744"/>
      <c r="H838" s="1744"/>
      <c r="I838" s="1744"/>
      <c r="J838" s="1744"/>
      <c r="K838" s="1744"/>
      <c r="L838" s="1744"/>
      <c r="M838" s="1744"/>
      <c r="N838" s="1744"/>
      <c r="O838" s="1744"/>
      <c r="P838" s="1744"/>
      <c r="Q838" s="1743"/>
      <c r="R838" s="1743"/>
      <c r="S838" s="1743"/>
      <c r="T838" s="1743"/>
      <c r="U838" s="1743"/>
      <c r="V838" s="1743"/>
      <c r="W838" s="1743"/>
      <c r="X838" s="1743"/>
      <c r="Y838" s="1743"/>
      <c r="Z838" s="1743"/>
      <c r="AA838" s="1743"/>
      <c r="AB838" s="1743"/>
      <c r="AC838" s="1744"/>
      <c r="AD838" s="1744"/>
    </row>
    <row r="839" ht="15.75" customHeight="1">
      <c r="A839" s="1744"/>
      <c r="B839" s="1744"/>
      <c r="C839" s="2049"/>
      <c r="D839" s="1744"/>
      <c r="E839" s="1744"/>
      <c r="F839" s="1744"/>
      <c r="G839" s="1744"/>
      <c r="H839" s="1744"/>
      <c r="I839" s="1744"/>
      <c r="J839" s="1744"/>
      <c r="K839" s="1744"/>
      <c r="L839" s="1744"/>
      <c r="M839" s="1744"/>
      <c r="N839" s="1744"/>
      <c r="O839" s="1744"/>
      <c r="P839" s="1744"/>
      <c r="Q839" s="1743"/>
      <c r="R839" s="1743"/>
      <c r="S839" s="1743"/>
      <c r="T839" s="1743"/>
      <c r="U839" s="1743"/>
      <c r="V839" s="1743"/>
      <c r="W839" s="1743"/>
      <c r="X839" s="1743"/>
      <c r="Y839" s="1743"/>
      <c r="Z839" s="1743"/>
      <c r="AA839" s="1743"/>
      <c r="AB839" s="1743"/>
      <c r="AC839" s="1744"/>
      <c r="AD839" s="1744"/>
    </row>
    <row r="840" ht="15.75" customHeight="1">
      <c r="A840" s="1744"/>
      <c r="B840" s="1744"/>
      <c r="C840" s="2049"/>
      <c r="D840" s="1744"/>
      <c r="E840" s="1744"/>
      <c r="F840" s="1744"/>
      <c r="G840" s="1744"/>
      <c r="H840" s="1744"/>
      <c r="I840" s="1744"/>
      <c r="J840" s="1744"/>
      <c r="K840" s="1744"/>
      <c r="L840" s="1744"/>
      <c r="M840" s="1744"/>
      <c r="N840" s="1744"/>
      <c r="O840" s="1744"/>
      <c r="P840" s="1744"/>
      <c r="Q840" s="1743"/>
      <c r="R840" s="1743"/>
      <c r="S840" s="1743"/>
      <c r="T840" s="1743"/>
      <c r="U840" s="1743"/>
      <c r="V840" s="1743"/>
      <c r="W840" s="1743"/>
      <c r="X840" s="1743"/>
      <c r="Y840" s="1743"/>
      <c r="Z840" s="1743"/>
      <c r="AA840" s="1743"/>
      <c r="AB840" s="1743"/>
      <c r="AC840" s="1744"/>
      <c r="AD840" s="1744"/>
    </row>
    <row r="841" ht="15.75" customHeight="1">
      <c r="A841" s="1744"/>
      <c r="B841" s="1744"/>
      <c r="C841" s="2049"/>
      <c r="D841" s="1744"/>
      <c r="E841" s="1744"/>
      <c r="F841" s="1744"/>
      <c r="G841" s="1744"/>
      <c r="H841" s="1744"/>
      <c r="I841" s="1744"/>
      <c r="J841" s="1744"/>
      <c r="K841" s="1744"/>
      <c r="L841" s="1744"/>
      <c r="M841" s="1744"/>
      <c r="N841" s="1744"/>
      <c r="O841" s="1744"/>
      <c r="P841" s="1744"/>
      <c r="Q841" s="1743"/>
      <c r="R841" s="1743"/>
      <c r="S841" s="1743"/>
      <c r="T841" s="1743"/>
      <c r="U841" s="1743"/>
      <c r="V841" s="1743"/>
      <c r="W841" s="1743"/>
      <c r="X841" s="1743"/>
      <c r="Y841" s="1743"/>
      <c r="Z841" s="1743"/>
      <c r="AA841" s="1743"/>
      <c r="AB841" s="1743"/>
      <c r="AC841" s="1744"/>
      <c r="AD841" s="1744"/>
    </row>
    <row r="842" ht="15.75" customHeight="1">
      <c r="A842" s="1744"/>
      <c r="B842" s="1744"/>
      <c r="C842" s="2049"/>
      <c r="D842" s="1744"/>
      <c r="E842" s="1744"/>
      <c r="F842" s="1744"/>
      <c r="G842" s="1744"/>
      <c r="H842" s="1744"/>
      <c r="I842" s="1744"/>
      <c r="J842" s="1744"/>
      <c r="K842" s="1744"/>
      <c r="L842" s="1744"/>
      <c r="M842" s="1744"/>
      <c r="N842" s="1744"/>
      <c r="O842" s="1744"/>
      <c r="P842" s="1744"/>
      <c r="Q842" s="1743"/>
      <c r="R842" s="1743"/>
      <c r="S842" s="1743"/>
      <c r="T842" s="1743"/>
      <c r="U842" s="1743"/>
      <c r="V842" s="1743"/>
      <c r="W842" s="1743"/>
      <c r="X842" s="1743"/>
      <c r="Y842" s="1743"/>
      <c r="Z842" s="1743"/>
      <c r="AA842" s="1743"/>
      <c r="AB842" s="1743"/>
      <c r="AC842" s="1744"/>
      <c r="AD842" s="1744"/>
    </row>
    <row r="843" ht="15.75" customHeight="1">
      <c r="A843" s="1744"/>
      <c r="B843" s="1744"/>
      <c r="C843" s="2049"/>
      <c r="D843" s="1744"/>
      <c r="E843" s="1744"/>
      <c r="F843" s="1744"/>
      <c r="G843" s="1744"/>
      <c r="H843" s="1744"/>
      <c r="I843" s="1744"/>
      <c r="J843" s="1744"/>
      <c r="K843" s="1744"/>
      <c r="L843" s="1744"/>
      <c r="M843" s="1744"/>
      <c r="N843" s="1744"/>
      <c r="O843" s="1744"/>
      <c r="P843" s="1744"/>
      <c r="Q843" s="1743"/>
      <c r="R843" s="1743"/>
      <c r="S843" s="1743"/>
      <c r="T843" s="1743"/>
      <c r="U843" s="1743"/>
      <c r="V843" s="1743"/>
      <c r="W843" s="1743"/>
      <c r="X843" s="1743"/>
      <c r="Y843" s="1743"/>
      <c r="Z843" s="1743"/>
      <c r="AA843" s="1743"/>
      <c r="AB843" s="1743"/>
      <c r="AC843" s="1744"/>
      <c r="AD843" s="1744"/>
    </row>
    <row r="844" ht="15.75" customHeight="1">
      <c r="A844" s="1744"/>
      <c r="B844" s="1744"/>
      <c r="C844" s="2049"/>
      <c r="D844" s="1744"/>
      <c r="E844" s="1744"/>
      <c r="F844" s="1744"/>
      <c r="G844" s="1744"/>
      <c r="H844" s="1744"/>
      <c r="I844" s="1744"/>
      <c r="J844" s="1744"/>
      <c r="K844" s="1744"/>
      <c r="L844" s="1744"/>
      <c r="M844" s="1744"/>
      <c r="N844" s="1744"/>
      <c r="O844" s="1744"/>
      <c r="P844" s="1744"/>
      <c r="Q844" s="1743"/>
      <c r="R844" s="1743"/>
      <c r="S844" s="1743"/>
      <c r="T844" s="1743"/>
      <c r="U844" s="1743"/>
      <c r="V844" s="1743"/>
      <c r="W844" s="1743"/>
      <c r="X844" s="1743"/>
      <c r="Y844" s="1743"/>
      <c r="Z844" s="1743"/>
      <c r="AA844" s="1743"/>
      <c r="AB844" s="1743"/>
      <c r="AC844" s="1744"/>
      <c r="AD844" s="1744"/>
    </row>
    <row r="845" ht="15.75" customHeight="1">
      <c r="A845" s="1744"/>
      <c r="B845" s="1744"/>
      <c r="C845" s="2049"/>
      <c r="D845" s="1744"/>
      <c r="E845" s="1744"/>
      <c r="F845" s="1744"/>
      <c r="G845" s="1744"/>
      <c r="H845" s="1744"/>
      <c r="I845" s="1744"/>
      <c r="J845" s="1744"/>
      <c r="K845" s="1744"/>
      <c r="L845" s="1744"/>
      <c r="M845" s="1744"/>
      <c r="N845" s="1744"/>
      <c r="O845" s="1744"/>
      <c r="P845" s="1744"/>
      <c r="Q845" s="1743"/>
      <c r="R845" s="1743"/>
      <c r="S845" s="1743"/>
      <c r="T845" s="1743"/>
      <c r="U845" s="1743"/>
      <c r="V845" s="1743"/>
      <c r="W845" s="1743"/>
      <c r="X845" s="1743"/>
      <c r="Y845" s="1743"/>
      <c r="Z845" s="1743"/>
      <c r="AA845" s="1743"/>
      <c r="AB845" s="1743"/>
      <c r="AC845" s="1744"/>
      <c r="AD845" s="1744"/>
    </row>
    <row r="846" ht="15.75" customHeight="1">
      <c r="A846" s="1744"/>
      <c r="B846" s="1744"/>
      <c r="C846" s="2049"/>
      <c r="D846" s="1744"/>
      <c r="E846" s="1744"/>
      <c r="F846" s="1744"/>
      <c r="G846" s="1744"/>
      <c r="H846" s="1744"/>
      <c r="I846" s="1744"/>
      <c r="J846" s="1744"/>
      <c r="K846" s="1744"/>
      <c r="L846" s="1744"/>
      <c r="M846" s="1744"/>
      <c r="N846" s="1744"/>
      <c r="O846" s="1744"/>
      <c r="P846" s="1744"/>
      <c r="Q846" s="1743"/>
      <c r="R846" s="1743"/>
      <c r="S846" s="1743"/>
      <c r="T846" s="1743"/>
      <c r="U846" s="1743"/>
      <c r="V846" s="1743"/>
      <c r="W846" s="1743"/>
      <c r="X846" s="1743"/>
      <c r="Y846" s="1743"/>
      <c r="Z846" s="1743"/>
      <c r="AA846" s="1743"/>
      <c r="AB846" s="1743"/>
      <c r="AC846" s="1744"/>
      <c r="AD846" s="1744"/>
    </row>
    <row r="847" ht="15.75" customHeight="1">
      <c r="A847" s="1744"/>
      <c r="B847" s="1744"/>
      <c r="C847" s="2049"/>
      <c r="D847" s="1744"/>
      <c r="E847" s="1744"/>
      <c r="F847" s="1744"/>
      <c r="G847" s="1744"/>
      <c r="H847" s="1744"/>
      <c r="I847" s="1744"/>
      <c r="J847" s="1744"/>
      <c r="K847" s="1744"/>
      <c r="L847" s="1744"/>
      <c r="M847" s="1744"/>
      <c r="N847" s="1744"/>
      <c r="O847" s="1744"/>
      <c r="P847" s="1744"/>
      <c r="Q847" s="1743"/>
      <c r="R847" s="1743"/>
      <c r="S847" s="1743"/>
      <c r="T847" s="1743"/>
      <c r="U847" s="1743"/>
      <c r="V847" s="1743"/>
      <c r="W847" s="1743"/>
      <c r="X847" s="1743"/>
      <c r="Y847" s="1743"/>
      <c r="Z847" s="1743"/>
      <c r="AA847" s="1743"/>
      <c r="AB847" s="1743"/>
      <c r="AC847" s="1744"/>
      <c r="AD847" s="1744"/>
    </row>
    <row r="848" ht="15.75" customHeight="1">
      <c r="A848" s="1744"/>
      <c r="B848" s="1744"/>
      <c r="C848" s="2049"/>
      <c r="D848" s="1744"/>
      <c r="E848" s="1744"/>
      <c r="F848" s="1744"/>
      <c r="G848" s="1744"/>
      <c r="H848" s="1744"/>
      <c r="I848" s="1744"/>
      <c r="J848" s="1744"/>
      <c r="K848" s="1744"/>
      <c r="L848" s="1744"/>
      <c r="M848" s="1744"/>
      <c r="N848" s="1744"/>
      <c r="O848" s="1744"/>
      <c r="P848" s="1744"/>
      <c r="Q848" s="1743"/>
      <c r="R848" s="1743"/>
      <c r="S848" s="1743"/>
      <c r="T848" s="1743"/>
      <c r="U848" s="1743"/>
      <c r="V848" s="1743"/>
      <c r="W848" s="1743"/>
      <c r="X848" s="1743"/>
      <c r="Y848" s="1743"/>
      <c r="Z848" s="1743"/>
      <c r="AA848" s="1743"/>
      <c r="AB848" s="1743"/>
      <c r="AC848" s="1744"/>
      <c r="AD848" s="1744"/>
    </row>
    <row r="849" ht="15.75" customHeight="1">
      <c r="A849" s="1744"/>
      <c r="B849" s="1744"/>
      <c r="C849" s="2049"/>
      <c r="D849" s="1744"/>
      <c r="E849" s="1744"/>
      <c r="F849" s="1744"/>
      <c r="G849" s="1744"/>
      <c r="H849" s="1744"/>
      <c r="I849" s="1744"/>
      <c r="J849" s="1744"/>
      <c r="K849" s="1744"/>
      <c r="L849" s="1744"/>
      <c r="M849" s="1744"/>
      <c r="N849" s="1744"/>
      <c r="O849" s="1744"/>
      <c r="P849" s="1744"/>
      <c r="Q849" s="1743"/>
      <c r="R849" s="1743"/>
      <c r="S849" s="1743"/>
      <c r="T849" s="1743"/>
      <c r="U849" s="1743"/>
      <c r="V849" s="1743"/>
      <c r="W849" s="1743"/>
      <c r="X849" s="1743"/>
      <c r="Y849" s="1743"/>
      <c r="Z849" s="1743"/>
      <c r="AA849" s="1743"/>
      <c r="AB849" s="1743"/>
      <c r="AC849" s="1744"/>
      <c r="AD849" s="1744"/>
    </row>
    <row r="850" ht="15.75" customHeight="1">
      <c r="A850" s="1744"/>
      <c r="B850" s="1744"/>
      <c r="C850" s="2049"/>
      <c r="D850" s="1744"/>
      <c r="E850" s="1744"/>
      <c r="F850" s="1744"/>
      <c r="G850" s="1744"/>
      <c r="H850" s="1744"/>
      <c r="I850" s="1744"/>
      <c r="J850" s="1744"/>
      <c r="K850" s="1744"/>
      <c r="L850" s="1744"/>
      <c r="M850" s="1744"/>
      <c r="N850" s="1744"/>
      <c r="O850" s="1744"/>
      <c r="P850" s="1744"/>
      <c r="Q850" s="1743"/>
      <c r="R850" s="1743"/>
      <c r="S850" s="1743"/>
      <c r="T850" s="1743"/>
      <c r="U850" s="1743"/>
      <c r="V850" s="1743"/>
      <c r="W850" s="1743"/>
      <c r="X850" s="1743"/>
      <c r="Y850" s="1743"/>
      <c r="Z850" s="1743"/>
      <c r="AA850" s="1743"/>
      <c r="AB850" s="1743"/>
      <c r="AC850" s="1744"/>
      <c r="AD850" s="1744"/>
    </row>
    <row r="851" ht="15.75" customHeight="1">
      <c r="A851" s="1744"/>
      <c r="B851" s="1744"/>
      <c r="C851" s="2049"/>
      <c r="D851" s="1744"/>
      <c r="E851" s="1744"/>
      <c r="F851" s="1744"/>
      <c r="G851" s="1744"/>
      <c r="H851" s="1744"/>
      <c r="I851" s="1744"/>
      <c r="J851" s="1744"/>
      <c r="K851" s="1744"/>
      <c r="L851" s="1744"/>
      <c r="M851" s="1744"/>
      <c r="N851" s="1744"/>
      <c r="O851" s="1744"/>
      <c r="P851" s="1744"/>
      <c r="Q851" s="1743"/>
      <c r="R851" s="1743"/>
      <c r="S851" s="1743"/>
      <c r="T851" s="1743"/>
      <c r="U851" s="1743"/>
      <c r="V851" s="1743"/>
      <c r="W851" s="1743"/>
      <c r="X851" s="1743"/>
      <c r="Y851" s="1743"/>
      <c r="Z851" s="1743"/>
      <c r="AA851" s="1743"/>
      <c r="AB851" s="1743"/>
      <c r="AC851" s="1744"/>
      <c r="AD851" s="1744"/>
    </row>
    <row r="852" ht="15.75" customHeight="1">
      <c r="A852" s="1744"/>
      <c r="B852" s="1744"/>
      <c r="C852" s="2049"/>
      <c r="D852" s="1744"/>
      <c r="E852" s="1744"/>
      <c r="F852" s="1744"/>
      <c r="G852" s="1744"/>
      <c r="H852" s="1744"/>
      <c r="I852" s="1744"/>
      <c r="J852" s="1744"/>
      <c r="K852" s="1744"/>
      <c r="L852" s="1744"/>
      <c r="M852" s="1744"/>
      <c r="N852" s="1744"/>
      <c r="O852" s="1744"/>
      <c r="P852" s="1744"/>
      <c r="Q852" s="1743"/>
      <c r="R852" s="1743"/>
      <c r="S852" s="1743"/>
      <c r="T852" s="1743"/>
      <c r="U852" s="1743"/>
      <c r="V852" s="1743"/>
      <c r="W852" s="1743"/>
      <c r="X852" s="1743"/>
      <c r="Y852" s="1743"/>
      <c r="Z852" s="1743"/>
      <c r="AA852" s="1743"/>
      <c r="AB852" s="1743"/>
      <c r="AC852" s="1744"/>
      <c r="AD852" s="1744"/>
    </row>
    <row r="853" ht="15.75" customHeight="1">
      <c r="A853" s="1744"/>
      <c r="B853" s="1744"/>
      <c r="C853" s="2049"/>
      <c r="D853" s="1744"/>
      <c r="E853" s="1744"/>
      <c r="F853" s="1744"/>
      <c r="G853" s="1744"/>
      <c r="H853" s="1744"/>
      <c r="I853" s="1744"/>
      <c r="J853" s="1744"/>
      <c r="K853" s="1744"/>
      <c r="L853" s="1744"/>
      <c r="M853" s="1744"/>
      <c r="N853" s="1744"/>
      <c r="O853" s="1744"/>
      <c r="P853" s="1744"/>
      <c r="Q853" s="1743"/>
      <c r="R853" s="1743"/>
      <c r="S853" s="1743"/>
      <c r="T853" s="1743"/>
      <c r="U853" s="1743"/>
      <c r="V853" s="1743"/>
      <c r="W853" s="1743"/>
      <c r="X853" s="1743"/>
      <c r="Y853" s="1743"/>
      <c r="Z853" s="1743"/>
      <c r="AA853" s="1743"/>
      <c r="AB853" s="1743"/>
      <c r="AC853" s="1744"/>
      <c r="AD853" s="1744"/>
    </row>
    <row r="854" ht="15.75" customHeight="1">
      <c r="A854" s="1744"/>
      <c r="B854" s="1744"/>
      <c r="C854" s="2049"/>
      <c r="D854" s="1744"/>
      <c r="E854" s="1744"/>
      <c r="F854" s="1744"/>
      <c r="G854" s="1744"/>
      <c r="H854" s="1744"/>
      <c r="I854" s="1744"/>
      <c r="J854" s="1744"/>
      <c r="K854" s="1744"/>
      <c r="L854" s="1744"/>
      <c r="M854" s="1744"/>
      <c r="N854" s="1744"/>
      <c r="O854" s="1744"/>
      <c r="P854" s="1744"/>
      <c r="Q854" s="1743"/>
      <c r="R854" s="1743"/>
      <c r="S854" s="1743"/>
      <c r="T854" s="1743"/>
      <c r="U854" s="1743"/>
      <c r="V854" s="1743"/>
      <c r="W854" s="1743"/>
      <c r="X854" s="1743"/>
      <c r="Y854" s="1743"/>
      <c r="Z854" s="1743"/>
      <c r="AA854" s="1743"/>
      <c r="AB854" s="1743"/>
      <c r="AC854" s="1744"/>
      <c r="AD854" s="1744"/>
    </row>
    <row r="855" ht="15.75" customHeight="1">
      <c r="A855" s="1744"/>
      <c r="B855" s="1744"/>
      <c r="C855" s="2049"/>
      <c r="D855" s="1744"/>
      <c r="E855" s="1744"/>
      <c r="F855" s="1744"/>
      <c r="G855" s="1744"/>
      <c r="H855" s="1744"/>
      <c r="I855" s="1744"/>
      <c r="J855" s="1744"/>
      <c r="K855" s="1744"/>
      <c r="L855" s="1744"/>
      <c r="M855" s="1744"/>
      <c r="N855" s="1744"/>
      <c r="O855" s="1744"/>
      <c r="P855" s="1744"/>
      <c r="Q855" s="1743"/>
      <c r="R855" s="1743"/>
      <c r="S855" s="1743"/>
      <c r="T855" s="1743"/>
      <c r="U855" s="1743"/>
      <c r="V855" s="1743"/>
      <c r="W855" s="1743"/>
      <c r="X855" s="1743"/>
      <c r="Y855" s="1743"/>
      <c r="Z855" s="1743"/>
      <c r="AA855" s="1743"/>
      <c r="AB855" s="1743"/>
      <c r="AC855" s="1744"/>
      <c r="AD855" s="1744"/>
    </row>
    <row r="856" ht="15.75" customHeight="1">
      <c r="A856" s="1744"/>
      <c r="B856" s="1744"/>
      <c r="C856" s="2049"/>
      <c r="D856" s="1744"/>
      <c r="E856" s="1744"/>
      <c r="F856" s="1744"/>
      <c r="G856" s="1744"/>
      <c r="H856" s="1744"/>
      <c r="I856" s="1744"/>
      <c r="J856" s="1744"/>
      <c r="K856" s="1744"/>
      <c r="L856" s="1744"/>
      <c r="M856" s="1744"/>
      <c r="N856" s="1744"/>
      <c r="O856" s="1744"/>
      <c r="P856" s="1744"/>
      <c r="Q856" s="1743"/>
      <c r="R856" s="1743"/>
      <c r="S856" s="1743"/>
      <c r="T856" s="1743"/>
      <c r="U856" s="1743"/>
      <c r="V856" s="1743"/>
      <c r="W856" s="1743"/>
      <c r="X856" s="1743"/>
      <c r="Y856" s="1743"/>
      <c r="Z856" s="1743"/>
      <c r="AA856" s="1743"/>
      <c r="AB856" s="1743"/>
      <c r="AC856" s="1744"/>
      <c r="AD856" s="1744"/>
    </row>
    <row r="857" ht="15.75" customHeight="1">
      <c r="A857" s="1744"/>
      <c r="B857" s="1744"/>
      <c r="C857" s="2049"/>
      <c r="D857" s="1744"/>
      <c r="E857" s="1744"/>
      <c r="F857" s="1744"/>
      <c r="G857" s="1744"/>
      <c r="H857" s="1744"/>
      <c r="I857" s="1744"/>
      <c r="J857" s="1744"/>
      <c r="K857" s="1744"/>
      <c r="L857" s="1744"/>
      <c r="M857" s="1744"/>
      <c r="N857" s="1744"/>
      <c r="O857" s="1744"/>
      <c r="P857" s="1744"/>
      <c r="Q857" s="1743"/>
      <c r="R857" s="1743"/>
      <c r="S857" s="1743"/>
      <c r="T857" s="1743"/>
      <c r="U857" s="1743"/>
      <c r="V857" s="1743"/>
      <c r="W857" s="1743"/>
      <c r="X857" s="1743"/>
      <c r="Y857" s="1743"/>
      <c r="Z857" s="1743"/>
      <c r="AA857" s="1743"/>
      <c r="AB857" s="1743"/>
      <c r="AC857" s="1744"/>
      <c r="AD857" s="1744"/>
    </row>
    <row r="858" ht="15.75" customHeight="1">
      <c r="A858" s="1744"/>
      <c r="B858" s="1744"/>
      <c r="C858" s="2049"/>
      <c r="D858" s="1744"/>
      <c r="E858" s="1744"/>
      <c r="F858" s="1744"/>
      <c r="G858" s="1744"/>
      <c r="H858" s="1744"/>
      <c r="I858" s="1744"/>
      <c r="J858" s="1744"/>
      <c r="K858" s="1744"/>
      <c r="L858" s="1744"/>
      <c r="M858" s="1744"/>
      <c r="N858" s="1744"/>
      <c r="O858" s="1744"/>
      <c r="P858" s="1744"/>
      <c r="Q858" s="1743"/>
      <c r="R858" s="1743"/>
      <c r="S858" s="1743"/>
      <c r="T858" s="1743"/>
      <c r="U858" s="1743"/>
      <c r="V858" s="1743"/>
      <c r="W858" s="1743"/>
      <c r="X858" s="1743"/>
      <c r="Y858" s="1743"/>
      <c r="Z858" s="1743"/>
      <c r="AA858" s="1743"/>
      <c r="AB858" s="1743"/>
      <c r="AC858" s="1744"/>
      <c r="AD858" s="1744"/>
    </row>
    <row r="859" ht="15.75" customHeight="1">
      <c r="A859" s="1744"/>
      <c r="B859" s="1744"/>
      <c r="C859" s="2049"/>
      <c r="D859" s="1744"/>
      <c r="E859" s="1744"/>
      <c r="F859" s="1744"/>
      <c r="G859" s="1744"/>
      <c r="H859" s="1744"/>
      <c r="I859" s="1744"/>
      <c r="J859" s="1744"/>
      <c r="K859" s="1744"/>
      <c r="L859" s="1744"/>
      <c r="M859" s="1744"/>
      <c r="N859" s="1744"/>
      <c r="O859" s="1744"/>
      <c r="P859" s="1744"/>
      <c r="Q859" s="1743"/>
      <c r="R859" s="1743"/>
      <c r="S859" s="1743"/>
      <c r="T859" s="1743"/>
      <c r="U859" s="1743"/>
      <c r="V859" s="1743"/>
      <c r="W859" s="1743"/>
      <c r="X859" s="1743"/>
      <c r="Y859" s="1743"/>
      <c r="Z859" s="1743"/>
      <c r="AA859" s="1743"/>
      <c r="AB859" s="1743"/>
      <c r="AC859" s="1744"/>
      <c r="AD859" s="1744"/>
    </row>
    <row r="860" ht="15.75" customHeight="1">
      <c r="A860" s="1744"/>
      <c r="B860" s="1744"/>
      <c r="C860" s="2049"/>
      <c r="D860" s="1744"/>
      <c r="E860" s="1744"/>
      <c r="F860" s="1744"/>
      <c r="G860" s="1744"/>
      <c r="H860" s="1744"/>
      <c r="I860" s="1744"/>
      <c r="J860" s="1744"/>
      <c r="K860" s="1744"/>
      <c r="L860" s="1744"/>
      <c r="M860" s="1744"/>
      <c r="N860" s="1744"/>
      <c r="O860" s="1744"/>
      <c r="P860" s="1744"/>
      <c r="Q860" s="1743"/>
      <c r="R860" s="1743"/>
      <c r="S860" s="1743"/>
      <c r="T860" s="1743"/>
      <c r="U860" s="1743"/>
      <c r="V860" s="1743"/>
      <c r="W860" s="1743"/>
      <c r="X860" s="1743"/>
      <c r="Y860" s="1743"/>
      <c r="Z860" s="1743"/>
      <c r="AA860" s="1743"/>
      <c r="AB860" s="1743"/>
      <c r="AC860" s="1744"/>
      <c r="AD860" s="1744"/>
    </row>
    <row r="861" ht="15.75" customHeight="1">
      <c r="A861" s="1744"/>
      <c r="B861" s="1744"/>
      <c r="C861" s="2049"/>
      <c r="D861" s="1744"/>
      <c r="E861" s="1744"/>
      <c r="F861" s="1744"/>
      <c r="G861" s="1744"/>
      <c r="H861" s="1744"/>
      <c r="I861" s="1744"/>
      <c r="J861" s="1744"/>
      <c r="K861" s="1744"/>
      <c r="L861" s="1744"/>
      <c r="M861" s="1744"/>
      <c r="N861" s="1744"/>
      <c r="O861" s="1744"/>
      <c r="P861" s="1744"/>
      <c r="Q861" s="1743"/>
      <c r="R861" s="1743"/>
      <c r="S861" s="1743"/>
      <c r="T861" s="1743"/>
      <c r="U861" s="1743"/>
      <c r="V861" s="1743"/>
      <c r="W861" s="1743"/>
      <c r="X861" s="1743"/>
      <c r="Y861" s="1743"/>
      <c r="Z861" s="1743"/>
      <c r="AA861" s="1743"/>
      <c r="AB861" s="1743"/>
      <c r="AC861" s="1744"/>
      <c r="AD861" s="1744"/>
    </row>
    <row r="862" ht="15.75" customHeight="1">
      <c r="A862" s="1744"/>
      <c r="B862" s="1744"/>
      <c r="C862" s="2049"/>
      <c r="D862" s="1744"/>
      <c r="E862" s="1744"/>
      <c r="F862" s="1744"/>
      <c r="G862" s="1744"/>
      <c r="H862" s="1744"/>
      <c r="I862" s="1744"/>
      <c r="J862" s="1744"/>
      <c r="K862" s="1744"/>
      <c r="L862" s="1744"/>
      <c r="M862" s="1744"/>
      <c r="N862" s="1744"/>
      <c r="O862" s="1744"/>
      <c r="P862" s="1744"/>
      <c r="Q862" s="1743"/>
      <c r="R862" s="1743"/>
      <c r="S862" s="1743"/>
      <c r="T862" s="1743"/>
      <c r="U862" s="1743"/>
      <c r="V862" s="1743"/>
      <c r="W862" s="1743"/>
      <c r="X862" s="1743"/>
      <c r="Y862" s="1743"/>
      <c r="Z862" s="1743"/>
      <c r="AA862" s="1743"/>
      <c r="AB862" s="1743"/>
      <c r="AC862" s="1744"/>
      <c r="AD862" s="1744"/>
    </row>
    <row r="863" ht="15.75" customHeight="1">
      <c r="A863" s="1744"/>
      <c r="B863" s="1744"/>
      <c r="C863" s="2049"/>
      <c r="D863" s="1744"/>
      <c r="E863" s="1744"/>
      <c r="F863" s="1744"/>
      <c r="G863" s="1744"/>
      <c r="H863" s="1744"/>
      <c r="I863" s="1744"/>
      <c r="J863" s="1744"/>
      <c r="K863" s="1744"/>
      <c r="L863" s="1744"/>
      <c r="M863" s="1744"/>
      <c r="N863" s="1744"/>
      <c r="O863" s="1744"/>
      <c r="P863" s="1744"/>
      <c r="Q863" s="1743"/>
      <c r="R863" s="1743"/>
      <c r="S863" s="1743"/>
      <c r="T863" s="1743"/>
      <c r="U863" s="1743"/>
      <c r="V863" s="1743"/>
      <c r="W863" s="1743"/>
      <c r="X863" s="1743"/>
      <c r="Y863" s="1743"/>
      <c r="Z863" s="1743"/>
      <c r="AA863" s="1743"/>
      <c r="AB863" s="1743"/>
      <c r="AC863" s="1744"/>
      <c r="AD863" s="1744"/>
    </row>
    <row r="864" ht="15.75" customHeight="1">
      <c r="A864" s="1744"/>
      <c r="B864" s="1744"/>
      <c r="C864" s="2049"/>
      <c r="D864" s="1744"/>
      <c r="E864" s="1744"/>
      <c r="F864" s="1744"/>
      <c r="G864" s="1744"/>
      <c r="H864" s="1744"/>
      <c r="I864" s="1744"/>
      <c r="J864" s="1744"/>
      <c r="K864" s="1744"/>
      <c r="L864" s="1744"/>
      <c r="M864" s="1744"/>
      <c r="N864" s="1744"/>
      <c r="O864" s="1744"/>
      <c r="P864" s="1744"/>
      <c r="Q864" s="1743"/>
      <c r="R864" s="1743"/>
      <c r="S864" s="1743"/>
      <c r="T864" s="1743"/>
      <c r="U864" s="1743"/>
      <c r="V864" s="1743"/>
      <c r="W864" s="1743"/>
      <c r="X864" s="1743"/>
      <c r="Y864" s="1743"/>
      <c r="Z864" s="1743"/>
      <c r="AA864" s="1743"/>
      <c r="AB864" s="1743"/>
      <c r="AC864" s="1744"/>
      <c r="AD864" s="1744"/>
    </row>
    <row r="865" ht="15.75" customHeight="1">
      <c r="A865" s="1744"/>
      <c r="B865" s="1744"/>
      <c r="C865" s="2049"/>
      <c r="D865" s="1744"/>
      <c r="E865" s="1744"/>
      <c r="F865" s="1744"/>
      <c r="G865" s="1744"/>
      <c r="H865" s="1744"/>
      <c r="I865" s="1744"/>
      <c r="J865" s="1744"/>
      <c r="K865" s="1744"/>
      <c r="L865" s="1744"/>
      <c r="M865" s="1744"/>
      <c r="N865" s="1744"/>
      <c r="O865" s="1744"/>
      <c r="P865" s="1744"/>
      <c r="Q865" s="1743"/>
      <c r="R865" s="1743"/>
      <c r="S865" s="1743"/>
      <c r="T865" s="1743"/>
      <c r="U865" s="1743"/>
      <c r="V865" s="1743"/>
      <c r="W865" s="1743"/>
      <c r="X865" s="1743"/>
      <c r="Y865" s="1743"/>
      <c r="Z865" s="1743"/>
      <c r="AA865" s="1743"/>
      <c r="AB865" s="1743"/>
      <c r="AC865" s="1744"/>
      <c r="AD865" s="1744"/>
    </row>
    <row r="866" ht="15.75" customHeight="1">
      <c r="A866" s="1744"/>
      <c r="B866" s="1744"/>
      <c r="C866" s="2049"/>
      <c r="D866" s="1744"/>
      <c r="E866" s="1744"/>
      <c r="F866" s="1744"/>
      <c r="G866" s="1744"/>
      <c r="H866" s="1744"/>
      <c r="I866" s="1744"/>
      <c r="J866" s="1744"/>
      <c r="K866" s="1744"/>
      <c r="L866" s="1744"/>
      <c r="M866" s="1744"/>
      <c r="N866" s="1744"/>
      <c r="O866" s="1744"/>
      <c r="P866" s="1744"/>
      <c r="Q866" s="1743"/>
      <c r="R866" s="1743"/>
      <c r="S866" s="1743"/>
      <c r="T866" s="1743"/>
      <c r="U866" s="1743"/>
      <c r="V866" s="1743"/>
      <c r="W866" s="1743"/>
      <c r="X866" s="1743"/>
      <c r="Y866" s="1743"/>
      <c r="Z866" s="1743"/>
      <c r="AA866" s="1743"/>
      <c r="AB866" s="1743"/>
      <c r="AC866" s="1744"/>
      <c r="AD866" s="1744"/>
    </row>
    <row r="867" ht="15.75" customHeight="1">
      <c r="A867" s="1744"/>
      <c r="B867" s="1744"/>
      <c r="C867" s="2049"/>
      <c r="D867" s="1744"/>
      <c r="E867" s="1744"/>
      <c r="F867" s="1744"/>
      <c r="G867" s="1744"/>
      <c r="H867" s="1744"/>
      <c r="I867" s="1744"/>
      <c r="J867" s="1744"/>
      <c r="K867" s="1744"/>
      <c r="L867" s="1744"/>
      <c r="M867" s="1744"/>
      <c r="N867" s="1744"/>
      <c r="O867" s="1744"/>
      <c r="P867" s="1744"/>
      <c r="Q867" s="1743"/>
      <c r="R867" s="1743"/>
      <c r="S867" s="1743"/>
      <c r="T867" s="1743"/>
      <c r="U867" s="1743"/>
      <c r="V867" s="1743"/>
      <c r="W867" s="1743"/>
      <c r="X867" s="1743"/>
      <c r="Y867" s="1743"/>
      <c r="Z867" s="1743"/>
      <c r="AA867" s="1743"/>
      <c r="AB867" s="1743"/>
      <c r="AC867" s="1744"/>
      <c r="AD867" s="1744"/>
    </row>
    <row r="868" ht="15.75" customHeight="1">
      <c r="A868" s="1744"/>
      <c r="B868" s="1744"/>
      <c r="C868" s="2049"/>
      <c r="D868" s="1744"/>
      <c r="E868" s="1744"/>
      <c r="F868" s="1744"/>
      <c r="G868" s="1744"/>
      <c r="H868" s="1744"/>
      <c r="I868" s="1744"/>
      <c r="J868" s="1744"/>
      <c r="K868" s="1744"/>
      <c r="L868" s="1744"/>
      <c r="M868" s="1744"/>
      <c r="N868" s="1744"/>
      <c r="O868" s="1744"/>
      <c r="P868" s="1744"/>
      <c r="Q868" s="1743"/>
      <c r="R868" s="1743"/>
      <c r="S868" s="1743"/>
      <c r="T868" s="1743"/>
      <c r="U868" s="1743"/>
      <c r="V868" s="1743"/>
      <c r="W868" s="1743"/>
      <c r="X868" s="1743"/>
      <c r="Y868" s="1743"/>
      <c r="Z868" s="1743"/>
      <c r="AA868" s="1743"/>
      <c r="AB868" s="1743"/>
      <c r="AC868" s="1744"/>
      <c r="AD868" s="1744"/>
    </row>
    <row r="869" ht="15.75" customHeight="1">
      <c r="A869" s="1744"/>
      <c r="B869" s="1744"/>
      <c r="C869" s="2049"/>
      <c r="D869" s="1744"/>
      <c r="E869" s="1744"/>
      <c r="F869" s="1744"/>
      <c r="G869" s="1744"/>
      <c r="H869" s="1744"/>
      <c r="I869" s="1744"/>
      <c r="J869" s="1744"/>
      <c r="K869" s="1744"/>
      <c r="L869" s="1744"/>
      <c r="M869" s="1744"/>
      <c r="N869" s="1744"/>
      <c r="O869" s="1744"/>
      <c r="P869" s="1744"/>
      <c r="Q869" s="1743"/>
      <c r="R869" s="1743"/>
      <c r="S869" s="1743"/>
      <c r="T869" s="1743"/>
      <c r="U869" s="1743"/>
      <c r="V869" s="1743"/>
      <c r="W869" s="1743"/>
      <c r="X869" s="1743"/>
      <c r="Y869" s="1743"/>
      <c r="Z869" s="1743"/>
      <c r="AA869" s="1743"/>
      <c r="AB869" s="1743"/>
      <c r="AC869" s="1744"/>
      <c r="AD869" s="1744"/>
    </row>
    <row r="870" ht="15.75" customHeight="1">
      <c r="A870" s="1744"/>
      <c r="B870" s="1744"/>
      <c r="C870" s="2049"/>
      <c r="D870" s="1744"/>
      <c r="E870" s="1744"/>
      <c r="F870" s="1744"/>
      <c r="G870" s="1744"/>
      <c r="H870" s="1744"/>
      <c r="I870" s="1744"/>
      <c r="J870" s="1744"/>
      <c r="K870" s="1744"/>
      <c r="L870" s="1744"/>
      <c r="M870" s="1744"/>
      <c r="N870" s="1744"/>
      <c r="O870" s="1744"/>
      <c r="P870" s="1744"/>
      <c r="Q870" s="1743"/>
      <c r="R870" s="1743"/>
      <c r="S870" s="1743"/>
      <c r="T870" s="1743"/>
      <c r="U870" s="1743"/>
      <c r="V870" s="1743"/>
      <c r="W870" s="1743"/>
      <c r="X870" s="1743"/>
      <c r="Y870" s="1743"/>
      <c r="Z870" s="1743"/>
      <c r="AA870" s="1743"/>
      <c r="AB870" s="1743"/>
      <c r="AC870" s="1744"/>
      <c r="AD870" s="1744"/>
    </row>
    <row r="871" ht="15.75" customHeight="1">
      <c r="A871" s="1744"/>
      <c r="B871" s="1744"/>
      <c r="C871" s="2049"/>
      <c r="D871" s="1744"/>
      <c r="E871" s="1744"/>
      <c r="F871" s="1744"/>
      <c r="G871" s="1744"/>
      <c r="H871" s="1744"/>
      <c r="I871" s="1744"/>
      <c r="J871" s="1744"/>
      <c r="K871" s="1744"/>
      <c r="L871" s="1744"/>
      <c r="M871" s="1744"/>
      <c r="N871" s="1744"/>
      <c r="O871" s="1744"/>
      <c r="P871" s="1744"/>
      <c r="Q871" s="1743"/>
      <c r="R871" s="1743"/>
      <c r="S871" s="1743"/>
      <c r="T871" s="1743"/>
      <c r="U871" s="1743"/>
      <c r="V871" s="1743"/>
      <c r="W871" s="1743"/>
      <c r="X871" s="1743"/>
      <c r="Y871" s="1743"/>
      <c r="Z871" s="1743"/>
      <c r="AA871" s="1743"/>
      <c r="AB871" s="1743"/>
      <c r="AC871" s="1744"/>
      <c r="AD871" s="1744"/>
    </row>
    <row r="872" ht="15.75" customHeight="1">
      <c r="A872" s="1744"/>
      <c r="B872" s="1744"/>
      <c r="C872" s="2049"/>
      <c r="D872" s="1744"/>
      <c r="E872" s="1744"/>
      <c r="F872" s="1744"/>
      <c r="G872" s="1744"/>
      <c r="H872" s="1744"/>
      <c r="I872" s="1744"/>
      <c r="J872" s="1744"/>
      <c r="K872" s="1744"/>
      <c r="L872" s="1744"/>
      <c r="M872" s="1744"/>
      <c r="N872" s="1744"/>
      <c r="O872" s="1744"/>
      <c r="P872" s="1744"/>
      <c r="Q872" s="1743"/>
      <c r="R872" s="1743"/>
      <c r="S872" s="1743"/>
      <c r="T872" s="1743"/>
      <c r="U872" s="1743"/>
      <c r="V872" s="1743"/>
      <c r="W872" s="1743"/>
      <c r="X872" s="1743"/>
      <c r="Y872" s="1743"/>
      <c r="Z872" s="1743"/>
      <c r="AA872" s="1743"/>
      <c r="AB872" s="1743"/>
      <c r="AC872" s="1744"/>
      <c r="AD872" s="1744"/>
    </row>
    <row r="873" ht="15.75" customHeight="1">
      <c r="A873" s="1744"/>
      <c r="B873" s="1744"/>
      <c r="C873" s="2049"/>
      <c r="D873" s="1744"/>
      <c r="E873" s="1744"/>
      <c r="F873" s="1744"/>
      <c r="G873" s="1744"/>
      <c r="H873" s="1744"/>
      <c r="I873" s="1744"/>
      <c r="J873" s="1744"/>
      <c r="K873" s="1744"/>
      <c r="L873" s="1744"/>
      <c r="M873" s="1744"/>
      <c r="N873" s="1744"/>
      <c r="O873" s="1744"/>
      <c r="P873" s="1744"/>
      <c r="Q873" s="1743"/>
      <c r="R873" s="1743"/>
      <c r="S873" s="1743"/>
      <c r="T873" s="1743"/>
      <c r="U873" s="1743"/>
      <c r="V873" s="1743"/>
      <c r="W873" s="1743"/>
      <c r="X873" s="1743"/>
      <c r="Y873" s="1743"/>
      <c r="Z873" s="1743"/>
      <c r="AA873" s="1743"/>
      <c r="AB873" s="1743"/>
      <c r="AC873" s="1744"/>
      <c r="AD873" s="1744"/>
    </row>
    <row r="874" ht="15.75" customHeight="1">
      <c r="A874" s="1744"/>
      <c r="B874" s="1744"/>
      <c r="C874" s="2049"/>
      <c r="D874" s="1744"/>
      <c r="E874" s="1744"/>
      <c r="F874" s="1744"/>
      <c r="G874" s="1744"/>
      <c r="H874" s="1744"/>
      <c r="I874" s="1744"/>
      <c r="J874" s="1744"/>
      <c r="K874" s="1744"/>
      <c r="L874" s="1744"/>
      <c r="M874" s="1744"/>
      <c r="N874" s="1744"/>
      <c r="O874" s="1744"/>
      <c r="P874" s="1744"/>
      <c r="Q874" s="1743"/>
      <c r="R874" s="1743"/>
      <c r="S874" s="1743"/>
      <c r="T874" s="1743"/>
      <c r="U874" s="1743"/>
      <c r="V874" s="1743"/>
      <c r="W874" s="1743"/>
      <c r="X874" s="1743"/>
      <c r="Y874" s="1743"/>
      <c r="Z874" s="1743"/>
      <c r="AA874" s="1743"/>
      <c r="AB874" s="1743"/>
      <c r="AC874" s="1744"/>
      <c r="AD874" s="1744"/>
    </row>
    <row r="875" ht="15.75" customHeight="1">
      <c r="A875" s="1744"/>
      <c r="B875" s="1744"/>
      <c r="C875" s="2049"/>
      <c r="D875" s="1744"/>
      <c r="E875" s="1744"/>
      <c r="F875" s="1744"/>
      <c r="G875" s="1744"/>
      <c r="H875" s="1744"/>
      <c r="I875" s="1744"/>
      <c r="J875" s="1744"/>
      <c r="K875" s="1744"/>
      <c r="L875" s="1744"/>
      <c r="M875" s="1744"/>
      <c r="N875" s="1744"/>
      <c r="O875" s="1744"/>
      <c r="P875" s="1744"/>
      <c r="Q875" s="1743"/>
      <c r="R875" s="1743"/>
      <c r="S875" s="1743"/>
      <c r="T875" s="1743"/>
      <c r="U875" s="1743"/>
      <c r="V875" s="1743"/>
      <c r="W875" s="1743"/>
      <c r="X875" s="1743"/>
      <c r="Y875" s="1743"/>
      <c r="Z875" s="1743"/>
      <c r="AA875" s="1743"/>
      <c r="AB875" s="1743"/>
      <c r="AC875" s="1744"/>
      <c r="AD875" s="1744"/>
    </row>
    <row r="876" ht="15.75" customHeight="1">
      <c r="A876" s="1744"/>
      <c r="B876" s="1744"/>
      <c r="C876" s="2049"/>
      <c r="D876" s="1744"/>
      <c r="E876" s="1744"/>
      <c r="F876" s="1744"/>
      <c r="G876" s="1744"/>
      <c r="H876" s="1744"/>
      <c r="I876" s="1744"/>
      <c r="J876" s="1744"/>
      <c r="K876" s="1744"/>
      <c r="L876" s="1744"/>
      <c r="M876" s="1744"/>
      <c r="N876" s="1744"/>
      <c r="O876" s="1744"/>
      <c r="P876" s="1744"/>
      <c r="Q876" s="1743"/>
      <c r="R876" s="1743"/>
      <c r="S876" s="1743"/>
      <c r="T876" s="1743"/>
      <c r="U876" s="1743"/>
      <c r="V876" s="1743"/>
      <c r="W876" s="1743"/>
      <c r="X876" s="1743"/>
      <c r="Y876" s="1743"/>
      <c r="Z876" s="1743"/>
      <c r="AA876" s="1743"/>
      <c r="AB876" s="1743"/>
      <c r="AC876" s="1744"/>
      <c r="AD876" s="1744"/>
    </row>
    <row r="877" ht="15.75" customHeight="1">
      <c r="A877" s="1744"/>
      <c r="B877" s="1744"/>
      <c r="C877" s="2049"/>
      <c r="D877" s="1744"/>
      <c r="E877" s="1744"/>
      <c r="F877" s="1744"/>
      <c r="G877" s="1744"/>
      <c r="H877" s="1744"/>
      <c r="I877" s="1744"/>
      <c r="J877" s="1744"/>
      <c r="K877" s="1744"/>
      <c r="L877" s="1744"/>
      <c r="M877" s="1744"/>
      <c r="N877" s="1744"/>
      <c r="O877" s="1744"/>
      <c r="P877" s="1744"/>
      <c r="Q877" s="1743"/>
      <c r="R877" s="1743"/>
      <c r="S877" s="1743"/>
      <c r="T877" s="1743"/>
      <c r="U877" s="1743"/>
      <c r="V877" s="1743"/>
      <c r="W877" s="1743"/>
      <c r="X877" s="1743"/>
      <c r="Y877" s="1743"/>
      <c r="Z877" s="1743"/>
      <c r="AA877" s="1743"/>
      <c r="AB877" s="1743"/>
      <c r="AC877" s="1744"/>
      <c r="AD877" s="1744"/>
    </row>
    <row r="878" ht="15.75" customHeight="1">
      <c r="A878" s="1744"/>
      <c r="B878" s="1744"/>
      <c r="C878" s="2049"/>
      <c r="D878" s="1744"/>
      <c r="E878" s="1744"/>
      <c r="F878" s="1744"/>
      <c r="G878" s="1744"/>
      <c r="H878" s="1744"/>
      <c r="I878" s="1744"/>
      <c r="J878" s="1744"/>
      <c r="K878" s="1744"/>
      <c r="L878" s="1744"/>
      <c r="M878" s="1744"/>
      <c r="N878" s="1744"/>
      <c r="O878" s="1744"/>
      <c r="P878" s="1744"/>
      <c r="Q878" s="1743"/>
      <c r="R878" s="1743"/>
      <c r="S878" s="1743"/>
      <c r="T878" s="1743"/>
      <c r="U878" s="1743"/>
      <c r="V878" s="1743"/>
      <c r="W878" s="1743"/>
      <c r="X878" s="1743"/>
      <c r="Y878" s="1743"/>
      <c r="Z878" s="1743"/>
      <c r="AA878" s="1743"/>
      <c r="AB878" s="1743"/>
      <c r="AC878" s="1744"/>
      <c r="AD878" s="1744"/>
    </row>
    <row r="879" ht="15.75" customHeight="1">
      <c r="A879" s="1744"/>
      <c r="B879" s="1744"/>
      <c r="C879" s="2049"/>
      <c r="D879" s="1744"/>
      <c r="E879" s="1744"/>
      <c r="F879" s="1744"/>
      <c r="G879" s="1744"/>
      <c r="H879" s="1744"/>
      <c r="I879" s="1744"/>
      <c r="J879" s="1744"/>
      <c r="K879" s="1744"/>
      <c r="L879" s="1744"/>
      <c r="M879" s="1744"/>
      <c r="N879" s="1744"/>
      <c r="O879" s="1744"/>
      <c r="P879" s="1744"/>
      <c r="Q879" s="1743"/>
      <c r="R879" s="1743"/>
      <c r="S879" s="1743"/>
      <c r="T879" s="1743"/>
      <c r="U879" s="1743"/>
      <c r="V879" s="1743"/>
      <c r="W879" s="1743"/>
      <c r="X879" s="1743"/>
      <c r="Y879" s="1743"/>
      <c r="Z879" s="1743"/>
      <c r="AA879" s="1743"/>
      <c r="AB879" s="1743"/>
      <c r="AC879" s="1744"/>
      <c r="AD879" s="1744"/>
    </row>
    <row r="880" ht="15.75" customHeight="1">
      <c r="A880" s="1744"/>
      <c r="B880" s="1744"/>
      <c r="C880" s="2049"/>
      <c r="D880" s="1744"/>
      <c r="E880" s="1744"/>
      <c r="F880" s="1744"/>
      <c r="G880" s="1744"/>
      <c r="H880" s="1744"/>
      <c r="I880" s="1744"/>
      <c r="J880" s="1744"/>
      <c r="K880" s="1744"/>
      <c r="L880" s="1744"/>
      <c r="M880" s="1744"/>
      <c r="N880" s="1744"/>
      <c r="O880" s="1744"/>
      <c r="P880" s="1744"/>
      <c r="Q880" s="1743"/>
      <c r="R880" s="1743"/>
      <c r="S880" s="1743"/>
      <c r="T880" s="1743"/>
      <c r="U880" s="1743"/>
      <c r="V880" s="1743"/>
      <c r="W880" s="1743"/>
      <c r="X880" s="1743"/>
      <c r="Y880" s="1743"/>
      <c r="Z880" s="1743"/>
      <c r="AA880" s="1743"/>
      <c r="AB880" s="1743"/>
      <c r="AC880" s="1744"/>
      <c r="AD880" s="1744"/>
    </row>
    <row r="881" ht="15.75" customHeight="1">
      <c r="A881" s="1744"/>
      <c r="B881" s="1744"/>
      <c r="C881" s="2049"/>
      <c r="D881" s="1744"/>
      <c r="E881" s="1744"/>
      <c r="F881" s="1744"/>
      <c r="G881" s="1744"/>
      <c r="H881" s="1744"/>
      <c r="I881" s="1744"/>
      <c r="J881" s="1744"/>
      <c r="K881" s="1744"/>
      <c r="L881" s="1744"/>
      <c r="M881" s="1744"/>
      <c r="N881" s="1744"/>
      <c r="O881" s="1744"/>
      <c r="P881" s="1744"/>
      <c r="Q881" s="1743"/>
      <c r="R881" s="1743"/>
      <c r="S881" s="1743"/>
      <c r="T881" s="1743"/>
      <c r="U881" s="1743"/>
      <c r="V881" s="1743"/>
      <c r="W881" s="1743"/>
      <c r="X881" s="1743"/>
      <c r="Y881" s="1743"/>
      <c r="Z881" s="1743"/>
      <c r="AA881" s="1743"/>
      <c r="AB881" s="1743"/>
      <c r="AC881" s="1744"/>
      <c r="AD881" s="1744"/>
    </row>
    <row r="882" ht="15.75" customHeight="1">
      <c r="A882" s="1744"/>
      <c r="B882" s="1744"/>
      <c r="C882" s="2049"/>
      <c r="D882" s="1744"/>
      <c r="E882" s="1744"/>
      <c r="F882" s="1744"/>
      <c r="G882" s="1744"/>
      <c r="H882" s="1744"/>
      <c r="I882" s="1744"/>
      <c r="J882" s="1744"/>
      <c r="K882" s="1744"/>
      <c r="L882" s="1744"/>
      <c r="M882" s="1744"/>
      <c r="N882" s="1744"/>
      <c r="O882" s="1744"/>
      <c r="P882" s="1744"/>
      <c r="Q882" s="1743"/>
      <c r="R882" s="1743"/>
      <c r="S882" s="1743"/>
      <c r="T882" s="1743"/>
      <c r="U882" s="1743"/>
      <c r="V882" s="1743"/>
      <c r="W882" s="1743"/>
      <c r="X882" s="1743"/>
      <c r="Y882" s="1743"/>
      <c r="Z882" s="1743"/>
      <c r="AA882" s="1743"/>
      <c r="AB882" s="1743"/>
      <c r="AC882" s="1744"/>
      <c r="AD882" s="1744"/>
    </row>
    <row r="883" ht="15.75" customHeight="1">
      <c r="A883" s="1744"/>
      <c r="B883" s="1744"/>
      <c r="C883" s="2049"/>
      <c r="D883" s="1744"/>
      <c r="E883" s="1744"/>
      <c r="F883" s="1744"/>
      <c r="G883" s="1744"/>
      <c r="H883" s="1744"/>
      <c r="I883" s="1744"/>
      <c r="J883" s="1744"/>
      <c r="K883" s="1744"/>
      <c r="L883" s="1744"/>
      <c r="M883" s="1744"/>
      <c r="N883" s="1744"/>
      <c r="O883" s="1744"/>
      <c r="P883" s="1744"/>
      <c r="Q883" s="1743"/>
      <c r="R883" s="1743"/>
      <c r="S883" s="1743"/>
      <c r="T883" s="1743"/>
      <c r="U883" s="1743"/>
      <c r="V883" s="1743"/>
      <c r="W883" s="1743"/>
      <c r="X883" s="1743"/>
      <c r="Y883" s="1743"/>
      <c r="Z883" s="1743"/>
      <c r="AA883" s="1743"/>
      <c r="AB883" s="1743"/>
      <c r="AC883" s="1744"/>
      <c r="AD883" s="1744"/>
    </row>
    <row r="884" ht="15.75" customHeight="1">
      <c r="A884" s="1744"/>
      <c r="B884" s="1744"/>
      <c r="C884" s="2049"/>
      <c r="D884" s="1744"/>
      <c r="E884" s="1744"/>
      <c r="F884" s="1744"/>
      <c r="G884" s="1744"/>
      <c r="H884" s="1744"/>
      <c r="I884" s="1744"/>
      <c r="J884" s="1744"/>
      <c r="K884" s="1744"/>
      <c r="L884" s="1744"/>
      <c r="M884" s="1744"/>
      <c r="N884" s="1744"/>
      <c r="O884" s="1744"/>
      <c r="P884" s="1744"/>
      <c r="Q884" s="1743"/>
      <c r="R884" s="1743"/>
      <c r="S884" s="1743"/>
      <c r="T884" s="1743"/>
      <c r="U884" s="1743"/>
      <c r="V884" s="1743"/>
      <c r="W884" s="1743"/>
      <c r="X884" s="1743"/>
      <c r="Y884" s="1743"/>
      <c r="Z884" s="1743"/>
      <c r="AA884" s="1743"/>
      <c r="AB884" s="1743"/>
      <c r="AC884" s="1744"/>
      <c r="AD884" s="1744"/>
    </row>
    <row r="885" ht="15.75" customHeight="1">
      <c r="A885" s="1744"/>
      <c r="B885" s="1744"/>
      <c r="C885" s="2049"/>
      <c r="D885" s="1744"/>
      <c r="E885" s="1744"/>
      <c r="F885" s="1744"/>
      <c r="G885" s="1744"/>
      <c r="H885" s="1744"/>
      <c r="I885" s="1744"/>
      <c r="J885" s="1744"/>
      <c r="K885" s="1744"/>
      <c r="L885" s="1744"/>
      <c r="M885" s="1744"/>
      <c r="N885" s="1744"/>
      <c r="O885" s="1744"/>
      <c r="P885" s="1744"/>
      <c r="Q885" s="1743"/>
      <c r="R885" s="1743"/>
      <c r="S885" s="1743"/>
      <c r="T885" s="1743"/>
      <c r="U885" s="1743"/>
      <c r="V885" s="1743"/>
      <c r="W885" s="1743"/>
      <c r="X885" s="1743"/>
      <c r="Y885" s="1743"/>
      <c r="Z885" s="1743"/>
      <c r="AA885" s="1743"/>
      <c r="AB885" s="1743"/>
      <c r="AC885" s="1744"/>
      <c r="AD885" s="1744"/>
    </row>
    <row r="886" ht="15.75" customHeight="1">
      <c r="A886" s="1744"/>
      <c r="B886" s="1744"/>
      <c r="C886" s="2049"/>
      <c r="D886" s="1744"/>
      <c r="E886" s="1744"/>
      <c r="F886" s="1744"/>
      <c r="G886" s="1744"/>
      <c r="H886" s="1744"/>
      <c r="I886" s="1744"/>
      <c r="J886" s="1744"/>
      <c r="K886" s="1744"/>
      <c r="L886" s="1744"/>
      <c r="M886" s="1744"/>
      <c r="N886" s="1744"/>
      <c r="O886" s="1744"/>
      <c r="P886" s="1744"/>
      <c r="Q886" s="1743"/>
      <c r="R886" s="1743"/>
      <c r="S886" s="1743"/>
      <c r="T886" s="1743"/>
      <c r="U886" s="1743"/>
      <c r="V886" s="1743"/>
      <c r="W886" s="1743"/>
      <c r="X886" s="1743"/>
      <c r="Y886" s="1743"/>
      <c r="Z886" s="1743"/>
      <c r="AA886" s="1743"/>
      <c r="AB886" s="1743"/>
      <c r="AC886" s="1744"/>
      <c r="AD886" s="1744"/>
    </row>
    <row r="887" ht="15.75" customHeight="1">
      <c r="A887" s="1744"/>
      <c r="B887" s="1744"/>
      <c r="C887" s="2049"/>
      <c r="D887" s="1744"/>
      <c r="E887" s="1744"/>
      <c r="F887" s="1744"/>
      <c r="G887" s="1744"/>
      <c r="H887" s="1744"/>
      <c r="I887" s="1744"/>
      <c r="J887" s="1744"/>
      <c r="K887" s="1744"/>
      <c r="L887" s="1744"/>
      <c r="M887" s="1744"/>
      <c r="N887" s="1744"/>
      <c r="O887" s="1744"/>
      <c r="P887" s="1744"/>
      <c r="Q887" s="1743"/>
      <c r="R887" s="1743"/>
      <c r="S887" s="1743"/>
      <c r="T887" s="1743"/>
      <c r="U887" s="1743"/>
      <c r="V887" s="1743"/>
      <c r="W887" s="1743"/>
      <c r="X887" s="1743"/>
      <c r="Y887" s="1743"/>
      <c r="Z887" s="1743"/>
      <c r="AA887" s="1743"/>
      <c r="AB887" s="1743"/>
      <c r="AC887" s="1744"/>
      <c r="AD887" s="1744"/>
    </row>
    <row r="888" ht="15.75" customHeight="1">
      <c r="A888" s="1744"/>
      <c r="B888" s="1744"/>
      <c r="C888" s="2049"/>
      <c r="D888" s="1744"/>
      <c r="E888" s="1744"/>
      <c r="F888" s="1744"/>
      <c r="G888" s="1744"/>
      <c r="H888" s="1744"/>
      <c r="I888" s="1744"/>
      <c r="J888" s="1744"/>
      <c r="K888" s="1744"/>
      <c r="L888" s="1744"/>
      <c r="M888" s="1744"/>
      <c r="N888" s="1744"/>
      <c r="O888" s="1744"/>
      <c r="P888" s="1744"/>
      <c r="Q888" s="1743"/>
      <c r="R888" s="1743"/>
      <c r="S888" s="1743"/>
      <c r="T888" s="1743"/>
      <c r="U888" s="1743"/>
      <c r="V888" s="1743"/>
      <c r="W888" s="1743"/>
      <c r="X888" s="1743"/>
      <c r="Y888" s="1743"/>
      <c r="Z888" s="1743"/>
      <c r="AA888" s="1743"/>
      <c r="AB888" s="1743"/>
      <c r="AC888" s="1744"/>
      <c r="AD888" s="1744"/>
    </row>
    <row r="889" ht="15.75" customHeight="1">
      <c r="A889" s="1744"/>
      <c r="B889" s="1744"/>
      <c r="C889" s="2049"/>
      <c r="D889" s="1744"/>
      <c r="E889" s="1744"/>
      <c r="F889" s="1744"/>
      <c r="G889" s="1744"/>
      <c r="H889" s="1744"/>
      <c r="I889" s="1744"/>
      <c r="J889" s="1744"/>
      <c r="K889" s="1744"/>
      <c r="L889" s="1744"/>
      <c r="M889" s="1744"/>
      <c r="N889" s="1744"/>
      <c r="O889" s="1744"/>
      <c r="P889" s="1744"/>
      <c r="Q889" s="1743"/>
      <c r="R889" s="1743"/>
      <c r="S889" s="1743"/>
      <c r="T889" s="1743"/>
      <c r="U889" s="1743"/>
      <c r="V889" s="1743"/>
      <c r="W889" s="1743"/>
      <c r="X889" s="1743"/>
      <c r="Y889" s="1743"/>
      <c r="Z889" s="1743"/>
      <c r="AA889" s="1743"/>
      <c r="AB889" s="1743"/>
      <c r="AC889" s="1744"/>
      <c r="AD889" s="1744"/>
    </row>
    <row r="890" ht="15.75" customHeight="1">
      <c r="A890" s="1744"/>
      <c r="B890" s="1744"/>
      <c r="C890" s="2049"/>
      <c r="D890" s="1744"/>
      <c r="E890" s="1744"/>
      <c r="F890" s="1744"/>
      <c r="G890" s="1744"/>
      <c r="H890" s="1744"/>
      <c r="I890" s="1744"/>
      <c r="J890" s="1744"/>
      <c r="K890" s="1744"/>
      <c r="L890" s="1744"/>
      <c r="M890" s="1744"/>
      <c r="N890" s="1744"/>
      <c r="O890" s="1744"/>
      <c r="P890" s="1744"/>
      <c r="Q890" s="1743"/>
      <c r="R890" s="1743"/>
      <c r="S890" s="1743"/>
      <c r="T890" s="1743"/>
      <c r="U890" s="1743"/>
      <c r="V890" s="1743"/>
      <c r="W890" s="1743"/>
      <c r="X890" s="1743"/>
      <c r="Y890" s="1743"/>
      <c r="Z890" s="1743"/>
      <c r="AA890" s="1743"/>
      <c r="AB890" s="1743"/>
      <c r="AC890" s="1744"/>
      <c r="AD890" s="1744"/>
    </row>
    <row r="891" ht="15.75" customHeight="1">
      <c r="A891" s="1744"/>
      <c r="B891" s="1744"/>
      <c r="C891" s="2049"/>
      <c r="D891" s="1744"/>
      <c r="E891" s="1744"/>
      <c r="F891" s="1744"/>
      <c r="G891" s="1744"/>
      <c r="H891" s="1744"/>
      <c r="I891" s="1744"/>
      <c r="J891" s="1744"/>
      <c r="K891" s="1744"/>
      <c r="L891" s="1744"/>
      <c r="M891" s="1744"/>
      <c r="N891" s="1744"/>
      <c r="O891" s="1744"/>
      <c r="P891" s="1744"/>
      <c r="Q891" s="1743"/>
      <c r="R891" s="1743"/>
      <c r="S891" s="1743"/>
      <c r="T891" s="1743"/>
      <c r="U891" s="1743"/>
      <c r="V891" s="1743"/>
      <c r="W891" s="1743"/>
      <c r="X891" s="1743"/>
      <c r="Y891" s="1743"/>
      <c r="Z891" s="1743"/>
      <c r="AA891" s="1743"/>
      <c r="AB891" s="1743"/>
      <c r="AC891" s="1744"/>
      <c r="AD891" s="1744"/>
    </row>
    <row r="892" ht="15.75" customHeight="1">
      <c r="A892" s="1744"/>
      <c r="B892" s="1744"/>
      <c r="C892" s="2049"/>
      <c r="D892" s="1744"/>
      <c r="E892" s="1744"/>
      <c r="F892" s="1744"/>
      <c r="G892" s="1744"/>
      <c r="H892" s="1744"/>
      <c r="I892" s="1744"/>
      <c r="J892" s="1744"/>
      <c r="K892" s="1744"/>
      <c r="L892" s="1744"/>
      <c r="M892" s="1744"/>
      <c r="N892" s="1744"/>
      <c r="O892" s="1744"/>
      <c r="P892" s="1744"/>
      <c r="Q892" s="1743"/>
      <c r="R892" s="1743"/>
      <c r="S892" s="1743"/>
      <c r="T892" s="1743"/>
      <c r="U892" s="1743"/>
      <c r="V892" s="1743"/>
      <c r="W892" s="1743"/>
      <c r="X892" s="1743"/>
      <c r="Y892" s="1743"/>
      <c r="Z892" s="1743"/>
      <c r="AA892" s="1743"/>
      <c r="AB892" s="1743"/>
      <c r="AC892" s="1744"/>
      <c r="AD892" s="1744"/>
    </row>
    <row r="893" ht="15.75" customHeight="1">
      <c r="A893" s="1744"/>
      <c r="B893" s="1744"/>
      <c r="C893" s="2049"/>
      <c r="D893" s="1744"/>
      <c r="E893" s="1744"/>
      <c r="F893" s="1744"/>
      <c r="G893" s="1744"/>
      <c r="H893" s="1744"/>
      <c r="I893" s="1744"/>
      <c r="J893" s="1744"/>
      <c r="K893" s="1744"/>
      <c r="L893" s="1744"/>
      <c r="M893" s="1744"/>
      <c r="N893" s="1744"/>
      <c r="O893" s="1744"/>
      <c r="P893" s="1744"/>
      <c r="Q893" s="1743"/>
      <c r="R893" s="1743"/>
      <c r="S893" s="1743"/>
      <c r="T893" s="1743"/>
      <c r="U893" s="1743"/>
      <c r="V893" s="1743"/>
      <c r="W893" s="1743"/>
      <c r="X893" s="1743"/>
      <c r="Y893" s="1743"/>
      <c r="Z893" s="1743"/>
      <c r="AA893" s="1743"/>
      <c r="AB893" s="1743"/>
      <c r="AC893" s="1744"/>
      <c r="AD893" s="1744"/>
    </row>
    <row r="894" ht="15.75" customHeight="1">
      <c r="A894" s="1744"/>
      <c r="B894" s="1744"/>
      <c r="C894" s="2049"/>
      <c r="D894" s="1744"/>
      <c r="E894" s="1744"/>
      <c r="F894" s="1744"/>
      <c r="G894" s="1744"/>
      <c r="H894" s="1744"/>
      <c r="I894" s="1744"/>
      <c r="J894" s="1744"/>
      <c r="K894" s="1744"/>
      <c r="L894" s="1744"/>
      <c r="M894" s="1744"/>
      <c r="N894" s="1744"/>
      <c r="O894" s="1744"/>
      <c r="P894" s="1744"/>
      <c r="Q894" s="1743"/>
      <c r="R894" s="1743"/>
      <c r="S894" s="1743"/>
      <c r="T894" s="1743"/>
      <c r="U894" s="1743"/>
      <c r="V894" s="1743"/>
      <c r="W894" s="1743"/>
      <c r="X894" s="1743"/>
      <c r="Y894" s="1743"/>
      <c r="Z894" s="1743"/>
      <c r="AA894" s="1743"/>
      <c r="AB894" s="1743"/>
      <c r="AC894" s="1744"/>
      <c r="AD894" s="1744"/>
    </row>
    <row r="895" ht="15.75" customHeight="1">
      <c r="A895" s="1744"/>
      <c r="B895" s="1744"/>
      <c r="C895" s="2049"/>
      <c r="D895" s="1744"/>
      <c r="E895" s="1744"/>
      <c r="F895" s="1744"/>
      <c r="G895" s="1744"/>
      <c r="H895" s="1744"/>
      <c r="I895" s="1744"/>
      <c r="J895" s="1744"/>
      <c r="K895" s="1744"/>
      <c r="L895" s="1744"/>
      <c r="M895" s="1744"/>
      <c r="N895" s="1744"/>
      <c r="O895" s="1744"/>
      <c r="P895" s="1744"/>
      <c r="Q895" s="1743"/>
      <c r="R895" s="1743"/>
      <c r="S895" s="1743"/>
      <c r="T895" s="1743"/>
      <c r="U895" s="1743"/>
      <c r="V895" s="1743"/>
      <c r="W895" s="1743"/>
      <c r="X895" s="1743"/>
      <c r="Y895" s="1743"/>
      <c r="Z895" s="1743"/>
      <c r="AA895" s="1743"/>
      <c r="AB895" s="1743"/>
      <c r="AC895" s="1744"/>
      <c r="AD895" s="1744"/>
    </row>
    <row r="896" ht="15.75" customHeight="1">
      <c r="A896" s="1744"/>
      <c r="B896" s="1744"/>
      <c r="C896" s="2049"/>
      <c r="D896" s="1744"/>
      <c r="E896" s="1744"/>
      <c r="F896" s="1744"/>
      <c r="G896" s="1744"/>
      <c r="H896" s="1744"/>
      <c r="I896" s="1744"/>
      <c r="J896" s="1744"/>
      <c r="K896" s="1744"/>
      <c r="L896" s="1744"/>
      <c r="M896" s="1744"/>
      <c r="N896" s="1744"/>
      <c r="O896" s="1744"/>
      <c r="P896" s="1744"/>
      <c r="Q896" s="1743"/>
      <c r="R896" s="1743"/>
      <c r="S896" s="1743"/>
      <c r="T896" s="1743"/>
      <c r="U896" s="1743"/>
      <c r="V896" s="1743"/>
      <c r="W896" s="1743"/>
      <c r="X896" s="1743"/>
      <c r="Y896" s="1743"/>
      <c r="Z896" s="1743"/>
      <c r="AA896" s="1743"/>
      <c r="AB896" s="1743"/>
      <c r="AC896" s="1744"/>
      <c r="AD896" s="1744"/>
    </row>
    <row r="897" ht="15.75" customHeight="1">
      <c r="A897" s="1744"/>
      <c r="B897" s="1744"/>
      <c r="C897" s="2049"/>
      <c r="D897" s="1744"/>
      <c r="E897" s="1744"/>
      <c r="F897" s="1744"/>
      <c r="G897" s="1744"/>
      <c r="H897" s="1744"/>
      <c r="I897" s="1744"/>
      <c r="J897" s="1744"/>
      <c r="K897" s="1744"/>
      <c r="L897" s="1744"/>
      <c r="M897" s="1744"/>
      <c r="N897" s="1744"/>
      <c r="O897" s="1744"/>
      <c r="P897" s="1744"/>
      <c r="Q897" s="1743"/>
      <c r="R897" s="1743"/>
      <c r="S897" s="1743"/>
      <c r="T897" s="1743"/>
      <c r="U897" s="1743"/>
      <c r="V897" s="1743"/>
      <c r="W897" s="1743"/>
      <c r="X897" s="1743"/>
      <c r="Y897" s="1743"/>
      <c r="Z897" s="1743"/>
      <c r="AA897" s="1743"/>
      <c r="AB897" s="1743"/>
      <c r="AC897" s="1744"/>
      <c r="AD897" s="1744"/>
    </row>
    <row r="898" ht="15.75" customHeight="1">
      <c r="A898" s="1744"/>
      <c r="B898" s="1744"/>
      <c r="C898" s="2049"/>
      <c r="D898" s="1744"/>
      <c r="E898" s="1744"/>
      <c r="F898" s="1744"/>
      <c r="G898" s="1744"/>
      <c r="H898" s="1744"/>
      <c r="I898" s="1744"/>
      <c r="J898" s="1744"/>
      <c r="K898" s="1744"/>
      <c r="L898" s="1744"/>
      <c r="M898" s="1744"/>
      <c r="N898" s="1744"/>
      <c r="O898" s="1744"/>
      <c r="P898" s="1744"/>
      <c r="Q898" s="1743"/>
      <c r="R898" s="1743"/>
      <c r="S898" s="1743"/>
      <c r="T898" s="1743"/>
      <c r="U898" s="1743"/>
      <c r="V898" s="1743"/>
      <c r="W898" s="1743"/>
      <c r="X898" s="1743"/>
      <c r="Y898" s="1743"/>
      <c r="Z898" s="1743"/>
      <c r="AA898" s="1743"/>
      <c r="AB898" s="1743"/>
      <c r="AC898" s="1744"/>
      <c r="AD898" s="1744"/>
    </row>
    <row r="899" ht="15.75" customHeight="1">
      <c r="A899" s="1744"/>
      <c r="B899" s="1744"/>
      <c r="C899" s="2049"/>
      <c r="D899" s="1744"/>
      <c r="E899" s="1744"/>
      <c r="F899" s="1744"/>
      <c r="G899" s="1744"/>
      <c r="H899" s="1744"/>
      <c r="I899" s="1744"/>
      <c r="J899" s="1744"/>
      <c r="K899" s="1744"/>
      <c r="L899" s="1744"/>
      <c r="M899" s="1744"/>
      <c r="N899" s="1744"/>
      <c r="O899" s="1744"/>
      <c r="P899" s="1744"/>
      <c r="Q899" s="1743"/>
      <c r="R899" s="1743"/>
      <c r="S899" s="1743"/>
      <c r="T899" s="1743"/>
      <c r="U899" s="1743"/>
      <c r="V899" s="1743"/>
      <c r="W899" s="1743"/>
      <c r="X899" s="1743"/>
      <c r="Y899" s="1743"/>
      <c r="Z899" s="1743"/>
      <c r="AA899" s="1743"/>
      <c r="AB899" s="1743"/>
      <c r="AC899" s="1744"/>
      <c r="AD899" s="1744"/>
    </row>
    <row r="900" ht="15.75" customHeight="1">
      <c r="A900" s="1744"/>
      <c r="B900" s="1744"/>
      <c r="C900" s="2049"/>
      <c r="D900" s="1744"/>
      <c r="E900" s="1744"/>
      <c r="F900" s="1744"/>
      <c r="G900" s="1744"/>
      <c r="H900" s="1744"/>
      <c r="I900" s="1744"/>
      <c r="J900" s="1744"/>
      <c r="K900" s="1744"/>
      <c r="L900" s="1744"/>
      <c r="M900" s="1744"/>
      <c r="N900" s="1744"/>
      <c r="O900" s="1744"/>
      <c r="P900" s="1744"/>
      <c r="Q900" s="1743"/>
      <c r="R900" s="1743"/>
      <c r="S900" s="1743"/>
      <c r="T900" s="1743"/>
      <c r="U900" s="1743"/>
      <c r="V900" s="1743"/>
      <c r="W900" s="1743"/>
      <c r="X900" s="1743"/>
      <c r="Y900" s="1743"/>
      <c r="Z900" s="1743"/>
      <c r="AA900" s="1743"/>
      <c r="AB900" s="1743"/>
      <c r="AC900" s="1744"/>
      <c r="AD900" s="1744"/>
    </row>
    <row r="901" ht="15.75" customHeight="1">
      <c r="A901" s="1744"/>
      <c r="B901" s="1744"/>
      <c r="C901" s="2049"/>
      <c r="D901" s="1744"/>
      <c r="E901" s="1744"/>
      <c r="F901" s="1744"/>
      <c r="G901" s="1744"/>
      <c r="H901" s="1744"/>
      <c r="I901" s="1744"/>
      <c r="J901" s="1744"/>
      <c r="K901" s="1744"/>
      <c r="L901" s="1744"/>
      <c r="M901" s="1744"/>
      <c r="N901" s="1744"/>
      <c r="O901" s="1744"/>
      <c r="P901" s="1744"/>
      <c r="Q901" s="1743"/>
      <c r="R901" s="1743"/>
      <c r="S901" s="1743"/>
      <c r="T901" s="1743"/>
      <c r="U901" s="1743"/>
      <c r="V901" s="1743"/>
      <c r="W901" s="1743"/>
      <c r="X901" s="1743"/>
      <c r="Y901" s="1743"/>
      <c r="Z901" s="1743"/>
      <c r="AA901" s="1743"/>
      <c r="AB901" s="1743"/>
      <c r="AC901" s="1744"/>
      <c r="AD901" s="1744"/>
    </row>
    <row r="902" ht="15.75" customHeight="1">
      <c r="A902" s="1744"/>
      <c r="B902" s="1744"/>
      <c r="C902" s="2049"/>
      <c r="D902" s="1744"/>
      <c r="E902" s="1744"/>
      <c r="F902" s="1744"/>
      <c r="G902" s="1744"/>
      <c r="H902" s="1744"/>
      <c r="I902" s="1744"/>
      <c r="J902" s="1744"/>
      <c r="K902" s="1744"/>
      <c r="L902" s="1744"/>
      <c r="M902" s="1744"/>
      <c r="N902" s="1744"/>
      <c r="O902" s="1744"/>
      <c r="P902" s="1744"/>
      <c r="Q902" s="1743"/>
      <c r="R902" s="1743"/>
      <c r="S902" s="1743"/>
      <c r="T902" s="1743"/>
      <c r="U902" s="1743"/>
      <c r="V902" s="1743"/>
      <c r="W902" s="1743"/>
      <c r="X902" s="1743"/>
      <c r="Y902" s="1743"/>
      <c r="Z902" s="1743"/>
      <c r="AA902" s="1743"/>
      <c r="AB902" s="1743"/>
      <c r="AC902" s="1744"/>
      <c r="AD902" s="1744"/>
    </row>
    <row r="903" ht="15.75" customHeight="1">
      <c r="A903" s="1744"/>
      <c r="B903" s="1744"/>
      <c r="C903" s="2049"/>
      <c r="D903" s="1744"/>
      <c r="E903" s="1744"/>
      <c r="F903" s="1744"/>
      <c r="G903" s="1744"/>
      <c r="H903" s="1744"/>
      <c r="I903" s="1744"/>
      <c r="J903" s="1744"/>
      <c r="K903" s="1744"/>
      <c r="L903" s="1744"/>
      <c r="M903" s="1744"/>
      <c r="N903" s="1744"/>
      <c r="O903" s="1744"/>
      <c r="P903" s="1744"/>
      <c r="Q903" s="1743"/>
      <c r="R903" s="1743"/>
      <c r="S903" s="1743"/>
      <c r="T903" s="1743"/>
      <c r="U903" s="1743"/>
      <c r="V903" s="1743"/>
      <c r="W903" s="1743"/>
      <c r="X903" s="1743"/>
      <c r="Y903" s="1743"/>
      <c r="Z903" s="1743"/>
      <c r="AA903" s="1743"/>
      <c r="AB903" s="1743"/>
      <c r="AC903" s="1744"/>
      <c r="AD903" s="1744"/>
    </row>
    <row r="904" ht="15.75" customHeight="1">
      <c r="A904" s="1744"/>
      <c r="B904" s="1744"/>
      <c r="C904" s="2049"/>
      <c r="D904" s="1744"/>
      <c r="E904" s="1744"/>
      <c r="F904" s="1744"/>
      <c r="G904" s="1744"/>
      <c r="H904" s="1744"/>
      <c r="I904" s="1744"/>
      <c r="J904" s="1744"/>
      <c r="K904" s="1744"/>
      <c r="L904" s="1744"/>
      <c r="M904" s="1744"/>
      <c r="N904" s="1744"/>
      <c r="O904" s="1744"/>
      <c r="P904" s="1744"/>
      <c r="Q904" s="1743"/>
      <c r="R904" s="1743"/>
      <c r="S904" s="1743"/>
      <c r="T904" s="1743"/>
      <c r="U904" s="1743"/>
      <c r="V904" s="1743"/>
      <c r="W904" s="1743"/>
      <c r="X904" s="1743"/>
      <c r="Y904" s="1743"/>
      <c r="Z904" s="1743"/>
      <c r="AA904" s="1743"/>
      <c r="AB904" s="1743"/>
      <c r="AC904" s="1744"/>
      <c r="AD904" s="1744"/>
    </row>
    <row r="905" ht="15.75" customHeight="1">
      <c r="A905" s="1744"/>
      <c r="B905" s="1744"/>
      <c r="C905" s="2049"/>
      <c r="D905" s="1744"/>
      <c r="E905" s="1744"/>
      <c r="F905" s="1744"/>
      <c r="G905" s="1744"/>
      <c r="H905" s="1744"/>
      <c r="I905" s="1744"/>
      <c r="J905" s="1744"/>
      <c r="K905" s="1744"/>
      <c r="L905" s="1744"/>
      <c r="M905" s="1744"/>
      <c r="N905" s="1744"/>
      <c r="O905" s="1744"/>
      <c r="P905" s="1744"/>
      <c r="Q905" s="1743"/>
      <c r="R905" s="1743"/>
      <c r="S905" s="1743"/>
      <c r="T905" s="1743"/>
      <c r="U905" s="1743"/>
      <c r="V905" s="1743"/>
      <c r="W905" s="1743"/>
      <c r="X905" s="1743"/>
      <c r="Y905" s="1743"/>
      <c r="Z905" s="1743"/>
      <c r="AA905" s="1743"/>
      <c r="AB905" s="1743"/>
      <c r="AC905" s="1744"/>
      <c r="AD905" s="1744"/>
    </row>
    <row r="906" ht="15.75" customHeight="1">
      <c r="A906" s="1744"/>
      <c r="B906" s="1744"/>
      <c r="C906" s="2049"/>
      <c r="D906" s="1744"/>
      <c r="E906" s="1744"/>
      <c r="F906" s="1744"/>
      <c r="G906" s="1744"/>
      <c r="H906" s="1744"/>
      <c r="I906" s="1744"/>
      <c r="J906" s="1744"/>
      <c r="K906" s="1744"/>
      <c r="L906" s="1744"/>
      <c r="M906" s="1744"/>
      <c r="N906" s="1744"/>
      <c r="O906" s="1744"/>
      <c r="P906" s="1744"/>
      <c r="Q906" s="1743"/>
      <c r="R906" s="1743"/>
      <c r="S906" s="1743"/>
      <c r="T906" s="1743"/>
      <c r="U906" s="1743"/>
      <c r="V906" s="1743"/>
      <c r="W906" s="1743"/>
      <c r="X906" s="1743"/>
      <c r="Y906" s="1743"/>
      <c r="Z906" s="1743"/>
      <c r="AA906" s="1743"/>
      <c r="AB906" s="1743"/>
      <c r="AC906" s="1744"/>
      <c r="AD906" s="1744"/>
    </row>
    <row r="907" ht="15.75" customHeight="1">
      <c r="A907" s="1744"/>
      <c r="B907" s="1744"/>
      <c r="C907" s="2049"/>
      <c r="D907" s="1744"/>
      <c r="E907" s="1744"/>
      <c r="F907" s="1744"/>
      <c r="G907" s="1744"/>
      <c r="H907" s="1744"/>
      <c r="I907" s="1744"/>
      <c r="J907" s="1744"/>
      <c r="K907" s="1744"/>
      <c r="L907" s="1744"/>
      <c r="M907" s="1744"/>
      <c r="N907" s="1744"/>
      <c r="O907" s="1744"/>
      <c r="P907" s="1744"/>
      <c r="Q907" s="1743"/>
      <c r="R907" s="1743"/>
      <c r="S907" s="1743"/>
      <c r="T907" s="1743"/>
      <c r="U907" s="1743"/>
      <c r="V907" s="1743"/>
      <c r="W907" s="1743"/>
      <c r="X907" s="1743"/>
      <c r="Y907" s="1743"/>
      <c r="Z907" s="1743"/>
      <c r="AA907" s="1743"/>
      <c r="AB907" s="1743"/>
      <c r="AC907" s="1744"/>
      <c r="AD907" s="1744"/>
    </row>
    <row r="908" ht="15.75" customHeight="1">
      <c r="A908" s="1744"/>
      <c r="B908" s="1744"/>
      <c r="C908" s="2049"/>
      <c r="D908" s="1744"/>
      <c r="E908" s="1744"/>
      <c r="F908" s="1744"/>
      <c r="G908" s="1744"/>
      <c r="H908" s="1744"/>
      <c r="I908" s="1744"/>
      <c r="J908" s="1744"/>
      <c r="K908" s="1744"/>
      <c r="L908" s="1744"/>
      <c r="M908" s="1744"/>
      <c r="N908" s="1744"/>
      <c r="O908" s="1744"/>
      <c r="P908" s="1744"/>
      <c r="Q908" s="1743"/>
      <c r="R908" s="1743"/>
      <c r="S908" s="1743"/>
      <c r="T908" s="1743"/>
      <c r="U908" s="1743"/>
      <c r="V908" s="1743"/>
      <c r="W908" s="1743"/>
      <c r="X908" s="1743"/>
      <c r="Y908" s="1743"/>
      <c r="Z908" s="1743"/>
      <c r="AA908" s="1743"/>
      <c r="AB908" s="1743"/>
      <c r="AC908" s="1744"/>
      <c r="AD908" s="1744"/>
    </row>
    <row r="909" ht="15.75" customHeight="1">
      <c r="A909" s="1744"/>
      <c r="B909" s="1744"/>
      <c r="C909" s="2049"/>
      <c r="D909" s="1744"/>
      <c r="E909" s="1744"/>
      <c r="F909" s="1744"/>
      <c r="G909" s="1744"/>
      <c r="H909" s="1744"/>
      <c r="I909" s="1744"/>
      <c r="J909" s="1744"/>
      <c r="K909" s="1744"/>
      <c r="L909" s="1744"/>
      <c r="M909" s="1744"/>
      <c r="N909" s="1744"/>
      <c r="O909" s="1744"/>
      <c r="P909" s="1744"/>
      <c r="Q909" s="1743"/>
      <c r="R909" s="1743"/>
      <c r="S909" s="1743"/>
      <c r="T909" s="1743"/>
      <c r="U909" s="1743"/>
      <c r="V909" s="1743"/>
      <c r="W909" s="1743"/>
      <c r="X909" s="1743"/>
      <c r="Y909" s="1743"/>
      <c r="Z909" s="1743"/>
      <c r="AA909" s="1743"/>
      <c r="AB909" s="1743"/>
      <c r="AC909" s="1744"/>
      <c r="AD909" s="1744"/>
    </row>
    <row r="910" ht="15.75" customHeight="1">
      <c r="A910" s="1744"/>
      <c r="B910" s="1744"/>
      <c r="C910" s="2049"/>
      <c r="D910" s="1744"/>
      <c r="E910" s="1744"/>
      <c r="F910" s="1744"/>
      <c r="G910" s="1744"/>
      <c r="H910" s="1744"/>
      <c r="I910" s="1744"/>
      <c r="J910" s="1744"/>
      <c r="K910" s="1744"/>
      <c r="L910" s="1744"/>
      <c r="M910" s="1744"/>
      <c r="N910" s="1744"/>
      <c r="O910" s="1744"/>
      <c r="P910" s="1744"/>
      <c r="Q910" s="1743"/>
      <c r="R910" s="1743"/>
      <c r="S910" s="1743"/>
      <c r="T910" s="1743"/>
      <c r="U910" s="1743"/>
      <c r="V910" s="1743"/>
      <c r="W910" s="1743"/>
      <c r="X910" s="1743"/>
      <c r="Y910" s="1743"/>
      <c r="Z910" s="1743"/>
      <c r="AA910" s="1743"/>
      <c r="AB910" s="1743"/>
      <c r="AC910" s="1744"/>
      <c r="AD910" s="1744"/>
    </row>
    <row r="911" ht="15.75" customHeight="1">
      <c r="A911" s="1744"/>
      <c r="B911" s="1744"/>
      <c r="C911" s="2049"/>
      <c r="D911" s="1744"/>
      <c r="E911" s="1744"/>
      <c r="F911" s="1744"/>
      <c r="G911" s="1744"/>
      <c r="H911" s="1744"/>
      <c r="I911" s="1744"/>
      <c r="J911" s="1744"/>
      <c r="K911" s="1744"/>
      <c r="L911" s="1744"/>
      <c r="M911" s="1744"/>
      <c r="N911" s="1744"/>
      <c r="O911" s="1744"/>
      <c r="P911" s="1744"/>
      <c r="Q911" s="1743"/>
      <c r="R911" s="1743"/>
      <c r="S911" s="1743"/>
      <c r="T911" s="1743"/>
      <c r="U911" s="1743"/>
      <c r="V911" s="1743"/>
      <c r="W911" s="1743"/>
      <c r="X911" s="1743"/>
      <c r="Y911" s="1743"/>
      <c r="Z911" s="1743"/>
      <c r="AA911" s="1743"/>
      <c r="AB911" s="1743"/>
      <c r="AC911" s="1744"/>
      <c r="AD911" s="1744"/>
    </row>
    <row r="912" ht="15.75" customHeight="1">
      <c r="A912" s="1744"/>
      <c r="B912" s="1744"/>
      <c r="C912" s="2049"/>
      <c r="D912" s="1744"/>
      <c r="E912" s="1744"/>
      <c r="F912" s="1744"/>
      <c r="G912" s="1744"/>
      <c r="H912" s="1744"/>
      <c r="I912" s="1744"/>
      <c r="J912" s="1744"/>
      <c r="K912" s="1744"/>
      <c r="L912" s="1744"/>
      <c r="M912" s="1744"/>
      <c r="N912" s="1744"/>
      <c r="O912" s="1744"/>
      <c r="P912" s="1744"/>
      <c r="Q912" s="1743"/>
      <c r="R912" s="1743"/>
      <c r="S912" s="1743"/>
      <c r="T912" s="1743"/>
      <c r="U912" s="1743"/>
      <c r="V912" s="1743"/>
      <c r="W912" s="1743"/>
      <c r="X912" s="1743"/>
      <c r="Y912" s="1743"/>
      <c r="Z912" s="1743"/>
      <c r="AA912" s="1743"/>
      <c r="AB912" s="1743"/>
      <c r="AC912" s="1744"/>
      <c r="AD912" s="1744"/>
    </row>
    <row r="913" ht="15.75" customHeight="1">
      <c r="A913" s="1744"/>
      <c r="B913" s="1744"/>
      <c r="C913" s="2049"/>
      <c r="D913" s="1744"/>
      <c r="E913" s="1744"/>
      <c r="F913" s="1744"/>
      <c r="G913" s="1744"/>
      <c r="H913" s="1744"/>
      <c r="I913" s="1744"/>
      <c r="J913" s="1744"/>
      <c r="K913" s="1744"/>
      <c r="L913" s="1744"/>
      <c r="M913" s="1744"/>
      <c r="N913" s="1744"/>
      <c r="O913" s="1744"/>
      <c r="P913" s="1744"/>
      <c r="Q913" s="1743"/>
      <c r="R913" s="1743"/>
      <c r="S913" s="1743"/>
      <c r="T913" s="1743"/>
      <c r="U913" s="1743"/>
      <c r="V913" s="1743"/>
      <c r="W913" s="1743"/>
      <c r="X913" s="1743"/>
      <c r="Y913" s="1743"/>
      <c r="Z913" s="1743"/>
      <c r="AA913" s="1743"/>
      <c r="AB913" s="1743"/>
      <c r="AC913" s="1744"/>
      <c r="AD913" s="1744"/>
    </row>
    <row r="914" ht="15.75" customHeight="1">
      <c r="A914" s="1744"/>
      <c r="B914" s="1744"/>
      <c r="C914" s="2049"/>
      <c r="D914" s="1744"/>
      <c r="E914" s="1744"/>
      <c r="F914" s="1744"/>
      <c r="G914" s="1744"/>
      <c r="H914" s="1744"/>
      <c r="I914" s="1744"/>
      <c r="J914" s="1744"/>
      <c r="K914" s="1744"/>
      <c r="L914" s="1744"/>
      <c r="M914" s="1744"/>
      <c r="N914" s="1744"/>
      <c r="O914" s="1744"/>
      <c r="P914" s="1744"/>
      <c r="Q914" s="1743"/>
      <c r="R914" s="1743"/>
      <c r="S914" s="1743"/>
      <c r="T914" s="1743"/>
      <c r="U914" s="1743"/>
      <c r="V914" s="1743"/>
      <c r="W914" s="1743"/>
      <c r="X914" s="1743"/>
      <c r="Y914" s="1743"/>
      <c r="Z914" s="1743"/>
      <c r="AA914" s="1743"/>
      <c r="AB914" s="1743"/>
      <c r="AC914" s="1744"/>
      <c r="AD914" s="1744"/>
    </row>
    <row r="915" ht="15.75" customHeight="1">
      <c r="A915" s="1744"/>
      <c r="B915" s="1744"/>
      <c r="C915" s="2049"/>
      <c r="D915" s="1744"/>
      <c r="E915" s="1744"/>
      <c r="F915" s="1744"/>
      <c r="G915" s="1744"/>
      <c r="H915" s="1744"/>
      <c r="I915" s="1744"/>
      <c r="J915" s="1744"/>
      <c r="K915" s="1744"/>
      <c r="L915" s="1744"/>
      <c r="M915" s="1744"/>
      <c r="N915" s="1744"/>
      <c r="O915" s="1744"/>
      <c r="P915" s="1744"/>
      <c r="Q915" s="1743"/>
      <c r="R915" s="1743"/>
      <c r="S915" s="1743"/>
      <c r="T915" s="1743"/>
      <c r="U915" s="1743"/>
      <c r="V915" s="1743"/>
      <c r="W915" s="1743"/>
      <c r="X915" s="1743"/>
      <c r="Y915" s="1743"/>
      <c r="Z915" s="1743"/>
      <c r="AA915" s="1743"/>
      <c r="AB915" s="1743"/>
      <c r="AC915" s="1744"/>
      <c r="AD915" s="1744"/>
    </row>
    <row r="916" ht="15.75" customHeight="1">
      <c r="A916" s="1744"/>
      <c r="B916" s="1744"/>
      <c r="C916" s="2049"/>
      <c r="D916" s="1744"/>
      <c r="E916" s="1744"/>
      <c r="F916" s="1744"/>
      <c r="G916" s="1744"/>
      <c r="H916" s="1744"/>
      <c r="I916" s="1744"/>
      <c r="J916" s="1744"/>
      <c r="K916" s="1744"/>
      <c r="L916" s="1744"/>
      <c r="M916" s="1744"/>
      <c r="N916" s="1744"/>
      <c r="O916" s="1744"/>
      <c r="P916" s="1744"/>
      <c r="Q916" s="1743"/>
      <c r="R916" s="1743"/>
      <c r="S916" s="1743"/>
      <c r="T916" s="1743"/>
      <c r="U916" s="1743"/>
      <c r="V916" s="1743"/>
      <c r="W916" s="1743"/>
      <c r="X916" s="1743"/>
      <c r="Y916" s="1743"/>
      <c r="Z916" s="1743"/>
      <c r="AA916" s="1743"/>
      <c r="AB916" s="1743"/>
      <c r="AC916" s="1744"/>
      <c r="AD916" s="1744"/>
    </row>
    <row r="917" ht="15.75" customHeight="1">
      <c r="A917" s="1744"/>
      <c r="B917" s="1744"/>
      <c r="C917" s="2049"/>
      <c r="D917" s="1744"/>
      <c r="E917" s="1744"/>
      <c r="F917" s="1744"/>
      <c r="G917" s="1744"/>
      <c r="H917" s="1744"/>
      <c r="I917" s="1744"/>
      <c r="J917" s="1744"/>
      <c r="K917" s="1744"/>
      <c r="L917" s="1744"/>
      <c r="M917" s="1744"/>
      <c r="N917" s="1744"/>
      <c r="O917" s="1744"/>
      <c r="P917" s="1744"/>
      <c r="Q917" s="1743"/>
      <c r="R917" s="1743"/>
      <c r="S917" s="1743"/>
      <c r="T917" s="1743"/>
      <c r="U917" s="1743"/>
      <c r="V917" s="1743"/>
      <c r="W917" s="1743"/>
      <c r="X917" s="1743"/>
      <c r="Y917" s="1743"/>
      <c r="Z917" s="1743"/>
      <c r="AA917" s="1743"/>
      <c r="AB917" s="1743"/>
      <c r="AC917" s="1744"/>
      <c r="AD917" s="1744"/>
    </row>
    <row r="918" ht="15.75" customHeight="1">
      <c r="A918" s="1744"/>
      <c r="B918" s="1744"/>
      <c r="C918" s="2049"/>
      <c r="D918" s="1744"/>
      <c r="E918" s="1744"/>
      <c r="F918" s="1744"/>
      <c r="G918" s="1744"/>
      <c r="H918" s="1744"/>
      <c r="I918" s="1744"/>
      <c r="J918" s="1744"/>
      <c r="K918" s="1744"/>
      <c r="L918" s="1744"/>
      <c r="M918" s="1744"/>
      <c r="N918" s="1744"/>
      <c r="O918" s="1744"/>
      <c r="P918" s="1744"/>
      <c r="Q918" s="1743"/>
      <c r="R918" s="1743"/>
      <c r="S918" s="1743"/>
      <c r="T918" s="1743"/>
      <c r="U918" s="1743"/>
      <c r="V918" s="1743"/>
      <c r="W918" s="1743"/>
      <c r="X918" s="1743"/>
      <c r="Y918" s="1743"/>
      <c r="Z918" s="1743"/>
      <c r="AA918" s="1743"/>
      <c r="AB918" s="1743"/>
      <c r="AC918" s="1744"/>
      <c r="AD918" s="1744"/>
    </row>
    <row r="919" ht="15.75" customHeight="1">
      <c r="A919" s="1744"/>
      <c r="B919" s="1744"/>
      <c r="C919" s="2049"/>
      <c r="D919" s="1744"/>
      <c r="E919" s="1744"/>
      <c r="F919" s="1744"/>
      <c r="G919" s="1744"/>
      <c r="H919" s="1744"/>
      <c r="I919" s="1744"/>
      <c r="J919" s="1744"/>
      <c r="K919" s="1744"/>
      <c r="L919" s="1744"/>
      <c r="M919" s="1744"/>
      <c r="N919" s="1744"/>
      <c r="O919" s="1744"/>
      <c r="P919" s="1744"/>
      <c r="Q919" s="1743"/>
      <c r="R919" s="1743"/>
      <c r="S919" s="1743"/>
      <c r="T919" s="1743"/>
      <c r="U919" s="1743"/>
      <c r="V919" s="1743"/>
      <c r="W919" s="1743"/>
      <c r="X919" s="1743"/>
      <c r="Y919" s="1743"/>
      <c r="Z919" s="1743"/>
      <c r="AA919" s="1743"/>
      <c r="AB919" s="1743"/>
      <c r="AC919" s="1744"/>
      <c r="AD919" s="1744"/>
    </row>
    <row r="920" ht="15.75" customHeight="1">
      <c r="A920" s="1744"/>
      <c r="B920" s="1744"/>
      <c r="C920" s="2049"/>
      <c r="D920" s="1744"/>
      <c r="E920" s="1744"/>
      <c r="F920" s="1744"/>
      <c r="G920" s="1744"/>
      <c r="H920" s="1744"/>
      <c r="I920" s="1744"/>
      <c r="J920" s="1744"/>
      <c r="K920" s="1744"/>
      <c r="L920" s="1744"/>
      <c r="M920" s="1744"/>
      <c r="N920" s="1744"/>
      <c r="O920" s="1744"/>
      <c r="P920" s="1744"/>
      <c r="Q920" s="1743"/>
      <c r="R920" s="1743"/>
      <c r="S920" s="1743"/>
      <c r="T920" s="1743"/>
      <c r="U920" s="1743"/>
      <c r="V920" s="1743"/>
      <c r="W920" s="1743"/>
      <c r="X920" s="1743"/>
      <c r="Y920" s="1743"/>
      <c r="Z920" s="1743"/>
      <c r="AA920" s="1743"/>
      <c r="AB920" s="1743"/>
      <c r="AC920" s="1744"/>
      <c r="AD920" s="1744"/>
    </row>
    <row r="921" ht="15.75" customHeight="1">
      <c r="A921" s="1744"/>
      <c r="B921" s="1744"/>
      <c r="C921" s="2049"/>
      <c r="D921" s="1744"/>
      <c r="E921" s="1744"/>
      <c r="F921" s="1744"/>
      <c r="G921" s="1744"/>
      <c r="H921" s="1744"/>
      <c r="I921" s="1744"/>
      <c r="J921" s="1744"/>
      <c r="K921" s="1744"/>
      <c r="L921" s="1744"/>
      <c r="M921" s="1744"/>
      <c r="N921" s="1744"/>
      <c r="O921" s="1744"/>
      <c r="P921" s="1744"/>
      <c r="Q921" s="1743"/>
      <c r="R921" s="1743"/>
      <c r="S921" s="1743"/>
      <c r="T921" s="1743"/>
      <c r="U921" s="1743"/>
      <c r="V921" s="1743"/>
      <c r="W921" s="1743"/>
      <c r="X921" s="1743"/>
      <c r="Y921" s="1743"/>
      <c r="Z921" s="1743"/>
      <c r="AA921" s="1743"/>
      <c r="AB921" s="1743"/>
      <c r="AC921" s="1744"/>
      <c r="AD921" s="1744"/>
    </row>
    <row r="922" ht="15.75" customHeight="1">
      <c r="A922" s="1744"/>
      <c r="B922" s="1744"/>
      <c r="C922" s="2049"/>
      <c r="D922" s="1744"/>
      <c r="E922" s="1744"/>
      <c r="F922" s="1744"/>
      <c r="G922" s="1744"/>
      <c r="H922" s="1744"/>
      <c r="I922" s="1744"/>
      <c r="J922" s="1744"/>
      <c r="K922" s="1744"/>
      <c r="L922" s="1744"/>
      <c r="M922" s="1744"/>
      <c r="N922" s="1744"/>
      <c r="O922" s="1744"/>
      <c r="P922" s="1744"/>
      <c r="Q922" s="1743"/>
      <c r="R922" s="1743"/>
      <c r="S922" s="1743"/>
      <c r="T922" s="1743"/>
      <c r="U922" s="1743"/>
      <c r="V922" s="1743"/>
      <c r="W922" s="1743"/>
      <c r="X922" s="1743"/>
      <c r="Y922" s="1743"/>
      <c r="Z922" s="1743"/>
      <c r="AA922" s="1743"/>
      <c r="AB922" s="1743"/>
      <c r="AC922" s="1744"/>
      <c r="AD922" s="1744"/>
    </row>
    <row r="923" ht="15.75" customHeight="1">
      <c r="A923" s="1744"/>
      <c r="B923" s="1744"/>
      <c r="C923" s="2049"/>
      <c r="D923" s="1744"/>
      <c r="E923" s="1744"/>
      <c r="F923" s="1744"/>
      <c r="G923" s="1744"/>
      <c r="H923" s="1744"/>
      <c r="I923" s="1744"/>
      <c r="J923" s="1744"/>
      <c r="K923" s="1744"/>
      <c r="L923" s="1744"/>
      <c r="M923" s="1744"/>
      <c r="N923" s="1744"/>
      <c r="O923" s="1744"/>
      <c r="P923" s="1744"/>
      <c r="Q923" s="1743"/>
      <c r="R923" s="1743"/>
      <c r="S923" s="1743"/>
      <c r="T923" s="1743"/>
      <c r="U923" s="1743"/>
      <c r="V923" s="1743"/>
      <c r="W923" s="1743"/>
      <c r="X923" s="1743"/>
      <c r="Y923" s="1743"/>
      <c r="Z923" s="1743"/>
      <c r="AA923" s="1743"/>
      <c r="AB923" s="1743"/>
      <c r="AC923" s="1744"/>
      <c r="AD923" s="1744"/>
    </row>
    <row r="924" ht="15.75" customHeight="1">
      <c r="A924" s="1744"/>
      <c r="B924" s="1744"/>
      <c r="C924" s="2049"/>
      <c r="D924" s="1744"/>
      <c r="E924" s="1744"/>
      <c r="F924" s="1744"/>
      <c r="G924" s="1744"/>
      <c r="H924" s="1744"/>
      <c r="I924" s="1744"/>
      <c r="J924" s="1744"/>
      <c r="K924" s="1744"/>
      <c r="L924" s="1744"/>
      <c r="M924" s="1744"/>
      <c r="N924" s="1744"/>
      <c r="O924" s="1744"/>
      <c r="P924" s="1744"/>
      <c r="Q924" s="1743"/>
      <c r="R924" s="1743"/>
      <c r="S924" s="1743"/>
      <c r="T924" s="1743"/>
      <c r="U924" s="1743"/>
      <c r="V924" s="1743"/>
      <c r="W924" s="1743"/>
      <c r="X924" s="1743"/>
      <c r="Y924" s="1743"/>
      <c r="Z924" s="1743"/>
      <c r="AA924" s="1743"/>
      <c r="AB924" s="1743"/>
      <c r="AC924" s="1744"/>
      <c r="AD924" s="1744"/>
    </row>
    <row r="925" ht="15.75" customHeight="1">
      <c r="A925" s="1744"/>
      <c r="B925" s="1744"/>
      <c r="C925" s="2049"/>
      <c r="D925" s="1744"/>
      <c r="E925" s="1744"/>
      <c r="F925" s="1744"/>
      <c r="G925" s="1744"/>
      <c r="H925" s="1744"/>
      <c r="I925" s="1744"/>
      <c r="J925" s="1744"/>
      <c r="K925" s="1744"/>
      <c r="L925" s="1744"/>
      <c r="M925" s="1744"/>
      <c r="N925" s="1744"/>
      <c r="O925" s="1744"/>
      <c r="P925" s="1744"/>
      <c r="Q925" s="1743"/>
      <c r="R925" s="1743"/>
      <c r="S925" s="1743"/>
      <c r="T925" s="1743"/>
      <c r="U925" s="1743"/>
      <c r="V925" s="1743"/>
      <c r="W925" s="1743"/>
      <c r="X925" s="1743"/>
      <c r="Y925" s="1743"/>
      <c r="Z925" s="1743"/>
      <c r="AA925" s="1743"/>
      <c r="AB925" s="1743"/>
      <c r="AC925" s="1744"/>
      <c r="AD925" s="1744"/>
    </row>
    <row r="926" ht="15.75" customHeight="1">
      <c r="A926" s="1744"/>
      <c r="B926" s="1744"/>
      <c r="C926" s="2049"/>
      <c r="D926" s="1744"/>
      <c r="E926" s="1744"/>
      <c r="F926" s="1744"/>
      <c r="G926" s="1744"/>
      <c r="H926" s="1744"/>
      <c r="I926" s="1744"/>
      <c r="J926" s="1744"/>
      <c r="K926" s="1744"/>
      <c r="L926" s="1744"/>
      <c r="M926" s="1744"/>
      <c r="N926" s="1744"/>
      <c r="O926" s="1744"/>
      <c r="P926" s="1744"/>
      <c r="Q926" s="1743"/>
      <c r="R926" s="1743"/>
      <c r="S926" s="1743"/>
      <c r="T926" s="1743"/>
      <c r="U926" s="1743"/>
      <c r="V926" s="1743"/>
      <c r="W926" s="1743"/>
      <c r="X926" s="1743"/>
      <c r="Y926" s="1743"/>
      <c r="Z926" s="1743"/>
      <c r="AA926" s="1743"/>
      <c r="AB926" s="1743"/>
      <c r="AC926" s="1744"/>
      <c r="AD926" s="1744"/>
    </row>
    <row r="927" ht="15.75" customHeight="1">
      <c r="A927" s="1744"/>
      <c r="B927" s="1744"/>
      <c r="C927" s="2049"/>
      <c r="D927" s="1744"/>
      <c r="E927" s="1744"/>
      <c r="F927" s="1744"/>
      <c r="G927" s="1744"/>
      <c r="H927" s="1744"/>
      <c r="I927" s="1744"/>
      <c r="J927" s="1744"/>
      <c r="K927" s="1744"/>
      <c r="L927" s="1744"/>
      <c r="M927" s="1744"/>
      <c r="N927" s="1744"/>
      <c r="O927" s="1744"/>
      <c r="P927" s="1744"/>
      <c r="Q927" s="1743"/>
      <c r="R927" s="1743"/>
      <c r="S927" s="1743"/>
      <c r="T927" s="1743"/>
      <c r="U927" s="1743"/>
      <c r="V927" s="1743"/>
      <c r="W927" s="1743"/>
      <c r="X927" s="1743"/>
      <c r="Y927" s="1743"/>
      <c r="Z927" s="1743"/>
      <c r="AA927" s="1743"/>
      <c r="AB927" s="1743"/>
      <c r="AC927" s="1744"/>
      <c r="AD927" s="1744"/>
    </row>
    <row r="928" ht="15.75" customHeight="1">
      <c r="A928" s="1744"/>
      <c r="B928" s="1744"/>
      <c r="C928" s="2049"/>
      <c r="D928" s="1744"/>
      <c r="E928" s="1744"/>
      <c r="F928" s="1744"/>
      <c r="G928" s="1744"/>
      <c r="H928" s="1744"/>
      <c r="I928" s="1744"/>
      <c r="J928" s="1744"/>
      <c r="K928" s="1744"/>
      <c r="L928" s="1744"/>
      <c r="M928" s="1744"/>
      <c r="N928" s="1744"/>
      <c r="O928" s="1744"/>
      <c r="P928" s="1744"/>
      <c r="Q928" s="1743"/>
      <c r="R928" s="1743"/>
      <c r="S928" s="1743"/>
      <c r="T928" s="1743"/>
      <c r="U928" s="1743"/>
      <c r="V928" s="1743"/>
      <c r="W928" s="1743"/>
      <c r="X928" s="1743"/>
      <c r="Y928" s="1743"/>
      <c r="Z928" s="1743"/>
      <c r="AA928" s="1743"/>
      <c r="AB928" s="1743"/>
      <c r="AC928" s="1744"/>
      <c r="AD928" s="1744"/>
    </row>
    <row r="929" ht="15.75" customHeight="1">
      <c r="A929" s="1744"/>
      <c r="B929" s="1744"/>
      <c r="C929" s="2049"/>
      <c r="D929" s="1744"/>
      <c r="E929" s="1744"/>
      <c r="F929" s="1744"/>
      <c r="G929" s="1744"/>
      <c r="H929" s="1744"/>
      <c r="I929" s="1744"/>
      <c r="J929" s="1744"/>
      <c r="K929" s="1744"/>
      <c r="L929" s="1744"/>
      <c r="M929" s="1744"/>
      <c r="N929" s="1744"/>
      <c r="O929" s="1744"/>
      <c r="P929" s="1744"/>
      <c r="Q929" s="1743"/>
      <c r="R929" s="1743"/>
      <c r="S929" s="1743"/>
      <c r="T929" s="1743"/>
      <c r="U929" s="1743"/>
      <c r="V929" s="1743"/>
      <c r="W929" s="1743"/>
      <c r="X929" s="1743"/>
      <c r="Y929" s="1743"/>
      <c r="Z929" s="1743"/>
      <c r="AA929" s="1743"/>
      <c r="AB929" s="1743"/>
      <c r="AC929" s="1744"/>
      <c r="AD929" s="1744"/>
    </row>
    <row r="930" ht="15.75" customHeight="1">
      <c r="A930" s="1744"/>
      <c r="B930" s="1744"/>
      <c r="C930" s="2049"/>
      <c r="D930" s="1744"/>
      <c r="E930" s="1744"/>
      <c r="F930" s="1744"/>
      <c r="G930" s="1744"/>
      <c r="H930" s="1744"/>
      <c r="I930" s="1744"/>
      <c r="J930" s="1744"/>
      <c r="K930" s="1744"/>
      <c r="L930" s="1744"/>
      <c r="M930" s="1744"/>
      <c r="N930" s="1744"/>
      <c r="O930" s="1744"/>
      <c r="P930" s="1744"/>
      <c r="Q930" s="1743"/>
      <c r="R930" s="1743"/>
      <c r="S930" s="1743"/>
      <c r="T930" s="1743"/>
      <c r="U930" s="1743"/>
      <c r="V930" s="1743"/>
      <c r="W930" s="1743"/>
      <c r="X930" s="1743"/>
      <c r="Y930" s="1743"/>
      <c r="Z930" s="1743"/>
      <c r="AA930" s="1743"/>
      <c r="AB930" s="1743"/>
      <c r="AC930" s="1744"/>
      <c r="AD930" s="1744"/>
    </row>
    <row r="931" ht="15.75" customHeight="1">
      <c r="A931" s="1744"/>
      <c r="B931" s="1744"/>
      <c r="C931" s="2049"/>
      <c r="D931" s="1744"/>
      <c r="E931" s="1744"/>
      <c r="F931" s="1744"/>
      <c r="G931" s="1744"/>
      <c r="H931" s="1744"/>
      <c r="I931" s="1744"/>
      <c r="J931" s="1744"/>
      <c r="K931" s="1744"/>
      <c r="L931" s="1744"/>
      <c r="M931" s="1744"/>
      <c r="N931" s="1744"/>
      <c r="O931" s="1744"/>
      <c r="P931" s="1744"/>
      <c r="Q931" s="1743"/>
      <c r="R931" s="1743"/>
      <c r="S931" s="1743"/>
      <c r="T931" s="1743"/>
      <c r="U931" s="1743"/>
      <c r="V931" s="1743"/>
      <c r="W931" s="1743"/>
      <c r="X931" s="1743"/>
      <c r="Y931" s="1743"/>
      <c r="Z931" s="1743"/>
      <c r="AA931" s="1743"/>
      <c r="AB931" s="1743"/>
      <c r="AC931" s="1744"/>
      <c r="AD931" s="1744"/>
    </row>
    <row r="932" ht="15.75" customHeight="1">
      <c r="A932" s="1744"/>
      <c r="B932" s="1744"/>
      <c r="C932" s="2049"/>
      <c r="D932" s="1744"/>
      <c r="E932" s="1744"/>
      <c r="F932" s="1744"/>
      <c r="G932" s="1744"/>
      <c r="H932" s="1744"/>
      <c r="I932" s="1744"/>
      <c r="J932" s="1744"/>
      <c r="K932" s="1744"/>
      <c r="L932" s="1744"/>
      <c r="M932" s="1744"/>
      <c r="N932" s="1744"/>
      <c r="O932" s="1744"/>
      <c r="P932" s="1744"/>
      <c r="Q932" s="1743"/>
      <c r="R932" s="1743"/>
      <c r="S932" s="1743"/>
      <c r="T932" s="1743"/>
      <c r="U932" s="1743"/>
      <c r="V932" s="1743"/>
      <c r="W932" s="1743"/>
      <c r="X932" s="1743"/>
      <c r="Y932" s="1743"/>
      <c r="Z932" s="1743"/>
      <c r="AA932" s="1743"/>
      <c r="AB932" s="1743"/>
      <c r="AC932" s="1744"/>
      <c r="AD932" s="1744"/>
    </row>
    <row r="933" ht="15.75" customHeight="1">
      <c r="A933" s="1744"/>
      <c r="B933" s="1744"/>
      <c r="C933" s="2049"/>
      <c r="D933" s="1744"/>
      <c r="E933" s="1744"/>
      <c r="F933" s="1744"/>
      <c r="G933" s="1744"/>
      <c r="H933" s="1744"/>
      <c r="I933" s="1744"/>
      <c r="J933" s="1744"/>
      <c r="K933" s="1744"/>
      <c r="L933" s="1744"/>
      <c r="M933" s="1744"/>
      <c r="N933" s="1744"/>
      <c r="O933" s="1744"/>
      <c r="P933" s="1744"/>
      <c r="Q933" s="1743"/>
      <c r="R933" s="1743"/>
      <c r="S933" s="1743"/>
      <c r="T933" s="1743"/>
      <c r="U933" s="1743"/>
      <c r="V933" s="1743"/>
      <c r="W933" s="1743"/>
      <c r="X933" s="1743"/>
      <c r="Y933" s="1743"/>
      <c r="Z933" s="1743"/>
      <c r="AA933" s="1743"/>
      <c r="AB933" s="1743"/>
      <c r="AC933" s="1744"/>
      <c r="AD933" s="1744"/>
    </row>
    <row r="934" ht="15.75" customHeight="1">
      <c r="A934" s="1744"/>
      <c r="B934" s="1744"/>
      <c r="C934" s="2049"/>
      <c r="D934" s="1744"/>
      <c r="E934" s="1744"/>
      <c r="F934" s="1744"/>
      <c r="G934" s="1744"/>
      <c r="H934" s="1744"/>
      <c r="I934" s="1744"/>
      <c r="J934" s="1744"/>
      <c r="K934" s="1744"/>
      <c r="L934" s="1744"/>
      <c r="M934" s="1744"/>
      <c r="N934" s="1744"/>
      <c r="O934" s="1744"/>
      <c r="P934" s="1744"/>
      <c r="Q934" s="1743"/>
      <c r="R934" s="1743"/>
      <c r="S934" s="1743"/>
      <c r="T934" s="1743"/>
      <c r="U934" s="1743"/>
      <c r="V934" s="1743"/>
      <c r="W934" s="1743"/>
      <c r="X934" s="1743"/>
      <c r="Y934" s="1743"/>
      <c r="Z934" s="1743"/>
      <c r="AA934" s="1743"/>
      <c r="AB934" s="1743"/>
      <c r="AC934" s="1744"/>
      <c r="AD934" s="1744"/>
    </row>
    <row r="935" ht="15.75" customHeight="1">
      <c r="A935" s="1744"/>
      <c r="B935" s="1744"/>
      <c r="C935" s="2049"/>
      <c r="D935" s="1744"/>
      <c r="E935" s="1744"/>
      <c r="F935" s="1744"/>
      <c r="G935" s="1744"/>
      <c r="H935" s="1744"/>
      <c r="I935" s="1744"/>
      <c r="J935" s="1744"/>
      <c r="K935" s="1744"/>
      <c r="L935" s="1744"/>
      <c r="M935" s="1744"/>
      <c r="N935" s="1744"/>
      <c r="O935" s="1744"/>
      <c r="P935" s="1744"/>
      <c r="Q935" s="1743"/>
      <c r="R935" s="1743"/>
      <c r="S935" s="1743"/>
      <c r="T935" s="1743"/>
      <c r="U935" s="1743"/>
      <c r="V935" s="1743"/>
      <c r="W935" s="1743"/>
      <c r="X935" s="1743"/>
      <c r="Y935" s="1743"/>
      <c r="Z935" s="1743"/>
      <c r="AA935" s="1743"/>
      <c r="AB935" s="1743"/>
      <c r="AC935" s="1744"/>
      <c r="AD935" s="1744"/>
    </row>
    <row r="936" ht="15.75" customHeight="1">
      <c r="A936" s="1744"/>
      <c r="B936" s="1744"/>
      <c r="C936" s="2049"/>
      <c r="D936" s="1744"/>
      <c r="E936" s="1744"/>
      <c r="F936" s="1744"/>
      <c r="G936" s="1744"/>
      <c r="H936" s="1744"/>
      <c r="I936" s="1744"/>
      <c r="J936" s="1744"/>
      <c r="K936" s="1744"/>
      <c r="L936" s="1744"/>
      <c r="M936" s="1744"/>
      <c r="N936" s="1744"/>
      <c r="O936" s="1744"/>
      <c r="P936" s="1744"/>
      <c r="Q936" s="1743"/>
      <c r="R936" s="1743"/>
      <c r="S936" s="1743"/>
      <c r="T936" s="1743"/>
      <c r="U936" s="1743"/>
      <c r="V936" s="1743"/>
      <c r="W936" s="1743"/>
      <c r="X936" s="1743"/>
      <c r="Y936" s="1743"/>
      <c r="Z936" s="1743"/>
      <c r="AA936" s="1743"/>
      <c r="AB936" s="1743"/>
      <c r="AC936" s="1744"/>
      <c r="AD936" s="1744"/>
    </row>
    <row r="937" ht="15.75" customHeight="1">
      <c r="A937" s="1744"/>
      <c r="B937" s="1744"/>
      <c r="C937" s="2049"/>
      <c r="D937" s="1744"/>
      <c r="E937" s="1744"/>
      <c r="F937" s="1744"/>
      <c r="G937" s="1744"/>
      <c r="H937" s="1744"/>
      <c r="I937" s="1744"/>
      <c r="J937" s="1744"/>
      <c r="K937" s="1744"/>
      <c r="L937" s="1744"/>
      <c r="M937" s="1744"/>
      <c r="N937" s="1744"/>
      <c r="O937" s="1744"/>
      <c r="P937" s="1744"/>
      <c r="Q937" s="1743"/>
      <c r="R937" s="1743"/>
      <c r="S937" s="1743"/>
      <c r="T937" s="1743"/>
      <c r="U937" s="1743"/>
      <c r="V937" s="1743"/>
      <c r="W937" s="1743"/>
      <c r="X937" s="1743"/>
      <c r="Y937" s="1743"/>
      <c r="Z937" s="1743"/>
      <c r="AA937" s="1743"/>
      <c r="AB937" s="1743"/>
      <c r="AC937" s="1744"/>
      <c r="AD937" s="1744"/>
    </row>
    <row r="938" ht="15.75" customHeight="1">
      <c r="A938" s="1744"/>
      <c r="B938" s="1744"/>
      <c r="C938" s="2049"/>
      <c r="D938" s="1744"/>
      <c r="E938" s="1744"/>
      <c r="F938" s="1744"/>
      <c r="G938" s="1744"/>
      <c r="H938" s="1744"/>
      <c r="I938" s="1744"/>
      <c r="J938" s="1744"/>
      <c r="K938" s="1744"/>
      <c r="L938" s="1744"/>
      <c r="M938" s="1744"/>
      <c r="N938" s="1744"/>
      <c r="O938" s="1744"/>
      <c r="P938" s="1744"/>
      <c r="Q938" s="1743"/>
      <c r="R938" s="1743"/>
      <c r="S938" s="1743"/>
      <c r="T938" s="1743"/>
      <c r="U938" s="1743"/>
      <c r="V938" s="1743"/>
      <c r="W938" s="1743"/>
      <c r="X938" s="1743"/>
      <c r="Y938" s="1743"/>
      <c r="Z938" s="1743"/>
      <c r="AA938" s="1743"/>
      <c r="AB938" s="1743"/>
      <c r="AC938" s="1744"/>
      <c r="AD938" s="1744"/>
    </row>
    <row r="939" ht="15.75" customHeight="1">
      <c r="A939" s="1744"/>
      <c r="B939" s="1744"/>
      <c r="C939" s="2049"/>
      <c r="D939" s="1744"/>
      <c r="E939" s="1744"/>
      <c r="F939" s="1744"/>
      <c r="G939" s="1744"/>
      <c r="H939" s="1744"/>
      <c r="I939" s="1744"/>
      <c r="J939" s="1744"/>
      <c r="K939" s="1744"/>
      <c r="L939" s="1744"/>
      <c r="M939" s="1744"/>
      <c r="N939" s="1744"/>
      <c r="O939" s="1744"/>
      <c r="P939" s="1744"/>
      <c r="Q939" s="1743"/>
      <c r="R939" s="1743"/>
      <c r="S939" s="1743"/>
      <c r="T939" s="1743"/>
      <c r="U939" s="1743"/>
      <c r="V939" s="1743"/>
      <c r="W939" s="1743"/>
      <c r="X939" s="1743"/>
      <c r="Y939" s="1743"/>
      <c r="Z939" s="1743"/>
      <c r="AA939" s="1743"/>
      <c r="AB939" s="1743"/>
      <c r="AC939" s="1744"/>
      <c r="AD939" s="1744"/>
    </row>
    <row r="940" ht="15.75" customHeight="1">
      <c r="A940" s="1744"/>
      <c r="B940" s="1744"/>
      <c r="C940" s="2049"/>
      <c r="D940" s="1744"/>
      <c r="E940" s="1744"/>
      <c r="F940" s="1744"/>
      <c r="G940" s="1744"/>
      <c r="H940" s="1744"/>
      <c r="I940" s="1744"/>
      <c r="J940" s="1744"/>
      <c r="K940" s="1744"/>
      <c r="L940" s="1744"/>
      <c r="M940" s="1744"/>
      <c r="N940" s="1744"/>
      <c r="O940" s="1744"/>
      <c r="P940" s="1744"/>
      <c r="Q940" s="1743"/>
      <c r="R940" s="1743"/>
      <c r="S940" s="1743"/>
      <c r="T940" s="1743"/>
      <c r="U940" s="1743"/>
      <c r="V940" s="1743"/>
      <c r="W940" s="1743"/>
      <c r="X940" s="1743"/>
      <c r="Y940" s="1743"/>
      <c r="Z940" s="1743"/>
      <c r="AA940" s="1743"/>
      <c r="AB940" s="1743"/>
      <c r="AC940" s="1744"/>
      <c r="AD940" s="1744"/>
    </row>
    <row r="941" ht="15.75" customHeight="1">
      <c r="A941" s="1744"/>
      <c r="B941" s="1744"/>
      <c r="C941" s="2049"/>
      <c r="D941" s="1744"/>
      <c r="E941" s="1744"/>
      <c r="F941" s="1744"/>
      <c r="G941" s="1744"/>
      <c r="H941" s="1744"/>
      <c r="I941" s="1744"/>
      <c r="J941" s="1744"/>
      <c r="K941" s="1744"/>
      <c r="L941" s="1744"/>
      <c r="M941" s="1744"/>
      <c r="N941" s="1744"/>
      <c r="O941" s="1744"/>
      <c r="P941" s="1744"/>
      <c r="Q941" s="1743"/>
      <c r="R941" s="1743"/>
      <c r="S941" s="1743"/>
      <c r="T941" s="1743"/>
      <c r="U941" s="1743"/>
      <c r="V941" s="1743"/>
      <c r="W941" s="1743"/>
      <c r="X941" s="1743"/>
      <c r="Y941" s="1743"/>
      <c r="Z941" s="1743"/>
      <c r="AA941" s="1743"/>
      <c r="AB941" s="1743"/>
      <c r="AC941" s="1744"/>
      <c r="AD941" s="1744"/>
    </row>
    <row r="942" ht="15.75" customHeight="1">
      <c r="A942" s="1744"/>
      <c r="B942" s="1744"/>
      <c r="C942" s="2049"/>
      <c r="D942" s="1744"/>
      <c r="E942" s="1744"/>
      <c r="F942" s="1744"/>
      <c r="G942" s="1744"/>
      <c r="H942" s="1744"/>
      <c r="I942" s="1744"/>
      <c r="J942" s="1744"/>
      <c r="K942" s="1744"/>
      <c r="L942" s="1744"/>
      <c r="M942" s="1744"/>
      <c r="N942" s="1744"/>
      <c r="O942" s="1744"/>
      <c r="P942" s="1744"/>
      <c r="Q942" s="1743"/>
      <c r="R942" s="1743"/>
      <c r="S942" s="1743"/>
      <c r="T942" s="1743"/>
      <c r="U942" s="1743"/>
      <c r="V942" s="1743"/>
      <c r="W942" s="1743"/>
      <c r="X942" s="1743"/>
      <c r="Y942" s="1743"/>
      <c r="Z942" s="1743"/>
      <c r="AA942" s="1743"/>
      <c r="AB942" s="1743"/>
      <c r="AC942" s="1744"/>
      <c r="AD942" s="1744"/>
    </row>
    <row r="943" ht="15.75" customHeight="1">
      <c r="A943" s="1744"/>
      <c r="B943" s="1744"/>
      <c r="C943" s="2049"/>
      <c r="D943" s="1744"/>
      <c r="E943" s="1744"/>
      <c r="F943" s="1744"/>
      <c r="G943" s="1744"/>
      <c r="H943" s="1744"/>
      <c r="I943" s="1744"/>
      <c r="J943" s="1744"/>
      <c r="K943" s="1744"/>
      <c r="L943" s="1744"/>
      <c r="M943" s="1744"/>
      <c r="N943" s="1744"/>
      <c r="O943" s="1744"/>
      <c r="P943" s="1744"/>
      <c r="Q943" s="1743"/>
      <c r="R943" s="1743"/>
      <c r="S943" s="1743"/>
      <c r="T943" s="1743"/>
      <c r="U943" s="1743"/>
      <c r="V943" s="1743"/>
      <c r="W943" s="1743"/>
      <c r="X943" s="1743"/>
      <c r="Y943" s="1743"/>
      <c r="Z943" s="1743"/>
      <c r="AA943" s="1743"/>
      <c r="AB943" s="1743"/>
      <c r="AC943" s="1744"/>
      <c r="AD943" s="1744"/>
    </row>
    <row r="944" ht="15.75" customHeight="1">
      <c r="A944" s="1744"/>
      <c r="B944" s="1744"/>
      <c r="C944" s="2049"/>
      <c r="D944" s="1744"/>
      <c r="E944" s="1744"/>
      <c r="F944" s="1744"/>
      <c r="G944" s="1744"/>
      <c r="H944" s="1744"/>
      <c r="I944" s="1744"/>
      <c r="J944" s="1744"/>
      <c r="K944" s="1744"/>
      <c r="L944" s="1744"/>
      <c r="M944" s="1744"/>
      <c r="N944" s="1744"/>
      <c r="O944" s="1744"/>
      <c r="P944" s="1744"/>
      <c r="Q944" s="1743"/>
      <c r="R944" s="1743"/>
      <c r="S944" s="1743"/>
      <c r="T944" s="1743"/>
      <c r="U944" s="1743"/>
      <c r="V944" s="1743"/>
      <c r="W944" s="1743"/>
      <c r="X944" s="1743"/>
      <c r="Y944" s="1743"/>
      <c r="Z944" s="1743"/>
      <c r="AA944" s="1743"/>
      <c r="AB944" s="1743"/>
      <c r="AC944" s="1744"/>
      <c r="AD944" s="1744"/>
    </row>
    <row r="945" ht="15.75" customHeight="1">
      <c r="A945" s="1744"/>
      <c r="B945" s="1744"/>
      <c r="C945" s="2049"/>
      <c r="D945" s="1744"/>
      <c r="E945" s="1744"/>
      <c r="F945" s="1744"/>
      <c r="G945" s="1744"/>
      <c r="H945" s="1744"/>
      <c r="I945" s="1744"/>
      <c r="J945" s="1744"/>
      <c r="K945" s="1744"/>
      <c r="L945" s="1744"/>
      <c r="M945" s="1744"/>
      <c r="N945" s="1744"/>
      <c r="O945" s="1744"/>
      <c r="P945" s="1744"/>
      <c r="Q945" s="1743"/>
      <c r="R945" s="1743"/>
      <c r="S945" s="1743"/>
      <c r="T945" s="1743"/>
      <c r="U945" s="1743"/>
      <c r="V945" s="1743"/>
      <c r="W945" s="1743"/>
      <c r="X945" s="1743"/>
      <c r="Y945" s="1743"/>
      <c r="Z945" s="1743"/>
      <c r="AA945" s="1743"/>
      <c r="AB945" s="1743"/>
      <c r="AC945" s="1744"/>
      <c r="AD945" s="1744"/>
    </row>
    <row r="946" ht="15.75" customHeight="1">
      <c r="A946" s="1744"/>
      <c r="B946" s="1744"/>
      <c r="C946" s="2049"/>
      <c r="D946" s="1744"/>
      <c r="E946" s="1744"/>
      <c r="F946" s="1744"/>
      <c r="G946" s="1744"/>
      <c r="H946" s="1744"/>
      <c r="I946" s="1744"/>
      <c r="J946" s="1744"/>
      <c r="K946" s="1744"/>
      <c r="L946" s="1744"/>
      <c r="M946" s="1744"/>
      <c r="N946" s="1744"/>
      <c r="O946" s="1744"/>
      <c r="P946" s="1744"/>
      <c r="Q946" s="1743"/>
      <c r="R946" s="1743"/>
      <c r="S946" s="1743"/>
      <c r="T946" s="1743"/>
      <c r="U946" s="1743"/>
      <c r="V946" s="1743"/>
      <c r="W946" s="1743"/>
      <c r="X946" s="1743"/>
      <c r="Y946" s="1743"/>
      <c r="Z946" s="1743"/>
      <c r="AA946" s="1743"/>
      <c r="AB946" s="1743"/>
      <c r="AC946" s="1744"/>
      <c r="AD946" s="1744"/>
    </row>
    <row r="947" ht="15.75" customHeight="1">
      <c r="A947" s="1744"/>
      <c r="B947" s="1744"/>
      <c r="C947" s="2049"/>
      <c r="D947" s="1744"/>
      <c r="E947" s="1744"/>
      <c r="F947" s="1744"/>
      <c r="G947" s="1744"/>
      <c r="H947" s="1744"/>
      <c r="I947" s="1744"/>
      <c r="J947" s="1744"/>
      <c r="K947" s="1744"/>
      <c r="L947" s="1744"/>
      <c r="M947" s="1744"/>
      <c r="N947" s="1744"/>
      <c r="O947" s="1744"/>
      <c r="P947" s="1744"/>
      <c r="Q947" s="1743"/>
      <c r="R947" s="1743"/>
      <c r="S947" s="1743"/>
      <c r="T947" s="1743"/>
      <c r="U947" s="1743"/>
      <c r="V947" s="1743"/>
      <c r="W947" s="1743"/>
      <c r="X947" s="1743"/>
      <c r="Y947" s="1743"/>
      <c r="Z947" s="1743"/>
      <c r="AA947" s="1743"/>
      <c r="AB947" s="1743"/>
      <c r="AC947" s="1744"/>
      <c r="AD947" s="1744"/>
    </row>
    <row r="948" ht="15.75" customHeight="1">
      <c r="A948" s="1744"/>
      <c r="B948" s="1744"/>
      <c r="C948" s="2049"/>
      <c r="D948" s="1744"/>
      <c r="E948" s="1744"/>
      <c r="F948" s="1744"/>
      <c r="G948" s="1744"/>
      <c r="H948" s="1744"/>
      <c r="I948" s="1744"/>
      <c r="J948" s="1744"/>
      <c r="K948" s="1744"/>
      <c r="L948" s="1744"/>
      <c r="M948" s="1744"/>
      <c r="N948" s="1744"/>
      <c r="O948" s="1744"/>
      <c r="P948" s="1744"/>
      <c r="Q948" s="1743"/>
      <c r="R948" s="1743"/>
      <c r="S948" s="1743"/>
      <c r="T948" s="1743"/>
      <c r="U948" s="1743"/>
      <c r="V948" s="1743"/>
      <c r="W948" s="1743"/>
      <c r="X948" s="1743"/>
      <c r="Y948" s="1743"/>
      <c r="Z948" s="1743"/>
      <c r="AA948" s="1743"/>
      <c r="AB948" s="1743"/>
      <c r="AC948" s="1744"/>
      <c r="AD948" s="1744"/>
    </row>
    <row r="949" ht="15.75" customHeight="1">
      <c r="A949" s="1744"/>
      <c r="B949" s="1744"/>
      <c r="C949" s="2049"/>
      <c r="D949" s="1744"/>
      <c r="E949" s="1744"/>
      <c r="F949" s="1744"/>
      <c r="G949" s="1744"/>
      <c r="H949" s="1744"/>
      <c r="I949" s="1744"/>
      <c r="J949" s="1744"/>
      <c r="K949" s="1744"/>
      <c r="L949" s="1744"/>
      <c r="M949" s="1744"/>
      <c r="N949" s="1744"/>
      <c r="O949" s="1744"/>
      <c r="P949" s="1744"/>
      <c r="Q949" s="1743"/>
      <c r="R949" s="1743"/>
      <c r="S949" s="1743"/>
      <c r="T949" s="1743"/>
      <c r="U949" s="1743"/>
      <c r="V949" s="1743"/>
      <c r="W949" s="1743"/>
      <c r="X949" s="1743"/>
      <c r="Y949" s="1743"/>
      <c r="Z949" s="1743"/>
      <c r="AA949" s="1743"/>
      <c r="AB949" s="1743"/>
      <c r="AC949" s="1744"/>
      <c r="AD949" s="1744"/>
    </row>
    <row r="950" ht="15.75" customHeight="1">
      <c r="A950" s="1744"/>
      <c r="B950" s="1744"/>
      <c r="C950" s="2049"/>
      <c r="D950" s="1744"/>
      <c r="E950" s="1744"/>
      <c r="F950" s="1744"/>
      <c r="G950" s="1744"/>
      <c r="H950" s="1744"/>
      <c r="I950" s="1744"/>
      <c r="J950" s="1744"/>
      <c r="K950" s="1744"/>
      <c r="L950" s="1744"/>
      <c r="M950" s="1744"/>
      <c r="N950" s="1744"/>
      <c r="O950" s="1744"/>
      <c r="P950" s="1744"/>
      <c r="Q950" s="1743"/>
      <c r="R950" s="1743"/>
      <c r="S950" s="1743"/>
      <c r="T950" s="1743"/>
      <c r="U950" s="1743"/>
      <c r="V950" s="1743"/>
      <c r="W950" s="1743"/>
      <c r="X950" s="1743"/>
      <c r="Y950" s="1743"/>
      <c r="Z950" s="1743"/>
      <c r="AA950" s="1743"/>
      <c r="AB950" s="1743"/>
      <c r="AC950" s="1744"/>
      <c r="AD950" s="1744"/>
    </row>
    <row r="951" ht="15.75" customHeight="1">
      <c r="A951" s="1744"/>
      <c r="B951" s="1744"/>
      <c r="C951" s="2049"/>
      <c r="D951" s="1744"/>
      <c r="E951" s="1744"/>
      <c r="F951" s="1744"/>
      <c r="G951" s="1744"/>
      <c r="H951" s="1744"/>
      <c r="I951" s="1744"/>
      <c r="J951" s="1744"/>
      <c r="K951" s="1744"/>
      <c r="L951" s="1744"/>
      <c r="M951" s="1744"/>
      <c r="N951" s="1744"/>
      <c r="O951" s="1744"/>
      <c r="P951" s="1744"/>
      <c r="Q951" s="1743"/>
      <c r="R951" s="1743"/>
      <c r="S951" s="1743"/>
      <c r="T951" s="1743"/>
      <c r="U951" s="1743"/>
      <c r="V951" s="1743"/>
      <c r="W951" s="1743"/>
      <c r="X951" s="1743"/>
      <c r="Y951" s="1743"/>
      <c r="Z951" s="1743"/>
      <c r="AA951" s="1743"/>
      <c r="AB951" s="1743"/>
      <c r="AC951" s="1744"/>
      <c r="AD951" s="1744"/>
    </row>
    <row r="952" ht="15.75" customHeight="1">
      <c r="A952" s="1744"/>
      <c r="B952" s="1744"/>
      <c r="C952" s="2049"/>
      <c r="D952" s="1744"/>
      <c r="E952" s="1744"/>
      <c r="F952" s="1744"/>
      <c r="G952" s="1744"/>
      <c r="H952" s="1744"/>
      <c r="I952" s="1744"/>
      <c r="J952" s="1744"/>
      <c r="K952" s="1744"/>
      <c r="L952" s="1744"/>
      <c r="M952" s="1744"/>
      <c r="N952" s="1744"/>
      <c r="O952" s="1744"/>
      <c r="P952" s="1744"/>
      <c r="Q952" s="1743"/>
      <c r="R952" s="1743"/>
      <c r="S952" s="1743"/>
      <c r="T952" s="1743"/>
      <c r="U952" s="1743"/>
      <c r="V952" s="1743"/>
      <c r="W952" s="1743"/>
      <c r="X952" s="1743"/>
      <c r="Y952" s="1743"/>
      <c r="Z952" s="1743"/>
      <c r="AA952" s="1743"/>
      <c r="AB952" s="1743"/>
      <c r="AC952" s="1744"/>
      <c r="AD952" s="1744"/>
    </row>
    <row r="953" ht="15.75" customHeight="1">
      <c r="A953" s="1744"/>
      <c r="B953" s="1744"/>
      <c r="C953" s="2049"/>
      <c r="D953" s="1744"/>
      <c r="E953" s="1744"/>
      <c r="F953" s="1744"/>
      <c r="G953" s="1744"/>
      <c r="H953" s="1744"/>
      <c r="I953" s="1744"/>
      <c r="J953" s="1744"/>
      <c r="K953" s="1744"/>
      <c r="L953" s="1744"/>
      <c r="M953" s="1744"/>
      <c r="N953" s="1744"/>
      <c r="O953" s="1744"/>
      <c r="P953" s="1744"/>
      <c r="Q953" s="1743"/>
      <c r="R953" s="1743"/>
      <c r="S953" s="1743"/>
      <c r="T953" s="1743"/>
      <c r="U953" s="1743"/>
      <c r="V953" s="1743"/>
      <c r="W953" s="1743"/>
      <c r="X953" s="1743"/>
      <c r="Y953" s="1743"/>
      <c r="Z953" s="1743"/>
      <c r="AA953" s="1743"/>
      <c r="AB953" s="1743"/>
      <c r="AC953" s="1744"/>
      <c r="AD953" s="1744"/>
    </row>
    <row r="954" ht="15.75" customHeight="1">
      <c r="A954" s="1744"/>
      <c r="B954" s="1744"/>
      <c r="C954" s="2049"/>
      <c r="D954" s="1744"/>
      <c r="E954" s="1744"/>
      <c r="F954" s="1744"/>
      <c r="G954" s="1744"/>
      <c r="H954" s="1744"/>
      <c r="I954" s="1744"/>
      <c r="J954" s="1744"/>
      <c r="K954" s="1744"/>
      <c r="L954" s="1744"/>
      <c r="M954" s="1744"/>
      <c r="N954" s="1744"/>
      <c r="O954" s="1744"/>
      <c r="P954" s="1744"/>
      <c r="Q954" s="1743"/>
      <c r="R954" s="1743"/>
      <c r="S954" s="1743"/>
      <c r="T954" s="1743"/>
      <c r="U954" s="1743"/>
      <c r="V954" s="1743"/>
      <c r="W954" s="1743"/>
      <c r="X954" s="1743"/>
      <c r="Y954" s="1743"/>
      <c r="Z954" s="1743"/>
      <c r="AA954" s="1743"/>
      <c r="AB954" s="1743"/>
      <c r="AC954" s="1744"/>
      <c r="AD954" s="1744"/>
    </row>
    <row r="955" ht="15.75" customHeight="1">
      <c r="A955" s="1744"/>
      <c r="B955" s="1744"/>
      <c r="C955" s="2049"/>
      <c r="D955" s="1744"/>
      <c r="E955" s="1744"/>
      <c r="F955" s="1744"/>
      <c r="G955" s="1744"/>
      <c r="H955" s="1744"/>
      <c r="I955" s="1744"/>
      <c r="J955" s="1744"/>
      <c r="K955" s="1744"/>
      <c r="L955" s="1744"/>
      <c r="M955" s="1744"/>
      <c r="N955" s="1744"/>
      <c r="O955" s="1744"/>
      <c r="P955" s="1744"/>
      <c r="Q955" s="1743"/>
      <c r="R955" s="1743"/>
      <c r="S955" s="1743"/>
      <c r="T955" s="1743"/>
      <c r="U955" s="1743"/>
      <c r="V955" s="1743"/>
      <c r="W955" s="1743"/>
      <c r="X955" s="1743"/>
      <c r="Y955" s="1743"/>
      <c r="Z955" s="1743"/>
      <c r="AA955" s="1743"/>
      <c r="AB955" s="1743"/>
      <c r="AC955" s="1744"/>
      <c r="AD955" s="1744"/>
    </row>
    <row r="956" ht="15.75" customHeight="1">
      <c r="A956" s="1744"/>
      <c r="B956" s="1744"/>
      <c r="C956" s="2049"/>
      <c r="D956" s="1744"/>
      <c r="E956" s="1744"/>
      <c r="F956" s="1744"/>
      <c r="G956" s="1744"/>
      <c r="H956" s="1744"/>
      <c r="I956" s="1744"/>
      <c r="J956" s="1744"/>
      <c r="K956" s="1744"/>
      <c r="L956" s="1744"/>
      <c r="M956" s="1744"/>
      <c r="N956" s="1744"/>
      <c r="O956" s="1744"/>
      <c r="P956" s="1744"/>
      <c r="Q956" s="1743"/>
      <c r="R956" s="1743"/>
      <c r="S956" s="1743"/>
      <c r="T956" s="1743"/>
      <c r="U956" s="1743"/>
      <c r="V956" s="1743"/>
      <c r="W956" s="1743"/>
      <c r="X956" s="1743"/>
      <c r="Y956" s="1743"/>
      <c r="Z956" s="1743"/>
      <c r="AA956" s="1743"/>
      <c r="AB956" s="1743"/>
      <c r="AC956" s="1744"/>
      <c r="AD956" s="1744"/>
    </row>
    <row r="957" ht="15.75" customHeight="1">
      <c r="A957" s="1744"/>
      <c r="B957" s="1744"/>
      <c r="C957" s="2049"/>
      <c r="D957" s="1744"/>
      <c r="E957" s="1744"/>
      <c r="F957" s="1744"/>
      <c r="G957" s="1744"/>
      <c r="H957" s="1744"/>
      <c r="I957" s="1744"/>
      <c r="J957" s="1744"/>
      <c r="K957" s="1744"/>
      <c r="L957" s="1744"/>
      <c r="M957" s="1744"/>
      <c r="N957" s="1744"/>
      <c r="O957" s="1744"/>
      <c r="P957" s="1744"/>
      <c r="Q957" s="1743"/>
      <c r="R957" s="1743"/>
      <c r="S957" s="1743"/>
      <c r="T957" s="1743"/>
      <c r="U957" s="1743"/>
      <c r="V957" s="1743"/>
      <c r="W957" s="1743"/>
      <c r="X957" s="1743"/>
      <c r="Y957" s="1743"/>
      <c r="Z957" s="1743"/>
      <c r="AA957" s="1743"/>
      <c r="AB957" s="1743"/>
      <c r="AC957" s="1744"/>
      <c r="AD957" s="1744"/>
    </row>
    <row r="958" ht="15.75" customHeight="1">
      <c r="A958" s="1744"/>
      <c r="B958" s="1744"/>
      <c r="C958" s="2049"/>
      <c r="D958" s="1744"/>
      <c r="E958" s="1744"/>
      <c r="F958" s="1744"/>
      <c r="G958" s="1744"/>
      <c r="H958" s="1744"/>
      <c r="I958" s="1744"/>
      <c r="J958" s="1744"/>
      <c r="K958" s="1744"/>
      <c r="L958" s="1744"/>
      <c r="M958" s="1744"/>
      <c r="N958" s="1744"/>
      <c r="O958" s="1744"/>
      <c r="P958" s="1744"/>
      <c r="Q958" s="1743"/>
      <c r="R958" s="1743"/>
      <c r="S958" s="1743"/>
      <c r="T958" s="1743"/>
      <c r="U958" s="1743"/>
      <c r="V958" s="1743"/>
      <c r="W958" s="1743"/>
      <c r="X958" s="1743"/>
      <c r="Y958" s="1743"/>
      <c r="Z958" s="1743"/>
      <c r="AA958" s="1743"/>
      <c r="AB958" s="1743"/>
      <c r="AC958" s="1744"/>
      <c r="AD958" s="1744"/>
    </row>
    <row r="959" ht="15.75" customHeight="1">
      <c r="A959" s="1744"/>
      <c r="B959" s="1744"/>
      <c r="C959" s="2049"/>
      <c r="D959" s="1744"/>
      <c r="E959" s="1744"/>
      <c r="F959" s="1744"/>
      <c r="G959" s="1744"/>
      <c r="H959" s="1744"/>
      <c r="I959" s="1744"/>
      <c r="J959" s="1744"/>
      <c r="K959" s="1744"/>
      <c r="L959" s="1744"/>
      <c r="M959" s="1744"/>
      <c r="N959" s="1744"/>
      <c r="O959" s="1744"/>
      <c r="P959" s="1744"/>
      <c r="Q959" s="1743"/>
      <c r="R959" s="1743"/>
      <c r="S959" s="1743"/>
      <c r="T959" s="1743"/>
      <c r="U959" s="1743"/>
      <c r="V959" s="1743"/>
      <c r="W959" s="1743"/>
      <c r="X959" s="1743"/>
      <c r="Y959" s="1743"/>
      <c r="Z959" s="1743"/>
      <c r="AA959" s="1743"/>
      <c r="AB959" s="1743"/>
      <c r="AC959" s="1744"/>
      <c r="AD959" s="1744"/>
    </row>
    <row r="960" ht="15.75" customHeight="1">
      <c r="A960" s="1744"/>
      <c r="B960" s="1744"/>
      <c r="C960" s="2049"/>
      <c r="D960" s="1744"/>
      <c r="E960" s="1744"/>
      <c r="F960" s="1744"/>
      <c r="G960" s="1744"/>
      <c r="H960" s="1744"/>
      <c r="I960" s="1744"/>
      <c r="J960" s="1744"/>
      <c r="K960" s="1744"/>
      <c r="L960" s="1744"/>
      <c r="M960" s="1744"/>
      <c r="N960" s="1744"/>
      <c r="O960" s="1744"/>
      <c r="P960" s="1744"/>
      <c r="Q960" s="1743"/>
      <c r="R960" s="1743"/>
      <c r="S960" s="1743"/>
      <c r="T960" s="1743"/>
      <c r="U960" s="1743"/>
      <c r="V960" s="1743"/>
      <c r="W960" s="1743"/>
      <c r="X960" s="1743"/>
      <c r="Y960" s="1743"/>
      <c r="Z960" s="1743"/>
      <c r="AA960" s="1743"/>
      <c r="AB960" s="1743"/>
      <c r="AC960" s="1744"/>
      <c r="AD960" s="1744"/>
    </row>
    <row r="961" ht="15.75" customHeight="1">
      <c r="A961" s="1744"/>
      <c r="B961" s="1744"/>
      <c r="C961" s="2049"/>
      <c r="D961" s="1744"/>
      <c r="E961" s="1744"/>
      <c r="F961" s="1744"/>
      <c r="G961" s="1744"/>
      <c r="H961" s="1744"/>
      <c r="I961" s="1744"/>
      <c r="J961" s="1744"/>
      <c r="K961" s="1744"/>
      <c r="L961" s="1744"/>
      <c r="M961" s="1744"/>
      <c r="N961" s="1744"/>
      <c r="O961" s="1744"/>
      <c r="P961" s="1744"/>
      <c r="Q961" s="1743"/>
      <c r="R961" s="1743"/>
      <c r="S961" s="1743"/>
      <c r="T961" s="1743"/>
      <c r="U961" s="1743"/>
      <c r="V961" s="1743"/>
      <c r="W961" s="1743"/>
      <c r="X961" s="1743"/>
      <c r="Y961" s="1743"/>
      <c r="Z961" s="1743"/>
      <c r="AA961" s="1743"/>
      <c r="AB961" s="1743"/>
      <c r="AC961" s="1744"/>
      <c r="AD961" s="1744"/>
    </row>
    <row r="962" ht="15.75" customHeight="1">
      <c r="A962" s="1744"/>
      <c r="B962" s="1744"/>
      <c r="C962" s="2049"/>
      <c r="D962" s="1744"/>
      <c r="E962" s="1744"/>
      <c r="F962" s="1744"/>
      <c r="G962" s="1744"/>
      <c r="H962" s="1744"/>
      <c r="I962" s="1744"/>
      <c r="J962" s="1744"/>
      <c r="K962" s="1744"/>
      <c r="L962" s="1744"/>
      <c r="M962" s="1744"/>
      <c r="N962" s="1744"/>
      <c r="O962" s="1744"/>
      <c r="P962" s="1744"/>
      <c r="Q962" s="1743"/>
      <c r="R962" s="1743"/>
      <c r="S962" s="1743"/>
      <c r="T962" s="1743"/>
      <c r="U962" s="1743"/>
      <c r="V962" s="1743"/>
      <c r="W962" s="1743"/>
      <c r="X962" s="1743"/>
      <c r="Y962" s="1743"/>
      <c r="Z962" s="1743"/>
      <c r="AA962" s="1743"/>
      <c r="AB962" s="1743"/>
      <c r="AC962" s="1744"/>
      <c r="AD962" s="1744"/>
    </row>
    <row r="963" ht="15.75" customHeight="1">
      <c r="A963" s="1744"/>
      <c r="B963" s="1744"/>
      <c r="C963" s="2049"/>
      <c r="D963" s="1744"/>
      <c r="E963" s="1744"/>
      <c r="F963" s="1744"/>
      <c r="G963" s="1744"/>
      <c r="H963" s="1744"/>
      <c r="I963" s="1744"/>
      <c r="J963" s="1744"/>
      <c r="K963" s="1744"/>
      <c r="L963" s="1744"/>
      <c r="M963" s="1744"/>
      <c r="N963" s="1744"/>
      <c r="O963" s="1744"/>
      <c r="P963" s="1744"/>
      <c r="Q963" s="1743"/>
      <c r="R963" s="1743"/>
      <c r="S963" s="1743"/>
      <c r="T963" s="1743"/>
      <c r="U963" s="1743"/>
      <c r="V963" s="1743"/>
      <c r="W963" s="1743"/>
      <c r="X963" s="1743"/>
      <c r="Y963" s="1743"/>
      <c r="Z963" s="1743"/>
      <c r="AA963" s="1743"/>
      <c r="AB963" s="1743"/>
      <c r="AC963" s="1744"/>
      <c r="AD963" s="1744"/>
    </row>
    <row r="964" ht="15.75" customHeight="1">
      <c r="A964" s="1744"/>
      <c r="B964" s="1744"/>
      <c r="C964" s="2049"/>
      <c r="D964" s="1744"/>
      <c r="E964" s="1744"/>
      <c r="F964" s="1744"/>
      <c r="G964" s="1744"/>
      <c r="H964" s="1744"/>
      <c r="I964" s="1744"/>
      <c r="J964" s="1744"/>
      <c r="K964" s="1744"/>
      <c r="L964" s="1744"/>
      <c r="M964" s="1744"/>
      <c r="N964" s="1744"/>
      <c r="O964" s="1744"/>
      <c r="P964" s="1744"/>
      <c r="Q964" s="1743"/>
      <c r="R964" s="1743"/>
      <c r="S964" s="1743"/>
      <c r="T964" s="1743"/>
      <c r="U964" s="1743"/>
      <c r="V964" s="1743"/>
      <c r="W964" s="1743"/>
      <c r="X964" s="1743"/>
      <c r="Y964" s="1743"/>
      <c r="Z964" s="1743"/>
      <c r="AA964" s="1743"/>
      <c r="AB964" s="1743"/>
      <c r="AC964" s="1744"/>
      <c r="AD964" s="1744"/>
    </row>
    <row r="965" ht="15.75" customHeight="1">
      <c r="A965" s="1744"/>
      <c r="B965" s="1744"/>
      <c r="C965" s="2049"/>
      <c r="D965" s="1744"/>
      <c r="E965" s="1744"/>
      <c r="F965" s="1744"/>
      <c r="G965" s="1744"/>
      <c r="H965" s="1744"/>
      <c r="I965" s="1744"/>
      <c r="J965" s="1744"/>
      <c r="K965" s="1744"/>
      <c r="L965" s="1744"/>
      <c r="M965" s="1744"/>
      <c r="N965" s="1744"/>
      <c r="O965" s="1744"/>
      <c r="P965" s="1744"/>
      <c r="Q965" s="1743"/>
      <c r="R965" s="1743"/>
      <c r="S965" s="1743"/>
      <c r="T965" s="1743"/>
      <c r="U965" s="1743"/>
      <c r="V965" s="1743"/>
      <c r="W965" s="1743"/>
      <c r="X965" s="1743"/>
      <c r="Y965" s="1743"/>
      <c r="Z965" s="1743"/>
      <c r="AA965" s="1743"/>
      <c r="AB965" s="1743"/>
      <c r="AC965" s="1744"/>
      <c r="AD965" s="1744"/>
    </row>
    <row r="966" ht="15.75" customHeight="1">
      <c r="A966" s="1744"/>
      <c r="B966" s="1744"/>
      <c r="C966" s="2049"/>
      <c r="D966" s="1744"/>
      <c r="E966" s="1744"/>
      <c r="F966" s="1744"/>
      <c r="G966" s="1744"/>
      <c r="H966" s="1744"/>
      <c r="I966" s="1744"/>
      <c r="J966" s="1744"/>
      <c r="K966" s="1744"/>
      <c r="L966" s="1744"/>
      <c r="M966" s="1744"/>
      <c r="N966" s="1744"/>
      <c r="O966" s="1744"/>
      <c r="P966" s="1744"/>
      <c r="Q966" s="1743"/>
      <c r="R966" s="1743"/>
      <c r="S966" s="1743"/>
      <c r="T966" s="1743"/>
      <c r="U966" s="1743"/>
      <c r="V966" s="1743"/>
      <c r="W966" s="1743"/>
      <c r="X966" s="1743"/>
      <c r="Y966" s="1743"/>
      <c r="Z966" s="1743"/>
      <c r="AA966" s="1743"/>
      <c r="AB966" s="1743"/>
      <c r="AC966" s="1744"/>
      <c r="AD966" s="1744"/>
    </row>
    <row r="967" ht="15.75" customHeight="1">
      <c r="A967" s="1744"/>
      <c r="B967" s="1744"/>
      <c r="C967" s="2049"/>
      <c r="D967" s="1744"/>
      <c r="E967" s="1744"/>
      <c r="F967" s="1744"/>
      <c r="G967" s="1744"/>
      <c r="H967" s="1744"/>
      <c r="I967" s="1744"/>
      <c r="J967" s="1744"/>
      <c r="K967" s="1744"/>
      <c r="L967" s="1744"/>
      <c r="M967" s="1744"/>
      <c r="N967" s="1744"/>
      <c r="O967" s="1744"/>
      <c r="P967" s="1744"/>
      <c r="Q967" s="1743"/>
      <c r="R967" s="1743"/>
      <c r="S967" s="1743"/>
      <c r="T967" s="1743"/>
      <c r="U967" s="1743"/>
      <c r="V967" s="1743"/>
      <c r="W967" s="1743"/>
      <c r="X967" s="1743"/>
      <c r="Y967" s="1743"/>
      <c r="Z967" s="1743"/>
      <c r="AA967" s="1743"/>
      <c r="AB967" s="1743"/>
      <c r="AC967" s="1744"/>
      <c r="AD967" s="1744"/>
    </row>
    <row r="968" ht="15.75" customHeight="1">
      <c r="A968" s="1744"/>
      <c r="B968" s="1744"/>
      <c r="C968" s="2049"/>
      <c r="D968" s="1744"/>
      <c r="E968" s="1744"/>
      <c r="F968" s="1744"/>
      <c r="G968" s="1744"/>
      <c r="H968" s="1744"/>
      <c r="I968" s="1744"/>
      <c r="J968" s="1744"/>
      <c r="K968" s="1744"/>
      <c r="L968" s="1744"/>
      <c r="M968" s="1744"/>
      <c r="N968" s="1744"/>
      <c r="O968" s="1744"/>
      <c r="P968" s="1744"/>
      <c r="Q968" s="1743"/>
      <c r="R968" s="1743"/>
      <c r="S968" s="1743"/>
      <c r="T968" s="1743"/>
      <c r="U968" s="1743"/>
      <c r="V968" s="1743"/>
      <c r="W968" s="1743"/>
      <c r="X968" s="1743"/>
      <c r="Y968" s="1743"/>
      <c r="Z968" s="1743"/>
      <c r="AA968" s="1743"/>
      <c r="AB968" s="1743"/>
      <c r="AC968" s="1744"/>
      <c r="AD968" s="1744"/>
    </row>
    <row r="969" ht="15.75" customHeight="1">
      <c r="A969" s="1744"/>
      <c r="B969" s="1744"/>
      <c r="C969" s="2049"/>
      <c r="D969" s="1744"/>
      <c r="E969" s="1744"/>
      <c r="F969" s="1744"/>
      <c r="G969" s="1744"/>
      <c r="H969" s="1744"/>
      <c r="I969" s="1744"/>
      <c r="J969" s="1744"/>
      <c r="K969" s="1744"/>
      <c r="L969" s="1744"/>
      <c r="M969" s="1744"/>
      <c r="N969" s="1744"/>
      <c r="O969" s="1744"/>
      <c r="P969" s="1744"/>
      <c r="Q969" s="1743"/>
      <c r="R969" s="1743"/>
      <c r="S969" s="1743"/>
      <c r="T969" s="1743"/>
      <c r="U969" s="1743"/>
      <c r="V969" s="1743"/>
      <c r="W969" s="1743"/>
      <c r="X969" s="1743"/>
      <c r="Y969" s="1743"/>
      <c r="Z969" s="1743"/>
      <c r="AA969" s="1743"/>
      <c r="AB969" s="1743"/>
      <c r="AC969" s="1744"/>
      <c r="AD969" s="1744"/>
    </row>
    <row r="970" ht="15.75" customHeight="1">
      <c r="A970" s="1744"/>
      <c r="B970" s="1744"/>
      <c r="C970" s="2049"/>
      <c r="D970" s="1744"/>
      <c r="E970" s="1744"/>
      <c r="F970" s="1744"/>
      <c r="G970" s="1744"/>
      <c r="H970" s="1744"/>
      <c r="I970" s="1744"/>
      <c r="J970" s="1744"/>
      <c r="K970" s="1744"/>
      <c r="L970" s="1744"/>
      <c r="M970" s="1744"/>
      <c r="N970" s="1744"/>
      <c r="O970" s="1744"/>
      <c r="P970" s="1744"/>
      <c r="Q970" s="1743"/>
      <c r="R970" s="1743"/>
      <c r="S970" s="1743"/>
      <c r="T970" s="1743"/>
      <c r="U970" s="1743"/>
      <c r="V970" s="1743"/>
      <c r="W970" s="1743"/>
      <c r="X970" s="1743"/>
      <c r="Y970" s="1743"/>
      <c r="Z970" s="1743"/>
      <c r="AA970" s="1743"/>
      <c r="AB970" s="1743"/>
      <c r="AC970" s="1744"/>
      <c r="AD970" s="1744"/>
    </row>
    <row r="971" ht="15.75" customHeight="1">
      <c r="A971" s="1744"/>
      <c r="B971" s="1744"/>
      <c r="C971" s="2049"/>
      <c r="D971" s="1744"/>
      <c r="E971" s="1744"/>
      <c r="F971" s="1744"/>
      <c r="G971" s="1744"/>
      <c r="H971" s="1744"/>
      <c r="I971" s="1744"/>
      <c r="J971" s="1744"/>
      <c r="K971" s="1744"/>
      <c r="L971" s="1744"/>
      <c r="M971" s="1744"/>
      <c r="N971" s="1744"/>
      <c r="O971" s="1744"/>
      <c r="P971" s="1744"/>
      <c r="Q971" s="1743"/>
      <c r="R971" s="1743"/>
      <c r="S971" s="1743"/>
      <c r="T971" s="1743"/>
      <c r="U971" s="1743"/>
      <c r="V971" s="1743"/>
      <c r="W971" s="1743"/>
      <c r="X971" s="1743"/>
      <c r="Y971" s="1743"/>
      <c r="Z971" s="1743"/>
      <c r="AA971" s="1743"/>
      <c r="AB971" s="1743"/>
      <c r="AC971" s="1744"/>
      <c r="AD971" s="1744"/>
    </row>
    <row r="972" ht="15.75" customHeight="1">
      <c r="A972" s="1744"/>
      <c r="B972" s="1744"/>
      <c r="C972" s="2049"/>
      <c r="D972" s="1744"/>
      <c r="E972" s="1744"/>
      <c r="F972" s="1744"/>
      <c r="G972" s="1744"/>
      <c r="H972" s="1744"/>
      <c r="I972" s="1744"/>
      <c r="J972" s="1744"/>
      <c r="K972" s="1744"/>
      <c r="L972" s="1744"/>
      <c r="M972" s="1744"/>
      <c r="N972" s="1744"/>
      <c r="O972" s="1744"/>
      <c r="P972" s="1744"/>
      <c r="Q972" s="1743"/>
      <c r="R972" s="1743"/>
      <c r="S972" s="1743"/>
      <c r="T972" s="1743"/>
      <c r="U972" s="1743"/>
      <c r="V972" s="1743"/>
      <c r="W972" s="1743"/>
      <c r="X972" s="1743"/>
      <c r="Y972" s="1743"/>
      <c r="Z972" s="1743"/>
      <c r="AA972" s="1743"/>
      <c r="AB972" s="1743"/>
      <c r="AC972" s="1744"/>
      <c r="AD972" s="1744"/>
    </row>
    <row r="973" ht="15.75" customHeight="1">
      <c r="A973" s="1744"/>
      <c r="B973" s="1744"/>
      <c r="C973" s="2049"/>
      <c r="D973" s="1744"/>
      <c r="E973" s="1744"/>
      <c r="F973" s="1744"/>
      <c r="G973" s="1744"/>
      <c r="H973" s="1744"/>
      <c r="I973" s="1744"/>
      <c r="J973" s="1744"/>
      <c r="K973" s="1744"/>
      <c r="L973" s="1744"/>
      <c r="M973" s="1744"/>
      <c r="N973" s="1744"/>
      <c r="O973" s="1744"/>
      <c r="P973" s="1744"/>
      <c r="Q973" s="1743"/>
      <c r="R973" s="1743"/>
      <c r="S973" s="1743"/>
      <c r="T973" s="1743"/>
      <c r="U973" s="1743"/>
      <c r="V973" s="1743"/>
      <c r="W973" s="1743"/>
      <c r="X973" s="1743"/>
      <c r="Y973" s="1743"/>
      <c r="Z973" s="1743"/>
      <c r="AA973" s="1743"/>
      <c r="AB973" s="1743"/>
      <c r="AC973" s="1744"/>
      <c r="AD973" s="1744"/>
    </row>
    <row r="974" ht="15.75" customHeight="1">
      <c r="A974" s="1744"/>
      <c r="B974" s="1744"/>
      <c r="C974" s="2049"/>
      <c r="D974" s="1744"/>
      <c r="E974" s="1744"/>
      <c r="F974" s="1744"/>
      <c r="G974" s="1744"/>
      <c r="H974" s="1744"/>
      <c r="I974" s="1744"/>
      <c r="J974" s="1744"/>
      <c r="K974" s="1744"/>
      <c r="L974" s="1744"/>
      <c r="M974" s="1744"/>
      <c r="N974" s="1744"/>
      <c r="O974" s="1744"/>
      <c r="P974" s="1744"/>
      <c r="Q974" s="1743"/>
      <c r="R974" s="1743"/>
      <c r="S974" s="1743"/>
      <c r="T974" s="1743"/>
      <c r="U974" s="1743"/>
      <c r="V974" s="1743"/>
      <c r="W974" s="1743"/>
      <c r="X974" s="1743"/>
      <c r="Y974" s="1743"/>
      <c r="Z974" s="1743"/>
      <c r="AA974" s="1743"/>
      <c r="AB974" s="1743"/>
      <c r="AC974" s="1744"/>
      <c r="AD974" s="1744"/>
    </row>
    <row r="975" ht="15.75" customHeight="1">
      <c r="A975" s="1744"/>
      <c r="B975" s="1744"/>
      <c r="C975" s="2049"/>
      <c r="D975" s="1744"/>
      <c r="E975" s="1744"/>
      <c r="F975" s="1744"/>
      <c r="G975" s="1744"/>
      <c r="H975" s="1744"/>
      <c r="I975" s="1744"/>
      <c r="J975" s="1744"/>
      <c r="K975" s="1744"/>
      <c r="L975" s="1744"/>
      <c r="M975" s="1744"/>
      <c r="N975" s="1744"/>
      <c r="O975" s="1744"/>
      <c r="P975" s="1744"/>
      <c r="Q975" s="1743"/>
      <c r="R975" s="1743"/>
      <c r="S975" s="1743"/>
      <c r="T975" s="1743"/>
      <c r="U975" s="1743"/>
      <c r="V975" s="1743"/>
      <c r="W975" s="1743"/>
      <c r="X975" s="1743"/>
      <c r="Y975" s="1743"/>
      <c r="Z975" s="1743"/>
      <c r="AA975" s="1743"/>
      <c r="AB975" s="1743"/>
      <c r="AC975" s="1744"/>
      <c r="AD975" s="1744"/>
    </row>
    <row r="976" ht="15.75" customHeight="1">
      <c r="A976" s="1744"/>
      <c r="B976" s="1744"/>
      <c r="C976" s="2049"/>
      <c r="D976" s="1744"/>
      <c r="E976" s="1744"/>
      <c r="F976" s="1744"/>
      <c r="G976" s="1744"/>
      <c r="H976" s="1744"/>
      <c r="I976" s="1744"/>
      <c r="J976" s="1744"/>
      <c r="K976" s="1744"/>
      <c r="L976" s="1744"/>
      <c r="M976" s="1744"/>
      <c r="N976" s="1744"/>
      <c r="O976" s="1744"/>
      <c r="P976" s="1744"/>
      <c r="Q976" s="1743"/>
      <c r="R976" s="1743"/>
      <c r="S976" s="1743"/>
      <c r="T976" s="1743"/>
      <c r="U976" s="1743"/>
      <c r="V976" s="1743"/>
      <c r="W976" s="1743"/>
      <c r="X976" s="1743"/>
      <c r="Y976" s="1743"/>
      <c r="Z976" s="1743"/>
      <c r="AA976" s="1743"/>
      <c r="AB976" s="1743"/>
      <c r="AC976" s="1744"/>
      <c r="AD976" s="1744"/>
    </row>
    <row r="977" ht="15.75" customHeight="1">
      <c r="A977" s="1744"/>
      <c r="B977" s="1744"/>
      <c r="C977" s="2049"/>
      <c r="D977" s="1744"/>
      <c r="E977" s="1744"/>
      <c r="F977" s="1744"/>
      <c r="G977" s="1744"/>
      <c r="H977" s="1744"/>
      <c r="I977" s="1744"/>
      <c r="J977" s="1744"/>
      <c r="K977" s="1744"/>
      <c r="L977" s="1744"/>
      <c r="M977" s="1744"/>
      <c r="N977" s="1744"/>
      <c r="O977" s="1744"/>
      <c r="P977" s="1744"/>
      <c r="Q977" s="1743"/>
      <c r="R977" s="1743"/>
      <c r="S977" s="1743"/>
      <c r="T977" s="1743"/>
      <c r="U977" s="1743"/>
      <c r="V977" s="1743"/>
      <c r="W977" s="1743"/>
      <c r="X977" s="1743"/>
      <c r="Y977" s="1743"/>
      <c r="Z977" s="1743"/>
      <c r="AA977" s="1743"/>
      <c r="AB977" s="1743"/>
      <c r="AC977" s="1744"/>
      <c r="AD977" s="1744"/>
    </row>
    <row r="978" ht="15.75" customHeight="1">
      <c r="A978" s="1744"/>
      <c r="B978" s="1744"/>
      <c r="C978" s="2049"/>
      <c r="D978" s="1744"/>
      <c r="E978" s="1744"/>
      <c r="F978" s="1744"/>
      <c r="G978" s="1744"/>
      <c r="H978" s="1744"/>
      <c r="I978" s="1744"/>
      <c r="J978" s="1744"/>
      <c r="K978" s="1744"/>
      <c r="L978" s="1744"/>
      <c r="M978" s="1744"/>
      <c r="N978" s="1744"/>
      <c r="O978" s="1744"/>
      <c r="P978" s="1744"/>
      <c r="Q978" s="1743"/>
      <c r="R978" s="1743"/>
      <c r="S978" s="1743"/>
      <c r="T978" s="1743"/>
      <c r="U978" s="1743"/>
      <c r="V978" s="1743"/>
      <c r="W978" s="1743"/>
      <c r="X978" s="1743"/>
      <c r="Y978" s="1743"/>
      <c r="Z978" s="1743"/>
      <c r="AA978" s="1743"/>
      <c r="AB978" s="1743"/>
      <c r="AC978" s="1744"/>
      <c r="AD978" s="1744"/>
    </row>
    <row r="979" ht="15.75" customHeight="1">
      <c r="A979" s="1744"/>
      <c r="B979" s="1744"/>
      <c r="C979" s="2049"/>
      <c r="D979" s="1744"/>
      <c r="E979" s="1744"/>
      <c r="F979" s="1744"/>
      <c r="G979" s="1744"/>
      <c r="H979" s="1744"/>
      <c r="I979" s="1744"/>
      <c r="J979" s="1744"/>
      <c r="K979" s="1744"/>
      <c r="L979" s="1744"/>
      <c r="M979" s="1744"/>
      <c r="N979" s="1744"/>
      <c r="O979" s="1744"/>
      <c r="P979" s="1744"/>
      <c r="Q979" s="1743"/>
      <c r="R979" s="1743"/>
      <c r="S979" s="1743"/>
      <c r="T979" s="1743"/>
      <c r="U979" s="1743"/>
      <c r="V979" s="1743"/>
      <c r="W979" s="1743"/>
      <c r="X979" s="1743"/>
      <c r="Y979" s="1743"/>
      <c r="Z979" s="1743"/>
      <c r="AA979" s="1743"/>
      <c r="AB979" s="1743"/>
      <c r="AC979" s="1744"/>
      <c r="AD979" s="1744"/>
    </row>
    <row r="980" ht="15.75" customHeight="1">
      <c r="A980" s="1744"/>
      <c r="B980" s="1744"/>
      <c r="C980" s="2049"/>
      <c r="D980" s="1744"/>
      <c r="E980" s="1744"/>
      <c r="F980" s="1744"/>
      <c r="G980" s="1744"/>
      <c r="H980" s="1744"/>
      <c r="I980" s="1744"/>
      <c r="J980" s="1744"/>
      <c r="K980" s="1744"/>
      <c r="L980" s="1744"/>
      <c r="M980" s="1744"/>
      <c r="N980" s="1744"/>
      <c r="O980" s="1744"/>
      <c r="P980" s="1744"/>
      <c r="Q980" s="1743"/>
      <c r="R980" s="1743"/>
      <c r="S980" s="1743"/>
      <c r="T980" s="1743"/>
      <c r="U980" s="1743"/>
      <c r="V980" s="1743"/>
      <c r="W980" s="1743"/>
      <c r="X980" s="1743"/>
      <c r="Y980" s="1743"/>
      <c r="Z980" s="1743"/>
      <c r="AA980" s="1743"/>
      <c r="AB980" s="1743"/>
      <c r="AC980" s="1744"/>
      <c r="AD980" s="1744"/>
    </row>
    <row r="981" ht="15.75" customHeight="1">
      <c r="A981" s="1744"/>
      <c r="B981" s="1744"/>
      <c r="C981" s="2049"/>
      <c r="D981" s="1744"/>
      <c r="E981" s="1744"/>
      <c r="F981" s="1744"/>
      <c r="G981" s="1744"/>
      <c r="H981" s="1744"/>
      <c r="I981" s="1744"/>
      <c r="J981" s="1744"/>
      <c r="K981" s="1744"/>
      <c r="L981" s="1744"/>
      <c r="M981" s="1744"/>
      <c r="N981" s="1744"/>
      <c r="O981" s="1744"/>
      <c r="P981" s="1744"/>
      <c r="Q981" s="1743"/>
      <c r="R981" s="1743"/>
      <c r="S981" s="1743"/>
      <c r="T981" s="1743"/>
      <c r="U981" s="1743"/>
      <c r="V981" s="1743"/>
      <c r="W981" s="1743"/>
      <c r="X981" s="1743"/>
      <c r="Y981" s="1743"/>
      <c r="Z981" s="1743"/>
      <c r="AA981" s="1743"/>
      <c r="AB981" s="1743"/>
      <c r="AC981" s="1744"/>
      <c r="AD981" s="1744"/>
    </row>
    <row r="982" ht="15.75" customHeight="1">
      <c r="A982" s="1744"/>
      <c r="B982" s="1744"/>
      <c r="C982" s="2049"/>
      <c r="D982" s="1744"/>
      <c r="E982" s="1744"/>
      <c r="F982" s="1744"/>
      <c r="G982" s="1744"/>
      <c r="H982" s="1744"/>
      <c r="I982" s="1744"/>
      <c r="J982" s="1744"/>
      <c r="K982" s="1744"/>
      <c r="L982" s="1744"/>
      <c r="M982" s="1744"/>
      <c r="N982" s="1744"/>
      <c r="O982" s="1744"/>
      <c r="P982" s="1744"/>
      <c r="Q982" s="1743"/>
      <c r="R982" s="1743"/>
      <c r="S982" s="1743"/>
      <c r="T982" s="1743"/>
      <c r="U982" s="1743"/>
      <c r="V982" s="1743"/>
      <c r="W982" s="1743"/>
      <c r="X982" s="1743"/>
      <c r="Y982" s="1743"/>
      <c r="Z982" s="1743"/>
      <c r="AA982" s="1743"/>
      <c r="AB982" s="1743"/>
      <c r="AC982" s="1744"/>
      <c r="AD982" s="1744"/>
    </row>
    <row r="983" ht="15.75" customHeight="1">
      <c r="A983" s="1744"/>
      <c r="B983" s="1744"/>
      <c r="C983" s="2049"/>
      <c r="D983" s="1744"/>
      <c r="E983" s="1744"/>
      <c r="F983" s="1744"/>
      <c r="G983" s="1744"/>
      <c r="H983" s="1744"/>
      <c r="I983" s="1744"/>
      <c r="J983" s="1744"/>
      <c r="K983" s="1744"/>
      <c r="L983" s="1744"/>
      <c r="M983" s="1744"/>
      <c r="N983" s="1744"/>
      <c r="O983" s="1744"/>
      <c r="P983" s="1744"/>
      <c r="Q983" s="1743"/>
      <c r="R983" s="1743"/>
      <c r="S983" s="1743"/>
      <c r="T983" s="1743"/>
      <c r="U983" s="1743"/>
      <c r="V983" s="1743"/>
      <c r="W983" s="1743"/>
      <c r="X983" s="1743"/>
      <c r="Y983" s="1743"/>
      <c r="Z983" s="1743"/>
      <c r="AA983" s="1743"/>
      <c r="AB983" s="1743"/>
      <c r="AC983" s="1744"/>
      <c r="AD983" s="1744"/>
    </row>
    <row r="984" ht="15.75" customHeight="1">
      <c r="A984" s="1744"/>
      <c r="B984" s="1744"/>
      <c r="C984" s="2049"/>
      <c r="D984" s="1744"/>
      <c r="E984" s="1744"/>
      <c r="F984" s="1744"/>
      <c r="G984" s="1744"/>
      <c r="H984" s="1744"/>
      <c r="I984" s="1744"/>
      <c r="J984" s="1744"/>
      <c r="K984" s="1744"/>
      <c r="L984" s="1744"/>
      <c r="M984" s="1744"/>
      <c r="N984" s="1744"/>
      <c r="O984" s="1744"/>
      <c r="P984" s="1744"/>
      <c r="Q984" s="1743"/>
      <c r="R984" s="1743"/>
      <c r="S984" s="1743"/>
      <c r="T984" s="1743"/>
      <c r="U984" s="1743"/>
      <c r="V984" s="1743"/>
      <c r="W984" s="1743"/>
      <c r="X984" s="1743"/>
      <c r="Y984" s="1743"/>
      <c r="Z984" s="1743"/>
      <c r="AA984" s="1743"/>
      <c r="AB984" s="1743"/>
      <c r="AC984" s="1744"/>
      <c r="AD984" s="1744"/>
    </row>
    <row r="985" ht="15.75" customHeight="1">
      <c r="A985" s="1744"/>
      <c r="B985" s="1744"/>
      <c r="C985" s="2049"/>
      <c r="D985" s="1744"/>
      <c r="E985" s="1744"/>
      <c r="F985" s="1744"/>
      <c r="G985" s="1744"/>
      <c r="H985" s="1744"/>
      <c r="I985" s="1744"/>
      <c r="J985" s="1744"/>
      <c r="K985" s="1744"/>
      <c r="L985" s="1744"/>
      <c r="M985" s="1744"/>
      <c r="N985" s="1744"/>
      <c r="O985" s="1744"/>
      <c r="P985" s="1744"/>
      <c r="Q985" s="1743"/>
      <c r="R985" s="1743"/>
      <c r="S985" s="1743"/>
      <c r="T985" s="1743"/>
      <c r="U985" s="1743"/>
      <c r="V985" s="1743"/>
      <c r="W985" s="1743"/>
      <c r="X985" s="1743"/>
      <c r="Y985" s="1743"/>
      <c r="Z985" s="1743"/>
      <c r="AA985" s="1743"/>
      <c r="AB985" s="1743"/>
      <c r="AC985" s="1744"/>
      <c r="AD985" s="1744"/>
    </row>
    <row r="986" ht="15.75" customHeight="1">
      <c r="A986" s="1744"/>
      <c r="B986" s="1744"/>
      <c r="C986" s="2049"/>
      <c r="D986" s="1744"/>
      <c r="E986" s="1744"/>
      <c r="F986" s="1744"/>
      <c r="G986" s="1744"/>
      <c r="H986" s="1744"/>
      <c r="I986" s="1744"/>
      <c r="J986" s="1744"/>
      <c r="K986" s="1744"/>
      <c r="L986" s="1744"/>
      <c r="M986" s="1744"/>
      <c r="N986" s="1744"/>
      <c r="O986" s="1744"/>
      <c r="P986" s="1744"/>
      <c r="Q986" s="1743"/>
      <c r="R986" s="1743"/>
      <c r="S986" s="1743"/>
      <c r="T986" s="1743"/>
      <c r="U986" s="1743"/>
      <c r="V986" s="1743"/>
      <c r="W986" s="1743"/>
      <c r="X986" s="1743"/>
      <c r="Y986" s="1743"/>
      <c r="Z986" s="1743"/>
      <c r="AA986" s="1743"/>
      <c r="AB986" s="1743"/>
      <c r="AC986" s="1744"/>
      <c r="AD986" s="1744"/>
    </row>
    <row r="987" ht="15.75" customHeight="1">
      <c r="A987" s="1744"/>
      <c r="B987" s="1744"/>
      <c r="C987" s="2049"/>
      <c r="D987" s="1744"/>
      <c r="E987" s="1744"/>
      <c r="F987" s="1744"/>
      <c r="G987" s="1744"/>
      <c r="H987" s="1744"/>
      <c r="I987" s="1744"/>
      <c r="J987" s="1744"/>
      <c r="K987" s="1744"/>
      <c r="L987" s="1744"/>
      <c r="M987" s="1744"/>
      <c r="N987" s="1744"/>
      <c r="O987" s="1744"/>
      <c r="P987" s="1744"/>
      <c r="Q987" s="1743"/>
      <c r="R987" s="1743"/>
      <c r="S987" s="1743"/>
      <c r="T987" s="1743"/>
      <c r="U987" s="1743"/>
      <c r="V987" s="1743"/>
      <c r="W987" s="1743"/>
      <c r="X987" s="1743"/>
      <c r="Y987" s="1743"/>
      <c r="Z987" s="1743"/>
      <c r="AA987" s="1743"/>
      <c r="AB987" s="1743"/>
      <c r="AC987" s="1744"/>
      <c r="AD987" s="1744"/>
    </row>
    <row r="988" ht="15.75" customHeight="1">
      <c r="A988" s="1744"/>
      <c r="B988" s="1744"/>
      <c r="C988" s="2049"/>
      <c r="D988" s="1744"/>
      <c r="E988" s="1744"/>
      <c r="F988" s="1744"/>
      <c r="G988" s="1744"/>
      <c r="H988" s="1744"/>
      <c r="I988" s="1744"/>
      <c r="J988" s="1744"/>
      <c r="K988" s="1744"/>
      <c r="L988" s="1744"/>
      <c r="M988" s="1744"/>
      <c r="N988" s="1744"/>
      <c r="O988" s="1744"/>
      <c r="P988" s="1744"/>
      <c r="Q988" s="1743"/>
      <c r="R988" s="1743"/>
      <c r="S988" s="1743"/>
      <c r="T988" s="1743"/>
      <c r="U988" s="1743"/>
      <c r="V988" s="1743"/>
      <c r="W988" s="1743"/>
      <c r="X988" s="1743"/>
      <c r="Y988" s="1743"/>
      <c r="Z988" s="1743"/>
      <c r="AA988" s="1743"/>
      <c r="AB988" s="1743"/>
      <c r="AC988" s="1744"/>
      <c r="AD988" s="1744"/>
    </row>
    <row r="989" ht="15.75" customHeight="1">
      <c r="A989" s="1744"/>
      <c r="B989" s="1744"/>
      <c r="C989" s="2049"/>
      <c r="D989" s="1744"/>
      <c r="E989" s="1744"/>
      <c r="F989" s="1744"/>
      <c r="G989" s="1744"/>
      <c r="H989" s="1744"/>
      <c r="I989" s="1744"/>
      <c r="J989" s="1744"/>
      <c r="K989" s="1744"/>
      <c r="L989" s="1744"/>
      <c r="M989" s="1744"/>
      <c r="N989" s="1744"/>
      <c r="O989" s="1744"/>
      <c r="P989" s="1744"/>
      <c r="Q989" s="1743"/>
      <c r="R989" s="1743"/>
      <c r="S989" s="1743"/>
      <c r="T989" s="1743"/>
      <c r="U989" s="1743"/>
      <c r="V989" s="1743"/>
      <c r="W989" s="1743"/>
      <c r="X989" s="1743"/>
      <c r="Y989" s="1743"/>
      <c r="Z989" s="1743"/>
      <c r="AA989" s="1743"/>
      <c r="AB989" s="1743"/>
      <c r="AC989" s="1744"/>
      <c r="AD989" s="1744"/>
    </row>
    <row r="990" ht="15.75" customHeight="1">
      <c r="A990" s="1744"/>
      <c r="B990" s="1744"/>
      <c r="C990" s="2049"/>
      <c r="D990" s="1744"/>
      <c r="E990" s="1744"/>
      <c r="F990" s="1744"/>
      <c r="G990" s="1744"/>
      <c r="H990" s="1744"/>
      <c r="I990" s="1744"/>
      <c r="J990" s="1744"/>
      <c r="K990" s="1744"/>
      <c r="L990" s="1744"/>
      <c r="M990" s="1744"/>
      <c r="N990" s="1744"/>
      <c r="O990" s="1744"/>
      <c r="P990" s="1744"/>
      <c r="Q990" s="1743"/>
      <c r="R990" s="1743"/>
      <c r="S990" s="1743"/>
      <c r="T990" s="1743"/>
      <c r="U990" s="1743"/>
      <c r="V990" s="1743"/>
      <c r="W990" s="1743"/>
      <c r="X990" s="1743"/>
      <c r="Y990" s="1743"/>
      <c r="Z990" s="1743"/>
      <c r="AA990" s="1743"/>
      <c r="AB990" s="1743"/>
      <c r="AC990" s="1744"/>
      <c r="AD990" s="1744"/>
    </row>
    <row r="991" ht="15.75" customHeight="1">
      <c r="A991" s="1744"/>
      <c r="B991" s="1744"/>
      <c r="C991" s="2049"/>
      <c r="D991" s="1744"/>
      <c r="E991" s="1744"/>
      <c r="F991" s="1744"/>
      <c r="G991" s="1744"/>
      <c r="H991" s="1744"/>
      <c r="I991" s="1744"/>
      <c r="J991" s="1744"/>
      <c r="K991" s="1744"/>
      <c r="L991" s="1744"/>
      <c r="M991" s="1744"/>
      <c r="N991" s="1744"/>
      <c r="O991" s="1744"/>
      <c r="P991" s="1744"/>
      <c r="Q991" s="1743"/>
      <c r="R991" s="1743"/>
      <c r="S991" s="1743"/>
      <c r="T991" s="1743"/>
      <c r="U991" s="1743"/>
      <c r="V991" s="1743"/>
      <c r="W991" s="1743"/>
      <c r="X991" s="1743"/>
      <c r="Y991" s="1743"/>
      <c r="Z991" s="1743"/>
      <c r="AA991" s="1743"/>
      <c r="AB991" s="1743"/>
      <c r="AC991" s="1744"/>
      <c r="AD991" s="1744"/>
    </row>
    <row r="992" ht="15.75" customHeight="1">
      <c r="A992" s="1744"/>
      <c r="B992" s="1744"/>
      <c r="C992" s="2049"/>
      <c r="D992" s="1744"/>
      <c r="E992" s="1744"/>
      <c r="F992" s="1744"/>
      <c r="G992" s="1744"/>
      <c r="H992" s="1744"/>
      <c r="I992" s="1744"/>
      <c r="J992" s="1744"/>
      <c r="K992" s="1744"/>
      <c r="L992" s="1744"/>
      <c r="M992" s="1744"/>
      <c r="N992" s="1744"/>
      <c r="O992" s="1744"/>
      <c r="P992" s="1744"/>
      <c r="Q992" s="1743"/>
      <c r="R992" s="1743"/>
      <c r="S992" s="1743"/>
      <c r="T992" s="1743"/>
      <c r="U992" s="1743"/>
      <c r="V992" s="1743"/>
      <c r="W992" s="1743"/>
      <c r="X992" s="1743"/>
      <c r="Y992" s="1743"/>
      <c r="Z992" s="1743"/>
      <c r="AA992" s="1743"/>
      <c r="AB992" s="1743"/>
      <c r="AC992" s="1744"/>
      <c r="AD992" s="1744"/>
    </row>
    <row r="993" ht="15.75" customHeight="1">
      <c r="A993" s="1744"/>
      <c r="B993" s="1744"/>
      <c r="C993" s="2049"/>
      <c r="D993" s="1744"/>
      <c r="E993" s="1744"/>
      <c r="F993" s="1744"/>
      <c r="G993" s="1744"/>
      <c r="H993" s="1744"/>
      <c r="I993" s="1744"/>
      <c r="J993" s="1744"/>
      <c r="K993" s="1744"/>
      <c r="L993" s="1744"/>
      <c r="M993" s="1744"/>
      <c r="N993" s="1744"/>
      <c r="O993" s="1744"/>
      <c r="P993" s="1744"/>
      <c r="Q993" s="1743"/>
      <c r="R993" s="1743"/>
      <c r="S993" s="1743"/>
      <c r="T993" s="1743"/>
      <c r="U993" s="1743"/>
      <c r="V993" s="1743"/>
      <c r="W993" s="1743"/>
      <c r="X993" s="1743"/>
      <c r="Y993" s="1743"/>
      <c r="Z993" s="1743"/>
      <c r="AA993" s="1743"/>
      <c r="AB993" s="1743"/>
      <c r="AC993" s="1744"/>
      <c r="AD993" s="1744"/>
    </row>
    <row r="994" ht="15.75" customHeight="1">
      <c r="A994" s="1744"/>
      <c r="B994" s="1744"/>
      <c r="C994" s="2049"/>
      <c r="D994" s="1744"/>
      <c r="E994" s="1744"/>
      <c r="F994" s="1744"/>
      <c r="G994" s="1744"/>
      <c r="H994" s="1744"/>
      <c r="I994" s="1744"/>
      <c r="J994" s="1744"/>
      <c r="K994" s="1744"/>
      <c r="L994" s="1744"/>
      <c r="M994" s="1744"/>
      <c r="N994" s="1744"/>
      <c r="O994" s="1744"/>
      <c r="P994" s="1744"/>
      <c r="Q994" s="1743"/>
      <c r="R994" s="1743"/>
      <c r="S994" s="1743"/>
      <c r="T994" s="1743"/>
      <c r="U994" s="1743"/>
      <c r="V994" s="1743"/>
      <c r="W994" s="1743"/>
      <c r="X994" s="1743"/>
      <c r="Y994" s="1743"/>
      <c r="Z994" s="1743"/>
      <c r="AA994" s="1743"/>
      <c r="AB994" s="1743"/>
      <c r="AC994" s="1744"/>
      <c r="AD994" s="1744"/>
    </row>
    <row r="995" ht="15.75" customHeight="1">
      <c r="A995" s="1744"/>
      <c r="B995" s="1744"/>
      <c r="C995" s="2049"/>
      <c r="D995" s="1744"/>
      <c r="E995" s="1744"/>
      <c r="F995" s="1744"/>
      <c r="G995" s="1744"/>
      <c r="H995" s="1744"/>
      <c r="I995" s="1744"/>
      <c r="J995" s="1744"/>
      <c r="K995" s="1744"/>
      <c r="L995" s="1744"/>
      <c r="M995" s="1744"/>
      <c r="N995" s="1744"/>
      <c r="O995" s="1744"/>
      <c r="P995" s="1744"/>
      <c r="Q995" s="1743"/>
      <c r="R995" s="1743"/>
      <c r="S995" s="1743"/>
      <c r="T995" s="1743"/>
      <c r="U995" s="1743"/>
      <c r="V995" s="1743"/>
      <c r="W995" s="1743"/>
      <c r="X995" s="1743"/>
      <c r="Y995" s="1743"/>
      <c r="Z995" s="1743"/>
      <c r="AA995" s="1743"/>
      <c r="AB995" s="1743"/>
      <c r="AC995" s="1744"/>
      <c r="AD995" s="1744"/>
    </row>
    <row r="996" ht="15.75" customHeight="1">
      <c r="A996" s="1744"/>
      <c r="B996" s="1744"/>
      <c r="C996" s="2049"/>
      <c r="D996" s="1744"/>
      <c r="E996" s="1744"/>
      <c r="F996" s="1744"/>
      <c r="G996" s="1744"/>
      <c r="H996" s="1744"/>
      <c r="I996" s="1744"/>
      <c r="J996" s="1744"/>
      <c r="K996" s="1744"/>
      <c r="L996" s="1744"/>
      <c r="M996" s="1744"/>
      <c r="N996" s="1744"/>
      <c r="O996" s="1744"/>
      <c r="P996" s="1744"/>
      <c r="Q996" s="1743"/>
      <c r="R996" s="1743"/>
      <c r="S996" s="1743"/>
      <c r="T996" s="1743"/>
      <c r="U996" s="1743"/>
      <c r="V996" s="1743"/>
      <c r="W996" s="1743"/>
      <c r="X996" s="1743"/>
      <c r="Y996" s="1743"/>
      <c r="Z996" s="1743"/>
      <c r="AA996" s="1743"/>
      <c r="AB996" s="1743"/>
      <c r="AC996" s="1744"/>
      <c r="AD996" s="1744"/>
    </row>
    <row r="997" ht="15.75" customHeight="1">
      <c r="A997" s="1744"/>
      <c r="B997" s="1744"/>
      <c r="C997" s="2049"/>
      <c r="D997" s="1744"/>
      <c r="E997" s="1744"/>
      <c r="F997" s="1744"/>
      <c r="G997" s="1744"/>
      <c r="H997" s="1744"/>
      <c r="I997" s="1744"/>
      <c r="J997" s="1744"/>
      <c r="K997" s="1744"/>
      <c r="L997" s="1744"/>
      <c r="M997" s="1744"/>
      <c r="N997" s="1744"/>
      <c r="O997" s="1744"/>
      <c r="P997" s="1744"/>
      <c r="Q997" s="1743"/>
      <c r="R997" s="1743"/>
      <c r="S997" s="1743"/>
      <c r="T997" s="1743"/>
      <c r="U997" s="1743"/>
      <c r="V997" s="1743"/>
      <c r="W997" s="1743"/>
      <c r="X997" s="1743"/>
      <c r="Y997" s="1743"/>
      <c r="Z997" s="1743"/>
      <c r="AA997" s="1743"/>
      <c r="AB997" s="1743"/>
      <c r="AC997" s="1744"/>
      <c r="AD997" s="1744"/>
    </row>
    <row r="998" ht="15.75" customHeight="1">
      <c r="A998" s="1744"/>
      <c r="B998" s="1744"/>
      <c r="C998" s="2049"/>
      <c r="D998" s="1744"/>
      <c r="E998" s="1744"/>
      <c r="F998" s="1744"/>
      <c r="G998" s="1744"/>
      <c r="H998" s="1744"/>
      <c r="I998" s="1744"/>
      <c r="J998" s="1744"/>
      <c r="K998" s="1744"/>
      <c r="L998" s="1744"/>
      <c r="M998" s="1744"/>
      <c r="N998" s="1744"/>
      <c r="O998" s="1744"/>
      <c r="P998" s="1744"/>
      <c r="Q998" s="1743"/>
      <c r="R998" s="1743"/>
      <c r="S998" s="1743"/>
      <c r="T998" s="1743"/>
      <c r="U998" s="1743"/>
      <c r="V998" s="1743"/>
      <c r="W998" s="1743"/>
      <c r="X998" s="1743"/>
      <c r="Y998" s="1743"/>
      <c r="Z998" s="1743"/>
      <c r="AA998" s="1743"/>
      <c r="AB998" s="1743"/>
      <c r="AC998" s="1744"/>
      <c r="AD998" s="1744"/>
    </row>
    <row r="999" ht="15.75" customHeight="1">
      <c r="A999" s="1744"/>
      <c r="B999" s="1744"/>
      <c r="C999" s="2049"/>
      <c r="D999" s="1744"/>
      <c r="E999" s="1744"/>
      <c r="F999" s="1744"/>
      <c r="G999" s="1744"/>
      <c r="H999" s="1744"/>
      <c r="I999" s="1744"/>
      <c r="J999" s="1744"/>
      <c r="K999" s="1744"/>
      <c r="L999" s="1744"/>
      <c r="M999" s="1744"/>
      <c r="N999" s="1744"/>
      <c r="O999" s="1744"/>
      <c r="P999" s="1744"/>
      <c r="Q999" s="1743"/>
      <c r="R999" s="1743"/>
      <c r="S999" s="1743"/>
      <c r="T999" s="1743"/>
      <c r="U999" s="1743"/>
      <c r="V999" s="1743"/>
      <c r="W999" s="1743"/>
      <c r="X999" s="1743"/>
      <c r="Y999" s="1743"/>
      <c r="Z999" s="1743"/>
      <c r="AA999" s="1743"/>
      <c r="AB999" s="1743"/>
      <c r="AC999" s="1744"/>
      <c r="AD999" s="1744"/>
    </row>
    <row r="1000" ht="15.75" customHeight="1">
      <c r="A1000" s="1744"/>
      <c r="B1000" s="1744"/>
      <c r="C1000" s="2049"/>
      <c r="D1000" s="1744"/>
      <c r="E1000" s="1744"/>
      <c r="F1000" s="1744"/>
      <c r="G1000" s="1744"/>
      <c r="H1000" s="1744"/>
      <c r="I1000" s="1744"/>
      <c r="J1000" s="1744"/>
      <c r="K1000" s="1744"/>
      <c r="L1000" s="1744"/>
      <c r="M1000" s="1744"/>
      <c r="N1000" s="1744"/>
      <c r="O1000" s="1744"/>
      <c r="P1000" s="1744"/>
      <c r="Q1000" s="1743"/>
      <c r="R1000" s="1743"/>
      <c r="S1000" s="1743"/>
      <c r="T1000" s="1743"/>
      <c r="U1000" s="1743"/>
      <c r="V1000" s="1743"/>
      <c r="W1000" s="1743"/>
      <c r="X1000" s="1743"/>
      <c r="Y1000" s="1743"/>
      <c r="Z1000" s="1743"/>
      <c r="AA1000" s="1743"/>
      <c r="AB1000" s="1743"/>
      <c r="AC1000" s="1744"/>
      <c r="AD1000" s="1744"/>
    </row>
    <row r="1001" ht="15.75" customHeight="1">
      <c r="A1001" s="1744"/>
      <c r="B1001" s="1744"/>
      <c r="C1001" s="2049"/>
      <c r="D1001" s="1744"/>
      <c r="E1001" s="1744"/>
      <c r="F1001" s="1744"/>
      <c r="G1001" s="1744"/>
      <c r="H1001" s="1744"/>
      <c r="I1001" s="1744"/>
      <c r="J1001" s="1744"/>
      <c r="K1001" s="1744"/>
      <c r="L1001" s="1744"/>
      <c r="M1001" s="1744"/>
      <c r="N1001" s="1744"/>
      <c r="O1001" s="1744"/>
      <c r="P1001" s="1744"/>
      <c r="Q1001" s="1743"/>
      <c r="R1001" s="1743"/>
      <c r="S1001" s="1743"/>
      <c r="T1001" s="1743"/>
      <c r="U1001" s="1743"/>
      <c r="V1001" s="1743"/>
      <c r="W1001" s="1743"/>
      <c r="X1001" s="1743"/>
      <c r="Y1001" s="1743"/>
      <c r="Z1001" s="1743"/>
      <c r="AA1001" s="1743"/>
      <c r="AB1001" s="1743"/>
      <c r="AC1001" s="1744"/>
      <c r="AD1001" s="1744"/>
    </row>
    <row r="1002" ht="15.75" customHeight="1">
      <c r="A1002" s="1744"/>
      <c r="B1002" s="1744"/>
      <c r="C1002" s="2049"/>
      <c r="D1002" s="1744"/>
      <c r="E1002" s="1744"/>
      <c r="F1002" s="1744"/>
      <c r="G1002" s="1744"/>
      <c r="H1002" s="1744"/>
      <c r="I1002" s="1744"/>
      <c r="J1002" s="1744"/>
      <c r="K1002" s="1744"/>
      <c r="L1002" s="1744"/>
      <c r="M1002" s="1744"/>
      <c r="N1002" s="1744"/>
      <c r="O1002" s="1744"/>
      <c r="P1002" s="1744"/>
      <c r="Q1002" s="1743"/>
      <c r="R1002" s="1743"/>
      <c r="S1002" s="1743"/>
      <c r="T1002" s="1743"/>
      <c r="U1002" s="1743"/>
      <c r="V1002" s="1743"/>
      <c r="W1002" s="1743"/>
      <c r="X1002" s="1743"/>
      <c r="Y1002" s="1743"/>
      <c r="Z1002" s="1743"/>
      <c r="AA1002" s="1743"/>
      <c r="AB1002" s="1743"/>
      <c r="AC1002" s="1744"/>
      <c r="AD1002" s="1744"/>
    </row>
    <row r="1003" ht="15.75" customHeight="1">
      <c r="A1003" s="1744"/>
      <c r="B1003" s="1744"/>
      <c r="C1003" s="2049"/>
      <c r="D1003" s="1744"/>
      <c r="E1003" s="1744"/>
      <c r="F1003" s="1744"/>
      <c r="G1003" s="1744"/>
      <c r="H1003" s="1744"/>
      <c r="I1003" s="1744"/>
      <c r="J1003" s="1744"/>
      <c r="K1003" s="1744"/>
      <c r="L1003" s="1744"/>
      <c r="M1003" s="1744"/>
      <c r="N1003" s="1744"/>
      <c r="O1003" s="1744"/>
      <c r="P1003" s="1744"/>
      <c r="Q1003" s="1743"/>
      <c r="R1003" s="1743"/>
      <c r="S1003" s="1743"/>
      <c r="T1003" s="1743"/>
      <c r="U1003" s="1743"/>
      <c r="V1003" s="1743"/>
      <c r="W1003" s="1743"/>
      <c r="X1003" s="1743"/>
      <c r="Y1003" s="1743"/>
      <c r="Z1003" s="1743"/>
      <c r="AA1003" s="1743"/>
      <c r="AB1003" s="1743"/>
      <c r="AC1003" s="1744"/>
      <c r="AD1003" s="1744"/>
    </row>
    <row r="1004" ht="15.75" customHeight="1">
      <c r="A1004" s="1744"/>
      <c r="B1004" s="1744"/>
      <c r="C1004" s="2049"/>
      <c r="D1004" s="1744"/>
      <c r="E1004" s="1744"/>
      <c r="F1004" s="1744"/>
      <c r="G1004" s="1744"/>
      <c r="H1004" s="1744"/>
      <c r="I1004" s="1744"/>
      <c r="J1004" s="1744"/>
      <c r="K1004" s="1744"/>
      <c r="L1004" s="1744"/>
      <c r="M1004" s="1744"/>
      <c r="N1004" s="1744"/>
      <c r="O1004" s="1744"/>
      <c r="P1004" s="1744"/>
      <c r="Q1004" s="1743"/>
      <c r="R1004" s="1743"/>
      <c r="S1004" s="1743"/>
      <c r="T1004" s="1743"/>
      <c r="U1004" s="1743"/>
      <c r="V1004" s="1743"/>
      <c r="W1004" s="1743"/>
      <c r="X1004" s="1743"/>
      <c r="Y1004" s="1743"/>
      <c r="Z1004" s="1743"/>
      <c r="AA1004" s="1743"/>
      <c r="AB1004" s="1743"/>
      <c r="AC1004" s="1744"/>
      <c r="AD1004" s="1744"/>
    </row>
    <row r="1005" ht="15.75" customHeight="1">
      <c r="A1005" s="1744"/>
      <c r="B1005" s="1744"/>
      <c r="C1005" s="2049"/>
      <c r="D1005" s="1744"/>
      <c r="E1005" s="1744"/>
      <c r="F1005" s="1744"/>
      <c r="G1005" s="1744"/>
      <c r="H1005" s="1744"/>
      <c r="I1005" s="1744"/>
      <c r="J1005" s="1744"/>
      <c r="K1005" s="1744"/>
      <c r="L1005" s="1744"/>
      <c r="M1005" s="1744"/>
      <c r="N1005" s="1744"/>
      <c r="O1005" s="1744"/>
      <c r="P1005" s="1744"/>
      <c r="Q1005" s="1743"/>
      <c r="R1005" s="1743"/>
      <c r="S1005" s="1743"/>
      <c r="T1005" s="1743"/>
      <c r="U1005" s="1743"/>
      <c r="V1005" s="1743"/>
      <c r="W1005" s="1743"/>
      <c r="X1005" s="1743"/>
      <c r="Y1005" s="1743"/>
      <c r="Z1005" s="1743"/>
      <c r="AA1005" s="1743"/>
      <c r="AB1005" s="1743"/>
      <c r="AC1005" s="1744"/>
      <c r="AD1005" s="1744"/>
    </row>
    <row r="1006" ht="15.75" customHeight="1">
      <c r="A1006" s="1744"/>
      <c r="B1006" s="1744"/>
      <c r="C1006" s="2049"/>
      <c r="D1006" s="1744"/>
      <c r="E1006" s="1744"/>
      <c r="F1006" s="1744"/>
      <c r="G1006" s="1744"/>
      <c r="H1006" s="1744"/>
      <c r="I1006" s="1744"/>
      <c r="J1006" s="1744"/>
      <c r="K1006" s="1744"/>
      <c r="L1006" s="1744"/>
      <c r="M1006" s="1744"/>
      <c r="N1006" s="1744"/>
      <c r="O1006" s="1744"/>
      <c r="P1006" s="1744"/>
      <c r="Q1006" s="1743"/>
      <c r="R1006" s="1743"/>
      <c r="S1006" s="1743"/>
      <c r="T1006" s="1743"/>
      <c r="U1006" s="1743"/>
      <c r="V1006" s="1743"/>
      <c r="W1006" s="1743"/>
      <c r="X1006" s="1743"/>
      <c r="Y1006" s="1743"/>
      <c r="Z1006" s="1743"/>
      <c r="AA1006" s="1743"/>
      <c r="AB1006" s="1743"/>
      <c r="AC1006" s="1744"/>
      <c r="AD1006" s="1744"/>
    </row>
    <row r="1007" ht="15.75" customHeight="1">
      <c r="A1007" s="1744"/>
      <c r="B1007" s="1744"/>
      <c r="C1007" s="2049"/>
      <c r="D1007" s="1744"/>
      <c r="E1007" s="1744"/>
      <c r="F1007" s="1744"/>
      <c r="G1007" s="1744"/>
      <c r="H1007" s="1744"/>
      <c r="I1007" s="1744"/>
      <c r="J1007" s="1744"/>
      <c r="K1007" s="1744"/>
      <c r="L1007" s="1744"/>
      <c r="M1007" s="1744"/>
      <c r="N1007" s="1744"/>
      <c r="O1007" s="1744"/>
      <c r="P1007" s="1744"/>
      <c r="Q1007" s="1743"/>
      <c r="R1007" s="1743"/>
      <c r="S1007" s="1743"/>
      <c r="T1007" s="1743"/>
      <c r="U1007" s="1743"/>
      <c r="V1007" s="1743"/>
      <c r="W1007" s="1743"/>
      <c r="X1007" s="1743"/>
      <c r="Y1007" s="1743"/>
      <c r="Z1007" s="1743"/>
      <c r="AA1007" s="1743"/>
      <c r="AB1007" s="1743"/>
      <c r="AC1007" s="1744"/>
      <c r="AD1007" s="1744"/>
    </row>
    <row r="1008" ht="15.75" customHeight="1">
      <c r="A1008" s="1744"/>
      <c r="B1008" s="1744"/>
      <c r="C1008" s="2049"/>
      <c r="D1008" s="1744"/>
      <c r="E1008" s="1744"/>
      <c r="F1008" s="1744"/>
      <c r="G1008" s="1744"/>
      <c r="H1008" s="1744"/>
      <c r="I1008" s="1744"/>
      <c r="J1008" s="1744"/>
      <c r="K1008" s="1744"/>
      <c r="L1008" s="1744"/>
      <c r="M1008" s="1744"/>
      <c r="N1008" s="1744"/>
      <c r="O1008" s="1744"/>
      <c r="P1008" s="1744"/>
      <c r="Q1008" s="1743"/>
      <c r="R1008" s="1743"/>
      <c r="S1008" s="1743"/>
      <c r="T1008" s="1743"/>
      <c r="U1008" s="1743"/>
      <c r="V1008" s="1743"/>
      <c r="W1008" s="1743"/>
      <c r="X1008" s="1743"/>
      <c r="Y1008" s="1743"/>
      <c r="Z1008" s="1743"/>
      <c r="AA1008" s="1743"/>
      <c r="AB1008" s="1743"/>
      <c r="AC1008" s="1744"/>
      <c r="AD1008" s="1744"/>
    </row>
    <row r="1009" ht="15.75" customHeight="1">
      <c r="A1009" s="1744"/>
      <c r="B1009" s="1744"/>
      <c r="C1009" s="2049"/>
      <c r="D1009" s="1744"/>
      <c r="E1009" s="1744"/>
      <c r="F1009" s="1744"/>
      <c r="G1009" s="1744"/>
      <c r="H1009" s="1744"/>
      <c r="I1009" s="1744"/>
      <c r="J1009" s="1744"/>
      <c r="K1009" s="1744"/>
      <c r="L1009" s="1744"/>
      <c r="M1009" s="1744"/>
      <c r="N1009" s="1744"/>
      <c r="O1009" s="1744"/>
      <c r="P1009" s="1744"/>
      <c r="Q1009" s="1743"/>
      <c r="R1009" s="1743"/>
      <c r="S1009" s="1743"/>
      <c r="T1009" s="1743"/>
      <c r="U1009" s="1743"/>
      <c r="V1009" s="1743"/>
      <c r="W1009" s="1743"/>
      <c r="X1009" s="1743"/>
      <c r="Y1009" s="1743"/>
      <c r="Z1009" s="1743"/>
      <c r="AA1009" s="1743"/>
      <c r="AB1009" s="1743"/>
      <c r="AC1009" s="1744"/>
      <c r="AD1009" s="1744"/>
    </row>
    <row r="1010" ht="15.75" customHeight="1">
      <c r="A1010" s="1744"/>
      <c r="B1010" s="1744"/>
      <c r="C1010" s="2049"/>
      <c r="D1010" s="1744"/>
      <c r="E1010" s="1744"/>
      <c r="F1010" s="1744"/>
      <c r="G1010" s="1744"/>
      <c r="H1010" s="1744"/>
      <c r="I1010" s="1744"/>
      <c r="J1010" s="1744"/>
      <c r="K1010" s="1744"/>
      <c r="L1010" s="1744"/>
      <c r="M1010" s="1744"/>
      <c r="N1010" s="1744"/>
      <c r="O1010" s="1744"/>
      <c r="P1010" s="1744"/>
      <c r="Q1010" s="1743"/>
      <c r="R1010" s="1743"/>
      <c r="S1010" s="1743"/>
      <c r="T1010" s="1743"/>
      <c r="U1010" s="1743"/>
      <c r="V1010" s="1743"/>
      <c r="W1010" s="1743"/>
      <c r="X1010" s="1743"/>
      <c r="Y1010" s="1743"/>
      <c r="Z1010" s="1743"/>
      <c r="AA1010" s="1743"/>
      <c r="AB1010" s="1743"/>
      <c r="AC1010" s="1744"/>
      <c r="AD1010" s="1744"/>
    </row>
  </sheetData>
  <mergeCells count="5">
    <mergeCell ref="A1:P1"/>
    <mergeCell ref="A2:P2"/>
    <mergeCell ref="B18:B19"/>
    <mergeCell ref="B48:B49"/>
    <mergeCell ref="B77:B78"/>
  </mergeCells>
  <hyperlinks>
    <hyperlink r:id="rId1" ref="O4"/>
    <hyperlink r:id="rId2" ref="O5"/>
    <hyperlink r:id="rId3" ref="O6"/>
    <hyperlink r:id="rId4" ref="O7"/>
    <hyperlink r:id="rId5" ref="O8"/>
    <hyperlink r:id="rId6" ref="O9"/>
    <hyperlink r:id="rId7" ref="O10"/>
    <hyperlink r:id="rId8" ref="O11"/>
    <hyperlink r:id="rId9" ref="O12"/>
    <hyperlink r:id="rId10" ref="O14"/>
    <hyperlink r:id="rId11" ref="O15"/>
    <hyperlink r:id="rId12" ref="O16"/>
    <hyperlink r:id="rId13" ref="O17"/>
    <hyperlink r:id="rId14" ref="O18"/>
    <hyperlink r:id="rId15" ref="O19"/>
    <hyperlink r:id="rId16" ref="O21"/>
    <hyperlink r:id="rId17" ref="O22"/>
    <hyperlink r:id="rId18" ref="O23"/>
    <hyperlink r:id="rId19" ref="O24"/>
    <hyperlink r:id="rId20" ref="O25"/>
    <hyperlink r:id="rId21" ref="O26"/>
    <hyperlink r:id="rId22" ref="O27"/>
    <hyperlink r:id="rId23" ref="O28"/>
    <hyperlink r:id="rId24" ref="O29"/>
    <hyperlink r:id="rId25" ref="O30"/>
    <hyperlink r:id="rId26" ref="O31"/>
    <hyperlink r:id="rId27" ref="O32"/>
    <hyperlink r:id="rId28" ref="O33"/>
    <hyperlink r:id="rId29" ref="O34"/>
    <hyperlink r:id="rId30" ref="O35"/>
    <hyperlink r:id="rId31" ref="O36"/>
    <hyperlink r:id="rId32" ref="O37"/>
    <hyperlink r:id="rId33" ref="O38"/>
    <hyperlink r:id="rId34" ref="O40"/>
    <hyperlink r:id="rId35" ref="O41"/>
    <hyperlink r:id="rId36" ref="O42"/>
    <hyperlink r:id="rId37" ref="O43"/>
    <hyperlink r:id="rId38" ref="O44"/>
    <hyperlink r:id="rId39" ref="O45"/>
    <hyperlink r:id="rId40" ref="O46"/>
    <hyperlink r:id="rId41" ref="O47"/>
    <hyperlink r:id="rId42" ref="O48"/>
    <hyperlink r:id="rId43" ref="O49"/>
    <hyperlink r:id="rId44" ref="O50"/>
    <hyperlink r:id="rId45" ref="O51"/>
    <hyperlink r:id="rId46" ref="O53"/>
    <hyperlink r:id="rId47" ref="O54"/>
    <hyperlink r:id="rId48" ref="O55"/>
    <hyperlink r:id="rId49" ref="O56"/>
    <hyperlink r:id="rId50" ref="O57"/>
    <hyperlink r:id="rId51" ref="O58"/>
    <hyperlink r:id="rId52" ref="O59"/>
    <hyperlink r:id="rId53" ref="O60"/>
    <hyperlink r:id="rId54" ref="O61"/>
    <hyperlink r:id="rId55" ref="O63"/>
    <hyperlink r:id="rId56" ref="O64"/>
    <hyperlink r:id="rId57" ref="O65"/>
    <hyperlink r:id="rId58" ref="O66"/>
    <hyperlink r:id="rId59" ref="O67"/>
    <hyperlink r:id="rId60" ref="O68"/>
    <hyperlink r:id="rId61" ref="O69"/>
    <hyperlink r:id="rId62" ref="O70"/>
    <hyperlink r:id="rId63" ref="O71"/>
    <hyperlink r:id="rId64" ref="O72"/>
    <hyperlink r:id="rId65" ref="O73"/>
    <hyperlink r:id="rId66" ref="O74"/>
    <hyperlink r:id="rId67" ref="O75"/>
    <hyperlink r:id="rId68" ref="O76"/>
    <hyperlink r:id="rId69" ref="O77"/>
    <hyperlink r:id="rId70" ref="O78"/>
  </hyperlinks>
  <printOptions/>
  <pageMargins bottom="0.75" footer="0.0" header="0.0" left="0.7" right="0.7" top="0.75"/>
  <pageSetup orientation="portrait"/>
  <drawing r:id="rId71"/>
  <tableParts count="3">
    <tablePart r:id="rId75"/>
    <tablePart r:id="rId76"/>
    <tablePart r:id="rId77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0"/>
    <col customWidth="1" min="23" max="23" width="17.11"/>
  </cols>
  <sheetData>
    <row r="1">
      <c r="A1" s="1255"/>
      <c r="B1" s="1258"/>
      <c r="C1" s="2050" t="s">
        <v>5429</v>
      </c>
      <c r="D1" s="1258"/>
      <c r="E1" s="1258"/>
      <c r="F1" s="1258"/>
      <c r="G1" s="1258"/>
      <c r="H1" s="1258"/>
      <c r="I1" s="1258"/>
      <c r="J1" s="1258"/>
      <c r="K1" s="1258"/>
      <c r="L1" s="1258"/>
      <c r="M1" s="1258"/>
      <c r="N1" s="1258"/>
      <c r="O1" s="1258"/>
      <c r="P1" s="1258"/>
      <c r="Q1" s="1258"/>
      <c r="R1" s="1258"/>
      <c r="S1" s="1258"/>
      <c r="T1" s="1258"/>
      <c r="U1" s="1258"/>
      <c r="V1" s="1258"/>
      <c r="W1" s="1255"/>
    </row>
    <row r="2">
      <c r="A2" s="2051" t="s">
        <v>5430</v>
      </c>
      <c r="B2" s="295"/>
      <c r="C2" s="295"/>
      <c r="D2" s="397" t="s">
        <v>667</v>
      </c>
      <c r="G2" s="398">
        <f>TODAY()</f>
        <v>46212</v>
      </c>
      <c r="I2" s="295"/>
      <c r="J2" s="295"/>
      <c r="K2" s="2052" t="s">
        <v>5431</v>
      </c>
      <c r="L2" s="3"/>
      <c r="M2" s="2053" t="s">
        <v>5432</v>
      </c>
      <c r="N2" s="3"/>
      <c r="O2" s="295"/>
      <c r="P2" s="295"/>
      <c r="Q2" s="295"/>
      <c r="R2" s="295"/>
      <c r="S2" s="295"/>
      <c r="T2" s="1258"/>
      <c r="U2" s="1258"/>
      <c r="V2" s="1258"/>
      <c r="W2" s="2051" t="s">
        <v>5430</v>
      </c>
    </row>
    <row r="3">
      <c r="A3" s="404"/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295"/>
      <c r="V3" s="295"/>
      <c r="W3" s="404"/>
    </row>
    <row r="4">
      <c r="A4" s="2054" t="s">
        <v>671</v>
      </c>
      <c r="B4" s="2055" t="s">
        <v>716</v>
      </c>
      <c r="C4" s="2055" t="s">
        <v>717</v>
      </c>
      <c r="D4" s="2055" t="s">
        <v>718</v>
      </c>
      <c r="E4" s="2055" t="s">
        <v>735</v>
      </c>
      <c r="F4" s="2055" t="s">
        <v>720</v>
      </c>
      <c r="G4" s="2055" t="s">
        <v>721</v>
      </c>
      <c r="H4" s="2055" t="s">
        <v>736</v>
      </c>
      <c r="I4" s="2055" t="s">
        <v>723</v>
      </c>
      <c r="J4" s="2055" t="s">
        <v>724</v>
      </c>
      <c r="K4" s="2055" t="s">
        <v>725</v>
      </c>
      <c r="L4" s="2055" t="s">
        <v>726</v>
      </c>
      <c r="M4" s="2055" t="s">
        <v>727</v>
      </c>
      <c r="N4" s="2055" t="s">
        <v>737</v>
      </c>
      <c r="O4" s="2055" t="s">
        <v>738</v>
      </c>
      <c r="P4" s="2055" t="s">
        <v>730</v>
      </c>
      <c r="Q4" s="2055" t="s">
        <v>731</v>
      </c>
      <c r="R4" s="2055" t="s">
        <v>789</v>
      </c>
      <c r="S4" s="2055" t="s">
        <v>733</v>
      </c>
      <c r="T4" s="2055" t="s">
        <v>734</v>
      </c>
      <c r="U4" s="2055" t="s">
        <v>790</v>
      </c>
      <c r="V4" s="2055" t="s">
        <v>791</v>
      </c>
      <c r="W4" s="2056" t="s">
        <v>671</v>
      </c>
    </row>
    <row r="5">
      <c r="A5" s="2057" t="s">
        <v>693</v>
      </c>
      <c r="B5" s="2058">
        <v>64.8</v>
      </c>
      <c r="C5" s="2058">
        <v>67.2</v>
      </c>
      <c r="D5" s="2058">
        <v>46.1</v>
      </c>
      <c r="E5" s="2058">
        <v>40.9</v>
      </c>
      <c r="F5" s="2058">
        <v>93.2</v>
      </c>
      <c r="G5" s="2058">
        <v>86.4</v>
      </c>
      <c r="H5" s="2058">
        <v>69.1</v>
      </c>
      <c r="I5" s="2058">
        <v>40.1</v>
      </c>
      <c r="J5" s="2058">
        <v>58.8</v>
      </c>
      <c r="K5" s="2058">
        <v>63.2</v>
      </c>
      <c r="L5" s="2058">
        <v>46.5</v>
      </c>
      <c r="M5" s="2058">
        <v>46.5</v>
      </c>
      <c r="N5" s="2058">
        <v>47.1</v>
      </c>
      <c r="O5" s="2058">
        <v>46.5</v>
      </c>
      <c r="P5" s="2058">
        <v>46.5</v>
      </c>
      <c r="Q5" s="2059">
        <v>28.6</v>
      </c>
      <c r="R5" s="2058">
        <v>62.9</v>
      </c>
      <c r="S5" s="2058">
        <v>87.1</v>
      </c>
      <c r="T5" s="2059">
        <v>28.9</v>
      </c>
      <c r="U5" s="2059" t="s">
        <v>24</v>
      </c>
      <c r="V5" s="2058">
        <v>46.5</v>
      </c>
      <c r="W5" s="2060" t="s">
        <v>693</v>
      </c>
    </row>
    <row r="6">
      <c r="A6" s="2061" t="s">
        <v>4</v>
      </c>
      <c r="B6" s="2059" t="s">
        <v>24</v>
      </c>
      <c r="C6" s="2059" t="s">
        <v>24</v>
      </c>
      <c r="D6" s="2059" t="s">
        <v>50</v>
      </c>
      <c r="E6" s="2059" t="s">
        <v>59</v>
      </c>
      <c r="F6" s="2059" t="s">
        <v>5433</v>
      </c>
      <c r="G6" s="2059" t="s">
        <v>95</v>
      </c>
      <c r="H6" s="2059" t="s">
        <v>24</v>
      </c>
      <c r="I6" s="2059" t="s">
        <v>59</v>
      </c>
      <c r="J6" s="2059" t="s">
        <v>288</v>
      </c>
      <c r="K6" s="2059" t="s">
        <v>288</v>
      </c>
      <c r="L6" s="2059" t="s">
        <v>50</v>
      </c>
      <c r="M6" s="2059" t="s">
        <v>50</v>
      </c>
      <c r="N6" s="2059" t="s">
        <v>50</v>
      </c>
      <c r="O6" s="2059" t="s">
        <v>50</v>
      </c>
      <c r="P6" s="2059" t="s">
        <v>50</v>
      </c>
      <c r="Q6" s="2059" t="s">
        <v>17</v>
      </c>
      <c r="R6" s="2059" t="s">
        <v>288</v>
      </c>
      <c r="S6" s="2059" t="s">
        <v>95</v>
      </c>
      <c r="T6" s="2059" t="s">
        <v>17</v>
      </c>
      <c r="U6" s="2059">
        <v>64.0</v>
      </c>
      <c r="V6" s="2059" t="s">
        <v>50</v>
      </c>
      <c r="W6" s="2062" t="s">
        <v>4</v>
      </c>
    </row>
    <row r="7">
      <c r="A7" s="2061" t="s">
        <v>711</v>
      </c>
      <c r="B7" s="2059" t="s">
        <v>337</v>
      </c>
      <c r="C7" s="2059" t="s">
        <v>337</v>
      </c>
      <c r="D7" s="2059" t="s">
        <v>337</v>
      </c>
      <c r="E7" s="2059" t="s">
        <v>337</v>
      </c>
      <c r="F7" s="2059" t="s">
        <v>307</v>
      </c>
      <c r="G7" s="2059" t="s">
        <v>307</v>
      </c>
      <c r="H7" s="2059" t="s">
        <v>314</v>
      </c>
      <c r="I7" s="2059" t="s">
        <v>314</v>
      </c>
      <c r="J7" s="2059" t="s">
        <v>314</v>
      </c>
      <c r="K7" s="2059" t="s">
        <v>314</v>
      </c>
      <c r="L7" s="2059" t="s">
        <v>314</v>
      </c>
      <c r="M7" s="2059" t="s">
        <v>314</v>
      </c>
      <c r="N7" s="2059" t="s">
        <v>331</v>
      </c>
      <c r="O7" s="2059" t="s">
        <v>331</v>
      </c>
      <c r="P7" s="2059" t="s">
        <v>331</v>
      </c>
      <c r="Q7" s="2059" t="s">
        <v>331</v>
      </c>
      <c r="R7" s="2059" t="s">
        <v>176</v>
      </c>
      <c r="S7" s="2059" t="s">
        <v>281</v>
      </c>
      <c r="T7" s="2059" t="s">
        <v>337</v>
      </c>
      <c r="U7" s="2059" t="s">
        <v>337</v>
      </c>
      <c r="V7" s="2059" t="s">
        <v>337</v>
      </c>
      <c r="W7" s="2062" t="s">
        <v>711</v>
      </c>
    </row>
    <row r="8" ht="30.0" customHeight="1">
      <c r="A8" s="2061" t="s">
        <v>713</v>
      </c>
      <c r="B8" s="2063" t="s">
        <v>5434</v>
      </c>
      <c r="C8" s="2"/>
      <c r="D8" s="2"/>
      <c r="E8" s="2"/>
      <c r="F8" s="3"/>
      <c r="G8" s="2063" t="s">
        <v>5435</v>
      </c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2063" t="s">
        <v>5434</v>
      </c>
      <c r="T8" s="2"/>
      <c r="U8" s="2"/>
      <c r="V8" s="3"/>
      <c r="W8" s="2062" t="s">
        <v>713</v>
      </c>
    </row>
    <row r="9" ht="39.75" customHeight="1">
      <c r="A9" s="2064" t="s">
        <v>717</v>
      </c>
      <c r="B9" s="2065" t="str">
        <f>IFERROR(VLOOKUP($A$2&amp;$A9&amp;B$4,'Bảng giá chi tiết'!$C:$J,8,0),"")</f>
        <v/>
      </c>
      <c r="C9" s="2065" t="str">
        <f>IFERROR(VLOOKUP($A$2&amp;$A9&amp;C$4,'Bảng giá chi tiết'!$C:$J,8,0),"")</f>
        <v/>
      </c>
      <c r="D9" s="2065" t="str">
        <f>IFERROR(VLOOKUP($A$2&amp;$A9&amp;D$4,'Bảng giá chi tiết'!$C:$J,8,0),"")</f>
        <v/>
      </c>
      <c r="E9" s="2065" t="str">
        <f>IFERROR(VLOOKUP($A$2&amp;$A9&amp;E$4,'Bảng giá chi tiết'!$C:$J,8,0),"")</f>
        <v/>
      </c>
      <c r="F9" s="2065" t="str">
        <f>IFERROR(VLOOKUP($A$2&amp;$A9&amp;F$4,'Bảng giá chi tiết'!$C:$J,8,0),"")</f>
        <v/>
      </c>
      <c r="G9" s="2065" t="str">
        <f>IFERROR(VLOOKUP($A$2&amp;$A9&amp;G$4,'Bảng giá chi tiết'!$C:$J,8,0),"")</f>
        <v/>
      </c>
      <c r="H9" s="2065" t="str">
        <f>IFERROR(VLOOKUP($A$2&amp;$A9&amp;H$4,'Bảng giá chi tiết'!$C:$J,8,0),"")</f>
        <v/>
      </c>
      <c r="I9" s="2065" t="str">
        <f>IFERROR(VLOOKUP($A$2&amp;$A9&amp;I$4,'Bảng giá chi tiết'!$C:$J,8,0),"")</f>
        <v/>
      </c>
      <c r="J9" s="2065" t="str">
        <f>IFERROR(VLOOKUP($A$2&amp;$A9&amp;J$4,'Bảng giá chi tiết'!$C:$J,8,0),"")</f>
        <v/>
      </c>
      <c r="K9" s="2065" t="str">
        <f>IFERROR(VLOOKUP($A$2&amp;$A9&amp;K$4,'Bảng giá chi tiết'!$C:$J,8,0),"")</f>
        <v/>
      </c>
      <c r="L9" s="2065" t="str">
        <f>IFERROR(VLOOKUP($A$2&amp;$A9&amp;L$4,'Bảng giá chi tiết'!$C:$J,8,0),"")</f>
        <v/>
      </c>
      <c r="M9" s="2065" t="str">
        <f>IFERROR(VLOOKUP($A$2&amp;$A9&amp;M$4,'Bảng giá chi tiết'!$C:$J,8,0),"")</f>
        <v/>
      </c>
      <c r="N9" s="2065" t="str">
        <f>IFERROR(VLOOKUP($A$2&amp;$A9&amp;N$4,'Bảng giá chi tiết'!$C:$J,8,0),"")</f>
        <v/>
      </c>
      <c r="O9" s="2065" t="str">
        <f>IFERROR(VLOOKUP($A$2&amp;$A9&amp;O$4,'Bảng giá chi tiết'!$C:$J,8,0),"")</f>
        <v/>
      </c>
      <c r="P9" s="2065" t="str">
        <f>IFERROR(VLOOKUP($A$2&amp;$A9&amp;P$4,'Bảng giá chi tiết'!$C:$J,8,0),"")</f>
        <v/>
      </c>
      <c r="Q9" s="2065" t="str">
        <f>IFERROR(VLOOKUP($A$2&amp;$A9&amp;Q$4,'Bảng giá chi tiết'!$C:$J,8,0),"")</f>
        <v/>
      </c>
      <c r="R9" s="2065" t="str">
        <f>IFERROR(VLOOKUP($A$2&amp;$A9&amp;R$4,'Bảng giá chi tiết'!$C:$J,8,0),"")</f>
        <v/>
      </c>
      <c r="S9" s="2065" t="str">
        <f>IFERROR(VLOOKUP($A$2&amp;$A9&amp;S$4,'Bảng giá chi tiết'!$C:$J,8,0),"")</f>
        <v/>
      </c>
      <c r="T9" s="2065" t="str">
        <f>IFERROR(VLOOKUP($A$2&amp;$A9&amp;T$4,'Bảng giá chi tiết'!$C:$J,8,0),"")</f>
        <v/>
      </c>
      <c r="U9" s="2065" t="str">
        <f>IFERROR(VLOOKUP($A$2&amp;$A9&amp;U$4,'Bảng giá chi tiết'!$C:$J,8,0),"")</f>
        <v/>
      </c>
      <c r="V9" s="2065" t="str">
        <f>IFERROR(VLOOKUP($A$2&amp;$A9&amp;V$4,'Bảng giá chi tiết'!$C:$J,8,0),"")</f>
        <v/>
      </c>
      <c r="W9" s="2066" t="s">
        <v>717</v>
      </c>
    </row>
    <row r="10">
      <c r="A10" s="2054" t="s">
        <v>671</v>
      </c>
      <c r="B10" s="2055" t="s">
        <v>716</v>
      </c>
      <c r="C10" s="2055" t="s">
        <v>717</v>
      </c>
      <c r="D10" s="2055" t="s">
        <v>718</v>
      </c>
      <c r="E10" s="2055" t="s">
        <v>735</v>
      </c>
      <c r="F10" s="2055" t="s">
        <v>720</v>
      </c>
      <c r="G10" s="2055" t="s">
        <v>721</v>
      </c>
      <c r="H10" s="2055" t="s">
        <v>736</v>
      </c>
      <c r="I10" s="2055" t="s">
        <v>723</v>
      </c>
      <c r="J10" s="2055" t="s">
        <v>724</v>
      </c>
      <c r="K10" s="2055" t="s">
        <v>725</v>
      </c>
      <c r="L10" s="2055" t="s">
        <v>726</v>
      </c>
      <c r="M10" s="2055" t="s">
        <v>727</v>
      </c>
      <c r="N10" s="2055" t="s">
        <v>737</v>
      </c>
      <c r="O10" s="2055" t="s">
        <v>738</v>
      </c>
      <c r="P10" s="2055" t="s">
        <v>730</v>
      </c>
      <c r="Q10" s="2055" t="s">
        <v>731</v>
      </c>
      <c r="R10" s="2055" t="s">
        <v>789</v>
      </c>
      <c r="S10" s="2055" t="s">
        <v>733</v>
      </c>
      <c r="T10" s="2055" t="s">
        <v>734</v>
      </c>
      <c r="U10" s="2055" t="s">
        <v>790</v>
      </c>
      <c r="V10" s="2055" t="s">
        <v>791</v>
      </c>
      <c r="W10" s="2067" t="s">
        <v>671</v>
      </c>
    </row>
    <row r="11">
      <c r="A11" s="2057" t="s">
        <v>693</v>
      </c>
      <c r="B11" s="2058">
        <v>64.8</v>
      </c>
      <c r="C11" s="2058">
        <v>67.2</v>
      </c>
      <c r="D11" s="2058">
        <v>46.1</v>
      </c>
      <c r="E11" s="2058">
        <v>40.9</v>
      </c>
      <c r="F11" s="2058">
        <v>93.2</v>
      </c>
      <c r="G11" s="2058">
        <v>86.5</v>
      </c>
      <c r="H11" s="2058">
        <v>69.1</v>
      </c>
      <c r="I11" s="2058">
        <v>40.1</v>
      </c>
      <c r="J11" s="2058">
        <v>58.8</v>
      </c>
      <c r="K11" s="2058">
        <v>63.2</v>
      </c>
      <c r="L11" s="2058">
        <v>59.8</v>
      </c>
      <c r="M11" s="2058">
        <v>59.8</v>
      </c>
      <c r="N11" s="2058">
        <v>47.1</v>
      </c>
      <c r="O11" s="2058">
        <v>46.5</v>
      </c>
      <c r="P11" s="2058">
        <v>46.5</v>
      </c>
      <c r="Q11" s="2058">
        <v>28.6</v>
      </c>
      <c r="R11" s="2058">
        <v>62.9</v>
      </c>
      <c r="S11" s="2058">
        <v>87.1</v>
      </c>
      <c r="T11" s="2058">
        <v>28.9</v>
      </c>
      <c r="U11" s="2059" t="s">
        <v>24</v>
      </c>
      <c r="V11" s="2058">
        <v>46.5</v>
      </c>
      <c r="W11" s="2068" t="s">
        <v>693</v>
      </c>
    </row>
    <row r="12">
      <c r="A12" s="2061" t="s">
        <v>4</v>
      </c>
      <c r="B12" s="2059" t="s">
        <v>24</v>
      </c>
      <c r="C12" s="2059" t="s">
        <v>24</v>
      </c>
      <c r="D12" s="2059" t="s">
        <v>50</v>
      </c>
      <c r="E12" s="2059" t="s">
        <v>59</v>
      </c>
      <c r="F12" s="2059" t="s">
        <v>5433</v>
      </c>
      <c r="G12" s="2059" t="s">
        <v>95</v>
      </c>
      <c r="H12" s="2059" t="s">
        <v>24</v>
      </c>
      <c r="I12" s="2059" t="s">
        <v>59</v>
      </c>
      <c r="J12" s="2059" t="s">
        <v>288</v>
      </c>
      <c r="K12" s="2059" t="s">
        <v>288</v>
      </c>
      <c r="L12" s="2059" t="s">
        <v>288</v>
      </c>
      <c r="M12" s="2059" t="s">
        <v>288</v>
      </c>
      <c r="N12" s="2059" t="s">
        <v>50</v>
      </c>
      <c r="O12" s="2059" t="s">
        <v>50</v>
      </c>
      <c r="P12" s="2059" t="s">
        <v>50</v>
      </c>
      <c r="Q12" s="2059" t="s">
        <v>17</v>
      </c>
      <c r="R12" s="2059" t="s">
        <v>288</v>
      </c>
      <c r="S12" s="2059" t="s">
        <v>95</v>
      </c>
      <c r="T12" s="2059" t="s">
        <v>17</v>
      </c>
      <c r="U12" s="2059">
        <v>64.0</v>
      </c>
      <c r="V12" s="2059" t="s">
        <v>50</v>
      </c>
      <c r="W12" s="2069" t="s">
        <v>4</v>
      </c>
    </row>
    <row r="13">
      <c r="A13" s="2061" t="s">
        <v>711</v>
      </c>
      <c r="B13" s="2059" t="s">
        <v>337</v>
      </c>
      <c r="C13" s="2059" t="s">
        <v>337</v>
      </c>
      <c r="D13" s="2059" t="s">
        <v>337</v>
      </c>
      <c r="E13" s="2059" t="s">
        <v>337</v>
      </c>
      <c r="F13" s="2059" t="s">
        <v>307</v>
      </c>
      <c r="G13" s="2059" t="s">
        <v>307</v>
      </c>
      <c r="H13" s="2059" t="s">
        <v>314</v>
      </c>
      <c r="I13" s="2059" t="s">
        <v>314</v>
      </c>
      <c r="J13" s="2059" t="s">
        <v>314</v>
      </c>
      <c r="K13" s="2059" t="s">
        <v>314</v>
      </c>
      <c r="L13" s="2059" t="s">
        <v>314</v>
      </c>
      <c r="M13" s="2059" t="s">
        <v>314</v>
      </c>
      <c r="N13" s="2059" t="s">
        <v>331</v>
      </c>
      <c r="O13" s="2059" t="s">
        <v>331</v>
      </c>
      <c r="P13" s="2059" t="s">
        <v>331</v>
      </c>
      <c r="Q13" s="2059" t="s">
        <v>331</v>
      </c>
      <c r="R13" s="2059" t="s">
        <v>176</v>
      </c>
      <c r="S13" s="2059" t="s">
        <v>281</v>
      </c>
      <c r="T13" s="2059" t="s">
        <v>337</v>
      </c>
      <c r="U13" s="2059" t="s">
        <v>337</v>
      </c>
      <c r="V13" s="2059" t="s">
        <v>337</v>
      </c>
      <c r="W13" s="2069" t="s">
        <v>711</v>
      </c>
    </row>
    <row r="14" ht="23.25" customHeight="1">
      <c r="A14" s="2061" t="s">
        <v>713</v>
      </c>
      <c r="B14" s="2063" t="s">
        <v>5434</v>
      </c>
      <c r="C14" s="2"/>
      <c r="D14" s="2"/>
      <c r="E14" s="2"/>
      <c r="F14" s="3"/>
      <c r="G14" s="2063" t="s">
        <v>5435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2063" t="s">
        <v>5434</v>
      </c>
      <c r="T14" s="2"/>
      <c r="U14" s="2"/>
      <c r="V14" s="3"/>
      <c r="W14" s="2070" t="s">
        <v>713</v>
      </c>
    </row>
    <row r="15" ht="24.75" customHeight="1">
      <c r="A15" s="2064" t="s">
        <v>718</v>
      </c>
      <c r="B15" s="2065" t="str">
        <f>IFERROR(VLOOKUP($A$2&amp;$A9&amp;B$4,'Bảng giá chi tiết'!$C:$J,8,0),"")</f>
        <v/>
      </c>
      <c r="C15" s="2065" t="str">
        <f>IFERROR(VLOOKUP($A$2&amp;$A9&amp;C$4,'Bảng giá chi tiết'!$C:$J,8,0),"")</f>
        <v/>
      </c>
      <c r="D15" s="2065" t="str">
        <f>IFERROR(VLOOKUP($A$2&amp;$A9&amp;D$4,'Bảng giá chi tiết'!$C:$J,8,0),"")</f>
        <v/>
      </c>
      <c r="E15" s="2065" t="str">
        <f>IFERROR(VLOOKUP($A$2&amp;$A9&amp;E$4,'Bảng giá chi tiết'!$C:$J,8,0),"")</f>
        <v/>
      </c>
      <c r="F15" s="2065" t="str">
        <f>IFERROR(VLOOKUP($A$2&amp;$A9&amp;F$4,'Bảng giá chi tiết'!$C:$J,8,0),"")</f>
        <v/>
      </c>
      <c r="G15" s="2065" t="str">
        <f>IFERROR(VLOOKUP($A$2&amp;$A9&amp;G$4,'Bảng giá chi tiết'!$C:$J,8,0),"")</f>
        <v/>
      </c>
      <c r="H15" s="2065" t="str">
        <f>IFERROR(VLOOKUP($A$2&amp;$A9&amp;H$4,'Bảng giá chi tiết'!$C:$J,8,0),"")</f>
        <v/>
      </c>
      <c r="I15" s="2065" t="str">
        <f>IFERROR(VLOOKUP($A$2&amp;$A9&amp;I$4,'Bảng giá chi tiết'!$C:$J,8,0),"")</f>
        <v/>
      </c>
      <c r="J15" s="2065" t="str">
        <f>IFERROR(VLOOKUP($A$2&amp;$A9&amp;J$4,'Bảng giá chi tiết'!$C:$J,8,0),"")</f>
        <v/>
      </c>
      <c r="K15" s="2065" t="str">
        <f>IFERROR(VLOOKUP($A$2&amp;$A9&amp;K$4,'Bảng giá chi tiết'!$C:$J,8,0),"")</f>
        <v/>
      </c>
      <c r="L15" s="2065" t="str">
        <f>IFERROR(VLOOKUP($A$2&amp;$A9&amp;L$4,'Bảng giá chi tiết'!$C:$J,8,0),"")</f>
        <v/>
      </c>
      <c r="M15" s="2065" t="str">
        <f>IFERROR(VLOOKUP($A$2&amp;$A9&amp;M$4,'Bảng giá chi tiết'!$C:$J,8,0),"")</f>
        <v/>
      </c>
      <c r="N15" s="2065" t="str">
        <f>IFERROR(VLOOKUP($A$2&amp;$A9&amp;N$4,'Bảng giá chi tiết'!$C:$J,8,0),"")</f>
        <v/>
      </c>
      <c r="O15" s="2065" t="str">
        <f>IFERROR(VLOOKUP($A$2&amp;$A9&amp;O$4,'Bảng giá chi tiết'!$C:$J,8,0),"")</f>
        <v/>
      </c>
      <c r="P15" s="2065" t="str">
        <f>IFERROR(VLOOKUP($A$2&amp;$A9&amp;P$4,'Bảng giá chi tiết'!$C:$J,8,0),"")</f>
        <v/>
      </c>
      <c r="Q15" s="2065" t="str">
        <f>IFERROR(VLOOKUP($A$2&amp;$A9&amp;Q$4,'Bảng giá chi tiết'!$C:$J,8,0),"")</f>
        <v/>
      </c>
      <c r="R15" s="2065" t="str">
        <f>IFERROR(VLOOKUP($A$2&amp;$A9&amp;R$4,'Bảng giá chi tiết'!$C:$J,8,0),"")</f>
        <v/>
      </c>
      <c r="S15" s="2065" t="str">
        <f>IFERROR(VLOOKUP($A$2&amp;$A9&amp;S$4,'Bảng giá chi tiết'!$C:$J,8,0),"")</f>
        <v/>
      </c>
      <c r="T15" s="2065" t="str">
        <f>IFERROR(VLOOKUP($A$2&amp;$A9&amp;T$4,'Bảng giá chi tiết'!$C:$J,8,0),"")</f>
        <v/>
      </c>
      <c r="U15" s="2065" t="str">
        <f>IFERROR(VLOOKUP($A$2&amp;$A9&amp;U$4,'Bảng giá chi tiết'!$C:$J,8,0),"")</f>
        <v/>
      </c>
      <c r="V15" s="2065" t="str">
        <f>IFERROR(VLOOKUP($A$2&amp;$A9&amp;V$4,'Bảng giá chi tiết'!$C:$J,8,0),"")</f>
        <v/>
      </c>
      <c r="W15" s="2071" t="s">
        <v>718</v>
      </c>
    </row>
    <row r="16" ht="24.75" customHeight="1">
      <c r="A16" s="2064" t="s">
        <v>719</v>
      </c>
      <c r="B16" s="2065" t="str">
        <f>IFERROR(VLOOKUP($A$2&amp;$A10&amp;B$4,'Bảng giá chi tiết'!$C:$J,8,0),"")</f>
        <v/>
      </c>
      <c r="C16" s="2065" t="str">
        <f>IFERROR(VLOOKUP($A$2&amp;$A10&amp;C$4,'Bảng giá chi tiết'!$C:$J,8,0),"")</f>
        <v/>
      </c>
      <c r="D16" s="2065" t="str">
        <f>IFERROR(VLOOKUP($A$2&amp;$A10&amp;D$4,'Bảng giá chi tiết'!$C:$J,8,0),"")</f>
        <v/>
      </c>
      <c r="E16" s="2065" t="str">
        <f>IFERROR(VLOOKUP($A$2&amp;$A10&amp;E$4,'Bảng giá chi tiết'!$C:$J,8,0),"")</f>
        <v/>
      </c>
      <c r="F16" s="2065" t="str">
        <f>IFERROR(VLOOKUP($A$2&amp;$A10&amp;F$4,'Bảng giá chi tiết'!$C:$J,8,0),"")</f>
        <v/>
      </c>
      <c r="G16" s="2065" t="str">
        <f>IFERROR(VLOOKUP($A$2&amp;$A10&amp;G$4,'Bảng giá chi tiết'!$C:$J,8,0),"")</f>
        <v/>
      </c>
      <c r="H16" s="2065" t="str">
        <f>IFERROR(VLOOKUP($A$2&amp;$A10&amp;H$4,'Bảng giá chi tiết'!$C:$J,8,0),"")</f>
        <v/>
      </c>
      <c r="I16" s="2065" t="str">
        <f>IFERROR(VLOOKUP($A$2&amp;$A10&amp;I$4,'Bảng giá chi tiết'!$C:$J,8,0),"")</f>
        <v/>
      </c>
      <c r="J16" s="2065" t="str">
        <f>IFERROR(VLOOKUP($A$2&amp;$A10&amp;J$4,'Bảng giá chi tiết'!$C:$J,8,0),"")</f>
        <v/>
      </c>
      <c r="K16" s="2065" t="str">
        <f>IFERROR(VLOOKUP($A$2&amp;$A10&amp;K$4,'Bảng giá chi tiết'!$C:$J,8,0),"")</f>
        <v/>
      </c>
      <c r="L16" s="2065" t="str">
        <f>IFERROR(VLOOKUP($A$2&amp;$A10&amp;L$4,'Bảng giá chi tiết'!$C:$J,8,0),"")</f>
        <v/>
      </c>
      <c r="M16" s="2065" t="str">
        <f>IFERROR(VLOOKUP($A$2&amp;$A10&amp;M$4,'Bảng giá chi tiết'!$C:$J,8,0),"")</f>
        <v/>
      </c>
      <c r="N16" s="2065" t="str">
        <f>IFERROR(VLOOKUP($A$2&amp;$A10&amp;N$4,'Bảng giá chi tiết'!$C:$J,8,0),"")</f>
        <v/>
      </c>
      <c r="O16" s="2065" t="str">
        <f>IFERROR(VLOOKUP($A$2&amp;$A10&amp;O$4,'Bảng giá chi tiết'!$C:$J,8,0),"")</f>
        <v/>
      </c>
      <c r="P16" s="2065" t="str">
        <f>IFERROR(VLOOKUP($A$2&amp;$A10&amp;P$4,'Bảng giá chi tiết'!$C:$J,8,0),"")</f>
        <v/>
      </c>
      <c r="Q16" s="2065" t="str">
        <f>IFERROR(VLOOKUP($A$2&amp;$A10&amp;Q$4,'Bảng giá chi tiết'!$C:$J,8,0),"")</f>
        <v/>
      </c>
      <c r="R16" s="2065" t="str">
        <f>IFERROR(VLOOKUP($A$2&amp;$A10&amp;R$4,'Bảng giá chi tiết'!$C:$J,8,0),"")</f>
        <v/>
      </c>
      <c r="S16" s="2065" t="str">
        <f>IFERROR(VLOOKUP($A$2&amp;$A10&amp;S$4,'Bảng giá chi tiết'!$C:$J,8,0),"")</f>
        <v/>
      </c>
      <c r="T16" s="2065" t="str">
        <f>IFERROR(VLOOKUP($A$2&amp;$A10&amp;T$4,'Bảng giá chi tiết'!$C:$J,8,0),"")</f>
        <v/>
      </c>
      <c r="U16" s="2065" t="str">
        <f>IFERROR(VLOOKUP($A$2&amp;$A10&amp;U$4,'Bảng giá chi tiết'!$C:$J,8,0),"")</f>
        <v/>
      </c>
      <c r="V16" s="2065" t="str">
        <f>IFERROR(VLOOKUP($A$2&amp;$A10&amp;V$4,'Bảng giá chi tiết'!$C:$J,8,0),"")</f>
        <v/>
      </c>
      <c r="W16" s="2071" t="s">
        <v>719</v>
      </c>
    </row>
    <row r="17" ht="24.75" customHeight="1">
      <c r="A17" s="2064" t="s">
        <v>720</v>
      </c>
      <c r="B17" s="2065" t="str">
        <f>IFERROR(VLOOKUP($A$2&amp;$A11&amp;B$4,'Bảng giá chi tiết'!$C:$J,8,0),"")</f>
        <v/>
      </c>
      <c r="C17" s="2065" t="str">
        <f>IFERROR(VLOOKUP($A$2&amp;$A11&amp;C$4,'Bảng giá chi tiết'!$C:$J,8,0),"")</f>
        <v/>
      </c>
      <c r="D17" s="2065" t="str">
        <f>IFERROR(VLOOKUP($A$2&amp;$A11&amp;D$4,'Bảng giá chi tiết'!$C:$J,8,0),"")</f>
        <v/>
      </c>
      <c r="E17" s="2065" t="str">
        <f>IFERROR(VLOOKUP($A$2&amp;$A11&amp;E$4,'Bảng giá chi tiết'!$C:$J,8,0),"")</f>
        <v/>
      </c>
      <c r="F17" s="2065" t="str">
        <f>IFERROR(VLOOKUP($A$2&amp;$A11&amp;F$4,'Bảng giá chi tiết'!$C:$J,8,0),"")</f>
        <v/>
      </c>
      <c r="G17" s="2065" t="str">
        <f>IFERROR(VLOOKUP($A$2&amp;$A11&amp;G$4,'Bảng giá chi tiết'!$C:$J,8,0),"")</f>
        <v/>
      </c>
      <c r="H17" s="2065" t="str">
        <f>IFERROR(VLOOKUP($A$2&amp;$A11&amp;H$4,'Bảng giá chi tiết'!$C:$J,8,0),"")</f>
        <v/>
      </c>
      <c r="I17" s="2065" t="str">
        <f>IFERROR(VLOOKUP($A$2&amp;$A11&amp;I$4,'Bảng giá chi tiết'!$C:$J,8,0),"")</f>
        <v/>
      </c>
      <c r="J17" s="2065" t="str">
        <f>IFERROR(VLOOKUP($A$2&amp;$A11&amp;J$4,'Bảng giá chi tiết'!$C:$J,8,0),"")</f>
        <v/>
      </c>
      <c r="K17" s="2065" t="str">
        <f>IFERROR(VLOOKUP($A$2&amp;$A11&amp;K$4,'Bảng giá chi tiết'!$C:$J,8,0),"")</f>
        <v/>
      </c>
      <c r="L17" s="2065" t="str">
        <f>IFERROR(VLOOKUP($A$2&amp;$A11&amp;L$4,'Bảng giá chi tiết'!$C:$J,8,0),"")</f>
        <v/>
      </c>
      <c r="M17" s="2065" t="str">
        <f>IFERROR(VLOOKUP($A$2&amp;$A11&amp;M$4,'Bảng giá chi tiết'!$C:$J,8,0),"")</f>
        <v/>
      </c>
      <c r="N17" s="2065" t="str">
        <f>IFERROR(VLOOKUP($A$2&amp;$A11&amp;N$4,'Bảng giá chi tiết'!$C:$J,8,0),"")</f>
        <v/>
      </c>
      <c r="O17" s="2065" t="str">
        <f>IFERROR(VLOOKUP($A$2&amp;$A11&amp;O$4,'Bảng giá chi tiết'!$C:$J,8,0),"")</f>
        <v/>
      </c>
      <c r="P17" s="2065" t="str">
        <f>IFERROR(VLOOKUP($A$2&amp;$A11&amp;P$4,'Bảng giá chi tiết'!$C:$J,8,0),"")</f>
        <v/>
      </c>
      <c r="Q17" s="2065" t="str">
        <f>IFERROR(VLOOKUP($A$2&amp;$A11&amp;Q$4,'Bảng giá chi tiết'!$C:$J,8,0),"")</f>
        <v/>
      </c>
      <c r="R17" s="2065" t="str">
        <f>IFERROR(VLOOKUP($A$2&amp;$A11&amp;R$4,'Bảng giá chi tiết'!$C:$J,8,0),"")</f>
        <v/>
      </c>
      <c r="S17" s="2065" t="str">
        <f>IFERROR(VLOOKUP($A$2&amp;$A11&amp;S$4,'Bảng giá chi tiết'!$C:$J,8,0),"")</f>
        <v/>
      </c>
      <c r="T17" s="2065" t="str">
        <f>IFERROR(VLOOKUP($A$2&amp;$A11&amp;T$4,'Bảng giá chi tiết'!$C:$J,8,0),"")</f>
        <v/>
      </c>
      <c r="U17" s="2065" t="str">
        <f>IFERROR(VLOOKUP($A$2&amp;$A11&amp;U$4,'Bảng giá chi tiết'!$C:$J,8,0),"")</f>
        <v/>
      </c>
      <c r="V17" s="2065" t="str">
        <f>IFERROR(VLOOKUP($A$2&amp;$A11&amp;V$4,'Bảng giá chi tiết'!$C:$J,8,0),"")</f>
        <v/>
      </c>
      <c r="W17" s="2071" t="s">
        <v>720</v>
      </c>
    </row>
    <row r="18">
      <c r="A18" s="2054" t="s">
        <v>671</v>
      </c>
      <c r="B18" s="2055" t="s">
        <v>716</v>
      </c>
      <c r="C18" s="2055" t="s">
        <v>717</v>
      </c>
      <c r="D18" s="2055" t="s">
        <v>718</v>
      </c>
      <c r="E18" s="2055" t="s">
        <v>735</v>
      </c>
      <c r="F18" s="2055" t="s">
        <v>720</v>
      </c>
      <c r="G18" s="2055" t="s">
        <v>721</v>
      </c>
      <c r="H18" s="2055" t="s">
        <v>736</v>
      </c>
      <c r="I18" s="2055" t="s">
        <v>723</v>
      </c>
      <c r="J18" s="2055" t="s">
        <v>724</v>
      </c>
      <c r="K18" s="2055" t="s">
        <v>725</v>
      </c>
      <c r="L18" s="2055" t="s">
        <v>726</v>
      </c>
      <c r="M18" s="2055" t="s">
        <v>727</v>
      </c>
      <c r="N18" s="2055" t="s">
        <v>737</v>
      </c>
      <c r="O18" s="2055" t="s">
        <v>738</v>
      </c>
      <c r="P18" s="2055" t="s">
        <v>730</v>
      </c>
      <c r="Q18" s="2055" t="s">
        <v>731</v>
      </c>
      <c r="R18" s="2072" t="s">
        <v>688</v>
      </c>
      <c r="S18" s="2055" t="s">
        <v>733</v>
      </c>
      <c r="T18" s="2055" t="s">
        <v>734</v>
      </c>
      <c r="U18" s="2055" t="s">
        <v>790</v>
      </c>
      <c r="V18" s="2055" t="s">
        <v>791</v>
      </c>
      <c r="W18" s="2067" t="s">
        <v>671</v>
      </c>
    </row>
    <row r="19">
      <c r="A19" s="2057" t="s">
        <v>693</v>
      </c>
      <c r="B19" s="2058">
        <v>64.8</v>
      </c>
      <c r="C19" s="2058">
        <v>67.3</v>
      </c>
      <c r="D19" s="2058">
        <v>46.2</v>
      </c>
      <c r="E19" s="2058">
        <v>41.0</v>
      </c>
      <c r="F19" s="2058">
        <v>93.3</v>
      </c>
      <c r="G19" s="2058">
        <v>86.6</v>
      </c>
      <c r="H19" s="2058">
        <v>69.2</v>
      </c>
      <c r="I19" s="2058">
        <v>40.1</v>
      </c>
      <c r="J19" s="2058">
        <v>58.8</v>
      </c>
      <c r="K19" s="2058">
        <v>63.3</v>
      </c>
      <c r="L19" s="2058">
        <v>59.8</v>
      </c>
      <c r="M19" s="2058">
        <v>59.8</v>
      </c>
      <c r="N19" s="2058">
        <v>47.2</v>
      </c>
      <c r="O19" s="2058">
        <v>46.5</v>
      </c>
      <c r="P19" s="2058">
        <v>46.5</v>
      </c>
      <c r="Q19" s="2058">
        <v>28.6</v>
      </c>
      <c r="R19" s="2058">
        <v>62.9</v>
      </c>
      <c r="S19" s="2058">
        <v>87.2</v>
      </c>
      <c r="T19" s="2058">
        <v>28.9</v>
      </c>
      <c r="U19" s="2059" t="s">
        <v>24</v>
      </c>
      <c r="V19" s="2058">
        <v>46.5</v>
      </c>
      <c r="W19" s="2068" t="s">
        <v>693</v>
      </c>
    </row>
    <row r="20">
      <c r="A20" s="2061" t="s">
        <v>4</v>
      </c>
      <c r="B20" s="2059" t="s">
        <v>24</v>
      </c>
      <c r="C20" s="2059" t="s">
        <v>24</v>
      </c>
      <c r="D20" s="2059" t="s">
        <v>50</v>
      </c>
      <c r="E20" s="2059" t="s">
        <v>59</v>
      </c>
      <c r="F20" s="2059" t="s">
        <v>5433</v>
      </c>
      <c r="G20" s="2059" t="s">
        <v>95</v>
      </c>
      <c r="H20" s="2059" t="s">
        <v>24</v>
      </c>
      <c r="I20" s="2059" t="s">
        <v>59</v>
      </c>
      <c r="J20" s="2059" t="s">
        <v>288</v>
      </c>
      <c r="K20" s="2059" t="s">
        <v>288</v>
      </c>
      <c r="L20" s="2059" t="s">
        <v>288</v>
      </c>
      <c r="M20" s="2059" t="s">
        <v>288</v>
      </c>
      <c r="N20" s="2059" t="s">
        <v>50</v>
      </c>
      <c r="O20" s="2059" t="s">
        <v>50</v>
      </c>
      <c r="P20" s="2059" t="s">
        <v>50</v>
      </c>
      <c r="Q20" s="2059" t="s">
        <v>17</v>
      </c>
      <c r="R20" s="2059" t="s">
        <v>288</v>
      </c>
      <c r="S20" s="2059" t="s">
        <v>95</v>
      </c>
      <c r="T20" s="2059" t="s">
        <v>17</v>
      </c>
      <c r="U20" s="2059">
        <v>64.0</v>
      </c>
      <c r="V20" s="2059" t="s">
        <v>50</v>
      </c>
      <c r="W20" s="2069" t="s">
        <v>4</v>
      </c>
    </row>
    <row r="21">
      <c r="A21" s="2061" t="s">
        <v>711</v>
      </c>
      <c r="B21" s="2059" t="s">
        <v>337</v>
      </c>
      <c r="C21" s="2059" t="s">
        <v>337</v>
      </c>
      <c r="D21" s="2059" t="s">
        <v>337</v>
      </c>
      <c r="E21" s="2059" t="s">
        <v>337</v>
      </c>
      <c r="F21" s="2059" t="s">
        <v>307</v>
      </c>
      <c r="G21" s="2059" t="s">
        <v>307</v>
      </c>
      <c r="H21" s="2059" t="s">
        <v>314</v>
      </c>
      <c r="I21" s="2059" t="s">
        <v>314</v>
      </c>
      <c r="J21" s="2059" t="s">
        <v>314</v>
      </c>
      <c r="K21" s="2059" t="s">
        <v>314</v>
      </c>
      <c r="L21" s="2059" t="s">
        <v>314</v>
      </c>
      <c r="M21" s="2059" t="s">
        <v>314</v>
      </c>
      <c r="N21" s="2059" t="s">
        <v>331</v>
      </c>
      <c r="O21" s="2059" t="s">
        <v>331</v>
      </c>
      <c r="P21" s="2059" t="s">
        <v>331</v>
      </c>
      <c r="Q21" s="2059" t="s">
        <v>331</v>
      </c>
      <c r="R21" s="2059" t="s">
        <v>176</v>
      </c>
      <c r="S21" s="2059" t="s">
        <v>281</v>
      </c>
      <c r="T21" s="2059" t="s">
        <v>337</v>
      </c>
      <c r="U21" s="2059" t="s">
        <v>337</v>
      </c>
      <c r="V21" s="2059" t="s">
        <v>337</v>
      </c>
      <c r="W21" s="2069" t="s">
        <v>711</v>
      </c>
    </row>
    <row r="22" ht="27.0" customHeight="1">
      <c r="A22" s="2061" t="s">
        <v>713</v>
      </c>
      <c r="B22" s="2063" t="s">
        <v>5434</v>
      </c>
      <c r="C22" s="2"/>
      <c r="D22" s="2"/>
      <c r="E22" s="2"/>
      <c r="F22" s="3"/>
      <c r="G22" s="2063" t="s">
        <v>5435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2063" t="s">
        <v>5434</v>
      </c>
      <c r="T22" s="2"/>
      <c r="U22" s="2"/>
      <c r="V22" s="3"/>
      <c r="W22" s="2070" t="s">
        <v>713</v>
      </c>
    </row>
    <row r="23" ht="27.0" customHeight="1">
      <c r="A23" s="2064" t="s">
        <v>721</v>
      </c>
      <c r="B23" s="2065" t="str">
        <f>IFERROR(VLOOKUP($A$2&amp;$A9&amp;B$4,'Bảng giá chi tiết'!$C:$J,8,0),"")</f>
        <v/>
      </c>
      <c r="C23" s="2065" t="str">
        <f>IFERROR(VLOOKUP($A$2&amp;$A9&amp;C$4,'Bảng giá chi tiết'!$C:$J,8,0),"")</f>
        <v/>
      </c>
      <c r="D23" s="2065" t="str">
        <f>IFERROR(VLOOKUP($A$2&amp;$A9&amp;D$4,'Bảng giá chi tiết'!$C:$J,8,0),"")</f>
        <v/>
      </c>
      <c r="E23" s="2065" t="str">
        <f>IFERROR(VLOOKUP($A$2&amp;$A9&amp;E$4,'Bảng giá chi tiết'!$C:$J,8,0),"")</f>
        <v/>
      </c>
      <c r="F23" s="2065" t="str">
        <f>IFERROR(VLOOKUP($A$2&amp;$A9&amp;F$4,'Bảng giá chi tiết'!$C:$J,8,0),"")</f>
        <v/>
      </c>
      <c r="G23" s="2065" t="str">
        <f>IFERROR(VLOOKUP($A$2&amp;$A9&amp;G$4,'Bảng giá chi tiết'!$C:$J,8,0),"")</f>
        <v/>
      </c>
      <c r="H23" s="2065" t="str">
        <f>IFERROR(VLOOKUP($A$2&amp;$A9&amp;H$4,'Bảng giá chi tiết'!$C:$J,8,0),"")</f>
        <v/>
      </c>
      <c r="I23" s="2065" t="str">
        <f>IFERROR(VLOOKUP($A$2&amp;$A9&amp;I$4,'Bảng giá chi tiết'!$C:$J,8,0),"")</f>
        <v/>
      </c>
      <c r="J23" s="2065" t="str">
        <f>IFERROR(VLOOKUP($A$2&amp;$A9&amp;J$4,'Bảng giá chi tiết'!$C:$J,8,0),"")</f>
        <v/>
      </c>
      <c r="K23" s="2065" t="str">
        <f>IFERROR(VLOOKUP($A$2&amp;$A9&amp;K$4,'Bảng giá chi tiết'!$C:$J,8,0),"")</f>
        <v/>
      </c>
      <c r="L23" s="2065" t="str">
        <f>IFERROR(VLOOKUP($A$2&amp;$A9&amp;L$4,'Bảng giá chi tiết'!$C:$J,8,0),"")</f>
        <v/>
      </c>
      <c r="M23" s="2065" t="str">
        <f>IFERROR(VLOOKUP($A$2&amp;$A9&amp;M$4,'Bảng giá chi tiết'!$C:$J,8,0),"")</f>
        <v/>
      </c>
      <c r="N23" s="2065" t="str">
        <f>IFERROR(VLOOKUP($A$2&amp;$A9&amp;N$4,'Bảng giá chi tiết'!$C:$J,8,0),"")</f>
        <v/>
      </c>
      <c r="O23" s="2065" t="str">
        <f>IFERROR(VLOOKUP($A$2&amp;$A9&amp;O$4,'Bảng giá chi tiết'!$C:$J,8,0),"")</f>
        <v/>
      </c>
      <c r="P23" s="2065" t="str">
        <f>IFERROR(VLOOKUP($A$2&amp;$A9&amp;P$4,'Bảng giá chi tiết'!$C:$J,8,0),"")</f>
        <v/>
      </c>
      <c r="Q23" s="2065" t="str">
        <f>IFERROR(VLOOKUP($A$2&amp;$A9&amp;Q$4,'Bảng giá chi tiết'!$C:$J,8,0),"")</f>
        <v/>
      </c>
      <c r="R23" s="2065" t="str">
        <f>IFERROR(VLOOKUP($A$2&amp;$A9&amp;R$4,'Bảng giá chi tiết'!$C:$J,8,0),"")</f>
        <v/>
      </c>
      <c r="S23" s="2065" t="str">
        <f>IFERROR(VLOOKUP($A$2&amp;$A9&amp;S$4,'Bảng giá chi tiết'!$C:$J,8,0),"")</f>
        <v/>
      </c>
      <c r="T23" s="2065" t="str">
        <f>IFERROR(VLOOKUP($A$2&amp;$A9&amp;T$4,'Bảng giá chi tiết'!$C:$J,8,0),"")</f>
        <v/>
      </c>
      <c r="U23" s="2065" t="str">
        <f>IFERROR(VLOOKUP($A$2&amp;$A9&amp;U$4,'Bảng giá chi tiết'!$C:$J,8,0),"")</f>
        <v/>
      </c>
      <c r="V23" s="2065" t="str">
        <f>IFERROR(VLOOKUP($A$2&amp;$A9&amp;V$4,'Bảng giá chi tiết'!$C:$J,8,0),"")</f>
        <v/>
      </c>
      <c r="W23" s="2071" t="s">
        <v>721</v>
      </c>
    </row>
    <row r="24" ht="27.0" customHeight="1">
      <c r="A24" s="2064" t="s">
        <v>722</v>
      </c>
      <c r="B24" s="2065" t="str">
        <f>IFERROR(VLOOKUP($A$2&amp;$A10&amp;B$4,'Bảng giá chi tiết'!$C:$J,8,0),"")</f>
        <v/>
      </c>
      <c r="C24" s="2065" t="str">
        <f>IFERROR(VLOOKUP($A$2&amp;$A10&amp;C$4,'Bảng giá chi tiết'!$C:$J,8,0),"")</f>
        <v/>
      </c>
      <c r="D24" s="2065" t="str">
        <f>IFERROR(VLOOKUP($A$2&amp;$A10&amp;D$4,'Bảng giá chi tiết'!$C:$J,8,0),"")</f>
        <v/>
      </c>
      <c r="E24" s="2065" t="str">
        <f>IFERROR(VLOOKUP($A$2&amp;$A10&amp;E$4,'Bảng giá chi tiết'!$C:$J,8,0),"")</f>
        <v/>
      </c>
      <c r="F24" s="2065" t="str">
        <f>IFERROR(VLOOKUP($A$2&amp;$A10&amp;F$4,'Bảng giá chi tiết'!$C:$J,8,0),"")</f>
        <v/>
      </c>
      <c r="G24" s="2065" t="str">
        <f>IFERROR(VLOOKUP($A$2&amp;$A10&amp;G$4,'Bảng giá chi tiết'!$C:$J,8,0),"")</f>
        <v/>
      </c>
      <c r="H24" s="2065" t="str">
        <f>IFERROR(VLOOKUP($A$2&amp;$A10&amp;H$4,'Bảng giá chi tiết'!$C:$J,8,0),"")</f>
        <v/>
      </c>
      <c r="I24" s="2065" t="str">
        <f>IFERROR(VLOOKUP($A$2&amp;$A10&amp;I$4,'Bảng giá chi tiết'!$C:$J,8,0),"")</f>
        <v/>
      </c>
      <c r="J24" s="2065" t="str">
        <f>IFERROR(VLOOKUP($A$2&amp;$A10&amp;J$4,'Bảng giá chi tiết'!$C:$J,8,0),"")</f>
        <v/>
      </c>
      <c r="K24" s="2065" t="str">
        <f>IFERROR(VLOOKUP($A$2&amp;$A10&amp;K$4,'Bảng giá chi tiết'!$C:$J,8,0),"")</f>
        <v/>
      </c>
      <c r="L24" s="2065" t="str">
        <f>IFERROR(VLOOKUP($A$2&amp;$A10&amp;L$4,'Bảng giá chi tiết'!$C:$J,8,0),"")</f>
        <v/>
      </c>
      <c r="M24" s="2065" t="str">
        <f>IFERROR(VLOOKUP($A$2&amp;$A10&amp;M$4,'Bảng giá chi tiết'!$C:$J,8,0),"")</f>
        <v/>
      </c>
      <c r="N24" s="2065" t="str">
        <f>IFERROR(VLOOKUP($A$2&amp;$A10&amp;N$4,'Bảng giá chi tiết'!$C:$J,8,0),"")</f>
        <v/>
      </c>
      <c r="O24" s="2065" t="str">
        <f>IFERROR(VLOOKUP($A$2&amp;$A10&amp;O$4,'Bảng giá chi tiết'!$C:$J,8,0),"")</f>
        <v/>
      </c>
      <c r="P24" s="2065" t="str">
        <f>IFERROR(VLOOKUP($A$2&amp;$A10&amp;P$4,'Bảng giá chi tiết'!$C:$J,8,0),"")</f>
        <v/>
      </c>
      <c r="Q24" s="2065" t="str">
        <f>IFERROR(VLOOKUP($A$2&amp;$A10&amp;Q$4,'Bảng giá chi tiết'!$C:$J,8,0),"")</f>
        <v/>
      </c>
      <c r="R24" s="2065" t="str">
        <f>IFERROR(VLOOKUP($A$2&amp;$A10&amp;R$4,'Bảng giá chi tiết'!$C:$J,8,0),"")</f>
        <v/>
      </c>
      <c r="S24" s="2065" t="str">
        <f>IFERROR(VLOOKUP($A$2&amp;$A10&amp;S$4,'Bảng giá chi tiết'!$C:$J,8,0),"")</f>
        <v/>
      </c>
      <c r="T24" s="2065" t="str">
        <f>IFERROR(VLOOKUP($A$2&amp;$A10&amp;T$4,'Bảng giá chi tiết'!$C:$J,8,0),"")</f>
        <v/>
      </c>
      <c r="U24" s="2065" t="str">
        <f>IFERROR(VLOOKUP($A$2&amp;$A10&amp;U$4,'Bảng giá chi tiết'!$C:$J,8,0),"")</f>
        <v/>
      </c>
      <c r="V24" s="2065" t="str">
        <f>IFERROR(VLOOKUP($A$2&amp;$A10&amp;V$4,'Bảng giá chi tiết'!$C:$J,8,0),"")</f>
        <v/>
      </c>
      <c r="W24" s="2071" t="s">
        <v>722</v>
      </c>
    </row>
    <row r="25" ht="27.0" customHeight="1">
      <c r="A25" s="2064" t="s">
        <v>723</v>
      </c>
      <c r="B25" s="2065" t="str">
        <f>IFERROR(VLOOKUP($A$2&amp;$A11&amp;B$4,'Bảng giá chi tiết'!$C:$J,8,0),"")</f>
        <v/>
      </c>
      <c r="C25" s="2065" t="str">
        <f>IFERROR(VLOOKUP($A$2&amp;$A11&amp;C$4,'Bảng giá chi tiết'!$C:$J,8,0),"")</f>
        <v/>
      </c>
      <c r="D25" s="2065" t="str">
        <f>IFERROR(VLOOKUP($A$2&amp;$A11&amp;D$4,'Bảng giá chi tiết'!$C:$J,8,0),"")</f>
        <v/>
      </c>
      <c r="E25" s="2065" t="str">
        <f>IFERROR(VLOOKUP($A$2&amp;$A11&amp;E$4,'Bảng giá chi tiết'!$C:$J,8,0),"")</f>
        <v/>
      </c>
      <c r="F25" s="2065" t="str">
        <f>IFERROR(VLOOKUP($A$2&amp;$A11&amp;F$4,'Bảng giá chi tiết'!$C:$J,8,0),"")</f>
        <v/>
      </c>
      <c r="G25" s="2065" t="str">
        <f>IFERROR(VLOOKUP($A$2&amp;$A11&amp;G$4,'Bảng giá chi tiết'!$C:$J,8,0),"")</f>
        <v/>
      </c>
      <c r="H25" s="2065" t="str">
        <f>IFERROR(VLOOKUP($A$2&amp;$A11&amp;H$4,'Bảng giá chi tiết'!$C:$J,8,0),"")</f>
        <v/>
      </c>
      <c r="I25" s="2065" t="str">
        <f>IFERROR(VLOOKUP($A$2&amp;$A11&amp;I$4,'Bảng giá chi tiết'!$C:$J,8,0),"")</f>
        <v/>
      </c>
      <c r="J25" s="2065" t="str">
        <f>IFERROR(VLOOKUP($A$2&amp;$A11&amp;J$4,'Bảng giá chi tiết'!$C:$J,8,0),"")</f>
        <v/>
      </c>
      <c r="K25" s="2065" t="str">
        <f>IFERROR(VLOOKUP($A$2&amp;$A11&amp;K$4,'Bảng giá chi tiết'!$C:$J,8,0),"")</f>
        <v/>
      </c>
      <c r="L25" s="2065" t="str">
        <f>IFERROR(VLOOKUP($A$2&amp;$A11&amp;L$4,'Bảng giá chi tiết'!$C:$J,8,0),"")</f>
        <v/>
      </c>
      <c r="M25" s="2065" t="str">
        <f>IFERROR(VLOOKUP($A$2&amp;$A11&amp;M$4,'Bảng giá chi tiết'!$C:$J,8,0),"")</f>
        <v/>
      </c>
      <c r="N25" s="2065" t="str">
        <f>IFERROR(VLOOKUP($A$2&amp;$A11&amp;N$4,'Bảng giá chi tiết'!$C:$J,8,0),"")</f>
        <v/>
      </c>
      <c r="O25" s="2065" t="str">
        <f>IFERROR(VLOOKUP($A$2&amp;$A11&amp;O$4,'Bảng giá chi tiết'!$C:$J,8,0),"")</f>
        <v/>
      </c>
      <c r="P25" s="2065" t="str">
        <f>IFERROR(VLOOKUP($A$2&amp;$A11&amp;P$4,'Bảng giá chi tiết'!$C:$J,8,0),"")</f>
        <v/>
      </c>
      <c r="Q25" s="2065" t="str">
        <f>IFERROR(VLOOKUP($A$2&amp;$A11&amp;Q$4,'Bảng giá chi tiết'!$C:$J,8,0),"")</f>
        <v/>
      </c>
      <c r="R25" s="2065" t="str">
        <f>IFERROR(VLOOKUP($A$2&amp;$A11&amp;R$4,'Bảng giá chi tiết'!$C:$J,8,0),"")</f>
        <v/>
      </c>
      <c r="S25" s="2065" t="str">
        <f>IFERROR(VLOOKUP($A$2&amp;$A11&amp;S$4,'Bảng giá chi tiết'!$C:$J,8,0),"")</f>
        <v/>
      </c>
      <c r="T25" s="2065" t="str">
        <f>IFERROR(VLOOKUP($A$2&amp;$A11&amp;T$4,'Bảng giá chi tiết'!$C:$J,8,0),"")</f>
        <v/>
      </c>
      <c r="U25" s="2065" t="str">
        <f>IFERROR(VLOOKUP($A$2&amp;$A11&amp;U$4,'Bảng giá chi tiết'!$C:$J,8,0),"")</f>
        <v/>
      </c>
      <c r="V25" s="2065" t="str">
        <f>IFERROR(VLOOKUP($A$2&amp;$A11&amp;V$4,'Bảng giá chi tiết'!$C:$J,8,0),"")</f>
        <v/>
      </c>
      <c r="W25" s="2071" t="s">
        <v>723</v>
      </c>
    </row>
    <row r="26" ht="27.0" customHeight="1">
      <c r="A26" s="2064" t="s">
        <v>724</v>
      </c>
      <c r="B26" s="2065" t="str">
        <f>IFERROR(VLOOKUP($A$2&amp;$A12&amp;B$4,'Bảng giá chi tiết'!$C:$J,8,0),"")</f>
        <v/>
      </c>
      <c r="C26" s="2065" t="str">
        <f>IFERROR(VLOOKUP($A$2&amp;$A12&amp;C$4,'Bảng giá chi tiết'!$C:$J,8,0),"")</f>
        <v/>
      </c>
      <c r="D26" s="2065" t="str">
        <f>IFERROR(VLOOKUP($A$2&amp;$A12&amp;D$4,'Bảng giá chi tiết'!$C:$J,8,0),"")</f>
        <v/>
      </c>
      <c r="E26" s="2065" t="str">
        <f>IFERROR(VLOOKUP($A$2&amp;$A12&amp;E$4,'Bảng giá chi tiết'!$C:$J,8,0),"")</f>
        <v/>
      </c>
      <c r="F26" s="2065" t="str">
        <f>IFERROR(VLOOKUP($A$2&amp;$A12&amp;F$4,'Bảng giá chi tiết'!$C:$J,8,0),"")</f>
        <v/>
      </c>
      <c r="G26" s="2065" t="str">
        <f>IFERROR(VLOOKUP($A$2&amp;$A12&amp;G$4,'Bảng giá chi tiết'!$C:$J,8,0),"")</f>
        <v/>
      </c>
      <c r="H26" s="2065" t="str">
        <f>IFERROR(VLOOKUP($A$2&amp;$A12&amp;H$4,'Bảng giá chi tiết'!$C:$J,8,0),"")</f>
        <v/>
      </c>
      <c r="I26" s="2065" t="str">
        <f>IFERROR(VLOOKUP($A$2&amp;$A12&amp;I$4,'Bảng giá chi tiết'!$C:$J,8,0),"")</f>
        <v/>
      </c>
      <c r="J26" s="2065" t="str">
        <f>IFERROR(VLOOKUP($A$2&amp;$A12&amp;J$4,'Bảng giá chi tiết'!$C:$J,8,0),"")</f>
        <v/>
      </c>
      <c r="K26" s="2065" t="str">
        <f>IFERROR(VLOOKUP($A$2&amp;$A12&amp;K$4,'Bảng giá chi tiết'!$C:$J,8,0),"")</f>
        <v/>
      </c>
      <c r="L26" s="2065" t="str">
        <f>IFERROR(VLOOKUP($A$2&amp;$A12&amp;L$4,'Bảng giá chi tiết'!$C:$J,8,0),"")</f>
        <v/>
      </c>
      <c r="M26" s="2065" t="str">
        <f>IFERROR(VLOOKUP($A$2&amp;$A12&amp;M$4,'Bảng giá chi tiết'!$C:$J,8,0),"")</f>
        <v/>
      </c>
      <c r="N26" s="2065" t="str">
        <f>IFERROR(VLOOKUP($A$2&amp;$A12&amp;N$4,'Bảng giá chi tiết'!$C:$J,8,0),"")</f>
        <v/>
      </c>
      <c r="O26" s="2065" t="str">
        <f>IFERROR(VLOOKUP($A$2&amp;$A12&amp;O$4,'Bảng giá chi tiết'!$C:$J,8,0),"")</f>
        <v/>
      </c>
      <c r="P26" s="2065" t="str">
        <f>IFERROR(VLOOKUP($A$2&amp;$A12&amp;P$4,'Bảng giá chi tiết'!$C:$J,8,0),"")</f>
        <v/>
      </c>
      <c r="Q26" s="2065" t="str">
        <f>IFERROR(VLOOKUP($A$2&amp;$A12&amp;Q$4,'Bảng giá chi tiết'!$C:$J,8,0),"")</f>
        <v/>
      </c>
      <c r="R26" s="2065" t="str">
        <f>IFERROR(VLOOKUP($A$2&amp;$A12&amp;R$4,'Bảng giá chi tiết'!$C:$J,8,0),"")</f>
        <v/>
      </c>
      <c r="S26" s="2065" t="str">
        <f>IFERROR(VLOOKUP($A$2&amp;$A12&amp;S$4,'Bảng giá chi tiết'!$C:$J,8,0),"")</f>
        <v/>
      </c>
      <c r="T26" s="2065" t="str">
        <f>IFERROR(VLOOKUP($A$2&amp;$A12&amp;T$4,'Bảng giá chi tiết'!$C:$J,8,0),"")</f>
        <v/>
      </c>
      <c r="U26" s="2065" t="str">
        <f>IFERROR(VLOOKUP($A$2&amp;$A12&amp;U$4,'Bảng giá chi tiết'!$C:$J,8,0),"")</f>
        <v/>
      </c>
      <c r="V26" s="2065" t="str">
        <f>IFERROR(VLOOKUP($A$2&amp;$A12&amp;V$4,'Bảng giá chi tiết'!$C:$J,8,0),"")</f>
        <v/>
      </c>
      <c r="W26" s="2071" t="s">
        <v>724</v>
      </c>
    </row>
    <row r="27" ht="27.0" customHeight="1">
      <c r="A27" s="2064" t="s">
        <v>725</v>
      </c>
      <c r="B27" s="2065" t="str">
        <f>IFERROR(VLOOKUP($A$2&amp;$A13&amp;B$4,'Bảng giá chi tiết'!$C:$J,8,0),"")</f>
        <v/>
      </c>
      <c r="C27" s="2065" t="str">
        <f>IFERROR(VLOOKUP($A$2&amp;$A13&amp;C$4,'Bảng giá chi tiết'!$C:$J,8,0),"")</f>
        <v/>
      </c>
      <c r="D27" s="2065" t="str">
        <f>IFERROR(VLOOKUP($A$2&amp;$A13&amp;D$4,'Bảng giá chi tiết'!$C:$J,8,0),"")</f>
        <v/>
      </c>
      <c r="E27" s="2065" t="str">
        <f>IFERROR(VLOOKUP($A$2&amp;$A13&amp;E$4,'Bảng giá chi tiết'!$C:$J,8,0),"")</f>
        <v/>
      </c>
      <c r="F27" s="2065" t="str">
        <f>IFERROR(VLOOKUP($A$2&amp;$A13&amp;F$4,'Bảng giá chi tiết'!$C:$J,8,0),"")</f>
        <v/>
      </c>
      <c r="G27" s="2065" t="str">
        <f>IFERROR(VLOOKUP($A$2&amp;$A13&amp;G$4,'Bảng giá chi tiết'!$C:$J,8,0),"")</f>
        <v/>
      </c>
      <c r="H27" s="2065" t="str">
        <f>IFERROR(VLOOKUP($A$2&amp;$A13&amp;H$4,'Bảng giá chi tiết'!$C:$J,8,0),"")</f>
        <v/>
      </c>
      <c r="I27" s="2065" t="str">
        <f>IFERROR(VLOOKUP($A$2&amp;$A13&amp;I$4,'Bảng giá chi tiết'!$C:$J,8,0),"")</f>
        <v/>
      </c>
      <c r="J27" s="2065" t="str">
        <f>IFERROR(VLOOKUP($A$2&amp;$A13&amp;J$4,'Bảng giá chi tiết'!$C:$J,8,0),"")</f>
        <v/>
      </c>
      <c r="K27" s="2065" t="str">
        <f>IFERROR(VLOOKUP($A$2&amp;$A13&amp;K$4,'Bảng giá chi tiết'!$C:$J,8,0),"")</f>
        <v/>
      </c>
      <c r="L27" s="2065" t="str">
        <f>IFERROR(VLOOKUP($A$2&amp;$A13&amp;L$4,'Bảng giá chi tiết'!$C:$J,8,0),"")</f>
        <v/>
      </c>
      <c r="M27" s="2065" t="str">
        <f>IFERROR(VLOOKUP($A$2&amp;$A13&amp;M$4,'Bảng giá chi tiết'!$C:$J,8,0),"")</f>
        <v/>
      </c>
      <c r="N27" s="2065" t="str">
        <f>IFERROR(VLOOKUP($A$2&amp;$A13&amp;N$4,'Bảng giá chi tiết'!$C:$J,8,0),"")</f>
        <v/>
      </c>
      <c r="O27" s="2065" t="str">
        <f>IFERROR(VLOOKUP($A$2&amp;$A13&amp;O$4,'Bảng giá chi tiết'!$C:$J,8,0),"")</f>
        <v/>
      </c>
      <c r="P27" s="2065" t="str">
        <f>IFERROR(VLOOKUP($A$2&amp;$A13&amp;P$4,'Bảng giá chi tiết'!$C:$J,8,0),"")</f>
        <v/>
      </c>
      <c r="Q27" s="2065" t="str">
        <f>IFERROR(VLOOKUP($A$2&amp;$A13&amp;Q$4,'Bảng giá chi tiết'!$C:$J,8,0),"")</f>
        <v/>
      </c>
      <c r="R27" s="2065" t="str">
        <f>IFERROR(VLOOKUP($A$2&amp;$A13&amp;R$4,'Bảng giá chi tiết'!$C:$J,8,0),"")</f>
        <v/>
      </c>
      <c r="S27" s="2065" t="str">
        <f>IFERROR(VLOOKUP($A$2&amp;$A13&amp;S$4,'Bảng giá chi tiết'!$C:$J,8,0),"")</f>
        <v/>
      </c>
      <c r="T27" s="2065" t="str">
        <f>IFERROR(VLOOKUP($A$2&amp;$A13&amp;T$4,'Bảng giá chi tiết'!$C:$J,8,0),"")</f>
        <v/>
      </c>
      <c r="U27" s="2065" t="str">
        <f>IFERROR(VLOOKUP($A$2&amp;$A13&amp;U$4,'Bảng giá chi tiết'!$C:$J,8,0),"")</f>
        <v/>
      </c>
      <c r="V27" s="2065" t="str">
        <f>IFERROR(VLOOKUP($A$2&amp;$A13&amp;V$4,'Bảng giá chi tiết'!$C:$J,8,0),"")</f>
        <v/>
      </c>
      <c r="W27" s="2071" t="s">
        <v>725</v>
      </c>
    </row>
    <row r="28" ht="27.0" customHeight="1">
      <c r="A28" s="2064" t="s">
        <v>726</v>
      </c>
      <c r="B28" s="2065" t="str">
        <f>IFERROR(VLOOKUP($A$2&amp;$A14&amp;B$4,'Bảng giá chi tiết'!$C:$J,8,0),"")</f>
        <v/>
      </c>
      <c r="C28" s="2065" t="str">
        <f>IFERROR(VLOOKUP($A$2&amp;$A14&amp;C$4,'Bảng giá chi tiết'!$C:$J,8,0),"")</f>
        <v/>
      </c>
      <c r="D28" s="2065" t="str">
        <f>IFERROR(VLOOKUP($A$2&amp;$A14&amp;D$4,'Bảng giá chi tiết'!$C:$J,8,0),"")</f>
        <v/>
      </c>
      <c r="E28" s="2065" t="str">
        <f>IFERROR(VLOOKUP($A$2&amp;$A14&amp;E$4,'Bảng giá chi tiết'!$C:$J,8,0),"")</f>
        <v/>
      </c>
      <c r="F28" s="2065" t="str">
        <f>IFERROR(VLOOKUP($A$2&amp;$A14&amp;F$4,'Bảng giá chi tiết'!$C:$J,8,0),"")</f>
        <v/>
      </c>
      <c r="G28" s="2065" t="str">
        <f>IFERROR(VLOOKUP($A$2&amp;$A14&amp;G$4,'Bảng giá chi tiết'!$C:$J,8,0),"")</f>
        <v/>
      </c>
      <c r="H28" s="2065" t="str">
        <f>IFERROR(VLOOKUP($A$2&amp;$A14&amp;H$4,'Bảng giá chi tiết'!$C:$J,8,0),"")</f>
        <v/>
      </c>
      <c r="I28" s="2065" t="str">
        <f>IFERROR(VLOOKUP($A$2&amp;$A14&amp;I$4,'Bảng giá chi tiết'!$C:$J,8,0),"")</f>
        <v/>
      </c>
      <c r="J28" s="2065" t="str">
        <f>IFERROR(VLOOKUP($A$2&amp;$A14&amp;J$4,'Bảng giá chi tiết'!$C:$J,8,0),"")</f>
        <v/>
      </c>
      <c r="K28" s="2065" t="str">
        <f>IFERROR(VLOOKUP($A$2&amp;$A14&amp;K$4,'Bảng giá chi tiết'!$C:$J,8,0),"")</f>
        <v/>
      </c>
      <c r="L28" s="2065" t="str">
        <f>IFERROR(VLOOKUP($A$2&amp;$A14&amp;L$4,'Bảng giá chi tiết'!$C:$J,8,0),"")</f>
        <v/>
      </c>
      <c r="M28" s="2065" t="str">
        <f>IFERROR(VLOOKUP($A$2&amp;$A14&amp;M$4,'Bảng giá chi tiết'!$C:$J,8,0),"")</f>
        <v/>
      </c>
      <c r="N28" s="2065" t="str">
        <f>IFERROR(VLOOKUP($A$2&amp;$A14&amp;N$4,'Bảng giá chi tiết'!$C:$J,8,0),"")</f>
        <v/>
      </c>
      <c r="O28" s="2065" t="str">
        <f>IFERROR(VLOOKUP($A$2&amp;$A14&amp;O$4,'Bảng giá chi tiết'!$C:$J,8,0),"")</f>
        <v/>
      </c>
      <c r="P28" s="2065" t="str">
        <f>IFERROR(VLOOKUP($A$2&amp;$A14&amp;P$4,'Bảng giá chi tiết'!$C:$J,8,0),"")</f>
        <v/>
      </c>
      <c r="Q28" s="2065" t="str">
        <f>IFERROR(VLOOKUP($A$2&amp;$A14&amp;Q$4,'Bảng giá chi tiết'!$C:$J,8,0),"")</f>
        <v/>
      </c>
      <c r="R28" s="2065" t="str">
        <f>IFERROR(VLOOKUP($A$2&amp;$A14&amp;R$4,'Bảng giá chi tiết'!$C:$J,8,0),"")</f>
        <v/>
      </c>
      <c r="S28" s="2065" t="str">
        <f>IFERROR(VLOOKUP($A$2&amp;$A14&amp;S$4,'Bảng giá chi tiết'!$C:$J,8,0),"")</f>
        <v/>
      </c>
      <c r="T28" s="2065" t="str">
        <f>IFERROR(VLOOKUP($A$2&amp;$A14&amp;T$4,'Bảng giá chi tiết'!$C:$J,8,0),"")</f>
        <v/>
      </c>
      <c r="U28" s="2065" t="str">
        <f>IFERROR(VLOOKUP($A$2&amp;$A14&amp;U$4,'Bảng giá chi tiết'!$C:$J,8,0),"")</f>
        <v/>
      </c>
      <c r="V28" s="2065" t="str">
        <f>IFERROR(VLOOKUP($A$2&amp;$A14&amp;V$4,'Bảng giá chi tiết'!$C:$J,8,0),"")</f>
        <v/>
      </c>
      <c r="W28" s="2071" t="s">
        <v>726</v>
      </c>
    </row>
    <row r="29" ht="27.0" customHeight="1">
      <c r="A29" s="2064" t="s">
        <v>727</v>
      </c>
      <c r="B29" s="2065" t="str">
        <f>IFERROR(VLOOKUP($A$2&amp;$A15&amp;B$4,'Bảng giá chi tiết'!$C:$J,8,0),"")</f>
        <v/>
      </c>
      <c r="C29" s="2065" t="str">
        <f>IFERROR(VLOOKUP($A$2&amp;$A15&amp;C$4,'Bảng giá chi tiết'!$C:$J,8,0),"")</f>
        <v/>
      </c>
      <c r="D29" s="2065" t="str">
        <f>IFERROR(VLOOKUP($A$2&amp;$A15&amp;D$4,'Bảng giá chi tiết'!$C:$J,8,0),"")</f>
        <v/>
      </c>
      <c r="E29" s="2065" t="str">
        <f>IFERROR(VLOOKUP($A$2&amp;$A15&amp;E$4,'Bảng giá chi tiết'!$C:$J,8,0),"")</f>
        <v/>
      </c>
      <c r="F29" s="2065" t="str">
        <f>IFERROR(VLOOKUP($A$2&amp;$A15&amp;F$4,'Bảng giá chi tiết'!$C:$J,8,0),"")</f>
        <v/>
      </c>
      <c r="G29" s="2065" t="str">
        <f>IFERROR(VLOOKUP($A$2&amp;$A15&amp;G$4,'Bảng giá chi tiết'!$C:$J,8,0),"")</f>
        <v/>
      </c>
      <c r="H29" s="2065" t="str">
        <f>IFERROR(VLOOKUP($A$2&amp;$A15&amp;H$4,'Bảng giá chi tiết'!$C:$J,8,0),"")</f>
        <v/>
      </c>
      <c r="I29" s="2065" t="str">
        <f>IFERROR(VLOOKUP($A$2&amp;$A15&amp;I$4,'Bảng giá chi tiết'!$C:$J,8,0),"")</f>
        <v/>
      </c>
      <c r="J29" s="2065" t="str">
        <f>IFERROR(VLOOKUP($A$2&amp;$A15&amp;J$4,'Bảng giá chi tiết'!$C:$J,8,0),"")</f>
        <v/>
      </c>
      <c r="K29" s="2065" t="str">
        <f>IFERROR(VLOOKUP($A$2&amp;$A15&amp;K$4,'Bảng giá chi tiết'!$C:$J,8,0),"")</f>
        <v/>
      </c>
      <c r="L29" s="2065" t="str">
        <f>IFERROR(VLOOKUP($A$2&amp;$A15&amp;L$4,'Bảng giá chi tiết'!$C:$J,8,0),"")</f>
        <v/>
      </c>
      <c r="M29" s="2065" t="str">
        <f>IFERROR(VLOOKUP($A$2&amp;$A15&amp;M$4,'Bảng giá chi tiết'!$C:$J,8,0),"")</f>
        <v/>
      </c>
      <c r="N29" s="2065" t="str">
        <f>IFERROR(VLOOKUP($A$2&amp;$A15&amp;N$4,'Bảng giá chi tiết'!$C:$J,8,0),"")</f>
        <v/>
      </c>
      <c r="O29" s="2065" t="str">
        <f>IFERROR(VLOOKUP($A$2&amp;$A15&amp;O$4,'Bảng giá chi tiết'!$C:$J,8,0),"")</f>
        <v/>
      </c>
      <c r="P29" s="2065" t="str">
        <f>IFERROR(VLOOKUP($A$2&amp;$A15&amp;P$4,'Bảng giá chi tiết'!$C:$J,8,0),"")</f>
        <v/>
      </c>
      <c r="Q29" s="2065" t="str">
        <f>IFERROR(VLOOKUP($A$2&amp;$A15&amp;Q$4,'Bảng giá chi tiết'!$C:$J,8,0),"")</f>
        <v/>
      </c>
      <c r="R29" s="2065" t="str">
        <f>IFERROR(VLOOKUP($A$2&amp;$A15&amp;R$4,'Bảng giá chi tiết'!$C:$J,8,0),"")</f>
        <v/>
      </c>
      <c r="S29" s="2065" t="str">
        <f>IFERROR(VLOOKUP($A$2&amp;$A15&amp;S$4,'Bảng giá chi tiết'!$C:$J,8,0),"")</f>
        <v/>
      </c>
      <c r="T29" s="2065" t="str">
        <f>IFERROR(VLOOKUP($A$2&amp;$A15&amp;T$4,'Bảng giá chi tiết'!$C:$J,8,0),"")</f>
        <v/>
      </c>
      <c r="U29" s="2065" t="str">
        <f>IFERROR(VLOOKUP($A$2&amp;$A15&amp;U$4,'Bảng giá chi tiết'!$C:$J,8,0),"")</f>
        <v/>
      </c>
      <c r="V29" s="2065" t="str">
        <f>IFERROR(VLOOKUP($A$2&amp;$A15&amp;V$4,'Bảng giá chi tiết'!$C:$J,8,0),"")</f>
        <v/>
      </c>
      <c r="W29" s="2071" t="s">
        <v>727</v>
      </c>
    </row>
    <row r="30" ht="27.0" customHeight="1">
      <c r="A30" s="2064" t="s">
        <v>728</v>
      </c>
      <c r="B30" s="2065" t="str">
        <f>IFERROR(VLOOKUP($A$2&amp;$A16&amp;B$4,'Bảng giá chi tiết'!$C:$J,8,0),"")</f>
        <v/>
      </c>
      <c r="C30" s="2065" t="str">
        <f>IFERROR(VLOOKUP($A$2&amp;$A16&amp;C$4,'Bảng giá chi tiết'!$C:$J,8,0),"")</f>
        <v/>
      </c>
      <c r="D30" s="2065" t="str">
        <f>IFERROR(VLOOKUP($A$2&amp;$A16&amp;D$4,'Bảng giá chi tiết'!$C:$J,8,0),"")</f>
        <v/>
      </c>
      <c r="E30" s="2065" t="str">
        <f>IFERROR(VLOOKUP($A$2&amp;$A16&amp;E$4,'Bảng giá chi tiết'!$C:$J,8,0),"")</f>
        <v/>
      </c>
      <c r="F30" s="2065" t="str">
        <f>IFERROR(VLOOKUP($A$2&amp;$A16&amp;F$4,'Bảng giá chi tiết'!$C:$J,8,0),"")</f>
        <v/>
      </c>
      <c r="G30" s="2065" t="str">
        <f>IFERROR(VLOOKUP($A$2&amp;$A16&amp;G$4,'Bảng giá chi tiết'!$C:$J,8,0),"")</f>
        <v/>
      </c>
      <c r="H30" s="2065" t="str">
        <f>IFERROR(VLOOKUP($A$2&amp;$A16&amp;H$4,'Bảng giá chi tiết'!$C:$J,8,0),"")</f>
        <v/>
      </c>
      <c r="I30" s="2065" t="str">
        <f>IFERROR(VLOOKUP($A$2&amp;$A16&amp;I$4,'Bảng giá chi tiết'!$C:$J,8,0),"")</f>
        <v/>
      </c>
      <c r="J30" s="2065" t="str">
        <f>IFERROR(VLOOKUP($A$2&amp;$A16&amp;J$4,'Bảng giá chi tiết'!$C:$J,8,0),"")</f>
        <v/>
      </c>
      <c r="K30" s="2065" t="str">
        <f>IFERROR(VLOOKUP($A$2&amp;$A16&amp;K$4,'Bảng giá chi tiết'!$C:$J,8,0),"")</f>
        <v/>
      </c>
      <c r="L30" s="2065" t="str">
        <f>IFERROR(VLOOKUP($A$2&amp;$A16&amp;L$4,'Bảng giá chi tiết'!$C:$J,8,0),"")</f>
        <v/>
      </c>
      <c r="M30" s="2065" t="str">
        <f>IFERROR(VLOOKUP($A$2&amp;$A16&amp;M$4,'Bảng giá chi tiết'!$C:$J,8,0),"")</f>
        <v/>
      </c>
      <c r="N30" s="2065" t="str">
        <f>IFERROR(VLOOKUP($A$2&amp;$A16&amp;N$4,'Bảng giá chi tiết'!$C:$J,8,0),"")</f>
        <v/>
      </c>
      <c r="O30" s="2065" t="str">
        <f>IFERROR(VLOOKUP($A$2&amp;$A16&amp;O$4,'Bảng giá chi tiết'!$C:$J,8,0),"")</f>
        <v/>
      </c>
      <c r="P30" s="2065" t="str">
        <f>IFERROR(VLOOKUP($A$2&amp;$A16&amp;P$4,'Bảng giá chi tiết'!$C:$J,8,0),"")</f>
        <v/>
      </c>
      <c r="Q30" s="2065" t="str">
        <f>IFERROR(VLOOKUP($A$2&amp;$A16&amp;Q$4,'Bảng giá chi tiết'!$C:$J,8,0),"")</f>
        <v/>
      </c>
      <c r="R30" s="2065" t="str">
        <f>IFERROR(VLOOKUP($A$2&amp;$A16&amp;R$4,'Bảng giá chi tiết'!$C:$J,8,0),"")</f>
        <v/>
      </c>
      <c r="S30" s="2065" t="str">
        <f>IFERROR(VLOOKUP($A$2&amp;$A16&amp;S$4,'Bảng giá chi tiết'!$C:$J,8,0),"")</f>
        <v/>
      </c>
      <c r="T30" s="2065" t="str">
        <f>IFERROR(VLOOKUP($A$2&amp;$A16&amp;T$4,'Bảng giá chi tiết'!$C:$J,8,0),"")</f>
        <v/>
      </c>
      <c r="U30" s="2065" t="str">
        <f>IFERROR(VLOOKUP($A$2&amp;$A16&amp;U$4,'Bảng giá chi tiết'!$C:$J,8,0),"")</f>
        <v/>
      </c>
      <c r="V30" s="2065" t="str">
        <f>IFERROR(VLOOKUP($A$2&amp;$A16&amp;V$4,'Bảng giá chi tiết'!$C:$J,8,0),"")</f>
        <v/>
      </c>
      <c r="W30" s="2071" t="s">
        <v>728</v>
      </c>
    </row>
    <row r="31" ht="27.0" customHeight="1">
      <c r="A31" s="2064" t="s">
        <v>729</v>
      </c>
      <c r="B31" s="2065" t="str">
        <f>IFERROR(VLOOKUP($A$2&amp;$A17&amp;B$4,'Bảng giá chi tiết'!$C:$J,8,0),"")</f>
        <v/>
      </c>
      <c r="C31" s="2065" t="str">
        <f>IFERROR(VLOOKUP($A$2&amp;$A17&amp;C$4,'Bảng giá chi tiết'!$C:$J,8,0),"")</f>
        <v/>
      </c>
      <c r="D31" s="2065" t="str">
        <f>IFERROR(VLOOKUP($A$2&amp;$A17&amp;D$4,'Bảng giá chi tiết'!$C:$J,8,0),"")</f>
        <v/>
      </c>
      <c r="E31" s="2065" t="str">
        <f>IFERROR(VLOOKUP($A$2&amp;$A17&amp;E$4,'Bảng giá chi tiết'!$C:$J,8,0),"")</f>
        <v/>
      </c>
      <c r="F31" s="2065" t="str">
        <f>IFERROR(VLOOKUP($A$2&amp;$A17&amp;F$4,'Bảng giá chi tiết'!$C:$J,8,0),"")</f>
        <v/>
      </c>
      <c r="G31" s="2065" t="str">
        <f>IFERROR(VLOOKUP($A$2&amp;$A17&amp;G$4,'Bảng giá chi tiết'!$C:$J,8,0),"")</f>
        <v/>
      </c>
      <c r="H31" s="2065" t="str">
        <f>IFERROR(VLOOKUP($A$2&amp;$A17&amp;H$4,'Bảng giá chi tiết'!$C:$J,8,0),"")</f>
        <v/>
      </c>
      <c r="I31" s="2065" t="str">
        <f>IFERROR(VLOOKUP($A$2&amp;$A17&amp;I$4,'Bảng giá chi tiết'!$C:$J,8,0),"")</f>
        <v/>
      </c>
      <c r="J31" s="2065" t="str">
        <f>IFERROR(VLOOKUP($A$2&amp;$A17&amp;J$4,'Bảng giá chi tiết'!$C:$J,8,0),"")</f>
        <v/>
      </c>
      <c r="K31" s="2065" t="str">
        <f>IFERROR(VLOOKUP($A$2&amp;$A17&amp;K$4,'Bảng giá chi tiết'!$C:$J,8,0),"")</f>
        <v/>
      </c>
      <c r="L31" s="2065" t="str">
        <f>IFERROR(VLOOKUP($A$2&amp;$A17&amp;L$4,'Bảng giá chi tiết'!$C:$J,8,0),"")</f>
        <v/>
      </c>
      <c r="M31" s="2065" t="str">
        <f>IFERROR(VLOOKUP($A$2&amp;$A17&amp;M$4,'Bảng giá chi tiết'!$C:$J,8,0),"")</f>
        <v/>
      </c>
      <c r="N31" s="2065" t="str">
        <f>IFERROR(VLOOKUP($A$2&amp;$A17&amp;N$4,'Bảng giá chi tiết'!$C:$J,8,0),"")</f>
        <v/>
      </c>
      <c r="O31" s="2065" t="str">
        <f>IFERROR(VLOOKUP($A$2&amp;$A17&amp;O$4,'Bảng giá chi tiết'!$C:$J,8,0),"")</f>
        <v/>
      </c>
      <c r="P31" s="2065" t="str">
        <f>IFERROR(VLOOKUP($A$2&amp;$A17&amp;P$4,'Bảng giá chi tiết'!$C:$J,8,0),"")</f>
        <v/>
      </c>
      <c r="Q31" s="2065" t="str">
        <f>IFERROR(VLOOKUP($A$2&amp;$A17&amp;Q$4,'Bảng giá chi tiết'!$C:$J,8,0),"")</f>
        <v/>
      </c>
      <c r="R31" s="2065" t="str">
        <f>IFERROR(VLOOKUP($A$2&amp;$A17&amp;R$4,'Bảng giá chi tiết'!$C:$J,8,0),"")</f>
        <v/>
      </c>
      <c r="S31" s="2065" t="str">
        <f>IFERROR(VLOOKUP($A$2&amp;$A17&amp;S$4,'Bảng giá chi tiết'!$C:$J,8,0),"")</f>
        <v/>
      </c>
      <c r="T31" s="2065" t="str">
        <f>IFERROR(VLOOKUP($A$2&amp;$A17&amp;T$4,'Bảng giá chi tiết'!$C:$J,8,0),"")</f>
        <v/>
      </c>
      <c r="U31" s="2065" t="str">
        <f>IFERROR(VLOOKUP($A$2&amp;$A17&amp;U$4,'Bảng giá chi tiết'!$C:$J,8,0),"")</f>
        <v/>
      </c>
      <c r="V31" s="2065" t="str">
        <f>IFERROR(VLOOKUP($A$2&amp;$A17&amp;V$4,'Bảng giá chi tiết'!$C:$J,8,0),"")</f>
        <v/>
      </c>
      <c r="W31" s="2071" t="s">
        <v>729</v>
      </c>
    </row>
    <row r="32" ht="27.0" customHeight="1">
      <c r="A32" s="2064" t="s">
        <v>730</v>
      </c>
      <c r="B32" s="2065" t="str">
        <f>IFERROR(VLOOKUP($A$2&amp;$A18&amp;B$4,'Bảng giá chi tiết'!$C:$J,8,0),"")</f>
        <v/>
      </c>
      <c r="C32" s="2065" t="str">
        <f>IFERROR(VLOOKUP($A$2&amp;$A18&amp;C$4,'Bảng giá chi tiết'!$C:$J,8,0),"")</f>
        <v/>
      </c>
      <c r="D32" s="2065" t="str">
        <f>IFERROR(VLOOKUP($A$2&amp;$A18&amp;D$4,'Bảng giá chi tiết'!$C:$J,8,0),"")</f>
        <v/>
      </c>
      <c r="E32" s="2065" t="str">
        <f>IFERROR(VLOOKUP($A$2&amp;$A18&amp;E$4,'Bảng giá chi tiết'!$C:$J,8,0),"")</f>
        <v/>
      </c>
      <c r="F32" s="2065" t="str">
        <f>IFERROR(VLOOKUP($A$2&amp;$A18&amp;F$4,'Bảng giá chi tiết'!$C:$J,8,0),"")</f>
        <v/>
      </c>
      <c r="G32" s="2065" t="str">
        <f>IFERROR(VLOOKUP($A$2&amp;$A18&amp;G$4,'Bảng giá chi tiết'!$C:$J,8,0),"")</f>
        <v/>
      </c>
      <c r="H32" s="2065" t="str">
        <f>IFERROR(VLOOKUP($A$2&amp;$A18&amp;H$4,'Bảng giá chi tiết'!$C:$J,8,0),"")</f>
        <v/>
      </c>
      <c r="I32" s="2065" t="str">
        <f>IFERROR(VLOOKUP($A$2&amp;$A18&amp;I$4,'Bảng giá chi tiết'!$C:$J,8,0),"")</f>
        <v/>
      </c>
      <c r="J32" s="2065" t="str">
        <f>IFERROR(VLOOKUP($A$2&amp;$A18&amp;J$4,'Bảng giá chi tiết'!$C:$J,8,0),"")</f>
        <v/>
      </c>
      <c r="K32" s="2065" t="str">
        <f>IFERROR(VLOOKUP($A$2&amp;$A18&amp;K$4,'Bảng giá chi tiết'!$C:$J,8,0),"")</f>
        <v/>
      </c>
      <c r="L32" s="2065" t="str">
        <f>IFERROR(VLOOKUP($A$2&amp;$A18&amp;L$4,'Bảng giá chi tiết'!$C:$J,8,0),"")</f>
        <v/>
      </c>
      <c r="M32" s="2065" t="str">
        <f>IFERROR(VLOOKUP($A$2&amp;$A18&amp;M$4,'Bảng giá chi tiết'!$C:$J,8,0),"")</f>
        <v/>
      </c>
      <c r="N32" s="2065" t="str">
        <f>IFERROR(VLOOKUP($A$2&amp;$A18&amp;N$4,'Bảng giá chi tiết'!$C:$J,8,0),"")</f>
        <v/>
      </c>
      <c r="O32" s="2065" t="str">
        <f>IFERROR(VLOOKUP($A$2&amp;$A18&amp;O$4,'Bảng giá chi tiết'!$C:$J,8,0),"")</f>
        <v/>
      </c>
      <c r="P32" s="2065" t="str">
        <f>IFERROR(VLOOKUP($A$2&amp;$A18&amp;P$4,'Bảng giá chi tiết'!$C:$J,8,0),"")</f>
        <v/>
      </c>
      <c r="Q32" s="2065" t="str">
        <f>IFERROR(VLOOKUP($A$2&amp;$A18&amp;Q$4,'Bảng giá chi tiết'!$C:$J,8,0),"")</f>
        <v/>
      </c>
      <c r="R32" s="2065" t="str">
        <f>IFERROR(VLOOKUP($A$2&amp;$A18&amp;R$4,'Bảng giá chi tiết'!$C:$J,8,0),"")</f>
        <v/>
      </c>
      <c r="S32" s="2065" t="str">
        <f>IFERROR(VLOOKUP($A$2&amp;$A18&amp;S$4,'Bảng giá chi tiết'!$C:$J,8,0),"")</f>
        <v/>
      </c>
      <c r="T32" s="2065" t="str">
        <f>IFERROR(VLOOKUP($A$2&amp;$A18&amp;T$4,'Bảng giá chi tiết'!$C:$J,8,0),"")</f>
        <v/>
      </c>
      <c r="U32" s="2065" t="str">
        <f>IFERROR(VLOOKUP($A$2&amp;$A18&amp;U$4,'Bảng giá chi tiết'!$C:$J,8,0),"")</f>
        <v/>
      </c>
      <c r="V32" s="2065" t="str">
        <f>IFERROR(VLOOKUP($A$2&amp;$A18&amp;V$4,'Bảng giá chi tiết'!$C:$J,8,0),"")</f>
        <v/>
      </c>
      <c r="W32" s="2071" t="s">
        <v>730</v>
      </c>
    </row>
    <row r="33" ht="27.0" customHeight="1">
      <c r="A33" s="2064" t="s">
        <v>731</v>
      </c>
      <c r="B33" s="2065" t="str">
        <f>IFERROR(VLOOKUP($A$2&amp;$A19&amp;B$4,'Bảng giá chi tiết'!$C:$J,8,0),"")</f>
        <v/>
      </c>
      <c r="C33" s="2065" t="str">
        <f>IFERROR(VLOOKUP($A$2&amp;$A19&amp;C$4,'Bảng giá chi tiết'!$C:$J,8,0),"")</f>
        <v/>
      </c>
      <c r="D33" s="2065" t="str">
        <f>IFERROR(VLOOKUP($A$2&amp;$A19&amp;D$4,'Bảng giá chi tiết'!$C:$J,8,0),"")</f>
        <v/>
      </c>
      <c r="E33" s="2065" t="str">
        <f>IFERROR(VLOOKUP($A$2&amp;$A19&amp;E$4,'Bảng giá chi tiết'!$C:$J,8,0),"")</f>
        <v/>
      </c>
      <c r="F33" s="2065" t="str">
        <f>IFERROR(VLOOKUP($A$2&amp;$A19&amp;F$4,'Bảng giá chi tiết'!$C:$J,8,0),"")</f>
        <v/>
      </c>
      <c r="G33" s="2065" t="str">
        <f>IFERROR(VLOOKUP($A$2&amp;$A19&amp;G$4,'Bảng giá chi tiết'!$C:$J,8,0),"")</f>
        <v/>
      </c>
      <c r="H33" s="2065" t="str">
        <f>IFERROR(VLOOKUP($A$2&amp;$A19&amp;H$4,'Bảng giá chi tiết'!$C:$J,8,0),"")</f>
        <v/>
      </c>
      <c r="I33" s="2065" t="str">
        <f>IFERROR(VLOOKUP($A$2&amp;$A19&amp;I$4,'Bảng giá chi tiết'!$C:$J,8,0),"")</f>
        <v/>
      </c>
      <c r="J33" s="2065" t="str">
        <f>IFERROR(VLOOKUP($A$2&amp;$A19&amp;J$4,'Bảng giá chi tiết'!$C:$J,8,0),"")</f>
        <v/>
      </c>
      <c r="K33" s="2065" t="str">
        <f>IFERROR(VLOOKUP($A$2&amp;$A19&amp;K$4,'Bảng giá chi tiết'!$C:$J,8,0),"")</f>
        <v/>
      </c>
      <c r="L33" s="2065" t="str">
        <f>IFERROR(VLOOKUP($A$2&amp;$A19&amp;L$4,'Bảng giá chi tiết'!$C:$J,8,0),"")</f>
        <v/>
      </c>
      <c r="M33" s="2065" t="str">
        <f>IFERROR(VLOOKUP($A$2&amp;$A19&amp;M$4,'Bảng giá chi tiết'!$C:$J,8,0),"")</f>
        <v/>
      </c>
      <c r="N33" s="2065" t="str">
        <f>IFERROR(VLOOKUP($A$2&amp;$A19&amp;N$4,'Bảng giá chi tiết'!$C:$J,8,0),"")</f>
        <v/>
      </c>
      <c r="O33" s="2065" t="str">
        <f>IFERROR(VLOOKUP($A$2&amp;$A19&amp;O$4,'Bảng giá chi tiết'!$C:$J,8,0),"")</f>
        <v/>
      </c>
      <c r="P33" s="2065" t="str">
        <f>IFERROR(VLOOKUP($A$2&amp;$A19&amp;P$4,'Bảng giá chi tiết'!$C:$J,8,0),"")</f>
        <v/>
      </c>
      <c r="Q33" s="2065" t="str">
        <f>IFERROR(VLOOKUP($A$2&amp;$A19&amp;Q$4,'Bảng giá chi tiết'!$C:$J,8,0),"")</f>
        <v/>
      </c>
      <c r="R33" s="2065" t="str">
        <f>IFERROR(VLOOKUP($A$2&amp;$A19&amp;R$4,'Bảng giá chi tiết'!$C:$J,8,0),"")</f>
        <v/>
      </c>
      <c r="S33" s="2065" t="str">
        <f>IFERROR(VLOOKUP($A$2&amp;$A19&amp;S$4,'Bảng giá chi tiết'!$C:$J,8,0),"")</f>
        <v/>
      </c>
      <c r="T33" s="2065" t="str">
        <f>IFERROR(VLOOKUP($A$2&amp;$A19&amp;T$4,'Bảng giá chi tiết'!$C:$J,8,0),"")</f>
        <v/>
      </c>
      <c r="U33" s="2065" t="str">
        <f>IFERROR(VLOOKUP($A$2&amp;$A19&amp;U$4,'Bảng giá chi tiết'!$C:$J,8,0),"")</f>
        <v/>
      </c>
      <c r="V33" s="2065" t="str">
        <f>IFERROR(VLOOKUP($A$2&amp;$A19&amp;V$4,'Bảng giá chi tiết'!$C:$J,8,0),"")</f>
        <v/>
      </c>
      <c r="W33" s="2071" t="s">
        <v>731</v>
      </c>
    </row>
    <row r="34" ht="27.0" customHeight="1">
      <c r="A34" s="2064" t="s">
        <v>732</v>
      </c>
      <c r="B34" s="2065" t="str">
        <f>IFERROR(VLOOKUP($A$2&amp;$A20&amp;B$4,'Bảng giá chi tiết'!$C:$J,8,0),"")</f>
        <v/>
      </c>
      <c r="C34" s="2065" t="str">
        <f>IFERROR(VLOOKUP($A$2&amp;$A20&amp;C$4,'Bảng giá chi tiết'!$C:$J,8,0),"")</f>
        <v/>
      </c>
      <c r="D34" s="2065" t="str">
        <f>IFERROR(VLOOKUP($A$2&amp;$A20&amp;D$4,'Bảng giá chi tiết'!$C:$J,8,0),"")</f>
        <v/>
      </c>
      <c r="E34" s="2065" t="str">
        <f>IFERROR(VLOOKUP($A$2&amp;$A20&amp;E$4,'Bảng giá chi tiết'!$C:$J,8,0),"")</f>
        <v/>
      </c>
      <c r="F34" s="2065" t="str">
        <f>IFERROR(VLOOKUP($A$2&amp;$A20&amp;F$4,'Bảng giá chi tiết'!$C:$J,8,0),"")</f>
        <v/>
      </c>
      <c r="G34" s="2065" t="str">
        <f>IFERROR(VLOOKUP($A$2&amp;$A20&amp;G$4,'Bảng giá chi tiết'!$C:$J,8,0),"")</f>
        <v/>
      </c>
      <c r="H34" s="2065" t="str">
        <f>IFERROR(VLOOKUP($A$2&amp;$A20&amp;H$4,'Bảng giá chi tiết'!$C:$J,8,0),"")</f>
        <v/>
      </c>
      <c r="I34" s="2065" t="str">
        <f>IFERROR(VLOOKUP($A$2&amp;$A20&amp;I$4,'Bảng giá chi tiết'!$C:$J,8,0),"")</f>
        <v/>
      </c>
      <c r="J34" s="2065" t="str">
        <f>IFERROR(VLOOKUP($A$2&amp;$A20&amp;J$4,'Bảng giá chi tiết'!$C:$J,8,0),"")</f>
        <v/>
      </c>
      <c r="K34" s="2065" t="str">
        <f>IFERROR(VLOOKUP($A$2&amp;$A20&amp;K$4,'Bảng giá chi tiết'!$C:$J,8,0),"")</f>
        <v/>
      </c>
      <c r="L34" s="2065" t="str">
        <f>IFERROR(VLOOKUP($A$2&amp;$A20&amp;L$4,'Bảng giá chi tiết'!$C:$J,8,0),"")</f>
        <v/>
      </c>
      <c r="M34" s="2065" t="str">
        <f>IFERROR(VLOOKUP($A$2&amp;$A20&amp;M$4,'Bảng giá chi tiết'!$C:$J,8,0),"")</f>
        <v/>
      </c>
      <c r="N34" s="2065" t="str">
        <f>IFERROR(VLOOKUP($A$2&amp;$A20&amp;N$4,'Bảng giá chi tiết'!$C:$J,8,0),"")</f>
        <v/>
      </c>
      <c r="O34" s="2065" t="str">
        <f>IFERROR(VLOOKUP($A$2&amp;$A20&amp;O$4,'Bảng giá chi tiết'!$C:$J,8,0),"")</f>
        <v/>
      </c>
      <c r="P34" s="2065" t="str">
        <f>IFERROR(VLOOKUP($A$2&amp;$A20&amp;P$4,'Bảng giá chi tiết'!$C:$J,8,0),"")</f>
        <v/>
      </c>
      <c r="Q34" s="2065" t="str">
        <f>IFERROR(VLOOKUP($A$2&amp;$A20&amp;Q$4,'Bảng giá chi tiết'!$C:$J,8,0),"")</f>
        <v/>
      </c>
      <c r="R34" s="2065" t="str">
        <f>IFERROR(VLOOKUP($A$2&amp;$A20&amp;R$4,'Bảng giá chi tiết'!$C:$J,8,0),"")</f>
        <v/>
      </c>
      <c r="S34" s="2065" t="str">
        <f>IFERROR(VLOOKUP($A$2&amp;$A20&amp;S$4,'Bảng giá chi tiết'!$C:$J,8,0),"")</f>
        <v/>
      </c>
      <c r="T34" s="2065" t="str">
        <f>IFERROR(VLOOKUP($A$2&amp;$A20&amp;T$4,'Bảng giá chi tiết'!$C:$J,8,0),"")</f>
        <v/>
      </c>
      <c r="U34" s="2065" t="str">
        <f>IFERROR(VLOOKUP($A$2&amp;$A20&amp;U$4,'Bảng giá chi tiết'!$C:$J,8,0),"")</f>
        <v/>
      </c>
      <c r="V34" s="2065" t="str">
        <f>IFERROR(VLOOKUP($A$2&amp;$A20&amp;V$4,'Bảng giá chi tiết'!$C:$J,8,0),"")</f>
        <v/>
      </c>
      <c r="W34" s="2071" t="s">
        <v>732</v>
      </c>
    </row>
    <row r="35">
      <c r="A35" s="2054" t="s">
        <v>671</v>
      </c>
      <c r="B35" s="2055" t="s">
        <v>716</v>
      </c>
      <c r="C35" s="2055" t="s">
        <v>717</v>
      </c>
      <c r="D35" s="2055" t="s">
        <v>718</v>
      </c>
      <c r="E35" s="2055" t="s">
        <v>735</v>
      </c>
      <c r="F35" s="2055" t="s">
        <v>720</v>
      </c>
      <c r="G35" s="2055" t="s">
        <v>721</v>
      </c>
      <c r="H35" s="2055" t="s">
        <v>736</v>
      </c>
      <c r="I35" s="2055" t="s">
        <v>723</v>
      </c>
      <c r="J35" s="2055" t="s">
        <v>724</v>
      </c>
      <c r="K35" s="2055" t="s">
        <v>725</v>
      </c>
      <c r="L35" s="2055" t="s">
        <v>726</v>
      </c>
      <c r="M35" s="2055" t="s">
        <v>727</v>
      </c>
      <c r="N35" s="2055" t="s">
        <v>737</v>
      </c>
      <c r="O35" s="2055" t="s">
        <v>738</v>
      </c>
      <c r="P35" s="2055" t="s">
        <v>730</v>
      </c>
      <c r="Q35" s="2073" t="s">
        <v>731</v>
      </c>
      <c r="R35" s="3"/>
      <c r="S35" s="2055" t="s">
        <v>789</v>
      </c>
      <c r="T35" s="2055" t="s">
        <v>733</v>
      </c>
      <c r="U35" s="2072" t="s">
        <v>734</v>
      </c>
      <c r="V35" s="2055" t="s">
        <v>790</v>
      </c>
      <c r="W35" s="2067" t="s">
        <v>671</v>
      </c>
    </row>
    <row r="36">
      <c r="A36" s="2057" t="s">
        <v>693</v>
      </c>
      <c r="B36" s="2058">
        <v>64.9</v>
      </c>
      <c r="C36" s="2058">
        <v>67.3</v>
      </c>
      <c r="D36" s="2058">
        <v>46.2</v>
      </c>
      <c r="E36" s="2058">
        <v>41.0</v>
      </c>
      <c r="F36" s="2058">
        <v>93.3</v>
      </c>
      <c r="G36" s="2058">
        <v>86.6</v>
      </c>
      <c r="H36" s="2058">
        <v>69.2</v>
      </c>
      <c r="I36" s="2058">
        <v>40.1</v>
      </c>
      <c r="J36" s="2058">
        <v>58.8</v>
      </c>
      <c r="K36" s="2058">
        <v>63.3</v>
      </c>
      <c r="L36" s="2058">
        <v>59.8</v>
      </c>
      <c r="M36" s="2058">
        <v>59.8</v>
      </c>
      <c r="N36" s="2058">
        <v>47.2</v>
      </c>
      <c r="O36" s="2058">
        <v>46.5</v>
      </c>
      <c r="P36" s="2058">
        <v>46.5</v>
      </c>
      <c r="Q36" s="2074">
        <v>93.9</v>
      </c>
      <c r="R36" s="3"/>
      <c r="S36" s="2058">
        <v>87.2</v>
      </c>
      <c r="T36" s="2058">
        <v>28.9</v>
      </c>
      <c r="U36" s="2059" t="s">
        <v>24</v>
      </c>
      <c r="V36" s="2058">
        <v>46.5</v>
      </c>
      <c r="W36" s="2068" t="s">
        <v>693</v>
      </c>
    </row>
    <row r="37">
      <c r="A37" s="2061" t="s">
        <v>4</v>
      </c>
      <c r="B37" s="2059" t="s">
        <v>24</v>
      </c>
      <c r="C37" s="2059" t="s">
        <v>24</v>
      </c>
      <c r="D37" s="2059" t="s">
        <v>50</v>
      </c>
      <c r="E37" s="2059" t="s">
        <v>59</v>
      </c>
      <c r="F37" s="2059" t="s">
        <v>5433</v>
      </c>
      <c r="G37" s="2059" t="s">
        <v>95</v>
      </c>
      <c r="H37" s="2059" t="s">
        <v>24</v>
      </c>
      <c r="I37" s="2059" t="s">
        <v>59</v>
      </c>
      <c r="J37" s="2059" t="s">
        <v>288</v>
      </c>
      <c r="K37" s="2059" t="s">
        <v>288</v>
      </c>
      <c r="L37" s="2059" t="s">
        <v>288</v>
      </c>
      <c r="M37" s="2059" t="s">
        <v>288</v>
      </c>
      <c r="N37" s="2059" t="s">
        <v>50</v>
      </c>
      <c r="O37" s="2059" t="s">
        <v>50</v>
      </c>
      <c r="P37" s="2059" t="s">
        <v>50</v>
      </c>
      <c r="Q37" s="2075" t="s">
        <v>95</v>
      </c>
      <c r="R37" s="3"/>
      <c r="S37" s="2059" t="s">
        <v>95</v>
      </c>
      <c r="T37" s="2059" t="s">
        <v>17</v>
      </c>
      <c r="U37" s="2059">
        <v>64.1</v>
      </c>
      <c r="V37" s="2059" t="s">
        <v>50</v>
      </c>
      <c r="W37" s="2069" t="s">
        <v>4</v>
      </c>
    </row>
    <row r="38">
      <c r="A38" s="2061" t="s">
        <v>711</v>
      </c>
      <c r="B38" s="2059" t="s">
        <v>337</v>
      </c>
      <c r="C38" s="2059" t="s">
        <v>337</v>
      </c>
      <c r="D38" s="2059" t="s">
        <v>337</v>
      </c>
      <c r="E38" s="2059" t="s">
        <v>337</v>
      </c>
      <c r="F38" s="2059" t="s">
        <v>307</v>
      </c>
      <c r="G38" s="2059" t="s">
        <v>307</v>
      </c>
      <c r="H38" s="2059" t="s">
        <v>314</v>
      </c>
      <c r="I38" s="2059" t="s">
        <v>314</v>
      </c>
      <c r="J38" s="2059" t="s">
        <v>314</v>
      </c>
      <c r="K38" s="2059" t="s">
        <v>314</v>
      </c>
      <c r="L38" s="2059" t="s">
        <v>314</v>
      </c>
      <c r="M38" s="2059" t="s">
        <v>314</v>
      </c>
      <c r="N38" s="2059" t="s">
        <v>331</v>
      </c>
      <c r="O38" s="2059" t="s">
        <v>331</v>
      </c>
      <c r="P38" s="2059" t="s">
        <v>331</v>
      </c>
      <c r="Q38" s="2075" t="s">
        <v>176</v>
      </c>
      <c r="R38" s="3"/>
      <c r="S38" s="2059" t="s">
        <v>281</v>
      </c>
      <c r="T38" s="2059" t="s">
        <v>337</v>
      </c>
      <c r="U38" s="2059" t="s">
        <v>337</v>
      </c>
      <c r="V38" s="2059" t="s">
        <v>337</v>
      </c>
      <c r="W38" s="2069" t="s">
        <v>711</v>
      </c>
    </row>
    <row r="39" ht="31.5" customHeight="1">
      <c r="A39" s="2061" t="s">
        <v>713</v>
      </c>
      <c r="B39" s="2063" t="s">
        <v>5434</v>
      </c>
      <c r="C39" s="2"/>
      <c r="D39" s="2"/>
      <c r="E39" s="2"/>
      <c r="F39" s="3"/>
      <c r="G39" s="2063" t="s">
        <v>5435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2063" t="s">
        <v>5434</v>
      </c>
      <c r="T39" s="2"/>
      <c r="U39" s="2"/>
      <c r="V39" s="3"/>
      <c r="W39" s="2070" t="s">
        <v>713</v>
      </c>
    </row>
    <row r="40" ht="24.0" customHeight="1">
      <c r="A40" s="2064" t="s">
        <v>733</v>
      </c>
      <c r="B40" s="2065" t="str">
        <f>IFERROR(VLOOKUP($A$2&amp;$A9&amp;B$4,'Bảng giá chi tiết'!$C:$J,8,0),"")</f>
        <v/>
      </c>
      <c r="C40" s="2065" t="str">
        <f>IFERROR(VLOOKUP($A$2&amp;$A9&amp;C$4,'Bảng giá chi tiết'!$C:$J,8,0),"")</f>
        <v/>
      </c>
      <c r="D40" s="2065" t="str">
        <f>IFERROR(VLOOKUP($A$2&amp;$A9&amp;D$4,'Bảng giá chi tiết'!$C:$J,8,0),"")</f>
        <v/>
      </c>
      <c r="E40" s="2065" t="str">
        <f>IFERROR(VLOOKUP($A$2&amp;$A9&amp;E$4,'Bảng giá chi tiết'!$C:$J,8,0),"")</f>
        <v/>
      </c>
      <c r="F40" s="2065" t="str">
        <f>IFERROR(VLOOKUP($A$2&amp;$A9&amp;F$4,'Bảng giá chi tiết'!$C:$J,8,0),"")</f>
        <v/>
      </c>
      <c r="G40" s="2065" t="str">
        <f>IFERROR(VLOOKUP($A$2&amp;$A9&amp;G$4,'Bảng giá chi tiết'!$C:$J,8,0),"")</f>
        <v/>
      </c>
      <c r="H40" s="2065" t="str">
        <f>IFERROR(VLOOKUP($A$2&amp;$A9&amp;H$4,'Bảng giá chi tiết'!$C:$J,8,0),"")</f>
        <v/>
      </c>
      <c r="I40" s="2065" t="str">
        <f>IFERROR(VLOOKUP($A$2&amp;$A9&amp;I$4,'Bảng giá chi tiết'!$C:$J,8,0),"")</f>
        <v/>
      </c>
      <c r="J40" s="2065" t="str">
        <f>IFERROR(VLOOKUP($A$2&amp;$A9&amp;J$4,'Bảng giá chi tiết'!$C:$J,8,0),"")</f>
        <v/>
      </c>
      <c r="K40" s="2065" t="str">
        <f>IFERROR(VLOOKUP($A$2&amp;$A9&amp;K$4,'Bảng giá chi tiết'!$C:$J,8,0),"")</f>
        <v/>
      </c>
      <c r="L40" s="2065" t="str">
        <f>IFERROR(VLOOKUP($A$2&amp;$A9&amp;L$4,'Bảng giá chi tiết'!$C:$J,8,0),"")</f>
        <v/>
      </c>
      <c r="M40" s="2065" t="str">
        <f>IFERROR(VLOOKUP($A$2&amp;$A9&amp;M$4,'Bảng giá chi tiết'!$C:$J,8,0),"")</f>
        <v/>
      </c>
      <c r="N40" s="2065" t="str">
        <f>IFERROR(VLOOKUP($A$2&amp;$A9&amp;N$4,'Bảng giá chi tiết'!$C:$J,8,0),"")</f>
        <v/>
      </c>
      <c r="O40" s="2065" t="str">
        <f>IFERROR(VLOOKUP($A$2&amp;$A9&amp;O$4,'Bảng giá chi tiết'!$C:$J,8,0),"")</f>
        <v/>
      </c>
      <c r="P40" s="2065" t="str">
        <f>IFERROR(VLOOKUP($A$2&amp;$A9&amp;P$4,'Bảng giá chi tiết'!$C:$J,8,0),"")</f>
        <v/>
      </c>
      <c r="Q40" s="2065" t="str">
        <f>IFERROR(VLOOKUP($A$2&amp;$A9&amp;Q$4,'Bảng giá chi tiết'!$C:$J,8,0),"")</f>
        <v/>
      </c>
      <c r="R40" s="2065" t="str">
        <f>IFERROR(VLOOKUP($A$2&amp;$A9&amp;R$4,'Bảng giá chi tiết'!$C:$J,8,0),"")</f>
        <v/>
      </c>
      <c r="S40" s="2065" t="str">
        <f>IFERROR(VLOOKUP($A$2&amp;$A9&amp;S$4,'Bảng giá chi tiết'!$C:$J,8,0),"")</f>
        <v/>
      </c>
      <c r="T40" s="2065" t="str">
        <f>IFERROR(VLOOKUP($A$2&amp;$A9&amp;T$4,'Bảng giá chi tiết'!$C:$J,8,0),"")</f>
        <v/>
      </c>
      <c r="U40" s="2065" t="str">
        <f>IFERROR(VLOOKUP($A$2&amp;$A9&amp;U$4,'Bảng giá chi tiết'!$C:$J,8,0),"")</f>
        <v/>
      </c>
      <c r="V40" s="2065" t="str">
        <f>IFERROR(VLOOKUP($A$2&amp;$A9&amp;V$4,'Bảng giá chi tiết'!$C:$J,8,0),"")</f>
        <v/>
      </c>
      <c r="W40" s="2071" t="s">
        <v>733</v>
      </c>
    </row>
    <row r="41" ht="24.0" customHeight="1">
      <c r="A41" s="2064" t="s">
        <v>734</v>
      </c>
      <c r="B41" s="2065" t="str">
        <f>IFERROR(VLOOKUP($A$2&amp;$A10&amp;B$4,'Bảng giá chi tiết'!$C:$J,8,0),"")</f>
        <v/>
      </c>
      <c r="C41" s="2065" t="str">
        <f>IFERROR(VLOOKUP($A$2&amp;$A10&amp;C$4,'Bảng giá chi tiết'!$C:$J,8,0),"")</f>
        <v/>
      </c>
      <c r="D41" s="2065" t="str">
        <f>IFERROR(VLOOKUP($A$2&amp;$A10&amp;D$4,'Bảng giá chi tiết'!$C:$J,8,0),"")</f>
        <v/>
      </c>
      <c r="E41" s="2065" t="str">
        <f>IFERROR(VLOOKUP($A$2&amp;$A10&amp;E$4,'Bảng giá chi tiết'!$C:$J,8,0),"")</f>
        <v/>
      </c>
      <c r="F41" s="2065" t="str">
        <f>IFERROR(VLOOKUP($A$2&amp;$A10&amp;F$4,'Bảng giá chi tiết'!$C:$J,8,0),"")</f>
        <v/>
      </c>
      <c r="G41" s="2065" t="str">
        <f>IFERROR(VLOOKUP($A$2&amp;$A10&amp;G$4,'Bảng giá chi tiết'!$C:$J,8,0),"")</f>
        <v/>
      </c>
      <c r="H41" s="2065" t="str">
        <f>IFERROR(VLOOKUP($A$2&amp;$A10&amp;H$4,'Bảng giá chi tiết'!$C:$J,8,0),"")</f>
        <v/>
      </c>
      <c r="I41" s="2065" t="str">
        <f>IFERROR(VLOOKUP($A$2&amp;$A10&amp;I$4,'Bảng giá chi tiết'!$C:$J,8,0),"")</f>
        <v/>
      </c>
      <c r="J41" s="2065" t="str">
        <f>IFERROR(VLOOKUP($A$2&amp;$A10&amp;J$4,'Bảng giá chi tiết'!$C:$J,8,0),"")</f>
        <v/>
      </c>
      <c r="K41" s="2065" t="str">
        <f>IFERROR(VLOOKUP($A$2&amp;$A10&amp;K$4,'Bảng giá chi tiết'!$C:$J,8,0),"")</f>
        <v/>
      </c>
      <c r="L41" s="2065" t="str">
        <f>IFERROR(VLOOKUP($A$2&amp;$A10&amp;L$4,'Bảng giá chi tiết'!$C:$J,8,0),"")</f>
        <v/>
      </c>
      <c r="M41" s="2065" t="str">
        <f>IFERROR(VLOOKUP($A$2&amp;$A10&amp;M$4,'Bảng giá chi tiết'!$C:$J,8,0),"")</f>
        <v/>
      </c>
      <c r="N41" s="2065" t="str">
        <f>IFERROR(VLOOKUP($A$2&amp;$A10&amp;N$4,'Bảng giá chi tiết'!$C:$J,8,0),"")</f>
        <v/>
      </c>
      <c r="O41" s="2065" t="str">
        <f>IFERROR(VLOOKUP($A$2&amp;$A10&amp;O$4,'Bảng giá chi tiết'!$C:$J,8,0),"")</f>
        <v/>
      </c>
      <c r="P41" s="2065" t="str">
        <f>IFERROR(VLOOKUP($A$2&amp;$A10&amp;P$4,'Bảng giá chi tiết'!$C:$J,8,0),"")</f>
        <v/>
      </c>
      <c r="Q41" s="2065" t="str">
        <f>IFERROR(VLOOKUP($A$2&amp;$A10&amp;Q$4,'Bảng giá chi tiết'!$C:$J,8,0),"")</f>
        <v/>
      </c>
      <c r="R41" s="2065" t="str">
        <f>IFERROR(VLOOKUP($A$2&amp;$A10&amp;R$4,'Bảng giá chi tiết'!$C:$J,8,0),"")</f>
        <v/>
      </c>
      <c r="S41" s="2065" t="str">
        <f>IFERROR(VLOOKUP($A$2&amp;$A10&amp;S$4,'Bảng giá chi tiết'!$C:$J,8,0),"")</f>
        <v/>
      </c>
      <c r="T41" s="2065" t="str">
        <f>IFERROR(VLOOKUP($A$2&amp;$A10&amp;T$4,'Bảng giá chi tiết'!$C:$J,8,0),"")</f>
        <v/>
      </c>
      <c r="U41" s="2065" t="str">
        <f>IFERROR(VLOOKUP($A$2&amp;$A10&amp;U$4,'Bảng giá chi tiết'!$C:$J,8,0),"")</f>
        <v/>
      </c>
      <c r="V41" s="2065" t="str">
        <f>IFERROR(VLOOKUP($A$2&amp;$A10&amp;V$4,'Bảng giá chi tiết'!$C:$J,8,0),"")</f>
        <v/>
      </c>
      <c r="W41" s="2071" t="s">
        <v>734</v>
      </c>
    </row>
    <row r="42" ht="24.0" customHeight="1">
      <c r="A42" s="2064" t="s">
        <v>790</v>
      </c>
      <c r="B42" s="2065" t="str">
        <f>IFERROR(VLOOKUP($A$2&amp;$A11&amp;B$4,'Bảng giá chi tiết'!$C:$J,8,0),"")</f>
        <v/>
      </c>
      <c r="C42" s="2065" t="str">
        <f>IFERROR(VLOOKUP($A$2&amp;$A11&amp;C$4,'Bảng giá chi tiết'!$C:$J,8,0),"")</f>
        <v/>
      </c>
      <c r="D42" s="2065" t="str">
        <f>IFERROR(VLOOKUP($A$2&amp;$A11&amp;D$4,'Bảng giá chi tiết'!$C:$J,8,0),"")</f>
        <v/>
      </c>
      <c r="E42" s="2065" t="str">
        <f>IFERROR(VLOOKUP($A$2&amp;$A11&amp;E$4,'Bảng giá chi tiết'!$C:$J,8,0),"")</f>
        <v/>
      </c>
      <c r="F42" s="2065" t="str">
        <f>IFERROR(VLOOKUP($A$2&amp;$A11&amp;F$4,'Bảng giá chi tiết'!$C:$J,8,0),"")</f>
        <v/>
      </c>
      <c r="G42" s="2065" t="str">
        <f>IFERROR(VLOOKUP($A$2&amp;$A11&amp;G$4,'Bảng giá chi tiết'!$C:$J,8,0),"")</f>
        <v/>
      </c>
      <c r="H42" s="2065" t="str">
        <f>IFERROR(VLOOKUP($A$2&amp;$A11&amp;H$4,'Bảng giá chi tiết'!$C:$J,8,0),"")</f>
        <v/>
      </c>
      <c r="I42" s="2065" t="str">
        <f>IFERROR(VLOOKUP($A$2&amp;$A11&amp;I$4,'Bảng giá chi tiết'!$C:$J,8,0),"")</f>
        <v/>
      </c>
      <c r="J42" s="2065" t="str">
        <f>IFERROR(VLOOKUP($A$2&amp;$A11&amp;J$4,'Bảng giá chi tiết'!$C:$J,8,0),"")</f>
        <v/>
      </c>
      <c r="K42" s="2065" t="str">
        <f>IFERROR(VLOOKUP($A$2&amp;$A11&amp;K$4,'Bảng giá chi tiết'!$C:$J,8,0),"")</f>
        <v/>
      </c>
      <c r="L42" s="2065" t="str">
        <f>IFERROR(VLOOKUP($A$2&amp;$A11&amp;L$4,'Bảng giá chi tiết'!$C:$J,8,0),"")</f>
        <v/>
      </c>
      <c r="M42" s="2065" t="str">
        <f>IFERROR(VLOOKUP($A$2&amp;$A11&amp;M$4,'Bảng giá chi tiết'!$C:$J,8,0),"")</f>
        <v/>
      </c>
      <c r="N42" s="2065" t="str">
        <f>IFERROR(VLOOKUP($A$2&amp;$A11&amp;N$4,'Bảng giá chi tiết'!$C:$J,8,0),"")</f>
        <v/>
      </c>
      <c r="O42" s="2065" t="str">
        <f>IFERROR(VLOOKUP($A$2&amp;$A11&amp;O$4,'Bảng giá chi tiết'!$C:$J,8,0),"")</f>
        <v/>
      </c>
      <c r="P42" s="2065" t="str">
        <f>IFERROR(VLOOKUP($A$2&amp;$A11&amp;P$4,'Bảng giá chi tiết'!$C:$J,8,0),"")</f>
        <v/>
      </c>
      <c r="Q42" s="2065" t="str">
        <f>IFERROR(VLOOKUP($A$2&amp;$A11&amp;Q$4,'Bảng giá chi tiết'!$C:$J,8,0),"")</f>
        <v/>
      </c>
      <c r="R42" s="2065" t="str">
        <f>IFERROR(VLOOKUP($A$2&amp;$A11&amp;R$4,'Bảng giá chi tiết'!$C:$J,8,0),"")</f>
        <v/>
      </c>
      <c r="S42" s="2065" t="str">
        <f>IFERROR(VLOOKUP($A$2&amp;$A11&amp;S$4,'Bảng giá chi tiết'!$C:$J,8,0),"")</f>
        <v/>
      </c>
      <c r="T42" s="2065" t="str">
        <f>IFERROR(VLOOKUP($A$2&amp;$A11&amp;T$4,'Bảng giá chi tiết'!$C:$J,8,0),"")</f>
        <v/>
      </c>
      <c r="U42" s="2065" t="str">
        <f>IFERROR(VLOOKUP($A$2&amp;$A11&amp;U$4,'Bảng giá chi tiết'!$C:$J,8,0),"")</f>
        <v/>
      </c>
      <c r="V42" s="2065" t="str">
        <f>IFERROR(VLOOKUP($A$2&amp;$A11&amp;V$4,'Bảng giá chi tiết'!$C:$J,8,0),"")</f>
        <v/>
      </c>
      <c r="W42" s="2071" t="s">
        <v>790</v>
      </c>
    </row>
    <row r="43" ht="24.0" customHeight="1">
      <c r="A43" s="2064" t="s">
        <v>791</v>
      </c>
      <c r="B43" s="2065" t="str">
        <f>IFERROR(VLOOKUP($A$2&amp;$A12&amp;B$4,'Bảng giá chi tiết'!$C:$J,8,0),"")</f>
        <v/>
      </c>
      <c r="C43" s="2065" t="str">
        <f>IFERROR(VLOOKUP($A$2&amp;$A12&amp;C$4,'Bảng giá chi tiết'!$C:$J,8,0),"")</f>
        <v/>
      </c>
      <c r="D43" s="2065" t="str">
        <f>IFERROR(VLOOKUP($A$2&amp;$A12&amp;D$4,'Bảng giá chi tiết'!$C:$J,8,0),"")</f>
        <v/>
      </c>
      <c r="E43" s="2065" t="str">
        <f>IFERROR(VLOOKUP($A$2&amp;$A12&amp;E$4,'Bảng giá chi tiết'!$C:$J,8,0),"")</f>
        <v/>
      </c>
      <c r="F43" s="2065" t="str">
        <f>IFERROR(VLOOKUP($A$2&amp;$A12&amp;F$4,'Bảng giá chi tiết'!$C:$J,8,0),"")</f>
        <v/>
      </c>
      <c r="G43" s="2065" t="str">
        <f>IFERROR(VLOOKUP($A$2&amp;$A12&amp;G$4,'Bảng giá chi tiết'!$C:$J,8,0),"")</f>
        <v/>
      </c>
      <c r="H43" s="2065" t="str">
        <f>IFERROR(VLOOKUP($A$2&amp;$A12&amp;H$4,'Bảng giá chi tiết'!$C:$J,8,0),"")</f>
        <v/>
      </c>
      <c r="I43" s="2065" t="str">
        <f>IFERROR(VLOOKUP($A$2&amp;$A12&amp;I$4,'Bảng giá chi tiết'!$C:$J,8,0),"")</f>
        <v/>
      </c>
      <c r="J43" s="2065" t="str">
        <f>IFERROR(VLOOKUP($A$2&amp;$A12&amp;J$4,'Bảng giá chi tiết'!$C:$J,8,0),"")</f>
        <v/>
      </c>
      <c r="K43" s="2065" t="str">
        <f>IFERROR(VLOOKUP($A$2&amp;$A12&amp;K$4,'Bảng giá chi tiết'!$C:$J,8,0),"")</f>
        <v/>
      </c>
      <c r="L43" s="2065" t="str">
        <f>IFERROR(VLOOKUP($A$2&amp;$A12&amp;L$4,'Bảng giá chi tiết'!$C:$J,8,0),"")</f>
        <v/>
      </c>
      <c r="M43" s="2065" t="str">
        <f>IFERROR(VLOOKUP($A$2&amp;$A12&amp;M$4,'Bảng giá chi tiết'!$C:$J,8,0),"")</f>
        <v/>
      </c>
      <c r="N43" s="2065" t="str">
        <f>IFERROR(VLOOKUP($A$2&amp;$A12&amp;N$4,'Bảng giá chi tiết'!$C:$J,8,0),"")</f>
        <v/>
      </c>
      <c r="O43" s="2065" t="str">
        <f>IFERROR(VLOOKUP($A$2&amp;$A12&amp;O$4,'Bảng giá chi tiết'!$C:$J,8,0),"")</f>
        <v/>
      </c>
      <c r="P43" s="2065" t="str">
        <f>IFERROR(VLOOKUP($A$2&amp;$A12&amp;P$4,'Bảng giá chi tiết'!$C:$J,8,0),"")</f>
        <v/>
      </c>
      <c r="Q43" s="2065" t="str">
        <f>IFERROR(VLOOKUP($A$2&amp;$A12&amp;Q$4,'Bảng giá chi tiết'!$C:$J,8,0),"")</f>
        <v/>
      </c>
      <c r="R43" s="2065" t="str">
        <f>IFERROR(VLOOKUP($A$2&amp;$A12&amp;R$4,'Bảng giá chi tiết'!$C:$J,8,0),"")</f>
        <v/>
      </c>
      <c r="S43" s="2065" t="str">
        <f>IFERROR(VLOOKUP($A$2&amp;$A12&amp;S$4,'Bảng giá chi tiết'!$C:$J,8,0),"")</f>
        <v/>
      </c>
      <c r="T43" s="2065" t="str">
        <f>IFERROR(VLOOKUP($A$2&amp;$A12&amp;T$4,'Bảng giá chi tiết'!$C:$J,8,0),"")</f>
        <v/>
      </c>
      <c r="U43" s="2065" t="str">
        <f>IFERROR(VLOOKUP($A$2&amp;$A12&amp;U$4,'Bảng giá chi tiết'!$C:$J,8,0),"")</f>
        <v/>
      </c>
      <c r="V43" s="2065" t="str">
        <f>IFERROR(VLOOKUP($A$2&amp;$A12&amp;V$4,'Bảng giá chi tiết'!$C:$J,8,0),"")</f>
        <v/>
      </c>
      <c r="W43" s="2071" t="s">
        <v>791</v>
      </c>
    </row>
    <row r="44">
      <c r="A44" s="2054" t="s">
        <v>671</v>
      </c>
      <c r="B44" s="2055" t="s">
        <v>716</v>
      </c>
      <c r="C44" s="2055" t="s">
        <v>717</v>
      </c>
      <c r="D44" s="2055" t="s">
        <v>718</v>
      </c>
      <c r="E44" s="2055" t="s">
        <v>735</v>
      </c>
      <c r="F44" s="2055" t="s">
        <v>720</v>
      </c>
      <c r="G44" s="2055" t="s">
        <v>721</v>
      </c>
      <c r="H44" s="2055" t="s">
        <v>736</v>
      </c>
      <c r="I44" s="2055" t="s">
        <v>723</v>
      </c>
      <c r="J44" s="2055" t="s">
        <v>724</v>
      </c>
      <c r="K44" s="2055" t="s">
        <v>725</v>
      </c>
      <c r="L44" s="2055" t="s">
        <v>726</v>
      </c>
      <c r="M44" s="2055" t="s">
        <v>727</v>
      </c>
      <c r="N44" s="2055" t="s">
        <v>737</v>
      </c>
      <c r="O44" s="2055" t="s">
        <v>738</v>
      </c>
      <c r="P44" s="2055" t="s">
        <v>730</v>
      </c>
      <c r="Q44" s="2073" t="s">
        <v>731</v>
      </c>
      <c r="R44" s="3"/>
      <c r="S44" s="2055" t="s">
        <v>789</v>
      </c>
      <c r="T44" s="2055" t="s">
        <v>733</v>
      </c>
      <c r="U44" s="2055" t="s">
        <v>734</v>
      </c>
      <c r="V44" s="2055" t="s">
        <v>790</v>
      </c>
      <c r="W44" s="2067" t="s">
        <v>671</v>
      </c>
    </row>
    <row r="45">
      <c r="A45" s="2057" t="s">
        <v>693</v>
      </c>
      <c r="B45" s="2058">
        <v>65.1</v>
      </c>
      <c r="C45" s="2058">
        <v>67.3</v>
      </c>
      <c r="D45" s="2058">
        <v>46.9</v>
      </c>
      <c r="E45" s="2058">
        <v>40.8</v>
      </c>
      <c r="F45" s="2058">
        <v>93.9</v>
      </c>
      <c r="G45" s="2058">
        <v>125.5</v>
      </c>
      <c r="H45" s="2058">
        <v>31.2</v>
      </c>
      <c r="I45" s="2058">
        <v>41.3</v>
      </c>
      <c r="J45" s="2058">
        <v>59.4</v>
      </c>
      <c r="K45" s="2058">
        <v>63.1</v>
      </c>
      <c r="L45" s="2058">
        <v>60.6</v>
      </c>
      <c r="M45" s="2058">
        <v>60.6</v>
      </c>
      <c r="N45" s="2058">
        <v>47.0</v>
      </c>
      <c r="O45" s="2058">
        <v>46.6</v>
      </c>
      <c r="P45" s="2058">
        <v>46.6</v>
      </c>
      <c r="Q45" s="2074">
        <v>94.4</v>
      </c>
      <c r="R45" s="3"/>
      <c r="S45" s="2058">
        <v>87.5</v>
      </c>
      <c r="T45" s="2059">
        <v>29.1</v>
      </c>
      <c r="U45" s="2059" t="s">
        <v>24</v>
      </c>
      <c r="V45" s="2058">
        <v>47.0</v>
      </c>
      <c r="W45" s="2068" t="s">
        <v>693</v>
      </c>
    </row>
    <row r="46">
      <c r="A46" s="2061" t="s">
        <v>4</v>
      </c>
      <c r="B46" s="2059" t="s">
        <v>24</v>
      </c>
      <c r="C46" s="2059" t="s">
        <v>24</v>
      </c>
      <c r="D46" s="2059" t="s">
        <v>50</v>
      </c>
      <c r="E46" s="2059" t="s">
        <v>59</v>
      </c>
      <c r="F46" s="2059" t="s">
        <v>5433</v>
      </c>
      <c r="G46" s="2059" t="s">
        <v>740</v>
      </c>
      <c r="H46" s="2059" t="s">
        <v>17</v>
      </c>
      <c r="I46" s="2059" t="s">
        <v>59</v>
      </c>
      <c r="J46" s="2059" t="s">
        <v>288</v>
      </c>
      <c r="K46" s="2059" t="s">
        <v>288</v>
      </c>
      <c r="L46" s="2059" t="s">
        <v>288</v>
      </c>
      <c r="M46" s="2059" t="s">
        <v>288</v>
      </c>
      <c r="N46" s="2059" t="s">
        <v>50</v>
      </c>
      <c r="O46" s="2059" t="s">
        <v>50</v>
      </c>
      <c r="P46" s="2059" t="s">
        <v>50</v>
      </c>
      <c r="Q46" s="2075" t="s">
        <v>95</v>
      </c>
      <c r="R46" s="3"/>
      <c r="S46" s="2059" t="s">
        <v>95</v>
      </c>
      <c r="T46" s="2059" t="s">
        <v>17</v>
      </c>
      <c r="U46" s="2059">
        <v>64.1</v>
      </c>
      <c r="V46" s="2059" t="s">
        <v>50</v>
      </c>
      <c r="W46" s="2069" t="s">
        <v>4</v>
      </c>
    </row>
    <row r="47">
      <c r="A47" s="2061" t="s">
        <v>711</v>
      </c>
      <c r="B47" s="2059" t="s">
        <v>337</v>
      </c>
      <c r="C47" s="2059" t="s">
        <v>337</v>
      </c>
      <c r="D47" s="2059" t="s">
        <v>337</v>
      </c>
      <c r="E47" s="2059" t="s">
        <v>337</v>
      </c>
      <c r="F47" s="2059" t="s">
        <v>307</v>
      </c>
      <c r="G47" s="2059" t="s">
        <v>307</v>
      </c>
      <c r="H47" s="2059" t="s">
        <v>314</v>
      </c>
      <c r="I47" s="2059" t="s">
        <v>314</v>
      </c>
      <c r="J47" s="2059" t="s">
        <v>314</v>
      </c>
      <c r="K47" s="2059" t="s">
        <v>314</v>
      </c>
      <c r="L47" s="2059" t="s">
        <v>314</v>
      </c>
      <c r="M47" s="2059" t="s">
        <v>314</v>
      </c>
      <c r="N47" s="2059" t="s">
        <v>331</v>
      </c>
      <c r="O47" s="2059" t="s">
        <v>331</v>
      </c>
      <c r="P47" s="2059" t="s">
        <v>331</v>
      </c>
      <c r="Q47" s="2075" t="s">
        <v>176</v>
      </c>
      <c r="R47" s="3"/>
      <c r="S47" s="2059" t="s">
        <v>281</v>
      </c>
      <c r="T47" s="2059" t="s">
        <v>337</v>
      </c>
      <c r="U47" s="2059" t="s">
        <v>337</v>
      </c>
      <c r="V47" s="2059" t="s">
        <v>337</v>
      </c>
      <c r="W47" s="2069" t="s">
        <v>711</v>
      </c>
    </row>
    <row r="48" ht="31.5" customHeight="1">
      <c r="A48" s="2061" t="s">
        <v>713</v>
      </c>
      <c r="B48" s="2063" t="s">
        <v>5434</v>
      </c>
      <c r="C48" s="2"/>
      <c r="D48" s="2"/>
      <c r="E48" s="2"/>
      <c r="F48" s="3"/>
      <c r="G48" s="2063" t="s">
        <v>5435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2063" t="s">
        <v>5434</v>
      </c>
      <c r="T48" s="2"/>
      <c r="U48" s="2"/>
      <c r="V48" s="3"/>
      <c r="W48" s="2070" t="s">
        <v>713</v>
      </c>
    </row>
    <row r="49" ht="27.75" customHeight="1">
      <c r="A49" s="2064" t="s">
        <v>792</v>
      </c>
      <c r="B49" s="2065" t="str">
        <f>IFERROR(VLOOKUP($A$2&amp;$A9&amp;B$4,'Bảng giá chi tiết'!$C:$J,8,0),"")</f>
        <v/>
      </c>
      <c r="C49" s="2065" t="str">
        <f>IFERROR(VLOOKUP($A$2&amp;$A9&amp;C$4,'Bảng giá chi tiết'!$C:$J,8,0),"")</f>
        <v/>
      </c>
      <c r="D49" s="2065" t="str">
        <f>IFERROR(VLOOKUP($A$2&amp;$A9&amp;D$4,'Bảng giá chi tiết'!$C:$J,8,0),"")</f>
        <v/>
      </c>
      <c r="E49" s="2065" t="str">
        <f>IFERROR(VLOOKUP($A$2&amp;$A9&amp;E$4,'Bảng giá chi tiết'!$C:$J,8,0),"")</f>
        <v/>
      </c>
      <c r="F49" s="2065" t="str">
        <f>IFERROR(VLOOKUP($A$2&amp;$A9&amp;F$4,'Bảng giá chi tiết'!$C:$J,8,0),"")</f>
        <v/>
      </c>
      <c r="G49" s="2065" t="str">
        <f>IFERROR(VLOOKUP($A$2&amp;$A9&amp;G$4,'Bảng giá chi tiết'!$C:$J,8,0),"")</f>
        <v/>
      </c>
      <c r="H49" s="2065" t="str">
        <f>IFERROR(VLOOKUP($A$2&amp;$A9&amp;H$4,'Bảng giá chi tiết'!$C:$J,8,0),"")</f>
        <v/>
      </c>
      <c r="I49" s="2065" t="str">
        <f>IFERROR(VLOOKUP($A$2&amp;$A9&amp;I$4,'Bảng giá chi tiết'!$C:$J,8,0),"")</f>
        <v/>
      </c>
      <c r="J49" s="2065" t="str">
        <f>IFERROR(VLOOKUP($A$2&amp;$A9&amp;J$4,'Bảng giá chi tiết'!$C:$J,8,0),"")</f>
        <v/>
      </c>
      <c r="K49" s="2065" t="str">
        <f>IFERROR(VLOOKUP($A$2&amp;$A9&amp;K$4,'Bảng giá chi tiết'!$C:$J,8,0),"")</f>
        <v/>
      </c>
      <c r="L49" s="2065" t="str">
        <f>IFERROR(VLOOKUP($A$2&amp;$A9&amp;L$4,'Bảng giá chi tiết'!$C:$J,8,0),"")</f>
        <v/>
      </c>
      <c r="M49" s="2065" t="str">
        <f>IFERROR(VLOOKUP($A$2&amp;$A9&amp;M$4,'Bảng giá chi tiết'!$C:$J,8,0),"")</f>
        <v/>
      </c>
      <c r="N49" s="2065" t="str">
        <f>IFERROR(VLOOKUP($A$2&amp;$A9&amp;N$4,'Bảng giá chi tiết'!$C:$J,8,0),"")</f>
        <v/>
      </c>
      <c r="O49" s="2065" t="str">
        <f>IFERROR(VLOOKUP($A$2&amp;$A9&amp;O$4,'Bảng giá chi tiết'!$C:$J,8,0),"")</f>
        <v/>
      </c>
      <c r="P49" s="2065" t="str">
        <f>IFERROR(VLOOKUP($A$2&amp;$A9&amp;P$4,'Bảng giá chi tiết'!$C:$J,8,0),"")</f>
        <v/>
      </c>
      <c r="Q49" s="2065" t="str">
        <f>IFERROR(VLOOKUP($A$2&amp;$A9&amp;Q$4,'Bảng giá chi tiết'!$C:$J,8,0),"")</f>
        <v/>
      </c>
      <c r="R49" s="2065" t="str">
        <f>IFERROR(VLOOKUP($A$2&amp;$A9&amp;R$4,'Bảng giá chi tiết'!$C:$J,8,0),"")</f>
        <v/>
      </c>
      <c r="S49" s="2065" t="str">
        <f>IFERROR(VLOOKUP($A$2&amp;$A9&amp;S$4,'Bảng giá chi tiết'!$C:$J,8,0),"")</f>
        <v/>
      </c>
      <c r="T49" s="2065" t="str">
        <f>IFERROR(VLOOKUP($A$2&amp;$A9&amp;T$4,'Bảng giá chi tiết'!$C:$J,8,0),"")</f>
        <v/>
      </c>
      <c r="U49" s="2065" t="str">
        <f>IFERROR(VLOOKUP($A$2&amp;$A9&amp;U$4,'Bảng giá chi tiết'!$C:$J,8,0),"")</f>
        <v/>
      </c>
      <c r="V49" s="2065" t="str">
        <f>IFERROR(VLOOKUP($A$2&amp;$A9&amp;V$4,'Bảng giá chi tiết'!$C:$J,8,0),"")</f>
        <v/>
      </c>
      <c r="W49" s="2071" t="s">
        <v>792</v>
      </c>
    </row>
    <row r="50" ht="27.75" customHeight="1">
      <c r="A50" s="2064" t="s">
        <v>2019</v>
      </c>
      <c r="B50" s="2065" t="str">
        <f>IFERROR(VLOOKUP($A$2&amp;$A10&amp;B$4,'Bảng giá chi tiết'!$C:$J,8,0),"")</f>
        <v/>
      </c>
      <c r="C50" s="2065" t="str">
        <f>IFERROR(VLOOKUP($A$2&amp;$A10&amp;C$4,'Bảng giá chi tiết'!$C:$J,8,0),"")</f>
        <v/>
      </c>
      <c r="D50" s="2065" t="str">
        <f>IFERROR(VLOOKUP($A$2&amp;$A10&amp;D$4,'Bảng giá chi tiết'!$C:$J,8,0),"")</f>
        <v/>
      </c>
      <c r="E50" s="2065" t="str">
        <f>IFERROR(VLOOKUP($A$2&amp;$A10&amp;E$4,'Bảng giá chi tiết'!$C:$J,8,0),"")</f>
        <v/>
      </c>
      <c r="F50" s="2065" t="str">
        <f>IFERROR(VLOOKUP($A$2&amp;$A10&amp;F$4,'Bảng giá chi tiết'!$C:$J,8,0),"")</f>
        <v/>
      </c>
      <c r="G50" s="2065" t="str">
        <f>IFERROR(VLOOKUP($A$2&amp;$A10&amp;G$4,'Bảng giá chi tiết'!$C:$J,8,0),"")</f>
        <v/>
      </c>
      <c r="H50" s="2065" t="str">
        <f>IFERROR(VLOOKUP($A$2&amp;$A10&amp;H$4,'Bảng giá chi tiết'!$C:$J,8,0),"")</f>
        <v/>
      </c>
      <c r="I50" s="2065" t="str">
        <f>IFERROR(VLOOKUP($A$2&amp;$A10&amp;I$4,'Bảng giá chi tiết'!$C:$J,8,0),"")</f>
        <v/>
      </c>
      <c r="J50" s="2065" t="str">
        <f>IFERROR(VLOOKUP($A$2&amp;$A10&amp;J$4,'Bảng giá chi tiết'!$C:$J,8,0),"")</f>
        <v/>
      </c>
      <c r="K50" s="2065" t="str">
        <f>IFERROR(VLOOKUP($A$2&amp;$A10&amp;K$4,'Bảng giá chi tiết'!$C:$J,8,0),"")</f>
        <v/>
      </c>
      <c r="L50" s="2065" t="str">
        <f>IFERROR(VLOOKUP($A$2&amp;$A10&amp;L$4,'Bảng giá chi tiết'!$C:$J,8,0),"")</f>
        <v/>
      </c>
      <c r="M50" s="2065" t="str">
        <f>IFERROR(VLOOKUP($A$2&amp;$A10&amp;M$4,'Bảng giá chi tiết'!$C:$J,8,0),"")</f>
        <v/>
      </c>
      <c r="N50" s="2065" t="str">
        <f>IFERROR(VLOOKUP($A$2&amp;$A10&amp;N$4,'Bảng giá chi tiết'!$C:$J,8,0),"")</f>
        <v/>
      </c>
      <c r="O50" s="2065" t="str">
        <f>IFERROR(VLOOKUP($A$2&amp;$A10&amp;O$4,'Bảng giá chi tiết'!$C:$J,8,0),"")</f>
        <v/>
      </c>
      <c r="P50" s="2065" t="str">
        <f>IFERROR(VLOOKUP($A$2&amp;$A10&amp;P$4,'Bảng giá chi tiết'!$C:$J,8,0),"")</f>
        <v/>
      </c>
      <c r="Q50" s="2065" t="str">
        <f>IFERROR(VLOOKUP($A$2&amp;$A10&amp;Q$4,'Bảng giá chi tiết'!$C:$J,8,0),"")</f>
        <v/>
      </c>
      <c r="R50" s="2065" t="str">
        <f>IFERROR(VLOOKUP($A$2&amp;$A10&amp;R$4,'Bảng giá chi tiết'!$C:$J,8,0),"")</f>
        <v/>
      </c>
      <c r="S50" s="2065" t="str">
        <f>IFERROR(VLOOKUP($A$2&amp;$A10&amp;S$4,'Bảng giá chi tiết'!$C:$J,8,0),"")</f>
        <v/>
      </c>
      <c r="T50" s="2065" t="str">
        <f>IFERROR(VLOOKUP($A$2&amp;$A10&amp;T$4,'Bảng giá chi tiết'!$C:$J,8,0),"")</f>
        <v/>
      </c>
      <c r="U50" s="2065" t="str">
        <f>IFERROR(VLOOKUP($A$2&amp;$A10&amp;U$4,'Bảng giá chi tiết'!$C:$J,8,0),"")</f>
        <v/>
      </c>
      <c r="V50" s="2065" t="str">
        <f>IFERROR(VLOOKUP($A$2&amp;$A10&amp;V$4,'Bảng giá chi tiết'!$C:$J,8,0),"")</f>
        <v/>
      </c>
      <c r="W50" s="2071" t="s">
        <v>2019</v>
      </c>
    </row>
    <row r="51" ht="27.75" customHeight="1">
      <c r="A51" s="2064" t="s">
        <v>2021</v>
      </c>
      <c r="B51" s="2065" t="str">
        <f>IFERROR(VLOOKUP($A$2&amp;$A11&amp;B$4,'Bảng giá chi tiết'!$C:$J,8,0),"")</f>
        <v/>
      </c>
      <c r="C51" s="2065" t="str">
        <f>IFERROR(VLOOKUP($A$2&amp;$A11&amp;C$4,'Bảng giá chi tiết'!$C:$J,8,0),"")</f>
        <v/>
      </c>
      <c r="D51" s="2065" t="str">
        <f>IFERROR(VLOOKUP($A$2&amp;$A11&amp;D$4,'Bảng giá chi tiết'!$C:$J,8,0),"")</f>
        <v/>
      </c>
      <c r="E51" s="2065" t="str">
        <f>IFERROR(VLOOKUP($A$2&amp;$A11&amp;E$4,'Bảng giá chi tiết'!$C:$J,8,0),"")</f>
        <v/>
      </c>
      <c r="F51" s="2065" t="str">
        <f>IFERROR(VLOOKUP($A$2&amp;$A11&amp;F$4,'Bảng giá chi tiết'!$C:$J,8,0),"")</f>
        <v/>
      </c>
      <c r="G51" s="2065" t="str">
        <f>IFERROR(VLOOKUP($A$2&amp;$A11&amp;G$4,'Bảng giá chi tiết'!$C:$J,8,0),"")</f>
        <v/>
      </c>
      <c r="H51" s="2065" t="str">
        <f>IFERROR(VLOOKUP($A$2&amp;$A11&amp;H$4,'Bảng giá chi tiết'!$C:$J,8,0),"")</f>
        <v/>
      </c>
      <c r="I51" s="2065" t="str">
        <f>IFERROR(VLOOKUP($A$2&amp;$A11&amp;I$4,'Bảng giá chi tiết'!$C:$J,8,0),"")</f>
        <v/>
      </c>
      <c r="J51" s="2065" t="str">
        <f>IFERROR(VLOOKUP($A$2&amp;$A11&amp;J$4,'Bảng giá chi tiết'!$C:$J,8,0),"")</f>
        <v/>
      </c>
      <c r="K51" s="2065" t="str">
        <f>IFERROR(VLOOKUP($A$2&amp;$A11&amp;K$4,'Bảng giá chi tiết'!$C:$J,8,0),"")</f>
        <v/>
      </c>
      <c r="L51" s="2065" t="str">
        <f>IFERROR(VLOOKUP($A$2&amp;$A11&amp;L$4,'Bảng giá chi tiết'!$C:$J,8,0),"")</f>
        <v/>
      </c>
      <c r="M51" s="2065" t="str">
        <f>IFERROR(VLOOKUP($A$2&amp;$A11&amp;M$4,'Bảng giá chi tiết'!$C:$J,8,0),"")</f>
        <v/>
      </c>
      <c r="N51" s="2065" t="str">
        <f>IFERROR(VLOOKUP($A$2&amp;$A11&amp;N$4,'Bảng giá chi tiết'!$C:$J,8,0),"")</f>
        <v/>
      </c>
      <c r="O51" s="2065" t="str">
        <f>IFERROR(VLOOKUP($A$2&amp;$A11&amp;O$4,'Bảng giá chi tiết'!$C:$J,8,0),"")</f>
        <v/>
      </c>
      <c r="P51" s="2065" t="str">
        <f>IFERROR(VLOOKUP($A$2&amp;$A11&amp;P$4,'Bảng giá chi tiết'!$C:$J,8,0),"")</f>
        <v/>
      </c>
      <c r="Q51" s="2065" t="str">
        <f>IFERROR(VLOOKUP($A$2&amp;$A11&amp;Q$4,'Bảng giá chi tiết'!$C:$J,8,0),"")</f>
        <v/>
      </c>
      <c r="R51" s="2065" t="str">
        <f>IFERROR(VLOOKUP($A$2&amp;$A11&amp;R$4,'Bảng giá chi tiết'!$C:$J,8,0),"")</f>
        <v/>
      </c>
      <c r="S51" s="2065" t="str">
        <f>IFERROR(VLOOKUP($A$2&amp;$A11&amp;S$4,'Bảng giá chi tiết'!$C:$J,8,0),"")</f>
        <v/>
      </c>
      <c r="T51" s="2065" t="str">
        <f>IFERROR(VLOOKUP($A$2&amp;$A11&amp;T$4,'Bảng giá chi tiết'!$C:$J,8,0),"")</f>
        <v/>
      </c>
      <c r="U51" s="2065" t="str">
        <f>IFERROR(VLOOKUP($A$2&amp;$A11&amp;U$4,'Bảng giá chi tiết'!$C:$J,8,0),"")</f>
        <v/>
      </c>
      <c r="V51" s="2065" t="str">
        <f>IFERROR(VLOOKUP($A$2&amp;$A11&amp;V$4,'Bảng giá chi tiết'!$C:$J,8,0),"")</f>
        <v/>
      </c>
      <c r="W51" s="2071" t="s">
        <v>2021</v>
      </c>
    </row>
    <row r="52" ht="27.75" customHeight="1">
      <c r="A52" s="2064" t="s">
        <v>2032</v>
      </c>
      <c r="B52" s="2065"/>
      <c r="C52" s="2065"/>
      <c r="D52" s="2065"/>
      <c r="E52" s="2065"/>
      <c r="F52" s="2065"/>
      <c r="G52" s="2065"/>
      <c r="H52" s="2065"/>
      <c r="I52" s="2065"/>
      <c r="J52" s="2065"/>
      <c r="K52" s="2065"/>
      <c r="L52" s="2065"/>
      <c r="M52" s="2065"/>
      <c r="N52" s="2065"/>
      <c r="O52" s="2065"/>
      <c r="P52" s="2065"/>
      <c r="Q52" s="2076"/>
      <c r="R52" s="3"/>
      <c r="S52" s="2065"/>
      <c r="T52" s="2065"/>
      <c r="U52" s="2065"/>
      <c r="V52" s="2065"/>
      <c r="W52" s="2071" t="s">
        <v>2032</v>
      </c>
    </row>
    <row r="53">
      <c r="A53" s="2054" t="s">
        <v>671</v>
      </c>
      <c r="B53" s="2055" t="s">
        <v>716</v>
      </c>
      <c r="C53" s="2055" t="s">
        <v>717</v>
      </c>
      <c r="D53" s="2055" t="s">
        <v>718</v>
      </c>
      <c r="E53" s="2055" t="s">
        <v>735</v>
      </c>
      <c r="F53" s="2055" t="s">
        <v>720</v>
      </c>
      <c r="G53" s="2055" t="s">
        <v>5436</v>
      </c>
      <c r="H53" s="2055" t="s">
        <v>721</v>
      </c>
      <c r="I53" s="2055" t="s">
        <v>736</v>
      </c>
      <c r="J53" s="2055" t="s">
        <v>723</v>
      </c>
      <c r="K53" s="2055" t="s">
        <v>724</v>
      </c>
      <c r="L53" s="2055" t="s">
        <v>725</v>
      </c>
      <c r="M53" s="2055" t="s">
        <v>726</v>
      </c>
      <c r="N53" s="2055" t="s">
        <v>727</v>
      </c>
      <c r="O53" s="2055" t="s">
        <v>737</v>
      </c>
      <c r="P53" s="2055" t="s">
        <v>738</v>
      </c>
      <c r="Q53" s="2073" t="s">
        <v>730</v>
      </c>
      <c r="R53" s="3"/>
      <c r="S53" s="2055" t="s">
        <v>731</v>
      </c>
      <c r="T53" s="2055" t="s">
        <v>789</v>
      </c>
      <c r="U53" s="2055" t="s">
        <v>733</v>
      </c>
      <c r="V53" s="2055" t="s">
        <v>734</v>
      </c>
      <c r="W53" s="2067" t="s">
        <v>671</v>
      </c>
    </row>
    <row r="54">
      <c r="A54" s="2057" t="s">
        <v>693</v>
      </c>
      <c r="B54" s="2058">
        <v>65.1</v>
      </c>
      <c r="C54" s="2058">
        <v>67.3</v>
      </c>
      <c r="D54" s="2058">
        <v>46.9</v>
      </c>
      <c r="E54" s="2058">
        <v>40.8</v>
      </c>
      <c r="F54" s="2058">
        <v>93.9</v>
      </c>
      <c r="G54" s="2058">
        <v>86.6</v>
      </c>
      <c r="H54" s="2058">
        <v>68.6</v>
      </c>
      <c r="I54" s="2058">
        <v>41.3</v>
      </c>
      <c r="J54" s="2058">
        <v>59.4</v>
      </c>
      <c r="K54" s="2058">
        <v>63.1</v>
      </c>
      <c r="L54" s="2058">
        <v>60.6</v>
      </c>
      <c r="M54" s="2058">
        <v>60.6</v>
      </c>
      <c r="N54" s="2058">
        <v>47.0</v>
      </c>
      <c r="O54" s="2058">
        <v>46.6</v>
      </c>
      <c r="P54" s="2058">
        <v>46.6</v>
      </c>
      <c r="Q54" s="2074">
        <v>94.4</v>
      </c>
      <c r="R54" s="3"/>
      <c r="S54" s="2058">
        <v>87.5</v>
      </c>
      <c r="T54" s="2059">
        <v>29.1</v>
      </c>
      <c r="U54" s="2059" t="s">
        <v>24</v>
      </c>
      <c r="V54" s="2058">
        <v>47.0</v>
      </c>
      <c r="W54" s="2068" t="s">
        <v>693</v>
      </c>
    </row>
    <row r="55">
      <c r="A55" s="2061" t="s">
        <v>4</v>
      </c>
      <c r="B55" s="2059" t="s">
        <v>24</v>
      </c>
      <c r="C55" s="2059" t="s">
        <v>24</v>
      </c>
      <c r="D55" s="2059" t="s">
        <v>50</v>
      </c>
      <c r="E55" s="2059" t="s">
        <v>59</v>
      </c>
      <c r="F55" s="2059" t="s">
        <v>5433</v>
      </c>
      <c r="G55" s="2059" t="s">
        <v>740</v>
      </c>
      <c r="H55" s="2059" t="s">
        <v>24</v>
      </c>
      <c r="I55" s="2059" t="s">
        <v>59</v>
      </c>
      <c r="J55" s="2059" t="s">
        <v>288</v>
      </c>
      <c r="K55" s="2059" t="s">
        <v>288</v>
      </c>
      <c r="L55" s="2059" t="s">
        <v>288</v>
      </c>
      <c r="M55" s="2059" t="s">
        <v>288</v>
      </c>
      <c r="N55" s="2059" t="s">
        <v>50</v>
      </c>
      <c r="O55" s="2059" t="s">
        <v>50</v>
      </c>
      <c r="P55" s="2059" t="s">
        <v>50</v>
      </c>
      <c r="Q55" s="2075" t="s">
        <v>95</v>
      </c>
      <c r="R55" s="3"/>
      <c r="S55" s="2059" t="s">
        <v>95</v>
      </c>
      <c r="T55" s="2059" t="s">
        <v>17</v>
      </c>
      <c r="U55" s="2059">
        <v>64.0</v>
      </c>
      <c r="V55" s="2059" t="s">
        <v>50</v>
      </c>
      <c r="W55" s="2069" t="s">
        <v>4</v>
      </c>
    </row>
    <row r="56">
      <c r="A56" s="2061" t="s">
        <v>711</v>
      </c>
      <c r="B56" s="2059" t="s">
        <v>337</v>
      </c>
      <c r="C56" s="2059" t="s">
        <v>337</v>
      </c>
      <c r="D56" s="2059" t="s">
        <v>337</v>
      </c>
      <c r="E56" s="2059" t="s">
        <v>337</v>
      </c>
      <c r="F56" s="2059" t="s">
        <v>307</v>
      </c>
      <c r="G56" s="2059" t="s">
        <v>307</v>
      </c>
      <c r="H56" s="2059" t="s">
        <v>314</v>
      </c>
      <c r="I56" s="2059" t="s">
        <v>314</v>
      </c>
      <c r="J56" s="2059" t="s">
        <v>314</v>
      </c>
      <c r="K56" s="2059" t="s">
        <v>314</v>
      </c>
      <c r="L56" s="2059" t="s">
        <v>314</v>
      </c>
      <c r="M56" s="2059" t="s">
        <v>314</v>
      </c>
      <c r="N56" s="2059" t="s">
        <v>331</v>
      </c>
      <c r="O56" s="2059" t="s">
        <v>331</v>
      </c>
      <c r="P56" s="2059" t="s">
        <v>331</v>
      </c>
      <c r="Q56" s="2075" t="s">
        <v>176</v>
      </c>
      <c r="R56" s="3"/>
      <c r="S56" s="2059" t="s">
        <v>281</v>
      </c>
      <c r="T56" s="2059" t="s">
        <v>337</v>
      </c>
      <c r="U56" s="2059" t="s">
        <v>337</v>
      </c>
      <c r="V56" s="2059" t="s">
        <v>337</v>
      </c>
      <c r="W56" s="2069" t="s">
        <v>711</v>
      </c>
    </row>
    <row r="57" ht="27.75" customHeight="1">
      <c r="A57" s="2061" t="s">
        <v>713</v>
      </c>
      <c r="B57" s="2063" t="s">
        <v>5434</v>
      </c>
      <c r="C57" s="2"/>
      <c r="D57" s="2"/>
      <c r="E57" s="2"/>
      <c r="F57" s="3"/>
      <c r="G57" s="2063" t="s">
        <v>5435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2063" t="s">
        <v>5434</v>
      </c>
      <c r="T57" s="2"/>
      <c r="U57" s="2"/>
      <c r="V57" s="3"/>
      <c r="W57" s="2070" t="s">
        <v>713</v>
      </c>
    </row>
    <row r="58" ht="26.25" customHeight="1">
      <c r="A58" s="2064" t="s">
        <v>2018</v>
      </c>
      <c r="B58" s="2065" t="str">
        <f>IFERROR(VLOOKUP($A$2&amp;$A9&amp;B$4,'Bảng giá chi tiết'!$C:$J,8,0),"")</f>
        <v/>
      </c>
      <c r="C58" s="2065" t="str">
        <f>IFERROR(VLOOKUP($A$2&amp;$A9&amp;C$4,'Bảng giá chi tiết'!$C:$J,8,0),"")</f>
        <v/>
      </c>
      <c r="D58" s="2065" t="str">
        <f>IFERROR(VLOOKUP($A$2&amp;$A9&amp;D$4,'Bảng giá chi tiết'!$C:$J,8,0),"")</f>
        <v/>
      </c>
      <c r="E58" s="2065" t="str">
        <f>IFERROR(VLOOKUP($A$2&amp;$A9&amp;E$4,'Bảng giá chi tiết'!$C:$J,8,0),"")</f>
        <v/>
      </c>
      <c r="F58" s="2065" t="str">
        <f>IFERROR(VLOOKUP($A$2&amp;$A9&amp;F$4,'Bảng giá chi tiết'!$C:$J,8,0),"")</f>
        <v/>
      </c>
      <c r="G58" s="2065" t="str">
        <f>IFERROR(VLOOKUP($A$2&amp;$A9&amp;G$4,'Bảng giá chi tiết'!$C:$J,8,0),"")</f>
        <v/>
      </c>
      <c r="H58" s="2065" t="str">
        <f>IFERROR(VLOOKUP($A$2&amp;$A9&amp;H$4,'Bảng giá chi tiết'!$C:$J,8,0),"")</f>
        <v/>
      </c>
      <c r="I58" s="2065" t="str">
        <f>IFERROR(VLOOKUP($A$2&amp;$A9&amp;I$4,'Bảng giá chi tiết'!$C:$J,8,0),"")</f>
        <v/>
      </c>
      <c r="J58" s="2065" t="str">
        <f>IFERROR(VLOOKUP($A$2&amp;$A9&amp;J$4,'Bảng giá chi tiết'!$C:$J,8,0),"")</f>
        <v/>
      </c>
      <c r="K58" s="2065" t="str">
        <f>IFERROR(VLOOKUP($A$2&amp;$A9&amp;K$4,'Bảng giá chi tiết'!$C:$J,8,0),"")</f>
        <v/>
      </c>
      <c r="L58" s="2065" t="str">
        <f>IFERROR(VLOOKUP($A$2&amp;$A9&amp;L$4,'Bảng giá chi tiết'!$C:$J,8,0),"")</f>
        <v/>
      </c>
      <c r="M58" s="2065" t="str">
        <f>IFERROR(VLOOKUP($A$2&amp;$A9&amp;M$4,'Bảng giá chi tiết'!$C:$J,8,0),"")</f>
        <v/>
      </c>
      <c r="N58" s="2065" t="str">
        <f>IFERROR(VLOOKUP($A$2&amp;$A9&amp;N$4,'Bảng giá chi tiết'!$C:$J,8,0),"")</f>
        <v/>
      </c>
      <c r="O58" s="2065" t="str">
        <f>IFERROR(VLOOKUP($A$2&amp;$A9&amp;O$4,'Bảng giá chi tiết'!$C:$J,8,0),"")</f>
        <v/>
      </c>
      <c r="P58" s="2065" t="str">
        <f>IFERROR(VLOOKUP($A$2&amp;$A9&amp;P$4,'Bảng giá chi tiết'!$C:$J,8,0),"")</f>
        <v/>
      </c>
      <c r="Q58" s="2065" t="str">
        <f>IFERROR(VLOOKUP($A$2&amp;$A9&amp;Q$4,'Bảng giá chi tiết'!$C:$J,8,0),"")</f>
        <v/>
      </c>
      <c r="R58" s="2065" t="str">
        <f>IFERROR(VLOOKUP($A$2&amp;$A9&amp;R$4,'Bảng giá chi tiết'!$C:$J,8,0),"")</f>
        <v/>
      </c>
      <c r="S58" s="2065" t="str">
        <f>IFERROR(VLOOKUP($A$2&amp;$A9&amp;S$4,'Bảng giá chi tiết'!$C:$J,8,0),"")</f>
        <v/>
      </c>
      <c r="T58" s="2065" t="str">
        <f>IFERROR(VLOOKUP($A$2&amp;$A9&amp;T$4,'Bảng giá chi tiết'!$C:$J,8,0),"")</f>
        <v/>
      </c>
      <c r="U58" s="2065" t="str">
        <f>IFERROR(VLOOKUP($A$2&amp;$A9&amp;U$4,'Bảng giá chi tiết'!$C:$J,8,0),"")</f>
        <v/>
      </c>
      <c r="V58" s="2065" t="str">
        <f>IFERROR(VLOOKUP($A$2&amp;$A9&amp;V$4,'Bảng giá chi tiết'!$C:$J,8,0),"")</f>
        <v/>
      </c>
      <c r="W58" s="2071" t="s">
        <v>2018</v>
      </c>
    </row>
    <row r="59" ht="26.25" customHeight="1">
      <c r="A59" s="2064" t="s">
        <v>2020</v>
      </c>
      <c r="B59" s="2065" t="str">
        <f>IFERROR(VLOOKUP($A$2&amp;$A10&amp;B$4,'Bảng giá chi tiết'!$C:$J,8,0),"")</f>
        <v/>
      </c>
      <c r="C59" s="2065" t="str">
        <f>IFERROR(VLOOKUP($A$2&amp;$A10&amp;C$4,'Bảng giá chi tiết'!$C:$J,8,0),"")</f>
        <v/>
      </c>
      <c r="D59" s="2065" t="str">
        <f>IFERROR(VLOOKUP($A$2&amp;$A10&amp;D$4,'Bảng giá chi tiết'!$C:$J,8,0),"")</f>
        <v/>
      </c>
      <c r="E59" s="2065" t="str">
        <f>IFERROR(VLOOKUP($A$2&amp;$A10&amp;E$4,'Bảng giá chi tiết'!$C:$J,8,0),"")</f>
        <v/>
      </c>
      <c r="F59" s="2065" t="str">
        <f>IFERROR(VLOOKUP($A$2&amp;$A10&amp;F$4,'Bảng giá chi tiết'!$C:$J,8,0),"")</f>
        <v/>
      </c>
      <c r="G59" s="2065" t="str">
        <f>IFERROR(VLOOKUP($A$2&amp;$A10&amp;G$4,'Bảng giá chi tiết'!$C:$J,8,0),"")</f>
        <v/>
      </c>
      <c r="H59" s="2065" t="str">
        <f>IFERROR(VLOOKUP($A$2&amp;$A10&amp;H$4,'Bảng giá chi tiết'!$C:$J,8,0),"")</f>
        <v/>
      </c>
      <c r="I59" s="2065" t="str">
        <f>IFERROR(VLOOKUP($A$2&amp;$A10&amp;I$4,'Bảng giá chi tiết'!$C:$J,8,0),"")</f>
        <v/>
      </c>
      <c r="J59" s="2065" t="str">
        <f>IFERROR(VLOOKUP($A$2&amp;$A10&amp;J$4,'Bảng giá chi tiết'!$C:$J,8,0),"")</f>
        <v/>
      </c>
      <c r="K59" s="2065" t="str">
        <f>IFERROR(VLOOKUP($A$2&amp;$A10&amp;K$4,'Bảng giá chi tiết'!$C:$J,8,0),"")</f>
        <v/>
      </c>
      <c r="L59" s="2065" t="str">
        <f>IFERROR(VLOOKUP($A$2&amp;$A10&amp;L$4,'Bảng giá chi tiết'!$C:$J,8,0),"")</f>
        <v/>
      </c>
      <c r="M59" s="2065" t="str">
        <f>IFERROR(VLOOKUP($A$2&amp;$A10&amp;M$4,'Bảng giá chi tiết'!$C:$J,8,0),"")</f>
        <v/>
      </c>
      <c r="N59" s="2065" t="str">
        <f>IFERROR(VLOOKUP($A$2&amp;$A10&amp;N$4,'Bảng giá chi tiết'!$C:$J,8,0),"")</f>
        <v/>
      </c>
      <c r="O59" s="2065" t="str">
        <f>IFERROR(VLOOKUP($A$2&amp;$A10&amp;O$4,'Bảng giá chi tiết'!$C:$J,8,0),"")</f>
        <v/>
      </c>
      <c r="P59" s="2065" t="str">
        <f>IFERROR(VLOOKUP($A$2&amp;$A10&amp;P$4,'Bảng giá chi tiết'!$C:$J,8,0),"")</f>
        <v/>
      </c>
      <c r="Q59" s="2065" t="str">
        <f>IFERROR(VLOOKUP($A$2&amp;$A10&amp;Q$4,'Bảng giá chi tiết'!$C:$J,8,0),"")</f>
        <v/>
      </c>
      <c r="R59" s="2065" t="str">
        <f>IFERROR(VLOOKUP($A$2&amp;$A10&amp;R$4,'Bảng giá chi tiết'!$C:$J,8,0),"")</f>
        <v/>
      </c>
      <c r="S59" s="2065" t="str">
        <f>IFERROR(VLOOKUP($A$2&amp;$A10&amp;S$4,'Bảng giá chi tiết'!$C:$J,8,0),"")</f>
        <v/>
      </c>
      <c r="T59" s="2065" t="str">
        <f>IFERROR(VLOOKUP($A$2&amp;$A10&amp;T$4,'Bảng giá chi tiết'!$C:$J,8,0),"")</f>
        <v/>
      </c>
      <c r="U59" s="2065" t="str">
        <f>IFERROR(VLOOKUP($A$2&amp;$A10&amp;U$4,'Bảng giá chi tiết'!$C:$J,8,0),"")</f>
        <v/>
      </c>
      <c r="V59" s="2065" t="str">
        <f>IFERROR(VLOOKUP($A$2&amp;$A10&amp;V$4,'Bảng giá chi tiết'!$C:$J,8,0),"")</f>
        <v/>
      </c>
      <c r="W59" s="2071" t="s">
        <v>2020</v>
      </c>
    </row>
    <row r="60" ht="26.25" customHeight="1">
      <c r="A60" s="2064" t="s">
        <v>2029</v>
      </c>
      <c r="B60" s="2065" t="str">
        <f>IFERROR(VLOOKUP($A$2&amp;$A11&amp;B$4,'Bảng giá chi tiết'!$C:$J,8,0),"")</f>
        <v/>
      </c>
      <c r="C60" s="2065" t="str">
        <f>IFERROR(VLOOKUP($A$2&amp;$A11&amp;C$4,'Bảng giá chi tiết'!$C:$J,8,0),"")</f>
        <v/>
      </c>
      <c r="D60" s="2065" t="str">
        <f>IFERROR(VLOOKUP($A$2&amp;$A11&amp;D$4,'Bảng giá chi tiết'!$C:$J,8,0),"")</f>
        <v/>
      </c>
      <c r="E60" s="2065" t="str">
        <f>IFERROR(VLOOKUP($A$2&amp;$A11&amp;E$4,'Bảng giá chi tiết'!$C:$J,8,0),"")</f>
        <v/>
      </c>
      <c r="F60" s="2065" t="str">
        <f>IFERROR(VLOOKUP($A$2&amp;$A11&amp;F$4,'Bảng giá chi tiết'!$C:$J,8,0),"")</f>
        <v/>
      </c>
      <c r="G60" s="2065" t="str">
        <f>IFERROR(VLOOKUP($A$2&amp;$A11&amp;G$4,'Bảng giá chi tiết'!$C:$J,8,0),"")</f>
        <v/>
      </c>
      <c r="H60" s="2065" t="str">
        <f>IFERROR(VLOOKUP($A$2&amp;$A11&amp;H$4,'Bảng giá chi tiết'!$C:$J,8,0),"")</f>
        <v/>
      </c>
      <c r="I60" s="2065" t="str">
        <f>IFERROR(VLOOKUP($A$2&amp;$A11&amp;I$4,'Bảng giá chi tiết'!$C:$J,8,0),"")</f>
        <v/>
      </c>
      <c r="J60" s="2065" t="str">
        <f>IFERROR(VLOOKUP($A$2&amp;$A11&amp;J$4,'Bảng giá chi tiết'!$C:$J,8,0),"")</f>
        <v/>
      </c>
      <c r="K60" s="2065" t="str">
        <f>IFERROR(VLOOKUP($A$2&amp;$A11&amp;K$4,'Bảng giá chi tiết'!$C:$J,8,0),"")</f>
        <v/>
      </c>
      <c r="L60" s="2065" t="str">
        <f>IFERROR(VLOOKUP($A$2&amp;$A11&amp;L$4,'Bảng giá chi tiết'!$C:$J,8,0),"")</f>
        <v/>
      </c>
      <c r="M60" s="2065" t="str">
        <f>IFERROR(VLOOKUP($A$2&amp;$A11&amp;M$4,'Bảng giá chi tiết'!$C:$J,8,0),"")</f>
        <v/>
      </c>
      <c r="N60" s="2065" t="str">
        <f>IFERROR(VLOOKUP($A$2&amp;$A11&amp;N$4,'Bảng giá chi tiết'!$C:$J,8,0),"")</f>
        <v/>
      </c>
      <c r="O60" s="2065" t="str">
        <f>IFERROR(VLOOKUP($A$2&amp;$A11&amp;O$4,'Bảng giá chi tiết'!$C:$J,8,0),"")</f>
        <v/>
      </c>
      <c r="P60" s="2065" t="str">
        <f>IFERROR(VLOOKUP($A$2&amp;$A11&amp;P$4,'Bảng giá chi tiết'!$C:$J,8,0),"")</f>
        <v/>
      </c>
      <c r="Q60" s="2065" t="str">
        <f>IFERROR(VLOOKUP($A$2&amp;$A11&amp;Q$4,'Bảng giá chi tiết'!$C:$J,8,0),"")</f>
        <v/>
      </c>
      <c r="R60" s="2065" t="str">
        <f>IFERROR(VLOOKUP($A$2&amp;$A11&amp;R$4,'Bảng giá chi tiết'!$C:$J,8,0),"")</f>
        <v/>
      </c>
      <c r="S60" s="2065" t="str">
        <f>IFERROR(VLOOKUP($A$2&amp;$A11&amp;S$4,'Bảng giá chi tiết'!$C:$J,8,0),"")</f>
        <v/>
      </c>
      <c r="T60" s="2065" t="str">
        <f>IFERROR(VLOOKUP($A$2&amp;$A11&amp;T$4,'Bảng giá chi tiết'!$C:$J,8,0),"")</f>
        <v/>
      </c>
      <c r="U60" s="2065" t="str">
        <f>IFERROR(VLOOKUP($A$2&amp;$A11&amp;U$4,'Bảng giá chi tiết'!$C:$J,8,0),"")</f>
        <v/>
      </c>
      <c r="V60" s="2065" t="str">
        <f>IFERROR(VLOOKUP($A$2&amp;$A11&amp;V$4,'Bảng giá chi tiết'!$C:$J,8,0),"")</f>
        <v/>
      </c>
      <c r="W60" s="2071" t="s">
        <v>2029</v>
      </c>
    </row>
    <row r="61">
      <c r="A61" s="2054" t="s">
        <v>671</v>
      </c>
      <c r="B61" s="2055" t="s">
        <v>716</v>
      </c>
      <c r="C61" s="2073" t="s">
        <v>717</v>
      </c>
      <c r="D61" s="2"/>
      <c r="E61" s="2"/>
      <c r="F61" s="3"/>
      <c r="G61" s="2055" t="s">
        <v>5436</v>
      </c>
      <c r="H61" s="2055" t="s">
        <v>718</v>
      </c>
      <c r="I61" s="2055" t="s">
        <v>735</v>
      </c>
      <c r="J61" s="2055" t="s">
        <v>720</v>
      </c>
      <c r="K61" s="2055" t="s">
        <v>721</v>
      </c>
      <c r="L61" s="2055" t="s">
        <v>736</v>
      </c>
      <c r="M61" s="2055" t="s">
        <v>723</v>
      </c>
      <c r="N61" s="2055" t="s">
        <v>724</v>
      </c>
      <c r="O61" s="2055" t="s">
        <v>725</v>
      </c>
      <c r="P61" s="2055" t="s">
        <v>726</v>
      </c>
      <c r="Q61" s="2073" t="s">
        <v>727</v>
      </c>
      <c r="R61" s="3"/>
      <c r="S61" s="2055" t="s">
        <v>737</v>
      </c>
      <c r="T61" s="2055" t="s">
        <v>738</v>
      </c>
      <c r="U61" s="2055" t="s">
        <v>730</v>
      </c>
      <c r="V61" s="2055" t="s">
        <v>731</v>
      </c>
      <c r="W61" s="2067" t="s">
        <v>671</v>
      </c>
    </row>
    <row r="62">
      <c r="A62" s="2057" t="s">
        <v>693</v>
      </c>
      <c r="B62" s="2058">
        <v>65.1</v>
      </c>
      <c r="C62" s="2074">
        <v>252.8</v>
      </c>
      <c r="D62" s="2"/>
      <c r="E62" s="2"/>
      <c r="F62" s="3"/>
      <c r="G62" s="2058">
        <v>60.6</v>
      </c>
      <c r="H62" s="2058">
        <v>68.6</v>
      </c>
      <c r="I62" s="2058">
        <v>41.3</v>
      </c>
      <c r="J62" s="2058">
        <v>59.4</v>
      </c>
      <c r="K62" s="2058">
        <v>63.1</v>
      </c>
      <c r="L62" s="2058">
        <v>60.6</v>
      </c>
      <c r="M62" s="2058">
        <v>60.6</v>
      </c>
      <c r="N62" s="2058">
        <v>47.0</v>
      </c>
      <c r="O62" s="2058">
        <v>46.6</v>
      </c>
      <c r="P62" s="2058">
        <v>46.6</v>
      </c>
      <c r="Q62" s="2074">
        <v>94.4</v>
      </c>
      <c r="R62" s="3"/>
      <c r="S62" s="2058">
        <v>87.5</v>
      </c>
      <c r="T62" s="2059">
        <v>29.1</v>
      </c>
      <c r="U62" s="2059" t="s">
        <v>24</v>
      </c>
      <c r="V62" s="2058">
        <v>47.0</v>
      </c>
      <c r="W62" s="2068" t="s">
        <v>693</v>
      </c>
    </row>
    <row r="63">
      <c r="A63" s="2061" t="s">
        <v>4</v>
      </c>
      <c r="B63" s="2059" t="s">
        <v>24</v>
      </c>
      <c r="C63" s="2075" t="s">
        <v>5437</v>
      </c>
      <c r="D63" s="2"/>
      <c r="E63" s="2"/>
      <c r="F63" s="3"/>
      <c r="G63" s="2059" t="s">
        <v>740</v>
      </c>
      <c r="H63" s="2059" t="s">
        <v>24</v>
      </c>
      <c r="I63" s="2059" t="s">
        <v>59</v>
      </c>
      <c r="J63" s="2059" t="s">
        <v>288</v>
      </c>
      <c r="K63" s="2059" t="s">
        <v>288</v>
      </c>
      <c r="L63" s="2059" t="s">
        <v>288</v>
      </c>
      <c r="M63" s="2059" t="s">
        <v>288</v>
      </c>
      <c r="N63" s="2059" t="s">
        <v>50</v>
      </c>
      <c r="O63" s="2059" t="s">
        <v>50</v>
      </c>
      <c r="P63" s="2059" t="s">
        <v>50</v>
      </c>
      <c r="Q63" s="2075" t="s">
        <v>95</v>
      </c>
      <c r="R63" s="3"/>
      <c r="S63" s="2059" t="s">
        <v>95</v>
      </c>
      <c r="T63" s="2059" t="s">
        <v>17</v>
      </c>
      <c r="U63" s="2059">
        <v>64.0</v>
      </c>
      <c r="V63" s="2059" t="s">
        <v>50</v>
      </c>
      <c r="W63" s="2069" t="s">
        <v>4</v>
      </c>
    </row>
    <row r="64">
      <c r="A64" s="2061" t="s">
        <v>711</v>
      </c>
      <c r="B64" s="2059" t="s">
        <v>337</v>
      </c>
      <c r="C64" s="2075" t="s">
        <v>307</v>
      </c>
      <c r="D64" s="2"/>
      <c r="E64" s="2"/>
      <c r="F64" s="3"/>
      <c r="G64" s="2059" t="s">
        <v>307</v>
      </c>
      <c r="H64" s="2059" t="s">
        <v>314</v>
      </c>
      <c r="I64" s="2059" t="s">
        <v>314</v>
      </c>
      <c r="J64" s="2059" t="s">
        <v>314</v>
      </c>
      <c r="K64" s="2059" t="s">
        <v>314</v>
      </c>
      <c r="L64" s="2059" t="s">
        <v>314</v>
      </c>
      <c r="M64" s="2059" t="s">
        <v>314</v>
      </c>
      <c r="N64" s="2059" t="s">
        <v>331</v>
      </c>
      <c r="O64" s="2059" t="s">
        <v>331</v>
      </c>
      <c r="P64" s="2059" t="s">
        <v>331</v>
      </c>
      <c r="Q64" s="2075" t="s">
        <v>176</v>
      </c>
      <c r="R64" s="3"/>
      <c r="S64" s="2059" t="s">
        <v>281</v>
      </c>
      <c r="T64" s="2059" t="s">
        <v>337</v>
      </c>
      <c r="U64" s="2059" t="s">
        <v>337</v>
      </c>
      <c r="V64" s="2059" t="s">
        <v>337</v>
      </c>
      <c r="W64" s="2069" t="s">
        <v>711</v>
      </c>
    </row>
    <row r="65" ht="33.75" customHeight="1">
      <c r="A65" s="2061" t="s">
        <v>713</v>
      </c>
      <c r="B65" s="2063" t="s">
        <v>5434</v>
      </c>
      <c r="C65" s="2"/>
      <c r="D65" s="2"/>
      <c r="E65" s="2"/>
      <c r="F65" s="3"/>
      <c r="G65" s="2063" t="s">
        <v>5435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2063" t="s">
        <v>5434</v>
      </c>
      <c r="T65" s="2"/>
      <c r="U65" s="2"/>
      <c r="V65" s="3"/>
      <c r="W65" s="2070" t="s">
        <v>713</v>
      </c>
    </row>
    <row r="66" ht="41.25" customHeight="1">
      <c r="A66" s="2064" t="s">
        <v>2033</v>
      </c>
      <c r="B66" s="2065" t="str">
        <f>IFERROR(VLOOKUP($A$2&amp;$A9&amp;B$4,'Bảng giá chi tiết'!$C:$J,8,0),"")</f>
        <v/>
      </c>
      <c r="C66" s="2065" t="str">
        <f>IFERROR(VLOOKUP($A$2&amp;$A9&amp;C$4,'Bảng giá chi tiết'!$C:$J,8,0),"")</f>
        <v/>
      </c>
      <c r="D66" s="2065" t="str">
        <f>IFERROR(VLOOKUP($A$2&amp;$A9&amp;D$4,'Bảng giá chi tiết'!$C:$J,8,0),"")</f>
        <v/>
      </c>
      <c r="E66" s="2065" t="str">
        <f>IFERROR(VLOOKUP($A$2&amp;$A9&amp;E$4,'Bảng giá chi tiết'!$C:$J,8,0),"")</f>
        <v/>
      </c>
      <c r="F66" s="2065" t="str">
        <f>IFERROR(VLOOKUP($A$2&amp;$A9&amp;F$4,'Bảng giá chi tiết'!$C:$J,8,0),"")</f>
        <v/>
      </c>
      <c r="G66" s="2065" t="str">
        <f>IFERROR(VLOOKUP($A$2&amp;$A9&amp;G$4,'Bảng giá chi tiết'!$C:$J,8,0),"")</f>
        <v/>
      </c>
      <c r="H66" s="2065" t="str">
        <f>IFERROR(VLOOKUP($A$2&amp;$A9&amp;H$4,'Bảng giá chi tiết'!$C:$J,8,0),"")</f>
        <v/>
      </c>
      <c r="I66" s="2065" t="str">
        <f>IFERROR(VLOOKUP($A$2&amp;$A9&amp;I$4,'Bảng giá chi tiết'!$C:$J,8,0),"")</f>
        <v/>
      </c>
      <c r="J66" s="2065" t="str">
        <f>IFERROR(VLOOKUP($A$2&amp;$A9&amp;J$4,'Bảng giá chi tiết'!$C:$J,8,0),"")</f>
        <v/>
      </c>
      <c r="K66" s="2065" t="str">
        <f>IFERROR(VLOOKUP($A$2&amp;$A9&amp;K$4,'Bảng giá chi tiết'!$C:$J,8,0),"")</f>
        <v/>
      </c>
      <c r="L66" s="2065" t="str">
        <f>IFERROR(VLOOKUP($A$2&amp;$A9&amp;L$4,'Bảng giá chi tiết'!$C:$J,8,0),"")</f>
        <v/>
      </c>
      <c r="M66" s="2065" t="str">
        <f>IFERROR(VLOOKUP($A$2&amp;$A9&amp;M$4,'Bảng giá chi tiết'!$C:$J,8,0),"")</f>
        <v/>
      </c>
      <c r="N66" s="2065" t="str">
        <f>IFERROR(VLOOKUP($A$2&amp;$A9&amp;N$4,'Bảng giá chi tiết'!$C:$J,8,0),"")</f>
        <v/>
      </c>
      <c r="O66" s="2065" t="str">
        <f>IFERROR(VLOOKUP($A$2&amp;$A9&amp;O$4,'Bảng giá chi tiết'!$C:$J,8,0),"")</f>
        <v/>
      </c>
      <c r="P66" s="2065" t="str">
        <f>IFERROR(VLOOKUP($A$2&amp;$A9&amp;P$4,'Bảng giá chi tiết'!$C:$J,8,0),"")</f>
        <v/>
      </c>
      <c r="Q66" s="2065" t="str">
        <f>IFERROR(VLOOKUP($A$2&amp;$A9&amp;Q$4,'Bảng giá chi tiết'!$C:$J,8,0),"")</f>
        <v/>
      </c>
      <c r="R66" s="2065" t="str">
        <f>IFERROR(VLOOKUP($A$2&amp;$A9&amp;R$4,'Bảng giá chi tiết'!$C:$J,8,0),"")</f>
        <v/>
      </c>
      <c r="S66" s="2065" t="str">
        <f>IFERROR(VLOOKUP($A$2&amp;$A9&amp;S$4,'Bảng giá chi tiết'!$C:$J,8,0),"")</f>
        <v/>
      </c>
      <c r="T66" s="2065" t="str">
        <f>IFERROR(VLOOKUP($A$2&amp;$A9&amp;T$4,'Bảng giá chi tiết'!$C:$J,8,0),"")</f>
        <v/>
      </c>
      <c r="U66" s="2065" t="str">
        <f>IFERROR(VLOOKUP($A$2&amp;$A9&amp;U$4,'Bảng giá chi tiết'!$C:$J,8,0),"")</f>
        <v/>
      </c>
      <c r="V66" s="2065" t="str">
        <f>IFERROR(VLOOKUP($A$2&amp;$A9&amp;V$4,'Bảng giá chi tiết'!$C:$J,8,0),"")</f>
        <v/>
      </c>
      <c r="W66" s="2071" t="s">
        <v>2033</v>
      </c>
    </row>
  </sheetData>
  <mergeCells count="46">
    <mergeCell ref="D2:F2"/>
    <mergeCell ref="G2:H2"/>
    <mergeCell ref="K2:L2"/>
    <mergeCell ref="M2:N2"/>
    <mergeCell ref="B8:F8"/>
    <mergeCell ref="G8:R8"/>
    <mergeCell ref="S8:V8"/>
    <mergeCell ref="B14:F14"/>
    <mergeCell ref="G14:R14"/>
    <mergeCell ref="S14:V14"/>
    <mergeCell ref="B22:F22"/>
    <mergeCell ref="G22:R22"/>
    <mergeCell ref="S22:V22"/>
    <mergeCell ref="Q35:R35"/>
    <mergeCell ref="Q36:R36"/>
    <mergeCell ref="Q37:R37"/>
    <mergeCell ref="Q38:R38"/>
    <mergeCell ref="B39:F39"/>
    <mergeCell ref="G39:R39"/>
    <mergeCell ref="S39:V39"/>
    <mergeCell ref="Q44:R44"/>
    <mergeCell ref="Q45:R45"/>
    <mergeCell ref="Q46:R46"/>
    <mergeCell ref="Q47:R47"/>
    <mergeCell ref="B48:F48"/>
    <mergeCell ref="G48:R48"/>
    <mergeCell ref="S48:V48"/>
    <mergeCell ref="Q52:R52"/>
    <mergeCell ref="Q56:R56"/>
    <mergeCell ref="Q61:R61"/>
    <mergeCell ref="Q53:R53"/>
    <mergeCell ref="Q54:R54"/>
    <mergeCell ref="Q55:R55"/>
    <mergeCell ref="B57:F57"/>
    <mergeCell ref="G57:R57"/>
    <mergeCell ref="S57:V57"/>
    <mergeCell ref="C61:F61"/>
    <mergeCell ref="G65:R65"/>
    <mergeCell ref="S65:V65"/>
    <mergeCell ref="C62:F62"/>
    <mergeCell ref="Q62:R62"/>
    <mergeCell ref="C63:F63"/>
    <mergeCell ref="Q63:R63"/>
    <mergeCell ref="C64:F64"/>
    <mergeCell ref="Q64:R64"/>
    <mergeCell ref="B65:F65"/>
  </mergeCells>
  <conditionalFormatting sqref="D29">
    <cfRule type="notContainsBlanks" dxfId="12" priority="1">
      <formula>LEN(TRIM(D29))&gt;0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78"/>
    <col customWidth="1" min="23" max="23" width="22.0"/>
  </cols>
  <sheetData>
    <row r="1" ht="36.0" customHeight="1">
      <c r="A1" s="1255"/>
      <c r="B1" s="1258"/>
      <c r="C1" s="2050" t="s">
        <v>5438</v>
      </c>
      <c r="D1" s="1258"/>
      <c r="E1" s="1258"/>
      <c r="F1" s="1258"/>
      <c r="G1" s="1258"/>
      <c r="H1" s="1258"/>
      <c r="I1" s="1258"/>
      <c r="J1" s="1258"/>
      <c r="K1" s="1258"/>
      <c r="L1" s="1258"/>
      <c r="M1" s="1258"/>
      <c r="N1" s="1258"/>
      <c r="O1" s="1258"/>
      <c r="P1" s="1258"/>
      <c r="Q1" s="1258"/>
      <c r="R1" s="1258"/>
      <c r="S1" s="1258"/>
      <c r="T1" s="1258"/>
      <c r="U1" s="1258"/>
      <c r="V1" s="1258"/>
      <c r="W1" s="1255"/>
    </row>
    <row r="2" ht="36.75" customHeight="1">
      <c r="A2" s="2077" t="s">
        <v>2134</v>
      </c>
      <c r="B2" s="295"/>
      <c r="C2" s="295"/>
      <c r="D2" s="397" t="s">
        <v>667</v>
      </c>
      <c r="G2" s="398">
        <f>TODAY()</f>
        <v>46212</v>
      </c>
      <c r="I2" s="295"/>
      <c r="J2" s="295"/>
      <c r="K2" s="2052" t="s">
        <v>5431</v>
      </c>
      <c r="L2" s="3"/>
      <c r="M2" s="2053" t="s">
        <v>5432</v>
      </c>
      <c r="N2" s="3"/>
      <c r="O2" s="295"/>
      <c r="P2" s="295"/>
      <c r="Q2" s="295"/>
      <c r="R2" s="295"/>
      <c r="S2" s="295"/>
      <c r="T2" s="1258"/>
      <c r="U2" s="1258"/>
      <c r="V2" s="1258"/>
      <c r="W2" s="2077" t="s">
        <v>2134</v>
      </c>
    </row>
    <row r="3" ht="11.25" customHeight="1">
      <c r="A3" s="404"/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295"/>
      <c r="W3" s="404"/>
    </row>
    <row r="4">
      <c r="A4" s="2054" t="s">
        <v>671</v>
      </c>
      <c r="B4" s="2055" t="s">
        <v>716</v>
      </c>
      <c r="C4" s="2055" t="s">
        <v>717</v>
      </c>
      <c r="D4" s="2055" t="s">
        <v>718</v>
      </c>
      <c r="E4" s="2055" t="s">
        <v>735</v>
      </c>
      <c r="F4" s="2055" t="s">
        <v>720</v>
      </c>
      <c r="G4" s="2055" t="s">
        <v>721</v>
      </c>
      <c r="H4" s="2055" t="s">
        <v>736</v>
      </c>
      <c r="I4" s="2055" t="s">
        <v>723</v>
      </c>
      <c r="J4" s="2055" t="s">
        <v>724</v>
      </c>
      <c r="K4" s="2055" t="s">
        <v>725</v>
      </c>
      <c r="L4" s="2055" t="s">
        <v>726</v>
      </c>
      <c r="M4" s="2055" t="s">
        <v>727</v>
      </c>
      <c r="N4" s="2055" t="s">
        <v>737</v>
      </c>
      <c r="O4" s="2055" t="s">
        <v>738</v>
      </c>
      <c r="P4" s="2055" t="s">
        <v>730</v>
      </c>
      <c r="Q4" s="2055" t="s">
        <v>731</v>
      </c>
      <c r="R4" s="2055" t="s">
        <v>789</v>
      </c>
      <c r="S4" s="2055" t="s">
        <v>733</v>
      </c>
      <c r="T4" s="2055" t="s">
        <v>734</v>
      </c>
      <c r="U4" s="2055" t="s">
        <v>790</v>
      </c>
      <c r="V4" s="2055" t="s">
        <v>791</v>
      </c>
      <c r="W4" s="2056" t="s">
        <v>671</v>
      </c>
    </row>
    <row r="5">
      <c r="A5" s="2061" t="s">
        <v>4977</v>
      </c>
      <c r="B5" s="2059" t="s">
        <v>50</v>
      </c>
      <c r="C5" s="2059" t="s">
        <v>24</v>
      </c>
      <c r="D5" s="2059" t="s">
        <v>17</v>
      </c>
      <c r="E5" s="2059" t="s">
        <v>95</v>
      </c>
      <c r="F5" s="2059" t="s">
        <v>95</v>
      </c>
      <c r="G5" s="2059" t="s">
        <v>59</v>
      </c>
      <c r="H5" s="2059" t="s">
        <v>50</v>
      </c>
      <c r="I5" s="2059" t="s">
        <v>50</v>
      </c>
      <c r="J5" s="2059" t="s">
        <v>50</v>
      </c>
      <c r="K5" s="2059" t="s">
        <v>50</v>
      </c>
      <c r="L5" s="2059" t="s">
        <v>17</v>
      </c>
      <c r="M5" s="2059" t="s">
        <v>17</v>
      </c>
      <c r="N5" s="2059" t="s">
        <v>288</v>
      </c>
      <c r="O5" s="2059" t="s">
        <v>59</v>
      </c>
      <c r="P5" s="2059" t="s">
        <v>24</v>
      </c>
      <c r="Q5" s="2059" t="s">
        <v>5433</v>
      </c>
      <c r="R5" s="2059" t="s">
        <v>95</v>
      </c>
      <c r="S5" s="2059" t="s">
        <v>24</v>
      </c>
      <c r="T5" s="2059" t="s">
        <v>59</v>
      </c>
      <c r="U5" s="2059" t="s">
        <v>24</v>
      </c>
      <c r="V5" s="2059" t="s">
        <v>24</v>
      </c>
      <c r="W5" s="2062" t="s">
        <v>4977</v>
      </c>
    </row>
    <row r="6">
      <c r="A6" s="2057" t="s">
        <v>1996</v>
      </c>
      <c r="B6" s="2058">
        <v>46.5</v>
      </c>
      <c r="C6" s="2058">
        <v>64.0</v>
      </c>
      <c r="D6" s="2058">
        <v>28.9</v>
      </c>
      <c r="E6" s="2058">
        <v>87.1</v>
      </c>
      <c r="F6" s="2058">
        <v>88.3</v>
      </c>
      <c r="G6" s="2058">
        <v>40.8</v>
      </c>
      <c r="H6" s="2058">
        <v>46.4</v>
      </c>
      <c r="I6" s="2058">
        <v>46.5</v>
      </c>
      <c r="J6" s="2058">
        <v>47.4</v>
      </c>
      <c r="K6" s="2058">
        <v>47.4</v>
      </c>
      <c r="L6" s="2058">
        <v>31.6</v>
      </c>
      <c r="M6" s="2058">
        <v>31.6</v>
      </c>
      <c r="N6" s="2058">
        <v>58.8</v>
      </c>
      <c r="O6" s="2058">
        <v>40.1</v>
      </c>
      <c r="P6" s="2058">
        <v>63.8</v>
      </c>
      <c r="Q6" s="2058">
        <v>92.5</v>
      </c>
      <c r="R6" s="2058">
        <v>78.5</v>
      </c>
      <c r="S6" s="2058">
        <v>64.7</v>
      </c>
      <c r="T6" s="2058">
        <v>40.3</v>
      </c>
      <c r="U6" s="2058">
        <v>67.2</v>
      </c>
      <c r="V6" s="2058">
        <v>64.8</v>
      </c>
      <c r="W6" s="2060" t="s">
        <v>1996</v>
      </c>
    </row>
    <row r="7">
      <c r="A7" s="2061" t="s">
        <v>711</v>
      </c>
      <c r="B7" s="2059" t="s">
        <v>331</v>
      </c>
      <c r="C7" s="2059" t="s">
        <v>331</v>
      </c>
      <c r="D7" s="2059" t="s">
        <v>331</v>
      </c>
      <c r="E7" s="2059" t="s">
        <v>521</v>
      </c>
      <c r="F7" s="2059" t="s">
        <v>371</v>
      </c>
      <c r="G7" s="2059" t="s">
        <v>337</v>
      </c>
      <c r="H7" s="2059" t="s">
        <v>337</v>
      </c>
      <c r="I7" s="2059" t="s">
        <v>337</v>
      </c>
      <c r="J7" s="2059" t="s">
        <v>337</v>
      </c>
      <c r="K7" s="2059" t="s">
        <v>314</v>
      </c>
      <c r="L7" s="2059" t="s">
        <v>314</v>
      </c>
      <c r="M7" s="2059" t="s">
        <v>314</v>
      </c>
      <c r="N7" s="2059" t="s">
        <v>314</v>
      </c>
      <c r="O7" s="2059" t="s">
        <v>314</v>
      </c>
      <c r="P7" s="2059" t="s">
        <v>314</v>
      </c>
      <c r="Q7" s="2059" t="s">
        <v>412</v>
      </c>
      <c r="R7" s="2059" t="s">
        <v>521</v>
      </c>
      <c r="S7" s="2059" t="s">
        <v>25</v>
      </c>
      <c r="T7" s="2059" t="s">
        <v>25</v>
      </c>
      <c r="U7" s="2059" t="s">
        <v>25</v>
      </c>
      <c r="V7" s="2059" t="s">
        <v>25</v>
      </c>
      <c r="W7" s="2062" t="s">
        <v>711</v>
      </c>
    </row>
    <row r="8">
      <c r="A8" s="2061" t="s">
        <v>713</v>
      </c>
      <c r="B8" s="2063" t="s">
        <v>5434</v>
      </c>
      <c r="C8" s="2"/>
      <c r="D8" s="2"/>
      <c r="E8" s="2"/>
      <c r="F8" s="3"/>
      <c r="G8" s="2063" t="s">
        <v>5439</v>
      </c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2063" t="s">
        <v>5440</v>
      </c>
      <c r="T8" s="2"/>
      <c r="U8" s="2"/>
      <c r="V8" s="3"/>
      <c r="W8" s="2062" t="s">
        <v>713</v>
      </c>
    </row>
    <row r="9" ht="19.5" customHeight="1">
      <c r="A9" s="2064" t="s">
        <v>717</v>
      </c>
      <c r="B9" s="2065" t="str">
        <f>IFERROR(VLOOKUP($A$2&amp;$A9&amp;B$4,'Bảng giá chi tiết'!$C:$J,8,0),"")</f>
        <v/>
      </c>
      <c r="C9" s="2065" t="str">
        <f>IFERROR(VLOOKUP($A$2&amp;$A9&amp;C$4,'Bảng giá chi tiết'!$C:$J,8,0),"")</f>
        <v/>
      </c>
      <c r="D9" s="2065" t="str">
        <f>IFERROR(VLOOKUP($A$2&amp;$A9&amp;D$4,'Bảng giá chi tiết'!$C:$J,8,0),"")</f>
        <v/>
      </c>
      <c r="E9" s="2065" t="str">
        <f>IFERROR(VLOOKUP($A$2&amp;$A9&amp;E$4,'Bảng giá chi tiết'!$C:$J,8,0),"")</f>
        <v/>
      </c>
      <c r="F9" s="2065" t="str">
        <f>IFERROR(VLOOKUP($A$2&amp;$A9&amp;F$4,'Bảng giá chi tiết'!$C:$J,8,0),"")</f>
        <v/>
      </c>
      <c r="G9" s="2065" t="str">
        <f>IFERROR(VLOOKUP($A$2&amp;$A9&amp;G$4,'Bảng giá chi tiết'!$C:$J,8,0),"")</f>
        <v/>
      </c>
      <c r="H9" s="2065" t="str">
        <f>IFERROR(VLOOKUP($A$2&amp;$A9&amp;H$4,'Bảng giá chi tiết'!$C:$J,8,0),"")</f>
        <v/>
      </c>
      <c r="I9" s="2065" t="str">
        <f>IFERROR(VLOOKUP($A$2&amp;$A9&amp;I$4,'Bảng giá chi tiết'!$C:$J,8,0),"")</f>
        <v/>
      </c>
      <c r="J9" s="2065" t="str">
        <f>IFERROR(VLOOKUP($A$2&amp;$A9&amp;J$4,'Bảng giá chi tiết'!$C:$J,8,0),"")</f>
        <v/>
      </c>
      <c r="K9" s="2065" t="str">
        <f>IFERROR(VLOOKUP($A$2&amp;$A9&amp;K$4,'Bảng giá chi tiết'!$C:$J,8,0),"")</f>
        <v/>
      </c>
      <c r="L9" s="2065" t="str">
        <f>IFERROR(VLOOKUP($A$2&amp;$A9&amp;L$4,'Bảng giá chi tiết'!$C:$J,8,0),"")</f>
        <v/>
      </c>
      <c r="M9" s="2065" t="str">
        <f>IFERROR(VLOOKUP($A$2&amp;$A9&amp;M$4,'Bảng giá chi tiết'!$C:$J,8,0),"")</f>
        <v/>
      </c>
      <c r="N9" s="2065" t="str">
        <f>IFERROR(VLOOKUP($A$2&amp;$A9&amp;N$4,'Bảng giá chi tiết'!$C:$J,8,0),"")</f>
        <v/>
      </c>
      <c r="O9" s="2065" t="str">
        <f>IFERROR(VLOOKUP($A$2&amp;$A9&amp;O$4,'Bảng giá chi tiết'!$C:$J,8,0),"")</f>
        <v/>
      </c>
      <c r="P9" s="2065" t="str">
        <f>IFERROR(VLOOKUP($A$2&amp;$A9&amp;P$4,'Bảng giá chi tiết'!$C:$J,8,0),"")</f>
        <v/>
      </c>
      <c r="Q9" s="2065" t="str">
        <f>IFERROR(VLOOKUP($A$2&amp;$A9&amp;Q$4,'Bảng giá chi tiết'!$C:$J,8,0),"")</f>
        <v/>
      </c>
      <c r="R9" s="2065" t="str">
        <f>IFERROR(VLOOKUP($A$2&amp;$A9&amp;R$4,'Bảng giá chi tiết'!$C:$J,8,0),"")</f>
        <v/>
      </c>
      <c r="S9" s="2065" t="str">
        <f>IFERROR(VLOOKUP($A$2&amp;$A9&amp;S$4,'Bảng giá chi tiết'!$C:$J,8,0),"")</f>
        <v/>
      </c>
      <c r="T9" s="2065" t="str">
        <f>IFERROR(VLOOKUP($A$2&amp;$A9&amp;T$4,'Bảng giá chi tiết'!$C:$J,8,0),"")</f>
        <v/>
      </c>
      <c r="U9" s="2065" t="str">
        <f>IFERROR(VLOOKUP($A$2&amp;$A9&amp;U$4,'Bảng giá chi tiết'!$C:$J,8,0),"")</f>
        <v/>
      </c>
      <c r="V9" s="2065" t="str">
        <f>IFERROR(VLOOKUP($A$2&amp;$A9&amp;V$4,'Bảng giá chi tiết'!$C:$J,8,0),"")</f>
        <v/>
      </c>
      <c r="W9" s="2066" t="s">
        <v>717</v>
      </c>
    </row>
    <row r="10">
      <c r="A10" s="2054" t="s">
        <v>671</v>
      </c>
      <c r="B10" s="2055" t="s">
        <v>716</v>
      </c>
      <c r="C10" s="2055" t="s">
        <v>717</v>
      </c>
      <c r="D10" s="2055" t="s">
        <v>718</v>
      </c>
      <c r="E10" s="2055" t="s">
        <v>735</v>
      </c>
      <c r="F10" s="2055" t="s">
        <v>720</v>
      </c>
      <c r="G10" s="2055" t="s">
        <v>721</v>
      </c>
      <c r="H10" s="2055" t="s">
        <v>736</v>
      </c>
      <c r="I10" s="2055" t="s">
        <v>723</v>
      </c>
      <c r="J10" s="2055" t="s">
        <v>724</v>
      </c>
      <c r="K10" s="2055" t="s">
        <v>725</v>
      </c>
      <c r="L10" s="2055" t="s">
        <v>726</v>
      </c>
      <c r="M10" s="2055" t="s">
        <v>727</v>
      </c>
      <c r="N10" s="2055" t="s">
        <v>737</v>
      </c>
      <c r="O10" s="2055" t="s">
        <v>738</v>
      </c>
      <c r="P10" s="2055" t="s">
        <v>730</v>
      </c>
      <c r="Q10" s="2055" t="s">
        <v>731</v>
      </c>
      <c r="R10" s="2055" t="s">
        <v>789</v>
      </c>
      <c r="S10" s="2055" t="s">
        <v>733</v>
      </c>
      <c r="T10" s="2055" t="s">
        <v>734</v>
      </c>
      <c r="U10" s="2055" t="s">
        <v>790</v>
      </c>
      <c r="V10" s="2055" t="s">
        <v>791</v>
      </c>
      <c r="W10" s="2067" t="s">
        <v>671</v>
      </c>
    </row>
    <row r="11">
      <c r="A11" s="2061" t="s">
        <v>4977</v>
      </c>
      <c r="B11" s="2059" t="s">
        <v>50</v>
      </c>
      <c r="C11" s="2059" t="s">
        <v>24</v>
      </c>
      <c r="D11" s="2059" t="s">
        <v>17</v>
      </c>
      <c r="E11" s="2059" t="s">
        <v>95</v>
      </c>
      <c r="F11" s="2059" t="s">
        <v>95</v>
      </c>
      <c r="G11" s="2059" t="s">
        <v>59</v>
      </c>
      <c r="H11" s="2059" t="s">
        <v>50</v>
      </c>
      <c r="I11" s="2059" t="s">
        <v>50</v>
      </c>
      <c r="J11" s="2059" t="s">
        <v>288</v>
      </c>
      <c r="K11" s="2059" t="s">
        <v>288</v>
      </c>
      <c r="L11" s="2059" t="s">
        <v>17</v>
      </c>
      <c r="M11" s="2059" t="s">
        <v>17</v>
      </c>
      <c r="N11" s="2059" t="s">
        <v>288</v>
      </c>
      <c r="O11" s="2059" t="s">
        <v>59</v>
      </c>
      <c r="P11" s="2059" t="s">
        <v>24</v>
      </c>
      <c r="Q11" s="2059" t="s">
        <v>5433</v>
      </c>
      <c r="R11" s="2059" t="s">
        <v>95</v>
      </c>
      <c r="S11" s="2059" t="s">
        <v>24</v>
      </c>
      <c r="T11" s="2059" t="s">
        <v>59</v>
      </c>
      <c r="U11" s="2059" t="s">
        <v>24</v>
      </c>
      <c r="V11" s="2059" t="s">
        <v>24</v>
      </c>
      <c r="W11" s="2069" t="s">
        <v>4977</v>
      </c>
    </row>
    <row r="12">
      <c r="A12" s="2057" t="s">
        <v>1996</v>
      </c>
      <c r="B12" s="2058">
        <v>46.5</v>
      </c>
      <c r="C12" s="2078" t="s">
        <v>993</v>
      </c>
      <c r="D12" s="2058">
        <v>28.9</v>
      </c>
      <c r="E12" s="2078" t="s">
        <v>5441</v>
      </c>
      <c r="F12" s="2078" t="s">
        <v>5442</v>
      </c>
      <c r="G12" s="2078" t="s">
        <v>431</v>
      </c>
      <c r="H12" s="2058">
        <v>46.5</v>
      </c>
      <c r="I12" s="2058">
        <v>46.5</v>
      </c>
      <c r="J12" s="2078" t="s">
        <v>1374</v>
      </c>
      <c r="K12" s="2078" t="s">
        <v>1374</v>
      </c>
      <c r="L12" s="2058">
        <v>31.6</v>
      </c>
      <c r="M12" s="2058">
        <v>31.6</v>
      </c>
      <c r="N12" s="2058">
        <v>58.8</v>
      </c>
      <c r="O12" s="2058">
        <v>40.1</v>
      </c>
      <c r="P12" s="2078" t="s">
        <v>5443</v>
      </c>
      <c r="Q12" s="2078" t="s">
        <v>5444</v>
      </c>
      <c r="R12" s="2078" t="s">
        <v>5445</v>
      </c>
      <c r="S12" s="2078" t="s">
        <v>1152</v>
      </c>
      <c r="T12" s="2078" t="s">
        <v>5446</v>
      </c>
      <c r="U12" s="2078" t="s">
        <v>5447</v>
      </c>
      <c r="V12" s="2078" t="s">
        <v>370</v>
      </c>
      <c r="W12" s="2068" t="s">
        <v>1996</v>
      </c>
    </row>
    <row r="13">
      <c r="A13" s="2061" t="s">
        <v>711</v>
      </c>
      <c r="B13" s="2059" t="s">
        <v>331</v>
      </c>
      <c r="C13" s="2059" t="s">
        <v>331</v>
      </c>
      <c r="D13" s="2059" t="s">
        <v>331</v>
      </c>
      <c r="E13" s="2059" t="s">
        <v>521</v>
      </c>
      <c r="F13" s="2059" t="s">
        <v>371</v>
      </c>
      <c r="G13" s="2059" t="s">
        <v>337</v>
      </c>
      <c r="H13" s="2059" t="s">
        <v>337</v>
      </c>
      <c r="I13" s="2059" t="s">
        <v>337</v>
      </c>
      <c r="J13" s="2059" t="s">
        <v>337</v>
      </c>
      <c r="K13" s="2059" t="s">
        <v>314</v>
      </c>
      <c r="L13" s="2059" t="s">
        <v>314</v>
      </c>
      <c r="M13" s="2059" t="s">
        <v>314</v>
      </c>
      <c r="N13" s="2059" t="s">
        <v>314</v>
      </c>
      <c r="O13" s="2059" t="s">
        <v>314</v>
      </c>
      <c r="P13" s="2059" t="s">
        <v>314</v>
      </c>
      <c r="Q13" s="2059" t="s">
        <v>412</v>
      </c>
      <c r="R13" s="2059" t="s">
        <v>521</v>
      </c>
      <c r="S13" s="2059" t="s">
        <v>25</v>
      </c>
      <c r="T13" s="2059" t="s">
        <v>25</v>
      </c>
      <c r="U13" s="2059" t="s">
        <v>25</v>
      </c>
      <c r="V13" s="2059" t="s">
        <v>25</v>
      </c>
      <c r="W13" s="2069" t="s">
        <v>711</v>
      </c>
    </row>
    <row r="14">
      <c r="A14" s="2061" t="s">
        <v>713</v>
      </c>
      <c r="B14" s="2063" t="s">
        <v>5434</v>
      </c>
      <c r="C14" s="2"/>
      <c r="D14" s="2"/>
      <c r="E14" s="2"/>
      <c r="F14" s="3"/>
      <c r="G14" s="2063" t="s">
        <v>5439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2063" t="s">
        <v>5440</v>
      </c>
      <c r="T14" s="2"/>
      <c r="U14" s="2"/>
      <c r="V14" s="3"/>
      <c r="W14" s="2070" t="s">
        <v>713</v>
      </c>
    </row>
    <row r="15" ht="12.0" customHeight="1">
      <c r="A15" s="2064" t="s">
        <v>718</v>
      </c>
      <c r="B15" s="2065" t="str">
        <f>IFERROR(VLOOKUP($A$2&amp;$A15&amp;B$4,'Bảng giá chi tiết'!$C:$J,8,0),"")</f>
        <v/>
      </c>
      <c r="C15" s="2065" t="str">
        <f>IFERROR(VLOOKUP($A$2&amp;$A15&amp;C$4,'Bảng giá chi tiết'!$C:$J,8,0),"")</f>
        <v/>
      </c>
      <c r="D15" s="2065" t="str">
        <f>IFERROR(VLOOKUP($A$2&amp;$A15&amp;D$4,'Bảng giá chi tiết'!$C:$J,8,0),"")</f>
        <v/>
      </c>
      <c r="E15" s="2065" t="str">
        <f>IFERROR(VLOOKUP($A$2&amp;$A15&amp;E$4,'Bảng giá chi tiết'!$C:$J,8,0),"")</f>
        <v/>
      </c>
      <c r="F15" s="2065" t="str">
        <f>IFERROR(VLOOKUP($A$2&amp;$A15&amp;F$4,'Bảng giá chi tiết'!$C:$J,8,0),"")</f>
        <v/>
      </c>
      <c r="G15" s="2065" t="str">
        <f>IFERROR(VLOOKUP($A$2&amp;$A15&amp;G$4,'Bảng giá chi tiết'!$C:$J,8,0),"")</f>
        <v/>
      </c>
      <c r="H15" s="2065" t="str">
        <f>IFERROR(VLOOKUP($A$2&amp;$A15&amp;H$4,'Bảng giá chi tiết'!$C:$J,8,0),"")</f>
        <v/>
      </c>
      <c r="I15" s="2065" t="str">
        <f>IFERROR(VLOOKUP($A$2&amp;$A15&amp;I$4,'Bảng giá chi tiết'!$C:$J,8,0),"")</f>
        <v/>
      </c>
      <c r="J15" s="2065" t="str">
        <f>IFERROR(VLOOKUP($A$2&amp;$A15&amp;J$4,'Bảng giá chi tiết'!$C:$J,8,0),"")</f>
        <v/>
      </c>
      <c r="K15" s="2065" t="str">
        <f>IFERROR(VLOOKUP($A$2&amp;$A15&amp;K$4,'Bảng giá chi tiết'!$C:$J,8,0),"")</f>
        <v/>
      </c>
      <c r="L15" s="2065" t="str">
        <f>IFERROR(VLOOKUP($A$2&amp;$A15&amp;L$4,'Bảng giá chi tiết'!$C:$J,8,0),"")</f>
        <v/>
      </c>
      <c r="M15" s="2065" t="str">
        <f>IFERROR(VLOOKUP($A$2&amp;$A15&amp;M$4,'Bảng giá chi tiết'!$C:$J,8,0),"")</f>
        <v/>
      </c>
      <c r="N15" s="2065" t="str">
        <f>IFERROR(VLOOKUP($A$2&amp;$A15&amp;N$4,'Bảng giá chi tiết'!$C:$J,8,0),"")</f>
        <v/>
      </c>
      <c r="O15" s="2065" t="str">
        <f>IFERROR(VLOOKUP($A$2&amp;$A15&amp;O$4,'Bảng giá chi tiết'!$C:$J,8,0),"")</f>
        <v/>
      </c>
      <c r="P15" s="2065" t="str">
        <f>IFERROR(VLOOKUP($A$2&amp;$A15&amp;P$4,'Bảng giá chi tiết'!$C:$J,8,0),"")</f>
        <v/>
      </c>
      <c r="Q15" s="2065" t="str">
        <f>IFERROR(VLOOKUP($A$2&amp;$A15&amp;Q$4,'Bảng giá chi tiết'!$C:$J,8,0),"")</f>
        <v/>
      </c>
      <c r="R15" s="2065" t="str">
        <f>IFERROR(VLOOKUP($A$2&amp;$A15&amp;R$4,'Bảng giá chi tiết'!$C:$J,8,0),"")</f>
        <v/>
      </c>
      <c r="S15" s="2065" t="str">
        <f>IFERROR(VLOOKUP($A$2&amp;$A15&amp;S$4,'Bảng giá chi tiết'!$C:$J,8,0),"")</f>
        <v/>
      </c>
      <c r="T15" s="2065" t="str">
        <f>IFERROR(VLOOKUP($A$2&amp;$A15&amp;T$4,'Bảng giá chi tiết'!$C:$J,8,0),"")</f>
        <v/>
      </c>
      <c r="U15" s="2065" t="str">
        <f>IFERROR(VLOOKUP($A$2&amp;$A15&amp;U$4,'Bảng giá chi tiết'!$C:$J,8,0),"")</f>
        <v/>
      </c>
      <c r="V15" s="2065" t="str">
        <f>IFERROR(VLOOKUP($A$2&amp;$A15&amp;V$4,'Bảng giá chi tiết'!$C:$J,8,0),"")</f>
        <v/>
      </c>
      <c r="W15" s="2071" t="s">
        <v>718</v>
      </c>
    </row>
    <row r="16" ht="12.0" customHeight="1">
      <c r="A16" s="2064" t="s">
        <v>719</v>
      </c>
      <c r="B16" s="2065" t="str">
        <f>IFERROR(VLOOKUP($A$2&amp;$A16&amp;B$4,'Bảng giá chi tiết'!$C:$J,8,0),"")</f>
        <v/>
      </c>
      <c r="C16" s="2065" t="str">
        <f>IFERROR(VLOOKUP($A$2&amp;$A16&amp;C$4,'Bảng giá chi tiết'!$C:$J,8,0),"")</f>
        <v/>
      </c>
      <c r="D16" s="2065" t="str">
        <f>IFERROR(VLOOKUP($A$2&amp;$A16&amp;D$4,'Bảng giá chi tiết'!$C:$J,8,0),"")</f>
        <v/>
      </c>
      <c r="E16" s="2065" t="str">
        <f>IFERROR(VLOOKUP($A$2&amp;$A16&amp;E$4,'Bảng giá chi tiết'!$C:$J,8,0),"")</f>
        <v/>
      </c>
      <c r="F16" s="2065" t="str">
        <f>IFERROR(VLOOKUP($A$2&amp;$A16&amp;F$4,'Bảng giá chi tiết'!$C:$J,8,0),"")</f>
        <v/>
      </c>
      <c r="G16" s="2065" t="str">
        <f>IFERROR(VLOOKUP($A$2&amp;$A16&amp;G$4,'Bảng giá chi tiết'!$C:$J,8,0),"")</f>
        <v/>
      </c>
      <c r="H16" s="2065" t="str">
        <f>IFERROR(VLOOKUP($A$2&amp;$A16&amp;H$4,'Bảng giá chi tiết'!$C:$J,8,0),"")</f>
        <v/>
      </c>
      <c r="I16" s="2065" t="str">
        <f>IFERROR(VLOOKUP($A$2&amp;$A16&amp;I$4,'Bảng giá chi tiết'!$C:$J,8,0),"")</f>
        <v/>
      </c>
      <c r="J16" s="2065" t="str">
        <f>IFERROR(VLOOKUP($A$2&amp;$A16&amp;J$4,'Bảng giá chi tiết'!$C:$J,8,0),"")</f>
        <v/>
      </c>
      <c r="K16" s="2065" t="str">
        <f>IFERROR(VLOOKUP($A$2&amp;$A16&amp;K$4,'Bảng giá chi tiết'!$C:$J,8,0),"")</f>
        <v/>
      </c>
      <c r="L16" s="2065" t="str">
        <f>IFERROR(VLOOKUP($A$2&amp;$A16&amp;L$4,'Bảng giá chi tiết'!$C:$J,8,0),"")</f>
        <v/>
      </c>
      <c r="M16" s="2065" t="str">
        <f>IFERROR(VLOOKUP($A$2&amp;$A16&amp;M$4,'Bảng giá chi tiết'!$C:$J,8,0),"")</f>
        <v/>
      </c>
      <c r="N16" s="2065" t="str">
        <f>IFERROR(VLOOKUP($A$2&amp;$A16&amp;N$4,'Bảng giá chi tiết'!$C:$J,8,0),"")</f>
        <v/>
      </c>
      <c r="O16" s="2065" t="str">
        <f>IFERROR(VLOOKUP($A$2&amp;$A16&amp;O$4,'Bảng giá chi tiết'!$C:$J,8,0),"")</f>
        <v/>
      </c>
      <c r="P16" s="2065" t="str">
        <f>IFERROR(VLOOKUP($A$2&amp;$A16&amp;P$4,'Bảng giá chi tiết'!$C:$J,8,0),"")</f>
        <v/>
      </c>
      <c r="Q16" s="2065" t="str">
        <f>IFERROR(VLOOKUP($A$2&amp;$A16&amp;Q$4,'Bảng giá chi tiết'!$C:$J,8,0),"")</f>
        <v/>
      </c>
      <c r="R16" s="2065" t="str">
        <f>IFERROR(VLOOKUP($A$2&amp;$A16&amp;R$4,'Bảng giá chi tiết'!$C:$J,8,0),"")</f>
        <v/>
      </c>
      <c r="S16" s="2065" t="str">
        <f>IFERROR(VLOOKUP($A$2&amp;$A16&amp;S$4,'Bảng giá chi tiết'!$C:$J,8,0),"")</f>
        <v/>
      </c>
      <c r="T16" s="2065" t="str">
        <f>IFERROR(VLOOKUP($A$2&amp;$A16&amp;T$4,'Bảng giá chi tiết'!$C:$J,8,0),"")</f>
        <v/>
      </c>
      <c r="U16" s="2065" t="str">
        <f>IFERROR(VLOOKUP($A$2&amp;$A16&amp;U$4,'Bảng giá chi tiết'!$C:$J,8,0),"")</f>
        <v/>
      </c>
      <c r="V16" s="2065" t="str">
        <f>IFERROR(VLOOKUP($A$2&amp;$A16&amp;V$4,'Bảng giá chi tiết'!$C:$J,8,0),"")</f>
        <v/>
      </c>
      <c r="W16" s="2071" t="s">
        <v>719</v>
      </c>
    </row>
    <row r="17" ht="12.0" customHeight="1">
      <c r="A17" s="2064" t="s">
        <v>720</v>
      </c>
      <c r="B17" s="2065" t="str">
        <f>IFERROR(VLOOKUP($A$2&amp;$A17&amp;B$4,'Bảng giá chi tiết'!$C:$J,8,0),"")</f>
        <v/>
      </c>
      <c r="C17" s="2065" t="str">
        <f>IFERROR(VLOOKUP($A$2&amp;$A17&amp;C$4,'Bảng giá chi tiết'!$C:$J,8,0),"")</f>
        <v/>
      </c>
      <c r="D17" s="2065" t="str">
        <f>IFERROR(VLOOKUP($A$2&amp;$A17&amp;D$4,'Bảng giá chi tiết'!$C:$J,8,0),"")</f>
        <v/>
      </c>
      <c r="E17" s="2065" t="str">
        <f>IFERROR(VLOOKUP($A$2&amp;$A17&amp;E$4,'Bảng giá chi tiết'!$C:$J,8,0),"")</f>
        <v/>
      </c>
      <c r="F17" s="2065" t="str">
        <f>IFERROR(VLOOKUP($A$2&amp;$A17&amp;F$4,'Bảng giá chi tiết'!$C:$J,8,0),"")</f>
        <v/>
      </c>
      <c r="G17" s="2065" t="str">
        <f>IFERROR(VLOOKUP($A$2&amp;$A17&amp;G$4,'Bảng giá chi tiết'!$C:$J,8,0),"")</f>
        <v/>
      </c>
      <c r="H17" s="2065" t="str">
        <f>IFERROR(VLOOKUP($A$2&amp;$A17&amp;H$4,'Bảng giá chi tiết'!$C:$J,8,0),"")</f>
        <v/>
      </c>
      <c r="I17" s="2065" t="str">
        <f>IFERROR(VLOOKUP($A$2&amp;$A17&amp;I$4,'Bảng giá chi tiết'!$C:$J,8,0),"")</f>
        <v/>
      </c>
      <c r="J17" s="2065" t="str">
        <f>IFERROR(VLOOKUP($A$2&amp;$A17&amp;J$4,'Bảng giá chi tiết'!$C:$J,8,0),"")</f>
        <v/>
      </c>
      <c r="K17" s="2065" t="str">
        <f>IFERROR(VLOOKUP($A$2&amp;$A17&amp;K$4,'Bảng giá chi tiết'!$C:$J,8,0),"")</f>
        <v/>
      </c>
      <c r="L17" s="2065" t="str">
        <f>IFERROR(VLOOKUP($A$2&amp;$A17&amp;L$4,'Bảng giá chi tiết'!$C:$J,8,0),"")</f>
        <v/>
      </c>
      <c r="M17" s="2065" t="str">
        <f>IFERROR(VLOOKUP($A$2&amp;$A17&amp;M$4,'Bảng giá chi tiết'!$C:$J,8,0),"")</f>
        <v/>
      </c>
      <c r="N17" s="2065" t="str">
        <f>IFERROR(VLOOKUP($A$2&amp;$A17&amp;N$4,'Bảng giá chi tiết'!$C:$J,8,0),"")</f>
        <v/>
      </c>
      <c r="O17" s="2065" t="str">
        <f>IFERROR(VLOOKUP($A$2&amp;$A17&amp;O$4,'Bảng giá chi tiết'!$C:$J,8,0),"")</f>
        <v/>
      </c>
      <c r="P17" s="2065" t="str">
        <f>IFERROR(VLOOKUP($A$2&amp;$A17&amp;P$4,'Bảng giá chi tiết'!$C:$J,8,0),"")</f>
        <v/>
      </c>
      <c r="Q17" s="2065" t="str">
        <f>IFERROR(VLOOKUP($A$2&amp;$A17&amp;Q$4,'Bảng giá chi tiết'!$C:$J,8,0),"")</f>
        <v/>
      </c>
      <c r="R17" s="2065" t="str">
        <f>IFERROR(VLOOKUP($A$2&amp;$A17&amp;R$4,'Bảng giá chi tiết'!$C:$J,8,0),"")</f>
        <v/>
      </c>
      <c r="S17" s="2065" t="str">
        <f>IFERROR(VLOOKUP($A$2&amp;$A17&amp;S$4,'Bảng giá chi tiết'!$C:$J,8,0),"")</f>
        <v/>
      </c>
      <c r="T17" s="2065" t="str">
        <f>IFERROR(VLOOKUP($A$2&amp;$A17&amp;T$4,'Bảng giá chi tiết'!$C:$J,8,0),"")</f>
        <v/>
      </c>
      <c r="U17" s="2065" t="str">
        <f>IFERROR(VLOOKUP($A$2&amp;$A17&amp;U$4,'Bảng giá chi tiết'!$C:$J,8,0),"")</f>
        <v/>
      </c>
      <c r="V17" s="2065" t="str">
        <f>IFERROR(VLOOKUP($A$2&amp;$A17&amp;V$4,'Bảng giá chi tiết'!$C:$J,8,0),"")</f>
        <v/>
      </c>
      <c r="W17" s="2071" t="s">
        <v>720</v>
      </c>
    </row>
    <row r="18">
      <c r="A18" s="2054" t="s">
        <v>671</v>
      </c>
      <c r="B18" s="2055" t="s">
        <v>716</v>
      </c>
      <c r="C18" s="2055" t="s">
        <v>717</v>
      </c>
      <c r="D18" s="2055" t="s">
        <v>718</v>
      </c>
      <c r="E18" s="2055" t="s">
        <v>735</v>
      </c>
      <c r="F18" s="2055" t="s">
        <v>720</v>
      </c>
      <c r="G18" s="2055" t="s">
        <v>721</v>
      </c>
      <c r="H18" s="2055" t="s">
        <v>736</v>
      </c>
      <c r="I18" s="2055" t="s">
        <v>723</v>
      </c>
      <c r="J18" s="2055" t="s">
        <v>724</v>
      </c>
      <c r="K18" s="2055" t="s">
        <v>725</v>
      </c>
      <c r="L18" s="2055" t="s">
        <v>726</v>
      </c>
      <c r="M18" s="2055" t="s">
        <v>727</v>
      </c>
      <c r="N18" s="2055" t="s">
        <v>737</v>
      </c>
      <c r="O18" s="2055" t="s">
        <v>738</v>
      </c>
      <c r="P18" s="2055" t="s">
        <v>730</v>
      </c>
      <c r="Q18" s="2055" t="s">
        <v>731</v>
      </c>
      <c r="R18" s="2072" t="s">
        <v>688</v>
      </c>
      <c r="S18" s="2055" t="s">
        <v>733</v>
      </c>
      <c r="T18" s="2055" t="s">
        <v>734</v>
      </c>
      <c r="U18" s="2055" t="s">
        <v>790</v>
      </c>
      <c r="V18" s="2055" t="s">
        <v>791</v>
      </c>
      <c r="W18" s="2067" t="s">
        <v>671</v>
      </c>
    </row>
    <row r="19">
      <c r="A19" s="2061" t="s">
        <v>4977</v>
      </c>
      <c r="B19" s="2058" t="s">
        <v>50</v>
      </c>
      <c r="C19" s="2058" t="s">
        <v>24</v>
      </c>
      <c r="D19" s="2058" t="s">
        <v>17</v>
      </c>
      <c r="E19" s="2058" t="s">
        <v>95</v>
      </c>
      <c r="F19" s="2058" t="s">
        <v>95</v>
      </c>
      <c r="G19" s="2058" t="s">
        <v>59</v>
      </c>
      <c r="H19" s="2058" t="s">
        <v>50</v>
      </c>
      <c r="I19" s="2058" t="s">
        <v>50</v>
      </c>
      <c r="J19" s="2058" t="s">
        <v>288</v>
      </c>
      <c r="K19" s="2058" t="s">
        <v>288</v>
      </c>
      <c r="L19" s="2058" t="s">
        <v>17</v>
      </c>
      <c r="M19" s="2058" t="s">
        <v>17</v>
      </c>
      <c r="N19" s="2058" t="s">
        <v>288</v>
      </c>
      <c r="O19" s="2058" t="s">
        <v>59</v>
      </c>
      <c r="P19" s="2058" t="s">
        <v>24</v>
      </c>
      <c r="Q19" s="2058" t="s">
        <v>5433</v>
      </c>
      <c r="R19" s="2058" t="s">
        <v>95</v>
      </c>
      <c r="S19" s="2058" t="s">
        <v>24</v>
      </c>
      <c r="T19" s="2058" t="s">
        <v>59</v>
      </c>
      <c r="U19" s="2058" t="s">
        <v>24</v>
      </c>
      <c r="V19" s="2058" t="s">
        <v>24</v>
      </c>
      <c r="W19" s="2069" t="s">
        <v>4977</v>
      </c>
    </row>
    <row r="20">
      <c r="A20" s="2057" t="s">
        <v>1996</v>
      </c>
      <c r="B20" s="2058">
        <v>46.5</v>
      </c>
      <c r="C20" s="2078" t="s">
        <v>5448</v>
      </c>
      <c r="D20" s="2058">
        <v>28.9</v>
      </c>
      <c r="E20" s="2078" t="s">
        <v>5449</v>
      </c>
      <c r="F20" s="2078" t="s">
        <v>5450</v>
      </c>
      <c r="G20" s="2078" t="s">
        <v>5451</v>
      </c>
      <c r="H20" s="2058">
        <v>46.5</v>
      </c>
      <c r="I20" s="2058">
        <v>46.5</v>
      </c>
      <c r="J20" s="2078" t="s">
        <v>2102</v>
      </c>
      <c r="K20" s="2078" t="s">
        <v>2102</v>
      </c>
      <c r="L20" s="2058">
        <v>31.6</v>
      </c>
      <c r="M20" s="2058">
        <v>31.6</v>
      </c>
      <c r="N20" s="2058">
        <v>58.8</v>
      </c>
      <c r="O20" s="2058">
        <v>40.1</v>
      </c>
      <c r="P20" s="2078" t="s">
        <v>2036</v>
      </c>
      <c r="Q20" s="2078" t="s">
        <v>5452</v>
      </c>
      <c r="R20" s="2078" t="s">
        <v>5445</v>
      </c>
      <c r="S20" s="2078" t="s">
        <v>370</v>
      </c>
      <c r="T20" s="2078" t="s">
        <v>5453</v>
      </c>
      <c r="U20" s="2078" t="s">
        <v>5447</v>
      </c>
      <c r="V20" s="2078" t="s">
        <v>2010</v>
      </c>
      <c r="W20" s="2068" t="s">
        <v>1996</v>
      </c>
    </row>
    <row r="21">
      <c r="A21" s="2061" t="s">
        <v>711</v>
      </c>
      <c r="B21" s="2059" t="s">
        <v>331</v>
      </c>
      <c r="C21" s="2059" t="s">
        <v>331</v>
      </c>
      <c r="D21" s="2059" t="s">
        <v>331</v>
      </c>
      <c r="E21" s="2059" t="s">
        <v>521</v>
      </c>
      <c r="F21" s="2059" t="s">
        <v>371</v>
      </c>
      <c r="G21" s="2059" t="s">
        <v>337</v>
      </c>
      <c r="H21" s="2059" t="s">
        <v>337</v>
      </c>
      <c r="I21" s="2059" t="s">
        <v>337</v>
      </c>
      <c r="J21" s="2059" t="s">
        <v>337</v>
      </c>
      <c r="K21" s="2059" t="s">
        <v>314</v>
      </c>
      <c r="L21" s="2059" t="s">
        <v>314</v>
      </c>
      <c r="M21" s="2059" t="s">
        <v>314</v>
      </c>
      <c r="N21" s="2059" t="s">
        <v>314</v>
      </c>
      <c r="O21" s="2059" t="s">
        <v>314</v>
      </c>
      <c r="P21" s="2059" t="s">
        <v>314</v>
      </c>
      <c r="Q21" s="2059" t="s">
        <v>412</v>
      </c>
      <c r="R21" s="2059" t="s">
        <v>521</v>
      </c>
      <c r="S21" s="2059" t="s">
        <v>25</v>
      </c>
      <c r="T21" s="2059" t="s">
        <v>25</v>
      </c>
      <c r="U21" s="2059" t="s">
        <v>25</v>
      </c>
      <c r="V21" s="2059" t="s">
        <v>25</v>
      </c>
      <c r="W21" s="2069" t="s">
        <v>711</v>
      </c>
    </row>
    <row r="22">
      <c r="A22" s="2061" t="s">
        <v>713</v>
      </c>
      <c r="B22" s="2063" t="s">
        <v>5434</v>
      </c>
      <c r="C22" s="2"/>
      <c r="D22" s="2"/>
      <c r="E22" s="2"/>
      <c r="F22" s="3"/>
      <c r="G22" s="2063" t="s">
        <v>5439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2063" t="s">
        <v>5440</v>
      </c>
      <c r="T22" s="2"/>
      <c r="U22" s="2"/>
      <c r="V22" s="3"/>
      <c r="W22" s="2070" t="s">
        <v>713</v>
      </c>
    </row>
    <row r="23" ht="12.0" customHeight="1">
      <c r="A23" s="2064" t="s">
        <v>721</v>
      </c>
      <c r="B23" s="2065" t="str">
        <f>IFERROR(VLOOKUP($A$2&amp;$A23&amp;B$4,'Bảng giá chi tiết'!$C:$J,8,0),"")</f>
        <v/>
      </c>
      <c r="C23" s="2065" t="str">
        <f>IFERROR(VLOOKUP($A$2&amp;$A23&amp;C$4,'Bảng giá chi tiết'!$C:$J,8,0),"")</f>
        <v/>
      </c>
      <c r="D23" s="2065" t="str">
        <f>IFERROR(VLOOKUP($A$2&amp;$A23&amp;D$4,'Bảng giá chi tiết'!$C:$J,8,0),"")</f>
        <v/>
      </c>
      <c r="E23" s="2065" t="str">
        <f>IFERROR(VLOOKUP($A$2&amp;$A23&amp;E$4,'Bảng giá chi tiết'!$C:$J,8,0),"")</f>
        <v/>
      </c>
      <c r="F23" s="2065" t="str">
        <f>IFERROR(VLOOKUP($A$2&amp;$A23&amp;F$4,'Bảng giá chi tiết'!$C:$J,8,0),"")</f>
        <v/>
      </c>
      <c r="G23" s="2065" t="str">
        <f>IFERROR(VLOOKUP($A$2&amp;$A23&amp;G$4,'Bảng giá chi tiết'!$C:$J,8,0),"")</f>
        <v/>
      </c>
      <c r="H23" s="2065" t="str">
        <f>IFERROR(VLOOKUP($A$2&amp;$A23&amp;H$4,'Bảng giá chi tiết'!$C:$J,8,0),"")</f>
        <v/>
      </c>
      <c r="I23" s="2065" t="str">
        <f>IFERROR(VLOOKUP($A$2&amp;$A23&amp;I$4,'Bảng giá chi tiết'!$C:$J,8,0),"")</f>
        <v/>
      </c>
      <c r="J23" s="2065" t="str">
        <f>IFERROR(VLOOKUP($A$2&amp;$A23&amp;J$4,'Bảng giá chi tiết'!$C:$J,8,0),"")</f>
        <v/>
      </c>
      <c r="K23" s="2065" t="str">
        <f>IFERROR(VLOOKUP($A$2&amp;$A23&amp;K$4,'Bảng giá chi tiết'!$C:$J,8,0),"")</f>
        <v/>
      </c>
      <c r="L23" s="2065" t="str">
        <f>IFERROR(VLOOKUP($A$2&amp;$A23&amp;L$4,'Bảng giá chi tiết'!$C:$J,8,0),"")</f>
        <v/>
      </c>
      <c r="M23" s="2065" t="str">
        <f>IFERROR(VLOOKUP($A$2&amp;$A23&amp;M$4,'Bảng giá chi tiết'!$C:$J,8,0),"")</f>
        <v/>
      </c>
      <c r="N23" s="2065" t="str">
        <f>IFERROR(VLOOKUP($A$2&amp;$A23&amp;N$4,'Bảng giá chi tiết'!$C:$J,8,0),"")</f>
        <v/>
      </c>
      <c r="O23" s="2065" t="str">
        <f>IFERROR(VLOOKUP($A$2&amp;$A23&amp;O$4,'Bảng giá chi tiết'!$C:$J,8,0),"")</f>
        <v/>
      </c>
      <c r="P23" s="2065" t="str">
        <f>IFERROR(VLOOKUP($A$2&amp;$A23&amp;P$4,'Bảng giá chi tiết'!$C:$J,8,0),"")</f>
        <v/>
      </c>
      <c r="Q23" s="2065" t="str">
        <f>IFERROR(VLOOKUP($A$2&amp;$A23&amp;Q$4,'Bảng giá chi tiết'!$C:$J,8,0),"")</f>
        <v/>
      </c>
      <c r="R23" s="2065" t="str">
        <f>IFERROR(VLOOKUP($A$2&amp;$A23&amp;R$4,'Bảng giá chi tiết'!$C:$J,8,0),"")</f>
        <v/>
      </c>
      <c r="S23" s="2065" t="str">
        <f>IFERROR(VLOOKUP($A$2&amp;$A23&amp;S$4,'Bảng giá chi tiết'!$C:$J,8,0),"")</f>
        <v/>
      </c>
      <c r="T23" s="2065" t="str">
        <f>IFERROR(VLOOKUP($A$2&amp;$A23&amp;T$4,'Bảng giá chi tiết'!$C:$J,8,0),"")</f>
        <v/>
      </c>
      <c r="U23" s="2065" t="str">
        <f>IFERROR(VLOOKUP($A$2&amp;$A23&amp;U$4,'Bảng giá chi tiết'!$C:$J,8,0),"")</f>
        <v/>
      </c>
      <c r="V23" s="2065" t="str">
        <f>IFERROR(VLOOKUP($A$2&amp;$A23&amp;V$4,'Bảng giá chi tiết'!$C:$J,8,0),"")</f>
        <v/>
      </c>
      <c r="W23" s="2071" t="s">
        <v>721</v>
      </c>
    </row>
    <row r="24" ht="12.0" customHeight="1">
      <c r="A24" s="2064" t="s">
        <v>722</v>
      </c>
      <c r="B24" s="2065" t="str">
        <f>IFERROR(VLOOKUP($A$2&amp;$A24&amp;B$4,'Bảng giá chi tiết'!$C:$J,8,0),"")</f>
        <v/>
      </c>
      <c r="C24" s="2065" t="str">
        <f>IFERROR(VLOOKUP($A$2&amp;$A24&amp;C$4,'Bảng giá chi tiết'!$C:$J,8,0),"")</f>
        <v/>
      </c>
      <c r="D24" s="2065" t="str">
        <f>IFERROR(VLOOKUP($A$2&amp;$A24&amp;D$4,'Bảng giá chi tiết'!$C:$J,8,0),"")</f>
        <v/>
      </c>
      <c r="E24" s="2065" t="str">
        <f>IFERROR(VLOOKUP($A$2&amp;$A24&amp;E$4,'Bảng giá chi tiết'!$C:$J,8,0),"")</f>
        <v/>
      </c>
      <c r="F24" s="2065" t="str">
        <f>IFERROR(VLOOKUP($A$2&amp;$A24&amp;F$4,'Bảng giá chi tiết'!$C:$J,8,0),"")</f>
        <v/>
      </c>
      <c r="G24" s="2065" t="str">
        <f>IFERROR(VLOOKUP($A$2&amp;$A24&amp;G$4,'Bảng giá chi tiết'!$C:$J,8,0),"")</f>
        <v/>
      </c>
      <c r="H24" s="2065" t="str">
        <f>IFERROR(VLOOKUP($A$2&amp;$A24&amp;H$4,'Bảng giá chi tiết'!$C:$J,8,0),"")</f>
        <v/>
      </c>
      <c r="I24" s="2065" t="str">
        <f>IFERROR(VLOOKUP($A$2&amp;$A24&amp;I$4,'Bảng giá chi tiết'!$C:$J,8,0),"")</f>
        <v/>
      </c>
      <c r="J24" s="2065" t="str">
        <f>IFERROR(VLOOKUP($A$2&amp;$A24&amp;J$4,'Bảng giá chi tiết'!$C:$J,8,0),"")</f>
        <v/>
      </c>
      <c r="K24" s="2065" t="str">
        <f>IFERROR(VLOOKUP($A$2&amp;$A24&amp;K$4,'Bảng giá chi tiết'!$C:$J,8,0),"")</f>
        <v/>
      </c>
      <c r="L24" s="2065" t="str">
        <f>IFERROR(VLOOKUP($A$2&amp;$A24&amp;L$4,'Bảng giá chi tiết'!$C:$J,8,0),"")</f>
        <v/>
      </c>
      <c r="M24" s="2065" t="str">
        <f>IFERROR(VLOOKUP($A$2&amp;$A24&amp;M$4,'Bảng giá chi tiết'!$C:$J,8,0),"")</f>
        <v/>
      </c>
      <c r="N24" s="2065" t="str">
        <f>IFERROR(VLOOKUP($A$2&amp;$A24&amp;N$4,'Bảng giá chi tiết'!$C:$J,8,0),"")</f>
        <v/>
      </c>
      <c r="O24" s="2065" t="str">
        <f>IFERROR(VLOOKUP($A$2&amp;$A24&amp;O$4,'Bảng giá chi tiết'!$C:$J,8,0),"")</f>
        <v/>
      </c>
      <c r="P24" s="2065" t="str">
        <f>IFERROR(VLOOKUP($A$2&amp;$A24&amp;P$4,'Bảng giá chi tiết'!$C:$J,8,0),"")</f>
        <v/>
      </c>
      <c r="Q24" s="2065" t="str">
        <f>IFERROR(VLOOKUP($A$2&amp;$A24&amp;Q$4,'Bảng giá chi tiết'!$C:$J,8,0),"")</f>
        <v/>
      </c>
      <c r="R24" s="2065" t="str">
        <f>IFERROR(VLOOKUP($A$2&amp;$A24&amp;R$4,'Bảng giá chi tiết'!$C:$J,8,0),"")</f>
        <v/>
      </c>
      <c r="S24" s="2065" t="str">
        <f>IFERROR(VLOOKUP($A$2&amp;$A24&amp;S$4,'Bảng giá chi tiết'!$C:$J,8,0),"")</f>
        <v/>
      </c>
      <c r="T24" s="2065" t="str">
        <f>IFERROR(VLOOKUP($A$2&amp;$A24&amp;T$4,'Bảng giá chi tiết'!$C:$J,8,0),"")</f>
        <v/>
      </c>
      <c r="U24" s="2065" t="str">
        <f>IFERROR(VLOOKUP($A$2&amp;$A24&amp;U$4,'Bảng giá chi tiết'!$C:$J,8,0),"")</f>
        <v/>
      </c>
      <c r="V24" s="2065" t="str">
        <f>IFERROR(VLOOKUP($A$2&amp;$A24&amp;V$4,'Bảng giá chi tiết'!$C:$J,8,0),"")</f>
        <v/>
      </c>
      <c r="W24" s="2071" t="s">
        <v>722</v>
      </c>
    </row>
    <row r="25" ht="12.0" customHeight="1">
      <c r="A25" s="2064" t="s">
        <v>723</v>
      </c>
      <c r="B25" s="2065" t="str">
        <f>IFERROR(VLOOKUP($A$2&amp;$A25&amp;B$4,'Bảng giá chi tiết'!$C:$J,8,0),"")</f>
        <v/>
      </c>
      <c r="C25" s="2065" t="str">
        <f>IFERROR(VLOOKUP($A$2&amp;$A25&amp;C$4,'Bảng giá chi tiết'!$C:$J,8,0),"")</f>
        <v/>
      </c>
      <c r="D25" s="2065" t="str">
        <f>IFERROR(VLOOKUP($A$2&amp;$A25&amp;D$4,'Bảng giá chi tiết'!$C:$J,8,0),"")</f>
        <v/>
      </c>
      <c r="E25" s="2065" t="str">
        <f>IFERROR(VLOOKUP($A$2&amp;$A25&amp;E$4,'Bảng giá chi tiết'!$C:$J,8,0),"")</f>
        <v/>
      </c>
      <c r="F25" s="2065" t="str">
        <f>IFERROR(VLOOKUP($A$2&amp;$A25&amp;F$4,'Bảng giá chi tiết'!$C:$J,8,0),"")</f>
        <v/>
      </c>
      <c r="G25" s="2065" t="str">
        <f>IFERROR(VLOOKUP($A$2&amp;$A25&amp;G$4,'Bảng giá chi tiết'!$C:$J,8,0),"")</f>
        <v/>
      </c>
      <c r="H25" s="2065" t="str">
        <f>IFERROR(VLOOKUP($A$2&amp;$A25&amp;H$4,'Bảng giá chi tiết'!$C:$J,8,0),"")</f>
        <v/>
      </c>
      <c r="I25" s="2065" t="str">
        <f>IFERROR(VLOOKUP($A$2&amp;$A25&amp;I$4,'Bảng giá chi tiết'!$C:$J,8,0),"")</f>
        <v/>
      </c>
      <c r="J25" s="2065" t="str">
        <f>IFERROR(VLOOKUP($A$2&amp;$A25&amp;J$4,'Bảng giá chi tiết'!$C:$J,8,0),"")</f>
        <v/>
      </c>
      <c r="K25" s="2065" t="str">
        <f>IFERROR(VLOOKUP($A$2&amp;$A25&amp;K$4,'Bảng giá chi tiết'!$C:$J,8,0),"")</f>
        <v/>
      </c>
      <c r="L25" s="2065" t="str">
        <f>IFERROR(VLOOKUP($A$2&amp;$A25&amp;L$4,'Bảng giá chi tiết'!$C:$J,8,0),"")</f>
        <v/>
      </c>
      <c r="M25" s="2065" t="str">
        <f>IFERROR(VLOOKUP($A$2&amp;$A25&amp;M$4,'Bảng giá chi tiết'!$C:$J,8,0),"")</f>
        <v/>
      </c>
      <c r="N25" s="2065" t="str">
        <f>IFERROR(VLOOKUP($A$2&amp;$A25&amp;N$4,'Bảng giá chi tiết'!$C:$J,8,0),"")</f>
        <v/>
      </c>
      <c r="O25" s="2065" t="str">
        <f>IFERROR(VLOOKUP($A$2&amp;$A25&amp;O$4,'Bảng giá chi tiết'!$C:$J,8,0),"")</f>
        <v/>
      </c>
      <c r="P25" s="2065" t="str">
        <f>IFERROR(VLOOKUP($A$2&amp;$A25&amp;P$4,'Bảng giá chi tiết'!$C:$J,8,0),"")</f>
        <v/>
      </c>
      <c r="Q25" s="2065" t="str">
        <f>IFERROR(VLOOKUP($A$2&amp;$A25&amp;Q$4,'Bảng giá chi tiết'!$C:$J,8,0),"")</f>
        <v/>
      </c>
      <c r="R25" s="2065" t="str">
        <f>IFERROR(VLOOKUP($A$2&amp;$A25&amp;R$4,'Bảng giá chi tiết'!$C:$J,8,0),"")</f>
        <v/>
      </c>
      <c r="S25" s="2065" t="str">
        <f>IFERROR(VLOOKUP($A$2&amp;$A25&amp;S$4,'Bảng giá chi tiết'!$C:$J,8,0),"")</f>
        <v/>
      </c>
      <c r="T25" s="2065" t="str">
        <f>IFERROR(VLOOKUP($A$2&amp;$A25&amp;T$4,'Bảng giá chi tiết'!$C:$J,8,0),"")</f>
        <v/>
      </c>
      <c r="U25" s="2065" t="str">
        <f>IFERROR(VLOOKUP($A$2&amp;$A25&amp;U$4,'Bảng giá chi tiết'!$C:$J,8,0),"")</f>
        <v/>
      </c>
      <c r="V25" s="2065" t="str">
        <f>IFERROR(VLOOKUP($A$2&amp;$A25&amp;V$4,'Bảng giá chi tiết'!$C:$J,8,0),"")</f>
        <v/>
      </c>
      <c r="W25" s="2071" t="s">
        <v>723</v>
      </c>
    </row>
    <row r="26" ht="12.0" customHeight="1">
      <c r="A26" s="2064" t="s">
        <v>724</v>
      </c>
      <c r="B26" s="2065" t="str">
        <f>IFERROR(VLOOKUP($A$2&amp;$A26&amp;B$4,'Bảng giá chi tiết'!$C:$J,8,0),"")</f>
        <v/>
      </c>
      <c r="C26" s="2065" t="str">
        <f>IFERROR(VLOOKUP($A$2&amp;$A26&amp;C$4,'Bảng giá chi tiết'!$C:$J,8,0),"")</f>
        <v/>
      </c>
      <c r="D26" s="2065" t="str">
        <f>IFERROR(VLOOKUP($A$2&amp;$A26&amp;D$4,'Bảng giá chi tiết'!$C:$J,8,0),"")</f>
        <v/>
      </c>
      <c r="E26" s="2065" t="str">
        <f>IFERROR(VLOOKUP($A$2&amp;$A26&amp;E$4,'Bảng giá chi tiết'!$C:$J,8,0),"")</f>
        <v/>
      </c>
      <c r="F26" s="2065" t="str">
        <f>IFERROR(VLOOKUP($A$2&amp;$A26&amp;F$4,'Bảng giá chi tiết'!$C:$J,8,0),"")</f>
        <v/>
      </c>
      <c r="G26" s="2065" t="str">
        <f>IFERROR(VLOOKUP($A$2&amp;$A26&amp;G$4,'Bảng giá chi tiết'!$C:$J,8,0),"")</f>
        <v/>
      </c>
      <c r="H26" s="2065" t="str">
        <f>IFERROR(VLOOKUP($A$2&amp;$A26&amp;H$4,'Bảng giá chi tiết'!$C:$J,8,0),"")</f>
        <v/>
      </c>
      <c r="I26" s="2065" t="str">
        <f>IFERROR(VLOOKUP($A$2&amp;$A26&amp;I$4,'Bảng giá chi tiết'!$C:$J,8,0),"")</f>
        <v/>
      </c>
      <c r="J26" s="2065" t="str">
        <f>IFERROR(VLOOKUP($A$2&amp;$A26&amp;J$4,'Bảng giá chi tiết'!$C:$J,8,0),"")</f>
        <v/>
      </c>
      <c r="K26" s="2065" t="str">
        <f>IFERROR(VLOOKUP($A$2&amp;$A26&amp;K$4,'Bảng giá chi tiết'!$C:$J,8,0),"")</f>
        <v/>
      </c>
      <c r="L26" s="2065" t="str">
        <f>IFERROR(VLOOKUP($A$2&amp;$A26&amp;L$4,'Bảng giá chi tiết'!$C:$J,8,0),"")</f>
        <v/>
      </c>
      <c r="M26" s="2065" t="str">
        <f>IFERROR(VLOOKUP($A$2&amp;$A26&amp;M$4,'Bảng giá chi tiết'!$C:$J,8,0),"")</f>
        <v/>
      </c>
      <c r="N26" s="2065" t="str">
        <f>IFERROR(VLOOKUP($A$2&amp;$A26&amp;N$4,'Bảng giá chi tiết'!$C:$J,8,0),"")</f>
        <v/>
      </c>
      <c r="O26" s="2065" t="str">
        <f>IFERROR(VLOOKUP($A$2&amp;$A26&amp;O$4,'Bảng giá chi tiết'!$C:$J,8,0),"")</f>
        <v/>
      </c>
      <c r="P26" s="2065" t="str">
        <f>IFERROR(VLOOKUP($A$2&amp;$A26&amp;P$4,'Bảng giá chi tiết'!$C:$J,8,0),"")</f>
        <v/>
      </c>
      <c r="Q26" s="2065" t="str">
        <f>IFERROR(VLOOKUP($A$2&amp;$A26&amp;Q$4,'Bảng giá chi tiết'!$C:$J,8,0),"")</f>
        <v/>
      </c>
      <c r="R26" s="2065" t="str">
        <f>IFERROR(VLOOKUP($A$2&amp;$A26&amp;R$4,'Bảng giá chi tiết'!$C:$J,8,0),"")</f>
        <v/>
      </c>
      <c r="S26" s="2065" t="str">
        <f>IFERROR(VLOOKUP($A$2&amp;$A26&amp;S$4,'Bảng giá chi tiết'!$C:$J,8,0),"")</f>
        <v/>
      </c>
      <c r="T26" s="2065" t="str">
        <f>IFERROR(VLOOKUP($A$2&amp;$A26&amp;T$4,'Bảng giá chi tiết'!$C:$J,8,0),"")</f>
        <v/>
      </c>
      <c r="U26" s="2065" t="str">
        <f>IFERROR(VLOOKUP($A$2&amp;$A26&amp;U$4,'Bảng giá chi tiết'!$C:$J,8,0),"")</f>
        <v/>
      </c>
      <c r="V26" s="2065" t="str">
        <f>IFERROR(VLOOKUP($A$2&amp;$A26&amp;V$4,'Bảng giá chi tiết'!$C:$J,8,0),"")</f>
        <v/>
      </c>
      <c r="W26" s="2071" t="s">
        <v>724</v>
      </c>
    </row>
    <row r="27" ht="12.0" customHeight="1">
      <c r="A27" s="2064" t="s">
        <v>725</v>
      </c>
      <c r="B27" s="2065" t="str">
        <f>IFERROR(VLOOKUP($A$2&amp;$A27&amp;B$4,'Bảng giá chi tiết'!$C:$J,8,0),"")</f>
        <v/>
      </c>
      <c r="C27" s="2065" t="str">
        <f>IFERROR(VLOOKUP($A$2&amp;$A27&amp;C$4,'Bảng giá chi tiết'!$C:$J,8,0),"")</f>
        <v/>
      </c>
      <c r="D27" s="2065" t="str">
        <f>IFERROR(VLOOKUP($A$2&amp;$A27&amp;D$4,'Bảng giá chi tiết'!$C:$J,8,0),"")</f>
        <v/>
      </c>
      <c r="E27" s="2065" t="str">
        <f>IFERROR(VLOOKUP($A$2&amp;$A27&amp;E$4,'Bảng giá chi tiết'!$C:$J,8,0),"")</f>
        <v/>
      </c>
      <c r="F27" s="2065" t="str">
        <f>IFERROR(VLOOKUP($A$2&amp;$A27&amp;F$4,'Bảng giá chi tiết'!$C:$J,8,0),"")</f>
        <v/>
      </c>
      <c r="G27" s="2065" t="str">
        <f>IFERROR(VLOOKUP($A$2&amp;$A27&amp;G$4,'Bảng giá chi tiết'!$C:$J,8,0),"")</f>
        <v/>
      </c>
      <c r="H27" s="2065" t="str">
        <f>IFERROR(VLOOKUP($A$2&amp;$A27&amp;H$4,'Bảng giá chi tiết'!$C:$J,8,0),"")</f>
        <v/>
      </c>
      <c r="I27" s="2065" t="str">
        <f>IFERROR(VLOOKUP($A$2&amp;$A27&amp;I$4,'Bảng giá chi tiết'!$C:$J,8,0),"")</f>
        <v/>
      </c>
      <c r="J27" s="2065" t="str">
        <f>IFERROR(VLOOKUP($A$2&amp;$A27&amp;J$4,'Bảng giá chi tiết'!$C:$J,8,0),"")</f>
        <v/>
      </c>
      <c r="K27" s="2065" t="str">
        <f>IFERROR(VLOOKUP($A$2&amp;$A27&amp;K$4,'Bảng giá chi tiết'!$C:$J,8,0),"")</f>
        <v/>
      </c>
      <c r="L27" s="2065" t="str">
        <f>IFERROR(VLOOKUP($A$2&amp;$A27&amp;L$4,'Bảng giá chi tiết'!$C:$J,8,0),"")</f>
        <v/>
      </c>
      <c r="M27" s="2065" t="str">
        <f>IFERROR(VLOOKUP($A$2&amp;$A27&amp;M$4,'Bảng giá chi tiết'!$C:$J,8,0),"")</f>
        <v/>
      </c>
      <c r="N27" s="2065" t="str">
        <f>IFERROR(VLOOKUP($A$2&amp;$A27&amp;N$4,'Bảng giá chi tiết'!$C:$J,8,0),"")</f>
        <v/>
      </c>
      <c r="O27" s="2065" t="str">
        <f>IFERROR(VLOOKUP($A$2&amp;$A27&amp;O$4,'Bảng giá chi tiết'!$C:$J,8,0),"")</f>
        <v/>
      </c>
      <c r="P27" s="2065" t="str">
        <f>IFERROR(VLOOKUP($A$2&amp;$A27&amp;P$4,'Bảng giá chi tiết'!$C:$J,8,0),"")</f>
        <v/>
      </c>
      <c r="Q27" s="2065" t="str">
        <f>IFERROR(VLOOKUP($A$2&amp;$A27&amp;Q$4,'Bảng giá chi tiết'!$C:$J,8,0),"")</f>
        <v/>
      </c>
      <c r="R27" s="2065" t="str">
        <f>IFERROR(VLOOKUP($A$2&amp;$A27&amp;R$4,'Bảng giá chi tiết'!$C:$J,8,0),"")</f>
        <v/>
      </c>
      <c r="S27" s="2065" t="str">
        <f>IFERROR(VLOOKUP($A$2&amp;$A27&amp;S$4,'Bảng giá chi tiết'!$C:$J,8,0),"")</f>
        <v/>
      </c>
      <c r="T27" s="2065" t="str">
        <f>IFERROR(VLOOKUP($A$2&amp;$A27&amp;T$4,'Bảng giá chi tiết'!$C:$J,8,0),"")</f>
        <v/>
      </c>
      <c r="U27" s="2065" t="str">
        <f>IFERROR(VLOOKUP($A$2&amp;$A27&amp;U$4,'Bảng giá chi tiết'!$C:$J,8,0),"")</f>
        <v/>
      </c>
      <c r="V27" s="2065" t="str">
        <f>IFERROR(VLOOKUP($A$2&amp;$A27&amp;V$4,'Bảng giá chi tiết'!$C:$J,8,0),"")</f>
        <v/>
      </c>
      <c r="W27" s="2071" t="s">
        <v>725</v>
      </c>
    </row>
    <row r="28" ht="12.0" customHeight="1">
      <c r="A28" s="2064" t="s">
        <v>726</v>
      </c>
      <c r="B28" s="2065" t="str">
        <f>IFERROR(VLOOKUP($A$2&amp;$A28&amp;B$4,'Bảng giá chi tiết'!$C:$J,8,0),"")</f>
        <v/>
      </c>
      <c r="C28" s="2065" t="str">
        <f>IFERROR(VLOOKUP($A$2&amp;$A28&amp;C$4,'Bảng giá chi tiết'!$C:$J,8,0),"")</f>
        <v/>
      </c>
      <c r="D28" s="2065" t="str">
        <f>IFERROR(VLOOKUP($A$2&amp;$A28&amp;D$4,'Bảng giá chi tiết'!$C:$J,8,0),"")</f>
        <v/>
      </c>
      <c r="E28" s="2065" t="str">
        <f>IFERROR(VLOOKUP($A$2&amp;$A28&amp;E$4,'Bảng giá chi tiết'!$C:$J,8,0),"")</f>
        <v/>
      </c>
      <c r="F28" s="2065" t="str">
        <f>IFERROR(VLOOKUP($A$2&amp;$A28&amp;F$4,'Bảng giá chi tiết'!$C:$J,8,0),"")</f>
        <v/>
      </c>
      <c r="G28" s="2065" t="str">
        <f>IFERROR(VLOOKUP($A$2&amp;$A28&amp;G$4,'Bảng giá chi tiết'!$C:$J,8,0),"")</f>
        <v/>
      </c>
      <c r="H28" s="2065" t="str">
        <f>IFERROR(VLOOKUP($A$2&amp;$A28&amp;H$4,'Bảng giá chi tiết'!$C:$J,8,0),"")</f>
        <v/>
      </c>
      <c r="I28" s="2065" t="str">
        <f>IFERROR(VLOOKUP($A$2&amp;$A28&amp;I$4,'Bảng giá chi tiết'!$C:$J,8,0),"")</f>
        <v/>
      </c>
      <c r="J28" s="2065" t="str">
        <f>IFERROR(VLOOKUP($A$2&amp;$A28&amp;J$4,'Bảng giá chi tiết'!$C:$J,8,0),"")</f>
        <v/>
      </c>
      <c r="K28" s="2065" t="str">
        <f>IFERROR(VLOOKUP($A$2&amp;$A28&amp;K$4,'Bảng giá chi tiết'!$C:$J,8,0),"")</f>
        <v/>
      </c>
      <c r="L28" s="2065" t="str">
        <f>IFERROR(VLOOKUP($A$2&amp;$A28&amp;L$4,'Bảng giá chi tiết'!$C:$J,8,0),"")</f>
        <v/>
      </c>
      <c r="M28" s="2065" t="str">
        <f>IFERROR(VLOOKUP($A$2&amp;$A28&amp;M$4,'Bảng giá chi tiết'!$C:$J,8,0),"")</f>
        <v/>
      </c>
      <c r="N28" s="2065" t="str">
        <f>IFERROR(VLOOKUP($A$2&amp;$A28&amp;N$4,'Bảng giá chi tiết'!$C:$J,8,0),"")</f>
        <v/>
      </c>
      <c r="O28" s="2065" t="str">
        <f>IFERROR(VLOOKUP($A$2&amp;$A28&amp;O$4,'Bảng giá chi tiết'!$C:$J,8,0),"")</f>
        <v/>
      </c>
      <c r="P28" s="2065" t="str">
        <f>IFERROR(VLOOKUP($A$2&amp;$A28&amp;P$4,'Bảng giá chi tiết'!$C:$J,8,0),"")</f>
        <v/>
      </c>
      <c r="Q28" s="2065" t="str">
        <f>IFERROR(VLOOKUP($A$2&amp;$A28&amp;Q$4,'Bảng giá chi tiết'!$C:$J,8,0),"")</f>
        <v/>
      </c>
      <c r="R28" s="2065" t="str">
        <f>IFERROR(VLOOKUP($A$2&amp;$A28&amp;R$4,'Bảng giá chi tiết'!$C:$J,8,0),"")</f>
        <v/>
      </c>
      <c r="S28" s="2065" t="str">
        <f>IFERROR(VLOOKUP($A$2&amp;$A28&amp;S$4,'Bảng giá chi tiết'!$C:$J,8,0),"")</f>
        <v/>
      </c>
      <c r="T28" s="2065" t="str">
        <f>IFERROR(VLOOKUP($A$2&amp;$A28&amp;T$4,'Bảng giá chi tiết'!$C:$J,8,0),"")</f>
        <v/>
      </c>
      <c r="U28" s="2065" t="str">
        <f>IFERROR(VLOOKUP($A$2&amp;$A28&amp;U$4,'Bảng giá chi tiết'!$C:$J,8,0),"")</f>
        <v/>
      </c>
      <c r="V28" s="2065" t="str">
        <f>IFERROR(VLOOKUP($A$2&amp;$A28&amp;V$4,'Bảng giá chi tiết'!$C:$J,8,0),"")</f>
        <v/>
      </c>
      <c r="W28" s="2071" t="s">
        <v>726</v>
      </c>
    </row>
    <row r="29" ht="12.0" customHeight="1">
      <c r="A29" s="2064" t="s">
        <v>727</v>
      </c>
      <c r="B29" s="2065" t="str">
        <f>IFERROR(VLOOKUP($A$2&amp;$A29&amp;B$4,'Bảng giá chi tiết'!$C:$J,8,0),"")</f>
        <v/>
      </c>
      <c r="C29" s="2065" t="str">
        <f>IFERROR(VLOOKUP($A$2&amp;$A29&amp;C$4,'Bảng giá chi tiết'!$C:$J,8,0),"")</f>
        <v/>
      </c>
      <c r="D29" s="2065" t="str">
        <f>IFERROR(VLOOKUP($A$2&amp;$A29&amp;D$4,'Bảng giá chi tiết'!$C:$J,8,0),"")</f>
        <v/>
      </c>
      <c r="E29" s="2065" t="str">
        <f>IFERROR(VLOOKUP($A$2&amp;$A29&amp;E$4,'Bảng giá chi tiết'!$C:$J,8,0),"")</f>
        <v/>
      </c>
      <c r="F29" s="2065" t="str">
        <f>IFERROR(VLOOKUP($A$2&amp;$A29&amp;F$4,'Bảng giá chi tiết'!$C:$J,8,0),"")</f>
        <v/>
      </c>
      <c r="G29" s="2065" t="str">
        <f>IFERROR(VLOOKUP($A$2&amp;$A29&amp;G$4,'Bảng giá chi tiết'!$C:$J,8,0),"")</f>
        <v/>
      </c>
      <c r="H29" s="2065" t="str">
        <f>IFERROR(VLOOKUP($A$2&amp;$A29&amp;H$4,'Bảng giá chi tiết'!$C:$J,8,0),"")</f>
        <v/>
      </c>
      <c r="I29" s="2065" t="str">
        <f>IFERROR(VLOOKUP($A$2&amp;$A29&amp;I$4,'Bảng giá chi tiết'!$C:$J,8,0),"")</f>
        <v/>
      </c>
      <c r="J29" s="2065" t="str">
        <f>IFERROR(VLOOKUP($A$2&amp;$A29&amp;J$4,'Bảng giá chi tiết'!$C:$J,8,0),"")</f>
        <v/>
      </c>
      <c r="K29" s="2065" t="str">
        <f>IFERROR(VLOOKUP($A$2&amp;$A29&amp;K$4,'Bảng giá chi tiết'!$C:$J,8,0),"")</f>
        <v/>
      </c>
      <c r="L29" s="2065" t="str">
        <f>IFERROR(VLOOKUP($A$2&amp;$A29&amp;L$4,'Bảng giá chi tiết'!$C:$J,8,0),"")</f>
        <v/>
      </c>
      <c r="M29" s="2065" t="str">
        <f>IFERROR(VLOOKUP($A$2&amp;$A29&amp;M$4,'Bảng giá chi tiết'!$C:$J,8,0),"")</f>
        <v/>
      </c>
      <c r="N29" s="2065" t="str">
        <f>IFERROR(VLOOKUP($A$2&amp;$A29&amp;N$4,'Bảng giá chi tiết'!$C:$J,8,0),"")</f>
        <v/>
      </c>
      <c r="O29" s="2065" t="str">
        <f>IFERROR(VLOOKUP($A$2&amp;$A29&amp;O$4,'Bảng giá chi tiết'!$C:$J,8,0),"")</f>
        <v/>
      </c>
      <c r="P29" s="2065" t="str">
        <f>IFERROR(VLOOKUP($A$2&amp;$A29&amp;P$4,'Bảng giá chi tiết'!$C:$J,8,0),"")</f>
        <v/>
      </c>
      <c r="Q29" s="2065" t="str">
        <f>IFERROR(VLOOKUP($A$2&amp;$A29&amp;Q$4,'Bảng giá chi tiết'!$C:$J,8,0),"")</f>
        <v/>
      </c>
      <c r="R29" s="2065" t="str">
        <f>IFERROR(VLOOKUP($A$2&amp;$A29&amp;R$4,'Bảng giá chi tiết'!$C:$J,8,0),"")</f>
        <v/>
      </c>
      <c r="S29" s="2065" t="str">
        <f>IFERROR(VLOOKUP($A$2&amp;$A29&amp;S$4,'Bảng giá chi tiết'!$C:$J,8,0),"")</f>
        <v/>
      </c>
      <c r="T29" s="2065" t="str">
        <f>IFERROR(VLOOKUP($A$2&amp;$A29&amp;T$4,'Bảng giá chi tiết'!$C:$J,8,0),"")</f>
        <v/>
      </c>
      <c r="U29" s="2065" t="str">
        <f>IFERROR(VLOOKUP($A$2&amp;$A29&amp;U$4,'Bảng giá chi tiết'!$C:$J,8,0),"")</f>
        <v/>
      </c>
      <c r="V29" s="2065" t="str">
        <f>IFERROR(VLOOKUP($A$2&amp;$A29&amp;V$4,'Bảng giá chi tiết'!$C:$J,8,0),"")</f>
        <v/>
      </c>
      <c r="W29" s="2071" t="s">
        <v>727</v>
      </c>
    </row>
    <row r="30" ht="12.0" customHeight="1">
      <c r="A30" s="2064" t="s">
        <v>728</v>
      </c>
      <c r="B30" s="2065" t="str">
        <f>IFERROR(VLOOKUP($A$2&amp;$A30&amp;B$4,'Bảng giá chi tiết'!$C:$J,8,0),"")</f>
        <v/>
      </c>
      <c r="C30" s="2065" t="str">
        <f>IFERROR(VLOOKUP($A$2&amp;$A30&amp;C$4,'Bảng giá chi tiết'!$C:$J,8,0),"")</f>
        <v/>
      </c>
      <c r="D30" s="2065" t="str">
        <f>IFERROR(VLOOKUP($A$2&amp;$A30&amp;D$4,'Bảng giá chi tiết'!$C:$J,8,0),"")</f>
        <v/>
      </c>
      <c r="E30" s="2065" t="str">
        <f>IFERROR(VLOOKUP($A$2&amp;$A30&amp;E$4,'Bảng giá chi tiết'!$C:$J,8,0),"")</f>
        <v/>
      </c>
      <c r="F30" s="2065" t="str">
        <f>IFERROR(VLOOKUP($A$2&amp;$A30&amp;F$4,'Bảng giá chi tiết'!$C:$J,8,0),"")</f>
        <v/>
      </c>
      <c r="G30" s="2065" t="str">
        <f>IFERROR(VLOOKUP($A$2&amp;$A30&amp;G$4,'Bảng giá chi tiết'!$C:$J,8,0),"")</f>
        <v/>
      </c>
      <c r="H30" s="2065" t="str">
        <f>IFERROR(VLOOKUP($A$2&amp;$A30&amp;H$4,'Bảng giá chi tiết'!$C:$J,8,0),"")</f>
        <v/>
      </c>
      <c r="I30" s="2065" t="str">
        <f>IFERROR(VLOOKUP($A$2&amp;$A30&amp;I$4,'Bảng giá chi tiết'!$C:$J,8,0),"")</f>
        <v/>
      </c>
      <c r="J30" s="2065" t="str">
        <f>IFERROR(VLOOKUP($A$2&amp;$A30&amp;J$4,'Bảng giá chi tiết'!$C:$J,8,0),"")</f>
        <v/>
      </c>
      <c r="K30" s="2065" t="str">
        <f>IFERROR(VLOOKUP($A$2&amp;$A30&amp;K$4,'Bảng giá chi tiết'!$C:$J,8,0),"")</f>
        <v/>
      </c>
      <c r="L30" s="2065" t="str">
        <f>IFERROR(VLOOKUP($A$2&amp;$A30&amp;L$4,'Bảng giá chi tiết'!$C:$J,8,0),"")</f>
        <v/>
      </c>
      <c r="M30" s="2065" t="str">
        <f>IFERROR(VLOOKUP($A$2&amp;$A30&amp;M$4,'Bảng giá chi tiết'!$C:$J,8,0),"")</f>
        <v/>
      </c>
      <c r="N30" s="2065" t="str">
        <f>IFERROR(VLOOKUP($A$2&amp;$A30&amp;N$4,'Bảng giá chi tiết'!$C:$J,8,0),"")</f>
        <v/>
      </c>
      <c r="O30" s="2065" t="str">
        <f>IFERROR(VLOOKUP($A$2&amp;$A30&amp;O$4,'Bảng giá chi tiết'!$C:$J,8,0),"")</f>
        <v/>
      </c>
      <c r="P30" s="2065" t="str">
        <f>IFERROR(VLOOKUP($A$2&amp;$A30&amp;P$4,'Bảng giá chi tiết'!$C:$J,8,0),"")</f>
        <v/>
      </c>
      <c r="Q30" s="2065" t="str">
        <f>IFERROR(VLOOKUP($A$2&amp;$A30&amp;Q$4,'Bảng giá chi tiết'!$C:$J,8,0),"")</f>
        <v/>
      </c>
      <c r="R30" s="2065" t="str">
        <f>IFERROR(VLOOKUP($A$2&amp;$A30&amp;R$4,'Bảng giá chi tiết'!$C:$J,8,0),"")</f>
        <v/>
      </c>
      <c r="S30" s="2065" t="str">
        <f>IFERROR(VLOOKUP($A$2&amp;$A30&amp;S$4,'Bảng giá chi tiết'!$C:$J,8,0),"")</f>
        <v/>
      </c>
      <c r="T30" s="2065" t="str">
        <f>IFERROR(VLOOKUP($A$2&amp;$A30&amp;T$4,'Bảng giá chi tiết'!$C:$J,8,0),"")</f>
        <v/>
      </c>
      <c r="U30" s="2065" t="str">
        <f>IFERROR(VLOOKUP($A$2&amp;$A30&amp;U$4,'Bảng giá chi tiết'!$C:$J,8,0),"")</f>
        <v/>
      </c>
      <c r="V30" s="2065" t="str">
        <f>IFERROR(VLOOKUP($A$2&amp;$A30&amp;V$4,'Bảng giá chi tiết'!$C:$J,8,0),"")</f>
        <v/>
      </c>
      <c r="W30" s="2071" t="s">
        <v>728</v>
      </c>
    </row>
    <row r="31" ht="12.0" customHeight="1">
      <c r="A31" s="2064" t="s">
        <v>729</v>
      </c>
      <c r="B31" s="2065" t="str">
        <f>IFERROR(VLOOKUP($A$2&amp;$A31&amp;B$4,'Bảng giá chi tiết'!$C:$J,8,0),"")</f>
        <v/>
      </c>
      <c r="C31" s="2065" t="str">
        <f>IFERROR(VLOOKUP($A$2&amp;$A31&amp;C$4,'Bảng giá chi tiết'!$C:$J,8,0),"")</f>
        <v/>
      </c>
      <c r="D31" s="2065" t="str">
        <f>IFERROR(VLOOKUP($A$2&amp;$A31&amp;D$4,'Bảng giá chi tiết'!$C:$J,8,0),"")</f>
        <v/>
      </c>
      <c r="E31" s="2065" t="str">
        <f>IFERROR(VLOOKUP($A$2&amp;$A31&amp;E$4,'Bảng giá chi tiết'!$C:$J,8,0),"")</f>
        <v/>
      </c>
      <c r="F31" s="2065" t="str">
        <f>IFERROR(VLOOKUP($A$2&amp;$A31&amp;F$4,'Bảng giá chi tiết'!$C:$J,8,0),"")</f>
        <v/>
      </c>
      <c r="G31" s="2065" t="str">
        <f>IFERROR(VLOOKUP($A$2&amp;$A31&amp;G$4,'Bảng giá chi tiết'!$C:$J,8,0),"")</f>
        <v/>
      </c>
      <c r="H31" s="2065" t="str">
        <f>IFERROR(VLOOKUP($A$2&amp;$A31&amp;H$4,'Bảng giá chi tiết'!$C:$J,8,0),"")</f>
        <v/>
      </c>
      <c r="I31" s="2065" t="str">
        <f>IFERROR(VLOOKUP($A$2&amp;$A31&amp;I$4,'Bảng giá chi tiết'!$C:$J,8,0),"")</f>
        <v/>
      </c>
      <c r="J31" s="2065" t="str">
        <f>IFERROR(VLOOKUP($A$2&amp;$A31&amp;J$4,'Bảng giá chi tiết'!$C:$J,8,0),"")</f>
        <v/>
      </c>
      <c r="K31" s="2065" t="str">
        <f>IFERROR(VLOOKUP($A$2&amp;$A31&amp;K$4,'Bảng giá chi tiết'!$C:$J,8,0),"")</f>
        <v/>
      </c>
      <c r="L31" s="2065" t="str">
        <f>IFERROR(VLOOKUP($A$2&amp;$A31&amp;L$4,'Bảng giá chi tiết'!$C:$J,8,0),"")</f>
        <v/>
      </c>
      <c r="M31" s="2065" t="str">
        <f>IFERROR(VLOOKUP($A$2&amp;$A31&amp;M$4,'Bảng giá chi tiết'!$C:$J,8,0),"")</f>
        <v/>
      </c>
      <c r="N31" s="2065" t="str">
        <f>IFERROR(VLOOKUP($A$2&amp;$A31&amp;N$4,'Bảng giá chi tiết'!$C:$J,8,0),"")</f>
        <v/>
      </c>
      <c r="O31" s="2065" t="str">
        <f>IFERROR(VLOOKUP($A$2&amp;$A31&amp;O$4,'Bảng giá chi tiết'!$C:$J,8,0),"")</f>
        <v/>
      </c>
      <c r="P31" s="2065" t="str">
        <f>IFERROR(VLOOKUP($A$2&amp;$A31&amp;P$4,'Bảng giá chi tiết'!$C:$J,8,0),"")</f>
        <v/>
      </c>
      <c r="Q31" s="2065" t="str">
        <f>IFERROR(VLOOKUP($A$2&amp;$A31&amp;Q$4,'Bảng giá chi tiết'!$C:$J,8,0),"")</f>
        <v/>
      </c>
      <c r="R31" s="2065" t="str">
        <f>IFERROR(VLOOKUP($A$2&amp;$A31&amp;R$4,'Bảng giá chi tiết'!$C:$J,8,0),"")</f>
        <v/>
      </c>
      <c r="S31" s="2065" t="str">
        <f>IFERROR(VLOOKUP($A$2&amp;$A31&amp;S$4,'Bảng giá chi tiết'!$C:$J,8,0),"")</f>
        <v/>
      </c>
      <c r="T31" s="2065" t="str">
        <f>IFERROR(VLOOKUP($A$2&amp;$A31&amp;T$4,'Bảng giá chi tiết'!$C:$J,8,0),"")</f>
        <v/>
      </c>
      <c r="U31" s="2065" t="str">
        <f>IFERROR(VLOOKUP($A$2&amp;$A31&amp;U$4,'Bảng giá chi tiết'!$C:$J,8,0),"")</f>
        <v/>
      </c>
      <c r="V31" s="2065" t="str">
        <f>IFERROR(VLOOKUP($A$2&amp;$A31&amp;V$4,'Bảng giá chi tiết'!$C:$J,8,0),"")</f>
        <v/>
      </c>
      <c r="W31" s="2071" t="s">
        <v>729</v>
      </c>
    </row>
    <row r="32" ht="12.0" customHeight="1">
      <c r="A32" s="2064" t="s">
        <v>730</v>
      </c>
      <c r="B32" s="2065" t="str">
        <f>IFERROR(VLOOKUP($A$2&amp;$A32&amp;B$4,'Bảng giá chi tiết'!$C:$J,8,0),"")</f>
        <v/>
      </c>
      <c r="C32" s="2065" t="str">
        <f>IFERROR(VLOOKUP($A$2&amp;$A32&amp;C$4,'Bảng giá chi tiết'!$C:$J,8,0),"")</f>
        <v/>
      </c>
      <c r="D32" s="2065" t="str">
        <f>IFERROR(VLOOKUP($A$2&amp;$A32&amp;D$4,'Bảng giá chi tiết'!$C:$J,8,0),"")</f>
        <v/>
      </c>
      <c r="E32" s="2065" t="str">
        <f>IFERROR(VLOOKUP($A$2&amp;$A32&amp;E$4,'Bảng giá chi tiết'!$C:$J,8,0),"")</f>
        <v/>
      </c>
      <c r="F32" s="2065" t="str">
        <f>IFERROR(VLOOKUP($A$2&amp;$A32&amp;F$4,'Bảng giá chi tiết'!$C:$J,8,0),"")</f>
        <v/>
      </c>
      <c r="G32" s="2065" t="str">
        <f>IFERROR(VLOOKUP($A$2&amp;$A32&amp;G$4,'Bảng giá chi tiết'!$C:$J,8,0),"")</f>
        <v/>
      </c>
      <c r="H32" s="2065" t="str">
        <f>IFERROR(VLOOKUP($A$2&amp;$A32&amp;H$4,'Bảng giá chi tiết'!$C:$J,8,0),"")</f>
        <v/>
      </c>
      <c r="I32" s="2065" t="str">
        <f>IFERROR(VLOOKUP($A$2&amp;$A32&amp;I$4,'Bảng giá chi tiết'!$C:$J,8,0),"")</f>
        <v/>
      </c>
      <c r="J32" s="2065" t="str">
        <f>IFERROR(VLOOKUP($A$2&amp;$A32&amp;J$4,'Bảng giá chi tiết'!$C:$J,8,0),"")</f>
        <v/>
      </c>
      <c r="K32" s="2065" t="str">
        <f>IFERROR(VLOOKUP($A$2&amp;$A32&amp;K$4,'Bảng giá chi tiết'!$C:$J,8,0),"")</f>
        <v/>
      </c>
      <c r="L32" s="2065" t="str">
        <f>IFERROR(VLOOKUP($A$2&amp;$A32&amp;L$4,'Bảng giá chi tiết'!$C:$J,8,0),"")</f>
        <v/>
      </c>
      <c r="M32" s="2065" t="str">
        <f>IFERROR(VLOOKUP($A$2&amp;$A32&amp;M$4,'Bảng giá chi tiết'!$C:$J,8,0),"")</f>
        <v/>
      </c>
      <c r="N32" s="2065" t="str">
        <f>IFERROR(VLOOKUP($A$2&amp;$A32&amp;N$4,'Bảng giá chi tiết'!$C:$J,8,0),"")</f>
        <v/>
      </c>
      <c r="O32" s="2065" t="str">
        <f>IFERROR(VLOOKUP($A$2&amp;$A32&amp;O$4,'Bảng giá chi tiết'!$C:$J,8,0),"")</f>
        <v/>
      </c>
      <c r="P32" s="2065" t="str">
        <f>IFERROR(VLOOKUP($A$2&amp;$A32&amp;P$4,'Bảng giá chi tiết'!$C:$J,8,0),"")</f>
        <v/>
      </c>
      <c r="Q32" s="2065" t="str">
        <f>IFERROR(VLOOKUP($A$2&amp;$A32&amp;Q$4,'Bảng giá chi tiết'!$C:$J,8,0),"")</f>
        <v/>
      </c>
      <c r="R32" s="2065" t="str">
        <f>IFERROR(VLOOKUP($A$2&amp;$A32&amp;R$4,'Bảng giá chi tiết'!$C:$J,8,0),"")</f>
        <v/>
      </c>
      <c r="S32" s="2065" t="str">
        <f>IFERROR(VLOOKUP($A$2&amp;$A32&amp;S$4,'Bảng giá chi tiết'!$C:$J,8,0),"")</f>
        <v/>
      </c>
      <c r="T32" s="2065" t="str">
        <f>IFERROR(VLOOKUP($A$2&amp;$A32&amp;T$4,'Bảng giá chi tiết'!$C:$J,8,0),"")</f>
        <v/>
      </c>
      <c r="U32" s="2065" t="str">
        <f>IFERROR(VLOOKUP($A$2&amp;$A32&amp;U$4,'Bảng giá chi tiết'!$C:$J,8,0),"")</f>
        <v/>
      </c>
      <c r="V32" s="2065" t="str">
        <f>IFERROR(VLOOKUP($A$2&amp;$A32&amp;V$4,'Bảng giá chi tiết'!$C:$J,8,0),"")</f>
        <v/>
      </c>
      <c r="W32" s="2071" t="s">
        <v>730</v>
      </c>
    </row>
    <row r="33" ht="12.0" customHeight="1">
      <c r="A33" s="2064" t="s">
        <v>731</v>
      </c>
      <c r="B33" s="2065" t="str">
        <f>IFERROR(VLOOKUP($A$2&amp;$A33&amp;B$4,'Bảng giá chi tiết'!$C:$J,8,0),"")</f>
        <v/>
      </c>
      <c r="C33" s="2065" t="str">
        <f>IFERROR(VLOOKUP($A$2&amp;$A33&amp;C$4,'Bảng giá chi tiết'!$C:$J,8,0),"")</f>
        <v/>
      </c>
      <c r="D33" s="2065" t="str">
        <f>IFERROR(VLOOKUP($A$2&amp;$A33&amp;D$4,'Bảng giá chi tiết'!$C:$J,8,0),"")</f>
        <v/>
      </c>
      <c r="E33" s="2065" t="str">
        <f>IFERROR(VLOOKUP($A$2&amp;$A33&amp;E$4,'Bảng giá chi tiết'!$C:$J,8,0),"")</f>
        <v/>
      </c>
      <c r="F33" s="2065" t="str">
        <f>IFERROR(VLOOKUP($A$2&amp;$A33&amp;F$4,'Bảng giá chi tiết'!$C:$J,8,0),"")</f>
        <v/>
      </c>
      <c r="G33" s="2065" t="str">
        <f>IFERROR(VLOOKUP($A$2&amp;$A33&amp;G$4,'Bảng giá chi tiết'!$C:$J,8,0),"")</f>
        <v/>
      </c>
      <c r="H33" s="2065" t="str">
        <f>IFERROR(VLOOKUP($A$2&amp;$A33&amp;H$4,'Bảng giá chi tiết'!$C:$J,8,0),"")</f>
        <v/>
      </c>
      <c r="I33" s="2065" t="str">
        <f>IFERROR(VLOOKUP($A$2&amp;$A33&amp;I$4,'Bảng giá chi tiết'!$C:$J,8,0),"")</f>
        <v/>
      </c>
      <c r="J33" s="2065" t="str">
        <f>IFERROR(VLOOKUP($A$2&amp;$A33&amp;J$4,'Bảng giá chi tiết'!$C:$J,8,0),"")</f>
        <v/>
      </c>
      <c r="K33" s="2065" t="str">
        <f>IFERROR(VLOOKUP($A$2&amp;$A33&amp;K$4,'Bảng giá chi tiết'!$C:$J,8,0),"")</f>
        <v/>
      </c>
      <c r="L33" s="2065" t="str">
        <f>IFERROR(VLOOKUP($A$2&amp;$A33&amp;L$4,'Bảng giá chi tiết'!$C:$J,8,0),"")</f>
        <v/>
      </c>
      <c r="M33" s="2065" t="str">
        <f>IFERROR(VLOOKUP($A$2&amp;$A33&amp;M$4,'Bảng giá chi tiết'!$C:$J,8,0),"")</f>
        <v/>
      </c>
      <c r="N33" s="2065" t="str">
        <f>IFERROR(VLOOKUP($A$2&amp;$A33&amp;N$4,'Bảng giá chi tiết'!$C:$J,8,0),"")</f>
        <v/>
      </c>
      <c r="O33" s="2065" t="str">
        <f>IFERROR(VLOOKUP($A$2&amp;$A33&amp;O$4,'Bảng giá chi tiết'!$C:$J,8,0),"")</f>
        <v/>
      </c>
      <c r="P33" s="2065" t="str">
        <f>IFERROR(VLOOKUP($A$2&amp;$A33&amp;P$4,'Bảng giá chi tiết'!$C:$J,8,0),"")</f>
        <v/>
      </c>
      <c r="Q33" s="2065" t="str">
        <f>IFERROR(VLOOKUP($A$2&amp;$A33&amp;Q$4,'Bảng giá chi tiết'!$C:$J,8,0),"")</f>
        <v/>
      </c>
      <c r="R33" s="2065" t="str">
        <f>IFERROR(VLOOKUP($A$2&amp;$A33&amp;R$4,'Bảng giá chi tiết'!$C:$J,8,0),"")</f>
        <v/>
      </c>
      <c r="S33" s="2065" t="str">
        <f>IFERROR(VLOOKUP($A$2&amp;$A33&amp;S$4,'Bảng giá chi tiết'!$C:$J,8,0),"")</f>
        <v/>
      </c>
      <c r="T33" s="2065" t="str">
        <f>IFERROR(VLOOKUP($A$2&amp;$A33&amp;T$4,'Bảng giá chi tiết'!$C:$J,8,0),"")</f>
        <v/>
      </c>
      <c r="U33" s="2065" t="str">
        <f>IFERROR(VLOOKUP($A$2&amp;$A33&amp;U$4,'Bảng giá chi tiết'!$C:$J,8,0),"")</f>
        <v/>
      </c>
      <c r="V33" s="2065" t="str">
        <f>IFERROR(VLOOKUP($A$2&amp;$A33&amp;V$4,'Bảng giá chi tiết'!$C:$J,8,0),"")</f>
        <v/>
      </c>
      <c r="W33" s="2071" t="s">
        <v>731</v>
      </c>
    </row>
    <row r="34" ht="12.0" customHeight="1">
      <c r="A34" s="2064" t="s">
        <v>732</v>
      </c>
      <c r="B34" s="2065" t="str">
        <f>IFERROR(VLOOKUP($A$2&amp;$A34&amp;B$4,'Bảng giá chi tiết'!$C:$J,8,0),"")</f>
        <v/>
      </c>
      <c r="C34" s="2065" t="str">
        <f>IFERROR(VLOOKUP($A$2&amp;$A34&amp;C$4,'Bảng giá chi tiết'!$C:$J,8,0),"")</f>
        <v/>
      </c>
      <c r="D34" s="2065" t="str">
        <f>IFERROR(VLOOKUP($A$2&amp;$A34&amp;D$4,'Bảng giá chi tiết'!$C:$J,8,0),"")</f>
        <v/>
      </c>
      <c r="E34" s="2065" t="str">
        <f>IFERROR(VLOOKUP($A$2&amp;$A34&amp;E$4,'Bảng giá chi tiết'!$C:$J,8,0),"")</f>
        <v/>
      </c>
      <c r="F34" s="2065" t="str">
        <f>IFERROR(VLOOKUP($A$2&amp;$A34&amp;F$4,'Bảng giá chi tiết'!$C:$J,8,0),"")</f>
        <v/>
      </c>
      <c r="G34" s="2065" t="str">
        <f>IFERROR(VLOOKUP($A$2&amp;$A34&amp;G$4,'Bảng giá chi tiết'!$C:$J,8,0),"")</f>
        <v/>
      </c>
      <c r="H34" s="2065" t="str">
        <f>IFERROR(VLOOKUP($A$2&amp;$A34&amp;H$4,'Bảng giá chi tiết'!$C:$J,8,0),"")</f>
        <v/>
      </c>
      <c r="I34" s="2065" t="str">
        <f>IFERROR(VLOOKUP($A$2&amp;$A34&amp;I$4,'Bảng giá chi tiết'!$C:$J,8,0),"")</f>
        <v/>
      </c>
      <c r="J34" s="2065" t="str">
        <f>IFERROR(VLOOKUP($A$2&amp;$A34&amp;J$4,'Bảng giá chi tiết'!$C:$J,8,0),"")</f>
        <v/>
      </c>
      <c r="K34" s="2065" t="str">
        <f>IFERROR(VLOOKUP($A$2&amp;$A34&amp;K$4,'Bảng giá chi tiết'!$C:$J,8,0),"")</f>
        <v/>
      </c>
      <c r="L34" s="2065" t="str">
        <f>IFERROR(VLOOKUP($A$2&amp;$A34&amp;L$4,'Bảng giá chi tiết'!$C:$J,8,0),"")</f>
        <v/>
      </c>
      <c r="M34" s="2065" t="str">
        <f>IFERROR(VLOOKUP($A$2&amp;$A34&amp;M$4,'Bảng giá chi tiết'!$C:$J,8,0),"")</f>
        <v/>
      </c>
      <c r="N34" s="2065" t="str">
        <f>IFERROR(VLOOKUP($A$2&amp;$A34&amp;N$4,'Bảng giá chi tiết'!$C:$J,8,0),"")</f>
        <v/>
      </c>
      <c r="O34" s="2065" t="str">
        <f>IFERROR(VLOOKUP($A$2&amp;$A34&amp;O$4,'Bảng giá chi tiết'!$C:$J,8,0),"")</f>
        <v/>
      </c>
      <c r="P34" s="2065" t="str">
        <f>IFERROR(VLOOKUP($A$2&amp;$A34&amp;P$4,'Bảng giá chi tiết'!$C:$J,8,0),"")</f>
        <v/>
      </c>
      <c r="Q34" s="2065" t="str">
        <f>IFERROR(VLOOKUP($A$2&amp;$A34&amp;Q$4,'Bảng giá chi tiết'!$C:$J,8,0),"")</f>
        <v/>
      </c>
      <c r="R34" s="2065" t="str">
        <f>IFERROR(VLOOKUP($A$2&amp;$A34&amp;R$4,'Bảng giá chi tiết'!$C:$J,8,0),"")</f>
        <v/>
      </c>
      <c r="S34" s="2065" t="str">
        <f>IFERROR(VLOOKUP($A$2&amp;$A34&amp;S$4,'Bảng giá chi tiết'!$C:$J,8,0),"")</f>
        <v/>
      </c>
      <c r="T34" s="2065" t="str">
        <f>IFERROR(VLOOKUP($A$2&amp;$A34&amp;T$4,'Bảng giá chi tiết'!$C:$J,8,0),"")</f>
        <v/>
      </c>
      <c r="U34" s="2065" t="str">
        <f>IFERROR(VLOOKUP($A$2&amp;$A34&amp;U$4,'Bảng giá chi tiết'!$C:$J,8,0),"")</f>
        <v/>
      </c>
      <c r="V34" s="2065" t="str">
        <f>IFERROR(VLOOKUP($A$2&amp;$A34&amp;V$4,'Bảng giá chi tiết'!$C:$J,8,0),"")</f>
        <v/>
      </c>
      <c r="W34" s="2071" t="s">
        <v>732</v>
      </c>
    </row>
    <row r="35" ht="12.0" customHeight="1">
      <c r="A35" s="2064" t="s">
        <v>733</v>
      </c>
      <c r="B35" s="2065" t="str">
        <f>IFERROR(VLOOKUP($A$2&amp;$A35&amp;B$4,'Bảng giá chi tiết'!$C:$J,8,0),"")</f>
        <v/>
      </c>
      <c r="C35" s="2065" t="str">
        <f>IFERROR(VLOOKUP($A$2&amp;$A35&amp;C$4,'Bảng giá chi tiết'!$C:$J,8,0),"")</f>
        <v/>
      </c>
      <c r="D35" s="2065" t="str">
        <f>IFERROR(VLOOKUP($A$2&amp;$A35&amp;D$4,'Bảng giá chi tiết'!$C:$J,8,0),"")</f>
        <v/>
      </c>
      <c r="E35" s="2065" t="str">
        <f>IFERROR(VLOOKUP($A$2&amp;$A35&amp;E$4,'Bảng giá chi tiết'!$C:$J,8,0),"")</f>
        <v/>
      </c>
      <c r="F35" s="2065" t="str">
        <f>IFERROR(VLOOKUP($A$2&amp;$A35&amp;F$4,'Bảng giá chi tiết'!$C:$J,8,0),"")</f>
        <v/>
      </c>
      <c r="G35" s="2065" t="str">
        <f>IFERROR(VLOOKUP($A$2&amp;$A35&amp;G$4,'Bảng giá chi tiết'!$C:$J,8,0),"")</f>
        <v/>
      </c>
      <c r="H35" s="2065" t="str">
        <f>IFERROR(VLOOKUP($A$2&amp;$A35&amp;H$4,'Bảng giá chi tiết'!$C:$J,8,0),"")</f>
        <v/>
      </c>
      <c r="I35" s="2065" t="str">
        <f>IFERROR(VLOOKUP($A$2&amp;$A35&amp;I$4,'Bảng giá chi tiết'!$C:$J,8,0),"")</f>
        <v/>
      </c>
      <c r="J35" s="2065" t="str">
        <f>IFERROR(VLOOKUP($A$2&amp;$A35&amp;J$4,'Bảng giá chi tiết'!$C:$J,8,0),"")</f>
        <v/>
      </c>
      <c r="K35" s="2065" t="str">
        <f>IFERROR(VLOOKUP($A$2&amp;$A35&amp;K$4,'Bảng giá chi tiết'!$C:$J,8,0),"")</f>
        <v/>
      </c>
      <c r="L35" s="2065" t="str">
        <f>IFERROR(VLOOKUP($A$2&amp;$A35&amp;L$4,'Bảng giá chi tiết'!$C:$J,8,0),"")</f>
        <v/>
      </c>
      <c r="M35" s="2065" t="str">
        <f>IFERROR(VLOOKUP($A$2&amp;$A35&amp;M$4,'Bảng giá chi tiết'!$C:$J,8,0),"")</f>
        <v/>
      </c>
      <c r="N35" s="2065" t="str">
        <f>IFERROR(VLOOKUP($A$2&amp;$A35&amp;N$4,'Bảng giá chi tiết'!$C:$J,8,0),"")</f>
        <v/>
      </c>
      <c r="O35" s="2065" t="str">
        <f>IFERROR(VLOOKUP($A$2&amp;$A35&amp;O$4,'Bảng giá chi tiết'!$C:$J,8,0),"")</f>
        <v/>
      </c>
      <c r="P35" s="2065" t="str">
        <f>IFERROR(VLOOKUP($A$2&amp;$A35&amp;P$4,'Bảng giá chi tiết'!$C:$J,8,0),"")</f>
        <v/>
      </c>
      <c r="Q35" s="2065" t="str">
        <f>IFERROR(VLOOKUP($A$2&amp;$A35&amp;Q$4,'Bảng giá chi tiết'!$C:$J,8,0),"")</f>
        <v/>
      </c>
      <c r="R35" s="2065" t="str">
        <f>IFERROR(VLOOKUP($A$2&amp;$A35&amp;R$4,'Bảng giá chi tiết'!$C:$J,8,0),"")</f>
        <v/>
      </c>
      <c r="S35" s="2065" t="str">
        <f>IFERROR(VLOOKUP($A$2&amp;$A35&amp;S$4,'Bảng giá chi tiết'!$C:$J,8,0),"")</f>
        <v/>
      </c>
      <c r="T35" s="2065" t="str">
        <f>IFERROR(VLOOKUP($A$2&amp;$A35&amp;T$4,'Bảng giá chi tiết'!$C:$J,8,0),"")</f>
        <v/>
      </c>
      <c r="U35" s="2065" t="str">
        <f>IFERROR(VLOOKUP($A$2&amp;$A35&amp;U$4,'Bảng giá chi tiết'!$C:$J,8,0),"")</f>
        <v/>
      </c>
      <c r="V35" s="2065" t="str">
        <f>IFERROR(VLOOKUP($A$2&amp;$A35&amp;V$4,'Bảng giá chi tiết'!$C:$J,8,0),"")</f>
        <v/>
      </c>
      <c r="W35" s="2071" t="s">
        <v>733</v>
      </c>
    </row>
    <row r="36">
      <c r="A36" s="2054" t="s">
        <v>671</v>
      </c>
      <c r="B36" s="2055" t="s">
        <v>716</v>
      </c>
      <c r="C36" s="2055" t="s">
        <v>717</v>
      </c>
      <c r="D36" s="2055" t="s">
        <v>718</v>
      </c>
      <c r="E36" s="2055" t="s">
        <v>735</v>
      </c>
      <c r="F36" s="2055" t="s">
        <v>720</v>
      </c>
      <c r="G36" s="2055" t="s">
        <v>721</v>
      </c>
      <c r="H36" s="2055" t="s">
        <v>736</v>
      </c>
      <c r="I36" s="2055" t="s">
        <v>723</v>
      </c>
      <c r="J36" s="2055" t="s">
        <v>724</v>
      </c>
      <c r="K36" s="2055" t="s">
        <v>725</v>
      </c>
      <c r="L36" s="2073" t="s">
        <v>726</v>
      </c>
      <c r="M36" s="3"/>
      <c r="N36" s="2055" t="s">
        <v>727</v>
      </c>
      <c r="O36" s="2055" t="s">
        <v>737</v>
      </c>
      <c r="P36" s="2055" t="s">
        <v>738</v>
      </c>
      <c r="Q36" s="2055" t="s">
        <v>730</v>
      </c>
      <c r="R36" s="2055" t="s">
        <v>731</v>
      </c>
      <c r="S36" s="2055" t="s">
        <v>789</v>
      </c>
      <c r="T36" s="2055" t="s">
        <v>733</v>
      </c>
      <c r="U36" s="2055" t="s">
        <v>734</v>
      </c>
      <c r="V36" s="2055" t="s">
        <v>790</v>
      </c>
      <c r="W36" s="2067" t="s">
        <v>671</v>
      </c>
    </row>
    <row r="37">
      <c r="A37" s="2061" t="s">
        <v>4977</v>
      </c>
      <c r="B37" s="2058" t="s">
        <v>50</v>
      </c>
      <c r="C37" s="2058" t="s">
        <v>24</v>
      </c>
      <c r="D37" s="2058" t="s">
        <v>17</v>
      </c>
      <c r="E37" s="2058" t="s">
        <v>95</v>
      </c>
      <c r="F37" s="2058" t="s">
        <v>95</v>
      </c>
      <c r="G37" s="2058" t="s">
        <v>59</v>
      </c>
      <c r="H37" s="2058" t="s">
        <v>50</v>
      </c>
      <c r="I37" s="2058" t="s">
        <v>50</v>
      </c>
      <c r="J37" s="2058" t="s">
        <v>288</v>
      </c>
      <c r="K37" s="2058" t="s">
        <v>288</v>
      </c>
      <c r="L37" s="2074" t="s">
        <v>24</v>
      </c>
      <c r="M37" s="3"/>
      <c r="N37" s="2058" t="s">
        <v>288</v>
      </c>
      <c r="O37" s="2058" t="s">
        <v>59</v>
      </c>
      <c r="P37" s="2058" t="s">
        <v>24</v>
      </c>
      <c r="Q37" s="2058" t="s">
        <v>5433</v>
      </c>
      <c r="R37" s="2058" t="s">
        <v>95</v>
      </c>
      <c r="S37" s="2058" t="s">
        <v>24</v>
      </c>
      <c r="T37" s="2058" t="s">
        <v>59</v>
      </c>
      <c r="U37" s="2058" t="s">
        <v>24</v>
      </c>
      <c r="V37" s="2058" t="s">
        <v>24</v>
      </c>
      <c r="W37" s="2069" t="s">
        <v>4977</v>
      </c>
    </row>
    <row r="38">
      <c r="A38" s="2057" t="s">
        <v>1996</v>
      </c>
      <c r="B38" s="2058">
        <v>46.5</v>
      </c>
      <c r="C38" s="2058">
        <v>64.1</v>
      </c>
      <c r="D38" s="2058">
        <v>28.9</v>
      </c>
      <c r="E38" s="2058">
        <v>87.2</v>
      </c>
      <c r="F38" s="2058">
        <v>88.4</v>
      </c>
      <c r="G38" s="2058">
        <v>40.9</v>
      </c>
      <c r="H38" s="2058">
        <v>46.5</v>
      </c>
      <c r="I38" s="2058">
        <v>46.5</v>
      </c>
      <c r="J38" s="2058">
        <v>60.5</v>
      </c>
      <c r="K38" s="2058">
        <v>60.5</v>
      </c>
      <c r="L38" s="2074">
        <v>65.0</v>
      </c>
      <c r="M38" s="3"/>
      <c r="N38" s="2058">
        <v>58.8</v>
      </c>
      <c r="O38" s="2058">
        <v>40.1</v>
      </c>
      <c r="P38" s="2058">
        <v>63.9</v>
      </c>
      <c r="Q38" s="2058">
        <v>92.6</v>
      </c>
      <c r="R38" s="2058">
        <v>78.6</v>
      </c>
      <c r="S38" s="2058">
        <v>64.8</v>
      </c>
      <c r="T38" s="2058">
        <v>40.4</v>
      </c>
      <c r="U38" s="2058">
        <v>67.3</v>
      </c>
      <c r="V38" s="2058">
        <v>64.9</v>
      </c>
      <c r="W38" s="2068" t="s">
        <v>1996</v>
      </c>
    </row>
    <row r="39">
      <c r="A39" s="2061" t="s">
        <v>711</v>
      </c>
      <c r="B39" s="2059" t="s">
        <v>331</v>
      </c>
      <c r="C39" s="2059" t="s">
        <v>331</v>
      </c>
      <c r="D39" s="2059" t="s">
        <v>331</v>
      </c>
      <c r="E39" s="2059" t="s">
        <v>521</v>
      </c>
      <c r="F39" s="2059" t="s">
        <v>371</v>
      </c>
      <c r="G39" s="2059" t="s">
        <v>337</v>
      </c>
      <c r="H39" s="2059" t="s">
        <v>337</v>
      </c>
      <c r="I39" s="2059" t="s">
        <v>337</v>
      </c>
      <c r="J39" s="2059" t="s">
        <v>337</v>
      </c>
      <c r="K39" s="2059" t="s">
        <v>314</v>
      </c>
      <c r="L39" s="2075" t="s">
        <v>314</v>
      </c>
      <c r="M39" s="3"/>
      <c r="N39" s="2059" t="s">
        <v>314</v>
      </c>
      <c r="O39" s="2059" t="s">
        <v>314</v>
      </c>
      <c r="P39" s="2059" t="s">
        <v>314</v>
      </c>
      <c r="Q39" s="2059" t="s">
        <v>412</v>
      </c>
      <c r="R39" s="2059" t="s">
        <v>521</v>
      </c>
      <c r="S39" s="2059" t="s">
        <v>25</v>
      </c>
      <c r="T39" s="2059" t="s">
        <v>25</v>
      </c>
      <c r="U39" s="2059" t="s">
        <v>25</v>
      </c>
      <c r="V39" s="2059" t="s">
        <v>25</v>
      </c>
      <c r="W39" s="2069" t="s">
        <v>711</v>
      </c>
    </row>
    <row r="40">
      <c r="A40" s="2061" t="s">
        <v>713</v>
      </c>
      <c r="B40" s="2079" t="s">
        <v>5434</v>
      </c>
      <c r="C40" s="2"/>
      <c r="D40" s="2"/>
      <c r="E40" s="2"/>
      <c r="F40" s="3"/>
      <c r="G40" s="2079" t="s">
        <v>5439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2079" t="s">
        <v>5440</v>
      </c>
      <c r="T40" s="2"/>
      <c r="U40" s="2"/>
      <c r="V40" s="3"/>
      <c r="W40" s="2070" t="s">
        <v>713</v>
      </c>
    </row>
    <row r="41" ht="12.75" customHeight="1">
      <c r="A41" s="2064" t="s">
        <v>734</v>
      </c>
      <c r="B41" s="2065" t="str">
        <f>IFERROR(VLOOKUP($A$2&amp;$A41&amp;B$4,'Bảng giá chi tiết'!$C:$J,8,0),"")</f>
        <v/>
      </c>
      <c r="C41" s="2065" t="str">
        <f>IFERROR(VLOOKUP($A$2&amp;$A41&amp;C$4,'Bảng giá chi tiết'!$C:$J,8,0),"")</f>
        <v/>
      </c>
      <c r="D41" s="2065" t="str">
        <f>IFERROR(VLOOKUP($A$2&amp;$A41&amp;D$4,'Bảng giá chi tiết'!$C:$J,8,0),"")</f>
        <v/>
      </c>
      <c r="E41" s="2065" t="str">
        <f>IFERROR(VLOOKUP($A$2&amp;$A41&amp;E$4,'Bảng giá chi tiết'!$C:$J,8,0),"")</f>
        <v/>
      </c>
      <c r="F41" s="2065" t="str">
        <f>IFERROR(VLOOKUP($A$2&amp;$A41&amp;F$4,'Bảng giá chi tiết'!$C:$J,8,0),"")</f>
        <v/>
      </c>
      <c r="G41" s="2065" t="str">
        <f>IFERROR(VLOOKUP($A$2&amp;$A41&amp;G$4,'Bảng giá chi tiết'!$C:$J,8,0),"")</f>
        <v/>
      </c>
      <c r="H41" s="2065" t="str">
        <f>IFERROR(VLOOKUP($A$2&amp;$A41&amp;H$4,'Bảng giá chi tiết'!$C:$J,8,0),"")</f>
        <v/>
      </c>
      <c r="I41" s="2065" t="str">
        <f>IFERROR(VLOOKUP($A$2&amp;$A41&amp;I$4,'Bảng giá chi tiết'!$C:$J,8,0),"")</f>
        <v/>
      </c>
      <c r="J41" s="2065" t="str">
        <f>IFERROR(VLOOKUP($A$2&amp;$A41&amp;J$4,'Bảng giá chi tiết'!$C:$J,8,0),"")</f>
        <v/>
      </c>
      <c r="K41" s="2065" t="str">
        <f>IFERROR(VLOOKUP($A$2&amp;$A41&amp;K$4,'Bảng giá chi tiết'!$C:$J,8,0),"")</f>
        <v/>
      </c>
      <c r="L41" s="2065" t="str">
        <f>IFERROR(VLOOKUP($A$2&amp;$A41&amp;L$4,'Bảng giá chi tiết'!$C:$J,8,0),"")</f>
        <v/>
      </c>
      <c r="M41" s="2065" t="str">
        <f>IFERROR(VLOOKUP($A$2&amp;$A41&amp;M$4,'Bảng giá chi tiết'!$C:$J,8,0),"")</f>
        <v/>
      </c>
      <c r="N41" s="2065" t="str">
        <f>IFERROR(VLOOKUP($A$2&amp;$A41&amp;N$4,'Bảng giá chi tiết'!$C:$J,8,0),"")</f>
        <v/>
      </c>
      <c r="O41" s="2065" t="str">
        <f>IFERROR(VLOOKUP($A$2&amp;$A41&amp;O$4,'Bảng giá chi tiết'!$C:$J,8,0),"")</f>
        <v/>
      </c>
      <c r="P41" s="2065" t="str">
        <f>IFERROR(VLOOKUP($A$2&amp;$A41&amp;P$4,'Bảng giá chi tiết'!$C:$J,8,0),"")</f>
        <v/>
      </c>
      <c r="Q41" s="2065" t="str">
        <f>IFERROR(VLOOKUP($A$2&amp;$A41&amp;Q$4,'Bảng giá chi tiết'!$C:$J,8,0),"")</f>
        <v/>
      </c>
      <c r="R41" s="2065" t="str">
        <f>IFERROR(VLOOKUP($A$2&amp;$A41&amp;R$4,'Bảng giá chi tiết'!$C:$J,8,0),"")</f>
        <v/>
      </c>
      <c r="S41" s="2065" t="str">
        <f>IFERROR(VLOOKUP($A$2&amp;$A41&amp;S$4,'Bảng giá chi tiết'!$C:$J,8,0),"")</f>
        <v/>
      </c>
      <c r="T41" s="2065" t="str">
        <f>IFERROR(VLOOKUP($A$2&amp;$A41&amp;T$4,'Bảng giá chi tiết'!$C:$J,8,0),"")</f>
        <v/>
      </c>
      <c r="U41" s="2065" t="str">
        <f>IFERROR(VLOOKUP($A$2&amp;$A41&amp;U$4,'Bảng giá chi tiết'!$C:$J,8,0),"")</f>
        <v/>
      </c>
      <c r="V41" s="2065" t="str">
        <f>IFERROR(VLOOKUP($A$2&amp;$A41&amp;V$4,'Bảng giá chi tiết'!$C:$J,8,0),"")</f>
        <v/>
      </c>
      <c r="W41" s="2071" t="s">
        <v>734</v>
      </c>
    </row>
    <row r="42" ht="12.75" customHeight="1">
      <c r="A42" s="2064" t="s">
        <v>790</v>
      </c>
      <c r="B42" s="2065" t="str">
        <f>IFERROR(VLOOKUP($A$2&amp;$A42&amp;B$4,'Bảng giá chi tiết'!$C:$J,8,0),"")</f>
        <v/>
      </c>
      <c r="C42" s="2065" t="str">
        <f>IFERROR(VLOOKUP($A$2&amp;$A42&amp;C$4,'Bảng giá chi tiết'!$C:$J,8,0),"")</f>
        <v/>
      </c>
      <c r="D42" s="2065" t="str">
        <f>IFERROR(VLOOKUP($A$2&amp;$A42&amp;D$4,'Bảng giá chi tiết'!$C:$J,8,0),"")</f>
        <v/>
      </c>
      <c r="E42" s="2065" t="str">
        <f>IFERROR(VLOOKUP($A$2&amp;$A42&amp;E$4,'Bảng giá chi tiết'!$C:$J,8,0),"")</f>
        <v/>
      </c>
      <c r="F42" s="2065" t="str">
        <f>IFERROR(VLOOKUP($A$2&amp;$A42&amp;F$4,'Bảng giá chi tiết'!$C:$J,8,0),"")</f>
        <v/>
      </c>
      <c r="G42" s="2065" t="str">
        <f>IFERROR(VLOOKUP($A$2&amp;$A42&amp;G$4,'Bảng giá chi tiết'!$C:$J,8,0),"")</f>
        <v/>
      </c>
      <c r="H42" s="2065" t="str">
        <f>IFERROR(VLOOKUP($A$2&amp;$A42&amp;H$4,'Bảng giá chi tiết'!$C:$J,8,0),"")</f>
        <v/>
      </c>
      <c r="I42" s="2065" t="str">
        <f>IFERROR(VLOOKUP($A$2&amp;$A42&amp;I$4,'Bảng giá chi tiết'!$C:$J,8,0),"")</f>
        <v/>
      </c>
      <c r="J42" s="2065" t="str">
        <f>IFERROR(VLOOKUP($A$2&amp;$A42&amp;J$4,'Bảng giá chi tiết'!$C:$J,8,0),"")</f>
        <v/>
      </c>
      <c r="K42" s="2065" t="str">
        <f>IFERROR(VLOOKUP($A$2&amp;$A42&amp;K$4,'Bảng giá chi tiết'!$C:$J,8,0),"")</f>
        <v/>
      </c>
      <c r="L42" s="2065" t="str">
        <f>IFERROR(VLOOKUP($A$2&amp;$A42&amp;L$4,'Bảng giá chi tiết'!$C:$J,8,0),"")</f>
        <v/>
      </c>
      <c r="M42" s="2065" t="str">
        <f>IFERROR(VLOOKUP($A$2&amp;$A42&amp;M$4,'Bảng giá chi tiết'!$C:$J,8,0),"")</f>
        <v/>
      </c>
      <c r="N42" s="2065" t="str">
        <f>IFERROR(VLOOKUP($A$2&amp;$A42&amp;N$4,'Bảng giá chi tiết'!$C:$J,8,0),"")</f>
        <v/>
      </c>
      <c r="O42" s="2065" t="str">
        <f>IFERROR(VLOOKUP($A$2&amp;$A42&amp;O$4,'Bảng giá chi tiết'!$C:$J,8,0),"")</f>
        <v/>
      </c>
      <c r="P42" s="2065" t="str">
        <f>IFERROR(VLOOKUP($A$2&amp;$A42&amp;P$4,'Bảng giá chi tiết'!$C:$J,8,0),"")</f>
        <v/>
      </c>
      <c r="Q42" s="2065" t="str">
        <f>IFERROR(VLOOKUP($A$2&amp;$A42&amp;Q$4,'Bảng giá chi tiết'!$C:$J,8,0),"")</f>
        <v/>
      </c>
      <c r="R42" s="2065" t="str">
        <f>IFERROR(VLOOKUP($A$2&amp;$A42&amp;R$4,'Bảng giá chi tiết'!$C:$J,8,0),"")</f>
        <v/>
      </c>
      <c r="S42" s="2065" t="str">
        <f>IFERROR(VLOOKUP($A$2&amp;$A42&amp;S$4,'Bảng giá chi tiết'!$C:$J,8,0),"")</f>
        <v/>
      </c>
      <c r="T42" s="2065" t="str">
        <f>IFERROR(VLOOKUP($A$2&amp;$A42&amp;T$4,'Bảng giá chi tiết'!$C:$J,8,0),"")</f>
        <v/>
      </c>
      <c r="U42" s="2065" t="str">
        <f>IFERROR(VLOOKUP($A$2&amp;$A42&amp;U$4,'Bảng giá chi tiết'!$C:$J,8,0),"")</f>
        <v/>
      </c>
      <c r="V42" s="2065" t="str">
        <f>IFERROR(VLOOKUP($A$2&amp;$A42&amp;V$4,'Bảng giá chi tiết'!$C:$J,8,0),"")</f>
        <v/>
      </c>
      <c r="W42" s="2071" t="s">
        <v>790</v>
      </c>
    </row>
    <row r="43" ht="12.75" customHeight="1">
      <c r="A43" s="2064" t="s">
        <v>791</v>
      </c>
      <c r="B43" s="2065" t="str">
        <f>IFERROR(VLOOKUP($A$2&amp;$A43&amp;B$4,'Bảng giá chi tiết'!$C:$J,8,0),"")</f>
        <v/>
      </c>
      <c r="C43" s="2065" t="str">
        <f>IFERROR(VLOOKUP($A$2&amp;$A43&amp;C$4,'Bảng giá chi tiết'!$C:$J,8,0),"")</f>
        <v/>
      </c>
      <c r="D43" s="2065" t="str">
        <f>IFERROR(VLOOKUP($A$2&amp;$A43&amp;D$4,'Bảng giá chi tiết'!$C:$J,8,0),"")</f>
        <v/>
      </c>
      <c r="E43" s="2065" t="str">
        <f>IFERROR(VLOOKUP($A$2&amp;$A43&amp;E$4,'Bảng giá chi tiết'!$C:$J,8,0),"")</f>
        <v/>
      </c>
      <c r="F43" s="2065" t="str">
        <f>IFERROR(VLOOKUP($A$2&amp;$A43&amp;F$4,'Bảng giá chi tiết'!$C:$J,8,0),"")</f>
        <v/>
      </c>
      <c r="G43" s="2065" t="str">
        <f>IFERROR(VLOOKUP($A$2&amp;$A43&amp;G$4,'Bảng giá chi tiết'!$C:$J,8,0),"")</f>
        <v/>
      </c>
      <c r="H43" s="2065" t="str">
        <f>IFERROR(VLOOKUP($A$2&amp;$A43&amp;H$4,'Bảng giá chi tiết'!$C:$J,8,0),"")</f>
        <v/>
      </c>
      <c r="I43" s="2065" t="str">
        <f>IFERROR(VLOOKUP($A$2&amp;$A43&amp;I$4,'Bảng giá chi tiết'!$C:$J,8,0),"")</f>
        <v/>
      </c>
      <c r="J43" s="2065" t="str">
        <f>IFERROR(VLOOKUP($A$2&amp;$A43&amp;J$4,'Bảng giá chi tiết'!$C:$J,8,0),"")</f>
        <v/>
      </c>
      <c r="K43" s="2065" t="str">
        <f>IFERROR(VLOOKUP($A$2&amp;$A43&amp;K$4,'Bảng giá chi tiết'!$C:$J,8,0),"")</f>
        <v/>
      </c>
      <c r="L43" s="2065" t="str">
        <f>IFERROR(VLOOKUP($A$2&amp;$A43&amp;L$4,'Bảng giá chi tiết'!$C:$J,8,0),"")</f>
        <v/>
      </c>
      <c r="M43" s="2065" t="str">
        <f>IFERROR(VLOOKUP($A$2&amp;$A43&amp;M$4,'Bảng giá chi tiết'!$C:$J,8,0),"")</f>
        <v/>
      </c>
      <c r="N43" s="2065" t="str">
        <f>IFERROR(VLOOKUP($A$2&amp;$A43&amp;N$4,'Bảng giá chi tiết'!$C:$J,8,0),"")</f>
        <v/>
      </c>
      <c r="O43" s="2065" t="str">
        <f>IFERROR(VLOOKUP($A$2&amp;$A43&amp;O$4,'Bảng giá chi tiết'!$C:$J,8,0),"")</f>
        <v/>
      </c>
      <c r="P43" s="2065" t="str">
        <f>IFERROR(VLOOKUP($A$2&amp;$A43&amp;P$4,'Bảng giá chi tiết'!$C:$J,8,0),"")</f>
        <v/>
      </c>
      <c r="Q43" s="2065" t="str">
        <f>IFERROR(VLOOKUP($A$2&amp;$A43&amp;Q$4,'Bảng giá chi tiết'!$C:$J,8,0),"")</f>
        <v/>
      </c>
      <c r="R43" s="2065" t="str">
        <f>IFERROR(VLOOKUP($A$2&amp;$A43&amp;R$4,'Bảng giá chi tiết'!$C:$J,8,0),"")</f>
        <v/>
      </c>
      <c r="S43" s="2065" t="str">
        <f>IFERROR(VLOOKUP($A$2&amp;$A43&amp;S$4,'Bảng giá chi tiết'!$C:$J,8,0),"")</f>
        <v/>
      </c>
      <c r="T43" s="2065" t="str">
        <f>IFERROR(VLOOKUP($A$2&amp;$A43&amp;T$4,'Bảng giá chi tiết'!$C:$J,8,0),"")</f>
        <v/>
      </c>
      <c r="U43" s="2065" t="str">
        <f>IFERROR(VLOOKUP($A$2&amp;$A43&amp;U$4,'Bảng giá chi tiết'!$C:$J,8,0),"")</f>
        <v/>
      </c>
      <c r="V43" s="2065" t="str">
        <f>IFERROR(VLOOKUP($A$2&amp;$A43&amp;V$4,'Bảng giá chi tiết'!$C:$J,8,0),"")</f>
        <v/>
      </c>
      <c r="W43" s="2071" t="s">
        <v>791</v>
      </c>
    </row>
    <row r="44">
      <c r="A44" s="2054" t="s">
        <v>671</v>
      </c>
      <c r="B44" s="2055" t="s">
        <v>716</v>
      </c>
      <c r="C44" s="2055" t="s">
        <v>717</v>
      </c>
      <c r="D44" s="2055" t="s">
        <v>718</v>
      </c>
      <c r="E44" s="2055" t="s">
        <v>735</v>
      </c>
      <c r="F44" s="2055" t="s">
        <v>720</v>
      </c>
      <c r="G44" s="2055" t="s">
        <v>721</v>
      </c>
      <c r="H44" s="2055" t="s">
        <v>736</v>
      </c>
      <c r="I44" s="2055" t="s">
        <v>723</v>
      </c>
      <c r="J44" s="2055" t="s">
        <v>724</v>
      </c>
      <c r="K44" s="2055" t="s">
        <v>725</v>
      </c>
      <c r="L44" s="2073" t="s">
        <v>726</v>
      </c>
      <c r="M44" s="3"/>
      <c r="N44" s="2055" t="s">
        <v>727</v>
      </c>
      <c r="O44" s="2055" t="s">
        <v>737</v>
      </c>
      <c r="P44" s="2055" t="s">
        <v>738</v>
      </c>
      <c r="Q44" s="2055" t="s">
        <v>730</v>
      </c>
      <c r="R44" s="2055" t="s">
        <v>731</v>
      </c>
      <c r="S44" s="2055" t="s">
        <v>789</v>
      </c>
      <c r="T44" s="2055" t="s">
        <v>733</v>
      </c>
      <c r="U44" s="2055" t="s">
        <v>734</v>
      </c>
      <c r="V44" s="2055" t="s">
        <v>790</v>
      </c>
      <c r="W44" s="2067" t="s">
        <v>671</v>
      </c>
    </row>
    <row r="45">
      <c r="A45" s="2061" t="s">
        <v>4977</v>
      </c>
      <c r="B45" s="2058" t="s">
        <v>50</v>
      </c>
      <c r="C45" s="2058" t="s">
        <v>24</v>
      </c>
      <c r="D45" s="2058" t="s">
        <v>17</v>
      </c>
      <c r="E45" s="2058" t="s">
        <v>95</v>
      </c>
      <c r="F45" s="2058" t="s">
        <v>95</v>
      </c>
      <c r="G45" s="2058" t="s">
        <v>59</v>
      </c>
      <c r="H45" s="2058" t="s">
        <v>50</v>
      </c>
      <c r="I45" s="2058" t="s">
        <v>50</v>
      </c>
      <c r="J45" s="2058" t="s">
        <v>288</v>
      </c>
      <c r="K45" s="2058" t="s">
        <v>288</v>
      </c>
      <c r="L45" s="2074" t="s">
        <v>24</v>
      </c>
      <c r="M45" s="3"/>
      <c r="N45" s="2058" t="s">
        <v>288</v>
      </c>
      <c r="O45" s="2058" t="s">
        <v>59</v>
      </c>
      <c r="P45" s="2058" t="s">
        <v>24</v>
      </c>
      <c r="Q45" s="2058" t="s">
        <v>5433</v>
      </c>
      <c r="R45" s="2058" t="s">
        <v>740</v>
      </c>
      <c r="S45" s="2058" t="s">
        <v>17</v>
      </c>
      <c r="T45" s="2059" t="s">
        <v>59</v>
      </c>
      <c r="U45" s="2058" t="s">
        <v>24</v>
      </c>
      <c r="V45" s="2058" t="s">
        <v>24</v>
      </c>
      <c r="W45" s="2068" t="s">
        <v>693</v>
      </c>
    </row>
    <row r="46">
      <c r="A46" s="2057" t="s">
        <v>1996</v>
      </c>
      <c r="B46" s="2058">
        <v>47.0</v>
      </c>
      <c r="C46" s="2058">
        <v>64.0</v>
      </c>
      <c r="D46" s="2058">
        <v>29.1</v>
      </c>
      <c r="E46" s="2058">
        <v>87.5</v>
      </c>
      <c r="F46" s="2058">
        <v>89.2</v>
      </c>
      <c r="G46" s="2058">
        <v>40.4</v>
      </c>
      <c r="H46" s="2058">
        <v>47.0</v>
      </c>
      <c r="I46" s="2058">
        <v>46.6</v>
      </c>
      <c r="J46" s="2058">
        <v>61.0</v>
      </c>
      <c r="K46" s="2058">
        <v>61.0</v>
      </c>
      <c r="L46" s="2074">
        <v>65.3</v>
      </c>
      <c r="M46" s="3"/>
      <c r="N46" s="2058">
        <v>59.1</v>
      </c>
      <c r="O46" s="2058">
        <v>41.3</v>
      </c>
      <c r="P46" s="2058">
        <v>63.5</v>
      </c>
      <c r="Q46" s="2058">
        <v>93.1</v>
      </c>
      <c r="R46" s="2078" t="s">
        <v>5454</v>
      </c>
      <c r="S46" s="2058">
        <v>28.6</v>
      </c>
      <c r="T46" s="2058">
        <v>39.3</v>
      </c>
      <c r="U46" s="2058">
        <v>68.1</v>
      </c>
      <c r="V46" s="2058">
        <v>65.1</v>
      </c>
      <c r="W46" s="2068" t="s">
        <v>4</v>
      </c>
    </row>
    <row r="47">
      <c r="A47" s="2061" t="s">
        <v>711</v>
      </c>
      <c r="B47" s="2059" t="s">
        <v>331</v>
      </c>
      <c r="C47" s="2059" t="s">
        <v>331</v>
      </c>
      <c r="D47" s="2059" t="s">
        <v>331</v>
      </c>
      <c r="E47" s="2059" t="s">
        <v>521</v>
      </c>
      <c r="F47" s="2059" t="s">
        <v>371</v>
      </c>
      <c r="G47" s="2059" t="s">
        <v>337</v>
      </c>
      <c r="H47" s="2059" t="s">
        <v>337</v>
      </c>
      <c r="I47" s="2059" t="s">
        <v>337</v>
      </c>
      <c r="J47" s="2059" t="s">
        <v>337</v>
      </c>
      <c r="K47" s="2059" t="s">
        <v>314</v>
      </c>
      <c r="L47" s="2075" t="s">
        <v>314</v>
      </c>
      <c r="M47" s="3"/>
      <c r="N47" s="2059" t="s">
        <v>314</v>
      </c>
      <c r="O47" s="2059" t="s">
        <v>314</v>
      </c>
      <c r="P47" s="2059" t="s">
        <v>314</v>
      </c>
      <c r="Q47" s="2059" t="s">
        <v>412</v>
      </c>
      <c r="R47" s="2059" t="s">
        <v>521</v>
      </c>
      <c r="S47" s="2059" t="s">
        <v>25</v>
      </c>
      <c r="T47" s="2059" t="s">
        <v>25</v>
      </c>
      <c r="U47" s="2059" t="s">
        <v>25</v>
      </c>
      <c r="V47" s="2059" t="s">
        <v>25</v>
      </c>
      <c r="W47" s="2069" t="s">
        <v>711</v>
      </c>
    </row>
    <row r="48">
      <c r="A48" s="2061" t="s">
        <v>713</v>
      </c>
      <c r="B48" s="2079" t="s">
        <v>5434</v>
      </c>
      <c r="C48" s="2"/>
      <c r="D48" s="2"/>
      <c r="E48" s="2"/>
      <c r="F48" s="3"/>
      <c r="G48" s="2079" t="s">
        <v>5439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2079" t="s">
        <v>5440</v>
      </c>
      <c r="T48" s="2"/>
      <c r="U48" s="2"/>
      <c r="V48" s="3"/>
      <c r="W48" s="2070" t="s">
        <v>713</v>
      </c>
    </row>
    <row r="49" ht="14.25" customHeight="1">
      <c r="A49" s="2064" t="s">
        <v>792</v>
      </c>
      <c r="B49" s="2065" t="str">
        <f>IFERROR(VLOOKUP($A$2&amp;$A41&amp;B$4,'Bảng giá chi tiết'!$C:$J,8,0),"")</f>
        <v/>
      </c>
      <c r="C49" s="2065" t="str">
        <f>IFERROR(VLOOKUP($A$2&amp;$A41&amp;C$4,'Bảng giá chi tiết'!$C:$J,8,0),"")</f>
        <v/>
      </c>
      <c r="D49" s="2065" t="str">
        <f>IFERROR(VLOOKUP($A$2&amp;$A41&amp;D$4,'Bảng giá chi tiết'!$C:$J,8,0),"")</f>
        <v/>
      </c>
      <c r="E49" s="2065" t="str">
        <f>IFERROR(VLOOKUP($A$2&amp;$A41&amp;E$4,'Bảng giá chi tiết'!$C:$J,8,0),"")</f>
        <v/>
      </c>
      <c r="F49" s="2065" t="str">
        <f>IFERROR(VLOOKUP($A$2&amp;$A41&amp;F$4,'Bảng giá chi tiết'!$C:$J,8,0),"")</f>
        <v/>
      </c>
      <c r="G49" s="2065" t="str">
        <f>IFERROR(VLOOKUP($A$2&amp;$A41&amp;G$4,'Bảng giá chi tiết'!$C:$J,8,0),"")</f>
        <v/>
      </c>
      <c r="H49" s="2065" t="str">
        <f>IFERROR(VLOOKUP($A$2&amp;$A41&amp;H$4,'Bảng giá chi tiết'!$C:$J,8,0),"")</f>
        <v/>
      </c>
      <c r="I49" s="2065" t="str">
        <f>IFERROR(VLOOKUP($A$2&amp;$A41&amp;I$4,'Bảng giá chi tiết'!$C:$J,8,0),"")</f>
        <v/>
      </c>
      <c r="J49" s="2065" t="str">
        <f>IFERROR(VLOOKUP($A$2&amp;$A41&amp;J$4,'Bảng giá chi tiết'!$C:$J,8,0),"")</f>
        <v/>
      </c>
      <c r="K49" s="2065" t="str">
        <f>IFERROR(VLOOKUP($A$2&amp;$A41&amp;K$4,'Bảng giá chi tiết'!$C:$J,8,0),"")</f>
        <v/>
      </c>
      <c r="L49" s="2065" t="str">
        <f>IFERROR(VLOOKUP($A$2&amp;$A41&amp;L$4,'Bảng giá chi tiết'!$C:$J,8,0),"")</f>
        <v/>
      </c>
      <c r="M49" s="2065" t="str">
        <f>IFERROR(VLOOKUP($A$2&amp;$A41&amp;M$4,'Bảng giá chi tiết'!$C:$J,8,0),"")</f>
        <v/>
      </c>
      <c r="N49" s="2065" t="str">
        <f>IFERROR(VLOOKUP($A$2&amp;$A41&amp;N$4,'Bảng giá chi tiết'!$C:$J,8,0),"")</f>
        <v/>
      </c>
      <c r="O49" s="2065" t="str">
        <f>IFERROR(VLOOKUP($A$2&amp;$A41&amp;O$4,'Bảng giá chi tiết'!$C:$J,8,0),"")</f>
        <v/>
      </c>
      <c r="P49" s="2065" t="str">
        <f>IFERROR(VLOOKUP($A$2&amp;$A41&amp;P$4,'Bảng giá chi tiết'!$C:$J,8,0),"")</f>
        <v/>
      </c>
      <c r="Q49" s="2065" t="str">
        <f>IFERROR(VLOOKUP($A$2&amp;$A41&amp;Q$4,'Bảng giá chi tiết'!$C:$J,8,0),"")</f>
        <v/>
      </c>
      <c r="R49" s="2065" t="str">
        <f>IFERROR(VLOOKUP($A$2&amp;$A41&amp;R$4,'Bảng giá chi tiết'!$C:$J,8,0),"")</f>
        <v/>
      </c>
      <c r="S49" s="2065" t="str">
        <f>IFERROR(VLOOKUP($A$2&amp;$A41&amp;S$4,'Bảng giá chi tiết'!$C:$J,8,0),"")</f>
        <v/>
      </c>
      <c r="T49" s="2065" t="str">
        <f>IFERROR(VLOOKUP($A$2&amp;$A41&amp;T$4,'Bảng giá chi tiết'!$C:$J,8,0),"")</f>
        <v/>
      </c>
      <c r="U49" s="2065" t="str">
        <f>IFERROR(VLOOKUP($A$2&amp;$A41&amp;U$4,'Bảng giá chi tiết'!$C:$J,8,0),"")</f>
        <v/>
      </c>
      <c r="V49" s="2065" t="str">
        <f>IFERROR(VLOOKUP($A$2&amp;$A41&amp;V$4,'Bảng giá chi tiết'!$C:$J,8,0),"")</f>
        <v/>
      </c>
      <c r="W49" s="2071" t="s">
        <v>792</v>
      </c>
    </row>
    <row r="50" ht="14.25" customHeight="1">
      <c r="A50" s="2064" t="s">
        <v>2019</v>
      </c>
      <c r="B50" s="2065" t="str">
        <f>IFERROR(VLOOKUP($A$2&amp;$A42&amp;B$4,'Bảng giá chi tiết'!$C:$J,8,0),"")</f>
        <v/>
      </c>
      <c r="C50" s="2065" t="str">
        <f>IFERROR(VLOOKUP($A$2&amp;$A42&amp;C$4,'Bảng giá chi tiết'!$C:$J,8,0),"")</f>
        <v/>
      </c>
      <c r="D50" s="2065" t="str">
        <f>IFERROR(VLOOKUP($A$2&amp;$A42&amp;D$4,'Bảng giá chi tiết'!$C:$J,8,0),"")</f>
        <v/>
      </c>
      <c r="E50" s="2065" t="str">
        <f>IFERROR(VLOOKUP($A$2&amp;$A42&amp;E$4,'Bảng giá chi tiết'!$C:$J,8,0),"")</f>
        <v/>
      </c>
      <c r="F50" s="2065" t="str">
        <f>IFERROR(VLOOKUP($A$2&amp;$A42&amp;F$4,'Bảng giá chi tiết'!$C:$J,8,0),"")</f>
        <v/>
      </c>
      <c r="G50" s="2065" t="str">
        <f>IFERROR(VLOOKUP($A$2&amp;$A42&amp;G$4,'Bảng giá chi tiết'!$C:$J,8,0),"")</f>
        <v/>
      </c>
      <c r="H50" s="2065" t="str">
        <f>IFERROR(VLOOKUP($A$2&amp;$A42&amp;H$4,'Bảng giá chi tiết'!$C:$J,8,0),"")</f>
        <v/>
      </c>
      <c r="I50" s="2065" t="str">
        <f>IFERROR(VLOOKUP($A$2&amp;$A42&amp;I$4,'Bảng giá chi tiết'!$C:$J,8,0),"")</f>
        <v/>
      </c>
      <c r="J50" s="2065" t="str">
        <f>IFERROR(VLOOKUP($A$2&amp;$A42&amp;J$4,'Bảng giá chi tiết'!$C:$J,8,0),"")</f>
        <v/>
      </c>
      <c r="K50" s="2065" t="str">
        <f>IFERROR(VLOOKUP($A$2&amp;$A42&amp;K$4,'Bảng giá chi tiết'!$C:$J,8,0),"")</f>
        <v/>
      </c>
      <c r="L50" s="2065" t="str">
        <f>IFERROR(VLOOKUP($A$2&amp;$A42&amp;L$4,'Bảng giá chi tiết'!$C:$J,8,0),"")</f>
        <v/>
      </c>
      <c r="M50" s="2065" t="str">
        <f>IFERROR(VLOOKUP($A$2&amp;$A42&amp;M$4,'Bảng giá chi tiết'!$C:$J,8,0),"")</f>
        <v/>
      </c>
      <c r="N50" s="2065" t="str">
        <f>IFERROR(VLOOKUP($A$2&amp;$A42&amp;N$4,'Bảng giá chi tiết'!$C:$J,8,0),"")</f>
        <v/>
      </c>
      <c r="O50" s="2065" t="str">
        <f>IFERROR(VLOOKUP($A$2&amp;$A42&amp;O$4,'Bảng giá chi tiết'!$C:$J,8,0),"")</f>
        <v/>
      </c>
      <c r="P50" s="2065" t="str">
        <f>IFERROR(VLOOKUP($A$2&amp;$A42&amp;P$4,'Bảng giá chi tiết'!$C:$J,8,0),"")</f>
        <v/>
      </c>
      <c r="Q50" s="2065" t="str">
        <f>IFERROR(VLOOKUP($A$2&amp;$A42&amp;Q$4,'Bảng giá chi tiết'!$C:$J,8,0),"")</f>
        <v/>
      </c>
      <c r="R50" s="2065" t="str">
        <f>IFERROR(VLOOKUP($A$2&amp;$A42&amp;R$4,'Bảng giá chi tiết'!$C:$J,8,0),"")</f>
        <v/>
      </c>
      <c r="S50" s="2065" t="str">
        <f>IFERROR(VLOOKUP($A$2&amp;$A42&amp;S$4,'Bảng giá chi tiết'!$C:$J,8,0),"")</f>
        <v/>
      </c>
      <c r="T50" s="2065" t="str">
        <f>IFERROR(VLOOKUP($A$2&amp;$A42&amp;T$4,'Bảng giá chi tiết'!$C:$J,8,0),"")</f>
        <v/>
      </c>
      <c r="U50" s="2065" t="str">
        <f>IFERROR(VLOOKUP($A$2&amp;$A42&amp;U$4,'Bảng giá chi tiết'!$C:$J,8,0),"")</f>
        <v/>
      </c>
      <c r="V50" s="2065" t="str">
        <f>IFERROR(VLOOKUP($A$2&amp;$A42&amp;V$4,'Bảng giá chi tiết'!$C:$J,8,0),"")</f>
        <v/>
      </c>
      <c r="W50" s="2071" t="s">
        <v>2019</v>
      </c>
    </row>
    <row r="51" ht="14.25" customHeight="1">
      <c r="A51" s="2064" t="s">
        <v>2021</v>
      </c>
      <c r="B51" s="2065" t="str">
        <f>IFERROR(VLOOKUP($A$2&amp;$A43&amp;B$4,'Bảng giá chi tiết'!$C:$J,8,0),"")</f>
        <v/>
      </c>
      <c r="C51" s="2065" t="str">
        <f>IFERROR(VLOOKUP($A$2&amp;$A43&amp;C$4,'Bảng giá chi tiết'!$C:$J,8,0),"")</f>
        <v/>
      </c>
      <c r="D51" s="2065" t="str">
        <f>IFERROR(VLOOKUP($A$2&amp;$A43&amp;D$4,'Bảng giá chi tiết'!$C:$J,8,0),"")</f>
        <v/>
      </c>
      <c r="E51" s="2065" t="str">
        <f>IFERROR(VLOOKUP($A$2&amp;$A43&amp;E$4,'Bảng giá chi tiết'!$C:$J,8,0),"")</f>
        <v/>
      </c>
      <c r="F51" s="2065" t="str">
        <f>IFERROR(VLOOKUP($A$2&amp;$A43&amp;F$4,'Bảng giá chi tiết'!$C:$J,8,0),"")</f>
        <v/>
      </c>
      <c r="G51" s="2065" t="str">
        <f>IFERROR(VLOOKUP($A$2&amp;$A43&amp;G$4,'Bảng giá chi tiết'!$C:$J,8,0),"")</f>
        <v/>
      </c>
      <c r="H51" s="2065" t="str">
        <f>IFERROR(VLOOKUP($A$2&amp;$A43&amp;H$4,'Bảng giá chi tiết'!$C:$J,8,0),"")</f>
        <v/>
      </c>
      <c r="I51" s="2065" t="str">
        <f>IFERROR(VLOOKUP($A$2&amp;$A43&amp;I$4,'Bảng giá chi tiết'!$C:$J,8,0),"")</f>
        <v/>
      </c>
      <c r="J51" s="2065" t="str">
        <f>IFERROR(VLOOKUP($A$2&amp;$A43&amp;J$4,'Bảng giá chi tiết'!$C:$J,8,0),"")</f>
        <v/>
      </c>
      <c r="K51" s="2065" t="str">
        <f>IFERROR(VLOOKUP($A$2&amp;$A43&amp;K$4,'Bảng giá chi tiết'!$C:$J,8,0),"")</f>
        <v/>
      </c>
      <c r="L51" s="2065" t="str">
        <f>IFERROR(VLOOKUP($A$2&amp;$A43&amp;L$4,'Bảng giá chi tiết'!$C:$J,8,0),"")</f>
        <v/>
      </c>
      <c r="M51" s="2065" t="str">
        <f>IFERROR(VLOOKUP($A$2&amp;$A43&amp;M$4,'Bảng giá chi tiết'!$C:$J,8,0),"")</f>
        <v/>
      </c>
      <c r="N51" s="2065" t="str">
        <f>IFERROR(VLOOKUP($A$2&amp;$A43&amp;N$4,'Bảng giá chi tiết'!$C:$J,8,0),"")</f>
        <v/>
      </c>
      <c r="O51" s="2065" t="str">
        <f>IFERROR(VLOOKUP($A$2&amp;$A43&amp;O$4,'Bảng giá chi tiết'!$C:$J,8,0),"")</f>
        <v/>
      </c>
      <c r="P51" s="2065" t="str">
        <f>IFERROR(VLOOKUP($A$2&amp;$A43&amp;P$4,'Bảng giá chi tiết'!$C:$J,8,0),"")</f>
        <v/>
      </c>
      <c r="Q51" s="2065" t="str">
        <f>IFERROR(VLOOKUP($A$2&amp;$A43&amp;Q$4,'Bảng giá chi tiết'!$C:$J,8,0),"")</f>
        <v/>
      </c>
      <c r="R51" s="2065" t="str">
        <f>IFERROR(VLOOKUP($A$2&amp;$A43&amp;R$4,'Bảng giá chi tiết'!$C:$J,8,0),"")</f>
        <v/>
      </c>
      <c r="S51" s="2065" t="str">
        <f>IFERROR(VLOOKUP($A$2&amp;$A43&amp;S$4,'Bảng giá chi tiết'!$C:$J,8,0),"")</f>
        <v/>
      </c>
      <c r="T51" s="2065" t="str">
        <f>IFERROR(VLOOKUP($A$2&amp;$A43&amp;T$4,'Bảng giá chi tiết'!$C:$J,8,0),"")</f>
        <v/>
      </c>
      <c r="U51" s="2065" t="str">
        <f>IFERROR(VLOOKUP($A$2&amp;$A43&amp;U$4,'Bảng giá chi tiết'!$C:$J,8,0),"")</f>
        <v/>
      </c>
      <c r="V51" s="2065" t="str">
        <f>IFERROR(VLOOKUP($A$2&amp;$A43&amp;V$4,'Bảng giá chi tiết'!$C:$J,8,0),"")</f>
        <v/>
      </c>
      <c r="W51" s="2071" t="s">
        <v>2021</v>
      </c>
    </row>
    <row r="52" ht="14.25" customHeight="1">
      <c r="A52" s="2064" t="s">
        <v>2032</v>
      </c>
      <c r="B52" s="2065" t="str">
        <f>IFERROR(VLOOKUP($A$2&amp;$A44&amp;B$4,'Bảng giá chi tiết'!$C:$J,8,0),"")</f>
        <v/>
      </c>
      <c r="C52" s="2065" t="str">
        <f>IFERROR(VLOOKUP($A$2&amp;$A44&amp;C$4,'Bảng giá chi tiết'!$C:$J,8,0),"")</f>
        <v/>
      </c>
      <c r="D52" s="2065" t="str">
        <f>IFERROR(VLOOKUP($A$2&amp;$A44&amp;D$4,'Bảng giá chi tiết'!$C:$J,8,0),"")</f>
        <v/>
      </c>
      <c r="E52" s="2065" t="str">
        <f>IFERROR(VLOOKUP($A$2&amp;$A44&amp;E$4,'Bảng giá chi tiết'!$C:$J,8,0),"")</f>
        <v/>
      </c>
      <c r="F52" s="2065" t="str">
        <f>IFERROR(VLOOKUP($A$2&amp;$A44&amp;F$4,'Bảng giá chi tiết'!$C:$J,8,0),"")</f>
        <v/>
      </c>
      <c r="G52" s="2065" t="str">
        <f>IFERROR(VLOOKUP($A$2&amp;$A44&amp;G$4,'Bảng giá chi tiết'!$C:$J,8,0),"")</f>
        <v/>
      </c>
      <c r="H52" s="2065" t="str">
        <f>IFERROR(VLOOKUP($A$2&amp;$A44&amp;H$4,'Bảng giá chi tiết'!$C:$J,8,0),"")</f>
        <v/>
      </c>
      <c r="I52" s="2065" t="str">
        <f>IFERROR(VLOOKUP($A$2&amp;$A44&amp;I$4,'Bảng giá chi tiết'!$C:$J,8,0),"")</f>
        <v/>
      </c>
      <c r="J52" s="2065" t="str">
        <f>IFERROR(VLOOKUP($A$2&amp;$A44&amp;J$4,'Bảng giá chi tiết'!$C:$J,8,0),"")</f>
        <v/>
      </c>
      <c r="K52" s="2065" t="str">
        <f>IFERROR(VLOOKUP($A$2&amp;$A44&amp;K$4,'Bảng giá chi tiết'!$C:$J,8,0),"")</f>
        <v/>
      </c>
      <c r="L52" s="2065" t="str">
        <f>IFERROR(VLOOKUP($A$2&amp;$A44&amp;L$4,'Bảng giá chi tiết'!$C:$J,8,0),"")</f>
        <v/>
      </c>
      <c r="M52" s="2065" t="str">
        <f>IFERROR(VLOOKUP($A$2&amp;$A44&amp;M$4,'Bảng giá chi tiết'!$C:$J,8,0),"")</f>
        <v/>
      </c>
      <c r="N52" s="2065" t="str">
        <f>IFERROR(VLOOKUP($A$2&amp;$A44&amp;N$4,'Bảng giá chi tiết'!$C:$J,8,0),"")</f>
        <v/>
      </c>
      <c r="O52" s="2065" t="str">
        <f>IFERROR(VLOOKUP($A$2&amp;$A44&amp;O$4,'Bảng giá chi tiết'!$C:$J,8,0),"")</f>
        <v/>
      </c>
      <c r="P52" s="2065" t="str">
        <f>IFERROR(VLOOKUP($A$2&amp;$A44&amp;P$4,'Bảng giá chi tiết'!$C:$J,8,0),"")</f>
        <v/>
      </c>
      <c r="Q52" s="2065" t="str">
        <f>IFERROR(VLOOKUP($A$2&amp;$A44&amp;Q$4,'Bảng giá chi tiết'!$C:$J,8,0),"")</f>
        <v/>
      </c>
      <c r="R52" s="2065" t="str">
        <f>IFERROR(VLOOKUP($A$2&amp;$A44&amp;R$4,'Bảng giá chi tiết'!$C:$J,8,0),"")</f>
        <v/>
      </c>
      <c r="S52" s="2065" t="str">
        <f>IFERROR(VLOOKUP($A$2&amp;$A44&amp;S$4,'Bảng giá chi tiết'!$C:$J,8,0),"")</f>
        <v/>
      </c>
      <c r="T52" s="2065" t="str">
        <f>IFERROR(VLOOKUP($A$2&amp;$A44&amp;T$4,'Bảng giá chi tiết'!$C:$J,8,0),"")</f>
        <v/>
      </c>
      <c r="U52" s="2065" t="str">
        <f>IFERROR(VLOOKUP($A$2&amp;$A44&amp;U$4,'Bảng giá chi tiết'!$C:$J,8,0),"")</f>
        <v/>
      </c>
      <c r="V52" s="2065" t="str">
        <f>IFERROR(VLOOKUP($A$2&amp;$A44&amp;V$4,'Bảng giá chi tiết'!$C:$J,8,0),"")</f>
        <v/>
      </c>
      <c r="W52" s="2071" t="s">
        <v>2032</v>
      </c>
    </row>
    <row r="53">
      <c r="A53" s="2054" t="s">
        <v>671</v>
      </c>
      <c r="B53" s="2055" t="s">
        <v>716</v>
      </c>
      <c r="C53" s="2055" t="s">
        <v>717</v>
      </c>
      <c r="D53" s="2055" t="s">
        <v>718</v>
      </c>
      <c r="E53" s="2055" t="s">
        <v>735</v>
      </c>
      <c r="F53" s="2055" t="s">
        <v>720</v>
      </c>
      <c r="G53" s="2055" t="s">
        <v>721</v>
      </c>
      <c r="H53" s="2055" t="s">
        <v>736</v>
      </c>
      <c r="I53" s="2055" t="s">
        <v>723</v>
      </c>
      <c r="J53" s="2055" t="s">
        <v>724</v>
      </c>
      <c r="K53" s="2055" t="s">
        <v>725</v>
      </c>
      <c r="L53" s="2073" t="s">
        <v>726</v>
      </c>
      <c r="M53" s="3"/>
      <c r="N53" s="2055" t="s">
        <v>727</v>
      </c>
      <c r="O53" s="2055" t="s">
        <v>737</v>
      </c>
      <c r="P53" s="2055" t="s">
        <v>738</v>
      </c>
      <c r="Q53" s="2055" t="s">
        <v>730</v>
      </c>
      <c r="R53" s="2080" t="s">
        <v>5436</v>
      </c>
      <c r="S53" s="2081" t="s">
        <v>731</v>
      </c>
      <c r="T53" s="2082" t="s">
        <v>789</v>
      </c>
      <c r="U53" s="2081" t="s">
        <v>733</v>
      </c>
      <c r="V53" s="2081" t="s">
        <v>734</v>
      </c>
      <c r="W53" s="2067" t="s">
        <v>671</v>
      </c>
    </row>
    <row r="54">
      <c r="A54" s="2061" t="s">
        <v>4977</v>
      </c>
      <c r="B54" s="2058" t="s">
        <v>50</v>
      </c>
      <c r="C54" s="2058" t="s">
        <v>24</v>
      </c>
      <c r="D54" s="2058" t="s">
        <v>17</v>
      </c>
      <c r="E54" s="2058" t="s">
        <v>95</v>
      </c>
      <c r="F54" s="2058" t="s">
        <v>95</v>
      </c>
      <c r="G54" s="2058" t="s">
        <v>59</v>
      </c>
      <c r="H54" s="2058" t="s">
        <v>50</v>
      </c>
      <c r="I54" s="2058" t="s">
        <v>50</v>
      </c>
      <c r="J54" s="2058" t="s">
        <v>288</v>
      </c>
      <c r="K54" s="2058" t="s">
        <v>288</v>
      </c>
      <c r="L54" s="2074" t="s">
        <v>24</v>
      </c>
      <c r="M54" s="3"/>
      <c r="N54" s="2058" t="s">
        <v>288</v>
      </c>
      <c r="O54" s="2058" t="s">
        <v>59</v>
      </c>
      <c r="P54" s="2058" t="s">
        <v>24</v>
      </c>
      <c r="Q54" s="2058" t="s">
        <v>5433</v>
      </c>
      <c r="R54" s="2083" t="s">
        <v>740</v>
      </c>
      <c r="S54" s="2058" t="s">
        <v>24</v>
      </c>
      <c r="T54" s="2059" t="s">
        <v>59</v>
      </c>
      <c r="U54" s="2058" t="s">
        <v>24</v>
      </c>
      <c r="V54" s="2058" t="s">
        <v>24</v>
      </c>
      <c r="W54" s="2068" t="s">
        <v>693</v>
      </c>
    </row>
    <row r="55">
      <c r="A55" s="2057" t="s">
        <v>1996</v>
      </c>
      <c r="B55" s="2058">
        <v>47.0</v>
      </c>
      <c r="C55" s="2058">
        <v>64.0</v>
      </c>
      <c r="D55" s="2058">
        <v>29.1</v>
      </c>
      <c r="E55" s="2058">
        <v>87.5</v>
      </c>
      <c r="F55" s="2058">
        <v>89.2</v>
      </c>
      <c r="G55" s="2058">
        <v>40.4</v>
      </c>
      <c r="H55" s="2058">
        <v>47.0</v>
      </c>
      <c r="I55" s="2058">
        <v>46.6</v>
      </c>
      <c r="J55" s="2058">
        <v>61.0</v>
      </c>
      <c r="K55" s="2058">
        <v>61.0</v>
      </c>
      <c r="L55" s="2074">
        <v>65.3</v>
      </c>
      <c r="M55" s="3"/>
      <c r="N55" s="2058">
        <v>59.1</v>
      </c>
      <c r="O55" s="2058">
        <v>41.3</v>
      </c>
      <c r="P55" s="2058">
        <v>63.5</v>
      </c>
      <c r="Q55" s="2058">
        <v>93.1</v>
      </c>
      <c r="R55" s="2058">
        <v>53.7</v>
      </c>
      <c r="S55" s="2058">
        <v>65.1</v>
      </c>
      <c r="T55" s="2058">
        <v>39.3</v>
      </c>
      <c r="U55" s="2058">
        <v>68.1</v>
      </c>
      <c r="V55" s="2058">
        <v>65.1</v>
      </c>
      <c r="W55" s="2068" t="s">
        <v>4</v>
      </c>
    </row>
    <row r="56">
      <c r="A56" s="2061" t="s">
        <v>711</v>
      </c>
      <c r="B56" s="2059" t="s">
        <v>331</v>
      </c>
      <c r="C56" s="2059" t="s">
        <v>331</v>
      </c>
      <c r="D56" s="2059" t="s">
        <v>331</v>
      </c>
      <c r="E56" s="2059" t="s">
        <v>521</v>
      </c>
      <c r="F56" s="2059" t="s">
        <v>371</v>
      </c>
      <c r="G56" s="2059" t="s">
        <v>337</v>
      </c>
      <c r="H56" s="2059" t="s">
        <v>337</v>
      </c>
      <c r="I56" s="2059" t="s">
        <v>337</v>
      </c>
      <c r="J56" s="2059" t="s">
        <v>337</v>
      </c>
      <c r="K56" s="2059" t="s">
        <v>314</v>
      </c>
      <c r="L56" s="2075" t="s">
        <v>314</v>
      </c>
      <c r="M56" s="3"/>
      <c r="N56" s="2059" t="s">
        <v>314</v>
      </c>
      <c r="O56" s="2059" t="s">
        <v>314</v>
      </c>
      <c r="P56" s="2059" t="s">
        <v>314</v>
      </c>
      <c r="Q56" s="2059" t="s">
        <v>412</v>
      </c>
      <c r="R56" s="2059" t="s">
        <v>521</v>
      </c>
      <c r="S56" s="2059" t="s">
        <v>25</v>
      </c>
      <c r="T56" s="2059" t="s">
        <v>25</v>
      </c>
      <c r="U56" s="2059" t="s">
        <v>25</v>
      </c>
      <c r="V56" s="2059" t="s">
        <v>25</v>
      </c>
      <c r="W56" s="2069" t="s">
        <v>711</v>
      </c>
    </row>
    <row r="57">
      <c r="A57" s="2061" t="s">
        <v>713</v>
      </c>
      <c r="B57" s="2063" t="s">
        <v>5434</v>
      </c>
      <c r="C57" s="2"/>
      <c r="D57" s="2"/>
      <c r="E57" s="2"/>
      <c r="F57" s="3"/>
      <c r="G57" s="2063" t="s">
        <v>5439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2063" t="s">
        <v>5440</v>
      </c>
      <c r="T57" s="2"/>
      <c r="U57" s="2"/>
      <c r="V57" s="3"/>
      <c r="W57" s="2070" t="s">
        <v>713</v>
      </c>
    </row>
    <row r="58">
      <c r="A58" s="2064" t="s">
        <v>2018</v>
      </c>
      <c r="B58" s="2065" t="str">
        <f>IFERROR(VLOOKUP($A$2&amp;$A50&amp;B$4,'Bảng giá chi tiết'!$C:$J,8,0),"")</f>
        <v/>
      </c>
      <c r="C58" s="2065" t="str">
        <f>IFERROR(VLOOKUP($A$2&amp;$A50&amp;C$4,'Bảng giá chi tiết'!$C:$J,8,0),"")</f>
        <v/>
      </c>
      <c r="D58" s="2065" t="str">
        <f>IFERROR(VLOOKUP($A$2&amp;$A50&amp;D$4,'Bảng giá chi tiết'!$C:$J,8,0),"")</f>
        <v/>
      </c>
      <c r="E58" s="2065" t="str">
        <f>IFERROR(VLOOKUP($A$2&amp;$A50&amp;E$4,'Bảng giá chi tiết'!$C:$J,8,0),"")</f>
        <v/>
      </c>
      <c r="F58" s="2065" t="str">
        <f>IFERROR(VLOOKUP($A$2&amp;$A50&amp;F$4,'Bảng giá chi tiết'!$C:$J,8,0),"")</f>
        <v/>
      </c>
      <c r="G58" s="2065" t="str">
        <f>IFERROR(VLOOKUP($A$2&amp;$A50&amp;G$4,'Bảng giá chi tiết'!$C:$J,8,0),"")</f>
        <v/>
      </c>
      <c r="H58" s="2065" t="str">
        <f>IFERROR(VLOOKUP($A$2&amp;$A50&amp;H$4,'Bảng giá chi tiết'!$C:$J,8,0),"")</f>
        <v/>
      </c>
      <c r="I58" s="2065" t="str">
        <f>IFERROR(VLOOKUP($A$2&amp;$A50&amp;I$4,'Bảng giá chi tiết'!$C:$J,8,0),"")</f>
        <v/>
      </c>
      <c r="J58" s="2065" t="str">
        <f>IFERROR(VLOOKUP($A$2&amp;$A50&amp;J$4,'Bảng giá chi tiết'!$C:$J,8,0),"")</f>
        <v/>
      </c>
      <c r="K58" s="2065" t="str">
        <f>IFERROR(VLOOKUP($A$2&amp;$A50&amp;K$4,'Bảng giá chi tiết'!$C:$J,8,0),"")</f>
        <v/>
      </c>
      <c r="L58" s="2065" t="str">
        <f>IFERROR(VLOOKUP($A$2&amp;$A50&amp;L$4,'Bảng giá chi tiết'!$C:$J,8,0),"")</f>
        <v/>
      </c>
      <c r="M58" s="2065" t="str">
        <f>IFERROR(VLOOKUP($A$2&amp;$A50&amp;M$4,'Bảng giá chi tiết'!$C:$J,8,0),"")</f>
        <v/>
      </c>
      <c r="N58" s="2065" t="str">
        <f>IFERROR(VLOOKUP($A$2&amp;$A50&amp;N$4,'Bảng giá chi tiết'!$C:$J,8,0),"")</f>
        <v/>
      </c>
      <c r="O58" s="2065" t="str">
        <f>IFERROR(VLOOKUP($A$2&amp;$A50&amp;O$4,'Bảng giá chi tiết'!$C:$J,8,0),"")</f>
        <v/>
      </c>
      <c r="P58" s="2065" t="str">
        <f>IFERROR(VLOOKUP($A$2&amp;$A50&amp;P$4,'Bảng giá chi tiết'!$C:$J,8,0),"")</f>
        <v/>
      </c>
      <c r="Q58" s="2065" t="str">
        <f>IFERROR(VLOOKUP($A$2&amp;$A50&amp;Q$4,'Bảng giá chi tiết'!$C:$J,8,0),"")</f>
        <v/>
      </c>
      <c r="R58" s="2065" t="str">
        <f>IFERROR(VLOOKUP($A$2&amp;$A50&amp;R$4,'Bảng giá chi tiết'!$C:$J,8,0),"")</f>
        <v/>
      </c>
      <c r="S58" s="2065" t="str">
        <f>IFERROR(VLOOKUP($A$2&amp;$A50&amp;S$4,'Bảng giá chi tiết'!$C:$J,8,0),"")</f>
        <v/>
      </c>
      <c r="T58" s="2065" t="str">
        <f>IFERROR(VLOOKUP($A$2&amp;$A50&amp;T$4,'Bảng giá chi tiết'!$C:$J,8,0),"")</f>
        <v/>
      </c>
      <c r="U58" s="2065" t="str">
        <f>IFERROR(VLOOKUP($A$2&amp;$A50&amp;U$4,'Bảng giá chi tiết'!$C:$J,8,0),"")</f>
        <v/>
      </c>
      <c r="V58" s="2065" t="str">
        <f>IFERROR(VLOOKUP($A$2&amp;$A50&amp;V$4,'Bảng giá chi tiết'!$C:$J,8,0),"")</f>
        <v/>
      </c>
      <c r="W58" s="2071" t="s">
        <v>2018</v>
      </c>
    </row>
    <row r="59">
      <c r="A59" s="2064" t="s">
        <v>2020</v>
      </c>
      <c r="B59" s="2065" t="str">
        <f>IFERROR(VLOOKUP($A$2&amp;$A51&amp;B$4,'Bảng giá chi tiết'!$C:$J,8,0),"")</f>
        <v/>
      </c>
      <c r="C59" s="2065" t="str">
        <f>IFERROR(VLOOKUP($A$2&amp;$A51&amp;C$4,'Bảng giá chi tiết'!$C:$J,8,0),"")</f>
        <v/>
      </c>
      <c r="D59" s="2065" t="str">
        <f>IFERROR(VLOOKUP($A$2&amp;$A51&amp;D$4,'Bảng giá chi tiết'!$C:$J,8,0),"")</f>
        <v/>
      </c>
      <c r="E59" s="2065" t="str">
        <f>IFERROR(VLOOKUP($A$2&amp;$A51&amp;E$4,'Bảng giá chi tiết'!$C:$J,8,0),"")</f>
        <v/>
      </c>
      <c r="F59" s="2065" t="str">
        <f>IFERROR(VLOOKUP($A$2&amp;$A51&amp;F$4,'Bảng giá chi tiết'!$C:$J,8,0),"")</f>
        <v/>
      </c>
      <c r="G59" s="2065" t="str">
        <f>IFERROR(VLOOKUP($A$2&amp;$A51&amp;G$4,'Bảng giá chi tiết'!$C:$J,8,0),"")</f>
        <v/>
      </c>
      <c r="H59" s="2065" t="str">
        <f>IFERROR(VLOOKUP($A$2&amp;$A51&amp;H$4,'Bảng giá chi tiết'!$C:$J,8,0),"")</f>
        <v/>
      </c>
      <c r="I59" s="2065" t="str">
        <f>IFERROR(VLOOKUP($A$2&amp;$A51&amp;I$4,'Bảng giá chi tiết'!$C:$J,8,0),"")</f>
        <v/>
      </c>
      <c r="J59" s="2065" t="str">
        <f>IFERROR(VLOOKUP($A$2&amp;$A51&amp;J$4,'Bảng giá chi tiết'!$C:$J,8,0),"")</f>
        <v/>
      </c>
      <c r="K59" s="2065" t="str">
        <f>IFERROR(VLOOKUP($A$2&amp;$A51&amp;K$4,'Bảng giá chi tiết'!$C:$J,8,0),"")</f>
        <v/>
      </c>
      <c r="L59" s="2065" t="str">
        <f>IFERROR(VLOOKUP($A$2&amp;$A51&amp;L$4,'Bảng giá chi tiết'!$C:$J,8,0),"")</f>
        <v/>
      </c>
      <c r="M59" s="2065" t="str">
        <f>IFERROR(VLOOKUP($A$2&amp;$A51&amp;M$4,'Bảng giá chi tiết'!$C:$J,8,0),"")</f>
        <v/>
      </c>
      <c r="N59" s="2065" t="str">
        <f>IFERROR(VLOOKUP($A$2&amp;$A51&amp;N$4,'Bảng giá chi tiết'!$C:$J,8,0),"")</f>
        <v/>
      </c>
      <c r="O59" s="2065" t="str">
        <f>IFERROR(VLOOKUP($A$2&amp;$A51&amp;O$4,'Bảng giá chi tiết'!$C:$J,8,0),"")</f>
        <v/>
      </c>
      <c r="P59" s="2065" t="str">
        <f>IFERROR(VLOOKUP($A$2&amp;$A51&amp;P$4,'Bảng giá chi tiết'!$C:$J,8,0),"")</f>
        <v/>
      </c>
      <c r="Q59" s="2065" t="str">
        <f>IFERROR(VLOOKUP($A$2&amp;$A51&amp;Q$4,'Bảng giá chi tiết'!$C:$J,8,0),"")</f>
        <v/>
      </c>
      <c r="R59" s="2065" t="str">
        <f>IFERROR(VLOOKUP($A$2&amp;$A51&amp;R$4,'Bảng giá chi tiết'!$C:$J,8,0),"")</f>
        <v/>
      </c>
      <c r="S59" s="2065" t="str">
        <f>IFERROR(VLOOKUP($A$2&amp;$A51&amp;S$4,'Bảng giá chi tiết'!$C:$J,8,0),"")</f>
        <v/>
      </c>
      <c r="T59" s="2065" t="str">
        <f>IFERROR(VLOOKUP($A$2&amp;$A51&amp;T$4,'Bảng giá chi tiết'!$C:$J,8,0),"")</f>
        <v/>
      </c>
      <c r="U59" s="2065" t="str">
        <f>IFERROR(VLOOKUP($A$2&amp;$A51&amp;U$4,'Bảng giá chi tiết'!$C:$J,8,0),"")</f>
        <v/>
      </c>
      <c r="V59" s="2065" t="str">
        <f>IFERROR(VLOOKUP($A$2&amp;$A51&amp;V$4,'Bảng giá chi tiết'!$C:$J,8,0),"")</f>
        <v/>
      </c>
      <c r="W59" s="2071" t="s">
        <v>2020</v>
      </c>
    </row>
    <row r="60">
      <c r="A60" s="2064" t="s">
        <v>2029</v>
      </c>
      <c r="B60" s="2065" t="str">
        <f>IFERROR(VLOOKUP($A$2&amp;$A52&amp;B$4,'Bảng giá chi tiết'!$C:$J,8,0),"")</f>
        <v/>
      </c>
      <c r="C60" s="2065" t="str">
        <f>IFERROR(VLOOKUP($A$2&amp;$A52&amp;C$4,'Bảng giá chi tiết'!$C:$J,8,0),"")</f>
        <v/>
      </c>
      <c r="D60" s="2065" t="str">
        <f>IFERROR(VLOOKUP($A$2&amp;$A52&amp;D$4,'Bảng giá chi tiết'!$C:$J,8,0),"")</f>
        <v/>
      </c>
      <c r="E60" s="2065" t="str">
        <f>IFERROR(VLOOKUP($A$2&amp;$A52&amp;E$4,'Bảng giá chi tiết'!$C:$J,8,0),"")</f>
        <v/>
      </c>
      <c r="F60" s="2065" t="str">
        <f>IFERROR(VLOOKUP($A$2&amp;$A52&amp;F$4,'Bảng giá chi tiết'!$C:$J,8,0),"")</f>
        <v/>
      </c>
      <c r="G60" s="2065" t="str">
        <f>IFERROR(VLOOKUP($A$2&amp;$A52&amp;G$4,'Bảng giá chi tiết'!$C:$J,8,0),"")</f>
        <v/>
      </c>
      <c r="H60" s="2065" t="str">
        <f>IFERROR(VLOOKUP($A$2&amp;$A52&amp;H$4,'Bảng giá chi tiết'!$C:$J,8,0),"")</f>
        <v/>
      </c>
      <c r="I60" s="2065" t="str">
        <f>IFERROR(VLOOKUP($A$2&amp;$A52&amp;I$4,'Bảng giá chi tiết'!$C:$J,8,0),"")</f>
        <v/>
      </c>
      <c r="J60" s="2065" t="str">
        <f>IFERROR(VLOOKUP($A$2&amp;$A52&amp;J$4,'Bảng giá chi tiết'!$C:$J,8,0),"")</f>
        <v/>
      </c>
      <c r="K60" s="2065" t="str">
        <f>IFERROR(VLOOKUP($A$2&amp;$A52&amp;K$4,'Bảng giá chi tiết'!$C:$J,8,0),"")</f>
        <v/>
      </c>
      <c r="L60" s="2065" t="str">
        <f>IFERROR(VLOOKUP($A$2&amp;$A52&amp;L$4,'Bảng giá chi tiết'!$C:$J,8,0),"")</f>
        <v/>
      </c>
      <c r="M60" s="2065" t="str">
        <f>IFERROR(VLOOKUP($A$2&amp;$A52&amp;M$4,'Bảng giá chi tiết'!$C:$J,8,0),"")</f>
        <v/>
      </c>
      <c r="N60" s="2065" t="str">
        <f>IFERROR(VLOOKUP($A$2&amp;$A52&amp;N$4,'Bảng giá chi tiết'!$C:$J,8,0),"")</f>
        <v/>
      </c>
      <c r="O60" s="2065" t="str">
        <f>IFERROR(VLOOKUP($A$2&amp;$A52&amp;O$4,'Bảng giá chi tiết'!$C:$J,8,0),"")</f>
        <v/>
      </c>
      <c r="P60" s="2065" t="str">
        <f>IFERROR(VLOOKUP($A$2&amp;$A52&amp;P$4,'Bảng giá chi tiết'!$C:$J,8,0),"")</f>
        <v/>
      </c>
      <c r="Q60" s="2065" t="str">
        <f>IFERROR(VLOOKUP($A$2&amp;$A52&amp;Q$4,'Bảng giá chi tiết'!$C:$J,8,0),"")</f>
        <v/>
      </c>
      <c r="R60" s="2065" t="str">
        <f>IFERROR(VLOOKUP($A$2&amp;$A52&amp;R$4,'Bảng giá chi tiết'!$C:$J,8,0),"")</f>
        <v/>
      </c>
      <c r="S60" s="2065" t="str">
        <f>IFERROR(VLOOKUP($A$2&amp;$A52&amp;S$4,'Bảng giá chi tiết'!$C:$J,8,0),"")</f>
        <v/>
      </c>
      <c r="T60" s="2065" t="str">
        <f>IFERROR(VLOOKUP($A$2&amp;$A52&amp;T$4,'Bảng giá chi tiết'!$C:$J,8,0),"")</f>
        <v/>
      </c>
      <c r="U60" s="2065" t="str">
        <f>IFERROR(VLOOKUP($A$2&amp;$A52&amp;U$4,'Bảng giá chi tiết'!$C:$J,8,0),"")</f>
        <v/>
      </c>
      <c r="V60" s="2065" t="str">
        <f>IFERROR(VLOOKUP($A$2&amp;$A52&amp;V$4,'Bảng giá chi tiết'!$C:$J,8,0),"")</f>
        <v/>
      </c>
      <c r="W60" s="2071" t="s">
        <v>2029</v>
      </c>
    </row>
    <row r="61">
      <c r="A61" s="2054" t="s">
        <v>671</v>
      </c>
      <c r="B61" s="2055" t="s">
        <v>716</v>
      </c>
      <c r="C61" s="2055" t="s">
        <v>717</v>
      </c>
      <c r="D61" s="2055" t="s">
        <v>718</v>
      </c>
      <c r="E61" s="2055" t="s">
        <v>735</v>
      </c>
      <c r="F61" s="2055" t="s">
        <v>720</v>
      </c>
      <c r="G61" s="2055" t="s">
        <v>721</v>
      </c>
      <c r="H61" s="2055" t="s">
        <v>736</v>
      </c>
      <c r="I61" s="2055" t="s">
        <v>723</v>
      </c>
      <c r="J61" s="2055" t="s">
        <v>724</v>
      </c>
      <c r="K61" s="2055" t="s">
        <v>725</v>
      </c>
      <c r="L61" s="2073" t="s">
        <v>726</v>
      </c>
      <c r="M61" s="3"/>
      <c r="N61" s="2055" t="s">
        <v>727</v>
      </c>
      <c r="O61" s="2084" t="s">
        <v>737</v>
      </c>
      <c r="P61" s="2"/>
      <c r="Q61" s="3"/>
      <c r="R61" s="2080" t="s">
        <v>5436</v>
      </c>
      <c r="S61" s="2055" t="s">
        <v>738</v>
      </c>
      <c r="T61" s="2055" t="s">
        <v>730</v>
      </c>
      <c r="U61" s="2055" t="s">
        <v>731</v>
      </c>
      <c r="V61" s="2055" t="s">
        <v>789</v>
      </c>
      <c r="W61" s="2067" t="s">
        <v>671</v>
      </c>
    </row>
    <row r="62">
      <c r="A62" s="2057" t="s">
        <v>693</v>
      </c>
      <c r="B62" s="2058" t="s">
        <v>50</v>
      </c>
      <c r="C62" s="2058" t="s">
        <v>24</v>
      </c>
      <c r="D62" s="2058" t="s">
        <v>17</v>
      </c>
      <c r="E62" s="2058" t="s">
        <v>95</v>
      </c>
      <c r="F62" s="2058" t="s">
        <v>95</v>
      </c>
      <c r="G62" s="2058" t="s">
        <v>59</v>
      </c>
      <c r="H62" s="2058" t="s">
        <v>50</v>
      </c>
      <c r="I62" s="2058" t="s">
        <v>50</v>
      </c>
      <c r="J62" s="2058" t="s">
        <v>288</v>
      </c>
      <c r="K62" s="2058" t="s">
        <v>288</v>
      </c>
      <c r="L62" s="2074" t="s">
        <v>24</v>
      </c>
      <c r="M62" s="3"/>
      <c r="N62" s="2058" t="s">
        <v>50</v>
      </c>
      <c r="O62" s="2085" t="s">
        <v>5437</v>
      </c>
      <c r="P62" s="2"/>
      <c r="Q62" s="3"/>
      <c r="R62" s="2059" t="s">
        <v>740</v>
      </c>
      <c r="S62" s="2058" t="s">
        <v>24</v>
      </c>
      <c r="T62" s="2059" t="s">
        <v>59</v>
      </c>
      <c r="U62" s="2058" t="s">
        <v>24</v>
      </c>
      <c r="V62" s="2058" t="s">
        <v>24</v>
      </c>
      <c r="W62" s="2068" t="s">
        <v>693</v>
      </c>
    </row>
    <row r="63">
      <c r="A63" s="2057" t="s">
        <v>4</v>
      </c>
      <c r="B63" s="2058">
        <v>47.0</v>
      </c>
      <c r="C63" s="2058">
        <v>64.0</v>
      </c>
      <c r="D63" s="2058">
        <v>29.1</v>
      </c>
      <c r="E63" s="2058">
        <v>87.5</v>
      </c>
      <c r="F63" s="2058">
        <v>89.2</v>
      </c>
      <c r="G63" s="2058">
        <v>40.4</v>
      </c>
      <c r="H63" s="2058">
        <v>47.0</v>
      </c>
      <c r="I63" s="2058">
        <v>46.6</v>
      </c>
      <c r="J63" s="2058">
        <v>61.0</v>
      </c>
      <c r="K63" s="2058">
        <v>61.0</v>
      </c>
      <c r="L63" s="2074">
        <v>65.3</v>
      </c>
      <c r="M63" s="3"/>
      <c r="N63" s="2058">
        <v>43.2</v>
      </c>
      <c r="O63" s="2086">
        <v>218.6</v>
      </c>
      <c r="P63" s="2"/>
      <c r="Q63" s="3"/>
      <c r="R63" s="2058">
        <v>53.7</v>
      </c>
      <c r="S63" s="2058">
        <v>65.1</v>
      </c>
      <c r="T63" s="2058">
        <v>39.3</v>
      </c>
      <c r="U63" s="2058">
        <v>68.1</v>
      </c>
      <c r="V63" s="2058">
        <v>65.1</v>
      </c>
      <c r="W63" s="2068" t="s">
        <v>4</v>
      </c>
    </row>
    <row r="64">
      <c r="A64" s="2061" t="s">
        <v>711</v>
      </c>
      <c r="B64" s="2059" t="s">
        <v>331</v>
      </c>
      <c r="C64" s="2059" t="s">
        <v>331</v>
      </c>
      <c r="D64" s="2059" t="s">
        <v>331</v>
      </c>
      <c r="E64" s="2059" t="s">
        <v>521</v>
      </c>
      <c r="F64" s="2059" t="s">
        <v>371</v>
      </c>
      <c r="G64" s="2059" t="s">
        <v>337</v>
      </c>
      <c r="H64" s="2059" t="s">
        <v>337</v>
      </c>
      <c r="I64" s="2059" t="s">
        <v>337</v>
      </c>
      <c r="J64" s="2059" t="s">
        <v>337</v>
      </c>
      <c r="K64" s="2059" t="s">
        <v>314</v>
      </c>
      <c r="L64" s="2075" t="s">
        <v>314</v>
      </c>
      <c r="M64" s="3"/>
      <c r="N64" s="2059" t="s">
        <v>314</v>
      </c>
      <c r="O64" s="2075" t="s">
        <v>314</v>
      </c>
      <c r="P64" s="2"/>
      <c r="Q64" s="3"/>
      <c r="R64" s="2059" t="s">
        <v>521</v>
      </c>
      <c r="S64" s="2059" t="s">
        <v>25</v>
      </c>
      <c r="T64" s="2059" t="s">
        <v>25</v>
      </c>
      <c r="U64" s="2059" t="s">
        <v>25</v>
      </c>
      <c r="V64" s="2059" t="s">
        <v>25</v>
      </c>
      <c r="W64" s="2069" t="s">
        <v>711</v>
      </c>
    </row>
    <row r="65" ht="25.5" customHeight="1">
      <c r="A65" s="2061" t="s">
        <v>713</v>
      </c>
      <c r="B65" s="2063" t="s">
        <v>5434</v>
      </c>
      <c r="C65" s="2"/>
      <c r="D65" s="2"/>
      <c r="E65" s="2"/>
      <c r="F65" s="3"/>
      <c r="G65" s="2063" t="s">
        <v>5439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2063" t="s">
        <v>5440</v>
      </c>
      <c r="T65" s="2"/>
      <c r="U65" s="2"/>
      <c r="V65" s="3"/>
      <c r="W65" s="2070" t="s">
        <v>713</v>
      </c>
    </row>
    <row r="66">
      <c r="A66" s="2064" t="s">
        <v>2033</v>
      </c>
      <c r="B66" s="2065" t="str">
        <f>IFERROR(VLOOKUP($A$2&amp;$A58&amp;B$4,'Bảng giá chi tiết'!$C:$J,8,0),"")</f>
        <v/>
      </c>
      <c r="C66" s="2065" t="str">
        <f>IFERROR(VLOOKUP($A$2&amp;$A58&amp;C$4,'Bảng giá chi tiết'!$C:$J,8,0),"")</f>
        <v/>
      </c>
      <c r="D66" s="2065" t="str">
        <f>IFERROR(VLOOKUP($A$2&amp;$A58&amp;D$4,'Bảng giá chi tiết'!$C:$J,8,0),"")</f>
        <v/>
      </c>
      <c r="E66" s="2065" t="str">
        <f>IFERROR(VLOOKUP($A$2&amp;$A58&amp;E$4,'Bảng giá chi tiết'!$C:$J,8,0),"")</f>
        <v/>
      </c>
      <c r="F66" s="2065" t="str">
        <f>IFERROR(VLOOKUP($A$2&amp;$A58&amp;F$4,'Bảng giá chi tiết'!$C:$J,8,0),"")</f>
        <v/>
      </c>
      <c r="G66" s="2065" t="str">
        <f>IFERROR(VLOOKUP($A$2&amp;$A58&amp;G$4,'Bảng giá chi tiết'!$C:$J,8,0),"")</f>
        <v/>
      </c>
      <c r="H66" s="2065" t="str">
        <f>IFERROR(VLOOKUP($A$2&amp;$A58&amp;H$4,'Bảng giá chi tiết'!$C:$J,8,0),"")</f>
        <v/>
      </c>
      <c r="I66" s="2065" t="str">
        <f>IFERROR(VLOOKUP($A$2&amp;$A58&amp;I$4,'Bảng giá chi tiết'!$C:$J,8,0),"")</f>
        <v/>
      </c>
      <c r="J66" s="2065" t="str">
        <f>IFERROR(VLOOKUP($A$2&amp;$A58&amp;J$4,'Bảng giá chi tiết'!$C:$J,8,0),"")</f>
        <v/>
      </c>
      <c r="K66" s="2065" t="str">
        <f>IFERROR(VLOOKUP($A$2&amp;$A58&amp;K$4,'Bảng giá chi tiết'!$C:$J,8,0),"")</f>
        <v/>
      </c>
      <c r="L66" s="2065" t="str">
        <f>IFERROR(VLOOKUP($A$2&amp;$A58&amp;L$4,'Bảng giá chi tiết'!$C:$J,8,0),"")</f>
        <v/>
      </c>
      <c r="M66" s="2065" t="str">
        <f>IFERROR(VLOOKUP($A$2&amp;$A58&amp;M$4,'Bảng giá chi tiết'!$C:$J,8,0),"")</f>
        <v/>
      </c>
      <c r="N66" s="2065" t="str">
        <f>IFERROR(VLOOKUP($A$2&amp;$A58&amp;N$4,'Bảng giá chi tiết'!$C:$J,8,0),"")</f>
        <v/>
      </c>
      <c r="O66" s="2065" t="str">
        <f>IFERROR(VLOOKUP($A$2&amp;$A58&amp;O$4,'Bảng giá chi tiết'!$C:$J,8,0),"")</f>
        <v/>
      </c>
      <c r="P66" s="2065" t="str">
        <f>IFERROR(VLOOKUP($A$2&amp;$A58&amp;P$4,'Bảng giá chi tiết'!$C:$J,8,0),"")</f>
        <v/>
      </c>
      <c r="Q66" s="2065" t="str">
        <f>IFERROR(VLOOKUP($A$2&amp;$A58&amp;Q$4,'Bảng giá chi tiết'!$C:$J,8,0),"")</f>
        <v/>
      </c>
      <c r="R66" s="2065" t="str">
        <f>IFERROR(VLOOKUP($A$2&amp;$A58&amp;R$4,'Bảng giá chi tiết'!$C:$J,8,0),"")</f>
        <v/>
      </c>
      <c r="S66" s="2065" t="str">
        <f>IFERROR(VLOOKUP($A$2&amp;$A58&amp;S$4,'Bảng giá chi tiết'!$C:$J,8,0),"")</f>
        <v/>
      </c>
      <c r="T66" s="2065" t="str">
        <f>IFERROR(VLOOKUP($A$2&amp;$A58&amp;T$4,'Bảng giá chi tiết'!$C:$J,8,0),"")</f>
        <v/>
      </c>
      <c r="U66" s="2065" t="str">
        <f>IFERROR(VLOOKUP($A$2&amp;$A58&amp;U$4,'Bảng giá chi tiết'!$C:$J,8,0),"")</f>
        <v/>
      </c>
      <c r="V66" s="2065" t="str">
        <f>IFERROR(VLOOKUP($A$2&amp;$A58&amp;V$4,'Bảng giá chi tiết'!$C:$J,8,0),"")</f>
        <v/>
      </c>
      <c r="W66" s="2071" t="s">
        <v>2033</v>
      </c>
    </row>
    <row r="67">
      <c r="A67" s="295"/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5"/>
      <c r="W67" s="295"/>
    </row>
    <row r="68">
      <c r="A68" s="295"/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  <c r="W68" s="295"/>
    </row>
    <row r="69">
      <c r="A69" s="295"/>
      <c r="B69" s="295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</row>
    <row r="70">
      <c r="A70" s="295"/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</row>
    <row r="71">
      <c r="A71" s="295"/>
      <c r="B71" s="295"/>
      <c r="C71" s="295"/>
      <c r="D71" s="295"/>
      <c r="E71" s="295"/>
      <c r="F71" s="295"/>
      <c r="G71" s="295"/>
      <c r="H71" s="295"/>
      <c r="I71" s="295"/>
      <c r="J71" s="295"/>
      <c r="K71" s="295"/>
      <c r="L71" s="295"/>
      <c r="M71" s="295"/>
      <c r="N71" s="295"/>
      <c r="O71" s="295"/>
      <c r="P71" s="295"/>
      <c r="Q71" s="295"/>
      <c r="R71" s="295"/>
      <c r="S71" s="295"/>
      <c r="T71" s="295"/>
      <c r="U71" s="295"/>
      <c r="V71" s="295"/>
      <c r="W71" s="295"/>
    </row>
    <row r="72">
      <c r="A72" s="295"/>
      <c r="B72" s="295"/>
      <c r="C72" s="295"/>
      <c r="D72" s="295"/>
      <c r="E72" s="295"/>
      <c r="F72" s="295"/>
      <c r="G72" s="295"/>
      <c r="H72" s="295"/>
      <c r="I72" s="295"/>
      <c r="J72" s="295"/>
      <c r="K72" s="295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  <c r="W72" s="295"/>
    </row>
    <row r="73">
      <c r="A73" s="295"/>
      <c r="B73" s="295"/>
      <c r="C73" s="295"/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</row>
    <row r="74">
      <c r="A74" s="295"/>
      <c r="B74" s="295"/>
      <c r="C74" s="295"/>
      <c r="D74" s="295"/>
      <c r="E74" s="295"/>
      <c r="F74" s="295"/>
      <c r="G74" s="295"/>
      <c r="H74" s="295"/>
      <c r="I74" s="295"/>
      <c r="J74" s="295"/>
      <c r="K74" s="295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  <c r="W74" s="295"/>
    </row>
  </sheetData>
  <mergeCells count="45">
    <mergeCell ref="D2:F2"/>
    <mergeCell ref="G2:H2"/>
    <mergeCell ref="K2:L2"/>
    <mergeCell ref="M2:N2"/>
    <mergeCell ref="B8:F8"/>
    <mergeCell ref="G8:R8"/>
    <mergeCell ref="S8:V8"/>
    <mergeCell ref="B14:F14"/>
    <mergeCell ref="G14:R14"/>
    <mergeCell ref="S14:V14"/>
    <mergeCell ref="B22:F22"/>
    <mergeCell ref="G22:R22"/>
    <mergeCell ref="S22:V22"/>
    <mergeCell ref="L36:M36"/>
    <mergeCell ref="L37:M37"/>
    <mergeCell ref="L38:M38"/>
    <mergeCell ref="L39:M39"/>
    <mergeCell ref="B40:F40"/>
    <mergeCell ref="G40:R40"/>
    <mergeCell ref="S40:V40"/>
    <mergeCell ref="L44:M44"/>
    <mergeCell ref="L45:M45"/>
    <mergeCell ref="L46:M46"/>
    <mergeCell ref="L47:M47"/>
    <mergeCell ref="B48:F48"/>
    <mergeCell ref="G48:R48"/>
    <mergeCell ref="S48:V48"/>
    <mergeCell ref="L53:M53"/>
    <mergeCell ref="L54:M54"/>
    <mergeCell ref="L55:M55"/>
    <mergeCell ref="L56:M56"/>
    <mergeCell ref="B57:F57"/>
    <mergeCell ref="G57:R57"/>
    <mergeCell ref="S57:V57"/>
    <mergeCell ref="O61:Q61"/>
    <mergeCell ref="B65:F65"/>
    <mergeCell ref="G65:R65"/>
    <mergeCell ref="S65:V65"/>
    <mergeCell ref="L61:M61"/>
    <mergeCell ref="L62:M62"/>
    <mergeCell ref="O62:Q62"/>
    <mergeCell ref="L63:M63"/>
    <mergeCell ref="O63:Q63"/>
    <mergeCell ref="L64:M64"/>
    <mergeCell ref="O64:Q64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0" max="10" width="8.44"/>
    <col customWidth="1" min="13" max="13" width="14.0"/>
    <col hidden="1" min="23" max="26" width="11.22"/>
  </cols>
  <sheetData>
    <row r="1">
      <c r="A1" s="1667"/>
      <c r="B1" s="1668"/>
      <c r="C1" s="1668"/>
      <c r="D1" s="2087" t="s">
        <v>5455</v>
      </c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1"/>
      <c r="W1" s="4"/>
      <c r="X1" s="4"/>
      <c r="Y1" s="4"/>
      <c r="Z1" s="4"/>
    </row>
    <row r="2">
      <c r="A2" s="1667"/>
      <c r="B2" s="1667"/>
      <c r="C2" s="1667"/>
      <c r="D2" s="1092"/>
      <c r="V2" s="274"/>
      <c r="W2" s="4"/>
      <c r="X2" s="4"/>
      <c r="Y2" s="4"/>
      <c r="Z2" s="4"/>
    </row>
    <row r="3">
      <c r="A3" s="1667"/>
      <c r="B3" s="1667"/>
      <c r="C3" s="1667"/>
      <c r="D3" s="1092"/>
      <c r="V3" s="274"/>
      <c r="W3" s="4"/>
      <c r="X3" s="4"/>
      <c r="Y3" s="4"/>
      <c r="Z3" s="4"/>
    </row>
    <row r="4">
      <c r="A4" s="1667"/>
      <c r="B4" s="1667"/>
      <c r="C4" s="1667"/>
      <c r="D4" s="1092"/>
      <c r="V4" s="274"/>
      <c r="W4" s="4"/>
      <c r="X4" s="4"/>
      <c r="Y4" s="4"/>
      <c r="Z4" s="4"/>
    </row>
    <row r="5">
      <c r="A5" s="1670" t="s">
        <v>5456</v>
      </c>
      <c r="B5" s="1667"/>
      <c r="C5" s="1667"/>
      <c r="D5" s="1092"/>
      <c r="V5" s="274"/>
      <c r="W5" s="4"/>
      <c r="X5" s="4"/>
      <c r="Y5" s="4"/>
      <c r="Z5" s="4"/>
    </row>
    <row r="6">
      <c r="A6" s="1670"/>
      <c r="B6" s="1667"/>
      <c r="C6" s="1667"/>
      <c r="D6" s="1094"/>
      <c r="E6" s="385"/>
      <c r="F6" s="385"/>
      <c r="G6" s="385"/>
      <c r="H6" s="385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278"/>
      <c r="W6" s="4"/>
      <c r="X6" s="4"/>
      <c r="Y6" s="4"/>
      <c r="Z6" s="4"/>
    </row>
    <row r="7" ht="27.75" customHeight="1">
      <c r="A7" s="1671"/>
      <c r="B7" s="1672"/>
      <c r="C7" s="1672"/>
      <c r="D7" s="1673"/>
      <c r="E7" s="1673"/>
      <c r="F7" s="1674" t="s">
        <v>667</v>
      </c>
      <c r="G7" s="1675">
        <f>TODAY()</f>
        <v>46212</v>
      </c>
      <c r="H7" s="3"/>
      <c r="I7" s="1681" t="s">
        <v>4976</v>
      </c>
      <c r="J7" s="2"/>
      <c r="K7" s="2"/>
      <c r="L7" s="2"/>
      <c r="M7" s="3"/>
      <c r="N7" s="1677" t="s">
        <v>668</v>
      </c>
      <c r="O7" s="3"/>
      <c r="P7" s="1678" t="s">
        <v>669</v>
      </c>
      <c r="Q7" s="3"/>
      <c r="R7" s="1679" t="s">
        <v>121</v>
      </c>
      <c r="S7" s="3"/>
      <c r="T7" s="1680" t="s">
        <v>759</v>
      </c>
      <c r="U7" s="3"/>
      <c r="V7" s="1681" t="s">
        <v>4976</v>
      </c>
      <c r="W7" s="2"/>
      <c r="X7" s="2"/>
      <c r="Y7" s="2"/>
      <c r="Z7" s="3"/>
    </row>
    <row r="8" ht="37.5" customHeight="1">
      <c r="A8" s="2088" t="s">
        <v>671</v>
      </c>
      <c r="B8" s="2089" t="s">
        <v>716</v>
      </c>
      <c r="C8" s="2089" t="s">
        <v>717</v>
      </c>
      <c r="D8" s="2090" t="s">
        <v>718</v>
      </c>
      <c r="E8" s="2090" t="s">
        <v>735</v>
      </c>
      <c r="F8" s="2090" t="s">
        <v>720</v>
      </c>
      <c r="G8" s="2090" t="s">
        <v>721</v>
      </c>
      <c r="H8" s="2090" t="s">
        <v>736</v>
      </c>
      <c r="I8" s="2090" t="s">
        <v>723</v>
      </c>
      <c r="J8" s="2090" t="s">
        <v>724</v>
      </c>
      <c r="K8" s="2090" t="s">
        <v>725</v>
      </c>
      <c r="L8" s="2090" t="s">
        <v>726</v>
      </c>
      <c r="M8" s="2090" t="s">
        <v>727</v>
      </c>
      <c r="N8" s="2090" t="s">
        <v>737</v>
      </c>
      <c r="O8" s="2090" t="s">
        <v>738</v>
      </c>
      <c r="P8" s="2090" t="s">
        <v>730</v>
      </c>
      <c r="Q8" s="2090" t="s">
        <v>731</v>
      </c>
      <c r="R8" s="2090" t="s">
        <v>789</v>
      </c>
      <c r="S8" s="2090" t="s">
        <v>733</v>
      </c>
      <c r="T8" s="2090" t="s">
        <v>734</v>
      </c>
      <c r="U8" s="2090" t="s">
        <v>790</v>
      </c>
      <c r="V8" s="2091" t="s">
        <v>671</v>
      </c>
      <c r="W8" s="2092"/>
      <c r="X8" s="2092"/>
      <c r="Y8" s="2092"/>
      <c r="Z8" s="2092"/>
    </row>
    <row r="9" ht="18.0" customHeight="1">
      <c r="A9" s="2093" t="s">
        <v>4977</v>
      </c>
      <c r="B9" s="2094" t="s">
        <v>288</v>
      </c>
      <c r="C9" s="2095" t="s">
        <v>288</v>
      </c>
      <c r="D9" s="2096" t="s">
        <v>59</v>
      </c>
      <c r="E9" s="2096" t="s">
        <v>59</v>
      </c>
      <c r="F9" s="2097" t="s">
        <v>17</v>
      </c>
      <c r="G9" s="2095" t="s">
        <v>24</v>
      </c>
      <c r="H9" s="2098" t="s">
        <v>95</v>
      </c>
      <c r="I9" s="2095" t="s">
        <v>288</v>
      </c>
      <c r="J9" s="2096" t="s">
        <v>50</v>
      </c>
      <c r="K9" s="2096" t="s">
        <v>59</v>
      </c>
      <c r="L9" s="2095" t="s">
        <v>288</v>
      </c>
      <c r="M9" s="2096" t="s">
        <v>50</v>
      </c>
      <c r="N9" s="2096" t="s">
        <v>50</v>
      </c>
      <c r="O9" s="2095" t="s">
        <v>288</v>
      </c>
      <c r="P9" s="2097" t="s">
        <v>17</v>
      </c>
      <c r="Q9" s="2098" t="s">
        <v>95</v>
      </c>
      <c r="R9" s="2095" t="s">
        <v>24</v>
      </c>
      <c r="S9" s="2097" t="s">
        <v>17</v>
      </c>
      <c r="T9" s="2096" t="s">
        <v>50</v>
      </c>
      <c r="U9" s="2099" t="s">
        <v>50</v>
      </c>
      <c r="V9" s="2100" t="s">
        <v>4977</v>
      </c>
      <c r="W9" s="4"/>
      <c r="X9" s="4"/>
      <c r="Y9" s="4"/>
      <c r="Z9" s="4"/>
    </row>
    <row r="10" ht="18.0" customHeight="1">
      <c r="A10" s="2093" t="s">
        <v>4978</v>
      </c>
      <c r="B10" s="2101">
        <v>70.5</v>
      </c>
      <c r="C10" s="2102">
        <v>72.0</v>
      </c>
      <c r="D10" s="2103">
        <v>43.2</v>
      </c>
      <c r="E10" s="2103">
        <v>43.2</v>
      </c>
      <c r="F10" s="2104">
        <v>32.3</v>
      </c>
      <c r="G10" s="2102">
        <v>73.9</v>
      </c>
      <c r="H10" s="2105">
        <v>92.0</v>
      </c>
      <c r="I10" s="2102">
        <v>72.0</v>
      </c>
      <c r="J10" s="2103">
        <v>49.2</v>
      </c>
      <c r="K10" s="2103">
        <v>48.1</v>
      </c>
      <c r="L10" s="2102">
        <v>67.9</v>
      </c>
      <c r="M10" s="2103">
        <v>49.1</v>
      </c>
      <c r="N10" s="2103">
        <v>49.1</v>
      </c>
      <c r="O10" s="2102">
        <v>71.8</v>
      </c>
      <c r="P10" s="2104">
        <v>32.3</v>
      </c>
      <c r="Q10" s="2105">
        <v>92.0</v>
      </c>
      <c r="R10" s="2102">
        <v>73.9</v>
      </c>
      <c r="S10" s="2104">
        <v>32.3</v>
      </c>
      <c r="T10" s="2103">
        <v>51.1</v>
      </c>
      <c r="U10" s="2106">
        <v>50.3</v>
      </c>
      <c r="V10" s="2100" t="s">
        <v>4978</v>
      </c>
      <c r="W10" s="4"/>
      <c r="X10" s="4"/>
      <c r="Y10" s="4"/>
      <c r="Z10" s="4"/>
    </row>
    <row r="11" ht="18.0" customHeight="1">
      <c r="A11" s="2093" t="s">
        <v>1996</v>
      </c>
      <c r="B11" s="2101">
        <v>64.7</v>
      </c>
      <c r="C11" s="2102">
        <v>67.2</v>
      </c>
      <c r="D11" s="2103">
        <v>39.2</v>
      </c>
      <c r="E11" s="2103">
        <v>39.2</v>
      </c>
      <c r="F11" s="2104">
        <v>29.0</v>
      </c>
      <c r="G11" s="2102">
        <v>67.9</v>
      </c>
      <c r="H11" s="2105">
        <v>85.6</v>
      </c>
      <c r="I11" s="2102">
        <v>66.9</v>
      </c>
      <c r="J11" s="2103">
        <v>45.2</v>
      </c>
      <c r="K11" s="2103">
        <v>44.2</v>
      </c>
      <c r="L11" s="2102">
        <v>62.5</v>
      </c>
      <c r="M11" s="2103">
        <v>45.1</v>
      </c>
      <c r="N11" s="2103">
        <v>45.3</v>
      </c>
      <c r="O11" s="2102">
        <v>66.7</v>
      </c>
      <c r="P11" s="2104">
        <v>29.1</v>
      </c>
      <c r="Q11" s="2105">
        <v>85.4</v>
      </c>
      <c r="R11" s="2102">
        <v>67.9</v>
      </c>
      <c r="S11" s="2104">
        <v>29.1</v>
      </c>
      <c r="T11" s="2103">
        <v>46.7</v>
      </c>
      <c r="U11" s="2106">
        <v>46.3</v>
      </c>
      <c r="V11" s="2100" t="s">
        <v>1996</v>
      </c>
      <c r="W11" s="4"/>
      <c r="X11" s="4"/>
      <c r="Y11" s="4"/>
      <c r="Z11" s="4"/>
    </row>
    <row r="12" ht="18.0" customHeight="1">
      <c r="A12" s="2093" t="s">
        <v>4979</v>
      </c>
      <c r="B12" s="2101" t="s">
        <v>42</v>
      </c>
      <c r="C12" s="2102" t="s">
        <v>331</v>
      </c>
      <c r="D12" s="2103" t="s">
        <v>331</v>
      </c>
      <c r="E12" s="2103" t="s">
        <v>331</v>
      </c>
      <c r="F12" s="2104" t="s">
        <v>331</v>
      </c>
      <c r="G12" s="2102" t="s">
        <v>176</v>
      </c>
      <c r="H12" s="2105" t="s">
        <v>5457</v>
      </c>
      <c r="I12" s="2102" t="s">
        <v>337</v>
      </c>
      <c r="J12" s="2103" t="s">
        <v>337</v>
      </c>
      <c r="K12" s="2103" t="s">
        <v>337</v>
      </c>
      <c r="L12" s="2102" t="s">
        <v>281</v>
      </c>
      <c r="M12" s="2103" t="s">
        <v>337</v>
      </c>
      <c r="N12" s="2103" t="s">
        <v>337</v>
      </c>
      <c r="O12" s="2107" t="s">
        <v>337</v>
      </c>
      <c r="P12" s="2104" t="s">
        <v>337</v>
      </c>
      <c r="Q12" s="2108" t="s">
        <v>307</v>
      </c>
      <c r="R12" s="2102" t="s">
        <v>712</v>
      </c>
      <c r="S12" s="2104" t="s">
        <v>331</v>
      </c>
      <c r="T12" s="2103" t="s">
        <v>331</v>
      </c>
      <c r="U12" s="2106" t="s">
        <v>331</v>
      </c>
      <c r="V12" s="2100" t="s">
        <v>4979</v>
      </c>
      <c r="W12" s="4"/>
      <c r="X12" s="4"/>
      <c r="Y12" s="4"/>
      <c r="Z12" s="4"/>
    </row>
    <row r="13" ht="31.5" customHeight="1">
      <c r="A13" s="2109" t="s">
        <v>713</v>
      </c>
      <c r="B13" s="2110" t="s">
        <v>4981</v>
      </c>
      <c r="C13" s="1702"/>
      <c r="D13" s="1702"/>
      <c r="E13" s="1702"/>
      <c r="F13" s="1702"/>
      <c r="G13" s="1702"/>
      <c r="H13" s="2111" t="s">
        <v>5458</v>
      </c>
      <c r="I13" s="1702"/>
      <c r="J13" s="1702"/>
      <c r="K13" s="1702"/>
      <c r="L13" s="1702"/>
      <c r="M13" s="1702"/>
      <c r="N13" s="1702"/>
      <c r="O13" s="1702"/>
      <c r="P13" s="1702"/>
      <c r="Q13" s="1702"/>
      <c r="R13" s="2112" t="s">
        <v>5459</v>
      </c>
      <c r="S13" s="1702"/>
      <c r="T13" s="1702"/>
      <c r="U13" s="1705"/>
      <c r="V13" s="2113" t="s">
        <v>713</v>
      </c>
      <c r="W13" s="4"/>
      <c r="X13" s="4"/>
      <c r="Y13" s="4"/>
      <c r="Z13" s="4"/>
    </row>
    <row r="14">
      <c r="A14" s="2114" t="s">
        <v>717</v>
      </c>
      <c r="B14" s="1708" t="str">
        <f>IFERROR(VLOOKUP($A$5&amp;$A14&amp;B$8,'Bảng giá chi tiết'!$C:$J,8,0),"")</f>
        <v/>
      </c>
      <c r="C14" s="1708" t="str">
        <f>IFERROR(VLOOKUP($A$5&amp;$A14&amp;C$8,'Bảng giá chi tiết'!$C:$J,8,0),"")</f>
        <v/>
      </c>
      <c r="D14" s="1708" t="str">
        <f>IFERROR(VLOOKUP($A$5&amp;$A14&amp;D$8,'Bảng giá chi tiết'!$C:$J,8,0),"")</f>
        <v/>
      </c>
      <c r="E14" s="1708" t="str">
        <f>IFERROR(VLOOKUP($A$5&amp;$A14&amp;E$8,'Bảng giá chi tiết'!$C:$J,8,0),"")</f>
        <v/>
      </c>
      <c r="F14" s="1708" t="str">
        <f>IFERROR(VLOOKUP($A$5&amp;$A14&amp;F$8,'Bảng giá chi tiết'!$C:$J,8,0),"")</f>
        <v/>
      </c>
      <c r="G14" s="1708" t="str">
        <f>IFERROR(VLOOKUP($A$5&amp;$A14&amp;G$8,'Bảng giá chi tiết'!$C:$J,8,0),"")</f>
        <v/>
      </c>
      <c r="H14" s="1708" t="str">
        <f>IFERROR(VLOOKUP($A$5&amp;$A14&amp;H$8,'Bảng giá chi tiết'!$C:$J,8,0),"")</f>
        <v/>
      </c>
      <c r="I14" s="1708" t="str">
        <f>IFERROR(VLOOKUP($A$5&amp;$A14&amp;I$8,'Bảng giá chi tiết'!$C:$J,8,0),"")</f>
        <v/>
      </c>
      <c r="J14" s="1708" t="str">
        <f>IFERROR(VLOOKUP($A$5&amp;$A14&amp;J$8,'Bảng giá chi tiết'!$C:$J,8,0),"")</f>
        <v/>
      </c>
      <c r="K14" s="1708" t="str">
        <f>IFERROR(VLOOKUP($A$5&amp;$A14&amp;K$8,'Bảng giá chi tiết'!$C:$J,8,0),"")</f>
        <v/>
      </c>
      <c r="L14" s="1708" t="str">
        <f>IFERROR(VLOOKUP($A$5&amp;$A14&amp;L$8,'Bảng giá chi tiết'!$C:$J,8,0),"")</f>
        <v/>
      </c>
      <c r="M14" s="1708" t="str">
        <f>IFERROR(VLOOKUP($A$5&amp;$A14&amp;M$8,'Bảng giá chi tiết'!$C:$J,8,0),"")</f>
        <v/>
      </c>
      <c r="N14" s="1708" t="str">
        <f>IFERROR(VLOOKUP($A$5&amp;$A14&amp;N$8,'Bảng giá chi tiết'!$C:$J,8,0),"")</f>
        <v/>
      </c>
      <c r="O14" s="1708" t="str">
        <f>IFERROR(VLOOKUP($A$5&amp;$A14&amp;O$8,'Bảng giá chi tiết'!$C:$J,8,0),"")</f>
        <v/>
      </c>
      <c r="P14" s="1708" t="str">
        <f>IFERROR(VLOOKUP($A$5&amp;$A14&amp;P$8,'Bảng giá chi tiết'!$C:$J,8,0),"")</f>
        <v/>
      </c>
      <c r="Q14" s="1708" t="str">
        <f>IFERROR(VLOOKUP($A$5&amp;$A14&amp;Q$8,'Bảng giá chi tiết'!$C:$J,8,0),"")</f>
        <v/>
      </c>
      <c r="R14" s="1708" t="str">
        <f>IFERROR(VLOOKUP($A$5&amp;$A14&amp;R$8,'Bảng giá chi tiết'!$C:$J,8,0),"")</f>
        <v/>
      </c>
      <c r="S14" s="1708" t="str">
        <f>IFERROR(VLOOKUP($A$5&amp;$A14&amp;S$8,'Bảng giá chi tiết'!$C:$J,8,0),"")</f>
        <v/>
      </c>
      <c r="T14" s="1708" t="str">
        <f>IFERROR(VLOOKUP($A$5&amp;$A14&amp;T$8,'Bảng giá chi tiết'!$C:$J,8,0),"")</f>
        <v/>
      </c>
      <c r="U14" s="1708" t="str">
        <f>IFERROR(VLOOKUP($A$5&amp;$A14&amp;U$8,'Bảng giá chi tiết'!$C:$J,8,0),"")</f>
        <v/>
      </c>
      <c r="V14" s="2114" t="s">
        <v>717</v>
      </c>
      <c r="W14" s="4"/>
      <c r="X14" s="4"/>
      <c r="Y14" s="4"/>
      <c r="Z14" s="4"/>
    </row>
    <row r="15">
      <c r="A15" s="2115" t="s">
        <v>718</v>
      </c>
      <c r="B15" s="1708" t="str">
        <f>IFERROR(VLOOKUP($A$5&amp;$A15&amp;B$8,'Bảng giá chi tiết'!$C:$J,8,0),"")</f>
        <v/>
      </c>
      <c r="C15" s="1708" t="str">
        <f>IFERROR(VLOOKUP($A$5&amp;$A15&amp;C$8,'Bảng giá chi tiết'!$C:$J,8,0),"")</f>
        <v/>
      </c>
      <c r="D15" s="1708" t="str">
        <f>IFERROR(VLOOKUP($A$5&amp;$A15&amp;D$8,'Bảng giá chi tiết'!$C:$J,8,0),"")</f>
        <v/>
      </c>
      <c r="E15" s="1708" t="str">
        <f>IFERROR(VLOOKUP($A$5&amp;$A15&amp;E$8,'Bảng giá chi tiết'!$C:$J,8,0),"")</f>
        <v/>
      </c>
      <c r="F15" s="1708" t="str">
        <f>IFERROR(VLOOKUP($A$5&amp;$A15&amp;F$8,'Bảng giá chi tiết'!$C:$J,8,0),"")</f>
        <v/>
      </c>
      <c r="G15" s="1708" t="str">
        <f>IFERROR(VLOOKUP($A$5&amp;$A15&amp;G$8,'Bảng giá chi tiết'!$C:$J,8,0),"")</f>
        <v/>
      </c>
      <c r="H15" s="1708" t="str">
        <f>IFERROR(VLOOKUP($A$5&amp;$A15&amp;H$8,'Bảng giá chi tiết'!$C:$J,8,0),"")</f>
        <v/>
      </c>
      <c r="I15" s="1708" t="str">
        <f>IFERROR(VLOOKUP($A$5&amp;$A15&amp;I$8,'Bảng giá chi tiết'!$C:$J,8,0),"")</f>
        <v/>
      </c>
      <c r="J15" s="1708" t="str">
        <f>IFERROR(VLOOKUP($A$5&amp;$A15&amp;J$8,'Bảng giá chi tiết'!$C:$J,8,0),"")</f>
        <v/>
      </c>
      <c r="K15" s="1708" t="str">
        <f>IFERROR(VLOOKUP($A$5&amp;$A15&amp;K$8,'Bảng giá chi tiết'!$C:$J,8,0),"")</f>
        <v/>
      </c>
      <c r="L15" s="1708" t="str">
        <f>IFERROR(VLOOKUP($A$5&amp;$A15&amp;L$8,'Bảng giá chi tiết'!$C:$J,8,0),"")</f>
        <v/>
      </c>
      <c r="M15" s="1708" t="str">
        <f>IFERROR(VLOOKUP($A$5&amp;$A15&amp;M$8,'Bảng giá chi tiết'!$C:$J,8,0),"")</f>
        <v/>
      </c>
      <c r="N15" s="1708" t="str">
        <f>IFERROR(VLOOKUP($A$5&amp;$A15&amp;N$8,'Bảng giá chi tiết'!$C:$J,8,0),"")</f>
        <v/>
      </c>
      <c r="O15" s="1708" t="str">
        <f>IFERROR(VLOOKUP($A$5&amp;$A15&amp;O$8,'Bảng giá chi tiết'!$C:$J,8,0),"")</f>
        <v/>
      </c>
      <c r="P15" s="1708" t="str">
        <f>IFERROR(VLOOKUP($A$5&amp;$A15&amp;P$8,'Bảng giá chi tiết'!$C:$J,8,0),"")</f>
        <v/>
      </c>
      <c r="Q15" s="1708" t="str">
        <f>IFERROR(VLOOKUP($A$5&amp;$A15&amp;Q$8,'Bảng giá chi tiết'!$C:$J,8,0),"")</f>
        <v/>
      </c>
      <c r="R15" s="1708" t="str">
        <f>IFERROR(VLOOKUP($A$5&amp;$A15&amp;R$8,'Bảng giá chi tiết'!$C:$J,8,0),"")</f>
        <v/>
      </c>
      <c r="S15" s="1708" t="str">
        <f>IFERROR(VLOOKUP($A$5&amp;$A15&amp;S$8,'Bảng giá chi tiết'!$C:$J,8,0),"")</f>
        <v/>
      </c>
      <c r="T15" s="1708" t="str">
        <f>IFERROR(VLOOKUP($A$5&amp;$A15&amp;T$8,'Bảng giá chi tiết'!$C:$J,8,0),"")</f>
        <v/>
      </c>
      <c r="U15" s="1708" t="str">
        <f>IFERROR(VLOOKUP($A$5&amp;$A15&amp;U$8,'Bảng giá chi tiết'!$C:$J,8,0),"")</f>
        <v/>
      </c>
      <c r="V15" s="2115" t="s">
        <v>718</v>
      </c>
      <c r="W15" s="4"/>
      <c r="X15" s="4"/>
      <c r="Y15" s="4"/>
      <c r="Z15" s="4"/>
    </row>
    <row r="16">
      <c r="A16" s="2115" t="s">
        <v>719</v>
      </c>
      <c r="B16" s="1708" t="str">
        <f>IFERROR(VLOOKUP($A$5&amp;$A16&amp;B$8,'Bảng giá chi tiết'!$C:$J,8,0),"")</f>
        <v/>
      </c>
      <c r="C16" s="1708" t="str">
        <f>IFERROR(VLOOKUP($A$5&amp;$A16&amp;C$8,'Bảng giá chi tiết'!$C:$J,8,0),"")</f>
        <v/>
      </c>
      <c r="D16" s="1708" t="str">
        <f>IFERROR(VLOOKUP($A$5&amp;$A16&amp;D$8,'Bảng giá chi tiết'!$C:$J,8,0),"")</f>
        <v/>
      </c>
      <c r="E16" s="1708" t="str">
        <f>IFERROR(VLOOKUP($A$5&amp;$A16&amp;E$8,'Bảng giá chi tiết'!$C:$J,8,0),"")</f>
        <v/>
      </c>
      <c r="F16" s="1708" t="str">
        <f>IFERROR(VLOOKUP($A$5&amp;$A16&amp;F$8,'Bảng giá chi tiết'!$C:$J,8,0),"")</f>
        <v/>
      </c>
      <c r="G16" s="1708" t="str">
        <f>IFERROR(VLOOKUP($A$5&amp;$A16&amp;G$8,'Bảng giá chi tiết'!$C:$J,8,0),"")</f>
        <v/>
      </c>
      <c r="H16" s="1708" t="str">
        <f>IFERROR(VLOOKUP($A$5&amp;$A16&amp;H$8,'Bảng giá chi tiết'!$C:$J,8,0),"")</f>
        <v/>
      </c>
      <c r="I16" s="1708" t="str">
        <f>IFERROR(VLOOKUP($A$5&amp;$A16&amp;I$8,'Bảng giá chi tiết'!$C:$J,8,0),"")</f>
        <v/>
      </c>
      <c r="J16" s="1708" t="str">
        <f>IFERROR(VLOOKUP($A$5&amp;$A16&amp;J$8,'Bảng giá chi tiết'!$C:$J,8,0),"")</f>
        <v/>
      </c>
      <c r="K16" s="1708" t="str">
        <f>IFERROR(VLOOKUP($A$5&amp;$A16&amp;K$8,'Bảng giá chi tiết'!$C:$J,8,0),"")</f>
        <v/>
      </c>
      <c r="L16" s="1708" t="str">
        <f>IFERROR(VLOOKUP($A$5&amp;$A16&amp;L$8,'Bảng giá chi tiết'!$C:$J,8,0),"")</f>
        <v/>
      </c>
      <c r="M16" s="1708" t="str">
        <f>IFERROR(VLOOKUP($A$5&amp;$A16&amp;M$8,'Bảng giá chi tiết'!$C:$J,8,0),"")</f>
        <v/>
      </c>
      <c r="N16" s="1708" t="str">
        <f>IFERROR(VLOOKUP($A$5&amp;$A16&amp;N$8,'Bảng giá chi tiết'!$C:$J,8,0),"")</f>
        <v/>
      </c>
      <c r="O16" s="1708" t="str">
        <f>IFERROR(VLOOKUP($A$5&amp;$A16&amp;O$8,'Bảng giá chi tiết'!$C:$J,8,0),"")</f>
        <v/>
      </c>
      <c r="P16" s="1708" t="str">
        <f>IFERROR(VLOOKUP($A$5&amp;$A16&amp;P$8,'Bảng giá chi tiết'!$C:$J,8,0),"")</f>
        <v/>
      </c>
      <c r="Q16" s="1708" t="str">
        <f>IFERROR(VLOOKUP($A$5&amp;$A16&amp;Q$8,'Bảng giá chi tiết'!$C:$J,8,0),"")</f>
        <v/>
      </c>
      <c r="R16" s="1708" t="str">
        <f>IFERROR(VLOOKUP($A$5&amp;$A16&amp;R$8,'Bảng giá chi tiết'!$C:$J,8,0),"")</f>
        <v/>
      </c>
      <c r="S16" s="1708" t="str">
        <f>IFERROR(VLOOKUP($A$5&amp;$A16&amp;S$8,'Bảng giá chi tiết'!$C:$J,8,0),"")</f>
        <v/>
      </c>
      <c r="T16" s="1708" t="str">
        <f>IFERROR(VLOOKUP($A$5&amp;$A16&amp;T$8,'Bảng giá chi tiết'!$C:$J,8,0),"")</f>
        <v/>
      </c>
      <c r="U16" s="1708" t="str">
        <f>IFERROR(VLOOKUP($A$5&amp;$A16&amp;U$8,'Bảng giá chi tiết'!$C:$J,8,0),"")</f>
        <v/>
      </c>
      <c r="V16" s="2115" t="s">
        <v>719</v>
      </c>
      <c r="W16" s="4"/>
      <c r="X16" s="4"/>
      <c r="Y16" s="4"/>
      <c r="Z16" s="4"/>
    </row>
    <row r="17">
      <c r="A17" s="2115" t="s">
        <v>720</v>
      </c>
      <c r="B17" s="1708" t="str">
        <f>IFERROR(VLOOKUP($A$5&amp;$A17&amp;B$8,'Bảng giá chi tiết'!$C:$J,8,0),"")</f>
        <v/>
      </c>
      <c r="C17" s="1708" t="str">
        <f>IFERROR(VLOOKUP($A$5&amp;$A17&amp;C$8,'Bảng giá chi tiết'!$C:$J,8,0),"")</f>
        <v/>
      </c>
      <c r="D17" s="1708" t="str">
        <f>IFERROR(VLOOKUP($A$5&amp;$A17&amp;D$8,'Bảng giá chi tiết'!$C:$J,8,0),"")</f>
        <v/>
      </c>
      <c r="E17" s="1708" t="str">
        <f>IFERROR(VLOOKUP($A$5&amp;$A17&amp;E$8,'Bảng giá chi tiết'!$C:$J,8,0),"")</f>
        <v/>
      </c>
      <c r="F17" s="1708" t="str">
        <f>IFERROR(VLOOKUP($A$5&amp;$A17&amp;F$8,'Bảng giá chi tiết'!$C:$J,8,0),"")</f>
        <v/>
      </c>
      <c r="G17" s="1708" t="str">
        <f>IFERROR(VLOOKUP($A$5&amp;$A17&amp;G$8,'Bảng giá chi tiết'!$C:$J,8,0),"")</f>
        <v/>
      </c>
      <c r="H17" s="1708" t="str">
        <f>IFERROR(VLOOKUP($A$5&amp;$A17&amp;H$8,'Bảng giá chi tiết'!$C:$J,8,0),"")</f>
        <v/>
      </c>
      <c r="I17" s="1708" t="str">
        <f>IFERROR(VLOOKUP($A$5&amp;$A17&amp;I$8,'Bảng giá chi tiết'!$C:$J,8,0),"")</f>
        <v/>
      </c>
      <c r="J17" s="1708" t="str">
        <f>IFERROR(VLOOKUP($A$5&amp;$A17&amp;J$8,'Bảng giá chi tiết'!$C:$J,8,0),"")</f>
        <v/>
      </c>
      <c r="K17" s="1708" t="str">
        <f>IFERROR(VLOOKUP($A$5&amp;$A17&amp;K$8,'Bảng giá chi tiết'!$C:$J,8,0),"")</f>
        <v/>
      </c>
      <c r="L17" s="1708" t="str">
        <f>IFERROR(VLOOKUP($A$5&amp;$A17&amp;L$8,'Bảng giá chi tiết'!$C:$J,8,0),"")</f>
        <v/>
      </c>
      <c r="M17" s="1708" t="str">
        <f>IFERROR(VLOOKUP($A$5&amp;$A17&amp;M$8,'Bảng giá chi tiết'!$C:$J,8,0),"")</f>
        <v/>
      </c>
      <c r="N17" s="1708" t="str">
        <f>IFERROR(VLOOKUP($A$5&amp;$A17&amp;N$8,'Bảng giá chi tiết'!$C:$J,8,0),"")</f>
        <v/>
      </c>
      <c r="O17" s="1708" t="str">
        <f>IFERROR(VLOOKUP($A$5&amp;$A17&amp;O$8,'Bảng giá chi tiết'!$C:$J,8,0),"")</f>
        <v/>
      </c>
      <c r="P17" s="1708" t="str">
        <f>IFERROR(VLOOKUP($A$5&amp;$A17&amp;P$8,'Bảng giá chi tiết'!$C:$J,8,0),"")</f>
        <v/>
      </c>
      <c r="Q17" s="1708" t="str">
        <f>IFERROR(VLOOKUP($A$5&amp;$A17&amp;Q$8,'Bảng giá chi tiết'!$C:$J,8,0),"")</f>
        <v/>
      </c>
      <c r="R17" s="1708" t="str">
        <f>IFERROR(VLOOKUP($A$5&amp;$A17&amp;R$8,'Bảng giá chi tiết'!$C:$J,8,0),"")</f>
        <v/>
      </c>
      <c r="S17" s="1708" t="str">
        <f>IFERROR(VLOOKUP($A$5&amp;$A17&amp;S$8,'Bảng giá chi tiết'!$C:$J,8,0),"")</f>
        <v/>
      </c>
      <c r="T17" s="1708" t="str">
        <f>IFERROR(VLOOKUP($A$5&amp;$A17&amp;T$8,'Bảng giá chi tiết'!$C:$J,8,0),"")</f>
        <v/>
      </c>
      <c r="U17" s="1708" t="str">
        <f>IFERROR(VLOOKUP($A$5&amp;$A17&amp;U$8,'Bảng giá chi tiết'!$C:$J,8,0),"")</f>
        <v/>
      </c>
      <c r="V17" s="2115" t="s">
        <v>720</v>
      </c>
      <c r="W17" s="4"/>
      <c r="X17" s="4"/>
      <c r="Y17" s="4"/>
      <c r="Z17" s="4"/>
    </row>
    <row r="18">
      <c r="A18" s="2115" t="s">
        <v>721</v>
      </c>
      <c r="B18" s="1708" t="str">
        <f>IFERROR(VLOOKUP($A$5&amp;$A18&amp;B$8,'Bảng giá chi tiết'!$C:$J,8,0),"")</f>
        <v/>
      </c>
      <c r="C18" s="1708" t="str">
        <f>IFERROR(VLOOKUP($A$5&amp;$A18&amp;C$8,'Bảng giá chi tiết'!$C:$J,8,0),"")</f>
        <v/>
      </c>
      <c r="D18" s="1708" t="str">
        <f>IFERROR(VLOOKUP($A$5&amp;$A18&amp;D$8,'Bảng giá chi tiết'!$C:$J,8,0),"")</f>
        <v/>
      </c>
      <c r="E18" s="1708" t="str">
        <f>IFERROR(VLOOKUP($A$5&amp;$A18&amp;E$8,'Bảng giá chi tiết'!$C:$J,8,0),"")</f>
        <v/>
      </c>
      <c r="F18" s="1708" t="str">
        <f>IFERROR(VLOOKUP($A$5&amp;$A18&amp;F$8,'Bảng giá chi tiết'!$C:$J,8,0),"")</f>
        <v/>
      </c>
      <c r="G18" s="1708" t="str">
        <f>IFERROR(VLOOKUP($A$5&amp;$A18&amp;G$8,'Bảng giá chi tiết'!$C:$J,8,0),"")</f>
        <v/>
      </c>
      <c r="H18" s="1708" t="str">
        <f>IFERROR(VLOOKUP($A$5&amp;$A18&amp;H$8,'Bảng giá chi tiết'!$C:$J,8,0),"")</f>
        <v/>
      </c>
      <c r="I18" s="1708" t="str">
        <f>IFERROR(VLOOKUP($A$5&amp;$A18&amp;I$8,'Bảng giá chi tiết'!$C:$J,8,0),"")</f>
        <v/>
      </c>
      <c r="J18" s="1708" t="str">
        <f>IFERROR(VLOOKUP($A$5&amp;$A18&amp;J$8,'Bảng giá chi tiết'!$C:$J,8,0),"")</f>
        <v/>
      </c>
      <c r="K18" s="1708" t="str">
        <f>IFERROR(VLOOKUP($A$5&amp;$A18&amp;K$8,'Bảng giá chi tiết'!$C:$J,8,0),"")</f>
        <v/>
      </c>
      <c r="L18" s="1708" t="str">
        <f>IFERROR(VLOOKUP($A$5&amp;$A18&amp;L$8,'Bảng giá chi tiết'!$C:$J,8,0),"")</f>
        <v/>
      </c>
      <c r="M18" s="1708" t="str">
        <f>IFERROR(VLOOKUP($A$5&amp;$A18&amp;M$8,'Bảng giá chi tiết'!$C:$J,8,0),"")</f>
        <v/>
      </c>
      <c r="N18" s="1708" t="str">
        <f>IFERROR(VLOOKUP($A$5&amp;$A18&amp;N$8,'Bảng giá chi tiết'!$C:$J,8,0),"")</f>
        <v/>
      </c>
      <c r="O18" s="1708" t="str">
        <f>IFERROR(VLOOKUP($A$5&amp;$A18&amp;O$8,'Bảng giá chi tiết'!$C:$J,8,0),"")</f>
        <v/>
      </c>
      <c r="P18" s="1708" t="str">
        <f>IFERROR(VLOOKUP($A$5&amp;$A18&amp;P$8,'Bảng giá chi tiết'!$C:$J,8,0),"")</f>
        <v/>
      </c>
      <c r="Q18" s="1708" t="str">
        <f>IFERROR(VLOOKUP($A$5&amp;$A18&amp;Q$8,'Bảng giá chi tiết'!$C:$J,8,0),"")</f>
        <v/>
      </c>
      <c r="R18" s="1708" t="str">
        <f>IFERROR(VLOOKUP($A$5&amp;$A18&amp;R$8,'Bảng giá chi tiết'!$C:$J,8,0),"")</f>
        <v/>
      </c>
      <c r="S18" s="1708" t="str">
        <f>IFERROR(VLOOKUP($A$5&amp;$A18&amp;S$8,'Bảng giá chi tiết'!$C:$J,8,0),"")</f>
        <v/>
      </c>
      <c r="T18" s="1708" t="str">
        <f>IFERROR(VLOOKUP($A$5&amp;$A18&amp;T$8,'Bảng giá chi tiết'!$C:$J,8,0),"")</f>
        <v/>
      </c>
      <c r="U18" s="1708" t="str">
        <f>IFERROR(VLOOKUP($A$5&amp;$A18&amp;U$8,'Bảng giá chi tiết'!$C:$J,8,0),"")</f>
        <v/>
      </c>
      <c r="V18" s="2115" t="s">
        <v>721</v>
      </c>
      <c r="W18" s="4"/>
      <c r="X18" s="4"/>
      <c r="Y18" s="4"/>
      <c r="Z18" s="4"/>
    </row>
    <row r="19">
      <c r="A19" s="2115" t="s">
        <v>722</v>
      </c>
      <c r="B19" s="1708" t="str">
        <f>IFERROR(VLOOKUP($A$5&amp;$A19&amp;B$8,'Bảng giá chi tiết'!$C:$J,8,0),"")</f>
        <v/>
      </c>
      <c r="C19" s="1708" t="str">
        <f>IFERROR(VLOOKUP($A$5&amp;$A19&amp;C$8,'Bảng giá chi tiết'!$C:$J,8,0),"")</f>
        <v/>
      </c>
      <c r="D19" s="1708" t="str">
        <f>IFERROR(VLOOKUP($A$5&amp;$A19&amp;D$8,'Bảng giá chi tiết'!$C:$J,8,0),"")</f>
        <v/>
      </c>
      <c r="E19" s="1708" t="str">
        <f>IFERROR(VLOOKUP($A$5&amp;$A19&amp;E$8,'Bảng giá chi tiết'!$C:$J,8,0),"")</f>
        <v/>
      </c>
      <c r="F19" s="1708" t="str">
        <f>IFERROR(VLOOKUP($A$5&amp;$A19&amp;F$8,'Bảng giá chi tiết'!$C:$J,8,0),"")</f>
        <v/>
      </c>
      <c r="G19" s="1708" t="str">
        <f>IFERROR(VLOOKUP($A$5&amp;$A19&amp;G$8,'Bảng giá chi tiết'!$C:$J,8,0),"")</f>
        <v/>
      </c>
      <c r="H19" s="1708" t="str">
        <f>IFERROR(VLOOKUP($A$5&amp;$A19&amp;H$8,'Bảng giá chi tiết'!$C:$J,8,0),"")</f>
        <v/>
      </c>
      <c r="I19" s="1708" t="str">
        <f>IFERROR(VLOOKUP($A$5&amp;$A19&amp;I$8,'Bảng giá chi tiết'!$C:$J,8,0),"")</f>
        <v/>
      </c>
      <c r="J19" s="1708" t="str">
        <f>IFERROR(VLOOKUP($A$5&amp;$A19&amp;J$8,'Bảng giá chi tiết'!$C:$J,8,0),"")</f>
        <v/>
      </c>
      <c r="K19" s="1708" t="str">
        <f>IFERROR(VLOOKUP($A$5&amp;$A19&amp;K$8,'Bảng giá chi tiết'!$C:$J,8,0),"")</f>
        <v/>
      </c>
      <c r="L19" s="1708" t="str">
        <f>IFERROR(VLOOKUP($A$5&amp;$A19&amp;L$8,'Bảng giá chi tiết'!$C:$J,8,0),"")</f>
        <v/>
      </c>
      <c r="M19" s="1708" t="str">
        <f>IFERROR(VLOOKUP($A$5&amp;$A19&amp;M$8,'Bảng giá chi tiết'!$C:$J,8,0),"")</f>
        <v/>
      </c>
      <c r="N19" s="1708" t="str">
        <f>IFERROR(VLOOKUP($A$5&amp;$A19&amp;N$8,'Bảng giá chi tiết'!$C:$J,8,0),"")</f>
        <v/>
      </c>
      <c r="O19" s="1708" t="str">
        <f>IFERROR(VLOOKUP($A$5&amp;$A19&amp;O$8,'Bảng giá chi tiết'!$C:$J,8,0),"")</f>
        <v/>
      </c>
      <c r="P19" s="1708" t="str">
        <f>IFERROR(VLOOKUP($A$5&amp;$A19&amp;P$8,'Bảng giá chi tiết'!$C:$J,8,0),"")</f>
        <v/>
      </c>
      <c r="Q19" s="1708" t="str">
        <f>IFERROR(VLOOKUP($A$5&amp;$A19&amp;Q$8,'Bảng giá chi tiết'!$C:$J,8,0),"")</f>
        <v/>
      </c>
      <c r="R19" s="1708" t="str">
        <f>IFERROR(VLOOKUP($A$5&amp;$A19&amp;R$8,'Bảng giá chi tiết'!$C:$J,8,0),"")</f>
        <v/>
      </c>
      <c r="S19" s="1708" t="str">
        <f>IFERROR(VLOOKUP($A$5&amp;$A19&amp;S$8,'Bảng giá chi tiết'!$C:$J,8,0),"")</f>
        <v/>
      </c>
      <c r="T19" s="1708" t="str">
        <f>IFERROR(VLOOKUP($A$5&amp;$A19&amp;T$8,'Bảng giá chi tiết'!$C:$J,8,0),"")</f>
        <v/>
      </c>
      <c r="U19" s="1708" t="str">
        <f>IFERROR(VLOOKUP($A$5&amp;$A19&amp;U$8,'Bảng giá chi tiết'!$C:$J,8,0),"")</f>
        <v/>
      </c>
      <c r="V19" s="2115" t="s">
        <v>722</v>
      </c>
      <c r="W19" s="4"/>
      <c r="X19" s="4"/>
      <c r="Y19" s="4"/>
      <c r="Z19" s="4"/>
    </row>
    <row r="20">
      <c r="A20" s="2115" t="s">
        <v>723</v>
      </c>
      <c r="B20" s="1708" t="str">
        <f>IFERROR(VLOOKUP($A$5&amp;$A20&amp;B$8,'Bảng giá chi tiết'!$C:$J,8,0),"")</f>
        <v/>
      </c>
      <c r="C20" s="1708" t="str">
        <f>IFERROR(VLOOKUP($A$5&amp;$A20&amp;C$8,'Bảng giá chi tiết'!$C:$J,8,0),"")</f>
        <v/>
      </c>
      <c r="D20" s="1708" t="str">
        <f>IFERROR(VLOOKUP($A$5&amp;$A20&amp;D$8,'Bảng giá chi tiết'!$C:$J,8,0),"")</f>
        <v/>
      </c>
      <c r="E20" s="1708" t="str">
        <f>IFERROR(VLOOKUP($A$5&amp;$A20&amp;E$8,'Bảng giá chi tiết'!$C:$J,8,0),"")</f>
        <v/>
      </c>
      <c r="F20" s="1708" t="str">
        <f>IFERROR(VLOOKUP($A$5&amp;$A20&amp;F$8,'Bảng giá chi tiết'!$C:$J,8,0),"")</f>
        <v/>
      </c>
      <c r="G20" s="1708" t="str">
        <f>IFERROR(VLOOKUP($A$5&amp;$A20&amp;G$8,'Bảng giá chi tiết'!$C:$J,8,0),"")</f>
        <v/>
      </c>
      <c r="H20" s="1708" t="str">
        <f>IFERROR(VLOOKUP($A$5&amp;$A20&amp;H$8,'Bảng giá chi tiết'!$C:$J,8,0),"")</f>
        <v/>
      </c>
      <c r="I20" s="1708" t="str">
        <f>IFERROR(VLOOKUP($A$5&amp;$A20&amp;I$8,'Bảng giá chi tiết'!$C:$J,8,0),"")</f>
        <v/>
      </c>
      <c r="J20" s="1708" t="str">
        <f>IFERROR(VLOOKUP($A$5&amp;$A20&amp;J$8,'Bảng giá chi tiết'!$C:$J,8,0),"")</f>
        <v/>
      </c>
      <c r="K20" s="1708" t="str">
        <f>IFERROR(VLOOKUP($A$5&amp;$A20&amp;K$8,'Bảng giá chi tiết'!$C:$J,8,0),"")</f>
        <v/>
      </c>
      <c r="L20" s="1708" t="str">
        <f>IFERROR(VLOOKUP($A$5&amp;$A20&amp;L$8,'Bảng giá chi tiết'!$C:$J,8,0),"")</f>
        <v/>
      </c>
      <c r="M20" s="1708" t="str">
        <f>IFERROR(VLOOKUP($A$5&amp;$A20&amp;M$8,'Bảng giá chi tiết'!$C:$J,8,0),"")</f>
        <v/>
      </c>
      <c r="N20" s="1708" t="str">
        <f>IFERROR(VLOOKUP($A$5&amp;$A20&amp;N$8,'Bảng giá chi tiết'!$C:$J,8,0),"")</f>
        <v/>
      </c>
      <c r="O20" s="1708" t="str">
        <f>IFERROR(VLOOKUP($A$5&amp;$A20&amp;O$8,'Bảng giá chi tiết'!$C:$J,8,0),"")</f>
        <v/>
      </c>
      <c r="P20" s="1708" t="str">
        <f>IFERROR(VLOOKUP($A$5&amp;$A20&amp;P$8,'Bảng giá chi tiết'!$C:$J,8,0),"")</f>
        <v/>
      </c>
      <c r="Q20" s="1708" t="str">
        <f>IFERROR(VLOOKUP($A$5&amp;$A20&amp;Q$8,'Bảng giá chi tiết'!$C:$J,8,0),"")</f>
        <v/>
      </c>
      <c r="R20" s="1708" t="str">
        <f>IFERROR(VLOOKUP($A$5&amp;$A20&amp;R$8,'Bảng giá chi tiết'!$C:$J,8,0),"")</f>
        <v/>
      </c>
      <c r="S20" s="1708" t="str">
        <f>IFERROR(VLOOKUP($A$5&amp;$A20&amp;S$8,'Bảng giá chi tiết'!$C:$J,8,0),"")</f>
        <v/>
      </c>
      <c r="T20" s="1708" t="str">
        <f>IFERROR(VLOOKUP($A$5&amp;$A20&amp;T$8,'Bảng giá chi tiết'!$C:$J,8,0),"")</f>
        <v/>
      </c>
      <c r="U20" s="1708" t="str">
        <f>IFERROR(VLOOKUP($A$5&amp;$A20&amp;U$8,'Bảng giá chi tiết'!$C:$J,8,0),"")</f>
        <v/>
      </c>
      <c r="V20" s="2115" t="s">
        <v>723</v>
      </c>
      <c r="W20" s="4"/>
      <c r="X20" s="4"/>
      <c r="Y20" s="4"/>
      <c r="Z20" s="4"/>
    </row>
    <row r="21">
      <c r="A21" s="2115" t="s">
        <v>724</v>
      </c>
      <c r="B21" s="1708" t="str">
        <f>IFERROR(VLOOKUP($A$5&amp;$A21&amp;B$8,'Bảng giá chi tiết'!$C:$J,8,0),"")</f>
        <v/>
      </c>
      <c r="C21" s="1708" t="str">
        <f>IFERROR(VLOOKUP($A$5&amp;$A21&amp;C$8,'Bảng giá chi tiết'!$C:$J,8,0),"")</f>
        <v/>
      </c>
      <c r="D21" s="1708" t="str">
        <f>IFERROR(VLOOKUP($A$5&amp;$A21&amp;D$8,'Bảng giá chi tiết'!$C:$J,8,0),"")</f>
        <v/>
      </c>
      <c r="E21" s="1708" t="str">
        <f>IFERROR(VLOOKUP($A$5&amp;$A21&amp;E$8,'Bảng giá chi tiết'!$C:$J,8,0),"")</f>
        <v/>
      </c>
      <c r="F21" s="1708" t="str">
        <f>IFERROR(VLOOKUP($A$5&amp;$A21&amp;F$8,'Bảng giá chi tiết'!$C:$J,8,0),"")</f>
        <v/>
      </c>
      <c r="G21" s="1708" t="str">
        <f>IFERROR(VLOOKUP($A$5&amp;$A21&amp;G$8,'Bảng giá chi tiết'!$C:$J,8,0),"")</f>
        <v/>
      </c>
      <c r="H21" s="1708" t="str">
        <f>IFERROR(VLOOKUP($A$5&amp;$A21&amp;H$8,'Bảng giá chi tiết'!$C:$J,8,0),"")</f>
        <v/>
      </c>
      <c r="I21" s="1708" t="str">
        <f>IFERROR(VLOOKUP($A$5&amp;$A21&amp;I$8,'Bảng giá chi tiết'!$C:$J,8,0),"")</f>
        <v/>
      </c>
      <c r="J21" s="1708" t="str">
        <f>IFERROR(VLOOKUP($A$5&amp;$A21&amp;J$8,'Bảng giá chi tiết'!$C:$J,8,0),"")</f>
        <v/>
      </c>
      <c r="K21" s="1708" t="str">
        <f>IFERROR(VLOOKUP($A$5&amp;$A21&amp;K$8,'Bảng giá chi tiết'!$C:$J,8,0),"")</f>
        <v/>
      </c>
      <c r="L21" s="1708" t="str">
        <f>IFERROR(VLOOKUP($A$5&amp;$A21&amp;L$8,'Bảng giá chi tiết'!$C:$J,8,0),"")</f>
        <v/>
      </c>
      <c r="M21" s="1708" t="str">
        <f>IFERROR(VLOOKUP($A$5&amp;$A21&amp;M$8,'Bảng giá chi tiết'!$C:$J,8,0),"")</f>
        <v/>
      </c>
      <c r="N21" s="1708" t="str">
        <f>IFERROR(VLOOKUP($A$5&amp;$A21&amp;N$8,'Bảng giá chi tiết'!$C:$J,8,0),"")</f>
        <v/>
      </c>
      <c r="O21" s="1708" t="str">
        <f>IFERROR(VLOOKUP($A$5&amp;$A21&amp;O$8,'Bảng giá chi tiết'!$C:$J,8,0),"")</f>
        <v/>
      </c>
      <c r="P21" s="1708" t="str">
        <f>IFERROR(VLOOKUP($A$5&amp;$A21&amp;P$8,'Bảng giá chi tiết'!$C:$J,8,0),"")</f>
        <v/>
      </c>
      <c r="Q21" s="1708" t="str">
        <f>IFERROR(VLOOKUP($A$5&amp;$A21&amp;Q$8,'Bảng giá chi tiết'!$C:$J,8,0),"")</f>
        <v/>
      </c>
      <c r="R21" s="1708" t="str">
        <f>IFERROR(VLOOKUP($A$5&amp;$A21&amp;R$8,'Bảng giá chi tiết'!$C:$J,8,0),"")</f>
        <v/>
      </c>
      <c r="S21" s="1708" t="str">
        <f>IFERROR(VLOOKUP($A$5&amp;$A21&amp;S$8,'Bảng giá chi tiết'!$C:$J,8,0),"")</f>
        <v/>
      </c>
      <c r="T21" s="1708" t="str">
        <f>IFERROR(VLOOKUP($A$5&amp;$A21&amp;T$8,'Bảng giá chi tiết'!$C:$J,8,0),"")</f>
        <v/>
      </c>
      <c r="U21" s="1708" t="str">
        <f>IFERROR(VLOOKUP($A$5&amp;$A21&amp;U$8,'Bảng giá chi tiết'!$C:$J,8,0),"")</f>
        <v/>
      </c>
      <c r="V21" s="2115" t="s">
        <v>724</v>
      </c>
      <c r="W21" s="4"/>
      <c r="X21" s="4"/>
      <c r="Y21" s="4"/>
      <c r="Z21" s="4"/>
    </row>
    <row r="22">
      <c r="A22" s="2115" t="s">
        <v>725</v>
      </c>
      <c r="B22" s="1708" t="str">
        <f>IFERROR(VLOOKUP($A$5&amp;$A22&amp;B$8,'Bảng giá chi tiết'!$C:$J,8,0),"")</f>
        <v/>
      </c>
      <c r="C22" s="1708" t="str">
        <f>IFERROR(VLOOKUP($A$5&amp;$A22&amp;C$8,'Bảng giá chi tiết'!$C:$J,8,0),"")</f>
        <v/>
      </c>
      <c r="D22" s="1708" t="str">
        <f>IFERROR(VLOOKUP($A$5&amp;$A22&amp;D$8,'Bảng giá chi tiết'!$C:$J,8,0),"")</f>
        <v/>
      </c>
      <c r="E22" s="1708" t="str">
        <f>IFERROR(VLOOKUP($A$5&amp;$A22&amp;E$8,'Bảng giá chi tiết'!$C:$J,8,0),"")</f>
        <v/>
      </c>
      <c r="F22" s="1708" t="str">
        <f>IFERROR(VLOOKUP($A$5&amp;$A22&amp;F$8,'Bảng giá chi tiết'!$C:$J,8,0),"")</f>
        <v/>
      </c>
      <c r="G22" s="1708" t="str">
        <f>IFERROR(VLOOKUP($A$5&amp;$A22&amp;G$8,'Bảng giá chi tiết'!$C:$J,8,0),"")</f>
        <v/>
      </c>
      <c r="H22" s="1708" t="str">
        <f>IFERROR(VLOOKUP($A$5&amp;$A22&amp;H$8,'Bảng giá chi tiết'!$C:$J,8,0),"")</f>
        <v/>
      </c>
      <c r="I22" s="1708" t="str">
        <f>IFERROR(VLOOKUP($A$5&amp;$A22&amp;I$8,'Bảng giá chi tiết'!$C:$J,8,0),"")</f>
        <v/>
      </c>
      <c r="J22" s="1708" t="str">
        <f>IFERROR(VLOOKUP($A$5&amp;$A22&amp;J$8,'Bảng giá chi tiết'!$C:$J,8,0),"")</f>
        <v/>
      </c>
      <c r="K22" s="1708" t="str">
        <f>IFERROR(VLOOKUP($A$5&amp;$A22&amp;K$8,'Bảng giá chi tiết'!$C:$J,8,0),"")</f>
        <v/>
      </c>
      <c r="L22" s="1708" t="str">
        <f>IFERROR(VLOOKUP($A$5&amp;$A22&amp;L$8,'Bảng giá chi tiết'!$C:$J,8,0),"")</f>
        <v/>
      </c>
      <c r="M22" s="1708" t="str">
        <f>IFERROR(VLOOKUP($A$5&amp;$A22&amp;M$8,'Bảng giá chi tiết'!$C:$J,8,0),"")</f>
        <v/>
      </c>
      <c r="N22" s="1708" t="str">
        <f>IFERROR(VLOOKUP($A$5&amp;$A22&amp;N$8,'Bảng giá chi tiết'!$C:$J,8,0),"")</f>
        <v/>
      </c>
      <c r="O22" s="1708" t="str">
        <f>IFERROR(VLOOKUP($A$5&amp;$A22&amp;O$8,'Bảng giá chi tiết'!$C:$J,8,0),"")</f>
        <v/>
      </c>
      <c r="P22" s="1708" t="str">
        <f>IFERROR(VLOOKUP($A$5&amp;$A22&amp;P$8,'Bảng giá chi tiết'!$C:$J,8,0),"")</f>
        <v/>
      </c>
      <c r="Q22" s="1708" t="str">
        <f>IFERROR(VLOOKUP($A$5&amp;$A22&amp;Q$8,'Bảng giá chi tiết'!$C:$J,8,0),"")</f>
        <v/>
      </c>
      <c r="R22" s="1708" t="str">
        <f>IFERROR(VLOOKUP($A$5&amp;$A22&amp;R$8,'Bảng giá chi tiết'!$C:$J,8,0),"")</f>
        <v/>
      </c>
      <c r="S22" s="1708" t="str">
        <f>IFERROR(VLOOKUP($A$5&amp;$A22&amp;S$8,'Bảng giá chi tiết'!$C:$J,8,0),"")</f>
        <v/>
      </c>
      <c r="T22" s="1708" t="str">
        <f>IFERROR(VLOOKUP($A$5&amp;$A22&amp;T$8,'Bảng giá chi tiết'!$C:$J,8,0),"")</f>
        <v/>
      </c>
      <c r="U22" s="1708" t="str">
        <f>IFERROR(VLOOKUP($A$5&amp;$A22&amp;U$8,'Bảng giá chi tiết'!$C:$J,8,0),"")</f>
        <v/>
      </c>
      <c r="V22" s="2115" t="s">
        <v>725</v>
      </c>
      <c r="W22" s="4"/>
      <c r="X22" s="4"/>
      <c r="Y22" s="4"/>
      <c r="Z22" s="4"/>
    </row>
    <row r="23">
      <c r="A23" s="2115" t="s">
        <v>726</v>
      </c>
      <c r="B23" s="1708" t="str">
        <f>IFERROR(VLOOKUP($A$5&amp;$A23&amp;B$8,'Bảng giá chi tiết'!$C:$J,8,0),"")</f>
        <v/>
      </c>
      <c r="C23" s="1708" t="str">
        <f>IFERROR(VLOOKUP($A$5&amp;$A23&amp;C$8,'Bảng giá chi tiết'!$C:$J,8,0),"")</f>
        <v/>
      </c>
      <c r="D23" s="1708" t="str">
        <f>IFERROR(VLOOKUP($A$5&amp;$A23&amp;D$8,'Bảng giá chi tiết'!$C:$J,8,0),"")</f>
        <v/>
      </c>
      <c r="E23" s="1708" t="str">
        <f>IFERROR(VLOOKUP($A$5&amp;$A23&amp;E$8,'Bảng giá chi tiết'!$C:$J,8,0),"")</f>
        <v/>
      </c>
      <c r="F23" s="1708" t="str">
        <f>IFERROR(VLOOKUP($A$5&amp;$A23&amp;F$8,'Bảng giá chi tiết'!$C:$J,8,0),"")</f>
        <v/>
      </c>
      <c r="G23" s="1708" t="str">
        <f>IFERROR(VLOOKUP($A$5&amp;$A23&amp;G$8,'Bảng giá chi tiết'!$C:$J,8,0),"")</f>
        <v/>
      </c>
      <c r="H23" s="1708" t="str">
        <f>IFERROR(VLOOKUP($A$5&amp;$A23&amp;H$8,'Bảng giá chi tiết'!$C:$J,8,0),"")</f>
        <v/>
      </c>
      <c r="I23" s="1708" t="str">
        <f>IFERROR(VLOOKUP($A$5&amp;$A23&amp;I$8,'Bảng giá chi tiết'!$C:$J,8,0),"")</f>
        <v/>
      </c>
      <c r="J23" s="1708" t="str">
        <f>IFERROR(VLOOKUP($A$5&amp;$A23&amp;J$8,'Bảng giá chi tiết'!$C:$J,8,0),"")</f>
        <v/>
      </c>
      <c r="K23" s="1708" t="str">
        <f>IFERROR(VLOOKUP($A$5&amp;$A23&amp;K$8,'Bảng giá chi tiết'!$C:$J,8,0),"")</f>
        <v/>
      </c>
      <c r="L23" s="1708" t="str">
        <f>IFERROR(VLOOKUP($A$5&amp;$A23&amp;L$8,'Bảng giá chi tiết'!$C:$J,8,0),"")</f>
        <v/>
      </c>
      <c r="M23" s="1708" t="str">
        <f>IFERROR(VLOOKUP($A$5&amp;$A23&amp;M$8,'Bảng giá chi tiết'!$C:$J,8,0),"")</f>
        <v/>
      </c>
      <c r="N23" s="1708" t="str">
        <f>IFERROR(VLOOKUP($A$5&amp;$A23&amp;N$8,'Bảng giá chi tiết'!$C:$J,8,0),"")</f>
        <v/>
      </c>
      <c r="O23" s="1708" t="str">
        <f>IFERROR(VLOOKUP($A$5&amp;$A23&amp;O$8,'Bảng giá chi tiết'!$C:$J,8,0),"")</f>
        <v/>
      </c>
      <c r="P23" s="1708" t="str">
        <f>IFERROR(VLOOKUP($A$5&amp;$A23&amp;P$8,'Bảng giá chi tiết'!$C:$J,8,0),"")</f>
        <v/>
      </c>
      <c r="Q23" s="1708" t="str">
        <f>IFERROR(VLOOKUP($A$5&amp;$A23&amp;Q$8,'Bảng giá chi tiết'!$C:$J,8,0),"")</f>
        <v/>
      </c>
      <c r="R23" s="1708" t="str">
        <f>IFERROR(VLOOKUP($A$5&amp;$A23&amp;R$8,'Bảng giá chi tiết'!$C:$J,8,0),"")</f>
        <v/>
      </c>
      <c r="S23" s="1708" t="str">
        <f>IFERROR(VLOOKUP($A$5&amp;$A23&amp;S$8,'Bảng giá chi tiết'!$C:$J,8,0),"")</f>
        <v/>
      </c>
      <c r="T23" s="1708" t="str">
        <f>IFERROR(VLOOKUP($A$5&amp;$A23&amp;T$8,'Bảng giá chi tiết'!$C:$J,8,0),"")</f>
        <v/>
      </c>
      <c r="U23" s="1708" t="str">
        <f>IFERROR(VLOOKUP($A$5&amp;$A23&amp;U$8,'Bảng giá chi tiết'!$C:$J,8,0),"")</f>
        <v/>
      </c>
      <c r="V23" s="2115" t="s">
        <v>726</v>
      </c>
      <c r="W23" s="4"/>
      <c r="X23" s="4"/>
      <c r="Y23" s="4"/>
      <c r="Z23" s="4"/>
    </row>
    <row r="24">
      <c r="A24" s="2115" t="s">
        <v>727</v>
      </c>
      <c r="B24" s="1708" t="str">
        <f>IFERROR(VLOOKUP($A$5&amp;$A24&amp;B$8,'Bảng giá chi tiết'!$C:$J,8,0),"")</f>
        <v/>
      </c>
      <c r="C24" s="1708" t="str">
        <f>IFERROR(VLOOKUP($A$5&amp;$A24&amp;C$8,'Bảng giá chi tiết'!$C:$J,8,0),"")</f>
        <v/>
      </c>
      <c r="D24" s="1708" t="str">
        <f>IFERROR(VLOOKUP($A$5&amp;$A24&amp;D$8,'Bảng giá chi tiết'!$C:$J,8,0),"")</f>
        <v/>
      </c>
      <c r="E24" s="1708" t="str">
        <f>IFERROR(VLOOKUP($A$5&amp;$A24&amp;E$8,'Bảng giá chi tiết'!$C:$J,8,0),"")</f>
        <v/>
      </c>
      <c r="F24" s="1708" t="str">
        <f>IFERROR(VLOOKUP($A$5&amp;$A24&amp;F$8,'Bảng giá chi tiết'!$C:$J,8,0),"")</f>
        <v/>
      </c>
      <c r="G24" s="1708" t="str">
        <f>IFERROR(VLOOKUP($A$5&amp;$A24&amp;G$8,'Bảng giá chi tiết'!$C:$J,8,0),"")</f>
        <v/>
      </c>
      <c r="H24" s="1708" t="str">
        <f>IFERROR(VLOOKUP($A$5&amp;$A24&amp;H$8,'Bảng giá chi tiết'!$C:$J,8,0),"")</f>
        <v/>
      </c>
      <c r="I24" s="1708" t="str">
        <f>IFERROR(VLOOKUP($A$5&amp;$A24&amp;I$8,'Bảng giá chi tiết'!$C:$J,8,0),"")</f>
        <v/>
      </c>
      <c r="J24" s="1708" t="str">
        <f>IFERROR(VLOOKUP($A$5&amp;$A24&amp;J$8,'Bảng giá chi tiết'!$C:$J,8,0),"")</f>
        <v/>
      </c>
      <c r="K24" s="1708" t="str">
        <f>IFERROR(VLOOKUP($A$5&amp;$A24&amp;K$8,'Bảng giá chi tiết'!$C:$J,8,0),"")</f>
        <v/>
      </c>
      <c r="L24" s="1708" t="str">
        <f>IFERROR(VLOOKUP($A$5&amp;$A24&amp;L$8,'Bảng giá chi tiết'!$C:$J,8,0),"")</f>
        <v/>
      </c>
      <c r="M24" s="1708" t="str">
        <f>IFERROR(VLOOKUP($A$5&amp;$A24&amp;M$8,'Bảng giá chi tiết'!$C:$J,8,0),"")</f>
        <v/>
      </c>
      <c r="N24" s="1708" t="str">
        <f>IFERROR(VLOOKUP($A$5&amp;$A24&amp;N$8,'Bảng giá chi tiết'!$C:$J,8,0),"")</f>
        <v/>
      </c>
      <c r="O24" s="1708" t="str">
        <f>IFERROR(VLOOKUP($A$5&amp;$A24&amp;O$8,'Bảng giá chi tiết'!$C:$J,8,0),"")</f>
        <v/>
      </c>
      <c r="P24" s="1708" t="str">
        <f>IFERROR(VLOOKUP($A$5&amp;$A24&amp;P$8,'Bảng giá chi tiết'!$C:$J,8,0),"")</f>
        <v/>
      </c>
      <c r="Q24" s="1708" t="str">
        <f>IFERROR(VLOOKUP($A$5&amp;$A24&amp;Q$8,'Bảng giá chi tiết'!$C:$J,8,0),"")</f>
        <v/>
      </c>
      <c r="R24" s="1708" t="str">
        <f>IFERROR(VLOOKUP($A$5&amp;$A24&amp;R$8,'Bảng giá chi tiết'!$C:$J,8,0),"")</f>
        <v/>
      </c>
      <c r="S24" s="1708" t="str">
        <f>IFERROR(VLOOKUP($A$5&amp;$A24&amp;S$8,'Bảng giá chi tiết'!$C:$J,8,0),"")</f>
        <v/>
      </c>
      <c r="T24" s="1708" t="str">
        <f>IFERROR(VLOOKUP($A$5&amp;$A24&amp;T$8,'Bảng giá chi tiết'!$C:$J,8,0),"")</f>
        <v/>
      </c>
      <c r="U24" s="1708" t="str">
        <f>IFERROR(VLOOKUP($A$5&amp;$A24&amp;U$8,'Bảng giá chi tiết'!$C:$J,8,0),"")</f>
        <v/>
      </c>
      <c r="V24" s="2115" t="s">
        <v>727</v>
      </c>
      <c r="W24" s="4"/>
      <c r="X24" s="4"/>
      <c r="Y24" s="4"/>
      <c r="Z24" s="4"/>
    </row>
    <row r="25">
      <c r="A25" s="2115" t="s">
        <v>728</v>
      </c>
      <c r="B25" s="1708" t="str">
        <f>IFERROR(VLOOKUP($A$5&amp;$A25&amp;B$8,'Bảng giá chi tiết'!$C:$J,8,0),"")</f>
        <v/>
      </c>
      <c r="C25" s="1708" t="str">
        <f>IFERROR(VLOOKUP($A$5&amp;$A25&amp;C$8,'Bảng giá chi tiết'!$C:$J,8,0),"")</f>
        <v/>
      </c>
      <c r="D25" s="1708" t="str">
        <f>IFERROR(VLOOKUP($A$5&amp;$A25&amp;D$8,'Bảng giá chi tiết'!$C:$J,8,0),"")</f>
        <v/>
      </c>
      <c r="E25" s="1708" t="str">
        <f>IFERROR(VLOOKUP($A$5&amp;$A25&amp;E$8,'Bảng giá chi tiết'!$C:$J,8,0),"")</f>
        <v/>
      </c>
      <c r="F25" s="1708" t="str">
        <f>IFERROR(VLOOKUP($A$5&amp;$A25&amp;F$8,'Bảng giá chi tiết'!$C:$J,8,0),"")</f>
        <v/>
      </c>
      <c r="G25" s="1708" t="str">
        <f>IFERROR(VLOOKUP($A$5&amp;$A25&amp;G$8,'Bảng giá chi tiết'!$C:$J,8,0),"")</f>
        <v/>
      </c>
      <c r="H25" s="1708" t="str">
        <f>IFERROR(VLOOKUP($A$5&amp;$A25&amp;H$8,'Bảng giá chi tiết'!$C:$J,8,0),"")</f>
        <v/>
      </c>
      <c r="I25" s="1708" t="str">
        <f>IFERROR(VLOOKUP($A$5&amp;$A25&amp;I$8,'Bảng giá chi tiết'!$C:$J,8,0),"")</f>
        <v/>
      </c>
      <c r="J25" s="1708" t="str">
        <f>IFERROR(VLOOKUP($A$5&amp;$A25&amp;J$8,'Bảng giá chi tiết'!$C:$J,8,0),"")</f>
        <v/>
      </c>
      <c r="K25" s="1708" t="str">
        <f>IFERROR(VLOOKUP($A$5&amp;$A25&amp;K$8,'Bảng giá chi tiết'!$C:$J,8,0),"")</f>
        <v/>
      </c>
      <c r="L25" s="1708" t="str">
        <f>IFERROR(VLOOKUP($A$5&amp;$A25&amp;L$8,'Bảng giá chi tiết'!$C:$J,8,0),"")</f>
        <v/>
      </c>
      <c r="M25" s="1708" t="str">
        <f>IFERROR(VLOOKUP($A$5&amp;$A25&amp;M$8,'Bảng giá chi tiết'!$C:$J,8,0),"")</f>
        <v/>
      </c>
      <c r="N25" s="1708" t="str">
        <f>IFERROR(VLOOKUP($A$5&amp;$A25&amp;N$8,'Bảng giá chi tiết'!$C:$J,8,0),"")</f>
        <v/>
      </c>
      <c r="O25" s="1708" t="str">
        <f>IFERROR(VLOOKUP($A$5&amp;$A25&amp;O$8,'Bảng giá chi tiết'!$C:$J,8,0),"")</f>
        <v/>
      </c>
      <c r="P25" s="1708" t="str">
        <f>IFERROR(VLOOKUP($A$5&amp;$A25&amp;P$8,'Bảng giá chi tiết'!$C:$J,8,0),"")</f>
        <v/>
      </c>
      <c r="Q25" s="1708" t="str">
        <f>IFERROR(VLOOKUP($A$5&amp;$A25&amp;Q$8,'Bảng giá chi tiết'!$C:$J,8,0),"")</f>
        <v/>
      </c>
      <c r="R25" s="1708" t="str">
        <f>IFERROR(VLOOKUP($A$5&amp;$A25&amp;R$8,'Bảng giá chi tiết'!$C:$J,8,0),"")</f>
        <v/>
      </c>
      <c r="S25" s="1708" t="str">
        <f>IFERROR(VLOOKUP($A$5&amp;$A25&amp;S$8,'Bảng giá chi tiết'!$C:$J,8,0),"")</f>
        <v/>
      </c>
      <c r="T25" s="1708" t="str">
        <f>IFERROR(VLOOKUP($A$5&amp;$A25&amp;T$8,'Bảng giá chi tiết'!$C:$J,8,0),"")</f>
        <v/>
      </c>
      <c r="U25" s="1708" t="str">
        <f>IFERROR(VLOOKUP($A$5&amp;$A25&amp;U$8,'Bảng giá chi tiết'!$C:$J,8,0),"")</f>
        <v/>
      </c>
      <c r="V25" s="2115" t="s">
        <v>728</v>
      </c>
      <c r="W25" s="4"/>
      <c r="X25" s="4"/>
      <c r="Y25" s="4"/>
      <c r="Z25" s="4"/>
    </row>
    <row r="26">
      <c r="A26" s="2115" t="s">
        <v>729</v>
      </c>
      <c r="B26" s="1708" t="str">
        <f>IFERROR(VLOOKUP($A$5&amp;$A26&amp;B$8,'Bảng giá chi tiết'!$C:$J,8,0),"")</f>
        <v/>
      </c>
      <c r="C26" s="1708" t="str">
        <f>IFERROR(VLOOKUP($A$5&amp;$A26&amp;C$8,'Bảng giá chi tiết'!$C:$J,8,0),"")</f>
        <v/>
      </c>
      <c r="D26" s="1708" t="str">
        <f>IFERROR(VLOOKUP($A$5&amp;$A26&amp;D$8,'Bảng giá chi tiết'!$C:$J,8,0),"")</f>
        <v/>
      </c>
      <c r="E26" s="1708" t="str">
        <f>IFERROR(VLOOKUP($A$5&amp;$A26&amp;E$8,'Bảng giá chi tiết'!$C:$J,8,0),"")</f>
        <v/>
      </c>
      <c r="F26" s="1708" t="str">
        <f>IFERROR(VLOOKUP($A$5&amp;$A26&amp;F$8,'Bảng giá chi tiết'!$C:$J,8,0),"")</f>
        <v/>
      </c>
      <c r="G26" s="1708" t="str">
        <f>IFERROR(VLOOKUP($A$5&amp;$A26&amp;G$8,'Bảng giá chi tiết'!$C:$J,8,0),"")</f>
        <v/>
      </c>
      <c r="H26" s="1708" t="str">
        <f>IFERROR(VLOOKUP($A$5&amp;$A26&amp;H$8,'Bảng giá chi tiết'!$C:$J,8,0),"")</f>
        <v/>
      </c>
      <c r="I26" s="1708" t="str">
        <f>IFERROR(VLOOKUP($A$5&amp;$A26&amp;I$8,'Bảng giá chi tiết'!$C:$J,8,0),"")</f>
        <v/>
      </c>
      <c r="J26" s="1708" t="str">
        <f>IFERROR(VLOOKUP($A$5&amp;$A26&amp;J$8,'Bảng giá chi tiết'!$C:$J,8,0),"")</f>
        <v/>
      </c>
      <c r="K26" s="1708" t="str">
        <f>IFERROR(VLOOKUP($A$5&amp;$A26&amp;K$8,'Bảng giá chi tiết'!$C:$J,8,0),"")</f>
        <v/>
      </c>
      <c r="L26" s="1708" t="str">
        <f>IFERROR(VLOOKUP($A$5&amp;$A26&amp;L$8,'Bảng giá chi tiết'!$C:$J,8,0),"")</f>
        <v/>
      </c>
      <c r="M26" s="1708" t="str">
        <f>IFERROR(VLOOKUP($A$5&amp;$A26&amp;M$8,'Bảng giá chi tiết'!$C:$J,8,0),"")</f>
        <v/>
      </c>
      <c r="N26" s="1708" t="str">
        <f>IFERROR(VLOOKUP($A$5&amp;$A26&amp;N$8,'Bảng giá chi tiết'!$C:$J,8,0),"")</f>
        <v/>
      </c>
      <c r="O26" s="1708" t="str">
        <f>IFERROR(VLOOKUP($A$5&amp;$A26&amp;O$8,'Bảng giá chi tiết'!$C:$J,8,0),"")</f>
        <v/>
      </c>
      <c r="P26" s="1708" t="str">
        <f>IFERROR(VLOOKUP($A$5&amp;$A26&amp;P$8,'Bảng giá chi tiết'!$C:$J,8,0),"")</f>
        <v/>
      </c>
      <c r="Q26" s="1708" t="str">
        <f>IFERROR(VLOOKUP($A$5&amp;$A26&amp;Q$8,'Bảng giá chi tiết'!$C:$J,8,0),"")</f>
        <v/>
      </c>
      <c r="R26" s="1708" t="str">
        <f>IFERROR(VLOOKUP($A$5&amp;$A26&amp;R$8,'Bảng giá chi tiết'!$C:$J,8,0),"")</f>
        <v/>
      </c>
      <c r="S26" s="1708" t="str">
        <f>IFERROR(VLOOKUP($A$5&amp;$A26&amp;S$8,'Bảng giá chi tiết'!$C:$J,8,0),"")</f>
        <v/>
      </c>
      <c r="T26" s="1708" t="str">
        <f>IFERROR(VLOOKUP($A$5&amp;$A26&amp;T$8,'Bảng giá chi tiết'!$C:$J,8,0),"")</f>
        <v/>
      </c>
      <c r="U26" s="1708" t="str">
        <f>IFERROR(VLOOKUP($A$5&amp;$A26&amp;U$8,'Bảng giá chi tiết'!$C:$J,8,0),"")</f>
        <v/>
      </c>
      <c r="V26" s="2115" t="s">
        <v>729</v>
      </c>
      <c r="W26" s="4"/>
      <c r="X26" s="4"/>
      <c r="Y26" s="4"/>
      <c r="Z26" s="4"/>
    </row>
    <row r="27">
      <c r="A27" s="2115" t="s">
        <v>730</v>
      </c>
      <c r="B27" s="1708" t="str">
        <f>IFERROR(VLOOKUP($A$5&amp;$A27&amp;B$8,'Bảng giá chi tiết'!$C:$J,8,0),"")</f>
        <v/>
      </c>
      <c r="C27" s="1708" t="str">
        <f>IFERROR(VLOOKUP($A$5&amp;$A27&amp;C$8,'Bảng giá chi tiết'!$C:$J,8,0),"")</f>
        <v/>
      </c>
      <c r="D27" s="1708" t="str">
        <f>IFERROR(VLOOKUP($A$5&amp;$A27&amp;D$8,'Bảng giá chi tiết'!$C:$J,8,0),"")</f>
        <v/>
      </c>
      <c r="E27" s="1708" t="str">
        <f>IFERROR(VLOOKUP($A$5&amp;$A27&amp;E$8,'Bảng giá chi tiết'!$C:$J,8,0),"")</f>
        <v/>
      </c>
      <c r="F27" s="1708" t="str">
        <f>IFERROR(VLOOKUP($A$5&amp;$A27&amp;F$8,'Bảng giá chi tiết'!$C:$J,8,0),"")</f>
        <v/>
      </c>
      <c r="G27" s="1708" t="str">
        <f>IFERROR(VLOOKUP($A$5&amp;$A27&amp;G$8,'Bảng giá chi tiết'!$C:$J,8,0),"")</f>
        <v/>
      </c>
      <c r="H27" s="1708" t="str">
        <f>IFERROR(VLOOKUP($A$5&amp;$A27&amp;H$8,'Bảng giá chi tiết'!$C:$J,8,0),"")</f>
        <v/>
      </c>
      <c r="I27" s="1708" t="str">
        <f>IFERROR(VLOOKUP($A$5&amp;$A27&amp;I$8,'Bảng giá chi tiết'!$C:$J,8,0),"")</f>
        <v/>
      </c>
      <c r="J27" s="1708" t="str">
        <f>IFERROR(VLOOKUP($A$5&amp;$A27&amp;J$8,'Bảng giá chi tiết'!$C:$J,8,0),"")</f>
        <v/>
      </c>
      <c r="K27" s="1708" t="str">
        <f>IFERROR(VLOOKUP($A$5&amp;$A27&amp;K$8,'Bảng giá chi tiết'!$C:$J,8,0),"")</f>
        <v/>
      </c>
      <c r="L27" s="1708" t="str">
        <f>IFERROR(VLOOKUP($A$5&amp;$A27&amp;L$8,'Bảng giá chi tiết'!$C:$J,8,0),"")</f>
        <v/>
      </c>
      <c r="M27" s="1708" t="str">
        <f>IFERROR(VLOOKUP($A$5&amp;$A27&amp;M$8,'Bảng giá chi tiết'!$C:$J,8,0),"")</f>
        <v/>
      </c>
      <c r="N27" s="1708" t="str">
        <f>IFERROR(VLOOKUP($A$5&amp;$A27&amp;N$8,'Bảng giá chi tiết'!$C:$J,8,0),"")</f>
        <v/>
      </c>
      <c r="O27" s="1708" t="str">
        <f>IFERROR(VLOOKUP($A$5&amp;$A27&amp;O$8,'Bảng giá chi tiết'!$C:$J,8,0),"")</f>
        <v/>
      </c>
      <c r="P27" s="1708" t="str">
        <f>IFERROR(VLOOKUP($A$5&amp;$A27&amp;P$8,'Bảng giá chi tiết'!$C:$J,8,0),"")</f>
        <v/>
      </c>
      <c r="Q27" s="1708" t="str">
        <f>IFERROR(VLOOKUP($A$5&amp;$A27&amp;Q$8,'Bảng giá chi tiết'!$C:$J,8,0),"")</f>
        <v/>
      </c>
      <c r="R27" s="1708" t="str">
        <f>IFERROR(VLOOKUP($A$5&amp;$A27&amp;R$8,'Bảng giá chi tiết'!$C:$J,8,0),"")</f>
        <v/>
      </c>
      <c r="S27" s="1708" t="str">
        <f>IFERROR(VLOOKUP($A$5&amp;$A27&amp;S$8,'Bảng giá chi tiết'!$C:$J,8,0),"")</f>
        <v/>
      </c>
      <c r="T27" s="1708" t="str">
        <f>IFERROR(VLOOKUP($A$5&amp;$A27&amp;T$8,'Bảng giá chi tiết'!$C:$J,8,0),"")</f>
        <v/>
      </c>
      <c r="U27" s="1708" t="str">
        <f>IFERROR(VLOOKUP($A$5&amp;$A27&amp;U$8,'Bảng giá chi tiết'!$C:$J,8,0),"")</f>
        <v/>
      </c>
      <c r="V27" s="2115" t="s">
        <v>730</v>
      </c>
      <c r="W27" s="4"/>
      <c r="X27" s="4"/>
      <c r="Y27" s="4"/>
      <c r="Z27" s="4"/>
    </row>
    <row r="28">
      <c r="A28" s="2115" t="s">
        <v>731</v>
      </c>
      <c r="B28" s="1708" t="str">
        <f>IFERROR(VLOOKUP($A$5&amp;$A28&amp;B$8,'Bảng giá chi tiết'!$C:$J,8,0),"")</f>
        <v/>
      </c>
      <c r="C28" s="1708" t="str">
        <f>IFERROR(VLOOKUP($A$5&amp;$A28&amp;C$8,'Bảng giá chi tiết'!$C:$J,8,0),"")</f>
        <v/>
      </c>
      <c r="D28" s="1708" t="str">
        <f>IFERROR(VLOOKUP($A$5&amp;$A28&amp;D$8,'Bảng giá chi tiết'!$C:$J,8,0),"")</f>
        <v/>
      </c>
      <c r="E28" s="1708" t="str">
        <f>IFERROR(VLOOKUP($A$5&amp;$A28&amp;E$8,'Bảng giá chi tiết'!$C:$J,8,0),"")</f>
        <v/>
      </c>
      <c r="F28" s="1708" t="str">
        <f>IFERROR(VLOOKUP($A$5&amp;$A28&amp;F$8,'Bảng giá chi tiết'!$C:$J,8,0),"")</f>
        <v/>
      </c>
      <c r="G28" s="1708" t="str">
        <f>IFERROR(VLOOKUP($A$5&amp;$A28&amp;G$8,'Bảng giá chi tiết'!$C:$J,8,0),"")</f>
        <v/>
      </c>
      <c r="H28" s="1708" t="str">
        <f>IFERROR(VLOOKUP($A$5&amp;$A28&amp;H$8,'Bảng giá chi tiết'!$C:$J,8,0),"")</f>
        <v/>
      </c>
      <c r="I28" s="1708" t="str">
        <f>IFERROR(VLOOKUP($A$5&amp;$A28&amp;I$8,'Bảng giá chi tiết'!$C:$J,8,0),"")</f>
        <v/>
      </c>
      <c r="J28" s="1708" t="str">
        <f>IFERROR(VLOOKUP($A$5&amp;$A28&amp;J$8,'Bảng giá chi tiết'!$C:$J,8,0),"")</f>
        <v/>
      </c>
      <c r="K28" s="1708" t="str">
        <f>IFERROR(VLOOKUP($A$5&amp;$A28&amp;K$8,'Bảng giá chi tiết'!$C:$J,8,0),"")</f>
        <v/>
      </c>
      <c r="L28" s="1708" t="str">
        <f>IFERROR(VLOOKUP($A$5&amp;$A28&amp;L$8,'Bảng giá chi tiết'!$C:$J,8,0),"")</f>
        <v/>
      </c>
      <c r="M28" s="1708" t="str">
        <f>IFERROR(VLOOKUP($A$5&amp;$A28&amp;M$8,'Bảng giá chi tiết'!$C:$J,8,0),"")</f>
        <v/>
      </c>
      <c r="N28" s="1708" t="str">
        <f>IFERROR(VLOOKUP($A$5&amp;$A28&amp;N$8,'Bảng giá chi tiết'!$C:$J,8,0),"")</f>
        <v/>
      </c>
      <c r="O28" s="1708" t="str">
        <f>IFERROR(VLOOKUP($A$5&amp;$A28&amp;O$8,'Bảng giá chi tiết'!$C:$J,8,0),"")</f>
        <v/>
      </c>
      <c r="P28" s="1708" t="str">
        <f>IFERROR(VLOOKUP($A$5&amp;$A28&amp;P$8,'Bảng giá chi tiết'!$C:$J,8,0),"")</f>
        <v/>
      </c>
      <c r="Q28" s="1708" t="str">
        <f>IFERROR(VLOOKUP($A$5&amp;$A28&amp;Q$8,'Bảng giá chi tiết'!$C:$J,8,0),"")</f>
        <v/>
      </c>
      <c r="R28" s="1708" t="str">
        <f>IFERROR(VLOOKUP($A$5&amp;$A28&amp;R$8,'Bảng giá chi tiết'!$C:$J,8,0),"")</f>
        <v/>
      </c>
      <c r="S28" s="1708" t="str">
        <f>IFERROR(VLOOKUP($A$5&amp;$A28&amp;S$8,'Bảng giá chi tiết'!$C:$J,8,0),"")</f>
        <v/>
      </c>
      <c r="T28" s="1708" t="str">
        <f>IFERROR(VLOOKUP($A$5&amp;$A28&amp;T$8,'Bảng giá chi tiết'!$C:$J,8,0),"")</f>
        <v/>
      </c>
      <c r="U28" s="1708" t="str">
        <f>IFERROR(VLOOKUP($A$5&amp;$A28&amp;U$8,'Bảng giá chi tiết'!$C:$J,8,0),"")</f>
        <v/>
      </c>
      <c r="V28" s="2115" t="s">
        <v>731</v>
      </c>
      <c r="W28" s="4"/>
      <c r="X28" s="4"/>
      <c r="Y28" s="4"/>
      <c r="Z28" s="4"/>
    </row>
    <row r="29">
      <c r="A29" s="2115" t="s">
        <v>732</v>
      </c>
      <c r="B29" s="1708" t="str">
        <f>IFERROR(VLOOKUP($A$5&amp;$A29&amp;B$8,'Bảng giá chi tiết'!$C:$J,8,0),"")</f>
        <v/>
      </c>
      <c r="C29" s="1708" t="str">
        <f>IFERROR(VLOOKUP($A$5&amp;$A29&amp;C$8,'Bảng giá chi tiết'!$C:$J,8,0),"")</f>
        <v/>
      </c>
      <c r="D29" s="1708" t="str">
        <f>IFERROR(VLOOKUP($A$5&amp;$A29&amp;D$8,'Bảng giá chi tiết'!$C:$J,8,0),"")</f>
        <v/>
      </c>
      <c r="E29" s="1708" t="str">
        <f>IFERROR(VLOOKUP($A$5&amp;$A29&amp;E$8,'Bảng giá chi tiết'!$C:$J,8,0),"")</f>
        <v/>
      </c>
      <c r="F29" s="1708" t="str">
        <f>IFERROR(VLOOKUP($A$5&amp;$A29&amp;F$8,'Bảng giá chi tiết'!$C:$J,8,0),"")</f>
        <v/>
      </c>
      <c r="G29" s="1708" t="str">
        <f>IFERROR(VLOOKUP($A$5&amp;$A29&amp;G$8,'Bảng giá chi tiết'!$C:$J,8,0),"")</f>
        <v/>
      </c>
      <c r="H29" s="1708" t="str">
        <f>IFERROR(VLOOKUP($A$5&amp;$A29&amp;H$8,'Bảng giá chi tiết'!$C:$J,8,0),"")</f>
        <v/>
      </c>
      <c r="I29" s="1708" t="str">
        <f>IFERROR(VLOOKUP($A$5&amp;$A29&amp;I$8,'Bảng giá chi tiết'!$C:$J,8,0),"")</f>
        <v/>
      </c>
      <c r="J29" s="1708" t="str">
        <f>IFERROR(VLOOKUP($A$5&amp;$A29&amp;J$8,'Bảng giá chi tiết'!$C:$J,8,0),"")</f>
        <v/>
      </c>
      <c r="K29" s="1708" t="str">
        <f>IFERROR(VLOOKUP($A$5&amp;$A29&amp;K$8,'Bảng giá chi tiết'!$C:$J,8,0),"")</f>
        <v/>
      </c>
      <c r="L29" s="1708" t="str">
        <f>IFERROR(VLOOKUP($A$5&amp;$A29&amp;L$8,'Bảng giá chi tiết'!$C:$J,8,0),"")</f>
        <v/>
      </c>
      <c r="M29" s="1708" t="str">
        <f>IFERROR(VLOOKUP($A$5&amp;$A29&amp;M$8,'Bảng giá chi tiết'!$C:$J,8,0),"")</f>
        <v/>
      </c>
      <c r="N29" s="1708" t="str">
        <f>IFERROR(VLOOKUP($A$5&amp;$A29&amp;N$8,'Bảng giá chi tiết'!$C:$J,8,0),"")</f>
        <v/>
      </c>
      <c r="O29" s="1708" t="str">
        <f>IFERROR(VLOOKUP($A$5&amp;$A29&amp;O$8,'Bảng giá chi tiết'!$C:$J,8,0),"")</f>
        <v/>
      </c>
      <c r="P29" s="1708" t="str">
        <f>IFERROR(VLOOKUP($A$5&amp;$A29&amp;P$8,'Bảng giá chi tiết'!$C:$J,8,0),"")</f>
        <v/>
      </c>
      <c r="Q29" s="1708" t="str">
        <f>IFERROR(VLOOKUP($A$5&amp;$A29&amp;Q$8,'Bảng giá chi tiết'!$C:$J,8,0),"")</f>
        <v/>
      </c>
      <c r="R29" s="1708" t="str">
        <f>IFERROR(VLOOKUP($A$5&amp;$A29&amp;R$8,'Bảng giá chi tiết'!$C:$J,8,0),"")</f>
        <v/>
      </c>
      <c r="S29" s="1708" t="str">
        <f>IFERROR(VLOOKUP($A$5&amp;$A29&amp;S$8,'Bảng giá chi tiết'!$C:$J,8,0),"")</f>
        <v/>
      </c>
      <c r="T29" s="1708" t="str">
        <f>IFERROR(VLOOKUP($A$5&amp;$A29&amp;T$8,'Bảng giá chi tiết'!$C:$J,8,0),"")</f>
        <v/>
      </c>
      <c r="U29" s="1708" t="str">
        <f>IFERROR(VLOOKUP($A$5&amp;$A29&amp;U$8,'Bảng giá chi tiết'!$C:$J,8,0),"")</f>
        <v/>
      </c>
      <c r="V29" s="2115" t="s">
        <v>732</v>
      </c>
      <c r="W29" s="4"/>
      <c r="X29" s="4"/>
      <c r="Y29" s="4"/>
      <c r="Z29" s="4"/>
    </row>
    <row r="30">
      <c r="A30" s="2115" t="s">
        <v>733</v>
      </c>
      <c r="B30" s="1708" t="str">
        <f>IFERROR(VLOOKUP($A$5&amp;$A30&amp;B$8,'Bảng giá chi tiết'!$C:$J,8,0),"")</f>
        <v/>
      </c>
      <c r="C30" s="1708" t="str">
        <f>IFERROR(VLOOKUP($A$5&amp;$A30&amp;C$8,'Bảng giá chi tiết'!$C:$J,8,0),"")</f>
        <v/>
      </c>
      <c r="D30" s="1708" t="str">
        <f>IFERROR(VLOOKUP($A$5&amp;$A30&amp;D$8,'Bảng giá chi tiết'!$C:$J,8,0),"")</f>
        <v/>
      </c>
      <c r="E30" s="1708" t="str">
        <f>IFERROR(VLOOKUP($A$5&amp;$A30&amp;E$8,'Bảng giá chi tiết'!$C:$J,8,0),"")</f>
        <v/>
      </c>
      <c r="F30" s="1708" t="str">
        <f>IFERROR(VLOOKUP($A$5&amp;$A30&amp;F$8,'Bảng giá chi tiết'!$C:$J,8,0),"")</f>
        <v/>
      </c>
      <c r="G30" s="1708" t="str">
        <f>IFERROR(VLOOKUP($A$5&amp;$A30&amp;G$8,'Bảng giá chi tiết'!$C:$J,8,0),"")</f>
        <v/>
      </c>
      <c r="H30" s="1708" t="str">
        <f>IFERROR(VLOOKUP($A$5&amp;$A30&amp;H$8,'Bảng giá chi tiết'!$C:$J,8,0),"")</f>
        <v/>
      </c>
      <c r="I30" s="1708" t="str">
        <f>IFERROR(VLOOKUP($A$5&amp;$A30&amp;I$8,'Bảng giá chi tiết'!$C:$J,8,0),"")</f>
        <v/>
      </c>
      <c r="J30" s="1708" t="str">
        <f>IFERROR(VLOOKUP($A$5&amp;$A30&amp;J$8,'Bảng giá chi tiết'!$C:$J,8,0),"")</f>
        <v/>
      </c>
      <c r="K30" s="1708" t="str">
        <f>IFERROR(VLOOKUP($A$5&amp;$A30&amp;K$8,'Bảng giá chi tiết'!$C:$J,8,0),"")</f>
        <v/>
      </c>
      <c r="L30" s="1708" t="str">
        <f>IFERROR(VLOOKUP($A$5&amp;$A30&amp;L$8,'Bảng giá chi tiết'!$C:$J,8,0),"")</f>
        <v/>
      </c>
      <c r="M30" s="1708" t="str">
        <f>IFERROR(VLOOKUP($A$5&amp;$A30&amp;M$8,'Bảng giá chi tiết'!$C:$J,8,0),"")</f>
        <v/>
      </c>
      <c r="N30" s="1708" t="str">
        <f>IFERROR(VLOOKUP($A$5&amp;$A30&amp;N$8,'Bảng giá chi tiết'!$C:$J,8,0),"")</f>
        <v/>
      </c>
      <c r="O30" s="1708" t="str">
        <f>IFERROR(VLOOKUP($A$5&amp;$A30&amp;O$8,'Bảng giá chi tiết'!$C:$J,8,0),"")</f>
        <v/>
      </c>
      <c r="P30" s="1708" t="str">
        <f>IFERROR(VLOOKUP($A$5&amp;$A30&amp;P$8,'Bảng giá chi tiết'!$C:$J,8,0),"")</f>
        <v/>
      </c>
      <c r="Q30" s="1708" t="str">
        <f>IFERROR(VLOOKUP($A$5&amp;$A30&amp;Q$8,'Bảng giá chi tiết'!$C:$J,8,0),"")</f>
        <v/>
      </c>
      <c r="R30" s="1708" t="str">
        <f>IFERROR(VLOOKUP($A$5&amp;$A30&amp;R$8,'Bảng giá chi tiết'!$C:$J,8,0),"")</f>
        <v/>
      </c>
      <c r="S30" s="1708" t="str">
        <f>IFERROR(VLOOKUP($A$5&amp;$A30&amp;S$8,'Bảng giá chi tiết'!$C:$J,8,0),"")</f>
        <v/>
      </c>
      <c r="T30" s="1708" t="str">
        <f>IFERROR(VLOOKUP($A$5&amp;$A30&amp;T$8,'Bảng giá chi tiết'!$C:$J,8,0),"")</f>
        <v/>
      </c>
      <c r="U30" s="1708" t="str">
        <f>IFERROR(VLOOKUP($A$5&amp;$A30&amp;U$8,'Bảng giá chi tiết'!$C:$J,8,0),"")</f>
        <v/>
      </c>
      <c r="V30" s="2115" t="s">
        <v>733</v>
      </c>
      <c r="W30" s="4"/>
      <c r="X30" s="4"/>
      <c r="Y30" s="4"/>
      <c r="Z30" s="4"/>
    </row>
    <row r="31">
      <c r="A31" s="2115" t="s">
        <v>734</v>
      </c>
      <c r="B31" s="1708" t="str">
        <f>IFERROR(VLOOKUP($A$5&amp;$A31&amp;B$8,'Bảng giá chi tiết'!$C:$J,8,0),"")</f>
        <v/>
      </c>
      <c r="C31" s="1708" t="str">
        <f>IFERROR(VLOOKUP($A$5&amp;$A31&amp;C$8,'Bảng giá chi tiết'!$C:$J,8,0),"")</f>
        <v/>
      </c>
      <c r="D31" s="1708" t="str">
        <f>IFERROR(VLOOKUP($A$5&amp;$A31&amp;D$8,'Bảng giá chi tiết'!$C:$J,8,0),"")</f>
        <v/>
      </c>
      <c r="E31" s="1708" t="str">
        <f>IFERROR(VLOOKUP($A$5&amp;$A31&amp;E$8,'Bảng giá chi tiết'!$C:$J,8,0),"")</f>
        <v/>
      </c>
      <c r="F31" s="1708" t="str">
        <f>IFERROR(VLOOKUP($A$5&amp;$A31&amp;F$8,'Bảng giá chi tiết'!$C:$J,8,0),"")</f>
        <v/>
      </c>
      <c r="G31" s="1708" t="str">
        <f>IFERROR(VLOOKUP($A$5&amp;$A31&amp;G$8,'Bảng giá chi tiết'!$C:$J,8,0),"")</f>
        <v/>
      </c>
      <c r="H31" s="1708" t="str">
        <f>IFERROR(VLOOKUP($A$5&amp;$A31&amp;H$8,'Bảng giá chi tiết'!$C:$J,8,0),"")</f>
        <v/>
      </c>
      <c r="I31" s="1708" t="str">
        <f>IFERROR(VLOOKUP($A$5&amp;$A31&amp;I$8,'Bảng giá chi tiết'!$C:$J,8,0),"")</f>
        <v/>
      </c>
      <c r="J31" s="1708" t="str">
        <f>IFERROR(VLOOKUP($A$5&amp;$A31&amp;J$8,'Bảng giá chi tiết'!$C:$J,8,0),"")</f>
        <v/>
      </c>
      <c r="K31" s="1708" t="str">
        <f>IFERROR(VLOOKUP($A$5&amp;$A31&amp;K$8,'Bảng giá chi tiết'!$C:$J,8,0),"")</f>
        <v/>
      </c>
      <c r="L31" s="1708" t="str">
        <f>IFERROR(VLOOKUP($A$5&amp;$A31&amp;L$8,'Bảng giá chi tiết'!$C:$J,8,0),"")</f>
        <v/>
      </c>
      <c r="M31" s="1708" t="str">
        <f>IFERROR(VLOOKUP($A$5&amp;$A31&amp;M$8,'Bảng giá chi tiết'!$C:$J,8,0),"")</f>
        <v/>
      </c>
      <c r="N31" s="1708" t="str">
        <f>IFERROR(VLOOKUP($A$5&amp;$A31&amp;N$8,'Bảng giá chi tiết'!$C:$J,8,0),"")</f>
        <v/>
      </c>
      <c r="O31" s="1708" t="str">
        <f>IFERROR(VLOOKUP($A$5&amp;$A31&amp;O$8,'Bảng giá chi tiết'!$C:$J,8,0),"")</f>
        <v/>
      </c>
      <c r="P31" s="1708" t="str">
        <f>IFERROR(VLOOKUP($A$5&amp;$A31&amp;P$8,'Bảng giá chi tiết'!$C:$J,8,0),"")</f>
        <v/>
      </c>
      <c r="Q31" s="1708" t="str">
        <f>IFERROR(VLOOKUP($A$5&amp;$A31&amp;Q$8,'Bảng giá chi tiết'!$C:$J,8,0),"")</f>
        <v/>
      </c>
      <c r="R31" s="1708" t="str">
        <f>IFERROR(VLOOKUP($A$5&amp;$A31&amp;R$8,'Bảng giá chi tiết'!$C:$J,8,0),"")</f>
        <v/>
      </c>
      <c r="S31" s="1708" t="str">
        <f>IFERROR(VLOOKUP($A$5&amp;$A31&amp;S$8,'Bảng giá chi tiết'!$C:$J,8,0),"")</f>
        <v/>
      </c>
      <c r="T31" s="1708" t="str">
        <f>IFERROR(VLOOKUP($A$5&amp;$A31&amp;T$8,'Bảng giá chi tiết'!$C:$J,8,0),"")</f>
        <v/>
      </c>
      <c r="U31" s="1708" t="str">
        <f>IFERROR(VLOOKUP($A$5&amp;$A31&amp;U$8,'Bảng giá chi tiết'!$C:$J,8,0),"")</f>
        <v/>
      </c>
      <c r="V31" s="2115" t="s">
        <v>734</v>
      </c>
      <c r="W31" s="4"/>
      <c r="X31" s="4"/>
      <c r="Y31" s="4"/>
      <c r="Z31" s="4"/>
    </row>
    <row r="32">
      <c r="A32" s="2115" t="s">
        <v>790</v>
      </c>
      <c r="B32" s="1708" t="str">
        <f>IFERROR(VLOOKUP($A$5&amp;$A32&amp;B$8,'Bảng giá chi tiết'!$C:$J,8,0),"")</f>
        <v/>
      </c>
      <c r="C32" s="1708" t="str">
        <f>IFERROR(VLOOKUP($A$5&amp;$A32&amp;C$8,'Bảng giá chi tiết'!$C:$J,8,0),"")</f>
        <v/>
      </c>
      <c r="D32" s="1708" t="str">
        <f>IFERROR(VLOOKUP($A$5&amp;$A32&amp;D$8,'Bảng giá chi tiết'!$C:$J,8,0),"")</f>
        <v/>
      </c>
      <c r="E32" s="1708" t="str">
        <f>IFERROR(VLOOKUP($A$5&amp;$A32&amp;E$8,'Bảng giá chi tiết'!$C:$J,8,0),"")</f>
        <v/>
      </c>
      <c r="F32" s="1708" t="str">
        <f>IFERROR(VLOOKUP($A$5&amp;$A32&amp;F$8,'Bảng giá chi tiết'!$C:$J,8,0),"")</f>
        <v/>
      </c>
      <c r="G32" s="1708" t="str">
        <f>IFERROR(VLOOKUP($A$5&amp;$A32&amp;G$8,'Bảng giá chi tiết'!$C:$J,8,0),"")</f>
        <v/>
      </c>
      <c r="H32" s="1708" t="str">
        <f>IFERROR(VLOOKUP($A$5&amp;$A32&amp;H$8,'Bảng giá chi tiết'!$C:$J,8,0),"")</f>
        <v/>
      </c>
      <c r="I32" s="1708" t="str">
        <f>IFERROR(VLOOKUP($A$5&amp;$A32&amp;I$8,'Bảng giá chi tiết'!$C:$J,8,0),"")</f>
        <v/>
      </c>
      <c r="J32" s="1708" t="str">
        <f>IFERROR(VLOOKUP($A$5&amp;$A32&amp;J$8,'Bảng giá chi tiết'!$C:$J,8,0),"")</f>
        <v/>
      </c>
      <c r="K32" s="1708" t="str">
        <f>IFERROR(VLOOKUP($A$5&amp;$A32&amp;K$8,'Bảng giá chi tiết'!$C:$J,8,0),"")</f>
        <v/>
      </c>
      <c r="L32" s="1708" t="str">
        <f>IFERROR(VLOOKUP($A$5&amp;$A32&amp;L$8,'Bảng giá chi tiết'!$C:$J,8,0),"")</f>
        <v/>
      </c>
      <c r="M32" s="1708" t="str">
        <f>IFERROR(VLOOKUP($A$5&amp;$A32&amp;M$8,'Bảng giá chi tiết'!$C:$J,8,0),"")</f>
        <v/>
      </c>
      <c r="N32" s="1708" t="str">
        <f>IFERROR(VLOOKUP($A$5&amp;$A32&amp;N$8,'Bảng giá chi tiết'!$C:$J,8,0),"")</f>
        <v/>
      </c>
      <c r="O32" s="1708" t="str">
        <f>IFERROR(VLOOKUP($A$5&amp;$A32&amp;O$8,'Bảng giá chi tiết'!$C:$J,8,0),"")</f>
        <v/>
      </c>
      <c r="P32" s="1708" t="str">
        <f>IFERROR(VLOOKUP($A$5&amp;$A32&amp;P$8,'Bảng giá chi tiết'!$C:$J,8,0),"")</f>
        <v/>
      </c>
      <c r="Q32" s="1708" t="str">
        <f>IFERROR(VLOOKUP($A$5&amp;$A32&amp;Q$8,'Bảng giá chi tiết'!$C:$J,8,0),"")</f>
        <v/>
      </c>
      <c r="R32" s="1708" t="str">
        <f>IFERROR(VLOOKUP($A$5&amp;$A32&amp;R$8,'Bảng giá chi tiết'!$C:$J,8,0),"")</f>
        <v/>
      </c>
      <c r="S32" s="1708" t="str">
        <f>IFERROR(VLOOKUP($A$5&amp;$A32&amp;S$8,'Bảng giá chi tiết'!$C:$J,8,0),"")</f>
        <v/>
      </c>
      <c r="T32" s="1708" t="str">
        <f>IFERROR(VLOOKUP($A$5&amp;$A32&amp;T$8,'Bảng giá chi tiết'!$C:$J,8,0),"")</f>
        <v/>
      </c>
      <c r="U32" s="1708" t="str">
        <f>IFERROR(VLOOKUP($A$5&amp;$A32&amp;U$8,'Bảng giá chi tiết'!$C:$J,8,0),"")</f>
        <v/>
      </c>
      <c r="V32" s="2115" t="s">
        <v>790</v>
      </c>
      <c r="W32" s="4"/>
      <c r="X32" s="4"/>
      <c r="Y32" s="4"/>
      <c r="Z32" s="4"/>
    </row>
    <row r="33">
      <c r="A33" s="2115" t="s">
        <v>791</v>
      </c>
      <c r="B33" s="1708" t="str">
        <f>IFERROR(VLOOKUP($A$5&amp;$A33&amp;B$8,'Bảng giá chi tiết'!$C:$J,8,0),"")</f>
        <v/>
      </c>
      <c r="C33" s="1708" t="str">
        <f>IFERROR(VLOOKUP($A$5&amp;$A33&amp;C$8,'Bảng giá chi tiết'!$C:$J,8,0),"")</f>
        <v/>
      </c>
      <c r="D33" s="1708" t="str">
        <f>IFERROR(VLOOKUP($A$5&amp;$A33&amp;D$8,'Bảng giá chi tiết'!$C:$J,8,0),"")</f>
        <v/>
      </c>
      <c r="E33" s="1708" t="str">
        <f>IFERROR(VLOOKUP($A$5&amp;$A33&amp;E$8,'Bảng giá chi tiết'!$C:$J,8,0),"")</f>
        <v/>
      </c>
      <c r="F33" s="1708" t="str">
        <f>IFERROR(VLOOKUP($A$5&amp;$A33&amp;F$8,'Bảng giá chi tiết'!$C:$J,8,0),"")</f>
        <v/>
      </c>
      <c r="G33" s="1708" t="str">
        <f>IFERROR(VLOOKUP($A$5&amp;$A33&amp;G$8,'Bảng giá chi tiết'!$C:$J,8,0),"")</f>
        <v/>
      </c>
      <c r="H33" s="1708" t="str">
        <f>IFERROR(VLOOKUP($A$5&amp;$A33&amp;H$8,'Bảng giá chi tiết'!$C:$J,8,0),"")</f>
        <v/>
      </c>
      <c r="I33" s="1708" t="str">
        <f>IFERROR(VLOOKUP($A$5&amp;$A33&amp;I$8,'Bảng giá chi tiết'!$C:$J,8,0),"")</f>
        <v/>
      </c>
      <c r="J33" s="1708" t="str">
        <f>IFERROR(VLOOKUP($A$5&amp;$A33&amp;J$8,'Bảng giá chi tiết'!$C:$J,8,0),"")</f>
        <v/>
      </c>
      <c r="K33" s="1708" t="str">
        <f>IFERROR(VLOOKUP($A$5&amp;$A33&amp;K$8,'Bảng giá chi tiết'!$C:$J,8,0),"")</f>
        <v/>
      </c>
      <c r="L33" s="1708" t="str">
        <f>IFERROR(VLOOKUP($A$5&amp;$A33&amp;L$8,'Bảng giá chi tiết'!$C:$J,8,0),"")</f>
        <v/>
      </c>
      <c r="M33" s="1708" t="str">
        <f>IFERROR(VLOOKUP($A$5&amp;$A33&amp;M$8,'Bảng giá chi tiết'!$C:$J,8,0),"")</f>
        <v/>
      </c>
      <c r="N33" s="1708" t="str">
        <f>IFERROR(VLOOKUP($A$5&amp;$A33&amp;N$8,'Bảng giá chi tiết'!$C:$J,8,0),"")</f>
        <v/>
      </c>
      <c r="O33" s="1708" t="str">
        <f>IFERROR(VLOOKUP($A$5&amp;$A33&amp;O$8,'Bảng giá chi tiết'!$C:$J,8,0),"")</f>
        <v/>
      </c>
      <c r="P33" s="1708" t="str">
        <f>IFERROR(VLOOKUP($A$5&amp;$A33&amp;P$8,'Bảng giá chi tiết'!$C:$J,8,0),"")</f>
        <v/>
      </c>
      <c r="Q33" s="1708" t="str">
        <f>IFERROR(VLOOKUP($A$5&amp;$A33&amp;Q$8,'Bảng giá chi tiết'!$C:$J,8,0),"")</f>
        <v/>
      </c>
      <c r="R33" s="1708" t="str">
        <f>IFERROR(VLOOKUP($A$5&amp;$A33&amp;R$8,'Bảng giá chi tiết'!$C:$J,8,0),"")</f>
        <v/>
      </c>
      <c r="S33" s="1708" t="str">
        <f>IFERROR(VLOOKUP($A$5&amp;$A33&amp;S$8,'Bảng giá chi tiết'!$C:$J,8,0),"")</f>
        <v/>
      </c>
      <c r="T33" s="1708" t="str">
        <f>IFERROR(VLOOKUP($A$5&amp;$A33&amp;T$8,'Bảng giá chi tiết'!$C:$J,8,0),"")</f>
        <v/>
      </c>
      <c r="U33" s="1708" t="str">
        <f>IFERROR(VLOOKUP($A$5&amp;$A33&amp;U$8,'Bảng giá chi tiết'!$C:$J,8,0),"")</f>
        <v/>
      </c>
      <c r="V33" s="2115" t="s">
        <v>791</v>
      </c>
      <c r="W33" s="4"/>
      <c r="X33" s="4"/>
      <c r="Y33" s="4"/>
      <c r="Z33" s="4"/>
    </row>
    <row r="34">
      <c r="A34" s="2115" t="s">
        <v>792</v>
      </c>
      <c r="B34" s="1708" t="str">
        <f>IFERROR(VLOOKUP($A$5&amp;$A34&amp;B$8,'Bảng giá chi tiết'!$C:$J,8,0),"")</f>
        <v/>
      </c>
      <c r="C34" s="1708" t="str">
        <f>IFERROR(VLOOKUP($A$5&amp;$A34&amp;C$8,'Bảng giá chi tiết'!$C:$J,8,0),"")</f>
        <v/>
      </c>
      <c r="D34" s="1708" t="str">
        <f>IFERROR(VLOOKUP($A$5&amp;$A34&amp;D$8,'Bảng giá chi tiết'!$C:$J,8,0),"")</f>
        <v/>
      </c>
      <c r="E34" s="1708" t="str">
        <f>IFERROR(VLOOKUP($A$5&amp;$A34&amp;E$8,'Bảng giá chi tiết'!$C:$J,8,0),"")</f>
        <v/>
      </c>
      <c r="F34" s="1708" t="str">
        <f>IFERROR(VLOOKUP($A$5&amp;$A34&amp;F$8,'Bảng giá chi tiết'!$C:$J,8,0),"")</f>
        <v/>
      </c>
      <c r="G34" s="1708" t="str">
        <f>IFERROR(VLOOKUP($A$5&amp;$A34&amp;G$8,'Bảng giá chi tiết'!$C:$J,8,0),"")</f>
        <v/>
      </c>
      <c r="H34" s="1708" t="str">
        <f>IFERROR(VLOOKUP($A$5&amp;$A34&amp;H$8,'Bảng giá chi tiết'!$C:$J,8,0),"")</f>
        <v/>
      </c>
      <c r="I34" s="1708" t="str">
        <f>IFERROR(VLOOKUP($A$5&amp;$A34&amp;I$8,'Bảng giá chi tiết'!$C:$J,8,0),"")</f>
        <v/>
      </c>
      <c r="J34" s="1708" t="str">
        <f>IFERROR(VLOOKUP($A$5&amp;$A34&amp;J$8,'Bảng giá chi tiết'!$C:$J,8,0),"")</f>
        <v/>
      </c>
      <c r="K34" s="1708" t="str">
        <f>IFERROR(VLOOKUP($A$5&amp;$A34&amp;K$8,'Bảng giá chi tiết'!$C:$J,8,0),"")</f>
        <v/>
      </c>
      <c r="L34" s="1708" t="str">
        <f>IFERROR(VLOOKUP($A$5&amp;$A34&amp;L$8,'Bảng giá chi tiết'!$C:$J,8,0),"")</f>
        <v/>
      </c>
      <c r="M34" s="1708" t="str">
        <f>IFERROR(VLOOKUP($A$5&amp;$A34&amp;M$8,'Bảng giá chi tiết'!$C:$J,8,0),"")</f>
        <v/>
      </c>
      <c r="N34" s="1708" t="str">
        <f>IFERROR(VLOOKUP($A$5&amp;$A34&amp;N$8,'Bảng giá chi tiết'!$C:$J,8,0),"")</f>
        <v/>
      </c>
      <c r="O34" s="1708" t="str">
        <f>IFERROR(VLOOKUP($A$5&amp;$A34&amp;O$8,'Bảng giá chi tiết'!$C:$J,8,0),"")</f>
        <v/>
      </c>
      <c r="P34" s="1708" t="str">
        <f>IFERROR(VLOOKUP($A$5&amp;$A34&amp;P$8,'Bảng giá chi tiết'!$C:$J,8,0),"")</f>
        <v/>
      </c>
      <c r="Q34" s="1708" t="str">
        <f>IFERROR(VLOOKUP($A$5&amp;$A34&amp;Q$8,'Bảng giá chi tiết'!$C:$J,8,0),"")</f>
        <v/>
      </c>
      <c r="R34" s="1708" t="str">
        <f>IFERROR(VLOOKUP($A$5&amp;$A34&amp;R$8,'Bảng giá chi tiết'!$C:$J,8,0),"")</f>
        <v/>
      </c>
      <c r="S34" s="1708" t="str">
        <f>IFERROR(VLOOKUP($A$5&amp;$A34&amp;S$8,'Bảng giá chi tiết'!$C:$J,8,0),"")</f>
        <v/>
      </c>
      <c r="T34" s="1708" t="str">
        <f>IFERROR(VLOOKUP($A$5&amp;$A34&amp;T$8,'Bảng giá chi tiết'!$C:$J,8,0),"")</f>
        <v/>
      </c>
      <c r="U34" s="1708" t="str">
        <f>IFERROR(VLOOKUP($A$5&amp;$A34&amp;U$8,'Bảng giá chi tiết'!$C:$J,8,0),"")</f>
        <v/>
      </c>
      <c r="V34" s="2115" t="s">
        <v>792</v>
      </c>
      <c r="W34" s="4"/>
      <c r="X34" s="4"/>
      <c r="Y34" s="4"/>
      <c r="Z34" s="4"/>
    </row>
    <row r="35">
      <c r="A35" s="2115" t="s">
        <v>2018</v>
      </c>
      <c r="B35" s="1708" t="str">
        <f>IFERROR(VLOOKUP($A$5&amp;$A35&amp;B$8,'Bảng giá chi tiết'!$C:$J,8,0),"")</f>
        <v/>
      </c>
      <c r="C35" s="1708" t="str">
        <f>IFERROR(VLOOKUP($A$5&amp;$A35&amp;C$8,'Bảng giá chi tiết'!$C:$J,8,0),"")</f>
        <v/>
      </c>
      <c r="D35" s="1708" t="str">
        <f>IFERROR(VLOOKUP($A$5&amp;$A35&amp;D$8,'Bảng giá chi tiết'!$C:$J,8,0),"")</f>
        <v/>
      </c>
      <c r="E35" s="1708" t="str">
        <f>IFERROR(VLOOKUP($A$5&amp;$A35&amp;E$8,'Bảng giá chi tiết'!$C:$J,8,0),"")</f>
        <v/>
      </c>
      <c r="F35" s="1708" t="str">
        <f>IFERROR(VLOOKUP($A$5&amp;$A35&amp;F$8,'Bảng giá chi tiết'!$C:$J,8,0),"")</f>
        <v/>
      </c>
      <c r="G35" s="1708" t="str">
        <f>IFERROR(VLOOKUP($A$5&amp;$A35&amp;G$8,'Bảng giá chi tiết'!$C:$J,8,0),"")</f>
        <v/>
      </c>
      <c r="H35" s="1708" t="str">
        <f>IFERROR(VLOOKUP($A$5&amp;$A35&amp;H$8,'Bảng giá chi tiết'!$C:$J,8,0),"")</f>
        <v/>
      </c>
      <c r="I35" s="1708" t="str">
        <f>IFERROR(VLOOKUP($A$5&amp;$A35&amp;I$8,'Bảng giá chi tiết'!$C:$J,8,0),"")</f>
        <v/>
      </c>
      <c r="J35" s="1708" t="str">
        <f>IFERROR(VLOOKUP($A$5&amp;$A35&amp;J$8,'Bảng giá chi tiết'!$C:$J,8,0),"")</f>
        <v/>
      </c>
      <c r="K35" s="1708" t="str">
        <f>IFERROR(VLOOKUP($A$5&amp;$A35&amp;K$8,'Bảng giá chi tiết'!$C:$J,8,0),"")</f>
        <v/>
      </c>
      <c r="L35" s="1708" t="str">
        <f>IFERROR(VLOOKUP($A$5&amp;$A35&amp;L$8,'Bảng giá chi tiết'!$C:$J,8,0),"")</f>
        <v/>
      </c>
      <c r="M35" s="1708" t="str">
        <f>IFERROR(VLOOKUP($A$5&amp;$A35&amp;M$8,'Bảng giá chi tiết'!$C:$J,8,0),"")</f>
        <v/>
      </c>
      <c r="N35" s="1708" t="str">
        <f>IFERROR(VLOOKUP($A$5&amp;$A35&amp;N$8,'Bảng giá chi tiết'!$C:$J,8,0),"")</f>
        <v/>
      </c>
      <c r="O35" s="1708" t="str">
        <f>IFERROR(VLOOKUP($A$5&amp;$A35&amp;O$8,'Bảng giá chi tiết'!$C:$J,8,0),"")</f>
        <v/>
      </c>
      <c r="P35" s="1708" t="str">
        <f>IFERROR(VLOOKUP($A$5&amp;$A35&amp;P$8,'Bảng giá chi tiết'!$C:$J,8,0),"")</f>
        <v/>
      </c>
      <c r="Q35" s="1708" t="str">
        <f>IFERROR(VLOOKUP($A$5&amp;$A35&amp;Q$8,'Bảng giá chi tiết'!$C:$J,8,0),"")</f>
        <v/>
      </c>
      <c r="R35" s="1708" t="str">
        <f>IFERROR(VLOOKUP($A$5&amp;$A35&amp;R$8,'Bảng giá chi tiết'!$C:$J,8,0),"")</f>
        <v/>
      </c>
      <c r="S35" s="1708" t="str">
        <f>IFERROR(VLOOKUP($A$5&amp;$A35&amp;S$8,'Bảng giá chi tiết'!$C:$J,8,0),"")</f>
        <v/>
      </c>
      <c r="T35" s="1708" t="str">
        <f>IFERROR(VLOOKUP($A$5&amp;$A35&amp;T$8,'Bảng giá chi tiết'!$C:$J,8,0),"")</f>
        <v/>
      </c>
      <c r="U35" s="1708" t="str">
        <f>IFERROR(VLOOKUP($A$5&amp;$A35&amp;U$8,'Bảng giá chi tiết'!$C:$J,8,0),"")</f>
        <v/>
      </c>
      <c r="V35" s="2115" t="s">
        <v>2018</v>
      </c>
      <c r="W35" s="4"/>
      <c r="X35" s="4"/>
      <c r="Y35" s="4"/>
      <c r="Z35" s="4"/>
    </row>
    <row r="36">
      <c r="A36" s="2115" t="s">
        <v>2019</v>
      </c>
      <c r="B36" s="1708" t="str">
        <f>IFERROR(VLOOKUP($A$5&amp;$A36&amp;B$8,'Bảng giá chi tiết'!$C:$J,8,0),"")</f>
        <v/>
      </c>
      <c r="C36" s="1708" t="str">
        <f>IFERROR(VLOOKUP($A$5&amp;$A36&amp;C$8,'Bảng giá chi tiết'!$C:$J,8,0),"")</f>
        <v/>
      </c>
      <c r="D36" s="1708" t="str">
        <f>IFERROR(VLOOKUP($A$5&amp;$A36&amp;D$8,'Bảng giá chi tiết'!$C:$J,8,0),"")</f>
        <v/>
      </c>
      <c r="E36" s="1708" t="str">
        <f>IFERROR(VLOOKUP($A$5&amp;$A36&amp;E$8,'Bảng giá chi tiết'!$C:$J,8,0),"")</f>
        <v/>
      </c>
      <c r="F36" s="1708" t="str">
        <f>IFERROR(VLOOKUP($A$5&amp;$A36&amp;F$8,'Bảng giá chi tiết'!$C:$J,8,0),"")</f>
        <v/>
      </c>
      <c r="G36" s="1708" t="str">
        <f>IFERROR(VLOOKUP($A$5&amp;$A36&amp;G$8,'Bảng giá chi tiết'!$C:$J,8,0),"")</f>
        <v/>
      </c>
      <c r="H36" s="1708" t="str">
        <f>IFERROR(VLOOKUP($A$5&amp;$A36&amp;H$8,'Bảng giá chi tiết'!$C:$J,8,0),"")</f>
        <v/>
      </c>
      <c r="I36" s="1708" t="str">
        <f>IFERROR(VLOOKUP($A$5&amp;$A36&amp;I$8,'Bảng giá chi tiết'!$C:$J,8,0),"")</f>
        <v/>
      </c>
      <c r="J36" s="1708" t="str">
        <f>IFERROR(VLOOKUP($A$5&amp;$A36&amp;J$8,'Bảng giá chi tiết'!$C:$J,8,0),"")</f>
        <v/>
      </c>
      <c r="K36" s="1708" t="str">
        <f>IFERROR(VLOOKUP($A$5&amp;$A36&amp;K$8,'Bảng giá chi tiết'!$C:$J,8,0),"")</f>
        <v/>
      </c>
      <c r="L36" s="1708" t="str">
        <f>IFERROR(VLOOKUP($A$5&amp;$A36&amp;L$8,'Bảng giá chi tiết'!$C:$J,8,0),"")</f>
        <v/>
      </c>
      <c r="M36" s="1708" t="str">
        <f>IFERROR(VLOOKUP($A$5&amp;$A36&amp;M$8,'Bảng giá chi tiết'!$C:$J,8,0),"")</f>
        <v/>
      </c>
      <c r="N36" s="1708" t="str">
        <f>IFERROR(VLOOKUP($A$5&amp;$A36&amp;N$8,'Bảng giá chi tiết'!$C:$J,8,0),"")</f>
        <v/>
      </c>
      <c r="O36" s="1708" t="str">
        <f>IFERROR(VLOOKUP($A$5&amp;$A36&amp;O$8,'Bảng giá chi tiết'!$C:$J,8,0),"")</f>
        <v/>
      </c>
      <c r="P36" s="1708" t="str">
        <f>IFERROR(VLOOKUP($A$5&amp;$A36&amp;P$8,'Bảng giá chi tiết'!$C:$J,8,0),"")</f>
        <v/>
      </c>
      <c r="Q36" s="1708" t="str">
        <f>IFERROR(VLOOKUP($A$5&amp;$A36&amp;Q$8,'Bảng giá chi tiết'!$C:$J,8,0),"")</f>
        <v/>
      </c>
      <c r="R36" s="1708" t="str">
        <f>IFERROR(VLOOKUP($A$5&amp;$A36&amp;R$8,'Bảng giá chi tiết'!$C:$J,8,0),"")</f>
        <v/>
      </c>
      <c r="S36" s="1708" t="str">
        <f>IFERROR(VLOOKUP($A$5&amp;$A36&amp;S$8,'Bảng giá chi tiết'!$C:$J,8,0),"")</f>
        <v/>
      </c>
      <c r="T36" s="1708" t="str">
        <f>IFERROR(VLOOKUP($A$5&amp;$A36&amp;T$8,'Bảng giá chi tiết'!$C:$J,8,0),"")</f>
        <v/>
      </c>
      <c r="U36" s="1708" t="str">
        <f>IFERROR(VLOOKUP($A$5&amp;$A36&amp;U$8,'Bảng giá chi tiết'!$C:$J,8,0),"")</f>
        <v/>
      </c>
      <c r="V36" s="2115" t="s">
        <v>2019</v>
      </c>
      <c r="W36" s="4"/>
      <c r="X36" s="4"/>
      <c r="Y36" s="4"/>
      <c r="Z36" s="4"/>
    </row>
    <row r="37">
      <c r="A37" s="2115" t="s">
        <v>2020</v>
      </c>
      <c r="B37" s="1708" t="str">
        <f>IFERROR(VLOOKUP($A$5&amp;$A37&amp;B$8,'Bảng giá chi tiết'!$C:$J,8,0),"")</f>
        <v/>
      </c>
      <c r="C37" s="1708" t="str">
        <f>IFERROR(VLOOKUP($A$5&amp;$A37&amp;C$8,'Bảng giá chi tiết'!$C:$J,8,0),"")</f>
        <v/>
      </c>
      <c r="D37" s="1708" t="str">
        <f>IFERROR(VLOOKUP($A$5&amp;$A37&amp;D$8,'Bảng giá chi tiết'!$C:$J,8,0),"")</f>
        <v/>
      </c>
      <c r="E37" s="1708" t="str">
        <f>IFERROR(VLOOKUP($A$5&amp;$A37&amp;E$8,'Bảng giá chi tiết'!$C:$J,8,0),"")</f>
        <v/>
      </c>
      <c r="F37" s="1708" t="str">
        <f>IFERROR(VLOOKUP($A$5&amp;$A37&amp;F$8,'Bảng giá chi tiết'!$C:$J,8,0),"")</f>
        <v/>
      </c>
      <c r="G37" s="1708" t="str">
        <f>IFERROR(VLOOKUP($A$5&amp;$A37&amp;G$8,'Bảng giá chi tiết'!$C:$J,8,0),"")</f>
        <v/>
      </c>
      <c r="H37" s="1708" t="str">
        <f>IFERROR(VLOOKUP($A$5&amp;$A37&amp;H$8,'Bảng giá chi tiết'!$C:$J,8,0),"")</f>
        <v/>
      </c>
      <c r="I37" s="1708" t="str">
        <f>IFERROR(VLOOKUP($A$5&amp;$A37&amp;I$8,'Bảng giá chi tiết'!$C:$J,8,0),"")</f>
        <v/>
      </c>
      <c r="J37" s="1708" t="str">
        <f>IFERROR(VLOOKUP($A$5&amp;$A37&amp;J$8,'Bảng giá chi tiết'!$C:$J,8,0),"")</f>
        <v/>
      </c>
      <c r="K37" s="1708" t="str">
        <f>IFERROR(VLOOKUP($A$5&amp;$A37&amp;K$8,'Bảng giá chi tiết'!$C:$J,8,0),"")</f>
        <v/>
      </c>
      <c r="L37" s="1708" t="str">
        <f>IFERROR(VLOOKUP($A$5&amp;$A37&amp;L$8,'Bảng giá chi tiết'!$C:$J,8,0),"")</f>
        <v/>
      </c>
      <c r="M37" s="1708" t="str">
        <f>IFERROR(VLOOKUP($A$5&amp;$A37&amp;M$8,'Bảng giá chi tiết'!$C:$J,8,0),"")</f>
        <v/>
      </c>
      <c r="N37" s="1708" t="str">
        <f>IFERROR(VLOOKUP($A$5&amp;$A37&amp;N$8,'Bảng giá chi tiết'!$C:$J,8,0),"")</f>
        <v/>
      </c>
      <c r="O37" s="1708" t="str">
        <f>IFERROR(VLOOKUP($A$5&amp;$A37&amp;O$8,'Bảng giá chi tiết'!$C:$J,8,0),"")</f>
        <v/>
      </c>
      <c r="P37" s="1708" t="str">
        <f>IFERROR(VLOOKUP($A$5&amp;$A37&amp;P$8,'Bảng giá chi tiết'!$C:$J,8,0),"")</f>
        <v/>
      </c>
      <c r="Q37" s="1708" t="str">
        <f>IFERROR(VLOOKUP($A$5&amp;$A37&amp;Q$8,'Bảng giá chi tiết'!$C:$J,8,0),"")</f>
        <v/>
      </c>
      <c r="R37" s="1708" t="str">
        <f>IFERROR(VLOOKUP($A$5&amp;$A37&amp;R$8,'Bảng giá chi tiết'!$C:$J,8,0),"")</f>
        <v/>
      </c>
      <c r="S37" s="1708" t="str">
        <f>IFERROR(VLOOKUP($A$5&amp;$A37&amp;S$8,'Bảng giá chi tiết'!$C:$J,8,0),"")</f>
        <v/>
      </c>
      <c r="T37" s="1708" t="str">
        <f>IFERROR(VLOOKUP($A$5&amp;$A37&amp;T$8,'Bảng giá chi tiết'!$C:$J,8,0),"")</f>
        <v/>
      </c>
      <c r="U37" s="1708" t="str">
        <f>IFERROR(VLOOKUP($A$5&amp;$A37&amp;U$8,'Bảng giá chi tiết'!$C:$J,8,0),"")</f>
        <v/>
      </c>
      <c r="V37" s="2115" t="s">
        <v>2020</v>
      </c>
      <c r="W37" s="4"/>
      <c r="X37" s="4"/>
      <c r="Y37" s="4"/>
      <c r="Z37" s="4"/>
    </row>
    <row r="38">
      <c r="A38" s="2116" t="s">
        <v>671</v>
      </c>
      <c r="B38" s="1708" t="str">
        <f>IFERROR(VLOOKUP($A$5&amp;$A38&amp;B$8,'Bảng giá chi tiết'!$C:$J,8,0),"")</f>
        <v/>
      </c>
      <c r="C38" s="1708" t="str">
        <f>IFERROR(VLOOKUP($A$5&amp;$A38&amp;C$8,'Bảng giá chi tiết'!$C:$J,8,0),"")</f>
        <v/>
      </c>
      <c r="D38" s="1708" t="str">
        <f>IFERROR(VLOOKUP($A$5&amp;$A38&amp;D$8,'Bảng giá chi tiết'!$C:$J,8,0),"")</f>
        <v/>
      </c>
      <c r="E38" s="1708" t="str">
        <f>IFERROR(VLOOKUP($A$5&amp;$A38&amp;E$8,'Bảng giá chi tiết'!$C:$J,8,0),"")</f>
        <v/>
      </c>
      <c r="F38" s="1708" t="str">
        <f>IFERROR(VLOOKUP($A$5&amp;$A38&amp;F$8,'Bảng giá chi tiết'!$C:$J,8,0),"")</f>
        <v/>
      </c>
      <c r="G38" s="1708" t="str">
        <f>IFERROR(VLOOKUP($A$5&amp;$A38&amp;G$8,'Bảng giá chi tiết'!$C:$J,8,0),"")</f>
        <v/>
      </c>
      <c r="H38" s="1708" t="str">
        <f>IFERROR(VLOOKUP($A$5&amp;$A38&amp;H$8,'Bảng giá chi tiết'!$C:$J,8,0),"")</f>
        <v/>
      </c>
      <c r="I38" s="1708" t="str">
        <f>IFERROR(VLOOKUP($A$5&amp;$A38&amp;I$8,'Bảng giá chi tiết'!$C:$J,8,0),"")</f>
        <v/>
      </c>
      <c r="J38" s="1708" t="str">
        <f>IFERROR(VLOOKUP($A$5&amp;$A38&amp;J$8,'Bảng giá chi tiết'!$C:$J,8,0),"")</f>
        <v/>
      </c>
      <c r="K38" s="1708" t="str">
        <f>IFERROR(VLOOKUP($A$5&amp;$A38&amp;K$8,'Bảng giá chi tiết'!$C:$J,8,0),"")</f>
        <v/>
      </c>
      <c r="L38" s="1708" t="str">
        <f>IFERROR(VLOOKUP($A$5&amp;$A38&amp;L$8,'Bảng giá chi tiết'!$C:$J,8,0),"")</f>
        <v/>
      </c>
      <c r="M38" s="1708" t="str">
        <f>IFERROR(VLOOKUP($A$5&amp;$A38&amp;M$8,'Bảng giá chi tiết'!$C:$J,8,0),"")</f>
        <v/>
      </c>
      <c r="N38" s="1708" t="str">
        <f>IFERROR(VLOOKUP($A$5&amp;$A38&amp;N$8,'Bảng giá chi tiết'!$C:$J,8,0),"")</f>
        <v/>
      </c>
      <c r="O38" s="1708" t="str">
        <f>IFERROR(VLOOKUP($A$5&amp;$A38&amp;O$8,'Bảng giá chi tiết'!$C:$J,8,0),"")</f>
        <v/>
      </c>
      <c r="P38" s="1708" t="str">
        <f>IFERROR(VLOOKUP($A$5&amp;$A38&amp;P$8,'Bảng giá chi tiết'!$C:$J,8,0),"")</f>
        <v/>
      </c>
      <c r="Q38" s="1708" t="str">
        <f>IFERROR(VLOOKUP($A$5&amp;$A38&amp;Q$8,'Bảng giá chi tiết'!$C:$J,8,0),"")</f>
        <v/>
      </c>
      <c r="R38" s="1708" t="str">
        <f>IFERROR(VLOOKUP($A$5&amp;$A38&amp;R$8,'Bảng giá chi tiết'!$C:$J,8,0),"")</f>
        <v/>
      </c>
      <c r="S38" s="1708" t="str">
        <f>IFERROR(VLOOKUP($A$5&amp;$A38&amp;S$8,'Bảng giá chi tiết'!$C:$J,8,0),"")</f>
        <v/>
      </c>
      <c r="T38" s="1708" t="str">
        <f>IFERROR(VLOOKUP($A$5&amp;$A38&amp;T$8,'Bảng giá chi tiết'!$C:$J,8,0),"")</f>
        <v/>
      </c>
      <c r="U38" s="1708" t="str">
        <f>IFERROR(VLOOKUP($A$5&amp;$A38&amp;U$8,'Bảng giá chi tiết'!$C:$J,8,0),"")</f>
        <v/>
      </c>
      <c r="V38" s="2116" t="s">
        <v>671</v>
      </c>
      <c r="W38" s="4"/>
      <c r="X38" s="4"/>
      <c r="Y38" s="4"/>
      <c r="Z38" s="4"/>
    </row>
    <row r="39">
      <c r="A39" s="2116" t="s">
        <v>4977</v>
      </c>
      <c r="B39" s="2117" t="s">
        <v>288</v>
      </c>
      <c r="C39" s="2118" t="s">
        <v>288</v>
      </c>
      <c r="D39" s="2118" t="s">
        <v>59</v>
      </c>
      <c r="E39" s="2118" t="s">
        <v>59</v>
      </c>
      <c r="F39" s="2115" t="s">
        <v>5460</v>
      </c>
      <c r="G39" s="2118" t="s">
        <v>95</v>
      </c>
      <c r="H39" s="2115" t="s">
        <v>288</v>
      </c>
      <c r="I39" s="2119" t="s">
        <v>50</v>
      </c>
      <c r="J39" s="2120"/>
      <c r="K39" s="2120"/>
      <c r="L39" s="2121" t="s">
        <v>59</v>
      </c>
      <c r="M39" s="2115" t="s">
        <v>5460</v>
      </c>
      <c r="N39" s="2118" t="s">
        <v>50</v>
      </c>
      <c r="O39" s="2115" t="s">
        <v>95</v>
      </c>
      <c r="P39" s="2115" t="s">
        <v>95</v>
      </c>
      <c r="Q39" s="2120"/>
      <c r="R39" s="2115" t="s">
        <v>5461</v>
      </c>
      <c r="S39" s="2115" t="s">
        <v>17</v>
      </c>
      <c r="T39" s="2115" t="s">
        <v>50</v>
      </c>
      <c r="U39" s="2122" t="s">
        <v>50</v>
      </c>
      <c r="V39" s="2116" t="s">
        <v>4977</v>
      </c>
      <c r="W39" s="4"/>
      <c r="X39" s="4"/>
      <c r="Y39" s="4"/>
      <c r="Z39" s="4"/>
    </row>
    <row r="40">
      <c r="A40" s="2123" t="s">
        <v>1996</v>
      </c>
      <c r="B40" s="2124" t="s">
        <v>5462</v>
      </c>
      <c r="C40" s="2115" t="s">
        <v>5463</v>
      </c>
      <c r="D40" s="2115" t="s">
        <v>5464</v>
      </c>
      <c r="E40" s="2115" t="s">
        <v>5464</v>
      </c>
      <c r="F40" s="2115" t="s">
        <v>5465</v>
      </c>
      <c r="G40" s="2115" t="s">
        <v>5466</v>
      </c>
      <c r="H40" s="2115" t="s">
        <v>2325</v>
      </c>
      <c r="I40" s="2122" t="s">
        <v>5467</v>
      </c>
      <c r="J40" s="2120"/>
      <c r="K40" s="2120"/>
      <c r="L40" s="2125" t="s">
        <v>5468</v>
      </c>
      <c r="M40" s="2115" t="s">
        <v>5469</v>
      </c>
      <c r="N40" s="2115" t="s">
        <v>5470</v>
      </c>
      <c r="O40" s="2115" t="s">
        <v>5471</v>
      </c>
      <c r="P40" s="2115" t="s">
        <v>5472</v>
      </c>
      <c r="Q40" s="2120"/>
      <c r="R40" s="2115" t="s">
        <v>5473</v>
      </c>
      <c r="S40" s="2115" t="s">
        <v>5474</v>
      </c>
      <c r="T40" s="2115" t="s">
        <v>2292</v>
      </c>
      <c r="U40" s="2122" t="s">
        <v>1810</v>
      </c>
      <c r="V40" s="2123" t="s">
        <v>1996</v>
      </c>
      <c r="W40" s="4"/>
      <c r="X40" s="4"/>
      <c r="Y40" s="4"/>
      <c r="Z40" s="4"/>
    </row>
    <row r="41" ht="47.25" customHeight="1">
      <c r="A41" s="2115" t="s">
        <v>2021</v>
      </c>
      <c r="B41" s="1708" t="str">
        <f>IFERROR(VLOOKUP($A$5&amp;$A41&amp;B$38,'Bảng giá chi tiết'!$C:$J,8,0),"")</f>
        <v/>
      </c>
      <c r="C41" s="1708" t="str">
        <f>IFERROR(VLOOKUP($A$5&amp;$A41&amp;C$38,'Bảng giá chi tiết'!$C:$J,8,0),"")</f>
        <v/>
      </c>
      <c r="D41" s="1708" t="str">
        <f>IFERROR(VLOOKUP($A$5&amp;$A41&amp;D$38,'Bảng giá chi tiết'!$C:$J,8,0),"")</f>
        <v/>
      </c>
      <c r="E41" s="1708" t="str">
        <f>IFERROR(VLOOKUP($A$5&amp;$A41&amp;E$38,'Bảng giá chi tiết'!$C:$J,8,0),"")</f>
        <v/>
      </c>
      <c r="F41" s="1708" t="str">
        <f>IFERROR(VLOOKUP($A$5&amp;$A41&amp;F$38,'Bảng giá chi tiết'!$C:$J,8,0),"")</f>
        <v/>
      </c>
      <c r="G41" s="2126">
        <v>6989.0</v>
      </c>
      <c r="H41" s="1708" t="str">
        <f>IFERROR(VLOOKUP($A$5&amp;$A41&amp;H$38,'Bảng giá chi tiết'!$C:$J,8,0),"")</f>
        <v/>
      </c>
      <c r="I41" s="1708" t="str">
        <f>IFERROR(VLOOKUP($A$5&amp;$A41&amp;I$38,'Bảng giá chi tiết'!$C:$J,8,0),"")</f>
        <v/>
      </c>
      <c r="J41" s="2120"/>
      <c r="K41" s="2120"/>
      <c r="L41" s="2127"/>
      <c r="M41" s="2128"/>
      <c r="N41" s="1708" t="str">
        <f>IFERROR(VLOOKUP($A$5&amp;$A41&amp;N$8,'Bảng giá chi tiết'!$C:$J,8,0),"")</f>
        <v/>
      </c>
      <c r="O41" s="2128"/>
      <c r="P41" s="2128"/>
      <c r="Q41" s="2129"/>
      <c r="R41" s="2128"/>
      <c r="S41" s="2130"/>
      <c r="T41" s="2130"/>
      <c r="U41" s="2131"/>
      <c r="V41" s="2115" t="s">
        <v>2021</v>
      </c>
      <c r="W41" s="4"/>
      <c r="X41" s="4"/>
      <c r="Y41" s="4"/>
      <c r="Z41" s="4"/>
    </row>
    <row r="42" hidden="1">
      <c r="A42" s="1667"/>
      <c r="B42" s="1667"/>
      <c r="C42" s="1667"/>
      <c r="D42" s="1667"/>
      <c r="E42" s="1667"/>
      <c r="F42" s="1667"/>
      <c r="G42" s="1667"/>
      <c r="H42" s="1667"/>
      <c r="I42" s="1667"/>
      <c r="J42" s="1667"/>
      <c r="K42" s="1667"/>
      <c r="L42" s="1667"/>
      <c r="M42" s="1667"/>
      <c r="N42" s="1667"/>
      <c r="O42" s="1667"/>
      <c r="P42" s="1667"/>
      <c r="Q42" s="1667"/>
      <c r="R42" s="1667"/>
      <c r="S42" s="1667"/>
      <c r="T42" s="1667"/>
      <c r="U42" s="1667"/>
      <c r="V42" s="1667"/>
      <c r="W42" s="4"/>
      <c r="X42" s="4"/>
      <c r="Y42" s="4"/>
      <c r="Z42" s="4"/>
    </row>
    <row r="43" hidden="1">
      <c r="A43" s="1667"/>
      <c r="B43" s="1667"/>
      <c r="C43" s="1667"/>
      <c r="D43" s="1667"/>
      <c r="E43" s="1667"/>
      <c r="F43" s="1667"/>
      <c r="G43" s="1667"/>
      <c r="H43" s="1667"/>
      <c r="I43" s="1667"/>
      <c r="J43" s="1667"/>
      <c r="K43" s="1667"/>
      <c r="L43" s="1667"/>
      <c r="M43" s="1667"/>
      <c r="N43" s="1667"/>
      <c r="O43" s="1667"/>
      <c r="P43" s="1667"/>
      <c r="Q43" s="1667"/>
      <c r="R43" s="1667"/>
      <c r="S43" s="1667"/>
      <c r="T43" s="1667"/>
      <c r="U43" s="1667"/>
      <c r="V43" s="1667"/>
      <c r="W43" s="4"/>
      <c r="X43" s="4"/>
      <c r="Y43" s="4"/>
      <c r="Z43" s="4"/>
    </row>
    <row r="44" hidden="1">
      <c r="A44" s="1667"/>
      <c r="B44" s="1667"/>
      <c r="C44" s="1667"/>
      <c r="D44" s="1667"/>
      <c r="E44" s="1667"/>
      <c r="F44" s="1667"/>
      <c r="G44" s="1667"/>
      <c r="H44" s="1667"/>
      <c r="I44" s="1667"/>
      <c r="J44" s="1667"/>
      <c r="K44" s="1667"/>
      <c r="L44" s="1667"/>
      <c r="M44" s="1667"/>
      <c r="N44" s="1667"/>
      <c r="O44" s="1667"/>
      <c r="P44" s="1667"/>
      <c r="Q44" s="1667"/>
      <c r="R44" s="1667"/>
      <c r="S44" s="1667"/>
      <c r="T44" s="1667"/>
      <c r="U44" s="1667"/>
      <c r="V44" s="1667"/>
      <c r="W44" s="4"/>
      <c r="X44" s="4"/>
      <c r="Y44" s="4"/>
      <c r="Z44" s="4"/>
    </row>
    <row r="45" hidden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idden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idden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idden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idden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idden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idden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idden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idden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idden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idden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idden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idden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idden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idden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idden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idden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idden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idden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idden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idden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idden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idden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idden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idden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idden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idden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idden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idden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idden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idden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idden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idden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idden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idden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idden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idden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idden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idden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idden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idden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idden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idden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idden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idden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idden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idden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idden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idden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idden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idden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idden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idden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idden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idden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idden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idden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idden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idden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idden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idden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idden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idden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idden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idden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idden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idden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idden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idden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idden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idden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idden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idden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idden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idden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idden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idden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idden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idden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idden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idden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idden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idden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idden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idden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idden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idden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idden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idden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idden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idden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idden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idden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idden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idden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idden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idden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idden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idden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idden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idden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idden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idden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idden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idden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idden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idden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idden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idden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idden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idden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idden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idden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idden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idden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idden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idden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idden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idden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idden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idden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idden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idden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idden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idden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idden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idden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idden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idden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idden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idden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idden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idden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idden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idden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idden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idden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idden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idden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idden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idden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idden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idden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idden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idden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idden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idden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idden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idden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idden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idden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idden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idden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idden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idden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idden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idden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idden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idden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idden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idden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idden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idden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idden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idden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idden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idden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idden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idden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idden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idden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idden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idden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idden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idden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idden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idden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idden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idden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idden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idden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idden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idden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idden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idden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idden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idden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idden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idden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idden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idden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idden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idden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idden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idden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idden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idden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idden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idden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idden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idden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idden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idden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idden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idden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idden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idden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idden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idden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idden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idden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idden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idden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idden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idden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idden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idden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idden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idden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idden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idden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idden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idden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idden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idden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idden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idden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idden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idden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idden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idden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idden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idden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idden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idden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idden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idden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idden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idden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idden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idden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idden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idden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idden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idden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idden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idden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idden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idden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idden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idden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idden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idden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idden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idden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idden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idden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idden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idden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idden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idden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idden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idden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idden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idden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idden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idden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idden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idden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idden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idden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idden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idden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idden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idden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idden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idden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idden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idden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idden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idden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idden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idden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idden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idden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idden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idden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idden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idden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idden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idden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idden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idden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idden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idden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idden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idden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idden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idden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idden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idden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idden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idden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idden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idden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idden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idden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idden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idden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idden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idden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idden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idden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idden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idden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idden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idden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idden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idden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idden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idden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idden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idden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idden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idden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idden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idden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idden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idden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idden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idden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idden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idden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idden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idden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idden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idden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idden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idden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idden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idden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idden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idden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idden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idden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idden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idden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idden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idden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idden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idden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idden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idden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idden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idden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idden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idden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idden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idden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idden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idden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idden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idden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idden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idden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idden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idden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idden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idden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idden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idden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idden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idden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idden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idden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idden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idden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idden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idden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idden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idden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idden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idden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idden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idden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idden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idden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idden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idden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idden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idden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idden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idden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idden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idden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idden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idden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idden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idden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idden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idden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idden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idden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idden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idden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idden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idden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idden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idden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idden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idden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idden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idden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idden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idden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idden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idden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idden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idden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idden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idden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idden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idden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idden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idden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idden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idden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idden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idden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idden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idden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idden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idden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idden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idden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idden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idden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idden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idden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idden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idden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idden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idden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idden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idden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idden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idden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idden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idden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idden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idden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idden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idden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idden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idden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idden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idden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idden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idden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idden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idden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idden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idden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idden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idden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idden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idden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idden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idden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idden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idden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idden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idden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idden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idden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idden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idden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idden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idden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idden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idden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idden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idden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idden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idden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idden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idden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idden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idden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idden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idden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idden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idden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idden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idden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idden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idden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idden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idden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idden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idden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idden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idden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idden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idden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idden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idden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idden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idden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idden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idden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idden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idden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idden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idden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idden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idden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idden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idden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idden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idden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idden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idden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idden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idden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idden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idden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idden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idden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idden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idden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idden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idden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idden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idden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idden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idden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idden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idden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idden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idden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idden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idden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idden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idden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idden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idden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idden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idden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idden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idden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idden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idden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idden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idden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idden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idden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idden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idden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idden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idden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idden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idden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idden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idden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idden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idden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idden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idden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idden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idden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idden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idden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idden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idden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idden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idden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idden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idden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idden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idden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idden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idden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idden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idden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idden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idden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idden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idden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idden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idden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idden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idden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idden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idden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idden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idden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idden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idden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idden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idden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idden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idden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idden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idden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idden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idden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idden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idden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idden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idden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idden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idden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idden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idden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idden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idden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idden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idden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idden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idden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idden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idden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idden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idden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idden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idden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idden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idden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idden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idden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idden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idden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idden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idden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idden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idden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idden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idden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idden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idden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idden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idden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idden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idden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idden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idden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idden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idden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idden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idden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idden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idden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idden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idden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idden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idden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idden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idden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idden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idden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idden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idden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idden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idden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idden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idden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idden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idden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idden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idden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idden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idden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idden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idden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idden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idden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idden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idden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idden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idden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idden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idden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idden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idden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idden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idden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idden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idden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idden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idden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idden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idden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idden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idden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idden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idden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idden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idden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idden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idden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idden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idden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idden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idden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idden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idden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idden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idden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idden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idden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idden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idden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idden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idden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idden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idden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idden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idden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idden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idden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idden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idden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idden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idden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idden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idden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idden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idden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idden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idden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idden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idden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idden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idden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idden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idden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idden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idden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idden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idden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idden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idden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idden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idden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idden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idden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idden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idden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idden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idden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idden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idden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idden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idden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idden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idden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idden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idden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idden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idden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idden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idden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idden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idden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idden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idden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idden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idden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idden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idden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idden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idden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idden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idden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idden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idden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idden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idden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idden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idden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idden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idden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idden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idden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idden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idden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idden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idden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idden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idden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idden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idden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idden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idden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idden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idden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idden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idden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idden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idden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idden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idden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idden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idden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idden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idden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idden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idden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idden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idden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idden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idden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idden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idden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idden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idden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idden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idden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idden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idden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idden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idden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idden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idden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idden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idden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idden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idden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idden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idden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idden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idden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idden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idden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idden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idden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idden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idden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idden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idden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idden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idden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idden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idden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idden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idden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idden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idden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idden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idden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idden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idden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idden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idden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idden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idden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idden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idden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idden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idden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idden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idden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idden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idden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idden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idden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idden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idden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idden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idden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idden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idden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idden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idden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idden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idden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idden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idden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idden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idden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idden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idden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idden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idden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idden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idden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idden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idden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idden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idden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idden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idden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idden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idden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idden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idden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1">
    <mergeCell ref="G7:H7"/>
    <mergeCell ref="B13:G13"/>
    <mergeCell ref="H13:Q13"/>
    <mergeCell ref="R13:U13"/>
    <mergeCell ref="D1:V6"/>
    <mergeCell ref="I7:M7"/>
    <mergeCell ref="N7:O7"/>
    <mergeCell ref="P7:Q7"/>
    <mergeCell ref="R7:S7"/>
    <mergeCell ref="T7:U7"/>
    <mergeCell ref="V7:Z7"/>
  </mergeCells>
  <conditionalFormatting sqref="H23">
    <cfRule type="notContainsBlanks" dxfId="12" priority="1">
      <formula>LEN(TRIM(H23))&gt;0</formula>
    </cfRule>
  </conditionalFormatting>
  <conditionalFormatting sqref="B9:T38 U14:U38">
    <cfRule type="expression" dxfId="4" priority="2">
      <formula>RIGHT(B:B,1)="."</formula>
    </cfRule>
  </conditionalFormatting>
  <conditionalFormatting sqref="B9:T38 U14:U38">
    <cfRule type="expression" dxfId="15" priority="3">
      <formula>RIGHT(B:B,1)="?"</formula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667"/>
      <c r="B1" s="1668"/>
      <c r="C1" s="1668"/>
      <c r="D1" s="1669" t="s">
        <v>5475</v>
      </c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1"/>
      <c r="W1" s="4"/>
      <c r="X1" s="4"/>
      <c r="Y1" s="4"/>
      <c r="Z1" s="4"/>
    </row>
    <row r="2">
      <c r="A2" s="1667"/>
      <c r="B2" s="1667"/>
      <c r="C2" s="1667"/>
      <c r="D2" s="1092"/>
      <c r="V2" s="274"/>
      <c r="W2" s="4"/>
      <c r="X2" s="4"/>
      <c r="Y2" s="4"/>
      <c r="Z2" s="4"/>
    </row>
    <row r="3">
      <c r="A3" s="1667"/>
      <c r="B3" s="1667"/>
      <c r="C3" s="1667"/>
      <c r="D3" s="1092"/>
      <c r="V3" s="274"/>
      <c r="W3" s="4"/>
      <c r="X3" s="4"/>
      <c r="Y3" s="4"/>
      <c r="Z3" s="4"/>
    </row>
    <row r="4">
      <c r="A4" s="1667"/>
      <c r="B4" s="1667"/>
      <c r="C4" s="1667"/>
      <c r="D4" s="1092"/>
      <c r="V4" s="274"/>
      <c r="W4" s="4"/>
      <c r="X4" s="4"/>
      <c r="Y4" s="4"/>
      <c r="Z4" s="4"/>
    </row>
    <row r="5">
      <c r="A5" s="1670" t="s">
        <v>5476</v>
      </c>
      <c r="B5" s="1667"/>
      <c r="C5" s="1667"/>
      <c r="D5" s="1092"/>
      <c r="V5" s="274"/>
      <c r="W5" s="4"/>
      <c r="X5" s="4"/>
      <c r="Y5" s="4"/>
      <c r="Z5" s="4"/>
    </row>
    <row r="6" ht="1.5" customHeight="1">
      <c r="A6" s="1670"/>
      <c r="B6" s="1667"/>
      <c r="C6" s="1667"/>
      <c r="D6" s="1094"/>
      <c r="E6" s="385"/>
      <c r="F6" s="385"/>
      <c r="G6" s="385"/>
      <c r="H6" s="385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278"/>
      <c r="W6" s="4"/>
      <c r="X6" s="4"/>
      <c r="Y6" s="4"/>
      <c r="Z6" s="4"/>
    </row>
    <row r="7" ht="27.75" customHeight="1">
      <c r="A7" s="1671"/>
      <c r="B7" s="1672"/>
      <c r="C7" s="1672"/>
      <c r="D7" s="1681" t="s">
        <v>4976</v>
      </c>
      <c r="E7" s="2"/>
      <c r="F7" s="2"/>
      <c r="G7" s="2"/>
      <c r="H7" s="3"/>
      <c r="I7" s="1675"/>
      <c r="J7" s="3"/>
      <c r="K7" s="1674" t="s">
        <v>667</v>
      </c>
      <c r="L7" s="3"/>
      <c r="M7" s="2132">
        <f>TODAY()</f>
        <v>46212</v>
      </c>
      <c r="N7" s="1677" t="s">
        <v>668</v>
      </c>
      <c r="O7" s="3"/>
      <c r="P7" s="1678" t="s">
        <v>669</v>
      </c>
      <c r="Q7" s="3"/>
      <c r="R7" s="1679" t="s">
        <v>121</v>
      </c>
      <c r="S7" s="3"/>
      <c r="T7" s="1680" t="s">
        <v>759</v>
      </c>
      <c r="U7" s="3"/>
      <c r="V7" s="2133"/>
      <c r="W7" s="2134"/>
      <c r="X7" s="2134"/>
      <c r="Y7" s="2134"/>
      <c r="Z7" s="2134"/>
    </row>
    <row r="8" ht="26.25" customHeight="1">
      <c r="A8" s="2135" t="s">
        <v>671</v>
      </c>
      <c r="B8" s="2136" t="s">
        <v>716</v>
      </c>
      <c r="C8" s="2136" t="s">
        <v>717</v>
      </c>
      <c r="D8" s="2136" t="s">
        <v>718</v>
      </c>
      <c r="E8" s="2136" t="s">
        <v>735</v>
      </c>
      <c r="F8" s="2137" t="s">
        <v>720</v>
      </c>
      <c r="G8" s="2137" t="s">
        <v>721</v>
      </c>
      <c r="H8" s="2137" t="s">
        <v>736</v>
      </c>
      <c r="I8" s="2136" t="s">
        <v>723</v>
      </c>
      <c r="J8" s="2136" t="s">
        <v>724</v>
      </c>
      <c r="K8" s="2136" t="s">
        <v>725</v>
      </c>
      <c r="L8" s="2136" t="s">
        <v>726</v>
      </c>
      <c r="M8" s="2136" t="s">
        <v>727</v>
      </c>
      <c r="N8" s="2136" t="s">
        <v>737</v>
      </c>
      <c r="O8" s="2136" t="s">
        <v>738</v>
      </c>
      <c r="P8" s="2136" t="s">
        <v>730</v>
      </c>
      <c r="Q8" s="2136" t="s">
        <v>731</v>
      </c>
      <c r="R8" s="2136" t="s">
        <v>789</v>
      </c>
      <c r="S8" s="2136" t="s">
        <v>733</v>
      </c>
      <c r="T8" s="2136" t="s">
        <v>734</v>
      </c>
      <c r="U8" s="2136" t="s">
        <v>790</v>
      </c>
      <c r="V8" s="2138" t="s">
        <v>671</v>
      </c>
      <c r="W8" s="2139"/>
      <c r="X8" s="2139"/>
      <c r="Y8" s="2139"/>
      <c r="Z8" s="2139"/>
    </row>
    <row r="9">
      <c r="A9" s="2140" t="s">
        <v>4977</v>
      </c>
      <c r="B9" s="2141" t="s">
        <v>50</v>
      </c>
      <c r="C9" s="2142" t="s">
        <v>50</v>
      </c>
      <c r="D9" s="2143" t="s">
        <v>17</v>
      </c>
      <c r="E9" s="2144" t="s">
        <v>24</v>
      </c>
      <c r="F9" s="2145" t="s">
        <v>95</v>
      </c>
      <c r="G9" s="2143" t="s">
        <v>17</v>
      </c>
      <c r="H9" s="2144" t="s">
        <v>288</v>
      </c>
      <c r="I9" s="2142" t="s">
        <v>50</v>
      </c>
      <c r="J9" s="2142" t="s">
        <v>50</v>
      </c>
      <c r="K9" s="2144" t="s">
        <v>288</v>
      </c>
      <c r="L9" s="2142" t="s">
        <v>59</v>
      </c>
      <c r="M9" s="2142" t="s">
        <v>50</v>
      </c>
      <c r="N9" s="2144" t="s">
        <v>288</v>
      </c>
      <c r="O9" s="2145" t="s">
        <v>95</v>
      </c>
      <c r="P9" s="2144" t="s">
        <v>24</v>
      </c>
      <c r="Q9" s="2143" t="s">
        <v>17</v>
      </c>
      <c r="R9" s="2142" t="s">
        <v>59</v>
      </c>
      <c r="S9" s="2142" t="s">
        <v>59</v>
      </c>
      <c r="T9" s="2144" t="s">
        <v>288</v>
      </c>
      <c r="U9" s="2146" t="s">
        <v>288</v>
      </c>
      <c r="V9" s="2147" t="s">
        <v>4977</v>
      </c>
    </row>
    <row r="10">
      <c r="A10" s="2140" t="s">
        <v>4978</v>
      </c>
      <c r="B10" s="2148">
        <v>50.28</v>
      </c>
      <c r="C10" s="2149">
        <v>51.09</v>
      </c>
      <c r="D10" s="2150">
        <v>32.3</v>
      </c>
      <c r="E10" s="2151">
        <v>73.91</v>
      </c>
      <c r="F10" s="2152">
        <v>92.0</v>
      </c>
      <c r="G10" s="2150">
        <v>32.3</v>
      </c>
      <c r="H10" s="2151">
        <v>71.83</v>
      </c>
      <c r="I10" s="2149">
        <v>49.14</v>
      </c>
      <c r="J10" s="2149">
        <v>49.14</v>
      </c>
      <c r="K10" s="2151">
        <v>67.9</v>
      </c>
      <c r="L10" s="2149">
        <v>48.05</v>
      </c>
      <c r="M10" s="2149">
        <v>49.15</v>
      </c>
      <c r="N10" s="2151">
        <v>72.01</v>
      </c>
      <c r="O10" s="2152">
        <v>92.0</v>
      </c>
      <c r="P10" s="2151">
        <v>73.91</v>
      </c>
      <c r="Q10" s="2150">
        <v>32.3</v>
      </c>
      <c r="R10" s="2149">
        <v>43.15</v>
      </c>
      <c r="S10" s="2149">
        <v>43.15</v>
      </c>
      <c r="T10" s="2151">
        <v>72.0</v>
      </c>
      <c r="U10" s="2153">
        <v>70.51</v>
      </c>
      <c r="V10" s="2147" t="s">
        <v>4978</v>
      </c>
    </row>
    <row r="11">
      <c r="A11" s="2140" t="s">
        <v>1996</v>
      </c>
      <c r="B11" s="2154">
        <v>46.25</v>
      </c>
      <c r="C11" s="2155">
        <v>46.71</v>
      </c>
      <c r="D11" s="2156">
        <v>29.11</v>
      </c>
      <c r="E11" s="2157">
        <v>67.86</v>
      </c>
      <c r="F11" s="2158">
        <v>85.42</v>
      </c>
      <c r="G11" s="2156">
        <v>29.05</v>
      </c>
      <c r="H11" s="2157">
        <v>66.73</v>
      </c>
      <c r="I11" s="2155">
        <v>45.26</v>
      </c>
      <c r="J11" s="2155">
        <v>45.13</v>
      </c>
      <c r="K11" s="2157">
        <v>62.47</v>
      </c>
      <c r="L11" s="2155">
        <v>44.15</v>
      </c>
      <c r="M11" s="2155">
        <v>45.24</v>
      </c>
      <c r="N11" s="2157">
        <v>66.88</v>
      </c>
      <c r="O11" s="2158">
        <v>85.55</v>
      </c>
      <c r="P11" s="2157">
        <v>67.86</v>
      </c>
      <c r="Q11" s="2156">
        <v>28.96</v>
      </c>
      <c r="R11" s="2155">
        <v>39.24</v>
      </c>
      <c r="S11" s="2155">
        <v>39.24</v>
      </c>
      <c r="T11" s="2157">
        <v>67.23</v>
      </c>
      <c r="U11" s="2159">
        <v>64.65</v>
      </c>
      <c r="V11" s="2147" t="s">
        <v>1996</v>
      </c>
    </row>
    <row r="12">
      <c r="A12" s="2140" t="s">
        <v>4979</v>
      </c>
      <c r="B12" s="2154" t="s">
        <v>331</v>
      </c>
      <c r="C12" s="2155" t="s">
        <v>331</v>
      </c>
      <c r="D12" s="2156" t="s">
        <v>331</v>
      </c>
      <c r="E12" s="2157" t="s">
        <v>176</v>
      </c>
      <c r="F12" s="2158" t="s">
        <v>281</v>
      </c>
      <c r="G12" s="2156" t="s">
        <v>337</v>
      </c>
      <c r="H12" s="2157" t="s">
        <v>337</v>
      </c>
      <c r="I12" s="2155" t="s">
        <v>337</v>
      </c>
      <c r="J12" s="2155" t="s">
        <v>337</v>
      </c>
      <c r="K12" s="2157" t="s">
        <v>337</v>
      </c>
      <c r="L12" s="2155" t="s">
        <v>337</v>
      </c>
      <c r="M12" s="2155" t="s">
        <v>337</v>
      </c>
      <c r="N12" s="2157" t="s">
        <v>337</v>
      </c>
      <c r="O12" s="2158" t="s">
        <v>337</v>
      </c>
      <c r="P12" s="2157" t="s">
        <v>712</v>
      </c>
      <c r="Q12" s="2156" t="s">
        <v>331</v>
      </c>
      <c r="R12" s="2155" t="s">
        <v>331</v>
      </c>
      <c r="S12" s="2155" t="s">
        <v>331</v>
      </c>
      <c r="T12" s="2157" t="s">
        <v>331</v>
      </c>
      <c r="U12" s="2159" t="s">
        <v>331</v>
      </c>
      <c r="V12" s="2147" t="s">
        <v>4979</v>
      </c>
    </row>
    <row r="13" ht="32.25" customHeight="1">
      <c r="A13" s="2160" t="s">
        <v>713</v>
      </c>
      <c r="B13" s="2161" t="s">
        <v>5477</v>
      </c>
      <c r="C13" s="1702"/>
      <c r="D13" s="1702"/>
      <c r="E13" s="1705"/>
      <c r="F13" s="2162" t="s">
        <v>5478</v>
      </c>
      <c r="G13" s="1702"/>
      <c r="H13" s="1702"/>
      <c r="I13" s="1702"/>
      <c r="J13" s="1702"/>
      <c r="K13" s="1702"/>
      <c r="L13" s="1702"/>
      <c r="M13" s="1702"/>
      <c r="N13" s="1702"/>
      <c r="O13" s="1705"/>
      <c r="P13" s="2163" t="s">
        <v>5477</v>
      </c>
      <c r="Q13" s="1702"/>
      <c r="R13" s="1702"/>
      <c r="S13" s="1702"/>
      <c r="T13" s="1702"/>
      <c r="U13" s="2164"/>
      <c r="V13" s="2165" t="s">
        <v>713</v>
      </c>
    </row>
    <row r="14">
      <c r="A14" s="1707" t="s">
        <v>717</v>
      </c>
      <c r="B14" s="1708" t="str">
        <f>IFERROR(VLOOKUP($A$5&amp;$A14&amp;B$8,'Bảng giá chi tiết'!$C:$J,8,0),"")</f>
        <v/>
      </c>
      <c r="C14" s="1708" t="str">
        <f>IFERROR(VLOOKUP($A$5&amp;$A14&amp;C$8,'Bảng giá chi tiết'!$C:$J,8,0),"")</f>
        <v/>
      </c>
      <c r="D14" s="1708" t="str">
        <f>IFERROR(VLOOKUP($A$5&amp;$A14&amp;D$8,'Bảng giá chi tiết'!$C:$J,8,0),"")</f>
        <v/>
      </c>
      <c r="E14" s="1708" t="str">
        <f>IFERROR(VLOOKUP($A$5&amp;$A14&amp;E$8,'Bảng giá chi tiết'!$C:$J,8,0),"")</f>
        <v/>
      </c>
      <c r="F14" s="1708" t="str">
        <f>IFERROR(VLOOKUP($A$5&amp;$A14&amp;F$8,'Bảng giá chi tiết'!$C:$J,8,0),"")</f>
        <v/>
      </c>
      <c r="G14" s="1708" t="str">
        <f>IFERROR(VLOOKUP($A$5&amp;$A14&amp;G$8,'Bảng giá chi tiết'!$C:$J,8,0),"")</f>
        <v/>
      </c>
      <c r="H14" s="1708" t="str">
        <f>IFERROR(VLOOKUP($A$5&amp;$A14&amp;H$8,'Bảng giá chi tiết'!$C:$J,8,0),"")</f>
        <v/>
      </c>
      <c r="I14" s="1708" t="str">
        <f>IFERROR(VLOOKUP($A$5&amp;$A14&amp;I$8,'Bảng giá chi tiết'!$C:$J,8,0),"")</f>
        <v/>
      </c>
      <c r="J14" s="1708" t="str">
        <f>IFERROR(VLOOKUP($A$5&amp;$A14&amp;J$8,'Bảng giá chi tiết'!$C:$J,8,0),"")</f>
        <v/>
      </c>
      <c r="K14" s="1708" t="str">
        <f>IFERROR(VLOOKUP($A$5&amp;$A14&amp;K$8,'Bảng giá chi tiết'!$C:$J,8,0),"")</f>
        <v/>
      </c>
      <c r="L14" s="1708" t="str">
        <f>IFERROR(VLOOKUP($A$5&amp;$A14&amp;L$8,'Bảng giá chi tiết'!$C:$J,8,0),"")</f>
        <v/>
      </c>
      <c r="M14" s="1708" t="str">
        <f>IFERROR(VLOOKUP($A$5&amp;$A14&amp;M$8,'Bảng giá chi tiết'!$C:$J,8,0),"")</f>
        <v/>
      </c>
      <c r="N14" s="1708" t="str">
        <f>IFERROR(VLOOKUP($A$5&amp;$A14&amp;N$8,'Bảng giá chi tiết'!$C:$J,8,0),"")</f>
        <v/>
      </c>
      <c r="O14" s="1708" t="str">
        <f>IFERROR(VLOOKUP($A$5&amp;$A14&amp;O$8,'Bảng giá chi tiết'!$C:$J,8,0),"")</f>
        <v/>
      </c>
      <c r="P14" s="1708" t="str">
        <f>IFERROR(VLOOKUP($A$5&amp;$A14&amp;P$8,'Bảng giá chi tiết'!$C:$J,8,0),"")</f>
        <v/>
      </c>
      <c r="Q14" s="1708" t="str">
        <f>IFERROR(VLOOKUP($A$5&amp;$A14&amp;Q$8,'Bảng giá chi tiết'!$C:$J,8,0),"")</f>
        <v/>
      </c>
      <c r="R14" s="1708" t="str">
        <f>IFERROR(VLOOKUP($A$5&amp;$A14&amp;R$8,'Bảng giá chi tiết'!$C:$J,8,0),"")</f>
        <v/>
      </c>
      <c r="S14" s="1708" t="str">
        <f>IFERROR(VLOOKUP($A$5&amp;$A14&amp;S$8,'Bảng giá chi tiết'!$C:$J,8,0),"")</f>
        <v/>
      </c>
      <c r="T14" s="1708" t="str">
        <f>IFERROR(VLOOKUP($A$5&amp;$A14&amp;T$8,'Bảng giá chi tiết'!$C:$J,8,0),"")</f>
        <v/>
      </c>
      <c r="U14" s="1708" t="str">
        <f>IFERROR(VLOOKUP($A$5&amp;$A14&amp;U$8,'Bảng giá chi tiết'!$C:$J,8,0),"")</f>
        <v/>
      </c>
      <c r="V14" s="1707" t="s">
        <v>717</v>
      </c>
    </row>
    <row r="15">
      <c r="A15" s="1709" t="s">
        <v>718</v>
      </c>
      <c r="B15" s="1708" t="str">
        <f>IFERROR(VLOOKUP($A$5&amp;$A15&amp;B$8,'Bảng giá chi tiết'!$C:$J,8,0),"")</f>
        <v/>
      </c>
      <c r="C15" s="1708" t="str">
        <f>IFERROR(VLOOKUP($A$5&amp;$A15&amp;C$8,'Bảng giá chi tiết'!$C:$J,8,0),"")</f>
        <v/>
      </c>
      <c r="D15" s="1708" t="str">
        <f>IFERROR(VLOOKUP($A$5&amp;$A15&amp;D$8,'Bảng giá chi tiết'!$C:$J,8,0),"")</f>
        <v/>
      </c>
      <c r="E15" s="1708" t="str">
        <f>IFERROR(VLOOKUP($A$5&amp;$A15&amp;E$8,'Bảng giá chi tiết'!$C:$J,8,0),"")</f>
        <v/>
      </c>
      <c r="F15" s="1708" t="str">
        <f>IFERROR(VLOOKUP($A$5&amp;$A15&amp;F$8,'Bảng giá chi tiết'!$C:$J,8,0),"")</f>
        <v/>
      </c>
      <c r="G15" s="1708" t="str">
        <f>IFERROR(VLOOKUP($A$5&amp;$A15&amp;G$8,'Bảng giá chi tiết'!$C:$J,8,0),"")</f>
        <v/>
      </c>
      <c r="H15" s="1708" t="str">
        <f>IFERROR(VLOOKUP($A$5&amp;$A15&amp;H$8,'Bảng giá chi tiết'!$C:$J,8,0),"")</f>
        <v/>
      </c>
      <c r="I15" s="1708" t="str">
        <f>IFERROR(VLOOKUP($A$5&amp;$A15&amp;I$8,'Bảng giá chi tiết'!$C:$J,8,0),"")</f>
        <v/>
      </c>
      <c r="J15" s="1708" t="str">
        <f>IFERROR(VLOOKUP($A$5&amp;$A15&amp;J$8,'Bảng giá chi tiết'!$C:$J,8,0),"")</f>
        <v/>
      </c>
      <c r="K15" s="1708" t="str">
        <f>IFERROR(VLOOKUP($A$5&amp;$A15&amp;K$8,'Bảng giá chi tiết'!$C:$J,8,0),"")</f>
        <v/>
      </c>
      <c r="L15" s="1708" t="str">
        <f>IFERROR(VLOOKUP($A$5&amp;$A15&amp;L$8,'Bảng giá chi tiết'!$C:$J,8,0),"")</f>
        <v/>
      </c>
      <c r="M15" s="1708" t="str">
        <f>IFERROR(VLOOKUP($A$5&amp;$A15&amp;M$8,'Bảng giá chi tiết'!$C:$J,8,0),"")</f>
        <v/>
      </c>
      <c r="N15" s="1708" t="str">
        <f>IFERROR(VLOOKUP($A$5&amp;$A15&amp;N$8,'Bảng giá chi tiết'!$C:$J,8,0),"")</f>
        <v/>
      </c>
      <c r="O15" s="1708" t="str">
        <f>IFERROR(VLOOKUP($A$5&amp;$A15&amp;O$8,'Bảng giá chi tiết'!$C:$J,8,0),"")</f>
        <v/>
      </c>
      <c r="P15" s="1708" t="str">
        <f>IFERROR(VLOOKUP($A$5&amp;$A15&amp;P$8,'Bảng giá chi tiết'!$C:$J,8,0),"")</f>
        <v/>
      </c>
      <c r="Q15" s="1708" t="str">
        <f>IFERROR(VLOOKUP($A$5&amp;$A15&amp;Q$8,'Bảng giá chi tiết'!$C:$J,8,0),"")</f>
        <v/>
      </c>
      <c r="R15" s="1708" t="str">
        <f>IFERROR(VLOOKUP($A$5&amp;$A15&amp;R$8,'Bảng giá chi tiết'!$C:$J,8,0),"")</f>
        <v/>
      </c>
      <c r="S15" s="1708" t="str">
        <f>IFERROR(VLOOKUP($A$5&amp;$A15&amp;S$8,'Bảng giá chi tiết'!$C:$J,8,0),"")</f>
        <v/>
      </c>
      <c r="T15" s="1708" t="str">
        <f>IFERROR(VLOOKUP($A$5&amp;$A15&amp;T$8,'Bảng giá chi tiết'!$C:$J,8,0),"")</f>
        <v/>
      </c>
      <c r="U15" s="1708" t="str">
        <f>IFERROR(VLOOKUP($A$5&amp;$A15&amp;U$8,'Bảng giá chi tiết'!$C:$J,8,0),"")</f>
        <v/>
      </c>
      <c r="V15" s="1709" t="s">
        <v>718</v>
      </c>
    </row>
    <row r="16">
      <c r="A16" s="1709" t="s">
        <v>719</v>
      </c>
      <c r="B16" s="1708" t="str">
        <f>IFERROR(VLOOKUP($A$5&amp;$A16&amp;B$8,'Bảng giá chi tiết'!$C:$J,8,0),"")</f>
        <v/>
      </c>
      <c r="C16" s="1708" t="str">
        <f>IFERROR(VLOOKUP($A$5&amp;$A16&amp;C$8,'Bảng giá chi tiết'!$C:$J,8,0),"")</f>
        <v/>
      </c>
      <c r="D16" s="1708" t="str">
        <f>IFERROR(VLOOKUP($A$5&amp;$A16&amp;D$8,'Bảng giá chi tiết'!$C:$J,8,0),"")</f>
        <v/>
      </c>
      <c r="E16" s="1708" t="str">
        <f>IFERROR(VLOOKUP($A$5&amp;$A16&amp;E$8,'Bảng giá chi tiết'!$C:$J,8,0),"")</f>
        <v/>
      </c>
      <c r="F16" s="1708" t="str">
        <f>IFERROR(VLOOKUP($A$5&amp;$A16&amp;F$8,'Bảng giá chi tiết'!$C:$J,8,0),"")</f>
        <v/>
      </c>
      <c r="G16" s="1708" t="str">
        <f>IFERROR(VLOOKUP($A$5&amp;$A16&amp;G$8,'Bảng giá chi tiết'!$C:$J,8,0),"")</f>
        <v/>
      </c>
      <c r="H16" s="1708" t="str">
        <f>IFERROR(VLOOKUP($A$5&amp;$A16&amp;H$8,'Bảng giá chi tiết'!$C:$J,8,0),"")</f>
        <v/>
      </c>
      <c r="I16" s="1708" t="str">
        <f>IFERROR(VLOOKUP($A$5&amp;$A16&amp;I$8,'Bảng giá chi tiết'!$C:$J,8,0),"")</f>
        <v/>
      </c>
      <c r="J16" s="1708" t="str">
        <f>IFERROR(VLOOKUP($A$5&amp;$A16&amp;J$8,'Bảng giá chi tiết'!$C:$J,8,0),"")</f>
        <v/>
      </c>
      <c r="K16" s="1708" t="str">
        <f>IFERROR(VLOOKUP($A$5&amp;$A16&amp;K$8,'Bảng giá chi tiết'!$C:$J,8,0),"")</f>
        <v/>
      </c>
      <c r="L16" s="1708" t="str">
        <f>IFERROR(VLOOKUP($A$5&amp;$A16&amp;L$8,'Bảng giá chi tiết'!$C:$J,8,0),"")</f>
        <v/>
      </c>
      <c r="M16" s="1708" t="str">
        <f>IFERROR(VLOOKUP($A$5&amp;$A16&amp;M$8,'Bảng giá chi tiết'!$C:$J,8,0),"")</f>
        <v/>
      </c>
      <c r="N16" s="1708" t="str">
        <f>IFERROR(VLOOKUP($A$5&amp;$A16&amp;N$8,'Bảng giá chi tiết'!$C:$J,8,0),"")</f>
        <v/>
      </c>
      <c r="O16" s="1708" t="str">
        <f>IFERROR(VLOOKUP($A$5&amp;$A16&amp;O$8,'Bảng giá chi tiết'!$C:$J,8,0),"")</f>
        <v/>
      </c>
      <c r="P16" s="1708" t="str">
        <f>IFERROR(VLOOKUP($A$5&amp;$A16&amp;P$8,'Bảng giá chi tiết'!$C:$J,8,0),"")</f>
        <v/>
      </c>
      <c r="Q16" s="1708" t="str">
        <f>IFERROR(VLOOKUP($A$5&amp;$A16&amp;Q$8,'Bảng giá chi tiết'!$C:$J,8,0),"")</f>
        <v/>
      </c>
      <c r="R16" s="1708" t="str">
        <f>IFERROR(VLOOKUP($A$5&amp;$A16&amp;R$8,'Bảng giá chi tiết'!$C:$J,8,0),"")</f>
        <v/>
      </c>
      <c r="S16" s="1708" t="str">
        <f>IFERROR(VLOOKUP($A$5&amp;$A16&amp;S$8,'Bảng giá chi tiết'!$C:$J,8,0),"")</f>
        <v/>
      </c>
      <c r="T16" s="1708" t="str">
        <f>IFERROR(VLOOKUP($A$5&amp;$A16&amp;T$8,'Bảng giá chi tiết'!$C:$J,8,0),"")</f>
        <v/>
      </c>
      <c r="U16" s="1708" t="str">
        <f>IFERROR(VLOOKUP($A$5&amp;$A16&amp;U$8,'Bảng giá chi tiết'!$C:$J,8,0),"")</f>
        <v/>
      </c>
      <c r="V16" s="1709" t="s">
        <v>719</v>
      </c>
    </row>
    <row r="17">
      <c r="A17" s="1709" t="s">
        <v>720</v>
      </c>
      <c r="B17" s="1708" t="str">
        <f>IFERROR(VLOOKUP($A$5&amp;$A17&amp;B$8,'Bảng giá chi tiết'!$C:$J,8,0),"")</f>
        <v/>
      </c>
      <c r="C17" s="1708" t="str">
        <f>IFERROR(VLOOKUP($A$5&amp;$A17&amp;C$8,'Bảng giá chi tiết'!$C:$J,8,0),"")</f>
        <v/>
      </c>
      <c r="D17" s="1708" t="str">
        <f>IFERROR(VLOOKUP($A$5&amp;$A17&amp;D$8,'Bảng giá chi tiết'!$C:$J,8,0),"")</f>
        <v/>
      </c>
      <c r="E17" s="1708" t="str">
        <f>IFERROR(VLOOKUP($A$5&amp;$A17&amp;E$8,'Bảng giá chi tiết'!$C:$J,8,0),"")</f>
        <v/>
      </c>
      <c r="F17" s="1708" t="str">
        <f>IFERROR(VLOOKUP($A$5&amp;$A17&amp;F$8,'Bảng giá chi tiết'!$C:$J,8,0),"")</f>
        <v/>
      </c>
      <c r="G17" s="1708" t="str">
        <f>IFERROR(VLOOKUP($A$5&amp;$A17&amp;G$8,'Bảng giá chi tiết'!$C:$J,8,0),"")</f>
        <v/>
      </c>
      <c r="H17" s="1708" t="str">
        <f>IFERROR(VLOOKUP($A$5&amp;$A17&amp;H$8,'Bảng giá chi tiết'!$C:$J,8,0),"")</f>
        <v/>
      </c>
      <c r="I17" s="1708" t="str">
        <f>IFERROR(VLOOKUP($A$5&amp;$A17&amp;I$8,'Bảng giá chi tiết'!$C:$J,8,0),"")</f>
        <v/>
      </c>
      <c r="J17" s="1708" t="str">
        <f>IFERROR(VLOOKUP($A$5&amp;$A17&amp;J$8,'Bảng giá chi tiết'!$C:$J,8,0),"")</f>
        <v/>
      </c>
      <c r="K17" s="1708" t="str">
        <f>IFERROR(VLOOKUP($A$5&amp;$A17&amp;K$8,'Bảng giá chi tiết'!$C:$J,8,0),"")</f>
        <v/>
      </c>
      <c r="L17" s="1708" t="str">
        <f>IFERROR(VLOOKUP($A$5&amp;$A17&amp;L$8,'Bảng giá chi tiết'!$C:$J,8,0),"")</f>
        <v/>
      </c>
      <c r="M17" s="1708" t="str">
        <f>IFERROR(VLOOKUP($A$5&amp;$A17&amp;M$8,'Bảng giá chi tiết'!$C:$J,8,0),"")</f>
        <v/>
      </c>
      <c r="N17" s="1708" t="str">
        <f>IFERROR(VLOOKUP($A$5&amp;$A17&amp;N$8,'Bảng giá chi tiết'!$C:$J,8,0),"")</f>
        <v/>
      </c>
      <c r="O17" s="1708" t="str">
        <f>IFERROR(VLOOKUP($A$5&amp;$A17&amp;O$8,'Bảng giá chi tiết'!$C:$J,8,0),"")</f>
        <v/>
      </c>
      <c r="P17" s="1708" t="str">
        <f>IFERROR(VLOOKUP($A$5&amp;$A17&amp;P$8,'Bảng giá chi tiết'!$C:$J,8,0),"")</f>
        <v/>
      </c>
      <c r="Q17" s="1708" t="str">
        <f>IFERROR(VLOOKUP($A$5&amp;$A17&amp;Q$8,'Bảng giá chi tiết'!$C:$J,8,0),"")</f>
        <v/>
      </c>
      <c r="R17" s="1708" t="str">
        <f>IFERROR(VLOOKUP($A$5&amp;$A17&amp;R$8,'Bảng giá chi tiết'!$C:$J,8,0),"")</f>
        <v/>
      </c>
      <c r="S17" s="1708" t="str">
        <f>IFERROR(VLOOKUP($A$5&amp;$A17&amp;S$8,'Bảng giá chi tiết'!$C:$J,8,0),"")</f>
        <v/>
      </c>
      <c r="T17" s="1708" t="str">
        <f>IFERROR(VLOOKUP($A$5&amp;$A17&amp;T$8,'Bảng giá chi tiết'!$C:$J,8,0),"")</f>
        <v/>
      </c>
      <c r="U17" s="1708" t="str">
        <f>IFERROR(VLOOKUP($A$5&amp;$A17&amp;U$8,'Bảng giá chi tiết'!$C:$J,8,0),"")</f>
        <v/>
      </c>
      <c r="V17" s="1709" t="s">
        <v>720</v>
      </c>
    </row>
    <row r="18">
      <c r="A18" s="1709" t="s">
        <v>721</v>
      </c>
      <c r="B18" s="1708" t="str">
        <f>IFERROR(VLOOKUP($A$5&amp;$A18&amp;B$8,'Bảng giá chi tiết'!$C:$J,8,0),"")</f>
        <v/>
      </c>
      <c r="C18" s="1708" t="str">
        <f>IFERROR(VLOOKUP($A$5&amp;$A18&amp;C$8,'Bảng giá chi tiết'!$C:$J,8,0),"")</f>
        <v/>
      </c>
      <c r="D18" s="1708" t="str">
        <f>IFERROR(VLOOKUP($A$5&amp;$A18&amp;D$8,'Bảng giá chi tiết'!$C:$J,8,0),"")</f>
        <v/>
      </c>
      <c r="E18" s="1708" t="str">
        <f>IFERROR(VLOOKUP($A$5&amp;$A18&amp;E$8,'Bảng giá chi tiết'!$C:$J,8,0),"")</f>
        <v/>
      </c>
      <c r="F18" s="1708" t="str">
        <f>IFERROR(VLOOKUP($A$5&amp;$A18&amp;F$8,'Bảng giá chi tiết'!$C:$J,8,0),"")</f>
        <v/>
      </c>
      <c r="G18" s="1708" t="str">
        <f>IFERROR(VLOOKUP($A$5&amp;$A18&amp;G$8,'Bảng giá chi tiết'!$C:$J,8,0),"")</f>
        <v/>
      </c>
      <c r="H18" s="1708" t="str">
        <f>IFERROR(VLOOKUP($A$5&amp;$A18&amp;H$8,'Bảng giá chi tiết'!$C:$J,8,0),"")</f>
        <v/>
      </c>
      <c r="I18" s="1708" t="str">
        <f>IFERROR(VLOOKUP($A$5&amp;$A18&amp;I$8,'Bảng giá chi tiết'!$C:$J,8,0),"")</f>
        <v/>
      </c>
      <c r="J18" s="1708" t="str">
        <f>IFERROR(VLOOKUP($A$5&amp;$A18&amp;J$8,'Bảng giá chi tiết'!$C:$J,8,0),"")</f>
        <v/>
      </c>
      <c r="K18" s="1708" t="str">
        <f>IFERROR(VLOOKUP($A$5&amp;$A18&amp;K$8,'Bảng giá chi tiết'!$C:$J,8,0),"")</f>
        <v/>
      </c>
      <c r="L18" s="1708" t="str">
        <f>IFERROR(VLOOKUP($A$5&amp;$A18&amp;L$8,'Bảng giá chi tiết'!$C:$J,8,0),"")</f>
        <v/>
      </c>
      <c r="M18" s="1708" t="str">
        <f>IFERROR(VLOOKUP($A$5&amp;$A18&amp;M$8,'Bảng giá chi tiết'!$C:$J,8,0),"")</f>
        <v/>
      </c>
      <c r="N18" s="1708" t="str">
        <f>IFERROR(VLOOKUP($A$5&amp;$A18&amp;N$8,'Bảng giá chi tiết'!$C:$J,8,0),"")</f>
        <v/>
      </c>
      <c r="O18" s="1708" t="str">
        <f>IFERROR(VLOOKUP($A$5&amp;$A18&amp;O$8,'Bảng giá chi tiết'!$C:$J,8,0),"")</f>
        <v/>
      </c>
      <c r="P18" s="1708" t="str">
        <f>IFERROR(VLOOKUP($A$5&amp;$A18&amp;P$8,'Bảng giá chi tiết'!$C:$J,8,0),"")</f>
        <v/>
      </c>
      <c r="Q18" s="1708" t="str">
        <f>IFERROR(VLOOKUP($A$5&amp;$A18&amp;Q$8,'Bảng giá chi tiết'!$C:$J,8,0),"")</f>
        <v/>
      </c>
      <c r="R18" s="1708" t="str">
        <f>IFERROR(VLOOKUP($A$5&amp;$A18&amp;R$8,'Bảng giá chi tiết'!$C:$J,8,0),"")</f>
        <v/>
      </c>
      <c r="S18" s="1708" t="str">
        <f>IFERROR(VLOOKUP($A$5&amp;$A18&amp;S$8,'Bảng giá chi tiết'!$C:$J,8,0),"")</f>
        <v/>
      </c>
      <c r="T18" s="1708" t="str">
        <f>IFERROR(VLOOKUP($A$5&amp;$A18&amp;T$8,'Bảng giá chi tiết'!$C:$J,8,0),"")</f>
        <v/>
      </c>
      <c r="U18" s="1708" t="str">
        <f>IFERROR(VLOOKUP($A$5&amp;$A18&amp;U$8,'Bảng giá chi tiết'!$C:$J,8,0),"")</f>
        <v/>
      </c>
      <c r="V18" s="1709" t="s">
        <v>721</v>
      </c>
    </row>
    <row r="19">
      <c r="A19" s="1709" t="s">
        <v>722</v>
      </c>
      <c r="B19" s="1708" t="str">
        <f>IFERROR(VLOOKUP($A$5&amp;$A19&amp;B$8,'Bảng giá chi tiết'!$C:$J,8,0),"")</f>
        <v/>
      </c>
      <c r="C19" s="1708" t="str">
        <f>IFERROR(VLOOKUP($A$5&amp;$A19&amp;C$8,'Bảng giá chi tiết'!$C:$J,8,0),"")</f>
        <v/>
      </c>
      <c r="D19" s="1708" t="str">
        <f>IFERROR(VLOOKUP($A$5&amp;$A19&amp;D$8,'Bảng giá chi tiết'!$C:$J,8,0),"")</f>
        <v/>
      </c>
      <c r="E19" s="1708" t="str">
        <f>IFERROR(VLOOKUP($A$5&amp;$A19&amp;E$8,'Bảng giá chi tiết'!$C:$J,8,0),"")</f>
        <v/>
      </c>
      <c r="F19" s="1708" t="str">
        <f>IFERROR(VLOOKUP($A$5&amp;$A19&amp;F$8,'Bảng giá chi tiết'!$C:$J,8,0),"")</f>
        <v/>
      </c>
      <c r="G19" s="1708" t="str">
        <f>IFERROR(VLOOKUP($A$5&amp;$A19&amp;G$8,'Bảng giá chi tiết'!$C:$J,8,0),"")</f>
        <v/>
      </c>
      <c r="H19" s="1708" t="str">
        <f>IFERROR(VLOOKUP($A$5&amp;$A19&amp;H$8,'Bảng giá chi tiết'!$C:$J,8,0),"")</f>
        <v/>
      </c>
      <c r="I19" s="1708" t="str">
        <f>IFERROR(VLOOKUP($A$5&amp;$A19&amp;I$8,'Bảng giá chi tiết'!$C:$J,8,0),"")</f>
        <v/>
      </c>
      <c r="J19" s="1708" t="str">
        <f>IFERROR(VLOOKUP($A$5&amp;$A19&amp;J$8,'Bảng giá chi tiết'!$C:$J,8,0),"")</f>
        <v/>
      </c>
      <c r="K19" s="1708" t="str">
        <f>IFERROR(VLOOKUP($A$5&amp;$A19&amp;K$8,'Bảng giá chi tiết'!$C:$J,8,0),"")</f>
        <v/>
      </c>
      <c r="L19" s="1708" t="str">
        <f>IFERROR(VLOOKUP($A$5&amp;$A19&amp;L$8,'Bảng giá chi tiết'!$C:$J,8,0),"")</f>
        <v/>
      </c>
      <c r="M19" s="1708" t="str">
        <f>IFERROR(VLOOKUP($A$5&amp;$A19&amp;M$8,'Bảng giá chi tiết'!$C:$J,8,0),"")</f>
        <v/>
      </c>
      <c r="N19" s="1708" t="str">
        <f>IFERROR(VLOOKUP($A$5&amp;$A19&amp;N$8,'Bảng giá chi tiết'!$C:$J,8,0),"")</f>
        <v/>
      </c>
      <c r="O19" s="1708" t="str">
        <f>IFERROR(VLOOKUP($A$5&amp;$A19&amp;O$8,'Bảng giá chi tiết'!$C:$J,8,0),"")</f>
        <v/>
      </c>
      <c r="P19" s="1708" t="str">
        <f>IFERROR(VLOOKUP($A$5&amp;$A19&amp;P$8,'Bảng giá chi tiết'!$C:$J,8,0),"")</f>
        <v/>
      </c>
      <c r="Q19" s="1708" t="str">
        <f>IFERROR(VLOOKUP($A$5&amp;$A19&amp;Q$8,'Bảng giá chi tiết'!$C:$J,8,0),"")</f>
        <v/>
      </c>
      <c r="R19" s="1708" t="str">
        <f>IFERROR(VLOOKUP($A$5&amp;$A19&amp;R$8,'Bảng giá chi tiết'!$C:$J,8,0),"")</f>
        <v/>
      </c>
      <c r="S19" s="1708" t="str">
        <f>IFERROR(VLOOKUP($A$5&amp;$A19&amp;S$8,'Bảng giá chi tiết'!$C:$J,8,0),"")</f>
        <v/>
      </c>
      <c r="T19" s="1708" t="str">
        <f>IFERROR(VLOOKUP($A$5&amp;$A19&amp;T$8,'Bảng giá chi tiết'!$C:$J,8,0),"")</f>
        <v/>
      </c>
      <c r="U19" s="1708" t="str">
        <f>IFERROR(VLOOKUP($A$5&amp;$A19&amp;U$8,'Bảng giá chi tiết'!$C:$J,8,0),"")</f>
        <v/>
      </c>
      <c r="V19" s="1709" t="s">
        <v>722</v>
      </c>
    </row>
    <row r="20">
      <c r="A20" s="1709" t="s">
        <v>723</v>
      </c>
      <c r="B20" s="1708" t="str">
        <f>IFERROR(VLOOKUP($A$5&amp;$A20&amp;B$8,'Bảng giá chi tiết'!$C:$J,8,0),"")</f>
        <v/>
      </c>
      <c r="C20" s="1708" t="str">
        <f>IFERROR(VLOOKUP($A$5&amp;$A20&amp;C$8,'Bảng giá chi tiết'!$C:$J,8,0),"")</f>
        <v/>
      </c>
      <c r="D20" s="1708" t="str">
        <f>IFERROR(VLOOKUP($A$5&amp;$A20&amp;D$8,'Bảng giá chi tiết'!$C:$J,8,0),"")</f>
        <v/>
      </c>
      <c r="E20" s="1708" t="str">
        <f>IFERROR(VLOOKUP($A$5&amp;$A20&amp;E$8,'Bảng giá chi tiết'!$C:$J,8,0),"")</f>
        <v/>
      </c>
      <c r="F20" s="1708" t="str">
        <f>IFERROR(VLOOKUP($A$5&amp;$A20&amp;F$8,'Bảng giá chi tiết'!$C:$J,8,0),"")</f>
        <v/>
      </c>
      <c r="G20" s="1708" t="str">
        <f>IFERROR(VLOOKUP($A$5&amp;$A20&amp;G$8,'Bảng giá chi tiết'!$C:$J,8,0),"")</f>
        <v/>
      </c>
      <c r="H20" s="1708" t="str">
        <f>IFERROR(VLOOKUP($A$5&amp;$A20&amp;H$8,'Bảng giá chi tiết'!$C:$J,8,0),"")</f>
        <v/>
      </c>
      <c r="I20" s="1708" t="str">
        <f>IFERROR(VLOOKUP($A$5&amp;$A20&amp;I$8,'Bảng giá chi tiết'!$C:$J,8,0),"")</f>
        <v/>
      </c>
      <c r="J20" s="1708" t="str">
        <f>IFERROR(VLOOKUP($A$5&amp;$A20&amp;J$8,'Bảng giá chi tiết'!$C:$J,8,0),"")</f>
        <v/>
      </c>
      <c r="K20" s="1708" t="str">
        <f>IFERROR(VLOOKUP($A$5&amp;$A20&amp;K$8,'Bảng giá chi tiết'!$C:$J,8,0),"")</f>
        <v/>
      </c>
      <c r="L20" s="1708" t="str">
        <f>IFERROR(VLOOKUP($A$5&amp;$A20&amp;L$8,'Bảng giá chi tiết'!$C:$J,8,0),"")</f>
        <v/>
      </c>
      <c r="M20" s="1708" t="str">
        <f>IFERROR(VLOOKUP($A$5&amp;$A20&amp;M$8,'Bảng giá chi tiết'!$C:$J,8,0),"")</f>
        <v/>
      </c>
      <c r="N20" s="1708" t="str">
        <f>IFERROR(VLOOKUP($A$5&amp;$A20&amp;N$8,'Bảng giá chi tiết'!$C:$J,8,0),"")</f>
        <v/>
      </c>
      <c r="O20" s="1708" t="str">
        <f>IFERROR(VLOOKUP($A$5&amp;$A20&amp;O$8,'Bảng giá chi tiết'!$C:$J,8,0),"")</f>
        <v/>
      </c>
      <c r="P20" s="1708" t="str">
        <f>IFERROR(VLOOKUP($A$5&amp;$A20&amp;P$8,'Bảng giá chi tiết'!$C:$J,8,0),"")</f>
        <v/>
      </c>
      <c r="Q20" s="1708" t="str">
        <f>IFERROR(VLOOKUP($A$5&amp;$A20&amp;Q$8,'Bảng giá chi tiết'!$C:$J,8,0),"")</f>
        <v/>
      </c>
      <c r="R20" s="1708" t="str">
        <f>IFERROR(VLOOKUP($A$5&amp;$A20&amp;R$8,'Bảng giá chi tiết'!$C:$J,8,0),"")</f>
        <v/>
      </c>
      <c r="S20" s="1708" t="str">
        <f>IFERROR(VLOOKUP($A$5&amp;$A20&amp;S$8,'Bảng giá chi tiết'!$C:$J,8,0),"")</f>
        <v/>
      </c>
      <c r="T20" s="1708" t="str">
        <f>IFERROR(VLOOKUP($A$5&amp;$A20&amp;T$8,'Bảng giá chi tiết'!$C:$J,8,0),"")</f>
        <v/>
      </c>
      <c r="U20" s="1708" t="str">
        <f>IFERROR(VLOOKUP($A$5&amp;$A20&amp;U$8,'Bảng giá chi tiết'!$C:$J,8,0),"")</f>
        <v/>
      </c>
      <c r="V20" s="1709" t="s">
        <v>723</v>
      </c>
    </row>
    <row r="21">
      <c r="A21" s="1709" t="s">
        <v>724</v>
      </c>
      <c r="B21" s="1708" t="str">
        <f>IFERROR(VLOOKUP($A$5&amp;$A21&amp;B$8,'Bảng giá chi tiết'!$C:$J,8,0),"")</f>
        <v/>
      </c>
      <c r="C21" s="1708" t="str">
        <f>IFERROR(VLOOKUP($A$5&amp;$A21&amp;C$8,'Bảng giá chi tiết'!$C:$J,8,0),"")</f>
        <v/>
      </c>
      <c r="D21" s="1708" t="str">
        <f>IFERROR(VLOOKUP($A$5&amp;$A21&amp;D$8,'Bảng giá chi tiết'!$C:$J,8,0),"")</f>
        <v/>
      </c>
      <c r="E21" s="1708" t="str">
        <f>IFERROR(VLOOKUP($A$5&amp;$A21&amp;E$8,'Bảng giá chi tiết'!$C:$J,8,0),"")</f>
        <v/>
      </c>
      <c r="F21" s="1708" t="str">
        <f>IFERROR(VLOOKUP($A$5&amp;$A21&amp;F$8,'Bảng giá chi tiết'!$C:$J,8,0),"")</f>
        <v/>
      </c>
      <c r="G21" s="1708" t="str">
        <f>IFERROR(VLOOKUP($A$5&amp;$A21&amp;G$8,'Bảng giá chi tiết'!$C:$J,8,0),"")</f>
        <v/>
      </c>
      <c r="H21" s="1708" t="str">
        <f>IFERROR(VLOOKUP($A$5&amp;$A21&amp;H$8,'Bảng giá chi tiết'!$C:$J,8,0),"")</f>
        <v/>
      </c>
      <c r="I21" s="1708" t="str">
        <f>IFERROR(VLOOKUP($A$5&amp;$A21&amp;I$8,'Bảng giá chi tiết'!$C:$J,8,0),"")</f>
        <v/>
      </c>
      <c r="J21" s="1708" t="str">
        <f>IFERROR(VLOOKUP($A$5&amp;$A21&amp;J$8,'Bảng giá chi tiết'!$C:$J,8,0),"")</f>
        <v/>
      </c>
      <c r="K21" s="1708" t="str">
        <f>IFERROR(VLOOKUP($A$5&amp;$A21&amp;K$8,'Bảng giá chi tiết'!$C:$J,8,0),"")</f>
        <v/>
      </c>
      <c r="L21" s="1708" t="str">
        <f>IFERROR(VLOOKUP($A$5&amp;$A21&amp;L$8,'Bảng giá chi tiết'!$C:$J,8,0),"")</f>
        <v/>
      </c>
      <c r="M21" s="1708" t="str">
        <f>IFERROR(VLOOKUP($A$5&amp;$A21&amp;M$8,'Bảng giá chi tiết'!$C:$J,8,0),"")</f>
        <v/>
      </c>
      <c r="N21" s="1708" t="str">
        <f>IFERROR(VLOOKUP($A$5&amp;$A21&amp;N$8,'Bảng giá chi tiết'!$C:$J,8,0),"")</f>
        <v/>
      </c>
      <c r="O21" s="1708" t="str">
        <f>IFERROR(VLOOKUP($A$5&amp;$A21&amp;O$8,'Bảng giá chi tiết'!$C:$J,8,0),"")</f>
        <v/>
      </c>
      <c r="P21" s="1708" t="str">
        <f>IFERROR(VLOOKUP($A$5&amp;$A21&amp;P$8,'Bảng giá chi tiết'!$C:$J,8,0),"")</f>
        <v/>
      </c>
      <c r="Q21" s="1708" t="str">
        <f>IFERROR(VLOOKUP($A$5&amp;$A21&amp;Q$8,'Bảng giá chi tiết'!$C:$J,8,0),"")</f>
        <v/>
      </c>
      <c r="R21" s="1708" t="str">
        <f>IFERROR(VLOOKUP($A$5&amp;$A21&amp;R$8,'Bảng giá chi tiết'!$C:$J,8,0),"")</f>
        <v/>
      </c>
      <c r="S21" s="1708" t="str">
        <f>IFERROR(VLOOKUP($A$5&amp;$A21&amp;S$8,'Bảng giá chi tiết'!$C:$J,8,0),"")</f>
        <v/>
      </c>
      <c r="T21" s="1708" t="str">
        <f>IFERROR(VLOOKUP($A$5&amp;$A21&amp;T$8,'Bảng giá chi tiết'!$C:$J,8,0),"")</f>
        <v/>
      </c>
      <c r="U21" s="1708" t="str">
        <f>IFERROR(VLOOKUP($A$5&amp;$A21&amp;U$8,'Bảng giá chi tiết'!$C:$J,8,0),"")</f>
        <v/>
      </c>
      <c r="V21" s="1709" t="s">
        <v>724</v>
      </c>
    </row>
    <row r="22">
      <c r="A22" s="1709" t="s">
        <v>725</v>
      </c>
      <c r="B22" s="1708" t="str">
        <f>IFERROR(VLOOKUP($A$5&amp;$A22&amp;B$8,'Bảng giá chi tiết'!$C:$J,8,0),"")</f>
        <v/>
      </c>
      <c r="C22" s="1708" t="str">
        <f>IFERROR(VLOOKUP($A$5&amp;$A22&amp;C$8,'Bảng giá chi tiết'!$C:$J,8,0),"")</f>
        <v/>
      </c>
      <c r="D22" s="1708" t="str">
        <f>IFERROR(VLOOKUP($A$5&amp;$A22&amp;D$8,'Bảng giá chi tiết'!$C:$J,8,0),"")</f>
        <v/>
      </c>
      <c r="E22" s="1708" t="str">
        <f>IFERROR(VLOOKUP($A$5&amp;$A22&amp;E$8,'Bảng giá chi tiết'!$C:$J,8,0),"")</f>
        <v/>
      </c>
      <c r="F22" s="1708" t="str">
        <f>IFERROR(VLOOKUP($A$5&amp;$A22&amp;F$8,'Bảng giá chi tiết'!$C:$J,8,0),"")</f>
        <v/>
      </c>
      <c r="G22" s="1708" t="str">
        <f>IFERROR(VLOOKUP($A$5&amp;$A22&amp;G$8,'Bảng giá chi tiết'!$C:$J,8,0),"")</f>
        <v/>
      </c>
      <c r="H22" s="1708" t="str">
        <f>IFERROR(VLOOKUP($A$5&amp;$A22&amp;H$8,'Bảng giá chi tiết'!$C:$J,8,0),"")</f>
        <v/>
      </c>
      <c r="I22" s="1708" t="str">
        <f>IFERROR(VLOOKUP($A$5&amp;$A22&amp;I$8,'Bảng giá chi tiết'!$C:$J,8,0),"")</f>
        <v/>
      </c>
      <c r="J22" s="1708" t="str">
        <f>IFERROR(VLOOKUP($A$5&amp;$A22&amp;J$8,'Bảng giá chi tiết'!$C:$J,8,0),"")</f>
        <v/>
      </c>
      <c r="K22" s="1708" t="str">
        <f>IFERROR(VLOOKUP($A$5&amp;$A22&amp;K$8,'Bảng giá chi tiết'!$C:$J,8,0),"")</f>
        <v/>
      </c>
      <c r="L22" s="1708" t="str">
        <f>IFERROR(VLOOKUP($A$5&amp;$A22&amp;L$8,'Bảng giá chi tiết'!$C:$J,8,0),"")</f>
        <v/>
      </c>
      <c r="M22" s="1708" t="str">
        <f>IFERROR(VLOOKUP($A$5&amp;$A22&amp;M$8,'Bảng giá chi tiết'!$C:$J,8,0),"")</f>
        <v/>
      </c>
      <c r="N22" s="1708" t="str">
        <f>IFERROR(VLOOKUP($A$5&amp;$A22&amp;N$8,'Bảng giá chi tiết'!$C:$J,8,0),"")</f>
        <v/>
      </c>
      <c r="O22" s="1708" t="str">
        <f>IFERROR(VLOOKUP($A$5&amp;$A22&amp;O$8,'Bảng giá chi tiết'!$C:$J,8,0),"")</f>
        <v/>
      </c>
      <c r="P22" s="1708" t="str">
        <f>IFERROR(VLOOKUP($A$5&amp;$A22&amp;P$8,'Bảng giá chi tiết'!$C:$J,8,0),"")</f>
        <v/>
      </c>
      <c r="Q22" s="1708" t="str">
        <f>IFERROR(VLOOKUP($A$5&amp;$A22&amp;Q$8,'Bảng giá chi tiết'!$C:$J,8,0),"")</f>
        <v/>
      </c>
      <c r="R22" s="1708" t="str">
        <f>IFERROR(VLOOKUP($A$5&amp;$A22&amp;R$8,'Bảng giá chi tiết'!$C:$J,8,0),"")</f>
        <v/>
      </c>
      <c r="S22" s="1708" t="str">
        <f>IFERROR(VLOOKUP($A$5&amp;$A22&amp;S$8,'Bảng giá chi tiết'!$C:$J,8,0),"")</f>
        <v/>
      </c>
      <c r="T22" s="1708" t="str">
        <f>IFERROR(VLOOKUP($A$5&amp;$A22&amp;T$8,'Bảng giá chi tiết'!$C:$J,8,0),"")</f>
        <v/>
      </c>
      <c r="U22" s="1708" t="str">
        <f>IFERROR(VLOOKUP($A$5&amp;$A22&amp;U$8,'Bảng giá chi tiết'!$C:$J,8,0),"")</f>
        <v/>
      </c>
      <c r="V22" s="1709" t="s">
        <v>725</v>
      </c>
    </row>
    <row r="23">
      <c r="A23" s="1709" t="s">
        <v>726</v>
      </c>
      <c r="B23" s="1708" t="str">
        <f>IFERROR(VLOOKUP($A$5&amp;$A23&amp;B$8,'Bảng giá chi tiết'!$C:$J,8,0),"")</f>
        <v/>
      </c>
      <c r="C23" s="1708" t="str">
        <f>IFERROR(VLOOKUP($A$5&amp;$A23&amp;C$8,'Bảng giá chi tiết'!$C:$J,8,0),"")</f>
        <v/>
      </c>
      <c r="D23" s="1708" t="str">
        <f>IFERROR(VLOOKUP($A$5&amp;$A23&amp;D$8,'Bảng giá chi tiết'!$C:$J,8,0),"")</f>
        <v/>
      </c>
      <c r="E23" s="1708" t="str">
        <f>IFERROR(VLOOKUP($A$5&amp;$A23&amp;E$8,'Bảng giá chi tiết'!$C:$J,8,0),"")</f>
        <v/>
      </c>
      <c r="F23" s="1708" t="str">
        <f>IFERROR(VLOOKUP($A$5&amp;$A23&amp;F$8,'Bảng giá chi tiết'!$C:$J,8,0),"")</f>
        <v/>
      </c>
      <c r="G23" s="1708" t="str">
        <f>IFERROR(VLOOKUP($A$5&amp;$A23&amp;G$8,'Bảng giá chi tiết'!$C:$J,8,0),"")</f>
        <v/>
      </c>
      <c r="H23" s="1708" t="str">
        <f>IFERROR(VLOOKUP($A$5&amp;$A23&amp;H$8,'Bảng giá chi tiết'!$C:$J,8,0),"")</f>
        <v/>
      </c>
      <c r="I23" s="1708" t="str">
        <f>IFERROR(VLOOKUP($A$5&amp;$A23&amp;I$8,'Bảng giá chi tiết'!$C:$J,8,0),"")</f>
        <v/>
      </c>
      <c r="J23" s="1708" t="str">
        <f>IFERROR(VLOOKUP($A$5&amp;$A23&amp;J$8,'Bảng giá chi tiết'!$C:$J,8,0),"")</f>
        <v/>
      </c>
      <c r="K23" s="1708" t="str">
        <f>IFERROR(VLOOKUP($A$5&amp;$A23&amp;K$8,'Bảng giá chi tiết'!$C:$J,8,0),"")</f>
        <v/>
      </c>
      <c r="L23" s="1708" t="str">
        <f>IFERROR(VLOOKUP($A$5&amp;$A23&amp;L$8,'Bảng giá chi tiết'!$C:$J,8,0),"")</f>
        <v/>
      </c>
      <c r="M23" s="1708" t="str">
        <f>IFERROR(VLOOKUP($A$5&amp;$A23&amp;M$8,'Bảng giá chi tiết'!$C:$J,8,0),"")</f>
        <v/>
      </c>
      <c r="N23" s="1708" t="str">
        <f>IFERROR(VLOOKUP($A$5&amp;$A23&amp;N$8,'Bảng giá chi tiết'!$C:$J,8,0),"")</f>
        <v/>
      </c>
      <c r="O23" s="1708" t="str">
        <f>IFERROR(VLOOKUP($A$5&amp;$A23&amp;O$8,'Bảng giá chi tiết'!$C:$J,8,0),"")</f>
        <v/>
      </c>
      <c r="P23" s="1708" t="str">
        <f>IFERROR(VLOOKUP($A$5&amp;$A23&amp;P$8,'Bảng giá chi tiết'!$C:$J,8,0),"")</f>
        <v/>
      </c>
      <c r="Q23" s="1708" t="str">
        <f>IFERROR(VLOOKUP($A$5&amp;$A23&amp;Q$8,'Bảng giá chi tiết'!$C:$J,8,0),"")</f>
        <v/>
      </c>
      <c r="R23" s="1708" t="str">
        <f>IFERROR(VLOOKUP($A$5&amp;$A23&amp;R$8,'Bảng giá chi tiết'!$C:$J,8,0),"")</f>
        <v/>
      </c>
      <c r="S23" s="1708" t="str">
        <f>IFERROR(VLOOKUP($A$5&amp;$A23&amp;S$8,'Bảng giá chi tiết'!$C:$J,8,0),"")</f>
        <v/>
      </c>
      <c r="T23" s="1708" t="str">
        <f>IFERROR(VLOOKUP($A$5&amp;$A23&amp;T$8,'Bảng giá chi tiết'!$C:$J,8,0),"")</f>
        <v/>
      </c>
      <c r="U23" s="1708" t="str">
        <f>IFERROR(VLOOKUP($A$5&amp;$A23&amp;U$8,'Bảng giá chi tiết'!$C:$J,8,0),"")</f>
        <v/>
      </c>
      <c r="V23" s="1709" t="s">
        <v>726</v>
      </c>
    </row>
    <row r="24">
      <c r="A24" s="1709" t="s">
        <v>727</v>
      </c>
      <c r="B24" s="1708" t="str">
        <f>IFERROR(VLOOKUP($A$5&amp;$A24&amp;B$8,'Bảng giá chi tiết'!$C:$J,8,0),"")</f>
        <v/>
      </c>
      <c r="C24" s="1708" t="str">
        <f>IFERROR(VLOOKUP($A$5&amp;$A24&amp;C$8,'Bảng giá chi tiết'!$C:$J,8,0),"")</f>
        <v/>
      </c>
      <c r="D24" s="1708" t="str">
        <f>IFERROR(VLOOKUP($A$5&amp;$A24&amp;D$8,'Bảng giá chi tiết'!$C:$J,8,0),"")</f>
        <v/>
      </c>
      <c r="E24" s="1708" t="str">
        <f>IFERROR(VLOOKUP($A$5&amp;$A24&amp;E$8,'Bảng giá chi tiết'!$C:$J,8,0),"")</f>
        <v/>
      </c>
      <c r="F24" s="1708" t="str">
        <f>IFERROR(VLOOKUP($A$5&amp;$A24&amp;F$8,'Bảng giá chi tiết'!$C:$J,8,0),"")</f>
        <v/>
      </c>
      <c r="G24" s="1708" t="str">
        <f>IFERROR(VLOOKUP($A$5&amp;$A24&amp;G$8,'Bảng giá chi tiết'!$C:$J,8,0),"")</f>
        <v/>
      </c>
      <c r="H24" s="1708" t="str">
        <f>IFERROR(VLOOKUP($A$5&amp;$A24&amp;H$8,'Bảng giá chi tiết'!$C:$J,8,0),"")</f>
        <v/>
      </c>
      <c r="I24" s="1708" t="str">
        <f>IFERROR(VLOOKUP($A$5&amp;$A24&amp;I$8,'Bảng giá chi tiết'!$C:$J,8,0),"")</f>
        <v/>
      </c>
      <c r="J24" s="1708" t="str">
        <f>IFERROR(VLOOKUP($A$5&amp;$A24&amp;J$8,'Bảng giá chi tiết'!$C:$J,8,0),"")</f>
        <v/>
      </c>
      <c r="K24" s="1708" t="str">
        <f>IFERROR(VLOOKUP($A$5&amp;$A24&amp;K$8,'Bảng giá chi tiết'!$C:$J,8,0),"")</f>
        <v/>
      </c>
      <c r="L24" s="1708" t="str">
        <f>IFERROR(VLOOKUP($A$5&amp;$A24&amp;L$8,'Bảng giá chi tiết'!$C:$J,8,0),"")</f>
        <v/>
      </c>
      <c r="M24" s="1708" t="str">
        <f>IFERROR(VLOOKUP($A$5&amp;$A24&amp;M$8,'Bảng giá chi tiết'!$C:$J,8,0),"")</f>
        <v/>
      </c>
      <c r="N24" s="1708" t="str">
        <f>IFERROR(VLOOKUP($A$5&amp;$A24&amp;N$8,'Bảng giá chi tiết'!$C:$J,8,0),"")</f>
        <v/>
      </c>
      <c r="O24" s="1708" t="str">
        <f>IFERROR(VLOOKUP($A$5&amp;$A24&amp;O$8,'Bảng giá chi tiết'!$C:$J,8,0),"")</f>
        <v/>
      </c>
      <c r="P24" s="1708" t="str">
        <f>IFERROR(VLOOKUP($A$5&amp;$A24&amp;P$8,'Bảng giá chi tiết'!$C:$J,8,0),"")</f>
        <v/>
      </c>
      <c r="Q24" s="1708" t="str">
        <f>IFERROR(VLOOKUP($A$5&amp;$A24&amp;Q$8,'Bảng giá chi tiết'!$C:$J,8,0),"")</f>
        <v/>
      </c>
      <c r="R24" s="1708" t="str">
        <f>IFERROR(VLOOKUP($A$5&amp;$A24&amp;R$8,'Bảng giá chi tiết'!$C:$J,8,0),"")</f>
        <v/>
      </c>
      <c r="S24" s="1708" t="str">
        <f>IFERROR(VLOOKUP($A$5&amp;$A24&amp;S$8,'Bảng giá chi tiết'!$C:$J,8,0),"")</f>
        <v/>
      </c>
      <c r="T24" s="1708" t="str">
        <f>IFERROR(VLOOKUP($A$5&amp;$A24&amp;T$8,'Bảng giá chi tiết'!$C:$J,8,0),"")</f>
        <v/>
      </c>
      <c r="U24" s="1708" t="str">
        <f>IFERROR(VLOOKUP($A$5&amp;$A24&amp;U$8,'Bảng giá chi tiết'!$C:$J,8,0),"")</f>
        <v/>
      </c>
      <c r="V24" s="1709" t="s">
        <v>727</v>
      </c>
    </row>
    <row r="25">
      <c r="A25" s="1709" t="s">
        <v>728</v>
      </c>
      <c r="B25" s="1708" t="str">
        <f>IFERROR(VLOOKUP($A$5&amp;$A25&amp;B$8,'Bảng giá chi tiết'!$C:$J,8,0),"")</f>
        <v/>
      </c>
      <c r="C25" s="1708" t="str">
        <f>IFERROR(VLOOKUP($A$5&amp;$A25&amp;C$8,'Bảng giá chi tiết'!$C:$J,8,0),"")</f>
        <v/>
      </c>
      <c r="D25" s="1708" t="str">
        <f>IFERROR(VLOOKUP($A$5&amp;$A25&amp;D$8,'Bảng giá chi tiết'!$C:$J,8,0),"")</f>
        <v/>
      </c>
      <c r="E25" s="1708" t="str">
        <f>IFERROR(VLOOKUP($A$5&amp;$A25&amp;E$8,'Bảng giá chi tiết'!$C:$J,8,0),"")</f>
        <v/>
      </c>
      <c r="F25" s="1708" t="str">
        <f>IFERROR(VLOOKUP($A$5&amp;$A25&amp;F$8,'Bảng giá chi tiết'!$C:$J,8,0),"")</f>
        <v/>
      </c>
      <c r="G25" s="1708" t="str">
        <f>IFERROR(VLOOKUP($A$5&amp;$A25&amp;G$8,'Bảng giá chi tiết'!$C:$J,8,0),"")</f>
        <v/>
      </c>
      <c r="H25" s="1708" t="str">
        <f>IFERROR(VLOOKUP($A$5&amp;$A25&amp;H$8,'Bảng giá chi tiết'!$C:$J,8,0),"")</f>
        <v/>
      </c>
      <c r="I25" s="1708" t="str">
        <f>IFERROR(VLOOKUP($A$5&amp;$A25&amp;I$8,'Bảng giá chi tiết'!$C:$J,8,0),"")</f>
        <v/>
      </c>
      <c r="J25" s="1708" t="str">
        <f>IFERROR(VLOOKUP($A$5&amp;$A25&amp;J$8,'Bảng giá chi tiết'!$C:$J,8,0),"")</f>
        <v/>
      </c>
      <c r="K25" s="1708" t="str">
        <f>IFERROR(VLOOKUP($A$5&amp;$A25&amp;K$8,'Bảng giá chi tiết'!$C:$J,8,0),"")</f>
        <v/>
      </c>
      <c r="L25" s="1708" t="str">
        <f>IFERROR(VLOOKUP($A$5&amp;$A25&amp;L$8,'Bảng giá chi tiết'!$C:$J,8,0),"")</f>
        <v/>
      </c>
      <c r="M25" s="1708" t="str">
        <f>IFERROR(VLOOKUP($A$5&amp;$A25&amp;M$8,'Bảng giá chi tiết'!$C:$J,8,0),"")</f>
        <v/>
      </c>
      <c r="N25" s="1708" t="str">
        <f>IFERROR(VLOOKUP($A$5&amp;$A25&amp;N$8,'Bảng giá chi tiết'!$C:$J,8,0),"")</f>
        <v/>
      </c>
      <c r="O25" s="1708" t="str">
        <f>IFERROR(VLOOKUP($A$5&amp;$A25&amp;O$8,'Bảng giá chi tiết'!$C:$J,8,0),"")</f>
        <v/>
      </c>
      <c r="P25" s="1708" t="str">
        <f>IFERROR(VLOOKUP($A$5&amp;$A25&amp;P$8,'Bảng giá chi tiết'!$C:$J,8,0),"")</f>
        <v/>
      </c>
      <c r="Q25" s="1708" t="str">
        <f>IFERROR(VLOOKUP($A$5&amp;$A25&amp;Q$8,'Bảng giá chi tiết'!$C:$J,8,0),"")</f>
        <v/>
      </c>
      <c r="R25" s="1708" t="str">
        <f>IFERROR(VLOOKUP($A$5&amp;$A25&amp;R$8,'Bảng giá chi tiết'!$C:$J,8,0),"")</f>
        <v/>
      </c>
      <c r="S25" s="1708" t="str">
        <f>IFERROR(VLOOKUP($A$5&amp;$A25&amp;S$8,'Bảng giá chi tiết'!$C:$J,8,0),"")</f>
        <v/>
      </c>
      <c r="T25" s="1708" t="str">
        <f>IFERROR(VLOOKUP($A$5&amp;$A25&amp;T$8,'Bảng giá chi tiết'!$C:$J,8,0),"")</f>
        <v/>
      </c>
      <c r="U25" s="1708" t="str">
        <f>IFERROR(VLOOKUP($A$5&amp;$A25&amp;U$8,'Bảng giá chi tiết'!$C:$J,8,0),"")</f>
        <v/>
      </c>
      <c r="V25" s="1709" t="s">
        <v>728</v>
      </c>
    </row>
    <row r="26">
      <c r="A26" s="1709" t="s">
        <v>729</v>
      </c>
      <c r="B26" s="1708" t="str">
        <f>IFERROR(VLOOKUP($A$5&amp;$A26&amp;B$8,'Bảng giá chi tiết'!$C:$J,8,0),"")</f>
        <v/>
      </c>
      <c r="C26" s="1708" t="str">
        <f>IFERROR(VLOOKUP($A$5&amp;$A26&amp;C$8,'Bảng giá chi tiết'!$C:$J,8,0),"")</f>
        <v/>
      </c>
      <c r="D26" s="1708" t="str">
        <f>IFERROR(VLOOKUP($A$5&amp;$A26&amp;D$8,'Bảng giá chi tiết'!$C:$J,8,0),"")</f>
        <v/>
      </c>
      <c r="E26" s="1708" t="str">
        <f>IFERROR(VLOOKUP($A$5&amp;$A26&amp;E$8,'Bảng giá chi tiết'!$C:$J,8,0),"")</f>
        <v/>
      </c>
      <c r="F26" s="1708" t="str">
        <f>IFERROR(VLOOKUP($A$5&amp;$A26&amp;F$8,'Bảng giá chi tiết'!$C:$J,8,0),"")</f>
        <v/>
      </c>
      <c r="G26" s="1708" t="str">
        <f>IFERROR(VLOOKUP($A$5&amp;$A26&amp;G$8,'Bảng giá chi tiết'!$C:$J,8,0),"")</f>
        <v/>
      </c>
      <c r="H26" s="1708" t="str">
        <f>IFERROR(VLOOKUP($A$5&amp;$A26&amp;H$8,'Bảng giá chi tiết'!$C:$J,8,0),"")</f>
        <v/>
      </c>
      <c r="I26" s="1708" t="str">
        <f>IFERROR(VLOOKUP($A$5&amp;$A26&amp;I$8,'Bảng giá chi tiết'!$C:$J,8,0),"")</f>
        <v/>
      </c>
      <c r="J26" s="1708" t="str">
        <f>IFERROR(VLOOKUP($A$5&amp;$A26&amp;J$8,'Bảng giá chi tiết'!$C:$J,8,0),"")</f>
        <v/>
      </c>
      <c r="K26" s="1708" t="str">
        <f>IFERROR(VLOOKUP($A$5&amp;$A26&amp;K$8,'Bảng giá chi tiết'!$C:$J,8,0),"")</f>
        <v/>
      </c>
      <c r="L26" s="1708" t="str">
        <f>IFERROR(VLOOKUP($A$5&amp;$A26&amp;L$8,'Bảng giá chi tiết'!$C:$J,8,0),"")</f>
        <v/>
      </c>
      <c r="M26" s="1708" t="str">
        <f>IFERROR(VLOOKUP($A$5&amp;$A26&amp;M$8,'Bảng giá chi tiết'!$C:$J,8,0),"")</f>
        <v/>
      </c>
      <c r="N26" s="1708" t="str">
        <f>IFERROR(VLOOKUP($A$5&amp;$A26&amp;N$8,'Bảng giá chi tiết'!$C:$J,8,0),"")</f>
        <v/>
      </c>
      <c r="O26" s="1708" t="str">
        <f>IFERROR(VLOOKUP($A$5&amp;$A26&amp;O$8,'Bảng giá chi tiết'!$C:$J,8,0),"")</f>
        <v/>
      </c>
      <c r="P26" s="1708" t="str">
        <f>IFERROR(VLOOKUP($A$5&amp;$A26&amp;P$8,'Bảng giá chi tiết'!$C:$J,8,0),"")</f>
        <v/>
      </c>
      <c r="Q26" s="1708" t="str">
        <f>IFERROR(VLOOKUP($A$5&amp;$A26&amp;Q$8,'Bảng giá chi tiết'!$C:$J,8,0),"")</f>
        <v/>
      </c>
      <c r="R26" s="1708" t="str">
        <f>IFERROR(VLOOKUP($A$5&amp;$A26&amp;R$8,'Bảng giá chi tiết'!$C:$J,8,0),"")</f>
        <v/>
      </c>
      <c r="S26" s="1708" t="str">
        <f>IFERROR(VLOOKUP($A$5&amp;$A26&amp;S$8,'Bảng giá chi tiết'!$C:$J,8,0),"")</f>
        <v/>
      </c>
      <c r="T26" s="1708" t="str">
        <f>IFERROR(VLOOKUP($A$5&amp;$A26&amp;T$8,'Bảng giá chi tiết'!$C:$J,8,0),"")</f>
        <v/>
      </c>
      <c r="U26" s="1708" t="str">
        <f>IFERROR(VLOOKUP($A$5&amp;$A26&amp;U$8,'Bảng giá chi tiết'!$C:$J,8,0),"")</f>
        <v/>
      </c>
      <c r="V26" s="1709" t="s">
        <v>729</v>
      </c>
    </row>
    <row r="27">
      <c r="A27" s="1709" t="s">
        <v>730</v>
      </c>
      <c r="B27" s="1708" t="str">
        <f>IFERROR(VLOOKUP($A$5&amp;$A27&amp;B$8,'Bảng giá chi tiết'!$C:$J,8,0),"")</f>
        <v/>
      </c>
      <c r="C27" s="1708" t="str">
        <f>IFERROR(VLOOKUP($A$5&amp;$A27&amp;C$8,'Bảng giá chi tiết'!$C:$J,8,0),"")</f>
        <v/>
      </c>
      <c r="D27" s="1708" t="str">
        <f>IFERROR(VLOOKUP($A$5&amp;$A27&amp;D$8,'Bảng giá chi tiết'!$C:$J,8,0),"")</f>
        <v/>
      </c>
      <c r="E27" s="1708" t="str">
        <f>IFERROR(VLOOKUP($A$5&amp;$A27&amp;E$8,'Bảng giá chi tiết'!$C:$J,8,0),"")</f>
        <v/>
      </c>
      <c r="F27" s="1708" t="str">
        <f>IFERROR(VLOOKUP($A$5&amp;$A27&amp;F$8,'Bảng giá chi tiết'!$C:$J,8,0),"")</f>
        <v/>
      </c>
      <c r="G27" s="1708" t="str">
        <f>IFERROR(VLOOKUP($A$5&amp;$A27&amp;G$8,'Bảng giá chi tiết'!$C:$J,8,0),"")</f>
        <v/>
      </c>
      <c r="H27" s="1708" t="str">
        <f>IFERROR(VLOOKUP($A$5&amp;$A27&amp;H$8,'Bảng giá chi tiết'!$C:$J,8,0),"")</f>
        <v/>
      </c>
      <c r="I27" s="1708" t="str">
        <f>IFERROR(VLOOKUP($A$5&amp;$A27&amp;I$8,'Bảng giá chi tiết'!$C:$J,8,0),"")</f>
        <v/>
      </c>
      <c r="J27" s="1708" t="str">
        <f>IFERROR(VLOOKUP($A$5&amp;$A27&amp;J$8,'Bảng giá chi tiết'!$C:$J,8,0),"")</f>
        <v/>
      </c>
      <c r="K27" s="1708" t="str">
        <f>IFERROR(VLOOKUP($A$5&amp;$A27&amp;K$8,'Bảng giá chi tiết'!$C:$J,8,0),"")</f>
        <v/>
      </c>
      <c r="L27" s="1708" t="str">
        <f>IFERROR(VLOOKUP($A$5&amp;$A27&amp;L$8,'Bảng giá chi tiết'!$C:$J,8,0),"")</f>
        <v/>
      </c>
      <c r="M27" s="1708" t="str">
        <f>IFERROR(VLOOKUP($A$5&amp;$A27&amp;M$8,'Bảng giá chi tiết'!$C:$J,8,0),"")</f>
        <v/>
      </c>
      <c r="N27" s="1708" t="str">
        <f>IFERROR(VLOOKUP($A$5&amp;$A27&amp;N$8,'Bảng giá chi tiết'!$C:$J,8,0),"")</f>
        <v/>
      </c>
      <c r="O27" s="1708" t="str">
        <f>IFERROR(VLOOKUP($A$5&amp;$A27&amp;O$8,'Bảng giá chi tiết'!$C:$J,8,0),"")</f>
        <v/>
      </c>
      <c r="P27" s="1708" t="str">
        <f>IFERROR(VLOOKUP($A$5&amp;$A27&amp;P$8,'Bảng giá chi tiết'!$C:$J,8,0),"")</f>
        <v/>
      </c>
      <c r="Q27" s="1708" t="str">
        <f>IFERROR(VLOOKUP($A$5&amp;$A27&amp;Q$8,'Bảng giá chi tiết'!$C:$J,8,0),"")</f>
        <v/>
      </c>
      <c r="R27" s="1708" t="str">
        <f>IFERROR(VLOOKUP($A$5&amp;$A27&amp;R$8,'Bảng giá chi tiết'!$C:$J,8,0),"")</f>
        <v/>
      </c>
      <c r="S27" s="1708" t="str">
        <f>IFERROR(VLOOKUP($A$5&amp;$A27&amp;S$8,'Bảng giá chi tiết'!$C:$J,8,0),"")</f>
        <v/>
      </c>
      <c r="T27" s="1708" t="str">
        <f>IFERROR(VLOOKUP($A$5&amp;$A27&amp;T$8,'Bảng giá chi tiết'!$C:$J,8,0),"")</f>
        <v/>
      </c>
      <c r="U27" s="1708" t="str">
        <f>IFERROR(VLOOKUP($A$5&amp;$A27&amp;U$8,'Bảng giá chi tiết'!$C:$J,8,0),"")</f>
        <v/>
      </c>
      <c r="V27" s="1709" t="s">
        <v>730</v>
      </c>
    </row>
    <row r="28">
      <c r="A28" s="1709" t="s">
        <v>731</v>
      </c>
      <c r="B28" s="1708" t="str">
        <f>IFERROR(VLOOKUP($A$5&amp;$A28&amp;B$8,'Bảng giá chi tiết'!$C:$J,8,0),"")</f>
        <v/>
      </c>
      <c r="C28" s="1708" t="str">
        <f>IFERROR(VLOOKUP($A$5&amp;$A28&amp;C$8,'Bảng giá chi tiết'!$C:$J,8,0),"")</f>
        <v/>
      </c>
      <c r="D28" s="1708" t="str">
        <f>IFERROR(VLOOKUP($A$5&amp;$A28&amp;D$8,'Bảng giá chi tiết'!$C:$J,8,0),"")</f>
        <v/>
      </c>
      <c r="E28" s="1708" t="str">
        <f>IFERROR(VLOOKUP($A$5&amp;$A28&amp;E$8,'Bảng giá chi tiết'!$C:$J,8,0),"")</f>
        <v/>
      </c>
      <c r="F28" s="1708" t="str">
        <f>IFERROR(VLOOKUP($A$5&amp;$A28&amp;F$8,'Bảng giá chi tiết'!$C:$J,8,0),"")</f>
        <v/>
      </c>
      <c r="G28" s="1708" t="str">
        <f>IFERROR(VLOOKUP($A$5&amp;$A28&amp;G$8,'Bảng giá chi tiết'!$C:$J,8,0),"")</f>
        <v/>
      </c>
      <c r="H28" s="1708" t="str">
        <f>IFERROR(VLOOKUP($A$5&amp;$A28&amp;H$8,'Bảng giá chi tiết'!$C:$J,8,0),"")</f>
        <v/>
      </c>
      <c r="I28" s="1708" t="str">
        <f>IFERROR(VLOOKUP($A$5&amp;$A28&amp;I$8,'Bảng giá chi tiết'!$C:$J,8,0),"")</f>
        <v/>
      </c>
      <c r="J28" s="1708" t="str">
        <f>IFERROR(VLOOKUP($A$5&amp;$A28&amp;J$8,'Bảng giá chi tiết'!$C:$J,8,0),"")</f>
        <v/>
      </c>
      <c r="K28" s="1708" t="str">
        <f>IFERROR(VLOOKUP($A$5&amp;$A28&amp;K$8,'Bảng giá chi tiết'!$C:$J,8,0),"")</f>
        <v/>
      </c>
      <c r="L28" s="1708" t="str">
        <f>IFERROR(VLOOKUP($A$5&amp;$A28&amp;L$8,'Bảng giá chi tiết'!$C:$J,8,0),"")</f>
        <v/>
      </c>
      <c r="M28" s="1708" t="str">
        <f>IFERROR(VLOOKUP($A$5&amp;$A28&amp;M$8,'Bảng giá chi tiết'!$C:$J,8,0),"")</f>
        <v/>
      </c>
      <c r="N28" s="1708" t="str">
        <f>IFERROR(VLOOKUP($A$5&amp;$A28&amp;N$8,'Bảng giá chi tiết'!$C:$J,8,0),"")</f>
        <v/>
      </c>
      <c r="O28" s="1708" t="str">
        <f>IFERROR(VLOOKUP($A$5&amp;$A28&amp;O$8,'Bảng giá chi tiết'!$C:$J,8,0),"")</f>
        <v/>
      </c>
      <c r="P28" s="1708" t="str">
        <f>IFERROR(VLOOKUP($A$5&amp;$A28&amp;P$8,'Bảng giá chi tiết'!$C:$J,8,0),"")</f>
        <v/>
      </c>
      <c r="Q28" s="1708" t="str">
        <f>IFERROR(VLOOKUP($A$5&amp;$A28&amp;Q$8,'Bảng giá chi tiết'!$C:$J,8,0),"")</f>
        <v/>
      </c>
      <c r="R28" s="1708" t="str">
        <f>IFERROR(VLOOKUP($A$5&amp;$A28&amp;R$8,'Bảng giá chi tiết'!$C:$J,8,0),"")</f>
        <v/>
      </c>
      <c r="S28" s="1708" t="str">
        <f>IFERROR(VLOOKUP($A$5&amp;$A28&amp;S$8,'Bảng giá chi tiết'!$C:$J,8,0),"")</f>
        <v/>
      </c>
      <c r="T28" s="1708" t="str">
        <f>IFERROR(VLOOKUP($A$5&amp;$A28&amp;T$8,'Bảng giá chi tiết'!$C:$J,8,0),"")</f>
        <v/>
      </c>
      <c r="U28" s="1708" t="str">
        <f>IFERROR(VLOOKUP($A$5&amp;$A28&amp;U$8,'Bảng giá chi tiết'!$C:$J,8,0),"")</f>
        <v/>
      </c>
      <c r="V28" s="1709" t="s">
        <v>731</v>
      </c>
    </row>
    <row r="29">
      <c r="A29" s="1709" t="s">
        <v>732</v>
      </c>
      <c r="B29" s="1708" t="str">
        <f>IFERROR(VLOOKUP($A$5&amp;$A29&amp;B$8,'Bảng giá chi tiết'!$C:$J,8,0),"")</f>
        <v/>
      </c>
      <c r="C29" s="1708" t="str">
        <f>IFERROR(VLOOKUP($A$5&amp;$A29&amp;C$8,'Bảng giá chi tiết'!$C:$J,8,0),"")</f>
        <v/>
      </c>
      <c r="D29" s="1708" t="str">
        <f>IFERROR(VLOOKUP($A$5&amp;$A29&amp;D$8,'Bảng giá chi tiết'!$C:$J,8,0),"")</f>
        <v/>
      </c>
      <c r="E29" s="1708" t="str">
        <f>IFERROR(VLOOKUP($A$5&amp;$A29&amp;E$8,'Bảng giá chi tiết'!$C:$J,8,0),"")</f>
        <v/>
      </c>
      <c r="F29" s="1708" t="str">
        <f>IFERROR(VLOOKUP($A$5&amp;$A29&amp;F$8,'Bảng giá chi tiết'!$C:$J,8,0),"")</f>
        <v/>
      </c>
      <c r="G29" s="1708" t="str">
        <f>IFERROR(VLOOKUP($A$5&amp;$A29&amp;G$8,'Bảng giá chi tiết'!$C:$J,8,0),"")</f>
        <v/>
      </c>
      <c r="H29" s="1708" t="str">
        <f>IFERROR(VLOOKUP($A$5&amp;$A29&amp;H$8,'Bảng giá chi tiết'!$C:$J,8,0),"")</f>
        <v/>
      </c>
      <c r="I29" s="1708" t="str">
        <f>IFERROR(VLOOKUP($A$5&amp;$A29&amp;I$8,'Bảng giá chi tiết'!$C:$J,8,0),"")</f>
        <v/>
      </c>
      <c r="J29" s="1708" t="str">
        <f>IFERROR(VLOOKUP($A$5&amp;$A29&amp;J$8,'Bảng giá chi tiết'!$C:$J,8,0),"")</f>
        <v/>
      </c>
      <c r="K29" s="1708" t="str">
        <f>IFERROR(VLOOKUP($A$5&amp;$A29&amp;K$8,'Bảng giá chi tiết'!$C:$J,8,0),"")</f>
        <v/>
      </c>
      <c r="L29" s="1708" t="str">
        <f>IFERROR(VLOOKUP($A$5&amp;$A29&amp;L$8,'Bảng giá chi tiết'!$C:$J,8,0),"")</f>
        <v/>
      </c>
      <c r="M29" s="1708" t="str">
        <f>IFERROR(VLOOKUP($A$5&amp;$A29&amp;M$8,'Bảng giá chi tiết'!$C:$J,8,0),"")</f>
        <v/>
      </c>
      <c r="N29" s="1708" t="str">
        <f>IFERROR(VLOOKUP($A$5&amp;$A29&amp;N$8,'Bảng giá chi tiết'!$C:$J,8,0),"")</f>
        <v/>
      </c>
      <c r="O29" s="1708" t="str">
        <f>IFERROR(VLOOKUP($A$5&amp;$A29&amp;O$8,'Bảng giá chi tiết'!$C:$J,8,0),"")</f>
        <v/>
      </c>
      <c r="P29" s="1708" t="str">
        <f>IFERROR(VLOOKUP($A$5&amp;$A29&amp;P$8,'Bảng giá chi tiết'!$C:$J,8,0),"")</f>
        <v/>
      </c>
      <c r="Q29" s="1708" t="str">
        <f>IFERROR(VLOOKUP($A$5&amp;$A29&amp;Q$8,'Bảng giá chi tiết'!$C:$J,8,0),"")</f>
        <v/>
      </c>
      <c r="R29" s="1708" t="str">
        <f>IFERROR(VLOOKUP($A$5&amp;$A29&amp;R$8,'Bảng giá chi tiết'!$C:$J,8,0),"")</f>
        <v/>
      </c>
      <c r="S29" s="1708" t="str">
        <f>IFERROR(VLOOKUP($A$5&amp;$A29&amp;S$8,'Bảng giá chi tiết'!$C:$J,8,0),"")</f>
        <v/>
      </c>
      <c r="T29" s="1708" t="str">
        <f>IFERROR(VLOOKUP($A$5&amp;$A29&amp;T$8,'Bảng giá chi tiết'!$C:$J,8,0),"")</f>
        <v/>
      </c>
      <c r="U29" s="1708" t="str">
        <f>IFERROR(VLOOKUP($A$5&amp;$A29&amp;U$8,'Bảng giá chi tiết'!$C:$J,8,0),"")</f>
        <v/>
      </c>
      <c r="V29" s="1709" t="s">
        <v>732</v>
      </c>
    </row>
    <row r="30">
      <c r="A30" s="1709" t="s">
        <v>733</v>
      </c>
      <c r="B30" s="1708" t="str">
        <f>IFERROR(VLOOKUP($A$5&amp;$A30&amp;B$8,'Bảng giá chi tiết'!$C:$J,8,0),"")</f>
        <v/>
      </c>
      <c r="C30" s="1708" t="str">
        <f>IFERROR(VLOOKUP($A$5&amp;$A30&amp;C$8,'Bảng giá chi tiết'!$C:$J,8,0),"")</f>
        <v/>
      </c>
      <c r="D30" s="1708" t="str">
        <f>IFERROR(VLOOKUP($A$5&amp;$A30&amp;D$8,'Bảng giá chi tiết'!$C:$J,8,0),"")</f>
        <v/>
      </c>
      <c r="E30" s="1708" t="str">
        <f>IFERROR(VLOOKUP($A$5&amp;$A30&amp;E$8,'Bảng giá chi tiết'!$C:$J,8,0),"")</f>
        <v/>
      </c>
      <c r="F30" s="1708" t="str">
        <f>IFERROR(VLOOKUP($A$5&amp;$A30&amp;F$8,'Bảng giá chi tiết'!$C:$J,8,0),"")</f>
        <v/>
      </c>
      <c r="G30" s="1708" t="str">
        <f>IFERROR(VLOOKUP($A$5&amp;$A30&amp;G$8,'Bảng giá chi tiết'!$C:$J,8,0),"")</f>
        <v/>
      </c>
      <c r="H30" s="1708" t="str">
        <f>IFERROR(VLOOKUP($A$5&amp;$A30&amp;H$8,'Bảng giá chi tiết'!$C:$J,8,0),"")</f>
        <v/>
      </c>
      <c r="I30" s="1708" t="str">
        <f>IFERROR(VLOOKUP($A$5&amp;$A30&amp;I$8,'Bảng giá chi tiết'!$C:$J,8,0),"")</f>
        <v/>
      </c>
      <c r="J30" s="1708" t="str">
        <f>IFERROR(VLOOKUP($A$5&amp;$A30&amp;J$8,'Bảng giá chi tiết'!$C:$J,8,0),"")</f>
        <v/>
      </c>
      <c r="K30" s="1708" t="str">
        <f>IFERROR(VLOOKUP($A$5&amp;$A30&amp;K$8,'Bảng giá chi tiết'!$C:$J,8,0),"")</f>
        <v/>
      </c>
      <c r="L30" s="1708" t="str">
        <f>IFERROR(VLOOKUP($A$5&amp;$A30&amp;L$8,'Bảng giá chi tiết'!$C:$J,8,0),"")</f>
        <v/>
      </c>
      <c r="M30" s="1708" t="str">
        <f>IFERROR(VLOOKUP($A$5&amp;$A30&amp;M$8,'Bảng giá chi tiết'!$C:$J,8,0),"")</f>
        <v/>
      </c>
      <c r="N30" s="1708" t="str">
        <f>IFERROR(VLOOKUP($A$5&amp;$A30&amp;N$8,'Bảng giá chi tiết'!$C:$J,8,0),"")</f>
        <v/>
      </c>
      <c r="O30" s="1708" t="str">
        <f>IFERROR(VLOOKUP($A$5&amp;$A30&amp;O$8,'Bảng giá chi tiết'!$C:$J,8,0),"")</f>
        <v/>
      </c>
      <c r="P30" s="1708" t="str">
        <f>IFERROR(VLOOKUP($A$5&amp;$A30&amp;P$8,'Bảng giá chi tiết'!$C:$J,8,0),"")</f>
        <v/>
      </c>
      <c r="Q30" s="1708" t="str">
        <f>IFERROR(VLOOKUP($A$5&amp;$A30&amp;Q$8,'Bảng giá chi tiết'!$C:$J,8,0),"")</f>
        <v/>
      </c>
      <c r="R30" s="1708" t="str">
        <f>IFERROR(VLOOKUP($A$5&amp;$A30&amp;R$8,'Bảng giá chi tiết'!$C:$J,8,0),"")</f>
        <v/>
      </c>
      <c r="S30" s="1708" t="str">
        <f>IFERROR(VLOOKUP($A$5&amp;$A30&amp;S$8,'Bảng giá chi tiết'!$C:$J,8,0),"")</f>
        <v/>
      </c>
      <c r="T30" s="1708" t="str">
        <f>IFERROR(VLOOKUP($A$5&amp;$A30&amp;T$8,'Bảng giá chi tiết'!$C:$J,8,0),"")</f>
        <v/>
      </c>
      <c r="U30" s="1708" t="str">
        <f>IFERROR(VLOOKUP($A$5&amp;$A30&amp;U$8,'Bảng giá chi tiết'!$C:$J,8,0),"")</f>
        <v/>
      </c>
      <c r="V30" s="1709" t="s">
        <v>733</v>
      </c>
    </row>
    <row r="31">
      <c r="A31" s="1709" t="s">
        <v>734</v>
      </c>
      <c r="B31" s="1708" t="str">
        <f>IFERROR(VLOOKUP($A$5&amp;$A31&amp;B$8,'Bảng giá chi tiết'!$C:$J,8,0),"")</f>
        <v/>
      </c>
      <c r="C31" s="1708" t="str">
        <f>IFERROR(VLOOKUP($A$5&amp;$A31&amp;C$8,'Bảng giá chi tiết'!$C:$J,8,0),"")</f>
        <v/>
      </c>
      <c r="D31" s="1708" t="str">
        <f>IFERROR(VLOOKUP($A$5&amp;$A31&amp;D$8,'Bảng giá chi tiết'!$C:$J,8,0),"")</f>
        <v/>
      </c>
      <c r="E31" s="1708" t="str">
        <f>IFERROR(VLOOKUP($A$5&amp;$A31&amp;E$8,'Bảng giá chi tiết'!$C:$J,8,0),"")</f>
        <v/>
      </c>
      <c r="F31" s="1708" t="str">
        <f>IFERROR(VLOOKUP($A$5&amp;$A31&amp;F$8,'Bảng giá chi tiết'!$C:$J,8,0),"")</f>
        <v/>
      </c>
      <c r="G31" s="1708" t="str">
        <f>IFERROR(VLOOKUP($A$5&amp;$A31&amp;G$8,'Bảng giá chi tiết'!$C:$J,8,0),"")</f>
        <v/>
      </c>
      <c r="H31" s="1708" t="str">
        <f>IFERROR(VLOOKUP($A$5&amp;$A31&amp;H$8,'Bảng giá chi tiết'!$C:$J,8,0),"")</f>
        <v/>
      </c>
      <c r="I31" s="1708" t="str">
        <f>IFERROR(VLOOKUP($A$5&amp;$A31&amp;I$8,'Bảng giá chi tiết'!$C:$J,8,0),"")</f>
        <v/>
      </c>
      <c r="J31" s="1708" t="str">
        <f>IFERROR(VLOOKUP($A$5&amp;$A31&amp;J$8,'Bảng giá chi tiết'!$C:$J,8,0),"")</f>
        <v/>
      </c>
      <c r="K31" s="1708" t="str">
        <f>IFERROR(VLOOKUP($A$5&amp;$A31&amp;K$8,'Bảng giá chi tiết'!$C:$J,8,0),"")</f>
        <v/>
      </c>
      <c r="L31" s="1708" t="str">
        <f>IFERROR(VLOOKUP($A$5&amp;$A31&amp;L$8,'Bảng giá chi tiết'!$C:$J,8,0),"")</f>
        <v/>
      </c>
      <c r="M31" s="1708" t="str">
        <f>IFERROR(VLOOKUP($A$5&amp;$A31&amp;M$8,'Bảng giá chi tiết'!$C:$J,8,0),"")</f>
        <v/>
      </c>
      <c r="N31" s="1708" t="str">
        <f>IFERROR(VLOOKUP($A$5&amp;$A31&amp;N$8,'Bảng giá chi tiết'!$C:$J,8,0),"")</f>
        <v/>
      </c>
      <c r="O31" s="1708" t="str">
        <f>IFERROR(VLOOKUP($A$5&amp;$A31&amp;O$8,'Bảng giá chi tiết'!$C:$J,8,0),"")</f>
        <v/>
      </c>
      <c r="P31" s="1708" t="str">
        <f>IFERROR(VLOOKUP($A$5&amp;$A31&amp;P$8,'Bảng giá chi tiết'!$C:$J,8,0),"")</f>
        <v/>
      </c>
      <c r="Q31" s="1708" t="str">
        <f>IFERROR(VLOOKUP($A$5&amp;$A31&amp;Q$8,'Bảng giá chi tiết'!$C:$J,8,0),"")</f>
        <v/>
      </c>
      <c r="R31" s="1708" t="str">
        <f>IFERROR(VLOOKUP($A$5&amp;$A31&amp;R$8,'Bảng giá chi tiết'!$C:$J,8,0),"")</f>
        <v/>
      </c>
      <c r="S31" s="1708" t="str">
        <f>IFERROR(VLOOKUP($A$5&amp;$A31&amp;S$8,'Bảng giá chi tiết'!$C:$J,8,0),"")</f>
        <v/>
      </c>
      <c r="T31" s="1708" t="str">
        <f>IFERROR(VLOOKUP($A$5&amp;$A31&amp;T$8,'Bảng giá chi tiết'!$C:$J,8,0),"")</f>
        <v/>
      </c>
      <c r="U31" s="1708" t="str">
        <f>IFERROR(VLOOKUP($A$5&amp;$A31&amp;U$8,'Bảng giá chi tiết'!$C:$J,8,0),"")</f>
        <v/>
      </c>
      <c r="V31" s="1709" t="s">
        <v>734</v>
      </c>
    </row>
    <row r="32">
      <c r="A32" s="1709" t="s">
        <v>790</v>
      </c>
      <c r="B32" s="1708" t="str">
        <f>IFERROR(VLOOKUP($A$5&amp;$A32&amp;B$8,'Bảng giá chi tiết'!$C:$J,8,0),"")</f>
        <v/>
      </c>
      <c r="C32" s="1708" t="str">
        <f>IFERROR(VLOOKUP($A$5&amp;$A32&amp;C$8,'Bảng giá chi tiết'!$C:$J,8,0),"")</f>
        <v/>
      </c>
      <c r="D32" s="1708" t="str">
        <f>IFERROR(VLOOKUP($A$5&amp;$A32&amp;D$8,'Bảng giá chi tiết'!$C:$J,8,0),"")</f>
        <v/>
      </c>
      <c r="E32" s="1708" t="str">
        <f>IFERROR(VLOOKUP($A$5&amp;$A32&amp;E$8,'Bảng giá chi tiết'!$C:$J,8,0),"")</f>
        <v/>
      </c>
      <c r="F32" s="1708" t="str">
        <f>IFERROR(VLOOKUP($A$5&amp;$A32&amp;F$8,'Bảng giá chi tiết'!$C:$J,8,0),"")</f>
        <v/>
      </c>
      <c r="G32" s="1708" t="str">
        <f>IFERROR(VLOOKUP($A$5&amp;$A32&amp;G$8,'Bảng giá chi tiết'!$C:$J,8,0),"")</f>
        <v/>
      </c>
      <c r="H32" s="1708" t="str">
        <f>IFERROR(VLOOKUP($A$5&amp;$A32&amp;H$8,'Bảng giá chi tiết'!$C:$J,8,0),"")</f>
        <v/>
      </c>
      <c r="I32" s="1708" t="str">
        <f>IFERROR(VLOOKUP($A$5&amp;$A32&amp;I$8,'Bảng giá chi tiết'!$C:$J,8,0),"")</f>
        <v/>
      </c>
      <c r="J32" s="1708" t="str">
        <f>IFERROR(VLOOKUP($A$5&amp;$A32&amp;J$8,'Bảng giá chi tiết'!$C:$J,8,0),"")</f>
        <v/>
      </c>
      <c r="K32" s="1708" t="str">
        <f>IFERROR(VLOOKUP($A$5&amp;$A32&amp;K$8,'Bảng giá chi tiết'!$C:$J,8,0),"")</f>
        <v/>
      </c>
      <c r="L32" s="1708" t="str">
        <f>IFERROR(VLOOKUP($A$5&amp;$A32&amp;L$8,'Bảng giá chi tiết'!$C:$J,8,0),"")</f>
        <v/>
      </c>
      <c r="M32" s="1708" t="str">
        <f>IFERROR(VLOOKUP($A$5&amp;$A32&amp;M$8,'Bảng giá chi tiết'!$C:$J,8,0),"")</f>
        <v/>
      </c>
      <c r="N32" s="1708" t="str">
        <f>IFERROR(VLOOKUP($A$5&amp;$A32&amp;N$8,'Bảng giá chi tiết'!$C:$J,8,0),"")</f>
        <v/>
      </c>
      <c r="O32" s="1708" t="str">
        <f>IFERROR(VLOOKUP($A$5&amp;$A32&amp;O$8,'Bảng giá chi tiết'!$C:$J,8,0),"")</f>
        <v/>
      </c>
      <c r="P32" s="1708" t="str">
        <f>IFERROR(VLOOKUP($A$5&amp;$A32&amp;P$8,'Bảng giá chi tiết'!$C:$J,8,0),"")</f>
        <v/>
      </c>
      <c r="Q32" s="1708" t="str">
        <f>IFERROR(VLOOKUP($A$5&amp;$A32&amp;Q$8,'Bảng giá chi tiết'!$C:$J,8,0),"")</f>
        <v/>
      </c>
      <c r="R32" s="1708" t="str">
        <f>IFERROR(VLOOKUP($A$5&amp;$A32&amp;R$8,'Bảng giá chi tiết'!$C:$J,8,0),"")</f>
        <v/>
      </c>
      <c r="S32" s="1708" t="str">
        <f>IFERROR(VLOOKUP($A$5&amp;$A32&amp;S$8,'Bảng giá chi tiết'!$C:$J,8,0),"")</f>
        <v/>
      </c>
      <c r="T32" s="1708" t="str">
        <f>IFERROR(VLOOKUP($A$5&amp;$A32&amp;T$8,'Bảng giá chi tiết'!$C:$J,8,0),"")</f>
        <v/>
      </c>
      <c r="U32" s="1708" t="str">
        <f>IFERROR(VLOOKUP($A$5&amp;$A32&amp;U$8,'Bảng giá chi tiết'!$C:$J,8,0),"")</f>
        <v/>
      </c>
      <c r="V32" s="1709" t="s">
        <v>790</v>
      </c>
    </row>
    <row r="33">
      <c r="A33" s="1709" t="s">
        <v>791</v>
      </c>
      <c r="B33" s="1708" t="str">
        <f>IFERROR(VLOOKUP($A$5&amp;$A33&amp;B$8,'Bảng giá chi tiết'!$C:$J,8,0),"")</f>
        <v/>
      </c>
      <c r="C33" s="1708" t="str">
        <f>IFERROR(VLOOKUP($A$5&amp;$A33&amp;C$8,'Bảng giá chi tiết'!$C:$J,8,0),"")</f>
        <v/>
      </c>
      <c r="D33" s="1708" t="str">
        <f>IFERROR(VLOOKUP($A$5&amp;$A33&amp;D$8,'Bảng giá chi tiết'!$C:$J,8,0),"")</f>
        <v/>
      </c>
      <c r="E33" s="1708" t="str">
        <f>IFERROR(VLOOKUP($A$5&amp;$A33&amp;E$8,'Bảng giá chi tiết'!$C:$J,8,0),"")</f>
        <v/>
      </c>
      <c r="F33" s="1708" t="str">
        <f>IFERROR(VLOOKUP($A$5&amp;$A33&amp;F$8,'Bảng giá chi tiết'!$C:$J,8,0),"")</f>
        <v/>
      </c>
      <c r="G33" s="1708" t="str">
        <f>IFERROR(VLOOKUP($A$5&amp;$A33&amp;G$8,'Bảng giá chi tiết'!$C:$J,8,0),"")</f>
        <v/>
      </c>
      <c r="H33" s="1708" t="str">
        <f>IFERROR(VLOOKUP($A$5&amp;$A33&amp;H$8,'Bảng giá chi tiết'!$C:$J,8,0),"")</f>
        <v/>
      </c>
      <c r="I33" s="1708" t="str">
        <f>IFERROR(VLOOKUP($A$5&amp;$A33&amp;I$8,'Bảng giá chi tiết'!$C:$J,8,0),"")</f>
        <v/>
      </c>
      <c r="J33" s="1708" t="str">
        <f>IFERROR(VLOOKUP($A$5&amp;$A33&amp;J$8,'Bảng giá chi tiết'!$C:$J,8,0),"")</f>
        <v/>
      </c>
      <c r="K33" s="1708" t="str">
        <f>IFERROR(VLOOKUP($A$5&amp;$A33&amp;K$8,'Bảng giá chi tiết'!$C:$J,8,0),"")</f>
        <v/>
      </c>
      <c r="L33" s="1708" t="str">
        <f>IFERROR(VLOOKUP($A$5&amp;$A33&amp;L$8,'Bảng giá chi tiết'!$C:$J,8,0),"")</f>
        <v/>
      </c>
      <c r="M33" s="1708" t="str">
        <f>IFERROR(VLOOKUP($A$5&amp;$A33&amp;M$8,'Bảng giá chi tiết'!$C:$J,8,0),"")</f>
        <v/>
      </c>
      <c r="N33" s="1708" t="str">
        <f>IFERROR(VLOOKUP($A$5&amp;$A33&amp;N$8,'Bảng giá chi tiết'!$C:$J,8,0),"")</f>
        <v/>
      </c>
      <c r="O33" s="1708" t="str">
        <f>IFERROR(VLOOKUP($A$5&amp;$A33&amp;O$8,'Bảng giá chi tiết'!$C:$J,8,0),"")</f>
        <v/>
      </c>
      <c r="P33" s="1708" t="str">
        <f>IFERROR(VLOOKUP($A$5&amp;$A33&amp;P$8,'Bảng giá chi tiết'!$C:$J,8,0),"")</f>
        <v/>
      </c>
      <c r="Q33" s="1708" t="str">
        <f>IFERROR(VLOOKUP($A$5&amp;$A33&amp;Q$8,'Bảng giá chi tiết'!$C:$J,8,0),"")</f>
        <v/>
      </c>
      <c r="R33" s="1708" t="str">
        <f>IFERROR(VLOOKUP($A$5&amp;$A33&amp;R$8,'Bảng giá chi tiết'!$C:$J,8,0),"")</f>
        <v/>
      </c>
      <c r="S33" s="1708" t="str">
        <f>IFERROR(VLOOKUP($A$5&amp;$A33&amp;S$8,'Bảng giá chi tiết'!$C:$J,8,0),"")</f>
        <v/>
      </c>
      <c r="T33" s="1708" t="str">
        <f>IFERROR(VLOOKUP($A$5&amp;$A33&amp;T$8,'Bảng giá chi tiết'!$C:$J,8,0),"")</f>
        <v/>
      </c>
      <c r="U33" s="1708" t="str">
        <f>IFERROR(VLOOKUP($A$5&amp;$A33&amp;U$8,'Bảng giá chi tiết'!$C:$J,8,0),"")</f>
        <v/>
      </c>
      <c r="V33" s="1709" t="s">
        <v>791</v>
      </c>
    </row>
    <row r="34">
      <c r="A34" s="1709" t="s">
        <v>792</v>
      </c>
      <c r="B34" s="1708" t="str">
        <f>IFERROR(VLOOKUP($A$5&amp;$A34&amp;B$8,'Bảng giá chi tiết'!$C:$J,8,0),"")</f>
        <v/>
      </c>
      <c r="C34" s="1708" t="str">
        <f>IFERROR(VLOOKUP($A$5&amp;$A34&amp;C$8,'Bảng giá chi tiết'!$C:$J,8,0),"")</f>
        <v/>
      </c>
      <c r="D34" s="1708" t="str">
        <f>IFERROR(VLOOKUP($A$5&amp;$A34&amp;D$8,'Bảng giá chi tiết'!$C:$J,8,0),"")</f>
        <v/>
      </c>
      <c r="E34" s="1708" t="str">
        <f>IFERROR(VLOOKUP($A$5&amp;$A34&amp;E$8,'Bảng giá chi tiết'!$C:$J,8,0),"")</f>
        <v/>
      </c>
      <c r="F34" s="1708" t="str">
        <f>IFERROR(VLOOKUP($A$5&amp;$A34&amp;F$8,'Bảng giá chi tiết'!$C:$J,8,0),"")</f>
        <v/>
      </c>
      <c r="G34" s="1708" t="str">
        <f>IFERROR(VLOOKUP($A$5&amp;$A34&amp;G$8,'Bảng giá chi tiết'!$C:$J,8,0),"")</f>
        <v/>
      </c>
      <c r="H34" s="1708" t="str">
        <f>IFERROR(VLOOKUP($A$5&amp;$A34&amp;H$8,'Bảng giá chi tiết'!$C:$J,8,0),"")</f>
        <v/>
      </c>
      <c r="I34" s="1708" t="str">
        <f>IFERROR(VLOOKUP($A$5&amp;$A34&amp;I$8,'Bảng giá chi tiết'!$C:$J,8,0),"")</f>
        <v/>
      </c>
      <c r="J34" s="1708" t="str">
        <f>IFERROR(VLOOKUP($A$5&amp;$A34&amp;J$8,'Bảng giá chi tiết'!$C:$J,8,0),"")</f>
        <v/>
      </c>
      <c r="K34" s="1708" t="str">
        <f>IFERROR(VLOOKUP($A$5&amp;$A34&amp;K$8,'Bảng giá chi tiết'!$C:$J,8,0),"")</f>
        <v/>
      </c>
      <c r="L34" s="1708" t="str">
        <f>IFERROR(VLOOKUP($A$5&amp;$A34&amp;L$8,'Bảng giá chi tiết'!$C:$J,8,0),"")</f>
        <v/>
      </c>
      <c r="M34" s="1708" t="str">
        <f>IFERROR(VLOOKUP($A$5&amp;$A34&amp;M$8,'Bảng giá chi tiết'!$C:$J,8,0),"")</f>
        <v/>
      </c>
      <c r="N34" s="1708" t="str">
        <f>IFERROR(VLOOKUP($A$5&amp;$A34&amp;N$8,'Bảng giá chi tiết'!$C:$J,8,0),"")</f>
        <v/>
      </c>
      <c r="O34" s="1708" t="str">
        <f>IFERROR(VLOOKUP($A$5&amp;$A34&amp;O$8,'Bảng giá chi tiết'!$C:$J,8,0),"")</f>
        <v/>
      </c>
      <c r="P34" s="1708" t="str">
        <f>IFERROR(VLOOKUP($A$5&amp;$A34&amp;P$8,'Bảng giá chi tiết'!$C:$J,8,0),"")</f>
        <v/>
      </c>
      <c r="Q34" s="1708" t="str">
        <f>IFERROR(VLOOKUP($A$5&amp;$A34&amp;Q$8,'Bảng giá chi tiết'!$C:$J,8,0),"")</f>
        <v/>
      </c>
      <c r="R34" s="1708" t="str">
        <f>IFERROR(VLOOKUP($A$5&amp;$A34&amp;R$8,'Bảng giá chi tiết'!$C:$J,8,0),"")</f>
        <v/>
      </c>
      <c r="S34" s="1708" t="str">
        <f>IFERROR(VLOOKUP($A$5&amp;$A34&amp;S$8,'Bảng giá chi tiết'!$C:$J,8,0),"")</f>
        <v/>
      </c>
      <c r="T34" s="1708" t="str">
        <f>IFERROR(VLOOKUP($A$5&amp;$A34&amp;T$8,'Bảng giá chi tiết'!$C:$J,8,0),"")</f>
        <v/>
      </c>
      <c r="U34" s="1708" t="str">
        <f>IFERROR(VLOOKUP($A$5&amp;$A34&amp;U$8,'Bảng giá chi tiết'!$C:$J,8,0),"")</f>
        <v/>
      </c>
      <c r="V34" s="1709" t="s">
        <v>792</v>
      </c>
    </row>
    <row r="35">
      <c r="A35" s="1709" t="s">
        <v>2018</v>
      </c>
      <c r="B35" s="1708" t="str">
        <f>IFERROR(VLOOKUP($A$5&amp;$A35&amp;B$8,'Bảng giá chi tiết'!$C:$J,8,0),"")</f>
        <v/>
      </c>
      <c r="C35" s="1708" t="str">
        <f>IFERROR(VLOOKUP($A$5&amp;$A35&amp;C$8,'Bảng giá chi tiết'!$C:$J,8,0),"")</f>
        <v/>
      </c>
      <c r="D35" s="1708" t="str">
        <f>IFERROR(VLOOKUP($A$5&amp;$A35&amp;D$8,'Bảng giá chi tiết'!$C:$J,8,0),"")</f>
        <v/>
      </c>
      <c r="E35" s="1708" t="str">
        <f>IFERROR(VLOOKUP($A$5&amp;$A35&amp;E$8,'Bảng giá chi tiết'!$C:$J,8,0),"")</f>
        <v/>
      </c>
      <c r="F35" s="1708" t="str">
        <f>IFERROR(VLOOKUP($A$5&amp;$A35&amp;F$8,'Bảng giá chi tiết'!$C:$J,8,0),"")</f>
        <v/>
      </c>
      <c r="G35" s="1708" t="str">
        <f>IFERROR(VLOOKUP($A$5&amp;$A35&amp;G$8,'Bảng giá chi tiết'!$C:$J,8,0),"")</f>
        <v/>
      </c>
      <c r="H35" s="1708" t="str">
        <f>IFERROR(VLOOKUP($A$5&amp;$A35&amp;H$8,'Bảng giá chi tiết'!$C:$J,8,0),"")</f>
        <v/>
      </c>
      <c r="I35" s="1708" t="str">
        <f>IFERROR(VLOOKUP($A$5&amp;$A35&amp;I$8,'Bảng giá chi tiết'!$C:$J,8,0),"")</f>
        <v/>
      </c>
      <c r="J35" s="1708" t="str">
        <f>IFERROR(VLOOKUP($A$5&amp;$A35&amp;J$8,'Bảng giá chi tiết'!$C:$J,8,0),"")</f>
        <v/>
      </c>
      <c r="K35" s="1708" t="str">
        <f>IFERROR(VLOOKUP($A$5&amp;$A35&amp;K$8,'Bảng giá chi tiết'!$C:$J,8,0),"")</f>
        <v/>
      </c>
      <c r="L35" s="1708" t="str">
        <f>IFERROR(VLOOKUP($A$5&amp;$A35&amp;L$8,'Bảng giá chi tiết'!$C:$J,8,0),"")</f>
        <v/>
      </c>
      <c r="M35" s="1708" t="str">
        <f>IFERROR(VLOOKUP($A$5&amp;$A35&amp;M$8,'Bảng giá chi tiết'!$C:$J,8,0),"")</f>
        <v/>
      </c>
      <c r="N35" s="1708" t="str">
        <f>IFERROR(VLOOKUP($A$5&amp;$A35&amp;N$8,'Bảng giá chi tiết'!$C:$J,8,0),"")</f>
        <v/>
      </c>
      <c r="O35" s="1708" t="str">
        <f>IFERROR(VLOOKUP($A$5&amp;$A35&amp;O$8,'Bảng giá chi tiết'!$C:$J,8,0),"")</f>
        <v/>
      </c>
      <c r="P35" s="1708" t="str">
        <f>IFERROR(VLOOKUP($A$5&amp;$A35&amp;P$8,'Bảng giá chi tiết'!$C:$J,8,0),"")</f>
        <v/>
      </c>
      <c r="Q35" s="1708" t="str">
        <f>IFERROR(VLOOKUP($A$5&amp;$A35&amp;Q$8,'Bảng giá chi tiết'!$C:$J,8,0),"")</f>
        <v/>
      </c>
      <c r="R35" s="1708" t="str">
        <f>IFERROR(VLOOKUP($A$5&amp;$A35&amp;R$8,'Bảng giá chi tiết'!$C:$J,8,0),"")</f>
        <v/>
      </c>
      <c r="S35" s="1708" t="str">
        <f>IFERROR(VLOOKUP($A$5&amp;$A35&amp;S$8,'Bảng giá chi tiết'!$C:$J,8,0),"")</f>
        <v/>
      </c>
      <c r="T35" s="1708" t="str">
        <f>IFERROR(VLOOKUP($A$5&amp;$A35&amp;T$8,'Bảng giá chi tiết'!$C:$J,8,0),"")</f>
        <v/>
      </c>
      <c r="U35" s="1708" t="str">
        <f>IFERROR(VLOOKUP($A$5&amp;$A35&amp;U$8,'Bảng giá chi tiết'!$C:$J,8,0),"")</f>
        <v/>
      </c>
      <c r="V35" s="1709" t="s">
        <v>2018</v>
      </c>
    </row>
    <row r="36" ht="15.75" customHeight="1">
      <c r="A36" s="1709" t="s">
        <v>2019</v>
      </c>
      <c r="B36" s="1708" t="str">
        <f>IFERROR(VLOOKUP($A$5&amp;$A36&amp;B$8,'Bảng giá chi tiết'!$C:$J,8,0),"")</f>
        <v/>
      </c>
      <c r="C36" s="1708" t="str">
        <f>IFERROR(VLOOKUP($A$5&amp;$A36&amp;C$8,'Bảng giá chi tiết'!$C:$J,8,0),"")</f>
        <v/>
      </c>
      <c r="D36" s="1708" t="str">
        <f>IFERROR(VLOOKUP($A$5&amp;$A36&amp;D$8,'Bảng giá chi tiết'!$C:$J,8,0),"")</f>
        <v/>
      </c>
      <c r="E36" s="1708" t="str">
        <f>IFERROR(VLOOKUP($A$5&amp;$A36&amp;E$8,'Bảng giá chi tiết'!$C:$J,8,0),"")</f>
        <v/>
      </c>
      <c r="F36" s="1708" t="str">
        <f>IFERROR(VLOOKUP($A$5&amp;$A36&amp;F$8,'Bảng giá chi tiết'!$C:$J,8,0),"")</f>
        <v/>
      </c>
      <c r="G36" s="1708" t="str">
        <f>IFERROR(VLOOKUP($A$5&amp;$A36&amp;G$8,'Bảng giá chi tiết'!$C:$J,8,0),"")</f>
        <v/>
      </c>
      <c r="H36" s="1708" t="str">
        <f>IFERROR(VLOOKUP($A$5&amp;$A36&amp;H$8,'Bảng giá chi tiết'!$C:$J,8,0),"")</f>
        <v/>
      </c>
      <c r="I36" s="1708" t="str">
        <f>IFERROR(VLOOKUP($A$5&amp;$A36&amp;I$8,'Bảng giá chi tiết'!$C:$J,8,0),"")</f>
        <v/>
      </c>
      <c r="J36" s="1708" t="str">
        <f>IFERROR(VLOOKUP($A$5&amp;$A36&amp;J$8,'Bảng giá chi tiết'!$C:$J,8,0),"")</f>
        <v/>
      </c>
      <c r="K36" s="1708" t="str">
        <f>IFERROR(VLOOKUP($A$5&amp;$A36&amp;K$8,'Bảng giá chi tiết'!$C:$J,8,0),"")</f>
        <v/>
      </c>
      <c r="L36" s="1708" t="str">
        <f>IFERROR(VLOOKUP($A$5&amp;$A36&amp;L$8,'Bảng giá chi tiết'!$C:$J,8,0),"")</f>
        <v/>
      </c>
      <c r="M36" s="1708" t="str">
        <f>IFERROR(VLOOKUP($A$5&amp;$A36&amp;M$8,'Bảng giá chi tiết'!$C:$J,8,0),"")</f>
        <v/>
      </c>
      <c r="N36" s="1708" t="str">
        <f>IFERROR(VLOOKUP($A$5&amp;$A36&amp;N$8,'Bảng giá chi tiết'!$C:$J,8,0),"")</f>
        <v/>
      </c>
      <c r="O36" s="1708" t="str">
        <f>IFERROR(VLOOKUP($A$5&amp;$A36&amp;O$8,'Bảng giá chi tiết'!$C:$J,8,0),"")</f>
        <v/>
      </c>
      <c r="P36" s="1708" t="str">
        <f>IFERROR(VLOOKUP($A$5&amp;$A36&amp;P$8,'Bảng giá chi tiết'!$C:$J,8,0),"")</f>
        <v/>
      </c>
      <c r="Q36" s="1708" t="str">
        <f>IFERROR(VLOOKUP($A$5&amp;$A36&amp;Q$8,'Bảng giá chi tiết'!$C:$J,8,0),"")</f>
        <v/>
      </c>
      <c r="R36" s="1708" t="str">
        <f>IFERROR(VLOOKUP($A$5&amp;$A36&amp;R$8,'Bảng giá chi tiết'!$C:$J,8,0),"")</f>
        <v/>
      </c>
      <c r="S36" s="1708" t="str">
        <f>IFERROR(VLOOKUP($A$5&amp;$A36&amp;S$8,'Bảng giá chi tiết'!$C:$J,8,0),"")</f>
        <v/>
      </c>
      <c r="T36" s="1708" t="str">
        <f>IFERROR(VLOOKUP($A$5&amp;$A36&amp;T$8,'Bảng giá chi tiết'!$C:$J,8,0),"")</f>
        <v/>
      </c>
      <c r="U36" s="1708" t="str">
        <f>IFERROR(VLOOKUP($A$5&amp;$A36&amp;U$8,'Bảng giá chi tiết'!$C:$J,8,0),"")</f>
        <v/>
      </c>
      <c r="V36" s="1709" t="s">
        <v>2019</v>
      </c>
    </row>
    <row r="37" ht="36.75" customHeight="1">
      <c r="A37" s="2166" t="s">
        <v>671</v>
      </c>
      <c r="B37" s="2167">
        <v>1.0</v>
      </c>
      <c r="C37" s="2167">
        <v>2.0</v>
      </c>
      <c r="D37" s="2167">
        <v>3.0</v>
      </c>
      <c r="E37" s="2167" t="s">
        <v>735</v>
      </c>
      <c r="F37" s="2167">
        <v>5.0</v>
      </c>
      <c r="G37" s="2167">
        <v>6.0</v>
      </c>
      <c r="H37" s="2167" t="s">
        <v>736</v>
      </c>
      <c r="I37" s="2167">
        <v>8.0</v>
      </c>
      <c r="J37" s="2168"/>
      <c r="K37" s="2168"/>
      <c r="L37" s="2167">
        <v>9.0</v>
      </c>
      <c r="M37" s="2167">
        <v>10.0</v>
      </c>
      <c r="N37" s="2167">
        <v>11.0</v>
      </c>
      <c r="O37" s="2167">
        <v>12.0</v>
      </c>
      <c r="P37" s="2167" t="s">
        <v>737</v>
      </c>
      <c r="Q37" s="2168"/>
      <c r="R37" s="2167" t="s">
        <v>738</v>
      </c>
      <c r="S37" s="2167">
        <v>15.0</v>
      </c>
      <c r="T37" s="2167">
        <v>16.0</v>
      </c>
      <c r="U37" s="2169" t="s">
        <v>789</v>
      </c>
      <c r="V37" s="2170" t="s">
        <v>671</v>
      </c>
      <c r="W37" s="2139"/>
      <c r="X37" s="2139"/>
      <c r="Y37" s="2139"/>
      <c r="Z37" s="2139"/>
    </row>
    <row r="38">
      <c r="A38" s="2171" t="s">
        <v>4977</v>
      </c>
      <c r="B38" s="2172" t="s">
        <v>50</v>
      </c>
      <c r="C38" s="2173" t="s">
        <v>50</v>
      </c>
      <c r="D38" s="1709" t="s">
        <v>692</v>
      </c>
      <c r="E38" s="2173" t="s">
        <v>24</v>
      </c>
      <c r="F38" s="2173" t="s">
        <v>95</v>
      </c>
      <c r="G38" s="2173" t="s">
        <v>95</v>
      </c>
      <c r="H38" s="2173" t="s">
        <v>50</v>
      </c>
      <c r="I38" s="2174" t="s">
        <v>5460</v>
      </c>
      <c r="J38" s="2175"/>
      <c r="K38" s="2175"/>
      <c r="L38" s="2176" t="s">
        <v>59</v>
      </c>
      <c r="M38" s="2173" t="s">
        <v>50</v>
      </c>
      <c r="N38" s="1709" t="s">
        <v>288</v>
      </c>
      <c r="O38" s="1709" t="s">
        <v>95</v>
      </c>
      <c r="P38" s="1709" t="s">
        <v>5460</v>
      </c>
      <c r="Q38" s="2175"/>
      <c r="R38" s="2173" t="s">
        <v>59</v>
      </c>
      <c r="S38" s="1709" t="s">
        <v>59</v>
      </c>
      <c r="T38" s="1709" t="s">
        <v>288</v>
      </c>
      <c r="U38" s="2174" t="s">
        <v>288</v>
      </c>
      <c r="V38" s="2177" t="s">
        <v>4977</v>
      </c>
    </row>
    <row r="39">
      <c r="A39" s="2178" t="s">
        <v>1996</v>
      </c>
      <c r="B39" s="2179" t="s">
        <v>5479</v>
      </c>
      <c r="C39" s="1709" t="s">
        <v>5480</v>
      </c>
      <c r="D39" s="1709" t="s">
        <v>5481</v>
      </c>
      <c r="E39" s="1709" t="s">
        <v>5482</v>
      </c>
      <c r="F39" s="1709" t="s">
        <v>5483</v>
      </c>
      <c r="G39" s="1709" t="s">
        <v>5484</v>
      </c>
      <c r="H39" s="1709" t="s">
        <v>5485</v>
      </c>
      <c r="I39" s="2174" t="s">
        <v>5486</v>
      </c>
      <c r="J39" s="2175"/>
      <c r="K39" s="2175"/>
      <c r="L39" s="2180" t="s">
        <v>5487</v>
      </c>
      <c r="M39" s="1709" t="s">
        <v>5488</v>
      </c>
      <c r="N39" s="1709" t="s">
        <v>5489</v>
      </c>
      <c r="O39" s="1709" t="s">
        <v>5490</v>
      </c>
      <c r="P39" s="1709" t="s">
        <v>5491</v>
      </c>
      <c r="Q39" s="2175"/>
      <c r="R39" s="1709" t="s">
        <v>5492</v>
      </c>
      <c r="S39" s="1709" t="s">
        <v>5492</v>
      </c>
      <c r="T39" s="1709" t="s">
        <v>5493</v>
      </c>
      <c r="U39" s="2174" t="s">
        <v>5494</v>
      </c>
      <c r="V39" s="2181" t="s">
        <v>1996</v>
      </c>
    </row>
    <row r="40" ht="45.75" customHeight="1">
      <c r="A40" s="1709" t="s">
        <v>2020</v>
      </c>
      <c r="B40" s="1708" t="str">
        <f>IFERROR(VLOOKUP($A$5&amp;$A40&amp;B$8,'Bảng giá chi tiết'!$C:$J,8,0),"")</f>
        <v/>
      </c>
      <c r="C40" s="1708" t="str">
        <f>IFERROR(VLOOKUP($A$5&amp;$A40&amp;C$8,'Bảng giá chi tiết'!$C:$J,8,0),"")</f>
        <v/>
      </c>
      <c r="D40" s="1708" t="str">
        <f>IFERROR(VLOOKUP($A$5&amp;$A40&amp;D$8,'Bảng giá chi tiết'!$C:$J,8,0),"")</f>
        <v/>
      </c>
      <c r="E40" s="1708" t="str">
        <f>IFERROR(VLOOKUP($A$5&amp;$A40&amp;E$8,'Bảng giá chi tiết'!$C:$J,8,0),"")</f>
        <v/>
      </c>
      <c r="F40" s="1708" t="str">
        <f>IFERROR(VLOOKUP($A$5&amp;$A40&amp;F$8,'Bảng giá chi tiết'!$C:$J,8,0),"")</f>
        <v/>
      </c>
      <c r="G40" s="1708" t="str">
        <f>IFERROR(VLOOKUP($A$5&amp;$A40&amp;G$8,'Bảng giá chi tiết'!$C:$J,8,0),"")</f>
        <v/>
      </c>
      <c r="H40" s="1708" t="str">
        <f>IFERROR(VLOOKUP($A$5&amp;$A40&amp;H$8,'Bảng giá chi tiết'!$C:$J,8,0),"")</f>
        <v/>
      </c>
      <c r="I40" s="1708" t="str">
        <f>IFERROR(VLOOKUP($A$5&amp;$A40&amp;I$8,'Bảng giá chi tiết'!$C:$J,8,0),"")</f>
        <v/>
      </c>
      <c r="J40" s="2175"/>
      <c r="K40" s="2175"/>
      <c r="L40" s="1708" t="str">
        <f>IFERROR(VLOOKUP($A$5&amp;$A40&amp;L$8,'Bảng giá chi tiết'!$C:$J,8,0),"")</f>
        <v/>
      </c>
      <c r="M40" s="1708" t="str">
        <f>IFERROR(VLOOKUP($A$5&amp;$A40&amp;M$8,'Bảng giá chi tiết'!$C:$J,8,0),"")</f>
        <v/>
      </c>
      <c r="N40" s="1708" t="str">
        <f>IFERROR(VLOOKUP($A$5&amp;$A40&amp;N$8,'Bảng giá chi tiết'!$C:$J,8,0),"")</f>
        <v/>
      </c>
      <c r="O40" s="1708" t="str">
        <f>IFERROR(VLOOKUP($A$5&amp;$A40&amp;O$8,'Bảng giá chi tiết'!$C:$J,8,0),"")</f>
        <v/>
      </c>
      <c r="P40" s="1708" t="str">
        <f>IFERROR(VLOOKUP($A$5&amp;$A40&amp;P$8,'Bảng giá chi tiết'!$C:$J,8,0),"")</f>
        <v/>
      </c>
      <c r="Q40" s="2182"/>
      <c r="R40" s="2183" t="s">
        <v>5495</v>
      </c>
      <c r="S40" s="2183" t="s">
        <v>5495</v>
      </c>
      <c r="T40" s="2183" t="s">
        <v>5495</v>
      </c>
      <c r="U40" s="2183" t="s">
        <v>5495</v>
      </c>
      <c r="V40" s="1709" t="s">
        <v>2020</v>
      </c>
    </row>
    <row r="41">
      <c r="A41" s="295"/>
      <c r="B41" s="295"/>
      <c r="C41" s="295"/>
      <c r="D41" s="295"/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5"/>
    </row>
    <row r="42">
      <c r="A42" s="295"/>
      <c r="B42" s="295"/>
      <c r="C42" s="295"/>
      <c r="D42" s="295"/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95"/>
      <c r="Q42" s="295"/>
      <c r="R42" s="295"/>
      <c r="S42" s="295"/>
      <c r="T42" s="295"/>
      <c r="U42" s="295"/>
      <c r="V42" s="295"/>
    </row>
    <row r="43">
      <c r="A43" s="295"/>
      <c r="B43" s="295"/>
      <c r="C43" s="295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295"/>
      <c r="P43" s="295"/>
      <c r="Q43" s="295"/>
      <c r="R43" s="295"/>
      <c r="S43" s="295"/>
      <c r="T43" s="295"/>
      <c r="U43" s="295"/>
      <c r="V43" s="295"/>
    </row>
  </sheetData>
  <mergeCells count="11">
    <mergeCell ref="D7:H7"/>
    <mergeCell ref="B13:E13"/>
    <mergeCell ref="F13:O13"/>
    <mergeCell ref="P13:U13"/>
    <mergeCell ref="D1:V6"/>
    <mergeCell ref="I7:J7"/>
    <mergeCell ref="K7:L7"/>
    <mergeCell ref="N7:O7"/>
    <mergeCell ref="P7:Q7"/>
    <mergeCell ref="R7:S7"/>
    <mergeCell ref="T7:U7"/>
  </mergeCells>
  <conditionalFormatting sqref="N22">
    <cfRule type="notContainsBlanks" dxfId="12" priority="1">
      <formula>LEN(TRIM(N22))&gt;0</formula>
    </cfRule>
  </conditionalFormatting>
  <conditionalFormatting sqref="B9:T55 U14:U38 V14:W31 V35:W35 U40">
    <cfRule type="expression" dxfId="4" priority="2">
      <formula>RIGHT(B:B,1)="."</formula>
    </cfRule>
  </conditionalFormatting>
  <conditionalFormatting sqref="U4 B9:T55 U14:U38 V14:W31 V35:W35">
    <cfRule type="expression" dxfId="15" priority="3">
      <formula>RIGHT(U:U,1)="?"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3" width="9.11"/>
  </cols>
  <sheetData>
    <row r="1">
      <c r="A1" s="1667"/>
      <c r="B1" s="1668"/>
      <c r="C1" s="1668"/>
      <c r="D1" s="1669" t="s">
        <v>5475</v>
      </c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1"/>
      <c r="Y1" s="4"/>
      <c r="Z1" s="4"/>
      <c r="AA1" s="295"/>
      <c r="AB1" s="295"/>
    </row>
    <row r="2">
      <c r="A2" s="1667"/>
      <c r="B2" s="1667"/>
      <c r="C2" s="1667"/>
      <c r="D2" s="1092"/>
      <c r="X2" s="274"/>
      <c r="Y2" s="4"/>
      <c r="Z2" s="4"/>
      <c r="AA2" s="295"/>
      <c r="AB2" s="295"/>
    </row>
    <row r="3">
      <c r="A3" s="1667"/>
      <c r="B3" s="1667"/>
      <c r="C3" s="1667"/>
      <c r="D3" s="1092"/>
      <c r="X3" s="274"/>
      <c r="Y3" s="4"/>
      <c r="Z3" s="4"/>
      <c r="AA3" s="295"/>
      <c r="AB3" s="295"/>
    </row>
    <row r="4">
      <c r="A4" s="1667"/>
      <c r="B4" s="1667"/>
      <c r="C4" s="1667"/>
      <c r="D4" s="1092"/>
      <c r="X4" s="274"/>
      <c r="Y4" s="4"/>
      <c r="Z4" s="4"/>
      <c r="AA4" s="295"/>
      <c r="AB4" s="295"/>
    </row>
    <row r="5">
      <c r="A5" s="1670" t="s">
        <v>5496</v>
      </c>
      <c r="B5" s="1667"/>
      <c r="C5" s="1667"/>
      <c r="D5" s="1092"/>
      <c r="X5" s="274"/>
      <c r="Y5" s="4"/>
      <c r="Z5" s="4"/>
      <c r="AA5" s="295"/>
      <c r="AB5" s="295"/>
    </row>
    <row r="6" ht="1.5" customHeight="1">
      <c r="A6" s="1670"/>
      <c r="B6" s="1667"/>
      <c r="C6" s="1667"/>
      <c r="D6" s="1094"/>
      <c r="E6" s="385"/>
      <c r="F6" s="385"/>
      <c r="G6" s="385"/>
      <c r="H6" s="385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278"/>
      <c r="Y6" s="4"/>
      <c r="Z6" s="4"/>
      <c r="AA6" s="295"/>
      <c r="AB6" s="295"/>
    </row>
    <row r="7" ht="27.75" customHeight="1">
      <c r="A7" s="1671"/>
      <c r="B7" s="1672"/>
      <c r="C7" s="1672"/>
      <c r="D7" s="1673"/>
      <c r="E7" s="1673"/>
      <c r="F7" s="1674" t="s">
        <v>667</v>
      </c>
      <c r="G7" s="2"/>
      <c r="H7" s="3"/>
      <c r="I7" s="1675">
        <f>TODAY()</f>
        <v>46212</v>
      </c>
      <c r="J7" s="3"/>
      <c r="K7" s="1676"/>
      <c r="L7" s="3"/>
      <c r="M7" s="1673"/>
      <c r="N7" s="1677" t="s">
        <v>668</v>
      </c>
      <c r="O7" s="3"/>
      <c r="P7" s="1678" t="s">
        <v>669</v>
      </c>
      <c r="Q7" s="3"/>
      <c r="R7" s="1679" t="s">
        <v>121</v>
      </c>
      <c r="S7" s="3"/>
      <c r="T7" s="1680" t="s">
        <v>759</v>
      </c>
      <c r="U7" s="3"/>
      <c r="V7" s="1681" t="s">
        <v>4976</v>
      </c>
      <c r="W7" s="2"/>
      <c r="X7" s="2"/>
      <c r="Y7" s="2"/>
      <c r="Z7" s="3"/>
      <c r="AA7" s="295"/>
      <c r="AB7" s="295"/>
    </row>
    <row r="8" ht="31.5" customHeight="1">
      <c r="A8" s="1682" t="s">
        <v>671</v>
      </c>
      <c r="B8" s="1683" t="s">
        <v>716</v>
      </c>
      <c r="C8" s="1683" t="s">
        <v>717</v>
      </c>
      <c r="D8" s="1683" t="s">
        <v>718</v>
      </c>
      <c r="E8" s="1683" t="s">
        <v>735</v>
      </c>
      <c r="F8" s="1683" t="s">
        <v>720</v>
      </c>
      <c r="G8" s="1683" t="s">
        <v>721</v>
      </c>
      <c r="H8" s="1683" t="s">
        <v>736</v>
      </c>
      <c r="I8" s="1683" t="s">
        <v>723</v>
      </c>
      <c r="J8" s="1683" t="s">
        <v>724</v>
      </c>
      <c r="K8" s="1683" t="s">
        <v>725</v>
      </c>
      <c r="L8" s="1683" t="s">
        <v>726</v>
      </c>
      <c r="M8" s="1683" t="s">
        <v>727</v>
      </c>
      <c r="N8" s="1683" t="s">
        <v>737</v>
      </c>
      <c r="O8" s="1683" t="s">
        <v>738</v>
      </c>
      <c r="P8" s="1683" t="s">
        <v>730</v>
      </c>
      <c r="Q8" s="1683" t="s">
        <v>731</v>
      </c>
      <c r="R8" s="1683" t="s">
        <v>789</v>
      </c>
      <c r="S8" s="1683" t="s">
        <v>733</v>
      </c>
      <c r="T8" s="1683" t="s">
        <v>734</v>
      </c>
      <c r="U8" s="1683" t="s">
        <v>790</v>
      </c>
      <c r="V8" s="1683" t="s">
        <v>791</v>
      </c>
      <c r="W8" s="1683" t="s">
        <v>792</v>
      </c>
      <c r="X8" s="1684" t="s">
        <v>671</v>
      </c>
      <c r="Y8" s="1685"/>
      <c r="Z8" s="1685"/>
      <c r="AA8" s="1685"/>
      <c r="AB8" s="1685"/>
    </row>
    <row r="9">
      <c r="A9" s="1686" t="s">
        <v>4977</v>
      </c>
      <c r="B9" s="1687" t="s">
        <v>50</v>
      </c>
      <c r="C9" s="1689" t="s">
        <v>288</v>
      </c>
      <c r="D9" s="2184" t="s">
        <v>17</v>
      </c>
      <c r="E9" s="1690" t="s">
        <v>95</v>
      </c>
      <c r="F9" s="1689" t="s">
        <v>288</v>
      </c>
      <c r="G9" s="2184" t="s">
        <v>17</v>
      </c>
      <c r="H9" s="1688" t="s">
        <v>50</v>
      </c>
      <c r="I9" s="1688" t="s">
        <v>50</v>
      </c>
      <c r="J9" s="1689" t="s">
        <v>288</v>
      </c>
      <c r="K9" s="1689" t="s">
        <v>24</v>
      </c>
      <c r="L9" s="1689" t="s">
        <v>24</v>
      </c>
      <c r="M9" s="1689" t="s">
        <v>288</v>
      </c>
      <c r="N9" s="1689" t="s">
        <v>288</v>
      </c>
      <c r="O9" s="1688" t="s">
        <v>50</v>
      </c>
      <c r="P9" s="1688" t="s">
        <v>50</v>
      </c>
      <c r="Q9" s="1688" t="s">
        <v>59</v>
      </c>
      <c r="R9" s="1689" t="s">
        <v>24</v>
      </c>
      <c r="S9" s="1690" t="s">
        <v>95</v>
      </c>
      <c r="T9" s="1689" t="s">
        <v>288</v>
      </c>
      <c r="U9" s="1689" t="s">
        <v>288</v>
      </c>
      <c r="V9" s="1688" t="s">
        <v>59</v>
      </c>
      <c r="W9" s="1688" t="s">
        <v>50</v>
      </c>
      <c r="X9" s="1691" t="s">
        <v>4977</v>
      </c>
      <c r="Y9" s="295"/>
      <c r="Z9" s="295"/>
      <c r="AA9" s="295"/>
      <c r="AB9" s="295"/>
    </row>
    <row r="10">
      <c r="A10" s="1686" t="s">
        <v>4978</v>
      </c>
      <c r="B10" s="1692">
        <v>48.9</v>
      </c>
      <c r="C10" s="1694">
        <v>65.6</v>
      </c>
      <c r="D10" s="2185">
        <v>35.3</v>
      </c>
      <c r="E10" s="1695">
        <v>104.3</v>
      </c>
      <c r="F10" s="1694">
        <v>74.2</v>
      </c>
      <c r="G10" s="2185">
        <v>35.3</v>
      </c>
      <c r="H10" s="1693">
        <v>49.3</v>
      </c>
      <c r="I10" s="1693">
        <v>49.3</v>
      </c>
      <c r="J10" s="1694">
        <v>65.6</v>
      </c>
      <c r="K10" s="1694">
        <v>68.8</v>
      </c>
      <c r="L10" s="1694">
        <v>68.8</v>
      </c>
      <c r="M10" s="1694">
        <v>65.5</v>
      </c>
      <c r="N10" s="1694">
        <v>65.5</v>
      </c>
      <c r="O10" s="1693">
        <v>49.6</v>
      </c>
      <c r="P10" s="1693">
        <v>50.3</v>
      </c>
      <c r="Q10" s="1693">
        <v>45.3</v>
      </c>
      <c r="R10" s="1694">
        <v>78.0</v>
      </c>
      <c r="S10" s="1695">
        <v>118.1</v>
      </c>
      <c r="T10" s="1694">
        <v>65.5</v>
      </c>
      <c r="U10" s="1694">
        <v>65.5</v>
      </c>
      <c r="V10" s="1693">
        <v>45.3</v>
      </c>
      <c r="W10" s="1693">
        <v>48.9</v>
      </c>
      <c r="X10" s="1691" t="s">
        <v>4978</v>
      </c>
      <c r="Y10" s="295"/>
      <c r="Z10" s="295"/>
      <c r="AA10" s="295"/>
      <c r="AB10" s="295"/>
    </row>
    <row r="11">
      <c r="A11" s="1686" t="s">
        <v>1996</v>
      </c>
      <c r="B11" s="1696">
        <v>45.2</v>
      </c>
      <c r="C11" s="1698">
        <v>60.8</v>
      </c>
      <c r="D11" s="2186">
        <v>31.8</v>
      </c>
      <c r="E11" s="1699">
        <v>97.1</v>
      </c>
      <c r="F11" s="1698">
        <v>68.8</v>
      </c>
      <c r="G11" s="2186">
        <v>32.0</v>
      </c>
      <c r="H11" s="1697">
        <v>45.1</v>
      </c>
      <c r="I11" s="1697">
        <v>45.1</v>
      </c>
      <c r="J11" s="1698">
        <v>60.8</v>
      </c>
      <c r="K11" s="1698">
        <v>64.4</v>
      </c>
      <c r="L11" s="1698">
        <v>64.4</v>
      </c>
      <c r="M11" s="1698">
        <v>60.5</v>
      </c>
      <c r="N11" s="1698">
        <v>60.5</v>
      </c>
      <c r="O11" s="1697">
        <v>45.5</v>
      </c>
      <c r="P11" s="1697">
        <v>46.1</v>
      </c>
      <c r="Q11" s="1697">
        <v>41.6</v>
      </c>
      <c r="R11" s="1698">
        <v>72.8</v>
      </c>
      <c r="S11" s="1699">
        <v>110.3</v>
      </c>
      <c r="T11" s="1698">
        <v>60.5</v>
      </c>
      <c r="U11" s="1698">
        <v>60.5</v>
      </c>
      <c r="V11" s="1697">
        <v>41.6</v>
      </c>
      <c r="W11" s="1697">
        <v>45.0</v>
      </c>
      <c r="X11" s="1691" t="s">
        <v>1996</v>
      </c>
      <c r="Y11" s="295"/>
      <c r="Z11" s="295"/>
      <c r="AA11" s="295"/>
      <c r="AB11" s="295"/>
    </row>
    <row r="12">
      <c r="A12" s="1686" t="s">
        <v>4979</v>
      </c>
      <c r="B12" s="1696" t="s">
        <v>5497</v>
      </c>
      <c r="C12" s="1698" t="s">
        <v>5497</v>
      </c>
      <c r="D12" s="2186" t="s">
        <v>5497</v>
      </c>
      <c r="E12" s="1699" t="s">
        <v>5498</v>
      </c>
      <c r="F12" s="1698" t="s">
        <v>5499</v>
      </c>
      <c r="G12" s="2186" t="s">
        <v>5098</v>
      </c>
      <c r="H12" s="1697" t="s">
        <v>5098</v>
      </c>
      <c r="I12" s="1697" t="s">
        <v>5098</v>
      </c>
      <c r="J12" s="1698" t="s">
        <v>5098</v>
      </c>
      <c r="K12" s="1698" t="s">
        <v>25</v>
      </c>
      <c r="L12" s="1698" t="s">
        <v>25</v>
      </c>
      <c r="M12" s="1698" t="s">
        <v>25</v>
      </c>
      <c r="N12" s="1698" t="s">
        <v>25</v>
      </c>
      <c r="O12" s="1697" t="s">
        <v>25</v>
      </c>
      <c r="P12" s="1697" t="s">
        <v>25</v>
      </c>
      <c r="Q12" s="1697" t="s">
        <v>25</v>
      </c>
      <c r="R12" s="1698" t="s">
        <v>281</v>
      </c>
      <c r="S12" s="1699" t="s">
        <v>140</v>
      </c>
      <c r="T12" s="1698" t="s">
        <v>314</v>
      </c>
      <c r="U12" s="1698" t="s">
        <v>314</v>
      </c>
      <c r="V12" s="1697" t="s">
        <v>314</v>
      </c>
      <c r="W12" s="1697" t="s">
        <v>314</v>
      </c>
      <c r="X12" s="1691" t="s">
        <v>4979</v>
      </c>
      <c r="Y12" s="295"/>
      <c r="Z12" s="295"/>
      <c r="AA12" s="295"/>
      <c r="AB12" s="295"/>
    </row>
    <row r="13">
      <c r="A13" s="1700" t="s">
        <v>713</v>
      </c>
      <c r="B13" s="2187" t="s">
        <v>5500</v>
      </c>
      <c r="C13" s="1702"/>
      <c r="D13" s="1702"/>
      <c r="E13" s="1705"/>
      <c r="F13" s="2188" t="s">
        <v>4981</v>
      </c>
      <c r="G13" s="1702"/>
      <c r="H13" s="1702"/>
      <c r="I13" s="1702"/>
      <c r="J13" s="1702"/>
      <c r="K13" s="1702"/>
      <c r="L13" s="1705"/>
      <c r="M13" s="2189"/>
      <c r="N13" s="1702"/>
      <c r="O13" s="1702"/>
      <c r="P13" s="1702"/>
      <c r="Q13" s="1702"/>
      <c r="R13" s="1705"/>
      <c r="S13" s="2188" t="s">
        <v>5500</v>
      </c>
      <c r="T13" s="1702"/>
      <c r="U13" s="1702"/>
      <c r="V13" s="1702"/>
      <c r="W13" s="1705"/>
      <c r="X13" s="1706" t="s">
        <v>713</v>
      </c>
      <c r="Y13" s="295"/>
      <c r="Z13" s="295"/>
      <c r="AA13" s="295"/>
      <c r="AB13" s="295"/>
    </row>
    <row r="14">
      <c r="A14" s="1707" t="s">
        <v>718</v>
      </c>
      <c r="B14" s="1708" t="str">
        <f>IFERROR(VLOOKUP($A$5&amp;$A14&amp;B$8,'Bảng giá chi tiết'!$C:$J,8,0),"")</f>
        <v/>
      </c>
      <c r="C14" s="1708" t="str">
        <f>IFERROR(VLOOKUP($A$5&amp;$A14&amp;C$8,'Bảng giá chi tiết'!$C:$J,8,0),"")</f>
        <v/>
      </c>
      <c r="D14" s="1708" t="str">
        <f>IFERROR(VLOOKUP($A$5&amp;$A14&amp;D$8,'Bảng giá chi tiết'!$C:$J,8,0),"")</f>
        <v/>
      </c>
      <c r="E14" s="1708" t="str">
        <f>IFERROR(VLOOKUP($A$5&amp;$A14&amp;E$8,'Bảng giá chi tiết'!$C:$J,8,0),"")</f>
        <v/>
      </c>
      <c r="F14" s="1708" t="str">
        <f>IFERROR(VLOOKUP($A$5&amp;$A14&amp;F$8,'Bảng giá chi tiết'!$C:$J,8,0),"")</f>
        <v/>
      </c>
      <c r="G14" s="1708" t="str">
        <f>IFERROR(VLOOKUP($A$5&amp;$A14&amp;G$8,'Bảng giá chi tiết'!$C:$J,8,0),"")</f>
        <v/>
      </c>
      <c r="H14" s="1708" t="str">
        <f>IFERROR(VLOOKUP($A$5&amp;$A14&amp;H$8,'Bảng giá chi tiết'!$C:$J,8,0),"")</f>
        <v/>
      </c>
      <c r="I14" s="1708" t="str">
        <f>IFERROR(VLOOKUP($A$5&amp;$A14&amp;I$8,'Bảng giá chi tiết'!$C:$J,8,0),"")</f>
        <v/>
      </c>
      <c r="J14" s="1708" t="str">
        <f>IFERROR(VLOOKUP($A$5&amp;$A14&amp;J$8,'Bảng giá chi tiết'!$C:$J,8,0),"")</f>
        <v/>
      </c>
      <c r="K14" s="1708" t="str">
        <f>IFERROR(VLOOKUP($A$5&amp;$A14&amp;K$8,'Bảng giá chi tiết'!$C:$J,8,0),"")</f>
        <v/>
      </c>
      <c r="L14" s="1708" t="str">
        <f>IFERROR(VLOOKUP($A$5&amp;$A14&amp;L$8,'Bảng giá chi tiết'!$C:$J,8,0),"")</f>
        <v/>
      </c>
      <c r="M14" s="1708" t="str">
        <f>IFERROR(VLOOKUP($A$5&amp;$A14&amp;M$8,'Bảng giá chi tiết'!$C:$J,8,0),"")</f>
        <v/>
      </c>
      <c r="N14" s="1708" t="str">
        <f>IFERROR(VLOOKUP($A$5&amp;$A14&amp;N$8,'Bảng giá chi tiết'!$C:$J,8,0),"")</f>
        <v/>
      </c>
      <c r="O14" s="1708" t="str">
        <f>IFERROR(VLOOKUP($A$5&amp;$A14&amp;O$8,'Bảng giá chi tiết'!$C:$J,8,0),"")</f>
        <v/>
      </c>
      <c r="P14" s="1708" t="str">
        <f>IFERROR(VLOOKUP($A$5&amp;$A14&amp;P$8,'Bảng giá chi tiết'!$C:$J,8,0),"")</f>
        <v/>
      </c>
      <c r="Q14" s="1708" t="str">
        <f>IFERROR(VLOOKUP($A$5&amp;$A14&amp;Q$8,'Bảng giá chi tiết'!$C:$J,8,0),"")</f>
        <v/>
      </c>
      <c r="R14" s="1708" t="str">
        <f>IFERROR(VLOOKUP($A$5&amp;$A14&amp;R$8,'Bảng giá chi tiết'!$C:$J,8,0),"")</f>
        <v/>
      </c>
      <c r="S14" s="1708" t="str">
        <f>IFERROR(VLOOKUP($A$5&amp;$A14&amp;S$8,'Bảng giá chi tiết'!$C:$J,8,0),"")</f>
        <v/>
      </c>
      <c r="T14" s="1708" t="str">
        <f>IFERROR(VLOOKUP($A$5&amp;$A14&amp;T$8,'Bảng giá chi tiết'!$C:$J,8,0),"")</f>
        <v/>
      </c>
      <c r="U14" s="1708" t="str">
        <f>IFERROR(VLOOKUP($A$5&amp;$A14&amp;U$8,'Bảng giá chi tiết'!$C:$J,8,0),"")</f>
        <v/>
      </c>
      <c r="V14" s="1708" t="str">
        <f>IFERROR(VLOOKUP($A$5&amp;$A14&amp;V$8,'Bảng giá chi tiết'!$C:$J,8,0),"")</f>
        <v/>
      </c>
      <c r="W14" s="1708" t="str">
        <f>IFERROR(VLOOKUP($A$5&amp;$A14&amp;W$8,'Bảng giá chi tiết'!$C:$J,8,0),"")</f>
        <v/>
      </c>
      <c r="X14" s="1707" t="s">
        <v>718</v>
      </c>
      <c r="Y14" s="394"/>
      <c r="Z14" s="394"/>
      <c r="AA14" s="394"/>
      <c r="AB14" s="394"/>
    </row>
    <row r="15">
      <c r="A15" s="1709" t="s">
        <v>719</v>
      </c>
      <c r="B15" s="1708" t="str">
        <f>IFERROR(VLOOKUP($A$5&amp;$A15&amp;B$8,'Bảng giá chi tiết'!$C:$J,8,0),"")</f>
        <v/>
      </c>
      <c r="C15" s="1708" t="str">
        <f>IFERROR(VLOOKUP($A$5&amp;$A15&amp;C$8,'Bảng giá chi tiết'!$C:$J,8,0),"")</f>
        <v/>
      </c>
      <c r="D15" s="1708" t="str">
        <f>IFERROR(VLOOKUP($A$5&amp;$A15&amp;D$8,'Bảng giá chi tiết'!$C:$J,8,0),"")</f>
        <v/>
      </c>
      <c r="E15" s="1708" t="str">
        <f>IFERROR(VLOOKUP($A$5&amp;$A15&amp;E$8,'Bảng giá chi tiết'!$C:$J,8,0),"")</f>
        <v/>
      </c>
      <c r="F15" s="1708" t="str">
        <f>IFERROR(VLOOKUP($A$5&amp;$A15&amp;F$8,'Bảng giá chi tiết'!$C:$J,8,0),"")</f>
        <v/>
      </c>
      <c r="G15" s="1708" t="str">
        <f>IFERROR(VLOOKUP($A$5&amp;$A15&amp;G$8,'Bảng giá chi tiết'!$C:$J,8,0),"")</f>
        <v/>
      </c>
      <c r="H15" s="1708" t="str">
        <f>IFERROR(VLOOKUP($A$5&amp;$A15&amp;H$8,'Bảng giá chi tiết'!$C:$J,8,0),"")</f>
        <v/>
      </c>
      <c r="I15" s="1708" t="str">
        <f>IFERROR(VLOOKUP($A$5&amp;$A15&amp;I$8,'Bảng giá chi tiết'!$C:$J,8,0),"")</f>
        <v/>
      </c>
      <c r="J15" s="1708" t="str">
        <f>IFERROR(VLOOKUP($A$5&amp;$A15&amp;J$8,'Bảng giá chi tiết'!$C:$J,8,0),"")</f>
        <v/>
      </c>
      <c r="K15" s="1708" t="str">
        <f>IFERROR(VLOOKUP($A$5&amp;$A15&amp;K$8,'Bảng giá chi tiết'!$C:$J,8,0),"")</f>
        <v/>
      </c>
      <c r="L15" s="1708" t="str">
        <f>IFERROR(VLOOKUP($A$5&amp;$A15&amp;L$8,'Bảng giá chi tiết'!$C:$J,8,0),"")</f>
        <v/>
      </c>
      <c r="M15" s="1708" t="str">
        <f>IFERROR(VLOOKUP($A$5&amp;$A15&amp;M$8,'Bảng giá chi tiết'!$C:$J,8,0),"")</f>
        <v/>
      </c>
      <c r="N15" s="1708" t="str">
        <f>IFERROR(VLOOKUP($A$5&amp;$A15&amp;N$8,'Bảng giá chi tiết'!$C:$J,8,0),"")</f>
        <v/>
      </c>
      <c r="O15" s="1708" t="str">
        <f>IFERROR(VLOOKUP($A$5&amp;$A15&amp;O$8,'Bảng giá chi tiết'!$C:$J,8,0),"")</f>
        <v/>
      </c>
      <c r="P15" s="1708" t="str">
        <f>IFERROR(VLOOKUP($A$5&amp;$A15&amp;P$8,'Bảng giá chi tiết'!$C:$J,8,0),"")</f>
        <v/>
      </c>
      <c r="Q15" s="1708" t="str">
        <f>IFERROR(VLOOKUP($A$5&amp;$A15&amp;Q$8,'Bảng giá chi tiết'!$C:$J,8,0),"")</f>
        <v/>
      </c>
      <c r="R15" s="1708" t="str">
        <f>IFERROR(VLOOKUP($A$5&amp;$A15&amp;R$8,'Bảng giá chi tiết'!$C:$J,8,0),"")</f>
        <v/>
      </c>
      <c r="S15" s="1708" t="str">
        <f>IFERROR(VLOOKUP($A$5&amp;$A15&amp;S$8,'Bảng giá chi tiết'!$C:$J,8,0),"")</f>
        <v/>
      </c>
      <c r="T15" s="1708" t="str">
        <f>IFERROR(VLOOKUP($A$5&amp;$A15&amp;T$8,'Bảng giá chi tiết'!$C:$J,8,0),"")</f>
        <v/>
      </c>
      <c r="U15" s="1708" t="str">
        <f>IFERROR(VLOOKUP($A$5&amp;$A15&amp;U$8,'Bảng giá chi tiết'!$C:$J,8,0),"")</f>
        <v/>
      </c>
      <c r="V15" s="1708" t="str">
        <f>IFERROR(VLOOKUP($A$5&amp;$A15&amp;V$8,'Bảng giá chi tiết'!$C:$J,8,0),"")</f>
        <v/>
      </c>
      <c r="W15" s="1708" t="str">
        <f>IFERROR(VLOOKUP($A$5&amp;$A15&amp;W$8,'Bảng giá chi tiết'!$C:$J,8,0),"")</f>
        <v/>
      </c>
      <c r="X15" s="1709" t="s">
        <v>719</v>
      </c>
      <c r="Y15" s="394"/>
      <c r="Z15" s="394"/>
      <c r="AA15" s="394"/>
      <c r="AB15" s="394"/>
    </row>
    <row r="16">
      <c r="A16" s="1707" t="s">
        <v>720</v>
      </c>
      <c r="B16" s="1708" t="str">
        <f>IFERROR(VLOOKUP($A$5&amp;$A16&amp;B$8,'Bảng giá chi tiết'!$C:$J,8,0),"")</f>
        <v/>
      </c>
      <c r="C16" s="1708" t="str">
        <f>IFERROR(VLOOKUP($A$5&amp;$A16&amp;C$8,'Bảng giá chi tiết'!$C:$J,8,0),"")</f>
        <v/>
      </c>
      <c r="D16" s="1708" t="str">
        <f>IFERROR(VLOOKUP($A$5&amp;$A16&amp;D$8,'Bảng giá chi tiết'!$C:$J,8,0),"")</f>
        <v/>
      </c>
      <c r="E16" s="1708" t="str">
        <f>IFERROR(VLOOKUP($A$5&amp;$A16&amp;E$8,'Bảng giá chi tiết'!$C:$J,8,0),"")</f>
        <v/>
      </c>
      <c r="F16" s="1708" t="str">
        <f>IFERROR(VLOOKUP($A$5&amp;$A16&amp;F$8,'Bảng giá chi tiết'!$C:$J,8,0),"")</f>
        <v/>
      </c>
      <c r="G16" s="1708" t="str">
        <f>IFERROR(VLOOKUP($A$5&amp;$A16&amp;G$8,'Bảng giá chi tiết'!$C:$J,8,0),"")</f>
        <v/>
      </c>
      <c r="H16" s="1708" t="str">
        <f>IFERROR(VLOOKUP($A$5&amp;$A16&amp;H$8,'Bảng giá chi tiết'!$C:$J,8,0),"")</f>
        <v/>
      </c>
      <c r="I16" s="1708" t="str">
        <f>IFERROR(VLOOKUP($A$5&amp;$A16&amp;I$8,'Bảng giá chi tiết'!$C:$J,8,0),"")</f>
        <v/>
      </c>
      <c r="J16" s="1708" t="str">
        <f>IFERROR(VLOOKUP($A$5&amp;$A16&amp;J$8,'Bảng giá chi tiết'!$C:$J,8,0),"")</f>
        <v/>
      </c>
      <c r="K16" s="1708" t="str">
        <f>IFERROR(VLOOKUP($A$5&amp;$A16&amp;K$8,'Bảng giá chi tiết'!$C:$J,8,0),"")</f>
        <v/>
      </c>
      <c r="L16" s="1708" t="str">
        <f>IFERROR(VLOOKUP($A$5&amp;$A16&amp;L$8,'Bảng giá chi tiết'!$C:$J,8,0),"")</f>
        <v/>
      </c>
      <c r="M16" s="1708" t="str">
        <f>IFERROR(VLOOKUP($A$5&amp;$A16&amp;M$8,'Bảng giá chi tiết'!$C:$J,8,0),"")</f>
        <v/>
      </c>
      <c r="N16" s="1708" t="str">
        <f>IFERROR(VLOOKUP($A$5&amp;$A16&amp;N$8,'Bảng giá chi tiết'!$C:$J,8,0),"")</f>
        <v/>
      </c>
      <c r="O16" s="1708" t="str">
        <f>IFERROR(VLOOKUP($A$5&amp;$A16&amp;O$8,'Bảng giá chi tiết'!$C:$J,8,0),"")</f>
        <v/>
      </c>
      <c r="P16" s="1708" t="str">
        <f>IFERROR(VLOOKUP($A$5&amp;$A16&amp;P$8,'Bảng giá chi tiết'!$C:$J,8,0),"")</f>
        <v/>
      </c>
      <c r="Q16" s="1708" t="str">
        <f>IFERROR(VLOOKUP($A$5&amp;$A16&amp;Q$8,'Bảng giá chi tiết'!$C:$J,8,0),"")</f>
        <v/>
      </c>
      <c r="R16" s="1708" t="str">
        <f>IFERROR(VLOOKUP($A$5&amp;$A16&amp;R$8,'Bảng giá chi tiết'!$C:$J,8,0),"")</f>
        <v/>
      </c>
      <c r="S16" s="1708" t="str">
        <f>IFERROR(VLOOKUP($A$5&amp;$A16&amp;S$8,'Bảng giá chi tiết'!$C:$J,8,0),"")</f>
        <v/>
      </c>
      <c r="T16" s="1708" t="str">
        <f>IFERROR(VLOOKUP($A$5&amp;$A16&amp;T$8,'Bảng giá chi tiết'!$C:$J,8,0),"")</f>
        <v/>
      </c>
      <c r="U16" s="1708" t="str">
        <f>IFERROR(VLOOKUP($A$5&amp;$A16&amp;U$8,'Bảng giá chi tiết'!$C:$J,8,0),"")</f>
        <v/>
      </c>
      <c r="V16" s="1708" t="str">
        <f>IFERROR(VLOOKUP($A$5&amp;$A16&amp;V$8,'Bảng giá chi tiết'!$C:$J,8,0),"")</f>
        <v/>
      </c>
      <c r="W16" s="1708" t="str">
        <f>IFERROR(VLOOKUP($A$5&amp;$A16&amp;W$8,'Bảng giá chi tiết'!$C:$J,8,0),"")</f>
        <v/>
      </c>
      <c r="X16" s="1709" t="s">
        <v>720</v>
      </c>
      <c r="Y16" s="394"/>
      <c r="Z16" s="394"/>
      <c r="AA16" s="394"/>
      <c r="AB16" s="394"/>
    </row>
    <row r="17">
      <c r="A17" s="1709" t="s">
        <v>721</v>
      </c>
      <c r="B17" s="1708" t="str">
        <f>IFERROR(VLOOKUP($A$5&amp;$A17&amp;B$8,'Bảng giá chi tiết'!$C:$J,8,0),"")</f>
        <v/>
      </c>
      <c r="C17" s="1708" t="str">
        <f>IFERROR(VLOOKUP($A$5&amp;$A17&amp;C$8,'Bảng giá chi tiết'!$C:$J,8,0),"")</f>
        <v/>
      </c>
      <c r="D17" s="1708" t="str">
        <f>IFERROR(VLOOKUP($A$5&amp;$A17&amp;D$8,'Bảng giá chi tiết'!$C:$J,8,0),"")</f>
        <v/>
      </c>
      <c r="E17" s="1708" t="str">
        <f>IFERROR(VLOOKUP($A$5&amp;$A17&amp;E$8,'Bảng giá chi tiết'!$C:$J,8,0),"")</f>
        <v/>
      </c>
      <c r="F17" s="1708" t="str">
        <f>IFERROR(VLOOKUP($A$5&amp;$A17&amp;F$8,'Bảng giá chi tiết'!$C:$J,8,0),"")</f>
        <v/>
      </c>
      <c r="G17" s="1708" t="str">
        <f>IFERROR(VLOOKUP($A$5&amp;$A17&amp;G$8,'Bảng giá chi tiết'!$C:$J,8,0),"")</f>
        <v/>
      </c>
      <c r="H17" s="1708" t="str">
        <f>IFERROR(VLOOKUP($A$5&amp;$A17&amp;H$8,'Bảng giá chi tiết'!$C:$J,8,0),"")</f>
        <v/>
      </c>
      <c r="I17" s="1708" t="str">
        <f>IFERROR(VLOOKUP($A$5&amp;$A17&amp;I$8,'Bảng giá chi tiết'!$C:$J,8,0),"")</f>
        <v/>
      </c>
      <c r="J17" s="1708" t="str">
        <f>IFERROR(VLOOKUP($A$5&amp;$A17&amp;J$8,'Bảng giá chi tiết'!$C:$J,8,0),"")</f>
        <v/>
      </c>
      <c r="K17" s="1708" t="str">
        <f>IFERROR(VLOOKUP($A$5&amp;$A17&amp;K$8,'Bảng giá chi tiết'!$C:$J,8,0),"")</f>
        <v/>
      </c>
      <c r="L17" s="1708" t="str">
        <f>IFERROR(VLOOKUP($A$5&amp;$A17&amp;L$8,'Bảng giá chi tiết'!$C:$J,8,0),"")</f>
        <v/>
      </c>
      <c r="M17" s="1708" t="str">
        <f>IFERROR(VLOOKUP($A$5&amp;$A17&amp;M$8,'Bảng giá chi tiết'!$C:$J,8,0),"")</f>
        <v/>
      </c>
      <c r="N17" s="1708" t="str">
        <f>IFERROR(VLOOKUP($A$5&amp;$A17&amp;N$8,'Bảng giá chi tiết'!$C:$J,8,0),"")</f>
        <v/>
      </c>
      <c r="O17" s="1708" t="str">
        <f>IFERROR(VLOOKUP($A$5&amp;$A17&amp;O$8,'Bảng giá chi tiết'!$C:$J,8,0),"")</f>
        <v/>
      </c>
      <c r="P17" s="1708" t="str">
        <f>IFERROR(VLOOKUP($A$5&amp;$A17&amp;P$8,'Bảng giá chi tiết'!$C:$J,8,0),"")</f>
        <v/>
      </c>
      <c r="Q17" s="1708" t="str">
        <f>IFERROR(VLOOKUP($A$5&amp;$A17&amp;Q$8,'Bảng giá chi tiết'!$C:$J,8,0),"")</f>
        <v/>
      </c>
      <c r="R17" s="1708" t="str">
        <f>IFERROR(VLOOKUP($A$5&amp;$A17&amp;R$8,'Bảng giá chi tiết'!$C:$J,8,0),"")</f>
        <v/>
      </c>
      <c r="S17" s="1708" t="str">
        <f>IFERROR(VLOOKUP($A$5&amp;$A17&amp;S$8,'Bảng giá chi tiết'!$C:$J,8,0),"")</f>
        <v/>
      </c>
      <c r="T17" s="1708" t="str">
        <f>IFERROR(VLOOKUP($A$5&amp;$A17&amp;T$8,'Bảng giá chi tiết'!$C:$J,8,0),"")</f>
        <v/>
      </c>
      <c r="U17" s="1708" t="str">
        <f>IFERROR(VLOOKUP($A$5&amp;$A17&amp;U$8,'Bảng giá chi tiết'!$C:$J,8,0),"")</f>
        <v/>
      </c>
      <c r="V17" s="1708" t="str">
        <f>IFERROR(VLOOKUP($A$5&amp;$A17&amp;V$8,'Bảng giá chi tiết'!$C:$J,8,0),"")</f>
        <v/>
      </c>
      <c r="W17" s="1708" t="str">
        <f>IFERROR(VLOOKUP($A$5&amp;$A17&amp;W$8,'Bảng giá chi tiết'!$C:$J,8,0),"")</f>
        <v/>
      </c>
      <c r="X17" s="1709" t="s">
        <v>721</v>
      </c>
      <c r="Y17" s="394"/>
      <c r="Z17" s="394"/>
      <c r="AA17" s="394"/>
      <c r="AB17" s="394"/>
    </row>
    <row r="18">
      <c r="A18" s="1707" t="s">
        <v>722</v>
      </c>
      <c r="B18" s="1708" t="str">
        <f>IFERROR(VLOOKUP($A$5&amp;$A18&amp;B$8,'Bảng giá chi tiết'!$C:$J,8,0),"")</f>
        <v/>
      </c>
      <c r="C18" s="1708" t="str">
        <f>IFERROR(VLOOKUP($A$5&amp;$A18&amp;C$8,'Bảng giá chi tiết'!$C:$J,8,0),"")</f>
        <v/>
      </c>
      <c r="D18" s="1708" t="str">
        <f>IFERROR(VLOOKUP($A$5&amp;$A18&amp;D$8,'Bảng giá chi tiết'!$C:$J,8,0),"")</f>
        <v/>
      </c>
      <c r="E18" s="1708" t="str">
        <f>IFERROR(VLOOKUP($A$5&amp;$A18&amp;E$8,'Bảng giá chi tiết'!$C:$J,8,0),"")</f>
        <v/>
      </c>
      <c r="F18" s="1708" t="str">
        <f>IFERROR(VLOOKUP($A$5&amp;$A18&amp;F$8,'Bảng giá chi tiết'!$C:$J,8,0),"")</f>
        <v/>
      </c>
      <c r="G18" s="1708" t="str">
        <f>IFERROR(VLOOKUP($A$5&amp;$A18&amp;G$8,'Bảng giá chi tiết'!$C:$J,8,0),"")</f>
        <v/>
      </c>
      <c r="H18" s="1708" t="str">
        <f>IFERROR(VLOOKUP($A$5&amp;$A18&amp;H$8,'Bảng giá chi tiết'!$C:$J,8,0),"")</f>
        <v/>
      </c>
      <c r="I18" s="1708" t="str">
        <f>IFERROR(VLOOKUP($A$5&amp;$A18&amp;I$8,'Bảng giá chi tiết'!$C:$J,8,0),"")</f>
        <v/>
      </c>
      <c r="J18" s="1708" t="str">
        <f>IFERROR(VLOOKUP($A$5&amp;$A18&amp;J$8,'Bảng giá chi tiết'!$C:$J,8,0),"")</f>
        <v/>
      </c>
      <c r="K18" s="1708" t="str">
        <f>IFERROR(VLOOKUP($A$5&amp;$A18&amp;K$8,'Bảng giá chi tiết'!$C:$J,8,0),"")</f>
        <v/>
      </c>
      <c r="L18" s="1708" t="str">
        <f>IFERROR(VLOOKUP($A$5&amp;$A18&amp;L$8,'Bảng giá chi tiết'!$C:$J,8,0),"")</f>
        <v/>
      </c>
      <c r="M18" s="1708" t="str">
        <f>IFERROR(VLOOKUP($A$5&amp;$A18&amp;M$8,'Bảng giá chi tiết'!$C:$J,8,0),"")</f>
        <v/>
      </c>
      <c r="N18" s="1708" t="str">
        <f>IFERROR(VLOOKUP($A$5&amp;$A18&amp;N$8,'Bảng giá chi tiết'!$C:$J,8,0),"")</f>
        <v/>
      </c>
      <c r="O18" s="1708" t="str">
        <f>IFERROR(VLOOKUP($A$5&amp;$A18&amp;O$8,'Bảng giá chi tiết'!$C:$J,8,0),"")</f>
        <v/>
      </c>
      <c r="P18" s="1708" t="str">
        <f>IFERROR(VLOOKUP($A$5&amp;$A18&amp;P$8,'Bảng giá chi tiết'!$C:$J,8,0),"")</f>
        <v/>
      </c>
      <c r="Q18" s="1708" t="str">
        <f>IFERROR(VLOOKUP($A$5&amp;$A18&amp;Q$8,'Bảng giá chi tiết'!$C:$J,8,0),"")</f>
        <v/>
      </c>
      <c r="R18" s="1708" t="str">
        <f>IFERROR(VLOOKUP($A$5&amp;$A18&amp;R$8,'Bảng giá chi tiết'!$C:$J,8,0),"")</f>
        <v/>
      </c>
      <c r="S18" s="1708" t="str">
        <f>IFERROR(VLOOKUP($A$5&amp;$A18&amp;S$8,'Bảng giá chi tiết'!$C:$J,8,0),"")</f>
        <v/>
      </c>
      <c r="T18" s="1708" t="str">
        <f>IFERROR(VLOOKUP($A$5&amp;$A18&amp;T$8,'Bảng giá chi tiết'!$C:$J,8,0),"")</f>
        <v/>
      </c>
      <c r="U18" s="1708" t="str">
        <f>IFERROR(VLOOKUP($A$5&amp;$A18&amp;U$8,'Bảng giá chi tiết'!$C:$J,8,0),"")</f>
        <v/>
      </c>
      <c r="V18" s="1708" t="str">
        <f>IFERROR(VLOOKUP($A$5&amp;$A18&amp;V$8,'Bảng giá chi tiết'!$C:$J,8,0),"")</f>
        <v/>
      </c>
      <c r="W18" s="1708" t="str">
        <f>IFERROR(VLOOKUP($A$5&amp;$A18&amp;W$8,'Bảng giá chi tiết'!$C:$J,8,0),"")</f>
        <v/>
      </c>
      <c r="X18" s="1709" t="s">
        <v>722</v>
      </c>
      <c r="Y18" s="394"/>
      <c r="Z18" s="394"/>
      <c r="AA18" s="394"/>
      <c r="AB18" s="394"/>
    </row>
    <row r="19">
      <c r="A19" s="1709" t="s">
        <v>723</v>
      </c>
      <c r="B19" s="1708" t="str">
        <f>IFERROR(VLOOKUP($A$5&amp;$A19&amp;B$8,'Bảng giá chi tiết'!$C:$J,8,0),"")</f>
        <v/>
      </c>
      <c r="C19" s="1708" t="str">
        <f>IFERROR(VLOOKUP($A$5&amp;$A19&amp;C$8,'Bảng giá chi tiết'!$C:$J,8,0),"")</f>
        <v/>
      </c>
      <c r="D19" s="1708" t="str">
        <f>IFERROR(VLOOKUP($A$5&amp;$A19&amp;D$8,'Bảng giá chi tiết'!$C:$J,8,0),"")</f>
        <v/>
      </c>
      <c r="E19" s="1708" t="str">
        <f>IFERROR(VLOOKUP($A$5&amp;$A19&amp;E$8,'Bảng giá chi tiết'!$C:$J,8,0),"")</f>
        <v/>
      </c>
      <c r="F19" s="1708" t="str">
        <f>IFERROR(VLOOKUP($A$5&amp;$A19&amp;F$8,'Bảng giá chi tiết'!$C:$J,8,0),"")</f>
        <v/>
      </c>
      <c r="G19" s="1708" t="str">
        <f>IFERROR(VLOOKUP($A$5&amp;$A19&amp;G$8,'Bảng giá chi tiết'!$C:$J,8,0),"")</f>
        <v/>
      </c>
      <c r="H19" s="1708" t="str">
        <f>IFERROR(VLOOKUP($A$5&amp;$A19&amp;H$8,'Bảng giá chi tiết'!$C:$J,8,0),"")</f>
        <v/>
      </c>
      <c r="I19" s="1708" t="str">
        <f>IFERROR(VLOOKUP($A$5&amp;$A19&amp;I$8,'Bảng giá chi tiết'!$C:$J,8,0),"")</f>
        <v/>
      </c>
      <c r="J19" s="1708" t="str">
        <f>IFERROR(VLOOKUP($A$5&amp;$A19&amp;J$8,'Bảng giá chi tiết'!$C:$J,8,0),"")</f>
        <v/>
      </c>
      <c r="K19" s="1708" t="str">
        <f>IFERROR(VLOOKUP($A$5&amp;$A19&amp;K$8,'Bảng giá chi tiết'!$C:$J,8,0),"")</f>
        <v/>
      </c>
      <c r="L19" s="1708" t="str">
        <f>IFERROR(VLOOKUP($A$5&amp;$A19&amp;L$8,'Bảng giá chi tiết'!$C:$J,8,0),"")</f>
        <v/>
      </c>
      <c r="M19" s="1708" t="str">
        <f>IFERROR(VLOOKUP($A$5&amp;$A19&amp;M$8,'Bảng giá chi tiết'!$C:$J,8,0),"")</f>
        <v/>
      </c>
      <c r="N19" s="1708" t="str">
        <f>IFERROR(VLOOKUP($A$5&amp;$A19&amp;N$8,'Bảng giá chi tiết'!$C:$J,8,0),"")</f>
        <v/>
      </c>
      <c r="O19" s="1708" t="str">
        <f>IFERROR(VLOOKUP($A$5&amp;$A19&amp;O$8,'Bảng giá chi tiết'!$C:$J,8,0),"")</f>
        <v/>
      </c>
      <c r="P19" s="1708" t="str">
        <f>IFERROR(VLOOKUP($A$5&amp;$A19&amp;P$8,'Bảng giá chi tiết'!$C:$J,8,0),"")</f>
        <v/>
      </c>
      <c r="Q19" s="1708" t="str">
        <f>IFERROR(VLOOKUP($A$5&amp;$A19&amp;Q$8,'Bảng giá chi tiết'!$C:$J,8,0),"")</f>
        <v/>
      </c>
      <c r="R19" s="1708" t="str">
        <f>IFERROR(VLOOKUP($A$5&amp;$A19&amp;R$8,'Bảng giá chi tiết'!$C:$J,8,0),"")</f>
        <v/>
      </c>
      <c r="S19" s="1708" t="str">
        <f>IFERROR(VLOOKUP($A$5&amp;$A19&amp;S$8,'Bảng giá chi tiết'!$C:$J,8,0),"")</f>
        <v/>
      </c>
      <c r="T19" s="1708" t="str">
        <f>IFERROR(VLOOKUP($A$5&amp;$A19&amp;T$8,'Bảng giá chi tiết'!$C:$J,8,0),"")</f>
        <v/>
      </c>
      <c r="U19" s="1708" t="str">
        <f>IFERROR(VLOOKUP($A$5&amp;$A19&amp;U$8,'Bảng giá chi tiết'!$C:$J,8,0),"")</f>
        <v/>
      </c>
      <c r="V19" s="1708" t="str">
        <f>IFERROR(VLOOKUP($A$5&amp;$A19&amp;V$8,'Bảng giá chi tiết'!$C:$J,8,0),"")</f>
        <v/>
      </c>
      <c r="W19" s="1708" t="str">
        <f>IFERROR(VLOOKUP($A$5&amp;$A19&amp;W$8,'Bảng giá chi tiết'!$C:$J,8,0),"")</f>
        <v/>
      </c>
      <c r="X19" s="1709" t="s">
        <v>723</v>
      </c>
      <c r="Y19" s="394"/>
      <c r="Z19" s="394"/>
      <c r="AA19" s="394"/>
      <c r="AB19" s="394"/>
    </row>
    <row r="20">
      <c r="A20" s="1707" t="s">
        <v>724</v>
      </c>
      <c r="B20" s="1708" t="str">
        <f>IFERROR(VLOOKUP($A$5&amp;$A20&amp;B$8,'Bảng giá chi tiết'!$C:$J,8,0),"")</f>
        <v/>
      </c>
      <c r="C20" s="1708" t="str">
        <f>IFERROR(VLOOKUP($A$5&amp;$A20&amp;C$8,'Bảng giá chi tiết'!$C:$J,8,0),"")</f>
        <v/>
      </c>
      <c r="D20" s="1708" t="str">
        <f>IFERROR(VLOOKUP($A$5&amp;$A20&amp;D$8,'Bảng giá chi tiết'!$C:$J,8,0),"")</f>
        <v/>
      </c>
      <c r="E20" s="1708" t="str">
        <f>IFERROR(VLOOKUP($A$5&amp;$A20&amp;E$8,'Bảng giá chi tiết'!$C:$J,8,0),"")</f>
        <v/>
      </c>
      <c r="F20" s="1708" t="str">
        <f>IFERROR(VLOOKUP($A$5&amp;$A20&amp;F$8,'Bảng giá chi tiết'!$C:$J,8,0),"")</f>
        <v/>
      </c>
      <c r="G20" s="1708" t="str">
        <f>IFERROR(VLOOKUP($A$5&amp;$A20&amp;G$8,'Bảng giá chi tiết'!$C:$J,8,0),"")</f>
        <v/>
      </c>
      <c r="H20" s="1708" t="str">
        <f>IFERROR(VLOOKUP($A$5&amp;$A20&amp;H$8,'Bảng giá chi tiết'!$C:$J,8,0),"")</f>
        <v/>
      </c>
      <c r="I20" s="1708" t="str">
        <f>IFERROR(VLOOKUP($A$5&amp;$A20&amp;I$8,'Bảng giá chi tiết'!$C:$J,8,0),"")</f>
        <v/>
      </c>
      <c r="J20" s="1708" t="str">
        <f>IFERROR(VLOOKUP($A$5&amp;$A20&amp;J$8,'Bảng giá chi tiết'!$C:$J,8,0),"")</f>
        <v/>
      </c>
      <c r="K20" s="1708" t="str">
        <f>IFERROR(VLOOKUP($A$5&amp;$A20&amp;K$8,'Bảng giá chi tiết'!$C:$J,8,0),"")</f>
        <v/>
      </c>
      <c r="L20" s="1708" t="str">
        <f>IFERROR(VLOOKUP($A$5&amp;$A20&amp;L$8,'Bảng giá chi tiết'!$C:$J,8,0),"")</f>
        <v/>
      </c>
      <c r="M20" s="1708" t="str">
        <f>IFERROR(VLOOKUP($A$5&amp;$A20&amp;M$8,'Bảng giá chi tiết'!$C:$J,8,0),"")</f>
        <v/>
      </c>
      <c r="N20" s="1708" t="str">
        <f>IFERROR(VLOOKUP($A$5&amp;$A20&amp;N$8,'Bảng giá chi tiết'!$C:$J,8,0),"")</f>
        <v/>
      </c>
      <c r="O20" s="1708" t="str">
        <f>IFERROR(VLOOKUP($A$5&amp;$A20&amp;O$8,'Bảng giá chi tiết'!$C:$J,8,0),"")</f>
        <v/>
      </c>
      <c r="P20" s="1708" t="str">
        <f>IFERROR(VLOOKUP($A$5&amp;$A20&amp;P$8,'Bảng giá chi tiết'!$C:$J,8,0),"")</f>
        <v/>
      </c>
      <c r="Q20" s="1708" t="str">
        <f>IFERROR(VLOOKUP($A$5&amp;$A20&amp;Q$8,'Bảng giá chi tiết'!$C:$J,8,0),"")</f>
        <v/>
      </c>
      <c r="R20" s="1708" t="str">
        <f>IFERROR(VLOOKUP($A$5&amp;$A20&amp;R$8,'Bảng giá chi tiết'!$C:$J,8,0),"")</f>
        <v/>
      </c>
      <c r="S20" s="1708" t="str">
        <f>IFERROR(VLOOKUP($A$5&amp;$A20&amp;S$8,'Bảng giá chi tiết'!$C:$J,8,0),"")</f>
        <v/>
      </c>
      <c r="T20" s="1708" t="str">
        <f>IFERROR(VLOOKUP($A$5&amp;$A20&amp;T$8,'Bảng giá chi tiết'!$C:$J,8,0),"")</f>
        <v/>
      </c>
      <c r="U20" s="1708" t="str">
        <f>IFERROR(VLOOKUP($A$5&amp;$A20&amp;U$8,'Bảng giá chi tiết'!$C:$J,8,0),"")</f>
        <v/>
      </c>
      <c r="V20" s="1708" t="str">
        <f>IFERROR(VLOOKUP($A$5&amp;$A20&amp;V$8,'Bảng giá chi tiết'!$C:$J,8,0),"")</f>
        <v/>
      </c>
      <c r="W20" s="1708" t="str">
        <f>IFERROR(VLOOKUP($A$5&amp;$A20&amp;W$8,'Bảng giá chi tiết'!$C:$J,8,0),"")</f>
        <v/>
      </c>
      <c r="X20" s="1709" t="s">
        <v>724</v>
      </c>
      <c r="Y20" s="394"/>
      <c r="Z20" s="394"/>
      <c r="AA20" s="394"/>
      <c r="AB20" s="394"/>
    </row>
    <row r="21">
      <c r="A21" s="1709" t="s">
        <v>725</v>
      </c>
      <c r="B21" s="1708" t="str">
        <f>IFERROR(VLOOKUP($A$5&amp;$A21&amp;B$8,'Bảng giá chi tiết'!$C:$J,8,0),"")</f>
        <v/>
      </c>
      <c r="C21" s="1708" t="str">
        <f>IFERROR(VLOOKUP($A$5&amp;$A21&amp;C$8,'Bảng giá chi tiết'!$C:$J,8,0),"")</f>
        <v/>
      </c>
      <c r="D21" s="1708" t="str">
        <f>IFERROR(VLOOKUP($A$5&amp;$A21&amp;D$8,'Bảng giá chi tiết'!$C:$J,8,0),"")</f>
        <v/>
      </c>
      <c r="E21" s="1708" t="str">
        <f>IFERROR(VLOOKUP($A$5&amp;$A21&amp;E$8,'Bảng giá chi tiết'!$C:$J,8,0),"")</f>
        <v/>
      </c>
      <c r="F21" s="1708" t="str">
        <f>IFERROR(VLOOKUP($A$5&amp;$A21&amp;F$8,'Bảng giá chi tiết'!$C:$J,8,0),"")</f>
        <v/>
      </c>
      <c r="G21" s="1708" t="str">
        <f>IFERROR(VLOOKUP($A$5&amp;$A21&amp;G$8,'Bảng giá chi tiết'!$C:$J,8,0),"")</f>
        <v/>
      </c>
      <c r="H21" s="1708" t="str">
        <f>IFERROR(VLOOKUP($A$5&amp;$A21&amp;H$8,'Bảng giá chi tiết'!$C:$J,8,0),"")</f>
        <v/>
      </c>
      <c r="I21" s="1708" t="str">
        <f>IFERROR(VLOOKUP($A$5&amp;$A21&amp;I$8,'Bảng giá chi tiết'!$C:$J,8,0),"")</f>
        <v/>
      </c>
      <c r="J21" s="1708" t="str">
        <f>IFERROR(VLOOKUP($A$5&amp;$A21&amp;J$8,'Bảng giá chi tiết'!$C:$J,8,0),"")</f>
        <v/>
      </c>
      <c r="K21" s="1708" t="str">
        <f>IFERROR(VLOOKUP($A$5&amp;$A21&amp;K$8,'Bảng giá chi tiết'!$C:$J,8,0),"")</f>
        <v/>
      </c>
      <c r="L21" s="1708" t="str">
        <f>IFERROR(VLOOKUP($A$5&amp;$A21&amp;L$8,'Bảng giá chi tiết'!$C:$J,8,0),"")</f>
        <v/>
      </c>
      <c r="M21" s="1708" t="str">
        <f>IFERROR(VLOOKUP($A$5&amp;$A21&amp;M$8,'Bảng giá chi tiết'!$C:$J,8,0),"")</f>
        <v/>
      </c>
      <c r="N21" s="1708" t="str">
        <f>IFERROR(VLOOKUP($A$5&amp;$A21&amp;N$8,'Bảng giá chi tiết'!$C:$J,8,0),"")</f>
        <v/>
      </c>
      <c r="O21" s="1708" t="str">
        <f>IFERROR(VLOOKUP($A$5&amp;$A21&amp;O$8,'Bảng giá chi tiết'!$C:$J,8,0),"")</f>
        <v/>
      </c>
      <c r="P21" s="1708" t="str">
        <f>IFERROR(VLOOKUP($A$5&amp;$A21&amp;P$8,'Bảng giá chi tiết'!$C:$J,8,0),"")</f>
        <v/>
      </c>
      <c r="Q21" s="1708" t="str">
        <f>IFERROR(VLOOKUP($A$5&amp;$A21&amp;Q$8,'Bảng giá chi tiết'!$C:$J,8,0),"")</f>
        <v/>
      </c>
      <c r="R21" s="1708" t="str">
        <f>IFERROR(VLOOKUP($A$5&amp;$A21&amp;R$8,'Bảng giá chi tiết'!$C:$J,8,0),"")</f>
        <v/>
      </c>
      <c r="S21" s="1708" t="str">
        <f>IFERROR(VLOOKUP($A$5&amp;$A21&amp;S$8,'Bảng giá chi tiết'!$C:$J,8,0),"")</f>
        <v/>
      </c>
      <c r="T21" s="1708" t="str">
        <f>IFERROR(VLOOKUP($A$5&amp;$A21&amp;T$8,'Bảng giá chi tiết'!$C:$J,8,0),"")</f>
        <v/>
      </c>
      <c r="U21" s="1708" t="str">
        <f>IFERROR(VLOOKUP($A$5&amp;$A21&amp;U$8,'Bảng giá chi tiết'!$C:$J,8,0),"")</f>
        <v/>
      </c>
      <c r="V21" s="1708" t="str">
        <f>IFERROR(VLOOKUP($A$5&amp;$A21&amp;V$8,'Bảng giá chi tiết'!$C:$J,8,0),"")</f>
        <v/>
      </c>
      <c r="W21" s="1708" t="str">
        <f>IFERROR(VLOOKUP($A$5&amp;$A21&amp;W$8,'Bảng giá chi tiết'!$C:$J,8,0),"")</f>
        <v/>
      </c>
      <c r="X21" s="1709" t="s">
        <v>725</v>
      </c>
      <c r="Y21" s="394"/>
      <c r="Z21" s="394"/>
      <c r="AA21" s="394"/>
      <c r="AB21" s="394"/>
    </row>
    <row r="22">
      <c r="A22" s="1707" t="s">
        <v>726</v>
      </c>
      <c r="B22" s="1708" t="str">
        <f>IFERROR(VLOOKUP($A$5&amp;$A22&amp;B$8,'Bảng giá chi tiết'!$C:$J,8,0),"")</f>
        <v/>
      </c>
      <c r="C22" s="1708" t="str">
        <f>IFERROR(VLOOKUP($A$5&amp;$A22&amp;C$8,'Bảng giá chi tiết'!$C:$J,8,0),"")</f>
        <v/>
      </c>
      <c r="D22" s="1708" t="str">
        <f>IFERROR(VLOOKUP($A$5&amp;$A22&amp;D$8,'Bảng giá chi tiết'!$C:$J,8,0),"")</f>
        <v/>
      </c>
      <c r="E22" s="1708" t="str">
        <f>IFERROR(VLOOKUP($A$5&amp;$A22&amp;E$8,'Bảng giá chi tiết'!$C:$J,8,0),"")</f>
        <v/>
      </c>
      <c r="F22" s="1708" t="str">
        <f>IFERROR(VLOOKUP($A$5&amp;$A22&amp;F$8,'Bảng giá chi tiết'!$C:$J,8,0),"")</f>
        <v/>
      </c>
      <c r="G22" s="1708" t="str">
        <f>IFERROR(VLOOKUP($A$5&amp;$A22&amp;G$8,'Bảng giá chi tiết'!$C:$J,8,0),"")</f>
        <v/>
      </c>
      <c r="H22" s="1708" t="str">
        <f>IFERROR(VLOOKUP($A$5&amp;$A22&amp;H$8,'Bảng giá chi tiết'!$C:$J,8,0),"")</f>
        <v/>
      </c>
      <c r="I22" s="1708" t="str">
        <f>IFERROR(VLOOKUP($A$5&amp;$A22&amp;I$8,'Bảng giá chi tiết'!$C:$J,8,0),"")</f>
        <v/>
      </c>
      <c r="J22" s="1708" t="str">
        <f>IFERROR(VLOOKUP($A$5&amp;$A22&amp;J$8,'Bảng giá chi tiết'!$C:$J,8,0),"")</f>
        <v/>
      </c>
      <c r="K22" s="1708" t="str">
        <f>IFERROR(VLOOKUP($A$5&amp;$A22&amp;K$8,'Bảng giá chi tiết'!$C:$J,8,0),"")</f>
        <v/>
      </c>
      <c r="L22" s="1708" t="str">
        <f>IFERROR(VLOOKUP($A$5&amp;$A22&amp;L$8,'Bảng giá chi tiết'!$C:$J,8,0),"")</f>
        <v/>
      </c>
      <c r="M22" s="1708" t="str">
        <f>IFERROR(VLOOKUP($A$5&amp;$A22&amp;M$8,'Bảng giá chi tiết'!$C:$J,8,0),"")</f>
        <v/>
      </c>
      <c r="N22" s="1708" t="str">
        <f>IFERROR(VLOOKUP($A$5&amp;$A22&amp;N$8,'Bảng giá chi tiết'!$C:$J,8,0),"")</f>
        <v/>
      </c>
      <c r="O22" s="1708" t="str">
        <f>IFERROR(VLOOKUP($A$5&amp;$A22&amp;O$8,'Bảng giá chi tiết'!$C:$J,8,0),"")</f>
        <v/>
      </c>
      <c r="P22" s="1708" t="str">
        <f>IFERROR(VLOOKUP($A$5&amp;$A22&amp;P$8,'Bảng giá chi tiết'!$C:$J,8,0),"")</f>
        <v/>
      </c>
      <c r="Q22" s="1708" t="str">
        <f>IFERROR(VLOOKUP($A$5&amp;$A22&amp;Q$8,'Bảng giá chi tiết'!$C:$J,8,0),"")</f>
        <v/>
      </c>
      <c r="R22" s="1708" t="str">
        <f>IFERROR(VLOOKUP($A$5&amp;$A22&amp;R$8,'Bảng giá chi tiết'!$C:$J,8,0),"")</f>
        <v/>
      </c>
      <c r="S22" s="1708" t="str">
        <f>IFERROR(VLOOKUP($A$5&amp;$A22&amp;S$8,'Bảng giá chi tiết'!$C:$J,8,0),"")</f>
        <v/>
      </c>
      <c r="T22" s="1708" t="str">
        <f>IFERROR(VLOOKUP($A$5&amp;$A22&amp;T$8,'Bảng giá chi tiết'!$C:$J,8,0),"")</f>
        <v/>
      </c>
      <c r="U22" s="1708" t="str">
        <f>IFERROR(VLOOKUP($A$5&amp;$A22&amp;U$8,'Bảng giá chi tiết'!$C:$J,8,0),"")</f>
        <v/>
      </c>
      <c r="V22" s="1708" t="str">
        <f>IFERROR(VLOOKUP($A$5&amp;$A22&amp;V$8,'Bảng giá chi tiết'!$C:$J,8,0),"")</f>
        <v/>
      </c>
      <c r="W22" s="1708" t="str">
        <f>IFERROR(VLOOKUP($A$5&amp;$A22&amp;W$8,'Bảng giá chi tiết'!$C:$J,8,0),"")</f>
        <v/>
      </c>
      <c r="X22" s="1709" t="s">
        <v>726</v>
      </c>
      <c r="Y22" s="394"/>
      <c r="Z22" s="394"/>
      <c r="AA22" s="394"/>
      <c r="AB22" s="394"/>
    </row>
    <row r="23">
      <c r="A23" s="1709" t="s">
        <v>727</v>
      </c>
      <c r="B23" s="1708" t="str">
        <f>IFERROR(VLOOKUP($A$5&amp;$A23&amp;B$8,'Bảng giá chi tiết'!$C:$J,8,0),"")</f>
        <v/>
      </c>
      <c r="C23" s="1708" t="str">
        <f>IFERROR(VLOOKUP($A$5&amp;$A23&amp;C$8,'Bảng giá chi tiết'!$C:$J,8,0),"")</f>
        <v/>
      </c>
      <c r="D23" s="1708" t="str">
        <f>IFERROR(VLOOKUP($A$5&amp;$A23&amp;D$8,'Bảng giá chi tiết'!$C:$J,8,0),"")</f>
        <v/>
      </c>
      <c r="E23" s="1708" t="str">
        <f>IFERROR(VLOOKUP($A$5&amp;$A23&amp;E$8,'Bảng giá chi tiết'!$C:$J,8,0),"")</f>
        <v/>
      </c>
      <c r="F23" s="1708" t="str">
        <f>IFERROR(VLOOKUP($A$5&amp;$A23&amp;F$8,'Bảng giá chi tiết'!$C:$J,8,0),"")</f>
        <v/>
      </c>
      <c r="G23" s="1708" t="str">
        <f>IFERROR(VLOOKUP($A$5&amp;$A23&amp;G$8,'Bảng giá chi tiết'!$C:$J,8,0),"")</f>
        <v/>
      </c>
      <c r="H23" s="1708" t="str">
        <f>IFERROR(VLOOKUP($A$5&amp;$A23&amp;H$8,'Bảng giá chi tiết'!$C:$J,8,0),"")</f>
        <v/>
      </c>
      <c r="I23" s="1708" t="str">
        <f>IFERROR(VLOOKUP($A$5&amp;$A23&amp;I$8,'Bảng giá chi tiết'!$C:$J,8,0),"")</f>
        <v/>
      </c>
      <c r="J23" s="1708" t="str">
        <f>IFERROR(VLOOKUP($A$5&amp;$A23&amp;J$8,'Bảng giá chi tiết'!$C:$J,8,0),"")</f>
        <v/>
      </c>
      <c r="K23" s="1708" t="str">
        <f>IFERROR(VLOOKUP($A$5&amp;$A23&amp;K$8,'Bảng giá chi tiết'!$C:$J,8,0),"")</f>
        <v/>
      </c>
      <c r="L23" s="1708" t="str">
        <f>IFERROR(VLOOKUP($A$5&amp;$A23&amp;L$8,'Bảng giá chi tiết'!$C:$J,8,0),"")</f>
        <v/>
      </c>
      <c r="M23" s="1708" t="str">
        <f>IFERROR(VLOOKUP($A$5&amp;$A23&amp;M$8,'Bảng giá chi tiết'!$C:$J,8,0),"")</f>
        <v/>
      </c>
      <c r="N23" s="1708" t="str">
        <f>IFERROR(VLOOKUP($A$5&amp;$A23&amp;N$8,'Bảng giá chi tiết'!$C:$J,8,0),"")</f>
        <v/>
      </c>
      <c r="O23" s="1708" t="str">
        <f>IFERROR(VLOOKUP($A$5&amp;$A23&amp;O$8,'Bảng giá chi tiết'!$C:$J,8,0),"")</f>
        <v/>
      </c>
      <c r="P23" s="1708" t="str">
        <f>IFERROR(VLOOKUP($A$5&amp;$A23&amp;P$8,'Bảng giá chi tiết'!$C:$J,8,0),"")</f>
        <v/>
      </c>
      <c r="Q23" s="1708" t="str">
        <f>IFERROR(VLOOKUP($A$5&amp;$A23&amp;Q$8,'Bảng giá chi tiết'!$C:$J,8,0),"")</f>
        <v/>
      </c>
      <c r="R23" s="1708" t="str">
        <f>IFERROR(VLOOKUP($A$5&amp;$A23&amp;R$8,'Bảng giá chi tiết'!$C:$J,8,0),"")</f>
        <v/>
      </c>
      <c r="S23" s="1708" t="str">
        <f>IFERROR(VLOOKUP($A$5&amp;$A23&amp;S$8,'Bảng giá chi tiết'!$C:$J,8,0),"")</f>
        <v/>
      </c>
      <c r="T23" s="1708" t="str">
        <f>IFERROR(VLOOKUP($A$5&amp;$A23&amp;T$8,'Bảng giá chi tiết'!$C:$J,8,0),"")</f>
        <v/>
      </c>
      <c r="U23" s="1708" t="str">
        <f>IFERROR(VLOOKUP($A$5&amp;$A23&amp;U$8,'Bảng giá chi tiết'!$C:$J,8,0),"")</f>
        <v/>
      </c>
      <c r="V23" s="1708" t="str">
        <f>IFERROR(VLOOKUP($A$5&amp;$A23&amp;V$8,'Bảng giá chi tiết'!$C:$J,8,0),"")</f>
        <v/>
      </c>
      <c r="W23" s="1708" t="str">
        <f>IFERROR(VLOOKUP($A$5&amp;$A23&amp;W$8,'Bảng giá chi tiết'!$C:$J,8,0),"")</f>
        <v/>
      </c>
      <c r="X23" s="1709" t="s">
        <v>727</v>
      </c>
      <c r="Y23" s="394"/>
      <c r="Z23" s="394"/>
      <c r="AA23" s="394"/>
      <c r="AB23" s="394"/>
    </row>
    <row r="24">
      <c r="A24" s="1707" t="s">
        <v>728</v>
      </c>
      <c r="B24" s="1708" t="str">
        <f>IFERROR(VLOOKUP($A$5&amp;$A24&amp;B$8,'Bảng giá chi tiết'!$C:$J,8,0),"")</f>
        <v/>
      </c>
      <c r="C24" s="1708" t="str">
        <f>IFERROR(VLOOKUP($A$5&amp;$A24&amp;C$8,'Bảng giá chi tiết'!$C:$J,8,0),"")</f>
        <v/>
      </c>
      <c r="D24" s="1708" t="str">
        <f>IFERROR(VLOOKUP($A$5&amp;$A24&amp;D$8,'Bảng giá chi tiết'!$C:$J,8,0),"")</f>
        <v/>
      </c>
      <c r="E24" s="1708" t="str">
        <f>IFERROR(VLOOKUP($A$5&amp;$A24&amp;E$8,'Bảng giá chi tiết'!$C:$J,8,0),"")</f>
        <v/>
      </c>
      <c r="F24" s="1708" t="str">
        <f>IFERROR(VLOOKUP($A$5&amp;$A24&amp;F$8,'Bảng giá chi tiết'!$C:$J,8,0),"")</f>
        <v/>
      </c>
      <c r="G24" s="1708" t="str">
        <f>IFERROR(VLOOKUP($A$5&amp;$A24&amp;G$8,'Bảng giá chi tiết'!$C:$J,8,0),"")</f>
        <v/>
      </c>
      <c r="H24" s="1708" t="str">
        <f>IFERROR(VLOOKUP($A$5&amp;$A24&amp;H$8,'Bảng giá chi tiết'!$C:$J,8,0),"")</f>
        <v/>
      </c>
      <c r="I24" s="1708" t="str">
        <f>IFERROR(VLOOKUP($A$5&amp;$A24&amp;I$8,'Bảng giá chi tiết'!$C:$J,8,0),"")</f>
        <v/>
      </c>
      <c r="J24" s="1708" t="str">
        <f>IFERROR(VLOOKUP($A$5&amp;$A24&amp;J$8,'Bảng giá chi tiết'!$C:$J,8,0),"")</f>
        <v/>
      </c>
      <c r="K24" s="1708" t="str">
        <f>IFERROR(VLOOKUP($A$5&amp;$A24&amp;K$8,'Bảng giá chi tiết'!$C:$J,8,0),"")</f>
        <v/>
      </c>
      <c r="L24" s="1708" t="str">
        <f>IFERROR(VLOOKUP($A$5&amp;$A24&amp;L$8,'Bảng giá chi tiết'!$C:$J,8,0),"")</f>
        <v/>
      </c>
      <c r="M24" s="1708" t="str">
        <f>IFERROR(VLOOKUP($A$5&amp;$A24&amp;M$8,'Bảng giá chi tiết'!$C:$J,8,0),"")</f>
        <v/>
      </c>
      <c r="N24" s="1708" t="str">
        <f>IFERROR(VLOOKUP($A$5&amp;$A24&amp;N$8,'Bảng giá chi tiết'!$C:$J,8,0),"")</f>
        <v/>
      </c>
      <c r="O24" s="1708" t="str">
        <f>IFERROR(VLOOKUP($A$5&amp;$A24&amp;O$8,'Bảng giá chi tiết'!$C:$J,8,0),"")</f>
        <v/>
      </c>
      <c r="P24" s="1708" t="str">
        <f>IFERROR(VLOOKUP($A$5&amp;$A24&amp;P$8,'Bảng giá chi tiết'!$C:$J,8,0),"")</f>
        <v/>
      </c>
      <c r="Q24" s="1708" t="str">
        <f>IFERROR(VLOOKUP($A$5&amp;$A24&amp;Q$8,'Bảng giá chi tiết'!$C:$J,8,0),"")</f>
        <v/>
      </c>
      <c r="R24" s="1708" t="str">
        <f>IFERROR(VLOOKUP($A$5&amp;$A24&amp;R$8,'Bảng giá chi tiết'!$C:$J,8,0),"")</f>
        <v/>
      </c>
      <c r="S24" s="1708" t="str">
        <f>IFERROR(VLOOKUP($A$5&amp;$A24&amp;S$8,'Bảng giá chi tiết'!$C:$J,8,0),"")</f>
        <v/>
      </c>
      <c r="T24" s="1708" t="str">
        <f>IFERROR(VLOOKUP($A$5&amp;$A24&amp;T$8,'Bảng giá chi tiết'!$C:$J,8,0),"")</f>
        <v/>
      </c>
      <c r="U24" s="1708" t="str">
        <f>IFERROR(VLOOKUP($A$5&amp;$A24&amp;U$8,'Bảng giá chi tiết'!$C:$J,8,0),"")</f>
        <v/>
      </c>
      <c r="V24" s="1708" t="str">
        <f>IFERROR(VLOOKUP($A$5&amp;$A24&amp;V$8,'Bảng giá chi tiết'!$C:$J,8,0),"")</f>
        <v/>
      </c>
      <c r="W24" s="1708" t="str">
        <f>IFERROR(VLOOKUP($A$5&amp;$A24&amp;W$8,'Bảng giá chi tiết'!$C:$J,8,0),"")</f>
        <v/>
      </c>
      <c r="X24" s="1709" t="s">
        <v>728</v>
      </c>
      <c r="Y24" s="394"/>
      <c r="Z24" s="394"/>
      <c r="AA24" s="394"/>
      <c r="AB24" s="394"/>
    </row>
    <row r="25">
      <c r="A25" s="1709" t="s">
        <v>729</v>
      </c>
      <c r="B25" s="1708" t="str">
        <f>IFERROR(VLOOKUP($A$5&amp;$A25&amp;B$8,'Bảng giá chi tiết'!$C:$J,8,0),"")</f>
        <v/>
      </c>
      <c r="C25" s="1708" t="str">
        <f>IFERROR(VLOOKUP($A$5&amp;$A25&amp;C$8,'Bảng giá chi tiết'!$C:$J,8,0),"")</f>
        <v/>
      </c>
      <c r="D25" s="1708" t="str">
        <f>IFERROR(VLOOKUP($A$5&amp;$A25&amp;D$8,'Bảng giá chi tiết'!$C:$J,8,0),"")</f>
        <v/>
      </c>
      <c r="E25" s="1708" t="str">
        <f>IFERROR(VLOOKUP($A$5&amp;$A25&amp;E$8,'Bảng giá chi tiết'!$C:$J,8,0),"")</f>
        <v/>
      </c>
      <c r="F25" s="1708" t="str">
        <f>IFERROR(VLOOKUP($A$5&amp;$A25&amp;F$8,'Bảng giá chi tiết'!$C:$J,8,0),"")</f>
        <v/>
      </c>
      <c r="G25" s="1708" t="str">
        <f>IFERROR(VLOOKUP($A$5&amp;$A25&amp;G$8,'Bảng giá chi tiết'!$C:$J,8,0),"")</f>
        <v/>
      </c>
      <c r="H25" s="1708" t="str">
        <f>IFERROR(VLOOKUP($A$5&amp;$A25&amp;H$8,'Bảng giá chi tiết'!$C:$J,8,0),"")</f>
        <v/>
      </c>
      <c r="I25" s="1708" t="str">
        <f>IFERROR(VLOOKUP($A$5&amp;$A25&amp;I$8,'Bảng giá chi tiết'!$C:$J,8,0),"")</f>
        <v/>
      </c>
      <c r="J25" s="1708" t="str">
        <f>IFERROR(VLOOKUP($A$5&amp;$A25&amp;J$8,'Bảng giá chi tiết'!$C:$J,8,0),"")</f>
        <v/>
      </c>
      <c r="K25" s="1708" t="str">
        <f>IFERROR(VLOOKUP($A$5&amp;$A25&amp;K$8,'Bảng giá chi tiết'!$C:$J,8,0),"")</f>
        <v/>
      </c>
      <c r="L25" s="1708" t="str">
        <f>IFERROR(VLOOKUP($A$5&amp;$A25&amp;L$8,'Bảng giá chi tiết'!$C:$J,8,0),"")</f>
        <v/>
      </c>
      <c r="M25" s="1708" t="str">
        <f>IFERROR(VLOOKUP($A$5&amp;$A25&amp;M$8,'Bảng giá chi tiết'!$C:$J,8,0),"")</f>
        <v/>
      </c>
      <c r="N25" s="1708" t="str">
        <f>IFERROR(VLOOKUP($A$5&amp;$A25&amp;N$8,'Bảng giá chi tiết'!$C:$J,8,0),"")</f>
        <v/>
      </c>
      <c r="O25" s="1708" t="str">
        <f>IFERROR(VLOOKUP($A$5&amp;$A25&amp;O$8,'Bảng giá chi tiết'!$C:$J,8,0),"")</f>
        <v/>
      </c>
      <c r="P25" s="1708" t="str">
        <f>IFERROR(VLOOKUP($A$5&amp;$A25&amp;P$8,'Bảng giá chi tiết'!$C:$J,8,0),"")</f>
        <v/>
      </c>
      <c r="Q25" s="1708" t="str">
        <f>IFERROR(VLOOKUP($A$5&amp;$A25&amp;Q$8,'Bảng giá chi tiết'!$C:$J,8,0),"")</f>
        <v/>
      </c>
      <c r="R25" s="1708" t="str">
        <f>IFERROR(VLOOKUP($A$5&amp;$A25&amp;R$8,'Bảng giá chi tiết'!$C:$J,8,0),"")</f>
        <v/>
      </c>
      <c r="S25" s="1708" t="str">
        <f>IFERROR(VLOOKUP($A$5&amp;$A25&amp;S$8,'Bảng giá chi tiết'!$C:$J,8,0),"")</f>
        <v/>
      </c>
      <c r="T25" s="1708" t="str">
        <f>IFERROR(VLOOKUP($A$5&amp;$A25&amp;T$8,'Bảng giá chi tiết'!$C:$J,8,0),"")</f>
        <v/>
      </c>
      <c r="U25" s="1708" t="str">
        <f>IFERROR(VLOOKUP($A$5&amp;$A25&amp;U$8,'Bảng giá chi tiết'!$C:$J,8,0),"")</f>
        <v/>
      </c>
      <c r="V25" s="1708" t="str">
        <f>IFERROR(VLOOKUP($A$5&amp;$A25&amp;V$8,'Bảng giá chi tiết'!$C:$J,8,0),"")</f>
        <v/>
      </c>
      <c r="W25" s="1708" t="str">
        <f>IFERROR(VLOOKUP($A$5&amp;$A25&amp;W$8,'Bảng giá chi tiết'!$C:$J,8,0),"")</f>
        <v/>
      </c>
      <c r="X25" s="1709" t="s">
        <v>729</v>
      </c>
      <c r="Y25" s="394"/>
      <c r="Z25" s="394"/>
      <c r="AA25" s="394"/>
      <c r="AB25" s="394"/>
    </row>
    <row r="26">
      <c r="A26" s="1707" t="s">
        <v>730</v>
      </c>
      <c r="B26" s="1708" t="str">
        <f>IFERROR(VLOOKUP($A$5&amp;$A26&amp;B$8,'Bảng giá chi tiết'!$C:$J,8,0),"")</f>
        <v/>
      </c>
      <c r="C26" s="1708" t="str">
        <f>IFERROR(VLOOKUP($A$5&amp;$A26&amp;C$8,'Bảng giá chi tiết'!$C:$J,8,0),"")</f>
        <v/>
      </c>
      <c r="D26" s="1708" t="str">
        <f>IFERROR(VLOOKUP($A$5&amp;$A26&amp;D$8,'Bảng giá chi tiết'!$C:$J,8,0),"")</f>
        <v/>
      </c>
      <c r="E26" s="1708" t="str">
        <f>IFERROR(VLOOKUP($A$5&amp;$A26&amp;E$8,'Bảng giá chi tiết'!$C:$J,8,0),"")</f>
        <v/>
      </c>
      <c r="F26" s="1708" t="str">
        <f>IFERROR(VLOOKUP($A$5&amp;$A26&amp;F$8,'Bảng giá chi tiết'!$C:$J,8,0),"")</f>
        <v/>
      </c>
      <c r="G26" s="1708" t="str">
        <f>IFERROR(VLOOKUP($A$5&amp;$A26&amp;G$8,'Bảng giá chi tiết'!$C:$J,8,0),"")</f>
        <v/>
      </c>
      <c r="H26" s="1708" t="str">
        <f>IFERROR(VLOOKUP($A$5&amp;$A26&amp;H$8,'Bảng giá chi tiết'!$C:$J,8,0),"")</f>
        <v/>
      </c>
      <c r="I26" s="1708" t="str">
        <f>IFERROR(VLOOKUP($A$5&amp;$A26&amp;I$8,'Bảng giá chi tiết'!$C:$J,8,0),"")</f>
        <v/>
      </c>
      <c r="J26" s="1708" t="str">
        <f>IFERROR(VLOOKUP($A$5&amp;$A26&amp;J$8,'Bảng giá chi tiết'!$C:$J,8,0),"")</f>
        <v/>
      </c>
      <c r="K26" s="1708" t="str">
        <f>IFERROR(VLOOKUP($A$5&amp;$A26&amp;K$8,'Bảng giá chi tiết'!$C:$J,8,0),"")</f>
        <v/>
      </c>
      <c r="L26" s="1708" t="str">
        <f>IFERROR(VLOOKUP($A$5&amp;$A26&amp;L$8,'Bảng giá chi tiết'!$C:$J,8,0),"")</f>
        <v/>
      </c>
      <c r="M26" s="1708" t="str">
        <f>IFERROR(VLOOKUP($A$5&amp;$A26&amp;M$8,'Bảng giá chi tiết'!$C:$J,8,0),"")</f>
        <v/>
      </c>
      <c r="N26" s="1708" t="str">
        <f>IFERROR(VLOOKUP($A$5&amp;$A26&amp;N$8,'Bảng giá chi tiết'!$C:$J,8,0),"")</f>
        <v/>
      </c>
      <c r="O26" s="1708" t="str">
        <f>IFERROR(VLOOKUP($A$5&amp;$A26&amp;O$8,'Bảng giá chi tiết'!$C:$J,8,0),"")</f>
        <v/>
      </c>
      <c r="P26" s="1708" t="str">
        <f>IFERROR(VLOOKUP($A$5&amp;$A26&amp;P$8,'Bảng giá chi tiết'!$C:$J,8,0),"")</f>
        <v/>
      </c>
      <c r="Q26" s="1708" t="str">
        <f>IFERROR(VLOOKUP($A$5&amp;$A26&amp;Q$8,'Bảng giá chi tiết'!$C:$J,8,0),"")</f>
        <v/>
      </c>
      <c r="R26" s="1708" t="str">
        <f>IFERROR(VLOOKUP($A$5&amp;$A26&amp;R$8,'Bảng giá chi tiết'!$C:$J,8,0),"")</f>
        <v/>
      </c>
      <c r="S26" s="1708" t="str">
        <f>IFERROR(VLOOKUP($A$5&amp;$A26&amp;S$8,'Bảng giá chi tiết'!$C:$J,8,0),"")</f>
        <v/>
      </c>
      <c r="T26" s="1708" t="str">
        <f>IFERROR(VLOOKUP($A$5&amp;$A26&amp;T$8,'Bảng giá chi tiết'!$C:$J,8,0),"")</f>
        <v/>
      </c>
      <c r="U26" s="1708" t="str">
        <f>IFERROR(VLOOKUP($A$5&amp;$A26&amp;U$8,'Bảng giá chi tiết'!$C:$J,8,0),"")</f>
        <v/>
      </c>
      <c r="V26" s="1708" t="str">
        <f>IFERROR(VLOOKUP($A$5&amp;$A26&amp;V$8,'Bảng giá chi tiết'!$C:$J,8,0),"")</f>
        <v/>
      </c>
      <c r="W26" s="1708" t="str">
        <f>IFERROR(VLOOKUP($A$5&amp;$A26&amp;W$8,'Bảng giá chi tiết'!$C:$J,8,0),"")</f>
        <v/>
      </c>
      <c r="X26" s="1709" t="s">
        <v>730</v>
      </c>
      <c r="Y26" s="394"/>
      <c r="Z26" s="394"/>
      <c r="AA26" s="394"/>
      <c r="AB26" s="394"/>
    </row>
    <row r="27">
      <c r="A27" s="1709" t="s">
        <v>731</v>
      </c>
      <c r="B27" s="1708" t="str">
        <f>IFERROR(VLOOKUP($A$5&amp;$A27&amp;B$8,'Bảng giá chi tiết'!$C:$J,8,0),"")</f>
        <v/>
      </c>
      <c r="C27" s="1708" t="str">
        <f>IFERROR(VLOOKUP($A$5&amp;$A27&amp;C$8,'Bảng giá chi tiết'!$C:$J,8,0),"")</f>
        <v/>
      </c>
      <c r="D27" s="1708" t="str">
        <f>IFERROR(VLOOKUP($A$5&amp;$A27&amp;D$8,'Bảng giá chi tiết'!$C:$J,8,0),"")</f>
        <v/>
      </c>
      <c r="E27" s="1708" t="str">
        <f>IFERROR(VLOOKUP($A$5&amp;$A27&amp;E$8,'Bảng giá chi tiết'!$C:$J,8,0),"")</f>
        <v/>
      </c>
      <c r="F27" s="1708" t="str">
        <f>IFERROR(VLOOKUP($A$5&amp;$A27&amp;F$8,'Bảng giá chi tiết'!$C:$J,8,0),"")</f>
        <v/>
      </c>
      <c r="G27" s="1708" t="str">
        <f>IFERROR(VLOOKUP($A$5&amp;$A27&amp;G$8,'Bảng giá chi tiết'!$C:$J,8,0),"")</f>
        <v/>
      </c>
      <c r="H27" s="1708" t="str">
        <f>IFERROR(VLOOKUP($A$5&amp;$A27&amp;H$8,'Bảng giá chi tiết'!$C:$J,8,0),"")</f>
        <v/>
      </c>
      <c r="I27" s="1708" t="str">
        <f>IFERROR(VLOOKUP($A$5&amp;$A27&amp;I$8,'Bảng giá chi tiết'!$C:$J,8,0),"")</f>
        <v/>
      </c>
      <c r="J27" s="1708" t="str">
        <f>IFERROR(VLOOKUP($A$5&amp;$A27&amp;J$8,'Bảng giá chi tiết'!$C:$J,8,0),"")</f>
        <v/>
      </c>
      <c r="K27" s="1708" t="str">
        <f>IFERROR(VLOOKUP($A$5&amp;$A27&amp;K$8,'Bảng giá chi tiết'!$C:$J,8,0),"")</f>
        <v/>
      </c>
      <c r="L27" s="1708" t="str">
        <f>IFERROR(VLOOKUP($A$5&amp;$A27&amp;L$8,'Bảng giá chi tiết'!$C:$J,8,0),"")</f>
        <v/>
      </c>
      <c r="M27" s="1708" t="str">
        <f>IFERROR(VLOOKUP($A$5&amp;$A27&amp;M$8,'Bảng giá chi tiết'!$C:$J,8,0),"")</f>
        <v/>
      </c>
      <c r="N27" s="1708" t="str">
        <f>IFERROR(VLOOKUP($A$5&amp;$A27&amp;N$8,'Bảng giá chi tiết'!$C:$J,8,0),"")</f>
        <v/>
      </c>
      <c r="O27" s="1708" t="str">
        <f>IFERROR(VLOOKUP($A$5&amp;$A27&amp;O$8,'Bảng giá chi tiết'!$C:$J,8,0),"")</f>
        <v/>
      </c>
      <c r="P27" s="1708" t="str">
        <f>IFERROR(VLOOKUP($A$5&amp;$A27&amp;P$8,'Bảng giá chi tiết'!$C:$J,8,0),"")</f>
        <v/>
      </c>
      <c r="Q27" s="1708" t="str">
        <f>IFERROR(VLOOKUP($A$5&amp;$A27&amp;Q$8,'Bảng giá chi tiết'!$C:$J,8,0),"")</f>
        <v/>
      </c>
      <c r="R27" s="1708" t="str">
        <f>IFERROR(VLOOKUP($A$5&amp;$A27&amp;R$8,'Bảng giá chi tiết'!$C:$J,8,0),"")</f>
        <v/>
      </c>
      <c r="S27" s="1708" t="str">
        <f>IFERROR(VLOOKUP($A$5&amp;$A27&amp;S$8,'Bảng giá chi tiết'!$C:$J,8,0),"")</f>
        <v/>
      </c>
      <c r="T27" s="1708" t="str">
        <f>IFERROR(VLOOKUP($A$5&amp;$A27&amp;T$8,'Bảng giá chi tiết'!$C:$J,8,0),"")</f>
        <v/>
      </c>
      <c r="U27" s="1708" t="str">
        <f>IFERROR(VLOOKUP($A$5&amp;$A27&amp;U$8,'Bảng giá chi tiết'!$C:$J,8,0),"")</f>
        <v/>
      </c>
      <c r="V27" s="1708" t="str">
        <f>IFERROR(VLOOKUP($A$5&amp;$A27&amp;V$8,'Bảng giá chi tiết'!$C:$J,8,0),"")</f>
        <v/>
      </c>
      <c r="W27" s="1708" t="str">
        <f>IFERROR(VLOOKUP($A$5&amp;$A27&amp;W$8,'Bảng giá chi tiết'!$C:$J,8,0),"")</f>
        <v/>
      </c>
      <c r="X27" s="1709" t="s">
        <v>731</v>
      </c>
      <c r="Y27" s="394"/>
      <c r="Z27" s="394"/>
      <c r="AA27" s="394"/>
      <c r="AB27" s="394"/>
    </row>
    <row r="28">
      <c r="A28" s="1707" t="s">
        <v>732</v>
      </c>
      <c r="B28" s="1708" t="str">
        <f>IFERROR(VLOOKUP($A$5&amp;$A28&amp;B$8,'Bảng giá chi tiết'!$C:$J,8,0),"")</f>
        <v/>
      </c>
      <c r="C28" s="1708" t="str">
        <f>IFERROR(VLOOKUP($A$5&amp;$A28&amp;C$8,'Bảng giá chi tiết'!$C:$J,8,0),"")</f>
        <v/>
      </c>
      <c r="D28" s="1708" t="str">
        <f>IFERROR(VLOOKUP($A$5&amp;$A28&amp;D$8,'Bảng giá chi tiết'!$C:$J,8,0),"")</f>
        <v/>
      </c>
      <c r="E28" s="1708" t="str">
        <f>IFERROR(VLOOKUP($A$5&amp;$A28&amp;E$8,'Bảng giá chi tiết'!$C:$J,8,0),"")</f>
        <v/>
      </c>
      <c r="F28" s="1708" t="str">
        <f>IFERROR(VLOOKUP($A$5&amp;$A28&amp;F$8,'Bảng giá chi tiết'!$C:$J,8,0),"")</f>
        <v/>
      </c>
      <c r="G28" s="1708" t="str">
        <f>IFERROR(VLOOKUP($A$5&amp;$A28&amp;G$8,'Bảng giá chi tiết'!$C:$J,8,0),"")</f>
        <v/>
      </c>
      <c r="H28" s="1708" t="str">
        <f>IFERROR(VLOOKUP($A$5&amp;$A28&amp;H$8,'Bảng giá chi tiết'!$C:$J,8,0),"")</f>
        <v/>
      </c>
      <c r="I28" s="1708" t="str">
        <f>IFERROR(VLOOKUP($A$5&amp;$A28&amp;I$8,'Bảng giá chi tiết'!$C:$J,8,0),"")</f>
        <v/>
      </c>
      <c r="J28" s="1708" t="str">
        <f>IFERROR(VLOOKUP($A$5&amp;$A28&amp;J$8,'Bảng giá chi tiết'!$C:$J,8,0),"")</f>
        <v/>
      </c>
      <c r="K28" s="1708" t="str">
        <f>IFERROR(VLOOKUP($A$5&amp;$A28&amp;K$8,'Bảng giá chi tiết'!$C:$J,8,0),"")</f>
        <v/>
      </c>
      <c r="L28" s="1708" t="str">
        <f>IFERROR(VLOOKUP($A$5&amp;$A28&amp;L$8,'Bảng giá chi tiết'!$C:$J,8,0),"")</f>
        <v/>
      </c>
      <c r="M28" s="1708" t="str">
        <f>IFERROR(VLOOKUP($A$5&amp;$A28&amp;M$8,'Bảng giá chi tiết'!$C:$J,8,0),"")</f>
        <v/>
      </c>
      <c r="N28" s="1708" t="str">
        <f>IFERROR(VLOOKUP($A$5&amp;$A28&amp;N$8,'Bảng giá chi tiết'!$C:$J,8,0),"")</f>
        <v/>
      </c>
      <c r="O28" s="1708" t="str">
        <f>IFERROR(VLOOKUP($A$5&amp;$A28&amp;O$8,'Bảng giá chi tiết'!$C:$J,8,0),"")</f>
        <v/>
      </c>
      <c r="P28" s="1708" t="str">
        <f>IFERROR(VLOOKUP($A$5&amp;$A28&amp;P$8,'Bảng giá chi tiết'!$C:$J,8,0),"")</f>
        <v/>
      </c>
      <c r="Q28" s="1708" t="str">
        <f>IFERROR(VLOOKUP($A$5&amp;$A28&amp;Q$8,'Bảng giá chi tiết'!$C:$J,8,0),"")</f>
        <v/>
      </c>
      <c r="R28" s="1708" t="str">
        <f>IFERROR(VLOOKUP($A$5&amp;$A28&amp;R$8,'Bảng giá chi tiết'!$C:$J,8,0),"")</f>
        <v/>
      </c>
      <c r="S28" s="1708" t="str">
        <f>IFERROR(VLOOKUP($A$5&amp;$A28&amp;S$8,'Bảng giá chi tiết'!$C:$J,8,0),"")</f>
        <v/>
      </c>
      <c r="T28" s="1708" t="str">
        <f>IFERROR(VLOOKUP($A$5&amp;$A28&amp;T$8,'Bảng giá chi tiết'!$C:$J,8,0),"")</f>
        <v/>
      </c>
      <c r="U28" s="1708" t="str">
        <f>IFERROR(VLOOKUP($A$5&amp;$A28&amp;U$8,'Bảng giá chi tiết'!$C:$J,8,0),"")</f>
        <v/>
      </c>
      <c r="V28" s="1708" t="str">
        <f>IFERROR(VLOOKUP($A$5&amp;$A28&amp;V$8,'Bảng giá chi tiết'!$C:$J,8,0),"")</f>
        <v/>
      </c>
      <c r="W28" s="1708" t="str">
        <f>IFERROR(VLOOKUP($A$5&amp;$A28&amp;W$8,'Bảng giá chi tiết'!$C:$J,8,0),"")</f>
        <v/>
      </c>
      <c r="X28" s="1709" t="s">
        <v>732</v>
      </c>
      <c r="Y28" s="394"/>
      <c r="Z28" s="394"/>
      <c r="AA28" s="394"/>
      <c r="AB28" s="394"/>
    </row>
    <row r="29">
      <c r="A29" s="1709" t="s">
        <v>733</v>
      </c>
      <c r="B29" s="1708" t="str">
        <f>IFERROR(VLOOKUP($A$5&amp;$A29&amp;B$8,'Bảng giá chi tiết'!$C:$J,8,0),"")</f>
        <v/>
      </c>
      <c r="C29" s="1708" t="str">
        <f>IFERROR(VLOOKUP($A$5&amp;$A29&amp;C$8,'Bảng giá chi tiết'!$C:$J,8,0),"")</f>
        <v/>
      </c>
      <c r="D29" s="1708" t="str">
        <f>IFERROR(VLOOKUP($A$5&amp;$A29&amp;D$8,'Bảng giá chi tiết'!$C:$J,8,0),"")</f>
        <v/>
      </c>
      <c r="E29" s="1708" t="str">
        <f>IFERROR(VLOOKUP($A$5&amp;$A29&amp;E$8,'Bảng giá chi tiết'!$C:$J,8,0),"")</f>
        <v/>
      </c>
      <c r="F29" s="1708" t="str">
        <f>IFERROR(VLOOKUP($A$5&amp;$A29&amp;F$8,'Bảng giá chi tiết'!$C:$J,8,0),"")</f>
        <v/>
      </c>
      <c r="G29" s="1708" t="str">
        <f>IFERROR(VLOOKUP($A$5&amp;$A29&amp;G$8,'Bảng giá chi tiết'!$C:$J,8,0),"")</f>
        <v/>
      </c>
      <c r="H29" s="1708" t="str">
        <f>IFERROR(VLOOKUP($A$5&amp;$A29&amp;H$8,'Bảng giá chi tiết'!$C:$J,8,0),"")</f>
        <v/>
      </c>
      <c r="I29" s="1708" t="str">
        <f>IFERROR(VLOOKUP($A$5&amp;$A29&amp;I$8,'Bảng giá chi tiết'!$C:$J,8,0),"")</f>
        <v/>
      </c>
      <c r="J29" s="1708" t="str">
        <f>IFERROR(VLOOKUP($A$5&amp;$A29&amp;J$8,'Bảng giá chi tiết'!$C:$J,8,0),"")</f>
        <v/>
      </c>
      <c r="K29" s="1708" t="str">
        <f>IFERROR(VLOOKUP($A$5&amp;$A29&amp;K$8,'Bảng giá chi tiết'!$C:$J,8,0),"")</f>
        <v/>
      </c>
      <c r="L29" s="1708" t="str">
        <f>IFERROR(VLOOKUP($A$5&amp;$A29&amp;L$8,'Bảng giá chi tiết'!$C:$J,8,0),"")</f>
        <v/>
      </c>
      <c r="M29" s="1708" t="str">
        <f>IFERROR(VLOOKUP($A$5&amp;$A29&amp;M$8,'Bảng giá chi tiết'!$C:$J,8,0),"")</f>
        <v/>
      </c>
      <c r="N29" s="1708" t="str">
        <f>IFERROR(VLOOKUP($A$5&amp;$A29&amp;N$8,'Bảng giá chi tiết'!$C:$J,8,0),"")</f>
        <v/>
      </c>
      <c r="O29" s="1708" t="str">
        <f>IFERROR(VLOOKUP($A$5&amp;$A29&amp;O$8,'Bảng giá chi tiết'!$C:$J,8,0),"")</f>
        <v/>
      </c>
      <c r="P29" s="1708" t="str">
        <f>IFERROR(VLOOKUP($A$5&amp;$A29&amp;P$8,'Bảng giá chi tiết'!$C:$J,8,0),"")</f>
        <v/>
      </c>
      <c r="Q29" s="1708" t="str">
        <f>IFERROR(VLOOKUP($A$5&amp;$A29&amp;Q$8,'Bảng giá chi tiết'!$C:$J,8,0),"")</f>
        <v/>
      </c>
      <c r="R29" s="1708" t="str">
        <f>IFERROR(VLOOKUP($A$5&amp;$A29&amp;R$8,'Bảng giá chi tiết'!$C:$J,8,0),"")</f>
        <v/>
      </c>
      <c r="S29" s="1708" t="str">
        <f>IFERROR(VLOOKUP($A$5&amp;$A29&amp;S$8,'Bảng giá chi tiết'!$C:$J,8,0),"")</f>
        <v/>
      </c>
      <c r="T29" s="1708" t="str">
        <f>IFERROR(VLOOKUP($A$5&amp;$A29&amp;T$8,'Bảng giá chi tiết'!$C:$J,8,0),"")</f>
        <v/>
      </c>
      <c r="U29" s="1708" t="str">
        <f>IFERROR(VLOOKUP($A$5&amp;$A29&amp;U$8,'Bảng giá chi tiết'!$C:$J,8,0),"")</f>
        <v/>
      </c>
      <c r="V29" s="1708" t="str">
        <f>IFERROR(VLOOKUP($A$5&amp;$A29&amp;V$8,'Bảng giá chi tiết'!$C:$J,8,0),"")</f>
        <v/>
      </c>
      <c r="W29" s="1708" t="str">
        <f>IFERROR(VLOOKUP($A$5&amp;$A29&amp;W$8,'Bảng giá chi tiết'!$C:$J,8,0),"")</f>
        <v/>
      </c>
      <c r="X29" s="1709" t="s">
        <v>733</v>
      </c>
      <c r="Y29" s="394"/>
      <c r="Z29" s="394"/>
      <c r="AA29" s="394"/>
      <c r="AB29" s="394"/>
    </row>
    <row r="30">
      <c r="A30" s="1707" t="s">
        <v>734</v>
      </c>
      <c r="B30" s="1708" t="str">
        <f>IFERROR(VLOOKUP($A$5&amp;$A30&amp;B$8,'Bảng giá chi tiết'!$C:$J,8,0),"")</f>
        <v/>
      </c>
      <c r="C30" s="1708" t="str">
        <f>IFERROR(VLOOKUP($A$5&amp;$A30&amp;C$8,'Bảng giá chi tiết'!$C:$J,8,0),"")</f>
        <v/>
      </c>
      <c r="D30" s="1708" t="str">
        <f>IFERROR(VLOOKUP($A$5&amp;$A30&amp;D$8,'Bảng giá chi tiết'!$C:$J,8,0),"")</f>
        <v/>
      </c>
      <c r="E30" s="1708" t="str">
        <f>IFERROR(VLOOKUP($A$5&amp;$A30&amp;E$8,'Bảng giá chi tiết'!$C:$J,8,0),"")</f>
        <v/>
      </c>
      <c r="F30" s="1708" t="str">
        <f>IFERROR(VLOOKUP($A$5&amp;$A30&amp;F$8,'Bảng giá chi tiết'!$C:$J,8,0),"")</f>
        <v/>
      </c>
      <c r="G30" s="1708" t="str">
        <f>IFERROR(VLOOKUP($A$5&amp;$A30&amp;G$8,'Bảng giá chi tiết'!$C:$J,8,0),"")</f>
        <v/>
      </c>
      <c r="H30" s="1708" t="str">
        <f>IFERROR(VLOOKUP($A$5&amp;$A30&amp;H$8,'Bảng giá chi tiết'!$C:$J,8,0),"")</f>
        <v/>
      </c>
      <c r="I30" s="1708" t="str">
        <f>IFERROR(VLOOKUP($A$5&amp;$A30&amp;I$8,'Bảng giá chi tiết'!$C:$J,8,0),"")</f>
        <v/>
      </c>
      <c r="J30" s="1708" t="str">
        <f>IFERROR(VLOOKUP($A$5&amp;$A30&amp;J$8,'Bảng giá chi tiết'!$C:$J,8,0),"")</f>
        <v/>
      </c>
      <c r="K30" s="1708" t="str">
        <f>IFERROR(VLOOKUP($A$5&amp;$A30&amp;K$8,'Bảng giá chi tiết'!$C:$J,8,0),"")</f>
        <v/>
      </c>
      <c r="L30" s="1708" t="str">
        <f>IFERROR(VLOOKUP($A$5&amp;$A30&amp;L$8,'Bảng giá chi tiết'!$C:$J,8,0),"")</f>
        <v/>
      </c>
      <c r="M30" s="1708" t="str">
        <f>IFERROR(VLOOKUP($A$5&amp;$A30&amp;M$8,'Bảng giá chi tiết'!$C:$J,8,0),"")</f>
        <v/>
      </c>
      <c r="N30" s="1708" t="str">
        <f>IFERROR(VLOOKUP($A$5&amp;$A30&amp;N$8,'Bảng giá chi tiết'!$C:$J,8,0),"")</f>
        <v/>
      </c>
      <c r="O30" s="1708" t="str">
        <f>IFERROR(VLOOKUP($A$5&amp;$A30&amp;O$8,'Bảng giá chi tiết'!$C:$J,8,0),"")</f>
        <v/>
      </c>
      <c r="P30" s="1708" t="str">
        <f>IFERROR(VLOOKUP($A$5&amp;$A30&amp;P$8,'Bảng giá chi tiết'!$C:$J,8,0),"")</f>
        <v/>
      </c>
      <c r="Q30" s="1708" t="str">
        <f>IFERROR(VLOOKUP($A$5&amp;$A30&amp;Q$8,'Bảng giá chi tiết'!$C:$J,8,0),"")</f>
        <v/>
      </c>
      <c r="R30" s="1708" t="str">
        <f>IFERROR(VLOOKUP($A$5&amp;$A30&amp;R$8,'Bảng giá chi tiết'!$C:$J,8,0),"")</f>
        <v/>
      </c>
      <c r="S30" s="1708" t="str">
        <f>IFERROR(VLOOKUP($A$5&amp;$A30&amp;S$8,'Bảng giá chi tiết'!$C:$J,8,0),"")</f>
        <v/>
      </c>
      <c r="T30" s="1708" t="str">
        <f>IFERROR(VLOOKUP($A$5&amp;$A30&amp;T$8,'Bảng giá chi tiết'!$C:$J,8,0),"")</f>
        <v/>
      </c>
      <c r="U30" s="1708" t="str">
        <f>IFERROR(VLOOKUP($A$5&amp;$A30&amp;U$8,'Bảng giá chi tiết'!$C:$J,8,0),"")</f>
        <v/>
      </c>
      <c r="V30" s="1708" t="str">
        <f>IFERROR(VLOOKUP($A$5&amp;$A30&amp;V$8,'Bảng giá chi tiết'!$C:$J,8,0),"")</f>
        <v/>
      </c>
      <c r="W30" s="1708" t="str">
        <f>IFERROR(VLOOKUP($A$5&amp;$A30&amp;W$8,'Bảng giá chi tiết'!$C:$J,8,0),"")</f>
        <v/>
      </c>
      <c r="X30" s="1709" t="s">
        <v>734</v>
      </c>
      <c r="Y30" s="394"/>
      <c r="Z30" s="394"/>
      <c r="AA30" s="394"/>
      <c r="AB30" s="394"/>
    </row>
    <row r="31">
      <c r="A31" s="1709" t="s">
        <v>790</v>
      </c>
      <c r="B31" s="1708" t="str">
        <f>IFERROR(VLOOKUP($A$5&amp;$A31&amp;B$8,'Bảng giá chi tiết'!$C:$J,8,0),"")</f>
        <v/>
      </c>
      <c r="C31" s="1708" t="str">
        <f>IFERROR(VLOOKUP($A$5&amp;$A31&amp;C$8,'Bảng giá chi tiết'!$C:$J,8,0),"")</f>
        <v/>
      </c>
      <c r="D31" s="1708" t="str">
        <f>IFERROR(VLOOKUP($A$5&amp;$A31&amp;D$8,'Bảng giá chi tiết'!$C:$J,8,0),"")</f>
        <v/>
      </c>
      <c r="E31" s="1708" t="str">
        <f>IFERROR(VLOOKUP($A$5&amp;$A31&amp;E$8,'Bảng giá chi tiết'!$C:$J,8,0),"")</f>
        <v/>
      </c>
      <c r="F31" s="1708" t="str">
        <f>IFERROR(VLOOKUP($A$5&amp;$A31&amp;F$8,'Bảng giá chi tiết'!$C:$J,8,0),"")</f>
        <v/>
      </c>
      <c r="G31" s="1708" t="str">
        <f>IFERROR(VLOOKUP($A$5&amp;$A31&amp;G$8,'Bảng giá chi tiết'!$C:$J,8,0),"")</f>
        <v/>
      </c>
      <c r="H31" s="1708" t="str">
        <f>IFERROR(VLOOKUP($A$5&amp;$A31&amp;H$8,'Bảng giá chi tiết'!$C:$J,8,0),"")</f>
        <v/>
      </c>
      <c r="I31" s="1708" t="str">
        <f>IFERROR(VLOOKUP($A$5&amp;$A31&amp;I$8,'Bảng giá chi tiết'!$C:$J,8,0),"")</f>
        <v/>
      </c>
      <c r="J31" s="1708" t="str">
        <f>IFERROR(VLOOKUP($A$5&amp;$A31&amp;J$8,'Bảng giá chi tiết'!$C:$J,8,0),"")</f>
        <v/>
      </c>
      <c r="K31" s="1708" t="str">
        <f>IFERROR(VLOOKUP($A$5&amp;$A31&amp;K$8,'Bảng giá chi tiết'!$C:$J,8,0),"")</f>
        <v/>
      </c>
      <c r="L31" s="1708" t="str">
        <f>IFERROR(VLOOKUP($A$5&amp;$A31&amp;L$8,'Bảng giá chi tiết'!$C:$J,8,0),"")</f>
        <v/>
      </c>
      <c r="M31" s="1708" t="str">
        <f>IFERROR(VLOOKUP($A$5&amp;$A31&amp;M$8,'Bảng giá chi tiết'!$C:$J,8,0),"")</f>
        <v/>
      </c>
      <c r="N31" s="1708" t="str">
        <f>IFERROR(VLOOKUP($A$5&amp;$A31&amp;N$8,'Bảng giá chi tiết'!$C:$J,8,0),"")</f>
        <v/>
      </c>
      <c r="O31" s="1708" t="str">
        <f>IFERROR(VLOOKUP($A$5&amp;$A31&amp;O$8,'Bảng giá chi tiết'!$C:$J,8,0),"")</f>
        <v/>
      </c>
      <c r="P31" s="1708" t="str">
        <f>IFERROR(VLOOKUP($A$5&amp;$A31&amp;P$8,'Bảng giá chi tiết'!$C:$J,8,0),"")</f>
        <v/>
      </c>
      <c r="Q31" s="1708" t="str">
        <f>IFERROR(VLOOKUP($A$5&amp;$A31&amp;Q$8,'Bảng giá chi tiết'!$C:$J,8,0),"")</f>
        <v/>
      </c>
      <c r="R31" s="1708" t="str">
        <f>IFERROR(VLOOKUP($A$5&amp;$A31&amp;R$8,'Bảng giá chi tiết'!$C:$J,8,0),"")</f>
        <v/>
      </c>
      <c r="S31" s="1708" t="str">
        <f>IFERROR(VLOOKUP($A$5&amp;$A31&amp;S$8,'Bảng giá chi tiết'!$C:$J,8,0),"")</f>
        <v/>
      </c>
      <c r="T31" s="1708" t="str">
        <f>IFERROR(VLOOKUP($A$5&amp;$A31&amp;T$8,'Bảng giá chi tiết'!$C:$J,8,0),"")</f>
        <v/>
      </c>
      <c r="U31" s="1708" t="str">
        <f>IFERROR(VLOOKUP($A$5&amp;$A31&amp;U$8,'Bảng giá chi tiết'!$C:$J,8,0),"")</f>
        <v/>
      </c>
      <c r="V31" s="1708" t="str">
        <f>IFERROR(VLOOKUP($A$5&amp;$A31&amp;V$8,'Bảng giá chi tiết'!$C:$J,8,0),"")</f>
        <v/>
      </c>
      <c r="W31" s="1708" t="str">
        <f>IFERROR(VLOOKUP($A$5&amp;$A31&amp;W$8,'Bảng giá chi tiết'!$C:$J,8,0),"")</f>
        <v/>
      </c>
      <c r="X31" s="1709" t="s">
        <v>790</v>
      </c>
      <c r="Y31" s="394"/>
      <c r="Z31" s="394"/>
      <c r="AA31" s="394"/>
      <c r="AB31" s="394"/>
    </row>
    <row r="32" ht="39.75" customHeight="1">
      <c r="A32" s="2190" t="s">
        <v>671</v>
      </c>
      <c r="B32" s="1683" t="s">
        <v>716</v>
      </c>
      <c r="C32" s="1683" t="s">
        <v>717</v>
      </c>
      <c r="D32" s="1683" t="s">
        <v>718</v>
      </c>
      <c r="E32" s="1683" t="s">
        <v>735</v>
      </c>
      <c r="F32" s="1683" t="s">
        <v>720</v>
      </c>
      <c r="G32" s="1683" t="s">
        <v>721</v>
      </c>
      <c r="H32" s="1683" t="s">
        <v>736</v>
      </c>
      <c r="I32" s="1683" t="s">
        <v>723</v>
      </c>
      <c r="J32" s="1683" t="s">
        <v>724</v>
      </c>
      <c r="K32" s="1683" t="s">
        <v>725</v>
      </c>
      <c r="L32" s="1683" t="s">
        <v>726</v>
      </c>
      <c r="M32" s="1683" t="s">
        <v>727</v>
      </c>
      <c r="N32" s="1683" t="s">
        <v>737</v>
      </c>
      <c r="O32" s="1683" t="s">
        <v>738</v>
      </c>
      <c r="P32" s="1683" t="s">
        <v>730</v>
      </c>
      <c r="Q32" s="1683" t="s">
        <v>731</v>
      </c>
      <c r="R32" s="1683" t="s">
        <v>789</v>
      </c>
      <c r="S32" s="1683" t="s">
        <v>733</v>
      </c>
      <c r="T32" s="2191" t="s">
        <v>734</v>
      </c>
      <c r="U32" s="2191" t="s">
        <v>790</v>
      </c>
      <c r="V32" s="2191" t="s">
        <v>791</v>
      </c>
      <c r="W32" s="2192"/>
      <c r="X32" s="2193" t="s">
        <v>671</v>
      </c>
      <c r="Y32" s="2192"/>
      <c r="Z32" s="2192"/>
      <c r="AA32" s="2192"/>
      <c r="AB32" s="2192"/>
    </row>
    <row r="33">
      <c r="A33" s="1715" t="s">
        <v>4977</v>
      </c>
      <c r="B33" s="2172" t="s">
        <v>50</v>
      </c>
      <c r="C33" s="1716" t="s">
        <v>288</v>
      </c>
      <c r="D33" s="1716" t="s">
        <v>17</v>
      </c>
      <c r="E33" s="1716" t="s">
        <v>740</v>
      </c>
      <c r="F33" s="1716" t="s">
        <v>288</v>
      </c>
      <c r="G33" s="1716" t="s">
        <v>17</v>
      </c>
      <c r="H33" s="1716" t="s">
        <v>50</v>
      </c>
      <c r="I33" s="1716" t="s">
        <v>50</v>
      </c>
      <c r="J33" s="1716" t="s">
        <v>288</v>
      </c>
      <c r="K33" s="1716" t="s">
        <v>24</v>
      </c>
      <c r="L33" s="1716" t="s">
        <v>24</v>
      </c>
      <c r="M33" s="1716" t="s">
        <v>288</v>
      </c>
      <c r="N33" s="1716" t="s">
        <v>288</v>
      </c>
      <c r="O33" s="1716" t="s">
        <v>50</v>
      </c>
      <c r="P33" s="1716" t="s">
        <v>50</v>
      </c>
      <c r="Q33" s="1716" t="s">
        <v>59</v>
      </c>
      <c r="R33" s="1716" t="s">
        <v>24</v>
      </c>
      <c r="S33" s="1716" t="s">
        <v>740</v>
      </c>
      <c r="T33" s="1718" t="s">
        <v>288</v>
      </c>
      <c r="U33" s="1719" t="s">
        <v>1244</v>
      </c>
      <c r="V33" s="1718" t="s">
        <v>50</v>
      </c>
      <c r="W33" s="2194"/>
      <c r="X33" s="1721" t="s">
        <v>4977</v>
      </c>
      <c r="Y33" s="394"/>
      <c r="Z33" s="394"/>
      <c r="AA33" s="394"/>
      <c r="AB33" s="394"/>
    </row>
    <row r="34">
      <c r="A34" s="1715" t="s">
        <v>1996</v>
      </c>
      <c r="B34" s="2195">
        <v>45.2</v>
      </c>
      <c r="C34" s="2173">
        <v>60.8</v>
      </c>
      <c r="D34" s="2173">
        <v>31.8</v>
      </c>
      <c r="E34" s="2173">
        <v>97.6</v>
      </c>
      <c r="F34" s="2173">
        <v>68.6</v>
      </c>
      <c r="G34" s="2173">
        <v>32.0</v>
      </c>
      <c r="H34" s="2173">
        <v>45.1</v>
      </c>
      <c r="I34" s="2173">
        <v>45.1</v>
      </c>
      <c r="J34" s="2173">
        <v>60.8</v>
      </c>
      <c r="K34" s="2173">
        <v>64.4</v>
      </c>
      <c r="L34" s="2173">
        <v>64.4</v>
      </c>
      <c r="M34" s="2173">
        <v>60.5</v>
      </c>
      <c r="N34" s="2173">
        <v>60.5</v>
      </c>
      <c r="O34" s="2173">
        <v>45.5</v>
      </c>
      <c r="P34" s="2173">
        <v>46.1</v>
      </c>
      <c r="Q34" s="2173">
        <v>41.6</v>
      </c>
      <c r="R34" s="2173">
        <v>72.8</v>
      </c>
      <c r="S34" s="2173">
        <v>110.1</v>
      </c>
      <c r="T34" s="1727">
        <v>60.5</v>
      </c>
      <c r="U34" s="1727">
        <v>104.8</v>
      </c>
      <c r="V34" s="1727">
        <v>45.01</v>
      </c>
      <c r="W34" s="2194"/>
      <c r="X34" s="1721" t="s">
        <v>1996</v>
      </c>
      <c r="Y34" s="394"/>
      <c r="Z34" s="394"/>
      <c r="AA34" s="394"/>
      <c r="AB34" s="394"/>
    </row>
    <row r="35" ht="26.25" customHeight="1">
      <c r="A35" s="1741" t="s">
        <v>791</v>
      </c>
      <c r="B35" s="1708" t="str">
        <f>IFERROR(VLOOKUP($A$5&amp;$A35&amp;B$32,'Bảng giá chi tiết'!$C:$J,8,0),"")</f>
        <v/>
      </c>
      <c r="C35" s="1708" t="str">
        <f>IFERROR(VLOOKUP($A$5&amp;$A35&amp;C$32,'Bảng giá chi tiết'!$C:$J,8,0),"")</f>
        <v/>
      </c>
      <c r="D35" s="1708" t="str">
        <f>IFERROR(VLOOKUP($A$5&amp;$A35&amp;D$32,'Bảng giá chi tiết'!$C:$J,8,0),"")</f>
        <v/>
      </c>
      <c r="E35" s="1708" t="str">
        <f>IFERROR(VLOOKUP($A$5&amp;$A35&amp;E$32,'Bảng giá chi tiết'!$C:$J,8,0),"")</f>
        <v/>
      </c>
      <c r="F35" s="1708" t="str">
        <f>IFERROR(VLOOKUP($A$5&amp;$A35&amp;F$32,'Bảng giá chi tiết'!$C:$J,8,0),"")</f>
        <v/>
      </c>
      <c r="G35" s="1708" t="str">
        <f>IFERROR(VLOOKUP($A$5&amp;$A35&amp;G$32,'Bảng giá chi tiết'!$C:$J,8,0),"")</f>
        <v/>
      </c>
      <c r="H35" s="1708" t="str">
        <f>IFERROR(VLOOKUP($A$5&amp;$A35&amp;H$32,'Bảng giá chi tiết'!$C:$J,8,0),"")</f>
        <v/>
      </c>
      <c r="I35" s="1708" t="str">
        <f>IFERROR(VLOOKUP($A$5&amp;$A35&amp;I$32,'Bảng giá chi tiết'!$C:$J,8,0),"")</f>
        <v/>
      </c>
      <c r="J35" s="1708" t="str">
        <f>IFERROR(VLOOKUP($A$5&amp;$A35&amp;J$32,'Bảng giá chi tiết'!$C:$J,8,0),"")</f>
        <v/>
      </c>
      <c r="K35" s="1708" t="str">
        <f>IFERROR(VLOOKUP($A$5&amp;$A35&amp;K$32,'Bảng giá chi tiết'!$C:$J,8,0),"")</f>
        <v/>
      </c>
      <c r="L35" s="1708" t="str">
        <f>IFERROR(VLOOKUP($A$5&amp;$A35&amp;L$32,'Bảng giá chi tiết'!$C:$J,8,0),"")</f>
        <v/>
      </c>
      <c r="M35" s="1708" t="str">
        <f>IFERROR(VLOOKUP($A$5&amp;$A35&amp;M$32,'Bảng giá chi tiết'!$C:$J,8,0),"")</f>
        <v/>
      </c>
      <c r="N35" s="1708" t="str">
        <f>IFERROR(VLOOKUP($A$5&amp;$A35&amp;N$32,'Bảng giá chi tiết'!$C:$J,8,0),"")</f>
        <v/>
      </c>
      <c r="O35" s="1708" t="str">
        <f>IFERROR(VLOOKUP($A$5&amp;$A35&amp;O$32,'Bảng giá chi tiết'!$C:$J,8,0),"")</f>
        <v/>
      </c>
      <c r="P35" s="1708" t="str">
        <f>IFERROR(VLOOKUP($A$5&amp;$A35&amp;P$32,'Bảng giá chi tiết'!$C:$J,8,0),"")</f>
        <v/>
      </c>
      <c r="Q35" s="1708" t="str">
        <f>IFERROR(VLOOKUP($A$5&amp;$A35&amp;Q$32,'Bảng giá chi tiết'!$C:$J,8,0),"")</f>
        <v/>
      </c>
      <c r="R35" s="1708" t="str">
        <f>IFERROR(VLOOKUP($A$5&amp;$A35&amp;R$32,'Bảng giá chi tiết'!$C:$J,8,0),"")</f>
        <v/>
      </c>
      <c r="S35" s="1708" t="str">
        <f>IFERROR(VLOOKUP($A$5&amp;$A35&amp;S$32,'Bảng giá chi tiết'!$C:$J,8,0),"")</f>
        <v/>
      </c>
      <c r="T35" s="1708" t="str">
        <f>IFERROR(VLOOKUP($A$5&amp;$A35&amp;T$32,'Bảng giá chi tiết'!$C:$J,8,0),"")</f>
        <v/>
      </c>
      <c r="U35" s="1708" t="str">
        <f>IFERROR(VLOOKUP($A$5&amp;$A35&amp;U$32,'Bảng giá chi tiết'!$C:$J,8,0),"")</f>
        <v/>
      </c>
      <c r="V35" s="1708" t="str">
        <f>IFERROR(VLOOKUP($A$5&amp;$A35&amp;V$32,'Bảng giá chi tiết'!$C:$J,8,0),"")</f>
        <v/>
      </c>
      <c r="W35" s="2196"/>
      <c r="X35" s="1738" t="s">
        <v>791</v>
      </c>
      <c r="Y35" s="1739"/>
      <c r="Z35" s="1739"/>
      <c r="AA35" s="1739"/>
      <c r="AB35" s="1739"/>
    </row>
    <row r="36" ht="20.25" customHeight="1">
      <c r="A36" s="2190" t="s">
        <v>671</v>
      </c>
      <c r="B36" s="2197">
        <v>1.0</v>
      </c>
      <c r="C36" s="2197">
        <v>2.0</v>
      </c>
      <c r="D36" s="2197">
        <v>3.0</v>
      </c>
      <c r="E36" s="2198" t="s">
        <v>4982</v>
      </c>
      <c r="F36" s="1683" t="s">
        <v>735</v>
      </c>
      <c r="G36" s="1683" t="s">
        <v>720</v>
      </c>
      <c r="H36" s="1683" t="s">
        <v>721</v>
      </c>
      <c r="I36" s="1683" t="s">
        <v>736</v>
      </c>
      <c r="J36" s="2197">
        <v>8.0</v>
      </c>
      <c r="K36" s="2197">
        <v>9.0</v>
      </c>
      <c r="L36" s="2197">
        <v>10.0</v>
      </c>
      <c r="M36" s="2197">
        <v>11.0</v>
      </c>
      <c r="N36" s="2197">
        <v>12.0</v>
      </c>
      <c r="O36" s="2197" t="s">
        <v>737</v>
      </c>
      <c r="P36" s="2197" t="s">
        <v>738</v>
      </c>
      <c r="Q36" s="2197">
        <v>15.0</v>
      </c>
      <c r="R36" s="2197">
        <v>16.0</v>
      </c>
      <c r="S36" s="2199">
        <v>189.0</v>
      </c>
      <c r="T36" s="2197" t="s">
        <v>789</v>
      </c>
      <c r="U36" s="2197">
        <v>18.0</v>
      </c>
      <c r="V36" s="2197">
        <v>19.0</v>
      </c>
      <c r="W36" s="2192"/>
      <c r="X36" s="2193" t="s">
        <v>671</v>
      </c>
      <c r="Y36" s="2192"/>
      <c r="Z36" s="2192"/>
      <c r="AA36" s="2192"/>
      <c r="AB36" s="2192"/>
    </row>
    <row r="37">
      <c r="A37" s="1715" t="s">
        <v>4977</v>
      </c>
      <c r="B37" s="2172" t="s">
        <v>50</v>
      </c>
      <c r="C37" s="1716" t="s">
        <v>288</v>
      </c>
      <c r="D37" s="1716" t="s">
        <v>17</v>
      </c>
      <c r="E37" s="1716" t="s">
        <v>740</v>
      </c>
      <c r="F37" s="1716" t="s">
        <v>288</v>
      </c>
      <c r="G37" s="1716" t="s">
        <v>17</v>
      </c>
      <c r="H37" s="1716" t="s">
        <v>50</v>
      </c>
      <c r="I37" s="1716" t="s">
        <v>50</v>
      </c>
      <c r="J37" s="1716" t="s">
        <v>288</v>
      </c>
      <c r="K37" s="1716" t="s">
        <v>24</v>
      </c>
      <c r="L37" s="1716" t="s">
        <v>24</v>
      </c>
      <c r="M37" s="1716" t="s">
        <v>288</v>
      </c>
      <c r="N37" s="1716" t="s">
        <v>288</v>
      </c>
      <c r="O37" s="1716" t="s">
        <v>4983</v>
      </c>
      <c r="P37" s="1716" t="s">
        <v>50</v>
      </c>
      <c r="Q37" s="1716" t="s">
        <v>50</v>
      </c>
      <c r="R37" s="1716" t="s">
        <v>24</v>
      </c>
      <c r="S37" s="1734" t="s">
        <v>740</v>
      </c>
      <c r="T37" s="1735" t="s">
        <v>288</v>
      </c>
      <c r="U37" s="1735" t="s">
        <v>95</v>
      </c>
      <c r="V37" s="1735" t="s">
        <v>50</v>
      </c>
      <c r="W37" s="2194"/>
      <c r="X37" s="1721" t="s">
        <v>4977</v>
      </c>
      <c r="Y37" s="394"/>
      <c r="Z37" s="394"/>
      <c r="AA37" s="394"/>
      <c r="AB37" s="394"/>
    </row>
    <row r="38">
      <c r="A38" s="1715" t="s">
        <v>1996</v>
      </c>
      <c r="B38" s="2195">
        <v>45.2</v>
      </c>
      <c r="C38" s="2173">
        <v>60.8</v>
      </c>
      <c r="D38" s="2173">
        <v>31.8</v>
      </c>
      <c r="E38" s="2173">
        <v>78.6</v>
      </c>
      <c r="F38" s="2173">
        <v>68.6</v>
      </c>
      <c r="G38" s="2173">
        <v>32.0</v>
      </c>
      <c r="H38" s="2173">
        <v>45.1</v>
      </c>
      <c r="I38" s="2173">
        <v>45.1</v>
      </c>
      <c r="J38" s="2173">
        <v>60.8</v>
      </c>
      <c r="K38" s="2173">
        <v>64.4</v>
      </c>
      <c r="L38" s="2173">
        <v>64.4</v>
      </c>
      <c r="M38" s="2173">
        <v>60.5</v>
      </c>
      <c r="N38" s="2173">
        <v>60.5</v>
      </c>
      <c r="O38" s="2173">
        <v>45.5</v>
      </c>
      <c r="P38" s="2173">
        <v>46.1</v>
      </c>
      <c r="Q38" s="2173">
        <v>41.6</v>
      </c>
      <c r="R38" s="2173">
        <v>72.8</v>
      </c>
      <c r="S38" s="1734">
        <v>89.5</v>
      </c>
      <c r="T38" s="1724">
        <v>60.5</v>
      </c>
      <c r="U38" s="1724">
        <v>104.8</v>
      </c>
      <c r="V38" s="1724">
        <v>45.01</v>
      </c>
      <c r="W38" s="2194"/>
      <c r="X38" s="1721" t="s">
        <v>1996</v>
      </c>
      <c r="Y38" s="394"/>
      <c r="Z38" s="394"/>
      <c r="AA38" s="394"/>
      <c r="AB38" s="394"/>
    </row>
    <row r="39" ht="28.5" customHeight="1">
      <c r="A39" s="1738" t="s">
        <v>792</v>
      </c>
      <c r="B39" s="1708" t="str">
        <f>IFERROR(VLOOKUP($A$5&amp;$A39&amp;B$36,'Bảng giá chi tiết'!$C:$J,8,0),"")</f>
        <v/>
      </c>
      <c r="C39" s="1708" t="str">
        <f>IFERROR(VLOOKUP($A$5&amp;$A39&amp;C$36,'Bảng giá chi tiết'!$C:$J,8,0),"")</f>
        <v/>
      </c>
      <c r="D39" s="1708" t="str">
        <f>IFERROR(VLOOKUP($A$5&amp;$A39&amp;D$36,'Bảng giá chi tiết'!$C:$J,8,0),"")</f>
        <v/>
      </c>
      <c r="E39" s="1708" t="str">
        <f>IFERROR(VLOOKUP($A$5&amp;$A39&amp;E$36,'Bảng giá chi tiết'!$C:$J,8,0),"")</f>
        <v/>
      </c>
      <c r="F39" s="1708" t="str">
        <f>IFERROR(VLOOKUP($A$5&amp;$A39&amp;F$36,'Bảng giá chi tiết'!$C:$J,8,0),"")</f>
        <v/>
      </c>
      <c r="G39" s="1708" t="str">
        <f>IFERROR(VLOOKUP($A$5&amp;$A39&amp;G$36,'Bảng giá chi tiết'!$C:$J,8,0),"")</f>
        <v/>
      </c>
      <c r="H39" s="1708" t="str">
        <f>IFERROR(VLOOKUP($A$5&amp;$A39&amp;H$36,'Bảng giá chi tiết'!$C:$J,8,0),"")</f>
        <v/>
      </c>
      <c r="I39" s="1708" t="str">
        <f>IFERROR(VLOOKUP($A$5&amp;$A39&amp;I$36,'Bảng giá chi tiết'!$C:$J,8,0),"")</f>
        <v/>
      </c>
      <c r="J39" s="1708" t="str">
        <f>IFERROR(VLOOKUP($A$5&amp;$A39&amp;J$36,'Bảng giá chi tiết'!$C:$J,8,0),"")</f>
        <v/>
      </c>
      <c r="K39" s="1708" t="str">
        <f>IFERROR(VLOOKUP($A$5&amp;$A39&amp;K$36,'Bảng giá chi tiết'!$C:$J,8,0),"")</f>
        <v/>
      </c>
      <c r="L39" s="1708" t="str">
        <f>IFERROR(VLOOKUP($A$5&amp;$A39&amp;L$36,'Bảng giá chi tiết'!$C:$J,8,0),"")</f>
        <v/>
      </c>
      <c r="M39" s="1708" t="str">
        <f>IFERROR(VLOOKUP($A$5&amp;$A39&amp;M$36,'Bảng giá chi tiết'!$C:$J,8,0),"")</f>
        <v/>
      </c>
      <c r="N39" s="1708" t="str">
        <f>IFERROR(VLOOKUP($A$5&amp;$A39&amp;N$36,'Bảng giá chi tiết'!$C:$J,8,0),"")</f>
        <v/>
      </c>
      <c r="O39" s="1708" t="str">
        <f>IFERROR(VLOOKUP($A$5&amp;$A39&amp;O$36,'Bảng giá chi tiết'!$C:$J,8,0),"")</f>
        <v/>
      </c>
      <c r="P39" s="1708" t="str">
        <f>IFERROR(VLOOKUP($A$5&amp;$A39&amp;P$36,'Bảng giá chi tiết'!$C:$J,8,0),"")</f>
        <v/>
      </c>
      <c r="Q39" s="1708" t="str">
        <f>IFERROR(VLOOKUP($A$5&amp;$A39&amp;Q$36,'Bảng giá chi tiết'!$C:$J,8,0),"")</f>
        <v/>
      </c>
      <c r="R39" s="1708" t="str">
        <f>IFERROR(VLOOKUP($A$5&amp;$A39&amp;R$36,'Bảng giá chi tiết'!$C:$J,8,0),"")</f>
        <v/>
      </c>
      <c r="S39" s="1708" t="str">
        <f>IFERROR(VLOOKUP($A$5&amp;$A39&amp;S$36,'Bảng giá chi tiết'!$C:$J,8,0),"")</f>
        <v/>
      </c>
      <c r="T39" s="1708" t="str">
        <f>IFERROR(VLOOKUP($A$5&amp;$A39&amp;T$36,'Bảng giá chi tiết'!$C:$J,8,0),"")</f>
        <v/>
      </c>
      <c r="U39" s="1708" t="str">
        <f>IFERROR(VLOOKUP($A$5&amp;$A39&amp;U$36,'Bảng giá chi tiết'!$C:$J,8,0),"")</f>
        <v/>
      </c>
      <c r="V39" s="1708" t="str">
        <f>IFERROR(VLOOKUP($A$5&amp;$A39&amp;V$36,'Bảng giá chi tiết'!$C:$J,8,0),"")</f>
        <v/>
      </c>
      <c r="W39" s="2196"/>
      <c r="X39" s="1738" t="s">
        <v>792</v>
      </c>
      <c r="Y39" s="1739"/>
      <c r="Z39" s="1739"/>
      <c r="AA39" s="1739"/>
      <c r="AB39" s="1739"/>
    </row>
    <row r="40" ht="29.25" customHeight="1">
      <c r="A40" s="2190" t="s">
        <v>671</v>
      </c>
      <c r="B40" s="1683" t="s">
        <v>716</v>
      </c>
      <c r="C40" s="1683" t="s">
        <v>717</v>
      </c>
      <c r="D40" s="1683" t="s">
        <v>718</v>
      </c>
      <c r="E40" s="1683" t="s">
        <v>735</v>
      </c>
      <c r="F40" s="1683" t="s">
        <v>720</v>
      </c>
      <c r="G40" s="1683" t="s">
        <v>721</v>
      </c>
      <c r="H40" s="1683" t="s">
        <v>736</v>
      </c>
      <c r="I40" s="1683" t="s">
        <v>723</v>
      </c>
      <c r="J40" s="1683" t="s">
        <v>724</v>
      </c>
      <c r="K40" s="1683" t="s">
        <v>725</v>
      </c>
      <c r="L40" s="1683" t="s">
        <v>726</v>
      </c>
      <c r="M40" s="1683" t="s">
        <v>727</v>
      </c>
      <c r="N40" s="1683" t="s">
        <v>737</v>
      </c>
      <c r="O40" s="1683" t="s">
        <v>738</v>
      </c>
      <c r="P40" s="1683" t="s">
        <v>730</v>
      </c>
      <c r="Q40" s="1683" t="s">
        <v>731</v>
      </c>
      <c r="R40" s="1683" t="s">
        <v>789</v>
      </c>
      <c r="S40" s="1683" t="s">
        <v>733</v>
      </c>
      <c r="T40" s="2191" t="s">
        <v>734</v>
      </c>
      <c r="U40" s="2191" t="s">
        <v>790</v>
      </c>
      <c r="V40" s="2191" t="s">
        <v>791</v>
      </c>
      <c r="W40" s="2192"/>
      <c r="X40" s="2193" t="s">
        <v>671</v>
      </c>
      <c r="Y40" s="2192"/>
      <c r="Z40" s="2192"/>
      <c r="AA40" s="2192"/>
      <c r="AB40" s="2192"/>
    </row>
    <row r="41">
      <c r="A41" s="1715" t="s">
        <v>4977</v>
      </c>
      <c r="B41" s="2172" t="s">
        <v>50</v>
      </c>
      <c r="C41" s="1716" t="s">
        <v>288</v>
      </c>
      <c r="D41" s="1716" t="s">
        <v>17</v>
      </c>
      <c r="E41" s="1716" t="s">
        <v>740</v>
      </c>
      <c r="F41" s="1716" t="s">
        <v>288</v>
      </c>
      <c r="G41" s="1716" t="s">
        <v>17</v>
      </c>
      <c r="H41" s="1716" t="s">
        <v>50</v>
      </c>
      <c r="I41" s="1716" t="s">
        <v>50</v>
      </c>
      <c r="J41" s="1716" t="s">
        <v>288</v>
      </c>
      <c r="K41" s="1716" t="s">
        <v>24</v>
      </c>
      <c r="L41" s="1716" t="s">
        <v>24</v>
      </c>
      <c r="M41" s="1716" t="s">
        <v>288</v>
      </c>
      <c r="N41" s="1716" t="s">
        <v>288</v>
      </c>
      <c r="O41" s="1716" t="s">
        <v>50</v>
      </c>
      <c r="P41" s="1716" t="s">
        <v>50</v>
      </c>
      <c r="Q41" s="1716" t="s">
        <v>59</v>
      </c>
      <c r="R41" s="1716" t="s">
        <v>24</v>
      </c>
      <c r="S41" s="1716" t="s">
        <v>740</v>
      </c>
      <c r="T41" s="1718" t="s">
        <v>288</v>
      </c>
      <c r="U41" s="1719" t="s">
        <v>1244</v>
      </c>
      <c r="V41" s="1718" t="s">
        <v>50</v>
      </c>
      <c r="W41" s="2194"/>
      <c r="X41" s="1721" t="s">
        <v>4977</v>
      </c>
      <c r="Y41" s="394"/>
      <c r="Z41" s="394"/>
      <c r="AA41" s="394"/>
      <c r="AB41" s="394"/>
    </row>
    <row r="42">
      <c r="A42" s="1715" t="s">
        <v>1996</v>
      </c>
      <c r="B42" s="2195">
        <v>45.2</v>
      </c>
      <c r="C42" s="2173">
        <v>60.8</v>
      </c>
      <c r="D42" s="2173">
        <v>31.8</v>
      </c>
      <c r="E42" s="2173">
        <v>97.6</v>
      </c>
      <c r="F42" s="2173">
        <v>68.6</v>
      </c>
      <c r="G42" s="2173">
        <v>32.0</v>
      </c>
      <c r="H42" s="2173">
        <v>45.1</v>
      </c>
      <c r="I42" s="2173">
        <v>45.1</v>
      </c>
      <c r="J42" s="2173">
        <v>60.8</v>
      </c>
      <c r="K42" s="2173">
        <v>64.4</v>
      </c>
      <c r="L42" s="2173">
        <v>64.4</v>
      </c>
      <c r="M42" s="2173">
        <v>60.5</v>
      </c>
      <c r="N42" s="2173">
        <v>60.5</v>
      </c>
      <c r="O42" s="2173">
        <v>45.5</v>
      </c>
      <c r="P42" s="2173">
        <v>46.1</v>
      </c>
      <c r="Q42" s="2173">
        <v>41.6</v>
      </c>
      <c r="R42" s="2173">
        <v>72.8</v>
      </c>
      <c r="S42" s="2173">
        <v>110.1</v>
      </c>
      <c r="T42" s="1727">
        <v>60.5</v>
      </c>
      <c r="U42" s="1727">
        <v>104.8</v>
      </c>
      <c r="V42" s="1727">
        <v>45.01</v>
      </c>
      <c r="W42" s="2194"/>
      <c r="X42" s="1721" t="s">
        <v>1996</v>
      </c>
      <c r="Y42" s="394"/>
      <c r="Z42" s="394"/>
      <c r="AA42" s="394"/>
      <c r="AB42" s="394"/>
    </row>
    <row r="43" ht="30.75" customHeight="1">
      <c r="A43" s="1741" t="s">
        <v>2018</v>
      </c>
      <c r="B43" s="1708" t="str">
        <f>IFERROR(VLOOKUP($A$5&amp;$A43&amp;B$36,'Bảng giá chi tiết'!$C:$J,8,0),"")</f>
        <v/>
      </c>
      <c r="C43" s="1708" t="str">
        <f>IFERROR(VLOOKUP($A$5&amp;$A43&amp;C$36,'Bảng giá chi tiết'!$C:$J,8,0),"")</f>
        <v/>
      </c>
      <c r="D43" s="1708" t="str">
        <f>IFERROR(VLOOKUP($A$5&amp;$A43&amp;D$36,'Bảng giá chi tiết'!$C:$J,8,0),"")</f>
        <v/>
      </c>
      <c r="E43" s="1708" t="str">
        <f>IFERROR(VLOOKUP($A$5&amp;$A43&amp;E$36,'Bảng giá chi tiết'!$C:$J,8,0),"")</f>
        <v/>
      </c>
      <c r="F43" s="1708" t="str">
        <f>IFERROR(VLOOKUP($A$5&amp;$A43&amp;F$36,'Bảng giá chi tiết'!$C:$J,8,0),"")</f>
        <v/>
      </c>
      <c r="G43" s="1708" t="str">
        <f>IFERROR(VLOOKUP($A$5&amp;$A43&amp;G$36,'Bảng giá chi tiết'!$C:$J,8,0),"")</f>
        <v/>
      </c>
      <c r="H43" s="1708" t="str">
        <f>IFERROR(VLOOKUP($A$5&amp;$A43&amp;H$36,'Bảng giá chi tiết'!$C:$J,8,0),"")</f>
        <v/>
      </c>
      <c r="I43" s="1708" t="str">
        <f>IFERROR(VLOOKUP($A$5&amp;$A43&amp;I$36,'Bảng giá chi tiết'!$C:$J,8,0),"")</f>
        <v/>
      </c>
      <c r="J43" s="1708" t="str">
        <f>IFERROR(VLOOKUP($A$5&amp;$A43&amp;J$36,'Bảng giá chi tiết'!$C:$J,8,0),"")</f>
        <v/>
      </c>
      <c r="K43" s="1708" t="str">
        <f>IFERROR(VLOOKUP($A$5&amp;$A43&amp;K$36,'Bảng giá chi tiết'!$C:$J,8,0),"")</f>
        <v/>
      </c>
      <c r="L43" s="1708" t="str">
        <f>IFERROR(VLOOKUP($A$5&amp;$A43&amp;L$36,'Bảng giá chi tiết'!$C:$J,8,0),"")</f>
        <v/>
      </c>
      <c r="M43" s="1708" t="str">
        <f>IFERROR(VLOOKUP($A$5&amp;$A43&amp;M$36,'Bảng giá chi tiết'!$C:$J,8,0),"")</f>
        <v/>
      </c>
      <c r="N43" s="1708" t="str">
        <f>IFERROR(VLOOKUP($A$5&amp;$A43&amp;N$36,'Bảng giá chi tiết'!$C:$J,8,0),"")</f>
        <v/>
      </c>
      <c r="O43" s="1708" t="str">
        <f>IFERROR(VLOOKUP($A$5&amp;$A43&amp;O$36,'Bảng giá chi tiết'!$C:$J,8,0),"")</f>
        <v/>
      </c>
      <c r="P43" s="1708" t="str">
        <f>IFERROR(VLOOKUP($A$5&amp;$A43&amp;P$36,'Bảng giá chi tiết'!$C:$J,8,0),"")</f>
        <v/>
      </c>
      <c r="Q43" s="1708" t="str">
        <f>IFERROR(VLOOKUP($A$5&amp;$A43&amp;Q$36,'Bảng giá chi tiết'!$C:$J,8,0),"")</f>
        <v/>
      </c>
      <c r="R43" s="1708" t="str">
        <f>IFERROR(VLOOKUP($A$5&amp;$A43&amp;R$36,'Bảng giá chi tiết'!$C:$J,8,0),"")</f>
        <v/>
      </c>
      <c r="S43" s="1708" t="str">
        <f>IFERROR(VLOOKUP($A$5&amp;$A43&amp;S$36,'Bảng giá chi tiết'!$C:$J,8,0),"")</f>
        <v/>
      </c>
      <c r="T43" s="1708" t="str">
        <f>IFERROR(VLOOKUP($A$5&amp;$A43&amp;T$36,'Bảng giá chi tiết'!$C:$J,8,0),"")</f>
        <v/>
      </c>
      <c r="U43" s="1708" t="str">
        <f>IFERROR(VLOOKUP($A$5&amp;$A43&amp;U$36,'Bảng giá chi tiết'!$C:$J,8,0),"")</f>
        <v/>
      </c>
      <c r="V43" s="1708" t="str">
        <f>IFERROR(VLOOKUP($A$5&amp;$A43&amp;V$36,'Bảng giá chi tiết'!$C:$J,8,0),"")</f>
        <v/>
      </c>
      <c r="W43" s="2196"/>
      <c r="X43" s="1738" t="s">
        <v>2018</v>
      </c>
      <c r="Y43" s="1739"/>
      <c r="Z43" s="1739"/>
      <c r="AA43" s="1739"/>
      <c r="AB43" s="1739"/>
    </row>
    <row r="44" ht="31.5" customHeight="1">
      <c r="A44" s="2190" t="s">
        <v>671</v>
      </c>
      <c r="B44" s="2197">
        <v>1.0</v>
      </c>
      <c r="C44" s="2197">
        <v>2.0</v>
      </c>
      <c r="D44" s="2197">
        <v>3.0</v>
      </c>
      <c r="E44" s="2198" t="s">
        <v>4982</v>
      </c>
      <c r="F44" s="1683" t="s">
        <v>735</v>
      </c>
      <c r="G44" s="1683" t="s">
        <v>720</v>
      </c>
      <c r="H44" s="1683" t="s">
        <v>721</v>
      </c>
      <c r="I44" s="1683" t="s">
        <v>736</v>
      </c>
      <c r="J44" s="2197">
        <v>8.0</v>
      </c>
      <c r="K44" s="2197">
        <v>9.0</v>
      </c>
      <c r="L44" s="2197">
        <v>10.0</v>
      </c>
      <c r="M44" s="2197">
        <v>11.0</v>
      </c>
      <c r="N44" s="2197">
        <v>12.0</v>
      </c>
      <c r="O44" s="2197" t="s">
        <v>737</v>
      </c>
      <c r="P44" s="2197" t="s">
        <v>738</v>
      </c>
      <c r="Q44" s="2197">
        <v>15.0</v>
      </c>
      <c r="R44" s="2197">
        <v>16.0</v>
      </c>
      <c r="S44" s="2199">
        <v>189.0</v>
      </c>
      <c r="T44" s="2197" t="s">
        <v>789</v>
      </c>
      <c r="U44" s="2197">
        <v>18.0</v>
      </c>
      <c r="V44" s="2197">
        <v>19.0</v>
      </c>
      <c r="W44" s="2192"/>
      <c r="X44" s="2193" t="s">
        <v>671</v>
      </c>
      <c r="Y44" s="2192"/>
      <c r="Z44" s="2192"/>
      <c r="AA44" s="2192"/>
      <c r="AB44" s="2192"/>
    </row>
    <row r="45">
      <c r="A45" s="1715" t="s">
        <v>4977</v>
      </c>
      <c r="B45" s="2172" t="s">
        <v>50</v>
      </c>
      <c r="C45" s="1716" t="s">
        <v>288</v>
      </c>
      <c r="D45" s="1716" t="s">
        <v>17</v>
      </c>
      <c r="E45" s="1716" t="s">
        <v>740</v>
      </c>
      <c r="F45" s="1716" t="s">
        <v>288</v>
      </c>
      <c r="G45" s="1716" t="s">
        <v>17</v>
      </c>
      <c r="H45" s="1716" t="s">
        <v>50</v>
      </c>
      <c r="I45" s="1716" t="s">
        <v>50</v>
      </c>
      <c r="J45" s="1716" t="s">
        <v>288</v>
      </c>
      <c r="K45" s="1716" t="s">
        <v>24</v>
      </c>
      <c r="L45" s="1716" t="s">
        <v>24</v>
      </c>
      <c r="M45" s="1716" t="s">
        <v>288</v>
      </c>
      <c r="N45" s="1716" t="s">
        <v>288</v>
      </c>
      <c r="O45" s="1716" t="s">
        <v>4983</v>
      </c>
      <c r="P45" s="1716" t="s">
        <v>50</v>
      </c>
      <c r="Q45" s="1716" t="s">
        <v>50</v>
      </c>
      <c r="R45" s="1716" t="s">
        <v>24</v>
      </c>
      <c r="S45" s="1734" t="s">
        <v>740</v>
      </c>
      <c r="T45" s="1735" t="s">
        <v>288</v>
      </c>
      <c r="U45" s="1735" t="s">
        <v>95</v>
      </c>
      <c r="V45" s="1735" t="s">
        <v>50</v>
      </c>
      <c r="W45" s="2194"/>
      <c r="X45" s="1721" t="s">
        <v>4977</v>
      </c>
      <c r="Y45" s="394"/>
      <c r="Z45" s="394"/>
      <c r="AA45" s="394"/>
      <c r="AB45" s="394"/>
    </row>
    <row r="46">
      <c r="A46" s="1715" t="s">
        <v>1996</v>
      </c>
      <c r="B46" s="2195">
        <v>45.2</v>
      </c>
      <c r="C46" s="2173">
        <v>60.8</v>
      </c>
      <c r="D46" s="2173">
        <v>31.8</v>
      </c>
      <c r="E46" s="2173">
        <v>78.6</v>
      </c>
      <c r="F46" s="2173">
        <v>68.6</v>
      </c>
      <c r="G46" s="2173">
        <v>32.0</v>
      </c>
      <c r="H46" s="2173">
        <v>45.1</v>
      </c>
      <c r="I46" s="2173">
        <v>45.1</v>
      </c>
      <c r="J46" s="2173">
        <v>60.8</v>
      </c>
      <c r="K46" s="2173">
        <v>64.4</v>
      </c>
      <c r="L46" s="2173">
        <v>64.4</v>
      </c>
      <c r="M46" s="2173">
        <v>60.5</v>
      </c>
      <c r="N46" s="2173">
        <v>60.5</v>
      </c>
      <c r="O46" s="2173">
        <v>45.5</v>
      </c>
      <c r="P46" s="2173">
        <v>46.1</v>
      </c>
      <c r="Q46" s="2173">
        <v>41.6</v>
      </c>
      <c r="R46" s="2173">
        <v>72.8</v>
      </c>
      <c r="S46" s="1734">
        <v>89.5</v>
      </c>
      <c r="T46" s="1724">
        <v>60.5</v>
      </c>
      <c r="U46" s="1724">
        <v>104.8</v>
      </c>
      <c r="V46" s="1724">
        <v>45.01</v>
      </c>
      <c r="W46" s="2194"/>
      <c r="X46" s="1721" t="s">
        <v>1996</v>
      </c>
      <c r="Y46" s="394"/>
      <c r="Z46" s="394"/>
      <c r="AA46" s="394"/>
      <c r="AB46" s="394"/>
    </row>
    <row r="47" ht="43.5" customHeight="1">
      <c r="A47" s="1738" t="s">
        <v>2019</v>
      </c>
      <c r="B47" s="1708" t="str">
        <f>IFERROR(VLOOKUP($A$5&amp;$A47&amp;B$36,'Bảng giá chi tiết'!$C:$J,8,0),"")</f>
        <v/>
      </c>
      <c r="C47" s="1708" t="str">
        <f>IFERROR(VLOOKUP($A$5&amp;$A47&amp;C$36,'Bảng giá chi tiết'!$C:$J,8,0),"")</f>
        <v/>
      </c>
      <c r="D47" s="1708" t="str">
        <f>IFERROR(VLOOKUP($A$5&amp;$A47&amp;D$36,'Bảng giá chi tiết'!$C:$J,8,0),"")</f>
        <v/>
      </c>
      <c r="E47" s="1708" t="str">
        <f>IFERROR(VLOOKUP($A$5&amp;$A47&amp;E$36,'Bảng giá chi tiết'!$C:$J,8,0),"")</f>
        <v/>
      </c>
      <c r="F47" s="1708" t="str">
        <f>IFERROR(VLOOKUP($A$5&amp;$A47&amp;F$36,'Bảng giá chi tiết'!$C:$J,8,0),"")</f>
        <v/>
      </c>
      <c r="G47" s="1708" t="str">
        <f>IFERROR(VLOOKUP($A$5&amp;$A47&amp;G$36,'Bảng giá chi tiết'!$C:$J,8,0),"")</f>
        <v/>
      </c>
      <c r="H47" s="1708" t="str">
        <f>IFERROR(VLOOKUP($A$5&amp;$A47&amp;H$36,'Bảng giá chi tiết'!$C:$J,8,0),"")</f>
        <v/>
      </c>
      <c r="I47" s="1708" t="str">
        <f>IFERROR(VLOOKUP($A$5&amp;$A47&amp;I$36,'Bảng giá chi tiết'!$C:$J,8,0),"")</f>
        <v/>
      </c>
      <c r="J47" s="1708" t="str">
        <f>IFERROR(VLOOKUP($A$5&amp;$A47&amp;J$36,'Bảng giá chi tiết'!$C:$J,8,0),"")</f>
        <v/>
      </c>
      <c r="K47" s="1708" t="str">
        <f>IFERROR(VLOOKUP($A$5&amp;$A47&amp;K$36,'Bảng giá chi tiết'!$C:$J,8,0),"")</f>
        <v/>
      </c>
      <c r="L47" s="1708" t="str">
        <f>IFERROR(VLOOKUP($A$5&amp;$A47&amp;L$36,'Bảng giá chi tiết'!$C:$J,8,0),"")</f>
        <v/>
      </c>
      <c r="M47" s="1708" t="str">
        <f>IFERROR(VLOOKUP($A$5&amp;$A47&amp;M$36,'Bảng giá chi tiết'!$C:$J,8,0),"")</f>
        <v/>
      </c>
      <c r="N47" s="1708" t="str">
        <f>IFERROR(VLOOKUP($A$5&amp;$A47&amp;N$36,'Bảng giá chi tiết'!$C:$J,8,0),"")</f>
        <v/>
      </c>
      <c r="O47" s="1708" t="str">
        <f>IFERROR(VLOOKUP($A$5&amp;$A47&amp;O$36,'Bảng giá chi tiết'!$C:$J,8,0),"")</f>
        <v/>
      </c>
      <c r="P47" s="1708" t="str">
        <f>IFERROR(VLOOKUP($A$5&amp;$A47&amp;P$36,'Bảng giá chi tiết'!$C:$J,8,0),"")</f>
        <v/>
      </c>
      <c r="Q47" s="1708" t="str">
        <f>IFERROR(VLOOKUP($A$5&amp;$A47&amp;Q$36,'Bảng giá chi tiết'!$C:$J,8,0),"")</f>
        <v/>
      </c>
      <c r="R47" s="1708" t="str">
        <f>IFERROR(VLOOKUP($A$5&amp;$A47&amp;R$36,'Bảng giá chi tiết'!$C:$J,8,0),"")</f>
        <v/>
      </c>
      <c r="S47" s="1708" t="str">
        <f>IFERROR(VLOOKUP($A$5&amp;$A47&amp;S$36,'Bảng giá chi tiết'!$C:$J,8,0),"")</f>
        <v/>
      </c>
      <c r="T47" s="1708" t="str">
        <f>IFERROR(VLOOKUP($A$5&amp;$A47&amp;T$36,'Bảng giá chi tiết'!$C:$J,8,0),"")</f>
        <v/>
      </c>
      <c r="U47" s="1708" t="str">
        <f>IFERROR(VLOOKUP($A$5&amp;$A47&amp;U$36,'Bảng giá chi tiết'!$C:$J,8,0),"")</f>
        <v/>
      </c>
      <c r="V47" s="1708" t="str">
        <f>IFERROR(VLOOKUP($A$5&amp;$A47&amp;V$36,'Bảng giá chi tiết'!$C:$J,8,0),"")</f>
        <v/>
      </c>
      <c r="W47" s="2196"/>
      <c r="X47" s="1738" t="s">
        <v>2019</v>
      </c>
      <c r="Y47" s="1739"/>
      <c r="Z47" s="1739"/>
      <c r="AA47" s="1739"/>
      <c r="AB47" s="1739"/>
    </row>
    <row r="48" ht="30.75" customHeight="1">
      <c r="A48" s="2190" t="s">
        <v>671</v>
      </c>
      <c r="B48" s="1683" t="s">
        <v>716</v>
      </c>
      <c r="C48" s="1683" t="s">
        <v>717</v>
      </c>
      <c r="D48" s="1683" t="s">
        <v>718</v>
      </c>
      <c r="E48" s="1683" t="s">
        <v>735</v>
      </c>
      <c r="F48" s="1683" t="s">
        <v>720</v>
      </c>
      <c r="G48" s="1683" t="s">
        <v>721</v>
      </c>
      <c r="H48" s="1683" t="s">
        <v>736</v>
      </c>
      <c r="I48" s="1683" t="s">
        <v>723</v>
      </c>
      <c r="J48" s="1683" t="s">
        <v>724</v>
      </c>
      <c r="K48" s="1683" t="s">
        <v>725</v>
      </c>
      <c r="L48" s="1683" t="s">
        <v>726</v>
      </c>
      <c r="M48" s="1683" t="s">
        <v>727</v>
      </c>
      <c r="N48" s="1683" t="s">
        <v>737</v>
      </c>
      <c r="O48" s="1683" t="s">
        <v>738</v>
      </c>
      <c r="P48" s="1683" t="s">
        <v>730</v>
      </c>
      <c r="Q48" s="1683" t="s">
        <v>731</v>
      </c>
      <c r="R48" s="1683" t="s">
        <v>789</v>
      </c>
      <c r="S48" s="1683" t="s">
        <v>733</v>
      </c>
      <c r="T48" s="2191" t="s">
        <v>734</v>
      </c>
      <c r="U48" s="2191" t="s">
        <v>790</v>
      </c>
      <c r="V48" s="2191" t="s">
        <v>791</v>
      </c>
      <c r="W48" s="2192"/>
      <c r="X48" s="2193" t="s">
        <v>671</v>
      </c>
      <c r="Y48" s="2192"/>
      <c r="Z48" s="2192"/>
      <c r="AA48" s="2192"/>
      <c r="AB48" s="2192"/>
    </row>
    <row r="49">
      <c r="A49" s="1715" t="s">
        <v>4977</v>
      </c>
      <c r="B49" s="2172" t="s">
        <v>50</v>
      </c>
      <c r="C49" s="1716" t="s">
        <v>288</v>
      </c>
      <c r="D49" s="1716" t="s">
        <v>17</v>
      </c>
      <c r="E49" s="1716" t="s">
        <v>740</v>
      </c>
      <c r="F49" s="1716" t="s">
        <v>288</v>
      </c>
      <c r="G49" s="1716" t="s">
        <v>17</v>
      </c>
      <c r="H49" s="1716" t="s">
        <v>50</v>
      </c>
      <c r="I49" s="1716" t="s">
        <v>50</v>
      </c>
      <c r="J49" s="1716" t="s">
        <v>288</v>
      </c>
      <c r="K49" s="1716" t="s">
        <v>24</v>
      </c>
      <c r="L49" s="1716" t="s">
        <v>24</v>
      </c>
      <c r="M49" s="1716" t="s">
        <v>288</v>
      </c>
      <c r="N49" s="1716" t="s">
        <v>288</v>
      </c>
      <c r="O49" s="1716" t="s">
        <v>50</v>
      </c>
      <c r="P49" s="1716" t="s">
        <v>50</v>
      </c>
      <c r="Q49" s="1716" t="s">
        <v>59</v>
      </c>
      <c r="R49" s="1716" t="s">
        <v>24</v>
      </c>
      <c r="S49" s="1716" t="s">
        <v>740</v>
      </c>
      <c r="T49" s="1718" t="s">
        <v>288</v>
      </c>
      <c r="U49" s="1719" t="s">
        <v>1244</v>
      </c>
      <c r="V49" s="1718" t="s">
        <v>50</v>
      </c>
      <c r="W49" s="2194"/>
      <c r="X49" s="1721" t="s">
        <v>4977</v>
      </c>
      <c r="Y49" s="394"/>
      <c r="Z49" s="394"/>
      <c r="AA49" s="394"/>
      <c r="AB49" s="394"/>
    </row>
    <row r="50">
      <c r="A50" s="1715" t="s">
        <v>1996</v>
      </c>
      <c r="B50" s="2195">
        <v>45.2</v>
      </c>
      <c r="C50" s="2173">
        <v>60.8</v>
      </c>
      <c r="D50" s="2173">
        <v>31.8</v>
      </c>
      <c r="E50" s="2173">
        <v>97.6</v>
      </c>
      <c r="F50" s="2173">
        <v>68.6</v>
      </c>
      <c r="G50" s="2173">
        <v>32.0</v>
      </c>
      <c r="H50" s="2173">
        <v>45.1</v>
      </c>
      <c r="I50" s="2173">
        <v>45.1</v>
      </c>
      <c r="J50" s="2173">
        <v>60.8</v>
      </c>
      <c r="K50" s="2173">
        <v>64.4</v>
      </c>
      <c r="L50" s="2173">
        <v>64.4</v>
      </c>
      <c r="M50" s="2173">
        <v>60.5</v>
      </c>
      <c r="N50" s="2173">
        <v>60.5</v>
      </c>
      <c r="O50" s="2173">
        <v>45.5</v>
      </c>
      <c r="P50" s="2173">
        <v>46.1</v>
      </c>
      <c r="Q50" s="2173">
        <v>41.6</v>
      </c>
      <c r="R50" s="2173">
        <v>72.8</v>
      </c>
      <c r="S50" s="2173">
        <v>110.1</v>
      </c>
      <c r="T50" s="1727">
        <v>60.5</v>
      </c>
      <c r="U50" s="1727">
        <v>104.8</v>
      </c>
      <c r="V50" s="1727">
        <v>45.01</v>
      </c>
      <c r="W50" s="2194"/>
      <c r="X50" s="1721" t="s">
        <v>1996</v>
      </c>
      <c r="Y50" s="394"/>
      <c r="Z50" s="394"/>
      <c r="AA50" s="394"/>
      <c r="AB50" s="394"/>
    </row>
    <row r="51" ht="40.5" customHeight="1">
      <c r="A51" s="1741" t="s">
        <v>2020</v>
      </c>
      <c r="B51" s="1708" t="str">
        <f>IFERROR(VLOOKUP($A$5&amp;$A51&amp;B$36,'Bảng giá chi tiết'!$C:$J,8,0),"")</f>
        <v/>
      </c>
      <c r="C51" s="1708" t="str">
        <f>IFERROR(VLOOKUP($A$5&amp;$A51&amp;C$36,'Bảng giá chi tiết'!$C:$J,8,0),"")</f>
        <v/>
      </c>
      <c r="D51" s="1708" t="str">
        <f>IFERROR(VLOOKUP($A$5&amp;$A51&amp;D$36,'Bảng giá chi tiết'!$C:$J,8,0),"")</f>
        <v/>
      </c>
      <c r="E51" s="1708" t="str">
        <f>IFERROR(VLOOKUP($A$5&amp;$A51&amp;E$36,'Bảng giá chi tiết'!$C:$J,8,0),"")</f>
        <v/>
      </c>
      <c r="F51" s="1708" t="str">
        <f>IFERROR(VLOOKUP($A$5&amp;$A51&amp;F$36,'Bảng giá chi tiết'!$C:$J,8,0),"")</f>
        <v/>
      </c>
      <c r="G51" s="1708" t="str">
        <f>IFERROR(VLOOKUP($A$5&amp;$A51&amp;G$36,'Bảng giá chi tiết'!$C:$J,8,0),"")</f>
        <v/>
      </c>
      <c r="H51" s="1708" t="str">
        <f>IFERROR(VLOOKUP($A$5&amp;$A51&amp;H$36,'Bảng giá chi tiết'!$C:$J,8,0),"")</f>
        <v/>
      </c>
      <c r="I51" s="1708" t="str">
        <f>IFERROR(VLOOKUP($A$5&amp;$A51&amp;I$36,'Bảng giá chi tiết'!$C:$J,8,0),"")</f>
        <v/>
      </c>
      <c r="J51" s="1708" t="str">
        <f>IFERROR(VLOOKUP($A$5&amp;$A51&amp;J$36,'Bảng giá chi tiết'!$C:$J,8,0),"")</f>
        <v/>
      </c>
      <c r="K51" s="1708" t="str">
        <f>IFERROR(VLOOKUP($A$5&amp;$A51&amp;K$36,'Bảng giá chi tiết'!$C:$J,8,0),"")</f>
        <v/>
      </c>
      <c r="L51" s="1708" t="str">
        <f>IFERROR(VLOOKUP($A$5&amp;$A51&amp;L$36,'Bảng giá chi tiết'!$C:$J,8,0),"")</f>
        <v/>
      </c>
      <c r="M51" s="1708" t="str">
        <f>IFERROR(VLOOKUP($A$5&amp;$A51&amp;M$36,'Bảng giá chi tiết'!$C:$J,8,0),"")</f>
        <v/>
      </c>
      <c r="N51" s="1708" t="str">
        <f>IFERROR(VLOOKUP($A$5&amp;$A51&amp;N$36,'Bảng giá chi tiết'!$C:$J,8,0),"")</f>
        <v/>
      </c>
      <c r="O51" s="1708" t="str">
        <f>IFERROR(VLOOKUP($A$5&amp;$A51&amp;O$36,'Bảng giá chi tiết'!$C:$J,8,0),"")</f>
        <v/>
      </c>
      <c r="P51" s="1708" t="str">
        <f>IFERROR(VLOOKUP($A$5&amp;$A51&amp;P$36,'Bảng giá chi tiết'!$C:$J,8,0),"")</f>
        <v/>
      </c>
      <c r="Q51" s="1708" t="str">
        <f>IFERROR(VLOOKUP($A$5&amp;$A51&amp;Q$36,'Bảng giá chi tiết'!$C:$J,8,0),"")</f>
        <v/>
      </c>
      <c r="R51" s="1708" t="str">
        <f>IFERROR(VLOOKUP($A$5&amp;$A51&amp;R$36,'Bảng giá chi tiết'!$C:$J,8,0),"")</f>
        <v/>
      </c>
      <c r="S51" s="1708" t="str">
        <f>IFERROR(VLOOKUP($A$5&amp;$A51&amp;S$36,'Bảng giá chi tiết'!$C:$J,8,0),"")</f>
        <v/>
      </c>
      <c r="T51" s="1708" t="str">
        <f>IFERROR(VLOOKUP($A$5&amp;$A51&amp;T$36,'Bảng giá chi tiết'!$C:$J,8,0),"")</f>
        <v/>
      </c>
      <c r="U51" s="1708" t="str">
        <f>IFERROR(VLOOKUP($A$5&amp;$A51&amp;U$36,'Bảng giá chi tiết'!$C:$J,8,0),"")</f>
        <v/>
      </c>
      <c r="V51" s="1708" t="str">
        <f>IFERROR(VLOOKUP($A$5&amp;$A51&amp;V$36,'Bảng giá chi tiết'!$C:$J,8,0),"")</f>
        <v/>
      </c>
      <c r="W51" s="2196"/>
      <c r="X51" s="1738" t="s">
        <v>2020</v>
      </c>
      <c r="Y51" s="1739"/>
      <c r="Z51" s="1739"/>
      <c r="AA51" s="1739"/>
      <c r="AB51" s="1739"/>
    </row>
    <row r="52" ht="32.25" customHeight="1">
      <c r="A52" s="2190" t="s">
        <v>671</v>
      </c>
      <c r="B52" s="2197">
        <v>1.0</v>
      </c>
      <c r="C52" s="2197">
        <v>2.0</v>
      </c>
      <c r="D52" s="2197">
        <v>3.0</v>
      </c>
      <c r="E52" s="2198" t="s">
        <v>4982</v>
      </c>
      <c r="F52" s="1683" t="s">
        <v>735</v>
      </c>
      <c r="G52" s="1683" t="s">
        <v>720</v>
      </c>
      <c r="H52" s="1683" t="s">
        <v>721</v>
      </c>
      <c r="I52" s="1683" t="s">
        <v>736</v>
      </c>
      <c r="J52" s="2197">
        <v>8.0</v>
      </c>
      <c r="K52" s="2197">
        <v>9.0</v>
      </c>
      <c r="L52" s="2197">
        <v>10.0</v>
      </c>
      <c r="M52" s="2197">
        <v>11.0</v>
      </c>
      <c r="N52" s="2197">
        <v>12.0</v>
      </c>
      <c r="O52" s="2197" t="s">
        <v>737</v>
      </c>
      <c r="P52" s="2197" t="s">
        <v>738</v>
      </c>
      <c r="Q52" s="2197">
        <v>15.0</v>
      </c>
      <c r="R52" s="2197">
        <v>16.0</v>
      </c>
      <c r="S52" s="2199">
        <v>189.0</v>
      </c>
      <c r="T52" s="2197" t="s">
        <v>789</v>
      </c>
      <c r="U52" s="2197">
        <v>18.0</v>
      </c>
      <c r="V52" s="2197">
        <v>19.0</v>
      </c>
      <c r="W52" s="2192"/>
      <c r="X52" s="2193" t="s">
        <v>671</v>
      </c>
      <c r="Y52" s="2192"/>
      <c r="Z52" s="2192"/>
      <c r="AA52" s="2192"/>
      <c r="AB52" s="2192"/>
    </row>
    <row r="53">
      <c r="A53" s="1715" t="s">
        <v>4977</v>
      </c>
      <c r="B53" s="2172" t="s">
        <v>50</v>
      </c>
      <c r="C53" s="1716" t="s">
        <v>288</v>
      </c>
      <c r="D53" s="1716" t="s">
        <v>17</v>
      </c>
      <c r="E53" s="1716" t="s">
        <v>740</v>
      </c>
      <c r="F53" s="1716" t="s">
        <v>288</v>
      </c>
      <c r="G53" s="1716" t="s">
        <v>17</v>
      </c>
      <c r="H53" s="1716" t="s">
        <v>50</v>
      </c>
      <c r="I53" s="1716" t="s">
        <v>50</v>
      </c>
      <c r="J53" s="1716" t="s">
        <v>288</v>
      </c>
      <c r="K53" s="1716" t="s">
        <v>24</v>
      </c>
      <c r="L53" s="1716" t="s">
        <v>24</v>
      </c>
      <c r="M53" s="1716" t="s">
        <v>288</v>
      </c>
      <c r="N53" s="1716" t="s">
        <v>288</v>
      </c>
      <c r="O53" s="1716" t="s">
        <v>4983</v>
      </c>
      <c r="P53" s="1716" t="s">
        <v>50</v>
      </c>
      <c r="Q53" s="1716" t="s">
        <v>50</v>
      </c>
      <c r="R53" s="1716" t="s">
        <v>24</v>
      </c>
      <c r="S53" s="1734" t="s">
        <v>740</v>
      </c>
      <c r="T53" s="1735" t="s">
        <v>288</v>
      </c>
      <c r="U53" s="1735" t="s">
        <v>95</v>
      </c>
      <c r="V53" s="1735" t="s">
        <v>50</v>
      </c>
      <c r="W53" s="2194"/>
      <c r="X53" s="1721" t="s">
        <v>4977</v>
      </c>
      <c r="Y53" s="394"/>
      <c r="Z53" s="394"/>
      <c r="AA53" s="394"/>
      <c r="AB53" s="394"/>
    </row>
    <row r="54">
      <c r="A54" s="1715" t="s">
        <v>1996</v>
      </c>
      <c r="B54" s="2195">
        <v>45.2</v>
      </c>
      <c r="C54" s="2173">
        <v>60.8</v>
      </c>
      <c r="D54" s="2173">
        <v>31.8</v>
      </c>
      <c r="E54" s="2173">
        <v>78.6</v>
      </c>
      <c r="F54" s="2173">
        <v>68.6</v>
      </c>
      <c r="G54" s="2173">
        <v>32.0</v>
      </c>
      <c r="H54" s="2173">
        <v>45.1</v>
      </c>
      <c r="I54" s="2173">
        <v>45.1</v>
      </c>
      <c r="J54" s="2173">
        <v>60.8</v>
      </c>
      <c r="K54" s="2173">
        <v>64.4</v>
      </c>
      <c r="L54" s="2173">
        <v>64.4</v>
      </c>
      <c r="M54" s="2173">
        <v>60.5</v>
      </c>
      <c r="N54" s="2173">
        <v>60.5</v>
      </c>
      <c r="O54" s="2173">
        <v>45.5</v>
      </c>
      <c r="P54" s="2173">
        <v>46.1</v>
      </c>
      <c r="Q54" s="2173">
        <v>41.6</v>
      </c>
      <c r="R54" s="2173">
        <v>72.8</v>
      </c>
      <c r="S54" s="1734">
        <v>89.5</v>
      </c>
      <c r="T54" s="1724">
        <v>60.5</v>
      </c>
      <c r="U54" s="1724">
        <v>104.8</v>
      </c>
      <c r="V54" s="1724">
        <v>45.01</v>
      </c>
      <c r="W54" s="2194"/>
      <c r="X54" s="1721" t="s">
        <v>1996</v>
      </c>
      <c r="Y54" s="394"/>
      <c r="Z54" s="394"/>
      <c r="AA54" s="394"/>
      <c r="AB54" s="394"/>
    </row>
    <row r="55" ht="36.0" customHeight="1">
      <c r="A55" s="1738" t="s">
        <v>2021</v>
      </c>
      <c r="B55" s="1708" t="str">
        <f>IFERROR(VLOOKUP($A$5&amp;$A55&amp;B$36,'Bảng giá chi tiết'!$C:$J,8,0),"")</f>
        <v/>
      </c>
      <c r="C55" s="1708" t="str">
        <f>IFERROR(VLOOKUP($A$5&amp;$A55&amp;C$36,'Bảng giá chi tiết'!$C:$J,8,0),"")</f>
        <v/>
      </c>
      <c r="D55" s="1708" t="str">
        <f>IFERROR(VLOOKUP($A$5&amp;$A55&amp;D$36,'Bảng giá chi tiết'!$C:$J,8,0),"")</f>
        <v/>
      </c>
      <c r="E55" s="1708" t="str">
        <f>IFERROR(VLOOKUP($A$5&amp;$A55&amp;E$36,'Bảng giá chi tiết'!$C:$J,8,0),"")</f>
        <v/>
      </c>
      <c r="F55" s="1708" t="str">
        <f>IFERROR(VLOOKUP($A$5&amp;$A55&amp;F$36,'Bảng giá chi tiết'!$C:$J,8,0),"")</f>
        <v/>
      </c>
      <c r="G55" s="1708" t="str">
        <f>IFERROR(VLOOKUP($A$5&amp;$A55&amp;G$36,'Bảng giá chi tiết'!$C:$J,8,0),"")</f>
        <v/>
      </c>
      <c r="H55" s="1708" t="str">
        <f>IFERROR(VLOOKUP($A$5&amp;$A55&amp;H$36,'Bảng giá chi tiết'!$C:$J,8,0),"")</f>
        <v/>
      </c>
      <c r="I55" s="1708" t="str">
        <f>IFERROR(VLOOKUP($A$5&amp;$A55&amp;I$36,'Bảng giá chi tiết'!$C:$J,8,0),"")</f>
        <v/>
      </c>
      <c r="J55" s="1708" t="str">
        <f>IFERROR(VLOOKUP($A$5&amp;$A55&amp;J$36,'Bảng giá chi tiết'!$C:$J,8,0),"")</f>
        <v/>
      </c>
      <c r="K55" s="1708" t="str">
        <f>IFERROR(VLOOKUP($A$5&amp;$A55&amp;K$36,'Bảng giá chi tiết'!$C:$J,8,0),"")</f>
        <v/>
      </c>
      <c r="L55" s="1708" t="str">
        <f>IFERROR(VLOOKUP($A$5&amp;$A55&amp;L$36,'Bảng giá chi tiết'!$C:$J,8,0),"")</f>
        <v/>
      </c>
      <c r="M55" s="1708" t="str">
        <f>IFERROR(VLOOKUP($A$5&amp;$A55&amp;M$36,'Bảng giá chi tiết'!$C:$J,8,0),"")</f>
        <v/>
      </c>
      <c r="N55" s="1708" t="str">
        <f>IFERROR(VLOOKUP($A$5&amp;$A55&amp;N$36,'Bảng giá chi tiết'!$C:$J,8,0),"")</f>
        <v/>
      </c>
      <c r="O55" s="1708" t="str">
        <f>IFERROR(VLOOKUP($A$5&amp;$A55&amp;O$36,'Bảng giá chi tiết'!$C:$J,8,0),"")</f>
        <v/>
      </c>
      <c r="P55" s="1708" t="str">
        <f>IFERROR(VLOOKUP($A$5&amp;$A55&amp;P$36,'Bảng giá chi tiết'!$C:$J,8,0),"")</f>
        <v/>
      </c>
      <c r="Q55" s="1708" t="str">
        <f>IFERROR(VLOOKUP($A$5&amp;$A55&amp;Q$36,'Bảng giá chi tiết'!$C:$J,8,0),"")</f>
        <v/>
      </c>
      <c r="R55" s="1708" t="str">
        <f>IFERROR(VLOOKUP($A$5&amp;$A55&amp;R$36,'Bảng giá chi tiết'!$C:$J,8,0),"")</f>
        <v/>
      </c>
      <c r="S55" s="1708" t="str">
        <f>IFERROR(VLOOKUP($A$5&amp;$A55&amp;S$36,'Bảng giá chi tiết'!$C:$J,8,0),"")</f>
        <v/>
      </c>
      <c r="T55" s="1708" t="str">
        <f>IFERROR(VLOOKUP($A$5&amp;$A55&amp;T$36,'Bảng giá chi tiết'!$C:$J,8,0),"")</f>
        <v/>
      </c>
      <c r="U55" s="1708" t="str">
        <f>IFERROR(VLOOKUP($A$5&amp;$A55&amp;U$36,'Bảng giá chi tiết'!$C:$J,8,0),"")</f>
        <v/>
      </c>
      <c r="V55" s="1708" t="str">
        <f>IFERROR(VLOOKUP($A$5&amp;$A55&amp;V$36,'Bảng giá chi tiết'!$C:$J,8,0),"")</f>
        <v/>
      </c>
      <c r="W55" s="2196"/>
      <c r="X55" s="1738" t="s">
        <v>2021</v>
      </c>
      <c r="Y55" s="1739"/>
      <c r="Z55" s="1739"/>
      <c r="AA55" s="1739"/>
      <c r="AB55" s="1739"/>
    </row>
    <row r="56">
      <c r="A56" s="295"/>
      <c r="B56" s="295"/>
      <c r="C56" s="295"/>
      <c r="D56" s="295"/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  <c r="AB56" s="295"/>
    </row>
    <row r="57">
      <c r="A57" s="295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  <c r="AA57" s="295"/>
      <c r="AB57" s="295"/>
    </row>
    <row r="58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  <c r="Z58" s="295"/>
      <c r="AA58" s="295"/>
      <c r="AB58" s="295"/>
    </row>
    <row r="64">
      <c r="N64" s="50"/>
    </row>
  </sheetData>
  <mergeCells count="13">
    <mergeCell ref="T7:U7"/>
    <mergeCell ref="V7:Z7"/>
    <mergeCell ref="B13:E13"/>
    <mergeCell ref="F13:L13"/>
    <mergeCell ref="M13:R13"/>
    <mergeCell ref="S13:W13"/>
    <mergeCell ref="D1:X6"/>
    <mergeCell ref="F7:H7"/>
    <mergeCell ref="I7:J7"/>
    <mergeCell ref="K7:L7"/>
    <mergeCell ref="N7:O7"/>
    <mergeCell ref="P7:Q7"/>
    <mergeCell ref="R7:S7"/>
  </mergeCells>
  <conditionalFormatting sqref="B9:T55 U14:U40 V14:W31 V35:W35 V39 U43:V43 U47:V47 U51:V51 U55:V55">
    <cfRule type="expression" dxfId="4" priority="1">
      <formula>RIGHT(B:B,1)="."</formula>
    </cfRule>
  </conditionalFormatting>
  <conditionalFormatting sqref="B9:T55 U14:U40 V14:W31 V35:W35 V39 U43:V43 U47:V47 U51:V51 U55:V55">
    <cfRule type="expression" dxfId="15" priority="2">
      <formula>RIGHT(B:B,1)="?"</formula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2" max="2" width="19.11"/>
    <col customWidth="1" min="3" max="3" width="31.11"/>
    <col customWidth="1" min="4" max="4" width="21.78"/>
    <col customWidth="1" min="5" max="5" width="16.78"/>
    <col customWidth="1" min="6" max="6" width="15.22"/>
    <col customWidth="1" min="7" max="7" width="15.78"/>
    <col customWidth="1" hidden="1" min="8" max="8" width="17.44"/>
    <col customWidth="1" min="9" max="9" width="22.89"/>
    <col customWidth="1" min="10" max="10" width="24.11"/>
    <col customWidth="1" min="11" max="13" width="22.44"/>
    <col customWidth="1" min="14" max="14" width="15.78"/>
    <col customWidth="1" min="15" max="15" width="20.78"/>
    <col customWidth="1" min="16" max="16" width="20.0"/>
    <col customWidth="1" min="17" max="17" width="56.67"/>
    <col hidden="1" min="18" max="27" width="11.22"/>
  </cols>
  <sheetData>
    <row r="1" ht="81.75" customHeight="1">
      <c r="A1" s="1" t="s">
        <v>5501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57.75" customHeight="1">
      <c r="A2" s="6" t="s">
        <v>2</v>
      </c>
      <c r="B2" s="7" t="s">
        <v>4986</v>
      </c>
      <c r="C2" s="7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8" t="s">
        <v>8</v>
      </c>
      <c r="I2" s="6" t="s">
        <v>9</v>
      </c>
      <c r="J2" s="130" t="s">
        <v>463</v>
      </c>
      <c r="K2" s="9" t="s">
        <v>10</v>
      </c>
      <c r="L2" s="9" t="s">
        <v>11</v>
      </c>
      <c r="M2" s="9" t="s">
        <v>12</v>
      </c>
      <c r="N2" s="10" t="s">
        <v>464</v>
      </c>
      <c r="O2" s="10" t="s">
        <v>13</v>
      </c>
      <c r="P2" s="10" t="s">
        <v>14</v>
      </c>
      <c r="Q2" s="11" t="s">
        <v>15</v>
      </c>
    </row>
    <row r="3" ht="36.75" customHeight="1">
      <c r="A3" s="2200">
        <v>4.0</v>
      </c>
      <c r="B3" s="2201"/>
      <c r="C3" s="2201" t="s">
        <v>5502</v>
      </c>
      <c r="D3" s="2202" t="s">
        <v>95</v>
      </c>
      <c r="E3" s="2202">
        <v>95.8</v>
      </c>
      <c r="F3" s="2200" t="s">
        <v>521</v>
      </c>
      <c r="G3" s="2203">
        <v>45817.0</v>
      </c>
      <c r="H3" s="2204">
        <v>45825.0</v>
      </c>
      <c r="I3" s="2202" t="s">
        <v>5503</v>
      </c>
      <c r="J3" s="2202" t="s">
        <v>5504</v>
      </c>
      <c r="K3" s="144">
        <v>6255.0</v>
      </c>
      <c r="L3" s="144">
        <v>5781.0</v>
      </c>
      <c r="M3" s="144">
        <v>6661.0</v>
      </c>
      <c r="N3" s="2205" t="str">
        <f t="shared" ref="N3:N18" si="1">LEFT(L3/E3,2)&amp;"tr/m2"</f>
        <v>60tr/m2</v>
      </c>
      <c r="O3" s="226" t="s">
        <v>99</v>
      </c>
      <c r="P3" s="2205"/>
      <c r="Q3" s="2206" t="s">
        <v>5505</v>
      </c>
      <c r="R3" s="2207"/>
      <c r="S3" s="2207"/>
      <c r="T3" s="2207"/>
      <c r="U3" s="2207"/>
      <c r="V3" s="2207"/>
      <c r="W3" s="2207"/>
      <c r="X3" s="2207"/>
      <c r="Y3" s="2207"/>
      <c r="Z3" s="2207"/>
      <c r="AA3" s="2207"/>
      <c r="AB3" s="2207"/>
    </row>
    <row r="4" ht="36.75" customHeight="1">
      <c r="A4" s="2200">
        <v>5.0</v>
      </c>
      <c r="B4" s="2201"/>
      <c r="C4" s="2201" t="s">
        <v>5506</v>
      </c>
      <c r="D4" s="2202" t="s">
        <v>24</v>
      </c>
      <c r="E4" s="2202">
        <v>76.2</v>
      </c>
      <c r="F4" s="2200" t="s">
        <v>371</v>
      </c>
      <c r="G4" s="2203">
        <v>45817.0</v>
      </c>
      <c r="H4" s="2204">
        <v>45825.0</v>
      </c>
      <c r="I4" s="2202" t="s">
        <v>5507</v>
      </c>
      <c r="J4" s="2202" t="s">
        <v>5508</v>
      </c>
      <c r="K4" s="144">
        <v>4961.0</v>
      </c>
      <c r="L4" s="144">
        <v>4585.0</v>
      </c>
      <c r="M4" s="144">
        <v>5283.0</v>
      </c>
      <c r="N4" s="2205" t="str">
        <f t="shared" si="1"/>
        <v>60tr/m2</v>
      </c>
      <c r="O4" s="226" t="s">
        <v>47</v>
      </c>
      <c r="P4" s="226" t="s">
        <v>107</v>
      </c>
      <c r="Q4" s="2206" t="s">
        <v>5509</v>
      </c>
      <c r="R4" s="2207"/>
      <c r="S4" s="2207"/>
      <c r="T4" s="2207"/>
      <c r="U4" s="2207"/>
      <c r="V4" s="2207"/>
      <c r="W4" s="2207"/>
      <c r="X4" s="2207"/>
      <c r="Y4" s="2207"/>
      <c r="Z4" s="2207"/>
      <c r="AA4" s="2207"/>
      <c r="AB4" s="2207"/>
    </row>
    <row r="5" ht="36.75" customHeight="1">
      <c r="A5" s="2200">
        <v>6.0</v>
      </c>
      <c r="B5" s="2201"/>
      <c r="C5" s="2201" t="s">
        <v>5510</v>
      </c>
      <c r="D5" s="2202" t="s">
        <v>50</v>
      </c>
      <c r="E5" s="2202">
        <v>50.3</v>
      </c>
      <c r="F5" s="2200" t="s">
        <v>337</v>
      </c>
      <c r="G5" s="2203">
        <v>45817.0</v>
      </c>
      <c r="H5" s="2204">
        <v>45825.0</v>
      </c>
      <c r="I5" s="2202" t="s">
        <v>5511</v>
      </c>
      <c r="J5" s="2202" t="s">
        <v>5512</v>
      </c>
      <c r="K5" s="144">
        <v>3311.0</v>
      </c>
      <c r="L5" s="144">
        <v>3060.0</v>
      </c>
      <c r="M5" s="144">
        <v>3526.0</v>
      </c>
      <c r="N5" s="2205" t="str">
        <f t="shared" si="1"/>
        <v>60tr/m2</v>
      </c>
      <c r="O5" s="226" t="s">
        <v>56</v>
      </c>
      <c r="P5" s="226" t="s">
        <v>107</v>
      </c>
      <c r="Q5" s="2206" t="s">
        <v>5513</v>
      </c>
      <c r="R5" s="2207"/>
      <c r="S5" s="2207"/>
      <c r="T5" s="2207"/>
      <c r="U5" s="2207"/>
      <c r="V5" s="2207"/>
      <c r="W5" s="2207"/>
      <c r="X5" s="2207"/>
      <c r="Y5" s="2207"/>
      <c r="Z5" s="2207"/>
      <c r="AA5" s="2207"/>
      <c r="AB5" s="2207"/>
    </row>
    <row r="6" ht="36.75" customHeight="1">
      <c r="A6" s="2200">
        <v>7.0</v>
      </c>
      <c r="B6" s="2201"/>
      <c r="C6" s="2201" t="s">
        <v>5514</v>
      </c>
      <c r="D6" s="2202" t="s">
        <v>484</v>
      </c>
      <c r="E6" s="2202">
        <v>61.1</v>
      </c>
      <c r="F6" s="2200" t="s">
        <v>337</v>
      </c>
      <c r="G6" s="2203">
        <v>45817.0</v>
      </c>
      <c r="H6" s="2204">
        <v>45825.0</v>
      </c>
      <c r="I6" s="2202" t="s">
        <v>5515</v>
      </c>
      <c r="J6" s="2202" t="s">
        <v>5516</v>
      </c>
      <c r="K6" s="144">
        <v>3902.0</v>
      </c>
      <c r="L6" s="144">
        <v>3606.0</v>
      </c>
      <c r="M6" s="144">
        <v>4155.0</v>
      </c>
      <c r="N6" s="2205" t="str">
        <f t="shared" si="1"/>
        <v>59tr/m2</v>
      </c>
      <c r="O6" s="226" t="s">
        <v>47</v>
      </c>
      <c r="P6" s="226" t="s">
        <v>107</v>
      </c>
      <c r="Q6" s="2206" t="s">
        <v>5517</v>
      </c>
      <c r="R6" s="2207"/>
      <c r="S6" s="2207"/>
      <c r="T6" s="2207"/>
      <c r="U6" s="2207"/>
      <c r="V6" s="2207"/>
      <c r="W6" s="2207"/>
      <c r="X6" s="2207"/>
      <c r="Y6" s="2207"/>
      <c r="Z6" s="2207"/>
      <c r="AA6" s="2207"/>
      <c r="AB6" s="2207"/>
    </row>
    <row r="7" ht="36.75" customHeight="1">
      <c r="A7" s="2200">
        <v>8.0</v>
      </c>
      <c r="B7" s="2201"/>
      <c r="C7" s="2201" t="s">
        <v>5518</v>
      </c>
      <c r="D7" s="2202" t="s">
        <v>50</v>
      </c>
      <c r="E7" s="2202">
        <v>50.3</v>
      </c>
      <c r="F7" s="2200" t="s">
        <v>337</v>
      </c>
      <c r="G7" s="2203">
        <v>45817.0</v>
      </c>
      <c r="H7" s="2204">
        <v>45825.0</v>
      </c>
      <c r="I7" s="2202" t="s">
        <v>5519</v>
      </c>
      <c r="J7" s="2202" t="s">
        <v>5520</v>
      </c>
      <c r="K7" s="144">
        <v>3290.0</v>
      </c>
      <c r="L7" s="144">
        <v>3041.0</v>
      </c>
      <c r="M7" s="144">
        <v>3504.0</v>
      </c>
      <c r="N7" s="2205" t="str">
        <f t="shared" si="1"/>
        <v>60tr/m2</v>
      </c>
      <c r="O7" s="226" t="s">
        <v>56</v>
      </c>
      <c r="P7" s="226" t="s">
        <v>107</v>
      </c>
      <c r="Q7" s="2206" t="s">
        <v>5521</v>
      </c>
      <c r="R7" s="2207"/>
      <c r="S7" s="2207"/>
      <c r="T7" s="2207"/>
      <c r="U7" s="2207"/>
      <c r="V7" s="2207"/>
      <c r="W7" s="2207"/>
      <c r="X7" s="2207"/>
      <c r="Y7" s="2207"/>
      <c r="Z7" s="2207"/>
      <c r="AA7" s="2207"/>
      <c r="AB7" s="2207"/>
    </row>
    <row r="8" ht="36.75" customHeight="1">
      <c r="A8" s="2200">
        <v>9.0</v>
      </c>
      <c r="B8" s="2201"/>
      <c r="C8" s="2201" t="s">
        <v>5522</v>
      </c>
      <c r="D8" s="2202" t="s">
        <v>50</v>
      </c>
      <c r="E8" s="2202">
        <v>49.3</v>
      </c>
      <c r="F8" s="2200" t="s">
        <v>337</v>
      </c>
      <c r="G8" s="2203">
        <v>45817.0</v>
      </c>
      <c r="H8" s="2204">
        <v>45825.0</v>
      </c>
      <c r="I8" s="2202" t="s">
        <v>5523</v>
      </c>
      <c r="J8" s="2202" t="s">
        <v>5524</v>
      </c>
      <c r="K8" s="144">
        <v>3225.0</v>
      </c>
      <c r="L8" s="144">
        <v>2981.0</v>
      </c>
      <c r="M8" s="144">
        <v>3435.0</v>
      </c>
      <c r="N8" s="2205" t="str">
        <f t="shared" si="1"/>
        <v>60tr/m2</v>
      </c>
      <c r="O8" s="226" t="s">
        <v>56</v>
      </c>
      <c r="P8" s="226" t="s">
        <v>107</v>
      </c>
      <c r="Q8" s="2206" t="s">
        <v>5525</v>
      </c>
      <c r="R8" s="2207"/>
      <c r="S8" s="2207"/>
      <c r="T8" s="2207"/>
      <c r="U8" s="2207"/>
      <c r="V8" s="2207"/>
      <c r="W8" s="2207"/>
      <c r="X8" s="2207"/>
      <c r="Y8" s="2207"/>
      <c r="Z8" s="2207"/>
      <c r="AA8" s="2207"/>
      <c r="AB8" s="2207"/>
    </row>
    <row r="9" ht="36.75" customHeight="1">
      <c r="A9" s="2200">
        <v>10.0</v>
      </c>
      <c r="B9" s="2201"/>
      <c r="C9" s="2201" t="s">
        <v>5526</v>
      </c>
      <c r="D9" s="2202" t="s">
        <v>484</v>
      </c>
      <c r="E9" s="2202">
        <v>62.0</v>
      </c>
      <c r="F9" s="2200" t="s">
        <v>337</v>
      </c>
      <c r="G9" s="2203">
        <v>45817.0</v>
      </c>
      <c r="H9" s="2204">
        <v>45825.0</v>
      </c>
      <c r="I9" s="2202" t="s">
        <v>5527</v>
      </c>
      <c r="J9" s="2202" t="s">
        <v>5528</v>
      </c>
      <c r="K9" s="144">
        <v>3976.0</v>
      </c>
      <c r="L9" s="144">
        <v>3675.0</v>
      </c>
      <c r="M9" s="144">
        <v>4235.0</v>
      </c>
      <c r="N9" s="2205" t="str">
        <f t="shared" si="1"/>
        <v>59tr/m2</v>
      </c>
      <c r="O9" s="226" t="s">
        <v>47</v>
      </c>
      <c r="P9" s="226" t="s">
        <v>107</v>
      </c>
      <c r="Q9" s="2206" t="s">
        <v>5529</v>
      </c>
      <c r="R9" s="2207"/>
      <c r="S9" s="2207"/>
      <c r="T9" s="2207"/>
      <c r="U9" s="2207"/>
      <c r="V9" s="2207"/>
      <c r="W9" s="2207"/>
      <c r="X9" s="2207"/>
      <c r="Y9" s="2207"/>
      <c r="Z9" s="2207"/>
      <c r="AA9" s="2207"/>
      <c r="AB9" s="2207"/>
    </row>
    <row r="10" ht="36.75" customHeight="1">
      <c r="A10" s="2200">
        <v>11.0</v>
      </c>
      <c r="B10" s="2201"/>
      <c r="C10" s="2201" t="s">
        <v>5530</v>
      </c>
      <c r="D10" s="2202" t="s">
        <v>50</v>
      </c>
      <c r="E10" s="2202">
        <v>49.5</v>
      </c>
      <c r="F10" s="2200" t="s">
        <v>337</v>
      </c>
      <c r="G10" s="2203">
        <v>45817.0</v>
      </c>
      <c r="H10" s="2204">
        <v>45825.0</v>
      </c>
      <c r="I10" s="2202" t="s">
        <v>5531</v>
      </c>
      <c r="J10" s="2202" t="s">
        <v>5532</v>
      </c>
      <c r="K10" s="144">
        <v>3194.0</v>
      </c>
      <c r="L10" s="144">
        <v>2952.0</v>
      </c>
      <c r="M10" s="144">
        <v>3402.0</v>
      </c>
      <c r="N10" s="2205" t="str">
        <f t="shared" si="1"/>
        <v>59tr/m2</v>
      </c>
      <c r="O10" s="226" t="s">
        <v>56</v>
      </c>
      <c r="P10" s="226" t="s">
        <v>107</v>
      </c>
      <c r="Q10" s="2206" t="s">
        <v>5533</v>
      </c>
      <c r="R10" s="2207"/>
      <c r="S10" s="2207"/>
      <c r="T10" s="2207"/>
      <c r="U10" s="2207"/>
      <c r="V10" s="2207"/>
      <c r="W10" s="2207"/>
      <c r="X10" s="2207"/>
      <c r="Y10" s="2207"/>
      <c r="Z10" s="2207"/>
      <c r="AA10" s="2207"/>
      <c r="AB10" s="2207"/>
    </row>
    <row r="11" ht="36.75" customHeight="1">
      <c r="A11" s="2200">
        <v>17.0</v>
      </c>
      <c r="B11" s="2201"/>
      <c r="C11" s="2201" t="s">
        <v>5534</v>
      </c>
      <c r="D11" s="2202" t="s">
        <v>484</v>
      </c>
      <c r="E11" s="2202">
        <v>60.4</v>
      </c>
      <c r="F11" s="2200" t="s">
        <v>25</v>
      </c>
      <c r="G11" s="2203">
        <v>45817.0</v>
      </c>
      <c r="H11" s="2204">
        <v>45825.0</v>
      </c>
      <c r="I11" s="2202" t="s">
        <v>5535</v>
      </c>
      <c r="J11" s="2202" t="s">
        <v>5536</v>
      </c>
      <c r="K11" s="144">
        <v>3966.0</v>
      </c>
      <c r="L11" s="144">
        <v>3665.0</v>
      </c>
      <c r="M11" s="144">
        <v>4223.0</v>
      </c>
      <c r="N11" s="2205" t="str">
        <f t="shared" si="1"/>
        <v>60tr/m2</v>
      </c>
      <c r="O11" s="226" t="s">
        <v>47</v>
      </c>
      <c r="P11" s="226" t="s">
        <v>107</v>
      </c>
      <c r="Q11" s="2206" t="s">
        <v>5537</v>
      </c>
      <c r="R11" s="2207"/>
      <c r="S11" s="2207"/>
      <c r="T11" s="2207"/>
      <c r="U11" s="2207"/>
      <c r="V11" s="2207"/>
      <c r="W11" s="2207"/>
      <c r="X11" s="2207"/>
      <c r="Y11" s="2207"/>
      <c r="Z11" s="2207"/>
      <c r="AA11" s="2207"/>
      <c r="AB11" s="2207"/>
    </row>
    <row r="12" ht="57.75" customHeight="1">
      <c r="A12" s="2200">
        <v>2.0</v>
      </c>
      <c r="B12" s="2201"/>
      <c r="C12" s="2201" t="s">
        <v>5538</v>
      </c>
      <c r="D12" s="2202" t="s">
        <v>484</v>
      </c>
      <c r="E12" s="2202">
        <v>60.2</v>
      </c>
      <c r="F12" s="2200" t="s">
        <v>331</v>
      </c>
      <c r="G12" s="2203">
        <v>45817.0</v>
      </c>
      <c r="H12" s="2204">
        <v>45825.0</v>
      </c>
      <c r="I12" s="2202" t="s">
        <v>5539</v>
      </c>
      <c r="J12" s="2202" t="s">
        <v>5540</v>
      </c>
      <c r="K12" s="144">
        <v>3899.0</v>
      </c>
      <c r="L12" s="144">
        <v>3604.0</v>
      </c>
      <c r="M12" s="144">
        <v>4152.0</v>
      </c>
      <c r="N12" s="2205" t="str">
        <f t="shared" si="1"/>
        <v>59tr/m2</v>
      </c>
      <c r="O12" s="226" t="s">
        <v>47</v>
      </c>
      <c r="P12" s="226" t="s">
        <v>107</v>
      </c>
      <c r="Q12" s="2206" t="s">
        <v>5541</v>
      </c>
      <c r="R12" s="2207"/>
      <c r="S12" s="2207"/>
      <c r="T12" s="2207"/>
      <c r="U12" s="2207"/>
      <c r="V12" s="2207"/>
      <c r="W12" s="2207"/>
      <c r="X12" s="2207"/>
      <c r="Y12" s="2207"/>
      <c r="Z12" s="2207"/>
      <c r="AA12" s="2207"/>
      <c r="AB12" s="2207"/>
    </row>
    <row r="13" ht="57.75" customHeight="1">
      <c r="A13" s="2208">
        <v>1.0</v>
      </c>
      <c r="B13" s="2209"/>
      <c r="C13" s="2209" t="s">
        <v>5542</v>
      </c>
      <c r="D13" s="2210" t="s">
        <v>484</v>
      </c>
      <c r="E13" s="2210">
        <v>60.3</v>
      </c>
      <c r="F13" s="2208" t="s">
        <v>331</v>
      </c>
      <c r="G13" s="2211">
        <v>45817.0</v>
      </c>
      <c r="H13" s="2212">
        <v>45825.0</v>
      </c>
      <c r="I13" s="2210" t="s">
        <v>5543</v>
      </c>
      <c r="J13" s="2210" t="s">
        <v>5544</v>
      </c>
      <c r="K13" s="2213">
        <v>3905.0</v>
      </c>
      <c r="L13" s="2213">
        <v>3609.0</v>
      </c>
      <c r="M13" s="2213">
        <v>4158.0</v>
      </c>
      <c r="N13" s="2214" t="str">
        <f t="shared" si="1"/>
        <v>59tr/m2</v>
      </c>
      <c r="O13" s="2215" t="s">
        <v>47</v>
      </c>
      <c r="P13" s="2215" t="s">
        <v>107</v>
      </c>
      <c r="Q13" s="2216" t="s">
        <v>5545</v>
      </c>
      <c r="R13" s="2217"/>
      <c r="S13" s="2217"/>
      <c r="T13" s="2217"/>
      <c r="U13" s="2217"/>
      <c r="V13" s="2217"/>
      <c r="W13" s="2217"/>
      <c r="X13" s="2217"/>
      <c r="Y13" s="2217"/>
      <c r="Z13" s="2217"/>
      <c r="AA13" s="2217"/>
      <c r="AB13" s="2217"/>
    </row>
    <row r="14" ht="57.75" customHeight="1">
      <c r="A14" s="2218">
        <v>3.0</v>
      </c>
      <c r="B14" s="2219"/>
      <c r="C14" s="2219" t="s">
        <v>5546</v>
      </c>
      <c r="D14" s="2220" t="s">
        <v>24</v>
      </c>
      <c r="E14" s="2220">
        <v>74.2</v>
      </c>
      <c r="F14" s="2218" t="s">
        <v>314</v>
      </c>
      <c r="G14" s="2221">
        <v>45817.0</v>
      </c>
      <c r="H14" s="2222">
        <v>45825.0</v>
      </c>
      <c r="I14" s="2223" t="s">
        <v>5547</v>
      </c>
      <c r="J14" s="2223" t="s">
        <v>5548</v>
      </c>
      <c r="K14" s="2224">
        <v>4744.0</v>
      </c>
      <c r="L14" s="2224">
        <v>4385.0</v>
      </c>
      <c r="M14" s="2224">
        <v>5052.0</v>
      </c>
      <c r="N14" s="2225" t="str">
        <f t="shared" si="1"/>
        <v>59tr/m2</v>
      </c>
      <c r="O14" s="2226" t="s">
        <v>47</v>
      </c>
      <c r="P14" s="2226" t="s">
        <v>5549</v>
      </c>
      <c r="Q14" s="2227" t="s">
        <v>5550</v>
      </c>
      <c r="R14" s="2228"/>
      <c r="S14" s="2228"/>
      <c r="T14" s="2228"/>
      <c r="U14" s="2228"/>
      <c r="V14" s="2228"/>
      <c r="W14" s="2228"/>
      <c r="X14" s="2228"/>
      <c r="Y14" s="2228"/>
      <c r="Z14" s="2228"/>
      <c r="AA14" s="2228"/>
      <c r="AB14" s="2228"/>
    </row>
    <row r="15" ht="57.75" customHeight="1">
      <c r="A15" s="2218">
        <v>6.0</v>
      </c>
      <c r="B15" s="2219"/>
      <c r="C15" s="2219" t="s">
        <v>5551</v>
      </c>
      <c r="D15" s="2220" t="s">
        <v>794</v>
      </c>
      <c r="E15" s="2220">
        <v>116.2</v>
      </c>
      <c r="F15" s="2218" t="s">
        <v>521</v>
      </c>
      <c r="G15" s="2221">
        <v>45817.0</v>
      </c>
      <c r="H15" s="2222">
        <v>45825.0</v>
      </c>
      <c r="I15" s="2223" t="s">
        <v>5552</v>
      </c>
      <c r="J15" s="2223" t="s">
        <v>5553</v>
      </c>
      <c r="K15" s="2224">
        <v>7390.0</v>
      </c>
      <c r="L15" s="2224">
        <v>6830.0</v>
      </c>
      <c r="M15" s="2224">
        <v>7870.0</v>
      </c>
      <c r="N15" s="2225" t="str">
        <f t="shared" si="1"/>
        <v>58tr/m2</v>
      </c>
      <c r="O15" s="2226" t="s">
        <v>99</v>
      </c>
      <c r="P15" s="2226" t="s">
        <v>5549</v>
      </c>
      <c r="Q15" s="2227" t="s">
        <v>5554</v>
      </c>
      <c r="R15" s="2228"/>
      <c r="S15" s="2228"/>
      <c r="T15" s="2228"/>
      <c r="U15" s="2228"/>
      <c r="V15" s="2228"/>
      <c r="W15" s="2228"/>
      <c r="X15" s="2228"/>
      <c r="Y15" s="2228"/>
      <c r="Z15" s="2228"/>
      <c r="AA15" s="2228"/>
      <c r="AB15" s="2228"/>
    </row>
    <row r="16" ht="39.75" customHeight="1">
      <c r="A16" s="2200">
        <v>0.0</v>
      </c>
      <c r="B16" s="2201"/>
      <c r="C16" s="2201" t="s">
        <v>5555</v>
      </c>
      <c r="D16" s="2202" t="s">
        <v>50</v>
      </c>
      <c r="E16" s="2202">
        <v>50.5</v>
      </c>
      <c r="F16" s="2200" t="s">
        <v>331</v>
      </c>
      <c r="G16" s="2203">
        <v>45817.0</v>
      </c>
      <c r="H16" s="2204">
        <v>45825.0</v>
      </c>
      <c r="I16" s="2202" t="s">
        <v>5556</v>
      </c>
      <c r="J16" s="2202" t="s">
        <v>5557</v>
      </c>
      <c r="K16" s="144">
        <v>3408.0</v>
      </c>
      <c r="L16" s="144">
        <v>3150.0</v>
      </c>
      <c r="M16" s="144">
        <v>3629.0</v>
      </c>
      <c r="N16" s="2205" t="str">
        <f t="shared" si="1"/>
        <v>62tr/m2</v>
      </c>
      <c r="O16" s="226" t="s">
        <v>56</v>
      </c>
      <c r="P16" s="226" t="s">
        <v>107</v>
      </c>
      <c r="Q16" s="2229" t="s">
        <v>5558</v>
      </c>
      <c r="R16" s="2230"/>
      <c r="S16" s="2230"/>
      <c r="T16" s="2230"/>
      <c r="U16" s="2230"/>
      <c r="V16" s="2230"/>
      <c r="W16" s="2230"/>
      <c r="X16" s="2230"/>
      <c r="Y16" s="2230"/>
      <c r="Z16" s="2230"/>
      <c r="AA16" s="2230"/>
      <c r="AB16" s="2230"/>
    </row>
    <row r="17" ht="39.75" customHeight="1">
      <c r="A17" s="2200">
        <v>0.0</v>
      </c>
      <c r="B17" s="2201"/>
      <c r="C17" s="2201" t="s">
        <v>5559</v>
      </c>
      <c r="D17" s="2202" t="s">
        <v>50</v>
      </c>
      <c r="E17" s="2202">
        <v>50.3</v>
      </c>
      <c r="F17" s="2200" t="s">
        <v>314</v>
      </c>
      <c r="G17" s="2203">
        <v>45817.0</v>
      </c>
      <c r="H17" s="2204">
        <v>45825.0</v>
      </c>
      <c r="I17" s="2202" t="s">
        <v>5560</v>
      </c>
      <c r="J17" s="2202" t="s">
        <v>5561</v>
      </c>
      <c r="K17" s="144">
        <v>3335.0</v>
      </c>
      <c r="L17" s="144">
        <v>3083.0</v>
      </c>
      <c r="M17" s="144">
        <v>3552.0</v>
      </c>
      <c r="N17" s="2205" t="str">
        <f t="shared" si="1"/>
        <v>61tr/m2</v>
      </c>
      <c r="O17" s="226" t="s">
        <v>56</v>
      </c>
      <c r="P17" s="226" t="s">
        <v>107</v>
      </c>
      <c r="Q17" s="2229" t="s">
        <v>5562</v>
      </c>
      <c r="R17" s="2230"/>
      <c r="S17" s="2230"/>
      <c r="T17" s="2230"/>
      <c r="U17" s="2230"/>
      <c r="V17" s="2230"/>
      <c r="W17" s="2230"/>
      <c r="X17" s="2230"/>
      <c r="Y17" s="2230"/>
      <c r="Z17" s="2230"/>
      <c r="AA17" s="2230"/>
      <c r="AB17" s="2230"/>
    </row>
    <row r="18" ht="39.75" customHeight="1">
      <c r="A18" s="2200">
        <v>0.0</v>
      </c>
      <c r="B18" s="2201"/>
      <c r="C18" s="2201" t="s">
        <v>5563</v>
      </c>
      <c r="D18" s="2202" t="s">
        <v>484</v>
      </c>
      <c r="E18" s="2202">
        <v>60.4</v>
      </c>
      <c r="F18" s="2200" t="s">
        <v>25</v>
      </c>
      <c r="G18" s="2203">
        <v>45817.0</v>
      </c>
      <c r="H18" s="2204">
        <v>45825.0</v>
      </c>
      <c r="I18" s="2202" t="s">
        <v>5564</v>
      </c>
      <c r="J18" s="2202" t="s">
        <v>5565</v>
      </c>
      <c r="K18" s="144">
        <v>3937.0</v>
      </c>
      <c r="L18" s="144">
        <v>3639.0</v>
      </c>
      <c r="M18" s="144">
        <v>4193.0</v>
      </c>
      <c r="N18" s="2205" t="str">
        <f t="shared" si="1"/>
        <v>60tr/m2</v>
      </c>
      <c r="O18" s="226" t="s">
        <v>47</v>
      </c>
      <c r="P18" s="226" t="s">
        <v>107</v>
      </c>
      <c r="Q18" s="2229" t="s">
        <v>5566</v>
      </c>
      <c r="R18" s="2230"/>
      <c r="S18" s="2230"/>
      <c r="T18" s="2230"/>
      <c r="U18" s="2230"/>
      <c r="V18" s="2230"/>
      <c r="W18" s="2230"/>
      <c r="X18" s="2230"/>
      <c r="Y18" s="2230"/>
      <c r="Z18" s="2230"/>
      <c r="AA18" s="2230"/>
      <c r="AB18" s="2230"/>
    </row>
    <row r="19" ht="44.25" customHeight="1">
      <c r="A19" s="2231" t="s">
        <v>5567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2"/>
    </row>
    <row r="20" ht="39.0" customHeight="1">
      <c r="A20" s="6" t="s">
        <v>2</v>
      </c>
      <c r="B20" s="7"/>
      <c r="C20" s="7" t="s">
        <v>3</v>
      </c>
      <c r="D20" s="6" t="s">
        <v>4</v>
      </c>
      <c r="E20" s="6" t="s">
        <v>5</v>
      </c>
      <c r="F20" s="7" t="s">
        <v>6</v>
      </c>
      <c r="G20" s="7" t="s">
        <v>7</v>
      </c>
      <c r="H20" s="8" t="s">
        <v>8</v>
      </c>
      <c r="I20" s="6" t="s">
        <v>9</v>
      </c>
      <c r="J20" s="130" t="s">
        <v>463</v>
      </c>
      <c r="K20" s="9" t="s">
        <v>10</v>
      </c>
      <c r="L20" s="9" t="s">
        <v>11</v>
      </c>
      <c r="M20" s="9" t="s">
        <v>12</v>
      </c>
      <c r="N20" s="10" t="s">
        <v>464</v>
      </c>
      <c r="O20" s="10" t="s">
        <v>13</v>
      </c>
      <c r="P20" s="10" t="s">
        <v>14</v>
      </c>
      <c r="Q20" s="11" t="s">
        <v>15</v>
      </c>
    </row>
    <row r="21" ht="43.5" customHeight="1">
      <c r="A21" s="2200">
        <v>0.0</v>
      </c>
      <c r="B21" s="2232"/>
      <c r="C21" s="2232" t="s">
        <v>5568</v>
      </c>
      <c r="D21" s="2232" t="s">
        <v>24</v>
      </c>
      <c r="E21" s="2232">
        <v>71.2</v>
      </c>
      <c r="F21" s="2233" t="s">
        <v>371</v>
      </c>
      <c r="G21" s="2234">
        <v>45817.0</v>
      </c>
      <c r="H21" s="2235"/>
      <c r="I21" s="2232" t="s">
        <v>5569</v>
      </c>
      <c r="J21" s="2232" t="s">
        <v>5570</v>
      </c>
      <c r="K21" s="2236">
        <v>4835.0</v>
      </c>
      <c r="L21" s="2236">
        <v>4469.0</v>
      </c>
      <c r="M21" s="2236">
        <v>5149.0</v>
      </c>
      <c r="N21" s="2237" t="str">
        <f t="shared" ref="N21:N33" si="2">LEFT(L21/E21,2)&amp;"tr/m2"</f>
        <v>62tr/m2</v>
      </c>
      <c r="O21" s="226" t="s">
        <v>47</v>
      </c>
      <c r="P21" s="2236" t="s">
        <v>107</v>
      </c>
      <c r="Q21" s="2238" t="s">
        <v>5571</v>
      </c>
      <c r="R21" s="2239"/>
      <c r="S21" s="2239"/>
      <c r="T21" s="2239"/>
      <c r="U21" s="2239"/>
      <c r="V21" s="2239"/>
      <c r="W21" s="2239"/>
      <c r="X21" s="2239"/>
      <c r="Y21" s="2239"/>
      <c r="Z21" s="2239"/>
      <c r="AA21" s="2239"/>
      <c r="AB21" s="2240"/>
    </row>
    <row r="22" ht="43.5" customHeight="1">
      <c r="A22" s="2200">
        <v>0.0</v>
      </c>
      <c r="B22" s="2232"/>
      <c r="C22" s="2232" t="s">
        <v>5572</v>
      </c>
      <c r="D22" s="2232" t="s">
        <v>50</v>
      </c>
      <c r="E22" s="2232">
        <v>49.5</v>
      </c>
      <c r="F22" s="2233" t="s">
        <v>25</v>
      </c>
      <c r="G22" s="2234">
        <v>45817.0</v>
      </c>
      <c r="H22" s="2235"/>
      <c r="I22" s="2232" t="s">
        <v>5573</v>
      </c>
      <c r="J22" s="2232" t="s">
        <v>5574</v>
      </c>
      <c r="K22" s="2236">
        <v>3453.0</v>
      </c>
      <c r="L22" s="2236">
        <v>3192.0</v>
      </c>
      <c r="M22" s="2236">
        <v>3677.0</v>
      </c>
      <c r="N22" s="2237" t="str">
        <f t="shared" si="2"/>
        <v>64tr/m2</v>
      </c>
      <c r="O22" s="226" t="s">
        <v>56</v>
      </c>
      <c r="P22" s="2236" t="s">
        <v>107</v>
      </c>
      <c r="Q22" s="2238" t="s">
        <v>5575</v>
      </c>
      <c r="R22" s="2239"/>
      <c r="S22" s="2239"/>
      <c r="T22" s="2239"/>
      <c r="U22" s="2239"/>
      <c r="V22" s="2239"/>
      <c r="W22" s="2239"/>
      <c r="X22" s="2239"/>
      <c r="Y22" s="2239"/>
      <c r="Z22" s="2239"/>
      <c r="AA22" s="2239"/>
      <c r="AB22" s="2240"/>
    </row>
    <row r="23" ht="43.5" customHeight="1">
      <c r="A23" s="2200">
        <v>0.0</v>
      </c>
      <c r="B23" s="2232"/>
      <c r="C23" s="2232" t="s">
        <v>5576</v>
      </c>
      <c r="D23" s="2232" t="s">
        <v>24</v>
      </c>
      <c r="E23" s="2232">
        <v>70.6</v>
      </c>
      <c r="F23" s="2233" t="s">
        <v>140</v>
      </c>
      <c r="G23" s="2234">
        <v>45817.0</v>
      </c>
      <c r="H23" s="2235"/>
      <c r="I23" s="2232" t="s">
        <v>5577</v>
      </c>
      <c r="J23" s="2232" t="s">
        <v>5578</v>
      </c>
      <c r="K23" s="2236">
        <v>4639.0</v>
      </c>
      <c r="L23" s="2236">
        <v>4288.0</v>
      </c>
      <c r="M23" s="2236">
        <v>4940.0</v>
      </c>
      <c r="N23" s="2237" t="str">
        <f t="shared" si="2"/>
        <v>60tr/m2</v>
      </c>
      <c r="O23" s="226" t="s">
        <v>47</v>
      </c>
      <c r="P23" s="2236" t="s">
        <v>107</v>
      </c>
      <c r="Q23" s="2238" t="s">
        <v>5579</v>
      </c>
      <c r="R23" s="2239"/>
      <c r="S23" s="2239"/>
      <c r="T23" s="2239"/>
      <c r="U23" s="2239"/>
      <c r="V23" s="2239"/>
      <c r="W23" s="2239"/>
      <c r="X23" s="2239"/>
      <c r="Y23" s="2239"/>
      <c r="Z23" s="2239"/>
      <c r="AA23" s="2239"/>
      <c r="AB23" s="2240"/>
    </row>
    <row r="24" ht="33.0" customHeight="1">
      <c r="A24" s="2200">
        <v>0.0</v>
      </c>
      <c r="B24" s="2201"/>
      <c r="C24" s="2201" t="s">
        <v>5580</v>
      </c>
      <c r="D24" s="2202" t="s">
        <v>288</v>
      </c>
      <c r="E24" s="2202">
        <v>62.9</v>
      </c>
      <c r="F24" s="2202" t="s">
        <v>25</v>
      </c>
      <c r="G24" s="2203">
        <v>45817.0</v>
      </c>
      <c r="H24" s="260"/>
      <c r="I24" s="2201" t="s">
        <v>5581</v>
      </c>
      <c r="J24" s="2201" t="s">
        <v>5582</v>
      </c>
      <c r="K24" s="2236">
        <v>4280.0</v>
      </c>
      <c r="L24" s="2236">
        <v>3956.0</v>
      </c>
      <c r="M24" s="2236">
        <v>4558.0</v>
      </c>
      <c r="N24" s="2237" t="str">
        <f t="shared" si="2"/>
        <v>62tr/m2</v>
      </c>
      <c r="O24" s="226" t="s">
        <v>47</v>
      </c>
      <c r="P24" s="2236" t="s">
        <v>107</v>
      </c>
      <c r="Q24" s="2238" t="s">
        <v>5583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33.0" customHeight="1">
      <c r="A25" s="2200">
        <v>0.0</v>
      </c>
      <c r="B25" s="2201"/>
      <c r="C25" s="2201" t="s">
        <v>5584</v>
      </c>
      <c r="D25" s="2202" t="s">
        <v>288</v>
      </c>
      <c r="E25" s="2202">
        <v>62.0</v>
      </c>
      <c r="F25" s="2202" t="s">
        <v>314</v>
      </c>
      <c r="G25" s="2203">
        <v>45817.0</v>
      </c>
      <c r="H25" s="260"/>
      <c r="I25" s="2201" t="s">
        <v>5585</v>
      </c>
      <c r="J25" s="2201" t="s">
        <v>5586</v>
      </c>
      <c r="K25" s="2236">
        <v>4036.0</v>
      </c>
      <c r="L25" s="2236">
        <v>3731.0</v>
      </c>
      <c r="M25" s="2236">
        <v>4298.0</v>
      </c>
      <c r="N25" s="2237" t="str">
        <f t="shared" si="2"/>
        <v>60tr/m2</v>
      </c>
      <c r="O25" s="226" t="s">
        <v>47</v>
      </c>
      <c r="P25" s="2236" t="s">
        <v>107</v>
      </c>
      <c r="Q25" s="2238" t="s">
        <v>5587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39.75" customHeight="1">
      <c r="A26" s="228">
        <v>4.0</v>
      </c>
      <c r="B26" s="2232"/>
      <c r="C26" s="2232" t="s">
        <v>5588</v>
      </c>
      <c r="D26" s="2202" t="s">
        <v>50</v>
      </c>
      <c r="E26" s="2202">
        <v>50.3</v>
      </c>
      <c r="F26" s="2200" t="s">
        <v>314</v>
      </c>
      <c r="G26" s="2203">
        <v>45817.0</v>
      </c>
      <c r="H26" s="2204">
        <v>45825.0</v>
      </c>
      <c r="I26" s="2202" t="s">
        <v>5589</v>
      </c>
      <c r="J26" s="2202" t="s">
        <v>5590</v>
      </c>
      <c r="K26" s="144">
        <v>3350.0</v>
      </c>
      <c r="L26" s="144">
        <v>3097.0</v>
      </c>
      <c r="M26" s="144">
        <v>3567.0</v>
      </c>
      <c r="N26" s="2205" t="str">
        <f t="shared" si="2"/>
        <v>61tr/m2</v>
      </c>
      <c r="O26" s="226" t="s">
        <v>56</v>
      </c>
      <c r="P26" s="226" t="s">
        <v>181</v>
      </c>
      <c r="Q26" s="2229" t="s">
        <v>5591</v>
      </c>
      <c r="R26" s="2230"/>
      <c r="S26" s="2230"/>
      <c r="T26" s="2230"/>
      <c r="U26" s="2230"/>
      <c r="V26" s="2230"/>
      <c r="W26" s="2230"/>
      <c r="X26" s="2230"/>
      <c r="Y26" s="2230"/>
      <c r="Z26" s="2230"/>
      <c r="AA26" s="2230"/>
      <c r="AB26" s="2230"/>
    </row>
    <row r="27" ht="59.25" customHeight="1">
      <c r="A27" s="228">
        <v>0.0</v>
      </c>
      <c r="B27" s="2232"/>
      <c r="C27" s="2232" t="s">
        <v>5592</v>
      </c>
      <c r="D27" s="2202" t="s">
        <v>288</v>
      </c>
      <c r="E27" s="2202">
        <v>61.5</v>
      </c>
      <c r="F27" s="2202" t="s">
        <v>25</v>
      </c>
      <c r="G27" s="2203">
        <v>45817.0</v>
      </c>
      <c r="H27" s="260"/>
      <c r="I27" s="2201" t="s">
        <v>5593</v>
      </c>
      <c r="J27" s="2201" t="s">
        <v>5594</v>
      </c>
      <c r="K27" s="2236">
        <v>3965.0</v>
      </c>
      <c r="L27" s="2236">
        <v>3665.0</v>
      </c>
      <c r="M27" s="2236">
        <v>4223.0</v>
      </c>
      <c r="N27" s="2237" t="str">
        <f t="shared" si="2"/>
        <v>59tr/m2</v>
      </c>
      <c r="O27" s="226" t="s">
        <v>47</v>
      </c>
      <c r="P27" s="234" t="s">
        <v>121</v>
      </c>
      <c r="Q27" s="2238" t="s">
        <v>5595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ht="59.25" customHeight="1">
      <c r="A28" s="228">
        <v>0.0</v>
      </c>
      <c r="B28" s="2232"/>
      <c r="C28" s="2232" t="s">
        <v>5596</v>
      </c>
      <c r="D28" s="2202" t="s">
        <v>288</v>
      </c>
      <c r="E28" s="2202">
        <v>63.2</v>
      </c>
      <c r="F28" s="2202" t="s">
        <v>314</v>
      </c>
      <c r="G28" s="2203">
        <v>45817.0</v>
      </c>
      <c r="H28" s="260"/>
      <c r="I28" s="2201" t="s">
        <v>5597</v>
      </c>
      <c r="J28" s="2201" t="s">
        <v>5598</v>
      </c>
      <c r="K28" s="2236">
        <v>4021.0</v>
      </c>
      <c r="L28" s="2236">
        <v>3716.0</v>
      </c>
      <c r="M28" s="2236">
        <v>4282.0</v>
      </c>
      <c r="N28" s="2237" t="str">
        <f t="shared" si="2"/>
        <v>58tr/m2</v>
      </c>
      <c r="O28" s="226" t="s">
        <v>47</v>
      </c>
      <c r="P28" s="234" t="s">
        <v>121</v>
      </c>
      <c r="Q28" s="2238" t="s">
        <v>5587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ht="59.25" customHeight="1">
      <c r="A29" s="228">
        <v>0.0</v>
      </c>
      <c r="B29" s="2232"/>
      <c r="C29" s="2232" t="s">
        <v>5599</v>
      </c>
      <c r="D29" s="2232" t="s">
        <v>50</v>
      </c>
      <c r="E29" s="2232">
        <v>51.4</v>
      </c>
      <c r="F29" s="2233" t="s">
        <v>314</v>
      </c>
      <c r="G29" s="2234">
        <v>45817.0</v>
      </c>
      <c r="H29" s="2235"/>
      <c r="I29" s="2232" t="s">
        <v>5600</v>
      </c>
      <c r="J29" s="2232" t="s">
        <v>5601</v>
      </c>
      <c r="K29" s="2236">
        <v>3454.0</v>
      </c>
      <c r="L29" s="2236">
        <v>3193.0</v>
      </c>
      <c r="M29" s="2236">
        <v>3678.0</v>
      </c>
      <c r="N29" s="2237" t="str">
        <f t="shared" si="2"/>
        <v>62tr/m2</v>
      </c>
      <c r="O29" s="226" t="s">
        <v>56</v>
      </c>
      <c r="P29" s="234" t="s">
        <v>121</v>
      </c>
      <c r="Q29" s="2238" t="s">
        <v>5602</v>
      </c>
      <c r="R29" s="2235"/>
      <c r="S29" s="2235"/>
      <c r="T29" s="2235"/>
      <c r="U29" s="2235"/>
      <c r="V29" s="2235"/>
      <c r="W29" s="2235"/>
      <c r="X29" s="2235"/>
      <c r="Y29" s="2235"/>
      <c r="Z29" s="2235"/>
      <c r="AA29" s="2235"/>
      <c r="AB29" s="2241"/>
    </row>
    <row r="30" ht="42.75" customHeight="1">
      <c r="A30" s="2242">
        <v>5.0</v>
      </c>
      <c r="B30" s="2243"/>
      <c r="C30" s="2232" t="s">
        <v>5603</v>
      </c>
      <c r="D30" s="2232" t="s">
        <v>288</v>
      </c>
      <c r="E30" s="2232">
        <v>60.8</v>
      </c>
      <c r="F30" s="2233" t="s">
        <v>314</v>
      </c>
      <c r="G30" s="2234">
        <v>45817.0</v>
      </c>
      <c r="H30" s="2235"/>
      <c r="I30" s="2232" t="s">
        <v>5604</v>
      </c>
      <c r="J30" s="2232" t="s">
        <v>5605</v>
      </c>
      <c r="K30" s="2236">
        <v>3986.0</v>
      </c>
      <c r="L30" s="2236">
        <v>3684.0</v>
      </c>
      <c r="M30" s="2236">
        <v>4245.0</v>
      </c>
      <c r="N30" s="2237" t="str">
        <f t="shared" si="2"/>
        <v>60tr/m2</v>
      </c>
      <c r="O30" s="226" t="s">
        <v>47</v>
      </c>
      <c r="P30" s="2236" t="s">
        <v>107</v>
      </c>
      <c r="Q30" s="2238" t="s">
        <v>5606</v>
      </c>
      <c r="R30" s="2244"/>
      <c r="S30" s="2244"/>
      <c r="T30" s="2244"/>
      <c r="U30" s="2244"/>
      <c r="V30" s="2244"/>
      <c r="W30" s="2244"/>
      <c r="X30" s="2244"/>
      <c r="Y30" s="2244"/>
      <c r="Z30" s="2244"/>
      <c r="AA30" s="2244"/>
      <c r="AB30" s="2245"/>
    </row>
    <row r="31" ht="42.75" customHeight="1">
      <c r="A31" s="2242">
        <v>6.0</v>
      </c>
      <c r="B31" s="2243"/>
      <c r="C31" s="2232" t="s">
        <v>5607</v>
      </c>
      <c r="D31" s="2202" t="s">
        <v>794</v>
      </c>
      <c r="E31" s="2202">
        <v>124.1</v>
      </c>
      <c r="F31" s="2202" t="s">
        <v>350</v>
      </c>
      <c r="G31" s="2203">
        <v>45817.0</v>
      </c>
      <c r="H31" s="260"/>
      <c r="I31" s="2201" t="s">
        <v>5608</v>
      </c>
      <c r="J31" s="2201" t="s">
        <v>5609</v>
      </c>
      <c r="K31" s="2236">
        <v>8057.0</v>
      </c>
      <c r="L31" s="2236">
        <v>7447.0</v>
      </c>
      <c r="M31" s="2236">
        <v>8580.0</v>
      </c>
      <c r="N31" s="2237" t="str">
        <f t="shared" si="2"/>
        <v>60tr/m2</v>
      </c>
      <c r="O31" s="2236" t="s">
        <v>99</v>
      </c>
      <c r="P31" s="2236" t="s">
        <v>107</v>
      </c>
      <c r="Q31" s="2238" t="s">
        <v>5610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ht="42.75" customHeight="1">
      <c r="A32" s="2242">
        <v>9.0</v>
      </c>
      <c r="B32" s="2243"/>
      <c r="C32" s="2232" t="s">
        <v>5611</v>
      </c>
      <c r="D32" s="2232" t="s">
        <v>95</v>
      </c>
      <c r="E32" s="2232">
        <v>101.4</v>
      </c>
      <c r="F32" s="2233" t="s">
        <v>25</v>
      </c>
      <c r="G32" s="2234">
        <v>45817.0</v>
      </c>
      <c r="H32" s="2235"/>
      <c r="I32" s="2232" t="s">
        <v>5612</v>
      </c>
      <c r="J32" s="2232" t="s">
        <v>5613</v>
      </c>
      <c r="K32" s="2236">
        <v>6636.0</v>
      </c>
      <c r="L32" s="2236">
        <v>6133.0</v>
      </c>
      <c r="M32" s="2236">
        <v>7067.0</v>
      </c>
      <c r="N32" s="2237" t="str">
        <f t="shared" si="2"/>
        <v>60tr/m2</v>
      </c>
      <c r="O32" s="2236" t="s">
        <v>99</v>
      </c>
      <c r="P32" s="2236" t="s">
        <v>107</v>
      </c>
      <c r="Q32" s="2238" t="s">
        <v>5614</v>
      </c>
      <c r="R32" s="2235"/>
      <c r="S32" s="2235"/>
      <c r="T32" s="2235"/>
      <c r="U32" s="2235"/>
      <c r="V32" s="2235"/>
      <c r="W32" s="2235"/>
      <c r="X32" s="2235"/>
      <c r="Y32" s="2235"/>
      <c r="Z32" s="2235"/>
      <c r="AA32" s="2235"/>
      <c r="AB32" s="2241"/>
    </row>
    <row r="33" ht="59.25" customHeight="1">
      <c r="A33" s="2242">
        <v>1.0</v>
      </c>
      <c r="B33" s="2246" t="s">
        <v>5615</v>
      </c>
      <c r="C33" s="2247" t="s">
        <v>5616</v>
      </c>
      <c r="D33" s="230" t="s">
        <v>50</v>
      </c>
      <c r="E33" s="230">
        <v>50.3</v>
      </c>
      <c r="F33" s="2201" t="s">
        <v>816</v>
      </c>
      <c r="G33" s="231">
        <v>45817.0</v>
      </c>
      <c r="H33" s="2248"/>
      <c r="I33" s="230" t="s">
        <v>5617</v>
      </c>
      <c r="J33" s="2249"/>
      <c r="K33" s="234">
        <v>3404.0</v>
      </c>
      <c r="L33" s="234">
        <v>3146.0</v>
      </c>
      <c r="M33" s="234">
        <v>3625.0</v>
      </c>
      <c r="N33" s="2250" t="str">
        <f t="shared" si="2"/>
        <v>62tr/m2</v>
      </c>
      <c r="O33" s="226" t="s">
        <v>56</v>
      </c>
      <c r="P33" s="234" t="s">
        <v>107</v>
      </c>
      <c r="Q33" s="235" t="s">
        <v>5618</v>
      </c>
      <c r="R33" s="2251"/>
      <c r="S33" s="2251"/>
      <c r="T33" s="2251"/>
      <c r="U33" s="2251"/>
      <c r="V33" s="2251"/>
      <c r="W33" s="2251"/>
      <c r="X33" s="2251"/>
      <c r="Y33" s="2251"/>
      <c r="Z33" s="2251"/>
      <c r="AA33" s="2251"/>
      <c r="AB33" s="2252"/>
    </row>
    <row r="34" ht="59.25" customHeight="1">
      <c r="A34" s="228">
        <v>1.0</v>
      </c>
      <c r="B34" s="1960"/>
      <c r="C34" s="2247" t="s">
        <v>5619</v>
      </c>
      <c r="D34" s="2253" t="s">
        <v>24</v>
      </c>
      <c r="E34" s="2253">
        <v>74.2</v>
      </c>
      <c r="F34" s="2201" t="s">
        <v>816</v>
      </c>
      <c r="G34" s="231">
        <v>45817.0</v>
      </c>
      <c r="H34" s="2248"/>
      <c r="I34" s="230" t="s">
        <v>5620</v>
      </c>
      <c r="J34" s="2249"/>
      <c r="K34" s="234">
        <v>4835.0</v>
      </c>
      <c r="L34" s="234">
        <v>4469.0</v>
      </c>
      <c r="M34" s="234">
        <v>5149.0</v>
      </c>
      <c r="N34" s="2250" t="str">
        <f>LEFT(L26/E26,2)&amp;"tr/m2"</f>
        <v>61tr/m2</v>
      </c>
      <c r="O34" s="226" t="s">
        <v>47</v>
      </c>
      <c r="P34" s="234" t="s">
        <v>107</v>
      </c>
      <c r="Q34" s="235" t="s">
        <v>5621</v>
      </c>
      <c r="R34" s="2248"/>
      <c r="S34" s="2248"/>
      <c r="T34" s="2248"/>
      <c r="U34" s="2248"/>
      <c r="V34" s="2248"/>
      <c r="W34" s="2248"/>
      <c r="X34" s="2248"/>
      <c r="Y34" s="2248"/>
      <c r="Z34" s="2248"/>
      <c r="AA34" s="2248"/>
      <c r="AB34" s="236"/>
    </row>
    <row r="35" ht="59.25" customHeight="1">
      <c r="A35" s="228">
        <v>2.0</v>
      </c>
      <c r="B35" s="2254" t="s">
        <v>5622</v>
      </c>
      <c r="C35" s="2247" t="s">
        <v>5623</v>
      </c>
      <c r="D35" s="230" t="s">
        <v>24</v>
      </c>
      <c r="E35" s="230">
        <v>74.2</v>
      </c>
      <c r="F35" s="2201" t="s">
        <v>314</v>
      </c>
      <c r="G35" s="231">
        <v>45817.0</v>
      </c>
      <c r="H35" s="2248"/>
      <c r="I35" s="2201">
        <v>4.559971462E9</v>
      </c>
      <c r="J35" s="2249"/>
      <c r="K35" s="234">
        <v>4656.0</v>
      </c>
      <c r="L35" s="234">
        <v>4303.0</v>
      </c>
      <c r="M35" s="234">
        <v>4958.0</v>
      </c>
      <c r="N35" s="2250" t="str">
        <f t="shared" ref="N35:N38" si="3">LEFT(L35/E35,2)&amp;"tr/m2"</f>
        <v>57tr/m2</v>
      </c>
      <c r="O35" s="226" t="s">
        <v>47</v>
      </c>
      <c r="P35" s="234" t="s">
        <v>107</v>
      </c>
      <c r="Q35" s="235" t="s">
        <v>5624</v>
      </c>
      <c r="R35" s="2248"/>
      <c r="S35" s="2248"/>
      <c r="T35" s="2248"/>
      <c r="U35" s="2248"/>
      <c r="V35" s="2248"/>
      <c r="W35" s="2248"/>
      <c r="X35" s="2248"/>
      <c r="Y35" s="2248"/>
      <c r="Z35" s="2248"/>
      <c r="AA35" s="2248"/>
      <c r="AB35" s="236"/>
    </row>
    <row r="36" ht="59.25" customHeight="1">
      <c r="A36" s="2242">
        <v>2.0</v>
      </c>
      <c r="B36" s="2255" t="s">
        <v>5622</v>
      </c>
      <c r="C36" s="2232" t="s">
        <v>5625</v>
      </c>
      <c r="D36" s="2202" t="s">
        <v>24</v>
      </c>
      <c r="E36" s="2202">
        <v>74.5</v>
      </c>
      <c r="F36" s="2200" t="s">
        <v>412</v>
      </c>
      <c r="G36" s="2203">
        <v>45817.0</v>
      </c>
      <c r="H36" s="2204">
        <v>45825.0</v>
      </c>
      <c r="I36" s="2202" t="s">
        <v>5626</v>
      </c>
      <c r="J36" s="2202" t="s">
        <v>5627</v>
      </c>
      <c r="K36" s="144">
        <v>4830.0</v>
      </c>
      <c r="L36" s="144">
        <v>4464.0</v>
      </c>
      <c r="M36" s="144">
        <v>5143.0</v>
      </c>
      <c r="N36" s="2205" t="str">
        <f t="shared" si="3"/>
        <v>59tr/m2</v>
      </c>
      <c r="O36" s="226" t="s">
        <v>47</v>
      </c>
      <c r="P36" s="226" t="s">
        <v>107</v>
      </c>
      <c r="Q36" s="2229" t="s">
        <v>5628</v>
      </c>
      <c r="R36" s="2256"/>
      <c r="S36" s="2256"/>
      <c r="T36" s="2256"/>
      <c r="U36" s="2256"/>
      <c r="V36" s="2256"/>
      <c r="W36" s="2256"/>
      <c r="X36" s="2256"/>
      <c r="Y36" s="2256"/>
      <c r="Z36" s="2256"/>
      <c r="AA36" s="2256"/>
      <c r="AB36" s="2256"/>
    </row>
    <row r="37" ht="59.25" customHeight="1">
      <c r="A37" s="228">
        <v>4.0</v>
      </c>
      <c r="B37" s="2257" t="s">
        <v>5629</v>
      </c>
      <c r="C37" s="2232" t="s">
        <v>5630</v>
      </c>
      <c r="D37" s="2202" t="s">
        <v>24</v>
      </c>
      <c r="E37" s="2202">
        <v>69.2</v>
      </c>
      <c r="F37" s="2202" t="s">
        <v>412</v>
      </c>
      <c r="G37" s="2203">
        <v>45817.0</v>
      </c>
      <c r="H37" s="260"/>
      <c r="I37" s="2201" t="s">
        <v>5631</v>
      </c>
      <c r="J37" s="2201" t="s">
        <v>5632</v>
      </c>
      <c r="K37" s="2236">
        <v>4592.0</v>
      </c>
      <c r="L37" s="2236">
        <v>4245.0</v>
      </c>
      <c r="M37" s="2236">
        <v>4890.0</v>
      </c>
      <c r="N37" s="2237" t="str">
        <f t="shared" si="3"/>
        <v>61tr/m2</v>
      </c>
      <c r="O37" s="226" t="s">
        <v>47</v>
      </c>
      <c r="P37" s="2236" t="s">
        <v>78</v>
      </c>
      <c r="Q37" s="2238" t="s">
        <v>5633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ht="59.25" customHeight="1">
      <c r="A38" s="228">
        <v>6.0</v>
      </c>
      <c r="B38" s="1960"/>
      <c r="C38" s="2232" t="s">
        <v>5634</v>
      </c>
      <c r="D38" s="230" t="s">
        <v>288</v>
      </c>
      <c r="E38" s="230">
        <v>60.8</v>
      </c>
      <c r="F38" s="2201" t="s">
        <v>314</v>
      </c>
      <c r="G38" s="231">
        <v>45817.0</v>
      </c>
      <c r="H38" s="2248"/>
      <c r="I38" s="230" t="s">
        <v>5635</v>
      </c>
      <c r="J38" s="2249"/>
      <c r="K38" s="234">
        <v>4113.0</v>
      </c>
      <c r="L38" s="234">
        <v>3802.0</v>
      </c>
      <c r="M38" s="234">
        <v>4380.0</v>
      </c>
      <c r="N38" s="2237" t="str">
        <f t="shared" si="3"/>
        <v>62tr/m2</v>
      </c>
      <c r="O38" s="226" t="s">
        <v>47</v>
      </c>
      <c r="P38" s="234" t="s">
        <v>107</v>
      </c>
      <c r="Q38" s="235" t="s">
        <v>5636</v>
      </c>
      <c r="R38" s="2248"/>
      <c r="S38" s="2248"/>
      <c r="T38" s="2248"/>
      <c r="U38" s="2248"/>
      <c r="V38" s="2248"/>
      <c r="W38" s="2248"/>
      <c r="X38" s="2248"/>
      <c r="Y38" s="2248"/>
      <c r="Z38" s="2248"/>
      <c r="AA38" s="2248"/>
      <c r="AB38" s="236"/>
    </row>
    <row r="39" ht="42.75" customHeight="1">
      <c r="A39" s="2258" t="s">
        <v>5637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2"/>
    </row>
    <row r="40" ht="57.75" customHeight="1">
      <c r="A40" s="6" t="s">
        <v>2</v>
      </c>
      <c r="B40" s="7" t="s">
        <v>4986</v>
      </c>
      <c r="C40" s="7" t="s">
        <v>3</v>
      </c>
      <c r="D40" s="6" t="s">
        <v>4</v>
      </c>
      <c r="E40" s="6" t="s">
        <v>5</v>
      </c>
      <c r="F40" s="7" t="s">
        <v>6</v>
      </c>
      <c r="G40" s="7" t="s">
        <v>7</v>
      </c>
      <c r="H40" s="8" t="s">
        <v>8</v>
      </c>
      <c r="I40" s="7" t="s">
        <v>5638</v>
      </c>
      <c r="J40" s="130" t="s">
        <v>463</v>
      </c>
      <c r="K40" s="130" t="s">
        <v>328</v>
      </c>
      <c r="L40" s="9" t="s">
        <v>11</v>
      </c>
      <c r="M40" s="9" t="s">
        <v>12</v>
      </c>
      <c r="N40" s="10" t="s">
        <v>464</v>
      </c>
      <c r="O40" s="10" t="s">
        <v>13</v>
      </c>
      <c r="P40" s="10" t="s">
        <v>14</v>
      </c>
      <c r="Q40" s="11" t="s">
        <v>15</v>
      </c>
    </row>
    <row r="41" ht="41.25" customHeight="1">
      <c r="A41" s="2242">
        <v>1.0</v>
      </c>
      <c r="B41" s="2259"/>
      <c r="C41" s="2201" t="s">
        <v>5639</v>
      </c>
      <c r="D41" s="2201" t="s">
        <v>288</v>
      </c>
      <c r="E41" s="2201">
        <v>62.0</v>
      </c>
      <c r="F41" s="228" t="s">
        <v>140</v>
      </c>
      <c r="G41" s="231">
        <v>45877.0</v>
      </c>
      <c r="H41" s="2248"/>
      <c r="I41" s="2201" t="s">
        <v>5640</v>
      </c>
      <c r="J41" s="2201" t="s">
        <v>5641</v>
      </c>
      <c r="K41" s="2201" t="s">
        <v>5642</v>
      </c>
      <c r="L41" s="234">
        <v>3788.0</v>
      </c>
      <c r="M41" s="234">
        <v>4345.0</v>
      </c>
      <c r="N41" s="2237" t="str">
        <f t="shared" ref="N41:N47" si="4">LEFT(L41/E41,2)&amp;"tr/m2"</f>
        <v>61tr/m2</v>
      </c>
      <c r="O41" s="2250"/>
      <c r="P41" s="2236" t="s">
        <v>107</v>
      </c>
      <c r="Q41" s="235" t="s">
        <v>5643</v>
      </c>
      <c r="R41" s="2260"/>
      <c r="S41" s="2260"/>
      <c r="T41" s="2260"/>
      <c r="U41" s="2260"/>
      <c r="V41" s="2260"/>
      <c r="W41" s="2260"/>
      <c r="X41" s="2260"/>
      <c r="Y41" s="2260"/>
      <c r="Z41" s="2260"/>
      <c r="AA41" s="2260"/>
      <c r="AB41" s="2261"/>
    </row>
    <row r="42" ht="41.25" customHeight="1">
      <c r="A42" s="2242">
        <v>3.0</v>
      </c>
      <c r="B42" s="2259"/>
      <c r="C42" s="2201" t="s">
        <v>5644</v>
      </c>
      <c r="D42" s="2201" t="s">
        <v>484</v>
      </c>
      <c r="E42" s="2201">
        <v>60.4</v>
      </c>
      <c r="F42" s="228" t="s">
        <v>5645</v>
      </c>
      <c r="G42" s="231">
        <v>45877.0</v>
      </c>
      <c r="H42" s="2248"/>
      <c r="I42" s="2201" t="s">
        <v>5646</v>
      </c>
      <c r="J42" s="2201" t="s">
        <v>5647</v>
      </c>
      <c r="K42" s="2201" t="s">
        <v>5648</v>
      </c>
      <c r="L42" s="234">
        <v>3804.0</v>
      </c>
      <c r="M42" s="234">
        <v>4364.0</v>
      </c>
      <c r="N42" s="2237" t="str">
        <f t="shared" si="4"/>
        <v>62tr/m2</v>
      </c>
      <c r="O42" s="2250"/>
      <c r="P42" s="2236" t="s">
        <v>107</v>
      </c>
      <c r="Q42" s="235" t="s">
        <v>5649</v>
      </c>
      <c r="R42" s="2260"/>
      <c r="S42" s="2260"/>
      <c r="T42" s="2260"/>
      <c r="U42" s="2260"/>
      <c r="V42" s="2260"/>
      <c r="W42" s="2260"/>
      <c r="X42" s="2260"/>
      <c r="Y42" s="2260"/>
      <c r="Z42" s="2260"/>
      <c r="AA42" s="2260"/>
      <c r="AB42" s="2261"/>
    </row>
    <row r="43" ht="41.25" customHeight="1">
      <c r="A43" s="2242">
        <v>4.0</v>
      </c>
      <c r="B43" s="2259"/>
      <c r="C43" s="2201" t="s">
        <v>5650</v>
      </c>
      <c r="D43" s="2201" t="s">
        <v>484</v>
      </c>
      <c r="E43" s="2201">
        <v>60.4</v>
      </c>
      <c r="F43" s="228" t="s">
        <v>5645</v>
      </c>
      <c r="G43" s="231">
        <v>45877.0</v>
      </c>
      <c r="H43" s="2248"/>
      <c r="I43" s="2201" t="s">
        <v>5651</v>
      </c>
      <c r="J43" s="2201" t="s">
        <v>5652</v>
      </c>
      <c r="K43" s="2201" t="s">
        <v>5648</v>
      </c>
      <c r="L43" s="234">
        <v>3839.0</v>
      </c>
      <c r="M43" s="234">
        <v>4405.0</v>
      </c>
      <c r="N43" s="2237" t="str">
        <f t="shared" si="4"/>
        <v>63tr/m2</v>
      </c>
      <c r="O43" s="2250"/>
      <c r="P43" s="2236" t="s">
        <v>107</v>
      </c>
      <c r="Q43" s="235" t="s">
        <v>5653</v>
      </c>
      <c r="R43" s="2260"/>
      <c r="S43" s="2260"/>
      <c r="T43" s="2260"/>
      <c r="U43" s="2260"/>
      <c r="V43" s="2260"/>
      <c r="W43" s="2260"/>
      <c r="X43" s="2260"/>
      <c r="Y43" s="2260"/>
      <c r="Z43" s="2260"/>
      <c r="AA43" s="2260"/>
      <c r="AB43" s="2261"/>
    </row>
    <row r="44" ht="41.25" customHeight="1">
      <c r="A44" s="2242">
        <v>6.0</v>
      </c>
      <c r="B44" s="2259"/>
      <c r="C44" s="2201" t="s">
        <v>5654</v>
      </c>
      <c r="D44" s="2201" t="s">
        <v>50</v>
      </c>
      <c r="E44" s="2201">
        <v>49.3</v>
      </c>
      <c r="F44" s="228" t="s">
        <v>331</v>
      </c>
      <c r="G44" s="231">
        <v>45877.0</v>
      </c>
      <c r="H44" s="2248"/>
      <c r="I44" s="2201" t="s">
        <v>5655</v>
      </c>
      <c r="J44" s="2201" t="s">
        <v>5656</v>
      </c>
      <c r="K44" s="2201" t="s">
        <v>5657</v>
      </c>
      <c r="L44" s="234">
        <v>3163.0</v>
      </c>
      <c r="M44" s="234">
        <v>3629.0</v>
      </c>
      <c r="N44" s="2237" t="str">
        <f t="shared" si="4"/>
        <v>64tr/m2</v>
      </c>
      <c r="O44" s="2250"/>
      <c r="P44" s="2236" t="s">
        <v>107</v>
      </c>
      <c r="Q44" s="235" t="s">
        <v>5658</v>
      </c>
      <c r="R44" s="2260"/>
      <c r="S44" s="2260"/>
      <c r="T44" s="2260"/>
      <c r="U44" s="2260"/>
      <c r="V44" s="2260"/>
      <c r="W44" s="2260"/>
      <c r="X44" s="2260"/>
      <c r="Y44" s="2260"/>
      <c r="Z44" s="2260"/>
      <c r="AA44" s="2260"/>
      <c r="AB44" s="2261"/>
    </row>
    <row r="45" ht="41.25" customHeight="1">
      <c r="A45" s="2242">
        <v>7.0</v>
      </c>
      <c r="B45" s="2259"/>
      <c r="C45" s="2201" t="s">
        <v>5659</v>
      </c>
      <c r="D45" s="2201" t="s">
        <v>484</v>
      </c>
      <c r="E45" s="2201">
        <v>60.3</v>
      </c>
      <c r="F45" s="228" t="s">
        <v>337</v>
      </c>
      <c r="G45" s="231">
        <v>45877.0</v>
      </c>
      <c r="H45" s="2248"/>
      <c r="I45" s="2201" t="s">
        <v>5660</v>
      </c>
      <c r="J45" s="2201" t="s">
        <v>5661</v>
      </c>
      <c r="K45" s="2201" t="s">
        <v>5662</v>
      </c>
      <c r="L45" s="234">
        <v>3854.0</v>
      </c>
      <c r="M45" s="234">
        <v>4422.0</v>
      </c>
      <c r="N45" s="2237" t="str">
        <f t="shared" si="4"/>
        <v>63tr/m2</v>
      </c>
      <c r="O45" s="2250"/>
      <c r="P45" s="2236" t="s">
        <v>107</v>
      </c>
      <c r="Q45" s="2262" t="s">
        <v>5663</v>
      </c>
      <c r="R45" s="2263"/>
      <c r="S45" s="2263"/>
      <c r="T45" s="2263"/>
      <c r="U45" s="2263"/>
      <c r="V45" s="2263"/>
      <c r="W45" s="2263"/>
      <c r="X45" s="2263"/>
      <c r="Y45" s="2263"/>
      <c r="Z45" s="2263"/>
      <c r="AA45" s="2263"/>
      <c r="AB45" s="2264"/>
    </row>
    <row r="46" ht="75.0" customHeight="1">
      <c r="A46" s="2242">
        <v>1.0</v>
      </c>
      <c r="B46" s="2259" t="s">
        <v>5629</v>
      </c>
      <c r="C46" s="2201" t="s">
        <v>5664</v>
      </c>
      <c r="D46" s="2201" t="s">
        <v>288</v>
      </c>
      <c r="E46" s="2201">
        <v>60.8</v>
      </c>
      <c r="F46" s="228" t="s">
        <v>314</v>
      </c>
      <c r="G46" s="231">
        <v>45877.0</v>
      </c>
      <c r="H46" s="2248"/>
      <c r="I46" s="2201" t="s">
        <v>5665</v>
      </c>
      <c r="J46" s="2201" t="s">
        <v>5666</v>
      </c>
      <c r="K46" s="2201" t="s">
        <v>5667</v>
      </c>
      <c r="L46" s="234">
        <v>3740.0</v>
      </c>
      <c r="M46" s="234">
        <v>4291.0</v>
      </c>
      <c r="N46" s="2237" t="str">
        <f t="shared" si="4"/>
        <v>61tr/m2</v>
      </c>
      <c r="O46" s="2250"/>
      <c r="P46" s="234" t="s">
        <v>107</v>
      </c>
      <c r="Q46" s="235" t="s">
        <v>5668</v>
      </c>
      <c r="R46" s="2260"/>
      <c r="S46" s="2260"/>
      <c r="T46" s="2260"/>
      <c r="U46" s="2260"/>
      <c r="V46" s="2260"/>
      <c r="W46" s="2260"/>
      <c r="X46" s="2260"/>
      <c r="Y46" s="2260"/>
      <c r="Z46" s="2260"/>
      <c r="AA46" s="2260"/>
      <c r="AB46" s="2261"/>
    </row>
    <row r="47" ht="75.0" customHeight="1">
      <c r="A47" s="228">
        <v>5.0</v>
      </c>
      <c r="B47" s="2265" t="s">
        <v>5615</v>
      </c>
      <c r="C47" s="2201" t="s">
        <v>5669</v>
      </c>
      <c r="D47" s="2201" t="s">
        <v>484</v>
      </c>
      <c r="E47" s="2201">
        <v>62.0</v>
      </c>
      <c r="F47" s="228" t="s">
        <v>331</v>
      </c>
      <c r="G47" s="231">
        <v>45877.0</v>
      </c>
      <c r="H47" s="2248"/>
      <c r="I47" s="2201" t="s">
        <v>5670</v>
      </c>
      <c r="J47" s="2201" t="s">
        <v>5671</v>
      </c>
      <c r="K47" s="2201" t="s">
        <v>5642</v>
      </c>
      <c r="L47" s="234">
        <v>3826.0</v>
      </c>
      <c r="M47" s="234">
        <v>4389.0</v>
      </c>
      <c r="N47" s="2237" t="str">
        <f t="shared" si="4"/>
        <v>61tr/m2</v>
      </c>
      <c r="O47" s="2250"/>
      <c r="P47" s="2236" t="s">
        <v>78</v>
      </c>
      <c r="Q47" s="235" t="s">
        <v>5672</v>
      </c>
      <c r="R47" s="2266"/>
      <c r="S47" s="2266"/>
      <c r="T47" s="2266"/>
      <c r="U47" s="2266"/>
      <c r="V47" s="2266"/>
      <c r="W47" s="2266"/>
      <c r="X47" s="2266"/>
      <c r="Y47" s="2266"/>
      <c r="Z47" s="2266"/>
      <c r="AA47" s="2266"/>
      <c r="AB47" s="2267"/>
    </row>
    <row r="48" ht="51.75" customHeight="1">
      <c r="A48" s="5" t="s">
        <v>5673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2268"/>
    </row>
    <row r="49" ht="55.5" customHeight="1">
      <c r="A49" s="6" t="s">
        <v>2</v>
      </c>
      <c r="B49" s="7" t="s">
        <v>4986</v>
      </c>
      <c r="C49" s="7" t="s">
        <v>3</v>
      </c>
      <c r="D49" s="6" t="s">
        <v>4</v>
      </c>
      <c r="E49" s="6" t="s">
        <v>5</v>
      </c>
      <c r="F49" s="7" t="s">
        <v>6</v>
      </c>
      <c r="G49" s="7" t="s">
        <v>7</v>
      </c>
      <c r="H49" s="8" t="s">
        <v>8</v>
      </c>
      <c r="I49" s="6" t="s">
        <v>9</v>
      </c>
      <c r="J49" s="130" t="s">
        <v>463</v>
      </c>
      <c r="K49" s="9" t="s">
        <v>10</v>
      </c>
      <c r="L49" s="9" t="s">
        <v>11</v>
      </c>
      <c r="M49" s="9" t="s">
        <v>12</v>
      </c>
      <c r="N49" s="10" t="s">
        <v>464</v>
      </c>
      <c r="O49" s="10" t="s">
        <v>13</v>
      </c>
      <c r="P49" s="10" t="s">
        <v>14</v>
      </c>
      <c r="Q49" s="11" t="s">
        <v>15</v>
      </c>
    </row>
    <row r="50" ht="78.75" customHeight="1">
      <c r="A50" s="145">
        <v>3.0</v>
      </c>
      <c r="B50" s="2269" t="s">
        <v>5674</v>
      </c>
      <c r="C50" s="2270" t="s">
        <v>543</v>
      </c>
      <c r="D50" s="2269" t="s">
        <v>520</v>
      </c>
      <c r="E50" s="2270">
        <v>103.0</v>
      </c>
      <c r="F50" s="131" t="s">
        <v>521</v>
      </c>
      <c r="G50" s="134">
        <v>45768.0</v>
      </c>
      <c r="H50" s="159">
        <v>45838.0</v>
      </c>
      <c r="I50" s="2271" t="s">
        <v>544</v>
      </c>
      <c r="J50" s="2272" t="s">
        <v>545</v>
      </c>
      <c r="K50" s="144">
        <v>6558.0</v>
      </c>
      <c r="L50" s="144">
        <v>6061.0</v>
      </c>
      <c r="M50" s="144">
        <v>6984.0</v>
      </c>
      <c r="N50" s="161" t="str">
        <f>LEFT(L50/E50,2)&amp;"tr/m2"</f>
        <v>58tr/m2</v>
      </c>
      <c r="O50" s="162" t="s">
        <v>487</v>
      </c>
      <c r="P50" s="140" t="s">
        <v>1567</v>
      </c>
      <c r="Q50" s="187" t="s">
        <v>546</v>
      </c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ht="53.25" customHeight="1">
      <c r="A51" s="241" t="s">
        <v>617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2273"/>
      <c r="R51" s="227"/>
      <c r="S51" s="227"/>
      <c r="T51" s="227"/>
      <c r="U51" s="227"/>
      <c r="V51" s="227"/>
      <c r="W51" s="227"/>
      <c r="X51" s="227"/>
      <c r="Y51" s="227"/>
      <c r="Z51" s="227"/>
      <c r="AA51" s="227"/>
      <c r="AB51" s="227"/>
    </row>
    <row r="52" ht="55.5" customHeight="1">
      <c r="A52" s="6" t="s">
        <v>2</v>
      </c>
      <c r="B52" s="7" t="s">
        <v>4986</v>
      </c>
      <c r="C52" s="7" t="s">
        <v>3</v>
      </c>
      <c r="D52" s="6" t="s">
        <v>4</v>
      </c>
      <c r="E52" s="6" t="s">
        <v>5</v>
      </c>
      <c r="F52" s="7" t="s">
        <v>6</v>
      </c>
      <c r="G52" s="7" t="s">
        <v>7</v>
      </c>
      <c r="H52" s="8" t="s">
        <v>8</v>
      </c>
      <c r="I52" s="6" t="s">
        <v>9</v>
      </c>
      <c r="J52" s="130" t="s">
        <v>463</v>
      </c>
      <c r="K52" s="9" t="s">
        <v>11</v>
      </c>
      <c r="L52" s="9" t="s">
        <v>12</v>
      </c>
      <c r="M52" s="130" t="s">
        <v>5675</v>
      </c>
      <c r="N52" s="10" t="s">
        <v>464</v>
      </c>
      <c r="O52" s="10" t="s">
        <v>14</v>
      </c>
      <c r="P52" s="11" t="s">
        <v>15</v>
      </c>
      <c r="Q52" s="11"/>
    </row>
    <row r="53" ht="98.25" customHeight="1">
      <c r="A53" s="64">
        <v>4.0</v>
      </c>
      <c r="B53" s="234" t="s">
        <v>641</v>
      </c>
      <c r="C53" s="161" t="s">
        <v>659</v>
      </c>
      <c r="D53" s="740" t="s">
        <v>660</v>
      </c>
      <c r="E53" s="98">
        <v>100.1</v>
      </c>
      <c r="F53" s="98" t="s">
        <v>521</v>
      </c>
      <c r="G53" s="2274">
        <v>45839.0</v>
      </c>
      <c r="H53" s="237">
        <v>45860.0</v>
      </c>
      <c r="I53" s="234" t="s">
        <v>661</v>
      </c>
      <c r="J53" s="234" t="s">
        <v>662</v>
      </c>
      <c r="K53" s="2275">
        <v>5740.0</v>
      </c>
      <c r="L53" s="2275">
        <v>6511.0</v>
      </c>
      <c r="M53" s="162" t="s">
        <v>663</v>
      </c>
      <c r="N53" s="259" t="str">
        <f>LEFT(K53/E53,2)&amp;"tr/m2"</f>
        <v>57tr/m2</v>
      </c>
      <c r="O53" s="234" t="s">
        <v>107</v>
      </c>
      <c r="P53" s="2276" t="s">
        <v>664</v>
      </c>
      <c r="Q53" s="2277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</sheetData>
  <mergeCells count="7">
    <mergeCell ref="A1:Q1"/>
    <mergeCell ref="A19:Q19"/>
    <mergeCell ref="B33:B34"/>
    <mergeCell ref="B37:B38"/>
    <mergeCell ref="A39:Q39"/>
    <mergeCell ref="A48:P48"/>
    <mergeCell ref="A51:P51"/>
  </mergeCells>
  <hyperlinks>
    <hyperlink r:id="rId1" ref="Q3"/>
    <hyperlink r:id="rId2" ref="Q4"/>
    <hyperlink r:id="rId3" ref="Q5"/>
    <hyperlink r:id="rId4" ref="Q6"/>
    <hyperlink r:id="rId5" ref="Q7"/>
    <hyperlink r:id="rId6" ref="Q8"/>
    <hyperlink r:id="rId7" ref="Q9"/>
    <hyperlink r:id="rId8" ref="Q10"/>
    <hyperlink r:id="rId9" ref="Q11"/>
    <hyperlink r:id="rId10" ref="Q12"/>
    <hyperlink r:id="rId11" ref="Q13"/>
    <hyperlink r:id="rId12" ref="Q14"/>
    <hyperlink r:id="rId13" ref="Q15"/>
    <hyperlink r:id="rId14" ref="Q16"/>
    <hyperlink r:id="rId15" ref="Q17"/>
    <hyperlink r:id="rId16" ref="Q18"/>
    <hyperlink r:id="rId17" ref="Q21"/>
    <hyperlink r:id="rId18" ref="Q22"/>
    <hyperlink r:id="rId19" ref="Q23"/>
    <hyperlink r:id="rId20" ref="Q24"/>
    <hyperlink r:id="rId21" ref="Q25"/>
    <hyperlink r:id="rId22" ref="Q26"/>
    <hyperlink r:id="rId23" ref="Q27"/>
    <hyperlink r:id="rId24" ref="Q28"/>
    <hyperlink r:id="rId25" ref="Q29"/>
    <hyperlink r:id="rId26" ref="Q30"/>
    <hyperlink r:id="rId27" ref="Q31"/>
    <hyperlink r:id="rId28" ref="Q32"/>
    <hyperlink r:id="rId29" ref="Q33"/>
    <hyperlink r:id="rId30" ref="Q34"/>
    <hyperlink r:id="rId31" ref="Q35"/>
    <hyperlink r:id="rId32" ref="Q36"/>
    <hyperlink r:id="rId33" ref="Q37"/>
    <hyperlink r:id="rId34" ref="Q38"/>
    <hyperlink r:id="rId35" ref="Q41"/>
    <hyperlink r:id="rId36" ref="Q42"/>
    <hyperlink r:id="rId37" ref="Q43"/>
    <hyperlink r:id="rId38" ref="Q44"/>
    <hyperlink r:id="rId39" ref="Q45"/>
    <hyperlink r:id="rId40" ref="Q46"/>
    <hyperlink r:id="rId41" ref="Q47"/>
    <hyperlink r:id="rId42" ref="Q50"/>
    <hyperlink r:id="rId43" ref="P53"/>
  </hyperlinks>
  <drawing r:id="rId44"/>
  <tableParts count="4">
    <tablePart r:id="rId49"/>
    <tablePart r:id="rId50"/>
    <tablePart r:id="rId51"/>
    <tablePart r:id="rId5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8.67"/>
    <col customWidth="1" min="3" max="3" width="20.78"/>
    <col customWidth="1" min="4" max="4" width="19.11"/>
    <col customWidth="1" min="6" max="6" width="13.22"/>
    <col customWidth="1" min="7" max="7" width="14.89"/>
    <col customWidth="1" hidden="1" min="8" max="8" width="16.22"/>
    <col customWidth="1" min="9" max="9" width="22.67"/>
    <col customWidth="1" min="10" max="10" width="15.22"/>
    <col customWidth="1" min="11" max="12" width="16.67"/>
    <col customWidth="1" min="13" max="13" width="25.22"/>
    <col customWidth="1" min="14" max="14" width="16.56"/>
    <col customWidth="1" min="15" max="15" width="42.67"/>
    <col hidden="1" min="16" max="26" width="11.22"/>
  </cols>
  <sheetData>
    <row r="1" ht="69.75" customHeight="1">
      <c r="A1" s="2278" t="s">
        <v>5676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2279"/>
      <c r="R1" s="2279"/>
      <c r="S1" s="2279"/>
      <c r="T1" s="2279"/>
      <c r="U1" s="2279"/>
      <c r="V1" s="2279"/>
      <c r="W1" s="2279"/>
      <c r="X1" s="2279"/>
      <c r="Y1" s="2279"/>
      <c r="Z1" s="2279"/>
    </row>
    <row r="2" ht="68.25" customHeight="1">
      <c r="A2" s="2280" t="s">
        <v>5677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2279"/>
      <c r="R2" s="2279"/>
      <c r="S2" s="2279"/>
      <c r="T2" s="2279"/>
      <c r="U2" s="2279"/>
      <c r="V2" s="2279"/>
      <c r="W2" s="2279"/>
      <c r="X2" s="2279"/>
      <c r="Y2" s="2279"/>
      <c r="Z2" s="2279"/>
    </row>
    <row r="3" ht="93.0" customHeight="1">
      <c r="A3" s="78" t="s">
        <v>2</v>
      </c>
      <c r="B3" s="79" t="s">
        <v>4986</v>
      </c>
      <c r="C3" s="79" t="s">
        <v>3</v>
      </c>
      <c r="D3" s="78" t="s">
        <v>4</v>
      </c>
      <c r="E3" s="78" t="s">
        <v>5</v>
      </c>
      <c r="F3" s="79" t="s">
        <v>6</v>
      </c>
      <c r="G3" s="79" t="s">
        <v>7</v>
      </c>
      <c r="H3" s="80" t="s">
        <v>8</v>
      </c>
      <c r="I3" s="78" t="s">
        <v>9</v>
      </c>
      <c r="J3" s="83" t="s">
        <v>10</v>
      </c>
      <c r="K3" s="83" t="s">
        <v>11</v>
      </c>
      <c r="L3" s="83" t="s">
        <v>12</v>
      </c>
      <c r="M3" s="84" t="s">
        <v>13</v>
      </c>
      <c r="N3" s="84" t="s">
        <v>14</v>
      </c>
      <c r="O3" s="2281" t="s">
        <v>15</v>
      </c>
      <c r="P3" s="85" t="s">
        <v>329</v>
      </c>
      <c r="Q3" s="2282"/>
      <c r="R3" s="2282"/>
      <c r="S3" s="2282"/>
      <c r="T3" s="2282"/>
      <c r="U3" s="2282"/>
      <c r="V3" s="2282"/>
      <c r="W3" s="2282"/>
      <c r="X3" s="2282"/>
      <c r="Y3" s="2282"/>
      <c r="Z3" s="2282"/>
    </row>
    <row r="4" ht="39.0" hidden="1" customHeight="1">
      <c r="A4" s="2283">
        <v>4.0</v>
      </c>
      <c r="B4" s="2284"/>
      <c r="C4" s="2285" t="s">
        <v>5678</v>
      </c>
      <c r="D4" s="2286" t="s">
        <v>95</v>
      </c>
      <c r="E4" s="2286" t="s">
        <v>5679</v>
      </c>
      <c r="F4" s="2287" t="s">
        <v>331</v>
      </c>
      <c r="G4" s="2288"/>
      <c r="H4" s="2289"/>
      <c r="I4" s="2290"/>
      <c r="J4" s="2291"/>
      <c r="K4" s="2291"/>
      <c r="L4" s="2291"/>
      <c r="M4" s="2292"/>
      <c r="N4" s="2293" t="s">
        <v>131</v>
      </c>
      <c r="O4" s="2294"/>
      <c r="P4" s="2295"/>
      <c r="Q4" s="2296"/>
      <c r="R4" s="2296"/>
      <c r="S4" s="2296"/>
      <c r="T4" s="2296"/>
      <c r="U4" s="2296"/>
      <c r="V4" s="2296"/>
      <c r="W4" s="2296"/>
      <c r="X4" s="2296"/>
      <c r="Y4" s="2296"/>
      <c r="Z4" s="2296"/>
    </row>
    <row r="5" ht="39.0" hidden="1" customHeight="1">
      <c r="A5" s="2283">
        <v>5.0</v>
      </c>
      <c r="B5" s="2284"/>
      <c r="C5" s="2285" t="s">
        <v>5680</v>
      </c>
      <c r="D5" s="2286" t="s">
        <v>95</v>
      </c>
      <c r="E5" s="2286" t="s">
        <v>5681</v>
      </c>
      <c r="F5" s="2297" t="s">
        <v>412</v>
      </c>
      <c r="G5" s="2288"/>
      <c r="H5" s="2289"/>
      <c r="I5" s="2290"/>
      <c r="J5" s="2291"/>
      <c r="K5" s="2291"/>
      <c r="L5" s="2291"/>
      <c r="M5" s="2292"/>
      <c r="N5" s="2293" t="s">
        <v>131</v>
      </c>
      <c r="O5" s="2294"/>
      <c r="P5" s="2295"/>
      <c r="Q5" s="2296"/>
      <c r="R5" s="2296"/>
      <c r="S5" s="2296"/>
      <c r="T5" s="2296"/>
      <c r="U5" s="2296"/>
      <c r="V5" s="2296"/>
      <c r="W5" s="2296"/>
      <c r="X5" s="2296"/>
      <c r="Y5" s="2296"/>
      <c r="Z5" s="2296"/>
    </row>
    <row r="6" ht="39.0" hidden="1" customHeight="1">
      <c r="A6" s="2298">
        <v>0.0</v>
      </c>
      <c r="B6" s="2299" t="s">
        <v>5682</v>
      </c>
      <c r="C6" s="2300" t="s">
        <v>5683</v>
      </c>
      <c r="D6" s="2301" t="s">
        <v>288</v>
      </c>
      <c r="E6" s="2301">
        <v>64.2</v>
      </c>
      <c r="F6" s="89" t="s">
        <v>331</v>
      </c>
      <c r="G6" s="2302">
        <v>45634.0</v>
      </c>
      <c r="H6" s="2302">
        <v>45640.0</v>
      </c>
      <c r="I6" s="2303" t="s">
        <v>5684</v>
      </c>
      <c r="J6" s="810" t="s">
        <v>5685</v>
      </c>
      <c r="K6" s="810" t="s">
        <v>5686</v>
      </c>
      <c r="L6" s="810" t="s">
        <v>5687</v>
      </c>
      <c r="M6" s="2304" t="s">
        <v>5688</v>
      </c>
      <c r="N6" s="253" t="s">
        <v>5689</v>
      </c>
      <c r="O6" s="2305" t="s">
        <v>5690</v>
      </c>
      <c r="P6" s="2306"/>
      <c r="Q6" s="2307"/>
      <c r="R6" s="2307"/>
      <c r="S6" s="2307"/>
      <c r="T6" s="2307"/>
      <c r="U6" s="2307"/>
      <c r="V6" s="2307"/>
      <c r="W6" s="2307"/>
      <c r="X6" s="2307"/>
      <c r="Y6" s="2307"/>
      <c r="Z6" s="2307"/>
    </row>
    <row r="7" ht="39.0" hidden="1" customHeight="1">
      <c r="A7" s="2298">
        <v>0.0</v>
      </c>
      <c r="B7" s="2284"/>
      <c r="C7" s="2300" t="s">
        <v>5691</v>
      </c>
      <c r="D7" s="2308" t="s">
        <v>59</v>
      </c>
      <c r="E7" s="2309">
        <v>44.8</v>
      </c>
      <c r="F7" s="2301" t="s">
        <v>337</v>
      </c>
      <c r="G7" s="2302">
        <v>45716.0</v>
      </c>
      <c r="H7" s="97">
        <v>45745.0</v>
      </c>
      <c r="I7" s="2310" t="s">
        <v>5692</v>
      </c>
      <c r="J7" s="810" t="s">
        <v>5693</v>
      </c>
      <c r="K7" s="810" t="s">
        <v>5131</v>
      </c>
      <c r="L7" s="810" t="s">
        <v>5694</v>
      </c>
      <c r="M7" s="2304" t="s">
        <v>5695</v>
      </c>
      <c r="N7" s="2298"/>
      <c r="O7" s="2305" t="s">
        <v>5696</v>
      </c>
      <c r="P7" s="2306"/>
      <c r="Q7" s="2307"/>
      <c r="R7" s="2307"/>
      <c r="S7" s="2307"/>
      <c r="T7" s="2307"/>
      <c r="U7" s="2307"/>
      <c r="V7" s="2307"/>
      <c r="W7" s="2307"/>
      <c r="X7" s="2307"/>
      <c r="Y7" s="2307"/>
      <c r="Z7" s="2307"/>
    </row>
    <row r="8" ht="39.0" hidden="1" customHeight="1">
      <c r="A8" s="2311">
        <v>1.0</v>
      </c>
      <c r="B8" s="2284"/>
      <c r="C8" s="2300" t="s">
        <v>5697</v>
      </c>
      <c r="D8" s="2301" t="s">
        <v>288</v>
      </c>
      <c r="E8" s="2301">
        <v>66.1</v>
      </c>
      <c r="F8" s="2301" t="s">
        <v>337</v>
      </c>
      <c r="G8" s="2302"/>
      <c r="H8" s="97"/>
      <c r="I8" s="2303"/>
      <c r="J8" s="810"/>
      <c r="K8" s="810"/>
      <c r="L8" s="810"/>
      <c r="M8" s="2304" t="s">
        <v>5688</v>
      </c>
      <c r="N8" s="253" t="s">
        <v>239</v>
      </c>
      <c r="O8" s="2305" t="s">
        <v>5698</v>
      </c>
      <c r="P8" s="2306"/>
      <c r="Q8" s="2307"/>
      <c r="R8" s="2307"/>
      <c r="S8" s="2307"/>
      <c r="T8" s="2307"/>
      <c r="U8" s="2307"/>
      <c r="V8" s="2307"/>
      <c r="W8" s="2307"/>
      <c r="X8" s="2307"/>
      <c r="Y8" s="2307"/>
      <c r="Z8" s="2307"/>
    </row>
    <row r="9" ht="51.75" hidden="1" customHeight="1">
      <c r="A9" s="2283">
        <v>3.0</v>
      </c>
      <c r="B9" s="2312"/>
      <c r="C9" s="2313" t="s">
        <v>5699</v>
      </c>
      <c r="D9" s="2314" t="s">
        <v>95</v>
      </c>
      <c r="E9" s="2314">
        <v>86.4</v>
      </c>
      <c r="F9" s="2315" t="s">
        <v>412</v>
      </c>
      <c r="G9" s="2316">
        <v>45716.0</v>
      </c>
      <c r="H9" s="2316">
        <v>45737.0</v>
      </c>
      <c r="I9" s="843" t="s">
        <v>5700</v>
      </c>
      <c r="J9" s="843" t="s">
        <v>5701</v>
      </c>
      <c r="K9" s="843" t="s">
        <v>5702</v>
      </c>
      <c r="L9" s="843" t="s">
        <v>5703</v>
      </c>
      <c r="M9" s="2317" t="s">
        <v>5704</v>
      </c>
      <c r="N9" s="2318" t="s">
        <v>181</v>
      </c>
      <c r="O9" s="2319" t="s">
        <v>5705</v>
      </c>
      <c r="P9" s="2320"/>
      <c r="Q9" s="2279"/>
      <c r="R9" s="2279"/>
      <c r="S9" s="2279"/>
      <c r="T9" s="2279"/>
      <c r="U9" s="2279"/>
      <c r="V9" s="2279"/>
      <c r="W9" s="2279"/>
      <c r="X9" s="2279"/>
      <c r="Y9" s="2279"/>
      <c r="Z9" s="2279"/>
    </row>
    <row r="10" ht="63.75" hidden="1" customHeight="1">
      <c r="A10" s="2283">
        <v>2.0</v>
      </c>
      <c r="B10" s="2284"/>
      <c r="C10" s="2300" t="s">
        <v>5706</v>
      </c>
      <c r="D10" s="2301" t="s">
        <v>95</v>
      </c>
      <c r="E10" s="2301">
        <v>82.9</v>
      </c>
      <c r="F10" s="2308" t="s">
        <v>455</v>
      </c>
      <c r="G10" s="2302">
        <v>45634.0</v>
      </c>
      <c r="H10" s="2302">
        <v>45640.0</v>
      </c>
      <c r="I10" s="2303" t="s">
        <v>5707</v>
      </c>
      <c r="J10" s="810" t="s">
        <v>5708</v>
      </c>
      <c r="K10" s="810" t="s">
        <v>5709</v>
      </c>
      <c r="L10" s="810" t="s">
        <v>5710</v>
      </c>
      <c r="M10" s="2304"/>
      <c r="N10" s="253" t="s">
        <v>107</v>
      </c>
      <c r="O10" s="2305" t="s">
        <v>5711</v>
      </c>
      <c r="P10" s="2321"/>
      <c r="Q10" s="2279"/>
      <c r="R10" s="2279"/>
      <c r="S10" s="2279"/>
      <c r="T10" s="2279"/>
      <c r="U10" s="2279"/>
      <c r="V10" s="2279"/>
      <c r="W10" s="2279"/>
      <c r="X10" s="2279"/>
      <c r="Y10" s="2279"/>
      <c r="Z10" s="2279"/>
    </row>
    <row r="11" ht="107.25" customHeight="1">
      <c r="A11" s="2283">
        <v>1.0</v>
      </c>
      <c r="B11" s="2322" t="s">
        <v>5682</v>
      </c>
      <c r="C11" s="2300" t="s">
        <v>5712</v>
      </c>
      <c r="D11" s="2301" t="s">
        <v>288</v>
      </c>
      <c r="E11" s="2301" t="s">
        <v>988</v>
      </c>
      <c r="F11" s="2308" t="s">
        <v>337</v>
      </c>
      <c r="G11" s="2302">
        <v>45839.0</v>
      </c>
      <c r="H11" s="2302"/>
      <c r="I11" s="2303" t="s">
        <v>5713</v>
      </c>
      <c r="J11" s="810" t="s">
        <v>5714</v>
      </c>
      <c r="K11" s="810" t="s">
        <v>5715</v>
      </c>
      <c r="L11" s="810" t="s">
        <v>5716</v>
      </c>
      <c r="M11" s="2304" t="s">
        <v>5717</v>
      </c>
      <c r="N11" s="253" t="s">
        <v>181</v>
      </c>
      <c r="O11" s="2305" t="s">
        <v>5718</v>
      </c>
      <c r="P11" s="2295"/>
      <c r="Q11" s="2296"/>
      <c r="R11" s="2296"/>
      <c r="S11" s="2296"/>
      <c r="T11" s="2296"/>
      <c r="U11" s="2296"/>
      <c r="V11" s="2296"/>
      <c r="W11" s="2296"/>
      <c r="X11" s="2296"/>
      <c r="Y11" s="2296"/>
      <c r="Z11" s="2296"/>
    </row>
    <row r="12" ht="56.25" customHeight="1">
      <c r="A12" s="2283">
        <v>2.0</v>
      </c>
      <c r="B12" s="2299" t="s">
        <v>5719</v>
      </c>
      <c r="C12" s="2300" t="s">
        <v>5720</v>
      </c>
      <c r="D12" s="2301" t="s">
        <v>288</v>
      </c>
      <c r="E12" s="2301" t="s">
        <v>5721</v>
      </c>
      <c r="F12" s="2308" t="s">
        <v>25</v>
      </c>
      <c r="G12" s="2302">
        <v>45839.0</v>
      </c>
      <c r="H12" s="2302"/>
      <c r="I12" s="2303" t="s">
        <v>5722</v>
      </c>
      <c r="J12" s="810" t="s">
        <v>5723</v>
      </c>
      <c r="K12" s="810" t="s">
        <v>5724</v>
      </c>
      <c r="L12" s="810" t="s">
        <v>5725</v>
      </c>
      <c r="M12" s="2304" t="s">
        <v>5726</v>
      </c>
      <c r="N12" s="253" t="s">
        <v>181</v>
      </c>
      <c r="O12" s="2305" t="s">
        <v>5727</v>
      </c>
      <c r="P12" s="2295"/>
      <c r="Q12" s="2296"/>
      <c r="R12" s="2296"/>
      <c r="S12" s="2296"/>
      <c r="T12" s="2296"/>
      <c r="U12" s="2296"/>
      <c r="V12" s="2296"/>
      <c r="W12" s="2296"/>
      <c r="X12" s="2296"/>
      <c r="Y12" s="2296"/>
      <c r="Z12" s="2296"/>
    </row>
    <row r="13" ht="56.25" customHeight="1">
      <c r="A13" s="2311">
        <v>3.0</v>
      </c>
      <c r="B13" s="1960"/>
      <c r="C13" s="2300" t="s">
        <v>5728</v>
      </c>
      <c r="D13" s="2301" t="s">
        <v>288</v>
      </c>
      <c r="E13" s="2301" t="s">
        <v>5721</v>
      </c>
      <c r="F13" s="2308" t="s">
        <v>314</v>
      </c>
      <c r="G13" s="2302">
        <v>45839.0</v>
      </c>
      <c r="H13" s="2302"/>
      <c r="I13" s="2303" t="s">
        <v>5729</v>
      </c>
      <c r="J13" s="810" t="s">
        <v>5730</v>
      </c>
      <c r="K13" s="810" t="s">
        <v>5731</v>
      </c>
      <c r="L13" s="810" t="s">
        <v>5732</v>
      </c>
      <c r="M13" s="2304" t="s">
        <v>5726</v>
      </c>
      <c r="N13" s="253" t="s">
        <v>181</v>
      </c>
      <c r="O13" s="2305" t="s">
        <v>5733</v>
      </c>
      <c r="P13" s="2306"/>
      <c r="Q13" s="2307"/>
      <c r="R13" s="2307"/>
      <c r="S13" s="2307"/>
      <c r="T13" s="2307"/>
      <c r="U13" s="2307"/>
      <c r="V13" s="2307"/>
      <c r="W13" s="2307"/>
      <c r="X13" s="2307"/>
      <c r="Y13" s="2307"/>
      <c r="Z13" s="2307"/>
    </row>
    <row r="14" ht="66.75" hidden="1" customHeight="1">
      <c r="A14" s="2283">
        <v>2.0</v>
      </c>
      <c r="B14" s="2323"/>
      <c r="C14" s="2324" t="s">
        <v>5734</v>
      </c>
      <c r="D14" s="2325" t="s">
        <v>24</v>
      </c>
      <c r="E14" s="2326">
        <v>69.2</v>
      </c>
      <c r="F14" s="2325" t="s">
        <v>140</v>
      </c>
      <c r="G14" s="2327"/>
      <c r="H14" s="2327"/>
      <c r="I14" s="2328"/>
      <c r="J14" s="2329"/>
      <c r="K14" s="2329"/>
      <c r="L14" s="2329"/>
      <c r="M14" s="2330"/>
      <c r="N14" s="2331" t="s">
        <v>131</v>
      </c>
      <c r="O14" s="2332"/>
      <c r="P14" s="2333"/>
      <c r="Q14" s="2334"/>
      <c r="R14" s="2334"/>
      <c r="S14" s="2334"/>
      <c r="T14" s="2334"/>
      <c r="U14" s="2334"/>
      <c r="V14" s="2334"/>
      <c r="W14" s="2334"/>
      <c r="X14" s="2334"/>
      <c r="Y14" s="2334"/>
      <c r="Z14" s="2334"/>
    </row>
    <row r="15" ht="66.75" hidden="1" customHeight="1">
      <c r="A15" s="2283">
        <v>2.0</v>
      </c>
      <c r="B15" s="2323"/>
      <c r="C15" s="2285" t="s">
        <v>5735</v>
      </c>
      <c r="D15" s="2297" t="s">
        <v>95</v>
      </c>
      <c r="E15" s="2335">
        <v>82.9</v>
      </c>
      <c r="F15" s="2297" t="s">
        <v>371</v>
      </c>
      <c r="G15" s="2336"/>
      <c r="H15" s="2336"/>
      <c r="I15" s="2337"/>
      <c r="J15" s="2338"/>
      <c r="K15" s="2338"/>
      <c r="L15" s="2338"/>
      <c r="M15" s="2292"/>
      <c r="N15" s="2293" t="s">
        <v>131</v>
      </c>
      <c r="O15" s="2294"/>
      <c r="P15" s="2333"/>
      <c r="Q15" s="2334"/>
      <c r="R15" s="2334"/>
      <c r="S15" s="2334"/>
      <c r="T15" s="2334"/>
      <c r="U15" s="2334"/>
      <c r="V15" s="2334"/>
      <c r="W15" s="2334"/>
      <c r="X15" s="2334"/>
      <c r="Y15" s="2334"/>
      <c r="Z15" s="2334"/>
    </row>
    <row r="16" ht="66.75" hidden="1" customHeight="1">
      <c r="A16" s="2283">
        <v>2.0</v>
      </c>
      <c r="B16" s="2339"/>
      <c r="C16" s="2285" t="s">
        <v>5736</v>
      </c>
      <c r="D16" s="2297" t="s">
        <v>95</v>
      </c>
      <c r="E16" s="2335">
        <v>87.1</v>
      </c>
      <c r="F16" s="2297" t="s">
        <v>371</v>
      </c>
      <c r="G16" s="2336"/>
      <c r="H16" s="2336"/>
      <c r="I16" s="2337"/>
      <c r="J16" s="2338"/>
      <c r="K16" s="2338"/>
      <c r="L16" s="2338"/>
      <c r="M16" s="2292"/>
      <c r="N16" s="2293" t="s">
        <v>131</v>
      </c>
      <c r="O16" s="2294"/>
      <c r="P16" s="2333"/>
      <c r="Q16" s="2334"/>
      <c r="R16" s="2334"/>
      <c r="S16" s="2334"/>
      <c r="T16" s="2334"/>
      <c r="U16" s="2334"/>
      <c r="V16" s="2334"/>
      <c r="W16" s="2334"/>
      <c r="X16" s="2334"/>
      <c r="Y16" s="2334"/>
      <c r="Z16" s="2334"/>
    </row>
    <row r="17" ht="66.75" hidden="1" customHeight="1">
      <c r="A17" s="2283">
        <v>2.0</v>
      </c>
      <c r="B17" s="2340" t="s">
        <v>5737</v>
      </c>
      <c r="C17" s="2341" t="s">
        <v>5738</v>
      </c>
      <c r="D17" s="2342" t="s">
        <v>59</v>
      </c>
      <c r="E17" s="2343">
        <v>40.5</v>
      </c>
      <c r="F17" s="2342" t="s">
        <v>314</v>
      </c>
      <c r="G17" s="90">
        <v>45716.0</v>
      </c>
      <c r="H17" s="90">
        <v>45716.0</v>
      </c>
      <c r="I17" s="2344" t="s">
        <v>5739</v>
      </c>
      <c r="J17" s="2345" t="s">
        <v>1046</v>
      </c>
      <c r="K17" s="2345" t="s">
        <v>5740</v>
      </c>
      <c r="L17" s="2345" t="s">
        <v>5741</v>
      </c>
      <c r="M17" s="2346"/>
      <c r="N17" s="89" t="s">
        <v>181</v>
      </c>
      <c r="O17" s="2347"/>
      <c r="P17" s="2333"/>
      <c r="Q17" s="2334"/>
      <c r="R17" s="2334"/>
      <c r="S17" s="2334"/>
      <c r="T17" s="2334"/>
      <c r="U17" s="2334"/>
      <c r="V17" s="2334"/>
      <c r="W17" s="2334"/>
      <c r="X17" s="2334"/>
      <c r="Y17" s="2334"/>
      <c r="Z17" s="2334"/>
    </row>
    <row r="18" ht="66.75" hidden="1" customHeight="1">
      <c r="A18" s="2283">
        <v>2.0</v>
      </c>
      <c r="B18" s="597"/>
      <c r="C18" s="2341" t="s">
        <v>5742</v>
      </c>
      <c r="D18" s="2342" t="s">
        <v>24</v>
      </c>
      <c r="E18" s="2343">
        <v>63.0</v>
      </c>
      <c r="F18" s="2342" t="s">
        <v>140</v>
      </c>
      <c r="G18" s="90">
        <v>45716.0</v>
      </c>
      <c r="H18" s="90">
        <v>45716.0</v>
      </c>
      <c r="I18" s="2344" t="s">
        <v>5743</v>
      </c>
      <c r="J18" s="2345" t="s">
        <v>5744</v>
      </c>
      <c r="K18" s="2345" t="s">
        <v>5745</v>
      </c>
      <c r="L18" s="2345" t="s">
        <v>5343</v>
      </c>
      <c r="M18" s="2346"/>
      <c r="N18" s="89" t="s">
        <v>181</v>
      </c>
      <c r="O18" s="2305" t="s">
        <v>5746</v>
      </c>
      <c r="P18" s="2333"/>
      <c r="Q18" s="2334"/>
      <c r="R18" s="2334"/>
      <c r="S18" s="2334"/>
      <c r="T18" s="2334"/>
      <c r="U18" s="2334"/>
      <c r="V18" s="2334"/>
      <c r="W18" s="2334"/>
      <c r="X18" s="2334"/>
      <c r="Y18" s="2334"/>
      <c r="Z18" s="2334"/>
    </row>
    <row r="19" ht="66.75" hidden="1" customHeight="1">
      <c r="A19" s="2283">
        <v>2.0</v>
      </c>
      <c r="B19" s="597"/>
      <c r="C19" s="2341" t="s">
        <v>5747</v>
      </c>
      <c r="D19" s="2342" t="s">
        <v>59</v>
      </c>
      <c r="E19" s="2343">
        <v>44.6</v>
      </c>
      <c r="F19" s="2342" t="s">
        <v>314</v>
      </c>
      <c r="G19" s="90">
        <v>45716.0</v>
      </c>
      <c r="H19" s="90">
        <v>45716.0</v>
      </c>
      <c r="I19" s="2344" t="s">
        <v>5748</v>
      </c>
      <c r="J19" s="2345" t="s">
        <v>5749</v>
      </c>
      <c r="K19" s="2345" t="s">
        <v>5750</v>
      </c>
      <c r="L19" s="2345" t="s">
        <v>5751</v>
      </c>
      <c r="M19" s="2304" t="s">
        <v>5695</v>
      </c>
      <c r="N19" s="89" t="s">
        <v>181</v>
      </c>
      <c r="O19" s="2305" t="s">
        <v>5752</v>
      </c>
      <c r="P19" s="2333"/>
      <c r="Q19" s="2334"/>
      <c r="R19" s="2334"/>
      <c r="S19" s="2334"/>
      <c r="T19" s="2334"/>
      <c r="U19" s="2334"/>
      <c r="V19" s="2334"/>
      <c r="W19" s="2334"/>
      <c r="X19" s="2334"/>
      <c r="Y19" s="2334"/>
      <c r="Z19" s="2334"/>
    </row>
    <row r="20" ht="66.75" hidden="1" customHeight="1">
      <c r="A20" s="2283">
        <v>2.0</v>
      </c>
      <c r="B20" s="597"/>
      <c r="C20" s="2341" t="s">
        <v>5753</v>
      </c>
      <c r="D20" s="2342" t="s">
        <v>59</v>
      </c>
      <c r="E20" s="2343">
        <v>44.6</v>
      </c>
      <c r="F20" s="2342" t="s">
        <v>314</v>
      </c>
      <c r="G20" s="90">
        <v>45716.0</v>
      </c>
      <c r="H20" s="90">
        <v>45716.0</v>
      </c>
      <c r="I20" s="2344" t="s">
        <v>5754</v>
      </c>
      <c r="J20" s="2345" t="s">
        <v>5755</v>
      </c>
      <c r="K20" s="2345" t="s">
        <v>5756</v>
      </c>
      <c r="L20" s="2345" t="s">
        <v>5757</v>
      </c>
      <c r="M20" s="2304" t="s">
        <v>5695</v>
      </c>
      <c r="N20" s="89" t="s">
        <v>181</v>
      </c>
      <c r="O20" s="2305" t="s">
        <v>5758</v>
      </c>
      <c r="P20" s="2333"/>
      <c r="Q20" s="2334"/>
      <c r="R20" s="2334"/>
      <c r="S20" s="2334"/>
      <c r="T20" s="2334"/>
      <c r="U20" s="2334"/>
      <c r="V20" s="2334"/>
      <c r="W20" s="2334"/>
      <c r="X20" s="2334"/>
      <c r="Y20" s="2334"/>
      <c r="Z20" s="2334"/>
    </row>
    <row r="21" ht="66.75" hidden="1" customHeight="1">
      <c r="A21" s="2283">
        <v>2.0</v>
      </c>
      <c r="B21" s="597"/>
      <c r="C21" s="2348" t="s">
        <v>5759</v>
      </c>
      <c r="D21" s="2349" t="s">
        <v>288</v>
      </c>
      <c r="E21" s="2350">
        <v>66.1</v>
      </c>
      <c r="F21" s="2349" t="s">
        <v>314</v>
      </c>
      <c r="G21" s="2351"/>
      <c r="H21" s="2351"/>
      <c r="I21" s="2352"/>
      <c r="J21" s="2353"/>
      <c r="K21" s="2353"/>
      <c r="L21" s="2353"/>
      <c r="M21" s="2354" t="s">
        <v>5688</v>
      </c>
      <c r="N21" s="2355" t="s">
        <v>173</v>
      </c>
      <c r="O21" s="2356" t="s">
        <v>5760</v>
      </c>
      <c r="P21" s="2333"/>
      <c r="Q21" s="2334"/>
      <c r="R21" s="2334"/>
      <c r="S21" s="2334"/>
      <c r="T21" s="2334"/>
      <c r="U21" s="2334"/>
      <c r="V21" s="2334"/>
      <c r="W21" s="2334"/>
      <c r="X21" s="2334"/>
      <c r="Y21" s="2334"/>
      <c r="Z21" s="2334"/>
    </row>
    <row r="22" ht="38.25" hidden="1" customHeight="1">
      <c r="A22" s="2283">
        <v>6.0</v>
      </c>
      <c r="B22" s="597"/>
      <c r="C22" s="2348" t="s">
        <v>5761</v>
      </c>
      <c r="D22" s="2349" t="s">
        <v>95</v>
      </c>
      <c r="E22" s="2350">
        <v>82.9</v>
      </c>
      <c r="F22" s="2349" t="s">
        <v>371</v>
      </c>
      <c r="G22" s="2351"/>
      <c r="H22" s="2351"/>
      <c r="I22" s="2352"/>
      <c r="J22" s="2353"/>
      <c r="K22" s="2353"/>
      <c r="L22" s="2353"/>
      <c r="M22" s="2354" t="s">
        <v>5704</v>
      </c>
      <c r="N22" s="2355" t="s">
        <v>173</v>
      </c>
      <c r="O22" s="2356" t="s">
        <v>5762</v>
      </c>
      <c r="P22" s="2333"/>
      <c r="Q22" s="2334"/>
      <c r="R22" s="2334"/>
      <c r="S22" s="2334"/>
      <c r="T22" s="2334"/>
      <c r="U22" s="2334"/>
      <c r="V22" s="2334"/>
      <c r="W22" s="2334"/>
      <c r="X22" s="2334"/>
      <c r="Y22" s="2334"/>
      <c r="Z22" s="2334"/>
    </row>
    <row r="23" ht="60.75" customHeight="1">
      <c r="A23" s="77" t="s">
        <v>5763</v>
      </c>
      <c r="B23" s="2"/>
      <c r="C23" s="2357"/>
      <c r="D23" s="2357"/>
      <c r="E23" s="2357"/>
      <c r="F23" s="2357"/>
      <c r="G23" s="2357"/>
      <c r="H23" s="2357"/>
      <c r="I23" s="2357"/>
      <c r="J23" s="2357"/>
      <c r="K23" s="2357"/>
      <c r="L23" s="2357"/>
      <c r="M23" s="2357"/>
      <c r="N23" s="2357"/>
      <c r="O23" s="2"/>
      <c r="P23" s="3"/>
      <c r="Q23" s="2279"/>
      <c r="R23" s="2279"/>
      <c r="S23" s="2279"/>
      <c r="T23" s="2279"/>
      <c r="U23" s="2279"/>
      <c r="V23" s="2279"/>
      <c r="W23" s="2279"/>
      <c r="X23" s="2279"/>
      <c r="Y23" s="2279"/>
      <c r="Z23" s="2279"/>
    </row>
    <row r="24" ht="49.5" customHeight="1">
      <c r="A24" s="2358" t="s">
        <v>2</v>
      </c>
      <c r="B24" s="2359" t="s">
        <v>4986</v>
      </c>
      <c r="C24" s="2359" t="s">
        <v>3</v>
      </c>
      <c r="D24" s="2358" t="s">
        <v>4</v>
      </c>
      <c r="E24" s="2358" t="s">
        <v>5</v>
      </c>
      <c r="F24" s="2359" t="s">
        <v>6</v>
      </c>
      <c r="G24" s="2359" t="s">
        <v>7</v>
      </c>
      <c r="H24" s="2360" t="s">
        <v>8</v>
      </c>
      <c r="I24" s="2361" t="s">
        <v>5764</v>
      </c>
      <c r="J24" s="2362" t="s">
        <v>328</v>
      </c>
      <c r="K24" s="2363" t="s">
        <v>11</v>
      </c>
      <c r="L24" s="2363" t="s">
        <v>12</v>
      </c>
      <c r="M24" s="2364" t="s">
        <v>13</v>
      </c>
      <c r="N24" s="2364" t="s">
        <v>14</v>
      </c>
      <c r="O24" s="2365" t="s">
        <v>15</v>
      </c>
      <c r="P24" s="2366" t="s">
        <v>329</v>
      </c>
      <c r="Q24" s="2367"/>
      <c r="R24" s="2367"/>
      <c r="S24" s="2367"/>
      <c r="T24" s="2367"/>
      <c r="U24" s="2367"/>
      <c r="V24" s="2367"/>
      <c r="W24" s="2367"/>
      <c r="X24" s="2367"/>
      <c r="Y24" s="2367"/>
      <c r="Z24" s="2367"/>
    </row>
    <row r="25" ht="44.25" hidden="1" customHeight="1">
      <c r="A25" s="2368">
        <v>1.0</v>
      </c>
      <c r="B25" s="2369" t="s">
        <v>5682</v>
      </c>
      <c r="C25" s="2342" t="s">
        <v>5765</v>
      </c>
      <c r="D25" s="2370" t="s">
        <v>845</v>
      </c>
      <c r="E25" s="2342">
        <v>44.6</v>
      </c>
      <c r="F25" s="2301" t="s">
        <v>337</v>
      </c>
      <c r="G25" s="90">
        <v>45717.0</v>
      </c>
      <c r="H25" s="97">
        <v>45747.0</v>
      </c>
      <c r="I25" s="2344" t="s">
        <v>5766</v>
      </c>
      <c r="J25" s="2342" t="s">
        <v>5767</v>
      </c>
      <c r="K25" s="2031" t="s">
        <v>5768</v>
      </c>
      <c r="L25" s="2031" t="s">
        <v>5769</v>
      </c>
      <c r="M25" s="2304" t="s">
        <v>5695</v>
      </c>
      <c r="N25" s="91" t="s">
        <v>107</v>
      </c>
      <c r="O25" s="2371" t="s">
        <v>5770</v>
      </c>
      <c r="P25" s="2372"/>
      <c r="Q25" s="2279"/>
      <c r="R25" s="2279"/>
      <c r="S25" s="2279"/>
      <c r="T25" s="2279"/>
      <c r="U25" s="2279"/>
      <c r="V25" s="2279"/>
      <c r="W25" s="2279"/>
      <c r="X25" s="2279"/>
      <c r="Y25" s="2279"/>
      <c r="Z25" s="2279"/>
    </row>
    <row r="26" ht="39.0" hidden="1" customHeight="1">
      <c r="A26" s="2368">
        <v>8.0</v>
      </c>
      <c r="B26" s="2373"/>
      <c r="C26" s="2374" t="s">
        <v>5771</v>
      </c>
      <c r="D26" s="2374" t="s">
        <v>878</v>
      </c>
      <c r="E26" s="2374" t="s">
        <v>5772</v>
      </c>
      <c r="F26" s="2375" t="s">
        <v>337</v>
      </c>
      <c r="G26" s="90">
        <v>45717.0</v>
      </c>
      <c r="H26" s="2376">
        <v>45752.0</v>
      </c>
      <c r="I26" s="2374" t="s">
        <v>5773</v>
      </c>
      <c r="J26" s="2374" t="s">
        <v>5774</v>
      </c>
      <c r="K26" s="2377" t="s">
        <v>5775</v>
      </c>
      <c r="L26" s="2377" t="s">
        <v>5776</v>
      </c>
      <c r="M26" s="2304" t="s">
        <v>5688</v>
      </c>
      <c r="N26" s="2318" t="s">
        <v>181</v>
      </c>
      <c r="O26" s="2378" t="s">
        <v>5777</v>
      </c>
      <c r="P26" s="2279"/>
      <c r="Q26" s="2279"/>
      <c r="R26" s="2279"/>
      <c r="S26" s="2279"/>
      <c r="T26" s="2279"/>
      <c r="U26" s="2279"/>
      <c r="V26" s="2279"/>
      <c r="W26" s="2279"/>
      <c r="X26" s="2279"/>
      <c r="Y26" s="2279"/>
      <c r="Z26" s="2279"/>
    </row>
    <row r="27" ht="39.0" hidden="1" customHeight="1">
      <c r="A27" s="2368">
        <v>1.0</v>
      </c>
      <c r="B27" s="2373" t="s">
        <v>5682</v>
      </c>
      <c r="C27" s="2342" t="s">
        <v>5778</v>
      </c>
      <c r="D27" s="2370" t="s">
        <v>878</v>
      </c>
      <c r="E27" s="2342">
        <v>65.0</v>
      </c>
      <c r="F27" s="89" t="s">
        <v>331</v>
      </c>
      <c r="G27" s="90">
        <v>45717.0</v>
      </c>
      <c r="H27" s="97">
        <v>45747.0</v>
      </c>
      <c r="I27" s="2344" t="s">
        <v>5779</v>
      </c>
      <c r="J27" s="2342" t="s">
        <v>5780</v>
      </c>
      <c r="K27" s="2031" t="s">
        <v>5781</v>
      </c>
      <c r="L27" s="2031" t="s">
        <v>5782</v>
      </c>
      <c r="M27" s="2304" t="s">
        <v>5688</v>
      </c>
      <c r="N27" s="91" t="s">
        <v>239</v>
      </c>
      <c r="O27" s="2379" t="s">
        <v>5783</v>
      </c>
      <c r="P27" s="2372"/>
      <c r="Q27" s="2279"/>
      <c r="R27" s="2279"/>
      <c r="S27" s="2279"/>
      <c r="T27" s="2279"/>
      <c r="U27" s="2279"/>
      <c r="V27" s="2279"/>
      <c r="W27" s="2279"/>
      <c r="X27" s="2279"/>
      <c r="Y27" s="2279"/>
      <c r="Z27" s="2279"/>
    </row>
    <row r="28" ht="39.0" hidden="1" customHeight="1">
      <c r="A28" s="2368">
        <v>2.0</v>
      </c>
      <c r="B28" s="2373"/>
      <c r="C28" s="2342" t="s">
        <v>5784</v>
      </c>
      <c r="D28" s="2370" t="s">
        <v>845</v>
      </c>
      <c r="E28" s="2342">
        <v>44.8</v>
      </c>
      <c r="F28" s="1987" t="s">
        <v>337</v>
      </c>
      <c r="G28" s="90">
        <v>45717.0</v>
      </c>
      <c r="H28" s="97">
        <v>45747.0</v>
      </c>
      <c r="I28" s="2344" t="s">
        <v>5785</v>
      </c>
      <c r="J28" s="2342" t="s">
        <v>5786</v>
      </c>
      <c r="K28" s="2377" t="s">
        <v>5787</v>
      </c>
      <c r="L28" s="2377" t="s">
        <v>5788</v>
      </c>
      <c r="M28" s="2304" t="s">
        <v>5695</v>
      </c>
      <c r="N28" s="91" t="s">
        <v>239</v>
      </c>
      <c r="O28" s="2379" t="s">
        <v>5789</v>
      </c>
      <c r="P28" s="2372"/>
      <c r="Q28" s="2279"/>
      <c r="R28" s="2279"/>
      <c r="S28" s="2279"/>
      <c r="T28" s="2279"/>
      <c r="U28" s="2279"/>
      <c r="V28" s="2279"/>
      <c r="W28" s="2279"/>
      <c r="X28" s="2279"/>
      <c r="Y28" s="2279"/>
      <c r="Z28" s="2279"/>
    </row>
    <row r="29" ht="39.0" hidden="1" customHeight="1">
      <c r="A29" s="2368">
        <v>6.0</v>
      </c>
      <c r="B29" s="2373"/>
      <c r="C29" s="2380" t="s">
        <v>5790</v>
      </c>
      <c r="D29" s="2381" t="s">
        <v>5791</v>
      </c>
      <c r="E29" s="2381" t="s">
        <v>5792</v>
      </c>
      <c r="F29" s="2382" t="s">
        <v>337</v>
      </c>
      <c r="G29" s="2383">
        <v>45717.0</v>
      </c>
      <c r="H29" s="2384">
        <v>45752.0</v>
      </c>
      <c r="I29" s="2381" t="s">
        <v>5793</v>
      </c>
      <c r="J29" s="2381" t="s">
        <v>5794</v>
      </c>
      <c r="K29" s="2385" t="s">
        <v>5795</v>
      </c>
      <c r="L29" s="2385" t="s">
        <v>5796</v>
      </c>
      <c r="M29" s="2386" t="s">
        <v>5704</v>
      </c>
      <c r="N29" s="2387" t="s">
        <v>173</v>
      </c>
      <c r="O29" s="2388" t="s">
        <v>5797</v>
      </c>
      <c r="P29" s="2279"/>
      <c r="Q29" s="2279"/>
      <c r="R29" s="2279"/>
      <c r="S29" s="2279"/>
      <c r="T29" s="2279"/>
      <c r="U29" s="2279"/>
      <c r="V29" s="2279"/>
      <c r="W29" s="2279"/>
      <c r="X29" s="2279"/>
      <c r="Y29" s="2279"/>
      <c r="Z29" s="2279"/>
    </row>
    <row r="30" ht="39.0" hidden="1" customHeight="1">
      <c r="A30" s="2368">
        <v>7.0</v>
      </c>
      <c r="B30" s="2389"/>
      <c r="C30" s="2380" t="s">
        <v>5798</v>
      </c>
      <c r="D30" s="2381" t="s">
        <v>878</v>
      </c>
      <c r="E30" s="2381" t="s">
        <v>1005</v>
      </c>
      <c r="F30" s="2382" t="s">
        <v>337</v>
      </c>
      <c r="G30" s="2383">
        <v>45717.0</v>
      </c>
      <c r="H30" s="2384">
        <v>45752.0</v>
      </c>
      <c r="I30" s="2381" t="s">
        <v>5799</v>
      </c>
      <c r="J30" s="2381" t="s">
        <v>5800</v>
      </c>
      <c r="K30" s="2385" t="s">
        <v>5801</v>
      </c>
      <c r="L30" s="2385" t="s">
        <v>5802</v>
      </c>
      <c r="M30" s="2386" t="s">
        <v>5688</v>
      </c>
      <c r="N30" s="2387" t="s">
        <v>173</v>
      </c>
      <c r="O30" s="2388" t="s">
        <v>5803</v>
      </c>
      <c r="P30" s="2279"/>
      <c r="Q30" s="2279"/>
      <c r="R30" s="2279"/>
      <c r="S30" s="2279"/>
      <c r="T30" s="2279"/>
      <c r="U30" s="2279"/>
      <c r="V30" s="2279"/>
      <c r="W30" s="2279"/>
      <c r="X30" s="2279"/>
      <c r="Y30" s="2279"/>
      <c r="Z30" s="2279"/>
    </row>
    <row r="31" ht="39.0" hidden="1" customHeight="1">
      <c r="A31" s="2368">
        <v>8.0</v>
      </c>
      <c r="B31" s="2390" t="s">
        <v>5737</v>
      </c>
      <c r="C31" s="2380" t="s">
        <v>5804</v>
      </c>
      <c r="D31" s="2381" t="s">
        <v>5791</v>
      </c>
      <c r="E31" s="2381" t="s">
        <v>5792</v>
      </c>
      <c r="F31" s="2391" t="s">
        <v>42</v>
      </c>
      <c r="G31" s="2383">
        <v>45717.0</v>
      </c>
      <c r="H31" s="2384">
        <v>45755.0</v>
      </c>
      <c r="I31" s="2381" t="s">
        <v>5805</v>
      </c>
      <c r="J31" s="2381" t="s">
        <v>5794</v>
      </c>
      <c r="K31" s="2385" t="s">
        <v>5806</v>
      </c>
      <c r="L31" s="2385" t="s">
        <v>5807</v>
      </c>
      <c r="M31" s="2386" t="s">
        <v>5704</v>
      </c>
      <c r="N31" s="2387" t="s">
        <v>173</v>
      </c>
      <c r="O31" s="2388" t="s">
        <v>5808</v>
      </c>
      <c r="P31" s="2279"/>
      <c r="Q31" s="2279"/>
      <c r="R31" s="2279"/>
      <c r="S31" s="2279"/>
      <c r="T31" s="2279"/>
      <c r="U31" s="2279"/>
      <c r="V31" s="2279"/>
      <c r="W31" s="2279"/>
      <c r="X31" s="2279"/>
      <c r="Y31" s="2279"/>
      <c r="Z31" s="2279"/>
    </row>
    <row r="32" ht="39.0" hidden="1" customHeight="1">
      <c r="A32" s="2368">
        <v>9.0</v>
      </c>
      <c r="B32" s="2392"/>
      <c r="C32" s="2380" t="s">
        <v>5809</v>
      </c>
      <c r="D32" s="2381" t="s">
        <v>878</v>
      </c>
      <c r="E32" s="2381" t="s">
        <v>5772</v>
      </c>
      <c r="F32" s="2391" t="s">
        <v>314</v>
      </c>
      <c r="G32" s="2383">
        <v>45717.0</v>
      </c>
      <c r="H32" s="2384">
        <v>45755.0</v>
      </c>
      <c r="I32" s="2381" t="s">
        <v>5810</v>
      </c>
      <c r="J32" s="2381" t="s">
        <v>5774</v>
      </c>
      <c r="K32" s="2385" t="s">
        <v>1697</v>
      </c>
      <c r="L32" s="2385" t="s">
        <v>1670</v>
      </c>
      <c r="M32" s="2386" t="s">
        <v>5688</v>
      </c>
      <c r="N32" s="2387" t="s">
        <v>173</v>
      </c>
      <c r="O32" s="2388" t="s">
        <v>5811</v>
      </c>
      <c r="P32" s="2279"/>
      <c r="Q32" s="2279"/>
      <c r="R32" s="2279"/>
      <c r="S32" s="2279"/>
      <c r="T32" s="2279"/>
      <c r="U32" s="2279"/>
      <c r="V32" s="2279"/>
      <c r="W32" s="2279"/>
      <c r="X32" s="2279"/>
      <c r="Y32" s="2279"/>
      <c r="Z32" s="2279"/>
    </row>
    <row r="33" ht="39.0" hidden="1" customHeight="1">
      <c r="A33" s="2368">
        <v>10.0</v>
      </c>
      <c r="B33" s="2393"/>
      <c r="C33" s="2380" t="s">
        <v>5812</v>
      </c>
      <c r="D33" s="2381" t="s">
        <v>878</v>
      </c>
      <c r="E33" s="2381" t="s">
        <v>1005</v>
      </c>
      <c r="F33" s="2391" t="s">
        <v>314</v>
      </c>
      <c r="G33" s="2383">
        <v>45717.0</v>
      </c>
      <c r="H33" s="2384">
        <v>45755.0</v>
      </c>
      <c r="I33" s="2381" t="s">
        <v>5813</v>
      </c>
      <c r="J33" s="2381" t="s">
        <v>5800</v>
      </c>
      <c r="K33" s="2385" t="s">
        <v>5814</v>
      </c>
      <c r="L33" s="2385" t="s">
        <v>5815</v>
      </c>
      <c r="M33" s="2386" t="s">
        <v>5688</v>
      </c>
      <c r="N33" s="2387" t="s">
        <v>173</v>
      </c>
      <c r="O33" s="2388" t="s">
        <v>5816</v>
      </c>
      <c r="P33" s="2279"/>
      <c r="Q33" s="2279"/>
      <c r="R33" s="2279"/>
      <c r="S33" s="2279"/>
      <c r="T33" s="2279"/>
      <c r="U33" s="2279"/>
      <c r="V33" s="2279"/>
      <c r="W33" s="2279"/>
      <c r="X33" s="2279"/>
      <c r="Y33" s="2279"/>
      <c r="Z33" s="2279"/>
    </row>
    <row r="34" ht="62.25" hidden="1" customHeight="1">
      <c r="A34" s="2368">
        <v>1.0</v>
      </c>
      <c r="B34" s="2369" t="s">
        <v>5682</v>
      </c>
      <c r="C34" s="2342" t="s">
        <v>5817</v>
      </c>
      <c r="D34" s="2370" t="s">
        <v>878</v>
      </c>
      <c r="E34" s="2342">
        <v>66.1</v>
      </c>
      <c r="F34" s="1987" t="s">
        <v>337</v>
      </c>
      <c r="G34" s="90">
        <v>45809.0</v>
      </c>
      <c r="H34" s="237">
        <v>45833.0</v>
      </c>
      <c r="I34" s="2344" t="s">
        <v>5818</v>
      </c>
      <c r="J34" s="2342">
        <v>5.288E7</v>
      </c>
      <c r="K34" s="2377" t="s">
        <v>5819</v>
      </c>
      <c r="L34" s="2377" t="s">
        <v>5820</v>
      </c>
      <c r="M34" s="2304" t="s">
        <v>5688</v>
      </c>
      <c r="N34" s="253" t="s">
        <v>107</v>
      </c>
      <c r="O34" s="2379" t="s">
        <v>5821</v>
      </c>
      <c r="P34" s="2372"/>
      <c r="Q34" s="2372"/>
      <c r="R34" s="2372"/>
      <c r="S34" s="2372"/>
      <c r="T34" s="2372"/>
      <c r="U34" s="2372"/>
      <c r="V34" s="2372"/>
      <c r="W34" s="2372"/>
      <c r="X34" s="2372"/>
      <c r="Y34" s="2372"/>
      <c r="Z34" s="2372"/>
    </row>
    <row r="35" ht="62.25" hidden="1" customHeight="1">
      <c r="A35" s="2368">
        <v>2.0</v>
      </c>
      <c r="B35" s="597"/>
      <c r="C35" s="2342" t="s">
        <v>5822</v>
      </c>
      <c r="D35" s="2370" t="s">
        <v>878</v>
      </c>
      <c r="E35" s="2342" t="s">
        <v>5823</v>
      </c>
      <c r="F35" s="2002" t="s">
        <v>331</v>
      </c>
      <c r="G35" s="90">
        <v>45778.0</v>
      </c>
      <c r="H35" s="97">
        <v>45796.0</v>
      </c>
      <c r="I35" s="2344" t="s">
        <v>5824</v>
      </c>
      <c r="J35" s="2344" t="s">
        <v>5825</v>
      </c>
      <c r="K35" s="2377" t="s">
        <v>1386</v>
      </c>
      <c r="L35" s="2377" t="s">
        <v>5826</v>
      </c>
      <c r="M35" s="2304" t="s">
        <v>5688</v>
      </c>
      <c r="N35" s="253" t="s">
        <v>107</v>
      </c>
      <c r="O35" s="2379" t="s">
        <v>5827</v>
      </c>
      <c r="P35" s="2372"/>
      <c r="Q35" s="2372"/>
      <c r="R35" s="2372"/>
      <c r="S35" s="2372"/>
      <c r="T35" s="2372"/>
      <c r="U35" s="2372"/>
      <c r="V35" s="2372"/>
      <c r="W35" s="2372"/>
      <c r="X35" s="2372"/>
      <c r="Y35" s="2372"/>
      <c r="Z35" s="2372"/>
    </row>
    <row r="36" ht="62.25" hidden="1" customHeight="1">
      <c r="A36" s="2368">
        <v>3.0</v>
      </c>
      <c r="B36" s="597"/>
      <c r="C36" s="2342" t="s">
        <v>5828</v>
      </c>
      <c r="D36" s="2370" t="s">
        <v>5791</v>
      </c>
      <c r="E36" s="2342">
        <v>62.4</v>
      </c>
      <c r="F36" s="1987" t="s">
        <v>337</v>
      </c>
      <c r="G36" s="90">
        <v>45809.0</v>
      </c>
      <c r="H36" s="237">
        <v>45833.0</v>
      </c>
      <c r="I36" s="2344" t="s">
        <v>5829</v>
      </c>
      <c r="J36" s="2342">
        <v>4.992E7</v>
      </c>
      <c r="K36" s="2377" t="s">
        <v>5830</v>
      </c>
      <c r="L36" s="2377" t="s">
        <v>5831</v>
      </c>
      <c r="M36" s="2304" t="s">
        <v>5704</v>
      </c>
      <c r="N36" s="253" t="s">
        <v>107</v>
      </c>
      <c r="O36" s="2379" t="s">
        <v>5832</v>
      </c>
      <c r="P36" s="2394"/>
      <c r="Q36" s="2394"/>
      <c r="R36" s="2394"/>
      <c r="S36" s="2394"/>
      <c r="T36" s="2394"/>
      <c r="U36" s="2394"/>
      <c r="V36" s="2394"/>
      <c r="W36" s="2394"/>
      <c r="X36" s="2394"/>
      <c r="Y36" s="2394"/>
      <c r="Z36" s="2394"/>
    </row>
    <row r="37" ht="76.5" hidden="1" customHeight="1">
      <c r="A37" s="2368">
        <v>4.0</v>
      </c>
      <c r="B37" s="597"/>
      <c r="C37" s="2395" t="s">
        <v>5833</v>
      </c>
      <c r="D37" s="2370" t="s">
        <v>878</v>
      </c>
      <c r="E37" s="2342" t="s">
        <v>5721</v>
      </c>
      <c r="F37" s="2002" t="s">
        <v>331</v>
      </c>
      <c r="G37" s="90"/>
      <c r="H37" s="97">
        <v>45796.0</v>
      </c>
      <c r="I37" s="2344" t="s">
        <v>5834</v>
      </c>
      <c r="J37" s="2344" t="s">
        <v>5835</v>
      </c>
      <c r="K37" s="2396"/>
      <c r="L37" s="2396"/>
      <c r="M37" s="2397" t="s">
        <v>5688</v>
      </c>
      <c r="N37" s="91" t="s">
        <v>131</v>
      </c>
      <c r="O37" s="2398" t="s">
        <v>5836</v>
      </c>
      <c r="P37" s="2372"/>
      <c r="Q37" s="2372"/>
      <c r="R37" s="2372"/>
      <c r="S37" s="2372"/>
      <c r="T37" s="2372"/>
      <c r="U37" s="2372"/>
      <c r="V37" s="2372"/>
      <c r="W37" s="2372"/>
      <c r="X37" s="2372"/>
      <c r="Y37" s="2372"/>
      <c r="Z37" s="2372"/>
    </row>
    <row r="38" ht="76.5" customHeight="1">
      <c r="A38" s="2399">
        <v>4.0</v>
      </c>
      <c r="B38" s="598"/>
      <c r="C38" s="2342" t="s">
        <v>5837</v>
      </c>
      <c r="D38" s="2370" t="s">
        <v>5838</v>
      </c>
      <c r="E38" s="2342">
        <v>82.3</v>
      </c>
      <c r="F38" s="2002" t="s">
        <v>331</v>
      </c>
      <c r="G38" s="90">
        <v>45809.0</v>
      </c>
      <c r="H38" s="237">
        <v>45833.0</v>
      </c>
      <c r="I38" s="2344" t="s">
        <v>5839</v>
      </c>
      <c r="J38" s="2342">
        <v>6.584E7</v>
      </c>
      <c r="K38" s="2377" t="s">
        <v>5840</v>
      </c>
      <c r="L38" s="2377" t="s">
        <v>5841</v>
      </c>
      <c r="M38" s="2304" t="s">
        <v>5704</v>
      </c>
      <c r="N38" s="253" t="s">
        <v>181</v>
      </c>
      <c r="O38" s="2379" t="s">
        <v>5842</v>
      </c>
      <c r="P38" s="2400"/>
      <c r="Q38" s="2400"/>
      <c r="R38" s="2400"/>
      <c r="S38" s="2400"/>
      <c r="T38" s="2400"/>
      <c r="U38" s="2400"/>
      <c r="V38" s="2400"/>
      <c r="W38" s="2400"/>
      <c r="X38" s="2400"/>
      <c r="Y38" s="2400"/>
      <c r="Z38" s="2400"/>
    </row>
    <row r="39" ht="31.5" customHeight="1">
      <c r="A39" s="2279"/>
      <c r="B39" s="2279"/>
      <c r="C39" s="2279"/>
      <c r="D39" s="2279"/>
      <c r="E39" s="2279"/>
      <c r="F39" s="2279"/>
      <c r="G39" s="2279"/>
      <c r="H39" s="2279"/>
      <c r="I39" s="2279"/>
      <c r="J39" s="2279"/>
      <c r="K39" s="2279"/>
      <c r="L39" s="2279"/>
      <c r="M39" s="2279"/>
      <c r="N39" s="2279"/>
      <c r="O39" s="2401"/>
      <c r="P39" s="2279"/>
      <c r="Q39" s="2279"/>
      <c r="R39" s="2279"/>
      <c r="S39" s="2279"/>
      <c r="T39" s="2279"/>
      <c r="U39" s="2279"/>
      <c r="V39" s="2279"/>
      <c r="W39" s="2279"/>
      <c r="X39" s="2279"/>
      <c r="Y39" s="2279"/>
      <c r="Z39" s="2279"/>
    </row>
    <row r="40" ht="31.5" customHeight="1">
      <c r="A40" s="2279"/>
      <c r="B40" s="2279"/>
      <c r="C40" s="2279"/>
      <c r="D40" s="2279"/>
      <c r="E40" s="2279"/>
      <c r="F40" s="2279"/>
      <c r="G40" s="2279"/>
      <c r="H40" s="2279"/>
      <c r="I40" s="2279"/>
      <c r="J40" s="2279"/>
      <c r="K40" s="2279"/>
      <c r="L40" s="2279"/>
      <c r="M40" s="2279"/>
      <c r="N40" s="2279"/>
      <c r="O40" s="2401"/>
      <c r="P40" s="2279"/>
      <c r="Q40" s="2279"/>
      <c r="R40" s="2279"/>
      <c r="S40" s="2279"/>
      <c r="T40" s="2279"/>
      <c r="U40" s="2279"/>
      <c r="V40" s="2279"/>
      <c r="W40" s="2279"/>
      <c r="X40" s="2279"/>
      <c r="Y40" s="2279"/>
      <c r="Z40" s="2279"/>
    </row>
    <row r="41" ht="31.5" customHeight="1">
      <c r="A41" s="2279"/>
      <c r="B41" s="2279"/>
      <c r="C41" s="2279"/>
      <c r="D41" s="2279"/>
      <c r="E41" s="2279"/>
      <c r="F41" s="2279"/>
      <c r="G41" s="2279"/>
      <c r="H41" s="2279"/>
      <c r="I41" s="2279"/>
      <c r="J41" s="2279"/>
      <c r="K41" s="2402" t="s">
        <v>1411</v>
      </c>
      <c r="L41" s="2279"/>
      <c r="M41" s="2279"/>
      <c r="N41" s="2279"/>
      <c r="O41" s="2401"/>
      <c r="P41" s="2279"/>
      <c r="Q41" s="2279"/>
      <c r="R41" s="2279"/>
      <c r="S41" s="2279"/>
      <c r="T41" s="2279"/>
      <c r="U41" s="2279"/>
      <c r="V41" s="2279"/>
      <c r="W41" s="2279"/>
      <c r="X41" s="2279"/>
      <c r="Y41" s="2279"/>
      <c r="Z41" s="2279"/>
    </row>
    <row r="42" ht="31.5" customHeight="1">
      <c r="A42" s="2279"/>
      <c r="B42" s="2279"/>
      <c r="C42" s="2279"/>
      <c r="D42" s="2279"/>
      <c r="E42" s="2279"/>
      <c r="F42" s="2279"/>
      <c r="G42" s="2279"/>
      <c r="H42" s="2279"/>
      <c r="I42" s="2279"/>
      <c r="J42" s="2279"/>
      <c r="K42" s="2279"/>
      <c r="L42" s="2279"/>
      <c r="M42" s="2279"/>
      <c r="N42" s="2279"/>
      <c r="O42" s="2401"/>
      <c r="P42" s="2279"/>
      <c r="Q42" s="2279"/>
      <c r="R42" s="2279"/>
      <c r="S42" s="2279"/>
      <c r="T42" s="2279"/>
      <c r="U42" s="2279"/>
      <c r="V42" s="2279"/>
      <c r="W42" s="2279"/>
      <c r="X42" s="2279"/>
      <c r="Y42" s="2279"/>
      <c r="Z42" s="2279"/>
    </row>
    <row r="43" ht="31.5" customHeight="1">
      <c r="A43" s="2279"/>
      <c r="B43" s="2279"/>
      <c r="C43" s="2279"/>
      <c r="D43" s="2279"/>
      <c r="E43" s="2279"/>
      <c r="F43" s="2279"/>
      <c r="G43" s="2279"/>
      <c r="H43" s="2279"/>
      <c r="I43" s="2279"/>
      <c r="J43" s="2279"/>
      <c r="K43" s="2279"/>
      <c r="L43" s="2279"/>
      <c r="M43" s="2279"/>
      <c r="N43" s="2279"/>
      <c r="O43" s="2401"/>
      <c r="P43" s="2279"/>
      <c r="Q43" s="2279"/>
      <c r="R43" s="2279"/>
      <c r="S43" s="2279"/>
      <c r="T43" s="2279"/>
      <c r="U43" s="2279"/>
      <c r="V43" s="2279"/>
      <c r="W43" s="2279"/>
      <c r="X43" s="2279"/>
      <c r="Y43" s="2279"/>
      <c r="Z43" s="2279"/>
    </row>
    <row r="44" ht="31.5" customHeight="1">
      <c r="A44" s="2279"/>
      <c r="B44" s="2279"/>
      <c r="C44" s="2279"/>
      <c r="D44" s="2279"/>
      <c r="E44" s="2279"/>
      <c r="F44" s="2279"/>
      <c r="G44" s="2279"/>
      <c r="H44" s="2279"/>
      <c r="I44" s="2279"/>
      <c r="J44" s="2279"/>
      <c r="K44" s="2279"/>
      <c r="L44" s="2279"/>
      <c r="M44" s="2279"/>
      <c r="N44" s="2279"/>
      <c r="O44" s="2401"/>
      <c r="P44" s="2279"/>
      <c r="Q44" s="2279"/>
      <c r="R44" s="2279"/>
      <c r="S44" s="2279"/>
      <c r="T44" s="2279"/>
      <c r="U44" s="2279"/>
      <c r="V44" s="2279"/>
      <c r="W44" s="2279"/>
      <c r="X44" s="2279"/>
      <c r="Y44" s="2279"/>
      <c r="Z44" s="2279"/>
    </row>
    <row r="45" ht="31.5" customHeight="1">
      <c r="A45" s="2279"/>
      <c r="B45" s="2279"/>
      <c r="C45" s="2279"/>
      <c r="D45" s="2279"/>
      <c r="E45" s="2279"/>
      <c r="F45" s="2279"/>
      <c r="G45" s="2279"/>
      <c r="H45" s="2279"/>
      <c r="I45" s="2279"/>
      <c r="J45" s="2279"/>
      <c r="K45" s="2279"/>
      <c r="L45" s="2279"/>
      <c r="M45" s="2279"/>
      <c r="N45" s="2279"/>
      <c r="O45" s="2401"/>
      <c r="P45" s="2279"/>
      <c r="Q45" s="2279"/>
      <c r="R45" s="2279"/>
      <c r="S45" s="2279"/>
      <c r="T45" s="2279"/>
      <c r="U45" s="2279"/>
      <c r="V45" s="2279"/>
      <c r="W45" s="2279"/>
      <c r="X45" s="2279"/>
      <c r="Y45" s="2279"/>
      <c r="Z45" s="2279"/>
    </row>
    <row r="46" ht="31.5" customHeight="1">
      <c r="A46" s="2279"/>
      <c r="B46" s="2279"/>
      <c r="C46" s="2279"/>
      <c r="D46" s="2279"/>
      <c r="E46" s="2279"/>
      <c r="F46" s="2279"/>
      <c r="G46" s="2279"/>
      <c r="H46" s="2279"/>
      <c r="I46" s="2279"/>
      <c r="J46" s="2279"/>
      <c r="K46" s="2279"/>
      <c r="L46" s="2279"/>
      <c r="M46" s="2279"/>
      <c r="N46" s="2279"/>
      <c r="O46" s="2401"/>
      <c r="P46" s="2279"/>
      <c r="Q46" s="2279"/>
      <c r="R46" s="2279"/>
      <c r="S46" s="2279"/>
      <c r="T46" s="2279"/>
      <c r="U46" s="2279"/>
      <c r="V46" s="2279"/>
      <c r="W46" s="2279"/>
      <c r="X46" s="2279"/>
      <c r="Y46" s="2279"/>
      <c r="Z46" s="2279"/>
    </row>
    <row r="47" ht="31.5" customHeight="1">
      <c r="A47" s="2279"/>
      <c r="B47" s="2279"/>
      <c r="C47" s="2279"/>
      <c r="D47" s="2279"/>
      <c r="E47" s="2279"/>
      <c r="F47" s="2279"/>
      <c r="G47" s="2279"/>
      <c r="H47" s="2279"/>
      <c r="I47" s="2279"/>
      <c r="J47" s="2279"/>
      <c r="K47" s="2279"/>
      <c r="L47" s="2279"/>
      <c r="M47" s="2279"/>
      <c r="N47" s="2279"/>
      <c r="O47" s="2401"/>
      <c r="P47" s="2279"/>
      <c r="Q47" s="2279"/>
      <c r="R47" s="2279"/>
      <c r="S47" s="2279"/>
      <c r="T47" s="2279"/>
      <c r="U47" s="2279"/>
      <c r="V47" s="2279"/>
      <c r="W47" s="2279"/>
      <c r="X47" s="2279"/>
      <c r="Y47" s="2279"/>
      <c r="Z47" s="2279"/>
    </row>
    <row r="48" ht="31.5" customHeight="1">
      <c r="A48" s="2279"/>
      <c r="B48" s="2279"/>
      <c r="C48" s="2279"/>
      <c r="D48" s="2279"/>
      <c r="E48" s="2279"/>
      <c r="F48" s="2279"/>
      <c r="G48" s="2279"/>
      <c r="H48" s="2279"/>
      <c r="I48" s="2279"/>
      <c r="J48" s="2279"/>
      <c r="K48" s="2279"/>
      <c r="L48" s="2279"/>
      <c r="M48" s="2279"/>
      <c r="N48" s="2279"/>
      <c r="O48" s="2401"/>
      <c r="P48" s="2279"/>
      <c r="Q48" s="2279"/>
      <c r="R48" s="2279"/>
      <c r="S48" s="2279"/>
      <c r="T48" s="2279"/>
      <c r="U48" s="2279"/>
      <c r="V48" s="2279"/>
      <c r="W48" s="2279"/>
      <c r="X48" s="2279"/>
      <c r="Y48" s="2279"/>
      <c r="Z48" s="2279"/>
    </row>
    <row r="49" ht="31.5" customHeight="1">
      <c r="A49" s="2279"/>
      <c r="B49" s="2279"/>
      <c r="C49" s="2279"/>
      <c r="D49" s="2279"/>
      <c r="E49" s="2279"/>
      <c r="F49" s="2279"/>
      <c r="G49" s="2279"/>
      <c r="H49" s="2279"/>
      <c r="I49" s="2279"/>
      <c r="J49" s="2279"/>
      <c r="K49" s="2279"/>
      <c r="L49" s="2279"/>
      <c r="M49" s="2279"/>
      <c r="N49" s="2279"/>
      <c r="O49" s="2401"/>
      <c r="P49" s="2279"/>
      <c r="Q49" s="2279"/>
      <c r="R49" s="2279"/>
      <c r="S49" s="2279"/>
      <c r="T49" s="2279"/>
      <c r="U49" s="2279"/>
      <c r="V49" s="2279"/>
      <c r="W49" s="2279"/>
      <c r="X49" s="2279"/>
      <c r="Y49" s="2279"/>
      <c r="Z49" s="2279"/>
    </row>
    <row r="50" ht="31.5" customHeight="1">
      <c r="A50" s="2279"/>
      <c r="B50" s="2279"/>
      <c r="C50" s="2279"/>
      <c r="D50" s="2279"/>
      <c r="E50" s="2279"/>
      <c r="F50" s="2279"/>
      <c r="G50" s="2279"/>
      <c r="H50" s="2279"/>
      <c r="I50" s="2279"/>
      <c r="J50" s="2279"/>
      <c r="K50" s="2279"/>
      <c r="L50" s="2279"/>
      <c r="M50" s="2279"/>
      <c r="N50" s="2279"/>
      <c r="O50" s="2401"/>
      <c r="P50" s="2279"/>
      <c r="Q50" s="2279"/>
      <c r="R50" s="2279"/>
      <c r="S50" s="2279"/>
      <c r="T50" s="2279"/>
      <c r="U50" s="2279"/>
      <c r="V50" s="2279"/>
      <c r="W50" s="2279"/>
      <c r="X50" s="2279"/>
      <c r="Y50" s="2279"/>
      <c r="Z50" s="2279"/>
    </row>
    <row r="51" ht="31.5" customHeight="1">
      <c r="A51" s="2279"/>
      <c r="B51" s="2279"/>
      <c r="C51" s="2279"/>
      <c r="D51" s="2279"/>
      <c r="E51" s="2279"/>
      <c r="F51" s="2279"/>
      <c r="G51" s="2279"/>
      <c r="H51" s="2279"/>
      <c r="I51" s="2279"/>
      <c r="J51" s="2279"/>
      <c r="K51" s="2279"/>
      <c r="L51" s="2279"/>
      <c r="M51" s="2279"/>
      <c r="N51" s="2279"/>
      <c r="O51" s="2401"/>
      <c r="P51" s="2279"/>
      <c r="Q51" s="2279"/>
      <c r="R51" s="2279"/>
      <c r="S51" s="2279"/>
      <c r="T51" s="2279"/>
      <c r="U51" s="2279"/>
      <c r="V51" s="2279"/>
      <c r="W51" s="2279"/>
      <c r="X51" s="2279"/>
      <c r="Y51" s="2279"/>
      <c r="Z51" s="2279"/>
    </row>
    <row r="52" ht="31.5" customHeight="1">
      <c r="A52" s="2279"/>
      <c r="B52" s="2279"/>
      <c r="C52" s="2279"/>
      <c r="D52" s="2279"/>
      <c r="E52" s="2279"/>
      <c r="F52" s="2279"/>
      <c r="G52" s="2279"/>
      <c r="H52" s="2279"/>
      <c r="I52" s="2279"/>
      <c r="J52" s="2279"/>
      <c r="K52" s="2279"/>
      <c r="L52" s="2279"/>
      <c r="M52" s="2279"/>
      <c r="N52" s="2279"/>
      <c r="O52" s="2401"/>
      <c r="P52" s="2279"/>
      <c r="Q52" s="2279"/>
      <c r="R52" s="2279"/>
      <c r="S52" s="2279"/>
      <c r="T52" s="2279"/>
      <c r="U52" s="2279"/>
      <c r="V52" s="2279"/>
      <c r="W52" s="2279"/>
      <c r="X52" s="2279"/>
      <c r="Y52" s="2279"/>
      <c r="Z52" s="2279"/>
    </row>
    <row r="53">
      <c r="A53" s="2279"/>
      <c r="B53" s="2279"/>
      <c r="C53" s="2279"/>
      <c r="D53" s="2279"/>
      <c r="E53" s="2279"/>
      <c r="F53" s="2279"/>
      <c r="G53" s="2279"/>
      <c r="H53" s="2279"/>
      <c r="I53" s="2279"/>
      <c r="J53" s="2279"/>
      <c r="K53" s="2279"/>
      <c r="L53" s="2279"/>
      <c r="M53" s="2279"/>
      <c r="N53" s="2279"/>
      <c r="O53" s="2401"/>
      <c r="P53" s="2279"/>
      <c r="Q53" s="2279"/>
      <c r="R53" s="2279"/>
      <c r="S53" s="2279"/>
      <c r="T53" s="2279"/>
      <c r="U53" s="2279"/>
      <c r="V53" s="2279"/>
      <c r="W53" s="2279"/>
      <c r="X53" s="2279"/>
      <c r="Y53" s="2279"/>
      <c r="Z53" s="2279"/>
    </row>
    <row r="54">
      <c r="A54" s="2279"/>
      <c r="B54" s="2279"/>
      <c r="C54" s="2279"/>
      <c r="D54" s="2279"/>
      <c r="E54" s="2279"/>
      <c r="F54" s="2279"/>
      <c r="G54" s="2279"/>
      <c r="H54" s="2279"/>
      <c r="I54" s="2279"/>
      <c r="J54" s="2279"/>
      <c r="K54" s="2279"/>
      <c r="L54" s="2279"/>
      <c r="M54" s="2279"/>
      <c r="N54" s="2279"/>
      <c r="O54" s="2401"/>
      <c r="P54" s="2279"/>
      <c r="Q54" s="2279"/>
      <c r="R54" s="2279"/>
      <c r="S54" s="2279"/>
      <c r="T54" s="2279"/>
      <c r="U54" s="2279"/>
      <c r="V54" s="2279"/>
      <c r="W54" s="2279"/>
      <c r="X54" s="2279"/>
      <c r="Y54" s="2279"/>
      <c r="Z54" s="2279"/>
    </row>
    <row r="55">
      <c r="A55" s="2279"/>
      <c r="B55" s="2279"/>
      <c r="C55" s="2279"/>
      <c r="D55" s="2279"/>
      <c r="E55" s="2279"/>
      <c r="F55" s="2279"/>
      <c r="G55" s="2279"/>
      <c r="H55" s="2279"/>
      <c r="I55" s="2279"/>
      <c r="J55" s="2279"/>
      <c r="K55" s="2279"/>
      <c r="L55" s="2279"/>
      <c r="M55" s="2279"/>
      <c r="N55" s="2279"/>
      <c r="O55" s="2401"/>
      <c r="P55" s="2279"/>
      <c r="Q55" s="2279"/>
      <c r="R55" s="2279"/>
      <c r="S55" s="2279"/>
      <c r="T55" s="2279"/>
      <c r="U55" s="2279"/>
      <c r="V55" s="2279"/>
      <c r="W55" s="2279"/>
      <c r="X55" s="2279"/>
      <c r="Y55" s="2279"/>
      <c r="Z55" s="2279"/>
    </row>
    <row r="56">
      <c r="A56" s="2279"/>
      <c r="B56" s="2279"/>
      <c r="C56" s="2279"/>
      <c r="D56" s="2279"/>
      <c r="E56" s="2279"/>
      <c r="F56" s="2279"/>
      <c r="G56" s="2279"/>
      <c r="H56" s="2279"/>
      <c r="I56" s="2279"/>
      <c r="J56" s="2279"/>
      <c r="K56" s="2279"/>
      <c r="L56" s="2279"/>
      <c r="M56" s="2279"/>
      <c r="N56" s="2279"/>
      <c r="O56" s="2401"/>
      <c r="P56" s="2279"/>
      <c r="Q56" s="2279"/>
      <c r="R56" s="2279"/>
      <c r="S56" s="2279"/>
      <c r="T56" s="2279"/>
      <c r="U56" s="2279"/>
      <c r="V56" s="2279"/>
      <c r="W56" s="2279"/>
      <c r="X56" s="2279"/>
      <c r="Y56" s="2279"/>
      <c r="Z56" s="2279"/>
    </row>
    <row r="57">
      <c r="A57" s="2279"/>
      <c r="B57" s="2279"/>
      <c r="C57" s="2279"/>
      <c r="D57" s="2279"/>
      <c r="E57" s="2279"/>
      <c r="F57" s="2279"/>
      <c r="G57" s="2279"/>
      <c r="H57" s="2279"/>
      <c r="I57" s="2279"/>
      <c r="J57" s="2279"/>
      <c r="K57" s="2279"/>
      <c r="L57" s="2279"/>
      <c r="M57" s="2279"/>
      <c r="N57" s="2279"/>
      <c r="O57" s="2401"/>
      <c r="P57" s="2279"/>
      <c r="Q57" s="2279"/>
      <c r="R57" s="2279"/>
      <c r="S57" s="2279"/>
      <c r="T57" s="2279"/>
      <c r="U57" s="2279"/>
      <c r="V57" s="2279"/>
      <c r="W57" s="2279"/>
      <c r="X57" s="2279"/>
      <c r="Y57" s="2279"/>
      <c r="Z57" s="2279"/>
    </row>
    <row r="58">
      <c r="A58" s="2279"/>
      <c r="B58" s="2279"/>
      <c r="C58" s="2279"/>
      <c r="D58" s="2279"/>
      <c r="E58" s="2279"/>
      <c r="F58" s="2279"/>
      <c r="G58" s="2279"/>
      <c r="H58" s="2279"/>
      <c r="I58" s="2279"/>
      <c r="J58" s="2279"/>
      <c r="K58" s="2279"/>
      <c r="L58" s="2279"/>
      <c r="M58" s="2279"/>
      <c r="N58" s="2279"/>
      <c r="O58" s="2401"/>
      <c r="P58" s="2279"/>
      <c r="Q58" s="2279"/>
      <c r="R58" s="2279"/>
      <c r="S58" s="2279"/>
      <c r="T58" s="2279"/>
      <c r="U58" s="2279"/>
      <c r="V58" s="2279"/>
      <c r="W58" s="2279"/>
      <c r="X58" s="2279"/>
      <c r="Y58" s="2279"/>
      <c r="Z58" s="2279"/>
    </row>
    <row r="59">
      <c r="A59" s="2279"/>
      <c r="B59" s="2279"/>
      <c r="C59" s="2279"/>
      <c r="D59" s="2279"/>
      <c r="E59" s="2279"/>
      <c r="F59" s="2279"/>
      <c r="G59" s="2279"/>
      <c r="H59" s="2279"/>
      <c r="I59" s="2279"/>
      <c r="J59" s="2279"/>
      <c r="K59" s="2279"/>
      <c r="L59" s="2279"/>
      <c r="M59" s="2279"/>
      <c r="N59" s="2279"/>
      <c r="O59" s="2401"/>
      <c r="P59" s="2279"/>
      <c r="Q59" s="2279"/>
      <c r="R59" s="2279"/>
      <c r="S59" s="2279"/>
      <c r="T59" s="2279"/>
      <c r="U59" s="2279"/>
      <c r="V59" s="2279"/>
      <c r="W59" s="2279"/>
      <c r="X59" s="2279"/>
      <c r="Y59" s="2279"/>
      <c r="Z59" s="2279"/>
    </row>
    <row r="60">
      <c r="A60" s="2279"/>
      <c r="B60" s="2279"/>
      <c r="C60" s="2279"/>
      <c r="D60" s="2279"/>
      <c r="E60" s="2279"/>
      <c r="F60" s="2279"/>
      <c r="G60" s="2279"/>
      <c r="H60" s="2279"/>
      <c r="I60" s="2279"/>
      <c r="J60" s="2279"/>
      <c r="K60" s="2279"/>
      <c r="L60" s="2279"/>
      <c r="M60" s="2279"/>
      <c r="N60" s="2279"/>
      <c r="O60" s="2401"/>
      <c r="P60" s="2279"/>
      <c r="Q60" s="2279"/>
      <c r="R60" s="2279"/>
      <c r="S60" s="2279"/>
      <c r="T60" s="2279"/>
      <c r="U60" s="2279"/>
      <c r="V60" s="2279"/>
      <c r="W60" s="2279"/>
      <c r="X60" s="2279"/>
      <c r="Y60" s="2279"/>
      <c r="Z60" s="2279"/>
    </row>
    <row r="61">
      <c r="A61" s="2279"/>
      <c r="B61" s="2279"/>
      <c r="C61" s="2279"/>
      <c r="D61" s="2279"/>
      <c r="E61" s="2279"/>
      <c r="F61" s="2279"/>
      <c r="G61" s="2279"/>
      <c r="H61" s="2279"/>
      <c r="I61" s="2279"/>
      <c r="J61" s="2279"/>
      <c r="K61" s="2279"/>
      <c r="L61" s="2279"/>
      <c r="M61" s="2279"/>
      <c r="N61" s="2279"/>
      <c r="O61" s="2401"/>
      <c r="P61" s="2279"/>
      <c r="Q61" s="2279"/>
      <c r="R61" s="2279"/>
      <c r="S61" s="2279"/>
      <c r="T61" s="2279"/>
      <c r="U61" s="2279"/>
      <c r="V61" s="2279"/>
      <c r="W61" s="2279"/>
      <c r="X61" s="2279"/>
      <c r="Y61" s="2279"/>
      <c r="Z61" s="2279"/>
    </row>
    <row r="62">
      <c r="A62" s="2279"/>
      <c r="B62" s="2279"/>
      <c r="C62" s="2279"/>
      <c r="D62" s="2279"/>
      <c r="E62" s="2279"/>
      <c r="F62" s="2279"/>
      <c r="G62" s="2279"/>
      <c r="H62" s="2279"/>
      <c r="I62" s="2279"/>
      <c r="J62" s="2279"/>
      <c r="K62" s="2279"/>
      <c r="L62" s="2279"/>
      <c r="M62" s="2279"/>
      <c r="N62" s="2279"/>
      <c r="O62" s="2401"/>
      <c r="P62" s="2279"/>
      <c r="Q62" s="2279"/>
      <c r="R62" s="2279"/>
      <c r="S62" s="2279"/>
      <c r="T62" s="2279"/>
      <c r="U62" s="2279"/>
      <c r="V62" s="2279"/>
      <c r="W62" s="2279"/>
      <c r="X62" s="2279"/>
      <c r="Y62" s="2279"/>
      <c r="Z62" s="2279"/>
    </row>
    <row r="63">
      <c r="A63" s="2279"/>
      <c r="B63" s="2279"/>
      <c r="C63" s="2279"/>
      <c r="D63" s="2279"/>
      <c r="E63" s="2279"/>
      <c r="F63" s="2279"/>
      <c r="G63" s="2279"/>
      <c r="H63" s="2279"/>
      <c r="I63" s="2279"/>
      <c r="J63" s="2279"/>
      <c r="K63" s="2279"/>
      <c r="L63" s="2279"/>
      <c r="M63" s="2279"/>
      <c r="N63" s="2279"/>
      <c r="O63" s="2401"/>
      <c r="P63" s="2279"/>
      <c r="Q63" s="2279"/>
      <c r="R63" s="2279"/>
      <c r="S63" s="2279"/>
      <c r="T63" s="2279"/>
      <c r="U63" s="2279"/>
      <c r="V63" s="2279"/>
      <c r="W63" s="2279"/>
      <c r="X63" s="2279"/>
      <c r="Y63" s="2279"/>
      <c r="Z63" s="2279"/>
    </row>
    <row r="64">
      <c r="A64" s="2279"/>
      <c r="B64" s="2279"/>
      <c r="C64" s="2279"/>
      <c r="D64" s="2279"/>
      <c r="E64" s="2279"/>
      <c r="F64" s="2279"/>
      <c r="G64" s="2279"/>
      <c r="H64" s="2279"/>
      <c r="I64" s="2279"/>
      <c r="J64" s="2279"/>
      <c r="K64" s="2279"/>
      <c r="L64" s="2279"/>
      <c r="M64" s="2279"/>
      <c r="N64" s="2279"/>
      <c r="O64" s="2401"/>
      <c r="P64" s="2279"/>
      <c r="Q64" s="2279"/>
      <c r="R64" s="2279"/>
      <c r="S64" s="2279"/>
      <c r="T64" s="2279"/>
      <c r="U64" s="2279"/>
      <c r="V64" s="2279"/>
      <c r="W64" s="2279"/>
      <c r="X64" s="2279"/>
      <c r="Y64" s="2279"/>
      <c r="Z64" s="2279"/>
    </row>
    <row r="65">
      <c r="A65" s="2279"/>
      <c r="B65" s="2279"/>
      <c r="C65" s="2279"/>
      <c r="D65" s="2279"/>
      <c r="E65" s="2279"/>
      <c r="F65" s="2279"/>
      <c r="G65" s="2279"/>
      <c r="H65" s="2279"/>
      <c r="I65" s="2279"/>
      <c r="J65" s="2279"/>
      <c r="K65" s="2279"/>
      <c r="L65" s="2279"/>
      <c r="M65" s="2279"/>
      <c r="N65" s="2279"/>
      <c r="O65" s="2401"/>
      <c r="P65" s="2279"/>
      <c r="Q65" s="2279"/>
      <c r="R65" s="2279"/>
      <c r="S65" s="2279"/>
      <c r="T65" s="2279"/>
      <c r="U65" s="2279"/>
      <c r="V65" s="2279"/>
      <c r="W65" s="2279"/>
      <c r="X65" s="2279"/>
      <c r="Y65" s="2279"/>
      <c r="Z65" s="2279"/>
    </row>
    <row r="66">
      <c r="A66" s="2279"/>
      <c r="B66" s="2279"/>
      <c r="C66" s="2279"/>
      <c r="D66" s="2279"/>
      <c r="E66" s="2279"/>
      <c r="F66" s="2279"/>
      <c r="G66" s="2279"/>
      <c r="H66" s="2279"/>
      <c r="I66" s="2279"/>
      <c r="J66" s="2279"/>
      <c r="K66" s="2279"/>
      <c r="L66" s="2279"/>
      <c r="M66" s="2279"/>
      <c r="N66" s="2279"/>
      <c r="O66" s="2401"/>
      <c r="P66" s="2279"/>
      <c r="Q66" s="2279"/>
      <c r="R66" s="2279"/>
      <c r="S66" s="2279"/>
      <c r="T66" s="2279"/>
      <c r="U66" s="2279"/>
      <c r="V66" s="2279"/>
      <c r="W66" s="2279"/>
      <c r="X66" s="2279"/>
      <c r="Y66" s="2279"/>
      <c r="Z66" s="2279"/>
    </row>
    <row r="67">
      <c r="A67" s="2279"/>
      <c r="B67" s="2279"/>
      <c r="C67" s="2279"/>
      <c r="D67" s="2279"/>
      <c r="E67" s="2279"/>
      <c r="F67" s="2279"/>
      <c r="G67" s="2279"/>
      <c r="H67" s="2279"/>
      <c r="I67" s="2279"/>
      <c r="J67" s="2279"/>
      <c r="K67" s="2279"/>
      <c r="L67" s="2279"/>
      <c r="M67" s="2279"/>
      <c r="N67" s="2279"/>
      <c r="O67" s="2401"/>
      <c r="P67" s="2279"/>
      <c r="Q67" s="2279"/>
      <c r="R67" s="2279"/>
      <c r="S67" s="2279"/>
      <c r="T67" s="2279"/>
      <c r="U67" s="2279"/>
      <c r="V67" s="2279"/>
      <c r="W67" s="2279"/>
      <c r="X67" s="2279"/>
      <c r="Y67" s="2279"/>
      <c r="Z67" s="2279"/>
    </row>
    <row r="68">
      <c r="A68" s="2279"/>
      <c r="B68" s="2279"/>
      <c r="C68" s="2279"/>
      <c r="D68" s="2279"/>
      <c r="E68" s="2279"/>
      <c r="F68" s="2279"/>
      <c r="G68" s="2279"/>
      <c r="H68" s="2279"/>
      <c r="I68" s="2279"/>
      <c r="J68" s="2279"/>
      <c r="K68" s="2279"/>
      <c r="L68" s="2279"/>
      <c r="M68" s="2279"/>
      <c r="N68" s="2279"/>
      <c r="O68" s="2401"/>
      <c r="P68" s="2279"/>
      <c r="Q68" s="2279"/>
      <c r="R68" s="2279"/>
      <c r="S68" s="2279"/>
      <c r="T68" s="2279"/>
      <c r="U68" s="2279"/>
      <c r="V68" s="2279"/>
      <c r="W68" s="2279"/>
      <c r="X68" s="2279"/>
      <c r="Y68" s="2279"/>
      <c r="Z68" s="2279"/>
    </row>
    <row r="69">
      <c r="A69" s="2279"/>
      <c r="B69" s="2279"/>
      <c r="C69" s="2279"/>
      <c r="D69" s="2279"/>
      <c r="E69" s="2279"/>
      <c r="F69" s="2279"/>
      <c r="G69" s="2279"/>
      <c r="H69" s="2279"/>
      <c r="I69" s="2279"/>
      <c r="J69" s="2279"/>
      <c r="K69" s="2279"/>
      <c r="L69" s="2279"/>
      <c r="M69" s="2279"/>
      <c r="N69" s="2279"/>
      <c r="O69" s="2401"/>
      <c r="P69" s="2279"/>
      <c r="Q69" s="2279"/>
      <c r="R69" s="2279"/>
      <c r="S69" s="2279"/>
      <c r="T69" s="2279"/>
      <c r="U69" s="2279"/>
      <c r="V69" s="2279"/>
      <c r="W69" s="2279"/>
      <c r="X69" s="2279"/>
      <c r="Y69" s="2279"/>
      <c r="Z69" s="2279"/>
    </row>
    <row r="70">
      <c r="A70" s="2279"/>
      <c r="B70" s="2279"/>
      <c r="C70" s="2279"/>
      <c r="D70" s="2279"/>
      <c r="E70" s="2279"/>
      <c r="F70" s="2279"/>
      <c r="G70" s="2279"/>
      <c r="H70" s="2279"/>
      <c r="I70" s="2279"/>
      <c r="J70" s="2279"/>
      <c r="K70" s="2279"/>
      <c r="L70" s="2279"/>
      <c r="M70" s="2279"/>
      <c r="N70" s="2279"/>
      <c r="O70" s="2401"/>
      <c r="P70" s="2279"/>
      <c r="Q70" s="2279"/>
      <c r="R70" s="2279"/>
      <c r="S70" s="2279"/>
      <c r="T70" s="2279"/>
      <c r="U70" s="2279"/>
      <c r="V70" s="2279"/>
      <c r="W70" s="2279"/>
      <c r="X70" s="2279"/>
      <c r="Y70" s="2279"/>
      <c r="Z70" s="2279"/>
    </row>
    <row r="71">
      <c r="A71" s="2279"/>
      <c r="B71" s="2279"/>
      <c r="C71" s="2279"/>
      <c r="D71" s="2279"/>
      <c r="E71" s="2279"/>
      <c r="F71" s="2279"/>
      <c r="G71" s="2279"/>
      <c r="H71" s="2279"/>
      <c r="I71" s="2279"/>
      <c r="J71" s="2279"/>
      <c r="K71" s="2279"/>
      <c r="L71" s="2279"/>
      <c r="M71" s="2279"/>
      <c r="N71" s="2279"/>
      <c r="O71" s="2401"/>
      <c r="P71" s="2279"/>
      <c r="Q71" s="2279"/>
      <c r="R71" s="2279"/>
      <c r="S71" s="2279"/>
      <c r="T71" s="2279"/>
      <c r="U71" s="2279"/>
      <c r="V71" s="2279"/>
      <c r="W71" s="2279"/>
      <c r="X71" s="2279"/>
      <c r="Y71" s="2279"/>
      <c r="Z71" s="2279"/>
    </row>
    <row r="72">
      <c r="A72" s="2279"/>
      <c r="B72" s="2279"/>
      <c r="C72" s="2279"/>
      <c r="D72" s="2279"/>
      <c r="E72" s="2279"/>
      <c r="F72" s="2279"/>
      <c r="G72" s="2279"/>
      <c r="H72" s="2279"/>
      <c r="I72" s="2279"/>
      <c r="J72" s="2279"/>
      <c r="K72" s="2279"/>
      <c r="L72" s="2279"/>
      <c r="M72" s="2279"/>
      <c r="N72" s="2279"/>
      <c r="O72" s="2401"/>
      <c r="P72" s="2279"/>
      <c r="Q72" s="2279"/>
      <c r="R72" s="2279"/>
      <c r="S72" s="2279"/>
      <c r="T72" s="2279"/>
      <c r="U72" s="2279"/>
      <c r="V72" s="2279"/>
      <c r="W72" s="2279"/>
      <c r="X72" s="2279"/>
      <c r="Y72" s="2279"/>
      <c r="Z72" s="2279"/>
    </row>
    <row r="73">
      <c r="A73" s="2279"/>
      <c r="B73" s="2279"/>
      <c r="C73" s="2279"/>
      <c r="D73" s="2279"/>
      <c r="E73" s="2279"/>
      <c r="F73" s="2279"/>
      <c r="G73" s="2279"/>
      <c r="H73" s="2279"/>
      <c r="I73" s="2279"/>
      <c r="J73" s="2279"/>
      <c r="K73" s="2279"/>
      <c r="L73" s="2279"/>
      <c r="M73" s="2279"/>
      <c r="N73" s="2279"/>
      <c r="O73" s="2401"/>
      <c r="P73" s="2279"/>
      <c r="Q73" s="2279"/>
      <c r="R73" s="2279"/>
      <c r="S73" s="2279"/>
      <c r="T73" s="2279"/>
      <c r="U73" s="2279"/>
      <c r="V73" s="2279"/>
      <c r="W73" s="2279"/>
      <c r="X73" s="2279"/>
      <c r="Y73" s="2279"/>
      <c r="Z73" s="2279"/>
    </row>
    <row r="74">
      <c r="A74" s="2279"/>
      <c r="B74" s="2279"/>
      <c r="C74" s="2279"/>
      <c r="D74" s="2279"/>
      <c r="E74" s="2279"/>
      <c r="F74" s="2279"/>
      <c r="G74" s="2279"/>
      <c r="H74" s="2279"/>
      <c r="I74" s="2279"/>
      <c r="J74" s="2279"/>
      <c r="K74" s="2279"/>
      <c r="L74" s="2279"/>
      <c r="M74" s="2279"/>
      <c r="N74" s="2279"/>
      <c r="O74" s="2401"/>
      <c r="P74" s="2279"/>
      <c r="Q74" s="2279"/>
      <c r="R74" s="2279"/>
      <c r="S74" s="2279"/>
      <c r="T74" s="2279"/>
      <c r="U74" s="2279"/>
      <c r="V74" s="2279"/>
      <c r="W74" s="2279"/>
      <c r="X74" s="2279"/>
      <c r="Y74" s="2279"/>
      <c r="Z74" s="2279"/>
    </row>
    <row r="75">
      <c r="A75" s="2279"/>
      <c r="B75" s="2279"/>
      <c r="C75" s="2279"/>
      <c r="D75" s="2279"/>
      <c r="E75" s="2279"/>
      <c r="F75" s="2279"/>
      <c r="G75" s="2279"/>
      <c r="H75" s="2279"/>
      <c r="I75" s="2279"/>
      <c r="J75" s="2279"/>
      <c r="K75" s="2279"/>
      <c r="L75" s="2279"/>
      <c r="M75" s="2279"/>
      <c r="N75" s="2279"/>
      <c r="O75" s="2401"/>
      <c r="P75" s="2279"/>
      <c r="Q75" s="2279"/>
      <c r="R75" s="2279"/>
      <c r="S75" s="2279"/>
      <c r="T75" s="2279"/>
      <c r="U75" s="2279"/>
      <c r="V75" s="2279"/>
      <c r="W75" s="2279"/>
      <c r="X75" s="2279"/>
      <c r="Y75" s="2279"/>
      <c r="Z75" s="2279"/>
    </row>
    <row r="76">
      <c r="A76" s="2279"/>
      <c r="B76" s="2279"/>
      <c r="C76" s="2279"/>
      <c r="D76" s="2279"/>
      <c r="E76" s="2279"/>
      <c r="F76" s="2279"/>
      <c r="G76" s="2279"/>
      <c r="H76" s="2279"/>
      <c r="I76" s="2279"/>
      <c r="J76" s="2279"/>
      <c r="K76" s="2279"/>
      <c r="L76" s="2279"/>
      <c r="M76" s="2279"/>
      <c r="N76" s="2279"/>
      <c r="O76" s="2401"/>
      <c r="P76" s="2279"/>
      <c r="Q76" s="2279"/>
      <c r="R76" s="2279"/>
      <c r="S76" s="2279"/>
      <c r="T76" s="2279"/>
      <c r="U76" s="2279"/>
      <c r="V76" s="2279"/>
      <c r="W76" s="2279"/>
      <c r="X76" s="2279"/>
      <c r="Y76" s="2279"/>
      <c r="Z76" s="2279"/>
    </row>
    <row r="77">
      <c r="A77" s="2279"/>
      <c r="B77" s="2279"/>
      <c r="C77" s="2279"/>
      <c r="D77" s="2279"/>
      <c r="E77" s="2279"/>
      <c r="F77" s="2279"/>
      <c r="G77" s="2279"/>
      <c r="H77" s="2279"/>
      <c r="I77" s="2279"/>
      <c r="J77" s="2279"/>
      <c r="K77" s="2279"/>
      <c r="L77" s="2279"/>
      <c r="M77" s="2279"/>
      <c r="N77" s="2279"/>
      <c r="O77" s="2401"/>
      <c r="P77" s="2279"/>
      <c r="Q77" s="2279"/>
      <c r="R77" s="2279"/>
      <c r="S77" s="2279"/>
      <c r="T77" s="2279"/>
      <c r="U77" s="2279"/>
      <c r="V77" s="2279"/>
      <c r="W77" s="2279"/>
      <c r="X77" s="2279"/>
      <c r="Y77" s="2279"/>
      <c r="Z77" s="2279"/>
    </row>
    <row r="78">
      <c r="A78" s="2279"/>
      <c r="B78" s="2279"/>
      <c r="C78" s="2279"/>
      <c r="D78" s="2279"/>
      <c r="E78" s="2279"/>
      <c r="F78" s="2279"/>
      <c r="G78" s="2279"/>
      <c r="H78" s="2279"/>
      <c r="I78" s="2279"/>
      <c r="J78" s="2279"/>
      <c r="K78" s="2279"/>
      <c r="L78" s="2279"/>
      <c r="M78" s="2279"/>
      <c r="N78" s="2279"/>
      <c r="O78" s="2401"/>
      <c r="P78" s="2279"/>
      <c r="Q78" s="2279"/>
      <c r="R78" s="2279"/>
      <c r="S78" s="2279"/>
      <c r="T78" s="2279"/>
      <c r="U78" s="2279"/>
      <c r="V78" s="2279"/>
      <c r="W78" s="2279"/>
      <c r="X78" s="2279"/>
      <c r="Y78" s="2279"/>
      <c r="Z78" s="2279"/>
    </row>
    <row r="79">
      <c r="A79" s="2279"/>
      <c r="B79" s="2279"/>
      <c r="C79" s="2279"/>
      <c r="D79" s="2279"/>
      <c r="E79" s="2279"/>
      <c r="F79" s="2279"/>
      <c r="G79" s="2279"/>
      <c r="H79" s="2279"/>
      <c r="I79" s="2279"/>
      <c r="J79" s="2279"/>
      <c r="K79" s="2279"/>
      <c r="L79" s="2279"/>
      <c r="M79" s="2279"/>
      <c r="N79" s="2279"/>
      <c r="O79" s="2401"/>
      <c r="P79" s="2279"/>
      <c r="Q79" s="2279"/>
      <c r="R79" s="2279"/>
      <c r="S79" s="2279"/>
      <c r="T79" s="2279"/>
      <c r="U79" s="2279"/>
      <c r="V79" s="2279"/>
      <c r="W79" s="2279"/>
      <c r="X79" s="2279"/>
      <c r="Y79" s="2279"/>
      <c r="Z79" s="2279"/>
    </row>
    <row r="80">
      <c r="A80" s="2279"/>
      <c r="B80" s="2279"/>
      <c r="C80" s="2279"/>
      <c r="D80" s="2279"/>
      <c r="E80" s="2279"/>
      <c r="F80" s="2279"/>
      <c r="G80" s="2279"/>
      <c r="H80" s="2279"/>
      <c r="I80" s="2279"/>
      <c r="J80" s="2279"/>
      <c r="K80" s="2279"/>
      <c r="L80" s="2279"/>
      <c r="M80" s="2279"/>
      <c r="N80" s="2279"/>
      <c r="O80" s="2401"/>
      <c r="P80" s="2279"/>
      <c r="Q80" s="2279"/>
      <c r="R80" s="2279"/>
      <c r="S80" s="2279"/>
      <c r="T80" s="2279"/>
      <c r="U80" s="2279"/>
      <c r="V80" s="2279"/>
      <c r="W80" s="2279"/>
      <c r="X80" s="2279"/>
      <c r="Y80" s="2279"/>
      <c r="Z80" s="2279"/>
    </row>
    <row r="81">
      <c r="A81" s="2279"/>
      <c r="B81" s="2279"/>
      <c r="C81" s="2279"/>
      <c r="D81" s="2279"/>
      <c r="E81" s="2279"/>
      <c r="F81" s="2279"/>
      <c r="G81" s="2279"/>
      <c r="H81" s="2279"/>
      <c r="I81" s="2279"/>
      <c r="J81" s="2279"/>
      <c r="K81" s="2279"/>
      <c r="L81" s="2279"/>
      <c r="M81" s="2279"/>
      <c r="N81" s="2279"/>
      <c r="O81" s="2401"/>
      <c r="P81" s="2279"/>
      <c r="Q81" s="2279"/>
      <c r="R81" s="2279"/>
      <c r="S81" s="2279"/>
      <c r="T81" s="2279"/>
      <c r="U81" s="2279"/>
      <c r="V81" s="2279"/>
      <c r="W81" s="2279"/>
      <c r="X81" s="2279"/>
      <c r="Y81" s="2279"/>
      <c r="Z81" s="2279"/>
    </row>
    <row r="82">
      <c r="A82" s="2279"/>
      <c r="B82" s="2279"/>
      <c r="C82" s="2279"/>
      <c r="D82" s="2279"/>
      <c r="E82" s="2279"/>
      <c r="F82" s="2279"/>
      <c r="G82" s="2279"/>
      <c r="H82" s="2279"/>
      <c r="I82" s="2279"/>
      <c r="J82" s="2279"/>
      <c r="K82" s="2279"/>
      <c r="L82" s="2279"/>
      <c r="M82" s="2279"/>
      <c r="N82" s="2279"/>
      <c r="O82" s="2401"/>
      <c r="P82" s="2279"/>
      <c r="Q82" s="2279"/>
      <c r="R82" s="2279"/>
      <c r="S82" s="2279"/>
      <c r="T82" s="2279"/>
      <c r="U82" s="2279"/>
      <c r="V82" s="2279"/>
      <c r="W82" s="2279"/>
      <c r="X82" s="2279"/>
      <c r="Y82" s="2279"/>
      <c r="Z82" s="2279"/>
    </row>
    <row r="83">
      <c r="A83" s="2279"/>
      <c r="B83" s="2279"/>
      <c r="C83" s="2279"/>
      <c r="D83" s="2279"/>
      <c r="E83" s="2279"/>
      <c r="F83" s="2279"/>
      <c r="G83" s="2279"/>
      <c r="H83" s="2279"/>
      <c r="I83" s="2279"/>
      <c r="J83" s="2279"/>
      <c r="K83" s="2279"/>
      <c r="L83" s="2279"/>
      <c r="M83" s="2279"/>
      <c r="N83" s="2279"/>
      <c r="O83" s="2401"/>
      <c r="P83" s="2279"/>
      <c r="Q83" s="2279"/>
      <c r="R83" s="2279"/>
      <c r="S83" s="2279"/>
      <c r="T83" s="2279"/>
      <c r="U83" s="2279"/>
      <c r="V83" s="2279"/>
      <c r="W83" s="2279"/>
      <c r="X83" s="2279"/>
      <c r="Y83" s="2279"/>
      <c r="Z83" s="2279"/>
    </row>
    <row r="84">
      <c r="A84" s="2279"/>
      <c r="B84" s="2279"/>
      <c r="C84" s="2279"/>
      <c r="D84" s="2279"/>
      <c r="E84" s="2279"/>
      <c r="F84" s="2279"/>
      <c r="G84" s="2279"/>
      <c r="H84" s="2279"/>
      <c r="I84" s="2279"/>
      <c r="J84" s="2279"/>
      <c r="K84" s="2279"/>
      <c r="L84" s="2279"/>
      <c r="M84" s="2279"/>
      <c r="N84" s="2279"/>
      <c r="O84" s="2401"/>
      <c r="P84" s="2279"/>
      <c r="Q84" s="2279"/>
      <c r="R84" s="2279"/>
      <c r="S84" s="2279"/>
      <c r="T84" s="2279"/>
      <c r="U84" s="2279"/>
      <c r="V84" s="2279"/>
      <c r="W84" s="2279"/>
      <c r="X84" s="2279"/>
      <c r="Y84" s="2279"/>
      <c r="Z84" s="2279"/>
    </row>
    <row r="85">
      <c r="A85" s="2279"/>
      <c r="B85" s="2279"/>
      <c r="C85" s="2279"/>
      <c r="D85" s="2279"/>
      <c r="E85" s="2279"/>
      <c r="F85" s="2279"/>
      <c r="G85" s="2279"/>
      <c r="H85" s="2279"/>
      <c r="I85" s="2279"/>
      <c r="J85" s="2279"/>
      <c r="K85" s="2279"/>
      <c r="L85" s="2279"/>
      <c r="M85" s="2279"/>
      <c r="N85" s="2279"/>
      <c r="O85" s="2401"/>
      <c r="P85" s="2279"/>
      <c r="Q85" s="2279"/>
      <c r="R85" s="2279"/>
      <c r="S85" s="2279"/>
      <c r="T85" s="2279"/>
      <c r="U85" s="2279"/>
      <c r="V85" s="2279"/>
      <c r="W85" s="2279"/>
      <c r="X85" s="2279"/>
      <c r="Y85" s="2279"/>
      <c r="Z85" s="2279"/>
    </row>
    <row r="86">
      <c r="A86" s="2279"/>
      <c r="B86" s="2279"/>
      <c r="C86" s="2279"/>
      <c r="D86" s="2279"/>
      <c r="E86" s="2279"/>
      <c r="F86" s="2279"/>
      <c r="G86" s="2279"/>
      <c r="H86" s="2279"/>
      <c r="I86" s="2279"/>
      <c r="J86" s="2279"/>
      <c r="K86" s="2279"/>
      <c r="L86" s="2279"/>
      <c r="M86" s="2279"/>
      <c r="N86" s="2279"/>
      <c r="O86" s="2401"/>
      <c r="P86" s="2279"/>
      <c r="Q86" s="2279"/>
      <c r="R86" s="2279"/>
      <c r="S86" s="2279"/>
      <c r="T86" s="2279"/>
      <c r="U86" s="2279"/>
      <c r="V86" s="2279"/>
      <c r="W86" s="2279"/>
      <c r="X86" s="2279"/>
      <c r="Y86" s="2279"/>
      <c r="Z86" s="2279"/>
    </row>
    <row r="87">
      <c r="A87" s="2279"/>
      <c r="B87" s="2279"/>
      <c r="C87" s="2279"/>
      <c r="D87" s="2279"/>
      <c r="E87" s="2279"/>
      <c r="F87" s="2279"/>
      <c r="G87" s="2279"/>
      <c r="H87" s="2279"/>
      <c r="I87" s="2279"/>
      <c r="J87" s="2279"/>
      <c r="K87" s="2279"/>
      <c r="L87" s="2279"/>
      <c r="M87" s="2279"/>
      <c r="N87" s="2279"/>
      <c r="O87" s="2401"/>
      <c r="P87" s="2279"/>
      <c r="Q87" s="2279"/>
      <c r="R87" s="2279"/>
      <c r="S87" s="2279"/>
      <c r="T87" s="2279"/>
      <c r="U87" s="2279"/>
      <c r="V87" s="2279"/>
      <c r="W87" s="2279"/>
      <c r="X87" s="2279"/>
      <c r="Y87" s="2279"/>
      <c r="Z87" s="2279"/>
    </row>
    <row r="88">
      <c r="A88" s="2279"/>
      <c r="B88" s="2279"/>
      <c r="C88" s="2279"/>
      <c r="D88" s="2279"/>
      <c r="E88" s="2279"/>
      <c r="F88" s="2279"/>
      <c r="G88" s="2279"/>
      <c r="H88" s="2279"/>
      <c r="I88" s="2279"/>
      <c r="J88" s="2279"/>
      <c r="K88" s="2279"/>
      <c r="L88" s="2279"/>
      <c r="M88" s="2279"/>
      <c r="N88" s="2279"/>
      <c r="O88" s="2401"/>
      <c r="P88" s="2279"/>
      <c r="Q88" s="2279"/>
      <c r="R88" s="2279"/>
      <c r="S88" s="2279"/>
      <c r="T88" s="2279"/>
      <c r="U88" s="2279"/>
      <c r="V88" s="2279"/>
      <c r="W88" s="2279"/>
      <c r="X88" s="2279"/>
      <c r="Y88" s="2279"/>
      <c r="Z88" s="2279"/>
    </row>
    <row r="89">
      <c r="A89" s="2279"/>
      <c r="B89" s="2279"/>
      <c r="C89" s="2279"/>
      <c r="D89" s="2279"/>
      <c r="E89" s="2279"/>
      <c r="F89" s="2279"/>
      <c r="G89" s="2279"/>
      <c r="H89" s="2279"/>
      <c r="I89" s="2279"/>
      <c r="J89" s="2279"/>
      <c r="K89" s="2279"/>
      <c r="L89" s="2279"/>
      <c r="M89" s="2279"/>
      <c r="N89" s="2279"/>
      <c r="O89" s="2401"/>
      <c r="P89" s="2279"/>
      <c r="Q89" s="2279"/>
      <c r="R89" s="2279"/>
      <c r="S89" s="2279"/>
      <c r="T89" s="2279"/>
      <c r="U89" s="2279"/>
      <c r="V89" s="2279"/>
      <c r="W89" s="2279"/>
      <c r="X89" s="2279"/>
      <c r="Y89" s="2279"/>
      <c r="Z89" s="2279"/>
    </row>
    <row r="90">
      <c r="A90" s="2279"/>
      <c r="B90" s="2279"/>
      <c r="C90" s="2279"/>
      <c r="D90" s="2279"/>
      <c r="E90" s="2279"/>
      <c r="F90" s="2279"/>
      <c r="G90" s="2279"/>
      <c r="H90" s="2279"/>
      <c r="I90" s="2279"/>
      <c r="J90" s="2279"/>
      <c r="K90" s="2279"/>
      <c r="L90" s="2279"/>
      <c r="M90" s="2279"/>
      <c r="N90" s="2279"/>
      <c r="O90" s="2401"/>
      <c r="P90" s="2279"/>
      <c r="Q90" s="2279"/>
      <c r="R90" s="2279"/>
      <c r="S90" s="2279"/>
      <c r="T90" s="2279"/>
      <c r="U90" s="2279"/>
      <c r="V90" s="2279"/>
      <c r="W90" s="2279"/>
      <c r="X90" s="2279"/>
      <c r="Y90" s="2279"/>
      <c r="Z90" s="2279"/>
    </row>
    <row r="91">
      <c r="A91" s="2279"/>
      <c r="B91" s="2279"/>
      <c r="C91" s="2279"/>
      <c r="D91" s="2279"/>
      <c r="E91" s="2279"/>
      <c r="F91" s="2279"/>
      <c r="G91" s="2279"/>
      <c r="H91" s="2279"/>
      <c r="I91" s="2279"/>
      <c r="J91" s="2279"/>
      <c r="K91" s="2279"/>
      <c r="L91" s="2279"/>
      <c r="M91" s="2279"/>
      <c r="N91" s="2279"/>
      <c r="O91" s="2401"/>
      <c r="P91" s="2279"/>
      <c r="Q91" s="2279"/>
      <c r="R91" s="2279"/>
      <c r="S91" s="2279"/>
      <c r="T91" s="2279"/>
      <c r="U91" s="2279"/>
      <c r="V91" s="2279"/>
      <c r="W91" s="2279"/>
      <c r="X91" s="2279"/>
      <c r="Y91" s="2279"/>
      <c r="Z91" s="2279"/>
    </row>
    <row r="92">
      <c r="A92" s="2279"/>
      <c r="B92" s="2279"/>
      <c r="C92" s="2279"/>
      <c r="D92" s="2279"/>
      <c r="E92" s="2279"/>
      <c r="F92" s="2279"/>
      <c r="G92" s="2279"/>
      <c r="H92" s="2279"/>
      <c r="I92" s="2279"/>
      <c r="J92" s="2279"/>
      <c r="K92" s="2279"/>
      <c r="L92" s="2279"/>
      <c r="M92" s="2279"/>
      <c r="N92" s="2279"/>
      <c r="O92" s="2401"/>
      <c r="P92" s="2279"/>
      <c r="Q92" s="2279"/>
      <c r="R92" s="2279"/>
      <c r="S92" s="2279"/>
      <c r="T92" s="2279"/>
      <c r="U92" s="2279"/>
      <c r="V92" s="2279"/>
      <c r="W92" s="2279"/>
      <c r="X92" s="2279"/>
      <c r="Y92" s="2279"/>
      <c r="Z92" s="2279"/>
    </row>
    <row r="93">
      <c r="A93" s="2279"/>
      <c r="B93" s="2279"/>
      <c r="C93" s="2279"/>
      <c r="D93" s="2279"/>
      <c r="E93" s="2279"/>
      <c r="F93" s="2279"/>
      <c r="G93" s="2279"/>
      <c r="H93" s="2279"/>
      <c r="I93" s="2279"/>
      <c r="J93" s="2279"/>
      <c r="K93" s="2279"/>
      <c r="L93" s="2279"/>
      <c r="M93" s="2279"/>
      <c r="N93" s="2279"/>
      <c r="O93" s="2401"/>
      <c r="P93" s="2279"/>
      <c r="Q93" s="2279"/>
      <c r="R93" s="2279"/>
      <c r="S93" s="2279"/>
      <c r="T93" s="2279"/>
      <c r="U93" s="2279"/>
      <c r="V93" s="2279"/>
      <c r="W93" s="2279"/>
      <c r="X93" s="2279"/>
      <c r="Y93" s="2279"/>
      <c r="Z93" s="2279"/>
    </row>
    <row r="94">
      <c r="A94" s="2279"/>
      <c r="B94" s="2279"/>
      <c r="C94" s="2279"/>
      <c r="D94" s="2279"/>
      <c r="E94" s="2279"/>
      <c r="F94" s="2279"/>
      <c r="G94" s="2279"/>
      <c r="H94" s="2279"/>
      <c r="I94" s="2279"/>
      <c r="J94" s="2279"/>
      <c r="K94" s="2279"/>
      <c r="L94" s="2279"/>
      <c r="M94" s="2279"/>
      <c r="N94" s="2279"/>
      <c r="O94" s="2401"/>
      <c r="P94" s="2279"/>
      <c r="Q94" s="2279"/>
      <c r="R94" s="2279"/>
      <c r="S94" s="2279"/>
      <c r="T94" s="2279"/>
      <c r="U94" s="2279"/>
      <c r="V94" s="2279"/>
      <c r="W94" s="2279"/>
      <c r="X94" s="2279"/>
      <c r="Y94" s="2279"/>
      <c r="Z94" s="2279"/>
    </row>
    <row r="95">
      <c r="A95" s="2279"/>
      <c r="B95" s="2279"/>
      <c r="C95" s="2279"/>
      <c r="D95" s="2279"/>
      <c r="E95" s="2279"/>
      <c r="F95" s="2279"/>
      <c r="G95" s="2279"/>
      <c r="H95" s="2279"/>
      <c r="I95" s="2279"/>
      <c r="J95" s="2279"/>
      <c r="K95" s="2279"/>
      <c r="L95" s="2279"/>
      <c r="M95" s="2279"/>
      <c r="N95" s="2279"/>
      <c r="O95" s="2401"/>
      <c r="P95" s="2279"/>
      <c r="Q95" s="2279"/>
      <c r="R95" s="2279"/>
      <c r="S95" s="2279"/>
      <c r="T95" s="2279"/>
      <c r="U95" s="2279"/>
      <c r="V95" s="2279"/>
      <c r="W95" s="2279"/>
      <c r="X95" s="2279"/>
      <c r="Y95" s="2279"/>
      <c r="Z95" s="2279"/>
    </row>
    <row r="96">
      <c r="A96" s="2279"/>
      <c r="B96" s="2279"/>
      <c r="C96" s="2279"/>
      <c r="D96" s="2279"/>
      <c r="E96" s="2279"/>
      <c r="F96" s="2279"/>
      <c r="G96" s="2279"/>
      <c r="H96" s="2279"/>
      <c r="I96" s="2279"/>
      <c r="J96" s="2279"/>
      <c r="K96" s="2279"/>
      <c r="L96" s="2279"/>
      <c r="M96" s="2279"/>
      <c r="N96" s="2279"/>
      <c r="O96" s="2401"/>
      <c r="P96" s="2279"/>
      <c r="Q96" s="2279"/>
      <c r="R96" s="2279"/>
      <c r="S96" s="2279"/>
      <c r="T96" s="2279"/>
      <c r="U96" s="2279"/>
      <c r="V96" s="2279"/>
      <c r="W96" s="2279"/>
      <c r="X96" s="2279"/>
      <c r="Y96" s="2279"/>
      <c r="Z96" s="2279"/>
    </row>
    <row r="97">
      <c r="A97" s="2279"/>
      <c r="B97" s="2279"/>
      <c r="C97" s="2279"/>
      <c r="D97" s="2279"/>
      <c r="E97" s="2279"/>
      <c r="F97" s="2279"/>
      <c r="G97" s="2279"/>
      <c r="H97" s="2279"/>
      <c r="I97" s="2279"/>
      <c r="J97" s="2279"/>
      <c r="K97" s="2279"/>
      <c r="L97" s="2279"/>
      <c r="M97" s="2279"/>
      <c r="N97" s="2279"/>
      <c r="O97" s="2401"/>
      <c r="P97" s="2279"/>
      <c r="Q97" s="2279"/>
      <c r="R97" s="2279"/>
      <c r="S97" s="2279"/>
      <c r="T97" s="2279"/>
      <c r="U97" s="2279"/>
      <c r="V97" s="2279"/>
      <c r="W97" s="2279"/>
      <c r="X97" s="2279"/>
      <c r="Y97" s="2279"/>
      <c r="Z97" s="2279"/>
    </row>
    <row r="98">
      <c r="A98" s="2279"/>
      <c r="B98" s="2279"/>
      <c r="C98" s="2279"/>
      <c r="D98" s="2279"/>
      <c r="E98" s="2279"/>
      <c r="F98" s="2279"/>
      <c r="G98" s="2279"/>
      <c r="H98" s="2279"/>
      <c r="I98" s="2279"/>
      <c r="J98" s="2279"/>
      <c r="K98" s="2279"/>
      <c r="L98" s="2279"/>
      <c r="M98" s="2279"/>
      <c r="N98" s="2279"/>
      <c r="O98" s="2401"/>
      <c r="P98" s="2279"/>
      <c r="Q98" s="2279"/>
      <c r="R98" s="2279"/>
      <c r="S98" s="2279"/>
      <c r="T98" s="2279"/>
      <c r="U98" s="2279"/>
      <c r="V98" s="2279"/>
      <c r="W98" s="2279"/>
      <c r="X98" s="2279"/>
      <c r="Y98" s="2279"/>
      <c r="Z98" s="2279"/>
    </row>
    <row r="99">
      <c r="A99" s="2279"/>
      <c r="B99" s="2279"/>
      <c r="C99" s="2279"/>
      <c r="D99" s="2279"/>
      <c r="E99" s="2279"/>
      <c r="F99" s="2279"/>
      <c r="G99" s="2279"/>
      <c r="H99" s="2279"/>
      <c r="I99" s="2279"/>
      <c r="J99" s="2279"/>
      <c r="K99" s="2279"/>
      <c r="L99" s="2279"/>
      <c r="M99" s="2279"/>
      <c r="N99" s="2279"/>
      <c r="O99" s="2401"/>
      <c r="P99" s="2279"/>
      <c r="Q99" s="2279"/>
      <c r="R99" s="2279"/>
      <c r="S99" s="2279"/>
      <c r="T99" s="2279"/>
      <c r="U99" s="2279"/>
      <c r="V99" s="2279"/>
      <c r="W99" s="2279"/>
      <c r="X99" s="2279"/>
      <c r="Y99" s="2279"/>
      <c r="Z99" s="2279"/>
    </row>
    <row r="100">
      <c r="A100" s="2279"/>
      <c r="B100" s="2279"/>
      <c r="C100" s="2279"/>
      <c r="D100" s="2279"/>
      <c r="E100" s="2279"/>
      <c r="F100" s="2279"/>
      <c r="G100" s="2279"/>
      <c r="H100" s="2279"/>
      <c r="I100" s="2279"/>
      <c r="J100" s="2279"/>
      <c r="K100" s="2279"/>
      <c r="L100" s="2279"/>
      <c r="M100" s="2279"/>
      <c r="N100" s="2279"/>
      <c r="O100" s="2401"/>
      <c r="P100" s="2279"/>
      <c r="Q100" s="2279"/>
      <c r="R100" s="2279"/>
      <c r="S100" s="2279"/>
      <c r="T100" s="2279"/>
      <c r="U100" s="2279"/>
      <c r="V100" s="2279"/>
      <c r="W100" s="2279"/>
      <c r="X100" s="2279"/>
      <c r="Y100" s="2279"/>
      <c r="Z100" s="2279"/>
    </row>
    <row r="101">
      <c r="A101" s="2279"/>
      <c r="B101" s="2279"/>
      <c r="C101" s="2279"/>
      <c r="D101" s="2279"/>
      <c r="E101" s="2279"/>
      <c r="F101" s="2279"/>
      <c r="G101" s="2279"/>
      <c r="H101" s="2279"/>
      <c r="I101" s="2279"/>
      <c r="J101" s="2279"/>
      <c r="K101" s="2279"/>
      <c r="L101" s="2279"/>
      <c r="M101" s="2279"/>
      <c r="N101" s="2279"/>
      <c r="O101" s="2401"/>
      <c r="P101" s="2279"/>
      <c r="Q101" s="2279"/>
      <c r="R101" s="2279"/>
      <c r="S101" s="2279"/>
      <c r="T101" s="2279"/>
      <c r="U101" s="2279"/>
      <c r="V101" s="2279"/>
      <c r="W101" s="2279"/>
      <c r="X101" s="2279"/>
      <c r="Y101" s="2279"/>
      <c r="Z101" s="2279"/>
    </row>
    <row r="102">
      <c r="A102" s="2279"/>
      <c r="B102" s="2279"/>
      <c r="C102" s="2279"/>
      <c r="D102" s="2279"/>
      <c r="E102" s="2279"/>
      <c r="F102" s="2279"/>
      <c r="G102" s="2279"/>
      <c r="H102" s="2279"/>
      <c r="I102" s="2279"/>
      <c r="J102" s="2279"/>
      <c r="K102" s="2279"/>
      <c r="L102" s="2279"/>
      <c r="M102" s="2279"/>
      <c r="N102" s="2279"/>
      <c r="O102" s="2401"/>
      <c r="P102" s="2279"/>
      <c r="Q102" s="2279"/>
      <c r="R102" s="2279"/>
      <c r="S102" s="2279"/>
      <c r="T102" s="2279"/>
      <c r="U102" s="2279"/>
      <c r="V102" s="2279"/>
      <c r="W102" s="2279"/>
      <c r="X102" s="2279"/>
      <c r="Y102" s="2279"/>
      <c r="Z102" s="2279"/>
    </row>
    <row r="103">
      <c r="A103" s="2279"/>
      <c r="B103" s="2279"/>
      <c r="C103" s="2279"/>
      <c r="D103" s="2279"/>
      <c r="E103" s="2279"/>
      <c r="F103" s="2279"/>
      <c r="G103" s="2279"/>
      <c r="H103" s="2279"/>
      <c r="I103" s="2279"/>
      <c r="J103" s="2279"/>
      <c r="K103" s="2279"/>
      <c r="L103" s="2279"/>
      <c r="M103" s="2279"/>
      <c r="N103" s="2279"/>
      <c r="O103" s="2401"/>
      <c r="P103" s="2279"/>
      <c r="Q103" s="2279"/>
      <c r="R103" s="2279"/>
      <c r="S103" s="2279"/>
      <c r="T103" s="2279"/>
      <c r="U103" s="2279"/>
      <c r="V103" s="2279"/>
      <c r="W103" s="2279"/>
      <c r="X103" s="2279"/>
      <c r="Y103" s="2279"/>
      <c r="Z103" s="2279"/>
    </row>
    <row r="104">
      <c r="A104" s="2279"/>
      <c r="B104" s="2279"/>
      <c r="C104" s="2279"/>
      <c r="D104" s="2279"/>
      <c r="E104" s="2279"/>
      <c r="F104" s="2279"/>
      <c r="G104" s="2279"/>
      <c r="H104" s="2279"/>
      <c r="I104" s="2279"/>
      <c r="J104" s="2279"/>
      <c r="K104" s="2279"/>
      <c r="L104" s="2279"/>
      <c r="M104" s="2279"/>
      <c r="N104" s="2279"/>
      <c r="O104" s="2401"/>
      <c r="P104" s="2279"/>
      <c r="Q104" s="2279"/>
      <c r="R104" s="2279"/>
      <c r="S104" s="2279"/>
      <c r="T104" s="2279"/>
      <c r="U104" s="2279"/>
      <c r="V104" s="2279"/>
      <c r="W104" s="2279"/>
      <c r="X104" s="2279"/>
      <c r="Y104" s="2279"/>
      <c r="Z104" s="2279"/>
    </row>
    <row r="105">
      <c r="A105" s="2279"/>
      <c r="B105" s="2279"/>
      <c r="C105" s="2279"/>
      <c r="D105" s="2279"/>
      <c r="E105" s="2279"/>
      <c r="F105" s="2279"/>
      <c r="G105" s="2279"/>
      <c r="H105" s="2279"/>
      <c r="I105" s="2279"/>
      <c r="J105" s="2279"/>
      <c r="K105" s="2279"/>
      <c r="L105" s="2279"/>
      <c r="M105" s="2279"/>
      <c r="N105" s="2279"/>
      <c r="O105" s="2401"/>
      <c r="P105" s="2279"/>
      <c r="Q105" s="2279"/>
      <c r="R105" s="2279"/>
      <c r="S105" s="2279"/>
      <c r="T105" s="2279"/>
      <c r="U105" s="2279"/>
      <c r="V105" s="2279"/>
      <c r="W105" s="2279"/>
      <c r="X105" s="2279"/>
      <c r="Y105" s="2279"/>
      <c r="Z105" s="2279"/>
    </row>
    <row r="106">
      <c r="A106" s="2279"/>
      <c r="B106" s="2279"/>
      <c r="C106" s="2279"/>
      <c r="D106" s="2279"/>
      <c r="E106" s="2279"/>
      <c r="F106" s="2279"/>
      <c r="G106" s="2279"/>
      <c r="H106" s="2279"/>
      <c r="I106" s="2279"/>
      <c r="J106" s="2279"/>
      <c r="K106" s="2279"/>
      <c r="L106" s="2279"/>
      <c r="M106" s="2279"/>
      <c r="N106" s="2279"/>
      <c r="O106" s="2401"/>
      <c r="P106" s="2279"/>
      <c r="Q106" s="2279"/>
      <c r="R106" s="2279"/>
      <c r="S106" s="2279"/>
      <c r="T106" s="2279"/>
      <c r="U106" s="2279"/>
      <c r="V106" s="2279"/>
      <c r="W106" s="2279"/>
      <c r="X106" s="2279"/>
      <c r="Y106" s="2279"/>
      <c r="Z106" s="2279"/>
    </row>
    <row r="107">
      <c r="A107" s="2279"/>
      <c r="B107" s="2279"/>
      <c r="C107" s="2279"/>
      <c r="D107" s="2279"/>
      <c r="E107" s="2279"/>
      <c r="F107" s="2279"/>
      <c r="G107" s="2279"/>
      <c r="H107" s="2279"/>
      <c r="I107" s="2279"/>
      <c r="J107" s="2279"/>
      <c r="K107" s="2279"/>
      <c r="L107" s="2279"/>
      <c r="M107" s="2279"/>
      <c r="N107" s="2279"/>
      <c r="O107" s="2401"/>
      <c r="P107" s="2279"/>
      <c r="Q107" s="2279"/>
      <c r="R107" s="2279"/>
      <c r="S107" s="2279"/>
      <c r="T107" s="2279"/>
      <c r="U107" s="2279"/>
      <c r="V107" s="2279"/>
      <c r="W107" s="2279"/>
      <c r="X107" s="2279"/>
      <c r="Y107" s="2279"/>
      <c r="Z107" s="2279"/>
    </row>
    <row r="108">
      <c r="A108" s="2279"/>
      <c r="B108" s="2279"/>
      <c r="C108" s="2279"/>
      <c r="D108" s="2279"/>
      <c r="E108" s="2279"/>
      <c r="F108" s="2279"/>
      <c r="G108" s="2279"/>
      <c r="H108" s="2279"/>
      <c r="I108" s="2279"/>
      <c r="J108" s="2279"/>
      <c r="K108" s="2279"/>
      <c r="L108" s="2279"/>
      <c r="M108" s="2279"/>
      <c r="N108" s="2279"/>
      <c r="O108" s="2401"/>
      <c r="P108" s="2279"/>
      <c r="Q108" s="2279"/>
      <c r="R108" s="2279"/>
      <c r="S108" s="2279"/>
      <c r="T108" s="2279"/>
      <c r="U108" s="2279"/>
      <c r="V108" s="2279"/>
      <c r="W108" s="2279"/>
      <c r="X108" s="2279"/>
      <c r="Y108" s="2279"/>
      <c r="Z108" s="2279"/>
    </row>
    <row r="109">
      <c r="A109" s="2279"/>
      <c r="B109" s="2279"/>
      <c r="C109" s="2279"/>
      <c r="D109" s="2279"/>
      <c r="E109" s="2279"/>
      <c r="F109" s="2279"/>
      <c r="G109" s="2279"/>
      <c r="H109" s="2279"/>
      <c r="I109" s="2279"/>
      <c r="J109" s="2279"/>
      <c r="K109" s="2279"/>
      <c r="L109" s="2279"/>
      <c r="M109" s="2279"/>
      <c r="N109" s="2279"/>
      <c r="O109" s="2401"/>
      <c r="P109" s="2279"/>
      <c r="Q109" s="2279"/>
      <c r="R109" s="2279"/>
      <c r="S109" s="2279"/>
      <c r="T109" s="2279"/>
      <c r="U109" s="2279"/>
      <c r="V109" s="2279"/>
      <c r="W109" s="2279"/>
      <c r="X109" s="2279"/>
      <c r="Y109" s="2279"/>
      <c r="Z109" s="2279"/>
    </row>
    <row r="110">
      <c r="A110" s="2279"/>
      <c r="B110" s="2279"/>
      <c r="C110" s="2279"/>
      <c r="D110" s="2279"/>
      <c r="E110" s="2279"/>
      <c r="F110" s="2279"/>
      <c r="G110" s="2279"/>
      <c r="H110" s="2279"/>
      <c r="I110" s="2279"/>
      <c r="J110" s="2279"/>
      <c r="K110" s="2279"/>
      <c r="L110" s="2279"/>
      <c r="M110" s="2279"/>
      <c r="N110" s="2279"/>
      <c r="O110" s="2401"/>
      <c r="P110" s="2279"/>
      <c r="Q110" s="2279"/>
      <c r="R110" s="2279"/>
      <c r="S110" s="2279"/>
      <c r="T110" s="2279"/>
      <c r="U110" s="2279"/>
      <c r="V110" s="2279"/>
      <c r="W110" s="2279"/>
      <c r="X110" s="2279"/>
      <c r="Y110" s="2279"/>
      <c r="Z110" s="2279"/>
    </row>
    <row r="111">
      <c r="A111" s="2279"/>
      <c r="B111" s="2279"/>
      <c r="C111" s="2279"/>
      <c r="D111" s="2279"/>
      <c r="E111" s="2279"/>
      <c r="F111" s="2279"/>
      <c r="G111" s="2279"/>
      <c r="H111" s="2279"/>
      <c r="I111" s="2279"/>
      <c r="J111" s="2279"/>
      <c r="K111" s="2279"/>
      <c r="L111" s="2279"/>
      <c r="M111" s="2279"/>
      <c r="N111" s="2279"/>
      <c r="O111" s="2401"/>
      <c r="P111" s="2279"/>
      <c r="Q111" s="2279"/>
      <c r="R111" s="2279"/>
      <c r="S111" s="2279"/>
      <c r="T111" s="2279"/>
      <c r="U111" s="2279"/>
      <c r="V111" s="2279"/>
      <c r="W111" s="2279"/>
      <c r="X111" s="2279"/>
      <c r="Y111" s="2279"/>
      <c r="Z111" s="2279"/>
    </row>
    <row r="112">
      <c r="A112" s="2279"/>
      <c r="B112" s="2279"/>
      <c r="C112" s="2279"/>
      <c r="D112" s="2279"/>
      <c r="E112" s="2279"/>
      <c r="F112" s="2279"/>
      <c r="G112" s="2279"/>
      <c r="H112" s="2279"/>
      <c r="I112" s="2279"/>
      <c r="J112" s="2279"/>
      <c r="K112" s="2279"/>
      <c r="L112" s="2279"/>
      <c r="M112" s="2279"/>
      <c r="N112" s="2279"/>
      <c r="O112" s="2401"/>
      <c r="P112" s="2279"/>
      <c r="Q112" s="2279"/>
      <c r="R112" s="2279"/>
      <c r="S112" s="2279"/>
      <c r="T112" s="2279"/>
      <c r="U112" s="2279"/>
      <c r="V112" s="2279"/>
      <c r="W112" s="2279"/>
      <c r="X112" s="2279"/>
      <c r="Y112" s="2279"/>
      <c r="Z112" s="2279"/>
    </row>
    <row r="113">
      <c r="A113" s="2279"/>
      <c r="B113" s="2279"/>
      <c r="C113" s="2279"/>
      <c r="D113" s="2279"/>
      <c r="E113" s="2279"/>
      <c r="F113" s="2279"/>
      <c r="G113" s="2279"/>
      <c r="H113" s="2279"/>
      <c r="I113" s="2279"/>
      <c r="J113" s="2279"/>
      <c r="K113" s="2279"/>
      <c r="L113" s="2279"/>
      <c r="M113" s="2279"/>
      <c r="N113" s="2279"/>
      <c r="O113" s="2401"/>
      <c r="P113" s="2279"/>
      <c r="Q113" s="2279"/>
      <c r="R113" s="2279"/>
      <c r="S113" s="2279"/>
      <c r="T113" s="2279"/>
      <c r="U113" s="2279"/>
      <c r="V113" s="2279"/>
      <c r="W113" s="2279"/>
      <c r="X113" s="2279"/>
      <c r="Y113" s="2279"/>
      <c r="Z113" s="2279"/>
    </row>
    <row r="114">
      <c r="A114" s="2279"/>
      <c r="B114" s="2279"/>
      <c r="C114" s="2279"/>
      <c r="D114" s="2279"/>
      <c r="E114" s="2279"/>
      <c r="F114" s="2279"/>
      <c r="G114" s="2279"/>
      <c r="H114" s="2279"/>
      <c r="I114" s="2279"/>
      <c r="J114" s="2279"/>
      <c r="K114" s="2279"/>
      <c r="L114" s="2279"/>
      <c r="M114" s="2279"/>
      <c r="N114" s="2279"/>
      <c r="O114" s="2401"/>
      <c r="P114" s="2279"/>
      <c r="Q114" s="2279"/>
      <c r="R114" s="2279"/>
      <c r="S114" s="2279"/>
      <c r="T114" s="2279"/>
      <c r="U114" s="2279"/>
      <c r="V114" s="2279"/>
      <c r="W114" s="2279"/>
      <c r="X114" s="2279"/>
      <c r="Y114" s="2279"/>
      <c r="Z114" s="2279"/>
    </row>
    <row r="115">
      <c r="A115" s="2279"/>
      <c r="B115" s="2279"/>
      <c r="C115" s="2279"/>
      <c r="D115" s="2279"/>
      <c r="E115" s="2279"/>
      <c r="F115" s="2279"/>
      <c r="G115" s="2279"/>
      <c r="H115" s="2279"/>
      <c r="I115" s="2279"/>
      <c r="J115" s="2279"/>
      <c r="K115" s="2279"/>
      <c r="L115" s="2279"/>
      <c r="M115" s="2279"/>
      <c r="N115" s="2279"/>
      <c r="O115" s="2401"/>
      <c r="P115" s="2279"/>
      <c r="Q115" s="2279"/>
      <c r="R115" s="2279"/>
      <c r="S115" s="2279"/>
      <c r="T115" s="2279"/>
      <c r="U115" s="2279"/>
      <c r="V115" s="2279"/>
      <c r="W115" s="2279"/>
      <c r="X115" s="2279"/>
      <c r="Y115" s="2279"/>
      <c r="Z115" s="2279"/>
    </row>
    <row r="116">
      <c r="A116" s="2279"/>
      <c r="B116" s="2279"/>
      <c r="C116" s="2279"/>
      <c r="D116" s="2279"/>
      <c r="E116" s="2279"/>
      <c r="F116" s="2279"/>
      <c r="G116" s="2279"/>
      <c r="H116" s="2279"/>
      <c r="I116" s="2279"/>
      <c r="J116" s="2279"/>
      <c r="K116" s="2279"/>
      <c r="L116" s="2279"/>
      <c r="M116" s="2279"/>
      <c r="N116" s="2279"/>
      <c r="O116" s="2401"/>
      <c r="P116" s="2279"/>
      <c r="Q116" s="2279"/>
      <c r="R116" s="2279"/>
      <c r="S116" s="2279"/>
      <c r="T116" s="2279"/>
      <c r="U116" s="2279"/>
      <c r="V116" s="2279"/>
      <c r="W116" s="2279"/>
      <c r="X116" s="2279"/>
      <c r="Y116" s="2279"/>
      <c r="Z116" s="2279"/>
    </row>
    <row r="117">
      <c r="A117" s="2279"/>
      <c r="B117" s="2279"/>
      <c r="C117" s="2279"/>
      <c r="D117" s="2279"/>
      <c r="E117" s="2279"/>
      <c r="F117" s="2279"/>
      <c r="G117" s="2279"/>
      <c r="H117" s="2279"/>
      <c r="I117" s="2279"/>
      <c r="J117" s="2279"/>
      <c r="K117" s="2279"/>
      <c r="L117" s="2279"/>
      <c r="M117" s="2279"/>
      <c r="N117" s="2279"/>
      <c r="O117" s="2401"/>
      <c r="P117" s="2279"/>
      <c r="Q117" s="2279"/>
      <c r="R117" s="2279"/>
      <c r="S117" s="2279"/>
      <c r="T117" s="2279"/>
      <c r="U117" s="2279"/>
      <c r="V117" s="2279"/>
      <c r="W117" s="2279"/>
      <c r="X117" s="2279"/>
      <c r="Y117" s="2279"/>
      <c r="Z117" s="2279"/>
    </row>
    <row r="118">
      <c r="A118" s="2279"/>
      <c r="B118" s="2279"/>
      <c r="C118" s="2279"/>
      <c r="D118" s="2279"/>
      <c r="E118" s="2279"/>
      <c r="F118" s="2279"/>
      <c r="G118" s="2279"/>
      <c r="H118" s="2279"/>
      <c r="I118" s="2279"/>
      <c r="J118" s="2279"/>
      <c r="K118" s="2279"/>
      <c r="L118" s="2279"/>
      <c r="M118" s="2279"/>
      <c r="N118" s="2279"/>
      <c r="O118" s="2401"/>
      <c r="P118" s="2279"/>
      <c r="Q118" s="2279"/>
      <c r="R118" s="2279"/>
      <c r="S118" s="2279"/>
      <c r="T118" s="2279"/>
      <c r="U118" s="2279"/>
      <c r="V118" s="2279"/>
      <c r="W118" s="2279"/>
      <c r="X118" s="2279"/>
      <c r="Y118" s="2279"/>
      <c r="Z118" s="2279"/>
    </row>
    <row r="119">
      <c r="A119" s="2279"/>
      <c r="B119" s="2279"/>
      <c r="C119" s="2279"/>
      <c r="D119" s="2279"/>
      <c r="E119" s="2279"/>
      <c r="F119" s="2279"/>
      <c r="G119" s="2279"/>
      <c r="H119" s="2279"/>
      <c r="I119" s="2279"/>
      <c r="J119" s="2279"/>
      <c r="K119" s="2279"/>
      <c r="L119" s="2279"/>
      <c r="M119" s="2279"/>
      <c r="N119" s="2279"/>
      <c r="O119" s="2401"/>
      <c r="P119" s="2279"/>
      <c r="Q119" s="2279"/>
      <c r="R119" s="2279"/>
      <c r="S119" s="2279"/>
      <c r="T119" s="2279"/>
      <c r="U119" s="2279"/>
      <c r="V119" s="2279"/>
      <c r="W119" s="2279"/>
      <c r="X119" s="2279"/>
      <c r="Y119" s="2279"/>
      <c r="Z119" s="2279"/>
    </row>
    <row r="120">
      <c r="A120" s="2279"/>
      <c r="B120" s="2279"/>
      <c r="C120" s="2279"/>
      <c r="D120" s="2279"/>
      <c r="E120" s="2279"/>
      <c r="F120" s="2279"/>
      <c r="G120" s="2279"/>
      <c r="H120" s="2279"/>
      <c r="I120" s="2279"/>
      <c r="J120" s="2279"/>
      <c r="K120" s="2279"/>
      <c r="L120" s="2279"/>
      <c r="M120" s="2279"/>
      <c r="N120" s="2279"/>
      <c r="O120" s="2401"/>
      <c r="P120" s="2279"/>
      <c r="Q120" s="2279"/>
      <c r="R120" s="2279"/>
      <c r="S120" s="2279"/>
      <c r="T120" s="2279"/>
      <c r="U120" s="2279"/>
      <c r="V120" s="2279"/>
      <c r="W120" s="2279"/>
      <c r="X120" s="2279"/>
      <c r="Y120" s="2279"/>
      <c r="Z120" s="2279"/>
    </row>
    <row r="121">
      <c r="A121" s="2279"/>
      <c r="B121" s="2279"/>
      <c r="C121" s="2279"/>
      <c r="D121" s="2279"/>
      <c r="E121" s="2279"/>
      <c r="F121" s="2279"/>
      <c r="G121" s="2279"/>
      <c r="H121" s="2279"/>
      <c r="I121" s="2279"/>
      <c r="J121" s="2279"/>
      <c r="K121" s="2279"/>
      <c r="L121" s="2279"/>
      <c r="M121" s="2279"/>
      <c r="N121" s="2279"/>
      <c r="O121" s="2401"/>
      <c r="P121" s="2279"/>
      <c r="Q121" s="2279"/>
      <c r="R121" s="2279"/>
      <c r="S121" s="2279"/>
      <c r="T121" s="2279"/>
      <c r="U121" s="2279"/>
      <c r="V121" s="2279"/>
      <c r="W121" s="2279"/>
      <c r="X121" s="2279"/>
      <c r="Y121" s="2279"/>
      <c r="Z121" s="2279"/>
    </row>
    <row r="122">
      <c r="A122" s="2279"/>
      <c r="B122" s="2279"/>
      <c r="C122" s="2279"/>
      <c r="D122" s="2279"/>
      <c r="E122" s="2279"/>
      <c r="F122" s="2279"/>
      <c r="G122" s="2279"/>
      <c r="H122" s="2279"/>
      <c r="I122" s="2279"/>
      <c r="J122" s="2279"/>
      <c r="K122" s="2279"/>
      <c r="L122" s="2279"/>
      <c r="M122" s="2279"/>
      <c r="N122" s="2279"/>
      <c r="O122" s="2401"/>
      <c r="P122" s="2279"/>
      <c r="Q122" s="2279"/>
      <c r="R122" s="2279"/>
      <c r="S122" s="2279"/>
      <c r="T122" s="2279"/>
      <c r="U122" s="2279"/>
      <c r="V122" s="2279"/>
      <c r="W122" s="2279"/>
      <c r="X122" s="2279"/>
      <c r="Y122" s="2279"/>
      <c r="Z122" s="2279"/>
    </row>
    <row r="123">
      <c r="A123" s="2279"/>
      <c r="B123" s="2279"/>
      <c r="C123" s="2279"/>
      <c r="D123" s="2279"/>
      <c r="E123" s="2279"/>
      <c r="F123" s="2279"/>
      <c r="G123" s="2279"/>
      <c r="H123" s="2279"/>
      <c r="I123" s="2279"/>
      <c r="J123" s="2279"/>
      <c r="K123" s="2279"/>
      <c r="L123" s="2279"/>
      <c r="M123" s="2279"/>
      <c r="N123" s="2279"/>
      <c r="O123" s="2401"/>
      <c r="P123" s="2279"/>
      <c r="Q123" s="2279"/>
      <c r="R123" s="2279"/>
      <c r="S123" s="2279"/>
      <c r="T123" s="2279"/>
      <c r="U123" s="2279"/>
      <c r="V123" s="2279"/>
      <c r="W123" s="2279"/>
      <c r="X123" s="2279"/>
      <c r="Y123" s="2279"/>
      <c r="Z123" s="2279"/>
    </row>
    <row r="124">
      <c r="A124" s="2279"/>
      <c r="B124" s="2279"/>
      <c r="C124" s="2279"/>
      <c r="D124" s="2279"/>
      <c r="E124" s="2279"/>
      <c r="F124" s="2279"/>
      <c r="G124" s="2279"/>
      <c r="H124" s="2279"/>
      <c r="I124" s="2279"/>
      <c r="J124" s="2279"/>
      <c r="K124" s="2279"/>
      <c r="L124" s="2279"/>
      <c r="M124" s="2279"/>
      <c r="N124" s="2279"/>
      <c r="O124" s="2401"/>
      <c r="P124" s="2279"/>
      <c r="Q124" s="2279"/>
      <c r="R124" s="2279"/>
      <c r="S124" s="2279"/>
      <c r="T124" s="2279"/>
      <c r="U124" s="2279"/>
      <c r="V124" s="2279"/>
      <c r="W124" s="2279"/>
      <c r="X124" s="2279"/>
      <c r="Y124" s="2279"/>
      <c r="Z124" s="2279"/>
    </row>
    <row r="125">
      <c r="A125" s="2279"/>
      <c r="B125" s="2279"/>
      <c r="C125" s="2279"/>
      <c r="D125" s="2279"/>
      <c r="E125" s="2279"/>
      <c r="F125" s="2279"/>
      <c r="G125" s="2279"/>
      <c r="H125" s="2279"/>
      <c r="I125" s="2279"/>
      <c r="J125" s="2279"/>
      <c r="K125" s="2279"/>
      <c r="L125" s="2279"/>
      <c r="M125" s="2279"/>
      <c r="N125" s="2279"/>
      <c r="O125" s="2401"/>
      <c r="P125" s="2279"/>
      <c r="Q125" s="2279"/>
      <c r="R125" s="2279"/>
      <c r="S125" s="2279"/>
      <c r="T125" s="2279"/>
      <c r="U125" s="2279"/>
      <c r="V125" s="2279"/>
      <c r="W125" s="2279"/>
      <c r="X125" s="2279"/>
      <c r="Y125" s="2279"/>
      <c r="Z125" s="2279"/>
    </row>
    <row r="126">
      <c r="A126" s="2279"/>
      <c r="B126" s="2279"/>
      <c r="C126" s="2279"/>
      <c r="D126" s="2279"/>
      <c r="E126" s="2279"/>
      <c r="F126" s="2279"/>
      <c r="G126" s="2279"/>
      <c r="H126" s="2279"/>
      <c r="I126" s="2279"/>
      <c r="J126" s="2279"/>
      <c r="K126" s="2279"/>
      <c r="L126" s="2279"/>
      <c r="M126" s="2279"/>
      <c r="N126" s="2279"/>
      <c r="O126" s="2401"/>
      <c r="P126" s="2279"/>
      <c r="Q126" s="2279"/>
      <c r="R126" s="2279"/>
      <c r="S126" s="2279"/>
      <c r="T126" s="2279"/>
      <c r="U126" s="2279"/>
      <c r="V126" s="2279"/>
      <c r="W126" s="2279"/>
      <c r="X126" s="2279"/>
      <c r="Y126" s="2279"/>
      <c r="Z126" s="2279"/>
    </row>
    <row r="127">
      <c r="A127" s="2279"/>
      <c r="B127" s="2279"/>
      <c r="C127" s="2279"/>
      <c r="D127" s="2279"/>
      <c r="E127" s="2279"/>
      <c r="F127" s="2279"/>
      <c r="G127" s="2279"/>
      <c r="H127" s="2279"/>
      <c r="I127" s="2279"/>
      <c r="J127" s="2279"/>
      <c r="K127" s="2279"/>
      <c r="L127" s="2279"/>
      <c r="M127" s="2279"/>
      <c r="N127" s="2279"/>
      <c r="O127" s="2401"/>
      <c r="P127" s="2279"/>
      <c r="Q127" s="2279"/>
      <c r="R127" s="2279"/>
      <c r="S127" s="2279"/>
      <c r="T127" s="2279"/>
      <c r="U127" s="2279"/>
      <c r="V127" s="2279"/>
      <c r="W127" s="2279"/>
      <c r="X127" s="2279"/>
      <c r="Y127" s="2279"/>
      <c r="Z127" s="2279"/>
    </row>
    <row r="128">
      <c r="A128" s="2279"/>
      <c r="B128" s="2279"/>
      <c r="C128" s="2279"/>
      <c r="D128" s="2279"/>
      <c r="E128" s="2279"/>
      <c r="F128" s="2279"/>
      <c r="G128" s="2279"/>
      <c r="H128" s="2279"/>
      <c r="I128" s="2279"/>
      <c r="J128" s="2279"/>
      <c r="K128" s="2279"/>
      <c r="L128" s="2279"/>
      <c r="M128" s="2279"/>
      <c r="N128" s="2279"/>
      <c r="O128" s="2401"/>
      <c r="P128" s="2279"/>
      <c r="Q128" s="2279"/>
      <c r="R128" s="2279"/>
      <c r="S128" s="2279"/>
      <c r="T128" s="2279"/>
      <c r="U128" s="2279"/>
      <c r="V128" s="2279"/>
      <c r="W128" s="2279"/>
      <c r="X128" s="2279"/>
      <c r="Y128" s="2279"/>
      <c r="Z128" s="2279"/>
    </row>
    <row r="129">
      <c r="A129" s="2279"/>
      <c r="B129" s="2279"/>
      <c r="C129" s="2279"/>
      <c r="D129" s="2279"/>
      <c r="E129" s="2279"/>
      <c r="F129" s="2279"/>
      <c r="G129" s="2279"/>
      <c r="H129" s="2279"/>
      <c r="I129" s="2279"/>
      <c r="J129" s="2279"/>
      <c r="K129" s="2279"/>
      <c r="L129" s="2279"/>
      <c r="M129" s="2279"/>
      <c r="N129" s="2279"/>
      <c r="O129" s="2401"/>
      <c r="P129" s="2279"/>
      <c r="Q129" s="2279"/>
      <c r="R129" s="2279"/>
      <c r="S129" s="2279"/>
      <c r="T129" s="2279"/>
      <c r="U129" s="2279"/>
      <c r="V129" s="2279"/>
      <c r="W129" s="2279"/>
      <c r="X129" s="2279"/>
      <c r="Y129" s="2279"/>
      <c r="Z129" s="2279"/>
    </row>
    <row r="130">
      <c r="A130" s="2279"/>
      <c r="B130" s="2279"/>
      <c r="C130" s="2279"/>
      <c r="D130" s="2279"/>
      <c r="E130" s="2279"/>
      <c r="F130" s="2279"/>
      <c r="G130" s="2279"/>
      <c r="H130" s="2279"/>
      <c r="I130" s="2279"/>
      <c r="J130" s="2279"/>
      <c r="K130" s="2279"/>
      <c r="L130" s="2279"/>
      <c r="M130" s="2279"/>
      <c r="N130" s="2279"/>
      <c r="O130" s="2401"/>
      <c r="P130" s="2279"/>
      <c r="Q130" s="2279"/>
      <c r="R130" s="2279"/>
      <c r="S130" s="2279"/>
      <c r="T130" s="2279"/>
      <c r="U130" s="2279"/>
      <c r="V130" s="2279"/>
      <c r="W130" s="2279"/>
      <c r="X130" s="2279"/>
      <c r="Y130" s="2279"/>
      <c r="Z130" s="2279"/>
    </row>
    <row r="131">
      <c r="A131" s="2279"/>
      <c r="B131" s="2279"/>
      <c r="C131" s="2279"/>
      <c r="D131" s="2279"/>
      <c r="E131" s="2279"/>
      <c r="F131" s="2279"/>
      <c r="G131" s="2279"/>
      <c r="H131" s="2279"/>
      <c r="I131" s="2279"/>
      <c r="J131" s="2279"/>
      <c r="K131" s="2279"/>
      <c r="L131" s="2279"/>
      <c r="M131" s="2279"/>
      <c r="N131" s="2279"/>
      <c r="O131" s="2401"/>
      <c r="P131" s="2279"/>
      <c r="Q131" s="2279"/>
      <c r="R131" s="2279"/>
      <c r="S131" s="2279"/>
      <c r="T131" s="2279"/>
      <c r="U131" s="2279"/>
      <c r="V131" s="2279"/>
      <c r="W131" s="2279"/>
      <c r="X131" s="2279"/>
      <c r="Y131" s="2279"/>
      <c r="Z131" s="2279"/>
    </row>
    <row r="132">
      <c r="A132" s="2279"/>
      <c r="B132" s="2279"/>
      <c r="C132" s="2279"/>
      <c r="D132" s="2279"/>
      <c r="E132" s="2279"/>
      <c r="F132" s="2279"/>
      <c r="G132" s="2279"/>
      <c r="H132" s="2279"/>
      <c r="I132" s="2279"/>
      <c r="J132" s="2279"/>
      <c r="K132" s="2279"/>
      <c r="L132" s="2279"/>
      <c r="M132" s="2279"/>
      <c r="N132" s="2279"/>
      <c r="O132" s="2401"/>
      <c r="P132" s="2279"/>
      <c r="Q132" s="2279"/>
      <c r="R132" s="2279"/>
      <c r="S132" s="2279"/>
      <c r="T132" s="2279"/>
      <c r="U132" s="2279"/>
      <c r="V132" s="2279"/>
      <c r="W132" s="2279"/>
      <c r="X132" s="2279"/>
      <c r="Y132" s="2279"/>
      <c r="Z132" s="2279"/>
    </row>
    <row r="133">
      <c r="A133" s="2279"/>
      <c r="B133" s="2279"/>
      <c r="C133" s="2279"/>
      <c r="D133" s="2279"/>
      <c r="E133" s="2279"/>
      <c r="F133" s="2279"/>
      <c r="G133" s="2279"/>
      <c r="H133" s="2279"/>
      <c r="I133" s="2279"/>
      <c r="J133" s="2279"/>
      <c r="K133" s="2279"/>
      <c r="L133" s="2279"/>
      <c r="M133" s="2279"/>
      <c r="N133" s="2279"/>
      <c r="O133" s="2401"/>
      <c r="P133" s="2279"/>
      <c r="Q133" s="2279"/>
      <c r="R133" s="2279"/>
      <c r="S133" s="2279"/>
      <c r="T133" s="2279"/>
      <c r="U133" s="2279"/>
      <c r="V133" s="2279"/>
      <c r="W133" s="2279"/>
      <c r="X133" s="2279"/>
      <c r="Y133" s="2279"/>
      <c r="Z133" s="2279"/>
    </row>
    <row r="134">
      <c r="A134" s="2279"/>
      <c r="B134" s="2279"/>
      <c r="C134" s="2279"/>
      <c r="D134" s="2279"/>
      <c r="E134" s="2279"/>
      <c r="F134" s="2279"/>
      <c r="G134" s="2279"/>
      <c r="H134" s="2279"/>
      <c r="I134" s="2279"/>
      <c r="J134" s="2279"/>
      <c r="K134" s="2279"/>
      <c r="L134" s="2279"/>
      <c r="M134" s="2279"/>
      <c r="N134" s="2279"/>
      <c r="O134" s="2401"/>
      <c r="P134" s="2279"/>
      <c r="Q134" s="2279"/>
      <c r="R134" s="2279"/>
      <c r="S134" s="2279"/>
      <c r="T134" s="2279"/>
      <c r="U134" s="2279"/>
      <c r="V134" s="2279"/>
      <c r="W134" s="2279"/>
      <c r="X134" s="2279"/>
      <c r="Y134" s="2279"/>
      <c r="Z134" s="2279"/>
    </row>
    <row r="135">
      <c r="A135" s="2279"/>
      <c r="B135" s="2279"/>
      <c r="C135" s="2279"/>
      <c r="D135" s="2279"/>
      <c r="E135" s="2279"/>
      <c r="F135" s="2279"/>
      <c r="G135" s="2279"/>
      <c r="H135" s="2279"/>
      <c r="I135" s="2279"/>
      <c r="J135" s="2279"/>
      <c r="K135" s="2279"/>
      <c r="L135" s="2279"/>
      <c r="M135" s="2279"/>
      <c r="N135" s="2279"/>
      <c r="O135" s="2401"/>
      <c r="P135" s="2279"/>
      <c r="Q135" s="2279"/>
      <c r="R135" s="2279"/>
      <c r="S135" s="2279"/>
      <c r="T135" s="2279"/>
      <c r="U135" s="2279"/>
      <c r="V135" s="2279"/>
      <c r="W135" s="2279"/>
      <c r="X135" s="2279"/>
      <c r="Y135" s="2279"/>
      <c r="Z135" s="2279"/>
    </row>
    <row r="136">
      <c r="A136" s="2279"/>
      <c r="B136" s="2279"/>
      <c r="C136" s="2279"/>
      <c r="D136" s="2279"/>
      <c r="E136" s="2279"/>
      <c r="F136" s="2279"/>
      <c r="G136" s="2279"/>
      <c r="H136" s="2279"/>
      <c r="I136" s="2279"/>
      <c r="J136" s="2279"/>
      <c r="K136" s="2279"/>
      <c r="L136" s="2279"/>
      <c r="M136" s="2279"/>
      <c r="N136" s="2279"/>
      <c r="O136" s="2401"/>
      <c r="P136" s="2279"/>
      <c r="Q136" s="2279"/>
      <c r="R136" s="2279"/>
      <c r="S136" s="2279"/>
      <c r="T136" s="2279"/>
      <c r="U136" s="2279"/>
      <c r="V136" s="2279"/>
      <c r="W136" s="2279"/>
      <c r="X136" s="2279"/>
      <c r="Y136" s="2279"/>
      <c r="Z136" s="2279"/>
    </row>
    <row r="137">
      <c r="A137" s="2279"/>
      <c r="B137" s="2279"/>
      <c r="C137" s="2279"/>
      <c r="D137" s="2279"/>
      <c r="E137" s="2279"/>
      <c r="F137" s="2279"/>
      <c r="G137" s="2279"/>
      <c r="H137" s="2279"/>
      <c r="I137" s="2279"/>
      <c r="J137" s="2279"/>
      <c r="K137" s="2279"/>
      <c r="L137" s="2279"/>
      <c r="M137" s="2279"/>
      <c r="N137" s="2279"/>
      <c r="O137" s="2401"/>
      <c r="P137" s="2279"/>
      <c r="Q137" s="2279"/>
      <c r="R137" s="2279"/>
      <c r="S137" s="2279"/>
      <c r="T137" s="2279"/>
      <c r="U137" s="2279"/>
      <c r="V137" s="2279"/>
      <c r="W137" s="2279"/>
      <c r="X137" s="2279"/>
      <c r="Y137" s="2279"/>
      <c r="Z137" s="2279"/>
    </row>
    <row r="138">
      <c r="A138" s="2279"/>
      <c r="B138" s="2279"/>
      <c r="C138" s="2279"/>
      <c r="D138" s="2279"/>
      <c r="E138" s="2279"/>
      <c r="F138" s="2279"/>
      <c r="G138" s="2279"/>
      <c r="H138" s="2279"/>
      <c r="I138" s="2279"/>
      <c r="J138" s="2279"/>
      <c r="K138" s="2279"/>
      <c r="L138" s="2279"/>
      <c r="M138" s="2279"/>
      <c r="N138" s="2279"/>
      <c r="O138" s="2401"/>
      <c r="P138" s="2279"/>
      <c r="Q138" s="2279"/>
      <c r="R138" s="2279"/>
      <c r="S138" s="2279"/>
      <c r="T138" s="2279"/>
      <c r="U138" s="2279"/>
      <c r="V138" s="2279"/>
      <c r="W138" s="2279"/>
      <c r="X138" s="2279"/>
      <c r="Y138" s="2279"/>
      <c r="Z138" s="2279"/>
    </row>
    <row r="139">
      <c r="A139" s="2279"/>
      <c r="B139" s="2279"/>
      <c r="C139" s="2279"/>
      <c r="D139" s="2279"/>
      <c r="E139" s="2279"/>
      <c r="F139" s="2279"/>
      <c r="G139" s="2279"/>
      <c r="H139" s="2279"/>
      <c r="I139" s="2279"/>
      <c r="J139" s="2279"/>
      <c r="K139" s="2279"/>
      <c r="L139" s="2279"/>
      <c r="M139" s="2279"/>
      <c r="N139" s="2279"/>
      <c r="O139" s="2401"/>
      <c r="P139" s="2279"/>
      <c r="Q139" s="2279"/>
      <c r="R139" s="2279"/>
      <c r="S139" s="2279"/>
      <c r="T139" s="2279"/>
      <c r="U139" s="2279"/>
      <c r="V139" s="2279"/>
      <c r="W139" s="2279"/>
      <c r="X139" s="2279"/>
      <c r="Y139" s="2279"/>
      <c r="Z139" s="2279"/>
    </row>
    <row r="140">
      <c r="A140" s="2279"/>
      <c r="B140" s="2279"/>
      <c r="C140" s="2279"/>
      <c r="D140" s="2279"/>
      <c r="E140" s="2279"/>
      <c r="F140" s="2279"/>
      <c r="G140" s="2279"/>
      <c r="H140" s="2279"/>
      <c r="I140" s="2279"/>
      <c r="J140" s="2279"/>
      <c r="K140" s="2279"/>
      <c r="L140" s="2279"/>
      <c r="M140" s="2279"/>
      <c r="N140" s="2279"/>
      <c r="O140" s="2401"/>
      <c r="P140" s="2279"/>
      <c r="Q140" s="2279"/>
      <c r="R140" s="2279"/>
      <c r="S140" s="2279"/>
      <c r="T140" s="2279"/>
      <c r="U140" s="2279"/>
      <c r="V140" s="2279"/>
      <c r="W140" s="2279"/>
      <c r="X140" s="2279"/>
      <c r="Y140" s="2279"/>
      <c r="Z140" s="2279"/>
    </row>
    <row r="141">
      <c r="A141" s="2279"/>
      <c r="B141" s="2279"/>
      <c r="C141" s="2279"/>
      <c r="D141" s="2279"/>
      <c r="E141" s="2279"/>
      <c r="F141" s="2279"/>
      <c r="G141" s="2279"/>
      <c r="H141" s="2279"/>
      <c r="I141" s="2279"/>
      <c r="J141" s="2279"/>
      <c r="K141" s="2279"/>
      <c r="L141" s="2279"/>
      <c r="M141" s="2279"/>
      <c r="N141" s="2279"/>
      <c r="O141" s="2401"/>
      <c r="P141" s="2279"/>
      <c r="Q141" s="2279"/>
      <c r="R141" s="2279"/>
      <c r="S141" s="2279"/>
      <c r="T141" s="2279"/>
      <c r="U141" s="2279"/>
      <c r="V141" s="2279"/>
      <c r="W141" s="2279"/>
      <c r="X141" s="2279"/>
      <c r="Y141" s="2279"/>
      <c r="Z141" s="2279"/>
    </row>
    <row r="142">
      <c r="A142" s="2279"/>
      <c r="B142" s="2279"/>
      <c r="C142" s="2279"/>
      <c r="D142" s="2279"/>
      <c r="E142" s="2279"/>
      <c r="F142" s="2279"/>
      <c r="G142" s="2279"/>
      <c r="H142" s="2279"/>
      <c r="I142" s="2279"/>
      <c r="J142" s="2279"/>
      <c r="K142" s="2279"/>
      <c r="L142" s="2279"/>
      <c r="M142" s="2279"/>
      <c r="N142" s="2279"/>
      <c r="O142" s="2401"/>
      <c r="P142" s="2279"/>
      <c r="Q142" s="2279"/>
      <c r="R142" s="2279"/>
      <c r="S142" s="2279"/>
      <c r="T142" s="2279"/>
      <c r="U142" s="2279"/>
      <c r="V142" s="2279"/>
      <c r="W142" s="2279"/>
      <c r="X142" s="2279"/>
      <c r="Y142" s="2279"/>
      <c r="Z142" s="2279"/>
    </row>
    <row r="143">
      <c r="A143" s="2279"/>
      <c r="B143" s="2279"/>
      <c r="C143" s="2279"/>
      <c r="D143" s="2279"/>
      <c r="E143" s="2279"/>
      <c r="F143" s="2279"/>
      <c r="G143" s="2279"/>
      <c r="H143" s="2279"/>
      <c r="I143" s="2279"/>
      <c r="J143" s="2279"/>
      <c r="K143" s="2279"/>
      <c r="L143" s="2279"/>
      <c r="M143" s="2279"/>
      <c r="N143" s="2279"/>
      <c r="O143" s="2401"/>
      <c r="P143" s="2279"/>
      <c r="Q143" s="2279"/>
      <c r="R143" s="2279"/>
      <c r="S143" s="2279"/>
      <c r="T143" s="2279"/>
      <c r="U143" s="2279"/>
      <c r="V143" s="2279"/>
      <c r="W143" s="2279"/>
      <c r="X143" s="2279"/>
      <c r="Y143" s="2279"/>
      <c r="Z143" s="2279"/>
    </row>
    <row r="144">
      <c r="A144" s="2279"/>
      <c r="B144" s="2279"/>
      <c r="C144" s="2279"/>
      <c r="D144" s="2279"/>
      <c r="E144" s="2279"/>
      <c r="F144" s="2279"/>
      <c r="G144" s="2279"/>
      <c r="H144" s="2279"/>
      <c r="I144" s="2279"/>
      <c r="J144" s="2279"/>
      <c r="K144" s="2279"/>
      <c r="L144" s="2279"/>
      <c r="M144" s="2279"/>
      <c r="N144" s="2279"/>
      <c r="O144" s="2401"/>
      <c r="P144" s="2279"/>
      <c r="Q144" s="2279"/>
      <c r="R144" s="2279"/>
      <c r="S144" s="2279"/>
      <c r="T144" s="2279"/>
      <c r="U144" s="2279"/>
      <c r="V144" s="2279"/>
      <c r="W144" s="2279"/>
      <c r="X144" s="2279"/>
      <c r="Y144" s="2279"/>
      <c r="Z144" s="2279"/>
    </row>
    <row r="145">
      <c r="A145" s="2279"/>
      <c r="B145" s="2279"/>
      <c r="C145" s="2279"/>
      <c r="D145" s="2279"/>
      <c r="E145" s="2279"/>
      <c r="F145" s="2279"/>
      <c r="G145" s="2279"/>
      <c r="H145" s="2279"/>
      <c r="I145" s="2279"/>
      <c r="J145" s="2279"/>
      <c r="K145" s="2279"/>
      <c r="L145" s="2279"/>
      <c r="M145" s="2279"/>
      <c r="N145" s="2279"/>
      <c r="O145" s="2401"/>
      <c r="P145" s="2279"/>
      <c r="Q145" s="2279"/>
      <c r="R145" s="2279"/>
      <c r="S145" s="2279"/>
      <c r="T145" s="2279"/>
      <c r="U145" s="2279"/>
      <c r="V145" s="2279"/>
      <c r="W145" s="2279"/>
      <c r="X145" s="2279"/>
      <c r="Y145" s="2279"/>
      <c r="Z145" s="2279"/>
    </row>
    <row r="146">
      <c r="A146" s="2279"/>
      <c r="B146" s="2279"/>
      <c r="C146" s="2279"/>
      <c r="D146" s="2279"/>
      <c r="E146" s="2279"/>
      <c r="F146" s="2279"/>
      <c r="G146" s="2279"/>
      <c r="H146" s="2279"/>
      <c r="I146" s="2279"/>
      <c r="J146" s="2279"/>
      <c r="K146" s="2279"/>
      <c r="L146" s="2279"/>
      <c r="M146" s="2279"/>
      <c r="N146" s="2279"/>
      <c r="O146" s="2401"/>
      <c r="P146" s="2279"/>
      <c r="Q146" s="2279"/>
      <c r="R146" s="2279"/>
      <c r="S146" s="2279"/>
      <c r="T146" s="2279"/>
      <c r="U146" s="2279"/>
      <c r="V146" s="2279"/>
      <c r="W146" s="2279"/>
      <c r="X146" s="2279"/>
      <c r="Y146" s="2279"/>
      <c r="Z146" s="2279"/>
    </row>
    <row r="147">
      <c r="A147" s="2279"/>
      <c r="B147" s="2279"/>
      <c r="C147" s="2279"/>
      <c r="D147" s="2279"/>
      <c r="E147" s="2279"/>
      <c r="F147" s="2279"/>
      <c r="G147" s="2279"/>
      <c r="H147" s="2279"/>
      <c r="I147" s="2279"/>
      <c r="J147" s="2279"/>
      <c r="K147" s="2279"/>
      <c r="L147" s="2279"/>
      <c r="M147" s="2279"/>
      <c r="N147" s="2279"/>
      <c r="O147" s="2401"/>
      <c r="P147" s="2279"/>
      <c r="Q147" s="2279"/>
      <c r="R147" s="2279"/>
      <c r="S147" s="2279"/>
      <c r="T147" s="2279"/>
      <c r="U147" s="2279"/>
      <c r="V147" s="2279"/>
      <c r="W147" s="2279"/>
      <c r="X147" s="2279"/>
      <c r="Y147" s="2279"/>
      <c r="Z147" s="2279"/>
    </row>
    <row r="148">
      <c r="A148" s="2279"/>
      <c r="B148" s="2279"/>
      <c r="C148" s="2279"/>
      <c r="D148" s="2279"/>
      <c r="E148" s="2279"/>
      <c r="F148" s="2279"/>
      <c r="G148" s="2279"/>
      <c r="H148" s="2279"/>
      <c r="I148" s="2279"/>
      <c r="J148" s="2279"/>
      <c r="K148" s="2279"/>
      <c r="L148" s="2279"/>
      <c r="M148" s="2279"/>
      <c r="N148" s="2279"/>
      <c r="O148" s="2401"/>
      <c r="P148" s="2279"/>
      <c r="Q148" s="2279"/>
      <c r="R148" s="2279"/>
      <c r="S148" s="2279"/>
      <c r="T148" s="2279"/>
      <c r="U148" s="2279"/>
      <c r="V148" s="2279"/>
      <c r="W148" s="2279"/>
      <c r="X148" s="2279"/>
      <c r="Y148" s="2279"/>
      <c r="Z148" s="2279"/>
    </row>
    <row r="149">
      <c r="A149" s="2279"/>
      <c r="B149" s="2279"/>
      <c r="C149" s="2279"/>
      <c r="D149" s="2279"/>
      <c r="E149" s="2279"/>
      <c r="F149" s="2279"/>
      <c r="G149" s="2279"/>
      <c r="H149" s="2279"/>
      <c r="I149" s="2279"/>
      <c r="J149" s="2279"/>
      <c r="K149" s="2279"/>
      <c r="L149" s="2279"/>
      <c r="M149" s="2279"/>
      <c r="N149" s="2279"/>
      <c r="O149" s="2401"/>
      <c r="P149" s="2279"/>
      <c r="Q149" s="2279"/>
      <c r="R149" s="2279"/>
      <c r="S149" s="2279"/>
      <c r="T149" s="2279"/>
      <c r="U149" s="2279"/>
      <c r="V149" s="2279"/>
      <c r="W149" s="2279"/>
      <c r="X149" s="2279"/>
      <c r="Y149" s="2279"/>
      <c r="Z149" s="2279"/>
    </row>
    <row r="150">
      <c r="A150" s="2279"/>
      <c r="B150" s="2279"/>
      <c r="C150" s="2279"/>
      <c r="D150" s="2279"/>
      <c r="E150" s="2279"/>
      <c r="F150" s="2279"/>
      <c r="G150" s="2279"/>
      <c r="H150" s="2279"/>
      <c r="I150" s="2279"/>
      <c r="J150" s="2279"/>
      <c r="K150" s="2279"/>
      <c r="L150" s="2279"/>
      <c r="M150" s="2279"/>
      <c r="N150" s="2279"/>
      <c r="O150" s="2401"/>
      <c r="P150" s="2279"/>
      <c r="Q150" s="2279"/>
      <c r="R150" s="2279"/>
      <c r="S150" s="2279"/>
      <c r="T150" s="2279"/>
      <c r="U150" s="2279"/>
      <c r="V150" s="2279"/>
      <c r="W150" s="2279"/>
      <c r="X150" s="2279"/>
      <c r="Y150" s="2279"/>
      <c r="Z150" s="2279"/>
    </row>
    <row r="151">
      <c r="A151" s="2279"/>
      <c r="B151" s="2279"/>
      <c r="C151" s="2279"/>
      <c r="D151" s="2279"/>
      <c r="E151" s="2279"/>
      <c r="F151" s="2279"/>
      <c r="G151" s="2279"/>
      <c r="H151" s="2279"/>
      <c r="I151" s="2279"/>
      <c r="J151" s="2279"/>
      <c r="K151" s="2279"/>
      <c r="L151" s="2279"/>
      <c r="M151" s="2279"/>
      <c r="N151" s="2279"/>
      <c r="O151" s="2401"/>
      <c r="P151" s="2279"/>
      <c r="Q151" s="2279"/>
      <c r="R151" s="2279"/>
      <c r="S151" s="2279"/>
      <c r="T151" s="2279"/>
      <c r="U151" s="2279"/>
      <c r="V151" s="2279"/>
      <c r="W151" s="2279"/>
      <c r="X151" s="2279"/>
      <c r="Y151" s="2279"/>
      <c r="Z151" s="2279"/>
    </row>
    <row r="152">
      <c r="A152" s="2279"/>
      <c r="B152" s="2279"/>
      <c r="C152" s="2279"/>
      <c r="D152" s="2279"/>
      <c r="E152" s="2279"/>
      <c r="F152" s="2279"/>
      <c r="G152" s="2279"/>
      <c r="H152" s="2279"/>
      <c r="I152" s="2279"/>
      <c r="J152" s="2279"/>
      <c r="K152" s="2279"/>
      <c r="L152" s="2279"/>
      <c r="M152" s="2279"/>
      <c r="N152" s="2279"/>
      <c r="O152" s="2401"/>
      <c r="P152" s="2279"/>
      <c r="Q152" s="2279"/>
      <c r="R152" s="2279"/>
      <c r="S152" s="2279"/>
      <c r="T152" s="2279"/>
      <c r="U152" s="2279"/>
      <c r="V152" s="2279"/>
      <c r="W152" s="2279"/>
      <c r="X152" s="2279"/>
      <c r="Y152" s="2279"/>
      <c r="Z152" s="2279"/>
    </row>
    <row r="153">
      <c r="A153" s="2279"/>
      <c r="B153" s="2279"/>
      <c r="C153" s="2279"/>
      <c r="D153" s="2279"/>
      <c r="E153" s="2279"/>
      <c r="F153" s="2279"/>
      <c r="G153" s="2279"/>
      <c r="H153" s="2279"/>
      <c r="I153" s="2279"/>
      <c r="J153" s="2279"/>
      <c r="K153" s="2279"/>
      <c r="L153" s="2279"/>
      <c r="M153" s="2279"/>
      <c r="N153" s="2279"/>
      <c r="O153" s="2401"/>
      <c r="P153" s="2279"/>
      <c r="Q153" s="2279"/>
      <c r="R153" s="2279"/>
      <c r="S153" s="2279"/>
      <c r="T153" s="2279"/>
      <c r="U153" s="2279"/>
      <c r="V153" s="2279"/>
      <c r="W153" s="2279"/>
      <c r="X153" s="2279"/>
      <c r="Y153" s="2279"/>
      <c r="Z153" s="2279"/>
    </row>
    <row r="154">
      <c r="A154" s="2279"/>
      <c r="B154" s="2279"/>
      <c r="C154" s="2279"/>
      <c r="D154" s="2279"/>
      <c r="E154" s="2279"/>
      <c r="F154" s="2279"/>
      <c r="G154" s="2279"/>
      <c r="H154" s="2279"/>
      <c r="I154" s="2279"/>
      <c r="J154" s="2279"/>
      <c r="K154" s="2279"/>
      <c r="L154" s="2279"/>
      <c r="M154" s="2279"/>
      <c r="N154" s="2279"/>
      <c r="O154" s="2401"/>
      <c r="P154" s="2279"/>
      <c r="Q154" s="2279"/>
      <c r="R154" s="2279"/>
      <c r="S154" s="2279"/>
      <c r="T154" s="2279"/>
      <c r="U154" s="2279"/>
      <c r="V154" s="2279"/>
      <c r="W154" s="2279"/>
      <c r="X154" s="2279"/>
      <c r="Y154" s="2279"/>
      <c r="Z154" s="2279"/>
    </row>
    <row r="155">
      <c r="A155" s="2279"/>
      <c r="B155" s="2279"/>
      <c r="C155" s="2279"/>
      <c r="D155" s="2279"/>
      <c r="E155" s="2279"/>
      <c r="F155" s="2279"/>
      <c r="G155" s="2279"/>
      <c r="H155" s="2279"/>
      <c r="I155" s="2279"/>
      <c r="J155" s="2279"/>
      <c r="K155" s="2279"/>
      <c r="L155" s="2279"/>
      <c r="M155" s="2279"/>
      <c r="N155" s="2279"/>
      <c r="O155" s="2401"/>
      <c r="P155" s="2279"/>
      <c r="Q155" s="2279"/>
      <c r="R155" s="2279"/>
      <c r="S155" s="2279"/>
      <c r="T155" s="2279"/>
      <c r="U155" s="2279"/>
      <c r="V155" s="2279"/>
      <c r="W155" s="2279"/>
      <c r="X155" s="2279"/>
      <c r="Y155" s="2279"/>
      <c r="Z155" s="2279"/>
    </row>
    <row r="156">
      <c r="A156" s="2279"/>
      <c r="B156" s="2279"/>
      <c r="C156" s="2279"/>
      <c r="D156" s="2279"/>
      <c r="E156" s="2279"/>
      <c r="F156" s="2279"/>
      <c r="G156" s="2279"/>
      <c r="H156" s="2279"/>
      <c r="I156" s="2279"/>
      <c r="J156" s="2279"/>
      <c r="K156" s="2279"/>
      <c r="L156" s="2279"/>
      <c r="M156" s="2279"/>
      <c r="N156" s="2279"/>
      <c r="O156" s="2401"/>
      <c r="P156" s="2279"/>
      <c r="Q156" s="2279"/>
      <c r="R156" s="2279"/>
      <c r="S156" s="2279"/>
      <c r="T156" s="2279"/>
      <c r="U156" s="2279"/>
      <c r="V156" s="2279"/>
      <c r="W156" s="2279"/>
      <c r="X156" s="2279"/>
      <c r="Y156" s="2279"/>
      <c r="Z156" s="2279"/>
    </row>
    <row r="157">
      <c r="A157" s="2279"/>
      <c r="B157" s="2279"/>
      <c r="C157" s="2279"/>
      <c r="D157" s="2279"/>
      <c r="E157" s="2279"/>
      <c r="F157" s="2279"/>
      <c r="G157" s="2279"/>
      <c r="H157" s="2279"/>
      <c r="I157" s="2279"/>
      <c r="J157" s="2279"/>
      <c r="K157" s="2279"/>
      <c r="L157" s="2279"/>
      <c r="M157" s="2279"/>
      <c r="N157" s="2279"/>
      <c r="O157" s="2401"/>
      <c r="P157" s="2279"/>
      <c r="Q157" s="2279"/>
      <c r="R157" s="2279"/>
      <c r="S157" s="2279"/>
      <c r="T157" s="2279"/>
      <c r="U157" s="2279"/>
      <c r="V157" s="2279"/>
      <c r="W157" s="2279"/>
      <c r="X157" s="2279"/>
      <c r="Y157" s="2279"/>
      <c r="Z157" s="2279"/>
    </row>
    <row r="158">
      <c r="A158" s="2279"/>
      <c r="B158" s="2279"/>
      <c r="C158" s="2279"/>
      <c r="D158" s="2279"/>
      <c r="E158" s="2279"/>
      <c r="F158" s="2279"/>
      <c r="G158" s="2279"/>
      <c r="H158" s="2279"/>
      <c r="I158" s="2279"/>
      <c r="J158" s="2279"/>
      <c r="K158" s="2279"/>
      <c r="L158" s="2279"/>
      <c r="M158" s="2279"/>
      <c r="N158" s="2279"/>
      <c r="O158" s="2401"/>
      <c r="P158" s="2279"/>
      <c r="Q158" s="2279"/>
      <c r="R158" s="2279"/>
      <c r="S158" s="2279"/>
      <c r="T158" s="2279"/>
      <c r="U158" s="2279"/>
      <c r="V158" s="2279"/>
      <c r="W158" s="2279"/>
      <c r="X158" s="2279"/>
      <c r="Y158" s="2279"/>
      <c r="Z158" s="2279"/>
    </row>
    <row r="159">
      <c r="A159" s="2279"/>
      <c r="B159" s="2279"/>
      <c r="C159" s="2279"/>
      <c r="D159" s="2279"/>
      <c r="E159" s="2279"/>
      <c r="F159" s="2279"/>
      <c r="G159" s="2279"/>
      <c r="H159" s="2279"/>
      <c r="I159" s="2279"/>
      <c r="J159" s="2279"/>
      <c r="K159" s="2279"/>
      <c r="L159" s="2279"/>
      <c r="M159" s="2279"/>
      <c r="N159" s="2279"/>
      <c r="O159" s="2401"/>
      <c r="P159" s="2279"/>
      <c r="Q159" s="2279"/>
      <c r="R159" s="2279"/>
      <c r="S159" s="2279"/>
      <c r="T159" s="2279"/>
      <c r="U159" s="2279"/>
      <c r="V159" s="2279"/>
      <c r="W159" s="2279"/>
      <c r="X159" s="2279"/>
      <c r="Y159" s="2279"/>
      <c r="Z159" s="2279"/>
    </row>
    <row r="160">
      <c r="A160" s="2279"/>
      <c r="B160" s="2279"/>
      <c r="C160" s="2279"/>
      <c r="D160" s="2279"/>
      <c r="E160" s="2279"/>
      <c r="F160" s="2279"/>
      <c r="G160" s="2279"/>
      <c r="H160" s="2279"/>
      <c r="I160" s="2279"/>
      <c r="J160" s="2279"/>
      <c r="K160" s="2279"/>
      <c r="L160" s="2279"/>
      <c r="M160" s="2279"/>
      <c r="N160" s="2279"/>
      <c r="O160" s="2401"/>
      <c r="P160" s="2279"/>
      <c r="Q160" s="2279"/>
      <c r="R160" s="2279"/>
      <c r="S160" s="2279"/>
      <c r="T160" s="2279"/>
      <c r="U160" s="2279"/>
      <c r="V160" s="2279"/>
      <c r="W160" s="2279"/>
      <c r="X160" s="2279"/>
      <c r="Y160" s="2279"/>
      <c r="Z160" s="2279"/>
    </row>
    <row r="161">
      <c r="A161" s="2279"/>
      <c r="B161" s="2279"/>
      <c r="C161" s="2279"/>
      <c r="D161" s="2279"/>
      <c r="E161" s="2279"/>
      <c r="F161" s="2279"/>
      <c r="G161" s="2279"/>
      <c r="H161" s="2279"/>
      <c r="I161" s="2279"/>
      <c r="J161" s="2279"/>
      <c r="K161" s="2279"/>
      <c r="L161" s="2279"/>
      <c r="M161" s="2279"/>
      <c r="N161" s="2279"/>
      <c r="O161" s="2401"/>
      <c r="P161" s="2279"/>
      <c r="Q161" s="2279"/>
      <c r="R161" s="2279"/>
      <c r="S161" s="2279"/>
      <c r="T161" s="2279"/>
      <c r="U161" s="2279"/>
      <c r="V161" s="2279"/>
      <c r="W161" s="2279"/>
      <c r="X161" s="2279"/>
      <c r="Y161" s="2279"/>
      <c r="Z161" s="2279"/>
    </row>
    <row r="162">
      <c r="A162" s="2279"/>
      <c r="B162" s="2279"/>
      <c r="C162" s="2279"/>
      <c r="D162" s="2279"/>
      <c r="E162" s="2279"/>
      <c r="F162" s="2279"/>
      <c r="G162" s="2279"/>
      <c r="H162" s="2279"/>
      <c r="I162" s="2279"/>
      <c r="J162" s="2279"/>
      <c r="K162" s="2279"/>
      <c r="L162" s="2279"/>
      <c r="M162" s="2279"/>
      <c r="N162" s="2279"/>
      <c r="O162" s="2401"/>
      <c r="P162" s="2279"/>
      <c r="Q162" s="2279"/>
      <c r="R162" s="2279"/>
      <c r="S162" s="2279"/>
      <c r="T162" s="2279"/>
      <c r="U162" s="2279"/>
      <c r="V162" s="2279"/>
      <c r="W162" s="2279"/>
      <c r="X162" s="2279"/>
      <c r="Y162" s="2279"/>
      <c r="Z162" s="2279"/>
    </row>
    <row r="163">
      <c r="A163" s="2279"/>
      <c r="B163" s="2279"/>
      <c r="C163" s="2279"/>
      <c r="D163" s="2279"/>
      <c r="E163" s="2279"/>
      <c r="F163" s="2279"/>
      <c r="G163" s="2279"/>
      <c r="H163" s="2279"/>
      <c r="I163" s="2279"/>
      <c r="J163" s="2279"/>
      <c r="K163" s="2279"/>
      <c r="L163" s="2279"/>
      <c r="M163" s="2279"/>
      <c r="N163" s="2279"/>
      <c r="O163" s="2401"/>
      <c r="P163" s="2279"/>
      <c r="Q163" s="2279"/>
      <c r="R163" s="2279"/>
      <c r="S163" s="2279"/>
      <c r="T163" s="2279"/>
      <c r="U163" s="2279"/>
      <c r="V163" s="2279"/>
      <c r="W163" s="2279"/>
      <c r="X163" s="2279"/>
      <c r="Y163" s="2279"/>
      <c r="Z163" s="2279"/>
    </row>
    <row r="164">
      <c r="A164" s="2279"/>
      <c r="B164" s="2279"/>
      <c r="C164" s="2279"/>
      <c r="D164" s="2279"/>
      <c r="E164" s="2279"/>
      <c r="F164" s="2279"/>
      <c r="G164" s="2279"/>
      <c r="H164" s="2279"/>
      <c r="I164" s="2279"/>
      <c r="J164" s="2279"/>
      <c r="K164" s="2279"/>
      <c r="L164" s="2279"/>
      <c r="M164" s="2279"/>
      <c r="N164" s="2279"/>
      <c r="O164" s="2401"/>
      <c r="P164" s="2279"/>
      <c r="Q164" s="2279"/>
      <c r="R164" s="2279"/>
      <c r="S164" s="2279"/>
      <c r="T164" s="2279"/>
      <c r="U164" s="2279"/>
      <c r="V164" s="2279"/>
      <c r="W164" s="2279"/>
      <c r="X164" s="2279"/>
      <c r="Y164" s="2279"/>
      <c r="Z164" s="2279"/>
    </row>
    <row r="165">
      <c r="A165" s="2279"/>
      <c r="B165" s="2279"/>
      <c r="C165" s="2279"/>
      <c r="D165" s="2279"/>
      <c r="E165" s="2279"/>
      <c r="F165" s="2279"/>
      <c r="G165" s="2279"/>
      <c r="H165" s="2279"/>
      <c r="I165" s="2279"/>
      <c r="J165" s="2279"/>
      <c r="K165" s="2279"/>
      <c r="L165" s="2279"/>
      <c r="M165" s="2279"/>
      <c r="N165" s="2279"/>
      <c r="O165" s="2401"/>
      <c r="P165" s="2279"/>
      <c r="Q165" s="2279"/>
      <c r="R165" s="2279"/>
      <c r="S165" s="2279"/>
      <c r="T165" s="2279"/>
      <c r="U165" s="2279"/>
      <c r="V165" s="2279"/>
      <c r="W165" s="2279"/>
      <c r="X165" s="2279"/>
      <c r="Y165" s="2279"/>
      <c r="Z165" s="2279"/>
    </row>
    <row r="166">
      <c r="A166" s="2279"/>
      <c r="B166" s="2279"/>
      <c r="C166" s="2279"/>
      <c r="D166" s="2279"/>
      <c r="E166" s="2279"/>
      <c r="F166" s="2279"/>
      <c r="G166" s="2279"/>
      <c r="H166" s="2279"/>
      <c r="I166" s="2279"/>
      <c r="J166" s="2279"/>
      <c r="K166" s="2279"/>
      <c r="L166" s="2279"/>
      <c r="M166" s="2279"/>
      <c r="N166" s="2279"/>
      <c r="O166" s="2401"/>
      <c r="P166" s="2279"/>
      <c r="Q166" s="2279"/>
      <c r="R166" s="2279"/>
      <c r="S166" s="2279"/>
      <c r="T166" s="2279"/>
      <c r="U166" s="2279"/>
      <c r="V166" s="2279"/>
      <c r="W166" s="2279"/>
      <c r="X166" s="2279"/>
      <c r="Y166" s="2279"/>
      <c r="Z166" s="2279"/>
    </row>
    <row r="167">
      <c r="A167" s="2279"/>
      <c r="B167" s="2279"/>
      <c r="C167" s="2279"/>
      <c r="D167" s="2279"/>
      <c r="E167" s="2279"/>
      <c r="F167" s="2279"/>
      <c r="G167" s="2279"/>
      <c r="H167" s="2279"/>
      <c r="I167" s="2279"/>
      <c r="J167" s="2279"/>
      <c r="K167" s="2279"/>
      <c r="L167" s="2279"/>
      <c r="M167" s="2279"/>
      <c r="N167" s="2279"/>
      <c r="O167" s="2401"/>
      <c r="P167" s="2279"/>
      <c r="Q167" s="2279"/>
      <c r="R167" s="2279"/>
      <c r="S167" s="2279"/>
      <c r="T167" s="2279"/>
      <c r="U167" s="2279"/>
      <c r="V167" s="2279"/>
      <c r="W167" s="2279"/>
      <c r="X167" s="2279"/>
      <c r="Y167" s="2279"/>
      <c r="Z167" s="2279"/>
    </row>
    <row r="168">
      <c r="A168" s="2279"/>
      <c r="B168" s="2279"/>
      <c r="C168" s="2279"/>
      <c r="D168" s="2279"/>
      <c r="E168" s="2279"/>
      <c r="F168" s="2279"/>
      <c r="G168" s="2279"/>
      <c r="H168" s="2279"/>
      <c r="I168" s="2279"/>
      <c r="J168" s="2279"/>
      <c r="K168" s="2279"/>
      <c r="L168" s="2279"/>
      <c r="M168" s="2279"/>
      <c r="N168" s="2279"/>
      <c r="O168" s="2401"/>
      <c r="P168" s="2279"/>
      <c r="Q168" s="2279"/>
      <c r="R168" s="2279"/>
      <c r="S168" s="2279"/>
      <c r="T168" s="2279"/>
      <c r="U168" s="2279"/>
      <c r="V168" s="2279"/>
      <c r="W168" s="2279"/>
      <c r="X168" s="2279"/>
      <c r="Y168" s="2279"/>
      <c r="Z168" s="2279"/>
    </row>
    <row r="169">
      <c r="A169" s="2279"/>
      <c r="B169" s="2279"/>
      <c r="C169" s="2279"/>
      <c r="D169" s="2279"/>
      <c r="E169" s="2279"/>
      <c r="F169" s="2279"/>
      <c r="G169" s="2279"/>
      <c r="H169" s="2279"/>
      <c r="I169" s="2279"/>
      <c r="J169" s="2279"/>
      <c r="K169" s="2279"/>
      <c r="L169" s="2279"/>
      <c r="M169" s="2279"/>
      <c r="N169" s="2279"/>
      <c r="O169" s="2401"/>
      <c r="P169" s="2279"/>
      <c r="Q169" s="2279"/>
      <c r="R169" s="2279"/>
      <c r="S169" s="2279"/>
      <c r="T169" s="2279"/>
      <c r="U169" s="2279"/>
      <c r="V169" s="2279"/>
      <c r="W169" s="2279"/>
      <c r="X169" s="2279"/>
      <c r="Y169" s="2279"/>
      <c r="Z169" s="2279"/>
    </row>
    <row r="170">
      <c r="A170" s="2279"/>
      <c r="B170" s="2279"/>
      <c r="C170" s="2279"/>
      <c r="D170" s="2279"/>
      <c r="E170" s="2279"/>
      <c r="F170" s="2279"/>
      <c r="G170" s="2279"/>
      <c r="H170" s="2279"/>
      <c r="I170" s="2279"/>
      <c r="J170" s="2279"/>
      <c r="K170" s="2279"/>
      <c r="L170" s="2279"/>
      <c r="M170" s="2279"/>
      <c r="N170" s="2279"/>
      <c r="O170" s="2401"/>
      <c r="P170" s="2279"/>
      <c r="Q170" s="2279"/>
      <c r="R170" s="2279"/>
      <c r="S170" s="2279"/>
      <c r="T170" s="2279"/>
      <c r="U170" s="2279"/>
      <c r="V170" s="2279"/>
      <c r="W170" s="2279"/>
      <c r="X170" s="2279"/>
      <c r="Y170" s="2279"/>
      <c r="Z170" s="2279"/>
    </row>
    <row r="171">
      <c r="A171" s="2279"/>
      <c r="B171" s="2279"/>
      <c r="C171" s="2279"/>
      <c r="D171" s="2279"/>
      <c r="E171" s="2279"/>
      <c r="F171" s="2279"/>
      <c r="G171" s="2279"/>
      <c r="H171" s="2279"/>
      <c r="I171" s="2279"/>
      <c r="J171" s="2279"/>
      <c r="K171" s="2279"/>
      <c r="L171" s="2279"/>
      <c r="M171" s="2279"/>
      <c r="N171" s="2279"/>
      <c r="O171" s="2401"/>
      <c r="P171" s="2279"/>
      <c r="Q171" s="2279"/>
      <c r="R171" s="2279"/>
      <c r="S171" s="2279"/>
      <c r="T171" s="2279"/>
      <c r="U171" s="2279"/>
      <c r="V171" s="2279"/>
      <c r="W171" s="2279"/>
      <c r="X171" s="2279"/>
      <c r="Y171" s="2279"/>
      <c r="Z171" s="2279"/>
    </row>
    <row r="172">
      <c r="A172" s="2279"/>
      <c r="B172" s="2279"/>
      <c r="C172" s="2279"/>
      <c r="D172" s="2279"/>
      <c r="E172" s="2279"/>
      <c r="F172" s="2279"/>
      <c r="G172" s="2279"/>
      <c r="H172" s="2279"/>
      <c r="I172" s="2279"/>
      <c r="J172" s="2279"/>
      <c r="K172" s="2279"/>
      <c r="L172" s="2279"/>
      <c r="M172" s="2279"/>
      <c r="N172" s="2279"/>
      <c r="O172" s="2401"/>
      <c r="P172" s="2279"/>
      <c r="Q172" s="2279"/>
      <c r="R172" s="2279"/>
      <c r="S172" s="2279"/>
      <c r="T172" s="2279"/>
      <c r="U172" s="2279"/>
      <c r="V172" s="2279"/>
      <c r="W172" s="2279"/>
      <c r="X172" s="2279"/>
      <c r="Y172" s="2279"/>
      <c r="Z172" s="2279"/>
    </row>
    <row r="173">
      <c r="A173" s="2279"/>
      <c r="B173" s="2279"/>
      <c r="C173" s="2279"/>
      <c r="D173" s="2279"/>
      <c r="E173" s="2279"/>
      <c r="F173" s="2279"/>
      <c r="G173" s="2279"/>
      <c r="H173" s="2279"/>
      <c r="I173" s="2279"/>
      <c r="J173" s="2279"/>
      <c r="K173" s="2279"/>
      <c r="L173" s="2279"/>
      <c r="M173" s="2279"/>
      <c r="N173" s="2279"/>
      <c r="O173" s="2401"/>
      <c r="P173" s="2279"/>
      <c r="Q173" s="2279"/>
      <c r="R173" s="2279"/>
      <c r="S173" s="2279"/>
      <c r="T173" s="2279"/>
      <c r="U173" s="2279"/>
      <c r="V173" s="2279"/>
      <c r="W173" s="2279"/>
      <c r="X173" s="2279"/>
      <c r="Y173" s="2279"/>
      <c r="Z173" s="2279"/>
    </row>
    <row r="174">
      <c r="A174" s="2279"/>
      <c r="B174" s="2279"/>
      <c r="C174" s="2279"/>
      <c r="D174" s="2279"/>
      <c r="E174" s="2279"/>
      <c r="F174" s="2279"/>
      <c r="G174" s="2279"/>
      <c r="H174" s="2279"/>
      <c r="I174" s="2279"/>
      <c r="J174" s="2279"/>
      <c r="K174" s="2279"/>
      <c r="L174" s="2279"/>
      <c r="M174" s="2279"/>
      <c r="N174" s="2279"/>
      <c r="O174" s="2401"/>
      <c r="P174" s="2279"/>
      <c r="Q174" s="2279"/>
      <c r="R174" s="2279"/>
      <c r="S174" s="2279"/>
      <c r="T174" s="2279"/>
      <c r="U174" s="2279"/>
      <c r="V174" s="2279"/>
      <c r="W174" s="2279"/>
      <c r="X174" s="2279"/>
      <c r="Y174" s="2279"/>
      <c r="Z174" s="2279"/>
    </row>
    <row r="175">
      <c r="A175" s="2279"/>
      <c r="B175" s="2279"/>
      <c r="C175" s="2279"/>
      <c r="D175" s="2279"/>
      <c r="E175" s="2279"/>
      <c r="F175" s="2279"/>
      <c r="G175" s="2279"/>
      <c r="H175" s="2279"/>
      <c r="I175" s="2279"/>
      <c r="J175" s="2279"/>
      <c r="K175" s="2279"/>
      <c r="L175" s="2279"/>
      <c r="M175" s="2279"/>
      <c r="N175" s="2279"/>
      <c r="O175" s="2401"/>
      <c r="P175" s="2279"/>
      <c r="Q175" s="2279"/>
      <c r="R175" s="2279"/>
      <c r="S175" s="2279"/>
      <c r="T175" s="2279"/>
      <c r="U175" s="2279"/>
      <c r="V175" s="2279"/>
      <c r="W175" s="2279"/>
      <c r="X175" s="2279"/>
      <c r="Y175" s="2279"/>
      <c r="Z175" s="2279"/>
    </row>
    <row r="176">
      <c r="A176" s="2279"/>
      <c r="B176" s="2279"/>
      <c r="C176" s="2279"/>
      <c r="D176" s="2279"/>
      <c r="E176" s="2279"/>
      <c r="F176" s="2279"/>
      <c r="G176" s="2279"/>
      <c r="H176" s="2279"/>
      <c r="I176" s="2279"/>
      <c r="J176" s="2279"/>
      <c r="K176" s="2279"/>
      <c r="L176" s="2279"/>
      <c r="M176" s="2279"/>
      <c r="N176" s="2279"/>
      <c r="O176" s="2401"/>
      <c r="P176" s="2279"/>
      <c r="Q176" s="2279"/>
      <c r="R176" s="2279"/>
      <c r="S176" s="2279"/>
      <c r="T176" s="2279"/>
      <c r="U176" s="2279"/>
      <c r="V176" s="2279"/>
      <c r="W176" s="2279"/>
      <c r="X176" s="2279"/>
      <c r="Y176" s="2279"/>
      <c r="Z176" s="2279"/>
    </row>
    <row r="177">
      <c r="A177" s="2279"/>
      <c r="B177" s="2279"/>
      <c r="C177" s="2279"/>
      <c r="D177" s="2279"/>
      <c r="E177" s="2279"/>
      <c r="F177" s="2279"/>
      <c r="G177" s="2279"/>
      <c r="H177" s="2279"/>
      <c r="I177" s="2279"/>
      <c r="J177" s="2279"/>
      <c r="K177" s="2279"/>
      <c r="L177" s="2279"/>
      <c r="M177" s="2279"/>
      <c r="N177" s="2279"/>
      <c r="O177" s="2401"/>
      <c r="P177" s="2279"/>
      <c r="Q177" s="2279"/>
      <c r="R177" s="2279"/>
      <c r="S177" s="2279"/>
      <c r="T177" s="2279"/>
      <c r="U177" s="2279"/>
      <c r="V177" s="2279"/>
      <c r="W177" s="2279"/>
      <c r="X177" s="2279"/>
      <c r="Y177" s="2279"/>
      <c r="Z177" s="2279"/>
    </row>
    <row r="178">
      <c r="A178" s="2279"/>
      <c r="B178" s="2279"/>
      <c r="C178" s="2279"/>
      <c r="D178" s="2279"/>
      <c r="E178" s="2279"/>
      <c r="F178" s="2279"/>
      <c r="G178" s="2279"/>
      <c r="H178" s="2279"/>
      <c r="I178" s="2279"/>
      <c r="J178" s="2279"/>
      <c r="K178" s="2279"/>
      <c r="L178" s="2279"/>
      <c r="M178" s="2279"/>
      <c r="N178" s="2279"/>
      <c r="O178" s="2401"/>
      <c r="P178" s="2279"/>
      <c r="Q178" s="2279"/>
      <c r="R178" s="2279"/>
      <c r="S178" s="2279"/>
      <c r="T178" s="2279"/>
      <c r="U178" s="2279"/>
      <c r="V178" s="2279"/>
      <c r="W178" s="2279"/>
      <c r="X178" s="2279"/>
      <c r="Y178" s="2279"/>
      <c r="Z178" s="2279"/>
    </row>
    <row r="179">
      <c r="A179" s="2279"/>
      <c r="B179" s="2279"/>
      <c r="C179" s="2279"/>
      <c r="D179" s="2279"/>
      <c r="E179" s="2279"/>
      <c r="F179" s="2279"/>
      <c r="G179" s="2279"/>
      <c r="H179" s="2279"/>
      <c r="I179" s="2279"/>
      <c r="J179" s="2279"/>
      <c r="K179" s="2279"/>
      <c r="L179" s="2279"/>
      <c r="M179" s="2279"/>
      <c r="N179" s="2279"/>
      <c r="O179" s="2401"/>
      <c r="P179" s="2279"/>
      <c r="Q179" s="2279"/>
      <c r="R179" s="2279"/>
      <c r="S179" s="2279"/>
      <c r="T179" s="2279"/>
      <c r="U179" s="2279"/>
      <c r="V179" s="2279"/>
      <c r="W179" s="2279"/>
      <c r="X179" s="2279"/>
      <c r="Y179" s="2279"/>
      <c r="Z179" s="2279"/>
    </row>
    <row r="180">
      <c r="A180" s="2279"/>
      <c r="B180" s="2279"/>
      <c r="C180" s="2279"/>
      <c r="D180" s="2279"/>
      <c r="E180" s="2279"/>
      <c r="F180" s="2279"/>
      <c r="G180" s="2279"/>
      <c r="H180" s="2279"/>
      <c r="I180" s="2279"/>
      <c r="J180" s="2279"/>
      <c r="K180" s="2279"/>
      <c r="L180" s="2279"/>
      <c r="M180" s="2279"/>
      <c r="N180" s="2279"/>
      <c r="O180" s="2401"/>
      <c r="P180" s="2279"/>
      <c r="Q180" s="2279"/>
      <c r="R180" s="2279"/>
      <c r="S180" s="2279"/>
      <c r="T180" s="2279"/>
      <c r="U180" s="2279"/>
      <c r="V180" s="2279"/>
      <c r="W180" s="2279"/>
      <c r="X180" s="2279"/>
      <c r="Y180" s="2279"/>
      <c r="Z180" s="2279"/>
    </row>
    <row r="181">
      <c r="A181" s="2279"/>
      <c r="B181" s="2279"/>
      <c r="C181" s="2279"/>
      <c r="D181" s="2279"/>
      <c r="E181" s="2279"/>
      <c r="F181" s="2279"/>
      <c r="G181" s="2279"/>
      <c r="H181" s="2279"/>
      <c r="I181" s="2279"/>
      <c r="J181" s="2279"/>
      <c r="K181" s="2279"/>
      <c r="L181" s="2279"/>
      <c r="M181" s="2279"/>
      <c r="N181" s="2279"/>
      <c r="O181" s="2401"/>
      <c r="P181" s="2279"/>
      <c r="Q181" s="2279"/>
      <c r="R181" s="2279"/>
      <c r="S181" s="2279"/>
      <c r="T181" s="2279"/>
      <c r="U181" s="2279"/>
      <c r="V181" s="2279"/>
      <c r="W181" s="2279"/>
      <c r="X181" s="2279"/>
      <c r="Y181" s="2279"/>
      <c r="Z181" s="2279"/>
    </row>
    <row r="182">
      <c r="A182" s="2279"/>
      <c r="B182" s="2279"/>
      <c r="C182" s="2279"/>
      <c r="D182" s="2279"/>
      <c r="E182" s="2279"/>
      <c r="F182" s="2279"/>
      <c r="G182" s="2279"/>
      <c r="H182" s="2279"/>
      <c r="I182" s="2279"/>
      <c r="J182" s="2279"/>
      <c r="K182" s="2279"/>
      <c r="L182" s="2279"/>
      <c r="M182" s="2279"/>
      <c r="N182" s="2279"/>
      <c r="O182" s="2401"/>
      <c r="P182" s="2279"/>
      <c r="Q182" s="2279"/>
      <c r="R182" s="2279"/>
      <c r="S182" s="2279"/>
      <c r="T182" s="2279"/>
      <c r="U182" s="2279"/>
      <c r="V182" s="2279"/>
      <c r="W182" s="2279"/>
      <c r="X182" s="2279"/>
      <c r="Y182" s="2279"/>
      <c r="Z182" s="2279"/>
    </row>
    <row r="183">
      <c r="A183" s="2279"/>
      <c r="B183" s="2279"/>
      <c r="C183" s="2279"/>
      <c r="D183" s="2279"/>
      <c r="E183" s="2279"/>
      <c r="F183" s="2279"/>
      <c r="G183" s="2279"/>
      <c r="H183" s="2279"/>
      <c r="I183" s="2279"/>
      <c r="J183" s="2279"/>
      <c r="K183" s="2279"/>
      <c r="L183" s="2279"/>
      <c r="M183" s="2279"/>
      <c r="N183" s="2279"/>
      <c r="O183" s="2401"/>
      <c r="P183" s="2279"/>
      <c r="Q183" s="2279"/>
      <c r="R183" s="2279"/>
      <c r="S183" s="2279"/>
      <c r="T183" s="2279"/>
      <c r="U183" s="2279"/>
      <c r="V183" s="2279"/>
      <c r="W183" s="2279"/>
      <c r="X183" s="2279"/>
      <c r="Y183" s="2279"/>
      <c r="Z183" s="2279"/>
    </row>
    <row r="184">
      <c r="A184" s="2279"/>
      <c r="B184" s="2279"/>
      <c r="C184" s="2279"/>
      <c r="D184" s="2279"/>
      <c r="E184" s="2279"/>
      <c r="F184" s="2279"/>
      <c r="G184" s="2279"/>
      <c r="H184" s="2279"/>
      <c r="I184" s="2279"/>
      <c r="J184" s="2279"/>
      <c r="K184" s="2279"/>
      <c r="L184" s="2279"/>
      <c r="M184" s="2279"/>
      <c r="N184" s="2279"/>
      <c r="O184" s="2401"/>
      <c r="P184" s="2279"/>
      <c r="Q184" s="2279"/>
      <c r="R184" s="2279"/>
      <c r="S184" s="2279"/>
      <c r="T184" s="2279"/>
      <c r="U184" s="2279"/>
      <c r="V184" s="2279"/>
      <c r="W184" s="2279"/>
      <c r="X184" s="2279"/>
      <c r="Y184" s="2279"/>
      <c r="Z184" s="2279"/>
    </row>
    <row r="185">
      <c r="A185" s="2279"/>
      <c r="B185" s="2279"/>
      <c r="C185" s="2279"/>
      <c r="D185" s="2279"/>
      <c r="E185" s="2279"/>
      <c r="F185" s="2279"/>
      <c r="G185" s="2279"/>
      <c r="H185" s="2279"/>
      <c r="I185" s="2279"/>
      <c r="J185" s="2279"/>
      <c r="K185" s="2279"/>
      <c r="L185" s="2279"/>
      <c r="M185" s="2279"/>
      <c r="N185" s="2279"/>
      <c r="O185" s="2401"/>
      <c r="P185" s="2279"/>
      <c r="Q185" s="2279"/>
      <c r="R185" s="2279"/>
      <c r="S185" s="2279"/>
      <c r="T185" s="2279"/>
      <c r="U185" s="2279"/>
      <c r="V185" s="2279"/>
      <c r="W185" s="2279"/>
      <c r="X185" s="2279"/>
      <c r="Y185" s="2279"/>
      <c r="Z185" s="2279"/>
    </row>
    <row r="186">
      <c r="A186" s="2279"/>
      <c r="B186" s="2279"/>
      <c r="C186" s="2279"/>
      <c r="D186" s="2279"/>
      <c r="E186" s="2279"/>
      <c r="F186" s="2279"/>
      <c r="G186" s="2279"/>
      <c r="H186" s="2279"/>
      <c r="I186" s="2279"/>
      <c r="J186" s="2279"/>
      <c r="K186" s="2279"/>
      <c r="L186" s="2279"/>
      <c r="M186" s="2279"/>
      <c r="N186" s="2279"/>
      <c r="O186" s="2401"/>
      <c r="P186" s="2279"/>
      <c r="Q186" s="2279"/>
      <c r="R186" s="2279"/>
      <c r="S186" s="2279"/>
      <c r="T186" s="2279"/>
      <c r="U186" s="2279"/>
      <c r="V186" s="2279"/>
      <c r="W186" s="2279"/>
      <c r="X186" s="2279"/>
      <c r="Y186" s="2279"/>
      <c r="Z186" s="2279"/>
    </row>
    <row r="187">
      <c r="A187" s="2279"/>
      <c r="B187" s="2279"/>
      <c r="C187" s="2279"/>
      <c r="D187" s="2279"/>
      <c r="E187" s="2279"/>
      <c r="F187" s="2279"/>
      <c r="G187" s="2279"/>
      <c r="H187" s="2279"/>
      <c r="I187" s="2279"/>
      <c r="J187" s="2279"/>
      <c r="K187" s="2279"/>
      <c r="L187" s="2279"/>
      <c r="M187" s="2279"/>
      <c r="N187" s="2279"/>
      <c r="O187" s="2401"/>
      <c r="P187" s="2279"/>
      <c r="Q187" s="2279"/>
      <c r="R187" s="2279"/>
      <c r="S187" s="2279"/>
      <c r="T187" s="2279"/>
      <c r="U187" s="2279"/>
      <c r="V187" s="2279"/>
      <c r="W187" s="2279"/>
      <c r="X187" s="2279"/>
      <c r="Y187" s="2279"/>
      <c r="Z187" s="2279"/>
    </row>
    <row r="188">
      <c r="A188" s="2279"/>
      <c r="B188" s="2279"/>
      <c r="C188" s="2279"/>
      <c r="D188" s="2279"/>
      <c r="E188" s="2279"/>
      <c r="F188" s="2279"/>
      <c r="G188" s="2279"/>
      <c r="H188" s="2279"/>
      <c r="I188" s="2279"/>
      <c r="J188" s="2279"/>
      <c r="K188" s="2279"/>
      <c r="L188" s="2279"/>
      <c r="M188" s="2279"/>
      <c r="N188" s="2279"/>
      <c r="O188" s="2401"/>
      <c r="P188" s="2279"/>
      <c r="Q188" s="2279"/>
      <c r="R188" s="2279"/>
      <c r="S188" s="2279"/>
      <c r="T188" s="2279"/>
      <c r="U188" s="2279"/>
      <c r="V188" s="2279"/>
      <c r="W188" s="2279"/>
      <c r="X188" s="2279"/>
      <c r="Y188" s="2279"/>
      <c r="Z188" s="2279"/>
    </row>
    <row r="189">
      <c r="A189" s="2279"/>
      <c r="B189" s="2279"/>
      <c r="C189" s="2279"/>
      <c r="D189" s="2279"/>
      <c r="E189" s="2279"/>
      <c r="F189" s="2279"/>
      <c r="G189" s="2279"/>
      <c r="H189" s="2279"/>
      <c r="I189" s="2279"/>
      <c r="J189" s="2279"/>
      <c r="K189" s="2279"/>
      <c r="L189" s="2279"/>
      <c r="M189" s="2279"/>
      <c r="N189" s="2279"/>
      <c r="O189" s="2401"/>
      <c r="P189" s="2279"/>
      <c r="Q189" s="2279"/>
      <c r="R189" s="2279"/>
      <c r="S189" s="2279"/>
      <c r="T189" s="2279"/>
      <c r="U189" s="2279"/>
      <c r="V189" s="2279"/>
      <c r="W189" s="2279"/>
      <c r="X189" s="2279"/>
      <c r="Y189" s="2279"/>
      <c r="Z189" s="2279"/>
    </row>
    <row r="190">
      <c r="A190" s="2279"/>
      <c r="B190" s="2279"/>
      <c r="C190" s="2279"/>
      <c r="D190" s="2279"/>
      <c r="E190" s="2279"/>
      <c r="F190" s="2279"/>
      <c r="G190" s="2279"/>
      <c r="H190" s="2279"/>
      <c r="I190" s="2279"/>
      <c r="J190" s="2279"/>
      <c r="K190" s="2279"/>
      <c r="L190" s="2279"/>
      <c r="M190" s="2279"/>
      <c r="N190" s="2279"/>
      <c r="O190" s="2401"/>
      <c r="P190" s="2279"/>
      <c r="Q190" s="2279"/>
      <c r="R190" s="2279"/>
      <c r="S190" s="2279"/>
      <c r="T190" s="2279"/>
      <c r="U190" s="2279"/>
      <c r="V190" s="2279"/>
      <c r="W190" s="2279"/>
      <c r="X190" s="2279"/>
      <c r="Y190" s="2279"/>
      <c r="Z190" s="2279"/>
    </row>
    <row r="191">
      <c r="A191" s="2279"/>
      <c r="B191" s="2279"/>
      <c r="C191" s="2279"/>
      <c r="D191" s="2279"/>
      <c r="E191" s="2279"/>
      <c r="F191" s="2279"/>
      <c r="G191" s="2279"/>
      <c r="H191" s="2279"/>
      <c r="I191" s="2279"/>
      <c r="J191" s="2279"/>
      <c r="K191" s="2279"/>
      <c r="L191" s="2279"/>
      <c r="M191" s="2279"/>
      <c r="N191" s="2279"/>
      <c r="O191" s="2401"/>
      <c r="P191" s="2279"/>
      <c r="Q191" s="2279"/>
      <c r="R191" s="2279"/>
      <c r="S191" s="2279"/>
      <c r="T191" s="2279"/>
      <c r="U191" s="2279"/>
      <c r="V191" s="2279"/>
      <c r="W191" s="2279"/>
      <c r="X191" s="2279"/>
      <c r="Y191" s="2279"/>
      <c r="Z191" s="2279"/>
    </row>
    <row r="192">
      <c r="A192" s="2279"/>
      <c r="B192" s="2279"/>
      <c r="C192" s="2279"/>
      <c r="D192" s="2279"/>
      <c r="E192" s="2279"/>
      <c r="F192" s="2279"/>
      <c r="G192" s="2279"/>
      <c r="H192" s="2279"/>
      <c r="I192" s="2279"/>
      <c r="J192" s="2279"/>
      <c r="K192" s="2279"/>
      <c r="L192" s="2279"/>
      <c r="M192" s="2279"/>
      <c r="N192" s="2279"/>
      <c r="O192" s="2401"/>
      <c r="P192" s="2279"/>
      <c r="Q192" s="2279"/>
      <c r="R192" s="2279"/>
      <c r="S192" s="2279"/>
      <c r="T192" s="2279"/>
      <c r="U192" s="2279"/>
      <c r="V192" s="2279"/>
      <c r="W192" s="2279"/>
      <c r="X192" s="2279"/>
      <c r="Y192" s="2279"/>
      <c r="Z192" s="2279"/>
    </row>
    <row r="193">
      <c r="A193" s="2279"/>
      <c r="B193" s="2279"/>
      <c r="C193" s="2279"/>
      <c r="D193" s="2279"/>
      <c r="E193" s="2279"/>
      <c r="F193" s="2279"/>
      <c r="G193" s="2279"/>
      <c r="H193" s="2279"/>
      <c r="I193" s="2279"/>
      <c r="J193" s="2279"/>
      <c r="K193" s="2279"/>
      <c r="L193" s="2279"/>
      <c r="M193" s="2279"/>
      <c r="N193" s="2279"/>
      <c r="O193" s="2401"/>
      <c r="P193" s="2279"/>
      <c r="Q193" s="2279"/>
      <c r="R193" s="2279"/>
      <c r="S193" s="2279"/>
      <c r="T193" s="2279"/>
      <c r="U193" s="2279"/>
      <c r="V193" s="2279"/>
      <c r="W193" s="2279"/>
      <c r="X193" s="2279"/>
      <c r="Y193" s="2279"/>
      <c r="Z193" s="2279"/>
    </row>
    <row r="194">
      <c r="A194" s="2279"/>
      <c r="B194" s="2279"/>
      <c r="C194" s="2279"/>
      <c r="D194" s="2279"/>
      <c r="E194" s="2279"/>
      <c r="F194" s="2279"/>
      <c r="G194" s="2279"/>
      <c r="H194" s="2279"/>
      <c r="I194" s="2279"/>
      <c r="J194" s="2279"/>
      <c r="K194" s="2279"/>
      <c r="L194" s="2279"/>
      <c r="M194" s="2279"/>
      <c r="N194" s="2279"/>
      <c r="O194" s="2401"/>
      <c r="P194" s="2279"/>
      <c r="Q194" s="2279"/>
      <c r="R194" s="2279"/>
      <c r="S194" s="2279"/>
      <c r="T194" s="2279"/>
      <c r="U194" s="2279"/>
      <c r="V194" s="2279"/>
      <c r="W194" s="2279"/>
      <c r="X194" s="2279"/>
      <c r="Y194" s="2279"/>
      <c r="Z194" s="2279"/>
    </row>
    <row r="195">
      <c r="A195" s="2279"/>
      <c r="B195" s="2279"/>
      <c r="C195" s="2279"/>
      <c r="D195" s="2279"/>
      <c r="E195" s="2279"/>
      <c r="F195" s="2279"/>
      <c r="G195" s="2279"/>
      <c r="H195" s="2279"/>
      <c r="I195" s="2279"/>
      <c r="J195" s="2279"/>
      <c r="K195" s="2279"/>
      <c r="L195" s="2279"/>
      <c r="M195" s="2279"/>
      <c r="N195" s="2279"/>
      <c r="O195" s="2401"/>
      <c r="P195" s="2279"/>
      <c r="Q195" s="2279"/>
      <c r="R195" s="2279"/>
      <c r="S195" s="2279"/>
      <c r="T195" s="2279"/>
      <c r="U195" s="2279"/>
      <c r="V195" s="2279"/>
      <c r="W195" s="2279"/>
      <c r="X195" s="2279"/>
      <c r="Y195" s="2279"/>
      <c r="Z195" s="2279"/>
    </row>
    <row r="196">
      <c r="A196" s="2279"/>
      <c r="B196" s="2279"/>
      <c r="C196" s="2279"/>
      <c r="D196" s="2279"/>
      <c r="E196" s="2279"/>
      <c r="F196" s="2279"/>
      <c r="G196" s="2279"/>
      <c r="H196" s="2279"/>
      <c r="I196" s="2279"/>
      <c r="J196" s="2279"/>
      <c r="K196" s="2279"/>
      <c r="L196" s="2279"/>
      <c r="M196" s="2279"/>
      <c r="N196" s="2279"/>
      <c r="O196" s="2401"/>
      <c r="P196" s="2279"/>
      <c r="Q196" s="2279"/>
      <c r="R196" s="2279"/>
      <c r="S196" s="2279"/>
      <c r="T196" s="2279"/>
      <c r="U196" s="2279"/>
      <c r="V196" s="2279"/>
      <c r="W196" s="2279"/>
      <c r="X196" s="2279"/>
      <c r="Y196" s="2279"/>
      <c r="Z196" s="2279"/>
    </row>
    <row r="197">
      <c r="A197" s="2279"/>
      <c r="B197" s="2279"/>
      <c r="C197" s="2279"/>
      <c r="D197" s="2279"/>
      <c r="E197" s="2279"/>
      <c r="F197" s="2279"/>
      <c r="G197" s="2279"/>
      <c r="H197" s="2279"/>
      <c r="I197" s="2279"/>
      <c r="J197" s="2279"/>
      <c r="K197" s="2279"/>
      <c r="L197" s="2279"/>
      <c r="M197" s="2279"/>
      <c r="N197" s="2279"/>
      <c r="O197" s="2401"/>
      <c r="P197" s="2279"/>
      <c r="Q197" s="2279"/>
      <c r="R197" s="2279"/>
      <c r="S197" s="2279"/>
      <c r="T197" s="2279"/>
      <c r="U197" s="2279"/>
      <c r="V197" s="2279"/>
      <c r="W197" s="2279"/>
      <c r="X197" s="2279"/>
      <c r="Y197" s="2279"/>
      <c r="Z197" s="2279"/>
    </row>
    <row r="198">
      <c r="A198" s="2279"/>
      <c r="B198" s="2279"/>
      <c r="C198" s="2279"/>
      <c r="D198" s="2279"/>
      <c r="E198" s="2279"/>
      <c r="F198" s="2279"/>
      <c r="G198" s="2279"/>
      <c r="H198" s="2279"/>
      <c r="I198" s="2279"/>
      <c r="J198" s="2279"/>
      <c r="K198" s="2279"/>
      <c r="L198" s="2279"/>
      <c r="M198" s="2279"/>
      <c r="N198" s="2279"/>
      <c r="O198" s="2401"/>
      <c r="P198" s="2279"/>
      <c r="Q198" s="2279"/>
      <c r="R198" s="2279"/>
      <c r="S198" s="2279"/>
      <c r="T198" s="2279"/>
      <c r="U198" s="2279"/>
      <c r="V198" s="2279"/>
      <c r="W198" s="2279"/>
      <c r="X198" s="2279"/>
      <c r="Y198" s="2279"/>
      <c r="Z198" s="2279"/>
    </row>
    <row r="199">
      <c r="A199" s="2279"/>
      <c r="B199" s="2279"/>
      <c r="C199" s="2279"/>
      <c r="D199" s="2279"/>
      <c r="E199" s="2279"/>
      <c r="F199" s="2279"/>
      <c r="G199" s="2279"/>
      <c r="H199" s="2279"/>
      <c r="I199" s="2279"/>
      <c r="J199" s="2279"/>
      <c r="K199" s="2279"/>
      <c r="L199" s="2279"/>
      <c r="M199" s="2279"/>
      <c r="N199" s="2279"/>
      <c r="O199" s="2401"/>
      <c r="P199" s="2279"/>
      <c r="Q199" s="2279"/>
      <c r="R199" s="2279"/>
      <c r="S199" s="2279"/>
      <c r="T199" s="2279"/>
      <c r="U199" s="2279"/>
      <c r="V199" s="2279"/>
      <c r="W199" s="2279"/>
      <c r="X199" s="2279"/>
      <c r="Y199" s="2279"/>
      <c r="Z199" s="2279"/>
    </row>
    <row r="200">
      <c r="A200" s="2279"/>
      <c r="B200" s="2279"/>
      <c r="C200" s="2279"/>
      <c r="D200" s="2279"/>
      <c r="E200" s="2279"/>
      <c r="F200" s="2279"/>
      <c r="G200" s="2279"/>
      <c r="H200" s="2279"/>
      <c r="I200" s="2279"/>
      <c r="J200" s="2279"/>
      <c r="K200" s="2279"/>
      <c r="L200" s="2279"/>
      <c r="M200" s="2279"/>
      <c r="N200" s="2279"/>
      <c r="O200" s="2401"/>
      <c r="P200" s="2279"/>
      <c r="Q200" s="2279"/>
      <c r="R200" s="2279"/>
      <c r="S200" s="2279"/>
      <c r="T200" s="2279"/>
      <c r="U200" s="2279"/>
      <c r="V200" s="2279"/>
      <c r="W200" s="2279"/>
      <c r="X200" s="2279"/>
      <c r="Y200" s="2279"/>
      <c r="Z200" s="2279"/>
    </row>
    <row r="201">
      <c r="A201" s="2279"/>
      <c r="B201" s="2279"/>
      <c r="C201" s="2279"/>
      <c r="D201" s="2279"/>
      <c r="E201" s="2279"/>
      <c r="F201" s="2279"/>
      <c r="G201" s="2279"/>
      <c r="H201" s="2279"/>
      <c r="I201" s="2279"/>
      <c r="J201" s="2279"/>
      <c r="K201" s="2279"/>
      <c r="L201" s="2279"/>
      <c r="M201" s="2279"/>
      <c r="N201" s="2279"/>
      <c r="O201" s="2401"/>
      <c r="P201" s="2279"/>
      <c r="Q201" s="2279"/>
      <c r="R201" s="2279"/>
      <c r="S201" s="2279"/>
      <c r="T201" s="2279"/>
      <c r="U201" s="2279"/>
      <c r="V201" s="2279"/>
      <c r="W201" s="2279"/>
      <c r="X201" s="2279"/>
      <c r="Y201" s="2279"/>
      <c r="Z201" s="2279"/>
    </row>
    <row r="202">
      <c r="A202" s="2279"/>
      <c r="B202" s="2279"/>
      <c r="C202" s="2279"/>
      <c r="D202" s="2279"/>
      <c r="E202" s="2279"/>
      <c r="F202" s="2279"/>
      <c r="G202" s="2279"/>
      <c r="H202" s="2279"/>
      <c r="I202" s="2279"/>
      <c r="J202" s="2279"/>
      <c r="K202" s="2279"/>
      <c r="L202" s="2279"/>
      <c r="M202" s="2279"/>
      <c r="N202" s="2279"/>
      <c r="O202" s="2401"/>
      <c r="P202" s="2279"/>
      <c r="Q202" s="2279"/>
      <c r="R202" s="2279"/>
      <c r="S202" s="2279"/>
      <c r="T202" s="2279"/>
      <c r="U202" s="2279"/>
      <c r="V202" s="2279"/>
      <c r="W202" s="2279"/>
      <c r="X202" s="2279"/>
      <c r="Y202" s="2279"/>
      <c r="Z202" s="2279"/>
    </row>
    <row r="203">
      <c r="A203" s="2279"/>
      <c r="B203" s="2279"/>
      <c r="C203" s="2279"/>
      <c r="D203" s="2279"/>
      <c r="E203" s="2279"/>
      <c r="F203" s="2279"/>
      <c r="G203" s="2279"/>
      <c r="H203" s="2279"/>
      <c r="I203" s="2279"/>
      <c r="J203" s="2279"/>
      <c r="K203" s="2279"/>
      <c r="L203" s="2279"/>
      <c r="M203" s="2279"/>
      <c r="N203" s="2279"/>
      <c r="O203" s="2401"/>
      <c r="P203" s="2279"/>
      <c r="Q203" s="2279"/>
      <c r="R203" s="2279"/>
      <c r="S203" s="2279"/>
      <c r="T203" s="2279"/>
      <c r="U203" s="2279"/>
      <c r="V203" s="2279"/>
      <c r="W203" s="2279"/>
      <c r="X203" s="2279"/>
      <c r="Y203" s="2279"/>
      <c r="Z203" s="2279"/>
    </row>
    <row r="204">
      <c r="A204" s="2279"/>
      <c r="B204" s="2279"/>
      <c r="C204" s="2279"/>
      <c r="D204" s="2279"/>
      <c r="E204" s="2279"/>
      <c r="F204" s="2279"/>
      <c r="G204" s="2279"/>
      <c r="H204" s="2279"/>
      <c r="I204" s="2279"/>
      <c r="J204" s="2279"/>
      <c r="K204" s="2279"/>
      <c r="L204" s="2279"/>
      <c r="M204" s="2279"/>
      <c r="N204" s="2279"/>
      <c r="O204" s="2401"/>
      <c r="P204" s="2279"/>
      <c r="Q204" s="2279"/>
      <c r="R204" s="2279"/>
      <c r="S204" s="2279"/>
      <c r="T204" s="2279"/>
      <c r="U204" s="2279"/>
      <c r="V204" s="2279"/>
      <c r="W204" s="2279"/>
      <c r="X204" s="2279"/>
      <c r="Y204" s="2279"/>
      <c r="Z204" s="2279"/>
    </row>
    <row r="205">
      <c r="A205" s="2279"/>
      <c r="B205" s="2279"/>
      <c r="C205" s="2279"/>
      <c r="D205" s="2279"/>
      <c r="E205" s="2279"/>
      <c r="F205" s="2279"/>
      <c r="G205" s="2279"/>
      <c r="H205" s="2279"/>
      <c r="I205" s="2279"/>
      <c r="J205" s="2279"/>
      <c r="K205" s="2279"/>
      <c r="L205" s="2279"/>
      <c r="M205" s="2279"/>
      <c r="N205" s="2279"/>
      <c r="O205" s="2401"/>
      <c r="P205" s="2279"/>
      <c r="Q205" s="2279"/>
      <c r="R205" s="2279"/>
      <c r="S205" s="2279"/>
      <c r="T205" s="2279"/>
      <c r="U205" s="2279"/>
      <c r="V205" s="2279"/>
      <c r="W205" s="2279"/>
      <c r="X205" s="2279"/>
      <c r="Y205" s="2279"/>
      <c r="Z205" s="2279"/>
    </row>
    <row r="206">
      <c r="A206" s="2279"/>
      <c r="B206" s="2279"/>
      <c r="C206" s="2279"/>
      <c r="D206" s="2279"/>
      <c r="E206" s="2279"/>
      <c r="F206" s="2279"/>
      <c r="G206" s="2279"/>
      <c r="H206" s="2279"/>
      <c r="I206" s="2279"/>
      <c r="J206" s="2279"/>
      <c r="K206" s="2279"/>
      <c r="L206" s="2279"/>
      <c r="M206" s="2279"/>
      <c r="N206" s="2279"/>
      <c r="O206" s="2401"/>
      <c r="P206" s="2279"/>
      <c r="Q206" s="2279"/>
      <c r="R206" s="2279"/>
      <c r="S206" s="2279"/>
      <c r="T206" s="2279"/>
      <c r="U206" s="2279"/>
      <c r="V206" s="2279"/>
      <c r="W206" s="2279"/>
      <c r="X206" s="2279"/>
      <c r="Y206" s="2279"/>
      <c r="Z206" s="2279"/>
    </row>
    <row r="207">
      <c r="A207" s="2279"/>
      <c r="B207" s="2279"/>
      <c r="C207" s="2279"/>
      <c r="D207" s="2279"/>
      <c r="E207" s="2279"/>
      <c r="F207" s="2279"/>
      <c r="G207" s="2279"/>
      <c r="H207" s="2279"/>
      <c r="I207" s="2279"/>
      <c r="J207" s="2279"/>
      <c r="K207" s="2279"/>
      <c r="L207" s="2279"/>
      <c r="M207" s="2279"/>
      <c r="N207" s="2279"/>
      <c r="O207" s="2401"/>
      <c r="P207" s="2279"/>
      <c r="Q207" s="2279"/>
      <c r="R207" s="2279"/>
      <c r="S207" s="2279"/>
      <c r="T207" s="2279"/>
      <c r="U207" s="2279"/>
      <c r="V207" s="2279"/>
      <c r="W207" s="2279"/>
      <c r="X207" s="2279"/>
      <c r="Y207" s="2279"/>
      <c r="Z207" s="2279"/>
    </row>
    <row r="208">
      <c r="A208" s="2279"/>
      <c r="B208" s="2279"/>
      <c r="C208" s="2279"/>
      <c r="D208" s="2279"/>
      <c r="E208" s="2279"/>
      <c r="F208" s="2279"/>
      <c r="G208" s="2279"/>
      <c r="H208" s="2279"/>
      <c r="I208" s="2279"/>
      <c r="J208" s="2279"/>
      <c r="K208" s="2279"/>
      <c r="L208" s="2279"/>
      <c r="M208" s="2279"/>
      <c r="N208" s="2279"/>
      <c r="O208" s="2401"/>
      <c r="P208" s="2279"/>
      <c r="Q208" s="2279"/>
      <c r="R208" s="2279"/>
      <c r="S208" s="2279"/>
      <c r="T208" s="2279"/>
      <c r="U208" s="2279"/>
      <c r="V208" s="2279"/>
      <c r="W208" s="2279"/>
      <c r="X208" s="2279"/>
      <c r="Y208" s="2279"/>
      <c r="Z208" s="2279"/>
    </row>
    <row r="209">
      <c r="A209" s="2279"/>
      <c r="B209" s="2279"/>
      <c r="C209" s="2279"/>
      <c r="D209" s="2279"/>
      <c r="E209" s="2279"/>
      <c r="F209" s="2279"/>
      <c r="G209" s="2279"/>
      <c r="H209" s="2279"/>
      <c r="I209" s="2279"/>
      <c r="J209" s="2279"/>
      <c r="K209" s="2279"/>
      <c r="L209" s="2279"/>
      <c r="M209" s="2279"/>
      <c r="N209" s="2279"/>
      <c r="O209" s="2401"/>
      <c r="P209" s="2279"/>
      <c r="Q209" s="2279"/>
      <c r="R209" s="2279"/>
      <c r="S209" s="2279"/>
      <c r="T209" s="2279"/>
      <c r="U209" s="2279"/>
      <c r="V209" s="2279"/>
      <c r="W209" s="2279"/>
      <c r="X209" s="2279"/>
      <c r="Y209" s="2279"/>
      <c r="Z209" s="2279"/>
    </row>
    <row r="210">
      <c r="A210" s="2279"/>
      <c r="B210" s="2279"/>
      <c r="C210" s="2279"/>
      <c r="D210" s="2279"/>
      <c r="E210" s="2279"/>
      <c r="F210" s="2279"/>
      <c r="G210" s="2279"/>
      <c r="H210" s="2279"/>
      <c r="I210" s="2279"/>
      <c r="J210" s="2279"/>
      <c r="K210" s="2279"/>
      <c r="L210" s="2279"/>
      <c r="M210" s="2279"/>
      <c r="N210" s="2279"/>
      <c r="O210" s="2401"/>
      <c r="P210" s="2279"/>
      <c r="Q210" s="2279"/>
      <c r="R210" s="2279"/>
      <c r="S210" s="2279"/>
      <c r="T210" s="2279"/>
      <c r="U210" s="2279"/>
      <c r="V210" s="2279"/>
      <c r="W210" s="2279"/>
      <c r="X210" s="2279"/>
      <c r="Y210" s="2279"/>
      <c r="Z210" s="2279"/>
    </row>
    <row r="211">
      <c r="A211" s="2279"/>
      <c r="B211" s="2279"/>
      <c r="C211" s="2279"/>
      <c r="D211" s="2279"/>
      <c r="E211" s="2279"/>
      <c r="F211" s="2279"/>
      <c r="G211" s="2279"/>
      <c r="H211" s="2279"/>
      <c r="I211" s="2279"/>
      <c r="J211" s="2279"/>
      <c r="K211" s="2279"/>
      <c r="L211" s="2279"/>
      <c r="M211" s="2279"/>
      <c r="N211" s="2279"/>
      <c r="O211" s="2401"/>
      <c r="P211" s="2279"/>
      <c r="Q211" s="2279"/>
      <c r="R211" s="2279"/>
      <c r="S211" s="2279"/>
      <c r="T211" s="2279"/>
      <c r="U211" s="2279"/>
      <c r="V211" s="2279"/>
      <c r="W211" s="2279"/>
      <c r="X211" s="2279"/>
      <c r="Y211" s="2279"/>
      <c r="Z211" s="2279"/>
    </row>
    <row r="212">
      <c r="A212" s="2279"/>
      <c r="B212" s="2279"/>
      <c r="C212" s="2279"/>
      <c r="D212" s="2279"/>
      <c r="E212" s="2279"/>
      <c r="F212" s="2279"/>
      <c r="G212" s="2279"/>
      <c r="H212" s="2279"/>
      <c r="I212" s="2279"/>
      <c r="J212" s="2279"/>
      <c r="K212" s="2279"/>
      <c r="L212" s="2279"/>
      <c r="M212" s="2279"/>
      <c r="N212" s="2279"/>
      <c r="O212" s="2401"/>
      <c r="P212" s="2279"/>
      <c r="Q212" s="2279"/>
      <c r="R212" s="2279"/>
      <c r="S212" s="2279"/>
      <c r="T212" s="2279"/>
      <c r="U212" s="2279"/>
      <c r="V212" s="2279"/>
      <c r="W212" s="2279"/>
      <c r="X212" s="2279"/>
      <c r="Y212" s="2279"/>
      <c r="Z212" s="2279"/>
    </row>
    <row r="213">
      <c r="A213" s="2279"/>
      <c r="B213" s="2279"/>
      <c r="C213" s="2279"/>
      <c r="D213" s="2279"/>
      <c r="E213" s="2279"/>
      <c r="F213" s="2279"/>
      <c r="G213" s="2279"/>
      <c r="H213" s="2279"/>
      <c r="I213" s="2279"/>
      <c r="J213" s="2279"/>
      <c r="K213" s="2279"/>
      <c r="L213" s="2279"/>
      <c r="M213" s="2279"/>
      <c r="N213" s="2279"/>
      <c r="O213" s="2401"/>
      <c r="P213" s="2279"/>
      <c r="Q213" s="2279"/>
      <c r="R213" s="2279"/>
      <c r="S213" s="2279"/>
      <c r="T213" s="2279"/>
      <c r="U213" s="2279"/>
      <c r="V213" s="2279"/>
      <c r="W213" s="2279"/>
      <c r="X213" s="2279"/>
      <c r="Y213" s="2279"/>
      <c r="Z213" s="2279"/>
    </row>
    <row r="214">
      <c r="A214" s="2279"/>
      <c r="B214" s="2279"/>
      <c r="C214" s="2279"/>
      <c r="D214" s="2279"/>
      <c r="E214" s="2279"/>
      <c r="F214" s="2279"/>
      <c r="G214" s="2279"/>
      <c r="H214" s="2279"/>
      <c r="I214" s="2279"/>
      <c r="J214" s="2279"/>
      <c r="K214" s="2279"/>
      <c r="L214" s="2279"/>
      <c r="M214" s="2279"/>
      <c r="N214" s="2279"/>
      <c r="O214" s="2401"/>
      <c r="P214" s="2279"/>
      <c r="Q214" s="2279"/>
      <c r="R214" s="2279"/>
      <c r="S214" s="2279"/>
      <c r="T214" s="2279"/>
      <c r="U214" s="2279"/>
      <c r="V214" s="2279"/>
      <c r="W214" s="2279"/>
      <c r="X214" s="2279"/>
      <c r="Y214" s="2279"/>
      <c r="Z214" s="2279"/>
    </row>
    <row r="215">
      <c r="A215" s="2279"/>
      <c r="B215" s="2279"/>
      <c r="C215" s="2279"/>
      <c r="D215" s="2279"/>
      <c r="E215" s="2279"/>
      <c r="F215" s="2279"/>
      <c r="G215" s="2279"/>
      <c r="H215" s="2279"/>
      <c r="I215" s="2279"/>
      <c r="J215" s="2279"/>
      <c r="K215" s="2279"/>
      <c r="L215" s="2279"/>
      <c r="M215" s="2279"/>
      <c r="N215" s="2279"/>
      <c r="O215" s="2401"/>
      <c r="P215" s="2279"/>
      <c r="Q215" s="2279"/>
      <c r="R215" s="2279"/>
      <c r="S215" s="2279"/>
      <c r="T215" s="2279"/>
      <c r="U215" s="2279"/>
      <c r="V215" s="2279"/>
      <c r="W215" s="2279"/>
      <c r="X215" s="2279"/>
      <c r="Y215" s="2279"/>
      <c r="Z215" s="2279"/>
    </row>
    <row r="216">
      <c r="A216" s="2279"/>
      <c r="B216" s="2279"/>
      <c r="C216" s="2279"/>
      <c r="D216" s="2279"/>
      <c r="E216" s="2279"/>
      <c r="F216" s="2279"/>
      <c r="G216" s="2279"/>
      <c r="H216" s="2279"/>
      <c r="I216" s="2279"/>
      <c r="J216" s="2279"/>
      <c r="K216" s="2279"/>
      <c r="L216" s="2279"/>
      <c r="M216" s="2279"/>
      <c r="N216" s="2279"/>
      <c r="O216" s="2401"/>
      <c r="P216" s="2279"/>
      <c r="Q216" s="2279"/>
      <c r="R216" s="2279"/>
      <c r="S216" s="2279"/>
      <c r="T216" s="2279"/>
      <c r="U216" s="2279"/>
      <c r="V216" s="2279"/>
      <c r="W216" s="2279"/>
      <c r="X216" s="2279"/>
      <c r="Y216" s="2279"/>
      <c r="Z216" s="2279"/>
    </row>
    <row r="217">
      <c r="A217" s="2279"/>
      <c r="B217" s="2279"/>
      <c r="C217" s="2279"/>
      <c r="D217" s="2279"/>
      <c r="E217" s="2279"/>
      <c r="F217" s="2279"/>
      <c r="G217" s="2279"/>
      <c r="H217" s="2279"/>
      <c r="I217" s="2279"/>
      <c r="J217" s="2279"/>
      <c r="K217" s="2279"/>
      <c r="L217" s="2279"/>
      <c r="M217" s="2279"/>
      <c r="N217" s="2279"/>
      <c r="O217" s="2401"/>
      <c r="P217" s="2279"/>
      <c r="Q217" s="2279"/>
      <c r="R217" s="2279"/>
      <c r="S217" s="2279"/>
      <c r="T217" s="2279"/>
      <c r="U217" s="2279"/>
      <c r="V217" s="2279"/>
      <c r="W217" s="2279"/>
      <c r="X217" s="2279"/>
      <c r="Y217" s="2279"/>
      <c r="Z217" s="2279"/>
    </row>
    <row r="218">
      <c r="A218" s="2279"/>
      <c r="B218" s="2279"/>
      <c r="C218" s="2279"/>
      <c r="D218" s="2279"/>
      <c r="E218" s="2279"/>
      <c r="F218" s="2279"/>
      <c r="G218" s="2279"/>
      <c r="H218" s="2279"/>
      <c r="I218" s="2279"/>
      <c r="J218" s="2279"/>
      <c r="K218" s="2279"/>
      <c r="L218" s="2279"/>
      <c r="M218" s="2279"/>
      <c r="N218" s="2279"/>
      <c r="O218" s="2401"/>
      <c r="P218" s="2279"/>
      <c r="Q218" s="2279"/>
      <c r="R218" s="2279"/>
      <c r="S218" s="2279"/>
      <c r="T218" s="2279"/>
      <c r="U218" s="2279"/>
      <c r="V218" s="2279"/>
      <c r="W218" s="2279"/>
      <c r="X218" s="2279"/>
      <c r="Y218" s="2279"/>
      <c r="Z218" s="2279"/>
    </row>
    <row r="219">
      <c r="A219" s="2279"/>
      <c r="B219" s="2279"/>
      <c r="C219" s="2279"/>
      <c r="D219" s="2279"/>
      <c r="E219" s="2279"/>
      <c r="F219" s="2279"/>
      <c r="G219" s="2279"/>
      <c r="H219" s="2279"/>
      <c r="I219" s="2279"/>
      <c r="J219" s="2279"/>
      <c r="K219" s="2279"/>
      <c r="L219" s="2279"/>
      <c r="M219" s="2279"/>
      <c r="N219" s="2279"/>
      <c r="O219" s="2401"/>
      <c r="P219" s="2279"/>
      <c r="Q219" s="2279"/>
      <c r="R219" s="2279"/>
      <c r="S219" s="2279"/>
      <c r="T219" s="2279"/>
      <c r="U219" s="2279"/>
      <c r="V219" s="2279"/>
      <c r="W219" s="2279"/>
      <c r="X219" s="2279"/>
      <c r="Y219" s="2279"/>
      <c r="Z219" s="2279"/>
    </row>
    <row r="220">
      <c r="A220" s="2279"/>
      <c r="B220" s="2279"/>
      <c r="C220" s="2279"/>
      <c r="D220" s="2279"/>
      <c r="E220" s="2279"/>
      <c r="F220" s="2279"/>
      <c r="G220" s="2279"/>
      <c r="H220" s="2279"/>
      <c r="I220" s="2279"/>
      <c r="J220" s="2279"/>
      <c r="K220" s="2279"/>
      <c r="L220" s="2279"/>
      <c r="M220" s="2279"/>
      <c r="N220" s="2279"/>
      <c r="O220" s="2401"/>
      <c r="P220" s="2279"/>
      <c r="Q220" s="2279"/>
      <c r="R220" s="2279"/>
      <c r="S220" s="2279"/>
      <c r="T220" s="2279"/>
      <c r="U220" s="2279"/>
      <c r="V220" s="2279"/>
      <c r="W220" s="2279"/>
      <c r="X220" s="2279"/>
      <c r="Y220" s="2279"/>
      <c r="Z220" s="2279"/>
    </row>
    <row r="221">
      <c r="A221" s="2279"/>
      <c r="B221" s="2279"/>
      <c r="C221" s="2279"/>
      <c r="D221" s="2279"/>
      <c r="E221" s="2279"/>
      <c r="F221" s="2279"/>
      <c r="G221" s="2279"/>
      <c r="H221" s="2279"/>
      <c r="I221" s="2279"/>
      <c r="J221" s="2279"/>
      <c r="K221" s="2279"/>
      <c r="L221" s="2279"/>
      <c r="M221" s="2279"/>
      <c r="N221" s="2279"/>
      <c r="O221" s="2401"/>
      <c r="P221" s="2279"/>
      <c r="Q221" s="2279"/>
      <c r="R221" s="2279"/>
      <c r="S221" s="2279"/>
      <c r="T221" s="2279"/>
      <c r="U221" s="2279"/>
      <c r="V221" s="2279"/>
      <c r="W221" s="2279"/>
      <c r="X221" s="2279"/>
      <c r="Y221" s="2279"/>
      <c r="Z221" s="2279"/>
    </row>
    <row r="222">
      <c r="A222" s="2279"/>
      <c r="B222" s="2279"/>
      <c r="C222" s="2279"/>
      <c r="D222" s="2279"/>
      <c r="E222" s="2279"/>
      <c r="F222" s="2279"/>
      <c r="G222" s="2279"/>
      <c r="H222" s="2279"/>
      <c r="I222" s="2279"/>
      <c r="J222" s="2279"/>
      <c r="K222" s="2279"/>
      <c r="L222" s="2279"/>
      <c r="M222" s="2279"/>
      <c r="N222" s="2279"/>
      <c r="O222" s="2401"/>
      <c r="P222" s="2279"/>
      <c r="Q222" s="2279"/>
      <c r="R222" s="2279"/>
      <c r="S222" s="2279"/>
      <c r="T222" s="2279"/>
      <c r="U222" s="2279"/>
      <c r="V222" s="2279"/>
      <c r="W222" s="2279"/>
      <c r="X222" s="2279"/>
      <c r="Y222" s="2279"/>
      <c r="Z222" s="2279"/>
    </row>
    <row r="223">
      <c r="A223" s="2279"/>
      <c r="B223" s="2279"/>
      <c r="C223" s="2279"/>
      <c r="D223" s="2279"/>
      <c r="E223" s="2279"/>
      <c r="F223" s="2279"/>
      <c r="G223" s="2279"/>
      <c r="H223" s="2279"/>
      <c r="I223" s="2279"/>
      <c r="J223" s="2279"/>
      <c r="K223" s="2279"/>
      <c r="L223" s="2279"/>
      <c r="M223" s="2279"/>
      <c r="N223" s="2279"/>
      <c r="O223" s="2401"/>
      <c r="P223" s="2279"/>
      <c r="Q223" s="2279"/>
      <c r="R223" s="2279"/>
      <c r="S223" s="2279"/>
      <c r="T223" s="2279"/>
      <c r="U223" s="2279"/>
      <c r="V223" s="2279"/>
      <c r="W223" s="2279"/>
      <c r="X223" s="2279"/>
      <c r="Y223" s="2279"/>
      <c r="Z223" s="2279"/>
    </row>
    <row r="224">
      <c r="A224" s="2279"/>
      <c r="B224" s="2279"/>
      <c r="C224" s="2279"/>
      <c r="D224" s="2279"/>
      <c r="E224" s="2279"/>
      <c r="F224" s="2279"/>
      <c r="G224" s="2279"/>
      <c r="H224" s="2279"/>
      <c r="I224" s="2279"/>
      <c r="J224" s="2279"/>
      <c r="K224" s="2279"/>
      <c r="L224" s="2279"/>
      <c r="M224" s="2279"/>
      <c r="N224" s="2279"/>
      <c r="O224" s="2401"/>
      <c r="P224" s="2279"/>
      <c r="Q224" s="2279"/>
      <c r="R224" s="2279"/>
      <c r="S224" s="2279"/>
      <c r="T224" s="2279"/>
      <c r="U224" s="2279"/>
      <c r="V224" s="2279"/>
      <c r="W224" s="2279"/>
      <c r="X224" s="2279"/>
      <c r="Y224" s="2279"/>
      <c r="Z224" s="2279"/>
    </row>
    <row r="225">
      <c r="A225" s="2279"/>
      <c r="B225" s="2279"/>
      <c r="C225" s="2279"/>
      <c r="D225" s="2279"/>
      <c r="E225" s="2279"/>
      <c r="F225" s="2279"/>
      <c r="G225" s="2279"/>
      <c r="H225" s="2279"/>
      <c r="I225" s="2279"/>
      <c r="J225" s="2279"/>
      <c r="K225" s="2279"/>
      <c r="L225" s="2279"/>
      <c r="M225" s="2279"/>
      <c r="N225" s="2279"/>
      <c r="O225" s="2401"/>
      <c r="P225" s="2279"/>
      <c r="Q225" s="2279"/>
      <c r="R225" s="2279"/>
      <c r="S225" s="2279"/>
      <c r="T225" s="2279"/>
      <c r="U225" s="2279"/>
      <c r="V225" s="2279"/>
      <c r="W225" s="2279"/>
      <c r="X225" s="2279"/>
      <c r="Y225" s="2279"/>
      <c r="Z225" s="2279"/>
    </row>
    <row r="226">
      <c r="A226" s="2279"/>
      <c r="B226" s="2279"/>
      <c r="C226" s="2279"/>
      <c r="D226" s="2279"/>
      <c r="E226" s="2279"/>
      <c r="F226" s="2279"/>
      <c r="G226" s="2279"/>
      <c r="H226" s="2279"/>
      <c r="I226" s="2279"/>
      <c r="J226" s="2279"/>
      <c r="K226" s="2279"/>
      <c r="L226" s="2279"/>
      <c r="M226" s="2279"/>
      <c r="N226" s="2279"/>
      <c r="O226" s="2401"/>
      <c r="P226" s="2279"/>
      <c r="Q226" s="2279"/>
      <c r="R226" s="2279"/>
      <c r="S226" s="2279"/>
      <c r="T226" s="2279"/>
      <c r="U226" s="2279"/>
      <c r="V226" s="2279"/>
      <c r="W226" s="2279"/>
      <c r="X226" s="2279"/>
      <c r="Y226" s="2279"/>
      <c r="Z226" s="2279"/>
    </row>
    <row r="227">
      <c r="A227" s="2279"/>
      <c r="B227" s="2279"/>
      <c r="C227" s="2279"/>
      <c r="D227" s="2279"/>
      <c r="E227" s="2279"/>
      <c r="F227" s="2279"/>
      <c r="G227" s="2279"/>
      <c r="H227" s="2279"/>
      <c r="I227" s="2279"/>
      <c r="J227" s="2279"/>
      <c r="K227" s="2279"/>
      <c r="L227" s="2279"/>
      <c r="M227" s="2279"/>
      <c r="N227" s="2279"/>
      <c r="O227" s="2401"/>
      <c r="P227" s="2279"/>
      <c r="Q227" s="2279"/>
      <c r="R227" s="2279"/>
      <c r="S227" s="2279"/>
      <c r="T227" s="2279"/>
      <c r="U227" s="2279"/>
      <c r="V227" s="2279"/>
      <c r="W227" s="2279"/>
      <c r="X227" s="2279"/>
      <c r="Y227" s="2279"/>
      <c r="Z227" s="2279"/>
    </row>
    <row r="228">
      <c r="A228" s="2279"/>
      <c r="B228" s="2279"/>
      <c r="C228" s="2279"/>
      <c r="D228" s="2279"/>
      <c r="E228" s="2279"/>
      <c r="F228" s="2279"/>
      <c r="G228" s="2279"/>
      <c r="H228" s="2279"/>
      <c r="I228" s="2279"/>
      <c r="J228" s="2279"/>
      <c r="K228" s="2279"/>
      <c r="L228" s="2279"/>
      <c r="M228" s="2279"/>
      <c r="N228" s="2279"/>
      <c r="O228" s="2401"/>
      <c r="P228" s="2279"/>
      <c r="Q228" s="2279"/>
      <c r="R228" s="2279"/>
      <c r="S228" s="2279"/>
      <c r="T228" s="2279"/>
      <c r="U228" s="2279"/>
      <c r="V228" s="2279"/>
      <c r="W228" s="2279"/>
      <c r="X228" s="2279"/>
      <c r="Y228" s="2279"/>
      <c r="Z228" s="2279"/>
    </row>
    <row r="229">
      <c r="A229" s="2279"/>
      <c r="B229" s="2279"/>
      <c r="C229" s="2279"/>
      <c r="D229" s="2279"/>
      <c r="E229" s="2279"/>
      <c r="F229" s="2279"/>
      <c r="G229" s="2279"/>
      <c r="H229" s="2279"/>
      <c r="I229" s="2279"/>
      <c r="J229" s="2279"/>
      <c r="K229" s="2279"/>
      <c r="L229" s="2279"/>
      <c r="M229" s="2279"/>
      <c r="N229" s="2279"/>
      <c r="O229" s="2401"/>
      <c r="P229" s="2279"/>
      <c r="Q229" s="2279"/>
      <c r="R229" s="2279"/>
      <c r="S229" s="2279"/>
      <c r="T229" s="2279"/>
      <c r="U229" s="2279"/>
      <c r="V229" s="2279"/>
      <c r="W229" s="2279"/>
      <c r="X229" s="2279"/>
      <c r="Y229" s="2279"/>
      <c r="Z229" s="2279"/>
    </row>
    <row r="230">
      <c r="A230" s="2279"/>
      <c r="B230" s="2279"/>
      <c r="C230" s="2279"/>
      <c r="D230" s="2279"/>
      <c r="E230" s="2279"/>
      <c r="F230" s="2279"/>
      <c r="G230" s="2279"/>
      <c r="H230" s="2279"/>
      <c r="I230" s="2279"/>
      <c r="J230" s="2279"/>
      <c r="K230" s="2279"/>
      <c r="L230" s="2279"/>
      <c r="M230" s="2279"/>
      <c r="N230" s="2279"/>
      <c r="O230" s="2401"/>
      <c r="P230" s="2279"/>
      <c r="Q230" s="2279"/>
      <c r="R230" s="2279"/>
      <c r="S230" s="2279"/>
      <c r="T230" s="2279"/>
      <c r="U230" s="2279"/>
      <c r="V230" s="2279"/>
      <c r="W230" s="2279"/>
      <c r="X230" s="2279"/>
      <c r="Y230" s="2279"/>
      <c r="Z230" s="2279"/>
    </row>
    <row r="231">
      <c r="A231" s="2279"/>
      <c r="B231" s="2279"/>
      <c r="C231" s="2279"/>
      <c r="D231" s="2279"/>
      <c r="E231" s="2279"/>
      <c r="F231" s="2279"/>
      <c r="G231" s="2279"/>
      <c r="H231" s="2279"/>
      <c r="I231" s="2279"/>
      <c r="J231" s="2279"/>
      <c r="K231" s="2279"/>
      <c r="L231" s="2279"/>
      <c r="M231" s="2279"/>
      <c r="N231" s="2279"/>
      <c r="O231" s="2401"/>
      <c r="P231" s="2279"/>
      <c r="Q231" s="2279"/>
      <c r="R231" s="2279"/>
      <c r="S231" s="2279"/>
      <c r="T231" s="2279"/>
      <c r="U231" s="2279"/>
      <c r="V231" s="2279"/>
      <c r="W231" s="2279"/>
      <c r="X231" s="2279"/>
      <c r="Y231" s="2279"/>
      <c r="Z231" s="2279"/>
    </row>
    <row r="232">
      <c r="A232" s="2279"/>
      <c r="B232" s="2279"/>
      <c r="C232" s="2279"/>
      <c r="D232" s="2279"/>
      <c r="E232" s="2279"/>
      <c r="F232" s="2279"/>
      <c r="G232" s="2279"/>
      <c r="H232" s="2279"/>
      <c r="I232" s="2279"/>
      <c r="J232" s="2279"/>
      <c r="K232" s="2279"/>
      <c r="L232" s="2279"/>
      <c r="M232" s="2279"/>
      <c r="N232" s="2279"/>
      <c r="O232" s="2401"/>
      <c r="P232" s="2279"/>
      <c r="Q232" s="2279"/>
      <c r="R232" s="2279"/>
      <c r="S232" s="2279"/>
      <c r="T232" s="2279"/>
      <c r="U232" s="2279"/>
      <c r="V232" s="2279"/>
      <c r="W232" s="2279"/>
      <c r="X232" s="2279"/>
      <c r="Y232" s="2279"/>
      <c r="Z232" s="2279"/>
    </row>
    <row r="233">
      <c r="A233" s="2279"/>
      <c r="B233" s="2279"/>
      <c r="C233" s="2279"/>
      <c r="D233" s="2279"/>
      <c r="E233" s="2279"/>
      <c r="F233" s="2279"/>
      <c r="G233" s="2279"/>
      <c r="H233" s="2279"/>
      <c r="I233" s="2279"/>
      <c r="J233" s="2279"/>
      <c r="K233" s="2279"/>
      <c r="L233" s="2279"/>
      <c r="M233" s="2279"/>
      <c r="N233" s="2279"/>
      <c r="O233" s="2401"/>
      <c r="P233" s="2279"/>
      <c r="Q233" s="2279"/>
      <c r="R233" s="2279"/>
      <c r="S233" s="2279"/>
      <c r="T233" s="2279"/>
      <c r="U233" s="2279"/>
      <c r="V233" s="2279"/>
      <c r="W233" s="2279"/>
      <c r="X233" s="2279"/>
      <c r="Y233" s="2279"/>
      <c r="Z233" s="2279"/>
    </row>
    <row r="234">
      <c r="A234" s="2279"/>
      <c r="B234" s="2279"/>
      <c r="C234" s="2279"/>
      <c r="D234" s="2279"/>
      <c r="E234" s="2279"/>
      <c r="F234" s="2279"/>
      <c r="G234" s="2279"/>
      <c r="H234" s="2279"/>
      <c r="I234" s="2279"/>
      <c r="J234" s="2279"/>
      <c r="K234" s="2279"/>
      <c r="L234" s="2279"/>
      <c r="M234" s="2279"/>
      <c r="N234" s="2279"/>
      <c r="O234" s="2401"/>
      <c r="P234" s="2279"/>
      <c r="Q234" s="2279"/>
      <c r="R234" s="2279"/>
      <c r="S234" s="2279"/>
      <c r="T234" s="2279"/>
      <c r="U234" s="2279"/>
      <c r="V234" s="2279"/>
      <c r="W234" s="2279"/>
      <c r="X234" s="2279"/>
      <c r="Y234" s="2279"/>
      <c r="Z234" s="2279"/>
    </row>
    <row r="235">
      <c r="A235" s="2279"/>
      <c r="B235" s="2279"/>
      <c r="C235" s="2279"/>
      <c r="D235" s="2279"/>
      <c r="E235" s="2279"/>
      <c r="F235" s="2279"/>
      <c r="G235" s="2279"/>
      <c r="H235" s="2279"/>
      <c r="I235" s="2279"/>
      <c r="J235" s="2279"/>
      <c r="K235" s="2279"/>
      <c r="L235" s="2279"/>
      <c r="M235" s="2279"/>
      <c r="N235" s="2279"/>
      <c r="O235" s="2401"/>
      <c r="P235" s="2279"/>
      <c r="Q235" s="2279"/>
      <c r="R235" s="2279"/>
      <c r="S235" s="2279"/>
      <c r="T235" s="2279"/>
      <c r="U235" s="2279"/>
      <c r="V235" s="2279"/>
      <c r="W235" s="2279"/>
      <c r="X235" s="2279"/>
      <c r="Y235" s="2279"/>
      <c r="Z235" s="2279"/>
    </row>
    <row r="236">
      <c r="A236" s="2279"/>
      <c r="B236" s="2279"/>
      <c r="C236" s="2279"/>
      <c r="D236" s="2279"/>
      <c r="E236" s="2279"/>
      <c r="F236" s="2279"/>
      <c r="G236" s="2279"/>
      <c r="H236" s="2279"/>
      <c r="I236" s="2279"/>
      <c r="J236" s="2279"/>
      <c r="K236" s="2279"/>
      <c r="L236" s="2279"/>
      <c r="M236" s="2279"/>
      <c r="N236" s="2279"/>
      <c r="O236" s="2401"/>
      <c r="P236" s="2279"/>
      <c r="Q236" s="2279"/>
      <c r="R236" s="2279"/>
      <c r="S236" s="2279"/>
      <c r="T236" s="2279"/>
      <c r="U236" s="2279"/>
      <c r="V236" s="2279"/>
      <c r="W236" s="2279"/>
      <c r="X236" s="2279"/>
      <c r="Y236" s="2279"/>
      <c r="Z236" s="2279"/>
    </row>
    <row r="237">
      <c r="A237" s="2279"/>
      <c r="B237" s="2279"/>
      <c r="C237" s="2279"/>
      <c r="D237" s="2279"/>
      <c r="E237" s="2279"/>
      <c r="F237" s="2279"/>
      <c r="G237" s="2279"/>
      <c r="H237" s="2279"/>
      <c r="I237" s="2279"/>
      <c r="J237" s="2279"/>
      <c r="K237" s="2279"/>
      <c r="L237" s="2279"/>
      <c r="M237" s="2279"/>
      <c r="N237" s="2279"/>
      <c r="O237" s="2401"/>
      <c r="P237" s="2279"/>
      <c r="Q237" s="2279"/>
      <c r="R237" s="2279"/>
      <c r="S237" s="2279"/>
      <c r="T237" s="2279"/>
      <c r="U237" s="2279"/>
      <c r="V237" s="2279"/>
      <c r="W237" s="2279"/>
      <c r="X237" s="2279"/>
      <c r="Y237" s="2279"/>
      <c r="Z237" s="2279"/>
    </row>
    <row r="238">
      <c r="A238" s="2279"/>
      <c r="B238" s="2279"/>
      <c r="C238" s="2279"/>
      <c r="D238" s="2279"/>
      <c r="E238" s="2279"/>
      <c r="F238" s="2279"/>
      <c r="G238" s="2279"/>
      <c r="H238" s="2279"/>
      <c r="I238" s="2279"/>
      <c r="J238" s="2279"/>
      <c r="K238" s="2279"/>
      <c r="L238" s="2279"/>
      <c r="M238" s="2279"/>
      <c r="N238" s="2279"/>
      <c r="O238" s="2401"/>
      <c r="P238" s="2279"/>
      <c r="Q238" s="2279"/>
      <c r="R238" s="2279"/>
      <c r="S238" s="2279"/>
      <c r="T238" s="2279"/>
      <c r="U238" s="2279"/>
      <c r="V238" s="2279"/>
      <c r="W238" s="2279"/>
      <c r="X238" s="2279"/>
      <c r="Y238" s="2279"/>
      <c r="Z238" s="2279"/>
    </row>
    <row r="239">
      <c r="A239" s="2279"/>
      <c r="B239" s="2279"/>
      <c r="C239" s="2279"/>
      <c r="D239" s="2279"/>
      <c r="E239" s="2279"/>
      <c r="F239" s="2279"/>
      <c r="G239" s="2279"/>
      <c r="H239" s="2279"/>
      <c r="I239" s="2279"/>
      <c r="J239" s="2279"/>
      <c r="K239" s="2279"/>
      <c r="L239" s="2279"/>
      <c r="M239" s="2279"/>
      <c r="N239" s="2279"/>
      <c r="O239" s="2401"/>
      <c r="P239" s="2279"/>
      <c r="Q239" s="2279"/>
      <c r="R239" s="2279"/>
      <c r="S239" s="2279"/>
      <c r="T239" s="2279"/>
      <c r="U239" s="2279"/>
      <c r="V239" s="2279"/>
      <c r="W239" s="2279"/>
      <c r="X239" s="2279"/>
      <c r="Y239" s="2279"/>
      <c r="Z239" s="2279"/>
    </row>
    <row r="240">
      <c r="A240" s="2279"/>
      <c r="B240" s="2279"/>
      <c r="C240" s="2279"/>
      <c r="D240" s="2279"/>
      <c r="E240" s="2279"/>
      <c r="F240" s="2279"/>
      <c r="G240" s="2279"/>
      <c r="H240" s="2279"/>
      <c r="I240" s="2279"/>
      <c r="J240" s="2279"/>
      <c r="K240" s="2279"/>
      <c r="L240" s="2279"/>
      <c r="M240" s="2279"/>
      <c r="N240" s="2279"/>
      <c r="O240" s="2401"/>
      <c r="P240" s="2279"/>
      <c r="Q240" s="2279"/>
      <c r="R240" s="2279"/>
      <c r="S240" s="2279"/>
      <c r="T240" s="2279"/>
      <c r="U240" s="2279"/>
      <c r="V240" s="2279"/>
      <c r="W240" s="2279"/>
      <c r="X240" s="2279"/>
      <c r="Y240" s="2279"/>
      <c r="Z240" s="2279"/>
    </row>
    <row r="241">
      <c r="A241" s="2279"/>
      <c r="B241" s="2279"/>
      <c r="C241" s="2279"/>
      <c r="D241" s="2279"/>
      <c r="E241" s="2279"/>
      <c r="F241" s="2279"/>
      <c r="G241" s="2279"/>
      <c r="H241" s="2279"/>
      <c r="I241" s="2279"/>
      <c r="J241" s="2279"/>
      <c r="K241" s="2279"/>
      <c r="L241" s="2279"/>
      <c r="M241" s="2279"/>
      <c r="N241" s="2279"/>
      <c r="O241" s="2401"/>
      <c r="P241" s="2279"/>
      <c r="Q241" s="2279"/>
      <c r="R241" s="2279"/>
      <c r="S241" s="2279"/>
      <c r="T241" s="2279"/>
      <c r="U241" s="2279"/>
      <c r="V241" s="2279"/>
      <c r="W241" s="2279"/>
      <c r="X241" s="2279"/>
      <c r="Y241" s="2279"/>
      <c r="Z241" s="2279"/>
    </row>
    <row r="242">
      <c r="A242" s="2279"/>
      <c r="B242" s="2279"/>
      <c r="C242" s="2279"/>
      <c r="D242" s="2279"/>
      <c r="E242" s="2279"/>
      <c r="F242" s="2279"/>
      <c r="G242" s="2279"/>
      <c r="H242" s="2279"/>
      <c r="I242" s="2279"/>
      <c r="J242" s="2279"/>
      <c r="K242" s="2279"/>
      <c r="L242" s="2279"/>
      <c r="M242" s="2279"/>
      <c r="N242" s="2279"/>
      <c r="O242" s="2401"/>
      <c r="P242" s="2279"/>
      <c r="Q242" s="2279"/>
      <c r="R242" s="2279"/>
      <c r="S242" s="2279"/>
      <c r="T242" s="2279"/>
      <c r="U242" s="2279"/>
      <c r="V242" s="2279"/>
      <c r="W242" s="2279"/>
      <c r="X242" s="2279"/>
      <c r="Y242" s="2279"/>
      <c r="Z242" s="2279"/>
    </row>
    <row r="243">
      <c r="A243" s="2279"/>
      <c r="B243" s="2279"/>
      <c r="C243" s="2279"/>
      <c r="D243" s="2279"/>
      <c r="E243" s="2279"/>
      <c r="F243" s="2279"/>
      <c r="G243" s="2279"/>
      <c r="H243" s="2279"/>
      <c r="I243" s="2279"/>
      <c r="J243" s="2279"/>
      <c r="K243" s="2279"/>
      <c r="L243" s="2279"/>
      <c r="M243" s="2279"/>
      <c r="N243" s="2279"/>
      <c r="O243" s="2401"/>
      <c r="P243" s="2279"/>
      <c r="Q243" s="2279"/>
      <c r="R243" s="2279"/>
      <c r="S243" s="2279"/>
      <c r="T243" s="2279"/>
      <c r="U243" s="2279"/>
      <c r="V243" s="2279"/>
      <c r="W243" s="2279"/>
      <c r="X243" s="2279"/>
      <c r="Y243" s="2279"/>
      <c r="Z243" s="2279"/>
    </row>
    <row r="244">
      <c r="A244" s="2279"/>
      <c r="B244" s="2279"/>
      <c r="C244" s="2279"/>
      <c r="D244" s="2279"/>
      <c r="E244" s="2279"/>
      <c r="F244" s="2279"/>
      <c r="G244" s="2279"/>
      <c r="H244" s="2279"/>
      <c r="I244" s="2279"/>
      <c r="J244" s="2279"/>
      <c r="K244" s="2279"/>
      <c r="L244" s="2279"/>
      <c r="M244" s="2279"/>
      <c r="N244" s="2279"/>
      <c r="O244" s="2401"/>
      <c r="P244" s="2279"/>
      <c r="Q244" s="2279"/>
      <c r="R244" s="2279"/>
      <c r="S244" s="2279"/>
      <c r="T244" s="2279"/>
      <c r="U244" s="2279"/>
      <c r="V244" s="2279"/>
      <c r="W244" s="2279"/>
      <c r="X244" s="2279"/>
      <c r="Y244" s="2279"/>
      <c r="Z244" s="2279"/>
    </row>
    <row r="245">
      <c r="A245" s="2279"/>
      <c r="B245" s="2279"/>
      <c r="C245" s="2279"/>
      <c r="D245" s="2279"/>
      <c r="E245" s="2279"/>
      <c r="F245" s="2279"/>
      <c r="G245" s="2279"/>
      <c r="H245" s="2279"/>
      <c r="I245" s="2279"/>
      <c r="J245" s="2279"/>
      <c r="K245" s="2279"/>
      <c r="L245" s="2279"/>
      <c r="M245" s="2279"/>
      <c r="N245" s="2279"/>
      <c r="O245" s="2401"/>
      <c r="P245" s="2279"/>
      <c r="Q245" s="2279"/>
      <c r="R245" s="2279"/>
      <c r="S245" s="2279"/>
      <c r="T245" s="2279"/>
      <c r="U245" s="2279"/>
      <c r="V245" s="2279"/>
      <c r="W245" s="2279"/>
      <c r="X245" s="2279"/>
      <c r="Y245" s="2279"/>
      <c r="Z245" s="2279"/>
    </row>
    <row r="246">
      <c r="A246" s="2279"/>
      <c r="B246" s="2279"/>
      <c r="C246" s="2279"/>
      <c r="D246" s="2279"/>
      <c r="E246" s="2279"/>
      <c r="F246" s="2279"/>
      <c r="G246" s="2279"/>
      <c r="H246" s="2279"/>
      <c r="I246" s="2279"/>
      <c r="J246" s="2279"/>
      <c r="K246" s="2279"/>
      <c r="L246" s="2279"/>
      <c r="M246" s="2279"/>
      <c r="N246" s="2279"/>
      <c r="O246" s="2401"/>
      <c r="P246" s="2279"/>
      <c r="Q246" s="2279"/>
      <c r="R246" s="2279"/>
      <c r="S246" s="2279"/>
      <c r="T246" s="2279"/>
      <c r="U246" s="2279"/>
      <c r="V246" s="2279"/>
      <c r="W246" s="2279"/>
      <c r="X246" s="2279"/>
      <c r="Y246" s="2279"/>
      <c r="Z246" s="2279"/>
    </row>
    <row r="247">
      <c r="A247" s="2279"/>
      <c r="B247" s="2279"/>
      <c r="C247" s="2279"/>
      <c r="D247" s="2279"/>
      <c r="E247" s="2279"/>
      <c r="F247" s="2279"/>
      <c r="G247" s="2279"/>
      <c r="H247" s="2279"/>
      <c r="I247" s="2279"/>
      <c r="J247" s="2279"/>
      <c r="K247" s="2279"/>
      <c r="L247" s="2279"/>
      <c r="M247" s="2279"/>
      <c r="N247" s="2279"/>
      <c r="O247" s="2401"/>
      <c r="P247" s="2279"/>
      <c r="Q247" s="2279"/>
      <c r="R247" s="2279"/>
      <c r="S247" s="2279"/>
      <c r="T247" s="2279"/>
      <c r="U247" s="2279"/>
      <c r="V247" s="2279"/>
      <c r="W247" s="2279"/>
      <c r="X247" s="2279"/>
      <c r="Y247" s="2279"/>
      <c r="Z247" s="2279"/>
    </row>
    <row r="248">
      <c r="A248" s="2279"/>
      <c r="B248" s="2279"/>
      <c r="C248" s="2279"/>
      <c r="D248" s="2279"/>
      <c r="E248" s="2279"/>
      <c r="F248" s="2279"/>
      <c r="G248" s="2279"/>
      <c r="H248" s="2279"/>
      <c r="I248" s="2279"/>
      <c r="J248" s="2279"/>
      <c r="K248" s="2279"/>
      <c r="L248" s="2279"/>
      <c r="M248" s="2279"/>
      <c r="N248" s="2279"/>
      <c r="O248" s="2401"/>
      <c r="P248" s="2279"/>
      <c r="Q248" s="2279"/>
      <c r="R248" s="2279"/>
      <c r="S248" s="2279"/>
      <c r="T248" s="2279"/>
      <c r="U248" s="2279"/>
      <c r="V248" s="2279"/>
      <c r="W248" s="2279"/>
      <c r="X248" s="2279"/>
      <c r="Y248" s="2279"/>
      <c r="Z248" s="2279"/>
    </row>
    <row r="249">
      <c r="A249" s="2279"/>
      <c r="B249" s="2279"/>
      <c r="C249" s="2279"/>
      <c r="D249" s="2279"/>
      <c r="E249" s="2279"/>
      <c r="F249" s="2279"/>
      <c r="G249" s="2279"/>
      <c r="H249" s="2279"/>
      <c r="I249" s="2279"/>
      <c r="J249" s="2279"/>
      <c r="K249" s="2279"/>
      <c r="L249" s="2279"/>
      <c r="M249" s="2279"/>
      <c r="N249" s="2279"/>
      <c r="O249" s="2401"/>
      <c r="P249" s="2279"/>
      <c r="Q249" s="2279"/>
      <c r="R249" s="2279"/>
      <c r="S249" s="2279"/>
      <c r="T249" s="2279"/>
      <c r="U249" s="2279"/>
      <c r="V249" s="2279"/>
      <c r="W249" s="2279"/>
      <c r="X249" s="2279"/>
      <c r="Y249" s="2279"/>
      <c r="Z249" s="2279"/>
    </row>
    <row r="250">
      <c r="A250" s="2279"/>
      <c r="B250" s="2279"/>
      <c r="C250" s="2279"/>
      <c r="D250" s="2279"/>
      <c r="E250" s="2279"/>
      <c r="F250" s="2279"/>
      <c r="G250" s="2279"/>
      <c r="H250" s="2279"/>
      <c r="I250" s="2279"/>
      <c r="J250" s="2279"/>
      <c r="K250" s="2279"/>
      <c r="L250" s="2279"/>
      <c r="M250" s="2279"/>
      <c r="N250" s="2279"/>
      <c r="O250" s="2401"/>
      <c r="P250" s="2279"/>
      <c r="Q250" s="2279"/>
      <c r="R250" s="2279"/>
      <c r="S250" s="2279"/>
      <c r="T250" s="2279"/>
      <c r="U250" s="2279"/>
      <c r="V250" s="2279"/>
      <c r="W250" s="2279"/>
      <c r="X250" s="2279"/>
      <c r="Y250" s="2279"/>
      <c r="Z250" s="2279"/>
    </row>
    <row r="251">
      <c r="A251" s="2279"/>
      <c r="B251" s="2279"/>
      <c r="C251" s="2279"/>
      <c r="D251" s="2279"/>
      <c r="E251" s="2279"/>
      <c r="F251" s="2279"/>
      <c r="G251" s="2279"/>
      <c r="H251" s="2279"/>
      <c r="I251" s="2279"/>
      <c r="J251" s="2279"/>
      <c r="K251" s="2279"/>
      <c r="L251" s="2279"/>
      <c r="M251" s="2279"/>
      <c r="N251" s="2279"/>
      <c r="O251" s="2401"/>
      <c r="P251" s="2279"/>
      <c r="Q251" s="2279"/>
      <c r="R251" s="2279"/>
      <c r="S251" s="2279"/>
      <c r="T251" s="2279"/>
      <c r="U251" s="2279"/>
      <c r="V251" s="2279"/>
      <c r="W251" s="2279"/>
      <c r="X251" s="2279"/>
      <c r="Y251" s="2279"/>
      <c r="Z251" s="2279"/>
    </row>
    <row r="252">
      <c r="A252" s="2279"/>
      <c r="B252" s="2279"/>
      <c r="C252" s="2279"/>
      <c r="D252" s="2279"/>
      <c r="E252" s="2279"/>
      <c r="F252" s="2279"/>
      <c r="G252" s="2279"/>
      <c r="H252" s="2279"/>
      <c r="I252" s="2279"/>
      <c r="J252" s="2279"/>
      <c r="K252" s="2279"/>
      <c r="L252" s="2279"/>
      <c r="M252" s="2279"/>
      <c r="N252" s="2279"/>
      <c r="O252" s="2401"/>
      <c r="P252" s="2279"/>
      <c r="Q252" s="2279"/>
      <c r="R252" s="2279"/>
      <c r="S252" s="2279"/>
      <c r="T252" s="2279"/>
      <c r="U252" s="2279"/>
      <c r="V252" s="2279"/>
      <c r="W252" s="2279"/>
      <c r="X252" s="2279"/>
      <c r="Y252" s="2279"/>
      <c r="Z252" s="2279"/>
    </row>
    <row r="253">
      <c r="A253" s="2279"/>
      <c r="B253" s="2279"/>
      <c r="C253" s="2279"/>
      <c r="D253" s="2279"/>
      <c r="E253" s="2279"/>
      <c r="F253" s="2279"/>
      <c r="G253" s="2279"/>
      <c r="H253" s="2279"/>
      <c r="I253" s="2279"/>
      <c r="J253" s="2279"/>
      <c r="K253" s="2279"/>
      <c r="L253" s="2279"/>
      <c r="M253" s="2279"/>
      <c r="N253" s="2279"/>
      <c r="O253" s="2401"/>
      <c r="P253" s="2279"/>
      <c r="Q253" s="2279"/>
      <c r="R253" s="2279"/>
      <c r="S253" s="2279"/>
      <c r="T253" s="2279"/>
      <c r="U253" s="2279"/>
      <c r="V253" s="2279"/>
      <c r="W253" s="2279"/>
      <c r="X253" s="2279"/>
      <c r="Y253" s="2279"/>
      <c r="Z253" s="2279"/>
    </row>
    <row r="254">
      <c r="A254" s="2279"/>
      <c r="B254" s="2279"/>
      <c r="C254" s="2279"/>
      <c r="D254" s="2279"/>
      <c r="E254" s="2279"/>
      <c r="F254" s="2279"/>
      <c r="G254" s="2279"/>
      <c r="H254" s="2279"/>
      <c r="I254" s="2279"/>
      <c r="J254" s="2279"/>
      <c r="K254" s="2279"/>
      <c r="L254" s="2279"/>
      <c r="M254" s="2279"/>
      <c r="N254" s="2279"/>
      <c r="O254" s="2401"/>
      <c r="P254" s="2279"/>
      <c r="Q254" s="2279"/>
      <c r="R254" s="2279"/>
      <c r="S254" s="2279"/>
      <c r="T254" s="2279"/>
      <c r="U254" s="2279"/>
      <c r="V254" s="2279"/>
      <c r="W254" s="2279"/>
      <c r="X254" s="2279"/>
      <c r="Y254" s="2279"/>
      <c r="Z254" s="2279"/>
    </row>
    <row r="255">
      <c r="A255" s="2279"/>
      <c r="B255" s="2279"/>
      <c r="C255" s="2279"/>
      <c r="D255" s="2279"/>
      <c r="E255" s="2279"/>
      <c r="F255" s="2279"/>
      <c r="G255" s="2279"/>
      <c r="H255" s="2279"/>
      <c r="I255" s="2279"/>
      <c r="J255" s="2279"/>
      <c r="K255" s="2279"/>
      <c r="L255" s="2279"/>
      <c r="M255" s="2279"/>
      <c r="N255" s="2279"/>
      <c r="O255" s="2401"/>
      <c r="P255" s="2279"/>
      <c r="Q255" s="2279"/>
      <c r="R255" s="2279"/>
      <c r="S255" s="2279"/>
      <c r="T255" s="2279"/>
      <c r="U255" s="2279"/>
      <c r="V255" s="2279"/>
      <c r="W255" s="2279"/>
      <c r="X255" s="2279"/>
      <c r="Y255" s="2279"/>
      <c r="Z255" s="2279"/>
    </row>
    <row r="256">
      <c r="A256" s="2279"/>
      <c r="B256" s="2279"/>
      <c r="C256" s="2279"/>
      <c r="D256" s="2279"/>
      <c r="E256" s="2279"/>
      <c r="F256" s="2279"/>
      <c r="G256" s="2279"/>
      <c r="H256" s="2279"/>
      <c r="I256" s="2279"/>
      <c r="J256" s="2279"/>
      <c r="K256" s="2279"/>
      <c r="L256" s="2279"/>
      <c r="M256" s="2279"/>
      <c r="N256" s="2279"/>
      <c r="O256" s="2401"/>
      <c r="P256" s="2279"/>
      <c r="Q256" s="2279"/>
      <c r="R256" s="2279"/>
      <c r="S256" s="2279"/>
      <c r="T256" s="2279"/>
      <c r="U256" s="2279"/>
      <c r="V256" s="2279"/>
      <c r="W256" s="2279"/>
      <c r="X256" s="2279"/>
      <c r="Y256" s="2279"/>
      <c r="Z256" s="2279"/>
    </row>
    <row r="257">
      <c r="A257" s="2279"/>
      <c r="B257" s="2279"/>
      <c r="C257" s="2279"/>
      <c r="D257" s="2279"/>
      <c r="E257" s="2279"/>
      <c r="F257" s="2279"/>
      <c r="G257" s="2279"/>
      <c r="H257" s="2279"/>
      <c r="I257" s="2279"/>
      <c r="J257" s="2279"/>
      <c r="K257" s="2279"/>
      <c r="L257" s="2279"/>
      <c r="M257" s="2279"/>
      <c r="N257" s="2279"/>
      <c r="O257" s="2401"/>
      <c r="P257" s="2279"/>
      <c r="Q257" s="2279"/>
      <c r="R257" s="2279"/>
      <c r="S257" s="2279"/>
      <c r="T257" s="2279"/>
      <c r="U257" s="2279"/>
      <c r="V257" s="2279"/>
      <c r="W257" s="2279"/>
      <c r="X257" s="2279"/>
      <c r="Y257" s="2279"/>
      <c r="Z257" s="2279"/>
    </row>
    <row r="258">
      <c r="A258" s="2279"/>
      <c r="B258" s="2279"/>
      <c r="C258" s="2279"/>
      <c r="D258" s="2279"/>
      <c r="E258" s="2279"/>
      <c r="F258" s="2279"/>
      <c r="G258" s="2279"/>
      <c r="H258" s="2279"/>
      <c r="I258" s="2279"/>
      <c r="J258" s="2279"/>
      <c r="K258" s="2279"/>
      <c r="L258" s="2279"/>
      <c r="M258" s="2279"/>
      <c r="N258" s="2279"/>
      <c r="O258" s="2401"/>
      <c r="P258" s="2279"/>
      <c r="Q258" s="2279"/>
      <c r="R258" s="2279"/>
      <c r="S258" s="2279"/>
      <c r="T258" s="2279"/>
      <c r="U258" s="2279"/>
      <c r="V258" s="2279"/>
      <c r="W258" s="2279"/>
      <c r="X258" s="2279"/>
      <c r="Y258" s="2279"/>
      <c r="Z258" s="2279"/>
    </row>
    <row r="259">
      <c r="A259" s="2279"/>
      <c r="B259" s="2279"/>
      <c r="C259" s="2279"/>
      <c r="D259" s="2279"/>
      <c r="E259" s="2279"/>
      <c r="F259" s="2279"/>
      <c r="G259" s="2279"/>
      <c r="H259" s="2279"/>
      <c r="I259" s="2279"/>
      <c r="J259" s="2279"/>
      <c r="K259" s="2279"/>
      <c r="L259" s="2279"/>
      <c r="M259" s="2279"/>
      <c r="N259" s="2279"/>
      <c r="O259" s="2401"/>
      <c r="P259" s="2279"/>
      <c r="Q259" s="2279"/>
      <c r="R259" s="2279"/>
      <c r="S259" s="2279"/>
      <c r="T259" s="2279"/>
      <c r="U259" s="2279"/>
      <c r="V259" s="2279"/>
      <c r="W259" s="2279"/>
      <c r="X259" s="2279"/>
      <c r="Y259" s="2279"/>
      <c r="Z259" s="2279"/>
    </row>
    <row r="260">
      <c r="A260" s="2279"/>
      <c r="B260" s="2279"/>
      <c r="C260" s="2279"/>
      <c r="D260" s="2279"/>
      <c r="E260" s="2279"/>
      <c r="F260" s="2279"/>
      <c r="G260" s="2279"/>
      <c r="H260" s="2279"/>
      <c r="I260" s="2279"/>
      <c r="J260" s="2279"/>
      <c r="K260" s="2279"/>
      <c r="L260" s="2279"/>
      <c r="M260" s="2279"/>
      <c r="N260" s="2279"/>
      <c r="O260" s="2401"/>
      <c r="P260" s="2279"/>
      <c r="Q260" s="2279"/>
      <c r="R260" s="2279"/>
      <c r="S260" s="2279"/>
      <c r="T260" s="2279"/>
      <c r="U260" s="2279"/>
      <c r="V260" s="2279"/>
      <c r="W260" s="2279"/>
      <c r="X260" s="2279"/>
      <c r="Y260" s="2279"/>
      <c r="Z260" s="2279"/>
    </row>
    <row r="261">
      <c r="A261" s="2279"/>
      <c r="B261" s="2279"/>
      <c r="C261" s="2279"/>
      <c r="D261" s="2279"/>
      <c r="E261" s="2279"/>
      <c r="F261" s="2279"/>
      <c r="G261" s="2279"/>
      <c r="H261" s="2279"/>
      <c r="I261" s="2279"/>
      <c r="J261" s="2279"/>
      <c r="K261" s="2279"/>
      <c r="L261" s="2279"/>
      <c r="M261" s="2279"/>
      <c r="N261" s="2279"/>
      <c r="O261" s="2401"/>
      <c r="P261" s="2279"/>
      <c r="Q261" s="2279"/>
      <c r="R261" s="2279"/>
      <c r="S261" s="2279"/>
      <c r="T261" s="2279"/>
      <c r="U261" s="2279"/>
      <c r="V261" s="2279"/>
      <c r="W261" s="2279"/>
      <c r="X261" s="2279"/>
      <c r="Y261" s="2279"/>
      <c r="Z261" s="2279"/>
    </row>
    <row r="262">
      <c r="A262" s="2279"/>
      <c r="B262" s="2279"/>
      <c r="C262" s="2279"/>
      <c r="D262" s="2279"/>
      <c r="E262" s="2279"/>
      <c r="F262" s="2279"/>
      <c r="G262" s="2279"/>
      <c r="H262" s="2279"/>
      <c r="I262" s="2279"/>
      <c r="J262" s="2279"/>
      <c r="K262" s="2279"/>
      <c r="L262" s="2279"/>
      <c r="M262" s="2279"/>
      <c r="N262" s="2279"/>
      <c r="O262" s="2401"/>
      <c r="P262" s="2279"/>
      <c r="Q262" s="2279"/>
      <c r="R262" s="2279"/>
      <c r="S262" s="2279"/>
      <c r="T262" s="2279"/>
      <c r="U262" s="2279"/>
      <c r="V262" s="2279"/>
      <c r="W262" s="2279"/>
      <c r="X262" s="2279"/>
      <c r="Y262" s="2279"/>
      <c r="Z262" s="2279"/>
    </row>
    <row r="263">
      <c r="A263" s="2279"/>
      <c r="B263" s="2279"/>
      <c r="C263" s="2279"/>
      <c r="D263" s="2279"/>
      <c r="E263" s="2279"/>
      <c r="F263" s="2279"/>
      <c r="G263" s="2279"/>
      <c r="H263" s="2279"/>
      <c r="I263" s="2279"/>
      <c r="J263" s="2279"/>
      <c r="K263" s="2279"/>
      <c r="L263" s="2279"/>
      <c r="M263" s="2279"/>
      <c r="N263" s="2279"/>
      <c r="O263" s="2401"/>
      <c r="P263" s="2279"/>
      <c r="Q263" s="2279"/>
      <c r="R263" s="2279"/>
      <c r="S263" s="2279"/>
      <c r="T263" s="2279"/>
      <c r="U263" s="2279"/>
      <c r="V263" s="2279"/>
      <c r="W263" s="2279"/>
      <c r="X263" s="2279"/>
      <c r="Y263" s="2279"/>
      <c r="Z263" s="2279"/>
    </row>
    <row r="264">
      <c r="A264" s="2279"/>
      <c r="B264" s="2279"/>
      <c r="C264" s="2279"/>
      <c r="D264" s="2279"/>
      <c r="E264" s="2279"/>
      <c r="F264" s="2279"/>
      <c r="G264" s="2279"/>
      <c r="H264" s="2279"/>
      <c r="I264" s="2279"/>
      <c r="J264" s="2279"/>
      <c r="K264" s="2279"/>
      <c r="L264" s="2279"/>
      <c r="M264" s="2279"/>
      <c r="N264" s="2279"/>
      <c r="O264" s="2401"/>
      <c r="P264" s="2279"/>
      <c r="Q264" s="2279"/>
      <c r="R264" s="2279"/>
      <c r="S264" s="2279"/>
      <c r="T264" s="2279"/>
      <c r="U264" s="2279"/>
      <c r="V264" s="2279"/>
      <c r="W264" s="2279"/>
      <c r="X264" s="2279"/>
      <c r="Y264" s="2279"/>
      <c r="Z264" s="2279"/>
    </row>
    <row r="265">
      <c r="A265" s="2279"/>
      <c r="B265" s="2279"/>
      <c r="C265" s="2279"/>
      <c r="D265" s="2279"/>
      <c r="E265" s="2279"/>
      <c r="F265" s="2279"/>
      <c r="G265" s="2279"/>
      <c r="H265" s="2279"/>
      <c r="I265" s="2279"/>
      <c r="J265" s="2279"/>
      <c r="K265" s="2279"/>
      <c r="L265" s="2279"/>
      <c r="M265" s="2279"/>
      <c r="N265" s="2279"/>
      <c r="O265" s="2401"/>
      <c r="P265" s="2279"/>
      <c r="Q265" s="2279"/>
      <c r="R265" s="2279"/>
      <c r="S265" s="2279"/>
      <c r="T265" s="2279"/>
      <c r="U265" s="2279"/>
      <c r="V265" s="2279"/>
      <c r="W265" s="2279"/>
      <c r="X265" s="2279"/>
      <c r="Y265" s="2279"/>
      <c r="Z265" s="2279"/>
    </row>
    <row r="266">
      <c r="A266" s="2279"/>
      <c r="B266" s="2279"/>
      <c r="C266" s="2279"/>
      <c r="D266" s="2279"/>
      <c r="E266" s="2279"/>
      <c r="F266" s="2279"/>
      <c r="G266" s="2279"/>
      <c r="H266" s="2279"/>
      <c r="I266" s="2279"/>
      <c r="J266" s="2279"/>
      <c r="K266" s="2279"/>
      <c r="L266" s="2279"/>
      <c r="M266" s="2279"/>
      <c r="N266" s="2279"/>
      <c r="O266" s="2401"/>
      <c r="P266" s="2279"/>
      <c r="Q266" s="2279"/>
      <c r="R266" s="2279"/>
      <c r="S266" s="2279"/>
      <c r="T266" s="2279"/>
      <c r="U266" s="2279"/>
      <c r="V266" s="2279"/>
      <c r="W266" s="2279"/>
      <c r="X266" s="2279"/>
      <c r="Y266" s="2279"/>
      <c r="Z266" s="2279"/>
    </row>
    <row r="267">
      <c r="A267" s="2279"/>
      <c r="B267" s="2279"/>
      <c r="C267" s="2279"/>
      <c r="D267" s="2279"/>
      <c r="E267" s="2279"/>
      <c r="F267" s="2279"/>
      <c r="G267" s="2279"/>
      <c r="H267" s="2279"/>
      <c r="I267" s="2279"/>
      <c r="J267" s="2279"/>
      <c r="K267" s="2279"/>
      <c r="L267" s="2279"/>
      <c r="M267" s="2279"/>
      <c r="N267" s="2279"/>
      <c r="O267" s="2401"/>
      <c r="P267" s="2279"/>
      <c r="Q267" s="2279"/>
      <c r="R267" s="2279"/>
      <c r="S267" s="2279"/>
      <c r="T267" s="2279"/>
      <c r="U267" s="2279"/>
      <c r="V267" s="2279"/>
      <c r="W267" s="2279"/>
      <c r="X267" s="2279"/>
      <c r="Y267" s="2279"/>
      <c r="Z267" s="2279"/>
    </row>
    <row r="268">
      <c r="A268" s="2279"/>
      <c r="B268" s="2279"/>
      <c r="C268" s="2279"/>
      <c r="D268" s="2279"/>
      <c r="E268" s="2279"/>
      <c r="F268" s="2279"/>
      <c r="G268" s="2279"/>
      <c r="H268" s="2279"/>
      <c r="I268" s="2279"/>
      <c r="J268" s="2279"/>
      <c r="K268" s="2279"/>
      <c r="L268" s="2279"/>
      <c r="M268" s="2279"/>
      <c r="N268" s="2279"/>
      <c r="O268" s="2401"/>
      <c r="P268" s="2279"/>
      <c r="Q268" s="2279"/>
      <c r="R268" s="2279"/>
      <c r="S268" s="2279"/>
      <c r="T268" s="2279"/>
      <c r="U268" s="2279"/>
      <c r="V268" s="2279"/>
      <c r="W268" s="2279"/>
      <c r="X268" s="2279"/>
      <c r="Y268" s="2279"/>
      <c r="Z268" s="2279"/>
    </row>
    <row r="269">
      <c r="A269" s="2279"/>
      <c r="B269" s="2279"/>
      <c r="C269" s="2279"/>
      <c r="D269" s="2279"/>
      <c r="E269" s="2279"/>
      <c r="F269" s="2279"/>
      <c r="G269" s="2279"/>
      <c r="H269" s="2279"/>
      <c r="I269" s="2279"/>
      <c r="J269" s="2279"/>
      <c r="K269" s="2279"/>
      <c r="L269" s="2279"/>
      <c r="M269" s="2279"/>
      <c r="N269" s="2279"/>
      <c r="O269" s="2401"/>
      <c r="P269" s="2279"/>
      <c r="Q269" s="2279"/>
      <c r="R269" s="2279"/>
      <c r="S269" s="2279"/>
      <c r="T269" s="2279"/>
      <c r="U269" s="2279"/>
      <c r="V269" s="2279"/>
      <c r="W269" s="2279"/>
      <c r="X269" s="2279"/>
      <c r="Y269" s="2279"/>
      <c r="Z269" s="2279"/>
    </row>
    <row r="270">
      <c r="A270" s="2279"/>
      <c r="B270" s="2279"/>
      <c r="C270" s="2279"/>
      <c r="D270" s="2279"/>
      <c r="E270" s="2279"/>
      <c r="F270" s="2279"/>
      <c r="G270" s="2279"/>
      <c r="H270" s="2279"/>
      <c r="I270" s="2279"/>
      <c r="J270" s="2279"/>
      <c r="K270" s="2279"/>
      <c r="L270" s="2279"/>
      <c r="M270" s="2279"/>
      <c r="N270" s="2279"/>
      <c r="O270" s="2401"/>
      <c r="P270" s="2279"/>
      <c r="Q270" s="2279"/>
      <c r="R270" s="2279"/>
      <c r="S270" s="2279"/>
      <c r="T270" s="2279"/>
      <c r="U270" s="2279"/>
      <c r="V270" s="2279"/>
      <c r="W270" s="2279"/>
      <c r="X270" s="2279"/>
      <c r="Y270" s="2279"/>
      <c r="Z270" s="2279"/>
    </row>
    <row r="271">
      <c r="A271" s="2279"/>
      <c r="B271" s="2279"/>
      <c r="C271" s="2279"/>
      <c r="D271" s="2279"/>
      <c r="E271" s="2279"/>
      <c r="F271" s="2279"/>
      <c r="G271" s="2279"/>
      <c r="H271" s="2279"/>
      <c r="I271" s="2279"/>
      <c r="J271" s="2279"/>
      <c r="K271" s="2279"/>
      <c r="L271" s="2279"/>
      <c r="M271" s="2279"/>
      <c r="N271" s="2279"/>
      <c r="O271" s="2401"/>
      <c r="P271" s="2279"/>
      <c r="Q271" s="2279"/>
      <c r="R271" s="2279"/>
      <c r="S271" s="2279"/>
      <c r="T271" s="2279"/>
      <c r="U271" s="2279"/>
      <c r="V271" s="2279"/>
      <c r="W271" s="2279"/>
      <c r="X271" s="2279"/>
      <c r="Y271" s="2279"/>
      <c r="Z271" s="2279"/>
    </row>
    <row r="272">
      <c r="A272" s="2279"/>
      <c r="B272" s="2279"/>
      <c r="C272" s="2279"/>
      <c r="D272" s="2279"/>
      <c r="E272" s="2279"/>
      <c r="F272" s="2279"/>
      <c r="G272" s="2279"/>
      <c r="H272" s="2279"/>
      <c r="I272" s="2279"/>
      <c r="J272" s="2279"/>
      <c r="K272" s="2279"/>
      <c r="L272" s="2279"/>
      <c r="M272" s="2279"/>
      <c r="N272" s="2279"/>
      <c r="O272" s="2401"/>
      <c r="P272" s="2279"/>
      <c r="Q272" s="2279"/>
      <c r="R272" s="2279"/>
      <c r="S272" s="2279"/>
      <c r="T272" s="2279"/>
      <c r="U272" s="2279"/>
      <c r="V272" s="2279"/>
      <c r="W272" s="2279"/>
      <c r="X272" s="2279"/>
      <c r="Y272" s="2279"/>
      <c r="Z272" s="2279"/>
    </row>
    <row r="273">
      <c r="A273" s="2279"/>
      <c r="B273" s="2279"/>
      <c r="C273" s="2279"/>
      <c r="D273" s="2279"/>
      <c r="E273" s="2279"/>
      <c r="F273" s="2279"/>
      <c r="G273" s="2279"/>
      <c r="H273" s="2279"/>
      <c r="I273" s="2279"/>
      <c r="J273" s="2279"/>
      <c r="K273" s="2279"/>
      <c r="L273" s="2279"/>
      <c r="M273" s="2279"/>
      <c r="N273" s="2279"/>
      <c r="O273" s="2401"/>
      <c r="P273" s="2279"/>
      <c r="Q273" s="2279"/>
      <c r="R273" s="2279"/>
      <c r="S273" s="2279"/>
      <c r="T273" s="2279"/>
      <c r="U273" s="2279"/>
      <c r="V273" s="2279"/>
      <c r="W273" s="2279"/>
      <c r="X273" s="2279"/>
      <c r="Y273" s="2279"/>
      <c r="Z273" s="2279"/>
    </row>
    <row r="274">
      <c r="A274" s="2279"/>
      <c r="B274" s="2279"/>
      <c r="C274" s="2279"/>
      <c r="D274" s="2279"/>
      <c r="E274" s="2279"/>
      <c r="F274" s="2279"/>
      <c r="G274" s="2279"/>
      <c r="H274" s="2279"/>
      <c r="I274" s="2279"/>
      <c r="J274" s="2279"/>
      <c r="K274" s="2279"/>
      <c r="L274" s="2279"/>
      <c r="M274" s="2279"/>
      <c r="N274" s="2279"/>
      <c r="O274" s="2401"/>
      <c r="P274" s="2279"/>
      <c r="Q274" s="2279"/>
      <c r="R274" s="2279"/>
      <c r="S274" s="2279"/>
      <c r="T274" s="2279"/>
      <c r="U274" s="2279"/>
      <c r="V274" s="2279"/>
      <c r="W274" s="2279"/>
      <c r="X274" s="2279"/>
      <c r="Y274" s="2279"/>
      <c r="Z274" s="2279"/>
    </row>
    <row r="275">
      <c r="A275" s="2279"/>
      <c r="B275" s="2279"/>
      <c r="C275" s="2279"/>
      <c r="D275" s="2279"/>
      <c r="E275" s="2279"/>
      <c r="F275" s="2279"/>
      <c r="G275" s="2279"/>
      <c r="H275" s="2279"/>
      <c r="I275" s="2279"/>
      <c r="J275" s="2279"/>
      <c r="K275" s="2279"/>
      <c r="L275" s="2279"/>
      <c r="M275" s="2279"/>
      <c r="N275" s="2279"/>
      <c r="O275" s="2401"/>
      <c r="P275" s="2279"/>
      <c r="Q275" s="2279"/>
      <c r="R275" s="2279"/>
      <c r="S275" s="2279"/>
      <c r="T275" s="2279"/>
      <c r="U275" s="2279"/>
      <c r="V275" s="2279"/>
      <c r="W275" s="2279"/>
      <c r="X275" s="2279"/>
      <c r="Y275" s="2279"/>
      <c r="Z275" s="2279"/>
    </row>
    <row r="276">
      <c r="A276" s="2279"/>
      <c r="B276" s="2279"/>
      <c r="C276" s="2279"/>
      <c r="D276" s="2279"/>
      <c r="E276" s="2279"/>
      <c r="F276" s="2279"/>
      <c r="G276" s="2279"/>
      <c r="H276" s="2279"/>
      <c r="I276" s="2279"/>
      <c r="J276" s="2279"/>
      <c r="K276" s="2279"/>
      <c r="L276" s="2279"/>
      <c r="M276" s="2279"/>
      <c r="N276" s="2279"/>
      <c r="O276" s="2401"/>
      <c r="P276" s="2279"/>
      <c r="Q276" s="2279"/>
      <c r="R276" s="2279"/>
      <c r="S276" s="2279"/>
      <c r="T276" s="2279"/>
      <c r="U276" s="2279"/>
      <c r="V276" s="2279"/>
      <c r="W276" s="2279"/>
      <c r="X276" s="2279"/>
      <c r="Y276" s="2279"/>
      <c r="Z276" s="2279"/>
    </row>
    <row r="277">
      <c r="A277" s="2279"/>
      <c r="B277" s="2279"/>
      <c r="C277" s="2279"/>
      <c r="D277" s="2279"/>
      <c r="E277" s="2279"/>
      <c r="F277" s="2279"/>
      <c r="G277" s="2279"/>
      <c r="H277" s="2279"/>
      <c r="I277" s="2279"/>
      <c r="J277" s="2279"/>
      <c r="K277" s="2279"/>
      <c r="L277" s="2279"/>
      <c r="M277" s="2279"/>
      <c r="N277" s="2279"/>
      <c r="O277" s="2401"/>
      <c r="P277" s="2279"/>
      <c r="Q277" s="2279"/>
      <c r="R277" s="2279"/>
      <c r="S277" s="2279"/>
      <c r="T277" s="2279"/>
      <c r="U277" s="2279"/>
      <c r="V277" s="2279"/>
      <c r="W277" s="2279"/>
      <c r="X277" s="2279"/>
      <c r="Y277" s="2279"/>
      <c r="Z277" s="2279"/>
    </row>
    <row r="278">
      <c r="A278" s="2279"/>
      <c r="B278" s="2279"/>
      <c r="C278" s="2279"/>
      <c r="D278" s="2279"/>
      <c r="E278" s="2279"/>
      <c r="F278" s="2279"/>
      <c r="G278" s="2279"/>
      <c r="H278" s="2279"/>
      <c r="I278" s="2279"/>
      <c r="J278" s="2279"/>
      <c r="K278" s="2279"/>
      <c r="L278" s="2279"/>
      <c r="M278" s="2279"/>
      <c r="N278" s="2279"/>
      <c r="O278" s="2401"/>
      <c r="P278" s="2279"/>
      <c r="Q278" s="2279"/>
      <c r="R278" s="2279"/>
      <c r="S278" s="2279"/>
      <c r="T278" s="2279"/>
      <c r="U278" s="2279"/>
      <c r="V278" s="2279"/>
      <c r="W278" s="2279"/>
      <c r="X278" s="2279"/>
      <c r="Y278" s="2279"/>
      <c r="Z278" s="2279"/>
    </row>
    <row r="279">
      <c r="A279" s="2279"/>
      <c r="B279" s="2279"/>
      <c r="C279" s="2279"/>
      <c r="D279" s="2279"/>
      <c r="E279" s="2279"/>
      <c r="F279" s="2279"/>
      <c r="G279" s="2279"/>
      <c r="H279" s="2279"/>
      <c r="I279" s="2279"/>
      <c r="J279" s="2279"/>
      <c r="K279" s="2279"/>
      <c r="L279" s="2279"/>
      <c r="M279" s="2279"/>
      <c r="N279" s="2279"/>
      <c r="O279" s="2401"/>
      <c r="P279" s="2279"/>
      <c r="Q279" s="2279"/>
      <c r="R279" s="2279"/>
      <c r="S279" s="2279"/>
      <c r="T279" s="2279"/>
      <c r="U279" s="2279"/>
      <c r="V279" s="2279"/>
      <c r="W279" s="2279"/>
      <c r="X279" s="2279"/>
      <c r="Y279" s="2279"/>
      <c r="Z279" s="2279"/>
    </row>
    <row r="280">
      <c r="A280" s="2279"/>
      <c r="B280" s="2279"/>
      <c r="C280" s="2279"/>
      <c r="D280" s="2279"/>
      <c r="E280" s="2279"/>
      <c r="F280" s="2279"/>
      <c r="G280" s="2279"/>
      <c r="H280" s="2279"/>
      <c r="I280" s="2279"/>
      <c r="J280" s="2279"/>
      <c r="K280" s="2279"/>
      <c r="L280" s="2279"/>
      <c r="M280" s="2279"/>
      <c r="N280" s="2279"/>
      <c r="O280" s="2401"/>
      <c r="P280" s="2279"/>
      <c r="Q280" s="2279"/>
      <c r="R280" s="2279"/>
      <c r="S280" s="2279"/>
      <c r="T280" s="2279"/>
      <c r="U280" s="2279"/>
      <c r="V280" s="2279"/>
      <c r="W280" s="2279"/>
      <c r="X280" s="2279"/>
      <c r="Y280" s="2279"/>
      <c r="Z280" s="2279"/>
    </row>
    <row r="281">
      <c r="A281" s="2279"/>
      <c r="B281" s="2279"/>
      <c r="C281" s="2279"/>
      <c r="D281" s="2279"/>
      <c r="E281" s="2279"/>
      <c r="F281" s="2279"/>
      <c r="G281" s="2279"/>
      <c r="H281" s="2279"/>
      <c r="I281" s="2279"/>
      <c r="J281" s="2279"/>
      <c r="K281" s="2279"/>
      <c r="L281" s="2279"/>
      <c r="M281" s="2279"/>
      <c r="N281" s="2279"/>
      <c r="O281" s="2401"/>
      <c r="P281" s="2279"/>
      <c r="Q281" s="2279"/>
      <c r="R281" s="2279"/>
      <c r="S281" s="2279"/>
      <c r="T281" s="2279"/>
      <c r="U281" s="2279"/>
      <c r="V281" s="2279"/>
      <c r="W281" s="2279"/>
      <c r="X281" s="2279"/>
      <c r="Y281" s="2279"/>
      <c r="Z281" s="2279"/>
    </row>
    <row r="282">
      <c r="A282" s="2279"/>
      <c r="B282" s="2279"/>
      <c r="C282" s="2279"/>
      <c r="D282" s="2279"/>
      <c r="E282" s="2279"/>
      <c r="F282" s="2279"/>
      <c r="G282" s="2279"/>
      <c r="H282" s="2279"/>
      <c r="I282" s="2279"/>
      <c r="J282" s="2279"/>
      <c r="K282" s="2279"/>
      <c r="L282" s="2279"/>
      <c r="M282" s="2279"/>
      <c r="N282" s="2279"/>
      <c r="O282" s="2401"/>
      <c r="P282" s="2279"/>
      <c r="Q282" s="2279"/>
      <c r="R282" s="2279"/>
      <c r="S282" s="2279"/>
      <c r="T282" s="2279"/>
      <c r="U282" s="2279"/>
      <c r="V282" s="2279"/>
      <c r="W282" s="2279"/>
      <c r="X282" s="2279"/>
      <c r="Y282" s="2279"/>
      <c r="Z282" s="2279"/>
    </row>
    <row r="283">
      <c r="A283" s="2279"/>
      <c r="B283" s="2279"/>
      <c r="C283" s="2279"/>
      <c r="D283" s="2279"/>
      <c r="E283" s="2279"/>
      <c r="F283" s="2279"/>
      <c r="G283" s="2279"/>
      <c r="H283" s="2279"/>
      <c r="I283" s="2279"/>
      <c r="J283" s="2279"/>
      <c r="K283" s="2279"/>
      <c r="L283" s="2279"/>
      <c r="M283" s="2279"/>
      <c r="N283" s="2279"/>
      <c r="O283" s="2401"/>
      <c r="P283" s="2279"/>
      <c r="Q283" s="2279"/>
      <c r="R283" s="2279"/>
      <c r="S283" s="2279"/>
      <c r="T283" s="2279"/>
      <c r="U283" s="2279"/>
      <c r="V283" s="2279"/>
      <c r="W283" s="2279"/>
      <c r="X283" s="2279"/>
      <c r="Y283" s="2279"/>
      <c r="Z283" s="2279"/>
    </row>
    <row r="284">
      <c r="A284" s="2279"/>
      <c r="B284" s="2279"/>
      <c r="C284" s="2279"/>
      <c r="D284" s="2279"/>
      <c r="E284" s="2279"/>
      <c r="F284" s="2279"/>
      <c r="G284" s="2279"/>
      <c r="H284" s="2279"/>
      <c r="I284" s="2279"/>
      <c r="J284" s="2279"/>
      <c r="K284" s="2279"/>
      <c r="L284" s="2279"/>
      <c r="M284" s="2279"/>
      <c r="N284" s="2279"/>
      <c r="O284" s="2401"/>
      <c r="P284" s="2279"/>
      <c r="Q284" s="2279"/>
      <c r="R284" s="2279"/>
      <c r="S284" s="2279"/>
      <c r="T284" s="2279"/>
      <c r="U284" s="2279"/>
      <c r="V284" s="2279"/>
      <c r="W284" s="2279"/>
      <c r="X284" s="2279"/>
      <c r="Y284" s="2279"/>
      <c r="Z284" s="2279"/>
    </row>
    <row r="285">
      <c r="A285" s="2279"/>
      <c r="B285" s="2279"/>
      <c r="C285" s="2279"/>
      <c r="D285" s="2279"/>
      <c r="E285" s="2279"/>
      <c r="F285" s="2279"/>
      <c r="G285" s="2279"/>
      <c r="H285" s="2279"/>
      <c r="I285" s="2279"/>
      <c r="J285" s="2279"/>
      <c r="K285" s="2279"/>
      <c r="L285" s="2279"/>
      <c r="M285" s="2279"/>
      <c r="N285" s="2279"/>
      <c r="O285" s="2401"/>
      <c r="P285" s="2279"/>
      <c r="Q285" s="2279"/>
      <c r="R285" s="2279"/>
      <c r="S285" s="2279"/>
      <c r="T285" s="2279"/>
      <c r="U285" s="2279"/>
      <c r="V285" s="2279"/>
      <c r="W285" s="2279"/>
      <c r="X285" s="2279"/>
      <c r="Y285" s="2279"/>
      <c r="Z285" s="2279"/>
    </row>
    <row r="286">
      <c r="A286" s="2279"/>
      <c r="B286" s="2279"/>
      <c r="C286" s="2279"/>
      <c r="D286" s="2279"/>
      <c r="E286" s="2279"/>
      <c r="F286" s="2279"/>
      <c r="G286" s="2279"/>
      <c r="H286" s="2279"/>
      <c r="I286" s="2279"/>
      <c r="J286" s="2279"/>
      <c r="K286" s="2279"/>
      <c r="L286" s="2279"/>
      <c r="M286" s="2279"/>
      <c r="N286" s="2279"/>
      <c r="O286" s="2401"/>
      <c r="P286" s="2279"/>
      <c r="Q286" s="2279"/>
      <c r="R286" s="2279"/>
      <c r="S286" s="2279"/>
      <c r="T286" s="2279"/>
      <c r="U286" s="2279"/>
      <c r="V286" s="2279"/>
      <c r="W286" s="2279"/>
      <c r="X286" s="2279"/>
      <c r="Y286" s="2279"/>
      <c r="Z286" s="2279"/>
    </row>
    <row r="287">
      <c r="A287" s="2279"/>
      <c r="B287" s="2279"/>
      <c r="C287" s="2279"/>
      <c r="D287" s="2279"/>
      <c r="E287" s="2279"/>
      <c r="F287" s="2279"/>
      <c r="G287" s="2279"/>
      <c r="H287" s="2279"/>
      <c r="I287" s="2279"/>
      <c r="J287" s="2279"/>
      <c r="K287" s="2279"/>
      <c r="L287" s="2279"/>
      <c r="M287" s="2279"/>
      <c r="N287" s="2279"/>
      <c r="O287" s="2401"/>
      <c r="P287" s="2279"/>
      <c r="Q287" s="2279"/>
      <c r="R287" s="2279"/>
      <c r="S287" s="2279"/>
      <c r="T287" s="2279"/>
      <c r="U287" s="2279"/>
      <c r="V287" s="2279"/>
      <c r="W287" s="2279"/>
      <c r="X287" s="2279"/>
      <c r="Y287" s="2279"/>
      <c r="Z287" s="2279"/>
    </row>
    <row r="288">
      <c r="A288" s="2279"/>
      <c r="B288" s="2279"/>
      <c r="C288" s="2279"/>
      <c r="D288" s="2279"/>
      <c r="E288" s="2279"/>
      <c r="F288" s="2279"/>
      <c r="G288" s="2279"/>
      <c r="H288" s="2279"/>
      <c r="I288" s="2279"/>
      <c r="J288" s="2279"/>
      <c r="K288" s="2279"/>
      <c r="L288" s="2279"/>
      <c r="M288" s="2279"/>
      <c r="N288" s="2279"/>
      <c r="O288" s="2401"/>
      <c r="P288" s="2279"/>
      <c r="Q288" s="2279"/>
      <c r="R288" s="2279"/>
      <c r="S288" s="2279"/>
      <c r="T288" s="2279"/>
      <c r="U288" s="2279"/>
      <c r="V288" s="2279"/>
      <c r="W288" s="2279"/>
      <c r="X288" s="2279"/>
      <c r="Y288" s="2279"/>
      <c r="Z288" s="2279"/>
    </row>
    <row r="289">
      <c r="A289" s="2279"/>
      <c r="B289" s="2279"/>
      <c r="C289" s="2279"/>
      <c r="D289" s="2279"/>
      <c r="E289" s="2279"/>
      <c r="F289" s="2279"/>
      <c r="G289" s="2279"/>
      <c r="H289" s="2279"/>
      <c r="I289" s="2279"/>
      <c r="J289" s="2279"/>
      <c r="K289" s="2279"/>
      <c r="L289" s="2279"/>
      <c r="M289" s="2279"/>
      <c r="N289" s="2279"/>
      <c r="O289" s="2401"/>
      <c r="P289" s="2279"/>
      <c r="Q289" s="2279"/>
      <c r="R289" s="2279"/>
      <c r="S289" s="2279"/>
      <c r="T289" s="2279"/>
      <c r="U289" s="2279"/>
      <c r="V289" s="2279"/>
      <c r="W289" s="2279"/>
      <c r="X289" s="2279"/>
      <c r="Y289" s="2279"/>
      <c r="Z289" s="2279"/>
    </row>
    <row r="290">
      <c r="A290" s="2279"/>
      <c r="B290" s="2279"/>
      <c r="C290" s="2279"/>
      <c r="D290" s="2279"/>
      <c r="E290" s="2279"/>
      <c r="F290" s="2279"/>
      <c r="G290" s="2279"/>
      <c r="H290" s="2279"/>
      <c r="I290" s="2279"/>
      <c r="J290" s="2279"/>
      <c r="K290" s="2279"/>
      <c r="L290" s="2279"/>
      <c r="M290" s="2279"/>
      <c r="N290" s="2279"/>
      <c r="O290" s="2401"/>
      <c r="P290" s="2279"/>
      <c r="Q290" s="2279"/>
      <c r="R290" s="2279"/>
      <c r="S290" s="2279"/>
      <c r="T290" s="2279"/>
      <c r="U290" s="2279"/>
      <c r="V290" s="2279"/>
      <c r="W290" s="2279"/>
      <c r="X290" s="2279"/>
      <c r="Y290" s="2279"/>
      <c r="Z290" s="2279"/>
    </row>
    <row r="291">
      <c r="A291" s="2279"/>
      <c r="B291" s="2279"/>
      <c r="C291" s="2279"/>
      <c r="D291" s="2279"/>
      <c r="E291" s="2279"/>
      <c r="F291" s="2279"/>
      <c r="G291" s="2279"/>
      <c r="H291" s="2279"/>
      <c r="I291" s="2279"/>
      <c r="J291" s="2279"/>
      <c r="K291" s="2279"/>
      <c r="L291" s="2279"/>
      <c r="M291" s="2279"/>
      <c r="N291" s="2279"/>
      <c r="O291" s="2401"/>
      <c r="P291" s="2279"/>
      <c r="Q291" s="2279"/>
      <c r="R291" s="2279"/>
      <c r="S291" s="2279"/>
      <c r="T291" s="2279"/>
      <c r="U291" s="2279"/>
      <c r="V291" s="2279"/>
      <c r="W291" s="2279"/>
      <c r="X291" s="2279"/>
      <c r="Y291" s="2279"/>
      <c r="Z291" s="2279"/>
    </row>
    <row r="292">
      <c r="A292" s="2279"/>
      <c r="B292" s="2279"/>
      <c r="C292" s="2279"/>
      <c r="D292" s="2279"/>
      <c r="E292" s="2279"/>
      <c r="F292" s="2279"/>
      <c r="G292" s="2279"/>
      <c r="H292" s="2279"/>
      <c r="I292" s="2279"/>
      <c r="J292" s="2279"/>
      <c r="K292" s="2279"/>
      <c r="L292" s="2279"/>
      <c r="M292" s="2279"/>
      <c r="N292" s="2279"/>
      <c r="O292" s="2401"/>
      <c r="P292" s="2279"/>
      <c r="Q292" s="2279"/>
      <c r="R292" s="2279"/>
      <c r="S292" s="2279"/>
      <c r="T292" s="2279"/>
      <c r="U292" s="2279"/>
      <c r="V292" s="2279"/>
      <c r="W292" s="2279"/>
      <c r="X292" s="2279"/>
      <c r="Y292" s="2279"/>
      <c r="Z292" s="2279"/>
    </row>
    <row r="293">
      <c r="A293" s="2279"/>
      <c r="B293" s="2279"/>
      <c r="C293" s="2279"/>
      <c r="D293" s="2279"/>
      <c r="E293" s="2279"/>
      <c r="F293" s="2279"/>
      <c r="G293" s="2279"/>
      <c r="H293" s="2279"/>
      <c r="I293" s="2279"/>
      <c r="J293" s="2279"/>
      <c r="K293" s="2279"/>
      <c r="L293" s="2279"/>
      <c r="M293" s="2279"/>
      <c r="N293" s="2279"/>
      <c r="O293" s="2401"/>
      <c r="P293" s="2279"/>
      <c r="Q293" s="2279"/>
      <c r="R293" s="2279"/>
      <c r="S293" s="2279"/>
      <c r="T293" s="2279"/>
      <c r="U293" s="2279"/>
      <c r="V293" s="2279"/>
      <c r="W293" s="2279"/>
      <c r="X293" s="2279"/>
      <c r="Y293" s="2279"/>
      <c r="Z293" s="2279"/>
    </row>
    <row r="294">
      <c r="A294" s="2279"/>
      <c r="B294" s="2279"/>
      <c r="C294" s="2279"/>
      <c r="D294" s="2279"/>
      <c r="E294" s="2279"/>
      <c r="F294" s="2279"/>
      <c r="G294" s="2279"/>
      <c r="H294" s="2279"/>
      <c r="I294" s="2279"/>
      <c r="J294" s="2279"/>
      <c r="K294" s="2279"/>
      <c r="L294" s="2279"/>
      <c r="M294" s="2279"/>
      <c r="N294" s="2279"/>
      <c r="O294" s="2401"/>
      <c r="P294" s="2279"/>
      <c r="Q294" s="2279"/>
      <c r="R294" s="2279"/>
      <c r="S294" s="2279"/>
      <c r="T294" s="2279"/>
      <c r="U294" s="2279"/>
      <c r="V294" s="2279"/>
      <c r="W294" s="2279"/>
      <c r="X294" s="2279"/>
      <c r="Y294" s="2279"/>
      <c r="Z294" s="2279"/>
    </row>
    <row r="295">
      <c r="A295" s="2279"/>
      <c r="B295" s="2279"/>
      <c r="C295" s="2279"/>
      <c r="D295" s="2279"/>
      <c r="E295" s="2279"/>
      <c r="F295" s="2279"/>
      <c r="G295" s="2279"/>
      <c r="H295" s="2279"/>
      <c r="I295" s="2279"/>
      <c r="J295" s="2279"/>
      <c r="K295" s="2279"/>
      <c r="L295" s="2279"/>
      <c r="M295" s="2279"/>
      <c r="N295" s="2279"/>
      <c r="O295" s="2401"/>
      <c r="P295" s="2279"/>
      <c r="Q295" s="2279"/>
      <c r="R295" s="2279"/>
      <c r="S295" s="2279"/>
      <c r="T295" s="2279"/>
      <c r="U295" s="2279"/>
      <c r="V295" s="2279"/>
      <c r="W295" s="2279"/>
      <c r="X295" s="2279"/>
      <c r="Y295" s="2279"/>
      <c r="Z295" s="2279"/>
    </row>
    <row r="296">
      <c r="A296" s="2279"/>
      <c r="B296" s="2279"/>
      <c r="C296" s="2279"/>
      <c r="D296" s="2279"/>
      <c r="E296" s="2279"/>
      <c r="F296" s="2279"/>
      <c r="G296" s="2279"/>
      <c r="H296" s="2279"/>
      <c r="I296" s="2279"/>
      <c r="J296" s="2279"/>
      <c r="K296" s="2279"/>
      <c r="L296" s="2279"/>
      <c r="M296" s="2279"/>
      <c r="N296" s="2279"/>
      <c r="O296" s="2401"/>
      <c r="P296" s="2279"/>
      <c r="Q296" s="2279"/>
      <c r="R296" s="2279"/>
      <c r="S296" s="2279"/>
      <c r="T296" s="2279"/>
      <c r="U296" s="2279"/>
      <c r="V296" s="2279"/>
      <c r="W296" s="2279"/>
      <c r="X296" s="2279"/>
      <c r="Y296" s="2279"/>
      <c r="Z296" s="2279"/>
    </row>
    <row r="297">
      <c r="A297" s="2279"/>
      <c r="B297" s="2279"/>
      <c r="C297" s="2279"/>
      <c r="D297" s="2279"/>
      <c r="E297" s="2279"/>
      <c r="F297" s="2279"/>
      <c r="G297" s="2279"/>
      <c r="H297" s="2279"/>
      <c r="I297" s="2279"/>
      <c r="J297" s="2279"/>
      <c r="K297" s="2279"/>
      <c r="L297" s="2279"/>
      <c r="M297" s="2279"/>
      <c r="N297" s="2279"/>
      <c r="O297" s="2401"/>
      <c r="P297" s="2279"/>
      <c r="Q297" s="2279"/>
      <c r="R297" s="2279"/>
      <c r="S297" s="2279"/>
      <c r="T297" s="2279"/>
      <c r="U297" s="2279"/>
      <c r="V297" s="2279"/>
      <c r="W297" s="2279"/>
      <c r="X297" s="2279"/>
      <c r="Y297" s="2279"/>
      <c r="Z297" s="2279"/>
    </row>
    <row r="298">
      <c r="A298" s="2279"/>
      <c r="B298" s="2279"/>
      <c r="C298" s="2279"/>
      <c r="D298" s="2279"/>
      <c r="E298" s="2279"/>
      <c r="F298" s="2279"/>
      <c r="G298" s="2279"/>
      <c r="H298" s="2279"/>
      <c r="I298" s="2279"/>
      <c r="J298" s="2279"/>
      <c r="K298" s="2279"/>
      <c r="L298" s="2279"/>
      <c r="M298" s="2279"/>
      <c r="N298" s="2279"/>
      <c r="O298" s="2401"/>
      <c r="P298" s="2279"/>
      <c r="Q298" s="2279"/>
      <c r="R298" s="2279"/>
      <c r="S298" s="2279"/>
      <c r="T298" s="2279"/>
      <c r="U298" s="2279"/>
      <c r="V298" s="2279"/>
      <c r="W298" s="2279"/>
      <c r="X298" s="2279"/>
      <c r="Y298" s="2279"/>
      <c r="Z298" s="2279"/>
    </row>
    <row r="299">
      <c r="A299" s="2279"/>
      <c r="B299" s="2279"/>
      <c r="C299" s="2279"/>
      <c r="D299" s="2279"/>
      <c r="E299" s="2279"/>
      <c r="F299" s="2279"/>
      <c r="G299" s="2279"/>
      <c r="H299" s="2279"/>
      <c r="I299" s="2279"/>
      <c r="J299" s="2279"/>
      <c r="K299" s="2279"/>
      <c r="L299" s="2279"/>
      <c r="M299" s="2279"/>
      <c r="N299" s="2279"/>
      <c r="O299" s="2401"/>
      <c r="P299" s="2279"/>
      <c r="Q299" s="2279"/>
      <c r="R299" s="2279"/>
      <c r="S299" s="2279"/>
      <c r="T299" s="2279"/>
      <c r="U299" s="2279"/>
      <c r="V299" s="2279"/>
      <c r="W299" s="2279"/>
      <c r="X299" s="2279"/>
      <c r="Y299" s="2279"/>
      <c r="Z299" s="2279"/>
    </row>
    <row r="300">
      <c r="A300" s="2279"/>
      <c r="B300" s="2279"/>
      <c r="C300" s="2279"/>
      <c r="D300" s="2279"/>
      <c r="E300" s="2279"/>
      <c r="F300" s="2279"/>
      <c r="G300" s="2279"/>
      <c r="H300" s="2279"/>
      <c r="I300" s="2279"/>
      <c r="J300" s="2279"/>
      <c r="K300" s="2279"/>
      <c r="L300" s="2279"/>
      <c r="M300" s="2279"/>
      <c r="N300" s="2279"/>
      <c r="O300" s="2401"/>
      <c r="P300" s="2279"/>
      <c r="Q300" s="2279"/>
      <c r="R300" s="2279"/>
      <c r="S300" s="2279"/>
      <c r="T300" s="2279"/>
      <c r="U300" s="2279"/>
      <c r="V300" s="2279"/>
      <c r="W300" s="2279"/>
      <c r="X300" s="2279"/>
      <c r="Y300" s="2279"/>
      <c r="Z300" s="2279"/>
    </row>
    <row r="301">
      <c r="A301" s="2279"/>
      <c r="B301" s="2279"/>
      <c r="C301" s="2279"/>
      <c r="D301" s="2279"/>
      <c r="E301" s="2279"/>
      <c r="F301" s="2279"/>
      <c r="G301" s="2279"/>
      <c r="H301" s="2279"/>
      <c r="I301" s="2279"/>
      <c r="J301" s="2279"/>
      <c r="K301" s="2279"/>
      <c r="L301" s="2279"/>
      <c r="M301" s="2279"/>
      <c r="N301" s="2279"/>
      <c r="O301" s="2401"/>
      <c r="P301" s="2279"/>
      <c r="Q301" s="2279"/>
      <c r="R301" s="2279"/>
      <c r="S301" s="2279"/>
      <c r="T301" s="2279"/>
      <c r="U301" s="2279"/>
      <c r="V301" s="2279"/>
      <c r="W301" s="2279"/>
      <c r="X301" s="2279"/>
      <c r="Y301" s="2279"/>
      <c r="Z301" s="2279"/>
    </row>
    <row r="302">
      <c r="A302" s="2279"/>
      <c r="B302" s="2279"/>
      <c r="C302" s="2279"/>
      <c r="D302" s="2279"/>
      <c r="E302" s="2279"/>
      <c r="F302" s="2279"/>
      <c r="G302" s="2279"/>
      <c r="H302" s="2279"/>
      <c r="I302" s="2279"/>
      <c r="J302" s="2279"/>
      <c r="K302" s="2279"/>
      <c r="L302" s="2279"/>
      <c r="M302" s="2279"/>
      <c r="N302" s="2279"/>
      <c r="O302" s="2401"/>
      <c r="P302" s="2279"/>
      <c r="Q302" s="2279"/>
      <c r="R302" s="2279"/>
      <c r="S302" s="2279"/>
      <c r="T302" s="2279"/>
      <c r="U302" s="2279"/>
      <c r="V302" s="2279"/>
      <c r="W302" s="2279"/>
      <c r="X302" s="2279"/>
      <c r="Y302" s="2279"/>
      <c r="Z302" s="2279"/>
    </row>
    <row r="303">
      <c r="A303" s="2279"/>
      <c r="B303" s="2279"/>
      <c r="C303" s="2279"/>
      <c r="D303" s="2279"/>
      <c r="E303" s="2279"/>
      <c r="F303" s="2279"/>
      <c r="G303" s="2279"/>
      <c r="H303" s="2279"/>
      <c r="I303" s="2279"/>
      <c r="J303" s="2279"/>
      <c r="K303" s="2279"/>
      <c r="L303" s="2279"/>
      <c r="M303" s="2279"/>
      <c r="N303" s="2279"/>
      <c r="O303" s="2401"/>
      <c r="P303" s="2279"/>
      <c r="Q303" s="2279"/>
      <c r="R303" s="2279"/>
      <c r="S303" s="2279"/>
      <c r="T303" s="2279"/>
      <c r="U303" s="2279"/>
      <c r="V303" s="2279"/>
      <c r="W303" s="2279"/>
      <c r="X303" s="2279"/>
      <c r="Y303" s="2279"/>
      <c r="Z303" s="2279"/>
    </row>
    <row r="304">
      <c r="A304" s="2279"/>
      <c r="B304" s="2279"/>
      <c r="C304" s="2279"/>
      <c r="D304" s="2279"/>
      <c r="E304" s="2279"/>
      <c r="F304" s="2279"/>
      <c r="G304" s="2279"/>
      <c r="H304" s="2279"/>
      <c r="I304" s="2279"/>
      <c r="J304" s="2279"/>
      <c r="K304" s="2279"/>
      <c r="L304" s="2279"/>
      <c r="M304" s="2279"/>
      <c r="N304" s="2279"/>
      <c r="O304" s="2401"/>
      <c r="P304" s="2279"/>
      <c r="Q304" s="2279"/>
      <c r="R304" s="2279"/>
      <c r="S304" s="2279"/>
      <c r="T304" s="2279"/>
      <c r="U304" s="2279"/>
      <c r="V304" s="2279"/>
      <c r="W304" s="2279"/>
      <c r="X304" s="2279"/>
      <c r="Y304" s="2279"/>
      <c r="Z304" s="2279"/>
    </row>
    <row r="305">
      <c r="A305" s="2279"/>
      <c r="B305" s="2279"/>
      <c r="C305" s="2279"/>
      <c r="D305" s="2279"/>
      <c r="E305" s="2279"/>
      <c r="F305" s="2279"/>
      <c r="G305" s="2279"/>
      <c r="H305" s="2279"/>
      <c r="I305" s="2279"/>
      <c r="J305" s="2279"/>
      <c r="K305" s="2279"/>
      <c r="L305" s="2279"/>
      <c r="M305" s="2279"/>
      <c r="N305" s="2279"/>
      <c r="O305" s="2401"/>
      <c r="P305" s="2279"/>
      <c r="Q305" s="2279"/>
      <c r="R305" s="2279"/>
      <c r="S305" s="2279"/>
      <c r="T305" s="2279"/>
      <c r="U305" s="2279"/>
      <c r="V305" s="2279"/>
      <c r="W305" s="2279"/>
      <c r="X305" s="2279"/>
      <c r="Y305" s="2279"/>
      <c r="Z305" s="2279"/>
    </row>
    <row r="306">
      <c r="A306" s="2279"/>
      <c r="B306" s="2279"/>
      <c r="C306" s="2279"/>
      <c r="D306" s="2279"/>
      <c r="E306" s="2279"/>
      <c r="F306" s="2279"/>
      <c r="G306" s="2279"/>
      <c r="H306" s="2279"/>
      <c r="I306" s="2279"/>
      <c r="J306" s="2279"/>
      <c r="K306" s="2279"/>
      <c r="L306" s="2279"/>
      <c r="M306" s="2279"/>
      <c r="N306" s="2279"/>
      <c r="O306" s="2401"/>
      <c r="P306" s="2279"/>
      <c r="Q306" s="2279"/>
      <c r="R306" s="2279"/>
      <c r="S306" s="2279"/>
      <c r="T306" s="2279"/>
      <c r="U306" s="2279"/>
      <c r="V306" s="2279"/>
      <c r="W306" s="2279"/>
      <c r="X306" s="2279"/>
      <c r="Y306" s="2279"/>
      <c r="Z306" s="2279"/>
    </row>
    <row r="307">
      <c r="A307" s="2279"/>
      <c r="B307" s="2279"/>
      <c r="C307" s="2279"/>
      <c r="D307" s="2279"/>
      <c r="E307" s="2279"/>
      <c r="F307" s="2279"/>
      <c r="G307" s="2279"/>
      <c r="H307" s="2279"/>
      <c r="I307" s="2279"/>
      <c r="J307" s="2279"/>
      <c r="K307" s="2279"/>
      <c r="L307" s="2279"/>
      <c r="M307" s="2279"/>
      <c r="N307" s="2279"/>
      <c r="O307" s="2401"/>
      <c r="P307" s="2279"/>
      <c r="Q307" s="2279"/>
      <c r="R307" s="2279"/>
      <c r="S307" s="2279"/>
      <c r="T307" s="2279"/>
      <c r="U307" s="2279"/>
      <c r="V307" s="2279"/>
      <c r="W307" s="2279"/>
      <c r="X307" s="2279"/>
      <c r="Y307" s="2279"/>
      <c r="Z307" s="2279"/>
    </row>
    <row r="308">
      <c r="A308" s="2279"/>
      <c r="B308" s="2279"/>
      <c r="C308" s="2279"/>
      <c r="D308" s="2279"/>
      <c r="E308" s="2279"/>
      <c r="F308" s="2279"/>
      <c r="G308" s="2279"/>
      <c r="H308" s="2279"/>
      <c r="I308" s="2279"/>
      <c r="J308" s="2279"/>
      <c r="K308" s="2279"/>
      <c r="L308" s="2279"/>
      <c r="M308" s="2279"/>
      <c r="N308" s="2279"/>
      <c r="O308" s="2401"/>
      <c r="P308" s="2279"/>
      <c r="Q308" s="2279"/>
      <c r="R308" s="2279"/>
      <c r="S308" s="2279"/>
      <c r="T308" s="2279"/>
      <c r="U308" s="2279"/>
      <c r="V308" s="2279"/>
      <c r="W308" s="2279"/>
      <c r="X308" s="2279"/>
      <c r="Y308" s="2279"/>
      <c r="Z308" s="2279"/>
    </row>
    <row r="309">
      <c r="A309" s="2279"/>
      <c r="B309" s="2279"/>
      <c r="C309" s="2279"/>
      <c r="D309" s="2279"/>
      <c r="E309" s="2279"/>
      <c r="F309" s="2279"/>
      <c r="G309" s="2279"/>
      <c r="H309" s="2279"/>
      <c r="I309" s="2279"/>
      <c r="J309" s="2279"/>
      <c r="K309" s="2279"/>
      <c r="L309" s="2279"/>
      <c r="M309" s="2279"/>
      <c r="N309" s="2279"/>
      <c r="O309" s="2401"/>
      <c r="P309" s="2279"/>
      <c r="Q309" s="2279"/>
      <c r="R309" s="2279"/>
      <c r="S309" s="2279"/>
      <c r="T309" s="2279"/>
      <c r="U309" s="2279"/>
      <c r="V309" s="2279"/>
      <c r="W309" s="2279"/>
      <c r="X309" s="2279"/>
      <c r="Y309" s="2279"/>
      <c r="Z309" s="2279"/>
    </row>
    <row r="310">
      <c r="A310" s="2279"/>
      <c r="B310" s="2279"/>
      <c r="C310" s="2279"/>
      <c r="D310" s="2279"/>
      <c r="E310" s="2279"/>
      <c r="F310" s="2279"/>
      <c r="G310" s="2279"/>
      <c r="H310" s="2279"/>
      <c r="I310" s="2279"/>
      <c r="J310" s="2279"/>
      <c r="K310" s="2279"/>
      <c r="L310" s="2279"/>
      <c r="M310" s="2279"/>
      <c r="N310" s="2279"/>
      <c r="O310" s="2401"/>
      <c r="P310" s="2279"/>
      <c r="Q310" s="2279"/>
      <c r="R310" s="2279"/>
      <c r="S310" s="2279"/>
      <c r="T310" s="2279"/>
      <c r="U310" s="2279"/>
      <c r="V310" s="2279"/>
      <c r="W310" s="2279"/>
      <c r="X310" s="2279"/>
      <c r="Y310" s="2279"/>
      <c r="Z310" s="2279"/>
    </row>
    <row r="311">
      <c r="A311" s="2279"/>
      <c r="B311" s="2279"/>
      <c r="C311" s="2279"/>
      <c r="D311" s="2279"/>
      <c r="E311" s="2279"/>
      <c r="F311" s="2279"/>
      <c r="G311" s="2279"/>
      <c r="H311" s="2279"/>
      <c r="I311" s="2279"/>
      <c r="J311" s="2279"/>
      <c r="K311" s="2279"/>
      <c r="L311" s="2279"/>
      <c r="M311" s="2279"/>
      <c r="N311" s="2279"/>
      <c r="O311" s="2401"/>
      <c r="P311" s="2279"/>
      <c r="Q311" s="2279"/>
      <c r="R311" s="2279"/>
      <c r="S311" s="2279"/>
      <c r="T311" s="2279"/>
      <c r="U311" s="2279"/>
      <c r="V311" s="2279"/>
      <c r="W311" s="2279"/>
      <c r="X311" s="2279"/>
      <c r="Y311" s="2279"/>
      <c r="Z311" s="2279"/>
    </row>
    <row r="312">
      <c r="A312" s="2279"/>
      <c r="B312" s="2279"/>
      <c r="C312" s="2279"/>
      <c r="D312" s="2279"/>
      <c r="E312" s="2279"/>
      <c r="F312" s="2279"/>
      <c r="G312" s="2279"/>
      <c r="H312" s="2279"/>
      <c r="I312" s="2279"/>
      <c r="J312" s="2279"/>
      <c r="K312" s="2279"/>
      <c r="L312" s="2279"/>
      <c r="M312" s="2279"/>
      <c r="N312" s="2279"/>
      <c r="O312" s="2401"/>
      <c r="P312" s="2279"/>
      <c r="Q312" s="2279"/>
      <c r="R312" s="2279"/>
      <c r="S312" s="2279"/>
      <c r="T312" s="2279"/>
      <c r="U312" s="2279"/>
      <c r="V312" s="2279"/>
      <c r="W312" s="2279"/>
      <c r="X312" s="2279"/>
      <c r="Y312" s="2279"/>
      <c r="Z312" s="2279"/>
    </row>
    <row r="313">
      <c r="A313" s="2279"/>
      <c r="B313" s="2279"/>
      <c r="C313" s="2279"/>
      <c r="D313" s="2279"/>
      <c r="E313" s="2279"/>
      <c r="F313" s="2279"/>
      <c r="G313" s="2279"/>
      <c r="H313" s="2279"/>
      <c r="I313" s="2279"/>
      <c r="J313" s="2279"/>
      <c r="K313" s="2279"/>
      <c r="L313" s="2279"/>
      <c r="M313" s="2279"/>
      <c r="N313" s="2279"/>
      <c r="O313" s="2401"/>
      <c r="P313" s="2279"/>
      <c r="Q313" s="2279"/>
      <c r="R313" s="2279"/>
      <c r="S313" s="2279"/>
      <c r="T313" s="2279"/>
      <c r="U313" s="2279"/>
      <c r="V313" s="2279"/>
      <c r="W313" s="2279"/>
      <c r="X313" s="2279"/>
      <c r="Y313" s="2279"/>
      <c r="Z313" s="2279"/>
    </row>
    <row r="314">
      <c r="A314" s="2279"/>
      <c r="B314" s="2279"/>
      <c r="C314" s="2279"/>
      <c r="D314" s="2279"/>
      <c r="E314" s="2279"/>
      <c r="F314" s="2279"/>
      <c r="G314" s="2279"/>
      <c r="H314" s="2279"/>
      <c r="I314" s="2279"/>
      <c r="J314" s="2279"/>
      <c r="K314" s="2279"/>
      <c r="L314" s="2279"/>
      <c r="M314" s="2279"/>
      <c r="N314" s="2279"/>
      <c r="O314" s="2401"/>
      <c r="P314" s="2279"/>
      <c r="Q314" s="2279"/>
      <c r="R314" s="2279"/>
      <c r="S314" s="2279"/>
      <c r="T314" s="2279"/>
      <c r="U314" s="2279"/>
      <c r="V314" s="2279"/>
      <c r="W314" s="2279"/>
      <c r="X314" s="2279"/>
      <c r="Y314" s="2279"/>
      <c r="Z314" s="2279"/>
    </row>
    <row r="315">
      <c r="A315" s="2279"/>
      <c r="B315" s="2279"/>
      <c r="C315" s="2279"/>
      <c r="D315" s="2279"/>
      <c r="E315" s="2279"/>
      <c r="F315" s="2279"/>
      <c r="G315" s="2279"/>
      <c r="H315" s="2279"/>
      <c r="I315" s="2279"/>
      <c r="J315" s="2279"/>
      <c r="K315" s="2279"/>
      <c r="L315" s="2279"/>
      <c r="M315" s="2279"/>
      <c r="N315" s="2279"/>
      <c r="O315" s="2401"/>
      <c r="P315" s="2279"/>
      <c r="Q315" s="2279"/>
      <c r="R315" s="2279"/>
      <c r="S315" s="2279"/>
      <c r="T315" s="2279"/>
      <c r="U315" s="2279"/>
      <c r="V315" s="2279"/>
      <c r="W315" s="2279"/>
      <c r="X315" s="2279"/>
      <c r="Y315" s="2279"/>
      <c r="Z315" s="2279"/>
    </row>
    <row r="316">
      <c r="A316" s="2279"/>
      <c r="B316" s="2279"/>
      <c r="C316" s="2279"/>
      <c r="D316" s="2279"/>
      <c r="E316" s="2279"/>
      <c r="F316" s="2279"/>
      <c r="G316" s="2279"/>
      <c r="H316" s="2279"/>
      <c r="I316" s="2279"/>
      <c r="J316" s="2279"/>
      <c r="K316" s="2279"/>
      <c r="L316" s="2279"/>
      <c r="M316" s="2279"/>
      <c r="N316" s="2279"/>
      <c r="O316" s="2401"/>
      <c r="P316" s="2279"/>
      <c r="Q316" s="2279"/>
      <c r="R316" s="2279"/>
      <c r="S316" s="2279"/>
      <c r="T316" s="2279"/>
      <c r="U316" s="2279"/>
      <c r="V316" s="2279"/>
      <c r="W316" s="2279"/>
      <c r="X316" s="2279"/>
      <c r="Y316" s="2279"/>
      <c r="Z316" s="2279"/>
    </row>
    <row r="317">
      <c r="A317" s="2279"/>
      <c r="B317" s="2279"/>
      <c r="C317" s="2279"/>
      <c r="D317" s="2279"/>
      <c r="E317" s="2279"/>
      <c r="F317" s="2279"/>
      <c r="G317" s="2279"/>
      <c r="H317" s="2279"/>
      <c r="I317" s="2279"/>
      <c r="J317" s="2279"/>
      <c r="K317" s="2279"/>
      <c r="L317" s="2279"/>
      <c r="M317" s="2279"/>
      <c r="N317" s="2279"/>
      <c r="O317" s="2401"/>
      <c r="P317" s="2279"/>
      <c r="Q317" s="2279"/>
      <c r="R317" s="2279"/>
      <c r="S317" s="2279"/>
      <c r="T317" s="2279"/>
      <c r="U317" s="2279"/>
      <c r="V317" s="2279"/>
      <c r="W317" s="2279"/>
      <c r="X317" s="2279"/>
      <c r="Y317" s="2279"/>
      <c r="Z317" s="2279"/>
    </row>
    <row r="318">
      <c r="A318" s="2279"/>
      <c r="B318" s="2279"/>
      <c r="C318" s="2279"/>
      <c r="D318" s="2279"/>
      <c r="E318" s="2279"/>
      <c r="F318" s="2279"/>
      <c r="G318" s="2279"/>
      <c r="H318" s="2279"/>
      <c r="I318" s="2279"/>
      <c r="J318" s="2279"/>
      <c r="K318" s="2279"/>
      <c r="L318" s="2279"/>
      <c r="M318" s="2279"/>
      <c r="N318" s="2279"/>
      <c r="O318" s="2401"/>
      <c r="P318" s="2279"/>
      <c r="Q318" s="2279"/>
      <c r="R318" s="2279"/>
      <c r="S318" s="2279"/>
      <c r="T318" s="2279"/>
      <c r="U318" s="2279"/>
      <c r="V318" s="2279"/>
      <c r="W318" s="2279"/>
      <c r="X318" s="2279"/>
      <c r="Y318" s="2279"/>
      <c r="Z318" s="2279"/>
    </row>
    <row r="319">
      <c r="A319" s="2279"/>
      <c r="B319" s="2279"/>
      <c r="C319" s="2279"/>
      <c r="D319" s="2279"/>
      <c r="E319" s="2279"/>
      <c r="F319" s="2279"/>
      <c r="G319" s="2279"/>
      <c r="H319" s="2279"/>
      <c r="I319" s="2279"/>
      <c r="J319" s="2279"/>
      <c r="K319" s="2279"/>
      <c r="L319" s="2279"/>
      <c r="M319" s="2279"/>
      <c r="N319" s="2279"/>
      <c r="O319" s="2401"/>
      <c r="P319" s="2279"/>
      <c r="Q319" s="2279"/>
      <c r="R319" s="2279"/>
      <c r="S319" s="2279"/>
      <c r="T319" s="2279"/>
      <c r="U319" s="2279"/>
      <c r="V319" s="2279"/>
      <c r="W319" s="2279"/>
      <c r="X319" s="2279"/>
      <c r="Y319" s="2279"/>
      <c r="Z319" s="2279"/>
    </row>
    <row r="320">
      <c r="A320" s="2279"/>
      <c r="B320" s="2279"/>
      <c r="C320" s="2279"/>
      <c r="D320" s="2279"/>
      <c r="E320" s="2279"/>
      <c r="F320" s="2279"/>
      <c r="G320" s="2279"/>
      <c r="H320" s="2279"/>
      <c r="I320" s="2279"/>
      <c r="J320" s="2279"/>
      <c r="K320" s="2279"/>
      <c r="L320" s="2279"/>
      <c r="M320" s="2279"/>
      <c r="N320" s="2279"/>
      <c r="O320" s="2401"/>
      <c r="P320" s="2279"/>
      <c r="Q320" s="2279"/>
      <c r="R320" s="2279"/>
      <c r="S320" s="2279"/>
      <c r="T320" s="2279"/>
      <c r="U320" s="2279"/>
      <c r="V320" s="2279"/>
      <c r="W320" s="2279"/>
      <c r="X320" s="2279"/>
      <c r="Y320" s="2279"/>
      <c r="Z320" s="2279"/>
    </row>
    <row r="321">
      <c r="A321" s="2279"/>
      <c r="B321" s="2279"/>
      <c r="C321" s="2279"/>
      <c r="D321" s="2279"/>
      <c r="E321" s="2279"/>
      <c r="F321" s="2279"/>
      <c r="G321" s="2279"/>
      <c r="H321" s="2279"/>
      <c r="I321" s="2279"/>
      <c r="J321" s="2279"/>
      <c r="K321" s="2279"/>
      <c r="L321" s="2279"/>
      <c r="M321" s="2279"/>
      <c r="N321" s="2279"/>
      <c r="O321" s="2401"/>
      <c r="P321" s="2279"/>
      <c r="Q321" s="2279"/>
      <c r="R321" s="2279"/>
      <c r="S321" s="2279"/>
      <c r="T321" s="2279"/>
      <c r="U321" s="2279"/>
      <c r="V321" s="2279"/>
      <c r="W321" s="2279"/>
      <c r="X321" s="2279"/>
      <c r="Y321" s="2279"/>
      <c r="Z321" s="2279"/>
    </row>
    <row r="322">
      <c r="A322" s="2279"/>
      <c r="B322" s="2279"/>
      <c r="C322" s="2279"/>
      <c r="D322" s="2279"/>
      <c r="E322" s="2279"/>
      <c r="F322" s="2279"/>
      <c r="G322" s="2279"/>
      <c r="H322" s="2279"/>
      <c r="I322" s="2279"/>
      <c r="J322" s="2279"/>
      <c r="K322" s="2279"/>
      <c r="L322" s="2279"/>
      <c r="M322" s="2279"/>
      <c r="N322" s="2279"/>
      <c r="O322" s="2401"/>
      <c r="P322" s="2279"/>
      <c r="Q322" s="2279"/>
      <c r="R322" s="2279"/>
      <c r="S322" s="2279"/>
      <c r="T322" s="2279"/>
      <c r="U322" s="2279"/>
      <c r="V322" s="2279"/>
      <c r="W322" s="2279"/>
      <c r="X322" s="2279"/>
      <c r="Y322" s="2279"/>
      <c r="Z322" s="2279"/>
    </row>
    <row r="323">
      <c r="A323" s="2279"/>
      <c r="B323" s="2279"/>
      <c r="C323" s="2279"/>
      <c r="D323" s="2279"/>
      <c r="E323" s="2279"/>
      <c r="F323" s="2279"/>
      <c r="G323" s="2279"/>
      <c r="H323" s="2279"/>
      <c r="I323" s="2279"/>
      <c r="J323" s="2279"/>
      <c r="K323" s="2279"/>
      <c r="L323" s="2279"/>
      <c r="M323" s="2279"/>
      <c r="N323" s="2279"/>
      <c r="O323" s="2401"/>
      <c r="P323" s="2279"/>
      <c r="Q323" s="2279"/>
      <c r="R323" s="2279"/>
      <c r="S323" s="2279"/>
      <c r="T323" s="2279"/>
      <c r="U323" s="2279"/>
      <c r="V323" s="2279"/>
      <c r="W323" s="2279"/>
      <c r="X323" s="2279"/>
      <c r="Y323" s="2279"/>
      <c r="Z323" s="2279"/>
    </row>
    <row r="324">
      <c r="A324" s="2279"/>
      <c r="B324" s="2279"/>
      <c r="C324" s="2279"/>
      <c r="D324" s="2279"/>
      <c r="E324" s="2279"/>
      <c r="F324" s="2279"/>
      <c r="G324" s="2279"/>
      <c r="H324" s="2279"/>
      <c r="I324" s="2279"/>
      <c r="J324" s="2279"/>
      <c r="K324" s="2279"/>
      <c r="L324" s="2279"/>
      <c r="M324" s="2279"/>
      <c r="N324" s="2279"/>
      <c r="O324" s="2401"/>
      <c r="P324" s="2279"/>
      <c r="Q324" s="2279"/>
      <c r="R324" s="2279"/>
      <c r="S324" s="2279"/>
      <c r="T324" s="2279"/>
      <c r="U324" s="2279"/>
      <c r="V324" s="2279"/>
      <c r="W324" s="2279"/>
      <c r="X324" s="2279"/>
      <c r="Y324" s="2279"/>
      <c r="Z324" s="2279"/>
    </row>
    <row r="325">
      <c r="A325" s="2279"/>
      <c r="B325" s="2279"/>
      <c r="C325" s="2279"/>
      <c r="D325" s="2279"/>
      <c r="E325" s="2279"/>
      <c r="F325" s="2279"/>
      <c r="G325" s="2279"/>
      <c r="H325" s="2279"/>
      <c r="I325" s="2279"/>
      <c r="J325" s="2279"/>
      <c r="K325" s="2279"/>
      <c r="L325" s="2279"/>
      <c r="M325" s="2279"/>
      <c r="N325" s="2279"/>
      <c r="O325" s="2401"/>
      <c r="P325" s="2279"/>
      <c r="Q325" s="2279"/>
      <c r="R325" s="2279"/>
      <c r="S325" s="2279"/>
      <c r="T325" s="2279"/>
      <c r="U325" s="2279"/>
      <c r="V325" s="2279"/>
      <c r="W325" s="2279"/>
      <c r="X325" s="2279"/>
      <c r="Y325" s="2279"/>
      <c r="Z325" s="2279"/>
    </row>
    <row r="326">
      <c r="A326" s="2279"/>
      <c r="B326" s="2279"/>
      <c r="C326" s="2279"/>
      <c r="D326" s="2279"/>
      <c r="E326" s="2279"/>
      <c r="F326" s="2279"/>
      <c r="G326" s="2279"/>
      <c r="H326" s="2279"/>
      <c r="I326" s="2279"/>
      <c r="J326" s="2279"/>
      <c r="K326" s="2279"/>
      <c r="L326" s="2279"/>
      <c r="M326" s="2279"/>
      <c r="N326" s="2279"/>
      <c r="O326" s="2401"/>
      <c r="P326" s="2279"/>
      <c r="Q326" s="2279"/>
      <c r="R326" s="2279"/>
      <c r="S326" s="2279"/>
      <c r="T326" s="2279"/>
      <c r="U326" s="2279"/>
      <c r="V326" s="2279"/>
      <c r="W326" s="2279"/>
      <c r="X326" s="2279"/>
      <c r="Y326" s="2279"/>
      <c r="Z326" s="2279"/>
    </row>
    <row r="327">
      <c r="A327" s="2279"/>
      <c r="B327" s="2279"/>
      <c r="C327" s="2279"/>
      <c r="D327" s="2279"/>
      <c r="E327" s="2279"/>
      <c r="F327" s="2279"/>
      <c r="G327" s="2279"/>
      <c r="H327" s="2279"/>
      <c r="I327" s="2279"/>
      <c r="J327" s="2279"/>
      <c r="K327" s="2279"/>
      <c r="L327" s="2279"/>
      <c r="M327" s="2279"/>
      <c r="N327" s="2279"/>
      <c r="O327" s="2401"/>
      <c r="P327" s="2279"/>
      <c r="Q327" s="2279"/>
      <c r="R327" s="2279"/>
      <c r="S327" s="2279"/>
      <c r="T327" s="2279"/>
      <c r="U327" s="2279"/>
      <c r="V327" s="2279"/>
      <c r="W327" s="2279"/>
      <c r="X327" s="2279"/>
      <c r="Y327" s="2279"/>
      <c r="Z327" s="2279"/>
    </row>
    <row r="328">
      <c r="A328" s="2279"/>
      <c r="B328" s="2279"/>
      <c r="C328" s="2279"/>
      <c r="D328" s="2279"/>
      <c r="E328" s="2279"/>
      <c r="F328" s="2279"/>
      <c r="G328" s="2279"/>
      <c r="H328" s="2279"/>
      <c r="I328" s="2279"/>
      <c r="J328" s="2279"/>
      <c r="K328" s="2279"/>
      <c r="L328" s="2279"/>
      <c r="M328" s="2279"/>
      <c r="N328" s="2279"/>
      <c r="O328" s="2401"/>
      <c r="P328" s="2279"/>
      <c r="Q328" s="2279"/>
      <c r="R328" s="2279"/>
      <c r="S328" s="2279"/>
      <c r="T328" s="2279"/>
      <c r="U328" s="2279"/>
      <c r="V328" s="2279"/>
      <c r="W328" s="2279"/>
      <c r="X328" s="2279"/>
      <c r="Y328" s="2279"/>
      <c r="Z328" s="2279"/>
    </row>
    <row r="329">
      <c r="A329" s="2279"/>
      <c r="B329" s="2279"/>
      <c r="C329" s="2279"/>
      <c r="D329" s="2279"/>
      <c r="E329" s="2279"/>
      <c r="F329" s="2279"/>
      <c r="G329" s="2279"/>
      <c r="H329" s="2279"/>
      <c r="I329" s="2279"/>
      <c r="J329" s="2279"/>
      <c r="K329" s="2279"/>
      <c r="L329" s="2279"/>
      <c r="M329" s="2279"/>
      <c r="N329" s="2279"/>
      <c r="O329" s="2401"/>
      <c r="P329" s="2279"/>
      <c r="Q329" s="2279"/>
      <c r="R329" s="2279"/>
      <c r="S329" s="2279"/>
      <c r="T329" s="2279"/>
      <c r="U329" s="2279"/>
      <c r="V329" s="2279"/>
      <c r="W329" s="2279"/>
      <c r="X329" s="2279"/>
      <c r="Y329" s="2279"/>
      <c r="Z329" s="2279"/>
    </row>
    <row r="330">
      <c r="A330" s="2279"/>
      <c r="B330" s="2279"/>
      <c r="C330" s="2279"/>
      <c r="D330" s="2279"/>
      <c r="E330" s="2279"/>
      <c r="F330" s="2279"/>
      <c r="G330" s="2279"/>
      <c r="H330" s="2279"/>
      <c r="I330" s="2279"/>
      <c r="J330" s="2279"/>
      <c r="K330" s="2279"/>
      <c r="L330" s="2279"/>
      <c r="M330" s="2279"/>
      <c r="N330" s="2279"/>
      <c r="O330" s="2401"/>
      <c r="P330" s="2279"/>
      <c r="Q330" s="2279"/>
      <c r="R330" s="2279"/>
      <c r="S330" s="2279"/>
      <c r="T330" s="2279"/>
      <c r="U330" s="2279"/>
      <c r="V330" s="2279"/>
      <c r="W330" s="2279"/>
      <c r="X330" s="2279"/>
      <c r="Y330" s="2279"/>
      <c r="Z330" s="2279"/>
    </row>
    <row r="331">
      <c r="A331" s="2279"/>
      <c r="B331" s="2279"/>
      <c r="C331" s="2279"/>
      <c r="D331" s="2279"/>
      <c r="E331" s="2279"/>
      <c r="F331" s="2279"/>
      <c r="G331" s="2279"/>
      <c r="H331" s="2279"/>
      <c r="I331" s="2279"/>
      <c r="J331" s="2279"/>
      <c r="K331" s="2279"/>
      <c r="L331" s="2279"/>
      <c r="M331" s="2279"/>
      <c r="N331" s="2279"/>
      <c r="O331" s="2401"/>
      <c r="P331" s="2279"/>
      <c r="Q331" s="2279"/>
      <c r="R331" s="2279"/>
      <c r="S331" s="2279"/>
      <c r="T331" s="2279"/>
      <c r="U331" s="2279"/>
      <c r="V331" s="2279"/>
      <c r="W331" s="2279"/>
      <c r="X331" s="2279"/>
      <c r="Y331" s="2279"/>
      <c r="Z331" s="2279"/>
    </row>
    <row r="332">
      <c r="A332" s="2279"/>
      <c r="B332" s="2279"/>
      <c r="C332" s="2279"/>
      <c r="D332" s="2279"/>
      <c r="E332" s="2279"/>
      <c r="F332" s="2279"/>
      <c r="G332" s="2279"/>
      <c r="H332" s="2279"/>
      <c r="I332" s="2279"/>
      <c r="J332" s="2279"/>
      <c r="K332" s="2279"/>
      <c r="L332" s="2279"/>
      <c r="M332" s="2279"/>
      <c r="N332" s="2279"/>
      <c r="O332" s="2401"/>
      <c r="P332" s="2279"/>
      <c r="Q332" s="2279"/>
      <c r="R332" s="2279"/>
      <c r="S332" s="2279"/>
      <c r="T332" s="2279"/>
      <c r="U332" s="2279"/>
      <c r="V332" s="2279"/>
      <c r="W332" s="2279"/>
      <c r="X332" s="2279"/>
      <c r="Y332" s="2279"/>
      <c r="Z332" s="2279"/>
    </row>
    <row r="333">
      <c r="A333" s="2279"/>
      <c r="B333" s="2279"/>
      <c r="C333" s="2279"/>
      <c r="D333" s="2279"/>
      <c r="E333" s="2279"/>
      <c r="F333" s="2279"/>
      <c r="G333" s="2279"/>
      <c r="H333" s="2279"/>
      <c r="I333" s="2279"/>
      <c r="J333" s="2279"/>
      <c r="K333" s="2279"/>
      <c r="L333" s="2279"/>
      <c r="M333" s="2279"/>
      <c r="N333" s="2279"/>
      <c r="O333" s="2401"/>
      <c r="P333" s="2279"/>
      <c r="Q333" s="2279"/>
      <c r="R333" s="2279"/>
      <c r="S333" s="2279"/>
      <c r="T333" s="2279"/>
      <c r="U333" s="2279"/>
      <c r="V333" s="2279"/>
      <c r="W333" s="2279"/>
      <c r="X333" s="2279"/>
      <c r="Y333" s="2279"/>
      <c r="Z333" s="2279"/>
    </row>
    <row r="334">
      <c r="A334" s="2279"/>
      <c r="B334" s="2279"/>
      <c r="C334" s="2279"/>
      <c r="D334" s="2279"/>
      <c r="E334" s="2279"/>
      <c r="F334" s="2279"/>
      <c r="G334" s="2279"/>
      <c r="H334" s="2279"/>
      <c r="I334" s="2279"/>
      <c r="J334" s="2279"/>
      <c r="K334" s="2279"/>
      <c r="L334" s="2279"/>
      <c r="M334" s="2279"/>
      <c r="N334" s="2279"/>
      <c r="O334" s="2401"/>
      <c r="P334" s="2279"/>
      <c r="Q334" s="2279"/>
      <c r="R334" s="2279"/>
      <c r="S334" s="2279"/>
      <c r="T334" s="2279"/>
      <c r="U334" s="2279"/>
      <c r="V334" s="2279"/>
      <c r="W334" s="2279"/>
      <c r="X334" s="2279"/>
      <c r="Y334" s="2279"/>
      <c r="Z334" s="2279"/>
    </row>
    <row r="335">
      <c r="A335" s="2279"/>
      <c r="B335" s="2279"/>
      <c r="C335" s="2279"/>
      <c r="D335" s="2279"/>
      <c r="E335" s="2279"/>
      <c r="F335" s="2279"/>
      <c r="G335" s="2279"/>
      <c r="H335" s="2279"/>
      <c r="I335" s="2279"/>
      <c r="J335" s="2279"/>
      <c r="K335" s="2279"/>
      <c r="L335" s="2279"/>
      <c r="M335" s="2279"/>
      <c r="N335" s="2279"/>
      <c r="O335" s="2401"/>
      <c r="P335" s="2279"/>
      <c r="Q335" s="2279"/>
      <c r="R335" s="2279"/>
      <c r="S335" s="2279"/>
      <c r="T335" s="2279"/>
      <c r="U335" s="2279"/>
      <c r="V335" s="2279"/>
      <c r="W335" s="2279"/>
      <c r="X335" s="2279"/>
      <c r="Y335" s="2279"/>
      <c r="Z335" s="2279"/>
    </row>
    <row r="336">
      <c r="A336" s="2279"/>
      <c r="B336" s="2279"/>
      <c r="C336" s="2279"/>
      <c r="D336" s="2279"/>
      <c r="E336" s="2279"/>
      <c r="F336" s="2279"/>
      <c r="G336" s="2279"/>
      <c r="H336" s="2279"/>
      <c r="I336" s="2279"/>
      <c r="J336" s="2279"/>
      <c r="K336" s="2279"/>
      <c r="L336" s="2279"/>
      <c r="M336" s="2279"/>
      <c r="N336" s="2279"/>
      <c r="O336" s="2401"/>
      <c r="P336" s="2279"/>
      <c r="Q336" s="2279"/>
      <c r="R336" s="2279"/>
      <c r="S336" s="2279"/>
      <c r="T336" s="2279"/>
      <c r="U336" s="2279"/>
      <c r="V336" s="2279"/>
      <c r="W336" s="2279"/>
      <c r="X336" s="2279"/>
      <c r="Y336" s="2279"/>
      <c r="Z336" s="2279"/>
    </row>
    <row r="337">
      <c r="A337" s="2279"/>
      <c r="B337" s="2279"/>
      <c r="C337" s="2279"/>
      <c r="D337" s="2279"/>
      <c r="E337" s="2279"/>
      <c r="F337" s="2279"/>
      <c r="G337" s="2279"/>
      <c r="H337" s="2279"/>
      <c r="I337" s="2279"/>
      <c r="J337" s="2279"/>
      <c r="K337" s="2279"/>
      <c r="L337" s="2279"/>
      <c r="M337" s="2279"/>
      <c r="N337" s="2279"/>
      <c r="O337" s="2401"/>
      <c r="P337" s="2279"/>
      <c r="Q337" s="2279"/>
      <c r="R337" s="2279"/>
      <c r="S337" s="2279"/>
      <c r="T337" s="2279"/>
      <c r="U337" s="2279"/>
      <c r="V337" s="2279"/>
      <c r="W337" s="2279"/>
      <c r="X337" s="2279"/>
      <c r="Y337" s="2279"/>
      <c r="Z337" s="2279"/>
    </row>
    <row r="338">
      <c r="A338" s="2279"/>
      <c r="B338" s="2279"/>
      <c r="C338" s="2279"/>
      <c r="D338" s="2279"/>
      <c r="E338" s="2279"/>
      <c r="F338" s="2279"/>
      <c r="G338" s="2279"/>
      <c r="H338" s="2279"/>
      <c r="I338" s="2279"/>
      <c r="J338" s="2279"/>
      <c r="K338" s="2279"/>
      <c r="L338" s="2279"/>
      <c r="M338" s="2279"/>
      <c r="N338" s="2279"/>
      <c r="O338" s="2401"/>
      <c r="P338" s="2279"/>
      <c r="Q338" s="2279"/>
      <c r="R338" s="2279"/>
      <c r="S338" s="2279"/>
      <c r="T338" s="2279"/>
      <c r="U338" s="2279"/>
      <c r="V338" s="2279"/>
      <c r="W338" s="2279"/>
      <c r="X338" s="2279"/>
      <c r="Y338" s="2279"/>
      <c r="Z338" s="2279"/>
    </row>
    <row r="339">
      <c r="A339" s="2279"/>
      <c r="B339" s="2279"/>
      <c r="C339" s="2279"/>
      <c r="D339" s="2279"/>
      <c r="E339" s="2279"/>
      <c r="F339" s="2279"/>
      <c r="G339" s="2279"/>
      <c r="H339" s="2279"/>
      <c r="I339" s="2279"/>
      <c r="J339" s="2279"/>
      <c r="K339" s="2279"/>
      <c r="L339" s="2279"/>
      <c r="M339" s="2279"/>
      <c r="N339" s="2279"/>
      <c r="O339" s="2401"/>
      <c r="P339" s="2279"/>
      <c r="Q339" s="2279"/>
      <c r="R339" s="2279"/>
      <c r="S339" s="2279"/>
      <c r="T339" s="2279"/>
      <c r="U339" s="2279"/>
      <c r="V339" s="2279"/>
      <c r="W339" s="2279"/>
      <c r="X339" s="2279"/>
      <c r="Y339" s="2279"/>
      <c r="Z339" s="2279"/>
    </row>
    <row r="340">
      <c r="A340" s="2279"/>
      <c r="B340" s="2279"/>
      <c r="C340" s="2279"/>
      <c r="D340" s="2279"/>
      <c r="E340" s="2279"/>
      <c r="F340" s="2279"/>
      <c r="G340" s="2279"/>
      <c r="H340" s="2279"/>
      <c r="I340" s="2279"/>
      <c r="J340" s="2279"/>
      <c r="K340" s="2279"/>
      <c r="L340" s="2279"/>
      <c r="M340" s="2279"/>
      <c r="N340" s="2279"/>
      <c r="O340" s="2401"/>
      <c r="P340" s="2279"/>
      <c r="Q340" s="2279"/>
      <c r="R340" s="2279"/>
      <c r="S340" s="2279"/>
      <c r="T340" s="2279"/>
      <c r="U340" s="2279"/>
      <c r="V340" s="2279"/>
      <c r="W340" s="2279"/>
      <c r="X340" s="2279"/>
      <c r="Y340" s="2279"/>
      <c r="Z340" s="2279"/>
    </row>
    <row r="341">
      <c r="A341" s="2279"/>
      <c r="B341" s="2279"/>
      <c r="C341" s="2279"/>
      <c r="D341" s="2279"/>
      <c r="E341" s="2279"/>
      <c r="F341" s="2279"/>
      <c r="G341" s="2279"/>
      <c r="H341" s="2279"/>
      <c r="I341" s="2279"/>
      <c r="J341" s="2279"/>
      <c r="K341" s="2279"/>
      <c r="L341" s="2279"/>
      <c r="M341" s="2279"/>
      <c r="N341" s="2279"/>
      <c r="O341" s="2401"/>
      <c r="P341" s="2279"/>
      <c r="Q341" s="2279"/>
      <c r="R341" s="2279"/>
      <c r="S341" s="2279"/>
      <c r="T341" s="2279"/>
      <c r="U341" s="2279"/>
      <c r="V341" s="2279"/>
      <c r="W341" s="2279"/>
      <c r="X341" s="2279"/>
      <c r="Y341" s="2279"/>
      <c r="Z341" s="2279"/>
    </row>
    <row r="342">
      <c r="A342" s="2279"/>
      <c r="B342" s="2279"/>
      <c r="C342" s="2279"/>
      <c r="D342" s="2279"/>
      <c r="E342" s="2279"/>
      <c r="F342" s="2279"/>
      <c r="G342" s="2279"/>
      <c r="H342" s="2279"/>
      <c r="I342" s="2279"/>
      <c r="J342" s="2279"/>
      <c r="K342" s="2279"/>
      <c r="L342" s="2279"/>
      <c r="M342" s="2279"/>
      <c r="N342" s="2279"/>
      <c r="O342" s="2401"/>
      <c r="P342" s="2279"/>
      <c r="Q342" s="2279"/>
      <c r="R342" s="2279"/>
      <c r="S342" s="2279"/>
      <c r="T342" s="2279"/>
      <c r="U342" s="2279"/>
      <c r="V342" s="2279"/>
      <c r="W342" s="2279"/>
      <c r="X342" s="2279"/>
      <c r="Y342" s="2279"/>
      <c r="Z342" s="2279"/>
    </row>
    <row r="343">
      <c r="A343" s="2279"/>
      <c r="B343" s="2279"/>
      <c r="C343" s="2279"/>
      <c r="D343" s="2279"/>
      <c r="E343" s="2279"/>
      <c r="F343" s="2279"/>
      <c r="G343" s="2279"/>
      <c r="H343" s="2279"/>
      <c r="I343" s="2279"/>
      <c r="J343" s="2279"/>
      <c r="K343" s="2279"/>
      <c r="L343" s="2279"/>
      <c r="M343" s="2279"/>
      <c r="N343" s="2279"/>
      <c r="O343" s="2401"/>
      <c r="P343" s="2279"/>
      <c r="Q343" s="2279"/>
      <c r="R343" s="2279"/>
      <c r="S343" s="2279"/>
      <c r="T343" s="2279"/>
      <c r="U343" s="2279"/>
      <c r="V343" s="2279"/>
      <c r="W343" s="2279"/>
      <c r="X343" s="2279"/>
      <c r="Y343" s="2279"/>
      <c r="Z343" s="2279"/>
    </row>
    <row r="344">
      <c r="A344" s="2279"/>
      <c r="B344" s="2279"/>
      <c r="C344" s="2279"/>
      <c r="D344" s="2279"/>
      <c r="E344" s="2279"/>
      <c r="F344" s="2279"/>
      <c r="G344" s="2279"/>
      <c r="H344" s="2279"/>
      <c r="I344" s="2279"/>
      <c r="J344" s="2279"/>
      <c r="K344" s="2279"/>
      <c r="L344" s="2279"/>
      <c r="M344" s="2279"/>
      <c r="N344" s="2279"/>
      <c r="O344" s="2401"/>
      <c r="P344" s="2279"/>
      <c r="Q344" s="2279"/>
      <c r="R344" s="2279"/>
      <c r="S344" s="2279"/>
      <c r="T344" s="2279"/>
      <c r="U344" s="2279"/>
      <c r="V344" s="2279"/>
      <c r="W344" s="2279"/>
      <c r="X344" s="2279"/>
      <c r="Y344" s="2279"/>
      <c r="Z344" s="2279"/>
    </row>
    <row r="345">
      <c r="A345" s="2279"/>
      <c r="B345" s="2279"/>
      <c r="C345" s="2279"/>
      <c r="D345" s="2279"/>
      <c r="E345" s="2279"/>
      <c r="F345" s="2279"/>
      <c r="G345" s="2279"/>
      <c r="H345" s="2279"/>
      <c r="I345" s="2279"/>
      <c r="J345" s="2279"/>
      <c r="K345" s="2279"/>
      <c r="L345" s="2279"/>
      <c r="M345" s="2279"/>
      <c r="N345" s="2279"/>
      <c r="O345" s="2401"/>
      <c r="P345" s="2279"/>
      <c r="Q345" s="2279"/>
      <c r="R345" s="2279"/>
      <c r="S345" s="2279"/>
      <c r="T345" s="2279"/>
      <c r="U345" s="2279"/>
      <c r="V345" s="2279"/>
      <c r="W345" s="2279"/>
      <c r="X345" s="2279"/>
      <c r="Y345" s="2279"/>
      <c r="Z345" s="2279"/>
    </row>
    <row r="346">
      <c r="A346" s="2279"/>
      <c r="B346" s="2279"/>
      <c r="C346" s="2279"/>
      <c r="D346" s="2279"/>
      <c r="E346" s="2279"/>
      <c r="F346" s="2279"/>
      <c r="G346" s="2279"/>
      <c r="H346" s="2279"/>
      <c r="I346" s="2279"/>
      <c r="J346" s="2279"/>
      <c r="K346" s="2279"/>
      <c r="L346" s="2279"/>
      <c r="M346" s="2279"/>
      <c r="N346" s="2279"/>
      <c r="O346" s="2401"/>
      <c r="P346" s="2279"/>
      <c r="Q346" s="2279"/>
      <c r="R346" s="2279"/>
      <c r="S346" s="2279"/>
      <c r="T346" s="2279"/>
      <c r="U346" s="2279"/>
      <c r="V346" s="2279"/>
      <c r="W346" s="2279"/>
      <c r="X346" s="2279"/>
      <c r="Y346" s="2279"/>
      <c r="Z346" s="2279"/>
    </row>
    <row r="347">
      <c r="A347" s="2279"/>
      <c r="B347" s="2279"/>
      <c r="C347" s="2279"/>
      <c r="D347" s="2279"/>
      <c r="E347" s="2279"/>
      <c r="F347" s="2279"/>
      <c r="G347" s="2279"/>
      <c r="H347" s="2279"/>
      <c r="I347" s="2279"/>
      <c r="J347" s="2279"/>
      <c r="K347" s="2279"/>
      <c r="L347" s="2279"/>
      <c r="M347" s="2279"/>
      <c r="N347" s="2279"/>
      <c r="O347" s="2401"/>
      <c r="P347" s="2279"/>
      <c r="Q347" s="2279"/>
      <c r="R347" s="2279"/>
      <c r="S347" s="2279"/>
      <c r="T347" s="2279"/>
      <c r="U347" s="2279"/>
      <c r="V347" s="2279"/>
      <c r="W347" s="2279"/>
      <c r="X347" s="2279"/>
      <c r="Y347" s="2279"/>
      <c r="Z347" s="2279"/>
    </row>
    <row r="348">
      <c r="A348" s="2279"/>
      <c r="B348" s="2279"/>
      <c r="C348" s="2279"/>
      <c r="D348" s="2279"/>
      <c r="E348" s="2279"/>
      <c r="F348" s="2279"/>
      <c r="G348" s="2279"/>
      <c r="H348" s="2279"/>
      <c r="I348" s="2279"/>
      <c r="J348" s="2279"/>
      <c r="K348" s="2279"/>
      <c r="L348" s="2279"/>
      <c r="M348" s="2279"/>
      <c r="N348" s="2279"/>
      <c r="O348" s="2401"/>
      <c r="P348" s="2279"/>
      <c r="Q348" s="2279"/>
      <c r="R348" s="2279"/>
      <c r="S348" s="2279"/>
      <c r="T348" s="2279"/>
      <c r="U348" s="2279"/>
      <c r="V348" s="2279"/>
      <c r="W348" s="2279"/>
      <c r="X348" s="2279"/>
      <c r="Y348" s="2279"/>
      <c r="Z348" s="2279"/>
    </row>
    <row r="349">
      <c r="A349" s="2279"/>
      <c r="B349" s="2279"/>
      <c r="C349" s="2279"/>
      <c r="D349" s="2279"/>
      <c r="E349" s="2279"/>
      <c r="F349" s="2279"/>
      <c r="G349" s="2279"/>
      <c r="H349" s="2279"/>
      <c r="I349" s="2279"/>
      <c r="J349" s="2279"/>
      <c r="K349" s="2279"/>
      <c r="L349" s="2279"/>
      <c r="M349" s="2279"/>
      <c r="N349" s="2279"/>
      <c r="O349" s="2401"/>
      <c r="P349" s="2279"/>
      <c r="Q349" s="2279"/>
      <c r="R349" s="2279"/>
      <c r="S349" s="2279"/>
      <c r="T349" s="2279"/>
      <c r="U349" s="2279"/>
      <c r="V349" s="2279"/>
      <c r="W349" s="2279"/>
      <c r="X349" s="2279"/>
      <c r="Y349" s="2279"/>
      <c r="Z349" s="2279"/>
    </row>
    <row r="350">
      <c r="A350" s="2279"/>
      <c r="B350" s="2279"/>
      <c r="C350" s="2279"/>
      <c r="D350" s="2279"/>
      <c r="E350" s="2279"/>
      <c r="F350" s="2279"/>
      <c r="G350" s="2279"/>
      <c r="H350" s="2279"/>
      <c r="I350" s="2279"/>
      <c r="J350" s="2279"/>
      <c r="K350" s="2279"/>
      <c r="L350" s="2279"/>
      <c r="M350" s="2279"/>
      <c r="N350" s="2279"/>
      <c r="O350" s="2401"/>
      <c r="P350" s="2279"/>
      <c r="Q350" s="2279"/>
      <c r="R350" s="2279"/>
      <c r="S350" s="2279"/>
      <c r="T350" s="2279"/>
      <c r="U350" s="2279"/>
      <c r="V350" s="2279"/>
      <c r="W350" s="2279"/>
      <c r="X350" s="2279"/>
      <c r="Y350" s="2279"/>
      <c r="Z350" s="2279"/>
    </row>
    <row r="351">
      <c r="A351" s="2279"/>
      <c r="B351" s="2279"/>
      <c r="C351" s="2279"/>
      <c r="D351" s="2279"/>
      <c r="E351" s="2279"/>
      <c r="F351" s="2279"/>
      <c r="G351" s="2279"/>
      <c r="H351" s="2279"/>
      <c r="I351" s="2279"/>
      <c r="J351" s="2279"/>
      <c r="K351" s="2279"/>
      <c r="L351" s="2279"/>
      <c r="M351" s="2279"/>
      <c r="N351" s="2279"/>
      <c r="O351" s="2401"/>
      <c r="P351" s="2279"/>
      <c r="Q351" s="2279"/>
      <c r="R351" s="2279"/>
      <c r="S351" s="2279"/>
      <c r="T351" s="2279"/>
      <c r="U351" s="2279"/>
      <c r="V351" s="2279"/>
      <c r="W351" s="2279"/>
      <c r="X351" s="2279"/>
      <c r="Y351" s="2279"/>
      <c r="Z351" s="2279"/>
    </row>
    <row r="352">
      <c r="A352" s="2279"/>
      <c r="B352" s="2279"/>
      <c r="C352" s="2279"/>
      <c r="D352" s="2279"/>
      <c r="E352" s="2279"/>
      <c r="F352" s="2279"/>
      <c r="G352" s="2279"/>
      <c r="H352" s="2279"/>
      <c r="I352" s="2279"/>
      <c r="J352" s="2279"/>
      <c r="K352" s="2279"/>
      <c r="L352" s="2279"/>
      <c r="M352" s="2279"/>
      <c r="N352" s="2279"/>
      <c r="O352" s="2401"/>
      <c r="P352" s="2279"/>
      <c r="Q352" s="2279"/>
      <c r="R352" s="2279"/>
      <c r="S352" s="2279"/>
      <c r="T352" s="2279"/>
      <c r="U352" s="2279"/>
      <c r="V352" s="2279"/>
      <c r="W352" s="2279"/>
      <c r="X352" s="2279"/>
      <c r="Y352" s="2279"/>
      <c r="Z352" s="2279"/>
    </row>
    <row r="353">
      <c r="A353" s="2279"/>
      <c r="B353" s="2279"/>
      <c r="C353" s="2279"/>
      <c r="D353" s="2279"/>
      <c r="E353" s="2279"/>
      <c r="F353" s="2279"/>
      <c r="G353" s="2279"/>
      <c r="H353" s="2279"/>
      <c r="I353" s="2279"/>
      <c r="J353" s="2279"/>
      <c r="K353" s="2279"/>
      <c r="L353" s="2279"/>
      <c r="M353" s="2279"/>
      <c r="N353" s="2279"/>
      <c r="O353" s="2401"/>
      <c r="P353" s="2279"/>
      <c r="Q353" s="2279"/>
      <c r="R353" s="2279"/>
      <c r="S353" s="2279"/>
      <c r="T353" s="2279"/>
      <c r="U353" s="2279"/>
      <c r="V353" s="2279"/>
      <c r="W353" s="2279"/>
      <c r="X353" s="2279"/>
      <c r="Y353" s="2279"/>
      <c r="Z353" s="2279"/>
    </row>
    <row r="354">
      <c r="A354" s="2279"/>
      <c r="B354" s="2279"/>
      <c r="C354" s="2279"/>
      <c r="D354" s="2279"/>
      <c r="E354" s="2279"/>
      <c r="F354" s="2279"/>
      <c r="G354" s="2279"/>
      <c r="H354" s="2279"/>
      <c r="I354" s="2279"/>
      <c r="J354" s="2279"/>
      <c r="K354" s="2279"/>
      <c r="L354" s="2279"/>
      <c r="M354" s="2279"/>
      <c r="N354" s="2279"/>
      <c r="O354" s="2401"/>
      <c r="P354" s="2279"/>
      <c r="Q354" s="2279"/>
      <c r="R354" s="2279"/>
      <c r="S354" s="2279"/>
      <c r="T354" s="2279"/>
      <c r="U354" s="2279"/>
      <c r="V354" s="2279"/>
      <c r="W354" s="2279"/>
      <c r="X354" s="2279"/>
      <c r="Y354" s="2279"/>
      <c r="Z354" s="2279"/>
    </row>
    <row r="355">
      <c r="A355" s="2279"/>
      <c r="B355" s="2279"/>
      <c r="C355" s="2279"/>
      <c r="D355" s="2279"/>
      <c r="E355" s="2279"/>
      <c r="F355" s="2279"/>
      <c r="G355" s="2279"/>
      <c r="H355" s="2279"/>
      <c r="I355" s="2279"/>
      <c r="J355" s="2279"/>
      <c r="K355" s="2279"/>
      <c r="L355" s="2279"/>
      <c r="M355" s="2279"/>
      <c r="N355" s="2279"/>
      <c r="O355" s="2401"/>
      <c r="P355" s="2279"/>
      <c r="Q355" s="2279"/>
      <c r="R355" s="2279"/>
      <c r="S355" s="2279"/>
      <c r="T355" s="2279"/>
      <c r="U355" s="2279"/>
      <c r="V355" s="2279"/>
      <c r="W355" s="2279"/>
      <c r="X355" s="2279"/>
      <c r="Y355" s="2279"/>
      <c r="Z355" s="2279"/>
    </row>
    <row r="356">
      <c r="A356" s="2279"/>
      <c r="B356" s="2279"/>
      <c r="C356" s="2279"/>
      <c r="D356" s="2279"/>
      <c r="E356" s="2279"/>
      <c r="F356" s="2279"/>
      <c r="G356" s="2279"/>
      <c r="H356" s="2279"/>
      <c r="I356" s="2279"/>
      <c r="J356" s="2279"/>
      <c r="K356" s="2279"/>
      <c r="L356" s="2279"/>
      <c r="M356" s="2279"/>
      <c r="N356" s="2279"/>
      <c r="O356" s="2401"/>
      <c r="P356" s="2279"/>
      <c r="Q356" s="2279"/>
      <c r="R356" s="2279"/>
      <c r="S356" s="2279"/>
      <c r="T356" s="2279"/>
      <c r="U356" s="2279"/>
      <c r="V356" s="2279"/>
      <c r="W356" s="2279"/>
      <c r="X356" s="2279"/>
      <c r="Y356" s="2279"/>
      <c r="Z356" s="2279"/>
    </row>
    <row r="357">
      <c r="A357" s="2279"/>
      <c r="B357" s="2279"/>
      <c r="C357" s="2279"/>
      <c r="D357" s="2279"/>
      <c r="E357" s="2279"/>
      <c r="F357" s="2279"/>
      <c r="G357" s="2279"/>
      <c r="H357" s="2279"/>
      <c r="I357" s="2279"/>
      <c r="J357" s="2279"/>
      <c r="K357" s="2279"/>
      <c r="L357" s="2279"/>
      <c r="M357" s="2279"/>
      <c r="N357" s="2279"/>
      <c r="O357" s="2401"/>
      <c r="P357" s="2279"/>
      <c r="Q357" s="2279"/>
      <c r="R357" s="2279"/>
      <c r="S357" s="2279"/>
      <c r="T357" s="2279"/>
      <c r="U357" s="2279"/>
      <c r="V357" s="2279"/>
      <c r="W357" s="2279"/>
      <c r="X357" s="2279"/>
      <c r="Y357" s="2279"/>
      <c r="Z357" s="2279"/>
    </row>
    <row r="358">
      <c r="A358" s="2279"/>
      <c r="B358" s="2279"/>
      <c r="C358" s="2279"/>
      <c r="D358" s="2279"/>
      <c r="E358" s="2279"/>
      <c r="F358" s="2279"/>
      <c r="G358" s="2279"/>
      <c r="H358" s="2279"/>
      <c r="I358" s="2279"/>
      <c r="J358" s="2279"/>
      <c r="K358" s="2279"/>
      <c r="L358" s="2279"/>
      <c r="M358" s="2279"/>
      <c r="N358" s="2279"/>
      <c r="O358" s="2401"/>
      <c r="P358" s="2279"/>
      <c r="Q358" s="2279"/>
      <c r="R358" s="2279"/>
      <c r="S358" s="2279"/>
      <c r="T358" s="2279"/>
      <c r="U358" s="2279"/>
      <c r="V358" s="2279"/>
      <c r="W358" s="2279"/>
      <c r="X358" s="2279"/>
      <c r="Y358" s="2279"/>
      <c r="Z358" s="2279"/>
    </row>
    <row r="359">
      <c r="A359" s="2279"/>
      <c r="B359" s="2279"/>
      <c r="C359" s="2279"/>
      <c r="D359" s="2279"/>
      <c r="E359" s="2279"/>
      <c r="F359" s="2279"/>
      <c r="G359" s="2279"/>
      <c r="H359" s="2279"/>
      <c r="I359" s="2279"/>
      <c r="J359" s="2279"/>
      <c r="K359" s="2279"/>
      <c r="L359" s="2279"/>
      <c r="M359" s="2279"/>
      <c r="N359" s="2279"/>
      <c r="O359" s="2401"/>
      <c r="P359" s="2279"/>
      <c r="Q359" s="2279"/>
      <c r="R359" s="2279"/>
      <c r="S359" s="2279"/>
      <c r="T359" s="2279"/>
      <c r="U359" s="2279"/>
      <c r="V359" s="2279"/>
      <c r="W359" s="2279"/>
      <c r="X359" s="2279"/>
      <c r="Y359" s="2279"/>
      <c r="Z359" s="2279"/>
    </row>
    <row r="360">
      <c r="A360" s="2279"/>
      <c r="B360" s="2279"/>
      <c r="C360" s="2279"/>
      <c r="D360" s="2279"/>
      <c r="E360" s="2279"/>
      <c r="F360" s="2279"/>
      <c r="G360" s="2279"/>
      <c r="H360" s="2279"/>
      <c r="I360" s="2279"/>
      <c r="J360" s="2279"/>
      <c r="K360" s="2279"/>
      <c r="L360" s="2279"/>
      <c r="M360" s="2279"/>
      <c r="N360" s="2279"/>
      <c r="O360" s="2401"/>
      <c r="P360" s="2279"/>
      <c r="Q360" s="2279"/>
      <c r="R360" s="2279"/>
      <c r="S360" s="2279"/>
      <c r="T360" s="2279"/>
      <c r="U360" s="2279"/>
      <c r="V360" s="2279"/>
      <c r="W360" s="2279"/>
      <c r="X360" s="2279"/>
      <c r="Y360" s="2279"/>
      <c r="Z360" s="2279"/>
    </row>
    <row r="361">
      <c r="A361" s="2279"/>
      <c r="B361" s="2279"/>
      <c r="C361" s="2279"/>
      <c r="D361" s="2279"/>
      <c r="E361" s="2279"/>
      <c r="F361" s="2279"/>
      <c r="G361" s="2279"/>
      <c r="H361" s="2279"/>
      <c r="I361" s="2279"/>
      <c r="J361" s="2279"/>
      <c r="K361" s="2279"/>
      <c r="L361" s="2279"/>
      <c r="M361" s="2279"/>
      <c r="N361" s="2279"/>
      <c r="O361" s="2401"/>
      <c r="P361" s="2279"/>
      <c r="Q361" s="2279"/>
      <c r="R361" s="2279"/>
      <c r="S361" s="2279"/>
      <c r="T361" s="2279"/>
      <c r="U361" s="2279"/>
      <c r="V361" s="2279"/>
      <c r="W361" s="2279"/>
      <c r="X361" s="2279"/>
      <c r="Y361" s="2279"/>
      <c r="Z361" s="2279"/>
    </row>
    <row r="362">
      <c r="A362" s="2279"/>
      <c r="B362" s="2279"/>
      <c r="C362" s="2279"/>
      <c r="D362" s="2279"/>
      <c r="E362" s="2279"/>
      <c r="F362" s="2279"/>
      <c r="G362" s="2279"/>
      <c r="H362" s="2279"/>
      <c r="I362" s="2279"/>
      <c r="J362" s="2279"/>
      <c r="K362" s="2279"/>
      <c r="L362" s="2279"/>
      <c r="M362" s="2279"/>
      <c r="N362" s="2279"/>
      <c r="O362" s="2401"/>
      <c r="P362" s="2279"/>
      <c r="Q362" s="2279"/>
      <c r="R362" s="2279"/>
      <c r="S362" s="2279"/>
      <c r="T362" s="2279"/>
      <c r="U362" s="2279"/>
      <c r="V362" s="2279"/>
      <c r="W362" s="2279"/>
      <c r="X362" s="2279"/>
      <c r="Y362" s="2279"/>
      <c r="Z362" s="2279"/>
    </row>
    <row r="363">
      <c r="A363" s="2279"/>
      <c r="B363" s="2279"/>
      <c r="C363" s="2279"/>
      <c r="D363" s="2279"/>
      <c r="E363" s="2279"/>
      <c r="F363" s="2279"/>
      <c r="G363" s="2279"/>
      <c r="H363" s="2279"/>
      <c r="I363" s="2279"/>
      <c r="J363" s="2279"/>
      <c r="K363" s="2279"/>
      <c r="L363" s="2279"/>
      <c r="M363" s="2279"/>
      <c r="N363" s="2279"/>
      <c r="O363" s="2401"/>
      <c r="P363" s="2279"/>
      <c r="Q363" s="2279"/>
      <c r="R363" s="2279"/>
      <c r="S363" s="2279"/>
      <c r="T363" s="2279"/>
      <c r="U363" s="2279"/>
      <c r="V363" s="2279"/>
      <c r="W363" s="2279"/>
      <c r="X363" s="2279"/>
      <c r="Y363" s="2279"/>
      <c r="Z363" s="2279"/>
    </row>
    <row r="364">
      <c r="A364" s="2279"/>
      <c r="B364" s="2279"/>
      <c r="C364" s="2279"/>
      <c r="D364" s="2279"/>
      <c r="E364" s="2279"/>
      <c r="F364" s="2279"/>
      <c r="G364" s="2279"/>
      <c r="H364" s="2279"/>
      <c r="I364" s="2279"/>
      <c r="J364" s="2279"/>
      <c r="K364" s="2279"/>
      <c r="L364" s="2279"/>
      <c r="M364" s="2279"/>
      <c r="N364" s="2279"/>
      <c r="O364" s="2401"/>
      <c r="P364" s="2279"/>
      <c r="Q364" s="2279"/>
      <c r="R364" s="2279"/>
      <c r="S364" s="2279"/>
      <c r="T364" s="2279"/>
      <c r="U364" s="2279"/>
      <c r="V364" s="2279"/>
      <c r="W364" s="2279"/>
      <c r="X364" s="2279"/>
      <c r="Y364" s="2279"/>
      <c r="Z364" s="2279"/>
    </row>
    <row r="365">
      <c r="A365" s="2279"/>
      <c r="B365" s="2279"/>
      <c r="C365" s="2279"/>
      <c r="D365" s="2279"/>
      <c r="E365" s="2279"/>
      <c r="F365" s="2279"/>
      <c r="G365" s="2279"/>
      <c r="H365" s="2279"/>
      <c r="I365" s="2279"/>
      <c r="J365" s="2279"/>
      <c r="K365" s="2279"/>
      <c r="L365" s="2279"/>
      <c r="M365" s="2279"/>
      <c r="N365" s="2279"/>
      <c r="O365" s="2401"/>
      <c r="P365" s="2279"/>
      <c r="Q365" s="2279"/>
      <c r="R365" s="2279"/>
      <c r="S365" s="2279"/>
      <c r="T365" s="2279"/>
      <c r="U365" s="2279"/>
      <c r="V365" s="2279"/>
      <c r="W365" s="2279"/>
      <c r="X365" s="2279"/>
      <c r="Y365" s="2279"/>
      <c r="Z365" s="2279"/>
    </row>
    <row r="366">
      <c r="A366" s="2279"/>
      <c r="B366" s="2279"/>
      <c r="C366" s="2279"/>
      <c r="D366" s="2279"/>
      <c r="E366" s="2279"/>
      <c r="F366" s="2279"/>
      <c r="G366" s="2279"/>
      <c r="H366" s="2279"/>
      <c r="I366" s="2279"/>
      <c r="J366" s="2279"/>
      <c r="K366" s="2279"/>
      <c r="L366" s="2279"/>
      <c r="M366" s="2279"/>
      <c r="N366" s="2279"/>
      <c r="O366" s="2401"/>
      <c r="P366" s="2279"/>
      <c r="Q366" s="2279"/>
      <c r="R366" s="2279"/>
      <c r="S366" s="2279"/>
      <c r="T366" s="2279"/>
      <c r="U366" s="2279"/>
      <c r="V366" s="2279"/>
      <c r="W366" s="2279"/>
      <c r="X366" s="2279"/>
      <c r="Y366" s="2279"/>
      <c r="Z366" s="2279"/>
    </row>
    <row r="367">
      <c r="A367" s="2279"/>
      <c r="B367" s="2279"/>
      <c r="C367" s="2279"/>
      <c r="D367" s="2279"/>
      <c r="E367" s="2279"/>
      <c r="F367" s="2279"/>
      <c r="G367" s="2279"/>
      <c r="H367" s="2279"/>
      <c r="I367" s="2279"/>
      <c r="J367" s="2279"/>
      <c r="K367" s="2279"/>
      <c r="L367" s="2279"/>
      <c r="M367" s="2279"/>
      <c r="N367" s="2279"/>
      <c r="O367" s="2401"/>
      <c r="P367" s="2279"/>
      <c r="Q367" s="2279"/>
      <c r="R367" s="2279"/>
      <c r="S367" s="2279"/>
      <c r="T367" s="2279"/>
      <c r="U367" s="2279"/>
      <c r="V367" s="2279"/>
      <c r="W367" s="2279"/>
      <c r="X367" s="2279"/>
      <c r="Y367" s="2279"/>
      <c r="Z367" s="2279"/>
    </row>
    <row r="368">
      <c r="A368" s="2279"/>
      <c r="B368" s="2279"/>
      <c r="C368" s="2279"/>
      <c r="D368" s="2279"/>
      <c r="E368" s="2279"/>
      <c r="F368" s="2279"/>
      <c r="G368" s="2279"/>
      <c r="H368" s="2279"/>
      <c r="I368" s="2279"/>
      <c r="J368" s="2279"/>
      <c r="K368" s="2279"/>
      <c r="L368" s="2279"/>
      <c r="M368" s="2279"/>
      <c r="N368" s="2279"/>
      <c r="O368" s="2401"/>
      <c r="P368" s="2279"/>
      <c r="Q368" s="2279"/>
      <c r="R368" s="2279"/>
      <c r="S368" s="2279"/>
      <c r="T368" s="2279"/>
      <c r="U368" s="2279"/>
      <c r="V368" s="2279"/>
      <c r="W368" s="2279"/>
      <c r="X368" s="2279"/>
      <c r="Y368" s="2279"/>
      <c r="Z368" s="2279"/>
    </row>
    <row r="369">
      <c r="A369" s="2279"/>
      <c r="B369" s="2279"/>
      <c r="C369" s="2279"/>
      <c r="D369" s="2279"/>
      <c r="E369" s="2279"/>
      <c r="F369" s="2279"/>
      <c r="G369" s="2279"/>
      <c r="H369" s="2279"/>
      <c r="I369" s="2279"/>
      <c r="J369" s="2279"/>
      <c r="K369" s="2279"/>
      <c r="L369" s="2279"/>
      <c r="M369" s="2279"/>
      <c r="N369" s="2279"/>
      <c r="O369" s="2401"/>
      <c r="P369" s="2279"/>
      <c r="Q369" s="2279"/>
      <c r="R369" s="2279"/>
      <c r="S369" s="2279"/>
      <c r="T369" s="2279"/>
      <c r="U369" s="2279"/>
      <c r="V369" s="2279"/>
      <c r="W369" s="2279"/>
      <c r="X369" s="2279"/>
      <c r="Y369" s="2279"/>
      <c r="Z369" s="2279"/>
    </row>
    <row r="370">
      <c r="A370" s="2279"/>
      <c r="B370" s="2279"/>
      <c r="C370" s="2279"/>
      <c r="D370" s="2279"/>
      <c r="E370" s="2279"/>
      <c r="F370" s="2279"/>
      <c r="G370" s="2279"/>
      <c r="H370" s="2279"/>
      <c r="I370" s="2279"/>
      <c r="J370" s="2279"/>
      <c r="K370" s="2279"/>
      <c r="L370" s="2279"/>
      <c r="M370" s="2279"/>
      <c r="N370" s="2279"/>
      <c r="O370" s="2401"/>
      <c r="P370" s="2279"/>
      <c r="Q370" s="2279"/>
      <c r="R370" s="2279"/>
      <c r="S370" s="2279"/>
      <c r="T370" s="2279"/>
      <c r="U370" s="2279"/>
      <c r="V370" s="2279"/>
      <c r="W370" s="2279"/>
      <c r="X370" s="2279"/>
      <c r="Y370" s="2279"/>
      <c r="Z370" s="2279"/>
    </row>
    <row r="371">
      <c r="A371" s="2279"/>
      <c r="B371" s="2279"/>
      <c r="C371" s="2279"/>
      <c r="D371" s="2279"/>
      <c r="E371" s="2279"/>
      <c r="F371" s="2279"/>
      <c r="G371" s="2279"/>
      <c r="H371" s="2279"/>
      <c r="I371" s="2279"/>
      <c r="J371" s="2279"/>
      <c r="K371" s="2279"/>
      <c r="L371" s="2279"/>
      <c r="M371" s="2279"/>
      <c r="N371" s="2279"/>
      <c r="O371" s="2401"/>
      <c r="P371" s="2279"/>
      <c r="Q371" s="2279"/>
      <c r="R371" s="2279"/>
      <c r="S371" s="2279"/>
      <c r="T371" s="2279"/>
      <c r="U371" s="2279"/>
      <c r="V371" s="2279"/>
      <c r="W371" s="2279"/>
      <c r="X371" s="2279"/>
      <c r="Y371" s="2279"/>
      <c r="Z371" s="2279"/>
    </row>
    <row r="372">
      <c r="A372" s="2279"/>
      <c r="B372" s="2279"/>
      <c r="C372" s="2279"/>
      <c r="D372" s="2279"/>
      <c r="E372" s="2279"/>
      <c r="F372" s="2279"/>
      <c r="G372" s="2279"/>
      <c r="H372" s="2279"/>
      <c r="I372" s="2279"/>
      <c r="J372" s="2279"/>
      <c r="K372" s="2279"/>
      <c r="L372" s="2279"/>
      <c r="M372" s="2279"/>
      <c r="N372" s="2279"/>
      <c r="O372" s="2401"/>
      <c r="P372" s="2279"/>
      <c r="Q372" s="2279"/>
      <c r="R372" s="2279"/>
      <c r="S372" s="2279"/>
      <c r="T372" s="2279"/>
      <c r="U372" s="2279"/>
      <c r="V372" s="2279"/>
      <c r="W372" s="2279"/>
      <c r="X372" s="2279"/>
      <c r="Y372" s="2279"/>
      <c r="Z372" s="2279"/>
    </row>
    <row r="373">
      <c r="A373" s="2279"/>
      <c r="B373" s="2279"/>
      <c r="C373" s="2279"/>
      <c r="D373" s="2279"/>
      <c r="E373" s="2279"/>
      <c r="F373" s="2279"/>
      <c r="G373" s="2279"/>
      <c r="H373" s="2279"/>
      <c r="I373" s="2279"/>
      <c r="J373" s="2279"/>
      <c r="K373" s="2279"/>
      <c r="L373" s="2279"/>
      <c r="M373" s="2279"/>
      <c r="N373" s="2279"/>
      <c r="O373" s="2401"/>
      <c r="P373" s="2279"/>
      <c r="Q373" s="2279"/>
      <c r="R373" s="2279"/>
      <c r="S373" s="2279"/>
      <c r="T373" s="2279"/>
      <c r="U373" s="2279"/>
      <c r="V373" s="2279"/>
      <c r="W373" s="2279"/>
      <c r="X373" s="2279"/>
      <c r="Y373" s="2279"/>
      <c r="Z373" s="2279"/>
    </row>
    <row r="374">
      <c r="A374" s="2279"/>
      <c r="B374" s="2279"/>
      <c r="C374" s="2279"/>
      <c r="D374" s="2279"/>
      <c r="E374" s="2279"/>
      <c r="F374" s="2279"/>
      <c r="G374" s="2279"/>
      <c r="H374" s="2279"/>
      <c r="I374" s="2279"/>
      <c r="J374" s="2279"/>
      <c r="K374" s="2279"/>
      <c r="L374" s="2279"/>
      <c r="M374" s="2279"/>
      <c r="N374" s="2279"/>
      <c r="O374" s="2401"/>
      <c r="P374" s="2279"/>
      <c r="Q374" s="2279"/>
      <c r="R374" s="2279"/>
      <c r="S374" s="2279"/>
      <c r="T374" s="2279"/>
      <c r="U374" s="2279"/>
      <c r="V374" s="2279"/>
      <c r="W374" s="2279"/>
      <c r="X374" s="2279"/>
      <c r="Y374" s="2279"/>
      <c r="Z374" s="2279"/>
    </row>
    <row r="375">
      <c r="A375" s="2279"/>
      <c r="B375" s="2279"/>
      <c r="C375" s="2279"/>
      <c r="D375" s="2279"/>
      <c r="E375" s="2279"/>
      <c r="F375" s="2279"/>
      <c r="G375" s="2279"/>
      <c r="H375" s="2279"/>
      <c r="I375" s="2279"/>
      <c r="J375" s="2279"/>
      <c r="K375" s="2279"/>
      <c r="L375" s="2279"/>
      <c r="M375" s="2279"/>
      <c r="N375" s="2279"/>
      <c r="O375" s="2401"/>
      <c r="P375" s="2279"/>
      <c r="Q375" s="2279"/>
      <c r="R375" s="2279"/>
      <c r="S375" s="2279"/>
      <c r="T375" s="2279"/>
      <c r="U375" s="2279"/>
      <c r="V375" s="2279"/>
      <c r="W375" s="2279"/>
      <c r="X375" s="2279"/>
      <c r="Y375" s="2279"/>
      <c r="Z375" s="2279"/>
    </row>
    <row r="376">
      <c r="A376" s="2279"/>
      <c r="B376" s="2279"/>
      <c r="C376" s="2279"/>
      <c r="D376" s="2279"/>
      <c r="E376" s="2279"/>
      <c r="F376" s="2279"/>
      <c r="G376" s="2279"/>
      <c r="H376" s="2279"/>
      <c r="I376" s="2279"/>
      <c r="J376" s="2279"/>
      <c r="K376" s="2279"/>
      <c r="L376" s="2279"/>
      <c r="M376" s="2279"/>
      <c r="N376" s="2279"/>
      <c r="O376" s="2401"/>
      <c r="P376" s="2279"/>
      <c r="Q376" s="2279"/>
      <c r="R376" s="2279"/>
      <c r="S376" s="2279"/>
      <c r="T376" s="2279"/>
      <c r="U376" s="2279"/>
      <c r="V376" s="2279"/>
      <c r="W376" s="2279"/>
      <c r="X376" s="2279"/>
      <c r="Y376" s="2279"/>
      <c r="Z376" s="2279"/>
    </row>
    <row r="377">
      <c r="A377" s="2279"/>
      <c r="B377" s="2279"/>
      <c r="C377" s="2279"/>
      <c r="D377" s="2279"/>
      <c r="E377" s="2279"/>
      <c r="F377" s="2279"/>
      <c r="G377" s="2279"/>
      <c r="H377" s="2279"/>
      <c r="I377" s="2279"/>
      <c r="J377" s="2279"/>
      <c r="K377" s="2279"/>
      <c r="L377" s="2279"/>
      <c r="M377" s="2279"/>
      <c r="N377" s="2279"/>
      <c r="O377" s="2401"/>
      <c r="P377" s="2279"/>
      <c r="Q377" s="2279"/>
      <c r="R377" s="2279"/>
      <c r="S377" s="2279"/>
      <c r="T377" s="2279"/>
      <c r="U377" s="2279"/>
      <c r="V377" s="2279"/>
      <c r="W377" s="2279"/>
      <c r="X377" s="2279"/>
      <c r="Y377" s="2279"/>
      <c r="Z377" s="2279"/>
    </row>
    <row r="378">
      <c r="A378" s="2279"/>
      <c r="B378" s="2279"/>
      <c r="C378" s="2279"/>
      <c r="D378" s="2279"/>
      <c r="E378" s="2279"/>
      <c r="F378" s="2279"/>
      <c r="G378" s="2279"/>
      <c r="H378" s="2279"/>
      <c r="I378" s="2279"/>
      <c r="J378" s="2279"/>
      <c r="K378" s="2279"/>
      <c r="L378" s="2279"/>
      <c r="M378" s="2279"/>
      <c r="N378" s="2279"/>
      <c r="O378" s="2401"/>
      <c r="P378" s="2279"/>
      <c r="Q378" s="2279"/>
      <c r="R378" s="2279"/>
      <c r="S378" s="2279"/>
      <c r="T378" s="2279"/>
      <c r="U378" s="2279"/>
      <c r="V378" s="2279"/>
      <c r="W378" s="2279"/>
      <c r="X378" s="2279"/>
      <c r="Y378" s="2279"/>
      <c r="Z378" s="2279"/>
    </row>
    <row r="379">
      <c r="A379" s="2279"/>
      <c r="B379" s="2279"/>
      <c r="C379" s="2279"/>
      <c r="D379" s="2279"/>
      <c r="E379" s="2279"/>
      <c r="F379" s="2279"/>
      <c r="G379" s="2279"/>
      <c r="H379" s="2279"/>
      <c r="I379" s="2279"/>
      <c r="J379" s="2279"/>
      <c r="K379" s="2279"/>
      <c r="L379" s="2279"/>
      <c r="M379" s="2279"/>
      <c r="N379" s="2279"/>
      <c r="O379" s="2401"/>
      <c r="P379" s="2279"/>
      <c r="Q379" s="2279"/>
      <c r="R379" s="2279"/>
      <c r="S379" s="2279"/>
      <c r="T379" s="2279"/>
      <c r="U379" s="2279"/>
      <c r="V379" s="2279"/>
      <c r="W379" s="2279"/>
      <c r="X379" s="2279"/>
      <c r="Y379" s="2279"/>
      <c r="Z379" s="2279"/>
    </row>
    <row r="380">
      <c r="A380" s="2279"/>
      <c r="B380" s="2279"/>
      <c r="C380" s="2279"/>
      <c r="D380" s="2279"/>
      <c r="E380" s="2279"/>
      <c r="F380" s="2279"/>
      <c r="G380" s="2279"/>
      <c r="H380" s="2279"/>
      <c r="I380" s="2279"/>
      <c r="J380" s="2279"/>
      <c r="K380" s="2279"/>
      <c r="L380" s="2279"/>
      <c r="M380" s="2279"/>
      <c r="N380" s="2279"/>
      <c r="O380" s="2401"/>
      <c r="P380" s="2279"/>
      <c r="Q380" s="2279"/>
      <c r="R380" s="2279"/>
      <c r="S380" s="2279"/>
      <c r="T380" s="2279"/>
      <c r="U380" s="2279"/>
      <c r="V380" s="2279"/>
      <c r="W380" s="2279"/>
      <c r="X380" s="2279"/>
      <c r="Y380" s="2279"/>
      <c r="Z380" s="2279"/>
    </row>
    <row r="381">
      <c r="A381" s="2279"/>
      <c r="B381" s="2279"/>
      <c r="C381" s="2279"/>
      <c r="D381" s="2279"/>
      <c r="E381" s="2279"/>
      <c r="F381" s="2279"/>
      <c r="G381" s="2279"/>
      <c r="H381" s="2279"/>
      <c r="I381" s="2279"/>
      <c r="J381" s="2279"/>
      <c r="K381" s="2279"/>
      <c r="L381" s="2279"/>
      <c r="M381" s="2279"/>
      <c r="N381" s="2279"/>
      <c r="O381" s="2401"/>
      <c r="P381" s="2279"/>
      <c r="Q381" s="2279"/>
      <c r="R381" s="2279"/>
      <c r="S381" s="2279"/>
      <c r="T381" s="2279"/>
      <c r="U381" s="2279"/>
      <c r="V381" s="2279"/>
      <c r="W381" s="2279"/>
      <c r="X381" s="2279"/>
      <c r="Y381" s="2279"/>
      <c r="Z381" s="2279"/>
    </row>
    <row r="382">
      <c r="A382" s="2279"/>
      <c r="B382" s="2279"/>
      <c r="C382" s="2279"/>
      <c r="D382" s="2279"/>
      <c r="E382" s="2279"/>
      <c r="F382" s="2279"/>
      <c r="G382" s="2279"/>
      <c r="H382" s="2279"/>
      <c r="I382" s="2279"/>
      <c r="J382" s="2279"/>
      <c r="K382" s="2279"/>
      <c r="L382" s="2279"/>
      <c r="M382" s="2279"/>
      <c r="N382" s="2279"/>
      <c r="O382" s="2401"/>
      <c r="P382" s="2279"/>
      <c r="Q382" s="2279"/>
      <c r="R382" s="2279"/>
      <c r="S382" s="2279"/>
      <c r="T382" s="2279"/>
      <c r="U382" s="2279"/>
      <c r="V382" s="2279"/>
      <c r="W382" s="2279"/>
      <c r="X382" s="2279"/>
      <c r="Y382" s="2279"/>
      <c r="Z382" s="2279"/>
    </row>
    <row r="383">
      <c r="A383" s="2279"/>
      <c r="B383" s="2279"/>
      <c r="C383" s="2279"/>
      <c r="D383" s="2279"/>
      <c r="E383" s="2279"/>
      <c r="F383" s="2279"/>
      <c r="G383" s="2279"/>
      <c r="H383" s="2279"/>
      <c r="I383" s="2279"/>
      <c r="J383" s="2279"/>
      <c r="K383" s="2279"/>
      <c r="L383" s="2279"/>
      <c r="M383" s="2279"/>
      <c r="N383" s="2279"/>
      <c r="O383" s="2401"/>
      <c r="P383" s="2279"/>
      <c r="Q383" s="2279"/>
      <c r="R383" s="2279"/>
      <c r="S383" s="2279"/>
      <c r="T383" s="2279"/>
      <c r="U383" s="2279"/>
      <c r="V383" s="2279"/>
      <c r="W383" s="2279"/>
      <c r="X383" s="2279"/>
      <c r="Y383" s="2279"/>
      <c r="Z383" s="2279"/>
    </row>
    <row r="384">
      <c r="A384" s="2279"/>
      <c r="B384" s="2279"/>
      <c r="C384" s="2279"/>
      <c r="D384" s="2279"/>
      <c r="E384" s="2279"/>
      <c r="F384" s="2279"/>
      <c r="G384" s="2279"/>
      <c r="H384" s="2279"/>
      <c r="I384" s="2279"/>
      <c r="J384" s="2279"/>
      <c r="K384" s="2279"/>
      <c r="L384" s="2279"/>
      <c r="M384" s="2279"/>
      <c r="N384" s="2279"/>
      <c r="O384" s="2401"/>
      <c r="P384" s="2279"/>
      <c r="Q384" s="2279"/>
      <c r="R384" s="2279"/>
      <c r="S384" s="2279"/>
      <c r="T384" s="2279"/>
      <c r="U384" s="2279"/>
      <c r="V384" s="2279"/>
      <c r="W384" s="2279"/>
      <c r="X384" s="2279"/>
      <c r="Y384" s="2279"/>
      <c r="Z384" s="2279"/>
    </row>
    <row r="385">
      <c r="A385" s="2279"/>
      <c r="B385" s="2279"/>
      <c r="C385" s="2279"/>
      <c r="D385" s="2279"/>
      <c r="E385" s="2279"/>
      <c r="F385" s="2279"/>
      <c r="G385" s="2279"/>
      <c r="H385" s="2279"/>
      <c r="I385" s="2279"/>
      <c r="J385" s="2279"/>
      <c r="K385" s="2279"/>
      <c r="L385" s="2279"/>
      <c r="M385" s="2279"/>
      <c r="N385" s="2279"/>
      <c r="O385" s="2401"/>
      <c r="P385" s="2279"/>
      <c r="Q385" s="2279"/>
      <c r="R385" s="2279"/>
      <c r="S385" s="2279"/>
      <c r="T385" s="2279"/>
      <c r="U385" s="2279"/>
      <c r="V385" s="2279"/>
      <c r="W385" s="2279"/>
      <c r="X385" s="2279"/>
      <c r="Y385" s="2279"/>
      <c r="Z385" s="2279"/>
    </row>
    <row r="386">
      <c r="A386" s="2279"/>
      <c r="B386" s="2279"/>
      <c r="C386" s="2279"/>
      <c r="D386" s="2279"/>
      <c r="E386" s="2279"/>
      <c r="F386" s="2279"/>
      <c r="G386" s="2279"/>
      <c r="H386" s="2279"/>
      <c r="I386" s="2279"/>
      <c r="J386" s="2279"/>
      <c r="K386" s="2279"/>
      <c r="L386" s="2279"/>
      <c r="M386" s="2279"/>
      <c r="N386" s="2279"/>
      <c r="O386" s="2401"/>
      <c r="P386" s="2279"/>
      <c r="Q386" s="2279"/>
      <c r="R386" s="2279"/>
      <c r="S386" s="2279"/>
      <c r="T386" s="2279"/>
      <c r="U386" s="2279"/>
      <c r="V386" s="2279"/>
      <c r="W386" s="2279"/>
      <c r="X386" s="2279"/>
      <c r="Y386" s="2279"/>
      <c r="Z386" s="2279"/>
    </row>
    <row r="387">
      <c r="A387" s="2279"/>
      <c r="B387" s="2279"/>
      <c r="C387" s="2279"/>
      <c r="D387" s="2279"/>
      <c r="E387" s="2279"/>
      <c r="F387" s="2279"/>
      <c r="G387" s="2279"/>
      <c r="H387" s="2279"/>
      <c r="I387" s="2279"/>
      <c r="J387" s="2279"/>
      <c r="K387" s="2279"/>
      <c r="L387" s="2279"/>
      <c r="M387" s="2279"/>
      <c r="N387" s="2279"/>
      <c r="O387" s="2401"/>
      <c r="P387" s="2279"/>
      <c r="Q387" s="2279"/>
      <c r="R387" s="2279"/>
      <c r="S387" s="2279"/>
      <c r="T387" s="2279"/>
      <c r="U387" s="2279"/>
      <c r="V387" s="2279"/>
      <c r="W387" s="2279"/>
      <c r="X387" s="2279"/>
      <c r="Y387" s="2279"/>
      <c r="Z387" s="2279"/>
    </row>
    <row r="388">
      <c r="A388" s="2279"/>
      <c r="B388" s="2279"/>
      <c r="C388" s="2279"/>
      <c r="D388" s="2279"/>
      <c r="E388" s="2279"/>
      <c r="F388" s="2279"/>
      <c r="G388" s="2279"/>
      <c r="H388" s="2279"/>
      <c r="I388" s="2279"/>
      <c r="J388" s="2279"/>
      <c r="K388" s="2279"/>
      <c r="L388" s="2279"/>
      <c r="M388" s="2279"/>
      <c r="N388" s="2279"/>
      <c r="O388" s="2401"/>
      <c r="P388" s="2279"/>
      <c r="Q388" s="2279"/>
      <c r="R388" s="2279"/>
      <c r="S388" s="2279"/>
      <c r="T388" s="2279"/>
      <c r="U388" s="2279"/>
      <c r="V388" s="2279"/>
      <c r="W388" s="2279"/>
      <c r="X388" s="2279"/>
      <c r="Y388" s="2279"/>
      <c r="Z388" s="2279"/>
    </row>
    <row r="389">
      <c r="A389" s="2279"/>
      <c r="B389" s="2279"/>
      <c r="C389" s="2279"/>
      <c r="D389" s="2279"/>
      <c r="E389" s="2279"/>
      <c r="F389" s="2279"/>
      <c r="G389" s="2279"/>
      <c r="H389" s="2279"/>
      <c r="I389" s="2279"/>
      <c r="J389" s="2279"/>
      <c r="K389" s="2279"/>
      <c r="L389" s="2279"/>
      <c r="M389" s="2279"/>
      <c r="N389" s="2279"/>
      <c r="O389" s="2401"/>
      <c r="P389" s="2279"/>
      <c r="Q389" s="2279"/>
      <c r="R389" s="2279"/>
      <c r="S389" s="2279"/>
      <c r="T389" s="2279"/>
      <c r="U389" s="2279"/>
      <c r="V389" s="2279"/>
      <c r="W389" s="2279"/>
      <c r="X389" s="2279"/>
      <c r="Y389" s="2279"/>
      <c r="Z389" s="2279"/>
    </row>
    <row r="390">
      <c r="A390" s="2279"/>
      <c r="B390" s="2279"/>
      <c r="C390" s="2279"/>
      <c r="D390" s="2279"/>
      <c r="E390" s="2279"/>
      <c r="F390" s="2279"/>
      <c r="G390" s="2279"/>
      <c r="H390" s="2279"/>
      <c r="I390" s="2279"/>
      <c r="J390" s="2279"/>
      <c r="K390" s="2279"/>
      <c r="L390" s="2279"/>
      <c r="M390" s="2279"/>
      <c r="N390" s="2279"/>
      <c r="O390" s="2401"/>
      <c r="P390" s="2279"/>
      <c r="Q390" s="2279"/>
      <c r="R390" s="2279"/>
      <c r="S390" s="2279"/>
      <c r="T390" s="2279"/>
      <c r="U390" s="2279"/>
      <c r="V390" s="2279"/>
      <c r="W390" s="2279"/>
      <c r="X390" s="2279"/>
      <c r="Y390" s="2279"/>
      <c r="Z390" s="2279"/>
    </row>
    <row r="391">
      <c r="A391" s="2279"/>
      <c r="B391" s="2279"/>
      <c r="C391" s="2279"/>
      <c r="D391" s="2279"/>
      <c r="E391" s="2279"/>
      <c r="F391" s="2279"/>
      <c r="G391" s="2279"/>
      <c r="H391" s="2279"/>
      <c r="I391" s="2279"/>
      <c r="J391" s="2279"/>
      <c r="K391" s="2279"/>
      <c r="L391" s="2279"/>
      <c r="M391" s="2279"/>
      <c r="N391" s="2279"/>
      <c r="O391" s="2401"/>
      <c r="P391" s="2279"/>
      <c r="Q391" s="2279"/>
      <c r="R391" s="2279"/>
      <c r="S391" s="2279"/>
      <c r="T391" s="2279"/>
      <c r="U391" s="2279"/>
      <c r="V391" s="2279"/>
      <c r="W391" s="2279"/>
      <c r="X391" s="2279"/>
      <c r="Y391" s="2279"/>
      <c r="Z391" s="2279"/>
    </row>
    <row r="392">
      <c r="A392" s="2279"/>
      <c r="B392" s="2279"/>
      <c r="C392" s="2279"/>
      <c r="D392" s="2279"/>
      <c r="E392" s="2279"/>
      <c r="F392" s="2279"/>
      <c r="G392" s="2279"/>
      <c r="H392" s="2279"/>
      <c r="I392" s="2279"/>
      <c r="J392" s="2279"/>
      <c r="K392" s="2279"/>
      <c r="L392" s="2279"/>
      <c r="M392" s="2279"/>
      <c r="N392" s="2279"/>
      <c r="O392" s="2401"/>
      <c r="P392" s="2279"/>
      <c r="Q392" s="2279"/>
      <c r="R392" s="2279"/>
      <c r="S392" s="2279"/>
      <c r="T392" s="2279"/>
      <c r="U392" s="2279"/>
      <c r="V392" s="2279"/>
      <c r="W392" s="2279"/>
      <c r="X392" s="2279"/>
      <c r="Y392" s="2279"/>
      <c r="Z392" s="2279"/>
    </row>
    <row r="393">
      <c r="A393" s="2279"/>
      <c r="B393" s="2279"/>
      <c r="C393" s="2279"/>
      <c r="D393" s="2279"/>
      <c r="E393" s="2279"/>
      <c r="F393" s="2279"/>
      <c r="G393" s="2279"/>
      <c r="H393" s="2279"/>
      <c r="I393" s="2279"/>
      <c r="J393" s="2279"/>
      <c r="K393" s="2279"/>
      <c r="L393" s="2279"/>
      <c r="M393" s="2279"/>
      <c r="N393" s="2279"/>
      <c r="O393" s="2401"/>
      <c r="P393" s="2279"/>
      <c r="Q393" s="2279"/>
      <c r="R393" s="2279"/>
      <c r="S393" s="2279"/>
      <c r="T393" s="2279"/>
      <c r="U393" s="2279"/>
      <c r="V393" s="2279"/>
      <c r="W393" s="2279"/>
      <c r="X393" s="2279"/>
      <c r="Y393" s="2279"/>
      <c r="Z393" s="2279"/>
    </row>
    <row r="394">
      <c r="A394" s="2279"/>
      <c r="B394" s="2279"/>
      <c r="C394" s="2279"/>
      <c r="D394" s="2279"/>
      <c r="E394" s="2279"/>
      <c r="F394" s="2279"/>
      <c r="G394" s="2279"/>
      <c r="H394" s="2279"/>
      <c r="I394" s="2279"/>
      <c r="J394" s="2279"/>
      <c r="K394" s="2279"/>
      <c r="L394" s="2279"/>
      <c r="M394" s="2279"/>
      <c r="N394" s="2279"/>
      <c r="O394" s="2401"/>
      <c r="P394" s="2279"/>
      <c r="Q394" s="2279"/>
      <c r="R394" s="2279"/>
      <c r="S394" s="2279"/>
      <c r="T394" s="2279"/>
      <c r="U394" s="2279"/>
      <c r="V394" s="2279"/>
      <c r="W394" s="2279"/>
      <c r="X394" s="2279"/>
      <c r="Y394" s="2279"/>
      <c r="Z394" s="2279"/>
    </row>
    <row r="395">
      <c r="A395" s="2279"/>
      <c r="B395" s="2279"/>
      <c r="C395" s="2279"/>
      <c r="D395" s="2279"/>
      <c r="E395" s="2279"/>
      <c r="F395" s="2279"/>
      <c r="G395" s="2279"/>
      <c r="H395" s="2279"/>
      <c r="I395" s="2279"/>
      <c r="J395" s="2279"/>
      <c r="K395" s="2279"/>
      <c r="L395" s="2279"/>
      <c r="M395" s="2279"/>
      <c r="N395" s="2279"/>
      <c r="O395" s="2401"/>
      <c r="P395" s="2279"/>
      <c r="Q395" s="2279"/>
      <c r="R395" s="2279"/>
      <c r="S395" s="2279"/>
      <c r="T395" s="2279"/>
      <c r="U395" s="2279"/>
      <c r="V395" s="2279"/>
      <c r="W395" s="2279"/>
      <c r="X395" s="2279"/>
      <c r="Y395" s="2279"/>
      <c r="Z395" s="2279"/>
    </row>
    <row r="396">
      <c r="A396" s="2279"/>
      <c r="B396" s="2279"/>
      <c r="C396" s="2279"/>
      <c r="D396" s="2279"/>
      <c r="E396" s="2279"/>
      <c r="F396" s="2279"/>
      <c r="G396" s="2279"/>
      <c r="H396" s="2279"/>
      <c r="I396" s="2279"/>
      <c r="J396" s="2279"/>
      <c r="K396" s="2279"/>
      <c r="L396" s="2279"/>
      <c r="M396" s="2279"/>
      <c r="N396" s="2279"/>
      <c r="O396" s="2401"/>
      <c r="P396" s="2279"/>
      <c r="Q396" s="2279"/>
      <c r="R396" s="2279"/>
      <c r="S396" s="2279"/>
      <c r="T396" s="2279"/>
      <c r="U396" s="2279"/>
      <c r="V396" s="2279"/>
      <c r="W396" s="2279"/>
      <c r="X396" s="2279"/>
      <c r="Y396" s="2279"/>
      <c r="Z396" s="2279"/>
    </row>
    <row r="397">
      <c r="A397" s="2279"/>
      <c r="B397" s="2279"/>
      <c r="C397" s="2279"/>
      <c r="D397" s="2279"/>
      <c r="E397" s="2279"/>
      <c r="F397" s="2279"/>
      <c r="G397" s="2279"/>
      <c r="H397" s="2279"/>
      <c r="I397" s="2279"/>
      <c r="J397" s="2279"/>
      <c r="K397" s="2279"/>
      <c r="L397" s="2279"/>
      <c r="M397" s="2279"/>
      <c r="N397" s="2279"/>
      <c r="O397" s="2401"/>
      <c r="P397" s="2279"/>
      <c r="Q397" s="2279"/>
      <c r="R397" s="2279"/>
      <c r="S397" s="2279"/>
      <c r="T397" s="2279"/>
      <c r="U397" s="2279"/>
      <c r="V397" s="2279"/>
      <c r="W397" s="2279"/>
      <c r="X397" s="2279"/>
      <c r="Y397" s="2279"/>
      <c r="Z397" s="2279"/>
    </row>
    <row r="398">
      <c r="A398" s="2279"/>
      <c r="B398" s="2279"/>
      <c r="C398" s="2279"/>
      <c r="D398" s="2279"/>
      <c r="E398" s="2279"/>
      <c r="F398" s="2279"/>
      <c r="G398" s="2279"/>
      <c r="H398" s="2279"/>
      <c r="I398" s="2279"/>
      <c r="J398" s="2279"/>
      <c r="K398" s="2279"/>
      <c r="L398" s="2279"/>
      <c r="M398" s="2279"/>
      <c r="N398" s="2279"/>
      <c r="O398" s="2401"/>
      <c r="P398" s="2279"/>
      <c r="Q398" s="2279"/>
      <c r="R398" s="2279"/>
      <c r="S398" s="2279"/>
      <c r="T398" s="2279"/>
      <c r="U398" s="2279"/>
      <c r="V398" s="2279"/>
      <c r="W398" s="2279"/>
      <c r="X398" s="2279"/>
      <c r="Y398" s="2279"/>
      <c r="Z398" s="2279"/>
    </row>
    <row r="399">
      <c r="A399" s="2279"/>
      <c r="B399" s="2279"/>
      <c r="C399" s="2279"/>
      <c r="D399" s="2279"/>
      <c r="E399" s="2279"/>
      <c r="F399" s="2279"/>
      <c r="G399" s="2279"/>
      <c r="H399" s="2279"/>
      <c r="I399" s="2279"/>
      <c r="J399" s="2279"/>
      <c r="K399" s="2279"/>
      <c r="L399" s="2279"/>
      <c r="M399" s="2279"/>
      <c r="N399" s="2279"/>
      <c r="O399" s="2401"/>
      <c r="P399" s="2279"/>
      <c r="Q399" s="2279"/>
      <c r="R399" s="2279"/>
      <c r="S399" s="2279"/>
      <c r="T399" s="2279"/>
      <c r="U399" s="2279"/>
      <c r="V399" s="2279"/>
      <c r="W399" s="2279"/>
      <c r="X399" s="2279"/>
      <c r="Y399" s="2279"/>
      <c r="Z399" s="2279"/>
    </row>
    <row r="400">
      <c r="A400" s="2279"/>
      <c r="B400" s="2279"/>
      <c r="C400" s="2279"/>
      <c r="D400" s="2279"/>
      <c r="E400" s="2279"/>
      <c r="F400" s="2279"/>
      <c r="G400" s="2279"/>
      <c r="H400" s="2279"/>
      <c r="I400" s="2279"/>
      <c r="J400" s="2279"/>
      <c r="K400" s="2279"/>
      <c r="L400" s="2279"/>
      <c r="M400" s="2279"/>
      <c r="N400" s="2279"/>
      <c r="O400" s="2401"/>
      <c r="P400" s="2279"/>
      <c r="Q400" s="2279"/>
      <c r="R400" s="2279"/>
      <c r="S400" s="2279"/>
      <c r="T400" s="2279"/>
      <c r="U400" s="2279"/>
      <c r="V400" s="2279"/>
      <c r="W400" s="2279"/>
      <c r="X400" s="2279"/>
      <c r="Y400" s="2279"/>
      <c r="Z400" s="2279"/>
    </row>
    <row r="401">
      <c r="A401" s="2279"/>
      <c r="B401" s="2279"/>
      <c r="C401" s="2279"/>
      <c r="D401" s="2279"/>
      <c r="E401" s="2279"/>
      <c r="F401" s="2279"/>
      <c r="G401" s="2279"/>
      <c r="H401" s="2279"/>
      <c r="I401" s="2279"/>
      <c r="J401" s="2279"/>
      <c r="K401" s="2279"/>
      <c r="L401" s="2279"/>
      <c r="M401" s="2279"/>
      <c r="N401" s="2279"/>
      <c r="O401" s="2401"/>
      <c r="P401" s="2279"/>
      <c r="Q401" s="2279"/>
      <c r="R401" s="2279"/>
      <c r="S401" s="2279"/>
      <c r="T401" s="2279"/>
      <c r="U401" s="2279"/>
      <c r="V401" s="2279"/>
      <c r="W401" s="2279"/>
      <c r="X401" s="2279"/>
      <c r="Y401" s="2279"/>
      <c r="Z401" s="2279"/>
    </row>
    <row r="402">
      <c r="A402" s="2279"/>
      <c r="B402" s="2279"/>
      <c r="C402" s="2279"/>
      <c r="D402" s="2279"/>
      <c r="E402" s="2279"/>
      <c r="F402" s="2279"/>
      <c r="G402" s="2279"/>
      <c r="H402" s="2279"/>
      <c r="I402" s="2279"/>
      <c r="J402" s="2279"/>
      <c r="K402" s="2279"/>
      <c r="L402" s="2279"/>
      <c r="M402" s="2279"/>
      <c r="N402" s="2279"/>
      <c r="O402" s="2401"/>
      <c r="P402" s="2279"/>
      <c r="Q402" s="2279"/>
      <c r="R402" s="2279"/>
      <c r="S402" s="2279"/>
      <c r="T402" s="2279"/>
      <c r="U402" s="2279"/>
      <c r="V402" s="2279"/>
      <c r="W402" s="2279"/>
      <c r="X402" s="2279"/>
      <c r="Y402" s="2279"/>
      <c r="Z402" s="2279"/>
    </row>
    <row r="403">
      <c r="A403" s="2279"/>
      <c r="B403" s="2279"/>
      <c r="C403" s="2279"/>
      <c r="D403" s="2279"/>
      <c r="E403" s="2279"/>
      <c r="F403" s="2279"/>
      <c r="G403" s="2279"/>
      <c r="H403" s="2279"/>
      <c r="I403" s="2279"/>
      <c r="J403" s="2279"/>
      <c r="K403" s="2279"/>
      <c r="L403" s="2279"/>
      <c r="M403" s="2279"/>
      <c r="N403" s="2279"/>
      <c r="O403" s="2401"/>
      <c r="P403" s="2279"/>
      <c r="Q403" s="2279"/>
      <c r="R403" s="2279"/>
      <c r="S403" s="2279"/>
      <c r="T403" s="2279"/>
      <c r="U403" s="2279"/>
      <c r="V403" s="2279"/>
      <c r="W403" s="2279"/>
      <c r="X403" s="2279"/>
      <c r="Y403" s="2279"/>
      <c r="Z403" s="2279"/>
    </row>
    <row r="404">
      <c r="A404" s="2279"/>
      <c r="B404" s="2279"/>
      <c r="C404" s="2279"/>
      <c r="D404" s="2279"/>
      <c r="E404" s="2279"/>
      <c r="F404" s="2279"/>
      <c r="G404" s="2279"/>
      <c r="H404" s="2279"/>
      <c r="I404" s="2279"/>
      <c r="J404" s="2279"/>
      <c r="K404" s="2279"/>
      <c r="L404" s="2279"/>
      <c r="M404" s="2279"/>
      <c r="N404" s="2279"/>
      <c r="O404" s="2401"/>
      <c r="P404" s="2279"/>
      <c r="Q404" s="2279"/>
      <c r="R404" s="2279"/>
      <c r="S404" s="2279"/>
      <c r="T404" s="2279"/>
      <c r="U404" s="2279"/>
      <c r="V404" s="2279"/>
      <c r="W404" s="2279"/>
      <c r="X404" s="2279"/>
      <c r="Y404" s="2279"/>
      <c r="Z404" s="2279"/>
    </row>
    <row r="405">
      <c r="A405" s="2279"/>
      <c r="B405" s="2279"/>
      <c r="C405" s="2279"/>
      <c r="D405" s="2279"/>
      <c r="E405" s="2279"/>
      <c r="F405" s="2279"/>
      <c r="G405" s="2279"/>
      <c r="H405" s="2279"/>
      <c r="I405" s="2279"/>
      <c r="J405" s="2279"/>
      <c r="K405" s="2279"/>
      <c r="L405" s="2279"/>
      <c r="M405" s="2279"/>
      <c r="N405" s="2279"/>
      <c r="O405" s="2401"/>
      <c r="P405" s="2279"/>
      <c r="Q405" s="2279"/>
      <c r="R405" s="2279"/>
      <c r="S405" s="2279"/>
      <c r="T405" s="2279"/>
      <c r="U405" s="2279"/>
      <c r="V405" s="2279"/>
      <c r="W405" s="2279"/>
      <c r="X405" s="2279"/>
      <c r="Y405" s="2279"/>
      <c r="Z405" s="2279"/>
    </row>
    <row r="406">
      <c r="A406" s="2279"/>
      <c r="B406" s="2279"/>
      <c r="C406" s="2279"/>
      <c r="D406" s="2279"/>
      <c r="E406" s="2279"/>
      <c r="F406" s="2279"/>
      <c r="G406" s="2279"/>
      <c r="H406" s="2279"/>
      <c r="I406" s="2279"/>
      <c r="J406" s="2279"/>
      <c r="K406" s="2279"/>
      <c r="L406" s="2279"/>
      <c r="M406" s="2279"/>
      <c r="N406" s="2279"/>
      <c r="O406" s="2401"/>
      <c r="P406" s="2279"/>
      <c r="Q406" s="2279"/>
      <c r="R406" s="2279"/>
      <c r="S406" s="2279"/>
      <c r="T406" s="2279"/>
      <c r="U406" s="2279"/>
      <c r="V406" s="2279"/>
      <c r="W406" s="2279"/>
      <c r="X406" s="2279"/>
      <c r="Y406" s="2279"/>
      <c r="Z406" s="2279"/>
    </row>
    <row r="407">
      <c r="A407" s="2279"/>
      <c r="B407" s="2279"/>
      <c r="C407" s="2279"/>
      <c r="D407" s="2279"/>
      <c r="E407" s="2279"/>
      <c r="F407" s="2279"/>
      <c r="G407" s="2279"/>
      <c r="H407" s="2279"/>
      <c r="I407" s="2279"/>
      <c r="J407" s="2279"/>
      <c r="K407" s="2279"/>
      <c r="L407" s="2279"/>
      <c r="M407" s="2279"/>
      <c r="N407" s="2279"/>
      <c r="O407" s="2401"/>
      <c r="P407" s="2279"/>
      <c r="Q407" s="2279"/>
      <c r="R407" s="2279"/>
      <c r="S407" s="2279"/>
      <c r="T407" s="2279"/>
      <c r="U407" s="2279"/>
      <c r="V407" s="2279"/>
      <c r="W407" s="2279"/>
      <c r="X407" s="2279"/>
      <c r="Y407" s="2279"/>
      <c r="Z407" s="2279"/>
    </row>
    <row r="408">
      <c r="A408" s="2279"/>
      <c r="B408" s="2279"/>
      <c r="C408" s="2279"/>
      <c r="D408" s="2279"/>
      <c r="E408" s="2279"/>
      <c r="F408" s="2279"/>
      <c r="G408" s="2279"/>
      <c r="H408" s="2279"/>
      <c r="I408" s="2279"/>
      <c r="J408" s="2279"/>
      <c r="K408" s="2279"/>
      <c r="L408" s="2279"/>
      <c r="M408" s="2279"/>
      <c r="N408" s="2279"/>
      <c r="O408" s="2401"/>
      <c r="P408" s="2279"/>
      <c r="Q408" s="2279"/>
      <c r="R408" s="2279"/>
      <c r="S408" s="2279"/>
      <c r="T408" s="2279"/>
      <c r="U408" s="2279"/>
      <c r="V408" s="2279"/>
      <c r="W408" s="2279"/>
      <c r="X408" s="2279"/>
      <c r="Y408" s="2279"/>
      <c r="Z408" s="2279"/>
    </row>
    <row r="409">
      <c r="A409" s="2279"/>
      <c r="B409" s="2279"/>
      <c r="C409" s="2279"/>
      <c r="D409" s="2279"/>
      <c r="E409" s="2279"/>
      <c r="F409" s="2279"/>
      <c r="G409" s="2279"/>
      <c r="H409" s="2279"/>
      <c r="I409" s="2279"/>
      <c r="J409" s="2279"/>
      <c r="K409" s="2279"/>
      <c r="L409" s="2279"/>
      <c r="M409" s="2279"/>
      <c r="N409" s="2279"/>
      <c r="O409" s="2401"/>
      <c r="P409" s="2279"/>
      <c r="Q409" s="2279"/>
      <c r="R409" s="2279"/>
      <c r="S409" s="2279"/>
      <c r="T409" s="2279"/>
      <c r="U409" s="2279"/>
      <c r="V409" s="2279"/>
      <c r="W409" s="2279"/>
      <c r="X409" s="2279"/>
      <c r="Y409" s="2279"/>
      <c r="Z409" s="2279"/>
    </row>
    <row r="410">
      <c r="A410" s="2279"/>
      <c r="B410" s="2279"/>
      <c r="C410" s="2279"/>
      <c r="D410" s="2279"/>
      <c r="E410" s="2279"/>
      <c r="F410" s="2279"/>
      <c r="G410" s="2279"/>
      <c r="H410" s="2279"/>
      <c r="I410" s="2279"/>
      <c r="J410" s="2279"/>
      <c r="K410" s="2279"/>
      <c r="L410" s="2279"/>
      <c r="M410" s="2279"/>
      <c r="N410" s="2279"/>
      <c r="O410" s="2401"/>
      <c r="P410" s="2279"/>
      <c r="Q410" s="2279"/>
      <c r="R410" s="2279"/>
      <c r="S410" s="2279"/>
      <c r="T410" s="2279"/>
      <c r="U410" s="2279"/>
      <c r="V410" s="2279"/>
      <c r="W410" s="2279"/>
      <c r="X410" s="2279"/>
      <c r="Y410" s="2279"/>
      <c r="Z410" s="2279"/>
    </row>
    <row r="411">
      <c r="A411" s="2279"/>
      <c r="B411" s="2279"/>
      <c r="C411" s="2279"/>
      <c r="D411" s="2279"/>
      <c r="E411" s="2279"/>
      <c r="F411" s="2279"/>
      <c r="G411" s="2279"/>
      <c r="H411" s="2279"/>
      <c r="I411" s="2279"/>
      <c r="J411" s="2279"/>
      <c r="K411" s="2279"/>
      <c r="L411" s="2279"/>
      <c r="M411" s="2279"/>
      <c r="N411" s="2279"/>
      <c r="O411" s="2401"/>
      <c r="P411" s="2279"/>
      <c r="Q411" s="2279"/>
      <c r="R411" s="2279"/>
      <c r="S411" s="2279"/>
      <c r="T411" s="2279"/>
      <c r="U411" s="2279"/>
      <c r="V411" s="2279"/>
      <c r="W411" s="2279"/>
      <c r="X411" s="2279"/>
      <c r="Y411" s="2279"/>
      <c r="Z411" s="2279"/>
    </row>
    <row r="412">
      <c r="A412" s="2279"/>
      <c r="B412" s="2279"/>
      <c r="C412" s="2279"/>
      <c r="D412" s="2279"/>
      <c r="E412" s="2279"/>
      <c r="F412" s="2279"/>
      <c r="G412" s="2279"/>
      <c r="H412" s="2279"/>
      <c r="I412" s="2279"/>
      <c r="J412" s="2279"/>
      <c r="K412" s="2279"/>
      <c r="L412" s="2279"/>
      <c r="M412" s="2279"/>
      <c r="N412" s="2279"/>
      <c r="O412" s="2401"/>
      <c r="P412" s="2279"/>
      <c r="Q412" s="2279"/>
      <c r="R412" s="2279"/>
      <c r="S412" s="2279"/>
      <c r="T412" s="2279"/>
      <c r="U412" s="2279"/>
      <c r="V412" s="2279"/>
      <c r="W412" s="2279"/>
      <c r="X412" s="2279"/>
      <c r="Y412" s="2279"/>
      <c r="Z412" s="2279"/>
    </row>
    <row r="413">
      <c r="A413" s="2279"/>
      <c r="B413" s="2279"/>
      <c r="C413" s="2279"/>
      <c r="D413" s="2279"/>
      <c r="E413" s="2279"/>
      <c r="F413" s="2279"/>
      <c r="G413" s="2279"/>
      <c r="H413" s="2279"/>
      <c r="I413" s="2279"/>
      <c r="J413" s="2279"/>
      <c r="K413" s="2279"/>
      <c r="L413" s="2279"/>
      <c r="M413" s="2279"/>
      <c r="N413" s="2279"/>
      <c r="O413" s="2401"/>
      <c r="P413" s="2279"/>
      <c r="Q413" s="2279"/>
      <c r="R413" s="2279"/>
      <c r="S413" s="2279"/>
      <c r="T413" s="2279"/>
      <c r="U413" s="2279"/>
      <c r="V413" s="2279"/>
      <c r="W413" s="2279"/>
      <c r="X413" s="2279"/>
      <c r="Y413" s="2279"/>
      <c r="Z413" s="2279"/>
    </row>
    <row r="414">
      <c r="A414" s="2279"/>
      <c r="B414" s="2279"/>
      <c r="C414" s="2279"/>
      <c r="D414" s="2279"/>
      <c r="E414" s="2279"/>
      <c r="F414" s="2279"/>
      <c r="G414" s="2279"/>
      <c r="H414" s="2279"/>
      <c r="I414" s="2279"/>
      <c r="J414" s="2279"/>
      <c r="K414" s="2279"/>
      <c r="L414" s="2279"/>
      <c r="M414" s="2279"/>
      <c r="N414" s="2279"/>
      <c r="O414" s="2401"/>
      <c r="P414" s="2279"/>
      <c r="Q414" s="2279"/>
      <c r="R414" s="2279"/>
      <c r="S414" s="2279"/>
      <c r="T414" s="2279"/>
      <c r="U414" s="2279"/>
      <c r="V414" s="2279"/>
      <c r="W414" s="2279"/>
      <c r="X414" s="2279"/>
      <c r="Y414" s="2279"/>
      <c r="Z414" s="2279"/>
    </row>
    <row r="415">
      <c r="A415" s="2279"/>
      <c r="B415" s="2279"/>
      <c r="C415" s="2279"/>
      <c r="D415" s="2279"/>
      <c r="E415" s="2279"/>
      <c r="F415" s="2279"/>
      <c r="G415" s="2279"/>
      <c r="H415" s="2279"/>
      <c r="I415" s="2279"/>
      <c r="J415" s="2279"/>
      <c r="K415" s="2279"/>
      <c r="L415" s="2279"/>
      <c r="M415" s="2279"/>
      <c r="N415" s="2279"/>
      <c r="O415" s="2401"/>
      <c r="P415" s="2279"/>
      <c r="Q415" s="2279"/>
      <c r="R415" s="2279"/>
      <c r="S415" s="2279"/>
      <c r="T415" s="2279"/>
      <c r="U415" s="2279"/>
      <c r="V415" s="2279"/>
      <c r="W415" s="2279"/>
      <c r="X415" s="2279"/>
      <c r="Y415" s="2279"/>
      <c r="Z415" s="2279"/>
    </row>
    <row r="416">
      <c r="A416" s="2279"/>
      <c r="B416" s="2279"/>
      <c r="C416" s="2279"/>
      <c r="D416" s="2279"/>
      <c r="E416" s="2279"/>
      <c r="F416" s="2279"/>
      <c r="G416" s="2279"/>
      <c r="H416" s="2279"/>
      <c r="I416" s="2279"/>
      <c r="J416" s="2279"/>
      <c r="K416" s="2279"/>
      <c r="L416" s="2279"/>
      <c r="M416" s="2279"/>
      <c r="N416" s="2279"/>
      <c r="O416" s="2401"/>
      <c r="P416" s="2279"/>
      <c r="Q416" s="2279"/>
      <c r="R416" s="2279"/>
      <c r="S416" s="2279"/>
      <c r="T416" s="2279"/>
      <c r="U416" s="2279"/>
      <c r="V416" s="2279"/>
      <c r="W416" s="2279"/>
      <c r="X416" s="2279"/>
      <c r="Y416" s="2279"/>
      <c r="Z416" s="2279"/>
    </row>
    <row r="417">
      <c r="A417" s="2279"/>
      <c r="B417" s="2279"/>
      <c r="C417" s="2279"/>
      <c r="D417" s="2279"/>
      <c r="E417" s="2279"/>
      <c r="F417" s="2279"/>
      <c r="G417" s="2279"/>
      <c r="H417" s="2279"/>
      <c r="I417" s="2279"/>
      <c r="J417" s="2279"/>
      <c r="K417" s="2279"/>
      <c r="L417" s="2279"/>
      <c r="M417" s="2279"/>
      <c r="N417" s="2279"/>
      <c r="O417" s="2401"/>
      <c r="P417" s="2279"/>
      <c r="Q417" s="2279"/>
      <c r="R417" s="2279"/>
      <c r="S417" s="2279"/>
      <c r="T417" s="2279"/>
      <c r="U417" s="2279"/>
      <c r="V417" s="2279"/>
      <c r="W417" s="2279"/>
      <c r="X417" s="2279"/>
      <c r="Y417" s="2279"/>
      <c r="Z417" s="2279"/>
    </row>
    <row r="418">
      <c r="A418" s="2279"/>
      <c r="B418" s="2279"/>
      <c r="C418" s="2279"/>
      <c r="D418" s="2279"/>
      <c r="E418" s="2279"/>
      <c r="F418" s="2279"/>
      <c r="G418" s="2279"/>
      <c r="H418" s="2279"/>
      <c r="I418" s="2279"/>
      <c r="J418" s="2279"/>
      <c r="K418" s="2279"/>
      <c r="L418" s="2279"/>
      <c r="M418" s="2279"/>
      <c r="N418" s="2279"/>
      <c r="O418" s="2401"/>
      <c r="P418" s="2279"/>
      <c r="Q418" s="2279"/>
      <c r="R418" s="2279"/>
      <c r="S418" s="2279"/>
      <c r="T418" s="2279"/>
      <c r="U418" s="2279"/>
      <c r="V418" s="2279"/>
      <c r="W418" s="2279"/>
      <c r="X418" s="2279"/>
      <c r="Y418" s="2279"/>
      <c r="Z418" s="2279"/>
    </row>
    <row r="419">
      <c r="A419" s="2279"/>
      <c r="B419" s="2279"/>
      <c r="C419" s="2279"/>
      <c r="D419" s="2279"/>
      <c r="E419" s="2279"/>
      <c r="F419" s="2279"/>
      <c r="G419" s="2279"/>
      <c r="H419" s="2279"/>
      <c r="I419" s="2279"/>
      <c r="J419" s="2279"/>
      <c r="K419" s="2279"/>
      <c r="L419" s="2279"/>
      <c r="M419" s="2279"/>
      <c r="N419" s="2279"/>
      <c r="O419" s="2401"/>
      <c r="P419" s="2279"/>
      <c r="Q419" s="2279"/>
      <c r="R419" s="2279"/>
      <c r="S419" s="2279"/>
      <c r="T419" s="2279"/>
      <c r="U419" s="2279"/>
      <c r="V419" s="2279"/>
      <c r="W419" s="2279"/>
      <c r="X419" s="2279"/>
      <c r="Y419" s="2279"/>
      <c r="Z419" s="2279"/>
    </row>
    <row r="420">
      <c r="A420" s="2279"/>
      <c r="B420" s="2279"/>
      <c r="C420" s="2279"/>
      <c r="D420" s="2279"/>
      <c r="E420" s="2279"/>
      <c r="F420" s="2279"/>
      <c r="G420" s="2279"/>
      <c r="H420" s="2279"/>
      <c r="I420" s="2279"/>
      <c r="J420" s="2279"/>
      <c r="K420" s="2279"/>
      <c r="L420" s="2279"/>
      <c r="M420" s="2279"/>
      <c r="N420" s="2279"/>
      <c r="O420" s="2401"/>
      <c r="P420" s="2279"/>
      <c r="Q420" s="2279"/>
      <c r="R420" s="2279"/>
      <c r="S420" s="2279"/>
      <c r="T420" s="2279"/>
      <c r="U420" s="2279"/>
      <c r="V420" s="2279"/>
      <c r="W420" s="2279"/>
      <c r="X420" s="2279"/>
      <c r="Y420" s="2279"/>
      <c r="Z420" s="2279"/>
    </row>
    <row r="421">
      <c r="A421" s="2279"/>
      <c r="B421" s="2279"/>
      <c r="C421" s="2279"/>
      <c r="D421" s="2279"/>
      <c r="E421" s="2279"/>
      <c r="F421" s="2279"/>
      <c r="G421" s="2279"/>
      <c r="H421" s="2279"/>
      <c r="I421" s="2279"/>
      <c r="J421" s="2279"/>
      <c r="K421" s="2279"/>
      <c r="L421" s="2279"/>
      <c r="M421" s="2279"/>
      <c r="N421" s="2279"/>
      <c r="O421" s="2401"/>
      <c r="P421" s="2279"/>
      <c r="Q421" s="2279"/>
      <c r="R421" s="2279"/>
      <c r="S421" s="2279"/>
      <c r="T421" s="2279"/>
      <c r="U421" s="2279"/>
      <c r="V421" s="2279"/>
      <c r="W421" s="2279"/>
      <c r="X421" s="2279"/>
      <c r="Y421" s="2279"/>
      <c r="Z421" s="2279"/>
    </row>
    <row r="422">
      <c r="A422" s="2279"/>
      <c r="B422" s="2279"/>
      <c r="C422" s="2279"/>
      <c r="D422" s="2279"/>
      <c r="E422" s="2279"/>
      <c r="F422" s="2279"/>
      <c r="G422" s="2279"/>
      <c r="H422" s="2279"/>
      <c r="I422" s="2279"/>
      <c r="J422" s="2279"/>
      <c r="K422" s="2279"/>
      <c r="L422" s="2279"/>
      <c r="M422" s="2279"/>
      <c r="N422" s="2279"/>
      <c r="O422" s="2401"/>
      <c r="P422" s="2279"/>
      <c r="Q422" s="2279"/>
      <c r="R422" s="2279"/>
      <c r="S422" s="2279"/>
      <c r="T422" s="2279"/>
      <c r="U422" s="2279"/>
      <c r="V422" s="2279"/>
      <c r="W422" s="2279"/>
      <c r="X422" s="2279"/>
      <c r="Y422" s="2279"/>
      <c r="Z422" s="2279"/>
    </row>
    <row r="423">
      <c r="A423" s="2279"/>
      <c r="B423" s="2279"/>
      <c r="C423" s="2279"/>
      <c r="D423" s="2279"/>
      <c r="E423" s="2279"/>
      <c r="F423" s="2279"/>
      <c r="G423" s="2279"/>
      <c r="H423" s="2279"/>
      <c r="I423" s="2279"/>
      <c r="J423" s="2279"/>
      <c r="K423" s="2279"/>
      <c r="L423" s="2279"/>
      <c r="M423" s="2279"/>
      <c r="N423" s="2279"/>
      <c r="O423" s="2401"/>
      <c r="P423" s="2279"/>
      <c r="Q423" s="2279"/>
      <c r="R423" s="2279"/>
      <c r="S423" s="2279"/>
      <c r="T423" s="2279"/>
      <c r="U423" s="2279"/>
      <c r="V423" s="2279"/>
      <c r="W423" s="2279"/>
      <c r="X423" s="2279"/>
      <c r="Y423" s="2279"/>
      <c r="Z423" s="2279"/>
    </row>
    <row r="424">
      <c r="A424" s="2279"/>
      <c r="B424" s="2279"/>
      <c r="C424" s="2279"/>
      <c r="D424" s="2279"/>
      <c r="E424" s="2279"/>
      <c r="F424" s="2279"/>
      <c r="G424" s="2279"/>
      <c r="H424" s="2279"/>
      <c r="I424" s="2279"/>
      <c r="J424" s="2279"/>
      <c r="K424" s="2279"/>
      <c r="L424" s="2279"/>
      <c r="M424" s="2279"/>
      <c r="N424" s="2279"/>
      <c r="O424" s="2401"/>
      <c r="P424" s="2279"/>
      <c r="Q424" s="2279"/>
      <c r="R424" s="2279"/>
      <c r="S424" s="2279"/>
      <c r="T424" s="2279"/>
      <c r="U424" s="2279"/>
      <c r="V424" s="2279"/>
      <c r="W424" s="2279"/>
      <c r="X424" s="2279"/>
      <c r="Y424" s="2279"/>
      <c r="Z424" s="2279"/>
    </row>
    <row r="425">
      <c r="A425" s="2279"/>
      <c r="B425" s="2279"/>
      <c r="C425" s="2279"/>
      <c r="D425" s="2279"/>
      <c r="E425" s="2279"/>
      <c r="F425" s="2279"/>
      <c r="G425" s="2279"/>
      <c r="H425" s="2279"/>
      <c r="I425" s="2279"/>
      <c r="J425" s="2279"/>
      <c r="K425" s="2279"/>
      <c r="L425" s="2279"/>
      <c r="M425" s="2279"/>
      <c r="N425" s="2279"/>
      <c r="O425" s="2401"/>
      <c r="P425" s="2279"/>
      <c r="Q425" s="2279"/>
      <c r="R425" s="2279"/>
      <c r="S425" s="2279"/>
      <c r="T425" s="2279"/>
      <c r="U425" s="2279"/>
      <c r="V425" s="2279"/>
      <c r="W425" s="2279"/>
      <c r="X425" s="2279"/>
      <c r="Y425" s="2279"/>
      <c r="Z425" s="2279"/>
    </row>
    <row r="426">
      <c r="A426" s="2279"/>
      <c r="B426" s="2279"/>
      <c r="C426" s="2279"/>
      <c r="D426" s="2279"/>
      <c r="E426" s="2279"/>
      <c r="F426" s="2279"/>
      <c r="G426" s="2279"/>
      <c r="H426" s="2279"/>
      <c r="I426" s="2279"/>
      <c r="J426" s="2279"/>
      <c r="K426" s="2279"/>
      <c r="L426" s="2279"/>
      <c r="M426" s="2279"/>
      <c r="N426" s="2279"/>
      <c r="O426" s="2401"/>
      <c r="P426" s="2279"/>
      <c r="Q426" s="2279"/>
      <c r="R426" s="2279"/>
      <c r="S426" s="2279"/>
      <c r="T426" s="2279"/>
      <c r="U426" s="2279"/>
      <c r="V426" s="2279"/>
      <c r="W426" s="2279"/>
      <c r="X426" s="2279"/>
      <c r="Y426" s="2279"/>
      <c r="Z426" s="2279"/>
    </row>
    <row r="427">
      <c r="A427" s="2279"/>
      <c r="B427" s="2279"/>
      <c r="C427" s="2279"/>
      <c r="D427" s="2279"/>
      <c r="E427" s="2279"/>
      <c r="F427" s="2279"/>
      <c r="G427" s="2279"/>
      <c r="H427" s="2279"/>
      <c r="I427" s="2279"/>
      <c r="J427" s="2279"/>
      <c r="K427" s="2279"/>
      <c r="L427" s="2279"/>
      <c r="M427" s="2279"/>
      <c r="N427" s="2279"/>
      <c r="O427" s="2401"/>
      <c r="P427" s="2279"/>
      <c r="Q427" s="2279"/>
      <c r="R427" s="2279"/>
      <c r="S427" s="2279"/>
      <c r="T427" s="2279"/>
      <c r="U427" s="2279"/>
      <c r="V427" s="2279"/>
      <c r="W427" s="2279"/>
      <c r="X427" s="2279"/>
      <c r="Y427" s="2279"/>
      <c r="Z427" s="2279"/>
    </row>
    <row r="428">
      <c r="A428" s="2279"/>
      <c r="B428" s="2279"/>
      <c r="C428" s="2279"/>
      <c r="D428" s="2279"/>
      <c r="E428" s="2279"/>
      <c r="F428" s="2279"/>
      <c r="G428" s="2279"/>
      <c r="H428" s="2279"/>
      <c r="I428" s="2279"/>
      <c r="J428" s="2279"/>
      <c r="K428" s="2279"/>
      <c r="L428" s="2279"/>
      <c r="M428" s="2279"/>
      <c r="N428" s="2279"/>
      <c r="O428" s="2401"/>
      <c r="P428" s="2279"/>
      <c r="Q428" s="2279"/>
      <c r="R428" s="2279"/>
      <c r="S428" s="2279"/>
      <c r="T428" s="2279"/>
      <c r="U428" s="2279"/>
      <c r="V428" s="2279"/>
      <c r="W428" s="2279"/>
      <c r="X428" s="2279"/>
      <c r="Y428" s="2279"/>
      <c r="Z428" s="2279"/>
    </row>
    <row r="429">
      <c r="A429" s="2279"/>
      <c r="B429" s="2279"/>
      <c r="C429" s="2279"/>
      <c r="D429" s="2279"/>
      <c r="E429" s="2279"/>
      <c r="F429" s="2279"/>
      <c r="G429" s="2279"/>
      <c r="H429" s="2279"/>
      <c r="I429" s="2279"/>
      <c r="J429" s="2279"/>
      <c r="K429" s="2279"/>
      <c r="L429" s="2279"/>
      <c r="M429" s="2279"/>
      <c r="N429" s="2279"/>
      <c r="O429" s="2401"/>
      <c r="P429" s="2279"/>
      <c r="Q429" s="2279"/>
      <c r="R429" s="2279"/>
      <c r="S429" s="2279"/>
      <c r="T429" s="2279"/>
      <c r="U429" s="2279"/>
      <c r="V429" s="2279"/>
      <c r="W429" s="2279"/>
      <c r="X429" s="2279"/>
      <c r="Y429" s="2279"/>
      <c r="Z429" s="2279"/>
    </row>
    <row r="430">
      <c r="A430" s="2279"/>
      <c r="B430" s="2279"/>
      <c r="C430" s="2279"/>
      <c r="D430" s="2279"/>
      <c r="E430" s="2279"/>
      <c r="F430" s="2279"/>
      <c r="G430" s="2279"/>
      <c r="H430" s="2279"/>
      <c r="I430" s="2279"/>
      <c r="J430" s="2279"/>
      <c r="K430" s="2279"/>
      <c r="L430" s="2279"/>
      <c r="M430" s="2279"/>
      <c r="N430" s="2279"/>
      <c r="O430" s="2401"/>
      <c r="P430" s="2279"/>
      <c r="Q430" s="2279"/>
      <c r="R430" s="2279"/>
      <c r="S430" s="2279"/>
      <c r="T430" s="2279"/>
      <c r="U430" s="2279"/>
      <c r="V430" s="2279"/>
      <c r="W430" s="2279"/>
      <c r="X430" s="2279"/>
      <c r="Y430" s="2279"/>
      <c r="Z430" s="2279"/>
    </row>
    <row r="431">
      <c r="A431" s="2279"/>
      <c r="B431" s="2279"/>
      <c r="C431" s="2279"/>
      <c r="D431" s="2279"/>
      <c r="E431" s="2279"/>
      <c r="F431" s="2279"/>
      <c r="G431" s="2279"/>
      <c r="H431" s="2279"/>
      <c r="I431" s="2279"/>
      <c r="J431" s="2279"/>
      <c r="K431" s="2279"/>
      <c r="L431" s="2279"/>
      <c r="M431" s="2279"/>
      <c r="N431" s="2279"/>
      <c r="O431" s="2401"/>
      <c r="P431" s="2279"/>
      <c r="Q431" s="2279"/>
      <c r="R431" s="2279"/>
      <c r="S431" s="2279"/>
      <c r="T431" s="2279"/>
      <c r="U431" s="2279"/>
      <c r="V431" s="2279"/>
      <c r="W431" s="2279"/>
      <c r="X431" s="2279"/>
      <c r="Y431" s="2279"/>
      <c r="Z431" s="2279"/>
    </row>
    <row r="432">
      <c r="A432" s="2279"/>
      <c r="B432" s="2279"/>
      <c r="C432" s="2279"/>
      <c r="D432" s="2279"/>
      <c r="E432" s="2279"/>
      <c r="F432" s="2279"/>
      <c r="G432" s="2279"/>
      <c r="H432" s="2279"/>
      <c r="I432" s="2279"/>
      <c r="J432" s="2279"/>
      <c r="K432" s="2279"/>
      <c r="L432" s="2279"/>
      <c r="M432" s="2279"/>
      <c r="N432" s="2279"/>
      <c r="O432" s="2401"/>
      <c r="P432" s="2279"/>
      <c r="Q432" s="2279"/>
      <c r="R432" s="2279"/>
      <c r="S432" s="2279"/>
      <c r="T432" s="2279"/>
      <c r="U432" s="2279"/>
      <c r="V432" s="2279"/>
      <c r="W432" s="2279"/>
      <c r="X432" s="2279"/>
      <c r="Y432" s="2279"/>
      <c r="Z432" s="2279"/>
    </row>
    <row r="433">
      <c r="A433" s="2279"/>
      <c r="B433" s="2279"/>
      <c r="C433" s="2279"/>
      <c r="D433" s="2279"/>
      <c r="E433" s="2279"/>
      <c r="F433" s="2279"/>
      <c r="G433" s="2279"/>
      <c r="H433" s="2279"/>
      <c r="I433" s="2279"/>
      <c r="J433" s="2279"/>
      <c r="K433" s="2279"/>
      <c r="L433" s="2279"/>
      <c r="M433" s="2279"/>
      <c r="N433" s="2279"/>
      <c r="O433" s="2401"/>
      <c r="P433" s="2279"/>
      <c r="Q433" s="2279"/>
      <c r="R433" s="2279"/>
      <c r="S433" s="2279"/>
      <c r="T433" s="2279"/>
      <c r="U433" s="2279"/>
      <c r="V433" s="2279"/>
      <c r="W433" s="2279"/>
      <c r="X433" s="2279"/>
      <c r="Y433" s="2279"/>
      <c r="Z433" s="2279"/>
    </row>
    <row r="434">
      <c r="A434" s="2279"/>
      <c r="B434" s="2279"/>
      <c r="C434" s="2279"/>
      <c r="D434" s="2279"/>
      <c r="E434" s="2279"/>
      <c r="F434" s="2279"/>
      <c r="G434" s="2279"/>
      <c r="H434" s="2279"/>
      <c r="I434" s="2279"/>
      <c r="J434" s="2279"/>
      <c r="K434" s="2279"/>
      <c r="L434" s="2279"/>
      <c r="M434" s="2279"/>
      <c r="N434" s="2279"/>
      <c r="O434" s="2401"/>
      <c r="P434" s="2279"/>
      <c r="Q434" s="2279"/>
      <c r="R434" s="2279"/>
      <c r="S434" s="2279"/>
      <c r="T434" s="2279"/>
      <c r="U434" s="2279"/>
      <c r="V434" s="2279"/>
      <c r="W434" s="2279"/>
      <c r="X434" s="2279"/>
      <c r="Y434" s="2279"/>
      <c r="Z434" s="2279"/>
    </row>
    <row r="435">
      <c r="A435" s="2279"/>
      <c r="B435" s="2279"/>
      <c r="C435" s="2279"/>
      <c r="D435" s="2279"/>
      <c r="E435" s="2279"/>
      <c r="F435" s="2279"/>
      <c r="G435" s="2279"/>
      <c r="H435" s="2279"/>
      <c r="I435" s="2279"/>
      <c r="J435" s="2279"/>
      <c r="K435" s="2279"/>
      <c r="L435" s="2279"/>
      <c r="M435" s="2279"/>
      <c r="N435" s="2279"/>
      <c r="O435" s="2401"/>
      <c r="P435" s="2279"/>
      <c r="Q435" s="2279"/>
      <c r="R435" s="2279"/>
      <c r="S435" s="2279"/>
      <c r="T435" s="2279"/>
      <c r="U435" s="2279"/>
      <c r="V435" s="2279"/>
      <c r="W435" s="2279"/>
      <c r="X435" s="2279"/>
      <c r="Y435" s="2279"/>
      <c r="Z435" s="2279"/>
    </row>
    <row r="436">
      <c r="A436" s="2279"/>
      <c r="B436" s="2279"/>
      <c r="C436" s="2279"/>
      <c r="D436" s="2279"/>
      <c r="E436" s="2279"/>
      <c r="F436" s="2279"/>
      <c r="G436" s="2279"/>
      <c r="H436" s="2279"/>
      <c r="I436" s="2279"/>
      <c r="J436" s="2279"/>
      <c r="K436" s="2279"/>
      <c r="L436" s="2279"/>
      <c r="M436" s="2279"/>
      <c r="N436" s="2279"/>
      <c r="O436" s="2401"/>
      <c r="P436" s="2279"/>
      <c r="Q436" s="2279"/>
      <c r="R436" s="2279"/>
      <c r="S436" s="2279"/>
      <c r="T436" s="2279"/>
      <c r="U436" s="2279"/>
      <c r="V436" s="2279"/>
      <c r="W436" s="2279"/>
      <c r="X436" s="2279"/>
      <c r="Y436" s="2279"/>
      <c r="Z436" s="2279"/>
    </row>
    <row r="437">
      <c r="A437" s="2279"/>
      <c r="B437" s="2279"/>
      <c r="C437" s="2279"/>
      <c r="D437" s="2279"/>
      <c r="E437" s="2279"/>
      <c r="F437" s="2279"/>
      <c r="G437" s="2279"/>
      <c r="H437" s="2279"/>
      <c r="I437" s="2279"/>
      <c r="J437" s="2279"/>
      <c r="K437" s="2279"/>
      <c r="L437" s="2279"/>
      <c r="M437" s="2279"/>
      <c r="N437" s="2279"/>
      <c r="O437" s="2401"/>
      <c r="P437" s="2279"/>
      <c r="Q437" s="2279"/>
      <c r="R437" s="2279"/>
      <c r="S437" s="2279"/>
      <c r="T437" s="2279"/>
      <c r="U437" s="2279"/>
      <c r="V437" s="2279"/>
      <c r="W437" s="2279"/>
      <c r="X437" s="2279"/>
      <c r="Y437" s="2279"/>
      <c r="Z437" s="2279"/>
    </row>
    <row r="438">
      <c r="A438" s="2279"/>
      <c r="B438" s="2279"/>
      <c r="C438" s="2279"/>
      <c r="D438" s="2279"/>
      <c r="E438" s="2279"/>
      <c r="F438" s="2279"/>
      <c r="G438" s="2279"/>
      <c r="H438" s="2279"/>
      <c r="I438" s="2279"/>
      <c r="J438" s="2279"/>
      <c r="K438" s="2279"/>
      <c r="L438" s="2279"/>
      <c r="M438" s="2279"/>
      <c r="N438" s="2279"/>
      <c r="O438" s="2401"/>
      <c r="P438" s="2279"/>
      <c r="Q438" s="2279"/>
      <c r="R438" s="2279"/>
      <c r="S438" s="2279"/>
      <c r="T438" s="2279"/>
      <c r="U438" s="2279"/>
      <c r="V438" s="2279"/>
      <c r="W438" s="2279"/>
      <c r="X438" s="2279"/>
      <c r="Y438" s="2279"/>
      <c r="Z438" s="2279"/>
    </row>
    <row r="439">
      <c r="A439" s="2279"/>
      <c r="B439" s="2279"/>
      <c r="C439" s="2279"/>
      <c r="D439" s="2279"/>
      <c r="E439" s="2279"/>
      <c r="F439" s="2279"/>
      <c r="G439" s="2279"/>
      <c r="H439" s="2279"/>
      <c r="I439" s="2279"/>
      <c r="J439" s="2279"/>
      <c r="K439" s="2279"/>
      <c r="L439" s="2279"/>
      <c r="M439" s="2279"/>
      <c r="N439" s="2279"/>
      <c r="O439" s="2401"/>
      <c r="P439" s="2279"/>
      <c r="Q439" s="2279"/>
      <c r="R439" s="2279"/>
      <c r="S439" s="2279"/>
      <c r="T439" s="2279"/>
      <c r="U439" s="2279"/>
      <c r="V439" s="2279"/>
      <c r="W439" s="2279"/>
      <c r="X439" s="2279"/>
      <c r="Y439" s="2279"/>
      <c r="Z439" s="2279"/>
    </row>
    <row r="440">
      <c r="A440" s="2279"/>
      <c r="B440" s="2279"/>
      <c r="C440" s="2279"/>
      <c r="D440" s="2279"/>
      <c r="E440" s="2279"/>
      <c r="F440" s="2279"/>
      <c r="G440" s="2279"/>
      <c r="H440" s="2279"/>
      <c r="I440" s="2279"/>
      <c r="J440" s="2279"/>
      <c r="K440" s="2279"/>
      <c r="L440" s="2279"/>
      <c r="M440" s="2279"/>
      <c r="N440" s="2279"/>
      <c r="O440" s="2401"/>
      <c r="P440" s="2279"/>
      <c r="Q440" s="2279"/>
      <c r="R440" s="2279"/>
      <c r="S440" s="2279"/>
      <c r="T440" s="2279"/>
      <c r="U440" s="2279"/>
      <c r="V440" s="2279"/>
      <c r="W440" s="2279"/>
      <c r="X440" s="2279"/>
      <c r="Y440" s="2279"/>
      <c r="Z440" s="2279"/>
    </row>
    <row r="441">
      <c r="A441" s="2279"/>
      <c r="B441" s="2279"/>
      <c r="C441" s="2279"/>
      <c r="D441" s="2279"/>
      <c r="E441" s="2279"/>
      <c r="F441" s="2279"/>
      <c r="G441" s="2279"/>
      <c r="H441" s="2279"/>
      <c r="I441" s="2279"/>
      <c r="J441" s="2279"/>
      <c r="K441" s="2279"/>
      <c r="L441" s="2279"/>
      <c r="M441" s="2279"/>
      <c r="N441" s="2279"/>
      <c r="O441" s="2401"/>
      <c r="P441" s="2279"/>
      <c r="Q441" s="2279"/>
      <c r="R441" s="2279"/>
      <c r="S441" s="2279"/>
      <c r="T441" s="2279"/>
      <c r="U441" s="2279"/>
      <c r="V441" s="2279"/>
      <c r="W441" s="2279"/>
      <c r="X441" s="2279"/>
      <c r="Y441" s="2279"/>
      <c r="Z441" s="2279"/>
    </row>
    <row r="442">
      <c r="A442" s="2279"/>
      <c r="B442" s="2279"/>
      <c r="C442" s="2279"/>
      <c r="D442" s="2279"/>
      <c r="E442" s="2279"/>
      <c r="F442" s="2279"/>
      <c r="G442" s="2279"/>
      <c r="H442" s="2279"/>
      <c r="I442" s="2279"/>
      <c r="J442" s="2279"/>
      <c r="K442" s="2279"/>
      <c r="L442" s="2279"/>
      <c r="M442" s="2279"/>
      <c r="N442" s="2279"/>
      <c r="O442" s="2401"/>
      <c r="P442" s="2279"/>
      <c r="Q442" s="2279"/>
      <c r="R442" s="2279"/>
      <c r="S442" s="2279"/>
      <c r="T442" s="2279"/>
      <c r="U442" s="2279"/>
      <c r="V442" s="2279"/>
      <c r="W442" s="2279"/>
      <c r="X442" s="2279"/>
      <c r="Y442" s="2279"/>
      <c r="Z442" s="2279"/>
    </row>
    <row r="443">
      <c r="A443" s="2279"/>
      <c r="B443" s="2279"/>
      <c r="C443" s="2279"/>
      <c r="D443" s="2279"/>
      <c r="E443" s="2279"/>
      <c r="F443" s="2279"/>
      <c r="G443" s="2279"/>
      <c r="H443" s="2279"/>
      <c r="I443" s="2279"/>
      <c r="J443" s="2279"/>
      <c r="K443" s="2279"/>
      <c r="L443" s="2279"/>
      <c r="M443" s="2279"/>
      <c r="N443" s="2279"/>
      <c r="O443" s="2401"/>
      <c r="P443" s="2279"/>
      <c r="Q443" s="2279"/>
      <c r="R443" s="2279"/>
      <c r="S443" s="2279"/>
      <c r="T443" s="2279"/>
      <c r="U443" s="2279"/>
      <c r="V443" s="2279"/>
      <c r="W443" s="2279"/>
      <c r="X443" s="2279"/>
      <c r="Y443" s="2279"/>
      <c r="Z443" s="2279"/>
    </row>
    <row r="444">
      <c r="A444" s="2279"/>
      <c r="B444" s="2279"/>
      <c r="C444" s="2279"/>
      <c r="D444" s="2279"/>
      <c r="E444" s="2279"/>
      <c r="F444" s="2279"/>
      <c r="G444" s="2279"/>
      <c r="H444" s="2279"/>
      <c r="I444" s="2279"/>
      <c r="J444" s="2279"/>
      <c r="K444" s="2279"/>
      <c r="L444" s="2279"/>
      <c r="M444" s="2279"/>
      <c r="N444" s="2279"/>
      <c r="O444" s="2401"/>
      <c r="P444" s="2279"/>
      <c r="Q444" s="2279"/>
      <c r="R444" s="2279"/>
      <c r="S444" s="2279"/>
      <c r="T444" s="2279"/>
      <c r="U444" s="2279"/>
      <c r="V444" s="2279"/>
      <c r="W444" s="2279"/>
      <c r="X444" s="2279"/>
      <c r="Y444" s="2279"/>
      <c r="Z444" s="2279"/>
    </row>
    <row r="445">
      <c r="A445" s="2279"/>
      <c r="B445" s="2279"/>
      <c r="C445" s="2279"/>
      <c r="D445" s="2279"/>
      <c r="E445" s="2279"/>
      <c r="F445" s="2279"/>
      <c r="G445" s="2279"/>
      <c r="H445" s="2279"/>
      <c r="I445" s="2279"/>
      <c r="J445" s="2279"/>
      <c r="K445" s="2279"/>
      <c r="L445" s="2279"/>
      <c r="M445" s="2279"/>
      <c r="N445" s="2279"/>
      <c r="O445" s="2401"/>
      <c r="P445" s="2279"/>
      <c r="Q445" s="2279"/>
      <c r="R445" s="2279"/>
      <c r="S445" s="2279"/>
      <c r="T445" s="2279"/>
      <c r="U445" s="2279"/>
      <c r="V445" s="2279"/>
      <c r="W445" s="2279"/>
      <c r="X445" s="2279"/>
      <c r="Y445" s="2279"/>
      <c r="Z445" s="2279"/>
    </row>
    <row r="446">
      <c r="A446" s="2279"/>
      <c r="B446" s="2279"/>
      <c r="C446" s="2279"/>
      <c r="D446" s="2279"/>
      <c r="E446" s="2279"/>
      <c r="F446" s="2279"/>
      <c r="G446" s="2279"/>
      <c r="H446" s="2279"/>
      <c r="I446" s="2279"/>
      <c r="J446" s="2279"/>
      <c r="K446" s="2279"/>
      <c r="L446" s="2279"/>
      <c r="M446" s="2279"/>
      <c r="N446" s="2279"/>
      <c r="O446" s="2401"/>
      <c r="P446" s="2279"/>
      <c r="Q446" s="2279"/>
      <c r="R446" s="2279"/>
      <c r="S446" s="2279"/>
      <c r="T446" s="2279"/>
      <c r="U446" s="2279"/>
      <c r="V446" s="2279"/>
      <c r="W446" s="2279"/>
      <c r="X446" s="2279"/>
      <c r="Y446" s="2279"/>
      <c r="Z446" s="2279"/>
    </row>
    <row r="447">
      <c r="A447" s="2279"/>
      <c r="B447" s="2279"/>
      <c r="C447" s="2279"/>
      <c r="D447" s="2279"/>
      <c r="E447" s="2279"/>
      <c r="F447" s="2279"/>
      <c r="G447" s="2279"/>
      <c r="H447" s="2279"/>
      <c r="I447" s="2279"/>
      <c r="J447" s="2279"/>
      <c r="K447" s="2279"/>
      <c r="L447" s="2279"/>
      <c r="M447" s="2279"/>
      <c r="N447" s="2279"/>
      <c r="O447" s="2401"/>
      <c r="P447" s="2279"/>
      <c r="Q447" s="2279"/>
      <c r="R447" s="2279"/>
      <c r="S447" s="2279"/>
      <c r="T447" s="2279"/>
      <c r="U447" s="2279"/>
      <c r="V447" s="2279"/>
      <c r="W447" s="2279"/>
      <c r="X447" s="2279"/>
      <c r="Y447" s="2279"/>
      <c r="Z447" s="2279"/>
    </row>
    <row r="448">
      <c r="A448" s="2279"/>
      <c r="B448" s="2279"/>
      <c r="C448" s="2279"/>
      <c r="D448" s="2279"/>
      <c r="E448" s="2279"/>
      <c r="F448" s="2279"/>
      <c r="G448" s="2279"/>
      <c r="H448" s="2279"/>
      <c r="I448" s="2279"/>
      <c r="J448" s="2279"/>
      <c r="K448" s="2279"/>
      <c r="L448" s="2279"/>
      <c r="M448" s="2279"/>
      <c r="N448" s="2279"/>
      <c r="O448" s="2401"/>
      <c r="P448" s="2279"/>
      <c r="Q448" s="2279"/>
      <c r="R448" s="2279"/>
      <c r="S448" s="2279"/>
      <c r="T448" s="2279"/>
      <c r="U448" s="2279"/>
      <c r="V448" s="2279"/>
      <c r="W448" s="2279"/>
      <c r="X448" s="2279"/>
      <c r="Y448" s="2279"/>
      <c r="Z448" s="2279"/>
    </row>
    <row r="449">
      <c r="A449" s="2279"/>
      <c r="B449" s="2279"/>
      <c r="C449" s="2279"/>
      <c r="D449" s="2279"/>
      <c r="E449" s="2279"/>
      <c r="F449" s="2279"/>
      <c r="G449" s="2279"/>
      <c r="H449" s="2279"/>
      <c r="I449" s="2279"/>
      <c r="J449" s="2279"/>
      <c r="K449" s="2279"/>
      <c r="L449" s="2279"/>
      <c r="M449" s="2279"/>
      <c r="N449" s="2279"/>
      <c r="O449" s="2401"/>
      <c r="P449" s="2279"/>
      <c r="Q449" s="2279"/>
      <c r="R449" s="2279"/>
      <c r="S449" s="2279"/>
      <c r="T449" s="2279"/>
      <c r="U449" s="2279"/>
      <c r="V449" s="2279"/>
      <c r="W449" s="2279"/>
      <c r="X449" s="2279"/>
      <c r="Y449" s="2279"/>
      <c r="Z449" s="2279"/>
    </row>
    <row r="450">
      <c r="A450" s="2279"/>
      <c r="B450" s="2279"/>
      <c r="C450" s="2279"/>
      <c r="D450" s="2279"/>
      <c r="E450" s="2279"/>
      <c r="F450" s="2279"/>
      <c r="G450" s="2279"/>
      <c r="H450" s="2279"/>
      <c r="I450" s="2279"/>
      <c r="J450" s="2279"/>
      <c r="K450" s="2279"/>
      <c r="L450" s="2279"/>
      <c r="M450" s="2279"/>
      <c r="N450" s="2279"/>
      <c r="O450" s="2401"/>
      <c r="P450" s="2279"/>
      <c r="Q450" s="2279"/>
      <c r="R450" s="2279"/>
      <c r="S450" s="2279"/>
      <c r="T450" s="2279"/>
      <c r="U450" s="2279"/>
      <c r="V450" s="2279"/>
      <c r="W450" s="2279"/>
      <c r="X450" s="2279"/>
      <c r="Y450" s="2279"/>
      <c r="Z450" s="2279"/>
    </row>
    <row r="451">
      <c r="A451" s="2279"/>
      <c r="B451" s="2279"/>
      <c r="C451" s="2279"/>
      <c r="D451" s="2279"/>
      <c r="E451" s="2279"/>
      <c r="F451" s="2279"/>
      <c r="G451" s="2279"/>
      <c r="H451" s="2279"/>
      <c r="I451" s="2279"/>
      <c r="J451" s="2279"/>
      <c r="K451" s="2279"/>
      <c r="L451" s="2279"/>
      <c r="M451" s="2279"/>
      <c r="N451" s="2279"/>
      <c r="O451" s="2401"/>
      <c r="P451" s="2279"/>
      <c r="Q451" s="2279"/>
      <c r="R451" s="2279"/>
      <c r="S451" s="2279"/>
      <c r="T451" s="2279"/>
      <c r="U451" s="2279"/>
      <c r="V451" s="2279"/>
      <c r="W451" s="2279"/>
      <c r="X451" s="2279"/>
      <c r="Y451" s="2279"/>
      <c r="Z451" s="2279"/>
    </row>
    <row r="452">
      <c r="A452" s="2279"/>
      <c r="B452" s="2279"/>
      <c r="C452" s="2279"/>
      <c r="D452" s="2279"/>
      <c r="E452" s="2279"/>
      <c r="F452" s="2279"/>
      <c r="G452" s="2279"/>
      <c r="H452" s="2279"/>
      <c r="I452" s="2279"/>
      <c r="J452" s="2279"/>
      <c r="K452" s="2279"/>
      <c r="L452" s="2279"/>
      <c r="M452" s="2279"/>
      <c r="N452" s="2279"/>
      <c r="O452" s="2401"/>
      <c r="P452" s="2279"/>
      <c r="Q452" s="2279"/>
      <c r="R452" s="2279"/>
      <c r="S452" s="2279"/>
      <c r="T452" s="2279"/>
      <c r="U452" s="2279"/>
      <c r="V452" s="2279"/>
      <c r="W452" s="2279"/>
      <c r="X452" s="2279"/>
      <c r="Y452" s="2279"/>
      <c r="Z452" s="2279"/>
    </row>
    <row r="453">
      <c r="A453" s="2279"/>
      <c r="B453" s="2279"/>
      <c r="C453" s="2279"/>
      <c r="D453" s="2279"/>
      <c r="E453" s="2279"/>
      <c r="F453" s="2279"/>
      <c r="G453" s="2279"/>
      <c r="H453" s="2279"/>
      <c r="I453" s="2279"/>
      <c r="J453" s="2279"/>
      <c r="K453" s="2279"/>
      <c r="L453" s="2279"/>
      <c r="M453" s="2279"/>
      <c r="N453" s="2279"/>
      <c r="O453" s="2401"/>
      <c r="P453" s="2279"/>
      <c r="Q453" s="2279"/>
      <c r="R453" s="2279"/>
      <c r="S453" s="2279"/>
      <c r="T453" s="2279"/>
      <c r="U453" s="2279"/>
      <c r="V453" s="2279"/>
      <c r="W453" s="2279"/>
      <c r="X453" s="2279"/>
      <c r="Y453" s="2279"/>
      <c r="Z453" s="2279"/>
    </row>
    <row r="454">
      <c r="A454" s="2279"/>
      <c r="B454" s="2279"/>
      <c r="C454" s="2279"/>
      <c r="D454" s="2279"/>
      <c r="E454" s="2279"/>
      <c r="F454" s="2279"/>
      <c r="G454" s="2279"/>
      <c r="H454" s="2279"/>
      <c r="I454" s="2279"/>
      <c r="J454" s="2279"/>
      <c r="K454" s="2279"/>
      <c r="L454" s="2279"/>
      <c r="M454" s="2279"/>
      <c r="N454" s="2279"/>
      <c r="O454" s="2401"/>
      <c r="P454" s="2279"/>
      <c r="Q454" s="2279"/>
      <c r="R454" s="2279"/>
      <c r="S454" s="2279"/>
      <c r="T454" s="2279"/>
      <c r="U454" s="2279"/>
      <c r="V454" s="2279"/>
      <c r="W454" s="2279"/>
      <c r="X454" s="2279"/>
      <c r="Y454" s="2279"/>
      <c r="Z454" s="2279"/>
    </row>
    <row r="455">
      <c r="A455" s="2279"/>
      <c r="B455" s="2279"/>
      <c r="C455" s="2279"/>
      <c r="D455" s="2279"/>
      <c r="E455" s="2279"/>
      <c r="F455" s="2279"/>
      <c r="G455" s="2279"/>
      <c r="H455" s="2279"/>
      <c r="I455" s="2279"/>
      <c r="J455" s="2279"/>
      <c r="K455" s="2279"/>
      <c r="L455" s="2279"/>
      <c r="M455" s="2279"/>
      <c r="N455" s="2279"/>
      <c r="O455" s="2401"/>
      <c r="P455" s="2279"/>
      <c r="Q455" s="2279"/>
      <c r="R455" s="2279"/>
      <c r="S455" s="2279"/>
      <c r="T455" s="2279"/>
      <c r="U455" s="2279"/>
      <c r="V455" s="2279"/>
      <c r="W455" s="2279"/>
      <c r="X455" s="2279"/>
      <c r="Y455" s="2279"/>
      <c r="Z455" s="2279"/>
    </row>
    <row r="456">
      <c r="A456" s="2279"/>
      <c r="B456" s="2279"/>
      <c r="C456" s="2279"/>
      <c r="D456" s="2279"/>
      <c r="E456" s="2279"/>
      <c r="F456" s="2279"/>
      <c r="G456" s="2279"/>
      <c r="H456" s="2279"/>
      <c r="I456" s="2279"/>
      <c r="J456" s="2279"/>
      <c r="K456" s="2279"/>
      <c r="L456" s="2279"/>
      <c r="M456" s="2279"/>
      <c r="N456" s="2279"/>
      <c r="O456" s="2401"/>
      <c r="P456" s="2279"/>
      <c r="Q456" s="2279"/>
      <c r="R456" s="2279"/>
      <c r="S456" s="2279"/>
      <c r="T456" s="2279"/>
      <c r="U456" s="2279"/>
      <c r="V456" s="2279"/>
      <c r="W456" s="2279"/>
      <c r="X456" s="2279"/>
      <c r="Y456" s="2279"/>
      <c r="Z456" s="2279"/>
    </row>
    <row r="457">
      <c r="A457" s="2279"/>
      <c r="B457" s="2279"/>
      <c r="C457" s="2279"/>
      <c r="D457" s="2279"/>
      <c r="E457" s="2279"/>
      <c r="F457" s="2279"/>
      <c r="G457" s="2279"/>
      <c r="H457" s="2279"/>
      <c r="I457" s="2279"/>
      <c r="J457" s="2279"/>
      <c r="K457" s="2279"/>
      <c r="L457" s="2279"/>
      <c r="M457" s="2279"/>
      <c r="N457" s="2279"/>
      <c r="O457" s="2401"/>
      <c r="P457" s="2279"/>
      <c r="Q457" s="2279"/>
      <c r="R457" s="2279"/>
      <c r="S457" s="2279"/>
      <c r="T457" s="2279"/>
      <c r="U457" s="2279"/>
      <c r="V457" s="2279"/>
      <c r="W457" s="2279"/>
      <c r="X457" s="2279"/>
      <c r="Y457" s="2279"/>
      <c r="Z457" s="2279"/>
    </row>
    <row r="458">
      <c r="A458" s="2279"/>
      <c r="B458" s="2279"/>
      <c r="C458" s="2279"/>
      <c r="D458" s="2279"/>
      <c r="E458" s="2279"/>
      <c r="F458" s="2279"/>
      <c r="G458" s="2279"/>
      <c r="H458" s="2279"/>
      <c r="I458" s="2279"/>
      <c r="J458" s="2279"/>
      <c r="K458" s="2279"/>
      <c r="L458" s="2279"/>
      <c r="M458" s="2279"/>
      <c r="N458" s="2279"/>
      <c r="O458" s="2401"/>
      <c r="P458" s="2279"/>
      <c r="Q458" s="2279"/>
      <c r="R458" s="2279"/>
      <c r="S458" s="2279"/>
      <c r="T458" s="2279"/>
      <c r="U458" s="2279"/>
      <c r="V458" s="2279"/>
      <c r="W458" s="2279"/>
      <c r="X458" s="2279"/>
      <c r="Y458" s="2279"/>
      <c r="Z458" s="2279"/>
    </row>
    <row r="459">
      <c r="A459" s="2279"/>
      <c r="B459" s="2279"/>
      <c r="C459" s="2279"/>
      <c r="D459" s="2279"/>
      <c r="E459" s="2279"/>
      <c r="F459" s="2279"/>
      <c r="G459" s="2279"/>
      <c r="H459" s="2279"/>
      <c r="I459" s="2279"/>
      <c r="J459" s="2279"/>
      <c r="K459" s="2279"/>
      <c r="L459" s="2279"/>
      <c r="M459" s="2279"/>
      <c r="N459" s="2279"/>
      <c r="O459" s="2401"/>
      <c r="P459" s="2279"/>
      <c r="Q459" s="2279"/>
      <c r="R459" s="2279"/>
      <c r="S459" s="2279"/>
      <c r="T459" s="2279"/>
      <c r="U459" s="2279"/>
      <c r="V459" s="2279"/>
      <c r="W459" s="2279"/>
      <c r="X459" s="2279"/>
      <c r="Y459" s="2279"/>
      <c r="Z459" s="2279"/>
    </row>
    <row r="460">
      <c r="A460" s="2279"/>
      <c r="B460" s="2279"/>
      <c r="C460" s="2279"/>
      <c r="D460" s="2279"/>
      <c r="E460" s="2279"/>
      <c r="F460" s="2279"/>
      <c r="G460" s="2279"/>
      <c r="H460" s="2279"/>
      <c r="I460" s="2279"/>
      <c r="J460" s="2279"/>
      <c r="K460" s="2279"/>
      <c r="L460" s="2279"/>
      <c r="M460" s="2279"/>
      <c r="N460" s="2279"/>
      <c r="O460" s="2401"/>
      <c r="P460" s="2279"/>
      <c r="Q460" s="2279"/>
      <c r="R460" s="2279"/>
      <c r="S460" s="2279"/>
      <c r="T460" s="2279"/>
      <c r="U460" s="2279"/>
      <c r="V460" s="2279"/>
      <c r="W460" s="2279"/>
      <c r="X460" s="2279"/>
      <c r="Y460" s="2279"/>
      <c r="Z460" s="2279"/>
    </row>
    <row r="461">
      <c r="A461" s="2279"/>
      <c r="B461" s="2279"/>
      <c r="C461" s="2279"/>
      <c r="D461" s="2279"/>
      <c r="E461" s="2279"/>
      <c r="F461" s="2279"/>
      <c r="G461" s="2279"/>
      <c r="H461" s="2279"/>
      <c r="I461" s="2279"/>
      <c r="J461" s="2279"/>
      <c r="K461" s="2279"/>
      <c r="L461" s="2279"/>
      <c r="M461" s="2279"/>
      <c r="N461" s="2279"/>
      <c r="O461" s="2401"/>
      <c r="P461" s="2279"/>
      <c r="Q461" s="2279"/>
      <c r="R461" s="2279"/>
      <c r="S461" s="2279"/>
      <c r="T461" s="2279"/>
      <c r="U461" s="2279"/>
      <c r="V461" s="2279"/>
      <c r="W461" s="2279"/>
      <c r="X461" s="2279"/>
      <c r="Y461" s="2279"/>
      <c r="Z461" s="2279"/>
    </row>
    <row r="462">
      <c r="A462" s="2279"/>
      <c r="B462" s="2279"/>
      <c r="C462" s="2279"/>
      <c r="D462" s="2279"/>
      <c r="E462" s="2279"/>
      <c r="F462" s="2279"/>
      <c r="G462" s="2279"/>
      <c r="H462" s="2279"/>
      <c r="I462" s="2279"/>
      <c r="J462" s="2279"/>
      <c r="K462" s="2279"/>
      <c r="L462" s="2279"/>
      <c r="M462" s="2279"/>
      <c r="N462" s="2279"/>
      <c r="O462" s="2401"/>
      <c r="P462" s="2279"/>
      <c r="Q462" s="2279"/>
      <c r="R462" s="2279"/>
      <c r="S462" s="2279"/>
      <c r="T462" s="2279"/>
      <c r="U462" s="2279"/>
      <c r="V462" s="2279"/>
      <c r="W462" s="2279"/>
      <c r="X462" s="2279"/>
      <c r="Y462" s="2279"/>
      <c r="Z462" s="2279"/>
    </row>
    <row r="463">
      <c r="A463" s="2279"/>
      <c r="B463" s="2279"/>
      <c r="C463" s="2279"/>
      <c r="D463" s="2279"/>
      <c r="E463" s="2279"/>
      <c r="F463" s="2279"/>
      <c r="G463" s="2279"/>
      <c r="H463" s="2279"/>
      <c r="I463" s="2279"/>
      <c r="J463" s="2279"/>
      <c r="K463" s="2279"/>
      <c r="L463" s="2279"/>
      <c r="M463" s="2279"/>
      <c r="N463" s="2279"/>
      <c r="O463" s="2401"/>
      <c r="P463" s="2279"/>
      <c r="Q463" s="2279"/>
      <c r="R463" s="2279"/>
      <c r="S463" s="2279"/>
      <c r="T463" s="2279"/>
      <c r="U463" s="2279"/>
      <c r="V463" s="2279"/>
      <c r="W463" s="2279"/>
      <c r="X463" s="2279"/>
      <c r="Y463" s="2279"/>
      <c r="Z463" s="2279"/>
    </row>
    <row r="464">
      <c r="A464" s="2279"/>
      <c r="B464" s="2279"/>
      <c r="C464" s="2279"/>
      <c r="D464" s="2279"/>
      <c r="E464" s="2279"/>
      <c r="F464" s="2279"/>
      <c r="G464" s="2279"/>
      <c r="H464" s="2279"/>
      <c r="I464" s="2279"/>
      <c r="J464" s="2279"/>
      <c r="K464" s="2279"/>
      <c r="L464" s="2279"/>
      <c r="M464" s="2279"/>
      <c r="N464" s="2279"/>
      <c r="O464" s="2401"/>
      <c r="P464" s="2279"/>
      <c r="Q464" s="2279"/>
      <c r="R464" s="2279"/>
      <c r="S464" s="2279"/>
      <c r="T464" s="2279"/>
      <c r="U464" s="2279"/>
      <c r="V464" s="2279"/>
      <c r="W464" s="2279"/>
      <c r="X464" s="2279"/>
      <c r="Y464" s="2279"/>
      <c r="Z464" s="2279"/>
    </row>
    <row r="465">
      <c r="A465" s="2279"/>
      <c r="B465" s="2279"/>
      <c r="C465" s="2279"/>
      <c r="D465" s="2279"/>
      <c r="E465" s="2279"/>
      <c r="F465" s="2279"/>
      <c r="G465" s="2279"/>
      <c r="H465" s="2279"/>
      <c r="I465" s="2279"/>
      <c r="J465" s="2279"/>
      <c r="K465" s="2279"/>
      <c r="L465" s="2279"/>
      <c r="M465" s="2279"/>
      <c r="N465" s="2279"/>
      <c r="O465" s="2401"/>
      <c r="P465" s="2279"/>
      <c r="Q465" s="2279"/>
      <c r="R465" s="2279"/>
      <c r="S465" s="2279"/>
      <c r="T465" s="2279"/>
      <c r="U465" s="2279"/>
      <c r="V465" s="2279"/>
      <c r="W465" s="2279"/>
      <c r="X465" s="2279"/>
      <c r="Y465" s="2279"/>
      <c r="Z465" s="2279"/>
    </row>
    <row r="466">
      <c r="A466" s="2279"/>
      <c r="B466" s="2279"/>
      <c r="C466" s="2279"/>
      <c r="D466" s="2279"/>
      <c r="E466" s="2279"/>
      <c r="F466" s="2279"/>
      <c r="G466" s="2279"/>
      <c r="H466" s="2279"/>
      <c r="I466" s="2279"/>
      <c r="J466" s="2279"/>
      <c r="K466" s="2279"/>
      <c r="L466" s="2279"/>
      <c r="M466" s="2279"/>
      <c r="N466" s="2279"/>
      <c r="O466" s="2401"/>
      <c r="P466" s="2279"/>
      <c r="Q466" s="2279"/>
      <c r="R466" s="2279"/>
      <c r="S466" s="2279"/>
      <c r="T466" s="2279"/>
      <c r="U466" s="2279"/>
      <c r="V466" s="2279"/>
      <c r="W466" s="2279"/>
      <c r="X466" s="2279"/>
      <c r="Y466" s="2279"/>
      <c r="Z466" s="2279"/>
    </row>
    <row r="467">
      <c r="A467" s="2279"/>
      <c r="B467" s="2279"/>
      <c r="C467" s="2279"/>
      <c r="D467" s="2279"/>
      <c r="E467" s="2279"/>
      <c r="F467" s="2279"/>
      <c r="G467" s="2279"/>
      <c r="H467" s="2279"/>
      <c r="I467" s="2279"/>
      <c r="J467" s="2279"/>
      <c r="K467" s="2279"/>
      <c r="L467" s="2279"/>
      <c r="M467" s="2279"/>
      <c r="N467" s="2279"/>
      <c r="O467" s="2401"/>
      <c r="P467" s="2279"/>
      <c r="Q467" s="2279"/>
      <c r="R467" s="2279"/>
      <c r="S467" s="2279"/>
      <c r="T467" s="2279"/>
      <c r="U467" s="2279"/>
      <c r="V467" s="2279"/>
      <c r="W467" s="2279"/>
      <c r="X467" s="2279"/>
      <c r="Y467" s="2279"/>
      <c r="Z467" s="2279"/>
    </row>
    <row r="468">
      <c r="A468" s="2279"/>
      <c r="B468" s="2279"/>
      <c r="C468" s="2279"/>
      <c r="D468" s="2279"/>
      <c r="E468" s="2279"/>
      <c r="F468" s="2279"/>
      <c r="G468" s="2279"/>
      <c r="H468" s="2279"/>
      <c r="I468" s="2279"/>
      <c r="J468" s="2279"/>
      <c r="K468" s="2279"/>
      <c r="L468" s="2279"/>
      <c r="M468" s="2279"/>
      <c r="N468" s="2279"/>
      <c r="O468" s="2401"/>
      <c r="P468" s="2279"/>
      <c r="Q468" s="2279"/>
      <c r="R468" s="2279"/>
      <c r="S468" s="2279"/>
      <c r="T468" s="2279"/>
      <c r="U468" s="2279"/>
      <c r="V468" s="2279"/>
      <c r="W468" s="2279"/>
      <c r="X468" s="2279"/>
      <c r="Y468" s="2279"/>
      <c r="Z468" s="2279"/>
    </row>
    <row r="469">
      <c r="A469" s="2279"/>
      <c r="B469" s="2279"/>
      <c r="C469" s="2279"/>
      <c r="D469" s="2279"/>
      <c r="E469" s="2279"/>
      <c r="F469" s="2279"/>
      <c r="G469" s="2279"/>
      <c r="H469" s="2279"/>
      <c r="I469" s="2279"/>
      <c r="J469" s="2279"/>
      <c r="K469" s="2279"/>
      <c r="L469" s="2279"/>
      <c r="M469" s="2279"/>
      <c r="N469" s="2279"/>
      <c r="O469" s="2401"/>
      <c r="P469" s="2279"/>
      <c r="Q469" s="2279"/>
      <c r="R469" s="2279"/>
      <c r="S469" s="2279"/>
      <c r="T469" s="2279"/>
      <c r="U469" s="2279"/>
      <c r="V469" s="2279"/>
      <c r="W469" s="2279"/>
      <c r="X469" s="2279"/>
      <c r="Y469" s="2279"/>
      <c r="Z469" s="2279"/>
    </row>
    <row r="470">
      <c r="A470" s="2279"/>
      <c r="B470" s="2279"/>
      <c r="C470" s="2279"/>
      <c r="D470" s="2279"/>
      <c r="E470" s="2279"/>
      <c r="F470" s="2279"/>
      <c r="G470" s="2279"/>
      <c r="H470" s="2279"/>
      <c r="I470" s="2279"/>
      <c r="J470" s="2279"/>
      <c r="K470" s="2279"/>
      <c r="L470" s="2279"/>
      <c r="M470" s="2279"/>
      <c r="N470" s="2279"/>
      <c r="O470" s="2401"/>
      <c r="P470" s="2279"/>
      <c r="Q470" s="2279"/>
      <c r="R470" s="2279"/>
      <c r="S470" s="2279"/>
      <c r="T470" s="2279"/>
      <c r="U470" s="2279"/>
      <c r="V470" s="2279"/>
      <c r="W470" s="2279"/>
      <c r="X470" s="2279"/>
      <c r="Y470" s="2279"/>
      <c r="Z470" s="2279"/>
    </row>
    <row r="471">
      <c r="A471" s="2279"/>
      <c r="B471" s="2279"/>
      <c r="C471" s="2279"/>
      <c r="D471" s="2279"/>
      <c r="E471" s="2279"/>
      <c r="F471" s="2279"/>
      <c r="G471" s="2279"/>
      <c r="H471" s="2279"/>
      <c r="I471" s="2279"/>
      <c r="J471" s="2279"/>
      <c r="K471" s="2279"/>
      <c r="L471" s="2279"/>
      <c r="M471" s="2279"/>
      <c r="N471" s="2279"/>
      <c r="O471" s="2401"/>
      <c r="P471" s="2279"/>
      <c r="Q471" s="2279"/>
      <c r="R471" s="2279"/>
      <c r="S471" s="2279"/>
      <c r="T471" s="2279"/>
      <c r="U471" s="2279"/>
      <c r="V471" s="2279"/>
      <c r="W471" s="2279"/>
      <c r="X471" s="2279"/>
      <c r="Y471" s="2279"/>
      <c r="Z471" s="2279"/>
    </row>
    <row r="472">
      <c r="A472" s="2279"/>
      <c r="B472" s="2279"/>
      <c r="C472" s="2279"/>
      <c r="D472" s="2279"/>
      <c r="E472" s="2279"/>
      <c r="F472" s="2279"/>
      <c r="G472" s="2279"/>
      <c r="H472" s="2279"/>
      <c r="I472" s="2279"/>
      <c r="J472" s="2279"/>
      <c r="K472" s="2279"/>
      <c r="L472" s="2279"/>
      <c r="M472" s="2279"/>
      <c r="N472" s="2279"/>
      <c r="O472" s="2401"/>
      <c r="P472" s="2279"/>
      <c r="Q472" s="2279"/>
      <c r="R472" s="2279"/>
      <c r="S472" s="2279"/>
      <c r="T472" s="2279"/>
      <c r="U472" s="2279"/>
      <c r="V472" s="2279"/>
      <c r="W472" s="2279"/>
      <c r="X472" s="2279"/>
      <c r="Y472" s="2279"/>
      <c r="Z472" s="2279"/>
    </row>
    <row r="473">
      <c r="A473" s="2279"/>
      <c r="B473" s="2279"/>
      <c r="C473" s="2279"/>
      <c r="D473" s="2279"/>
      <c r="E473" s="2279"/>
      <c r="F473" s="2279"/>
      <c r="G473" s="2279"/>
      <c r="H473" s="2279"/>
      <c r="I473" s="2279"/>
      <c r="J473" s="2279"/>
      <c r="K473" s="2279"/>
      <c r="L473" s="2279"/>
      <c r="M473" s="2279"/>
      <c r="N473" s="2279"/>
      <c r="O473" s="2401"/>
      <c r="P473" s="2279"/>
      <c r="Q473" s="2279"/>
      <c r="R473" s="2279"/>
      <c r="S473" s="2279"/>
      <c r="T473" s="2279"/>
      <c r="U473" s="2279"/>
      <c r="V473" s="2279"/>
      <c r="W473" s="2279"/>
      <c r="X473" s="2279"/>
      <c r="Y473" s="2279"/>
      <c r="Z473" s="2279"/>
    </row>
    <row r="474">
      <c r="A474" s="2279"/>
      <c r="B474" s="2279"/>
      <c r="C474" s="2279"/>
      <c r="D474" s="2279"/>
      <c r="E474" s="2279"/>
      <c r="F474" s="2279"/>
      <c r="G474" s="2279"/>
      <c r="H474" s="2279"/>
      <c r="I474" s="2279"/>
      <c r="J474" s="2279"/>
      <c r="K474" s="2279"/>
      <c r="L474" s="2279"/>
      <c r="M474" s="2279"/>
      <c r="N474" s="2279"/>
      <c r="O474" s="2401"/>
      <c r="P474" s="2279"/>
      <c r="Q474" s="2279"/>
      <c r="R474" s="2279"/>
      <c r="S474" s="2279"/>
      <c r="T474" s="2279"/>
      <c r="U474" s="2279"/>
      <c r="V474" s="2279"/>
      <c r="W474" s="2279"/>
      <c r="X474" s="2279"/>
      <c r="Y474" s="2279"/>
      <c r="Z474" s="2279"/>
    </row>
    <row r="475">
      <c r="A475" s="2279"/>
      <c r="B475" s="2279"/>
      <c r="C475" s="2279"/>
      <c r="D475" s="2279"/>
      <c r="E475" s="2279"/>
      <c r="F475" s="2279"/>
      <c r="G475" s="2279"/>
      <c r="H475" s="2279"/>
      <c r="I475" s="2279"/>
      <c r="J475" s="2279"/>
      <c r="K475" s="2279"/>
      <c r="L475" s="2279"/>
      <c r="M475" s="2279"/>
      <c r="N475" s="2279"/>
      <c r="O475" s="2401"/>
      <c r="P475" s="2279"/>
      <c r="Q475" s="2279"/>
      <c r="R475" s="2279"/>
      <c r="S475" s="2279"/>
      <c r="T475" s="2279"/>
      <c r="U475" s="2279"/>
      <c r="V475" s="2279"/>
      <c r="W475" s="2279"/>
      <c r="X475" s="2279"/>
      <c r="Y475" s="2279"/>
      <c r="Z475" s="2279"/>
    </row>
    <row r="476">
      <c r="A476" s="2279"/>
      <c r="B476" s="2279"/>
      <c r="C476" s="2279"/>
      <c r="D476" s="2279"/>
      <c r="E476" s="2279"/>
      <c r="F476" s="2279"/>
      <c r="G476" s="2279"/>
      <c r="H476" s="2279"/>
      <c r="I476" s="2279"/>
      <c r="J476" s="2279"/>
      <c r="K476" s="2279"/>
      <c r="L476" s="2279"/>
      <c r="M476" s="2279"/>
      <c r="N476" s="2279"/>
      <c r="O476" s="2401"/>
      <c r="P476" s="2279"/>
      <c r="Q476" s="2279"/>
      <c r="R476" s="2279"/>
      <c r="S476" s="2279"/>
      <c r="T476" s="2279"/>
      <c r="U476" s="2279"/>
      <c r="V476" s="2279"/>
      <c r="W476" s="2279"/>
      <c r="X476" s="2279"/>
      <c r="Y476" s="2279"/>
      <c r="Z476" s="2279"/>
    </row>
    <row r="477">
      <c r="A477" s="2279"/>
      <c r="B477" s="2279"/>
      <c r="C477" s="2279"/>
      <c r="D477" s="2279"/>
      <c r="E477" s="2279"/>
      <c r="F477" s="2279"/>
      <c r="G477" s="2279"/>
      <c r="H477" s="2279"/>
      <c r="I477" s="2279"/>
      <c r="J477" s="2279"/>
      <c r="K477" s="2279"/>
      <c r="L477" s="2279"/>
      <c r="M477" s="2279"/>
      <c r="N477" s="2279"/>
      <c r="O477" s="2401"/>
      <c r="P477" s="2279"/>
      <c r="Q477" s="2279"/>
      <c r="R477" s="2279"/>
      <c r="S477" s="2279"/>
      <c r="T477" s="2279"/>
      <c r="U477" s="2279"/>
      <c r="V477" s="2279"/>
      <c r="W477" s="2279"/>
      <c r="X477" s="2279"/>
      <c r="Y477" s="2279"/>
      <c r="Z477" s="2279"/>
    </row>
    <row r="478">
      <c r="A478" s="2279"/>
      <c r="B478" s="2279"/>
      <c r="C478" s="2279"/>
      <c r="D478" s="2279"/>
      <c r="E478" s="2279"/>
      <c r="F478" s="2279"/>
      <c r="G478" s="2279"/>
      <c r="H478" s="2279"/>
      <c r="I478" s="2279"/>
      <c r="J478" s="2279"/>
      <c r="K478" s="2279"/>
      <c r="L478" s="2279"/>
      <c r="M478" s="2279"/>
      <c r="N478" s="2279"/>
      <c r="O478" s="2401"/>
      <c r="P478" s="2279"/>
      <c r="Q478" s="2279"/>
      <c r="R478" s="2279"/>
      <c r="S478" s="2279"/>
      <c r="T478" s="2279"/>
      <c r="U478" s="2279"/>
      <c r="V478" s="2279"/>
      <c r="W478" s="2279"/>
      <c r="X478" s="2279"/>
      <c r="Y478" s="2279"/>
      <c r="Z478" s="2279"/>
    </row>
    <row r="479">
      <c r="A479" s="2279"/>
      <c r="B479" s="2279"/>
      <c r="C479" s="2279"/>
      <c r="D479" s="2279"/>
      <c r="E479" s="2279"/>
      <c r="F479" s="2279"/>
      <c r="G479" s="2279"/>
      <c r="H479" s="2279"/>
      <c r="I479" s="2279"/>
      <c r="J479" s="2279"/>
      <c r="K479" s="2279"/>
      <c r="L479" s="2279"/>
      <c r="M479" s="2279"/>
      <c r="N479" s="2279"/>
      <c r="O479" s="2401"/>
      <c r="P479" s="2279"/>
      <c r="Q479" s="2279"/>
      <c r="R479" s="2279"/>
      <c r="S479" s="2279"/>
      <c r="T479" s="2279"/>
      <c r="U479" s="2279"/>
      <c r="V479" s="2279"/>
      <c r="W479" s="2279"/>
      <c r="X479" s="2279"/>
      <c r="Y479" s="2279"/>
      <c r="Z479" s="2279"/>
    </row>
    <row r="480">
      <c r="A480" s="2279"/>
      <c r="B480" s="2279"/>
      <c r="C480" s="2279"/>
      <c r="D480" s="2279"/>
      <c r="E480" s="2279"/>
      <c r="F480" s="2279"/>
      <c r="G480" s="2279"/>
      <c r="H480" s="2279"/>
      <c r="I480" s="2279"/>
      <c r="J480" s="2279"/>
      <c r="K480" s="2279"/>
      <c r="L480" s="2279"/>
      <c r="M480" s="2279"/>
      <c r="N480" s="2279"/>
      <c r="O480" s="2401"/>
      <c r="P480" s="2279"/>
      <c r="Q480" s="2279"/>
      <c r="R480" s="2279"/>
      <c r="S480" s="2279"/>
      <c r="T480" s="2279"/>
      <c r="U480" s="2279"/>
      <c r="V480" s="2279"/>
      <c r="W480" s="2279"/>
      <c r="X480" s="2279"/>
      <c r="Y480" s="2279"/>
      <c r="Z480" s="2279"/>
    </row>
    <row r="481">
      <c r="A481" s="2279"/>
      <c r="B481" s="2279"/>
      <c r="C481" s="2279"/>
      <c r="D481" s="2279"/>
      <c r="E481" s="2279"/>
      <c r="F481" s="2279"/>
      <c r="G481" s="2279"/>
      <c r="H481" s="2279"/>
      <c r="I481" s="2279"/>
      <c r="J481" s="2279"/>
      <c r="K481" s="2279"/>
      <c r="L481" s="2279"/>
      <c r="M481" s="2279"/>
      <c r="N481" s="2279"/>
      <c r="O481" s="2401"/>
      <c r="P481" s="2279"/>
      <c r="Q481" s="2279"/>
      <c r="R481" s="2279"/>
      <c r="S481" s="2279"/>
      <c r="T481" s="2279"/>
      <c r="U481" s="2279"/>
      <c r="V481" s="2279"/>
      <c r="W481" s="2279"/>
      <c r="X481" s="2279"/>
      <c r="Y481" s="2279"/>
      <c r="Z481" s="2279"/>
    </row>
    <row r="482">
      <c r="A482" s="2279"/>
      <c r="B482" s="2279"/>
      <c r="C482" s="2279"/>
      <c r="D482" s="2279"/>
      <c r="E482" s="2279"/>
      <c r="F482" s="2279"/>
      <c r="G482" s="2279"/>
      <c r="H482" s="2279"/>
      <c r="I482" s="2279"/>
      <c r="J482" s="2279"/>
      <c r="K482" s="2279"/>
      <c r="L482" s="2279"/>
      <c r="M482" s="2279"/>
      <c r="N482" s="2279"/>
      <c r="O482" s="2401"/>
      <c r="P482" s="2279"/>
      <c r="Q482" s="2279"/>
      <c r="R482" s="2279"/>
      <c r="S482" s="2279"/>
      <c r="T482" s="2279"/>
      <c r="U482" s="2279"/>
      <c r="V482" s="2279"/>
      <c r="W482" s="2279"/>
      <c r="X482" s="2279"/>
      <c r="Y482" s="2279"/>
      <c r="Z482" s="2279"/>
    </row>
    <row r="483">
      <c r="A483" s="2279"/>
      <c r="B483" s="2279"/>
      <c r="C483" s="2279"/>
      <c r="D483" s="2279"/>
      <c r="E483" s="2279"/>
      <c r="F483" s="2279"/>
      <c r="G483" s="2279"/>
      <c r="H483" s="2279"/>
      <c r="I483" s="2279"/>
      <c r="J483" s="2279"/>
      <c r="K483" s="2279"/>
      <c r="L483" s="2279"/>
      <c r="M483" s="2279"/>
      <c r="N483" s="2279"/>
      <c r="O483" s="2401"/>
      <c r="P483" s="2279"/>
      <c r="Q483" s="2279"/>
      <c r="R483" s="2279"/>
      <c r="S483" s="2279"/>
      <c r="T483" s="2279"/>
      <c r="U483" s="2279"/>
      <c r="V483" s="2279"/>
      <c r="W483" s="2279"/>
      <c r="X483" s="2279"/>
      <c r="Y483" s="2279"/>
      <c r="Z483" s="2279"/>
    </row>
    <row r="484">
      <c r="A484" s="2279"/>
      <c r="B484" s="2279"/>
      <c r="C484" s="2279"/>
      <c r="D484" s="2279"/>
      <c r="E484" s="2279"/>
      <c r="F484" s="2279"/>
      <c r="G484" s="2279"/>
      <c r="H484" s="2279"/>
      <c r="I484" s="2279"/>
      <c r="J484" s="2279"/>
      <c r="K484" s="2279"/>
      <c r="L484" s="2279"/>
      <c r="M484" s="2279"/>
      <c r="N484" s="2279"/>
      <c r="O484" s="2401"/>
      <c r="P484" s="2279"/>
      <c r="Q484" s="2279"/>
      <c r="R484" s="2279"/>
      <c r="S484" s="2279"/>
      <c r="T484" s="2279"/>
      <c r="U484" s="2279"/>
      <c r="V484" s="2279"/>
      <c r="W484" s="2279"/>
      <c r="X484" s="2279"/>
      <c r="Y484" s="2279"/>
      <c r="Z484" s="2279"/>
    </row>
    <row r="485">
      <c r="A485" s="2279"/>
      <c r="B485" s="2279"/>
      <c r="C485" s="2279"/>
      <c r="D485" s="2279"/>
      <c r="E485" s="2279"/>
      <c r="F485" s="2279"/>
      <c r="G485" s="2279"/>
      <c r="H485" s="2279"/>
      <c r="I485" s="2279"/>
      <c r="J485" s="2279"/>
      <c r="K485" s="2279"/>
      <c r="L485" s="2279"/>
      <c r="M485" s="2279"/>
      <c r="N485" s="2279"/>
      <c r="O485" s="2401"/>
      <c r="P485" s="2279"/>
      <c r="Q485" s="2279"/>
      <c r="R485" s="2279"/>
      <c r="S485" s="2279"/>
      <c r="T485" s="2279"/>
      <c r="U485" s="2279"/>
      <c r="V485" s="2279"/>
      <c r="W485" s="2279"/>
      <c r="X485" s="2279"/>
      <c r="Y485" s="2279"/>
      <c r="Z485" s="2279"/>
    </row>
    <row r="486">
      <c r="A486" s="2279"/>
      <c r="B486" s="2279"/>
      <c r="C486" s="2279"/>
      <c r="D486" s="2279"/>
      <c r="E486" s="2279"/>
      <c r="F486" s="2279"/>
      <c r="G486" s="2279"/>
      <c r="H486" s="2279"/>
      <c r="I486" s="2279"/>
      <c r="J486" s="2279"/>
      <c r="K486" s="2279"/>
      <c r="L486" s="2279"/>
      <c r="M486" s="2279"/>
      <c r="N486" s="2279"/>
      <c r="O486" s="2401"/>
      <c r="P486" s="2279"/>
      <c r="Q486" s="2279"/>
      <c r="R486" s="2279"/>
      <c r="S486" s="2279"/>
      <c r="T486" s="2279"/>
      <c r="U486" s="2279"/>
      <c r="V486" s="2279"/>
      <c r="W486" s="2279"/>
      <c r="X486" s="2279"/>
      <c r="Y486" s="2279"/>
      <c r="Z486" s="2279"/>
    </row>
    <row r="487">
      <c r="A487" s="2279"/>
      <c r="B487" s="2279"/>
      <c r="C487" s="2279"/>
      <c r="D487" s="2279"/>
      <c r="E487" s="2279"/>
      <c r="F487" s="2279"/>
      <c r="G487" s="2279"/>
      <c r="H487" s="2279"/>
      <c r="I487" s="2279"/>
      <c r="J487" s="2279"/>
      <c r="K487" s="2279"/>
      <c r="L487" s="2279"/>
      <c r="M487" s="2279"/>
      <c r="N487" s="2279"/>
      <c r="O487" s="2401"/>
      <c r="P487" s="2279"/>
      <c r="Q487" s="2279"/>
      <c r="R487" s="2279"/>
      <c r="S487" s="2279"/>
      <c r="T487" s="2279"/>
      <c r="U487" s="2279"/>
      <c r="V487" s="2279"/>
      <c r="W487" s="2279"/>
      <c r="X487" s="2279"/>
      <c r="Y487" s="2279"/>
      <c r="Z487" s="2279"/>
    </row>
    <row r="488">
      <c r="A488" s="2279"/>
      <c r="B488" s="2279"/>
      <c r="C488" s="2279"/>
      <c r="D488" s="2279"/>
      <c r="E488" s="2279"/>
      <c r="F488" s="2279"/>
      <c r="G488" s="2279"/>
      <c r="H488" s="2279"/>
      <c r="I488" s="2279"/>
      <c r="J488" s="2279"/>
      <c r="K488" s="2279"/>
      <c r="L488" s="2279"/>
      <c r="M488" s="2279"/>
      <c r="N488" s="2279"/>
      <c r="O488" s="2401"/>
      <c r="P488" s="2279"/>
      <c r="Q488" s="2279"/>
      <c r="R488" s="2279"/>
      <c r="S488" s="2279"/>
      <c r="T488" s="2279"/>
      <c r="U488" s="2279"/>
      <c r="V488" s="2279"/>
      <c r="W488" s="2279"/>
      <c r="X488" s="2279"/>
      <c r="Y488" s="2279"/>
      <c r="Z488" s="2279"/>
    </row>
    <row r="489">
      <c r="A489" s="2279"/>
      <c r="B489" s="2279"/>
      <c r="C489" s="2279"/>
      <c r="D489" s="2279"/>
      <c r="E489" s="2279"/>
      <c r="F489" s="2279"/>
      <c r="G489" s="2279"/>
      <c r="H489" s="2279"/>
      <c r="I489" s="2279"/>
      <c r="J489" s="2279"/>
      <c r="K489" s="2279"/>
      <c r="L489" s="2279"/>
      <c r="M489" s="2279"/>
      <c r="N489" s="2279"/>
      <c r="O489" s="2401"/>
      <c r="P489" s="2279"/>
      <c r="Q489" s="2279"/>
      <c r="R489" s="2279"/>
      <c r="S489" s="2279"/>
      <c r="T489" s="2279"/>
      <c r="U489" s="2279"/>
      <c r="V489" s="2279"/>
      <c r="W489" s="2279"/>
      <c r="X489" s="2279"/>
      <c r="Y489" s="2279"/>
      <c r="Z489" s="2279"/>
    </row>
    <row r="490">
      <c r="A490" s="2279"/>
      <c r="B490" s="2279"/>
      <c r="C490" s="2279"/>
      <c r="D490" s="2279"/>
      <c r="E490" s="2279"/>
      <c r="F490" s="2279"/>
      <c r="G490" s="2279"/>
      <c r="H490" s="2279"/>
      <c r="I490" s="2279"/>
      <c r="J490" s="2279"/>
      <c r="K490" s="2279"/>
      <c r="L490" s="2279"/>
      <c r="M490" s="2279"/>
      <c r="N490" s="2279"/>
      <c r="O490" s="2401"/>
      <c r="P490" s="2279"/>
      <c r="Q490" s="2279"/>
      <c r="R490" s="2279"/>
      <c r="S490" s="2279"/>
      <c r="T490" s="2279"/>
      <c r="U490" s="2279"/>
      <c r="V490" s="2279"/>
      <c r="W490" s="2279"/>
      <c r="X490" s="2279"/>
      <c r="Y490" s="2279"/>
      <c r="Z490" s="2279"/>
    </row>
    <row r="491">
      <c r="A491" s="2279"/>
      <c r="B491" s="2279"/>
      <c r="C491" s="2279"/>
      <c r="D491" s="2279"/>
      <c r="E491" s="2279"/>
      <c r="F491" s="2279"/>
      <c r="G491" s="2279"/>
      <c r="H491" s="2279"/>
      <c r="I491" s="2279"/>
      <c r="J491" s="2279"/>
      <c r="K491" s="2279"/>
      <c r="L491" s="2279"/>
      <c r="M491" s="2279"/>
      <c r="N491" s="2279"/>
      <c r="O491" s="2401"/>
      <c r="P491" s="2279"/>
      <c r="Q491" s="2279"/>
      <c r="R491" s="2279"/>
      <c r="S491" s="2279"/>
      <c r="T491" s="2279"/>
      <c r="U491" s="2279"/>
      <c r="V491" s="2279"/>
      <c r="W491" s="2279"/>
      <c r="X491" s="2279"/>
      <c r="Y491" s="2279"/>
      <c r="Z491" s="2279"/>
    </row>
    <row r="492">
      <c r="A492" s="2279"/>
      <c r="B492" s="2279"/>
      <c r="C492" s="2279"/>
      <c r="D492" s="2279"/>
      <c r="E492" s="2279"/>
      <c r="F492" s="2279"/>
      <c r="G492" s="2279"/>
      <c r="H492" s="2279"/>
      <c r="I492" s="2279"/>
      <c r="J492" s="2279"/>
      <c r="K492" s="2279"/>
      <c r="L492" s="2279"/>
      <c r="M492" s="2279"/>
      <c r="N492" s="2279"/>
      <c r="O492" s="2401"/>
      <c r="P492" s="2279"/>
      <c r="Q492" s="2279"/>
      <c r="R492" s="2279"/>
      <c r="S492" s="2279"/>
      <c r="T492" s="2279"/>
      <c r="U492" s="2279"/>
      <c r="V492" s="2279"/>
      <c r="W492" s="2279"/>
      <c r="X492" s="2279"/>
      <c r="Y492" s="2279"/>
      <c r="Z492" s="2279"/>
    </row>
    <row r="493">
      <c r="A493" s="2279"/>
      <c r="B493" s="2279"/>
      <c r="C493" s="2279"/>
      <c r="D493" s="2279"/>
      <c r="E493" s="2279"/>
      <c r="F493" s="2279"/>
      <c r="G493" s="2279"/>
      <c r="H493" s="2279"/>
      <c r="I493" s="2279"/>
      <c r="J493" s="2279"/>
      <c r="K493" s="2279"/>
      <c r="L493" s="2279"/>
      <c r="M493" s="2279"/>
      <c r="N493" s="2279"/>
      <c r="O493" s="2401"/>
      <c r="P493" s="2279"/>
      <c r="Q493" s="2279"/>
      <c r="R493" s="2279"/>
      <c r="S493" s="2279"/>
      <c r="T493" s="2279"/>
      <c r="U493" s="2279"/>
      <c r="V493" s="2279"/>
      <c r="W493" s="2279"/>
      <c r="X493" s="2279"/>
      <c r="Y493" s="2279"/>
      <c r="Z493" s="2279"/>
    </row>
    <row r="494">
      <c r="A494" s="2279"/>
      <c r="B494" s="2279"/>
      <c r="C494" s="2279"/>
      <c r="D494" s="2279"/>
      <c r="E494" s="2279"/>
      <c r="F494" s="2279"/>
      <c r="G494" s="2279"/>
      <c r="H494" s="2279"/>
      <c r="I494" s="2279"/>
      <c r="J494" s="2279"/>
      <c r="K494" s="2279"/>
      <c r="L494" s="2279"/>
      <c r="M494" s="2279"/>
      <c r="N494" s="2279"/>
      <c r="O494" s="2401"/>
      <c r="P494" s="2279"/>
      <c r="Q494" s="2279"/>
      <c r="R494" s="2279"/>
      <c r="S494" s="2279"/>
      <c r="T494" s="2279"/>
      <c r="U494" s="2279"/>
      <c r="V494" s="2279"/>
      <c r="W494" s="2279"/>
      <c r="X494" s="2279"/>
      <c r="Y494" s="2279"/>
      <c r="Z494" s="2279"/>
    </row>
    <row r="495">
      <c r="A495" s="2279"/>
      <c r="B495" s="2279"/>
      <c r="C495" s="2279"/>
      <c r="D495" s="2279"/>
      <c r="E495" s="2279"/>
      <c r="F495" s="2279"/>
      <c r="G495" s="2279"/>
      <c r="H495" s="2279"/>
      <c r="I495" s="2279"/>
      <c r="J495" s="2279"/>
      <c r="K495" s="2279"/>
      <c r="L495" s="2279"/>
      <c r="M495" s="2279"/>
      <c r="N495" s="2279"/>
      <c r="O495" s="2401"/>
      <c r="P495" s="2279"/>
      <c r="Q495" s="2279"/>
      <c r="R495" s="2279"/>
      <c r="S495" s="2279"/>
      <c r="T495" s="2279"/>
      <c r="U495" s="2279"/>
      <c r="V495" s="2279"/>
      <c r="W495" s="2279"/>
      <c r="X495" s="2279"/>
      <c r="Y495" s="2279"/>
      <c r="Z495" s="2279"/>
    </row>
    <row r="496">
      <c r="A496" s="2279"/>
      <c r="B496" s="2279"/>
      <c r="C496" s="2279"/>
      <c r="D496" s="2279"/>
      <c r="E496" s="2279"/>
      <c r="F496" s="2279"/>
      <c r="G496" s="2279"/>
      <c r="H496" s="2279"/>
      <c r="I496" s="2279"/>
      <c r="J496" s="2279"/>
      <c r="K496" s="2279"/>
      <c r="L496" s="2279"/>
      <c r="M496" s="2279"/>
      <c r="N496" s="2279"/>
      <c r="O496" s="2401"/>
      <c r="P496" s="2279"/>
      <c r="Q496" s="2279"/>
      <c r="R496" s="2279"/>
      <c r="S496" s="2279"/>
      <c r="T496" s="2279"/>
      <c r="U496" s="2279"/>
      <c r="V496" s="2279"/>
      <c r="W496" s="2279"/>
      <c r="X496" s="2279"/>
      <c r="Y496" s="2279"/>
      <c r="Z496" s="2279"/>
    </row>
    <row r="497">
      <c r="A497" s="2279"/>
      <c r="B497" s="2279"/>
      <c r="C497" s="2279"/>
      <c r="D497" s="2279"/>
      <c r="E497" s="2279"/>
      <c r="F497" s="2279"/>
      <c r="G497" s="2279"/>
      <c r="H497" s="2279"/>
      <c r="I497" s="2279"/>
      <c r="J497" s="2279"/>
      <c r="K497" s="2279"/>
      <c r="L497" s="2279"/>
      <c r="M497" s="2279"/>
      <c r="N497" s="2279"/>
      <c r="O497" s="2401"/>
      <c r="P497" s="2279"/>
      <c r="Q497" s="2279"/>
      <c r="R497" s="2279"/>
      <c r="S497" s="2279"/>
      <c r="T497" s="2279"/>
      <c r="U497" s="2279"/>
      <c r="V497" s="2279"/>
      <c r="W497" s="2279"/>
      <c r="X497" s="2279"/>
      <c r="Y497" s="2279"/>
      <c r="Z497" s="2279"/>
    </row>
    <row r="498">
      <c r="A498" s="2279"/>
      <c r="B498" s="2279"/>
      <c r="C498" s="2279"/>
      <c r="D498" s="2279"/>
      <c r="E498" s="2279"/>
      <c r="F498" s="2279"/>
      <c r="G498" s="2279"/>
      <c r="H498" s="2279"/>
      <c r="I498" s="2279"/>
      <c r="J498" s="2279"/>
      <c r="K498" s="2279"/>
      <c r="L498" s="2279"/>
      <c r="M498" s="2279"/>
      <c r="N498" s="2279"/>
      <c r="O498" s="2401"/>
      <c r="P498" s="2279"/>
      <c r="Q498" s="2279"/>
      <c r="R498" s="2279"/>
      <c r="S498" s="2279"/>
      <c r="T498" s="2279"/>
      <c r="U498" s="2279"/>
      <c r="V498" s="2279"/>
      <c r="W498" s="2279"/>
      <c r="X498" s="2279"/>
      <c r="Y498" s="2279"/>
      <c r="Z498" s="2279"/>
    </row>
    <row r="499">
      <c r="A499" s="2279"/>
      <c r="B499" s="2279"/>
      <c r="C499" s="2279"/>
      <c r="D499" s="2279"/>
      <c r="E499" s="2279"/>
      <c r="F499" s="2279"/>
      <c r="G499" s="2279"/>
      <c r="H499" s="2279"/>
      <c r="I499" s="2279"/>
      <c r="J499" s="2279"/>
      <c r="K499" s="2279"/>
      <c r="L499" s="2279"/>
      <c r="M499" s="2279"/>
      <c r="N499" s="2279"/>
      <c r="O499" s="2401"/>
      <c r="P499" s="2279"/>
      <c r="Q499" s="2279"/>
      <c r="R499" s="2279"/>
      <c r="S499" s="2279"/>
      <c r="T499" s="2279"/>
      <c r="U499" s="2279"/>
      <c r="V499" s="2279"/>
      <c r="W499" s="2279"/>
      <c r="X499" s="2279"/>
      <c r="Y499" s="2279"/>
      <c r="Z499" s="2279"/>
    </row>
    <row r="500">
      <c r="A500" s="2279"/>
      <c r="B500" s="2279"/>
      <c r="C500" s="2279"/>
      <c r="D500" s="2279"/>
      <c r="E500" s="2279"/>
      <c r="F500" s="2279"/>
      <c r="G500" s="2279"/>
      <c r="H500" s="2279"/>
      <c r="I500" s="2279"/>
      <c r="J500" s="2279"/>
      <c r="K500" s="2279"/>
      <c r="L500" s="2279"/>
      <c r="M500" s="2279"/>
      <c r="N500" s="2279"/>
      <c r="O500" s="2401"/>
      <c r="P500" s="2279"/>
      <c r="Q500" s="2279"/>
      <c r="R500" s="2279"/>
      <c r="S500" s="2279"/>
      <c r="T500" s="2279"/>
      <c r="U500" s="2279"/>
      <c r="V500" s="2279"/>
      <c r="W500" s="2279"/>
      <c r="X500" s="2279"/>
      <c r="Y500" s="2279"/>
      <c r="Z500" s="2279"/>
    </row>
    <row r="501">
      <c r="A501" s="2279"/>
      <c r="B501" s="2279"/>
      <c r="C501" s="2279"/>
      <c r="D501" s="2279"/>
      <c r="E501" s="2279"/>
      <c r="F501" s="2279"/>
      <c r="G501" s="2279"/>
      <c r="H501" s="2279"/>
      <c r="I501" s="2279"/>
      <c r="J501" s="2279"/>
      <c r="K501" s="2279"/>
      <c r="L501" s="2279"/>
      <c r="M501" s="2279"/>
      <c r="N501" s="2279"/>
      <c r="O501" s="2401"/>
      <c r="P501" s="2279"/>
      <c r="Q501" s="2279"/>
      <c r="R501" s="2279"/>
      <c r="S501" s="2279"/>
      <c r="T501" s="2279"/>
      <c r="U501" s="2279"/>
      <c r="V501" s="2279"/>
      <c r="W501" s="2279"/>
      <c r="X501" s="2279"/>
      <c r="Y501" s="2279"/>
      <c r="Z501" s="2279"/>
    </row>
    <row r="502">
      <c r="A502" s="2279"/>
      <c r="B502" s="2279"/>
      <c r="C502" s="2279"/>
      <c r="D502" s="2279"/>
      <c r="E502" s="2279"/>
      <c r="F502" s="2279"/>
      <c r="G502" s="2279"/>
      <c r="H502" s="2279"/>
      <c r="I502" s="2279"/>
      <c r="J502" s="2279"/>
      <c r="K502" s="2279"/>
      <c r="L502" s="2279"/>
      <c r="M502" s="2279"/>
      <c r="N502" s="2279"/>
      <c r="O502" s="2401"/>
      <c r="P502" s="2279"/>
      <c r="Q502" s="2279"/>
      <c r="R502" s="2279"/>
      <c r="S502" s="2279"/>
      <c r="T502" s="2279"/>
      <c r="U502" s="2279"/>
      <c r="V502" s="2279"/>
      <c r="W502" s="2279"/>
      <c r="X502" s="2279"/>
      <c r="Y502" s="2279"/>
      <c r="Z502" s="2279"/>
    </row>
    <row r="503">
      <c r="A503" s="2279"/>
      <c r="B503" s="2279"/>
      <c r="C503" s="2279"/>
      <c r="D503" s="2279"/>
      <c r="E503" s="2279"/>
      <c r="F503" s="2279"/>
      <c r="G503" s="2279"/>
      <c r="H503" s="2279"/>
      <c r="I503" s="2279"/>
      <c r="J503" s="2279"/>
      <c r="K503" s="2279"/>
      <c r="L503" s="2279"/>
      <c r="M503" s="2279"/>
      <c r="N503" s="2279"/>
      <c r="O503" s="2401"/>
      <c r="P503" s="2279"/>
      <c r="Q503" s="2279"/>
      <c r="R503" s="2279"/>
      <c r="S503" s="2279"/>
      <c r="T503" s="2279"/>
      <c r="U503" s="2279"/>
      <c r="V503" s="2279"/>
      <c r="W503" s="2279"/>
      <c r="X503" s="2279"/>
      <c r="Y503" s="2279"/>
      <c r="Z503" s="2279"/>
    </row>
    <row r="504">
      <c r="A504" s="2279"/>
      <c r="B504" s="2279"/>
      <c r="C504" s="2279"/>
      <c r="D504" s="2279"/>
      <c r="E504" s="2279"/>
      <c r="F504" s="2279"/>
      <c r="G504" s="2279"/>
      <c r="H504" s="2279"/>
      <c r="I504" s="2279"/>
      <c r="J504" s="2279"/>
      <c r="K504" s="2279"/>
      <c r="L504" s="2279"/>
      <c r="M504" s="2279"/>
      <c r="N504" s="2279"/>
      <c r="O504" s="2401"/>
      <c r="P504" s="2279"/>
      <c r="Q504" s="2279"/>
      <c r="R504" s="2279"/>
      <c r="S504" s="2279"/>
      <c r="T504" s="2279"/>
      <c r="U504" s="2279"/>
      <c r="V504" s="2279"/>
      <c r="W504" s="2279"/>
      <c r="X504" s="2279"/>
      <c r="Y504" s="2279"/>
      <c r="Z504" s="2279"/>
    </row>
    <row r="505">
      <c r="A505" s="2279"/>
      <c r="B505" s="2279"/>
      <c r="C505" s="2279"/>
      <c r="D505" s="2279"/>
      <c r="E505" s="2279"/>
      <c r="F505" s="2279"/>
      <c r="G505" s="2279"/>
      <c r="H505" s="2279"/>
      <c r="I505" s="2279"/>
      <c r="J505" s="2279"/>
      <c r="K505" s="2279"/>
      <c r="L505" s="2279"/>
      <c r="M505" s="2279"/>
      <c r="N505" s="2279"/>
      <c r="O505" s="2401"/>
      <c r="P505" s="2279"/>
      <c r="Q505" s="2279"/>
      <c r="R505" s="2279"/>
      <c r="S505" s="2279"/>
      <c r="T505" s="2279"/>
      <c r="U505" s="2279"/>
      <c r="V505" s="2279"/>
      <c r="W505" s="2279"/>
      <c r="X505" s="2279"/>
      <c r="Y505" s="2279"/>
      <c r="Z505" s="2279"/>
    </row>
    <row r="506">
      <c r="A506" s="2279"/>
      <c r="B506" s="2279"/>
      <c r="C506" s="2279"/>
      <c r="D506" s="2279"/>
      <c r="E506" s="2279"/>
      <c r="F506" s="2279"/>
      <c r="G506" s="2279"/>
      <c r="H506" s="2279"/>
      <c r="I506" s="2279"/>
      <c r="J506" s="2279"/>
      <c r="K506" s="2279"/>
      <c r="L506" s="2279"/>
      <c r="M506" s="2279"/>
      <c r="N506" s="2279"/>
      <c r="O506" s="2401"/>
      <c r="P506" s="2279"/>
      <c r="Q506" s="2279"/>
      <c r="R506" s="2279"/>
      <c r="S506" s="2279"/>
      <c r="T506" s="2279"/>
      <c r="U506" s="2279"/>
      <c r="V506" s="2279"/>
      <c r="W506" s="2279"/>
      <c r="X506" s="2279"/>
      <c r="Y506" s="2279"/>
      <c r="Z506" s="2279"/>
    </row>
    <row r="507">
      <c r="A507" s="2279"/>
      <c r="B507" s="2279"/>
      <c r="C507" s="2279"/>
      <c r="D507" s="2279"/>
      <c r="E507" s="2279"/>
      <c r="F507" s="2279"/>
      <c r="G507" s="2279"/>
      <c r="H507" s="2279"/>
      <c r="I507" s="2279"/>
      <c r="J507" s="2279"/>
      <c r="K507" s="2279"/>
      <c r="L507" s="2279"/>
      <c r="M507" s="2279"/>
      <c r="N507" s="2279"/>
      <c r="O507" s="2401"/>
      <c r="P507" s="2279"/>
      <c r="Q507" s="2279"/>
      <c r="R507" s="2279"/>
      <c r="S507" s="2279"/>
      <c r="T507" s="2279"/>
      <c r="U507" s="2279"/>
      <c r="V507" s="2279"/>
      <c r="W507" s="2279"/>
      <c r="X507" s="2279"/>
      <c r="Y507" s="2279"/>
      <c r="Z507" s="2279"/>
    </row>
    <row r="508">
      <c r="A508" s="2279"/>
      <c r="B508" s="2279"/>
      <c r="C508" s="2279"/>
      <c r="D508" s="2279"/>
      <c r="E508" s="2279"/>
      <c r="F508" s="2279"/>
      <c r="G508" s="2279"/>
      <c r="H508" s="2279"/>
      <c r="I508" s="2279"/>
      <c r="J508" s="2279"/>
      <c r="K508" s="2279"/>
      <c r="L508" s="2279"/>
      <c r="M508" s="2279"/>
      <c r="N508" s="2279"/>
      <c r="O508" s="2401"/>
      <c r="P508" s="2279"/>
      <c r="Q508" s="2279"/>
      <c r="R508" s="2279"/>
      <c r="S508" s="2279"/>
      <c r="T508" s="2279"/>
      <c r="U508" s="2279"/>
      <c r="V508" s="2279"/>
      <c r="W508" s="2279"/>
      <c r="X508" s="2279"/>
      <c r="Y508" s="2279"/>
      <c r="Z508" s="2279"/>
    </row>
    <row r="509">
      <c r="A509" s="2279"/>
      <c r="B509" s="2279"/>
      <c r="C509" s="2279"/>
      <c r="D509" s="2279"/>
      <c r="E509" s="2279"/>
      <c r="F509" s="2279"/>
      <c r="G509" s="2279"/>
      <c r="H509" s="2279"/>
      <c r="I509" s="2279"/>
      <c r="J509" s="2279"/>
      <c r="K509" s="2279"/>
      <c r="L509" s="2279"/>
      <c r="M509" s="2279"/>
      <c r="N509" s="2279"/>
      <c r="O509" s="2401"/>
      <c r="P509" s="2279"/>
      <c r="Q509" s="2279"/>
      <c r="R509" s="2279"/>
      <c r="S509" s="2279"/>
      <c r="T509" s="2279"/>
      <c r="U509" s="2279"/>
      <c r="V509" s="2279"/>
      <c r="W509" s="2279"/>
      <c r="X509" s="2279"/>
      <c r="Y509" s="2279"/>
      <c r="Z509" s="2279"/>
    </row>
    <row r="510">
      <c r="A510" s="2279"/>
      <c r="B510" s="2279"/>
      <c r="C510" s="2279"/>
      <c r="D510" s="2279"/>
      <c r="E510" s="2279"/>
      <c r="F510" s="2279"/>
      <c r="G510" s="2279"/>
      <c r="H510" s="2279"/>
      <c r="I510" s="2279"/>
      <c r="J510" s="2279"/>
      <c r="K510" s="2279"/>
      <c r="L510" s="2279"/>
      <c r="M510" s="2279"/>
      <c r="N510" s="2279"/>
      <c r="O510" s="2401"/>
      <c r="P510" s="2279"/>
      <c r="Q510" s="2279"/>
      <c r="R510" s="2279"/>
      <c r="S510" s="2279"/>
      <c r="T510" s="2279"/>
      <c r="U510" s="2279"/>
      <c r="V510" s="2279"/>
      <c r="W510" s="2279"/>
      <c r="X510" s="2279"/>
      <c r="Y510" s="2279"/>
      <c r="Z510" s="2279"/>
    </row>
    <row r="511">
      <c r="A511" s="2279"/>
      <c r="B511" s="2279"/>
      <c r="C511" s="2279"/>
      <c r="D511" s="2279"/>
      <c r="E511" s="2279"/>
      <c r="F511" s="2279"/>
      <c r="G511" s="2279"/>
      <c r="H511" s="2279"/>
      <c r="I511" s="2279"/>
      <c r="J511" s="2279"/>
      <c r="K511" s="2279"/>
      <c r="L511" s="2279"/>
      <c r="M511" s="2279"/>
      <c r="N511" s="2279"/>
      <c r="O511" s="2401"/>
      <c r="P511" s="2279"/>
      <c r="Q511" s="2279"/>
      <c r="R511" s="2279"/>
      <c r="S511" s="2279"/>
      <c r="T511" s="2279"/>
      <c r="U511" s="2279"/>
      <c r="V511" s="2279"/>
      <c r="W511" s="2279"/>
      <c r="X511" s="2279"/>
      <c r="Y511" s="2279"/>
      <c r="Z511" s="2279"/>
    </row>
    <row r="512">
      <c r="A512" s="2279"/>
      <c r="B512" s="2279"/>
      <c r="C512" s="2279"/>
      <c r="D512" s="2279"/>
      <c r="E512" s="2279"/>
      <c r="F512" s="2279"/>
      <c r="G512" s="2279"/>
      <c r="H512" s="2279"/>
      <c r="I512" s="2279"/>
      <c r="J512" s="2279"/>
      <c r="K512" s="2279"/>
      <c r="L512" s="2279"/>
      <c r="M512" s="2279"/>
      <c r="N512" s="2279"/>
      <c r="O512" s="2401"/>
      <c r="P512" s="2279"/>
      <c r="Q512" s="2279"/>
      <c r="R512" s="2279"/>
      <c r="S512" s="2279"/>
      <c r="T512" s="2279"/>
      <c r="U512" s="2279"/>
      <c r="V512" s="2279"/>
      <c r="W512" s="2279"/>
      <c r="X512" s="2279"/>
      <c r="Y512" s="2279"/>
      <c r="Z512" s="2279"/>
    </row>
    <row r="513">
      <c r="A513" s="2279"/>
      <c r="B513" s="2279"/>
      <c r="C513" s="2279"/>
      <c r="D513" s="2279"/>
      <c r="E513" s="2279"/>
      <c r="F513" s="2279"/>
      <c r="G513" s="2279"/>
      <c r="H513" s="2279"/>
      <c r="I513" s="2279"/>
      <c r="J513" s="2279"/>
      <c r="K513" s="2279"/>
      <c r="L513" s="2279"/>
      <c r="M513" s="2279"/>
      <c r="N513" s="2279"/>
      <c r="O513" s="2401"/>
      <c r="P513" s="2279"/>
      <c r="Q513" s="2279"/>
      <c r="R513" s="2279"/>
      <c r="S513" s="2279"/>
      <c r="T513" s="2279"/>
      <c r="U513" s="2279"/>
      <c r="V513" s="2279"/>
      <c r="W513" s="2279"/>
      <c r="X513" s="2279"/>
      <c r="Y513" s="2279"/>
      <c r="Z513" s="2279"/>
    </row>
    <row r="514">
      <c r="A514" s="2279"/>
      <c r="B514" s="2279"/>
      <c r="C514" s="2279"/>
      <c r="D514" s="2279"/>
      <c r="E514" s="2279"/>
      <c r="F514" s="2279"/>
      <c r="G514" s="2279"/>
      <c r="H514" s="2279"/>
      <c r="I514" s="2279"/>
      <c r="J514" s="2279"/>
      <c r="K514" s="2279"/>
      <c r="L514" s="2279"/>
      <c r="M514" s="2279"/>
      <c r="N514" s="2279"/>
      <c r="O514" s="2401"/>
      <c r="P514" s="2279"/>
      <c r="Q514" s="2279"/>
      <c r="R514" s="2279"/>
      <c r="S514" s="2279"/>
      <c r="T514" s="2279"/>
      <c r="U514" s="2279"/>
      <c r="V514" s="2279"/>
      <c r="W514" s="2279"/>
      <c r="X514" s="2279"/>
      <c r="Y514" s="2279"/>
      <c r="Z514" s="2279"/>
    </row>
    <row r="515">
      <c r="A515" s="2279"/>
      <c r="B515" s="2279"/>
      <c r="C515" s="2279"/>
      <c r="D515" s="2279"/>
      <c r="E515" s="2279"/>
      <c r="F515" s="2279"/>
      <c r="G515" s="2279"/>
      <c r="H515" s="2279"/>
      <c r="I515" s="2279"/>
      <c r="J515" s="2279"/>
      <c r="K515" s="2279"/>
      <c r="L515" s="2279"/>
      <c r="M515" s="2279"/>
      <c r="N515" s="2279"/>
      <c r="O515" s="2401"/>
      <c r="P515" s="2279"/>
      <c r="Q515" s="2279"/>
      <c r="R515" s="2279"/>
      <c r="S515" s="2279"/>
      <c r="T515" s="2279"/>
      <c r="U515" s="2279"/>
      <c r="V515" s="2279"/>
      <c r="W515" s="2279"/>
      <c r="X515" s="2279"/>
      <c r="Y515" s="2279"/>
      <c r="Z515" s="2279"/>
    </row>
    <row r="516">
      <c r="A516" s="2279"/>
      <c r="B516" s="2279"/>
      <c r="C516" s="2279"/>
      <c r="D516" s="2279"/>
      <c r="E516" s="2279"/>
      <c r="F516" s="2279"/>
      <c r="G516" s="2279"/>
      <c r="H516" s="2279"/>
      <c r="I516" s="2279"/>
      <c r="J516" s="2279"/>
      <c r="K516" s="2279"/>
      <c r="L516" s="2279"/>
      <c r="M516" s="2279"/>
      <c r="N516" s="2279"/>
      <c r="O516" s="2401"/>
      <c r="P516" s="2279"/>
      <c r="Q516" s="2279"/>
      <c r="R516" s="2279"/>
      <c r="S516" s="2279"/>
      <c r="T516" s="2279"/>
      <c r="U516" s="2279"/>
      <c r="V516" s="2279"/>
      <c r="W516" s="2279"/>
      <c r="X516" s="2279"/>
      <c r="Y516" s="2279"/>
      <c r="Z516" s="2279"/>
    </row>
    <row r="517">
      <c r="A517" s="2279"/>
      <c r="B517" s="2279"/>
      <c r="C517" s="2279"/>
      <c r="D517" s="2279"/>
      <c r="E517" s="2279"/>
      <c r="F517" s="2279"/>
      <c r="G517" s="2279"/>
      <c r="H517" s="2279"/>
      <c r="I517" s="2279"/>
      <c r="J517" s="2279"/>
      <c r="K517" s="2279"/>
      <c r="L517" s="2279"/>
      <c r="M517" s="2279"/>
      <c r="N517" s="2279"/>
      <c r="O517" s="2401"/>
      <c r="P517" s="2279"/>
      <c r="Q517" s="2279"/>
      <c r="R517" s="2279"/>
      <c r="S517" s="2279"/>
      <c r="T517" s="2279"/>
      <c r="U517" s="2279"/>
      <c r="V517" s="2279"/>
      <c r="W517" s="2279"/>
      <c r="X517" s="2279"/>
      <c r="Y517" s="2279"/>
      <c r="Z517" s="2279"/>
    </row>
    <row r="518">
      <c r="A518" s="2279"/>
      <c r="B518" s="2279"/>
      <c r="C518" s="2279"/>
      <c r="D518" s="2279"/>
      <c r="E518" s="2279"/>
      <c r="F518" s="2279"/>
      <c r="G518" s="2279"/>
      <c r="H518" s="2279"/>
      <c r="I518" s="2279"/>
      <c r="J518" s="2279"/>
      <c r="K518" s="2279"/>
      <c r="L518" s="2279"/>
      <c r="M518" s="2279"/>
      <c r="N518" s="2279"/>
      <c r="O518" s="2401"/>
      <c r="P518" s="2279"/>
      <c r="Q518" s="2279"/>
      <c r="R518" s="2279"/>
      <c r="S518" s="2279"/>
      <c r="T518" s="2279"/>
      <c r="U518" s="2279"/>
      <c r="V518" s="2279"/>
      <c r="W518" s="2279"/>
      <c r="X518" s="2279"/>
      <c r="Y518" s="2279"/>
      <c r="Z518" s="2279"/>
    </row>
    <row r="519">
      <c r="A519" s="2279"/>
      <c r="B519" s="2279"/>
      <c r="C519" s="2279"/>
      <c r="D519" s="2279"/>
      <c r="E519" s="2279"/>
      <c r="F519" s="2279"/>
      <c r="G519" s="2279"/>
      <c r="H519" s="2279"/>
      <c r="I519" s="2279"/>
      <c r="J519" s="2279"/>
      <c r="K519" s="2279"/>
      <c r="L519" s="2279"/>
      <c r="M519" s="2279"/>
      <c r="N519" s="2279"/>
      <c r="O519" s="2401"/>
      <c r="P519" s="2279"/>
      <c r="Q519" s="2279"/>
      <c r="R519" s="2279"/>
      <c r="S519" s="2279"/>
      <c r="T519" s="2279"/>
      <c r="U519" s="2279"/>
      <c r="V519" s="2279"/>
      <c r="W519" s="2279"/>
      <c r="X519" s="2279"/>
      <c r="Y519" s="2279"/>
      <c r="Z519" s="2279"/>
    </row>
    <row r="520">
      <c r="A520" s="2279"/>
      <c r="B520" s="2279"/>
      <c r="C520" s="2279"/>
      <c r="D520" s="2279"/>
      <c r="E520" s="2279"/>
      <c r="F520" s="2279"/>
      <c r="G520" s="2279"/>
      <c r="H520" s="2279"/>
      <c r="I520" s="2279"/>
      <c r="J520" s="2279"/>
      <c r="K520" s="2279"/>
      <c r="L520" s="2279"/>
      <c r="M520" s="2279"/>
      <c r="N520" s="2279"/>
      <c r="O520" s="2401"/>
      <c r="P520" s="2279"/>
      <c r="Q520" s="2279"/>
      <c r="R520" s="2279"/>
      <c r="S520" s="2279"/>
      <c r="T520" s="2279"/>
      <c r="U520" s="2279"/>
      <c r="V520" s="2279"/>
      <c r="W520" s="2279"/>
      <c r="X520" s="2279"/>
      <c r="Y520" s="2279"/>
      <c r="Z520" s="2279"/>
    </row>
    <row r="521">
      <c r="A521" s="2279"/>
      <c r="B521" s="2279"/>
      <c r="C521" s="2279"/>
      <c r="D521" s="2279"/>
      <c r="E521" s="2279"/>
      <c r="F521" s="2279"/>
      <c r="G521" s="2279"/>
      <c r="H521" s="2279"/>
      <c r="I521" s="2279"/>
      <c r="J521" s="2279"/>
      <c r="K521" s="2279"/>
      <c r="L521" s="2279"/>
      <c r="M521" s="2279"/>
      <c r="N521" s="2279"/>
      <c r="O521" s="2401"/>
      <c r="P521" s="2279"/>
      <c r="Q521" s="2279"/>
      <c r="R521" s="2279"/>
      <c r="S521" s="2279"/>
      <c r="T521" s="2279"/>
      <c r="U521" s="2279"/>
      <c r="V521" s="2279"/>
      <c r="W521" s="2279"/>
      <c r="X521" s="2279"/>
      <c r="Y521" s="2279"/>
      <c r="Z521" s="2279"/>
    </row>
    <row r="522">
      <c r="A522" s="2279"/>
      <c r="B522" s="2279"/>
      <c r="C522" s="2279"/>
      <c r="D522" s="2279"/>
      <c r="E522" s="2279"/>
      <c r="F522" s="2279"/>
      <c r="G522" s="2279"/>
      <c r="H522" s="2279"/>
      <c r="I522" s="2279"/>
      <c r="J522" s="2279"/>
      <c r="K522" s="2279"/>
      <c r="L522" s="2279"/>
      <c r="M522" s="2279"/>
      <c r="N522" s="2279"/>
      <c r="O522" s="2401"/>
      <c r="P522" s="2279"/>
      <c r="Q522" s="2279"/>
      <c r="R522" s="2279"/>
      <c r="S522" s="2279"/>
      <c r="T522" s="2279"/>
      <c r="U522" s="2279"/>
      <c r="V522" s="2279"/>
      <c r="W522" s="2279"/>
      <c r="X522" s="2279"/>
      <c r="Y522" s="2279"/>
      <c r="Z522" s="2279"/>
    </row>
    <row r="523">
      <c r="A523" s="2279"/>
      <c r="B523" s="2279"/>
      <c r="C523" s="2279"/>
      <c r="D523" s="2279"/>
      <c r="E523" s="2279"/>
      <c r="F523" s="2279"/>
      <c r="G523" s="2279"/>
      <c r="H523" s="2279"/>
      <c r="I523" s="2279"/>
      <c r="J523" s="2279"/>
      <c r="K523" s="2279"/>
      <c r="L523" s="2279"/>
      <c r="M523" s="2279"/>
      <c r="N523" s="2279"/>
      <c r="O523" s="2401"/>
      <c r="P523" s="2279"/>
      <c r="Q523" s="2279"/>
      <c r="R523" s="2279"/>
      <c r="S523" s="2279"/>
      <c r="T523" s="2279"/>
      <c r="U523" s="2279"/>
      <c r="V523" s="2279"/>
      <c r="W523" s="2279"/>
      <c r="X523" s="2279"/>
      <c r="Y523" s="2279"/>
      <c r="Z523" s="2279"/>
    </row>
    <row r="524">
      <c r="A524" s="2279"/>
      <c r="B524" s="2279"/>
      <c r="C524" s="2279"/>
      <c r="D524" s="2279"/>
      <c r="E524" s="2279"/>
      <c r="F524" s="2279"/>
      <c r="G524" s="2279"/>
      <c r="H524" s="2279"/>
      <c r="I524" s="2279"/>
      <c r="J524" s="2279"/>
      <c r="K524" s="2279"/>
      <c r="L524" s="2279"/>
      <c r="M524" s="2279"/>
      <c r="N524" s="2279"/>
      <c r="O524" s="2401"/>
      <c r="P524" s="2279"/>
      <c r="Q524" s="2279"/>
      <c r="R524" s="2279"/>
      <c r="S524" s="2279"/>
      <c r="T524" s="2279"/>
      <c r="U524" s="2279"/>
      <c r="V524" s="2279"/>
      <c r="W524" s="2279"/>
      <c r="X524" s="2279"/>
      <c r="Y524" s="2279"/>
      <c r="Z524" s="2279"/>
    </row>
    <row r="525">
      <c r="A525" s="2279"/>
      <c r="B525" s="2279"/>
      <c r="C525" s="2279"/>
      <c r="D525" s="2279"/>
      <c r="E525" s="2279"/>
      <c r="F525" s="2279"/>
      <c r="G525" s="2279"/>
      <c r="H525" s="2279"/>
      <c r="I525" s="2279"/>
      <c r="J525" s="2279"/>
      <c r="K525" s="2279"/>
      <c r="L525" s="2279"/>
      <c r="M525" s="2279"/>
      <c r="N525" s="2279"/>
      <c r="O525" s="2401"/>
      <c r="P525" s="2279"/>
      <c r="Q525" s="2279"/>
      <c r="R525" s="2279"/>
      <c r="S525" s="2279"/>
      <c r="T525" s="2279"/>
      <c r="U525" s="2279"/>
      <c r="V525" s="2279"/>
      <c r="W525" s="2279"/>
      <c r="X525" s="2279"/>
      <c r="Y525" s="2279"/>
      <c r="Z525" s="2279"/>
    </row>
    <row r="526">
      <c r="A526" s="2279"/>
      <c r="B526" s="2279"/>
      <c r="C526" s="2279"/>
      <c r="D526" s="2279"/>
      <c r="E526" s="2279"/>
      <c r="F526" s="2279"/>
      <c r="G526" s="2279"/>
      <c r="H526" s="2279"/>
      <c r="I526" s="2279"/>
      <c r="J526" s="2279"/>
      <c r="K526" s="2279"/>
      <c r="L526" s="2279"/>
      <c r="M526" s="2279"/>
      <c r="N526" s="2279"/>
      <c r="O526" s="2401"/>
      <c r="P526" s="2279"/>
      <c r="Q526" s="2279"/>
      <c r="R526" s="2279"/>
      <c r="S526" s="2279"/>
      <c r="T526" s="2279"/>
      <c r="U526" s="2279"/>
      <c r="V526" s="2279"/>
      <c r="W526" s="2279"/>
      <c r="X526" s="2279"/>
      <c r="Y526" s="2279"/>
      <c r="Z526" s="2279"/>
    </row>
    <row r="527">
      <c r="A527" s="2279"/>
      <c r="B527" s="2279"/>
      <c r="C527" s="2279"/>
      <c r="D527" s="2279"/>
      <c r="E527" s="2279"/>
      <c r="F527" s="2279"/>
      <c r="G527" s="2279"/>
      <c r="H527" s="2279"/>
      <c r="I527" s="2279"/>
      <c r="J527" s="2279"/>
      <c r="K527" s="2279"/>
      <c r="L527" s="2279"/>
      <c r="M527" s="2279"/>
      <c r="N527" s="2279"/>
      <c r="O527" s="2401"/>
      <c r="P527" s="2279"/>
      <c r="Q527" s="2279"/>
      <c r="R527" s="2279"/>
      <c r="S527" s="2279"/>
      <c r="T527" s="2279"/>
      <c r="U527" s="2279"/>
      <c r="V527" s="2279"/>
      <c r="W527" s="2279"/>
      <c r="X527" s="2279"/>
      <c r="Y527" s="2279"/>
      <c r="Z527" s="2279"/>
    </row>
    <row r="528">
      <c r="A528" s="2279"/>
      <c r="B528" s="2279"/>
      <c r="C528" s="2279"/>
      <c r="D528" s="2279"/>
      <c r="E528" s="2279"/>
      <c r="F528" s="2279"/>
      <c r="G528" s="2279"/>
      <c r="H528" s="2279"/>
      <c r="I528" s="2279"/>
      <c r="J528" s="2279"/>
      <c r="K528" s="2279"/>
      <c r="L528" s="2279"/>
      <c r="M528" s="2279"/>
      <c r="N528" s="2279"/>
      <c r="O528" s="2401"/>
      <c r="P528" s="2279"/>
      <c r="Q528" s="2279"/>
      <c r="R528" s="2279"/>
      <c r="S528" s="2279"/>
      <c r="T528" s="2279"/>
      <c r="U528" s="2279"/>
      <c r="V528" s="2279"/>
      <c r="W528" s="2279"/>
      <c r="X528" s="2279"/>
      <c r="Y528" s="2279"/>
      <c r="Z528" s="2279"/>
    </row>
    <row r="529">
      <c r="A529" s="2279"/>
      <c r="B529" s="2279"/>
      <c r="C529" s="2279"/>
      <c r="D529" s="2279"/>
      <c r="E529" s="2279"/>
      <c r="F529" s="2279"/>
      <c r="G529" s="2279"/>
      <c r="H529" s="2279"/>
      <c r="I529" s="2279"/>
      <c r="J529" s="2279"/>
      <c r="K529" s="2279"/>
      <c r="L529" s="2279"/>
      <c r="M529" s="2279"/>
      <c r="N529" s="2279"/>
      <c r="O529" s="2401"/>
      <c r="P529" s="2279"/>
      <c r="Q529" s="2279"/>
      <c r="R529" s="2279"/>
      <c r="S529" s="2279"/>
      <c r="T529" s="2279"/>
      <c r="U529" s="2279"/>
      <c r="V529" s="2279"/>
      <c r="W529" s="2279"/>
      <c r="X529" s="2279"/>
      <c r="Y529" s="2279"/>
      <c r="Z529" s="2279"/>
    </row>
    <row r="530">
      <c r="A530" s="2279"/>
      <c r="B530" s="2279"/>
      <c r="C530" s="2279"/>
      <c r="D530" s="2279"/>
      <c r="E530" s="2279"/>
      <c r="F530" s="2279"/>
      <c r="G530" s="2279"/>
      <c r="H530" s="2279"/>
      <c r="I530" s="2279"/>
      <c r="J530" s="2279"/>
      <c r="K530" s="2279"/>
      <c r="L530" s="2279"/>
      <c r="M530" s="2279"/>
      <c r="N530" s="2279"/>
      <c r="O530" s="2401"/>
      <c r="P530" s="2279"/>
      <c r="Q530" s="2279"/>
      <c r="R530" s="2279"/>
      <c r="S530" s="2279"/>
      <c r="T530" s="2279"/>
      <c r="U530" s="2279"/>
      <c r="V530" s="2279"/>
      <c r="W530" s="2279"/>
      <c r="X530" s="2279"/>
      <c r="Y530" s="2279"/>
      <c r="Z530" s="2279"/>
    </row>
    <row r="531">
      <c r="A531" s="2279"/>
      <c r="B531" s="2279"/>
      <c r="C531" s="2279"/>
      <c r="D531" s="2279"/>
      <c r="E531" s="2279"/>
      <c r="F531" s="2279"/>
      <c r="G531" s="2279"/>
      <c r="H531" s="2279"/>
      <c r="I531" s="2279"/>
      <c r="J531" s="2279"/>
      <c r="K531" s="2279"/>
      <c r="L531" s="2279"/>
      <c r="M531" s="2279"/>
      <c r="N531" s="2279"/>
      <c r="O531" s="2401"/>
      <c r="P531" s="2279"/>
      <c r="Q531" s="2279"/>
      <c r="R531" s="2279"/>
      <c r="S531" s="2279"/>
      <c r="T531" s="2279"/>
      <c r="U531" s="2279"/>
      <c r="V531" s="2279"/>
      <c r="W531" s="2279"/>
      <c r="X531" s="2279"/>
      <c r="Y531" s="2279"/>
      <c r="Z531" s="2279"/>
    </row>
    <row r="532">
      <c r="A532" s="2279"/>
      <c r="B532" s="2279"/>
      <c r="C532" s="2279"/>
      <c r="D532" s="2279"/>
      <c r="E532" s="2279"/>
      <c r="F532" s="2279"/>
      <c r="G532" s="2279"/>
      <c r="H532" s="2279"/>
      <c r="I532" s="2279"/>
      <c r="J532" s="2279"/>
      <c r="K532" s="2279"/>
      <c r="L532" s="2279"/>
      <c r="M532" s="2279"/>
      <c r="N532" s="2279"/>
      <c r="O532" s="2401"/>
      <c r="P532" s="2279"/>
      <c r="Q532" s="2279"/>
      <c r="R532" s="2279"/>
      <c r="S532" s="2279"/>
      <c r="T532" s="2279"/>
      <c r="U532" s="2279"/>
      <c r="V532" s="2279"/>
      <c r="W532" s="2279"/>
      <c r="X532" s="2279"/>
      <c r="Y532" s="2279"/>
      <c r="Z532" s="2279"/>
    </row>
    <row r="533">
      <c r="A533" s="2279"/>
      <c r="B533" s="2279"/>
      <c r="C533" s="2279"/>
      <c r="D533" s="2279"/>
      <c r="E533" s="2279"/>
      <c r="F533" s="2279"/>
      <c r="G533" s="2279"/>
      <c r="H533" s="2279"/>
      <c r="I533" s="2279"/>
      <c r="J533" s="2279"/>
      <c r="K533" s="2279"/>
      <c r="L533" s="2279"/>
      <c r="M533" s="2279"/>
      <c r="N533" s="2279"/>
      <c r="O533" s="2401"/>
      <c r="P533" s="2279"/>
      <c r="Q533" s="2279"/>
      <c r="R533" s="2279"/>
      <c r="S533" s="2279"/>
      <c r="T533" s="2279"/>
      <c r="U533" s="2279"/>
      <c r="V533" s="2279"/>
      <c r="W533" s="2279"/>
      <c r="X533" s="2279"/>
      <c r="Y533" s="2279"/>
      <c r="Z533" s="2279"/>
    </row>
    <row r="534">
      <c r="A534" s="2279"/>
      <c r="B534" s="2279"/>
      <c r="C534" s="2279"/>
      <c r="D534" s="2279"/>
      <c r="E534" s="2279"/>
      <c r="F534" s="2279"/>
      <c r="G534" s="2279"/>
      <c r="H534" s="2279"/>
      <c r="I534" s="2279"/>
      <c r="J534" s="2279"/>
      <c r="K534" s="2279"/>
      <c r="L534" s="2279"/>
      <c r="M534" s="2279"/>
      <c r="N534" s="2279"/>
      <c r="O534" s="2401"/>
      <c r="P534" s="2279"/>
      <c r="Q534" s="2279"/>
      <c r="R534" s="2279"/>
      <c r="S534" s="2279"/>
      <c r="T534" s="2279"/>
      <c r="U534" s="2279"/>
      <c r="V534" s="2279"/>
      <c r="W534" s="2279"/>
      <c r="X534" s="2279"/>
      <c r="Y534" s="2279"/>
      <c r="Z534" s="2279"/>
    </row>
    <row r="535">
      <c r="A535" s="2279"/>
      <c r="B535" s="2279"/>
      <c r="C535" s="2279"/>
      <c r="D535" s="2279"/>
      <c r="E535" s="2279"/>
      <c r="F535" s="2279"/>
      <c r="G535" s="2279"/>
      <c r="H535" s="2279"/>
      <c r="I535" s="2279"/>
      <c r="J535" s="2279"/>
      <c r="K535" s="2279"/>
      <c r="L535" s="2279"/>
      <c r="M535" s="2279"/>
      <c r="N535" s="2279"/>
      <c r="O535" s="2401"/>
      <c r="P535" s="2279"/>
      <c r="Q535" s="2279"/>
      <c r="R535" s="2279"/>
      <c r="S535" s="2279"/>
      <c r="T535" s="2279"/>
      <c r="U535" s="2279"/>
      <c r="V535" s="2279"/>
      <c r="W535" s="2279"/>
      <c r="X535" s="2279"/>
      <c r="Y535" s="2279"/>
      <c r="Z535" s="2279"/>
    </row>
    <row r="536">
      <c r="A536" s="2279"/>
      <c r="B536" s="2279"/>
      <c r="C536" s="2279"/>
      <c r="D536" s="2279"/>
      <c r="E536" s="2279"/>
      <c r="F536" s="2279"/>
      <c r="G536" s="2279"/>
      <c r="H536" s="2279"/>
      <c r="I536" s="2279"/>
      <c r="J536" s="2279"/>
      <c r="K536" s="2279"/>
      <c r="L536" s="2279"/>
      <c r="M536" s="2279"/>
      <c r="N536" s="2279"/>
      <c r="O536" s="2401"/>
      <c r="P536" s="2279"/>
      <c r="Q536" s="2279"/>
      <c r="R536" s="2279"/>
      <c r="S536" s="2279"/>
      <c r="T536" s="2279"/>
      <c r="U536" s="2279"/>
      <c r="V536" s="2279"/>
      <c r="W536" s="2279"/>
      <c r="X536" s="2279"/>
      <c r="Y536" s="2279"/>
      <c r="Z536" s="2279"/>
    </row>
    <row r="537">
      <c r="A537" s="2279"/>
      <c r="B537" s="2279"/>
      <c r="C537" s="2279"/>
      <c r="D537" s="2279"/>
      <c r="E537" s="2279"/>
      <c r="F537" s="2279"/>
      <c r="G537" s="2279"/>
      <c r="H537" s="2279"/>
      <c r="I537" s="2279"/>
      <c r="J537" s="2279"/>
      <c r="K537" s="2279"/>
      <c r="L537" s="2279"/>
      <c r="M537" s="2279"/>
      <c r="N537" s="2279"/>
      <c r="O537" s="2401"/>
      <c r="P537" s="2279"/>
      <c r="Q537" s="2279"/>
      <c r="R537" s="2279"/>
      <c r="S537" s="2279"/>
      <c r="T537" s="2279"/>
      <c r="U537" s="2279"/>
      <c r="V537" s="2279"/>
      <c r="W537" s="2279"/>
      <c r="X537" s="2279"/>
      <c r="Y537" s="2279"/>
      <c r="Z537" s="2279"/>
    </row>
    <row r="538">
      <c r="A538" s="2279"/>
      <c r="B538" s="2279"/>
      <c r="C538" s="2279"/>
      <c r="D538" s="2279"/>
      <c r="E538" s="2279"/>
      <c r="F538" s="2279"/>
      <c r="G538" s="2279"/>
      <c r="H538" s="2279"/>
      <c r="I538" s="2279"/>
      <c r="J538" s="2279"/>
      <c r="K538" s="2279"/>
      <c r="L538" s="2279"/>
      <c r="M538" s="2279"/>
      <c r="N538" s="2279"/>
      <c r="O538" s="2401"/>
      <c r="P538" s="2279"/>
      <c r="Q538" s="2279"/>
      <c r="R538" s="2279"/>
      <c r="S538" s="2279"/>
      <c r="T538" s="2279"/>
      <c r="U538" s="2279"/>
      <c r="V538" s="2279"/>
      <c r="W538" s="2279"/>
      <c r="X538" s="2279"/>
      <c r="Y538" s="2279"/>
      <c r="Z538" s="2279"/>
    </row>
    <row r="539">
      <c r="A539" s="2279"/>
      <c r="B539" s="2279"/>
      <c r="C539" s="2279"/>
      <c r="D539" s="2279"/>
      <c r="E539" s="2279"/>
      <c r="F539" s="2279"/>
      <c r="G539" s="2279"/>
      <c r="H539" s="2279"/>
      <c r="I539" s="2279"/>
      <c r="J539" s="2279"/>
      <c r="K539" s="2279"/>
      <c r="L539" s="2279"/>
      <c r="M539" s="2279"/>
      <c r="N539" s="2279"/>
      <c r="O539" s="2401"/>
      <c r="P539" s="2279"/>
      <c r="Q539" s="2279"/>
      <c r="R539" s="2279"/>
      <c r="S539" s="2279"/>
      <c r="T539" s="2279"/>
      <c r="U539" s="2279"/>
      <c r="V539" s="2279"/>
      <c r="W539" s="2279"/>
      <c r="X539" s="2279"/>
      <c r="Y539" s="2279"/>
      <c r="Z539" s="2279"/>
    </row>
    <row r="540">
      <c r="A540" s="2279"/>
      <c r="B540" s="2279"/>
      <c r="C540" s="2279"/>
      <c r="D540" s="2279"/>
      <c r="E540" s="2279"/>
      <c r="F540" s="2279"/>
      <c r="G540" s="2279"/>
      <c r="H540" s="2279"/>
      <c r="I540" s="2279"/>
      <c r="J540" s="2279"/>
      <c r="K540" s="2279"/>
      <c r="L540" s="2279"/>
      <c r="M540" s="2279"/>
      <c r="N540" s="2279"/>
      <c r="O540" s="2401"/>
      <c r="P540" s="2279"/>
      <c r="Q540" s="2279"/>
      <c r="R540" s="2279"/>
      <c r="S540" s="2279"/>
      <c r="T540" s="2279"/>
      <c r="U540" s="2279"/>
      <c r="V540" s="2279"/>
      <c r="W540" s="2279"/>
      <c r="X540" s="2279"/>
      <c r="Y540" s="2279"/>
      <c r="Z540" s="2279"/>
    </row>
    <row r="541">
      <c r="A541" s="2279"/>
      <c r="B541" s="2279"/>
      <c r="C541" s="2279"/>
      <c r="D541" s="2279"/>
      <c r="E541" s="2279"/>
      <c r="F541" s="2279"/>
      <c r="G541" s="2279"/>
      <c r="H541" s="2279"/>
      <c r="I541" s="2279"/>
      <c r="J541" s="2279"/>
      <c r="K541" s="2279"/>
      <c r="L541" s="2279"/>
      <c r="M541" s="2279"/>
      <c r="N541" s="2279"/>
      <c r="O541" s="2401"/>
      <c r="P541" s="2279"/>
      <c r="Q541" s="2279"/>
      <c r="R541" s="2279"/>
      <c r="S541" s="2279"/>
      <c r="T541" s="2279"/>
      <c r="U541" s="2279"/>
      <c r="V541" s="2279"/>
      <c r="W541" s="2279"/>
      <c r="X541" s="2279"/>
      <c r="Y541" s="2279"/>
      <c r="Z541" s="2279"/>
    </row>
    <row r="542">
      <c r="A542" s="2279"/>
      <c r="B542" s="2279"/>
      <c r="C542" s="2279"/>
      <c r="D542" s="2279"/>
      <c r="E542" s="2279"/>
      <c r="F542" s="2279"/>
      <c r="G542" s="2279"/>
      <c r="H542" s="2279"/>
      <c r="I542" s="2279"/>
      <c r="J542" s="2279"/>
      <c r="K542" s="2279"/>
      <c r="L542" s="2279"/>
      <c r="M542" s="2279"/>
      <c r="N542" s="2279"/>
      <c r="O542" s="2401"/>
      <c r="P542" s="2279"/>
      <c r="Q542" s="2279"/>
      <c r="R542" s="2279"/>
      <c r="S542" s="2279"/>
      <c r="T542" s="2279"/>
      <c r="U542" s="2279"/>
      <c r="V542" s="2279"/>
      <c r="W542" s="2279"/>
      <c r="X542" s="2279"/>
      <c r="Y542" s="2279"/>
      <c r="Z542" s="2279"/>
    </row>
    <row r="543">
      <c r="A543" s="2279"/>
      <c r="B543" s="2279"/>
      <c r="C543" s="2279"/>
      <c r="D543" s="2279"/>
      <c r="E543" s="2279"/>
      <c r="F543" s="2279"/>
      <c r="G543" s="2279"/>
      <c r="H543" s="2279"/>
      <c r="I543" s="2279"/>
      <c r="J543" s="2279"/>
      <c r="K543" s="2279"/>
      <c r="L543" s="2279"/>
      <c r="M543" s="2279"/>
      <c r="N543" s="2279"/>
      <c r="O543" s="2401"/>
      <c r="P543" s="2279"/>
      <c r="Q543" s="2279"/>
      <c r="R543" s="2279"/>
      <c r="S543" s="2279"/>
      <c r="T543" s="2279"/>
      <c r="U543" s="2279"/>
      <c r="V543" s="2279"/>
      <c r="W543" s="2279"/>
      <c r="X543" s="2279"/>
      <c r="Y543" s="2279"/>
      <c r="Z543" s="2279"/>
    </row>
    <row r="544">
      <c r="A544" s="2279"/>
      <c r="B544" s="2279"/>
      <c r="C544" s="2279"/>
      <c r="D544" s="2279"/>
      <c r="E544" s="2279"/>
      <c r="F544" s="2279"/>
      <c r="G544" s="2279"/>
      <c r="H544" s="2279"/>
      <c r="I544" s="2279"/>
      <c r="J544" s="2279"/>
      <c r="K544" s="2279"/>
      <c r="L544" s="2279"/>
      <c r="M544" s="2279"/>
      <c r="N544" s="2279"/>
      <c r="O544" s="2401"/>
      <c r="P544" s="2279"/>
      <c r="Q544" s="2279"/>
      <c r="R544" s="2279"/>
      <c r="S544" s="2279"/>
      <c r="T544" s="2279"/>
      <c r="U544" s="2279"/>
      <c r="V544" s="2279"/>
      <c r="W544" s="2279"/>
      <c r="X544" s="2279"/>
      <c r="Y544" s="2279"/>
      <c r="Z544" s="2279"/>
    </row>
    <row r="545">
      <c r="A545" s="2279"/>
      <c r="B545" s="2279"/>
      <c r="C545" s="2279"/>
      <c r="D545" s="2279"/>
      <c r="E545" s="2279"/>
      <c r="F545" s="2279"/>
      <c r="G545" s="2279"/>
      <c r="H545" s="2279"/>
      <c r="I545" s="2279"/>
      <c r="J545" s="2279"/>
      <c r="K545" s="2279"/>
      <c r="L545" s="2279"/>
      <c r="M545" s="2279"/>
      <c r="N545" s="2279"/>
      <c r="O545" s="2401"/>
      <c r="P545" s="2279"/>
      <c r="Q545" s="2279"/>
      <c r="R545" s="2279"/>
      <c r="S545" s="2279"/>
      <c r="T545" s="2279"/>
      <c r="U545" s="2279"/>
      <c r="V545" s="2279"/>
      <c r="W545" s="2279"/>
      <c r="X545" s="2279"/>
      <c r="Y545" s="2279"/>
      <c r="Z545" s="2279"/>
    </row>
    <row r="546">
      <c r="A546" s="2279"/>
      <c r="B546" s="2279"/>
      <c r="C546" s="2279"/>
      <c r="D546" s="2279"/>
      <c r="E546" s="2279"/>
      <c r="F546" s="2279"/>
      <c r="G546" s="2279"/>
      <c r="H546" s="2279"/>
      <c r="I546" s="2279"/>
      <c r="J546" s="2279"/>
      <c r="K546" s="2279"/>
      <c r="L546" s="2279"/>
      <c r="M546" s="2279"/>
      <c r="N546" s="2279"/>
      <c r="O546" s="2401"/>
      <c r="P546" s="2279"/>
      <c r="Q546" s="2279"/>
      <c r="R546" s="2279"/>
      <c r="S546" s="2279"/>
      <c r="T546" s="2279"/>
      <c r="U546" s="2279"/>
      <c r="V546" s="2279"/>
      <c r="W546" s="2279"/>
      <c r="X546" s="2279"/>
      <c r="Y546" s="2279"/>
      <c r="Z546" s="2279"/>
    </row>
    <row r="547">
      <c r="A547" s="2279"/>
      <c r="B547" s="2279"/>
      <c r="C547" s="2279"/>
      <c r="D547" s="2279"/>
      <c r="E547" s="2279"/>
      <c r="F547" s="2279"/>
      <c r="G547" s="2279"/>
      <c r="H547" s="2279"/>
      <c r="I547" s="2279"/>
      <c r="J547" s="2279"/>
      <c r="K547" s="2279"/>
      <c r="L547" s="2279"/>
      <c r="M547" s="2279"/>
      <c r="N547" s="2279"/>
      <c r="O547" s="2401"/>
      <c r="P547" s="2279"/>
      <c r="Q547" s="2279"/>
      <c r="R547" s="2279"/>
      <c r="S547" s="2279"/>
      <c r="T547" s="2279"/>
      <c r="U547" s="2279"/>
      <c r="V547" s="2279"/>
      <c r="W547" s="2279"/>
      <c r="X547" s="2279"/>
      <c r="Y547" s="2279"/>
      <c r="Z547" s="2279"/>
    </row>
    <row r="548">
      <c r="A548" s="2279"/>
      <c r="B548" s="2279"/>
      <c r="C548" s="2279"/>
      <c r="D548" s="2279"/>
      <c r="E548" s="2279"/>
      <c r="F548" s="2279"/>
      <c r="G548" s="2279"/>
      <c r="H548" s="2279"/>
      <c r="I548" s="2279"/>
      <c r="J548" s="2279"/>
      <c r="K548" s="2279"/>
      <c r="L548" s="2279"/>
      <c r="M548" s="2279"/>
      <c r="N548" s="2279"/>
      <c r="O548" s="2401"/>
      <c r="P548" s="2279"/>
      <c r="Q548" s="2279"/>
      <c r="R548" s="2279"/>
      <c r="S548" s="2279"/>
      <c r="T548" s="2279"/>
      <c r="U548" s="2279"/>
      <c r="V548" s="2279"/>
      <c r="W548" s="2279"/>
      <c r="X548" s="2279"/>
      <c r="Y548" s="2279"/>
      <c r="Z548" s="2279"/>
    </row>
    <row r="549">
      <c r="A549" s="2279"/>
      <c r="B549" s="2279"/>
      <c r="C549" s="2279"/>
      <c r="D549" s="2279"/>
      <c r="E549" s="2279"/>
      <c r="F549" s="2279"/>
      <c r="G549" s="2279"/>
      <c r="H549" s="2279"/>
      <c r="I549" s="2279"/>
      <c r="J549" s="2279"/>
      <c r="K549" s="2279"/>
      <c r="L549" s="2279"/>
      <c r="M549" s="2279"/>
      <c r="N549" s="2279"/>
      <c r="O549" s="2401"/>
      <c r="P549" s="2279"/>
      <c r="Q549" s="2279"/>
      <c r="R549" s="2279"/>
      <c r="S549" s="2279"/>
      <c r="T549" s="2279"/>
      <c r="U549" s="2279"/>
      <c r="V549" s="2279"/>
      <c r="W549" s="2279"/>
      <c r="X549" s="2279"/>
      <c r="Y549" s="2279"/>
      <c r="Z549" s="2279"/>
    </row>
    <row r="550">
      <c r="A550" s="2279"/>
      <c r="B550" s="2279"/>
      <c r="C550" s="2279"/>
      <c r="D550" s="2279"/>
      <c r="E550" s="2279"/>
      <c r="F550" s="2279"/>
      <c r="G550" s="2279"/>
      <c r="H550" s="2279"/>
      <c r="I550" s="2279"/>
      <c r="J550" s="2279"/>
      <c r="K550" s="2279"/>
      <c r="L550" s="2279"/>
      <c r="M550" s="2279"/>
      <c r="N550" s="2279"/>
      <c r="O550" s="2401"/>
      <c r="P550" s="2279"/>
      <c r="Q550" s="2279"/>
      <c r="R550" s="2279"/>
      <c r="S550" s="2279"/>
      <c r="T550" s="2279"/>
      <c r="U550" s="2279"/>
      <c r="V550" s="2279"/>
      <c r="W550" s="2279"/>
      <c r="X550" s="2279"/>
      <c r="Y550" s="2279"/>
      <c r="Z550" s="2279"/>
    </row>
    <row r="551">
      <c r="A551" s="2279"/>
      <c r="B551" s="2279"/>
      <c r="C551" s="2279"/>
      <c r="D551" s="2279"/>
      <c r="E551" s="2279"/>
      <c r="F551" s="2279"/>
      <c r="G551" s="2279"/>
      <c r="H551" s="2279"/>
      <c r="I551" s="2279"/>
      <c r="J551" s="2279"/>
      <c r="K551" s="2279"/>
      <c r="L551" s="2279"/>
      <c r="M551" s="2279"/>
      <c r="N551" s="2279"/>
      <c r="O551" s="2401"/>
      <c r="P551" s="2279"/>
      <c r="Q551" s="2279"/>
      <c r="R551" s="2279"/>
      <c r="S551" s="2279"/>
      <c r="T551" s="2279"/>
      <c r="U551" s="2279"/>
      <c r="V551" s="2279"/>
      <c r="W551" s="2279"/>
      <c r="X551" s="2279"/>
      <c r="Y551" s="2279"/>
      <c r="Z551" s="2279"/>
    </row>
    <row r="552">
      <c r="A552" s="2279"/>
      <c r="B552" s="2279"/>
      <c r="C552" s="2279"/>
      <c r="D552" s="2279"/>
      <c r="E552" s="2279"/>
      <c r="F552" s="2279"/>
      <c r="G552" s="2279"/>
      <c r="H552" s="2279"/>
      <c r="I552" s="2279"/>
      <c r="J552" s="2279"/>
      <c r="K552" s="2279"/>
      <c r="L552" s="2279"/>
      <c r="M552" s="2279"/>
      <c r="N552" s="2279"/>
      <c r="O552" s="2401"/>
      <c r="P552" s="2279"/>
      <c r="Q552" s="2279"/>
      <c r="R552" s="2279"/>
      <c r="S552" s="2279"/>
      <c r="T552" s="2279"/>
      <c r="U552" s="2279"/>
      <c r="V552" s="2279"/>
      <c r="W552" s="2279"/>
      <c r="X552" s="2279"/>
      <c r="Y552" s="2279"/>
      <c r="Z552" s="2279"/>
    </row>
    <row r="553">
      <c r="A553" s="2279"/>
      <c r="B553" s="2279"/>
      <c r="C553" s="2279"/>
      <c r="D553" s="2279"/>
      <c r="E553" s="2279"/>
      <c r="F553" s="2279"/>
      <c r="G553" s="2279"/>
      <c r="H553" s="2279"/>
      <c r="I553" s="2279"/>
      <c r="J553" s="2279"/>
      <c r="K553" s="2279"/>
      <c r="L553" s="2279"/>
      <c r="M553" s="2279"/>
      <c r="N553" s="2279"/>
      <c r="O553" s="2401"/>
      <c r="P553" s="2279"/>
      <c r="Q553" s="2279"/>
      <c r="R553" s="2279"/>
      <c r="S553" s="2279"/>
      <c r="T553" s="2279"/>
      <c r="U553" s="2279"/>
      <c r="V553" s="2279"/>
      <c r="W553" s="2279"/>
      <c r="X553" s="2279"/>
      <c r="Y553" s="2279"/>
      <c r="Z553" s="2279"/>
    </row>
    <row r="554">
      <c r="A554" s="2279"/>
      <c r="B554" s="2279"/>
      <c r="C554" s="2279"/>
      <c r="D554" s="2279"/>
      <c r="E554" s="2279"/>
      <c r="F554" s="2279"/>
      <c r="G554" s="2279"/>
      <c r="H554" s="2279"/>
      <c r="I554" s="2279"/>
      <c r="J554" s="2279"/>
      <c r="K554" s="2279"/>
      <c r="L554" s="2279"/>
      <c r="M554" s="2279"/>
      <c r="N554" s="2279"/>
      <c r="O554" s="2401"/>
      <c r="P554" s="2279"/>
      <c r="Q554" s="2279"/>
      <c r="R554" s="2279"/>
      <c r="S554" s="2279"/>
      <c r="T554" s="2279"/>
      <c r="U554" s="2279"/>
      <c r="V554" s="2279"/>
      <c r="W554" s="2279"/>
      <c r="X554" s="2279"/>
      <c r="Y554" s="2279"/>
      <c r="Z554" s="2279"/>
    </row>
    <row r="555">
      <c r="A555" s="2279"/>
      <c r="B555" s="2279"/>
      <c r="C555" s="2279"/>
      <c r="D555" s="2279"/>
      <c r="E555" s="2279"/>
      <c r="F555" s="2279"/>
      <c r="G555" s="2279"/>
      <c r="H555" s="2279"/>
      <c r="I555" s="2279"/>
      <c r="J555" s="2279"/>
      <c r="K555" s="2279"/>
      <c r="L555" s="2279"/>
      <c r="M555" s="2279"/>
      <c r="N555" s="2279"/>
      <c r="O555" s="2401"/>
      <c r="P555" s="2279"/>
      <c r="Q555" s="2279"/>
      <c r="R555" s="2279"/>
      <c r="S555" s="2279"/>
      <c r="T555" s="2279"/>
      <c r="U555" s="2279"/>
      <c r="V555" s="2279"/>
      <c r="W555" s="2279"/>
      <c r="X555" s="2279"/>
      <c r="Y555" s="2279"/>
      <c r="Z555" s="2279"/>
    </row>
    <row r="556">
      <c r="A556" s="2279"/>
      <c r="B556" s="2279"/>
      <c r="C556" s="2279"/>
      <c r="D556" s="2279"/>
      <c r="E556" s="2279"/>
      <c r="F556" s="2279"/>
      <c r="G556" s="2279"/>
      <c r="H556" s="2279"/>
      <c r="I556" s="2279"/>
      <c r="J556" s="2279"/>
      <c r="K556" s="2279"/>
      <c r="L556" s="2279"/>
      <c r="M556" s="2279"/>
      <c r="N556" s="2279"/>
      <c r="O556" s="2401"/>
      <c r="P556" s="2279"/>
      <c r="Q556" s="2279"/>
      <c r="R556" s="2279"/>
      <c r="S556" s="2279"/>
      <c r="T556" s="2279"/>
      <c r="U556" s="2279"/>
      <c r="V556" s="2279"/>
      <c r="W556" s="2279"/>
      <c r="X556" s="2279"/>
      <c r="Y556" s="2279"/>
      <c r="Z556" s="2279"/>
    </row>
    <row r="557">
      <c r="A557" s="2279"/>
      <c r="B557" s="2279"/>
      <c r="C557" s="2279"/>
      <c r="D557" s="2279"/>
      <c r="E557" s="2279"/>
      <c r="F557" s="2279"/>
      <c r="G557" s="2279"/>
      <c r="H557" s="2279"/>
      <c r="I557" s="2279"/>
      <c r="J557" s="2279"/>
      <c r="K557" s="2279"/>
      <c r="L557" s="2279"/>
      <c r="M557" s="2279"/>
      <c r="N557" s="2279"/>
      <c r="O557" s="2401"/>
      <c r="P557" s="2279"/>
      <c r="Q557" s="2279"/>
      <c r="R557" s="2279"/>
      <c r="S557" s="2279"/>
      <c r="T557" s="2279"/>
      <c r="U557" s="2279"/>
      <c r="V557" s="2279"/>
      <c r="W557" s="2279"/>
      <c r="X557" s="2279"/>
      <c r="Y557" s="2279"/>
      <c r="Z557" s="2279"/>
    </row>
    <row r="558">
      <c r="A558" s="2279"/>
      <c r="B558" s="2279"/>
      <c r="C558" s="2279"/>
      <c r="D558" s="2279"/>
      <c r="E558" s="2279"/>
      <c r="F558" s="2279"/>
      <c r="G558" s="2279"/>
      <c r="H558" s="2279"/>
      <c r="I558" s="2279"/>
      <c r="J558" s="2279"/>
      <c r="K558" s="2279"/>
      <c r="L558" s="2279"/>
      <c r="M558" s="2279"/>
      <c r="N558" s="2279"/>
      <c r="O558" s="2401"/>
      <c r="P558" s="2279"/>
      <c r="Q558" s="2279"/>
      <c r="R558" s="2279"/>
      <c r="S558" s="2279"/>
      <c r="T558" s="2279"/>
      <c r="U558" s="2279"/>
      <c r="V558" s="2279"/>
      <c r="W558" s="2279"/>
      <c r="X558" s="2279"/>
      <c r="Y558" s="2279"/>
      <c r="Z558" s="2279"/>
    </row>
    <row r="559">
      <c r="A559" s="2279"/>
      <c r="B559" s="2279"/>
      <c r="C559" s="2279"/>
      <c r="D559" s="2279"/>
      <c r="E559" s="2279"/>
      <c r="F559" s="2279"/>
      <c r="G559" s="2279"/>
      <c r="H559" s="2279"/>
      <c r="I559" s="2279"/>
      <c r="J559" s="2279"/>
      <c r="K559" s="2279"/>
      <c r="L559" s="2279"/>
      <c r="M559" s="2279"/>
      <c r="N559" s="2279"/>
      <c r="O559" s="2401"/>
      <c r="P559" s="2279"/>
      <c r="Q559" s="2279"/>
      <c r="R559" s="2279"/>
      <c r="S559" s="2279"/>
      <c r="T559" s="2279"/>
      <c r="U559" s="2279"/>
      <c r="V559" s="2279"/>
      <c r="W559" s="2279"/>
      <c r="X559" s="2279"/>
      <c r="Y559" s="2279"/>
      <c r="Z559" s="2279"/>
    </row>
    <row r="560">
      <c r="A560" s="2279"/>
      <c r="B560" s="2279"/>
      <c r="C560" s="2279"/>
      <c r="D560" s="2279"/>
      <c r="E560" s="2279"/>
      <c r="F560" s="2279"/>
      <c r="G560" s="2279"/>
      <c r="H560" s="2279"/>
      <c r="I560" s="2279"/>
      <c r="J560" s="2279"/>
      <c r="K560" s="2279"/>
      <c r="L560" s="2279"/>
      <c r="M560" s="2279"/>
      <c r="N560" s="2279"/>
      <c r="O560" s="2401"/>
      <c r="P560" s="2279"/>
      <c r="Q560" s="2279"/>
      <c r="R560" s="2279"/>
      <c r="S560" s="2279"/>
      <c r="T560" s="2279"/>
      <c r="U560" s="2279"/>
      <c r="V560" s="2279"/>
      <c r="W560" s="2279"/>
      <c r="X560" s="2279"/>
      <c r="Y560" s="2279"/>
      <c r="Z560" s="2279"/>
    </row>
    <row r="561">
      <c r="A561" s="2279"/>
      <c r="B561" s="2279"/>
      <c r="C561" s="2279"/>
      <c r="D561" s="2279"/>
      <c r="E561" s="2279"/>
      <c r="F561" s="2279"/>
      <c r="G561" s="2279"/>
      <c r="H561" s="2279"/>
      <c r="I561" s="2279"/>
      <c r="J561" s="2279"/>
      <c r="K561" s="2279"/>
      <c r="L561" s="2279"/>
      <c r="M561" s="2279"/>
      <c r="N561" s="2279"/>
      <c r="O561" s="2401"/>
      <c r="P561" s="2279"/>
      <c r="Q561" s="2279"/>
      <c r="R561" s="2279"/>
      <c r="S561" s="2279"/>
      <c r="T561" s="2279"/>
      <c r="U561" s="2279"/>
      <c r="V561" s="2279"/>
      <c r="W561" s="2279"/>
      <c r="X561" s="2279"/>
      <c r="Y561" s="2279"/>
      <c r="Z561" s="2279"/>
    </row>
    <row r="562">
      <c r="A562" s="2279"/>
      <c r="B562" s="2279"/>
      <c r="C562" s="2279"/>
      <c r="D562" s="2279"/>
      <c r="E562" s="2279"/>
      <c r="F562" s="2279"/>
      <c r="G562" s="2279"/>
      <c r="H562" s="2279"/>
      <c r="I562" s="2279"/>
      <c r="J562" s="2279"/>
      <c r="K562" s="2279"/>
      <c r="L562" s="2279"/>
      <c r="M562" s="2279"/>
      <c r="N562" s="2279"/>
      <c r="O562" s="2401"/>
      <c r="P562" s="2279"/>
      <c r="Q562" s="2279"/>
      <c r="R562" s="2279"/>
      <c r="S562" s="2279"/>
      <c r="T562" s="2279"/>
      <c r="U562" s="2279"/>
      <c r="V562" s="2279"/>
      <c r="W562" s="2279"/>
      <c r="X562" s="2279"/>
      <c r="Y562" s="2279"/>
      <c r="Z562" s="2279"/>
    </row>
    <row r="563">
      <c r="A563" s="2279"/>
      <c r="B563" s="2279"/>
      <c r="C563" s="2279"/>
      <c r="D563" s="2279"/>
      <c r="E563" s="2279"/>
      <c r="F563" s="2279"/>
      <c r="G563" s="2279"/>
      <c r="H563" s="2279"/>
      <c r="I563" s="2279"/>
      <c r="J563" s="2279"/>
      <c r="K563" s="2279"/>
      <c r="L563" s="2279"/>
      <c r="M563" s="2279"/>
      <c r="N563" s="2279"/>
      <c r="O563" s="2401"/>
      <c r="P563" s="2279"/>
      <c r="Q563" s="2279"/>
      <c r="R563" s="2279"/>
      <c r="S563" s="2279"/>
      <c r="T563" s="2279"/>
      <c r="U563" s="2279"/>
      <c r="V563" s="2279"/>
      <c r="W563" s="2279"/>
      <c r="X563" s="2279"/>
      <c r="Y563" s="2279"/>
      <c r="Z563" s="2279"/>
    </row>
    <row r="564">
      <c r="A564" s="2279"/>
      <c r="B564" s="2279"/>
      <c r="C564" s="2279"/>
      <c r="D564" s="2279"/>
      <c r="E564" s="2279"/>
      <c r="F564" s="2279"/>
      <c r="G564" s="2279"/>
      <c r="H564" s="2279"/>
      <c r="I564" s="2279"/>
      <c r="J564" s="2279"/>
      <c r="K564" s="2279"/>
      <c r="L564" s="2279"/>
      <c r="M564" s="2279"/>
      <c r="N564" s="2279"/>
      <c r="O564" s="2401"/>
      <c r="P564" s="2279"/>
      <c r="Q564" s="2279"/>
      <c r="R564" s="2279"/>
      <c r="S564" s="2279"/>
      <c r="T564" s="2279"/>
      <c r="U564" s="2279"/>
      <c r="V564" s="2279"/>
      <c r="W564" s="2279"/>
      <c r="X564" s="2279"/>
      <c r="Y564" s="2279"/>
      <c r="Z564" s="2279"/>
    </row>
    <row r="565">
      <c r="A565" s="2279"/>
      <c r="B565" s="2279"/>
      <c r="C565" s="2279"/>
      <c r="D565" s="2279"/>
      <c r="E565" s="2279"/>
      <c r="F565" s="2279"/>
      <c r="G565" s="2279"/>
      <c r="H565" s="2279"/>
      <c r="I565" s="2279"/>
      <c r="J565" s="2279"/>
      <c r="K565" s="2279"/>
      <c r="L565" s="2279"/>
      <c r="M565" s="2279"/>
      <c r="N565" s="2279"/>
      <c r="O565" s="2401"/>
      <c r="P565" s="2279"/>
      <c r="Q565" s="2279"/>
      <c r="R565" s="2279"/>
      <c r="S565" s="2279"/>
      <c r="T565" s="2279"/>
      <c r="U565" s="2279"/>
      <c r="V565" s="2279"/>
      <c r="W565" s="2279"/>
      <c r="X565" s="2279"/>
      <c r="Y565" s="2279"/>
      <c r="Z565" s="2279"/>
    </row>
    <row r="566">
      <c r="A566" s="2279"/>
      <c r="B566" s="2279"/>
      <c r="C566" s="2279"/>
      <c r="D566" s="2279"/>
      <c r="E566" s="2279"/>
      <c r="F566" s="2279"/>
      <c r="G566" s="2279"/>
      <c r="H566" s="2279"/>
      <c r="I566" s="2279"/>
      <c r="J566" s="2279"/>
      <c r="K566" s="2279"/>
      <c r="L566" s="2279"/>
      <c r="M566" s="2279"/>
      <c r="N566" s="2279"/>
      <c r="O566" s="2401"/>
      <c r="P566" s="2279"/>
      <c r="Q566" s="2279"/>
      <c r="R566" s="2279"/>
      <c r="S566" s="2279"/>
      <c r="T566" s="2279"/>
      <c r="U566" s="2279"/>
      <c r="V566" s="2279"/>
      <c r="W566" s="2279"/>
      <c r="X566" s="2279"/>
      <c r="Y566" s="2279"/>
      <c r="Z566" s="2279"/>
    </row>
    <row r="567">
      <c r="A567" s="2279"/>
      <c r="B567" s="2279"/>
      <c r="C567" s="2279"/>
      <c r="D567" s="2279"/>
      <c r="E567" s="2279"/>
      <c r="F567" s="2279"/>
      <c r="G567" s="2279"/>
      <c r="H567" s="2279"/>
      <c r="I567" s="2279"/>
      <c r="J567" s="2279"/>
      <c r="K567" s="2279"/>
      <c r="L567" s="2279"/>
      <c r="M567" s="2279"/>
      <c r="N567" s="2279"/>
      <c r="O567" s="2401"/>
      <c r="P567" s="2279"/>
      <c r="Q567" s="2279"/>
      <c r="R567" s="2279"/>
      <c r="S567" s="2279"/>
      <c r="T567" s="2279"/>
      <c r="U567" s="2279"/>
      <c r="V567" s="2279"/>
      <c r="W567" s="2279"/>
      <c r="X567" s="2279"/>
      <c r="Y567" s="2279"/>
      <c r="Z567" s="2279"/>
    </row>
    <row r="568">
      <c r="A568" s="2279"/>
      <c r="B568" s="2279"/>
      <c r="C568" s="2279"/>
      <c r="D568" s="2279"/>
      <c r="E568" s="2279"/>
      <c r="F568" s="2279"/>
      <c r="G568" s="2279"/>
      <c r="H568" s="2279"/>
      <c r="I568" s="2279"/>
      <c r="J568" s="2279"/>
      <c r="K568" s="2279"/>
      <c r="L568" s="2279"/>
      <c r="M568" s="2279"/>
      <c r="N568" s="2279"/>
      <c r="O568" s="2401"/>
      <c r="P568" s="2279"/>
      <c r="Q568" s="2279"/>
      <c r="R568" s="2279"/>
      <c r="S568" s="2279"/>
      <c r="T568" s="2279"/>
      <c r="U568" s="2279"/>
      <c r="V568" s="2279"/>
      <c r="W568" s="2279"/>
      <c r="X568" s="2279"/>
      <c r="Y568" s="2279"/>
      <c r="Z568" s="2279"/>
    </row>
    <row r="569">
      <c r="A569" s="2279"/>
      <c r="B569" s="2279"/>
      <c r="C569" s="2279"/>
      <c r="D569" s="2279"/>
      <c r="E569" s="2279"/>
      <c r="F569" s="2279"/>
      <c r="G569" s="2279"/>
      <c r="H569" s="2279"/>
      <c r="I569" s="2279"/>
      <c r="J569" s="2279"/>
      <c r="K569" s="2279"/>
      <c r="L569" s="2279"/>
      <c r="M569" s="2279"/>
      <c r="N569" s="2279"/>
      <c r="O569" s="2401"/>
      <c r="P569" s="2279"/>
      <c r="Q569" s="2279"/>
      <c r="R569" s="2279"/>
      <c r="S569" s="2279"/>
      <c r="T569" s="2279"/>
      <c r="U569" s="2279"/>
      <c r="V569" s="2279"/>
      <c r="W569" s="2279"/>
      <c r="X569" s="2279"/>
      <c r="Y569" s="2279"/>
      <c r="Z569" s="2279"/>
    </row>
    <row r="570">
      <c r="A570" s="2279"/>
      <c r="B570" s="2279"/>
      <c r="C570" s="2279"/>
      <c r="D570" s="2279"/>
      <c r="E570" s="2279"/>
      <c r="F570" s="2279"/>
      <c r="G570" s="2279"/>
      <c r="H570" s="2279"/>
      <c r="I570" s="2279"/>
      <c r="J570" s="2279"/>
      <c r="K570" s="2279"/>
      <c r="L570" s="2279"/>
      <c r="M570" s="2279"/>
      <c r="N570" s="2279"/>
      <c r="O570" s="2401"/>
      <c r="P570" s="2279"/>
      <c r="Q570" s="2279"/>
      <c r="R570" s="2279"/>
      <c r="S570" s="2279"/>
      <c r="T570" s="2279"/>
      <c r="U570" s="2279"/>
      <c r="V570" s="2279"/>
      <c r="W570" s="2279"/>
      <c r="X570" s="2279"/>
      <c r="Y570" s="2279"/>
      <c r="Z570" s="2279"/>
    </row>
    <row r="571">
      <c r="A571" s="2279"/>
      <c r="B571" s="2279"/>
      <c r="C571" s="2279"/>
      <c r="D571" s="2279"/>
      <c r="E571" s="2279"/>
      <c r="F571" s="2279"/>
      <c r="G571" s="2279"/>
      <c r="H571" s="2279"/>
      <c r="I571" s="2279"/>
      <c r="J571" s="2279"/>
      <c r="K571" s="2279"/>
      <c r="L571" s="2279"/>
      <c r="M571" s="2279"/>
      <c r="N571" s="2279"/>
      <c r="O571" s="2401"/>
      <c r="P571" s="2279"/>
      <c r="Q571" s="2279"/>
      <c r="R571" s="2279"/>
      <c r="S571" s="2279"/>
      <c r="T571" s="2279"/>
      <c r="U571" s="2279"/>
      <c r="V571" s="2279"/>
      <c r="W571" s="2279"/>
      <c r="X571" s="2279"/>
      <c r="Y571" s="2279"/>
      <c r="Z571" s="2279"/>
    </row>
    <row r="572">
      <c r="A572" s="2279"/>
      <c r="B572" s="2279"/>
      <c r="C572" s="2279"/>
      <c r="D572" s="2279"/>
      <c r="E572" s="2279"/>
      <c r="F572" s="2279"/>
      <c r="G572" s="2279"/>
      <c r="H572" s="2279"/>
      <c r="I572" s="2279"/>
      <c r="J572" s="2279"/>
      <c r="K572" s="2279"/>
      <c r="L572" s="2279"/>
      <c r="M572" s="2279"/>
      <c r="N572" s="2279"/>
      <c r="O572" s="2401"/>
      <c r="P572" s="2279"/>
      <c r="Q572" s="2279"/>
      <c r="R572" s="2279"/>
      <c r="S572" s="2279"/>
      <c r="T572" s="2279"/>
      <c r="U572" s="2279"/>
      <c r="V572" s="2279"/>
      <c r="W572" s="2279"/>
      <c r="X572" s="2279"/>
      <c r="Y572" s="2279"/>
      <c r="Z572" s="2279"/>
    </row>
    <row r="573">
      <c r="A573" s="2279"/>
      <c r="B573" s="2279"/>
      <c r="C573" s="2279"/>
      <c r="D573" s="2279"/>
      <c r="E573" s="2279"/>
      <c r="F573" s="2279"/>
      <c r="G573" s="2279"/>
      <c r="H573" s="2279"/>
      <c r="I573" s="2279"/>
      <c r="J573" s="2279"/>
      <c r="K573" s="2279"/>
      <c r="L573" s="2279"/>
      <c r="M573" s="2279"/>
      <c r="N573" s="2279"/>
      <c r="O573" s="2401"/>
      <c r="P573" s="2279"/>
      <c r="Q573" s="2279"/>
      <c r="R573" s="2279"/>
      <c r="S573" s="2279"/>
      <c r="T573" s="2279"/>
      <c r="U573" s="2279"/>
      <c r="V573" s="2279"/>
      <c r="W573" s="2279"/>
      <c r="X573" s="2279"/>
      <c r="Y573" s="2279"/>
      <c r="Z573" s="2279"/>
    </row>
    <row r="574">
      <c r="A574" s="2279"/>
      <c r="B574" s="2279"/>
      <c r="C574" s="2279"/>
      <c r="D574" s="2279"/>
      <c r="E574" s="2279"/>
      <c r="F574" s="2279"/>
      <c r="G574" s="2279"/>
      <c r="H574" s="2279"/>
      <c r="I574" s="2279"/>
      <c r="J574" s="2279"/>
      <c r="K574" s="2279"/>
      <c r="L574" s="2279"/>
      <c r="M574" s="2279"/>
      <c r="N574" s="2279"/>
      <c r="O574" s="2401"/>
      <c r="P574" s="2279"/>
      <c r="Q574" s="2279"/>
      <c r="R574" s="2279"/>
      <c r="S574" s="2279"/>
      <c r="T574" s="2279"/>
      <c r="U574" s="2279"/>
      <c r="V574" s="2279"/>
      <c r="W574" s="2279"/>
      <c r="X574" s="2279"/>
      <c r="Y574" s="2279"/>
      <c r="Z574" s="2279"/>
    </row>
    <row r="575">
      <c r="A575" s="2279"/>
      <c r="B575" s="2279"/>
      <c r="C575" s="2279"/>
      <c r="D575" s="2279"/>
      <c r="E575" s="2279"/>
      <c r="F575" s="2279"/>
      <c r="G575" s="2279"/>
      <c r="H575" s="2279"/>
      <c r="I575" s="2279"/>
      <c r="J575" s="2279"/>
      <c r="K575" s="2279"/>
      <c r="L575" s="2279"/>
      <c r="M575" s="2279"/>
      <c r="N575" s="2279"/>
      <c r="O575" s="2401"/>
      <c r="P575" s="2279"/>
      <c r="Q575" s="2279"/>
      <c r="R575" s="2279"/>
      <c r="S575" s="2279"/>
      <c r="T575" s="2279"/>
      <c r="U575" s="2279"/>
      <c r="V575" s="2279"/>
      <c r="W575" s="2279"/>
      <c r="X575" s="2279"/>
      <c r="Y575" s="2279"/>
      <c r="Z575" s="2279"/>
    </row>
    <row r="576">
      <c r="A576" s="2279"/>
      <c r="B576" s="2279"/>
      <c r="C576" s="2279"/>
      <c r="D576" s="2279"/>
      <c r="E576" s="2279"/>
      <c r="F576" s="2279"/>
      <c r="G576" s="2279"/>
      <c r="H576" s="2279"/>
      <c r="I576" s="2279"/>
      <c r="J576" s="2279"/>
      <c r="K576" s="2279"/>
      <c r="L576" s="2279"/>
      <c r="M576" s="2279"/>
      <c r="N576" s="2279"/>
      <c r="O576" s="2401"/>
      <c r="P576" s="2279"/>
      <c r="Q576" s="2279"/>
      <c r="R576" s="2279"/>
      <c r="S576" s="2279"/>
      <c r="T576" s="2279"/>
      <c r="U576" s="2279"/>
      <c r="V576" s="2279"/>
      <c r="W576" s="2279"/>
      <c r="X576" s="2279"/>
      <c r="Y576" s="2279"/>
      <c r="Z576" s="2279"/>
    </row>
    <row r="577">
      <c r="A577" s="2279"/>
      <c r="B577" s="2279"/>
      <c r="C577" s="2279"/>
      <c r="D577" s="2279"/>
      <c r="E577" s="2279"/>
      <c r="F577" s="2279"/>
      <c r="G577" s="2279"/>
      <c r="H577" s="2279"/>
      <c r="I577" s="2279"/>
      <c r="J577" s="2279"/>
      <c r="K577" s="2279"/>
      <c r="L577" s="2279"/>
      <c r="M577" s="2279"/>
      <c r="N577" s="2279"/>
      <c r="O577" s="2401"/>
      <c r="P577" s="2279"/>
      <c r="Q577" s="2279"/>
      <c r="R577" s="2279"/>
      <c r="S577" s="2279"/>
      <c r="T577" s="2279"/>
      <c r="U577" s="2279"/>
      <c r="V577" s="2279"/>
      <c r="W577" s="2279"/>
      <c r="X577" s="2279"/>
      <c r="Y577" s="2279"/>
      <c r="Z577" s="2279"/>
    </row>
    <row r="578">
      <c r="A578" s="2279"/>
      <c r="B578" s="2279"/>
      <c r="C578" s="2279"/>
      <c r="D578" s="2279"/>
      <c r="E578" s="2279"/>
      <c r="F578" s="2279"/>
      <c r="G578" s="2279"/>
      <c r="H578" s="2279"/>
      <c r="I578" s="2279"/>
      <c r="J578" s="2279"/>
      <c r="K578" s="2279"/>
      <c r="L578" s="2279"/>
      <c r="M578" s="2279"/>
      <c r="N578" s="2279"/>
      <c r="O578" s="2401"/>
      <c r="P578" s="2279"/>
      <c r="Q578" s="2279"/>
      <c r="R578" s="2279"/>
      <c r="S578" s="2279"/>
      <c r="T578" s="2279"/>
      <c r="U578" s="2279"/>
      <c r="V578" s="2279"/>
      <c r="W578" s="2279"/>
      <c r="X578" s="2279"/>
      <c r="Y578" s="2279"/>
      <c r="Z578" s="2279"/>
    </row>
    <row r="579">
      <c r="A579" s="2279"/>
      <c r="B579" s="2279"/>
      <c r="C579" s="2279"/>
      <c r="D579" s="2279"/>
      <c r="E579" s="2279"/>
      <c r="F579" s="2279"/>
      <c r="G579" s="2279"/>
      <c r="H579" s="2279"/>
      <c r="I579" s="2279"/>
      <c r="J579" s="2279"/>
      <c r="K579" s="2279"/>
      <c r="L579" s="2279"/>
      <c r="M579" s="2279"/>
      <c r="N579" s="2279"/>
      <c r="O579" s="2401"/>
      <c r="P579" s="2279"/>
      <c r="Q579" s="2279"/>
      <c r="R579" s="2279"/>
      <c r="S579" s="2279"/>
      <c r="T579" s="2279"/>
      <c r="U579" s="2279"/>
      <c r="V579" s="2279"/>
      <c r="W579" s="2279"/>
      <c r="X579" s="2279"/>
      <c r="Y579" s="2279"/>
      <c r="Z579" s="2279"/>
    </row>
    <row r="580">
      <c r="A580" s="2279"/>
      <c r="B580" s="2279"/>
      <c r="C580" s="2279"/>
      <c r="D580" s="2279"/>
      <c r="E580" s="2279"/>
      <c r="F580" s="2279"/>
      <c r="G580" s="2279"/>
      <c r="H580" s="2279"/>
      <c r="I580" s="2279"/>
      <c r="J580" s="2279"/>
      <c r="K580" s="2279"/>
      <c r="L580" s="2279"/>
      <c r="M580" s="2279"/>
      <c r="N580" s="2279"/>
      <c r="O580" s="2401"/>
      <c r="P580" s="2279"/>
      <c r="Q580" s="2279"/>
      <c r="R580" s="2279"/>
      <c r="S580" s="2279"/>
      <c r="T580" s="2279"/>
      <c r="U580" s="2279"/>
      <c r="V580" s="2279"/>
      <c r="W580" s="2279"/>
      <c r="X580" s="2279"/>
      <c r="Y580" s="2279"/>
      <c r="Z580" s="2279"/>
    </row>
    <row r="581">
      <c r="A581" s="2279"/>
      <c r="B581" s="2279"/>
      <c r="C581" s="2279"/>
      <c r="D581" s="2279"/>
      <c r="E581" s="2279"/>
      <c r="F581" s="2279"/>
      <c r="G581" s="2279"/>
      <c r="H581" s="2279"/>
      <c r="I581" s="2279"/>
      <c r="J581" s="2279"/>
      <c r="K581" s="2279"/>
      <c r="L581" s="2279"/>
      <c r="M581" s="2279"/>
      <c r="N581" s="2279"/>
      <c r="O581" s="2401"/>
      <c r="P581" s="2279"/>
      <c r="Q581" s="2279"/>
      <c r="R581" s="2279"/>
      <c r="S581" s="2279"/>
      <c r="T581" s="2279"/>
      <c r="U581" s="2279"/>
      <c r="V581" s="2279"/>
      <c r="W581" s="2279"/>
      <c r="X581" s="2279"/>
      <c r="Y581" s="2279"/>
      <c r="Z581" s="2279"/>
    </row>
    <row r="582">
      <c r="A582" s="2279"/>
      <c r="B582" s="2279"/>
      <c r="C582" s="2279"/>
      <c r="D582" s="2279"/>
      <c r="E582" s="2279"/>
      <c r="F582" s="2279"/>
      <c r="G582" s="2279"/>
      <c r="H582" s="2279"/>
      <c r="I582" s="2279"/>
      <c r="J582" s="2279"/>
      <c r="K582" s="2279"/>
      <c r="L582" s="2279"/>
      <c r="M582" s="2279"/>
      <c r="N582" s="2279"/>
      <c r="O582" s="2401"/>
      <c r="P582" s="2279"/>
      <c r="Q582" s="2279"/>
      <c r="R582" s="2279"/>
      <c r="S582" s="2279"/>
      <c r="T582" s="2279"/>
      <c r="U582" s="2279"/>
      <c r="V582" s="2279"/>
      <c r="W582" s="2279"/>
      <c r="X582" s="2279"/>
      <c r="Y582" s="2279"/>
      <c r="Z582" s="2279"/>
    </row>
    <row r="583">
      <c r="A583" s="2279"/>
      <c r="B583" s="2279"/>
      <c r="C583" s="2279"/>
      <c r="D583" s="2279"/>
      <c r="E583" s="2279"/>
      <c r="F583" s="2279"/>
      <c r="G583" s="2279"/>
      <c r="H583" s="2279"/>
      <c r="I583" s="2279"/>
      <c r="J583" s="2279"/>
      <c r="K583" s="2279"/>
      <c r="L583" s="2279"/>
      <c r="M583" s="2279"/>
      <c r="N583" s="2279"/>
      <c r="O583" s="2401"/>
      <c r="P583" s="2279"/>
      <c r="Q583" s="2279"/>
      <c r="R583" s="2279"/>
      <c r="S583" s="2279"/>
      <c r="T583" s="2279"/>
      <c r="U583" s="2279"/>
      <c r="V583" s="2279"/>
      <c r="W583" s="2279"/>
      <c r="X583" s="2279"/>
      <c r="Y583" s="2279"/>
      <c r="Z583" s="2279"/>
    </row>
    <row r="584">
      <c r="A584" s="2279"/>
      <c r="B584" s="2279"/>
      <c r="C584" s="2279"/>
      <c r="D584" s="2279"/>
      <c r="E584" s="2279"/>
      <c r="F584" s="2279"/>
      <c r="G584" s="2279"/>
      <c r="H584" s="2279"/>
      <c r="I584" s="2279"/>
      <c r="J584" s="2279"/>
      <c r="K584" s="2279"/>
      <c r="L584" s="2279"/>
      <c r="M584" s="2279"/>
      <c r="N584" s="2279"/>
      <c r="O584" s="2401"/>
      <c r="P584" s="2279"/>
      <c r="Q584" s="2279"/>
      <c r="R584" s="2279"/>
      <c r="S584" s="2279"/>
      <c r="T584" s="2279"/>
      <c r="U584" s="2279"/>
      <c r="V584" s="2279"/>
      <c r="W584" s="2279"/>
      <c r="X584" s="2279"/>
      <c r="Y584" s="2279"/>
      <c r="Z584" s="2279"/>
    </row>
    <row r="585">
      <c r="A585" s="2279"/>
      <c r="B585" s="2279"/>
      <c r="C585" s="2279"/>
      <c r="D585" s="2279"/>
      <c r="E585" s="2279"/>
      <c r="F585" s="2279"/>
      <c r="G585" s="2279"/>
      <c r="H585" s="2279"/>
      <c r="I585" s="2279"/>
      <c r="J585" s="2279"/>
      <c r="K585" s="2279"/>
      <c r="L585" s="2279"/>
      <c r="M585" s="2279"/>
      <c r="N585" s="2279"/>
      <c r="O585" s="2401"/>
      <c r="P585" s="2279"/>
      <c r="Q585" s="2279"/>
      <c r="R585" s="2279"/>
      <c r="S585" s="2279"/>
      <c r="T585" s="2279"/>
      <c r="U585" s="2279"/>
      <c r="V585" s="2279"/>
      <c r="W585" s="2279"/>
      <c r="X585" s="2279"/>
      <c r="Y585" s="2279"/>
      <c r="Z585" s="2279"/>
    </row>
    <row r="586">
      <c r="A586" s="2279"/>
      <c r="B586" s="2279"/>
      <c r="C586" s="2279"/>
      <c r="D586" s="2279"/>
      <c r="E586" s="2279"/>
      <c r="F586" s="2279"/>
      <c r="G586" s="2279"/>
      <c r="H586" s="2279"/>
      <c r="I586" s="2279"/>
      <c r="J586" s="2279"/>
      <c r="K586" s="2279"/>
      <c r="L586" s="2279"/>
      <c r="M586" s="2279"/>
      <c r="N586" s="2279"/>
      <c r="O586" s="2401"/>
      <c r="P586" s="2279"/>
      <c r="Q586" s="2279"/>
      <c r="R586" s="2279"/>
      <c r="S586" s="2279"/>
      <c r="T586" s="2279"/>
      <c r="U586" s="2279"/>
      <c r="V586" s="2279"/>
      <c r="W586" s="2279"/>
      <c r="X586" s="2279"/>
      <c r="Y586" s="2279"/>
      <c r="Z586" s="2279"/>
    </row>
    <row r="587">
      <c r="A587" s="2279"/>
      <c r="B587" s="2279"/>
      <c r="C587" s="2279"/>
      <c r="D587" s="2279"/>
      <c r="E587" s="2279"/>
      <c r="F587" s="2279"/>
      <c r="G587" s="2279"/>
      <c r="H587" s="2279"/>
      <c r="I587" s="2279"/>
      <c r="J587" s="2279"/>
      <c r="K587" s="2279"/>
      <c r="L587" s="2279"/>
      <c r="M587" s="2279"/>
      <c r="N587" s="2279"/>
      <c r="O587" s="2401"/>
      <c r="P587" s="2279"/>
      <c r="Q587" s="2279"/>
      <c r="R587" s="2279"/>
      <c r="S587" s="2279"/>
      <c r="T587" s="2279"/>
      <c r="U587" s="2279"/>
      <c r="V587" s="2279"/>
      <c r="W587" s="2279"/>
      <c r="X587" s="2279"/>
      <c r="Y587" s="2279"/>
      <c r="Z587" s="2279"/>
    </row>
    <row r="588">
      <c r="A588" s="2279"/>
      <c r="B588" s="2279"/>
      <c r="C588" s="2279"/>
      <c r="D588" s="2279"/>
      <c r="E588" s="2279"/>
      <c r="F588" s="2279"/>
      <c r="G588" s="2279"/>
      <c r="H588" s="2279"/>
      <c r="I588" s="2279"/>
      <c r="J588" s="2279"/>
      <c r="K588" s="2279"/>
      <c r="L588" s="2279"/>
      <c r="M588" s="2279"/>
      <c r="N588" s="2279"/>
      <c r="O588" s="2401"/>
      <c r="P588" s="2279"/>
      <c r="Q588" s="2279"/>
      <c r="R588" s="2279"/>
      <c r="S588" s="2279"/>
      <c r="T588" s="2279"/>
      <c r="U588" s="2279"/>
      <c r="V588" s="2279"/>
      <c r="W588" s="2279"/>
      <c r="X588" s="2279"/>
      <c r="Y588" s="2279"/>
      <c r="Z588" s="2279"/>
    </row>
    <row r="589">
      <c r="A589" s="2279"/>
      <c r="B589" s="2279"/>
      <c r="C589" s="2279"/>
      <c r="D589" s="2279"/>
      <c r="E589" s="2279"/>
      <c r="F589" s="2279"/>
      <c r="G589" s="2279"/>
      <c r="H589" s="2279"/>
      <c r="I589" s="2279"/>
      <c r="J589" s="2279"/>
      <c r="K589" s="2279"/>
      <c r="L589" s="2279"/>
      <c r="M589" s="2279"/>
      <c r="N589" s="2279"/>
      <c r="O589" s="2401"/>
      <c r="P589" s="2279"/>
      <c r="Q589" s="2279"/>
      <c r="R589" s="2279"/>
      <c r="S589" s="2279"/>
      <c r="T589" s="2279"/>
      <c r="U589" s="2279"/>
      <c r="V589" s="2279"/>
      <c r="W589" s="2279"/>
      <c r="X589" s="2279"/>
      <c r="Y589" s="2279"/>
      <c r="Z589" s="2279"/>
    </row>
    <row r="590">
      <c r="A590" s="2279"/>
      <c r="B590" s="2279"/>
      <c r="C590" s="2279"/>
      <c r="D590" s="2279"/>
      <c r="E590" s="2279"/>
      <c r="F590" s="2279"/>
      <c r="G590" s="2279"/>
      <c r="H590" s="2279"/>
      <c r="I590" s="2279"/>
      <c r="J590" s="2279"/>
      <c r="K590" s="2279"/>
      <c r="L590" s="2279"/>
      <c r="M590" s="2279"/>
      <c r="N590" s="2279"/>
      <c r="O590" s="2401"/>
      <c r="P590" s="2279"/>
      <c r="Q590" s="2279"/>
      <c r="R590" s="2279"/>
      <c r="S590" s="2279"/>
      <c r="T590" s="2279"/>
      <c r="U590" s="2279"/>
      <c r="V590" s="2279"/>
      <c r="W590" s="2279"/>
      <c r="X590" s="2279"/>
      <c r="Y590" s="2279"/>
      <c r="Z590" s="2279"/>
    </row>
    <row r="591">
      <c r="A591" s="2279"/>
      <c r="B591" s="2279"/>
      <c r="C591" s="2279"/>
      <c r="D591" s="2279"/>
      <c r="E591" s="2279"/>
      <c r="F591" s="2279"/>
      <c r="G591" s="2279"/>
      <c r="H591" s="2279"/>
      <c r="I591" s="2279"/>
      <c r="J591" s="2279"/>
      <c r="K591" s="2279"/>
      <c r="L591" s="2279"/>
      <c r="M591" s="2279"/>
      <c r="N591" s="2279"/>
      <c r="O591" s="2401"/>
      <c r="P591" s="2279"/>
      <c r="Q591" s="2279"/>
      <c r="R591" s="2279"/>
      <c r="S591" s="2279"/>
      <c r="T591" s="2279"/>
      <c r="U591" s="2279"/>
      <c r="V591" s="2279"/>
      <c r="W591" s="2279"/>
      <c r="X591" s="2279"/>
      <c r="Y591" s="2279"/>
      <c r="Z591" s="2279"/>
    </row>
    <row r="592">
      <c r="A592" s="2279"/>
      <c r="B592" s="2279"/>
      <c r="C592" s="2279"/>
      <c r="D592" s="2279"/>
      <c r="E592" s="2279"/>
      <c r="F592" s="2279"/>
      <c r="G592" s="2279"/>
      <c r="H592" s="2279"/>
      <c r="I592" s="2279"/>
      <c r="J592" s="2279"/>
      <c r="K592" s="2279"/>
      <c r="L592" s="2279"/>
      <c r="M592" s="2279"/>
      <c r="N592" s="2279"/>
      <c r="O592" s="2401"/>
      <c r="P592" s="2279"/>
      <c r="Q592" s="2279"/>
      <c r="R592" s="2279"/>
      <c r="S592" s="2279"/>
      <c r="T592" s="2279"/>
      <c r="U592" s="2279"/>
      <c r="V592" s="2279"/>
      <c r="W592" s="2279"/>
      <c r="X592" s="2279"/>
      <c r="Y592" s="2279"/>
      <c r="Z592" s="2279"/>
    </row>
    <row r="593">
      <c r="A593" s="2279"/>
      <c r="B593" s="2279"/>
      <c r="C593" s="2279"/>
      <c r="D593" s="2279"/>
      <c r="E593" s="2279"/>
      <c r="F593" s="2279"/>
      <c r="G593" s="2279"/>
      <c r="H593" s="2279"/>
      <c r="I593" s="2279"/>
      <c r="J593" s="2279"/>
      <c r="K593" s="2279"/>
      <c r="L593" s="2279"/>
      <c r="M593" s="2279"/>
      <c r="N593" s="2279"/>
      <c r="O593" s="2401"/>
      <c r="P593" s="2279"/>
      <c r="Q593" s="2279"/>
      <c r="R593" s="2279"/>
      <c r="S593" s="2279"/>
      <c r="T593" s="2279"/>
      <c r="U593" s="2279"/>
      <c r="V593" s="2279"/>
      <c r="W593" s="2279"/>
      <c r="X593" s="2279"/>
      <c r="Y593" s="2279"/>
      <c r="Z593" s="2279"/>
    </row>
    <row r="594">
      <c r="A594" s="2279"/>
      <c r="B594" s="2279"/>
      <c r="C594" s="2279"/>
      <c r="D594" s="2279"/>
      <c r="E594" s="2279"/>
      <c r="F594" s="2279"/>
      <c r="G594" s="2279"/>
      <c r="H594" s="2279"/>
      <c r="I594" s="2279"/>
      <c r="J594" s="2279"/>
      <c r="K594" s="2279"/>
      <c r="L594" s="2279"/>
      <c r="M594" s="2279"/>
      <c r="N594" s="2279"/>
      <c r="O594" s="2401"/>
      <c r="P594" s="2279"/>
      <c r="Q594" s="2279"/>
      <c r="R594" s="2279"/>
      <c r="S594" s="2279"/>
      <c r="T594" s="2279"/>
      <c r="U594" s="2279"/>
      <c r="V594" s="2279"/>
      <c r="W594" s="2279"/>
      <c r="X594" s="2279"/>
      <c r="Y594" s="2279"/>
      <c r="Z594" s="2279"/>
    </row>
    <row r="595">
      <c r="A595" s="2279"/>
      <c r="B595" s="2279"/>
      <c r="C595" s="2279"/>
      <c r="D595" s="2279"/>
      <c r="E595" s="2279"/>
      <c r="F595" s="2279"/>
      <c r="G595" s="2279"/>
      <c r="H595" s="2279"/>
      <c r="I595" s="2279"/>
      <c r="J595" s="2279"/>
      <c r="K595" s="2279"/>
      <c r="L595" s="2279"/>
      <c r="M595" s="2279"/>
      <c r="N595" s="2279"/>
      <c r="O595" s="2401"/>
      <c r="P595" s="2279"/>
      <c r="Q595" s="2279"/>
      <c r="R595" s="2279"/>
      <c r="S595" s="2279"/>
      <c r="T595" s="2279"/>
      <c r="U595" s="2279"/>
      <c r="V595" s="2279"/>
      <c r="W595" s="2279"/>
      <c r="X595" s="2279"/>
      <c r="Y595" s="2279"/>
      <c r="Z595" s="2279"/>
    </row>
    <row r="596">
      <c r="A596" s="2279"/>
      <c r="B596" s="2279"/>
      <c r="C596" s="2279"/>
      <c r="D596" s="2279"/>
      <c r="E596" s="2279"/>
      <c r="F596" s="2279"/>
      <c r="G596" s="2279"/>
      <c r="H596" s="2279"/>
      <c r="I596" s="2279"/>
      <c r="J596" s="2279"/>
      <c r="K596" s="2279"/>
      <c r="L596" s="2279"/>
      <c r="M596" s="2279"/>
      <c r="N596" s="2279"/>
      <c r="O596" s="2401"/>
      <c r="P596" s="2279"/>
      <c r="Q596" s="2279"/>
      <c r="R596" s="2279"/>
      <c r="S596" s="2279"/>
      <c r="T596" s="2279"/>
      <c r="U596" s="2279"/>
      <c r="V596" s="2279"/>
      <c r="W596" s="2279"/>
      <c r="X596" s="2279"/>
      <c r="Y596" s="2279"/>
      <c r="Z596" s="2279"/>
    </row>
    <row r="597">
      <c r="A597" s="2279"/>
      <c r="B597" s="2279"/>
      <c r="C597" s="2279"/>
      <c r="D597" s="2279"/>
      <c r="E597" s="2279"/>
      <c r="F597" s="2279"/>
      <c r="G597" s="2279"/>
      <c r="H597" s="2279"/>
      <c r="I597" s="2279"/>
      <c r="J597" s="2279"/>
      <c r="K597" s="2279"/>
      <c r="L597" s="2279"/>
      <c r="M597" s="2279"/>
      <c r="N597" s="2279"/>
      <c r="O597" s="2401"/>
      <c r="P597" s="2279"/>
      <c r="Q597" s="2279"/>
      <c r="R597" s="2279"/>
      <c r="S597" s="2279"/>
      <c r="T597" s="2279"/>
      <c r="U597" s="2279"/>
      <c r="V597" s="2279"/>
      <c r="W597" s="2279"/>
      <c r="X597" s="2279"/>
      <c r="Y597" s="2279"/>
      <c r="Z597" s="2279"/>
    </row>
    <row r="598">
      <c r="A598" s="2279"/>
      <c r="B598" s="2279"/>
      <c r="C598" s="2279"/>
      <c r="D598" s="2279"/>
      <c r="E598" s="2279"/>
      <c r="F598" s="2279"/>
      <c r="G598" s="2279"/>
      <c r="H598" s="2279"/>
      <c r="I598" s="2279"/>
      <c r="J598" s="2279"/>
      <c r="K598" s="2279"/>
      <c r="L598" s="2279"/>
      <c r="M598" s="2279"/>
      <c r="N598" s="2279"/>
      <c r="O598" s="2401"/>
      <c r="P598" s="2279"/>
      <c r="Q598" s="2279"/>
      <c r="R598" s="2279"/>
      <c r="S598" s="2279"/>
      <c r="T598" s="2279"/>
      <c r="U598" s="2279"/>
      <c r="V598" s="2279"/>
      <c r="W598" s="2279"/>
      <c r="X598" s="2279"/>
      <c r="Y598" s="2279"/>
      <c r="Z598" s="2279"/>
    </row>
    <row r="599">
      <c r="A599" s="2279"/>
      <c r="B599" s="2279"/>
      <c r="C599" s="2279"/>
      <c r="D599" s="2279"/>
      <c r="E599" s="2279"/>
      <c r="F599" s="2279"/>
      <c r="G599" s="2279"/>
      <c r="H599" s="2279"/>
      <c r="I599" s="2279"/>
      <c r="J599" s="2279"/>
      <c r="K599" s="2279"/>
      <c r="L599" s="2279"/>
      <c r="M599" s="2279"/>
      <c r="N599" s="2279"/>
      <c r="O599" s="2401"/>
      <c r="P599" s="2279"/>
      <c r="Q599" s="2279"/>
      <c r="R599" s="2279"/>
      <c r="S599" s="2279"/>
      <c r="T599" s="2279"/>
      <c r="U599" s="2279"/>
      <c r="V599" s="2279"/>
      <c r="W599" s="2279"/>
      <c r="X599" s="2279"/>
      <c r="Y599" s="2279"/>
      <c r="Z599" s="2279"/>
    </row>
    <row r="600">
      <c r="A600" s="2279"/>
      <c r="B600" s="2279"/>
      <c r="C600" s="2279"/>
      <c r="D600" s="2279"/>
      <c r="E600" s="2279"/>
      <c r="F600" s="2279"/>
      <c r="G600" s="2279"/>
      <c r="H600" s="2279"/>
      <c r="I600" s="2279"/>
      <c r="J600" s="2279"/>
      <c r="K600" s="2279"/>
      <c r="L600" s="2279"/>
      <c r="M600" s="2279"/>
      <c r="N600" s="2279"/>
      <c r="O600" s="2401"/>
      <c r="P600" s="2279"/>
      <c r="Q600" s="2279"/>
      <c r="R600" s="2279"/>
      <c r="S600" s="2279"/>
      <c r="T600" s="2279"/>
      <c r="U600" s="2279"/>
      <c r="V600" s="2279"/>
      <c r="W600" s="2279"/>
      <c r="X600" s="2279"/>
      <c r="Y600" s="2279"/>
      <c r="Z600" s="2279"/>
    </row>
    <row r="601">
      <c r="A601" s="2279"/>
      <c r="B601" s="2279"/>
      <c r="C601" s="2279"/>
      <c r="D601" s="2279"/>
      <c r="E601" s="2279"/>
      <c r="F601" s="2279"/>
      <c r="G601" s="2279"/>
      <c r="H601" s="2279"/>
      <c r="I601" s="2279"/>
      <c r="J601" s="2279"/>
      <c r="K601" s="2279"/>
      <c r="L601" s="2279"/>
      <c r="M601" s="2279"/>
      <c r="N601" s="2279"/>
      <c r="O601" s="2401"/>
      <c r="P601" s="2279"/>
      <c r="Q601" s="2279"/>
      <c r="R601" s="2279"/>
      <c r="S601" s="2279"/>
      <c r="T601" s="2279"/>
      <c r="U601" s="2279"/>
      <c r="V601" s="2279"/>
      <c r="W601" s="2279"/>
      <c r="X601" s="2279"/>
      <c r="Y601" s="2279"/>
      <c r="Z601" s="2279"/>
    </row>
    <row r="602">
      <c r="A602" s="2279"/>
      <c r="B602" s="2279"/>
      <c r="C602" s="2279"/>
      <c r="D602" s="2279"/>
      <c r="E602" s="2279"/>
      <c r="F602" s="2279"/>
      <c r="G602" s="2279"/>
      <c r="H602" s="2279"/>
      <c r="I602" s="2279"/>
      <c r="J602" s="2279"/>
      <c r="K602" s="2279"/>
      <c r="L602" s="2279"/>
      <c r="M602" s="2279"/>
      <c r="N602" s="2279"/>
      <c r="O602" s="2401"/>
      <c r="P602" s="2279"/>
      <c r="Q602" s="2279"/>
      <c r="R602" s="2279"/>
      <c r="S602" s="2279"/>
      <c r="T602" s="2279"/>
      <c r="U602" s="2279"/>
      <c r="V602" s="2279"/>
      <c r="W602" s="2279"/>
      <c r="X602" s="2279"/>
      <c r="Y602" s="2279"/>
      <c r="Z602" s="2279"/>
    </row>
    <row r="603">
      <c r="A603" s="2279"/>
      <c r="B603" s="2279"/>
      <c r="C603" s="2279"/>
      <c r="D603" s="2279"/>
      <c r="E603" s="2279"/>
      <c r="F603" s="2279"/>
      <c r="G603" s="2279"/>
      <c r="H603" s="2279"/>
      <c r="I603" s="2279"/>
      <c r="J603" s="2279"/>
      <c r="K603" s="2279"/>
      <c r="L603" s="2279"/>
      <c r="M603" s="2279"/>
      <c r="N603" s="2279"/>
      <c r="O603" s="2401"/>
      <c r="P603" s="2279"/>
      <c r="Q603" s="2279"/>
      <c r="R603" s="2279"/>
      <c r="S603" s="2279"/>
      <c r="T603" s="2279"/>
      <c r="U603" s="2279"/>
      <c r="V603" s="2279"/>
      <c r="W603" s="2279"/>
      <c r="X603" s="2279"/>
      <c r="Y603" s="2279"/>
      <c r="Z603" s="2279"/>
    </row>
    <row r="604">
      <c r="A604" s="2279"/>
      <c r="B604" s="2279"/>
      <c r="C604" s="2279"/>
      <c r="D604" s="2279"/>
      <c r="E604" s="2279"/>
      <c r="F604" s="2279"/>
      <c r="G604" s="2279"/>
      <c r="H604" s="2279"/>
      <c r="I604" s="2279"/>
      <c r="J604" s="2279"/>
      <c r="K604" s="2279"/>
      <c r="L604" s="2279"/>
      <c r="M604" s="2279"/>
      <c r="N604" s="2279"/>
      <c r="O604" s="2401"/>
      <c r="P604" s="2279"/>
      <c r="Q604" s="2279"/>
      <c r="R604" s="2279"/>
      <c r="S604" s="2279"/>
      <c r="T604" s="2279"/>
      <c r="U604" s="2279"/>
      <c r="V604" s="2279"/>
      <c r="W604" s="2279"/>
      <c r="X604" s="2279"/>
      <c r="Y604" s="2279"/>
      <c r="Z604" s="2279"/>
    </row>
    <row r="605">
      <c r="A605" s="2279"/>
      <c r="B605" s="2279"/>
      <c r="C605" s="2279"/>
      <c r="D605" s="2279"/>
      <c r="E605" s="2279"/>
      <c r="F605" s="2279"/>
      <c r="G605" s="2279"/>
      <c r="H605" s="2279"/>
      <c r="I605" s="2279"/>
      <c r="J605" s="2279"/>
      <c r="K605" s="2279"/>
      <c r="L605" s="2279"/>
      <c r="M605" s="2279"/>
      <c r="N605" s="2279"/>
      <c r="O605" s="2401"/>
      <c r="P605" s="2279"/>
      <c r="Q605" s="2279"/>
      <c r="R605" s="2279"/>
      <c r="S605" s="2279"/>
      <c r="T605" s="2279"/>
      <c r="U605" s="2279"/>
      <c r="V605" s="2279"/>
      <c r="W605" s="2279"/>
      <c r="X605" s="2279"/>
      <c r="Y605" s="2279"/>
      <c r="Z605" s="2279"/>
    </row>
    <row r="606">
      <c r="A606" s="2279"/>
      <c r="B606" s="2279"/>
      <c r="C606" s="2279"/>
      <c r="D606" s="2279"/>
      <c r="E606" s="2279"/>
      <c r="F606" s="2279"/>
      <c r="G606" s="2279"/>
      <c r="H606" s="2279"/>
      <c r="I606" s="2279"/>
      <c r="J606" s="2279"/>
      <c r="K606" s="2279"/>
      <c r="L606" s="2279"/>
      <c r="M606" s="2279"/>
      <c r="N606" s="2279"/>
      <c r="O606" s="2401"/>
      <c r="P606" s="2279"/>
      <c r="Q606" s="2279"/>
      <c r="R606" s="2279"/>
      <c r="S606" s="2279"/>
      <c r="T606" s="2279"/>
      <c r="U606" s="2279"/>
      <c r="V606" s="2279"/>
      <c r="W606" s="2279"/>
      <c r="X606" s="2279"/>
      <c r="Y606" s="2279"/>
      <c r="Z606" s="2279"/>
    </row>
    <row r="607">
      <c r="A607" s="2279"/>
      <c r="B607" s="2279"/>
      <c r="C607" s="2279"/>
      <c r="D607" s="2279"/>
      <c r="E607" s="2279"/>
      <c r="F607" s="2279"/>
      <c r="G607" s="2279"/>
      <c r="H607" s="2279"/>
      <c r="I607" s="2279"/>
      <c r="J607" s="2279"/>
      <c r="K607" s="2279"/>
      <c r="L607" s="2279"/>
      <c r="M607" s="2279"/>
      <c r="N607" s="2279"/>
      <c r="O607" s="2401"/>
      <c r="P607" s="2279"/>
      <c r="Q607" s="2279"/>
      <c r="R607" s="2279"/>
      <c r="S607" s="2279"/>
      <c r="T607" s="2279"/>
      <c r="U607" s="2279"/>
      <c r="V607" s="2279"/>
      <c r="W607" s="2279"/>
      <c r="X607" s="2279"/>
      <c r="Y607" s="2279"/>
      <c r="Z607" s="2279"/>
    </row>
    <row r="608">
      <c r="A608" s="2279"/>
      <c r="B608" s="2279"/>
      <c r="C608" s="2279"/>
      <c r="D608" s="2279"/>
      <c r="E608" s="2279"/>
      <c r="F608" s="2279"/>
      <c r="G608" s="2279"/>
      <c r="H608" s="2279"/>
      <c r="I608" s="2279"/>
      <c r="J608" s="2279"/>
      <c r="K608" s="2279"/>
      <c r="L608" s="2279"/>
      <c r="M608" s="2279"/>
      <c r="N608" s="2279"/>
      <c r="O608" s="2401"/>
      <c r="P608" s="2279"/>
      <c r="Q608" s="2279"/>
      <c r="R608" s="2279"/>
      <c r="S608" s="2279"/>
      <c r="T608" s="2279"/>
      <c r="U608" s="2279"/>
      <c r="V608" s="2279"/>
      <c r="W608" s="2279"/>
      <c r="X608" s="2279"/>
      <c r="Y608" s="2279"/>
      <c r="Z608" s="2279"/>
    </row>
    <row r="609">
      <c r="A609" s="2279"/>
      <c r="B609" s="2279"/>
      <c r="C609" s="2279"/>
      <c r="D609" s="2279"/>
      <c r="E609" s="2279"/>
      <c r="F609" s="2279"/>
      <c r="G609" s="2279"/>
      <c r="H609" s="2279"/>
      <c r="I609" s="2279"/>
      <c r="J609" s="2279"/>
      <c r="K609" s="2279"/>
      <c r="L609" s="2279"/>
      <c r="M609" s="2279"/>
      <c r="N609" s="2279"/>
      <c r="O609" s="2401"/>
      <c r="P609" s="2279"/>
      <c r="Q609" s="2279"/>
      <c r="R609" s="2279"/>
      <c r="S609" s="2279"/>
      <c r="T609" s="2279"/>
      <c r="U609" s="2279"/>
      <c r="V609" s="2279"/>
      <c r="W609" s="2279"/>
      <c r="X609" s="2279"/>
      <c r="Y609" s="2279"/>
      <c r="Z609" s="2279"/>
    </row>
    <row r="610">
      <c r="A610" s="2279"/>
      <c r="B610" s="2279"/>
      <c r="C610" s="2279"/>
      <c r="D610" s="2279"/>
      <c r="E610" s="2279"/>
      <c r="F610" s="2279"/>
      <c r="G610" s="2279"/>
      <c r="H610" s="2279"/>
      <c r="I610" s="2279"/>
      <c r="J610" s="2279"/>
      <c r="K610" s="2279"/>
      <c r="L610" s="2279"/>
      <c r="M610" s="2279"/>
      <c r="N610" s="2279"/>
      <c r="O610" s="2401"/>
      <c r="P610" s="2279"/>
      <c r="Q610" s="2279"/>
      <c r="R610" s="2279"/>
      <c r="S610" s="2279"/>
      <c r="T610" s="2279"/>
      <c r="U610" s="2279"/>
      <c r="V610" s="2279"/>
      <c r="W610" s="2279"/>
      <c r="X610" s="2279"/>
      <c r="Y610" s="2279"/>
      <c r="Z610" s="2279"/>
    </row>
    <row r="611">
      <c r="A611" s="2279"/>
      <c r="B611" s="2279"/>
      <c r="C611" s="2279"/>
      <c r="D611" s="2279"/>
      <c r="E611" s="2279"/>
      <c r="F611" s="2279"/>
      <c r="G611" s="2279"/>
      <c r="H611" s="2279"/>
      <c r="I611" s="2279"/>
      <c r="J611" s="2279"/>
      <c r="K611" s="2279"/>
      <c r="L611" s="2279"/>
      <c r="M611" s="2279"/>
      <c r="N611" s="2279"/>
      <c r="O611" s="2401"/>
      <c r="P611" s="2279"/>
      <c r="Q611" s="2279"/>
      <c r="R611" s="2279"/>
      <c r="S611" s="2279"/>
      <c r="T611" s="2279"/>
      <c r="U611" s="2279"/>
      <c r="V611" s="2279"/>
      <c r="W611" s="2279"/>
      <c r="X611" s="2279"/>
      <c r="Y611" s="2279"/>
      <c r="Z611" s="2279"/>
    </row>
    <row r="612">
      <c r="A612" s="2279"/>
      <c r="B612" s="2279"/>
      <c r="C612" s="2279"/>
      <c r="D612" s="2279"/>
      <c r="E612" s="2279"/>
      <c r="F612" s="2279"/>
      <c r="G612" s="2279"/>
      <c r="H612" s="2279"/>
      <c r="I612" s="2279"/>
      <c r="J612" s="2279"/>
      <c r="K612" s="2279"/>
      <c r="L612" s="2279"/>
      <c r="M612" s="2279"/>
      <c r="N612" s="2279"/>
      <c r="O612" s="2401"/>
      <c r="P612" s="2279"/>
      <c r="Q612" s="2279"/>
      <c r="R612" s="2279"/>
      <c r="S612" s="2279"/>
      <c r="T612" s="2279"/>
      <c r="U612" s="2279"/>
      <c r="V612" s="2279"/>
      <c r="W612" s="2279"/>
      <c r="X612" s="2279"/>
      <c r="Y612" s="2279"/>
      <c r="Z612" s="2279"/>
    </row>
    <row r="613">
      <c r="A613" s="2279"/>
      <c r="B613" s="2279"/>
      <c r="C613" s="2279"/>
      <c r="D613" s="2279"/>
      <c r="E613" s="2279"/>
      <c r="F613" s="2279"/>
      <c r="G613" s="2279"/>
      <c r="H613" s="2279"/>
      <c r="I613" s="2279"/>
      <c r="J613" s="2279"/>
      <c r="K613" s="2279"/>
      <c r="L613" s="2279"/>
      <c r="M613" s="2279"/>
      <c r="N613" s="2279"/>
      <c r="O613" s="2401"/>
      <c r="P613" s="2279"/>
      <c r="Q613" s="2279"/>
      <c r="R613" s="2279"/>
      <c r="S613" s="2279"/>
      <c r="T613" s="2279"/>
      <c r="U613" s="2279"/>
      <c r="V613" s="2279"/>
      <c r="W613" s="2279"/>
      <c r="X613" s="2279"/>
      <c r="Y613" s="2279"/>
      <c r="Z613" s="2279"/>
    </row>
    <row r="614">
      <c r="A614" s="2279"/>
      <c r="B614" s="2279"/>
      <c r="C614" s="2279"/>
      <c r="D614" s="2279"/>
      <c r="E614" s="2279"/>
      <c r="F614" s="2279"/>
      <c r="G614" s="2279"/>
      <c r="H614" s="2279"/>
      <c r="I614" s="2279"/>
      <c r="J614" s="2279"/>
      <c r="K614" s="2279"/>
      <c r="L614" s="2279"/>
      <c r="M614" s="2279"/>
      <c r="N614" s="2279"/>
      <c r="O614" s="2401"/>
      <c r="P614" s="2279"/>
      <c r="Q614" s="2279"/>
      <c r="R614" s="2279"/>
      <c r="S614" s="2279"/>
      <c r="T614" s="2279"/>
      <c r="U614" s="2279"/>
      <c r="V614" s="2279"/>
      <c r="W614" s="2279"/>
      <c r="X614" s="2279"/>
      <c r="Y614" s="2279"/>
      <c r="Z614" s="2279"/>
    </row>
    <row r="615">
      <c r="A615" s="2279"/>
      <c r="B615" s="2279"/>
      <c r="C615" s="2279"/>
      <c r="D615" s="2279"/>
      <c r="E615" s="2279"/>
      <c r="F615" s="2279"/>
      <c r="G615" s="2279"/>
      <c r="H615" s="2279"/>
      <c r="I615" s="2279"/>
      <c r="J615" s="2279"/>
      <c r="K615" s="2279"/>
      <c r="L615" s="2279"/>
      <c r="M615" s="2279"/>
      <c r="N615" s="2279"/>
      <c r="O615" s="2401"/>
      <c r="P615" s="2279"/>
      <c r="Q615" s="2279"/>
      <c r="R615" s="2279"/>
      <c r="S615" s="2279"/>
      <c r="T615" s="2279"/>
      <c r="U615" s="2279"/>
      <c r="V615" s="2279"/>
      <c r="W615" s="2279"/>
      <c r="X615" s="2279"/>
      <c r="Y615" s="2279"/>
      <c r="Z615" s="2279"/>
    </row>
    <row r="616">
      <c r="A616" s="2279"/>
      <c r="B616" s="2279"/>
      <c r="C616" s="2279"/>
      <c r="D616" s="2279"/>
      <c r="E616" s="2279"/>
      <c r="F616" s="2279"/>
      <c r="G616" s="2279"/>
      <c r="H616" s="2279"/>
      <c r="I616" s="2279"/>
      <c r="J616" s="2279"/>
      <c r="K616" s="2279"/>
      <c r="L616" s="2279"/>
      <c r="M616" s="2279"/>
      <c r="N616" s="2279"/>
      <c r="O616" s="2401"/>
      <c r="P616" s="2279"/>
      <c r="Q616" s="2279"/>
      <c r="R616" s="2279"/>
      <c r="S616" s="2279"/>
      <c r="T616" s="2279"/>
      <c r="U616" s="2279"/>
      <c r="V616" s="2279"/>
      <c r="W616" s="2279"/>
      <c r="X616" s="2279"/>
      <c r="Y616" s="2279"/>
      <c r="Z616" s="2279"/>
    </row>
    <row r="617">
      <c r="A617" s="2279"/>
      <c r="B617" s="2279"/>
      <c r="C617" s="2279"/>
      <c r="D617" s="2279"/>
      <c r="E617" s="2279"/>
      <c r="F617" s="2279"/>
      <c r="G617" s="2279"/>
      <c r="H617" s="2279"/>
      <c r="I617" s="2279"/>
      <c r="J617" s="2279"/>
      <c r="K617" s="2279"/>
      <c r="L617" s="2279"/>
      <c r="M617" s="2279"/>
      <c r="N617" s="2279"/>
      <c r="O617" s="2401"/>
      <c r="P617" s="2279"/>
      <c r="Q617" s="2279"/>
      <c r="R617" s="2279"/>
      <c r="S617" s="2279"/>
      <c r="T617" s="2279"/>
      <c r="U617" s="2279"/>
      <c r="V617" s="2279"/>
      <c r="W617" s="2279"/>
      <c r="X617" s="2279"/>
      <c r="Y617" s="2279"/>
      <c r="Z617" s="2279"/>
    </row>
    <row r="618">
      <c r="A618" s="2279"/>
      <c r="B618" s="2279"/>
      <c r="C618" s="2279"/>
      <c r="D618" s="2279"/>
      <c r="E618" s="2279"/>
      <c r="F618" s="2279"/>
      <c r="G618" s="2279"/>
      <c r="H618" s="2279"/>
      <c r="I618" s="2279"/>
      <c r="J618" s="2279"/>
      <c r="K618" s="2279"/>
      <c r="L618" s="2279"/>
      <c r="M618" s="2279"/>
      <c r="N618" s="2279"/>
      <c r="O618" s="2401"/>
      <c r="P618" s="2279"/>
      <c r="Q618" s="2279"/>
      <c r="R618" s="2279"/>
      <c r="S618" s="2279"/>
      <c r="T618" s="2279"/>
      <c r="U618" s="2279"/>
      <c r="V618" s="2279"/>
      <c r="W618" s="2279"/>
      <c r="X618" s="2279"/>
      <c r="Y618" s="2279"/>
      <c r="Z618" s="2279"/>
    </row>
    <row r="619">
      <c r="A619" s="2279"/>
      <c r="B619" s="2279"/>
      <c r="C619" s="2279"/>
      <c r="D619" s="2279"/>
      <c r="E619" s="2279"/>
      <c r="F619" s="2279"/>
      <c r="G619" s="2279"/>
      <c r="H619" s="2279"/>
      <c r="I619" s="2279"/>
      <c r="J619" s="2279"/>
      <c r="K619" s="2279"/>
      <c r="L619" s="2279"/>
      <c r="M619" s="2279"/>
      <c r="N619" s="2279"/>
      <c r="O619" s="2401"/>
      <c r="P619" s="2279"/>
      <c r="Q619" s="2279"/>
      <c r="R619" s="2279"/>
      <c r="S619" s="2279"/>
      <c r="T619" s="2279"/>
      <c r="U619" s="2279"/>
      <c r="V619" s="2279"/>
      <c r="W619" s="2279"/>
      <c r="X619" s="2279"/>
      <c r="Y619" s="2279"/>
      <c r="Z619" s="2279"/>
    </row>
    <row r="620">
      <c r="A620" s="2279"/>
      <c r="B620" s="2279"/>
      <c r="C620" s="2279"/>
      <c r="D620" s="2279"/>
      <c r="E620" s="2279"/>
      <c r="F620" s="2279"/>
      <c r="G620" s="2279"/>
      <c r="H620" s="2279"/>
      <c r="I620" s="2279"/>
      <c r="J620" s="2279"/>
      <c r="K620" s="2279"/>
      <c r="L620" s="2279"/>
      <c r="M620" s="2279"/>
      <c r="N620" s="2279"/>
      <c r="O620" s="2401"/>
      <c r="P620" s="2279"/>
      <c r="Q620" s="2279"/>
      <c r="R620" s="2279"/>
      <c r="S620" s="2279"/>
      <c r="T620" s="2279"/>
      <c r="U620" s="2279"/>
      <c r="V620" s="2279"/>
      <c r="W620" s="2279"/>
      <c r="X620" s="2279"/>
      <c r="Y620" s="2279"/>
      <c r="Z620" s="2279"/>
    </row>
    <row r="621">
      <c r="A621" s="2279"/>
      <c r="B621" s="2279"/>
      <c r="C621" s="2279"/>
      <c r="D621" s="2279"/>
      <c r="E621" s="2279"/>
      <c r="F621" s="2279"/>
      <c r="G621" s="2279"/>
      <c r="H621" s="2279"/>
      <c r="I621" s="2279"/>
      <c r="J621" s="2279"/>
      <c r="K621" s="2279"/>
      <c r="L621" s="2279"/>
      <c r="M621" s="2279"/>
      <c r="N621" s="2279"/>
      <c r="O621" s="2401"/>
      <c r="P621" s="2279"/>
      <c r="Q621" s="2279"/>
      <c r="R621" s="2279"/>
      <c r="S621" s="2279"/>
      <c r="T621" s="2279"/>
      <c r="U621" s="2279"/>
      <c r="V621" s="2279"/>
      <c r="W621" s="2279"/>
      <c r="X621" s="2279"/>
      <c r="Y621" s="2279"/>
      <c r="Z621" s="2279"/>
    </row>
    <row r="622">
      <c r="A622" s="2279"/>
      <c r="B622" s="2279"/>
      <c r="C622" s="2279"/>
      <c r="D622" s="2279"/>
      <c r="E622" s="2279"/>
      <c r="F622" s="2279"/>
      <c r="G622" s="2279"/>
      <c r="H622" s="2279"/>
      <c r="I622" s="2279"/>
      <c r="J622" s="2279"/>
      <c r="K622" s="2279"/>
      <c r="L622" s="2279"/>
      <c r="M622" s="2279"/>
      <c r="N622" s="2279"/>
      <c r="O622" s="2401"/>
      <c r="P622" s="2279"/>
      <c r="Q622" s="2279"/>
      <c r="R622" s="2279"/>
      <c r="S622" s="2279"/>
      <c r="T622" s="2279"/>
      <c r="U622" s="2279"/>
      <c r="V622" s="2279"/>
      <c r="W622" s="2279"/>
      <c r="X622" s="2279"/>
      <c r="Y622" s="2279"/>
      <c r="Z622" s="2279"/>
    </row>
    <row r="623">
      <c r="A623" s="2279"/>
      <c r="B623" s="2279"/>
      <c r="C623" s="2279"/>
      <c r="D623" s="2279"/>
      <c r="E623" s="2279"/>
      <c r="F623" s="2279"/>
      <c r="G623" s="2279"/>
      <c r="H623" s="2279"/>
      <c r="I623" s="2279"/>
      <c r="J623" s="2279"/>
      <c r="K623" s="2279"/>
      <c r="L623" s="2279"/>
      <c r="M623" s="2279"/>
      <c r="N623" s="2279"/>
      <c r="O623" s="2401"/>
      <c r="P623" s="2279"/>
      <c r="Q623" s="2279"/>
      <c r="R623" s="2279"/>
      <c r="S623" s="2279"/>
      <c r="T623" s="2279"/>
      <c r="U623" s="2279"/>
      <c r="V623" s="2279"/>
      <c r="W623" s="2279"/>
      <c r="X623" s="2279"/>
      <c r="Y623" s="2279"/>
      <c r="Z623" s="2279"/>
    </row>
    <row r="624">
      <c r="A624" s="2279"/>
      <c r="B624" s="2279"/>
      <c r="C624" s="2279"/>
      <c r="D624" s="2279"/>
      <c r="E624" s="2279"/>
      <c r="F624" s="2279"/>
      <c r="G624" s="2279"/>
      <c r="H624" s="2279"/>
      <c r="I624" s="2279"/>
      <c r="J624" s="2279"/>
      <c r="K624" s="2279"/>
      <c r="L624" s="2279"/>
      <c r="M624" s="2279"/>
      <c r="N624" s="2279"/>
      <c r="O624" s="2401"/>
      <c r="P624" s="2279"/>
      <c r="Q624" s="2279"/>
      <c r="R624" s="2279"/>
      <c r="S624" s="2279"/>
      <c r="T624" s="2279"/>
      <c r="U624" s="2279"/>
      <c r="V624" s="2279"/>
      <c r="W624" s="2279"/>
      <c r="X624" s="2279"/>
      <c r="Y624" s="2279"/>
      <c r="Z624" s="2279"/>
    </row>
    <row r="625">
      <c r="A625" s="2279"/>
      <c r="B625" s="2279"/>
      <c r="C625" s="2279"/>
      <c r="D625" s="2279"/>
      <c r="E625" s="2279"/>
      <c r="F625" s="2279"/>
      <c r="G625" s="2279"/>
      <c r="H625" s="2279"/>
      <c r="I625" s="2279"/>
      <c r="J625" s="2279"/>
      <c r="K625" s="2279"/>
      <c r="L625" s="2279"/>
      <c r="M625" s="2279"/>
      <c r="N625" s="2279"/>
      <c r="O625" s="2401"/>
      <c r="P625" s="2279"/>
      <c r="Q625" s="2279"/>
      <c r="R625" s="2279"/>
      <c r="S625" s="2279"/>
      <c r="T625" s="2279"/>
      <c r="U625" s="2279"/>
      <c r="V625" s="2279"/>
      <c r="W625" s="2279"/>
      <c r="X625" s="2279"/>
      <c r="Y625" s="2279"/>
      <c r="Z625" s="2279"/>
    </row>
    <row r="626">
      <c r="A626" s="2279"/>
      <c r="B626" s="2279"/>
      <c r="C626" s="2279"/>
      <c r="D626" s="2279"/>
      <c r="E626" s="2279"/>
      <c r="F626" s="2279"/>
      <c r="G626" s="2279"/>
      <c r="H626" s="2279"/>
      <c r="I626" s="2279"/>
      <c r="J626" s="2279"/>
      <c r="K626" s="2279"/>
      <c r="L626" s="2279"/>
      <c r="M626" s="2279"/>
      <c r="N626" s="2279"/>
      <c r="O626" s="2401"/>
      <c r="P626" s="2279"/>
      <c r="Q626" s="2279"/>
      <c r="R626" s="2279"/>
      <c r="S626" s="2279"/>
      <c r="T626" s="2279"/>
      <c r="U626" s="2279"/>
      <c r="V626" s="2279"/>
      <c r="W626" s="2279"/>
      <c r="X626" s="2279"/>
      <c r="Y626" s="2279"/>
      <c r="Z626" s="2279"/>
    </row>
    <row r="627">
      <c r="A627" s="2279"/>
      <c r="B627" s="2279"/>
      <c r="C627" s="2279"/>
      <c r="D627" s="2279"/>
      <c r="E627" s="2279"/>
      <c r="F627" s="2279"/>
      <c r="G627" s="2279"/>
      <c r="H627" s="2279"/>
      <c r="I627" s="2279"/>
      <c r="J627" s="2279"/>
      <c r="K627" s="2279"/>
      <c r="L627" s="2279"/>
      <c r="M627" s="2279"/>
      <c r="N627" s="2279"/>
      <c r="O627" s="2401"/>
      <c r="P627" s="2279"/>
      <c r="Q627" s="2279"/>
      <c r="R627" s="2279"/>
      <c r="S627" s="2279"/>
      <c r="T627" s="2279"/>
      <c r="U627" s="2279"/>
      <c r="V627" s="2279"/>
      <c r="W627" s="2279"/>
      <c r="X627" s="2279"/>
      <c r="Y627" s="2279"/>
      <c r="Z627" s="2279"/>
    </row>
    <row r="628">
      <c r="A628" s="2279"/>
      <c r="B628" s="2279"/>
      <c r="C628" s="2279"/>
      <c r="D628" s="2279"/>
      <c r="E628" s="2279"/>
      <c r="F628" s="2279"/>
      <c r="G628" s="2279"/>
      <c r="H628" s="2279"/>
      <c r="I628" s="2279"/>
      <c r="J628" s="2279"/>
      <c r="K628" s="2279"/>
      <c r="L628" s="2279"/>
      <c r="M628" s="2279"/>
      <c r="N628" s="2279"/>
      <c r="O628" s="2401"/>
      <c r="P628" s="2279"/>
      <c r="Q628" s="2279"/>
      <c r="R628" s="2279"/>
      <c r="S628" s="2279"/>
      <c r="T628" s="2279"/>
      <c r="U628" s="2279"/>
      <c r="V628" s="2279"/>
      <c r="W628" s="2279"/>
      <c r="X628" s="2279"/>
      <c r="Y628" s="2279"/>
      <c r="Z628" s="2279"/>
    </row>
    <row r="629">
      <c r="A629" s="2279"/>
      <c r="B629" s="2279"/>
      <c r="C629" s="2279"/>
      <c r="D629" s="2279"/>
      <c r="E629" s="2279"/>
      <c r="F629" s="2279"/>
      <c r="G629" s="2279"/>
      <c r="H629" s="2279"/>
      <c r="I629" s="2279"/>
      <c r="J629" s="2279"/>
      <c r="K629" s="2279"/>
      <c r="L629" s="2279"/>
      <c r="M629" s="2279"/>
      <c r="N629" s="2279"/>
      <c r="O629" s="2401"/>
      <c r="P629" s="2279"/>
      <c r="Q629" s="2279"/>
      <c r="R629" s="2279"/>
      <c r="S629" s="2279"/>
      <c r="T629" s="2279"/>
      <c r="U629" s="2279"/>
      <c r="V629" s="2279"/>
      <c r="W629" s="2279"/>
      <c r="X629" s="2279"/>
      <c r="Y629" s="2279"/>
      <c r="Z629" s="2279"/>
    </row>
    <row r="630">
      <c r="A630" s="2279"/>
      <c r="B630" s="2279"/>
      <c r="C630" s="2279"/>
      <c r="D630" s="2279"/>
      <c r="E630" s="2279"/>
      <c r="F630" s="2279"/>
      <c r="G630" s="2279"/>
      <c r="H630" s="2279"/>
      <c r="I630" s="2279"/>
      <c r="J630" s="2279"/>
      <c r="K630" s="2279"/>
      <c r="L630" s="2279"/>
      <c r="M630" s="2279"/>
      <c r="N630" s="2279"/>
      <c r="O630" s="2401"/>
      <c r="P630" s="2279"/>
      <c r="Q630" s="2279"/>
      <c r="R630" s="2279"/>
      <c r="S630" s="2279"/>
      <c r="T630" s="2279"/>
      <c r="U630" s="2279"/>
      <c r="V630" s="2279"/>
      <c r="W630" s="2279"/>
      <c r="X630" s="2279"/>
      <c r="Y630" s="2279"/>
      <c r="Z630" s="2279"/>
    </row>
    <row r="631">
      <c r="A631" s="2279"/>
      <c r="B631" s="2279"/>
      <c r="C631" s="2279"/>
      <c r="D631" s="2279"/>
      <c r="E631" s="2279"/>
      <c r="F631" s="2279"/>
      <c r="G631" s="2279"/>
      <c r="H631" s="2279"/>
      <c r="I631" s="2279"/>
      <c r="J631" s="2279"/>
      <c r="K631" s="2279"/>
      <c r="L631" s="2279"/>
      <c r="M631" s="2279"/>
      <c r="N631" s="2279"/>
      <c r="O631" s="2401"/>
      <c r="P631" s="2279"/>
      <c r="Q631" s="2279"/>
      <c r="R631" s="2279"/>
      <c r="S631" s="2279"/>
      <c r="T631" s="2279"/>
      <c r="U631" s="2279"/>
      <c r="V631" s="2279"/>
      <c r="W631" s="2279"/>
      <c r="X631" s="2279"/>
      <c r="Y631" s="2279"/>
      <c r="Z631" s="2279"/>
    </row>
    <row r="632">
      <c r="A632" s="2279"/>
      <c r="B632" s="2279"/>
      <c r="C632" s="2279"/>
      <c r="D632" s="2279"/>
      <c r="E632" s="2279"/>
      <c r="F632" s="2279"/>
      <c r="G632" s="2279"/>
      <c r="H632" s="2279"/>
      <c r="I632" s="2279"/>
      <c r="J632" s="2279"/>
      <c r="K632" s="2279"/>
      <c r="L632" s="2279"/>
      <c r="M632" s="2279"/>
      <c r="N632" s="2279"/>
      <c r="O632" s="2401"/>
      <c r="P632" s="2279"/>
      <c r="Q632" s="2279"/>
      <c r="R632" s="2279"/>
      <c r="S632" s="2279"/>
      <c r="T632" s="2279"/>
      <c r="U632" s="2279"/>
      <c r="V632" s="2279"/>
      <c r="W632" s="2279"/>
      <c r="X632" s="2279"/>
      <c r="Y632" s="2279"/>
      <c r="Z632" s="2279"/>
    </row>
    <row r="633">
      <c r="A633" s="2279"/>
      <c r="B633" s="2279"/>
      <c r="C633" s="2279"/>
      <c r="D633" s="2279"/>
      <c r="E633" s="2279"/>
      <c r="F633" s="2279"/>
      <c r="G633" s="2279"/>
      <c r="H633" s="2279"/>
      <c r="I633" s="2279"/>
      <c r="J633" s="2279"/>
      <c r="K633" s="2279"/>
      <c r="L633" s="2279"/>
      <c r="M633" s="2279"/>
      <c r="N633" s="2279"/>
      <c r="O633" s="2401"/>
      <c r="P633" s="2279"/>
      <c r="Q633" s="2279"/>
      <c r="R633" s="2279"/>
      <c r="S633" s="2279"/>
      <c r="T633" s="2279"/>
      <c r="U633" s="2279"/>
      <c r="V633" s="2279"/>
      <c r="W633" s="2279"/>
      <c r="X633" s="2279"/>
      <c r="Y633" s="2279"/>
      <c r="Z633" s="2279"/>
    </row>
    <row r="634">
      <c r="A634" s="2279"/>
      <c r="B634" s="2279"/>
      <c r="C634" s="2279"/>
      <c r="D634" s="2279"/>
      <c r="E634" s="2279"/>
      <c r="F634" s="2279"/>
      <c r="G634" s="2279"/>
      <c r="H634" s="2279"/>
      <c r="I634" s="2279"/>
      <c r="J634" s="2279"/>
      <c r="K634" s="2279"/>
      <c r="L634" s="2279"/>
      <c r="M634" s="2279"/>
      <c r="N634" s="2279"/>
      <c r="O634" s="2401"/>
      <c r="P634" s="2279"/>
      <c r="Q634" s="2279"/>
      <c r="R634" s="2279"/>
      <c r="S634" s="2279"/>
      <c r="T634" s="2279"/>
      <c r="U634" s="2279"/>
      <c r="V634" s="2279"/>
      <c r="W634" s="2279"/>
      <c r="X634" s="2279"/>
      <c r="Y634" s="2279"/>
      <c r="Z634" s="2279"/>
    </row>
    <row r="635">
      <c r="A635" s="2279"/>
      <c r="B635" s="2279"/>
      <c r="C635" s="2279"/>
      <c r="D635" s="2279"/>
      <c r="E635" s="2279"/>
      <c r="F635" s="2279"/>
      <c r="G635" s="2279"/>
      <c r="H635" s="2279"/>
      <c r="I635" s="2279"/>
      <c r="J635" s="2279"/>
      <c r="K635" s="2279"/>
      <c r="L635" s="2279"/>
      <c r="M635" s="2279"/>
      <c r="N635" s="2279"/>
      <c r="O635" s="2401"/>
      <c r="P635" s="2279"/>
      <c r="Q635" s="2279"/>
      <c r="R635" s="2279"/>
      <c r="S635" s="2279"/>
      <c r="T635" s="2279"/>
      <c r="U635" s="2279"/>
      <c r="V635" s="2279"/>
      <c r="W635" s="2279"/>
      <c r="X635" s="2279"/>
      <c r="Y635" s="2279"/>
      <c r="Z635" s="2279"/>
    </row>
    <row r="636">
      <c r="A636" s="2279"/>
      <c r="B636" s="2279"/>
      <c r="C636" s="2279"/>
      <c r="D636" s="2279"/>
      <c r="E636" s="2279"/>
      <c r="F636" s="2279"/>
      <c r="G636" s="2279"/>
      <c r="H636" s="2279"/>
      <c r="I636" s="2279"/>
      <c r="J636" s="2279"/>
      <c r="K636" s="2279"/>
      <c r="L636" s="2279"/>
      <c r="M636" s="2279"/>
      <c r="N636" s="2279"/>
      <c r="O636" s="2401"/>
      <c r="P636" s="2279"/>
      <c r="Q636" s="2279"/>
      <c r="R636" s="2279"/>
      <c r="S636" s="2279"/>
      <c r="T636" s="2279"/>
      <c r="U636" s="2279"/>
      <c r="V636" s="2279"/>
      <c r="W636" s="2279"/>
      <c r="X636" s="2279"/>
      <c r="Y636" s="2279"/>
      <c r="Z636" s="2279"/>
    </row>
    <row r="637">
      <c r="A637" s="2279"/>
      <c r="B637" s="2279"/>
      <c r="C637" s="2279"/>
      <c r="D637" s="2279"/>
      <c r="E637" s="2279"/>
      <c r="F637" s="2279"/>
      <c r="G637" s="2279"/>
      <c r="H637" s="2279"/>
      <c r="I637" s="2279"/>
      <c r="J637" s="2279"/>
      <c r="K637" s="2279"/>
      <c r="L637" s="2279"/>
      <c r="M637" s="2279"/>
      <c r="N637" s="2279"/>
      <c r="O637" s="2401"/>
      <c r="P637" s="2279"/>
      <c r="Q637" s="2279"/>
      <c r="R637" s="2279"/>
      <c r="S637" s="2279"/>
      <c r="T637" s="2279"/>
      <c r="U637" s="2279"/>
      <c r="V637" s="2279"/>
      <c r="W637" s="2279"/>
      <c r="X637" s="2279"/>
      <c r="Y637" s="2279"/>
      <c r="Z637" s="2279"/>
    </row>
    <row r="638">
      <c r="A638" s="2279"/>
      <c r="B638" s="2279"/>
      <c r="C638" s="2279"/>
      <c r="D638" s="2279"/>
      <c r="E638" s="2279"/>
      <c r="F638" s="2279"/>
      <c r="G638" s="2279"/>
      <c r="H638" s="2279"/>
      <c r="I638" s="2279"/>
      <c r="J638" s="2279"/>
      <c r="K638" s="2279"/>
      <c r="L638" s="2279"/>
      <c r="M638" s="2279"/>
      <c r="N638" s="2279"/>
      <c r="O638" s="2401"/>
      <c r="P638" s="2279"/>
      <c r="Q638" s="2279"/>
      <c r="R638" s="2279"/>
      <c r="S638" s="2279"/>
      <c r="T638" s="2279"/>
      <c r="U638" s="2279"/>
      <c r="V638" s="2279"/>
      <c r="W638" s="2279"/>
      <c r="X638" s="2279"/>
      <c r="Y638" s="2279"/>
      <c r="Z638" s="2279"/>
    </row>
    <row r="639">
      <c r="A639" s="2279"/>
      <c r="B639" s="2279"/>
      <c r="C639" s="2279"/>
      <c r="D639" s="2279"/>
      <c r="E639" s="2279"/>
      <c r="F639" s="2279"/>
      <c r="G639" s="2279"/>
      <c r="H639" s="2279"/>
      <c r="I639" s="2279"/>
      <c r="J639" s="2279"/>
      <c r="K639" s="2279"/>
      <c r="L639" s="2279"/>
      <c r="M639" s="2279"/>
      <c r="N639" s="2279"/>
      <c r="O639" s="2401"/>
      <c r="P639" s="2279"/>
      <c r="Q639" s="2279"/>
      <c r="R639" s="2279"/>
      <c r="S639" s="2279"/>
      <c r="T639" s="2279"/>
      <c r="U639" s="2279"/>
      <c r="V639" s="2279"/>
      <c r="W639" s="2279"/>
      <c r="X639" s="2279"/>
      <c r="Y639" s="2279"/>
      <c r="Z639" s="2279"/>
    </row>
    <row r="640">
      <c r="A640" s="2279"/>
      <c r="B640" s="2279"/>
      <c r="C640" s="2279"/>
      <c r="D640" s="2279"/>
      <c r="E640" s="2279"/>
      <c r="F640" s="2279"/>
      <c r="G640" s="2279"/>
      <c r="H640" s="2279"/>
      <c r="I640" s="2279"/>
      <c r="J640" s="2279"/>
      <c r="K640" s="2279"/>
      <c r="L640" s="2279"/>
      <c r="M640" s="2279"/>
      <c r="N640" s="2279"/>
      <c r="O640" s="2401"/>
      <c r="P640" s="2279"/>
      <c r="Q640" s="2279"/>
      <c r="R640" s="2279"/>
      <c r="S640" s="2279"/>
      <c r="T640" s="2279"/>
      <c r="U640" s="2279"/>
      <c r="V640" s="2279"/>
      <c r="W640" s="2279"/>
      <c r="X640" s="2279"/>
      <c r="Y640" s="2279"/>
      <c r="Z640" s="2279"/>
    </row>
    <row r="641">
      <c r="A641" s="2279"/>
      <c r="B641" s="2279"/>
      <c r="C641" s="2279"/>
      <c r="D641" s="2279"/>
      <c r="E641" s="2279"/>
      <c r="F641" s="2279"/>
      <c r="G641" s="2279"/>
      <c r="H641" s="2279"/>
      <c r="I641" s="2279"/>
      <c r="J641" s="2279"/>
      <c r="K641" s="2279"/>
      <c r="L641" s="2279"/>
      <c r="M641" s="2279"/>
      <c r="N641" s="2279"/>
      <c r="O641" s="2401"/>
      <c r="P641" s="2279"/>
      <c r="Q641" s="2279"/>
      <c r="R641" s="2279"/>
      <c r="S641" s="2279"/>
      <c r="T641" s="2279"/>
      <c r="U641" s="2279"/>
      <c r="V641" s="2279"/>
      <c r="W641" s="2279"/>
      <c r="X641" s="2279"/>
      <c r="Y641" s="2279"/>
      <c r="Z641" s="2279"/>
    </row>
    <row r="642">
      <c r="A642" s="2279"/>
      <c r="B642" s="2279"/>
      <c r="C642" s="2279"/>
      <c r="D642" s="2279"/>
      <c r="E642" s="2279"/>
      <c r="F642" s="2279"/>
      <c r="G642" s="2279"/>
      <c r="H642" s="2279"/>
      <c r="I642" s="2279"/>
      <c r="J642" s="2279"/>
      <c r="K642" s="2279"/>
      <c r="L642" s="2279"/>
      <c r="M642" s="2279"/>
      <c r="N642" s="2279"/>
      <c r="O642" s="2401"/>
      <c r="P642" s="2279"/>
      <c r="Q642" s="2279"/>
      <c r="R642" s="2279"/>
      <c r="S642" s="2279"/>
      <c r="T642" s="2279"/>
      <c r="U642" s="2279"/>
      <c r="V642" s="2279"/>
      <c r="W642" s="2279"/>
      <c r="X642" s="2279"/>
      <c r="Y642" s="2279"/>
      <c r="Z642" s="2279"/>
    </row>
    <row r="643">
      <c r="A643" s="2279"/>
      <c r="B643" s="2279"/>
      <c r="C643" s="2279"/>
      <c r="D643" s="2279"/>
      <c r="E643" s="2279"/>
      <c r="F643" s="2279"/>
      <c r="G643" s="2279"/>
      <c r="H643" s="2279"/>
      <c r="I643" s="2279"/>
      <c r="J643" s="2279"/>
      <c r="K643" s="2279"/>
      <c r="L643" s="2279"/>
      <c r="M643" s="2279"/>
      <c r="N643" s="2279"/>
      <c r="O643" s="2401"/>
      <c r="P643" s="2279"/>
      <c r="Q643" s="2279"/>
      <c r="R643" s="2279"/>
      <c r="S643" s="2279"/>
      <c r="T643" s="2279"/>
      <c r="U643" s="2279"/>
      <c r="V643" s="2279"/>
      <c r="W643" s="2279"/>
      <c r="X643" s="2279"/>
      <c r="Y643" s="2279"/>
      <c r="Z643" s="2279"/>
    </row>
    <row r="644">
      <c r="A644" s="2279"/>
      <c r="B644" s="2279"/>
      <c r="C644" s="2279"/>
      <c r="D644" s="2279"/>
      <c r="E644" s="2279"/>
      <c r="F644" s="2279"/>
      <c r="G644" s="2279"/>
      <c r="H644" s="2279"/>
      <c r="I644" s="2279"/>
      <c r="J644" s="2279"/>
      <c r="K644" s="2279"/>
      <c r="L644" s="2279"/>
      <c r="M644" s="2279"/>
      <c r="N644" s="2279"/>
      <c r="O644" s="2401"/>
      <c r="P644" s="2279"/>
      <c r="Q644" s="2279"/>
      <c r="R644" s="2279"/>
      <c r="S644" s="2279"/>
      <c r="T644" s="2279"/>
      <c r="U644" s="2279"/>
      <c r="V644" s="2279"/>
      <c r="W644" s="2279"/>
      <c r="X644" s="2279"/>
      <c r="Y644" s="2279"/>
      <c r="Z644" s="2279"/>
    </row>
    <row r="645">
      <c r="A645" s="2279"/>
      <c r="B645" s="2279"/>
      <c r="C645" s="2279"/>
      <c r="D645" s="2279"/>
      <c r="E645" s="2279"/>
      <c r="F645" s="2279"/>
      <c r="G645" s="2279"/>
      <c r="H645" s="2279"/>
      <c r="I645" s="2279"/>
      <c r="J645" s="2279"/>
      <c r="K645" s="2279"/>
      <c r="L645" s="2279"/>
      <c r="M645" s="2279"/>
      <c r="N645" s="2279"/>
      <c r="O645" s="2401"/>
      <c r="P645" s="2279"/>
      <c r="Q645" s="2279"/>
      <c r="R645" s="2279"/>
      <c r="S645" s="2279"/>
      <c r="T645" s="2279"/>
      <c r="U645" s="2279"/>
      <c r="V645" s="2279"/>
      <c r="W645" s="2279"/>
      <c r="X645" s="2279"/>
      <c r="Y645" s="2279"/>
      <c r="Z645" s="2279"/>
    </row>
    <row r="646">
      <c r="A646" s="2279"/>
      <c r="B646" s="2279"/>
      <c r="C646" s="2279"/>
      <c r="D646" s="2279"/>
      <c r="E646" s="2279"/>
      <c r="F646" s="2279"/>
      <c r="G646" s="2279"/>
      <c r="H646" s="2279"/>
      <c r="I646" s="2279"/>
      <c r="J646" s="2279"/>
      <c r="K646" s="2279"/>
      <c r="L646" s="2279"/>
      <c r="M646" s="2279"/>
      <c r="N646" s="2279"/>
      <c r="O646" s="2401"/>
      <c r="P646" s="2279"/>
      <c r="Q646" s="2279"/>
      <c r="R646" s="2279"/>
      <c r="S646" s="2279"/>
      <c r="T646" s="2279"/>
      <c r="U646" s="2279"/>
      <c r="V646" s="2279"/>
      <c r="W646" s="2279"/>
      <c r="X646" s="2279"/>
      <c r="Y646" s="2279"/>
      <c r="Z646" s="2279"/>
    </row>
    <row r="647">
      <c r="A647" s="2279"/>
      <c r="B647" s="2279"/>
      <c r="C647" s="2279"/>
      <c r="D647" s="2279"/>
      <c r="E647" s="2279"/>
      <c r="F647" s="2279"/>
      <c r="G647" s="2279"/>
      <c r="H647" s="2279"/>
      <c r="I647" s="2279"/>
      <c r="J647" s="2279"/>
      <c r="K647" s="2279"/>
      <c r="L647" s="2279"/>
      <c r="M647" s="2279"/>
      <c r="N647" s="2279"/>
      <c r="O647" s="2401"/>
      <c r="P647" s="2279"/>
      <c r="Q647" s="2279"/>
      <c r="R647" s="2279"/>
      <c r="S647" s="2279"/>
      <c r="T647" s="2279"/>
      <c r="U647" s="2279"/>
      <c r="V647" s="2279"/>
      <c r="W647" s="2279"/>
      <c r="X647" s="2279"/>
      <c r="Y647" s="2279"/>
      <c r="Z647" s="2279"/>
    </row>
    <row r="648">
      <c r="A648" s="2279"/>
      <c r="B648" s="2279"/>
      <c r="C648" s="2279"/>
      <c r="D648" s="2279"/>
      <c r="E648" s="2279"/>
      <c r="F648" s="2279"/>
      <c r="G648" s="2279"/>
      <c r="H648" s="2279"/>
      <c r="I648" s="2279"/>
      <c r="J648" s="2279"/>
      <c r="K648" s="2279"/>
      <c r="L648" s="2279"/>
      <c r="M648" s="2279"/>
      <c r="N648" s="2279"/>
      <c r="O648" s="2401"/>
      <c r="P648" s="2279"/>
      <c r="Q648" s="2279"/>
      <c r="R648" s="2279"/>
      <c r="S648" s="2279"/>
      <c r="T648" s="2279"/>
      <c r="U648" s="2279"/>
      <c r="V648" s="2279"/>
      <c r="W648" s="2279"/>
      <c r="X648" s="2279"/>
      <c r="Y648" s="2279"/>
      <c r="Z648" s="2279"/>
    </row>
    <row r="649">
      <c r="A649" s="2279"/>
      <c r="B649" s="2279"/>
      <c r="C649" s="2279"/>
      <c r="D649" s="2279"/>
      <c r="E649" s="2279"/>
      <c r="F649" s="2279"/>
      <c r="G649" s="2279"/>
      <c r="H649" s="2279"/>
      <c r="I649" s="2279"/>
      <c r="J649" s="2279"/>
      <c r="K649" s="2279"/>
      <c r="L649" s="2279"/>
      <c r="M649" s="2279"/>
      <c r="N649" s="2279"/>
      <c r="O649" s="2401"/>
      <c r="P649" s="2279"/>
      <c r="Q649" s="2279"/>
      <c r="R649" s="2279"/>
      <c r="S649" s="2279"/>
      <c r="T649" s="2279"/>
      <c r="U649" s="2279"/>
      <c r="V649" s="2279"/>
      <c r="W649" s="2279"/>
      <c r="X649" s="2279"/>
      <c r="Y649" s="2279"/>
      <c r="Z649" s="2279"/>
    </row>
    <row r="650">
      <c r="A650" s="2279"/>
      <c r="B650" s="2279"/>
      <c r="C650" s="2279"/>
      <c r="D650" s="2279"/>
      <c r="E650" s="2279"/>
      <c r="F650" s="2279"/>
      <c r="G650" s="2279"/>
      <c r="H650" s="2279"/>
      <c r="I650" s="2279"/>
      <c r="J650" s="2279"/>
      <c r="K650" s="2279"/>
      <c r="L650" s="2279"/>
      <c r="M650" s="2279"/>
      <c r="N650" s="2279"/>
      <c r="O650" s="2401"/>
      <c r="P650" s="2279"/>
      <c r="Q650" s="2279"/>
      <c r="R650" s="2279"/>
      <c r="S650" s="2279"/>
      <c r="T650" s="2279"/>
      <c r="U650" s="2279"/>
      <c r="V650" s="2279"/>
      <c r="W650" s="2279"/>
      <c r="X650" s="2279"/>
      <c r="Y650" s="2279"/>
      <c r="Z650" s="2279"/>
    </row>
    <row r="651">
      <c r="A651" s="2279"/>
      <c r="B651" s="2279"/>
      <c r="C651" s="2279"/>
      <c r="D651" s="2279"/>
      <c r="E651" s="2279"/>
      <c r="F651" s="2279"/>
      <c r="G651" s="2279"/>
      <c r="H651" s="2279"/>
      <c r="I651" s="2279"/>
      <c r="J651" s="2279"/>
      <c r="K651" s="2279"/>
      <c r="L651" s="2279"/>
      <c r="M651" s="2279"/>
      <c r="N651" s="2279"/>
      <c r="O651" s="2401"/>
      <c r="P651" s="2279"/>
      <c r="Q651" s="2279"/>
      <c r="R651" s="2279"/>
      <c r="S651" s="2279"/>
      <c r="T651" s="2279"/>
      <c r="U651" s="2279"/>
      <c r="V651" s="2279"/>
      <c r="W651" s="2279"/>
      <c r="X651" s="2279"/>
      <c r="Y651" s="2279"/>
      <c r="Z651" s="2279"/>
    </row>
    <row r="652">
      <c r="A652" s="2279"/>
      <c r="B652" s="2279"/>
      <c r="C652" s="2279"/>
      <c r="D652" s="2279"/>
      <c r="E652" s="2279"/>
      <c r="F652" s="2279"/>
      <c r="G652" s="2279"/>
      <c r="H652" s="2279"/>
      <c r="I652" s="2279"/>
      <c r="J652" s="2279"/>
      <c r="K652" s="2279"/>
      <c r="L652" s="2279"/>
      <c r="M652" s="2279"/>
      <c r="N652" s="2279"/>
      <c r="O652" s="2401"/>
      <c r="P652" s="2279"/>
      <c r="Q652" s="2279"/>
      <c r="R652" s="2279"/>
      <c r="S652" s="2279"/>
      <c r="T652" s="2279"/>
      <c r="U652" s="2279"/>
      <c r="V652" s="2279"/>
      <c r="W652" s="2279"/>
      <c r="X652" s="2279"/>
      <c r="Y652" s="2279"/>
      <c r="Z652" s="2279"/>
    </row>
    <row r="653">
      <c r="A653" s="2279"/>
      <c r="B653" s="2279"/>
      <c r="C653" s="2279"/>
      <c r="D653" s="2279"/>
      <c r="E653" s="2279"/>
      <c r="F653" s="2279"/>
      <c r="G653" s="2279"/>
      <c r="H653" s="2279"/>
      <c r="I653" s="2279"/>
      <c r="J653" s="2279"/>
      <c r="K653" s="2279"/>
      <c r="L653" s="2279"/>
      <c r="M653" s="2279"/>
      <c r="N653" s="2279"/>
      <c r="O653" s="2401"/>
      <c r="P653" s="2279"/>
      <c r="Q653" s="2279"/>
      <c r="R653" s="2279"/>
      <c r="S653" s="2279"/>
      <c r="T653" s="2279"/>
      <c r="U653" s="2279"/>
      <c r="V653" s="2279"/>
      <c r="W653" s="2279"/>
      <c r="X653" s="2279"/>
      <c r="Y653" s="2279"/>
      <c r="Z653" s="2279"/>
    </row>
    <row r="654">
      <c r="A654" s="2279"/>
      <c r="B654" s="2279"/>
      <c r="C654" s="2279"/>
      <c r="D654" s="2279"/>
      <c r="E654" s="2279"/>
      <c r="F654" s="2279"/>
      <c r="G654" s="2279"/>
      <c r="H654" s="2279"/>
      <c r="I654" s="2279"/>
      <c r="J654" s="2279"/>
      <c r="K654" s="2279"/>
      <c r="L654" s="2279"/>
      <c r="M654" s="2279"/>
      <c r="N654" s="2279"/>
      <c r="O654" s="2401"/>
      <c r="P654" s="2279"/>
      <c r="Q654" s="2279"/>
      <c r="R654" s="2279"/>
      <c r="S654" s="2279"/>
      <c r="T654" s="2279"/>
      <c r="U654" s="2279"/>
      <c r="V654" s="2279"/>
      <c r="W654" s="2279"/>
      <c r="X654" s="2279"/>
      <c r="Y654" s="2279"/>
      <c r="Z654" s="2279"/>
    </row>
    <row r="655">
      <c r="A655" s="2279"/>
      <c r="B655" s="2279"/>
      <c r="C655" s="2279"/>
      <c r="D655" s="2279"/>
      <c r="E655" s="2279"/>
      <c r="F655" s="2279"/>
      <c r="G655" s="2279"/>
      <c r="H655" s="2279"/>
      <c r="I655" s="2279"/>
      <c r="J655" s="2279"/>
      <c r="K655" s="2279"/>
      <c r="L655" s="2279"/>
      <c r="M655" s="2279"/>
      <c r="N655" s="2279"/>
      <c r="O655" s="2401"/>
      <c r="P655" s="2279"/>
      <c r="Q655" s="2279"/>
      <c r="R655" s="2279"/>
      <c r="S655" s="2279"/>
      <c r="T655" s="2279"/>
      <c r="U655" s="2279"/>
      <c r="V655" s="2279"/>
      <c r="W655" s="2279"/>
      <c r="X655" s="2279"/>
      <c r="Y655" s="2279"/>
      <c r="Z655" s="2279"/>
    </row>
    <row r="656">
      <c r="A656" s="2279"/>
      <c r="B656" s="2279"/>
      <c r="C656" s="2279"/>
      <c r="D656" s="2279"/>
      <c r="E656" s="2279"/>
      <c r="F656" s="2279"/>
      <c r="G656" s="2279"/>
      <c r="H656" s="2279"/>
      <c r="I656" s="2279"/>
      <c r="J656" s="2279"/>
      <c r="K656" s="2279"/>
      <c r="L656" s="2279"/>
      <c r="M656" s="2279"/>
      <c r="N656" s="2279"/>
      <c r="O656" s="2401"/>
      <c r="P656" s="2279"/>
      <c r="Q656" s="2279"/>
      <c r="R656" s="2279"/>
      <c r="S656" s="2279"/>
      <c r="T656" s="2279"/>
      <c r="U656" s="2279"/>
      <c r="V656" s="2279"/>
      <c r="W656" s="2279"/>
      <c r="X656" s="2279"/>
      <c r="Y656" s="2279"/>
      <c r="Z656" s="2279"/>
    </row>
    <row r="657">
      <c r="A657" s="2279"/>
      <c r="B657" s="2279"/>
      <c r="C657" s="2279"/>
      <c r="D657" s="2279"/>
      <c r="E657" s="2279"/>
      <c r="F657" s="2279"/>
      <c r="G657" s="2279"/>
      <c r="H657" s="2279"/>
      <c r="I657" s="2279"/>
      <c r="J657" s="2279"/>
      <c r="K657" s="2279"/>
      <c r="L657" s="2279"/>
      <c r="M657" s="2279"/>
      <c r="N657" s="2279"/>
      <c r="O657" s="2401"/>
      <c r="P657" s="2279"/>
      <c r="Q657" s="2279"/>
      <c r="R657" s="2279"/>
      <c r="S657" s="2279"/>
      <c r="T657" s="2279"/>
      <c r="U657" s="2279"/>
      <c r="V657" s="2279"/>
      <c r="W657" s="2279"/>
      <c r="X657" s="2279"/>
      <c r="Y657" s="2279"/>
      <c r="Z657" s="2279"/>
    </row>
    <row r="658">
      <c r="A658" s="2279"/>
      <c r="B658" s="2279"/>
      <c r="C658" s="2279"/>
      <c r="D658" s="2279"/>
      <c r="E658" s="2279"/>
      <c r="F658" s="2279"/>
      <c r="G658" s="2279"/>
      <c r="H658" s="2279"/>
      <c r="I658" s="2279"/>
      <c r="J658" s="2279"/>
      <c r="K658" s="2279"/>
      <c r="L658" s="2279"/>
      <c r="M658" s="2279"/>
      <c r="N658" s="2279"/>
      <c r="O658" s="2401"/>
      <c r="P658" s="2279"/>
      <c r="Q658" s="2279"/>
      <c r="R658" s="2279"/>
      <c r="S658" s="2279"/>
      <c r="T658" s="2279"/>
      <c r="U658" s="2279"/>
      <c r="V658" s="2279"/>
      <c r="W658" s="2279"/>
      <c r="X658" s="2279"/>
      <c r="Y658" s="2279"/>
      <c r="Z658" s="2279"/>
    </row>
    <row r="659">
      <c r="A659" s="2279"/>
      <c r="B659" s="2279"/>
      <c r="C659" s="2279"/>
      <c r="D659" s="2279"/>
      <c r="E659" s="2279"/>
      <c r="F659" s="2279"/>
      <c r="G659" s="2279"/>
      <c r="H659" s="2279"/>
      <c r="I659" s="2279"/>
      <c r="J659" s="2279"/>
      <c r="K659" s="2279"/>
      <c r="L659" s="2279"/>
      <c r="M659" s="2279"/>
      <c r="N659" s="2279"/>
      <c r="O659" s="2401"/>
      <c r="P659" s="2279"/>
      <c r="Q659" s="2279"/>
      <c r="R659" s="2279"/>
      <c r="S659" s="2279"/>
      <c r="T659" s="2279"/>
      <c r="U659" s="2279"/>
      <c r="V659" s="2279"/>
      <c r="W659" s="2279"/>
      <c r="X659" s="2279"/>
      <c r="Y659" s="2279"/>
      <c r="Z659" s="2279"/>
    </row>
    <row r="660">
      <c r="A660" s="2279"/>
      <c r="B660" s="2279"/>
      <c r="C660" s="2279"/>
      <c r="D660" s="2279"/>
      <c r="E660" s="2279"/>
      <c r="F660" s="2279"/>
      <c r="G660" s="2279"/>
      <c r="H660" s="2279"/>
      <c r="I660" s="2279"/>
      <c r="J660" s="2279"/>
      <c r="K660" s="2279"/>
      <c r="L660" s="2279"/>
      <c r="M660" s="2279"/>
      <c r="N660" s="2279"/>
      <c r="O660" s="2401"/>
      <c r="P660" s="2279"/>
      <c r="Q660" s="2279"/>
      <c r="R660" s="2279"/>
      <c r="S660" s="2279"/>
      <c r="T660" s="2279"/>
      <c r="U660" s="2279"/>
      <c r="V660" s="2279"/>
      <c r="W660" s="2279"/>
      <c r="X660" s="2279"/>
      <c r="Y660" s="2279"/>
      <c r="Z660" s="2279"/>
    </row>
    <row r="661">
      <c r="A661" s="2279"/>
      <c r="B661" s="2279"/>
      <c r="C661" s="2279"/>
      <c r="D661" s="2279"/>
      <c r="E661" s="2279"/>
      <c r="F661" s="2279"/>
      <c r="G661" s="2279"/>
      <c r="H661" s="2279"/>
      <c r="I661" s="2279"/>
      <c r="J661" s="2279"/>
      <c r="K661" s="2279"/>
      <c r="L661" s="2279"/>
      <c r="M661" s="2279"/>
      <c r="N661" s="2279"/>
      <c r="O661" s="2401"/>
      <c r="P661" s="2279"/>
      <c r="Q661" s="2279"/>
      <c r="R661" s="2279"/>
      <c r="S661" s="2279"/>
      <c r="T661" s="2279"/>
      <c r="U661" s="2279"/>
      <c r="V661" s="2279"/>
      <c r="W661" s="2279"/>
      <c r="X661" s="2279"/>
      <c r="Y661" s="2279"/>
      <c r="Z661" s="2279"/>
    </row>
    <row r="662">
      <c r="A662" s="2279"/>
      <c r="B662" s="2279"/>
      <c r="C662" s="2279"/>
      <c r="D662" s="2279"/>
      <c r="E662" s="2279"/>
      <c r="F662" s="2279"/>
      <c r="G662" s="2279"/>
      <c r="H662" s="2279"/>
      <c r="I662" s="2279"/>
      <c r="J662" s="2279"/>
      <c r="K662" s="2279"/>
      <c r="L662" s="2279"/>
      <c r="M662" s="2279"/>
      <c r="N662" s="2279"/>
      <c r="O662" s="2401"/>
      <c r="P662" s="2279"/>
      <c r="Q662" s="2279"/>
      <c r="R662" s="2279"/>
      <c r="S662" s="2279"/>
      <c r="T662" s="2279"/>
      <c r="U662" s="2279"/>
      <c r="V662" s="2279"/>
      <c r="W662" s="2279"/>
      <c r="X662" s="2279"/>
      <c r="Y662" s="2279"/>
      <c r="Z662" s="2279"/>
    </row>
    <row r="663">
      <c r="A663" s="2279"/>
      <c r="B663" s="2279"/>
      <c r="C663" s="2279"/>
      <c r="D663" s="2279"/>
      <c r="E663" s="2279"/>
      <c r="F663" s="2279"/>
      <c r="G663" s="2279"/>
      <c r="H663" s="2279"/>
      <c r="I663" s="2279"/>
      <c r="J663" s="2279"/>
      <c r="K663" s="2279"/>
      <c r="L663" s="2279"/>
      <c r="M663" s="2279"/>
      <c r="N663" s="2279"/>
      <c r="O663" s="2401"/>
      <c r="P663" s="2279"/>
      <c r="Q663" s="2279"/>
      <c r="R663" s="2279"/>
      <c r="S663" s="2279"/>
      <c r="T663" s="2279"/>
      <c r="U663" s="2279"/>
      <c r="V663" s="2279"/>
      <c r="W663" s="2279"/>
      <c r="X663" s="2279"/>
      <c r="Y663" s="2279"/>
      <c r="Z663" s="2279"/>
    </row>
    <row r="664">
      <c r="A664" s="2279"/>
      <c r="B664" s="2279"/>
      <c r="C664" s="2279"/>
      <c r="D664" s="2279"/>
      <c r="E664" s="2279"/>
      <c r="F664" s="2279"/>
      <c r="G664" s="2279"/>
      <c r="H664" s="2279"/>
      <c r="I664" s="2279"/>
      <c r="J664" s="2279"/>
      <c r="K664" s="2279"/>
      <c r="L664" s="2279"/>
      <c r="M664" s="2279"/>
      <c r="N664" s="2279"/>
      <c r="O664" s="2401"/>
      <c r="P664" s="2279"/>
      <c r="Q664" s="2279"/>
      <c r="R664" s="2279"/>
      <c r="S664" s="2279"/>
      <c r="T664" s="2279"/>
      <c r="U664" s="2279"/>
      <c r="V664" s="2279"/>
      <c r="W664" s="2279"/>
      <c r="X664" s="2279"/>
      <c r="Y664" s="2279"/>
      <c r="Z664" s="2279"/>
    </row>
    <row r="665">
      <c r="A665" s="2279"/>
      <c r="B665" s="2279"/>
      <c r="C665" s="2279"/>
      <c r="D665" s="2279"/>
      <c r="E665" s="2279"/>
      <c r="F665" s="2279"/>
      <c r="G665" s="2279"/>
      <c r="H665" s="2279"/>
      <c r="I665" s="2279"/>
      <c r="J665" s="2279"/>
      <c r="K665" s="2279"/>
      <c r="L665" s="2279"/>
      <c r="M665" s="2279"/>
      <c r="N665" s="2279"/>
      <c r="O665" s="2401"/>
      <c r="P665" s="2279"/>
      <c r="Q665" s="2279"/>
      <c r="R665" s="2279"/>
      <c r="S665" s="2279"/>
      <c r="T665" s="2279"/>
      <c r="U665" s="2279"/>
      <c r="V665" s="2279"/>
      <c r="W665" s="2279"/>
      <c r="X665" s="2279"/>
      <c r="Y665" s="2279"/>
      <c r="Z665" s="2279"/>
    </row>
    <row r="666">
      <c r="A666" s="2279"/>
      <c r="B666" s="2279"/>
      <c r="C666" s="2279"/>
      <c r="D666" s="2279"/>
      <c r="E666" s="2279"/>
      <c r="F666" s="2279"/>
      <c r="G666" s="2279"/>
      <c r="H666" s="2279"/>
      <c r="I666" s="2279"/>
      <c r="J666" s="2279"/>
      <c r="K666" s="2279"/>
      <c r="L666" s="2279"/>
      <c r="M666" s="2279"/>
      <c r="N666" s="2279"/>
      <c r="O666" s="2401"/>
      <c r="P666" s="2279"/>
      <c r="Q666" s="2279"/>
      <c r="R666" s="2279"/>
      <c r="S666" s="2279"/>
      <c r="T666" s="2279"/>
      <c r="U666" s="2279"/>
      <c r="V666" s="2279"/>
      <c r="W666" s="2279"/>
      <c r="X666" s="2279"/>
      <c r="Y666" s="2279"/>
      <c r="Z666" s="2279"/>
    </row>
    <row r="667">
      <c r="A667" s="2279"/>
      <c r="B667" s="2279"/>
      <c r="C667" s="2279"/>
      <c r="D667" s="2279"/>
      <c r="E667" s="2279"/>
      <c r="F667" s="2279"/>
      <c r="G667" s="2279"/>
      <c r="H667" s="2279"/>
      <c r="I667" s="2279"/>
      <c r="J667" s="2279"/>
      <c r="K667" s="2279"/>
      <c r="L667" s="2279"/>
      <c r="M667" s="2279"/>
      <c r="N667" s="2279"/>
      <c r="O667" s="2401"/>
      <c r="P667" s="2279"/>
      <c r="Q667" s="2279"/>
      <c r="R667" s="2279"/>
      <c r="S667" s="2279"/>
      <c r="T667" s="2279"/>
      <c r="U667" s="2279"/>
      <c r="V667" s="2279"/>
      <c r="W667" s="2279"/>
      <c r="X667" s="2279"/>
      <c r="Y667" s="2279"/>
      <c r="Z667" s="2279"/>
    </row>
    <row r="668">
      <c r="A668" s="2279"/>
      <c r="B668" s="2279"/>
      <c r="C668" s="2279"/>
      <c r="D668" s="2279"/>
      <c r="E668" s="2279"/>
      <c r="F668" s="2279"/>
      <c r="G668" s="2279"/>
      <c r="H668" s="2279"/>
      <c r="I668" s="2279"/>
      <c r="J668" s="2279"/>
      <c r="K668" s="2279"/>
      <c r="L668" s="2279"/>
      <c r="M668" s="2279"/>
      <c r="N668" s="2279"/>
      <c r="O668" s="2401"/>
      <c r="P668" s="2279"/>
      <c r="Q668" s="2279"/>
      <c r="R668" s="2279"/>
      <c r="S668" s="2279"/>
      <c r="T668" s="2279"/>
      <c r="U668" s="2279"/>
      <c r="V668" s="2279"/>
      <c r="W668" s="2279"/>
      <c r="X668" s="2279"/>
      <c r="Y668" s="2279"/>
      <c r="Z668" s="2279"/>
    </row>
    <row r="669">
      <c r="A669" s="2279"/>
      <c r="B669" s="2279"/>
      <c r="C669" s="2279"/>
      <c r="D669" s="2279"/>
      <c r="E669" s="2279"/>
      <c r="F669" s="2279"/>
      <c r="G669" s="2279"/>
      <c r="H669" s="2279"/>
      <c r="I669" s="2279"/>
      <c r="J669" s="2279"/>
      <c r="K669" s="2279"/>
      <c r="L669" s="2279"/>
      <c r="M669" s="2279"/>
      <c r="N669" s="2279"/>
      <c r="O669" s="2401"/>
      <c r="P669" s="2279"/>
      <c r="Q669" s="2279"/>
      <c r="R669" s="2279"/>
      <c r="S669" s="2279"/>
      <c r="T669" s="2279"/>
      <c r="U669" s="2279"/>
      <c r="V669" s="2279"/>
      <c r="W669" s="2279"/>
      <c r="X669" s="2279"/>
      <c r="Y669" s="2279"/>
      <c r="Z669" s="2279"/>
    </row>
    <row r="670">
      <c r="A670" s="2279"/>
      <c r="B670" s="2279"/>
      <c r="C670" s="2279"/>
      <c r="D670" s="2279"/>
      <c r="E670" s="2279"/>
      <c r="F670" s="2279"/>
      <c r="G670" s="2279"/>
      <c r="H670" s="2279"/>
      <c r="I670" s="2279"/>
      <c r="J670" s="2279"/>
      <c r="K670" s="2279"/>
      <c r="L670" s="2279"/>
      <c r="M670" s="2279"/>
      <c r="N670" s="2279"/>
      <c r="O670" s="2401"/>
      <c r="P670" s="2279"/>
      <c r="Q670" s="2279"/>
      <c r="R670" s="2279"/>
      <c r="S670" s="2279"/>
      <c r="T670" s="2279"/>
      <c r="U670" s="2279"/>
      <c r="V670" s="2279"/>
      <c r="W670" s="2279"/>
      <c r="X670" s="2279"/>
      <c r="Y670" s="2279"/>
      <c r="Z670" s="2279"/>
    </row>
    <row r="671">
      <c r="A671" s="2279"/>
      <c r="B671" s="2279"/>
      <c r="C671" s="2279"/>
      <c r="D671" s="2279"/>
      <c r="E671" s="2279"/>
      <c r="F671" s="2279"/>
      <c r="G671" s="2279"/>
      <c r="H671" s="2279"/>
      <c r="I671" s="2279"/>
      <c r="J671" s="2279"/>
      <c r="K671" s="2279"/>
      <c r="L671" s="2279"/>
      <c r="M671" s="2279"/>
      <c r="N671" s="2279"/>
      <c r="O671" s="2401"/>
      <c r="P671" s="2279"/>
      <c r="Q671" s="2279"/>
      <c r="R671" s="2279"/>
      <c r="S671" s="2279"/>
      <c r="T671" s="2279"/>
      <c r="U671" s="2279"/>
      <c r="V671" s="2279"/>
      <c r="W671" s="2279"/>
      <c r="X671" s="2279"/>
      <c r="Y671" s="2279"/>
      <c r="Z671" s="2279"/>
    </row>
    <row r="672">
      <c r="A672" s="2279"/>
      <c r="B672" s="2279"/>
      <c r="C672" s="2279"/>
      <c r="D672" s="2279"/>
      <c r="E672" s="2279"/>
      <c r="F672" s="2279"/>
      <c r="G672" s="2279"/>
      <c r="H672" s="2279"/>
      <c r="I672" s="2279"/>
      <c r="J672" s="2279"/>
      <c r="K672" s="2279"/>
      <c r="L672" s="2279"/>
      <c r="M672" s="2279"/>
      <c r="N672" s="2279"/>
      <c r="O672" s="2401"/>
      <c r="P672" s="2279"/>
      <c r="Q672" s="2279"/>
      <c r="R672" s="2279"/>
      <c r="S672" s="2279"/>
      <c r="T672" s="2279"/>
      <c r="U672" s="2279"/>
      <c r="V672" s="2279"/>
      <c r="W672" s="2279"/>
      <c r="X672" s="2279"/>
      <c r="Y672" s="2279"/>
      <c r="Z672" s="2279"/>
    </row>
    <row r="673">
      <c r="A673" s="2279"/>
      <c r="B673" s="2279"/>
      <c r="C673" s="2279"/>
      <c r="D673" s="2279"/>
      <c r="E673" s="2279"/>
      <c r="F673" s="2279"/>
      <c r="G673" s="2279"/>
      <c r="H673" s="2279"/>
      <c r="I673" s="2279"/>
      <c r="J673" s="2279"/>
      <c r="K673" s="2279"/>
      <c r="L673" s="2279"/>
      <c r="M673" s="2279"/>
      <c r="N673" s="2279"/>
      <c r="O673" s="2401"/>
      <c r="P673" s="2279"/>
      <c r="Q673" s="2279"/>
      <c r="R673" s="2279"/>
      <c r="S673" s="2279"/>
      <c r="T673" s="2279"/>
      <c r="U673" s="2279"/>
      <c r="V673" s="2279"/>
      <c r="W673" s="2279"/>
      <c r="X673" s="2279"/>
      <c r="Y673" s="2279"/>
      <c r="Z673" s="2279"/>
    </row>
    <row r="674">
      <c r="A674" s="2279"/>
      <c r="B674" s="2279"/>
      <c r="C674" s="2279"/>
      <c r="D674" s="2279"/>
      <c r="E674" s="2279"/>
      <c r="F674" s="2279"/>
      <c r="G674" s="2279"/>
      <c r="H674" s="2279"/>
      <c r="I674" s="2279"/>
      <c r="J674" s="2279"/>
      <c r="K674" s="2279"/>
      <c r="L674" s="2279"/>
      <c r="M674" s="2279"/>
      <c r="N674" s="2279"/>
      <c r="O674" s="2401"/>
      <c r="P674" s="2279"/>
      <c r="Q674" s="2279"/>
      <c r="R674" s="2279"/>
      <c r="S674" s="2279"/>
      <c r="T674" s="2279"/>
      <c r="U674" s="2279"/>
      <c r="V674" s="2279"/>
      <c r="W674" s="2279"/>
      <c r="X674" s="2279"/>
      <c r="Y674" s="2279"/>
      <c r="Z674" s="2279"/>
    </row>
    <row r="675">
      <c r="A675" s="2279"/>
      <c r="B675" s="2279"/>
      <c r="C675" s="2279"/>
      <c r="D675" s="2279"/>
      <c r="E675" s="2279"/>
      <c r="F675" s="2279"/>
      <c r="G675" s="2279"/>
      <c r="H675" s="2279"/>
      <c r="I675" s="2279"/>
      <c r="J675" s="2279"/>
      <c r="K675" s="2279"/>
      <c r="L675" s="2279"/>
      <c r="M675" s="2279"/>
      <c r="N675" s="2279"/>
      <c r="O675" s="2401"/>
      <c r="P675" s="2279"/>
      <c r="Q675" s="2279"/>
      <c r="R675" s="2279"/>
      <c r="S675" s="2279"/>
      <c r="T675" s="2279"/>
      <c r="U675" s="2279"/>
      <c r="V675" s="2279"/>
      <c r="W675" s="2279"/>
      <c r="X675" s="2279"/>
      <c r="Y675" s="2279"/>
      <c r="Z675" s="2279"/>
    </row>
    <row r="676">
      <c r="A676" s="2279"/>
      <c r="B676" s="2279"/>
      <c r="C676" s="2279"/>
      <c r="D676" s="2279"/>
      <c r="E676" s="2279"/>
      <c r="F676" s="2279"/>
      <c r="G676" s="2279"/>
      <c r="H676" s="2279"/>
      <c r="I676" s="2279"/>
      <c r="J676" s="2279"/>
      <c r="K676" s="2279"/>
      <c r="L676" s="2279"/>
      <c r="M676" s="2279"/>
      <c r="N676" s="2279"/>
      <c r="O676" s="2401"/>
      <c r="P676" s="2279"/>
      <c r="Q676" s="2279"/>
      <c r="R676" s="2279"/>
      <c r="S676" s="2279"/>
      <c r="T676" s="2279"/>
      <c r="U676" s="2279"/>
      <c r="V676" s="2279"/>
      <c r="W676" s="2279"/>
      <c r="X676" s="2279"/>
      <c r="Y676" s="2279"/>
      <c r="Z676" s="2279"/>
    </row>
    <row r="677">
      <c r="A677" s="2279"/>
      <c r="B677" s="2279"/>
      <c r="C677" s="2279"/>
      <c r="D677" s="2279"/>
      <c r="E677" s="2279"/>
      <c r="F677" s="2279"/>
      <c r="G677" s="2279"/>
      <c r="H677" s="2279"/>
      <c r="I677" s="2279"/>
      <c r="J677" s="2279"/>
      <c r="K677" s="2279"/>
      <c r="L677" s="2279"/>
      <c r="M677" s="2279"/>
      <c r="N677" s="2279"/>
      <c r="O677" s="2401"/>
      <c r="P677" s="2279"/>
      <c r="Q677" s="2279"/>
      <c r="R677" s="2279"/>
      <c r="S677" s="2279"/>
      <c r="T677" s="2279"/>
      <c r="U677" s="2279"/>
      <c r="V677" s="2279"/>
      <c r="W677" s="2279"/>
      <c r="X677" s="2279"/>
      <c r="Y677" s="2279"/>
      <c r="Z677" s="2279"/>
    </row>
    <row r="678">
      <c r="A678" s="2279"/>
      <c r="B678" s="2279"/>
      <c r="C678" s="2279"/>
      <c r="D678" s="2279"/>
      <c r="E678" s="2279"/>
      <c r="F678" s="2279"/>
      <c r="G678" s="2279"/>
      <c r="H678" s="2279"/>
      <c r="I678" s="2279"/>
      <c r="J678" s="2279"/>
      <c r="K678" s="2279"/>
      <c r="L678" s="2279"/>
      <c r="M678" s="2279"/>
      <c r="N678" s="2279"/>
      <c r="O678" s="2401"/>
      <c r="P678" s="2279"/>
      <c r="Q678" s="2279"/>
      <c r="R678" s="2279"/>
      <c r="S678" s="2279"/>
      <c r="T678" s="2279"/>
      <c r="U678" s="2279"/>
      <c r="V678" s="2279"/>
      <c r="W678" s="2279"/>
      <c r="X678" s="2279"/>
      <c r="Y678" s="2279"/>
      <c r="Z678" s="2279"/>
    </row>
    <row r="679">
      <c r="A679" s="2279"/>
      <c r="B679" s="2279"/>
      <c r="C679" s="2279"/>
      <c r="D679" s="2279"/>
      <c r="E679" s="2279"/>
      <c r="F679" s="2279"/>
      <c r="G679" s="2279"/>
      <c r="H679" s="2279"/>
      <c r="I679" s="2279"/>
      <c r="J679" s="2279"/>
      <c r="K679" s="2279"/>
      <c r="L679" s="2279"/>
      <c r="M679" s="2279"/>
      <c r="N679" s="2279"/>
      <c r="O679" s="2401"/>
      <c r="P679" s="2279"/>
      <c r="Q679" s="2279"/>
      <c r="R679" s="2279"/>
      <c r="S679" s="2279"/>
      <c r="T679" s="2279"/>
      <c r="U679" s="2279"/>
      <c r="V679" s="2279"/>
      <c r="W679" s="2279"/>
      <c r="X679" s="2279"/>
      <c r="Y679" s="2279"/>
      <c r="Z679" s="2279"/>
    </row>
    <row r="680">
      <c r="A680" s="2279"/>
      <c r="B680" s="2279"/>
      <c r="C680" s="2279"/>
      <c r="D680" s="2279"/>
      <c r="E680" s="2279"/>
      <c r="F680" s="2279"/>
      <c r="G680" s="2279"/>
      <c r="H680" s="2279"/>
      <c r="I680" s="2279"/>
      <c r="J680" s="2279"/>
      <c r="K680" s="2279"/>
      <c r="L680" s="2279"/>
      <c r="M680" s="2279"/>
      <c r="N680" s="2279"/>
      <c r="O680" s="2401"/>
      <c r="P680" s="2279"/>
      <c r="Q680" s="2279"/>
      <c r="R680" s="2279"/>
      <c r="S680" s="2279"/>
      <c r="T680" s="2279"/>
      <c r="U680" s="2279"/>
      <c r="V680" s="2279"/>
      <c r="W680" s="2279"/>
      <c r="X680" s="2279"/>
      <c r="Y680" s="2279"/>
      <c r="Z680" s="2279"/>
    </row>
    <row r="681">
      <c r="A681" s="2279"/>
      <c r="B681" s="2279"/>
      <c r="C681" s="2279"/>
      <c r="D681" s="2279"/>
      <c r="E681" s="2279"/>
      <c r="F681" s="2279"/>
      <c r="G681" s="2279"/>
      <c r="H681" s="2279"/>
      <c r="I681" s="2279"/>
      <c r="J681" s="2279"/>
      <c r="K681" s="2279"/>
      <c r="L681" s="2279"/>
      <c r="M681" s="2279"/>
      <c r="N681" s="2279"/>
      <c r="O681" s="2401"/>
      <c r="P681" s="2279"/>
      <c r="Q681" s="2279"/>
      <c r="R681" s="2279"/>
      <c r="S681" s="2279"/>
      <c r="T681" s="2279"/>
      <c r="U681" s="2279"/>
      <c r="V681" s="2279"/>
      <c r="W681" s="2279"/>
      <c r="X681" s="2279"/>
      <c r="Y681" s="2279"/>
      <c r="Z681" s="2279"/>
    </row>
    <row r="682">
      <c r="A682" s="2279"/>
      <c r="B682" s="2279"/>
      <c r="C682" s="2279"/>
      <c r="D682" s="2279"/>
      <c r="E682" s="2279"/>
      <c r="F682" s="2279"/>
      <c r="G682" s="2279"/>
      <c r="H682" s="2279"/>
      <c r="I682" s="2279"/>
      <c r="J682" s="2279"/>
      <c r="K682" s="2279"/>
      <c r="L682" s="2279"/>
      <c r="M682" s="2279"/>
      <c r="N682" s="2279"/>
      <c r="O682" s="2401"/>
      <c r="P682" s="2279"/>
      <c r="Q682" s="2279"/>
      <c r="R682" s="2279"/>
      <c r="S682" s="2279"/>
      <c r="T682" s="2279"/>
      <c r="U682" s="2279"/>
      <c r="V682" s="2279"/>
      <c r="W682" s="2279"/>
      <c r="X682" s="2279"/>
      <c r="Y682" s="2279"/>
      <c r="Z682" s="2279"/>
    </row>
    <row r="683">
      <c r="A683" s="2279"/>
      <c r="B683" s="2279"/>
      <c r="C683" s="2279"/>
      <c r="D683" s="2279"/>
      <c r="E683" s="2279"/>
      <c r="F683" s="2279"/>
      <c r="G683" s="2279"/>
      <c r="H683" s="2279"/>
      <c r="I683" s="2279"/>
      <c r="J683" s="2279"/>
      <c r="K683" s="2279"/>
      <c r="L683" s="2279"/>
      <c r="M683" s="2279"/>
      <c r="N683" s="2279"/>
      <c r="O683" s="2401"/>
      <c r="P683" s="2279"/>
      <c r="Q683" s="2279"/>
      <c r="R683" s="2279"/>
      <c r="S683" s="2279"/>
      <c r="T683" s="2279"/>
      <c r="U683" s="2279"/>
      <c r="V683" s="2279"/>
      <c r="W683" s="2279"/>
      <c r="X683" s="2279"/>
      <c r="Y683" s="2279"/>
      <c r="Z683" s="2279"/>
    </row>
    <row r="684">
      <c r="A684" s="2279"/>
      <c r="B684" s="2279"/>
      <c r="C684" s="2279"/>
      <c r="D684" s="2279"/>
      <c r="E684" s="2279"/>
      <c r="F684" s="2279"/>
      <c r="G684" s="2279"/>
      <c r="H684" s="2279"/>
      <c r="I684" s="2279"/>
      <c r="J684" s="2279"/>
      <c r="K684" s="2279"/>
      <c r="L684" s="2279"/>
      <c r="M684" s="2279"/>
      <c r="N684" s="2279"/>
      <c r="O684" s="2401"/>
      <c r="P684" s="2279"/>
      <c r="Q684" s="2279"/>
      <c r="R684" s="2279"/>
      <c r="S684" s="2279"/>
      <c r="T684" s="2279"/>
      <c r="U684" s="2279"/>
      <c r="V684" s="2279"/>
      <c r="W684" s="2279"/>
      <c r="X684" s="2279"/>
      <c r="Y684" s="2279"/>
      <c r="Z684" s="2279"/>
    </row>
    <row r="685">
      <c r="A685" s="2279"/>
      <c r="B685" s="2279"/>
      <c r="C685" s="2279"/>
      <c r="D685" s="2279"/>
      <c r="E685" s="2279"/>
      <c r="F685" s="2279"/>
      <c r="G685" s="2279"/>
      <c r="H685" s="2279"/>
      <c r="I685" s="2279"/>
      <c r="J685" s="2279"/>
      <c r="K685" s="2279"/>
      <c r="L685" s="2279"/>
      <c r="M685" s="2279"/>
      <c r="N685" s="2279"/>
      <c r="O685" s="2401"/>
      <c r="P685" s="2279"/>
      <c r="Q685" s="2279"/>
      <c r="R685" s="2279"/>
      <c r="S685" s="2279"/>
      <c r="T685" s="2279"/>
      <c r="U685" s="2279"/>
      <c r="V685" s="2279"/>
      <c r="W685" s="2279"/>
      <c r="X685" s="2279"/>
      <c r="Y685" s="2279"/>
      <c r="Z685" s="2279"/>
    </row>
    <row r="686">
      <c r="A686" s="2279"/>
      <c r="B686" s="2279"/>
      <c r="C686" s="2279"/>
      <c r="D686" s="2279"/>
      <c r="E686" s="2279"/>
      <c r="F686" s="2279"/>
      <c r="G686" s="2279"/>
      <c r="H686" s="2279"/>
      <c r="I686" s="2279"/>
      <c r="J686" s="2279"/>
      <c r="K686" s="2279"/>
      <c r="L686" s="2279"/>
      <c r="M686" s="2279"/>
      <c r="N686" s="2279"/>
      <c r="O686" s="2401"/>
      <c r="P686" s="2279"/>
      <c r="Q686" s="2279"/>
      <c r="R686" s="2279"/>
      <c r="S686" s="2279"/>
      <c r="T686" s="2279"/>
      <c r="U686" s="2279"/>
      <c r="V686" s="2279"/>
      <c r="W686" s="2279"/>
      <c r="X686" s="2279"/>
      <c r="Y686" s="2279"/>
      <c r="Z686" s="2279"/>
    </row>
    <row r="687">
      <c r="A687" s="2279"/>
      <c r="B687" s="2279"/>
      <c r="C687" s="2279"/>
      <c r="D687" s="2279"/>
      <c r="E687" s="2279"/>
      <c r="F687" s="2279"/>
      <c r="G687" s="2279"/>
      <c r="H687" s="2279"/>
      <c r="I687" s="2279"/>
      <c r="J687" s="2279"/>
      <c r="K687" s="2279"/>
      <c r="L687" s="2279"/>
      <c r="M687" s="2279"/>
      <c r="N687" s="2279"/>
      <c r="O687" s="2401"/>
      <c r="P687" s="2279"/>
      <c r="Q687" s="2279"/>
      <c r="R687" s="2279"/>
      <c r="S687" s="2279"/>
      <c r="T687" s="2279"/>
      <c r="U687" s="2279"/>
      <c r="V687" s="2279"/>
      <c r="W687" s="2279"/>
      <c r="X687" s="2279"/>
      <c r="Y687" s="2279"/>
      <c r="Z687" s="2279"/>
    </row>
    <row r="688">
      <c r="A688" s="2279"/>
      <c r="B688" s="2279"/>
      <c r="C688" s="2279"/>
      <c r="D688" s="2279"/>
      <c r="E688" s="2279"/>
      <c r="F688" s="2279"/>
      <c r="G688" s="2279"/>
      <c r="H688" s="2279"/>
      <c r="I688" s="2279"/>
      <c r="J688" s="2279"/>
      <c r="K688" s="2279"/>
      <c r="L688" s="2279"/>
      <c r="M688" s="2279"/>
      <c r="N688" s="2279"/>
      <c r="O688" s="2401"/>
      <c r="P688" s="2279"/>
      <c r="Q688" s="2279"/>
      <c r="R688" s="2279"/>
      <c r="S688" s="2279"/>
      <c r="T688" s="2279"/>
      <c r="U688" s="2279"/>
      <c r="V688" s="2279"/>
      <c r="W688" s="2279"/>
      <c r="X688" s="2279"/>
      <c r="Y688" s="2279"/>
      <c r="Z688" s="2279"/>
    </row>
    <row r="689">
      <c r="A689" s="2279"/>
      <c r="B689" s="2279"/>
      <c r="C689" s="2279"/>
      <c r="D689" s="2279"/>
      <c r="E689" s="2279"/>
      <c r="F689" s="2279"/>
      <c r="G689" s="2279"/>
      <c r="H689" s="2279"/>
      <c r="I689" s="2279"/>
      <c r="J689" s="2279"/>
      <c r="K689" s="2279"/>
      <c r="L689" s="2279"/>
      <c r="M689" s="2279"/>
      <c r="N689" s="2279"/>
      <c r="O689" s="2401"/>
      <c r="P689" s="2279"/>
      <c r="Q689" s="2279"/>
      <c r="R689" s="2279"/>
      <c r="S689" s="2279"/>
      <c r="T689" s="2279"/>
      <c r="U689" s="2279"/>
      <c r="V689" s="2279"/>
      <c r="W689" s="2279"/>
      <c r="X689" s="2279"/>
      <c r="Y689" s="2279"/>
      <c r="Z689" s="2279"/>
    </row>
    <row r="690">
      <c r="A690" s="2279"/>
      <c r="B690" s="2279"/>
      <c r="C690" s="2279"/>
      <c r="D690" s="2279"/>
      <c r="E690" s="2279"/>
      <c r="F690" s="2279"/>
      <c r="G690" s="2279"/>
      <c r="H690" s="2279"/>
      <c r="I690" s="2279"/>
      <c r="J690" s="2279"/>
      <c r="K690" s="2279"/>
      <c r="L690" s="2279"/>
      <c r="M690" s="2279"/>
      <c r="N690" s="2279"/>
      <c r="O690" s="2401"/>
      <c r="P690" s="2279"/>
      <c r="Q690" s="2279"/>
      <c r="R690" s="2279"/>
      <c r="S690" s="2279"/>
      <c r="T690" s="2279"/>
      <c r="U690" s="2279"/>
      <c r="V690" s="2279"/>
      <c r="W690" s="2279"/>
      <c r="X690" s="2279"/>
      <c r="Y690" s="2279"/>
      <c r="Z690" s="2279"/>
    </row>
    <row r="691">
      <c r="A691" s="2279"/>
      <c r="B691" s="2279"/>
      <c r="C691" s="2279"/>
      <c r="D691" s="2279"/>
      <c r="E691" s="2279"/>
      <c r="F691" s="2279"/>
      <c r="G691" s="2279"/>
      <c r="H691" s="2279"/>
      <c r="I691" s="2279"/>
      <c r="J691" s="2279"/>
      <c r="K691" s="2279"/>
      <c r="L691" s="2279"/>
      <c r="M691" s="2279"/>
      <c r="N691" s="2279"/>
      <c r="O691" s="2401"/>
      <c r="P691" s="2279"/>
      <c r="Q691" s="2279"/>
      <c r="R691" s="2279"/>
      <c r="S691" s="2279"/>
      <c r="T691" s="2279"/>
      <c r="U691" s="2279"/>
      <c r="V691" s="2279"/>
      <c r="W691" s="2279"/>
      <c r="X691" s="2279"/>
      <c r="Y691" s="2279"/>
      <c r="Z691" s="2279"/>
    </row>
    <row r="692">
      <c r="A692" s="2279"/>
      <c r="B692" s="2279"/>
      <c r="C692" s="2279"/>
      <c r="D692" s="2279"/>
      <c r="E692" s="2279"/>
      <c r="F692" s="2279"/>
      <c r="G692" s="2279"/>
      <c r="H692" s="2279"/>
      <c r="I692" s="2279"/>
      <c r="J692" s="2279"/>
      <c r="K692" s="2279"/>
      <c r="L692" s="2279"/>
      <c r="M692" s="2279"/>
      <c r="N692" s="2279"/>
      <c r="O692" s="2401"/>
      <c r="P692" s="2279"/>
      <c r="Q692" s="2279"/>
      <c r="R692" s="2279"/>
      <c r="S692" s="2279"/>
      <c r="T692" s="2279"/>
      <c r="U692" s="2279"/>
      <c r="V692" s="2279"/>
      <c r="W692" s="2279"/>
      <c r="X692" s="2279"/>
      <c r="Y692" s="2279"/>
      <c r="Z692" s="2279"/>
    </row>
    <row r="693">
      <c r="A693" s="2279"/>
      <c r="B693" s="2279"/>
      <c r="C693" s="2279"/>
      <c r="D693" s="2279"/>
      <c r="E693" s="2279"/>
      <c r="F693" s="2279"/>
      <c r="G693" s="2279"/>
      <c r="H693" s="2279"/>
      <c r="I693" s="2279"/>
      <c r="J693" s="2279"/>
      <c r="K693" s="2279"/>
      <c r="L693" s="2279"/>
      <c r="M693" s="2279"/>
      <c r="N693" s="2279"/>
      <c r="O693" s="2401"/>
      <c r="P693" s="2279"/>
      <c r="Q693" s="2279"/>
      <c r="R693" s="2279"/>
      <c r="S693" s="2279"/>
      <c r="T693" s="2279"/>
      <c r="U693" s="2279"/>
      <c r="V693" s="2279"/>
      <c r="W693" s="2279"/>
      <c r="X693" s="2279"/>
      <c r="Y693" s="2279"/>
      <c r="Z693" s="2279"/>
    </row>
    <row r="694">
      <c r="A694" s="2279"/>
      <c r="B694" s="2279"/>
      <c r="C694" s="2279"/>
      <c r="D694" s="2279"/>
      <c r="E694" s="2279"/>
      <c r="F694" s="2279"/>
      <c r="G694" s="2279"/>
      <c r="H694" s="2279"/>
      <c r="I694" s="2279"/>
      <c r="J694" s="2279"/>
      <c r="K694" s="2279"/>
      <c r="L694" s="2279"/>
      <c r="M694" s="2279"/>
      <c r="N694" s="2279"/>
      <c r="O694" s="2401"/>
      <c r="P694" s="2279"/>
      <c r="Q694" s="2279"/>
      <c r="R694" s="2279"/>
      <c r="S694" s="2279"/>
      <c r="T694" s="2279"/>
      <c r="U694" s="2279"/>
      <c r="V694" s="2279"/>
      <c r="W694" s="2279"/>
      <c r="X694" s="2279"/>
      <c r="Y694" s="2279"/>
      <c r="Z694" s="2279"/>
    </row>
    <row r="695">
      <c r="A695" s="2279"/>
      <c r="B695" s="2279"/>
      <c r="C695" s="2279"/>
      <c r="D695" s="2279"/>
      <c r="E695" s="2279"/>
      <c r="F695" s="2279"/>
      <c r="G695" s="2279"/>
      <c r="H695" s="2279"/>
      <c r="I695" s="2279"/>
      <c r="J695" s="2279"/>
      <c r="K695" s="2279"/>
      <c r="L695" s="2279"/>
      <c r="M695" s="2279"/>
      <c r="N695" s="2279"/>
      <c r="O695" s="2401"/>
      <c r="P695" s="2279"/>
      <c r="Q695" s="2279"/>
      <c r="R695" s="2279"/>
      <c r="S695" s="2279"/>
      <c r="T695" s="2279"/>
      <c r="U695" s="2279"/>
      <c r="V695" s="2279"/>
      <c r="W695" s="2279"/>
      <c r="X695" s="2279"/>
      <c r="Y695" s="2279"/>
      <c r="Z695" s="2279"/>
    </row>
    <row r="696">
      <c r="A696" s="2279"/>
      <c r="B696" s="2279"/>
      <c r="C696" s="2279"/>
      <c r="D696" s="2279"/>
      <c r="E696" s="2279"/>
      <c r="F696" s="2279"/>
      <c r="G696" s="2279"/>
      <c r="H696" s="2279"/>
      <c r="I696" s="2279"/>
      <c r="J696" s="2279"/>
      <c r="K696" s="2279"/>
      <c r="L696" s="2279"/>
      <c r="M696" s="2279"/>
      <c r="N696" s="2279"/>
      <c r="O696" s="2401"/>
      <c r="P696" s="2279"/>
      <c r="Q696" s="2279"/>
      <c r="R696" s="2279"/>
      <c r="S696" s="2279"/>
      <c r="T696" s="2279"/>
      <c r="U696" s="2279"/>
      <c r="V696" s="2279"/>
      <c r="W696" s="2279"/>
      <c r="X696" s="2279"/>
      <c r="Y696" s="2279"/>
      <c r="Z696" s="2279"/>
    </row>
    <row r="697">
      <c r="A697" s="2279"/>
      <c r="B697" s="2279"/>
      <c r="C697" s="2279"/>
      <c r="D697" s="2279"/>
      <c r="E697" s="2279"/>
      <c r="F697" s="2279"/>
      <c r="G697" s="2279"/>
      <c r="H697" s="2279"/>
      <c r="I697" s="2279"/>
      <c r="J697" s="2279"/>
      <c r="K697" s="2279"/>
      <c r="L697" s="2279"/>
      <c r="M697" s="2279"/>
      <c r="N697" s="2279"/>
      <c r="O697" s="2401"/>
      <c r="P697" s="2279"/>
      <c r="Q697" s="2279"/>
      <c r="R697" s="2279"/>
      <c r="S697" s="2279"/>
      <c r="T697" s="2279"/>
      <c r="U697" s="2279"/>
      <c r="V697" s="2279"/>
      <c r="W697" s="2279"/>
      <c r="X697" s="2279"/>
      <c r="Y697" s="2279"/>
      <c r="Z697" s="2279"/>
    </row>
    <row r="698">
      <c r="A698" s="2279"/>
      <c r="B698" s="2279"/>
      <c r="C698" s="2279"/>
      <c r="D698" s="2279"/>
      <c r="E698" s="2279"/>
      <c r="F698" s="2279"/>
      <c r="G698" s="2279"/>
      <c r="H698" s="2279"/>
      <c r="I698" s="2279"/>
      <c r="J698" s="2279"/>
      <c r="K698" s="2279"/>
      <c r="L698" s="2279"/>
      <c r="M698" s="2279"/>
      <c r="N698" s="2279"/>
      <c r="O698" s="2401"/>
      <c r="P698" s="2279"/>
      <c r="Q698" s="2279"/>
      <c r="R698" s="2279"/>
      <c r="S698" s="2279"/>
      <c r="T698" s="2279"/>
      <c r="U698" s="2279"/>
      <c r="V698" s="2279"/>
      <c r="W698" s="2279"/>
      <c r="X698" s="2279"/>
      <c r="Y698" s="2279"/>
      <c r="Z698" s="2279"/>
    </row>
    <row r="699">
      <c r="A699" s="2279"/>
      <c r="B699" s="2279"/>
      <c r="C699" s="2279"/>
      <c r="D699" s="2279"/>
      <c r="E699" s="2279"/>
      <c r="F699" s="2279"/>
      <c r="G699" s="2279"/>
      <c r="H699" s="2279"/>
      <c r="I699" s="2279"/>
      <c r="J699" s="2279"/>
      <c r="K699" s="2279"/>
      <c r="L699" s="2279"/>
      <c r="M699" s="2279"/>
      <c r="N699" s="2279"/>
      <c r="O699" s="2401"/>
      <c r="P699" s="2279"/>
      <c r="Q699" s="2279"/>
      <c r="R699" s="2279"/>
      <c r="S699" s="2279"/>
      <c r="T699" s="2279"/>
      <c r="U699" s="2279"/>
      <c r="V699" s="2279"/>
      <c r="W699" s="2279"/>
      <c r="X699" s="2279"/>
      <c r="Y699" s="2279"/>
      <c r="Z699" s="2279"/>
    </row>
    <row r="700">
      <c r="A700" s="2279"/>
      <c r="B700" s="2279"/>
      <c r="C700" s="2279"/>
      <c r="D700" s="2279"/>
      <c r="E700" s="2279"/>
      <c r="F700" s="2279"/>
      <c r="G700" s="2279"/>
      <c r="H700" s="2279"/>
      <c r="I700" s="2279"/>
      <c r="J700" s="2279"/>
      <c r="K700" s="2279"/>
      <c r="L700" s="2279"/>
      <c r="M700" s="2279"/>
      <c r="N700" s="2279"/>
      <c r="O700" s="2401"/>
      <c r="P700" s="2279"/>
      <c r="Q700" s="2279"/>
      <c r="R700" s="2279"/>
      <c r="S700" s="2279"/>
      <c r="T700" s="2279"/>
      <c r="U700" s="2279"/>
      <c r="V700" s="2279"/>
      <c r="W700" s="2279"/>
      <c r="X700" s="2279"/>
      <c r="Y700" s="2279"/>
      <c r="Z700" s="2279"/>
    </row>
    <row r="701">
      <c r="A701" s="2279"/>
      <c r="B701" s="2279"/>
      <c r="C701" s="2279"/>
      <c r="D701" s="2279"/>
      <c r="E701" s="2279"/>
      <c r="F701" s="2279"/>
      <c r="G701" s="2279"/>
      <c r="H701" s="2279"/>
      <c r="I701" s="2279"/>
      <c r="J701" s="2279"/>
      <c r="K701" s="2279"/>
      <c r="L701" s="2279"/>
      <c r="M701" s="2279"/>
      <c r="N701" s="2279"/>
      <c r="O701" s="2401"/>
      <c r="P701" s="2279"/>
      <c r="Q701" s="2279"/>
      <c r="R701" s="2279"/>
      <c r="S701" s="2279"/>
      <c r="T701" s="2279"/>
      <c r="U701" s="2279"/>
      <c r="V701" s="2279"/>
      <c r="W701" s="2279"/>
      <c r="X701" s="2279"/>
      <c r="Y701" s="2279"/>
      <c r="Z701" s="2279"/>
    </row>
    <row r="702">
      <c r="A702" s="2279"/>
      <c r="B702" s="2279"/>
      <c r="C702" s="2279"/>
      <c r="D702" s="2279"/>
      <c r="E702" s="2279"/>
      <c r="F702" s="2279"/>
      <c r="G702" s="2279"/>
      <c r="H702" s="2279"/>
      <c r="I702" s="2279"/>
      <c r="J702" s="2279"/>
      <c r="K702" s="2279"/>
      <c r="L702" s="2279"/>
      <c r="M702" s="2279"/>
      <c r="N702" s="2279"/>
      <c r="O702" s="2401"/>
      <c r="P702" s="2279"/>
      <c r="Q702" s="2279"/>
      <c r="R702" s="2279"/>
      <c r="S702" s="2279"/>
      <c r="T702" s="2279"/>
      <c r="U702" s="2279"/>
      <c r="V702" s="2279"/>
      <c r="W702" s="2279"/>
      <c r="X702" s="2279"/>
      <c r="Y702" s="2279"/>
      <c r="Z702" s="2279"/>
    </row>
    <row r="703">
      <c r="A703" s="2279"/>
      <c r="B703" s="2279"/>
      <c r="C703" s="2279"/>
      <c r="D703" s="2279"/>
      <c r="E703" s="2279"/>
      <c r="F703" s="2279"/>
      <c r="G703" s="2279"/>
      <c r="H703" s="2279"/>
      <c r="I703" s="2279"/>
      <c r="J703" s="2279"/>
      <c r="K703" s="2279"/>
      <c r="L703" s="2279"/>
      <c r="M703" s="2279"/>
      <c r="N703" s="2279"/>
      <c r="O703" s="2401"/>
      <c r="P703" s="2279"/>
      <c r="Q703" s="2279"/>
      <c r="R703" s="2279"/>
      <c r="S703" s="2279"/>
      <c r="T703" s="2279"/>
      <c r="U703" s="2279"/>
      <c r="V703" s="2279"/>
      <c r="W703" s="2279"/>
      <c r="X703" s="2279"/>
      <c r="Y703" s="2279"/>
      <c r="Z703" s="2279"/>
    </row>
    <row r="704">
      <c r="A704" s="2279"/>
      <c r="B704" s="2279"/>
      <c r="C704" s="2279"/>
      <c r="D704" s="2279"/>
      <c r="E704" s="2279"/>
      <c r="F704" s="2279"/>
      <c r="G704" s="2279"/>
      <c r="H704" s="2279"/>
      <c r="I704" s="2279"/>
      <c r="J704" s="2279"/>
      <c r="K704" s="2279"/>
      <c r="L704" s="2279"/>
      <c r="M704" s="2279"/>
      <c r="N704" s="2279"/>
      <c r="O704" s="2401"/>
      <c r="P704" s="2279"/>
      <c r="Q704" s="2279"/>
      <c r="R704" s="2279"/>
      <c r="S704" s="2279"/>
      <c r="T704" s="2279"/>
      <c r="U704" s="2279"/>
      <c r="V704" s="2279"/>
      <c r="W704" s="2279"/>
      <c r="X704" s="2279"/>
      <c r="Y704" s="2279"/>
      <c r="Z704" s="2279"/>
    </row>
    <row r="705">
      <c r="A705" s="2279"/>
      <c r="B705" s="2279"/>
      <c r="C705" s="2279"/>
      <c r="D705" s="2279"/>
      <c r="E705" s="2279"/>
      <c r="F705" s="2279"/>
      <c r="G705" s="2279"/>
      <c r="H705" s="2279"/>
      <c r="I705" s="2279"/>
      <c r="J705" s="2279"/>
      <c r="K705" s="2279"/>
      <c r="L705" s="2279"/>
      <c r="M705" s="2279"/>
      <c r="N705" s="2279"/>
      <c r="O705" s="2401"/>
      <c r="P705" s="2279"/>
      <c r="Q705" s="2279"/>
      <c r="R705" s="2279"/>
      <c r="S705" s="2279"/>
      <c r="T705" s="2279"/>
      <c r="U705" s="2279"/>
      <c r="V705" s="2279"/>
      <c r="W705" s="2279"/>
      <c r="X705" s="2279"/>
      <c r="Y705" s="2279"/>
      <c r="Z705" s="2279"/>
    </row>
    <row r="706">
      <c r="A706" s="2279"/>
      <c r="B706" s="2279"/>
      <c r="C706" s="2279"/>
      <c r="D706" s="2279"/>
      <c r="E706" s="2279"/>
      <c r="F706" s="2279"/>
      <c r="G706" s="2279"/>
      <c r="H706" s="2279"/>
      <c r="I706" s="2279"/>
      <c r="J706" s="2279"/>
      <c r="K706" s="2279"/>
      <c r="L706" s="2279"/>
      <c r="M706" s="2279"/>
      <c r="N706" s="2279"/>
      <c r="O706" s="2401"/>
      <c r="P706" s="2279"/>
      <c r="Q706" s="2279"/>
      <c r="R706" s="2279"/>
      <c r="S706" s="2279"/>
      <c r="T706" s="2279"/>
      <c r="U706" s="2279"/>
      <c r="V706" s="2279"/>
      <c r="W706" s="2279"/>
      <c r="X706" s="2279"/>
      <c r="Y706" s="2279"/>
      <c r="Z706" s="2279"/>
    </row>
    <row r="707">
      <c r="A707" s="2279"/>
      <c r="B707" s="2279"/>
      <c r="C707" s="2279"/>
      <c r="D707" s="2279"/>
      <c r="E707" s="2279"/>
      <c r="F707" s="2279"/>
      <c r="G707" s="2279"/>
      <c r="H707" s="2279"/>
      <c r="I707" s="2279"/>
      <c r="J707" s="2279"/>
      <c r="K707" s="2279"/>
      <c r="L707" s="2279"/>
      <c r="M707" s="2279"/>
      <c r="N707" s="2279"/>
      <c r="O707" s="2401"/>
      <c r="P707" s="2279"/>
      <c r="Q707" s="2279"/>
      <c r="R707" s="2279"/>
      <c r="S707" s="2279"/>
      <c r="T707" s="2279"/>
      <c r="U707" s="2279"/>
      <c r="V707" s="2279"/>
      <c r="W707" s="2279"/>
      <c r="X707" s="2279"/>
      <c r="Y707" s="2279"/>
      <c r="Z707" s="2279"/>
    </row>
    <row r="708">
      <c r="A708" s="2279"/>
      <c r="B708" s="2279"/>
      <c r="C708" s="2279"/>
      <c r="D708" s="2279"/>
      <c r="E708" s="2279"/>
      <c r="F708" s="2279"/>
      <c r="G708" s="2279"/>
      <c r="H708" s="2279"/>
      <c r="I708" s="2279"/>
      <c r="J708" s="2279"/>
      <c r="K708" s="2279"/>
      <c r="L708" s="2279"/>
      <c r="M708" s="2279"/>
      <c r="N708" s="2279"/>
      <c r="O708" s="2401"/>
      <c r="P708" s="2279"/>
      <c r="Q708" s="2279"/>
      <c r="R708" s="2279"/>
      <c r="S708" s="2279"/>
      <c r="T708" s="2279"/>
      <c r="U708" s="2279"/>
      <c r="V708" s="2279"/>
      <c r="W708" s="2279"/>
      <c r="X708" s="2279"/>
      <c r="Y708" s="2279"/>
      <c r="Z708" s="2279"/>
    </row>
    <row r="709">
      <c r="A709" s="2279"/>
      <c r="B709" s="2279"/>
      <c r="C709" s="2279"/>
      <c r="D709" s="2279"/>
      <c r="E709" s="2279"/>
      <c r="F709" s="2279"/>
      <c r="G709" s="2279"/>
      <c r="H709" s="2279"/>
      <c r="I709" s="2279"/>
      <c r="J709" s="2279"/>
      <c r="K709" s="2279"/>
      <c r="L709" s="2279"/>
      <c r="M709" s="2279"/>
      <c r="N709" s="2279"/>
      <c r="O709" s="2401"/>
      <c r="P709" s="2279"/>
      <c r="Q709" s="2279"/>
      <c r="R709" s="2279"/>
      <c r="S709" s="2279"/>
      <c r="T709" s="2279"/>
      <c r="U709" s="2279"/>
      <c r="V709" s="2279"/>
      <c r="W709" s="2279"/>
      <c r="X709" s="2279"/>
      <c r="Y709" s="2279"/>
      <c r="Z709" s="2279"/>
    </row>
    <row r="710">
      <c r="A710" s="2279"/>
      <c r="B710" s="2279"/>
      <c r="C710" s="2279"/>
      <c r="D710" s="2279"/>
      <c r="E710" s="2279"/>
      <c r="F710" s="2279"/>
      <c r="G710" s="2279"/>
      <c r="H710" s="2279"/>
      <c r="I710" s="2279"/>
      <c r="J710" s="2279"/>
      <c r="K710" s="2279"/>
      <c r="L710" s="2279"/>
      <c r="M710" s="2279"/>
      <c r="N710" s="2279"/>
      <c r="O710" s="2401"/>
      <c r="P710" s="2279"/>
      <c r="Q710" s="2279"/>
      <c r="R710" s="2279"/>
      <c r="S710" s="2279"/>
      <c r="T710" s="2279"/>
      <c r="U710" s="2279"/>
      <c r="V710" s="2279"/>
      <c r="W710" s="2279"/>
      <c r="X710" s="2279"/>
      <c r="Y710" s="2279"/>
      <c r="Z710" s="2279"/>
    </row>
    <row r="711">
      <c r="A711" s="2279"/>
      <c r="B711" s="2279"/>
      <c r="C711" s="2279"/>
      <c r="D711" s="2279"/>
      <c r="E711" s="2279"/>
      <c r="F711" s="2279"/>
      <c r="G711" s="2279"/>
      <c r="H711" s="2279"/>
      <c r="I711" s="2279"/>
      <c r="J711" s="2279"/>
      <c r="K711" s="2279"/>
      <c r="L711" s="2279"/>
      <c r="M711" s="2279"/>
      <c r="N711" s="2279"/>
      <c r="O711" s="2401"/>
      <c r="P711" s="2279"/>
      <c r="Q711" s="2279"/>
      <c r="R711" s="2279"/>
      <c r="S711" s="2279"/>
      <c r="T711" s="2279"/>
      <c r="U711" s="2279"/>
      <c r="V711" s="2279"/>
      <c r="W711" s="2279"/>
      <c r="X711" s="2279"/>
      <c r="Y711" s="2279"/>
      <c r="Z711" s="2279"/>
    </row>
    <row r="712">
      <c r="A712" s="2279"/>
      <c r="B712" s="2279"/>
      <c r="C712" s="2279"/>
      <c r="D712" s="2279"/>
      <c r="E712" s="2279"/>
      <c r="F712" s="2279"/>
      <c r="G712" s="2279"/>
      <c r="H712" s="2279"/>
      <c r="I712" s="2279"/>
      <c r="J712" s="2279"/>
      <c r="K712" s="2279"/>
      <c r="L712" s="2279"/>
      <c r="M712" s="2279"/>
      <c r="N712" s="2279"/>
      <c r="O712" s="2401"/>
      <c r="P712" s="2279"/>
      <c r="Q712" s="2279"/>
      <c r="R712" s="2279"/>
      <c r="S712" s="2279"/>
      <c r="T712" s="2279"/>
      <c r="U712" s="2279"/>
      <c r="V712" s="2279"/>
      <c r="W712" s="2279"/>
      <c r="X712" s="2279"/>
      <c r="Y712" s="2279"/>
      <c r="Z712" s="2279"/>
    </row>
    <row r="713">
      <c r="A713" s="2279"/>
      <c r="B713" s="2279"/>
      <c r="C713" s="2279"/>
      <c r="D713" s="2279"/>
      <c r="E713" s="2279"/>
      <c r="F713" s="2279"/>
      <c r="G713" s="2279"/>
      <c r="H713" s="2279"/>
      <c r="I713" s="2279"/>
      <c r="J713" s="2279"/>
      <c r="K713" s="2279"/>
      <c r="L713" s="2279"/>
      <c r="M713" s="2279"/>
      <c r="N713" s="2279"/>
      <c r="O713" s="2401"/>
      <c r="P713" s="2279"/>
      <c r="Q713" s="2279"/>
      <c r="R713" s="2279"/>
      <c r="S713" s="2279"/>
      <c r="T713" s="2279"/>
      <c r="U713" s="2279"/>
      <c r="V713" s="2279"/>
      <c r="W713" s="2279"/>
      <c r="X713" s="2279"/>
      <c r="Y713" s="2279"/>
      <c r="Z713" s="2279"/>
    </row>
    <row r="714">
      <c r="A714" s="2279"/>
      <c r="B714" s="2279"/>
      <c r="C714" s="2279"/>
      <c r="D714" s="2279"/>
      <c r="E714" s="2279"/>
      <c r="F714" s="2279"/>
      <c r="G714" s="2279"/>
      <c r="H714" s="2279"/>
      <c r="I714" s="2279"/>
      <c r="J714" s="2279"/>
      <c r="K714" s="2279"/>
      <c r="L714" s="2279"/>
      <c r="M714" s="2279"/>
      <c r="N714" s="2279"/>
      <c r="O714" s="2401"/>
      <c r="P714" s="2279"/>
      <c r="Q714" s="2279"/>
      <c r="R714" s="2279"/>
      <c r="S714" s="2279"/>
      <c r="T714" s="2279"/>
      <c r="U714" s="2279"/>
      <c r="V714" s="2279"/>
      <c r="W714" s="2279"/>
      <c r="X714" s="2279"/>
      <c r="Y714" s="2279"/>
      <c r="Z714" s="2279"/>
    </row>
    <row r="715">
      <c r="A715" s="2279"/>
      <c r="B715" s="2279"/>
      <c r="C715" s="2279"/>
      <c r="D715" s="2279"/>
      <c r="E715" s="2279"/>
      <c r="F715" s="2279"/>
      <c r="G715" s="2279"/>
      <c r="H715" s="2279"/>
      <c r="I715" s="2279"/>
      <c r="J715" s="2279"/>
      <c r="K715" s="2279"/>
      <c r="L715" s="2279"/>
      <c r="M715" s="2279"/>
      <c r="N715" s="2279"/>
      <c r="O715" s="2401"/>
      <c r="P715" s="2279"/>
      <c r="Q715" s="2279"/>
      <c r="R715" s="2279"/>
      <c r="S715" s="2279"/>
      <c r="T715" s="2279"/>
      <c r="U715" s="2279"/>
      <c r="V715" s="2279"/>
      <c r="W715" s="2279"/>
      <c r="X715" s="2279"/>
      <c r="Y715" s="2279"/>
      <c r="Z715" s="2279"/>
    </row>
    <row r="716">
      <c r="A716" s="2279"/>
      <c r="B716" s="2279"/>
      <c r="C716" s="2279"/>
      <c r="D716" s="2279"/>
      <c r="E716" s="2279"/>
      <c r="F716" s="2279"/>
      <c r="G716" s="2279"/>
      <c r="H716" s="2279"/>
      <c r="I716" s="2279"/>
      <c r="J716" s="2279"/>
      <c r="K716" s="2279"/>
      <c r="L716" s="2279"/>
      <c r="M716" s="2279"/>
      <c r="N716" s="2279"/>
      <c r="O716" s="2401"/>
      <c r="P716" s="2279"/>
      <c r="Q716" s="2279"/>
      <c r="R716" s="2279"/>
      <c r="S716" s="2279"/>
      <c r="T716" s="2279"/>
      <c r="U716" s="2279"/>
      <c r="V716" s="2279"/>
      <c r="W716" s="2279"/>
      <c r="X716" s="2279"/>
      <c r="Y716" s="2279"/>
      <c r="Z716" s="2279"/>
    </row>
    <row r="717">
      <c r="A717" s="2279"/>
      <c r="B717" s="2279"/>
      <c r="C717" s="2279"/>
      <c r="D717" s="2279"/>
      <c r="E717" s="2279"/>
      <c r="F717" s="2279"/>
      <c r="G717" s="2279"/>
      <c r="H717" s="2279"/>
      <c r="I717" s="2279"/>
      <c r="J717" s="2279"/>
      <c r="K717" s="2279"/>
      <c r="L717" s="2279"/>
      <c r="M717" s="2279"/>
      <c r="N717" s="2279"/>
      <c r="O717" s="2401"/>
      <c r="P717" s="2279"/>
      <c r="Q717" s="2279"/>
      <c r="R717" s="2279"/>
      <c r="S717" s="2279"/>
      <c r="T717" s="2279"/>
      <c r="U717" s="2279"/>
      <c r="V717" s="2279"/>
      <c r="W717" s="2279"/>
      <c r="X717" s="2279"/>
      <c r="Y717" s="2279"/>
      <c r="Z717" s="2279"/>
    </row>
    <row r="718">
      <c r="A718" s="2279"/>
      <c r="B718" s="2279"/>
      <c r="C718" s="2279"/>
      <c r="D718" s="2279"/>
      <c r="E718" s="2279"/>
      <c r="F718" s="2279"/>
      <c r="G718" s="2279"/>
      <c r="H718" s="2279"/>
      <c r="I718" s="2279"/>
      <c r="J718" s="2279"/>
      <c r="K718" s="2279"/>
      <c r="L718" s="2279"/>
      <c r="M718" s="2279"/>
      <c r="N718" s="2279"/>
      <c r="O718" s="2401"/>
      <c r="P718" s="2279"/>
      <c r="Q718" s="2279"/>
      <c r="R718" s="2279"/>
      <c r="S718" s="2279"/>
      <c r="T718" s="2279"/>
      <c r="U718" s="2279"/>
      <c r="V718" s="2279"/>
      <c r="W718" s="2279"/>
      <c r="X718" s="2279"/>
      <c r="Y718" s="2279"/>
      <c r="Z718" s="2279"/>
    </row>
    <row r="719">
      <c r="A719" s="2279"/>
      <c r="B719" s="2279"/>
      <c r="C719" s="2279"/>
      <c r="D719" s="2279"/>
      <c r="E719" s="2279"/>
      <c r="F719" s="2279"/>
      <c r="G719" s="2279"/>
      <c r="H719" s="2279"/>
      <c r="I719" s="2279"/>
      <c r="J719" s="2279"/>
      <c r="K719" s="2279"/>
      <c r="L719" s="2279"/>
      <c r="M719" s="2279"/>
      <c r="N719" s="2279"/>
      <c r="O719" s="2401"/>
      <c r="P719" s="2279"/>
      <c r="Q719" s="2279"/>
      <c r="R719" s="2279"/>
      <c r="S719" s="2279"/>
      <c r="T719" s="2279"/>
      <c r="U719" s="2279"/>
      <c r="V719" s="2279"/>
      <c r="W719" s="2279"/>
      <c r="X719" s="2279"/>
      <c r="Y719" s="2279"/>
      <c r="Z719" s="2279"/>
    </row>
    <row r="720">
      <c r="A720" s="2279"/>
      <c r="B720" s="2279"/>
      <c r="C720" s="2279"/>
      <c r="D720" s="2279"/>
      <c r="E720" s="2279"/>
      <c r="F720" s="2279"/>
      <c r="G720" s="2279"/>
      <c r="H720" s="2279"/>
      <c r="I720" s="2279"/>
      <c r="J720" s="2279"/>
      <c r="K720" s="2279"/>
      <c r="L720" s="2279"/>
      <c r="M720" s="2279"/>
      <c r="N720" s="2279"/>
      <c r="O720" s="2401"/>
      <c r="P720" s="2279"/>
      <c r="Q720" s="2279"/>
      <c r="R720" s="2279"/>
      <c r="S720" s="2279"/>
      <c r="T720" s="2279"/>
      <c r="U720" s="2279"/>
      <c r="V720" s="2279"/>
      <c r="W720" s="2279"/>
      <c r="X720" s="2279"/>
      <c r="Y720" s="2279"/>
      <c r="Z720" s="2279"/>
    </row>
    <row r="721">
      <c r="A721" s="2279"/>
      <c r="B721" s="2279"/>
      <c r="C721" s="2279"/>
      <c r="D721" s="2279"/>
      <c r="E721" s="2279"/>
      <c r="F721" s="2279"/>
      <c r="G721" s="2279"/>
      <c r="H721" s="2279"/>
      <c r="I721" s="2279"/>
      <c r="J721" s="2279"/>
      <c r="K721" s="2279"/>
      <c r="L721" s="2279"/>
      <c r="M721" s="2279"/>
      <c r="N721" s="2279"/>
      <c r="O721" s="2401"/>
      <c r="P721" s="2279"/>
      <c r="Q721" s="2279"/>
      <c r="R721" s="2279"/>
      <c r="S721" s="2279"/>
      <c r="T721" s="2279"/>
      <c r="U721" s="2279"/>
      <c r="V721" s="2279"/>
      <c r="W721" s="2279"/>
      <c r="X721" s="2279"/>
      <c r="Y721" s="2279"/>
      <c r="Z721" s="2279"/>
    </row>
    <row r="722">
      <c r="A722" s="2279"/>
      <c r="B722" s="2279"/>
      <c r="C722" s="2279"/>
      <c r="D722" s="2279"/>
      <c r="E722" s="2279"/>
      <c r="F722" s="2279"/>
      <c r="G722" s="2279"/>
      <c r="H722" s="2279"/>
      <c r="I722" s="2279"/>
      <c r="J722" s="2279"/>
      <c r="K722" s="2279"/>
      <c r="L722" s="2279"/>
      <c r="M722" s="2279"/>
      <c r="N722" s="2279"/>
      <c r="O722" s="2401"/>
      <c r="P722" s="2279"/>
      <c r="Q722" s="2279"/>
      <c r="R722" s="2279"/>
      <c r="S722" s="2279"/>
      <c r="T722" s="2279"/>
      <c r="U722" s="2279"/>
      <c r="V722" s="2279"/>
      <c r="W722" s="2279"/>
      <c r="X722" s="2279"/>
      <c r="Y722" s="2279"/>
      <c r="Z722" s="2279"/>
    </row>
    <row r="723">
      <c r="A723" s="2279"/>
      <c r="B723" s="2279"/>
      <c r="C723" s="2279"/>
      <c r="D723" s="2279"/>
      <c r="E723" s="2279"/>
      <c r="F723" s="2279"/>
      <c r="G723" s="2279"/>
      <c r="H723" s="2279"/>
      <c r="I723" s="2279"/>
      <c r="J723" s="2279"/>
      <c r="K723" s="2279"/>
      <c r="L723" s="2279"/>
      <c r="M723" s="2279"/>
      <c r="N723" s="2279"/>
      <c r="O723" s="2401"/>
      <c r="P723" s="2279"/>
      <c r="Q723" s="2279"/>
      <c r="R723" s="2279"/>
      <c r="S723" s="2279"/>
      <c r="T723" s="2279"/>
      <c r="U723" s="2279"/>
      <c r="V723" s="2279"/>
      <c r="W723" s="2279"/>
      <c r="X723" s="2279"/>
      <c r="Y723" s="2279"/>
      <c r="Z723" s="2279"/>
    </row>
    <row r="724">
      <c r="A724" s="2279"/>
      <c r="B724" s="2279"/>
      <c r="C724" s="2279"/>
      <c r="D724" s="2279"/>
      <c r="E724" s="2279"/>
      <c r="F724" s="2279"/>
      <c r="G724" s="2279"/>
      <c r="H724" s="2279"/>
      <c r="I724" s="2279"/>
      <c r="J724" s="2279"/>
      <c r="K724" s="2279"/>
      <c r="L724" s="2279"/>
      <c r="M724" s="2279"/>
      <c r="N724" s="2279"/>
      <c r="O724" s="2401"/>
      <c r="P724" s="2279"/>
      <c r="Q724" s="2279"/>
      <c r="R724" s="2279"/>
      <c r="S724" s="2279"/>
      <c r="T724" s="2279"/>
      <c r="U724" s="2279"/>
      <c r="V724" s="2279"/>
      <c r="W724" s="2279"/>
      <c r="X724" s="2279"/>
      <c r="Y724" s="2279"/>
      <c r="Z724" s="2279"/>
    </row>
    <row r="725">
      <c r="A725" s="2279"/>
      <c r="B725" s="2279"/>
      <c r="C725" s="2279"/>
      <c r="D725" s="2279"/>
      <c r="E725" s="2279"/>
      <c r="F725" s="2279"/>
      <c r="G725" s="2279"/>
      <c r="H725" s="2279"/>
      <c r="I725" s="2279"/>
      <c r="J725" s="2279"/>
      <c r="K725" s="2279"/>
      <c r="L725" s="2279"/>
      <c r="M725" s="2279"/>
      <c r="N725" s="2279"/>
      <c r="O725" s="2401"/>
      <c r="P725" s="2279"/>
      <c r="Q725" s="2279"/>
      <c r="R725" s="2279"/>
      <c r="S725" s="2279"/>
      <c r="T725" s="2279"/>
      <c r="U725" s="2279"/>
      <c r="V725" s="2279"/>
      <c r="W725" s="2279"/>
      <c r="X725" s="2279"/>
      <c r="Y725" s="2279"/>
      <c r="Z725" s="2279"/>
    </row>
    <row r="726">
      <c r="A726" s="2279"/>
      <c r="B726" s="2279"/>
      <c r="C726" s="2279"/>
      <c r="D726" s="2279"/>
      <c r="E726" s="2279"/>
      <c r="F726" s="2279"/>
      <c r="G726" s="2279"/>
      <c r="H726" s="2279"/>
      <c r="I726" s="2279"/>
      <c r="J726" s="2279"/>
      <c r="K726" s="2279"/>
      <c r="L726" s="2279"/>
      <c r="M726" s="2279"/>
      <c r="N726" s="2279"/>
      <c r="O726" s="2401"/>
      <c r="P726" s="2279"/>
      <c r="Q726" s="2279"/>
      <c r="R726" s="2279"/>
      <c r="S726" s="2279"/>
      <c r="T726" s="2279"/>
      <c r="U726" s="2279"/>
      <c r="V726" s="2279"/>
      <c r="W726" s="2279"/>
      <c r="X726" s="2279"/>
      <c r="Y726" s="2279"/>
      <c r="Z726" s="2279"/>
    </row>
    <row r="727">
      <c r="A727" s="2279"/>
      <c r="B727" s="2279"/>
      <c r="C727" s="2279"/>
      <c r="D727" s="2279"/>
      <c r="E727" s="2279"/>
      <c r="F727" s="2279"/>
      <c r="G727" s="2279"/>
      <c r="H727" s="2279"/>
      <c r="I727" s="2279"/>
      <c r="J727" s="2279"/>
      <c r="K727" s="2279"/>
      <c r="L727" s="2279"/>
      <c r="M727" s="2279"/>
      <c r="N727" s="2279"/>
      <c r="O727" s="2401"/>
      <c r="P727" s="2279"/>
      <c r="Q727" s="2279"/>
      <c r="R727" s="2279"/>
      <c r="S727" s="2279"/>
      <c r="T727" s="2279"/>
      <c r="U727" s="2279"/>
      <c r="V727" s="2279"/>
      <c r="W727" s="2279"/>
      <c r="X727" s="2279"/>
      <c r="Y727" s="2279"/>
      <c r="Z727" s="2279"/>
    </row>
    <row r="728">
      <c r="A728" s="2279"/>
      <c r="B728" s="2279"/>
      <c r="C728" s="2279"/>
      <c r="D728" s="2279"/>
      <c r="E728" s="2279"/>
      <c r="F728" s="2279"/>
      <c r="G728" s="2279"/>
      <c r="H728" s="2279"/>
      <c r="I728" s="2279"/>
      <c r="J728" s="2279"/>
      <c r="K728" s="2279"/>
      <c r="L728" s="2279"/>
      <c r="M728" s="2279"/>
      <c r="N728" s="2279"/>
      <c r="O728" s="2401"/>
      <c r="P728" s="2279"/>
      <c r="Q728" s="2279"/>
      <c r="R728" s="2279"/>
      <c r="S728" s="2279"/>
      <c r="T728" s="2279"/>
      <c r="U728" s="2279"/>
      <c r="V728" s="2279"/>
      <c r="W728" s="2279"/>
      <c r="X728" s="2279"/>
      <c r="Y728" s="2279"/>
      <c r="Z728" s="2279"/>
    </row>
    <row r="729">
      <c r="A729" s="2279"/>
      <c r="B729" s="2279"/>
      <c r="C729" s="2279"/>
      <c r="D729" s="2279"/>
      <c r="E729" s="2279"/>
      <c r="F729" s="2279"/>
      <c r="G729" s="2279"/>
      <c r="H729" s="2279"/>
      <c r="I729" s="2279"/>
      <c r="J729" s="2279"/>
      <c r="K729" s="2279"/>
      <c r="L729" s="2279"/>
      <c r="M729" s="2279"/>
      <c r="N729" s="2279"/>
      <c r="O729" s="2401"/>
      <c r="P729" s="2279"/>
      <c r="Q729" s="2279"/>
      <c r="R729" s="2279"/>
      <c r="S729" s="2279"/>
      <c r="T729" s="2279"/>
      <c r="U729" s="2279"/>
      <c r="V729" s="2279"/>
      <c r="W729" s="2279"/>
      <c r="X729" s="2279"/>
      <c r="Y729" s="2279"/>
      <c r="Z729" s="2279"/>
    </row>
    <row r="730">
      <c r="A730" s="2279"/>
      <c r="B730" s="2279"/>
      <c r="C730" s="2279"/>
      <c r="D730" s="2279"/>
      <c r="E730" s="2279"/>
      <c r="F730" s="2279"/>
      <c r="G730" s="2279"/>
      <c r="H730" s="2279"/>
      <c r="I730" s="2279"/>
      <c r="J730" s="2279"/>
      <c r="K730" s="2279"/>
      <c r="L730" s="2279"/>
      <c r="M730" s="2279"/>
      <c r="N730" s="2279"/>
      <c r="O730" s="2401"/>
      <c r="P730" s="2279"/>
      <c r="Q730" s="2279"/>
      <c r="R730" s="2279"/>
      <c r="S730" s="2279"/>
      <c r="T730" s="2279"/>
      <c r="U730" s="2279"/>
      <c r="V730" s="2279"/>
      <c r="W730" s="2279"/>
      <c r="X730" s="2279"/>
      <c r="Y730" s="2279"/>
      <c r="Z730" s="2279"/>
    </row>
    <row r="731">
      <c r="A731" s="2279"/>
      <c r="B731" s="2279"/>
      <c r="C731" s="2279"/>
      <c r="D731" s="2279"/>
      <c r="E731" s="2279"/>
      <c r="F731" s="2279"/>
      <c r="G731" s="2279"/>
      <c r="H731" s="2279"/>
      <c r="I731" s="2279"/>
      <c r="J731" s="2279"/>
      <c r="K731" s="2279"/>
      <c r="L731" s="2279"/>
      <c r="M731" s="2279"/>
      <c r="N731" s="2279"/>
      <c r="O731" s="2401"/>
      <c r="P731" s="2279"/>
      <c r="Q731" s="2279"/>
      <c r="R731" s="2279"/>
      <c r="S731" s="2279"/>
      <c r="T731" s="2279"/>
      <c r="U731" s="2279"/>
      <c r="V731" s="2279"/>
      <c r="W731" s="2279"/>
      <c r="X731" s="2279"/>
      <c r="Y731" s="2279"/>
      <c r="Z731" s="2279"/>
    </row>
    <row r="732">
      <c r="A732" s="2279"/>
      <c r="B732" s="2279"/>
      <c r="C732" s="2279"/>
      <c r="D732" s="2279"/>
      <c r="E732" s="2279"/>
      <c r="F732" s="2279"/>
      <c r="G732" s="2279"/>
      <c r="H732" s="2279"/>
      <c r="I732" s="2279"/>
      <c r="J732" s="2279"/>
      <c r="K732" s="2279"/>
      <c r="L732" s="2279"/>
      <c r="M732" s="2279"/>
      <c r="N732" s="2279"/>
      <c r="O732" s="2401"/>
      <c r="P732" s="2279"/>
      <c r="Q732" s="2279"/>
      <c r="R732" s="2279"/>
      <c r="S732" s="2279"/>
      <c r="T732" s="2279"/>
      <c r="U732" s="2279"/>
      <c r="V732" s="2279"/>
      <c r="W732" s="2279"/>
      <c r="X732" s="2279"/>
      <c r="Y732" s="2279"/>
      <c r="Z732" s="2279"/>
    </row>
    <row r="733">
      <c r="A733" s="2279"/>
      <c r="B733" s="2279"/>
      <c r="C733" s="2279"/>
      <c r="D733" s="2279"/>
      <c r="E733" s="2279"/>
      <c r="F733" s="2279"/>
      <c r="G733" s="2279"/>
      <c r="H733" s="2279"/>
      <c r="I733" s="2279"/>
      <c r="J733" s="2279"/>
      <c r="K733" s="2279"/>
      <c r="L733" s="2279"/>
      <c r="M733" s="2279"/>
      <c r="N733" s="2279"/>
      <c r="O733" s="2401"/>
      <c r="P733" s="2279"/>
      <c r="Q733" s="2279"/>
      <c r="R733" s="2279"/>
      <c r="S733" s="2279"/>
      <c r="T733" s="2279"/>
      <c r="U733" s="2279"/>
      <c r="V733" s="2279"/>
      <c r="W733" s="2279"/>
      <c r="X733" s="2279"/>
      <c r="Y733" s="2279"/>
      <c r="Z733" s="2279"/>
    </row>
    <row r="734">
      <c r="A734" s="2279"/>
      <c r="B734" s="2279"/>
      <c r="C734" s="2279"/>
      <c r="D734" s="2279"/>
      <c r="E734" s="2279"/>
      <c r="F734" s="2279"/>
      <c r="G734" s="2279"/>
      <c r="H734" s="2279"/>
      <c r="I734" s="2279"/>
      <c r="J734" s="2279"/>
      <c r="K734" s="2279"/>
      <c r="L734" s="2279"/>
      <c r="M734" s="2279"/>
      <c r="N734" s="2279"/>
      <c r="O734" s="2401"/>
      <c r="P734" s="2279"/>
      <c r="Q734" s="2279"/>
      <c r="R734" s="2279"/>
      <c r="S734" s="2279"/>
      <c r="T734" s="2279"/>
      <c r="U734" s="2279"/>
      <c r="V734" s="2279"/>
      <c r="W734" s="2279"/>
      <c r="X734" s="2279"/>
      <c r="Y734" s="2279"/>
      <c r="Z734" s="2279"/>
    </row>
    <row r="735">
      <c r="A735" s="2279"/>
      <c r="B735" s="2279"/>
      <c r="C735" s="2279"/>
      <c r="D735" s="2279"/>
      <c r="E735" s="2279"/>
      <c r="F735" s="2279"/>
      <c r="G735" s="2279"/>
      <c r="H735" s="2279"/>
      <c r="I735" s="2279"/>
      <c r="J735" s="2279"/>
      <c r="K735" s="2279"/>
      <c r="L735" s="2279"/>
      <c r="M735" s="2279"/>
      <c r="N735" s="2279"/>
      <c r="O735" s="2401"/>
      <c r="P735" s="2279"/>
      <c r="Q735" s="2279"/>
      <c r="R735" s="2279"/>
      <c r="S735" s="2279"/>
      <c r="T735" s="2279"/>
      <c r="U735" s="2279"/>
      <c r="V735" s="2279"/>
      <c r="W735" s="2279"/>
      <c r="X735" s="2279"/>
      <c r="Y735" s="2279"/>
      <c r="Z735" s="2279"/>
    </row>
    <row r="736">
      <c r="A736" s="2279"/>
      <c r="B736" s="2279"/>
      <c r="C736" s="2279"/>
      <c r="D736" s="2279"/>
      <c r="E736" s="2279"/>
      <c r="F736" s="2279"/>
      <c r="G736" s="2279"/>
      <c r="H736" s="2279"/>
      <c r="I736" s="2279"/>
      <c r="J736" s="2279"/>
      <c r="K736" s="2279"/>
      <c r="L736" s="2279"/>
      <c r="M736" s="2279"/>
      <c r="N736" s="2279"/>
      <c r="O736" s="2401"/>
      <c r="P736" s="2279"/>
      <c r="Q736" s="2279"/>
      <c r="R736" s="2279"/>
      <c r="S736" s="2279"/>
      <c r="T736" s="2279"/>
      <c r="U736" s="2279"/>
      <c r="V736" s="2279"/>
      <c r="W736" s="2279"/>
      <c r="X736" s="2279"/>
      <c r="Y736" s="2279"/>
      <c r="Z736" s="2279"/>
    </row>
    <row r="737">
      <c r="A737" s="2279"/>
      <c r="B737" s="2279"/>
      <c r="C737" s="2279"/>
      <c r="D737" s="2279"/>
      <c r="E737" s="2279"/>
      <c r="F737" s="2279"/>
      <c r="G737" s="2279"/>
      <c r="H737" s="2279"/>
      <c r="I737" s="2279"/>
      <c r="J737" s="2279"/>
      <c r="K737" s="2279"/>
      <c r="L737" s="2279"/>
      <c r="M737" s="2279"/>
      <c r="N737" s="2279"/>
      <c r="O737" s="2401"/>
      <c r="P737" s="2279"/>
      <c r="Q737" s="2279"/>
      <c r="R737" s="2279"/>
      <c r="S737" s="2279"/>
      <c r="T737" s="2279"/>
      <c r="U737" s="2279"/>
      <c r="V737" s="2279"/>
      <c r="W737" s="2279"/>
      <c r="X737" s="2279"/>
      <c r="Y737" s="2279"/>
      <c r="Z737" s="2279"/>
    </row>
    <row r="738">
      <c r="A738" s="2279"/>
      <c r="B738" s="2279"/>
      <c r="C738" s="2279"/>
      <c r="D738" s="2279"/>
      <c r="E738" s="2279"/>
      <c r="F738" s="2279"/>
      <c r="G738" s="2279"/>
      <c r="H738" s="2279"/>
      <c r="I738" s="2279"/>
      <c r="J738" s="2279"/>
      <c r="K738" s="2279"/>
      <c r="L738" s="2279"/>
      <c r="M738" s="2279"/>
      <c r="N738" s="2279"/>
      <c r="O738" s="2401"/>
      <c r="P738" s="2279"/>
      <c r="Q738" s="2279"/>
      <c r="R738" s="2279"/>
      <c r="S738" s="2279"/>
      <c r="T738" s="2279"/>
      <c r="U738" s="2279"/>
      <c r="V738" s="2279"/>
      <c r="W738" s="2279"/>
      <c r="X738" s="2279"/>
      <c r="Y738" s="2279"/>
      <c r="Z738" s="2279"/>
    </row>
    <row r="739">
      <c r="A739" s="2279"/>
      <c r="B739" s="2279"/>
      <c r="C739" s="2279"/>
      <c r="D739" s="2279"/>
      <c r="E739" s="2279"/>
      <c r="F739" s="2279"/>
      <c r="G739" s="2279"/>
      <c r="H739" s="2279"/>
      <c r="I739" s="2279"/>
      <c r="J739" s="2279"/>
      <c r="K739" s="2279"/>
      <c r="L739" s="2279"/>
      <c r="M739" s="2279"/>
      <c r="N739" s="2279"/>
      <c r="O739" s="2401"/>
      <c r="P739" s="2279"/>
      <c r="Q739" s="2279"/>
      <c r="R739" s="2279"/>
      <c r="S739" s="2279"/>
      <c r="T739" s="2279"/>
      <c r="U739" s="2279"/>
      <c r="V739" s="2279"/>
      <c r="W739" s="2279"/>
      <c r="X739" s="2279"/>
      <c r="Y739" s="2279"/>
      <c r="Z739" s="2279"/>
    </row>
    <row r="740">
      <c r="A740" s="2279"/>
      <c r="B740" s="2279"/>
      <c r="C740" s="2279"/>
      <c r="D740" s="2279"/>
      <c r="E740" s="2279"/>
      <c r="F740" s="2279"/>
      <c r="G740" s="2279"/>
      <c r="H740" s="2279"/>
      <c r="I740" s="2279"/>
      <c r="J740" s="2279"/>
      <c r="K740" s="2279"/>
      <c r="L740" s="2279"/>
      <c r="M740" s="2279"/>
      <c r="N740" s="2279"/>
      <c r="O740" s="2401"/>
      <c r="P740" s="2279"/>
      <c r="Q740" s="2279"/>
      <c r="R740" s="2279"/>
      <c r="S740" s="2279"/>
      <c r="T740" s="2279"/>
      <c r="U740" s="2279"/>
      <c r="V740" s="2279"/>
      <c r="W740" s="2279"/>
      <c r="X740" s="2279"/>
      <c r="Y740" s="2279"/>
      <c r="Z740" s="2279"/>
    </row>
    <row r="741">
      <c r="A741" s="2279"/>
      <c r="B741" s="2279"/>
      <c r="C741" s="2279"/>
      <c r="D741" s="2279"/>
      <c r="E741" s="2279"/>
      <c r="F741" s="2279"/>
      <c r="G741" s="2279"/>
      <c r="H741" s="2279"/>
      <c r="I741" s="2279"/>
      <c r="J741" s="2279"/>
      <c r="K741" s="2279"/>
      <c r="L741" s="2279"/>
      <c r="M741" s="2279"/>
      <c r="N741" s="2279"/>
      <c r="O741" s="2401"/>
      <c r="P741" s="2279"/>
      <c r="Q741" s="2279"/>
      <c r="R741" s="2279"/>
      <c r="S741" s="2279"/>
      <c r="T741" s="2279"/>
      <c r="U741" s="2279"/>
      <c r="V741" s="2279"/>
      <c r="W741" s="2279"/>
      <c r="X741" s="2279"/>
      <c r="Y741" s="2279"/>
      <c r="Z741" s="2279"/>
    </row>
    <row r="742">
      <c r="A742" s="2279"/>
      <c r="B742" s="2279"/>
      <c r="C742" s="2279"/>
      <c r="D742" s="2279"/>
      <c r="E742" s="2279"/>
      <c r="F742" s="2279"/>
      <c r="G742" s="2279"/>
      <c r="H742" s="2279"/>
      <c r="I742" s="2279"/>
      <c r="J742" s="2279"/>
      <c r="K742" s="2279"/>
      <c r="L742" s="2279"/>
      <c r="M742" s="2279"/>
      <c r="N742" s="2279"/>
      <c r="O742" s="2401"/>
      <c r="P742" s="2279"/>
      <c r="Q742" s="2279"/>
      <c r="R742" s="2279"/>
      <c r="S742" s="2279"/>
      <c r="T742" s="2279"/>
      <c r="U742" s="2279"/>
      <c r="V742" s="2279"/>
      <c r="W742" s="2279"/>
      <c r="X742" s="2279"/>
      <c r="Y742" s="2279"/>
      <c r="Z742" s="2279"/>
    </row>
    <row r="743">
      <c r="A743" s="2279"/>
      <c r="B743" s="2279"/>
      <c r="C743" s="2279"/>
      <c r="D743" s="2279"/>
      <c r="E743" s="2279"/>
      <c r="F743" s="2279"/>
      <c r="G743" s="2279"/>
      <c r="H743" s="2279"/>
      <c r="I743" s="2279"/>
      <c r="J743" s="2279"/>
      <c r="K743" s="2279"/>
      <c r="L743" s="2279"/>
      <c r="M743" s="2279"/>
      <c r="N743" s="2279"/>
      <c r="O743" s="2401"/>
      <c r="P743" s="2279"/>
      <c r="Q743" s="2279"/>
      <c r="R743" s="2279"/>
      <c r="S743" s="2279"/>
      <c r="T743" s="2279"/>
      <c r="U743" s="2279"/>
      <c r="V743" s="2279"/>
      <c r="W743" s="2279"/>
      <c r="X743" s="2279"/>
      <c r="Y743" s="2279"/>
      <c r="Z743" s="2279"/>
    </row>
    <row r="744">
      <c r="A744" s="2279"/>
      <c r="B744" s="2279"/>
      <c r="C744" s="2279"/>
      <c r="D744" s="2279"/>
      <c r="E744" s="2279"/>
      <c r="F744" s="2279"/>
      <c r="G744" s="2279"/>
      <c r="H744" s="2279"/>
      <c r="I744" s="2279"/>
      <c r="J744" s="2279"/>
      <c r="K744" s="2279"/>
      <c r="L744" s="2279"/>
      <c r="M744" s="2279"/>
      <c r="N744" s="2279"/>
      <c r="O744" s="2401"/>
      <c r="P744" s="2279"/>
      <c r="Q744" s="2279"/>
      <c r="R744" s="2279"/>
      <c r="S744" s="2279"/>
      <c r="T744" s="2279"/>
      <c r="U744" s="2279"/>
      <c r="V744" s="2279"/>
      <c r="W744" s="2279"/>
      <c r="X744" s="2279"/>
      <c r="Y744" s="2279"/>
      <c r="Z744" s="2279"/>
    </row>
    <row r="745">
      <c r="A745" s="2279"/>
      <c r="B745" s="2279"/>
      <c r="C745" s="2279"/>
      <c r="D745" s="2279"/>
      <c r="E745" s="2279"/>
      <c r="F745" s="2279"/>
      <c r="G745" s="2279"/>
      <c r="H745" s="2279"/>
      <c r="I745" s="2279"/>
      <c r="J745" s="2279"/>
      <c r="K745" s="2279"/>
      <c r="L745" s="2279"/>
      <c r="M745" s="2279"/>
      <c r="N745" s="2279"/>
      <c r="O745" s="2401"/>
      <c r="P745" s="2279"/>
      <c r="Q745" s="2279"/>
      <c r="R745" s="2279"/>
      <c r="S745" s="2279"/>
      <c r="T745" s="2279"/>
      <c r="U745" s="2279"/>
      <c r="V745" s="2279"/>
      <c r="W745" s="2279"/>
      <c r="X745" s="2279"/>
      <c r="Y745" s="2279"/>
      <c r="Z745" s="2279"/>
    </row>
    <row r="746">
      <c r="A746" s="2279"/>
      <c r="B746" s="2279"/>
      <c r="C746" s="2279"/>
      <c r="D746" s="2279"/>
      <c r="E746" s="2279"/>
      <c r="F746" s="2279"/>
      <c r="G746" s="2279"/>
      <c r="H746" s="2279"/>
      <c r="I746" s="2279"/>
      <c r="J746" s="2279"/>
      <c r="K746" s="2279"/>
      <c r="L746" s="2279"/>
      <c r="M746" s="2279"/>
      <c r="N746" s="2279"/>
      <c r="O746" s="2401"/>
      <c r="P746" s="2279"/>
      <c r="Q746" s="2279"/>
      <c r="R746" s="2279"/>
      <c r="S746" s="2279"/>
      <c r="T746" s="2279"/>
      <c r="U746" s="2279"/>
      <c r="V746" s="2279"/>
      <c r="W746" s="2279"/>
      <c r="X746" s="2279"/>
      <c r="Y746" s="2279"/>
      <c r="Z746" s="2279"/>
    </row>
    <row r="747">
      <c r="A747" s="2279"/>
      <c r="B747" s="2279"/>
      <c r="C747" s="2279"/>
      <c r="D747" s="2279"/>
      <c r="E747" s="2279"/>
      <c r="F747" s="2279"/>
      <c r="G747" s="2279"/>
      <c r="H747" s="2279"/>
      <c r="I747" s="2279"/>
      <c r="J747" s="2279"/>
      <c r="K747" s="2279"/>
      <c r="L747" s="2279"/>
      <c r="M747" s="2279"/>
      <c r="N747" s="2279"/>
      <c r="O747" s="2401"/>
      <c r="P747" s="2279"/>
      <c r="Q747" s="2279"/>
      <c r="R747" s="2279"/>
      <c r="S747" s="2279"/>
      <c r="T747" s="2279"/>
      <c r="U747" s="2279"/>
      <c r="V747" s="2279"/>
      <c r="W747" s="2279"/>
      <c r="X747" s="2279"/>
      <c r="Y747" s="2279"/>
      <c r="Z747" s="2279"/>
    </row>
    <row r="748">
      <c r="A748" s="2279"/>
      <c r="B748" s="2279"/>
      <c r="C748" s="2279"/>
      <c r="D748" s="2279"/>
      <c r="E748" s="2279"/>
      <c r="F748" s="2279"/>
      <c r="G748" s="2279"/>
      <c r="H748" s="2279"/>
      <c r="I748" s="2279"/>
      <c r="J748" s="2279"/>
      <c r="K748" s="2279"/>
      <c r="L748" s="2279"/>
      <c r="M748" s="2279"/>
      <c r="N748" s="2279"/>
      <c r="O748" s="2401"/>
      <c r="P748" s="2279"/>
      <c r="Q748" s="2279"/>
      <c r="R748" s="2279"/>
      <c r="S748" s="2279"/>
      <c r="T748" s="2279"/>
      <c r="U748" s="2279"/>
      <c r="V748" s="2279"/>
      <c r="W748" s="2279"/>
      <c r="X748" s="2279"/>
      <c r="Y748" s="2279"/>
      <c r="Z748" s="2279"/>
    </row>
    <row r="749">
      <c r="A749" s="2279"/>
      <c r="B749" s="2279"/>
      <c r="C749" s="2279"/>
      <c r="D749" s="2279"/>
      <c r="E749" s="2279"/>
      <c r="F749" s="2279"/>
      <c r="G749" s="2279"/>
      <c r="H749" s="2279"/>
      <c r="I749" s="2279"/>
      <c r="J749" s="2279"/>
      <c r="K749" s="2279"/>
      <c r="L749" s="2279"/>
      <c r="M749" s="2279"/>
      <c r="N749" s="2279"/>
      <c r="O749" s="2401"/>
      <c r="P749" s="2279"/>
      <c r="Q749" s="2279"/>
      <c r="R749" s="2279"/>
      <c r="S749" s="2279"/>
      <c r="T749" s="2279"/>
      <c r="U749" s="2279"/>
      <c r="V749" s="2279"/>
      <c r="W749" s="2279"/>
      <c r="X749" s="2279"/>
      <c r="Y749" s="2279"/>
      <c r="Z749" s="2279"/>
    </row>
    <row r="750">
      <c r="A750" s="2279"/>
      <c r="B750" s="2279"/>
      <c r="C750" s="2279"/>
      <c r="D750" s="2279"/>
      <c r="E750" s="2279"/>
      <c r="F750" s="2279"/>
      <c r="G750" s="2279"/>
      <c r="H750" s="2279"/>
      <c r="I750" s="2279"/>
      <c r="J750" s="2279"/>
      <c r="K750" s="2279"/>
      <c r="L750" s="2279"/>
      <c r="M750" s="2279"/>
      <c r="N750" s="2279"/>
      <c r="O750" s="2401"/>
      <c r="P750" s="2279"/>
      <c r="Q750" s="2279"/>
      <c r="R750" s="2279"/>
      <c r="S750" s="2279"/>
      <c r="T750" s="2279"/>
      <c r="U750" s="2279"/>
      <c r="V750" s="2279"/>
      <c r="W750" s="2279"/>
      <c r="X750" s="2279"/>
      <c r="Y750" s="2279"/>
      <c r="Z750" s="2279"/>
    </row>
    <row r="751">
      <c r="A751" s="2279"/>
      <c r="B751" s="2279"/>
      <c r="C751" s="2279"/>
      <c r="D751" s="2279"/>
      <c r="E751" s="2279"/>
      <c r="F751" s="2279"/>
      <c r="G751" s="2279"/>
      <c r="H751" s="2279"/>
      <c r="I751" s="2279"/>
      <c r="J751" s="2279"/>
      <c r="K751" s="2279"/>
      <c r="L751" s="2279"/>
      <c r="M751" s="2279"/>
      <c r="N751" s="2279"/>
      <c r="O751" s="2401"/>
      <c r="P751" s="2279"/>
      <c r="Q751" s="2279"/>
      <c r="R751" s="2279"/>
      <c r="S751" s="2279"/>
      <c r="T751" s="2279"/>
      <c r="U751" s="2279"/>
      <c r="V751" s="2279"/>
      <c r="W751" s="2279"/>
      <c r="X751" s="2279"/>
      <c r="Y751" s="2279"/>
      <c r="Z751" s="2279"/>
    </row>
    <row r="752">
      <c r="A752" s="2279"/>
      <c r="B752" s="2279"/>
      <c r="C752" s="2279"/>
      <c r="D752" s="2279"/>
      <c r="E752" s="2279"/>
      <c r="F752" s="2279"/>
      <c r="G752" s="2279"/>
      <c r="H752" s="2279"/>
      <c r="I752" s="2279"/>
      <c r="J752" s="2279"/>
      <c r="K752" s="2279"/>
      <c r="L752" s="2279"/>
      <c r="M752" s="2279"/>
      <c r="N752" s="2279"/>
      <c r="O752" s="2401"/>
      <c r="P752" s="2279"/>
      <c r="Q752" s="2279"/>
      <c r="R752" s="2279"/>
      <c r="S752" s="2279"/>
      <c r="T752" s="2279"/>
      <c r="U752" s="2279"/>
      <c r="V752" s="2279"/>
      <c r="W752" s="2279"/>
      <c r="X752" s="2279"/>
      <c r="Y752" s="2279"/>
      <c r="Z752" s="2279"/>
    </row>
    <row r="753">
      <c r="A753" s="2279"/>
      <c r="B753" s="2279"/>
      <c r="C753" s="2279"/>
      <c r="D753" s="2279"/>
      <c r="E753" s="2279"/>
      <c r="F753" s="2279"/>
      <c r="G753" s="2279"/>
      <c r="H753" s="2279"/>
      <c r="I753" s="2279"/>
      <c r="J753" s="2279"/>
      <c r="K753" s="2279"/>
      <c r="L753" s="2279"/>
      <c r="M753" s="2279"/>
      <c r="N753" s="2279"/>
      <c r="O753" s="2401"/>
      <c r="P753" s="2279"/>
      <c r="Q753" s="2279"/>
      <c r="R753" s="2279"/>
      <c r="S753" s="2279"/>
      <c r="T753" s="2279"/>
      <c r="U753" s="2279"/>
      <c r="V753" s="2279"/>
      <c r="W753" s="2279"/>
      <c r="X753" s="2279"/>
      <c r="Y753" s="2279"/>
      <c r="Z753" s="2279"/>
    </row>
    <row r="754">
      <c r="A754" s="2279"/>
      <c r="B754" s="2279"/>
      <c r="C754" s="2279"/>
      <c r="D754" s="2279"/>
      <c r="E754" s="2279"/>
      <c r="F754" s="2279"/>
      <c r="G754" s="2279"/>
      <c r="H754" s="2279"/>
      <c r="I754" s="2279"/>
      <c r="J754" s="2279"/>
      <c r="K754" s="2279"/>
      <c r="L754" s="2279"/>
      <c r="M754" s="2279"/>
      <c r="N754" s="2279"/>
      <c r="O754" s="2401"/>
      <c r="P754" s="2279"/>
      <c r="Q754" s="2279"/>
      <c r="R754" s="2279"/>
      <c r="S754" s="2279"/>
      <c r="T754" s="2279"/>
      <c r="U754" s="2279"/>
      <c r="V754" s="2279"/>
      <c r="W754" s="2279"/>
      <c r="X754" s="2279"/>
      <c r="Y754" s="2279"/>
      <c r="Z754" s="2279"/>
    </row>
    <row r="755">
      <c r="A755" s="2279"/>
      <c r="B755" s="2279"/>
      <c r="C755" s="2279"/>
      <c r="D755" s="2279"/>
      <c r="E755" s="2279"/>
      <c r="F755" s="2279"/>
      <c r="G755" s="2279"/>
      <c r="H755" s="2279"/>
      <c r="I755" s="2279"/>
      <c r="J755" s="2279"/>
      <c r="K755" s="2279"/>
      <c r="L755" s="2279"/>
      <c r="M755" s="2279"/>
      <c r="N755" s="2279"/>
      <c r="O755" s="2401"/>
      <c r="P755" s="2279"/>
      <c r="Q755" s="2279"/>
      <c r="R755" s="2279"/>
      <c r="S755" s="2279"/>
      <c r="T755" s="2279"/>
      <c r="U755" s="2279"/>
      <c r="V755" s="2279"/>
      <c r="W755" s="2279"/>
      <c r="X755" s="2279"/>
      <c r="Y755" s="2279"/>
      <c r="Z755" s="2279"/>
    </row>
    <row r="756">
      <c r="A756" s="2279"/>
      <c r="B756" s="2279"/>
      <c r="C756" s="2279"/>
      <c r="D756" s="2279"/>
      <c r="E756" s="2279"/>
      <c r="F756" s="2279"/>
      <c r="G756" s="2279"/>
      <c r="H756" s="2279"/>
      <c r="I756" s="2279"/>
      <c r="J756" s="2279"/>
      <c r="K756" s="2279"/>
      <c r="L756" s="2279"/>
      <c r="M756" s="2279"/>
      <c r="N756" s="2279"/>
      <c r="O756" s="2401"/>
      <c r="P756" s="2279"/>
      <c r="Q756" s="2279"/>
      <c r="R756" s="2279"/>
      <c r="S756" s="2279"/>
      <c r="T756" s="2279"/>
      <c r="U756" s="2279"/>
      <c r="V756" s="2279"/>
      <c r="W756" s="2279"/>
      <c r="X756" s="2279"/>
      <c r="Y756" s="2279"/>
      <c r="Z756" s="2279"/>
    </row>
    <row r="757">
      <c r="A757" s="2279"/>
      <c r="B757" s="2279"/>
      <c r="C757" s="2279"/>
      <c r="D757" s="2279"/>
      <c r="E757" s="2279"/>
      <c r="F757" s="2279"/>
      <c r="G757" s="2279"/>
      <c r="H757" s="2279"/>
      <c r="I757" s="2279"/>
      <c r="J757" s="2279"/>
      <c r="K757" s="2279"/>
      <c r="L757" s="2279"/>
      <c r="M757" s="2279"/>
      <c r="N757" s="2279"/>
      <c r="O757" s="2401"/>
      <c r="P757" s="2279"/>
      <c r="Q757" s="2279"/>
      <c r="R757" s="2279"/>
      <c r="S757" s="2279"/>
      <c r="T757" s="2279"/>
      <c r="U757" s="2279"/>
      <c r="V757" s="2279"/>
      <c r="W757" s="2279"/>
      <c r="X757" s="2279"/>
      <c r="Y757" s="2279"/>
      <c r="Z757" s="2279"/>
    </row>
    <row r="758">
      <c r="A758" s="2279"/>
      <c r="B758" s="2279"/>
      <c r="C758" s="2279"/>
      <c r="D758" s="2279"/>
      <c r="E758" s="2279"/>
      <c r="F758" s="2279"/>
      <c r="G758" s="2279"/>
      <c r="H758" s="2279"/>
      <c r="I758" s="2279"/>
      <c r="J758" s="2279"/>
      <c r="K758" s="2279"/>
      <c r="L758" s="2279"/>
      <c r="M758" s="2279"/>
      <c r="N758" s="2279"/>
      <c r="O758" s="2401"/>
      <c r="P758" s="2279"/>
      <c r="Q758" s="2279"/>
      <c r="R758" s="2279"/>
      <c r="S758" s="2279"/>
      <c r="T758" s="2279"/>
      <c r="U758" s="2279"/>
      <c r="V758" s="2279"/>
      <c r="W758" s="2279"/>
      <c r="X758" s="2279"/>
      <c r="Y758" s="2279"/>
      <c r="Z758" s="2279"/>
    </row>
    <row r="759">
      <c r="A759" s="2279"/>
      <c r="B759" s="2279"/>
      <c r="C759" s="2279"/>
      <c r="D759" s="2279"/>
      <c r="E759" s="2279"/>
      <c r="F759" s="2279"/>
      <c r="G759" s="2279"/>
      <c r="H759" s="2279"/>
      <c r="I759" s="2279"/>
      <c r="J759" s="2279"/>
      <c r="K759" s="2279"/>
      <c r="L759" s="2279"/>
      <c r="M759" s="2279"/>
      <c r="N759" s="2279"/>
      <c r="O759" s="2401"/>
      <c r="P759" s="2279"/>
      <c r="Q759" s="2279"/>
      <c r="R759" s="2279"/>
      <c r="S759" s="2279"/>
      <c r="T759" s="2279"/>
      <c r="U759" s="2279"/>
      <c r="V759" s="2279"/>
      <c r="W759" s="2279"/>
      <c r="X759" s="2279"/>
      <c r="Y759" s="2279"/>
      <c r="Z759" s="2279"/>
    </row>
    <row r="760">
      <c r="A760" s="2279"/>
      <c r="B760" s="2279"/>
      <c r="C760" s="2279"/>
      <c r="D760" s="2279"/>
      <c r="E760" s="2279"/>
      <c r="F760" s="2279"/>
      <c r="G760" s="2279"/>
      <c r="H760" s="2279"/>
      <c r="I760" s="2279"/>
      <c r="J760" s="2279"/>
      <c r="K760" s="2279"/>
      <c r="L760" s="2279"/>
      <c r="M760" s="2279"/>
      <c r="N760" s="2279"/>
      <c r="O760" s="2401"/>
      <c r="P760" s="2279"/>
      <c r="Q760" s="2279"/>
      <c r="R760" s="2279"/>
      <c r="S760" s="2279"/>
      <c r="T760" s="2279"/>
      <c r="U760" s="2279"/>
      <c r="V760" s="2279"/>
      <c r="W760" s="2279"/>
      <c r="X760" s="2279"/>
      <c r="Y760" s="2279"/>
      <c r="Z760" s="2279"/>
    </row>
    <row r="761">
      <c r="A761" s="2279"/>
      <c r="B761" s="2279"/>
      <c r="C761" s="2279"/>
      <c r="D761" s="2279"/>
      <c r="E761" s="2279"/>
      <c r="F761" s="2279"/>
      <c r="G761" s="2279"/>
      <c r="H761" s="2279"/>
      <c r="I761" s="2279"/>
      <c r="J761" s="2279"/>
      <c r="K761" s="2279"/>
      <c r="L761" s="2279"/>
      <c r="M761" s="2279"/>
      <c r="N761" s="2279"/>
      <c r="O761" s="2401"/>
      <c r="P761" s="2279"/>
      <c r="Q761" s="2279"/>
      <c r="R761" s="2279"/>
      <c r="S761" s="2279"/>
      <c r="T761" s="2279"/>
      <c r="U761" s="2279"/>
      <c r="V761" s="2279"/>
      <c r="W761" s="2279"/>
      <c r="X761" s="2279"/>
      <c r="Y761" s="2279"/>
      <c r="Z761" s="2279"/>
    </row>
    <row r="762">
      <c r="A762" s="2279"/>
      <c r="B762" s="2279"/>
      <c r="C762" s="2279"/>
      <c r="D762" s="2279"/>
      <c r="E762" s="2279"/>
      <c r="F762" s="2279"/>
      <c r="G762" s="2279"/>
      <c r="H762" s="2279"/>
      <c r="I762" s="2279"/>
      <c r="J762" s="2279"/>
      <c r="K762" s="2279"/>
      <c r="L762" s="2279"/>
      <c r="M762" s="2279"/>
      <c r="N762" s="2279"/>
      <c r="O762" s="2401"/>
      <c r="P762" s="2279"/>
      <c r="Q762" s="2279"/>
      <c r="R762" s="2279"/>
      <c r="S762" s="2279"/>
      <c r="T762" s="2279"/>
      <c r="U762" s="2279"/>
      <c r="V762" s="2279"/>
      <c r="W762" s="2279"/>
      <c r="X762" s="2279"/>
      <c r="Y762" s="2279"/>
      <c r="Z762" s="2279"/>
    </row>
    <row r="763">
      <c r="A763" s="2279"/>
      <c r="B763" s="2279"/>
      <c r="C763" s="2279"/>
      <c r="D763" s="2279"/>
      <c r="E763" s="2279"/>
      <c r="F763" s="2279"/>
      <c r="G763" s="2279"/>
      <c r="H763" s="2279"/>
      <c r="I763" s="2279"/>
      <c r="J763" s="2279"/>
      <c r="K763" s="2279"/>
      <c r="L763" s="2279"/>
      <c r="M763" s="2279"/>
      <c r="N763" s="2279"/>
      <c r="O763" s="2401"/>
      <c r="P763" s="2279"/>
      <c r="Q763" s="2279"/>
      <c r="R763" s="2279"/>
      <c r="S763" s="2279"/>
      <c r="T763" s="2279"/>
      <c r="U763" s="2279"/>
      <c r="V763" s="2279"/>
      <c r="W763" s="2279"/>
      <c r="X763" s="2279"/>
      <c r="Y763" s="2279"/>
      <c r="Z763" s="2279"/>
    </row>
    <row r="764">
      <c r="A764" s="2279"/>
      <c r="B764" s="2279"/>
      <c r="C764" s="2279"/>
      <c r="D764" s="2279"/>
      <c r="E764" s="2279"/>
      <c r="F764" s="2279"/>
      <c r="G764" s="2279"/>
      <c r="H764" s="2279"/>
      <c r="I764" s="2279"/>
      <c r="J764" s="2279"/>
      <c r="K764" s="2279"/>
      <c r="L764" s="2279"/>
      <c r="M764" s="2279"/>
      <c r="N764" s="2279"/>
      <c r="O764" s="2401"/>
      <c r="P764" s="2279"/>
      <c r="Q764" s="2279"/>
      <c r="R764" s="2279"/>
      <c r="S764" s="2279"/>
      <c r="T764" s="2279"/>
      <c r="U764" s="2279"/>
      <c r="V764" s="2279"/>
      <c r="W764" s="2279"/>
      <c r="X764" s="2279"/>
      <c r="Y764" s="2279"/>
      <c r="Z764" s="2279"/>
    </row>
    <row r="765">
      <c r="A765" s="2279"/>
      <c r="B765" s="2279"/>
      <c r="C765" s="2279"/>
      <c r="D765" s="2279"/>
      <c r="E765" s="2279"/>
      <c r="F765" s="2279"/>
      <c r="G765" s="2279"/>
      <c r="H765" s="2279"/>
      <c r="I765" s="2279"/>
      <c r="J765" s="2279"/>
      <c r="K765" s="2279"/>
      <c r="L765" s="2279"/>
      <c r="M765" s="2279"/>
      <c r="N765" s="2279"/>
      <c r="O765" s="2401"/>
      <c r="P765" s="2279"/>
      <c r="Q765" s="2279"/>
      <c r="R765" s="2279"/>
      <c r="S765" s="2279"/>
      <c r="T765" s="2279"/>
      <c r="U765" s="2279"/>
      <c r="V765" s="2279"/>
      <c r="W765" s="2279"/>
      <c r="X765" s="2279"/>
      <c r="Y765" s="2279"/>
      <c r="Z765" s="2279"/>
    </row>
    <row r="766">
      <c r="A766" s="2279"/>
      <c r="B766" s="2279"/>
      <c r="C766" s="2279"/>
      <c r="D766" s="2279"/>
      <c r="E766" s="2279"/>
      <c r="F766" s="2279"/>
      <c r="G766" s="2279"/>
      <c r="H766" s="2279"/>
      <c r="I766" s="2279"/>
      <c r="J766" s="2279"/>
      <c r="K766" s="2279"/>
      <c r="L766" s="2279"/>
      <c r="M766" s="2279"/>
      <c r="N766" s="2279"/>
      <c r="O766" s="2401"/>
      <c r="P766" s="2279"/>
      <c r="Q766" s="2279"/>
      <c r="R766" s="2279"/>
      <c r="S766" s="2279"/>
      <c r="T766" s="2279"/>
      <c r="U766" s="2279"/>
      <c r="V766" s="2279"/>
      <c r="W766" s="2279"/>
      <c r="X766" s="2279"/>
      <c r="Y766" s="2279"/>
      <c r="Z766" s="2279"/>
    </row>
    <row r="767">
      <c r="A767" s="2279"/>
      <c r="B767" s="2279"/>
      <c r="C767" s="2279"/>
      <c r="D767" s="2279"/>
      <c r="E767" s="2279"/>
      <c r="F767" s="2279"/>
      <c r="G767" s="2279"/>
      <c r="H767" s="2279"/>
      <c r="I767" s="2279"/>
      <c r="J767" s="2279"/>
      <c r="K767" s="2279"/>
      <c r="L767" s="2279"/>
      <c r="M767" s="2279"/>
      <c r="N767" s="2279"/>
      <c r="O767" s="2401"/>
      <c r="P767" s="2279"/>
      <c r="Q767" s="2279"/>
      <c r="R767" s="2279"/>
      <c r="S767" s="2279"/>
      <c r="T767" s="2279"/>
      <c r="U767" s="2279"/>
      <c r="V767" s="2279"/>
      <c r="W767" s="2279"/>
      <c r="X767" s="2279"/>
      <c r="Y767" s="2279"/>
      <c r="Z767" s="2279"/>
    </row>
    <row r="768">
      <c r="A768" s="2279"/>
      <c r="B768" s="2279"/>
      <c r="C768" s="2279"/>
      <c r="D768" s="2279"/>
      <c r="E768" s="2279"/>
      <c r="F768" s="2279"/>
      <c r="G768" s="2279"/>
      <c r="H768" s="2279"/>
      <c r="I768" s="2279"/>
      <c r="J768" s="2279"/>
      <c r="K768" s="2279"/>
      <c r="L768" s="2279"/>
      <c r="M768" s="2279"/>
      <c r="N768" s="2279"/>
      <c r="O768" s="2401"/>
      <c r="P768" s="2279"/>
      <c r="Q768" s="2279"/>
      <c r="R768" s="2279"/>
      <c r="S768" s="2279"/>
      <c r="T768" s="2279"/>
      <c r="U768" s="2279"/>
      <c r="V768" s="2279"/>
      <c r="W768" s="2279"/>
      <c r="X768" s="2279"/>
      <c r="Y768" s="2279"/>
      <c r="Z768" s="2279"/>
    </row>
    <row r="769">
      <c r="A769" s="2279"/>
      <c r="B769" s="2279"/>
      <c r="C769" s="2279"/>
      <c r="D769" s="2279"/>
      <c r="E769" s="2279"/>
      <c r="F769" s="2279"/>
      <c r="G769" s="2279"/>
      <c r="H769" s="2279"/>
      <c r="I769" s="2279"/>
      <c r="J769" s="2279"/>
      <c r="K769" s="2279"/>
      <c r="L769" s="2279"/>
      <c r="M769" s="2279"/>
      <c r="N769" s="2279"/>
      <c r="O769" s="2401"/>
      <c r="P769" s="2279"/>
      <c r="Q769" s="2279"/>
      <c r="R769" s="2279"/>
      <c r="S769" s="2279"/>
      <c r="T769" s="2279"/>
      <c r="U769" s="2279"/>
      <c r="V769" s="2279"/>
      <c r="W769" s="2279"/>
      <c r="X769" s="2279"/>
      <c r="Y769" s="2279"/>
      <c r="Z769" s="2279"/>
    </row>
    <row r="770">
      <c r="A770" s="2279"/>
      <c r="B770" s="2279"/>
      <c r="C770" s="2279"/>
      <c r="D770" s="2279"/>
      <c r="E770" s="2279"/>
      <c r="F770" s="2279"/>
      <c r="G770" s="2279"/>
      <c r="H770" s="2279"/>
      <c r="I770" s="2279"/>
      <c r="J770" s="2279"/>
      <c r="K770" s="2279"/>
      <c r="L770" s="2279"/>
      <c r="M770" s="2279"/>
      <c r="N770" s="2279"/>
      <c r="O770" s="2401"/>
      <c r="P770" s="2279"/>
      <c r="Q770" s="2279"/>
      <c r="R770" s="2279"/>
      <c r="S770" s="2279"/>
      <c r="T770" s="2279"/>
      <c r="U770" s="2279"/>
      <c r="V770" s="2279"/>
      <c r="W770" s="2279"/>
      <c r="X770" s="2279"/>
      <c r="Y770" s="2279"/>
      <c r="Z770" s="2279"/>
    </row>
    <row r="771">
      <c r="A771" s="2279"/>
      <c r="B771" s="2279"/>
      <c r="C771" s="2279"/>
      <c r="D771" s="2279"/>
      <c r="E771" s="2279"/>
      <c r="F771" s="2279"/>
      <c r="G771" s="2279"/>
      <c r="H771" s="2279"/>
      <c r="I771" s="2279"/>
      <c r="J771" s="2279"/>
      <c r="K771" s="2279"/>
      <c r="L771" s="2279"/>
      <c r="M771" s="2279"/>
      <c r="N771" s="2279"/>
      <c r="O771" s="2401"/>
      <c r="P771" s="2279"/>
      <c r="Q771" s="2279"/>
      <c r="R771" s="2279"/>
      <c r="S771" s="2279"/>
      <c r="T771" s="2279"/>
      <c r="U771" s="2279"/>
      <c r="V771" s="2279"/>
      <c r="W771" s="2279"/>
      <c r="X771" s="2279"/>
      <c r="Y771" s="2279"/>
      <c r="Z771" s="2279"/>
    </row>
    <row r="772">
      <c r="A772" s="2279"/>
      <c r="B772" s="2279"/>
      <c r="C772" s="2279"/>
      <c r="D772" s="2279"/>
      <c r="E772" s="2279"/>
      <c r="F772" s="2279"/>
      <c r="G772" s="2279"/>
      <c r="H772" s="2279"/>
      <c r="I772" s="2279"/>
      <c r="J772" s="2279"/>
      <c r="K772" s="2279"/>
      <c r="L772" s="2279"/>
      <c r="M772" s="2279"/>
      <c r="N772" s="2279"/>
      <c r="O772" s="2401"/>
      <c r="P772" s="2279"/>
      <c r="Q772" s="2279"/>
      <c r="R772" s="2279"/>
      <c r="S772" s="2279"/>
      <c r="T772" s="2279"/>
      <c r="U772" s="2279"/>
      <c r="V772" s="2279"/>
      <c r="W772" s="2279"/>
      <c r="X772" s="2279"/>
      <c r="Y772" s="2279"/>
      <c r="Z772" s="2279"/>
    </row>
    <row r="773">
      <c r="A773" s="2279"/>
      <c r="B773" s="2279"/>
      <c r="C773" s="2279"/>
      <c r="D773" s="2279"/>
      <c r="E773" s="2279"/>
      <c r="F773" s="2279"/>
      <c r="G773" s="2279"/>
      <c r="H773" s="2279"/>
      <c r="I773" s="2279"/>
      <c r="J773" s="2279"/>
      <c r="K773" s="2279"/>
      <c r="L773" s="2279"/>
      <c r="M773" s="2279"/>
      <c r="N773" s="2279"/>
      <c r="O773" s="2401"/>
      <c r="P773" s="2279"/>
      <c r="Q773" s="2279"/>
      <c r="R773" s="2279"/>
      <c r="S773" s="2279"/>
      <c r="T773" s="2279"/>
      <c r="U773" s="2279"/>
      <c r="V773" s="2279"/>
      <c r="W773" s="2279"/>
      <c r="X773" s="2279"/>
      <c r="Y773" s="2279"/>
      <c r="Z773" s="2279"/>
    </row>
    <row r="774">
      <c r="A774" s="2279"/>
      <c r="B774" s="2279"/>
      <c r="C774" s="2279"/>
      <c r="D774" s="2279"/>
      <c r="E774" s="2279"/>
      <c r="F774" s="2279"/>
      <c r="G774" s="2279"/>
      <c r="H774" s="2279"/>
      <c r="I774" s="2279"/>
      <c r="J774" s="2279"/>
      <c r="K774" s="2279"/>
      <c r="L774" s="2279"/>
      <c r="M774" s="2279"/>
      <c r="N774" s="2279"/>
      <c r="O774" s="2401"/>
      <c r="P774" s="2279"/>
      <c r="Q774" s="2279"/>
      <c r="R774" s="2279"/>
      <c r="S774" s="2279"/>
      <c r="T774" s="2279"/>
      <c r="U774" s="2279"/>
      <c r="V774" s="2279"/>
      <c r="W774" s="2279"/>
      <c r="X774" s="2279"/>
      <c r="Y774" s="2279"/>
      <c r="Z774" s="2279"/>
    </row>
    <row r="775">
      <c r="A775" s="2279"/>
      <c r="B775" s="2279"/>
      <c r="C775" s="2279"/>
      <c r="D775" s="2279"/>
      <c r="E775" s="2279"/>
      <c r="F775" s="2279"/>
      <c r="G775" s="2279"/>
      <c r="H775" s="2279"/>
      <c r="I775" s="2279"/>
      <c r="J775" s="2279"/>
      <c r="K775" s="2279"/>
      <c r="L775" s="2279"/>
      <c r="M775" s="2279"/>
      <c r="N775" s="2279"/>
      <c r="O775" s="2401"/>
      <c r="P775" s="2279"/>
      <c r="Q775" s="2279"/>
      <c r="R775" s="2279"/>
      <c r="S775" s="2279"/>
      <c r="T775" s="2279"/>
      <c r="U775" s="2279"/>
      <c r="V775" s="2279"/>
      <c r="W775" s="2279"/>
      <c r="X775" s="2279"/>
      <c r="Y775" s="2279"/>
      <c r="Z775" s="2279"/>
    </row>
    <row r="776">
      <c r="A776" s="2279"/>
      <c r="B776" s="2279"/>
      <c r="C776" s="2279"/>
      <c r="D776" s="2279"/>
      <c r="E776" s="2279"/>
      <c r="F776" s="2279"/>
      <c r="G776" s="2279"/>
      <c r="H776" s="2279"/>
      <c r="I776" s="2279"/>
      <c r="J776" s="2279"/>
      <c r="K776" s="2279"/>
      <c r="L776" s="2279"/>
      <c r="M776" s="2279"/>
      <c r="N776" s="2279"/>
      <c r="O776" s="2401"/>
      <c r="P776" s="2279"/>
      <c r="Q776" s="2279"/>
      <c r="R776" s="2279"/>
      <c r="S776" s="2279"/>
      <c r="T776" s="2279"/>
      <c r="U776" s="2279"/>
      <c r="V776" s="2279"/>
      <c r="W776" s="2279"/>
      <c r="X776" s="2279"/>
      <c r="Y776" s="2279"/>
      <c r="Z776" s="2279"/>
    </row>
    <row r="777">
      <c r="A777" s="2279"/>
      <c r="B777" s="2279"/>
      <c r="C777" s="2279"/>
      <c r="D777" s="2279"/>
      <c r="E777" s="2279"/>
      <c r="F777" s="2279"/>
      <c r="G777" s="2279"/>
      <c r="H777" s="2279"/>
      <c r="I777" s="2279"/>
      <c r="J777" s="2279"/>
      <c r="K777" s="2279"/>
      <c r="L777" s="2279"/>
      <c r="M777" s="2279"/>
      <c r="N777" s="2279"/>
      <c r="O777" s="2401"/>
      <c r="P777" s="2279"/>
      <c r="Q777" s="2279"/>
      <c r="R777" s="2279"/>
      <c r="S777" s="2279"/>
      <c r="T777" s="2279"/>
      <c r="U777" s="2279"/>
      <c r="V777" s="2279"/>
      <c r="W777" s="2279"/>
      <c r="X777" s="2279"/>
      <c r="Y777" s="2279"/>
      <c r="Z777" s="2279"/>
    </row>
    <row r="778">
      <c r="A778" s="2279"/>
      <c r="B778" s="2279"/>
      <c r="C778" s="2279"/>
      <c r="D778" s="2279"/>
      <c r="E778" s="2279"/>
      <c r="F778" s="2279"/>
      <c r="G778" s="2279"/>
      <c r="H778" s="2279"/>
      <c r="I778" s="2279"/>
      <c r="J778" s="2279"/>
      <c r="K778" s="2279"/>
      <c r="L778" s="2279"/>
      <c r="M778" s="2279"/>
      <c r="N778" s="2279"/>
      <c r="O778" s="2401"/>
      <c r="P778" s="2279"/>
      <c r="Q778" s="2279"/>
      <c r="R778" s="2279"/>
      <c r="S778" s="2279"/>
      <c r="T778" s="2279"/>
      <c r="U778" s="2279"/>
      <c r="V778" s="2279"/>
      <c r="W778" s="2279"/>
      <c r="X778" s="2279"/>
      <c r="Y778" s="2279"/>
      <c r="Z778" s="2279"/>
    </row>
    <row r="779">
      <c r="A779" s="2279"/>
      <c r="B779" s="2279"/>
      <c r="C779" s="2279"/>
      <c r="D779" s="2279"/>
      <c r="E779" s="2279"/>
      <c r="F779" s="2279"/>
      <c r="G779" s="2279"/>
      <c r="H779" s="2279"/>
      <c r="I779" s="2279"/>
      <c r="J779" s="2279"/>
      <c r="K779" s="2279"/>
      <c r="L779" s="2279"/>
      <c r="M779" s="2279"/>
      <c r="N779" s="2279"/>
      <c r="O779" s="2401"/>
      <c r="P779" s="2279"/>
      <c r="Q779" s="2279"/>
      <c r="R779" s="2279"/>
      <c r="S779" s="2279"/>
      <c r="T779" s="2279"/>
      <c r="U779" s="2279"/>
      <c r="V779" s="2279"/>
      <c r="W779" s="2279"/>
      <c r="X779" s="2279"/>
      <c r="Y779" s="2279"/>
      <c r="Z779" s="2279"/>
    </row>
    <row r="780">
      <c r="A780" s="2279"/>
      <c r="B780" s="2279"/>
      <c r="C780" s="2279"/>
      <c r="D780" s="2279"/>
      <c r="E780" s="2279"/>
      <c r="F780" s="2279"/>
      <c r="G780" s="2279"/>
      <c r="H780" s="2279"/>
      <c r="I780" s="2279"/>
      <c r="J780" s="2279"/>
      <c r="K780" s="2279"/>
      <c r="L780" s="2279"/>
      <c r="M780" s="2279"/>
      <c r="N780" s="2279"/>
      <c r="O780" s="2401"/>
      <c r="P780" s="2279"/>
      <c r="Q780" s="2279"/>
      <c r="R780" s="2279"/>
      <c r="S780" s="2279"/>
      <c r="T780" s="2279"/>
      <c r="U780" s="2279"/>
      <c r="V780" s="2279"/>
      <c r="W780" s="2279"/>
      <c r="X780" s="2279"/>
      <c r="Y780" s="2279"/>
      <c r="Z780" s="2279"/>
    </row>
    <row r="781">
      <c r="A781" s="2279"/>
      <c r="B781" s="2279"/>
      <c r="C781" s="2279"/>
      <c r="D781" s="2279"/>
      <c r="E781" s="2279"/>
      <c r="F781" s="2279"/>
      <c r="G781" s="2279"/>
      <c r="H781" s="2279"/>
      <c r="I781" s="2279"/>
      <c r="J781" s="2279"/>
      <c r="K781" s="2279"/>
      <c r="L781" s="2279"/>
      <c r="M781" s="2279"/>
      <c r="N781" s="2279"/>
      <c r="O781" s="2401"/>
      <c r="P781" s="2279"/>
      <c r="Q781" s="2279"/>
      <c r="R781" s="2279"/>
      <c r="S781" s="2279"/>
      <c r="T781" s="2279"/>
      <c r="U781" s="2279"/>
      <c r="V781" s="2279"/>
      <c r="W781" s="2279"/>
      <c r="X781" s="2279"/>
      <c r="Y781" s="2279"/>
      <c r="Z781" s="2279"/>
    </row>
    <row r="782">
      <c r="A782" s="2279"/>
      <c r="B782" s="2279"/>
      <c r="C782" s="2279"/>
      <c r="D782" s="2279"/>
      <c r="E782" s="2279"/>
      <c r="F782" s="2279"/>
      <c r="G782" s="2279"/>
      <c r="H782" s="2279"/>
      <c r="I782" s="2279"/>
      <c r="J782" s="2279"/>
      <c r="K782" s="2279"/>
      <c r="L782" s="2279"/>
      <c r="M782" s="2279"/>
      <c r="N782" s="2279"/>
      <c r="O782" s="2401"/>
      <c r="P782" s="2279"/>
      <c r="Q782" s="2279"/>
      <c r="R782" s="2279"/>
      <c r="S782" s="2279"/>
      <c r="T782" s="2279"/>
      <c r="U782" s="2279"/>
      <c r="V782" s="2279"/>
      <c r="W782" s="2279"/>
      <c r="X782" s="2279"/>
      <c r="Y782" s="2279"/>
      <c r="Z782" s="2279"/>
    </row>
    <row r="783">
      <c r="A783" s="2279"/>
      <c r="B783" s="2279"/>
      <c r="C783" s="2279"/>
      <c r="D783" s="2279"/>
      <c r="E783" s="2279"/>
      <c r="F783" s="2279"/>
      <c r="G783" s="2279"/>
      <c r="H783" s="2279"/>
      <c r="I783" s="2279"/>
      <c r="J783" s="2279"/>
      <c r="K783" s="2279"/>
      <c r="L783" s="2279"/>
      <c r="M783" s="2279"/>
      <c r="N783" s="2279"/>
      <c r="O783" s="2401"/>
      <c r="P783" s="2279"/>
      <c r="Q783" s="2279"/>
      <c r="R783" s="2279"/>
      <c r="S783" s="2279"/>
      <c r="T783" s="2279"/>
      <c r="U783" s="2279"/>
      <c r="V783" s="2279"/>
      <c r="W783" s="2279"/>
      <c r="X783" s="2279"/>
      <c r="Y783" s="2279"/>
      <c r="Z783" s="2279"/>
    </row>
    <row r="784">
      <c r="A784" s="2279"/>
      <c r="B784" s="2279"/>
      <c r="C784" s="2279"/>
      <c r="D784" s="2279"/>
      <c r="E784" s="2279"/>
      <c r="F784" s="2279"/>
      <c r="G784" s="2279"/>
      <c r="H784" s="2279"/>
      <c r="I784" s="2279"/>
      <c r="J784" s="2279"/>
      <c r="K784" s="2279"/>
      <c r="L784" s="2279"/>
      <c r="M784" s="2279"/>
      <c r="N784" s="2279"/>
      <c r="O784" s="2401"/>
      <c r="P784" s="2279"/>
      <c r="Q784" s="2279"/>
      <c r="R784" s="2279"/>
      <c r="S784" s="2279"/>
      <c r="T784" s="2279"/>
      <c r="U784" s="2279"/>
      <c r="V784" s="2279"/>
      <c r="W784" s="2279"/>
      <c r="X784" s="2279"/>
      <c r="Y784" s="2279"/>
      <c r="Z784" s="2279"/>
    </row>
    <row r="785">
      <c r="A785" s="2279"/>
      <c r="B785" s="2279"/>
      <c r="C785" s="2279"/>
      <c r="D785" s="2279"/>
      <c r="E785" s="2279"/>
      <c r="F785" s="2279"/>
      <c r="G785" s="2279"/>
      <c r="H785" s="2279"/>
      <c r="I785" s="2279"/>
      <c r="J785" s="2279"/>
      <c r="K785" s="2279"/>
      <c r="L785" s="2279"/>
      <c r="M785" s="2279"/>
      <c r="N785" s="2279"/>
      <c r="O785" s="2401"/>
      <c r="P785" s="2279"/>
      <c r="Q785" s="2279"/>
      <c r="R785" s="2279"/>
      <c r="S785" s="2279"/>
      <c r="T785" s="2279"/>
      <c r="U785" s="2279"/>
      <c r="V785" s="2279"/>
      <c r="W785" s="2279"/>
      <c r="X785" s="2279"/>
      <c r="Y785" s="2279"/>
      <c r="Z785" s="2279"/>
    </row>
    <row r="786">
      <c r="A786" s="2279"/>
      <c r="B786" s="2279"/>
      <c r="C786" s="2279"/>
      <c r="D786" s="2279"/>
      <c r="E786" s="2279"/>
      <c r="F786" s="2279"/>
      <c r="G786" s="2279"/>
      <c r="H786" s="2279"/>
      <c r="I786" s="2279"/>
      <c r="J786" s="2279"/>
      <c r="K786" s="2279"/>
      <c r="L786" s="2279"/>
      <c r="M786" s="2279"/>
      <c r="N786" s="2279"/>
      <c r="O786" s="2401"/>
      <c r="P786" s="2279"/>
      <c r="Q786" s="2279"/>
      <c r="R786" s="2279"/>
      <c r="S786" s="2279"/>
      <c r="T786" s="2279"/>
      <c r="U786" s="2279"/>
      <c r="V786" s="2279"/>
      <c r="W786" s="2279"/>
      <c r="X786" s="2279"/>
      <c r="Y786" s="2279"/>
      <c r="Z786" s="2279"/>
    </row>
    <row r="787">
      <c r="A787" s="2279"/>
      <c r="B787" s="2279"/>
      <c r="C787" s="2279"/>
      <c r="D787" s="2279"/>
      <c r="E787" s="2279"/>
      <c r="F787" s="2279"/>
      <c r="G787" s="2279"/>
      <c r="H787" s="2279"/>
      <c r="I787" s="2279"/>
      <c r="J787" s="2279"/>
      <c r="K787" s="2279"/>
      <c r="L787" s="2279"/>
      <c r="M787" s="2279"/>
      <c r="N787" s="2279"/>
      <c r="O787" s="2401"/>
      <c r="P787" s="2279"/>
      <c r="Q787" s="2279"/>
      <c r="R787" s="2279"/>
      <c r="S787" s="2279"/>
      <c r="T787" s="2279"/>
      <c r="U787" s="2279"/>
      <c r="V787" s="2279"/>
      <c r="W787" s="2279"/>
      <c r="X787" s="2279"/>
      <c r="Y787" s="2279"/>
      <c r="Z787" s="2279"/>
    </row>
    <row r="788">
      <c r="A788" s="2279"/>
      <c r="B788" s="2279"/>
      <c r="C788" s="2279"/>
      <c r="D788" s="2279"/>
      <c r="E788" s="2279"/>
      <c r="F788" s="2279"/>
      <c r="G788" s="2279"/>
      <c r="H788" s="2279"/>
      <c r="I788" s="2279"/>
      <c r="J788" s="2279"/>
      <c r="K788" s="2279"/>
      <c r="L788" s="2279"/>
      <c r="M788" s="2279"/>
      <c r="N788" s="2279"/>
      <c r="O788" s="2401"/>
      <c r="P788" s="2279"/>
      <c r="Q788" s="2279"/>
      <c r="R788" s="2279"/>
      <c r="S788" s="2279"/>
      <c r="T788" s="2279"/>
      <c r="U788" s="2279"/>
      <c r="V788" s="2279"/>
      <c r="W788" s="2279"/>
      <c r="X788" s="2279"/>
      <c r="Y788" s="2279"/>
      <c r="Z788" s="2279"/>
    </row>
    <row r="789">
      <c r="A789" s="2279"/>
      <c r="B789" s="2279"/>
      <c r="C789" s="2279"/>
      <c r="D789" s="2279"/>
      <c r="E789" s="2279"/>
      <c r="F789" s="2279"/>
      <c r="G789" s="2279"/>
      <c r="H789" s="2279"/>
      <c r="I789" s="2279"/>
      <c r="J789" s="2279"/>
      <c r="K789" s="2279"/>
      <c r="L789" s="2279"/>
      <c r="M789" s="2279"/>
      <c r="N789" s="2279"/>
      <c r="O789" s="2401"/>
      <c r="P789" s="2279"/>
      <c r="Q789" s="2279"/>
      <c r="R789" s="2279"/>
      <c r="S789" s="2279"/>
      <c r="T789" s="2279"/>
      <c r="U789" s="2279"/>
      <c r="V789" s="2279"/>
      <c r="W789" s="2279"/>
      <c r="X789" s="2279"/>
      <c r="Y789" s="2279"/>
      <c r="Z789" s="2279"/>
    </row>
    <row r="790">
      <c r="A790" s="2279"/>
      <c r="B790" s="2279"/>
      <c r="C790" s="2279"/>
      <c r="D790" s="2279"/>
      <c r="E790" s="2279"/>
      <c r="F790" s="2279"/>
      <c r="G790" s="2279"/>
      <c r="H790" s="2279"/>
      <c r="I790" s="2279"/>
      <c r="J790" s="2279"/>
      <c r="K790" s="2279"/>
      <c r="L790" s="2279"/>
      <c r="M790" s="2279"/>
      <c r="N790" s="2279"/>
      <c r="O790" s="2401"/>
      <c r="P790" s="2279"/>
      <c r="Q790" s="2279"/>
      <c r="R790" s="2279"/>
      <c r="S790" s="2279"/>
      <c r="T790" s="2279"/>
      <c r="U790" s="2279"/>
      <c r="V790" s="2279"/>
      <c r="W790" s="2279"/>
      <c r="X790" s="2279"/>
      <c r="Y790" s="2279"/>
      <c r="Z790" s="2279"/>
    </row>
    <row r="791">
      <c r="A791" s="2279"/>
      <c r="B791" s="2279"/>
      <c r="C791" s="2279"/>
      <c r="D791" s="2279"/>
      <c r="E791" s="2279"/>
      <c r="F791" s="2279"/>
      <c r="G791" s="2279"/>
      <c r="H791" s="2279"/>
      <c r="I791" s="2279"/>
      <c r="J791" s="2279"/>
      <c r="K791" s="2279"/>
      <c r="L791" s="2279"/>
      <c r="M791" s="2279"/>
      <c r="N791" s="2279"/>
      <c r="O791" s="2401"/>
      <c r="P791" s="2279"/>
      <c r="Q791" s="2279"/>
      <c r="R791" s="2279"/>
      <c r="S791" s="2279"/>
      <c r="T791" s="2279"/>
      <c r="U791" s="2279"/>
      <c r="V791" s="2279"/>
      <c r="W791" s="2279"/>
      <c r="X791" s="2279"/>
      <c r="Y791" s="2279"/>
      <c r="Z791" s="2279"/>
    </row>
    <row r="792">
      <c r="A792" s="2279"/>
      <c r="B792" s="2279"/>
      <c r="C792" s="2279"/>
      <c r="D792" s="2279"/>
      <c r="E792" s="2279"/>
      <c r="F792" s="2279"/>
      <c r="G792" s="2279"/>
      <c r="H792" s="2279"/>
      <c r="I792" s="2279"/>
      <c r="J792" s="2279"/>
      <c r="K792" s="2279"/>
      <c r="L792" s="2279"/>
      <c r="M792" s="2279"/>
      <c r="N792" s="2279"/>
      <c r="O792" s="2401"/>
      <c r="P792" s="2279"/>
      <c r="Q792" s="2279"/>
      <c r="R792" s="2279"/>
      <c r="S792" s="2279"/>
      <c r="T792" s="2279"/>
      <c r="U792" s="2279"/>
      <c r="V792" s="2279"/>
      <c r="W792" s="2279"/>
      <c r="X792" s="2279"/>
      <c r="Y792" s="2279"/>
      <c r="Z792" s="2279"/>
    </row>
    <row r="793">
      <c r="A793" s="2279"/>
      <c r="B793" s="2279"/>
      <c r="C793" s="2279"/>
      <c r="D793" s="2279"/>
      <c r="E793" s="2279"/>
      <c r="F793" s="2279"/>
      <c r="G793" s="2279"/>
      <c r="H793" s="2279"/>
      <c r="I793" s="2279"/>
      <c r="J793" s="2279"/>
      <c r="K793" s="2279"/>
      <c r="L793" s="2279"/>
      <c r="M793" s="2279"/>
      <c r="N793" s="2279"/>
      <c r="O793" s="2401"/>
      <c r="P793" s="2279"/>
      <c r="Q793" s="2279"/>
      <c r="R793" s="2279"/>
      <c r="S793" s="2279"/>
      <c r="T793" s="2279"/>
      <c r="U793" s="2279"/>
      <c r="V793" s="2279"/>
      <c r="W793" s="2279"/>
      <c r="X793" s="2279"/>
      <c r="Y793" s="2279"/>
      <c r="Z793" s="2279"/>
    </row>
    <row r="794">
      <c r="A794" s="2279"/>
      <c r="B794" s="2279"/>
      <c r="C794" s="2279"/>
      <c r="D794" s="2279"/>
      <c r="E794" s="2279"/>
      <c r="F794" s="2279"/>
      <c r="G794" s="2279"/>
      <c r="H794" s="2279"/>
      <c r="I794" s="2279"/>
      <c r="J794" s="2279"/>
      <c r="K794" s="2279"/>
      <c r="L794" s="2279"/>
      <c r="M794" s="2279"/>
      <c r="N794" s="2279"/>
      <c r="O794" s="2401"/>
      <c r="P794" s="2279"/>
      <c r="Q794" s="2279"/>
      <c r="R794" s="2279"/>
      <c r="S794" s="2279"/>
      <c r="T794" s="2279"/>
      <c r="U794" s="2279"/>
      <c r="V794" s="2279"/>
      <c r="W794" s="2279"/>
      <c r="X794" s="2279"/>
      <c r="Y794" s="2279"/>
      <c r="Z794" s="2279"/>
    </row>
    <row r="795">
      <c r="A795" s="2279"/>
      <c r="B795" s="2279"/>
      <c r="C795" s="2279"/>
      <c r="D795" s="2279"/>
      <c r="E795" s="2279"/>
      <c r="F795" s="2279"/>
      <c r="G795" s="2279"/>
      <c r="H795" s="2279"/>
      <c r="I795" s="2279"/>
      <c r="J795" s="2279"/>
      <c r="K795" s="2279"/>
      <c r="L795" s="2279"/>
      <c r="M795" s="2279"/>
      <c r="N795" s="2279"/>
      <c r="O795" s="2401"/>
      <c r="P795" s="2279"/>
      <c r="Q795" s="2279"/>
      <c r="R795" s="2279"/>
      <c r="S795" s="2279"/>
      <c r="T795" s="2279"/>
      <c r="U795" s="2279"/>
      <c r="V795" s="2279"/>
      <c r="W795" s="2279"/>
      <c r="X795" s="2279"/>
      <c r="Y795" s="2279"/>
      <c r="Z795" s="2279"/>
    </row>
    <row r="796">
      <c r="A796" s="2279"/>
      <c r="B796" s="2279"/>
      <c r="C796" s="2279"/>
      <c r="D796" s="2279"/>
      <c r="E796" s="2279"/>
      <c r="F796" s="2279"/>
      <c r="G796" s="2279"/>
      <c r="H796" s="2279"/>
      <c r="I796" s="2279"/>
      <c r="J796" s="2279"/>
      <c r="K796" s="2279"/>
      <c r="L796" s="2279"/>
      <c r="M796" s="2279"/>
      <c r="N796" s="2279"/>
      <c r="O796" s="2401"/>
      <c r="P796" s="2279"/>
      <c r="Q796" s="2279"/>
      <c r="R796" s="2279"/>
      <c r="S796" s="2279"/>
      <c r="T796" s="2279"/>
      <c r="U796" s="2279"/>
      <c r="V796" s="2279"/>
      <c r="W796" s="2279"/>
      <c r="X796" s="2279"/>
      <c r="Y796" s="2279"/>
      <c r="Z796" s="2279"/>
    </row>
    <row r="797">
      <c r="A797" s="2279"/>
      <c r="B797" s="2279"/>
      <c r="C797" s="2279"/>
      <c r="D797" s="2279"/>
      <c r="E797" s="2279"/>
      <c r="F797" s="2279"/>
      <c r="G797" s="2279"/>
      <c r="H797" s="2279"/>
      <c r="I797" s="2279"/>
      <c r="J797" s="2279"/>
      <c r="K797" s="2279"/>
      <c r="L797" s="2279"/>
      <c r="M797" s="2279"/>
      <c r="N797" s="2279"/>
      <c r="O797" s="2401"/>
      <c r="P797" s="2279"/>
      <c r="Q797" s="2279"/>
      <c r="R797" s="2279"/>
      <c r="S797" s="2279"/>
      <c r="T797" s="2279"/>
      <c r="U797" s="2279"/>
      <c r="V797" s="2279"/>
      <c r="W797" s="2279"/>
      <c r="X797" s="2279"/>
      <c r="Y797" s="2279"/>
      <c r="Z797" s="2279"/>
    </row>
    <row r="798">
      <c r="A798" s="2279"/>
      <c r="B798" s="2279"/>
      <c r="C798" s="2279"/>
      <c r="D798" s="2279"/>
      <c r="E798" s="2279"/>
      <c r="F798" s="2279"/>
      <c r="G798" s="2279"/>
      <c r="H798" s="2279"/>
      <c r="I798" s="2279"/>
      <c r="J798" s="2279"/>
      <c r="K798" s="2279"/>
      <c r="L798" s="2279"/>
      <c r="M798" s="2279"/>
      <c r="N798" s="2279"/>
      <c r="O798" s="2401"/>
      <c r="P798" s="2279"/>
      <c r="Q798" s="2279"/>
      <c r="R798" s="2279"/>
      <c r="S798" s="2279"/>
      <c r="T798" s="2279"/>
      <c r="U798" s="2279"/>
      <c r="V798" s="2279"/>
      <c r="W798" s="2279"/>
      <c r="X798" s="2279"/>
      <c r="Y798" s="2279"/>
      <c r="Z798" s="2279"/>
    </row>
    <row r="799">
      <c r="A799" s="2279"/>
      <c r="B799" s="2279"/>
      <c r="C799" s="2279"/>
      <c r="D799" s="2279"/>
      <c r="E799" s="2279"/>
      <c r="F799" s="2279"/>
      <c r="G799" s="2279"/>
      <c r="H799" s="2279"/>
      <c r="I799" s="2279"/>
      <c r="J799" s="2279"/>
      <c r="K799" s="2279"/>
      <c r="L799" s="2279"/>
      <c r="M799" s="2279"/>
      <c r="N799" s="2279"/>
      <c r="O799" s="2401"/>
      <c r="P799" s="2279"/>
      <c r="Q799" s="2279"/>
      <c r="R799" s="2279"/>
      <c r="S799" s="2279"/>
      <c r="T799" s="2279"/>
      <c r="U799" s="2279"/>
      <c r="V799" s="2279"/>
      <c r="W799" s="2279"/>
      <c r="X799" s="2279"/>
      <c r="Y799" s="2279"/>
      <c r="Z799" s="2279"/>
    </row>
    <row r="800">
      <c r="A800" s="2279"/>
      <c r="B800" s="2279"/>
      <c r="C800" s="2279"/>
      <c r="D800" s="2279"/>
      <c r="E800" s="2279"/>
      <c r="F800" s="2279"/>
      <c r="G800" s="2279"/>
      <c r="H800" s="2279"/>
      <c r="I800" s="2279"/>
      <c r="J800" s="2279"/>
      <c r="K800" s="2279"/>
      <c r="L800" s="2279"/>
      <c r="M800" s="2279"/>
      <c r="N800" s="2279"/>
      <c r="O800" s="2401"/>
      <c r="P800" s="2279"/>
      <c r="Q800" s="2279"/>
      <c r="R800" s="2279"/>
      <c r="S800" s="2279"/>
      <c r="T800" s="2279"/>
      <c r="U800" s="2279"/>
      <c r="V800" s="2279"/>
      <c r="W800" s="2279"/>
      <c r="X800" s="2279"/>
      <c r="Y800" s="2279"/>
      <c r="Z800" s="2279"/>
    </row>
    <row r="801">
      <c r="A801" s="2279"/>
      <c r="B801" s="2279"/>
      <c r="C801" s="2279"/>
      <c r="D801" s="2279"/>
      <c r="E801" s="2279"/>
      <c r="F801" s="2279"/>
      <c r="G801" s="2279"/>
      <c r="H801" s="2279"/>
      <c r="I801" s="2279"/>
      <c r="J801" s="2279"/>
      <c r="K801" s="2279"/>
      <c r="L801" s="2279"/>
      <c r="M801" s="2279"/>
      <c r="N801" s="2279"/>
      <c r="O801" s="2401"/>
      <c r="P801" s="2279"/>
      <c r="Q801" s="2279"/>
      <c r="R801" s="2279"/>
      <c r="S801" s="2279"/>
      <c r="T801" s="2279"/>
      <c r="U801" s="2279"/>
      <c r="V801" s="2279"/>
      <c r="W801" s="2279"/>
      <c r="X801" s="2279"/>
      <c r="Y801" s="2279"/>
      <c r="Z801" s="2279"/>
    </row>
    <row r="802">
      <c r="A802" s="2279"/>
      <c r="B802" s="2279"/>
      <c r="C802" s="2279"/>
      <c r="D802" s="2279"/>
      <c r="E802" s="2279"/>
      <c r="F802" s="2279"/>
      <c r="G802" s="2279"/>
      <c r="H802" s="2279"/>
      <c r="I802" s="2279"/>
      <c r="J802" s="2279"/>
      <c r="K802" s="2279"/>
      <c r="L802" s="2279"/>
      <c r="M802" s="2279"/>
      <c r="N802" s="2279"/>
      <c r="O802" s="2401"/>
      <c r="P802" s="2279"/>
      <c r="Q802" s="2279"/>
      <c r="R802" s="2279"/>
      <c r="S802" s="2279"/>
      <c r="T802" s="2279"/>
      <c r="U802" s="2279"/>
      <c r="V802" s="2279"/>
      <c r="W802" s="2279"/>
      <c r="X802" s="2279"/>
      <c r="Y802" s="2279"/>
      <c r="Z802" s="2279"/>
    </row>
    <row r="803">
      <c r="A803" s="2279"/>
      <c r="B803" s="2279"/>
      <c r="C803" s="2279"/>
      <c r="D803" s="2279"/>
      <c r="E803" s="2279"/>
      <c r="F803" s="2279"/>
      <c r="G803" s="2279"/>
      <c r="H803" s="2279"/>
      <c r="I803" s="2279"/>
      <c r="J803" s="2279"/>
      <c r="K803" s="2279"/>
      <c r="L803" s="2279"/>
      <c r="M803" s="2279"/>
      <c r="N803" s="2279"/>
      <c r="O803" s="2401"/>
      <c r="P803" s="2279"/>
      <c r="Q803" s="2279"/>
      <c r="R803" s="2279"/>
      <c r="S803" s="2279"/>
      <c r="T803" s="2279"/>
      <c r="U803" s="2279"/>
      <c r="V803" s="2279"/>
      <c r="W803" s="2279"/>
      <c r="X803" s="2279"/>
      <c r="Y803" s="2279"/>
      <c r="Z803" s="2279"/>
    </row>
    <row r="804">
      <c r="A804" s="2279"/>
      <c r="B804" s="2279"/>
      <c r="C804" s="2279"/>
      <c r="D804" s="2279"/>
      <c r="E804" s="2279"/>
      <c r="F804" s="2279"/>
      <c r="G804" s="2279"/>
      <c r="H804" s="2279"/>
      <c r="I804" s="2279"/>
      <c r="J804" s="2279"/>
      <c r="K804" s="2279"/>
      <c r="L804" s="2279"/>
      <c r="M804" s="2279"/>
      <c r="N804" s="2279"/>
      <c r="O804" s="2401"/>
      <c r="P804" s="2279"/>
      <c r="Q804" s="2279"/>
      <c r="R804" s="2279"/>
      <c r="S804" s="2279"/>
      <c r="T804" s="2279"/>
      <c r="U804" s="2279"/>
      <c r="V804" s="2279"/>
      <c r="W804" s="2279"/>
      <c r="X804" s="2279"/>
      <c r="Y804" s="2279"/>
      <c r="Z804" s="2279"/>
    </row>
    <row r="805">
      <c r="A805" s="2279"/>
      <c r="B805" s="2279"/>
      <c r="C805" s="2279"/>
      <c r="D805" s="2279"/>
      <c r="E805" s="2279"/>
      <c r="F805" s="2279"/>
      <c r="G805" s="2279"/>
      <c r="H805" s="2279"/>
      <c r="I805" s="2279"/>
      <c r="J805" s="2279"/>
      <c r="K805" s="2279"/>
      <c r="L805" s="2279"/>
      <c r="M805" s="2279"/>
      <c r="N805" s="2279"/>
      <c r="O805" s="2401"/>
      <c r="P805" s="2279"/>
      <c r="Q805" s="2279"/>
      <c r="R805" s="2279"/>
      <c r="S805" s="2279"/>
      <c r="T805" s="2279"/>
      <c r="U805" s="2279"/>
      <c r="V805" s="2279"/>
      <c r="W805" s="2279"/>
      <c r="X805" s="2279"/>
      <c r="Y805" s="2279"/>
      <c r="Z805" s="2279"/>
    </row>
    <row r="806">
      <c r="A806" s="2279"/>
      <c r="B806" s="2279"/>
      <c r="C806" s="2279"/>
      <c r="D806" s="2279"/>
      <c r="E806" s="2279"/>
      <c r="F806" s="2279"/>
      <c r="G806" s="2279"/>
      <c r="H806" s="2279"/>
      <c r="I806" s="2279"/>
      <c r="J806" s="2279"/>
      <c r="K806" s="2279"/>
      <c r="L806" s="2279"/>
      <c r="M806" s="2279"/>
      <c r="N806" s="2279"/>
      <c r="O806" s="2401"/>
      <c r="P806" s="2279"/>
      <c r="Q806" s="2279"/>
      <c r="R806" s="2279"/>
      <c r="S806" s="2279"/>
      <c r="T806" s="2279"/>
      <c r="U806" s="2279"/>
      <c r="V806" s="2279"/>
      <c r="W806" s="2279"/>
      <c r="X806" s="2279"/>
      <c r="Y806" s="2279"/>
      <c r="Z806" s="2279"/>
    </row>
    <row r="807">
      <c r="A807" s="2279"/>
      <c r="B807" s="2279"/>
      <c r="C807" s="2279"/>
      <c r="D807" s="2279"/>
      <c r="E807" s="2279"/>
      <c r="F807" s="2279"/>
      <c r="G807" s="2279"/>
      <c r="H807" s="2279"/>
      <c r="I807" s="2279"/>
      <c r="J807" s="2279"/>
      <c r="K807" s="2279"/>
      <c r="L807" s="2279"/>
      <c r="M807" s="2279"/>
      <c r="N807" s="2279"/>
      <c r="O807" s="2401"/>
      <c r="P807" s="2279"/>
      <c r="Q807" s="2279"/>
      <c r="R807" s="2279"/>
      <c r="S807" s="2279"/>
      <c r="T807" s="2279"/>
      <c r="U807" s="2279"/>
      <c r="V807" s="2279"/>
      <c r="W807" s="2279"/>
      <c r="X807" s="2279"/>
      <c r="Y807" s="2279"/>
      <c r="Z807" s="2279"/>
    </row>
    <row r="808">
      <c r="A808" s="2279"/>
      <c r="B808" s="2279"/>
      <c r="C808" s="2279"/>
      <c r="D808" s="2279"/>
      <c r="E808" s="2279"/>
      <c r="F808" s="2279"/>
      <c r="G808" s="2279"/>
      <c r="H808" s="2279"/>
      <c r="I808" s="2279"/>
      <c r="J808" s="2279"/>
      <c r="K808" s="2279"/>
      <c r="L808" s="2279"/>
      <c r="M808" s="2279"/>
      <c r="N808" s="2279"/>
      <c r="O808" s="2401"/>
      <c r="P808" s="2279"/>
      <c r="Q808" s="2279"/>
      <c r="R808" s="2279"/>
      <c r="S808" s="2279"/>
      <c r="T808" s="2279"/>
      <c r="U808" s="2279"/>
      <c r="V808" s="2279"/>
      <c r="W808" s="2279"/>
      <c r="X808" s="2279"/>
      <c r="Y808" s="2279"/>
      <c r="Z808" s="2279"/>
    </row>
    <row r="809">
      <c r="A809" s="2279"/>
      <c r="B809" s="2279"/>
      <c r="C809" s="2279"/>
      <c r="D809" s="2279"/>
      <c r="E809" s="2279"/>
      <c r="F809" s="2279"/>
      <c r="G809" s="2279"/>
      <c r="H809" s="2279"/>
      <c r="I809" s="2279"/>
      <c r="J809" s="2279"/>
      <c r="K809" s="2279"/>
      <c r="L809" s="2279"/>
      <c r="M809" s="2279"/>
      <c r="N809" s="2279"/>
      <c r="O809" s="2401"/>
      <c r="P809" s="2279"/>
      <c r="Q809" s="2279"/>
      <c r="R809" s="2279"/>
      <c r="S809" s="2279"/>
      <c r="T809" s="2279"/>
      <c r="U809" s="2279"/>
      <c r="V809" s="2279"/>
      <c r="W809" s="2279"/>
      <c r="X809" s="2279"/>
      <c r="Y809" s="2279"/>
      <c r="Z809" s="2279"/>
    </row>
    <row r="810">
      <c r="A810" s="2279"/>
      <c r="B810" s="2279"/>
      <c r="C810" s="2279"/>
      <c r="D810" s="2279"/>
      <c r="E810" s="2279"/>
      <c r="F810" s="2279"/>
      <c r="G810" s="2279"/>
      <c r="H810" s="2279"/>
      <c r="I810" s="2279"/>
      <c r="J810" s="2279"/>
      <c r="K810" s="2279"/>
      <c r="L810" s="2279"/>
      <c r="M810" s="2279"/>
      <c r="N810" s="2279"/>
      <c r="O810" s="2401"/>
      <c r="P810" s="2279"/>
      <c r="Q810" s="2279"/>
      <c r="R810" s="2279"/>
      <c r="S810" s="2279"/>
      <c r="T810" s="2279"/>
      <c r="U810" s="2279"/>
      <c r="V810" s="2279"/>
      <c r="W810" s="2279"/>
      <c r="X810" s="2279"/>
      <c r="Y810" s="2279"/>
      <c r="Z810" s="2279"/>
    </row>
    <row r="811">
      <c r="A811" s="2279"/>
      <c r="B811" s="2279"/>
      <c r="C811" s="2279"/>
      <c r="D811" s="2279"/>
      <c r="E811" s="2279"/>
      <c r="F811" s="2279"/>
      <c r="G811" s="2279"/>
      <c r="H811" s="2279"/>
      <c r="I811" s="2279"/>
      <c r="J811" s="2279"/>
      <c r="K811" s="2279"/>
      <c r="L811" s="2279"/>
      <c r="M811" s="2279"/>
      <c r="N811" s="2279"/>
      <c r="O811" s="2401"/>
      <c r="P811" s="2279"/>
      <c r="Q811" s="2279"/>
      <c r="R811" s="2279"/>
      <c r="S811" s="2279"/>
      <c r="T811" s="2279"/>
      <c r="U811" s="2279"/>
      <c r="V811" s="2279"/>
      <c r="W811" s="2279"/>
      <c r="X811" s="2279"/>
      <c r="Y811" s="2279"/>
      <c r="Z811" s="2279"/>
    </row>
    <row r="812">
      <c r="A812" s="2279"/>
      <c r="B812" s="2279"/>
      <c r="C812" s="2279"/>
      <c r="D812" s="2279"/>
      <c r="E812" s="2279"/>
      <c r="F812" s="2279"/>
      <c r="G812" s="2279"/>
      <c r="H812" s="2279"/>
      <c r="I812" s="2279"/>
      <c r="J812" s="2279"/>
      <c r="K812" s="2279"/>
      <c r="L812" s="2279"/>
      <c r="M812" s="2279"/>
      <c r="N812" s="2279"/>
      <c r="O812" s="2401"/>
      <c r="P812" s="2279"/>
      <c r="Q812" s="2279"/>
      <c r="R812" s="2279"/>
      <c r="S812" s="2279"/>
      <c r="T812" s="2279"/>
      <c r="U812" s="2279"/>
      <c r="V812" s="2279"/>
      <c r="W812" s="2279"/>
      <c r="X812" s="2279"/>
      <c r="Y812" s="2279"/>
      <c r="Z812" s="2279"/>
    </row>
    <row r="813">
      <c r="A813" s="2279"/>
      <c r="B813" s="2279"/>
      <c r="C813" s="2279"/>
      <c r="D813" s="2279"/>
      <c r="E813" s="2279"/>
      <c r="F813" s="2279"/>
      <c r="G813" s="2279"/>
      <c r="H813" s="2279"/>
      <c r="I813" s="2279"/>
      <c r="J813" s="2279"/>
      <c r="K813" s="2279"/>
      <c r="L813" s="2279"/>
      <c r="M813" s="2279"/>
      <c r="N813" s="2279"/>
      <c r="O813" s="2401"/>
      <c r="P813" s="2279"/>
      <c r="Q813" s="2279"/>
      <c r="R813" s="2279"/>
      <c r="S813" s="2279"/>
      <c r="T813" s="2279"/>
      <c r="U813" s="2279"/>
      <c r="V813" s="2279"/>
      <c r="W813" s="2279"/>
      <c r="X813" s="2279"/>
      <c r="Y813" s="2279"/>
      <c r="Z813" s="2279"/>
    </row>
    <row r="814">
      <c r="A814" s="2279"/>
      <c r="B814" s="2279"/>
      <c r="C814" s="2279"/>
      <c r="D814" s="2279"/>
      <c r="E814" s="2279"/>
      <c r="F814" s="2279"/>
      <c r="G814" s="2279"/>
      <c r="H814" s="2279"/>
      <c r="I814" s="2279"/>
      <c r="J814" s="2279"/>
      <c r="K814" s="2279"/>
      <c r="L814" s="2279"/>
      <c r="M814" s="2279"/>
      <c r="N814" s="2279"/>
      <c r="O814" s="2401"/>
      <c r="P814" s="2279"/>
      <c r="Q814" s="2279"/>
      <c r="R814" s="2279"/>
      <c r="S814" s="2279"/>
      <c r="T814" s="2279"/>
      <c r="U814" s="2279"/>
      <c r="V814" s="2279"/>
      <c r="W814" s="2279"/>
      <c r="X814" s="2279"/>
      <c r="Y814" s="2279"/>
      <c r="Z814" s="2279"/>
    </row>
    <row r="815">
      <c r="A815" s="2279"/>
      <c r="B815" s="2279"/>
      <c r="C815" s="2279"/>
      <c r="D815" s="2279"/>
      <c r="E815" s="2279"/>
      <c r="F815" s="2279"/>
      <c r="G815" s="2279"/>
      <c r="H815" s="2279"/>
      <c r="I815" s="2279"/>
      <c r="J815" s="2279"/>
      <c r="K815" s="2279"/>
      <c r="L815" s="2279"/>
      <c r="M815" s="2279"/>
      <c r="N815" s="2279"/>
      <c r="O815" s="2401"/>
      <c r="P815" s="2279"/>
      <c r="Q815" s="2279"/>
      <c r="R815" s="2279"/>
      <c r="S815" s="2279"/>
      <c r="T815" s="2279"/>
      <c r="U815" s="2279"/>
      <c r="V815" s="2279"/>
      <c r="W815" s="2279"/>
      <c r="X815" s="2279"/>
      <c r="Y815" s="2279"/>
      <c r="Z815" s="2279"/>
    </row>
    <row r="816">
      <c r="A816" s="2279"/>
      <c r="B816" s="2279"/>
      <c r="C816" s="2279"/>
      <c r="D816" s="2279"/>
      <c r="E816" s="2279"/>
      <c r="F816" s="2279"/>
      <c r="G816" s="2279"/>
      <c r="H816" s="2279"/>
      <c r="I816" s="2279"/>
      <c r="J816" s="2279"/>
      <c r="K816" s="2279"/>
      <c r="L816" s="2279"/>
      <c r="M816" s="2279"/>
      <c r="N816" s="2279"/>
      <c r="O816" s="2401"/>
      <c r="P816" s="2279"/>
      <c r="Q816" s="2279"/>
      <c r="R816" s="2279"/>
      <c r="S816" s="2279"/>
      <c r="T816" s="2279"/>
      <c r="U816" s="2279"/>
      <c r="V816" s="2279"/>
      <c r="W816" s="2279"/>
      <c r="X816" s="2279"/>
      <c r="Y816" s="2279"/>
      <c r="Z816" s="2279"/>
    </row>
    <row r="817">
      <c r="A817" s="2279"/>
      <c r="B817" s="2279"/>
      <c r="C817" s="2279"/>
      <c r="D817" s="2279"/>
      <c r="E817" s="2279"/>
      <c r="F817" s="2279"/>
      <c r="G817" s="2279"/>
      <c r="H817" s="2279"/>
      <c r="I817" s="2279"/>
      <c r="J817" s="2279"/>
      <c r="K817" s="2279"/>
      <c r="L817" s="2279"/>
      <c r="M817" s="2279"/>
      <c r="N817" s="2279"/>
      <c r="O817" s="2401"/>
      <c r="P817" s="2279"/>
      <c r="Q817" s="2279"/>
      <c r="R817" s="2279"/>
      <c r="S817" s="2279"/>
      <c r="T817" s="2279"/>
      <c r="U817" s="2279"/>
      <c r="V817" s="2279"/>
      <c r="W817" s="2279"/>
      <c r="X817" s="2279"/>
      <c r="Y817" s="2279"/>
      <c r="Z817" s="2279"/>
    </row>
    <row r="818">
      <c r="A818" s="2279"/>
      <c r="B818" s="2279"/>
      <c r="C818" s="2279"/>
      <c r="D818" s="2279"/>
      <c r="E818" s="2279"/>
      <c r="F818" s="2279"/>
      <c r="G818" s="2279"/>
      <c r="H818" s="2279"/>
      <c r="I818" s="2279"/>
      <c r="J818" s="2279"/>
      <c r="K818" s="2279"/>
      <c r="L818" s="2279"/>
      <c r="M818" s="2279"/>
      <c r="N818" s="2279"/>
      <c r="O818" s="2401"/>
      <c r="P818" s="2279"/>
      <c r="Q818" s="2279"/>
      <c r="R818" s="2279"/>
      <c r="S818" s="2279"/>
      <c r="T818" s="2279"/>
      <c r="U818" s="2279"/>
      <c r="V818" s="2279"/>
      <c r="W818" s="2279"/>
      <c r="X818" s="2279"/>
      <c r="Y818" s="2279"/>
      <c r="Z818" s="2279"/>
    </row>
    <row r="819">
      <c r="A819" s="2279"/>
      <c r="B819" s="2279"/>
      <c r="C819" s="2279"/>
      <c r="D819" s="2279"/>
      <c r="E819" s="2279"/>
      <c r="F819" s="2279"/>
      <c r="G819" s="2279"/>
      <c r="H819" s="2279"/>
      <c r="I819" s="2279"/>
      <c r="J819" s="2279"/>
      <c r="K819" s="2279"/>
      <c r="L819" s="2279"/>
      <c r="M819" s="2279"/>
      <c r="N819" s="2279"/>
      <c r="O819" s="2401"/>
      <c r="P819" s="2279"/>
      <c r="Q819" s="2279"/>
      <c r="R819" s="2279"/>
      <c r="S819" s="2279"/>
      <c r="T819" s="2279"/>
      <c r="U819" s="2279"/>
      <c r="V819" s="2279"/>
      <c r="W819" s="2279"/>
      <c r="X819" s="2279"/>
      <c r="Y819" s="2279"/>
      <c r="Z819" s="2279"/>
    </row>
    <row r="820">
      <c r="A820" s="2279"/>
      <c r="B820" s="2279"/>
      <c r="C820" s="2279"/>
      <c r="D820" s="2279"/>
      <c r="E820" s="2279"/>
      <c r="F820" s="2279"/>
      <c r="G820" s="2279"/>
      <c r="H820" s="2279"/>
      <c r="I820" s="2279"/>
      <c r="J820" s="2279"/>
      <c r="K820" s="2279"/>
      <c r="L820" s="2279"/>
      <c r="M820" s="2279"/>
      <c r="N820" s="2279"/>
      <c r="O820" s="2401"/>
      <c r="P820" s="2279"/>
      <c r="Q820" s="2279"/>
      <c r="R820" s="2279"/>
      <c r="S820" s="2279"/>
      <c r="T820" s="2279"/>
      <c r="U820" s="2279"/>
      <c r="V820" s="2279"/>
      <c r="W820" s="2279"/>
      <c r="X820" s="2279"/>
      <c r="Y820" s="2279"/>
      <c r="Z820" s="2279"/>
    </row>
    <row r="821">
      <c r="A821" s="2279"/>
      <c r="B821" s="2279"/>
      <c r="C821" s="2279"/>
      <c r="D821" s="2279"/>
      <c r="E821" s="2279"/>
      <c r="F821" s="2279"/>
      <c r="G821" s="2279"/>
      <c r="H821" s="2279"/>
      <c r="I821" s="2279"/>
      <c r="J821" s="2279"/>
      <c r="K821" s="2279"/>
      <c r="L821" s="2279"/>
      <c r="M821" s="2279"/>
      <c r="N821" s="2279"/>
      <c r="O821" s="2401"/>
      <c r="P821" s="2279"/>
      <c r="Q821" s="2279"/>
      <c r="R821" s="2279"/>
      <c r="S821" s="2279"/>
      <c r="T821" s="2279"/>
      <c r="U821" s="2279"/>
      <c r="V821" s="2279"/>
      <c r="W821" s="2279"/>
      <c r="X821" s="2279"/>
      <c r="Y821" s="2279"/>
      <c r="Z821" s="2279"/>
    </row>
    <row r="822">
      <c r="A822" s="2279"/>
      <c r="B822" s="2279"/>
      <c r="C822" s="2279"/>
      <c r="D822" s="2279"/>
      <c r="E822" s="2279"/>
      <c r="F822" s="2279"/>
      <c r="G822" s="2279"/>
      <c r="H822" s="2279"/>
      <c r="I822" s="2279"/>
      <c r="J822" s="2279"/>
      <c r="K822" s="2279"/>
      <c r="L822" s="2279"/>
      <c r="M822" s="2279"/>
      <c r="N822" s="2279"/>
      <c r="O822" s="2401"/>
      <c r="P822" s="2279"/>
      <c r="Q822" s="2279"/>
      <c r="R822" s="2279"/>
      <c r="S822" s="2279"/>
      <c r="T822" s="2279"/>
      <c r="U822" s="2279"/>
      <c r="V822" s="2279"/>
      <c r="W822" s="2279"/>
      <c r="X822" s="2279"/>
      <c r="Y822" s="2279"/>
      <c r="Z822" s="2279"/>
    </row>
    <row r="823">
      <c r="A823" s="2279"/>
      <c r="B823" s="2279"/>
      <c r="C823" s="2279"/>
      <c r="D823" s="2279"/>
      <c r="E823" s="2279"/>
      <c r="F823" s="2279"/>
      <c r="G823" s="2279"/>
      <c r="H823" s="2279"/>
      <c r="I823" s="2279"/>
      <c r="J823" s="2279"/>
      <c r="K823" s="2279"/>
      <c r="L823" s="2279"/>
      <c r="M823" s="2279"/>
      <c r="N823" s="2279"/>
      <c r="O823" s="2401"/>
      <c r="P823" s="2279"/>
      <c r="Q823" s="2279"/>
      <c r="R823" s="2279"/>
      <c r="S823" s="2279"/>
      <c r="T823" s="2279"/>
      <c r="U823" s="2279"/>
      <c r="V823" s="2279"/>
      <c r="W823" s="2279"/>
      <c r="X823" s="2279"/>
      <c r="Y823" s="2279"/>
      <c r="Z823" s="2279"/>
    </row>
    <row r="824">
      <c r="A824" s="2279"/>
      <c r="B824" s="2279"/>
      <c r="C824" s="2279"/>
      <c r="D824" s="2279"/>
      <c r="E824" s="2279"/>
      <c r="F824" s="2279"/>
      <c r="G824" s="2279"/>
      <c r="H824" s="2279"/>
      <c r="I824" s="2279"/>
      <c r="J824" s="2279"/>
      <c r="K824" s="2279"/>
      <c r="L824" s="2279"/>
      <c r="M824" s="2279"/>
      <c r="N824" s="2279"/>
      <c r="O824" s="2401"/>
      <c r="P824" s="2279"/>
      <c r="Q824" s="2279"/>
      <c r="R824" s="2279"/>
      <c r="S824" s="2279"/>
      <c r="T824" s="2279"/>
      <c r="U824" s="2279"/>
      <c r="V824" s="2279"/>
      <c r="W824" s="2279"/>
      <c r="X824" s="2279"/>
      <c r="Y824" s="2279"/>
      <c r="Z824" s="2279"/>
    </row>
    <row r="825">
      <c r="A825" s="2279"/>
      <c r="B825" s="2279"/>
      <c r="C825" s="2279"/>
      <c r="D825" s="2279"/>
      <c r="E825" s="2279"/>
      <c r="F825" s="2279"/>
      <c r="G825" s="2279"/>
      <c r="H825" s="2279"/>
      <c r="I825" s="2279"/>
      <c r="J825" s="2279"/>
      <c r="K825" s="2279"/>
      <c r="L825" s="2279"/>
      <c r="M825" s="2279"/>
      <c r="N825" s="2279"/>
      <c r="O825" s="2401"/>
      <c r="P825" s="2279"/>
      <c r="Q825" s="2279"/>
      <c r="R825" s="2279"/>
      <c r="S825" s="2279"/>
      <c r="T825" s="2279"/>
      <c r="U825" s="2279"/>
      <c r="V825" s="2279"/>
      <c r="W825" s="2279"/>
      <c r="X825" s="2279"/>
      <c r="Y825" s="2279"/>
      <c r="Z825" s="2279"/>
    </row>
    <row r="826">
      <c r="A826" s="2279"/>
      <c r="B826" s="2279"/>
      <c r="C826" s="2279"/>
      <c r="D826" s="2279"/>
      <c r="E826" s="2279"/>
      <c r="F826" s="2279"/>
      <c r="G826" s="2279"/>
      <c r="H826" s="2279"/>
      <c r="I826" s="2279"/>
      <c r="J826" s="2279"/>
      <c r="K826" s="2279"/>
      <c r="L826" s="2279"/>
      <c r="M826" s="2279"/>
      <c r="N826" s="2279"/>
      <c r="O826" s="2401"/>
      <c r="P826" s="2279"/>
      <c r="Q826" s="2279"/>
      <c r="R826" s="2279"/>
      <c r="S826" s="2279"/>
      <c r="T826" s="2279"/>
      <c r="U826" s="2279"/>
      <c r="V826" s="2279"/>
      <c r="W826" s="2279"/>
      <c r="X826" s="2279"/>
      <c r="Y826" s="2279"/>
      <c r="Z826" s="2279"/>
    </row>
    <row r="827">
      <c r="A827" s="2279"/>
      <c r="B827" s="2279"/>
      <c r="C827" s="2279"/>
      <c r="D827" s="2279"/>
      <c r="E827" s="2279"/>
      <c r="F827" s="2279"/>
      <c r="G827" s="2279"/>
      <c r="H827" s="2279"/>
      <c r="I827" s="2279"/>
      <c r="J827" s="2279"/>
      <c r="K827" s="2279"/>
      <c r="L827" s="2279"/>
      <c r="M827" s="2279"/>
      <c r="N827" s="2279"/>
      <c r="O827" s="2401"/>
      <c r="P827" s="2279"/>
      <c r="Q827" s="2279"/>
      <c r="R827" s="2279"/>
      <c r="S827" s="2279"/>
      <c r="T827" s="2279"/>
      <c r="U827" s="2279"/>
      <c r="V827" s="2279"/>
      <c r="W827" s="2279"/>
      <c r="X827" s="2279"/>
      <c r="Y827" s="2279"/>
      <c r="Z827" s="2279"/>
    </row>
    <row r="828">
      <c r="A828" s="2279"/>
      <c r="B828" s="2279"/>
      <c r="C828" s="2279"/>
      <c r="D828" s="2279"/>
      <c r="E828" s="2279"/>
      <c r="F828" s="2279"/>
      <c r="G828" s="2279"/>
      <c r="H828" s="2279"/>
      <c r="I828" s="2279"/>
      <c r="J828" s="2279"/>
      <c r="K828" s="2279"/>
      <c r="L828" s="2279"/>
      <c r="M828" s="2279"/>
      <c r="N828" s="2279"/>
      <c r="O828" s="2401"/>
      <c r="P828" s="2279"/>
      <c r="Q828" s="2279"/>
      <c r="R828" s="2279"/>
      <c r="S828" s="2279"/>
      <c r="T828" s="2279"/>
      <c r="U828" s="2279"/>
      <c r="V828" s="2279"/>
      <c r="W828" s="2279"/>
      <c r="X828" s="2279"/>
      <c r="Y828" s="2279"/>
      <c r="Z828" s="2279"/>
    </row>
    <row r="829">
      <c r="A829" s="2279"/>
      <c r="B829" s="2279"/>
      <c r="C829" s="2279"/>
      <c r="D829" s="2279"/>
      <c r="E829" s="2279"/>
      <c r="F829" s="2279"/>
      <c r="G829" s="2279"/>
      <c r="H829" s="2279"/>
      <c r="I829" s="2279"/>
      <c r="J829" s="2279"/>
      <c r="K829" s="2279"/>
      <c r="L829" s="2279"/>
      <c r="M829" s="2279"/>
      <c r="N829" s="2279"/>
      <c r="O829" s="2401"/>
      <c r="P829" s="2279"/>
      <c r="Q829" s="2279"/>
      <c r="R829" s="2279"/>
      <c r="S829" s="2279"/>
      <c r="T829" s="2279"/>
      <c r="U829" s="2279"/>
      <c r="V829" s="2279"/>
      <c r="W829" s="2279"/>
      <c r="X829" s="2279"/>
      <c r="Y829" s="2279"/>
      <c r="Z829" s="2279"/>
    </row>
    <row r="830">
      <c r="A830" s="2279"/>
      <c r="B830" s="2279"/>
      <c r="C830" s="2279"/>
      <c r="D830" s="2279"/>
      <c r="E830" s="2279"/>
      <c r="F830" s="2279"/>
      <c r="G830" s="2279"/>
      <c r="H830" s="2279"/>
      <c r="I830" s="2279"/>
      <c r="J830" s="2279"/>
      <c r="K830" s="2279"/>
      <c r="L830" s="2279"/>
      <c r="M830" s="2279"/>
      <c r="N830" s="2279"/>
      <c r="O830" s="2401"/>
      <c r="P830" s="2279"/>
      <c r="Q830" s="2279"/>
      <c r="R830" s="2279"/>
      <c r="S830" s="2279"/>
      <c r="T830" s="2279"/>
      <c r="U830" s="2279"/>
      <c r="V830" s="2279"/>
      <c r="W830" s="2279"/>
      <c r="X830" s="2279"/>
      <c r="Y830" s="2279"/>
      <c r="Z830" s="2279"/>
    </row>
    <row r="831">
      <c r="A831" s="2279"/>
      <c r="B831" s="2279"/>
      <c r="C831" s="2279"/>
      <c r="D831" s="2279"/>
      <c r="E831" s="2279"/>
      <c r="F831" s="2279"/>
      <c r="G831" s="2279"/>
      <c r="H831" s="2279"/>
      <c r="I831" s="2279"/>
      <c r="J831" s="2279"/>
      <c r="K831" s="2279"/>
      <c r="L831" s="2279"/>
      <c r="M831" s="2279"/>
      <c r="N831" s="2279"/>
      <c r="O831" s="2401"/>
      <c r="P831" s="2279"/>
      <c r="Q831" s="2279"/>
      <c r="R831" s="2279"/>
      <c r="S831" s="2279"/>
      <c r="T831" s="2279"/>
      <c r="U831" s="2279"/>
      <c r="V831" s="2279"/>
      <c r="W831" s="2279"/>
      <c r="X831" s="2279"/>
      <c r="Y831" s="2279"/>
      <c r="Z831" s="2279"/>
    </row>
    <row r="832">
      <c r="A832" s="2279"/>
      <c r="B832" s="2279"/>
      <c r="C832" s="2279"/>
      <c r="D832" s="2279"/>
      <c r="E832" s="2279"/>
      <c r="F832" s="2279"/>
      <c r="G832" s="2279"/>
      <c r="H832" s="2279"/>
      <c r="I832" s="2279"/>
      <c r="J832" s="2279"/>
      <c r="K832" s="2279"/>
      <c r="L832" s="2279"/>
      <c r="M832" s="2279"/>
      <c r="N832" s="2279"/>
      <c r="O832" s="2401"/>
      <c r="P832" s="2279"/>
      <c r="Q832" s="2279"/>
      <c r="R832" s="2279"/>
      <c r="S832" s="2279"/>
      <c r="T832" s="2279"/>
      <c r="U832" s="2279"/>
      <c r="V832" s="2279"/>
      <c r="W832" s="2279"/>
      <c r="X832" s="2279"/>
      <c r="Y832" s="2279"/>
      <c r="Z832" s="2279"/>
    </row>
    <row r="833">
      <c r="A833" s="2279"/>
      <c r="B833" s="2279"/>
      <c r="C833" s="2279"/>
      <c r="D833" s="2279"/>
      <c r="E833" s="2279"/>
      <c r="F833" s="2279"/>
      <c r="G833" s="2279"/>
      <c r="H833" s="2279"/>
      <c r="I833" s="2279"/>
      <c r="J833" s="2279"/>
      <c r="K833" s="2279"/>
      <c r="L833" s="2279"/>
      <c r="M833" s="2279"/>
      <c r="N833" s="2279"/>
      <c r="O833" s="2401"/>
      <c r="P833" s="2279"/>
      <c r="Q833" s="2279"/>
      <c r="R833" s="2279"/>
      <c r="S833" s="2279"/>
      <c r="T833" s="2279"/>
      <c r="U833" s="2279"/>
      <c r="V833" s="2279"/>
      <c r="W833" s="2279"/>
      <c r="X833" s="2279"/>
      <c r="Y833" s="2279"/>
      <c r="Z833" s="2279"/>
    </row>
    <row r="834">
      <c r="A834" s="2279"/>
      <c r="B834" s="2279"/>
      <c r="C834" s="2279"/>
      <c r="D834" s="2279"/>
      <c r="E834" s="2279"/>
      <c r="F834" s="2279"/>
      <c r="G834" s="2279"/>
      <c r="H834" s="2279"/>
      <c r="I834" s="2279"/>
      <c r="J834" s="2279"/>
      <c r="K834" s="2279"/>
      <c r="L834" s="2279"/>
      <c r="M834" s="2279"/>
      <c r="N834" s="2279"/>
      <c r="O834" s="2401"/>
      <c r="P834" s="2279"/>
      <c r="Q834" s="2279"/>
      <c r="R834" s="2279"/>
      <c r="S834" s="2279"/>
      <c r="T834" s="2279"/>
      <c r="U834" s="2279"/>
      <c r="V834" s="2279"/>
      <c r="W834" s="2279"/>
      <c r="X834" s="2279"/>
      <c r="Y834" s="2279"/>
      <c r="Z834" s="2279"/>
    </row>
    <row r="835">
      <c r="A835" s="2279"/>
      <c r="B835" s="2279"/>
      <c r="C835" s="2279"/>
      <c r="D835" s="2279"/>
      <c r="E835" s="2279"/>
      <c r="F835" s="2279"/>
      <c r="G835" s="2279"/>
      <c r="H835" s="2279"/>
      <c r="I835" s="2279"/>
      <c r="J835" s="2279"/>
      <c r="K835" s="2279"/>
      <c r="L835" s="2279"/>
      <c r="M835" s="2279"/>
      <c r="N835" s="2279"/>
      <c r="O835" s="2401"/>
      <c r="P835" s="2279"/>
      <c r="Q835" s="2279"/>
      <c r="R835" s="2279"/>
      <c r="S835" s="2279"/>
      <c r="T835" s="2279"/>
      <c r="U835" s="2279"/>
      <c r="V835" s="2279"/>
      <c r="W835" s="2279"/>
      <c r="X835" s="2279"/>
      <c r="Y835" s="2279"/>
      <c r="Z835" s="2279"/>
    </row>
    <row r="836">
      <c r="A836" s="2279"/>
      <c r="B836" s="2279"/>
      <c r="C836" s="2279"/>
      <c r="D836" s="2279"/>
      <c r="E836" s="2279"/>
      <c r="F836" s="2279"/>
      <c r="G836" s="2279"/>
      <c r="H836" s="2279"/>
      <c r="I836" s="2279"/>
      <c r="J836" s="2279"/>
      <c r="K836" s="2279"/>
      <c r="L836" s="2279"/>
      <c r="M836" s="2279"/>
      <c r="N836" s="2279"/>
      <c r="O836" s="2401"/>
      <c r="P836" s="2279"/>
      <c r="Q836" s="2279"/>
      <c r="R836" s="2279"/>
      <c r="S836" s="2279"/>
      <c r="T836" s="2279"/>
      <c r="U836" s="2279"/>
      <c r="V836" s="2279"/>
      <c r="W836" s="2279"/>
      <c r="X836" s="2279"/>
      <c r="Y836" s="2279"/>
      <c r="Z836" s="2279"/>
    </row>
    <row r="837">
      <c r="A837" s="2279"/>
      <c r="B837" s="2279"/>
      <c r="C837" s="2279"/>
      <c r="D837" s="2279"/>
      <c r="E837" s="2279"/>
      <c r="F837" s="2279"/>
      <c r="G837" s="2279"/>
      <c r="H837" s="2279"/>
      <c r="I837" s="2279"/>
      <c r="J837" s="2279"/>
      <c r="K837" s="2279"/>
      <c r="L837" s="2279"/>
      <c r="M837" s="2279"/>
      <c r="N837" s="2279"/>
      <c r="O837" s="2401"/>
      <c r="P837" s="2279"/>
      <c r="Q837" s="2279"/>
      <c r="R837" s="2279"/>
      <c r="S837" s="2279"/>
      <c r="T837" s="2279"/>
      <c r="U837" s="2279"/>
      <c r="V837" s="2279"/>
      <c r="W837" s="2279"/>
      <c r="X837" s="2279"/>
      <c r="Y837" s="2279"/>
      <c r="Z837" s="2279"/>
    </row>
    <row r="838">
      <c r="A838" s="2279"/>
      <c r="B838" s="2279"/>
      <c r="C838" s="2279"/>
      <c r="D838" s="2279"/>
      <c r="E838" s="2279"/>
      <c r="F838" s="2279"/>
      <c r="G838" s="2279"/>
      <c r="H838" s="2279"/>
      <c r="I838" s="2279"/>
      <c r="J838" s="2279"/>
      <c r="K838" s="2279"/>
      <c r="L838" s="2279"/>
      <c r="M838" s="2279"/>
      <c r="N838" s="2279"/>
      <c r="O838" s="2401"/>
      <c r="P838" s="2279"/>
      <c r="Q838" s="2279"/>
      <c r="R838" s="2279"/>
      <c r="S838" s="2279"/>
      <c r="T838" s="2279"/>
      <c r="U838" s="2279"/>
      <c r="V838" s="2279"/>
      <c r="W838" s="2279"/>
      <c r="X838" s="2279"/>
      <c r="Y838" s="2279"/>
      <c r="Z838" s="2279"/>
    </row>
    <row r="839">
      <c r="A839" s="2279"/>
      <c r="B839" s="2279"/>
      <c r="C839" s="2279"/>
      <c r="D839" s="2279"/>
      <c r="E839" s="2279"/>
      <c r="F839" s="2279"/>
      <c r="G839" s="2279"/>
      <c r="H839" s="2279"/>
      <c r="I839" s="2279"/>
      <c r="J839" s="2279"/>
      <c r="K839" s="2279"/>
      <c r="L839" s="2279"/>
      <c r="M839" s="2279"/>
      <c r="N839" s="2279"/>
      <c r="O839" s="2401"/>
      <c r="P839" s="2279"/>
      <c r="Q839" s="2279"/>
      <c r="R839" s="2279"/>
      <c r="S839" s="2279"/>
      <c r="T839" s="2279"/>
      <c r="U839" s="2279"/>
      <c r="V839" s="2279"/>
      <c r="W839" s="2279"/>
      <c r="X839" s="2279"/>
      <c r="Y839" s="2279"/>
      <c r="Z839" s="2279"/>
    </row>
    <row r="840">
      <c r="A840" s="2279"/>
      <c r="B840" s="2279"/>
      <c r="C840" s="2279"/>
      <c r="D840" s="2279"/>
      <c r="E840" s="2279"/>
      <c r="F840" s="2279"/>
      <c r="G840" s="2279"/>
      <c r="H840" s="2279"/>
      <c r="I840" s="2279"/>
      <c r="J840" s="2279"/>
      <c r="K840" s="2279"/>
      <c r="L840" s="2279"/>
      <c r="M840" s="2279"/>
      <c r="N840" s="2279"/>
      <c r="O840" s="2401"/>
      <c r="P840" s="2279"/>
      <c r="Q840" s="2279"/>
      <c r="R840" s="2279"/>
      <c r="S840" s="2279"/>
      <c r="T840" s="2279"/>
      <c r="U840" s="2279"/>
      <c r="V840" s="2279"/>
      <c r="W840" s="2279"/>
      <c r="X840" s="2279"/>
      <c r="Y840" s="2279"/>
      <c r="Z840" s="2279"/>
    </row>
    <row r="841">
      <c r="A841" s="2279"/>
      <c r="B841" s="2279"/>
      <c r="C841" s="2279"/>
      <c r="D841" s="2279"/>
      <c r="E841" s="2279"/>
      <c r="F841" s="2279"/>
      <c r="G841" s="2279"/>
      <c r="H841" s="2279"/>
      <c r="I841" s="2279"/>
      <c r="J841" s="2279"/>
      <c r="K841" s="2279"/>
      <c r="L841" s="2279"/>
      <c r="M841" s="2279"/>
      <c r="N841" s="2279"/>
      <c r="O841" s="2401"/>
      <c r="P841" s="2279"/>
      <c r="Q841" s="2279"/>
      <c r="R841" s="2279"/>
      <c r="S841" s="2279"/>
      <c r="T841" s="2279"/>
      <c r="U841" s="2279"/>
      <c r="V841" s="2279"/>
      <c r="W841" s="2279"/>
      <c r="X841" s="2279"/>
      <c r="Y841" s="2279"/>
      <c r="Z841" s="2279"/>
    </row>
    <row r="842">
      <c r="A842" s="2279"/>
      <c r="B842" s="2279"/>
      <c r="C842" s="2279"/>
      <c r="D842" s="2279"/>
      <c r="E842" s="2279"/>
      <c r="F842" s="2279"/>
      <c r="G842" s="2279"/>
      <c r="H842" s="2279"/>
      <c r="I842" s="2279"/>
      <c r="J842" s="2279"/>
      <c r="K842" s="2279"/>
      <c r="L842" s="2279"/>
      <c r="M842" s="2279"/>
      <c r="N842" s="2279"/>
      <c r="O842" s="2401"/>
      <c r="P842" s="2279"/>
      <c r="Q842" s="2279"/>
      <c r="R842" s="2279"/>
      <c r="S842" s="2279"/>
      <c r="T842" s="2279"/>
      <c r="U842" s="2279"/>
      <c r="V842" s="2279"/>
      <c r="W842" s="2279"/>
      <c r="X842" s="2279"/>
      <c r="Y842" s="2279"/>
      <c r="Z842" s="2279"/>
    </row>
    <row r="843">
      <c r="A843" s="2279"/>
      <c r="B843" s="2279"/>
      <c r="C843" s="2279"/>
      <c r="D843" s="2279"/>
      <c r="E843" s="2279"/>
      <c r="F843" s="2279"/>
      <c r="G843" s="2279"/>
      <c r="H843" s="2279"/>
      <c r="I843" s="2279"/>
      <c r="J843" s="2279"/>
      <c r="K843" s="2279"/>
      <c r="L843" s="2279"/>
      <c r="M843" s="2279"/>
      <c r="N843" s="2279"/>
      <c r="O843" s="2401"/>
      <c r="P843" s="2279"/>
      <c r="Q843" s="2279"/>
      <c r="R843" s="2279"/>
      <c r="S843" s="2279"/>
      <c r="T843" s="2279"/>
      <c r="U843" s="2279"/>
      <c r="V843" s="2279"/>
      <c r="W843" s="2279"/>
      <c r="X843" s="2279"/>
      <c r="Y843" s="2279"/>
      <c r="Z843" s="2279"/>
    </row>
    <row r="844">
      <c r="A844" s="2279"/>
      <c r="B844" s="2279"/>
      <c r="C844" s="2279"/>
      <c r="D844" s="2279"/>
      <c r="E844" s="2279"/>
      <c r="F844" s="2279"/>
      <c r="G844" s="2279"/>
      <c r="H844" s="2279"/>
      <c r="I844" s="2279"/>
      <c r="J844" s="2279"/>
      <c r="K844" s="2279"/>
      <c r="L844" s="2279"/>
      <c r="M844" s="2279"/>
      <c r="N844" s="2279"/>
      <c r="O844" s="2401"/>
      <c r="P844" s="2279"/>
      <c r="Q844" s="2279"/>
      <c r="R844" s="2279"/>
      <c r="S844" s="2279"/>
      <c r="T844" s="2279"/>
      <c r="U844" s="2279"/>
      <c r="V844" s="2279"/>
      <c r="W844" s="2279"/>
      <c r="X844" s="2279"/>
      <c r="Y844" s="2279"/>
      <c r="Z844" s="2279"/>
    </row>
    <row r="845">
      <c r="A845" s="2279"/>
      <c r="B845" s="2279"/>
      <c r="C845" s="2279"/>
      <c r="D845" s="2279"/>
      <c r="E845" s="2279"/>
      <c r="F845" s="2279"/>
      <c r="G845" s="2279"/>
      <c r="H845" s="2279"/>
      <c r="I845" s="2279"/>
      <c r="J845" s="2279"/>
      <c r="K845" s="2279"/>
      <c r="L845" s="2279"/>
      <c r="M845" s="2279"/>
      <c r="N845" s="2279"/>
      <c r="O845" s="2401"/>
      <c r="P845" s="2279"/>
      <c r="Q845" s="2279"/>
      <c r="R845" s="2279"/>
      <c r="S845" s="2279"/>
      <c r="T845" s="2279"/>
      <c r="U845" s="2279"/>
      <c r="V845" s="2279"/>
      <c r="W845" s="2279"/>
      <c r="X845" s="2279"/>
      <c r="Y845" s="2279"/>
      <c r="Z845" s="2279"/>
    </row>
    <row r="846">
      <c r="A846" s="2279"/>
      <c r="B846" s="2279"/>
      <c r="C846" s="2279"/>
      <c r="D846" s="2279"/>
      <c r="E846" s="2279"/>
      <c r="F846" s="2279"/>
      <c r="G846" s="2279"/>
      <c r="H846" s="2279"/>
      <c r="I846" s="2279"/>
      <c r="J846" s="2279"/>
      <c r="K846" s="2279"/>
      <c r="L846" s="2279"/>
      <c r="M846" s="2279"/>
      <c r="N846" s="2279"/>
      <c r="O846" s="2401"/>
      <c r="P846" s="2279"/>
      <c r="Q846" s="2279"/>
      <c r="R846" s="2279"/>
      <c r="S846" s="2279"/>
      <c r="T846" s="2279"/>
      <c r="U846" s="2279"/>
      <c r="V846" s="2279"/>
      <c r="W846" s="2279"/>
      <c r="X846" s="2279"/>
      <c r="Y846" s="2279"/>
      <c r="Z846" s="2279"/>
    </row>
    <row r="847">
      <c r="A847" s="2279"/>
      <c r="B847" s="2279"/>
      <c r="C847" s="2279"/>
      <c r="D847" s="2279"/>
      <c r="E847" s="2279"/>
      <c r="F847" s="2279"/>
      <c r="G847" s="2279"/>
      <c r="H847" s="2279"/>
      <c r="I847" s="2279"/>
      <c r="J847" s="2279"/>
      <c r="K847" s="2279"/>
      <c r="L847" s="2279"/>
      <c r="M847" s="2279"/>
      <c r="N847" s="2279"/>
      <c r="O847" s="2401"/>
      <c r="P847" s="2279"/>
      <c r="Q847" s="2279"/>
      <c r="R847" s="2279"/>
      <c r="S847" s="2279"/>
      <c r="T847" s="2279"/>
      <c r="U847" s="2279"/>
      <c r="V847" s="2279"/>
      <c r="W847" s="2279"/>
      <c r="X847" s="2279"/>
      <c r="Y847" s="2279"/>
      <c r="Z847" s="2279"/>
    </row>
    <row r="848">
      <c r="A848" s="2279"/>
      <c r="B848" s="2279"/>
      <c r="C848" s="2279"/>
      <c r="D848" s="2279"/>
      <c r="E848" s="2279"/>
      <c r="F848" s="2279"/>
      <c r="G848" s="2279"/>
      <c r="H848" s="2279"/>
      <c r="I848" s="2279"/>
      <c r="J848" s="2279"/>
      <c r="K848" s="2279"/>
      <c r="L848" s="2279"/>
      <c r="M848" s="2279"/>
      <c r="N848" s="2279"/>
      <c r="O848" s="2401"/>
      <c r="P848" s="2279"/>
      <c r="Q848" s="2279"/>
      <c r="R848" s="2279"/>
      <c r="S848" s="2279"/>
      <c r="T848" s="2279"/>
      <c r="U848" s="2279"/>
      <c r="V848" s="2279"/>
      <c r="W848" s="2279"/>
      <c r="X848" s="2279"/>
      <c r="Y848" s="2279"/>
      <c r="Z848" s="2279"/>
    </row>
    <row r="849">
      <c r="A849" s="2279"/>
      <c r="B849" s="2279"/>
      <c r="C849" s="2279"/>
      <c r="D849" s="2279"/>
      <c r="E849" s="2279"/>
      <c r="F849" s="2279"/>
      <c r="G849" s="2279"/>
      <c r="H849" s="2279"/>
      <c r="I849" s="2279"/>
      <c r="J849" s="2279"/>
      <c r="K849" s="2279"/>
      <c r="L849" s="2279"/>
      <c r="M849" s="2279"/>
      <c r="N849" s="2279"/>
      <c r="O849" s="2401"/>
      <c r="P849" s="2279"/>
      <c r="Q849" s="2279"/>
      <c r="R849" s="2279"/>
      <c r="S849" s="2279"/>
      <c r="T849" s="2279"/>
      <c r="U849" s="2279"/>
      <c r="V849" s="2279"/>
      <c r="W849" s="2279"/>
      <c r="X849" s="2279"/>
      <c r="Y849" s="2279"/>
      <c r="Z849" s="2279"/>
    </row>
    <row r="850">
      <c r="A850" s="2279"/>
      <c r="B850" s="2279"/>
      <c r="C850" s="2279"/>
      <c r="D850" s="2279"/>
      <c r="E850" s="2279"/>
      <c r="F850" s="2279"/>
      <c r="G850" s="2279"/>
      <c r="H850" s="2279"/>
      <c r="I850" s="2279"/>
      <c r="J850" s="2279"/>
      <c r="K850" s="2279"/>
      <c r="L850" s="2279"/>
      <c r="M850" s="2279"/>
      <c r="N850" s="2279"/>
      <c r="O850" s="2401"/>
      <c r="P850" s="2279"/>
      <c r="Q850" s="2279"/>
      <c r="R850" s="2279"/>
      <c r="S850" s="2279"/>
      <c r="T850" s="2279"/>
      <c r="U850" s="2279"/>
      <c r="V850" s="2279"/>
      <c r="W850" s="2279"/>
      <c r="X850" s="2279"/>
      <c r="Y850" s="2279"/>
      <c r="Z850" s="2279"/>
    </row>
    <row r="851">
      <c r="A851" s="2279"/>
      <c r="B851" s="2279"/>
      <c r="C851" s="2279"/>
      <c r="D851" s="2279"/>
      <c r="E851" s="2279"/>
      <c r="F851" s="2279"/>
      <c r="G851" s="2279"/>
      <c r="H851" s="2279"/>
      <c r="I851" s="2279"/>
      <c r="J851" s="2279"/>
      <c r="K851" s="2279"/>
      <c r="L851" s="2279"/>
      <c r="M851" s="2279"/>
      <c r="N851" s="2279"/>
      <c r="O851" s="2401"/>
      <c r="P851" s="2279"/>
      <c r="Q851" s="2279"/>
      <c r="R851" s="2279"/>
      <c r="S851" s="2279"/>
      <c r="T851" s="2279"/>
      <c r="U851" s="2279"/>
      <c r="V851" s="2279"/>
      <c r="W851" s="2279"/>
      <c r="X851" s="2279"/>
      <c r="Y851" s="2279"/>
      <c r="Z851" s="2279"/>
    </row>
    <row r="852">
      <c r="A852" s="2279"/>
      <c r="B852" s="2279"/>
      <c r="C852" s="2279"/>
      <c r="D852" s="2279"/>
      <c r="E852" s="2279"/>
      <c r="F852" s="2279"/>
      <c r="G852" s="2279"/>
      <c r="H852" s="2279"/>
      <c r="I852" s="2279"/>
      <c r="J852" s="2279"/>
      <c r="K852" s="2279"/>
      <c r="L852" s="2279"/>
      <c r="M852" s="2279"/>
      <c r="N852" s="2279"/>
      <c r="O852" s="2401"/>
      <c r="P852" s="2279"/>
      <c r="Q852" s="2279"/>
      <c r="R852" s="2279"/>
      <c r="S852" s="2279"/>
      <c r="T852" s="2279"/>
      <c r="U852" s="2279"/>
      <c r="V852" s="2279"/>
      <c r="W852" s="2279"/>
      <c r="X852" s="2279"/>
      <c r="Y852" s="2279"/>
      <c r="Z852" s="2279"/>
    </row>
    <row r="853">
      <c r="A853" s="2279"/>
      <c r="B853" s="2279"/>
      <c r="C853" s="2279"/>
      <c r="D853" s="2279"/>
      <c r="E853" s="2279"/>
      <c r="F853" s="2279"/>
      <c r="G853" s="2279"/>
      <c r="H853" s="2279"/>
      <c r="I853" s="2279"/>
      <c r="J853" s="2279"/>
      <c r="K853" s="2279"/>
      <c r="L853" s="2279"/>
      <c r="M853" s="2279"/>
      <c r="N853" s="2279"/>
      <c r="O853" s="2401"/>
      <c r="P853" s="2279"/>
      <c r="Q853" s="2279"/>
      <c r="R853" s="2279"/>
      <c r="S853" s="2279"/>
      <c r="T853" s="2279"/>
      <c r="U853" s="2279"/>
      <c r="V853" s="2279"/>
      <c r="W853" s="2279"/>
      <c r="X853" s="2279"/>
      <c r="Y853" s="2279"/>
      <c r="Z853" s="2279"/>
    </row>
    <row r="854">
      <c r="A854" s="2279"/>
      <c r="B854" s="2279"/>
      <c r="C854" s="2279"/>
      <c r="D854" s="2279"/>
      <c r="E854" s="2279"/>
      <c r="F854" s="2279"/>
      <c r="G854" s="2279"/>
      <c r="H854" s="2279"/>
      <c r="I854" s="2279"/>
      <c r="J854" s="2279"/>
      <c r="K854" s="2279"/>
      <c r="L854" s="2279"/>
      <c r="M854" s="2279"/>
      <c r="N854" s="2279"/>
      <c r="O854" s="2401"/>
      <c r="P854" s="2279"/>
      <c r="Q854" s="2279"/>
      <c r="R854" s="2279"/>
      <c r="S854" s="2279"/>
      <c r="T854" s="2279"/>
      <c r="U854" s="2279"/>
      <c r="V854" s="2279"/>
      <c r="W854" s="2279"/>
      <c r="X854" s="2279"/>
      <c r="Y854" s="2279"/>
      <c r="Z854" s="2279"/>
    </row>
    <row r="855">
      <c r="A855" s="2279"/>
      <c r="B855" s="2279"/>
      <c r="C855" s="2279"/>
      <c r="D855" s="2279"/>
      <c r="E855" s="2279"/>
      <c r="F855" s="2279"/>
      <c r="G855" s="2279"/>
      <c r="H855" s="2279"/>
      <c r="I855" s="2279"/>
      <c r="J855" s="2279"/>
      <c r="K855" s="2279"/>
      <c r="L855" s="2279"/>
      <c r="M855" s="2279"/>
      <c r="N855" s="2279"/>
      <c r="O855" s="2401"/>
      <c r="P855" s="2279"/>
      <c r="Q855" s="2279"/>
      <c r="R855" s="2279"/>
      <c r="S855" s="2279"/>
      <c r="T855" s="2279"/>
      <c r="U855" s="2279"/>
      <c r="V855" s="2279"/>
      <c r="W855" s="2279"/>
      <c r="X855" s="2279"/>
      <c r="Y855" s="2279"/>
      <c r="Z855" s="2279"/>
    </row>
    <row r="856">
      <c r="A856" s="2279"/>
      <c r="B856" s="2279"/>
      <c r="C856" s="2279"/>
      <c r="D856" s="2279"/>
      <c r="E856" s="2279"/>
      <c r="F856" s="2279"/>
      <c r="G856" s="2279"/>
      <c r="H856" s="2279"/>
      <c r="I856" s="2279"/>
      <c r="J856" s="2279"/>
      <c r="K856" s="2279"/>
      <c r="L856" s="2279"/>
      <c r="M856" s="2279"/>
      <c r="N856" s="2279"/>
      <c r="O856" s="2401"/>
      <c r="P856" s="2279"/>
      <c r="Q856" s="2279"/>
      <c r="R856" s="2279"/>
      <c r="S856" s="2279"/>
      <c r="T856" s="2279"/>
      <c r="U856" s="2279"/>
      <c r="V856" s="2279"/>
      <c r="W856" s="2279"/>
      <c r="X856" s="2279"/>
      <c r="Y856" s="2279"/>
      <c r="Z856" s="2279"/>
    </row>
    <row r="857">
      <c r="A857" s="2279"/>
      <c r="B857" s="2279"/>
      <c r="C857" s="2279"/>
      <c r="D857" s="2279"/>
      <c r="E857" s="2279"/>
      <c r="F857" s="2279"/>
      <c r="G857" s="2279"/>
      <c r="H857" s="2279"/>
      <c r="I857" s="2279"/>
      <c r="J857" s="2279"/>
      <c r="K857" s="2279"/>
      <c r="L857" s="2279"/>
      <c r="M857" s="2279"/>
      <c r="N857" s="2279"/>
      <c r="O857" s="2401"/>
      <c r="P857" s="2279"/>
      <c r="Q857" s="2279"/>
      <c r="R857" s="2279"/>
      <c r="S857" s="2279"/>
      <c r="T857" s="2279"/>
      <c r="U857" s="2279"/>
      <c r="V857" s="2279"/>
      <c r="W857" s="2279"/>
      <c r="X857" s="2279"/>
      <c r="Y857" s="2279"/>
      <c r="Z857" s="2279"/>
    </row>
    <row r="858">
      <c r="A858" s="2279"/>
      <c r="B858" s="2279"/>
      <c r="C858" s="2279"/>
      <c r="D858" s="2279"/>
      <c r="E858" s="2279"/>
      <c r="F858" s="2279"/>
      <c r="G858" s="2279"/>
      <c r="H858" s="2279"/>
      <c r="I858" s="2279"/>
      <c r="J858" s="2279"/>
      <c r="K858" s="2279"/>
      <c r="L858" s="2279"/>
      <c r="M858" s="2279"/>
      <c r="N858" s="2279"/>
      <c r="O858" s="2401"/>
      <c r="P858" s="2279"/>
      <c r="Q858" s="2279"/>
      <c r="R858" s="2279"/>
      <c r="S858" s="2279"/>
      <c r="T858" s="2279"/>
      <c r="U858" s="2279"/>
      <c r="V858" s="2279"/>
      <c r="W858" s="2279"/>
      <c r="X858" s="2279"/>
      <c r="Y858" s="2279"/>
      <c r="Z858" s="2279"/>
    </row>
    <row r="859">
      <c r="A859" s="2279"/>
      <c r="B859" s="2279"/>
      <c r="C859" s="2279"/>
      <c r="D859" s="2279"/>
      <c r="E859" s="2279"/>
      <c r="F859" s="2279"/>
      <c r="G859" s="2279"/>
      <c r="H859" s="2279"/>
      <c r="I859" s="2279"/>
      <c r="J859" s="2279"/>
      <c r="K859" s="2279"/>
      <c r="L859" s="2279"/>
      <c r="M859" s="2279"/>
      <c r="N859" s="2279"/>
      <c r="O859" s="2401"/>
      <c r="P859" s="2279"/>
      <c r="Q859" s="2279"/>
      <c r="R859" s="2279"/>
      <c r="S859" s="2279"/>
      <c r="T859" s="2279"/>
      <c r="U859" s="2279"/>
      <c r="V859" s="2279"/>
      <c r="W859" s="2279"/>
      <c r="X859" s="2279"/>
      <c r="Y859" s="2279"/>
      <c r="Z859" s="2279"/>
    </row>
    <row r="860">
      <c r="A860" s="2279"/>
      <c r="B860" s="2279"/>
      <c r="C860" s="2279"/>
      <c r="D860" s="2279"/>
      <c r="E860" s="2279"/>
      <c r="F860" s="2279"/>
      <c r="G860" s="2279"/>
      <c r="H860" s="2279"/>
      <c r="I860" s="2279"/>
      <c r="J860" s="2279"/>
      <c r="K860" s="2279"/>
      <c r="L860" s="2279"/>
      <c r="M860" s="2279"/>
      <c r="N860" s="2279"/>
      <c r="O860" s="2401"/>
      <c r="P860" s="2279"/>
      <c r="Q860" s="2279"/>
      <c r="R860" s="2279"/>
      <c r="S860" s="2279"/>
      <c r="T860" s="2279"/>
      <c r="U860" s="2279"/>
      <c r="V860" s="2279"/>
      <c r="W860" s="2279"/>
      <c r="X860" s="2279"/>
      <c r="Y860" s="2279"/>
      <c r="Z860" s="2279"/>
    </row>
    <row r="861">
      <c r="A861" s="2279"/>
      <c r="B861" s="2279"/>
      <c r="C861" s="2279"/>
      <c r="D861" s="2279"/>
      <c r="E861" s="2279"/>
      <c r="F861" s="2279"/>
      <c r="G861" s="2279"/>
      <c r="H861" s="2279"/>
      <c r="I861" s="2279"/>
      <c r="J861" s="2279"/>
      <c r="K861" s="2279"/>
      <c r="L861" s="2279"/>
      <c r="M861" s="2279"/>
      <c r="N861" s="2279"/>
      <c r="O861" s="2401"/>
      <c r="P861" s="2279"/>
      <c r="Q861" s="2279"/>
      <c r="R861" s="2279"/>
      <c r="S861" s="2279"/>
      <c r="T861" s="2279"/>
      <c r="U861" s="2279"/>
      <c r="V861" s="2279"/>
      <c r="W861" s="2279"/>
      <c r="X861" s="2279"/>
      <c r="Y861" s="2279"/>
      <c r="Z861" s="2279"/>
    </row>
    <row r="862">
      <c r="A862" s="2279"/>
      <c r="B862" s="2279"/>
      <c r="C862" s="2279"/>
      <c r="D862" s="2279"/>
      <c r="E862" s="2279"/>
      <c r="F862" s="2279"/>
      <c r="G862" s="2279"/>
      <c r="H862" s="2279"/>
      <c r="I862" s="2279"/>
      <c r="J862" s="2279"/>
      <c r="K862" s="2279"/>
      <c r="L862" s="2279"/>
      <c r="M862" s="2279"/>
      <c r="N862" s="2279"/>
      <c r="O862" s="2401"/>
      <c r="P862" s="2279"/>
      <c r="Q862" s="2279"/>
      <c r="R862" s="2279"/>
      <c r="S862" s="2279"/>
      <c r="T862" s="2279"/>
      <c r="U862" s="2279"/>
      <c r="V862" s="2279"/>
      <c r="W862" s="2279"/>
      <c r="X862" s="2279"/>
      <c r="Y862" s="2279"/>
      <c r="Z862" s="2279"/>
    </row>
    <row r="863">
      <c r="A863" s="2279"/>
      <c r="B863" s="2279"/>
      <c r="C863" s="2279"/>
      <c r="D863" s="2279"/>
      <c r="E863" s="2279"/>
      <c r="F863" s="2279"/>
      <c r="G863" s="2279"/>
      <c r="H863" s="2279"/>
      <c r="I863" s="2279"/>
      <c r="J863" s="2279"/>
      <c r="K863" s="2279"/>
      <c r="L863" s="2279"/>
      <c r="M863" s="2279"/>
      <c r="N863" s="2279"/>
      <c r="O863" s="2401"/>
      <c r="P863" s="2279"/>
      <c r="Q863" s="2279"/>
      <c r="R863" s="2279"/>
      <c r="S863" s="2279"/>
      <c r="T863" s="2279"/>
      <c r="U863" s="2279"/>
      <c r="V863" s="2279"/>
      <c r="W863" s="2279"/>
      <c r="X863" s="2279"/>
      <c r="Y863" s="2279"/>
      <c r="Z863" s="2279"/>
    </row>
    <row r="864">
      <c r="A864" s="2279"/>
      <c r="B864" s="2279"/>
      <c r="C864" s="2279"/>
      <c r="D864" s="2279"/>
      <c r="E864" s="2279"/>
      <c r="F864" s="2279"/>
      <c r="G864" s="2279"/>
      <c r="H864" s="2279"/>
      <c r="I864" s="2279"/>
      <c r="J864" s="2279"/>
      <c r="K864" s="2279"/>
      <c r="L864" s="2279"/>
      <c r="M864" s="2279"/>
      <c r="N864" s="2279"/>
      <c r="O864" s="2401"/>
      <c r="P864" s="2279"/>
      <c r="Q864" s="2279"/>
      <c r="R864" s="2279"/>
      <c r="S864" s="2279"/>
      <c r="T864" s="2279"/>
      <c r="U864" s="2279"/>
      <c r="V864" s="2279"/>
      <c r="W864" s="2279"/>
      <c r="X864" s="2279"/>
      <c r="Y864" s="2279"/>
      <c r="Z864" s="2279"/>
    </row>
    <row r="865">
      <c r="A865" s="2279"/>
      <c r="B865" s="2279"/>
      <c r="C865" s="2279"/>
      <c r="D865" s="2279"/>
      <c r="E865" s="2279"/>
      <c r="F865" s="2279"/>
      <c r="G865" s="2279"/>
      <c r="H865" s="2279"/>
      <c r="I865" s="2279"/>
      <c r="J865" s="2279"/>
      <c r="K865" s="2279"/>
      <c r="L865" s="2279"/>
      <c r="M865" s="2279"/>
      <c r="N865" s="2279"/>
      <c r="O865" s="2401"/>
      <c r="P865" s="2279"/>
      <c r="Q865" s="2279"/>
      <c r="R865" s="2279"/>
      <c r="S865" s="2279"/>
      <c r="T865" s="2279"/>
      <c r="U865" s="2279"/>
      <c r="V865" s="2279"/>
      <c r="W865" s="2279"/>
      <c r="X865" s="2279"/>
      <c r="Y865" s="2279"/>
      <c r="Z865" s="2279"/>
    </row>
    <row r="866">
      <c r="A866" s="2279"/>
      <c r="B866" s="2279"/>
      <c r="C866" s="2279"/>
      <c r="D866" s="2279"/>
      <c r="E866" s="2279"/>
      <c r="F866" s="2279"/>
      <c r="G866" s="2279"/>
      <c r="H866" s="2279"/>
      <c r="I866" s="2279"/>
      <c r="J866" s="2279"/>
      <c r="K866" s="2279"/>
      <c r="L866" s="2279"/>
      <c r="M866" s="2279"/>
      <c r="N866" s="2279"/>
      <c r="O866" s="2401"/>
      <c r="P866" s="2279"/>
      <c r="Q866" s="2279"/>
      <c r="R866" s="2279"/>
      <c r="S866" s="2279"/>
      <c r="T866" s="2279"/>
      <c r="U866" s="2279"/>
      <c r="V866" s="2279"/>
      <c r="W866" s="2279"/>
      <c r="X866" s="2279"/>
      <c r="Y866" s="2279"/>
      <c r="Z866" s="2279"/>
    </row>
    <row r="867">
      <c r="A867" s="2279"/>
      <c r="B867" s="2279"/>
      <c r="C867" s="2279"/>
      <c r="D867" s="2279"/>
      <c r="E867" s="2279"/>
      <c r="F867" s="2279"/>
      <c r="G867" s="2279"/>
      <c r="H867" s="2279"/>
      <c r="I867" s="2279"/>
      <c r="J867" s="2279"/>
      <c r="K867" s="2279"/>
      <c r="L867" s="2279"/>
      <c r="M867" s="2279"/>
      <c r="N867" s="2279"/>
      <c r="O867" s="2401"/>
      <c r="P867" s="2279"/>
      <c r="Q867" s="2279"/>
      <c r="R867" s="2279"/>
      <c r="S867" s="2279"/>
      <c r="T867" s="2279"/>
      <c r="U867" s="2279"/>
      <c r="V867" s="2279"/>
      <c r="W867" s="2279"/>
      <c r="X867" s="2279"/>
      <c r="Y867" s="2279"/>
      <c r="Z867" s="2279"/>
    </row>
    <row r="868">
      <c r="A868" s="2279"/>
      <c r="B868" s="2279"/>
      <c r="C868" s="2279"/>
      <c r="D868" s="2279"/>
      <c r="E868" s="2279"/>
      <c r="F868" s="2279"/>
      <c r="G868" s="2279"/>
      <c r="H868" s="2279"/>
      <c r="I868" s="2279"/>
      <c r="J868" s="2279"/>
      <c r="K868" s="2279"/>
      <c r="L868" s="2279"/>
      <c r="M868" s="2279"/>
      <c r="N868" s="2279"/>
      <c r="O868" s="2401"/>
      <c r="P868" s="2279"/>
      <c r="Q868" s="2279"/>
      <c r="R868" s="2279"/>
      <c r="S868" s="2279"/>
      <c r="T868" s="2279"/>
      <c r="U868" s="2279"/>
      <c r="V868" s="2279"/>
      <c r="W868" s="2279"/>
      <c r="X868" s="2279"/>
      <c r="Y868" s="2279"/>
      <c r="Z868" s="2279"/>
    </row>
    <row r="869">
      <c r="A869" s="2279"/>
      <c r="B869" s="2279"/>
      <c r="C869" s="2279"/>
      <c r="D869" s="2279"/>
      <c r="E869" s="2279"/>
      <c r="F869" s="2279"/>
      <c r="G869" s="2279"/>
      <c r="H869" s="2279"/>
      <c r="I869" s="2279"/>
      <c r="J869" s="2279"/>
      <c r="K869" s="2279"/>
      <c r="L869" s="2279"/>
      <c r="M869" s="2279"/>
      <c r="N869" s="2279"/>
      <c r="O869" s="2401"/>
      <c r="P869" s="2279"/>
      <c r="Q869" s="2279"/>
      <c r="R869" s="2279"/>
      <c r="S869" s="2279"/>
      <c r="T869" s="2279"/>
      <c r="U869" s="2279"/>
      <c r="V869" s="2279"/>
      <c r="W869" s="2279"/>
      <c r="X869" s="2279"/>
      <c r="Y869" s="2279"/>
      <c r="Z869" s="2279"/>
    </row>
    <row r="870">
      <c r="A870" s="2279"/>
      <c r="B870" s="2279"/>
      <c r="C870" s="2279"/>
      <c r="D870" s="2279"/>
      <c r="E870" s="2279"/>
      <c r="F870" s="2279"/>
      <c r="G870" s="2279"/>
      <c r="H870" s="2279"/>
      <c r="I870" s="2279"/>
      <c r="J870" s="2279"/>
      <c r="K870" s="2279"/>
      <c r="L870" s="2279"/>
      <c r="M870" s="2279"/>
      <c r="N870" s="2279"/>
      <c r="O870" s="2401"/>
      <c r="P870" s="2279"/>
      <c r="Q870" s="2279"/>
      <c r="R870" s="2279"/>
      <c r="S870" s="2279"/>
      <c r="T870" s="2279"/>
      <c r="U870" s="2279"/>
      <c r="V870" s="2279"/>
      <c r="W870" s="2279"/>
      <c r="X870" s="2279"/>
      <c r="Y870" s="2279"/>
      <c r="Z870" s="2279"/>
    </row>
    <row r="871">
      <c r="A871" s="2279"/>
      <c r="B871" s="2279"/>
      <c r="C871" s="2279"/>
      <c r="D871" s="2279"/>
      <c r="E871" s="2279"/>
      <c r="F871" s="2279"/>
      <c r="G871" s="2279"/>
      <c r="H871" s="2279"/>
      <c r="I871" s="2279"/>
      <c r="J871" s="2279"/>
      <c r="K871" s="2279"/>
      <c r="L871" s="2279"/>
      <c r="M871" s="2279"/>
      <c r="N871" s="2279"/>
      <c r="O871" s="2401"/>
      <c r="P871" s="2279"/>
      <c r="Q871" s="2279"/>
      <c r="R871" s="2279"/>
      <c r="S871" s="2279"/>
      <c r="T871" s="2279"/>
      <c r="U871" s="2279"/>
      <c r="V871" s="2279"/>
      <c r="W871" s="2279"/>
      <c r="X871" s="2279"/>
      <c r="Y871" s="2279"/>
      <c r="Z871" s="2279"/>
    </row>
    <row r="872">
      <c r="A872" s="2279"/>
      <c r="B872" s="2279"/>
      <c r="C872" s="2279"/>
      <c r="D872" s="2279"/>
      <c r="E872" s="2279"/>
      <c r="F872" s="2279"/>
      <c r="G872" s="2279"/>
      <c r="H872" s="2279"/>
      <c r="I872" s="2279"/>
      <c r="J872" s="2279"/>
      <c r="K872" s="2279"/>
      <c r="L872" s="2279"/>
      <c r="M872" s="2279"/>
      <c r="N872" s="2279"/>
      <c r="O872" s="2401"/>
      <c r="P872" s="2279"/>
      <c r="Q872" s="2279"/>
      <c r="R872" s="2279"/>
      <c r="S872" s="2279"/>
      <c r="T872" s="2279"/>
      <c r="U872" s="2279"/>
      <c r="V872" s="2279"/>
      <c r="W872" s="2279"/>
      <c r="X872" s="2279"/>
      <c r="Y872" s="2279"/>
      <c r="Z872" s="2279"/>
    </row>
    <row r="873">
      <c r="A873" s="2279"/>
      <c r="B873" s="2279"/>
      <c r="C873" s="2279"/>
      <c r="D873" s="2279"/>
      <c r="E873" s="2279"/>
      <c r="F873" s="2279"/>
      <c r="G873" s="2279"/>
      <c r="H873" s="2279"/>
      <c r="I873" s="2279"/>
      <c r="J873" s="2279"/>
      <c r="K873" s="2279"/>
      <c r="L873" s="2279"/>
      <c r="M873" s="2279"/>
      <c r="N873" s="2279"/>
      <c r="O873" s="2401"/>
      <c r="P873" s="2279"/>
      <c r="Q873" s="2279"/>
      <c r="R873" s="2279"/>
      <c r="S873" s="2279"/>
      <c r="T873" s="2279"/>
      <c r="U873" s="2279"/>
      <c r="V873" s="2279"/>
      <c r="W873" s="2279"/>
      <c r="X873" s="2279"/>
      <c r="Y873" s="2279"/>
      <c r="Z873" s="2279"/>
    </row>
    <row r="874">
      <c r="A874" s="2279"/>
      <c r="B874" s="2279"/>
      <c r="C874" s="2279"/>
      <c r="D874" s="2279"/>
      <c r="E874" s="2279"/>
      <c r="F874" s="2279"/>
      <c r="G874" s="2279"/>
      <c r="H874" s="2279"/>
      <c r="I874" s="2279"/>
      <c r="J874" s="2279"/>
      <c r="K874" s="2279"/>
      <c r="L874" s="2279"/>
      <c r="M874" s="2279"/>
      <c r="N874" s="2279"/>
      <c r="O874" s="2401"/>
      <c r="P874" s="2279"/>
      <c r="Q874" s="2279"/>
      <c r="R874" s="2279"/>
      <c r="S874" s="2279"/>
      <c r="T874" s="2279"/>
      <c r="U874" s="2279"/>
      <c r="V874" s="2279"/>
      <c r="W874" s="2279"/>
      <c r="X874" s="2279"/>
      <c r="Y874" s="2279"/>
      <c r="Z874" s="2279"/>
    </row>
    <row r="875">
      <c r="A875" s="2279"/>
      <c r="B875" s="2279"/>
      <c r="C875" s="2279"/>
      <c r="D875" s="2279"/>
      <c r="E875" s="2279"/>
      <c r="F875" s="2279"/>
      <c r="G875" s="2279"/>
      <c r="H875" s="2279"/>
      <c r="I875" s="2279"/>
      <c r="J875" s="2279"/>
      <c r="K875" s="2279"/>
      <c r="L875" s="2279"/>
      <c r="M875" s="2279"/>
      <c r="N875" s="2279"/>
      <c r="O875" s="2401"/>
      <c r="P875" s="2279"/>
      <c r="Q875" s="2279"/>
      <c r="R875" s="2279"/>
      <c r="S875" s="2279"/>
      <c r="T875" s="2279"/>
      <c r="U875" s="2279"/>
      <c r="V875" s="2279"/>
      <c r="W875" s="2279"/>
      <c r="X875" s="2279"/>
      <c r="Y875" s="2279"/>
      <c r="Z875" s="2279"/>
    </row>
    <row r="876">
      <c r="A876" s="2279"/>
      <c r="B876" s="2279"/>
      <c r="C876" s="2279"/>
      <c r="D876" s="2279"/>
      <c r="E876" s="2279"/>
      <c r="F876" s="2279"/>
      <c r="G876" s="2279"/>
      <c r="H876" s="2279"/>
      <c r="I876" s="2279"/>
      <c r="J876" s="2279"/>
      <c r="K876" s="2279"/>
      <c r="L876" s="2279"/>
      <c r="M876" s="2279"/>
      <c r="N876" s="2279"/>
      <c r="O876" s="2401"/>
      <c r="P876" s="2279"/>
      <c r="Q876" s="2279"/>
      <c r="R876" s="2279"/>
      <c r="S876" s="2279"/>
      <c r="T876" s="2279"/>
      <c r="U876" s="2279"/>
      <c r="V876" s="2279"/>
      <c r="W876" s="2279"/>
      <c r="X876" s="2279"/>
      <c r="Y876" s="2279"/>
      <c r="Z876" s="2279"/>
    </row>
    <row r="877">
      <c r="A877" s="2279"/>
      <c r="B877" s="2279"/>
      <c r="C877" s="2279"/>
      <c r="D877" s="2279"/>
      <c r="E877" s="2279"/>
      <c r="F877" s="2279"/>
      <c r="G877" s="2279"/>
      <c r="H877" s="2279"/>
      <c r="I877" s="2279"/>
      <c r="J877" s="2279"/>
      <c r="K877" s="2279"/>
      <c r="L877" s="2279"/>
      <c r="M877" s="2279"/>
      <c r="N877" s="2279"/>
      <c r="O877" s="2401"/>
      <c r="P877" s="2279"/>
      <c r="Q877" s="2279"/>
      <c r="R877" s="2279"/>
      <c r="S877" s="2279"/>
      <c r="T877" s="2279"/>
      <c r="U877" s="2279"/>
      <c r="V877" s="2279"/>
      <c r="W877" s="2279"/>
      <c r="X877" s="2279"/>
      <c r="Y877" s="2279"/>
      <c r="Z877" s="2279"/>
    </row>
    <row r="878">
      <c r="A878" s="2279"/>
      <c r="B878" s="2279"/>
      <c r="C878" s="2279"/>
      <c r="D878" s="2279"/>
      <c r="E878" s="2279"/>
      <c r="F878" s="2279"/>
      <c r="G878" s="2279"/>
      <c r="H878" s="2279"/>
      <c r="I878" s="2279"/>
      <c r="J878" s="2279"/>
      <c r="K878" s="2279"/>
      <c r="L878" s="2279"/>
      <c r="M878" s="2279"/>
      <c r="N878" s="2279"/>
      <c r="O878" s="2401"/>
      <c r="P878" s="2279"/>
      <c r="Q878" s="2279"/>
      <c r="R878" s="2279"/>
      <c r="S878" s="2279"/>
      <c r="T878" s="2279"/>
      <c r="U878" s="2279"/>
      <c r="V878" s="2279"/>
      <c r="W878" s="2279"/>
      <c r="X878" s="2279"/>
      <c r="Y878" s="2279"/>
      <c r="Z878" s="2279"/>
    </row>
    <row r="879">
      <c r="A879" s="2279"/>
      <c r="B879" s="2279"/>
      <c r="C879" s="2279"/>
      <c r="D879" s="2279"/>
      <c r="E879" s="2279"/>
      <c r="F879" s="2279"/>
      <c r="G879" s="2279"/>
      <c r="H879" s="2279"/>
      <c r="I879" s="2279"/>
      <c r="J879" s="2279"/>
      <c r="K879" s="2279"/>
      <c r="L879" s="2279"/>
      <c r="M879" s="2279"/>
      <c r="N879" s="2279"/>
      <c r="O879" s="2401"/>
      <c r="P879" s="2279"/>
      <c r="Q879" s="2279"/>
      <c r="R879" s="2279"/>
      <c r="S879" s="2279"/>
      <c r="T879" s="2279"/>
      <c r="U879" s="2279"/>
      <c r="V879" s="2279"/>
      <c r="W879" s="2279"/>
      <c r="X879" s="2279"/>
      <c r="Y879" s="2279"/>
      <c r="Z879" s="2279"/>
    </row>
    <row r="880">
      <c r="A880" s="2279"/>
      <c r="B880" s="2279"/>
      <c r="C880" s="2279"/>
      <c r="D880" s="2279"/>
      <c r="E880" s="2279"/>
      <c r="F880" s="2279"/>
      <c r="G880" s="2279"/>
      <c r="H880" s="2279"/>
      <c r="I880" s="2279"/>
      <c r="J880" s="2279"/>
      <c r="K880" s="2279"/>
      <c r="L880" s="2279"/>
      <c r="M880" s="2279"/>
      <c r="N880" s="2279"/>
      <c r="O880" s="2401"/>
      <c r="P880" s="2279"/>
      <c r="Q880" s="2279"/>
      <c r="R880" s="2279"/>
      <c r="S880" s="2279"/>
      <c r="T880" s="2279"/>
      <c r="U880" s="2279"/>
      <c r="V880" s="2279"/>
      <c r="W880" s="2279"/>
      <c r="X880" s="2279"/>
      <c r="Y880" s="2279"/>
      <c r="Z880" s="2279"/>
    </row>
    <row r="881">
      <c r="A881" s="2279"/>
      <c r="B881" s="2279"/>
      <c r="C881" s="2279"/>
      <c r="D881" s="2279"/>
      <c r="E881" s="2279"/>
      <c r="F881" s="2279"/>
      <c r="G881" s="2279"/>
      <c r="H881" s="2279"/>
      <c r="I881" s="2279"/>
      <c r="J881" s="2279"/>
      <c r="K881" s="2279"/>
      <c r="L881" s="2279"/>
      <c r="M881" s="2279"/>
      <c r="N881" s="2279"/>
      <c r="O881" s="2401"/>
      <c r="P881" s="2279"/>
      <c r="Q881" s="2279"/>
      <c r="R881" s="2279"/>
      <c r="S881" s="2279"/>
      <c r="T881" s="2279"/>
      <c r="U881" s="2279"/>
      <c r="V881" s="2279"/>
      <c r="W881" s="2279"/>
      <c r="X881" s="2279"/>
      <c r="Y881" s="2279"/>
      <c r="Z881" s="2279"/>
    </row>
    <row r="882">
      <c r="A882" s="2279"/>
      <c r="B882" s="2279"/>
      <c r="C882" s="2279"/>
      <c r="D882" s="2279"/>
      <c r="E882" s="2279"/>
      <c r="F882" s="2279"/>
      <c r="G882" s="2279"/>
      <c r="H882" s="2279"/>
      <c r="I882" s="2279"/>
      <c r="J882" s="2279"/>
      <c r="K882" s="2279"/>
      <c r="L882" s="2279"/>
      <c r="M882" s="2279"/>
      <c r="N882" s="2279"/>
      <c r="O882" s="2401"/>
      <c r="P882" s="2279"/>
      <c r="Q882" s="2279"/>
      <c r="R882" s="2279"/>
      <c r="S882" s="2279"/>
      <c r="T882" s="2279"/>
      <c r="U882" s="2279"/>
      <c r="V882" s="2279"/>
      <c r="W882" s="2279"/>
      <c r="X882" s="2279"/>
      <c r="Y882" s="2279"/>
      <c r="Z882" s="2279"/>
    </row>
    <row r="883">
      <c r="A883" s="2279"/>
      <c r="B883" s="2279"/>
      <c r="C883" s="2279"/>
      <c r="D883" s="2279"/>
      <c r="E883" s="2279"/>
      <c r="F883" s="2279"/>
      <c r="G883" s="2279"/>
      <c r="H883" s="2279"/>
      <c r="I883" s="2279"/>
      <c r="J883" s="2279"/>
      <c r="K883" s="2279"/>
      <c r="L883" s="2279"/>
      <c r="M883" s="2279"/>
      <c r="N883" s="2279"/>
      <c r="O883" s="2401"/>
      <c r="P883" s="2279"/>
      <c r="Q883" s="2279"/>
      <c r="R883" s="2279"/>
      <c r="S883" s="2279"/>
      <c r="T883" s="2279"/>
      <c r="U883" s="2279"/>
      <c r="V883" s="2279"/>
      <c r="W883" s="2279"/>
      <c r="X883" s="2279"/>
      <c r="Y883" s="2279"/>
      <c r="Z883" s="2279"/>
    </row>
    <row r="884">
      <c r="A884" s="2279"/>
      <c r="B884" s="2279"/>
      <c r="C884" s="2279"/>
      <c r="D884" s="2279"/>
      <c r="E884" s="2279"/>
      <c r="F884" s="2279"/>
      <c r="G884" s="2279"/>
      <c r="H884" s="2279"/>
      <c r="I884" s="2279"/>
      <c r="J884" s="2279"/>
      <c r="K884" s="2279"/>
      <c r="L884" s="2279"/>
      <c r="M884" s="2279"/>
      <c r="N884" s="2279"/>
      <c r="O884" s="2401"/>
      <c r="P884" s="2279"/>
      <c r="Q884" s="2279"/>
      <c r="R884" s="2279"/>
      <c r="S884" s="2279"/>
      <c r="T884" s="2279"/>
      <c r="U884" s="2279"/>
      <c r="V884" s="2279"/>
      <c r="W884" s="2279"/>
      <c r="X884" s="2279"/>
      <c r="Y884" s="2279"/>
      <c r="Z884" s="2279"/>
    </row>
    <row r="885">
      <c r="A885" s="2279"/>
      <c r="B885" s="2279"/>
      <c r="C885" s="2279"/>
      <c r="D885" s="2279"/>
      <c r="E885" s="2279"/>
      <c r="F885" s="2279"/>
      <c r="G885" s="2279"/>
      <c r="H885" s="2279"/>
      <c r="I885" s="2279"/>
      <c r="J885" s="2279"/>
      <c r="K885" s="2279"/>
      <c r="L885" s="2279"/>
      <c r="M885" s="2279"/>
      <c r="N885" s="2279"/>
      <c r="O885" s="2401"/>
      <c r="P885" s="2279"/>
      <c r="Q885" s="2279"/>
      <c r="R885" s="2279"/>
      <c r="S885" s="2279"/>
      <c r="T885" s="2279"/>
      <c r="U885" s="2279"/>
      <c r="V885" s="2279"/>
      <c r="W885" s="2279"/>
      <c r="X885" s="2279"/>
      <c r="Y885" s="2279"/>
      <c r="Z885" s="2279"/>
    </row>
    <row r="886">
      <c r="A886" s="2279"/>
      <c r="B886" s="2279"/>
      <c r="C886" s="2279"/>
      <c r="D886" s="2279"/>
      <c r="E886" s="2279"/>
      <c r="F886" s="2279"/>
      <c r="G886" s="2279"/>
      <c r="H886" s="2279"/>
      <c r="I886" s="2279"/>
      <c r="J886" s="2279"/>
      <c r="K886" s="2279"/>
      <c r="L886" s="2279"/>
      <c r="M886" s="2279"/>
      <c r="N886" s="2279"/>
      <c r="O886" s="2401"/>
      <c r="P886" s="2279"/>
      <c r="Q886" s="2279"/>
      <c r="R886" s="2279"/>
      <c r="S886" s="2279"/>
      <c r="T886" s="2279"/>
      <c r="U886" s="2279"/>
      <c r="V886" s="2279"/>
      <c r="W886" s="2279"/>
      <c r="X886" s="2279"/>
      <c r="Y886" s="2279"/>
      <c r="Z886" s="2279"/>
    </row>
    <row r="887">
      <c r="A887" s="2279"/>
      <c r="B887" s="2279"/>
      <c r="C887" s="2279"/>
      <c r="D887" s="2279"/>
      <c r="E887" s="2279"/>
      <c r="F887" s="2279"/>
      <c r="G887" s="2279"/>
      <c r="H887" s="2279"/>
      <c r="I887" s="2279"/>
      <c r="J887" s="2279"/>
      <c r="K887" s="2279"/>
      <c r="L887" s="2279"/>
      <c r="M887" s="2279"/>
      <c r="N887" s="2279"/>
      <c r="O887" s="2401"/>
      <c r="P887" s="2279"/>
      <c r="Q887" s="2279"/>
      <c r="R887" s="2279"/>
      <c r="S887" s="2279"/>
      <c r="T887" s="2279"/>
      <c r="U887" s="2279"/>
      <c r="V887" s="2279"/>
      <c r="W887" s="2279"/>
      <c r="X887" s="2279"/>
      <c r="Y887" s="2279"/>
      <c r="Z887" s="2279"/>
    </row>
    <row r="888">
      <c r="A888" s="2279"/>
      <c r="B888" s="2279"/>
      <c r="C888" s="2279"/>
      <c r="D888" s="2279"/>
      <c r="E888" s="2279"/>
      <c r="F888" s="2279"/>
      <c r="G888" s="2279"/>
      <c r="H888" s="2279"/>
      <c r="I888" s="2279"/>
      <c r="J888" s="2279"/>
      <c r="K888" s="2279"/>
      <c r="L888" s="2279"/>
      <c r="M888" s="2279"/>
      <c r="N888" s="2279"/>
      <c r="O888" s="2401"/>
      <c r="P888" s="2279"/>
      <c r="Q888" s="2279"/>
      <c r="R888" s="2279"/>
      <c r="S888" s="2279"/>
      <c r="T888" s="2279"/>
      <c r="U888" s="2279"/>
      <c r="V888" s="2279"/>
      <c r="W888" s="2279"/>
      <c r="X888" s="2279"/>
      <c r="Y888" s="2279"/>
      <c r="Z888" s="2279"/>
    </row>
    <row r="889">
      <c r="A889" s="2279"/>
      <c r="B889" s="2279"/>
      <c r="C889" s="2279"/>
      <c r="D889" s="2279"/>
      <c r="E889" s="2279"/>
      <c r="F889" s="2279"/>
      <c r="G889" s="2279"/>
      <c r="H889" s="2279"/>
      <c r="I889" s="2279"/>
      <c r="J889" s="2279"/>
      <c r="K889" s="2279"/>
      <c r="L889" s="2279"/>
      <c r="M889" s="2279"/>
      <c r="N889" s="2279"/>
      <c r="O889" s="2401"/>
      <c r="P889" s="2279"/>
      <c r="Q889" s="2279"/>
      <c r="R889" s="2279"/>
      <c r="S889" s="2279"/>
      <c r="T889" s="2279"/>
      <c r="U889" s="2279"/>
      <c r="V889" s="2279"/>
      <c r="W889" s="2279"/>
      <c r="X889" s="2279"/>
      <c r="Y889" s="2279"/>
      <c r="Z889" s="2279"/>
    </row>
    <row r="890">
      <c r="A890" s="2279"/>
      <c r="B890" s="2279"/>
      <c r="C890" s="2279"/>
      <c r="D890" s="2279"/>
      <c r="E890" s="2279"/>
      <c r="F890" s="2279"/>
      <c r="G890" s="2279"/>
      <c r="H890" s="2279"/>
      <c r="I890" s="2279"/>
      <c r="J890" s="2279"/>
      <c r="K890" s="2279"/>
      <c r="L890" s="2279"/>
      <c r="M890" s="2279"/>
      <c r="N890" s="2279"/>
      <c r="O890" s="2401"/>
      <c r="P890" s="2279"/>
      <c r="Q890" s="2279"/>
      <c r="R890" s="2279"/>
      <c r="S890" s="2279"/>
      <c r="T890" s="2279"/>
      <c r="U890" s="2279"/>
      <c r="V890" s="2279"/>
      <c r="W890" s="2279"/>
      <c r="X890" s="2279"/>
      <c r="Y890" s="2279"/>
      <c r="Z890" s="2279"/>
    </row>
    <row r="891">
      <c r="A891" s="2279"/>
      <c r="B891" s="2279"/>
      <c r="C891" s="2279"/>
      <c r="D891" s="2279"/>
      <c r="E891" s="2279"/>
      <c r="F891" s="2279"/>
      <c r="G891" s="2279"/>
      <c r="H891" s="2279"/>
      <c r="I891" s="2279"/>
      <c r="J891" s="2279"/>
      <c r="K891" s="2279"/>
      <c r="L891" s="2279"/>
      <c r="M891" s="2279"/>
      <c r="N891" s="2279"/>
      <c r="O891" s="2401"/>
      <c r="P891" s="2279"/>
      <c r="Q891" s="2279"/>
      <c r="R891" s="2279"/>
      <c r="S891" s="2279"/>
      <c r="T891" s="2279"/>
      <c r="U891" s="2279"/>
      <c r="V891" s="2279"/>
      <c r="W891" s="2279"/>
      <c r="X891" s="2279"/>
      <c r="Y891" s="2279"/>
      <c r="Z891" s="2279"/>
    </row>
    <row r="892">
      <c r="A892" s="2279"/>
      <c r="B892" s="2279"/>
      <c r="C892" s="2279"/>
      <c r="D892" s="2279"/>
      <c r="E892" s="2279"/>
      <c r="F892" s="2279"/>
      <c r="G892" s="2279"/>
      <c r="H892" s="2279"/>
      <c r="I892" s="2279"/>
      <c r="J892" s="2279"/>
      <c r="K892" s="2279"/>
      <c r="L892" s="2279"/>
      <c r="M892" s="2279"/>
      <c r="N892" s="2279"/>
      <c r="O892" s="2401"/>
      <c r="P892" s="2279"/>
      <c r="Q892" s="2279"/>
      <c r="R892" s="2279"/>
      <c r="S892" s="2279"/>
      <c r="T892" s="2279"/>
      <c r="U892" s="2279"/>
      <c r="V892" s="2279"/>
      <c r="W892" s="2279"/>
      <c r="X892" s="2279"/>
      <c r="Y892" s="2279"/>
      <c r="Z892" s="2279"/>
    </row>
    <row r="893">
      <c r="A893" s="2279"/>
      <c r="B893" s="2279"/>
      <c r="C893" s="2279"/>
      <c r="D893" s="2279"/>
      <c r="E893" s="2279"/>
      <c r="F893" s="2279"/>
      <c r="G893" s="2279"/>
      <c r="H893" s="2279"/>
      <c r="I893" s="2279"/>
      <c r="J893" s="2279"/>
      <c r="K893" s="2279"/>
      <c r="L893" s="2279"/>
      <c r="M893" s="2279"/>
      <c r="N893" s="2279"/>
      <c r="O893" s="2401"/>
      <c r="P893" s="2279"/>
      <c r="Q893" s="2279"/>
      <c r="R893" s="2279"/>
      <c r="S893" s="2279"/>
      <c r="T893" s="2279"/>
      <c r="U893" s="2279"/>
      <c r="V893" s="2279"/>
      <c r="W893" s="2279"/>
      <c r="X893" s="2279"/>
      <c r="Y893" s="2279"/>
      <c r="Z893" s="2279"/>
    </row>
    <row r="894">
      <c r="A894" s="2279"/>
      <c r="B894" s="2279"/>
      <c r="C894" s="2279"/>
      <c r="D894" s="2279"/>
      <c r="E894" s="2279"/>
      <c r="F894" s="2279"/>
      <c r="G894" s="2279"/>
      <c r="H894" s="2279"/>
      <c r="I894" s="2279"/>
      <c r="J894" s="2279"/>
      <c r="K894" s="2279"/>
      <c r="L894" s="2279"/>
      <c r="M894" s="2279"/>
      <c r="N894" s="2279"/>
      <c r="O894" s="2401"/>
      <c r="P894" s="2279"/>
      <c r="Q894" s="2279"/>
      <c r="R894" s="2279"/>
      <c r="S894" s="2279"/>
      <c r="T894" s="2279"/>
      <c r="U894" s="2279"/>
      <c r="V894" s="2279"/>
      <c r="W894" s="2279"/>
      <c r="X894" s="2279"/>
      <c r="Y894" s="2279"/>
      <c r="Z894" s="2279"/>
    </row>
    <row r="895">
      <c r="A895" s="2279"/>
      <c r="B895" s="2279"/>
      <c r="C895" s="2279"/>
      <c r="D895" s="2279"/>
      <c r="E895" s="2279"/>
      <c r="F895" s="2279"/>
      <c r="G895" s="2279"/>
      <c r="H895" s="2279"/>
      <c r="I895" s="2279"/>
      <c r="J895" s="2279"/>
      <c r="K895" s="2279"/>
      <c r="L895" s="2279"/>
      <c r="M895" s="2279"/>
      <c r="N895" s="2279"/>
      <c r="O895" s="2401"/>
      <c r="P895" s="2279"/>
      <c r="Q895" s="2279"/>
      <c r="R895" s="2279"/>
      <c r="S895" s="2279"/>
      <c r="T895" s="2279"/>
      <c r="U895" s="2279"/>
      <c r="V895" s="2279"/>
      <c r="W895" s="2279"/>
      <c r="X895" s="2279"/>
      <c r="Y895" s="2279"/>
      <c r="Z895" s="2279"/>
    </row>
    <row r="896">
      <c r="A896" s="2279"/>
      <c r="B896" s="2279"/>
      <c r="C896" s="2279"/>
      <c r="D896" s="2279"/>
      <c r="E896" s="2279"/>
      <c r="F896" s="2279"/>
      <c r="G896" s="2279"/>
      <c r="H896" s="2279"/>
      <c r="I896" s="2279"/>
      <c r="J896" s="2279"/>
      <c r="K896" s="2279"/>
      <c r="L896" s="2279"/>
      <c r="M896" s="2279"/>
      <c r="N896" s="2279"/>
      <c r="O896" s="2401"/>
      <c r="P896" s="2279"/>
      <c r="Q896" s="2279"/>
      <c r="R896" s="2279"/>
      <c r="S896" s="2279"/>
      <c r="T896" s="2279"/>
      <c r="U896" s="2279"/>
      <c r="V896" s="2279"/>
      <c r="W896" s="2279"/>
      <c r="X896" s="2279"/>
      <c r="Y896" s="2279"/>
      <c r="Z896" s="2279"/>
    </row>
    <row r="897">
      <c r="A897" s="2279"/>
      <c r="B897" s="2279"/>
      <c r="C897" s="2279"/>
      <c r="D897" s="2279"/>
      <c r="E897" s="2279"/>
      <c r="F897" s="2279"/>
      <c r="G897" s="2279"/>
      <c r="H897" s="2279"/>
      <c r="I897" s="2279"/>
      <c r="J897" s="2279"/>
      <c r="K897" s="2279"/>
      <c r="L897" s="2279"/>
      <c r="M897" s="2279"/>
      <c r="N897" s="2279"/>
      <c r="O897" s="2401"/>
      <c r="P897" s="2279"/>
      <c r="Q897" s="2279"/>
      <c r="R897" s="2279"/>
      <c r="S897" s="2279"/>
      <c r="T897" s="2279"/>
      <c r="U897" s="2279"/>
      <c r="V897" s="2279"/>
      <c r="W897" s="2279"/>
      <c r="X897" s="2279"/>
      <c r="Y897" s="2279"/>
      <c r="Z897" s="2279"/>
    </row>
    <row r="898">
      <c r="A898" s="2279"/>
      <c r="B898" s="2279"/>
      <c r="C898" s="2279"/>
      <c r="D898" s="2279"/>
      <c r="E898" s="2279"/>
      <c r="F898" s="2279"/>
      <c r="G898" s="2279"/>
      <c r="H898" s="2279"/>
      <c r="I898" s="2279"/>
      <c r="J898" s="2279"/>
      <c r="K898" s="2279"/>
      <c r="L898" s="2279"/>
      <c r="M898" s="2279"/>
      <c r="N898" s="2279"/>
      <c r="O898" s="2401"/>
      <c r="P898" s="2279"/>
      <c r="Q898" s="2279"/>
      <c r="R898" s="2279"/>
      <c r="S898" s="2279"/>
      <c r="T898" s="2279"/>
      <c r="U898" s="2279"/>
      <c r="V898" s="2279"/>
      <c r="W898" s="2279"/>
      <c r="X898" s="2279"/>
      <c r="Y898" s="2279"/>
      <c r="Z898" s="2279"/>
    </row>
    <row r="899">
      <c r="A899" s="2279"/>
      <c r="B899" s="2279"/>
      <c r="C899" s="2279"/>
      <c r="D899" s="2279"/>
      <c r="E899" s="2279"/>
      <c r="F899" s="2279"/>
      <c r="G899" s="2279"/>
      <c r="H899" s="2279"/>
      <c r="I899" s="2279"/>
      <c r="J899" s="2279"/>
      <c r="K899" s="2279"/>
      <c r="L899" s="2279"/>
      <c r="M899" s="2279"/>
      <c r="N899" s="2279"/>
      <c r="O899" s="2401"/>
      <c r="P899" s="2279"/>
      <c r="Q899" s="2279"/>
      <c r="R899" s="2279"/>
      <c r="S899" s="2279"/>
      <c r="T899" s="2279"/>
      <c r="U899" s="2279"/>
      <c r="V899" s="2279"/>
      <c r="W899" s="2279"/>
      <c r="X899" s="2279"/>
      <c r="Y899" s="2279"/>
      <c r="Z899" s="2279"/>
    </row>
    <row r="900">
      <c r="A900" s="2279"/>
      <c r="B900" s="2279"/>
      <c r="C900" s="2279"/>
      <c r="D900" s="2279"/>
      <c r="E900" s="2279"/>
      <c r="F900" s="2279"/>
      <c r="G900" s="2279"/>
      <c r="H900" s="2279"/>
      <c r="I900" s="2279"/>
      <c r="J900" s="2279"/>
      <c r="K900" s="2279"/>
      <c r="L900" s="2279"/>
      <c r="M900" s="2279"/>
      <c r="N900" s="2279"/>
      <c r="O900" s="2401"/>
      <c r="P900" s="2279"/>
      <c r="Q900" s="2279"/>
      <c r="R900" s="2279"/>
      <c r="S900" s="2279"/>
      <c r="T900" s="2279"/>
      <c r="U900" s="2279"/>
      <c r="V900" s="2279"/>
      <c r="W900" s="2279"/>
      <c r="X900" s="2279"/>
      <c r="Y900" s="2279"/>
      <c r="Z900" s="2279"/>
    </row>
    <row r="901">
      <c r="A901" s="2279"/>
      <c r="B901" s="2279"/>
      <c r="C901" s="2279"/>
      <c r="D901" s="2279"/>
      <c r="E901" s="2279"/>
      <c r="F901" s="2279"/>
      <c r="G901" s="2279"/>
      <c r="H901" s="2279"/>
      <c r="I901" s="2279"/>
      <c r="J901" s="2279"/>
      <c r="K901" s="2279"/>
      <c r="L901" s="2279"/>
      <c r="M901" s="2279"/>
      <c r="N901" s="2279"/>
      <c r="O901" s="2401"/>
      <c r="P901" s="2279"/>
      <c r="Q901" s="2279"/>
      <c r="R901" s="2279"/>
      <c r="S901" s="2279"/>
      <c r="T901" s="2279"/>
      <c r="U901" s="2279"/>
      <c r="V901" s="2279"/>
      <c r="W901" s="2279"/>
      <c r="X901" s="2279"/>
      <c r="Y901" s="2279"/>
      <c r="Z901" s="2279"/>
    </row>
    <row r="902">
      <c r="A902" s="2279"/>
      <c r="B902" s="2279"/>
      <c r="C902" s="2279"/>
      <c r="D902" s="2279"/>
      <c r="E902" s="2279"/>
      <c r="F902" s="2279"/>
      <c r="G902" s="2279"/>
      <c r="H902" s="2279"/>
      <c r="I902" s="2279"/>
      <c r="J902" s="2279"/>
      <c r="K902" s="2279"/>
      <c r="L902" s="2279"/>
      <c r="M902" s="2279"/>
      <c r="N902" s="2279"/>
      <c r="O902" s="2401"/>
      <c r="P902" s="2279"/>
      <c r="Q902" s="2279"/>
      <c r="R902" s="2279"/>
      <c r="S902" s="2279"/>
      <c r="T902" s="2279"/>
      <c r="U902" s="2279"/>
      <c r="V902" s="2279"/>
      <c r="W902" s="2279"/>
      <c r="X902" s="2279"/>
      <c r="Y902" s="2279"/>
      <c r="Z902" s="2279"/>
    </row>
    <row r="903">
      <c r="A903" s="2279"/>
      <c r="B903" s="2279"/>
      <c r="C903" s="2279"/>
      <c r="D903" s="2279"/>
      <c r="E903" s="2279"/>
      <c r="F903" s="2279"/>
      <c r="G903" s="2279"/>
      <c r="H903" s="2279"/>
      <c r="I903" s="2279"/>
      <c r="J903" s="2279"/>
      <c r="K903" s="2279"/>
      <c r="L903" s="2279"/>
      <c r="M903" s="2279"/>
      <c r="N903" s="2279"/>
      <c r="O903" s="2401"/>
      <c r="P903" s="2279"/>
      <c r="Q903" s="2279"/>
      <c r="R903" s="2279"/>
      <c r="S903" s="2279"/>
      <c r="T903" s="2279"/>
      <c r="U903" s="2279"/>
      <c r="V903" s="2279"/>
      <c r="W903" s="2279"/>
      <c r="X903" s="2279"/>
      <c r="Y903" s="2279"/>
      <c r="Z903" s="2279"/>
    </row>
    <row r="904">
      <c r="A904" s="2279"/>
      <c r="B904" s="2279"/>
      <c r="C904" s="2279"/>
      <c r="D904" s="2279"/>
      <c r="E904" s="2279"/>
      <c r="F904" s="2279"/>
      <c r="G904" s="2279"/>
      <c r="H904" s="2279"/>
      <c r="I904" s="2279"/>
      <c r="J904" s="2279"/>
      <c r="K904" s="2279"/>
      <c r="L904" s="2279"/>
      <c r="M904" s="2279"/>
      <c r="N904" s="2279"/>
      <c r="O904" s="2401"/>
      <c r="P904" s="2279"/>
      <c r="Q904" s="2279"/>
      <c r="R904" s="2279"/>
      <c r="S904" s="2279"/>
      <c r="T904" s="2279"/>
      <c r="U904" s="2279"/>
      <c r="V904" s="2279"/>
      <c r="W904" s="2279"/>
      <c r="X904" s="2279"/>
      <c r="Y904" s="2279"/>
      <c r="Z904" s="2279"/>
    </row>
    <row r="905">
      <c r="A905" s="2279"/>
      <c r="B905" s="2279"/>
      <c r="C905" s="2279"/>
      <c r="D905" s="2279"/>
      <c r="E905" s="2279"/>
      <c r="F905" s="2279"/>
      <c r="G905" s="2279"/>
      <c r="H905" s="2279"/>
      <c r="I905" s="2279"/>
      <c r="J905" s="2279"/>
      <c r="K905" s="2279"/>
      <c r="L905" s="2279"/>
      <c r="M905" s="2279"/>
      <c r="N905" s="2279"/>
      <c r="O905" s="2401"/>
      <c r="P905" s="2279"/>
      <c r="Q905" s="2279"/>
      <c r="R905" s="2279"/>
      <c r="S905" s="2279"/>
      <c r="T905" s="2279"/>
      <c r="U905" s="2279"/>
      <c r="V905" s="2279"/>
      <c r="W905" s="2279"/>
      <c r="X905" s="2279"/>
      <c r="Y905" s="2279"/>
      <c r="Z905" s="2279"/>
    </row>
    <row r="906">
      <c r="A906" s="2279"/>
      <c r="B906" s="2279"/>
      <c r="C906" s="2279"/>
      <c r="D906" s="2279"/>
      <c r="E906" s="2279"/>
      <c r="F906" s="2279"/>
      <c r="G906" s="2279"/>
      <c r="H906" s="2279"/>
      <c r="I906" s="2279"/>
      <c r="J906" s="2279"/>
      <c r="K906" s="2279"/>
      <c r="L906" s="2279"/>
      <c r="M906" s="2279"/>
      <c r="N906" s="2279"/>
      <c r="O906" s="2401"/>
      <c r="P906" s="2279"/>
      <c r="Q906" s="2279"/>
      <c r="R906" s="2279"/>
      <c r="S906" s="2279"/>
      <c r="T906" s="2279"/>
      <c r="U906" s="2279"/>
      <c r="V906" s="2279"/>
      <c r="W906" s="2279"/>
      <c r="X906" s="2279"/>
      <c r="Y906" s="2279"/>
      <c r="Z906" s="2279"/>
    </row>
    <row r="907">
      <c r="A907" s="2279"/>
      <c r="B907" s="2279"/>
      <c r="C907" s="2279"/>
      <c r="D907" s="2279"/>
      <c r="E907" s="2279"/>
      <c r="F907" s="2279"/>
      <c r="G907" s="2279"/>
      <c r="H907" s="2279"/>
      <c r="I907" s="2279"/>
      <c r="J907" s="2279"/>
      <c r="K907" s="2279"/>
      <c r="L907" s="2279"/>
      <c r="M907" s="2279"/>
      <c r="N907" s="2279"/>
      <c r="O907" s="2401"/>
      <c r="P907" s="2279"/>
      <c r="Q907" s="2279"/>
      <c r="R907" s="2279"/>
      <c r="S907" s="2279"/>
      <c r="T907" s="2279"/>
      <c r="U907" s="2279"/>
      <c r="V907" s="2279"/>
      <c r="W907" s="2279"/>
      <c r="X907" s="2279"/>
      <c r="Y907" s="2279"/>
      <c r="Z907" s="2279"/>
    </row>
    <row r="908">
      <c r="A908" s="2279"/>
      <c r="B908" s="2279"/>
      <c r="C908" s="2279"/>
      <c r="D908" s="2279"/>
      <c r="E908" s="2279"/>
      <c r="F908" s="2279"/>
      <c r="G908" s="2279"/>
      <c r="H908" s="2279"/>
      <c r="I908" s="2279"/>
      <c r="J908" s="2279"/>
      <c r="K908" s="2279"/>
      <c r="L908" s="2279"/>
      <c r="M908" s="2279"/>
      <c r="N908" s="2279"/>
      <c r="O908" s="2401"/>
      <c r="P908" s="2279"/>
      <c r="Q908" s="2279"/>
      <c r="R908" s="2279"/>
      <c r="S908" s="2279"/>
      <c r="T908" s="2279"/>
      <c r="U908" s="2279"/>
      <c r="V908" s="2279"/>
      <c r="W908" s="2279"/>
      <c r="X908" s="2279"/>
      <c r="Y908" s="2279"/>
      <c r="Z908" s="2279"/>
    </row>
    <row r="909">
      <c r="A909" s="2279"/>
      <c r="B909" s="2279"/>
      <c r="C909" s="2279"/>
      <c r="D909" s="2279"/>
      <c r="E909" s="2279"/>
      <c r="F909" s="2279"/>
      <c r="G909" s="2279"/>
      <c r="H909" s="2279"/>
      <c r="I909" s="2279"/>
      <c r="J909" s="2279"/>
      <c r="K909" s="2279"/>
      <c r="L909" s="2279"/>
      <c r="M909" s="2279"/>
      <c r="N909" s="2279"/>
      <c r="O909" s="2401"/>
      <c r="P909" s="2279"/>
      <c r="Q909" s="2279"/>
      <c r="R909" s="2279"/>
      <c r="S909" s="2279"/>
      <c r="T909" s="2279"/>
      <c r="U909" s="2279"/>
      <c r="V909" s="2279"/>
      <c r="W909" s="2279"/>
      <c r="X909" s="2279"/>
      <c r="Y909" s="2279"/>
      <c r="Z909" s="2279"/>
    </row>
    <row r="910">
      <c r="A910" s="2279"/>
      <c r="B910" s="2279"/>
      <c r="C910" s="2279"/>
      <c r="D910" s="2279"/>
      <c r="E910" s="2279"/>
      <c r="F910" s="2279"/>
      <c r="G910" s="2279"/>
      <c r="H910" s="2279"/>
      <c r="I910" s="2279"/>
      <c r="J910" s="2279"/>
      <c r="K910" s="2279"/>
      <c r="L910" s="2279"/>
      <c r="M910" s="2279"/>
      <c r="N910" s="2279"/>
      <c r="O910" s="2401"/>
      <c r="P910" s="2279"/>
      <c r="Q910" s="2279"/>
      <c r="R910" s="2279"/>
      <c r="S910" s="2279"/>
      <c r="T910" s="2279"/>
      <c r="U910" s="2279"/>
      <c r="V910" s="2279"/>
      <c r="W910" s="2279"/>
      <c r="X910" s="2279"/>
      <c r="Y910" s="2279"/>
      <c r="Z910" s="2279"/>
    </row>
    <row r="911">
      <c r="A911" s="2279"/>
      <c r="B911" s="2279"/>
      <c r="C911" s="2279"/>
      <c r="D911" s="2279"/>
      <c r="E911" s="2279"/>
      <c r="F911" s="2279"/>
      <c r="G911" s="2279"/>
      <c r="H911" s="2279"/>
      <c r="I911" s="2279"/>
      <c r="J911" s="2279"/>
      <c r="K911" s="2279"/>
      <c r="L911" s="2279"/>
      <c r="M911" s="2279"/>
      <c r="N911" s="2279"/>
      <c r="O911" s="2401"/>
      <c r="P911" s="2279"/>
      <c r="Q911" s="2279"/>
      <c r="R911" s="2279"/>
      <c r="S911" s="2279"/>
      <c r="T911" s="2279"/>
      <c r="U911" s="2279"/>
      <c r="V911" s="2279"/>
      <c r="W911" s="2279"/>
      <c r="X911" s="2279"/>
      <c r="Y911" s="2279"/>
      <c r="Z911" s="2279"/>
    </row>
    <row r="912">
      <c r="A912" s="2279"/>
      <c r="B912" s="2279"/>
      <c r="C912" s="2279"/>
      <c r="D912" s="2279"/>
      <c r="E912" s="2279"/>
      <c r="F912" s="2279"/>
      <c r="G912" s="2279"/>
      <c r="H912" s="2279"/>
      <c r="I912" s="2279"/>
      <c r="J912" s="2279"/>
      <c r="K912" s="2279"/>
      <c r="L912" s="2279"/>
      <c r="M912" s="2279"/>
      <c r="N912" s="2279"/>
      <c r="O912" s="2401"/>
      <c r="P912" s="2279"/>
      <c r="Q912" s="2279"/>
      <c r="R912" s="2279"/>
      <c r="S912" s="2279"/>
      <c r="T912" s="2279"/>
      <c r="U912" s="2279"/>
      <c r="V912" s="2279"/>
      <c r="W912" s="2279"/>
      <c r="X912" s="2279"/>
      <c r="Y912" s="2279"/>
      <c r="Z912" s="2279"/>
    </row>
    <row r="913">
      <c r="A913" s="2279"/>
      <c r="B913" s="2279"/>
      <c r="C913" s="2279"/>
      <c r="D913" s="2279"/>
      <c r="E913" s="2279"/>
      <c r="F913" s="2279"/>
      <c r="G913" s="2279"/>
      <c r="H913" s="2279"/>
      <c r="I913" s="2279"/>
      <c r="J913" s="2279"/>
      <c r="K913" s="2279"/>
      <c r="L913" s="2279"/>
      <c r="M913" s="2279"/>
      <c r="N913" s="2279"/>
      <c r="O913" s="2401"/>
      <c r="P913" s="2279"/>
      <c r="Q913" s="2279"/>
      <c r="R913" s="2279"/>
      <c r="S913" s="2279"/>
      <c r="T913" s="2279"/>
      <c r="U913" s="2279"/>
      <c r="V913" s="2279"/>
      <c r="W913" s="2279"/>
      <c r="X913" s="2279"/>
      <c r="Y913" s="2279"/>
      <c r="Z913" s="2279"/>
    </row>
    <row r="914">
      <c r="A914" s="2279"/>
      <c r="B914" s="2279"/>
      <c r="C914" s="2279"/>
      <c r="D914" s="2279"/>
      <c r="E914" s="2279"/>
      <c r="F914" s="2279"/>
      <c r="G914" s="2279"/>
      <c r="H914" s="2279"/>
      <c r="I914" s="2279"/>
      <c r="J914" s="2279"/>
      <c r="K914" s="2279"/>
      <c r="L914" s="2279"/>
      <c r="M914" s="2279"/>
      <c r="N914" s="2279"/>
      <c r="O914" s="2401"/>
      <c r="P914" s="2279"/>
      <c r="Q914" s="2279"/>
      <c r="R914" s="2279"/>
      <c r="S914" s="2279"/>
      <c r="T914" s="2279"/>
      <c r="U914" s="2279"/>
      <c r="V914" s="2279"/>
      <c r="W914" s="2279"/>
      <c r="X914" s="2279"/>
      <c r="Y914" s="2279"/>
      <c r="Z914" s="2279"/>
    </row>
    <row r="915">
      <c r="A915" s="2279"/>
      <c r="B915" s="2279"/>
      <c r="C915" s="2279"/>
      <c r="D915" s="2279"/>
      <c r="E915" s="2279"/>
      <c r="F915" s="2279"/>
      <c r="G915" s="2279"/>
      <c r="H915" s="2279"/>
      <c r="I915" s="2279"/>
      <c r="J915" s="2279"/>
      <c r="K915" s="2279"/>
      <c r="L915" s="2279"/>
      <c r="M915" s="2279"/>
      <c r="N915" s="2279"/>
      <c r="O915" s="2401"/>
      <c r="P915" s="2279"/>
      <c r="Q915" s="2279"/>
      <c r="R915" s="2279"/>
      <c r="S915" s="2279"/>
      <c r="T915" s="2279"/>
      <c r="U915" s="2279"/>
      <c r="V915" s="2279"/>
      <c r="W915" s="2279"/>
      <c r="X915" s="2279"/>
      <c r="Y915" s="2279"/>
      <c r="Z915" s="2279"/>
    </row>
    <row r="916">
      <c r="A916" s="2279"/>
      <c r="B916" s="2279"/>
      <c r="C916" s="2279"/>
      <c r="D916" s="2279"/>
      <c r="E916" s="2279"/>
      <c r="F916" s="2279"/>
      <c r="G916" s="2279"/>
      <c r="H916" s="2279"/>
      <c r="I916" s="2279"/>
      <c r="J916" s="2279"/>
      <c r="K916" s="2279"/>
      <c r="L916" s="2279"/>
      <c r="M916" s="2279"/>
      <c r="N916" s="2279"/>
      <c r="O916" s="2401"/>
      <c r="P916" s="2279"/>
      <c r="Q916" s="2279"/>
      <c r="R916" s="2279"/>
      <c r="S916" s="2279"/>
      <c r="T916" s="2279"/>
      <c r="U916" s="2279"/>
      <c r="V916" s="2279"/>
      <c r="W916" s="2279"/>
      <c r="X916" s="2279"/>
      <c r="Y916" s="2279"/>
      <c r="Z916" s="2279"/>
    </row>
    <row r="917">
      <c r="A917" s="2279"/>
      <c r="B917" s="2279"/>
      <c r="C917" s="2279"/>
      <c r="D917" s="2279"/>
      <c r="E917" s="2279"/>
      <c r="F917" s="2279"/>
      <c r="G917" s="2279"/>
      <c r="H917" s="2279"/>
      <c r="I917" s="2279"/>
      <c r="J917" s="2279"/>
      <c r="K917" s="2279"/>
      <c r="L917" s="2279"/>
      <c r="M917" s="2279"/>
      <c r="N917" s="2279"/>
      <c r="O917" s="2401"/>
      <c r="P917" s="2279"/>
      <c r="Q917" s="2279"/>
      <c r="R917" s="2279"/>
      <c r="S917" s="2279"/>
      <c r="T917" s="2279"/>
      <c r="U917" s="2279"/>
      <c r="V917" s="2279"/>
      <c r="W917" s="2279"/>
      <c r="X917" s="2279"/>
      <c r="Y917" s="2279"/>
      <c r="Z917" s="2279"/>
    </row>
    <row r="918">
      <c r="A918" s="2279"/>
      <c r="B918" s="2279"/>
      <c r="C918" s="2279"/>
      <c r="D918" s="2279"/>
      <c r="E918" s="2279"/>
      <c r="F918" s="2279"/>
      <c r="G918" s="2279"/>
      <c r="H918" s="2279"/>
      <c r="I918" s="2279"/>
      <c r="J918" s="2279"/>
      <c r="K918" s="2279"/>
      <c r="L918" s="2279"/>
      <c r="M918" s="2279"/>
      <c r="N918" s="2279"/>
      <c r="O918" s="2401"/>
      <c r="P918" s="2279"/>
      <c r="Q918" s="2279"/>
      <c r="R918" s="2279"/>
      <c r="S918" s="2279"/>
      <c r="T918" s="2279"/>
      <c r="U918" s="2279"/>
      <c r="V918" s="2279"/>
      <c r="W918" s="2279"/>
      <c r="X918" s="2279"/>
      <c r="Y918" s="2279"/>
      <c r="Z918" s="2279"/>
    </row>
    <row r="919">
      <c r="A919" s="2279"/>
      <c r="B919" s="2279"/>
      <c r="C919" s="2279"/>
      <c r="D919" s="2279"/>
      <c r="E919" s="2279"/>
      <c r="F919" s="2279"/>
      <c r="G919" s="2279"/>
      <c r="H919" s="2279"/>
      <c r="I919" s="2279"/>
      <c r="J919" s="2279"/>
      <c r="K919" s="2279"/>
      <c r="L919" s="2279"/>
      <c r="M919" s="2279"/>
      <c r="N919" s="2279"/>
      <c r="O919" s="2401"/>
      <c r="P919" s="2279"/>
      <c r="Q919" s="2279"/>
      <c r="R919" s="2279"/>
      <c r="S919" s="2279"/>
      <c r="T919" s="2279"/>
      <c r="U919" s="2279"/>
      <c r="V919" s="2279"/>
      <c r="W919" s="2279"/>
      <c r="X919" s="2279"/>
      <c r="Y919" s="2279"/>
      <c r="Z919" s="2279"/>
    </row>
    <row r="920">
      <c r="A920" s="2279"/>
      <c r="B920" s="2279"/>
      <c r="C920" s="2279"/>
      <c r="D920" s="2279"/>
      <c r="E920" s="2279"/>
      <c r="F920" s="2279"/>
      <c r="G920" s="2279"/>
      <c r="H920" s="2279"/>
      <c r="I920" s="2279"/>
      <c r="J920" s="2279"/>
      <c r="K920" s="2279"/>
      <c r="L920" s="2279"/>
      <c r="M920" s="2279"/>
      <c r="N920" s="2279"/>
      <c r="O920" s="2401"/>
      <c r="P920" s="2279"/>
      <c r="Q920" s="2279"/>
      <c r="R920" s="2279"/>
      <c r="S920" s="2279"/>
      <c r="T920" s="2279"/>
      <c r="U920" s="2279"/>
      <c r="V920" s="2279"/>
      <c r="W920" s="2279"/>
      <c r="X920" s="2279"/>
      <c r="Y920" s="2279"/>
      <c r="Z920" s="2279"/>
    </row>
    <row r="921">
      <c r="A921" s="2279"/>
      <c r="B921" s="2279"/>
      <c r="C921" s="2279"/>
      <c r="D921" s="2279"/>
      <c r="E921" s="2279"/>
      <c r="F921" s="2279"/>
      <c r="G921" s="2279"/>
      <c r="H921" s="2279"/>
      <c r="I921" s="2279"/>
      <c r="J921" s="2279"/>
      <c r="K921" s="2279"/>
      <c r="L921" s="2279"/>
      <c r="M921" s="2279"/>
      <c r="N921" s="2279"/>
      <c r="O921" s="2401"/>
      <c r="P921" s="2279"/>
      <c r="Q921" s="2279"/>
      <c r="R921" s="2279"/>
      <c r="S921" s="2279"/>
      <c r="T921" s="2279"/>
      <c r="U921" s="2279"/>
      <c r="V921" s="2279"/>
      <c r="W921" s="2279"/>
      <c r="X921" s="2279"/>
      <c r="Y921" s="2279"/>
      <c r="Z921" s="2279"/>
    </row>
    <row r="922">
      <c r="A922" s="2279"/>
      <c r="B922" s="2279"/>
      <c r="C922" s="2279"/>
      <c r="D922" s="2279"/>
      <c r="E922" s="2279"/>
      <c r="F922" s="2279"/>
      <c r="G922" s="2279"/>
      <c r="H922" s="2279"/>
      <c r="I922" s="2279"/>
      <c r="J922" s="2279"/>
      <c r="K922" s="2279"/>
      <c r="L922" s="2279"/>
      <c r="M922" s="2279"/>
      <c r="N922" s="2279"/>
      <c r="O922" s="2401"/>
      <c r="P922" s="2279"/>
      <c r="Q922" s="2279"/>
      <c r="R922" s="2279"/>
      <c r="S922" s="2279"/>
      <c r="T922" s="2279"/>
      <c r="U922" s="2279"/>
      <c r="V922" s="2279"/>
      <c r="W922" s="2279"/>
      <c r="X922" s="2279"/>
      <c r="Y922" s="2279"/>
      <c r="Z922" s="2279"/>
    </row>
    <row r="923">
      <c r="A923" s="2279"/>
      <c r="B923" s="2279"/>
      <c r="C923" s="2279"/>
      <c r="D923" s="2279"/>
      <c r="E923" s="2279"/>
      <c r="F923" s="2279"/>
      <c r="G923" s="2279"/>
      <c r="H923" s="2279"/>
      <c r="I923" s="2279"/>
      <c r="J923" s="2279"/>
      <c r="K923" s="2279"/>
      <c r="L923" s="2279"/>
      <c r="M923" s="2279"/>
      <c r="N923" s="2279"/>
      <c r="O923" s="2401"/>
      <c r="P923" s="2279"/>
      <c r="Q923" s="2279"/>
      <c r="R923" s="2279"/>
      <c r="S923" s="2279"/>
      <c r="T923" s="2279"/>
      <c r="U923" s="2279"/>
      <c r="V923" s="2279"/>
      <c r="W923" s="2279"/>
      <c r="X923" s="2279"/>
      <c r="Y923" s="2279"/>
      <c r="Z923" s="2279"/>
    </row>
    <row r="924">
      <c r="A924" s="2279"/>
      <c r="B924" s="2279"/>
      <c r="C924" s="2279"/>
      <c r="D924" s="2279"/>
      <c r="E924" s="2279"/>
      <c r="F924" s="2279"/>
      <c r="G924" s="2279"/>
      <c r="H924" s="2279"/>
      <c r="I924" s="2279"/>
      <c r="J924" s="2279"/>
      <c r="K924" s="2279"/>
      <c r="L924" s="2279"/>
      <c r="M924" s="2279"/>
      <c r="N924" s="2279"/>
      <c r="O924" s="2401"/>
      <c r="P924" s="2279"/>
      <c r="Q924" s="2279"/>
      <c r="R924" s="2279"/>
      <c r="S924" s="2279"/>
      <c r="T924" s="2279"/>
      <c r="U924" s="2279"/>
      <c r="V924" s="2279"/>
      <c r="W924" s="2279"/>
      <c r="X924" s="2279"/>
      <c r="Y924" s="2279"/>
      <c r="Z924" s="2279"/>
    </row>
    <row r="925">
      <c r="A925" s="2279"/>
      <c r="B925" s="2279"/>
      <c r="C925" s="2279"/>
      <c r="D925" s="2279"/>
      <c r="E925" s="2279"/>
      <c r="F925" s="2279"/>
      <c r="G925" s="2279"/>
      <c r="H925" s="2279"/>
      <c r="I925" s="2279"/>
      <c r="J925" s="2279"/>
      <c r="K925" s="2279"/>
      <c r="L925" s="2279"/>
      <c r="M925" s="2279"/>
      <c r="N925" s="2279"/>
      <c r="O925" s="2401"/>
      <c r="P925" s="2279"/>
      <c r="Q925" s="2279"/>
      <c r="R925" s="2279"/>
      <c r="S925" s="2279"/>
      <c r="T925" s="2279"/>
      <c r="U925" s="2279"/>
      <c r="V925" s="2279"/>
      <c r="W925" s="2279"/>
      <c r="X925" s="2279"/>
      <c r="Y925" s="2279"/>
      <c r="Z925" s="2279"/>
    </row>
    <row r="926">
      <c r="A926" s="2279"/>
      <c r="B926" s="2279"/>
      <c r="C926" s="2279"/>
      <c r="D926" s="2279"/>
      <c r="E926" s="2279"/>
      <c r="F926" s="2279"/>
      <c r="G926" s="2279"/>
      <c r="H926" s="2279"/>
      <c r="I926" s="2279"/>
      <c r="J926" s="2279"/>
      <c r="K926" s="2279"/>
      <c r="L926" s="2279"/>
      <c r="M926" s="2279"/>
      <c r="N926" s="2279"/>
      <c r="O926" s="2401"/>
      <c r="P926" s="2279"/>
      <c r="Q926" s="2279"/>
      <c r="R926" s="2279"/>
      <c r="S926" s="2279"/>
      <c r="T926" s="2279"/>
      <c r="U926" s="2279"/>
      <c r="V926" s="2279"/>
      <c r="W926" s="2279"/>
      <c r="X926" s="2279"/>
      <c r="Y926" s="2279"/>
      <c r="Z926" s="2279"/>
    </row>
    <row r="927">
      <c r="A927" s="2279"/>
      <c r="B927" s="2279"/>
      <c r="C927" s="2279"/>
      <c r="D927" s="2279"/>
      <c r="E927" s="2279"/>
      <c r="F927" s="2279"/>
      <c r="G927" s="2279"/>
      <c r="H927" s="2279"/>
      <c r="I927" s="2279"/>
      <c r="J927" s="2279"/>
      <c r="K927" s="2279"/>
      <c r="L927" s="2279"/>
      <c r="M927" s="2279"/>
      <c r="N927" s="2279"/>
      <c r="O927" s="2401"/>
      <c r="P927" s="2279"/>
      <c r="Q927" s="2279"/>
      <c r="R927" s="2279"/>
      <c r="S927" s="2279"/>
      <c r="T927" s="2279"/>
      <c r="U927" s="2279"/>
      <c r="V927" s="2279"/>
      <c r="W927" s="2279"/>
      <c r="X927" s="2279"/>
      <c r="Y927" s="2279"/>
      <c r="Z927" s="2279"/>
    </row>
    <row r="928">
      <c r="A928" s="2279"/>
      <c r="B928" s="2279"/>
      <c r="C928" s="2279"/>
      <c r="D928" s="2279"/>
      <c r="E928" s="2279"/>
      <c r="F928" s="2279"/>
      <c r="G928" s="2279"/>
      <c r="H928" s="2279"/>
      <c r="I928" s="2279"/>
      <c r="J928" s="2279"/>
      <c r="K928" s="2279"/>
      <c r="L928" s="2279"/>
      <c r="M928" s="2279"/>
      <c r="N928" s="2279"/>
      <c r="O928" s="2401"/>
      <c r="P928" s="2279"/>
      <c r="Q928" s="2279"/>
      <c r="R928" s="2279"/>
      <c r="S928" s="2279"/>
      <c r="T928" s="2279"/>
      <c r="U928" s="2279"/>
      <c r="V928" s="2279"/>
      <c r="W928" s="2279"/>
      <c r="X928" s="2279"/>
      <c r="Y928" s="2279"/>
      <c r="Z928" s="2279"/>
    </row>
    <row r="929">
      <c r="A929" s="2279"/>
      <c r="B929" s="2279"/>
      <c r="C929" s="2279"/>
      <c r="D929" s="2279"/>
      <c r="E929" s="2279"/>
      <c r="F929" s="2279"/>
      <c r="G929" s="2279"/>
      <c r="H929" s="2279"/>
      <c r="I929" s="2279"/>
      <c r="J929" s="2279"/>
      <c r="K929" s="2279"/>
      <c r="L929" s="2279"/>
      <c r="M929" s="2279"/>
      <c r="N929" s="2279"/>
      <c r="O929" s="2401"/>
      <c r="P929" s="2279"/>
      <c r="Q929" s="2279"/>
      <c r="R929" s="2279"/>
      <c r="S929" s="2279"/>
      <c r="T929" s="2279"/>
      <c r="U929" s="2279"/>
      <c r="V929" s="2279"/>
      <c r="W929" s="2279"/>
      <c r="X929" s="2279"/>
      <c r="Y929" s="2279"/>
      <c r="Z929" s="2279"/>
    </row>
    <row r="930">
      <c r="A930" s="2279"/>
      <c r="B930" s="2279"/>
      <c r="C930" s="2279"/>
      <c r="D930" s="2279"/>
      <c r="E930" s="2279"/>
      <c r="F930" s="2279"/>
      <c r="G930" s="2279"/>
      <c r="H930" s="2279"/>
      <c r="I930" s="2279"/>
      <c r="J930" s="2279"/>
      <c r="K930" s="2279"/>
      <c r="L930" s="2279"/>
      <c r="M930" s="2279"/>
      <c r="N930" s="2279"/>
      <c r="O930" s="2401"/>
      <c r="P930" s="2279"/>
      <c r="Q930" s="2279"/>
      <c r="R930" s="2279"/>
      <c r="S930" s="2279"/>
      <c r="T930" s="2279"/>
      <c r="U930" s="2279"/>
      <c r="V930" s="2279"/>
      <c r="W930" s="2279"/>
      <c r="X930" s="2279"/>
      <c r="Y930" s="2279"/>
      <c r="Z930" s="2279"/>
    </row>
    <row r="931">
      <c r="A931" s="2279"/>
      <c r="B931" s="2279"/>
      <c r="C931" s="2279"/>
      <c r="D931" s="2279"/>
      <c r="E931" s="2279"/>
      <c r="F931" s="2279"/>
      <c r="G931" s="2279"/>
      <c r="H931" s="2279"/>
      <c r="I931" s="2279"/>
      <c r="J931" s="2279"/>
      <c r="K931" s="2279"/>
      <c r="L931" s="2279"/>
      <c r="M931" s="2279"/>
      <c r="N931" s="2279"/>
      <c r="O931" s="2401"/>
      <c r="P931" s="2279"/>
      <c r="Q931" s="2279"/>
      <c r="R931" s="2279"/>
      <c r="S931" s="2279"/>
      <c r="T931" s="2279"/>
      <c r="U931" s="2279"/>
      <c r="V931" s="2279"/>
      <c r="W931" s="2279"/>
      <c r="X931" s="2279"/>
      <c r="Y931" s="2279"/>
      <c r="Z931" s="2279"/>
    </row>
    <row r="932">
      <c r="A932" s="2279"/>
      <c r="B932" s="2279"/>
      <c r="C932" s="2279"/>
      <c r="D932" s="2279"/>
      <c r="E932" s="2279"/>
      <c r="F932" s="2279"/>
      <c r="G932" s="2279"/>
      <c r="H932" s="2279"/>
      <c r="I932" s="2279"/>
      <c r="J932" s="2279"/>
      <c r="K932" s="2279"/>
      <c r="L932" s="2279"/>
      <c r="M932" s="2279"/>
      <c r="N932" s="2279"/>
      <c r="O932" s="2401"/>
      <c r="P932" s="2279"/>
      <c r="Q932" s="2279"/>
      <c r="R932" s="2279"/>
      <c r="S932" s="2279"/>
      <c r="T932" s="2279"/>
      <c r="U932" s="2279"/>
      <c r="V932" s="2279"/>
      <c r="W932" s="2279"/>
      <c r="X932" s="2279"/>
      <c r="Y932" s="2279"/>
      <c r="Z932" s="2279"/>
    </row>
    <row r="933">
      <c r="A933" s="2279"/>
      <c r="B933" s="2279"/>
      <c r="C933" s="2279"/>
      <c r="D933" s="2279"/>
      <c r="E933" s="2279"/>
      <c r="F933" s="2279"/>
      <c r="G933" s="2279"/>
      <c r="H933" s="2279"/>
      <c r="I933" s="2279"/>
      <c r="J933" s="2279"/>
      <c r="K933" s="2279"/>
      <c r="L933" s="2279"/>
      <c r="M933" s="2279"/>
      <c r="N933" s="2279"/>
      <c r="O933" s="2401"/>
      <c r="P933" s="2279"/>
      <c r="Q933" s="2279"/>
      <c r="R933" s="2279"/>
      <c r="S933" s="2279"/>
      <c r="T933" s="2279"/>
      <c r="U933" s="2279"/>
      <c r="V933" s="2279"/>
      <c r="W933" s="2279"/>
      <c r="X933" s="2279"/>
      <c r="Y933" s="2279"/>
      <c r="Z933" s="2279"/>
    </row>
    <row r="934">
      <c r="A934" s="2279"/>
      <c r="B934" s="2279"/>
      <c r="C934" s="2279"/>
      <c r="D934" s="2279"/>
      <c r="E934" s="2279"/>
      <c r="F934" s="2279"/>
      <c r="G934" s="2279"/>
      <c r="H934" s="2279"/>
      <c r="I934" s="2279"/>
      <c r="J934" s="2279"/>
      <c r="K934" s="2279"/>
      <c r="L934" s="2279"/>
      <c r="M934" s="2279"/>
      <c r="N934" s="2279"/>
      <c r="O934" s="2401"/>
      <c r="P934" s="2279"/>
      <c r="Q934" s="2279"/>
      <c r="R934" s="2279"/>
      <c r="S934" s="2279"/>
      <c r="T934" s="2279"/>
      <c r="U934" s="2279"/>
      <c r="V934" s="2279"/>
      <c r="W934" s="2279"/>
      <c r="X934" s="2279"/>
      <c r="Y934" s="2279"/>
      <c r="Z934" s="2279"/>
    </row>
    <row r="935">
      <c r="A935" s="2279"/>
      <c r="B935" s="2279"/>
      <c r="C935" s="2279"/>
      <c r="D935" s="2279"/>
      <c r="E935" s="2279"/>
      <c r="F935" s="2279"/>
      <c r="G935" s="2279"/>
      <c r="H935" s="2279"/>
      <c r="I935" s="2279"/>
      <c r="J935" s="2279"/>
      <c r="K935" s="2279"/>
      <c r="L935" s="2279"/>
      <c r="M935" s="2279"/>
      <c r="N935" s="2279"/>
      <c r="O935" s="2401"/>
      <c r="P935" s="2279"/>
      <c r="Q935" s="2279"/>
      <c r="R935" s="2279"/>
      <c r="S935" s="2279"/>
      <c r="T935" s="2279"/>
      <c r="U935" s="2279"/>
      <c r="V935" s="2279"/>
      <c r="W935" s="2279"/>
      <c r="X935" s="2279"/>
      <c r="Y935" s="2279"/>
      <c r="Z935" s="2279"/>
    </row>
    <row r="936">
      <c r="A936" s="2279"/>
      <c r="B936" s="2279"/>
      <c r="C936" s="2279"/>
      <c r="D936" s="2279"/>
      <c r="E936" s="2279"/>
      <c r="F936" s="2279"/>
      <c r="G936" s="2279"/>
      <c r="H936" s="2279"/>
      <c r="I936" s="2279"/>
      <c r="J936" s="2279"/>
      <c r="K936" s="2279"/>
      <c r="L936" s="2279"/>
      <c r="M936" s="2279"/>
      <c r="N936" s="2279"/>
      <c r="O936" s="2401"/>
      <c r="P936" s="2279"/>
      <c r="Q936" s="2279"/>
      <c r="R936" s="2279"/>
      <c r="S936" s="2279"/>
      <c r="T936" s="2279"/>
      <c r="U936" s="2279"/>
      <c r="V936" s="2279"/>
      <c r="W936" s="2279"/>
      <c r="X936" s="2279"/>
      <c r="Y936" s="2279"/>
      <c r="Z936" s="2279"/>
    </row>
    <row r="937">
      <c r="A937" s="2279"/>
      <c r="B937" s="2279"/>
      <c r="C937" s="2279"/>
      <c r="D937" s="2279"/>
      <c r="E937" s="2279"/>
      <c r="F937" s="2279"/>
      <c r="G937" s="2279"/>
      <c r="H937" s="2279"/>
      <c r="I937" s="2279"/>
      <c r="J937" s="2279"/>
      <c r="K937" s="2279"/>
      <c r="L937" s="2279"/>
      <c r="M937" s="2279"/>
      <c r="N937" s="2279"/>
      <c r="O937" s="2401"/>
      <c r="P937" s="2279"/>
      <c r="Q937" s="2279"/>
      <c r="R937" s="2279"/>
      <c r="S937" s="2279"/>
      <c r="T937" s="2279"/>
      <c r="U937" s="2279"/>
      <c r="V937" s="2279"/>
      <c r="W937" s="2279"/>
      <c r="X937" s="2279"/>
      <c r="Y937" s="2279"/>
      <c r="Z937" s="2279"/>
    </row>
    <row r="938">
      <c r="A938" s="2279"/>
      <c r="B938" s="2279"/>
      <c r="C938" s="2279"/>
      <c r="D938" s="2279"/>
      <c r="E938" s="2279"/>
      <c r="F938" s="2279"/>
      <c r="G938" s="2279"/>
      <c r="H938" s="2279"/>
      <c r="I938" s="2279"/>
      <c r="J938" s="2279"/>
      <c r="K938" s="2279"/>
      <c r="L938" s="2279"/>
      <c r="M938" s="2279"/>
      <c r="N938" s="2279"/>
      <c r="O938" s="2401"/>
      <c r="P938" s="2279"/>
      <c r="Q938" s="2279"/>
      <c r="R938" s="2279"/>
      <c r="S938" s="2279"/>
      <c r="T938" s="2279"/>
      <c r="U938" s="2279"/>
      <c r="V938" s="2279"/>
      <c r="W938" s="2279"/>
      <c r="X938" s="2279"/>
      <c r="Y938" s="2279"/>
      <c r="Z938" s="2279"/>
    </row>
    <row r="939">
      <c r="A939" s="2279"/>
      <c r="B939" s="2279"/>
      <c r="C939" s="2279"/>
      <c r="D939" s="2279"/>
      <c r="E939" s="2279"/>
      <c r="F939" s="2279"/>
      <c r="G939" s="2279"/>
      <c r="H939" s="2279"/>
      <c r="I939" s="2279"/>
      <c r="J939" s="2279"/>
      <c r="K939" s="2279"/>
      <c r="L939" s="2279"/>
      <c r="M939" s="2279"/>
      <c r="N939" s="2279"/>
      <c r="O939" s="2401"/>
      <c r="P939" s="2279"/>
      <c r="Q939" s="2279"/>
      <c r="R939" s="2279"/>
      <c r="S939" s="2279"/>
      <c r="T939" s="2279"/>
      <c r="U939" s="2279"/>
      <c r="V939" s="2279"/>
      <c r="W939" s="2279"/>
      <c r="X939" s="2279"/>
      <c r="Y939" s="2279"/>
      <c r="Z939" s="2279"/>
    </row>
    <row r="940">
      <c r="A940" s="2279"/>
      <c r="B940" s="2279"/>
      <c r="C940" s="2279"/>
      <c r="D940" s="2279"/>
      <c r="E940" s="2279"/>
      <c r="F940" s="2279"/>
      <c r="G940" s="2279"/>
      <c r="H940" s="2279"/>
      <c r="I940" s="2279"/>
      <c r="J940" s="2279"/>
      <c r="K940" s="2279"/>
      <c r="L940" s="2279"/>
      <c r="M940" s="2279"/>
      <c r="N940" s="2279"/>
      <c r="O940" s="2401"/>
      <c r="P940" s="2279"/>
      <c r="Q940" s="2279"/>
      <c r="R940" s="2279"/>
      <c r="S940" s="2279"/>
      <c r="T940" s="2279"/>
      <c r="U940" s="2279"/>
      <c r="V940" s="2279"/>
      <c r="W940" s="2279"/>
      <c r="X940" s="2279"/>
      <c r="Y940" s="2279"/>
      <c r="Z940" s="2279"/>
    </row>
    <row r="941">
      <c r="A941" s="2279"/>
      <c r="B941" s="2279"/>
      <c r="C941" s="2279"/>
      <c r="D941" s="2279"/>
      <c r="E941" s="2279"/>
      <c r="F941" s="2279"/>
      <c r="G941" s="2279"/>
      <c r="H941" s="2279"/>
      <c r="I941" s="2279"/>
      <c r="J941" s="2279"/>
      <c r="K941" s="2279"/>
      <c r="L941" s="2279"/>
      <c r="M941" s="2279"/>
      <c r="N941" s="2279"/>
      <c r="O941" s="2401"/>
      <c r="P941" s="2279"/>
      <c r="Q941" s="2279"/>
      <c r="R941" s="2279"/>
      <c r="S941" s="2279"/>
      <c r="T941" s="2279"/>
      <c r="U941" s="2279"/>
      <c r="V941" s="2279"/>
      <c r="W941" s="2279"/>
      <c r="X941" s="2279"/>
      <c r="Y941" s="2279"/>
      <c r="Z941" s="2279"/>
    </row>
    <row r="942">
      <c r="A942" s="2279"/>
      <c r="B942" s="2279"/>
      <c r="C942" s="2279"/>
      <c r="D942" s="2279"/>
      <c r="E942" s="2279"/>
      <c r="F942" s="2279"/>
      <c r="G942" s="2279"/>
      <c r="H942" s="2279"/>
      <c r="I942" s="2279"/>
      <c r="J942" s="2279"/>
      <c r="K942" s="2279"/>
      <c r="L942" s="2279"/>
      <c r="M942" s="2279"/>
      <c r="N942" s="2279"/>
      <c r="O942" s="2401"/>
      <c r="P942" s="2279"/>
      <c r="Q942" s="2279"/>
      <c r="R942" s="2279"/>
      <c r="S942" s="2279"/>
      <c r="T942" s="2279"/>
      <c r="U942" s="2279"/>
      <c r="V942" s="2279"/>
      <c r="W942" s="2279"/>
      <c r="X942" s="2279"/>
      <c r="Y942" s="2279"/>
      <c r="Z942" s="2279"/>
    </row>
    <row r="943">
      <c r="A943" s="2279"/>
      <c r="B943" s="2279"/>
      <c r="C943" s="2279"/>
      <c r="D943" s="2279"/>
      <c r="E943" s="2279"/>
      <c r="F943" s="2279"/>
      <c r="G943" s="2279"/>
      <c r="H943" s="2279"/>
      <c r="I943" s="2279"/>
      <c r="J943" s="2279"/>
      <c r="K943" s="2279"/>
      <c r="L943" s="2279"/>
      <c r="M943" s="2279"/>
      <c r="N943" s="2279"/>
      <c r="O943" s="2401"/>
      <c r="P943" s="2279"/>
      <c r="Q943" s="2279"/>
      <c r="R943" s="2279"/>
      <c r="S943" s="2279"/>
      <c r="T943" s="2279"/>
      <c r="U943" s="2279"/>
      <c r="V943" s="2279"/>
      <c r="W943" s="2279"/>
      <c r="X943" s="2279"/>
      <c r="Y943" s="2279"/>
      <c r="Z943" s="2279"/>
    </row>
    <row r="944">
      <c r="A944" s="2279"/>
      <c r="B944" s="2279"/>
      <c r="C944" s="2279"/>
      <c r="D944" s="2279"/>
      <c r="E944" s="2279"/>
      <c r="F944" s="2279"/>
      <c r="G944" s="2279"/>
      <c r="H944" s="2279"/>
      <c r="I944" s="2279"/>
      <c r="J944" s="2279"/>
      <c r="K944" s="2279"/>
      <c r="L944" s="2279"/>
      <c r="M944" s="2279"/>
      <c r="N944" s="2279"/>
      <c r="O944" s="2401"/>
      <c r="P944" s="2279"/>
      <c r="Q944" s="2279"/>
      <c r="R944" s="2279"/>
      <c r="S944" s="2279"/>
      <c r="T944" s="2279"/>
      <c r="U944" s="2279"/>
      <c r="V944" s="2279"/>
      <c r="W944" s="2279"/>
      <c r="X944" s="2279"/>
      <c r="Y944" s="2279"/>
      <c r="Z944" s="2279"/>
    </row>
    <row r="945">
      <c r="A945" s="2279"/>
      <c r="B945" s="2279"/>
      <c r="C945" s="2279"/>
      <c r="D945" s="2279"/>
      <c r="E945" s="2279"/>
      <c r="F945" s="2279"/>
      <c r="G945" s="2279"/>
      <c r="H945" s="2279"/>
      <c r="I945" s="2279"/>
      <c r="J945" s="2279"/>
      <c r="K945" s="2279"/>
      <c r="L945" s="2279"/>
      <c r="M945" s="2279"/>
      <c r="N945" s="2279"/>
      <c r="O945" s="2401"/>
      <c r="P945" s="2279"/>
      <c r="Q945" s="2279"/>
      <c r="R945" s="2279"/>
      <c r="S945" s="2279"/>
      <c r="T945" s="2279"/>
      <c r="U945" s="2279"/>
      <c r="V945" s="2279"/>
      <c r="W945" s="2279"/>
      <c r="X945" s="2279"/>
      <c r="Y945" s="2279"/>
      <c r="Z945" s="2279"/>
    </row>
    <row r="946">
      <c r="A946" s="2279"/>
      <c r="B946" s="2279"/>
      <c r="C946" s="2279"/>
      <c r="D946" s="2279"/>
      <c r="E946" s="2279"/>
      <c r="F946" s="2279"/>
      <c r="G946" s="2279"/>
      <c r="H946" s="2279"/>
      <c r="I946" s="2279"/>
      <c r="J946" s="2279"/>
      <c r="K946" s="2279"/>
      <c r="L946" s="2279"/>
      <c r="M946" s="2279"/>
      <c r="N946" s="2279"/>
      <c r="O946" s="2401"/>
      <c r="P946" s="2279"/>
      <c r="Q946" s="2279"/>
      <c r="R946" s="2279"/>
      <c r="S946" s="2279"/>
      <c r="T946" s="2279"/>
      <c r="U946" s="2279"/>
      <c r="V946" s="2279"/>
      <c r="W946" s="2279"/>
      <c r="X946" s="2279"/>
      <c r="Y946" s="2279"/>
      <c r="Z946" s="2279"/>
    </row>
    <row r="947">
      <c r="A947" s="2279"/>
      <c r="B947" s="2279"/>
      <c r="C947" s="2279"/>
      <c r="D947" s="2279"/>
      <c r="E947" s="2279"/>
      <c r="F947" s="2279"/>
      <c r="G947" s="2279"/>
      <c r="H947" s="2279"/>
      <c r="I947" s="2279"/>
      <c r="J947" s="2279"/>
      <c r="K947" s="2279"/>
      <c r="L947" s="2279"/>
      <c r="M947" s="2279"/>
      <c r="N947" s="2279"/>
      <c r="O947" s="2401"/>
      <c r="P947" s="2279"/>
      <c r="Q947" s="2279"/>
      <c r="R947" s="2279"/>
      <c r="S947" s="2279"/>
      <c r="T947" s="2279"/>
      <c r="U947" s="2279"/>
      <c r="V947" s="2279"/>
      <c r="W947" s="2279"/>
      <c r="X947" s="2279"/>
      <c r="Y947" s="2279"/>
      <c r="Z947" s="2279"/>
    </row>
    <row r="948">
      <c r="A948" s="2279"/>
      <c r="B948" s="2279"/>
      <c r="C948" s="2279"/>
      <c r="D948" s="2279"/>
      <c r="E948" s="2279"/>
      <c r="F948" s="2279"/>
      <c r="G948" s="2279"/>
      <c r="H948" s="2279"/>
      <c r="I948" s="2279"/>
      <c r="J948" s="2279"/>
      <c r="K948" s="2279"/>
      <c r="L948" s="2279"/>
      <c r="M948" s="2279"/>
      <c r="N948" s="2279"/>
      <c r="O948" s="2401"/>
      <c r="P948" s="2279"/>
      <c r="Q948" s="2279"/>
      <c r="R948" s="2279"/>
      <c r="S948" s="2279"/>
      <c r="T948" s="2279"/>
      <c r="U948" s="2279"/>
      <c r="V948" s="2279"/>
      <c r="W948" s="2279"/>
      <c r="X948" s="2279"/>
      <c r="Y948" s="2279"/>
      <c r="Z948" s="2279"/>
    </row>
    <row r="949">
      <c r="A949" s="2279"/>
      <c r="B949" s="2279"/>
      <c r="C949" s="2279"/>
      <c r="D949" s="2279"/>
      <c r="E949" s="2279"/>
      <c r="F949" s="2279"/>
      <c r="G949" s="2279"/>
      <c r="H949" s="2279"/>
      <c r="I949" s="2279"/>
      <c r="J949" s="2279"/>
      <c r="K949" s="2279"/>
      <c r="L949" s="2279"/>
      <c r="M949" s="2279"/>
      <c r="N949" s="2279"/>
      <c r="O949" s="2401"/>
      <c r="P949" s="2279"/>
      <c r="Q949" s="2279"/>
      <c r="R949" s="2279"/>
      <c r="S949" s="2279"/>
      <c r="T949" s="2279"/>
      <c r="U949" s="2279"/>
      <c r="V949" s="2279"/>
      <c r="W949" s="2279"/>
      <c r="X949" s="2279"/>
      <c r="Y949" s="2279"/>
      <c r="Z949" s="2279"/>
    </row>
    <row r="950">
      <c r="A950" s="2279"/>
      <c r="B950" s="2279"/>
      <c r="C950" s="2279"/>
      <c r="D950" s="2279"/>
      <c r="E950" s="2279"/>
      <c r="F950" s="2279"/>
      <c r="G950" s="2279"/>
      <c r="H950" s="2279"/>
      <c r="I950" s="2279"/>
      <c r="J950" s="2279"/>
      <c r="K950" s="2279"/>
      <c r="L950" s="2279"/>
      <c r="M950" s="2279"/>
      <c r="N950" s="2279"/>
      <c r="O950" s="2401"/>
      <c r="P950" s="2279"/>
      <c r="Q950" s="2279"/>
      <c r="R950" s="2279"/>
      <c r="S950" s="2279"/>
      <c r="T950" s="2279"/>
      <c r="U950" s="2279"/>
      <c r="V950" s="2279"/>
      <c r="W950" s="2279"/>
      <c r="X950" s="2279"/>
      <c r="Y950" s="2279"/>
      <c r="Z950" s="2279"/>
    </row>
    <row r="951">
      <c r="A951" s="2279"/>
      <c r="B951" s="2279"/>
      <c r="C951" s="2279"/>
      <c r="D951" s="2279"/>
      <c r="E951" s="2279"/>
      <c r="F951" s="2279"/>
      <c r="G951" s="2279"/>
      <c r="H951" s="2279"/>
      <c r="I951" s="2279"/>
      <c r="J951" s="2279"/>
      <c r="K951" s="2279"/>
      <c r="L951" s="2279"/>
      <c r="M951" s="2279"/>
      <c r="N951" s="2279"/>
      <c r="O951" s="2401"/>
      <c r="P951" s="2279"/>
      <c r="Q951" s="2279"/>
      <c r="R951" s="2279"/>
      <c r="S951" s="2279"/>
      <c r="T951" s="2279"/>
      <c r="U951" s="2279"/>
      <c r="V951" s="2279"/>
      <c r="W951" s="2279"/>
      <c r="X951" s="2279"/>
      <c r="Y951" s="2279"/>
      <c r="Z951" s="2279"/>
    </row>
    <row r="952">
      <c r="A952" s="2279"/>
      <c r="B952" s="2279"/>
      <c r="C952" s="2279"/>
      <c r="D952" s="2279"/>
      <c r="E952" s="2279"/>
      <c r="F952" s="2279"/>
      <c r="G952" s="2279"/>
      <c r="H952" s="2279"/>
      <c r="I952" s="2279"/>
      <c r="J952" s="2279"/>
      <c r="K952" s="2279"/>
      <c r="L952" s="2279"/>
      <c r="M952" s="2279"/>
      <c r="N952" s="2279"/>
      <c r="O952" s="2401"/>
      <c r="P952" s="2279"/>
      <c r="Q952" s="2279"/>
      <c r="R952" s="2279"/>
      <c r="S952" s="2279"/>
      <c r="T952" s="2279"/>
      <c r="U952" s="2279"/>
      <c r="V952" s="2279"/>
      <c r="W952" s="2279"/>
      <c r="X952" s="2279"/>
      <c r="Y952" s="2279"/>
      <c r="Z952" s="2279"/>
    </row>
    <row r="953">
      <c r="A953" s="2279"/>
      <c r="B953" s="2279"/>
      <c r="C953" s="2279"/>
      <c r="D953" s="2279"/>
      <c r="E953" s="2279"/>
      <c r="F953" s="2279"/>
      <c r="G953" s="2279"/>
      <c r="H953" s="2279"/>
      <c r="I953" s="2279"/>
      <c r="J953" s="2279"/>
      <c r="K953" s="2279"/>
      <c r="L953" s="2279"/>
      <c r="M953" s="2279"/>
      <c r="N953" s="2279"/>
      <c r="O953" s="2401"/>
      <c r="P953" s="2279"/>
      <c r="Q953" s="2279"/>
      <c r="R953" s="2279"/>
      <c r="S953" s="2279"/>
      <c r="T953" s="2279"/>
      <c r="U953" s="2279"/>
      <c r="V953" s="2279"/>
      <c r="W953" s="2279"/>
      <c r="X953" s="2279"/>
      <c r="Y953" s="2279"/>
      <c r="Z953" s="2279"/>
    </row>
    <row r="954">
      <c r="A954" s="2279"/>
      <c r="B954" s="2279"/>
      <c r="C954" s="2279"/>
      <c r="D954" s="2279"/>
      <c r="E954" s="2279"/>
      <c r="F954" s="2279"/>
      <c r="G954" s="2279"/>
      <c r="H954" s="2279"/>
      <c r="I954" s="2279"/>
      <c r="J954" s="2279"/>
      <c r="K954" s="2279"/>
      <c r="L954" s="2279"/>
      <c r="M954" s="2279"/>
      <c r="N954" s="2279"/>
      <c r="O954" s="2401"/>
      <c r="P954" s="2279"/>
      <c r="Q954" s="2279"/>
      <c r="R954" s="2279"/>
      <c r="S954" s="2279"/>
      <c r="T954" s="2279"/>
      <c r="U954" s="2279"/>
      <c r="V954" s="2279"/>
      <c r="W954" s="2279"/>
      <c r="X954" s="2279"/>
      <c r="Y954" s="2279"/>
      <c r="Z954" s="2279"/>
    </row>
    <row r="955">
      <c r="A955" s="2279"/>
      <c r="B955" s="2279"/>
      <c r="C955" s="2279"/>
      <c r="D955" s="2279"/>
      <c r="E955" s="2279"/>
      <c r="F955" s="2279"/>
      <c r="G955" s="2279"/>
      <c r="H955" s="2279"/>
      <c r="I955" s="2279"/>
      <c r="J955" s="2279"/>
      <c r="K955" s="2279"/>
      <c r="L955" s="2279"/>
      <c r="M955" s="2279"/>
      <c r="N955" s="2279"/>
      <c r="O955" s="2401"/>
      <c r="P955" s="2279"/>
      <c r="Q955" s="2279"/>
      <c r="R955" s="2279"/>
      <c r="S955" s="2279"/>
      <c r="T955" s="2279"/>
      <c r="U955" s="2279"/>
      <c r="V955" s="2279"/>
      <c r="W955" s="2279"/>
      <c r="X955" s="2279"/>
      <c r="Y955" s="2279"/>
      <c r="Z955" s="2279"/>
    </row>
    <row r="956">
      <c r="A956" s="2279"/>
      <c r="B956" s="2279"/>
      <c r="C956" s="2279"/>
      <c r="D956" s="2279"/>
      <c r="E956" s="2279"/>
      <c r="F956" s="2279"/>
      <c r="G956" s="2279"/>
      <c r="H956" s="2279"/>
      <c r="I956" s="2279"/>
      <c r="J956" s="2279"/>
      <c r="K956" s="2279"/>
      <c r="L956" s="2279"/>
      <c r="M956" s="2279"/>
      <c r="N956" s="2279"/>
      <c r="O956" s="2401"/>
      <c r="P956" s="2279"/>
      <c r="Q956" s="2279"/>
      <c r="R956" s="2279"/>
      <c r="S956" s="2279"/>
      <c r="T956" s="2279"/>
      <c r="U956" s="2279"/>
      <c r="V956" s="2279"/>
      <c r="W956" s="2279"/>
      <c r="X956" s="2279"/>
      <c r="Y956" s="2279"/>
      <c r="Z956" s="2279"/>
    </row>
    <row r="957">
      <c r="A957" s="2279"/>
      <c r="B957" s="2279"/>
      <c r="C957" s="2279"/>
      <c r="D957" s="2279"/>
      <c r="E957" s="2279"/>
      <c r="F957" s="2279"/>
      <c r="G957" s="2279"/>
      <c r="H957" s="2279"/>
      <c r="I957" s="2279"/>
      <c r="J957" s="2279"/>
      <c r="K957" s="2279"/>
      <c r="L957" s="2279"/>
      <c r="M957" s="2279"/>
      <c r="N957" s="2279"/>
      <c r="O957" s="2401"/>
      <c r="P957" s="2279"/>
      <c r="Q957" s="2279"/>
      <c r="R957" s="2279"/>
      <c r="S957" s="2279"/>
      <c r="T957" s="2279"/>
      <c r="U957" s="2279"/>
      <c r="V957" s="2279"/>
      <c r="W957" s="2279"/>
      <c r="X957" s="2279"/>
      <c r="Y957" s="2279"/>
      <c r="Z957" s="2279"/>
    </row>
    <row r="958">
      <c r="A958" s="2279"/>
      <c r="B958" s="2279"/>
      <c r="C958" s="2279"/>
      <c r="D958" s="2279"/>
      <c r="E958" s="2279"/>
      <c r="F958" s="2279"/>
      <c r="G958" s="2279"/>
      <c r="H958" s="2279"/>
      <c r="I958" s="2279"/>
      <c r="J958" s="2279"/>
      <c r="K958" s="2279"/>
      <c r="L958" s="2279"/>
      <c r="M958" s="2279"/>
      <c r="N958" s="2279"/>
      <c r="O958" s="2401"/>
      <c r="P958" s="2279"/>
      <c r="Q958" s="2279"/>
      <c r="R958" s="2279"/>
      <c r="S958" s="2279"/>
      <c r="T958" s="2279"/>
      <c r="U958" s="2279"/>
      <c r="V958" s="2279"/>
      <c r="W958" s="2279"/>
      <c r="X958" s="2279"/>
      <c r="Y958" s="2279"/>
      <c r="Z958" s="2279"/>
    </row>
    <row r="959">
      <c r="A959" s="2279"/>
      <c r="B959" s="2279"/>
      <c r="C959" s="2279"/>
      <c r="D959" s="2279"/>
      <c r="E959" s="2279"/>
      <c r="F959" s="2279"/>
      <c r="G959" s="2279"/>
      <c r="H959" s="2279"/>
      <c r="I959" s="2279"/>
      <c r="J959" s="2279"/>
      <c r="K959" s="2279"/>
      <c r="L959" s="2279"/>
      <c r="M959" s="2279"/>
      <c r="N959" s="2279"/>
      <c r="O959" s="2401"/>
      <c r="P959" s="2279"/>
      <c r="Q959" s="2279"/>
      <c r="R959" s="2279"/>
      <c r="S959" s="2279"/>
      <c r="T959" s="2279"/>
      <c r="U959" s="2279"/>
      <c r="V959" s="2279"/>
      <c r="W959" s="2279"/>
      <c r="X959" s="2279"/>
      <c r="Y959" s="2279"/>
      <c r="Z959" s="2279"/>
    </row>
    <row r="960">
      <c r="A960" s="2279"/>
      <c r="B960" s="2279"/>
      <c r="C960" s="2279"/>
      <c r="D960" s="2279"/>
      <c r="E960" s="2279"/>
      <c r="F960" s="2279"/>
      <c r="G960" s="2279"/>
      <c r="H960" s="2279"/>
      <c r="I960" s="2279"/>
      <c r="J960" s="2279"/>
      <c r="K960" s="2279"/>
      <c r="L960" s="2279"/>
      <c r="M960" s="2279"/>
      <c r="N960" s="2279"/>
      <c r="O960" s="2401"/>
      <c r="P960" s="2279"/>
      <c r="Q960" s="2279"/>
      <c r="R960" s="2279"/>
      <c r="S960" s="2279"/>
      <c r="T960" s="2279"/>
      <c r="U960" s="2279"/>
      <c r="V960" s="2279"/>
      <c r="W960" s="2279"/>
      <c r="X960" s="2279"/>
      <c r="Y960" s="2279"/>
      <c r="Z960" s="2279"/>
    </row>
    <row r="961">
      <c r="A961" s="2279"/>
      <c r="B961" s="2279"/>
      <c r="C961" s="2279"/>
      <c r="D961" s="2279"/>
      <c r="E961" s="2279"/>
      <c r="F961" s="2279"/>
      <c r="G961" s="2279"/>
      <c r="H961" s="2279"/>
      <c r="I961" s="2279"/>
      <c r="J961" s="2279"/>
      <c r="K961" s="2279"/>
      <c r="L961" s="2279"/>
      <c r="M961" s="2279"/>
      <c r="N961" s="2279"/>
      <c r="O961" s="2401"/>
      <c r="P961" s="2279"/>
      <c r="Q961" s="2279"/>
      <c r="R961" s="2279"/>
      <c r="S961" s="2279"/>
      <c r="T961" s="2279"/>
      <c r="U961" s="2279"/>
      <c r="V961" s="2279"/>
      <c r="W961" s="2279"/>
      <c r="X961" s="2279"/>
      <c r="Y961" s="2279"/>
      <c r="Z961" s="2279"/>
    </row>
    <row r="962">
      <c r="A962" s="2279"/>
      <c r="B962" s="2279"/>
      <c r="C962" s="2279"/>
      <c r="D962" s="2279"/>
      <c r="E962" s="2279"/>
      <c r="F962" s="2279"/>
      <c r="G962" s="2279"/>
      <c r="H962" s="2279"/>
      <c r="I962" s="2279"/>
      <c r="J962" s="2279"/>
      <c r="K962" s="2279"/>
      <c r="L962" s="2279"/>
      <c r="M962" s="2279"/>
      <c r="N962" s="2279"/>
      <c r="O962" s="2401"/>
      <c r="P962" s="2279"/>
      <c r="Q962" s="2279"/>
      <c r="R962" s="2279"/>
      <c r="S962" s="2279"/>
      <c r="T962" s="2279"/>
      <c r="U962" s="2279"/>
      <c r="V962" s="2279"/>
      <c r="W962" s="2279"/>
      <c r="X962" s="2279"/>
      <c r="Y962" s="2279"/>
      <c r="Z962" s="2279"/>
    </row>
    <row r="963">
      <c r="A963" s="2279"/>
      <c r="B963" s="2279"/>
      <c r="C963" s="2279"/>
      <c r="D963" s="2279"/>
      <c r="E963" s="2279"/>
      <c r="F963" s="2279"/>
      <c r="G963" s="2279"/>
      <c r="H963" s="2279"/>
      <c r="I963" s="2279"/>
      <c r="J963" s="2279"/>
      <c r="K963" s="2279"/>
      <c r="L963" s="2279"/>
      <c r="M963" s="2279"/>
      <c r="N963" s="2279"/>
      <c r="O963" s="2401"/>
      <c r="P963" s="2279"/>
      <c r="Q963" s="2279"/>
      <c r="R963" s="2279"/>
      <c r="S963" s="2279"/>
      <c r="T963" s="2279"/>
      <c r="U963" s="2279"/>
      <c r="V963" s="2279"/>
      <c r="W963" s="2279"/>
      <c r="X963" s="2279"/>
      <c r="Y963" s="2279"/>
      <c r="Z963" s="2279"/>
    </row>
    <row r="964">
      <c r="A964" s="2279"/>
      <c r="B964" s="2279"/>
      <c r="C964" s="2279"/>
      <c r="D964" s="2279"/>
      <c r="E964" s="2279"/>
      <c r="F964" s="2279"/>
      <c r="G964" s="2279"/>
      <c r="H964" s="2279"/>
      <c r="I964" s="2279"/>
      <c r="J964" s="2279"/>
      <c r="K964" s="2279"/>
      <c r="L964" s="2279"/>
      <c r="M964" s="2279"/>
      <c r="N964" s="2279"/>
      <c r="O964" s="2401"/>
      <c r="P964" s="2279"/>
      <c r="Q964" s="2279"/>
      <c r="R964" s="2279"/>
      <c r="S964" s="2279"/>
      <c r="T964" s="2279"/>
      <c r="U964" s="2279"/>
      <c r="V964" s="2279"/>
      <c r="W964" s="2279"/>
      <c r="X964" s="2279"/>
      <c r="Y964" s="2279"/>
      <c r="Z964" s="2279"/>
    </row>
    <row r="965">
      <c r="A965" s="2279"/>
      <c r="B965" s="2279"/>
      <c r="C965" s="2279"/>
      <c r="D965" s="2279"/>
      <c r="E965" s="2279"/>
      <c r="F965" s="2279"/>
      <c r="G965" s="2279"/>
      <c r="H965" s="2279"/>
      <c r="I965" s="2279"/>
      <c r="J965" s="2279"/>
      <c r="K965" s="2279"/>
      <c r="L965" s="2279"/>
      <c r="M965" s="2279"/>
      <c r="N965" s="2279"/>
      <c r="O965" s="2401"/>
      <c r="P965" s="2279"/>
      <c r="Q965" s="2279"/>
      <c r="R965" s="2279"/>
      <c r="S965" s="2279"/>
      <c r="T965" s="2279"/>
      <c r="U965" s="2279"/>
      <c r="V965" s="2279"/>
      <c r="W965" s="2279"/>
      <c r="X965" s="2279"/>
      <c r="Y965" s="2279"/>
      <c r="Z965" s="2279"/>
    </row>
    <row r="966">
      <c r="A966" s="2279"/>
      <c r="B966" s="2279"/>
      <c r="C966" s="2279"/>
      <c r="D966" s="2279"/>
      <c r="E966" s="2279"/>
      <c r="F966" s="2279"/>
      <c r="G966" s="2279"/>
      <c r="H966" s="2279"/>
      <c r="I966" s="2279"/>
      <c r="J966" s="2279"/>
      <c r="K966" s="2279"/>
      <c r="L966" s="2279"/>
      <c r="M966" s="2279"/>
      <c r="N966" s="2279"/>
      <c r="O966" s="2401"/>
      <c r="P966" s="2279"/>
      <c r="Q966" s="2279"/>
      <c r="R966" s="2279"/>
      <c r="S966" s="2279"/>
      <c r="T966" s="2279"/>
      <c r="U966" s="2279"/>
      <c r="V966" s="2279"/>
      <c r="W966" s="2279"/>
      <c r="X966" s="2279"/>
      <c r="Y966" s="2279"/>
      <c r="Z966" s="2279"/>
    </row>
    <row r="967">
      <c r="A967" s="2279"/>
      <c r="B967" s="2279"/>
      <c r="C967" s="2279"/>
      <c r="D967" s="2279"/>
      <c r="E967" s="2279"/>
      <c r="F967" s="2279"/>
      <c r="G967" s="2279"/>
      <c r="H967" s="2279"/>
      <c r="I967" s="2279"/>
      <c r="J967" s="2279"/>
      <c r="K967" s="2279"/>
      <c r="L967" s="2279"/>
      <c r="M967" s="2279"/>
      <c r="N967" s="2279"/>
      <c r="O967" s="2401"/>
      <c r="P967" s="2279"/>
      <c r="Q967" s="2279"/>
      <c r="R967" s="2279"/>
      <c r="S967" s="2279"/>
      <c r="T967" s="2279"/>
      <c r="U967" s="2279"/>
      <c r="V967" s="2279"/>
      <c r="W967" s="2279"/>
      <c r="X967" s="2279"/>
      <c r="Y967" s="2279"/>
      <c r="Z967" s="2279"/>
    </row>
    <row r="968">
      <c r="A968" s="2279"/>
      <c r="B968" s="2279"/>
      <c r="C968" s="2279"/>
      <c r="D968" s="2279"/>
      <c r="E968" s="2279"/>
      <c r="F968" s="2279"/>
      <c r="G968" s="2279"/>
      <c r="H968" s="2279"/>
      <c r="I968" s="2279"/>
      <c r="J968" s="2279"/>
      <c r="K968" s="2279"/>
      <c r="L968" s="2279"/>
      <c r="M968" s="2279"/>
      <c r="N968" s="2279"/>
      <c r="O968" s="2401"/>
      <c r="P968" s="2279"/>
      <c r="Q968" s="2279"/>
      <c r="R968" s="2279"/>
      <c r="S968" s="2279"/>
      <c r="T968" s="2279"/>
      <c r="U968" s="2279"/>
      <c r="V968" s="2279"/>
      <c r="W968" s="2279"/>
      <c r="X968" s="2279"/>
      <c r="Y968" s="2279"/>
      <c r="Z968" s="2279"/>
    </row>
    <row r="969">
      <c r="A969" s="2279"/>
      <c r="B969" s="2279"/>
      <c r="C969" s="2279"/>
      <c r="D969" s="2279"/>
      <c r="E969" s="2279"/>
      <c r="F969" s="2279"/>
      <c r="G969" s="2279"/>
      <c r="H969" s="2279"/>
      <c r="I969" s="2279"/>
      <c r="J969" s="2279"/>
      <c r="K969" s="2279"/>
      <c r="L969" s="2279"/>
      <c r="M969" s="2279"/>
      <c r="N969" s="2279"/>
      <c r="O969" s="2401"/>
      <c r="P969" s="2279"/>
      <c r="Q969" s="2279"/>
      <c r="R969" s="2279"/>
      <c r="S969" s="2279"/>
      <c r="T969" s="2279"/>
      <c r="U969" s="2279"/>
      <c r="V969" s="2279"/>
      <c r="W969" s="2279"/>
      <c r="X969" s="2279"/>
      <c r="Y969" s="2279"/>
      <c r="Z969" s="2279"/>
    </row>
    <row r="970">
      <c r="A970" s="2279"/>
      <c r="B970" s="2279"/>
      <c r="C970" s="2279"/>
      <c r="D970" s="2279"/>
      <c r="E970" s="2279"/>
      <c r="F970" s="2279"/>
      <c r="G970" s="2279"/>
      <c r="H970" s="2279"/>
      <c r="I970" s="2279"/>
      <c r="J970" s="2279"/>
      <c r="K970" s="2279"/>
      <c r="L970" s="2279"/>
      <c r="M970" s="2279"/>
      <c r="N970" s="2279"/>
      <c r="O970" s="2401"/>
      <c r="P970" s="2279"/>
      <c r="Q970" s="2279"/>
      <c r="R970" s="2279"/>
      <c r="S970" s="2279"/>
      <c r="T970" s="2279"/>
      <c r="U970" s="2279"/>
      <c r="V970" s="2279"/>
      <c r="W970" s="2279"/>
      <c r="X970" s="2279"/>
      <c r="Y970" s="2279"/>
      <c r="Z970" s="2279"/>
    </row>
  </sheetData>
  <mergeCells count="6">
    <mergeCell ref="A1:P1"/>
    <mergeCell ref="A2:P2"/>
    <mergeCell ref="B12:B13"/>
    <mergeCell ref="B17:B22"/>
    <mergeCell ref="A23:P23"/>
    <mergeCell ref="B34:B38"/>
  </mergeCells>
  <hyperlinks>
    <hyperlink r:id="rId1" ref="O6"/>
    <hyperlink r:id="rId2" ref="O7"/>
    <hyperlink r:id="rId3" ref="O8"/>
    <hyperlink r:id="rId4" ref="O9"/>
    <hyperlink r:id="rId5" ref="O10"/>
    <hyperlink r:id="rId6" ref="O11"/>
    <hyperlink r:id="rId7" ref="O12"/>
    <hyperlink r:id="rId8" ref="O13"/>
    <hyperlink r:id="rId9" ref="O18"/>
    <hyperlink r:id="rId10" ref="O19"/>
    <hyperlink r:id="rId11" ref="O20"/>
    <hyperlink r:id="rId12" ref="O21"/>
    <hyperlink r:id="rId13" ref="O22"/>
    <hyperlink r:id="rId14" ref="O25"/>
    <hyperlink r:id="rId15" ref="O26"/>
    <hyperlink r:id="rId16" ref="O27"/>
    <hyperlink r:id="rId17" ref="O28"/>
    <hyperlink r:id="rId18" ref="O29"/>
    <hyperlink r:id="rId19" ref="O30"/>
    <hyperlink r:id="rId20" ref="O31"/>
    <hyperlink r:id="rId21" ref="O32"/>
    <hyperlink r:id="rId22" ref="O33"/>
    <hyperlink r:id="rId23" ref="O34"/>
    <hyperlink r:id="rId24" ref="O35"/>
    <hyperlink r:id="rId25" ref="O36"/>
    <hyperlink r:id="rId26" ref="O37"/>
    <hyperlink r:id="rId27" ref="O38"/>
  </hyperlinks>
  <drawing r:id="rId28"/>
  <tableParts count="1">
    <tablePart r:id="rId30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9.22"/>
    <col customWidth="1" min="2" max="5" width="43.33"/>
  </cols>
  <sheetData>
    <row r="1">
      <c r="A1" s="2403"/>
      <c r="B1" s="2404" t="s">
        <v>5843</v>
      </c>
      <c r="E1" s="2403"/>
      <c r="F1" s="1667"/>
      <c r="G1" s="1667"/>
      <c r="H1" s="1667"/>
      <c r="I1" s="1667"/>
      <c r="J1" s="1667"/>
      <c r="K1" s="1667"/>
      <c r="L1" s="1667"/>
      <c r="M1" s="1667"/>
      <c r="N1" s="1667"/>
      <c r="O1" s="1667"/>
      <c r="P1" s="1667"/>
      <c r="Q1" s="1667"/>
      <c r="R1" s="1667"/>
      <c r="S1" s="1667"/>
      <c r="T1" s="1667"/>
      <c r="U1" s="1667"/>
      <c r="V1" s="1667"/>
      <c r="W1" s="1667"/>
      <c r="X1" s="1667"/>
      <c r="Y1" s="1667"/>
      <c r="Z1" s="1667"/>
    </row>
    <row r="2">
      <c r="A2" s="1667"/>
      <c r="B2" s="1667"/>
      <c r="C2" s="2405" t="s">
        <v>5844</v>
      </c>
      <c r="E2" s="2406"/>
      <c r="F2" s="1667"/>
      <c r="G2" s="1667"/>
      <c r="H2" s="1667"/>
      <c r="I2" s="1667"/>
      <c r="J2" s="1667"/>
      <c r="K2" s="1667"/>
      <c r="L2" s="1667"/>
      <c r="M2" s="1667"/>
      <c r="N2" s="1667"/>
      <c r="O2" s="1667"/>
      <c r="P2" s="1667"/>
      <c r="Q2" s="1667"/>
      <c r="R2" s="1667"/>
      <c r="S2" s="1667"/>
      <c r="T2" s="1667"/>
      <c r="U2" s="1667"/>
      <c r="V2" s="1667"/>
      <c r="W2" s="1667"/>
      <c r="X2" s="1667"/>
      <c r="Y2" s="1667"/>
      <c r="Z2" s="1667"/>
    </row>
    <row r="3" ht="81.0" customHeight="1">
      <c r="A3" s="1667"/>
      <c r="B3" s="2407" t="s">
        <v>5845</v>
      </c>
      <c r="C3" s="2408" t="s">
        <v>5846</v>
      </c>
      <c r="D3" s="2409" t="s">
        <v>5847</v>
      </c>
      <c r="E3" s="2410" t="s">
        <v>5848</v>
      </c>
      <c r="F3" s="1667"/>
      <c r="G3" s="1667"/>
      <c r="H3" s="1667"/>
      <c r="I3" s="1667"/>
      <c r="J3" s="1667"/>
      <c r="K3" s="1667"/>
      <c r="L3" s="1667"/>
      <c r="M3" s="1667"/>
      <c r="N3" s="1667"/>
      <c r="O3" s="1667"/>
      <c r="P3" s="1667"/>
      <c r="Q3" s="1667"/>
      <c r="R3" s="1667"/>
      <c r="S3" s="1667"/>
      <c r="T3" s="1667"/>
      <c r="U3" s="1667"/>
      <c r="V3" s="1667"/>
      <c r="W3" s="1667"/>
      <c r="X3" s="1667"/>
      <c r="Y3" s="1667"/>
      <c r="Z3" s="1667"/>
    </row>
    <row r="4" ht="65.25" customHeight="1">
      <c r="A4" s="2411" t="s">
        <v>5849</v>
      </c>
      <c r="B4" s="2412" t="s">
        <v>5850</v>
      </c>
      <c r="C4" s="2413" t="s">
        <v>5850</v>
      </c>
      <c r="D4" s="2414" t="s">
        <v>5850</v>
      </c>
      <c r="E4" s="2415" t="s">
        <v>5850</v>
      </c>
      <c r="F4" s="1667"/>
      <c r="G4" s="1667"/>
      <c r="H4" s="1667"/>
      <c r="I4" s="1667"/>
      <c r="J4" s="1667"/>
      <c r="K4" s="1667"/>
      <c r="L4" s="1667"/>
      <c r="M4" s="1667"/>
      <c r="N4" s="1667"/>
      <c r="O4" s="1667"/>
      <c r="P4" s="1667"/>
      <c r="Q4" s="1667"/>
      <c r="R4" s="1667"/>
      <c r="S4" s="1667"/>
      <c r="T4" s="1667"/>
      <c r="U4" s="1667"/>
      <c r="V4" s="1667"/>
      <c r="W4" s="1667"/>
      <c r="X4" s="1667"/>
      <c r="Y4" s="1667"/>
      <c r="Z4" s="1667"/>
    </row>
    <row r="5" ht="65.25" customHeight="1">
      <c r="A5" s="2416" t="s">
        <v>5851</v>
      </c>
      <c r="B5" s="2412" t="s">
        <v>5850</v>
      </c>
      <c r="C5" s="2417">
        <v>0.04</v>
      </c>
      <c r="D5" s="2418">
        <v>0.04</v>
      </c>
      <c r="E5" s="2419">
        <v>0.04</v>
      </c>
      <c r="F5" s="1667"/>
      <c r="G5" s="1667"/>
      <c r="H5" s="1667"/>
      <c r="I5" s="1667"/>
      <c r="J5" s="1667"/>
      <c r="K5" s="1667"/>
      <c r="L5" s="1667"/>
      <c r="M5" s="1667"/>
      <c r="N5" s="1667"/>
      <c r="O5" s="1667"/>
      <c r="P5" s="1667"/>
      <c r="Q5" s="1667"/>
      <c r="R5" s="1667"/>
      <c r="S5" s="1667"/>
      <c r="T5" s="1667"/>
      <c r="U5" s="1667"/>
      <c r="V5" s="1667"/>
      <c r="W5" s="1667"/>
      <c r="X5" s="1667"/>
      <c r="Y5" s="1667"/>
      <c r="Z5" s="1667"/>
    </row>
    <row r="6" ht="138.0" customHeight="1">
      <c r="A6" s="2416" t="s">
        <v>5852</v>
      </c>
      <c r="B6" s="2420" t="s">
        <v>5853</v>
      </c>
      <c r="C6" s="2421" t="s">
        <v>5854</v>
      </c>
      <c r="D6" s="2422" t="s">
        <v>5855</v>
      </c>
      <c r="E6" s="2423" t="s">
        <v>5856</v>
      </c>
      <c r="F6" s="1667"/>
      <c r="G6" s="1667"/>
      <c r="H6" s="1667"/>
      <c r="I6" s="1667"/>
      <c r="J6" s="1667"/>
      <c r="K6" s="1667"/>
      <c r="L6" s="1667"/>
      <c r="M6" s="1667"/>
      <c r="N6" s="1667"/>
      <c r="O6" s="1667"/>
      <c r="P6" s="1667"/>
      <c r="Q6" s="1667"/>
      <c r="R6" s="1667"/>
      <c r="S6" s="1667"/>
      <c r="T6" s="1667"/>
      <c r="U6" s="1667"/>
      <c r="V6" s="1667"/>
      <c r="W6" s="1667"/>
      <c r="X6" s="1667"/>
      <c r="Y6" s="1667"/>
      <c r="Z6" s="1667"/>
    </row>
    <row r="7" ht="65.25" customHeight="1">
      <c r="A7" s="2416" t="s">
        <v>5857</v>
      </c>
      <c r="B7" s="2424" t="s">
        <v>5858</v>
      </c>
      <c r="C7" s="2425" t="s">
        <v>5859</v>
      </c>
      <c r="D7" s="2426" t="s">
        <v>5859</v>
      </c>
      <c r="E7" s="2427" t="s">
        <v>5859</v>
      </c>
      <c r="F7" s="1667"/>
      <c r="G7" s="1667"/>
      <c r="H7" s="1667"/>
      <c r="I7" s="1667"/>
      <c r="J7" s="1667"/>
      <c r="K7" s="1667"/>
      <c r="L7" s="1667"/>
      <c r="M7" s="1667"/>
      <c r="N7" s="1667"/>
      <c r="O7" s="1667"/>
      <c r="P7" s="1667"/>
      <c r="Q7" s="1667"/>
      <c r="R7" s="1667"/>
      <c r="S7" s="1667"/>
      <c r="T7" s="1667"/>
      <c r="U7" s="1667"/>
      <c r="V7" s="1667"/>
      <c r="W7" s="1667"/>
      <c r="X7" s="1667"/>
      <c r="Y7" s="1667"/>
      <c r="Z7" s="1667"/>
    </row>
    <row r="8" ht="65.25" customHeight="1">
      <c r="A8" s="2416" t="s">
        <v>5860</v>
      </c>
      <c r="B8" s="2412" t="s">
        <v>5861</v>
      </c>
      <c r="C8" s="2413" t="s">
        <v>5862</v>
      </c>
      <c r="D8" s="2414" t="s">
        <v>5863</v>
      </c>
      <c r="E8" s="2415" t="s">
        <v>5864</v>
      </c>
      <c r="F8" s="1667"/>
      <c r="G8" s="1667"/>
      <c r="H8" s="1667"/>
      <c r="I8" s="1667"/>
      <c r="J8" s="1667"/>
      <c r="K8" s="1667"/>
      <c r="L8" s="1667"/>
      <c r="M8" s="1667"/>
      <c r="N8" s="1667"/>
      <c r="O8" s="1667"/>
      <c r="P8" s="1667"/>
      <c r="Q8" s="1667"/>
      <c r="R8" s="1667"/>
      <c r="S8" s="1667"/>
      <c r="T8" s="1667"/>
      <c r="U8" s="1667"/>
      <c r="V8" s="1667"/>
      <c r="W8" s="1667"/>
      <c r="X8" s="1667"/>
      <c r="Y8" s="1667"/>
      <c r="Z8" s="1667"/>
    </row>
    <row r="9" ht="65.25" customHeight="1">
      <c r="A9" s="2428" t="s">
        <v>5865</v>
      </c>
      <c r="B9" s="2429" t="s">
        <v>5866</v>
      </c>
      <c r="C9" s="2430" t="s">
        <v>5867</v>
      </c>
      <c r="D9" s="2431" t="s">
        <v>5868</v>
      </c>
      <c r="E9" s="2432" t="s">
        <v>5868</v>
      </c>
      <c r="F9" s="1667"/>
      <c r="G9" s="1667"/>
      <c r="H9" s="1667"/>
      <c r="I9" s="1667"/>
      <c r="J9" s="1667"/>
      <c r="K9" s="1667"/>
      <c r="L9" s="1667"/>
      <c r="M9" s="1667"/>
      <c r="N9" s="1667"/>
      <c r="O9" s="1667"/>
      <c r="P9" s="1667"/>
      <c r="Q9" s="1667"/>
      <c r="R9" s="1667"/>
      <c r="S9" s="1667"/>
      <c r="T9" s="1667"/>
      <c r="U9" s="1667"/>
      <c r="V9" s="1667"/>
      <c r="W9" s="1667"/>
      <c r="X9" s="1667"/>
      <c r="Y9" s="1667"/>
      <c r="Z9" s="1667"/>
    </row>
    <row r="10">
      <c r="A10" s="1667"/>
      <c r="B10" s="1667"/>
      <c r="C10" s="1667"/>
      <c r="D10" s="1667"/>
      <c r="E10" s="1667"/>
      <c r="F10" s="1667"/>
      <c r="G10" s="1667"/>
      <c r="H10" s="1667"/>
      <c r="I10" s="1667"/>
      <c r="J10" s="1667"/>
      <c r="K10" s="1667"/>
      <c r="L10" s="1667"/>
      <c r="M10" s="1667"/>
      <c r="N10" s="1667"/>
      <c r="O10" s="1667"/>
      <c r="P10" s="1667"/>
      <c r="Q10" s="1667"/>
      <c r="R10" s="1667"/>
      <c r="S10" s="1667"/>
      <c r="T10" s="1667"/>
      <c r="U10" s="1667"/>
      <c r="V10" s="1667"/>
      <c r="W10" s="1667"/>
      <c r="X10" s="1667"/>
      <c r="Y10" s="1667"/>
      <c r="Z10" s="1667"/>
    </row>
    <row r="11">
      <c r="A11" s="1667"/>
      <c r="B11" s="1667"/>
      <c r="C11" s="1667"/>
      <c r="D11" s="1667"/>
      <c r="E11" s="1667"/>
      <c r="F11" s="1667"/>
      <c r="G11" s="1667"/>
      <c r="H11" s="1667"/>
      <c r="I11" s="1667"/>
      <c r="J11" s="1667"/>
      <c r="K11" s="1667"/>
      <c r="L11" s="1667"/>
      <c r="M11" s="1667"/>
      <c r="N11" s="1667"/>
      <c r="O11" s="1667"/>
      <c r="P11" s="1667"/>
      <c r="Q11" s="1667"/>
      <c r="R11" s="1667"/>
      <c r="S11" s="1667"/>
      <c r="T11" s="1667"/>
      <c r="U11" s="1667"/>
      <c r="V11" s="1667"/>
      <c r="W11" s="1667"/>
      <c r="X11" s="1667"/>
      <c r="Y11" s="1667"/>
      <c r="Z11" s="1667"/>
    </row>
    <row r="12">
      <c r="A12" s="1667"/>
      <c r="B12" s="1667"/>
      <c r="C12" s="1667"/>
      <c r="D12" s="1667"/>
      <c r="E12" s="1667"/>
      <c r="F12" s="1667"/>
      <c r="G12" s="1667"/>
      <c r="H12" s="1667"/>
      <c r="I12" s="1667"/>
      <c r="J12" s="1667"/>
      <c r="K12" s="1667"/>
      <c r="L12" s="1667"/>
      <c r="M12" s="1667"/>
      <c r="N12" s="1667"/>
      <c r="O12" s="1667"/>
      <c r="P12" s="1667"/>
      <c r="Q12" s="1667"/>
      <c r="R12" s="1667"/>
      <c r="S12" s="1667"/>
      <c r="T12" s="1667"/>
      <c r="U12" s="1667"/>
      <c r="V12" s="1667"/>
      <c r="W12" s="1667"/>
      <c r="X12" s="1667"/>
      <c r="Y12" s="1667"/>
      <c r="Z12" s="1667"/>
    </row>
    <row r="13">
      <c r="A13" s="1667"/>
      <c r="B13" s="1667"/>
      <c r="C13" s="1667"/>
      <c r="D13" s="1667"/>
      <c r="E13" s="1667"/>
      <c r="F13" s="1667"/>
      <c r="G13" s="1667"/>
      <c r="H13" s="1667"/>
      <c r="I13" s="1667"/>
      <c r="J13" s="1667"/>
      <c r="K13" s="1667"/>
      <c r="L13" s="1667"/>
      <c r="M13" s="1667"/>
      <c r="N13" s="1667"/>
      <c r="O13" s="1667"/>
      <c r="P13" s="1667"/>
      <c r="Q13" s="1667"/>
      <c r="R13" s="1667"/>
      <c r="S13" s="1667"/>
      <c r="T13" s="1667"/>
      <c r="U13" s="1667"/>
      <c r="V13" s="1667"/>
      <c r="W13" s="1667"/>
      <c r="X13" s="1667"/>
      <c r="Y13" s="1667"/>
      <c r="Z13" s="1667"/>
    </row>
    <row r="14">
      <c r="A14" s="1667"/>
      <c r="B14" s="1667"/>
      <c r="C14" s="1667"/>
      <c r="D14" s="1667"/>
      <c r="E14" s="1667"/>
      <c r="F14" s="1667"/>
      <c r="G14" s="1667"/>
      <c r="H14" s="1667"/>
      <c r="I14" s="1667"/>
      <c r="J14" s="1667"/>
      <c r="K14" s="1667"/>
      <c r="L14" s="1667"/>
      <c r="M14" s="1667"/>
      <c r="N14" s="1667"/>
      <c r="O14" s="1667"/>
      <c r="P14" s="1667"/>
      <c r="Q14" s="1667"/>
      <c r="R14" s="1667"/>
      <c r="S14" s="1667"/>
      <c r="T14" s="1667"/>
      <c r="U14" s="1667"/>
      <c r="V14" s="1667"/>
      <c r="W14" s="1667"/>
      <c r="X14" s="1667"/>
      <c r="Y14" s="1667"/>
      <c r="Z14" s="1667"/>
    </row>
    <row r="15">
      <c r="A15" s="1667"/>
      <c r="B15" s="1667"/>
      <c r="C15" s="1667"/>
      <c r="D15" s="1667"/>
      <c r="E15" s="1667"/>
      <c r="F15" s="1667"/>
      <c r="G15" s="1667"/>
      <c r="H15" s="1667"/>
      <c r="I15" s="1667"/>
      <c r="J15" s="1667"/>
      <c r="K15" s="1667"/>
      <c r="L15" s="1667"/>
      <c r="M15" s="1667"/>
      <c r="N15" s="1667"/>
      <c r="O15" s="1667"/>
      <c r="P15" s="1667"/>
      <c r="Q15" s="1667"/>
      <c r="R15" s="1667"/>
      <c r="S15" s="1667"/>
      <c r="T15" s="1667"/>
      <c r="U15" s="1667"/>
      <c r="V15" s="1667"/>
      <c r="W15" s="1667"/>
      <c r="X15" s="1667"/>
      <c r="Y15" s="1667"/>
      <c r="Z15" s="1667"/>
    </row>
    <row r="16">
      <c r="A16" s="1667"/>
      <c r="B16" s="1667"/>
      <c r="C16" s="1667"/>
      <c r="D16" s="1667"/>
      <c r="E16" s="1667"/>
      <c r="F16" s="1667"/>
      <c r="G16" s="1667"/>
      <c r="H16" s="1667"/>
      <c r="I16" s="1667"/>
      <c r="J16" s="1667"/>
      <c r="K16" s="1667"/>
      <c r="L16" s="1667"/>
      <c r="M16" s="1667"/>
      <c r="N16" s="1667"/>
      <c r="O16" s="1667"/>
      <c r="P16" s="1667"/>
      <c r="Q16" s="1667"/>
      <c r="R16" s="1667"/>
      <c r="S16" s="1667"/>
      <c r="T16" s="1667"/>
      <c r="U16" s="1667"/>
      <c r="V16" s="1667"/>
      <c r="W16" s="1667"/>
      <c r="X16" s="1667"/>
      <c r="Y16" s="1667"/>
      <c r="Z16" s="1667"/>
    </row>
    <row r="17">
      <c r="A17" s="1667"/>
      <c r="B17" s="1667"/>
      <c r="C17" s="1667"/>
      <c r="D17" s="1667"/>
      <c r="E17" s="1667"/>
      <c r="F17" s="1667"/>
      <c r="G17" s="1667"/>
      <c r="H17" s="1667"/>
      <c r="I17" s="1667"/>
      <c r="J17" s="1667"/>
      <c r="K17" s="1667"/>
      <c r="L17" s="1667"/>
      <c r="M17" s="1667"/>
      <c r="N17" s="1667"/>
      <c r="O17" s="1667"/>
      <c r="P17" s="1667"/>
      <c r="Q17" s="1667"/>
      <c r="R17" s="1667"/>
      <c r="S17" s="1667"/>
      <c r="T17" s="1667"/>
      <c r="U17" s="1667"/>
      <c r="V17" s="1667"/>
      <c r="W17" s="1667"/>
      <c r="X17" s="1667"/>
      <c r="Y17" s="1667"/>
      <c r="Z17" s="1667"/>
    </row>
    <row r="18">
      <c r="A18" s="1667"/>
      <c r="B18" s="1667"/>
      <c r="C18" s="1667"/>
      <c r="D18" s="1667"/>
      <c r="E18" s="1667"/>
      <c r="F18" s="1667"/>
      <c r="G18" s="1667"/>
      <c r="H18" s="1667"/>
      <c r="I18" s="1667"/>
      <c r="J18" s="1667"/>
      <c r="K18" s="1667"/>
      <c r="L18" s="1667"/>
      <c r="M18" s="1667"/>
      <c r="N18" s="1667"/>
      <c r="O18" s="1667"/>
      <c r="P18" s="1667"/>
      <c r="Q18" s="1667"/>
      <c r="R18" s="1667"/>
      <c r="S18" s="1667"/>
      <c r="T18" s="1667"/>
      <c r="U18" s="1667"/>
      <c r="V18" s="1667"/>
      <c r="W18" s="1667"/>
      <c r="X18" s="1667"/>
      <c r="Y18" s="1667"/>
      <c r="Z18" s="1667"/>
    </row>
    <row r="19">
      <c r="A19" s="1667"/>
      <c r="B19" s="1667"/>
      <c r="C19" s="1667"/>
      <c r="D19" s="1667"/>
      <c r="E19" s="1667"/>
      <c r="F19" s="1667"/>
      <c r="G19" s="1667"/>
      <c r="H19" s="1667"/>
      <c r="I19" s="1667"/>
      <c r="J19" s="1667"/>
      <c r="K19" s="1667"/>
      <c r="L19" s="1667"/>
      <c r="M19" s="1667"/>
      <c r="N19" s="1667"/>
      <c r="O19" s="1667"/>
      <c r="P19" s="1667"/>
      <c r="Q19" s="1667"/>
      <c r="R19" s="1667"/>
      <c r="S19" s="1667"/>
      <c r="T19" s="1667"/>
      <c r="U19" s="1667"/>
      <c r="V19" s="1667"/>
      <c r="W19" s="1667"/>
      <c r="X19" s="1667"/>
      <c r="Y19" s="1667"/>
      <c r="Z19" s="1667"/>
    </row>
    <row r="20">
      <c r="A20" s="1667"/>
      <c r="B20" s="1667"/>
      <c r="C20" s="1667"/>
      <c r="D20" s="1667"/>
      <c r="E20" s="1667"/>
      <c r="F20" s="1667"/>
      <c r="G20" s="1667"/>
      <c r="H20" s="1667"/>
      <c r="I20" s="1667"/>
      <c r="J20" s="1667"/>
      <c r="K20" s="1667"/>
      <c r="L20" s="1667"/>
      <c r="M20" s="1667"/>
      <c r="N20" s="1667"/>
      <c r="O20" s="1667"/>
      <c r="P20" s="1667"/>
      <c r="Q20" s="1667"/>
      <c r="R20" s="1667"/>
      <c r="S20" s="1667"/>
      <c r="T20" s="1667"/>
      <c r="U20" s="1667"/>
      <c r="V20" s="1667"/>
      <c r="W20" s="1667"/>
      <c r="X20" s="1667"/>
      <c r="Y20" s="1667"/>
      <c r="Z20" s="1667"/>
    </row>
    <row r="21">
      <c r="A21" s="1667"/>
      <c r="B21" s="1667"/>
      <c r="C21" s="1667"/>
      <c r="D21" s="1667"/>
      <c r="E21" s="1667"/>
      <c r="F21" s="1667"/>
      <c r="G21" s="1667"/>
      <c r="H21" s="1667"/>
      <c r="I21" s="1667"/>
      <c r="J21" s="1667"/>
      <c r="K21" s="1667"/>
      <c r="L21" s="1667"/>
      <c r="M21" s="1667"/>
      <c r="N21" s="1667"/>
      <c r="O21" s="1667"/>
      <c r="P21" s="1667"/>
      <c r="Q21" s="1667"/>
      <c r="R21" s="1667"/>
      <c r="S21" s="1667"/>
      <c r="T21" s="1667"/>
      <c r="U21" s="1667"/>
      <c r="V21" s="1667"/>
      <c r="W21" s="1667"/>
      <c r="X21" s="1667"/>
      <c r="Y21" s="1667"/>
      <c r="Z21" s="1667"/>
    </row>
    <row r="22">
      <c r="A22" s="1667"/>
      <c r="B22" s="1667"/>
      <c r="C22" s="1667"/>
      <c r="D22" s="1667"/>
      <c r="E22" s="1667"/>
      <c r="F22" s="1667"/>
      <c r="G22" s="1667"/>
      <c r="H22" s="1667"/>
      <c r="I22" s="1667"/>
      <c r="J22" s="1667"/>
      <c r="K22" s="1667"/>
      <c r="L22" s="1667"/>
      <c r="M22" s="1667"/>
      <c r="N22" s="1667"/>
      <c r="O22" s="1667"/>
      <c r="P22" s="1667"/>
      <c r="Q22" s="1667"/>
      <c r="R22" s="1667"/>
      <c r="S22" s="1667"/>
      <c r="T22" s="1667"/>
      <c r="U22" s="1667"/>
      <c r="V22" s="1667"/>
      <c r="W22" s="1667"/>
      <c r="X22" s="1667"/>
      <c r="Y22" s="1667"/>
      <c r="Z22" s="1667"/>
    </row>
    <row r="23">
      <c r="A23" s="1667"/>
      <c r="B23" s="1667"/>
      <c r="C23" s="1667"/>
      <c r="D23" s="1667"/>
      <c r="E23" s="1667"/>
      <c r="F23" s="1667"/>
      <c r="G23" s="1667"/>
      <c r="H23" s="1667"/>
      <c r="I23" s="1667"/>
      <c r="J23" s="1667"/>
      <c r="K23" s="1667"/>
      <c r="L23" s="1667"/>
      <c r="M23" s="1667"/>
      <c r="N23" s="1667"/>
      <c r="O23" s="1667"/>
      <c r="P23" s="1667"/>
      <c r="Q23" s="1667"/>
      <c r="R23" s="1667"/>
      <c r="S23" s="1667"/>
      <c r="T23" s="1667"/>
      <c r="U23" s="1667"/>
      <c r="V23" s="1667"/>
      <c r="W23" s="1667"/>
      <c r="X23" s="1667"/>
      <c r="Y23" s="1667"/>
      <c r="Z23" s="1667"/>
    </row>
    <row r="24">
      <c r="A24" s="1667"/>
      <c r="B24" s="1667"/>
      <c r="C24" s="1667"/>
      <c r="D24" s="1667"/>
      <c r="E24" s="1667"/>
      <c r="F24" s="1667"/>
      <c r="G24" s="1667"/>
      <c r="H24" s="1667"/>
      <c r="I24" s="1667"/>
      <c r="J24" s="1667"/>
      <c r="K24" s="1667"/>
      <c r="L24" s="1667"/>
      <c r="M24" s="1667"/>
      <c r="N24" s="1667"/>
      <c r="O24" s="1667"/>
      <c r="P24" s="1667"/>
      <c r="Q24" s="1667"/>
      <c r="R24" s="1667"/>
      <c r="S24" s="1667"/>
      <c r="T24" s="1667"/>
      <c r="U24" s="1667"/>
      <c r="V24" s="1667"/>
      <c r="W24" s="1667"/>
      <c r="X24" s="1667"/>
      <c r="Y24" s="1667"/>
      <c r="Z24" s="1667"/>
    </row>
    <row r="25">
      <c r="A25" s="1667"/>
      <c r="B25" s="1667"/>
      <c r="C25" s="1667"/>
      <c r="D25" s="1667"/>
      <c r="E25" s="1667"/>
      <c r="F25" s="1667"/>
      <c r="G25" s="1667"/>
      <c r="H25" s="1667"/>
      <c r="I25" s="1667"/>
      <c r="J25" s="1667"/>
      <c r="K25" s="1667"/>
      <c r="L25" s="1667"/>
      <c r="M25" s="1667"/>
      <c r="N25" s="1667"/>
      <c r="O25" s="1667"/>
      <c r="P25" s="1667"/>
      <c r="Q25" s="1667"/>
      <c r="R25" s="1667"/>
      <c r="S25" s="1667"/>
      <c r="T25" s="1667"/>
      <c r="U25" s="1667"/>
      <c r="V25" s="1667"/>
      <c r="W25" s="1667"/>
      <c r="X25" s="1667"/>
      <c r="Y25" s="1667"/>
      <c r="Z25" s="1667"/>
    </row>
    <row r="26">
      <c r="A26" s="1667"/>
      <c r="B26" s="1667"/>
      <c r="C26" s="1667"/>
      <c r="D26" s="1667"/>
      <c r="E26" s="1667"/>
      <c r="F26" s="1667"/>
      <c r="G26" s="1667"/>
      <c r="H26" s="1667"/>
      <c r="I26" s="1667"/>
      <c r="J26" s="1667"/>
      <c r="K26" s="1667"/>
      <c r="L26" s="1667"/>
      <c r="M26" s="1667"/>
      <c r="N26" s="1667"/>
      <c r="O26" s="1667"/>
      <c r="P26" s="1667"/>
      <c r="Q26" s="1667"/>
      <c r="R26" s="1667"/>
      <c r="S26" s="1667"/>
      <c r="T26" s="1667"/>
      <c r="U26" s="1667"/>
      <c r="V26" s="1667"/>
      <c r="W26" s="1667"/>
      <c r="X26" s="1667"/>
      <c r="Y26" s="1667"/>
      <c r="Z26" s="1667"/>
    </row>
    <row r="27">
      <c r="A27" s="1667"/>
      <c r="B27" s="1667"/>
      <c r="C27" s="1667"/>
      <c r="D27" s="1667"/>
      <c r="E27" s="1667"/>
      <c r="F27" s="1667"/>
      <c r="G27" s="1667"/>
      <c r="H27" s="1667"/>
      <c r="I27" s="1667"/>
      <c r="J27" s="1667"/>
      <c r="K27" s="1667"/>
      <c r="L27" s="1667"/>
      <c r="M27" s="1667"/>
      <c r="N27" s="1667"/>
      <c r="O27" s="1667"/>
      <c r="P27" s="1667"/>
      <c r="Q27" s="1667"/>
      <c r="R27" s="1667"/>
      <c r="S27" s="1667"/>
      <c r="T27" s="1667"/>
      <c r="U27" s="1667"/>
      <c r="V27" s="1667"/>
      <c r="W27" s="1667"/>
      <c r="X27" s="1667"/>
      <c r="Y27" s="1667"/>
      <c r="Z27" s="1667"/>
    </row>
    <row r="28">
      <c r="A28" s="1667"/>
      <c r="B28" s="1667"/>
      <c r="C28" s="1667"/>
      <c r="D28" s="1667"/>
      <c r="E28" s="1667"/>
      <c r="F28" s="1667"/>
      <c r="G28" s="1667"/>
      <c r="H28" s="1667"/>
      <c r="I28" s="1667"/>
      <c r="J28" s="1667"/>
      <c r="K28" s="1667"/>
      <c r="L28" s="1667"/>
      <c r="M28" s="1667"/>
      <c r="N28" s="1667"/>
      <c r="O28" s="1667"/>
      <c r="P28" s="1667"/>
      <c r="Q28" s="1667"/>
      <c r="R28" s="1667"/>
      <c r="S28" s="1667"/>
      <c r="T28" s="1667"/>
      <c r="U28" s="1667"/>
      <c r="V28" s="1667"/>
      <c r="W28" s="1667"/>
      <c r="X28" s="1667"/>
      <c r="Y28" s="1667"/>
      <c r="Z28" s="1667"/>
    </row>
    <row r="29">
      <c r="A29" s="1667"/>
      <c r="B29" s="1667"/>
      <c r="C29" s="1667"/>
      <c r="D29" s="1667"/>
      <c r="E29" s="1667"/>
      <c r="F29" s="1667"/>
      <c r="G29" s="1667"/>
      <c r="H29" s="1667"/>
      <c r="I29" s="1667"/>
      <c r="J29" s="1667"/>
      <c r="K29" s="1667"/>
      <c r="L29" s="1667"/>
      <c r="M29" s="1667"/>
      <c r="N29" s="1667"/>
      <c r="O29" s="1667"/>
      <c r="P29" s="1667"/>
      <c r="Q29" s="1667"/>
      <c r="R29" s="1667"/>
      <c r="S29" s="1667"/>
      <c r="T29" s="1667"/>
      <c r="U29" s="1667"/>
      <c r="V29" s="1667"/>
      <c r="W29" s="1667"/>
      <c r="X29" s="1667"/>
      <c r="Y29" s="1667"/>
      <c r="Z29" s="1667"/>
    </row>
    <row r="30">
      <c r="A30" s="1667"/>
      <c r="B30" s="1667"/>
      <c r="C30" s="1667"/>
      <c r="D30" s="1667"/>
      <c r="E30" s="1667"/>
      <c r="F30" s="1667"/>
      <c r="G30" s="1667"/>
      <c r="H30" s="1667"/>
      <c r="I30" s="1667"/>
      <c r="J30" s="1667"/>
      <c r="K30" s="1667"/>
      <c r="L30" s="1667"/>
      <c r="M30" s="1667"/>
      <c r="N30" s="1667"/>
      <c r="O30" s="1667"/>
      <c r="P30" s="1667"/>
      <c r="Q30" s="1667"/>
      <c r="R30" s="1667"/>
      <c r="S30" s="1667"/>
      <c r="T30" s="1667"/>
      <c r="U30" s="1667"/>
      <c r="V30" s="1667"/>
      <c r="W30" s="1667"/>
      <c r="X30" s="1667"/>
      <c r="Y30" s="1667"/>
      <c r="Z30" s="1667"/>
    </row>
    <row r="31">
      <c r="A31" s="1667"/>
      <c r="B31" s="1667"/>
      <c r="C31" s="1667"/>
      <c r="D31" s="1667"/>
      <c r="E31" s="1667"/>
      <c r="F31" s="1667"/>
      <c r="G31" s="1667"/>
      <c r="H31" s="1667"/>
      <c r="I31" s="1667"/>
      <c r="J31" s="1667"/>
      <c r="K31" s="1667"/>
      <c r="L31" s="1667"/>
      <c r="M31" s="1667"/>
      <c r="N31" s="1667"/>
      <c r="O31" s="1667"/>
      <c r="P31" s="1667"/>
      <c r="Q31" s="1667"/>
      <c r="R31" s="1667"/>
      <c r="S31" s="1667"/>
      <c r="T31" s="1667"/>
      <c r="U31" s="1667"/>
      <c r="V31" s="1667"/>
      <c r="W31" s="1667"/>
      <c r="X31" s="1667"/>
      <c r="Y31" s="1667"/>
      <c r="Z31" s="1667"/>
    </row>
    <row r="32">
      <c r="A32" s="1667"/>
      <c r="B32" s="1667"/>
      <c r="C32" s="1667"/>
      <c r="D32" s="1667"/>
      <c r="E32" s="1667"/>
      <c r="F32" s="1667"/>
      <c r="G32" s="1667"/>
      <c r="H32" s="1667"/>
      <c r="I32" s="1667"/>
      <c r="J32" s="1667"/>
      <c r="K32" s="1667"/>
      <c r="L32" s="1667"/>
      <c r="M32" s="1667"/>
      <c r="N32" s="1667"/>
      <c r="O32" s="1667"/>
      <c r="P32" s="1667"/>
      <c r="Q32" s="1667"/>
      <c r="R32" s="1667"/>
      <c r="S32" s="1667"/>
      <c r="T32" s="1667"/>
      <c r="U32" s="1667"/>
      <c r="V32" s="1667"/>
      <c r="W32" s="1667"/>
      <c r="X32" s="1667"/>
      <c r="Y32" s="1667"/>
      <c r="Z32" s="1667"/>
    </row>
    <row r="33">
      <c r="A33" s="1667"/>
      <c r="B33" s="1667"/>
      <c r="C33" s="1667"/>
      <c r="D33" s="1667"/>
      <c r="E33" s="1667"/>
      <c r="F33" s="1667"/>
      <c r="G33" s="1667"/>
      <c r="H33" s="1667"/>
      <c r="I33" s="1667"/>
      <c r="J33" s="1667"/>
      <c r="K33" s="1667"/>
      <c r="L33" s="1667"/>
      <c r="M33" s="1667"/>
      <c r="N33" s="1667"/>
      <c r="O33" s="1667"/>
      <c r="P33" s="1667"/>
      <c r="Q33" s="1667"/>
      <c r="R33" s="1667"/>
      <c r="S33" s="1667"/>
      <c r="T33" s="1667"/>
      <c r="U33" s="1667"/>
      <c r="V33" s="1667"/>
      <c r="W33" s="1667"/>
      <c r="X33" s="1667"/>
      <c r="Y33" s="1667"/>
      <c r="Z33" s="1667"/>
    </row>
    <row r="34">
      <c r="A34" s="1667"/>
      <c r="B34" s="1667"/>
      <c r="C34" s="1667"/>
      <c r="D34" s="1667"/>
      <c r="E34" s="1667"/>
      <c r="F34" s="1667"/>
      <c r="G34" s="1667"/>
      <c r="H34" s="1667"/>
      <c r="I34" s="1667"/>
      <c r="J34" s="1667"/>
      <c r="K34" s="1667"/>
      <c r="L34" s="1667"/>
      <c r="M34" s="1667"/>
      <c r="N34" s="1667"/>
      <c r="O34" s="1667"/>
      <c r="P34" s="1667"/>
      <c r="Q34" s="1667"/>
      <c r="R34" s="1667"/>
      <c r="S34" s="1667"/>
      <c r="T34" s="1667"/>
      <c r="U34" s="1667"/>
      <c r="V34" s="1667"/>
      <c r="W34" s="1667"/>
      <c r="X34" s="1667"/>
      <c r="Y34" s="1667"/>
      <c r="Z34" s="1667"/>
    </row>
    <row r="35">
      <c r="A35" s="1667"/>
      <c r="B35" s="1667"/>
      <c r="C35" s="1667"/>
      <c r="D35" s="1667"/>
      <c r="E35" s="1667"/>
      <c r="F35" s="1667"/>
      <c r="G35" s="1667"/>
      <c r="H35" s="1667"/>
      <c r="I35" s="1667"/>
      <c r="J35" s="1667"/>
      <c r="K35" s="1667"/>
      <c r="L35" s="1667"/>
      <c r="M35" s="1667"/>
      <c r="N35" s="1667"/>
      <c r="O35" s="1667"/>
      <c r="P35" s="1667"/>
      <c r="Q35" s="1667"/>
      <c r="R35" s="1667"/>
      <c r="S35" s="1667"/>
      <c r="T35" s="1667"/>
      <c r="U35" s="1667"/>
      <c r="V35" s="1667"/>
      <c r="W35" s="1667"/>
      <c r="X35" s="1667"/>
      <c r="Y35" s="1667"/>
      <c r="Z35" s="1667"/>
    </row>
    <row r="36">
      <c r="A36" s="1667"/>
      <c r="B36" s="1667"/>
      <c r="C36" s="1667"/>
      <c r="D36" s="1667"/>
      <c r="E36" s="1667"/>
      <c r="F36" s="1667"/>
      <c r="G36" s="1667"/>
      <c r="H36" s="1667"/>
      <c r="I36" s="1667"/>
      <c r="J36" s="1667"/>
      <c r="K36" s="1667"/>
      <c r="L36" s="1667"/>
      <c r="M36" s="1667"/>
      <c r="N36" s="1667"/>
      <c r="O36" s="1667"/>
      <c r="P36" s="1667"/>
      <c r="Q36" s="1667"/>
      <c r="R36" s="1667"/>
      <c r="S36" s="1667"/>
      <c r="T36" s="1667"/>
      <c r="U36" s="1667"/>
      <c r="V36" s="1667"/>
      <c r="W36" s="1667"/>
      <c r="X36" s="1667"/>
      <c r="Y36" s="1667"/>
      <c r="Z36" s="1667"/>
    </row>
    <row r="37">
      <c r="A37" s="1667"/>
      <c r="B37" s="1667"/>
      <c r="C37" s="1667"/>
      <c r="D37" s="1667"/>
      <c r="E37" s="1667"/>
      <c r="F37" s="1667"/>
      <c r="G37" s="1667"/>
      <c r="H37" s="1667"/>
      <c r="I37" s="1667"/>
      <c r="J37" s="1667"/>
      <c r="K37" s="1667"/>
      <c r="L37" s="1667"/>
      <c r="M37" s="1667"/>
      <c r="N37" s="1667"/>
      <c r="O37" s="1667"/>
      <c r="P37" s="1667"/>
      <c r="Q37" s="1667"/>
      <c r="R37" s="1667"/>
      <c r="S37" s="1667"/>
      <c r="T37" s="1667"/>
      <c r="U37" s="1667"/>
      <c r="V37" s="1667"/>
      <c r="W37" s="1667"/>
      <c r="X37" s="1667"/>
      <c r="Y37" s="1667"/>
      <c r="Z37" s="1667"/>
    </row>
    <row r="38">
      <c r="A38" s="1667"/>
      <c r="B38" s="1667"/>
      <c r="C38" s="1667"/>
      <c r="D38" s="1667"/>
      <c r="E38" s="1667"/>
      <c r="F38" s="1667"/>
      <c r="G38" s="1667"/>
      <c r="H38" s="1667"/>
      <c r="I38" s="1667"/>
      <c r="J38" s="1667"/>
      <c r="K38" s="1667"/>
      <c r="L38" s="1667"/>
      <c r="M38" s="1667"/>
      <c r="N38" s="1667"/>
      <c r="O38" s="1667"/>
      <c r="P38" s="1667"/>
      <c r="Q38" s="1667"/>
      <c r="R38" s="1667"/>
      <c r="S38" s="1667"/>
      <c r="T38" s="1667"/>
      <c r="U38" s="1667"/>
      <c r="V38" s="1667"/>
      <c r="W38" s="1667"/>
      <c r="X38" s="1667"/>
      <c r="Y38" s="1667"/>
      <c r="Z38" s="1667"/>
    </row>
    <row r="39">
      <c r="A39" s="1667"/>
      <c r="B39" s="1667"/>
      <c r="C39" s="1667"/>
      <c r="D39" s="1667"/>
      <c r="E39" s="1667"/>
      <c r="F39" s="1667"/>
      <c r="G39" s="1667"/>
      <c r="H39" s="1667"/>
      <c r="I39" s="1667"/>
      <c r="J39" s="1667"/>
      <c r="K39" s="1667"/>
      <c r="L39" s="1667"/>
      <c r="M39" s="1667"/>
      <c r="N39" s="1667"/>
      <c r="O39" s="1667"/>
      <c r="P39" s="1667"/>
      <c r="Q39" s="1667"/>
      <c r="R39" s="1667"/>
      <c r="S39" s="1667"/>
      <c r="T39" s="1667"/>
      <c r="U39" s="1667"/>
      <c r="V39" s="1667"/>
      <c r="W39" s="1667"/>
      <c r="X39" s="1667"/>
      <c r="Y39" s="1667"/>
      <c r="Z39" s="1667"/>
    </row>
    <row r="40">
      <c r="A40" s="1667"/>
      <c r="B40" s="1667"/>
      <c r="C40" s="1667"/>
      <c r="D40" s="1667"/>
      <c r="E40" s="1667"/>
      <c r="F40" s="1667"/>
      <c r="G40" s="1667"/>
      <c r="H40" s="1667"/>
      <c r="I40" s="1667"/>
      <c r="J40" s="1667"/>
      <c r="K40" s="1667"/>
      <c r="L40" s="1667"/>
      <c r="M40" s="1667"/>
      <c r="N40" s="1667"/>
      <c r="O40" s="1667"/>
      <c r="P40" s="1667"/>
      <c r="Q40" s="1667"/>
      <c r="R40" s="1667"/>
      <c r="S40" s="1667"/>
      <c r="T40" s="1667"/>
      <c r="U40" s="1667"/>
      <c r="V40" s="1667"/>
      <c r="W40" s="1667"/>
      <c r="X40" s="1667"/>
      <c r="Y40" s="1667"/>
      <c r="Z40" s="1667"/>
    </row>
    <row r="41">
      <c r="A41" s="1667"/>
      <c r="B41" s="1667"/>
      <c r="C41" s="1667"/>
      <c r="D41" s="1667"/>
      <c r="E41" s="1667"/>
      <c r="F41" s="1667"/>
      <c r="G41" s="1667"/>
      <c r="H41" s="1667"/>
      <c r="I41" s="1667"/>
      <c r="J41" s="1667"/>
      <c r="K41" s="1667"/>
      <c r="L41" s="1667"/>
      <c r="M41" s="1667"/>
      <c r="N41" s="1667"/>
      <c r="O41" s="1667"/>
      <c r="P41" s="1667"/>
      <c r="Q41" s="1667"/>
      <c r="R41" s="1667"/>
      <c r="S41" s="1667"/>
      <c r="T41" s="1667"/>
      <c r="U41" s="1667"/>
      <c r="V41" s="1667"/>
      <c r="W41" s="1667"/>
      <c r="X41" s="1667"/>
      <c r="Y41" s="1667"/>
      <c r="Z41" s="1667"/>
    </row>
    <row r="42">
      <c r="A42" s="1667"/>
      <c r="B42" s="1667"/>
      <c r="C42" s="1667"/>
      <c r="D42" s="1667"/>
      <c r="E42" s="1667"/>
      <c r="F42" s="1667"/>
      <c r="G42" s="1667"/>
      <c r="H42" s="1667"/>
      <c r="I42" s="1667"/>
      <c r="J42" s="1667"/>
      <c r="K42" s="1667"/>
      <c r="L42" s="1667"/>
      <c r="M42" s="1667"/>
      <c r="N42" s="1667"/>
      <c r="O42" s="1667"/>
      <c r="P42" s="1667"/>
      <c r="Q42" s="1667"/>
      <c r="R42" s="1667"/>
      <c r="S42" s="1667"/>
      <c r="T42" s="1667"/>
      <c r="U42" s="1667"/>
      <c r="V42" s="1667"/>
      <c r="W42" s="1667"/>
      <c r="X42" s="1667"/>
      <c r="Y42" s="1667"/>
      <c r="Z42" s="1667"/>
    </row>
    <row r="43">
      <c r="A43" s="1667"/>
      <c r="B43" s="1667"/>
      <c r="C43" s="1667"/>
      <c r="D43" s="1667"/>
      <c r="E43" s="1667"/>
      <c r="F43" s="1667"/>
      <c r="G43" s="1667"/>
      <c r="H43" s="1667"/>
      <c r="I43" s="1667"/>
      <c r="J43" s="1667"/>
      <c r="K43" s="1667"/>
      <c r="L43" s="1667"/>
      <c r="M43" s="1667"/>
      <c r="N43" s="1667"/>
      <c r="O43" s="1667"/>
      <c r="P43" s="1667"/>
      <c r="Q43" s="1667"/>
      <c r="R43" s="1667"/>
      <c r="S43" s="1667"/>
      <c r="T43" s="1667"/>
      <c r="U43" s="1667"/>
      <c r="V43" s="1667"/>
      <c r="W43" s="1667"/>
      <c r="X43" s="1667"/>
      <c r="Y43" s="1667"/>
      <c r="Z43" s="1667"/>
    </row>
    <row r="44">
      <c r="A44" s="1667"/>
      <c r="B44" s="1667"/>
      <c r="C44" s="1667"/>
      <c r="D44" s="1667"/>
      <c r="E44" s="1667"/>
      <c r="F44" s="1667"/>
      <c r="G44" s="1667"/>
      <c r="H44" s="1667"/>
      <c r="I44" s="1667"/>
      <c r="J44" s="1667"/>
      <c r="K44" s="1667"/>
      <c r="L44" s="1667"/>
      <c r="M44" s="1667"/>
      <c r="N44" s="1667"/>
      <c r="O44" s="1667"/>
      <c r="P44" s="1667"/>
      <c r="Q44" s="1667"/>
      <c r="R44" s="1667"/>
      <c r="S44" s="1667"/>
      <c r="T44" s="1667"/>
      <c r="U44" s="1667"/>
      <c r="V44" s="1667"/>
      <c r="W44" s="1667"/>
      <c r="X44" s="1667"/>
      <c r="Y44" s="1667"/>
      <c r="Z44" s="1667"/>
    </row>
    <row r="45">
      <c r="A45" s="1667"/>
      <c r="B45" s="1667"/>
      <c r="C45" s="1667"/>
      <c r="D45" s="1667"/>
      <c r="E45" s="1667"/>
      <c r="F45" s="1667"/>
      <c r="G45" s="1667"/>
      <c r="H45" s="1667"/>
      <c r="I45" s="1667"/>
      <c r="J45" s="1667"/>
      <c r="K45" s="1667"/>
      <c r="L45" s="1667"/>
      <c r="M45" s="1667"/>
      <c r="N45" s="1667"/>
      <c r="O45" s="1667"/>
      <c r="P45" s="1667"/>
      <c r="Q45" s="1667"/>
      <c r="R45" s="1667"/>
      <c r="S45" s="1667"/>
      <c r="T45" s="1667"/>
      <c r="U45" s="1667"/>
      <c r="V45" s="1667"/>
      <c r="W45" s="1667"/>
      <c r="X45" s="1667"/>
      <c r="Y45" s="1667"/>
      <c r="Z45" s="1667"/>
    </row>
    <row r="46">
      <c r="A46" s="1667"/>
      <c r="B46" s="1667"/>
      <c r="C46" s="1667"/>
      <c r="D46" s="1667"/>
      <c r="E46" s="1667"/>
      <c r="F46" s="1667"/>
      <c r="G46" s="1667"/>
      <c r="H46" s="1667"/>
      <c r="I46" s="1667"/>
      <c r="J46" s="1667"/>
      <c r="K46" s="1667"/>
      <c r="L46" s="1667"/>
      <c r="M46" s="1667"/>
      <c r="N46" s="1667"/>
      <c r="O46" s="1667"/>
      <c r="P46" s="1667"/>
      <c r="Q46" s="1667"/>
      <c r="R46" s="1667"/>
      <c r="S46" s="1667"/>
      <c r="T46" s="1667"/>
      <c r="U46" s="1667"/>
      <c r="V46" s="1667"/>
      <c r="W46" s="1667"/>
      <c r="X46" s="1667"/>
      <c r="Y46" s="1667"/>
      <c r="Z46" s="1667"/>
    </row>
    <row r="47">
      <c r="A47" s="1667"/>
      <c r="B47" s="1667"/>
      <c r="C47" s="1667"/>
      <c r="D47" s="1667"/>
      <c r="E47" s="1667"/>
      <c r="F47" s="1667"/>
      <c r="G47" s="1667"/>
      <c r="H47" s="1667"/>
      <c r="I47" s="1667"/>
      <c r="J47" s="1667"/>
      <c r="K47" s="1667"/>
      <c r="L47" s="1667"/>
      <c r="M47" s="1667"/>
      <c r="N47" s="1667"/>
      <c r="O47" s="1667"/>
      <c r="P47" s="1667"/>
      <c r="Q47" s="1667"/>
      <c r="R47" s="1667"/>
      <c r="S47" s="1667"/>
      <c r="T47" s="1667"/>
      <c r="U47" s="1667"/>
      <c r="V47" s="1667"/>
      <c r="W47" s="1667"/>
      <c r="X47" s="1667"/>
      <c r="Y47" s="1667"/>
      <c r="Z47" s="1667"/>
    </row>
    <row r="48">
      <c r="A48" s="1667"/>
      <c r="B48" s="1667"/>
      <c r="C48" s="1667"/>
      <c r="D48" s="1667"/>
      <c r="E48" s="1667"/>
      <c r="F48" s="1667"/>
      <c r="G48" s="1667"/>
      <c r="H48" s="1667"/>
      <c r="I48" s="1667"/>
      <c r="J48" s="1667"/>
      <c r="K48" s="1667"/>
      <c r="L48" s="1667"/>
      <c r="M48" s="1667"/>
      <c r="N48" s="1667"/>
      <c r="O48" s="1667"/>
      <c r="P48" s="1667"/>
      <c r="Q48" s="1667"/>
      <c r="R48" s="1667"/>
      <c r="S48" s="1667"/>
      <c r="T48" s="1667"/>
      <c r="U48" s="1667"/>
      <c r="V48" s="1667"/>
      <c r="W48" s="1667"/>
      <c r="X48" s="1667"/>
      <c r="Y48" s="1667"/>
      <c r="Z48" s="1667"/>
    </row>
    <row r="49">
      <c r="A49" s="1667"/>
      <c r="B49" s="1667"/>
      <c r="C49" s="1667"/>
      <c r="D49" s="1667"/>
      <c r="E49" s="1667"/>
      <c r="F49" s="1667"/>
      <c r="G49" s="1667"/>
      <c r="H49" s="1667"/>
      <c r="I49" s="1667"/>
      <c r="J49" s="1667"/>
      <c r="K49" s="1667"/>
      <c r="L49" s="1667"/>
      <c r="M49" s="1667"/>
      <c r="N49" s="1667"/>
      <c r="O49" s="1667"/>
      <c r="P49" s="1667"/>
      <c r="Q49" s="1667"/>
      <c r="R49" s="1667"/>
      <c r="S49" s="1667"/>
      <c r="T49" s="1667"/>
      <c r="U49" s="1667"/>
      <c r="V49" s="1667"/>
      <c r="W49" s="1667"/>
      <c r="X49" s="1667"/>
      <c r="Y49" s="1667"/>
      <c r="Z49" s="1667"/>
    </row>
    <row r="50">
      <c r="A50" s="1667"/>
      <c r="B50" s="1667"/>
      <c r="C50" s="1667"/>
      <c r="D50" s="1667"/>
      <c r="E50" s="1667"/>
      <c r="F50" s="1667"/>
      <c r="G50" s="1667"/>
      <c r="H50" s="1667"/>
      <c r="I50" s="1667"/>
      <c r="J50" s="1667"/>
      <c r="K50" s="1667"/>
      <c r="L50" s="1667"/>
      <c r="M50" s="1667"/>
      <c r="N50" s="1667"/>
      <c r="O50" s="1667"/>
      <c r="P50" s="1667"/>
      <c r="Q50" s="1667"/>
      <c r="R50" s="1667"/>
      <c r="S50" s="1667"/>
      <c r="T50" s="1667"/>
      <c r="U50" s="1667"/>
      <c r="V50" s="1667"/>
      <c r="W50" s="1667"/>
      <c r="X50" s="1667"/>
      <c r="Y50" s="1667"/>
      <c r="Z50" s="1667"/>
    </row>
    <row r="51">
      <c r="A51" s="1667"/>
      <c r="B51" s="1667"/>
      <c r="C51" s="1667"/>
      <c r="D51" s="1667"/>
      <c r="E51" s="1667"/>
      <c r="F51" s="1667"/>
      <c r="G51" s="1667"/>
      <c r="H51" s="1667"/>
      <c r="I51" s="1667"/>
      <c r="J51" s="1667"/>
      <c r="K51" s="1667"/>
      <c r="L51" s="1667"/>
      <c r="M51" s="1667"/>
      <c r="N51" s="1667"/>
      <c r="O51" s="1667"/>
      <c r="P51" s="1667"/>
      <c r="Q51" s="1667"/>
      <c r="R51" s="1667"/>
      <c r="S51" s="1667"/>
      <c r="T51" s="1667"/>
      <c r="U51" s="1667"/>
      <c r="V51" s="1667"/>
      <c r="W51" s="1667"/>
      <c r="X51" s="1667"/>
      <c r="Y51" s="1667"/>
      <c r="Z51" s="1667"/>
    </row>
    <row r="52">
      <c r="A52" s="1667"/>
      <c r="B52" s="1667"/>
      <c r="C52" s="1667"/>
      <c r="D52" s="1667"/>
      <c r="E52" s="1667"/>
      <c r="F52" s="1667"/>
      <c r="G52" s="1667"/>
      <c r="H52" s="1667"/>
      <c r="I52" s="1667"/>
      <c r="J52" s="1667"/>
      <c r="K52" s="1667"/>
      <c r="L52" s="1667"/>
      <c r="M52" s="1667"/>
      <c r="N52" s="1667"/>
      <c r="O52" s="1667"/>
      <c r="P52" s="1667"/>
      <c r="Q52" s="1667"/>
      <c r="R52" s="1667"/>
      <c r="S52" s="1667"/>
      <c r="T52" s="1667"/>
      <c r="U52" s="1667"/>
      <c r="V52" s="1667"/>
      <c r="W52" s="1667"/>
      <c r="X52" s="1667"/>
      <c r="Y52" s="1667"/>
      <c r="Z52" s="1667"/>
    </row>
    <row r="53">
      <c r="A53" s="1667"/>
      <c r="B53" s="1667"/>
      <c r="C53" s="1667"/>
      <c r="D53" s="1667"/>
      <c r="E53" s="1667"/>
      <c r="F53" s="1667"/>
      <c r="G53" s="1667"/>
      <c r="H53" s="1667"/>
      <c r="I53" s="1667"/>
      <c r="J53" s="1667"/>
      <c r="K53" s="1667"/>
      <c r="L53" s="1667"/>
      <c r="M53" s="1667"/>
      <c r="N53" s="1667"/>
      <c r="O53" s="1667"/>
      <c r="P53" s="1667"/>
      <c r="Q53" s="1667"/>
      <c r="R53" s="1667"/>
      <c r="S53" s="1667"/>
      <c r="T53" s="1667"/>
      <c r="U53" s="1667"/>
      <c r="V53" s="1667"/>
      <c r="W53" s="1667"/>
      <c r="X53" s="1667"/>
      <c r="Y53" s="1667"/>
      <c r="Z53" s="1667"/>
    </row>
    <row r="54">
      <c r="A54" s="1667"/>
      <c r="B54" s="1667"/>
      <c r="C54" s="1667"/>
      <c r="D54" s="1667"/>
      <c r="E54" s="1667"/>
      <c r="F54" s="1667"/>
      <c r="G54" s="1667"/>
      <c r="H54" s="1667"/>
      <c r="I54" s="1667"/>
      <c r="J54" s="1667"/>
      <c r="K54" s="1667"/>
      <c r="L54" s="1667"/>
      <c r="M54" s="1667"/>
      <c r="N54" s="1667"/>
      <c r="O54" s="1667"/>
      <c r="P54" s="1667"/>
      <c r="Q54" s="1667"/>
      <c r="R54" s="1667"/>
      <c r="S54" s="1667"/>
      <c r="T54" s="1667"/>
      <c r="U54" s="1667"/>
      <c r="V54" s="1667"/>
      <c r="W54" s="1667"/>
      <c r="X54" s="1667"/>
      <c r="Y54" s="1667"/>
      <c r="Z54" s="1667"/>
    </row>
    <row r="55">
      <c r="A55" s="1667"/>
      <c r="B55" s="1667"/>
      <c r="C55" s="1667"/>
      <c r="D55" s="1667"/>
      <c r="E55" s="1667"/>
      <c r="F55" s="1667"/>
      <c r="G55" s="1667"/>
      <c r="H55" s="1667"/>
      <c r="I55" s="1667"/>
      <c r="J55" s="1667"/>
      <c r="K55" s="1667"/>
      <c r="L55" s="1667"/>
      <c r="M55" s="1667"/>
      <c r="N55" s="1667"/>
      <c r="O55" s="1667"/>
      <c r="P55" s="1667"/>
      <c r="Q55" s="1667"/>
      <c r="R55" s="1667"/>
      <c r="S55" s="1667"/>
      <c r="T55" s="1667"/>
      <c r="U55" s="1667"/>
      <c r="V55" s="1667"/>
      <c r="W55" s="1667"/>
      <c r="X55" s="1667"/>
      <c r="Y55" s="1667"/>
      <c r="Z55" s="1667"/>
    </row>
    <row r="56">
      <c r="A56" s="1667"/>
      <c r="B56" s="1667"/>
      <c r="C56" s="1667"/>
      <c r="D56" s="1667"/>
      <c r="E56" s="1667"/>
      <c r="F56" s="1667"/>
      <c r="G56" s="1667"/>
      <c r="H56" s="1667"/>
      <c r="I56" s="1667"/>
      <c r="J56" s="1667"/>
      <c r="K56" s="1667"/>
      <c r="L56" s="1667"/>
      <c r="M56" s="1667"/>
      <c r="N56" s="1667"/>
      <c r="O56" s="1667"/>
      <c r="P56" s="1667"/>
      <c r="Q56" s="1667"/>
      <c r="R56" s="1667"/>
      <c r="S56" s="1667"/>
      <c r="T56" s="1667"/>
      <c r="U56" s="1667"/>
      <c r="V56" s="1667"/>
      <c r="W56" s="1667"/>
      <c r="X56" s="1667"/>
      <c r="Y56" s="1667"/>
      <c r="Z56" s="1667"/>
    </row>
    <row r="57">
      <c r="A57" s="1667"/>
      <c r="B57" s="1667"/>
      <c r="C57" s="1667"/>
      <c r="D57" s="1667"/>
      <c r="E57" s="1667"/>
      <c r="F57" s="1667"/>
      <c r="G57" s="1667"/>
      <c r="H57" s="1667"/>
      <c r="I57" s="1667"/>
      <c r="J57" s="1667"/>
      <c r="K57" s="1667"/>
      <c r="L57" s="1667"/>
      <c r="M57" s="1667"/>
      <c r="N57" s="1667"/>
      <c r="O57" s="1667"/>
      <c r="P57" s="1667"/>
      <c r="Q57" s="1667"/>
      <c r="R57" s="1667"/>
      <c r="S57" s="1667"/>
      <c r="T57" s="1667"/>
      <c r="U57" s="1667"/>
      <c r="V57" s="1667"/>
      <c r="W57" s="1667"/>
      <c r="X57" s="1667"/>
      <c r="Y57" s="1667"/>
      <c r="Z57" s="1667"/>
    </row>
    <row r="58">
      <c r="A58" s="1667"/>
      <c r="B58" s="1667"/>
      <c r="C58" s="1667"/>
      <c r="D58" s="1667"/>
      <c r="E58" s="1667"/>
      <c r="F58" s="1667"/>
      <c r="G58" s="1667"/>
      <c r="H58" s="1667"/>
      <c r="I58" s="1667"/>
      <c r="J58" s="1667"/>
      <c r="K58" s="1667"/>
      <c r="L58" s="1667"/>
      <c r="M58" s="1667"/>
      <c r="N58" s="1667"/>
      <c r="O58" s="1667"/>
      <c r="P58" s="1667"/>
      <c r="Q58" s="1667"/>
      <c r="R58" s="1667"/>
      <c r="S58" s="1667"/>
      <c r="T58" s="1667"/>
      <c r="U58" s="1667"/>
      <c r="V58" s="1667"/>
      <c r="W58" s="1667"/>
      <c r="X58" s="1667"/>
      <c r="Y58" s="1667"/>
      <c r="Z58" s="1667"/>
    </row>
    <row r="59">
      <c r="A59" s="1667"/>
      <c r="B59" s="1667"/>
      <c r="C59" s="1667"/>
      <c r="D59" s="1667"/>
      <c r="E59" s="1667"/>
      <c r="F59" s="1667"/>
      <c r="G59" s="1667"/>
      <c r="H59" s="1667"/>
      <c r="I59" s="1667"/>
      <c r="J59" s="1667"/>
      <c r="K59" s="1667"/>
      <c r="L59" s="1667"/>
      <c r="M59" s="1667"/>
      <c r="N59" s="1667"/>
      <c r="O59" s="1667"/>
      <c r="P59" s="1667"/>
      <c r="Q59" s="1667"/>
      <c r="R59" s="1667"/>
      <c r="S59" s="1667"/>
      <c r="T59" s="1667"/>
      <c r="U59" s="1667"/>
      <c r="V59" s="1667"/>
      <c r="W59" s="1667"/>
      <c r="X59" s="1667"/>
      <c r="Y59" s="1667"/>
      <c r="Z59" s="1667"/>
    </row>
    <row r="60">
      <c r="A60" s="1667"/>
      <c r="B60" s="1667"/>
      <c r="C60" s="1667"/>
      <c r="D60" s="1667"/>
      <c r="E60" s="1667"/>
      <c r="F60" s="1667"/>
      <c r="G60" s="1667"/>
      <c r="H60" s="1667"/>
      <c r="I60" s="1667"/>
      <c r="J60" s="1667"/>
      <c r="K60" s="1667"/>
      <c r="L60" s="1667"/>
      <c r="M60" s="1667"/>
      <c r="N60" s="1667"/>
      <c r="O60" s="1667"/>
      <c r="P60" s="1667"/>
      <c r="Q60" s="1667"/>
      <c r="R60" s="1667"/>
      <c r="S60" s="1667"/>
      <c r="T60" s="1667"/>
      <c r="U60" s="1667"/>
      <c r="V60" s="1667"/>
      <c r="W60" s="1667"/>
      <c r="X60" s="1667"/>
      <c r="Y60" s="1667"/>
      <c r="Z60" s="1667"/>
    </row>
    <row r="61">
      <c r="A61" s="1667"/>
      <c r="B61" s="1667"/>
      <c r="C61" s="1667"/>
      <c r="D61" s="1667"/>
      <c r="E61" s="1667"/>
      <c r="F61" s="1667"/>
      <c r="G61" s="1667"/>
      <c r="H61" s="1667"/>
      <c r="I61" s="1667"/>
      <c r="J61" s="1667"/>
      <c r="K61" s="1667"/>
      <c r="L61" s="1667"/>
      <c r="M61" s="1667"/>
      <c r="N61" s="1667"/>
      <c r="O61" s="1667"/>
      <c r="P61" s="1667"/>
      <c r="Q61" s="1667"/>
      <c r="R61" s="1667"/>
      <c r="S61" s="1667"/>
      <c r="T61" s="1667"/>
      <c r="U61" s="1667"/>
      <c r="V61" s="1667"/>
      <c r="W61" s="1667"/>
      <c r="X61" s="1667"/>
      <c r="Y61" s="1667"/>
      <c r="Z61" s="1667"/>
    </row>
    <row r="62">
      <c r="A62" s="1667"/>
      <c r="B62" s="1667"/>
      <c r="C62" s="1667"/>
      <c r="D62" s="1667"/>
      <c r="E62" s="1667"/>
      <c r="F62" s="1667"/>
      <c r="G62" s="1667"/>
      <c r="H62" s="1667"/>
      <c r="I62" s="1667"/>
      <c r="J62" s="1667"/>
      <c r="K62" s="1667"/>
      <c r="L62" s="1667"/>
      <c r="M62" s="1667"/>
      <c r="N62" s="1667"/>
      <c r="O62" s="1667"/>
      <c r="P62" s="1667"/>
      <c r="Q62" s="1667"/>
      <c r="R62" s="1667"/>
      <c r="S62" s="1667"/>
      <c r="T62" s="1667"/>
      <c r="U62" s="1667"/>
      <c r="V62" s="1667"/>
      <c r="W62" s="1667"/>
      <c r="X62" s="1667"/>
      <c r="Y62" s="1667"/>
      <c r="Z62" s="1667"/>
    </row>
    <row r="63">
      <c r="A63" s="1667"/>
      <c r="B63" s="1667"/>
      <c r="C63" s="1667"/>
      <c r="D63" s="1667"/>
      <c r="E63" s="1667"/>
      <c r="F63" s="1667"/>
      <c r="G63" s="1667"/>
      <c r="H63" s="1667"/>
      <c r="I63" s="1667"/>
      <c r="J63" s="1667"/>
      <c r="K63" s="1667"/>
      <c r="L63" s="1667"/>
      <c r="M63" s="1667"/>
      <c r="N63" s="1667"/>
      <c r="O63" s="1667"/>
      <c r="P63" s="1667"/>
      <c r="Q63" s="1667"/>
      <c r="R63" s="1667"/>
      <c r="S63" s="1667"/>
      <c r="T63" s="1667"/>
      <c r="U63" s="1667"/>
      <c r="V63" s="1667"/>
      <c r="W63" s="1667"/>
      <c r="X63" s="1667"/>
      <c r="Y63" s="1667"/>
      <c r="Z63" s="1667"/>
    </row>
    <row r="64">
      <c r="A64" s="1667"/>
      <c r="B64" s="1667"/>
      <c r="C64" s="1667"/>
      <c r="D64" s="1667"/>
      <c r="E64" s="1667"/>
      <c r="F64" s="1667"/>
      <c r="G64" s="1667"/>
      <c r="H64" s="1667"/>
      <c r="I64" s="1667"/>
      <c r="J64" s="1667"/>
      <c r="K64" s="1667"/>
      <c r="L64" s="1667"/>
      <c r="M64" s="1667"/>
      <c r="N64" s="1667"/>
      <c r="O64" s="1667"/>
      <c r="P64" s="1667"/>
      <c r="Q64" s="1667"/>
      <c r="R64" s="1667"/>
      <c r="S64" s="1667"/>
      <c r="T64" s="1667"/>
      <c r="U64" s="1667"/>
      <c r="V64" s="1667"/>
      <c r="W64" s="1667"/>
      <c r="X64" s="1667"/>
      <c r="Y64" s="1667"/>
      <c r="Z64" s="1667"/>
    </row>
    <row r="65">
      <c r="A65" s="1667"/>
      <c r="B65" s="1667"/>
      <c r="C65" s="1667"/>
      <c r="D65" s="1667"/>
      <c r="E65" s="1667"/>
      <c r="F65" s="1667"/>
      <c r="G65" s="1667"/>
      <c r="H65" s="1667"/>
      <c r="I65" s="1667"/>
      <c r="J65" s="1667"/>
      <c r="K65" s="1667"/>
      <c r="L65" s="1667"/>
      <c r="M65" s="1667"/>
      <c r="N65" s="1667"/>
      <c r="O65" s="1667"/>
      <c r="P65" s="1667"/>
      <c r="Q65" s="1667"/>
      <c r="R65" s="1667"/>
      <c r="S65" s="1667"/>
      <c r="T65" s="1667"/>
      <c r="U65" s="1667"/>
      <c r="V65" s="1667"/>
      <c r="W65" s="1667"/>
      <c r="X65" s="1667"/>
      <c r="Y65" s="1667"/>
      <c r="Z65" s="1667"/>
    </row>
    <row r="66">
      <c r="A66" s="1667"/>
      <c r="B66" s="1667"/>
      <c r="C66" s="1667"/>
      <c r="D66" s="1667"/>
      <c r="E66" s="1667"/>
      <c r="F66" s="1667"/>
      <c r="G66" s="1667"/>
      <c r="H66" s="1667"/>
      <c r="I66" s="1667"/>
      <c r="J66" s="1667"/>
      <c r="K66" s="1667"/>
      <c r="L66" s="1667"/>
      <c r="M66" s="1667"/>
      <c r="N66" s="1667"/>
      <c r="O66" s="1667"/>
      <c r="P66" s="1667"/>
      <c r="Q66" s="1667"/>
      <c r="R66" s="1667"/>
      <c r="S66" s="1667"/>
      <c r="T66" s="1667"/>
      <c r="U66" s="1667"/>
      <c r="V66" s="1667"/>
      <c r="W66" s="1667"/>
      <c r="X66" s="1667"/>
      <c r="Y66" s="1667"/>
      <c r="Z66" s="1667"/>
    </row>
    <row r="67">
      <c r="A67" s="1667"/>
      <c r="B67" s="1667"/>
      <c r="C67" s="1667"/>
      <c r="D67" s="1667"/>
      <c r="E67" s="1667"/>
      <c r="F67" s="1667"/>
      <c r="G67" s="1667"/>
      <c r="H67" s="1667"/>
      <c r="I67" s="1667"/>
      <c r="J67" s="1667"/>
      <c r="K67" s="1667"/>
      <c r="L67" s="1667"/>
      <c r="M67" s="1667"/>
      <c r="N67" s="1667"/>
      <c r="O67" s="1667"/>
      <c r="P67" s="1667"/>
      <c r="Q67" s="1667"/>
      <c r="R67" s="1667"/>
      <c r="S67" s="1667"/>
      <c r="T67" s="1667"/>
      <c r="U67" s="1667"/>
      <c r="V67" s="1667"/>
      <c r="W67" s="1667"/>
      <c r="X67" s="1667"/>
      <c r="Y67" s="1667"/>
      <c r="Z67" s="1667"/>
    </row>
    <row r="68">
      <c r="A68" s="1667"/>
      <c r="B68" s="1667"/>
      <c r="C68" s="1667"/>
      <c r="D68" s="1667"/>
      <c r="E68" s="1667"/>
      <c r="F68" s="1667"/>
      <c r="G68" s="1667"/>
      <c r="H68" s="1667"/>
      <c r="I68" s="1667"/>
      <c r="J68" s="1667"/>
      <c r="K68" s="1667"/>
      <c r="L68" s="1667"/>
      <c r="M68" s="1667"/>
      <c r="N68" s="1667"/>
      <c r="O68" s="1667"/>
      <c r="P68" s="1667"/>
      <c r="Q68" s="1667"/>
      <c r="R68" s="1667"/>
      <c r="S68" s="1667"/>
      <c r="T68" s="1667"/>
      <c r="U68" s="1667"/>
      <c r="V68" s="1667"/>
      <c r="W68" s="1667"/>
      <c r="X68" s="1667"/>
      <c r="Y68" s="1667"/>
      <c r="Z68" s="1667"/>
    </row>
    <row r="69">
      <c r="A69" s="1667"/>
      <c r="B69" s="1667"/>
      <c r="C69" s="1667"/>
      <c r="D69" s="1667"/>
      <c r="E69" s="1667"/>
      <c r="F69" s="1667"/>
      <c r="G69" s="1667"/>
      <c r="H69" s="1667"/>
      <c r="I69" s="1667"/>
      <c r="J69" s="1667"/>
      <c r="K69" s="1667"/>
      <c r="L69" s="1667"/>
      <c r="M69" s="1667"/>
      <c r="N69" s="1667"/>
      <c r="O69" s="1667"/>
      <c r="P69" s="1667"/>
      <c r="Q69" s="1667"/>
      <c r="R69" s="1667"/>
      <c r="S69" s="1667"/>
      <c r="T69" s="1667"/>
      <c r="U69" s="1667"/>
      <c r="V69" s="1667"/>
      <c r="W69" s="1667"/>
      <c r="X69" s="1667"/>
      <c r="Y69" s="1667"/>
      <c r="Z69" s="1667"/>
    </row>
    <row r="70">
      <c r="A70" s="1667"/>
      <c r="B70" s="1667"/>
      <c r="C70" s="1667"/>
      <c r="D70" s="1667"/>
      <c r="E70" s="1667"/>
      <c r="F70" s="1667"/>
      <c r="G70" s="1667"/>
      <c r="H70" s="1667"/>
      <c r="I70" s="1667"/>
      <c r="J70" s="1667"/>
      <c r="K70" s="1667"/>
      <c r="L70" s="1667"/>
      <c r="M70" s="1667"/>
      <c r="N70" s="1667"/>
      <c r="O70" s="1667"/>
      <c r="P70" s="1667"/>
      <c r="Q70" s="1667"/>
      <c r="R70" s="1667"/>
      <c r="S70" s="1667"/>
      <c r="T70" s="1667"/>
      <c r="U70" s="1667"/>
      <c r="V70" s="1667"/>
      <c r="W70" s="1667"/>
      <c r="X70" s="1667"/>
      <c r="Y70" s="1667"/>
      <c r="Z70" s="1667"/>
    </row>
    <row r="71">
      <c r="A71" s="1667"/>
      <c r="B71" s="1667"/>
      <c r="C71" s="1667"/>
      <c r="D71" s="1667"/>
      <c r="E71" s="1667"/>
      <c r="F71" s="1667"/>
      <c r="G71" s="1667"/>
      <c r="H71" s="1667"/>
      <c r="I71" s="1667"/>
      <c r="J71" s="1667"/>
      <c r="K71" s="1667"/>
      <c r="L71" s="1667"/>
      <c r="M71" s="1667"/>
      <c r="N71" s="1667"/>
      <c r="O71" s="1667"/>
      <c r="P71" s="1667"/>
      <c r="Q71" s="1667"/>
      <c r="R71" s="1667"/>
      <c r="S71" s="1667"/>
      <c r="T71" s="1667"/>
      <c r="U71" s="1667"/>
      <c r="V71" s="1667"/>
      <c r="W71" s="1667"/>
      <c r="X71" s="1667"/>
      <c r="Y71" s="1667"/>
      <c r="Z71" s="1667"/>
    </row>
    <row r="72">
      <c r="A72" s="1667"/>
      <c r="B72" s="1667"/>
      <c r="C72" s="1667"/>
      <c r="D72" s="1667"/>
      <c r="E72" s="1667"/>
      <c r="F72" s="1667"/>
      <c r="G72" s="1667"/>
      <c r="H72" s="1667"/>
      <c r="I72" s="1667"/>
      <c r="J72" s="1667"/>
      <c r="K72" s="1667"/>
      <c r="L72" s="1667"/>
      <c r="M72" s="1667"/>
      <c r="N72" s="1667"/>
      <c r="O72" s="1667"/>
      <c r="P72" s="1667"/>
      <c r="Q72" s="1667"/>
      <c r="R72" s="1667"/>
      <c r="S72" s="1667"/>
      <c r="T72" s="1667"/>
      <c r="U72" s="1667"/>
      <c r="V72" s="1667"/>
      <c r="W72" s="1667"/>
      <c r="X72" s="1667"/>
      <c r="Y72" s="1667"/>
      <c r="Z72" s="1667"/>
    </row>
    <row r="73">
      <c r="A73" s="1667"/>
      <c r="B73" s="1667"/>
      <c r="C73" s="1667"/>
      <c r="D73" s="1667"/>
      <c r="E73" s="1667"/>
      <c r="F73" s="1667"/>
      <c r="G73" s="1667"/>
      <c r="H73" s="1667"/>
      <c r="I73" s="1667"/>
      <c r="J73" s="1667"/>
      <c r="K73" s="1667"/>
      <c r="L73" s="1667"/>
      <c r="M73" s="1667"/>
      <c r="N73" s="1667"/>
      <c r="O73" s="1667"/>
      <c r="P73" s="1667"/>
      <c r="Q73" s="1667"/>
      <c r="R73" s="1667"/>
      <c r="S73" s="1667"/>
      <c r="T73" s="1667"/>
      <c r="U73" s="1667"/>
      <c r="V73" s="1667"/>
      <c r="W73" s="1667"/>
      <c r="X73" s="1667"/>
      <c r="Y73" s="1667"/>
      <c r="Z73" s="1667"/>
    </row>
    <row r="74">
      <c r="A74" s="1667"/>
      <c r="B74" s="1667"/>
      <c r="C74" s="1667"/>
      <c r="D74" s="1667"/>
      <c r="E74" s="1667"/>
      <c r="F74" s="1667"/>
      <c r="G74" s="1667"/>
      <c r="H74" s="1667"/>
      <c r="I74" s="1667"/>
      <c r="J74" s="1667"/>
      <c r="K74" s="1667"/>
      <c r="L74" s="1667"/>
      <c r="M74" s="1667"/>
      <c r="N74" s="1667"/>
      <c r="O74" s="1667"/>
      <c r="P74" s="1667"/>
      <c r="Q74" s="1667"/>
      <c r="R74" s="1667"/>
      <c r="S74" s="1667"/>
      <c r="T74" s="1667"/>
      <c r="U74" s="1667"/>
      <c r="V74" s="1667"/>
      <c r="W74" s="1667"/>
      <c r="X74" s="1667"/>
      <c r="Y74" s="1667"/>
      <c r="Z74" s="1667"/>
    </row>
    <row r="75">
      <c r="A75" s="1667"/>
      <c r="B75" s="1667"/>
      <c r="C75" s="1667"/>
      <c r="D75" s="1667"/>
      <c r="E75" s="1667"/>
      <c r="F75" s="1667"/>
      <c r="G75" s="1667"/>
      <c r="H75" s="1667"/>
      <c r="I75" s="1667"/>
      <c r="J75" s="1667"/>
      <c r="K75" s="1667"/>
      <c r="L75" s="1667"/>
      <c r="M75" s="1667"/>
      <c r="N75" s="1667"/>
      <c r="O75" s="1667"/>
      <c r="P75" s="1667"/>
      <c r="Q75" s="1667"/>
      <c r="R75" s="1667"/>
      <c r="S75" s="1667"/>
      <c r="T75" s="1667"/>
      <c r="U75" s="1667"/>
      <c r="V75" s="1667"/>
      <c r="W75" s="1667"/>
      <c r="X75" s="1667"/>
      <c r="Y75" s="1667"/>
      <c r="Z75" s="1667"/>
    </row>
    <row r="76">
      <c r="A76" s="1667"/>
      <c r="B76" s="1667"/>
      <c r="C76" s="1667"/>
      <c r="D76" s="1667"/>
      <c r="E76" s="1667"/>
      <c r="F76" s="1667"/>
      <c r="G76" s="1667"/>
      <c r="H76" s="1667"/>
      <c r="I76" s="1667"/>
      <c r="J76" s="1667"/>
      <c r="K76" s="1667"/>
      <c r="L76" s="1667"/>
      <c r="M76" s="1667"/>
      <c r="N76" s="1667"/>
      <c r="O76" s="1667"/>
      <c r="P76" s="1667"/>
      <c r="Q76" s="1667"/>
      <c r="R76" s="1667"/>
      <c r="S76" s="1667"/>
      <c r="T76" s="1667"/>
      <c r="U76" s="1667"/>
      <c r="V76" s="1667"/>
      <c r="W76" s="1667"/>
      <c r="X76" s="1667"/>
      <c r="Y76" s="1667"/>
      <c r="Z76" s="1667"/>
    </row>
    <row r="77">
      <c r="A77" s="1667"/>
      <c r="B77" s="1667"/>
      <c r="C77" s="1667"/>
      <c r="D77" s="1667"/>
      <c r="E77" s="1667"/>
      <c r="F77" s="1667"/>
      <c r="G77" s="1667"/>
      <c r="H77" s="1667"/>
      <c r="I77" s="1667"/>
      <c r="J77" s="1667"/>
      <c r="K77" s="1667"/>
      <c r="L77" s="1667"/>
      <c r="M77" s="1667"/>
      <c r="N77" s="1667"/>
      <c r="O77" s="1667"/>
      <c r="P77" s="1667"/>
      <c r="Q77" s="1667"/>
      <c r="R77" s="1667"/>
      <c r="S77" s="1667"/>
      <c r="T77" s="1667"/>
      <c r="U77" s="1667"/>
      <c r="V77" s="1667"/>
      <c r="W77" s="1667"/>
      <c r="X77" s="1667"/>
      <c r="Y77" s="1667"/>
      <c r="Z77" s="1667"/>
    </row>
    <row r="78">
      <c r="A78" s="1667"/>
      <c r="B78" s="1667"/>
      <c r="C78" s="1667"/>
      <c r="D78" s="1667"/>
      <c r="E78" s="1667"/>
      <c r="F78" s="1667"/>
      <c r="G78" s="1667"/>
      <c r="H78" s="1667"/>
      <c r="I78" s="1667"/>
      <c r="J78" s="1667"/>
      <c r="K78" s="1667"/>
      <c r="L78" s="1667"/>
      <c r="M78" s="1667"/>
      <c r="N78" s="1667"/>
      <c r="O78" s="1667"/>
      <c r="P78" s="1667"/>
      <c r="Q78" s="1667"/>
      <c r="R78" s="1667"/>
      <c r="S78" s="1667"/>
      <c r="T78" s="1667"/>
      <c r="U78" s="1667"/>
      <c r="V78" s="1667"/>
      <c r="W78" s="1667"/>
      <c r="X78" s="1667"/>
      <c r="Y78" s="1667"/>
      <c r="Z78" s="1667"/>
    </row>
    <row r="79">
      <c r="A79" s="1667"/>
      <c r="B79" s="1667"/>
      <c r="C79" s="1667"/>
      <c r="D79" s="1667"/>
      <c r="E79" s="1667"/>
      <c r="F79" s="1667"/>
      <c r="G79" s="1667"/>
      <c r="H79" s="1667"/>
      <c r="I79" s="1667"/>
      <c r="J79" s="1667"/>
      <c r="K79" s="1667"/>
      <c r="L79" s="1667"/>
      <c r="M79" s="1667"/>
      <c r="N79" s="1667"/>
      <c r="O79" s="1667"/>
      <c r="P79" s="1667"/>
      <c r="Q79" s="1667"/>
      <c r="R79" s="1667"/>
      <c r="S79" s="1667"/>
      <c r="T79" s="1667"/>
      <c r="U79" s="1667"/>
      <c r="V79" s="1667"/>
      <c r="W79" s="1667"/>
      <c r="X79" s="1667"/>
      <c r="Y79" s="1667"/>
      <c r="Z79" s="1667"/>
    </row>
    <row r="80">
      <c r="A80" s="1667"/>
      <c r="B80" s="1667"/>
      <c r="C80" s="1667"/>
      <c r="D80" s="1667"/>
      <c r="E80" s="1667"/>
      <c r="F80" s="1667"/>
      <c r="G80" s="1667"/>
      <c r="H80" s="1667"/>
      <c r="I80" s="1667"/>
      <c r="J80" s="1667"/>
      <c r="K80" s="1667"/>
      <c r="L80" s="1667"/>
      <c r="M80" s="1667"/>
      <c r="N80" s="1667"/>
      <c r="O80" s="1667"/>
      <c r="P80" s="1667"/>
      <c r="Q80" s="1667"/>
      <c r="R80" s="1667"/>
      <c r="S80" s="1667"/>
      <c r="T80" s="1667"/>
      <c r="U80" s="1667"/>
      <c r="V80" s="1667"/>
      <c r="W80" s="1667"/>
      <c r="X80" s="1667"/>
      <c r="Y80" s="1667"/>
      <c r="Z80" s="1667"/>
    </row>
    <row r="81">
      <c r="A81" s="1667"/>
      <c r="B81" s="1667"/>
      <c r="C81" s="1667"/>
      <c r="D81" s="1667"/>
      <c r="E81" s="1667"/>
      <c r="F81" s="1667"/>
      <c r="G81" s="1667"/>
      <c r="H81" s="1667"/>
      <c r="I81" s="1667"/>
      <c r="J81" s="1667"/>
      <c r="K81" s="1667"/>
      <c r="L81" s="1667"/>
      <c r="M81" s="1667"/>
      <c r="N81" s="1667"/>
      <c r="O81" s="1667"/>
      <c r="P81" s="1667"/>
      <c r="Q81" s="1667"/>
      <c r="R81" s="1667"/>
      <c r="S81" s="1667"/>
      <c r="T81" s="1667"/>
      <c r="U81" s="1667"/>
      <c r="V81" s="1667"/>
      <c r="W81" s="1667"/>
      <c r="X81" s="1667"/>
      <c r="Y81" s="1667"/>
      <c r="Z81" s="1667"/>
    </row>
    <row r="82">
      <c r="A82" s="1667"/>
      <c r="B82" s="1667"/>
      <c r="C82" s="1667"/>
      <c r="D82" s="1667"/>
      <c r="E82" s="1667"/>
      <c r="F82" s="1667"/>
      <c r="G82" s="1667"/>
      <c r="H82" s="1667"/>
      <c r="I82" s="1667"/>
      <c r="J82" s="1667"/>
      <c r="K82" s="1667"/>
      <c r="L82" s="1667"/>
      <c r="M82" s="1667"/>
      <c r="N82" s="1667"/>
      <c r="O82" s="1667"/>
      <c r="P82" s="1667"/>
      <c r="Q82" s="1667"/>
      <c r="R82" s="1667"/>
      <c r="S82" s="1667"/>
      <c r="T82" s="1667"/>
      <c r="U82" s="1667"/>
      <c r="V82" s="1667"/>
      <c r="W82" s="1667"/>
      <c r="X82" s="1667"/>
      <c r="Y82" s="1667"/>
      <c r="Z82" s="1667"/>
    </row>
    <row r="83">
      <c r="A83" s="1667"/>
      <c r="B83" s="1667"/>
      <c r="C83" s="1667"/>
      <c r="D83" s="1667"/>
      <c r="E83" s="1667"/>
      <c r="F83" s="1667"/>
      <c r="G83" s="1667"/>
      <c r="H83" s="1667"/>
      <c r="I83" s="1667"/>
      <c r="J83" s="1667"/>
      <c r="K83" s="1667"/>
      <c r="L83" s="1667"/>
      <c r="M83" s="1667"/>
      <c r="N83" s="1667"/>
      <c r="O83" s="1667"/>
      <c r="P83" s="1667"/>
      <c r="Q83" s="1667"/>
      <c r="R83" s="1667"/>
      <c r="S83" s="1667"/>
      <c r="T83" s="1667"/>
      <c r="U83" s="1667"/>
      <c r="V83" s="1667"/>
      <c r="W83" s="1667"/>
      <c r="X83" s="1667"/>
      <c r="Y83" s="1667"/>
      <c r="Z83" s="1667"/>
    </row>
    <row r="84">
      <c r="A84" s="1667"/>
      <c r="B84" s="1667"/>
      <c r="C84" s="1667"/>
      <c r="D84" s="1667"/>
      <c r="E84" s="1667"/>
      <c r="F84" s="1667"/>
      <c r="G84" s="1667"/>
      <c r="H84" s="1667"/>
      <c r="I84" s="1667"/>
      <c r="J84" s="1667"/>
      <c r="K84" s="1667"/>
      <c r="L84" s="1667"/>
      <c r="M84" s="1667"/>
      <c r="N84" s="1667"/>
      <c r="O84" s="1667"/>
      <c r="P84" s="1667"/>
      <c r="Q84" s="1667"/>
      <c r="R84" s="1667"/>
      <c r="S84" s="1667"/>
      <c r="T84" s="1667"/>
      <c r="U84" s="1667"/>
      <c r="V84" s="1667"/>
      <c r="W84" s="1667"/>
      <c r="X84" s="1667"/>
      <c r="Y84" s="1667"/>
      <c r="Z84" s="1667"/>
    </row>
    <row r="85">
      <c r="A85" s="1667"/>
      <c r="B85" s="1667"/>
      <c r="C85" s="1667"/>
      <c r="D85" s="1667"/>
      <c r="E85" s="1667"/>
      <c r="F85" s="1667"/>
      <c r="G85" s="1667"/>
      <c r="H85" s="1667"/>
      <c r="I85" s="1667"/>
      <c r="J85" s="1667"/>
      <c r="K85" s="1667"/>
      <c r="L85" s="1667"/>
      <c r="M85" s="1667"/>
      <c r="N85" s="1667"/>
      <c r="O85" s="1667"/>
      <c r="P85" s="1667"/>
      <c r="Q85" s="1667"/>
      <c r="R85" s="1667"/>
      <c r="S85" s="1667"/>
      <c r="T85" s="1667"/>
      <c r="U85" s="1667"/>
      <c r="V85" s="1667"/>
      <c r="W85" s="1667"/>
      <c r="X85" s="1667"/>
      <c r="Y85" s="1667"/>
      <c r="Z85" s="1667"/>
    </row>
    <row r="86">
      <c r="A86" s="1667"/>
      <c r="B86" s="1667"/>
      <c r="C86" s="1667"/>
      <c r="D86" s="1667"/>
      <c r="E86" s="1667"/>
      <c r="F86" s="1667"/>
      <c r="G86" s="1667"/>
      <c r="H86" s="1667"/>
      <c r="I86" s="1667"/>
      <c r="J86" s="1667"/>
      <c r="K86" s="1667"/>
      <c r="L86" s="1667"/>
      <c r="M86" s="1667"/>
      <c r="N86" s="1667"/>
      <c r="O86" s="1667"/>
      <c r="P86" s="1667"/>
      <c r="Q86" s="1667"/>
      <c r="R86" s="1667"/>
      <c r="S86" s="1667"/>
      <c r="T86" s="1667"/>
      <c r="U86" s="1667"/>
      <c r="V86" s="1667"/>
      <c r="W86" s="1667"/>
      <c r="X86" s="1667"/>
      <c r="Y86" s="1667"/>
      <c r="Z86" s="1667"/>
    </row>
    <row r="87">
      <c r="A87" s="1667"/>
      <c r="B87" s="1667"/>
      <c r="C87" s="1667"/>
      <c r="D87" s="1667"/>
      <c r="E87" s="1667"/>
      <c r="F87" s="1667"/>
      <c r="G87" s="1667"/>
      <c r="H87" s="1667"/>
      <c r="I87" s="1667"/>
      <c r="J87" s="1667"/>
      <c r="K87" s="1667"/>
      <c r="L87" s="1667"/>
      <c r="M87" s="1667"/>
      <c r="N87" s="1667"/>
      <c r="O87" s="1667"/>
      <c r="P87" s="1667"/>
      <c r="Q87" s="1667"/>
      <c r="R87" s="1667"/>
      <c r="S87" s="1667"/>
      <c r="T87" s="1667"/>
      <c r="U87" s="1667"/>
      <c r="V87" s="1667"/>
      <c r="W87" s="1667"/>
      <c r="X87" s="1667"/>
      <c r="Y87" s="1667"/>
      <c r="Z87" s="1667"/>
    </row>
    <row r="88">
      <c r="A88" s="1667"/>
      <c r="B88" s="1667"/>
      <c r="C88" s="1667"/>
      <c r="D88" s="1667"/>
      <c r="E88" s="1667"/>
      <c r="F88" s="1667"/>
      <c r="G88" s="1667"/>
      <c r="H88" s="1667"/>
      <c r="I88" s="1667"/>
      <c r="J88" s="1667"/>
      <c r="K88" s="1667"/>
      <c r="L88" s="1667"/>
      <c r="M88" s="1667"/>
      <c r="N88" s="1667"/>
      <c r="O88" s="1667"/>
      <c r="P88" s="1667"/>
      <c r="Q88" s="1667"/>
      <c r="R88" s="1667"/>
      <c r="S88" s="1667"/>
      <c r="T88" s="1667"/>
      <c r="U88" s="1667"/>
      <c r="V88" s="1667"/>
      <c r="W88" s="1667"/>
      <c r="X88" s="1667"/>
      <c r="Y88" s="1667"/>
      <c r="Z88" s="1667"/>
    </row>
    <row r="89">
      <c r="A89" s="1667"/>
      <c r="B89" s="1667"/>
      <c r="C89" s="1667"/>
      <c r="D89" s="1667"/>
      <c r="E89" s="1667"/>
      <c r="F89" s="1667"/>
      <c r="G89" s="1667"/>
      <c r="H89" s="1667"/>
      <c r="I89" s="1667"/>
      <c r="J89" s="1667"/>
      <c r="K89" s="1667"/>
      <c r="L89" s="1667"/>
      <c r="M89" s="1667"/>
      <c r="N89" s="1667"/>
      <c r="O89" s="1667"/>
      <c r="P89" s="1667"/>
      <c r="Q89" s="1667"/>
      <c r="R89" s="1667"/>
      <c r="S89" s="1667"/>
      <c r="T89" s="1667"/>
      <c r="U89" s="1667"/>
      <c r="V89" s="1667"/>
      <c r="W89" s="1667"/>
      <c r="X89" s="1667"/>
      <c r="Y89" s="1667"/>
      <c r="Z89" s="1667"/>
    </row>
    <row r="90">
      <c r="A90" s="1667"/>
      <c r="B90" s="1667"/>
      <c r="C90" s="1667"/>
      <c r="D90" s="1667"/>
      <c r="E90" s="1667"/>
      <c r="F90" s="1667"/>
      <c r="G90" s="1667"/>
      <c r="H90" s="1667"/>
      <c r="I90" s="1667"/>
      <c r="J90" s="1667"/>
      <c r="K90" s="1667"/>
      <c r="L90" s="1667"/>
      <c r="M90" s="1667"/>
      <c r="N90" s="1667"/>
      <c r="O90" s="1667"/>
      <c r="P90" s="1667"/>
      <c r="Q90" s="1667"/>
      <c r="R90" s="1667"/>
      <c r="S90" s="1667"/>
      <c r="T90" s="1667"/>
      <c r="U90" s="1667"/>
      <c r="V90" s="1667"/>
      <c r="W90" s="1667"/>
      <c r="X90" s="1667"/>
      <c r="Y90" s="1667"/>
      <c r="Z90" s="1667"/>
    </row>
    <row r="91">
      <c r="A91" s="1667"/>
      <c r="B91" s="1667"/>
      <c r="C91" s="1667"/>
      <c r="D91" s="1667"/>
      <c r="E91" s="1667"/>
      <c r="F91" s="1667"/>
      <c r="G91" s="1667"/>
      <c r="H91" s="1667"/>
      <c r="I91" s="1667"/>
      <c r="J91" s="1667"/>
      <c r="K91" s="1667"/>
      <c r="L91" s="1667"/>
      <c r="M91" s="1667"/>
      <c r="N91" s="1667"/>
      <c r="O91" s="1667"/>
      <c r="P91" s="1667"/>
      <c r="Q91" s="1667"/>
      <c r="R91" s="1667"/>
      <c r="S91" s="1667"/>
      <c r="T91" s="1667"/>
      <c r="U91" s="1667"/>
      <c r="V91" s="1667"/>
      <c r="W91" s="1667"/>
      <c r="X91" s="1667"/>
      <c r="Y91" s="1667"/>
      <c r="Z91" s="1667"/>
    </row>
    <row r="92">
      <c r="A92" s="1667"/>
      <c r="B92" s="1667"/>
      <c r="C92" s="1667"/>
      <c r="D92" s="1667"/>
      <c r="E92" s="1667"/>
      <c r="F92" s="1667"/>
      <c r="G92" s="1667"/>
      <c r="H92" s="1667"/>
      <c r="I92" s="1667"/>
      <c r="J92" s="1667"/>
      <c r="K92" s="1667"/>
      <c r="L92" s="1667"/>
      <c r="M92" s="1667"/>
      <c r="N92" s="1667"/>
      <c r="O92" s="1667"/>
      <c r="P92" s="1667"/>
      <c r="Q92" s="1667"/>
      <c r="R92" s="1667"/>
      <c r="S92" s="1667"/>
      <c r="T92" s="1667"/>
      <c r="U92" s="1667"/>
      <c r="V92" s="1667"/>
      <c r="W92" s="1667"/>
      <c r="X92" s="1667"/>
      <c r="Y92" s="1667"/>
      <c r="Z92" s="1667"/>
    </row>
    <row r="93">
      <c r="A93" s="1667"/>
      <c r="B93" s="1667"/>
      <c r="C93" s="1667"/>
      <c r="D93" s="1667"/>
      <c r="E93" s="1667"/>
      <c r="F93" s="1667"/>
      <c r="G93" s="1667"/>
      <c r="H93" s="1667"/>
      <c r="I93" s="1667"/>
      <c r="J93" s="1667"/>
      <c r="K93" s="1667"/>
      <c r="L93" s="1667"/>
      <c r="M93" s="1667"/>
      <c r="N93" s="1667"/>
      <c r="O93" s="1667"/>
      <c r="P93" s="1667"/>
      <c r="Q93" s="1667"/>
      <c r="R93" s="1667"/>
      <c r="S93" s="1667"/>
      <c r="T93" s="1667"/>
      <c r="U93" s="1667"/>
      <c r="V93" s="1667"/>
      <c r="W93" s="1667"/>
      <c r="X93" s="1667"/>
      <c r="Y93" s="1667"/>
      <c r="Z93" s="1667"/>
    </row>
    <row r="94">
      <c r="A94" s="1667"/>
      <c r="B94" s="1667"/>
      <c r="C94" s="1667"/>
      <c r="D94" s="1667"/>
      <c r="E94" s="1667"/>
      <c r="F94" s="1667"/>
      <c r="G94" s="1667"/>
      <c r="H94" s="1667"/>
      <c r="I94" s="1667"/>
      <c r="J94" s="1667"/>
      <c r="K94" s="1667"/>
      <c r="L94" s="1667"/>
      <c r="M94" s="1667"/>
      <c r="N94" s="1667"/>
      <c r="O94" s="1667"/>
      <c r="P94" s="1667"/>
      <c r="Q94" s="1667"/>
      <c r="R94" s="1667"/>
      <c r="S94" s="1667"/>
      <c r="T94" s="1667"/>
      <c r="U94" s="1667"/>
      <c r="V94" s="1667"/>
      <c r="W94" s="1667"/>
      <c r="X94" s="1667"/>
      <c r="Y94" s="1667"/>
      <c r="Z94" s="1667"/>
    </row>
    <row r="95">
      <c r="A95" s="1667"/>
      <c r="B95" s="1667"/>
      <c r="C95" s="1667"/>
      <c r="D95" s="1667"/>
      <c r="E95" s="1667"/>
      <c r="F95" s="1667"/>
      <c r="G95" s="1667"/>
      <c r="H95" s="1667"/>
      <c r="I95" s="1667"/>
      <c r="J95" s="1667"/>
      <c r="K95" s="1667"/>
      <c r="L95" s="1667"/>
      <c r="M95" s="1667"/>
      <c r="N95" s="1667"/>
      <c r="O95" s="1667"/>
      <c r="P95" s="1667"/>
      <c r="Q95" s="1667"/>
      <c r="R95" s="1667"/>
      <c r="S95" s="1667"/>
      <c r="T95" s="1667"/>
      <c r="U95" s="1667"/>
      <c r="V95" s="1667"/>
      <c r="W95" s="1667"/>
      <c r="X95" s="1667"/>
      <c r="Y95" s="1667"/>
      <c r="Z95" s="1667"/>
    </row>
    <row r="96">
      <c r="A96" s="1667"/>
      <c r="B96" s="1667"/>
      <c r="C96" s="1667"/>
      <c r="D96" s="1667"/>
      <c r="E96" s="1667"/>
      <c r="F96" s="1667"/>
      <c r="G96" s="1667"/>
      <c r="H96" s="1667"/>
      <c r="I96" s="1667"/>
      <c r="J96" s="1667"/>
      <c r="K96" s="1667"/>
      <c r="L96" s="1667"/>
      <c r="M96" s="1667"/>
      <c r="N96" s="1667"/>
      <c r="O96" s="1667"/>
      <c r="P96" s="1667"/>
      <c r="Q96" s="1667"/>
      <c r="R96" s="1667"/>
      <c r="S96" s="1667"/>
      <c r="T96" s="1667"/>
      <c r="U96" s="1667"/>
      <c r="V96" s="1667"/>
      <c r="W96" s="1667"/>
      <c r="X96" s="1667"/>
      <c r="Y96" s="1667"/>
      <c r="Z96" s="1667"/>
    </row>
    <row r="97">
      <c r="A97" s="1667"/>
      <c r="B97" s="1667"/>
      <c r="C97" s="1667"/>
      <c r="D97" s="1667"/>
      <c r="E97" s="1667"/>
      <c r="F97" s="1667"/>
      <c r="G97" s="1667"/>
      <c r="H97" s="1667"/>
      <c r="I97" s="1667"/>
      <c r="J97" s="1667"/>
      <c r="K97" s="1667"/>
      <c r="L97" s="1667"/>
      <c r="M97" s="1667"/>
      <c r="N97" s="1667"/>
      <c r="O97" s="1667"/>
      <c r="P97" s="1667"/>
      <c r="Q97" s="1667"/>
      <c r="R97" s="1667"/>
      <c r="S97" s="1667"/>
      <c r="T97" s="1667"/>
      <c r="U97" s="1667"/>
      <c r="V97" s="1667"/>
      <c r="W97" s="1667"/>
      <c r="X97" s="1667"/>
      <c r="Y97" s="1667"/>
      <c r="Z97" s="1667"/>
    </row>
    <row r="98">
      <c r="A98" s="1667"/>
      <c r="B98" s="1667"/>
      <c r="C98" s="1667"/>
      <c r="D98" s="1667"/>
      <c r="E98" s="1667"/>
      <c r="F98" s="1667"/>
      <c r="G98" s="1667"/>
      <c r="H98" s="1667"/>
      <c r="I98" s="1667"/>
      <c r="J98" s="1667"/>
      <c r="K98" s="1667"/>
      <c r="L98" s="1667"/>
      <c r="M98" s="1667"/>
      <c r="N98" s="1667"/>
      <c r="O98" s="1667"/>
      <c r="P98" s="1667"/>
      <c r="Q98" s="1667"/>
      <c r="R98" s="1667"/>
      <c r="S98" s="1667"/>
      <c r="T98" s="1667"/>
      <c r="U98" s="1667"/>
      <c r="V98" s="1667"/>
      <c r="W98" s="1667"/>
      <c r="X98" s="1667"/>
      <c r="Y98" s="1667"/>
      <c r="Z98" s="1667"/>
    </row>
    <row r="99">
      <c r="A99" s="1667"/>
      <c r="B99" s="1667"/>
      <c r="C99" s="1667"/>
      <c r="D99" s="1667"/>
      <c r="E99" s="1667"/>
      <c r="F99" s="1667"/>
      <c r="G99" s="1667"/>
      <c r="H99" s="1667"/>
      <c r="I99" s="1667"/>
      <c r="J99" s="1667"/>
      <c r="K99" s="1667"/>
      <c r="L99" s="1667"/>
      <c r="M99" s="1667"/>
      <c r="N99" s="1667"/>
      <c r="O99" s="1667"/>
      <c r="P99" s="1667"/>
      <c r="Q99" s="1667"/>
      <c r="R99" s="1667"/>
      <c r="S99" s="1667"/>
      <c r="T99" s="1667"/>
      <c r="U99" s="1667"/>
      <c r="V99" s="1667"/>
      <c r="W99" s="1667"/>
      <c r="X99" s="1667"/>
      <c r="Y99" s="1667"/>
      <c r="Z99" s="1667"/>
    </row>
    <row r="100">
      <c r="A100" s="1667"/>
      <c r="B100" s="1667"/>
      <c r="C100" s="1667"/>
      <c r="D100" s="1667"/>
      <c r="E100" s="1667"/>
      <c r="F100" s="1667"/>
      <c r="G100" s="1667"/>
      <c r="H100" s="1667"/>
      <c r="I100" s="1667"/>
      <c r="J100" s="1667"/>
      <c r="K100" s="1667"/>
      <c r="L100" s="1667"/>
      <c r="M100" s="1667"/>
      <c r="N100" s="1667"/>
      <c r="O100" s="1667"/>
      <c r="P100" s="1667"/>
      <c r="Q100" s="1667"/>
      <c r="R100" s="1667"/>
      <c r="S100" s="1667"/>
      <c r="T100" s="1667"/>
      <c r="U100" s="1667"/>
      <c r="V100" s="1667"/>
      <c r="W100" s="1667"/>
      <c r="X100" s="1667"/>
      <c r="Y100" s="1667"/>
      <c r="Z100" s="1667"/>
    </row>
    <row r="101">
      <c r="A101" s="1667"/>
      <c r="B101" s="1667"/>
      <c r="C101" s="1667"/>
      <c r="D101" s="1667"/>
      <c r="E101" s="1667"/>
      <c r="F101" s="1667"/>
      <c r="G101" s="1667"/>
      <c r="H101" s="1667"/>
      <c r="I101" s="1667"/>
      <c r="J101" s="1667"/>
      <c r="K101" s="1667"/>
      <c r="L101" s="1667"/>
      <c r="M101" s="1667"/>
      <c r="N101" s="1667"/>
      <c r="O101" s="1667"/>
      <c r="P101" s="1667"/>
      <c r="Q101" s="1667"/>
      <c r="R101" s="1667"/>
      <c r="S101" s="1667"/>
      <c r="T101" s="1667"/>
      <c r="U101" s="1667"/>
      <c r="V101" s="1667"/>
      <c r="W101" s="1667"/>
      <c r="X101" s="1667"/>
      <c r="Y101" s="1667"/>
      <c r="Z101" s="1667"/>
    </row>
    <row r="102">
      <c r="A102" s="1667"/>
      <c r="B102" s="1667"/>
      <c r="C102" s="1667"/>
      <c r="D102" s="1667"/>
      <c r="E102" s="1667"/>
      <c r="F102" s="1667"/>
      <c r="G102" s="1667"/>
      <c r="H102" s="1667"/>
      <c r="I102" s="1667"/>
      <c r="J102" s="1667"/>
      <c r="K102" s="1667"/>
      <c r="L102" s="1667"/>
      <c r="M102" s="1667"/>
      <c r="N102" s="1667"/>
      <c r="O102" s="1667"/>
      <c r="P102" s="1667"/>
      <c r="Q102" s="1667"/>
      <c r="R102" s="1667"/>
      <c r="S102" s="1667"/>
      <c r="T102" s="1667"/>
      <c r="U102" s="1667"/>
      <c r="V102" s="1667"/>
      <c r="W102" s="1667"/>
      <c r="X102" s="1667"/>
      <c r="Y102" s="1667"/>
      <c r="Z102" s="1667"/>
    </row>
    <row r="103">
      <c r="A103" s="1667"/>
      <c r="B103" s="1667"/>
      <c r="C103" s="1667"/>
      <c r="D103" s="1667"/>
      <c r="E103" s="1667"/>
      <c r="F103" s="1667"/>
      <c r="G103" s="1667"/>
      <c r="H103" s="1667"/>
      <c r="I103" s="1667"/>
      <c r="J103" s="1667"/>
      <c r="K103" s="1667"/>
      <c r="L103" s="1667"/>
      <c r="M103" s="1667"/>
      <c r="N103" s="1667"/>
      <c r="O103" s="1667"/>
      <c r="P103" s="1667"/>
      <c r="Q103" s="1667"/>
      <c r="R103" s="1667"/>
      <c r="S103" s="1667"/>
      <c r="T103" s="1667"/>
      <c r="U103" s="1667"/>
      <c r="V103" s="1667"/>
      <c r="W103" s="1667"/>
      <c r="X103" s="1667"/>
      <c r="Y103" s="1667"/>
      <c r="Z103" s="1667"/>
    </row>
    <row r="104">
      <c r="A104" s="1667"/>
      <c r="B104" s="1667"/>
      <c r="C104" s="1667"/>
      <c r="D104" s="1667"/>
      <c r="E104" s="1667"/>
      <c r="F104" s="1667"/>
      <c r="G104" s="1667"/>
      <c r="H104" s="1667"/>
      <c r="I104" s="1667"/>
      <c r="J104" s="1667"/>
      <c r="K104" s="1667"/>
      <c r="L104" s="1667"/>
      <c r="M104" s="1667"/>
      <c r="N104" s="1667"/>
      <c r="O104" s="1667"/>
      <c r="P104" s="1667"/>
      <c r="Q104" s="1667"/>
      <c r="R104" s="1667"/>
      <c r="S104" s="1667"/>
      <c r="T104" s="1667"/>
      <c r="U104" s="1667"/>
      <c r="V104" s="1667"/>
      <c r="W104" s="1667"/>
      <c r="X104" s="1667"/>
      <c r="Y104" s="1667"/>
      <c r="Z104" s="1667"/>
    </row>
    <row r="105">
      <c r="A105" s="1667"/>
      <c r="B105" s="1667"/>
      <c r="C105" s="1667"/>
      <c r="D105" s="1667"/>
      <c r="E105" s="1667"/>
      <c r="F105" s="1667"/>
      <c r="G105" s="1667"/>
      <c r="H105" s="1667"/>
      <c r="I105" s="1667"/>
      <c r="J105" s="1667"/>
      <c r="K105" s="1667"/>
      <c r="L105" s="1667"/>
      <c r="M105" s="1667"/>
      <c r="N105" s="1667"/>
      <c r="O105" s="1667"/>
      <c r="P105" s="1667"/>
      <c r="Q105" s="1667"/>
      <c r="R105" s="1667"/>
      <c r="S105" s="1667"/>
      <c r="T105" s="1667"/>
      <c r="U105" s="1667"/>
      <c r="V105" s="1667"/>
      <c r="W105" s="1667"/>
      <c r="X105" s="1667"/>
      <c r="Y105" s="1667"/>
      <c r="Z105" s="1667"/>
    </row>
    <row r="106">
      <c r="A106" s="1667"/>
      <c r="B106" s="1667"/>
      <c r="C106" s="1667"/>
      <c r="D106" s="1667"/>
      <c r="E106" s="1667"/>
      <c r="F106" s="1667"/>
      <c r="G106" s="1667"/>
      <c r="H106" s="1667"/>
      <c r="I106" s="1667"/>
      <c r="J106" s="1667"/>
      <c r="K106" s="1667"/>
      <c r="L106" s="1667"/>
      <c r="M106" s="1667"/>
      <c r="N106" s="1667"/>
      <c r="O106" s="1667"/>
      <c r="P106" s="1667"/>
      <c r="Q106" s="1667"/>
      <c r="R106" s="1667"/>
      <c r="S106" s="1667"/>
      <c r="T106" s="1667"/>
      <c r="U106" s="1667"/>
      <c r="V106" s="1667"/>
      <c r="W106" s="1667"/>
      <c r="X106" s="1667"/>
      <c r="Y106" s="1667"/>
      <c r="Z106" s="1667"/>
    </row>
    <row r="107">
      <c r="A107" s="1667"/>
      <c r="B107" s="1667"/>
      <c r="C107" s="1667"/>
      <c r="D107" s="1667"/>
      <c r="E107" s="1667"/>
      <c r="F107" s="1667"/>
      <c r="G107" s="1667"/>
      <c r="H107" s="1667"/>
      <c r="I107" s="1667"/>
      <c r="J107" s="1667"/>
      <c r="K107" s="1667"/>
      <c r="L107" s="1667"/>
      <c r="M107" s="1667"/>
      <c r="N107" s="1667"/>
      <c r="O107" s="1667"/>
      <c r="P107" s="1667"/>
      <c r="Q107" s="1667"/>
      <c r="R107" s="1667"/>
      <c r="S107" s="1667"/>
      <c r="T107" s="1667"/>
      <c r="U107" s="1667"/>
      <c r="V107" s="1667"/>
      <c r="W107" s="1667"/>
      <c r="X107" s="1667"/>
      <c r="Y107" s="1667"/>
      <c r="Z107" s="1667"/>
    </row>
    <row r="108">
      <c r="A108" s="1667"/>
      <c r="B108" s="1667"/>
      <c r="C108" s="1667"/>
      <c r="D108" s="1667"/>
      <c r="E108" s="1667"/>
      <c r="F108" s="1667"/>
      <c r="G108" s="1667"/>
      <c r="H108" s="1667"/>
      <c r="I108" s="1667"/>
      <c r="J108" s="1667"/>
      <c r="K108" s="1667"/>
      <c r="L108" s="1667"/>
      <c r="M108" s="1667"/>
      <c r="N108" s="1667"/>
      <c r="O108" s="1667"/>
      <c r="P108" s="1667"/>
      <c r="Q108" s="1667"/>
      <c r="R108" s="1667"/>
      <c r="S108" s="1667"/>
      <c r="T108" s="1667"/>
      <c r="U108" s="1667"/>
      <c r="V108" s="1667"/>
      <c r="W108" s="1667"/>
      <c r="X108" s="1667"/>
      <c r="Y108" s="1667"/>
      <c r="Z108" s="1667"/>
    </row>
    <row r="109">
      <c r="A109" s="1667"/>
      <c r="B109" s="1667"/>
      <c r="C109" s="1667"/>
      <c r="D109" s="1667"/>
      <c r="E109" s="1667"/>
      <c r="F109" s="1667"/>
      <c r="G109" s="1667"/>
      <c r="H109" s="1667"/>
      <c r="I109" s="1667"/>
      <c r="J109" s="1667"/>
      <c r="K109" s="1667"/>
      <c r="L109" s="1667"/>
      <c r="M109" s="1667"/>
      <c r="N109" s="1667"/>
      <c r="O109" s="1667"/>
      <c r="P109" s="1667"/>
      <c r="Q109" s="1667"/>
      <c r="R109" s="1667"/>
      <c r="S109" s="1667"/>
      <c r="T109" s="1667"/>
      <c r="U109" s="1667"/>
      <c r="V109" s="1667"/>
      <c r="W109" s="1667"/>
      <c r="X109" s="1667"/>
      <c r="Y109" s="1667"/>
      <c r="Z109" s="1667"/>
    </row>
    <row r="110">
      <c r="A110" s="1667"/>
      <c r="B110" s="1667"/>
      <c r="C110" s="1667"/>
      <c r="D110" s="1667"/>
      <c r="E110" s="1667"/>
      <c r="F110" s="1667"/>
      <c r="G110" s="1667"/>
      <c r="H110" s="1667"/>
      <c r="I110" s="1667"/>
      <c r="J110" s="1667"/>
      <c r="K110" s="1667"/>
      <c r="L110" s="1667"/>
      <c r="M110" s="1667"/>
      <c r="N110" s="1667"/>
      <c r="O110" s="1667"/>
      <c r="P110" s="1667"/>
      <c r="Q110" s="1667"/>
      <c r="R110" s="1667"/>
      <c r="S110" s="1667"/>
      <c r="T110" s="1667"/>
      <c r="U110" s="1667"/>
      <c r="V110" s="1667"/>
      <c r="W110" s="1667"/>
      <c r="X110" s="1667"/>
      <c r="Y110" s="1667"/>
      <c r="Z110" s="1667"/>
    </row>
    <row r="111">
      <c r="A111" s="1667"/>
      <c r="B111" s="1667"/>
      <c r="C111" s="1667"/>
      <c r="D111" s="1667"/>
      <c r="E111" s="1667"/>
      <c r="F111" s="1667"/>
      <c r="G111" s="1667"/>
      <c r="H111" s="1667"/>
      <c r="I111" s="1667"/>
      <c r="J111" s="1667"/>
      <c r="K111" s="1667"/>
      <c r="L111" s="1667"/>
      <c r="M111" s="1667"/>
      <c r="N111" s="1667"/>
      <c r="O111" s="1667"/>
      <c r="P111" s="1667"/>
      <c r="Q111" s="1667"/>
      <c r="R111" s="1667"/>
      <c r="S111" s="1667"/>
      <c r="T111" s="1667"/>
      <c r="U111" s="1667"/>
      <c r="V111" s="1667"/>
      <c r="W111" s="1667"/>
      <c r="X111" s="1667"/>
      <c r="Y111" s="1667"/>
      <c r="Z111" s="1667"/>
    </row>
    <row r="112">
      <c r="A112" s="1667"/>
      <c r="B112" s="1667"/>
      <c r="C112" s="1667"/>
      <c r="D112" s="1667"/>
      <c r="E112" s="1667"/>
      <c r="F112" s="1667"/>
      <c r="G112" s="1667"/>
      <c r="H112" s="1667"/>
      <c r="I112" s="1667"/>
      <c r="J112" s="1667"/>
      <c r="K112" s="1667"/>
      <c r="L112" s="1667"/>
      <c r="M112" s="1667"/>
      <c r="N112" s="1667"/>
      <c r="O112" s="1667"/>
      <c r="P112" s="1667"/>
      <c r="Q112" s="1667"/>
      <c r="R112" s="1667"/>
      <c r="S112" s="1667"/>
      <c r="T112" s="1667"/>
      <c r="U112" s="1667"/>
      <c r="V112" s="1667"/>
      <c r="W112" s="1667"/>
      <c r="X112" s="1667"/>
      <c r="Y112" s="1667"/>
      <c r="Z112" s="1667"/>
    </row>
    <row r="113">
      <c r="A113" s="1667"/>
      <c r="B113" s="1667"/>
      <c r="C113" s="1667"/>
      <c r="D113" s="1667"/>
      <c r="E113" s="1667"/>
      <c r="F113" s="1667"/>
      <c r="G113" s="1667"/>
      <c r="H113" s="1667"/>
      <c r="I113" s="1667"/>
      <c r="J113" s="1667"/>
      <c r="K113" s="1667"/>
      <c r="L113" s="1667"/>
      <c r="M113" s="1667"/>
      <c r="N113" s="1667"/>
      <c r="O113" s="1667"/>
      <c r="P113" s="1667"/>
      <c r="Q113" s="1667"/>
      <c r="R113" s="1667"/>
      <c r="S113" s="1667"/>
      <c r="T113" s="1667"/>
      <c r="U113" s="1667"/>
      <c r="V113" s="1667"/>
      <c r="W113" s="1667"/>
      <c r="X113" s="1667"/>
      <c r="Y113" s="1667"/>
      <c r="Z113" s="1667"/>
    </row>
    <row r="114">
      <c r="A114" s="1667"/>
      <c r="B114" s="1667"/>
      <c r="C114" s="1667"/>
      <c r="D114" s="1667"/>
      <c r="E114" s="1667"/>
      <c r="F114" s="1667"/>
      <c r="G114" s="1667"/>
      <c r="H114" s="1667"/>
      <c r="I114" s="1667"/>
      <c r="J114" s="1667"/>
      <c r="K114" s="1667"/>
      <c r="L114" s="1667"/>
      <c r="M114" s="1667"/>
      <c r="N114" s="1667"/>
      <c r="O114" s="1667"/>
      <c r="P114" s="1667"/>
      <c r="Q114" s="1667"/>
      <c r="R114" s="1667"/>
      <c r="S114" s="1667"/>
      <c r="T114" s="1667"/>
      <c r="U114" s="1667"/>
      <c r="V114" s="1667"/>
      <c r="W114" s="1667"/>
      <c r="X114" s="1667"/>
      <c r="Y114" s="1667"/>
      <c r="Z114" s="1667"/>
    </row>
    <row r="115">
      <c r="A115" s="1667"/>
      <c r="B115" s="1667"/>
      <c r="C115" s="1667"/>
      <c r="D115" s="1667"/>
      <c r="E115" s="1667"/>
      <c r="F115" s="1667"/>
      <c r="G115" s="1667"/>
      <c r="H115" s="1667"/>
      <c r="I115" s="1667"/>
      <c r="J115" s="1667"/>
      <c r="K115" s="1667"/>
      <c r="L115" s="1667"/>
      <c r="M115" s="1667"/>
      <c r="N115" s="1667"/>
      <c r="O115" s="1667"/>
      <c r="P115" s="1667"/>
      <c r="Q115" s="1667"/>
      <c r="R115" s="1667"/>
      <c r="S115" s="1667"/>
      <c r="T115" s="1667"/>
      <c r="U115" s="1667"/>
      <c r="V115" s="1667"/>
      <c r="W115" s="1667"/>
      <c r="X115" s="1667"/>
      <c r="Y115" s="1667"/>
      <c r="Z115" s="1667"/>
    </row>
    <row r="116">
      <c r="A116" s="1667"/>
      <c r="B116" s="1667"/>
      <c r="C116" s="1667"/>
      <c r="D116" s="1667"/>
      <c r="E116" s="1667"/>
      <c r="F116" s="1667"/>
      <c r="G116" s="1667"/>
      <c r="H116" s="1667"/>
      <c r="I116" s="1667"/>
      <c r="J116" s="1667"/>
      <c r="K116" s="1667"/>
      <c r="L116" s="1667"/>
      <c r="M116" s="1667"/>
      <c r="N116" s="1667"/>
      <c r="O116" s="1667"/>
      <c r="P116" s="1667"/>
      <c r="Q116" s="1667"/>
      <c r="R116" s="1667"/>
      <c r="S116" s="1667"/>
      <c r="T116" s="1667"/>
      <c r="U116" s="1667"/>
      <c r="V116" s="1667"/>
      <c r="W116" s="1667"/>
      <c r="X116" s="1667"/>
      <c r="Y116" s="1667"/>
      <c r="Z116" s="1667"/>
    </row>
    <row r="117">
      <c r="A117" s="1667"/>
      <c r="B117" s="1667"/>
      <c r="C117" s="1667"/>
      <c r="D117" s="1667"/>
      <c r="E117" s="1667"/>
      <c r="F117" s="1667"/>
      <c r="G117" s="1667"/>
      <c r="H117" s="1667"/>
      <c r="I117" s="1667"/>
      <c r="J117" s="1667"/>
      <c r="K117" s="1667"/>
      <c r="L117" s="1667"/>
      <c r="M117" s="1667"/>
      <c r="N117" s="1667"/>
      <c r="O117" s="1667"/>
      <c r="P117" s="1667"/>
      <c r="Q117" s="1667"/>
      <c r="R117" s="1667"/>
      <c r="S117" s="1667"/>
      <c r="T117" s="1667"/>
      <c r="U117" s="1667"/>
      <c r="V117" s="1667"/>
      <c r="W117" s="1667"/>
      <c r="X117" s="1667"/>
      <c r="Y117" s="1667"/>
      <c r="Z117" s="1667"/>
    </row>
    <row r="118">
      <c r="A118" s="1667"/>
      <c r="B118" s="1667"/>
      <c r="C118" s="1667"/>
      <c r="D118" s="1667"/>
      <c r="E118" s="1667"/>
      <c r="F118" s="1667"/>
      <c r="G118" s="1667"/>
      <c r="H118" s="1667"/>
      <c r="I118" s="1667"/>
      <c r="J118" s="1667"/>
      <c r="K118" s="1667"/>
      <c r="L118" s="1667"/>
      <c r="M118" s="1667"/>
      <c r="N118" s="1667"/>
      <c r="O118" s="1667"/>
      <c r="P118" s="1667"/>
      <c r="Q118" s="1667"/>
      <c r="R118" s="1667"/>
      <c r="S118" s="1667"/>
      <c r="T118" s="1667"/>
      <c r="U118" s="1667"/>
      <c r="V118" s="1667"/>
      <c r="W118" s="1667"/>
      <c r="X118" s="1667"/>
      <c r="Y118" s="1667"/>
      <c r="Z118" s="1667"/>
    </row>
    <row r="119">
      <c r="A119" s="1667"/>
      <c r="B119" s="1667"/>
      <c r="C119" s="1667"/>
      <c r="D119" s="1667"/>
      <c r="E119" s="1667"/>
      <c r="F119" s="1667"/>
      <c r="G119" s="1667"/>
      <c r="H119" s="1667"/>
      <c r="I119" s="1667"/>
      <c r="J119" s="1667"/>
      <c r="K119" s="1667"/>
      <c r="L119" s="1667"/>
      <c r="M119" s="1667"/>
      <c r="N119" s="1667"/>
      <c r="O119" s="1667"/>
      <c r="P119" s="1667"/>
      <c r="Q119" s="1667"/>
      <c r="R119" s="1667"/>
      <c r="S119" s="1667"/>
      <c r="T119" s="1667"/>
      <c r="U119" s="1667"/>
      <c r="V119" s="1667"/>
      <c r="W119" s="1667"/>
      <c r="X119" s="1667"/>
      <c r="Y119" s="1667"/>
      <c r="Z119" s="1667"/>
    </row>
    <row r="120">
      <c r="A120" s="1667"/>
      <c r="B120" s="1667"/>
      <c r="C120" s="1667"/>
      <c r="D120" s="1667"/>
      <c r="E120" s="1667"/>
      <c r="F120" s="1667"/>
      <c r="G120" s="1667"/>
      <c r="H120" s="1667"/>
      <c r="I120" s="1667"/>
      <c r="J120" s="1667"/>
      <c r="K120" s="1667"/>
      <c r="L120" s="1667"/>
      <c r="M120" s="1667"/>
      <c r="N120" s="1667"/>
      <c r="O120" s="1667"/>
      <c r="P120" s="1667"/>
      <c r="Q120" s="1667"/>
      <c r="R120" s="1667"/>
      <c r="S120" s="1667"/>
      <c r="T120" s="1667"/>
      <c r="U120" s="1667"/>
      <c r="V120" s="1667"/>
      <c r="W120" s="1667"/>
      <c r="X120" s="1667"/>
      <c r="Y120" s="1667"/>
      <c r="Z120" s="1667"/>
    </row>
    <row r="121">
      <c r="A121" s="1667"/>
      <c r="B121" s="1667"/>
      <c r="C121" s="1667"/>
      <c r="D121" s="1667"/>
      <c r="E121" s="1667"/>
      <c r="F121" s="1667"/>
      <c r="G121" s="1667"/>
      <c r="H121" s="1667"/>
      <c r="I121" s="1667"/>
      <c r="J121" s="1667"/>
      <c r="K121" s="1667"/>
      <c r="L121" s="1667"/>
      <c r="M121" s="1667"/>
      <c r="N121" s="1667"/>
      <c r="O121" s="1667"/>
      <c r="P121" s="1667"/>
      <c r="Q121" s="1667"/>
      <c r="R121" s="1667"/>
      <c r="S121" s="1667"/>
      <c r="T121" s="1667"/>
      <c r="U121" s="1667"/>
      <c r="V121" s="1667"/>
      <c r="W121" s="1667"/>
      <c r="X121" s="1667"/>
      <c r="Y121" s="1667"/>
      <c r="Z121" s="1667"/>
    </row>
    <row r="122">
      <c r="A122" s="1667"/>
      <c r="B122" s="1667"/>
      <c r="C122" s="1667"/>
      <c r="D122" s="1667"/>
      <c r="E122" s="1667"/>
      <c r="F122" s="1667"/>
      <c r="G122" s="1667"/>
      <c r="H122" s="1667"/>
      <c r="I122" s="1667"/>
      <c r="J122" s="1667"/>
      <c r="K122" s="1667"/>
      <c r="L122" s="1667"/>
      <c r="M122" s="1667"/>
      <c r="N122" s="1667"/>
      <c r="O122" s="1667"/>
      <c r="P122" s="1667"/>
      <c r="Q122" s="1667"/>
      <c r="R122" s="1667"/>
      <c r="S122" s="1667"/>
      <c r="T122" s="1667"/>
      <c r="U122" s="1667"/>
      <c r="V122" s="1667"/>
      <c r="W122" s="1667"/>
      <c r="X122" s="1667"/>
      <c r="Y122" s="1667"/>
      <c r="Z122" s="1667"/>
    </row>
    <row r="123">
      <c r="A123" s="1667"/>
      <c r="B123" s="1667"/>
      <c r="C123" s="1667"/>
      <c r="D123" s="1667"/>
      <c r="E123" s="1667"/>
      <c r="F123" s="1667"/>
      <c r="G123" s="1667"/>
      <c r="H123" s="1667"/>
      <c r="I123" s="1667"/>
      <c r="J123" s="1667"/>
      <c r="K123" s="1667"/>
      <c r="L123" s="1667"/>
      <c r="M123" s="1667"/>
      <c r="N123" s="1667"/>
      <c r="O123" s="1667"/>
      <c r="P123" s="1667"/>
      <c r="Q123" s="1667"/>
      <c r="R123" s="1667"/>
      <c r="S123" s="1667"/>
      <c r="T123" s="1667"/>
      <c r="U123" s="1667"/>
      <c r="V123" s="1667"/>
      <c r="W123" s="1667"/>
      <c r="X123" s="1667"/>
      <c r="Y123" s="1667"/>
      <c r="Z123" s="1667"/>
    </row>
    <row r="124">
      <c r="A124" s="1667"/>
      <c r="B124" s="1667"/>
      <c r="C124" s="1667"/>
      <c r="D124" s="1667"/>
      <c r="E124" s="1667"/>
      <c r="F124" s="1667"/>
      <c r="G124" s="1667"/>
      <c r="H124" s="1667"/>
      <c r="I124" s="1667"/>
      <c r="J124" s="1667"/>
      <c r="K124" s="1667"/>
      <c r="L124" s="1667"/>
      <c r="M124" s="1667"/>
      <c r="N124" s="1667"/>
      <c r="O124" s="1667"/>
      <c r="P124" s="1667"/>
      <c r="Q124" s="1667"/>
      <c r="R124" s="1667"/>
      <c r="S124" s="1667"/>
      <c r="T124" s="1667"/>
      <c r="U124" s="1667"/>
      <c r="V124" s="1667"/>
      <c r="W124" s="1667"/>
      <c r="X124" s="1667"/>
      <c r="Y124" s="1667"/>
      <c r="Z124" s="1667"/>
    </row>
    <row r="125">
      <c r="A125" s="1667"/>
      <c r="B125" s="1667"/>
      <c r="C125" s="1667"/>
      <c r="D125" s="1667"/>
      <c r="E125" s="1667"/>
      <c r="F125" s="1667"/>
      <c r="G125" s="1667"/>
      <c r="H125" s="1667"/>
      <c r="I125" s="1667"/>
      <c r="J125" s="1667"/>
      <c r="K125" s="1667"/>
      <c r="L125" s="1667"/>
      <c r="M125" s="1667"/>
      <c r="N125" s="1667"/>
      <c r="O125" s="1667"/>
      <c r="P125" s="1667"/>
      <c r="Q125" s="1667"/>
      <c r="R125" s="1667"/>
      <c r="S125" s="1667"/>
      <c r="T125" s="1667"/>
      <c r="U125" s="1667"/>
      <c r="V125" s="1667"/>
      <c r="W125" s="1667"/>
      <c r="X125" s="1667"/>
      <c r="Y125" s="1667"/>
      <c r="Z125" s="1667"/>
    </row>
    <row r="126">
      <c r="A126" s="1667"/>
      <c r="B126" s="1667"/>
      <c r="C126" s="1667"/>
      <c r="D126" s="1667"/>
      <c r="E126" s="1667"/>
      <c r="F126" s="1667"/>
      <c r="G126" s="1667"/>
      <c r="H126" s="1667"/>
      <c r="I126" s="1667"/>
      <c r="J126" s="1667"/>
      <c r="K126" s="1667"/>
      <c r="L126" s="1667"/>
      <c r="M126" s="1667"/>
      <c r="N126" s="1667"/>
      <c r="O126" s="1667"/>
      <c r="P126" s="1667"/>
      <c r="Q126" s="1667"/>
      <c r="R126" s="1667"/>
      <c r="S126" s="1667"/>
      <c r="T126" s="1667"/>
      <c r="U126" s="1667"/>
      <c r="V126" s="1667"/>
      <c r="W126" s="1667"/>
      <c r="X126" s="1667"/>
      <c r="Y126" s="1667"/>
      <c r="Z126" s="1667"/>
    </row>
    <row r="127">
      <c r="A127" s="1667"/>
      <c r="B127" s="1667"/>
      <c r="C127" s="1667"/>
      <c r="D127" s="1667"/>
      <c r="E127" s="1667"/>
      <c r="F127" s="1667"/>
      <c r="G127" s="1667"/>
      <c r="H127" s="1667"/>
      <c r="I127" s="1667"/>
      <c r="J127" s="1667"/>
      <c r="K127" s="1667"/>
      <c r="L127" s="1667"/>
      <c r="M127" s="1667"/>
      <c r="N127" s="1667"/>
      <c r="O127" s="1667"/>
      <c r="P127" s="1667"/>
      <c r="Q127" s="1667"/>
      <c r="R127" s="1667"/>
      <c r="S127" s="1667"/>
      <c r="T127" s="1667"/>
      <c r="U127" s="1667"/>
      <c r="V127" s="1667"/>
      <c r="W127" s="1667"/>
      <c r="X127" s="1667"/>
      <c r="Y127" s="1667"/>
      <c r="Z127" s="1667"/>
    </row>
    <row r="128">
      <c r="A128" s="1667"/>
      <c r="B128" s="1667"/>
      <c r="C128" s="1667"/>
      <c r="D128" s="1667"/>
      <c r="E128" s="1667"/>
      <c r="F128" s="1667"/>
      <c r="G128" s="1667"/>
      <c r="H128" s="1667"/>
      <c r="I128" s="1667"/>
      <c r="J128" s="1667"/>
      <c r="K128" s="1667"/>
      <c r="L128" s="1667"/>
      <c r="M128" s="1667"/>
      <c r="N128" s="1667"/>
      <c r="O128" s="1667"/>
      <c r="P128" s="1667"/>
      <c r="Q128" s="1667"/>
      <c r="R128" s="1667"/>
      <c r="S128" s="1667"/>
      <c r="T128" s="1667"/>
      <c r="U128" s="1667"/>
      <c r="V128" s="1667"/>
      <c r="W128" s="1667"/>
      <c r="X128" s="1667"/>
      <c r="Y128" s="1667"/>
      <c r="Z128" s="1667"/>
    </row>
    <row r="129">
      <c r="A129" s="1667"/>
      <c r="B129" s="1667"/>
      <c r="C129" s="1667"/>
      <c r="D129" s="1667"/>
      <c r="E129" s="1667"/>
      <c r="F129" s="1667"/>
      <c r="G129" s="1667"/>
      <c r="H129" s="1667"/>
      <c r="I129" s="1667"/>
      <c r="J129" s="1667"/>
      <c r="K129" s="1667"/>
      <c r="L129" s="1667"/>
      <c r="M129" s="1667"/>
      <c r="N129" s="1667"/>
      <c r="O129" s="1667"/>
      <c r="P129" s="1667"/>
      <c r="Q129" s="1667"/>
      <c r="R129" s="1667"/>
      <c r="S129" s="1667"/>
      <c r="T129" s="1667"/>
      <c r="U129" s="1667"/>
      <c r="V129" s="1667"/>
      <c r="W129" s="1667"/>
      <c r="X129" s="1667"/>
      <c r="Y129" s="1667"/>
      <c r="Z129" s="1667"/>
    </row>
    <row r="130">
      <c r="A130" s="1667"/>
      <c r="B130" s="1667"/>
      <c r="C130" s="1667"/>
      <c r="D130" s="1667"/>
      <c r="E130" s="1667"/>
      <c r="F130" s="1667"/>
      <c r="G130" s="1667"/>
      <c r="H130" s="1667"/>
      <c r="I130" s="1667"/>
      <c r="J130" s="1667"/>
      <c r="K130" s="1667"/>
      <c r="L130" s="1667"/>
      <c r="M130" s="1667"/>
      <c r="N130" s="1667"/>
      <c r="O130" s="1667"/>
      <c r="P130" s="1667"/>
      <c r="Q130" s="1667"/>
      <c r="R130" s="1667"/>
      <c r="S130" s="1667"/>
      <c r="T130" s="1667"/>
      <c r="U130" s="1667"/>
      <c r="V130" s="1667"/>
      <c r="W130" s="1667"/>
      <c r="X130" s="1667"/>
      <c r="Y130" s="1667"/>
      <c r="Z130" s="1667"/>
    </row>
    <row r="131">
      <c r="A131" s="1667"/>
      <c r="B131" s="1667"/>
      <c r="C131" s="1667"/>
      <c r="D131" s="1667"/>
      <c r="E131" s="1667"/>
      <c r="F131" s="1667"/>
      <c r="G131" s="1667"/>
      <c r="H131" s="1667"/>
      <c r="I131" s="1667"/>
      <c r="J131" s="1667"/>
      <c r="K131" s="1667"/>
      <c r="L131" s="1667"/>
      <c r="M131" s="1667"/>
      <c r="N131" s="1667"/>
      <c r="O131" s="1667"/>
      <c r="P131" s="1667"/>
      <c r="Q131" s="1667"/>
      <c r="R131" s="1667"/>
      <c r="S131" s="1667"/>
      <c r="T131" s="1667"/>
      <c r="U131" s="1667"/>
      <c r="V131" s="1667"/>
      <c r="W131" s="1667"/>
      <c r="X131" s="1667"/>
      <c r="Y131" s="1667"/>
      <c r="Z131" s="1667"/>
    </row>
    <row r="132">
      <c r="A132" s="1667"/>
      <c r="B132" s="1667"/>
      <c r="C132" s="1667"/>
      <c r="D132" s="1667"/>
      <c r="E132" s="1667"/>
      <c r="F132" s="1667"/>
      <c r="G132" s="1667"/>
      <c r="H132" s="1667"/>
      <c r="I132" s="1667"/>
      <c r="J132" s="1667"/>
      <c r="K132" s="1667"/>
      <c r="L132" s="1667"/>
      <c r="M132" s="1667"/>
      <c r="N132" s="1667"/>
      <c r="O132" s="1667"/>
      <c r="P132" s="1667"/>
      <c r="Q132" s="1667"/>
      <c r="R132" s="1667"/>
      <c r="S132" s="1667"/>
      <c r="T132" s="1667"/>
      <c r="U132" s="1667"/>
      <c r="V132" s="1667"/>
      <c r="W132" s="1667"/>
      <c r="X132" s="1667"/>
      <c r="Y132" s="1667"/>
      <c r="Z132" s="1667"/>
    </row>
    <row r="133">
      <c r="A133" s="1667"/>
      <c r="B133" s="1667"/>
      <c r="C133" s="1667"/>
      <c r="D133" s="1667"/>
      <c r="E133" s="1667"/>
      <c r="F133" s="1667"/>
      <c r="G133" s="1667"/>
      <c r="H133" s="1667"/>
      <c r="I133" s="1667"/>
      <c r="J133" s="1667"/>
      <c r="K133" s="1667"/>
      <c r="L133" s="1667"/>
      <c r="M133" s="1667"/>
      <c r="N133" s="1667"/>
      <c r="O133" s="1667"/>
      <c r="P133" s="1667"/>
      <c r="Q133" s="1667"/>
      <c r="R133" s="1667"/>
      <c r="S133" s="1667"/>
      <c r="T133" s="1667"/>
      <c r="U133" s="1667"/>
      <c r="V133" s="1667"/>
      <c r="W133" s="1667"/>
      <c r="X133" s="1667"/>
      <c r="Y133" s="1667"/>
      <c r="Z133" s="1667"/>
    </row>
    <row r="134">
      <c r="A134" s="1667"/>
      <c r="B134" s="1667"/>
      <c r="C134" s="1667"/>
      <c r="D134" s="1667"/>
      <c r="E134" s="1667"/>
      <c r="F134" s="1667"/>
      <c r="G134" s="1667"/>
      <c r="H134" s="1667"/>
      <c r="I134" s="1667"/>
      <c r="J134" s="1667"/>
      <c r="K134" s="1667"/>
      <c r="L134" s="1667"/>
      <c r="M134" s="1667"/>
      <c r="N134" s="1667"/>
      <c r="O134" s="1667"/>
      <c r="P134" s="1667"/>
      <c r="Q134" s="1667"/>
      <c r="R134" s="1667"/>
      <c r="S134" s="1667"/>
      <c r="T134" s="1667"/>
      <c r="U134" s="1667"/>
      <c r="V134" s="1667"/>
      <c r="W134" s="1667"/>
      <c r="X134" s="1667"/>
      <c r="Y134" s="1667"/>
      <c r="Z134" s="1667"/>
    </row>
    <row r="135">
      <c r="A135" s="1667"/>
      <c r="B135" s="1667"/>
      <c r="C135" s="1667"/>
      <c r="D135" s="1667"/>
      <c r="E135" s="1667"/>
      <c r="F135" s="1667"/>
      <c r="G135" s="1667"/>
      <c r="H135" s="1667"/>
      <c r="I135" s="1667"/>
      <c r="J135" s="1667"/>
      <c r="K135" s="1667"/>
      <c r="L135" s="1667"/>
      <c r="M135" s="1667"/>
      <c r="N135" s="1667"/>
      <c r="O135" s="1667"/>
      <c r="P135" s="1667"/>
      <c r="Q135" s="1667"/>
      <c r="R135" s="1667"/>
      <c r="S135" s="1667"/>
      <c r="T135" s="1667"/>
      <c r="U135" s="1667"/>
      <c r="V135" s="1667"/>
      <c r="W135" s="1667"/>
      <c r="X135" s="1667"/>
      <c r="Y135" s="1667"/>
      <c r="Z135" s="1667"/>
    </row>
    <row r="136">
      <c r="A136" s="1667"/>
      <c r="B136" s="1667"/>
      <c r="C136" s="1667"/>
      <c r="D136" s="1667"/>
      <c r="E136" s="1667"/>
      <c r="F136" s="1667"/>
      <c r="G136" s="1667"/>
      <c r="H136" s="1667"/>
      <c r="I136" s="1667"/>
      <c r="J136" s="1667"/>
      <c r="K136" s="1667"/>
      <c r="L136" s="1667"/>
      <c r="M136" s="1667"/>
      <c r="N136" s="1667"/>
      <c r="O136" s="1667"/>
      <c r="P136" s="1667"/>
      <c r="Q136" s="1667"/>
      <c r="R136" s="1667"/>
      <c r="S136" s="1667"/>
      <c r="T136" s="1667"/>
      <c r="U136" s="1667"/>
      <c r="V136" s="1667"/>
      <c r="W136" s="1667"/>
      <c r="X136" s="1667"/>
      <c r="Y136" s="1667"/>
      <c r="Z136" s="1667"/>
    </row>
    <row r="137">
      <c r="A137" s="1667"/>
      <c r="B137" s="1667"/>
      <c r="C137" s="1667"/>
      <c r="D137" s="1667"/>
      <c r="E137" s="1667"/>
      <c r="F137" s="1667"/>
      <c r="G137" s="1667"/>
      <c r="H137" s="1667"/>
      <c r="I137" s="1667"/>
      <c r="J137" s="1667"/>
      <c r="K137" s="1667"/>
      <c r="L137" s="1667"/>
      <c r="M137" s="1667"/>
      <c r="N137" s="1667"/>
      <c r="O137" s="1667"/>
      <c r="P137" s="1667"/>
      <c r="Q137" s="1667"/>
      <c r="R137" s="1667"/>
      <c r="S137" s="1667"/>
      <c r="T137" s="1667"/>
      <c r="U137" s="1667"/>
      <c r="V137" s="1667"/>
      <c r="W137" s="1667"/>
      <c r="X137" s="1667"/>
      <c r="Y137" s="1667"/>
      <c r="Z137" s="1667"/>
    </row>
    <row r="138">
      <c r="A138" s="1667"/>
      <c r="B138" s="1667"/>
      <c r="C138" s="1667"/>
      <c r="D138" s="1667"/>
      <c r="E138" s="1667"/>
      <c r="F138" s="1667"/>
      <c r="G138" s="1667"/>
      <c r="H138" s="1667"/>
      <c r="I138" s="1667"/>
      <c r="J138" s="1667"/>
      <c r="K138" s="1667"/>
      <c r="L138" s="1667"/>
      <c r="M138" s="1667"/>
      <c r="N138" s="1667"/>
      <c r="O138" s="1667"/>
      <c r="P138" s="1667"/>
      <c r="Q138" s="1667"/>
      <c r="R138" s="1667"/>
      <c r="S138" s="1667"/>
      <c r="T138" s="1667"/>
      <c r="U138" s="1667"/>
      <c r="V138" s="1667"/>
      <c r="W138" s="1667"/>
      <c r="X138" s="1667"/>
      <c r="Y138" s="1667"/>
      <c r="Z138" s="1667"/>
    </row>
    <row r="139">
      <c r="A139" s="1667"/>
      <c r="B139" s="1667"/>
      <c r="C139" s="1667"/>
      <c r="D139" s="1667"/>
      <c r="E139" s="1667"/>
      <c r="F139" s="1667"/>
      <c r="G139" s="1667"/>
      <c r="H139" s="1667"/>
      <c r="I139" s="1667"/>
      <c r="J139" s="1667"/>
      <c r="K139" s="1667"/>
      <c r="L139" s="1667"/>
      <c r="M139" s="1667"/>
      <c r="N139" s="1667"/>
      <c r="O139" s="1667"/>
      <c r="P139" s="1667"/>
      <c r="Q139" s="1667"/>
      <c r="R139" s="1667"/>
      <c r="S139" s="1667"/>
      <c r="T139" s="1667"/>
      <c r="U139" s="1667"/>
      <c r="V139" s="1667"/>
      <c r="W139" s="1667"/>
      <c r="X139" s="1667"/>
      <c r="Y139" s="1667"/>
      <c r="Z139" s="1667"/>
    </row>
    <row r="140">
      <c r="A140" s="1667"/>
      <c r="B140" s="1667"/>
      <c r="C140" s="1667"/>
      <c r="D140" s="1667"/>
      <c r="E140" s="1667"/>
      <c r="F140" s="1667"/>
      <c r="G140" s="1667"/>
      <c r="H140" s="1667"/>
      <c r="I140" s="1667"/>
      <c r="J140" s="1667"/>
      <c r="K140" s="1667"/>
      <c r="L140" s="1667"/>
      <c r="M140" s="1667"/>
      <c r="N140" s="1667"/>
      <c r="O140" s="1667"/>
      <c r="P140" s="1667"/>
      <c r="Q140" s="1667"/>
      <c r="R140" s="1667"/>
      <c r="S140" s="1667"/>
      <c r="T140" s="1667"/>
      <c r="U140" s="1667"/>
      <c r="V140" s="1667"/>
      <c r="W140" s="1667"/>
      <c r="X140" s="1667"/>
      <c r="Y140" s="1667"/>
      <c r="Z140" s="1667"/>
    </row>
    <row r="141">
      <c r="A141" s="1667"/>
      <c r="B141" s="1667"/>
      <c r="C141" s="1667"/>
      <c r="D141" s="1667"/>
      <c r="E141" s="1667"/>
      <c r="F141" s="1667"/>
      <c r="G141" s="1667"/>
      <c r="H141" s="1667"/>
      <c r="I141" s="1667"/>
      <c r="J141" s="1667"/>
      <c r="K141" s="1667"/>
      <c r="L141" s="1667"/>
      <c r="M141" s="1667"/>
      <c r="N141" s="1667"/>
      <c r="O141" s="1667"/>
      <c r="P141" s="1667"/>
      <c r="Q141" s="1667"/>
      <c r="R141" s="1667"/>
      <c r="S141" s="1667"/>
      <c r="T141" s="1667"/>
      <c r="U141" s="1667"/>
      <c r="V141" s="1667"/>
      <c r="W141" s="1667"/>
      <c r="X141" s="1667"/>
      <c r="Y141" s="1667"/>
      <c r="Z141" s="1667"/>
    </row>
    <row r="142">
      <c r="A142" s="1667"/>
      <c r="B142" s="1667"/>
      <c r="C142" s="1667"/>
      <c r="D142" s="1667"/>
      <c r="E142" s="1667"/>
      <c r="F142" s="1667"/>
      <c r="G142" s="1667"/>
      <c r="H142" s="1667"/>
      <c r="I142" s="1667"/>
      <c r="J142" s="1667"/>
      <c r="K142" s="1667"/>
      <c r="L142" s="1667"/>
      <c r="M142" s="1667"/>
      <c r="N142" s="1667"/>
      <c r="O142" s="1667"/>
      <c r="P142" s="1667"/>
      <c r="Q142" s="1667"/>
      <c r="R142" s="1667"/>
      <c r="S142" s="1667"/>
      <c r="T142" s="1667"/>
      <c r="U142" s="1667"/>
      <c r="V142" s="1667"/>
      <c r="W142" s="1667"/>
      <c r="X142" s="1667"/>
      <c r="Y142" s="1667"/>
      <c r="Z142" s="1667"/>
    </row>
    <row r="143">
      <c r="A143" s="1667"/>
      <c r="B143" s="1667"/>
      <c r="C143" s="1667"/>
      <c r="D143" s="1667"/>
      <c r="E143" s="1667"/>
      <c r="F143" s="1667"/>
      <c r="G143" s="1667"/>
      <c r="H143" s="1667"/>
      <c r="I143" s="1667"/>
      <c r="J143" s="1667"/>
      <c r="K143" s="1667"/>
      <c r="L143" s="1667"/>
      <c r="M143" s="1667"/>
      <c r="N143" s="1667"/>
      <c r="O143" s="1667"/>
      <c r="P143" s="1667"/>
      <c r="Q143" s="1667"/>
      <c r="R143" s="1667"/>
      <c r="S143" s="1667"/>
      <c r="T143" s="1667"/>
      <c r="U143" s="1667"/>
      <c r="V143" s="1667"/>
      <c r="W143" s="1667"/>
      <c r="X143" s="1667"/>
      <c r="Y143" s="1667"/>
      <c r="Z143" s="1667"/>
    </row>
    <row r="144">
      <c r="A144" s="1667"/>
      <c r="B144" s="1667"/>
      <c r="C144" s="1667"/>
      <c r="D144" s="1667"/>
      <c r="E144" s="1667"/>
      <c r="F144" s="1667"/>
      <c r="G144" s="1667"/>
      <c r="H144" s="1667"/>
      <c r="I144" s="1667"/>
      <c r="J144" s="1667"/>
      <c r="K144" s="1667"/>
      <c r="L144" s="1667"/>
      <c r="M144" s="1667"/>
      <c r="N144" s="1667"/>
      <c r="O144" s="1667"/>
      <c r="P144" s="1667"/>
      <c r="Q144" s="1667"/>
      <c r="R144" s="1667"/>
      <c r="S144" s="1667"/>
      <c r="T144" s="1667"/>
      <c r="U144" s="1667"/>
      <c r="V144" s="1667"/>
      <c r="W144" s="1667"/>
      <c r="X144" s="1667"/>
      <c r="Y144" s="1667"/>
      <c r="Z144" s="1667"/>
    </row>
    <row r="145">
      <c r="A145" s="1667"/>
      <c r="B145" s="1667"/>
      <c r="C145" s="1667"/>
      <c r="D145" s="1667"/>
      <c r="E145" s="1667"/>
      <c r="F145" s="1667"/>
      <c r="G145" s="1667"/>
      <c r="H145" s="1667"/>
      <c r="I145" s="1667"/>
      <c r="J145" s="1667"/>
      <c r="K145" s="1667"/>
      <c r="L145" s="1667"/>
      <c r="M145" s="1667"/>
      <c r="N145" s="1667"/>
      <c r="O145" s="1667"/>
      <c r="P145" s="1667"/>
      <c r="Q145" s="1667"/>
      <c r="R145" s="1667"/>
      <c r="S145" s="1667"/>
      <c r="T145" s="1667"/>
      <c r="U145" s="1667"/>
      <c r="V145" s="1667"/>
      <c r="W145" s="1667"/>
      <c r="X145" s="1667"/>
      <c r="Y145" s="1667"/>
      <c r="Z145" s="1667"/>
    </row>
    <row r="146">
      <c r="A146" s="1667"/>
      <c r="B146" s="1667"/>
      <c r="C146" s="1667"/>
      <c r="D146" s="1667"/>
      <c r="E146" s="1667"/>
      <c r="F146" s="1667"/>
      <c r="G146" s="1667"/>
      <c r="H146" s="1667"/>
      <c r="I146" s="1667"/>
      <c r="J146" s="1667"/>
      <c r="K146" s="1667"/>
      <c r="L146" s="1667"/>
      <c r="M146" s="1667"/>
      <c r="N146" s="1667"/>
      <c r="O146" s="1667"/>
      <c r="P146" s="1667"/>
      <c r="Q146" s="1667"/>
      <c r="R146" s="1667"/>
      <c r="S146" s="1667"/>
      <c r="T146" s="1667"/>
      <c r="U146" s="1667"/>
      <c r="V146" s="1667"/>
      <c r="W146" s="1667"/>
      <c r="X146" s="1667"/>
      <c r="Y146" s="1667"/>
      <c r="Z146" s="1667"/>
    </row>
    <row r="147">
      <c r="A147" s="1667"/>
      <c r="B147" s="1667"/>
      <c r="C147" s="1667"/>
      <c r="D147" s="1667"/>
      <c r="E147" s="1667"/>
      <c r="F147" s="1667"/>
      <c r="G147" s="1667"/>
      <c r="H147" s="1667"/>
      <c r="I147" s="1667"/>
      <c r="J147" s="1667"/>
      <c r="K147" s="1667"/>
      <c r="L147" s="1667"/>
      <c r="M147" s="1667"/>
      <c r="N147" s="1667"/>
      <c r="O147" s="1667"/>
      <c r="P147" s="1667"/>
      <c r="Q147" s="1667"/>
      <c r="R147" s="1667"/>
      <c r="S147" s="1667"/>
      <c r="T147" s="1667"/>
      <c r="U147" s="1667"/>
      <c r="V147" s="1667"/>
      <c r="W147" s="1667"/>
      <c r="X147" s="1667"/>
      <c r="Y147" s="1667"/>
      <c r="Z147" s="1667"/>
    </row>
    <row r="148">
      <c r="A148" s="1667"/>
      <c r="B148" s="1667"/>
      <c r="C148" s="1667"/>
      <c r="D148" s="1667"/>
      <c r="E148" s="1667"/>
      <c r="F148" s="1667"/>
      <c r="G148" s="1667"/>
      <c r="H148" s="1667"/>
      <c r="I148" s="1667"/>
      <c r="J148" s="1667"/>
      <c r="K148" s="1667"/>
      <c r="L148" s="1667"/>
      <c r="M148" s="1667"/>
      <c r="N148" s="1667"/>
      <c r="O148" s="1667"/>
      <c r="P148" s="1667"/>
      <c r="Q148" s="1667"/>
      <c r="R148" s="1667"/>
      <c r="S148" s="1667"/>
      <c r="T148" s="1667"/>
      <c r="U148" s="1667"/>
      <c r="V148" s="1667"/>
      <c r="W148" s="1667"/>
      <c r="X148" s="1667"/>
      <c r="Y148" s="1667"/>
      <c r="Z148" s="1667"/>
    </row>
    <row r="149">
      <c r="A149" s="1667"/>
      <c r="B149" s="1667"/>
      <c r="C149" s="1667"/>
      <c r="D149" s="1667"/>
      <c r="E149" s="1667"/>
      <c r="F149" s="1667"/>
      <c r="G149" s="1667"/>
      <c r="H149" s="1667"/>
      <c r="I149" s="1667"/>
      <c r="J149" s="1667"/>
      <c r="K149" s="1667"/>
      <c r="L149" s="1667"/>
      <c r="M149" s="1667"/>
      <c r="N149" s="1667"/>
      <c r="O149" s="1667"/>
      <c r="P149" s="1667"/>
      <c r="Q149" s="1667"/>
      <c r="R149" s="1667"/>
      <c r="S149" s="1667"/>
      <c r="T149" s="1667"/>
      <c r="U149" s="1667"/>
      <c r="V149" s="1667"/>
      <c r="W149" s="1667"/>
      <c r="X149" s="1667"/>
      <c r="Y149" s="1667"/>
      <c r="Z149" s="1667"/>
    </row>
    <row r="150">
      <c r="A150" s="1667"/>
      <c r="B150" s="1667"/>
      <c r="C150" s="1667"/>
      <c r="D150" s="1667"/>
      <c r="E150" s="1667"/>
      <c r="F150" s="1667"/>
      <c r="G150" s="1667"/>
      <c r="H150" s="1667"/>
      <c r="I150" s="1667"/>
      <c r="J150" s="1667"/>
      <c r="K150" s="1667"/>
      <c r="L150" s="1667"/>
      <c r="M150" s="1667"/>
      <c r="N150" s="1667"/>
      <c r="O150" s="1667"/>
      <c r="P150" s="1667"/>
      <c r="Q150" s="1667"/>
      <c r="R150" s="1667"/>
      <c r="S150" s="1667"/>
      <c r="T150" s="1667"/>
      <c r="U150" s="1667"/>
      <c r="V150" s="1667"/>
      <c r="W150" s="1667"/>
      <c r="X150" s="1667"/>
      <c r="Y150" s="1667"/>
      <c r="Z150" s="1667"/>
    </row>
    <row r="151">
      <c r="A151" s="1667"/>
      <c r="B151" s="1667"/>
      <c r="C151" s="1667"/>
      <c r="D151" s="1667"/>
      <c r="E151" s="1667"/>
      <c r="F151" s="1667"/>
      <c r="G151" s="1667"/>
      <c r="H151" s="1667"/>
      <c r="I151" s="1667"/>
      <c r="J151" s="1667"/>
      <c r="K151" s="1667"/>
      <c r="L151" s="1667"/>
      <c r="M151" s="1667"/>
      <c r="N151" s="1667"/>
      <c r="O151" s="1667"/>
      <c r="P151" s="1667"/>
      <c r="Q151" s="1667"/>
      <c r="R151" s="1667"/>
      <c r="S151" s="1667"/>
      <c r="T151" s="1667"/>
      <c r="U151" s="1667"/>
      <c r="V151" s="1667"/>
      <c r="W151" s="1667"/>
      <c r="X151" s="1667"/>
      <c r="Y151" s="1667"/>
      <c r="Z151" s="1667"/>
    </row>
    <row r="152">
      <c r="A152" s="1667"/>
      <c r="B152" s="1667"/>
      <c r="C152" s="1667"/>
      <c r="D152" s="1667"/>
      <c r="E152" s="1667"/>
      <c r="F152" s="1667"/>
      <c r="G152" s="1667"/>
      <c r="H152" s="1667"/>
      <c r="I152" s="1667"/>
      <c r="J152" s="1667"/>
      <c r="K152" s="1667"/>
      <c r="L152" s="1667"/>
      <c r="M152" s="1667"/>
      <c r="N152" s="1667"/>
      <c r="O152" s="1667"/>
      <c r="P152" s="1667"/>
      <c r="Q152" s="1667"/>
      <c r="R152" s="1667"/>
      <c r="S152" s="1667"/>
      <c r="T152" s="1667"/>
      <c r="U152" s="1667"/>
      <c r="V152" s="1667"/>
      <c r="W152" s="1667"/>
      <c r="X152" s="1667"/>
      <c r="Y152" s="1667"/>
      <c r="Z152" s="1667"/>
    </row>
    <row r="153">
      <c r="A153" s="1667"/>
      <c r="B153" s="1667"/>
      <c r="C153" s="1667"/>
      <c r="D153" s="1667"/>
      <c r="E153" s="1667"/>
      <c r="F153" s="1667"/>
      <c r="G153" s="1667"/>
      <c r="H153" s="1667"/>
      <c r="I153" s="1667"/>
      <c r="J153" s="1667"/>
      <c r="K153" s="1667"/>
      <c r="L153" s="1667"/>
      <c r="M153" s="1667"/>
      <c r="N153" s="1667"/>
      <c r="O153" s="1667"/>
      <c r="P153" s="1667"/>
      <c r="Q153" s="1667"/>
      <c r="R153" s="1667"/>
      <c r="S153" s="1667"/>
      <c r="T153" s="1667"/>
      <c r="U153" s="1667"/>
      <c r="V153" s="1667"/>
      <c r="W153" s="1667"/>
      <c r="X153" s="1667"/>
      <c r="Y153" s="1667"/>
      <c r="Z153" s="1667"/>
    </row>
    <row r="154">
      <c r="A154" s="1667"/>
      <c r="B154" s="1667"/>
      <c r="C154" s="1667"/>
      <c r="D154" s="1667"/>
      <c r="E154" s="1667"/>
      <c r="F154" s="1667"/>
      <c r="G154" s="1667"/>
      <c r="H154" s="1667"/>
      <c r="I154" s="1667"/>
      <c r="J154" s="1667"/>
      <c r="K154" s="1667"/>
      <c r="L154" s="1667"/>
      <c r="M154" s="1667"/>
      <c r="N154" s="1667"/>
      <c r="O154" s="1667"/>
      <c r="P154" s="1667"/>
      <c r="Q154" s="1667"/>
      <c r="R154" s="1667"/>
      <c r="S154" s="1667"/>
      <c r="T154" s="1667"/>
      <c r="U154" s="1667"/>
      <c r="V154" s="1667"/>
      <c r="W154" s="1667"/>
      <c r="X154" s="1667"/>
      <c r="Y154" s="1667"/>
      <c r="Z154" s="1667"/>
    </row>
    <row r="155">
      <c r="A155" s="1667"/>
      <c r="B155" s="1667"/>
      <c r="C155" s="1667"/>
      <c r="D155" s="1667"/>
      <c r="E155" s="1667"/>
      <c r="F155" s="1667"/>
      <c r="G155" s="1667"/>
      <c r="H155" s="1667"/>
      <c r="I155" s="1667"/>
      <c r="J155" s="1667"/>
      <c r="K155" s="1667"/>
      <c r="L155" s="1667"/>
      <c r="M155" s="1667"/>
      <c r="N155" s="1667"/>
      <c r="O155" s="1667"/>
      <c r="P155" s="1667"/>
      <c r="Q155" s="1667"/>
      <c r="R155" s="1667"/>
      <c r="S155" s="1667"/>
      <c r="T155" s="1667"/>
      <c r="U155" s="1667"/>
      <c r="V155" s="1667"/>
      <c r="W155" s="1667"/>
      <c r="X155" s="1667"/>
      <c r="Y155" s="1667"/>
      <c r="Z155" s="1667"/>
    </row>
    <row r="156">
      <c r="A156" s="1667"/>
      <c r="B156" s="1667"/>
      <c r="C156" s="1667"/>
      <c r="D156" s="1667"/>
      <c r="E156" s="1667"/>
      <c r="F156" s="1667"/>
      <c r="G156" s="1667"/>
      <c r="H156" s="1667"/>
      <c r="I156" s="1667"/>
      <c r="J156" s="1667"/>
      <c r="K156" s="1667"/>
      <c r="L156" s="1667"/>
      <c r="M156" s="1667"/>
      <c r="N156" s="1667"/>
      <c r="O156" s="1667"/>
      <c r="P156" s="1667"/>
      <c r="Q156" s="1667"/>
      <c r="R156" s="1667"/>
      <c r="S156" s="1667"/>
      <c r="T156" s="1667"/>
      <c r="U156" s="1667"/>
      <c r="V156" s="1667"/>
      <c r="W156" s="1667"/>
      <c r="X156" s="1667"/>
      <c r="Y156" s="1667"/>
      <c r="Z156" s="1667"/>
    </row>
    <row r="157">
      <c r="A157" s="1667"/>
      <c r="B157" s="1667"/>
      <c r="C157" s="1667"/>
      <c r="D157" s="1667"/>
      <c r="E157" s="1667"/>
      <c r="F157" s="1667"/>
      <c r="G157" s="1667"/>
      <c r="H157" s="1667"/>
      <c r="I157" s="1667"/>
      <c r="J157" s="1667"/>
      <c r="K157" s="1667"/>
      <c r="L157" s="1667"/>
      <c r="M157" s="1667"/>
      <c r="N157" s="1667"/>
      <c r="O157" s="1667"/>
      <c r="P157" s="1667"/>
      <c r="Q157" s="1667"/>
      <c r="R157" s="1667"/>
      <c r="S157" s="1667"/>
      <c r="T157" s="1667"/>
      <c r="U157" s="1667"/>
      <c r="V157" s="1667"/>
      <c r="W157" s="1667"/>
      <c r="X157" s="1667"/>
      <c r="Y157" s="1667"/>
      <c r="Z157" s="1667"/>
    </row>
    <row r="158">
      <c r="A158" s="1667"/>
      <c r="B158" s="1667"/>
      <c r="C158" s="1667"/>
      <c r="D158" s="1667"/>
      <c r="E158" s="1667"/>
      <c r="F158" s="1667"/>
      <c r="G158" s="1667"/>
      <c r="H158" s="1667"/>
      <c r="I158" s="1667"/>
      <c r="J158" s="1667"/>
      <c r="K158" s="1667"/>
      <c r="L158" s="1667"/>
      <c r="M158" s="1667"/>
      <c r="N158" s="1667"/>
      <c r="O158" s="1667"/>
      <c r="P158" s="1667"/>
      <c r="Q158" s="1667"/>
      <c r="R158" s="1667"/>
      <c r="S158" s="1667"/>
      <c r="T158" s="1667"/>
      <c r="U158" s="1667"/>
      <c r="V158" s="1667"/>
      <c r="W158" s="1667"/>
      <c r="X158" s="1667"/>
      <c r="Y158" s="1667"/>
      <c r="Z158" s="1667"/>
    </row>
    <row r="159">
      <c r="A159" s="1667"/>
      <c r="B159" s="1667"/>
      <c r="C159" s="1667"/>
      <c r="D159" s="1667"/>
      <c r="E159" s="1667"/>
      <c r="F159" s="1667"/>
      <c r="G159" s="1667"/>
      <c r="H159" s="1667"/>
      <c r="I159" s="1667"/>
      <c r="J159" s="1667"/>
      <c r="K159" s="1667"/>
      <c r="L159" s="1667"/>
      <c r="M159" s="1667"/>
      <c r="N159" s="1667"/>
      <c r="O159" s="1667"/>
      <c r="P159" s="1667"/>
      <c r="Q159" s="1667"/>
      <c r="R159" s="1667"/>
      <c r="S159" s="1667"/>
      <c r="T159" s="1667"/>
      <c r="U159" s="1667"/>
      <c r="V159" s="1667"/>
      <c r="W159" s="1667"/>
      <c r="X159" s="1667"/>
      <c r="Y159" s="1667"/>
      <c r="Z159" s="1667"/>
    </row>
    <row r="160">
      <c r="A160" s="1667"/>
      <c r="B160" s="1667"/>
      <c r="C160" s="1667"/>
      <c r="D160" s="1667"/>
      <c r="E160" s="1667"/>
      <c r="F160" s="1667"/>
      <c r="G160" s="1667"/>
      <c r="H160" s="1667"/>
      <c r="I160" s="1667"/>
      <c r="J160" s="1667"/>
      <c r="K160" s="1667"/>
      <c r="L160" s="1667"/>
      <c r="M160" s="1667"/>
      <c r="N160" s="1667"/>
      <c r="O160" s="1667"/>
      <c r="P160" s="1667"/>
      <c r="Q160" s="1667"/>
      <c r="R160" s="1667"/>
      <c r="S160" s="1667"/>
      <c r="T160" s="1667"/>
      <c r="U160" s="1667"/>
      <c r="V160" s="1667"/>
      <c r="W160" s="1667"/>
      <c r="X160" s="1667"/>
      <c r="Y160" s="1667"/>
      <c r="Z160" s="1667"/>
    </row>
    <row r="161">
      <c r="A161" s="1667"/>
      <c r="B161" s="1667"/>
      <c r="C161" s="1667"/>
      <c r="D161" s="1667"/>
      <c r="E161" s="1667"/>
      <c r="F161" s="1667"/>
      <c r="G161" s="1667"/>
      <c r="H161" s="1667"/>
      <c r="I161" s="1667"/>
      <c r="J161" s="1667"/>
      <c r="K161" s="1667"/>
      <c r="L161" s="1667"/>
      <c r="M161" s="1667"/>
      <c r="N161" s="1667"/>
      <c r="O161" s="1667"/>
      <c r="P161" s="1667"/>
      <c r="Q161" s="1667"/>
      <c r="R161" s="1667"/>
      <c r="S161" s="1667"/>
      <c r="T161" s="1667"/>
      <c r="U161" s="1667"/>
      <c r="V161" s="1667"/>
      <c r="W161" s="1667"/>
      <c r="X161" s="1667"/>
      <c r="Y161" s="1667"/>
      <c r="Z161" s="1667"/>
    </row>
    <row r="162">
      <c r="A162" s="1667"/>
      <c r="B162" s="1667"/>
      <c r="C162" s="1667"/>
      <c r="D162" s="1667"/>
      <c r="E162" s="1667"/>
      <c r="F162" s="1667"/>
      <c r="G162" s="1667"/>
      <c r="H162" s="1667"/>
      <c r="I162" s="1667"/>
      <c r="J162" s="1667"/>
      <c r="K162" s="1667"/>
      <c r="L162" s="1667"/>
      <c r="M162" s="1667"/>
      <c r="N162" s="1667"/>
      <c r="O162" s="1667"/>
      <c r="P162" s="1667"/>
      <c r="Q162" s="1667"/>
      <c r="R162" s="1667"/>
      <c r="S162" s="1667"/>
      <c r="T162" s="1667"/>
      <c r="U162" s="1667"/>
      <c r="V162" s="1667"/>
      <c r="W162" s="1667"/>
      <c r="X162" s="1667"/>
      <c r="Y162" s="1667"/>
      <c r="Z162" s="1667"/>
    </row>
    <row r="163">
      <c r="A163" s="1667"/>
      <c r="B163" s="1667"/>
      <c r="C163" s="1667"/>
      <c r="D163" s="1667"/>
      <c r="E163" s="1667"/>
      <c r="F163" s="1667"/>
      <c r="G163" s="1667"/>
      <c r="H163" s="1667"/>
      <c r="I163" s="1667"/>
      <c r="J163" s="1667"/>
      <c r="K163" s="1667"/>
      <c r="L163" s="1667"/>
      <c r="M163" s="1667"/>
      <c r="N163" s="1667"/>
      <c r="O163" s="1667"/>
      <c r="P163" s="1667"/>
      <c r="Q163" s="1667"/>
      <c r="R163" s="1667"/>
      <c r="S163" s="1667"/>
      <c r="T163" s="1667"/>
      <c r="U163" s="1667"/>
      <c r="V163" s="1667"/>
      <c r="W163" s="1667"/>
      <c r="X163" s="1667"/>
      <c r="Y163" s="1667"/>
      <c r="Z163" s="1667"/>
    </row>
    <row r="164">
      <c r="A164" s="1667"/>
      <c r="B164" s="1667"/>
      <c r="C164" s="1667"/>
      <c r="D164" s="1667"/>
      <c r="E164" s="1667"/>
      <c r="F164" s="1667"/>
      <c r="G164" s="1667"/>
      <c r="H164" s="1667"/>
      <c r="I164" s="1667"/>
      <c r="J164" s="1667"/>
      <c r="K164" s="1667"/>
      <c r="L164" s="1667"/>
      <c r="M164" s="1667"/>
      <c r="N164" s="1667"/>
      <c r="O164" s="1667"/>
      <c r="P164" s="1667"/>
      <c r="Q164" s="1667"/>
      <c r="R164" s="1667"/>
      <c r="S164" s="1667"/>
      <c r="T164" s="1667"/>
      <c r="U164" s="1667"/>
      <c r="V164" s="1667"/>
      <c r="W164" s="1667"/>
      <c r="X164" s="1667"/>
      <c r="Y164" s="1667"/>
      <c r="Z164" s="1667"/>
    </row>
    <row r="165">
      <c r="A165" s="1667"/>
      <c r="B165" s="1667"/>
      <c r="C165" s="1667"/>
      <c r="D165" s="1667"/>
      <c r="E165" s="1667"/>
      <c r="F165" s="1667"/>
      <c r="G165" s="1667"/>
      <c r="H165" s="1667"/>
      <c r="I165" s="1667"/>
      <c r="J165" s="1667"/>
      <c r="K165" s="1667"/>
      <c r="L165" s="1667"/>
      <c r="M165" s="1667"/>
      <c r="N165" s="1667"/>
      <c r="O165" s="1667"/>
      <c r="P165" s="1667"/>
      <c r="Q165" s="1667"/>
      <c r="R165" s="1667"/>
      <c r="S165" s="1667"/>
      <c r="T165" s="1667"/>
      <c r="U165" s="1667"/>
      <c r="V165" s="1667"/>
      <c r="W165" s="1667"/>
      <c r="X165" s="1667"/>
      <c r="Y165" s="1667"/>
      <c r="Z165" s="1667"/>
    </row>
    <row r="166">
      <c r="A166" s="1667"/>
      <c r="B166" s="1667"/>
      <c r="C166" s="1667"/>
      <c r="D166" s="1667"/>
      <c r="E166" s="1667"/>
      <c r="F166" s="1667"/>
      <c r="G166" s="1667"/>
      <c r="H166" s="1667"/>
      <c r="I166" s="1667"/>
      <c r="J166" s="1667"/>
      <c r="K166" s="1667"/>
      <c r="L166" s="1667"/>
      <c r="M166" s="1667"/>
      <c r="N166" s="1667"/>
      <c r="O166" s="1667"/>
      <c r="P166" s="1667"/>
      <c r="Q166" s="1667"/>
      <c r="R166" s="1667"/>
      <c r="S166" s="1667"/>
      <c r="T166" s="1667"/>
      <c r="U166" s="1667"/>
      <c r="V166" s="1667"/>
      <c r="W166" s="1667"/>
      <c r="X166" s="1667"/>
      <c r="Y166" s="1667"/>
      <c r="Z166" s="1667"/>
    </row>
    <row r="167">
      <c r="A167" s="1667"/>
      <c r="B167" s="1667"/>
      <c r="C167" s="1667"/>
      <c r="D167" s="1667"/>
      <c r="E167" s="1667"/>
      <c r="F167" s="1667"/>
      <c r="G167" s="1667"/>
      <c r="H167" s="1667"/>
      <c r="I167" s="1667"/>
      <c r="J167" s="1667"/>
      <c r="K167" s="1667"/>
      <c r="L167" s="1667"/>
      <c r="M167" s="1667"/>
      <c r="N167" s="1667"/>
      <c r="O167" s="1667"/>
      <c r="P167" s="1667"/>
      <c r="Q167" s="1667"/>
      <c r="R167" s="1667"/>
      <c r="S167" s="1667"/>
      <c r="T167" s="1667"/>
      <c r="U167" s="1667"/>
      <c r="V167" s="1667"/>
      <c r="W167" s="1667"/>
      <c r="X167" s="1667"/>
      <c r="Y167" s="1667"/>
      <c r="Z167" s="1667"/>
    </row>
    <row r="168">
      <c r="A168" s="1667"/>
      <c r="B168" s="1667"/>
      <c r="C168" s="1667"/>
      <c r="D168" s="1667"/>
      <c r="E168" s="1667"/>
      <c r="F168" s="1667"/>
      <c r="G168" s="1667"/>
      <c r="H168" s="1667"/>
      <c r="I168" s="1667"/>
      <c r="J168" s="1667"/>
      <c r="K168" s="1667"/>
      <c r="L168" s="1667"/>
      <c r="M168" s="1667"/>
      <c r="N168" s="1667"/>
      <c r="O168" s="1667"/>
      <c r="P168" s="1667"/>
      <c r="Q168" s="1667"/>
      <c r="R168" s="1667"/>
      <c r="S168" s="1667"/>
      <c r="T168" s="1667"/>
      <c r="U168" s="1667"/>
      <c r="V168" s="1667"/>
      <c r="W168" s="1667"/>
      <c r="X168" s="1667"/>
      <c r="Y168" s="1667"/>
      <c r="Z168" s="1667"/>
    </row>
    <row r="169">
      <c r="A169" s="1667"/>
      <c r="B169" s="1667"/>
      <c r="C169" s="1667"/>
      <c r="D169" s="1667"/>
      <c r="E169" s="1667"/>
      <c r="F169" s="1667"/>
      <c r="G169" s="1667"/>
      <c r="H169" s="1667"/>
      <c r="I169" s="1667"/>
      <c r="J169" s="1667"/>
      <c r="K169" s="1667"/>
      <c r="L169" s="1667"/>
      <c r="M169" s="1667"/>
      <c r="N169" s="1667"/>
      <c r="O169" s="1667"/>
      <c r="P169" s="1667"/>
      <c r="Q169" s="1667"/>
      <c r="R169" s="1667"/>
      <c r="S169" s="1667"/>
      <c r="T169" s="1667"/>
      <c r="U169" s="1667"/>
      <c r="V169" s="1667"/>
      <c r="W169" s="1667"/>
      <c r="X169" s="1667"/>
      <c r="Y169" s="1667"/>
      <c r="Z169" s="1667"/>
    </row>
    <row r="170">
      <c r="A170" s="1667"/>
      <c r="B170" s="1667"/>
      <c r="C170" s="1667"/>
      <c r="D170" s="1667"/>
      <c r="E170" s="1667"/>
      <c r="F170" s="1667"/>
      <c r="G170" s="1667"/>
      <c r="H170" s="1667"/>
      <c r="I170" s="1667"/>
      <c r="J170" s="1667"/>
      <c r="K170" s="1667"/>
      <c r="L170" s="1667"/>
      <c r="M170" s="1667"/>
      <c r="N170" s="1667"/>
      <c r="O170" s="1667"/>
      <c r="P170" s="1667"/>
      <c r="Q170" s="1667"/>
      <c r="R170" s="1667"/>
      <c r="S170" s="1667"/>
      <c r="T170" s="1667"/>
      <c r="U170" s="1667"/>
      <c r="V170" s="1667"/>
      <c r="W170" s="1667"/>
      <c r="X170" s="1667"/>
      <c r="Y170" s="1667"/>
      <c r="Z170" s="1667"/>
    </row>
    <row r="171">
      <c r="A171" s="1667"/>
      <c r="B171" s="1667"/>
      <c r="C171" s="1667"/>
      <c r="D171" s="1667"/>
      <c r="E171" s="1667"/>
      <c r="F171" s="1667"/>
      <c r="G171" s="1667"/>
      <c r="H171" s="1667"/>
      <c r="I171" s="1667"/>
      <c r="J171" s="1667"/>
      <c r="K171" s="1667"/>
      <c r="L171" s="1667"/>
      <c r="M171" s="1667"/>
      <c r="N171" s="1667"/>
      <c r="O171" s="1667"/>
      <c r="P171" s="1667"/>
      <c r="Q171" s="1667"/>
      <c r="R171" s="1667"/>
      <c r="S171" s="1667"/>
      <c r="T171" s="1667"/>
      <c r="U171" s="1667"/>
      <c r="V171" s="1667"/>
      <c r="W171" s="1667"/>
      <c r="X171" s="1667"/>
      <c r="Y171" s="1667"/>
      <c r="Z171" s="1667"/>
    </row>
    <row r="172">
      <c r="A172" s="1667"/>
      <c r="B172" s="1667"/>
      <c r="C172" s="1667"/>
      <c r="D172" s="1667"/>
      <c r="E172" s="1667"/>
      <c r="F172" s="1667"/>
      <c r="G172" s="1667"/>
      <c r="H172" s="1667"/>
      <c r="I172" s="1667"/>
      <c r="J172" s="1667"/>
      <c r="K172" s="1667"/>
      <c r="L172" s="1667"/>
      <c r="M172" s="1667"/>
      <c r="N172" s="1667"/>
      <c r="O172" s="1667"/>
      <c r="P172" s="1667"/>
      <c r="Q172" s="1667"/>
      <c r="R172" s="1667"/>
      <c r="S172" s="1667"/>
      <c r="T172" s="1667"/>
      <c r="U172" s="1667"/>
      <c r="V172" s="1667"/>
      <c r="W172" s="1667"/>
      <c r="X172" s="1667"/>
      <c r="Y172" s="1667"/>
      <c r="Z172" s="1667"/>
    </row>
    <row r="173">
      <c r="A173" s="1667"/>
      <c r="B173" s="1667"/>
      <c r="C173" s="1667"/>
      <c r="D173" s="1667"/>
      <c r="E173" s="1667"/>
      <c r="F173" s="1667"/>
      <c r="G173" s="1667"/>
      <c r="H173" s="1667"/>
      <c r="I173" s="1667"/>
      <c r="J173" s="1667"/>
      <c r="K173" s="1667"/>
      <c r="L173" s="1667"/>
      <c r="M173" s="1667"/>
      <c r="N173" s="1667"/>
      <c r="O173" s="1667"/>
      <c r="P173" s="1667"/>
      <c r="Q173" s="1667"/>
      <c r="R173" s="1667"/>
      <c r="S173" s="1667"/>
      <c r="T173" s="1667"/>
      <c r="U173" s="1667"/>
      <c r="V173" s="1667"/>
      <c r="W173" s="1667"/>
      <c r="X173" s="1667"/>
      <c r="Y173" s="1667"/>
      <c r="Z173" s="1667"/>
    </row>
    <row r="174">
      <c r="A174" s="1667"/>
      <c r="B174" s="1667"/>
      <c r="C174" s="1667"/>
      <c r="D174" s="1667"/>
      <c r="E174" s="1667"/>
      <c r="F174" s="1667"/>
      <c r="G174" s="1667"/>
      <c r="H174" s="1667"/>
      <c r="I174" s="1667"/>
      <c r="J174" s="1667"/>
      <c r="K174" s="1667"/>
      <c r="L174" s="1667"/>
      <c r="M174" s="1667"/>
      <c r="N174" s="1667"/>
      <c r="O174" s="1667"/>
      <c r="P174" s="1667"/>
      <c r="Q174" s="1667"/>
      <c r="R174" s="1667"/>
      <c r="S174" s="1667"/>
      <c r="T174" s="1667"/>
      <c r="U174" s="1667"/>
      <c r="V174" s="1667"/>
      <c r="W174" s="1667"/>
      <c r="X174" s="1667"/>
      <c r="Y174" s="1667"/>
      <c r="Z174" s="1667"/>
    </row>
    <row r="175">
      <c r="A175" s="1667"/>
      <c r="B175" s="1667"/>
      <c r="C175" s="1667"/>
      <c r="D175" s="1667"/>
      <c r="E175" s="1667"/>
      <c r="F175" s="1667"/>
      <c r="G175" s="1667"/>
      <c r="H175" s="1667"/>
      <c r="I175" s="1667"/>
      <c r="J175" s="1667"/>
      <c r="K175" s="1667"/>
      <c r="L175" s="1667"/>
      <c r="M175" s="1667"/>
      <c r="N175" s="1667"/>
      <c r="O175" s="1667"/>
      <c r="P175" s="1667"/>
      <c r="Q175" s="1667"/>
      <c r="R175" s="1667"/>
      <c r="S175" s="1667"/>
      <c r="T175" s="1667"/>
      <c r="U175" s="1667"/>
      <c r="V175" s="1667"/>
      <c r="W175" s="1667"/>
      <c r="X175" s="1667"/>
      <c r="Y175" s="1667"/>
      <c r="Z175" s="1667"/>
    </row>
    <row r="176">
      <c r="A176" s="1667"/>
      <c r="B176" s="1667"/>
      <c r="C176" s="1667"/>
      <c r="D176" s="1667"/>
      <c r="E176" s="1667"/>
      <c r="F176" s="1667"/>
      <c r="G176" s="1667"/>
      <c r="H176" s="1667"/>
      <c r="I176" s="1667"/>
      <c r="J176" s="1667"/>
      <c r="K176" s="1667"/>
      <c r="L176" s="1667"/>
      <c r="M176" s="1667"/>
      <c r="N176" s="1667"/>
      <c r="O176" s="1667"/>
      <c r="P176" s="1667"/>
      <c r="Q176" s="1667"/>
      <c r="R176" s="1667"/>
      <c r="S176" s="1667"/>
      <c r="T176" s="1667"/>
      <c r="U176" s="1667"/>
      <c r="V176" s="1667"/>
      <c r="W176" s="1667"/>
      <c r="X176" s="1667"/>
      <c r="Y176" s="1667"/>
      <c r="Z176" s="1667"/>
    </row>
    <row r="177">
      <c r="A177" s="1667"/>
      <c r="B177" s="1667"/>
      <c r="C177" s="1667"/>
      <c r="D177" s="1667"/>
      <c r="E177" s="1667"/>
      <c r="F177" s="1667"/>
      <c r="G177" s="1667"/>
      <c r="H177" s="1667"/>
      <c r="I177" s="1667"/>
      <c r="J177" s="1667"/>
      <c r="K177" s="1667"/>
      <c r="L177" s="1667"/>
      <c r="M177" s="1667"/>
      <c r="N177" s="1667"/>
      <c r="O177" s="1667"/>
      <c r="P177" s="1667"/>
      <c r="Q177" s="1667"/>
      <c r="R177" s="1667"/>
      <c r="S177" s="1667"/>
      <c r="T177" s="1667"/>
      <c r="U177" s="1667"/>
      <c r="V177" s="1667"/>
      <c r="W177" s="1667"/>
      <c r="X177" s="1667"/>
      <c r="Y177" s="1667"/>
      <c r="Z177" s="1667"/>
    </row>
    <row r="178">
      <c r="A178" s="1667"/>
      <c r="B178" s="1667"/>
      <c r="C178" s="1667"/>
      <c r="D178" s="1667"/>
      <c r="E178" s="1667"/>
      <c r="F178" s="1667"/>
      <c r="G178" s="1667"/>
      <c r="H178" s="1667"/>
      <c r="I178" s="1667"/>
      <c r="J178" s="1667"/>
      <c r="K178" s="1667"/>
      <c r="L178" s="1667"/>
      <c r="M178" s="1667"/>
      <c r="N178" s="1667"/>
      <c r="O178" s="1667"/>
      <c r="P178" s="1667"/>
      <c r="Q178" s="1667"/>
      <c r="R178" s="1667"/>
      <c r="S178" s="1667"/>
      <c r="T178" s="1667"/>
      <c r="U178" s="1667"/>
      <c r="V178" s="1667"/>
      <c r="W178" s="1667"/>
      <c r="X178" s="1667"/>
      <c r="Y178" s="1667"/>
      <c r="Z178" s="1667"/>
    </row>
    <row r="179">
      <c r="A179" s="1667"/>
      <c r="B179" s="1667"/>
      <c r="C179" s="1667"/>
      <c r="D179" s="1667"/>
      <c r="E179" s="1667"/>
      <c r="F179" s="1667"/>
      <c r="G179" s="1667"/>
      <c r="H179" s="1667"/>
      <c r="I179" s="1667"/>
      <c r="J179" s="1667"/>
      <c r="K179" s="1667"/>
      <c r="L179" s="1667"/>
      <c r="M179" s="1667"/>
      <c r="N179" s="1667"/>
      <c r="O179" s="1667"/>
      <c r="P179" s="1667"/>
      <c r="Q179" s="1667"/>
      <c r="R179" s="1667"/>
      <c r="S179" s="1667"/>
      <c r="T179" s="1667"/>
      <c r="U179" s="1667"/>
      <c r="V179" s="1667"/>
      <c r="W179" s="1667"/>
      <c r="X179" s="1667"/>
      <c r="Y179" s="1667"/>
      <c r="Z179" s="1667"/>
    </row>
    <row r="180">
      <c r="A180" s="1667"/>
      <c r="B180" s="1667"/>
      <c r="C180" s="1667"/>
      <c r="D180" s="1667"/>
      <c r="E180" s="1667"/>
      <c r="F180" s="1667"/>
      <c r="G180" s="1667"/>
      <c r="H180" s="1667"/>
      <c r="I180" s="1667"/>
      <c r="J180" s="1667"/>
      <c r="K180" s="1667"/>
      <c r="L180" s="1667"/>
      <c r="M180" s="1667"/>
      <c r="N180" s="1667"/>
      <c r="O180" s="1667"/>
      <c r="P180" s="1667"/>
      <c r="Q180" s="1667"/>
      <c r="R180" s="1667"/>
      <c r="S180" s="1667"/>
      <c r="T180" s="1667"/>
      <c r="U180" s="1667"/>
      <c r="V180" s="1667"/>
      <c r="W180" s="1667"/>
      <c r="X180" s="1667"/>
      <c r="Y180" s="1667"/>
      <c r="Z180" s="1667"/>
    </row>
    <row r="181">
      <c r="A181" s="1667"/>
      <c r="B181" s="1667"/>
      <c r="C181" s="1667"/>
      <c r="D181" s="1667"/>
      <c r="E181" s="1667"/>
      <c r="F181" s="1667"/>
      <c r="G181" s="1667"/>
      <c r="H181" s="1667"/>
      <c r="I181" s="1667"/>
      <c r="J181" s="1667"/>
      <c r="K181" s="1667"/>
      <c r="L181" s="1667"/>
      <c r="M181" s="1667"/>
      <c r="N181" s="1667"/>
      <c r="O181" s="1667"/>
      <c r="P181" s="1667"/>
      <c r="Q181" s="1667"/>
      <c r="R181" s="1667"/>
      <c r="S181" s="1667"/>
      <c r="T181" s="1667"/>
      <c r="U181" s="1667"/>
      <c r="V181" s="1667"/>
      <c r="W181" s="1667"/>
      <c r="X181" s="1667"/>
      <c r="Y181" s="1667"/>
      <c r="Z181" s="1667"/>
    </row>
    <row r="182">
      <c r="A182" s="1667"/>
      <c r="B182" s="1667"/>
      <c r="C182" s="1667"/>
      <c r="D182" s="1667"/>
      <c r="E182" s="1667"/>
      <c r="F182" s="1667"/>
      <c r="G182" s="1667"/>
      <c r="H182" s="1667"/>
      <c r="I182" s="1667"/>
      <c r="J182" s="1667"/>
      <c r="K182" s="1667"/>
      <c r="L182" s="1667"/>
      <c r="M182" s="1667"/>
      <c r="N182" s="1667"/>
      <c r="O182" s="1667"/>
      <c r="P182" s="1667"/>
      <c r="Q182" s="1667"/>
      <c r="R182" s="1667"/>
      <c r="S182" s="1667"/>
      <c r="T182" s="1667"/>
      <c r="U182" s="1667"/>
      <c r="V182" s="1667"/>
      <c r="W182" s="1667"/>
      <c r="X182" s="1667"/>
      <c r="Y182" s="1667"/>
      <c r="Z182" s="1667"/>
    </row>
    <row r="183">
      <c r="A183" s="1667"/>
      <c r="B183" s="1667"/>
      <c r="C183" s="1667"/>
      <c r="D183" s="1667"/>
      <c r="E183" s="1667"/>
      <c r="F183" s="1667"/>
      <c r="G183" s="1667"/>
      <c r="H183" s="1667"/>
      <c r="I183" s="1667"/>
      <c r="J183" s="1667"/>
      <c r="K183" s="1667"/>
      <c r="L183" s="1667"/>
      <c r="M183" s="1667"/>
      <c r="N183" s="1667"/>
      <c r="O183" s="1667"/>
      <c r="P183" s="1667"/>
      <c r="Q183" s="1667"/>
      <c r="R183" s="1667"/>
      <c r="S183" s="1667"/>
      <c r="T183" s="1667"/>
      <c r="U183" s="1667"/>
      <c r="V183" s="1667"/>
      <c r="W183" s="1667"/>
      <c r="X183" s="1667"/>
      <c r="Y183" s="1667"/>
      <c r="Z183" s="1667"/>
    </row>
    <row r="184">
      <c r="A184" s="1667"/>
      <c r="B184" s="1667"/>
      <c r="C184" s="1667"/>
      <c r="D184" s="1667"/>
      <c r="E184" s="1667"/>
      <c r="F184" s="1667"/>
      <c r="G184" s="1667"/>
      <c r="H184" s="1667"/>
      <c r="I184" s="1667"/>
      <c r="J184" s="1667"/>
      <c r="K184" s="1667"/>
      <c r="L184" s="1667"/>
      <c r="M184" s="1667"/>
      <c r="N184" s="1667"/>
      <c r="O184" s="1667"/>
      <c r="P184" s="1667"/>
      <c r="Q184" s="1667"/>
      <c r="R184" s="1667"/>
      <c r="S184" s="1667"/>
      <c r="T184" s="1667"/>
      <c r="U184" s="1667"/>
      <c r="V184" s="1667"/>
      <c r="W184" s="1667"/>
      <c r="X184" s="1667"/>
      <c r="Y184" s="1667"/>
      <c r="Z184" s="1667"/>
    </row>
    <row r="185">
      <c r="A185" s="1667"/>
      <c r="B185" s="1667"/>
      <c r="C185" s="1667"/>
      <c r="D185" s="1667"/>
      <c r="E185" s="1667"/>
      <c r="F185" s="1667"/>
      <c r="G185" s="1667"/>
      <c r="H185" s="1667"/>
      <c r="I185" s="1667"/>
      <c r="J185" s="1667"/>
      <c r="K185" s="1667"/>
      <c r="L185" s="1667"/>
      <c r="M185" s="1667"/>
      <c r="N185" s="1667"/>
      <c r="O185" s="1667"/>
      <c r="P185" s="1667"/>
      <c r="Q185" s="1667"/>
      <c r="R185" s="1667"/>
      <c r="S185" s="1667"/>
      <c r="T185" s="1667"/>
      <c r="U185" s="1667"/>
      <c r="V185" s="1667"/>
      <c r="W185" s="1667"/>
      <c r="X185" s="1667"/>
      <c r="Y185" s="1667"/>
      <c r="Z185" s="1667"/>
    </row>
    <row r="186">
      <c r="A186" s="1667"/>
      <c r="B186" s="1667"/>
      <c r="C186" s="1667"/>
      <c r="D186" s="1667"/>
      <c r="E186" s="1667"/>
      <c r="F186" s="1667"/>
      <c r="G186" s="1667"/>
      <c r="H186" s="1667"/>
      <c r="I186" s="1667"/>
      <c r="J186" s="1667"/>
      <c r="K186" s="1667"/>
      <c r="L186" s="1667"/>
      <c r="M186" s="1667"/>
      <c r="N186" s="1667"/>
      <c r="O186" s="1667"/>
      <c r="P186" s="1667"/>
      <c r="Q186" s="1667"/>
      <c r="R186" s="1667"/>
      <c r="S186" s="1667"/>
      <c r="T186" s="1667"/>
      <c r="U186" s="1667"/>
      <c r="V186" s="1667"/>
      <c r="W186" s="1667"/>
      <c r="X186" s="1667"/>
      <c r="Y186" s="1667"/>
      <c r="Z186" s="1667"/>
    </row>
    <row r="187">
      <c r="A187" s="1667"/>
      <c r="B187" s="1667"/>
      <c r="C187" s="1667"/>
      <c r="D187" s="1667"/>
      <c r="E187" s="1667"/>
      <c r="F187" s="1667"/>
      <c r="G187" s="1667"/>
      <c r="H187" s="1667"/>
      <c r="I187" s="1667"/>
      <c r="J187" s="1667"/>
      <c r="K187" s="1667"/>
      <c r="L187" s="1667"/>
      <c r="M187" s="1667"/>
      <c r="N187" s="1667"/>
      <c r="O187" s="1667"/>
      <c r="P187" s="1667"/>
      <c r="Q187" s="1667"/>
      <c r="R187" s="1667"/>
      <c r="S187" s="1667"/>
      <c r="T187" s="1667"/>
      <c r="U187" s="1667"/>
      <c r="V187" s="1667"/>
      <c r="W187" s="1667"/>
      <c r="X187" s="1667"/>
      <c r="Y187" s="1667"/>
      <c r="Z187" s="1667"/>
    </row>
    <row r="188">
      <c r="A188" s="1667"/>
      <c r="B188" s="1667"/>
      <c r="C188" s="1667"/>
      <c r="D188" s="1667"/>
      <c r="E188" s="1667"/>
      <c r="F188" s="1667"/>
      <c r="G188" s="1667"/>
      <c r="H188" s="1667"/>
      <c r="I188" s="1667"/>
      <c r="J188" s="1667"/>
      <c r="K188" s="1667"/>
      <c r="L188" s="1667"/>
      <c r="M188" s="1667"/>
      <c r="N188" s="1667"/>
      <c r="O188" s="1667"/>
      <c r="P188" s="1667"/>
      <c r="Q188" s="1667"/>
      <c r="R188" s="1667"/>
      <c r="S188" s="1667"/>
      <c r="T188" s="1667"/>
      <c r="U188" s="1667"/>
      <c r="V188" s="1667"/>
      <c r="W188" s="1667"/>
      <c r="X188" s="1667"/>
      <c r="Y188" s="1667"/>
      <c r="Z188" s="1667"/>
    </row>
    <row r="189">
      <c r="A189" s="1667"/>
      <c r="B189" s="1667"/>
      <c r="C189" s="1667"/>
      <c r="D189" s="1667"/>
      <c r="E189" s="1667"/>
      <c r="F189" s="1667"/>
      <c r="G189" s="1667"/>
      <c r="H189" s="1667"/>
      <c r="I189" s="1667"/>
      <c r="J189" s="1667"/>
      <c r="K189" s="1667"/>
      <c r="L189" s="1667"/>
      <c r="M189" s="1667"/>
      <c r="N189" s="1667"/>
      <c r="O189" s="1667"/>
      <c r="P189" s="1667"/>
      <c r="Q189" s="1667"/>
      <c r="R189" s="1667"/>
      <c r="S189" s="1667"/>
      <c r="T189" s="1667"/>
      <c r="U189" s="1667"/>
      <c r="V189" s="1667"/>
      <c r="W189" s="1667"/>
      <c r="X189" s="1667"/>
      <c r="Y189" s="1667"/>
      <c r="Z189" s="1667"/>
    </row>
    <row r="190">
      <c r="A190" s="1667"/>
      <c r="B190" s="1667"/>
      <c r="C190" s="1667"/>
      <c r="D190" s="1667"/>
      <c r="E190" s="1667"/>
      <c r="F190" s="1667"/>
      <c r="G190" s="1667"/>
      <c r="H190" s="1667"/>
      <c r="I190" s="1667"/>
      <c r="J190" s="1667"/>
      <c r="K190" s="1667"/>
      <c r="L190" s="1667"/>
      <c r="M190" s="1667"/>
      <c r="N190" s="1667"/>
      <c r="O190" s="1667"/>
      <c r="P190" s="1667"/>
      <c r="Q190" s="1667"/>
      <c r="R190" s="1667"/>
      <c r="S190" s="1667"/>
      <c r="T190" s="1667"/>
      <c r="U190" s="1667"/>
      <c r="V190" s="1667"/>
      <c r="W190" s="1667"/>
      <c r="X190" s="1667"/>
      <c r="Y190" s="1667"/>
      <c r="Z190" s="1667"/>
    </row>
    <row r="191">
      <c r="A191" s="1667"/>
      <c r="B191" s="1667"/>
      <c r="C191" s="1667"/>
      <c r="D191" s="1667"/>
      <c r="E191" s="1667"/>
      <c r="F191" s="1667"/>
      <c r="G191" s="1667"/>
      <c r="H191" s="1667"/>
      <c r="I191" s="1667"/>
      <c r="J191" s="1667"/>
      <c r="K191" s="1667"/>
      <c r="L191" s="1667"/>
      <c r="M191" s="1667"/>
      <c r="N191" s="1667"/>
      <c r="O191" s="1667"/>
      <c r="P191" s="1667"/>
      <c r="Q191" s="1667"/>
      <c r="R191" s="1667"/>
      <c r="S191" s="1667"/>
      <c r="T191" s="1667"/>
      <c r="U191" s="1667"/>
      <c r="V191" s="1667"/>
      <c r="W191" s="1667"/>
      <c r="X191" s="1667"/>
      <c r="Y191" s="1667"/>
      <c r="Z191" s="1667"/>
    </row>
    <row r="192">
      <c r="A192" s="1667"/>
      <c r="B192" s="1667"/>
      <c r="C192" s="1667"/>
      <c r="D192" s="1667"/>
      <c r="E192" s="1667"/>
      <c r="F192" s="1667"/>
      <c r="G192" s="1667"/>
      <c r="H192" s="1667"/>
      <c r="I192" s="1667"/>
      <c r="J192" s="1667"/>
      <c r="K192" s="1667"/>
      <c r="L192" s="1667"/>
      <c r="M192" s="1667"/>
      <c r="N192" s="1667"/>
      <c r="O192" s="1667"/>
      <c r="P192" s="1667"/>
      <c r="Q192" s="1667"/>
      <c r="R192" s="1667"/>
      <c r="S192" s="1667"/>
      <c r="T192" s="1667"/>
      <c r="U192" s="1667"/>
      <c r="V192" s="1667"/>
      <c r="W192" s="1667"/>
      <c r="X192" s="1667"/>
      <c r="Y192" s="1667"/>
      <c r="Z192" s="1667"/>
    </row>
    <row r="193">
      <c r="A193" s="1667"/>
      <c r="B193" s="1667"/>
      <c r="C193" s="1667"/>
      <c r="D193" s="1667"/>
      <c r="E193" s="1667"/>
      <c r="F193" s="1667"/>
      <c r="G193" s="1667"/>
      <c r="H193" s="1667"/>
      <c r="I193" s="1667"/>
      <c r="J193" s="1667"/>
      <c r="K193" s="1667"/>
      <c r="L193" s="1667"/>
      <c r="M193" s="1667"/>
      <c r="N193" s="1667"/>
      <c r="O193" s="1667"/>
      <c r="P193" s="1667"/>
      <c r="Q193" s="1667"/>
      <c r="R193" s="1667"/>
      <c r="S193" s="1667"/>
      <c r="T193" s="1667"/>
      <c r="U193" s="1667"/>
      <c r="V193" s="1667"/>
      <c r="W193" s="1667"/>
      <c r="X193" s="1667"/>
      <c r="Y193" s="1667"/>
      <c r="Z193" s="1667"/>
    </row>
    <row r="194">
      <c r="A194" s="1667"/>
      <c r="B194" s="1667"/>
      <c r="C194" s="1667"/>
      <c r="D194" s="1667"/>
      <c r="E194" s="1667"/>
      <c r="F194" s="1667"/>
      <c r="G194" s="1667"/>
      <c r="H194" s="1667"/>
      <c r="I194" s="1667"/>
      <c r="J194" s="1667"/>
      <c r="K194" s="1667"/>
      <c r="L194" s="1667"/>
      <c r="M194" s="1667"/>
      <c r="N194" s="1667"/>
      <c r="O194" s="1667"/>
      <c r="P194" s="1667"/>
      <c r="Q194" s="1667"/>
      <c r="R194" s="1667"/>
      <c r="S194" s="1667"/>
      <c r="T194" s="1667"/>
      <c r="U194" s="1667"/>
      <c r="V194" s="1667"/>
      <c r="W194" s="1667"/>
      <c r="X194" s="1667"/>
      <c r="Y194" s="1667"/>
      <c r="Z194" s="1667"/>
    </row>
    <row r="195">
      <c r="A195" s="1667"/>
      <c r="B195" s="1667"/>
      <c r="C195" s="1667"/>
      <c r="D195" s="1667"/>
      <c r="E195" s="1667"/>
      <c r="F195" s="1667"/>
      <c r="G195" s="1667"/>
      <c r="H195" s="1667"/>
      <c r="I195" s="1667"/>
      <c r="J195" s="1667"/>
      <c r="K195" s="1667"/>
      <c r="L195" s="1667"/>
      <c r="M195" s="1667"/>
      <c r="N195" s="1667"/>
      <c r="O195" s="1667"/>
      <c r="P195" s="1667"/>
      <c r="Q195" s="1667"/>
      <c r="R195" s="1667"/>
      <c r="S195" s="1667"/>
      <c r="T195" s="1667"/>
      <c r="U195" s="1667"/>
      <c r="V195" s="1667"/>
      <c r="W195" s="1667"/>
      <c r="X195" s="1667"/>
      <c r="Y195" s="1667"/>
      <c r="Z195" s="1667"/>
    </row>
    <row r="196">
      <c r="A196" s="1667"/>
      <c r="B196" s="1667"/>
      <c r="C196" s="1667"/>
      <c r="D196" s="1667"/>
      <c r="E196" s="1667"/>
      <c r="F196" s="1667"/>
      <c r="G196" s="1667"/>
      <c r="H196" s="1667"/>
      <c r="I196" s="1667"/>
      <c r="J196" s="1667"/>
      <c r="K196" s="1667"/>
      <c r="L196" s="1667"/>
      <c r="M196" s="1667"/>
      <c r="N196" s="1667"/>
      <c r="O196" s="1667"/>
      <c r="P196" s="1667"/>
      <c r="Q196" s="1667"/>
      <c r="R196" s="1667"/>
      <c r="S196" s="1667"/>
      <c r="T196" s="1667"/>
      <c r="U196" s="1667"/>
      <c r="V196" s="1667"/>
      <c r="W196" s="1667"/>
      <c r="X196" s="1667"/>
      <c r="Y196" s="1667"/>
      <c r="Z196" s="1667"/>
    </row>
    <row r="197">
      <c r="A197" s="1667"/>
      <c r="B197" s="1667"/>
      <c r="C197" s="1667"/>
      <c r="D197" s="1667"/>
      <c r="E197" s="1667"/>
      <c r="F197" s="1667"/>
      <c r="G197" s="1667"/>
      <c r="H197" s="1667"/>
      <c r="I197" s="1667"/>
      <c r="J197" s="1667"/>
      <c r="K197" s="1667"/>
      <c r="L197" s="1667"/>
      <c r="M197" s="1667"/>
      <c r="N197" s="1667"/>
      <c r="O197" s="1667"/>
      <c r="P197" s="1667"/>
      <c r="Q197" s="1667"/>
      <c r="R197" s="1667"/>
      <c r="S197" s="1667"/>
      <c r="T197" s="1667"/>
      <c r="U197" s="1667"/>
      <c r="V197" s="1667"/>
      <c r="W197" s="1667"/>
      <c r="X197" s="1667"/>
      <c r="Y197" s="1667"/>
      <c r="Z197" s="1667"/>
    </row>
    <row r="198">
      <c r="A198" s="1667"/>
      <c r="B198" s="1667"/>
      <c r="C198" s="1667"/>
      <c r="D198" s="1667"/>
      <c r="E198" s="1667"/>
      <c r="F198" s="1667"/>
      <c r="G198" s="1667"/>
      <c r="H198" s="1667"/>
      <c r="I198" s="1667"/>
      <c r="J198" s="1667"/>
      <c r="K198" s="1667"/>
      <c r="L198" s="1667"/>
      <c r="M198" s="1667"/>
      <c r="N198" s="1667"/>
      <c r="O198" s="1667"/>
      <c r="P198" s="1667"/>
      <c r="Q198" s="1667"/>
      <c r="R198" s="1667"/>
      <c r="S198" s="1667"/>
      <c r="T198" s="1667"/>
      <c r="U198" s="1667"/>
      <c r="V198" s="1667"/>
      <c r="W198" s="1667"/>
      <c r="X198" s="1667"/>
      <c r="Y198" s="1667"/>
      <c r="Z198" s="1667"/>
    </row>
    <row r="199">
      <c r="A199" s="1667"/>
      <c r="B199" s="1667"/>
      <c r="C199" s="1667"/>
      <c r="D199" s="1667"/>
      <c r="E199" s="1667"/>
      <c r="F199" s="1667"/>
      <c r="G199" s="1667"/>
      <c r="H199" s="1667"/>
      <c r="I199" s="1667"/>
      <c r="J199" s="1667"/>
      <c r="K199" s="1667"/>
      <c r="L199" s="1667"/>
      <c r="M199" s="1667"/>
      <c r="N199" s="1667"/>
      <c r="O199" s="1667"/>
      <c r="P199" s="1667"/>
      <c r="Q199" s="1667"/>
      <c r="R199" s="1667"/>
      <c r="S199" s="1667"/>
      <c r="T199" s="1667"/>
      <c r="U199" s="1667"/>
      <c r="V199" s="1667"/>
      <c r="W199" s="1667"/>
      <c r="X199" s="1667"/>
      <c r="Y199" s="1667"/>
      <c r="Z199" s="1667"/>
    </row>
    <row r="200">
      <c r="A200" s="1667"/>
      <c r="B200" s="1667"/>
      <c r="C200" s="1667"/>
      <c r="D200" s="1667"/>
      <c r="E200" s="1667"/>
      <c r="F200" s="1667"/>
      <c r="G200" s="1667"/>
      <c r="H200" s="1667"/>
      <c r="I200" s="1667"/>
      <c r="J200" s="1667"/>
      <c r="K200" s="1667"/>
      <c r="L200" s="1667"/>
      <c r="M200" s="1667"/>
      <c r="N200" s="1667"/>
      <c r="O200" s="1667"/>
      <c r="P200" s="1667"/>
      <c r="Q200" s="1667"/>
      <c r="R200" s="1667"/>
      <c r="S200" s="1667"/>
      <c r="T200" s="1667"/>
      <c r="U200" s="1667"/>
      <c r="V200" s="1667"/>
      <c r="W200" s="1667"/>
      <c r="X200" s="1667"/>
      <c r="Y200" s="1667"/>
      <c r="Z200" s="1667"/>
    </row>
    <row r="201">
      <c r="A201" s="1667"/>
      <c r="B201" s="1667"/>
      <c r="C201" s="1667"/>
      <c r="D201" s="1667"/>
      <c r="E201" s="1667"/>
      <c r="F201" s="1667"/>
      <c r="G201" s="1667"/>
      <c r="H201" s="1667"/>
      <c r="I201" s="1667"/>
      <c r="J201" s="1667"/>
      <c r="K201" s="1667"/>
      <c r="L201" s="1667"/>
      <c r="M201" s="1667"/>
      <c r="N201" s="1667"/>
      <c r="O201" s="1667"/>
      <c r="P201" s="1667"/>
      <c r="Q201" s="1667"/>
      <c r="R201" s="1667"/>
      <c r="S201" s="1667"/>
      <c r="T201" s="1667"/>
      <c r="U201" s="1667"/>
      <c r="V201" s="1667"/>
      <c r="W201" s="1667"/>
      <c r="X201" s="1667"/>
      <c r="Y201" s="1667"/>
      <c r="Z201" s="1667"/>
    </row>
    <row r="202">
      <c r="A202" s="1667"/>
      <c r="B202" s="1667"/>
      <c r="C202" s="1667"/>
      <c r="D202" s="1667"/>
      <c r="E202" s="1667"/>
      <c r="F202" s="1667"/>
      <c r="G202" s="1667"/>
      <c r="H202" s="1667"/>
      <c r="I202" s="1667"/>
      <c r="J202" s="1667"/>
      <c r="K202" s="1667"/>
      <c r="L202" s="1667"/>
      <c r="M202" s="1667"/>
      <c r="N202" s="1667"/>
      <c r="O202" s="1667"/>
      <c r="P202" s="1667"/>
      <c r="Q202" s="1667"/>
      <c r="R202" s="1667"/>
      <c r="S202" s="1667"/>
      <c r="T202" s="1667"/>
      <c r="U202" s="1667"/>
      <c r="V202" s="1667"/>
      <c r="W202" s="1667"/>
      <c r="X202" s="1667"/>
      <c r="Y202" s="1667"/>
      <c r="Z202" s="1667"/>
    </row>
    <row r="203">
      <c r="A203" s="1667"/>
      <c r="B203" s="1667"/>
      <c r="C203" s="1667"/>
      <c r="D203" s="1667"/>
      <c r="E203" s="1667"/>
      <c r="F203" s="1667"/>
      <c r="G203" s="1667"/>
      <c r="H203" s="1667"/>
      <c r="I203" s="1667"/>
      <c r="J203" s="1667"/>
      <c r="K203" s="1667"/>
      <c r="L203" s="1667"/>
      <c r="M203" s="1667"/>
      <c r="N203" s="1667"/>
      <c r="O203" s="1667"/>
      <c r="P203" s="1667"/>
      <c r="Q203" s="1667"/>
      <c r="R203" s="1667"/>
      <c r="S203" s="1667"/>
      <c r="T203" s="1667"/>
      <c r="U203" s="1667"/>
      <c r="V203" s="1667"/>
      <c r="W203" s="1667"/>
      <c r="X203" s="1667"/>
      <c r="Y203" s="1667"/>
      <c r="Z203" s="1667"/>
    </row>
    <row r="204">
      <c r="A204" s="1667"/>
      <c r="B204" s="1667"/>
      <c r="C204" s="1667"/>
      <c r="D204" s="1667"/>
      <c r="E204" s="1667"/>
      <c r="F204" s="1667"/>
      <c r="G204" s="1667"/>
      <c r="H204" s="1667"/>
      <c r="I204" s="1667"/>
      <c r="J204" s="1667"/>
      <c r="K204" s="1667"/>
      <c r="L204" s="1667"/>
      <c r="M204" s="1667"/>
      <c r="N204" s="1667"/>
      <c r="O204" s="1667"/>
      <c r="P204" s="1667"/>
      <c r="Q204" s="1667"/>
      <c r="R204" s="1667"/>
      <c r="S204" s="1667"/>
      <c r="T204" s="1667"/>
      <c r="U204" s="1667"/>
      <c r="V204" s="1667"/>
      <c r="W204" s="1667"/>
      <c r="X204" s="1667"/>
      <c r="Y204" s="1667"/>
      <c r="Z204" s="1667"/>
    </row>
    <row r="205">
      <c r="A205" s="1667"/>
      <c r="B205" s="1667"/>
      <c r="C205" s="1667"/>
      <c r="D205" s="1667"/>
      <c r="E205" s="1667"/>
      <c r="F205" s="1667"/>
      <c r="G205" s="1667"/>
      <c r="H205" s="1667"/>
      <c r="I205" s="1667"/>
      <c r="J205" s="1667"/>
      <c r="K205" s="1667"/>
      <c r="L205" s="1667"/>
      <c r="M205" s="1667"/>
      <c r="N205" s="1667"/>
      <c r="O205" s="1667"/>
      <c r="P205" s="1667"/>
      <c r="Q205" s="1667"/>
      <c r="R205" s="1667"/>
      <c r="S205" s="1667"/>
      <c r="T205" s="1667"/>
      <c r="U205" s="1667"/>
      <c r="V205" s="1667"/>
      <c r="W205" s="1667"/>
      <c r="X205" s="1667"/>
      <c r="Y205" s="1667"/>
      <c r="Z205" s="1667"/>
    </row>
    <row r="206">
      <c r="A206" s="1667"/>
      <c r="B206" s="1667"/>
      <c r="C206" s="1667"/>
      <c r="D206" s="1667"/>
      <c r="E206" s="1667"/>
      <c r="F206" s="1667"/>
      <c r="G206" s="1667"/>
      <c r="H206" s="1667"/>
      <c r="I206" s="1667"/>
      <c r="J206" s="1667"/>
      <c r="K206" s="1667"/>
      <c r="L206" s="1667"/>
      <c r="M206" s="1667"/>
      <c r="N206" s="1667"/>
      <c r="O206" s="1667"/>
      <c r="P206" s="1667"/>
      <c r="Q206" s="1667"/>
      <c r="R206" s="1667"/>
      <c r="S206" s="1667"/>
      <c r="T206" s="1667"/>
      <c r="U206" s="1667"/>
      <c r="V206" s="1667"/>
      <c r="W206" s="1667"/>
      <c r="X206" s="1667"/>
      <c r="Y206" s="1667"/>
      <c r="Z206" s="1667"/>
    </row>
    <row r="207">
      <c r="A207" s="1667"/>
      <c r="B207" s="1667"/>
      <c r="C207" s="1667"/>
      <c r="D207" s="1667"/>
      <c r="E207" s="1667"/>
      <c r="F207" s="1667"/>
      <c r="G207" s="1667"/>
      <c r="H207" s="1667"/>
      <c r="I207" s="1667"/>
      <c r="J207" s="1667"/>
      <c r="K207" s="1667"/>
      <c r="L207" s="1667"/>
      <c r="M207" s="1667"/>
      <c r="N207" s="1667"/>
      <c r="O207" s="1667"/>
      <c r="P207" s="1667"/>
      <c r="Q207" s="1667"/>
      <c r="R207" s="1667"/>
      <c r="S207" s="1667"/>
      <c r="T207" s="1667"/>
      <c r="U207" s="1667"/>
      <c r="V207" s="1667"/>
      <c r="W207" s="1667"/>
      <c r="X207" s="1667"/>
      <c r="Y207" s="1667"/>
      <c r="Z207" s="1667"/>
    </row>
    <row r="208">
      <c r="A208" s="1667"/>
      <c r="B208" s="1667"/>
      <c r="C208" s="1667"/>
      <c r="D208" s="1667"/>
      <c r="E208" s="1667"/>
      <c r="F208" s="1667"/>
      <c r="G208" s="1667"/>
      <c r="H208" s="1667"/>
      <c r="I208" s="1667"/>
      <c r="J208" s="1667"/>
      <c r="K208" s="1667"/>
      <c r="L208" s="1667"/>
      <c r="M208" s="1667"/>
      <c r="N208" s="1667"/>
      <c r="O208" s="1667"/>
      <c r="P208" s="1667"/>
      <c r="Q208" s="1667"/>
      <c r="R208" s="1667"/>
      <c r="S208" s="1667"/>
      <c r="T208" s="1667"/>
      <c r="U208" s="1667"/>
      <c r="V208" s="1667"/>
      <c r="W208" s="1667"/>
      <c r="X208" s="1667"/>
      <c r="Y208" s="1667"/>
      <c r="Z208" s="1667"/>
    </row>
    <row r="209">
      <c r="A209" s="1667"/>
      <c r="B209" s="1667"/>
      <c r="C209" s="1667"/>
      <c r="D209" s="1667"/>
      <c r="E209" s="1667"/>
      <c r="F209" s="1667"/>
      <c r="G209" s="1667"/>
      <c r="H209" s="1667"/>
      <c r="I209" s="1667"/>
      <c r="J209" s="1667"/>
      <c r="K209" s="1667"/>
      <c r="L209" s="1667"/>
      <c r="M209" s="1667"/>
      <c r="N209" s="1667"/>
      <c r="O209" s="1667"/>
      <c r="P209" s="1667"/>
      <c r="Q209" s="1667"/>
      <c r="R209" s="1667"/>
      <c r="S209" s="1667"/>
      <c r="T209" s="1667"/>
      <c r="U209" s="1667"/>
      <c r="V209" s="1667"/>
      <c r="W209" s="1667"/>
      <c r="X209" s="1667"/>
      <c r="Y209" s="1667"/>
      <c r="Z209" s="1667"/>
    </row>
    <row r="210">
      <c r="A210" s="1667"/>
      <c r="B210" s="1667"/>
      <c r="C210" s="1667"/>
      <c r="D210" s="1667"/>
      <c r="E210" s="1667"/>
      <c r="F210" s="1667"/>
      <c r="G210" s="1667"/>
      <c r="H210" s="1667"/>
      <c r="I210" s="1667"/>
      <c r="J210" s="1667"/>
      <c r="K210" s="1667"/>
      <c r="L210" s="1667"/>
      <c r="M210" s="1667"/>
      <c r="N210" s="1667"/>
      <c r="O210" s="1667"/>
      <c r="P210" s="1667"/>
      <c r="Q210" s="1667"/>
      <c r="R210" s="1667"/>
      <c r="S210" s="1667"/>
      <c r="T210" s="1667"/>
      <c r="U210" s="1667"/>
      <c r="V210" s="1667"/>
      <c r="W210" s="1667"/>
      <c r="X210" s="1667"/>
      <c r="Y210" s="1667"/>
      <c r="Z210" s="1667"/>
    </row>
    <row r="211">
      <c r="A211" s="1667"/>
      <c r="B211" s="1667"/>
      <c r="C211" s="1667"/>
      <c r="D211" s="1667"/>
      <c r="E211" s="1667"/>
      <c r="F211" s="1667"/>
      <c r="G211" s="1667"/>
      <c r="H211" s="1667"/>
      <c r="I211" s="1667"/>
      <c r="J211" s="1667"/>
      <c r="K211" s="1667"/>
      <c r="L211" s="1667"/>
      <c r="M211" s="1667"/>
      <c r="N211" s="1667"/>
      <c r="O211" s="1667"/>
      <c r="P211" s="1667"/>
      <c r="Q211" s="1667"/>
      <c r="R211" s="1667"/>
      <c r="S211" s="1667"/>
      <c r="T211" s="1667"/>
      <c r="U211" s="1667"/>
      <c r="V211" s="1667"/>
      <c r="W211" s="1667"/>
      <c r="X211" s="1667"/>
      <c r="Y211" s="1667"/>
      <c r="Z211" s="1667"/>
    </row>
    <row r="212">
      <c r="A212" s="1667"/>
      <c r="B212" s="1667"/>
      <c r="C212" s="1667"/>
      <c r="D212" s="1667"/>
      <c r="E212" s="1667"/>
      <c r="F212" s="1667"/>
      <c r="G212" s="1667"/>
      <c r="H212" s="1667"/>
      <c r="I212" s="1667"/>
      <c r="J212" s="1667"/>
      <c r="K212" s="1667"/>
      <c r="L212" s="1667"/>
      <c r="M212" s="1667"/>
      <c r="N212" s="1667"/>
      <c r="O212" s="1667"/>
      <c r="P212" s="1667"/>
      <c r="Q212" s="1667"/>
      <c r="R212" s="1667"/>
      <c r="S212" s="1667"/>
      <c r="T212" s="1667"/>
      <c r="U212" s="1667"/>
      <c r="V212" s="1667"/>
      <c r="W212" s="1667"/>
      <c r="X212" s="1667"/>
      <c r="Y212" s="1667"/>
      <c r="Z212" s="1667"/>
    </row>
    <row r="213">
      <c r="A213" s="1667"/>
      <c r="B213" s="1667"/>
      <c r="C213" s="1667"/>
      <c r="D213" s="1667"/>
      <c r="E213" s="1667"/>
      <c r="F213" s="1667"/>
      <c r="G213" s="1667"/>
      <c r="H213" s="1667"/>
      <c r="I213" s="1667"/>
      <c r="J213" s="1667"/>
      <c r="K213" s="1667"/>
      <c r="L213" s="1667"/>
      <c r="M213" s="1667"/>
      <c r="N213" s="1667"/>
      <c r="O213" s="1667"/>
      <c r="P213" s="1667"/>
      <c r="Q213" s="1667"/>
      <c r="R213" s="1667"/>
      <c r="S213" s="1667"/>
      <c r="T213" s="1667"/>
      <c r="U213" s="1667"/>
      <c r="V213" s="1667"/>
      <c r="W213" s="1667"/>
      <c r="X213" s="1667"/>
      <c r="Y213" s="1667"/>
      <c r="Z213" s="1667"/>
    </row>
    <row r="214">
      <c r="A214" s="1667"/>
      <c r="B214" s="1667"/>
      <c r="C214" s="1667"/>
      <c r="D214" s="1667"/>
      <c r="E214" s="1667"/>
      <c r="F214" s="1667"/>
      <c r="G214" s="1667"/>
      <c r="H214" s="1667"/>
      <c r="I214" s="1667"/>
      <c r="J214" s="1667"/>
      <c r="K214" s="1667"/>
      <c r="L214" s="1667"/>
      <c r="M214" s="1667"/>
      <c r="N214" s="1667"/>
      <c r="O214" s="1667"/>
      <c r="P214" s="1667"/>
      <c r="Q214" s="1667"/>
      <c r="R214" s="1667"/>
      <c r="S214" s="1667"/>
      <c r="T214" s="1667"/>
      <c r="U214" s="1667"/>
      <c r="V214" s="1667"/>
      <c r="W214" s="1667"/>
      <c r="X214" s="1667"/>
      <c r="Y214" s="1667"/>
      <c r="Z214" s="1667"/>
    </row>
    <row r="215">
      <c r="A215" s="1667"/>
      <c r="B215" s="1667"/>
      <c r="C215" s="1667"/>
      <c r="D215" s="1667"/>
      <c r="E215" s="1667"/>
      <c r="F215" s="1667"/>
      <c r="G215" s="1667"/>
      <c r="H215" s="1667"/>
      <c r="I215" s="1667"/>
      <c r="J215" s="1667"/>
      <c r="K215" s="1667"/>
      <c r="L215" s="1667"/>
      <c r="M215" s="1667"/>
      <c r="N215" s="1667"/>
      <c r="O215" s="1667"/>
      <c r="P215" s="1667"/>
      <c r="Q215" s="1667"/>
      <c r="R215" s="1667"/>
      <c r="S215" s="1667"/>
      <c r="T215" s="1667"/>
      <c r="U215" s="1667"/>
      <c r="V215" s="1667"/>
      <c r="W215" s="1667"/>
      <c r="X215" s="1667"/>
      <c r="Y215" s="1667"/>
      <c r="Z215" s="1667"/>
    </row>
    <row r="216">
      <c r="A216" s="1667"/>
      <c r="B216" s="1667"/>
      <c r="C216" s="1667"/>
      <c r="D216" s="1667"/>
      <c r="E216" s="1667"/>
      <c r="F216" s="1667"/>
      <c r="G216" s="1667"/>
      <c r="H216" s="1667"/>
      <c r="I216" s="1667"/>
      <c r="J216" s="1667"/>
      <c r="K216" s="1667"/>
      <c r="L216" s="1667"/>
      <c r="M216" s="1667"/>
      <c r="N216" s="1667"/>
      <c r="O216" s="1667"/>
      <c r="P216" s="1667"/>
      <c r="Q216" s="1667"/>
      <c r="R216" s="1667"/>
      <c r="S216" s="1667"/>
      <c r="T216" s="1667"/>
      <c r="U216" s="1667"/>
      <c r="V216" s="1667"/>
      <c r="W216" s="1667"/>
      <c r="X216" s="1667"/>
      <c r="Y216" s="1667"/>
      <c r="Z216" s="1667"/>
    </row>
    <row r="217">
      <c r="A217" s="1667"/>
      <c r="B217" s="1667"/>
      <c r="C217" s="1667"/>
      <c r="D217" s="1667"/>
      <c r="E217" s="1667"/>
      <c r="F217" s="1667"/>
      <c r="G217" s="1667"/>
      <c r="H217" s="1667"/>
      <c r="I217" s="1667"/>
      <c r="J217" s="1667"/>
      <c r="K217" s="1667"/>
      <c r="L217" s="1667"/>
      <c r="M217" s="1667"/>
      <c r="N217" s="1667"/>
      <c r="O217" s="1667"/>
      <c r="P217" s="1667"/>
      <c r="Q217" s="1667"/>
      <c r="R217" s="1667"/>
      <c r="S217" s="1667"/>
      <c r="T217" s="1667"/>
      <c r="U217" s="1667"/>
      <c r="V217" s="1667"/>
      <c r="W217" s="1667"/>
      <c r="X217" s="1667"/>
      <c r="Y217" s="1667"/>
      <c r="Z217" s="1667"/>
    </row>
    <row r="218">
      <c r="A218" s="1667"/>
      <c r="B218" s="1667"/>
      <c r="C218" s="1667"/>
      <c r="D218" s="1667"/>
      <c r="E218" s="1667"/>
      <c r="F218" s="1667"/>
      <c r="G218" s="1667"/>
      <c r="H218" s="1667"/>
      <c r="I218" s="1667"/>
      <c r="J218" s="1667"/>
      <c r="K218" s="1667"/>
      <c r="L218" s="1667"/>
      <c r="M218" s="1667"/>
      <c r="N218" s="1667"/>
      <c r="O218" s="1667"/>
      <c r="P218" s="1667"/>
      <c r="Q218" s="1667"/>
      <c r="R218" s="1667"/>
      <c r="S218" s="1667"/>
      <c r="T218" s="1667"/>
      <c r="U218" s="1667"/>
      <c r="V218" s="1667"/>
      <c r="W218" s="1667"/>
      <c r="X218" s="1667"/>
      <c r="Y218" s="1667"/>
      <c r="Z218" s="1667"/>
    </row>
    <row r="219">
      <c r="A219" s="1667"/>
      <c r="B219" s="1667"/>
      <c r="C219" s="1667"/>
      <c r="D219" s="1667"/>
      <c r="E219" s="1667"/>
      <c r="F219" s="1667"/>
      <c r="G219" s="1667"/>
      <c r="H219" s="1667"/>
      <c r="I219" s="1667"/>
      <c r="J219" s="1667"/>
      <c r="K219" s="1667"/>
      <c r="L219" s="1667"/>
      <c r="M219" s="1667"/>
      <c r="N219" s="1667"/>
      <c r="O219" s="1667"/>
      <c r="P219" s="1667"/>
      <c r="Q219" s="1667"/>
      <c r="R219" s="1667"/>
      <c r="S219" s="1667"/>
      <c r="T219" s="1667"/>
      <c r="U219" s="1667"/>
      <c r="V219" s="1667"/>
      <c r="W219" s="1667"/>
      <c r="X219" s="1667"/>
      <c r="Y219" s="1667"/>
      <c r="Z219" s="1667"/>
    </row>
    <row r="220">
      <c r="A220" s="1667"/>
      <c r="B220" s="1667"/>
      <c r="C220" s="1667"/>
      <c r="D220" s="1667"/>
      <c r="E220" s="1667"/>
      <c r="F220" s="1667"/>
      <c r="G220" s="1667"/>
      <c r="H220" s="1667"/>
      <c r="I220" s="1667"/>
      <c r="J220" s="1667"/>
      <c r="K220" s="1667"/>
      <c r="L220" s="1667"/>
      <c r="M220" s="1667"/>
      <c r="N220" s="1667"/>
      <c r="O220" s="1667"/>
      <c r="P220" s="1667"/>
      <c r="Q220" s="1667"/>
      <c r="R220" s="1667"/>
      <c r="S220" s="1667"/>
      <c r="T220" s="1667"/>
      <c r="U220" s="1667"/>
      <c r="V220" s="1667"/>
      <c r="W220" s="1667"/>
      <c r="X220" s="1667"/>
      <c r="Y220" s="1667"/>
      <c r="Z220" s="1667"/>
    </row>
    <row r="221">
      <c r="A221" s="1667"/>
      <c r="B221" s="1667"/>
      <c r="C221" s="1667"/>
      <c r="D221" s="1667"/>
      <c r="E221" s="1667"/>
      <c r="F221" s="1667"/>
      <c r="G221" s="1667"/>
      <c r="H221" s="1667"/>
      <c r="I221" s="1667"/>
      <c r="J221" s="1667"/>
      <c r="K221" s="1667"/>
      <c r="L221" s="1667"/>
      <c r="M221" s="1667"/>
      <c r="N221" s="1667"/>
      <c r="O221" s="1667"/>
      <c r="P221" s="1667"/>
      <c r="Q221" s="1667"/>
      <c r="R221" s="1667"/>
      <c r="S221" s="1667"/>
      <c r="T221" s="1667"/>
      <c r="U221" s="1667"/>
      <c r="V221" s="1667"/>
      <c r="W221" s="1667"/>
      <c r="X221" s="1667"/>
      <c r="Y221" s="1667"/>
      <c r="Z221" s="1667"/>
    </row>
    <row r="222">
      <c r="A222" s="1667"/>
      <c r="B222" s="1667"/>
      <c r="C222" s="1667"/>
      <c r="D222" s="1667"/>
      <c r="E222" s="1667"/>
      <c r="F222" s="1667"/>
      <c r="G222" s="1667"/>
      <c r="H222" s="1667"/>
      <c r="I222" s="1667"/>
      <c r="J222" s="1667"/>
      <c r="K222" s="1667"/>
      <c r="L222" s="1667"/>
      <c r="M222" s="1667"/>
      <c r="N222" s="1667"/>
      <c r="O222" s="1667"/>
      <c r="P222" s="1667"/>
      <c r="Q222" s="1667"/>
      <c r="R222" s="1667"/>
      <c r="S222" s="1667"/>
      <c r="T222" s="1667"/>
      <c r="U222" s="1667"/>
      <c r="V222" s="1667"/>
      <c r="W222" s="1667"/>
      <c r="X222" s="1667"/>
      <c r="Y222" s="1667"/>
      <c r="Z222" s="1667"/>
    </row>
    <row r="223">
      <c r="A223" s="1667"/>
      <c r="B223" s="1667"/>
      <c r="C223" s="1667"/>
      <c r="D223" s="1667"/>
      <c r="E223" s="1667"/>
      <c r="F223" s="1667"/>
      <c r="G223" s="1667"/>
      <c r="H223" s="1667"/>
      <c r="I223" s="1667"/>
      <c r="J223" s="1667"/>
      <c r="K223" s="1667"/>
      <c r="L223" s="1667"/>
      <c r="M223" s="1667"/>
      <c r="N223" s="1667"/>
      <c r="O223" s="1667"/>
      <c r="P223" s="1667"/>
      <c r="Q223" s="1667"/>
      <c r="R223" s="1667"/>
      <c r="S223" s="1667"/>
      <c r="T223" s="1667"/>
      <c r="U223" s="1667"/>
      <c r="V223" s="1667"/>
      <c r="W223" s="1667"/>
      <c r="X223" s="1667"/>
      <c r="Y223" s="1667"/>
      <c r="Z223" s="1667"/>
    </row>
    <row r="224">
      <c r="A224" s="1667"/>
      <c r="B224" s="1667"/>
      <c r="C224" s="1667"/>
      <c r="D224" s="1667"/>
      <c r="E224" s="1667"/>
      <c r="F224" s="1667"/>
      <c r="G224" s="1667"/>
      <c r="H224" s="1667"/>
      <c r="I224" s="1667"/>
      <c r="J224" s="1667"/>
      <c r="K224" s="1667"/>
      <c r="L224" s="1667"/>
      <c r="M224" s="1667"/>
      <c r="N224" s="1667"/>
      <c r="O224" s="1667"/>
      <c r="P224" s="1667"/>
      <c r="Q224" s="1667"/>
      <c r="R224" s="1667"/>
      <c r="S224" s="1667"/>
      <c r="T224" s="1667"/>
      <c r="U224" s="1667"/>
      <c r="V224" s="1667"/>
      <c r="W224" s="1667"/>
      <c r="X224" s="1667"/>
      <c r="Y224" s="1667"/>
      <c r="Z224" s="1667"/>
    </row>
    <row r="225">
      <c r="A225" s="1667"/>
      <c r="B225" s="1667"/>
      <c r="C225" s="1667"/>
      <c r="D225" s="1667"/>
      <c r="E225" s="1667"/>
      <c r="F225" s="1667"/>
      <c r="G225" s="1667"/>
      <c r="H225" s="1667"/>
      <c r="I225" s="1667"/>
      <c r="J225" s="1667"/>
      <c r="K225" s="1667"/>
      <c r="L225" s="1667"/>
      <c r="M225" s="1667"/>
      <c r="N225" s="1667"/>
      <c r="O225" s="1667"/>
      <c r="P225" s="1667"/>
      <c r="Q225" s="1667"/>
      <c r="R225" s="1667"/>
      <c r="S225" s="1667"/>
      <c r="T225" s="1667"/>
      <c r="U225" s="1667"/>
      <c r="V225" s="1667"/>
      <c r="W225" s="1667"/>
      <c r="X225" s="1667"/>
      <c r="Y225" s="1667"/>
      <c r="Z225" s="1667"/>
    </row>
    <row r="226">
      <c r="A226" s="1667"/>
      <c r="B226" s="1667"/>
      <c r="C226" s="1667"/>
      <c r="D226" s="1667"/>
      <c r="E226" s="1667"/>
      <c r="F226" s="1667"/>
      <c r="G226" s="1667"/>
      <c r="H226" s="1667"/>
      <c r="I226" s="1667"/>
      <c r="J226" s="1667"/>
      <c r="K226" s="1667"/>
      <c r="L226" s="1667"/>
      <c r="M226" s="1667"/>
      <c r="N226" s="1667"/>
      <c r="O226" s="1667"/>
      <c r="P226" s="1667"/>
      <c r="Q226" s="1667"/>
      <c r="R226" s="1667"/>
      <c r="S226" s="1667"/>
      <c r="T226" s="1667"/>
      <c r="U226" s="1667"/>
      <c r="V226" s="1667"/>
      <c r="W226" s="1667"/>
      <c r="X226" s="1667"/>
      <c r="Y226" s="1667"/>
      <c r="Z226" s="1667"/>
    </row>
    <row r="227">
      <c r="A227" s="1667"/>
      <c r="B227" s="1667"/>
      <c r="C227" s="1667"/>
      <c r="D227" s="1667"/>
      <c r="E227" s="1667"/>
      <c r="F227" s="1667"/>
      <c r="G227" s="1667"/>
      <c r="H227" s="1667"/>
      <c r="I227" s="1667"/>
      <c r="J227" s="1667"/>
      <c r="K227" s="1667"/>
      <c r="L227" s="1667"/>
      <c r="M227" s="1667"/>
      <c r="N227" s="1667"/>
      <c r="O227" s="1667"/>
      <c r="P227" s="1667"/>
      <c r="Q227" s="1667"/>
      <c r="R227" s="1667"/>
      <c r="S227" s="1667"/>
      <c r="T227" s="1667"/>
      <c r="U227" s="1667"/>
      <c r="V227" s="1667"/>
      <c r="W227" s="1667"/>
      <c r="X227" s="1667"/>
      <c r="Y227" s="1667"/>
      <c r="Z227" s="1667"/>
    </row>
    <row r="228">
      <c r="A228" s="1667"/>
      <c r="B228" s="1667"/>
      <c r="C228" s="1667"/>
      <c r="D228" s="1667"/>
      <c r="E228" s="1667"/>
      <c r="F228" s="1667"/>
      <c r="G228" s="1667"/>
      <c r="H228" s="1667"/>
      <c r="I228" s="1667"/>
      <c r="J228" s="1667"/>
      <c r="K228" s="1667"/>
      <c r="L228" s="1667"/>
      <c r="M228" s="1667"/>
      <c r="N228" s="1667"/>
      <c r="O228" s="1667"/>
      <c r="P228" s="1667"/>
      <c r="Q228" s="1667"/>
      <c r="R228" s="1667"/>
      <c r="S228" s="1667"/>
      <c r="T228" s="1667"/>
      <c r="U228" s="1667"/>
      <c r="V228" s="1667"/>
      <c r="W228" s="1667"/>
      <c r="X228" s="1667"/>
      <c r="Y228" s="1667"/>
      <c r="Z228" s="1667"/>
    </row>
    <row r="229">
      <c r="A229" s="1667"/>
      <c r="B229" s="1667"/>
      <c r="C229" s="1667"/>
      <c r="D229" s="1667"/>
      <c r="E229" s="1667"/>
      <c r="F229" s="1667"/>
      <c r="G229" s="1667"/>
      <c r="H229" s="1667"/>
      <c r="I229" s="1667"/>
      <c r="J229" s="1667"/>
      <c r="K229" s="1667"/>
      <c r="L229" s="1667"/>
      <c r="M229" s="1667"/>
      <c r="N229" s="1667"/>
      <c r="O229" s="1667"/>
      <c r="P229" s="1667"/>
      <c r="Q229" s="1667"/>
      <c r="R229" s="1667"/>
      <c r="S229" s="1667"/>
      <c r="T229" s="1667"/>
      <c r="U229" s="1667"/>
      <c r="V229" s="1667"/>
      <c r="W229" s="1667"/>
      <c r="X229" s="1667"/>
      <c r="Y229" s="1667"/>
      <c r="Z229" s="1667"/>
    </row>
    <row r="230">
      <c r="A230" s="1667"/>
      <c r="B230" s="1667"/>
      <c r="C230" s="1667"/>
      <c r="D230" s="1667"/>
      <c r="E230" s="1667"/>
      <c r="F230" s="1667"/>
      <c r="G230" s="1667"/>
      <c r="H230" s="1667"/>
      <c r="I230" s="1667"/>
      <c r="J230" s="1667"/>
      <c r="K230" s="1667"/>
      <c r="L230" s="1667"/>
      <c r="M230" s="1667"/>
      <c r="N230" s="1667"/>
      <c r="O230" s="1667"/>
      <c r="P230" s="1667"/>
      <c r="Q230" s="1667"/>
      <c r="R230" s="1667"/>
      <c r="S230" s="1667"/>
      <c r="T230" s="1667"/>
      <c r="U230" s="1667"/>
      <c r="V230" s="1667"/>
      <c r="W230" s="1667"/>
      <c r="X230" s="1667"/>
      <c r="Y230" s="1667"/>
      <c r="Z230" s="1667"/>
    </row>
    <row r="231">
      <c r="A231" s="1667"/>
      <c r="B231" s="1667"/>
      <c r="C231" s="1667"/>
      <c r="D231" s="1667"/>
      <c r="E231" s="1667"/>
      <c r="F231" s="1667"/>
      <c r="G231" s="1667"/>
      <c r="H231" s="1667"/>
      <c r="I231" s="1667"/>
      <c r="J231" s="1667"/>
      <c r="K231" s="1667"/>
      <c r="L231" s="1667"/>
      <c r="M231" s="1667"/>
      <c r="N231" s="1667"/>
      <c r="O231" s="1667"/>
      <c r="P231" s="1667"/>
      <c r="Q231" s="1667"/>
      <c r="R231" s="1667"/>
      <c r="S231" s="1667"/>
      <c r="T231" s="1667"/>
      <c r="U231" s="1667"/>
      <c r="V231" s="1667"/>
      <c r="W231" s="1667"/>
      <c r="X231" s="1667"/>
      <c r="Y231" s="1667"/>
      <c r="Z231" s="1667"/>
    </row>
    <row r="232">
      <c r="A232" s="1667"/>
      <c r="B232" s="1667"/>
      <c r="C232" s="1667"/>
      <c r="D232" s="1667"/>
      <c r="E232" s="1667"/>
      <c r="F232" s="1667"/>
      <c r="G232" s="1667"/>
      <c r="H232" s="1667"/>
      <c r="I232" s="1667"/>
      <c r="J232" s="1667"/>
      <c r="K232" s="1667"/>
      <c r="L232" s="1667"/>
      <c r="M232" s="1667"/>
      <c r="N232" s="1667"/>
      <c r="O232" s="1667"/>
      <c r="P232" s="1667"/>
      <c r="Q232" s="1667"/>
      <c r="R232" s="1667"/>
      <c r="S232" s="1667"/>
      <c r="T232" s="1667"/>
      <c r="U232" s="1667"/>
      <c r="V232" s="1667"/>
      <c r="W232" s="1667"/>
      <c r="X232" s="1667"/>
      <c r="Y232" s="1667"/>
      <c r="Z232" s="1667"/>
    </row>
    <row r="233">
      <c r="A233" s="1667"/>
      <c r="B233" s="1667"/>
      <c r="C233" s="1667"/>
      <c r="D233" s="1667"/>
      <c r="E233" s="1667"/>
      <c r="F233" s="1667"/>
      <c r="G233" s="1667"/>
      <c r="H233" s="1667"/>
      <c r="I233" s="1667"/>
      <c r="J233" s="1667"/>
      <c r="K233" s="1667"/>
      <c r="L233" s="1667"/>
      <c r="M233" s="1667"/>
      <c r="N233" s="1667"/>
      <c r="O233" s="1667"/>
      <c r="P233" s="1667"/>
      <c r="Q233" s="1667"/>
      <c r="R233" s="1667"/>
      <c r="S233" s="1667"/>
      <c r="T233" s="1667"/>
      <c r="U233" s="1667"/>
      <c r="V233" s="1667"/>
      <c r="W233" s="1667"/>
      <c r="X233" s="1667"/>
      <c r="Y233" s="1667"/>
      <c r="Z233" s="1667"/>
    </row>
    <row r="234">
      <c r="A234" s="1667"/>
      <c r="B234" s="1667"/>
      <c r="C234" s="1667"/>
      <c r="D234" s="1667"/>
      <c r="E234" s="1667"/>
      <c r="F234" s="1667"/>
      <c r="G234" s="1667"/>
      <c r="H234" s="1667"/>
      <c r="I234" s="1667"/>
      <c r="J234" s="1667"/>
      <c r="K234" s="1667"/>
      <c r="L234" s="1667"/>
      <c r="M234" s="1667"/>
      <c r="N234" s="1667"/>
      <c r="O234" s="1667"/>
      <c r="P234" s="1667"/>
      <c r="Q234" s="1667"/>
      <c r="R234" s="1667"/>
      <c r="S234" s="1667"/>
      <c r="T234" s="1667"/>
      <c r="U234" s="1667"/>
      <c r="V234" s="1667"/>
      <c r="W234" s="1667"/>
      <c r="X234" s="1667"/>
      <c r="Y234" s="1667"/>
      <c r="Z234" s="1667"/>
    </row>
    <row r="235">
      <c r="A235" s="1667"/>
      <c r="B235" s="1667"/>
      <c r="C235" s="1667"/>
      <c r="D235" s="1667"/>
      <c r="E235" s="1667"/>
      <c r="F235" s="1667"/>
      <c r="G235" s="1667"/>
      <c r="H235" s="1667"/>
      <c r="I235" s="1667"/>
      <c r="J235" s="1667"/>
      <c r="K235" s="1667"/>
      <c r="L235" s="1667"/>
      <c r="M235" s="1667"/>
      <c r="N235" s="1667"/>
      <c r="O235" s="1667"/>
      <c r="P235" s="1667"/>
      <c r="Q235" s="1667"/>
      <c r="R235" s="1667"/>
      <c r="S235" s="1667"/>
      <c r="T235" s="1667"/>
      <c r="U235" s="1667"/>
      <c r="V235" s="1667"/>
      <c r="W235" s="1667"/>
      <c r="X235" s="1667"/>
      <c r="Y235" s="1667"/>
      <c r="Z235" s="1667"/>
    </row>
    <row r="236">
      <c r="A236" s="1667"/>
      <c r="B236" s="1667"/>
      <c r="C236" s="1667"/>
      <c r="D236" s="1667"/>
      <c r="E236" s="1667"/>
      <c r="F236" s="1667"/>
      <c r="G236" s="1667"/>
      <c r="H236" s="1667"/>
      <c r="I236" s="1667"/>
      <c r="J236" s="1667"/>
      <c r="K236" s="1667"/>
      <c r="L236" s="1667"/>
      <c r="M236" s="1667"/>
      <c r="N236" s="1667"/>
      <c r="O236" s="1667"/>
      <c r="P236" s="1667"/>
      <c r="Q236" s="1667"/>
      <c r="R236" s="1667"/>
      <c r="S236" s="1667"/>
      <c r="T236" s="1667"/>
      <c r="U236" s="1667"/>
      <c r="V236" s="1667"/>
      <c r="W236" s="1667"/>
      <c r="X236" s="1667"/>
      <c r="Y236" s="1667"/>
      <c r="Z236" s="1667"/>
    </row>
    <row r="237">
      <c r="A237" s="1667"/>
      <c r="B237" s="1667"/>
      <c r="C237" s="1667"/>
      <c r="D237" s="1667"/>
      <c r="E237" s="1667"/>
      <c r="F237" s="1667"/>
      <c r="G237" s="1667"/>
      <c r="H237" s="1667"/>
      <c r="I237" s="1667"/>
      <c r="J237" s="1667"/>
      <c r="K237" s="1667"/>
      <c r="L237" s="1667"/>
      <c r="M237" s="1667"/>
      <c r="N237" s="1667"/>
      <c r="O237" s="1667"/>
      <c r="P237" s="1667"/>
      <c r="Q237" s="1667"/>
      <c r="R237" s="1667"/>
      <c r="S237" s="1667"/>
      <c r="T237" s="1667"/>
      <c r="U237" s="1667"/>
      <c r="V237" s="1667"/>
      <c r="W237" s="1667"/>
      <c r="X237" s="1667"/>
      <c r="Y237" s="1667"/>
      <c r="Z237" s="1667"/>
    </row>
    <row r="238">
      <c r="A238" s="1667"/>
      <c r="B238" s="1667"/>
      <c r="C238" s="1667"/>
      <c r="D238" s="1667"/>
      <c r="E238" s="1667"/>
      <c r="F238" s="1667"/>
      <c r="G238" s="1667"/>
      <c r="H238" s="1667"/>
      <c r="I238" s="1667"/>
      <c r="J238" s="1667"/>
      <c r="K238" s="1667"/>
      <c r="L238" s="1667"/>
      <c r="M238" s="1667"/>
      <c r="N238" s="1667"/>
      <c r="O238" s="1667"/>
      <c r="P238" s="1667"/>
      <c r="Q238" s="1667"/>
      <c r="R238" s="1667"/>
      <c r="S238" s="1667"/>
      <c r="T238" s="1667"/>
      <c r="U238" s="1667"/>
      <c r="V238" s="1667"/>
      <c r="W238" s="1667"/>
      <c r="X238" s="1667"/>
      <c r="Y238" s="1667"/>
      <c r="Z238" s="1667"/>
    </row>
    <row r="239">
      <c r="A239" s="1667"/>
      <c r="B239" s="1667"/>
      <c r="C239" s="1667"/>
      <c r="D239" s="1667"/>
      <c r="E239" s="1667"/>
      <c r="F239" s="1667"/>
      <c r="G239" s="1667"/>
      <c r="H239" s="1667"/>
      <c r="I239" s="1667"/>
      <c r="J239" s="1667"/>
      <c r="K239" s="1667"/>
      <c r="L239" s="1667"/>
      <c r="M239" s="1667"/>
      <c r="N239" s="1667"/>
      <c r="O239" s="1667"/>
      <c r="P239" s="1667"/>
      <c r="Q239" s="1667"/>
      <c r="R239" s="1667"/>
      <c r="S239" s="1667"/>
      <c r="T239" s="1667"/>
      <c r="U239" s="1667"/>
      <c r="V239" s="1667"/>
      <c r="W239" s="1667"/>
      <c r="X239" s="1667"/>
      <c r="Y239" s="1667"/>
      <c r="Z239" s="1667"/>
    </row>
    <row r="240">
      <c r="A240" s="1667"/>
      <c r="B240" s="1667"/>
      <c r="C240" s="1667"/>
      <c r="D240" s="1667"/>
      <c r="E240" s="1667"/>
      <c r="F240" s="1667"/>
      <c r="G240" s="1667"/>
      <c r="H240" s="1667"/>
      <c r="I240" s="1667"/>
      <c r="J240" s="1667"/>
      <c r="K240" s="1667"/>
      <c r="L240" s="1667"/>
      <c r="M240" s="1667"/>
      <c r="N240" s="1667"/>
      <c r="O240" s="1667"/>
      <c r="P240" s="1667"/>
      <c r="Q240" s="1667"/>
      <c r="R240" s="1667"/>
      <c r="S240" s="1667"/>
      <c r="T240" s="1667"/>
      <c r="U240" s="1667"/>
      <c r="V240" s="1667"/>
      <c r="W240" s="1667"/>
      <c r="X240" s="1667"/>
      <c r="Y240" s="1667"/>
      <c r="Z240" s="1667"/>
    </row>
    <row r="241">
      <c r="A241" s="1667"/>
      <c r="B241" s="1667"/>
      <c r="C241" s="1667"/>
      <c r="D241" s="1667"/>
      <c r="E241" s="1667"/>
      <c r="F241" s="1667"/>
      <c r="G241" s="1667"/>
      <c r="H241" s="1667"/>
      <c r="I241" s="1667"/>
      <c r="J241" s="1667"/>
      <c r="K241" s="1667"/>
      <c r="L241" s="1667"/>
      <c r="M241" s="1667"/>
      <c r="N241" s="1667"/>
      <c r="O241" s="1667"/>
      <c r="P241" s="1667"/>
      <c r="Q241" s="1667"/>
      <c r="R241" s="1667"/>
      <c r="S241" s="1667"/>
      <c r="T241" s="1667"/>
      <c r="U241" s="1667"/>
      <c r="V241" s="1667"/>
      <c r="W241" s="1667"/>
      <c r="X241" s="1667"/>
      <c r="Y241" s="1667"/>
      <c r="Z241" s="1667"/>
    </row>
    <row r="242">
      <c r="A242" s="1667"/>
      <c r="B242" s="1667"/>
      <c r="C242" s="1667"/>
      <c r="D242" s="1667"/>
      <c r="E242" s="1667"/>
      <c r="F242" s="1667"/>
      <c r="G242" s="1667"/>
      <c r="H242" s="1667"/>
      <c r="I242" s="1667"/>
      <c r="J242" s="1667"/>
      <c r="K242" s="1667"/>
      <c r="L242" s="1667"/>
      <c r="M242" s="1667"/>
      <c r="N242" s="1667"/>
      <c r="O242" s="1667"/>
      <c r="P242" s="1667"/>
      <c r="Q242" s="1667"/>
      <c r="R242" s="1667"/>
      <c r="S242" s="1667"/>
      <c r="T242" s="1667"/>
      <c r="U242" s="1667"/>
      <c r="V242" s="1667"/>
      <c r="W242" s="1667"/>
      <c r="X242" s="1667"/>
      <c r="Y242" s="1667"/>
      <c r="Z242" s="1667"/>
    </row>
    <row r="243">
      <c r="A243" s="1667"/>
      <c r="B243" s="1667"/>
      <c r="C243" s="1667"/>
      <c r="D243" s="1667"/>
      <c r="E243" s="1667"/>
      <c r="F243" s="1667"/>
      <c r="G243" s="1667"/>
      <c r="H243" s="1667"/>
      <c r="I243" s="1667"/>
      <c r="J243" s="1667"/>
      <c r="K243" s="1667"/>
      <c r="L243" s="1667"/>
      <c r="M243" s="1667"/>
      <c r="N243" s="1667"/>
      <c r="O243" s="1667"/>
      <c r="P243" s="1667"/>
      <c r="Q243" s="1667"/>
      <c r="R243" s="1667"/>
      <c r="S243" s="1667"/>
      <c r="T243" s="1667"/>
      <c r="U243" s="1667"/>
      <c r="V243" s="1667"/>
      <c r="W243" s="1667"/>
      <c r="X243" s="1667"/>
      <c r="Y243" s="1667"/>
      <c r="Z243" s="1667"/>
    </row>
    <row r="244">
      <c r="A244" s="1667"/>
      <c r="B244" s="1667"/>
      <c r="C244" s="1667"/>
      <c r="D244" s="1667"/>
      <c r="E244" s="1667"/>
      <c r="F244" s="1667"/>
      <c r="G244" s="1667"/>
      <c r="H244" s="1667"/>
      <c r="I244" s="1667"/>
      <c r="J244" s="1667"/>
      <c r="K244" s="1667"/>
      <c r="L244" s="1667"/>
      <c r="M244" s="1667"/>
      <c r="N244" s="1667"/>
      <c r="O244" s="1667"/>
      <c r="P244" s="1667"/>
      <c r="Q244" s="1667"/>
      <c r="R244" s="1667"/>
      <c r="S244" s="1667"/>
      <c r="T244" s="1667"/>
      <c r="U244" s="1667"/>
      <c r="V244" s="1667"/>
      <c r="W244" s="1667"/>
      <c r="X244" s="1667"/>
      <c r="Y244" s="1667"/>
      <c r="Z244" s="1667"/>
    </row>
    <row r="245">
      <c r="A245" s="1667"/>
      <c r="B245" s="1667"/>
      <c r="C245" s="1667"/>
      <c r="D245" s="1667"/>
      <c r="E245" s="1667"/>
      <c r="F245" s="1667"/>
      <c r="G245" s="1667"/>
      <c r="H245" s="1667"/>
      <c r="I245" s="1667"/>
      <c r="J245" s="1667"/>
      <c r="K245" s="1667"/>
      <c r="L245" s="1667"/>
      <c r="M245" s="1667"/>
      <c r="N245" s="1667"/>
      <c r="O245" s="1667"/>
      <c r="P245" s="1667"/>
      <c r="Q245" s="1667"/>
      <c r="R245" s="1667"/>
      <c r="S245" s="1667"/>
      <c r="T245" s="1667"/>
      <c r="U245" s="1667"/>
      <c r="V245" s="1667"/>
      <c r="W245" s="1667"/>
      <c r="X245" s="1667"/>
      <c r="Y245" s="1667"/>
      <c r="Z245" s="1667"/>
    </row>
    <row r="246">
      <c r="A246" s="1667"/>
      <c r="B246" s="1667"/>
      <c r="C246" s="1667"/>
      <c r="D246" s="1667"/>
      <c r="E246" s="1667"/>
      <c r="F246" s="1667"/>
      <c r="G246" s="1667"/>
      <c r="H246" s="1667"/>
      <c r="I246" s="1667"/>
      <c r="J246" s="1667"/>
      <c r="K246" s="1667"/>
      <c r="L246" s="1667"/>
      <c r="M246" s="1667"/>
      <c r="N246" s="1667"/>
      <c r="O246" s="1667"/>
      <c r="P246" s="1667"/>
      <c r="Q246" s="1667"/>
      <c r="R246" s="1667"/>
      <c r="S246" s="1667"/>
      <c r="T246" s="1667"/>
      <c r="U246" s="1667"/>
      <c r="V246" s="1667"/>
      <c r="W246" s="1667"/>
      <c r="X246" s="1667"/>
      <c r="Y246" s="1667"/>
      <c r="Z246" s="1667"/>
    </row>
    <row r="247">
      <c r="A247" s="1667"/>
      <c r="B247" s="1667"/>
      <c r="C247" s="1667"/>
      <c r="D247" s="1667"/>
      <c r="E247" s="1667"/>
      <c r="F247" s="1667"/>
      <c r="G247" s="1667"/>
      <c r="H247" s="1667"/>
      <c r="I247" s="1667"/>
      <c r="J247" s="1667"/>
      <c r="K247" s="1667"/>
      <c r="L247" s="1667"/>
      <c r="M247" s="1667"/>
      <c r="N247" s="1667"/>
      <c r="O247" s="1667"/>
      <c r="P247" s="1667"/>
      <c r="Q247" s="1667"/>
      <c r="R247" s="1667"/>
      <c r="S247" s="1667"/>
      <c r="T247" s="1667"/>
      <c r="U247" s="1667"/>
      <c r="V247" s="1667"/>
      <c r="W247" s="1667"/>
      <c r="X247" s="1667"/>
      <c r="Y247" s="1667"/>
      <c r="Z247" s="1667"/>
    </row>
    <row r="248">
      <c r="A248" s="1667"/>
      <c r="B248" s="1667"/>
      <c r="C248" s="1667"/>
      <c r="D248" s="1667"/>
      <c r="E248" s="1667"/>
      <c r="F248" s="1667"/>
      <c r="G248" s="1667"/>
      <c r="H248" s="1667"/>
      <c r="I248" s="1667"/>
      <c r="J248" s="1667"/>
      <c r="K248" s="1667"/>
      <c r="L248" s="1667"/>
      <c r="M248" s="1667"/>
      <c r="N248" s="1667"/>
      <c r="O248" s="1667"/>
      <c r="P248" s="1667"/>
      <c r="Q248" s="1667"/>
      <c r="R248" s="1667"/>
      <c r="S248" s="1667"/>
      <c r="T248" s="1667"/>
      <c r="U248" s="1667"/>
      <c r="V248" s="1667"/>
      <c r="W248" s="1667"/>
      <c r="X248" s="1667"/>
      <c r="Y248" s="1667"/>
      <c r="Z248" s="1667"/>
    </row>
    <row r="249">
      <c r="A249" s="1667"/>
      <c r="B249" s="1667"/>
      <c r="C249" s="1667"/>
      <c r="D249" s="1667"/>
      <c r="E249" s="1667"/>
      <c r="F249" s="1667"/>
      <c r="G249" s="1667"/>
      <c r="H249" s="1667"/>
      <c r="I249" s="1667"/>
      <c r="J249" s="1667"/>
      <c r="K249" s="1667"/>
      <c r="L249" s="1667"/>
      <c r="M249" s="1667"/>
      <c r="N249" s="1667"/>
      <c r="O249" s="1667"/>
      <c r="P249" s="1667"/>
      <c r="Q249" s="1667"/>
      <c r="R249" s="1667"/>
      <c r="S249" s="1667"/>
      <c r="T249" s="1667"/>
      <c r="U249" s="1667"/>
      <c r="V249" s="1667"/>
      <c r="W249" s="1667"/>
      <c r="X249" s="1667"/>
      <c r="Y249" s="1667"/>
      <c r="Z249" s="1667"/>
    </row>
    <row r="250">
      <c r="A250" s="1667"/>
      <c r="B250" s="1667"/>
      <c r="C250" s="1667"/>
      <c r="D250" s="1667"/>
      <c r="E250" s="1667"/>
      <c r="F250" s="1667"/>
      <c r="G250" s="1667"/>
      <c r="H250" s="1667"/>
      <c r="I250" s="1667"/>
      <c r="J250" s="1667"/>
      <c r="K250" s="1667"/>
      <c r="L250" s="1667"/>
      <c r="M250" s="1667"/>
      <c r="N250" s="1667"/>
      <c r="O250" s="1667"/>
      <c r="P250" s="1667"/>
      <c r="Q250" s="1667"/>
      <c r="R250" s="1667"/>
      <c r="S250" s="1667"/>
      <c r="T250" s="1667"/>
      <c r="U250" s="1667"/>
      <c r="V250" s="1667"/>
      <c r="W250" s="1667"/>
      <c r="X250" s="1667"/>
      <c r="Y250" s="1667"/>
      <c r="Z250" s="1667"/>
    </row>
    <row r="251">
      <c r="A251" s="1667"/>
      <c r="B251" s="1667"/>
      <c r="C251" s="1667"/>
      <c r="D251" s="1667"/>
      <c r="E251" s="1667"/>
      <c r="F251" s="1667"/>
      <c r="G251" s="1667"/>
      <c r="H251" s="1667"/>
      <c r="I251" s="1667"/>
      <c r="J251" s="1667"/>
      <c r="K251" s="1667"/>
      <c r="L251" s="1667"/>
      <c r="M251" s="1667"/>
      <c r="N251" s="1667"/>
      <c r="O251" s="1667"/>
      <c r="P251" s="1667"/>
      <c r="Q251" s="1667"/>
      <c r="R251" s="1667"/>
      <c r="S251" s="1667"/>
      <c r="T251" s="1667"/>
      <c r="U251" s="1667"/>
      <c r="V251" s="1667"/>
      <c r="W251" s="1667"/>
      <c r="X251" s="1667"/>
      <c r="Y251" s="1667"/>
      <c r="Z251" s="1667"/>
    </row>
    <row r="252">
      <c r="A252" s="1667"/>
      <c r="B252" s="1667"/>
      <c r="C252" s="1667"/>
      <c r="D252" s="1667"/>
      <c r="E252" s="1667"/>
      <c r="F252" s="1667"/>
      <c r="G252" s="1667"/>
      <c r="H252" s="1667"/>
      <c r="I252" s="1667"/>
      <c r="J252" s="1667"/>
      <c r="K252" s="1667"/>
      <c r="L252" s="1667"/>
      <c r="M252" s="1667"/>
      <c r="N252" s="1667"/>
      <c r="O252" s="1667"/>
      <c r="P252" s="1667"/>
      <c r="Q252" s="1667"/>
      <c r="R252" s="1667"/>
      <c r="S252" s="1667"/>
      <c r="T252" s="1667"/>
      <c r="U252" s="1667"/>
      <c r="V252" s="1667"/>
      <c r="W252" s="1667"/>
      <c r="X252" s="1667"/>
      <c r="Y252" s="1667"/>
      <c r="Z252" s="1667"/>
    </row>
    <row r="253">
      <c r="A253" s="1667"/>
      <c r="B253" s="1667"/>
      <c r="C253" s="1667"/>
      <c r="D253" s="1667"/>
      <c r="E253" s="1667"/>
      <c r="F253" s="1667"/>
      <c r="G253" s="1667"/>
      <c r="H253" s="1667"/>
      <c r="I253" s="1667"/>
      <c r="J253" s="1667"/>
      <c r="K253" s="1667"/>
      <c r="L253" s="1667"/>
      <c r="M253" s="1667"/>
      <c r="N253" s="1667"/>
      <c r="O253" s="1667"/>
      <c r="P253" s="1667"/>
      <c r="Q253" s="1667"/>
      <c r="R253" s="1667"/>
      <c r="S253" s="1667"/>
      <c r="T253" s="1667"/>
      <c r="U253" s="1667"/>
      <c r="V253" s="1667"/>
      <c r="W253" s="1667"/>
      <c r="X253" s="1667"/>
      <c r="Y253" s="1667"/>
      <c r="Z253" s="1667"/>
    </row>
    <row r="254">
      <c r="A254" s="1667"/>
      <c r="B254" s="1667"/>
      <c r="C254" s="1667"/>
      <c r="D254" s="1667"/>
      <c r="E254" s="1667"/>
      <c r="F254" s="1667"/>
      <c r="G254" s="1667"/>
      <c r="H254" s="1667"/>
      <c r="I254" s="1667"/>
      <c r="J254" s="1667"/>
      <c r="K254" s="1667"/>
      <c r="L254" s="1667"/>
      <c r="M254" s="1667"/>
      <c r="N254" s="1667"/>
      <c r="O254" s="1667"/>
      <c r="P254" s="1667"/>
      <c r="Q254" s="1667"/>
      <c r="R254" s="1667"/>
      <c r="S254" s="1667"/>
      <c r="T254" s="1667"/>
      <c r="U254" s="1667"/>
      <c r="V254" s="1667"/>
      <c r="W254" s="1667"/>
      <c r="X254" s="1667"/>
      <c r="Y254" s="1667"/>
      <c r="Z254" s="1667"/>
    </row>
    <row r="255">
      <c r="A255" s="1667"/>
      <c r="B255" s="1667"/>
      <c r="C255" s="1667"/>
      <c r="D255" s="1667"/>
      <c r="E255" s="1667"/>
      <c r="F255" s="1667"/>
      <c r="G255" s="1667"/>
      <c r="H255" s="1667"/>
      <c r="I255" s="1667"/>
      <c r="J255" s="1667"/>
      <c r="K255" s="1667"/>
      <c r="L255" s="1667"/>
      <c r="M255" s="1667"/>
      <c r="N255" s="1667"/>
      <c r="O255" s="1667"/>
      <c r="P255" s="1667"/>
      <c r="Q255" s="1667"/>
      <c r="R255" s="1667"/>
      <c r="S255" s="1667"/>
      <c r="T255" s="1667"/>
      <c r="U255" s="1667"/>
      <c r="V255" s="1667"/>
      <c r="W255" s="1667"/>
      <c r="X255" s="1667"/>
      <c r="Y255" s="1667"/>
      <c r="Z255" s="1667"/>
    </row>
    <row r="256">
      <c r="A256" s="1667"/>
      <c r="B256" s="1667"/>
      <c r="C256" s="1667"/>
      <c r="D256" s="1667"/>
      <c r="E256" s="1667"/>
      <c r="F256" s="1667"/>
      <c r="G256" s="1667"/>
      <c r="H256" s="1667"/>
      <c r="I256" s="1667"/>
      <c r="J256" s="1667"/>
      <c r="K256" s="1667"/>
      <c r="L256" s="1667"/>
      <c r="M256" s="1667"/>
      <c r="N256" s="1667"/>
      <c r="O256" s="1667"/>
      <c r="P256" s="1667"/>
      <c r="Q256" s="1667"/>
      <c r="R256" s="1667"/>
      <c r="S256" s="1667"/>
      <c r="T256" s="1667"/>
      <c r="U256" s="1667"/>
      <c r="V256" s="1667"/>
      <c r="W256" s="1667"/>
      <c r="X256" s="1667"/>
      <c r="Y256" s="1667"/>
      <c r="Z256" s="1667"/>
    </row>
    <row r="257">
      <c r="A257" s="1667"/>
      <c r="B257" s="1667"/>
      <c r="C257" s="1667"/>
      <c r="D257" s="1667"/>
      <c r="E257" s="1667"/>
      <c r="F257" s="1667"/>
      <c r="G257" s="1667"/>
      <c r="H257" s="1667"/>
      <c r="I257" s="1667"/>
      <c r="J257" s="1667"/>
      <c r="K257" s="1667"/>
      <c r="L257" s="1667"/>
      <c r="M257" s="1667"/>
      <c r="N257" s="1667"/>
      <c r="O257" s="1667"/>
      <c r="P257" s="1667"/>
      <c r="Q257" s="1667"/>
      <c r="R257" s="1667"/>
      <c r="S257" s="1667"/>
      <c r="T257" s="1667"/>
      <c r="U257" s="1667"/>
      <c r="V257" s="1667"/>
      <c r="W257" s="1667"/>
      <c r="X257" s="1667"/>
      <c r="Y257" s="1667"/>
      <c r="Z257" s="1667"/>
    </row>
    <row r="258">
      <c r="A258" s="1667"/>
      <c r="B258" s="1667"/>
      <c r="C258" s="1667"/>
      <c r="D258" s="1667"/>
      <c r="E258" s="1667"/>
      <c r="F258" s="1667"/>
      <c r="G258" s="1667"/>
      <c r="H258" s="1667"/>
      <c r="I258" s="1667"/>
      <c r="J258" s="1667"/>
      <c r="K258" s="1667"/>
      <c r="L258" s="1667"/>
      <c r="M258" s="1667"/>
      <c r="N258" s="1667"/>
      <c r="O258" s="1667"/>
      <c r="P258" s="1667"/>
      <c r="Q258" s="1667"/>
      <c r="R258" s="1667"/>
      <c r="S258" s="1667"/>
      <c r="T258" s="1667"/>
      <c r="U258" s="1667"/>
      <c r="V258" s="1667"/>
      <c r="W258" s="1667"/>
      <c r="X258" s="1667"/>
      <c r="Y258" s="1667"/>
      <c r="Z258" s="1667"/>
    </row>
    <row r="259">
      <c r="A259" s="1667"/>
      <c r="B259" s="1667"/>
      <c r="C259" s="1667"/>
      <c r="D259" s="1667"/>
      <c r="E259" s="1667"/>
      <c r="F259" s="1667"/>
      <c r="G259" s="1667"/>
      <c r="H259" s="1667"/>
      <c r="I259" s="1667"/>
      <c r="J259" s="1667"/>
      <c r="K259" s="1667"/>
      <c r="L259" s="1667"/>
      <c r="M259" s="1667"/>
      <c r="N259" s="1667"/>
      <c r="O259" s="1667"/>
      <c r="P259" s="1667"/>
      <c r="Q259" s="1667"/>
      <c r="R259" s="1667"/>
      <c r="S259" s="1667"/>
      <c r="T259" s="1667"/>
      <c r="U259" s="1667"/>
      <c r="V259" s="1667"/>
      <c r="W259" s="1667"/>
      <c r="X259" s="1667"/>
      <c r="Y259" s="1667"/>
      <c r="Z259" s="1667"/>
    </row>
    <row r="260">
      <c r="A260" s="1667"/>
      <c r="B260" s="1667"/>
      <c r="C260" s="1667"/>
      <c r="D260" s="1667"/>
      <c r="E260" s="1667"/>
      <c r="F260" s="1667"/>
      <c r="G260" s="1667"/>
      <c r="H260" s="1667"/>
      <c r="I260" s="1667"/>
      <c r="J260" s="1667"/>
      <c r="K260" s="1667"/>
      <c r="L260" s="1667"/>
      <c r="M260" s="1667"/>
      <c r="N260" s="1667"/>
      <c r="O260" s="1667"/>
      <c r="P260" s="1667"/>
      <c r="Q260" s="1667"/>
      <c r="R260" s="1667"/>
      <c r="S260" s="1667"/>
      <c r="T260" s="1667"/>
      <c r="U260" s="1667"/>
      <c r="V260" s="1667"/>
      <c r="W260" s="1667"/>
      <c r="X260" s="1667"/>
      <c r="Y260" s="1667"/>
      <c r="Z260" s="1667"/>
    </row>
    <row r="261">
      <c r="A261" s="1667"/>
      <c r="B261" s="1667"/>
      <c r="C261" s="1667"/>
      <c r="D261" s="1667"/>
      <c r="E261" s="1667"/>
      <c r="F261" s="1667"/>
      <c r="G261" s="1667"/>
      <c r="H261" s="1667"/>
      <c r="I261" s="1667"/>
      <c r="J261" s="1667"/>
      <c r="K261" s="1667"/>
      <c r="L261" s="1667"/>
      <c r="M261" s="1667"/>
      <c r="N261" s="1667"/>
      <c r="O261" s="1667"/>
      <c r="P261" s="1667"/>
      <c r="Q261" s="1667"/>
      <c r="R261" s="1667"/>
      <c r="S261" s="1667"/>
      <c r="T261" s="1667"/>
      <c r="U261" s="1667"/>
      <c r="V261" s="1667"/>
      <c r="W261" s="1667"/>
      <c r="X261" s="1667"/>
      <c r="Y261" s="1667"/>
      <c r="Z261" s="1667"/>
    </row>
    <row r="262">
      <c r="A262" s="1667"/>
      <c r="B262" s="1667"/>
      <c r="C262" s="1667"/>
      <c r="D262" s="1667"/>
      <c r="E262" s="1667"/>
      <c r="F262" s="1667"/>
      <c r="G262" s="1667"/>
      <c r="H262" s="1667"/>
      <c r="I262" s="1667"/>
      <c r="J262" s="1667"/>
      <c r="K262" s="1667"/>
      <c r="L262" s="1667"/>
      <c r="M262" s="1667"/>
      <c r="N262" s="1667"/>
      <c r="O262" s="1667"/>
      <c r="P262" s="1667"/>
      <c r="Q262" s="1667"/>
      <c r="R262" s="1667"/>
      <c r="S262" s="1667"/>
      <c r="T262" s="1667"/>
      <c r="U262" s="1667"/>
      <c r="V262" s="1667"/>
      <c r="W262" s="1667"/>
      <c r="X262" s="1667"/>
      <c r="Y262" s="1667"/>
      <c r="Z262" s="1667"/>
    </row>
    <row r="263">
      <c r="A263" s="1667"/>
      <c r="B263" s="1667"/>
      <c r="C263" s="1667"/>
      <c r="D263" s="1667"/>
      <c r="E263" s="1667"/>
      <c r="F263" s="1667"/>
      <c r="G263" s="1667"/>
      <c r="H263" s="1667"/>
      <c r="I263" s="1667"/>
      <c r="J263" s="1667"/>
      <c r="K263" s="1667"/>
      <c r="L263" s="1667"/>
      <c r="M263" s="1667"/>
      <c r="N263" s="1667"/>
      <c r="O263" s="1667"/>
      <c r="P263" s="1667"/>
      <c r="Q263" s="1667"/>
      <c r="R263" s="1667"/>
      <c r="S263" s="1667"/>
      <c r="T263" s="1667"/>
      <c r="U263" s="1667"/>
      <c r="V263" s="1667"/>
      <c r="W263" s="1667"/>
      <c r="X263" s="1667"/>
      <c r="Y263" s="1667"/>
      <c r="Z263" s="1667"/>
    </row>
    <row r="264">
      <c r="A264" s="1667"/>
      <c r="B264" s="1667"/>
      <c r="C264" s="1667"/>
      <c r="D264" s="1667"/>
      <c r="E264" s="1667"/>
      <c r="F264" s="1667"/>
      <c r="G264" s="1667"/>
      <c r="H264" s="1667"/>
      <c r="I264" s="1667"/>
      <c r="J264" s="1667"/>
      <c r="K264" s="1667"/>
      <c r="L264" s="1667"/>
      <c r="M264" s="1667"/>
      <c r="N264" s="1667"/>
      <c r="O264" s="1667"/>
      <c r="P264" s="1667"/>
      <c r="Q264" s="1667"/>
      <c r="R264" s="1667"/>
      <c r="S264" s="1667"/>
      <c r="T264" s="1667"/>
      <c r="U264" s="1667"/>
      <c r="V264" s="1667"/>
      <c r="W264" s="1667"/>
      <c r="X264" s="1667"/>
      <c r="Y264" s="1667"/>
      <c r="Z264" s="1667"/>
    </row>
    <row r="265">
      <c r="A265" s="1667"/>
      <c r="B265" s="1667"/>
      <c r="C265" s="1667"/>
      <c r="D265" s="1667"/>
      <c r="E265" s="1667"/>
      <c r="F265" s="1667"/>
      <c r="G265" s="1667"/>
      <c r="H265" s="1667"/>
      <c r="I265" s="1667"/>
      <c r="J265" s="1667"/>
      <c r="K265" s="1667"/>
      <c r="L265" s="1667"/>
      <c r="M265" s="1667"/>
      <c r="N265" s="1667"/>
      <c r="O265" s="1667"/>
      <c r="P265" s="1667"/>
      <c r="Q265" s="1667"/>
      <c r="R265" s="1667"/>
      <c r="S265" s="1667"/>
      <c r="T265" s="1667"/>
      <c r="U265" s="1667"/>
      <c r="V265" s="1667"/>
      <c r="W265" s="1667"/>
      <c r="X265" s="1667"/>
      <c r="Y265" s="1667"/>
      <c r="Z265" s="1667"/>
    </row>
    <row r="266">
      <c r="A266" s="1667"/>
      <c r="B266" s="1667"/>
      <c r="C266" s="1667"/>
      <c r="D266" s="1667"/>
      <c r="E266" s="1667"/>
      <c r="F266" s="1667"/>
      <c r="G266" s="1667"/>
      <c r="H266" s="1667"/>
      <c r="I266" s="1667"/>
      <c r="J266" s="1667"/>
      <c r="K266" s="1667"/>
      <c r="L266" s="1667"/>
      <c r="M266" s="1667"/>
      <c r="N266" s="1667"/>
      <c r="O266" s="1667"/>
      <c r="P266" s="1667"/>
      <c r="Q266" s="1667"/>
      <c r="R266" s="1667"/>
      <c r="S266" s="1667"/>
      <c r="T266" s="1667"/>
      <c r="U266" s="1667"/>
      <c r="V266" s="1667"/>
      <c r="W266" s="1667"/>
      <c r="X266" s="1667"/>
      <c r="Y266" s="1667"/>
      <c r="Z266" s="1667"/>
    </row>
    <row r="267">
      <c r="A267" s="1667"/>
      <c r="B267" s="1667"/>
      <c r="C267" s="1667"/>
      <c r="D267" s="1667"/>
      <c r="E267" s="1667"/>
      <c r="F267" s="1667"/>
      <c r="G267" s="1667"/>
      <c r="H267" s="1667"/>
      <c r="I267" s="1667"/>
      <c r="J267" s="1667"/>
      <c r="K267" s="1667"/>
      <c r="L267" s="1667"/>
      <c r="M267" s="1667"/>
      <c r="N267" s="1667"/>
      <c r="O267" s="1667"/>
      <c r="P267" s="1667"/>
      <c r="Q267" s="1667"/>
      <c r="R267" s="1667"/>
      <c r="S267" s="1667"/>
      <c r="T267" s="1667"/>
      <c r="U267" s="1667"/>
      <c r="V267" s="1667"/>
      <c r="W267" s="1667"/>
      <c r="X267" s="1667"/>
      <c r="Y267" s="1667"/>
      <c r="Z267" s="1667"/>
    </row>
    <row r="268">
      <c r="A268" s="1667"/>
      <c r="B268" s="1667"/>
      <c r="C268" s="1667"/>
      <c r="D268" s="1667"/>
      <c r="E268" s="1667"/>
      <c r="F268" s="1667"/>
      <c r="G268" s="1667"/>
      <c r="H268" s="1667"/>
      <c r="I268" s="1667"/>
      <c r="J268" s="1667"/>
      <c r="K268" s="1667"/>
      <c r="L268" s="1667"/>
      <c r="M268" s="1667"/>
      <c r="N268" s="1667"/>
      <c r="O268" s="1667"/>
      <c r="P268" s="1667"/>
      <c r="Q268" s="1667"/>
      <c r="R268" s="1667"/>
      <c r="S268" s="1667"/>
      <c r="T268" s="1667"/>
      <c r="U268" s="1667"/>
      <c r="V268" s="1667"/>
      <c r="W268" s="1667"/>
      <c r="X268" s="1667"/>
      <c r="Y268" s="1667"/>
      <c r="Z268" s="1667"/>
    </row>
    <row r="269">
      <c r="A269" s="1667"/>
      <c r="B269" s="1667"/>
      <c r="C269" s="1667"/>
      <c r="D269" s="1667"/>
      <c r="E269" s="1667"/>
      <c r="F269" s="1667"/>
      <c r="G269" s="1667"/>
      <c r="H269" s="1667"/>
      <c r="I269" s="1667"/>
      <c r="J269" s="1667"/>
      <c r="K269" s="1667"/>
      <c r="L269" s="1667"/>
      <c r="M269" s="1667"/>
      <c r="N269" s="1667"/>
      <c r="O269" s="1667"/>
      <c r="P269" s="1667"/>
      <c r="Q269" s="1667"/>
      <c r="R269" s="1667"/>
      <c r="S269" s="1667"/>
      <c r="T269" s="1667"/>
      <c r="U269" s="1667"/>
      <c r="V269" s="1667"/>
      <c r="W269" s="1667"/>
      <c r="X269" s="1667"/>
      <c r="Y269" s="1667"/>
      <c r="Z269" s="1667"/>
    </row>
    <row r="270">
      <c r="A270" s="1667"/>
      <c r="B270" s="1667"/>
      <c r="C270" s="1667"/>
      <c r="D270" s="1667"/>
      <c r="E270" s="1667"/>
      <c r="F270" s="1667"/>
      <c r="G270" s="1667"/>
      <c r="H270" s="1667"/>
      <c r="I270" s="1667"/>
      <c r="J270" s="1667"/>
      <c r="K270" s="1667"/>
      <c r="L270" s="1667"/>
      <c r="M270" s="1667"/>
      <c r="N270" s="1667"/>
      <c r="O270" s="1667"/>
      <c r="P270" s="1667"/>
      <c r="Q270" s="1667"/>
      <c r="R270" s="1667"/>
      <c r="S270" s="1667"/>
      <c r="T270" s="1667"/>
      <c r="U270" s="1667"/>
      <c r="V270" s="1667"/>
      <c r="W270" s="1667"/>
      <c r="X270" s="1667"/>
      <c r="Y270" s="1667"/>
      <c r="Z270" s="1667"/>
    </row>
    <row r="271">
      <c r="A271" s="1667"/>
      <c r="B271" s="1667"/>
      <c r="C271" s="1667"/>
      <c r="D271" s="1667"/>
      <c r="E271" s="1667"/>
      <c r="F271" s="1667"/>
      <c r="G271" s="1667"/>
      <c r="H271" s="1667"/>
      <c r="I271" s="1667"/>
      <c r="J271" s="1667"/>
      <c r="K271" s="1667"/>
      <c r="L271" s="1667"/>
      <c r="M271" s="1667"/>
      <c r="N271" s="1667"/>
      <c r="O271" s="1667"/>
      <c r="P271" s="1667"/>
      <c r="Q271" s="1667"/>
      <c r="R271" s="1667"/>
      <c r="S271" s="1667"/>
      <c r="T271" s="1667"/>
      <c r="U271" s="1667"/>
      <c r="V271" s="1667"/>
      <c r="W271" s="1667"/>
      <c r="X271" s="1667"/>
      <c r="Y271" s="1667"/>
      <c r="Z271" s="1667"/>
    </row>
    <row r="272">
      <c r="A272" s="1667"/>
      <c r="B272" s="1667"/>
      <c r="C272" s="1667"/>
      <c r="D272" s="1667"/>
      <c r="E272" s="1667"/>
      <c r="F272" s="1667"/>
      <c r="G272" s="1667"/>
      <c r="H272" s="1667"/>
      <c r="I272" s="1667"/>
      <c r="J272" s="1667"/>
      <c r="K272" s="1667"/>
      <c r="L272" s="1667"/>
      <c r="M272" s="1667"/>
      <c r="N272" s="1667"/>
      <c r="O272" s="1667"/>
      <c r="P272" s="1667"/>
      <c r="Q272" s="1667"/>
      <c r="R272" s="1667"/>
      <c r="S272" s="1667"/>
      <c r="T272" s="1667"/>
      <c r="U272" s="1667"/>
      <c r="V272" s="1667"/>
      <c r="W272" s="1667"/>
      <c r="X272" s="1667"/>
      <c r="Y272" s="1667"/>
      <c r="Z272" s="1667"/>
    </row>
    <row r="273">
      <c r="A273" s="1667"/>
      <c r="B273" s="1667"/>
      <c r="C273" s="1667"/>
      <c r="D273" s="1667"/>
      <c r="E273" s="1667"/>
      <c r="F273" s="1667"/>
      <c r="G273" s="1667"/>
      <c r="H273" s="1667"/>
      <c r="I273" s="1667"/>
      <c r="J273" s="1667"/>
      <c r="K273" s="1667"/>
      <c r="L273" s="1667"/>
      <c r="M273" s="1667"/>
      <c r="N273" s="1667"/>
      <c r="O273" s="1667"/>
      <c r="P273" s="1667"/>
      <c r="Q273" s="1667"/>
      <c r="R273" s="1667"/>
      <c r="S273" s="1667"/>
      <c r="T273" s="1667"/>
      <c r="U273" s="1667"/>
      <c r="V273" s="1667"/>
      <c r="W273" s="1667"/>
      <c r="X273" s="1667"/>
      <c r="Y273" s="1667"/>
      <c r="Z273" s="1667"/>
    </row>
    <row r="274">
      <c r="A274" s="1667"/>
      <c r="B274" s="1667"/>
      <c r="C274" s="1667"/>
      <c r="D274" s="1667"/>
      <c r="E274" s="1667"/>
      <c r="F274" s="1667"/>
      <c r="G274" s="1667"/>
      <c r="H274" s="1667"/>
      <c r="I274" s="1667"/>
      <c r="J274" s="1667"/>
      <c r="K274" s="1667"/>
      <c r="L274" s="1667"/>
      <c r="M274" s="1667"/>
      <c r="N274" s="1667"/>
      <c r="O274" s="1667"/>
      <c r="P274" s="1667"/>
      <c r="Q274" s="1667"/>
      <c r="R274" s="1667"/>
      <c r="S274" s="1667"/>
      <c r="T274" s="1667"/>
      <c r="U274" s="1667"/>
      <c r="V274" s="1667"/>
      <c r="W274" s="1667"/>
      <c r="X274" s="1667"/>
      <c r="Y274" s="1667"/>
      <c r="Z274" s="1667"/>
    </row>
    <row r="275">
      <c r="A275" s="1667"/>
      <c r="B275" s="1667"/>
      <c r="C275" s="1667"/>
      <c r="D275" s="1667"/>
      <c r="E275" s="1667"/>
      <c r="F275" s="1667"/>
      <c r="G275" s="1667"/>
      <c r="H275" s="1667"/>
      <c r="I275" s="1667"/>
      <c r="J275" s="1667"/>
      <c r="K275" s="1667"/>
      <c r="L275" s="1667"/>
      <c r="M275" s="1667"/>
      <c r="N275" s="1667"/>
      <c r="O275" s="1667"/>
      <c r="P275" s="1667"/>
      <c r="Q275" s="1667"/>
      <c r="R275" s="1667"/>
      <c r="S275" s="1667"/>
      <c r="T275" s="1667"/>
      <c r="U275" s="1667"/>
      <c r="V275" s="1667"/>
      <c r="W275" s="1667"/>
      <c r="X275" s="1667"/>
      <c r="Y275" s="1667"/>
      <c r="Z275" s="1667"/>
    </row>
    <row r="276">
      <c r="A276" s="1667"/>
      <c r="B276" s="1667"/>
      <c r="C276" s="1667"/>
      <c r="D276" s="1667"/>
      <c r="E276" s="1667"/>
      <c r="F276" s="1667"/>
      <c r="G276" s="1667"/>
      <c r="H276" s="1667"/>
      <c r="I276" s="1667"/>
      <c r="J276" s="1667"/>
      <c r="K276" s="1667"/>
      <c r="L276" s="1667"/>
      <c r="M276" s="1667"/>
      <c r="N276" s="1667"/>
      <c r="O276" s="1667"/>
      <c r="P276" s="1667"/>
      <c r="Q276" s="1667"/>
      <c r="R276" s="1667"/>
      <c r="S276" s="1667"/>
      <c r="T276" s="1667"/>
      <c r="U276" s="1667"/>
      <c r="V276" s="1667"/>
      <c r="W276" s="1667"/>
      <c r="X276" s="1667"/>
      <c r="Y276" s="1667"/>
      <c r="Z276" s="1667"/>
    </row>
    <row r="277">
      <c r="A277" s="1667"/>
      <c r="B277" s="1667"/>
      <c r="C277" s="1667"/>
      <c r="D277" s="1667"/>
      <c r="E277" s="1667"/>
      <c r="F277" s="1667"/>
      <c r="G277" s="1667"/>
      <c r="H277" s="1667"/>
      <c r="I277" s="1667"/>
      <c r="J277" s="1667"/>
      <c r="K277" s="1667"/>
      <c r="L277" s="1667"/>
      <c r="M277" s="1667"/>
      <c r="N277" s="1667"/>
      <c r="O277" s="1667"/>
      <c r="P277" s="1667"/>
      <c r="Q277" s="1667"/>
      <c r="R277" s="1667"/>
      <c r="S277" s="1667"/>
      <c r="T277" s="1667"/>
      <c r="U277" s="1667"/>
      <c r="V277" s="1667"/>
      <c r="W277" s="1667"/>
      <c r="X277" s="1667"/>
      <c r="Y277" s="1667"/>
      <c r="Z277" s="1667"/>
    </row>
    <row r="278">
      <c r="A278" s="1667"/>
      <c r="B278" s="1667"/>
      <c r="C278" s="1667"/>
      <c r="D278" s="1667"/>
      <c r="E278" s="1667"/>
      <c r="F278" s="1667"/>
      <c r="G278" s="1667"/>
      <c r="H278" s="1667"/>
      <c r="I278" s="1667"/>
      <c r="J278" s="1667"/>
      <c r="K278" s="1667"/>
      <c r="L278" s="1667"/>
      <c r="M278" s="1667"/>
      <c r="N278" s="1667"/>
      <c r="O278" s="1667"/>
      <c r="P278" s="1667"/>
      <c r="Q278" s="1667"/>
      <c r="R278" s="1667"/>
      <c r="S278" s="1667"/>
      <c r="T278" s="1667"/>
      <c r="U278" s="1667"/>
      <c r="V278" s="1667"/>
      <c r="W278" s="1667"/>
      <c r="X278" s="1667"/>
      <c r="Y278" s="1667"/>
      <c r="Z278" s="1667"/>
    </row>
    <row r="279">
      <c r="A279" s="1667"/>
      <c r="B279" s="1667"/>
      <c r="C279" s="1667"/>
      <c r="D279" s="1667"/>
      <c r="E279" s="1667"/>
      <c r="F279" s="1667"/>
      <c r="G279" s="1667"/>
      <c r="H279" s="1667"/>
      <c r="I279" s="1667"/>
      <c r="J279" s="1667"/>
      <c r="K279" s="1667"/>
      <c r="L279" s="1667"/>
      <c r="M279" s="1667"/>
      <c r="N279" s="1667"/>
      <c r="O279" s="1667"/>
      <c r="P279" s="1667"/>
      <c r="Q279" s="1667"/>
      <c r="R279" s="1667"/>
      <c r="S279" s="1667"/>
      <c r="T279" s="1667"/>
      <c r="U279" s="1667"/>
      <c r="V279" s="1667"/>
      <c r="W279" s="1667"/>
      <c r="X279" s="1667"/>
      <c r="Y279" s="1667"/>
      <c r="Z279" s="1667"/>
    </row>
    <row r="280">
      <c r="A280" s="1667"/>
      <c r="B280" s="1667"/>
      <c r="C280" s="1667"/>
      <c r="D280" s="1667"/>
      <c r="E280" s="1667"/>
      <c r="F280" s="1667"/>
      <c r="G280" s="1667"/>
      <c r="H280" s="1667"/>
      <c r="I280" s="1667"/>
      <c r="J280" s="1667"/>
      <c r="K280" s="1667"/>
      <c r="L280" s="1667"/>
      <c r="M280" s="1667"/>
      <c r="N280" s="1667"/>
      <c r="O280" s="1667"/>
      <c r="P280" s="1667"/>
      <c r="Q280" s="1667"/>
      <c r="R280" s="1667"/>
      <c r="S280" s="1667"/>
      <c r="T280" s="1667"/>
      <c r="U280" s="1667"/>
      <c r="V280" s="1667"/>
      <c r="W280" s="1667"/>
      <c r="X280" s="1667"/>
      <c r="Y280" s="1667"/>
      <c r="Z280" s="1667"/>
    </row>
    <row r="281">
      <c r="A281" s="1667"/>
      <c r="B281" s="1667"/>
      <c r="C281" s="1667"/>
      <c r="D281" s="1667"/>
      <c r="E281" s="1667"/>
      <c r="F281" s="1667"/>
      <c r="G281" s="1667"/>
      <c r="H281" s="1667"/>
      <c r="I281" s="1667"/>
      <c r="J281" s="1667"/>
      <c r="K281" s="1667"/>
      <c r="L281" s="1667"/>
      <c r="M281" s="1667"/>
      <c r="N281" s="1667"/>
      <c r="O281" s="1667"/>
      <c r="P281" s="1667"/>
      <c r="Q281" s="1667"/>
      <c r="R281" s="1667"/>
      <c r="S281" s="1667"/>
      <c r="T281" s="1667"/>
      <c r="U281" s="1667"/>
      <c r="V281" s="1667"/>
      <c r="W281" s="1667"/>
      <c r="X281" s="1667"/>
      <c r="Y281" s="1667"/>
      <c r="Z281" s="1667"/>
    </row>
    <row r="282">
      <c r="A282" s="1667"/>
      <c r="B282" s="1667"/>
      <c r="C282" s="1667"/>
      <c r="D282" s="1667"/>
      <c r="E282" s="1667"/>
      <c r="F282" s="1667"/>
      <c r="G282" s="1667"/>
      <c r="H282" s="1667"/>
      <c r="I282" s="1667"/>
      <c r="J282" s="1667"/>
      <c r="K282" s="1667"/>
      <c r="L282" s="1667"/>
      <c r="M282" s="1667"/>
      <c r="N282" s="1667"/>
      <c r="O282" s="1667"/>
      <c r="P282" s="1667"/>
      <c r="Q282" s="1667"/>
      <c r="R282" s="1667"/>
      <c r="S282" s="1667"/>
      <c r="T282" s="1667"/>
      <c r="U282" s="1667"/>
      <c r="V282" s="1667"/>
      <c r="W282" s="1667"/>
      <c r="X282" s="1667"/>
      <c r="Y282" s="1667"/>
      <c r="Z282" s="1667"/>
    </row>
    <row r="283">
      <c r="A283" s="1667"/>
      <c r="B283" s="1667"/>
      <c r="C283" s="1667"/>
      <c r="D283" s="1667"/>
      <c r="E283" s="1667"/>
      <c r="F283" s="1667"/>
      <c r="G283" s="1667"/>
      <c r="H283" s="1667"/>
      <c r="I283" s="1667"/>
      <c r="J283" s="1667"/>
      <c r="K283" s="1667"/>
      <c r="L283" s="1667"/>
      <c r="M283" s="1667"/>
      <c r="N283" s="1667"/>
      <c r="O283" s="1667"/>
      <c r="P283" s="1667"/>
      <c r="Q283" s="1667"/>
      <c r="R283" s="1667"/>
      <c r="S283" s="1667"/>
      <c r="T283" s="1667"/>
      <c r="U283" s="1667"/>
      <c r="V283" s="1667"/>
      <c r="W283" s="1667"/>
      <c r="X283" s="1667"/>
      <c r="Y283" s="1667"/>
      <c r="Z283" s="1667"/>
    </row>
    <row r="284">
      <c r="A284" s="1667"/>
      <c r="B284" s="1667"/>
      <c r="C284" s="1667"/>
      <c r="D284" s="1667"/>
      <c r="E284" s="1667"/>
      <c r="F284" s="1667"/>
      <c r="G284" s="1667"/>
      <c r="H284" s="1667"/>
      <c r="I284" s="1667"/>
      <c r="J284" s="1667"/>
      <c r="K284" s="1667"/>
      <c r="L284" s="1667"/>
      <c r="M284" s="1667"/>
      <c r="N284" s="1667"/>
      <c r="O284" s="1667"/>
      <c r="P284" s="1667"/>
      <c r="Q284" s="1667"/>
      <c r="R284" s="1667"/>
      <c r="S284" s="1667"/>
      <c r="T284" s="1667"/>
      <c r="U284" s="1667"/>
      <c r="V284" s="1667"/>
      <c r="W284" s="1667"/>
      <c r="X284" s="1667"/>
      <c r="Y284" s="1667"/>
      <c r="Z284" s="1667"/>
    </row>
    <row r="285">
      <c r="A285" s="1667"/>
      <c r="B285" s="1667"/>
      <c r="C285" s="1667"/>
      <c r="D285" s="1667"/>
      <c r="E285" s="1667"/>
      <c r="F285" s="1667"/>
      <c r="G285" s="1667"/>
      <c r="H285" s="1667"/>
      <c r="I285" s="1667"/>
      <c r="J285" s="1667"/>
      <c r="K285" s="1667"/>
      <c r="L285" s="1667"/>
      <c r="M285" s="1667"/>
      <c r="N285" s="1667"/>
      <c r="O285" s="1667"/>
      <c r="P285" s="1667"/>
      <c r="Q285" s="1667"/>
      <c r="R285" s="1667"/>
      <c r="S285" s="1667"/>
      <c r="T285" s="1667"/>
      <c r="U285" s="1667"/>
      <c r="V285" s="1667"/>
      <c r="W285" s="1667"/>
      <c r="X285" s="1667"/>
      <c r="Y285" s="1667"/>
      <c r="Z285" s="1667"/>
    </row>
    <row r="286">
      <c r="A286" s="1667"/>
      <c r="B286" s="1667"/>
      <c r="C286" s="1667"/>
      <c r="D286" s="1667"/>
      <c r="E286" s="1667"/>
      <c r="F286" s="1667"/>
      <c r="G286" s="1667"/>
      <c r="H286" s="1667"/>
      <c r="I286" s="1667"/>
      <c r="J286" s="1667"/>
      <c r="K286" s="1667"/>
      <c r="L286" s="1667"/>
      <c r="M286" s="1667"/>
      <c r="N286" s="1667"/>
      <c r="O286" s="1667"/>
      <c r="P286" s="1667"/>
      <c r="Q286" s="1667"/>
      <c r="R286" s="1667"/>
      <c r="S286" s="1667"/>
      <c r="T286" s="1667"/>
      <c r="U286" s="1667"/>
      <c r="V286" s="1667"/>
      <c r="W286" s="1667"/>
      <c r="X286" s="1667"/>
      <c r="Y286" s="1667"/>
      <c r="Z286" s="1667"/>
    </row>
    <row r="287">
      <c r="A287" s="1667"/>
      <c r="B287" s="1667"/>
      <c r="C287" s="1667"/>
      <c r="D287" s="1667"/>
      <c r="E287" s="1667"/>
      <c r="F287" s="1667"/>
      <c r="G287" s="1667"/>
      <c r="H287" s="1667"/>
      <c r="I287" s="1667"/>
      <c r="J287" s="1667"/>
      <c r="K287" s="1667"/>
      <c r="L287" s="1667"/>
      <c r="M287" s="1667"/>
      <c r="N287" s="1667"/>
      <c r="O287" s="1667"/>
      <c r="P287" s="1667"/>
      <c r="Q287" s="1667"/>
      <c r="R287" s="1667"/>
      <c r="S287" s="1667"/>
      <c r="T287" s="1667"/>
      <c r="U287" s="1667"/>
      <c r="V287" s="1667"/>
      <c r="W287" s="1667"/>
      <c r="X287" s="1667"/>
      <c r="Y287" s="1667"/>
      <c r="Z287" s="1667"/>
    </row>
    <row r="288">
      <c r="A288" s="1667"/>
      <c r="B288" s="1667"/>
      <c r="C288" s="1667"/>
      <c r="D288" s="1667"/>
      <c r="E288" s="1667"/>
      <c r="F288" s="1667"/>
      <c r="G288" s="1667"/>
      <c r="H288" s="1667"/>
      <c r="I288" s="1667"/>
      <c r="J288" s="1667"/>
      <c r="K288" s="1667"/>
      <c r="L288" s="1667"/>
      <c r="M288" s="1667"/>
      <c r="N288" s="1667"/>
      <c r="O288" s="1667"/>
      <c r="P288" s="1667"/>
      <c r="Q288" s="1667"/>
      <c r="R288" s="1667"/>
      <c r="S288" s="1667"/>
      <c r="T288" s="1667"/>
      <c r="U288" s="1667"/>
      <c r="V288" s="1667"/>
      <c r="W288" s="1667"/>
      <c r="X288" s="1667"/>
      <c r="Y288" s="1667"/>
      <c r="Z288" s="1667"/>
    </row>
    <row r="289">
      <c r="A289" s="1667"/>
      <c r="B289" s="1667"/>
      <c r="C289" s="1667"/>
      <c r="D289" s="1667"/>
      <c r="E289" s="1667"/>
      <c r="F289" s="1667"/>
      <c r="G289" s="1667"/>
      <c r="H289" s="1667"/>
      <c r="I289" s="1667"/>
      <c r="J289" s="1667"/>
      <c r="K289" s="1667"/>
      <c r="L289" s="1667"/>
      <c r="M289" s="1667"/>
      <c r="N289" s="1667"/>
      <c r="O289" s="1667"/>
      <c r="P289" s="1667"/>
      <c r="Q289" s="1667"/>
      <c r="R289" s="1667"/>
      <c r="S289" s="1667"/>
      <c r="T289" s="1667"/>
      <c r="U289" s="1667"/>
      <c r="V289" s="1667"/>
      <c r="W289" s="1667"/>
      <c r="X289" s="1667"/>
      <c r="Y289" s="1667"/>
      <c r="Z289" s="1667"/>
    </row>
    <row r="290">
      <c r="A290" s="1667"/>
      <c r="B290" s="1667"/>
      <c r="C290" s="1667"/>
      <c r="D290" s="1667"/>
      <c r="E290" s="1667"/>
      <c r="F290" s="1667"/>
      <c r="G290" s="1667"/>
      <c r="H290" s="1667"/>
      <c r="I290" s="1667"/>
      <c r="J290" s="1667"/>
      <c r="K290" s="1667"/>
      <c r="L290" s="1667"/>
      <c r="M290" s="1667"/>
      <c r="N290" s="1667"/>
      <c r="O290" s="1667"/>
      <c r="P290" s="1667"/>
      <c r="Q290" s="1667"/>
      <c r="R290" s="1667"/>
      <c r="S290" s="1667"/>
      <c r="T290" s="1667"/>
      <c r="U290" s="1667"/>
      <c r="V290" s="1667"/>
      <c r="W290" s="1667"/>
      <c r="X290" s="1667"/>
      <c r="Y290" s="1667"/>
      <c r="Z290" s="1667"/>
    </row>
    <row r="291">
      <c r="A291" s="1667"/>
      <c r="B291" s="1667"/>
      <c r="C291" s="1667"/>
      <c r="D291" s="1667"/>
      <c r="E291" s="1667"/>
      <c r="F291" s="1667"/>
      <c r="G291" s="1667"/>
      <c r="H291" s="1667"/>
      <c r="I291" s="1667"/>
      <c r="J291" s="1667"/>
      <c r="K291" s="1667"/>
      <c r="L291" s="1667"/>
      <c r="M291" s="1667"/>
      <c r="N291" s="1667"/>
      <c r="O291" s="1667"/>
      <c r="P291" s="1667"/>
      <c r="Q291" s="1667"/>
      <c r="R291" s="1667"/>
      <c r="S291" s="1667"/>
      <c r="T291" s="1667"/>
      <c r="U291" s="1667"/>
      <c r="V291" s="1667"/>
      <c r="W291" s="1667"/>
      <c r="X291" s="1667"/>
      <c r="Y291" s="1667"/>
      <c r="Z291" s="1667"/>
    </row>
    <row r="292">
      <c r="A292" s="1667"/>
      <c r="B292" s="1667"/>
      <c r="C292" s="1667"/>
      <c r="D292" s="1667"/>
      <c r="E292" s="1667"/>
      <c r="F292" s="1667"/>
      <c r="G292" s="1667"/>
      <c r="H292" s="1667"/>
      <c r="I292" s="1667"/>
      <c r="J292" s="1667"/>
      <c r="K292" s="1667"/>
      <c r="L292" s="1667"/>
      <c r="M292" s="1667"/>
      <c r="N292" s="1667"/>
      <c r="O292" s="1667"/>
      <c r="P292" s="1667"/>
      <c r="Q292" s="1667"/>
      <c r="R292" s="1667"/>
      <c r="S292" s="1667"/>
      <c r="T292" s="1667"/>
      <c r="U292" s="1667"/>
      <c r="V292" s="1667"/>
      <c r="W292" s="1667"/>
      <c r="X292" s="1667"/>
      <c r="Y292" s="1667"/>
      <c r="Z292" s="1667"/>
    </row>
    <row r="293">
      <c r="A293" s="1667"/>
      <c r="B293" s="1667"/>
      <c r="C293" s="1667"/>
      <c r="D293" s="1667"/>
      <c r="E293" s="1667"/>
      <c r="F293" s="1667"/>
      <c r="G293" s="1667"/>
      <c r="H293" s="1667"/>
      <c r="I293" s="1667"/>
      <c r="J293" s="1667"/>
      <c r="K293" s="1667"/>
      <c r="L293" s="1667"/>
      <c r="M293" s="1667"/>
      <c r="N293" s="1667"/>
      <c r="O293" s="1667"/>
      <c r="P293" s="1667"/>
      <c r="Q293" s="1667"/>
      <c r="R293" s="1667"/>
      <c r="S293" s="1667"/>
      <c r="T293" s="1667"/>
      <c r="U293" s="1667"/>
      <c r="V293" s="1667"/>
      <c r="W293" s="1667"/>
      <c r="X293" s="1667"/>
      <c r="Y293" s="1667"/>
      <c r="Z293" s="1667"/>
    </row>
    <row r="294">
      <c r="A294" s="1667"/>
      <c r="B294" s="1667"/>
      <c r="C294" s="1667"/>
      <c r="D294" s="1667"/>
      <c r="E294" s="1667"/>
      <c r="F294" s="1667"/>
      <c r="G294" s="1667"/>
      <c r="H294" s="1667"/>
      <c r="I294" s="1667"/>
      <c r="J294" s="1667"/>
      <c r="K294" s="1667"/>
      <c r="L294" s="1667"/>
      <c r="M294" s="1667"/>
      <c r="N294" s="1667"/>
      <c r="O294" s="1667"/>
      <c r="P294" s="1667"/>
      <c r="Q294" s="1667"/>
      <c r="R294" s="1667"/>
      <c r="S294" s="1667"/>
      <c r="T294" s="1667"/>
      <c r="U294" s="1667"/>
      <c r="V294" s="1667"/>
      <c r="W294" s="1667"/>
      <c r="X294" s="1667"/>
      <c r="Y294" s="1667"/>
      <c r="Z294" s="1667"/>
    </row>
    <row r="295">
      <c r="A295" s="1667"/>
      <c r="B295" s="1667"/>
      <c r="C295" s="1667"/>
      <c r="D295" s="1667"/>
      <c r="E295" s="1667"/>
      <c r="F295" s="1667"/>
      <c r="G295" s="1667"/>
      <c r="H295" s="1667"/>
      <c r="I295" s="1667"/>
      <c r="J295" s="1667"/>
      <c r="K295" s="1667"/>
      <c r="L295" s="1667"/>
      <c r="M295" s="1667"/>
      <c r="N295" s="1667"/>
      <c r="O295" s="1667"/>
      <c r="P295" s="1667"/>
      <c r="Q295" s="1667"/>
      <c r="R295" s="1667"/>
      <c r="S295" s="1667"/>
      <c r="T295" s="1667"/>
      <c r="U295" s="1667"/>
      <c r="V295" s="1667"/>
      <c r="W295" s="1667"/>
      <c r="X295" s="1667"/>
      <c r="Y295" s="1667"/>
      <c r="Z295" s="1667"/>
    </row>
    <row r="296">
      <c r="A296" s="1667"/>
      <c r="B296" s="1667"/>
      <c r="C296" s="1667"/>
      <c r="D296" s="1667"/>
      <c r="E296" s="1667"/>
      <c r="F296" s="1667"/>
      <c r="G296" s="1667"/>
      <c r="H296" s="1667"/>
      <c r="I296" s="1667"/>
      <c r="J296" s="1667"/>
      <c r="K296" s="1667"/>
      <c r="L296" s="1667"/>
      <c r="M296" s="1667"/>
      <c r="N296" s="1667"/>
      <c r="O296" s="1667"/>
      <c r="P296" s="1667"/>
      <c r="Q296" s="1667"/>
      <c r="R296" s="1667"/>
      <c r="S296" s="1667"/>
      <c r="T296" s="1667"/>
      <c r="U296" s="1667"/>
      <c r="V296" s="1667"/>
      <c r="W296" s="1667"/>
      <c r="X296" s="1667"/>
      <c r="Y296" s="1667"/>
      <c r="Z296" s="1667"/>
    </row>
    <row r="297">
      <c r="A297" s="1667"/>
      <c r="B297" s="1667"/>
      <c r="C297" s="1667"/>
      <c r="D297" s="1667"/>
      <c r="E297" s="1667"/>
      <c r="F297" s="1667"/>
      <c r="G297" s="1667"/>
      <c r="H297" s="1667"/>
      <c r="I297" s="1667"/>
      <c r="J297" s="1667"/>
      <c r="K297" s="1667"/>
      <c r="L297" s="1667"/>
      <c r="M297" s="1667"/>
      <c r="N297" s="1667"/>
      <c r="O297" s="1667"/>
      <c r="P297" s="1667"/>
      <c r="Q297" s="1667"/>
      <c r="R297" s="1667"/>
      <c r="S297" s="1667"/>
      <c r="T297" s="1667"/>
      <c r="U297" s="1667"/>
      <c r="V297" s="1667"/>
      <c r="W297" s="1667"/>
      <c r="X297" s="1667"/>
      <c r="Y297" s="1667"/>
      <c r="Z297" s="1667"/>
    </row>
    <row r="298">
      <c r="A298" s="1667"/>
      <c r="B298" s="1667"/>
      <c r="C298" s="1667"/>
      <c r="D298" s="1667"/>
      <c r="E298" s="1667"/>
      <c r="F298" s="1667"/>
      <c r="G298" s="1667"/>
      <c r="H298" s="1667"/>
      <c r="I298" s="1667"/>
      <c r="J298" s="1667"/>
      <c r="K298" s="1667"/>
      <c r="L298" s="1667"/>
      <c r="M298" s="1667"/>
      <c r="N298" s="1667"/>
      <c r="O298" s="1667"/>
      <c r="P298" s="1667"/>
      <c r="Q298" s="1667"/>
      <c r="R298" s="1667"/>
      <c r="S298" s="1667"/>
      <c r="T298" s="1667"/>
      <c r="U298" s="1667"/>
      <c r="V298" s="1667"/>
      <c r="W298" s="1667"/>
      <c r="X298" s="1667"/>
      <c r="Y298" s="1667"/>
      <c r="Z298" s="1667"/>
    </row>
    <row r="299">
      <c r="A299" s="1667"/>
      <c r="B299" s="1667"/>
      <c r="C299" s="1667"/>
      <c r="D299" s="1667"/>
      <c r="E299" s="1667"/>
      <c r="F299" s="1667"/>
      <c r="G299" s="1667"/>
      <c r="H299" s="1667"/>
      <c r="I299" s="1667"/>
      <c r="J299" s="1667"/>
      <c r="K299" s="1667"/>
      <c r="L299" s="1667"/>
      <c r="M299" s="1667"/>
      <c r="N299" s="1667"/>
      <c r="O299" s="1667"/>
      <c r="P299" s="1667"/>
      <c r="Q299" s="1667"/>
      <c r="R299" s="1667"/>
      <c r="S299" s="1667"/>
      <c r="T299" s="1667"/>
      <c r="U299" s="1667"/>
      <c r="V299" s="1667"/>
      <c r="W299" s="1667"/>
      <c r="X299" s="1667"/>
      <c r="Y299" s="1667"/>
      <c r="Z299" s="1667"/>
    </row>
    <row r="300">
      <c r="A300" s="1667"/>
      <c r="B300" s="1667"/>
      <c r="C300" s="1667"/>
      <c r="D300" s="1667"/>
      <c r="E300" s="1667"/>
      <c r="F300" s="1667"/>
      <c r="G300" s="1667"/>
      <c r="H300" s="1667"/>
      <c r="I300" s="1667"/>
      <c r="J300" s="1667"/>
      <c r="K300" s="1667"/>
      <c r="L300" s="1667"/>
      <c r="M300" s="1667"/>
      <c r="N300" s="1667"/>
      <c r="O300" s="1667"/>
      <c r="P300" s="1667"/>
      <c r="Q300" s="1667"/>
      <c r="R300" s="1667"/>
      <c r="S300" s="1667"/>
      <c r="T300" s="1667"/>
      <c r="U300" s="1667"/>
      <c r="V300" s="1667"/>
      <c r="W300" s="1667"/>
      <c r="X300" s="1667"/>
      <c r="Y300" s="1667"/>
      <c r="Z300" s="1667"/>
    </row>
    <row r="301">
      <c r="A301" s="1667"/>
      <c r="B301" s="1667"/>
      <c r="C301" s="1667"/>
      <c r="D301" s="1667"/>
      <c r="E301" s="1667"/>
      <c r="F301" s="1667"/>
      <c r="G301" s="1667"/>
      <c r="H301" s="1667"/>
      <c r="I301" s="1667"/>
      <c r="J301" s="1667"/>
      <c r="K301" s="1667"/>
      <c r="L301" s="1667"/>
      <c r="M301" s="1667"/>
      <c r="N301" s="1667"/>
      <c r="O301" s="1667"/>
      <c r="P301" s="1667"/>
      <c r="Q301" s="1667"/>
      <c r="R301" s="1667"/>
      <c r="S301" s="1667"/>
      <c r="T301" s="1667"/>
      <c r="U301" s="1667"/>
      <c r="V301" s="1667"/>
      <c r="W301" s="1667"/>
      <c r="X301" s="1667"/>
      <c r="Y301" s="1667"/>
      <c r="Z301" s="1667"/>
    </row>
    <row r="302">
      <c r="A302" s="1667"/>
      <c r="B302" s="1667"/>
      <c r="C302" s="1667"/>
      <c r="D302" s="1667"/>
      <c r="E302" s="1667"/>
      <c r="F302" s="1667"/>
      <c r="G302" s="1667"/>
      <c r="H302" s="1667"/>
      <c r="I302" s="1667"/>
      <c r="J302" s="1667"/>
      <c r="K302" s="1667"/>
      <c r="L302" s="1667"/>
      <c r="M302" s="1667"/>
      <c r="N302" s="1667"/>
      <c r="O302" s="1667"/>
      <c r="P302" s="1667"/>
      <c r="Q302" s="1667"/>
      <c r="R302" s="1667"/>
      <c r="S302" s="1667"/>
      <c r="T302" s="1667"/>
      <c r="U302" s="1667"/>
      <c r="V302" s="1667"/>
      <c r="W302" s="1667"/>
      <c r="X302" s="1667"/>
      <c r="Y302" s="1667"/>
      <c r="Z302" s="1667"/>
    </row>
    <row r="303">
      <c r="A303" s="1667"/>
      <c r="B303" s="1667"/>
      <c r="C303" s="1667"/>
      <c r="D303" s="1667"/>
      <c r="E303" s="1667"/>
      <c r="F303" s="1667"/>
      <c r="G303" s="1667"/>
      <c r="H303" s="1667"/>
      <c r="I303" s="1667"/>
      <c r="J303" s="1667"/>
      <c r="K303" s="1667"/>
      <c r="L303" s="1667"/>
      <c r="M303" s="1667"/>
      <c r="N303" s="1667"/>
      <c r="O303" s="1667"/>
      <c r="P303" s="1667"/>
      <c r="Q303" s="1667"/>
      <c r="R303" s="1667"/>
      <c r="S303" s="1667"/>
      <c r="T303" s="1667"/>
      <c r="U303" s="1667"/>
      <c r="V303" s="1667"/>
      <c r="W303" s="1667"/>
      <c r="X303" s="1667"/>
      <c r="Y303" s="1667"/>
      <c r="Z303" s="1667"/>
    </row>
    <row r="304">
      <c r="A304" s="1667"/>
      <c r="B304" s="1667"/>
      <c r="C304" s="1667"/>
      <c r="D304" s="1667"/>
      <c r="E304" s="1667"/>
      <c r="F304" s="1667"/>
      <c r="G304" s="1667"/>
      <c r="H304" s="1667"/>
      <c r="I304" s="1667"/>
      <c r="J304" s="1667"/>
      <c r="K304" s="1667"/>
      <c r="L304" s="1667"/>
      <c r="M304" s="1667"/>
      <c r="N304" s="1667"/>
      <c r="O304" s="1667"/>
      <c r="P304" s="1667"/>
      <c r="Q304" s="1667"/>
      <c r="R304" s="1667"/>
      <c r="S304" s="1667"/>
      <c r="T304" s="1667"/>
      <c r="U304" s="1667"/>
      <c r="V304" s="1667"/>
      <c r="W304" s="1667"/>
      <c r="X304" s="1667"/>
      <c r="Y304" s="1667"/>
      <c r="Z304" s="1667"/>
    </row>
    <row r="305">
      <c r="A305" s="1667"/>
      <c r="B305" s="1667"/>
      <c r="C305" s="1667"/>
      <c r="D305" s="1667"/>
      <c r="E305" s="1667"/>
      <c r="F305" s="1667"/>
      <c r="G305" s="1667"/>
      <c r="H305" s="1667"/>
      <c r="I305" s="1667"/>
      <c r="J305" s="1667"/>
      <c r="K305" s="1667"/>
      <c r="L305" s="1667"/>
      <c r="M305" s="1667"/>
      <c r="N305" s="1667"/>
      <c r="O305" s="1667"/>
      <c r="P305" s="1667"/>
      <c r="Q305" s="1667"/>
      <c r="R305" s="1667"/>
      <c r="S305" s="1667"/>
      <c r="T305" s="1667"/>
      <c r="U305" s="1667"/>
      <c r="V305" s="1667"/>
      <c r="W305" s="1667"/>
      <c r="X305" s="1667"/>
      <c r="Y305" s="1667"/>
      <c r="Z305" s="1667"/>
    </row>
    <row r="306">
      <c r="A306" s="1667"/>
      <c r="B306" s="1667"/>
      <c r="C306" s="1667"/>
      <c r="D306" s="1667"/>
      <c r="E306" s="1667"/>
      <c r="F306" s="1667"/>
      <c r="G306" s="1667"/>
      <c r="H306" s="1667"/>
      <c r="I306" s="1667"/>
      <c r="J306" s="1667"/>
      <c r="K306" s="1667"/>
      <c r="L306" s="1667"/>
      <c r="M306" s="1667"/>
      <c r="N306" s="1667"/>
      <c r="O306" s="1667"/>
      <c r="P306" s="1667"/>
      <c r="Q306" s="1667"/>
      <c r="R306" s="1667"/>
      <c r="S306" s="1667"/>
      <c r="T306" s="1667"/>
      <c r="U306" s="1667"/>
      <c r="V306" s="1667"/>
      <c r="W306" s="1667"/>
      <c r="X306" s="1667"/>
      <c r="Y306" s="1667"/>
      <c r="Z306" s="1667"/>
    </row>
    <row r="307">
      <c r="A307" s="1667"/>
      <c r="B307" s="1667"/>
      <c r="C307" s="1667"/>
      <c r="D307" s="1667"/>
      <c r="E307" s="1667"/>
      <c r="F307" s="1667"/>
      <c r="G307" s="1667"/>
      <c r="H307" s="1667"/>
      <c r="I307" s="1667"/>
      <c r="J307" s="1667"/>
      <c r="K307" s="1667"/>
      <c r="L307" s="1667"/>
      <c r="M307" s="1667"/>
      <c r="N307" s="1667"/>
      <c r="O307" s="1667"/>
      <c r="P307" s="1667"/>
      <c r="Q307" s="1667"/>
      <c r="R307" s="1667"/>
      <c r="S307" s="1667"/>
      <c r="T307" s="1667"/>
      <c r="U307" s="1667"/>
      <c r="V307" s="1667"/>
      <c r="W307" s="1667"/>
      <c r="X307" s="1667"/>
      <c r="Y307" s="1667"/>
      <c r="Z307" s="1667"/>
    </row>
    <row r="308">
      <c r="A308" s="1667"/>
      <c r="B308" s="1667"/>
      <c r="C308" s="1667"/>
      <c r="D308" s="1667"/>
      <c r="E308" s="1667"/>
      <c r="F308" s="1667"/>
      <c r="G308" s="1667"/>
      <c r="H308" s="1667"/>
      <c r="I308" s="1667"/>
      <c r="J308" s="1667"/>
      <c r="K308" s="1667"/>
      <c r="L308" s="1667"/>
      <c r="M308" s="1667"/>
      <c r="N308" s="1667"/>
      <c r="O308" s="1667"/>
      <c r="P308" s="1667"/>
      <c r="Q308" s="1667"/>
      <c r="R308" s="1667"/>
      <c r="S308" s="1667"/>
      <c r="T308" s="1667"/>
      <c r="U308" s="1667"/>
      <c r="V308" s="1667"/>
      <c r="W308" s="1667"/>
      <c r="X308" s="1667"/>
      <c r="Y308" s="1667"/>
      <c r="Z308" s="1667"/>
    </row>
    <row r="309">
      <c r="A309" s="1667"/>
      <c r="B309" s="1667"/>
      <c r="C309" s="1667"/>
      <c r="D309" s="1667"/>
      <c r="E309" s="1667"/>
      <c r="F309" s="1667"/>
      <c r="G309" s="1667"/>
      <c r="H309" s="1667"/>
      <c r="I309" s="1667"/>
      <c r="J309" s="1667"/>
      <c r="K309" s="1667"/>
      <c r="L309" s="1667"/>
      <c r="M309" s="1667"/>
      <c r="N309" s="1667"/>
      <c r="O309" s="1667"/>
      <c r="P309" s="1667"/>
      <c r="Q309" s="1667"/>
      <c r="R309" s="1667"/>
      <c r="S309" s="1667"/>
      <c r="T309" s="1667"/>
      <c r="U309" s="1667"/>
      <c r="V309" s="1667"/>
      <c r="W309" s="1667"/>
      <c r="X309" s="1667"/>
      <c r="Y309" s="1667"/>
      <c r="Z309" s="1667"/>
    </row>
    <row r="310">
      <c r="A310" s="1667"/>
      <c r="B310" s="1667"/>
      <c r="C310" s="1667"/>
      <c r="D310" s="1667"/>
      <c r="E310" s="1667"/>
      <c r="F310" s="1667"/>
      <c r="G310" s="1667"/>
      <c r="H310" s="1667"/>
      <c r="I310" s="1667"/>
      <c r="J310" s="1667"/>
      <c r="K310" s="1667"/>
      <c r="L310" s="1667"/>
      <c r="M310" s="1667"/>
      <c r="N310" s="1667"/>
      <c r="O310" s="1667"/>
      <c r="P310" s="1667"/>
      <c r="Q310" s="1667"/>
      <c r="R310" s="1667"/>
      <c r="S310" s="1667"/>
      <c r="T310" s="1667"/>
      <c r="U310" s="1667"/>
      <c r="V310" s="1667"/>
      <c r="W310" s="1667"/>
      <c r="X310" s="1667"/>
      <c r="Y310" s="1667"/>
      <c r="Z310" s="1667"/>
    </row>
    <row r="311">
      <c r="A311" s="1667"/>
      <c r="B311" s="1667"/>
      <c r="C311" s="1667"/>
      <c r="D311" s="1667"/>
      <c r="E311" s="1667"/>
      <c r="F311" s="1667"/>
      <c r="G311" s="1667"/>
      <c r="H311" s="1667"/>
      <c r="I311" s="1667"/>
      <c r="J311" s="1667"/>
      <c r="K311" s="1667"/>
      <c r="L311" s="1667"/>
      <c r="M311" s="1667"/>
      <c r="N311" s="1667"/>
      <c r="O311" s="1667"/>
      <c r="P311" s="1667"/>
      <c r="Q311" s="1667"/>
      <c r="R311" s="1667"/>
      <c r="S311" s="1667"/>
      <c r="T311" s="1667"/>
      <c r="U311" s="1667"/>
      <c r="V311" s="1667"/>
      <c r="W311" s="1667"/>
      <c r="X311" s="1667"/>
      <c r="Y311" s="1667"/>
      <c r="Z311" s="1667"/>
    </row>
    <row r="312">
      <c r="A312" s="1667"/>
      <c r="B312" s="1667"/>
      <c r="C312" s="1667"/>
      <c r="D312" s="1667"/>
      <c r="E312" s="1667"/>
      <c r="F312" s="1667"/>
      <c r="G312" s="1667"/>
      <c r="H312" s="1667"/>
      <c r="I312" s="1667"/>
      <c r="J312" s="1667"/>
      <c r="K312" s="1667"/>
      <c r="L312" s="1667"/>
      <c r="M312" s="1667"/>
      <c r="N312" s="1667"/>
      <c r="O312" s="1667"/>
      <c r="P312" s="1667"/>
      <c r="Q312" s="1667"/>
      <c r="R312" s="1667"/>
      <c r="S312" s="1667"/>
      <c r="T312" s="1667"/>
      <c r="U312" s="1667"/>
      <c r="V312" s="1667"/>
      <c r="W312" s="1667"/>
      <c r="X312" s="1667"/>
      <c r="Y312" s="1667"/>
      <c r="Z312" s="1667"/>
    </row>
    <row r="313">
      <c r="A313" s="1667"/>
      <c r="B313" s="1667"/>
      <c r="C313" s="1667"/>
      <c r="D313" s="1667"/>
      <c r="E313" s="1667"/>
      <c r="F313" s="1667"/>
      <c r="G313" s="1667"/>
      <c r="H313" s="1667"/>
      <c r="I313" s="1667"/>
      <c r="J313" s="1667"/>
      <c r="K313" s="1667"/>
      <c r="L313" s="1667"/>
      <c r="M313" s="1667"/>
      <c r="N313" s="1667"/>
      <c r="O313" s="1667"/>
      <c r="P313" s="1667"/>
      <c r="Q313" s="1667"/>
      <c r="R313" s="1667"/>
      <c r="S313" s="1667"/>
      <c r="T313" s="1667"/>
      <c r="U313" s="1667"/>
      <c r="V313" s="1667"/>
      <c r="W313" s="1667"/>
      <c r="X313" s="1667"/>
      <c r="Y313" s="1667"/>
      <c r="Z313" s="1667"/>
    </row>
    <row r="314">
      <c r="A314" s="1667"/>
      <c r="B314" s="1667"/>
      <c r="C314" s="1667"/>
      <c r="D314" s="1667"/>
      <c r="E314" s="1667"/>
      <c r="F314" s="1667"/>
      <c r="G314" s="1667"/>
      <c r="H314" s="1667"/>
      <c r="I314" s="1667"/>
      <c r="J314" s="1667"/>
      <c r="K314" s="1667"/>
      <c r="L314" s="1667"/>
      <c r="M314" s="1667"/>
      <c r="N314" s="1667"/>
      <c r="O314" s="1667"/>
      <c r="P314" s="1667"/>
      <c r="Q314" s="1667"/>
      <c r="R314" s="1667"/>
      <c r="S314" s="1667"/>
      <c r="T314" s="1667"/>
      <c r="U314" s="1667"/>
      <c r="V314" s="1667"/>
      <c r="W314" s="1667"/>
      <c r="X314" s="1667"/>
      <c r="Y314" s="1667"/>
      <c r="Z314" s="1667"/>
    </row>
    <row r="315">
      <c r="A315" s="1667"/>
      <c r="B315" s="1667"/>
      <c r="C315" s="1667"/>
      <c r="D315" s="1667"/>
      <c r="E315" s="1667"/>
      <c r="F315" s="1667"/>
      <c r="G315" s="1667"/>
      <c r="H315" s="1667"/>
      <c r="I315" s="1667"/>
      <c r="J315" s="1667"/>
      <c r="K315" s="1667"/>
      <c r="L315" s="1667"/>
      <c r="M315" s="1667"/>
      <c r="N315" s="1667"/>
      <c r="O315" s="1667"/>
      <c r="P315" s="1667"/>
      <c r="Q315" s="1667"/>
      <c r="R315" s="1667"/>
      <c r="S315" s="1667"/>
      <c r="T315" s="1667"/>
      <c r="U315" s="1667"/>
      <c r="V315" s="1667"/>
      <c r="W315" s="1667"/>
      <c r="X315" s="1667"/>
      <c r="Y315" s="1667"/>
      <c r="Z315" s="1667"/>
    </row>
    <row r="316">
      <c r="A316" s="1667"/>
      <c r="B316" s="1667"/>
      <c r="C316" s="1667"/>
      <c r="D316" s="1667"/>
      <c r="E316" s="1667"/>
      <c r="F316" s="1667"/>
      <c r="G316" s="1667"/>
      <c r="H316" s="1667"/>
      <c r="I316" s="1667"/>
      <c r="J316" s="1667"/>
      <c r="K316" s="1667"/>
      <c r="L316" s="1667"/>
      <c r="M316" s="1667"/>
      <c r="N316" s="1667"/>
      <c r="O316" s="1667"/>
      <c r="P316" s="1667"/>
      <c r="Q316" s="1667"/>
      <c r="R316" s="1667"/>
      <c r="S316" s="1667"/>
      <c r="T316" s="1667"/>
      <c r="U316" s="1667"/>
      <c r="V316" s="1667"/>
      <c r="W316" s="1667"/>
      <c r="X316" s="1667"/>
      <c r="Y316" s="1667"/>
      <c r="Z316" s="1667"/>
    </row>
    <row r="317">
      <c r="A317" s="1667"/>
      <c r="B317" s="1667"/>
      <c r="C317" s="1667"/>
      <c r="D317" s="1667"/>
      <c r="E317" s="1667"/>
      <c r="F317" s="1667"/>
      <c r="G317" s="1667"/>
      <c r="H317" s="1667"/>
      <c r="I317" s="1667"/>
      <c r="J317" s="1667"/>
      <c r="K317" s="1667"/>
      <c r="L317" s="1667"/>
      <c r="M317" s="1667"/>
      <c r="N317" s="1667"/>
      <c r="O317" s="1667"/>
      <c r="P317" s="1667"/>
      <c r="Q317" s="1667"/>
      <c r="R317" s="1667"/>
      <c r="S317" s="1667"/>
      <c r="T317" s="1667"/>
      <c r="U317" s="1667"/>
      <c r="V317" s="1667"/>
      <c r="W317" s="1667"/>
      <c r="X317" s="1667"/>
      <c r="Y317" s="1667"/>
      <c r="Z317" s="1667"/>
    </row>
    <row r="318">
      <c r="A318" s="1667"/>
      <c r="B318" s="1667"/>
      <c r="C318" s="1667"/>
      <c r="D318" s="1667"/>
      <c r="E318" s="1667"/>
      <c r="F318" s="1667"/>
      <c r="G318" s="1667"/>
      <c r="H318" s="1667"/>
      <c r="I318" s="1667"/>
      <c r="J318" s="1667"/>
      <c r="K318" s="1667"/>
      <c r="L318" s="1667"/>
      <c r="M318" s="1667"/>
      <c r="N318" s="1667"/>
      <c r="O318" s="1667"/>
      <c r="P318" s="1667"/>
      <c r="Q318" s="1667"/>
      <c r="R318" s="1667"/>
      <c r="S318" s="1667"/>
      <c r="T318" s="1667"/>
      <c r="U318" s="1667"/>
      <c r="V318" s="1667"/>
      <c r="W318" s="1667"/>
      <c r="X318" s="1667"/>
      <c r="Y318" s="1667"/>
      <c r="Z318" s="1667"/>
    </row>
    <row r="319">
      <c r="A319" s="1667"/>
      <c r="B319" s="1667"/>
      <c r="C319" s="1667"/>
      <c r="D319" s="1667"/>
      <c r="E319" s="1667"/>
      <c r="F319" s="1667"/>
      <c r="G319" s="1667"/>
      <c r="H319" s="1667"/>
      <c r="I319" s="1667"/>
      <c r="J319" s="1667"/>
      <c r="K319" s="1667"/>
      <c r="L319" s="1667"/>
      <c r="M319" s="1667"/>
      <c r="N319" s="1667"/>
      <c r="O319" s="1667"/>
      <c r="P319" s="1667"/>
      <c r="Q319" s="1667"/>
      <c r="R319" s="1667"/>
      <c r="S319" s="1667"/>
      <c r="T319" s="1667"/>
      <c r="U319" s="1667"/>
      <c r="V319" s="1667"/>
      <c r="W319" s="1667"/>
      <c r="X319" s="1667"/>
      <c r="Y319" s="1667"/>
      <c r="Z319" s="1667"/>
    </row>
    <row r="320">
      <c r="A320" s="1667"/>
      <c r="B320" s="1667"/>
      <c r="C320" s="1667"/>
      <c r="D320" s="1667"/>
      <c r="E320" s="1667"/>
      <c r="F320" s="1667"/>
      <c r="G320" s="1667"/>
      <c r="H320" s="1667"/>
      <c r="I320" s="1667"/>
      <c r="J320" s="1667"/>
      <c r="K320" s="1667"/>
      <c r="L320" s="1667"/>
      <c r="M320" s="1667"/>
      <c r="N320" s="1667"/>
      <c r="O320" s="1667"/>
      <c r="P320" s="1667"/>
      <c r="Q320" s="1667"/>
      <c r="R320" s="1667"/>
      <c r="S320" s="1667"/>
      <c r="T320" s="1667"/>
      <c r="U320" s="1667"/>
      <c r="V320" s="1667"/>
      <c r="W320" s="1667"/>
      <c r="X320" s="1667"/>
      <c r="Y320" s="1667"/>
      <c r="Z320" s="1667"/>
    </row>
    <row r="321">
      <c r="A321" s="1667"/>
      <c r="B321" s="1667"/>
      <c r="C321" s="1667"/>
      <c r="D321" s="1667"/>
      <c r="E321" s="1667"/>
      <c r="F321" s="1667"/>
      <c r="G321" s="1667"/>
      <c r="H321" s="1667"/>
      <c r="I321" s="1667"/>
      <c r="J321" s="1667"/>
      <c r="K321" s="1667"/>
      <c r="L321" s="1667"/>
      <c r="M321" s="1667"/>
      <c r="N321" s="1667"/>
      <c r="O321" s="1667"/>
      <c r="P321" s="1667"/>
      <c r="Q321" s="1667"/>
      <c r="R321" s="1667"/>
      <c r="S321" s="1667"/>
      <c r="T321" s="1667"/>
      <c r="U321" s="1667"/>
      <c r="V321" s="1667"/>
      <c r="W321" s="1667"/>
      <c r="X321" s="1667"/>
      <c r="Y321" s="1667"/>
      <c r="Z321" s="1667"/>
    </row>
    <row r="322">
      <c r="A322" s="1667"/>
      <c r="B322" s="1667"/>
      <c r="C322" s="1667"/>
      <c r="D322" s="1667"/>
      <c r="E322" s="1667"/>
      <c r="F322" s="1667"/>
      <c r="G322" s="1667"/>
      <c r="H322" s="1667"/>
      <c r="I322" s="1667"/>
      <c r="J322" s="1667"/>
      <c r="K322" s="1667"/>
      <c r="L322" s="1667"/>
      <c r="M322" s="1667"/>
      <c r="N322" s="1667"/>
      <c r="O322" s="1667"/>
      <c r="P322" s="1667"/>
      <c r="Q322" s="1667"/>
      <c r="R322" s="1667"/>
      <c r="S322" s="1667"/>
      <c r="T322" s="1667"/>
      <c r="U322" s="1667"/>
      <c r="V322" s="1667"/>
      <c r="W322" s="1667"/>
      <c r="X322" s="1667"/>
      <c r="Y322" s="1667"/>
      <c r="Z322" s="1667"/>
    </row>
    <row r="323">
      <c r="A323" s="1667"/>
      <c r="B323" s="1667"/>
      <c r="C323" s="1667"/>
      <c r="D323" s="1667"/>
      <c r="E323" s="1667"/>
      <c r="F323" s="1667"/>
      <c r="G323" s="1667"/>
      <c r="H323" s="1667"/>
      <c r="I323" s="1667"/>
      <c r="J323" s="1667"/>
      <c r="K323" s="1667"/>
      <c r="L323" s="1667"/>
      <c r="M323" s="1667"/>
      <c r="N323" s="1667"/>
      <c r="O323" s="1667"/>
      <c r="P323" s="1667"/>
      <c r="Q323" s="1667"/>
      <c r="R323" s="1667"/>
      <c r="S323" s="1667"/>
      <c r="T323" s="1667"/>
      <c r="U323" s="1667"/>
      <c r="V323" s="1667"/>
      <c r="W323" s="1667"/>
      <c r="X323" s="1667"/>
      <c r="Y323" s="1667"/>
      <c r="Z323" s="1667"/>
    </row>
    <row r="324">
      <c r="A324" s="1667"/>
      <c r="B324" s="1667"/>
      <c r="C324" s="1667"/>
      <c r="D324" s="1667"/>
      <c r="E324" s="1667"/>
      <c r="F324" s="1667"/>
      <c r="G324" s="1667"/>
      <c r="H324" s="1667"/>
      <c r="I324" s="1667"/>
      <c r="J324" s="1667"/>
      <c r="K324" s="1667"/>
      <c r="L324" s="1667"/>
      <c r="M324" s="1667"/>
      <c r="N324" s="1667"/>
      <c r="O324" s="1667"/>
      <c r="P324" s="1667"/>
      <c r="Q324" s="1667"/>
      <c r="R324" s="1667"/>
      <c r="S324" s="1667"/>
      <c r="T324" s="1667"/>
      <c r="U324" s="1667"/>
      <c r="V324" s="1667"/>
      <c r="W324" s="1667"/>
      <c r="X324" s="1667"/>
      <c r="Y324" s="1667"/>
      <c r="Z324" s="1667"/>
    </row>
    <row r="325">
      <c r="A325" s="1667"/>
      <c r="B325" s="1667"/>
      <c r="C325" s="1667"/>
      <c r="D325" s="1667"/>
      <c r="E325" s="1667"/>
      <c r="F325" s="1667"/>
      <c r="G325" s="1667"/>
      <c r="H325" s="1667"/>
      <c r="I325" s="1667"/>
      <c r="J325" s="1667"/>
      <c r="K325" s="1667"/>
      <c r="L325" s="1667"/>
      <c r="M325" s="1667"/>
      <c r="N325" s="1667"/>
      <c r="O325" s="1667"/>
      <c r="P325" s="1667"/>
      <c r="Q325" s="1667"/>
      <c r="R325" s="1667"/>
      <c r="S325" s="1667"/>
      <c r="T325" s="1667"/>
      <c r="U325" s="1667"/>
      <c r="V325" s="1667"/>
      <c r="W325" s="1667"/>
      <c r="X325" s="1667"/>
      <c r="Y325" s="1667"/>
      <c r="Z325" s="1667"/>
    </row>
    <row r="326">
      <c r="A326" s="1667"/>
      <c r="B326" s="1667"/>
      <c r="C326" s="1667"/>
      <c r="D326" s="1667"/>
      <c r="E326" s="1667"/>
      <c r="F326" s="1667"/>
      <c r="G326" s="1667"/>
      <c r="H326" s="1667"/>
      <c r="I326" s="1667"/>
      <c r="J326" s="1667"/>
      <c r="K326" s="1667"/>
      <c r="L326" s="1667"/>
      <c r="M326" s="1667"/>
      <c r="N326" s="1667"/>
      <c r="O326" s="1667"/>
      <c r="P326" s="1667"/>
      <c r="Q326" s="1667"/>
      <c r="R326" s="1667"/>
      <c r="S326" s="1667"/>
      <c r="T326" s="1667"/>
      <c r="U326" s="1667"/>
      <c r="V326" s="1667"/>
      <c r="W326" s="1667"/>
      <c r="X326" s="1667"/>
      <c r="Y326" s="1667"/>
      <c r="Z326" s="1667"/>
    </row>
    <row r="327">
      <c r="A327" s="1667"/>
      <c r="B327" s="1667"/>
      <c r="C327" s="1667"/>
      <c r="D327" s="1667"/>
      <c r="E327" s="1667"/>
      <c r="F327" s="1667"/>
      <c r="G327" s="1667"/>
      <c r="H327" s="1667"/>
      <c r="I327" s="1667"/>
      <c r="J327" s="1667"/>
      <c r="K327" s="1667"/>
      <c r="L327" s="1667"/>
      <c r="M327" s="1667"/>
      <c r="N327" s="1667"/>
      <c r="O327" s="1667"/>
      <c r="P327" s="1667"/>
      <c r="Q327" s="1667"/>
      <c r="R327" s="1667"/>
      <c r="S327" s="1667"/>
      <c r="T327" s="1667"/>
      <c r="U327" s="1667"/>
      <c r="V327" s="1667"/>
      <c r="W327" s="1667"/>
      <c r="X327" s="1667"/>
      <c r="Y327" s="1667"/>
      <c r="Z327" s="1667"/>
    </row>
    <row r="328">
      <c r="A328" s="1667"/>
      <c r="B328" s="1667"/>
      <c r="C328" s="1667"/>
      <c r="D328" s="1667"/>
      <c r="E328" s="1667"/>
      <c r="F328" s="1667"/>
      <c r="G328" s="1667"/>
      <c r="H328" s="1667"/>
      <c r="I328" s="1667"/>
      <c r="J328" s="1667"/>
      <c r="K328" s="1667"/>
      <c r="L328" s="1667"/>
      <c r="M328" s="1667"/>
      <c r="N328" s="1667"/>
      <c r="O328" s="1667"/>
      <c r="P328" s="1667"/>
      <c r="Q328" s="1667"/>
      <c r="R328" s="1667"/>
      <c r="S328" s="1667"/>
      <c r="T328" s="1667"/>
      <c r="U328" s="1667"/>
      <c r="V328" s="1667"/>
      <c r="W328" s="1667"/>
      <c r="X328" s="1667"/>
      <c r="Y328" s="1667"/>
      <c r="Z328" s="1667"/>
    </row>
    <row r="329">
      <c r="A329" s="1667"/>
      <c r="B329" s="1667"/>
      <c r="C329" s="1667"/>
      <c r="D329" s="1667"/>
      <c r="E329" s="1667"/>
      <c r="F329" s="1667"/>
      <c r="G329" s="1667"/>
      <c r="H329" s="1667"/>
      <c r="I329" s="1667"/>
      <c r="J329" s="1667"/>
      <c r="K329" s="1667"/>
      <c r="L329" s="1667"/>
      <c r="M329" s="1667"/>
      <c r="N329" s="1667"/>
      <c r="O329" s="1667"/>
      <c r="P329" s="1667"/>
      <c r="Q329" s="1667"/>
      <c r="R329" s="1667"/>
      <c r="S329" s="1667"/>
      <c r="T329" s="1667"/>
      <c r="U329" s="1667"/>
      <c r="V329" s="1667"/>
      <c r="W329" s="1667"/>
      <c r="X329" s="1667"/>
      <c r="Y329" s="1667"/>
      <c r="Z329" s="1667"/>
    </row>
    <row r="330">
      <c r="A330" s="1667"/>
      <c r="B330" s="1667"/>
      <c r="C330" s="1667"/>
      <c r="D330" s="1667"/>
      <c r="E330" s="1667"/>
      <c r="F330" s="1667"/>
      <c r="G330" s="1667"/>
      <c r="H330" s="1667"/>
      <c r="I330" s="1667"/>
      <c r="J330" s="1667"/>
      <c r="K330" s="1667"/>
      <c r="L330" s="1667"/>
      <c r="M330" s="1667"/>
      <c r="N330" s="1667"/>
      <c r="O330" s="1667"/>
      <c r="P330" s="1667"/>
      <c r="Q330" s="1667"/>
      <c r="R330" s="1667"/>
      <c r="S330" s="1667"/>
      <c r="T330" s="1667"/>
      <c r="U330" s="1667"/>
      <c r="V330" s="1667"/>
      <c r="W330" s="1667"/>
      <c r="X330" s="1667"/>
      <c r="Y330" s="1667"/>
      <c r="Z330" s="1667"/>
    </row>
    <row r="331">
      <c r="A331" s="1667"/>
      <c r="B331" s="1667"/>
      <c r="C331" s="1667"/>
      <c r="D331" s="1667"/>
      <c r="E331" s="1667"/>
      <c r="F331" s="1667"/>
      <c r="G331" s="1667"/>
      <c r="H331" s="1667"/>
      <c r="I331" s="1667"/>
      <c r="J331" s="1667"/>
      <c r="K331" s="1667"/>
      <c r="L331" s="1667"/>
      <c r="M331" s="1667"/>
      <c r="N331" s="1667"/>
      <c r="O331" s="1667"/>
      <c r="P331" s="1667"/>
      <c r="Q331" s="1667"/>
      <c r="R331" s="1667"/>
      <c r="S331" s="1667"/>
      <c r="T331" s="1667"/>
      <c r="U331" s="1667"/>
      <c r="V331" s="1667"/>
      <c r="W331" s="1667"/>
      <c r="X331" s="1667"/>
      <c r="Y331" s="1667"/>
      <c r="Z331" s="1667"/>
    </row>
    <row r="332">
      <c r="A332" s="1667"/>
      <c r="B332" s="1667"/>
      <c r="C332" s="1667"/>
      <c r="D332" s="1667"/>
      <c r="E332" s="1667"/>
      <c r="F332" s="1667"/>
      <c r="G332" s="1667"/>
      <c r="H332" s="1667"/>
      <c r="I332" s="1667"/>
      <c r="J332" s="1667"/>
      <c r="K332" s="1667"/>
      <c r="L332" s="1667"/>
      <c r="M332" s="1667"/>
      <c r="N332" s="1667"/>
      <c r="O332" s="1667"/>
      <c r="P332" s="1667"/>
      <c r="Q332" s="1667"/>
      <c r="R332" s="1667"/>
      <c r="S332" s="1667"/>
      <c r="T332" s="1667"/>
      <c r="U332" s="1667"/>
      <c r="V332" s="1667"/>
      <c r="W332" s="1667"/>
      <c r="X332" s="1667"/>
      <c r="Y332" s="1667"/>
      <c r="Z332" s="1667"/>
    </row>
    <row r="333">
      <c r="A333" s="1667"/>
      <c r="B333" s="1667"/>
      <c r="C333" s="1667"/>
      <c r="D333" s="1667"/>
      <c r="E333" s="1667"/>
      <c r="F333" s="1667"/>
      <c r="G333" s="1667"/>
      <c r="H333" s="1667"/>
      <c r="I333" s="1667"/>
      <c r="J333" s="1667"/>
      <c r="K333" s="1667"/>
      <c r="L333" s="1667"/>
      <c r="M333" s="1667"/>
      <c r="N333" s="1667"/>
      <c r="O333" s="1667"/>
      <c r="P333" s="1667"/>
      <c r="Q333" s="1667"/>
      <c r="R333" s="1667"/>
      <c r="S333" s="1667"/>
      <c r="T333" s="1667"/>
      <c r="U333" s="1667"/>
      <c r="V333" s="1667"/>
      <c r="W333" s="1667"/>
      <c r="X333" s="1667"/>
      <c r="Y333" s="1667"/>
      <c r="Z333" s="1667"/>
    </row>
    <row r="334">
      <c r="A334" s="1667"/>
      <c r="B334" s="1667"/>
      <c r="C334" s="1667"/>
      <c r="D334" s="1667"/>
      <c r="E334" s="1667"/>
      <c r="F334" s="1667"/>
      <c r="G334" s="1667"/>
      <c r="H334" s="1667"/>
      <c r="I334" s="1667"/>
      <c r="J334" s="1667"/>
      <c r="K334" s="1667"/>
      <c r="L334" s="1667"/>
      <c r="M334" s="1667"/>
      <c r="N334" s="1667"/>
      <c r="O334" s="1667"/>
      <c r="P334" s="1667"/>
      <c r="Q334" s="1667"/>
      <c r="R334" s="1667"/>
      <c r="S334" s="1667"/>
      <c r="T334" s="1667"/>
      <c r="U334" s="1667"/>
      <c r="V334" s="1667"/>
      <c r="W334" s="1667"/>
      <c r="X334" s="1667"/>
      <c r="Y334" s="1667"/>
      <c r="Z334" s="1667"/>
    </row>
    <row r="335">
      <c r="A335" s="1667"/>
      <c r="B335" s="1667"/>
      <c r="C335" s="1667"/>
      <c r="D335" s="1667"/>
      <c r="E335" s="1667"/>
      <c r="F335" s="1667"/>
      <c r="G335" s="1667"/>
      <c r="H335" s="1667"/>
      <c r="I335" s="1667"/>
      <c r="J335" s="1667"/>
      <c r="K335" s="1667"/>
      <c r="L335" s="1667"/>
      <c r="M335" s="1667"/>
      <c r="N335" s="1667"/>
      <c r="O335" s="1667"/>
      <c r="P335" s="1667"/>
      <c r="Q335" s="1667"/>
      <c r="R335" s="1667"/>
      <c r="S335" s="1667"/>
      <c r="T335" s="1667"/>
      <c r="U335" s="1667"/>
      <c r="V335" s="1667"/>
      <c r="W335" s="1667"/>
      <c r="X335" s="1667"/>
      <c r="Y335" s="1667"/>
      <c r="Z335" s="1667"/>
    </row>
    <row r="336">
      <c r="A336" s="1667"/>
      <c r="B336" s="1667"/>
      <c r="C336" s="1667"/>
      <c r="D336" s="1667"/>
      <c r="E336" s="1667"/>
      <c r="F336" s="1667"/>
      <c r="G336" s="1667"/>
      <c r="H336" s="1667"/>
      <c r="I336" s="1667"/>
      <c r="J336" s="1667"/>
      <c r="K336" s="1667"/>
      <c r="L336" s="1667"/>
      <c r="M336" s="1667"/>
      <c r="N336" s="1667"/>
      <c r="O336" s="1667"/>
      <c r="P336" s="1667"/>
      <c r="Q336" s="1667"/>
      <c r="R336" s="1667"/>
      <c r="S336" s="1667"/>
      <c r="T336" s="1667"/>
      <c r="U336" s="1667"/>
      <c r="V336" s="1667"/>
      <c r="W336" s="1667"/>
      <c r="X336" s="1667"/>
      <c r="Y336" s="1667"/>
      <c r="Z336" s="1667"/>
    </row>
    <row r="337">
      <c r="A337" s="1667"/>
      <c r="B337" s="1667"/>
      <c r="C337" s="1667"/>
      <c r="D337" s="1667"/>
      <c r="E337" s="1667"/>
      <c r="F337" s="1667"/>
      <c r="G337" s="1667"/>
      <c r="H337" s="1667"/>
      <c r="I337" s="1667"/>
      <c r="J337" s="1667"/>
      <c r="K337" s="1667"/>
      <c r="L337" s="1667"/>
      <c r="M337" s="1667"/>
      <c r="N337" s="1667"/>
      <c r="O337" s="1667"/>
      <c r="P337" s="1667"/>
      <c r="Q337" s="1667"/>
      <c r="R337" s="1667"/>
      <c r="S337" s="1667"/>
      <c r="T337" s="1667"/>
      <c r="U337" s="1667"/>
      <c r="V337" s="1667"/>
      <c r="W337" s="1667"/>
      <c r="X337" s="1667"/>
      <c r="Y337" s="1667"/>
      <c r="Z337" s="1667"/>
    </row>
    <row r="338">
      <c r="A338" s="1667"/>
      <c r="B338" s="1667"/>
      <c r="C338" s="1667"/>
      <c r="D338" s="1667"/>
      <c r="E338" s="1667"/>
      <c r="F338" s="1667"/>
      <c r="G338" s="1667"/>
      <c r="H338" s="1667"/>
      <c r="I338" s="1667"/>
      <c r="J338" s="1667"/>
      <c r="K338" s="1667"/>
      <c r="L338" s="1667"/>
      <c r="M338" s="1667"/>
      <c r="N338" s="1667"/>
      <c r="O338" s="1667"/>
      <c r="P338" s="1667"/>
      <c r="Q338" s="1667"/>
      <c r="R338" s="1667"/>
      <c r="S338" s="1667"/>
      <c r="T338" s="1667"/>
      <c r="U338" s="1667"/>
      <c r="V338" s="1667"/>
      <c r="W338" s="1667"/>
      <c r="X338" s="1667"/>
      <c r="Y338" s="1667"/>
      <c r="Z338" s="1667"/>
    </row>
    <row r="339">
      <c r="A339" s="1667"/>
      <c r="B339" s="1667"/>
      <c r="C339" s="1667"/>
      <c r="D339" s="1667"/>
      <c r="E339" s="1667"/>
      <c r="F339" s="1667"/>
      <c r="G339" s="1667"/>
      <c r="H339" s="1667"/>
      <c r="I339" s="1667"/>
      <c r="J339" s="1667"/>
      <c r="K339" s="1667"/>
      <c r="L339" s="1667"/>
      <c r="M339" s="1667"/>
      <c r="N339" s="1667"/>
      <c r="O339" s="1667"/>
      <c r="P339" s="1667"/>
      <c r="Q339" s="1667"/>
      <c r="R339" s="1667"/>
      <c r="S339" s="1667"/>
      <c r="T339" s="1667"/>
      <c r="U339" s="1667"/>
      <c r="V339" s="1667"/>
      <c r="W339" s="1667"/>
      <c r="X339" s="1667"/>
      <c r="Y339" s="1667"/>
      <c r="Z339" s="1667"/>
    </row>
    <row r="340">
      <c r="A340" s="1667"/>
      <c r="B340" s="1667"/>
      <c r="C340" s="1667"/>
      <c r="D340" s="1667"/>
      <c r="E340" s="1667"/>
      <c r="F340" s="1667"/>
      <c r="G340" s="1667"/>
      <c r="H340" s="1667"/>
      <c r="I340" s="1667"/>
      <c r="J340" s="1667"/>
      <c r="K340" s="1667"/>
      <c r="L340" s="1667"/>
      <c r="M340" s="1667"/>
      <c r="N340" s="1667"/>
      <c r="O340" s="1667"/>
      <c r="P340" s="1667"/>
      <c r="Q340" s="1667"/>
      <c r="R340" s="1667"/>
      <c r="S340" s="1667"/>
      <c r="T340" s="1667"/>
      <c r="U340" s="1667"/>
      <c r="V340" s="1667"/>
      <c r="W340" s="1667"/>
      <c r="X340" s="1667"/>
      <c r="Y340" s="1667"/>
      <c r="Z340" s="1667"/>
    </row>
    <row r="341">
      <c r="A341" s="1667"/>
      <c r="B341" s="1667"/>
      <c r="C341" s="1667"/>
      <c r="D341" s="1667"/>
      <c r="E341" s="1667"/>
      <c r="F341" s="1667"/>
      <c r="G341" s="1667"/>
      <c r="H341" s="1667"/>
      <c r="I341" s="1667"/>
      <c r="J341" s="1667"/>
      <c r="K341" s="1667"/>
      <c r="L341" s="1667"/>
      <c r="M341" s="1667"/>
      <c r="N341" s="1667"/>
      <c r="O341" s="1667"/>
      <c r="P341" s="1667"/>
      <c r="Q341" s="1667"/>
      <c r="R341" s="1667"/>
      <c r="S341" s="1667"/>
      <c r="T341" s="1667"/>
      <c r="U341" s="1667"/>
      <c r="V341" s="1667"/>
      <c r="W341" s="1667"/>
      <c r="X341" s="1667"/>
      <c r="Y341" s="1667"/>
      <c r="Z341" s="1667"/>
    </row>
    <row r="342">
      <c r="A342" s="1667"/>
      <c r="B342" s="1667"/>
      <c r="C342" s="1667"/>
      <c r="D342" s="1667"/>
      <c r="E342" s="1667"/>
      <c r="F342" s="1667"/>
      <c r="G342" s="1667"/>
      <c r="H342" s="1667"/>
      <c r="I342" s="1667"/>
      <c r="J342" s="1667"/>
      <c r="K342" s="1667"/>
      <c r="L342" s="1667"/>
      <c r="M342" s="1667"/>
      <c r="N342" s="1667"/>
      <c r="O342" s="1667"/>
      <c r="P342" s="1667"/>
      <c r="Q342" s="1667"/>
      <c r="R342" s="1667"/>
      <c r="S342" s="1667"/>
      <c r="T342" s="1667"/>
      <c r="U342" s="1667"/>
      <c r="V342" s="1667"/>
      <c r="W342" s="1667"/>
      <c r="X342" s="1667"/>
      <c r="Y342" s="1667"/>
      <c r="Z342" s="1667"/>
    </row>
    <row r="343">
      <c r="A343" s="1667"/>
      <c r="B343" s="1667"/>
      <c r="C343" s="1667"/>
      <c r="D343" s="1667"/>
      <c r="E343" s="1667"/>
      <c r="F343" s="1667"/>
      <c r="G343" s="1667"/>
      <c r="H343" s="1667"/>
      <c r="I343" s="1667"/>
      <c r="J343" s="1667"/>
      <c r="K343" s="1667"/>
      <c r="L343" s="1667"/>
      <c r="M343" s="1667"/>
      <c r="N343" s="1667"/>
      <c r="O343" s="1667"/>
      <c r="P343" s="1667"/>
      <c r="Q343" s="1667"/>
      <c r="R343" s="1667"/>
      <c r="S343" s="1667"/>
      <c r="T343" s="1667"/>
      <c r="U343" s="1667"/>
      <c r="V343" s="1667"/>
      <c r="W343" s="1667"/>
      <c r="X343" s="1667"/>
      <c r="Y343" s="1667"/>
      <c r="Z343" s="1667"/>
    </row>
    <row r="344">
      <c r="A344" s="1667"/>
      <c r="B344" s="1667"/>
      <c r="C344" s="1667"/>
      <c r="D344" s="1667"/>
      <c r="E344" s="1667"/>
      <c r="F344" s="1667"/>
      <c r="G344" s="1667"/>
      <c r="H344" s="1667"/>
      <c r="I344" s="1667"/>
      <c r="J344" s="1667"/>
      <c r="K344" s="1667"/>
      <c r="L344" s="1667"/>
      <c r="M344" s="1667"/>
      <c r="N344" s="1667"/>
      <c r="O344" s="1667"/>
      <c r="P344" s="1667"/>
      <c r="Q344" s="1667"/>
      <c r="R344" s="1667"/>
      <c r="S344" s="1667"/>
      <c r="T344" s="1667"/>
      <c r="U344" s="1667"/>
      <c r="V344" s="1667"/>
      <c r="W344" s="1667"/>
      <c r="X344" s="1667"/>
      <c r="Y344" s="1667"/>
      <c r="Z344" s="1667"/>
    </row>
    <row r="345">
      <c r="A345" s="1667"/>
      <c r="B345" s="1667"/>
      <c r="C345" s="1667"/>
      <c r="D345" s="1667"/>
      <c r="E345" s="1667"/>
      <c r="F345" s="1667"/>
      <c r="G345" s="1667"/>
      <c r="H345" s="1667"/>
      <c r="I345" s="1667"/>
      <c r="J345" s="1667"/>
      <c r="K345" s="1667"/>
      <c r="L345" s="1667"/>
      <c r="M345" s="1667"/>
      <c r="N345" s="1667"/>
      <c r="O345" s="1667"/>
      <c r="P345" s="1667"/>
      <c r="Q345" s="1667"/>
      <c r="R345" s="1667"/>
      <c r="S345" s="1667"/>
      <c r="T345" s="1667"/>
      <c r="U345" s="1667"/>
      <c r="V345" s="1667"/>
      <c r="W345" s="1667"/>
      <c r="X345" s="1667"/>
      <c r="Y345" s="1667"/>
      <c r="Z345" s="1667"/>
    </row>
    <row r="346">
      <c r="A346" s="1667"/>
      <c r="B346" s="1667"/>
      <c r="C346" s="1667"/>
      <c r="D346" s="1667"/>
      <c r="E346" s="1667"/>
      <c r="F346" s="1667"/>
      <c r="G346" s="1667"/>
      <c r="H346" s="1667"/>
      <c r="I346" s="1667"/>
      <c r="J346" s="1667"/>
      <c r="K346" s="1667"/>
      <c r="L346" s="1667"/>
      <c r="M346" s="1667"/>
      <c r="N346" s="1667"/>
      <c r="O346" s="1667"/>
      <c r="P346" s="1667"/>
      <c r="Q346" s="1667"/>
      <c r="R346" s="1667"/>
      <c r="S346" s="1667"/>
      <c r="T346" s="1667"/>
      <c r="U346" s="1667"/>
      <c r="V346" s="1667"/>
      <c r="W346" s="1667"/>
      <c r="X346" s="1667"/>
      <c r="Y346" s="1667"/>
      <c r="Z346" s="1667"/>
    </row>
    <row r="347">
      <c r="A347" s="1667"/>
      <c r="B347" s="1667"/>
      <c r="C347" s="1667"/>
      <c r="D347" s="1667"/>
      <c r="E347" s="1667"/>
      <c r="F347" s="1667"/>
      <c r="G347" s="1667"/>
      <c r="H347" s="1667"/>
      <c r="I347" s="1667"/>
      <c r="J347" s="1667"/>
      <c r="K347" s="1667"/>
      <c r="L347" s="1667"/>
      <c r="M347" s="1667"/>
      <c r="N347" s="1667"/>
      <c r="O347" s="1667"/>
      <c r="P347" s="1667"/>
      <c r="Q347" s="1667"/>
      <c r="R347" s="1667"/>
      <c r="S347" s="1667"/>
      <c r="T347" s="1667"/>
      <c r="U347" s="1667"/>
      <c r="V347" s="1667"/>
      <c r="W347" s="1667"/>
      <c r="X347" s="1667"/>
      <c r="Y347" s="1667"/>
      <c r="Z347" s="1667"/>
    </row>
    <row r="348">
      <c r="A348" s="1667"/>
      <c r="B348" s="1667"/>
      <c r="C348" s="1667"/>
      <c r="D348" s="1667"/>
      <c r="E348" s="1667"/>
      <c r="F348" s="1667"/>
      <c r="G348" s="1667"/>
      <c r="H348" s="1667"/>
      <c r="I348" s="1667"/>
      <c r="J348" s="1667"/>
      <c r="K348" s="1667"/>
      <c r="L348" s="1667"/>
      <c r="M348" s="1667"/>
      <c r="N348" s="1667"/>
      <c r="O348" s="1667"/>
      <c r="P348" s="1667"/>
      <c r="Q348" s="1667"/>
      <c r="R348" s="1667"/>
      <c r="S348" s="1667"/>
      <c r="T348" s="1667"/>
      <c r="U348" s="1667"/>
      <c r="V348" s="1667"/>
      <c r="W348" s="1667"/>
      <c r="X348" s="1667"/>
      <c r="Y348" s="1667"/>
      <c r="Z348" s="1667"/>
    </row>
    <row r="349">
      <c r="A349" s="1667"/>
      <c r="B349" s="1667"/>
      <c r="C349" s="1667"/>
      <c r="D349" s="1667"/>
      <c r="E349" s="1667"/>
      <c r="F349" s="1667"/>
      <c r="G349" s="1667"/>
      <c r="H349" s="1667"/>
      <c r="I349" s="1667"/>
      <c r="J349" s="1667"/>
      <c r="K349" s="1667"/>
      <c r="L349" s="1667"/>
      <c r="M349" s="1667"/>
      <c r="N349" s="1667"/>
      <c r="O349" s="1667"/>
      <c r="P349" s="1667"/>
      <c r="Q349" s="1667"/>
      <c r="R349" s="1667"/>
      <c r="S349" s="1667"/>
      <c r="T349" s="1667"/>
      <c r="U349" s="1667"/>
      <c r="V349" s="1667"/>
      <c r="W349" s="1667"/>
      <c r="X349" s="1667"/>
      <c r="Y349" s="1667"/>
      <c r="Z349" s="1667"/>
    </row>
    <row r="350">
      <c r="A350" s="1667"/>
      <c r="B350" s="1667"/>
      <c r="C350" s="1667"/>
      <c r="D350" s="1667"/>
      <c r="E350" s="1667"/>
      <c r="F350" s="1667"/>
      <c r="G350" s="1667"/>
      <c r="H350" s="1667"/>
      <c r="I350" s="1667"/>
      <c r="J350" s="1667"/>
      <c r="K350" s="1667"/>
      <c r="L350" s="1667"/>
      <c r="M350" s="1667"/>
      <c r="N350" s="1667"/>
      <c r="O350" s="1667"/>
      <c r="P350" s="1667"/>
      <c r="Q350" s="1667"/>
      <c r="R350" s="1667"/>
      <c r="S350" s="1667"/>
      <c r="T350" s="1667"/>
      <c r="U350" s="1667"/>
      <c r="V350" s="1667"/>
      <c r="W350" s="1667"/>
      <c r="X350" s="1667"/>
      <c r="Y350" s="1667"/>
      <c r="Z350" s="1667"/>
    </row>
    <row r="351">
      <c r="A351" s="1667"/>
      <c r="B351" s="1667"/>
      <c r="C351" s="1667"/>
      <c r="D351" s="1667"/>
      <c r="E351" s="1667"/>
      <c r="F351" s="1667"/>
      <c r="G351" s="1667"/>
      <c r="H351" s="1667"/>
      <c r="I351" s="1667"/>
      <c r="J351" s="1667"/>
      <c r="K351" s="1667"/>
      <c r="L351" s="1667"/>
      <c r="M351" s="1667"/>
      <c r="N351" s="1667"/>
      <c r="O351" s="1667"/>
      <c r="P351" s="1667"/>
      <c r="Q351" s="1667"/>
      <c r="R351" s="1667"/>
      <c r="S351" s="1667"/>
      <c r="T351" s="1667"/>
      <c r="U351" s="1667"/>
      <c r="V351" s="1667"/>
      <c r="W351" s="1667"/>
      <c r="X351" s="1667"/>
      <c r="Y351" s="1667"/>
      <c r="Z351" s="1667"/>
    </row>
    <row r="352">
      <c r="A352" s="1667"/>
      <c r="B352" s="1667"/>
      <c r="C352" s="1667"/>
      <c r="D352" s="1667"/>
      <c r="E352" s="1667"/>
      <c r="F352" s="1667"/>
      <c r="G352" s="1667"/>
      <c r="H352" s="1667"/>
      <c r="I352" s="1667"/>
      <c r="J352" s="1667"/>
      <c r="K352" s="1667"/>
      <c r="L352" s="1667"/>
      <c r="M352" s="1667"/>
      <c r="N352" s="1667"/>
      <c r="O352" s="1667"/>
      <c r="P352" s="1667"/>
      <c r="Q352" s="1667"/>
      <c r="R352" s="1667"/>
      <c r="S352" s="1667"/>
      <c r="T352" s="1667"/>
      <c r="U352" s="1667"/>
      <c r="V352" s="1667"/>
      <c r="W352" s="1667"/>
      <c r="X352" s="1667"/>
      <c r="Y352" s="1667"/>
      <c r="Z352" s="1667"/>
    </row>
    <row r="353">
      <c r="A353" s="1667"/>
      <c r="B353" s="1667"/>
      <c r="C353" s="1667"/>
      <c r="D353" s="1667"/>
      <c r="E353" s="1667"/>
      <c r="F353" s="1667"/>
      <c r="G353" s="1667"/>
      <c r="H353" s="1667"/>
      <c r="I353" s="1667"/>
      <c r="J353" s="1667"/>
      <c r="K353" s="1667"/>
      <c r="L353" s="1667"/>
      <c r="M353" s="1667"/>
      <c r="N353" s="1667"/>
      <c r="O353" s="1667"/>
      <c r="P353" s="1667"/>
      <c r="Q353" s="1667"/>
      <c r="R353" s="1667"/>
      <c r="S353" s="1667"/>
      <c r="T353" s="1667"/>
      <c r="U353" s="1667"/>
      <c r="V353" s="1667"/>
      <c r="W353" s="1667"/>
      <c r="X353" s="1667"/>
      <c r="Y353" s="1667"/>
      <c r="Z353" s="1667"/>
    </row>
    <row r="354">
      <c r="A354" s="1667"/>
      <c r="B354" s="1667"/>
      <c r="C354" s="1667"/>
      <c r="D354" s="1667"/>
      <c r="E354" s="1667"/>
      <c r="F354" s="1667"/>
      <c r="G354" s="1667"/>
      <c r="H354" s="1667"/>
      <c r="I354" s="1667"/>
      <c r="J354" s="1667"/>
      <c r="K354" s="1667"/>
      <c r="L354" s="1667"/>
      <c r="M354" s="1667"/>
      <c r="N354" s="1667"/>
      <c r="O354" s="1667"/>
      <c r="P354" s="1667"/>
      <c r="Q354" s="1667"/>
      <c r="R354" s="1667"/>
      <c r="S354" s="1667"/>
      <c r="T354" s="1667"/>
      <c r="U354" s="1667"/>
      <c r="V354" s="1667"/>
      <c r="W354" s="1667"/>
      <c r="X354" s="1667"/>
      <c r="Y354" s="1667"/>
      <c r="Z354" s="1667"/>
    </row>
    <row r="355">
      <c r="A355" s="1667"/>
      <c r="B355" s="1667"/>
      <c r="C355" s="1667"/>
      <c r="D355" s="1667"/>
      <c r="E355" s="1667"/>
      <c r="F355" s="1667"/>
      <c r="G355" s="1667"/>
      <c r="H355" s="1667"/>
      <c r="I355" s="1667"/>
      <c r="J355" s="1667"/>
      <c r="K355" s="1667"/>
      <c r="L355" s="1667"/>
      <c r="M355" s="1667"/>
      <c r="N355" s="1667"/>
      <c r="O355" s="1667"/>
      <c r="P355" s="1667"/>
      <c r="Q355" s="1667"/>
      <c r="R355" s="1667"/>
      <c r="S355" s="1667"/>
      <c r="T355" s="1667"/>
      <c r="U355" s="1667"/>
      <c r="V355" s="1667"/>
      <c r="W355" s="1667"/>
      <c r="X355" s="1667"/>
      <c r="Y355" s="1667"/>
      <c r="Z355" s="1667"/>
    </row>
    <row r="356">
      <c r="A356" s="1667"/>
      <c r="B356" s="1667"/>
      <c r="C356" s="1667"/>
      <c r="D356" s="1667"/>
      <c r="E356" s="1667"/>
      <c r="F356" s="1667"/>
      <c r="G356" s="1667"/>
      <c r="H356" s="1667"/>
      <c r="I356" s="1667"/>
      <c r="J356" s="1667"/>
      <c r="K356" s="1667"/>
      <c r="L356" s="1667"/>
      <c r="M356" s="1667"/>
      <c r="N356" s="1667"/>
      <c r="O356" s="1667"/>
      <c r="P356" s="1667"/>
      <c r="Q356" s="1667"/>
      <c r="R356" s="1667"/>
      <c r="S356" s="1667"/>
      <c r="T356" s="1667"/>
      <c r="U356" s="1667"/>
      <c r="V356" s="1667"/>
      <c r="W356" s="1667"/>
      <c r="X356" s="1667"/>
      <c r="Y356" s="1667"/>
      <c r="Z356" s="1667"/>
    </row>
    <row r="357">
      <c r="A357" s="1667"/>
      <c r="B357" s="1667"/>
      <c r="C357" s="1667"/>
      <c r="D357" s="1667"/>
      <c r="E357" s="1667"/>
      <c r="F357" s="1667"/>
      <c r="G357" s="1667"/>
      <c r="H357" s="1667"/>
      <c r="I357" s="1667"/>
      <c r="J357" s="1667"/>
      <c r="K357" s="1667"/>
      <c r="L357" s="1667"/>
      <c r="M357" s="1667"/>
      <c r="N357" s="1667"/>
      <c r="O357" s="1667"/>
      <c r="P357" s="1667"/>
      <c r="Q357" s="1667"/>
      <c r="R357" s="1667"/>
      <c r="S357" s="1667"/>
      <c r="T357" s="1667"/>
      <c r="U357" s="1667"/>
      <c r="V357" s="1667"/>
      <c r="W357" s="1667"/>
      <c r="X357" s="1667"/>
      <c r="Y357" s="1667"/>
      <c r="Z357" s="1667"/>
    </row>
    <row r="358">
      <c r="A358" s="1667"/>
      <c r="B358" s="1667"/>
      <c r="C358" s="1667"/>
      <c r="D358" s="1667"/>
      <c r="E358" s="1667"/>
      <c r="F358" s="1667"/>
      <c r="G358" s="1667"/>
      <c r="H358" s="1667"/>
      <c r="I358" s="1667"/>
      <c r="J358" s="1667"/>
      <c r="K358" s="1667"/>
      <c r="L358" s="1667"/>
      <c r="M358" s="1667"/>
      <c r="N358" s="1667"/>
      <c r="O358" s="1667"/>
      <c r="P358" s="1667"/>
      <c r="Q358" s="1667"/>
      <c r="R358" s="1667"/>
      <c r="S358" s="1667"/>
      <c r="T358" s="1667"/>
      <c r="U358" s="1667"/>
      <c r="V358" s="1667"/>
      <c r="W358" s="1667"/>
      <c r="X358" s="1667"/>
      <c r="Y358" s="1667"/>
      <c r="Z358" s="1667"/>
    </row>
    <row r="359">
      <c r="A359" s="1667"/>
      <c r="B359" s="1667"/>
      <c r="C359" s="1667"/>
      <c r="D359" s="1667"/>
      <c r="E359" s="1667"/>
      <c r="F359" s="1667"/>
      <c r="G359" s="1667"/>
      <c r="H359" s="1667"/>
      <c r="I359" s="1667"/>
      <c r="J359" s="1667"/>
      <c r="K359" s="1667"/>
      <c r="L359" s="1667"/>
      <c r="M359" s="1667"/>
      <c r="N359" s="1667"/>
      <c r="O359" s="1667"/>
      <c r="P359" s="1667"/>
      <c r="Q359" s="1667"/>
      <c r="R359" s="1667"/>
      <c r="S359" s="1667"/>
      <c r="T359" s="1667"/>
      <c r="U359" s="1667"/>
      <c r="V359" s="1667"/>
      <c r="W359" s="1667"/>
      <c r="X359" s="1667"/>
      <c r="Y359" s="1667"/>
      <c r="Z359" s="1667"/>
    </row>
    <row r="360">
      <c r="A360" s="1667"/>
      <c r="B360" s="1667"/>
      <c r="C360" s="1667"/>
      <c r="D360" s="1667"/>
      <c r="E360" s="1667"/>
      <c r="F360" s="1667"/>
      <c r="G360" s="1667"/>
      <c r="H360" s="1667"/>
      <c r="I360" s="1667"/>
      <c r="J360" s="1667"/>
      <c r="K360" s="1667"/>
      <c r="L360" s="1667"/>
      <c r="M360" s="1667"/>
      <c r="N360" s="1667"/>
      <c r="O360" s="1667"/>
      <c r="P360" s="1667"/>
      <c r="Q360" s="1667"/>
      <c r="R360" s="1667"/>
      <c r="S360" s="1667"/>
      <c r="T360" s="1667"/>
      <c r="U360" s="1667"/>
      <c r="V360" s="1667"/>
      <c r="W360" s="1667"/>
      <c r="X360" s="1667"/>
      <c r="Y360" s="1667"/>
      <c r="Z360" s="1667"/>
    </row>
    <row r="361">
      <c r="A361" s="1667"/>
      <c r="B361" s="1667"/>
      <c r="C361" s="1667"/>
      <c r="D361" s="1667"/>
      <c r="E361" s="1667"/>
      <c r="F361" s="1667"/>
      <c r="G361" s="1667"/>
      <c r="H361" s="1667"/>
      <c r="I361" s="1667"/>
      <c r="J361" s="1667"/>
      <c r="K361" s="1667"/>
      <c r="L361" s="1667"/>
      <c r="M361" s="1667"/>
      <c r="N361" s="1667"/>
      <c r="O361" s="1667"/>
      <c r="P361" s="1667"/>
      <c r="Q361" s="1667"/>
      <c r="R361" s="1667"/>
      <c r="S361" s="1667"/>
      <c r="T361" s="1667"/>
      <c r="U361" s="1667"/>
      <c r="V361" s="1667"/>
      <c r="W361" s="1667"/>
      <c r="X361" s="1667"/>
      <c r="Y361" s="1667"/>
      <c r="Z361" s="1667"/>
    </row>
    <row r="362">
      <c r="A362" s="1667"/>
      <c r="B362" s="1667"/>
      <c r="C362" s="1667"/>
      <c r="D362" s="1667"/>
      <c r="E362" s="1667"/>
      <c r="F362" s="1667"/>
      <c r="G362" s="1667"/>
      <c r="H362" s="1667"/>
      <c r="I362" s="1667"/>
      <c r="J362" s="1667"/>
      <c r="K362" s="1667"/>
      <c r="L362" s="1667"/>
      <c r="M362" s="1667"/>
      <c r="N362" s="1667"/>
      <c r="O362" s="1667"/>
      <c r="P362" s="1667"/>
      <c r="Q362" s="1667"/>
      <c r="R362" s="1667"/>
      <c r="S362" s="1667"/>
      <c r="T362" s="1667"/>
      <c r="U362" s="1667"/>
      <c r="V362" s="1667"/>
      <c r="W362" s="1667"/>
      <c r="X362" s="1667"/>
      <c r="Y362" s="1667"/>
      <c r="Z362" s="1667"/>
    </row>
    <row r="363">
      <c r="A363" s="1667"/>
      <c r="B363" s="1667"/>
      <c r="C363" s="1667"/>
      <c r="D363" s="1667"/>
      <c r="E363" s="1667"/>
      <c r="F363" s="1667"/>
      <c r="G363" s="1667"/>
      <c r="H363" s="1667"/>
      <c r="I363" s="1667"/>
      <c r="J363" s="1667"/>
      <c r="K363" s="1667"/>
      <c r="L363" s="1667"/>
      <c r="M363" s="1667"/>
      <c r="N363" s="1667"/>
      <c r="O363" s="1667"/>
      <c r="P363" s="1667"/>
      <c r="Q363" s="1667"/>
      <c r="R363" s="1667"/>
      <c r="S363" s="1667"/>
      <c r="T363" s="1667"/>
      <c r="U363" s="1667"/>
      <c r="V363" s="1667"/>
      <c r="W363" s="1667"/>
      <c r="X363" s="1667"/>
      <c r="Y363" s="1667"/>
      <c r="Z363" s="1667"/>
    </row>
    <row r="364">
      <c r="A364" s="1667"/>
      <c r="B364" s="1667"/>
      <c r="C364" s="1667"/>
      <c r="D364" s="1667"/>
      <c r="E364" s="1667"/>
      <c r="F364" s="1667"/>
      <c r="G364" s="1667"/>
      <c r="H364" s="1667"/>
      <c r="I364" s="1667"/>
      <c r="J364" s="1667"/>
      <c r="K364" s="1667"/>
      <c r="L364" s="1667"/>
      <c r="M364" s="1667"/>
      <c r="N364" s="1667"/>
      <c r="O364" s="1667"/>
      <c r="P364" s="1667"/>
      <c r="Q364" s="1667"/>
      <c r="R364" s="1667"/>
      <c r="S364" s="1667"/>
      <c r="T364" s="1667"/>
      <c r="U364" s="1667"/>
      <c r="V364" s="1667"/>
      <c r="W364" s="1667"/>
      <c r="X364" s="1667"/>
      <c r="Y364" s="1667"/>
      <c r="Z364" s="1667"/>
    </row>
    <row r="365">
      <c r="A365" s="1667"/>
      <c r="B365" s="1667"/>
      <c r="C365" s="1667"/>
      <c r="D365" s="1667"/>
      <c r="E365" s="1667"/>
      <c r="F365" s="1667"/>
      <c r="G365" s="1667"/>
      <c r="H365" s="1667"/>
      <c r="I365" s="1667"/>
      <c r="J365" s="1667"/>
      <c r="K365" s="1667"/>
      <c r="L365" s="1667"/>
      <c r="M365" s="1667"/>
      <c r="N365" s="1667"/>
      <c r="O365" s="1667"/>
      <c r="P365" s="1667"/>
      <c r="Q365" s="1667"/>
      <c r="R365" s="1667"/>
      <c r="S365" s="1667"/>
      <c r="T365" s="1667"/>
      <c r="U365" s="1667"/>
      <c r="V365" s="1667"/>
      <c r="W365" s="1667"/>
      <c r="X365" s="1667"/>
      <c r="Y365" s="1667"/>
      <c r="Z365" s="1667"/>
    </row>
    <row r="366">
      <c r="A366" s="1667"/>
      <c r="B366" s="1667"/>
      <c r="C366" s="1667"/>
      <c r="D366" s="1667"/>
      <c r="E366" s="1667"/>
      <c r="F366" s="1667"/>
      <c r="G366" s="1667"/>
      <c r="H366" s="1667"/>
      <c r="I366" s="1667"/>
      <c r="J366" s="1667"/>
      <c r="K366" s="1667"/>
      <c r="L366" s="1667"/>
      <c r="M366" s="1667"/>
      <c r="N366" s="1667"/>
      <c r="O366" s="1667"/>
      <c r="P366" s="1667"/>
      <c r="Q366" s="1667"/>
      <c r="R366" s="1667"/>
      <c r="S366" s="1667"/>
      <c r="T366" s="1667"/>
      <c r="U366" s="1667"/>
      <c r="V366" s="1667"/>
      <c r="W366" s="1667"/>
      <c r="X366" s="1667"/>
      <c r="Y366" s="1667"/>
      <c r="Z366" s="1667"/>
    </row>
    <row r="367">
      <c r="A367" s="1667"/>
      <c r="B367" s="1667"/>
      <c r="C367" s="1667"/>
      <c r="D367" s="1667"/>
      <c r="E367" s="1667"/>
      <c r="F367" s="1667"/>
      <c r="G367" s="1667"/>
      <c r="H367" s="1667"/>
      <c r="I367" s="1667"/>
      <c r="J367" s="1667"/>
      <c r="K367" s="1667"/>
      <c r="L367" s="1667"/>
      <c r="M367" s="1667"/>
      <c r="N367" s="1667"/>
      <c r="O367" s="1667"/>
      <c r="P367" s="1667"/>
      <c r="Q367" s="1667"/>
      <c r="R367" s="1667"/>
      <c r="S367" s="1667"/>
      <c r="T367" s="1667"/>
      <c r="U367" s="1667"/>
      <c r="V367" s="1667"/>
      <c r="W367" s="1667"/>
      <c r="X367" s="1667"/>
      <c r="Y367" s="1667"/>
      <c r="Z367" s="1667"/>
    </row>
    <row r="368">
      <c r="A368" s="1667"/>
      <c r="B368" s="1667"/>
      <c r="C368" s="1667"/>
      <c r="D368" s="1667"/>
      <c r="E368" s="1667"/>
      <c r="F368" s="1667"/>
      <c r="G368" s="1667"/>
      <c r="H368" s="1667"/>
      <c r="I368" s="1667"/>
      <c r="J368" s="1667"/>
      <c r="K368" s="1667"/>
      <c r="L368" s="1667"/>
      <c r="M368" s="1667"/>
      <c r="N368" s="1667"/>
      <c r="O368" s="1667"/>
      <c r="P368" s="1667"/>
      <c r="Q368" s="1667"/>
      <c r="R368" s="1667"/>
      <c r="S368" s="1667"/>
      <c r="T368" s="1667"/>
      <c r="U368" s="1667"/>
      <c r="V368" s="1667"/>
      <c r="W368" s="1667"/>
      <c r="X368" s="1667"/>
      <c r="Y368" s="1667"/>
      <c r="Z368" s="1667"/>
    </row>
    <row r="369">
      <c r="A369" s="1667"/>
      <c r="B369" s="1667"/>
      <c r="C369" s="1667"/>
      <c r="D369" s="1667"/>
      <c r="E369" s="1667"/>
      <c r="F369" s="1667"/>
      <c r="G369" s="1667"/>
      <c r="H369" s="1667"/>
      <c r="I369" s="1667"/>
      <c r="J369" s="1667"/>
      <c r="K369" s="1667"/>
      <c r="L369" s="1667"/>
      <c r="M369" s="1667"/>
      <c r="N369" s="1667"/>
      <c r="O369" s="1667"/>
      <c r="P369" s="1667"/>
      <c r="Q369" s="1667"/>
      <c r="R369" s="1667"/>
      <c r="S369" s="1667"/>
      <c r="T369" s="1667"/>
      <c r="U369" s="1667"/>
      <c r="V369" s="1667"/>
      <c r="W369" s="1667"/>
      <c r="X369" s="1667"/>
      <c r="Y369" s="1667"/>
      <c r="Z369" s="1667"/>
    </row>
    <row r="370">
      <c r="A370" s="1667"/>
      <c r="B370" s="1667"/>
      <c r="C370" s="1667"/>
      <c r="D370" s="1667"/>
      <c r="E370" s="1667"/>
      <c r="F370" s="1667"/>
      <c r="G370" s="1667"/>
      <c r="H370" s="1667"/>
      <c r="I370" s="1667"/>
      <c r="J370" s="1667"/>
      <c r="K370" s="1667"/>
      <c r="L370" s="1667"/>
      <c r="M370" s="1667"/>
      <c r="N370" s="1667"/>
      <c r="O370" s="1667"/>
      <c r="P370" s="1667"/>
      <c r="Q370" s="1667"/>
      <c r="R370" s="1667"/>
      <c r="S370" s="1667"/>
      <c r="T370" s="1667"/>
      <c r="U370" s="1667"/>
      <c r="V370" s="1667"/>
      <c r="W370" s="1667"/>
      <c r="X370" s="1667"/>
      <c r="Y370" s="1667"/>
      <c r="Z370" s="1667"/>
    </row>
    <row r="371">
      <c r="A371" s="1667"/>
      <c r="B371" s="1667"/>
      <c r="C371" s="1667"/>
      <c r="D371" s="1667"/>
      <c r="E371" s="1667"/>
      <c r="F371" s="1667"/>
      <c r="G371" s="1667"/>
      <c r="H371" s="1667"/>
      <c r="I371" s="1667"/>
      <c r="J371" s="1667"/>
      <c r="K371" s="1667"/>
      <c r="L371" s="1667"/>
      <c r="M371" s="1667"/>
      <c r="N371" s="1667"/>
      <c r="O371" s="1667"/>
      <c r="P371" s="1667"/>
      <c r="Q371" s="1667"/>
      <c r="R371" s="1667"/>
      <c r="S371" s="1667"/>
      <c r="T371" s="1667"/>
      <c r="U371" s="1667"/>
      <c r="V371" s="1667"/>
      <c r="W371" s="1667"/>
      <c r="X371" s="1667"/>
      <c r="Y371" s="1667"/>
      <c r="Z371" s="1667"/>
    </row>
    <row r="372">
      <c r="A372" s="1667"/>
      <c r="B372" s="1667"/>
      <c r="C372" s="1667"/>
      <c r="D372" s="1667"/>
      <c r="E372" s="1667"/>
      <c r="F372" s="1667"/>
      <c r="G372" s="1667"/>
      <c r="H372" s="1667"/>
      <c r="I372" s="1667"/>
      <c r="J372" s="1667"/>
      <c r="K372" s="1667"/>
      <c r="L372" s="1667"/>
      <c r="M372" s="1667"/>
      <c r="N372" s="1667"/>
      <c r="O372" s="1667"/>
      <c r="P372" s="1667"/>
      <c r="Q372" s="1667"/>
      <c r="R372" s="1667"/>
      <c r="S372" s="1667"/>
      <c r="T372" s="1667"/>
      <c r="U372" s="1667"/>
      <c r="V372" s="1667"/>
      <c r="W372" s="1667"/>
      <c r="X372" s="1667"/>
      <c r="Y372" s="1667"/>
      <c r="Z372" s="1667"/>
    </row>
    <row r="373">
      <c r="A373" s="1667"/>
      <c r="B373" s="1667"/>
      <c r="C373" s="1667"/>
      <c r="D373" s="1667"/>
      <c r="E373" s="1667"/>
      <c r="F373" s="1667"/>
      <c r="G373" s="1667"/>
      <c r="H373" s="1667"/>
      <c r="I373" s="1667"/>
      <c r="J373" s="1667"/>
      <c r="K373" s="1667"/>
      <c r="L373" s="1667"/>
      <c r="M373" s="1667"/>
      <c r="N373" s="1667"/>
      <c r="O373" s="1667"/>
      <c r="P373" s="1667"/>
      <c r="Q373" s="1667"/>
      <c r="R373" s="1667"/>
      <c r="S373" s="1667"/>
      <c r="T373" s="1667"/>
      <c r="U373" s="1667"/>
      <c r="V373" s="1667"/>
      <c r="W373" s="1667"/>
      <c r="X373" s="1667"/>
      <c r="Y373" s="1667"/>
      <c r="Z373" s="1667"/>
    </row>
    <row r="374">
      <c r="A374" s="1667"/>
      <c r="B374" s="1667"/>
      <c r="C374" s="1667"/>
      <c r="D374" s="1667"/>
      <c r="E374" s="1667"/>
      <c r="F374" s="1667"/>
      <c r="G374" s="1667"/>
      <c r="H374" s="1667"/>
      <c r="I374" s="1667"/>
      <c r="J374" s="1667"/>
      <c r="K374" s="1667"/>
      <c r="L374" s="1667"/>
      <c r="M374" s="1667"/>
      <c r="N374" s="1667"/>
      <c r="O374" s="1667"/>
      <c r="P374" s="1667"/>
      <c r="Q374" s="1667"/>
      <c r="R374" s="1667"/>
      <c r="S374" s="1667"/>
      <c r="T374" s="1667"/>
      <c r="U374" s="1667"/>
      <c r="V374" s="1667"/>
      <c r="W374" s="1667"/>
      <c r="X374" s="1667"/>
      <c r="Y374" s="1667"/>
      <c r="Z374" s="1667"/>
    </row>
    <row r="375">
      <c r="A375" s="1667"/>
      <c r="B375" s="1667"/>
      <c r="C375" s="1667"/>
      <c r="D375" s="1667"/>
      <c r="E375" s="1667"/>
      <c r="F375" s="1667"/>
      <c r="G375" s="1667"/>
      <c r="H375" s="1667"/>
      <c r="I375" s="1667"/>
      <c r="J375" s="1667"/>
      <c r="K375" s="1667"/>
      <c r="L375" s="1667"/>
      <c r="M375" s="1667"/>
      <c r="N375" s="1667"/>
      <c r="O375" s="1667"/>
      <c r="P375" s="1667"/>
      <c r="Q375" s="1667"/>
      <c r="R375" s="1667"/>
      <c r="S375" s="1667"/>
      <c r="T375" s="1667"/>
      <c r="U375" s="1667"/>
      <c r="V375" s="1667"/>
      <c r="W375" s="1667"/>
      <c r="X375" s="1667"/>
      <c r="Y375" s="1667"/>
      <c r="Z375" s="1667"/>
    </row>
    <row r="376">
      <c r="A376" s="1667"/>
      <c r="B376" s="1667"/>
      <c r="C376" s="1667"/>
      <c r="D376" s="1667"/>
      <c r="E376" s="1667"/>
      <c r="F376" s="1667"/>
      <c r="G376" s="1667"/>
      <c r="H376" s="1667"/>
      <c r="I376" s="1667"/>
      <c r="J376" s="1667"/>
      <c r="K376" s="1667"/>
      <c r="L376" s="1667"/>
      <c r="M376" s="1667"/>
      <c r="N376" s="1667"/>
      <c r="O376" s="1667"/>
      <c r="P376" s="1667"/>
      <c r="Q376" s="1667"/>
      <c r="R376" s="1667"/>
      <c r="S376" s="1667"/>
      <c r="T376" s="1667"/>
      <c r="U376" s="1667"/>
      <c r="V376" s="1667"/>
      <c r="W376" s="1667"/>
      <c r="X376" s="1667"/>
      <c r="Y376" s="1667"/>
      <c r="Z376" s="1667"/>
    </row>
    <row r="377">
      <c r="A377" s="1667"/>
      <c r="B377" s="1667"/>
      <c r="C377" s="1667"/>
      <c r="D377" s="1667"/>
      <c r="E377" s="1667"/>
      <c r="F377" s="1667"/>
      <c r="G377" s="1667"/>
      <c r="H377" s="1667"/>
      <c r="I377" s="1667"/>
      <c r="J377" s="1667"/>
      <c r="K377" s="1667"/>
      <c r="L377" s="1667"/>
      <c r="M377" s="1667"/>
      <c r="N377" s="1667"/>
      <c r="O377" s="1667"/>
      <c r="P377" s="1667"/>
      <c r="Q377" s="1667"/>
      <c r="R377" s="1667"/>
      <c r="S377" s="1667"/>
      <c r="T377" s="1667"/>
      <c r="U377" s="1667"/>
      <c r="V377" s="1667"/>
      <c r="W377" s="1667"/>
      <c r="X377" s="1667"/>
      <c r="Y377" s="1667"/>
      <c r="Z377" s="1667"/>
    </row>
    <row r="378">
      <c r="A378" s="1667"/>
      <c r="B378" s="1667"/>
      <c r="C378" s="1667"/>
      <c r="D378" s="1667"/>
      <c r="E378" s="1667"/>
      <c r="F378" s="1667"/>
      <c r="G378" s="1667"/>
      <c r="H378" s="1667"/>
      <c r="I378" s="1667"/>
      <c r="J378" s="1667"/>
      <c r="K378" s="1667"/>
      <c r="L378" s="1667"/>
      <c r="M378" s="1667"/>
      <c r="N378" s="1667"/>
      <c r="O378" s="1667"/>
      <c r="P378" s="1667"/>
      <c r="Q378" s="1667"/>
      <c r="R378" s="1667"/>
      <c r="S378" s="1667"/>
      <c r="T378" s="1667"/>
      <c r="U378" s="1667"/>
      <c r="V378" s="1667"/>
      <c r="W378" s="1667"/>
      <c r="X378" s="1667"/>
      <c r="Y378" s="1667"/>
      <c r="Z378" s="1667"/>
    </row>
    <row r="379">
      <c r="A379" s="1667"/>
      <c r="B379" s="1667"/>
      <c r="C379" s="1667"/>
      <c r="D379" s="1667"/>
      <c r="E379" s="1667"/>
      <c r="F379" s="1667"/>
      <c r="G379" s="1667"/>
      <c r="H379" s="1667"/>
      <c r="I379" s="1667"/>
      <c r="J379" s="1667"/>
      <c r="K379" s="1667"/>
      <c r="L379" s="1667"/>
      <c r="M379" s="1667"/>
      <c r="N379" s="1667"/>
      <c r="O379" s="1667"/>
      <c r="P379" s="1667"/>
      <c r="Q379" s="1667"/>
      <c r="R379" s="1667"/>
      <c r="S379" s="1667"/>
      <c r="T379" s="1667"/>
      <c r="U379" s="1667"/>
      <c r="V379" s="1667"/>
      <c r="W379" s="1667"/>
      <c r="X379" s="1667"/>
      <c r="Y379" s="1667"/>
      <c r="Z379" s="1667"/>
    </row>
    <row r="380">
      <c r="A380" s="1667"/>
      <c r="B380" s="1667"/>
      <c r="C380" s="1667"/>
      <c r="D380" s="1667"/>
      <c r="E380" s="1667"/>
      <c r="F380" s="1667"/>
      <c r="G380" s="1667"/>
      <c r="H380" s="1667"/>
      <c r="I380" s="1667"/>
      <c r="J380" s="1667"/>
      <c r="K380" s="1667"/>
      <c r="L380" s="1667"/>
      <c r="M380" s="1667"/>
      <c r="N380" s="1667"/>
      <c r="O380" s="1667"/>
      <c r="P380" s="1667"/>
      <c r="Q380" s="1667"/>
      <c r="R380" s="1667"/>
      <c r="S380" s="1667"/>
      <c r="T380" s="1667"/>
      <c r="U380" s="1667"/>
      <c r="V380" s="1667"/>
      <c r="W380" s="1667"/>
      <c r="X380" s="1667"/>
      <c r="Y380" s="1667"/>
      <c r="Z380" s="1667"/>
    </row>
    <row r="381">
      <c r="A381" s="1667"/>
      <c r="B381" s="1667"/>
      <c r="C381" s="1667"/>
      <c r="D381" s="1667"/>
      <c r="E381" s="1667"/>
      <c r="F381" s="1667"/>
      <c r="G381" s="1667"/>
      <c r="H381" s="1667"/>
      <c r="I381" s="1667"/>
      <c r="J381" s="1667"/>
      <c r="K381" s="1667"/>
      <c r="L381" s="1667"/>
      <c r="M381" s="1667"/>
      <c r="N381" s="1667"/>
      <c r="O381" s="1667"/>
      <c r="P381" s="1667"/>
      <c r="Q381" s="1667"/>
      <c r="R381" s="1667"/>
      <c r="S381" s="1667"/>
      <c r="T381" s="1667"/>
      <c r="U381" s="1667"/>
      <c r="V381" s="1667"/>
      <c r="W381" s="1667"/>
      <c r="X381" s="1667"/>
      <c r="Y381" s="1667"/>
      <c r="Z381" s="1667"/>
    </row>
    <row r="382">
      <c r="A382" s="1667"/>
      <c r="B382" s="1667"/>
      <c r="C382" s="1667"/>
      <c r="D382" s="1667"/>
      <c r="E382" s="1667"/>
      <c r="F382" s="1667"/>
      <c r="G382" s="1667"/>
      <c r="H382" s="1667"/>
      <c r="I382" s="1667"/>
      <c r="J382" s="1667"/>
      <c r="K382" s="1667"/>
      <c r="L382" s="1667"/>
      <c r="M382" s="1667"/>
      <c r="N382" s="1667"/>
      <c r="O382" s="1667"/>
      <c r="P382" s="1667"/>
      <c r="Q382" s="1667"/>
      <c r="R382" s="1667"/>
      <c r="S382" s="1667"/>
      <c r="T382" s="1667"/>
      <c r="U382" s="1667"/>
      <c r="V382" s="1667"/>
      <c r="W382" s="1667"/>
      <c r="X382" s="1667"/>
      <c r="Y382" s="1667"/>
      <c r="Z382" s="1667"/>
    </row>
    <row r="383">
      <c r="A383" s="1667"/>
      <c r="B383" s="1667"/>
      <c r="C383" s="1667"/>
      <c r="D383" s="1667"/>
      <c r="E383" s="1667"/>
      <c r="F383" s="1667"/>
      <c r="G383" s="1667"/>
      <c r="H383" s="1667"/>
      <c r="I383" s="1667"/>
      <c r="J383" s="1667"/>
      <c r="K383" s="1667"/>
      <c r="L383" s="1667"/>
      <c r="M383" s="1667"/>
      <c r="N383" s="1667"/>
      <c r="O383" s="1667"/>
      <c r="P383" s="1667"/>
      <c r="Q383" s="1667"/>
      <c r="R383" s="1667"/>
      <c r="S383" s="1667"/>
      <c r="T383" s="1667"/>
      <c r="U383" s="1667"/>
      <c r="V383" s="1667"/>
      <c r="W383" s="1667"/>
      <c r="X383" s="1667"/>
      <c r="Y383" s="1667"/>
      <c r="Z383" s="1667"/>
    </row>
    <row r="384">
      <c r="A384" s="1667"/>
      <c r="B384" s="1667"/>
      <c r="C384" s="1667"/>
      <c r="D384" s="1667"/>
      <c r="E384" s="1667"/>
      <c r="F384" s="1667"/>
      <c r="G384" s="1667"/>
      <c r="H384" s="1667"/>
      <c r="I384" s="1667"/>
      <c r="J384" s="1667"/>
      <c r="K384" s="1667"/>
      <c r="L384" s="1667"/>
      <c r="M384" s="1667"/>
      <c r="N384" s="1667"/>
      <c r="O384" s="1667"/>
      <c r="P384" s="1667"/>
      <c r="Q384" s="1667"/>
      <c r="R384" s="1667"/>
      <c r="S384" s="1667"/>
      <c r="T384" s="1667"/>
      <c r="U384" s="1667"/>
      <c r="V384" s="1667"/>
      <c r="W384" s="1667"/>
      <c r="X384" s="1667"/>
      <c r="Y384" s="1667"/>
      <c r="Z384" s="1667"/>
    </row>
    <row r="385">
      <c r="A385" s="1667"/>
      <c r="B385" s="1667"/>
      <c r="C385" s="1667"/>
      <c r="D385" s="1667"/>
      <c r="E385" s="1667"/>
      <c r="F385" s="1667"/>
      <c r="G385" s="1667"/>
      <c r="H385" s="1667"/>
      <c r="I385" s="1667"/>
      <c r="J385" s="1667"/>
      <c r="K385" s="1667"/>
      <c r="L385" s="1667"/>
      <c r="M385" s="1667"/>
      <c r="N385" s="1667"/>
      <c r="O385" s="1667"/>
      <c r="P385" s="1667"/>
      <c r="Q385" s="1667"/>
      <c r="R385" s="1667"/>
      <c r="S385" s="1667"/>
      <c r="T385" s="1667"/>
      <c r="U385" s="1667"/>
      <c r="V385" s="1667"/>
      <c r="W385" s="1667"/>
      <c r="X385" s="1667"/>
      <c r="Y385" s="1667"/>
      <c r="Z385" s="1667"/>
    </row>
    <row r="386">
      <c r="A386" s="1667"/>
      <c r="B386" s="1667"/>
      <c r="C386" s="1667"/>
      <c r="D386" s="1667"/>
      <c r="E386" s="1667"/>
      <c r="F386" s="1667"/>
      <c r="G386" s="1667"/>
      <c r="H386" s="1667"/>
      <c r="I386" s="1667"/>
      <c r="J386" s="1667"/>
      <c r="K386" s="1667"/>
      <c r="L386" s="1667"/>
      <c r="M386" s="1667"/>
      <c r="N386" s="1667"/>
      <c r="O386" s="1667"/>
      <c r="P386" s="1667"/>
      <c r="Q386" s="1667"/>
      <c r="R386" s="1667"/>
      <c r="S386" s="1667"/>
      <c r="T386" s="1667"/>
      <c r="U386" s="1667"/>
      <c r="V386" s="1667"/>
      <c r="W386" s="1667"/>
      <c r="X386" s="1667"/>
      <c r="Y386" s="1667"/>
      <c r="Z386" s="1667"/>
    </row>
    <row r="387">
      <c r="A387" s="1667"/>
      <c r="B387" s="1667"/>
      <c r="C387" s="1667"/>
      <c r="D387" s="1667"/>
      <c r="E387" s="1667"/>
      <c r="F387" s="1667"/>
      <c r="G387" s="1667"/>
      <c r="H387" s="1667"/>
      <c r="I387" s="1667"/>
      <c r="J387" s="1667"/>
      <c r="K387" s="1667"/>
      <c r="L387" s="1667"/>
      <c r="M387" s="1667"/>
      <c r="N387" s="1667"/>
      <c r="O387" s="1667"/>
      <c r="P387" s="1667"/>
      <c r="Q387" s="1667"/>
      <c r="R387" s="1667"/>
      <c r="S387" s="1667"/>
      <c r="T387" s="1667"/>
      <c r="U387" s="1667"/>
      <c r="V387" s="1667"/>
      <c r="W387" s="1667"/>
      <c r="X387" s="1667"/>
      <c r="Y387" s="1667"/>
      <c r="Z387" s="1667"/>
    </row>
    <row r="388">
      <c r="A388" s="1667"/>
      <c r="B388" s="1667"/>
      <c r="C388" s="1667"/>
      <c r="D388" s="1667"/>
      <c r="E388" s="1667"/>
      <c r="F388" s="1667"/>
      <c r="G388" s="1667"/>
      <c r="H388" s="1667"/>
      <c r="I388" s="1667"/>
      <c r="J388" s="1667"/>
      <c r="K388" s="1667"/>
      <c r="L388" s="1667"/>
      <c r="M388" s="1667"/>
      <c r="N388" s="1667"/>
      <c r="O388" s="1667"/>
      <c r="P388" s="1667"/>
      <c r="Q388" s="1667"/>
      <c r="R388" s="1667"/>
      <c r="S388" s="1667"/>
      <c r="T388" s="1667"/>
      <c r="U388" s="1667"/>
      <c r="V388" s="1667"/>
      <c r="W388" s="1667"/>
      <c r="X388" s="1667"/>
      <c r="Y388" s="1667"/>
      <c r="Z388" s="1667"/>
    </row>
    <row r="389">
      <c r="A389" s="1667"/>
      <c r="B389" s="1667"/>
      <c r="C389" s="1667"/>
      <c r="D389" s="1667"/>
      <c r="E389" s="1667"/>
      <c r="F389" s="1667"/>
      <c r="G389" s="1667"/>
      <c r="H389" s="1667"/>
      <c r="I389" s="1667"/>
      <c r="J389" s="1667"/>
      <c r="K389" s="1667"/>
      <c r="L389" s="1667"/>
      <c r="M389" s="1667"/>
      <c r="N389" s="1667"/>
      <c r="O389" s="1667"/>
      <c r="P389" s="1667"/>
      <c r="Q389" s="1667"/>
      <c r="R389" s="1667"/>
      <c r="S389" s="1667"/>
      <c r="T389" s="1667"/>
      <c r="U389" s="1667"/>
      <c r="V389" s="1667"/>
      <c r="W389" s="1667"/>
      <c r="X389" s="1667"/>
      <c r="Y389" s="1667"/>
      <c r="Z389" s="1667"/>
    </row>
    <row r="390">
      <c r="A390" s="1667"/>
      <c r="B390" s="1667"/>
      <c r="C390" s="1667"/>
      <c r="D390" s="1667"/>
      <c r="E390" s="1667"/>
      <c r="F390" s="1667"/>
      <c r="G390" s="1667"/>
      <c r="H390" s="1667"/>
      <c r="I390" s="1667"/>
      <c r="J390" s="1667"/>
      <c r="K390" s="1667"/>
      <c r="L390" s="1667"/>
      <c r="M390" s="1667"/>
      <c r="N390" s="1667"/>
      <c r="O390" s="1667"/>
      <c r="P390" s="1667"/>
      <c r="Q390" s="1667"/>
      <c r="R390" s="1667"/>
      <c r="S390" s="1667"/>
      <c r="T390" s="1667"/>
      <c r="U390" s="1667"/>
      <c r="V390" s="1667"/>
      <c r="W390" s="1667"/>
      <c r="X390" s="1667"/>
      <c r="Y390" s="1667"/>
      <c r="Z390" s="1667"/>
    </row>
    <row r="391">
      <c r="A391" s="1667"/>
      <c r="B391" s="1667"/>
      <c r="C391" s="1667"/>
      <c r="D391" s="1667"/>
      <c r="E391" s="1667"/>
      <c r="F391" s="1667"/>
      <c r="G391" s="1667"/>
      <c r="H391" s="1667"/>
      <c r="I391" s="1667"/>
      <c r="J391" s="1667"/>
      <c r="K391" s="1667"/>
      <c r="L391" s="1667"/>
      <c r="M391" s="1667"/>
      <c r="N391" s="1667"/>
      <c r="O391" s="1667"/>
      <c r="P391" s="1667"/>
      <c r="Q391" s="1667"/>
      <c r="R391" s="1667"/>
      <c r="S391" s="1667"/>
      <c r="T391" s="1667"/>
      <c r="U391" s="1667"/>
      <c r="V391" s="1667"/>
      <c r="W391" s="1667"/>
      <c r="X391" s="1667"/>
      <c r="Y391" s="1667"/>
      <c r="Z391" s="1667"/>
    </row>
    <row r="392">
      <c r="A392" s="1667"/>
      <c r="B392" s="1667"/>
      <c r="C392" s="1667"/>
      <c r="D392" s="1667"/>
      <c r="E392" s="1667"/>
      <c r="F392" s="1667"/>
      <c r="G392" s="1667"/>
      <c r="H392" s="1667"/>
      <c r="I392" s="1667"/>
      <c r="J392" s="1667"/>
      <c r="K392" s="1667"/>
      <c r="L392" s="1667"/>
      <c r="M392" s="1667"/>
      <c r="N392" s="1667"/>
      <c r="O392" s="1667"/>
      <c r="P392" s="1667"/>
      <c r="Q392" s="1667"/>
      <c r="R392" s="1667"/>
      <c r="S392" s="1667"/>
      <c r="T392" s="1667"/>
      <c r="U392" s="1667"/>
      <c r="V392" s="1667"/>
      <c r="W392" s="1667"/>
      <c r="X392" s="1667"/>
      <c r="Y392" s="1667"/>
      <c r="Z392" s="1667"/>
    </row>
    <row r="393">
      <c r="A393" s="1667"/>
      <c r="B393" s="1667"/>
      <c r="C393" s="1667"/>
      <c r="D393" s="1667"/>
      <c r="E393" s="1667"/>
      <c r="F393" s="1667"/>
      <c r="G393" s="1667"/>
      <c r="H393" s="1667"/>
      <c r="I393" s="1667"/>
      <c r="J393" s="1667"/>
      <c r="K393" s="1667"/>
      <c r="L393" s="1667"/>
      <c r="M393" s="1667"/>
      <c r="N393" s="1667"/>
      <c r="O393" s="1667"/>
      <c r="P393" s="1667"/>
      <c r="Q393" s="1667"/>
      <c r="R393" s="1667"/>
      <c r="S393" s="1667"/>
      <c r="T393" s="1667"/>
      <c r="U393" s="1667"/>
      <c r="V393" s="1667"/>
      <c r="W393" s="1667"/>
      <c r="X393" s="1667"/>
      <c r="Y393" s="1667"/>
      <c r="Z393" s="1667"/>
    </row>
    <row r="394">
      <c r="A394" s="1667"/>
      <c r="B394" s="1667"/>
      <c r="C394" s="1667"/>
      <c r="D394" s="1667"/>
      <c r="E394" s="1667"/>
      <c r="F394" s="1667"/>
      <c r="G394" s="1667"/>
      <c r="H394" s="1667"/>
      <c r="I394" s="1667"/>
      <c r="J394" s="1667"/>
      <c r="K394" s="1667"/>
      <c r="L394" s="1667"/>
      <c r="M394" s="1667"/>
      <c r="N394" s="1667"/>
      <c r="O394" s="1667"/>
      <c r="P394" s="1667"/>
      <c r="Q394" s="1667"/>
      <c r="R394" s="1667"/>
      <c r="S394" s="1667"/>
      <c r="T394" s="1667"/>
      <c r="U394" s="1667"/>
      <c r="V394" s="1667"/>
      <c r="W394" s="1667"/>
      <c r="X394" s="1667"/>
      <c r="Y394" s="1667"/>
      <c r="Z394" s="1667"/>
    </row>
    <row r="395">
      <c r="A395" s="1667"/>
      <c r="B395" s="1667"/>
      <c r="C395" s="1667"/>
      <c r="D395" s="1667"/>
      <c r="E395" s="1667"/>
      <c r="F395" s="1667"/>
      <c r="G395" s="1667"/>
      <c r="H395" s="1667"/>
      <c r="I395" s="1667"/>
      <c r="J395" s="1667"/>
      <c r="K395" s="1667"/>
      <c r="L395" s="1667"/>
      <c r="M395" s="1667"/>
      <c r="N395" s="1667"/>
      <c r="O395" s="1667"/>
      <c r="P395" s="1667"/>
      <c r="Q395" s="1667"/>
      <c r="R395" s="1667"/>
      <c r="S395" s="1667"/>
      <c r="T395" s="1667"/>
      <c r="U395" s="1667"/>
      <c r="V395" s="1667"/>
      <c r="W395" s="1667"/>
      <c r="X395" s="1667"/>
      <c r="Y395" s="1667"/>
      <c r="Z395" s="1667"/>
    </row>
    <row r="396">
      <c r="A396" s="1667"/>
      <c r="B396" s="1667"/>
      <c r="C396" s="1667"/>
      <c r="D396" s="1667"/>
      <c r="E396" s="1667"/>
      <c r="F396" s="1667"/>
      <c r="G396" s="1667"/>
      <c r="H396" s="1667"/>
      <c r="I396" s="1667"/>
      <c r="J396" s="1667"/>
      <c r="K396" s="1667"/>
      <c r="L396" s="1667"/>
      <c r="M396" s="1667"/>
      <c r="N396" s="1667"/>
      <c r="O396" s="1667"/>
      <c r="P396" s="1667"/>
      <c r="Q396" s="1667"/>
      <c r="R396" s="1667"/>
      <c r="S396" s="1667"/>
      <c r="T396" s="1667"/>
      <c r="U396" s="1667"/>
      <c r="V396" s="1667"/>
      <c r="W396" s="1667"/>
      <c r="X396" s="1667"/>
      <c r="Y396" s="1667"/>
      <c r="Z396" s="1667"/>
    </row>
    <row r="397">
      <c r="A397" s="1667"/>
      <c r="B397" s="1667"/>
      <c r="C397" s="1667"/>
      <c r="D397" s="1667"/>
      <c r="E397" s="1667"/>
      <c r="F397" s="1667"/>
      <c r="G397" s="1667"/>
      <c r="H397" s="1667"/>
      <c r="I397" s="1667"/>
      <c r="J397" s="1667"/>
      <c r="K397" s="1667"/>
      <c r="L397" s="1667"/>
      <c r="M397" s="1667"/>
      <c r="N397" s="1667"/>
      <c r="O397" s="1667"/>
      <c r="P397" s="1667"/>
      <c r="Q397" s="1667"/>
      <c r="R397" s="1667"/>
      <c r="S397" s="1667"/>
      <c r="T397" s="1667"/>
      <c r="U397" s="1667"/>
      <c r="V397" s="1667"/>
      <c r="W397" s="1667"/>
      <c r="X397" s="1667"/>
      <c r="Y397" s="1667"/>
      <c r="Z397" s="1667"/>
    </row>
    <row r="398">
      <c r="A398" s="1667"/>
      <c r="B398" s="1667"/>
      <c r="C398" s="1667"/>
      <c r="D398" s="1667"/>
      <c r="E398" s="1667"/>
      <c r="F398" s="1667"/>
      <c r="G398" s="1667"/>
      <c r="H398" s="1667"/>
      <c r="I398" s="1667"/>
      <c r="J398" s="1667"/>
      <c r="K398" s="1667"/>
      <c r="L398" s="1667"/>
      <c r="M398" s="1667"/>
      <c r="N398" s="1667"/>
      <c r="O398" s="1667"/>
      <c r="P398" s="1667"/>
      <c r="Q398" s="1667"/>
      <c r="R398" s="1667"/>
      <c r="S398" s="1667"/>
      <c r="T398" s="1667"/>
      <c r="U398" s="1667"/>
      <c r="V398" s="1667"/>
      <c r="W398" s="1667"/>
      <c r="X398" s="1667"/>
      <c r="Y398" s="1667"/>
      <c r="Z398" s="1667"/>
    </row>
    <row r="399">
      <c r="A399" s="1667"/>
      <c r="B399" s="1667"/>
      <c r="C399" s="1667"/>
      <c r="D399" s="1667"/>
      <c r="E399" s="1667"/>
      <c r="F399" s="1667"/>
      <c r="G399" s="1667"/>
      <c r="H399" s="1667"/>
      <c r="I399" s="1667"/>
      <c r="J399" s="1667"/>
      <c r="K399" s="1667"/>
      <c r="L399" s="1667"/>
      <c r="M399" s="1667"/>
      <c r="N399" s="1667"/>
      <c r="O399" s="1667"/>
      <c r="P399" s="1667"/>
      <c r="Q399" s="1667"/>
      <c r="R399" s="1667"/>
      <c r="S399" s="1667"/>
      <c r="T399" s="1667"/>
      <c r="U399" s="1667"/>
      <c r="V399" s="1667"/>
      <c r="W399" s="1667"/>
      <c r="X399" s="1667"/>
      <c r="Y399" s="1667"/>
      <c r="Z399" s="1667"/>
    </row>
    <row r="400">
      <c r="A400" s="1667"/>
      <c r="B400" s="1667"/>
      <c r="C400" s="1667"/>
      <c r="D400" s="1667"/>
      <c r="E400" s="1667"/>
      <c r="F400" s="1667"/>
      <c r="G400" s="1667"/>
      <c r="H400" s="1667"/>
      <c r="I400" s="1667"/>
      <c r="J400" s="1667"/>
      <c r="K400" s="1667"/>
      <c r="L400" s="1667"/>
      <c r="M400" s="1667"/>
      <c r="N400" s="1667"/>
      <c r="O400" s="1667"/>
      <c r="P400" s="1667"/>
      <c r="Q400" s="1667"/>
      <c r="R400" s="1667"/>
      <c r="S400" s="1667"/>
      <c r="T400" s="1667"/>
      <c r="U400" s="1667"/>
      <c r="V400" s="1667"/>
      <c r="W400" s="1667"/>
      <c r="X400" s="1667"/>
      <c r="Y400" s="1667"/>
      <c r="Z400" s="1667"/>
    </row>
    <row r="401">
      <c r="A401" s="1667"/>
      <c r="B401" s="1667"/>
      <c r="C401" s="1667"/>
      <c r="D401" s="1667"/>
      <c r="E401" s="1667"/>
      <c r="F401" s="1667"/>
      <c r="G401" s="1667"/>
      <c r="H401" s="1667"/>
      <c r="I401" s="1667"/>
      <c r="J401" s="1667"/>
      <c r="K401" s="1667"/>
      <c r="L401" s="1667"/>
      <c r="M401" s="1667"/>
      <c r="N401" s="1667"/>
      <c r="O401" s="1667"/>
      <c r="P401" s="1667"/>
      <c r="Q401" s="1667"/>
      <c r="R401" s="1667"/>
      <c r="S401" s="1667"/>
      <c r="T401" s="1667"/>
      <c r="U401" s="1667"/>
      <c r="V401" s="1667"/>
      <c r="W401" s="1667"/>
      <c r="X401" s="1667"/>
      <c r="Y401" s="1667"/>
      <c r="Z401" s="1667"/>
    </row>
    <row r="402">
      <c r="A402" s="1667"/>
      <c r="B402" s="1667"/>
      <c r="C402" s="1667"/>
      <c r="D402" s="1667"/>
      <c r="E402" s="1667"/>
      <c r="F402" s="1667"/>
      <c r="G402" s="1667"/>
      <c r="H402" s="1667"/>
      <c r="I402" s="1667"/>
      <c r="J402" s="1667"/>
      <c r="K402" s="1667"/>
      <c r="L402" s="1667"/>
      <c r="M402" s="1667"/>
      <c r="N402" s="1667"/>
      <c r="O402" s="1667"/>
      <c r="P402" s="1667"/>
      <c r="Q402" s="1667"/>
      <c r="R402" s="1667"/>
      <c r="S402" s="1667"/>
      <c r="T402" s="1667"/>
      <c r="U402" s="1667"/>
      <c r="V402" s="1667"/>
      <c r="W402" s="1667"/>
      <c r="X402" s="1667"/>
      <c r="Y402" s="1667"/>
      <c r="Z402" s="1667"/>
    </row>
    <row r="403">
      <c r="A403" s="1667"/>
      <c r="B403" s="1667"/>
      <c r="C403" s="1667"/>
      <c r="D403" s="1667"/>
      <c r="E403" s="1667"/>
      <c r="F403" s="1667"/>
      <c r="G403" s="1667"/>
      <c r="H403" s="1667"/>
      <c r="I403" s="1667"/>
      <c r="J403" s="1667"/>
      <c r="K403" s="1667"/>
      <c r="L403" s="1667"/>
      <c r="M403" s="1667"/>
      <c r="N403" s="1667"/>
      <c r="O403" s="1667"/>
      <c r="P403" s="1667"/>
      <c r="Q403" s="1667"/>
      <c r="R403" s="1667"/>
      <c r="S403" s="1667"/>
      <c r="T403" s="1667"/>
      <c r="U403" s="1667"/>
      <c r="V403" s="1667"/>
      <c r="W403" s="1667"/>
      <c r="X403" s="1667"/>
      <c r="Y403" s="1667"/>
      <c r="Z403" s="1667"/>
    </row>
    <row r="404">
      <c r="A404" s="1667"/>
      <c r="B404" s="1667"/>
      <c r="C404" s="1667"/>
      <c r="D404" s="1667"/>
      <c r="E404" s="1667"/>
      <c r="F404" s="1667"/>
      <c r="G404" s="1667"/>
      <c r="H404" s="1667"/>
      <c r="I404" s="1667"/>
      <c r="J404" s="1667"/>
      <c r="K404" s="1667"/>
      <c r="L404" s="1667"/>
      <c r="M404" s="1667"/>
      <c r="N404" s="1667"/>
      <c r="O404" s="1667"/>
      <c r="P404" s="1667"/>
      <c r="Q404" s="1667"/>
      <c r="R404" s="1667"/>
      <c r="S404" s="1667"/>
      <c r="T404" s="1667"/>
      <c r="U404" s="1667"/>
      <c r="V404" s="1667"/>
      <c r="W404" s="1667"/>
      <c r="X404" s="1667"/>
      <c r="Y404" s="1667"/>
      <c r="Z404" s="1667"/>
    </row>
    <row r="405">
      <c r="A405" s="1667"/>
      <c r="B405" s="1667"/>
      <c r="C405" s="1667"/>
      <c r="D405" s="1667"/>
      <c r="E405" s="1667"/>
      <c r="F405" s="1667"/>
      <c r="G405" s="1667"/>
      <c r="H405" s="1667"/>
      <c r="I405" s="1667"/>
      <c r="J405" s="1667"/>
      <c r="K405" s="1667"/>
      <c r="L405" s="1667"/>
      <c r="M405" s="1667"/>
      <c r="N405" s="1667"/>
      <c r="O405" s="1667"/>
      <c r="P405" s="1667"/>
      <c r="Q405" s="1667"/>
      <c r="R405" s="1667"/>
      <c r="S405" s="1667"/>
      <c r="T405" s="1667"/>
      <c r="U405" s="1667"/>
      <c r="V405" s="1667"/>
      <c r="W405" s="1667"/>
      <c r="X405" s="1667"/>
      <c r="Y405" s="1667"/>
      <c r="Z405" s="1667"/>
    </row>
    <row r="406">
      <c r="A406" s="1667"/>
      <c r="B406" s="1667"/>
      <c r="C406" s="1667"/>
      <c r="D406" s="1667"/>
      <c r="E406" s="1667"/>
      <c r="F406" s="1667"/>
      <c r="G406" s="1667"/>
      <c r="H406" s="1667"/>
      <c r="I406" s="1667"/>
      <c r="J406" s="1667"/>
      <c r="K406" s="1667"/>
      <c r="L406" s="1667"/>
      <c r="M406" s="1667"/>
      <c r="N406" s="1667"/>
      <c r="O406" s="1667"/>
      <c r="P406" s="1667"/>
      <c r="Q406" s="1667"/>
      <c r="R406" s="1667"/>
      <c r="S406" s="1667"/>
      <c r="T406" s="1667"/>
      <c r="U406" s="1667"/>
      <c r="V406" s="1667"/>
      <c r="W406" s="1667"/>
      <c r="X406" s="1667"/>
      <c r="Y406" s="1667"/>
      <c r="Z406" s="1667"/>
    </row>
    <row r="407">
      <c r="A407" s="1667"/>
      <c r="B407" s="1667"/>
      <c r="C407" s="1667"/>
      <c r="D407" s="1667"/>
      <c r="E407" s="1667"/>
      <c r="F407" s="1667"/>
      <c r="G407" s="1667"/>
      <c r="H407" s="1667"/>
      <c r="I407" s="1667"/>
      <c r="J407" s="1667"/>
      <c r="K407" s="1667"/>
      <c r="L407" s="1667"/>
      <c r="M407" s="1667"/>
      <c r="N407" s="1667"/>
      <c r="O407" s="1667"/>
      <c r="P407" s="1667"/>
      <c r="Q407" s="1667"/>
      <c r="R407" s="1667"/>
      <c r="S407" s="1667"/>
      <c r="T407" s="1667"/>
      <c r="U407" s="1667"/>
      <c r="V407" s="1667"/>
      <c r="W407" s="1667"/>
      <c r="X407" s="1667"/>
      <c r="Y407" s="1667"/>
      <c r="Z407" s="1667"/>
    </row>
    <row r="408">
      <c r="A408" s="1667"/>
      <c r="B408" s="1667"/>
      <c r="C408" s="1667"/>
      <c r="D408" s="1667"/>
      <c r="E408" s="1667"/>
      <c r="F408" s="1667"/>
      <c r="G408" s="1667"/>
      <c r="H408" s="1667"/>
      <c r="I408" s="1667"/>
      <c r="J408" s="1667"/>
      <c r="K408" s="1667"/>
      <c r="L408" s="1667"/>
      <c r="M408" s="1667"/>
      <c r="N408" s="1667"/>
      <c r="O408" s="1667"/>
      <c r="P408" s="1667"/>
      <c r="Q408" s="1667"/>
      <c r="R408" s="1667"/>
      <c r="S408" s="1667"/>
      <c r="T408" s="1667"/>
      <c r="U408" s="1667"/>
      <c r="V408" s="1667"/>
      <c r="W408" s="1667"/>
      <c r="X408" s="1667"/>
      <c r="Y408" s="1667"/>
      <c r="Z408" s="1667"/>
    </row>
    <row r="409">
      <c r="A409" s="1667"/>
      <c r="B409" s="1667"/>
      <c r="C409" s="1667"/>
      <c r="D409" s="1667"/>
      <c r="E409" s="1667"/>
      <c r="F409" s="1667"/>
      <c r="G409" s="1667"/>
      <c r="H409" s="1667"/>
      <c r="I409" s="1667"/>
      <c r="J409" s="1667"/>
      <c r="K409" s="1667"/>
      <c r="L409" s="1667"/>
      <c r="M409" s="1667"/>
      <c r="N409" s="1667"/>
      <c r="O409" s="1667"/>
      <c r="P409" s="1667"/>
      <c r="Q409" s="1667"/>
      <c r="R409" s="1667"/>
      <c r="S409" s="1667"/>
      <c r="T409" s="1667"/>
      <c r="U409" s="1667"/>
      <c r="V409" s="1667"/>
      <c r="W409" s="1667"/>
      <c r="X409" s="1667"/>
      <c r="Y409" s="1667"/>
      <c r="Z409" s="1667"/>
    </row>
    <row r="410">
      <c r="A410" s="1667"/>
      <c r="B410" s="1667"/>
      <c r="C410" s="1667"/>
      <c r="D410" s="1667"/>
      <c r="E410" s="1667"/>
      <c r="F410" s="1667"/>
      <c r="G410" s="1667"/>
      <c r="H410" s="1667"/>
      <c r="I410" s="1667"/>
      <c r="J410" s="1667"/>
      <c r="K410" s="1667"/>
      <c r="L410" s="1667"/>
      <c r="M410" s="1667"/>
      <c r="N410" s="1667"/>
      <c r="O410" s="1667"/>
      <c r="P410" s="1667"/>
      <c r="Q410" s="1667"/>
      <c r="R410" s="1667"/>
      <c r="S410" s="1667"/>
      <c r="T410" s="1667"/>
      <c r="U410" s="1667"/>
      <c r="V410" s="1667"/>
      <c r="W410" s="1667"/>
      <c r="X410" s="1667"/>
      <c r="Y410" s="1667"/>
      <c r="Z410" s="1667"/>
    </row>
    <row r="411">
      <c r="A411" s="1667"/>
      <c r="B411" s="1667"/>
      <c r="C411" s="1667"/>
      <c r="D411" s="1667"/>
      <c r="E411" s="1667"/>
      <c r="F411" s="1667"/>
      <c r="G411" s="1667"/>
      <c r="H411" s="1667"/>
      <c r="I411" s="1667"/>
      <c r="J411" s="1667"/>
      <c r="K411" s="1667"/>
      <c r="L411" s="1667"/>
      <c r="M411" s="1667"/>
      <c r="N411" s="1667"/>
      <c r="O411" s="1667"/>
      <c r="P411" s="1667"/>
      <c r="Q411" s="1667"/>
      <c r="R411" s="1667"/>
      <c r="S411" s="1667"/>
      <c r="T411" s="1667"/>
      <c r="U411" s="1667"/>
      <c r="V411" s="1667"/>
      <c r="W411" s="1667"/>
      <c r="X411" s="1667"/>
      <c r="Y411" s="1667"/>
      <c r="Z411" s="1667"/>
    </row>
    <row r="412">
      <c r="A412" s="1667"/>
      <c r="B412" s="1667"/>
      <c r="C412" s="1667"/>
      <c r="D412" s="1667"/>
      <c r="E412" s="1667"/>
      <c r="F412" s="1667"/>
      <c r="G412" s="1667"/>
      <c r="H412" s="1667"/>
      <c r="I412" s="1667"/>
      <c r="J412" s="1667"/>
      <c r="K412" s="1667"/>
      <c r="L412" s="1667"/>
      <c r="M412" s="1667"/>
      <c r="N412" s="1667"/>
      <c r="O412" s="1667"/>
      <c r="P412" s="1667"/>
      <c r="Q412" s="1667"/>
      <c r="R412" s="1667"/>
      <c r="S412" s="1667"/>
      <c r="T412" s="1667"/>
      <c r="U412" s="1667"/>
      <c r="V412" s="1667"/>
      <c r="W412" s="1667"/>
      <c r="X412" s="1667"/>
      <c r="Y412" s="1667"/>
      <c r="Z412" s="1667"/>
    </row>
    <row r="413">
      <c r="A413" s="1667"/>
      <c r="B413" s="1667"/>
      <c r="C413" s="1667"/>
      <c r="D413" s="1667"/>
      <c r="E413" s="1667"/>
      <c r="F413" s="1667"/>
      <c r="G413" s="1667"/>
      <c r="H413" s="1667"/>
      <c r="I413" s="1667"/>
      <c r="J413" s="1667"/>
      <c r="K413" s="1667"/>
      <c r="L413" s="1667"/>
      <c r="M413" s="1667"/>
      <c r="N413" s="1667"/>
      <c r="O413" s="1667"/>
      <c r="P413" s="1667"/>
      <c r="Q413" s="1667"/>
      <c r="R413" s="1667"/>
      <c r="S413" s="1667"/>
      <c r="T413" s="1667"/>
      <c r="U413" s="1667"/>
      <c r="V413" s="1667"/>
      <c r="W413" s="1667"/>
      <c r="X413" s="1667"/>
      <c r="Y413" s="1667"/>
      <c r="Z413" s="1667"/>
    </row>
    <row r="414">
      <c r="A414" s="1667"/>
      <c r="B414" s="1667"/>
      <c r="C414" s="1667"/>
      <c r="D414" s="1667"/>
      <c r="E414" s="1667"/>
      <c r="F414" s="1667"/>
      <c r="G414" s="1667"/>
      <c r="H414" s="1667"/>
      <c r="I414" s="1667"/>
      <c r="J414" s="1667"/>
      <c r="K414" s="1667"/>
      <c r="L414" s="1667"/>
      <c r="M414" s="1667"/>
      <c r="N414" s="1667"/>
      <c r="O414" s="1667"/>
      <c r="P414" s="1667"/>
      <c r="Q414" s="1667"/>
      <c r="R414" s="1667"/>
      <c r="S414" s="1667"/>
      <c r="T414" s="1667"/>
      <c r="U414" s="1667"/>
      <c r="V414" s="1667"/>
      <c r="W414" s="1667"/>
      <c r="X414" s="1667"/>
      <c r="Y414" s="1667"/>
      <c r="Z414" s="1667"/>
    </row>
    <row r="415">
      <c r="A415" s="1667"/>
      <c r="B415" s="1667"/>
      <c r="C415" s="1667"/>
      <c r="D415" s="1667"/>
      <c r="E415" s="1667"/>
      <c r="F415" s="1667"/>
      <c r="G415" s="1667"/>
      <c r="H415" s="1667"/>
      <c r="I415" s="1667"/>
      <c r="J415" s="1667"/>
      <c r="K415" s="1667"/>
      <c r="L415" s="1667"/>
      <c r="M415" s="1667"/>
      <c r="N415" s="1667"/>
      <c r="O415" s="1667"/>
      <c r="P415" s="1667"/>
      <c r="Q415" s="1667"/>
      <c r="R415" s="1667"/>
      <c r="S415" s="1667"/>
      <c r="T415" s="1667"/>
      <c r="U415" s="1667"/>
      <c r="V415" s="1667"/>
      <c r="W415" s="1667"/>
      <c r="X415" s="1667"/>
      <c r="Y415" s="1667"/>
      <c r="Z415" s="1667"/>
    </row>
    <row r="416">
      <c r="A416" s="1667"/>
      <c r="B416" s="1667"/>
      <c r="C416" s="1667"/>
      <c r="D416" s="1667"/>
      <c r="E416" s="1667"/>
      <c r="F416" s="1667"/>
      <c r="G416" s="1667"/>
      <c r="H416" s="1667"/>
      <c r="I416" s="1667"/>
      <c r="J416" s="1667"/>
      <c r="K416" s="1667"/>
      <c r="L416" s="1667"/>
      <c r="M416" s="1667"/>
      <c r="N416" s="1667"/>
      <c r="O416" s="1667"/>
      <c r="P416" s="1667"/>
      <c r="Q416" s="1667"/>
      <c r="R416" s="1667"/>
      <c r="S416" s="1667"/>
      <c r="T416" s="1667"/>
      <c r="U416" s="1667"/>
      <c r="V416" s="1667"/>
      <c r="W416" s="1667"/>
      <c r="X416" s="1667"/>
      <c r="Y416" s="1667"/>
      <c r="Z416" s="1667"/>
    </row>
    <row r="417">
      <c r="A417" s="1667"/>
      <c r="B417" s="1667"/>
      <c r="C417" s="1667"/>
      <c r="D417" s="1667"/>
      <c r="E417" s="1667"/>
      <c r="F417" s="1667"/>
      <c r="G417" s="1667"/>
      <c r="H417" s="1667"/>
      <c r="I417" s="1667"/>
      <c r="J417" s="1667"/>
      <c r="K417" s="1667"/>
      <c r="L417" s="1667"/>
      <c r="M417" s="1667"/>
      <c r="N417" s="1667"/>
      <c r="O417" s="1667"/>
      <c r="P417" s="1667"/>
      <c r="Q417" s="1667"/>
      <c r="R417" s="1667"/>
      <c r="S417" s="1667"/>
      <c r="T417" s="1667"/>
      <c r="U417" s="1667"/>
      <c r="V417" s="1667"/>
      <c r="W417" s="1667"/>
      <c r="X417" s="1667"/>
      <c r="Y417" s="1667"/>
      <c r="Z417" s="1667"/>
    </row>
    <row r="418">
      <c r="A418" s="1667"/>
      <c r="B418" s="1667"/>
      <c r="C418" s="1667"/>
      <c r="D418" s="1667"/>
      <c r="E418" s="1667"/>
      <c r="F418" s="1667"/>
      <c r="G418" s="1667"/>
      <c r="H418" s="1667"/>
      <c r="I418" s="1667"/>
      <c r="J418" s="1667"/>
      <c r="K418" s="1667"/>
      <c r="L418" s="1667"/>
      <c r="M418" s="1667"/>
      <c r="N418" s="1667"/>
      <c r="O418" s="1667"/>
      <c r="P418" s="1667"/>
      <c r="Q418" s="1667"/>
      <c r="R418" s="1667"/>
      <c r="S418" s="1667"/>
      <c r="T418" s="1667"/>
      <c r="U418" s="1667"/>
      <c r="V418" s="1667"/>
      <c r="W418" s="1667"/>
      <c r="X418" s="1667"/>
      <c r="Y418" s="1667"/>
      <c r="Z418" s="1667"/>
    </row>
    <row r="419">
      <c r="A419" s="1667"/>
      <c r="B419" s="1667"/>
      <c r="C419" s="1667"/>
      <c r="D419" s="1667"/>
      <c r="E419" s="1667"/>
      <c r="F419" s="1667"/>
      <c r="G419" s="1667"/>
      <c r="H419" s="1667"/>
      <c r="I419" s="1667"/>
      <c r="J419" s="1667"/>
      <c r="K419" s="1667"/>
      <c r="L419" s="1667"/>
      <c r="M419" s="1667"/>
      <c r="N419" s="1667"/>
      <c r="O419" s="1667"/>
      <c r="P419" s="1667"/>
      <c r="Q419" s="1667"/>
      <c r="R419" s="1667"/>
      <c r="S419" s="1667"/>
      <c r="T419" s="1667"/>
      <c r="U419" s="1667"/>
      <c r="V419" s="1667"/>
      <c r="W419" s="1667"/>
      <c r="X419" s="1667"/>
      <c r="Y419" s="1667"/>
      <c r="Z419" s="1667"/>
    </row>
    <row r="420">
      <c r="A420" s="1667"/>
      <c r="B420" s="1667"/>
      <c r="C420" s="1667"/>
      <c r="D420" s="1667"/>
      <c r="E420" s="1667"/>
      <c r="F420" s="1667"/>
      <c r="G420" s="1667"/>
      <c r="H420" s="1667"/>
      <c r="I420" s="1667"/>
      <c r="J420" s="1667"/>
      <c r="K420" s="1667"/>
      <c r="L420" s="1667"/>
      <c r="M420" s="1667"/>
      <c r="N420" s="1667"/>
      <c r="O420" s="1667"/>
      <c r="P420" s="1667"/>
      <c r="Q420" s="1667"/>
      <c r="R420" s="1667"/>
      <c r="S420" s="1667"/>
      <c r="T420" s="1667"/>
      <c r="U420" s="1667"/>
      <c r="V420" s="1667"/>
      <c r="W420" s="1667"/>
      <c r="X420" s="1667"/>
      <c r="Y420" s="1667"/>
      <c r="Z420" s="1667"/>
    </row>
    <row r="421">
      <c r="A421" s="1667"/>
      <c r="B421" s="1667"/>
      <c r="C421" s="1667"/>
      <c r="D421" s="1667"/>
      <c r="E421" s="1667"/>
      <c r="F421" s="1667"/>
      <c r="G421" s="1667"/>
      <c r="H421" s="1667"/>
      <c r="I421" s="1667"/>
      <c r="J421" s="1667"/>
      <c r="K421" s="1667"/>
      <c r="L421" s="1667"/>
      <c r="M421" s="1667"/>
      <c r="N421" s="1667"/>
      <c r="O421" s="1667"/>
      <c r="P421" s="1667"/>
      <c r="Q421" s="1667"/>
      <c r="R421" s="1667"/>
      <c r="S421" s="1667"/>
      <c r="T421" s="1667"/>
      <c r="U421" s="1667"/>
      <c r="V421" s="1667"/>
      <c r="W421" s="1667"/>
      <c r="X421" s="1667"/>
      <c r="Y421" s="1667"/>
      <c r="Z421" s="1667"/>
    </row>
    <row r="422">
      <c r="A422" s="1667"/>
      <c r="B422" s="1667"/>
      <c r="C422" s="1667"/>
      <c r="D422" s="1667"/>
      <c r="E422" s="1667"/>
      <c r="F422" s="1667"/>
      <c r="G422" s="1667"/>
      <c r="H422" s="1667"/>
      <c r="I422" s="1667"/>
      <c r="J422" s="1667"/>
      <c r="K422" s="1667"/>
      <c r="L422" s="1667"/>
      <c r="M422" s="1667"/>
      <c r="N422" s="1667"/>
      <c r="O422" s="1667"/>
      <c r="P422" s="1667"/>
      <c r="Q422" s="1667"/>
      <c r="R422" s="1667"/>
      <c r="S422" s="1667"/>
      <c r="T422" s="1667"/>
      <c r="U422" s="1667"/>
      <c r="V422" s="1667"/>
      <c r="W422" s="1667"/>
      <c r="X422" s="1667"/>
      <c r="Y422" s="1667"/>
      <c r="Z422" s="1667"/>
    </row>
    <row r="423">
      <c r="A423" s="1667"/>
      <c r="B423" s="1667"/>
      <c r="C423" s="1667"/>
      <c r="D423" s="1667"/>
      <c r="E423" s="1667"/>
      <c r="F423" s="1667"/>
      <c r="G423" s="1667"/>
      <c r="H423" s="1667"/>
      <c r="I423" s="1667"/>
      <c r="J423" s="1667"/>
      <c r="K423" s="1667"/>
      <c r="L423" s="1667"/>
      <c r="M423" s="1667"/>
      <c r="N423" s="1667"/>
      <c r="O423" s="1667"/>
      <c r="P423" s="1667"/>
      <c r="Q423" s="1667"/>
      <c r="R423" s="1667"/>
      <c r="S423" s="1667"/>
      <c r="T423" s="1667"/>
      <c r="U423" s="1667"/>
      <c r="V423" s="1667"/>
      <c r="W423" s="1667"/>
      <c r="X423" s="1667"/>
      <c r="Y423" s="1667"/>
      <c r="Z423" s="1667"/>
    </row>
    <row r="424">
      <c r="A424" s="1667"/>
      <c r="B424" s="1667"/>
      <c r="C424" s="1667"/>
      <c r="D424" s="1667"/>
      <c r="E424" s="1667"/>
      <c r="F424" s="1667"/>
      <c r="G424" s="1667"/>
      <c r="H424" s="1667"/>
      <c r="I424" s="1667"/>
      <c r="J424" s="1667"/>
      <c r="K424" s="1667"/>
      <c r="L424" s="1667"/>
      <c r="M424" s="1667"/>
      <c r="N424" s="1667"/>
      <c r="O424" s="1667"/>
      <c r="P424" s="1667"/>
      <c r="Q424" s="1667"/>
      <c r="R424" s="1667"/>
      <c r="S424" s="1667"/>
      <c r="T424" s="1667"/>
      <c r="U424" s="1667"/>
      <c r="V424" s="1667"/>
      <c r="W424" s="1667"/>
      <c r="X424" s="1667"/>
      <c r="Y424" s="1667"/>
      <c r="Z424" s="1667"/>
    </row>
    <row r="425">
      <c r="A425" s="1667"/>
      <c r="B425" s="1667"/>
      <c r="C425" s="1667"/>
      <c r="D425" s="1667"/>
      <c r="E425" s="1667"/>
      <c r="F425" s="1667"/>
      <c r="G425" s="1667"/>
      <c r="H425" s="1667"/>
      <c r="I425" s="1667"/>
      <c r="J425" s="1667"/>
      <c r="K425" s="1667"/>
      <c r="L425" s="1667"/>
      <c r="M425" s="1667"/>
      <c r="N425" s="1667"/>
      <c r="O425" s="1667"/>
      <c r="P425" s="1667"/>
      <c r="Q425" s="1667"/>
      <c r="R425" s="1667"/>
      <c r="S425" s="1667"/>
      <c r="T425" s="1667"/>
      <c r="U425" s="1667"/>
      <c r="V425" s="1667"/>
      <c r="W425" s="1667"/>
      <c r="X425" s="1667"/>
      <c r="Y425" s="1667"/>
      <c r="Z425" s="1667"/>
    </row>
    <row r="426">
      <c r="A426" s="1667"/>
      <c r="B426" s="1667"/>
      <c r="C426" s="1667"/>
      <c r="D426" s="1667"/>
      <c r="E426" s="1667"/>
      <c r="F426" s="1667"/>
      <c r="G426" s="1667"/>
      <c r="H426" s="1667"/>
      <c r="I426" s="1667"/>
      <c r="J426" s="1667"/>
      <c r="K426" s="1667"/>
      <c r="L426" s="1667"/>
      <c r="M426" s="1667"/>
      <c r="N426" s="1667"/>
      <c r="O426" s="1667"/>
      <c r="P426" s="1667"/>
      <c r="Q426" s="1667"/>
      <c r="R426" s="1667"/>
      <c r="S426" s="1667"/>
      <c r="T426" s="1667"/>
      <c r="U426" s="1667"/>
      <c r="V426" s="1667"/>
      <c r="W426" s="1667"/>
      <c r="X426" s="1667"/>
      <c r="Y426" s="1667"/>
      <c r="Z426" s="1667"/>
    </row>
    <row r="427">
      <c r="A427" s="1667"/>
      <c r="B427" s="1667"/>
      <c r="C427" s="1667"/>
      <c r="D427" s="1667"/>
      <c r="E427" s="1667"/>
      <c r="F427" s="1667"/>
      <c r="G427" s="1667"/>
      <c r="H427" s="1667"/>
      <c r="I427" s="1667"/>
      <c r="J427" s="1667"/>
      <c r="K427" s="1667"/>
      <c r="L427" s="1667"/>
      <c r="M427" s="1667"/>
      <c r="N427" s="1667"/>
      <c r="O427" s="1667"/>
      <c r="P427" s="1667"/>
      <c r="Q427" s="1667"/>
      <c r="R427" s="1667"/>
      <c r="S427" s="1667"/>
      <c r="T427" s="1667"/>
      <c r="U427" s="1667"/>
      <c r="V427" s="1667"/>
      <c r="W427" s="1667"/>
      <c r="X427" s="1667"/>
      <c r="Y427" s="1667"/>
      <c r="Z427" s="1667"/>
    </row>
    <row r="428">
      <c r="A428" s="1667"/>
      <c r="B428" s="1667"/>
      <c r="C428" s="1667"/>
      <c r="D428" s="1667"/>
      <c r="E428" s="1667"/>
      <c r="F428" s="1667"/>
      <c r="G428" s="1667"/>
      <c r="H428" s="1667"/>
      <c r="I428" s="1667"/>
      <c r="J428" s="1667"/>
      <c r="K428" s="1667"/>
      <c r="L428" s="1667"/>
      <c r="M428" s="1667"/>
      <c r="N428" s="1667"/>
      <c r="O428" s="1667"/>
      <c r="P428" s="1667"/>
      <c r="Q428" s="1667"/>
      <c r="R428" s="1667"/>
      <c r="S428" s="1667"/>
      <c r="T428" s="1667"/>
      <c r="U428" s="1667"/>
      <c r="V428" s="1667"/>
      <c r="W428" s="1667"/>
      <c r="X428" s="1667"/>
      <c r="Y428" s="1667"/>
      <c r="Z428" s="1667"/>
    </row>
    <row r="429">
      <c r="A429" s="1667"/>
      <c r="B429" s="1667"/>
      <c r="C429" s="1667"/>
      <c r="D429" s="1667"/>
      <c r="E429" s="1667"/>
      <c r="F429" s="1667"/>
      <c r="G429" s="1667"/>
      <c r="H429" s="1667"/>
      <c r="I429" s="1667"/>
      <c r="J429" s="1667"/>
      <c r="K429" s="1667"/>
      <c r="L429" s="1667"/>
      <c r="M429" s="1667"/>
      <c r="N429" s="1667"/>
      <c r="O429" s="1667"/>
      <c r="P429" s="1667"/>
      <c r="Q429" s="1667"/>
      <c r="R429" s="1667"/>
      <c r="S429" s="1667"/>
      <c r="T429" s="1667"/>
      <c r="U429" s="1667"/>
      <c r="V429" s="1667"/>
      <c r="W429" s="1667"/>
      <c r="X429" s="1667"/>
      <c r="Y429" s="1667"/>
      <c r="Z429" s="1667"/>
    </row>
    <row r="430">
      <c r="A430" s="1667"/>
      <c r="B430" s="1667"/>
      <c r="C430" s="1667"/>
      <c r="D430" s="1667"/>
      <c r="E430" s="1667"/>
      <c r="F430" s="1667"/>
      <c r="G430" s="1667"/>
      <c r="H430" s="1667"/>
      <c r="I430" s="1667"/>
      <c r="J430" s="1667"/>
      <c r="K430" s="1667"/>
      <c r="L430" s="1667"/>
      <c r="M430" s="1667"/>
      <c r="N430" s="1667"/>
      <c r="O430" s="1667"/>
      <c r="P430" s="1667"/>
      <c r="Q430" s="1667"/>
      <c r="R430" s="1667"/>
      <c r="S430" s="1667"/>
      <c r="T430" s="1667"/>
      <c r="U430" s="1667"/>
      <c r="V430" s="1667"/>
      <c r="W430" s="1667"/>
      <c r="X430" s="1667"/>
      <c r="Y430" s="1667"/>
      <c r="Z430" s="1667"/>
    </row>
    <row r="431">
      <c r="A431" s="1667"/>
      <c r="B431" s="1667"/>
      <c r="C431" s="1667"/>
      <c r="D431" s="1667"/>
      <c r="E431" s="1667"/>
      <c r="F431" s="1667"/>
      <c r="G431" s="1667"/>
      <c r="H431" s="1667"/>
      <c r="I431" s="1667"/>
      <c r="J431" s="1667"/>
      <c r="K431" s="1667"/>
      <c r="L431" s="1667"/>
      <c r="M431" s="1667"/>
      <c r="N431" s="1667"/>
      <c r="O431" s="1667"/>
      <c r="P431" s="1667"/>
      <c r="Q431" s="1667"/>
      <c r="R431" s="1667"/>
      <c r="S431" s="1667"/>
      <c r="T431" s="1667"/>
      <c r="U431" s="1667"/>
      <c r="V431" s="1667"/>
      <c r="W431" s="1667"/>
      <c r="X431" s="1667"/>
      <c r="Y431" s="1667"/>
      <c r="Z431" s="1667"/>
    </row>
    <row r="432">
      <c r="A432" s="1667"/>
      <c r="B432" s="1667"/>
      <c r="C432" s="1667"/>
      <c r="D432" s="1667"/>
      <c r="E432" s="1667"/>
      <c r="F432" s="1667"/>
      <c r="G432" s="1667"/>
      <c r="H432" s="1667"/>
      <c r="I432" s="1667"/>
      <c r="J432" s="1667"/>
      <c r="K432" s="1667"/>
      <c r="L432" s="1667"/>
      <c r="M432" s="1667"/>
      <c r="N432" s="1667"/>
      <c r="O432" s="1667"/>
      <c r="P432" s="1667"/>
      <c r="Q432" s="1667"/>
      <c r="R432" s="1667"/>
      <c r="S432" s="1667"/>
      <c r="T432" s="1667"/>
      <c r="U432" s="1667"/>
      <c r="V432" s="1667"/>
      <c r="W432" s="1667"/>
      <c r="X432" s="1667"/>
      <c r="Y432" s="1667"/>
      <c r="Z432" s="1667"/>
    </row>
    <row r="433">
      <c r="A433" s="1667"/>
      <c r="B433" s="1667"/>
      <c r="C433" s="1667"/>
      <c r="D433" s="1667"/>
      <c r="E433" s="1667"/>
      <c r="F433" s="1667"/>
      <c r="G433" s="1667"/>
      <c r="H433" s="1667"/>
      <c r="I433" s="1667"/>
      <c r="J433" s="1667"/>
      <c r="K433" s="1667"/>
      <c r="L433" s="1667"/>
      <c r="M433" s="1667"/>
      <c r="N433" s="1667"/>
      <c r="O433" s="1667"/>
      <c r="P433" s="1667"/>
      <c r="Q433" s="1667"/>
      <c r="R433" s="1667"/>
      <c r="S433" s="1667"/>
      <c r="T433" s="1667"/>
      <c r="U433" s="1667"/>
      <c r="V433" s="1667"/>
      <c r="W433" s="1667"/>
      <c r="X433" s="1667"/>
      <c r="Y433" s="1667"/>
      <c r="Z433" s="1667"/>
    </row>
    <row r="434">
      <c r="A434" s="1667"/>
      <c r="B434" s="1667"/>
      <c r="C434" s="1667"/>
      <c r="D434" s="1667"/>
      <c r="E434" s="1667"/>
      <c r="F434" s="1667"/>
      <c r="G434" s="1667"/>
      <c r="H434" s="1667"/>
      <c r="I434" s="1667"/>
      <c r="J434" s="1667"/>
      <c r="K434" s="1667"/>
      <c r="L434" s="1667"/>
      <c r="M434" s="1667"/>
      <c r="N434" s="1667"/>
      <c r="O434" s="1667"/>
      <c r="P434" s="1667"/>
      <c r="Q434" s="1667"/>
      <c r="R434" s="1667"/>
      <c r="S434" s="1667"/>
      <c r="T434" s="1667"/>
      <c r="U434" s="1667"/>
      <c r="V434" s="1667"/>
      <c r="W434" s="1667"/>
      <c r="X434" s="1667"/>
      <c r="Y434" s="1667"/>
      <c r="Z434" s="1667"/>
    </row>
    <row r="435">
      <c r="A435" s="1667"/>
      <c r="B435" s="1667"/>
      <c r="C435" s="1667"/>
      <c r="D435" s="1667"/>
      <c r="E435" s="1667"/>
      <c r="F435" s="1667"/>
      <c r="G435" s="1667"/>
      <c r="H435" s="1667"/>
      <c r="I435" s="1667"/>
      <c r="J435" s="1667"/>
      <c r="K435" s="1667"/>
      <c r="L435" s="1667"/>
      <c r="M435" s="1667"/>
      <c r="N435" s="1667"/>
      <c r="O435" s="1667"/>
      <c r="P435" s="1667"/>
      <c r="Q435" s="1667"/>
      <c r="R435" s="1667"/>
      <c r="S435" s="1667"/>
      <c r="T435" s="1667"/>
      <c r="U435" s="1667"/>
      <c r="V435" s="1667"/>
      <c r="W435" s="1667"/>
      <c r="X435" s="1667"/>
      <c r="Y435" s="1667"/>
      <c r="Z435" s="1667"/>
    </row>
    <row r="436">
      <c r="A436" s="1667"/>
      <c r="B436" s="1667"/>
      <c r="C436" s="1667"/>
      <c r="D436" s="1667"/>
      <c r="E436" s="1667"/>
      <c r="F436" s="1667"/>
      <c r="G436" s="1667"/>
      <c r="H436" s="1667"/>
      <c r="I436" s="1667"/>
      <c r="J436" s="1667"/>
      <c r="K436" s="1667"/>
      <c r="L436" s="1667"/>
      <c r="M436" s="1667"/>
      <c r="N436" s="1667"/>
      <c r="O436" s="1667"/>
      <c r="P436" s="1667"/>
      <c r="Q436" s="1667"/>
      <c r="R436" s="1667"/>
      <c r="S436" s="1667"/>
      <c r="T436" s="1667"/>
      <c r="U436" s="1667"/>
      <c r="V436" s="1667"/>
      <c r="W436" s="1667"/>
      <c r="X436" s="1667"/>
      <c r="Y436" s="1667"/>
      <c r="Z436" s="1667"/>
    </row>
    <row r="437">
      <c r="A437" s="1667"/>
      <c r="B437" s="1667"/>
      <c r="C437" s="1667"/>
      <c r="D437" s="1667"/>
      <c r="E437" s="1667"/>
      <c r="F437" s="1667"/>
      <c r="G437" s="1667"/>
      <c r="H437" s="1667"/>
      <c r="I437" s="1667"/>
      <c r="J437" s="1667"/>
      <c r="K437" s="1667"/>
      <c r="L437" s="1667"/>
      <c r="M437" s="1667"/>
      <c r="N437" s="1667"/>
      <c r="O437" s="1667"/>
      <c r="P437" s="1667"/>
      <c r="Q437" s="1667"/>
      <c r="R437" s="1667"/>
      <c r="S437" s="1667"/>
      <c r="T437" s="1667"/>
      <c r="U437" s="1667"/>
      <c r="V437" s="1667"/>
      <c r="W437" s="1667"/>
      <c r="X437" s="1667"/>
      <c r="Y437" s="1667"/>
      <c r="Z437" s="1667"/>
    </row>
    <row r="438">
      <c r="A438" s="1667"/>
      <c r="B438" s="1667"/>
      <c r="C438" s="1667"/>
      <c r="D438" s="1667"/>
      <c r="E438" s="1667"/>
      <c r="F438" s="1667"/>
      <c r="G438" s="1667"/>
      <c r="H438" s="1667"/>
      <c r="I438" s="1667"/>
      <c r="J438" s="1667"/>
      <c r="K438" s="1667"/>
      <c r="L438" s="1667"/>
      <c r="M438" s="1667"/>
      <c r="N438" s="1667"/>
      <c r="O438" s="1667"/>
      <c r="P438" s="1667"/>
      <c r="Q438" s="1667"/>
      <c r="R438" s="1667"/>
      <c r="S438" s="1667"/>
      <c r="T438" s="1667"/>
      <c r="U438" s="1667"/>
      <c r="V438" s="1667"/>
      <c r="W438" s="1667"/>
      <c r="X438" s="1667"/>
      <c r="Y438" s="1667"/>
      <c r="Z438" s="1667"/>
    </row>
    <row r="439">
      <c r="A439" s="1667"/>
      <c r="B439" s="1667"/>
      <c r="C439" s="1667"/>
      <c r="D439" s="1667"/>
      <c r="E439" s="1667"/>
      <c r="F439" s="1667"/>
      <c r="G439" s="1667"/>
      <c r="H439" s="1667"/>
      <c r="I439" s="1667"/>
      <c r="J439" s="1667"/>
      <c r="K439" s="1667"/>
      <c r="L439" s="1667"/>
      <c r="M439" s="1667"/>
      <c r="N439" s="1667"/>
      <c r="O439" s="1667"/>
      <c r="P439" s="1667"/>
      <c r="Q439" s="1667"/>
      <c r="R439" s="1667"/>
      <c r="S439" s="1667"/>
      <c r="T439" s="1667"/>
      <c r="U439" s="1667"/>
      <c r="V439" s="1667"/>
      <c r="W439" s="1667"/>
      <c r="X439" s="1667"/>
      <c r="Y439" s="1667"/>
      <c r="Z439" s="1667"/>
    </row>
    <row r="440">
      <c r="A440" s="1667"/>
      <c r="B440" s="1667"/>
      <c r="C440" s="1667"/>
      <c r="D440" s="1667"/>
      <c r="E440" s="1667"/>
      <c r="F440" s="1667"/>
      <c r="G440" s="1667"/>
      <c r="H440" s="1667"/>
      <c r="I440" s="1667"/>
      <c r="J440" s="1667"/>
      <c r="K440" s="1667"/>
      <c r="L440" s="1667"/>
      <c r="M440" s="1667"/>
      <c r="N440" s="1667"/>
      <c r="O440" s="1667"/>
      <c r="P440" s="1667"/>
      <c r="Q440" s="1667"/>
      <c r="R440" s="1667"/>
      <c r="S440" s="1667"/>
      <c r="T440" s="1667"/>
      <c r="U440" s="1667"/>
      <c r="V440" s="1667"/>
      <c r="W440" s="1667"/>
      <c r="X440" s="1667"/>
      <c r="Y440" s="1667"/>
      <c r="Z440" s="1667"/>
    </row>
    <row r="441">
      <c r="A441" s="1667"/>
      <c r="B441" s="1667"/>
      <c r="C441" s="1667"/>
      <c r="D441" s="1667"/>
      <c r="E441" s="1667"/>
      <c r="F441" s="1667"/>
      <c r="G441" s="1667"/>
      <c r="H441" s="1667"/>
      <c r="I441" s="1667"/>
      <c r="J441" s="1667"/>
      <c r="K441" s="1667"/>
      <c r="L441" s="1667"/>
      <c r="M441" s="1667"/>
      <c r="N441" s="1667"/>
      <c r="O441" s="1667"/>
      <c r="P441" s="1667"/>
      <c r="Q441" s="1667"/>
      <c r="R441" s="1667"/>
      <c r="S441" s="1667"/>
      <c r="T441" s="1667"/>
      <c r="U441" s="1667"/>
      <c r="V441" s="1667"/>
      <c r="W441" s="1667"/>
      <c r="X441" s="1667"/>
      <c r="Y441" s="1667"/>
      <c r="Z441" s="1667"/>
    </row>
    <row r="442">
      <c r="A442" s="1667"/>
      <c r="B442" s="1667"/>
      <c r="C442" s="1667"/>
      <c r="D442" s="1667"/>
      <c r="E442" s="1667"/>
      <c r="F442" s="1667"/>
      <c r="G442" s="1667"/>
      <c r="H442" s="1667"/>
      <c r="I442" s="1667"/>
      <c r="J442" s="1667"/>
      <c r="K442" s="1667"/>
      <c r="L442" s="1667"/>
      <c r="M442" s="1667"/>
      <c r="N442" s="1667"/>
      <c r="O442" s="1667"/>
      <c r="P442" s="1667"/>
      <c r="Q442" s="1667"/>
      <c r="R442" s="1667"/>
      <c r="S442" s="1667"/>
      <c r="T442" s="1667"/>
      <c r="U442" s="1667"/>
      <c r="V442" s="1667"/>
      <c r="W442" s="1667"/>
      <c r="X442" s="1667"/>
      <c r="Y442" s="1667"/>
      <c r="Z442" s="1667"/>
    </row>
    <row r="443">
      <c r="A443" s="1667"/>
      <c r="B443" s="1667"/>
      <c r="C443" s="1667"/>
      <c r="D443" s="1667"/>
      <c r="E443" s="1667"/>
      <c r="F443" s="1667"/>
      <c r="G443" s="1667"/>
      <c r="H443" s="1667"/>
      <c r="I443" s="1667"/>
      <c r="J443" s="1667"/>
      <c r="K443" s="1667"/>
      <c r="L443" s="1667"/>
      <c r="M443" s="1667"/>
      <c r="N443" s="1667"/>
      <c r="O443" s="1667"/>
      <c r="P443" s="1667"/>
      <c r="Q443" s="1667"/>
      <c r="R443" s="1667"/>
      <c r="S443" s="1667"/>
      <c r="T443" s="1667"/>
      <c r="U443" s="1667"/>
      <c r="V443" s="1667"/>
      <c r="W443" s="1667"/>
      <c r="X443" s="1667"/>
      <c r="Y443" s="1667"/>
      <c r="Z443" s="1667"/>
    </row>
    <row r="444">
      <c r="A444" s="1667"/>
      <c r="B444" s="1667"/>
      <c r="C444" s="1667"/>
      <c r="D444" s="1667"/>
      <c r="E444" s="1667"/>
      <c r="F444" s="1667"/>
      <c r="G444" s="1667"/>
      <c r="H444" s="1667"/>
      <c r="I444" s="1667"/>
      <c r="J444" s="1667"/>
      <c r="K444" s="1667"/>
      <c r="L444" s="1667"/>
      <c r="M444" s="1667"/>
      <c r="N444" s="1667"/>
      <c r="O444" s="1667"/>
      <c r="P444" s="1667"/>
      <c r="Q444" s="1667"/>
      <c r="R444" s="1667"/>
      <c r="S444" s="1667"/>
      <c r="T444" s="1667"/>
      <c r="U444" s="1667"/>
      <c r="V444" s="1667"/>
      <c r="W444" s="1667"/>
      <c r="X444" s="1667"/>
      <c r="Y444" s="1667"/>
      <c r="Z444" s="1667"/>
    </row>
    <row r="445">
      <c r="A445" s="1667"/>
      <c r="B445" s="1667"/>
      <c r="C445" s="1667"/>
      <c r="D445" s="1667"/>
      <c r="E445" s="1667"/>
      <c r="F445" s="1667"/>
      <c r="G445" s="1667"/>
      <c r="H445" s="1667"/>
      <c r="I445" s="1667"/>
      <c r="J445" s="1667"/>
      <c r="K445" s="1667"/>
      <c r="L445" s="1667"/>
      <c r="M445" s="1667"/>
      <c r="N445" s="1667"/>
      <c r="O445" s="1667"/>
      <c r="P445" s="1667"/>
      <c r="Q445" s="1667"/>
      <c r="R445" s="1667"/>
      <c r="S445" s="1667"/>
      <c r="T445" s="1667"/>
      <c r="U445" s="1667"/>
      <c r="V445" s="1667"/>
      <c r="W445" s="1667"/>
      <c r="X445" s="1667"/>
      <c r="Y445" s="1667"/>
      <c r="Z445" s="1667"/>
    </row>
    <row r="446">
      <c r="A446" s="1667"/>
      <c r="B446" s="1667"/>
      <c r="C446" s="1667"/>
      <c r="D446" s="1667"/>
      <c r="E446" s="1667"/>
      <c r="F446" s="1667"/>
      <c r="G446" s="1667"/>
      <c r="H446" s="1667"/>
      <c r="I446" s="1667"/>
      <c r="J446" s="1667"/>
      <c r="K446" s="1667"/>
      <c r="L446" s="1667"/>
      <c r="M446" s="1667"/>
      <c r="N446" s="1667"/>
      <c r="O446" s="1667"/>
      <c r="P446" s="1667"/>
      <c r="Q446" s="1667"/>
      <c r="R446" s="1667"/>
      <c r="S446" s="1667"/>
      <c r="T446" s="1667"/>
      <c r="U446" s="1667"/>
      <c r="V446" s="1667"/>
      <c r="W446" s="1667"/>
      <c r="X446" s="1667"/>
      <c r="Y446" s="1667"/>
      <c r="Z446" s="1667"/>
    </row>
    <row r="447">
      <c r="A447" s="1667"/>
      <c r="B447" s="1667"/>
      <c r="C447" s="1667"/>
      <c r="D447" s="1667"/>
      <c r="E447" s="1667"/>
      <c r="F447" s="1667"/>
      <c r="G447" s="1667"/>
      <c r="H447" s="1667"/>
      <c r="I447" s="1667"/>
      <c r="J447" s="1667"/>
      <c r="K447" s="1667"/>
      <c r="L447" s="1667"/>
      <c r="M447" s="1667"/>
      <c r="N447" s="1667"/>
      <c r="O447" s="1667"/>
      <c r="P447" s="1667"/>
      <c r="Q447" s="1667"/>
      <c r="R447" s="1667"/>
      <c r="S447" s="1667"/>
      <c r="T447" s="1667"/>
      <c r="U447" s="1667"/>
      <c r="V447" s="1667"/>
      <c r="W447" s="1667"/>
      <c r="X447" s="1667"/>
      <c r="Y447" s="1667"/>
      <c r="Z447" s="1667"/>
    </row>
    <row r="448">
      <c r="A448" s="1667"/>
      <c r="B448" s="1667"/>
      <c r="C448" s="1667"/>
      <c r="D448" s="1667"/>
      <c r="E448" s="1667"/>
      <c r="F448" s="1667"/>
      <c r="G448" s="1667"/>
      <c r="H448" s="1667"/>
      <c r="I448" s="1667"/>
      <c r="J448" s="1667"/>
      <c r="K448" s="1667"/>
      <c r="L448" s="1667"/>
      <c r="M448" s="1667"/>
      <c r="N448" s="1667"/>
      <c r="O448" s="1667"/>
      <c r="P448" s="1667"/>
      <c r="Q448" s="1667"/>
      <c r="R448" s="1667"/>
      <c r="S448" s="1667"/>
      <c r="T448" s="1667"/>
      <c r="U448" s="1667"/>
      <c r="V448" s="1667"/>
      <c r="W448" s="1667"/>
      <c r="X448" s="1667"/>
      <c r="Y448" s="1667"/>
      <c r="Z448" s="1667"/>
    </row>
    <row r="449">
      <c r="A449" s="1667"/>
      <c r="B449" s="1667"/>
      <c r="C449" s="1667"/>
      <c r="D449" s="1667"/>
      <c r="E449" s="1667"/>
      <c r="F449" s="1667"/>
      <c r="G449" s="1667"/>
      <c r="H449" s="1667"/>
      <c r="I449" s="1667"/>
      <c r="J449" s="1667"/>
      <c r="K449" s="1667"/>
      <c r="L449" s="1667"/>
      <c r="M449" s="1667"/>
      <c r="N449" s="1667"/>
      <c r="O449" s="1667"/>
      <c r="P449" s="1667"/>
      <c r="Q449" s="1667"/>
      <c r="R449" s="1667"/>
      <c r="S449" s="1667"/>
      <c r="T449" s="1667"/>
      <c r="U449" s="1667"/>
      <c r="V449" s="1667"/>
      <c r="W449" s="1667"/>
      <c r="X449" s="1667"/>
      <c r="Y449" s="1667"/>
      <c r="Z449" s="1667"/>
    </row>
    <row r="450">
      <c r="A450" s="1667"/>
      <c r="B450" s="1667"/>
      <c r="C450" s="1667"/>
      <c r="D450" s="1667"/>
      <c r="E450" s="1667"/>
      <c r="F450" s="1667"/>
      <c r="G450" s="1667"/>
      <c r="H450" s="1667"/>
      <c r="I450" s="1667"/>
      <c r="J450" s="1667"/>
      <c r="K450" s="1667"/>
      <c r="L450" s="1667"/>
      <c r="M450" s="1667"/>
      <c r="N450" s="1667"/>
      <c r="O450" s="1667"/>
      <c r="P450" s="1667"/>
      <c r="Q450" s="1667"/>
      <c r="R450" s="1667"/>
      <c r="S450" s="1667"/>
      <c r="T450" s="1667"/>
      <c r="U450" s="1667"/>
      <c r="V450" s="1667"/>
      <c r="W450" s="1667"/>
      <c r="X450" s="1667"/>
      <c r="Y450" s="1667"/>
      <c r="Z450" s="1667"/>
    </row>
    <row r="451">
      <c r="A451" s="1667"/>
      <c r="B451" s="1667"/>
      <c r="C451" s="1667"/>
      <c r="D451" s="1667"/>
      <c r="E451" s="1667"/>
      <c r="F451" s="1667"/>
      <c r="G451" s="1667"/>
      <c r="H451" s="1667"/>
      <c r="I451" s="1667"/>
      <c r="J451" s="1667"/>
      <c r="K451" s="1667"/>
      <c r="L451" s="1667"/>
      <c r="M451" s="1667"/>
      <c r="N451" s="1667"/>
      <c r="O451" s="1667"/>
      <c r="P451" s="1667"/>
      <c r="Q451" s="1667"/>
      <c r="R451" s="1667"/>
      <c r="S451" s="1667"/>
      <c r="T451" s="1667"/>
      <c r="U451" s="1667"/>
      <c r="V451" s="1667"/>
      <c r="W451" s="1667"/>
      <c r="X451" s="1667"/>
      <c r="Y451" s="1667"/>
      <c r="Z451" s="1667"/>
    </row>
    <row r="452">
      <c r="A452" s="1667"/>
      <c r="B452" s="1667"/>
      <c r="C452" s="1667"/>
      <c r="D452" s="1667"/>
      <c r="E452" s="1667"/>
      <c r="F452" s="1667"/>
      <c r="G452" s="1667"/>
      <c r="H452" s="1667"/>
      <c r="I452" s="1667"/>
      <c r="J452" s="1667"/>
      <c r="K452" s="1667"/>
      <c r="L452" s="1667"/>
      <c r="M452" s="1667"/>
      <c r="N452" s="1667"/>
      <c r="O452" s="1667"/>
      <c r="P452" s="1667"/>
      <c r="Q452" s="1667"/>
      <c r="R452" s="1667"/>
      <c r="S452" s="1667"/>
      <c r="T452" s="1667"/>
      <c r="U452" s="1667"/>
      <c r="V452" s="1667"/>
      <c r="W452" s="1667"/>
      <c r="X452" s="1667"/>
      <c r="Y452" s="1667"/>
      <c r="Z452" s="1667"/>
    </row>
    <row r="453">
      <c r="A453" s="1667"/>
      <c r="B453" s="1667"/>
      <c r="C453" s="1667"/>
      <c r="D453" s="1667"/>
      <c r="E453" s="1667"/>
      <c r="F453" s="1667"/>
      <c r="G453" s="1667"/>
      <c r="H453" s="1667"/>
      <c r="I453" s="1667"/>
      <c r="J453" s="1667"/>
      <c r="K453" s="1667"/>
      <c r="L453" s="1667"/>
      <c r="M453" s="1667"/>
      <c r="N453" s="1667"/>
      <c r="O453" s="1667"/>
      <c r="P453" s="1667"/>
      <c r="Q453" s="1667"/>
      <c r="R453" s="1667"/>
      <c r="S453" s="1667"/>
      <c r="T453" s="1667"/>
      <c r="U453" s="1667"/>
      <c r="V453" s="1667"/>
      <c r="W453" s="1667"/>
      <c r="X453" s="1667"/>
      <c r="Y453" s="1667"/>
      <c r="Z453" s="1667"/>
    </row>
    <row r="454">
      <c r="A454" s="1667"/>
      <c r="B454" s="1667"/>
      <c r="C454" s="1667"/>
      <c r="D454" s="1667"/>
      <c r="E454" s="1667"/>
      <c r="F454" s="1667"/>
      <c r="G454" s="1667"/>
      <c r="H454" s="1667"/>
      <c r="I454" s="1667"/>
      <c r="J454" s="1667"/>
      <c r="K454" s="1667"/>
      <c r="L454" s="1667"/>
      <c r="M454" s="1667"/>
      <c r="N454" s="1667"/>
      <c r="O454" s="1667"/>
      <c r="P454" s="1667"/>
      <c r="Q454" s="1667"/>
      <c r="R454" s="1667"/>
      <c r="S454" s="1667"/>
      <c r="T454" s="1667"/>
      <c r="U454" s="1667"/>
      <c r="V454" s="1667"/>
      <c r="W454" s="1667"/>
      <c r="X454" s="1667"/>
      <c r="Y454" s="1667"/>
      <c r="Z454" s="1667"/>
    </row>
    <row r="455">
      <c r="A455" s="1667"/>
      <c r="B455" s="1667"/>
      <c r="C455" s="1667"/>
      <c r="D455" s="1667"/>
      <c r="E455" s="1667"/>
      <c r="F455" s="1667"/>
      <c r="G455" s="1667"/>
      <c r="H455" s="1667"/>
      <c r="I455" s="1667"/>
      <c r="J455" s="1667"/>
      <c r="K455" s="1667"/>
      <c r="L455" s="1667"/>
      <c r="M455" s="1667"/>
      <c r="N455" s="1667"/>
      <c r="O455" s="1667"/>
      <c r="P455" s="1667"/>
      <c r="Q455" s="1667"/>
      <c r="R455" s="1667"/>
      <c r="S455" s="1667"/>
      <c r="T455" s="1667"/>
      <c r="U455" s="1667"/>
      <c r="V455" s="1667"/>
      <c r="W455" s="1667"/>
      <c r="X455" s="1667"/>
      <c r="Y455" s="1667"/>
      <c r="Z455" s="1667"/>
    </row>
    <row r="456">
      <c r="A456" s="1667"/>
      <c r="B456" s="1667"/>
      <c r="C456" s="1667"/>
      <c r="D456" s="1667"/>
      <c r="E456" s="1667"/>
      <c r="F456" s="1667"/>
      <c r="G456" s="1667"/>
      <c r="H456" s="1667"/>
      <c r="I456" s="1667"/>
      <c r="J456" s="1667"/>
      <c r="K456" s="1667"/>
      <c r="L456" s="1667"/>
      <c r="M456" s="1667"/>
      <c r="N456" s="1667"/>
      <c r="O456" s="1667"/>
      <c r="P456" s="1667"/>
      <c r="Q456" s="1667"/>
      <c r="R456" s="1667"/>
      <c r="S456" s="1667"/>
      <c r="T456" s="1667"/>
      <c r="U456" s="1667"/>
      <c r="V456" s="1667"/>
      <c r="W456" s="1667"/>
      <c r="X456" s="1667"/>
      <c r="Y456" s="1667"/>
      <c r="Z456" s="1667"/>
    </row>
    <row r="457">
      <c r="A457" s="1667"/>
      <c r="B457" s="1667"/>
      <c r="C457" s="1667"/>
      <c r="D457" s="1667"/>
      <c r="E457" s="1667"/>
      <c r="F457" s="1667"/>
      <c r="G457" s="1667"/>
      <c r="H457" s="1667"/>
      <c r="I457" s="1667"/>
      <c r="J457" s="1667"/>
      <c r="K457" s="1667"/>
      <c r="L457" s="1667"/>
      <c r="M457" s="1667"/>
      <c r="N457" s="1667"/>
      <c r="O457" s="1667"/>
      <c r="P457" s="1667"/>
      <c r="Q457" s="1667"/>
      <c r="R457" s="1667"/>
      <c r="S457" s="1667"/>
      <c r="T457" s="1667"/>
      <c r="U457" s="1667"/>
      <c r="V457" s="1667"/>
      <c r="W457" s="1667"/>
      <c r="X457" s="1667"/>
      <c r="Y457" s="1667"/>
      <c r="Z457" s="1667"/>
    </row>
    <row r="458">
      <c r="A458" s="1667"/>
      <c r="B458" s="1667"/>
      <c r="C458" s="1667"/>
      <c r="D458" s="1667"/>
      <c r="E458" s="1667"/>
      <c r="F458" s="1667"/>
      <c r="G458" s="1667"/>
      <c r="H458" s="1667"/>
      <c r="I458" s="1667"/>
      <c r="J458" s="1667"/>
      <c r="K458" s="1667"/>
      <c r="L458" s="1667"/>
      <c r="M458" s="1667"/>
      <c r="N458" s="1667"/>
      <c r="O458" s="1667"/>
      <c r="P458" s="1667"/>
      <c r="Q458" s="1667"/>
      <c r="R458" s="1667"/>
      <c r="S458" s="1667"/>
      <c r="T458" s="1667"/>
      <c r="U458" s="1667"/>
      <c r="V458" s="1667"/>
      <c r="W458" s="1667"/>
      <c r="X458" s="1667"/>
      <c r="Y458" s="1667"/>
      <c r="Z458" s="1667"/>
    </row>
    <row r="459">
      <c r="A459" s="1667"/>
      <c r="B459" s="1667"/>
      <c r="C459" s="1667"/>
      <c r="D459" s="1667"/>
      <c r="E459" s="1667"/>
      <c r="F459" s="1667"/>
      <c r="G459" s="1667"/>
      <c r="H459" s="1667"/>
      <c r="I459" s="1667"/>
      <c r="J459" s="1667"/>
      <c r="K459" s="1667"/>
      <c r="L459" s="1667"/>
      <c r="M459" s="1667"/>
      <c r="N459" s="1667"/>
      <c r="O459" s="1667"/>
      <c r="P459" s="1667"/>
      <c r="Q459" s="1667"/>
      <c r="R459" s="1667"/>
      <c r="S459" s="1667"/>
      <c r="T459" s="1667"/>
      <c r="U459" s="1667"/>
      <c r="V459" s="1667"/>
      <c r="W459" s="1667"/>
      <c r="X459" s="1667"/>
      <c r="Y459" s="1667"/>
      <c r="Z459" s="1667"/>
    </row>
    <row r="460">
      <c r="A460" s="1667"/>
      <c r="B460" s="1667"/>
      <c r="C460" s="1667"/>
      <c r="D460" s="1667"/>
      <c r="E460" s="1667"/>
      <c r="F460" s="1667"/>
      <c r="G460" s="1667"/>
      <c r="H460" s="1667"/>
      <c r="I460" s="1667"/>
      <c r="J460" s="1667"/>
      <c r="K460" s="1667"/>
      <c r="L460" s="1667"/>
      <c r="M460" s="1667"/>
      <c r="N460" s="1667"/>
      <c r="O460" s="1667"/>
      <c r="P460" s="1667"/>
      <c r="Q460" s="1667"/>
      <c r="R460" s="1667"/>
      <c r="S460" s="1667"/>
      <c r="T460" s="1667"/>
      <c r="U460" s="1667"/>
      <c r="V460" s="1667"/>
      <c r="W460" s="1667"/>
      <c r="X460" s="1667"/>
      <c r="Y460" s="1667"/>
      <c r="Z460" s="1667"/>
    </row>
    <row r="461">
      <c r="A461" s="1667"/>
      <c r="B461" s="1667"/>
      <c r="C461" s="1667"/>
      <c r="D461" s="1667"/>
      <c r="E461" s="1667"/>
      <c r="F461" s="1667"/>
      <c r="G461" s="1667"/>
      <c r="H461" s="1667"/>
      <c r="I461" s="1667"/>
      <c r="J461" s="1667"/>
      <c r="K461" s="1667"/>
      <c r="L461" s="1667"/>
      <c r="M461" s="1667"/>
      <c r="N461" s="1667"/>
      <c r="O461" s="1667"/>
      <c r="P461" s="1667"/>
      <c r="Q461" s="1667"/>
      <c r="R461" s="1667"/>
      <c r="S461" s="1667"/>
      <c r="T461" s="1667"/>
      <c r="U461" s="1667"/>
      <c r="V461" s="1667"/>
      <c r="W461" s="1667"/>
      <c r="X461" s="1667"/>
      <c r="Y461" s="1667"/>
      <c r="Z461" s="1667"/>
    </row>
    <row r="462">
      <c r="A462" s="1667"/>
      <c r="B462" s="1667"/>
      <c r="C462" s="1667"/>
      <c r="D462" s="1667"/>
      <c r="E462" s="1667"/>
      <c r="F462" s="1667"/>
      <c r="G462" s="1667"/>
      <c r="H462" s="1667"/>
      <c r="I462" s="1667"/>
      <c r="J462" s="1667"/>
      <c r="K462" s="1667"/>
      <c r="L462" s="1667"/>
      <c r="M462" s="1667"/>
      <c r="N462" s="1667"/>
      <c r="O462" s="1667"/>
      <c r="P462" s="1667"/>
      <c r="Q462" s="1667"/>
      <c r="R462" s="1667"/>
      <c r="S462" s="1667"/>
      <c r="T462" s="1667"/>
      <c r="U462" s="1667"/>
      <c r="V462" s="1667"/>
      <c r="W462" s="1667"/>
      <c r="X462" s="1667"/>
      <c r="Y462" s="1667"/>
      <c r="Z462" s="1667"/>
    </row>
    <row r="463">
      <c r="A463" s="1667"/>
      <c r="B463" s="1667"/>
      <c r="C463" s="1667"/>
      <c r="D463" s="1667"/>
      <c r="E463" s="1667"/>
      <c r="F463" s="1667"/>
      <c r="G463" s="1667"/>
      <c r="H463" s="1667"/>
      <c r="I463" s="1667"/>
      <c r="J463" s="1667"/>
      <c r="K463" s="1667"/>
      <c r="L463" s="1667"/>
      <c r="M463" s="1667"/>
      <c r="N463" s="1667"/>
      <c r="O463" s="1667"/>
      <c r="P463" s="1667"/>
      <c r="Q463" s="1667"/>
      <c r="R463" s="1667"/>
      <c r="S463" s="1667"/>
      <c r="T463" s="1667"/>
      <c r="U463" s="1667"/>
      <c r="V463" s="1667"/>
      <c r="W463" s="1667"/>
      <c r="X463" s="1667"/>
      <c r="Y463" s="1667"/>
      <c r="Z463" s="1667"/>
    </row>
    <row r="464">
      <c r="A464" s="1667"/>
      <c r="B464" s="1667"/>
      <c r="C464" s="1667"/>
      <c r="D464" s="1667"/>
      <c r="E464" s="1667"/>
      <c r="F464" s="1667"/>
      <c r="G464" s="1667"/>
      <c r="H464" s="1667"/>
      <c r="I464" s="1667"/>
      <c r="J464" s="1667"/>
      <c r="K464" s="1667"/>
      <c r="L464" s="1667"/>
      <c r="M464" s="1667"/>
      <c r="N464" s="1667"/>
      <c r="O464" s="1667"/>
      <c r="P464" s="1667"/>
      <c r="Q464" s="1667"/>
      <c r="R464" s="1667"/>
      <c r="S464" s="1667"/>
      <c r="T464" s="1667"/>
      <c r="U464" s="1667"/>
      <c r="V464" s="1667"/>
      <c r="W464" s="1667"/>
      <c r="X464" s="1667"/>
      <c r="Y464" s="1667"/>
      <c r="Z464" s="1667"/>
    </row>
    <row r="465">
      <c r="A465" s="1667"/>
      <c r="B465" s="1667"/>
      <c r="C465" s="1667"/>
      <c r="D465" s="1667"/>
      <c r="E465" s="1667"/>
      <c r="F465" s="1667"/>
      <c r="G465" s="1667"/>
      <c r="H465" s="1667"/>
      <c r="I465" s="1667"/>
      <c r="J465" s="1667"/>
      <c r="K465" s="1667"/>
      <c r="L465" s="1667"/>
      <c r="M465" s="1667"/>
      <c r="N465" s="1667"/>
      <c r="O465" s="1667"/>
      <c r="P465" s="1667"/>
      <c r="Q465" s="1667"/>
      <c r="R465" s="1667"/>
      <c r="S465" s="1667"/>
      <c r="T465" s="1667"/>
      <c r="U465" s="1667"/>
      <c r="V465" s="1667"/>
      <c r="W465" s="1667"/>
      <c r="X465" s="1667"/>
      <c r="Y465" s="1667"/>
      <c r="Z465" s="1667"/>
    </row>
    <row r="466">
      <c r="A466" s="1667"/>
      <c r="B466" s="1667"/>
      <c r="C466" s="1667"/>
      <c r="D466" s="1667"/>
      <c r="E466" s="1667"/>
      <c r="F466" s="1667"/>
      <c r="G466" s="1667"/>
      <c r="H466" s="1667"/>
      <c r="I466" s="1667"/>
      <c r="J466" s="1667"/>
      <c r="K466" s="1667"/>
      <c r="L466" s="1667"/>
      <c r="M466" s="1667"/>
      <c r="N466" s="1667"/>
      <c r="O466" s="1667"/>
      <c r="P466" s="1667"/>
      <c r="Q466" s="1667"/>
      <c r="R466" s="1667"/>
      <c r="S466" s="1667"/>
      <c r="T466" s="1667"/>
      <c r="U466" s="1667"/>
      <c r="V466" s="1667"/>
      <c r="W466" s="1667"/>
      <c r="X466" s="1667"/>
      <c r="Y466" s="1667"/>
      <c r="Z466" s="1667"/>
    </row>
    <row r="467">
      <c r="A467" s="1667"/>
      <c r="B467" s="1667"/>
      <c r="C467" s="1667"/>
      <c r="D467" s="1667"/>
      <c r="E467" s="1667"/>
      <c r="F467" s="1667"/>
      <c r="G467" s="1667"/>
      <c r="H467" s="1667"/>
      <c r="I467" s="1667"/>
      <c r="J467" s="1667"/>
      <c r="K467" s="1667"/>
      <c r="L467" s="1667"/>
      <c r="M467" s="1667"/>
      <c r="N467" s="1667"/>
      <c r="O467" s="1667"/>
      <c r="P467" s="1667"/>
      <c r="Q467" s="1667"/>
      <c r="R467" s="1667"/>
      <c r="S467" s="1667"/>
      <c r="T467" s="1667"/>
      <c r="U467" s="1667"/>
      <c r="V467" s="1667"/>
      <c r="W467" s="1667"/>
      <c r="X467" s="1667"/>
      <c r="Y467" s="1667"/>
      <c r="Z467" s="1667"/>
    </row>
    <row r="468">
      <c r="A468" s="1667"/>
      <c r="B468" s="1667"/>
      <c r="C468" s="1667"/>
      <c r="D468" s="1667"/>
      <c r="E468" s="1667"/>
      <c r="F468" s="1667"/>
      <c r="G468" s="1667"/>
      <c r="H468" s="1667"/>
      <c r="I468" s="1667"/>
      <c r="J468" s="1667"/>
      <c r="K468" s="1667"/>
      <c r="L468" s="1667"/>
      <c r="M468" s="1667"/>
      <c r="N468" s="1667"/>
      <c r="O468" s="1667"/>
      <c r="P468" s="1667"/>
      <c r="Q468" s="1667"/>
      <c r="R468" s="1667"/>
      <c r="S468" s="1667"/>
      <c r="T468" s="1667"/>
      <c r="U468" s="1667"/>
      <c r="V468" s="1667"/>
      <c r="W468" s="1667"/>
      <c r="X468" s="1667"/>
      <c r="Y468" s="1667"/>
      <c r="Z468" s="1667"/>
    </row>
    <row r="469">
      <c r="A469" s="1667"/>
      <c r="B469" s="1667"/>
      <c r="C469" s="1667"/>
      <c r="D469" s="1667"/>
      <c r="E469" s="1667"/>
      <c r="F469" s="1667"/>
      <c r="G469" s="1667"/>
      <c r="H469" s="1667"/>
      <c r="I469" s="1667"/>
      <c r="J469" s="1667"/>
      <c r="K469" s="1667"/>
      <c r="L469" s="1667"/>
      <c r="M469" s="1667"/>
      <c r="N469" s="1667"/>
      <c r="O469" s="1667"/>
      <c r="P469" s="1667"/>
      <c r="Q469" s="1667"/>
      <c r="R469" s="1667"/>
      <c r="S469" s="1667"/>
      <c r="T469" s="1667"/>
      <c r="U469" s="1667"/>
      <c r="V469" s="1667"/>
      <c r="W469" s="1667"/>
      <c r="X469" s="1667"/>
      <c r="Y469" s="1667"/>
      <c r="Z469" s="1667"/>
    </row>
    <row r="470">
      <c r="A470" s="1667"/>
      <c r="B470" s="1667"/>
      <c r="C470" s="1667"/>
      <c r="D470" s="1667"/>
      <c r="E470" s="1667"/>
      <c r="F470" s="1667"/>
      <c r="G470" s="1667"/>
      <c r="H470" s="1667"/>
      <c r="I470" s="1667"/>
      <c r="J470" s="1667"/>
      <c r="K470" s="1667"/>
      <c r="L470" s="1667"/>
      <c r="M470" s="1667"/>
      <c r="N470" s="1667"/>
      <c r="O470" s="1667"/>
      <c r="P470" s="1667"/>
      <c r="Q470" s="1667"/>
      <c r="R470" s="1667"/>
      <c r="S470" s="1667"/>
      <c r="T470" s="1667"/>
      <c r="U470" s="1667"/>
      <c r="V470" s="1667"/>
      <c r="W470" s="1667"/>
      <c r="X470" s="1667"/>
      <c r="Y470" s="1667"/>
      <c r="Z470" s="1667"/>
    </row>
    <row r="471">
      <c r="A471" s="1667"/>
      <c r="B471" s="1667"/>
      <c r="C471" s="1667"/>
      <c r="D471" s="1667"/>
      <c r="E471" s="1667"/>
      <c r="F471" s="1667"/>
      <c r="G471" s="1667"/>
      <c r="H471" s="1667"/>
      <c r="I471" s="1667"/>
      <c r="J471" s="1667"/>
      <c r="K471" s="1667"/>
      <c r="L471" s="1667"/>
      <c r="M471" s="1667"/>
      <c r="N471" s="1667"/>
      <c r="O471" s="1667"/>
      <c r="P471" s="1667"/>
      <c r="Q471" s="1667"/>
      <c r="R471" s="1667"/>
      <c r="S471" s="1667"/>
      <c r="T471" s="1667"/>
      <c r="U471" s="1667"/>
      <c r="V471" s="1667"/>
      <c r="W471" s="1667"/>
      <c r="X471" s="1667"/>
      <c r="Y471" s="1667"/>
      <c r="Z471" s="1667"/>
    </row>
    <row r="472">
      <c r="A472" s="1667"/>
      <c r="B472" s="1667"/>
      <c r="C472" s="1667"/>
      <c r="D472" s="1667"/>
      <c r="E472" s="1667"/>
      <c r="F472" s="1667"/>
      <c r="G472" s="1667"/>
      <c r="H472" s="1667"/>
      <c r="I472" s="1667"/>
      <c r="J472" s="1667"/>
      <c r="K472" s="1667"/>
      <c r="L472" s="1667"/>
      <c r="M472" s="1667"/>
      <c r="N472" s="1667"/>
      <c r="O472" s="1667"/>
      <c r="P472" s="1667"/>
      <c r="Q472" s="1667"/>
      <c r="R472" s="1667"/>
      <c r="S472" s="1667"/>
      <c r="T472" s="1667"/>
      <c r="U472" s="1667"/>
      <c r="V472" s="1667"/>
      <c r="W472" s="1667"/>
      <c r="X472" s="1667"/>
      <c r="Y472" s="1667"/>
      <c r="Z472" s="1667"/>
    </row>
    <row r="473">
      <c r="A473" s="1667"/>
      <c r="B473" s="1667"/>
      <c r="C473" s="1667"/>
      <c r="D473" s="1667"/>
      <c r="E473" s="1667"/>
      <c r="F473" s="1667"/>
      <c r="G473" s="1667"/>
      <c r="H473" s="1667"/>
      <c r="I473" s="1667"/>
      <c r="J473" s="1667"/>
      <c r="K473" s="1667"/>
      <c r="L473" s="1667"/>
      <c r="M473" s="1667"/>
      <c r="N473" s="1667"/>
      <c r="O473" s="1667"/>
      <c r="P473" s="1667"/>
      <c r="Q473" s="1667"/>
      <c r="R473" s="1667"/>
      <c r="S473" s="1667"/>
      <c r="T473" s="1667"/>
      <c r="U473" s="1667"/>
      <c r="V473" s="1667"/>
      <c r="W473" s="1667"/>
      <c r="X473" s="1667"/>
      <c r="Y473" s="1667"/>
      <c r="Z473" s="1667"/>
    </row>
    <row r="474">
      <c r="A474" s="1667"/>
      <c r="B474" s="1667"/>
      <c r="C474" s="1667"/>
      <c r="D474" s="1667"/>
      <c r="E474" s="1667"/>
      <c r="F474" s="1667"/>
      <c r="G474" s="1667"/>
      <c r="H474" s="1667"/>
      <c r="I474" s="1667"/>
      <c r="J474" s="1667"/>
      <c r="K474" s="1667"/>
      <c r="L474" s="1667"/>
      <c r="M474" s="1667"/>
      <c r="N474" s="1667"/>
      <c r="O474" s="1667"/>
      <c r="P474" s="1667"/>
      <c r="Q474" s="1667"/>
      <c r="R474" s="1667"/>
      <c r="S474" s="1667"/>
      <c r="T474" s="1667"/>
      <c r="U474" s="1667"/>
      <c r="V474" s="1667"/>
      <c r="W474" s="1667"/>
      <c r="X474" s="1667"/>
      <c r="Y474" s="1667"/>
      <c r="Z474" s="1667"/>
    </row>
    <row r="475">
      <c r="A475" s="1667"/>
      <c r="B475" s="1667"/>
      <c r="C475" s="1667"/>
      <c r="D475" s="1667"/>
      <c r="E475" s="1667"/>
      <c r="F475" s="1667"/>
      <c r="G475" s="1667"/>
      <c r="H475" s="1667"/>
      <c r="I475" s="1667"/>
      <c r="J475" s="1667"/>
      <c r="K475" s="1667"/>
      <c r="L475" s="1667"/>
      <c r="M475" s="1667"/>
      <c r="N475" s="1667"/>
      <c r="O475" s="1667"/>
      <c r="P475" s="1667"/>
      <c r="Q475" s="1667"/>
      <c r="R475" s="1667"/>
      <c r="S475" s="1667"/>
      <c r="T475" s="1667"/>
      <c r="U475" s="1667"/>
      <c r="V475" s="1667"/>
      <c r="W475" s="1667"/>
      <c r="X475" s="1667"/>
      <c r="Y475" s="1667"/>
      <c r="Z475" s="1667"/>
    </row>
    <row r="476">
      <c r="A476" s="1667"/>
      <c r="B476" s="1667"/>
      <c r="C476" s="1667"/>
      <c r="D476" s="1667"/>
      <c r="E476" s="1667"/>
      <c r="F476" s="1667"/>
      <c r="G476" s="1667"/>
      <c r="H476" s="1667"/>
      <c r="I476" s="1667"/>
      <c r="J476" s="1667"/>
      <c r="K476" s="1667"/>
      <c r="L476" s="1667"/>
      <c r="M476" s="1667"/>
      <c r="N476" s="1667"/>
      <c r="O476" s="1667"/>
      <c r="P476" s="1667"/>
      <c r="Q476" s="1667"/>
      <c r="R476" s="1667"/>
      <c r="S476" s="1667"/>
      <c r="T476" s="1667"/>
      <c r="U476" s="1667"/>
      <c r="V476" s="1667"/>
      <c r="W476" s="1667"/>
      <c r="X476" s="1667"/>
      <c r="Y476" s="1667"/>
      <c r="Z476" s="1667"/>
    </row>
    <row r="477">
      <c r="A477" s="1667"/>
      <c r="B477" s="1667"/>
      <c r="C477" s="1667"/>
      <c r="D477" s="1667"/>
      <c r="E477" s="1667"/>
      <c r="F477" s="1667"/>
      <c r="G477" s="1667"/>
      <c r="H477" s="1667"/>
      <c r="I477" s="1667"/>
      <c r="J477" s="1667"/>
      <c r="K477" s="1667"/>
      <c r="L477" s="1667"/>
      <c r="M477" s="1667"/>
      <c r="N477" s="1667"/>
      <c r="O477" s="1667"/>
      <c r="P477" s="1667"/>
      <c r="Q477" s="1667"/>
      <c r="R477" s="1667"/>
      <c r="S477" s="1667"/>
      <c r="T477" s="1667"/>
      <c r="U477" s="1667"/>
      <c r="V477" s="1667"/>
      <c r="W477" s="1667"/>
      <c r="X477" s="1667"/>
      <c r="Y477" s="1667"/>
      <c r="Z477" s="1667"/>
    </row>
    <row r="478">
      <c r="A478" s="1667"/>
      <c r="B478" s="1667"/>
      <c r="C478" s="1667"/>
      <c r="D478" s="1667"/>
      <c r="E478" s="1667"/>
      <c r="F478" s="1667"/>
      <c r="G478" s="1667"/>
      <c r="H478" s="1667"/>
      <c r="I478" s="1667"/>
      <c r="J478" s="1667"/>
      <c r="K478" s="1667"/>
      <c r="L478" s="1667"/>
      <c r="M478" s="1667"/>
      <c r="N478" s="1667"/>
      <c r="O478" s="1667"/>
      <c r="P478" s="1667"/>
      <c r="Q478" s="1667"/>
      <c r="R478" s="1667"/>
      <c r="S478" s="1667"/>
      <c r="T478" s="1667"/>
      <c r="U478" s="1667"/>
      <c r="V478" s="1667"/>
      <c r="W478" s="1667"/>
      <c r="X478" s="1667"/>
      <c r="Y478" s="1667"/>
      <c r="Z478" s="1667"/>
    </row>
    <row r="479">
      <c r="A479" s="1667"/>
      <c r="B479" s="1667"/>
      <c r="C479" s="1667"/>
      <c r="D479" s="1667"/>
      <c r="E479" s="1667"/>
      <c r="F479" s="1667"/>
      <c r="G479" s="1667"/>
      <c r="H479" s="1667"/>
      <c r="I479" s="1667"/>
      <c r="J479" s="1667"/>
      <c r="K479" s="1667"/>
      <c r="L479" s="1667"/>
      <c r="M479" s="1667"/>
      <c r="N479" s="1667"/>
      <c r="O479" s="1667"/>
      <c r="P479" s="1667"/>
      <c r="Q479" s="1667"/>
      <c r="R479" s="1667"/>
      <c r="S479" s="1667"/>
      <c r="T479" s="1667"/>
      <c r="U479" s="1667"/>
      <c r="V479" s="1667"/>
      <c r="W479" s="1667"/>
      <c r="X479" s="1667"/>
      <c r="Y479" s="1667"/>
      <c r="Z479" s="1667"/>
    </row>
    <row r="480">
      <c r="A480" s="1667"/>
      <c r="B480" s="1667"/>
      <c r="C480" s="1667"/>
      <c r="D480" s="1667"/>
      <c r="E480" s="1667"/>
      <c r="F480" s="1667"/>
      <c r="G480" s="1667"/>
      <c r="H480" s="1667"/>
      <c r="I480" s="1667"/>
      <c r="J480" s="1667"/>
      <c r="K480" s="1667"/>
      <c r="L480" s="1667"/>
      <c r="M480" s="1667"/>
      <c r="N480" s="1667"/>
      <c r="O480" s="1667"/>
      <c r="P480" s="1667"/>
      <c r="Q480" s="1667"/>
      <c r="R480" s="1667"/>
      <c r="S480" s="1667"/>
      <c r="T480" s="1667"/>
      <c r="U480" s="1667"/>
      <c r="V480" s="1667"/>
      <c r="W480" s="1667"/>
      <c r="X480" s="1667"/>
      <c r="Y480" s="1667"/>
      <c r="Z480" s="1667"/>
    </row>
    <row r="481">
      <c r="A481" s="1667"/>
      <c r="B481" s="1667"/>
      <c r="C481" s="1667"/>
      <c r="D481" s="1667"/>
      <c r="E481" s="1667"/>
      <c r="F481" s="1667"/>
      <c r="G481" s="1667"/>
      <c r="H481" s="1667"/>
      <c r="I481" s="1667"/>
      <c r="J481" s="1667"/>
      <c r="K481" s="1667"/>
      <c r="L481" s="1667"/>
      <c r="M481" s="1667"/>
      <c r="N481" s="1667"/>
      <c r="O481" s="1667"/>
      <c r="P481" s="1667"/>
      <c r="Q481" s="1667"/>
      <c r="R481" s="1667"/>
      <c r="S481" s="1667"/>
      <c r="T481" s="1667"/>
      <c r="U481" s="1667"/>
      <c r="V481" s="1667"/>
      <c r="W481" s="1667"/>
      <c r="X481" s="1667"/>
      <c r="Y481" s="1667"/>
      <c r="Z481" s="1667"/>
    </row>
    <row r="482">
      <c r="A482" s="1667"/>
      <c r="B482" s="1667"/>
      <c r="C482" s="1667"/>
      <c r="D482" s="1667"/>
      <c r="E482" s="1667"/>
      <c r="F482" s="1667"/>
      <c r="G482" s="1667"/>
      <c r="H482" s="1667"/>
      <c r="I482" s="1667"/>
      <c r="J482" s="1667"/>
      <c r="K482" s="1667"/>
      <c r="L482" s="1667"/>
      <c r="M482" s="1667"/>
      <c r="N482" s="1667"/>
      <c r="O482" s="1667"/>
      <c r="P482" s="1667"/>
      <c r="Q482" s="1667"/>
      <c r="R482" s="1667"/>
      <c r="S482" s="1667"/>
      <c r="T482" s="1667"/>
      <c r="U482" s="1667"/>
      <c r="V482" s="1667"/>
      <c r="W482" s="1667"/>
      <c r="X482" s="1667"/>
      <c r="Y482" s="1667"/>
      <c r="Z482" s="1667"/>
    </row>
    <row r="483">
      <c r="A483" s="1667"/>
      <c r="B483" s="1667"/>
      <c r="C483" s="1667"/>
      <c r="D483" s="1667"/>
      <c r="E483" s="1667"/>
      <c r="F483" s="1667"/>
      <c r="G483" s="1667"/>
      <c r="H483" s="1667"/>
      <c r="I483" s="1667"/>
      <c r="J483" s="1667"/>
      <c r="K483" s="1667"/>
      <c r="L483" s="1667"/>
      <c r="M483" s="1667"/>
      <c r="N483" s="1667"/>
      <c r="O483" s="1667"/>
      <c r="P483" s="1667"/>
      <c r="Q483" s="1667"/>
      <c r="R483" s="1667"/>
      <c r="S483" s="1667"/>
      <c r="T483" s="1667"/>
      <c r="U483" s="1667"/>
      <c r="V483" s="1667"/>
      <c r="W483" s="1667"/>
      <c r="X483" s="1667"/>
      <c r="Y483" s="1667"/>
      <c r="Z483" s="1667"/>
    </row>
    <row r="484">
      <c r="A484" s="1667"/>
      <c r="B484" s="1667"/>
      <c r="C484" s="1667"/>
      <c r="D484" s="1667"/>
      <c r="E484" s="1667"/>
      <c r="F484" s="1667"/>
      <c r="G484" s="1667"/>
      <c r="H484" s="1667"/>
      <c r="I484" s="1667"/>
      <c r="J484" s="1667"/>
      <c r="K484" s="1667"/>
      <c r="L484" s="1667"/>
      <c r="M484" s="1667"/>
      <c r="N484" s="1667"/>
      <c r="O484" s="1667"/>
      <c r="P484" s="1667"/>
      <c r="Q484" s="1667"/>
      <c r="R484" s="1667"/>
      <c r="S484" s="1667"/>
      <c r="T484" s="1667"/>
      <c r="U484" s="1667"/>
      <c r="V484" s="1667"/>
      <c r="W484" s="1667"/>
      <c r="X484" s="1667"/>
      <c r="Y484" s="1667"/>
      <c r="Z484" s="1667"/>
    </row>
    <row r="485">
      <c r="A485" s="1667"/>
      <c r="B485" s="1667"/>
      <c r="C485" s="1667"/>
      <c r="D485" s="1667"/>
      <c r="E485" s="1667"/>
      <c r="F485" s="1667"/>
      <c r="G485" s="1667"/>
      <c r="H485" s="1667"/>
      <c r="I485" s="1667"/>
      <c r="J485" s="1667"/>
      <c r="K485" s="1667"/>
      <c r="L485" s="1667"/>
      <c r="M485" s="1667"/>
      <c r="N485" s="1667"/>
      <c r="O485" s="1667"/>
      <c r="P485" s="1667"/>
      <c r="Q485" s="1667"/>
      <c r="R485" s="1667"/>
      <c r="S485" s="1667"/>
      <c r="T485" s="1667"/>
      <c r="U485" s="1667"/>
      <c r="V485" s="1667"/>
      <c r="W485" s="1667"/>
      <c r="X485" s="1667"/>
      <c r="Y485" s="1667"/>
      <c r="Z485" s="1667"/>
    </row>
    <row r="486">
      <c r="A486" s="1667"/>
      <c r="B486" s="1667"/>
      <c r="C486" s="1667"/>
      <c r="D486" s="1667"/>
      <c r="E486" s="1667"/>
      <c r="F486" s="1667"/>
      <c r="G486" s="1667"/>
      <c r="H486" s="1667"/>
      <c r="I486" s="1667"/>
      <c r="J486" s="1667"/>
      <c r="K486" s="1667"/>
      <c r="L486" s="1667"/>
      <c r="M486" s="1667"/>
      <c r="N486" s="1667"/>
      <c r="O486" s="1667"/>
      <c r="P486" s="1667"/>
      <c r="Q486" s="1667"/>
      <c r="R486" s="1667"/>
      <c r="S486" s="1667"/>
      <c r="T486" s="1667"/>
      <c r="U486" s="1667"/>
      <c r="V486" s="1667"/>
      <c r="W486" s="1667"/>
      <c r="X486" s="1667"/>
      <c r="Y486" s="1667"/>
      <c r="Z486" s="1667"/>
    </row>
    <row r="487">
      <c r="A487" s="1667"/>
      <c r="B487" s="1667"/>
      <c r="C487" s="1667"/>
      <c r="D487" s="1667"/>
      <c r="E487" s="1667"/>
      <c r="F487" s="1667"/>
      <c r="G487" s="1667"/>
      <c r="H487" s="1667"/>
      <c r="I487" s="1667"/>
      <c r="J487" s="1667"/>
      <c r="K487" s="1667"/>
      <c r="L487" s="1667"/>
      <c r="M487" s="1667"/>
      <c r="N487" s="1667"/>
      <c r="O487" s="1667"/>
      <c r="P487" s="1667"/>
      <c r="Q487" s="1667"/>
      <c r="R487" s="1667"/>
      <c r="S487" s="1667"/>
      <c r="T487" s="1667"/>
      <c r="U487" s="1667"/>
      <c r="V487" s="1667"/>
      <c r="W487" s="1667"/>
      <c r="X487" s="1667"/>
      <c r="Y487" s="1667"/>
      <c r="Z487" s="1667"/>
    </row>
    <row r="488">
      <c r="A488" s="1667"/>
      <c r="B488" s="1667"/>
      <c r="C488" s="1667"/>
      <c r="D488" s="1667"/>
      <c r="E488" s="1667"/>
      <c r="F488" s="1667"/>
      <c r="G488" s="1667"/>
      <c r="H488" s="1667"/>
      <c r="I488" s="1667"/>
      <c r="J488" s="1667"/>
      <c r="K488" s="1667"/>
      <c r="L488" s="1667"/>
      <c r="M488" s="1667"/>
      <c r="N488" s="1667"/>
      <c r="O488" s="1667"/>
      <c r="P488" s="1667"/>
      <c r="Q488" s="1667"/>
      <c r="R488" s="1667"/>
      <c r="S488" s="1667"/>
      <c r="T488" s="1667"/>
      <c r="U488" s="1667"/>
      <c r="V488" s="1667"/>
      <c r="W488" s="1667"/>
      <c r="X488" s="1667"/>
      <c r="Y488" s="1667"/>
      <c r="Z488" s="1667"/>
    </row>
    <row r="489">
      <c r="A489" s="1667"/>
      <c r="B489" s="1667"/>
      <c r="C489" s="1667"/>
      <c r="D489" s="1667"/>
      <c r="E489" s="1667"/>
      <c r="F489" s="1667"/>
      <c r="G489" s="1667"/>
      <c r="H489" s="1667"/>
      <c r="I489" s="1667"/>
      <c r="J489" s="1667"/>
      <c r="K489" s="1667"/>
      <c r="L489" s="1667"/>
      <c r="M489" s="1667"/>
      <c r="N489" s="1667"/>
      <c r="O489" s="1667"/>
      <c r="P489" s="1667"/>
      <c r="Q489" s="1667"/>
      <c r="R489" s="1667"/>
      <c r="S489" s="1667"/>
      <c r="T489" s="1667"/>
      <c r="U489" s="1667"/>
      <c r="V489" s="1667"/>
      <c r="W489" s="1667"/>
      <c r="X489" s="1667"/>
      <c r="Y489" s="1667"/>
      <c r="Z489" s="1667"/>
    </row>
    <row r="490">
      <c r="A490" s="1667"/>
      <c r="B490" s="1667"/>
      <c r="C490" s="1667"/>
      <c r="D490" s="1667"/>
      <c r="E490" s="1667"/>
      <c r="F490" s="1667"/>
      <c r="G490" s="1667"/>
      <c r="H490" s="1667"/>
      <c r="I490" s="1667"/>
      <c r="J490" s="1667"/>
      <c r="K490" s="1667"/>
      <c r="L490" s="1667"/>
      <c r="M490" s="1667"/>
      <c r="N490" s="1667"/>
      <c r="O490" s="1667"/>
      <c r="P490" s="1667"/>
      <c r="Q490" s="1667"/>
      <c r="R490" s="1667"/>
      <c r="S490" s="1667"/>
      <c r="T490" s="1667"/>
      <c r="U490" s="1667"/>
      <c r="V490" s="1667"/>
      <c r="W490" s="1667"/>
      <c r="X490" s="1667"/>
      <c r="Y490" s="1667"/>
      <c r="Z490" s="1667"/>
    </row>
    <row r="491">
      <c r="A491" s="1667"/>
      <c r="B491" s="1667"/>
      <c r="C491" s="1667"/>
      <c r="D491" s="1667"/>
      <c r="E491" s="1667"/>
      <c r="F491" s="1667"/>
      <c r="G491" s="1667"/>
      <c r="H491" s="1667"/>
      <c r="I491" s="1667"/>
      <c r="J491" s="1667"/>
      <c r="K491" s="1667"/>
      <c r="L491" s="1667"/>
      <c r="M491" s="1667"/>
      <c r="N491" s="1667"/>
      <c r="O491" s="1667"/>
      <c r="P491" s="1667"/>
      <c r="Q491" s="1667"/>
      <c r="R491" s="1667"/>
      <c r="S491" s="1667"/>
      <c r="T491" s="1667"/>
      <c r="U491" s="1667"/>
      <c r="V491" s="1667"/>
      <c r="W491" s="1667"/>
      <c r="X491" s="1667"/>
      <c r="Y491" s="1667"/>
      <c r="Z491" s="1667"/>
    </row>
    <row r="492">
      <c r="A492" s="1667"/>
      <c r="B492" s="1667"/>
      <c r="C492" s="1667"/>
      <c r="D492" s="1667"/>
      <c r="E492" s="1667"/>
      <c r="F492" s="1667"/>
      <c r="G492" s="1667"/>
      <c r="H492" s="1667"/>
      <c r="I492" s="1667"/>
      <c r="J492" s="1667"/>
      <c r="K492" s="1667"/>
      <c r="L492" s="1667"/>
      <c r="M492" s="1667"/>
      <c r="N492" s="1667"/>
      <c r="O492" s="1667"/>
      <c r="P492" s="1667"/>
      <c r="Q492" s="1667"/>
      <c r="R492" s="1667"/>
      <c r="S492" s="1667"/>
      <c r="T492" s="1667"/>
      <c r="U492" s="1667"/>
      <c r="V492" s="1667"/>
      <c r="W492" s="1667"/>
      <c r="X492" s="1667"/>
      <c r="Y492" s="1667"/>
      <c r="Z492" s="1667"/>
    </row>
    <row r="493">
      <c r="A493" s="1667"/>
      <c r="B493" s="1667"/>
      <c r="C493" s="1667"/>
      <c r="D493" s="1667"/>
      <c r="E493" s="1667"/>
      <c r="F493" s="1667"/>
      <c r="G493" s="1667"/>
      <c r="H493" s="1667"/>
      <c r="I493" s="1667"/>
      <c r="J493" s="1667"/>
      <c r="K493" s="1667"/>
      <c r="L493" s="1667"/>
      <c r="M493" s="1667"/>
      <c r="N493" s="1667"/>
      <c r="O493" s="1667"/>
      <c r="P493" s="1667"/>
      <c r="Q493" s="1667"/>
      <c r="R493" s="1667"/>
      <c r="S493" s="1667"/>
      <c r="T493" s="1667"/>
      <c r="U493" s="1667"/>
      <c r="V493" s="1667"/>
      <c r="W493" s="1667"/>
      <c r="X493" s="1667"/>
      <c r="Y493" s="1667"/>
      <c r="Z493" s="1667"/>
    </row>
    <row r="494">
      <c r="A494" s="1667"/>
      <c r="B494" s="1667"/>
      <c r="C494" s="1667"/>
      <c r="D494" s="1667"/>
      <c r="E494" s="1667"/>
      <c r="F494" s="1667"/>
      <c r="G494" s="1667"/>
      <c r="H494" s="1667"/>
      <c r="I494" s="1667"/>
      <c r="J494" s="1667"/>
      <c r="K494" s="1667"/>
      <c r="L494" s="1667"/>
      <c r="M494" s="1667"/>
      <c r="N494" s="1667"/>
      <c r="O494" s="1667"/>
      <c r="P494" s="1667"/>
      <c r="Q494" s="1667"/>
      <c r="R494" s="1667"/>
      <c r="S494" s="1667"/>
      <c r="T494" s="1667"/>
      <c r="U494" s="1667"/>
      <c r="V494" s="1667"/>
      <c r="W494" s="1667"/>
      <c r="X494" s="1667"/>
      <c r="Y494" s="1667"/>
      <c r="Z494" s="1667"/>
    </row>
    <row r="495">
      <c r="A495" s="1667"/>
      <c r="B495" s="1667"/>
      <c r="C495" s="1667"/>
      <c r="D495" s="1667"/>
      <c r="E495" s="1667"/>
      <c r="F495" s="1667"/>
      <c r="G495" s="1667"/>
      <c r="H495" s="1667"/>
      <c r="I495" s="1667"/>
      <c r="J495" s="1667"/>
      <c r="K495" s="1667"/>
      <c r="L495" s="1667"/>
      <c r="M495" s="1667"/>
      <c r="N495" s="1667"/>
      <c r="O495" s="1667"/>
      <c r="P495" s="1667"/>
      <c r="Q495" s="1667"/>
      <c r="R495" s="1667"/>
      <c r="S495" s="1667"/>
      <c r="T495" s="1667"/>
      <c r="U495" s="1667"/>
      <c r="V495" s="1667"/>
      <c r="W495" s="1667"/>
      <c r="X495" s="1667"/>
      <c r="Y495" s="1667"/>
      <c r="Z495" s="1667"/>
    </row>
    <row r="496">
      <c r="A496" s="1667"/>
      <c r="B496" s="1667"/>
      <c r="C496" s="1667"/>
      <c r="D496" s="1667"/>
      <c r="E496" s="1667"/>
      <c r="F496" s="1667"/>
      <c r="G496" s="1667"/>
      <c r="H496" s="1667"/>
      <c r="I496" s="1667"/>
      <c r="J496" s="1667"/>
      <c r="K496" s="1667"/>
      <c r="L496" s="1667"/>
      <c r="M496" s="1667"/>
      <c r="N496" s="1667"/>
      <c r="O496" s="1667"/>
      <c r="P496" s="1667"/>
      <c r="Q496" s="1667"/>
      <c r="R496" s="1667"/>
      <c r="S496" s="1667"/>
      <c r="T496" s="1667"/>
      <c r="U496" s="1667"/>
      <c r="V496" s="1667"/>
      <c r="W496" s="1667"/>
      <c r="X496" s="1667"/>
      <c r="Y496" s="1667"/>
      <c r="Z496" s="1667"/>
    </row>
    <row r="497">
      <c r="A497" s="1667"/>
      <c r="B497" s="1667"/>
      <c r="C497" s="1667"/>
      <c r="D497" s="1667"/>
      <c r="E497" s="1667"/>
      <c r="F497" s="1667"/>
      <c r="G497" s="1667"/>
      <c r="H497" s="1667"/>
      <c r="I497" s="1667"/>
      <c r="J497" s="1667"/>
      <c r="K497" s="1667"/>
      <c r="L497" s="1667"/>
      <c r="M497" s="1667"/>
      <c r="N497" s="1667"/>
      <c r="O497" s="1667"/>
      <c r="P497" s="1667"/>
      <c r="Q497" s="1667"/>
      <c r="R497" s="1667"/>
      <c r="S497" s="1667"/>
      <c r="T497" s="1667"/>
      <c r="U497" s="1667"/>
      <c r="V497" s="1667"/>
      <c r="W497" s="1667"/>
      <c r="X497" s="1667"/>
      <c r="Y497" s="1667"/>
      <c r="Z497" s="1667"/>
    </row>
    <row r="498">
      <c r="A498" s="1667"/>
      <c r="B498" s="1667"/>
      <c r="C498" s="1667"/>
      <c r="D498" s="1667"/>
      <c r="E498" s="1667"/>
      <c r="F498" s="1667"/>
      <c r="G498" s="1667"/>
      <c r="H498" s="1667"/>
      <c r="I498" s="1667"/>
      <c r="J498" s="1667"/>
      <c r="K498" s="1667"/>
      <c r="L498" s="1667"/>
      <c r="M498" s="1667"/>
      <c r="N498" s="1667"/>
      <c r="O498" s="1667"/>
      <c r="P498" s="1667"/>
      <c r="Q498" s="1667"/>
      <c r="R498" s="1667"/>
      <c r="S498" s="1667"/>
      <c r="T498" s="1667"/>
      <c r="U498" s="1667"/>
      <c r="V498" s="1667"/>
      <c r="W498" s="1667"/>
      <c r="X498" s="1667"/>
      <c r="Y498" s="1667"/>
      <c r="Z498" s="1667"/>
    </row>
    <row r="499">
      <c r="A499" s="1667"/>
      <c r="B499" s="1667"/>
      <c r="C499" s="1667"/>
      <c r="D499" s="1667"/>
      <c r="E499" s="1667"/>
      <c r="F499" s="1667"/>
      <c r="G499" s="1667"/>
      <c r="H499" s="1667"/>
      <c r="I499" s="1667"/>
      <c r="J499" s="1667"/>
      <c r="K499" s="1667"/>
      <c r="L499" s="1667"/>
      <c r="M499" s="1667"/>
      <c r="N499" s="1667"/>
      <c r="O499" s="1667"/>
      <c r="P499" s="1667"/>
      <c r="Q499" s="1667"/>
      <c r="R499" s="1667"/>
      <c r="S499" s="1667"/>
      <c r="T499" s="1667"/>
      <c r="U499" s="1667"/>
      <c r="V499" s="1667"/>
      <c r="W499" s="1667"/>
      <c r="X499" s="1667"/>
      <c r="Y499" s="1667"/>
      <c r="Z499" s="1667"/>
    </row>
    <row r="500">
      <c r="A500" s="1667"/>
      <c r="B500" s="1667"/>
      <c r="C500" s="1667"/>
      <c r="D500" s="1667"/>
      <c r="E500" s="1667"/>
      <c r="F500" s="1667"/>
      <c r="G500" s="1667"/>
      <c r="H500" s="1667"/>
      <c r="I500" s="1667"/>
      <c r="J500" s="1667"/>
      <c r="K500" s="1667"/>
      <c r="L500" s="1667"/>
      <c r="M500" s="1667"/>
      <c r="N500" s="1667"/>
      <c r="O500" s="1667"/>
      <c r="P500" s="1667"/>
      <c r="Q500" s="1667"/>
      <c r="R500" s="1667"/>
      <c r="S500" s="1667"/>
      <c r="T500" s="1667"/>
      <c r="U500" s="1667"/>
      <c r="V500" s="1667"/>
      <c r="W500" s="1667"/>
      <c r="X500" s="1667"/>
      <c r="Y500" s="1667"/>
      <c r="Z500" s="1667"/>
    </row>
    <row r="501">
      <c r="A501" s="1667"/>
      <c r="B501" s="1667"/>
      <c r="C501" s="1667"/>
      <c r="D501" s="1667"/>
      <c r="E501" s="1667"/>
      <c r="F501" s="1667"/>
      <c r="G501" s="1667"/>
      <c r="H501" s="1667"/>
      <c r="I501" s="1667"/>
      <c r="J501" s="1667"/>
      <c r="K501" s="1667"/>
      <c r="L501" s="1667"/>
      <c r="M501" s="1667"/>
      <c r="N501" s="1667"/>
      <c r="O501" s="1667"/>
      <c r="P501" s="1667"/>
      <c r="Q501" s="1667"/>
      <c r="R501" s="1667"/>
      <c r="S501" s="1667"/>
      <c r="T501" s="1667"/>
      <c r="U501" s="1667"/>
      <c r="V501" s="1667"/>
      <c r="W501" s="1667"/>
      <c r="X501" s="1667"/>
      <c r="Y501" s="1667"/>
      <c r="Z501" s="1667"/>
    </row>
    <row r="502">
      <c r="A502" s="1667"/>
      <c r="B502" s="1667"/>
      <c r="C502" s="1667"/>
      <c r="D502" s="1667"/>
      <c r="E502" s="1667"/>
      <c r="F502" s="1667"/>
      <c r="G502" s="1667"/>
      <c r="H502" s="1667"/>
      <c r="I502" s="1667"/>
      <c r="J502" s="1667"/>
      <c r="K502" s="1667"/>
      <c r="L502" s="1667"/>
      <c r="M502" s="1667"/>
      <c r="N502" s="1667"/>
      <c r="O502" s="1667"/>
      <c r="P502" s="1667"/>
      <c r="Q502" s="1667"/>
      <c r="R502" s="1667"/>
      <c r="S502" s="1667"/>
      <c r="T502" s="1667"/>
      <c r="U502" s="1667"/>
      <c r="V502" s="1667"/>
      <c r="W502" s="1667"/>
      <c r="X502" s="1667"/>
      <c r="Y502" s="1667"/>
      <c r="Z502" s="1667"/>
    </row>
    <row r="503">
      <c r="A503" s="1667"/>
      <c r="B503" s="1667"/>
      <c r="C503" s="1667"/>
      <c r="D503" s="1667"/>
      <c r="E503" s="1667"/>
      <c r="F503" s="1667"/>
      <c r="G503" s="1667"/>
      <c r="H503" s="1667"/>
      <c r="I503" s="1667"/>
      <c r="J503" s="1667"/>
      <c r="K503" s="1667"/>
      <c r="L503" s="1667"/>
      <c r="M503" s="1667"/>
      <c r="N503" s="1667"/>
      <c r="O503" s="1667"/>
      <c r="P503" s="1667"/>
      <c r="Q503" s="1667"/>
      <c r="R503" s="1667"/>
      <c r="S503" s="1667"/>
      <c r="T503" s="1667"/>
      <c r="U503" s="1667"/>
      <c r="V503" s="1667"/>
      <c r="W503" s="1667"/>
      <c r="X503" s="1667"/>
      <c r="Y503" s="1667"/>
      <c r="Z503" s="1667"/>
    </row>
    <row r="504">
      <c r="A504" s="1667"/>
      <c r="B504" s="1667"/>
      <c r="C504" s="1667"/>
      <c r="D504" s="1667"/>
      <c r="E504" s="1667"/>
      <c r="F504" s="1667"/>
      <c r="G504" s="1667"/>
      <c r="H504" s="1667"/>
      <c r="I504" s="1667"/>
      <c r="J504" s="1667"/>
      <c r="K504" s="1667"/>
      <c r="L504" s="1667"/>
      <c r="M504" s="1667"/>
      <c r="N504" s="1667"/>
      <c r="O504" s="1667"/>
      <c r="P504" s="1667"/>
      <c r="Q504" s="1667"/>
      <c r="R504" s="1667"/>
      <c r="S504" s="1667"/>
      <c r="T504" s="1667"/>
      <c r="U504" s="1667"/>
      <c r="V504" s="1667"/>
      <c r="W504" s="1667"/>
      <c r="X504" s="1667"/>
      <c r="Y504" s="1667"/>
      <c r="Z504" s="1667"/>
    </row>
    <row r="505">
      <c r="A505" s="1667"/>
      <c r="B505" s="1667"/>
      <c r="C505" s="1667"/>
      <c r="D505" s="1667"/>
      <c r="E505" s="1667"/>
      <c r="F505" s="1667"/>
      <c r="G505" s="1667"/>
      <c r="H505" s="1667"/>
      <c r="I505" s="1667"/>
      <c r="J505" s="1667"/>
      <c r="K505" s="1667"/>
      <c r="L505" s="1667"/>
      <c r="M505" s="1667"/>
      <c r="N505" s="1667"/>
      <c r="O505" s="1667"/>
      <c r="P505" s="1667"/>
      <c r="Q505" s="1667"/>
      <c r="R505" s="1667"/>
      <c r="S505" s="1667"/>
      <c r="T505" s="1667"/>
      <c r="U505" s="1667"/>
      <c r="V505" s="1667"/>
      <c r="W505" s="1667"/>
      <c r="X505" s="1667"/>
      <c r="Y505" s="1667"/>
      <c r="Z505" s="1667"/>
    </row>
    <row r="506">
      <c r="A506" s="1667"/>
      <c r="B506" s="1667"/>
      <c r="C506" s="1667"/>
      <c r="D506" s="1667"/>
      <c r="E506" s="1667"/>
      <c r="F506" s="1667"/>
      <c r="G506" s="1667"/>
      <c r="H506" s="1667"/>
      <c r="I506" s="1667"/>
      <c r="J506" s="1667"/>
      <c r="K506" s="1667"/>
      <c r="L506" s="1667"/>
      <c r="M506" s="1667"/>
      <c r="N506" s="1667"/>
      <c r="O506" s="1667"/>
      <c r="P506" s="1667"/>
      <c r="Q506" s="1667"/>
      <c r="R506" s="1667"/>
      <c r="S506" s="1667"/>
      <c r="T506" s="1667"/>
      <c r="U506" s="1667"/>
      <c r="V506" s="1667"/>
      <c r="W506" s="1667"/>
      <c r="X506" s="1667"/>
      <c r="Y506" s="1667"/>
      <c r="Z506" s="1667"/>
    </row>
    <row r="507">
      <c r="A507" s="1667"/>
      <c r="B507" s="1667"/>
      <c r="C507" s="1667"/>
      <c r="D507" s="1667"/>
      <c r="E507" s="1667"/>
      <c r="F507" s="1667"/>
      <c r="G507" s="1667"/>
      <c r="H507" s="1667"/>
      <c r="I507" s="1667"/>
      <c r="J507" s="1667"/>
      <c r="K507" s="1667"/>
      <c r="L507" s="1667"/>
      <c r="M507" s="1667"/>
      <c r="N507" s="1667"/>
      <c r="O507" s="1667"/>
      <c r="P507" s="1667"/>
      <c r="Q507" s="1667"/>
      <c r="R507" s="1667"/>
      <c r="S507" s="1667"/>
      <c r="T507" s="1667"/>
      <c r="U507" s="1667"/>
      <c r="V507" s="1667"/>
      <c r="W507" s="1667"/>
      <c r="X507" s="1667"/>
      <c r="Y507" s="1667"/>
      <c r="Z507" s="1667"/>
    </row>
    <row r="508">
      <c r="A508" s="1667"/>
      <c r="B508" s="1667"/>
      <c r="C508" s="1667"/>
      <c r="D508" s="1667"/>
      <c r="E508" s="1667"/>
      <c r="F508" s="1667"/>
      <c r="G508" s="1667"/>
      <c r="H508" s="1667"/>
      <c r="I508" s="1667"/>
      <c r="J508" s="1667"/>
      <c r="K508" s="1667"/>
      <c r="L508" s="1667"/>
      <c r="M508" s="1667"/>
      <c r="N508" s="1667"/>
      <c r="O508" s="1667"/>
      <c r="P508" s="1667"/>
      <c r="Q508" s="1667"/>
      <c r="R508" s="1667"/>
      <c r="S508" s="1667"/>
      <c r="T508" s="1667"/>
      <c r="U508" s="1667"/>
      <c r="V508" s="1667"/>
      <c r="W508" s="1667"/>
      <c r="X508" s="1667"/>
      <c r="Y508" s="1667"/>
      <c r="Z508" s="1667"/>
    </row>
    <row r="509">
      <c r="A509" s="1667"/>
      <c r="B509" s="1667"/>
      <c r="C509" s="1667"/>
      <c r="D509" s="1667"/>
      <c r="E509" s="1667"/>
      <c r="F509" s="1667"/>
      <c r="G509" s="1667"/>
      <c r="H509" s="1667"/>
      <c r="I509" s="1667"/>
      <c r="J509" s="1667"/>
      <c r="K509" s="1667"/>
      <c r="L509" s="1667"/>
      <c r="M509" s="1667"/>
      <c r="N509" s="1667"/>
      <c r="O509" s="1667"/>
      <c r="P509" s="1667"/>
      <c r="Q509" s="1667"/>
      <c r="R509" s="1667"/>
      <c r="S509" s="1667"/>
      <c r="T509" s="1667"/>
      <c r="U509" s="1667"/>
      <c r="V509" s="1667"/>
      <c r="W509" s="1667"/>
      <c r="X509" s="1667"/>
      <c r="Y509" s="1667"/>
      <c r="Z509" s="1667"/>
    </row>
    <row r="510">
      <c r="A510" s="1667"/>
      <c r="B510" s="1667"/>
      <c r="C510" s="1667"/>
      <c r="D510" s="1667"/>
      <c r="E510" s="1667"/>
      <c r="F510" s="1667"/>
      <c r="G510" s="1667"/>
      <c r="H510" s="1667"/>
      <c r="I510" s="1667"/>
      <c r="J510" s="1667"/>
      <c r="K510" s="1667"/>
      <c r="L510" s="1667"/>
      <c r="M510" s="1667"/>
      <c r="N510" s="1667"/>
      <c r="O510" s="1667"/>
      <c r="P510" s="1667"/>
      <c r="Q510" s="1667"/>
      <c r="R510" s="1667"/>
      <c r="S510" s="1667"/>
      <c r="T510" s="1667"/>
      <c r="U510" s="1667"/>
      <c r="V510" s="1667"/>
      <c r="W510" s="1667"/>
      <c r="X510" s="1667"/>
      <c r="Y510" s="1667"/>
      <c r="Z510" s="1667"/>
    </row>
    <row r="511">
      <c r="A511" s="1667"/>
      <c r="B511" s="1667"/>
      <c r="C511" s="1667"/>
      <c r="D511" s="1667"/>
      <c r="E511" s="1667"/>
      <c r="F511" s="1667"/>
      <c r="G511" s="1667"/>
      <c r="H511" s="1667"/>
      <c r="I511" s="1667"/>
      <c r="J511" s="1667"/>
      <c r="K511" s="1667"/>
      <c r="L511" s="1667"/>
      <c r="M511" s="1667"/>
      <c r="N511" s="1667"/>
      <c r="O511" s="1667"/>
      <c r="P511" s="1667"/>
      <c r="Q511" s="1667"/>
      <c r="R511" s="1667"/>
      <c r="S511" s="1667"/>
      <c r="T511" s="1667"/>
      <c r="U511" s="1667"/>
      <c r="V511" s="1667"/>
      <c r="W511" s="1667"/>
      <c r="X511" s="1667"/>
      <c r="Y511" s="1667"/>
      <c r="Z511" s="1667"/>
    </row>
    <row r="512">
      <c r="A512" s="1667"/>
      <c r="B512" s="1667"/>
      <c r="C512" s="1667"/>
      <c r="D512" s="1667"/>
      <c r="E512" s="1667"/>
      <c r="F512" s="1667"/>
      <c r="G512" s="1667"/>
      <c r="H512" s="1667"/>
      <c r="I512" s="1667"/>
      <c r="J512" s="1667"/>
      <c r="K512" s="1667"/>
      <c r="L512" s="1667"/>
      <c r="M512" s="1667"/>
      <c r="N512" s="1667"/>
      <c r="O512" s="1667"/>
      <c r="P512" s="1667"/>
      <c r="Q512" s="1667"/>
      <c r="R512" s="1667"/>
      <c r="S512" s="1667"/>
      <c r="T512" s="1667"/>
      <c r="U512" s="1667"/>
      <c r="V512" s="1667"/>
      <c r="W512" s="1667"/>
      <c r="X512" s="1667"/>
      <c r="Y512" s="1667"/>
      <c r="Z512" s="1667"/>
    </row>
    <row r="513">
      <c r="A513" s="1667"/>
      <c r="B513" s="1667"/>
      <c r="C513" s="1667"/>
      <c r="D513" s="1667"/>
      <c r="E513" s="1667"/>
      <c r="F513" s="1667"/>
      <c r="G513" s="1667"/>
      <c r="H513" s="1667"/>
      <c r="I513" s="1667"/>
      <c r="J513" s="1667"/>
      <c r="K513" s="1667"/>
      <c r="L513" s="1667"/>
      <c r="M513" s="1667"/>
      <c r="N513" s="1667"/>
      <c r="O513" s="1667"/>
      <c r="P513" s="1667"/>
      <c r="Q513" s="1667"/>
      <c r="R513" s="1667"/>
      <c r="S513" s="1667"/>
      <c r="T513" s="1667"/>
      <c r="U513" s="1667"/>
      <c r="V513" s="1667"/>
      <c r="W513" s="1667"/>
      <c r="X513" s="1667"/>
      <c r="Y513" s="1667"/>
      <c r="Z513" s="1667"/>
    </row>
    <row r="514">
      <c r="A514" s="1667"/>
      <c r="B514" s="1667"/>
      <c r="C514" s="1667"/>
      <c r="D514" s="1667"/>
      <c r="E514" s="1667"/>
      <c r="F514" s="1667"/>
      <c r="G514" s="1667"/>
      <c r="H514" s="1667"/>
      <c r="I514" s="1667"/>
      <c r="J514" s="1667"/>
      <c r="K514" s="1667"/>
      <c r="L514" s="1667"/>
      <c r="M514" s="1667"/>
      <c r="N514" s="1667"/>
      <c r="O514" s="1667"/>
      <c r="P514" s="1667"/>
      <c r="Q514" s="1667"/>
      <c r="R514" s="1667"/>
      <c r="S514" s="1667"/>
      <c r="T514" s="1667"/>
      <c r="U514" s="1667"/>
      <c r="V514" s="1667"/>
      <c r="W514" s="1667"/>
      <c r="X514" s="1667"/>
      <c r="Y514" s="1667"/>
      <c r="Z514" s="1667"/>
    </row>
    <row r="515">
      <c r="A515" s="1667"/>
      <c r="B515" s="1667"/>
      <c r="C515" s="1667"/>
      <c r="D515" s="1667"/>
      <c r="E515" s="1667"/>
      <c r="F515" s="1667"/>
      <c r="G515" s="1667"/>
      <c r="H515" s="1667"/>
      <c r="I515" s="1667"/>
      <c r="J515" s="1667"/>
      <c r="K515" s="1667"/>
      <c r="L515" s="1667"/>
      <c r="M515" s="1667"/>
      <c r="N515" s="1667"/>
      <c r="O515" s="1667"/>
      <c r="P515" s="1667"/>
      <c r="Q515" s="1667"/>
      <c r="R515" s="1667"/>
      <c r="S515" s="1667"/>
      <c r="T515" s="1667"/>
      <c r="U515" s="1667"/>
      <c r="V515" s="1667"/>
      <c r="W515" s="1667"/>
      <c r="X515" s="1667"/>
      <c r="Y515" s="1667"/>
      <c r="Z515" s="1667"/>
    </row>
    <row r="516">
      <c r="A516" s="1667"/>
      <c r="B516" s="1667"/>
      <c r="C516" s="1667"/>
      <c r="D516" s="1667"/>
      <c r="E516" s="1667"/>
      <c r="F516" s="1667"/>
      <c r="G516" s="1667"/>
      <c r="H516" s="1667"/>
      <c r="I516" s="1667"/>
      <c r="J516" s="1667"/>
      <c r="K516" s="1667"/>
      <c r="L516" s="1667"/>
      <c r="M516" s="1667"/>
      <c r="N516" s="1667"/>
      <c r="O516" s="1667"/>
      <c r="P516" s="1667"/>
      <c r="Q516" s="1667"/>
      <c r="R516" s="1667"/>
      <c r="S516" s="1667"/>
      <c r="T516" s="1667"/>
      <c r="U516" s="1667"/>
      <c r="V516" s="1667"/>
      <c r="W516" s="1667"/>
      <c r="X516" s="1667"/>
      <c r="Y516" s="1667"/>
      <c r="Z516" s="1667"/>
    </row>
    <row r="517">
      <c r="A517" s="1667"/>
      <c r="B517" s="1667"/>
      <c r="C517" s="1667"/>
      <c r="D517" s="1667"/>
      <c r="E517" s="1667"/>
      <c r="F517" s="1667"/>
      <c r="G517" s="1667"/>
      <c r="H517" s="1667"/>
      <c r="I517" s="1667"/>
      <c r="J517" s="1667"/>
      <c r="K517" s="1667"/>
      <c r="L517" s="1667"/>
      <c r="M517" s="1667"/>
      <c r="N517" s="1667"/>
      <c r="O517" s="1667"/>
      <c r="P517" s="1667"/>
      <c r="Q517" s="1667"/>
      <c r="R517" s="1667"/>
      <c r="S517" s="1667"/>
      <c r="T517" s="1667"/>
      <c r="U517" s="1667"/>
      <c r="V517" s="1667"/>
      <c r="W517" s="1667"/>
      <c r="X517" s="1667"/>
      <c r="Y517" s="1667"/>
      <c r="Z517" s="1667"/>
    </row>
    <row r="518">
      <c r="A518" s="1667"/>
      <c r="B518" s="1667"/>
      <c r="C518" s="1667"/>
      <c r="D518" s="1667"/>
      <c r="E518" s="1667"/>
      <c r="F518" s="1667"/>
      <c r="G518" s="1667"/>
      <c r="H518" s="1667"/>
      <c r="I518" s="1667"/>
      <c r="J518" s="1667"/>
      <c r="K518" s="1667"/>
      <c r="L518" s="1667"/>
      <c r="M518" s="1667"/>
      <c r="N518" s="1667"/>
      <c r="O518" s="1667"/>
      <c r="P518" s="1667"/>
      <c r="Q518" s="1667"/>
      <c r="R518" s="1667"/>
      <c r="S518" s="1667"/>
      <c r="T518" s="1667"/>
      <c r="U518" s="1667"/>
      <c r="V518" s="1667"/>
      <c r="W518" s="1667"/>
      <c r="X518" s="1667"/>
      <c r="Y518" s="1667"/>
      <c r="Z518" s="1667"/>
    </row>
    <row r="519">
      <c r="A519" s="1667"/>
      <c r="B519" s="1667"/>
      <c r="C519" s="1667"/>
      <c r="D519" s="1667"/>
      <c r="E519" s="1667"/>
      <c r="F519" s="1667"/>
      <c r="G519" s="1667"/>
      <c r="H519" s="1667"/>
      <c r="I519" s="1667"/>
      <c r="J519" s="1667"/>
      <c r="K519" s="1667"/>
      <c r="L519" s="1667"/>
      <c r="M519" s="1667"/>
      <c r="N519" s="1667"/>
      <c r="O519" s="1667"/>
      <c r="P519" s="1667"/>
      <c r="Q519" s="1667"/>
      <c r="R519" s="1667"/>
      <c r="S519" s="1667"/>
      <c r="T519" s="1667"/>
      <c r="U519" s="1667"/>
      <c r="V519" s="1667"/>
      <c r="W519" s="1667"/>
      <c r="X519" s="1667"/>
      <c r="Y519" s="1667"/>
      <c r="Z519" s="1667"/>
    </row>
    <row r="520">
      <c r="A520" s="1667"/>
      <c r="B520" s="1667"/>
      <c r="C520" s="1667"/>
      <c r="D520" s="1667"/>
      <c r="E520" s="1667"/>
      <c r="F520" s="1667"/>
      <c r="G520" s="1667"/>
      <c r="H520" s="1667"/>
      <c r="I520" s="1667"/>
      <c r="J520" s="1667"/>
      <c r="K520" s="1667"/>
      <c r="L520" s="1667"/>
      <c r="M520" s="1667"/>
      <c r="N520" s="1667"/>
      <c r="O520" s="1667"/>
      <c r="P520" s="1667"/>
      <c r="Q520" s="1667"/>
      <c r="R520" s="1667"/>
      <c r="S520" s="1667"/>
      <c r="T520" s="1667"/>
      <c r="U520" s="1667"/>
      <c r="V520" s="1667"/>
      <c r="W520" s="1667"/>
      <c r="X520" s="1667"/>
      <c r="Y520" s="1667"/>
      <c r="Z520" s="1667"/>
    </row>
    <row r="521">
      <c r="A521" s="1667"/>
      <c r="B521" s="1667"/>
      <c r="C521" s="1667"/>
      <c r="D521" s="1667"/>
      <c r="E521" s="1667"/>
      <c r="F521" s="1667"/>
      <c r="G521" s="1667"/>
      <c r="H521" s="1667"/>
      <c r="I521" s="1667"/>
      <c r="J521" s="1667"/>
      <c r="K521" s="1667"/>
      <c r="L521" s="1667"/>
      <c r="M521" s="1667"/>
      <c r="N521" s="1667"/>
      <c r="O521" s="1667"/>
      <c r="P521" s="1667"/>
      <c r="Q521" s="1667"/>
      <c r="R521" s="1667"/>
      <c r="S521" s="1667"/>
      <c r="T521" s="1667"/>
      <c r="U521" s="1667"/>
      <c r="V521" s="1667"/>
      <c r="W521" s="1667"/>
      <c r="X521" s="1667"/>
      <c r="Y521" s="1667"/>
      <c r="Z521" s="1667"/>
    </row>
    <row r="522">
      <c r="A522" s="1667"/>
      <c r="B522" s="1667"/>
      <c r="C522" s="1667"/>
      <c r="D522" s="1667"/>
      <c r="E522" s="1667"/>
      <c r="F522" s="1667"/>
      <c r="G522" s="1667"/>
      <c r="H522" s="1667"/>
      <c r="I522" s="1667"/>
      <c r="J522" s="1667"/>
      <c r="K522" s="1667"/>
      <c r="L522" s="1667"/>
      <c r="M522" s="1667"/>
      <c r="N522" s="1667"/>
      <c r="O522" s="1667"/>
      <c r="P522" s="1667"/>
      <c r="Q522" s="1667"/>
      <c r="R522" s="1667"/>
      <c r="S522" s="1667"/>
      <c r="T522" s="1667"/>
      <c r="U522" s="1667"/>
      <c r="V522" s="1667"/>
      <c r="W522" s="1667"/>
      <c r="X522" s="1667"/>
      <c r="Y522" s="1667"/>
      <c r="Z522" s="1667"/>
    </row>
    <row r="523">
      <c r="A523" s="1667"/>
      <c r="B523" s="1667"/>
      <c r="C523" s="1667"/>
      <c r="D523" s="1667"/>
      <c r="E523" s="1667"/>
      <c r="F523" s="1667"/>
      <c r="G523" s="1667"/>
      <c r="H523" s="1667"/>
      <c r="I523" s="1667"/>
      <c r="J523" s="1667"/>
      <c r="K523" s="1667"/>
      <c r="L523" s="1667"/>
      <c r="M523" s="1667"/>
      <c r="N523" s="1667"/>
      <c r="O523" s="1667"/>
      <c r="P523" s="1667"/>
      <c r="Q523" s="1667"/>
      <c r="R523" s="1667"/>
      <c r="S523" s="1667"/>
      <c r="T523" s="1667"/>
      <c r="U523" s="1667"/>
      <c r="V523" s="1667"/>
      <c r="W523" s="1667"/>
      <c r="X523" s="1667"/>
      <c r="Y523" s="1667"/>
      <c r="Z523" s="1667"/>
    </row>
    <row r="524">
      <c r="A524" s="1667"/>
      <c r="B524" s="1667"/>
      <c r="C524" s="1667"/>
      <c r="D524" s="1667"/>
      <c r="E524" s="1667"/>
      <c r="F524" s="1667"/>
      <c r="G524" s="1667"/>
      <c r="H524" s="1667"/>
      <c r="I524" s="1667"/>
      <c r="J524" s="1667"/>
      <c r="K524" s="1667"/>
      <c r="L524" s="1667"/>
      <c r="M524" s="1667"/>
      <c r="N524" s="1667"/>
      <c r="O524" s="1667"/>
      <c r="P524" s="1667"/>
      <c r="Q524" s="1667"/>
      <c r="R524" s="1667"/>
      <c r="S524" s="1667"/>
      <c r="T524" s="1667"/>
      <c r="U524" s="1667"/>
      <c r="V524" s="1667"/>
      <c r="W524" s="1667"/>
      <c r="X524" s="1667"/>
      <c r="Y524" s="1667"/>
      <c r="Z524" s="1667"/>
    </row>
    <row r="525">
      <c r="A525" s="1667"/>
      <c r="B525" s="1667"/>
      <c r="C525" s="1667"/>
      <c r="D525" s="1667"/>
      <c r="E525" s="1667"/>
      <c r="F525" s="1667"/>
      <c r="G525" s="1667"/>
      <c r="H525" s="1667"/>
      <c r="I525" s="1667"/>
      <c r="J525" s="1667"/>
      <c r="K525" s="1667"/>
      <c r="L525" s="1667"/>
      <c r="M525" s="1667"/>
      <c r="N525" s="1667"/>
      <c r="O525" s="1667"/>
      <c r="P525" s="1667"/>
      <c r="Q525" s="1667"/>
      <c r="R525" s="1667"/>
      <c r="S525" s="1667"/>
      <c r="T525" s="1667"/>
      <c r="U525" s="1667"/>
      <c r="V525" s="1667"/>
      <c r="W525" s="1667"/>
      <c r="X525" s="1667"/>
      <c r="Y525" s="1667"/>
      <c r="Z525" s="1667"/>
    </row>
    <row r="526">
      <c r="A526" s="1667"/>
      <c r="B526" s="1667"/>
      <c r="C526" s="1667"/>
      <c r="D526" s="1667"/>
      <c r="E526" s="1667"/>
      <c r="F526" s="1667"/>
      <c r="G526" s="1667"/>
      <c r="H526" s="1667"/>
      <c r="I526" s="1667"/>
      <c r="J526" s="1667"/>
      <c r="K526" s="1667"/>
      <c r="L526" s="1667"/>
      <c r="M526" s="1667"/>
      <c r="N526" s="1667"/>
      <c r="O526" s="1667"/>
      <c r="P526" s="1667"/>
      <c r="Q526" s="1667"/>
      <c r="R526" s="1667"/>
      <c r="S526" s="1667"/>
      <c r="T526" s="1667"/>
      <c r="U526" s="1667"/>
      <c r="V526" s="1667"/>
      <c r="W526" s="1667"/>
      <c r="X526" s="1667"/>
      <c r="Y526" s="1667"/>
      <c r="Z526" s="1667"/>
    </row>
    <row r="527">
      <c r="A527" s="1667"/>
      <c r="B527" s="1667"/>
      <c r="C527" s="1667"/>
      <c r="D527" s="1667"/>
      <c r="E527" s="1667"/>
      <c r="F527" s="1667"/>
      <c r="G527" s="1667"/>
      <c r="H527" s="1667"/>
      <c r="I527" s="1667"/>
      <c r="J527" s="1667"/>
      <c r="K527" s="1667"/>
      <c r="L527" s="1667"/>
      <c r="M527" s="1667"/>
      <c r="N527" s="1667"/>
      <c r="O527" s="1667"/>
      <c r="P527" s="1667"/>
      <c r="Q527" s="1667"/>
      <c r="R527" s="1667"/>
      <c r="S527" s="1667"/>
      <c r="T527" s="1667"/>
      <c r="U527" s="1667"/>
      <c r="V527" s="1667"/>
      <c r="W527" s="1667"/>
      <c r="X527" s="1667"/>
      <c r="Y527" s="1667"/>
      <c r="Z527" s="1667"/>
    </row>
    <row r="528">
      <c r="A528" s="1667"/>
      <c r="B528" s="1667"/>
      <c r="C528" s="1667"/>
      <c r="D528" s="1667"/>
      <c r="E528" s="1667"/>
      <c r="F528" s="1667"/>
      <c r="G528" s="1667"/>
      <c r="H528" s="1667"/>
      <c r="I528" s="1667"/>
      <c r="J528" s="1667"/>
      <c r="K528" s="1667"/>
      <c r="L528" s="1667"/>
      <c r="M528" s="1667"/>
      <c r="N528" s="1667"/>
      <c r="O528" s="1667"/>
      <c r="P528" s="1667"/>
      <c r="Q528" s="1667"/>
      <c r="R528" s="1667"/>
      <c r="S528" s="1667"/>
      <c r="T528" s="1667"/>
      <c r="U528" s="1667"/>
      <c r="V528" s="1667"/>
      <c r="W528" s="1667"/>
      <c r="X528" s="1667"/>
      <c r="Y528" s="1667"/>
      <c r="Z528" s="1667"/>
    </row>
    <row r="529">
      <c r="A529" s="1667"/>
      <c r="B529" s="1667"/>
      <c r="C529" s="1667"/>
      <c r="D529" s="1667"/>
      <c r="E529" s="1667"/>
      <c r="F529" s="1667"/>
      <c r="G529" s="1667"/>
      <c r="H529" s="1667"/>
      <c r="I529" s="1667"/>
      <c r="J529" s="1667"/>
      <c r="K529" s="1667"/>
      <c r="L529" s="1667"/>
      <c r="M529" s="1667"/>
      <c r="N529" s="1667"/>
      <c r="O529" s="1667"/>
      <c r="P529" s="1667"/>
      <c r="Q529" s="1667"/>
      <c r="R529" s="1667"/>
      <c r="S529" s="1667"/>
      <c r="T529" s="1667"/>
      <c r="U529" s="1667"/>
      <c r="V529" s="1667"/>
      <c r="W529" s="1667"/>
      <c r="X529" s="1667"/>
      <c r="Y529" s="1667"/>
      <c r="Z529" s="1667"/>
    </row>
    <row r="530">
      <c r="A530" s="1667"/>
      <c r="B530" s="1667"/>
      <c r="C530" s="1667"/>
      <c r="D530" s="1667"/>
      <c r="E530" s="1667"/>
      <c r="F530" s="1667"/>
      <c r="G530" s="1667"/>
      <c r="H530" s="1667"/>
      <c r="I530" s="1667"/>
      <c r="J530" s="1667"/>
      <c r="K530" s="1667"/>
      <c r="L530" s="1667"/>
      <c r="M530" s="1667"/>
      <c r="N530" s="1667"/>
      <c r="O530" s="1667"/>
      <c r="P530" s="1667"/>
      <c r="Q530" s="1667"/>
      <c r="R530" s="1667"/>
      <c r="S530" s="1667"/>
      <c r="T530" s="1667"/>
      <c r="U530" s="1667"/>
      <c r="V530" s="1667"/>
      <c r="W530" s="1667"/>
      <c r="X530" s="1667"/>
      <c r="Y530" s="1667"/>
      <c r="Z530" s="1667"/>
    </row>
    <row r="531">
      <c r="A531" s="1667"/>
      <c r="B531" s="1667"/>
      <c r="C531" s="1667"/>
      <c r="D531" s="1667"/>
      <c r="E531" s="1667"/>
      <c r="F531" s="1667"/>
      <c r="G531" s="1667"/>
      <c r="H531" s="1667"/>
      <c r="I531" s="1667"/>
      <c r="J531" s="1667"/>
      <c r="K531" s="1667"/>
      <c r="L531" s="1667"/>
      <c r="M531" s="1667"/>
      <c r="N531" s="1667"/>
      <c r="O531" s="1667"/>
      <c r="P531" s="1667"/>
      <c r="Q531" s="1667"/>
      <c r="R531" s="1667"/>
      <c r="S531" s="1667"/>
      <c r="T531" s="1667"/>
      <c r="U531" s="1667"/>
      <c r="V531" s="1667"/>
      <c r="W531" s="1667"/>
      <c r="X531" s="1667"/>
      <c r="Y531" s="1667"/>
      <c r="Z531" s="1667"/>
    </row>
    <row r="532">
      <c r="A532" s="1667"/>
      <c r="B532" s="1667"/>
      <c r="C532" s="1667"/>
      <c r="D532" s="1667"/>
      <c r="E532" s="1667"/>
      <c r="F532" s="1667"/>
      <c r="G532" s="1667"/>
      <c r="H532" s="1667"/>
      <c r="I532" s="1667"/>
      <c r="J532" s="1667"/>
      <c r="K532" s="1667"/>
      <c r="L532" s="1667"/>
      <c r="M532" s="1667"/>
      <c r="N532" s="1667"/>
      <c r="O532" s="1667"/>
      <c r="P532" s="1667"/>
      <c r="Q532" s="1667"/>
      <c r="R532" s="1667"/>
      <c r="S532" s="1667"/>
      <c r="T532" s="1667"/>
      <c r="U532" s="1667"/>
      <c r="V532" s="1667"/>
      <c r="W532" s="1667"/>
      <c r="X532" s="1667"/>
      <c r="Y532" s="1667"/>
      <c r="Z532" s="1667"/>
    </row>
    <row r="533">
      <c r="A533" s="1667"/>
      <c r="B533" s="1667"/>
      <c r="C533" s="1667"/>
      <c r="D533" s="1667"/>
      <c r="E533" s="1667"/>
      <c r="F533" s="1667"/>
      <c r="G533" s="1667"/>
      <c r="H533" s="1667"/>
      <c r="I533" s="1667"/>
      <c r="J533" s="1667"/>
      <c r="K533" s="1667"/>
      <c r="L533" s="1667"/>
      <c r="M533" s="1667"/>
      <c r="N533" s="1667"/>
      <c r="O533" s="1667"/>
      <c r="P533" s="1667"/>
      <c r="Q533" s="1667"/>
      <c r="R533" s="1667"/>
      <c r="S533" s="1667"/>
      <c r="T533" s="1667"/>
      <c r="U533" s="1667"/>
      <c r="V533" s="1667"/>
      <c r="W533" s="1667"/>
      <c r="X533" s="1667"/>
      <c r="Y533" s="1667"/>
      <c r="Z533" s="1667"/>
    </row>
    <row r="534">
      <c r="A534" s="1667"/>
      <c r="B534" s="1667"/>
      <c r="C534" s="1667"/>
      <c r="D534" s="1667"/>
      <c r="E534" s="1667"/>
      <c r="F534" s="1667"/>
      <c r="G534" s="1667"/>
      <c r="H534" s="1667"/>
      <c r="I534" s="1667"/>
      <c r="J534" s="1667"/>
      <c r="K534" s="1667"/>
      <c r="L534" s="1667"/>
      <c r="M534" s="1667"/>
      <c r="N534" s="1667"/>
      <c r="O534" s="1667"/>
      <c r="P534" s="1667"/>
      <c r="Q534" s="1667"/>
      <c r="R534" s="1667"/>
      <c r="S534" s="1667"/>
      <c r="T534" s="1667"/>
      <c r="U534" s="1667"/>
      <c r="V534" s="1667"/>
      <c r="W534" s="1667"/>
      <c r="X534" s="1667"/>
      <c r="Y534" s="1667"/>
      <c r="Z534" s="1667"/>
    </row>
    <row r="535">
      <c r="A535" s="1667"/>
      <c r="B535" s="1667"/>
      <c r="C535" s="1667"/>
      <c r="D535" s="1667"/>
      <c r="E535" s="1667"/>
      <c r="F535" s="1667"/>
      <c r="G535" s="1667"/>
      <c r="H535" s="1667"/>
      <c r="I535" s="1667"/>
      <c r="J535" s="1667"/>
      <c r="K535" s="1667"/>
      <c r="L535" s="1667"/>
      <c r="M535" s="1667"/>
      <c r="N535" s="1667"/>
      <c r="O535" s="1667"/>
      <c r="P535" s="1667"/>
      <c r="Q535" s="1667"/>
      <c r="R535" s="1667"/>
      <c r="S535" s="1667"/>
      <c r="T535" s="1667"/>
      <c r="U535" s="1667"/>
      <c r="V535" s="1667"/>
      <c r="W535" s="1667"/>
      <c r="X535" s="1667"/>
      <c r="Y535" s="1667"/>
      <c r="Z535" s="1667"/>
    </row>
    <row r="536">
      <c r="A536" s="1667"/>
      <c r="B536" s="1667"/>
      <c r="C536" s="1667"/>
      <c r="D536" s="1667"/>
      <c r="E536" s="1667"/>
      <c r="F536" s="1667"/>
      <c r="G536" s="1667"/>
      <c r="H536" s="1667"/>
      <c r="I536" s="1667"/>
      <c r="J536" s="1667"/>
      <c r="K536" s="1667"/>
      <c r="L536" s="1667"/>
      <c r="M536" s="1667"/>
      <c r="N536" s="1667"/>
      <c r="O536" s="1667"/>
      <c r="P536" s="1667"/>
      <c r="Q536" s="1667"/>
      <c r="R536" s="1667"/>
      <c r="S536" s="1667"/>
      <c r="T536" s="1667"/>
      <c r="U536" s="1667"/>
      <c r="V536" s="1667"/>
      <c r="W536" s="1667"/>
      <c r="X536" s="1667"/>
      <c r="Y536" s="1667"/>
      <c r="Z536" s="1667"/>
    </row>
    <row r="537">
      <c r="A537" s="1667"/>
      <c r="B537" s="1667"/>
      <c r="C537" s="1667"/>
      <c r="D537" s="1667"/>
      <c r="E537" s="1667"/>
      <c r="F537" s="1667"/>
      <c r="G537" s="1667"/>
      <c r="H537" s="1667"/>
      <c r="I537" s="1667"/>
      <c r="J537" s="1667"/>
      <c r="K537" s="1667"/>
      <c r="L537" s="1667"/>
      <c r="M537" s="1667"/>
      <c r="N537" s="1667"/>
      <c r="O537" s="1667"/>
      <c r="P537" s="1667"/>
      <c r="Q537" s="1667"/>
      <c r="R537" s="1667"/>
      <c r="S537" s="1667"/>
      <c r="T537" s="1667"/>
      <c r="U537" s="1667"/>
      <c r="V537" s="1667"/>
      <c r="W537" s="1667"/>
      <c r="X537" s="1667"/>
      <c r="Y537" s="1667"/>
      <c r="Z537" s="1667"/>
    </row>
    <row r="538">
      <c r="A538" s="1667"/>
      <c r="B538" s="1667"/>
      <c r="C538" s="1667"/>
      <c r="D538" s="1667"/>
      <c r="E538" s="1667"/>
      <c r="F538" s="1667"/>
      <c r="G538" s="1667"/>
      <c r="H538" s="1667"/>
      <c r="I538" s="1667"/>
      <c r="J538" s="1667"/>
      <c r="K538" s="1667"/>
      <c r="L538" s="1667"/>
      <c r="M538" s="1667"/>
      <c r="N538" s="1667"/>
      <c r="O538" s="1667"/>
      <c r="P538" s="1667"/>
      <c r="Q538" s="1667"/>
      <c r="R538" s="1667"/>
      <c r="S538" s="1667"/>
      <c r="T538" s="1667"/>
      <c r="U538" s="1667"/>
      <c r="V538" s="1667"/>
      <c r="W538" s="1667"/>
      <c r="X538" s="1667"/>
      <c r="Y538" s="1667"/>
      <c r="Z538" s="1667"/>
    </row>
    <row r="539">
      <c r="A539" s="1667"/>
      <c r="B539" s="1667"/>
      <c r="C539" s="1667"/>
      <c r="D539" s="1667"/>
      <c r="E539" s="1667"/>
      <c r="F539" s="1667"/>
      <c r="G539" s="1667"/>
      <c r="H539" s="1667"/>
      <c r="I539" s="1667"/>
      <c r="J539" s="1667"/>
      <c r="K539" s="1667"/>
      <c r="L539" s="1667"/>
      <c r="M539" s="1667"/>
      <c r="N539" s="1667"/>
      <c r="O539" s="1667"/>
      <c r="P539" s="1667"/>
      <c r="Q539" s="1667"/>
      <c r="R539" s="1667"/>
      <c r="S539" s="1667"/>
      <c r="T539" s="1667"/>
      <c r="U539" s="1667"/>
      <c r="V539" s="1667"/>
      <c r="W539" s="1667"/>
      <c r="X539" s="1667"/>
      <c r="Y539" s="1667"/>
      <c r="Z539" s="1667"/>
    </row>
    <row r="540">
      <c r="A540" s="1667"/>
      <c r="B540" s="1667"/>
      <c r="C540" s="1667"/>
      <c r="D540" s="1667"/>
      <c r="E540" s="1667"/>
      <c r="F540" s="1667"/>
      <c r="G540" s="1667"/>
      <c r="H540" s="1667"/>
      <c r="I540" s="1667"/>
      <c r="J540" s="1667"/>
      <c r="K540" s="1667"/>
      <c r="L540" s="1667"/>
      <c r="M540" s="1667"/>
      <c r="N540" s="1667"/>
      <c r="O540" s="1667"/>
      <c r="P540" s="1667"/>
      <c r="Q540" s="1667"/>
      <c r="R540" s="1667"/>
      <c r="S540" s="1667"/>
      <c r="T540" s="1667"/>
      <c r="U540" s="1667"/>
      <c r="V540" s="1667"/>
      <c r="W540" s="1667"/>
      <c r="X540" s="1667"/>
      <c r="Y540" s="1667"/>
      <c r="Z540" s="1667"/>
    </row>
    <row r="541">
      <c r="A541" s="1667"/>
      <c r="B541" s="1667"/>
      <c r="C541" s="1667"/>
      <c r="D541" s="1667"/>
      <c r="E541" s="1667"/>
      <c r="F541" s="1667"/>
      <c r="G541" s="1667"/>
      <c r="H541" s="1667"/>
      <c r="I541" s="1667"/>
      <c r="J541" s="1667"/>
      <c r="K541" s="1667"/>
      <c r="L541" s="1667"/>
      <c r="M541" s="1667"/>
      <c r="N541" s="1667"/>
      <c r="O541" s="1667"/>
      <c r="P541" s="1667"/>
      <c r="Q541" s="1667"/>
      <c r="R541" s="1667"/>
      <c r="S541" s="1667"/>
      <c r="T541" s="1667"/>
      <c r="U541" s="1667"/>
      <c r="V541" s="1667"/>
      <c r="W541" s="1667"/>
      <c r="X541" s="1667"/>
      <c r="Y541" s="1667"/>
      <c r="Z541" s="1667"/>
    </row>
    <row r="542">
      <c r="A542" s="1667"/>
      <c r="B542" s="1667"/>
      <c r="C542" s="1667"/>
      <c r="D542" s="1667"/>
      <c r="E542" s="1667"/>
      <c r="F542" s="1667"/>
      <c r="G542" s="1667"/>
      <c r="H542" s="1667"/>
      <c r="I542" s="1667"/>
      <c r="J542" s="1667"/>
      <c r="K542" s="1667"/>
      <c r="L542" s="1667"/>
      <c r="M542" s="1667"/>
      <c r="N542" s="1667"/>
      <c r="O542" s="1667"/>
      <c r="P542" s="1667"/>
      <c r="Q542" s="1667"/>
      <c r="R542" s="1667"/>
      <c r="S542" s="1667"/>
      <c r="T542" s="1667"/>
      <c r="U542" s="1667"/>
      <c r="V542" s="1667"/>
      <c r="W542" s="1667"/>
      <c r="X542" s="1667"/>
      <c r="Y542" s="1667"/>
      <c r="Z542" s="1667"/>
    </row>
    <row r="543">
      <c r="A543" s="1667"/>
      <c r="B543" s="1667"/>
      <c r="C543" s="1667"/>
      <c r="D543" s="1667"/>
      <c r="E543" s="1667"/>
      <c r="F543" s="1667"/>
      <c r="G543" s="1667"/>
      <c r="H543" s="1667"/>
      <c r="I543" s="1667"/>
      <c r="J543" s="1667"/>
      <c r="K543" s="1667"/>
      <c r="L543" s="1667"/>
      <c r="M543" s="1667"/>
      <c r="N543" s="1667"/>
      <c r="O543" s="1667"/>
      <c r="P543" s="1667"/>
      <c r="Q543" s="1667"/>
      <c r="R543" s="1667"/>
      <c r="S543" s="1667"/>
      <c r="T543" s="1667"/>
      <c r="U543" s="1667"/>
      <c r="V543" s="1667"/>
      <c r="W543" s="1667"/>
      <c r="X543" s="1667"/>
      <c r="Y543" s="1667"/>
      <c r="Z543" s="1667"/>
    </row>
    <row r="544">
      <c r="A544" s="1667"/>
      <c r="B544" s="1667"/>
      <c r="C544" s="1667"/>
      <c r="D544" s="1667"/>
      <c r="E544" s="1667"/>
      <c r="F544" s="1667"/>
      <c r="G544" s="1667"/>
      <c r="H544" s="1667"/>
      <c r="I544" s="1667"/>
      <c r="J544" s="1667"/>
      <c r="K544" s="1667"/>
      <c r="L544" s="1667"/>
      <c r="M544" s="1667"/>
      <c r="N544" s="1667"/>
      <c r="O544" s="1667"/>
      <c r="P544" s="1667"/>
      <c r="Q544" s="1667"/>
      <c r="R544" s="1667"/>
      <c r="S544" s="1667"/>
      <c r="T544" s="1667"/>
      <c r="U544" s="1667"/>
      <c r="V544" s="1667"/>
      <c r="W544" s="1667"/>
      <c r="X544" s="1667"/>
      <c r="Y544" s="1667"/>
      <c r="Z544" s="1667"/>
    </row>
    <row r="545">
      <c r="A545" s="1667"/>
      <c r="B545" s="1667"/>
      <c r="C545" s="1667"/>
      <c r="D545" s="1667"/>
      <c r="E545" s="1667"/>
      <c r="F545" s="1667"/>
      <c r="G545" s="1667"/>
      <c r="H545" s="1667"/>
      <c r="I545" s="1667"/>
      <c r="J545" s="1667"/>
      <c r="K545" s="1667"/>
      <c r="L545" s="1667"/>
      <c r="M545" s="1667"/>
      <c r="N545" s="1667"/>
      <c r="O545" s="1667"/>
      <c r="P545" s="1667"/>
      <c r="Q545" s="1667"/>
      <c r="R545" s="1667"/>
      <c r="S545" s="1667"/>
      <c r="T545" s="1667"/>
      <c r="U545" s="1667"/>
      <c r="V545" s="1667"/>
      <c r="W545" s="1667"/>
      <c r="X545" s="1667"/>
      <c r="Y545" s="1667"/>
      <c r="Z545" s="1667"/>
    </row>
    <row r="546">
      <c r="A546" s="1667"/>
      <c r="B546" s="1667"/>
      <c r="C546" s="1667"/>
      <c r="D546" s="1667"/>
      <c r="E546" s="1667"/>
      <c r="F546" s="1667"/>
      <c r="G546" s="1667"/>
      <c r="H546" s="1667"/>
      <c r="I546" s="1667"/>
      <c r="J546" s="1667"/>
      <c r="K546" s="1667"/>
      <c r="L546" s="1667"/>
      <c r="M546" s="1667"/>
      <c r="N546" s="1667"/>
      <c r="O546" s="1667"/>
      <c r="P546" s="1667"/>
      <c r="Q546" s="1667"/>
      <c r="R546" s="1667"/>
      <c r="S546" s="1667"/>
      <c r="T546" s="1667"/>
      <c r="U546" s="1667"/>
      <c r="V546" s="1667"/>
      <c r="W546" s="1667"/>
      <c r="X546" s="1667"/>
      <c r="Y546" s="1667"/>
      <c r="Z546" s="1667"/>
    </row>
    <row r="547">
      <c r="A547" s="1667"/>
      <c r="B547" s="1667"/>
      <c r="C547" s="1667"/>
      <c r="D547" s="1667"/>
      <c r="E547" s="1667"/>
      <c r="F547" s="1667"/>
      <c r="G547" s="1667"/>
      <c r="H547" s="1667"/>
      <c r="I547" s="1667"/>
      <c r="J547" s="1667"/>
      <c r="K547" s="1667"/>
      <c r="L547" s="1667"/>
      <c r="M547" s="1667"/>
      <c r="N547" s="1667"/>
      <c r="O547" s="1667"/>
      <c r="P547" s="1667"/>
      <c r="Q547" s="1667"/>
      <c r="R547" s="1667"/>
      <c r="S547" s="1667"/>
      <c r="T547" s="1667"/>
      <c r="U547" s="1667"/>
      <c r="V547" s="1667"/>
      <c r="W547" s="1667"/>
      <c r="X547" s="1667"/>
      <c r="Y547" s="1667"/>
      <c r="Z547" s="1667"/>
    </row>
    <row r="548">
      <c r="A548" s="1667"/>
      <c r="B548" s="1667"/>
      <c r="C548" s="1667"/>
      <c r="D548" s="1667"/>
      <c r="E548" s="1667"/>
      <c r="F548" s="1667"/>
      <c r="G548" s="1667"/>
      <c r="H548" s="1667"/>
      <c r="I548" s="1667"/>
      <c r="J548" s="1667"/>
      <c r="K548" s="1667"/>
      <c r="L548" s="1667"/>
      <c r="M548" s="1667"/>
      <c r="N548" s="1667"/>
      <c r="O548" s="1667"/>
      <c r="P548" s="1667"/>
      <c r="Q548" s="1667"/>
      <c r="R548" s="1667"/>
      <c r="S548" s="1667"/>
      <c r="T548" s="1667"/>
      <c r="U548" s="1667"/>
      <c r="V548" s="1667"/>
      <c r="W548" s="1667"/>
      <c r="X548" s="1667"/>
      <c r="Y548" s="1667"/>
      <c r="Z548" s="1667"/>
    </row>
    <row r="549">
      <c r="A549" s="1667"/>
      <c r="B549" s="1667"/>
      <c r="C549" s="1667"/>
      <c r="D549" s="1667"/>
      <c r="E549" s="1667"/>
      <c r="F549" s="1667"/>
      <c r="G549" s="1667"/>
      <c r="H549" s="1667"/>
      <c r="I549" s="1667"/>
      <c r="J549" s="1667"/>
      <c r="K549" s="1667"/>
      <c r="L549" s="1667"/>
      <c r="M549" s="1667"/>
      <c r="N549" s="1667"/>
      <c r="O549" s="1667"/>
      <c r="P549" s="1667"/>
      <c r="Q549" s="1667"/>
      <c r="R549" s="1667"/>
      <c r="S549" s="1667"/>
      <c r="T549" s="1667"/>
      <c r="U549" s="1667"/>
      <c r="V549" s="1667"/>
      <c r="W549" s="1667"/>
      <c r="X549" s="1667"/>
      <c r="Y549" s="1667"/>
      <c r="Z549" s="1667"/>
    </row>
    <row r="550">
      <c r="A550" s="1667"/>
      <c r="B550" s="1667"/>
      <c r="C550" s="1667"/>
      <c r="D550" s="1667"/>
      <c r="E550" s="1667"/>
      <c r="F550" s="1667"/>
      <c r="G550" s="1667"/>
      <c r="H550" s="1667"/>
      <c r="I550" s="1667"/>
      <c r="J550" s="1667"/>
      <c r="K550" s="1667"/>
      <c r="L550" s="1667"/>
      <c r="M550" s="1667"/>
      <c r="N550" s="1667"/>
      <c r="O550" s="1667"/>
      <c r="P550" s="1667"/>
      <c r="Q550" s="1667"/>
      <c r="R550" s="1667"/>
      <c r="S550" s="1667"/>
      <c r="T550" s="1667"/>
      <c r="U550" s="1667"/>
      <c r="V550" s="1667"/>
      <c r="W550" s="1667"/>
      <c r="X550" s="1667"/>
      <c r="Y550" s="1667"/>
      <c r="Z550" s="1667"/>
    </row>
    <row r="551">
      <c r="A551" s="1667"/>
      <c r="B551" s="1667"/>
      <c r="C551" s="1667"/>
      <c r="D551" s="1667"/>
      <c r="E551" s="1667"/>
      <c r="F551" s="1667"/>
      <c r="G551" s="1667"/>
      <c r="H551" s="1667"/>
      <c r="I551" s="1667"/>
      <c r="J551" s="1667"/>
      <c r="K551" s="1667"/>
      <c r="L551" s="1667"/>
      <c r="M551" s="1667"/>
      <c r="N551" s="1667"/>
      <c r="O551" s="1667"/>
      <c r="P551" s="1667"/>
      <c r="Q551" s="1667"/>
      <c r="R551" s="1667"/>
      <c r="S551" s="1667"/>
      <c r="T551" s="1667"/>
      <c r="U551" s="1667"/>
      <c r="V551" s="1667"/>
      <c r="W551" s="1667"/>
      <c r="X551" s="1667"/>
      <c r="Y551" s="1667"/>
      <c r="Z551" s="1667"/>
    </row>
    <row r="552">
      <c r="A552" s="1667"/>
      <c r="B552" s="1667"/>
      <c r="C552" s="1667"/>
      <c r="D552" s="1667"/>
      <c r="E552" s="1667"/>
      <c r="F552" s="1667"/>
      <c r="G552" s="1667"/>
      <c r="H552" s="1667"/>
      <c r="I552" s="1667"/>
      <c r="J552" s="1667"/>
      <c r="K552" s="1667"/>
      <c r="L552" s="1667"/>
      <c r="M552" s="1667"/>
      <c r="N552" s="1667"/>
      <c r="O552" s="1667"/>
      <c r="P552" s="1667"/>
      <c r="Q552" s="1667"/>
      <c r="R552" s="1667"/>
      <c r="S552" s="1667"/>
      <c r="T552" s="1667"/>
      <c r="U552" s="1667"/>
      <c r="V552" s="1667"/>
      <c r="W552" s="1667"/>
      <c r="X552" s="1667"/>
      <c r="Y552" s="1667"/>
      <c r="Z552" s="1667"/>
    </row>
    <row r="553">
      <c r="A553" s="1667"/>
      <c r="B553" s="1667"/>
      <c r="C553" s="1667"/>
      <c r="D553" s="1667"/>
      <c r="E553" s="1667"/>
      <c r="F553" s="1667"/>
      <c r="G553" s="1667"/>
      <c r="H553" s="1667"/>
      <c r="I553" s="1667"/>
      <c r="J553" s="1667"/>
      <c r="K553" s="1667"/>
      <c r="L553" s="1667"/>
      <c r="M553" s="1667"/>
      <c r="N553" s="1667"/>
      <c r="O553" s="1667"/>
      <c r="P553" s="1667"/>
      <c r="Q553" s="1667"/>
      <c r="R553" s="1667"/>
      <c r="S553" s="1667"/>
      <c r="T553" s="1667"/>
      <c r="U553" s="1667"/>
      <c r="V553" s="1667"/>
      <c r="W553" s="1667"/>
      <c r="X553" s="1667"/>
      <c r="Y553" s="1667"/>
      <c r="Z553" s="1667"/>
    </row>
    <row r="554">
      <c r="A554" s="1667"/>
      <c r="B554" s="1667"/>
      <c r="C554" s="1667"/>
      <c r="D554" s="1667"/>
      <c r="E554" s="1667"/>
      <c r="F554" s="1667"/>
      <c r="G554" s="1667"/>
      <c r="H554" s="1667"/>
      <c r="I554" s="1667"/>
      <c r="J554" s="1667"/>
      <c r="K554" s="1667"/>
      <c r="L554" s="1667"/>
      <c r="M554" s="1667"/>
      <c r="N554" s="1667"/>
      <c r="O554" s="1667"/>
      <c r="P554" s="1667"/>
      <c r="Q554" s="1667"/>
      <c r="R554" s="1667"/>
      <c r="S554" s="1667"/>
      <c r="T554" s="1667"/>
      <c r="U554" s="1667"/>
      <c r="V554" s="1667"/>
      <c r="W554" s="1667"/>
      <c r="X554" s="1667"/>
      <c r="Y554" s="1667"/>
      <c r="Z554" s="1667"/>
    </row>
    <row r="555">
      <c r="A555" s="1667"/>
      <c r="B555" s="1667"/>
      <c r="C555" s="1667"/>
      <c r="D555" s="1667"/>
      <c r="E555" s="1667"/>
      <c r="F555" s="1667"/>
      <c r="G555" s="1667"/>
      <c r="H555" s="1667"/>
      <c r="I555" s="1667"/>
      <c r="J555" s="1667"/>
      <c r="K555" s="1667"/>
      <c r="L555" s="1667"/>
      <c r="M555" s="1667"/>
      <c r="N555" s="1667"/>
      <c r="O555" s="1667"/>
      <c r="P555" s="1667"/>
      <c r="Q555" s="1667"/>
      <c r="R555" s="1667"/>
      <c r="S555" s="1667"/>
      <c r="T555" s="1667"/>
      <c r="U555" s="1667"/>
      <c r="V555" s="1667"/>
      <c r="W555" s="1667"/>
      <c r="X555" s="1667"/>
      <c r="Y555" s="1667"/>
      <c r="Z555" s="1667"/>
    </row>
    <row r="556">
      <c r="A556" s="1667"/>
      <c r="B556" s="1667"/>
      <c r="C556" s="1667"/>
      <c r="D556" s="1667"/>
      <c r="E556" s="1667"/>
      <c r="F556" s="1667"/>
      <c r="G556" s="1667"/>
      <c r="H556" s="1667"/>
      <c r="I556" s="1667"/>
      <c r="J556" s="1667"/>
      <c r="K556" s="1667"/>
      <c r="L556" s="1667"/>
      <c r="M556" s="1667"/>
      <c r="N556" s="1667"/>
      <c r="O556" s="1667"/>
      <c r="P556" s="1667"/>
      <c r="Q556" s="1667"/>
      <c r="R556" s="1667"/>
      <c r="S556" s="1667"/>
      <c r="T556" s="1667"/>
      <c r="U556" s="1667"/>
      <c r="V556" s="1667"/>
      <c r="W556" s="1667"/>
      <c r="X556" s="1667"/>
      <c r="Y556" s="1667"/>
      <c r="Z556" s="1667"/>
    </row>
    <row r="557">
      <c r="A557" s="1667"/>
      <c r="B557" s="1667"/>
      <c r="C557" s="1667"/>
      <c r="D557" s="1667"/>
      <c r="E557" s="1667"/>
      <c r="F557" s="1667"/>
      <c r="G557" s="1667"/>
      <c r="H557" s="1667"/>
      <c r="I557" s="1667"/>
      <c r="J557" s="1667"/>
      <c r="K557" s="1667"/>
      <c r="L557" s="1667"/>
      <c r="M557" s="1667"/>
      <c r="N557" s="1667"/>
      <c r="O557" s="1667"/>
      <c r="P557" s="1667"/>
      <c r="Q557" s="1667"/>
      <c r="R557" s="1667"/>
      <c r="S557" s="1667"/>
      <c r="T557" s="1667"/>
      <c r="U557" s="1667"/>
      <c r="V557" s="1667"/>
      <c r="W557" s="1667"/>
      <c r="X557" s="1667"/>
      <c r="Y557" s="1667"/>
      <c r="Z557" s="1667"/>
    </row>
    <row r="558">
      <c r="A558" s="1667"/>
      <c r="B558" s="1667"/>
      <c r="C558" s="1667"/>
      <c r="D558" s="1667"/>
      <c r="E558" s="1667"/>
      <c r="F558" s="1667"/>
      <c r="G558" s="1667"/>
      <c r="H558" s="1667"/>
      <c r="I558" s="1667"/>
      <c r="J558" s="1667"/>
      <c r="K558" s="1667"/>
      <c r="L558" s="1667"/>
      <c r="M558" s="1667"/>
      <c r="N558" s="1667"/>
      <c r="O558" s="1667"/>
      <c r="P558" s="1667"/>
      <c r="Q558" s="1667"/>
      <c r="R558" s="1667"/>
      <c r="S558" s="1667"/>
      <c r="T558" s="1667"/>
      <c r="U558" s="1667"/>
      <c r="V558" s="1667"/>
      <c r="W558" s="1667"/>
      <c r="X558" s="1667"/>
      <c r="Y558" s="1667"/>
      <c r="Z558" s="1667"/>
    </row>
    <row r="559">
      <c r="A559" s="1667"/>
      <c r="B559" s="1667"/>
      <c r="C559" s="1667"/>
      <c r="D559" s="1667"/>
      <c r="E559" s="1667"/>
      <c r="F559" s="1667"/>
      <c r="G559" s="1667"/>
      <c r="H559" s="1667"/>
      <c r="I559" s="1667"/>
      <c r="J559" s="1667"/>
      <c r="K559" s="1667"/>
      <c r="L559" s="1667"/>
      <c r="M559" s="1667"/>
      <c r="N559" s="1667"/>
      <c r="O559" s="1667"/>
      <c r="P559" s="1667"/>
      <c r="Q559" s="1667"/>
      <c r="R559" s="1667"/>
      <c r="S559" s="1667"/>
      <c r="T559" s="1667"/>
      <c r="U559" s="1667"/>
      <c r="V559" s="1667"/>
      <c r="W559" s="1667"/>
      <c r="X559" s="1667"/>
      <c r="Y559" s="1667"/>
      <c r="Z559" s="1667"/>
    </row>
    <row r="560">
      <c r="A560" s="1667"/>
      <c r="B560" s="1667"/>
      <c r="C560" s="1667"/>
      <c r="D560" s="1667"/>
      <c r="E560" s="1667"/>
      <c r="F560" s="1667"/>
      <c r="G560" s="1667"/>
      <c r="H560" s="1667"/>
      <c r="I560" s="1667"/>
      <c r="J560" s="1667"/>
      <c r="K560" s="1667"/>
      <c r="L560" s="1667"/>
      <c r="M560" s="1667"/>
      <c r="N560" s="1667"/>
      <c r="O560" s="1667"/>
      <c r="P560" s="1667"/>
      <c r="Q560" s="1667"/>
      <c r="R560" s="1667"/>
      <c r="S560" s="1667"/>
      <c r="T560" s="1667"/>
      <c r="U560" s="1667"/>
      <c r="V560" s="1667"/>
      <c r="W560" s="1667"/>
      <c r="X560" s="1667"/>
      <c r="Y560" s="1667"/>
      <c r="Z560" s="1667"/>
    </row>
    <row r="561">
      <c r="A561" s="1667"/>
      <c r="B561" s="1667"/>
      <c r="C561" s="1667"/>
      <c r="D561" s="1667"/>
      <c r="E561" s="1667"/>
      <c r="F561" s="1667"/>
      <c r="G561" s="1667"/>
      <c r="H561" s="1667"/>
      <c r="I561" s="1667"/>
      <c r="J561" s="1667"/>
      <c r="K561" s="1667"/>
      <c r="L561" s="1667"/>
      <c r="M561" s="1667"/>
      <c r="N561" s="1667"/>
      <c r="O561" s="1667"/>
      <c r="P561" s="1667"/>
      <c r="Q561" s="1667"/>
      <c r="R561" s="1667"/>
      <c r="S561" s="1667"/>
      <c r="T561" s="1667"/>
      <c r="U561" s="1667"/>
      <c r="V561" s="1667"/>
      <c r="W561" s="1667"/>
      <c r="X561" s="1667"/>
      <c r="Y561" s="1667"/>
      <c r="Z561" s="1667"/>
    </row>
    <row r="562">
      <c r="A562" s="1667"/>
      <c r="B562" s="1667"/>
      <c r="C562" s="1667"/>
      <c r="D562" s="1667"/>
      <c r="E562" s="1667"/>
      <c r="F562" s="1667"/>
      <c r="G562" s="1667"/>
      <c r="H562" s="1667"/>
      <c r="I562" s="1667"/>
      <c r="J562" s="1667"/>
      <c r="K562" s="1667"/>
      <c r="L562" s="1667"/>
      <c r="M562" s="1667"/>
      <c r="N562" s="1667"/>
      <c r="O562" s="1667"/>
      <c r="P562" s="1667"/>
      <c r="Q562" s="1667"/>
      <c r="R562" s="1667"/>
      <c r="S562" s="1667"/>
      <c r="T562" s="1667"/>
      <c r="U562" s="1667"/>
      <c r="V562" s="1667"/>
      <c r="W562" s="1667"/>
      <c r="X562" s="1667"/>
      <c r="Y562" s="1667"/>
      <c r="Z562" s="1667"/>
    </row>
    <row r="563">
      <c r="A563" s="1667"/>
      <c r="B563" s="1667"/>
      <c r="C563" s="1667"/>
      <c r="D563" s="1667"/>
      <c r="E563" s="1667"/>
      <c r="F563" s="1667"/>
      <c r="G563" s="1667"/>
      <c r="H563" s="1667"/>
      <c r="I563" s="1667"/>
      <c r="J563" s="1667"/>
      <c r="K563" s="1667"/>
      <c r="L563" s="1667"/>
      <c r="M563" s="1667"/>
      <c r="N563" s="1667"/>
      <c r="O563" s="1667"/>
      <c r="P563" s="1667"/>
      <c r="Q563" s="1667"/>
      <c r="R563" s="1667"/>
      <c r="S563" s="1667"/>
      <c r="T563" s="1667"/>
      <c r="U563" s="1667"/>
      <c r="V563" s="1667"/>
      <c r="W563" s="1667"/>
      <c r="X563" s="1667"/>
      <c r="Y563" s="1667"/>
      <c r="Z563" s="1667"/>
    </row>
    <row r="564">
      <c r="A564" s="1667"/>
      <c r="B564" s="1667"/>
      <c r="C564" s="1667"/>
      <c r="D564" s="1667"/>
      <c r="E564" s="1667"/>
      <c r="F564" s="1667"/>
      <c r="G564" s="1667"/>
      <c r="H564" s="1667"/>
      <c r="I564" s="1667"/>
      <c r="J564" s="1667"/>
      <c r="K564" s="1667"/>
      <c r="L564" s="1667"/>
      <c r="M564" s="1667"/>
      <c r="N564" s="1667"/>
      <c r="O564" s="1667"/>
      <c r="P564" s="1667"/>
      <c r="Q564" s="1667"/>
      <c r="R564" s="1667"/>
      <c r="S564" s="1667"/>
      <c r="T564" s="1667"/>
      <c r="U564" s="1667"/>
      <c r="V564" s="1667"/>
      <c r="W564" s="1667"/>
      <c r="X564" s="1667"/>
      <c r="Y564" s="1667"/>
      <c r="Z564" s="1667"/>
    </row>
    <row r="565">
      <c r="A565" s="1667"/>
      <c r="B565" s="1667"/>
      <c r="C565" s="1667"/>
      <c r="D565" s="1667"/>
      <c r="E565" s="1667"/>
      <c r="F565" s="1667"/>
      <c r="G565" s="1667"/>
      <c r="H565" s="1667"/>
      <c r="I565" s="1667"/>
      <c r="J565" s="1667"/>
      <c r="K565" s="1667"/>
      <c r="L565" s="1667"/>
      <c r="M565" s="1667"/>
      <c r="N565" s="1667"/>
      <c r="O565" s="1667"/>
      <c r="P565" s="1667"/>
      <c r="Q565" s="1667"/>
      <c r="R565" s="1667"/>
      <c r="S565" s="1667"/>
      <c r="T565" s="1667"/>
      <c r="U565" s="1667"/>
      <c r="V565" s="1667"/>
      <c r="W565" s="1667"/>
      <c r="X565" s="1667"/>
      <c r="Y565" s="1667"/>
      <c r="Z565" s="1667"/>
    </row>
    <row r="566">
      <c r="A566" s="1667"/>
      <c r="B566" s="1667"/>
      <c r="C566" s="1667"/>
      <c r="D566" s="1667"/>
      <c r="E566" s="1667"/>
      <c r="F566" s="1667"/>
      <c r="G566" s="1667"/>
      <c r="H566" s="1667"/>
      <c r="I566" s="1667"/>
      <c r="J566" s="1667"/>
      <c r="K566" s="1667"/>
      <c r="L566" s="1667"/>
      <c r="M566" s="1667"/>
      <c r="N566" s="1667"/>
      <c r="O566" s="1667"/>
      <c r="P566" s="1667"/>
      <c r="Q566" s="1667"/>
      <c r="R566" s="1667"/>
      <c r="S566" s="1667"/>
      <c r="T566" s="1667"/>
      <c r="U566" s="1667"/>
      <c r="V566" s="1667"/>
      <c r="W566" s="1667"/>
      <c r="X566" s="1667"/>
      <c r="Y566" s="1667"/>
      <c r="Z566" s="1667"/>
    </row>
    <row r="567">
      <c r="A567" s="1667"/>
      <c r="B567" s="1667"/>
      <c r="C567" s="1667"/>
      <c r="D567" s="1667"/>
      <c r="E567" s="1667"/>
      <c r="F567" s="1667"/>
      <c r="G567" s="1667"/>
      <c r="H567" s="1667"/>
      <c r="I567" s="1667"/>
      <c r="J567" s="1667"/>
      <c r="K567" s="1667"/>
      <c r="L567" s="1667"/>
      <c r="M567" s="1667"/>
      <c r="N567" s="1667"/>
      <c r="O567" s="1667"/>
      <c r="P567" s="1667"/>
      <c r="Q567" s="1667"/>
      <c r="R567" s="1667"/>
      <c r="S567" s="1667"/>
      <c r="T567" s="1667"/>
      <c r="U567" s="1667"/>
      <c r="V567" s="1667"/>
      <c r="W567" s="1667"/>
      <c r="X567" s="1667"/>
      <c r="Y567" s="1667"/>
      <c r="Z567" s="1667"/>
    </row>
    <row r="568">
      <c r="A568" s="1667"/>
      <c r="B568" s="1667"/>
      <c r="C568" s="1667"/>
      <c r="D568" s="1667"/>
      <c r="E568" s="1667"/>
      <c r="F568" s="1667"/>
      <c r="G568" s="1667"/>
      <c r="H568" s="1667"/>
      <c r="I568" s="1667"/>
      <c r="J568" s="1667"/>
      <c r="K568" s="1667"/>
      <c r="L568" s="1667"/>
      <c r="M568" s="1667"/>
      <c r="N568" s="1667"/>
      <c r="O568" s="1667"/>
      <c r="P568" s="1667"/>
      <c r="Q568" s="1667"/>
      <c r="R568" s="1667"/>
      <c r="S568" s="1667"/>
      <c r="T568" s="1667"/>
      <c r="U568" s="1667"/>
      <c r="V568" s="1667"/>
      <c r="W568" s="1667"/>
      <c r="X568" s="1667"/>
      <c r="Y568" s="1667"/>
      <c r="Z568" s="1667"/>
    </row>
    <row r="569">
      <c r="A569" s="1667"/>
      <c r="B569" s="1667"/>
      <c r="C569" s="1667"/>
      <c r="D569" s="1667"/>
      <c r="E569" s="1667"/>
      <c r="F569" s="1667"/>
      <c r="G569" s="1667"/>
      <c r="H569" s="1667"/>
      <c r="I569" s="1667"/>
      <c r="J569" s="1667"/>
      <c r="K569" s="1667"/>
      <c r="L569" s="1667"/>
      <c r="M569" s="1667"/>
      <c r="N569" s="1667"/>
      <c r="O569" s="1667"/>
      <c r="P569" s="1667"/>
      <c r="Q569" s="1667"/>
      <c r="R569" s="1667"/>
      <c r="S569" s="1667"/>
      <c r="T569" s="1667"/>
      <c r="U569" s="1667"/>
      <c r="V569" s="1667"/>
      <c r="W569" s="1667"/>
      <c r="X569" s="1667"/>
      <c r="Y569" s="1667"/>
      <c r="Z569" s="1667"/>
    </row>
    <row r="570">
      <c r="A570" s="1667"/>
      <c r="B570" s="1667"/>
      <c r="C570" s="1667"/>
      <c r="D570" s="1667"/>
      <c r="E570" s="1667"/>
      <c r="F570" s="1667"/>
      <c r="G570" s="1667"/>
      <c r="H570" s="1667"/>
      <c r="I570" s="1667"/>
      <c r="J570" s="1667"/>
      <c r="K570" s="1667"/>
      <c r="L570" s="1667"/>
      <c r="M570" s="1667"/>
      <c r="N570" s="1667"/>
      <c r="O570" s="1667"/>
      <c r="P570" s="1667"/>
      <c r="Q570" s="1667"/>
      <c r="R570" s="1667"/>
      <c r="S570" s="1667"/>
      <c r="T570" s="1667"/>
      <c r="U570" s="1667"/>
      <c r="V570" s="1667"/>
      <c r="W570" s="1667"/>
      <c r="X570" s="1667"/>
      <c r="Y570" s="1667"/>
      <c r="Z570" s="1667"/>
    </row>
    <row r="571">
      <c r="A571" s="1667"/>
      <c r="B571" s="1667"/>
      <c r="C571" s="1667"/>
      <c r="D571" s="1667"/>
      <c r="E571" s="1667"/>
      <c r="F571" s="1667"/>
      <c r="G571" s="1667"/>
      <c r="H571" s="1667"/>
      <c r="I571" s="1667"/>
      <c r="J571" s="1667"/>
      <c r="K571" s="1667"/>
      <c r="L571" s="1667"/>
      <c r="M571" s="1667"/>
      <c r="N571" s="1667"/>
      <c r="O571" s="1667"/>
      <c r="P571" s="1667"/>
      <c r="Q571" s="1667"/>
      <c r="R571" s="1667"/>
      <c r="S571" s="1667"/>
      <c r="T571" s="1667"/>
      <c r="U571" s="1667"/>
      <c r="V571" s="1667"/>
      <c r="W571" s="1667"/>
      <c r="X571" s="1667"/>
      <c r="Y571" s="1667"/>
      <c r="Z571" s="1667"/>
    </row>
    <row r="572">
      <c r="A572" s="1667"/>
      <c r="B572" s="1667"/>
      <c r="C572" s="1667"/>
      <c r="D572" s="1667"/>
      <c r="E572" s="1667"/>
      <c r="F572" s="1667"/>
      <c r="G572" s="1667"/>
      <c r="H572" s="1667"/>
      <c r="I572" s="1667"/>
      <c r="J572" s="1667"/>
      <c r="K572" s="1667"/>
      <c r="L572" s="1667"/>
      <c r="M572" s="1667"/>
      <c r="N572" s="1667"/>
      <c r="O572" s="1667"/>
      <c r="P572" s="1667"/>
      <c r="Q572" s="1667"/>
      <c r="R572" s="1667"/>
      <c r="S572" s="1667"/>
      <c r="T572" s="1667"/>
      <c r="U572" s="1667"/>
      <c r="V572" s="1667"/>
      <c r="W572" s="1667"/>
      <c r="X572" s="1667"/>
      <c r="Y572" s="1667"/>
      <c r="Z572" s="1667"/>
    </row>
    <row r="573">
      <c r="A573" s="1667"/>
      <c r="B573" s="1667"/>
      <c r="C573" s="1667"/>
      <c r="D573" s="1667"/>
      <c r="E573" s="1667"/>
      <c r="F573" s="1667"/>
      <c r="G573" s="1667"/>
      <c r="H573" s="1667"/>
      <c r="I573" s="1667"/>
      <c r="J573" s="1667"/>
      <c r="K573" s="1667"/>
      <c r="L573" s="1667"/>
      <c r="M573" s="1667"/>
      <c r="N573" s="1667"/>
      <c r="O573" s="1667"/>
      <c r="P573" s="1667"/>
      <c r="Q573" s="1667"/>
      <c r="R573" s="1667"/>
      <c r="S573" s="1667"/>
      <c r="T573" s="1667"/>
      <c r="U573" s="1667"/>
      <c r="V573" s="1667"/>
      <c r="W573" s="1667"/>
      <c r="X573" s="1667"/>
      <c r="Y573" s="1667"/>
      <c r="Z573" s="1667"/>
    </row>
    <row r="574">
      <c r="A574" s="1667"/>
      <c r="B574" s="1667"/>
      <c r="C574" s="1667"/>
      <c r="D574" s="1667"/>
      <c r="E574" s="1667"/>
      <c r="F574" s="1667"/>
      <c r="G574" s="1667"/>
      <c r="H574" s="1667"/>
      <c r="I574" s="1667"/>
      <c r="J574" s="1667"/>
      <c r="K574" s="1667"/>
      <c r="L574" s="1667"/>
      <c r="M574" s="1667"/>
      <c r="N574" s="1667"/>
      <c r="O574" s="1667"/>
      <c r="P574" s="1667"/>
      <c r="Q574" s="1667"/>
      <c r="R574" s="1667"/>
      <c r="S574" s="1667"/>
      <c r="T574" s="1667"/>
      <c r="U574" s="1667"/>
      <c r="V574" s="1667"/>
      <c r="W574" s="1667"/>
      <c r="X574" s="1667"/>
      <c r="Y574" s="1667"/>
      <c r="Z574" s="1667"/>
    </row>
    <row r="575">
      <c r="A575" s="1667"/>
      <c r="B575" s="1667"/>
      <c r="C575" s="1667"/>
      <c r="D575" s="1667"/>
      <c r="E575" s="1667"/>
      <c r="F575" s="1667"/>
      <c r="G575" s="1667"/>
      <c r="H575" s="1667"/>
      <c r="I575" s="1667"/>
      <c r="J575" s="1667"/>
      <c r="K575" s="1667"/>
      <c r="L575" s="1667"/>
      <c r="M575" s="1667"/>
      <c r="N575" s="1667"/>
      <c r="O575" s="1667"/>
      <c r="P575" s="1667"/>
      <c r="Q575" s="1667"/>
      <c r="R575" s="1667"/>
      <c r="S575" s="1667"/>
      <c r="T575" s="1667"/>
      <c r="U575" s="1667"/>
      <c r="V575" s="1667"/>
      <c r="W575" s="1667"/>
      <c r="X575" s="1667"/>
      <c r="Y575" s="1667"/>
      <c r="Z575" s="1667"/>
    </row>
    <row r="576">
      <c r="A576" s="1667"/>
      <c r="B576" s="1667"/>
      <c r="C576" s="1667"/>
      <c r="D576" s="1667"/>
      <c r="E576" s="1667"/>
      <c r="F576" s="1667"/>
      <c r="G576" s="1667"/>
      <c r="H576" s="1667"/>
      <c r="I576" s="1667"/>
      <c r="J576" s="1667"/>
      <c r="K576" s="1667"/>
      <c r="L576" s="1667"/>
      <c r="M576" s="1667"/>
      <c r="N576" s="1667"/>
      <c r="O576" s="1667"/>
      <c r="P576" s="1667"/>
      <c r="Q576" s="1667"/>
      <c r="R576" s="1667"/>
      <c r="S576" s="1667"/>
      <c r="T576" s="1667"/>
      <c r="U576" s="1667"/>
      <c r="V576" s="1667"/>
      <c r="W576" s="1667"/>
      <c r="X576" s="1667"/>
      <c r="Y576" s="1667"/>
      <c r="Z576" s="1667"/>
    </row>
    <row r="577">
      <c r="A577" s="1667"/>
      <c r="B577" s="1667"/>
      <c r="C577" s="1667"/>
      <c r="D577" s="1667"/>
      <c r="E577" s="1667"/>
      <c r="F577" s="1667"/>
      <c r="G577" s="1667"/>
      <c r="H577" s="1667"/>
      <c r="I577" s="1667"/>
      <c r="J577" s="1667"/>
      <c r="K577" s="1667"/>
      <c r="L577" s="1667"/>
      <c r="M577" s="1667"/>
      <c r="N577" s="1667"/>
      <c r="O577" s="1667"/>
      <c r="P577" s="1667"/>
      <c r="Q577" s="1667"/>
      <c r="R577" s="1667"/>
      <c r="S577" s="1667"/>
      <c r="T577" s="1667"/>
      <c r="U577" s="1667"/>
      <c r="V577" s="1667"/>
      <c r="W577" s="1667"/>
      <c r="X577" s="1667"/>
      <c r="Y577" s="1667"/>
      <c r="Z577" s="1667"/>
    </row>
    <row r="578">
      <c r="A578" s="1667"/>
      <c r="B578" s="1667"/>
      <c r="C578" s="1667"/>
      <c r="D578" s="1667"/>
      <c r="E578" s="1667"/>
      <c r="F578" s="1667"/>
      <c r="G578" s="1667"/>
      <c r="H578" s="1667"/>
      <c r="I578" s="1667"/>
      <c r="J578" s="1667"/>
      <c r="K578" s="1667"/>
      <c r="L578" s="1667"/>
      <c r="M578" s="1667"/>
      <c r="N578" s="1667"/>
      <c r="O578" s="1667"/>
      <c r="P578" s="1667"/>
      <c r="Q578" s="1667"/>
      <c r="R578" s="1667"/>
      <c r="S578" s="1667"/>
      <c r="T578" s="1667"/>
      <c r="U578" s="1667"/>
      <c r="V578" s="1667"/>
      <c r="W578" s="1667"/>
      <c r="X578" s="1667"/>
      <c r="Y578" s="1667"/>
      <c r="Z578" s="1667"/>
    </row>
    <row r="579">
      <c r="A579" s="1667"/>
      <c r="B579" s="1667"/>
      <c r="C579" s="1667"/>
      <c r="D579" s="1667"/>
      <c r="E579" s="1667"/>
      <c r="F579" s="1667"/>
      <c r="G579" s="1667"/>
      <c r="H579" s="1667"/>
      <c r="I579" s="1667"/>
      <c r="J579" s="1667"/>
      <c r="K579" s="1667"/>
      <c r="L579" s="1667"/>
      <c r="M579" s="1667"/>
      <c r="N579" s="1667"/>
      <c r="O579" s="1667"/>
      <c r="P579" s="1667"/>
      <c r="Q579" s="1667"/>
      <c r="R579" s="1667"/>
      <c r="S579" s="1667"/>
      <c r="T579" s="1667"/>
      <c r="U579" s="1667"/>
      <c r="V579" s="1667"/>
      <c r="W579" s="1667"/>
      <c r="X579" s="1667"/>
      <c r="Y579" s="1667"/>
      <c r="Z579" s="1667"/>
    </row>
    <row r="580">
      <c r="A580" s="1667"/>
      <c r="B580" s="1667"/>
      <c r="C580" s="1667"/>
      <c r="D580" s="1667"/>
      <c r="E580" s="1667"/>
      <c r="F580" s="1667"/>
      <c r="G580" s="1667"/>
      <c r="H580" s="1667"/>
      <c r="I580" s="1667"/>
      <c r="J580" s="1667"/>
      <c r="K580" s="1667"/>
      <c r="L580" s="1667"/>
      <c r="M580" s="1667"/>
      <c r="N580" s="1667"/>
      <c r="O580" s="1667"/>
      <c r="P580" s="1667"/>
      <c r="Q580" s="1667"/>
      <c r="R580" s="1667"/>
      <c r="S580" s="1667"/>
      <c r="T580" s="1667"/>
      <c r="U580" s="1667"/>
      <c r="V580" s="1667"/>
      <c r="W580" s="1667"/>
      <c r="X580" s="1667"/>
      <c r="Y580" s="1667"/>
      <c r="Z580" s="1667"/>
    </row>
    <row r="581">
      <c r="A581" s="1667"/>
      <c r="B581" s="1667"/>
      <c r="C581" s="1667"/>
      <c r="D581" s="1667"/>
      <c r="E581" s="1667"/>
      <c r="F581" s="1667"/>
      <c r="G581" s="1667"/>
      <c r="H581" s="1667"/>
      <c r="I581" s="1667"/>
      <c r="J581" s="1667"/>
      <c r="K581" s="1667"/>
      <c r="L581" s="1667"/>
      <c r="M581" s="1667"/>
      <c r="N581" s="1667"/>
      <c r="O581" s="1667"/>
      <c r="P581" s="1667"/>
      <c r="Q581" s="1667"/>
      <c r="R581" s="1667"/>
      <c r="S581" s="1667"/>
      <c r="T581" s="1667"/>
      <c r="U581" s="1667"/>
      <c r="V581" s="1667"/>
      <c r="W581" s="1667"/>
      <c r="X581" s="1667"/>
      <c r="Y581" s="1667"/>
      <c r="Z581" s="1667"/>
    </row>
    <row r="582">
      <c r="A582" s="1667"/>
      <c r="B582" s="1667"/>
      <c r="C582" s="1667"/>
      <c r="D582" s="1667"/>
      <c r="E582" s="1667"/>
      <c r="F582" s="1667"/>
      <c r="G582" s="1667"/>
      <c r="H582" s="1667"/>
      <c r="I582" s="1667"/>
      <c r="J582" s="1667"/>
      <c r="K582" s="1667"/>
      <c r="L582" s="1667"/>
      <c r="M582" s="1667"/>
      <c r="N582" s="1667"/>
      <c r="O582" s="1667"/>
      <c r="P582" s="1667"/>
      <c r="Q582" s="1667"/>
      <c r="R582" s="1667"/>
      <c r="S582" s="1667"/>
      <c r="T582" s="1667"/>
      <c r="U582" s="1667"/>
      <c r="V582" s="1667"/>
      <c r="W582" s="1667"/>
      <c r="X582" s="1667"/>
      <c r="Y582" s="1667"/>
      <c r="Z582" s="1667"/>
    </row>
    <row r="583">
      <c r="A583" s="1667"/>
      <c r="B583" s="1667"/>
      <c r="C583" s="1667"/>
      <c r="D583" s="1667"/>
      <c r="E583" s="1667"/>
      <c r="F583" s="1667"/>
      <c r="G583" s="1667"/>
      <c r="H583" s="1667"/>
      <c r="I583" s="1667"/>
      <c r="J583" s="1667"/>
      <c r="K583" s="1667"/>
      <c r="L583" s="1667"/>
      <c r="M583" s="1667"/>
      <c r="N583" s="1667"/>
      <c r="O583" s="1667"/>
      <c r="P583" s="1667"/>
      <c r="Q583" s="1667"/>
      <c r="R583" s="1667"/>
      <c r="S583" s="1667"/>
      <c r="T583" s="1667"/>
      <c r="U583" s="1667"/>
      <c r="V583" s="1667"/>
      <c r="W583" s="1667"/>
      <c r="X583" s="1667"/>
      <c r="Y583" s="1667"/>
      <c r="Z583" s="1667"/>
    </row>
    <row r="584">
      <c r="A584" s="1667"/>
      <c r="B584" s="1667"/>
      <c r="C584" s="1667"/>
      <c r="D584" s="1667"/>
      <c r="E584" s="1667"/>
      <c r="F584" s="1667"/>
      <c r="G584" s="1667"/>
      <c r="H584" s="1667"/>
      <c r="I584" s="1667"/>
      <c r="J584" s="1667"/>
      <c r="K584" s="1667"/>
      <c r="L584" s="1667"/>
      <c r="M584" s="1667"/>
      <c r="N584" s="1667"/>
      <c r="O584" s="1667"/>
      <c r="P584" s="1667"/>
      <c r="Q584" s="1667"/>
      <c r="R584" s="1667"/>
      <c r="S584" s="1667"/>
      <c r="T584" s="1667"/>
      <c r="U584" s="1667"/>
      <c r="V584" s="1667"/>
      <c r="W584" s="1667"/>
      <c r="X584" s="1667"/>
      <c r="Y584" s="1667"/>
      <c r="Z584" s="1667"/>
    </row>
    <row r="585">
      <c r="A585" s="1667"/>
      <c r="B585" s="1667"/>
      <c r="C585" s="1667"/>
      <c r="D585" s="1667"/>
      <c r="E585" s="1667"/>
      <c r="F585" s="1667"/>
      <c r="G585" s="1667"/>
      <c r="H585" s="1667"/>
      <c r="I585" s="1667"/>
      <c r="J585" s="1667"/>
      <c r="K585" s="1667"/>
      <c r="L585" s="1667"/>
      <c r="M585" s="1667"/>
      <c r="N585" s="1667"/>
      <c r="O585" s="1667"/>
      <c r="P585" s="1667"/>
      <c r="Q585" s="1667"/>
      <c r="R585" s="1667"/>
      <c r="S585" s="1667"/>
      <c r="T585" s="1667"/>
      <c r="U585" s="1667"/>
      <c r="V585" s="1667"/>
      <c r="W585" s="1667"/>
      <c r="X585" s="1667"/>
      <c r="Y585" s="1667"/>
      <c r="Z585" s="1667"/>
    </row>
    <row r="586">
      <c r="A586" s="1667"/>
      <c r="B586" s="1667"/>
      <c r="C586" s="1667"/>
      <c r="D586" s="1667"/>
      <c r="E586" s="1667"/>
      <c r="F586" s="1667"/>
      <c r="G586" s="1667"/>
      <c r="H586" s="1667"/>
      <c r="I586" s="1667"/>
      <c r="J586" s="1667"/>
      <c r="K586" s="1667"/>
      <c r="L586" s="1667"/>
      <c r="M586" s="1667"/>
      <c r="N586" s="1667"/>
      <c r="O586" s="1667"/>
      <c r="P586" s="1667"/>
      <c r="Q586" s="1667"/>
      <c r="R586" s="1667"/>
      <c r="S586" s="1667"/>
      <c r="T586" s="1667"/>
      <c r="U586" s="1667"/>
      <c r="V586" s="1667"/>
      <c r="W586" s="1667"/>
      <c r="X586" s="1667"/>
      <c r="Y586" s="1667"/>
      <c r="Z586" s="1667"/>
    </row>
    <row r="587">
      <c r="A587" s="1667"/>
      <c r="B587" s="1667"/>
      <c r="C587" s="1667"/>
      <c r="D587" s="1667"/>
      <c r="E587" s="1667"/>
      <c r="F587" s="1667"/>
      <c r="G587" s="1667"/>
      <c r="H587" s="1667"/>
      <c r="I587" s="1667"/>
      <c r="J587" s="1667"/>
      <c r="K587" s="1667"/>
      <c r="L587" s="1667"/>
      <c r="M587" s="1667"/>
      <c r="N587" s="1667"/>
      <c r="O587" s="1667"/>
      <c r="P587" s="1667"/>
      <c r="Q587" s="1667"/>
      <c r="R587" s="1667"/>
      <c r="S587" s="1667"/>
      <c r="T587" s="1667"/>
      <c r="U587" s="1667"/>
      <c r="V587" s="1667"/>
      <c r="W587" s="1667"/>
      <c r="X587" s="1667"/>
      <c r="Y587" s="1667"/>
      <c r="Z587" s="1667"/>
    </row>
    <row r="588">
      <c r="A588" s="1667"/>
      <c r="B588" s="1667"/>
      <c r="C588" s="1667"/>
      <c r="D588" s="1667"/>
      <c r="E588" s="1667"/>
      <c r="F588" s="1667"/>
      <c r="G588" s="1667"/>
      <c r="H588" s="1667"/>
      <c r="I588" s="1667"/>
      <c r="J588" s="1667"/>
      <c r="K588" s="1667"/>
      <c r="L588" s="1667"/>
      <c r="M588" s="1667"/>
      <c r="N588" s="1667"/>
      <c r="O588" s="1667"/>
      <c r="P588" s="1667"/>
      <c r="Q588" s="1667"/>
      <c r="R588" s="1667"/>
      <c r="S588" s="1667"/>
      <c r="T588" s="1667"/>
      <c r="U588" s="1667"/>
      <c r="V588" s="1667"/>
      <c r="W588" s="1667"/>
      <c r="X588" s="1667"/>
      <c r="Y588" s="1667"/>
      <c r="Z588" s="1667"/>
    </row>
    <row r="589">
      <c r="A589" s="1667"/>
      <c r="B589" s="1667"/>
      <c r="C589" s="1667"/>
      <c r="D589" s="1667"/>
      <c r="E589" s="1667"/>
      <c r="F589" s="1667"/>
      <c r="G589" s="1667"/>
      <c r="H589" s="1667"/>
      <c r="I589" s="1667"/>
      <c r="J589" s="1667"/>
      <c r="K589" s="1667"/>
      <c r="L589" s="1667"/>
      <c r="M589" s="1667"/>
      <c r="N589" s="1667"/>
      <c r="O589" s="1667"/>
      <c r="P589" s="1667"/>
      <c r="Q589" s="1667"/>
      <c r="R589" s="1667"/>
      <c r="S589" s="1667"/>
      <c r="T589" s="1667"/>
      <c r="U589" s="1667"/>
      <c r="V589" s="1667"/>
      <c r="W589" s="1667"/>
      <c r="X589" s="1667"/>
      <c r="Y589" s="1667"/>
      <c r="Z589" s="1667"/>
    </row>
    <row r="590">
      <c r="A590" s="1667"/>
      <c r="B590" s="1667"/>
      <c r="C590" s="1667"/>
      <c r="D590" s="1667"/>
      <c r="E590" s="1667"/>
      <c r="F590" s="1667"/>
      <c r="G590" s="1667"/>
      <c r="H590" s="1667"/>
      <c r="I590" s="1667"/>
      <c r="J590" s="1667"/>
      <c r="K590" s="1667"/>
      <c r="L590" s="1667"/>
      <c r="M590" s="1667"/>
      <c r="N590" s="1667"/>
      <c r="O590" s="1667"/>
      <c r="P590" s="1667"/>
      <c r="Q590" s="1667"/>
      <c r="R590" s="1667"/>
      <c r="S590" s="1667"/>
      <c r="T590" s="1667"/>
      <c r="U590" s="1667"/>
      <c r="V590" s="1667"/>
      <c r="W590" s="1667"/>
      <c r="X590" s="1667"/>
      <c r="Y590" s="1667"/>
      <c r="Z590" s="1667"/>
    </row>
    <row r="591">
      <c r="A591" s="1667"/>
      <c r="B591" s="1667"/>
      <c r="C591" s="1667"/>
      <c r="D591" s="1667"/>
      <c r="E591" s="1667"/>
      <c r="F591" s="1667"/>
      <c r="G591" s="1667"/>
      <c r="H591" s="1667"/>
      <c r="I591" s="1667"/>
      <c r="J591" s="1667"/>
      <c r="K591" s="1667"/>
      <c r="L591" s="1667"/>
      <c r="M591" s="1667"/>
      <c r="N591" s="1667"/>
      <c r="O591" s="1667"/>
      <c r="P591" s="1667"/>
      <c r="Q591" s="1667"/>
      <c r="R591" s="1667"/>
      <c r="S591" s="1667"/>
      <c r="T591" s="1667"/>
      <c r="U591" s="1667"/>
      <c r="V591" s="1667"/>
      <c r="W591" s="1667"/>
      <c r="X591" s="1667"/>
      <c r="Y591" s="1667"/>
      <c r="Z591" s="1667"/>
    </row>
    <row r="592">
      <c r="A592" s="1667"/>
      <c r="B592" s="1667"/>
      <c r="C592" s="1667"/>
      <c r="D592" s="1667"/>
      <c r="E592" s="1667"/>
      <c r="F592" s="1667"/>
      <c r="G592" s="1667"/>
      <c r="H592" s="1667"/>
      <c r="I592" s="1667"/>
      <c r="J592" s="1667"/>
      <c r="K592" s="1667"/>
      <c r="L592" s="1667"/>
      <c r="M592" s="1667"/>
      <c r="N592" s="1667"/>
      <c r="O592" s="1667"/>
      <c r="P592" s="1667"/>
      <c r="Q592" s="1667"/>
      <c r="R592" s="1667"/>
      <c r="S592" s="1667"/>
      <c r="T592" s="1667"/>
      <c r="U592" s="1667"/>
      <c r="V592" s="1667"/>
      <c r="W592" s="1667"/>
      <c r="X592" s="1667"/>
      <c r="Y592" s="1667"/>
      <c r="Z592" s="1667"/>
    </row>
    <row r="593">
      <c r="A593" s="1667"/>
      <c r="B593" s="1667"/>
      <c r="C593" s="1667"/>
      <c r="D593" s="1667"/>
      <c r="E593" s="1667"/>
      <c r="F593" s="1667"/>
      <c r="G593" s="1667"/>
      <c r="H593" s="1667"/>
      <c r="I593" s="1667"/>
      <c r="J593" s="1667"/>
      <c r="K593" s="1667"/>
      <c r="L593" s="1667"/>
      <c r="M593" s="1667"/>
      <c r="N593" s="1667"/>
      <c r="O593" s="1667"/>
      <c r="P593" s="1667"/>
      <c r="Q593" s="1667"/>
      <c r="R593" s="1667"/>
      <c r="S593" s="1667"/>
      <c r="T593" s="1667"/>
      <c r="U593" s="1667"/>
      <c r="V593" s="1667"/>
      <c r="W593" s="1667"/>
      <c r="X593" s="1667"/>
      <c r="Y593" s="1667"/>
      <c r="Z593" s="1667"/>
    </row>
    <row r="594">
      <c r="A594" s="1667"/>
      <c r="B594" s="1667"/>
      <c r="C594" s="1667"/>
      <c r="D594" s="1667"/>
      <c r="E594" s="1667"/>
      <c r="F594" s="1667"/>
      <c r="G594" s="1667"/>
      <c r="H594" s="1667"/>
      <c r="I594" s="1667"/>
      <c r="J594" s="1667"/>
      <c r="K594" s="1667"/>
      <c r="L594" s="1667"/>
      <c r="M594" s="1667"/>
      <c r="N594" s="1667"/>
      <c r="O594" s="1667"/>
      <c r="P594" s="1667"/>
      <c r="Q594" s="1667"/>
      <c r="R594" s="1667"/>
      <c r="S594" s="1667"/>
      <c r="T594" s="1667"/>
      <c r="U594" s="1667"/>
      <c r="V594" s="1667"/>
      <c r="W594" s="1667"/>
      <c r="X594" s="1667"/>
      <c r="Y594" s="1667"/>
      <c r="Z594" s="1667"/>
    </row>
    <row r="595">
      <c r="A595" s="1667"/>
      <c r="B595" s="1667"/>
      <c r="C595" s="1667"/>
      <c r="D595" s="1667"/>
      <c r="E595" s="1667"/>
      <c r="F595" s="1667"/>
      <c r="G595" s="1667"/>
      <c r="H595" s="1667"/>
      <c r="I595" s="1667"/>
      <c r="J595" s="1667"/>
      <c r="K595" s="1667"/>
      <c r="L595" s="1667"/>
      <c r="M595" s="1667"/>
      <c r="N595" s="1667"/>
      <c r="O595" s="1667"/>
      <c r="P595" s="1667"/>
      <c r="Q595" s="1667"/>
      <c r="R595" s="1667"/>
      <c r="S595" s="1667"/>
      <c r="T595" s="1667"/>
      <c r="U595" s="1667"/>
      <c r="V595" s="1667"/>
      <c r="W595" s="1667"/>
      <c r="X595" s="1667"/>
      <c r="Y595" s="1667"/>
      <c r="Z595" s="1667"/>
    </row>
    <row r="596">
      <c r="A596" s="1667"/>
      <c r="B596" s="1667"/>
      <c r="C596" s="1667"/>
      <c r="D596" s="1667"/>
      <c r="E596" s="1667"/>
      <c r="F596" s="1667"/>
      <c r="G596" s="1667"/>
      <c r="H596" s="1667"/>
      <c r="I596" s="1667"/>
      <c r="J596" s="1667"/>
      <c r="K596" s="1667"/>
      <c r="L596" s="1667"/>
      <c r="M596" s="1667"/>
      <c r="N596" s="1667"/>
      <c r="O596" s="1667"/>
      <c r="P596" s="1667"/>
      <c r="Q596" s="1667"/>
      <c r="R596" s="1667"/>
      <c r="S596" s="1667"/>
      <c r="T596" s="1667"/>
      <c r="U596" s="1667"/>
      <c r="V596" s="1667"/>
      <c r="W596" s="1667"/>
      <c r="X596" s="1667"/>
      <c r="Y596" s="1667"/>
      <c r="Z596" s="1667"/>
    </row>
    <row r="597">
      <c r="A597" s="1667"/>
      <c r="B597" s="1667"/>
      <c r="C597" s="1667"/>
      <c r="D597" s="1667"/>
      <c r="E597" s="1667"/>
      <c r="F597" s="1667"/>
      <c r="G597" s="1667"/>
      <c r="H597" s="1667"/>
      <c r="I597" s="1667"/>
      <c r="J597" s="1667"/>
      <c r="K597" s="1667"/>
      <c r="L597" s="1667"/>
      <c r="M597" s="1667"/>
      <c r="N597" s="1667"/>
      <c r="O597" s="1667"/>
      <c r="P597" s="1667"/>
      <c r="Q597" s="1667"/>
      <c r="R597" s="1667"/>
      <c r="S597" s="1667"/>
      <c r="T597" s="1667"/>
      <c r="U597" s="1667"/>
      <c r="V597" s="1667"/>
      <c r="W597" s="1667"/>
      <c r="X597" s="1667"/>
      <c r="Y597" s="1667"/>
      <c r="Z597" s="1667"/>
    </row>
    <row r="598">
      <c r="A598" s="1667"/>
      <c r="B598" s="1667"/>
      <c r="C598" s="1667"/>
      <c r="D598" s="1667"/>
      <c r="E598" s="1667"/>
      <c r="F598" s="1667"/>
      <c r="G598" s="1667"/>
      <c r="H598" s="1667"/>
      <c r="I598" s="1667"/>
      <c r="J598" s="1667"/>
      <c r="K598" s="1667"/>
      <c r="L598" s="1667"/>
      <c r="M598" s="1667"/>
      <c r="N598" s="1667"/>
      <c r="O598" s="1667"/>
      <c r="P598" s="1667"/>
      <c r="Q598" s="1667"/>
      <c r="R598" s="1667"/>
      <c r="S598" s="1667"/>
      <c r="T598" s="1667"/>
      <c r="U598" s="1667"/>
      <c r="V598" s="1667"/>
      <c r="W598" s="1667"/>
      <c r="X598" s="1667"/>
      <c r="Y598" s="1667"/>
      <c r="Z598" s="1667"/>
    </row>
    <row r="599">
      <c r="A599" s="1667"/>
      <c r="B599" s="1667"/>
      <c r="C599" s="1667"/>
      <c r="D599" s="1667"/>
      <c r="E599" s="1667"/>
      <c r="F599" s="1667"/>
      <c r="G599" s="1667"/>
      <c r="H599" s="1667"/>
      <c r="I599" s="1667"/>
      <c r="J599" s="1667"/>
      <c r="K599" s="1667"/>
      <c r="L599" s="1667"/>
      <c r="M599" s="1667"/>
      <c r="N599" s="1667"/>
      <c r="O599" s="1667"/>
      <c r="P599" s="1667"/>
      <c r="Q599" s="1667"/>
      <c r="R599" s="1667"/>
      <c r="S599" s="1667"/>
      <c r="T599" s="1667"/>
      <c r="U599" s="1667"/>
      <c r="V599" s="1667"/>
      <c r="W599" s="1667"/>
      <c r="X599" s="1667"/>
      <c r="Y599" s="1667"/>
      <c r="Z599" s="1667"/>
    </row>
    <row r="600">
      <c r="A600" s="1667"/>
      <c r="B600" s="1667"/>
      <c r="C600" s="1667"/>
      <c r="D600" s="1667"/>
      <c r="E600" s="1667"/>
      <c r="F600" s="1667"/>
      <c r="G600" s="1667"/>
      <c r="H600" s="1667"/>
      <c r="I600" s="1667"/>
      <c r="J600" s="1667"/>
      <c r="K600" s="1667"/>
      <c r="L600" s="1667"/>
      <c r="M600" s="1667"/>
      <c r="N600" s="1667"/>
      <c r="O600" s="1667"/>
      <c r="P600" s="1667"/>
      <c r="Q600" s="1667"/>
      <c r="R600" s="1667"/>
      <c r="S600" s="1667"/>
      <c r="T600" s="1667"/>
      <c r="U600" s="1667"/>
      <c r="V600" s="1667"/>
      <c r="W600" s="1667"/>
      <c r="X600" s="1667"/>
      <c r="Y600" s="1667"/>
      <c r="Z600" s="1667"/>
    </row>
    <row r="601">
      <c r="A601" s="1667"/>
      <c r="B601" s="1667"/>
      <c r="C601" s="1667"/>
      <c r="D601" s="1667"/>
      <c r="E601" s="1667"/>
      <c r="F601" s="1667"/>
      <c r="G601" s="1667"/>
      <c r="H601" s="1667"/>
      <c r="I601" s="1667"/>
      <c r="J601" s="1667"/>
      <c r="K601" s="1667"/>
      <c r="L601" s="1667"/>
      <c r="M601" s="1667"/>
      <c r="N601" s="1667"/>
      <c r="O601" s="1667"/>
      <c r="P601" s="1667"/>
      <c r="Q601" s="1667"/>
      <c r="R601" s="1667"/>
      <c r="S601" s="1667"/>
      <c r="T601" s="1667"/>
      <c r="U601" s="1667"/>
      <c r="V601" s="1667"/>
      <c r="W601" s="1667"/>
      <c r="X601" s="1667"/>
      <c r="Y601" s="1667"/>
      <c r="Z601" s="1667"/>
    </row>
    <row r="602">
      <c r="A602" s="1667"/>
      <c r="B602" s="1667"/>
      <c r="C602" s="1667"/>
      <c r="D602" s="1667"/>
      <c r="E602" s="1667"/>
      <c r="F602" s="1667"/>
      <c r="G602" s="1667"/>
      <c r="H602" s="1667"/>
      <c r="I602" s="1667"/>
      <c r="J602" s="1667"/>
      <c r="K602" s="1667"/>
      <c r="L602" s="1667"/>
      <c r="M602" s="1667"/>
      <c r="N602" s="1667"/>
      <c r="O602" s="1667"/>
      <c r="P602" s="1667"/>
      <c r="Q602" s="1667"/>
      <c r="R602" s="1667"/>
      <c r="S602" s="1667"/>
      <c r="T602" s="1667"/>
      <c r="U602" s="1667"/>
      <c r="V602" s="1667"/>
      <c r="W602" s="1667"/>
      <c r="X602" s="1667"/>
      <c r="Y602" s="1667"/>
      <c r="Z602" s="1667"/>
    </row>
    <row r="603">
      <c r="A603" s="1667"/>
      <c r="B603" s="1667"/>
      <c r="C603" s="1667"/>
      <c r="D603" s="1667"/>
      <c r="E603" s="1667"/>
      <c r="F603" s="1667"/>
      <c r="G603" s="1667"/>
      <c r="H603" s="1667"/>
      <c r="I603" s="1667"/>
      <c r="J603" s="1667"/>
      <c r="K603" s="1667"/>
      <c r="L603" s="1667"/>
      <c r="M603" s="1667"/>
      <c r="N603" s="1667"/>
      <c r="O603" s="1667"/>
      <c r="P603" s="1667"/>
      <c r="Q603" s="1667"/>
      <c r="R603" s="1667"/>
      <c r="S603" s="1667"/>
      <c r="T603" s="1667"/>
      <c r="U603" s="1667"/>
      <c r="V603" s="1667"/>
      <c r="W603" s="1667"/>
      <c r="X603" s="1667"/>
      <c r="Y603" s="1667"/>
      <c r="Z603" s="1667"/>
    </row>
    <row r="604">
      <c r="A604" s="1667"/>
      <c r="B604" s="1667"/>
      <c r="C604" s="1667"/>
      <c r="D604" s="1667"/>
      <c r="E604" s="1667"/>
      <c r="F604" s="1667"/>
      <c r="G604" s="1667"/>
      <c r="H604" s="1667"/>
      <c r="I604" s="1667"/>
      <c r="J604" s="1667"/>
      <c r="K604" s="1667"/>
      <c r="L604" s="1667"/>
      <c r="M604" s="1667"/>
      <c r="N604" s="1667"/>
      <c r="O604" s="1667"/>
      <c r="P604" s="1667"/>
      <c r="Q604" s="1667"/>
      <c r="R604" s="1667"/>
      <c r="S604" s="1667"/>
      <c r="T604" s="1667"/>
      <c r="U604" s="1667"/>
      <c r="V604" s="1667"/>
      <c r="W604" s="1667"/>
      <c r="X604" s="1667"/>
      <c r="Y604" s="1667"/>
      <c r="Z604" s="1667"/>
    </row>
    <row r="605">
      <c r="A605" s="1667"/>
      <c r="B605" s="1667"/>
      <c r="C605" s="1667"/>
      <c r="D605" s="1667"/>
      <c r="E605" s="1667"/>
      <c r="F605" s="1667"/>
      <c r="G605" s="1667"/>
      <c r="H605" s="1667"/>
      <c r="I605" s="1667"/>
      <c r="J605" s="1667"/>
      <c r="K605" s="1667"/>
      <c r="L605" s="1667"/>
      <c r="M605" s="1667"/>
      <c r="N605" s="1667"/>
      <c r="O605" s="1667"/>
      <c r="P605" s="1667"/>
      <c r="Q605" s="1667"/>
      <c r="R605" s="1667"/>
      <c r="S605" s="1667"/>
      <c r="T605" s="1667"/>
      <c r="U605" s="1667"/>
      <c r="V605" s="1667"/>
      <c r="W605" s="1667"/>
      <c r="X605" s="1667"/>
      <c r="Y605" s="1667"/>
      <c r="Z605" s="1667"/>
    </row>
    <row r="606">
      <c r="A606" s="1667"/>
      <c r="B606" s="1667"/>
      <c r="C606" s="1667"/>
      <c r="D606" s="1667"/>
      <c r="E606" s="1667"/>
      <c r="F606" s="1667"/>
      <c r="G606" s="1667"/>
      <c r="H606" s="1667"/>
      <c r="I606" s="1667"/>
      <c r="J606" s="1667"/>
      <c r="K606" s="1667"/>
      <c r="L606" s="1667"/>
      <c r="M606" s="1667"/>
      <c r="N606" s="1667"/>
      <c r="O606" s="1667"/>
      <c r="P606" s="1667"/>
      <c r="Q606" s="1667"/>
      <c r="R606" s="1667"/>
      <c r="S606" s="1667"/>
      <c r="T606" s="1667"/>
      <c r="U606" s="1667"/>
      <c r="V606" s="1667"/>
      <c r="W606" s="1667"/>
      <c r="X606" s="1667"/>
      <c r="Y606" s="1667"/>
      <c r="Z606" s="1667"/>
    </row>
    <row r="607">
      <c r="A607" s="1667"/>
      <c r="B607" s="1667"/>
      <c r="C607" s="1667"/>
      <c r="D607" s="1667"/>
      <c r="E607" s="1667"/>
      <c r="F607" s="1667"/>
      <c r="G607" s="1667"/>
      <c r="H607" s="1667"/>
      <c r="I607" s="1667"/>
      <c r="J607" s="1667"/>
      <c r="K607" s="1667"/>
      <c r="L607" s="1667"/>
      <c r="M607" s="1667"/>
      <c r="N607" s="1667"/>
      <c r="O607" s="1667"/>
      <c r="P607" s="1667"/>
      <c r="Q607" s="1667"/>
      <c r="R607" s="1667"/>
      <c r="S607" s="1667"/>
      <c r="T607" s="1667"/>
      <c r="U607" s="1667"/>
      <c r="V607" s="1667"/>
      <c r="W607" s="1667"/>
      <c r="X607" s="1667"/>
      <c r="Y607" s="1667"/>
      <c r="Z607" s="1667"/>
    </row>
    <row r="608">
      <c r="A608" s="1667"/>
      <c r="B608" s="1667"/>
      <c r="C608" s="1667"/>
      <c r="D608" s="1667"/>
      <c r="E608" s="1667"/>
      <c r="F608" s="1667"/>
      <c r="G608" s="1667"/>
      <c r="H608" s="1667"/>
      <c r="I608" s="1667"/>
      <c r="J608" s="1667"/>
      <c r="K608" s="1667"/>
      <c r="L608" s="1667"/>
      <c r="M608" s="1667"/>
      <c r="N608" s="1667"/>
      <c r="O608" s="1667"/>
      <c r="P608" s="1667"/>
      <c r="Q608" s="1667"/>
      <c r="R608" s="1667"/>
      <c r="S608" s="1667"/>
      <c r="T608" s="1667"/>
      <c r="U608" s="1667"/>
      <c r="V608" s="1667"/>
      <c r="W608" s="1667"/>
      <c r="X608" s="1667"/>
      <c r="Y608" s="1667"/>
      <c r="Z608" s="1667"/>
    </row>
    <row r="609">
      <c r="A609" s="1667"/>
      <c r="B609" s="1667"/>
      <c r="C609" s="1667"/>
      <c r="D609" s="1667"/>
      <c r="E609" s="1667"/>
      <c r="F609" s="1667"/>
      <c r="G609" s="1667"/>
      <c r="H609" s="1667"/>
      <c r="I609" s="1667"/>
      <c r="J609" s="1667"/>
      <c r="K609" s="1667"/>
      <c r="L609" s="1667"/>
      <c r="M609" s="1667"/>
      <c r="N609" s="1667"/>
      <c r="O609" s="1667"/>
      <c r="P609" s="1667"/>
      <c r="Q609" s="1667"/>
      <c r="R609" s="1667"/>
      <c r="S609" s="1667"/>
      <c r="T609" s="1667"/>
      <c r="U609" s="1667"/>
      <c r="V609" s="1667"/>
      <c r="W609" s="1667"/>
      <c r="X609" s="1667"/>
      <c r="Y609" s="1667"/>
      <c r="Z609" s="1667"/>
    </row>
    <row r="610">
      <c r="A610" s="1667"/>
      <c r="B610" s="1667"/>
      <c r="C610" s="1667"/>
      <c r="D610" s="1667"/>
      <c r="E610" s="1667"/>
      <c r="F610" s="1667"/>
      <c r="G610" s="1667"/>
      <c r="H610" s="1667"/>
      <c r="I610" s="1667"/>
      <c r="J610" s="1667"/>
      <c r="K610" s="1667"/>
      <c r="L610" s="1667"/>
      <c r="M610" s="1667"/>
      <c r="N610" s="1667"/>
      <c r="O610" s="1667"/>
      <c r="P610" s="1667"/>
      <c r="Q610" s="1667"/>
      <c r="R610" s="1667"/>
      <c r="S610" s="1667"/>
      <c r="T610" s="1667"/>
      <c r="U610" s="1667"/>
      <c r="V610" s="1667"/>
      <c r="W610" s="1667"/>
      <c r="X610" s="1667"/>
      <c r="Y610" s="1667"/>
      <c r="Z610" s="1667"/>
    </row>
    <row r="611">
      <c r="A611" s="1667"/>
      <c r="B611" s="1667"/>
      <c r="C611" s="1667"/>
      <c r="D611" s="1667"/>
      <c r="E611" s="1667"/>
      <c r="F611" s="1667"/>
      <c r="G611" s="1667"/>
      <c r="H611" s="1667"/>
      <c r="I611" s="1667"/>
      <c r="J611" s="1667"/>
      <c r="K611" s="1667"/>
      <c r="L611" s="1667"/>
      <c r="M611" s="1667"/>
      <c r="N611" s="1667"/>
      <c r="O611" s="1667"/>
      <c r="P611" s="1667"/>
      <c r="Q611" s="1667"/>
      <c r="R611" s="1667"/>
      <c r="S611" s="1667"/>
      <c r="T611" s="1667"/>
      <c r="U611" s="1667"/>
      <c r="V611" s="1667"/>
      <c r="W611" s="1667"/>
      <c r="X611" s="1667"/>
      <c r="Y611" s="1667"/>
      <c r="Z611" s="1667"/>
    </row>
    <row r="612">
      <c r="A612" s="1667"/>
      <c r="B612" s="1667"/>
      <c r="C612" s="1667"/>
      <c r="D612" s="1667"/>
      <c r="E612" s="1667"/>
      <c r="F612" s="1667"/>
      <c r="G612" s="1667"/>
      <c r="H612" s="1667"/>
      <c r="I612" s="1667"/>
      <c r="J612" s="1667"/>
      <c r="K612" s="1667"/>
      <c r="L612" s="1667"/>
      <c r="M612" s="1667"/>
      <c r="N612" s="1667"/>
      <c r="O612" s="1667"/>
      <c r="P612" s="1667"/>
      <c r="Q612" s="1667"/>
      <c r="R612" s="1667"/>
      <c r="S612" s="1667"/>
      <c r="T612" s="1667"/>
      <c r="U612" s="1667"/>
      <c r="V612" s="1667"/>
      <c r="W612" s="1667"/>
      <c r="X612" s="1667"/>
      <c r="Y612" s="1667"/>
      <c r="Z612" s="1667"/>
    </row>
    <row r="613">
      <c r="A613" s="1667"/>
      <c r="B613" s="1667"/>
      <c r="C613" s="1667"/>
      <c r="D613" s="1667"/>
      <c r="E613" s="1667"/>
      <c r="F613" s="1667"/>
      <c r="G613" s="1667"/>
      <c r="H613" s="1667"/>
      <c r="I613" s="1667"/>
      <c r="J613" s="1667"/>
      <c r="K613" s="1667"/>
      <c r="L613" s="1667"/>
      <c r="M613" s="1667"/>
      <c r="N613" s="1667"/>
      <c r="O613" s="1667"/>
      <c r="P613" s="1667"/>
      <c r="Q613" s="1667"/>
      <c r="R613" s="1667"/>
      <c r="S613" s="1667"/>
      <c r="T613" s="1667"/>
      <c r="U613" s="1667"/>
      <c r="V613" s="1667"/>
      <c r="W613" s="1667"/>
      <c r="X613" s="1667"/>
      <c r="Y613" s="1667"/>
      <c r="Z613" s="1667"/>
    </row>
    <row r="614">
      <c r="A614" s="1667"/>
      <c r="B614" s="1667"/>
      <c r="C614" s="1667"/>
      <c r="D614" s="1667"/>
      <c r="E614" s="1667"/>
      <c r="F614" s="1667"/>
      <c r="G614" s="1667"/>
      <c r="H614" s="1667"/>
      <c r="I614" s="1667"/>
      <c r="J614" s="1667"/>
      <c r="K614" s="1667"/>
      <c r="L614" s="1667"/>
      <c r="M614" s="1667"/>
      <c r="N614" s="1667"/>
      <c r="O614" s="1667"/>
      <c r="P614" s="1667"/>
      <c r="Q614" s="1667"/>
      <c r="R614" s="1667"/>
      <c r="S614" s="1667"/>
      <c r="T614" s="1667"/>
      <c r="U614" s="1667"/>
      <c r="V614" s="1667"/>
      <c r="W614" s="1667"/>
      <c r="X614" s="1667"/>
      <c r="Y614" s="1667"/>
      <c r="Z614" s="1667"/>
    </row>
    <row r="615">
      <c r="A615" s="1667"/>
      <c r="B615" s="1667"/>
      <c r="C615" s="1667"/>
      <c r="D615" s="1667"/>
      <c r="E615" s="1667"/>
      <c r="F615" s="1667"/>
      <c r="G615" s="1667"/>
      <c r="H615" s="1667"/>
      <c r="I615" s="1667"/>
      <c r="J615" s="1667"/>
      <c r="K615" s="1667"/>
      <c r="L615" s="1667"/>
      <c r="M615" s="1667"/>
      <c r="N615" s="1667"/>
      <c r="O615" s="1667"/>
      <c r="P615" s="1667"/>
      <c r="Q615" s="1667"/>
      <c r="R615" s="1667"/>
      <c r="S615" s="1667"/>
      <c r="T615" s="1667"/>
      <c r="U615" s="1667"/>
      <c r="V615" s="1667"/>
      <c r="W615" s="1667"/>
      <c r="X615" s="1667"/>
      <c r="Y615" s="1667"/>
      <c r="Z615" s="1667"/>
    </row>
    <row r="616">
      <c r="A616" s="1667"/>
      <c r="B616" s="1667"/>
      <c r="C616" s="1667"/>
      <c r="D616" s="1667"/>
      <c r="E616" s="1667"/>
      <c r="F616" s="1667"/>
      <c r="G616" s="1667"/>
      <c r="H616" s="1667"/>
      <c r="I616" s="1667"/>
      <c r="J616" s="1667"/>
      <c r="K616" s="1667"/>
      <c r="L616" s="1667"/>
      <c r="M616" s="1667"/>
      <c r="N616" s="1667"/>
      <c r="O616" s="1667"/>
      <c r="P616" s="1667"/>
      <c r="Q616" s="1667"/>
      <c r="R616" s="1667"/>
      <c r="S616" s="1667"/>
      <c r="T616" s="1667"/>
      <c r="U616" s="1667"/>
      <c r="V616" s="1667"/>
      <c r="W616" s="1667"/>
      <c r="X616" s="1667"/>
      <c r="Y616" s="1667"/>
      <c r="Z616" s="1667"/>
    </row>
    <row r="617">
      <c r="A617" s="1667"/>
      <c r="B617" s="1667"/>
      <c r="C617" s="1667"/>
      <c r="D617" s="1667"/>
      <c r="E617" s="1667"/>
      <c r="F617" s="1667"/>
      <c r="G617" s="1667"/>
      <c r="H617" s="1667"/>
      <c r="I617" s="1667"/>
      <c r="J617" s="1667"/>
      <c r="K617" s="1667"/>
      <c r="L617" s="1667"/>
      <c r="M617" s="1667"/>
      <c r="N617" s="1667"/>
      <c r="O617" s="1667"/>
      <c r="P617" s="1667"/>
      <c r="Q617" s="1667"/>
      <c r="R617" s="1667"/>
      <c r="S617" s="1667"/>
      <c r="T617" s="1667"/>
      <c r="U617" s="1667"/>
      <c r="V617" s="1667"/>
      <c r="W617" s="1667"/>
      <c r="X617" s="1667"/>
      <c r="Y617" s="1667"/>
      <c r="Z617" s="1667"/>
    </row>
    <row r="618">
      <c r="A618" s="1667"/>
      <c r="B618" s="1667"/>
      <c r="C618" s="1667"/>
      <c r="D618" s="1667"/>
      <c r="E618" s="1667"/>
      <c r="F618" s="1667"/>
      <c r="G618" s="1667"/>
      <c r="H618" s="1667"/>
      <c r="I618" s="1667"/>
      <c r="J618" s="1667"/>
      <c r="K618" s="1667"/>
      <c r="L618" s="1667"/>
      <c r="M618" s="1667"/>
      <c r="N618" s="1667"/>
      <c r="O618" s="1667"/>
      <c r="P618" s="1667"/>
      <c r="Q618" s="1667"/>
      <c r="R618" s="1667"/>
      <c r="S618" s="1667"/>
      <c r="T618" s="1667"/>
      <c r="U618" s="1667"/>
      <c r="V618" s="1667"/>
      <c r="W618" s="1667"/>
      <c r="X618" s="1667"/>
      <c r="Y618" s="1667"/>
      <c r="Z618" s="1667"/>
    </row>
    <row r="619">
      <c r="A619" s="1667"/>
      <c r="B619" s="1667"/>
      <c r="C619" s="1667"/>
      <c r="D619" s="1667"/>
      <c r="E619" s="1667"/>
      <c r="F619" s="1667"/>
      <c r="G619" s="1667"/>
      <c r="H619" s="1667"/>
      <c r="I619" s="1667"/>
      <c r="J619" s="1667"/>
      <c r="K619" s="1667"/>
      <c r="L619" s="1667"/>
      <c r="M619" s="1667"/>
      <c r="N619" s="1667"/>
      <c r="O619" s="1667"/>
      <c r="P619" s="1667"/>
      <c r="Q619" s="1667"/>
      <c r="R619" s="1667"/>
      <c r="S619" s="1667"/>
      <c r="T619" s="1667"/>
      <c r="U619" s="1667"/>
      <c r="V619" s="1667"/>
      <c r="W619" s="1667"/>
      <c r="X619" s="1667"/>
      <c r="Y619" s="1667"/>
      <c r="Z619" s="1667"/>
    </row>
    <row r="620">
      <c r="A620" s="1667"/>
      <c r="B620" s="1667"/>
      <c r="C620" s="1667"/>
      <c r="D620" s="1667"/>
      <c r="E620" s="1667"/>
      <c r="F620" s="1667"/>
      <c r="G620" s="1667"/>
      <c r="H620" s="1667"/>
      <c r="I620" s="1667"/>
      <c r="J620" s="1667"/>
      <c r="K620" s="1667"/>
      <c r="L620" s="1667"/>
      <c r="M620" s="1667"/>
      <c r="N620" s="1667"/>
      <c r="O620" s="1667"/>
      <c r="P620" s="1667"/>
      <c r="Q620" s="1667"/>
      <c r="R620" s="1667"/>
      <c r="S620" s="1667"/>
      <c r="T620" s="1667"/>
      <c r="U620" s="1667"/>
      <c r="V620" s="1667"/>
      <c r="W620" s="1667"/>
      <c r="X620" s="1667"/>
      <c r="Y620" s="1667"/>
      <c r="Z620" s="1667"/>
    </row>
    <row r="621">
      <c r="A621" s="1667"/>
      <c r="B621" s="1667"/>
      <c r="C621" s="1667"/>
      <c r="D621" s="1667"/>
      <c r="E621" s="1667"/>
      <c r="F621" s="1667"/>
      <c r="G621" s="1667"/>
      <c r="H621" s="1667"/>
      <c r="I621" s="1667"/>
      <c r="J621" s="1667"/>
      <c r="K621" s="1667"/>
      <c r="L621" s="1667"/>
      <c r="M621" s="1667"/>
      <c r="N621" s="1667"/>
      <c r="O621" s="1667"/>
      <c r="P621" s="1667"/>
      <c r="Q621" s="1667"/>
      <c r="R621" s="1667"/>
      <c r="S621" s="1667"/>
      <c r="T621" s="1667"/>
      <c r="U621" s="1667"/>
      <c r="V621" s="1667"/>
      <c r="W621" s="1667"/>
      <c r="X621" s="1667"/>
      <c r="Y621" s="1667"/>
      <c r="Z621" s="1667"/>
    </row>
    <row r="622">
      <c r="A622" s="1667"/>
      <c r="B622" s="1667"/>
      <c r="C622" s="1667"/>
      <c r="D622" s="1667"/>
      <c r="E622" s="1667"/>
      <c r="F622" s="1667"/>
      <c r="G622" s="1667"/>
      <c r="H622" s="1667"/>
      <c r="I622" s="1667"/>
      <c r="J622" s="1667"/>
      <c r="K622" s="1667"/>
      <c r="L622" s="1667"/>
      <c r="M622" s="1667"/>
      <c r="N622" s="1667"/>
      <c r="O622" s="1667"/>
      <c r="P622" s="1667"/>
      <c r="Q622" s="1667"/>
      <c r="R622" s="1667"/>
      <c r="S622" s="1667"/>
      <c r="T622" s="1667"/>
      <c r="U622" s="1667"/>
      <c r="V622" s="1667"/>
      <c r="W622" s="1667"/>
      <c r="X622" s="1667"/>
      <c r="Y622" s="1667"/>
      <c r="Z622" s="1667"/>
    </row>
    <row r="623">
      <c r="A623" s="1667"/>
      <c r="B623" s="1667"/>
      <c r="C623" s="1667"/>
      <c r="D623" s="1667"/>
      <c r="E623" s="1667"/>
      <c r="F623" s="1667"/>
      <c r="G623" s="1667"/>
      <c r="H623" s="1667"/>
      <c r="I623" s="1667"/>
      <c r="J623" s="1667"/>
      <c r="K623" s="1667"/>
      <c r="L623" s="1667"/>
      <c r="M623" s="1667"/>
      <c r="N623" s="1667"/>
      <c r="O623" s="1667"/>
      <c r="P623" s="1667"/>
      <c r="Q623" s="1667"/>
      <c r="R623" s="1667"/>
      <c r="S623" s="1667"/>
      <c r="T623" s="1667"/>
      <c r="U623" s="1667"/>
      <c r="V623" s="1667"/>
      <c r="W623" s="1667"/>
      <c r="X623" s="1667"/>
      <c r="Y623" s="1667"/>
      <c r="Z623" s="1667"/>
    </row>
    <row r="624">
      <c r="A624" s="1667"/>
      <c r="B624" s="1667"/>
      <c r="C624" s="1667"/>
      <c r="D624" s="1667"/>
      <c r="E624" s="1667"/>
      <c r="F624" s="1667"/>
      <c r="G624" s="1667"/>
      <c r="H624" s="1667"/>
      <c r="I624" s="1667"/>
      <c r="J624" s="1667"/>
      <c r="K624" s="1667"/>
      <c r="L624" s="1667"/>
      <c r="M624" s="1667"/>
      <c r="N624" s="1667"/>
      <c r="O624" s="1667"/>
      <c r="P624" s="1667"/>
      <c r="Q624" s="1667"/>
      <c r="R624" s="1667"/>
      <c r="S624" s="1667"/>
      <c r="T624" s="1667"/>
      <c r="U624" s="1667"/>
      <c r="V624" s="1667"/>
      <c r="W624" s="1667"/>
      <c r="X624" s="1667"/>
      <c r="Y624" s="1667"/>
      <c r="Z624" s="1667"/>
    </row>
    <row r="625">
      <c r="A625" s="1667"/>
      <c r="B625" s="1667"/>
      <c r="C625" s="1667"/>
      <c r="D625" s="1667"/>
      <c r="E625" s="1667"/>
      <c r="F625" s="1667"/>
      <c r="G625" s="1667"/>
      <c r="H625" s="1667"/>
      <c r="I625" s="1667"/>
      <c r="J625" s="1667"/>
      <c r="K625" s="1667"/>
      <c r="L625" s="1667"/>
      <c r="M625" s="1667"/>
      <c r="N625" s="1667"/>
      <c r="O625" s="1667"/>
      <c r="P625" s="1667"/>
      <c r="Q625" s="1667"/>
      <c r="R625" s="1667"/>
      <c r="S625" s="1667"/>
      <c r="T625" s="1667"/>
      <c r="U625" s="1667"/>
      <c r="V625" s="1667"/>
      <c r="W625" s="1667"/>
      <c r="X625" s="1667"/>
      <c r="Y625" s="1667"/>
      <c r="Z625" s="1667"/>
    </row>
    <row r="626">
      <c r="A626" s="1667"/>
      <c r="B626" s="1667"/>
      <c r="C626" s="1667"/>
      <c r="D626" s="1667"/>
      <c r="E626" s="1667"/>
      <c r="F626" s="1667"/>
      <c r="G626" s="1667"/>
      <c r="H626" s="1667"/>
      <c r="I626" s="1667"/>
      <c r="J626" s="1667"/>
      <c r="K626" s="1667"/>
      <c r="L626" s="1667"/>
      <c r="M626" s="1667"/>
      <c r="N626" s="1667"/>
      <c r="O626" s="1667"/>
      <c r="P626" s="1667"/>
      <c r="Q626" s="1667"/>
      <c r="R626" s="1667"/>
      <c r="S626" s="1667"/>
      <c r="T626" s="1667"/>
      <c r="U626" s="1667"/>
      <c r="V626" s="1667"/>
      <c r="W626" s="1667"/>
      <c r="X626" s="1667"/>
      <c r="Y626" s="1667"/>
      <c r="Z626" s="1667"/>
    </row>
    <row r="627">
      <c r="A627" s="1667"/>
      <c r="B627" s="1667"/>
      <c r="C627" s="1667"/>
      <c r="D627" s="1667"/>
      <c r="E627" s="1667"/>
      <c r="F627" s="1667"/>
      <c r="G627" s="1667"/>
      <c r="H627" s="1667"/>
      <c r="I627" s="1667"/>
      <c r="J627" s="1667"/>
      <c r="K627" s="1667"/>
      <c r="L627" s="1667"/>
      <c r="M627" s="1667"/>
      <c r="N627" s="1667"/>
      <c r="O627" s="1667"/>
      <c r="P627" s="1667"/>
      <c r="Q627" s="1667"/>
      <c r="R627" s="1667"/>
      <c r="S627" s="1667"/>
      <c r="T627" s="1667"/>
      <c r="U627" s="1667"/>
      <c r="V627" s="1667"/>
      <c r="W627" s="1667"/>
      <c r="X627" s="1667"/>
      <c r="Y627" s="1667"/>
      <c r="Z627" s="1667"/>
    </row>
    <row r="628">
      <c r="A628" s="1667"/>
      <c r="B628" s="1667"/>
      <c r="C628" s="1667"/>
      <c r="D628" s="1667"/>
      <c r="E628" s="1667"/>
      <c r="F628" s="1667"/>
      <c r="G628" s="1667"/>
      <c r="H628" s="1667"/>
      <c r="I628" s="1667"/>
      <c r="J628" s="1667"/>
      <c r="K628" s="1667"/>
      <c r="L628" s="1667"/>
      <c r="M628" s="1667"/>
      <c r="N628" s="1667"/>
      <c r="O628" s="1667"/>
      <c r="P628" s="1667"/>
      <c r="Q628" s="1667"/>
      <c r="R628" s="1667"/>
      <c r="S628" s="1667"/>
      <c r="T628" s="1667"/>
      <c r="U628" s="1667"/>
      <c r="V628" s="1667"/>
      <c r="W628" s="1667"/>
      <c r="X628" s="1667"/>
      <c r="Y628" s="1667"/>
      <c r="Z628" s="1667"/>
    </row>
    <row r="629">
      <c r="A629" s="1667"/>
      <c r="B629" s="1667"/>
      <c r="C629" s="1667"/>
      <c r="D629" s="1667"/>
      <c r="E629" s="1667"/>
      <c r="F629" s="1667"/>
      <c r="G629" s="1667"/>
      <c r="H629" s="1667"/>
      <c r="I629" s="1667"/>
      <c r="J629" s="1667"/>
      <c r="K629" s="1667"/>
      <c r="L629" s="1667"/>
      <c r="M629" s="1667"/>
      <c r="N629" s="1667"/>
      <c r="O629" s="1667"/>
      <c r="P629" s="1667"/>
      <c r="Q629" s="1667"/>
      <c r="R629" s="1667"/>
      <c r="S629" s="1667"/>
      <c r="T629" s="1667"/>
      <c r="U629" s="1667"/>
      <c r="V629" s="1667"/>
      <c r="W629" s="1667"/>
      <c r="X629" s="1667"/>
      <c r="Y629" s="1667"/>
      <c r="Z629" s="1667"/>
    </row>
    <row r="630">
      <c r="A630" s="1667"/>
      <c r="B630" s="1667"/>
      <c r="C630" s="1667"/>
      <c r="D630" s="1667"/>
      <c r="E630" s="1667"/>
      <c r="F630" s="1667"/>
      <c r="G630" s="1667"/>
      <c r="H630" s="1667"/>
      <c r="I630" s="1667"/>
      <c r="J630" s="1667"/>
      <c r="K630" s="1667"/>
      <c r="L630" s="1667"/>
      <c r="M630" s="1667"/>
      <c r="N630" s="1667"/>
      <c r="O630" s="1667"/>
      <c r="P630" s="1667"/>
      <c r="Q630" s="1667"/>
      <c r="R630" s="1667"/>
      <c r="S630" s="1667"/>
      <c r="T630" s="1667"/>
      <c r="U630" s="1667"/>
      <c r="V630" s="1667"/>
      <c r="W630" s="1667"/>
      <c r="X630" s="1667"/>
      <c r="Y630" s="1667"/>
      <c r="Z630" s="1667"/>
    </row>
    <row r="631">
      <c r="A631" s="1667"/>
      <c r="B631" s="1667"/>
      <c r="C631" s="1667"/>
      <c r="D631" s="1667"/>
      <c r="E631" s="1667"/>
      <c r="F631" s="1667"/>
      <c r="G631" s="1667"/>
      <c r="H631" s="1667"/>
      <c r="I631" s="1667"/>
      <c r="J631" s="1667"/>
      <c r="K631" s="1667"/>
      <c r="L631" s="1667"/>
      <c r="M631" s="1667"/>
      <c r="N631" s="1667"/>
      <c r="O631" s="1667"/>
      <c r="P631" s="1667"/>
      <c r="Q631" s="1667"/>
      <c r="R631" s="1667"/>
      <c r="S631" s="1667"/>
      <c r="T631" s="1667"/>
      <c r="U631" s="1667"/>
      <c r="V631" s="1667"/>
      <c r="W631" s="1667"/>
      <c r="X631" s="1667"/>
      <c r="Y631" s="1667"/>
      <c r="Z631" s="1667"/>
    </row>
    <row r="632">
      <c r="A632" s="1667"/>
      <c r="B632" s="1667"/>
      <c r="C632" s="1667"/>
      <c r="D632" s="1667"/>
      <c r="E632" s="1667"/>
      <c r="F632" s="1667"/>
      <c r="G632" s="1667"/>
      <c r="H632" s="1667"/>
      <c r="I632" s="1667"/>
      <c r="J632" s="1667"/>
      <c r="K632" s="1667"/>
      <c r="L632" s="1667"/>
      <c r="M632" s="1667"/>
      <c r="N632" s="1667"/>
      <c r="O632" s="1667"/>
      <c r="P632" s="1667"/>
      <c r="Q632" s="1667"/>
      <c r="R632" s="1667"/>
      <c r="S632" s="1667"/>
      <c r="T632" s="1667"/>
      <c r="U632" s="1667"/>
      <c r="V632" s="1667"/>
      <c r="W632" s="1667"/>
      <c r="X632" s="1667"/>
      <c r="Y632" s="1667"/>
      <c r="Z632" s="1667"/>
    </row>
    <row r="633">
      <c r="A633" s="1667"/>
      <c r="B633" s="1667"/>
      <c r="C633" s="1667"/>
      <c r="D633" s="1667"/>
      <c r="E633" s="1667"/>
      <c r="F633" s="1667"/>
      <c r="G633" s="1667"/>
      <c r="H633" s="1667"/>
      <c r="I633" s="1667"/>
      <c r="J633" s="1667"/>
      <c r="K633" s="1667"/>
      <c r="L633" s="1667"/>
      <c r="M633" s="1667"/>
      <c r="N633" s="1667"/>
      <c r="O633" s="1667"/>
      <c r="P633" s="1667"/>
      <c r="Q633" s="1667"/>
      <c r="R633" s="1667"/>
      <c r="S633" s="1667"/>
      <c r="T633" s="1667"/>
      <c r="U633" s="1667"/>
      <c r="V633" s="1667"/>
      <c r="W633" s="1667"/>
      <c r="X633" s="1667"/>
      <c r="Y633" s="1667"/>
      <c r="Z633" s="1667"/>
    </row>
    <row r="634">
      <c r="A634" s="1667"/>
      <c r="B634" s="1667"/>
      <c r="C634" s="1667"/>
      <c r="D634" s="1667"/>
      <c r="E634" s="1667"/>
      <c r="F634" s="1667"/>
      <c r="G634" s="1667"/>
      <c r="H634" s="1667"/>
      <c r="I634" s="1667"/>
      <c r="J634" s="1667"/>
      <c r="K634" s="1667"/>
      <c r="L634" s="1667"/>
      <c r="M634" s="1667"/>
      <c r="N634" s="1667"/>
      <c r="O634" s="1667"/>
      <c r="P634" s="1667"/>
      <c r="Q634" s="1667"/>
      <c r="R634" s="1667"/>
      <c r="S634" s="1667"/>
      <c r="T634" s="1667"/>
      <c r="U634" s="1667"/>
      <c r="V634" s="1667"/>
      <c r="W634" s="1667"/>
      <c r="X634" s="1667"/>
      <c r="Y634" s="1667"/>
      <c r="Z634" s="1667"/>
    </row>
    <row r="635">
      <c r="A635" s="1667"/>
      <c r="B635" s="1667"/>
      <c r="C635" s="1667"/>
      <c r="D635" s="1667"/>
      <c r="E635" s="1667"/>
      <c r="F635" s="1667"/>
      <c r="G635" s="1667"/>
      <c r="H635" s="1667"/>
      <c r="I635" s="1667"/>
      <c r="J635" s="1667"/>
      <c r="K635" s="1667"/>
      <c r="L635" s="1667"/>
      <c r="M635" s="1667"/>
      <c r="N635" s="1667"/>
      <c r="O635" s="1667"/>
      <c r="P635" s="1667"/>
      <c r="Q635" s="1667"/>
      <c r="R635" s="1667"/>
      <c r="S635" s="1667"/>
      <c r="T635" s="1667"/>
      <c r="U635" s="1667"/>
      <c r="V635" s="1667"/>
      <c r="W635" s="1667"/>
      <c r="X635" s="1667"/>
      <c r="Y635" s="1667"/>
      <c r="Z635" s="1667"/>
    </row>
    <row r="636">
      <c r="A636" s="1667"/>
      <c r="B636" s="1667"/>
      <c r="C636" s="1667"/>
      <c r="D636" s="1667"/>
      <c r="E636" s="1667"/>
      <c r="F636" s="1667"/>
      <c r="G636" s="1667"/>
      <c r="H636" s="1667"/>
      <c r="I636" s="1667"/>
      <c r="J636" s="1667"/>
      <c r="K636" s="1667"/>
      <c r="L636" s="1667"/>
      <c r="M636" s="1667"/>
      <c r="N636" s="1667"/>
      <c r="O636" s="1667"/>
      <c r="P636" s="1667"/>
      <c r="Q636" s="1667"/>
      <c r="R636" s="1667"/>
      <c r="S636" s="1667"/>
      <c r="T636" s="1667"/>
      <c r="U636" s="1667"/>
      <c r="V636" s="1667"/>
      <c r="W636" s="1667"/>
      <c r="X636" s="1667"/>
      <c r="Y636" s="1667"/>
      <c r="Z636" s="1667"/>
    </row>
    <row r="637">
      <c r="A637" s="1667"/>
      <c r="B637" s="1667"/>
      <c r="C637" s="1667"/>
      <c r="D637" s="1667"/>
      <c r="E637" s="1667"/>
      <c r="F637" s="1667"/>
      <c r="G637" s="1667"/>
      <c r="H637" s="1667"/>
      <c r="I637" s="1667"/>
      <c r="J637" s="1667"/>
      <c r="K637" s="1667"/>
      <c r="L637" s="1667"/>
      <c r="M637" s="1667"/>
      <c r="N637" s="1667"/>
      <c r="O637" s="1667"/>
      <c r="P637" s="1667"/>
      <c r="Q637" s="1667"/>
      <c r="R637" s="1667"/>
      <c r="S637" s="1667"/>
      <c r="T637" s="1667"/>
      <c r="U637" s="1667"/>
      <c r="V637" s="1667"/>
      <c r="W637" s="1667"/>
      <c r="X637" s="1667"/>
      <c r="Y637" s="1667"/>
      <c r="Z637" s="1667"/>
    </row>
    <row r="638">
      <c r="A638" s="1667"/>
      <c r="B638" s="1667"/>
      <c r="C638" s="1667"/>
      <c r="D638" s="1667"/>
      <c r="E638" s="1667"/>
      <c r="F638" s="1667"/>
      <c r="G638" s="1667"/>
      <c r="H638" s="1667"/>
      <c r="I638" s="1667"/>
      <c r="J638" s="1667"/>
      <c r="K638" s="1667"/>
      <c r="L638" s="1667"/>
      <c r="M638" s="1667"/>
      <c r="N638" s="1667"/>
      <c r="O638" s="1667"/>
      <c r="P638" s="1667"/>
      <c r="Q638" s="1667"/>
      <c r="R638" s="1667"/>
      <c r="S638" s="1667"/>
      <c r="T638" s="1667"/>
      <c r="U638" s="1667"/>
      <c r="V638" s="1667"/>
      <c r="W638" s="1667"/>
      <c r="X638" s="1667"/>
      <c r="Y638" s="1667"/>
      <c r="Z638" s="1667"/>
    </row>
    <row r="639">
      <c r="A639" s="1667"/>
      <c r="B639" s="1667"/>
      <c r="C639" s="1667"/>
      <c r="D639" s="1667"/>
      <c r="E639" s="1667"/>
      <c r="F639" s="1667"/>
      <c r="G639" s="1667"/>
      <c r="H639" s="1667"/>
      <c r="I639" s="1667"/>
      <c r="J639" s="1667"/>
      <c r="K639" s="1667"/>
      <c r="L639" s="1667"/>
      <c r="M639" s="1667"/>
      <c r="N639" s="1667"/>
      <c r="O639" s="1667"/>
      <c r="P639" s="1667"/>
      <c r="Q639" s="1667"/>
      <c r="R639" s="1667"/>
      <c r="S639" s="1667"/>
      <c r="T639" s="1667"/>
      <c r="U639" s="1667"/>
      <c r="V639" s="1667"/>
      <c r="W639" s="1667"/>
      <c r="X639" s="1667"/>
      <c r="Y639" s="1667"/>
      <c r="Z639" s="1667"/>
    </row>
    <row r="640">
      <c r="A640" s="1667"/>
      <c r="B640" s="1667"/>
      <c r="C640" s="1667"/>
      <c r="D640" s="1667"/>
      <c r="E640" s="1667"/>
      <c r="F640" s="1667"/>
      <c r="G640" s="1667"/>
      <c r="H640" s="1667"/>
      <c r="I640" s="1667"/>
      <c r="J640" s="1667"/>
      <c r="K640" s="1667"/>
      <c r="L640" s="1667"/>
      <c r="M640" s="1667"/>
      <c r="N640" s="1667"/>
      <c r="O640" s="1667"/>
      <c r="P640" s="1667"/>
      <c r="Q640" s="1667"/>
      <c r="R640" s="1667"/>
      <c r="S640" s="1667"/>
      <c r="T640" s="1667"/>
      <c r="U640" s="1667"/>
      <c r="V640" s="1667"/>
      <c r="W640" s="1667"/>
      <c r="X640" s="1667"/>
      <c r="Y640" s="1667"/>
      <c r="Z640" s="1667"/>
    </row>
    <row r="641">
      <c r="A641" s="1667"/>
      <c r="B641" s="1667"/>
      <c r="C641" s="1667"/>
      <c r="D641" s="1667"/>
      <c r="E641" s="1667"/>
      <c r="F641" s="1667"/>
      <c r="G641" s="1667"/>
      <c r="H641" s="1667"/>
      <c r="I641" s="1667"/>
      <c r="J641" s="1667"/>
      <c r="K641" s="1667"/>
      <c r="L641" s="1667"/>
      <c r="M641" s="1667"/>
      <c r="N641" s="1667"/>
      <c r="O641" s="1667"/>
      <c r="P641" s="1667"/>
      <c r="Q641" s="1667"/>
      <c r="R641" s="1667"/>
      <c r="S641" s="1667"/>
      <c r="T641" s="1667"/>
      <c r="U641" s="1667"/>
      <c r="V641" s="1667"/>
      <c r="W641" s="1667"/>
      <c r="X641" s="1667"/>
      <c r="Y641" s="1667"/>
      <c r="Z641" s="1667"/>
    </row>
    <row r="642">
      <c r="A642" s="1667"/>
      <c r="B642" s="1667"/>
      <c r="C642" s="1667"/>
      <c r="D642" s="1667"/>
      <c r="E642" s="1667"/>
      <c r="F642" s="1667"/>
      <c r="G642" s="1667"/>
      <c r="H642" s="1667"/>
      <c r="I642" s="1667"/>
      <c r="J642" s="1667"/>
      <c r="K642" s="1667"/>
      <c r="L642" s="1667"/>
      <c r="M642" s="1667"/>
      <c r="N642" s="1667"/>
      <c r="O642" s="1667"/>
      <c r="P642" s="1667"/>
      <c r="Q642" s="1667"/>
      <c r="R642" s="1667"/>
      <c r="S642" s="1667"/>
      <c r="T642" s="1667"/>
      <c r="U642" s="1667"/>
      <c r="V642" s="1667"/>
      <c r="W642" s="1667"/>
      <c r="X642" s="1667"/>
      <c r="Y642" s="1667"/>
      <c r="Z642" s="1667"/>
    </row>
    <row r="643">
      <c r="A643" s="1667"/>
      <c r="B643" s="1667"/>
      <c r="C643" s="1667"/>
      <c r="D643" s="1667"/>
      <c r="E643" s="1667"/>
      <c r="F643" s="1667"/>
      <c r="G643" s="1667"/>
      <c r="H643" s="1667"/>
      <c r="I643" s="1667"/>
      <c r="J643" s="1667"/>
      <c r="K643" s="1667"/>
      <c r="L643" s="1667"/>
      <c r="M643" s="1667"/>
      <c r="N643" s="1667"/>
      <c r="O643" s="1667"/>
      <c r="P643" s="1667"/>
      <c r="Q643" s="1667"/>
      <c r="R643" s="1667"/>
      <c r="S643" s="1667"/>
      <c r="T643" s="1667"/>
      <c r="U643" s="1667"/>
      <c r="V643" s="1667"/>
      <c r="W643" s="1667"/>
      <c r="X643" s="1667"/>
      <c r="Y643" s="1667"/>
      <c r="Z643" s="1667"/>
    </row>
    <row r="644">
      <c r="A644" s="1667"/>
      <c r="B644" s="1667"/>
      <c r="C644" s="1667"/>
      <c r="D644" s="1667"/>
      <c r="E644" s="1667"/>
      <c r="F644" s="1667"/>
      <c r="G644" s="1667"/>
      <c r="H644" s="1667"/>
      <c r="I644" s="1667"/>
      <c r="J644" s="1667"/>
      <c r="K644" s="1667"/>
      <c r="L644" s="1667"/>
      <c r="M644" s="1667"/>
      <c r="N644" s="1667"/>
      <c r="O644" s="1667"/>
      <c r="P644" s="1667"/>
      <c r="Q644" s="1667"/>
      <c r="R644" s="1667"/>
      <c r="S644" s="1667"/>
      <c r="T644" s="1667"/>
      <c r="U644" s="1667"/>
      <c r="V644" s="1667"/>
      <c r="W644" s="1667"/>
      <c r="X644" s="1667"/>
      <c r="Y644" s="1667"/>
      <c r="Z644" s="1667"/>
    </row>
    <row r="645">
      <c r="A645" s="1667"/>
      <c r="B645" s="1667"/>
      <c r="C645" s="1667"/>
      <c r="D645" s="1667"/>
      <c r="E645" s="1667"/>
      <c r="F645" s="1667"/>
      <c r="G645" s="1667"/>
      <c r="H645" s="1667"/>
      <c r="I645" s="1667"/>
      <c r="J645" s="1667"/>
      <c r="K645" s="1667"/>
      <c r="L645" s="1667"/>
      <c r="M645" s="1667"/>
      <c r="N645" s="1667"/>
      <c r="O645" s="1667"/>
      <c r="P645" s="1667"/>
      <c r="Q645" s="1667"/>
      <c r="R645" s="1667"/>
      <c r="S645" s="1667"/>
      <c r="T645" s="1667"/>
      <c r="U645" s="1667"/>
      <c r="V645" s="1667"/>
      <c r="W645" s="1667"/>
      <c r="X645" s="1667"/>
      <c r="Y645" s="1667"/>
      <c r="Z645" s="1667"/>
    </row>
    <row r="646">
      <c r="A646" s="1667"/>
      <c r="B646" s="1667"/>
      <c r="C646" s="1667"/>
      <c r="D646" s="1667"/>
      <c r="E646" s="1667"/>
      <c r="F646" s="1667"/>
      <c r="G646" s="1667"/>
      <c r="H646" s="1667"/>
      <c r="I646" s="1667"/>
      <c r="J646" s="1667"/>
      <c r="K646" s="1667"/>
      <c r="L646" s="1667"/>
      <c r="M646" s="1667"/>
      <c r="N646" s="1667"/>
      <c r="O646" s="1667"/>
      <c r="P646" s="1667"/>
      <c r="Q646" s="1667"/>
      <c r="R646" s="1667"/>
      <c r="S646" s="1667"/>
      <c r="T646" s="1667"/>
      <c r="U646" s="1667"/>
      <c r="V646" s="1667"/>
      <c r="W646" s="1667"/>
      <c r="X646" s="1667"/>
      <c r="Y646" s="1667"/>
      <c r="Z646" s="1667"/>
    </row>
    <row r="647">
      <c r="A647" s="1667"/>
      <c r="B647" s="1667"/>
      <c r="C647" s="1667"/>
      <c r="D647" s="1667"/>
      <c r="E647" s="1667"/>
      <c r="F647" s="1667"/>
      <c r="G647" s="1667"/>
      <c r="H647" s="1667"/>
      <c r="I647" s="1667"/>
      <c r="J647" s="1667"/>
      <c r="K647" s="1667"/>
      <c r="L647" s="1667"/>
      <c r="M647" s="1667"/>
      <c r="N647" s="1667"/>
      <c r="O647" s="1667"/>
      <c r="P647" s="1667"/>
      <c r="Q647" s="1667"/>
      <c r="R647" s="1667"/>
      <c r="S647" s="1667"/>
      <c r="T647" s="1667"/>
      <c r="U647" s="1667"/>
      <c r="V647" s="1667"/>
      <c r="W647" s="1667"/>
      <c r="X647" s="1667"/>
      <c r="Y647" s="1667"/>
      <c r="Z647" s="1667"/>
    </row>
    <row r="648">
      <c r="A648" s="1667"/>
      <c r="B648" s="1667"/>
      <c r="C648" s="1667"/>
      <c r="D648" s="1667"/>
      <c r="E648" s="1667"/>
      <c r="F648" s="1667"/>
      <c r="G648" s="1667"/>
      <c r="H648" s="1667"/>
      <c r="I648" s="1667"/>
      <c r="J648" s="1667"/>
      <c r="K648" s="1667"/>
      <c r="L648" s="1667"/>
      <c r="M648" s="1667"/>
      <c r="N648" s="1667"/>
      <c r="O648" s="1667"/>
      <c r="P648" s="1667"/>
      <c r="Q648" s="1667"/>
      <c r="R648" s="1667"/>
      <c r="S648" s="1667"/>
      <c r="T648" s="1667"/>
      <c r="U648" s="1667"/>
      <c r="V648" s="1667"/>
      <c r="W648" s="1667"/>
      <c r="X648" s="1667"/>
      <c r="Y648" s="1667"/>
      <c r="Z648" s="1667"/>
    </row>
    <row r="649">
      <c r="A649" s="1667"/>
      <c r="B649" s="1667"/>
      <c r="C649" s="1667"/>
      <c r="D649" s="1667"/>
      <c r="E649" s="1667"/>
      <c r="F649" s="1667"/>
      <c r="G649" s="1667"/>
      <c r="H649" s="1667"/>
      <c r="I649" s="1667"/>
      <c r="J649" s="1667"/>
      <c r="K649" s="1667"/>
      <c r="L649" s="1667"/>
      <c r="M649" s="1667"/>
      <c r="N649" s="1667"/>
      <c r="O649" s="1667"/>
      <c r="P649" s="1667"/>
      <c r="Q649" s="1667"/>
      <c r="R649" s="1667"/>
      <c r="S649" s="1667"/>
      <c r="T649" s="1667"/>
      <c r="U649" s="1667"/>
      <c r="V649" s="1667"/>
      <c r="W649" s="1667"/>
      <c r="X649" s="1667"/>
      <c r="Y649" s="1667"/>
      <c r="Z649" s="1667"/>
    </row>
    <row r="650">
      <c r="A650" s="1667"/>
      <c r="B650" s="1667"/>
      <c r="C650" s="1667"/>
      <c r="D650" s="1667"/>
      <c r="E650" s="1667"/>
      <c r="F650" s="1667"/>
      <c r="G650" s="1667"/>
      <c r="H650" s="1667"/>
      <c r="I650" s="1667"/>
      <c r="J650" s="1667"/>
      <c r="K650" s="1667"/>
      <c r="L650" s="1667"/>
      <c r="M650" s="1667"/>
      <c r="N650" s="1667"/>
      <c r="O650" s="1667"/>
      <c r="P650" s="1667"/>
      <c r="Q650" s="1667"/>
      <c r="R650" s="1667"/>
      <c r="S650" s="1667"/>
      <c r="T650" s="1667"/>
      <c r="U650" s="1667"/>
      <c r="V650" s="1667"/>
      <c r="W650" s="1667"/>
      <c r="X650" s="1667"/>
      <c r="Y650" s="1667"/>
      <c r="Z650" s="1667"/>
    </row>
    <row r="651">
      <c r="A651" s="1667"/>
      <c r="B651" s="1667"/>
      <c r="C651" s="1667"/>
      <c r="D651" s="1667"/>
      <c r="E651" s="1667"/>
      <c r="F651" s="1667"/>
      <c r="G651" s="1667"/>
      <c r="H651" s="1667"/>
      <c r="I651" s="1667"/>
      <c r="J651" s="1667"/>
      <c r="K651" s="1667"/>
      <c r="L651" s="1667"/>
      <c r="M651" s="1667"/>
      <c r="N651" s="1667"/>
      <c r="O651" s="1667"/>
      <c r="P651" s="1667"/>
      <c r="Q651" s="1667"/>
      <c r="R651" s="1667"/>
      <c r="S651" s="1667"/>
      <c r="T651" s="1667"/>
      <c r="U651" s="1667"/>
      <c r="V651" s="1667"/>
      <c r="W651" s="1667"/>
      <c r="X651" s="1667"/>
      <c r="Y651" s="1667"/>
      <c r="Z651" s="1667"/>
    </row>
    <row r="652">
      <c r="A652" s="1667"/>
      <c r="B652" s="1667"/>
      <c r="C652" s="1667"/>
      <c r="D652" s="1667"/>
      <c r="E652" s="1667"/>
      <c r="F652" s="1667"/>
      <c r="G652" s="1667"/>
      <c r="H652" s="1667"/>
      <c r="I652" s="1667"/>
      <c r="J652" s="1667"/>
      <c r="K652" s="1667"/>
      <c r="L652" s="1667"/>
      <c r="M652" s="1667"/>
      <c r="N652" s="1667"/>
      <c r="O652" s="1667"/>
      <c r="P652" s="1667"/>
      <c r="Q652" s="1667"/>
      <c r="R652" s="1667"/>
      <c r="S652" s="1667"/>
      <c r="T652" s="1667"/>
      <c r="U652" s="1667"/>
      <c r="V652" s="1667"/>
      <c r="W652" s="1667"/>
      <c r="X652" s="1667"/>
      <c r="Y652" s="1667"/>
      <c r="Z652" s="1667"/>
    </row>
    <row r="653">
      <c r="A653" s="1667"/>
      <c r="B653" s="1667"/>
      <c r="C653" s="1667"/>
      <c r="D653" s="1667"/>
      <c r="E653" s="1667"/>
      <c r="F653" s="1667"/>
      <c r="G653" s="1667"/>
      <c r="H653" s="1667"/>
      <c r="I653" s="1667"/>
      <c r="J653" s="1667"/>
      <c r="K653" s="1667"/>
      <c r="L653" s="1667"/>
      <c r="M653" s="1667"/>
      <c r="N653" s="1667"/>
      <c r="O653" s="1667"/>
      <c r="P653" s="1667"/>
      <c r="Q653" s="1667"/>
      <c r="R653" s="1667"/>
      <c r="S653" s="1667"/>
      <c r="T653" s="1667"/>
      <c r="U653" s="1667"/>
      <c r="V653" s="1667"/>
      <c r="W653" s="1667"/>
      <c r="X653" s="1667"/>
      <c r="Y653" s="1667"/>
      <c r="Z653" s="1667"/>
    </row>
    <row r="654">
      <c r="A654" s="1667"/>
      <c r="B654" s="1667"/>
      <c r="C654" s="1667"/>
      <c r="D654" s="1667"/>
      <c r="E654" s="1667"/>
      <c r="F654" s="1667"/>
      <c r="G654" s="1667"/>
      <c r="H654" s="1667"/>
      <c r="I654" s="1667"/>
      <c r="J654" s="1667"/>
      <c r="K654" s="1667"/>
      <c r="L654" s="1667"/>
      <c r="M654" s="1667"/>
      <c r="N654" s="1667"/>
      <c r="O654" s="1667"/>
      <c r="P654" s="1667"/>
      <c r="Q654" s="1667"/>
      <c r="R654" s="1667"/>
      <c r="S654" s="1667"/>
      <c r="T654" s="1667"/>
      <c r="U654" s="1667"/>
      <c r="V654" s="1667"/>
      <c r="W654" s="1667"/>
      <c r="X654" s="1667"/>
      <c r="Y654" s="1667"/>
      <c r="Z654" s="1667"/>
    </row>
    <row r="655">
      <c r="A655" s="1667"/>
      <c r="B655" s="1667"/>
      <c r="C655" s="1667"/>
      <c r="D655" s="1667"/>
      <c r="E655" s="1667"/>
      <c r="F655" s="1667"/>
      <c r="G655" s="1667"/>
      <c r="H655" s="1667"/>
      <c r="I655" s="1667"/>
      <c r="J655" s="1667"/>
      <c r="K655" s="1667"/>
      <c r="L655" s="1667"/>
      <c r="M655" s="1667"/>
      <c r="N655" s="1667"/>
      <c r="O655" s="1667"/>
      <c r="P655" s="1667"/>
      <c r="Q655" s="1667"/>
      <c r="R655" s="1667"/>
      <c r="S655" s="1667"/>
      <c r="T655" s="1667"/>
      <c r="U655" s="1667"/>
      <c r="V655" s="1667"/>
      <c r="W655" s="1667"/>
      <c r="X655" s="1667"/>
      <c r="Y655" s="1667"/>
      <c r="Z655" s="1667"/>
    </row>
    <row r="656">
      <c r="A656" s="1667"/>
      <c r="B656" s="1667"/>
      <c r="C656" s="1667"/>
      <c r="D656" s="1667"/>
      <c r="E656" s="1667"/>
      <c r="F656" s="1667"/>
      <c r="G656" s="1667"/>
      <c r="H656" s="1667"/>
      <c r="I656" s="1667"/>
      <c r="J656" s="1667"/>
      <c r="K656" s="1667"/>
      <c r="L656" s="1667"/>
      <c r="M656" s="1667"/>
      <c r="N656" s="1667"/>
      <c r="O656" s="1667"/>
      <c r="P656" s="1667"/>
      <c r="Q656" s="1667"/>
      <c r="R656" s="1667"/>
      <c r="S656" s="1667"/>
      <c r="T656" s="1667"/>
      <c r="U656" s="1667"/>
      <c r="V656" s="1667"/>
      <c r="W656" s="1667"/>
      <c r="X656" s="1667"/>
      <c r="Y656" s="1667"/>
      <c r="Z656" s="1667"/>
    </row>
    <row r="657">
      <c r="A657" s="1667"/>
      <c r="B657" s="1667"/>
      <c r="C657" s="1667"/>
      <c r="D657" s="1667"/>
      <c r="E657" s="1667"/>
      <c r="F657" s="1667"/>
      <c r="G657" s="1667"/>
      <c r="H657" s="1667"/>
      <c r="I657" s="1667"/>
      <c r="J657" s="1667"/>
      <c r="K657" s="1667"/>
      <c r="L657" s="1667"/>
      <c r="M657" s="1667"/>
      <c r="N657" s="1667"/>
      <c r="O657" s="1667"/>
      <c r="P657" s="1667"/>
      <c r="Q657" s="1667"/>
      <c r="R657" s="1667"/>
      <c r="S657" s="1667"/>
      <c r="T657" s="1667"/>
      <c r="U657" s="1667"/>
      <c r="V657" s="1667"/>
      <c r="W657" s="1667"/>
      <c r="X657" s="1667"/>
      <c r="Y657" s="1667"/>
      <c r="Z657" s="1667"/>
    </row>
    <row r="658">
      <c r="A658" s="1667"/>
      <c r="B658" s="1667"/>
      <c r="C658" s="1667"/>
      <c r="D658" s="1667"/>
      <c r="E658" s="1667"/>
      <c r="F658" s="1667"/>
      <c r="G658" s="1667"/>
      <c r="H658" s="1667"/>
      <c r="I658" s="1667"/>
      <c r="J658" s="1667"/>
      <c r="K658" s="1667"/>
      <c r="L658" s="1667"/>
      <c r="M658" s="1667"/>
      <c r="N658" s="1667"/>
      <c r="O658" s="1667"/>
      <c r="P658" s="1667"/>
      <c r="Q658" s="1667"/>
      <c r="R658" s="1667"/>
      <c r="S658" s="1667"/>
      <c r="T658" s="1667"/>
      <c r="U658" s="1667"/>
      <c r="V658" s="1667"/>
      <c r="W658" s="1667"/>
      <c r="X658" s="1667"/>
      <c r="Y658" s="1667"/>
      <c r="Z658" s="1667"/>
    </row>
    <row r="659">
      <c r="A659" s="1667"/>
      <c r="B659" s="1667"/>
      <c r="C659" s="1667"/>
      <c r="D659" s="1667"/>
      <c r="E659" s="1667"/>
      <c r="F659" s="1667"/>
      <c r="G659" s="1667"/>
      <c r="H659" s="1667"/>
      <c r="I659" s="1667"/>
      <c r="J659" s="1667"/>
      <c r="K659" s="1667"/>
      <c r="L659" s="1667"/>
      <c r="M659" s="1667"/>
      <c r="N659" s="1667"/>
      <c r="O659" s="1667"/>
      <c r="P659" s="1667"/>
      <c r="Q659" s="1667"/>
      <c r="R659" s="1667"/>
      <c r="S659" s="1667"/>
      <c r="T659" s="1667"/>
      <c r="U659" s="1667"/>
      <c r="V659" s="1667"/>
      <c r="W659" s="1667"/>
      <c r="X659" s="1667"/>
      <c r="Y659" s="1667"/>
      <c r="Z659" s="1667"/>
    </row>
    <row r="660">
      <c r="A660" s="1667"/>
      <c r="B660" s="1667"/>
      <c r="C660" s="1667"/>
      <c r="D660" s="1667"/>
      <c r="E660" s="1667"/>
      <c r="F660" s="1667"/>
      <c r="G660" s="1667"/>
      <c r="H660" s="1667"/>
      <c r="I660" s="1667"/>
      <c r="J660" s="1667"/>
      <c r="K660" s="1667"/>
      <c r="L660" s="1667"/>
      <c r="M660" s="1667"/>
      <c r="N660" s="1667"/>
      <c r="O660" s="1667"/>
      <c r="P660" s="1667"/>
      <c r="Q660" s="1667"/>
      <c r="R660" s="1667"/>
      <c r="S660" s="1667"/>
      <c r="T660" s="1667"/>
      <c r="U660" s="1667"/>
      <c r="V660" s="1667"/>
      <c r="W660" s="1667"/>
      <c r="X660" s="1667"/>
      <c r="Y660" s="1667"/>
      <c r="Z660" s="1667"/>
    </row>
    <row r="661">
      <c r="A661" s="1667"/>
      <c r="B661" s="1667"/>
      <c r="C661" s="1667"/>
      <c r="D661" s="1667"/>
      <c r="E661" s="1667"/>
      <c r="F661" s="1667"/>
      <c r="G661" s="1667"/>
      <c r="H661" s="1667"/>
      <c r="I661" s="1667"/>
      <c r="J661" s="1667"/>
      <c r="K661" s="1667"/>
      <c r="L661" s="1667"/>
      <c r="M661" s="1667"/>
      <c r="N661" s="1667"/>
      <c r="O661" s="1667"/>
      <c r="P661" s="1667"/>
      <c r="Q661" s="1667"/>
      <c r="R661" s="1667"/>
      <c r="S661" s="1667"/>
      <c r="T661" s="1667"/>
      <c r="U661" s="1667"/>
      <c r="V661" s="1667"/>
      <c r="W661" s="1667"/>
      <c r="X661" s="1667"/>
      <c r="Y661" s="1667"/>
      <c r="Z661" s="1667"/>
    </row>
    <row r="662">
      <c r="A662" s="1667"/>
      <c r="B662" s="1667"/>
      <c r="C662" s="1667"/>
      <c r="D662" s="1667"/>
      <c r="E662" s="1667"/>
      <c r="F662" s="1667"/>
      <c r="G662" s="1667"/>
      <c r="H662" s="1667"/>
      <c r="I662" s="1667"/>
      <c r="J662" s="1667"/>
      <c r="K662" s="1667"/>
      <c r="L662" s="1667"/>
      <c r="M662" s="1667"/>
      <c r="N662" s="1667"/>
      <c r="O662" s="1667"/>
      <c r="P662" s="1667"/>
      <c r="Q662" s="1667"/>
      <c r="R662" s="1667"/>
      <c r="S662" s="1667"/>
      <c r="T662" s="1667"/>
      <c r="U662" s="1667"/>
      <c r="V662" s="1667"/>
      <c r="W662" s="1667"/>
      <c r="X662" s="1667"/>
      <c r="Y662" s="1667"/>
      <c r="Z662" s="1667"/>
    </row>
    <row r="663">
      <c r="A663" s="1667"/>
      <c r="B663" s="1667"/>
      <c r="C663" s="1667"/>
      <c r="D663" s="1667"/>
      <c r="E663" s="1667"/>
      <c r="F663" s="1667"/>
      <c r="G663" s="1667"/>
      <c r="H663" s="1667"/>
      <c r="I663" s="1667"/>
      <c r="J663" s="1667"/>
      <c r="K663" s="1667"/>
      <c r="L663" s="1667"/>
      <c r="M663" s="1667"/>
      <c r="N663" s="1667"/>
      <c r="O663" s="1667"/>
      <c r="P663" s="1667"/>
      <c r="Q663" s="1667"/>
      <c r="R663" s="1667"/>
      <c r="S663" s="1667"/>
      <c r="T663" s="1667"/>
      <c r="U663" s="1667"/>
      <c r="V663" s="1667"/>
      <c r="W663" s="1667"/>
      <c r="X663" s="1667"/>
      <c r="Y663" s="1667"/>
      <c r="Z663" s="1667"/>
    </row>
    <row r="664">
      <c r="A664" s="1667"/>
      <c r="B664" s="1667"/>
      <c r="C664" s="1667"/>
      <c r="D664" s="1667"/>
      <c r="E664" s="1667"/>
      <c r="F664" s="1667"/>
      <c r="G664" s="1667"/>
      <c r="H664" s="1667"/>
      <c r="I664" s="1667"/>
      <c r="J664" s="1667"/>
      <c r="K664" s="1667"/>
      <c r="L664" s="1667"/>
      <c r="M664" s="1667"/>
      <c r="N664" s="1667"/>
      <c r="O664" s="1667"/>
      <c r="P664" s="1667"/>
      <c r="Q664" s="1667"/>
      <c r="R664" s="1667"/>
      <c r="S664" s="1667"/>
      <c r="T664" s="1667"/>
      <c r="U664" s="1667"/>
      <c r="V664" s="1667"/>
      <c r="W664" s="1667"/>
      <c r="X664" s="1667"/>
      <c r="Y664" s="1667"/>
      <c r="Z664" s="1667"/>
    </row>
    <row r="665">
      <c r="A665" s="1667"/>
      <c r="B665" s="1667"/>
      <c r="C665" s="1667"/>
      <c r="D665" s="1667"/>
      <c r="E665" s="1667"/>
      <c r="F665" s="1667"/>
      <c r="G665" s="1667"/>
      <c r="H665" s="1667"/>
      <c r="I665" s="1667"/>
      <c r="J665" s="1667"/>
      <c r="K665" s="1667"/>
      <c r="L665" s="1667"/>
      <c r="M665" s="1667"/>
      <c r="N665" s="1667"/>
      <c r="O665" s="1667"/>
      <c r="P665" s="1667"/>
      <c r="Q665" s="1667"/>
      <c r="R665" s="1667"/>
      <c r="S665" s="1667"/>
      <c r="T665" s="1667"/>
      <c r="U665" s="1667"/>
      <c r="V665" s="1667"/>
      <c r="W665" s="1667"/>
      <c r="X665" s="1667"/>
      <c r="Y665" s="1667"/>
      <c r="Z665" s="1667"/>
    </row>
    <row r="666">
      <c r="A666" s="1667"/>
      <c r="B666" s="1667"/>
      <c r="C666" s="1667"/>
      <c r="D666" s="1667"/>
      <c r="E666" s="1667"/>
      <c r="F666" s="1667"/>
      <c r="G666" s="1667"/>
      <c r="H666" s="1667"/>
      <c r="I666" s="1667"/>
      <c r="J666" s="1667"/>
      <c r="K666" s="1667"/>
      <c r="L666" s="1667"/>
      <c r="M666" s="1667"/>
      <c r="N666" s="1667"/>
      <c r="O666" s="1667"/>
      <c r="P666" s="1667"/>
      <c r="Q666" s="1667"/>
      <c r="R666" s="1667"/>
      <c r="S666" s="1667"/>
      <c r="T666" s="1667"/>
      <c r="U666" s="1667"/>
      <c r="V666" s="1667"/>
      <c r="W666" s="1667"/>
      <c r="X666" s="1667"/>
      <c r="Y666" s="1667"/>
      <c r="Z666" s="1667"/>
    </row>
    <row r="667">
      <c r="A667" s="1667"/>
      <c r="B667" s="1667"/>
      <c r="C667" s="1667"/>
      <c r="D667" s="1667"/>
      <c r="E667" s="1667"/>
      <c r="F667" s="1667"/>
      <c r="G667" s="1667"/>
      <c r="H667" s="1667"/>
      <c r="I667" s="1667"/>
      <c r="J667" s="1667"/>
      <c r="K667" s="1667"/>
      <c r="L667" s="1667"/>
      <c r="M667" s="1667"/>
      <c r="N667" s="1667"/>
      <c r="O667" s="1667"/>
      <c r="P667" s="1667"/>
      <c r="Q667" s="1667"/>
      <c r="R667" s="1667"/>
      <c r="S667" s="1667"/>
      <c r="T667" s="1667"/>
      <c r="U667" s="1667"/>
      <c r="V667" s="1667"/>
      <c r="W667" s="1667"/>
      <c r="X667" s="1667"/>
      <c r="Y667" s="1667"/>
      <c r="Z667" s="1667"/>
    </row>
    <row r="668">
      <c r="A668" s="1667"/>
      <c r="B668" s="1667"/>
      <c r="C668" s="1667"/>
      <c r="D668" s="1667"/>
      <c r="E668" s="1667"/>
      <c r="F668" s="1667"/>
      <c r="G668" s="1667"/>
      <c r="H668" s="1667"/>
      <c r="I668" s="1667"/>
      <c r="J668" s="1667"/>
      <c r="K668" s="1667"/>
      <c r="L668" s="1667"/>
      <c r="M668" s="1667"/>
      <c r="N668" s="1667"/>
      <c r="O668" s="1667"/>
      <c r="P668" s="1667"/>
      <c r="Q668" s="1667"/>
      <c r="R668" s="1667"/>
      <c r="S668" s="1667"/>
      <c r="T668" s="1667"/>
      <c r="U668" s="1667"/>
      <c r="V668" s="1667"/>
      <c r="W668" s="1667"/>
      <c r="X668" s="1667"/>
      <c r="Y668" s="1667"/>
      <c r="Z668" s="1667"/>
    </row>
    <row r="669">
      <c r="A669" s="1667"/>
      <c r="B669" s="1667"/>
      <c r="C669" s="1667"/>
      <c r="D669" s="1667"/>
      <c r="E669" s="1667"/>
      <c r="F669" s="1667"/>
      <c r="G669" s="1667"/>
      <c r="H669" s="1667"/>
      <c r="I669" s="1667"/>
      <c r="J669" s="1667"/>
      <c r="K669" s="1667"/>
      <c r="L669" s="1667"/>
      <c r="M669" s="1667"/>
      <c r="N669" s="1667"/>
      <c r="O669" s="1667"/>
      <c r="P669" s="1667"/>
      <c r="Q669" s="1667"/>
      <c r="R669" s="1667"/>
      <c r="S669" s="1667"/>
      <c r="T669" s="1667"/>
      <c r="U669" s="1667"/>
      <c r="V669" s="1667"/>
      <c r="W669" s="1667"/>
      <c r="X669" s="1667"/>
      <c r="Y669" s="1667"/>
      <c r="Z669" s="1667"/>
    </row>
    <row r="670">
      <c r="A670" s="1667"/>
      <c r="B670" s="1667"/>
      <c r="C670" s="1667"/>
      <c r="D670" s="1667"/>
      <c r="E670" s="1667"/>
      <c r="F670" s="1667"/>
      <c r="G670" s="1667"/>
      <c r="H670" s="1667"/>
      <c r="I670" s="1667"/>
      <c r="J670" s="1667"/>
      <c r="K670" s="1667"/>
      <c r="L670" s="1667"/>
      <c r="M670" s="1667"/>
      <c r="N670" s="1667"/>
      <c r="O670" s="1667"/>
      <c r="P670" s="1667"/>
      <c r="Q670" s="1667"/>
      <c r="R670" s="1667"/>
      <c r="S670" s="1667"/>
      <c r="T670" s="1667"/>
      <c r="U670" s="1667"/>
      <c r="V670" s="1667"/>
      <c r="W670" s="1667"/>
      <c r="X670" s="1667"/>
      <c r="Y670" s="1667"/>
      <c r="Z670" s="1667"/>
    </row>
    <row r="671">
      <c r="A671" s="1667"/>
      <c r="B671" s="1667"/>
      <c r="C671" s="1667"/>
      <c r="D671" s="1667"/>
      <c r="E671" s="1667"/>
      <c r="F671" s="1667"/>
      <c r="G671" s="1667"/>
      <c r="H671" s="1667"/>
      <c r="I671" s="1667"/>
      <c r="J671" s="1667"/>
      <c r="K671" s="1667"/>
      <c r="L671" s="1667"/>
      <c r="M671" s="1667"/>
      <c r="N671" s="1667"/>
      <c r="O671" s="1667"/>
      <c r="P671" s="1667"/>
      <c r="Q671" s="1667"/>
      <c r="R671" s="1667"/>
      <c r="S671" s="1667"/>
      <c r="T671" s="1667"/>
      <c r="U671" s="1667"/>
      <c r="V671" s="1667"/>
      <c r="W671" s="1667"/>
      <c r="X671" s="1667"/>
      <c r="Y671" s="1667"/>
      <c r="Z671" s="1667"/>
    </row>
    <row r="672">
      <c r="A672" s="1667"/>
      <c r="B672" s="1667"/>
      <c r="C672" s="1667"/>
      <c r="D672" s="1667"/>
      <c r="E672" s="1667"/>
      <c r="F672" s="1667"/>
      <c r="G672" s="1667"/>
      <c r="H672" s="1667"/>
      <c r="I672" s="1667"/>
      <c r="J672" s="1667"/>
      <c r="K672" s="1667"/>
      <c r="L672" s="1667"/>
      <c r="M672" s="1667"/>
      <c r="N672" s="1667"/>
      <c r="O672" s="1667"/>
      <c r="P672" s="1667"/>
      <c r="Q672" s="1667"/>
      <c r="R672" s="1667"/>
      <c r="S672" s="1667"/>
      <c r="T672" s="1667"/>
      <c r="U672" s="1667"/>
      <c r="V672" s="1667"/>
      <c r="W672" s="1667"/>
      <c r="X672" s="1667"/>
      <c r="Y672" s="1667"/>
      <c r="Z672" s="1667"/>
    </row>
    <row r="673">
      <c r="A673" s="1667"/>
      <c r="B673" s="1667"/>
      <c r="C673" s="1667"/>
      <c r="D673" s="1667"/>
      <c r="E673" s="1667"/>
      <c r="F673" s="1667"/>
      <c r="G673" s="1667"/>
      <c r="H673" s="1667"/>
      <c r="I673" s="1667"/>
      <c r="J673" s="1667"/>
      <c r="K673" s="1667"/>
      <c r="L673" s="1667"/>
      <c r="M673" s="1667"/>
      <c r="N673" s="1667"/>
      <c r="O673" s="1667"/>
      <c r="P673" s="1667"/>
      <c r="Q673" s="1667"/>
      <c r="R673" s="1667"/>
      <c r="S673" s="1667"/>
      <c r="T673" s="1667"/>
      <c r="U673" s="1667"/>
      <c r="V673" s="1667"/>
      <c r="W673" s="1667"/>
      <c r="X673" s="1667"/>
      <c r="Y673" s="1667"/>
      <c r="Z673" s="1667"/>
    </row>
    <row r="674">
      <c r="A674" s="1667"/>
      <c r="B674" s="1667"/>
      <c r="C674" s="1667"/>
      <c r="D674" s="1667"/>
      <c r="E674" s="1667"/>
      <c r="F674" s="1667"/>
      <c r="G674" s="1667"/>
      <c r="H674" s="1667"/>
      <c r="I674" s="1667"/>
      <c r="J674" s="1667"/>
      <c r="K674" s="1667"/>
      <c r="L674" s="1667"/>
      <c r="M674" s="1667"/>
      <c r="N674" s="1667"/>
      <c r="O674" s="1667"/>
      <c r="P674" s="1667"/>
      <c r="Q674" s="1667"/>
      <c r="R674" s="1667"/>
      <c r="S674" s="1667"/>
      <c r="T674" s="1667"/>
      <c r="U674" s="1667"/>
      <c r="V674" s="1667"/>
      <c r="W674" s="1667"/>
      <c r="X674" s="1667"/>
      <c r="Y674" s="1667"/>
      <c r="Z674" s="1667"/>
    </row>
    <row r="675">
      <c r="A675" s="1667"/>
      <c r="B675" s="1667"/>
      <c r="C675" s="1667"/>
      <c r="D675" s="1667"/>
      <c r="E675" s="1667"/>
      <c r="F675" s="1667"/>
      <c r="G675" s="1667"/>
      <c r="H675" s="1667"/>
      <c r="I675" s="1667"/>
      <c r="J675" s="1667"/>
      <c r="K675" s="1667"/>
      <c r="L675" s="1667"/>
      <c r="M675" s="1667"/>
      <c r="N675" s="1667"/>
      <c r="O675" s="1667"/>
      <c r="P675" s="1667"/>
      <c r="Q675" s="1667"/>
      <c r="R675" s="1667"/>
      <c r="S675" s="1667"/>
      <c r="T675" s="1667"/>
      <c r="U675" s="1667"/>
      <c r="V675" s="1667"/>
      <c r="W675" s="1667"/>
      <c r="X675" s="1667"/>
      <c r="Y675" s="1667"/>
      <c r="Z675" s="1667"/>
    </row>
    <row r="676">
      <c r="A676" s="1667"/>
      <c r="B676" s="1667"/>
      <c r="C676" s="1667"/>
      <c r="D676" s="1667"/>
      <c r="E676" s="1667"/>
      <c r="F676" s="1667"/>
      <c r="G676" s="1667"/>
      <c r="H676" s="1667"/>
      <c r="I676" s="1667"/>
      <c r="J676" s="1667"/>
      <c r="K676" s="1667"/>
      <c r="L676" s="1667"/>
      <c r="M676" s="1667"/>
      <c r="N676" s="1667"/>
      <c r="O676" s="1667"/>
      <c r="P676" s="1667"/>
      <c r="Q676" s="1667"/>
      <c r="R676" s="1667"/>
      <c r="S676" s="1667"/>
      <c r="T676" s="1667"/>
      <c r="U676" s="1667"/>
      <c r="V676" s="1667"/>
      <c r="W676" s="1667"/>
      <c r="X676" s="1667"/>
      <c r="Y676" s="1667"/>
      <c r="Z676" s="1667"/>
    </row>
    <row r="677">
      <c r="A677" s="1667"/>
      <c r="B677" s="1667"/>
      <c r="C677" s="1667"/>
      <c r="D677" s="1667"/>
      <c r="E677" s="1667"/>
      <c r="F677" s="1667"/>
      <c r="G677" s="1667"/>
      <c r="H677" s="1667"/>
      <c r="I677" s="1667"/>
      <c r="J677" s="1667"/>
      <c r="K677" s="1667"/>
      <c r="L677" s="1667"/>
      <c r="M677" s="1667"/>
      <c r="N677" s="1667"/>
      <c r="O677" s="1667"/>
      <c r="P677" s="1667"/>
      <c r="Q677" s="1667"/>
      <c r="R677" s="1667"/>
      <c r="S677" s="1667"/>
      <c r="T677" s="1667"/>
      <c r="U677" s="1667"/>
      <c r="V677" s="1667"/>
      <c r="W677" s="1667"/>
      <c r="X677" s="1667"/>
      <c r="Y677" s="1667"/>
      <c r="Z677" s="1667"/>
    </row>
    <row r="678">
      <c r="A678" s="1667"/>
      <c r="B678" s="1667"/>
      <c r="C678" s="1667"/>
      <c r="D678" s="1667"/>
      <c r="E678" s="1667"/>
      <c r="F678" s="1667"/>
      <c r="G678" s="1667"/>
      <c r="H678" s="1667"/>
      <c r="I678" s="1667"/>
      <c r="J678" s="1667"/>
      <c r="K678" s="1667"/>
      <c r="L678" s="1667"/>
      <c r="M678" s="1667"/>
      <c r="N678" s="1667"/>
      <c r="O678" s="1667"/>
      <c r="P678" s="1667"/>
      <c r="Q678" s="1667"/>
      <c r="R678" s="1667"/>
      <c r="S678" s="1667"/>
      <c r="T678" s="1667"/>
      <c r="U678" s="1667"/>
      <c r="V678" s="1667"/>
      <c r="W678" s="1667"/>
      <c r="X678" s="1667"/>
      <c r="Y678" s="1667"/>
      <c r="Z678" s="1667"/>
    </row>
    <row r="679">
      <c r="A679" s="1667"/>
      <c r="B679" s="1667"/>
      <c r="C679" s="1667"/>
      <c r="D679" s="1667"/>
      <c r="E679" s="1667"/>
      <c r="F679" s="1667"/>
      <c r="G679" s="1667"/>
      <c r="H679" s="1667"/>
      <c r="I679" s="1667"/>
      <c r="J679" s="1667"/>
      <c r="K679" s="1667"/>
      <c r="L679" s="1667"/>
      <c r="M679" s="1667"/>
      <c r="N679" s="1667"/>
      <c r="O679" s="1667"/>
      <c r="P679" s="1667"/>
      <c r="Q679" s="1667"/>
      <c r="R679" s="1667"/>
      <c r="S679" s="1667"/>
      <c r="T679" s="1667"/>
      <c r="U679" s="1667"/>
      <c r="V679" s="1667"/>
      <c r="W679" s="1667"/>
      <c r="X679" s="1667"/>
      <c r="Y679" s="1667"/>
      <c r="Z679" s="1667"/>
    </row>
    <row r="680">
      <c r="A680" s="1667"/>
      <c r="B680" s="1667"/>
      <c r="C680" s="1667"/>
      <c r="D680" s="1667"/>
      <c r="E680" s="1667"/>
      <c r="F680" s="1667"/>
      <c r="G680" s="1667"/>
      <c r="H680" s="1667"/>
      <c r="I680" s="1667"/>
      <c r="J680" s="1667"/>
      <c r="K680" s="1667"/>
      <c r="L680" s="1667"/>
      <c r="M680" s="1667"/>
      <c r="N680" s="1667"/>
      <c r="O680" s="1667"/>
      <c r="P680" s="1667"/>
      <c r="Q680" s="1667"/>
      <c r="R680" s="1667"/>
      <c r="S680" s="1667"/>
      <c r="T680" s="1667"/>
      <c r="U680" s="1667"/>
      <c r="V680" s="1667"/>
      <c r="W680" s="1667"/>
      <c r="X680" s="1667"/>
      <c r="Y680" s="1667"/>
      <c r="Z680" s="1667"/>
    </row>
    <row r="681">
      <c r="A681" s="1667"/>
      <c r="B681" s="1667"/>
      <c r="C681" s="1667"/>
      <c r="D681" s="1667"/>
      <c r="E681" s="1667"/>
      <c r="F681" s="1667"/>
      <c r="G681" s="1667"/>
      <c r="H681" s="1667"/>
      <c r="I681" s="1667"/>
      <c r="J681" s="1667"/>
      <c r="K681" s="1667"/>
      <c r="L681" s="1667"/>
      <c r="M681" s="1667"/>
      <c r="N681" s="1667"/>
      <c r="O681" s="1667"/>
      <c r="P681" s="1667"/>
      <c r="Q681" s="1667"/>
      <c r="R681" s="1667"/>
      <c r="S681" s="1667"/>
      <c r="T681" s="1667"/>
      <c r="U681" s="1667"/>
      <c r="V681" s="1667"/>
      <c r="W681" s="1667"/>
      <c r="X681" s="1667"/>
      <c r="Y681" s="1667"/>
      <c r="Z681" s="1667"/>
    </row>
    <row r="682">
      <c r="A682" s="1667"/>
      <c r="B682" s="1667"/>
      <c r="C682" s="1667"/>
      <c r="D682" s="1667"/>
      <c r="E682" s="1667"/>
      <c r="F682" s="1667"/>
      <c r="G682" s="1667"/>
      <c r="H682" s="1667"/>
      <c r="I682" s="1667"/>
      <c r="J682" s="1667"/>
      <c r="K682" s="1667"/>
      <c r="L682" s="1667"/>
      <c r="M682" s="1667"/>
      <c r="N682" s="1667"/>
      <c r="O682" s="1667"/>
      <c r="P682" s="1667"/>
      <c r="Q682" s="1667"/>
      <c r="R682" s="1667"/>
      <c r="S682" s="1667"/>
      <c r="T682" s="1667"/>
      <c r="U682" s="1667"/>
      <c r="V682" s="1667"/>
      <c r="W682" s="1667"/>
      <c r="X682" s="1667"/>
      <c r="Y682" s="1667"/>
      <c r="Z682" s="1667"/>
    </row>
    <row r="683">
      <c r="A683" s="1667"/>
      <c r="B683" s="1667"/>
      <c r="C683" s="1667"/>
      <c r="D683" s="1667"/>
      <c r="E683" s="1667"/>
      <c r="F683" s="1667"/>
      <c r="G683" s="1667"/>
      <c r="H683" s="1667"/>
      <c r="I683" s="1667"/>
      <c r="J683" s="1667"/>
      <c r="K683" s="1667"/>
      <c r="L683" s="1667"/>
      <c r="M683" s="1667"/>
      <c r="N683" s="1667"/>
      <c r="O683" s="1667"/>
      <c r="P683" s="1667"/>
      <c r="Q683" s="1667"/>
      <c r="R683" s="1667"/>
      <c r="S683" s="1667"/>
      <c r="T683" s="1667"/>
      <c r="U683" s="1667"/>
      <c r="V683" s="1667"/>
      <c r="W683" s="1667"/>
      <c r="X683" s="1667"/>
      <c r="Y683" s="1667"/>
      <c r="Z683" s="1667"/>
    </row>
    <row r="684">
      <c r="A684" s="1667"/>
      <c r="B684" s="1667"/>
      <c r="C684" s="1667"/>
      <c r="D684" s="1667"/>
      <c r="E684" s="1667"/>
      <c r="F684" s="1667"/>
      <c r="G684" s="1667"/>
      <c r="H684" s="1667"/>
      <c r="I684" s="1667"/>
      <c r="J684" s="1667"/>
      <c r="K684" s="1667"/>
      <c r="L684" s="1667"/>
      <c r="M684" s="1667"/>
      <c r="N684" s="1667"/>
      <c r="O684" s="1667"/>
      <c r="P684" s="1667"/>
      <c r="Q684" s="1667"/>
      <c r="R684" s="1667"/>
      <c r="S684" s="1667"/>
      <c r="T684" s="1667"/>
      <c r="U684" s="1667"/>
      <c r="V684" s="1667"/>
      <c r="W684" s="1667"/>
      <c r="X684" s="1667"/>
      <c r="Y684" s="1667"/>
      <c r="Z684" s="1667"/>
    </row>
    <row r="685">
      <c r="A685" s="1667"/>
      <c r="B685" s="1667"/>
      <c r="C685" s="1667"/>
      <c r="D685" s="1667"/>
      <c r="E685" s="1667"/>
      <c r="F685" s="1667"/>
      <c r="G685" s="1667"/>
      <c r="H685" s="1667"/>
      <c r="I685" s="1667"/>
      <c r="J685" s="1667"/>
      <c r="K685" s="1667"/>
      <c r="L685" s="1667"/>
      <c r="M685" s="1667"/>
      <c r="N685" s="1667"/>
      <c r="O685" s="1667"/>
      <c r="P685" s="1667"/>
      <c r="Q685" s="1667"/>
      <c r="R685" s="1667"/>
      <c r="S685" s="1667"/>
      <c r="T685" s="1667"/>
      <c r="U685" s="1667"/>
      <c r="V685" s="1667"/>
      <c r="W685" s="1667"/>
      <c r="X685" s="1667"/>
      <c r="Y685" s="1667"/>
      <c r="Z685" s="1667"/>
    </row>
    <row r="686">
      <c r="A686" s="1667"/>
      <c r="B686" s="1667"/>
      <c r="C686" s="1667"/>
      <c r="D686" s="1667"/>
      <c r="E686" s="1667"/>
      <c r="F686" s="1667"/>
      <c r="G686" s="1667"/>
      <c r="H686" s="1667"/>
      <c r="I686" s="1667"/>
      <c r="J686" s="1667"/>
      <c r="K686" s="1667"/>
      <c r="L686" s="1667"/>
      <c r="M686" s="1667"/>
      <c r="N686" s="1667"/>
      <c r="O686" s="1667"/>
      <c r="P686" s="1667"/>
      <c r="Q686" s="1667"/>
      <c r="R686" s="1667"/>
      <c r="S686" s="1667"/>
      <c r="T686" s="1667"/>
      <c r="U686" s="1667"/>
      <c r="V686" s="1667"/>
      <c r="W686" s="1667"/>
      <c r="X686" s="1667"/>
      <c r="Y686" s="1667"/>
      <c r="Z686" s="1667"/>
    </row>
    <row r="687">
      <c r="A687" s="1667"/>
      <c r="B687" s="1667"/>
      <c r="C687" s="1667"/>
      <c r="D687" s="1667"/>
      <c r="E687" s="1667"/>
      <c r="F687" s="1667"/>
      <c r="G687" s="1667"/>
      <c r="H687" s="1667"/>
      <c r="I687" s="1667"/>
      <c r="J687" s="1667"/>
      <c r="K687" s="1667"/>
      <c r="L687" s="1667"/>
      <c r="M687" s="1667"/>
      <c r="N687" s="1667"/>
      <c r="O687" s="1667"/>
      <c r="P687" s="1667"/>
      <c r="Q687" s="1667"/>
      <c r="R687" s="1667"/>
      <c r="S687" s="1667"/>
      <c r="T687" s="1667"/>
      <c r="U687" s="1667"/>
      <c r="V687" s="1667"/>
      <c r="W687" s="1667"/>
      <c r="X687" s="1667"/>
      <c r="Y687" s="1667"/>
      <c r="Z687" s="1667"/>
    </row>
    <row r="688">
      <c r="A688" s="1667"/>
      <c r="B688" s="1667"/>
      <c r="C688" s="1667"/>
      <c r="D688" s="1667"/>
      <c r="E688" s="1667"/>
      <c r="F688" s="1667"/>
      <c r="G688" s="1667"/>
      <c r="H688" s="1667"/>
      <c r="I688" s="1667"/>
      <c r="J688" s="1667"/>
      <c r="K688" s="1667"/>
      <c r="L688" s="1667"/>
      <c r="M688" s="1667"/>
      <c r="N688" s="1667"/>
      <c r="O688" s="1667"/>
      <c r="P688" s="1667"/>
      <c r="Q688" s="1667"/>
      <c r="R688" s="1667"/>
      <c r="S688" s="1667"/>
      <c r="T688" s="1667"/>
      <c r="U688" s="1667"/>
      <c r="V688" s="1667"/>
      <c r="W688" s="1667"/>
      <c r="X688" s="1667"/>
      <c r="Y688" s="1667"/>
      <c r="Z688" s="1667"/>
    </row>
    <row r="689">
      <c r="A689" s="1667"/>
      <c r="B689" s="1667"/>
      <c r="C689" s="1667"/>
      <c r="D689" s="1667"/>
      <c r="E689" s="1667"/>
      <c r="F689" s="1667"/>
      <c r="G689" s="1667"/>
      <c r="H689" s="1667"/>
      <c r="I689" s="1667"/>
      <c r="J689" s="1667"/>
      <c r="K689" s="1667"/>
      <c r="L689" s="1667"/>
      <c r="M689" s="1667"/>
      <c r="N689" s="1667"/>
      <c r="O689" s="1667"/>
      <c r="P689" s="1667"/>
      <c r="Q689" s="1667"/>
      <c r="R689" s="1667"/>
      <c r="S689" s="1667"/>
      <c r="T689" s="1667"/>
      <c r="U689" s="1667"/>
      <c r="V689" s="1667"/>
      <c r="W689" s="1667"/>
      <c r="X689" s="1667"/>
      <c r="Y689" s="1667"/>
      <c r="Z689" s="1667"/>
    </row>
    <row r="690">
      <c r="A690" s="1667"/>
      <c r="B690" s="1667"/>
      <c r="C690" s="1667"/>
      <c r="D690" s="1667"/>
      <c r="E690" s="1667"/>
      <c r="F690" s="1667"/>
      <c r="G690" s="1667"/>
      <c r="H690" s="1667"/>
      <c r="I690" s="1667"/>
      <c r="J690" s="1667"/>
      <c r="K690" s="1667"/>
      <c r="L690" s="1667"/>
      <c r="M690" s="1667"/>
      <c r="N690" s="1667"/>
      <c r="O690" s="1667"/>
      <c r="P690" s="1667"/>
      <c r="Q690" s="1667"/>
      <c r="R690" s="1667"/>
      <c r="S690" s="1667"/>
      <c r="T690" s="1667"/>
      <c r="U690" s="1667"/>
      <c r="V690" s="1667"/>
      <c r="W690" s="1667"/>
      <c r="X690" s="1667"/>
      <c r="Y690" s="1667"/>
      <c r="Z690" s="1667"/>
    </row>
    <row r="691">
      <c r="A691" s="1667"/>
      <c r="B691" s="1667"/>
      <c r="C691" s="1667"/>
      <c r="D691" s="1667"/>
      <c r="E691" s="1667"/>
      <c r="F691" s="1667"/>
      <c r="G691" s="1667"/>
      <c r="H691" s="1667"/>
      <c r="I691" s="1667"/>
      <c r="J691" s="1667"/>
      <c r="K691" s="1667"/>
      <c r="L691" s="1667"/>
      <c r="M691" s="1667"/>
      <c r="N691" s="1667"/>
      <c r="O691" s="1667"/>
      <c r="P691" s="1667"/>
      <c r="Q691" s="1667"/>
      <c r="R691" s="1667"/>
      <c r="S691" s="1667"/>
      <c r="T691" s="1667"/>
      <c r="U691" s="1667"/>
      <c r="V691" s="1667"/>
      <c r="W691" s="1667"/>
      <c r="X691" s="1667"/>
      <c r="Y691" s="1667"/>
      <c r="Z691" s="1667"/>
    </row>
    <row r="692">
      <c r="A692" s="1667"/>
      <c r="B692" s="1667"/>
      <c r="C692" s="1667"/>
      <c r="D692" s="1667"/>
      <c r="E692" s="1667"/>
      <c r="F692" s="1667"/>
      <c r="G692" s="1667"/>
      <c r="H692" s="1667"/>
      <c r="I692" s="1667"/>
      <c r="J692" s="1667"/>
      <c r="K692" s="1667"/>
      <c r="L692" s="1667"/>
      <c r="M692" s="1667"/>
      <c r="N692" s="1667"/>
      <c r="O692" s="1667"/>
      <c r="P692" s="1667"/>
      <c r="Q692" s="1667"/>
      <c r="R692" s="1667"/>
      <c r="S692" s="1667"/>
      <c r="T692" s="1667"/>
      <c r="U692" s="1667"/>
      <c r="V692" s="1667"/>
      <c r="W692" s="1667"/>
      <c r="X692" s="1667"/>
      <c r="Y692" s="1667"/>
      <c r="Z692" s="1667"/>
    </row>
    <row r="693">
      <c r="A693" s="1667"/>
      <c r="B693" s="1667"/>
      <c r="C693" s="1667"/>
      <c r="D693" s="1667"/>
      <c r="E693" s="1667"/>
      <c r="F693" s="1667"/>
      <c r="G693" s="1667"/>
      <c r="H693" s="1667"/>
      <c r="I693" s="1667"/>
      <c r="J693" s="1667"/>
      <c r="K693" s="1667"/>
      <c r="L693" s="1667"/>
      <c r="M693" s="1667"/>
      <c r="N693" s="1667"/>
      <c r="O693" s="1667"/>
      <c r="P693" s="1667"/>
      <c r="Q693" s="1667"/>
      <c r="R693" s="1667"/>
      <c r="S693" s="1667"/>
      <c r="T693" s="1667"/>
      <c r="U693" s="1667"/>
      <c r="V693" s="1667"/>
      <c r="W693" s="1667"/>
      <c r="X693" s="1667"/>
      <c r="Y693" s="1667"/>
      <c r="Z693" s="1667"/>
    </row>
    <row r="694">
      <c r="A694" s="1667"/>
      <c r="B694" s="1667"/>
      <c r="C694" s="1667"/>
      <c r="D694" s="1667"/>
      <c r="E694" s="1667"/>
      <c r="F694" s="1667"/>
      <c r="G694" s="1667"/>
      <c r="H694" s="1667"/>
      <c r="I694" s="1667"/>
      <c r="J694" s="1667"/>
      <c r="K694" s="1667"/>
      <c r="L694" s="1667"/>
      <c r="M694" s="1667"/>
      <c r="N694" s="1667"/>
      <c r="O694" s="1667"/>
      <c r="P694" s="1667"/>
      <c r="Q694" s="1667"/>
      <c r="R694" s="1667"/>
      <c r="S694" s="1667"/>
      <c r="T694" s="1667"/>
      <c r="U694" s="1667"/>
      <c r="V694" s="1667"/>
      <c r="W694" s="1667"/>
      <c r="X694" s="1667"/>
      <c r="Y694" s="1667"/>
      <c r="Z694" s="1667"/>
    </row>
    <row r="695">
      <c r="A695" s="1667"/>
      <c r="B695" s="1667"/>
      <c r="C695" s="1667"/>
      <c r="D695" s="1667"/>
      <c r="E695" s="1667"/>
      <c r="F695" s="1667"/>
      <c r="G695" s="1667"/>
      <c r="H695" s="1667"/>
      <c r="I695" s="1667"/>
      <c r="J695" s="1667"/>
      <c r="K695" s="1667"/>
      <c r="L695" s="1667"/>
      <c r="M695" s="1667"/>
      <c r="N695" s="1667"/>
      <c r="O695" s="1667"/>
      <c r="P695" s="1667"/>
      <c r="Q695" s="1667"/>
      <c r="R695" s="1667"/>
      <c r="S695" s="1667"/>
      <c r="T695" s="1667"/>
      <c r="U695" s="1667"/>
      <c r="V695" s="1667"/>
      <c r="W695" s="1667"/>
      <c r="X695" s="1667"/>
      <c r="Y695" s="1667"/>
      <c r="Z695" s="1667"/>
    </row>
    <row r="696">
      <c r="A696" s="1667"/>
      <c r="B696" s="1667"/>
      <c r="C696" s="1667"/>
      <c r="D696" s="1667"/>
      <c r="E696" s="1667"/>
      <c r="F696" s="1667"/>
      <c r="G696" s="1667"/>
      <c r="H696" s="1667"/>
      <c r="I696" s="1667"/>
      <c r="J696" s="1667"/>
      <c r="K696" s="1667"/>
      <c r="L696" s="1667"/>
      <c r="M696" s="1667"/>
      <c r="N696" s="1667"/>
      <c r="O696" s="1667"/>
      <c r="P696" s="1667"/>
      <c r="Q696" s="1667"/>
      <c r="R696" s="1667"/>
      <c r="S696" s="1667"/>
      <c r="T696" s="1667"/>
      <c r="U696" s="1667"/>
      <c r="V696" s="1667"/>
      <c r="W696" s="1667"/>
      <c r="X696" s="1667"/>
      <c r="Y696" s="1667"/>
      <c r="Z696" s="1667"/>
    </row>
    <row r="697">
      <c r="A697" s="1667"/>
      <c r="B697" s="1667"/>
      <c r="C697" s="1667"/>
      <c r="D697" s="1667"/>
      <c r="E697" s="1667"/>
      <c r="F697" s="1667"/>
      <c r="G697" s="1667"/>
      <c r="H697" s="1667"/>
      <c r="I697" s="1667"/>
      <c r="J697" s="1667"/>
      <c r="K697" s="1667"/>
      <c r="L697" s="1667"/>
      <c r="M697" s="1667"/>
      <c r="N697" s="1667"/>
      <c r="O697" s="1667"/>
      <c r="P697" s="1667"/>
      <c r="Q697" s="1667"/>
      <c r="R697" s="1667"/>
      <c r="S697" s="1667"/>
      <c r="T697" s="1667"/>
      <c r="U697" s="1667"/>
      <c r="V697" s="1667"/>
      <c r="W697" s="1667"/>
      <c r="X697" s="1667"/>
      <c r="Y697" s="1667"/>
      <c r="Z697" s="1667"/>
    </row>
    <row r="698">
      <c r="A698" s="1667"/>
      <c r="B698" s="1667"/>
      <c r="C698" s="1667"/>
      <c r="D698" s="1667"/>
      <c r="E698" s="1667"/>
      <c r="F698" s="1667"/>
      <c r="G698" s="1667"/>
      <c r="H698" s="1667"/>
      <c r="I698" s="1667"/>
      <c r="J698" s="1667"/>
      <c r="K698" s="1667"/>
      <c r="L698" s="1667"/>
      <c r="M698" s="1667"/>
      <c r="N698" s="1667"/>
      <c r="O698" s="1667"/>
      <c r="P698" s="1667"/>
      <c r="Q698" s="1667"/>
      <c r="R698" s="1667"/>
      <c r="S698" s="1667"/>
      <c r="T698" s="1667"/>
      <c r="U698" s="1667"/>
      <c r="V698" s="1667"/>
      <c r="W698" s="1667"/>
      <c r="X698" s="1667"/>
      <c r="Y698" s="1667"/>
      <c r="Z698" s="1667"/>
    </row>
    <row r="699">
      <c r="A699" s="1667"/>
      <c r="B699" s="1667"/>
      <c r="C699" s="1667"/>
      <c r="D699" s="1667"/>
      <c r="E699" s="1667"/>
      <c r="F699" s="1667"/>
      <c r="G699" s="1667"/>
      <c r="H699" s="1667"/>
      <c r="I699" s="1667"/>
      <c r="J699" s="1667"/>
      <c r="K699" s="1667"/>
      <c r="L699" s="1667"/>
      <c r="M699" s="1667"/>
      <c r="N699" s="1667"/>
      <c r="O699" s="1667"/>
      <c r="P699" s="1667"/>
      <c r="Q699" s="1667"/>
      <c r="R699" s="1667"/>
      <c r="S699" s="1667"/>
      <c r="T699" s="1667"/>
      <c r="U699" s="1667"/>
      <c r="V699" s="1667"/>
      <c r="W699" s="1667"/>
      <c r="X699" s="1667"/>
      <c r="Y699" s="1667"/>
      <c r="Z699" s="1667"/>
    </row>
    <row r="700">
      <c r="A700" s="1667"/>
      <c r="B700" s="1667"/>
      <c r="C700" s="1667"/>
      <c r="D700" s="1667"/>
      <c r="E700" s="1667"/>
      <c r="F700" s="1667"/>
      <c r="G700" s="1667"/>
      <c r="H700" s="1667"/>
      <c r="I700" s="1667"/>
      <c r="J700" s="1667"/>
      <c r="K700" s="1667"/>
      <c r="L700" s="1667"/>
      <c r="M700" s="1667"/>
      <c r="N700" s="1667"/>
      <c r="O700" s="1667"/>
      <c r="P700" s="1667"/>
      <c r="Q700" s="1667"/>
      <c r="R700" s="1667"/>
      <c r="S700" s="1667"/>
      <c r="T700" s="1667"/>
      <c r="U700" s="1667"/>
      <c r="V700" s="1667"/>
      <c r="W700" s="1667"/>
      <c r="X700" s="1667"/>
      <c r="Y700" s="1667"/>
      <c r="Z700" s="1667"/>
    </row>
    <row r="701">
      <c r="A701" s="1667"/>
      <c r="B701" s="1667"/>
      <c r="C701" s="1667"/>
      <c r="D701" s="1667"/>
      <c r="E701" s="1667"/>
      <c r="F701" s="1667"/>
      <c r="G701" s="1667"/>
      <c r="H701" s="1667"/>
      <c r="I701" s="1667"/>
      <c r="J701" s="1667"/>
      <c r="K701" s="1667"/>
      <c r="L701" s="1667"/>
      <c r="M701" s="1667"/>
      <c r="N701" s="1667"/>
      <c r="O701" s="1667"/>
      <c r="P701" s="1667"/>
      <c r="Q701" s="1667"/>
      <c r="R701" s="1667"/>
      <c r="S701" s="1667"/>
      <c r="T701" s="1667"/>
      <c r="U701" s="1667"/>
      <c r="V701" s="1667"/>
      <c r="W701" s="1667"/>
      <c r="X701" s="1667"/>
      <c r="Y701" s="1667"/>
      <c r="Z701" s="1667"/>
    </row>
    <row r="702">
      <c r="A702" s="1667"/>
      <c r="B702" s="1667"/>
      <c r="C702" s="1667"/>
      <c r="D702" s="1667"/>
      <c r="E702" s="1667"/>
      <c r="F702" s="1667"/>
      <c r="G702" s="1667"/>
      <c r="H702" s="1667"/>
      <c r="I702" s="1667"/>
      <c r="J702" s="1667"/>
      <c r="K702" s="1667"/>
      <c r="L702" s="1667"/>
      <c r="M702" s="1667"/>
      <c r="N702" s="1667"/>
      <c r="O702" s="1667"/>
      <c r="P702" s="1667"/>
      <c r="Q702" s="1667"/>
      <c r="R702" s="1667"/>
      <c r="S702" s="1667"/>
      <c r="T702" s="1667"/>
      <c r="U702" s="1667"/>
      <c r="V702" s="1667"/>
      <c r="W702" s="1667"/>
      <c r="X702" s="1667"/>
      <c r="Y702" s="1667"/>
      <c r="Z702" s="1667"/>
    </row>
    <row r="703">
      <c r="A703" s="1667"/>
      <c r="B703" s="1667"/>
      <c r="C703" s="1667"/>
      <c r="D703" s="1667"/>
      <c r="E703" s="1667"/>
      <c r="F703" s="1667"/>
      <c r="G703" s="1667"/>
      <c r="H703" s="1667"/>
      <c r="I703" s="1667"/>
      <c r="J703" s="1667"/>
      <c r="K703" s="1667"/>
      <c r="L703" s="1667"/>
      <c r="M703" s="1667"/>
      <c r="N703" s="1667"/>
      <c r="O703" s="1667"/>
      <c r="P703" s="1667"/>
      <c r="Q703" s="1667"/>
      <c r="R703" s="1667"/>
      <c r="S703" s="1667"/>
      <c r="T703" s="1667"/>
      <c r="U703" s="1667"/>
      <c r="V703" s="1667"/>
      <c r="W703" s="1667"/>
      <c r="X703" s="1667"/>
      <c r="Y703" s="1667"/>
      <c r="Z703" s="1667"/>
    </row>
    <row r="704">
      <c r="A704" s="1667"/>
      <c r="B704" s="1667"/>
      <c r="C704" s="1667"/>
      <c r="D704" s="1667"/>
      <c r="E704" s="1667"/>
      <c r="F704" s="1667"/>
      <c r="G704" s="1667"/>
      <c r="H704" s="1667"/>
      <c r="I704" s="1667"/>
      <c r="J704" s="1667"/>
      <c r="K704" s="1667"/>
      <c r="L704" s="1667"/>
      <c r="M704" s="1667"/>
      <c r="N704" s="1667"/>
      <c r="O704" s="1667"/>
      <c r="P704" s="1667"/>
      <c r="Q704" s="1667"/>
      <c r="R704" s="1667"/>
      <c r="S704" s="1667"/>
      <c r="T704" s="1667"/>
      <c r="U704" s="1667"/>
      <c r="V704" s="1667"/>
      <c r="W704" s="1667"/>
      <c r="X704" s="1667"/>
      <c r="Y704" s="1667"/>
      <c r="Z704" s="1667"/>
    </row>
    <row r="705">
      <c r="A705" s="1667"/>
      <c r="B705" s="1667"/>
      <c r="C705" s="1667"/>
      <c r="D705" s="1667"/>
      <c r="E705" s="1667"/>
      <c r="F705" s="1667"/>
      <c r="G705" s="1667"/>
      <c r="H705" s="1667"/>
      <c r="I705" s="1667"/>
      <c r="J705" s="1667"/>
      <c r="K705" s="1667"/>
      <c r="L705" s="1667"/>
      <c r="M705" s="1667"/>
      <c r="N705" s="1667"/>
      <c r="O705" s="1667"/>
      <c r="P705" s="1667"/>
      <c r="Q705" s="1667"/>
      <c r="R705" s="1667"/>
      <c r="S705" s="1667"/>
      <c r="T705" s="1667"/>
      <c r="U705" s="1667"/>
      <c r="V705" s="1667"/>
      <c r="W705" s="1667"/>
      <c r="X705" s="1667"/>
      <c r="Y705" s="1667"/>
      <c r="Z705" s="1667"/>
    </row>
    <row r="706">
      <c r="A706" s="1667"/>
      <c r="B706" s="1667"/>
      <c r="C706" s="1667"/>
      <c r="D706" s="1667"/>
      <c r="E706" s="1667"/>
      <c r="F706" s="1667"/>
      <c r="G706" s="1667"/>
      <c r="H706" s="1667"/>
      <c r="I706" s="1667"/>
      <c r="J706" s="1667"/>
      <c r="K706" s="1667"/>
      <c r="L706" s="1667"/>
      <c r="M706" s="1667"/>
      <c r="N706" s="1667"/>
      <c r="O706" s="1667"/>
      <c r="P706" s="1667"/>
      <c r="Q706" s="1667"/>
      <c r="R706" s="1667"/>
      <c r="S706" s="1667"/>
      <c r="T706" s="1667"/>
      <c r="U706" s="1667"/>
      <c r="V706" s="1667"/>
      <c r="W706" s="1667"/>
      <c r="X706" s="1667"/>
      <c r="Y706" s="1667"/>
      <c r="Z706" s="1667"/>
    </row>
    <row r="707">
      <c r="A707" s="1667"/>
      <c r="B707" s="1667"/>
      <c r="C707" s="1667"/>
      <c r="D707" s="1667"/>
      <c r="E707" s="1667"/>
      <c r="F707" s="1667"/>
      <c r="G707" s="1667"/>
      <c r="H707" s="1667"/>
      <c r="I707" s="1667"/>
      <c r="J707" s="1667"/>
      <c r="K707" s="1667"/>
      <c r="L707" s="1667"/>
      <c r="M707" s="1667"/>
      <c r="N707" s="1667"/>
      <c r="O707" s="1667"/>
      <c r="P707" s="1667"/>
      <c r="Q707" s="1667"/>
      <c r="R707" s="1667"/>
      <c r="S707" s="1667"/>
      <c r="T707" s="1667"/>
      <c r="U707" s="1667"/>
      <c r="V707" s="1667"/>
      <c r="W707" s="1667"/>
      <c r="X707" s="1667"/>
      <c r="Y707" s="1667"/>
      <c r="Z707" s="1667"/>
    </row>
    <row r="708">
      <c r="A708" s="1667"/>
      <c r="B708" s="1667"/>
      <c r="C708" s="1667"/>
      <c r="D708" s="1667"/>
      <c r="E708" s="1667"/>
      <c r="F708" s="1667"/>
      <c r="G708" s="1667"/>
      <c r="H708" s="1667"/>
      <c r="I708" s="1667"/>
      <c r="J708" s="1667"/>
      <c r="K708" s="1667"/>
      <c r="L708" s="1667"/>
      <c r="M708" s="1667"/>
      <c r="N708" s="1667"/>
      <c r="O708" s="1667"/>
      <c r="P708" s="1667"/>
      <c r="Q708" s="1667"/>
      <c r="R708" s="1667"/>
      <c r="S708" s="1667"/>
      <c r="T708" s="1667"/>
      <c r="U708" s="1667"/>
      <c r="V708" s="1667"/>
      <c r="W708" s="1667"/>
      <c r="X708" s="1667"/>
      <c r="Y708" s="1667"/>
      <c r="Z708" s="1667"/>
    </row>
    <row r="709">
      <c r="A709" s="1667"/>
      <c r="B709" s="1667"/>
      <c r="C709" s="1667"/>
      <c r="D709" s="1667"/>
      <c r="E709" s="1667"/>
      <c r="F709" s="1667"/>
      <c r="G709" s="1667"/>
      <c r="H709" s="1667"/>
      <c r="I709" s="1667"/>
      <c r="J709" s="1667"/>
      <c r="K709" s="1667"/>
      <c r="L709" s="1667"/>
      <c r="M709" s="1667"/>
      <c r="N709" s="1667"/>
      <c r="O709" s="1667"/>
      <c r="P709" s="1667"/>
      <c r="Q709" s="1667"/>
      <c r="R709" s="1667"/>
      <c r="S709" s="1667"/>
      <c r="T709" s="1667"/>
      <c r="U709" s="1667"/>
      <c r="V709" s="1667"/>
      <c r="W709" s="1667"/>
      <c r="X709" s="1667"/>
      <c r="Y709" s="1667"/>
      <c r="Z709" s="1667"/>
    </row>
    <row r="710">
      <c r="A710" s="1667"/>
      <c r="B710" s="1667"/>
      <c r="C710" s="1667"/>
      <c r="D710" s="1667"/>
      <c r="E710" s="1667"/>
      <c r="F710" s="1667"/>
      <c r="G710" s="1667"/>
      <c r="H710" s="1667"/>
      <c r="I710" s="1667"/>
      <c r="J710" s="1667"/>
      <c r="K710" s="1667"/>
      <c r="L710" s="1667"/>
      <c r="M710" s="1667"/>
      <c r="N710" s="1667"/>
      <c r="O710" s="1667"/>
      <c r="P710" s="1667"/>
      <c r="Q710" s="1667"/>
      <c r="R710" s="1667"/>
      <c r="S710" s="1667"/>
      <c r="T710" s="1667"/>
      <c r="U710" s="1667"/>
      <c r="V710" s="1667"/>
      <c r="W710" s="1667"/>
      <c r="X710" s="1667"/>
      <c r="Y710" s="1667"/>
      <c r="Z710" s="1667"/>
    </row>
    <row r="711">
      <c r="A711" s="1667"/>
      <c r="B711" s="1667"/>
      <c r="C711" s="1667"/>
      <c r="D711" s="1667"/>
      <c r="E711" s="1667"/>
      <c r="F711" s="1667"/>
      <c r="G711" s="1667"/>
      <c r="H711" s="1667"/>
      <c r="I711" s="1667"/>
      <c r="J711" s="1667"/>
      <c r="K711" s="1667"/>
      <c r="L711" s="1667"/>
      <c r="M711" s="1667"/>
      <c r="N711" s="1667"/>
      <c r="O711" s="1667"/>
      <c r="P711" s="1667"/>
      <c r="Q711" s="1667"/>
      <c r="R711" s="1667"/>
      <c r="S711" s="1667"/>
      <c r="T711" s="1667"/>
      <c r="U711" s="1667"/>
      <c r="V711" s="1667"/>
      <c r="W711" s="1667"/>
      <c r="X711" s="1667"/>
      <c r="Y711" s="1667"/>
      <c r="Z711" s="1667"/>
    </row>
    <row r="712">
      <c r="A712" s="1667"/>
      <c r="B712" s="1667"/>
      <c r="C712" s="1667"/>
      <c r="D712" s="1667"/>
      <c r="E712" s="1667"/>
      <c r="F712" s="1667"/>
      <c r="G712" s="1667"/>
      <c r="H712" s="1667"/>
      <c r="I712" s="1667"/>
      <c r="J712" s="1667"/>
      <c r="K712" s="1667"/>
      <c r="L712" s="1667"/>
      <c r="M712" s="1667"/>
      <c r="N712" s="1667"/>
      <c r="O712" s="1667"/>
      <c r="P712" s="1667"/>
      <c r="Q712" s="1667"/>
      <c r="R712" s="1667"/>
      <c r="S712" s="1667"/>
      <c r="T712" s="1667"/>
      <c r="U712" s="1667"/>
      <c r="V712" s="1667"/>
      <c r="W712" s="1667"/>
      <c r="X712" s="1667"/>
      <c r="Y712" s="1667"/>
      <c r="Z712" s="1667"/>
    </row>
    <row r="713">
      <c r="A713" s="1667"/>
      <c r="B713" s="1667"/>
      <c r="C713" s="1667"/>
      <c r="D713" s="1667"/>
      <c r="E713" s="1667"/>
      <c r="F713" s="1667"/>
      <c r="G713" s="1667"/>
      <c r="H713" s="1667"/>
      <c r="I713" s="1667"/>
      <c r="J713" s="1667"/>
      <c r="K713" s="1667"/>
      <c r="L713" s="1667"/>
      <c r="M713" s="1667"/>
      <c r="N713" s="1667"/>
      <c r="O713" s="1667"/>
      <c r="P713" s="1667"/>
      <c r="Q713" s="1667"/>
      <c r="R713" s="1667"/>
      <c r="S713" s="1667"/>
      <c r="T713" s="1667"/>
      <c r="U713" s="1667"/>
      <c r="V713" s="1667"/>
      <c r="W713" s="1667"/>
      <c r="X713" s="1667"/>
      <c r="Y713" s="1667"/>
      <c r="Z713" s="1667"/>
    </row>
    <row r="714">
      <c r="A714" s="1667"/>
      <c r="B714" s="1667"/>
      <c r="C714" s="1667"/>
      <c r="D714" s="1667"/>
      <c r="E714" s="1667"/>
      <c r="F714" s="1667"/>
      <c r="G714" s="1667"/>
      <c r="H714" s="1667"/>
      <c r="I714" s="1667"/>
      <c r="J714" s="1667"/>
      <c r="K714" s="1667"/>
      <c r="L714" s="1667"/>
      <c r="M714" s="1667"/>
      <c r="N714" s="1667"/>
      <c r="O714" s="1667"/>
      <c r="P714" s="1667"/>
      <c r="Q714" s="1667"/>
      <c r="R714" s="1667"/>
      <c r="S714" s="1667"/>
      <c r="T714" s="1667"/>
      <c r="U714" s="1667"/>
      <c r="V714" s="1667"/>
      <c r="W714" s="1667"/>
      <c r="X714" s="1667"/>
      <c r="Y714" s="1667"/>
      <c r="Z714" s="1667"/>
    </row>
    <row r="715">
      <c r="A715" s="1667"/>
      <c r="B715" s="1667"/>
      <c r="C715" s="1667"/>
      <c r="D715" s="1667"/>
      <c r="E715" s="1667"/>
      <c r="F715" s="1667"/>
      <c r="G715" s="1667"/>
      <c r="H715" s="1667"/>
      <c r="I715" s="1667"/>
      <c r="J715" s="1667"/>
      <c r="K715" s="1667"/>
      <c r="L715" s="1667"/>
      <c r="M715" s="1667"/>
      <c r="N715" s="1667"/>
      <c r="O715" s="1667"/>
      <c r="P715" s="1667"/>
      <c r="Q715" s="1667"/>
      <c r="R715" s="1667"/>
      <c r="S715" s="1667"/>
      <c r="T715" s="1667"/>
      <c r="U715" s="1667"/>
      <c r="V715" s="1667"/>
      <c r="W715" s="1667"/>
      <c r="X715" s="1667"/>
      <c r="Y715" s="1667"/>
      <c r="Z715" s="1667"/>
    </row>
    <row r="716">
      <c r="A716" s="1667"/>
      <c r="B716" s="1667"/>
      <c r="C716" s="1667"/>
      <c r="D716" s="1667"/>
      <c r="E716" s="1667"/>
      <c r="F716" s="1667"/>
      <c r="G716" s="1667"/>
      <c r="H716" s="1667"/>
      <c r="I716" s="1667"/>
      <c r="J716" s="1667"/>
      <c r="K716" s="1667"/>
      <c r="L716" s="1667"/>
      <c r="M716" s="1667"/>
      <c r="N716" s="1667"/>
      <c r="O716" s="1667"/>
      <c r="P716" s="1667"/>
      <c r="Q716" s="1667"/>
      <c r="R716" s="1667"/>
      <c r="S716" s="1667"/>
      <c r="T716" s="1667"/>
      <c r="U716" s="1667"/>
      <c r="V716" s="1667"/>
      <c r="W716" s="1667"/>
      <c r="X716" s="1667"/>
      <c r="Y716" s="1667"/>
      <c r="Z716" s="1667"/>
    </row>
    <row r="717">
      <c r="A717" s="1667"/>
      <c r="B717" s="1667"/>
      <c r="C717" s="1667"/>
      <c r="D717" s="1667"/>
      <c r="E717" s="1667"/>
      <c r="F717" s="1667"/>
      <c r="G717" s="1667"/>
      <c r="H717" s="1667"/>
      <c r="I717" s="1667"/>
      <c r="J717" s="1667"/>
      <c r="K717" s="1667"/>
      <c r="L717" s="1667"/>
      <c r="M717" s="1667"/>
      <c r="N717" s="1667"/>
      <c r="O717" s="1667"/>
      <c r="P717" s="1667"/>
      <c r="Q717" s="1667"/>
      <c r="R717" s="1667"/>
      <c r="S717" s="1667"/>
      <c r="T717" s="1667"/>
      <c r="U717" s="1667"/>
      <c r="V717" s="1667"/>
      <c r="W717" s="1667"/>
      <c r="X717" s="1667"/>
      <c r="Y717" s="1667"/>
      <c r="Z717" s="1667"/>
    </row>
    <row r="718">
      <c r="A718" s="1667"/>
      <c r="B718" s="1667"/>
      <c r="C718" s="1667"/>
      <c r="D718" s="1667"/>
      <c r="E718" s="1667"/>
      <c r="F718" s="1667"/>
      <c r="G718" s="1667"/>
      <c r="H718" s="1667"/>
      <c r="I718" s="1667"/>
      <c r="J718" s="1667"/>
      <c r="K718" s="1667"/>
      <c r="L718" s="1667"/>
      <c r="M718" s="1667"/>
      <c r="N718" s="1667"/>
      <c r="O718" s="1667"/>
      <c r="P718" s="1667"/>
      <c r="Q718" s="1667"/>
      <c r="R718" s="1667"/>
      <c r="S718" s="1667"/>
      <c r="T718" s="1667"/>
      <c r="U718" s="1667"/>
      <c r="V718" s="1667"/>
      <c r="W718" s="1667"/>
      <c r="X718" s="1667"/>
      <c r="Y718" s="1667"/>
      <c r="Z718" s="1667"/>
    </row>
    <row r="719">
      <c r="A719" s="1667"/>
      <c r="B719" s="1667"/>
      <c r="C719" s="1667"/>
      <c r="D719" s="1667"/>
      <c r="E719" s="1667"/>
      <c r="F719" s="1667"/>
      <c r="G719" s="1667"/>
      <c r="H719" s="1667"/>
      <c r="I719" s="1667"/>
      <c r="J719" s="1667"/>
      <c r="K719" s="1667"/>
      <c r="L719" s="1667"/>
      <c r="M719" s="1667"/>
      <c r="N719" s="1667"/>
      <c r="O719" s="1667"/>
      <c r="P719" s="1667"/>
      <c r="Q719" s="1667"/>
      <c r="R719" s="1667"/>
      <c r="S719" s="1667"/>
      <c r="T719" s="1667"/>
      <c r="U719" s="1667"/>
      <c r="V719" s="1667"/>
      <c r="W719" s="1667"/>
      <c r="X719" s="1667"/>
      <c r="Y719" s="1667"/>
      <c r="Z719" s="1667"/>
    </row>
    <row r="720">
      <c r="A720" s="1667"/>
      <c r="B720" s="1667"/>
      <c r="C720" s="1667"/>
      <c r="D720" s="1667"/>
      <c r="E720" s="1667"/>
      <c r="F720" s="1667"/>
      <c r="G720" s="1667"/>
      <c r="H720" s="1667"/>
      <c r="I720" s="1667"/>
      <c r="J720" s="1667"/>
      <c r="K720" s="1667"/>
      <c r="L720" s="1667"/>
      <c r="M720" s="1667"/>
      <c r="N720" s="1667"/>
      <c r="O720" s="1667"/>
      <c r="P720" s="1667"/>
      <c r="Q720" s="1667"/>
      <c r="R720" s="1667"/>
      <c r="S720" s="1667"/>
      <c r="T720" s="1667"/>
      <c r="U720" s="1667"/>
      <c r="V720" s="1667"/>
      <c r="W720" s="1667"/>
      <c r="X720" s="1667"/>
      <c r="Y720" s="1667"/>
      <c r="Z720" s="1667"/>
    </row>
    <row r="721">
      <c r="A721" s="1667"/>
      <c r="B721" s="1667"/>
      <c r="C721" s="1667"/>
      <c r="D721" s="1667"/>
      <c r="E721" s="1667"/>
      <c r="F721" s="1667"/>
      <c r="G721" s="1667"/>
      <c r="H721" s="1667"/>
      <c r="I721" s="1667"/>
      <c r="J721" s="1667"/>
      <c r="K721" s="1667"/>
      <c r="L721" s="1667"/>
      <c r="M721" s="1667"/>
      <c r="N721" s="1667"/>
      <c r="O721" s="1667"/>
      <c r="P721" s="1667"/>
      <c r="Q721" s="1667"/>
      <c r="R721" s="1667"/>
      <c r="S721" s="1667"/>
      <c r="T721" s="1667"/>
      <c r="U721" s="1667"/>
      <c r="V721" s="1667"/>
      <c r="W721" s="1667"/>
      <c r="X721" s="1667"/>
      <c r="Y721" s="1667"/>
      <c r="Z721" s="1667"/>
    </row>
    <row r="722">
      <c r="A722" s="1667"/>
      <c r="B722" s="1667"/>
      <c r="C722" s="1667"/>
      <c r="D722" s="1667"/>
      <c r="E722" s="1667"/>
      <c r="F722" s="1667"/>
      <c r="G722" s="1667"/>
      <c r="H722" s="1667"/>
      <c r="I722" s="1667"/>
      <c r="J722" s="1667"/>
      <c r="K722" s="1667"/>
      <c r="L722" s="1667"/>
      <c r="M722" s="1667"/>
      <c r="N722" s="1667"/>
      <c r="O722" s="1667"/>
      <c r="P722" s="1667"/>
      <c r="Q722" s="1667"/>
      <c r="R722" s="1667"/>
      <c r="S722" s="1667"/>
      <c r="T722" s="1667"/>
      <c r="U722" s="1667"/>
      <c r="V722" s="1667"/>
      <c r="W722" s="1667"/>
      <c r="X722" s="1667"/>
      <c r="Y722" s="1667"/>
      <c r="Z722" s="1667"/>
    </row>
    <row r="723">
      <c r="A723" s="1667"/>
      <c r="B723" s="1667"/>
      <c r="C723" s="1667"/>
      <c r="D723" s="1667"/>
      <c r="E723" s="1667"/>
      <c r="F723" s="1667"/>
      <c r="G723" s="1667"/>
      <c r="H723" s="1667"/>
      <c r="I723" s="1667"/>
      <c r="J723" s="1667"/>
      <c r="K723" s="1667"/>
      <c r="L723" s="1667"/>
      <c r="M723" s="1667"/>
      <c r="N723" s="1667"/>
      <c r="O723" s="1667"/>
      <c r="P723" s="1667"/>
      <c r="Q723" s="1667"/>
      <c r="R723" s="1667"/>
      <c r="S723" s="1667"/>
      <c r="T723" s="1667"/>
      <c r="U723" s="1667"/>
      <c r="V723" s="1667"/>
      <c r="W723" s="1667"/>
      <c r="X723" s="1667"/>
      <c r="Y723" s="1667"/>
      <c r="Z723" s="1667"/>
    </row>
    <row r="724">
      <c r="A724" s="1667"/>
      <c r="B724" s="1667"/>
      <c r="C724" s="1667"/>
      <c r="D724" s="1667"/>
      <c r="E724" s="1667"/>
      <c r="F724" s="1667"/>
      <c r="G724" s="1667"/>
      <c r="H724" s="1667"/>
      <c r="I724" s="1667"/>
      <c r="J724" s="1667"/>
      <c r="K724" s="1667"/>
      <c r="L724" s="1667"/>
      <c r="M724" s="1667"/>
      <c r="N724" s="1667"/>
      <c r="O724" s="1667"/>
      <c r="P724" s="1667"/>
      <c r="Q724" s="1667"/>
      <c r="R724" s="1667"/>
      <c r="S724" s="1667"/>
      <c r="T724" s="1667"/>
      <c r="U724" s="1667"/>
      <c r="V724" s="1667"/>
      <c r="W724" s="1667"/>
      <c r="X724" s="1667"/>
      <c r="Y724" s="1667"/>
      <c r="Z724" s="1667"/>
    </row>
    <row r="725">
      <c r="A725" s="1667"/>
      <c r="B725" s="1667"/>
      <c r="C725" s="1667"/>
      <c r="D725" s="1667"/>
      <c r="E725" s="1667"/>
      <c r="F725" s="1667"/>
      <c r="G725" s="1667"/>
      <c r="H725" s="1667"/>
      <c r="I725" s="1667"/>
      <c r="J725" s="1667"/>
      <c r="K725" s="1667"/>
      <c r="L725" s="1667"/>
      <c r="M725" s="1667"/>
      <c r="N725" s="1667"/>
      <c r="O725" s="1667"/>
      <c r="P725" s="1667"/>
      <c r="Q725" s="1667"/>
      <c r="R725" s="1667"/>
      <c r="S725" s="1667"/>
      <c r="T725" s="1667"/>
      <c r="U725" s="1667"/>
      <c r="V725" s="1667"/>
      <c r="W725" s="1667"/>
      <c r="X725" s="1667"/>
      <c r="Y725" s="1667"/>
      <c r="Z725" s="1667"/>
    </row>
    <row r="726">
      <c r="A726" s="1667"/>
      <c r="B726" s="1667"/>
      <c r="C726" s="1667"/>
      <c r="D726" s="1667"/>
      <c r="E726" s="1667"/>
      <c r="F726" s="1667"/>
      <c r="G726" s="1667"/>
      <c r="H726" s="1667"/>
      <c r="I726" s="1667"/>
      <c r="J726" s="1667"/>
      <c r="K726" s="1667"/>
      <c r="L726" s="1667"/>
      <c r="M726" s="1667"/>
      <c r="N726" s="1667"/>
      <c r="O726" s="1667"/>
      <c r="P726" s="1667"/>
      <c r="Q726" s="1667"/>
      <c r="R726" s="1667"/>
      <c r="S726" s="1667"/>
      <c r="T726" s="1667"/>
      <c r="U726" s="1667"/>
      <c r="V726" s="1667"/>
      <c r="W726" s="1667"/>
      <c r="X726" s="1667"/>
      <c r="Y726" s="1667"/>
      <c r="Z726" s="1667"/>
    </row>
    <row r="727">
      <c r="A727" s="1667"/>
      <c r="B727" s="1667"/>
      <c r="C727" s="1667"/>
      <c r="D727" s="1667"/>
      <c r="E727" s="1667"/>
      <c r="F727" s="1667"/>
      <c r="G727" s="1667"/>
      <c r="H727" s="1667"/>
      <c r="I727" s="1667"/>
      <c r="J727" s="1667"/>
      <c r="K727" s="1667"/>
      <c r="L727" s="1667"/>
      <c r="M727" s="1667"/>
      <c r="N727" s="1667"/>
      <c r="O727" s="1667"/>
      <c r="P727" s="1667"/>
      <c r="Q727" s="1667"/>
      <c r="R727" s="1667"/>
      <c r="S727" s="1667"/>
      <c r="T727" s="1667"/>
      <c r="U727" s="1667"/>
      <c r="V727" s="1667"/>
      <c r="W727" s="1667"/>
      <c r="X727" s="1667"/>
      <c r="Y727" s="1667"/>
      <c r="Z727" s="1667"/>
    </row>
    <row r="728">
      <c r="A728" s="1667"/>
      <c r="B728" s="1667"/>
      <c r="C728" s="1667"/>
      <c r="D728" s="1667"/>
      <c r="E728" s="1667"/>
      <c r="F728" s="1667"/>
      <c r="G728" s="1667"/>
      <c r="H728" s="1667"/>
      <c r="I728" s="1667"/>
      <c r="J728" s="1667"/>
      <c r="K728" s="1667"/>
      <c r="L728" s="1667"/>
      <c r="M728" s="1667"/>
      <c r="N728" s="1667"/>
      <c r="O728" s="1667"/>
      <c r="P728" s="1667"/>
      <c r="Q728" s="1667"/>
      <c r="R728" s="1667"/>
      <c r="S728" s="1667"/>
      <c r="T728" s="1667"/>
      <c r="U728" s="1667"/>
      <c r="V728" s="1667"/>
      <c r="W728" s="1667"/>
      <c r="X728" s="1667"/>
      <c r="Y728" s="1667"/>
      <c r="Z728" s="1667"/>
    </row>
    <row r="729">
      <c r="A729" s="1667"/>
      <c r="B729" s="1667"/>
      <c r="C729" s="1667"/>
      <c r="D729" s="1667"/>
      <c r="E729" s="1667"/>
      <c r="F729" s="1667"/>
      <c r="G729" s="1667"/>
      <c r="H729" s="1667"/>
      <c r="I729" s="1667"/>
      <c r="J729" s="1667"/>
      <c r="K729" s="1667"/>
      <c r="L729" s="1667"/>
      <c r="M729" s="1667"/>
      <c r="N729" s="1667"/>
      <c r="O729" s="1667"/>
      <c r="P729" s="1667"/>
      <c r="Q729" s="1667"/>
      <c r="R729" s="1667"/>
      <c r="S729" s="1667"/>
      <c r="T729" s="1667"/>
      <c r="U729" s="1667"/>
      <c r="V729" s="1667"/>
      <c r="W729" s="1667"/>
      <c r="X729" s="1667"/>
      <c r="Y729" s="1667"/>
      <c r="Z729" s="1667"/>
    </row>
    <row r="730">
      <c r="A730" s="1667"/>
      <c r="B730" s="1667"/>
      <c r="C730" s="1667"/>
      <c r="D730" s="1667"/>
      <c r="E730" s="1667"/>
      <c r="F730" s="1667"/>
      <c r="G730" s="1667"/>
      <c r="H730" s="1667"/>
      <c r="I730" s="1667"/>
      <c r="J730" s="1667"/>
      <c r="K730" s="1667"/>
      <c r="L730" s="1667"/>
      <c r="M730" s="1667"/>
      <c r="N730" s="1667"/>
      <c r="O730" s="1667"/>
      <c r="P730" s="1667"/>
      <c r="Q730" s="1667"/>
      <c r="R730" s="1667"/>
      <c r="S730" s="1667"/>
      <c r="T730" s="1667"/>
      <c r="U730" s="1667"/>
      <c r="V730" s="1667"/>
      <c r="W730" s="1667"/>
      <c r="X730" s="1667"/>
      <c r="Y730" s="1667"/>
      <c r="Z730" s="1667"/>
    </row>
    <row r="731">
      <c r="A731" s="1667"/>
      <c r="B731" s="1667"/>
      <c r="C731" s="1667"/>
      <c r="D731" s="1667"/>
      <c r="E731" s="1667"/>
      <c r="F731" s="1667"/>
      <c r="G731" s="1667"/>
      <c r="H731" s="1667"/>
      <c r="I731" s="1667"/>
      <c r="J731" s="1667"/>
      <c r="K731" s="1667"/>
      <c r="L731" s="1667"/>
      <c r="M731" s="1667"/>
      <c r="N731" s="1667"/>
      <c r="O731" s="1667"/>
      <c r="P731" s="1667"/>
      <c r="Q731" s="1667"/>
      <c r="R731" s="1667"/>
      <c r="S731" s="1667"/>
      <c r="T731" s="1667"/>
      <c r="U731" s="1667"/>
      <c r="V731" s="1667"/>
      <c r="W731" s="1667"/>
      <c r="X731" s="1667"/>
      <c r="Y731" s="1667"/>
      <c r="Z731" s="1667"/>
    </row>
    <row r="732">
      <c r="A732" s="1667"/>
      <c r="B732" s="1667"/>
      <c r="C732" s="1667"/>
      <c r="D732" s="1667"/>
      <c r="E732" s="1667"/>
      <c r="F732" s="1667"/>
      <c r="G732" s="1667"/>
      <c r="H732" s="1667"/>
      <c r="I732" s="1667"/>
      <c r="J732" s="1667"/>
      <c r="K732" s="1667"/>
      <c r="L732" s="1667"/>
      <c r="M732" s="1667"/>
      <c r="N732" s="1667"/>
      <c r="O732" s="1667"/>
      <c r="P732" s="1667"/>
      <c r="Q732" s="1667"/>
      <c r="R732" s="1667"/>
      <c r="S732" s="1667"/>
      <c r="T732" s="1667"/>
      <c r="U732" s="1667"/>
      <c r="V732" s="1667"/>
      <c r="W732" s="1667"/>
      <c r="X732" s="1667"/>
      <c r="Y732" s="1667"/>
      <c r="Z732" s="1667"/>
    </row>
    <row r="733">
      <c r="A733" s="1667"/>
      <c r="B733" s="1667"/>
      <c r="C733" s="1667"/>
      <c r="D733" s="1667"/>
      <c r="E733" s="1667"/>
      <c r="F733" s="1667"/>
      <c r="G733" s="1667"/>
      <c r="H733" s="1667"/>
      <c r="I733" s="1667"/>
      <c r="J733" s="1667"/>
      <c r="K733" s="1667"/>
      <c r="L733" s="1667"/>
      <c r="M733" s="1667"/>
      <c r="N733" s="1667"/>
      <c r="O733" s="1667"/>
      <c r="P733" s="1667"/>
      <c r="Q733" s="1667"/>
      <c r="R733" s="1667"/>
      <c r="S733" s="1667"/>
      <c r="T733" s="1667"/>
      <c r="U733" s="1667"/>
      <c r="V733" s="1667"/>
      <c r="W733" s="1667"/>
      <c r="X733" s="1667"/>
      <c r="Y733" s="1667"/>
      <c r="Z733" s="1667"/>
    </row>
    <row r="734">
      <c r="A734" s="1667"/>
      <c r="B734" s="1667"/>
      <c r="C734" s="1667"/>
      <c r="D734" s="1667"/>
      <c r="E734" s="1667"/>
      <c r="F734" s="1667"/>
      <c r="G734" s="1667"/>
      <c r="H734" s="1667"/>
      <c r="I734" s="1667"/>
      <c r="J734" s="1667"/>
      <c r="K734" s="1667"/>
      <c r="L734" s="1667"/>
      <c r="M734" s="1667"/>
      <c r="N734" s="1667"/>
      <c r="O734" s="1667"/>
      <c r="P734" s="1667"/>
      <c r="Q734" s="1667"/>
      <c r="R734" s="1667"/>
      <c r="S734" s="1667"/>
      <c r="T734" s="1667"/>
      <c r="U734" s="1667"/>
      <c r="V734" s="1667"/>
      <c r="W734" s="1667"/>
      <c r="X734" s="1667"/>
      <c r="Y734" s="1667"/>
      <c r="Z734" s="1667"/>
    </row>
    <row r="735">
      <c r="A735" s="1667"/>
      <c r="B735" s="1667"/>
      <c r="C735" s="1667"/>
      <c r="D735" s="1667"/>
      <c r="E735" s="1667"/>
      <c r="F735" s="1667"/>
      <c r="G735" s="1667"/>
      <c r="H735" s="1667"/>
      <c r="I735" s="1667"/>
      <c r="J735" s="1667"/>
      <c r="K735" s="1667"/>
      <c r="L735" s="1667"/>
      <c r="M735" s="1667"/>
      <c r="N735" s="1667"/>
      <c r="O735" s="1667"/>
      <c r="P735" s="1667"/>
      <c r="Q735" s="1667"/>
      <c r="R735" s="1667"/>
      <c r="S735" s="1667"/>
      <c r="T735" s="1667"/>
      <c r="U735" s="1667"/>
      <c r="V735" s="1667"/>
      <c r="W735" s="1667"/>
      <c r="X735" s="1667"/>
      <c r="Y735" s="1667"/>
      <c r="Z735" s="1667"/>
    </row>
    <row r="736">
      <c r="A736" s="1667"/>
      <c r="B736" s="1667"/>
      <c r="C736" s="1667"/>
      <c r="D736" s="1667"/>
      <c r="E736" s="1667"/>
      <c r="F736" s="1667"/>
      <c r="G736" s="1667"/>
      <c r="H736" s="1667"/>
      <c r="I736" s="1667"/>
      <c r="J736" s="1667"/>
      <c r="K736" s="1667"/>
      <c r="L736" s="1667"/>
      <c r="M736" s="1667"/>
      <c r="N736" s="1667"/>
      <c r="O736" s="1667"/>
      <c r="P736" s="1667"/>
      <c r="Q736" s="1667"/>
      <c r="R736" s="1667"/>
      <c r="S736" s="1667"/>
      <c r="T736" s="1667"/>
      <c r="U736" s="1667"/>
      <c r="V736" s="1667"/>
      <c r="W736" s="1667"/>
      <c r="X736" s="1667"/>
      <c r="Y736" s="1667"/>
      <c r="Z736" s="1667"/>
    </row>
    <row r="737">
      <c r="A737" s="1667"/>
      <c r="B737" s="1667"/>
      <c r="C737" s="1667"/>
      <c r="D737" s="1667"/>
      <c r="E737" s="1667"/>
      <c r="F737" s="1667"/>
      <c r="G737" s="1667"/>
      <c r="H737" s="1667"/>
      <c r="I737" s="1667"/>
      <c r="J737" s="1667"/>
      <c r="K737" s="1667"/>
      <c r="L737" s="1667"/>
      <c r="M737" s="1667"/>
      <c r="N737" s="1667"/>
      <c r="O737" s="1667"/>
      <c r="P737" s="1667"/>
      <c r="Q737" s="1667"/>
      <c r="R737" s="1667"/>
      <c r="S737" s="1667"/>
      <c r="T737" s="1667"/>
      <c r="U737" s="1667"/>
      <c r="V737" s="1667"/>
      <c r="W737" s="1667"/>
      <c r="X737" s="1667"/>
      <c r="Y737" s="1667"/>
      <c r="Z737" s="1667"/>
    </row>
    <row r="738">
      <c r="A738" s="1667"/>
      <c r="B738" s="1667"/>
      <c r="C738" s="1667"/>
      <c r="D738" s="1667"/>
      <c r="E738" s="1667"/>
      <c r="F738" s="1667"/>
      <c r="G738" s="1667"/>
      <c r="H738" s="1667"/>
      <c r="I738" s="1667"/>
      <c r="J738" s="1667"/>
      <c r="K738" s="1667"/>
      <c r="L738" s="1667"/>
      <c r="M738" s="1667"/>
      <c r="N738" s="1667"/>
      <c r="O738" s="1667"/>
      <c r="P738" s="1667"/>
      <c r="Q738" s="1667"/>
      <c r="R738" s="1667"/>
      <c r="S738" s="1667"/>
      <c r="T738" s="1667"/>
      <c r="U738" s="1667"/>
      <c r="V738" s="1667"/>
      <c r="W738" s="1667"/>
      <c r="X738" s="1667"/>
      <c r="Y738" s="1667"/>
      <c r="Z738" s="1667"/>
    </row>
    <row r="739">
      <c r="A739" s="1667"/>
      <c r="B739" s="1667"/>
      <c r="C739" s="1667"/>
      <c r="D739" s="1667"/>
      <c r="E739" s="1667"/>
      <c r="F739" s="1667"/>
      <c r="G739" s="1667"/>
      <c r="H739" s="1667"/>
      <c r="I739" s="1667"/>
      <c r="J739" s="1667"/>
      <c r="K739" s="1667"/>
      <c r="L739" s="1667"/>
      <c r="M739" s="1667"/>
      <c r="N739" s="1667"/>
      <c r="O739" s="1667"/>
      <c r="P739" s="1667"/>
      <c r="Q739" s="1667"/>
      <c r="R739" s="1667"/>
      <c r="S739" s="1667"/>
      <c r="T739" s="1667"/>
      <c r="U739" s="1667"/>
      <c r="V739" s="1667"/>
      <c r="W739" s="1667"/>
      <c r="X739" s="1667"/>
      <c r="Y739" s="1667"/>
      <c r="Z739" s="1667"/>
    </row>
    <row r="740">
      <c r="A740" s="1667"/>
      <c r="B740" s="1667"/>
      <c r="C740" s="1667"/>
      <c r="D740" s="1667"/>
      <c r="E740" s="1667"/>
      <c r="F740" s="1667"/>
      <c r="G740" s="1667"/>
      <c r="H740" s="1667"/>
      <c r="I740" s="1667"/>
      <c r="J740" s="1667"/>
      <c r="K740" s="1667"/>
      <c r="L740" s="1667"/>
      <c r="M740" s="1667"/>
      <c r="N740" s="1667"/>
      <c r="O740" s="1667"/>
      <c r="P740" s="1667"/>
      <c r="Q740" s="1667"/>
      <c r="R740" s="1667"/>
      <c r="S740" s="1667"/>
      <c r="T740" s="1667"/>
      <c r="U740" s="1667"/>
      <c r="V740" s="1667"/>
      <c r="W740" s="1667"/>
      <c r="X740" s="1667"/>
      <c r="Y740" s="1667"/>
      <c r="Z740" s="1667"/>
    </row>
    <row r="741">
      <c r="A741" s="1667"/>
      <c r="B741" s="1667"/>
      <c r="C741" s="1667"/>
      <c r="D741" s="1667"/>
      <c r="E741" s="1667"/>
      <c r="F741" s="1667"/>
      <c r="G741" s="1667"/>
      <c r="H741" s="1667"/>
      <c r="I741" s="1667"/>
      <c r="J741" s="1667"/>
      <c r="K741" s="1667"/>
      <c r="L741" s="1667"/>
      <c r="M741" s="1667"/>
      <c r="N741" s="1667"/>
      <c r="O741" s="1667"/>
      <c r="P741" s="1667"/>
      <c r="Q741" s="1667"/>
      <c r="R741" s="1667"/>
      <c r="S741" s="1667"/>
      <c r="T741" s="1667"/>
      <c r="U741" s="1667"/>
      <c r="V741" s="1667"/>
      <c r="W741" s="1667"/>
      <c r="X741" s="1667"/>
      <c r="Y741" s="1667"/>
      <c r="Z741" s="1667"/>
    </row>
    <row r="742">
      <c r="A742" s="1667"/>
      <c r="B742" s="1667"/>
      <c r="C742" s="1667"/>
      <c r="D742" s="1667"/>
      <c r="E742" s="1667"/>
      <c r="F742" s="1667"/>
      <c r="G742" s="1667"/>
      <c r="H742" s="1667"/>
      <c r="I742" s="1667"/>
      <c r="J742" s="1667"/>
      <c r="K742" s="1667"/>
      <c r="L742" s="1667"/>
      <c r="M742" s="1667"/>
      <c r="N742" s="1667"/>
      <c r="O742" s="1667"/>
      <c r="P742" s="1667"/>
      <c r="Q742" s="1667"/>
      <c r="R742" s="1667"/>
      <c r="S742" s="1667"/>
      <c r="T742" s="1667"/>
      <c r="U742" s="1667"/>
      <c r="V742" s="1667"/>
      <c r="W742" s="1667"/>
      <c r="X742" s="1667"/>
      <c r="Y742" s="1667"/>
      <c r="Z742" s="1667"/>
    </row>
    <row r="743">
      <c r="A743" s="1667"/>
      <c r="B743" s="1667"/>
      <c r="C743" s="1667"/>
      <c r="D743" s="1667"/>
      <c r="E743" s="1667"/>
      <c r="F743" s="1667"/>
      <c r="G743" s="1667"/>
      <c r="H743" s="1667"/>
      <c r="I743" s="1667"/>
      <c r="J743" s="1667"/>
      <c r="K743" s="1667"/>
      <c r="L743" s="1667"/>
      <c r="M743" s="1667"/>
      <c r="N743" s="1667"/>
      <c r="O743" s="1667"/>
      <c r="P743" s="1667"/>
      <c r="Q743" s="1667"/>
      <c r="R743" s="1667"/>
      <c r="S743" s="1667"/>
      <c r="T743" s="1667"/>
      <c r="U743" s="1667"/>
      <c r="V743" s="1667"/>
      <c r="W743" s="1667"/>
      <c r="X743" s="1667"/>
      <c r="Y743" s="1667"/>
      <c r="Z743" s="1667"/>
    </row>
    <row r="744">
      <c r="A744" s="1667"/>
      <c r="B744" s="1667"/>
      <c r="C744" s="1667"/>
      <c r="D744" s="1667"/>
      <c r="E744" s="1667"/>
      <c r="F744" s="1667"/>
      <c r="G744" s="1667"/>
      <c r="H744" s="1667"/>
      <c r="I744" s="1667"/>
      <c r="J744" s="1667"/>
      <c r="K744" s="1667"/>
      <c r="L744" s="1667"/>
      <c r="M744" s="1667"/>
      <c r="N744" s="1667"/>
      <c r="O744" s="1667"/>
      <c r="P744" s="1667"/>
      <c r="Q744" s="1667"/>
      <c r="R744" s="1667"/>
      <c r="S744" s="1667"/>
      <c r="T744" s="1667"/>
      <c r="U744" s="1667"/>
      <c r="V744" s="1667"/>
      <c r="W744" s="1667"/>
      <c r="X744" s="1667"/>
      <c r="Y744" s="1667"/>
      <c r="Z744" s="1667"/>
    </row>
    <row r="745">
      <c r="A745" s="1667"/>
      <c r="B745" s="1667"/>
      <c r="C745" s="1667"/>
      <c r="D745" s="1667"/>
      <c r="E745" s="1667"/>
      <c r="F745" s="1667"/>
      <c r="G745" s="1667"/>
      <c r="H745" s="1667"/>
      <c r="I745" s="1667"/>
      <c r="J745" s="1667"/>
      <c r="K745" s="1667"/>
      <c r="L745" s="1667"/>
      <c r="M745" s="1667"/>
      <c r="N745" s="1667"/>
      <c r="O745" s="1667"/>
      <c r="P745" s="1667"/>
      <c r="Q745" s="1667"/>
      <c r="R745" s="1667"/>
      <c r="S745" s="1667"/>
      <c r="T745" s="1667"/>
      <c r="U745" s="1667"/>
      <c r="V745" s="1667"/>
      <c r="W745" s="1667"/>
      <c r="X745" s="1667"/>
      <c r="Y745" s="1667"/>
      <c r="Z745" s="1667"/>
    </row>
    <row r="746">
      <c r="A746" s="1667"/>
      <c r="B746" s="1667"/>
      <c r="C746" s="1667"/>
      <c r="D746" s="1667"/>
      <c r="E746" s="1667"/>
      <c r="F746" s="1667"/>
      <c r="G746" s="1667"/>
      <c r="H746" s="1667"/>
      <c r="I746" s="1667"/>
      <c r="J746" s="1667"/>
      <c r="K746" s="1667"/>
      <c r="L746" s="1667"/>
      <c r="M746" s="1667"/>
      <c r="N746" s="1667"/>
      <c r="O746" s="1667"/>
      <c r="P746" s="1667"/>
      <c r="Q746" s="1667"/>
      <c r="R746" s="1667"/>
      <c r="S746" s="1667"/>
      <c r="T746" s="1667"/>
      <c r="U746" s="1667"/>
      <c r="V746" s="1667"/>
      <c r="W746" s="1667"/>
      <c r="X746" s="1667"/>
      <c r="Y746" s="1667"/>
      <c r="Z746" s="1667"/>
    </row>
    <row r="747">
      <c r="A747" s="1667"/>
      <c r="B747" s="1667"/>
      <c r="C747" s="1667"/>
      <c r="D747" s="1667"/>
      <c r="E747" s="1667"/>
      <c r="F747" s="1667"/>
      <c r="G747" s="1667"/>
      <c r="H747" s="1667"/>
      <c r="I747" s="1667"/>
      <c r="J747" s="1667"/>
      <c r="K747" s="1667"/>
      <c r="L747" s="1667"/>
      <c r="M747" s="1667"/>
      <c r="N747" s="1667"/>
      <c r="O747" s="1667"/>
      <c r="P747" s="1667"/>
      <c r="Q747" s="1667"/>
      <c r="R747" s="1667"/>
      <c r="S747" s="1667"/>
      <c r="T747" s="1667"/>
      <c r="U747" s="1667"/>
      <c r="V747" s="1667"/>
      <c r="W747" s="1667"/>
      <c r="X747" s="1667"/>
      <c r="Y747" s="1667"/>
      <c r="Z747" s="1667"/>
    </row>
    <row r="748">
      <c r="A748" s="1667"/>
      <c r="B748" s="1667"/>
      <c r="C748" s="1667"/>
      <c r="D748" s="1667"/>
      <c r="E748" s="1667"/>
      <c r="F748" s="1667"/>
      <c r="G748" s="1667"/>
      <c r="H748" s="1667"/>
      <c r="I748" s="1667"/>
      <c r="J748" s="1667"/>
      <c r="K748" s="1667"/>
      <c r="L748" s="1667"/>
      <c r="M748" s="1667"/>
      <c r="N748" s="1667"/>
      <c r="O748" s="1667"/>
      <c r="P748" s="1667"/>
      <c r="Q748" s="1667"/>
      <c r="R748" s="1667"/>
      <c r="S748" s="1667"/>
      <c r="T748" s="1667"/>
      <c r="U748" s="1667"/>
      <c r="V748" s="1667"/>
      <c r="W748" s="1667"/>
      <c r="X748" s="1667"/>
      <c r="Y748" s="1667"/>
      <c r="Z748" s="1667"/>
    </row>
    <row r="749">
      <c r="A749" s="1667"/>
      <c r="B749" s="1667"/>
      <c r="C749" s="1667"/>
      <c r="D749" s="1667"/>
      <c r="E749" s="1667"/>
      <c r="F749" s="1667"/>
      <c r="G749" s="1667"/>
      <c r="H749" s="1667"/>
      <c r="I749" s="1667"/>
      <c r="J749" s="1667"/>
      <c r="K749" s="1667"/>
      <c r="L749" s="1667"/>
      <c r="M749" s="1667"/>
      <c r="N749" s="1667"/>
      <c r="O749" s="1667"/>
      <c r="P749" s="1667"/>
      <c r="Q749" s="1667"/>
      <c r="R749" s="1667"/>
      <c r="S749" s="1667"/>
      <c r="T749" s="1667"/>
      <c r="U749" s="1667"/>
      <c r="V749" s="1667"/>
      <c r="W749" s="1667"/>
      <c r="X749" s="1667"/>
      <c r="Y749" s="1667"/>
      <c r="Z749" s="1667"/>
    </row>
    <row r="750">
      <c r="A750" s="1667"/>
      <c r="B750" s="1667"/>
      <c r="C750" s="1667"/>
      <c r="D750" s="1667"/>
      <c r="E750" s="1667"/>
      <c r="F750" s="1667"/>
      <c r="G750" s="1667"/>
      <c r="H750" s="1667"/>
      <c r="I750" s="1667"/>
      <c r="J750" s="1667"/>
      <c r="K750" s="1667"/>
      <c r="L750" s="1667"/>
      <c r="M750" s="1667"/>
      <c r="N750" s="1667"/>
      <c r="O750" s="1667"/>
      <c r="P750" s="1667"/>
      <c r="Q750" s="1667"/>
      <c r="R750" s="1667"/>
      <c r="S750" s="1667"/>
      <c r="T750" s="1667"/>
      <c r="U750" s="1667"/>
      <c r="V750" s="1667"/>
      <c r="W750" s="1667"/>
      <c r="X750" s="1667"/>
      <c r="Y750" s="1667"/>
      <c r="Z750" s="1667"/>
    </row>
    <row r="751">
      <c r="A751" s="1667"/>
      <c r="B751" s="1667"/>
      <c r="C751" s="1667"/>
      <c r="D751" s="1667"/>
      <c r="E751" s="1667"/>
      <c r="F751" s="1667"/>
      <c r="G751" s="1667"/>
      <c r="H751" s="1667"/>
      <c r="I751" s="1667"/>
      <c r="J751" s="1667"/>
      <c r="K751" s="1667"/>
      <c r="L751" s="1667"/>
      <c r="M751" s="1667"/>
      <c r="N751" s="1667"/>
      <c r="O751" s="1667"/>
      <c r="P751" s="1667"/>
      <c r="Q751" s="1667"/>
      <c r="R751" s="1667"/>
      <c r="S751" s="1667"/>
      <c r="T751" s="1667"/>
      <c r="U751" s="1667"/>
      <c r="V751" s="1667"/>
      <c r="W751" s="1667"/>
      <c r="X751" s="1667"/>
      <c r="Y751" s="1667"/>
      <c r="Z751" s="1667"/>
    </row>
    <row r="752">
      <c r="A752" s="1667"/>
      <c r="B752" s="1667"/>
      <c r="C752" s="1667"/>
      <c r="D752" s="1667"/>
      <c r="E752" s="1667"/>
      <c r="F752" s="1667"/>
      <c r="G752" s="1667"/>
      <c r="H752" s="1667"/>
      <c r="I752" s="1667"/>
      <c r="J752" s="1667"/>
      <c r="K752" s="1667"/>
      <c r="L752" s="1667"/>
      <c r="M752" s="1667"/>
      <c r="N752" s="1667"/>
      <c r="O752" s="1667"/>
      <c r="P752" s="1667"/>
      <c r="Q752" s="1667"/>
      <c r="R752" s="1667"/>
      <c r="S752" s="1667"/>
      <c r="T752" s="1667"/>
      <c r="U752" s="1667"/>
      <c r="V752" s="1667"/>
      <c r="W752" s="1667"/>
      <c r="X752" s="1667"/>
      <c r="Y752" s="1667"/>
      <c r="Z752" s="1667"/>
    </row>
    <row r="753">
      <c r="A753" s="1667"/>
      <c r="B753" s="1667"/>
      <c r="C753" s="1667"/>
      <c r="D753" s="1667"/>
      <c r="E753" s="1667"/>
      <c r="F753" s="1667"/>
      <c r="G753" s="1667"/>
      <c r="H753" s="1667"/>
      <c r="I753" s="1667"/>
      <c r="J753" s="1667"/>
      <c r="K753" s="1667"/>
      <c r="L753" s="1667"/>
      <c r="M753" s="1667"/>
      <c r="N753" s="1667"/>
      <c r="O753" s="1667"/>
      <c r="P753" s="1667"/>
      <c r="Q753" s="1667"/>
      <c r="R753" s="1667"/>
      <c r="S753" s="1667"/>
      <c r="T753" s="1667"/>
      <c r="U753" s="1667"/>
      <c r="V753" s="1667"/>
      <c r="W753" s="1667"/>
      <c r="X753" s="1667"/>
      <c r="Y753" s="1667"/>
      <c r="Z753" s="1667"/>
    </row>
    <row r="754">
      <c r="A754" s="1667"/>
      <c r="B754" s="1667"/>
      <c r="C754" s="1667"/>
      <c r="D754" s="1667"/>
      <c r="E754" s="1667"/>
      <c r="F754" s="1667"/>
      <c r="G754" s="1667"/>
      <c r="H754" s="1667"/>
      <c r="I754" s="1667"/>
      <c r="J754" s="1667"/>
      <c r="K754" s="1667"/>
      <c r="L754" s="1667"/>
      <c r="M754" s="1667"/>
      <c r="N754" s="1667"/>
      <c r="O754" s="1667"/>
      <c r="P754" s="1667"/>
      <c r="Q754" s="1667"/>
      <c r="R754" s="1667"/>
      <c r="S754" s="1667"/>
      <c r="T754" s="1667"/>
      <c r="U754" s="1667"/>
      <c r="V754" s="1667"/>
      <c r="W754" s="1667"/>
      <c r="X754" s="1667"/>
      <c r="Y754" s="1667"/>
      <c r="Z754" s="1667"/>
    </row>
    <row r="755">
      <c r="A755" s="1667"/>
      <c r="B755" s="1667"/>
      <c r="C755" s="1667"/>
      <c r="D755" s="1667"/>
      <c r="E755" s="1667"/>
      <c r="F755" s="1667"/>
      <c r="G755" s="1667"/>
      <c r="H755" s="1667"/>
      <c r="I755" s="1667"/>
      <c r="J755" s="1667"/>
      <c r="K755" s="1667"/>
      <c r="L755" s="1667"/>
      <c r="M755" s="1667"/>
      <c r="N755" s="1667"/>
      <c r="O755" s="1667"/>
      <c r="P755" s="1667"/>
      <c r="Q755" s="1667"/>
      <c r="R755" s="1667"/>
      <c r="S755" s="1667"/>
      <c r="T755" s="1667"/>
      <c r="U755" s="1667"/>
      <c r="V755" s="1667"/>
      <c r="W755" s="1667"/>
      <c r="X755" s="1667"/>
      <c r="Y755" s="1667"/>
      <c r="Z755" s="1667"/>
    </row>
    <row r="756">
      <c r="A756" s="1667"/>
      <c r="B756" s="1667"/>
      <c r="C756" s="1667"/>
      <c r="D756" s="1667"/>
      <c r="E756" s="1667"/>
      <c r="F756" s="1667"/>
      <c r="G756" s="1667"/>
      <c r="H756" s="1667"/>
      <c r="I756" s="1667"/>
      <c r="J756" s="1667"/>
      <c r="K756" s="1667"/>
      <c r="L756" s="1667"/>
      <c r="M756" s="1667"/>
      <c r="N756" s="1667"/>
      <c r="O756" s="1667"/>
      <c r="P756" s="1667"/>
      <c r="Q756" s="1667"/>
      <c r="R756" s="1667"/>
      <c r="S756" s="1667"/>
      <c r="T756" s="1667"/>
      <c r="U756" s="1667"/>
      <c r="V756" s="1667"/>
      <c r="W756" s="1667"/>
      <c r="X756" s="1667"/>
      <c r="Y756" s="1667"/>
      <c r="Z756" s="1667"/>
    </row>
    <row r="757">
      <c r="A757" s="1667"/>
      <c r="B757" s="1667"/>
      <c r="C757" s="1667"/>
      <c r="D757" s="1667"/>
      <c r="E757" s="1667"/>
      <c r="F757" s="1667"/>
      <c r="G757" s="1667"/>
      <c r="H757" s="1667"/>
      <c r="I757" s="1667"/>
      <c r="J757" s="1667"/>
      <c r="K757" s="1667"/>
      <c r="L757" s="1667"/>
      <c r="M757" s="1667"/>
      <c r="N757" s="1667"/>
      <c r="O757" s="1667"/>
      <c r="P757" s="1667"/>
      <c r="Q757" s="1667"/>
      <c r="R757" s="1667"/>
      <c r="S757" s="1667"/>
      <c r="T757" s="1667"/>
      <c r="U757" s="1667"/>
      <c r="V757" s="1667"/>
      <c r="W757" s="1667"/>
      <c r="X757" s="1667"/>
      <c r="Y757" s="1667"/>
      <c r="Z757" s="1667"/>
    </row>
    <row r="758">
      <c r="A758" s="1667"/>
      <c r="B758" s="1667"/>
      <c r="C758" s="1667"/>
      <c r="D758" s="1667"/>
      <c r="E758" s="1667"/>
      <c r="F758" s="1667"/>
      <c r="G758" s="1667"/>
      <c r="H758" s="1667"/>
      <c r="I758" s="1667"/>
      <c r="J758" s="1667"/>
      <c r="K758" s="1667"/>
      <c r="L758" s="1667"/>
      <c r="M758" s="1667"/>
      <c r="N758" s="1667"/>
      <c r="O758" s="1667"/>
      <c r="P758" s="1667"/>
      <c r="Q758" s="1667"/>
      <c r="R758" s="1667"/>
      <c r="S758" s="1667"/>
      <c r="T758" s="1667"/>
      <c r="U758" s="1667"/>
      <c r="V758" s="1667"/>
      <c r="W758" s="1667"/>
      <c r="X758" s="1667"/>
      <c r="Y758" s="1667"/>
      <c r="Z758" s="1667"/>
    </row>
    <row r="759">
      <c r="A759" s="1667"/>
      <c r="B759" s="1667"/>
      <c r="C759" s="1667"/>
      <c r="D759" s="1667"/>
      <c r="E759" s="1667"/>
      <c r="F759" s="1667"/>
      <c r="G759" s="1667"/>
      <c r="H759" s="1667"/>
      <c r="I759" s="1667"/>
      <c r="J759" s="1667"/>
      <c r="K759" s="1667"/>
      <c r="L759" s="1667"/>
      <c r="M759" s="1667"/>
      <c r="N759" s="1667"/>
      <c r="O759" s="1667"/>
      <c r="P759" s="1667"/>
      <c r="Q759" s="1667"/>
      <c r="R759" s="1667"/>
      <c r="S759" s="1667"/>
      <c r="T759" s="1667"/>
      <c r="U759" s="1667"/>
      <c r="V759" s="1667"/>
      <c r="W759" s="1667"/>
      <c r="X759" s="1667"/>
      <c r="Y759" s="1667"/>
      <c r="Z759" s="1667"/>
    </row>
    <row r="760">
      <c r="A760" s="1667"/>
      <c r="B760" s="1667"/>
      <c r="C760" s="1667"/>
      <c r="D760" s="1667"/>
      <c r="E760" s="1667"/>
      <c r="F760" s="1667"/>
      <c r="G760" s="1667"/>
      <c r="H760" s="1667"/>
      <c r="I760" s="1667"/>
      <c r="J760" s="1667"/>
      <c r="K760" s="1667"/>
      <c r="L760" s="1667"/>
      <c r="M760" s="1667"/>
      <c r="N760" s="1667"/>
      <c r="O760" s="1667"/>
      <c r="P760" s="1667"/>
      <c r="Q760" s="1667"/>
      <c r="R760" s="1667"/>
      <c r="S760" s="1667"/>
      <c r="T760" s="1667"/>
      <c r="U760" s="1667"/>
      <c r="V760" s="1667"/>
      <c r="W760" s="1667"/>
      <c r="X760" s="1667"/>
      <c r="Y760" s="1667"/>
      <c r="Z760" s="1667"/>
    </row>
    <row r="761">
      <c r="A761" s="1667"/>
      <c r="B761" s="1667"/>
      <c r="C761" s="1667"/>
      <c r="D761" s="1667"/>
      <c r="E761" s="1667"/>
      <c r="F761" s="1667"/>
      <c r="G761" s="1667"/>
      <c r="H761" s="1667"/>
      <c r="I761" s="1667"/>
      <c r="J761" s="1667"/>
      <c r="K761" s="1667"/>
      <c r="L761" s="1667"/>
      <c r="M761" s="1667"/>
      <c r="N761" s="1667"/>
      <c r="O761" s="1667"/>
      <c r="P761" s="1667"/>
      <c r="Q761" s="1667"/>
      <c r="R761" s="1667"/>
      <c r="S761" s="1667"/>
      <c r="T761" s="1667"/>
      <c r="U761" s="1667"/>
      <c r="V761" s="1667"/>
      <c r="W761" s="1667"/>
      <c r="X761" s="1667"/>
      <c r="Y761" s="1667"/>
      <c r="Z761" s="1667"/>
    </row>
    <row r="762">
      <c r="A762" s="1667"/>
      <c r="B762" s="1667"/>
      <c r="C762" s="1667"/>
      <c r="D762" s="1667"/>
      <c r="E762" s="1667"/>
      <c r="F762" s="1667"/>
      <c r="G762" s="1667"/>
      <c r="H762" s="1667"/>
      <c r="I762" s="1667"/>
      <c r="J762" s="1667"/>
      <c r="K762" s="1667"/>
      <c r="L762" s="1667"/>
      <c r="M762" s="1667"/>
      <c r="N762" s="1667"/>
      <c r="O762" s="1667"/>
      <c r="P762" s="1667"/>
      <c r="Q762" s="1667"/>
      <c r="R762" s="1667"/>
      <c r="S762" s="1667"/>
      <c r="T762" s="1667"/>
      <c r="U762" s="1667"/>
      <c r="V762" s="1667"/>
      <c r="W762" s="1667"/>
      <c r="X762" s="1667"/>
      <c r="Y762" s="1667"/>
      <c r="Z762" s="1667"/>
    </row>
    <row r="763">
      <c r="A763" s="1667"/>
      <c r="B763" s="1667"/>
      <c r="C763" s="1667"/>
      <c r="D763" s="1667"/>
      <c r="E763" s="1667"/>
      <c r="F763" s="1667"/>
      <c r="G763" s="1667"/>
      <c r="H763" s="1667"/>
      <c r="I763" s="1667"/>
      <c r="J763" s="1667"/>
      <c r="K763" s="1667"/>
      <c r="L763" s="1667"/>
      <c r="M763" s="1667"/>
      <c r="N763" s="1667"/>
      <c r="O763" s="1667"/>
      <c r="P763" s="1667"/>
      <c r="Q763" s="1667"/>
      <c r="R763" s="1667"/>
      <c r="S763" s="1667"/>
      <c r="T763" s="1667"/>
      <c r="U763" s="1667"/>
      <c r="V763" s="1667"/>
      <c r="W763" s="1667"/>
      <c r="X763" s="1667"/>
      <c r="Y763" s="1667"/>
      <c r="Z763" s="1667"/>
    </row>
    <row r="764">
      <c r="A764" s="1667"/>
      <c r="B764" s="1667"/>
      <c r="C764" s="1667"/>
      <c r="D764" s="1667"/>
      <c r="E764" s="1667"/>
      <c r="F764" s="1667"/>
      <c r="G764" s="1667"/>
      <c r="H764" s="1667"/>
      <c r="I764" s="1667"/>
      <c r="J764" s="1667"/>
      <c r="K764" s="1667"/>
      <c r="L764" s="1667"/>
      <c r="M764" s="1667"/>
      <c r="N764" s="1667"/>
      <c r="O764" s="1667"/>
      <c r="P764" s="1667"/>
      <c r="Q764" s="1667"/>
      <c r="R764" s="1667"/>
      <c r="S764" s="1667"/>
      <c r="T764" s="1667"/>
      <c r="U764" s="1667"/>
      <c r="V764" s="1667"/>
      <c r="W764" s="1667"/>
      <c r="X764" s="1667"/>
      <c r="Y764" s="1667"/>
      <c r="Z764" s="1667"/>
    </row>
    <row r="765">
      <c r="A765" s="1667"/>
      <c r="B765" s="1667"/>
      <c r="C765" s="1667"/>
      <c r="D765" s="1667"/>
      <c r="E765" s="1667"/>
      <c r="F765" s="1667"/>
      <c r="G765" s="1667"/>
      <c r="H765" s="1667"/>
      <c r="I765" s="1667"/>
      <c r="J765" s="1667"/>
      <c r="K765" s="1667"/>
      <c r="L765" s="1667"/>
      <c r="M765" s="1667"/>
      <c r="N765" s="1667"/>
      <c r="O765" s="1667"/>
      <c r="P765" s="1667"/>
      <c r="Q765" s="1667"/>
      <c r="R765" s="1667"/>
      <c r="S765" s="1667"/>
      <c r="T765" s="1667"/>
      <c r="U765" s="1667"/>
      <c r="V765" s="1667"/>
      <c r="W765" s="1667"/>
      <c r="X765" s="1667"/>
      <c r="Y765" s="1667"/>
      <c r="Z765" s="1667"/>
    </row>
    <row r="766">
      <c r="A766" s="1667"/>
      <c r="B766" s="1667"/>
      <c r="C766" s="1667"/>
      <c r="D766" s="1667"/>
      <c r="E766" s="1667"/>
      <c r="F766" s="1667"/>
      <c r="G766" s="1667"/>
      <c r="H766" s="1667"/>
      <c r="I766" s="1667"/>
      <c r="J766" s="1667"/>
      <c r="K766" s="1667"/>
      <c r="L766" s="1667"/>
      <c r="M766" s="1667"/>
      <c r="N766" s="1667"/>
      <c r="O766" s="1667"/>
      <c r="P766" s="1667"/>
      <c r="Q766" s="1667"/>
      <c r="R766" s="1667"/>
      <c r="S766" s="1667"/>
      <c r="T766" s="1667"/>
      <c r="U766" s="1667"/>
      <c r="V766" s="1667"/>
      <c r="W766" s="1667"/>
      <c r="X766" s="1667"/>
      <c r="Y766" s="1667"/>
      <c r="Z766" s="1667"/>
    </row>
    <row r="767">
      <c r="A767" s="1667"/>
      <c r="B767" s="1667"/>
      <c r="C767" s="1667"/>
      <c r="D767" s="1667"/>
      <c r="E767" s="1667"/>
      <c r="F767" s="1667"/>
      <c r="G767" s="1667"/>
      <c r="H767" s="1667"/>
      <c r="I767" s="1667"/>
      <c r="J767" s="1667"/>
      <c r="K767" s="1667"/>
      <c r="L767" s="1667"/>
      <c r="M767" s="1667"/>
      <c r="N767" s="1667"/>
      <c r="O767" s="1667"/>
      <c r="P767" s="1667"/>
      <c r="Q767" s="1667"/>
      <c r="R767" s="1667"/>
      <c r="S767" s="1667"/>
      <c r="T767" s="1667"/>
      <c r="U767" s="1667"/>
      <c r="V767" s="1667"/>
      <c r="W767" s="1667"/>
      <c r="X767" s="1667"/>
      <c r="Y767" s="1667"/>
      <c r="Z767" s="1667"/>
    </row>
    <row r="768">
      <c r="A768" s="1667"/>
      <c r="B768" s="1667"/>
      <c r="C768" s="1667"/>
      <c r="D768" s="1667"/>
      <c r="E768" s="1667"/>
      <c r="F768" s="1667"/>
      <c r="G768" s="1667"/>
      <c r="H768" s="1667"/>
      <c r="I768" s="1667"/>
      <c r="J768" s="1667"/>
      <c r="K768" s="1667"/>
      <c r="L768" s="1667"/>
      <c r="M768" s="1667"/>
      <c r="N768" s="1667"/>
      <c r="O768" s="1667"/>
      <c r="P768" s="1667"/>
      <c r="Q768" s="1667"/>
      <c r="R768" s="1667"/>
      <c r="S768" s="1667"/>
      <c r="T768" s="1667"/>
      <c r="U768" s="1667"/>
      <c r="V768" s="1667"/>
      <c r="W768" s="1667"/>
      <c r="X768" s="1667"/>
      <c r="Y768" s="1667"/>
      <c r="Z768" s="1667"/>
    </row>
    <row r="769">
      <c r="A769" s="1667"/>
      <c r="B769" s="1667"/>
      <c r="C769" s="1667"/>
      <c r="D769" s="1667"/>
      <c r="E769" s="1667"/>
      <c r="F769" s="1667"/>
      <c r="G769" s="1667"/>
      <c r="H769" s="1667"/>
      <c r="I769" s="1667"/>
      <c r="J769" s="1667"/>
      <c r="K769" s="1667"/>
      <c r="L769" s="1667"/>
      <c r="M769" s="1667"/>
      <c r="N769" s="1667"/>
      <c r="O769" s="1667"/>
      <c r="P769" s="1667"/>
      <c r="Q769" s="1667"/>
      <c r="R769" s="1667"/>
      <c r="S769" s="1667"/>
      <c r="T769" s="1667"/>
      <c r="U769" s="1667"/>
      <c r="V769" s="1667"/>
      <c r="W769" s="1667"/>
      <c r="X769" s="1667"/>
      <c r="Y769" s="1667"/>
      <c r="Z769" s="1667"/>
    </row>
    <row r="770">
      <c r="A770" s="1667"/>
      <c r="B770" s="1667"/>
      <c r="C770" s="1667"/>
      <c r="D770" s="1667"/>
      <c r="E770" s="1667"/>
      <c r="F770" s="1667"/>
      <c r="G770" s="1667"/>
      <c r="H770" s="1667"/>
      <c r="I770" s="1667"/>
      <c r="J770" s="1667"/>
      <c r="K770" s="1667"/>
      <c r="L770" s="1667"/>
      <c r="M770" s="1667"/>
      <c r="N770" s="1667"/>
      <c r="O770" s="1667"/>
      <c r="P770" s="1667"/>
      <c r="Q770" s="1667"/>
      <c r="R770" s="1667"/>
      <c r="S770" s="1667"/>
      <c r="T770" s="1667"/>
      <c r="U770" s="1667"/>
      <c r="V770" s="1667"/>
      <c r="W770" s="1667"/>
      <c r="X770" s="1667"/>
      <c r="Y770" s="1667"/>
      <c r="Z770" s="1667"/>
    </row>
    <row r="771">
      <c r="A771" s="1667"/>
      <c r="B771" s="1667"/>
      <c r="C771" s="1667"/>
      <c r="D771" s="1667"/>
      <c r="E771" s="1667"/>
      <c r="F771" s="1667"/>
      <c r="G771" s="1667"/>
      <c r="H771" s="1667"/>
      <c r="I771" s="1667"/>
      <c r="J771" s="1667"/>
      <c r="K771" s="1667"/>
      <c r="L771" s="1667"/>
      <c r="M771" s="1667"/>
      <c r="N771" s="1667"/>
      <c r="O771" s="1667"/>
      <c r="P771" s="1667"/>
      <c r="Q771" s="1667"/>
      <c r="R771" s="1667"/>
      <c r="S771" s="1667"/>
      <c r="T771" s="1667"/>
      <c r="U771" s="1667"/>
      <c r="V771" s="1667"/>
      <c r="W771" s="1667"/>
      <c r="X771" s="1667"/>
      <c r="Y771" s="1667"/>
      <c r="Z771" s="1667"/>
    </row>
    <row r="772">
      <c r="A772" s="1667"/>
      <c r="B772" s="1667"/>
      <c r="C772" s="1667"/>
      <c r="D772" s="1667"/>
      <c r="E772" s="1667"/>
      <c r="F772" s="1667"/>
      <c r="G772" s="1667"/>
      <c r="H772" s="1667"/>
      <c r="I772" s="1667"/>
      <c r="J772" s="1667"/>
      <c r="K772" s="1667"/>
      <c r="L772" s="1667"/>
      <c r="M772" s="1667"/>
      <c r="N772" s="1667"/>
      <c r="O772" s="1667"/>
      <c r="P772" s="1667"/>
      <c r="Q772" s="1667"/>
      <c r="R772" s="1667"/>
      <c r="S772" s="1667"/>
      <c r="T772" s="1667"/>
      <c r="U772" s="1667"/>
      <c r="V772" s="1667"/>
      <c r="W772" s="1667"/>
      <c r="X772" s="1667"/>
      <c r="Y772" s="1667"/>
      <c r="Z772" s="1667"/>
    </row>
    <row r="773">
      <c r="A773" s="1667"/>
      <c r="B773" s="1667"/>
      <c r="C773" s="1667"/>
      <c r="D773" s="1667"/>
      <c r="E773" s="1667"/>
      <c r="F773" s="1667"/>
      <c r="G773" s="1667"/>
      <c r="H773" s="1667"/>
      <c r="I773" s="1667"/>
      <c r="J773" s="1667"/>
      <c r="K773" s="1667"/>
      <c r="L773" s="1667"/>
      <c r="M773" s="1667"/>
      <c r="N773" s="1667"/>
      <c r="O773" s="1667"/>
      <c r="P773" s="1667"/>
      <c r="Q773" s="1667"/>
      <c r="R773" s="1667"/>
      <c r="S773" s="1667"/>
      <c r="T773" s="1667"/>
      <c r="U773" s="1667"/>
      <c r="V773" s="1667"/>
      <c r="W773" s="1667"/>
      <c r="X773" s="1667"/>
      <c r="Y773" s="1667"/>
      <c r="Z773" s="1667"/>
    </row>
    <row r="774">
      <c r="A774" s="1667"/>
      <c r="B774" s="1667"/>
      <c r="C774" s="1667"/>
      <c r="D774" s="1667"/>
      <c r="E774" s="1667"/>
      <c r="F774" s="1667"/>
      <c r="G774" s="1667"/>
      <c r="H774" s="1667"/>
      <c r="I774" s="1667"/>
      <c r="J774" s="1667"/>
      <c r="K774" s="1667"/>
      <c r="L774" s="1667"/>
      <c r="M774" s="1667"/>
      <c r="N774" s="1667"/>
      <c r="O774" s="1667"/>
      <c r="P774" s="1667"/>
      <c r="Q774" s="1667"/>
      <c r="R774" s="1667"/>
      <c r="S774" s="1667"/>
      <c r="T774" s="1667"/>
      <c r="U774" s="1667"/>
      <c r="V774" s="1667"/>
      <c r="W774" s="1667"/>
      <c r="X774" s="1667"/>
      <c r="Y774" s="1667"/>
      <c r="Z774" s="1667"/>
    </row>
    <row r="775">
      <c r="A775" s="1667"/>
      <c r="B775" s="1667"/>
      <c r="C775" s="1667"/>
      <c r="D775" s="1667"/>
      <c r="E775" s="1667"/>
      <c r="F775" s="1667"/>
      <c r="G775" s="1667"/>
      <c r="H775" s="1667"/>
      <c r="I775" s="1667"/>
      <c r="J775" s="1667"/>
      <c r="K775" s="1667"/>
      <c r="L775" s="1667"/>
      <c r="M775" s="1667"/>
      <c r="N775" s="1667"/>
      <c r="O775" s="1667"/>
      <c r="P775" s="1667"/>
      <c r="Q775" s="1667"/>
      <c r="R775" s="1667"/>
      <c r="S775" s="1667"/>
      <c r="T775" s="1667"/>
      <c r="U775" s="1667"/>
      <c r="V775" s="1667"/>
      <c r="W775" s="1667"/>
      <c r="X775" s="1667"/>
      <c r="Y775" s="1667"/>
      <c r="Z775" s="1667"/>
    </row>
    <row r="776">
      <c r="A776" s="1667"/>
      <c r="B776" s="1667"/>
      <c r="C776" s="1667"/>
      <c r="D776" s="1667"/>
      <c r="E776" s="1667"/>
      <c r="F776" s="1667"/>
      <c r="G776" s="1667"/>
      <c r="H776" s="1667"/>
      <c r="I776" s="1667"/>
      <c r="J776" s="1667"/>
      <c r="K776" s="1667"/>
      <c r="L776" s="1667"/>
      <c r="M776" s="1667"/>
      <c r="N776" s="1667"/>
      <c r="O776" s="1667"/>
      <c r="P776" s="1667"/>
      <c r="Q776" s="1667"/>
      <c r="R776" s="1667"/>
      <c r="S776" s="1667"/>
      <c r="T776" s="1667"/>
      <c r="U776" s="1667"/>
      <c r="V776" s="1667"/>
      <c r="W776" s="1667"/>
      <c r="X776" s="1667"/>
      <c r="Y776" s="1667"/>
      <c r="Z776" s="1667"/>
    </row>
    <row r="777">
      <c r="A777" s="1667"/>
      <c r="B777" s="1667"/>
      <c r="C777" s="1667"/>
      <c r="D777" s="1667"/>
      <c r="E777" s="1667"/>
      <c r="F777" s="1667"/>
      <c r="G777" s="1667"/>
      <c r="H777" s="1667"/>
      <c r="I777" s="1667"/>
      <c r="J777" s="1667"/>
      <c r="K777" s="1667"/>
      <c r="L777" s="1667"/>
      <c r="M777" s="1667"/>
      <c r="N777" s="1667"/>
      <c r="O777" s="1667"/>
      <c r="P777" s="1667"/>
      <c r="Q777" s="1667"/>
      <c r="R777" s="1667"/>
      <c r="S777" s="1667"/>
      <c r="T777" s="1667"/>
      <c r="U777" s="1667"/>
      <c r="V777" s="1667"/>
      <c r="W777" s="1667"/>
      <c r="X777" s="1667"/>
      <c r="Y777" s="1667"/>
      <c r="Z777" s="1667"/>
    </row>
    <row r="778">
      <c r="A778" s="1667"/>
      <c r="B778" s="1667"/>
      <c r="C778" s="1667"/>
      <c r="D778" s="1667"/>
      <c r="E778" s="1667"/>
      <c r="F778" s="1667"/>
      <c r="G778" s="1667"/>
      <c r="H778" s="1667"/>
      <c r="I778" s="1667"/>
      <c r="J778" s="1667"/>
      <c r="K778" s="1667"/>
      <c r="L778" s="1667"/>
      <c r="M778" s="1667"/>
      <c r="N778" s="1667"/>
      <c r="O778" s="1667"/>
      <c r="P778" s="1667"/>
      <c r="Q778" s="1667"/>
      <c r="R778" s="1667"/>
      <c r="S778" s="1667"/>
      <c r="T778" s="1667"/>
      <c r="U778" s="1667"/>
      <c r="V778" s="1667"/>
      <c r="W778" s="1667"/>
      <c r="X778" s="1667"/>
      <c r="Y778" s="1667"/>
      <c r="Z778" s="1667"/>
    </row>
    <row r="779">
      <c r="A779" s="1667"/>
      <c r="B779" s="1667"/>
      <c r="C779" s="1667"/>
      <c r="D779" s="1667"/>
      <c r="E779" s="1667"/>
      <c r="F779" s="1667"/>
      <c r="G779" s="1667"/>
      <c r="H779" s="1667"/>
      <c r="I779" s="1667"/>
      <c r="J779" s="1667"/>
      <c r="K779" s="1667"/>
      <c r="L779" s="1667"/>
      <c r="M779" s="1667"/>
      <c r="N779" s="1667"/>
      <c r="O779" s="1667"/>
      <c r="P779" s="1667"/>
      <c r="Q779" s="1667"/>
      <c r="R779" s="1667"/>
      <c r="S779" s="1667"/>
      <c r="T779" s="1667"/>
      <c r="U779" s="1667"/>
      <c r="V779" s="1667"/>
      <c r="W779" s="1667"/>
      <c r="X779" s="1667"/>
      <c r="Y779" s="1667"/>
      <c r="Z779" s="1667"/>
    </row>
    <row r="780">
      <c r="A780" s="1667"/>
      <c r="B780" s="1667"/>
      <c r="C780" s="1667"/>
      <c r="D780" s="1667"/>
      <c r="E780" s="1667"/>
      <c r="F780" s="1667"/>
      <c r="G780" s="1667"/>
      <c r="H780" s="1667"/>
      <c r="I780" s="1667"/>
      <c r="J780" s="1667"/>
      <c r="K780" s="1667"/>
      <c r="L780" s="1667"/>
      <c r="M780" s="1667"/>
      <c r="N780" s="1667"/>
      <c r="O780" s="1667"/>
      <c r="P780" s="1667"/>
      <c r="Q780" s="1667"/>
      <c r="R780" s="1667"/>
      <c r="S780" s="1667"/>
      <c r="T780" s="1667"/>
      <c r="U780" s="1667"/>
      <c r="V780" s="1667"/>
      <c r="W780" s="1667"/>
      <c r="X780" s="1667"/>
      <c r="Y780" s="1667"/>
      <c r="Z780" s="1667"/>
    </row>
    <row r="781">
      <c r="A781" s="1667"/>
      <c r="B781" s="1667"/>
      <c r="C781" s="1667"/>
      <c r="D781" s="1667"/>
      <c r="E781" s="1667"/>
      <c r="F781" s="1667"/>
      <c r="G781" s="1667"/>
      <c r="H781" s="1667"/>
      <c r="I781" s="1667"/>
      <c r="J781" s="1667"/>
      <c r="K781" s="1667"/>
      <c r="L781" s="1667"/>
      <c r="M781" s="1667"/>
      <c r="N781" s="1667"/>
      <c r="O781" s="1667"/>
      <c r="P781" s="1667"/>
      <c r="Q781" s="1667"/>
      <c r="R781" s="1667"/>
      <c r="S781" s="1667"/>
      <c r="T781" s="1667"/>
      <c r="U781" s="1667"/>
      <c r="V781" s="1667"/>
      <c r="W781" s="1667"/>
      <c r="X781" s="1667"/>
      <c r="Y781" s="1667"/>
      <c r="Z781" s="1667"/>
    </row>
    <row r="782">
      <c r="A782" s="1667"/>
      <c r="B782" s="1667"/>
      <c r="C782" s="1667"/>
      <c r="D782" s="1667"/>
      <c r="E782" s="1667"/>
      <c r="F782" s="1667"/>
      <c r="G782" s="1667"/>
      <c r="H782" s="1667"/>
      <c r="I782" s="1667"/>
      <c r="J782" s="1667"/>
      <c r="K782" s="1667"/>
      <c r="L782" s="1667"/>
      <c r="M782" s="1667"/>
      <c r="N782" s="1667"/>
      <c r="O782" s="1667"/>
      <c r="P782" s="1667"/>
      <c r="Q782" s="1667"/>
      <c r="R782" s="1667"/>
      <c r="S782" s="1667"/>
      <c r="T782" s="1667"/>
      <c r="U782" s="1667"/>
      <c r="V782" s="1667"/>
      <c r="W782" s="1667"/>
      <c r="X782" s="1667"/>
      <c r="Y782" s="1667"/>
      <c r="Z782" s="1667"/>
    </row>
    <row r="783">
      <c r="A783" s="1667"/>
      <c r="B783" s="1667"/>
      <c r="C783" s="1667"/>
      <c r="D783" s="1667"/>
      <c r="E783" s="1667"/>
      <c r="F783" s="1667"/>
      <c r="G783" s="1667"/>
      <c r="H783" s="1667"/>
      <c r="I783" s="1667"/>
      <c r="J783" s="1667"/>
      <c r="K783" s="1667"/>
      <c r="L783" s="1667"/>
      <c r="M783" s="1667"/>
      <c r="N783" s="1667"/>
      <c r="O783" s="1667"/>
      <c r="P783" s="1667"/>
      <c r="Q783" s="1667"/>
      <c r="R783" s="1667"/>
      <c r="S783" s="1667"/>
      <c r="T783" s="1667"/>
      <c r="U783" s="1667"/>
      <c r="V783" s="1667"/>
      <c r="W783" s="1667"/>
      <c r="X783" s="1667"/>
      <c r="Y783" s="1667"/>
      <c r="Z783" s="1667"/>
    </row>
    <row r="784">
      <c r="A784" s="1667"/>
      <c r="B784" s="1667"/>
      <c r="C784" s="1667"/>
      <c r="D784" s="1667"/>
      <c r="E784" s="1667"/>
      <c r="F784" s="1667"/>
      <c r="G784" s="1667"/>
      <c r="H784" s="1667"/>
      <c r="I784" s="1667"/>
      <c r="J784" s="1667"/>
      <c r="K784" s="1667"/>
      <c r="L784" s="1667"/>
      <c r="M784" s="1667"/>
      <c r="N784" s="1667"/>
      <c r="O784" s="1667"/>
      <c r="P784" s="1667"/>
      <c r="Q784" s="1667"/>
      <c r="R784" s="1667"/>
      <c r="S784" s="1667"/>
      <c r="T784" s="1667"/>
      <c r="U784" s="1667"/>
      <c r="V784" s="1667"/>
      <c r="W784" s="1667"/>
      <c r="X784" s="1667"/>
      <c r="Y784" s="1667"/>
      <c r="Z784" s="1667"/>
    </row>
    <row r="785">
      <c r="A785" s="1667"/>
      <c r="B785" s="1667"/>
      <c r="C785" s="1667"/>
      <c r="D785" s="1667"/>
      <c r="E785" s="1667"/>
      <c r="F785" s="1667"/>
      <c r="G785" s="1667"/>
      <c r="H785" s="1667"/>
      <c r="I785" s="1667"/>
      <c r="J785" s="1667"/>
      <c r="K785" s="1667"/>
      <c r="L785" s="1667"/>
      <c r="M785" s="1667"/>
      <c r="N785" s="1667"/>
      <c r="O785" s="1667"/>
      <c r="P785" s="1667"/>
      <c r="Q785" s="1667"/>
      <c r="R785" s="1667"/>
      <c r="S785" s="1667"/>
      <c r="T785" s="1667"/>
      <c r="U785" s="1667"/>
      <c r="V785" s="1667"/>
      <c r="W785" s="1667"/>
      <c r="X785" s="1667"/>
      <c r="Y785" s="1667"/>
      <c r="Z785" s="1667"/>
    </row>
    <row r="786">
      <c r="A786" s="1667"/>
      <c r="B786" s="1667"/>
      <c r="C786" s="1667"/>
      <c r="D786" s="1667"/>
      <c r="E786" s="1667"/>
      <c r="F786" s="1667"/>
      <c r="G786" s="1667"/>
      <c r="H786" s="1667"/>
      <c r="I786" s="1667"/>
      <c r="J786" s="1667"/>
      <c r="K786" s="1667"/>
      <c r="L786" s="1667"/>
      <c r="M786" s="1667"/>
      <c r="N786" s="1667"/>
      <c r="O786" s="1667"/>
      <c r="P786" s="1667"/>
      <c r="Q786" s="1667"/>
      <c r="R786" s="1667"/>
      <c r="S786" s="1667"/>
      <c r="T786" s="1667"/>
      <c r="U786" s="1667"/>
      <c r="V786" s="1667"/>
      <c r="W786" s="1667"/>
      <c r="X786" s="1667"/>
      <c r="Y786" s="1667"/>
      <c r="Z786" s="1667"/>
    </row>
    <row r="787">
      <c r="A787" s="1667"/>
      <c r="B787" s="1667"/>
      <c r="C787" s="1667"/>
      <c r="D787" s="1667"/>
      <c r="E787" s="1667"/>
      <c r="F787" s="1667"/>
      <c r="G787" s="1667"/>
      <c r="H787" s="1667"/>
      <c r="I787" s="1667"/>
      <c r="J787" s="1667"/>
      <c r="K787" s="1667"/>
      <c r="L787" s="1667"/>
      <c r="M787" s="1667"/>
      <c r="N787" s="1667"/>
      <c r="O787" s="1667"/>
      <c r="P787" s="1667"/>
      <c r="Q787" s="1667"/>
      <c r="R787" s="1667"/>
      <c r="S787" s="1667"/>
      <c r="T787" s="1667"/>
      <c r="U787" s="1667"/>
      <c r="V787" s="1667"/>
      <c r="W787" s="1667"/>
      <c r="X787" s="1667"/>
      <c r="Y787" s="1667"/>
      <c r="Z787" s="1667"/>
    </row>
    <row r="788">
      <c r="A788" s="1667"/>
      <c r="B788" s="1667"/>
      <c r="C788" s="1667"/>
      <c r="D788" s="1667"/>
      <c r="E788" s="1667"/>
      <c r="F788" s="1667"/>
      <c r="G788" s="1667"/>
      <c r="H788" s="1667"/>
      <c r="I788" s="1667"/>
      <c r="J788" s="1667"/>
      <c r="K788" s="1667"/>
      <c r="L788" s="1667"/>
      <c r="M788" s="1667"/>
      <c r="N788" s="1667"/>
      <c r="O788" s="1667"/>
      <c r="P788" s="1667"/>
      <c r="Q788" s="1667"/>
      <c r="R788" s="1667"/>
      <c r="S788" s="1667"/>
      <c r="T788" s="1667"/>
      <c r="U788" s="1667"/>
      <c r="V788" s="1667"/>
      <c r="W788" s="1667"/>
      <c r="X788" s="1667"/>
      <c r="Y788" s="1667"/>
      <c r="Z788" s="1667"/>
    </row>
    <row r="789">
      <c r="A789" s="1667"/>
      <c r="B789" s="1667"/>
      <c r="C789" s="1667"/>
      <c r="D789" s="1667"/>
      <c r="E789" s="1667"/>
      <c r="F789" s="1667"/>
      <c r="G789" s="1667"/>
      <c r="H789" s="1667"/>
      <c r="I789" s="1667"/>
      <c r="J789" s="1667"/>
      <c r="K789" s="1667"/>
      <c r="L789" s="1667"/>
      <c r="M789" s="1667"/>
      <c r="N789" s="1667"/>
      <c r="O789" s="1667"/>
      <c r="P789" s="1667"/>
      <c r="Q789" s="1667"/>
      <c r="R789" s="1667"/>
      <c r="S789" s="1667"/>
      <c r="T789" s="1667"/>
      <c r="U789" s="1667"/>
      <c r="V789" s="1667"/>
      <c r="W789" s="1667"/>
      <c r="X789" s="1667"/>
      <c r="Y789" s="1667"/>
      <c r="Z789" s="1667"/>
    </row>
    <row r="790">
      <c r="A790" s="1667"/>
      <c r="B790" s="1667"/>
      <c r="C790" s="1667"/>
      <c r="D790" s="1667"/>
      <c r="E790" s="1667"/>
      <c r="F790" s="1667"/>
      <c r="G790" s="1667"/>
      <c r="H790" s="1667"/>
      <c r="I790" s="1667"/>
      <c r="J790" s="1667"/>
      <c r="K790" s="1667"/>
      <c r="L790" s="1667"/>
      <c r="M790" s="1667"/>
      <c r="N790" s="1667"/>
      <c r="O790" s="1667"/>
      <c r="P790" s="1667"/>
      <c r="Q790" s="1667"/>
      <c r="R790" s="1667"/>
      <c r="S790" s="1667"/>
      <c r="T790" s="1667"/>
      <c r="U790" s="1667"/>
      <c r="V790" s="1667"/>
      <c r="W790" s="1667"/>
      <c r="X790" s="1667"/>
      <c r="Y790" s="1667"/>
      <c r="Z790" s="1667"/>
    </row>
    <row r="791">
      <c r="A791" s="1667"/>
      <c r="B791" s="1667"/>
      <c r="C791" s="1667"/>
      <c r="D791" s="1667"/>
      <c r="E791" s="1667"/>
      <c r="F791" s="1667"/>
      <c r="G791" s="1667"/>
      <c r="H791" s="1667"/>
      <c r="I791" s="1667"/>
      <c r="J791" s="1667"/>
      <c r="K791" s="1667"/>
      <c r="L791" s="1667"/>
      <c r="M791" s="1667"/>
      <c r="N791" s="1667"/>
      <c r="O791" s="1667"/>
      <c r="P791" s="1667"/>
      <c r="Q791" s="1667"/>
      <c r="R791" s="1667"/>
      <c r="S791" s="1667"/>
      <c r="T791" s="1667"/>
      <c r="U791" s="1667"/>
      <c r="V791" s="1667"/>
      <c r="W791" s="1667"/>
      <c r="X791" s="1667"/>
      <c r="Y791" s="1667"/>
      <c r="Z791" s="1667"/>
    </row>
    <row r="792">
      <c r="A792" s="1667"/>
      <c r="B792" s="1667"/>
      <c r="C792" s="1667"/>
      <c r="D792" s="1667"/>
      <c r="E792" s="1667"/>
      <c r="F792" s="1667"/>
      <c r="G792" s="1667"/>
      <c r="H792" s="1667"/>
      <c r="I792" s="1667"/>
      <c r="J792" s="1667"/>
      <c r="K792" s="1667"/>
      <c r="L792" s="1667"/>
      <c r="M792" s="1667"/>
      <c r="N792" s="1667"/>
      <c r="O792" s="1667"/>
      <c r="P792" s="1667"/>
      <c r="Q792" s="1667"/>
      <c r="R792" s="1667"/>
      <c r="S792" s="1667"/>
      <c r="T792" s="1667"/>
      <c r="U792" s="1667"/>
      <c r="V792" s="1667"/>
      <c r="W792" s="1667"/>
      <c r="X792" s="1667"/>
      <c r="Y792" s="1667"/>
      <c r="Z792" s="1667"/>
    </row>
    <row r="793">
      <c r="A793" s="1667"/>
      <c r="B793" s="1667"/>
      <c r="C793" s="1667"/>
      <c r="D793" s="1667"/>
      <c r="E793" s="1667"/>
      <c r="F793" s="1667"/>
      <c r="G793" s="1667"/>
      <c r="H793" s="1667"/>
      <c r="I793" s="1667"/>
      <c r="J793" s="1667"/>
      <c r="K793" s="1667"/>
      <c r="L793" s="1667"/>
      <c r="M793" s="1667"/>
      <c r="N793" s="1667"/>
      <c r="O793" s="1667"/>
      <c r="P793" s="1667"/>
      <c r="Q793" s="1667"/>
      <c r="R793" s="1667"/>
      <c r="S793" s="1667"/>
      <c r="T793" s="1667"/>
      <c r="U793" s="1667"/>
      <c r="V793" s="1667"/>
      <c r="W793" s="1667"/>
      <c r="X793" s="1667"/>
      <c r="Y793" s="1667"/>
      <c r="Z793" s="1667"/>
    </row>
    <row r="794">
      <c r="A794" s="1667"/>
      <c r="B794" s="1667"/>
      <c r="C794" s="1667"/>
      <c r="D794" s="1667"/>
      <c r="E794" s="1667"/>
      <c r="F794" s="1667"/>
      <c r="G794" s="1667"/>
      <c r="H794" s="1667"/>
      <c r="I794" s="1667"/>
      <c r="J794" s="1667"/>
      <c r="K794" s="1667"/>
      <c r="L794" s="1667"/>
      <c r="M794" s="1667"/>
      <c r="N794" s="1667"/>
      <c r="O794" s="1667"/>
      <c r="P794" s="1667"/>
      <c r="Q794" s="1667"/>
      <c r="R794" s="1667"/>
      <c r="S794" s="1667"/>
      <c r="T794" s="1667"/>
      <c r="U794" s="1667"/>
      <c r="V794" s="1667"/>
      <c r="W794" s="1667"/>
      <c r="X794" s="1667"/>
      <c r="Y794" s="1667"/>
      <c r="Z794" s="1667"/>
    </row>
    <row r="795">
      <c r="A795" s="1667"/>
      <c r="B795" s="1667"/>
      <c r="C795" s="1667"/>
      <c r="D795" s="1667"/>
      <c r="E795" s="1667"/>
      <c r="F795" s="1667"/>
      <c r="G795" s="1667"/>
      <c r="H795" s="1667"/>
      <c r="I795" s="1667"/>
      <c r="J795" s="1667"/>
      <c r="K795" s="1667"/>
      <c r="L795" s="1667"/>
      <c r="M795" s="1667"/>
      <c r="N795" s="1667"/>
      <c r="O795" s="1667"/>
      <c r="P795" s="1667"/>
      <c r="Q795" s="1667"/>
      <c r="R795" s="1667"/>
      <c r="S795" s="1667"/>
      <c r="T795" s="1667"/>
      <c r="U795" s="1667"/>
      <c r="V795" s="1667"/>
      <c r="W795" s="1667"/>
      <c r="X795" s="1667"/>
      <c r="Y795" s="1667"/>
      <c r="Z795" s="1667"/>
    </row>
    <row r="796">
      <c r="A796" s="1667"/>
      <c r="B796" s="1667"/>
      <c r="C796" s="1667"/>
      <c r="D796" s="1667"/>
      <c r="E796" s="1667"/>
      <c r="F796" s="1667"/>
      <c r="G796" s="1667"/>
      <c r="H796" s="1667"/>
      <c r="I796" s="1667"/>
      <c r="J796" s="1667"/>
      <c r="K796" s="1667"/>
      <c r="L796" s="1667"/>
      <c r="M796" s="1667"/>
      <c r="N796" s="1667"/>
      <c r="O796" s="1667"/>
      <c r="P796" s="1667"/>
      <c r="Q796" s="1667"/>
      <c r="R796" s="1667"/>
      <c r="S796" s="1667"/>
      <c r="T796" s="1667"/>
      <c r="U796" s="1667"/>
      <c r="V796" s="1667"/>
      <c r="W796" s="1667"/>
      <c r="X796" s="1667"/>
      <c r="Y796" s="1667"/>
      <c r="Z796" s="1667"/>
    </row>
    <row r="797">
      <c r="A797" s="1667"/>
      <c r="B797" s="1667"/>
      <c r="C797" s="1667"/>
      <c r="D797" s="1667"/>
      <c r="E797" s="1667"/>
      <c r="F797" s="1667"/>
      <c r="G797" s="1667"/>
      <c r="H797" s="1667"/>
      <c r="I797" s="1667"/>
      <c r="J797" s="1667"/>
      <c r="K797" s="1667"/>
      <c r="L797" s="1667"/>
      <c r="M797" s="1667"/>
      <c r="N797" s="1667"/>
      <c r="O797" s="1667"/>
      <c r="P797" s="1667"/>
      <c r="Q797" s="1667"/>
      <c r="R797" s="1667"/>
      <c r="S797" s="1667"/>
      <c r="T797" s="1667"/>
      <c r="U797" s="1667"/>
      <c r="V797" s="1667"/>
      <c r="W797" s="1667"/>
      <c r="X797" s="1667"/>
      <c r="Y797" s="1667"/>
      <c r="Z797" s="1667"/>
    </row>
    <row r="798">
      <c r="A798" s="1667"/>
      <c r="B798" s="1667"/>
      <c r="C798" s="1667"/>
      <c r="D798" s="1667"/>
      <c r="E798" s="1667"/>
      <c r="F798" s="1667"/>
      <c r="G798" s="1667"/>
      <c r="H798" s="1667"/>
      <c r="I798" s="1667"/>
      <c r="J798" s="1667"/>
      <c r="K798" s="1667"/>
      <c r="L798" s="1667"/>
      <c r="M798" s="1667"/>
      <c r="N798" s="1667"/>
      <c r="O798" s="1667"/>
      <c r="P798" s="1667"/>
      <c r="Q798" s="1667"/>
      <c r="R798" s="1667"/>
      <c r="S798" s="1667"/>
      <c r="T798" s="1667"/>
      <c r="U798" s="1667"/>
      <c r="V798" s="1667"/>
      <c r="W798" s="1667"/>
      <c r="X798" s="1667"/>
      <c r="Y798" s="1667"/>
      <c r="Z798" s="1667"/>
    </row>
    <row r="799">
      <c r="A799" s="1667"/>
      <c r="B799" s="1667"/>
      <c r="C799" s="1667"/>
      <c r="D799" s="1667"/>
      <c r="E799" s="1667"/>
      <c r="F799" s="1667"/>
      <c r="G799" s="1667"/>
      <c r="H799" s="1667"/>
      <c r="I799" s="1667"/>
      <c r="J799" s="1667"/>
      <c r="K799" s="1667"/>
      <c r="L799" s="1667"/>
      <c r="M799" s="1667"/>
      <c r="N799" s="1667"/>
      <c r="O799" s="1667"/>
      <c r="P799" s="1667"/>
      <c r="Q799" s="1667"/>
      <c r="R799" s="1667"/>
      <c r="S799" s="1667"/>
      <c r="T799" s="1667"/>
      <c r="U799" s="1667"/>
      <c r="V799" s="1667"/>
      <c r="W799" s="1667"/>
      <c r="X799" s="1667"/>
      <c r="Y799" s="1667"/>
      <c r="Z799" s="1667"/>
    </row>
    <row r="800">
      <c r="A800" s="1667"/>
      <c r="B800" s="1667"/>
      <c r="C800" s="1667"/>
      <c r="D800" s="1667"/>
      <c r="E800" s="1667"/>
      <c r="F800" s="1667"/>
      <c r="G800" s="1667"/>
      <c r="H800" s="1667"/>
      <c r="I800" s="1667"/>
      <c r="J800" s="1667"/>
      <c r="K800" s="1667"/>
      <c r="L800" s="1667"/>
      <c r="M800" s="1667"/>
      <c r="N800" s="1667"/>
      <c r="O800" s="1667"/>
      <c r="P800" s="1667"/>
      <c r="Q800" s="1667"/>
      <c r="R800" s="1667"/>
      <c r="S800" s="1667"/>
      <c r="T800" s="1667"/>
      <c r="U800" s="1667"/>
      <c r="V800" s="1667"/>
      <c r="W800" s="1667"/>
      <c r="X800" s="1667"/>
      <c r="Y800" s="1667"/>
      <c r="Z800" s="1667"/>
    </row>
    <row r="801">
      <c r="A801" s="1667"/>
      <c r="B801" s="1667"/>
      <c r="C801" s="1667"/>
      <c r="D801" s="1667"/>
      <c r="E801" s="1667"/>
      <c r="F801" s="1667"/>
      <c r="G801" s="1667"/>
      <c r="H801" s="1667"/>
      <c r="I801" s="1667"/>
      <c r="J801" s="1667"/>
      <c r="K801" s="1667"/>
      <c r="L801" s="1667"/>
      <c r="M801" s="1667"/>
      <c r="N801" s="1667"/>
      <c r="O801" s="1667"/>
      <c r="P801" s="1667"/>
      <c r="Q801" s="1667"/>
      <c r="R801" s="1667"/>
      <c r="S801" s="1667"/>
      <c r="T801" s="1667"/>
      <c r="U801" s="1667"/>
      <c r="V801" s="1667"/>
      <c r="W801" s="1667"/>
      <c r="X801" s="1667"/>
      <c r="Y801" s="1667"/>
      <c r="Z801" s="1667"/>
    </row>
    <row r="802">
      <c r="A802" s="1667"/>
      <c r="B802" s="1667"/>
      <c r="C802" s="1667"/>
      <c r="D802" s="1667"/>
      <c r="E802" s="1667"/>
      <c r="F802" s="1667"/>
      <c r="G802" s="1667"/>
      <c r="H802" s="1667"/>
      <c r="I802" s="1667"/>
      <c r="J802" s="1667"/>
      <c r="K802" s="1667"/>
      <c r="L802" s="1667"/>
      <c r="M802" s="1667"/>
      <c r="N802" s="1667"/>
      <c r="O802" s="1667"/>
      <c r="P802" s="1667"/>
      <c r="Q802" s="1667"/>
      <c r="R802" s="1667"/>
      <c r="S802" s="1667"/>
      <c r="T802" s="1667"/>
      <c r="U802" s="1667"/>
      <c r="V802" s="1667"/>
      <c r="W802" s="1667"/>
      <c r="X802" s="1667"/>
      <c r="Y802" s="1667"/>
      <c r="Z802" s="1667"/>
    </row>
    <row r="803">
      <c r="A803" s="1667"/>
      <c r="B803" s="1667"/>
      <c r="C803" s="1667"/>
      <c r="D803" s="1667"/>
      <c r="E803" s="1667"/>
      <c r="F803" s="1667"/>
      <c r="G803" s="1667"/>
      <c r="H803" s="1667"/>
      <c r="I803" s="1667"/>
      <c r="J803" s="1667"/>
      <c r="K803" s="1667"/>
      <c r="L803" s="1667"/>
      <c r="M803" s="1667"/>
      <c r="N803" s="1667"/>
      <c r="O803" s="1667"/>
      <c r="P803" s="1667"/>
      <c r="Q803" s="1667"/>
      <c r="R803" s="1667"/>
      <c r="S803" s="1667"/>
      <c r="T803" s="1667"/>
      <c r="U803" s="1667"/>
      <c r="V803" s="1667"/>
      <c r="W803" s="1667"/>
      <c r="X803" s="1667"/>
      <c r="Y803" s="1667"/>
      <c r="Z803" s="1667"/>
    </row>
    <row r="804">
      <c r="A804" s="1667"/>
      <c r="B804" s="1667"/>
      <c r="C804" s="1667"/>
      <c r="D804" s="1667"/>
      <c r="E804" s="1667"/>
      <c r="F804" s="1667"/>
      <c r="G804" s="1667"/>
      <c r="H804" s="1667"/>
      <c r="I804" s="1667"/>
      <c r="J804" s="1667"/>
      <c r="K804" s="1667"/>
      <c r="L804" s="1667"/>
      <c r="M804" s="1667"/>
      <c r="N804" s="1667"/>
      <c r="O804" s="1667"/>
      <c r="P804" s="1667"/>
      <c r="Q804" s="1667"/>
      <c r="R804" s="1667"/>
      <c r="S804" s="1667"/>
      <c r="T804" s="1667"/>
      <c r="U804" s="1667"/>
      <c r="V804" s="1667"/>
      <c r="W804" s="1667"/>
      <c r="X804" s="1667"/>
      <c r="Y804" s="1667"/>
      <c r="Z804" s="1667"/>
    </row>
    <row r="805">
      <c r="A805" s="1667"/>
      <c r="B805" s="1667"/>
      <c r="C805" s="1667"/>
      <c r="D805" s="1667"/>
      <c r="E805" s="1667"/>
      <c r="F805" s="1667"/>
      <c r="G805" s="1667"/>
      <c r="H805" s="1667"/>
      <c r="I805" s="1667"/>
      <c r="J805" s="1667"/>
      <c r="K805" s="1667"/>
      <c r="L805" s="1667"/>
      <c r="M805" s="1667"/>
      <c r="N805" s="1667"/>
      <c r="O805" s="1667"/>
      <c r="P805" s="1667"/>
      <c r="Q805" s="1667"/>
      <c r="R805" s="1667"/>
      <c r="S805" s="1667"/>
      <c r="T805" s="1667"/>
      <c r="U805" s="1667"/>
      <c r="V805" s="1667"/>
      <c r="W805" s="1667"/>
      <c r="X805" s="1667"/>
      <c r="Y805" s="1667"/>
      <c r="Z805" s="1667"/>
    </row>
    <row r="806">
      <c r="A806" s="1667"/>
      <c r="B806" s="1667"/>
      <c r="C806" s="1667"/>
      <c r="D806" s="1667"/>
      <c r="E806" s="1667"/>
      <c r="F806" s="1667"/>
      <c r="G806" s="1667"/>
      <c r="H806" s="1667"/>
      <c r="I806" s="1667"/>
      <c r="J806" s="1667"/>
      <c r="K806" s="1667"/>
      <c r="L806" s="1667"/>
      <c r="M806" s="1667"/>
      <c r="N806" s="1667"/>
      <c r="O806" s="1667"/>
      <c r="P806" s="1667"/>
      <c r="Q806" s="1667"/>
      <c r="R806" s="1667"/>
      <c r="S806" s="1667"/>
      <c r="T806" s="1667"/>
      <c r="U806" s="1667"/>
      <c r="V806" s="1667"/>
      <c r="W806" s="1667"/>
      <c r="X806" s="1667"/>
      <c r="Y806" s="1667"/>
      <c r="Z806" s="1667"/>
    </row>
    <row r="807">
      <c r="A807" s="1667"/>
      <c r="B807" s="1667"/>
      <c r="C807" s="1667"/>
      <c r="D807" s="1667"/>
      <c r="E807" s="1667"/>
      <c r="F807" s="1667"/>
      <c r="G807" s="1667"/>
      <c r="H807" s="1667"/>
      <c r="I807" s="1667"/>
      <c r="J807" s="1667"/>
      <c r="K807" s="1667"/>
      <c r="L807" s="1667"/>
      <c r="M807" s="1667"/>
      <c r="N807" s="1667"/>
      <c r="O807" s="1667"/>
      <c r="P807" s="1667"/>
      <c r="Q807" s="1667"/>
      <c r="R807" s="1667"/>
      <c r="S807" s="1667"/>
      <c r="T807" s="1667"/>
      <c r="U807" s="1667"/>
      <c r="V807" s="1667"/>
      <c r="W807" s="1667"/>
      <c r="X807" s="1667"/>
      <c r="Y807" s="1667"/>
      <c r="Z807" s="1667"/>
    </row>
    <row r="808">
      <c r="A808" s="1667"/>
      <c r="B808" s="1667"/>
      <c r="C808" s="1667"/>
      <c r="D808" s="1667"/>
      <c r="E808" s="1667"/>
      <c r="F808" s="1667"/>
      <c r="G808" s="1667"/>
      <c r="H808" s="1667"/>
      <c r="I808" s="1667"/>
      <c r="J808" s="1667"/>
      <c r="K808" s="1667"/>
      <c r="L808" s="1667"/>
      <c r="M808" s="1667"/>
      <c r="N808" s="1667"/>
      <c r="O808" s="1667"/>
      <c r="P808" s="1667"/>
      <c r="Q808" s="1667"/>
      <c r="R808" s="1667"/>
      <c r="S808" s="1667"/>
      <c r="T808" s="1667"/>
      <c r="U808" s="1667"/>
      <c r="V808" s="1667"/>
      <c r="W808" s="1667"/>
      <c r="X808" s="1667"/>
      <c r="Y808" s="1667"/>
      <c r="Z808" s="1667"/>
    </row>
    <row r="809">
      <c r="A809" s="1667"/>
      <c r="B809" s="1667"/>
      <c r="C809" s="1667"/>
      <c r="D809" s="1667"/>
      <c r="E809" s="1667"/>
      <c r="F809" s="1667"/>
      <c r="G809" s="1667"/>
      <c r="H809" s="1667"/>
      <c r="I809" s="1667"/>
      <c r="J809" s="1667"/>
      <c r="K809" s="1667"/>
      <c r="L809" s="1667"/>
      <c r="M809" s="1667"/>
      <c r="N809" s="1667"/>
      <c r="O809" s="1667"/>
      <c r="P809" s="1667"/>
      <c r="Q809" s="1667"/>
      <c r="R809" s="1667"/>
      <c r="S809" s="1667"/>
      <c r="T809" s="1667"/>
      <c r="U809" s="1667"/>
      <c r="V809" s="1667"/>
      <c r="W809" s="1667"/>
      <c r="X809" s="1667"/>
      <c r="Y809" s="1667"/>
      <c r="Z809" s="1667"/>
    </row>
    <row r="810">
      <c r="A810" s="1667"/>
      <c r="B810" s="1667"/>
      <c r="C810" s="1667"/>
      <c r="D810" s="1667"/>
      <c r="E810" s="1667"/>
      <c r="F810" s="1667"/>
      <c r="G810" s="1667"/>
      <c r="H810" s="1667"/>
      <c r="I810" s="1667"/>
      <c r="J810" s="1667"/>
      <c r="K810" s="1667"/>
      <c r="L810" s="1667"/>
      <c r="M810" s="1667"/>
      <c r="N810" s="1667"/>
      <c r="O810" s="1667"/>
      <c r="P810" s="1667"/>
      <c r="Q810" s="1667"/>
      <c r="R810" s="1667"/>
      <c r="S810" s="1667"/>
      <c r="T810" s="1667"/>
      <c r="U810" s="1667"/>
      <c r="V810" s="1667"/>
      <c r="W810" s="1667"/>
      <c r="X810" s="1667"/>
      <c r="Y810" s="1667"/>
      <c r="Z810" s="1667"/>
    </row>
    <row r="811">
      <c r="A811" s="1667"/>
      <c r="B811" s="1667"/>
      <c r="C811" s="1667"/>
      <c r="D811" s="1667"/>
      <c r="E811" s="1667"/>
      <c r="F811" s="1667"/>
      <c r="G811" s="1667"/>
      <c r="H811" s="1667"/>
      <c r="I811" s="1667"/>
      <c r="J811" s="1667"/>
      <c r="K811" s="1667"/>
      <c r="L811" s="1667"/>
      <c r="M811" s="1667"/>
      <c r="N811" s="1667"/>
      <c r="O811" s="1667"/>
      <c r="P811" s="1667"/>
      <c r="Q811" s="1667"/>
      <c r="R811" s="1667"/>
      <c r="S811" s="1667"/>
      <c r="T811" s="1667"/>
      <c r="U811" s="1667"/>
      <c r="V811" s="1667"/>
      <c r="W811" s="1667"/>
      <c r="X811" s="1667"/>
      <c r="Y811" s="1667"/>
      <c r="Z811" s="1667"/>
    </row>
    <row r="812">
      <c r="A812" s="1667"/>
      <c r="B812" s="1667"/>
      <c r="C812" s="1667"/>
      <c r="D812" s="1667"/>
      <c r="E812" s="1667"/>
      <c r="F812" s="1667"/>
      <c r="G812" s="1667"/>
      <c r="H812" s="1667"/>
      <c r="I812" s="1667"/>
      <c r="J812" s="1667"/>
      <c r="K812" s="1667"/>
      <c r="L812" s="1667"/>
      <c r="M812" s="1667"/>
      <c r="N812" s="1667"/>
      <c r="O812" s="1667"/>
      <c r="P812" s="1667"/>
      <c r="Q812" s="1667"/>
      <c r="R812" s="1667"/>
      <c r="S812" s="1667"/>
      <c r="T812" s="1667"/>
      <c r="U812" s="1667"/>
      <c r="V812" s="1667"/>
      <c r="W812" s="1667"/>
      <c r="X812" s="1667"/>
      <c r="Y812" s="1667"/>
      <c r="Z812" s="1667"/>
    </row>
    <row r="813">
      <c r="A813" s="1667"/>
      <c r="B813" s="1667"/>
      <c r="C813" s="1667"/>
      <c r="D813" s="1667"/>
      <c r="E813" s="1667"/>
      <c r="F813" s="1667"/>
      <c r="G813" s="1667"/>
      <c r="H813" s="1667"/>
      <c r="I813" s="1667"/>
      <c r="J813" s="1667"/>
      <c r="K813" s="1667"/>
      <c r="L813" s="1667"/>
      <c r="M813" s="1667"/>
      <c r="N813" s="1667"/>
      <c r="O813" s="1667"/>
      <c r="P813" s="1667"/>
      <c r="Q813" s="1667"/>
      <c r="R813" s="1667"/>
      <c r="S813" s="1667"/>
      <c r="T813" s="1667"/>
      <c r="U813" s="1667"/>
      <c r="V813" s="1667"/>
      <c r="W813" s="1667"/>
      <c r="X813" s="1667"/>
      <c r="Y813" s="1667"/>
      <c r="Z813" s="1667"/>
    </row>
    <row r="814">
      <c r="A814" s="1667"/>
      <c r="B814" s="1667"/>
      <c r="C814" s="1667"/>
      <c r="D814" s="1667"/>
      <c r="E814" s="1667"/>
      <c r="F814" s="1667"/>
      <c r="G814" s="1667"/>
      <c r="H814" s="1667"/>
      <c r="I814" s="1667"/>
      <c r="J814" s="1667"/>
      <c r="K814" s="1667"/>
      <c r="L814" s="1667"/>
      <c r="M814" s="1667"/>
      <c r="N814" s="1667"/>
      <c r="O814" s="1667"/>
      <c r="P814" s="1667"/>
      <c r="Q814" s="1667"/>
      <c r="R814" s="1667"/>
      <c r="S814" s="1667"/>
      <c r="T814" s="1667"/>
      <c r="U814" s="1667"/>
      <c r="V814" s="1667"/>
      <c r="W814" s="1667"/>
      <c r="X814" s="1667"/>
      <c r="Y814" s="1667"/>
      <c r="Z814" s="1667"/>
    </row>
    <row r="815">
      <c r="A815" s="1667"/>
      <c r="B815" s="1667"/>
      <c r="C815" s="1667"/>
      <c r="D815" s="1667"/>
      <c r="E815" s="1667"/>
      <c r="F815" s="1667"/>
      <c r="G815" s="1667"/>
      <c r="H815" s="1667"/>
      <c r="I815" s="1667"/>
      <c r="J815" s="1667"/>
      <c r="K815" s="1667"/>
      <c r="L815" s="1667"/>
      <c r="M815" s="1667"/>
      <c r="N815" s="1667"/>
      <c r="O815" s="1667"/>
      <c r="P815" s="1667"/>
      <c r="Q815" s="1667"/>
      <c r="R815" s="1667"/>
      <c r="S815" s="1667"/>
      <c r="T815" s="1667"/>
      <c r="U815" s="1667"/>
      <c r="V815" s="1667"/>
      <c r="W815" s="1667"/>
      <c r="X815" s="1667"/>
      <c r="Y815" s="1667"/>
      <c r="Z815" s="1667"/>
    </row>
    <row r="816">
      <c r="A816" s="1667"/>
      <c r="B816" s="1667"/>
      <c r="C816" s="1667"/>
      <c r="D816" s="1667"/>
      <c r="E816" s="1667"/>
      <c r="F816" s="1667"/>
      <c r="G816" s="1667"/>
      <c r="H816" s="1667"/>
      <c r="I816" s="1667"/>
      <c r="J816" s="1667"/>
      <c r="K816" s="1667"/>
      <c r="L816" s="1667"/>
      <c r="M816" s="1667"/>
      <c r="N816" s="1667"/>
      <c r="O816" s="1667"/>
      <c r="P816" s="1667"/>
      <c r="Q816" s="1667"/>
      <c r="R816" s="1667"/>
      <c r="S816" s="1667"/>
      <c r="T816" s="1667"/>
      <c r="U816" s="1667"/>
      <c r="V816" s="1667"/>
      <c r="W816" s="1667"/>
      <c r="X816" s="1667"/>
      <c r="Y816" s="1667"/>
      <c r="Z816" s="1667"/>
    </row>
    <row r="817">
      <c r="A817" s="1667"/>
      <c r="B817" s="1667"/>
      <c r="C817" s="1667"/>
      <c r="D817" s="1667"/>
      <c r="E817" s="1667"/>
      <c r="F817" s="1667"/>
      <c r="G817" s="1667"/>
      <c r="H817" s="1667"/>
      <c r="I817" s="1667"/>
      <c r="J817" s="1667"/>
      <c r="K817" s="1667"/>
      <c r="L817" s="1667"/>
      <c r="M817" s="1667"/>
      <c r="N817" s="1667"/>
      <c r="O817" s="1667"/>
      <c r="P817" s="1667"/>
      <c r="Q817" s="1667"/>
      <c r="R817" s="1667"/>
      <c r="S817" s="1667"/>
      <c r="T817" s="1667"/>
      <c r="U817" s="1667"/>
      <c r="V817" s="1667"/>
      <c r="W817" s="1667"/>
      <c r="X817" s="1667"/>
      <c r="Y817" s="1667"/>
      <c r="Z817" s="1667"/>
    </row>
    <row r="818">
      <c r="A818" s="1667"/>
      <c r="B818" s="1667"/>
      <c r="C818" s="1667"/>
      <c r="D818" s="1667"/>
      <c r="E818" s="1667"/>
      <c r="F818" s="1667"/>
      <c r="G818" s="1667"/>
      <c r="H818" s="1667"/>
      <c r="I818" s="1667"/>
      <c r="J818" s="1667"/>
      <c r="K818" s="1667"/>
      <c r="L818" s="1667"/>
      <c r="M818" s="1667"/>
      <c r="N818" s="1667"/>
      <c r="O818" s="1667"/>
      <c r="P818" s="1667"/>
      <c r="Q818" s="1667"/>
      <c r="R818" s="1667"/>
      <c r="S818" s="1667"/>
      <c r="T818" s="1667"/>
      <c r="U818" s="1667"/>
      <c r="V818" s="1667"/>
      <c r="W818" s="1667"/>
      <c r="X818" s="1667"/>
      <c r="Y818" s="1667"/>
      <c r="Z818" s="1667"/>
    </row>
    <row r="819">
      <c r="A819" s="1667"/>
      <c r="B819" s="1667"/>
      <c r="C819" s="1667"/>
      <c r="D819" s="1667"/>
      <c r="E819" s="1667"/>
      <c r="F819" s="1667"/>
      <c r="G819" s="1667"/>
      <c r="H819" s="1667"/>
      <c r="I819" s="1667"/>
      <c r="J819" s="1667"/>
      <c r="K819" s="1667"/>
      <c r="L819" s="1667"/>
      <c r="M819" s="1667"/>
      <c r="N819" s="1667"/>
      <c r="O819" s="1667"/>
      <c r="P819" s="1667"/>
      <c r="Q819" s="1667"/>
      <c r="R819" s="1667"/>
      <c r="S819" s="1667"/>
      <c r="T819" s="1667"/>
      <c r="U819" s="1667"/>
      <c r="V819" s="1667"/>
      <c r="W819" s="1667"/>
      <c r="X819" s="1667"/>
      <c r="Y819" s="1667"/>
      <c r="Z819" s="1667"/>
    </row>
    <row r="820">
      <c r="A820" s="1667"/>
      <c r="B820" s="1667"/>
      <c r="C820" s="1667"/>
      <c r="D820" s="1667"/>
      <c r="E820" s="1667"/>
      <c r="F820" s="1667"/>
      <c r="G820" s="1667"/>
      <c r="H820" s="1667"/>
      <c r="I820" s="1667"/>
      <c r="J820" s="1667"/>
      <c r="K820" s="1667"/>
      <c r="L820" s="1667"/>
      <c r="M820" s="1667"/>
      <c r="N820" s="1667"/>
      <c r="O820" s="1667"/>
      <c r="P820" s="1667"/>
      <c r="Q820" s="1667"/>
      <c r="R820" s="1667"/>
      <c r="S820" s="1667"/>
      <c r="T820" s="1667"/>
      <c r="U820" s="1667"/>
      <c r="V820" s="1667"/>
      <c r="W820" s="1667"/>
      <c r="X820" s="1667"/>
      <c r="Y820" s="1667"/>
      <c r="Z820" s="1667"/>
    </row>
    <row r="821">
      <c r="A821" s="1667"/>
      <c r="B821" s="1667"/>
      <c r="C821" s="1667"/>
      <c r="D821" s="1667"/>
      <c r="E821" s="1667"/>
      <c r="F821" s="1667"/>
      <c r="G821" s="1667"/>
      <c r="H821" s="1667"/>
      <c r="I821" s="1667"/>
      <c r="J821" s="1667"/>
      <c r="K821" s="1667"/>
      <c r="L821" s="1667"/>
      <c r="M821" s="1667"/>
      <c r="N821" s="1667"/>
      <c r="O821" s="1667"/>
      <c r="P821" s="1667"/>
      <c r="Q821" s="1667"/>
      <c r="R821" s="1667"/>
      <c r="S821" s="1667"/>
      <c r="T821" s="1667"/>
      <c r="U821" s="1667"/>
      <c r="V821" s="1667"/>
      <c r="W821" s="1667"/>
      <c r="X821" s="1667"/>
      <c r="Y821" s="1667"/>
      <c r="Z821" s="1667"/>
    </row>
    <row r="822">
      <c r="A822" s="1667"/>
      <c r="B822" s="1667"/>
      <c r="C822" s="1667"/>
      <c r="D822" s="1667"/>
      <c r="E822" s="1667"/>
      <c r="F822" s="1667"/>
      <c r="G822" s="1667"/>
      <c r="H822" s="1667"/>
      <c r="I822" s="1667"/>
      <c r="J822" s="1667"/>
      <c r="K822" s="1667"/>
      <c r="L822" s="1667"/>
      <c r="M822" s="1667"/>
      <c r="N822" s="1667"/>
      <c r="O822" s="1667"/>
      <c r="P822" s="1667"/>
      <c r="Q822" s="1667"/>
      <c r="R822" s="1667"/>
      <c r="S822" s="1667"/>
      <c r="T822" s="1667"/>
      <c r="U822" s="1667"/>
      <c r="V822" s="1667"/>
      <c r="W822" s="1667"/>
      <c r="X822" s="1667"/>
      <c r="Y822" s="1667"/>
      <c r="Z822" s="1667"/>
    </row>
    <row r="823">
      <c r="A823" s="1667"/>
      <c r="B823" s="1667"/>
      <c r="C823" s="1667"/>
      <c r="D823" s="1667"/>
      <c r="E823" s="1667"/>
      <c r="F823" s="1667"/>
      <c r="G823" s="1667"/>
      <c r="H823" s="1667"/>
      <c r="I823" s="1667"/>
      <c r="J823" s="1667"/>
      <c r="K823" s="1667"/>
      <c r="L823" s="1667"/>
      <c r="M823" s="1667"/>
      <c r="N823" s="1667"/>
      <c r="O823" s="1667"/>
      <c r="P823" s="1667"/>
      <c r="Q823" s="1667"/>
      <c r="R823" s="1667"/>
      <c r="S823" s="1667"/>
      <c r="T823" s="1667"/>
      <c r="U823" s="1667"/>
      <c r="V823" s="1667"/>
      <c r="W823" s="1667"/>
      <c r="X823" s="1667"/>
      <c r="Y823" s="1667"/>
      <c r="Z823" s="1667"/>
    </row>
    <row r="824">
      <c r="A824" s="1667"/>
      <c r="B824" s="1667"/>
      <c r="C824" s="1667"/>
      <c r="D824" s="1667"/>
      <c r="E824" s="1667"/>
      <c r="F824" s="1667"/>
      <c r="G824" s="1667"/>
      <c r="H824" s="1667"/>
      <c r="I824" s="1667"/>
      <c r="J824" s="1667"/>
      <c r="K824" s="1667"/>
      <c r="L824" s="1667"/>
      <c r="M824" s="1667"/>
      <c r="N824" s="1667"/>
      <c r="O824" s="1667"/>
      <c r="P824" s="1667"/>
      <c r="Q824" s="1667"/>
      <c r="R824" s="1667"/>
      <c r="S824" s="1667"/>
      <c r="T824" s="1667"/>
      <c r="U824" s="1667"/>
      <c r="V824" s="1667"/>
      <c r="W824" s="1667"/>
      <c r="X824" s="1667"/>
      <c r="Y824" s="1667"/>
      <c r="Z824" s="1667"/>
    </row>
    <row r="825">
      <c r="A825" s="1667"/>
      <c r="B825" s="1667"/>
      <c r="C825" s="1667"/>
      <c r="D825" s="1667"/>
      <c r="E825" s="1667"/>
      <c r="F825" s="1667"/>
      <c r="G825" s="1667"/>
      <c r="H825" s="1667"/>
      <c r="I825" s="1667"/>
      <c r="J825" s="1667"/>
      <c r="K825" s="1667"/>
      <c r="L825" s="1667"/>
      <c r="M825" s="1667"/>
      <c r="N825" s="1667"/>
      <c r="O825" s="1667"/>
      <c r="P825" s="1667"/>
      <c r="Q825" s="1667"/>
      <c r="R825" s="1667"/>
      <c r="S825" s="1667"/>
      <c r="T825" s="1667"/>
      <c r="U825" s="1667"/>
      <c r="V825" s="1667"/>
      <c r="W825" s="1667"/>
      <c r="X825" s="1667"/>
      <c r="Y825" s="1667"/>
      <c r="Z825" s="1667"/>
    </row>
    <row r="826">
      <c r="A826" s="1667"/>
      <c r="B826" s="1667"/>
      <c r="C826" s="1667"/>
      <c r="D826" s="1667"/>
      <c r="E826" s="1667"/>
      <c r="F826" s="1667"/>
      <c r="G826" s="1667"/>
      <c r="H826" s="1667"/>
      <c r="I826" s="1667"/>
      <c r="J826" s="1667"/>
      <c r="K826" s="1667"/>
      <c r="L826" s="1667"/>
      <c r="M826" s="1667"/>
      <c r="N826" s="1667"/>
      <c r="O826" s="1667"/>
      <c r="P826" s="1667"/>
      <c r="Q826" s="1667"/>
      <c r="R826" s="1667"/>
      <c r="S826" s="1667"/>
      <c r="T826" s="1667"/>
      <c r="U826" s="1667"/>
      <c r="V826" s="1667"/>
      <c r="W826" s="1667"/>
      <c r="X826" s="1667"/>
      <c r="Y826" s="1667"/>
      <c r="Z826" s="1667"/>
    </row>
    <row r="827">
      <c r="A827" s="1667"/>
      <c r="B827" s="1667"/>
      <c r="C827" s="1667"/>
      <c r="D827" s="1667"/>
      <c r="E827" s="1667"/>
      <c r="F827" s="1667"/>
      <c r="G827" s="1667"/>
      <c r="H827" s="1667"/>
      <c r="I827" s="1667"/>
      <c r="J827" s="1667"/>
      <c r="K827" s="1667"/>
      <c r="L827" s="1667"/>
      <c r="M827" s="1667"/>
      <c r="N827" s="1667"/>
      <c r="O827" s="1667"/>
      <c r="P827" s="1667"/>
      <c r="Q827" s="1667"/>
      <c r="R827" s="1667"/>
      <c r="S827" s="1667"/>
      <c r="T827" s="1667"/>
      <c r="U827" s="1667"/>
      <c r="V827" s="1667"/>
      <c r="W827" s="1667"/>
      <c r="X827" s="1667"/>
      <c r="Y827" s="1667"/>
      <c r="Z827" s="1667"/>
    </row>
    <row r="828">
      <c r="A828" s="1667"/>
      <c r="B828" s="1667"/>
      <c r="C828" s="1667"/>
      <c r="D828" s="1667"/>
      <c r="E828" s="1667"/>
      <c r="F828" s="1667"/>
      <c r="G828" s="1667"/>
      <c r="H828" s="1667"/>
      <c r="I828" s="1667"/>
      <c r="J828" s="1667"/>
      <c r="K828" s="1667"/>
      <c r="L828" s="1667"/>
      <c r="M828" s="1667"/>
      <c r="N828" s="1667"/>
      <c r="O828" s="1667"/>
      <c r="P828" s="1667"/>
      <c r="Q828" s="1667"/>
      <c r="R828" s="1667"/>
      <c r="S828" s="1667"/>
      <c r="T828" s="1667"/>
      <c r="U828" s="1667"/>
      <c r="V828" s="1667"/>
      <c r="W828" s="1667"/>
      <c r="X828" s="1667"/>
      <c r="Y828" s="1667"/>
      <c r="Z828" s="1667"/>
    </row>
    <row r="829">
      <c r="A829" s="1667"/>
      <c r="B829" s="1667"/>
      <c r="C829" s="1667"/>
      <c r="D829" s="1667"/>
      <c r="E829" s="1667"/>
      <c r="F829" s="1667"/>
      <c r="G829" s="1667"/>
      <c r="H829" s="1667"/>
      <c r="I829" s="1667"/>
      <c r="J829" s="1667"/>
      <c r="K829" s="1667"/>
      <c r="L829" s="1667"/>
      <c r="M829" s="1667"/>
      <c r="N829" s="1667"/>
      <c r="O829" s="1667"/>
      <c r="P829" s="1667"/>
      <c r="Q829" s="1667"/>
      <c r="R829" s="1667"/>
      <c r="S829" s="1667"/>
      <c r="T829" s="1667"/>
      <c r="U829" s="1667"/>
      <c r="V829" s="1667"/>
      <c r="W829" s="1667"/>
      <c r="X829" s="1667"/>
      <c r="Y829" s="1667"/>
      <c r="Z829" s="1667"/>
    </row>
    <row r="830">
      <c r="A830" s="1667"/>
      <c r="B830" s="1667"/>
      <c r="C830" s="1667"/>
      <c r="D830" s="1667"/>
      <c r="E830" s="1667"/>
      <c r="F830" s="1667"/>
      <c r="G830" s="1667"/>
      <c r="H830" s="1667"/>
      <c r="I830" s="1667"/>
      <c r="J830" s="1667"/>
      <c r="K830" s="1667"/>
      <c r="L830" s="1667"/>
      <c r="M830" s="1667"/>
      <c r="N830" s="1667"/>
      <c r="O830" s="1667"/>
      <c r="P830" s="1667"/>
      <c r="Q830" s="1667"/>
      <c r="R830" s="1667"/>
      <c r="S830" s="1667"/>
      <c r="T830" s="1667"/>
      <c r="U830" s="1667"/>
      <c r="V830" s="1667"/>
      <c r="W830" s="1667"/>
      <c r="X830" s="1667"/>
      <c r="Y830" s="1667"/>
      <c r="Z830" s="1667"/>
    </row>
    <row r="831">
      <c r="A831" s="1667"/>
      <c r="B831" s="1667"/>
      <c r="C831" s="1667"/>
      <c r="D831" s="1667"/>
      <c r="E831" s="1667"/>
      <c r="F831" s="1667"/>
      <c r="G831" s="1667"/>
      <c r="H831" s="1667"/>
      <c r="I831" s="1667"/>
      <c r="J831" s="1667"/>
      <c r="K831" s="1667"/>
      <c r="L831" s="1667"/>
      <c r="M831" s="1667"/>
      <c r="N831" s="1667"/>
      <c r="O831" s="1667"/>
      <c r="P831" s="1667"/>
      <c r="Q831" s="1667"/>
      <c r="R831" s="1667"/>
      <c r="S831" s="1667"/>
      <c r="T831" s="1667"/>
      <c r="U831" s="1667"/>
      <c r="V831" s="1667"/>
      <c r="W831" s="1667"/>
      <c r="X831" s="1667"/>
      <c r="Y831" s="1667"/>
      <c r="Z831" s="1667"/>
    </row>
    <row r="832">
      <c r="A832" s="1667"/>
      <c r="B832" s="1667"/>
      <c r="C832" s="1667"/>
      <c r="D832" s="1667"/>
      <c r="E832" s="1667"/>
      <c r="F832" s="1667"/>
      <c r="G832" s="1667"/>
      <c r="H832" s="1667"/>
      <c r="I832" s="1667"/>
      <c r="J832" s="1667"/>
      <c r="K832" s="1667"/>
      <c r="L832" s="1667"/>
      <c r="M832" s="1667"/>
      <c r="N832" s="1667"/>
      <c r="O832" s="1667"/>
      <c r="P832" s="1667"/>
      <c r="Q832" s="1667"/>
      <c r="R832" s="1667"/>
      <c r="S832" s="1667"/>
      <c r="T832" s="1667"/>
      <c r="U832" s="1667"/>
      <c r="V832" s="1667"/>
      <c r="W832" s="1667"/>
      <c r="X832" s="1667"/>
      <c r="Y832" s="1667"/>
      <c r="Z832" s="1667"/>
    </row>
    <row r="833">
      <c r="A833" s="1667"/>
      <c r="B833" s="1667"/>
      <c r="C833" s="1667"/>
      <c r="D833" s="1667"/>
      <c r="E833" s="1667"/>
      <c r="F833" s="1667"/>
      <c r="G833" s="1667"/>
      <c r="H833" s="1667"/>
      <c r="I833" s="1667"/>
      <c r="J833" s="1667"/>
      <c r="K833" s="1667"/>
      <c r="L833" s="1667"/>
      <c r="M833" s="1667"/>
      <c r="N833" s="1667"/>
      <c r="O833" s="1667"/>
      <c r="P833" s="1667"/>
      <c r="Q833" s="1667"/>
      <c r="R833" s="1667"/>
      <c r="S833" s="1667"/>
      <c r="T833" s="1667"/>
      <c r="U833" s="1667"/>
      <c r="V833" s="1667"/>
      <c r="W833" s="1667"/>
      <c r="X833" s="1667"/>
      <c r="Y833" s="1667"/>
      <c r="Z833" s="1667"/>
    </row>
    <row r="834">
      <c r="A834" s="1667"/>
      <c r="B834" s="1667"/>
      <c r="C834" s="1667"/>
      <c r="D834" s="1667"/>
      <c r="E834" s="1667"/>
      <c r="F834" s="1667"/>
      <c r="G834" s="1667"/>
      <c r="H834" s="1667"/>
      <c r="I834" s="1667"/>
      <c r="J834" s="1667"/>
      <c r="K834" s="1667"/>
      <c r="L834" s="1667"/>
      <c r="M834" s="1667"/>
      <c r="N834" s="1667"/>
      <c r="O834" s="1667"/>
      <c r="P834" s="1667"/>
      <c r="Q834" s="1667"/>
      <c r="R834" s="1667"/>
      <c r="S834" s="1667"/>
      <c r="T834" s="1667"/>
      <c r="U834" s="1667"/>
      <c r="V834" s="1667"/>
      <c r="W834" s="1667"/>
      <c r="X834" s="1667"/>
      <c r="Y834" s="1667"/>
      <c r="Z834" s="1667"/>
    </row>
    <row r="835">
      <c r="A835" s="1667"/>
      <c r="B835" s="1667"/>
      <c r="C835" s="1667"/>
      <c r="D835" s="1667"/>
      <c r="E835" s="1667"/>
      <c r="F835" s="1667"/>
      <c r="G835" s="1667"/>
      <c r="H835" s="1667"/>
      <c r="I835" s="1667"/>
      <c r="J835" s="1667"/>
      <c r="K835" s="1667"/>
      <c r="L835" s="1667"/>
      <c r="M835" s="1667"/>
      <c r="N835" s="1667"/>
      <c r="O835" s="1667"/>
      <c r="P835" s="1667"/>
      <c r="Q835" s="1667"/>
      <c r="R835" s="1667"/>
      <c r="S835" s="1667"/>
      <c r="T835" s="1667"/>
      <c r="U835" s="1667"/>
      <c r="V835" s="1667"/>
      <c r="W835" s="1667"/>
      <c r="X835" s="1667"/>
      <c r="Y835" s="1667"/>
      <c r="Z835" s="1667"/>
    </row>
    <row r="836">
      <c r="A836" s="1667"/>
      <c r="B836" s="1667"/>
      <c r="C836" s="1667"/>
      <c r="D836" s="1667"/>
      <c r="E836" s="1667"/>
      <c r="F836" s="1667"/>
      <c r="G836" s="1667"/>
      <c r="H836" s="1667"/>
      <c r="I836" s="1667"/>
      <c r="J836" s="1667"/>
      <c r="K836" s="1667"/>
      <c r="L836" s="1667"/>
      <c r="M836" s="1667"/>
      <c r="N836" s="1667"/>
      <c r="O836" s="1667"/>
      <c r="P836" s="1667"/>
      <c r="Q836" s="1667"/>
      <c r="R836" s="1667"/>
      <c r="S836" s="1667"/>
      <c r="T836" s="1667"/>
      <c r="U836" s="1667"/>
      <c r="V836" s="1667"/>
      <c r="W836" s="1667"/>
      <c r="X836" s="1667"/>
      <c r="Y836" s="1667"/>
      <c r="Z836" s="1667"/>
    </row>
    <row r="837">
      <c r="A837" s="1667"/>
      <c r="B837" s="1667"/>
      <c r="C837" s="1667"/>
      <c r="D837" s="1667"/>
      <c r="E837" s="1667"/>
      <c r="F837" s="1667"/>
      <c r="G837" s="1667"/>
      <c r="H837" s="1667"/>
      <c r="I837" s="1667"/>
      <c r="J837" s="1667"/>
      <c r="K837" s="1667"/>
      <c r="L837" s="1667"/>
      <c r="M837" s="1667"/>
      <c r="N837" s="1667"/>
      <c r="O837" s="1667"/>
      <c r="P837" s="1667"/>
      <c r="Q837" s="1667"/>
      <c r="R837" s="1667"/>
      <c r="S837" s="1667"/>
      <c r="T837" s="1667"/>
      <c r="U837" s="1667"/>
      <c r="V837" s="1667"/>
      <c r="W837" s="1667"/>
      <c r="X837" s="1667"/>
      <c r="Y837" s="1667"/>
      <c r="Z837" s="1667"/>
    </row>
    <row r="838">
      <c r="A838" s="1667"/>
      <c r="B838" s="1667"/>
      <c r="C838" s="1667"/>
      <c r="D838" s="1667"/>
      <c r="E838" s="1667"/>
      <c r="F838" s="1667"/>
      <c r="G838" s="1667"/>
      <c r="H838" s="1667"/>
      <c r="I838" s="1667"/>
      <c r="J838" s="1667"/>
      <c r="K838" s="1667"/>
      <c r="L838" s="1667"/>
      <c r="M838" s="1667"/>
      <c r="N838" s="1667"/>
      <c r="O838" s="1667"/>
      <c r="P838" s="1667"/>
      <c r="Q838" s="1667"/>
      <c r="R838" s="1667"/>
      <c r="S838" s="1667"/>
      <c r="T838" s="1667"/>
      <c r="U838" s="1667"/>
      <c r="V838" s="1667"/>
      <c r="W838" s="1667"/>
      <c r="X838" s="1667"/>
      <c r="Y838" s="1667"/>
      <c r="Z838" s="1667"/>
    </row>
    <row r="839">
      <c r="A839" s="1667"/>
      <c r="B839" s="1667"/>
      <c r="C839" s="1667"/>
      <c r="D839" s="1667"/>
      <c r="E839" s="1667"/>
      <c r="F839" s="1667"/>
      <c r="G839" s="1667"/>
      <c r="H839" s="1667"/>
      <c r="I839" s="1667"/>
      <c r="J839" s="1667"/>
      <c r="K839" s="1667"/>
      <c r="L839" s="1667"/>
      <c r="M839" s="1667"/>
      <c r="N839" s="1667"/>
      <c r="O839" s="1667"/>
      <c r="P839" s="1667"/>
      <c r="Q839" s="1667"/>
      <c r="R839" s="1667"/>
      <c r="S839" s="1667"/>
      <c r="T839" s="1667"/>
      <c r="U839" s="1667"/>
      <c r="V839" s="1667"/>
      <c r="W839" s="1667"/>
      <c r="X839" s="1667"/>
      <c r="Y839" s="1667"/>
      <c r="Z839" s="1667"/>
    </row>
    <row r="840">
      <c r="A840" s="1667"/>
      <c r="B840" s="1667"/>
      <c r="C840" s="1667"/>
      <c r="D840" s="1667"/>
      <c r="E840" s="1667"/>
      <c r="F840" s="1667"/>
      <c r="G840" s="1667"/>
      <c r="H840" s="1667"/>
      <c r="I840" s="1667"/>
      <c r="J840" s="1667"/>
      <c r="K840" s="1667"/>
      <c r="L840" s="1667"/>
      <c r="M840" s="1667"/>
      <c r="N840" s="1667"/>
      <c r="O840" s="1667"/>
      <c r="P840" s="1667"/>
      <c r="Q840" s="1667"/>
      <c r="R840" s="1667"/>
      <c r="S840" s="1667"/>
      <c r="T840" s="1667"/>
      <c r="U840" s="1667"/>
      <c r="V840" s="1667"/>
      <c r="W840" s="1667"/>
      <c r="X840" s="1667"/>
      <c r="Y840" s="1667"/>
      <c r="Z840" s="1667"/>
    </row>
    <row r="841">
      <c r="A841" s="1667"/>
      <c r="B841" s="1667"/>
      <c r="C841" s="1667"/>
      <c r="D841" s="1667"/>
      <c r="E841" s="1667"/>
      <c r="F841" s="1667"/>
      <c r="G841" s="1667"/>
      <c r="H841" s="1667"/>
      <c r="I841" s="1667"/>
      <c r="J841" s="1667"/>
      <c r="K841" s="1667"/>
      <c r="L841" s="1667"/>
      <c r="M841" s="1667"/>
      <c r="N841" s="1667"/>
      <c r="O841" s="1667"/>
      <c r="P841" s="1667"/>
      <c r="Q841" s="1667"/>
      <c r="R841" s="1667"/>
      <c r="S841" s="1667"/>
      <c r="T841" s="1667"/>
      <c r="U841" s="1667"/>
      <c r="V841" s="1667"/>
      <c r="W841" s="1667"/>
      <c r="X841" s="1667"/>
      <c r="Y841" s="1667"/>
      <c r="Z841" s="1667"/>
    </row>
    <row r="842">
      <c r="A842" s="1667"/>
      <c r="B842" s="1667"/>
      <c r="C842" s="1667"/>
      <c r="D842" s="1667"/>
      <c r="E842" s="1667"/>
      <c r="F842" s="1667"/>
      <c r="G842" s="1667"/>
      <c r="H842" s="1667"/>
      <c r="I842" s="1667"/>
      <c r="J842" s="1667"/>
      <c r="K842" s="1667"/>
      <c r="L842" s="1667"/>
      <c r="M842" s="1667"/>
      <c r="N842" s="1667"/>
      <c r="O842" s="1667"/>
      <c r="P842" s="1667"/>
      <c r="Q842" s="1667"/>
      <c r="R842" s="1667"/>
      <c r="S842" s="1667"/>
      <c r="T842" s="1667"/>
      <c r="U842" s="1667"/>
      <c r="V842" s="1667"/>
      <c r="W842" s="1667"/>
      <c r="X842" s="1667"/>
      <c r="Y842" s="1667"/>
      <c r="Z842" s="1667"/>
    </row>
    <row r="843">
      <c r="A843" s="1667"/>
      <c r="B843" s="1667"/>
      <c r="C843" s="1667"/>
      <c r="D843" s="1667"/>
      <c r="E843" s="1667"/>
      <c r="F843" s="1667"/>
      <c r="G843" s="1667"/>
      <c r="H843" s="1667"/>
      <c r="I843" s="1667"/>
      <c r="J843" s="1667"/>
      <c r="K843" s="1667"/>
      <c r="L843" s="1667"/>
      <c r="M843" s="1667"/>
      <c r="N843" s="1667"/>
      <c r="O843" s="1667"/>
      <c r="P843" s="1667"/>
      <c r="Q843" s="1667"/>
      <c r="R843" s="1667"/>
      <c r="S843" s="1667"/>
      <c r="T843" s="1667"/>
      <c r="U843" s="1667"/>
      <c r="V843" s="1667"/>
      <c r="W843" s="1667"/>
      <c r="X843" s="1667"/>
      <c r="Y843" s="1667"/>
      <c r="Z843" s="1667"/>
    </row>
    <row r="844">
      <c r="A844" s="1667"/>
      <c r="B844" s="1667"/>
      <c r="C844" s="1667"/>
      <c r="D844" s="1667"/>
      <c r="E844" s="1667"/>
      <c r="F844" s="1667"/>
      <c r="G844" s="1667"/>
      <c r="H844" s="1667"/>
      <c r="I844" s="1667"/>
      <c r="J844" s="1667"/>
      <c r="K844" s="1667"/>
      <c r="L844" s="1667"/>
      <c r="M844" s="1667"/>
      <c r="N844" s="1667"/>
      <c r="O844" s="1667"/>
      <c r="P844" s="1667"/>
      <c r="Q844" s="1667"/>
      <c r="R844" s="1667"/>
      <c r="S844" s="1667"/>
      <c r="T844" s="1667"/>
      <c r="U844" s="1667"/>
      <c r="V844" s="1667"/>
      <c r="W844" s="1667"/>
      <c r="X844" s="1667"/>
      <c r="Y844" s="1667"/>
      <c r="Z844" s="1667"/>
    </row>
    <row r="845">
      <c r="A845" s="1667"/>
      <c r="B845" s="1667"/>
      <c r="C845" s="1667"/>
      <c r="D845" s="1667"/>
      <c r="E845" s="1667"/>
      <c r="F845" s="1667"/>
      <c r="G845" s="1667"/>
      <c r="H845" s="1667"/>
      <c r="I845" s="1667"/>
      <c r="J845" s="1667"/>
      <c r="K845" s="1667"/>
      <c r="L845" s="1667"/>
      <c r="M845" s="1667"/>
      <c r="N845" s="1667"/>
      <c r="O845" s="1667"/>
      <c r="P845" s="1667"/>
      <c r="Q845" s="1667"/>
      <c r="R845" s="1667"/>
      <c r="S845" s="1667"/>
      <c r="T845" s="1667"/>
      <c r="U845" s="1667"/>
      <c r="V845" s="1667"/>
      <c r="W845" s="1667"/>
      <c r="X845" s="1667"/>
      <c r="Y845" s="1667"/>
      <c r="Z845" s="1667"/>
    </row>
    <row r="846">
      <c r="A846" s="1667"/>
      <c r="B846" s="1667"/>
      <c r="C846" s="1667"/>
      <c r="D846" s="1667"/>
      <c r="E846" s="1667"/>
      <c r="F846" s="1667"/>
      <c r="G846" s="1667"/>
      <c r="H846" s="1667"/>
      <c r="I846" s="1667"/>
      <c r="J846" s="1667"/>
      <c r="K846" s="1667"/>
      <c r="L846" s="1667"/>
      <c r="M846" s="1667"/>
      <c r="N846" s="1667"/>
      <c r="O846" s="1667"/>
      <c r="P846" s="1667"/>
      <c r="Q846" s="1667"/>
      <c r="R846" s="1667"/>
      <c r="S846" s="1667"/>
      <c r="T846" s="1667"/>
      <c r="U846" s="1667"/>
      <c r="V846" s="1667"/>
      <c r="W846" s="1667"/>
      <c r="X846" s="1667"/>
      <c r="Y846" s="1667"/>
      <c r="Z846" s="1667"/>
    </row>
    <row r="847">
      <c r="A847" s="1667"/>
      <c r="B847" s="1667"/>
      <c r="C847" s="1667"/>
      <c r="D847" s="1667"/>
      <c r="E847" s="1667"/>
      <c r="F847" s="1667"/>
      <c r="G847" s="1667"/>
      <c r="H847" s="1667"/>
      <c r="I847" s="1667"/>
      <c r="J847" s="1667"/>
      <c r="K847" s="1667"/>
      <c r="L847" s="1667"/>
      <c r="M847" s="1667"/>
      <c r="N847" s="1667"/>
      <c r="O847" s="1667"/>
      <c r="P847" s="1667"/>
      <c r="Q847" s="1667"/>
      <c r="R847" s="1667"/>
      <c r="S847" s="1667"/>
      <c r="T847" s="1667"/>
      <c r="U847" s="1667"/>
      <c r="V847" s="1667"/>
      <c r="W847" s="1667"/>
      <c r="X847" s="1667"/>
      <c r="Y847" s="1667"/>
      <c r="Z847" s="1667"/>
    </row>
    <row r="848">
      <c r="A848" s="1667"/>
      <c r="B848" s="1667"/>
      <c r="C848" s="1667"/>
      <c r="D848" s="1667"/>
      <c r="E848" s="1667"/>
      <c r="F848" s="1667"/>
      <c r="G848" s="1667"/>
      <c r="H848" s="1667"/>
      <c r="I848" s="1667"/>
      <c r="J848" s="1667"/>
      <c r="K848" s="1667"/>
      <c r="L848" s="1667"/>
      <c r="M848" s="1667"/>
      <c r="N848" s="1667"/>
      <c r="O848" s="1667"/>
      <c r="P848" s="1667"/>
      <c r="Q848" s="1667"/>
      <c r="R848" s="1667"/>
      <c r="S848" s="1667"/>
      <c r="T848" s="1667"/>
      <c r="U848" s="1667"/>
      <c r="V848" s="1667"/>
      <c r="W848" s="1667"/>
      <c r="X848" s="1667"/>
      <c r="Y848" s="1667"/>
      <c r="Z848" s="1667"/>
    </row>
    <row r="849">
      <c r="A849" s="1667"/>
      <c r="B849" s="1667"/>
      <c r="C849" s="1667"/>
      <c r="D849" s="1667"/>
      <c r="E849" s="1667"/>
      <c r="F849" s="1667"/>
      <c r="G849" s="1667"/>
      <c r="H849" s="1667"/>
      <c r="I849" s="1667"/>
      <c r="J849" s="1667"/>
      <c r="K849" s="1667"/>
      <c r="L849" s="1667"/>
      <c r="M849" s="1667"/>
      <c r="N849" s="1667"/>
      <c r="O849" s="1667"/>
      <c r="P849" s="1667"/>
      <c r="Q849" s="1667"/>
      <c r="R849" s="1667"/>
      <c r="S849" s="1667"/>
      <c r="T849" s="1667"/>
      <c r="U849" s="1667"/>
      <c r="V849" s="1667"/>
      <c r="W849" s="1667"/>
      <c r="X849" s="1667"/>
      <c r="Y849" s="1667"/>
      <c r="Z849" s="1667"/>
    </row>
    <row r="850">
      <c r="A850" s="1667"/>
      <c r="B850" s="1667"/>
      <c r="C850" s="1667"/>
      <c r="D850" s="1667"/>
      <c r="E850" s="1667"/>
      <c r="F850" s="1667"/>
      <c r="G850" s="1667"/>
      <c r="H850" s="1667"/>
      <c r="I850" s="1667"/>
      <c r="J850" s="1667"/>
      <c r="K850" s="1667"/>
      <c r="L850" s="1667"/>
      <c r="M850" s="1667"/>
      <c r="N850" s="1667"/>
      <c r="O850" s="1667"/>
      <c r="P850" s="1667"/>
      <c r="Q850" s="1667"/>
      <c r="R850" s="1667"/>
      <c r="S850" s="1667"/>
      <c r="T850" s="1667"/>
      <c r="U850" s="1667"/>
      <c r="V850" s="1667"/>
      <c r="W850" s="1667"/>
      <c r="X850" s="1667"/>
      <c r="Y850" s="1667"/>
      <c r="Z850" s="1667"/>
    </row>
    <row r="851">
      <c r="A851" s="1667"/>
      <c r="B851" s="1667"/>
      <c r="C851" s="1667"/>
      <c r="D851" s="1667"/>
      <c r="E851" s="1667"/>
      <c r="F851" s="1667"/>
      <c r="G851" s="1667"/>
      <c r="H851" s="1667"/>
      <c r="I851" s="1667"/>
      <c r="J851" s="1667"/>
      <c r="K851" s="1667"/>
      <c r="L851" s="1667"/>
      <c r="M851" s="1667"/>
      <c r="N851" s="1667"/>
      <c r="O851" s="1667"/>
      <c r="P851" s="1667"/>
      <c r="Q851" s="1667"/>
      <c r="R851" s="1667"/>
      <c r="S851" s="1667"/>
      <c r="T851" s="1667"/>
      <c r="U851" s="1667"/>
      <c r="V851" s="1667"/>
      <c r="W851" s="1667"/>
      <c r="X851" s="1667"/>
      <c r="Y851" s="1667"/>
      <c r="Z851" s="1667"/>
    </row>
    <row r="852">
      <c r="A852" s="1667"/>
      <c r="B852" s="1667"/>
      <c r="C852" s="1667"/>
      <c r="D852" s="1667"/>
      <c r="E852" s="1667"/>
      <c r="F852" s="1667"/>
      <c r="G852" s="1667"/>
      <c r="H852" s="1667"/>
      <c r="I852" s="1667"/>
      <c r="J852" s="1667"/>
      <c r="K852" s="1667"/>
      <c r="L852" s="1667"/>
      <c r="M852" s="1667"/>
      <c r="N852" s="1667"/>
      <c r="O852" s="1667"/>
      <c r="P852" s="1667"/>
      <c r="Q852" s="1667"/>
      <c r="R852" s="1667"/>
      <c r="S852" s="1667"/>
      <c r="T852" s="1667"/>
      <c r="U852" s="1667"/>
      <c r="V852" s="1667"/>
      <c r="W852" s="1667"/>
      <c r="X852" s="1667"/>
      <c r="Y852" s="1667"/>
      <c r="Z852" s="1667"/>
    </row>
    <row r="853">
      <c r="A853" s="1667"/>
      <c r="B853" s="1667"/>
      <c r="C853" s="1667"/>
      <c r="D853" s="1667"/>
      <c r="E853" s="1667"/>
      <c r="F853" s="1667"/>
      <c r="G853" s="1667"/>
      <c r="H853" s="1667"/>
      <c r="I853" s="1667"/>
      <c r="J853" s="1667"/>
      <c r="K853" s="1667"/>
      <c r="L853" s="1667"/>
      <c r="M853" s="1667"/>
      <c r="N853" s="1667"/>
      <c r="O853" s="1667"/>
      <c r="P853" s="1667"/>
      <c r="Q853" s="1667"/>
      <c r="R853" s="1667"/>
      <c r="S853" s="1667"/>
      <c r="T853" s="1667"/>
      <c r="U853" s="1667"/>
      <c r="V853" s="1667"/>
      <c r="W853" s="1667"/>
      <c r="X853" s="1667"/>
      <c r="Y853" s="1667"/>
      <c r="Z853" s="1667"/>
    </row>
    <row r="854">
      <c r="A854" s="1667"/>
      <c r="B854" s="1667"/>
      <c r="C854" s="1667"/>
      <c r="D854" s="1667"/>
      <c r="E854" s="1667"/>
      <c r="F854" s="1667"/>
      <c r="G854" s="1667"/>
      <c r="H854" s="1667"/>
      <c r="I854" s="1667"/>
      <c r="J854" s="1667"/>
      <c r="K854" s="1667"/>
      <c r="L854" s="1667"/>
      <c r="M854" s="1667"/>
      <c r="N854" s="1667"/>
      <c r="O854" s="1667"/>
      <c r="P854" s="1667"/>
      <c r="Q854" s="1667"/>
      <c r="R854" s="1667"/>
      <c r="S854" s="1667"/>
      <c r="T854" s="1667"/>
      <c r="U854" s="1667"/>
      <c r="V854" s="1667"/>
      <c r="W854" s="1667"/>
      <c r="X854" s="1667"/>
      <c r="Y854" s="1667"/>
      <c r="Z854" s="1667"/>
    </row>
    <row r="855">
      <c r="A855" s="1667"/>
      <c r="B855" s="1667"/>
      <c r="C855" s="1667"/>
      <c r="D855" s="1667"/>
      <c r="E855" s="1667"/>
      <c r="F855" s="1667"/>
      <c r="G855" s="1667"/>
      <c r="H855" s="1667"/>
      <c r="I855" s="1667"/>
      <c r="J855" s="1667"/>
      <c r="K855" s="1667"/>
      <c r="L855" s="1667"/>
      <c r="M855" s="1667"/>
      <c r="N855" s="1667"/>
      <c r="O855" s="1667"/>
      <c r="P855" s="1667"/>
      <c r="Q855" s="1667"/>
      <c r="R855" s="1667"/>
      <c r="S855" s="1667"/>
      <c r="T855" s="1667"/>
      <c r="U855" s="1667"/>
      <c r="V855" s="1667"/>
      <c r="W855" s="1667"/>
      <c r="X855" s="1667"/>
      <c r="Y855" s="1667"/>
      <c r="Z855" s="1667"/>
    </row>
    <row r="856">
      <c r="A856" s="1667"/>
      <c r="B856" s="1667"/>
      <c r="C856" s="1667"/>
      <c r="D856" s="1667"/>
      <c r="E856" s="1667"/>
      <c r="F856" s="1667"/>
      <c r="G856" s="1667"/>
      <c r="H856" s="1667"/>
      <c r="I856" s="1667"/>
      <c r="J856" s="1667"/>
      <c r="K856" s="1667"/>
      <c r="L856" s="1667"/>
      <c r="M856" s="1667"/>
      <c r="N856" s="1667"/>
      <c r="O856" s="1667"/>
      <c r="P856" s="1667"/>
      <c r="Q856" s="1667"/>
      <c r="R856" s="1667"/>
      <c r="S856" s="1667"/>
      <c r="T856" s="1667"/>
      <c r="U856" s="1667"/>
      <c r="V856" s="1667"/>
      <c r="W856" s="1667"/>
      <c r="X856" s="1667"/>
      <c r="Y856" s="1667"/>
      <c r="Z856" s="1667"/>
    </row>
    <row r="857">
      <c r="A857" s="1667"/>
      <c r="B857" s="1667"/>
      <c r="C857" s="1667"/>
      <c r="D857" s="1667"/>
      <c r="E857" s="1667"/>
      <c r="F857" s="1667"/>
      <c r="G857" s="1667"/>
      <c r="H857" s="1667"/>
      <c r="I857" s="1667"/>
      <c r="J857" s="1667"/>
      <c r="K857" s="1667"/>
      <c r="L857" s="1667"/>
      <c r="M857" s="1667"/>
      <c r="N857" s="1667"/>
      <c r="O857" s="1667"/>
      <c r="P857" s="1667"/>
      <c r="Q857" s="1667"/>
      <c r="R857" s="1667"/>
      <c r="S857" s="1667"/>
      <c r="T857" s="1667"/>
      <c r="U857" s="1667"/>
      <c r="V857" s="1667"/>
      <c r="W857" s="1667"/>
      <c r="X857" s="1667"/>
      <c r="Y857" s="1667"/>
      <c r="Z857" s="1667"/>
    </row>
    <row r="858">
      <c r="A858" s="1667"/>
      <c r="B858" s="1667"/>
      <c r="C858" s="1667"/>
      <c r="D858" s="1667"/>
      <c r="E858" s="1667"/>
      <c r="F858" s="1667"/>
      <c r="G858" s="1667"/>
      <c r="H858" s="1667"/>
      <c r="I858" s="1667"/>
      <c r="J858" s="1667"/>
      <c r="K858" s="1667"/>
      <c r="L858" s="1667"/>
      <c r="M858" s="1667"/>
      <c r="N858" s="1667"/>
      <c r="O858" s="1667"/>
      <c r="P858" s="1667"/>
      <c r="Q858" s="1667"/>
      <c r="R858" s="1667"/>
      <c r="S858" s="1667"/>
      <c r="T858" s="1667"/>
      <c r="U858" s="1667"/>
      <c r="V858" s="1667"/>
      <c r="W858" s="1667"/>
      <c r="X858" s="1667"/>
      <c r="Y858" s="1667"/>
      <c r="Z858" s="1667"/>
    </row>
    <row r="859">
      <c r="A859" s="1667"/>
      <c r="B859" s="1667"/>
      <c r="C859" s="1667"/>
      <c r="D859" s="1667"/>
      <c r="E859" s="1667"/>
      <c r="F859" s="1667"/>
      <c r="G859" s="1667"/>
      <c r="H859" s="1667"/>
      <c r="I859" s="1667"/>
      <c r="J859" s="1667"/>
      <c r="K859" s="1667"/>
      <c r="L859" s="1667"/>
      <c r="M859" s="1667"/>
      <c r="N859" s="1667"/>
      <c r="O859" s="1667"/>
      <c r="P859" s="1667"/>
      <c r="Q859" s="1667"/>
      <c r="R859" s="1667"/>
      <c r="S859" s="1667"/>
      <c r="T859" s="1667"/>
      <c r="U859" s="1667"/>
      <c r="V859" s="1667"/>
      <c r="W859" s="1667"/>
      <c r="X859" s="1667"/>
      <c r="Y859" s="1667"/>
      <c r="Z859" s="1667"/>
    </row>
    <row r="860">
      <c r="A860" s="1667"/>
      <c r="B860" s="1667"/>
      <c r="C860" s="1667"/>
      <c r="D860" s="1667"/>
      <c r="E860" s="1667"/>
      <c r="F860" s="1667"/>
      <c r="G860" s="1667"/>
      <c r="H860" s="1667"/>
      <c r="I860" s="1667"/>
      <c r="J860" s="1667"/>
      <c r="K860" s="1667"/>
      <c r="L860" s="1667"/>
      <c r="M860" s="1667"/>
      <c r="N860" s="1667"/>
      <c r="O860" s="1667"/>
      <c r="P860" s="1667"/>
      <c r="Q860" s="1667"/>
      <c r="R860" s="1667"/>
      <c r="S860" s="1667"/>
      <c r="T860" s="1667"/>
      <c r="U860" s="1667"/>
      <c r="V860" s="1667"/>
      <c r="W860" s="1667"/>
      <c r="X860" s="1667"/>
      <c r="Y860" s="1667"/>
      <c r="Z860" s="1667"/>
    </row>
    <row r="861">
      <c r="A861" s="1667"/>
      <c r="B861" s="1667"/>
      <c r="C861" s="1667"/>
      <c r="D861" s="1667"/>
      <c r="E861" s="1667"/>
      <c r="F861" s="1667"/>
      <c r="G861" s="1667"/>
      <c r="H861" s="1667"/>
      <c r="I861" s="1667"/>
      <c r="J861" s="1667"/>
      <c r="K861" s="1667"/>
      <c r="L861" s="1667"/>
      <c r="M861" s="1667"/>
      <c r="N861" s="1667"/>
      <c r="O861" s="1667"/>
      <c r="P861" s="1667"/>
      <c r="Q861" s="1667"/>
      <c r="R861" s="1667"/>
      <c r="S861" s="1667"/>
      <c r="T861" s="1667"/>
      <c r="U861" s="1667"/>
      <c r="V861" s="1667"/>
      <c r="W861" s="1667"/>
      <c r="X861" s="1667"/>
      <c r="Y861" s="1667"/>
      <c r="Z861" s="1667"/>
    </row>
    <row r="862">
      <c r="A862" s="1667"/>
      <c r="B862" s="1667"/>
      <c r="C862" s="1667"/>
      <c r="D862" s="1667"/>
      <c r="E862" s="1667"/>
      <c r="F862" s="1667"/>
      <c r="G862" s="1667"/>
      <c r="H862" s="1667"/>
      <c r="I862" s="1667"/>
      <c r="J862" s="1667"/>
      <c r="K862" s="1667"/>
      <c r="L862" s="1667"/>
      <c r="M862" s="1667"/>
      <c r="N862" s="1667"/>
      <c r="O862" s="1667"/>
      <c r="P862" s="1667"/>
      <c r="Q862" s="1667"/>
      <c r="R862" s="1667"/>
      <c r="S862" s="1667"/>
      <c r="T862" s="1667"/>
      <c r="U862" s="1667"/>
      <c r="V862" s="1667"/>
      <c r="W862" s="1667"/>
      <c r="X862" s="1667"/>
      <c r="Y862" s="1667"/>
      <c r="Z862" s="1667"/>
    </row>
    <row r="863">
      <c r="A863" s="1667"/>
      <c r="B863" s="1667"/>
      <c r="C863" s="1667"/>
      <c r="D863" s="1667"/>
      <c r="E863" s="1667"/>
      <c r="F863" s="1667"/>
      <c r="G863" s="1667"/>
      <c r="H863" s="1667"/>
      <c r="I863" s="1667"/>
      <c r="J863" s="1667"/>
      <c r="K863" s="1667"/>
      <c r="L863" s="1667"/>
      <c r="M863" s="1667"/>
      <c r="N863" s="1667"/>
      <c r="O863" s="1667"/>
      <c r="P863" s="1667"/>
      <c r="Q863" s="1667"/>
      <c r="R863" s="1667"/>
      <c r="S863" s="1667"/>
      <c r="T863" s="1667"/>
      <c r="U863" s="1667"/>
      <c r="V863" s="1667"/>
      <c r="W863" s="1667"/>
      <c r="X863" s="1667"/>
      <c r="Y863" s="1667"/>
      <c r="Z863" s="1667"/>
    </row>
    <row r="864">
      <c r="A864" s="1667"/>
      <c r="B864" s="1667"/>
      <c r="C864" s="1667"/>
      <c r="D864" s="1667"/>
      <c r="E864" s="1667"/>
      <c r="F864" s="1667"/>
      <c r="G864" s="1667"/>
      <c r="H864" s="1667"/>
      <c r="I864" s="1667"/>
      <c r="J864" s="1667"/>
      <c r="K864" s="1667"/>
      <c r="L864" s="1667"/>
      <c r="M864" s="1667"/>
      <c r="N864" s="1667"/>
      <c r="O864" s="1667"/>
      <c r="P864" s="1667"/>
      <c r="Q864" s="1667"/>
      <c r="R864" s="1667"/>
      <c r="S864" s="1667"/>
      <c r="T864" s="1667"/>
      <c r="U864" s="1667"/>
      <c r="V864" s="1667"/>
      <c r="W864" s="1667"/>
      <c r="X864" s="1667"/>
      <c r="Y864" s="1667"/>
      <c r="Z864" s="1667"/>
    </row>
    <row r="865">
      <c r="A865" s="1667"/>
      <c r="B865" s="1667"/>
      <c r="C865" s="1667"/>
      <c r="D865" s="1667"/>
      <c r="E865" s="1667"/>
      <c r="F865" s="1667"/>
      <c r="G865" s="1667"/>
      <c r="H865" s="1667"/>
      <c r="I865" s="1667"/>
      <c r="J865" s="1667"/>
      <c r="K865" s="1667"/>
      <c r="L865" s="1667"/>
      <c r="M865" s="1667"/>
      <c r="N865" s="1667"/>
      <c r="O865" s="1667"/>
      <c r="P865" s="1667"/>
      <c r="Q865" s="1667"/>
      <c r="R865" s="1667"/>
      <c r="S865" s="1667"/>
      <c r="T865" s="1667"/>
      <c r="U865" s="1667"/>
      <c r="V865" s="1667"/>
      <c r="W865" s="1667"/>
      <c r="X865" s="1667"/>
      <c r="Y865" s="1667"/>
      <c r="Z865" s="1667"/>
    </row>
    <row r="866">
      <c r="A866" s="1667"/>
      <c r="B866" s="1667"/>
      <c r="C866" s="1667"/>
      <c r="D866" s="1667"/>
      <c r="E866" s="1667"/>
      <c r="F866" s="1667"/>
      <c r="G866" s="1667"/>
      <c r="H866" s="1667"/>
      <c r="I866" s="1667"/>
      <c r="J866" s="1667"/>
      <c r="K866" s="1667"/>
      <c r="L866" s="1667"/>
      <c r="M866" s="1667"/>
      <c r="N866" s="1667"/>
      <c r="O866" s="1667"/>
      <c r="P866" s="1667"/>
      <c r="Q866" s="1667"/>
      <c r="R866" s="1667"/>
      <c r="S866" s="1667"/>
      <c r="T866" s="1667"/>
      <c r="U866" s="1667"/>
      <c r="V866" s="1667"/>
      <c r="W866" s="1667"/>
      <c r="X866" s="1667"/>
      <c r="Y866" s="1667"/>
      <c r="Z866" s="1667"/>
    </row>
    <row r="867">
      <c r="A867" s="1667"/>
      <c r="B867" s="1667"/>
      <c r="C867" s="1667"/>
      <c r="D867" s="1667"/>
      <c r="E867" s="1667"/>
      <c r="F867" s="1667"/>
      <c r="G867" s="1667"/>
      <c r="H867" s="1667"/>
      <c r="I867" s="1667"/>
      <c r="J867" s="1667"/>
      <c r="K867" s="1667"/>
      <c r="L867" s="1667"/>
      <c r="M867" s="1667"/>
      <c r="N867" s="1667"/>
      <c r="O867" s="1667"/>
      <c r="P867" s="1667"/>
      <c r="Q867" s="1667"/>
      <c r="R867" s="1667"/>
      <c r="S867" s="1667"/>
      <c r="T867" s="1667"/>
      <c r="U867" s="1667"/>
      <c r="V867" s="1667"/>
      <c r="W867" s="1667"/>
      <c r="X867" s="1667"/>
      <c r="Y867" s="1667"/>
      <c r="Z867" s="1667"/>
    </row>
    <row r="868">
      <c r="A868" s="1667"/>
      <c r="B868" s="1667"/>
      <c r="C868" s="1667"/>
      <c r="D868" s="1667"/>
      <c r="E868" s="1667"/>
      <c r="F868" s="1667"/>
      <c r="G868" s="1667"/>
      <c r="H868" s="1667"/>
      <c r="I868" s="1667"/>
      <c r="J868" s="1667"/>
      <c r="K868" s="1667"/>
      <c r="L868" s="1667"/>
      <c r="M868" s="1667"/>
      <c r="N868" s="1667"/>
      <c r="O868" s="1667"/>
      <c r="P868" s="1667"/>
      <c r="Q868" s="1667"/>
      <c r="R868" s="1667"/>
      <c r="S868" s="1667"/>
      <c r="T868" s="1667"/>
      <c r="U868" s="1667"/>
      <c r="V868" s="1667"/>
      <c r="W868" s="1667"/>
      <c r="X868" s="1667"/>
      <c r="Y868" s="1667"/>
      <c r="Z868" s="1667"/>
    </row>
    <row r="869">
      <c r="A869" s="1667"/>
      <c r="B869" s="1667"/>
      <c r="C869" s="1667"/>
      <c r="D869" s="1667"/>
      <c r="E869" s="1667"/>
      <c r="F869" s="1667"/>
      <c r="G869" s="1667"/>
      <c r="H869" s="1667"/>
      <c r="I869" s="1667"/>
      <c r="J869" s="1667"/>
      <c r="K869" s="1667"/>
      <c r="L869" s="1667"/>
      <c r="M869" s="1667"/>
      <c r="N869" s="1667"/>
      <c r="O869" s="1667"/>
      <c r="P869" s="1667"/>
      <c r="Q869" s="1667"/>
      <c r="R869" s="1667"/>
      <c r="S869" s="1667"/>
      <c r="T869" s="1667"/>
      <c r="U869" s="1667"/>
      <c r="V869" s="1667"/>
      <c r="W869" s="1667"/>
      <c r="X869" s="1667"/>
      <c r="Y869" s="1667"/>
      <c r="Z869" s="1667"/>
    </row>
    <row r="870">
      <c r="A870" s="1667"/>
      <c r="B870" s="1667"/>
      <c r="C870" s="1667"/>
      <c r="D870" s="1667"/>
      <c r="E870" s="1667"/>
      <c r="F870" s="1667"/>
      <c r="G870" s="1667"/>
      <c r="H870" s="1667"/>
      <c r="I870" s="1667"/>
      <c r="J870" s="1667"/>
      <c r="K870" s="1667"/>
      <c r="L870" s="1667"/>
      <c r="M870" s="1667"/>
      <c r="N870" s="1667"/>
      <c r="O870" s="1667"/>
      <c r="P870" s="1667"/>
      <c r="Q870" s="1667"/>
      <c r="R870" s="1667"/>
      <c r="S870" s="1667"/>
      <c r="T870" s="1667"/>
      <c r="U870" s="1667"/>
      <c r="V870" s="1667"/>
      <c r="W870" s="1667"/>
      <c r="X870" s="1667"/>
      <c r="Y870" s="1667"/>
      <c r="Z870" s="1667"/>
    </row>
    <row r="871">
      <c r="A871" s="1667"/>
      <c r="B871" s="1667"/>
      <c r="C871" s="1667"/>
      <c r="D871" s="1667"/>
      <c r="E871" s="1667"/>
      <c r="F871" s="1667"/>
      <c r="G871" s="1667"/>
      <c r="H871" s="1667"/>
      <c r="I871" s="1667"/>
      <c r="J871" s="1667"/>
      <c r="K871" s="1667"/>
      <c r="L871" s="1667"/>
      <c r="M871" s="1667"/>
      <c r="N871" s="1667"/>
      <c r="O871" s="1667"/>
      <c r="P871" s="1667"/>
      <c r="Q871" s="1667"/>
      <c r="R871" s="1667"/>
      <c r="S871" s="1667"/>
      <c r="T871" s="1667"/>
      <c r="U871" s="1667"/>
      <c r="V871" s="1667"/>
      <c r="W871" s="1667"/>
      <c r="X871" s="1667"/>
      <c r="Y871" s="1667"/>
      <c r="Z871" s="1667"/>
    </row>
    <row r="872">
      <c r="A872" s="1667"/>
      <c r="B872" s="1667"/>
      <c r="C872" s="1667"/>
      <c r="D872" s="1667"/>
      <c r="E872" s="1667"/>
      <c r="F872" s="1667"/>
      <c r="G872" s="1667"/>
      <c r="H872" s="1667"/>
      <c r="I872" s="1667"/>
      <c r="J872" s="1667"/>
      <c r="K872" s="1667"/>
      <c r="L872" s="1667"/>
      <c r="M872" s="1667"/>
      <c r="N872" s="1667"/>
      <c r="O872" s="1667"/>
      <c r="P872" s="1667"/>
      <c r="Q872" s="1667"/>
      <c r="R872" s="1667"/>
      <c r="S872" s="1667"/>
      <c r="T872" s="1667"/>
      <c r="U872" s="1667"/>
      <c r="V872" s="1667"/>
      <c r="W872" s="1667"/>
      <c r="X872" s="1667"/>
      <c r="Y872" s="1667"/>
      <c r="Z872" s="1667"/>
    </row>
    <row r="873">
      <c r="A873" s="1667"/>
      <c r="B873" s="1667"/>
      <c r="C873" s="1667"/>
      <c r="D873" s="1667"/>
      <c r="E873" s="1667"/>
      <c r="F873" s="1667"/>
      <c r="G873" s="1667"/>
      <c r="H873" s="1667"/>
      <c r="I873" s="1667"/>
      <c r="J873" s="1667"/>
      <c r="K873" s="1667"/>
      <c r="L873" s="1667"/>
      <c r="M873" s="1667"/>
      <c r="N873" s="1667"/>
      <c r="O873" s="1667"/>
      <c r="P873" s="1667"/>
      <c r="Q873" s="1667"/>
      <c r="R873" s="1667"/>
      <c r="S873" s="1667"/>
      <c r="T873" s="1667"/>
      <c r="U873" s="1667"/>
      <c r="V873" s="1667"/>
      <c r="W873" s="1667"/>
      <c r="X873" s="1667"/>
      <c r="Y873" s="1667"/>
      <c r="Z873" s="1667"/>
    </row>
    <row r="874">
      <c r="A874" s="1667"/>
      <c r="B874" s="1667"/>
      <c r="C874" s="1667"/>
      <c r="D874" s="1667"/>
      <c r="E874" s="1667"/>
      <c r="F874" s="1667"/>
      <c r="G874" s="1667"/>
      <c r="H874" s="1667"/>
      <c r="I874" s="1667"/>
      <c r="J874" s="1667"/>
      <c r="K874" s="1667"/>
      <c r="L874" s="1667"/>
      <c r="M874" s="1667"/>
      <c r="N874" s="1667"/>
      <c r="O874" s="1667"/>
      <c r="P874" s="1667"/>
      <c r="Q874" s="1667"/>
      <c r="R874" s="1667"/>
      <c r="S874" s="1667"/>
      <c r="T874" s="1667"/>
      <c r="U874" s="1667"/>
      <c r="V874" s="1667"/>
      <c r="W874" s="1667"/>
      <c r="X874" s="1667"/>
      <c r="Y874" s="1667"/>
      <c r="Z874" s="1667"/>
    </row>
    <row r="875">
      <c r="A875" s="1667"/>
      <c r="B875" s="1667"/>
      <c r="C875" s="1667"/>
      <c r="D875" s="1667"/>
      <c r="E875" s="1667"/>
      <c r="F875" s="1667"/>
      <c r="G875" s="1667"/>
      <c r="H875" s="1667"/>
      <c r="I875" s="1667"/>
      <c r="J875" s="1667"/>
      <c r="K875" s="1667"/>
      <c r="L875" s="1667"/>
      <c r="M875" s="1667"/>
      <c r="N875" s="1667"/>
      <c r="O875" s="1667"/>
      <c r="P875" s="1667"/>
      <c r="Q875" s="1667"/>
      <c r="R875" s="1667"/>
      <c r="S875" s="1667"/>
      <c r="T875" s="1667"/>
      <c r="U875" s="1667"/>
      <c r="V875" s="1667"/>
      <c r="W875" s="1667"/>
      <c r="X875" s="1667"/>
      <c r="Y875" s="1667"/>
      <c r="Z875" s="1667"/>
    </row>
    <row r="876">
      <c r="A876" s="1667"/>
      <c r="B876" s="1667"/>
      <c r="C876" s="1667"/>
      <c r="D876" s="1667"/>
      <c r="E876" s="1667"/>
      <c r="F876" s="1667"/>
      <c r="G876" s="1667"/>
      <c r="H876" s="1667"/>
      <c r="I876" s="1667"/>
      <c r="J876" s="1667"/>
      <c r="K876" s="1667"/>
      <c r="L876" s="1667"/>
      <c r="M876" s="1667"/>
      <c r="N876" s="1667"/>
      <c r="O876" s="1667"/>
      <c r="P876" s="1667"/>
      <c r="Q876" s="1667"/>
      <c r="R876" s="1667"/>
      <c r="S876" s="1667"/>
      <c r="T876" s="1667"/>
      <c r="U876" s="1667"/>
      <c r="V876" s="1667"/>
      <c r="W876" s="1667"/>
      <c r="X876" s="1667"/>
      <c r="Y876" s="1667"/>
      <c r="Z876" s="1667"/>
    </row>
    <row r="877">
      <c r="A877" s="1667"/>
      <c r="B877" s="1667"/>
      <c r="C877" s="1667"/>
      <c r="D877" s="1667"/>
      <c r="E877" s="1667"/>
      <c r="F877" s="1667"/>
      <c r="G877" s="1667"/>
      <c r="H877" s="1667"/>
      <c r="I877" s="1667"/>
      <c r="J877" s="1667"/>
      <c r="K877" s="1667"/>
      <c r="L877" s="1667"/>
      <c r="M877" s="1667"/>
      <c r="N877" s="1667"/>
      <c r="O877" s="1667"/>
      <c r="P877" s="1667"/>
      <c r="Q877" s="1667"/>
      <c r="R877" s="1667"/>
      <c r="S877" s="1667"/>
      <c r="T877" s="1667"/>
      <c r="U877" s="1667"/>
      <c r="V877" s="1667"/>
      <c r="W877" s="1667"/>
      <c r="X877" s="1667"/>
      <c r="Y877" s="1667"/>
      <c r="Z877" s="1667"/>
    </row>
    <row r="878">
      <c r="A878" s="1667"/>
      <c r="B878" s="1667"/>
      <c r="C878" s="1667"/>
      <c r="D878" s="1667"/>
      <c r="E878" s="1667"/>
      <c r="F878" s="1667"/>
      <c r="G878" s="1667"/>
      <c r="H878" s="1667"/>
      <c r="I878" s="1667"/>
      <c r="J878" s="1667"/>
      <c r="K878" s="1667"/>
      <c r="L878" s="1667"/>
      <c r="M878" s="1667"/>
      <c r="N878" s="1667"/>
      <c r="O878" s="1667"/>
      <c r="P878" s="1667"/>
      <c r="Q878" s="1667"/>
      <c r="R878" s="1667"/>
      <c r="S878" s="1667"/>
      <c r="T878" s="1667"/>
      <c r="U878" s="1667"/>
      <c r="V878" s="1667"/>
      <c r="W878" s="1667"/>
      <c r="X878" s="1667"/>
      <c r="Y878" s="1667"/>
      <c r="Z878" s="1667"/>
    </row>
    <row r="879">
      <c r="A879" s="1667"/>
      <c r="B879" s="1667"/>
      <c r="C879" s="1667"/>
      <c r="D879" s="1667"/>
      <c r="E879" s="1667"/>
      <c r="F879" s="1667"/>
      <c r="G879" s="1667"/>
      <c r="H879" s="1667"/>
      <c r="I879" s="1667"/>
      <c r="J879" s="1667"/>
      <c r="K879" s="1667"/>
      <c r="L879" s="1667"/>
      <c r="M879" s="1667"/>
      <c r="N879" s="1667"/>
      <c r="O879" s="1667"/>
      <c r="P879" s="1667"/>
      <c r="Q879" s="1667"/>
      <c r="R879" s="1667"/>
      <c r="S879" s="1667"/>
      <c r="T879" s="1667"/>
      <c r="U879" s="1667"/>
      <c r="V879" s="1667"/>
      <c r="W879" s="1667"/>
      <c r="X879" s="1667"/>
      <c r="Y879" s="1667"/>
      <c r="Z879" s="1667"/>
    </row>
    <row r="880">
      <c r="A880" s="1667"/>
      <c r="B880" s="1667"/>
      <c r="C880" s="1667"/>
      <c r="D880" s="1667"/>
      <c r="E880" s="1667"/>
      <c r="F880" s="1667"/>
      <c r="G880" s="1667"/>
      <c r="H880" s="1667"/>
      <c r="I880" s="1667"/>
      <c r="J880" s="1667"/>
      <c r="K880" s="1667"/>
      <c r="L880" s="1667"/>
      <c r="M880" s="1667"/>
      <c r="N880" s="1667"/>
      <c r="O880" s="1667"/>
      <c r="P880" s="1667"/>
      <c r="Q880" s="1667"/>
      <c r="R880" s="1667"/>
      <c r="S880" s="1667"/>
      <c r="T880" s="1667"/>
      <c r="U880" s="1667"/>
      <c r="V880" s="1667"/>
      <c r="W880" s="1667"/>
      <c r="X880" s="1667"/>
      <c r="Y880" s="1667"/>
      <c r="Z880" s="1667"/>
    </row>
    <row r="881">
      <c r="A881" s="1667"/>
      <c r="B881" s="1667"/>
      <c r="C881" s="1667"/>
      <c r="D881" s="1667"/>
      <c r="E881" s="1667"/>
      <c r="F881" s="1667"/>
      <c r="G881" s="1667"/>
      <c r="H881" s="1667"/>
      <c r="I881" s="1667"/>
      <c r="J881" s="1667"/>
      <c r="K881" s="1667"/>
      <c r="L881" s="1667"/>
      <c r="M881" s="1667"/>
      <c r="N881" s="1667"/>
      <c r="O881" s="1667"/>
      <c r="P881" s="1667"/>
      <c r="Q881" s="1667"/>
      <c r="R881" s="1667"/>
      <c r="S881" s="1667"/>
      <c r="T881" s="1667"/>
      <c r="U881" s="1667"/>
      <c r="V881" s="1667"/>
      <c r="W881" s="1667"/>
      <c r="X881" s="1667"/>
      <c r="Y881" s="1667"/>
      <c r="Z881" s="1667"/>
    </row>
    <row r="882">
      <c r="A882" s="1667"/>
      <c r="B882" s="1667"/>
      <c r="C882" s="1667"/>
      <c r="D882" s="1667"/>
      <c r="E882" s="1667"/>
      <c r="F882" s="1667"/>
      <c r="G882" s="1667"/>
      <c r="H882" s="1667"/>
      <c r="I882" s="1667"/>
      <c r="J882" s="1667"/>
      <c r="K882" s="1667"/>
      <c r="L882" s="1667"/>
      <c r="M882" s="1667"/>
      <c r="N882" s="1667"/>
      <c r="O882" s="1667"/>
      <c r="P882" s="1667"/>
      <c r="Q882" s="1667"/>
      <c r="R882" s="1667"/>
      <c r="S882" s="1667"/>
      <c r="T882" s="1667"/>
      <c r="U882" s="1667"/>
      <c r="V882" s="1667"/>
      <c r="W882" s="1667"/>
      <c r="X882" s="1667"/>
      <c r="Y882" s="1667"/>
      <c r="Z882" s="1667"/>
    </row>
    <row r="883">
      <c r="A883" s="1667"/>
      <c r="B883" s="1667"/>
      <c r="C883" s="1667"/>
      <c r="D883" s="1667"/>
      <c r="E883" s="1667"/>
      <c r="F883" s="1667"/>
      <c r="G883" s="1667"/>
      <c r="H883" s="1667"/>
      <c r="I883" s="1667"/>
      <c r="J883" s="1667"/>
      <c r="K883" s="1667"/>
      <c r="L883" s="1667"/>
      <c r="M883" s="1667"/>
      <c r="N883" s="1667"/>
      <c r="O883" s="1667"/>
      <c r="P883" s="1667"/>
      <c r="Q883" s="1667"/>
      <c r="R883" s="1667"/>
      <c r="S883" s="1667"/>
      <c r="T883" s="1667"/>
      <c r="U883" s="1667"/>
      <c r="V883" s="1667"/>
      <c r="W883" s="1667"/>
      <c r="X883" s="1667"/>
      <c r="Y883" s="1667"/>
      <c r="Z883" s="1667"/>
    </row>
    <row r="884">
      <c r="A884" s="1667"/>
      <c r="B884" s="1667"/>
      <c r="C884" s="1667"/>
      <c r="D884" s="1667"/>
      <c r="E884" s="1667"/>
      <c r="F884" s="1667"/>
      <c r="G884" s="1667"/>
      <c r="H884" s="1667"/>
      <c r="I884" s="1667"/>
      <c r="J884" s="1667"/>
      <c r="K884" s="1667"/>
      <c r="L884" s="1667"/>
      <c r="M884" s="1667"/>
      <c r="N884" s="1667"/>
      <c r="O884" s="1667"/>
      <c r="P884" s="1667"/>
      <c r="Q884" s="1667"/>
      <c r="R884" s="1667"/>
      <c r="S884" s="1667"/>
      <c r="T884" s="1667"/>
      <c r="U884" s="1667"/>
      <c r="V884" s="1667"/>
      <c r="W884" s="1667"/>
      <c r="X884" s="1667"/>
      <c r="Y884" s="1667"/>
      <c r="Z884" s="1667"/>
    </row>
    <row r="885">
      <c r="A885" s="1667"/>
      <c r="B885" s="1667"/>
      <c r="C885" s="1667"/>
      <c r="D885" s="1667"/>
      <c r="E885" s="1667"/>
      <c r="F885" s="1667"/>
      <c r="G885" s="1667"/>
      <c r="H885" s="1667"/>
      <c r="I885" s="1667"/>
      <c r="J885" s="1667"/>
      <c r="K885" s="1667"/>
      <c r="L885" s="1667"/>
      <c r="M885" s="1667"/>
      <c r="N885" s="1667"/>
      <c r="O885" s="1667"/>
      <c r="P885" s="1667"/>
      <c r="Q885" s="1667"/>
      <c r="R885" s="1667"/>
      <c r="S885" s="1667"/>
      <c r="T885" s="1667"/>
      <c r="U885" s="1667"/>
      <c r="V885" s="1667"/>
      <c r="W885" s="1667"/>
      <c r="X885" s="1667"/>
      <c r="Y885" s="1667"/>
      <c r="Z885" s="1667"/>
    </row>
    <row r="886">
      <c r="A886" s="1667"/>
      <c r="B886" s="1667"/>
      <c r="C886" s="1667"/>
      <c r="D886" s="1667"/>
      <c r="E886" s="1667"/>
      <c r="F886" s="1667"/>
      <c r="G886" s="1667"/>
      <c r="H886" s="1667"/>
      <c r="I886" s="1667"/>
      <c r="J886" s="1667"/>
      <c r="K886" s="1667"/>
      <c r="L886" s="1667"/>
      <c r="M886" s="1667"/>
      <c r="N886" s="1667"/>
      <c r="O886" s="1667"/>
      <c r="P886" s="1667"/>
      <c r="Q886" s="1667"/>
      <c r="R886" s="1667"/>
      <c r="S886" s="1667"/>
      <c r="T886" s="1667"/>
      <c r="U886" s="1667"/>
      <c r="V886" s="1667"/>
      <c r="W886" s="1667"/>
      <c r="X886" s="1667"/>
      <c r="Y886" s="1667"/>
      <c r="Z886" s="1667"/>
    </row>
    <row r="887">
      <c r="A887" s="1667"/>
      <c r="B887" s="1667"/>
      <c r="C887" s="1667"/>
      <c r="D887" s="1667"/>
      <c r="E887" s="1667"/>
      <c r="F887" s="1667"/>
      <c r="G887" s="1667"/>
      <c r="H887" s="1667"/>
      <c r="I887" s="1667"/>
      <c r="J887" s="1667"/>
      <c r="K887" s="1667"/>
      <c r="L887" s="1667"/>
      <c r="M887" s="1667"/>
      <c r="N887" s="1667"/>
      <c r="O887" s="1667"/>
      <c r="P887" s="1667"/>
      <c r="Q887" s="1667"/>
      <c r="R887" s="1667"/>
      <c r="S887" s="1667"/>
      <c r="T887" s="1667"/>
      <c r="U887" s="1667"/>
      <c r="V887" s="1667"/>
      <c r="W887" s="1667"/>
      <c r="X887" s="1667"/>
      <c r="Y887" s="1667"/>
      <c r="Z887" s="1667"/>
    </row>
    <row r="888">
      <c r="A888" s="1667"/>
      <c r="B888" s="1667"/>
      <c r="C888" s="1667"/>
      <c r="D888" s="1667"/>
      <c r="E888" s="1667"/>
      <c r="F888" s="1667"/>
      <c r="G888" s="1667"/>
      <c r="H888" s="1667"/>
      <c r="I888" s="1667"/>
      <c r="J888" s="1667"/>
      <c r="K888" s="1667"/>
      <c r="L888" s="1667"/>
      <c r="M888" s="1667"/>
      <c r="N888" s="1667"/>
      <c r="O888" s="1667"/>
      <c r="P888" s="1667"/>
      <c r="Q888" s="1667"/>
      <c r="R888" s="1667"/>
      <c r="S888" s="1667"/>
      <c r="T888" s="1667"/>
      <c r="U888" s="1667"/>
      <c r="V888" s="1667"/>
      <c r="W888" s="1667"/>
      <c r="X888" s="1667"/>
      <c r="Y888" s="1667"/>
      <c r="Z888" s="1667"/>
    </row>
    <row r="889">
      <c r="A889" s="1667"/>
      <c r="B889" s="1667"/>
      <c r="C889" s="1667"/>
      <c r="D889" s="1667"/>
      <c r="E889" s="1667"/>
      <c r="F889" s="1667"/>
      <c r="G889" s="1667"/>
      <c r="H889" s="1667"/>
      <c r="I889" s="1667"/>
      <c r="J889" s="1667"/>
      <c r="K889" s="1667"/>
      <c r="L889" s="1667"/>
      <c r="M889" s="1667"/>
      <c r="N889" s="1667"/>
      <c r="O889" s="1667"/>
      <c r="P889" s="1667"/>
      <c r="Q889" s="1667"/>
      <c r="R889" s="1667"/>
      <c r="S889" s="1667"/>
      <c r="T889" s="1667"/>
      <c r="U889" s="1667"/>
      <c r="V889" s="1667"/>
      <c r="W889" s="1667"/>
      <c r="X889" s="1667"/>
      <c r="Y889" s="1667"/>
      <c r="Z889" s="1667"/>
    </row>
    <row r="890">
      <c r="A890" s="1667"/>
      <c r="B890" s="1667"/>
      <c r="C890" s="1667"/>
      <c r="D890" s="1667"/>
      <c r="E890" s="1667"/>
      <c r="F890" s="1667"/>
      <c r="G890" s="1667"/>
      <c r="H890" s="1667"/>
      <c r="I890" s="1667"/>
      <c r="J890" s="1667"/>
      <c r="K890" s="1667"/>
      <c r="L890" s="1667"/>
      <c r="M890" s="1667"/>
      <c r="N890" s="1667"/>
      <c r="O890" s="1667"/>
      <c r="P890" s="1667"/>
      <c r="Q890" s="1667"/>
      <c r="R890" s="1667"/>
      <c r="S890" s="1667"/>
      <c r="T890" s="1667"/>
      <c r="U890" s="1667"/>
      <c r="V890" s="1667"/>
      <c r="W890" s="1667"/>
      <c r="X890" s="1667"/>
      <c r="Y890" s="1667"/>
      <c r="Z890" s="1667"/>
    </row>
    <row r="891">
      <c r="A891" s="1667"/>
      <c r="B891" s="1667"/>
      <c r="C891" s="1667"/>
      <c r="D891" s="1667"/>
      <c r="E891" s="1667"/>
      <c r="F891" s="1667"/>
      <c r="G891" s="1667"/>
      <c r="H891" s="1667"/>
      <c r="I891" s="1667"/>
      <c r="J891" s="1667"/>
      <c r="K891" s="1667"/>
      <c r="L891" s="1667"/>
      <c r="M891" s="1667"/>
      <c r="N891" s="1667"/>
      <c r="O891" s="1667"/>
      <c r="P891" s="1667"/>
      <c r="Q891" s="1667"/>
      <c r="R891" s="1667"/>
      <c r="S891" s="1667"/>
      <c r="T891" s="1667"/>
      <c r="U891" s="1667"/>
      <c r="V891" s="1667"/>
      <c r="W891" s="1667"/>
      <c r="X891" s="1667"/>
      <c r="Y891" s="1667"/>
      <c r="Z891" s="1667"/>
    </row>
    <row r="892">
      <c r="A892" s="1667"/>
      <c r="B892" s="1667"/>
      <c r="C892" s="1667"/>
      <c r="D892" s="1667"/>
      <c r="E892" s="1667"/>
      <c r="F892" s="1667"/>
      <c r="G892" s="1667"/>
      <c r="H892" s="1667"/>
      <c r="I892" s="1667"/>
      <c r="J892" s="1667"/>
      <c r="K892" s="1667"/>
      <c r="L892" s="1667"/>
      <c r="M892" s="1667"/>
      <c r="N892" s="1667"/>
      <c r="O892" s="1667"/>
      <c r="P892" s="1667"/>
      <c r="Q892" s="1667"/>
      <c r="R892" s="1667"/>
      <c r="S892" s="1667"/>
      <c r="T892" s="1667"/>
      <c r="U892" s="1667"/>
      <c r="V892" s="1667"/>
      <c r="W892" s="1667"/>
      <c r="X892" s="1667"/>
      <c r="Y892" s="1667"/>
      <c r="Z892" s="1667"/>
    </row>
    <row r="893">
      <c r="A893" s="1667"/>
      <c r="B893" s="1667"/>
      <c r="C893" s="1667"/>
      <c r="D893" s="1667"/>
      <c r="E893" s="1667"/>
      <c r="F893" s="1667"/>
      <c r="G893" s="1667"/>
      <c r="H893" s="1667"/>
      <c r="I893" s="1667"/>
      <c r="J893" s="1667"/>
      <c r="K893" s="1667"/>
      <c r="L893" s="1667"/>
      <c r="M893" s="1667"/>
      <c r="N893" s="1667"/>
      <c r="O893" s="1667"/>
      <c r="P893" s="1667"/>
      <c r="Q893" s="1667"/>
      <c r="R893" s="1667"/>
      <c r="S893" s="1667"/>
      <c r="T893" s="1667"/>
      <c r="U893" s="1667"/>
      <c r="V893" s="1667"/>
      <c r="W893" s="1667"/>
      <c r="X893" s="1667"/>
      <c r="Y893" s="1667"/>
      <c r="Z893" s="1667"/>
    </row>
    <row r="894">
      <c r="A894" s="1667"/>
      <c r="B894" s="1667"/>
      <c r="C894" s="1667"/>
      <c r="D894" s="1667"/>
      <c r="E894" s="1667"/>
      <c r="F894" s="1667"/>
      <c r="G894" s="1667"/>
      <c r="H894" s="1667"/>
      <c r="I894" s="1667"/>
      <c r="J894" s="1667"/>
      <c r="K894" s="1667"/>
      <c r="L894" s="1667"/>
      <c r="M894" s="1667"/>
      <c r="N894" s="1667"/>
      <c r="O894" s="1667"/>
      <c r="P894" s="1667"/>
      <c r="Q894" s="1667"/>
      <c r="R894" s="1667"/>
      <c r="S894" s="1667"/>
      <c r="T894" s="1667"/>
      <c r="U894" s="1667"/>
      <c r="V894" s="1667"/>
      <c r="W894" s="1667"/>
      <c r="X894" s="1667"/>
      <c r="Y894" s="1667"/>
      <c r="Z894" s="1667"/>
    </row>
    <row r="895">
      <c r="A895" s="1667"/>
      <c r="B895" s="1667"/>
      <c r="C895" s="1667"/>
      <c r="D895" s="1667"/>
      <c r="E895" s="1667"/>
      <c r="F895" s="1667"/>
      <c r="G895" s="1667"/>
      <c r="H895" s="1667"/>
      <c r="I895" s="1667"/>
      <c r="J895" s="1667"/>
      <c r="K895" s="1667"/>
      <c r="L895" s="1667"/>
      <c r="M895" s="1667"/>
      <c r="N895" s="1667"/>
      <c r="O895" s="1667"/>
      <c r="P895" s="1667"/>
      <c r="Q895" s="1667"/>
      <c r="R895" s="1667"/>
      <c r="S895" s="1667"/>
      <c r="T895" s="1667"/>
      <c r="U895" s="1667"/>
      <c r="V895" s="1667"/>
      <c r="W895" s="1667"/>
      <c r="X895" s="1667"/>
      <c r="Y895" s="1667"/>
      <c r="Z895" s="1667"/>
    </row>
    <row r="896">
      <c r="A896" s="1667"/>
      <c r="B896" s="1667"/>
      <c r="C896" s="1667"/>
      <c r="D896" s="1667"/>
      <c r="E896" s="1667"/>
      <c r="F896" s="1667"/>
      <c r="G896" s="1667"/>
      <c r="H896" s="1667"/>
      <c r="I896" s="1667"/>
      <c r="J896" s="1667"/>
      <c r="K896" s="1667"/>
      <c r="L896" s="1667"/>
      <c r="M896" s="1667"/>
      <c r="N896" s="1667"/>
      <c r="O896" s="1667"/>
      <c r="P896" s="1667"/>
      <c r="Q896" s="1667"/>
      <c r="R896" s="1667"/>
      <c r="S896" s="1667"/>
      <c r="T896" s="1667"/>
      <c r="U896" s="1667"/>
      <c r="V896" s="1667"/>
      <c r="W896" s="1667"/>
      <c r="X896" s="1667"/>
      <c r="Y896" s="1667"/>
      <c r="Z896" s="1667"/>
    </row>
    <row r="897">
      <c r="A897" s="1667"/>
      <c r="B897" s="1667"/>
      <c r="C897" s="1667"/>
      <c r="D897" s="1667"/>
      <c r="E897" s="1667"/>
      <c r="F897" s="1667"/>
      <c r="G897" s="1667"/>
      <c r="H897" s="1667"/>
      <c r="I897" s="1667"/>
      <c r="J897" s="1667"/>
      <c r="K897" s="1667"/>
      <c r="L897" s="1667"/>
      <c r="M897" s="1667"/>
      <c r="N897" s="1667"/>
      <c r="O897" s="1667"/>
      <c r="P897" s="1667"/>
      <c r="Q897" s="1667"/>
      <c r="R897" s="1667"/>
      <c r="S897" s="1667"/>
      <c r="T897" s="1667"/>
      <c r="U897" s="1667"/>
      <c r="V897" s="1667"/>
      <c r="W897" s="1667"/>
      <c r="X897" s="1667"/>
      <c r="Y897" s="1667"/>
      <c r="Z897" s="1667"/>
    </row>
    <row r="898">
      <c r="A898" s="1667"/>
      <c r="B898" s="1667"/>
      <c r="C898" s="1667"/>
      <c r="D898" s="1667"/>
      <c r="E898" s="1667"/>
      <c r="F898" s="1667"/>
      <c r="G898" s="1667"/>
      <c r="H898" s="1667"/>
      <c r="I898" s="1667"/>
      <c r="J898" s="1667"/>
      <c r="K898" s="1667"/>
      <c r="L898" s="1667"/>
      <c r="M898" s="1667"/>
      <c r="N898" s="1667"/>
      <c r="O898" s="1667"/>
      <c r="P898" s="1667"/>
      <c r="Q898" s="1667"/>
      <c r="R898" s="1667"/>
      <c r="S898" s="1667"/>
      <c r="T898" s="1667"/>
      <c r="U898" s="1667"/>
      <c r="V898" s="1667"/>
      <c r="W898" s="1667"/>
      <c r="X898" s="1667"/>
      <c r="Y898" s="1667"/>
      <c r="Z898" s="1667"/>
    </row>
    <row r="899">
      <c r="A899" s="1667"/>
      <c r="B899" s="1667"/>
      <c r="C899" s="1667"/>
      <c r="D899" s="1667"/>
      <c r="E899" s="1667"/>
      <c r="F899" s="1667"/>
      <c r="G899" s="1667"/>
      <c r="H899" s="1667"/>
      <c r="I899" s="1667"/>
      <c r="J899" s="1667"/>
      <c r="K899" s="1667"/>
      <c r="L899" s="1667"/>
      <c r="M899" s="1667"/>
      <c r="N899" s="1667"/>
      <c r="O899" s="1667"/>
      <c r="P899" s="1667"/>
      <c r="Q899" s="1667"/>
      <c r="R899" s="1667"/>
      <c r="S899" s="1667"/>
      <c r="T899" s="1667"/>
      <c r="U899" s="1667"/>
      <c r="V899" s="1667"/>
      <c r="W899" s="1667"/>
      <c r="X899" s="1667"/>
      <c r="Y899" s="1667"/>
      <c r="Z899" s="1667"/>
    </row>
    <row r="900">
      <c r="A900" s="1667"/>
      <c r="B900" s="1667"/>
      <c r="C900" s="1667"/>
      <c r="D900" s="1667"/>
      <c r="E900" s="1667"/>
      <c r="F900" s="1667"/>
      <c r="G900" s="1667"/>
      <c r="H900" s="1667"/>
      <c r="I900" s="1667"/>
      <c r="J900" s="1667"/>
      <c r="K900" s="1667"/>
      <c r="L900" s="1667"/>
      <c r="M900" s="1667"/>
      <c r="N900" s="1667"/>
      <c r="O900" s="1667"/>
      <c r="P900" s="1667"/>
      <c r="Q900" s="1667"/>
      <c r="R900" s="1667"/>
      <c r="S900" s="1667"/>
      <c r="T900" s="1667"/>
      <c r="U900" s="1667"/>
      <c r="V900" s="1667"/>
      <c r="W900" s="1667"/>
      <c r="X900" s="1667"/>
      <c r="Y900" s="1667"/>
      <c r="Z900" s="1667"/>
    </row>
    <row r="901">
      <c r="A901" s="1667"/>
      <c r="B901" s="1667"/>
      <c r="C901" s="1667"/>
      <c r="D901" s="1667"/>
      <c r="E901" s="1667"/>
      <c r="F901" s="1667"/>
      <c r="G901" s="1667"/>
      <c r="H901" s="1667"/>
      <c r="I901" s="1667"/>
      <c r="J901" s="1667"/>
      <c r="K901" s="1667"/>
      <c r="L901" s="1667"/>
      <c r="M901" s="1667"/>
      <c r="N901" s="1667"/>
      <c r="O901" s="1667"/>
      <c r="P901" s="1667"/>
      <c r="Q901" s="1667"/>
      <c r="R901" s="1667"/>
      <c r="S901" s="1667"/>
      <c r="T901" s="1667"/>
      <c r="U901" s="1667"/>
      <c r="V901" s="1667"/>
      <c r="W901" s="1667"/>
      <c r="X901" s="1667"/>
      <c r="Y901" s="1667"/>
      <c r="Z901" s="1667"/>
    </row>
    <row r="902">
      <c r="A902" s="1667"/>
      <c r="B902" s="1667"/>
      <c r="C902" s="1667"/>
      <c r="D902" s="1667"/>
      <c r="E902" s="1667"/>
      <c r="F902" s="1667"/>
      <c r="G902" s="1667"/>
      <c r="H902" s="1667"/>
      <c r="I902" s="1667"/>
      <c r="J902" s="1667"/>
      <c r="K902" s="1667"/>
      <c r="L902" s="1667"/>
      <c r="M902" s="1667"/>
      <c r="N902" s="1667"/>
      <c r="O902" s="1667"/>
      <c r="P902" s="1667"/>
      <c r="Q902" s="1667"/>
      <c r="R902" s="1667"/>
      <c r="S902" s="1667"/>
      <c r="T902" s="1667"/>
      <c r="U902" s="1667"/>
      <c r="V902" s="1667"/>
      <c r="W902" s="1667"/>
      <c r="X902" s="1667"/>
      <c r="Y902" s="1667"/>
      <c r="Z902" s="1667"/>
    </row>
    <row r="903">
      <c r="A903" s="1667"/>
      <c r="B903" s="1667"/>
      <c r="C903" s="1667"/>
      <c r="D903" s="1667"/>
      <c r="E903" s="1667"/>
      <c r="F903" s="1667"/>
      <c r="G903" s="1667"/>
      <c r="H903" s="1667"/>
      <c r="I903" s="1667"/>
      <c r="J903" s="1667"/>
      <c r="K903" s="1667"/>
      <c r="L903" s="1667"/>
      <c r="M903" s="1667"/>
      <c r="N903" s="1667"/>
      <c r="O903" s="1667"/>
      <c r="P903" s="1667"/>
      <c r="Q903" s="1667"/>
      <c r="R903" s="1667"/>
      <c r="S903" s="1667"/>
      <c r="T903" s="1667"/>
      <c r="U903" s="1667"/>
      <c r="V903" s="1667"/>
      <c r="W903" s="1667"/>
      <c r="X903" s="1667"/>
      <c r="Y903" s="1667"/>
      <c r="Z903" s="1667"/>
    </row>
    <row r="904">
      <c r="A904" s="1667"/>
      <c r="B904" s="1667"/>
      <c r="C904" s="1667"/>
      <c r="D904" s="1667"/>
      <c r="E904" s="1667"/>
      <c r="F904" s="1667"/>
      <c r="G904" s="1667"/>
      <c r="H904" s="1667"/>
      <c r="I904" s="1667"/>
      <c r="J904" s="1667"/>
      <c r="K904" s="1667"/>
      <c r="L904" s="1667"/>
      <c r="M904" s="1667"/>
      <c r="N904" s="1667"/>
      <c r="O904" s="1667"/>
      <c r="P904" s="1667"/>
      <c r="Q904" s="1667"/>
      <c r="R904" s="1667"/>
      <c r="S904" s="1667"/>
      <c r="T904" s="1667"/>
      <c r="U904" s="1667"/>
      <c r="V904" s="1667"/>
      <c r="W904" s="1667"/>
      <c r="X904" s="1667"/>
      <c r="Y904" s="1667"/>
      <c r="Z904" s="1667"/>
    </row>
    <row r="905">
      <c r="A905" s="1667"/>
      <c r="B905" s="1667"/>
      <c r="C905" s="1667"/>
      <c r="D905" s="1667"/>
      <c r="E905" s="1667"/>
      <c r="F905" s="1667"/>
      <c r="G905" s="1667"/>
      <c r="H905" s="1667"/>
      <c r="I905" s="1667"/>
      <c r="J905" s="1667"/>
      <c r="K905" s="1667"/>
      <c r="L905" s="1667"/>
      <c r="M905" s="1667"/>
      <c r="N905" s="1667"/>
      <c r="O905" s="1667"/>
      <c r="P905" s="1667"/>
      <c r="Q905" s="1667"/>
      <c r="R905" s="1667"/>
      <c r="S905" s="1667"/>
      <c r="T905" s="1667"/>
      <c r="U905" s="1667"/>
      <c r="V905" s="1667"/>
      <c r="W905" s="1667"/>
      <c r="X905" s="1667"/>
      <c r="Y905" s="1667"/>
      <c r="Z905" s="1667"/>
    </row>
    <row r="906">
      <c r="A906" s="1667"/>
      <c r="B906" s="1667"/>
      <c r="C906" s="1667"/>
      <c r="D906" s="1667"/>
      <c r="E906" s="1667"/>
      <c r="F906" s="1667"/>
      <c r="G906" s="1667"/>
      <c r="H906" s="1667"/>
      <c r="I906" s="1667"/>
      <c r="J906" s="1667"/>
      <c r="K906" s="1667"/>
      <c r="L906" s="1667"/>
      <c r="M906" s="1667"/>
      <c r="N906" s="1667"/>
      <c r="O906" s="1667"/>
      <c r="P906" s="1667"/>
      <c r="Q906" s="1667"/>
      <c r="R906" s="1667"/>
      <c r="S906" s="1667"/>
      <c r="T906" s="1667"/>
      <c r="U906" s="1667"/>
      <c r="V906" s="1667"/>
      <c r="W906" s="1667"/>
      <c r="X906" s="1667"/>
      <c r="Y906" s="1667"/>
      <c r="Z906" s="1667"/>
    </row>
    <row r="907">
      <c r="A907" s="1667"/>
      <c r="B907" s="1667"/>
      <c r="C907" s="1667"/>
      <c r="D907" s="1667"/>
      <c r="E907" s="1667"/>
      <c r="F907" s="1667"/>
      <c r="G907" s="1667"/>
      <c r="H907" s="1667"/>
      <c r="I907" s="1667"/>
      <c r="J907" s="1667"/>
      <c r="K907" s="1667"/>
      <c r="L907" s="1667"/>
      <c r="M907" s="1667"/>
      <c r="N907" s="1667"/>
      <c r="O907" s="1667"/>
      <c r="P907" s="1667"/>
      <c r="Q907" s="1667"/>
      <c r="R907" s="1667"/>
      <c r="S907" s="1667"/>
      <c r="T907" s="1667"/>
      <c r="U907" s="1667"/>
      <c r="V907" s="1667"/>
      <c r="W907" s="1667"/>
      <c r="X907" s="1667"/>
      <c r="Y907" s="1667"/>
      <c r="Z907" s="1667"/>
    </row>
    <row r="908">
      <c r="A908" s="1667"/>
      <c r="B908" s="1667"/>
      <c r="C908" s="1667"/>
      <c r="D908" s="1667"/>
      <c r="E908" s="1667"/>
      <c r="F908" s="1667"/>
      <c r="G908" s="1667"/>
      <c r="H908" s="1667"/>
      <c r="I908" s="1667"/>
      <c r="J908" s="1667"/>
      <c r="K908" s="1667"/>
      <c r="L908" s="1667"/>
      <c r="M908" s="1667"/>
      <c r="N908" s="1667"/>
      <c r="O908" s="1667"/>
      <c r="P908" s="1667"/>
      <c r="Q908" s="1667"/>
      <c r="R908" s="1667"/>
      <c r="S908" s="1667"/>
      <c r="T908" s="1667"/>
      <c r="U908" s="1667"/>
      <c r="V908" s="1667"/>
      <c r="W908" s="1667"/>
      <c r="X908" s="1667"/>
      <c r="Y908" s="1667"/>
      <c r="Z908" s="1667"/>
    </row>
    <row r="909">
      <c r="A909" s="1667"/>
      <c r="B909" s="1667"/>
      <c r="C909" s="1667"/>
      <c r="D909" s="1667"/>
      <c r="E909" s="1667"/>
      <c r="F909" s="1667"/>
      <c r="G909" s="1667"/>
      <c r="H909" s="1667"/>
      <c r="I909" s="1667"/>
      <c r="J909" s="1667"/>
      <c r="K909" s="1667"/>
      <c r="L909" s="1667"/>
      <c r="M909" s="1667"/>
      <c r="N909" s="1667"/>
      <c r="O909" s="1667"/>
      <c r="P909" s="1667"/>
      <c r="Q909" s="1667"/>
      <c r="R909" s="1667"/>
      <c r="S909" s="1667"/>
      <c r="T909" s="1667"/>
      <c r="U909" s="1667"/>
      <c r="V909" s="1667"/>
      <c r="W909" s="1667"/>
      <c r="X909" s="1667"/>
      <c r="Y909" s="1667"/>
      <c r="Z909" s="1667"/>
    </row>
    <row r="910">
      <c r="A910" s="1667"/>
      <c r="B910" s="1667"/>
      <c r="C910" s="1667"/>
      <c r="D910" s="1667"/>
      <c r="E910" s="1667"/>
      <c r="F910" s="1667"/>
      <c r="G910" s="1667"/>
      <c r="H910" s="1667"/>
      <c r="I910" s="1667"/>
      <c r="J910" s="1667"/>
      <c r="K910" s="1667"/>
      <c r="L910" s="1667"/>
      <c r="M910" s="1667"/>
      <c r="N910" s="1667"/>
      <c r="O910" s="1667"/>
      <c r="P910" s="1667"/>
      <c r="Q910" s="1667"/>
      <c r="R910" s="1667"/>
      <c r="S910" s="1667"/>
      <c r="T910" s="1667"/>
      <c r="U910" s="1667"/>
      <c r="V910" s="1667"/>
      <c r="W910" s="1667"/>
      <c r="X910" s="1667"/>
      <c r="Y910" s="1667"/>
      <c r="Z910" s="1667"/>
    </row>
    <row r="911">
      <c r="A911" s="1667"/>
      <c r="B911" s="1667"/>
      <c r="C911" s="1667"/>
      <c r="D911" s="1667"/>
      <c r="E911" s="1667"/>
      <c r="F911" s="1667"/>
      <c r="G911" s="1667"/>
      <c r="H911" s="1667"/>
      <c r="I911" s="1667"/>
      <c r="J911" s="1667"/>
      <c r="K911" s="1667"/>
      <c r="L911" s="1667"/>
      <c r="M911" s="1667"/>
      <c r="N911" s="1667"/>
      <c r="O911" s="1667"/>
      <c r="P911" s="1667"/>
      <c r="Q911" s="1667"/>
      <c r="R911" s="1667"/>
      <c r="S911" s="1667"/>
      <c r="T911" s="1667"/>
      <c r="U911" s="1667"/>
      <c r="V911" s="1667"/>
      <c r="W911" s="1667"/>
      <c r="X911" s="1667"/>
      <c r="Y911" s="1667"/>
      <c r="Z911" s="1667"/>
    </row>
    <row r="912">
      <c r="A912" s="1667"/>
      <c r="B912" s="1667"/>
      <c r="C912" s="1667"/>
      <c r="D912" s="1667"/>
      <c r="E912" s="1667"/>
      <c r="F912" s="1667"/>
      <c r="G912" s="1667"/>
      <c r="H912" s="1667"/>
      <c r="I912" s="1667"/>
      <c r="J912" s="1667"/>
      <c r="K912" s="1667"/>
      <c r="L912" s="1667"/>
      <c r="M912" s="1667"/>
      <c r="N912" s="1667"/>
      <c r="O912" s="1667"/>
      <c r="P912" s="1667"/>
      <c r="Q912" s="1667"/>
      <c r="R912" s="1667"/>
      <c r="S912" s="1667"/>
      <c r="T912" s="1667"/>
      <c r="U912" s="1667"/>
      <c r="V912" s="1667"/>
      <c r="W912" s="1667"/>
      <c r="X912" s="1667"/>
      <c r="Y912" s="1667"/>
      <c r="Z912" s="1667"/>
    </row>
    <row r="913">
      <c r="A913" s="1667"/>
      <c r="B913" s="1667"/>
      <c r="C913" s="1667"/>
      <c r="D913" s="1667"/>
      <c r="E913" s="1667"/>
      <c r="F913" s="1667"/>
      <c r="G913" s="1667"/>
      <c r="H913" s="1667"/>
      <c r="I913" s="1667"/>
      <c r="J913" s="1667"/>
      <c r="K913" s="1667"/>
      <c r="L913" s="1667"/>
      <c r="M913" s="1667"/>
      <c r="N913" s="1667"/>
      <c r="O913" s="1667"/>
      <c r="P913" s="1667"/>
      <c r="Q913" s="1667"/>
      <c r="R913" s="1667"/>
      <c r="S913" s="1667"/>
      <c r="T913" s="1667"/>
      <c r="U913" s="1667"/>
      <c r="V913" s="1667"/>
      <c r="W913" s="1667"/>
      <c r="X913" s="1667"/>
      <c r="Y913" s="1667"/>
      <c r="Z913" s="1667"/>
    </row>
    <row r="914">
      <c r="A914" s="1667"/>
      <c r="B914" s="1667"/>
      <c r="C914" s="1667"/>
      <c r="D914" s="1667"/>
      <c r="E914" s="1667"/>
      <c r="F914" s="1667"/>
      <c r="G914" s="1667"/>
      <c r="H914" s="1667"/>
      <c r="I914" s="1667"/>
      <c r="J914" s="1667"/>
      <c r="K914" s="1667"/>
      <c r="L914" s="1667"/>
      <c r="M914" s="1667"/>
      <c r="N914" s="1667"/>
      <c r="O914" s="1667"/>
      <c r="P914" s="1667"/>
      <c r="Q914" s="1667"/>
      <c r="R914" s="1667"/>
      <c r="S914" s="1667"/>
      <c r="T914" s="1667"/>
      <c r="U914" s="1667"/>
      <c r="V914" s="1667"/>
      <c r="W914" s="1667"/>
      <c r="X914" s="1667"/>
      <c r="Y914" s="1667"/>
      <c r="Z914" s="1667"/>
    </row>
    <row r="915">
      <c r="A915" s="1667"/>
      <c r="B915" s="1667"/>
      <c r="C915" s="1667"/>
      <c r="D915" s="1667"/>
      <c r="E915" s="1667"/>
      <c r="F915" s="1667"/>
      <c r="G915" s="1667"/>
      <c r="H915" s="1667"/>
      <c r="I915" s="1667"/>
      <c r="J915" s="1667"/>
      <c r="K915" s="1667"/>
      <c r="L915" s="1667"/>
      <c r="M915" s="1667"/>
      <c r="N915" s="1667"/>
      <c r="O915" s="1667"/>
      <c r="P915" s="1667"/>
      <c r="Q915" s="1667"/>
      <c r="R915" s="1667"/>
      <c r="S915" s="1667"/>
      <c r="T915" s="1667"/>
      <c r="U915" s="1667"/>
      <c r="V915" s="1667"/>
      <c r="W915" s="1667"/>
      <c r="X915" s="1667"/>
      <c r="Y915" s="1667"/>
      <c r="Z915" s="1667"/>
    </row>
    <row r="916">
      <c r="A916" s="1667"/>
      <c r="B916" s="1667"/>
      <c r="C916" s="1667"/>
      <c r="D916" s="1667"/>
      <c r="E916" s="1667"/>
      <c r="F916" s="1667"/>
      <c r="G916" s="1667"/>
      <c r="H916" s="1667"/>
      <c r="I916" s="1667"/>
      <c r="J916" s="1667"/>
      <c r="K916" s="1667"/>
      <c r="L916" s="1667"/>
      <c r="M916" s="1667"/>
      <c r="N916" s="1667"/>
      <c r="O916" s="1667"/>
      <c r="P916" s="1667"/>
      <c r="Q916" s="1667"/>
      <c r="R916" s="1667"/>
      <c r="S916" s="1667"/>
      <c r="T916" s="1667"/>
      <c r="U916" s="1667"/>
      <c r="V916" s="1667"/>
      <c r="W916" s="1667"/>
      <c r="X916" s="1667"/>
      <c r="Y916" s="1667"/>
      <c r="Z916" s="1667"/>
    </row>
    <row r="917">
      <c r="A917" s="1667"/>
      <c r="B917" s="1667"/>
      <c r="C917" s="1667"/>
      <c r="D917" s="1667"/>
      <c r="E917" s="1667"/>
      <c r="F917" s="1667"/>
      <c r="G917" s="1667"/>
      <c r="H917" s="1667"/>
      <c r="I917" s="1667"/>
      <c r="J917" s="1667"/>
      <c r="K917" s="1667"/>
      <c r="L917" s="1667"/>
      <c r="M917" s="1667"/>
      <c r="N917" s="1667"/>
      <c r="O917" s="1667"/>
      <c r="P917" s="1667"/>
      <c r="Q917" s="1667"/>
      <c r="R917" s="1667"/>
      <c r="S917" s="1667"/>
      <c r="T917" s="1667"/>
      <c r="U917" s="1667"/>
      <c r="V917" s="1667"/>
      <c r="W917" s="1667"/>
      <c r="X917" s="1667"/>
      <c r="Y917" s="1667"/>
      <c r="Z917" s="1667"/>
    </row>
    <row r="918">
      <c r="A918" s="1667"/>
      <c r="B918" s="1667"/>
      <c r="C918" s="1667"/>
      <c r="D918" s="1667"/>
      <c r="E918" s="1667"/>
      <c r="F918" s="1667"/>
      <c r="G918" s="1667"/>
      <c r="H918" s="1667"/>
      <c r="I918" s="1667"/>
      <c r="J918" s="1667"/>
      <c r="K918" s="1667"/>
      <c r="L918" s="1667"/>
      <c r="M918" s="1667"/>
      <c r="N918" s="1667"/>
      <c r="O918" s="1667"/>
      <c r="P918" s="1667"/>
      <c r="Q918" s="1667"/>
      <c r="R918" s="1667"/>
      <c r="S918" s="1667"/>
      <c r="T918" s="1667"/>
      <c r="U918" s="1667"/>
      <c r="V918" s="1667"/>
      <c r="W918" s="1667"/>
      <c r="X918" s="1667"/>
      <c r="Y918" s="1667"/>
      <c r="Z918" s="1667"/>
    </row>
    <row r="919">
      <c r="A919" s="1667"/>
      <c r="B919" s="1667"/>
      <c r="C919" s="1667"/>
      <c r="D919" s="1667"/>
      <c r="E919" s="1667"/>
      <c r="F919" s="1667"/>
      <c r="G919" s="1667"/>
      <c r="H919" s="1667"/>
      <c r="I919" s="1667"/>
      <c r="J919" s="1667"/>
      <c r="K919" s="1667"/>
      <c r="L919" s="1667"/>
      <c r="M919" s="1667"/>
      <c r="N919" s="1667"/>
      <c r="O919" s="1667"/>
      <c r="P919" s="1667"/>
      <c r="Q919" s="1667"/>
      <c r="R919" s="1667"/>
      <c r="S919" s="1667"/>
      <c r="T919" s="1667"/>
      <c r="U919" s="1667"/>
      <c r="V919" s="1667"/>
      <c r="W919" s="1667"/>
      <c r="X919" s="1667"/>
      <c r="Y919" s="1667"/>
      <c r="Z919" s="1667"/>
    </row>
    <row r="920">
      <c r="A920" s="1667"/>
      <c r="B920" s="1667"/>
      <c r="C920" s="1667"/>
      <c r="D920" s="1667"/>
      <c r="E920" s="1667"/>
      <c r="F920" s="1667"/>
      <c r="G920" s="1667"/>
      <c r="H920" s="1667"/>
      <c r="I920" s="1667"/>
      <c r="J920" s="1667"/>
      <c r="K920" s="1667"/>
      <c r="L920" s="1667"/>
      <c r="M920" s="1667"/>
      <c r="N920" s="1667"/>
      <c r="O920" s="1667"/>
      <c r="P920" s="1667"/>
      <c r="Q920" s="1667"/>
      <c r="R920" s="1667"/>
      <c r="S920" s="1667"/>
      <c r="T920" s="1667"/>
      <c r="U920" s="1667"/>
      <c r="V920" s="1667"/>
      <c r="W920" s="1667"/>
      <c r="X920" s="1667"/>
      <c r="Y920" s="1667"/>
      <c r="Z920" s="1667"/>
    </row>
    <row r="921">
      <c r="A921" s="1667"/>
      <c r="B921" s="1667"/>
      <c r="C921" s="1667"/>
      <c r="D921" s="1667"/>
      <c r="E921" s="1667"/>
      <c r="F921" s="1667"/>
      <c r="G921" s="1667"/>
      <c r="H921" s="1667"/>
      <c r="I921" s="1667"/>
      <c r="J921" s="1667"/>
      <c r="K921" s="1667"/>
      <c r="L921" s="1667"/>
      <c r="M921" s="1667"/>
      <c r="N921" s="1667"/>
      <c r="O921" s="1667"/>
      <c r="P921" s="1667"/>
      <c r="Q921" s="1667"/>
      <c r="R921" s="1667"/>
      <c r="S921" s="1667"/>
      <c r="T921" s="1667"/>
      <c r="U921" s="1667"/>
      <c r="V921" s="1667"/>
      <c r="W921" s="1667"/>
      <c r="X921" s="1667"/>
      <c r="Y921" s="1667"/>
      <c r="Z921" s="1667"/>
    </row>
    <row r="922">
      <c r="A922" s="1667"/>
      <c r="B922" s="1667"/>
      <c r="C922" s="1667"/>
      <c r="D922" s="1667"/>
      <c r="E922" s="1667"/>
      <c r="F922" s="1667"/>
      <c r="G922" s="1667"/>
      <c r="H922" s="1667"/>
      <c r="I922" s="1667"/>
      <c r="J922" s="1667"/>
      <c r="K922" s="1667"/>
      <c r="L922" s="1667"/>
      <c r="M922" s="1667"/>
      <c r="N922" s="1667"/>
      <c r="O922" s="1667"/>
      <c r="P922" s="1667"/>
      <c r="Q922" s="1667"/>
      <c r="R922" s="1667"/>
      <c r="S922" s="1667"/>
      <c r="T922" s="1667"/>
      <c r="U922" s="1667"/>
      <c r="V922" s="1667"/>
      <c r="W922" s="1667"/>
      <c r="X922" s="1667"/>
      <c r="Y922" s="1667"/>
      <c r="Z922" s="1667"/>
    </row>
    <row r="923">
      <c r="A923" s="1667"/>
      <c r="B923" s="1667"/>
      <c r="C923" s="1667"/>
      <c r="D923" s="1667"/>
      <c r="E923" s="1667"/>
      <c r="F923" s="1667"/>
      <c r="G923" s="1667"/>
      <c r="H923" s="1667"/>
      <c r="I923" s="1667"/>
      <c r="J923" s="1667"/>
      <c r="K923" s="1667"/>
      <c r="L923" s="1667"/>
      <c r="M923" s="1667"/>
      <c r="N923" s="1667"/>
      <c r="O923" s="1667"/>
      <c r="P923" s="1667"/>
      <c r="Q923" s="1667"/>
      <c r="R923" s="1667"/>
      <c r="S923" s="1667"/>
      <c r="T923" s="1667"/>
      <c r="U923" s="1667"/>
      <c r="V923" s="1667"/>
      <c r="W923" s="1667"/>
      <c r="X923" s="1667"/>
      <c r="Y923" s="1667"/>
      <c r="Z923" s="1667"/>
    </row>
    <row r="924">
      <c r="A924" s="1667"/>
      <c r="B924" s="1667"/>
      <c r="C924" s="1667"/>
      <c r="D924" s="1667"/>
      <c r="E924" s="1667"/>
      <c r="F924" s="1667"/>
      <c r="G924" s="1667"/>
      <c r="H924" s="1667"/>
      <c r="I924" s="1667"/>
      <c r="J924" s="1667"/>
      <c r="K924" s="1667"/>
      <c r="L924" s="1667"/>
      <c r="M924" s="1667"/>
      <c r="N924" s="1667"/>
      <c r="O924" s="1667"/>
      <c r="P924" s="1667"/>
      <c r="Q924" s="1667"/>
      <c r="R924" s="1667"/>
      <c r="S924" s="1667"/>
      <c r="T924" s="1667"/>
      <c r="U924" s="1667"/>
      <c r="V924" s="1667"/>
      <c r="W924" s="1667"/>
      <c r="X924" s="1667"/>
      <c r="Y924" s="1667"/>
      <c r="Z924" s="1667"/>
    </row>
    <row r="925">
      <c r="A925" s="1667"/>
      <c r="B925" s="1667"/>
      <c r="C925" s="1667"/>
      <c r="D925" s="1667"/>
      <c r="E925" s="1667"/>
      <c r="F925" s="1667"/>
      <c r="G925" s="1667"/>
      <c r="H925" s="1667"/>
      <c r="I925" s="1667"/>
      <c r="J925" s="1667"/>
      <c r="K925" s="1667"/>
      <c r="L925" s="1667"/>
      <c r="M925" s="1667"/>
      <c r="N925" s="1667"/>
      <c r="O925" s="1667"/>
      <c r="P925" s="1667"/>
      <c r="Q925" s="1667"/>
      <c r="R925" s="1667"/>
      <c r="S925" s="1667"/>
      <c r="T925" s="1667"/>
      <c r="U925" s="1667"/>
      <c r="V925" s="1667"/>
      <c r="W925" s="1667"/>
      <c r="X925" s="1667"/>
      <c r="Y925" s="1667"/>
      <c r="Z925" s="1667"/>
    </row>
    <row r="926">
      <c r="A926" s="1667"/>
      <c r="B926" s="1667"/>
      <c r="C926" s="1667"/>
      <c r="D926" s="1667"/>
      <c r="E926" s="1667"/>
      <c r="F926" s="1667"/>
      <c r="G926" s="1667"/>
      <c r="H926" s="1667"/>
      <c r="I926" s="1667"/>
      <c r="J926" s="1667"/>
      <c r="K926" s="1667"/>
      <c r="L926" s="1667"/>
      <c r="M926" s="1667"/>
      <c r="N926" s="1667"/>
      <c r="O926" s="1667"/>
      <c r="P926" s="1667"/>
      <c r="Q926" s="1667"/>
      <c r="R926" s="1667"/>
      <c r="S926" s="1667"/>
      <c r="T926" s="1667"/>
      <c r="U926" s="1667"/>
      <c r="V926" s="1667"/>
      <c r="W926" s="1667"/>
      <c r="X926" s="1667"/>
      <c r="Y926" s="1667"/>
      <c r="Z926" s="1667"/>
    </row>
    <row r="927">
      <c r="A927" s="1667"/>
      <c r="B927" s="1667"/>
      <c r="C927" s="1667"/>
      <c r="D927" s="1667"/>
      <c r="E927" s="1667"/>
      <c r="F927" s="1667"/>
      <c r="G927" s="1667"/>
      <c r="H927" s="1667"/>
      <c r="I927" s="1667"/>
      <c r="J927" s="1667"/>
      <c r="K927" s="1667"/>
      <c r="L927" s="1667"/>
      <c r="M927" s="1667"/>
      <c r="N927" s="1667"/>
      <c r="O927" s="1667"/>
      <c r="P927" s="1667"/>
      <c r="Q927" s="1667"/>
      <c r="R927" s="1667"/>
      <c r="S927" s="1667"/>
      <c r="T927" s="1667"/>
      <c r="U927" s="1667"/>
      <c r="V927" s="1667"/>
      <c r="W927" s="1667"/>
      <c r="X927" s="1667"/>
      <c r="Y927" s="1667"/>
      <c r="Z927" s="1667"/>
    </row>
    <row r="928">
      <c r="A928" s="1667"/>
      <c r="B928" s="1667"/>
      <c r="C928" s="1667"/>
      <c r="D928" s="1667"/>
      <c r="E928" s="1667"/>
      <c r="F928" s="1667"/>
      <c r="G928" s="1667"/>
      <c r="H928" s="1667"/>
      <c r="I928" s="1667"/>
      <c r="J928" s="1667"/>
      <c r="K928" s="1667"/>
      <c r="L928" s="1667"/>
      <c r="M928" s="1667"/>
      <c r="N928" s="1667"/>
      <c r="O928" s="1667"/>
      <c r="P928" s="1667"/>
      <c r="Q928" s="1667"/>
      <c r="R928" s="1667"/>
      <c r="S928" s="1667"/>
      <c r="T928" s="1667"/>
      <c r="U928" s="1667"/>
      <c r="V928" s="1667"/>
      <c r="W928" s="1667"/>
      <c r="X928" s="1667"/>
      <c r="Y928" s="1667"/>
      <c r="Z928" s="1667"/>
    </row>
    <row r="929">
      <c r="A929" s="1667"/>
      <c r="B929" s="1667"/>
      <c r="C929" s="1667"/>
      <c r="D929" s="1667"/>
      <c r="E929" s="1667"/>
      <c r="F929" s="1667"/>
      <c r="G929" s="1667"/>
      <c r="H929" s="1667"/>
      <c r="I929" s="1667"/>
      <c r="J929" s="1667"/>
      <c r="K929" s="1667"/>
      <c r="L929" s="1667"/>
      <c r="M929" s="1667"/>
      <c r="N929" s="1667"/>
      <c r="O929" s="1667"/>
      <c r="P929" s="1667"/>
      <c r="Q929" s="1667"/>
      <c r="R929" s="1667"/>
      <c r="S929" s="1667"/>
      <c r="T929" s="1667"/>
      <c r="U929" s="1667"/>
      <c r="V929" s="1667"/>
      <c r="W929" s="1667"/>
      <c r="X929" s="1667"/>
      <c r="Y929" s="1667"/>
      <c r="Z929" s="1667"/>
    </row>
    <row r="930">
      <c r="A930" s="1667"/>
      <c r="B930" s="1667"/>
      <c r="C930" s="1667"/>
      <c r="D930" s="1667"/>
      <c r="E930" s="1667"/>
      <c r="F930" s="1667"/>
      <c r="G930" s="1667"/>
      <c r="H930" s="1667"/>
      <c r="I930" s="1667"/>
      <c r="J930" s="1667"/>
      <c r="K930" s="1667"/>
      <c r="L930" s="1667"/>
      <c r="M930" s="1667"/>
      <c r="N930" s="1667"/>
      <c r="O930" s="1667"/>
      <c r="P930" s="1667"/>
      <c r="Q930" s="1667"/>
      <c r="R930" s="1667"/>
      <c r="S930" s="1667"/>
      <c r="T930" s="1667"/>
      <c r="U930" s="1667"/>
      <c r="V930" s="1667"/>
      <c r="W930" s="1667"/>
      <c r="X930" s="1667"/>
      <c r="Y930" s="1667"/>
      <c r="Z930" s="1667"/>
    </row>
    <row r="931">
      <c r="A931" s="1667"/>
      <c r="B931" s="1667"/>
      <c r="C931" s="1667"/>
      <c r="D931" s="1667"/>
      <c r="E931" s="1667"/>
      <c r="F931" s="1667"/>
      <c r="G931" s="1667"/>
      <c r="H931" s="1667"/>
      <c r="I931" s="1667"/>
      <c r="J931" s="1667"/>
      <c r="K931" s="1667"/>
      <c r="L931" s="1667"/>
      <c r="M931" s="1667"/>
      <c r="N931" s="1667"/>
      <c r="O931" s="1667"/>
      <c r="P931" s="1667"/>
      <c r="Q931" s="1667"/>
      <c r="R931" s="1667"/>
      <c r="S931" s="1667"/>
      <c r="T931" s="1667"/>
      <c r="U931" s="1667"/>
      <c r="V931" s="1667"/>
      <c r="W931" s="1667"/>
      <c r="X931" s="1667"/>
      <c r="Y931" s="1667"/>
      <c r="Z931" s="1667"/>
    </row>
    <row r="932">
      <c r="A932" s="1667"/>
      <c r="B932" s="1667"/>
      <c r="C932" s="1667"/>
      <c r="D932" s="1667"/>
      <c r="E932" s="1667"/>
      <c r="F932" s="1667"/>
      <c r="G932" s="1667"/>
      <c r="H932" s="1667"/>
      <c r="I932" s="1667"/>
      <c r="J932" s="1667"/>
      <c r="K932" s="1667"/>
      <c r="L932" s="1667"/>
      <c r="M932" s="1667"/>
      <c r="N932" s="1667"/>
      <c r="O932" s="1667"/>
      <c r="P932" s="1667"/>
      <c r="Q932" s="1667"/>
      <c r="R932" s="1667"/>
      <c r="S932" s="1667"/>
      <c r="T932" s="1667"/>
      <c r="U932" s="1667"/>
      <c r="V932" s="1667"/>
      <c r="W932" s="1667"/>
      <c r="X932" s="1667"/>
      <c r="Y932" s="1667"/>
      <c r="Z932" s="1667"/>
    </row>
    <row r="933">
      <c r="A933" s="1667"/>
      <c r="B933" s="1667"/>
      <c r="C933" s="1667"/>
      <c r="D933" s="1667"/>
      <c r="E933" s="1667"/>
      <c r="F933" s="1667"/>
      <c r="G933" s="1667"/>
      <c r="H933" s="1667"/>
      <c r="I933" s="1667"/>
      <c r="J933" s="1667"/>
      <c r="K933" s="1667"/>
      <c r="L933" s="1667"/>
      <c r="M933" s="1667"/>
      <c r="N933" s="1667"/>
      <c r="O933" s="1667"/>
      <c r="P933" s="1667"/>
      <c r="Q933" s="1667"/>
      <c r="R933" s="1667"/>
      <c r="S933" s="1667"/>
      <c r="T933" s="1667"/>
      <c r="U933" s="1667"/>
      <c r="V933" s="1667"/>
      <c r="W933" s="1667"/>
      <c r="X933" s="1667"/>
      <c r="Y933" s="1667"/>
      <c r="Z933" s="1667"/>
    </row>
    <row r="934">
      <c r="A934" s="1667"/>
      <c r="B934" s="1667"/>
      <c r="C934" s="1667"/>
      <c r="D934" s="1667"/>
      <c r="E934" s="1667"/>
      <c r="F934" s="1667"/>
      <c r="G934" s="1667"/>
      <c r="H934" s="1667"/>
      <c r="I934" s="1667"/>
      <c r="J934" s="1667"/>
      <c r="K934" s="1667"/>
      <c r="L934" s="1667"/>
      <c r="M934" s="1667"/>
      <c r="N934" s="1667"/>
      <c r="O934" s="1667"/>
      <c r="P934" s="1667"/>
      <c r="Q934" s="1667"/>
      <c r="R934" s="1667"/>
      <c r="S934" s="1667"/>
      <c r="T934" s="1667"/>
      <c r="U934" s="1667"/>
      <c r="V934" s="1667"/>
      <c r="W934" s="1667"/>
      <c r="X934" s="1667"/>
      <c r="Y934" s="1667"/>
      <c r="Z934" s="1667"/>
    </row>
    <row r="935">
      <c r="A935" s="1667"/>
      <c r="B935" s="1667"/>
      <c r="C935" s="1667"/>
      <c r="D935" s="1667"/>
      <c r="E935" s="1667"/>
      <c r="F935" s="1667"/>
      <c r="G935" s="1667"/>
      <c r="H935" s="1667"/>
      <c r="I935" s="1667"/>
      <c r="J935" s="1667"/>
      <c r="K935" s="1667"/>
      <c r="L935" s="1667"/>
      <c r="M935" s="1667"/>
      <c r="N935" s="1667"/>
      <c r="O935" s="1667"/>
      <c r="P935" s="1667"/>
      <c r="Q935" s="1667"/>
      <c r="R935" s="1667"/>
      <c r="S935" s="1667"/>
      <c r="T935" s="1667"/>
      <c r="U935" s="1667"/>
      <c r="V935" s="1667"/>
      <c r="W935" s="1667"/>
      <c r="X935" s="1667"/>
      <c r="Y935" s="1667"/>
      <c r="Z935" s="1667"/>
    </row>
    <row r="936">
      <c r="A936" s="1667"/>
      <c r="B936" s="1667"/>
      <c r="C936" s="1667"/>
      <c r="D936" s="1667"/>
      <c r="E936" s="1667"/>
      <c r="F936" s="1667"/>
      <c r="G936" s="1667"/>
      <c r="H936" s="1667"/>
      <c r="I936" s="1667"/>
      <c r="J936" s="1667"/>
      <c r="K936" s="1667"/>
      <c r="L936" s="1667"/>
      <c r="M936" s="1667"/>
      <c r="N936" s="1667"/>
      <c r="O936" s="1667"/>
      <c r="P936" s="1667"/>
      <c r="Q936" s="1667"/>
      <c r="R936" s="1667"/>
      <c r="S936" s="1667"/>
      <c r="T936" s="1667"/>
      <c r="U936" s="1667"/>
      <c r="V936" s="1667"/>
      <c r="W936" s="1667"/>
      <c r="X936" s="1667"/>
      <c r="Y936" s="1667"/>
      <c r="Z936" s="1667"/>
    </row>
    <row r="937">
      <c r="A937" s="1667"/>
      <c r="B937" s="1667"/>
      <c r="C937" s="1667"/>
      <c r="D937" s="1667"/>
      <c r="E937" s="1667"/>
      <c r="F937" s="1667"/>
      <c r="G937" s="1667"/>
      <c r="H937" s="1667"/>
      <c r="I937" s="1667"/>
      <c r="J937" s="1667"/>
      <c r="K937" s="1667"/>
      <c r="L937" s="1667"/>
      <c r="M937" s="1667"/>
      <c r="N937" s="1667"/>
      <c r="O937" s="1667"/>
      <c r="P937" s="1667"/>
      <c r="Q937" s="1667"/>
      <c r="R937" s="1667"/>
      <c r="S937" s="1667"/>
      <c r="T937" s="1667"/>
      <c r="U937" s="1667"/>
      <c r="V937" s="1667"/>
      <c r="W937" s="1667"/>
      <c r="X937" s="1667"/>
      <c r="Y937" s="1667"/>
      <c r="Z937" s="1667"/>
    </row>
    <row r="938">
      <c r="A938" s="1667"/>
      <c r="B938" s="1667"/>
      <c r="C938" s="1667"/>
      <c r="D938" s="1667"/>
      <c r="E938" s="1667"/>
      <c r="F938" s="1667"/>
      <c r="G938" s="1667"/>
      <c r="H938" s="1667"/>
      <c r="I938" s="1667"/>
      <c r="J938" s="1667"/>
      <c r="K938" s="1667"/>
      <c r="L938" s="1667"/>
      <c r="M938" s="1667"/>
      <c r="N938" s="1667"/>
      <c r="O938" s="1667"/>
      <c r="P938" s="1667"/>
      <c r="Q938" s="1667"/>
      <c r="R938" s="1667"/>
      <c r="S938" s="1667"/>
      <c r="T938" s="1667"/>
      <c r="U938" s="1667"/>
      <c r="V938" s="1667"/>
      <c r="W938" s="1667"/>
      <c r="X938" s="1667"/>
      <c r="Y938" s="1667"/>
      <c r="Z938" s="1667"/>
    </row>
    <row r="939">
      <c r="A939" s="1667"/>
      <c r="B939" s="1667"/>
      <c r="C939" s="1667"/>
      <c r="D939" s="1667"/>
      <c r="E939" s="1667"/>
      <c r="F939" s="1667"/>
      <c r="G939" s="1667"/>
      <c r="H939" s="1667"/>
      <c r="I939" s="1667"/>
      <c r="J939" s="1667"/>
      <c r="K939" s="1667"/>
      <c r="L939" s="1667"/>
      <c r="M939" s="1667"/>
      <c r="N939" s="1667"/>
      <c r="O939" s="1667"/>
      <c r="P939" s="1667"/>
      <c r="Q939" s="1667"/>
      <c r="R939" s="1667"/>
      <c r="S939" s="1667"/>
      <c r="T939" s="1667"/>
      <c r="U939" s="1667"/>
      <c r="V939" s="1667"/>
      <c r="W939" s="1667"/>
      <c r="X939" s="1667"/>
      <c r="Y939" s="1667"/>
      <c r="Z939" s="1667"/>
    </row>
    <row r="940">
      <c r="A940" s="1667"/>
      <c r="B940" s="1667"/>
      <c r="C940" s="1667"/>
      <c r="D940" s="1667"/>
      <c r="E940" s="1667"/>
      <c r="F940" s="1667"/>
      <c r="G940" s="1667"/>
      <c r="H940" s="1667"/>
      <c r="I940" s="1667"/>
      <c r="J940" s="1667"/>
      <c r="K940" s="1667"/>
      <c r="L940" s="1667"/>
      <c r="M940" s="1667"/>
      <c r="N940" s="1667"/>
      <c r="O940" s="1667"/>
      <c r="P940" s="1667"/>
      <c r="Q940" s="1667"/>
      <c r="R940" s="1667"/>
      <c r="S940" s="1667"/>
      <c r="T940" s="1667"/>
      <c r="U940" s="1667"/>
      <c r="V940" s="1667"/>
      <c r="W940" s="1667"/>
      <c r="X940" s="1667"/>
      <c r="Y940" s="1667"/>
      <c r="Z940" s="1667"/>
    </row>
    <row r="941">
      <c r="A941" s="1667"/>
      <c r="B941" s="1667"/>
      <c r="C941" s="1667"/>
      <c r="D941" s="1667"/>
      <c r="E941" s="1667"/>
      <c r="F941" s="1667"/>
      <c r="G941" s="1667"/>
      <c r="H941" s="1667"/>
      <c r="I941" s="1667"/>
      <c r="J941" s="1667"/>
      <c r="K941" s="1667"/>
      <c r="L941" s="1667"/>
      <c r="M941" s="1667"/>
      <c r="N941" s="1667"/>
      <c r="O941" s="1667"/>
      <c r="P941" s="1667"/>
      <c r="Q941" s="1667"/>
      <c r="R941" s="1667"/>
      <c r="S941" s="1667"/>
      <c r="T941" s="1667"/>
      <c r="U941" s="1667"/>
      <c r="V941" s="1667"/>
      <c r="W941" s="1667"/>
      <c r="X941" s="1667"/>
      <c r="Y941" s="1667"/>
      <c r="Z941" s="1667"/>
    </row>
    <row r="942">
      <c r="A942" s="1667"/>
      <c r="B942" s="1667"/>
      <c r="C942" s="1667"/>
      <c r="D942" s="1667"/>
      <c r="E942" s="1667"/>
      <c r="F942" s="1667"/>
      <c r="G942" s="1667"/>
      <c r="H942" s="1667"/>
      <c r="I942" s="1667"/>
      <c r="J942" s="1667"/>
      <c r="K942" s="1667"/>
      <c r="L942" s="1667"/>
      <c r="M942" s="1667"/>
      <c r="N942" s="1667"/>
      <c r="O942" s="1667"/>
      <c r="P942" s="1667"/>
      <c r="Q942" s="1667"/>
      <c r="R942" s="1667"/>
      <c r="S942" s="1667"/>
      <c r="T942" s="1667"/>
      <c r="U942" s="1667"/>
      <c r="V942" s="1667"/>
      <c r="W942" s="1667"/>
      <c r="X942" s="1667"/>
      <c r="Y942" s="1667"/>
      <c r="Z942" s="1667"/>
    </row>
    <row r="943">
      <c r="A943" s="1667"/>
      <c r="B943" s="1667"/>
      <c r="C943" s="1667"/>
      <c r="D943" s="1667"/>
      <c r="E943" s="1667"/>
      <c r="F943" s="1667"/>
      <c r="G943" s="1667"/>
      <c r="H943" s="1667"/>
      <c r="I943" s="1667"/>
      <c r="J943" s="1667"/>
      <c r="K943" s="1667"/>
      <c r="L943" s="1667"/>
      <c r="M943" s="1667"/>
      <c r="N943" s="1667"/>
      <c r="O943" s="1667"/>
      <c r="P943" s="1667"/>
      <c r="Q943" s="1667"/>
      <c r="R943" s="1667"/>
      <c r="S943" s="1667"/>
      <c r="T943" s="1667"/>
      <c r="U943" s="1667"/>
      <c r="V943" s="1667"/>
      <c r="W943" s="1667"/>
      <c r="X943" s="1667"/>
      <c r="Y943" s="1667"/>
      <c r="Z943" s="1667"/>
    </row>
    <row r="944">
      <c r="A944" s="1667"/>
      <c r="B944" s="1667"/>
      <c r="C944" s="1667"/>
      <c r="D944" s="1667"/>
      <c r="E944" s="1667"/>
      <c r="F944" s="1667"/>
      <c r="G944" s="1667"/>
      <c r="H944" s="1667"/>
      <c r="I944" s="1667"/>
      <c r="J944" s="1667"/>
      <c r="K944" s="1667"/>
      <c r="L944" s="1667"/>
      <c r="M944" s="1667"/>
      <c r="N944" s="1667"/>
      <c r="O944" s="1667"/>
      <c r="P944" s="1667"/>
      <c r="Q944" s="1667"/>
      <c r="R944" s="1667"/>
      <c r="S944" s="1667"/>
      <c r="T944" s="1667"/>
      <c r="U944" s="1667"/>
      <c r="V944" s="1667"/>
      <c r="W944" s="1667"/>
      <c r="X944" s="1667"/>
      <c r="Y944" s="1667"/>
      <c r="Z944" s="1667"/>
    </row>
    <row r="945">
      <c r="A945" s="1667"/>
      <c r="B945" s="1667"/>
      <c r="C945" s="1667"/>
      <c r="D945" s="1667"/>
      <c r="E945" s="1667"/>
      <c r="F945" s="1667"/>
      <c r="G945" s="1667"/>
      <c r="H945" s="1667"/>
      <c r="I945" s="1667"/>
      <c r="J945" s="1667"/>
      <c r="K945" s="1667"/>
      <c r="L945" s="1667"/>
      <c r="M945" s="1667"/>
      <c r="N945" s="1667"/>
      <c r="O945" s="1667"/>
      <c r="P945" s="1667"/>
      <c r="Q945" s="1667"/>
      <c r="R945" s="1667"/>
      <c r="S945" s="1667"/>
      <c r="T945" s="1667"/>
      <c r="U945" s="1667"/>
      <c r="V945" s="1667"/>
      <c r="W945" s="1667"/>
      <c r="X945" s="1667"/>
      <c r="Y945" s="1667"/>
      <c r="Z945" s="1667"/>
    </row>
    <row r="946">
      <c r="A946" s="1667"/>
      <c r="B946" s="1667"/>
      <c r="C946" s="1667"/>
      <c r="D946" s="1667"/>
      <c r="E946" s="1667"/>
      <c r="F946" s="1667"/>
      <c r="G946" s="1667"/>
      <c r="H946" s="1667"/>
      <c r="I946" s="1667"/>
      <c r="J946" s="1667"/>
      <c r="K946" s="1667"/>
      <c r="L946" s="1667"/>
      <c r="M946" s="1667"/>
      <c r="N946" s="1667"/>
      <c r="O946" s="1667"/>
      <c r="P946" s="1667"/>
      <c r="Q946" s="1667"/>
      <c r="R946" s="1667"/>
      <c r="S946" s="1667"/>
      <c r="T946" s="1667"/>
      <c r="U946" s="1667"/>
      <c r="V946" s="1667"/>
      <c r="W946" s="1667"/>
      <c r="X946" s="1667"/>
      <c r="Y946" s="1667"/>
      <c r="Z946" s="1667"/>
    </row>
    <row r="947">
      <c r="A947" s="1667"/>
      <c r="B947" s="1667"/>
      <c r="C947" s="1667"/>
      <c r="D947" s="1667"/>
      <c r="E947" s="1667"/>
      <c r="F947" s="1667"/>
      <c r="G947" s="1667"/>
      <c r="H947" s="1667"/>
      <c r="I947" s="1667"/>
      <c r="J947" s="1667"/>
      <c r="K947" s="1667"/>
      <c r="L947" s="1667"/>
      <c r="M947" s="1667"/>
      <c r="N947" s="1667"/>
      <c r="O947" s="1667"/>
      <c r="P947" s="1667"/>
      <c r="Q947" s="1667"/>
      <c r="R947" s="1667"/>
      <c r="S947" s="1667"/>
      <c r="T947" s="1667"/>
      <c r="U947" s="1667"/>
      <c r="V947" s="1667"/>
      <c r="W947" s="1667"/>
      <c r="X947" s="1667"/>
      <c r="Y947" s="1667"/>
      <c r="Z947" s="1667"/>
    </row>
    <row r="948">
      <c r="A948" s="1667"/>
      <c r="B948" s="1667"/>
      <c r="C948" s="1667"/>
      <c r="D948" s="1667"/>
      <c r="E948" s="1667"/>
      <c r="F948" s="1667"/>
      <c r="G948" s="1667"/>
      <c r="H948" s="1667"/>
      <c r="I948" s="1667"/>
      <c r="J948" s="1667"/>
      <c r="K948" s="1667"/>
      <c r="L948" s="1667"/>
      <c r="M948" s="1667"/>
      <c r="N948" s="1667"/>
      <c r="O948" s="1667"/>
      <c r="P948" s="1667"/>
      <c r="Q948" s="1667"/>
      <c r="R948" s="1667"/>
      <c r="S948" s="1667"/>
      <c r="T948" s="1667"/>
      <c r="U948" s="1667"/>
      <c r="V948" s="1667"/>
      <c r="W948" s="1667"/>
      <c r="X948" s="1667"/>
      <c r="Y948" s="1667"/>
      <c r="Z948" s="1667"/>
    </row>
    <row r="949">
      <c r="A949" s="1667"/>
      <c r="B949" s="1667"/>
      <c r="C949" s="1667"/>
      <c r="D949" s="1667"/>
      <c r="E949" s="1667"/>
      <c r="F949" s="1667"/>
      <c r="G949" s="1667"/>
      <c r="H949" s="1667"/>
      <c r="I949" s="1667"/>
      <c r="J949" s="1667"/>
      <c r="K949" s="1667"/>
      <c r="L949" s="1667"/>
      <c r="M949" s="1667"/>
      <c r="N949" s="1667"/>
      <c r="O949" s="1667"/>
      <c r="P949" s="1667"/>
      <c r="Q949" s="1667"/>
      <c r="R949" s="1667"/>
      <c r="S949" s="1667"/>
      <c r="T949" s="1667"/>
      <c r="U949" s="1667"/>
      <c r="V949" s="1667"/>
      <c r="W949" s="1667"/>
      <c r="X949" s="1667"/>
      <c r="Y949" s="1667"/>
      <c r="Z949" s="1667"/>
    </row>
    <row r="950">
      <c r="A950" s="1667"/>
      <c r="B950" s="1667"/>
      <c r="C950" s="1667"/>
      <c r="D950" s="1667"/>
      <c r="E950" s="1667"/>
      <c r="F950" s="1667"/>
      <c r="G950" s="1667"/>
      <c r="H950" s="1667"/>
      <c r="I950" s="1667"/>
      <c r="J950" s="1667"/>
      <c r="K950" s="1667"/>
      <c r="L950" s="1667"/>
      <c r="M950" s="1667"/>
      <c r="N950" s="1667"/>
      <c r="O950" s="1667"/>
      <c r="P950" s="1667"/>
      <c r="Q950" s="1667"/>
      <c r="R950" s="1667"/>
      <c r="S950" s="1667"/>
      <c r="T950" s="1667"/>
      <c r="U950" s="1667"/>
      <c r="V950" s="1667"/>
      <c r="W950" s="1667"/>
      <c r="X950" s="1667"/>
      <c r="Y950" s="1667"/>
      <c r="Z950" s="1667"/>
    </row>
    <row r="951">
      <c r="A951" s="1667"/>
      <c r="B951" s="1667"/>
      <c r="C951" s="1667"/>
      <c r="D951" s="1667"/>
      <c r="E951" s="1667"/>
      <c r="F951" s="1667"/>
      <c r="G951" s="1667"/>
      <c r="H951" s="1667"/>
      <c r="I951" s="1667"/>
      <c r="J951" s="1667"/>
      <c r="K951" s="1667"/>
      <c r="L951" s="1667"/>
      <c r="M951" s="1667"/>
      <c r="N951" s="1667"/>
      <c r="O951" s="1667"/>
      <c r="P951" s="1667"/>
      <c r="Q951" s="1667"/>
      <c r="R951" s="1667"/>
      <c r="S951" s="1667"/>
      <c r="T951" s="1667"/>
      <c r="U951" s="1667"/>
      <c r="V951" s="1667"/>
      <c r="W951" s="1667"/>
      <c r="X951" s="1667"/>
      <c r="Y951" s="1667"/>
      <c r="Z951" s="1667"/>
    </row>
    <row r="952">
      <c r="A952" s="1667"/>
      <c r="B952" s="1667"/>
      <c r="C952" s="1667"/>
      <c r="D952" s="1667"/>
      <c r="E952" s="1667"/>
      <c r="F952" s="1667"/>
      <c r="G952" s="1667"/>
      <c r="H952" s="1667"/>
      <c r="I952" s="1667"/>
      <c r="J952" s="1667"/>
      <c r="K952" s="1667"/>
      <c r="L952" s="1667"/>
      <c r="M952" s="1667"/>
      <c r="N952" s="1667"/>
      <c r="O952" s="1667"/>
      <c r="P952" s="1667"/>
      <c r="Q952" s="1667"/>
      <c r="R952" s="1667"/>
      <c r="S952" s="1667"/>
      <c r="T952" s="1667"/>
      <c r="U952" s="1667"/>
      <c r="V952" s="1667"/>
      <c r="W952" s="1667"/>
      <c r="X952" s="1667"/>
      <c r="Y952" s="1667"/>
      <c r="Z952" s="1667"/>
    </row>
    <row r="953">
      <c r="A953" s="1667"/>
      <c r="B953" s="1667"/>
      <c r="C953" s="1667"/>
      <c r="D953" s="1667"/>
      <c r="E953" s="1667"/>
      <c r="F953" s="1667"/>
      <c r="G953" s="1667"/>
      <c r="H953" s="1667"/>
      <c r="I953" s="1667"/>
      <c r="J953" s="1667"/>
      <c r="K953" s="1667"/>
      <c r="L953" s="1667"/>
      <c r="M953" s="1667"/>
      <c r="N953" s="1667"/>
      <c r="O953" s="1667"/>
      <c r="P953" s="1667"/>
      <c r="Q953" s="1667"/>
      <c r="R953" s="1667"/>
      <c r="S953" s="1667"/>
      <c r="T953" s="1667"/>
      <c r="U953" s="1667"/>
      <c r="V953" s="1667"/>
      <c r="W953" s="1667"/>
      <c r="X953" s="1667"/>
      <c r="Y953" s="1667"/>
      <c r="Z953" s="1667"/>
    </row>
    <row r="954">
      <c r="A954" s="1667"/>
      <c r="B954" s="1667"/>
      <c r="C954" s="1667"/>
      <c r="D954" s="1667"/>
      <c r="E954" s="1667"/>
      <c r="F954" s="1667"/>
      <c r="G954" s="1667"/>
      <c r="H954" s="1667"/>
      <c r="I954" s="1667"/>
      <c r="J954" s="1667"/>
      <c r="K954" s="1667"/>
      <c r="L954" s="1667"/>
      <c r="M954" s="1667"/>
      <c r="N954" s="1667"/>
      <c r="O954" s="1667"/>
      <c r="P954" s="1667"/>
      <c r="Q954" s="1667"/>
      <c r="R954" s="1667"/>
      <c r="S954" s="1667"/>
      <c r="T954" s="1667"/>
      <c r="U954" s="1667"/>
      <c r="V954" s="1667"/>
      <c r="W954" s="1667"/>
      <c r="X954" s="1667"/>
      <c r="Y954" s="1667"/>
      <c r="Z954" s="1667"/>
    </row>
    <row r="955">
      <c r="A955" s="1667"/>
      <c r="B955" s="1667"/>
      <c r="C955" s="1667"/>
      <c r="D955" s="1667"/>
      <c r="E955" s="1667"/>
      <c r="F955" s="1667"/>
      <c r="G955" s="1667"/>
      <c r="H955" s="1667"/>
      <c r="I955" s="1667"/>
      <c r="J955" s="1667"/>
      <c r="K955" s="1667"/>
      <c r="L955" s="1667"/>
      <c r="M955" s="1667"/>
      <c r="N955" s="1667"/>
      <c r="O955" s="1667"/>
      <c r="P955" s="1667"/>
      <c r="Q955" s="1667"/>
      <c r="R955" s="1667"/>
      <c r="S955" s="1667"/>
      <c r="T955" s="1667"/>
      <c r="U955" s="1667"/>
      <c r="V955" s="1667"/>
      <c r="W955" s="1667"/>
      <c r="X955" s="1667"/>
      <c r="Y955" s="1667"/>
      <c r="Z955" s="1667"/>
    </row>
    <row r="956">
      <c r="A956" s="1667"/>
      <c r="B956" s="1667"/>
      <c r="C956" s="1667"/>
      <c r="D956" s="1667"/>
      <c r="E956" s="1667"/>
      <c r="F956" s="1667"/>
      <c r="G956" s="1667"/>
      <c r="H956" s="1667"/>
      <c r="I956" s="1667"/>
      <c r="J956" s="1667"/>
      <c r="K956" s="1667"/>
      <c r="L956" s="1667"/>
      <c r="M956" s="1667"/>
      <c r="N956" s="1667"/>
      <c r="O956" s="1667"/>
      <c r="P956" s="1667"/>
      <c r="Q956" s="1667"/>
      <c r="R956" s="1667"/>
      <c r="S956" s="1667"/>
      <c r="T956" s="1667"/>
      <c r="U956" s="1667"/>
      <c r="V956" s="1667"/>
      <c r="W956" s="1667"/>
      <c r="X956" s="1667"/>
      <c r="Y956" s="1667"/>
      <c r="Z956" s="1667"/>
    </row>
    <row r="957">
      <c r="A957" s="1667"/>
      <c r="B957" s="1667"/>
      <c r="C957" s="1667"/>
      <c r="D957" s="1667"/>
      <c r="E957" s="1667"/>
      <c r="F957" s="1667"/>
      <c r="G957" s="1667"/>
      <c r="H957" s="1667"/>
      <c r="I957" s="1667"/>
      <c r="J957" s="1667"/>
      <c r="K957" s="1667"/>
      <c r="L957" s="1667"/>
      <c r="M957" s="1667"/>
      <c r="N957" s="1667"/>
      <c r="O957" s="1667"/>
      <c r="P957" s="1667"/>
      <c r="Q957" s="1667"/>
      <c r="R957" s="1667"/>
      <c r="S957" s="1667"/>
      <c r="T957" s="1667"/>
      <c r="U957" s="1667"/>
      <c r="V957" s="1667"/>
      <c r="W957" s="1667"/>
      <c r="X957" s="1667"/>
      <c r="Y957" s="1667"/>
      <c r="Z957" s="1667"/>
    </row>
    <row r="958">
      <c r="A958" s="1667"/>
      <c r="B958" s="1667"/>
      <c r="C958" s="1667"/>
      <c r="D958" s="1667"/>
      <c r="E958" s="1667"/>
      <c r="F958" s="1667"/>
      <c r="G958" s="1667"/>
      <c r="H958" s="1667"/>
      <c r="I958" s="1667"/>
      <c r="J958" s="1667"/>
      <c r="K958" s="1667"/>
      <c r="L958" s="1667"/>
      <c r="M958" s="1667"/>
      <c r="N958" s="1667"/>
      <c r="O958" s="1667"/>
      <c r="P958" s="1667"/>
      <c r="Q958" s="1667"/>
      <c r="R958" s="1667"/>
      <c r="S958" s="1667"/>
      <c r="T958" s="1667"/>
      <c r="U958" s="1667"/>
      <c r="V958" s="1667"/>
      <c r="W958" s="1667"/>
      <c r="X958" s="1667"/>
      <c r="Y958" s="1667"/>
      <c r="Z958" s="1667"/>
    </row>
    <row r="959">
      <c r="A959" s="1667"/>
      <c r="B959" s="1667"/>
      <c r="C959" s="1667"/>
      <c r="D959" s="1667"/>
      <c r="E959" s="1667"/>
      <c r="F959" s="1667"/>
      <c r="G959" s="1667"/>
      <c r="H959" s="1667"/>
      <c r="I959" s="1667"/>
      <c r="J959" s="1667"/>
      <c r="K959" s="1667"/>
      <c r="L959" s="1667"/>
      <c r="M959" s="1667"/>
      <c r="N959" s="1667"/>
      <c r="O959" s="1667"/>
      <c r="P959" s="1667"/>
      <c r="Q959" s="1667"/>
      <c r="R959" s="1667"/>
      <c r="S959" s="1667"/>
      <c r="T959" s="1667"/>
      <c r="U959" s="1667"/>
      <c r="V959" s="1667"/>
      <c r="W959" s="1667"/>
      <c r="X959" s="1667"/>
      <c r="Y959" s="1667"/>
      <c r="Z959" s="1667"/>
    </row>
    <row r="960">
      <c r="A960" s="1667"/>
      <c r="B960" s="1667"/>
      <c r="C960" s="1667"/>
      <c r="D960" s="1667"/>
      <c r="E960" s="1667"/>
      <c r="F960" s="1667"/>
      <c r="G960" s="1667"/>
      <c r="H960" s="1667"/>
      <c r="I960" s="1667"/>
      <c r="J960" s="1667"/>
      <c r="K960" s="1667"/>
      <c r="L960" s="1667"/>
      <c r="M960" s="1667"/>
      <c r="N960" s="1667"/>
      <c r="O960" s="1667"/>
      <c r="P960" s="1667"/>
      <c r="Q960" s="1667"/>
      <c r="R960" s="1667"/>
      <c r="S960" s="1667"/>
      <c r="T960" s="1667"/>
      <c r="U960" s="1667"/>
      <c r="V960" s="1667"/>
      <c r="W960" s="1667"/>
      <c r="X960" s="1667"/>
      <c r="Y960" s="1667"/>
      <c r="Z960" s="1667"/>
    </row>
    <row r="961">
      <c r="A961" s="1667"/>
      <c r="B961" s="1667"/>
      <c r="C961" s="1667"/>
      <c r="D961" s="1667"/>
      <c r="E961" s="1667"/>
      <c r="F961" s="1667"/>
      <c r="G961" s="1667"/>
      <c r="H961" s="1667"/>
      <c r="I961" s="1667"/>
      <c r="J961" s="1667"/>
      <c r="K961" s="1667"/>
      <c r="L961" s="1667"/>
      <c r="M961" s="1667"/>
      <c r="N961" s="1667"/>
      <c r="O961" s="1667"/>
      <c r="P961" s="1667"/>
      <c r="Q961" s="1667"/>
      <c r="R961" s="1667"/>
      <c r="S961" s="1667"/>
      <c r="T961" s="1667"/>
      <c r="U961" s="1667"/>
      <c r="V961" s="1667"/>
      <c r="W961" s="1667"/>
      <c r="X961" s="1667"/>
      <c r="Y961" s="1667"/>
      <c r="Z961" s="1667"/>
    </row>
    <row r="962">
      <c r="A962" s="1667"/>
      <c r="B962" s="1667"/>
      <c r="C962" s="1667"/>
      <c r="D962" s="1667"/>
      <c r="E962" s="1667"/>
      <c r="F962" s="1667"/>
      <c r="G962" s="1667"/>
      <c r="H962" s="1667"/>
      <c r="I962" s="1667"/>
      <c r="J962" s="1667"/>
      <c r="K962" s="1667"/>
      <c r="L962" s="1667"/>
      <c r="M962" s="1667"/>
      <c r="N962" s="1667"/>
      <c r="O962" s="1667"/>
      <c r="P962" s="1667"/>
      <c r="Q962" s="1667"/>
      <c r="R962" s="1667"/>
      <c r="S962" s="1667"/>
      <c r="T962" s="1667"/>
      <c r="U962" s="1667"/>
      <c r="V962" s="1667"/>
      <c r="W962" s="1667"/>
      <c r="X962" s="1667"/>
      <c r="Y962" s="1667"/>
      <c r="Z962" s="1667"/>
    </row>
    <row r="963">
      <c r="A963" s="1667"/>
      <c r="B963" s="1667"/>
      <c r="C963" s="1667"/>
      <c r="D963" s="1667"/>
      <c r="E963" s="1667"/>
      <c r="F963" s="1667"/>
      <c r="G963" s="1667"/>
      <c r="H963" s="1667"/>
      <c r="I963" s="1667"/>
      <c r="J963" s="1667"/>
      <c r="K963" s="1667"/>
      <c r="L963" s="1667"/>
      <c r="M963" s="1667"/>
      <c r="N963" s="1667"/>
      <c r="O963" s="1667"/>
      <c r="P963" s="1667"/>
      <c r="Q963" s="1667"/>
      <c r="R963" s="1667"/>
      <c r="S963" s="1667"/>
      <c r="T963" s="1667"/>
      <c r="U963" s="1667"/>
      <c r="V963" s="1667"/>
      <c r="W963" s="1667"/>
      <c r="X963" s="1667"/>
      <c r="Y963" s="1667"/>
      <c r="Z963" s="1667"/>
    </row>
    <row r="964">
      <c r="A964" s="1667"/>
      <c r="B964" s="1667"/>
      <c r="C964" s="1667"/>
      <c r="D964" s="1667"/>
      <c r="E964" s="1667"/>
      <c r="F964" s="1667"/>
      <c r="G964" s="1667"/>
      <c r="H964" s="1667"/>
      <c r="I964" s="1667"/>
      <c r="J964" s="1667"/>
      <c r="K964" s="1667"/>
      <c r="L964" s="1667"/>
      <c r="M964" s="1667"/>
      <c r="N964" s="1667"/>
      <c r="O964" s="1667"/>
      <c r="P964" s="1667"/>
      <c r="Q964" s="1667"/>
      <c r="R964" s="1667"/>
      <c r="S964" s="1667"/>
      <c r="T964" s="1667"/>
      <c r="U964" s="1667"/>
      <c r="V964" s="1667"/>
      <c r="W964" s="1667"/>
      <c r="X964" s="1667"/>
      <c r="Y964" s="1667"/>
      <c r="Z964" s="1667"/>
    </row>
    <row r="965">
      <c r="A965" s="1667"/>
      <c r="B965" s="1667"/>
      <c r="C965" s="1667"/>
      <c r="D965" s="1667"/>
      <c r="E965" s="1667"/>
      <c r="F965" s="1667"/>
      <c r="G965" s="1667"/>
      <c r="H965" s="1667"/>
      <c r="I965" s="1667"/>
      <c r="J965" s="1667"/>
      <c r="K965" s="1667"/>
      <c r="L965" s="1667"/>
      <c r="M965" s="1667"/>
      <c r="N965" s="1667"/>
      <c r="O965" s="1667"/>
      <c r="P965" s="1667"/>
      <c r="Q965" s="1667"/>
      <c r="R965" s="1667"/>
      <c r="S965" s="1667"/>
      <c r="T965" s="1667"/>
      <c r="U965" s="1667"/>
      <c r="V965" s="1667"/>
      <c r="W965" s="1667"/>
      <c r="X965" s="1667"/>
      <c r="Y965" s="1667"/>
      <c r="Z965" s="1667"/>
    </row>
    <row r="966">
      <c r="A966" s="1667"/>
      <c r="B966" s="1667"/>
      <c r="C966" s="1667"/>
      <c r="D966" s="1667"/>
      <c r="E966" s="1667"/>
      <c r="F966" s="1667"/>
      <c r="G966" s="1667"/>
      <c r="H966" s="1667"/>
      <c r="I966" s="1667"/>
      <c r="J966" s="1667"/>
      <c r="K966" s="1667"/>
      <c r="L966" s="1667"/>
      <c r="M966" s="1667"/>
      <c r="N966" s="1667"/>
      <c r="O966" s="1667"/>
      <c r="P966" s="1667"/>
      <c r="Q966" s="1667"/>
      <c r="R966" s="1667"/>
      <c r="S966" s="1667"/>
      <c r="T966" s="1667"/>
      <c r="U966" s="1667"/>
      <c r="V966" s="1667"/>
      <c r="W966" s="1667"/>
      <c r="X966" s="1667"/>
      <c r="Y966" s="1667"/>
      <c r="Z966" s="1667"/>
    </row>
    <row r="967">
      <c r="A967" s="1667"/>
      <c r="B967" s="1667"/>
      <c r="C967" s="1667"/>
      <c r="D967" s="1667"/>
      <c r="E967" s="1667"/>
      <c r="F967" s="1667"/>
      <c r="G967" s="1667"/>
      <c r="H967" s="1667"/>
      <c r="I967" s="1667"/>
      <c r="J967" s="1667"/>
      <c r="K967" s="1667"/>
      <c r="L967" s="1667"/>
      <c r="M967" s="1667"/>
      <c r="N967" s="1667"/>
      <c r="O967" s="1667"/>
      <c r="P967" s="1667"/>
      <c r="Q967" s="1667"/>
      <c r="R967" s="1667"/>
      <c r="S967" s="1667"/>
      <c r="T967" s="1667"/>
      <c r="U967" s="1667"/>
      <c r="V967" s="1667"/>
      <c r="W967" s="1667"/>
      <c r="X967" s="1667"/>
      <c r="Y967" s="1667"/>
      <c r="Z967" s="1667"/>
    </row>
    <row r="968">
      <c r="A968" s="1667"/>
      <c r="B968" s="1667"/>
      <c r="C968" s="1667"/>
      <c r="D968" s="1667"/>
      <c r="E968" s="1667"/>
      <c r="F968" s="1667"/>
      <c r="G968" s="1667"/>
      <c r="H968" s="1667"/>
      <c r="I968" s="1667"/>
      <c r="J968" s="1667"/>
      <c r="K968" s="1667"/>
      <c r="L968" s="1667"/>
      <c r="M968" s="1667"/>
      <c r="N968" s="1667"/>
      <c r="O968" s="1667"/>
      <c r="P968" s="1667"/>
      <c r="Q968" s="1667"/>
      <c r="R968" s="1667"/>
      <c r="S968" s="1667"/>
      <c r="T968" s="1667"/>
      <c r="U968" s="1667"/>
      <c r="V968" s="1667"/>
      <c r="W968" s="1667"/>
      <c r="X968" s="1667"/>
      <c r="Y968" s="1667"/>
      <c r="Z968" s="1667"/>
    </row>
    <row r="969">
      <c r="A969" s="1667"/>
      <c r="B969" s="1667"/>
      <c r="C969" s="1667"/>
      <c r="D969" s="1667"/>
      <c r="E969" s="1667"/>
      <c r="F969" s="1667"/>
      <c r="G969" s="1667"/>
      <c r="H969" s="1667"/>
      <c r="I969" s="1667"/>
      <c r="J969" s="1667"/>
      <c r="K969" s="1667"/>
      <c r="L969" s="1667"/>
      <c r="M969" s="1667"/>
      <c r="N969" s="1667"/>
      <c r="O969" s="1667"/>
      <c r="P969" s="1667"/>
      <c r="Q969" s="1667"/>
      <c r="R969" s="1667"/>
      <c r="S969" s="1667"/>
      <c r="T969" s="1667"/>
      <c r="U969" s="1667"/>
      <c r="V969" s="1667"/>
      <c r="W969" s="1667"/>
      <c r="X969" s="1667"/>
      <c r="Y969" s="1667"/>
      <c r="Z969" s="1667"/>
    </row>
    <row r="970">
      <c r="A970" s="1667"/>
      <c r="B970" s="1667"/>
      <c r="C970" s="1667"/>
      <c r="D970" s="1667"/>
      <c r="E970" s="1667"/>
      <c r="F970" s="1667"/>
      <c r="G970" s="1667"/>
      <c r="H970" s="1667"/>
      <c r="I970" s="1667"/>
      <c r="J970" s="1667"/>
      <c r="K970" s="1667"/>
      <c r="L970" s="1667"/>
      <c r="M970" s="1667"/>
      <c r="N970" s="1667"/>
      <c r="O970" s="1667"/>
      <c r="P970" s="1667"/>
      <c r="Q970" s="1667"/>
      <c r="R970" s="1667"/>
      <c r="S970" s="1667"/>
      <c r="T970" s="1667"/>
      <c r="U970" s="1667"/>
      <c r="V970" s="1667"/>
      <c r="W970" s="1667"/>
      <c r="X970" s="1667"/>
      <c r="Y970" s="1667"/>
      <c r="Z970" s="1667"/>
    </row>
    <row r="971">
      <c r="A971" s="1667"/>
      <c r="B971" s="1667"/>
      <c r="C971" s="1667"/>
      <c r="D971" s="1667"/>
      <c r="E971" s="1667"/>
      <c r="F971" s="1667"/>
      <c r="G971" s="1667"/>
      <c r="H971" s="1667"/>
      <c r="I971" s="1667"/>
      <c r="J971" s="1667"/>
      <c r="K971" s="1667"/>
      <c r="L971" s="1667"/>
      <c r="M971" s="1667"/>
      <c r="N971" s="1667"/>
      <c r="O971" s="1667"/>
      <c r="P971" s="1667"/>
      <c r="Q971" s="1667"/>
      <c r="R971" s="1667"/>
      <c r="S971" s="1667"/>
      <c r="T971" s="1667"/>
      <c r="U971" s="1667"/>
      <c r="V971" s="1667"/>
      <c r="W971" s="1667"/>
      <c r="X971" s="1667"/>
      <c r="Y971" s="1667"/>
      <c r="Z971" s="1667"/>
    </row>
    <row r="972">
      <c r="A972" s="1667"/>
      <c r="B972" s="1667"/>
      <c r="C972" s="1667"/>
      <c r="D972" s="1667"/>
      <c r="E972" s="1667"/>
      <c r="F972" s="1667"/>
      <c r="G972" s="1667"/>
      <c r="H972" s="1667"/>
      <c r="I972" s="1667"/>
      <c r="J972" s="1667"/>
      <c r="K972" s="1667"/>
      <c r="L972" s="1667"/>
      <c r="M972" s="1667"/>
      <c r="N972" s="1667"/>
      <c r="O972" s="1667"/>
      <c r="P972" s="1667"/>
      <c r="Q972" s="1667"/>
      <c r="R972" s="1667"/>
      <c r="S972" s="1667"/>
      <c r="T972" s="1667"/>
      <c r="U972" s="1667"/>
      <c r="V972" s="1667"/>
      <c r="W972" s="1667"/>
      <c r="X972" s="1667"/>
      <c r="Y972" s="1667"/>
      <c r="Z972" s="1667"/>
    </row>
    <row r="973">
      <c r="A973" s="1667"/>
      <c r="B973" s="1667"/>
      <c r="C973" s="1667"/>
      <c r="D973" s="1667"/>
      <c r="E973" s="1667"/>
      <c r="F973" s="1667"/>
      <c r="G973" s="1667"/>
      <c r="H973" s="1667"/>
      <c r="I973" s="1667"/>
      <c r="J973" s="1667"/>
      <c r="K973" s="1667"/>
      <c r="L973" s="1667"/>
      <c r="M973" s="1667"/>
      <c r="N973" s="1667"/>
      <c r="O973" s="1667"/>
      <c r="P973" s="1667"/>
      <c r="Q973" s="1667"/>
      <c r="R973" s="1667"/>
      <c r="S973" s="1667"/>
      <c r="T973" s="1667"/>
      <c r="U973" s="1667"/>
      <c r="V973" s="1667"/>
      <c r="W973" s="1667"/>
      <c r="X973" s="1667"/>
      <c r="Y973" s="1667"/>
      <c r="Z973" s="1667"/>
    </row>
    <row r="974">
      <c r="A974" s="1667"/>
      <c r="B974" s="1667"/>
      <c r="C974" s="1667"/>
      <c r="D974" s="1667"/>
      <c r="E974" s="1667"/>
      <c r="F974" s="1667"/>
      <c r="G974" s="1667"/>
      <c r="H974" s="1667"/>
      <c r="I974" s="1667"/>
      <c r="J974" s="1667"/>
      <c r="K974" s="1667"/>
      <c r="L974" s="1667"/>
      <c r="M974" s="1667"/>
      <c r="N974" s="1667"/>
      <c r="O974" s="1667"/>
      <c r="P974" s="1667"/>
      <c r="Q974" s="1667"/>
      <c r="R974" s="1667"/>
      <c r="S974" s="1667"/>
      <c r="T974" s="1667"/>
      <c r="U974" s="1667"/>
      <c r="V974" s="1667"/>
      <c r="W974" s="1667"/>
      <c r="X974" s="1667"/>
      <c r="Y974" s="1667"/>
      <c r="Z974" s="1667"/>
    </row>
    <row r="975">
      <c r="A975" s="1667"/>
      <c r="B975" s="1667"/>
      <c r="C975" s="1667"/>
      <c r="D975" s="1667"/>
      <c r="E975" s="1667"/>
      <c r="F975" s="1667"/>
      <c r="G975" s="1667"/>
      <c r="H975" s="1667"/>
      <c r="I975" s="1667"/>
      <c r="J975" s="1667"/>
      <c r="K975" s="1667"/>
      <c r="L975" s="1667"/>
      <c r="M975" s="1667"/>
      <c r="N975" s="1667"/>
      <c r="O975" s="1667"/>
      <c r="P975" s="1667"/>
      <c r="Q975" s="1667"/>
      <c r="R975" s="1667"/>
      <c r="S975" s="1667"/>
      <c r="T975" s="1667"/>
      <c r="U975" s="1667"/>
      <c r="V975" s="1667"/>
      <c r="W975" s="1667"/>
      <c r="X975" s="1667"/>
      <c r="Y975" s="1667"/>
      <c r="Z975" s="1667"/>
    </row>
    <row r="976">
      <c r="A976" s="1667"/>
      <c r="B976" s="1667"/>
      <c r="C976" s="1667"/>
      <c r="D976" s="1667"/>
      <c r="E976" s="1667"/>
      <c r="F976" s="1667"/>
      <c r="G976" s="1667"/>
      <c r="H976" s="1667"/>
      <c r="I976" s="1667"/>
      <c r="J976" s="1667"/>
      <c r="K976" s="1667"/>
      <c r="L976" s="1667"/>
      <c r="M976" s="1667"/>
      <c r="N976" s="1667"/>
      <c r="O976" s="1667"/>
      <c r="P976" s="1667"/>
      <c r="Q976" s="1667"/>
      <c r="R976" s="1667"/>
      <c r="S976" s="1667"/>
      <c r="T976" s="1667"/>
      <c r="U976" s="1667"/>
      <c r="V976" s="1667"/>
      <c r="W976" s="1667"/>
      <c r="X976" s="1667"/>
      <c r="Y976" s="1667"/>
      <c r="Z976" s="1667"/>
    </row>
    <row r="977">
      <c r="A977" s="1667"/>
      <c r="B977" s="1667"/>
      <c r="C977" s="1667"/>
      <c r="D977" s="1667"/>
      <c r="E977" s="1667"/>
      <c r="F977" s="1667"/>
      <c r="G977" s="1667"/>
      <c r="H977" s="1667"/>
      <c r="I977" s="1667"/>
      <c r="J977" s="1667"/>
      <c r="K977" s="1667"/>
      <c r="L977" s="1667"/>
      <c r="M977" s="1667"/>
      <c r="N977" s="1667"/>
      <c r="O977" s="1667"/>
      <c r="P977" s="1667"/>
      <c r="Q977" s="1667"/>
      <c r="R977" s="1667"/>
      <c r="S977" s="1667"/>
      <c r="T977" s="1667"/>
      <c r="U977" s="1667"/>
      <c r="V977" s="1667"/>
      <c r="W977" s="1667"/>
      <c r="X977" s="1667"/>
      <c r="Y977" s="1667"/>
      <c r="Z977" s="1667"/>
    </row>
    <row r="978">
      <c r="A978" s="1667"/>
      <c r="B978" s="1667"/>
      <c r="C978" s="1667"/>
      <c r="D978" s="1667"/>
      <c r="E978" s="1667"/>
      <c r="F978" s="1667"/>
      <c r="G978" s="1667"/>
      <c r="H978" s="1667"/>
      <c r="I978" s="1667"/>
      <c r="J978" s="1667"/>
      <c r="K978" s="1667"/>
      <c r="L978" s="1667"/>
      <c r="M978" s="1667"/>
      <c r="N978" s="1667"/>
      <c r="O978" s="1667"/>
      <c r="P978" s="1667"/>
      <c r="Q978" s="1667"/>
      <c r="R978" s="1667"/>
      <c r="S978" s="1667"/>
      <c r="T978" s="1667"/>
      <c r="U978" s="1667"/>
      <c r="V978" s="1667"/>
      <c r="W978" s="1667"/>
      <c r="X978" s="1667"/>
      <c r="Y978" s="1667"/>
      <c r="Z978" s="1667"/>
    </row>
    <row r="979">
      <c r="A979" s="1667"/>
      <c r="B979" s="1667"/>
      <c r="C979" s="1667"/>
      <c r="D979" s="1667"/>
      <c r="E979" s="1667"/>
      <c r="F979" s="1667"/>
      <c r="G979" s="1667"/>
      <c r="H979" s="1667"/>
      <c r="I979" s="1667"/>
      <c r="J979" s="1667"/>
      <c r="K979" s="1667"/>
      <c r="L979" s="1667"/>
      <c r="M979" s="1667"/>
      <c r="N979" s="1667"/>
      <c r="O979" s="1667"/>
      <c r="P979" s="1667"/>
      <c r="Q979" s="1667"/>
      <c r="R979" s="1667"/>
      <c r="S979" s="1667"/>
      <c r="T979" s="1667"/>
      <c r="U979" s="1667"/>
      <c r="V979" s="1667"/>
      <c r="W979" s="1667"/>
      <c r="X979" s="1667"/>
      <c r="Y979" s="1667"/>
      <c r="Z979" s="1667"/>
    </row>
    <row r="980">
      <c r="A980" s="1667"/>
      <c r="B980" s="1667"/>
      <c r="C980" s="1667"/>
      <c r="D980" s="1667"/>
      <c r="E980" s="1667"/>
      <c r="F980" s="1667"/>
      <c r="G980" s="1667"/>
      <c r="H980" s="1667"/>
      <c r="I980" s="1667"/>
      <c r="J980" s="1667"/>
      <c r="K980" s="1667"/>
      <c r="L980" s="1667"/>
      <c r="M980" s="1667"/>
      <c r="N980" s="1667"/>
      <c r="O980" s="1667"/>
      <c r="P980" s="1667"/>
      <c r="Q980" s="1667"/>
      <c r="R980" s="1667"/>
      <c r="S980" s="1667"/>
      <c r="T980" s="1667"/>
      <c r="U980" s="1667"/>
      <c r="V980" s="1667"/>
      <c r="W980" s="1667"/>
      <c r="X980" s="1667"/>
      <c r="Y980" s="1667"/>
      <c r="Z980" s="1667"/>
    </row>
    <row r="981">
      <c r="A981" s="1667"/>
      <c r="B981" s="1667"/>
      <c r="C981" s="1667"/>
      <c r="D981" s="1667"/>
      <c r="E981" s="1667"/>
      <c r="F981" s="1667"/>
      <c r="G981" s="1667"/>
      <c r="H981" s="1667"/>
      <c r="I981" s="1667"/>
      <c r="J981" s="1667"/>
      <c r="K981" s="1667"/>
      <c r="L981" s="1667"/>
      <c r="M981" s="1667"/>
      <c r="N981" s="1667"/>
      <c r="O981" s="1667"/>
      <c r="P981" s="1667"/>
      <c r="Q981" s="1667"/>
      <c r="R981" s="1667"/>
      <c r="S981" s="1667"/>
      <c r="T981" s="1667"/>
      <c r="U981" s="1667"/>
      <c r="V981" s="1667"/>
      <c r="W981" s="1667"/>
      <c r="X981" s="1667"/>
      <c r="Y981" s="1667"/>
      <c r="Z981" s="1667"/>
    </row>
    <row r="982">
      <c r="A982" s="1667"/>
      <c r="B982" s="1667"/>
      <c r="C982" s="1667"/>
      <c r="D982" s="1667"/>
      <c r="E982" s="1667"/>
      <c r="F982" s="1667"/>
      <c r="G982" s="1667"/>
      <c r="H982" s="1667"/>
      <c r="I982" s="1667"/>
      <c r="J982" s="1667"/>
      <c r="K982" s="1667"/>
      <c r="L982" s="1667"/>
      <c r="M982" s="1667"/>
      <c r="N982" s="1667"/>
      <c r="O982" s="1667"/>
      <c r="P982" s="1667"/>
      <c r="Q982" s="1667"/>
      <c r="R982" s="1667"/>
      <c r="S982" s="1667"/>
      <c r="T982" s="1667"/>
      <c r="U982" s="1667"/>
      <c r="V982" s="1667"/>
      <c r="W982" s="1667"/>
      <c r="X982" s="1667"/>
      <c r="Y982" s="1667"/>
      <c r="Z982" s="1667"/>
    </row>
    <row r="983">
      <c r="A983" s="1667"/>
      <c r="B983" s="1667"/>
      <c r="C983" s="1667"/>
      <c r="D983" s="1667"/>
      <c r="E983" s="1667"/>
      <c r="F983" s="1667"/>
      <c r="G983" s="1667"/>
      <c r="H983" s="1667"/>
      <c r="I983" s="1667"/>
      <c r="J983" s="1667"/>
      <c r="K983" s="1667"/>
      <c r="L983" s="1667"/>
      <c r="M983" s="1667"/>
      <c r="N983" s="1667"/>
      <c r="O983" s="1667"/>
      <c r="P983" s="1667"/>
      <c r="Q983" s="1667"/>
      <c r="R983" s="1667"/>
      <c r="S983" s="1667"/>
      <c r="T983" s="1667"/>
      <c r="U983" s="1667"/>
      <c r="V983" s="1667"/>
      <c r="W983" s="1667"/>
      <c r="X983" s="1667"/>
      <c r="Y983" s="1667"/>
      <c r="Z983" s="1667"/>
    </row>
    <row r="984">
      <c r="A984" s="1667"/>
      <c r="B984" s="1667"/>
      <c r="C984" s="1667"/>
      <c r="D984" s="1667"/>
      <c r="E984" s="1667"/>
      <c r="F984" s="1667"/>
      <c r="G984" s="1667"/>
      <c r="H984" s="1667"/>
      <c r="I984" s="1667"/>
      <c r="J984" s="1667"/>
      <c r="K984" s="1667"/>
      <c r="L984" s="1667"/>
      <c r="M984" s="1667"/>
      <c r="N984" s="1667"/>
      <c r="O984" s="1667"/>
      <c r="P984" s="1667"/>
      <c r="Q984" s="1667"/>
      <c r="R984" s="1667"/>
      <c r="S984" s="1667"/>
      <c r="T984" s="1667"/>
      <c r="U984" s="1667"/>
      <c r="V984" s="1667"/>
      <c r="W984" s="1667"/>
      <c r="X984" s="1667"/>
      <c r="Y984" s="1667"/>
      <c r="Z984" s="1667"/>
    </row>
    <row r="985">
      <c r="A985" s="1667"/>
      <c r="B985" s="1667"/>
      <c r="C985" s="1667"/>
      <c r="D985" s="1667"/>
      <c r="E985" s="1667"/>
      <c r="F985" s="1667"/>
      <c r="G985" s="1667"/>
      <c r="H985" s="1667"/>
      <c r="I985" s="1667"/>
      <c r="J985" s="1667"/>
      <c r="K985" s="1667"/>
      <c r="L985" s="1667"/>
      <c r="M985" s="1667"/>
      <c r="N985" s="1667"/>
      <c r="O985" s="1667"/>
      <c r="P985" s="1667"/>
      <c r="Q985" s="1667"/>
      <c r="R985" s="1667"/>
      <c r="S985" s="1667"/>
      <c r="T985" s="1667"/>
      <c r="U985" s="1667"/>
      <c r="V985" s="1667"/>
      <c r="W985" s="1667"/>
      <c r="X985" s="1667"/>
      <c r="Y985" s="1667"/>
      <c r="Z985" s="1667"/>
    </row>
    <row r="986">
      <c r="A986" s="1667"/>
      <c r="B986" s="1667"/>
      <c r="C986" s="1667"/>
      <c r="D986" s="1667"/>
      <c r="E986" s="1667"/>
      <c r="F986" s="1667"/>
      <c r="G986" s="1667"/>
      <c r="H986" s="1667"/>
      <c r="I986" s="1667"/>
      <c r="J986" s="1667"/>
      <c r="K986" s="1667"/>
      <c r="L986" s="1667"/>
      <c r="M986" s="1667"/>
      <c r="N986" s="1667"/>
      <c r="O986" s="1667"/>
      <c r="P986" s="1667"/>
      <c r="Q986" s="1667"/>
      <c r="R986" s="1667"/>
      <c r="S986" s="1667"/>
      <c r="T986" s="1667"/>
      <c r="U986" s="1667"/>
      <c r="V986" s="1667"/>
      <c r="W986" s="1667"/>
      <c r="X986" s="1667"/>
      <c r="Y986" s="1667"/>
      <c r="Z986" s="1667"/>
    </row>
    <row r="987">
      <c r="A987" s="1667"/>
      <c r="B987" s="1667"/>
      <c r="C987" s="1667"/>
      <c r="D987" s="1667"/>
      <c r="E987" s="1667"/>
      <c r="F987" s="1667"/>
      <c r="G987" s="1667"/>
      <c r="H987" s="1667"/>
      <c r="I987" s="1667"/>
      <c r="J987" s="1667"/>
      <c r="K987" s="1667"/>
      <c r="L987" s="1667"/>
      <c r="M987" s="1667"/>
      <c r="N987" s="1667"/>
      <c r="O987" s="1667"/>
      <c r="P987" s="1667"/>
      <c r="Q987" s="1667"/>
      <c r="R987" s="1667"/>
      <c r="S987" s="1667"/>
      <c r="T987" s="1667"/>
      <c r="U987" s="1667"/>
      <c r="V987" s="1667"/>
      <c r="W987" s="1667"/>
      <c r="X987" s="1667"/>
      <c r="Y987" s="1667"/>
      <c r="Z987" s="1667"/>
    </row>
    <row r="988">
      <c r="A988" s="1667"/>
      <c r="B988" s="1667"/>
      <c r="C988" s="1667"/>
      <c r="D988" s="1667"/>
      <c r="E988" s="1667"/>
      <c r="F988" s="1667"/>
      <c r="G988" s="1667"/>
      <c r="H988" s="1667"/>
      <c r="I988" s="1667"/>
      <c r="J988" s="1667"/>
      <c r="K988" s="1667"/>
      <c r="L988" s="1667"/>
      <c r="M988" s="1667"/>
      <c r="N988" s="1667"/>
      <c r="O988" s="1667"/>
      <c r="P988" s="1667"/>
      <c r="Q988" s="1667"/>
      <c r="R988" s="1667"/>
      <c r="S988" s="1667"/>
      <c r="T988" s="1667"/>
      <c r="U988" s="1667"/>
      <c r="V988" s="1667"/>
      <c r="W988" s="1667"/>
      <c r="X988" s="1667"/>
      <c r="Y988" s="1667"/>
      <c r="Z988" s="1667"/>
    </row>
    <row r="989">
      <c r="A989" s="1667"/>
      <c r="B989" s="1667"/>
      <c r="C989" s="1667"/>
      <c r="D989" s="1667"/>
      <c r="E989" s="1667"/>
      <c r="F989" s="1667"/>
      <c r="G989" s="1667"/>
      <c r="H989" s="1667"/>
      <c r="I989" s="1667"/>
      <c r="J989" s="1667"/>
      <c r="K989" s="1667"/>
      <c r="L989" s="1667"/>
      <c r="M989" s="1667"/>
      <c r="N989" s="1667"/>
      <c r="O989" s="1667"/>
      <c r="P989" s="1667"/>
      <c r="Q989" s="1667"/>
      <c r="R989" s="1667"/>
      <c r="S989" s="1667"/>
      <c r="T989" s="1667"/>
      <c r="U989" s="1667"/>
      <c r="V989" s="1667"/>
      <c r="W989" s="1667"/>
      <c r="X989" s="1667"/>
      <c r="Y989" s="1667"/>
      <c r="Z989" s="1667"/>
    </row>
    <row r="990">
      <c r="A990" s="1667"/>
      <c r="B990" s="1667"/>
      <c r="C990" s="1667"/>
      <c r="D990" s="1667"/>
      <c r="E990" s="1667"/>
      <c r="F990" s="1667"/>
      <c r="G990" s="1667"/>
      <c r="H990" s="1667"/>
      <c r="I990" s="1667"/>
      <c r="J990" s="1667"/>
      <c r="K990" s="1667"/>
      <c r="L990" s="1667"/>
      <c r="M990" s="1667"/>
      <c r="N990" s="1667"/>
      <c r="O990" s="1667"/>
      <c r="P990" s="1667"/>
      <c r="Q990" s="1667"/>
      <c r="R990" s="1667"/>
      <c r="S990" s="1667"/>
      <c r="T990" s="1667"/>
      <c r="U990" s="1667"/>
      <c r="V990" s="1667"/>
      <c r="W990" s="1667"/>
      <c r="X990" s="1667"/>
      <c r="Y990" s="1667"/>
      <c r="Z990" s="1667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B1:D1"/>
    <mergeCell ref="C2:D2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0"/>
  <cols>
    <col customWidth="1" min="1" max="1" width="7.78"/>
    <col customWidth="1" min="2" max="23" width="8.44"/>
  </cols>
  <sheetData>
    <row r="1" ht="25.5" customHeight="1">
      <c r="A1" s="2433" t="s">
        <v>5869</v>
      </c>
      <c r="B1" s="1744"/>
      <c r="C1" s="2434" t="s">
        <v>5870</v>
      </c>
      <c r="D1" s="2435"/>
      <c r="E1" s="2435"/>
      <c r="F1" s="2435"/>
      <c r="G1" s="2435"/>
      <c r="H1" s="2435"/>
      <c r="I1" s="2435"/>
      <c r="J1" s="2435"/>
      <c r="K1" s="2435"/>
      <c r="L1" s="2435"/>
      <c r="M1" s="2435"/>
      <c r="N1" s="2435"/>
      <c r="O1" s="2435"/>
      <c r="P1" s="2435"/>
      <c r="Q1" s="2435"/>
      <c r="R1" s="2435"/>
      <c r="S1" s="2435"/>
      <c r="T1" s="2435"/>
      <c r="U1" s="2435"/>
      <c r="V1" s="2435"/>
      <c r="W1" s="2436"/>
    </row>
    <row r="2" ht="36.0" customHeight="1">
      <c r="A2" s="2437"/>
      <c r="B2" s="1744"/>
      <c r="C2" s="1101"/>
      <c r="D2" s="2438"/>
      <c r="E2" s="2438"/>
      <c r="F2" s="2438"/>
      <c r="G2" s="2438"/>
      <c r="H2" s="2438"/>
      <c r="I2" s="2438"/>
      <c r="J2" s="2438"/>
      <c r="K2" s="2438"/>
      <c r="L2" s="2438"/>
      <c r="M2" s="2438"/>
      <c r="N2" s="2438"/>
      <c r="O2" s="2438"/>
      <c r="P2" s="2438"/>
      <c r="Q2" s="2438"/>
      <c r="R2" s="2438"/>
      <c r="S2" s="2438"/>
      <c r="T2" s="2438"/>
      <c r="U2" s="2438"/>
      <c r="V2" s="2438"/>
      <c r="W2" s="2439"/>
    </row>
    <row r="3" ht="25.5" customHeight="1">
      <c r="A3" s="2440"/>
      <c r="B3" s="2441"/>
      <c r="D3" s="2442" t="s">
        <v>121</v>
      </c>
      <c r="E3" s="2443" t="s">
        <v>669</v>
      </c>
      <c r="F3" s="2444" t="s">
        <v>509</v>
      </c>
      <c r="G3" s="2445"/>
      <c r="H3" s="2446" t="s">
        <v>1896</v>
      </c>
      <c r="I3" s="2446"/>
      <c r="J3" s="2440"/>
      <c r="K3" s="2447">
        <f>TODAY()</f>
        <v>46212</v>
      </c>
      <c r="M3" s="2447"/>
      <c r="N3" s="2440"/>
      <c r="O3" s="2440"/>
      <c r="P3" s="2448" t="s">
        <v>5871</v>
      </c>
      <c r="Q3" s="2440"/>
      <c r="R3" s="2440"/>
      <c r="S3" s="2440"/>
      <c r="T3" s="2440"/>
      <c r="U3" s="2440"/>
      <c r="V3" s="2440"/>
      <c r="W3" s="2440"/>
    </row>
    <row r="4" ht="24.75" customHeight="1">
      <c r="A4" s="2440"/>
      <c r="B4" s="2440"/>
      <c r="D4" s="2449" t="s">
        <v>5872</v>
      </c>
      <c r="E4" s="2440"/>
      <c r="F4" s="2440"/>
      <c r="G4" s="2440"/>
      <c r="H4" s="2440"/>
      <c r="J4" s="2440"/>
      <c r="K4" s="2440"/>
      <c r="L4" s="2440"/>
      <c r="M4" s="2450" t="s">
        <v>5873</v>
      </c>
      <c r="N4" s="2451"/>
      <c r="O4" s="2440"/>
      <c r="P4" s="2440"/>
      <c r="Q4" s="2440"/>
      <c r="R4" s="2440"/>
      <c r="S4" s="2440"/>
      <c r="T4" s="2440"/>
      <c r="U4" s="2440"/>
      <c r="V4" s="2440"/>
      <c r="W4" s="2440"/>
    </row>
    <row r="5" ht="24.0" customHeight="1">
      <c r="A5" s="2452" t="s">
        <v>5874</v>
      </c>
      <c r="B5" s="2452" t="s">
        <v>716</v>
      </c>
      <c r="C5" s="2452" t="s">
        <v>717</v>
      </c>
      <c r="D5" s="2452" t="s">
        <v>718</v>
      </c>
      <c r="E5" s="2453" t="s">
        <v>735</v>
      </c>
      <c r="F5" s="2452" t="s">
        <v>720</v>
      </c>
      <c r="G5" s="2452" t="s">
        <v>721</v>
      </c>
      <c r="H5" s="2453" t="s">
        <v>736</v>
      </c>
      <c r="I5" s="2452" t="s">
        <v>723</v>
      </c>
      <c r="J5" s="2452" t="s">
        <v>724</v>
      </c>
      <c r="K5" s="2452" t="s">
        <v>725</v>
      </c>
      <c r="L5" s="2452" t="s">
        <v>726</v>
      </c>
      <c r="M5" s="2452" t="s">
        <v>727</v>
      </c>
      <c r="N5" s="2452" t="s">
        <v>737</v>
      </c>
      <c r="O5" s="2452" t="s">
        <v>738</v>
      </c>
      <c r="P5" s="2452" t="s">
        <v>730</v>
      </c>
      <c r="Q5" s="2452" t="s">
        <v>731</v>
      </c>
      <c r="R5" s="2452" t="s">
        <v>789</v>
      </c>
      <c r="S5" s="2452" t="s">
        <v>733</v>
      </c>
      <c r="T5" s="2452" t="s">
        <v>734</v>
      </c>
      <c r="U5" s="2452" t="s">
        <v>790</v>
      </c>
      <c r="V5" s="2452" t="s">
        <v>791</v>
      </c>
      <c r="W5" s="2452" t="s">
        <v>792</v>
      </c>
    </row>
    <row r="6" ht="23.25" customHeight="1">
      <c r="A6" s="2452" t="s">
        <v>6</v>
      </c>
      <c r="B6" s="2454"/>
      <c r="C6" s="2455"/>
      <c r="D6" s="2456"/>
      <c r="E6" s="2457"/>
      <c r="F6" s="2454"/>
      <c r="G6" s="2455"/>
      <c r="H6" s="2455"/>
      <c r="I6" s="2456"/>
      <c r="J6" s="2456"/>
      <c r="K6" s="2456"/>
      <c r="L6" s="2454"/>
      <c r="M6" s="2457"/>
      <c r="N6" s="2456"/>
      <c r="O6" s="2455"/>
      <c r="P6" s="2455"/>
      <c r="Q6" s="2455"/>
      <c r="R6" s="2457"/>
      <c r="S6" s="2457"/>
      <c r="T6" s="2456"/>
      <c r="U6" s="2455"/>
      <c r="V6" s="2456"/>
      <c r="W6" s="2454"/>
    </row>
    <row r="7" ht="28.5" customHeight="1">
      <c r="A7" s="2452" t="s">
        <v>1936</v>
      </c>
      <c r="B7" s="2458" t="s">
        <v>17</v>
      </c>
      <c r="C7" s="2459" t="s">
        <v>5875</v>
      </c>
      <c r="D7" s="2460" t="s">
        <v>5876</v>
      </c>
      <c r="E7" s="2461" t="s">
        <v>5877</v>
      </c>
      <c r="F7" s="2462" t="s">
        <v>5878</v>
      </c>
      <c r="G7" s="2459" t="s">
        <v>5875</v>
      </c>
      <c r="H7" s="2459" t="s">
        <v>5875</v>
      </c>
      <c r="I7" s="2460" t="s">
        <v>5876</v>
      </c>
      <c r="J7" s="2460" t="s">
        <v>5876</v>
      </c>
      <c r="K7" s="2460" t="s">
        <v>5876</v>
      </c>
      <c r="L7" s="2462" t="s">
        <v>5878</v>
      </c>
      <c r="M7" s="2461" t="s">
        <v>5877</v>
      </c>
      <c r="N7" s="2460" t="s">
        <v>5876</v>
      </c>
      <c r="O7" s="2459" t="s">
        <v>5875</v>
      </c>
      <c r="P7" s="2459" t="s">
        <v>5875</v>
      </c>
      <c r="Q7" s="2459" t="s">
        <v>5875</v>
      </c>
      <c r="R7" s="2461" t="s">
        <v>5877</v>
      </c>
      <c r="S7" s="2461" t="s">
        <v>5877</v>
      </c>
      <c r="T7" s="2460" t="s">
        <v>5876</v>
      </c>
      <c r="U7" s="2459" t="s">
        <v>5875</v>
      </c>
      <c r="V7" s="2460" t="s">
        <v>5876</v>
      </c>
      <c r="W7" s="2458" t="s">
        <v>17</v>
      </c>
    </row>
    <row r="8" ht="20.25" customHeight="1">
      <c r="A8" s="2463" t="s">
        <v>5879</v>
      </c>
      <c r="B8" s="2464" t="s">
        <v>5880</v>
      </c>
      <c r="C8" s="2465" t="s">
        <v>5881</v>
      </c>
      <c r="D8" s="2466" t="s">
        <v>5882</v>
      </c>
      <c r="E8" s="2467" t="s">
        <v>5883</v>
      </c>
      <c r="F8" s="2464" t="s">
        <v>5884</v>
      </c>
      <c r="G8" s="2465" t="s">
        <v>5885</v>
      </c>
      <c r="H8" s="2465" t="s">
        <v>5885</v>
      </c>
      <c r="I8" s="2466" t="s">
        <v>5886</v>
      </c>
      <c r="J8" s="2466" t="s">
        <v>5887</v>
      </c>
      <c r="K8" s="2466" t="s">
        <v>5888</v>
      </c>
      <c r="L8" s="2464" t="s">
        <v>5889</v>
      </c>
      <c r="M8" s="2467" t="s">
        <v>5890</v>
      </c>
      <c r="N8" s="2466" t="s">
        <v>5891</v>
      </c>
      <c r="O8" s="2465" t="s">
        <v>5892</v>
      </c>
      <c r="P8" s="2465" t="s">
        <v>5893</v>
      </c>
      <c r="Q8" s="2465" t="s">
        <v>5894</v>
      </c>
      <c r="R8" s="2467" t="s">
        <v>5895</v>
      </c>
      <c r="S8" s="2467" t="s">
        <v>5896</v>
      </c>
      <c r="T8" s="2466" t="s">
        <v>5882</v>
      </c>
      <c r="U8" s="2465" t="s">
        <v>5897</v>
      </c>
      <c r="V8" s="2466" t="s">
        <v>2232</v>
      </c>
      <c r="W8" s="2464" t="s">
        <v>5898</v>
      </c>
    </row>
    <row r="9" hidden="1">
      <c r="A9" s="2452" t="s">
        <v>5899</v>
      </c>
      <c r="B9" s="2468" t="s">
        <v>5900</v>
      </c>
      <c r="C9" s="2465" t="s">
        <v>1086</v>
      </c>
      <c r="D9" s="2466" t="s">
        <v>2234</v>
      </c>
      <c r="E9" s="2467" t="s">
        <v>72</v>
      </c>
      <c r="F9" s="2464" t="s">
        <v>370</v>
      </c>
      <c r="G9" s="2469">
        <v>75.0</v>
      </c>
      <c r="H9" s="2469">
        <v>75.0</v>
      </c>
      <c r="I9" s="2466" t="s">
        <v>5901</v>
      </c>
      <c r="J9" s="2466" t="s">
        <v>2237</v>
      </c>
      <c r="K9" s="2470">
        <v>65.0</v>
      </c>
      <c r="L9" s="2464" t="s">
        <v>359</v>
      </c>
      <c r="M9" s="2467" t="s">
        <v>5902</v>
      </c>
      <c r="N9" s="2466" t="s">
        <v>1111</v>
      </c>
      <c r="O9" s="2465" t="s">
        <v>1079</v>
      </c>
      <c r="P9" s="2465" t="s">
        <v>5902</v>
      </c>
      <c r="Q9" s="2465" t="s">
        <v>359</v>
      </c>
      <c r="R9" s="2471">
        <v>65.0</v>
      </c>
      <c r="S9" s="2467" t="s">
        <v>2060</v>
      </c>
      <c r="T9" s="2466" t="s">
        <v>5901</v>
      </c>
      <c r="U9" s="2465" t="s">
        <v>1153</v>
      </c>
      <c r="V9" s="2470">
        <v>75.0</v>
      </c>
      <c r="W9" s="2464" t="s">
        <v>370</v>
      </c>
    </row>
    <row r="10" hidden="1">
      <c r="A10" s="2472" t="s">
        <v>821</v>
      </c>
      <c r="B10" s="2473" t="s">
        <v>716</v>
      </c>
      <c r="C10" s="2474" t="s">
        <v>717</v>
      </c>
      <c r="D10" s="2475" t="s">
        <v>718</v>
      </c>
      <c r="E10" s="2476" t="s">
        <v>735</v>
      </c>
      <c r="F10" s="2477" t="s">
        <v>720</v>
      </c>
      <c r="G10" s="2469"/>
      <c r="H10" s="2469"/>
      <c r="I10" s="2470"/>
      <c r="J10" s="2470"/>
      <c r="K10" s="2470"/>
      <c r="L10" s="2478"/>
      <c r="M10" s="2471"/>
      <c r="N10" s="2470"/>
      <c r="O10" s="2469"/>
      <c r="P10" s="2469"/>
      <c r="Q10" s="2469"/>
      <c r="R10" s="2471"/>
      <c r="S10" s="2471" t="s">
        <v>721</v>
      </c>
      <c r="T10" s="2479" t="s">
        <v>736</v>
      </c>
      <c r="U10" s="2469" t="s">
        <v>723</v>
      </c>
      <c r="V10" s="2470" t="s">
        <v>724</v>
      </c>
      <c r="W10" s="2478" t="s">
        <v>725</v>
      </c>
    </row>
    <row r="11" hidden="1">
      <c r="A11" s="2472" t="s">
        <v>5899</v>
      </c>
      <c r="B11" s="2464" t="s">
        <v>1329</v>
      </c>
      <c r="C11" s="2465" t="s">
        <v>5903</v>
      </c>
      <c r="D11" s="2466" t="s">
        <v>1153</v>
      </c>
      <c r="E11" s="2467" t="s">
        <v>72</v>
      </c>
      <c r="F11" s="2464" t="s">
        <v>5448</v>
      </c>
      <c r="G11" s="2469"/>
      <c r="H11" s="2469"/>
      <c r="I11" s="2470"/>
      <c r="J11" s="2470"/>
      <c r="K11" s="2470"/>
      <c r="L11" s="2478"/>
      <c r="M11" s="2471"/>
      <c r="N11" s="2470"/>
      <c r="O11" s="2469"/>
      <c r="P11" s="2469"/>
      <c r="Q11" s="2469"/>
      <c r="R11" s="2471"/>
      <c r="S11" s="2467" t="s">
        <v>2060</v>
      </c>
      <c r="T11" s="2466" t="s">
        <v>1910</v>
      </c>
      <c r="U11" s="2465" t="s">
        <v>2091</v>
      </c>
      <c r="V11" s="2470">
        <v>75.0</v>
      </c>
      <c r="W11" s="2464" t="s">
        <v>5448</v>
      </c>
    </row>
    <row r="12" ht="18.75" hidden="1" customHeight="1">
      <c r="A12" s="2480" t="s">
        <v>717</v>
      </c>
      <c r="B12" s="2481"/>
      <c r="C12" s="2482"/>
      <c r="D12" s="2483"/>
      <c r="E12" s="2484"/>
      <c r="F12" s="2485"/>
      <c r="G12" s="2482"/>
      <c r="H12" s="2482"/>
      <c r="I12" s="2483"/>
      <c r="J12" s="2483"/>
      <c r="K12" s="2483"/>
      <c r="L12" s="2481"/>
      <c r="M12" s="2484"/>
      <c r="N12" s="2483"/>
      <c r="O12" s="2482"/>
      <c r="P12" s="2482"/>
      <c r="Q12" s="2482"/>
      <c r="R12" s="2484"/>
      <c r="S12" s="2486"/>
      <c r="T12" s="2483"/>
      <c r="U12" s="2482"/>
      <c r="V12" s="2483"/>
      <c r="W12" s="2481"/>
    </row>
    <row r="13" ht="27.0" customHeight="1">
      <c r="A13" s="2472" t="s">
        <v>5899</v>
      </c>
      <c r="B13" s="2464" t="s">
        <v>5904</v>
      </c>
      <c r="C13" s="2465" t="s">
        <v>5905</v>
      </c>
      <c r="D13" s="2466" t="s">
        <v>5906</v>
      </c>
      <c r="E13" s="2467" t="s">
        <v>5907</v>
      </c>
      <c r="F13" s="2464" t="s">
        <v>5908</v>
      </c>
      <c r="G13" s="2465" t="s">
        <v>5909</v>
      </c>
      <c r="H13" s="2465" t="s">
        <v>5909</v>
      </c>
      <c r="I13" s="2466" t="s">
        <v>5910</v>
      </c>
      <c r="J13" s="2466" t="s">
        <v>5911</v>
      </c>
      <c r="K13" s="2466" t="s">
        <v>5912</v>
      </c>
      <c r="L13" s="2464" t="s">
        <v>5913</v>
      </c>
      <c r="M13" s="2467" t="s">
        <v>5914</v>
      </c>
      <c r="N13" s="2466" t="s">
        <v>5915</v>
      </c>
      <c r="O13" s="2465" t="s">
        <v>5916</v>
      </c>
      <c r="P13" s="2465" t="s">
        <v>5917</v>
      </c>
      <c r="Q13" s="2465" t="s">
        <v>5918</v>
      </c>
      <c r="R13" s="2467" t="s">
        <v>5919</v>
      </c>
      <c r="S13" s="2467" t="s">
        <v>5920</v>
      </c>
      <c r="T13" s="2466" t="s">
        <v>5921</v>
      </c>
      <c r="U13" s="2465" t="s">
        <v>5922</v>
      </c>
      <c r="V13" s="2466" t="s">
        <v>5923</v>
      </c>
      <c r="W13" s="2464" t="s">
        <v>5924</v>
      </c>
    </row>
    <row r="14" ht="18.75" customHeight="1">
      <c r="A14" s="2487" t="s">
        <v>718</v>
      </c>
      <c r="B14" s="2488" t="str">
        <f>IFERROR(VLOOKUP($A$1&amp;$A14&amp;B$5,'Bảng giá chi tiết'!$C:$J,8,0),"")</f>
        <v/>
      </c>
      <c r="C14" s="2488" t="str">
        <f>IFERROR(VLOOKUP($A$1&amp;$A14&amp;C$5,'Bảng giá chi tiết'!$C:$J,8,0),"")</f>
        <v/>
      </c>
      <c r="D14" s="2488" t="str">
        <f>IFERROR(VLOOKUP($A$1&amp;$A14&amp;D$5,'Bảng giá chi tiết'!$C:$J,8,0),"")</f>
        <v/>
      </c>
      <c r="E14" s="2488" t="str">
        <f>IFERROR(VLOOKUP($A$1&amp;$A14&amp;E$5,'Bảng giá chi tiết'!$C:$J,8,0),"")</f>
        <v/>
      </c>
      <c r="F14" s="2488" t="str">
        <f>IFERROR(VLOOKUP($A$1&amp;$A14&amp;F$5,'Bảng giá chi tiết'!$C:$J,8,0),"")</f>
        <v/>
      </c>
      <c r="G14" s="2488" t="str">
        <f>IFERROR(VLOOKUP($A$1&amp;$A14&amp;G$5,'Bảng giá chi tiết'!$C:$J,8,0),"")</f>
        <v/>
      </c>
      <c r="H14" s="2488" t="str">
        <f>IFERROR(VLOOKUP($A$1&amp;$A14&amp;H$5,'Bảng giá chi tiết'!$C:$J,8,0),"")</f>
        <v/>
      </c>
      <c r="I14" s="2488" t="str">
        <f>IFERROR(VLOOKUP($A$1&amp;$A14&amp;I$5,'Bảng giá chi tiết'!$C:$J,8,0),"")</f>
        <v/>
      </c>
      <c r="J14" s="2488" t="str">
        <f>IFERROR(VLOOKUP($A$1&amp;$A14&amp;J$5,'Bảng giá chi tiết'!$C:$J,8,0),"")</f>
        <v/>
      </c>
      <c r="K14" s="2488" t="str">
        <f>IFERROR(VLOOKUP($A$1&amp;$A14&amp;K$5,'Bảng giá chi tiết'!$C:$J,8,0),"")</f>
        <v/>
      </c>
      <c r="L14" s="2488" t="str">
        <f>IFERROR(VLOOKUP($A$1&amp;$A14&amp;L$5,'Bảng giá chi tiết'!$C:$J,8,0),"")</f>
        <v/>
      </c>
      <c r="M14" s="2488" t="str">
        <f>IFERROR(VLOOKUP($A$1&amp;$A14&amp;M$5,'Bảng giá chi tiết'!$C:$J,8,0),"")</f>
        <v/>
      </c>
      <c r="N14" s="2488" t="str">
        <f>IFERROR(VLOOKUP($A$1&amp;$A14&amp;N$5,'Bảng giá chi tiết'!$C:$J,8,0),"")</f>
        <v/>
      </c>
      <c r="O14" s="2488" t="str">
        <f>IFERROR(VLOOKUP($A$1&amp;$A14&amp;O$5,'Bảng giá chi tiết'!$C:$J,8,0),"")</f>
        <v/>
      </c>
      <c r="P14" s="2488" t="str">
        <f>IFERROR(VLOOKUP($A$1&amp;$A14&amp;P$5,'Bảng giá chi tiết'!$C:$J,8,0),"")</f>
        <v/>
      </c>
      <c r="Q14" s="2488" t="str">
        <f>IFERROR(VLOOKUP($A$1&amp;$A14&amp;Q$5,'Bảng giá chi tiết'!$C:$J,8,0),"")</f>
        <v/>
      </c>
      <c r="R14" s="2488" t="str">
        <f>IFERROR(VLOOKUP($A$1&amp;$A14&amp;R$5,'Bảng giá chi tiết'!$C:$J,8,0),"")</f>
        <v/>
      </c>
      <c r="S14" s="2488" t="str">
        <f>IFERROR(VLOOKUP($A$1&amp;$A14&amp;S$5,'Bảng giá chi tiết'!$C:$J,8,0),"")</f>
        <v/>
      </c>
      <c r="T14" s="2488" t="str">
        <f>IFERROR(VLOOKUP($A$1&amp;$A14&amp;T$5,'Bảng giá chi tiết'!$C:$J,8,0),"")</f>
        <v/>
      </c>
      <c r="U14" s="2488" t="str">
        <f>IFERROR(VLOOKUP($A$1&amp;$A14&amp;U$5,'Bảng giá chi tiết'!$C:$J,8,0),"")</f>
        <v/>
      </c>
      <c r="V14" s="2488" t="str">
        <f>IFERROR(VLOOKUP($A$1&amp;$A14&amp;V$5,'Bảng giá chi tiết'!$C:$J,8,0),"")</f>
        <v/>
      </c>
      <c r="W14" s="2488" t="str">
        <f>IFERROR(VLOOKUP($A$1&amp;$A14&amp;W$5,'Bảng giá chi tiết'!$C:$J,8,0),"")</f>
        <v/>
      </c>
    </row>
    <row r="15" ht="18.75" customHeight="1">
      <c r="A15" s="2489" t="s">
        <v>719</v>
      </c>
      <c r="B15" s="2488" t="str">
        <f>IFERROR(VLOOKUP($A$1&amp;$A15&amp;B$5,'Bảng giá chi tiết'!$C:$J,8,0),"")</f>
        <v/>
      </c>
      <c r="C15" s="2488" t="str">
        <f>IFERROR(VLOOKUP($A$1&amp;$A15&amp;C$5,'Bảng giá chi tiết'!$C:$J,8,0),"")</f>
        <v/>
      </c>
      <c r="D15" s="2488" t="str">
        <f>IFERROR(VLOOKUP($A$1&amp;$A15&amp;D$5,'Bảng giá chi tiết'!$C:$J,8,0),"")</f>
        <v/>
      </c>
      <c r="E15" s="2488" t="str">
        <f>IFERROR(VLOOKUP($A$1&amp;$A15&amp;E$5,'Bảng giá chi tiết'!$C:$J,8,0),"")</f>
        <v/>
      </c>
      <c r="F15" s="2488" t="str">
        <f>IFERROR(VLOOKUP($A$1&amp;$A15&amp;F$5,'Bảng giá chi tiết'!$C:$J,8,0),"")</f>
        <v/>
      </c>
      <c r="G15" s="2488" t="str">
        <f>IFERROR(VLOOKUP($A$1&amp;$A15&amp;G$5,'Bảng giá chi tiết'!$C:$J,8,0),"")</f>
        <v/>
      </c>
      <c r="H15" s="2488" t="str">
        <f>IFERROR(VLOOKUP($A$1&amp;$A15&amp;H$5,'Bảng giá chi tiết'!$C:$J,8,0),"")</f>
        <v/>
      </c>
      <c r="I15" s="2488" t="str">
        <f>IFERROR(VLOOKUP($A$1&amp;$A15&amp;I$5,'Bảng giá chi tiết'!$C:$J,8,0),"")</f>
        <v/>
      </c>
      <c r="J15" s="2488" t="str">
        <f>IFERROR(VLOOKUP($A$1&amp;$A15&amp;J$5,'Bảng giá chi tiết'!$C:$J,8,0),"")</f>
        <v/>
      </c>
      <c r="K15" s="2488" t="str">
        <f>IFERROR(VLOOKUP($A$1&amp;$A15&amp;K$5,'Bảng giá chi tiết'!$C:$J,8,0),"")</f>
        <v/>
      </c>
      <c r="L15" s="2488" t="str">
        <f>IFERROR(VLOOKUP($A$1&amp;$A15&amp;L$5,'Bảng giá chi tiết'!$C:$J,8,0),"")</f>
        <v/>
      </c>
      <c r="M15" s="2488" t="str">
        <f>IFERROR(VLOOKUP($A$1&amp;$A15&amp;M$5,'Bảng giá chi tiết'!$C:$J,8,0),"")</f>
        <v/>
      </c>
      <c r="N15" s="2488" t="str">
        <f>IFERROR(VLOOKUP($A$1&amp;$A15&amp;N$5,'Bảng giá chi tiết'!$C:$J,8,0),"")</f>
        <v/>
      </c>
      <c r="O15" s="2488" t="str">
        <f>IFERROR(VLOOKUP($A$1&amp;$A15&amp;O$5,'Bảng giá chi tiết'!$C:$J,8,0),"")</f>
        <v/>
      </c>
      <c r="P15" s="2488" t="str">
        <f>IFERROR(VLOOKUP($A$1&amp;$A15&amp;P$5,'Bảng giá chi tiết'!$C:$J,8,0),"")</f>
        <v/>
      </c>
      <c r="Q15" s="2488" t="str">
        <f>IFERROR(VLOOKUP($A$1&amp;$A15&amp;Q$5,'Bảng giá chi tiết'!$C:$J,8,0),"")</f>
        <v/>
      </c>
      <c r="R15" s="2488" t="str">
        <f>IFERROR(VLOOKUP($A$1&amp;$A15&amp;R$5,'Bảng giá chi tiết'!$C:$J,8,0),"")</f>
        <v/>
      </c>
      <c r="S15" s="2488" t="str">
        <f>IFERROR(VLOOKUP($A$1&amp;$A15&amp;S$5,'Bảng giá chi tiết'!$C:$J,8,0),"")</f>
        <v/>
      </c>
      <c r="T15" s="2488" t="str">
        <f>IFERROR(VLOOKUP($A$1&amp;$A15&amp;T$5,'Bảng giá chi tiết'!$C:$J,8,0),"")</f>
        <v/>
      </c>
      <c r="U15" s="2488" t="str">
        <f>IFERROR(VLOOKUP($A$1&amp;$A15&amp;U$5,'Bảng giá chi tiết'!$C:$J,8,0),"")</f>
        <v/>
      </c>
      <c r="V15" s="2488" t="str">
        <f>IFERROR(VLOOKUP($A$1&amp;$A15&amp;V$5,'Bảng giá chi tiết'!$C:$J,8,0),"")</f>
        <v/>
      </c>
      <c r="W15" s="2488" t="str">
        <f>IFERROR(VLOOKUP($A$1&amp;$A15&amp;W$5,'Bảng giá chi tiết'!$C:$J,8,0),"")</f>
        <v/>
      </c>
    </row>
    <row r="16" ht="18.75" customHeight="1">
      <c r="A16" s="2489" t="s">
        <v>720</v>
      </c>
      <c r="B16" s="2488" t="str">
        <f>IFERROR(VLOOKUP($A$1&amp;$A16&amp;B$5,'Bảng giá chi tiết'!$C:$J,8,0),"")</f>
        <v/>
      </c>
      <c r="C16" s="2488" t="str">
        <f>IFERROR(VLOOKUP($A$1&amp;$A16&amp;C$5,'Bảng giá chi tiết'!$C:$J,8,0),"")</f>
        <v/>
      </c>
      <c r="D16" s="2488" t="str">
        <f>IFERROR(VLOOKUP($A$1&amp;$A16&amp;D$5,'Bảng giá chi tiết'!$C:$J,8,0),"")</f>
        <v/>
      </c>
      <c r="E16" s="2488" t="str">
        <f>IFERROR(VLOOKUP($A$1&amp;$A16&amp;E$5,'Bảng giá chi tiết'!$C:$J,8,0),"")</f>
        <v/>
      </c>
      <c r="F16" s="2488" t="str">
        <f>IFERROR(VLOOKUP($A$1&amp;$A16&amp;F$5,'Bảng giá chi tiết'!$C:$J,8,0),"")</f>
        <v/>
      </c>
      <c r="G16" s="2488" t="str">
        <f>IFERROR(VLOOKUP($A$1&amp;$A16&amp;G$5,'Bảng giá chi tiết'!$C:$J,8,0),"")</f>
        <v/>
      </c>
      <c r="H16" s="2488" t="str">
        <f>IFERROR(VLOOKUP($A$1&amp;$A16&amp;H$5,'Bảng giá chi tiết'!$C:$J,8,0),"")</f>
        <v/>
      </c>
      <c r="I16" s="2488" t="str">
        <f>IFERROR(VLOOKUP($A$1&amp;$A16&amp;I$5,'Bảng giá chi tiết'!$C:$J,8,0),"")</f>
        <v/>
      </c>
      <c r="J16" s="2488" t="str">
        <f>IFERROR(VLOOKUP($A$1&amp;$A16&amp;J$5,'Bảng giá chi tiết'!$C:$J,8,0),"")</f>
        <v/>
      </c>
      <c r="K16" s="2488" t="str">
        <f>IFERROR(VLOOKUP($A$1&amp;$A16&amp;K$5,'Bảng giá chi tiết'!$C:$J,8,0),"")</f>
        <v/>
      </c>
      <c r="L16" s="2488" t="str">
        <f>IFERROR(VLOOKUP($A$1&amp;$A16&amp;L$5,'Bảng giá chi tiết'!$C:$J,8,0),"")</f>
        <v/>
      </c>
      <c r="M16" s="2488" t="str">
        <f>IFERROR(VLOOKUP($A$1&amp;$A16&amp;M$5,'Bảng giá chi tiết'!$C:$J,8,0),"")</f>
        <v/>
      </c>
      <c r="N16" s="2488" t="str">
        <f>IFERROR(VLOOKUP($A$1&amp;$A16&amp;N$5,'Bảng giá chi tiết'!$C:$J,8,0),"")</f>
        <v/>
      </c>
      <c r="O16" s="2488" t="str">
        <f>IFERROR(VLOOKUP($A$1&amp;$A16&amp;O$5,'Bảng giá chi tiết'!$C:$J,8,0),"")</f>
        <v/>
      </c>
      <c r="P16" s="2488" t="str">
        <f>IFERROR(VLOOKUP($A$1&amp;$A16&amp;P$5,'Bảng giá chi tiết'!$C:$J,8,0),"")</f>
        <v/>
      </c>
      <c r="Q16" s="2488" t="str">
        <f>IFERROR(VLOOKUP($A$1&amp;$A16&amp;Q$5,'Bảng giá chi tiết'!$C:$J,8,0),"")</f>
        <v/>
      </c>
      <c r="R16" s="2488" t="str">
        <f>IFERROR(VLOOKUP($A$1&amp;$A16&amp;R$5,'Bảng giá chi tiết'!$C:$J,8,0),"")</f>
        <v/>
      </c>
      <c r="S16" s="2488" t="str">
        <f>IFERROR(VLOOKUP($A$1&amp;$A16&amp;S$5,'Bảng giá chi tiết'!$C:$J,8,0),"")</f>
        <v/>
      </c>
      <c r="T16" s="2488" t="str">
        <f>IFERROR(VLOOKUP($A$1&amp;$A16&amp;T$5,'Bảng giá chi tiết'!$C:$J,8,0),"")</f>
        <v/>
      </c>
      <c r="U16" s="2488" t="str">
        <f>IFERROR(VLOOKUP($A$1&amp;$A16&amp;U$5,'Bảng giá chi tiết'!$C:$J,8,0),"")</f>
        <v/>
      </c>
      <c r="V16" s="2488" t="str">
        <f>IFERROR(VLOOKUP($A$1&amp;$A16&amp;V$5,'Bảng giá chi tiết'!$C:$J,8,0),"")</f>
        <v/>
      </c>
      <c r="W16" s="2488" t="str">
        <f>IFERROR(VLOOKUP($A$1&amp;$A16&amp;W$5,'Bảng giá chi tiết'!$C:$J,8,0),"")</f>
        <v/>
      </c>
    </row>
    <row r="17" ht="18.75" customHeight="1">
      <c r="A17" s="2489" t="s">
        <v>721</v>
      </c>
      <c r="B17" s="2488" t="str">
        <f>IFERROR(VLOOKUP($A$1&amp;$A17&amp;B$5,'Bảng giá chi tiết'!$C:$J,8,0),"")</f>
        <v/>
      </c>
      <c r="C17" s="2488" t="str">
        <f>IFERROR(VLOOKUP($A$1&amp;$A17&amp;C$5,'Bảng giá chi tiết'!$C:$J,8,0),"")</f>
        <v/>
      </c>
      <c r="D17" s="2488" t="str">
        <f>IFERROR(VLOOKUP($A$1&amp;$A17&amp;D$5,'Bảng giá chi tiết'!$C:$J,8,0),"")</f>
        <v/>
      </c>
      <c r="E17" s="2488" t="str">
        <f>IFERROR(VLOOKUP($A$1&amp;$A17&amp;E$5,'Bảng giá chi tiết'!$C:$J,8,0),"")</f>
        <v/>
      </c>
      <c r="F17" s="2488" t="str">
        <f>IFERROR(VLOOKUP($A$1&amp;$A17&amp;F$5,'Bảng giá chi tiết'!$C:$J,8,0),"")</f>
        <v/>
      </c>
      <c r="G17" s="2488" t="str">
        <f>IFERROR(VLOOKUP($A$1&amp;$A17&amp;G$5,'Bảng giá chi tiết'!$C:$J,8,0),"")</f>
        <v/>
      </c>
      <c r="H17" s="2488" t="str">
        <f>IFERROR(VLOOKUP($A$1&amp;$A17&amp;H$5,'Bảng giá chi tiết'!$C:$J,8,0),"")</f>
        <v/>
      </c>
      <c r="I17" s="2488" t="str">
        <f>IFERROR(VLOOKUP($A$1&amp;$A17&amp;I$5,'Bảng giá chi tiết'!$C:$J,8,0),"")</f>
        <v/>
      </c>
      <c r="J17" s="2488" t="str">
        <f>IFERROR(VLOOKUP($A$1&amp;$A17&amp;J$5,'Bảng giá chi tiết'!$C:$J,8,0),"")</f>
        <v/>
      </c>
      <c r="K17" s="2488" t="str">
        <f>IFERROR(VLOOKUP($A$1&amp;$A17&amp;K$5,'Bảng giá chi tiết'!$C:$J,8,0),"")</f>
        <v/>
      </c>
      <c r="L17" s="2488" t="str">
        <f>IFERROR(VLOOKUP($A$1&amp;$A17&amp;L$5,'Bảng giá chi tiết'!$C:$J,8,0),"")</f>
        <v/>
      </c>
      <c r="M17" s="2488" t="str">
        <f>IFERROR(VLOOKUP($A$1&amp;$A17&amp;M$5,'Bảng giá chi tiết'!$C:$J,8,0),"")</f>
        <v/>
      </c>
      <c r="N17" s="2488" t="str">
        <f>IFERROR(VLOOKUP($A$1&amp;$A17&amp;N$5,'Bảng giá chi tiết'!$C:$J,8,0),"")</f>
        <v/>
      </c>
      <c r="O17" s="2488" t="str">
        <f>IFERROR(VLOOKUP($A$1&amp;$A17&amp;O$5,'Bảng giá chi tiết'!$C:$J,8,0),"")</f>
        <v/>
      </c>
      <c r="P17" s="2488" t="str">
        <f>IFERROR(VLOOKUP($A$1&amp;$A17&amp;P$5,'Bảng giá chi tiết'!$C:$J,8,0),"")</f>
        <v/>
      </c>
      <c r="Q17" s="2488" t="str">
        <f>IFERROR(VLOOKUP($A$1&amp;$A17&amp;Q$5,'Bảng giá chi tiết'!$C:$J,8,0),"")</f>
        <v/>
      </c>
      <c r="R17" s="2488" t="str">
        <f>IFERROR(VLOOKUP($A$1&amp;$A17&amp;R$5,'Bảng giá chi tiết'!$C:$J,8,0),"")</f>
        <v/>
      </c>
      <c r="S17" s="2488" t="str">
        <f>IFERROR(VLOOKUP($A$1&amp;$A17&amp;S$5,'Bảng giá chi tiết'!$C:$J,8,0),"")</f>
        <v/>
      </c>
      <c r="T17" s="2488" t="str">
        <f>IFERROR(VLOOKUP($A$1&amp;$A17&amp;T$5,'Bảng giá chi tiết'!$C:$J,8,0),"")</f>
        <v/>
      </c>
      <c r="U17" s="2488" t="str">
        <f>IFERROR(VLOOKUP($A$1&amp;$A17&amp;U$5,'Bảng giá chi tiết'!$C:$J,8,0),"")</f>
        <v/>
      </c>
      <c r="V17" s="2488" t="str">
        <f>IFERROR(VLOOKUP($A$1&amp;$A17&amp;V$5,'Bảng giá chi tiết'!$C:$J,8,0),"")</f>
        <v/>
      </c>
      <c r="W17" s="2488" t="str">
        <f>IFERROR(VLOOKUP($A$1&amp;$A17&amp;W$5,'Bảng giá chi tiết'!$C:$J,8,0),"")</f>
        <v/>
      </c>
    </row>
    <row r="18" ht="18.75" customHeight="1">
      <c r="A18" s="2489" t="s">
        <v>722</v>
      </c>
      <c r="B18" s="2488" t="str">
        <f>IFERROR(VLOOKUP($A$1&amp;$A18&amp;B$5,'Bảng giá chi tiết'!$C:$J,8,0),"")</f>
        <v/>
      </c>
      <c r="C18" s="2488" t="str">
        <f>IFERROR(VLOOKUP($A$1&amp;$A18&amp;C$5,'Bảng giá chi tiết'!$C:$J,8,0),"")</f>
        <v/>
      </c>
      <c r="D18" s="2488" t="str">
        <f>IFERROR(VLOOKUP($A$1&amp;$A18&amp;D$5,'Bảng giá chi tiết'!$C:$J,8,0),"")</f>
        <v/>
      </c>
      <c r="E18" s="2488" t="str">
        <f>IFERROR(VLOOKUP($A$1&amp;$A18&amp;E$5,'Bảng giá chi tiết'!$C:$J,8,0),"")</f>
        <v/>
      </c>
      <c r="F18" s="2488" t="str">
        <f>IFERROR(VLOOKUP($A$1&amp;$A18&amp;F$5,'Bảng giá chi tiết'!$C:$J,8,0),"")</f>
        <v/>
      </c>
      <c r="G18" s="2488" t="str">
        <f>IFERROR(VLOOKUP($A$1&amp;$A18&amp;G$5,'Bảng giá chi tiết'!$C:$J,8,0),"")</f>
        <v/>
      </c>
      <c r="H18" s="2488" t="str">
        <f>IFERROR(VLOOKUP($A$1&amp;$A18&amp;H$5,'Bảng giá chi tiết'!$C:$J,8,0),"")</f>
        <v/>
      </c>
      <c r="I18" s="2488" t="str">
        <f>IFERROR(VLOOKUP($A$1&amp;$A18&amp;I$5,'Bảng giá chi tiết'!$C:$J,8,0),"")</f>
        <v/>
      </c>
      <c r="J18" s="2488" t="str">
        <f>IFERROR(VLOOKUP($A$1&amp;$A18&amp;J$5,'Bảng giá chi tiết'!$C:$J,8,0),"")</f>
        <v/>
      </c>
      <c r="K18" s="2488" t="str">
        <f>IFERROR(VLOOKUP($A$1&amp;$A18&amp;K$5,'Bảng giá chi tiết'!$C:$J,8,0),"")</f>
        <v/>
      </c>
      <c r="L18" s="2488" t="str">
        <f>IFERROR(VLOOKUP($A$1&amp;$A18&amp;L$5,'Bảng giá chi tiết'!$C:$J,8,0),"")</f>
        <v/>
      </c>
      <c r="M18" s="2488" t="str">
        <f>IFERROR(VLOOKUP($A$1&amp;$A18&amp;M$5,'Bảng giá chi tiết'!$C:$J,8,0),"")</f>
        <v/>
      </c>
      <c r="N18" s="2488" t="str">
        <f>IFERROR(VLOOKUP($A$1&amp;$A18&amp;N$5,'Bảng giá chi tiết'!$C:$J,8,0),"")</f>
        <v/>
      </c>
      <c r="O18" s="2488" t="str">
        <f>IFERROR(VLOOKUP($A$1&amp;$A18&amp;O$5,'Bảng giá chi tiết'!$C:$J,8,0),"")</f>
        <v/>
      </c>
      <c r="P18" s="2488" t="str">
        <f>IFERROR(VLOOKUP($A$1&amp;$A18&amp;P$5,'Bảng giá chi tiết'!$C:$J,8,0),"")</f>
        <v/>
      </c>
      <c r="Q18" s="2488" t="str">
        <f>IFERROR(VLOOKUP($A$1&amp;$A18&amp;Q$5,'Bảng giá chi tiết'!$C:$J,8,0),"")</f>
        <v/>
      </c>
      <c r="R18" s="2488" t="str">
        <f>IFERROR(VLOOKUP($A$1&amp;$A18&amp;R$5,'Bảng giá chi tiết'!$C:$J,8,0),"")</f>
        <v/>
      </c>
      <c r="S18" s="2488" t="str">
        <f>IFERROR(VLOOKUP($A$1&amp;$A18&amp;S$5,'Bảng giá chi tiết'!$C:$J,8,0),"")</f>
        <v/>
      </c>
      <c r="T18" s="2488" t="str">
        <f>IFERROR(VLOOKUP($A$1&amp;$A18&amp;T$5,'Bảng giá chi tiết'!$C:$J,8,0),"")</f>
        <v/>
      </c>
      <c r="U18" s="2488" t="str">
        <f>IFERROR(VLOOKUP($A$1&amp;$A18&amp;U$5,'Bảng giá chi tiết'!$C:$J,8,0),"")</f>
        <v/>
      </c>
      <c r="V18" s="2488" t="str">
        <f>IFERROR(VLOOKUP($A$1&amp;$A18&amp;V$5,'Bảng giá chi tiết'!$C:$J,8,0),"")</f>
        <v/>
      </c>
      <c r="W18" s="2488" t="str">
        <f>IFERROR(VLOOKUP($A$1&amp;$A18&amp;W$5,'Bảng giá chi tiết'!$C:$J,8,0),"")</f>
        <v/>
      </c>
    </row>
    <row r="19" ht="18.75" customHeight="1">
      <c r="A19" s="2489" t="s">
        <v>723</v>
      </c>
      <c r="B19" s="2488" t="str">
        <f>IFERROR(VLOOKUP($A$1&amp;$A19&amp;B$5,'Bảng giá chi tiết'!$C:$J,8,0),"")</f>
        <v/>
      </c>
      <c r="C19" s="2488" t="str">
        <f>IFERROR(VLOOKUP($A$1&amp;$A19&amp;C$5,'Bảng giá chi tiết'!$C:$J,8,0),"")</f>
        <v/>
      </c>
      <c r="D19" s="2488" t="str">
        <f>IFERROR(VLOOKUP($A$1&amp;$A19&amp;D$5,'Bảng giá chi tiết'!$C:$J,8,0),"")</f>
        <v/>
      </c>
      <c r="E19" s="2488" t="str">
        <f>IFERROR(VLOOKUP($A$1&amp;$A19&amp;E$5,'Bảng giá chi tiết'!$C:$J,8,0),"")</f>
        <v/>
      </c>
      <c r="F19" s="2488" t="str">
        <f>IFERROR(VLOOKUP($A$1&amp;$A19&amp;F$5,'Bảng giá chi tiết'!$C:$J,8,0),"")</f>
        <v/>
      </c>
      <c r="G19" s="2488" t="str">
        <f>IFERROR(VLOOKUP($A$1&amp;$A19&amp;G$5,'Bảng giá chi tiết'!$C:$J,8,0),"")</f>
        <v/>
      </c>
      <c r="H19" s="2488" t="str">
        <f>IFERROR(VLOOKUP($A$1&amp;$A19&amp;H$5,'Bảng giá chi tiết'!$C:$J,8,0),"")</f>
        <v/>
      </c>
      <c r="I19" s="2488" t="str">
        <f>IFERROR(VLOOKUP($A$1&amp;$A19&amp;I$5,'Bảng giá chi tiết'!$C:$J,8,0),"")</f>
        <v/>
      </c>
      <c r="J19" s="2488" t="str">
        <f>IFERROR(VLOOKUP($A$1&amp;$A19&amp;J$5,'Bảng giá chi tiết'!$C:$J,8,0),"")</f>
        <v/>
      </c>
      <c r="K19" s="2488" t="str">
        <f>IFERROR(VLOOKUP($A$1&amp;$A19&amp;K$5,'Bảng giá chi tiết'!$C:$J,8,0),"")</f>
        <v/>
      </c>
      <c r="L19" s="2488" t="str">
        <f>IFERROR(VLOOKUP($A$1&amp;$A19&amp;L$5,'Bảng giá chi tiết'!$C:$J,8,0),"")</f>
        <v/>
      </c>
      <c r="M19" s="2488" t="str">
        <f>IFERROR(VLOOKUP($A$1&amp;$A19&amp;M$5,'Bảng giá chi tiết'!$C:$J,8,0),"")</f>
        <v/>
      </c>
      <c r="N19" s="2488" t="str">
        <f>IFERROR(VLOOKUP($A$1&amp;$A19&amp;N$5,'Bảng giá chi tiết'!$C:$J,8,0),"")</f>
        <v/>
      </c>
      <c r="O19" s="2488" t="str">
        <f>IFERROR(VLOOKUP($A$1&amp;$A19&amp;O$5,'Bảng giá chi tiết'!$C:$J,8,0),"")</f>
        <v/>
      </c>
      <c r="P19" s="2488" t="str">
        <f>IFERROR(VLOOKUP($A$1&amp;$A19&amp;P$5,'Bảng giá chi tiết'!$C:$J,8,0),"")</f>
        <v/>
      </c>
      <c r="Q19" s="2488" t="str">
        <f>IFERROR(VLOOKUP($A$1&amp;$A19&amp;Q$5,'Bảng giá chi tiết'!$C:$J,8,0),"")</f>
        <v/>
      </c>
      <c r="R19" s="2488" t="str">
        <f>IFERROR(VLOOKUP($A$1&amp;$A19&amp;R$5,'Bảng giá chi tiết'!$C:$J,8,0),"")</f>
        <v/>
      </c>
      <c r="S19" s="2488" t="str">
        <f>IFERROR(VLOOKUP($A$1&amp;$A19&amp;S$5,'Bảng giá chi tiết'!$C:$J,8,0),"")</f>
        <v/>
      </c>
      <c r="T19" s="2488" t="str">
        <f>IFERROR(VLOOKUP($A$1&amp;$A19&amp;T$5,'Bảng giá chi tiết'!$C:$J,8,0),"")</f>
        <v/>
      </c>
      <c r="U19" s="2488" t="str">
        <f>IFERROR(VLOOKUP($A$1&amp;$A19&amp;U$5,'Bảng giá chi tiết'!$C:$J,8,0),"")</f>
        <v/>
      </c>
      <c r="V19" s="2488" t="str">
        <f>IFERROR(VLOOKUP($A$1&amp;$A19&amp;V$5,'Bảng giá chi tiết'!$C:$J,8,0),"")</f>
        <v/>
      </c>
      <c r="W19" s="2488" t="str">
        <f>IFERROR(VLOOKUP($A$1&amp;$A19&amp;W$5,'Bảng giá chi tiết'!$C:$J,8,0),"")</f>
        <v/>
      </c>
    </row>
    <row r="20" ht="18.75" customHeight="1">
      <c r="A20" s="2489" t="s">
        <v>724</v>
      </c>
      <c r="B20" s="2488" t="str">
        <f>IFERROR(VLOOKUP($A$1&amp;$A20&amp;B$5,'Bảng giá chi tiết'!$C:$J,8,0),"")</f>
        <v/>
      </c>
      <c r="C20" s="2488" t="str">
        <f>IFERROR(VLOOKUP($A$1&amp;$A20&amp;C$5,'Bảng giá chi tiết'!$C:$J,8,0),"")</f>
        <v/>
      </c>
      <c r="D20" s="2488" t="str">
        <f>IFERROR(VLOOKUP($A$1&amp;$A20&amp;D$5,'Bảng giá chi tiết'!$C:$J,8,0),"")</f>
        <v/>
      </c>
      <c r="E20" s="2488" t="str">
        <f>IFERROR(VLOOKUP($A$1&amp;$A20&amp;E$5,'Bảng giá chi tiết'!$C:$J,8,0),"")</f>
        <v/>
      </c>
      <c r="F20" s="2488" t="str">
        <f>IFERROR(VLOOKUP($A$1&amp;$A20&amp;F$5,'Bảng giá chi tiết'!$C:$J,8,0),"")</f>
        <v/>
      </c>
      <c r="G20" s="2488" t="str">
        <f>IFERROR(VLOOKUP($A$1&amp;$A20&amp;G$5,'Bảng giá chi tiết'!$C:$J,8,0),"")</f>
        <v/>
      </c>
      <c r="H20" s="2488" t="str">
        <f>IFERROR(VLOOKUP($A$1&amp;$A20&amp;H$5,'Bảng giá chi tiết'!$C:$J,8,0),"")</f>
        <v/>
      </c>
      <c r="I20" s="2488" t="str">
        <f>IFERROR(VLOOKUP($A$1&amp;$A20&amp;I$5,'Bảng giá chi tiết'!$C:$J,8,0),"")</f>
        <v/>
      </c>
      <c r="J20" s="2488" t="str">
        <f>IFERROR(VLOOKUP($A$1&amp;$A20&amp;J$5,'Bảng giá chi tiết'!$C:$J,8,0),"")</f>
        <v/>
      </c>
      <c r="K20" s="2488" t="str">
        <f>IFERROR(VLOOKUP($A$1&amp;$A20&amp;K$5,'Bảng giá chi tiết'!$C:$J,8,0),"")</f>
        <v/>
      </c>
      <c r="L20" s="2488" t="str">
        <f>IFERROR(VLOOKUP($A$1&amp;$A20&amp;L$5,'Bảng giá chi tiết'!$C:$J,8,0),"")</f>
        <v/>
      </c>
      <c r="M20" s="2488" t="str">
        <f>IFERROR(VLOOKUP($A$1&amp;$A20&amp;M$5,'Bảng giá chi tiết'!$C:$J,8,0),"")</f>
        <v/>
      </c>
      <c r="N20" s="2488" t="str">
        <f>IFERROR(VLOOKUP($A$1&amp;$A20&amp;N$5,'Bảng giá chi tiết'!$C:$J,8,0),"")</f>
        <v/>
      </c>
      <c r="O20" s="2488" t="str">
        <f>IFERROR(VLOOKUP($A$1&amp;$A20&amp;O$5,'Bảng giá chi tiết'!$C:$J,8,0),"")</f>
        <v/>
      </c>
      <c r="P20" s="2488" t="str">
        <f>IFERROR(VLOOKUP($A$1&amp;$A20&amp;P$5,'Bảng giá chi tiết'!$C:$J,8,0),"")</f>
        <v/>
      </c>
      <c r="Q20" s="2488" t="str">
        <f>IFERROR(VLOOKUP($A$1&amp;$A20&amp;Q$5,'Bảng giá chi tiết'!$C:$J,8,0),"")</f>
        <v/>
      </c>
      <c r="R20" s="2488" t="str">
        <f>IFERROR(VLOOKUP($A$1&amp;$A20&amp;R$5,'Bảng giá chi tiết'!$C:$J,8,0),"")</f>
        <v/>
      </c>
      <c r="S20" s="2488" t="str">
        <f>IFERROR(VLOOKUP($A$1&amp;$A20&amp;S$5,'Bảng giá chi tiết'!$C:$J,8,0),"")</f>
        <v/>
      </c>
      <c r="T20" s="2488" t="str">
        <f>IFERROR(VLOOKUP($A$1&amp;$A20&amp;T$5,'Bảng giá chi tiết'!$C:$J,8,0),"")</f>
        <v/>
      </c>
      <c r="U20" s="2488" t="str">
        <f>IFERROR(VLOOKUP($A$1&amp;$A20&amp;U$5,'Bảng giá chi tiết'!$C:$J,8,0),"")</f>
        <v/>
      </c>
      <c r="V20" s="2488" t="str">
        <f>IFERROR(VLOOKUP($A$1&amp;$A20&amp;V$5,'Bảng giá chi tiết'!$C:$J,8,0),"")</f>
        <v/>
      </c>
      <c r="W20" s="2488" t="str">
        <f>IFERROR(VLOOKUP($A$1&amp;$A20&amp;W$5,'Bảng giá chi tiết'!$C:$J,8,0),"")</f>
        <v/>
      </c>
    </row>
    <row r="21" ht="18.75" customHeight="1">
      <c r="A21" s="2489" t="s">
        <v>725</v>
      </c>
      <c r="B21" s="2488" t="str">
        <f>IFERROR(VLOOKUP($A$1&amp;$A21&amp;B$5,'Bảng giá chi tiết'!$C:$J,8,0),"")</f>
        <v/>
      </c>
      <c r="C21" s="2488" t="str">
        <f>IFERROR(VLOOKUP($A$1&amp;$A21&amp;C$5,'Bảng giá chi tiết'!$C:$J,8,0),"")</f>
        <v/>
      </c>
      <c r="D21" s="2488" t="str">
        <f>IFERROR(VLOOKUP($A$1&amp;$A21&amp;D$5,'Bảng giá chi tiết'!$C:$J,8,0),"")</f>
        <v/>
      </c>
      <c r="E21" s="2488" t="str">
        <f>IFERROR(VLOOKUP($A$1&amp;$A21&amp;E$5,'Bảng giá chi tiết'!$C:$J,8,0),"")</f>
        <v/>
      </c>
      <c r="F21" s="2488" t="str">
        <f>IFERROR(VLOOKUP($A$1&amp;$A21&amp;F$5,'Bảng giá chi tiết'!$C:$J,8,0),"")</f>
        <v/>
      </c>
      <c r="G21" s="2488" t="str">
        <f>IFERROR(VLOOKUP($A$1&amp;$A21&amp;G$5,'Bảng giá chi tiết'!$C:$J,8,0),"")</f>
        <v/>
      </c>
      <c r="H21" s="2488" t="str">
        <f>IFERROR(VLOOKUP($A$1&amp;$A21&amp;H$5,'Bảng giá chi tiết'!$C:$J,8,0),"")</f>
        <v/>
      </c>
      <c r="I21" s="2488" t="str">
        <f>IFERROR(VLOOKUP($A$1&amp;$A21&amp;I$5,'Bảng giá chi tiết'!$C:$J,8,0),"")</f>
        <v/>
      </c>
      <c r="J21" s="2488" t="str">
        <f>IFERROR(VLOOKUP($A$1&amp;$A21&amp;J$5,'Bảng giá chi tiết'!$C:$J,8,0),"")</f>
        <v/>
      </c>
      <c r="K21" s="2488" t="str">
        <f>IFERROR(VLOOKUP($A$1&amp;$A21&amp;K$5,'Bảng giá chi tiết'!$C:$J,8,0),"")</f>
        <v/>
      </c>
      <c r="L21" s="2488" t="str">
        <f>IFERROR(VLOOKUP($A$1&amp;$A21&amp;L$5,'Bảng giá chi tiết'!$C:$J,8,0),"")</f>
        <v/>
      </c>
      <c r="M21" s="2488" t="str">
        <f>IFERROR(VLOOKUP($A$1&amp;$A21&amp;M$5,'Bảng giá chi tiết'!$C:$J,8,0),"")</f>
        <v/>
      </c>
      <c r="N21" s="2488" t="str">
        <f>IFERROR(VLOOKUP($A$1&amp;$A21&amp;N$5,'Bảng giá chi tiết'!$C:$J,8,0),"")</f>
        <v/>
      </c>
      <c r="O21" s="2488" t="str">
        <f>IFERROR(VLOOKUP($A$1&amp;$A21&amp;O$5,'Bảng giá chi tiết'!$C:$J,8,0),"")</f>
        <v/>
      </c>
      <c r="P21" s="2488" t="str">
        <f>IFERROR(VLOOKUP($A$1&amp;$A21&amp;P$5,'Bảng giá chi tiết'!$C:$J,8,0),"")</f>
        <v/>
      </c>
      <c r="Q21" s="2488" t="str">
        <f>IFERROR(VLOOKUP($A$1&amp;$A21&amp;Q$5,'Bảng giá chi tiết'!$C:$J,8,0),"")</f>
        <v/>
      </c>
      <c r="R21" s="2488" t="str">
        <f>IFERROR(VLOOKUP($A$1&amp;$A21&amp;R$5,'Bảng giá chi tiết'!$C:$J,8,0),"")</f>
        <v/>
      </c>
      <c r="S21" s="2488" t="str">
        <f>IFERROR(VLOOKUP($A$1&amp;$A21&amp;S$5,'Bảng giá chi tiết'!$C:$J,8,0),"")</f>
        <v/>
      </c>
      <c r="T21" s="2488" t="str">
        <f>IFERROR(VLOOKUP($A$1&amp;$A21&amp;T$5,'Bảng giá chi tiết'!$C:$J,8,0),"")</f>
        <v/>
      </c>
      <c r="U21" s="2488" t="str">
        <f>IFERROR(VLOOKUP($A$1&amp;$A21&amp;U$5,'Bảng giá chi tiết'!$C:$J,8,0),"")</f>
        <v/>
      </c>
      <c r="V21" s="2488" t="str">
        <f>IFERROR(VLOOKUP($A$1&amp;$A21&amp;V$5,'Bảng giá chi tiết'!$C:$J,8,0),"")</f>
        <v/>
      </c>
      <c r="W21" s="2488" t="str">
        <f>IFERROR(VLOOKUP($A$1&amp;$A21&amp;W$5,'Bảng giá chi tiết'!$C:$J,8,0),"")</f>
        <v/>
      </c>
    </row>
    <row r="22" ht="18.75" customHeight="1">
      <c r="A22" s="2489" t="s">
        <v>726</v>
      </c>
      <c r="B22" s="2488" t="str">
        <f>IFERROR(VLOOKUP($A$1&amp;$A22&amp;B$5,'Bảng giá chi tiết'!$C:$J,8,0),"")</f>
        <v/>
      </c>
      <c r="C22" s="2488" t="str">
        <f>IFERROR(VLOOKUP($A$1&amp;$A22&amp;C$5,'Bảng giá chi tiết'!$C:$J,8,0),"")</f>
        <v/>
      </c>
      <c r="D22" s="2488" t="str">
        <f>IFERROR(VLOOKUP($A$1&amp;$A22&amp;D$5,'Bảng giá chi tiết'!$C:$J,8,0),"")</f>
        <v/>
      </c>
      <c r="E22" s="2488" t="str">
        <f>IFERROR(VLOOKUP($A$1&amp;$A22&amp;E$5,'Bảng giá chi tiết'!$C:$J,8,0),"")</f>
        <v/>
      </c>
      <c r="F22" s="2488" t="str">
        <f>IFERROR(VLOOKUP($A$1&amp;$A22&amp;F$5,'Bảng giá chi tiết'!$C:$J,8,0),"")</f>
        <v/>
      </c>
      <c r="G22" s="2488" t="str">
        <f>IFERROR(VLOOKUP($A$1&amp;$A22&amp;G$5,'Bảng giá chi tiết'!$C:$J,8,0),"")</f>
        <v/>
      </c>
      <c r="H22" s="2488" t="str">
        <f>IFERROR(VLOOKUP($A$1&amp;$A22&amp;H$5,'Bảng giá chi tiết'!$C:$J,8,0),"")</f>
        <v/>
      </c>
      <c r="I22" s="2488" t="str">
        <f>IFERROR(VLOOKUP($A$1&amp;$A22&amp;I$5,'Bảng giá chi tiết'!$C:$J,8,0),"")</f>
        <v/>
      </c>
      <c r="J22" s="2488" t="str">
        <f>IFERROR(VLOOKUP($A$1&amp;$A22&amp;J$5,'Bảng giá chi tiết'!$C:$J,8,0),"")</f>
        <v/>
      </c>
      <c r="K22" s="2488" t="str">
        <f>IFERROR(VLOOKUP($A$1&amp;$A22&amp;K$5,'Bảng giá chi tiết'!$C:$J,8,0),"")</f>
        <v/>
      </c>
      <c r="L22" s="2488" t="str">
        <f>IFERROR(VLOOKUP($A$1&amp;$A22&amp;L$5,'Bảng giá chi tiết'!$C:$J,8,0),"")</f>
        <v/>
      </c>
      <c r="M22" s="2488" t="str">
        <f>IFERROR(VLOOKUP($A$1&amp;$A22&amp;M$5,'Bảng giá chi tiết'!$C:$J,8,0),"")</f>
        <v/>
      </c>
      <c r="N22" s="2488" t="str">
        <f>IFERROR(VLOOKUP($A$1&amp;$A22&amp;N$5,'Bảng giá chi tiết'!$C:$J,8,0),"")</f>
        <v/>
      </c>
      <c r="O22" s="2488" t="str">
        <f>IFERROR(VLOOKUP($A$1&amp;$A22&amp;O$5,'Bảng giá chi tiết'!$C:$J,8,0),"")</f>
        <v/>
      </c>
      <c r="P22" s="2488" t="str">
        <f>IFERROR(VLOOKUP($A$1&amp;$A22&amp;P$5,'Bảng giá chi tiết'!$C:$J,8,0),"")</f>
        <v/>
      </c>
      <c r="Q22" s="2488" t="str">
        <f>IFERROR(VLOOKUP($A$1&amp;$A22&amp;Q$5,'Bảng giá chi tiết'!$C:$J,8,0),"")</f>
        <v/>
      </c>
      <c r="R22" s="2488" t="str">
        <f>IFERROR(VLOOKUP($A$1&amp;$A22&amp;R$5,'Bảng giá chi tiết'!$C:$J,8,0),"")</f>
        <v/>
      </c>
      <c r="S22" s="2488" t="str">
        <f>IFERROR(VLOOKUP($A$1&amp;$A22&amp;S$5,'Bảng giá chi tiết'!$C:$J,8,0),"")</f>
        <v/>
      </c>
      <c r="T22" s="2488" t="str">
        <f>IFERROR(VLOOKUP($A$1&amp;$A22&amp;T$5,'Bảng giá chi tiết'!$C:$J,8,0),"")</f>
        <v/>
      </c>
      <c r="U22" s="2488" t="str">
        <f>IFERROR(VLOOKUP($A$1&amp;$A22&amp;U$5,'Bảng giá chi tiết'!$C:$J,8,0),"")</f>
        <v/>
      </c>
      <c r="V22" s="2488" t="str">
        <f>IFERROR(VLOOKUP($A$1&amp;$A22&amp;V$5,'Bảng giá chi tiết'!$C:$J,8,0),"")</f>
        <v/>
      </c>
      <c r="W22" s="2488" t="str">
        <f>IFERROR(VLOOKUP($A$1&amp;$A22&amp;W$5,'Bảng giá chi tiết'!$C:$J,8,0),"")</f>
        <v/>
      </c>
    </row>
    <row r="23" ht="18.75" customHeight="1">
      <c r="A23" s="2489" t="s">
        <v>727</v>
      </c>
      <c r="B23" s="2488" t="str">
        <f>IFERROR(VLOOKUP($A$1&amp;$A23&amp;B$5,'Bảng giá chi tiết'!$C:$J,8,0),"")</f>
        <v/>
      </c>
      <c r="C23" s="2488" t="str">
        <f>IFERROR(VLOOKUP($A$1&amp;$A23&amp;C$5,'Bảng giá chi tiết'!$C:$J,8,0),"")</f>
        <v/>
      </c>
      <c r="D23" s="2488" t="str">
        <f>IFERROR(VLOOKUP($A$1&amp;$A23&amp;D$5,'Bảng giá chi tiết'!$C:$J,8,0),"")</f>
        <v/>
      </c>
      <c r="E23" s="2488" t="str">
        <f>IFERROR(VLOOKUP($A$1&amp;$A23&amp;E$5,'Bảng giá chi tiết'!$C:$J,8,0),"")</f>
        <v/>
      </c>
      <c r="F23" s="2488" t="str">
        <f>IFERROR(VLOOKUP($A$1&amp;$A23&amp;F$5,'Bảng giá chi tiết'!$C:$J,8,0),"")</f>
        <v/>
      </c>
      <c r="G23" s="2488" t="str">
        <f>IFERROR(VLOOKUP($A$1&amp;$A23&amp;G$5,'Bảng giá chi tiết'!$C:$J,8,0),"")</f>
        <v/>
      </c>
      <c r="H23" s="2488" t="str">
        <f>IFERROR(VLOOKUP($A$1&amp;$A23&amp;H$5,'Bảng giá chi tiết'!$C:$J,8,0),"")</f>
        <v/>
      </c>
      <c r="I23" s="2488" t="str">
        <f>IFERROR(VLOOKUP($A$1&amp;$A23&amp;I$5,'Bảng giá chi tiết'!$C:$J,8,0),"")</f>
        <v/>
      </c>
      <c r="J23" s="2488" t="str">
        <f>IFERROR(VLOOKUP($A$1&amp;$A23&amp;J$5,'Bảng giá chi tiết'!$C:$J,8,0),"")</f>
        <v/>
      </c>
      <c r="K23" s="2488" t="str">
        <f>IFERROR(VLOOKUP($A$1&amp;$A23&amp;K$5,'Bảng giá chi tiết'!$C:$J,8,0),"")</f>
        <v/>
      </c>
      <c r="L23" s="2488" t="str">
        <f>IFERROR(VLOOKUP($A$1&amp;$A23&amp;L$5,'Bảng giá chi tiết'!$C:$J,8,0),"")</f>
        <v/>
      </c>
      <c r="M23" s="2488" t="str">
        <f>IFERROR(VLOOKUP($A$1&amp;$A23&amp;M$5,'Bảng giá chi tiết'!$C:$J,8,0),"")</f>
        <v/>
      </c>
      <c r="N23" s="2488" t="str">
        <f>IFERROR(VLOOKUP($A$1&amp;$A23&amp;N$5,'Bảng giá chi tiết'!$C:$J,8,0),"")</f>
        <v/>
      </c>
      <c r="O23" s="2488" t="str">
        <f>IFERROR(VLOOKUP($A$1&amp;$A23&amp;O$5,'Bảng giá chi tiết'!$C:$J,8,0),"")</f>
        <v/>
      </c>
      <c r="P23" s="2488" t="str">
        <f>IFERROR(VLOOKUP($A$1&amp;$A23&amp;P$5,'Bảng giá chi tiết'!$C:$J,8,0),"")</f>
        <v/>
      </c>
      <c r="Q23" s="2488" t="str">
        <f>IFERROR(VLOOKUP($A$1&amp;$A23&amp;Q$5,'Bảng giá chi tiết'!$C:$J,8,0),"")</f>
        <v/>
      </c>
      <c r="R23" s="2488" t="str">
        <f>IFERROR(VLOOKUP($A$1&amp;$A23&amp;R$5,'Bảng giá chi tiết'!$C:$J,8,0),"")</f>
        <v/>
      </c>
      <c r="S23" s="2488" t="str">
        <f>IFERROR(VLOOKUP($A$1&amp;$A23&amp;S$5,'Bảng giá chi tiết'!$C:$J,8,0),"")</f>
        <v/>
      </c>
      <c r="T23" s="2488" t="str">
        <f>IFERROR(VLOOKUP($A$1&amp;$A23&amp;T$5,'Bảng giá chi tiết'!$C:$J,8,0),"")</f>
        <v/>
      </c>
      <c r="U23" s="2488" t="str">
        <f>IFERROR(VLOOKUP($A$1&amp;$A23&amp;U$5,'Bảng giá chi tiết'!$C:$J,8,0),"")</f>
        <v/>
      </c>
      <c r="V23" s="2488" t="str">
        <f>IFERROR(VLOOKUP($A$1&amp;$A23&amp;V$5,'Bảng giá chi tiết'!$C:$J,8,0),"")</f>
        <v/>
      </c>
      <c r="W23" s="2488" t="str">
        <f>IFERROR(VLOOKUP($A$1&amp;$A23&amp;W$5,'Bảng giá chi tiết'!$C:$J,8,0),"")</f>
        <v/>
      </c>
    </row>
    <row r="24" ht="18.75" customHeight="1">
      <c r="A24" s="2489" t="s">
        <v>728</v>
      </c>
      <c r="B24" s="2488" t="str">
        <f>IFERROR(VLOOKUP($A$1&amp;$A24&amp;B$5,'Bảng giá chi tiết'!$C:$J,8,0),"")</f>
        <v/>
      </c>
      <c r="C24" s="2488" t="str">
        <f>IFERROR(VLOOKUP($A$1&amp;$A24&amp;C$5,'Bảng giá chi tiết'!$C:$J,8,0),"")</f>
        <v/>
      </c>
      <c r="D24" s="2488" t="str">
        <f>IFERROR(VLOOKUP($A$1&amp;$A24&amp;D$5,'Bảng giá chi tiết'!$C:$J,8,0),"")</f>
        <v/>
      </c>
      <c r="E24" s="2488" t="str">
        <f>IFERROR(VLOOKUP($A$1&amp;$A24&amp;E$5,'Bảng giá chi tiết'!$C:$J,8,0),"")</f>
        <v/>
      </c>
      <c r="F24" s="2488" t="str">
        <f>IFERROR(VLOOKUP($A$1&amp;$A24&amp;F$5,'Bảng giá chi tiết'!$C:$J,8,0),"")</f>
        <v/>
      </c>
      <c r="G24" s="2488" t="str">
        <f>IFERROR(VLOOKUP($A$1&amp;$A24&amp;G$5,'Bảng giá chi tiết'!$C:$J,8,0),"")</f>
        <v/>
      </c>
      <c r="H24" s="2488" t="str">
        <f>IFERROR(VLOOKUP($A$1&amp;$A24&amp;H$5,'Bảng giá chi tiết'!$C:$J,8,0),"")</f>
        <v/>
      </c>
      <c r="I24" s="2488" t="str">
        <f>IFERROR(VLOOKUP($A$1&amp;$A24&amp;I$5,'Bảng giá chi tiết'!$C:$J,8,0),"")</f>
        <v/>
      </c>
      <c r="J24" s="2488" t="str">
        <f>IFERROR(VLOOKUP($A$1&amp;$A24&amp;J$5,'Bảng giá chi tiết'!$C:$J,8,0),"")</f>
        <v/>
      </c>
      <c r="K24" s="2488" t="str">
        <f>IFERROR(VLOOKUP($A$1&amp;$A24&amp;K$5,'Bảng giá chi tiết'!$C:$J,8,0),"")</f>
        <v/>
      </c>
      <c r="L24" s="2488" t="str">
        <f>IFERROR(VLOOKUP($A$1&amp;$A24&amp;L$5,'Bảng giá chi tiết'!$C:$J,8,0),"")</f>
        <v/>
      </c>
      <c r="M24" s="2488" t="str">
        <f>IFERROR(VLOOKUP($A$1&amp;$A24&amp;M$5,'Bảng giá chi tiết'!$C:$J,8,0),"")</f>
        <v/>
      </c>
      <c r="N24" s="2488" t="str">
        <f>IFERROR(VLOOKUP($A$1&amp;$A24&amp;N$5,'Bảng giá chi tiết'!$C:$J,8,0),"")</f>
        <v/>
      </c>
      <c r="O24" s="2488" t="str">
        <f>IFERROR(VLOOKUP($A$1&amp;$A24&amp;O$5,'Bảng giá chi tiết'!$C:$J,8,0),"")</f>
        <v/>
      </c>
      <c r="P24" s="2488" t="str">
        <f>IFERROR(VLOOKUP($A$1&amp;$A24&amp;P$5,'Bảng giá chi tiết'!$C:$J,8,0),"")</f>
        <v/>
      </c>
      <c r="Q24" s="2488" t="str">
        <f>IFERROR(VLOOKUP($A$1&amp;$A24&amp;Q$5,'Bảng giá chi tiết'!$C:$J,8,0),"")</f>
        <v/>
      </c>
      <c r="R24" s="2488" t="str">
        <f>IFERROR(VLOOKUP($A$1&amp;$A24&amp;R$5,'Bảng giá chi tiết'!$C:$J,8,0),"")</f>
        <v/>
      </c>
      <c r="S24" s="2488" t="str">
        <f>IFERROR(VLOOKUP($A$1&amp;$A24&amp;S$5,'Bảng giá chi tiết'!$C:$J,8,0),"")</f>
        <v/>
      </c>
      <c r="T24" s="2488" t="str">
        <f>IFERROR(VLOOKUP($A$1&amp;$A24&amp;T$5,'Bảng giá chi tiết'!$C:$J,8,0),"")</f>
        <v/>
      </c>
      <c r="U24" s="2488" t="str">
        <f>IFERROR(VLOOKUP($A$1&amp;$A24&amp;U$5,'Bảng giá chi tiết'!$C:$J,8,0),"")</f>
        <v/>
      </c>
      <c r="V24" s="2488" t="str">
        <f>IFERROR(VLOOKUP($A$1&amp;$A24&amp;V$5,'Bảng giá chi tiết'!$C:$J,8,0),"")</f>
        <v/>
      </c>
      <c r="W24" s="2488" t="str">
        <f>IFERROR(VLOOKUP($A$1&amp;$A24&amp;W$5,'Bảng giá chi tiết'!$C:$J,8,0),"")</f>
        <v/>
      </c>
    </row>
    <row r="25" ht="18.75" customHeight="1">
      <c r="A25" s="2489" t="s">
        <v>729</v>
      </c>
      <c r="B25" s="2488" t="str">
        <f>IFERROR(VLOOKUP($A$1&amp;$A25&amp;B$5,'Bảng giá chi tiết'!$C:$J,8,0),"")</f>
        <v/>
      </c>
      <c r="C25" s="2488" t="str">
        <f>IFERROR(VLOOKUP($A$1&amp;$A25&amp;C$5,'Bảng giá chi tiết'!$C:$J,8,0),"")</f>
        <v/>
      </c>
      <c r="D25" s="2488" t="str">
        <f>IFERROR(VLOOKUP($A$1&amp;$A25&amp;D$5,'Bảng giá chi tiết'!$C:$J,8,0),"")</f>
        <v/>
      </c>
      <c r="E25" s="2488" t="str">
        <f>IFERROR(VLOOKUP($A$1&amp;$A25&amp;E$5,'Bảng giá chi tiết'!$C:$J,8,0),"")</f>
        <v/>
      </c>
      <c r="F25" s="2488" t="str">
        <f>IFERROR(VLOOKUP($A$1&amp;$A25&amp;F$5,'Bảng giá chi tiết'!$C:$J,8,0),"")</f>
        <v/>
      </c>
      <c r="G25" s="2488" t="str">
        <f>IFERROR(VLOOKUP($A$1&amp;$A25&amp;G$5,'Bảng giá chi tiết'!$C:$J,8,0),"")</f>
        <v/>
      </c>
      <c r="H25" s="2488" t="str">
        <f>IFERROR(VLOOKUP($A$1&amp;$A25&amp;H$5,'Bảng giá chi tiết'!$C:$J,8,0),"")</f>
        <v/>
      </c>
      <c r="I25" s="2488" t="str">
        <f>IFERROR(VLOOKUP($A$1&amp;$A25&amp;I$5,'Bảng giá chi tiết'!$C:$J,8,0),"")</f>
        <v/>
      </c>
      <c r="J25" s="2488" t="str">
        <f>IFERROR(VLOOKUP($A$1&amp;$A25&amp;J$5,'Bảng giá chi tiết'!$C:$J,8,0),"")</f>
        <v/>
      </c>
      <c r="K25" s="2488" t="str">
        <f>IFERROR(VLOOKUP($A$1&amp;$A25&amp;K$5,'Bảng giá chi tiết'!$C:$J,8,0),"")</f>
        <v/>
      </c>
      <c r="L25" s="2488" t="str">
        <f>IFERROR(VLOOKUP($A$1&amp;$A25&amp;L$5,'Bảng giá chi tiết'!$C:$J,8,0),"")</f>
        <v/>
      </c>
      <c r="M25" s="2488" t="str">
        <f>IFERROR(VLOOKUP($A$1&amp;$A25&amp;M$5,'Bảng giá chi tiết'!$C:$J,8,0),"")</f>
        <v/>
      </c>
      <c r="N25" s="2488" t="str">
        <f>IFERROR(VLOOKUP($A$1&amp;$A25&amp;N$5,'Bảng giá chi tiết'!$C:$J,8,0),"")</f>
        <v/>
      </c>
      <c r="O25" s="2488" t="str">
        <f>IFERROR(VLOOKUP($A$1&amp;$A25&amp;O$5,'Bảng giá chi tiết'!$C:$J,8,0),"")</f>
        <v/>
      </c>
      <c r="P25" s="2488" t="str">
        <f>IFERROR(VLOOKUP($A$1&amp;$A25&amp;P$5,'Bảng giá chi tiết'!$C:$J,8,0),"")</f>
        <v/>
      </c>
      <c r="Q25" s="2488" t="str">
        <f>IFERROR(VLOOKUP($A$1&amp;$A25&amp;Q$5,'Bảng giá chi tiết'!$C:$J,8,0),"")</f>
        <v/>
      </c>
      <c r="R25" s="2488" t="str">
        <f>IFERROR(VLOOKUP($A$1&amp;$A25&amp;R$5,'Bảng giá chi tiết'!$C:$J,8,0),"")</f>
        <v/>
      </c>
      <c r="S25" s="2488" t="str">
        <f>IFERROR(VLOOKUP($A$1&amp;$A25&amp;S$5,'Bảng giá chi tiết'!$C:$J,8,0),"")</f>
        <v/>
      </c>
      <c r="T25" s="2488" t="str">
        <f>IFERROR(VLOOKUP($A$1&amp;$A25&amp;T$5,'Bảng giá chi tiết'!$C:$J,8,0),"")</f>
        <v/>
      </c>
      <c r="U25" s="2488" t="str">
        <f>IFERROR(VLOOKUP($A$1&amp;$A25&amp;U$5,'Bảng giá chi tiết'!$C:$J,8,0),"")</f>
        <v/>
      </c>
      <c r="V25" s="2488" t="str">
        <f>IFERROR(VLOOKUP($A$1&amp;$A25&amp;V$5,'Bảng giá chi tiết'!$C:$J,8,0),"")</f>
        <v/>
      </c>
      <c r="W25" s="2488" t="str">
        <f>IFERROR(VLOOKUP($A$1&amp;$A25&amp;W$5,'Bảng giá chi tiết'!$C:$J,8,0),"")</f>
        <v/>
      </c>
    </row>
    <row r="26" ht="18.75" customHeight="1">
      <c r="A26" s="2489" t="s">
        <v>730</v>
      </c>
      <c r="B26" s="2488" t="str">
        <f>IFERROR(VLOOKUP($A$1&amp;$A26&amp;B$5,'Bảng giá chi tiết'!$C:$J,8,0),"")</f>
        <v/>
      </c>
      <c r="C26" s="2488" t="str">
        <f>IFERROR(VLOOKUP($A$1&amp;$A26&amp;C$5,'Bảng giá chi tiết'!$C:$J,8,0),"")</f>
        <v/>
      </c>
      <c r="D26" s="2488" t="str">
        <f>IFERROR(VLOOKUP($A$1&amp;$A26&amp;D$5,'Bảng giá chi tiết'!$C:$J,8,0),"")</f>
        <v/>
      </c>
      <c r="E26" s="2488" t="str">
        <f>IFERROR(VLOOKUP($A$1&amp;$A26&amp;E$5,'Bảng giá chi tiết'!$C:$J,8,0),"")</f>
        <v/>
      </c>
      <c r="F26" s="2488" t="str">
        <f>IFERROR(VLOOKUP($A$1&amp;$A26&amp;F$5,'Bảng giá chi tiết'!$C:$J,8,0),"")</f>
        <v/>
      </c>
      <c r="G26" s="2488" t="str">
        <f>IFERROR(VLOOKUP($A$1&amp;$A26&amp;G$5,'Bảng giá chi tiết'!$C:$J,8,0),"")</f>
        <v/>
      </c>
      <c r="H26" s="2488" t="str">
        <f>IFERROR(VLOOKUP($A$1&amp;$A26&amp;H$5,'Bảng giá chi tiết'!$C:$J,8,0),"")</f>
        <v/>
      </c>
      <c r="I26" s="2488" t="str">
        <f>IFERROR(VLOOKUP($A$1&amp;$A26&amp;I$5,'Bảng giá chi tiết'!$C:$J,8,0),"")</f>
        <v/>
      </c>
      <c r="J26" s="2488" t="str">
        <f>IFERROR(VLOOKUP($A$1&amp;$A26&amp;J$5,'Bảng giá chi tiết'!$C:$J,8,0),"")</f>
        <v/>
      </c>
      <c r="K26" s="2488" t="str">
        <f>IFERROR(VLOOKUP($A$1&amp;$A26&amp;K$5,'Bảng giá chi tiết'!$C:$J,8,0),"")</f>
        <v/>
      </c>
      <c r="L26" s="2488" t="str">
        <f>IFERROR(VLOOKUP($A$1&amp;$A26&amp;L$5,'Bảng giá chi tiết'!$C:$J,8,0),"")</f>
        <v/>
      </c>
      <c r="M26" s="2488" t="str">
        <f>IFERROR(VLOOKUP($A$1&amp;$A26&amp;M$5,'Bảng giá chi tiết'!$C:$J,8,0),"")</f>
        <v/>
      </c>
      <c r="N26" s="2488" t="str">
        <f>IFERROR(VLOOKUP($A$1&amp;$A26&amp;N$5,'Bảng giá chi tiết'!$C:$J,8,0),"")</f>
        <v/>
      </c>
      <c r="O26" s="2488" t="str">
        <f>IFERROR(VLOOKUP($A$1&amp;$A26&amp;O$5,'Bảng giá chi tiết'!$C:$J,8,0),"")</f>
        <v/>
      </c>
      <c r="P26" s="2488" t="str">
        <f>IFERROR(VLOOKUP($A$1&amp;$A26&amp;P$5,'Bảng giá chi tiết'!$C:$J,8,0),"")</f>
        <v/>
      </c>
      <c r="Q26" s="2488" t="str">
        <f>IFERROR(VLOOKUP($A$1&amp;$A26&amp;Q$5,'Bảng giá chi tiết'!$C:$J,8,0),"")</f>
        <v/>
      </c>
      <c r="R26" s="2488" t="str">
        <f>IFERROR(VLOOKUP($A$1&amp;$A26&amp;R$5,'Bảng giá chi tiết'!$C:$J,8,0),"")</f>
        <v/>
      </c>
      <c r="S26" s="2488" t="str">
        <f>IFERROR(VLOOKUP($A$1&amp;$A26&amp;S$5,'Bảng giá chi tiết'!$C:$J,8,0),"")</f>
        <v/>
      </c>
      <c r="T26" s="2488" t="str">
        <f>IFERROR(VLOOKUP($A$1&amp;$A26&amp;T$5,'Bảng giá chi tiết'!$C:$J,8,0),"")</f>
        <v/>
      </c>
      <c r="U26" s="2488" t="str">
        <f>IFERROR(VLOOKUP($A$1&amp;$A26&amp;U$5,'Bảng giá chi tiết'!$C:$J,8,0),"")</f>
        <v/>
      </c>
      <c r="V26" s="2488" t="str">
        <f>IFERROR(VLOOKUP($A$1&amp;$A26&amp;V$5,'Bảng giá chi tiết'!$C:$J,8,0),"")</f>
        <v/>
      </c>
      <c r="W26" s="2488" t="str">
        <f>IFERROR(VLOOKUP($A$1&amp;$A26&amp;W$5,'Bảng giá chi tiết'!$C:$J,8,0),"")</f>
        <v/>
      </c>
    </row>
    <row r="27" ht="18.75" customHeight="1">
      <c r="A27" s="2489" t="s">
        <v>731</v>
      </c>
      <c r="B27" s="2488" t="str">
        <f>IFERROR(VLOOKUP($A$1&amp;$A27&amp;B$5,'Bảng giá chi tiết'!$C:$J,8,0),"")</f>
        <v/>
      </c>
      <c r="C27" s="2488" t="str">
        <f>IFERROR(VLOOKUP($A$1&amp;$A27&amp;C$5,'Bảng giá chi tiết'!$C:$J,8,0),"")</f>
        <v/>
      </c>
      <c r="D27" s="2488" t="str">
        <f>IFERROR(VLOOKUP($A$1&amp;$A27&amp;D$5,'Bảng giá chi tiết'!$C:$J,8,0),"")</f>
        <v/>
      </c>
      <c r="E27" s="2488" t="str">
        <f>IFERROR(VLOOKUP($A$1&amp;$A27&amp;E$5,'Bảng giá chi tiết'!$C:$J,8,0),"")</f>
        <v/>
      </c>
      <c r="F27" s="2488" t="str">
        <f>IFERROR(VLOOKUP($A$1&amp;$A27&amp;F$5,'Bảng giá chi tiết'!$C:$J,8,0),"")</f>
        <v/>
      </c>
      <c r="G27" s="2488" t="str">
        <f>IFERROR(VLOOKUP($A$1&amp;$A27&amp;G$5,'Bảng giá chi tiết'!$C:$J,8,0),"")</f>
        <v/>
      </c>
      <c r="H27" s="2488" t="str">
        <f>IFERROR(VLOOKUP($A$1&amp;$A27&amp;H$5,'Bảng giá chi tiết'!$C:$J,8,0),"")</f>
        <v/>
      </c>
      <c r="I27" s="2488" t="str">
        <f>IFERROR(VLOOKUP($A$1&amp;$A27&amp;I$5,'Bảng giá chi tiết'!$C:$J,8,0),"")</f>
        <v/>
      </c>
      <c r="J27" s="2488" t="str">
        <f>IFERROR(VLOOKUP($A$1&amp;$A27&amp;J$5,'Bảng giá chi tiết'!$C:$J,8,0),"")</f>
        <v/>
      </c>
      <c r="K27" s="2488" t="str">
        <f>IFERROR(VLOOKUP($A$1&amp;$A27&amp;K$5,'Bảng giá chi tiết'!$C:$J,8,0),"")</f>
        <v/>
      </c>
      <c r="L27" s="2488" t="str">
        <f>IFERROR(VLOOKUP($A$1&amp;$A27&amp;L$5,'Bảng giá chi tiết'!$C:$J,8,0),"")</f>
        <v/>
      </c>
      <c r="M27" s="2488" t="str">
        <f>IFERROR(VLOOKUP($A$1&amp;$A27&amp;M$5,'Bảng giá chi tiết'!$C:$J,8,0),"")</f>
        <v/>
      </c>
      <c r="N27" s="2488" t="str">
        <f>IFERROR(VLOOKUP($A$1&amp;$A27&amp;N$5,'Bảng giá chi tiết'!$C:$J,8,0),"")</f>
        <v/>
      </c>
      <c r="O27" s="2488" t="str">
        <f>IFERROR(VLOOKUP($A$1&amp;$A27&amp;O$5,'Bảng giá chi tiết'!$C:$J,8,0),"")</f>
        <v/>
      </c>
      <c r="P27" s="2488" t="str">
        <f>IFERROR(VLOOKUP($A$1&amp;$A27&amp;P$5,'Bảng giá chi tiết'!$C:$J,8,0),"")</f>
        <v/>
      </c>
      <c r="Q27" s="2488" t="str">
        <f>IFERROR(VLOOKUP($A$1&amp;$A27&amp;Q$5,'Bảng giá chi tiết'!$C:$J,8,0),"")</f>
        <v/>
      </c>
      <c r="R27" s="2488" t="str">
        <f>IFERROR(VLOOKUP($A$1&amp;$A27&amp;R$5,'Bảng giá chi tiết'!$C:$J,8,0),"")</f>
        <v/>
      </c>
      <c r="S27" s="2488" t="str">
        <f>IFERROR(VLOOKUP($A$1&amp;$A27&amp;S$5,'Bảng giá chi tiết'!$C:$J,8,0),"")</f>
        <v/>
      </c>
      <c r="T27" s="2488" t="str">
        <f>IFERROR(VLOOKUP($A$1&amp;$A27&amp;T$5,'Bảng giá chi tiết'!$C:$J,8,0),"")</f>
        <v/>
      </c>
      <c r="U27" s="2488" t="str">
        <f>IFERROR(VLOOKUP($A$1&amp;$A27&amp;U$5,'Bảng giá chi tiết'!$C:$J,8,0),"")</f>
        <v/>
      </c>
      <c r="V27" s="2488" t="str">
        <f>IFERROR(VLOOKUP($A$1&amp;$A27&amp;V$5,'Bảng giá chi tiết'!$C:$J,8,0),"")</f>
        <v/>
      </c>
      <c r="W27" s="2488" t="str">
        <f>IFERROR(VLOOKUP($A$1&amp;$A27&amp;W$5,'Bảng giá chi tiết'!$C:$J,8,0),"")</f>
        <v/>
      </c>
    </row>
    <row r="28" ht="18.75" customHeight="1">
      <c r="A28" s="2489" t="s">
        <v>732</v>
      </c>
      <c r="B28" s="2488" t="str">
        <f>IFERROR(VLOOKUP($A$1&amp;$A28&amp;B$5,'Bảng giá chi tiết'!$C:$J,8,0),"")</f>
        <v/>
      </c>
      <c r="C28" s="2488" t="str">
        <f>IFERROR(VLOOKUP($A$1&amp;$A28&amp;C$5,'Bảng giá chi tiết'!$C:$J,8,0),"")</f>
        <v/>
      </c>
      <c r="D28" s="2488" t="str">
        <f>IFERROR(VLOOKUP($A$1&amp;$A28&amp;D$5,'Bảng giá chi tiết'!$C:$J,8,0),"")</f>
        <v/>
      </c>
      <c r="E28" s="2488" t="str">
        <f>IFERROR(VLOOKUP($A$1&amp;$A28&amp;E$5,'Bảng giá chi tiết'!$C:$J,8,0),"")</f>
        <v/>
      </c>
      <c r="F28" s="2488" t="str">
        <f>IFERROR(VLOOKUP($A$1&amp;$A28&amp;F$5,'Bảng giá chi tiết'!$C:$J,8,0),"")</f>
        <v/>
      </c>
      <c r="G28" s="2488" t="str">
        <f>IFERROR(VLOOKUP($A$1&amp;$A28&amp;G$5,'Bảng giá chi tiết'!$C:$J,8,0),"")</f>
        <v/>
      </c>
      <c r="H28" s="2488" t="str">
        <f>IFERROR(VLOOKUP($A$1&amp;$A28&amp;H$5,'Bảng giá chi tiết'!$C:$J,8,0),"")</f>
        <v/>
      </c>
      <c r="I28" s="2488" t="str">
        <f>IFERROR(VLOOKUP($A$1&amp;$A28&amp;I$5,'Bảng giá chi tiết'!$C:$J,8,0),"")</f>
        <v/>
      </c>
      <c r="J28" s="2488" t="str">
        <f>IFERROR(VLOOKUP($A$1&amp;$A28&amp;J$5,'Bảng giá chi tiết'!$C:$J,8,0),"")</f>
        <v/>
      </c>
      <c r="K28" s="2488" t="str">
        <f>IFERROR(VLOOKUP($A$1&amp;$A28&amp;K$5,'Bảng giá chi tiết'!$C:$J,8,0),"")</f>
        <v/>
      </c>
      <c r="L28" s="2488" t="str">
        <f>IFERROR(VLOOKUP($A$1&amp;$A28&amp;L$5,'Bảng giá chi tiết'!$C:$J,8,0),"")</f>
        <v/>
      </c>
      <c r="M28" s="2488" t="str">
        <f>IFERROR(VLOOKUP($A$1&amp;$A28&amp;M$5,'Bảng giá chi tiết'!$C:$J,8,0),"")</f>
        <v/>
      </c>
      <c r="N28" s="2488" t="str">
        <f>IFERROR(VLOOKUP($A$1&amp;$A28&amp;N$5,'Bảng giá chi tiết'!$C:$J,8,0),"")</f>
        <v/>
      </c>
      <c r="O28" s="2488" t="str">
        <f>IFERROR(VLOOKUP($A$1&amp;$A28&amp;O$5,'Bảng giá chi tiết'!$C:$J,8,0),"")</f>
        <v/>
      </c>
      <c r="P28" s="2488" t="str">
        <f>IFERROR(VLOOKUP($A$1&amp;$A28&amp;P$5,'Bảng giá chi tiết'!$C:$J,8,0),"")</f>
        <v/>
      </c>
      <c r="Q28" s="2488" t="str">
        <f>IFERROR(VLOOKUP($A$1&amp;$A28&amp;Q$5,'Bảng giá chi tiết'!$C:$J,8,0),"")</f>
        <v/>
      </c>
      <c r="R28" s="2488" t="str">
        <f>IFERROR(VLOOKUP($A$1&amp;$A28&amp;R$5,'Bảng giá chi tiết'!$C:$J,8,0),"")</f>
        <v/>
      </c>
      <c r="S28" s="2488" t="str">
        <f>IFERROR(VLOOKUP($A$1&amp;$A28&amp;S$5,'Bảng giá chi tiết'!$C:$J,8,0),"")</f>
        <v/>
      </c>
      <c r="T28" s="2488" t="str">
        <f>IFERROR(VLOOKUP($A$1&amp;$A28&amp;T$5,'Bảng giá chi tiết'!$C:$J,8,0),"")</f>
        <v/>
      </c>
      <c r="U28" s="2488" t="str">
        <f>IFERROR(VLOOKUP($A$1&amp;$A28&amp;U$5,'Bảng giá chi tiết'!$C:$J,8,0),"")</f>
        <v/>
      </c>
      <c r="V28" s="2488" t="str">
        <f>IFERROR(VLOOKUP($A$1&amp;$A28&amp;V$5,'Bảng giá chi tiết'!$C:$J,8,0),"")</f>
        <v/>
      </c>
      <c r="W28" s="2488" t="str">
        <f>IFERROR(VLOOKUP($A$1&amp;$A28&amp;W$5,'Bảng giá chi tiết'!$C:$J,8,0),"")</f>
        <v/>
      </c>
    </row>
    <row r="29" ht="18.75" customHeight="1">
      <c r="A29" s="2489" t="s">
        <v>733</v>
      </c>
      <c r="B29" s="2488" t="str">
        <f>IFERROR(VLOOKUP($A$1&amp;$A29&amp;B$5,'Bảng giá chi tiết'!$C:$J,8,0),"")</f>
        <v/>
      </c>
      <c r="C29" s="2488" t="str">
        <f>IFERROR(VLOOKUP($A$1&amp;$A29&amp;C$5,'Bảng giá chi tiết'!$C:$J,8,0),"")</f>
        <v/>
      </c>
      <c r="D29" s="2488" t="str">
        <f>IFERROR(VLOOKUP($A$1&amp;$A29&amp;D$5,'Bảng giá chi tiết'!$C:$J,8,0),"")</f>
        <v/>
      </c>
      <c r="E29" s="2488" t="str">
        <f>IFERROR(VLOOKUP($A$1&amp;$A29&amp;E$5,'Bảng giá chi tiết'!$C:$J,8,0),"")</f>
        <v/>
      </c>
      <c r="F29" s="2488" t="str">
        <f>IFERROR(VLOOKUP($A$1&amp;$A29&amp;F$5,'Bảng giá chi tiết'!$C:$J,8,0),"")</f>
        <v/>
      </c>
      <c r="G29" s="2488" t="str">
        <f>IFERROR(VLOOKUP($A$1&amp;$A29&amp;G$5,'Bảng giá chi tiết'!$C:$J,8,0),"")</f>
        <v/>
      </c>
      <c r="H29" s="2488" t="str">
        <f>IFERROR(VLOOKUP($A$1&amp;$A29&amp;H$5,'Bảng giá chi tiết'!$C:$J,8,0),"")</f>
        <v/>
      </c>
      <c r="I29" s="2488" t="str">
        <f>IFERROR(VLOOKUP($A$1&amp;$A29&amp;I$5,'Bảng giá chi tiết'!$C:$J,8,0),"")</f>
        <v/>
      </c>
      <c r="J29" s="2488" t="str">
        <f>IFERROR(VLOOKUP($A$1&amp;$A29&amp;J$5,'Bảng giá chi tiết'!$C:$J,8,0),"")</f>
        <v/>
      </c>
      <c r="K29" s="2488" t="str">
        <f>IFERROR(VLOOKUP($A$1&amp;$A29&amp;K$5,'Bảng giá chi tiết'!$C:$J,8,0),"")</f>
        <v/>
      </c>
      <c r="L29" s="2488" t="str">
        <f>IFERROR(VLOOKUP($A$1&amp;$A29&amp;L$5,'Bảng giá chi tiết'!$C:$J,8,0),"")</f>
        <v/>
      </c>
      <c r="M29" s="2488" t="str">
        <f>IFERROR(VLOOKUP($A$1&amp;$A29&amp;M$5,'Bảng giá chi tiết'!$C:$J,8,0),"")</f>
        <v/>
      </c>
      <c r="N29" s="2488" t="str">
        <f>IFERROR(VLOOKUP($A$1&amp;$A29&amp;N$5,'Bảng giá chi tiết'!$C:$J,8,0),"")</f>
        <v/>
      </c>
      <c r="O29" s="2488" t="str">
        <f>IFERROR(VLOOKUP($A$1&amp;$A29&amp;O$5,'Bảng giá chi tiết'!$C:$J,8,0),"")</f>
        <v/>
      </c>
      <c r="P29" s="2488" t="str">
        <f>IFERROR(VLOOKUP($A$1&amp;$A29&amp;P$5,'Bảng giá chi tiết'!$C:$J,8,0),"")</f>
        <v/>
      </c>
      <c r="Q29" s="2488" t="str">
        <f>IFERROR(VLOOKUP($A$1&amp;$A29&amp;Q$5,'Bảng giá chi tiết'!$C:$J,8,0),"")</f>
        <v/>
      </c>
      <c r="R29" s="2488" t="str">
        <f>IFERROR(VLOOKUP($A$1&amp;$A29&amp;R$5,'Bảng giá chi tiết'!$C:$J,8,0),"")</f>
        <v/>
      </c>
      <c r="S29" s="2488" t="str">
        <f>IFERROR(VLOOKUP($A$1&amp;$A29&amp;S$5,'Bảng giá chi tiết'!$C:$J,8,0),"")</f>
        <v/>
      </c>
      <c r="T29" s="2488" t="str">
        <f>IFERROR(VLOOKUP($A$1&amp;$A29&amp;T$5,'Bảng giá chi tiết'!$C:$J,8,0),"")</f>
        <v/>
      </c>
      <c r="U29" s="2488" t="str">
        <f>IFERROR(VLOOKUP($A$1&amp;$A29&amp;U$5,'Bảng giá chi tiết'!$C:$J,8,0),"")</f>
        <v/>
      </c>
      <c r="V29" s="2488" t="str">
        <f>IFERROR(VLOOKUP($A$1&amp;$A29&amp;V$5,'Bảng giá chi tiết'!$C:$J,8,0),"")</f>
        <v/>
      </c>
      <c r="W29" s="2488" t="str">
        <f>IFERROR(VLOOKUP($A$1&amp;$A29&amp;W$5,'Bảng giá chi tiết'!$C:$J,8,0),"")</f>
        <v/>
      </c>
    </row>
    <row r="30" ht="18.75" customHeight="1">
      <c r="A30" s="2489" t="s">
        <v>734</v>
      </c>
      <c r="B30" s="2488" t="str">
        <f>IFERROR(VLOOKUP($A$1&amp;$A30&amp;B$5,'Bảng giá chi tiết'!$C:$J,8,0),"")</f>
        <v/>
      </c>
      <c r="C30" s="2488" t="str">
        <f>IFERROR(VLOOKUP($A$1&amp;$A30&amp;C$5,'Bảng giá chi tiết'!$C:$J,8,0),"")</f>
        <v/>
      </c>
      <c r="D30" s="2488" t="str">
        <f>IFERROR(VLOOKUP($A$1&amp;$A30&amp;D$5,'Bảng giá chi tiết'!$C:$J,8,0),"")</f>
        <v/>
      </c>
      <c r="E30" s="2488" t="str">
        <f>IFERROR(VLOOKUP($A$1&amp;$A30&amp;E$5,'Bảng giá chi tiết'!$C:$J,8,0),"")</f>
        <v/>
      </c>
      <c r="F30" s="2488" t="str">
        <f>IFERROR(VLOOKUP($A$1&amp;$A30&amp;F$5,'Bảng giá chi tiết'!$C:$J,8,0),"")</f>
        <v/>
      </c>
      <c r="G30" s="2488" t="str">
        <f>IFERROR(VLOOKUP($A$1&amp;$A30&amp;G$5,'Bảng giá chi tiết'!$C:$J,8,0),"")</f>
        <v/>
      </c>
      <c r="H30" s="2488" t="str">
        <f>IFERROR(VLOOKUP($A$1&amp;$A30&amp;H$5,'Bảng giá chi tiết'!$C:$J,8,0),"")</f>
        <v/>
      </c>
      <c r="I30" s="2488" t="str">
        <f>IFERROR(VLOOKUP($A$1&amp;$A30&amp;I$5,'Bảng giá chi tiết'!$C:$J,8,0),"")</f>
        <v/>
      </c>
      <c r="J30" s="2488" t="str">
        <f>IFERROR(VLOOKUP($A$1&amp;$A30&amp;J$5,'Bảng giá chi tiết'!$C:$J,8,0),"")</f>
        <v/>
      </c>
      <c r="K30" s="2488" t="str">
        <f>IFERROR(VLOOKUP($A$1&amp;$A30&amp;K$5,'Bảng giá chi tiết'!$C:$J,8,0),"")</f>
        <v/>
      </c>
      <c r="L30" s="2488" t="str">
        <f>IFERROR(VLOOKUP($A$1&amp;$A30&amp;L$5,'Bảng giá chi tiết'!$C:$J,8,0),"")</f>
        <v/>
      </c>
      <c r="M30" s="2488" t="str">
        <f>IFERROR(VLOOKUP($A$1&amp;$A30&amp;M$5,'Bảng giá chi tiết'!$C:$J,8,0),"")</f>
        <v/>
      </c>
      <c r="N30" s="2488" t="str">
        <f>IFERROR(VLOOKUP($A$1&amp;$A30&amp;N$5,'Bảng giá chi tiết'!$C:$J,8,0),"")</f>
        <v/>
      </c>
      <c r="O30" s="2488" t="str">
        <f>IFERROR(VLOOKUP($A$1&amp;$A30&amp;O$5,'Bảng giá chi tiết'!$C:$J,8,0),"")</f>
        <v/>
      </c>
      <c r="P30" s="2488" t="str">
        <f>IFERROR(VLOOKUP($A$1&amp;$A30&amp;P$5,'Bảng giá chi tiết'!$C:$J,8,0),"")</f>
        <v/>
      </c>
      <c r="Q30" s="2488" t="str">
        <f>IFERROR(VLOOKUP($A$1&amp;$A30&amp;Q$5,'Bảng giá chi tiết'!$C:$J,8,0),"")</f>
        <v/>
      </c>
      <c r="R30" s="2488" t="str">
        <f>IFERROR(VLOOKUP($A$1&amp;$A30&amp;R$5,'Bảng giá chi tiết'!$C:$J,8,0),"")</f>
        <v/>
      </c>
      <c r="S30" s="2488" t="str">
        <f>IFERROR(VLOOKUP($A$1&amp;$A30&amp;S$5,'Bảng giá chi tiết'!$C:$J,8,0),"")</f>
        <v/>
      </c>
      <c r="T30" s="2488" t="str">
        <f>IFERROR(VLOOKUP($A$1&amp;$A30&amp;T$5,'Bảng giá chi tiết'!$C:$J,8,0),"")</f>
        <v/>
      </c>
      <c r="U30" s="2488" t="str">
        <f>IFERROR(VLOOKUP($A$1&amp;$A30&amp;U$5,'Bảng giá chi tiết'!$C:$J,8,0),"")</f>
        <v/>
      </c>
      <c r="V30" s="2488" t="str">
        <f>IFERROR(VLOOKUP($A$1&amp;$A30&amp;V$5,'Bảng giá chi tiết'!$C:$J,8,0),"")</f>
        <v/>
      </c>
      <c r="W30" s="2488" t="str">
        <f>IFERROR(VLOOKUP($A$1&amp;$A30&amp;W$5,'Bảng giá chi tiết'!$C:$J,8,0),"")</f>
        <v/>
      </c>
    </row>
    <row r="31" ht="18.75" hidden="1" customHeight="1">
      <c r="A31" s="2472" t="s">
        <v>821</v>
      </c>
      <c r="B31" s="2488" t="str">
        <f>IFERROR(VLOOKUP($A$1&amp;$A31&amp;B$5,'Bảng giá chi tiết'!$C:$J,8,0),"")</f>
        <v/>
      </c>
      <c r="C31" s="2488" t="str">
        <f>IFERROR(VLOOKUP($A$1&amp;$A31&amp;C$5,'Bảng giá chi tiết'!$C:$J,8,0),"")</f>
        <v/>
      </c>
      <c r="D31" s="2488" t="str">
        <f>IFERROR(VLOOKUP($A$1&amp;$A31&amp;D$5,'Bảng giá chi tiết'!$C:$J,8,0),"")</f>
        <v/>
      </c>
      <c r="E31" s="2488" t="str">
        <f>IFERROR(VLOOKUP($A$1&amp;$A31&amp;E$5,'Bảng giá chi tiết'!$C:$J,8,0),"")</f>
        <v/>
      </c>
      <c r="F31" s="2488" t="str">
        <f>IFERROR(VLOOKUP($A$1&amp;$A31&amp;F$5,'Bảng giá chi tiết'!$C:$J,8,0),"")</f>
        <v/>
      </c>
      <c r="G31" s="2488" t="str">
        <f>IFERROR(VLOOKUP($A$1&amp;$A31&amp;G$5,'Bảng giá chi tiết'!$C:$J,8,0),"")</f>
        <v/>
      </c>
      <c r="H31" s="2488" t="str">
        <f>IFERROR(VLOOKUP($A$1&amp;$A31&amp;H$5,'Bảng giá chi tiết'!$C:$J,8,0),"")</f>
        <v/>
      </c>
      <c r="I31" s="2488" t="str">
        <f>IFERROR(VLOOKUP($A$1&amp;$A31&amp;I$5,'Bảng giá chi tiết'!$C:$J,8,0),"")</f>
        <v/>
      </c>
      <c r="J31" s="2488" t="str">
        <f>IFERROR(VLOOKUP($A$1&amp;$A31&amp;J$5,'Bảng giá chi tiết'!$C:$J,8,0),"")</f>
        <v/>
      </c>
      <c r="K31" s="2488" t="str">
        <f>IFERROR(VLOOKUP($A$1&amp;$A31&amp;K$5,'Bảng giá chi tiết'!$C:$J,8,0),"")</f>
        <v/>
      </c>
      <c r="L31" s="2488" t="str">
        <f>IFERROR(VLOOKUP($A$1&amp;$A31&amp;L$5,'Bảng giá chi tiết'!$C:$J,8,0),"")</f>
        <v/>
      </c>
      <c r="M31" s="2488" t="str">
        <f>IFERROR(VLOOKUP($A$1&amp;$A31&amp;M$5,'Bảng giá chi tiết'!$C:$J,8,0),"")</f>
        <v/>
      </c>
      <c r="N31" s="2488" t="str">
        <f>IFERROR(VLOOKUP($A$1&amp;$A31&amp;N$5,'Bảng giá chi tiết'!$C:$J,8,0),"")</f>
        <v/>
      </c>
      <c r="O31" s="2488" t="str">
        <f>IFERROR(VLOOKUP($A$1&amp;$A31&amp;O$5,'Bảng giá chi tiết'!$C:$J,8,0),"")</f>
        <v/>
      </c>
      <c r="P31" s="2488" t="str">
        <f>IFERROR(VLOOKUP($A$1&amp;$A31&amp;P$5,'Bảng giá chi tiết'!$C:$J,8,0),"")</f>
        <v/>
      </c>
      <c r="Q31" s="2488" t="str">
        <f>IFERROR(VLOOKUP($A$1&amp;$A31&amp;Q$5,'Bảng giá chi tiết'!$C:$J,8,0),"")</f>
        <v/>
      </c>
      <c r="R31" s="2488" t="str">
        <f>IFERROR(VLOOKUP($A$1&amp;$A31&amp;R$5,'Bảng giá chi tiết'!$C:$J,8,0),"")</f>
        <v/>
      </c>
      <c r="S31" s="2488" t="str">
        <f>IFERROR(VLOOKUP($A$1&amp;$A31&amp;S$5,'Bảng giá chi tiết'!$C:$J,8,0),"")</f>
        <v/>
      </c>
      <c r="T31" s="2488" t="str">
        <f>IFERROR(VLOOKUP($A$1&amp;$A31&amp;T$5,'Bảng giá chi tiết'!$C:$J,8,0),"")</f>
        <v/>
      </c>
      <c r="U31" s="2488" t="str">
        <f>IFERROR(VLOOKUP($A$1&amp;$A31&amp;U$5,'Bảng giá chi tiết'!$C:$J,8,0),"")</f>
        <v/>
      </c>
      <c r="V31" s="2488" t="str">
        <f>IFERROR(VLOOKUP($A$1&amp;$A31&amp;V$5,'Bảng giá chi tiết'!$C:$J,8,0),"")</f>
        <v/>
      </c>
      <c r="W31" s="2488" t="str">
        <f>IFERROR(VLOOKUP($A$1&amp;$A31&amp;W$5,'Bảng giá chi tiết'!$C:$J,8,0),"")</f>
        <v/>
      </c>
    </row>
    <row r="32" ht="18.75" hidden="1" customHeight="1">
      <c r="A32" s="2472" t="s">
        <v>5899</v>
      </c>
      <c r="B32" s="2488" t="str">
        <f>IFERROR(VLOOKUP($A$1&amp;$A32&amp;B$5,'Bảng giá chi tiết'!$C:$J,8,0),"")</f>
        <v/>
      </c>
      <c r="C32" s="2488" t="str">
        <f>IFERROR(VLOOKUP($A$1&amp;$A32&amp;C$5,'Bảng giá chi tiết'!$C:$J,8,0),"")</f>
        <v/>
      </c>
      <c r="D32" s="2488" t="str">
        <f>IFERROR(VLOOKUP($A$1&amp;$A32&amp;D$5,'Bảng giá chi tiết'!$C:$J,8,0),"")</f>
        <v/>
      </c>
      <c r="E32" s="2488" t="str">
        <f>IFERROR(VLOOKUP($A$1&amp;$A32&amp;E$5,'Bảng giá chi tiết'!$C:$J,8,0),"")</f>
        <v/>
      </c>
      <c r="F32" s="2488" t="str">
        <f>IFERROR(VLOOKUP($A$1&amp;$A32&amp;F$5,'Bảng giá chi tiết'!$C:$J,8,0),"")</f>
        <v/>
      </c>
      <c r="G32" s="2488" t="str">
        <f>IFERROR(VLOOKUP($A$1&amp;$A32&amp;G$5,'Bảng giá chi tiết'!$C:$J,8,0),"")</f>
        <v/>
      </c>
      <c r="H32" s="2488" t="str">
        <f>IFERROR(VLOOKUP($A$1&amp;$A32&amp;H$5,'Bảng giá chi tiết'!$C:$J,8,0),"")</f>
        <v/>
      </c>
      <c r="I32" s="2488" t="str">
        <f>IFERROR(VLOOKUP($A$1&amp;$A32&amp;I$5,'Bảng giá chi tiết'!$C:$J,8,0),"")</f>
        <v/>
      </c>
      <c r="J32" s="2488" t="str">
        <f>IFERROR(VLOOKUP($A$1&amp;$A32&amp;J$5,'Bảng giá chi tiết'!$C:$J,8,0),"")</f>
        <v/>
      </c>
      <c r="K32" s="2488" t="str">
        <f>IFERROR(VLOOKUP($A$1&amp;$A32&amp;K$5,'Bảng giá chi tiết'!$C:$J,8,0),"")</f>
        <v/>
      </c>
      <c r="L32" s="2488" t="str">
        <f>IFERROR(VLOOKUP($A$1&amp;$A32&amp;L$5,'Bảng giá chi tiết'!$C:$J,8,0),"")</f>
        <v/>
      </c>
      <c r="M32" s="2488" t="str">
        <f>IFERROR(VLOOKUP($A$1&amp;$A32&amp;M$5,'Bảng giá chi tiết'!$C:$J,8,0),"")</f>
        <v/>
      </c>
      <c r="N32" s="2488" t="str">
        <f>IFERROR(VLOOKUP($A$1&amp;$A32&amp;N$5,'Bảng giá chi tiết'!$C:$J,8,0),"")</f>
        <v/>
      </c>
      <c r="O32" s="2488" t="str">
        <f>IFERROR(VLOOKUP($A$1&amp;$A32&amp;O$5,'Bảng giá chi tiết'!$C:$J,8,0),"")</f>
        <v/>
      </c>
      <c r="P32" s="2488" t="str">
        <f>IFERROR(VLOOKUP($A$1&amp;$A32&amp;P$5,'Bảng giá chi tiết'!$C:$J,8,0),"")</f>
        <v/>
      </c>
      <c r="Q32" s="2488" t="str">
        <f>IFERROR(VLOOKUP($A$1&amp;$A32&amp;Q$5,'Bảng giá chi tiết'!$C:$J,8,0),"")</f>
        <v/>
      </c>
      <c r="R32" s="2488" t="str">
        <f>IFERROR(VLOOKUP($A$1&amp;$A32&amp;R$5,'Bảng giá chi tiết'!$C:$J,8,0),"")</f>
        <v/>
      </c>
      <c r="S32" s="2488" t="str">
        <f>IFERROR(VLOOKUP($A$1&amp;$A32&amp;S$5,'Bảng giá chi tiết'!$C:$J,8,0),"")</f>
        <v/>
      </c>
      <c r="T32" s="2488" t="str">
        <f>IFERROR(VLOOKUP($A$1&amp;$A32&amp;T$5,'Bảng giá chi tiết'!$C:$J,8,0),"")</f>
        <v/>
      </c>
      <c r="U32" s="2488" t="str">
        <f>IFERROR(VLOOKUP($A$1&amp;$A32&amp;U$5,'Bảng giá chi tiết'!$C:$J,8,0),"")</f>
        <v/>
      </c>
      <c r="V32" s="2488" t="str">
        <f>IFERROR(VLOOKUP($A$1&amp;$A32&amp;V$5,'Bảng giá chi tiết'!$C:$J,8,0),"")</f>
        <v/>
      </c>
      <c r="W32" s="2488" t="str">
        <f>IFERROR(VLOOKUP($A$1&amp;$A32&amp;W$5,'Bảng giá chi tiết'!$C:$J,8,0),"")</f>
        <v/>
      </c>
    </row>
    <row r="33" ht="18.75" customHeight="1">
      <c r="A33" s="2489" t="s">
        <v>790</v>
      </c>
      <c r="B33" s="2488" t="str">
        <f>IFERROR(VLOOKUP($A$1&amp;$A33&amp;B$5,'Bảng giá chi tiết'!$C:$J,8,0),"")</f>
        <v/>
      </c>
      <c r="C33" s="2488" t="str">
        <f>IFERROR(VLOOKUP($A$1&amp;$A33&amp;C$5,'Bảng giá chi tiết'!$C:$J,8,0),"")</f>
        <v/>
      </c>
      <c r="D33" s="2488" t="str">
        <f>IFERROR(VLOOKUP($A$1&amp;$A33&amp;D$5,'Bảng giá chi tiết'!$C:$J,8,0),"")</f>
        <v/>
      </c>
      <c r="E33" s="2488" t="str">
        <f>IFERROR(VLOOKUP($A$1&amp;$A33&amp;E$5,'Bảng giá chi tiết'!$C:$J,8,0),"")</f>
        <v/>
      </c>
      <c r="F33" s="2488" t="str">
        <f>IFERROR(VLOOKUP($A$1&amp;$A33&amp;F$5,'Bảng giá chi tiết'!$C:$J,8,0),"")</f>
        <v/>
      </c>
      <c r="G33" s="2488" t="str">
        <f>IFERROR(VLOOKUP($A$1&amp;$A33&amp;G$5,'Bảng giá chi tiết'!$C:$J,8,0),"")</f>
        <v/>
      </c>
      <c r="H33" s="2488" t="str">
        <f>IFERROR(VLOOKUP($A$1&amp;$A33&amp;H$5,'Bảng giá chi tiết'!$C:$J,8,0),"")</f>
        <v/>
      </c>
      <c r="I33" s="2488" t="str">
        <f>IFERROR(VLOOKUP($A$1&amp;$A33&amp;I$5,'Bảng giá chi tiết'!$C:$J,8,0),"")</f>
        <v/>
      </c>
      <c r="J33" s="2488" t="str">
        <f>IFERROR(VLOOKUP($A$1&amp;$A33&amp;J$5,'Bảng giá chi tiết'!$C:$J,8,0),"")</f>
        <v/>
      </c>
      <c r="K33" s="2488" t="str">
        <f>IFERROR(VLOOKUP($A$1&amp;$A33&amp;K$5,'Bảng giá chi tiết'!$C:$J,8,0),"")</f>
        <v/>
      </c>
      <c r="L33" s="2488" t="str">
        <f>IFERROR(VLOOKUP($A$1&amp;$A33&amp;L$5,'Bảng giá chi tiết'!$C:$J,8,0),"")</f>
        <v/>
      </c>
      <c r="M33" s="2488" t="str">
        <f>IFERROR(VLOOKUP($A$1&amp;$A33&amp;M$5,'Bảng giá chi tiết'!$C:$J,8,0),"")</f>
        <v/>
      </c>
      <c r="N33" s="2488" t="str">
        <f>IFERROR(VLOOKUP($A$1&amp;$A33&amp;N$5,'Bảng giá chi tiết'!$C:$J,8,0),"")</f>
        <v/>
      </c>
      <c r="O33" s="2488" t="str">
        <f>IFERROR(VLOOKUP($A$1&amp;$A33&amp;O$5,'Bảng giá chi tiết'!$C:$J,8,0),"")</f>
        <v/>
      </c>
      <c r="P33" s="2488" t="str">
        <f>IFERROR(VLOOKUP($A$1&amp;$A33&amp;P$5,'Bảng giá chi tiết'!$C:$J,8,0),"")</f>
        <v/>
      </c>
      <c r="Q33" s="2488" t="str">
        <f>IFERROR(VLOOKUP($A$1&amp;$A33&amp;Q$5,'Bảng giá chi tiết'!$C:$J,8,0),"")</f>
        <v/>
      </c>
      <c r="R33" s="2488" t="str">
        <f>IFERROR(VLOOKUP($A$1&amp;$A33&amp;R$5,'Bảng giá chi tiết'!$C:$J,8,0),"")</f>
        <v/>
      </c>
      <c r="S33" s="2488" t="str">
        <f>IFERROR(VLOOKUP($A$1&amp;$A33&amp;S$5,'Bảng giá chi tiết'!$C:$J,8,0),"")</f>
        <v/>
      </c>
      <c r="T33" s="2488" t="str">
        <f>IFERROR(VLOOKUP($A$1&amp;$A33&amp;T$5,'Bảng giá chi tiết'!$C:$J,8,0),"")</f>
        <v/>
      </c>
      <c r="U33" s="2488" t="str">
        <f>IFERROR(VLOOKUP($A$1&amp;$A33&amp;U$5,'Bảng giá chi tiết'!$C:$J,8,0),"")</f>
        <v/>
      </c>
      <c r="V33" s="2488" t="str">
        <f>IFERROR(VLOOKUP($A$1&amp;$A33&amp;V$5,'Bảng giá chi tiết'!$C:$J,8,0),"")</f>
        <v/>
      </c>
      <c r="W33" s="2488" t="str">
        <f>IFERROR(VLOOKUP($A$1&amp;$A33&amp;W$5,'Bảng giá chi tiết'!$C:$J,8,0),"")</f>
        <v/>
      </c>
    </row>
    <row r="34" ht="18.75" hidden="1" customHeight="1">
      <c r="A34" s="2472" t="s">
        <v>5899</v>
      </c>
      <c r="B34" s="2488" t="str">
        <f>IFERROR(VLOOKUP($A$1&amp;$A34&amp;B$5,'Bảng giá chi tiết'!$C:$J,8,0),"")</f>
        <v/>
      </c>
      <c r="C34" s="2488" t="str">
        <f>IFERROR(VLOOKUP($A$1&amp;$A34&amp;C$5,'Bảng giá chi tiết'!$C:$J,8,0),"")</f>
        <v/>
      </c>
      <c r="D34" s="2488" t="str">
        <f>IFERROR(VLOOKUP($A$1&amp;$A34&amp;D$5,'Bảng giá chi tiết'!$C:$J,8,0),"")</f>
        <v/>
      </c>
      <c r="E34" s="2488" t="str">
        <f>IFERROR(VLOOKUP($A$1&amp;$A34&amp;E$5,'Bảng giá chi tiết'!$C:$J,8,0),"")</f>
        <v/>
      </c>
      <c r="F34" s="2488" t="str">
        <f>IFERROR(VLOOKUP($A$1&amp;$A34&amp;F$5,'Bảng giá chi tiết'!$C:$J,8,0),"")</f>
        <v/>
      </c>
      <c r="G34" s="2488" t="str">
        <f>IFERROR(VLOOKUP($A$1&amp;$A34&amp;G$5,'Bảng giá chi tiết'!$C:$J,8,0),"")</f>
        <v/>
      </c>
      <c r="H34" s="2488" t="str">
        <f>IFERROR(VLOOKUP($A$1&amp;$A34&amp;H$5,'Bảng giá chi tiết'!$C:$J,8,0),"")</f>
        <v/>
      </c>
      <c r="I34" s="2488" t="str">
        <f>IFERROR(VLOOKUP($A$1&amp;$A34&amp;I$5,'Bảng giá chi tiết'!$C:$J,8,0),"")</f>
        <v/>
      </c>
      <c r="J34" s="2488" t="str">
        <f>IFERROR(VLOOKUP($A$1&amp;$A34&amp;J$5,'Bảng giá chi tiết'!$C:$J,8,0),"")</f>
        <v/>
      </c>
      <c r="K34" s="2488" t="str">
        <f>IFERROR(VLOOKUP($A$1&amp;$A34&amp;K$5,'Bảng giá chi tiết'!$C:$J,8,0),"")</f>
        <v/>
      </c>
      <c r="L34" s="2488" t="str">
        <f>IFERROR(VLOOKUP($A$1&amp;$A34&amp;L$5,'Bảng giá chi tiết'!$C:$J,8,0),"")</f>
        <v/>
      </c>
      <c r="M34" s="2488" t="str">
        <f>IFERROR(VLOOKUP($A$1&amp;$A34&amp;M$5,'Bảng giá chi tiết'!$C:$J,8,0),"")</f>
        <v/>
      </c>
      <c r="N34" s="2488" t="str">
        <f>IFERROR(VLOOKUP($A$1&amp;$A34&amp;N$5,'Bảng giá chi tiết'!$C:$J,8,0),"")</f>
        <v/>
      </c>
      <c r="O34" s="2488" t="str">
        <f>IFERROR(VLOOKUP($A$1&amp;$A34&amp;O$5,'Bảng giá chi tiết'!$C:$J,8,0),"")</f>
        <v/>
      </c>
      <c r="P34" s="2488" t="str">
        <f>IFERROR(VLOOKUP($A$1&amp;$A34&amp;P$5,'Bảng giá chi tiết'!$C:$J,8,0),"")</f>
        <v/>
      </c>
      <c r="Q34" s="2488" t="str">
        <f>IFERROR(VLOOKUP($A$1&amp;$A34&amp;Q$5,'Bảng giá chi tiết'!$C:$J,8,0),"")</f>
        <v/>
      </c>
      <c r="R34" s="2488" t="str">
        <f>IFERROR(VLOOKUP($A$1&amp;$A34&amp;R$5,'Bảng giá chi tiết'!$C:$J,8,0),"")</f>
        <v/>
      </c>
      <c r="S34" s="2488" t="str">
        <f>IFERROR(VLOOKUP($A$1&amp;$A34&amp;S$5,'Bảng giá chi tiết'!$C:$J,8,0),"")</f>
        <v/>
      </c>
      <c r="T34" s="2488" t="str">
        <f>IFERROR(VLOOKUP($A$1&amp;$A34&amp;T$5,'Bảng giá chi tiết'!$C:$J,8,0),"")</f>
        <v/>
      </c>
      <c r="U34" s="2488" t="str">
        <f>IFERROR(VLOOKUP($A$1&amp;$A34&amp;U$5,'Bảng giá chi tiết'!$C:$J,8,0),"")</f>
        <v/>
      </c>
      <c r="V34" s="2488" t="str">
        <f>IFERROR(VLOOKUP($A$1&amp;$A34&amp;V$5,'Bảng giá chi tiết'!$C:$J,8,0),"")</f>
        <v/>
      </c>
      <c r="W34" s="2488" t="str">
        <f>IFERROR(VLOOKUP($A$1&amp;$A34&amp;W$5,'Bảng giá chi tiết'!$C:$J,8,0),"")</f>
        <v/>
      </c>
    </row>
    <row r="35" ht="18.75" customHeight="1">
      <c r="A35" s="2489" t="s">
        <v>791</v>
      </c>
      <c r="B35" s="2488" t="str">
        <f>IFERROR(VLOOKUP($A$1&amp;$A35&amp;B$5,'Bảng giá chi tiết'!$C:$J,8,0),"")</f>
        <v/>
      </c>
      <c r="C35" s="2488" t="str">
        <f>IFERROR(VLOOKUP($A$1&amp;$A35&amp;C$5,'Bảng giá chi tiết'!$C:$J,8,0),"")</f>
        <v/>
      </c>
      <c r="D35" s="2488" t="str">
        <f>IFERROR(VLOOKUP($A$1&amp;$A35&amp;D$5,'Bảng giá chi tiết'!$C:$J,8,0),"")</f>
        <v/>
      </c>
      <c r="E35" s="2488" t="str">
        <f>IFERROR(VLOOKUP($A$1&amp;$A35&amp;E$5,'Bảng giá chi tiết'!$C:$J,8,0),"")</f>
        <v/>
      </c>
      <c r="F35" s="2488" t="str">
        <f>IFERROR(VLOOKUP($A$1&amp;$A35&amp;F$5,'Bảng giá chi tiết'!$C:$J,8,0),"")</f>
        <v/>
      </c>
      <c r="G35" s="2488" t="str">
        <f>IFERROR(VLOOKUP($A$1&amp;$A35&amp;G$5,'Bảng giá chi tiết'!$C:$J,8,0),"")</f>
        <v/>
      </c>
      <c r="H35" s="2488" t="str">
        <f>IFERROR(VLOOKUP($A$1&amp;$A35&amp;H$5,'Bảng giá chi tiết'!$C:$J,8,0),"")</f>
        <v/>
      </c>
      <c r="I35" s="2488" t="str">
        <f>IFERROR(VLOOKUP($A$1&amp;$A35&amp;I$5,'Bảng giá chi tiết'!$C:$J,8,0),"")</f>
        <v/>
      </c>
      <c r="J35" s="2488" t="str">
        <f>IFERROR(VLOOKUP($A$1&amp;$A35&amp;J$5,'Bảng giá chi tiết'!$C:$J,8,0),"")</f>
        <v/>
      </c>
      <c r="K35" s="2488" t="str">
        <f>IFERROR(VLOOKUP($A$1&amp;$A35&amp;K$5,'Bảng giá chi tiết'!$C:$J,8,0),"")</f>
        <v/>
      </c>
      <c r="L35" s="2488" t="str">
        <f>IFERROR(VLOOKUP($A$1&amp;$A35&amp;L$5,'Bảng giá chi tiết'!$C:$J,8,0),"")</f>
        <v/>
      </c>
      <c r="M35" s="2488" t="str">
        <f>IFERROR(VLOOKUP($A$1&amp;$A35&amp;M$5,'Bảng giá chi tiết'!$C:$J,8,0),"")</f>
        <v/>
      </c>
      <c r="N35" s="2488" t="str">
        <f>IFERROR(VLOOKUP($A$1&amp;$A35&amp;N$5,'Bảng giá chi tiết'!$C:$J,8,0),"")</f>
        <v/>
      </c>
      <c r="O35" s="2488" t="str">
        <f>IFERROR(VLOOKUP($A$1&amp;$A35&amp;O$5,'Bảng giá chi tiết'!$C:$J,8,0),"")</f>
        <v/>
      </c>
      <c r="P35" s="2488" t="str">
        <f>IFERROR(VLOOKUP($A$1&amp;$A35&amp;P$5,'Bảng giá chi tiết'!$C:$J,8,0),"")</f>
        <v/>
      </c>
      <c r="Q35" s="2488" t="str">
        <f>IFERROR(VLOOKUP($A$1&amp;$A35&amp;Q$5,'Bảng giá chi tiết'!$C:$J,8,0),"")</f>
        <v/>
      </c>
      <c r="R35" s="2488" t="str">
        <f>IFERROR(VLOOKUP($A$1&amp;$A35&amp;R$5,'Bảng giá chi tiết'!$C:$J,8,0),"")</f>
        <v/>
      </c>
      <c r="S35" s="2488" t="str">
        <f>IFERROR(VLOOKUP($A$1&amp;$A35&amp;S$5,'Bảng giá chi tiết'!$C:$J,8,0),"")</f>
        <v/>
      </c>
      <c r="T35" s="2488" t="str">
        <f>IFERROR(VLOOKUP($A$1&amp;$A35&amp;T$5,'Bảng giá chi tiết'!$C:$J,8,0),"")</f>
        <v/>
      </c>
      <c r="U35" s="2488" t="str">
        <f>IFERROR(VLOOKUP($A$1&amp;$A35&amp;U$5,'Bảng giá chi tiết'!$C:$J,8,0),"")</f>
        <v/>
      </c>
      <c r="V35" s="2488" t="str">
        <f>IFERROR(VLOOKUP($A$1&amp;$A35&amp;V$5,'Bảng giá chi tiết'!$C:$J,8,0),"")</f>
        <v/>
      </c>
      <c r="W35" s="2488" t="str">
        <f>IFERROR(VLOOKUP($A$1&amp;$A35&amp;W$5,'Bảng giá chi tiết'!$C:$J,8,0),"")</f>
        <v/>
      </c>
    </row>
    <row r="36" ht="18.75" customHeight="1">
      <c r="A36" s="2489" t="s">
        <v>792</v>
      </c>
      <c r="B36" s="2488" t="str">
        <f>IFERROR(VLOOKUP($A$1&amp;$A36&amp;B$5,'Bảng giá chi tiết'!$C:$J,8,0),"")</f>
        <v/>
      </c>
      <c r="C36" s="2488" t="str">
        <f>IFERROR(VLOOKUP($A$1&amp;$A36&amp;C$5,'Bảng giá chi tiết'!$C:$J,8,0),"")</f>
        <v/>
      </c>
      <c r="D36" s="2488" t="str">
        <f>IFERROR(VLOOKUP($A$1&amp;$A36&amp;D$5,'Bảng giá chi tiết'!$C:$J,8,0),"")</f>
        <v/>
      </c>
      <c r="E36" s="2488" t="str">
        <f>IFERROR(VLOOKUP($A$1&amp;$A36&amp;E$5,'Bảng giá chi tiết'!$C:$J,8,0),"")</f>
        <v/>
      </c>
      <c r="F36" s="2488" t="str">
        <f>IFERROR(VLOOKUP($A$1&amp;$A36&amp;F$5,'Bảng giá chi tiết'!$C:$J,8,0),"")</f>
        <v/>
      </c>
      <c r="G36" s="2488" t="str">
        <f>IFERROR(VLOOKUP($A$1&amp;$A36&amp;G$5,'Bảng giá chi tiết'!$C:$J,8,0),"")</f>
        <v/>
      </c>
      <c r="H36" s="2488" t="str">
        <f>IFERROR(VLOOKUP($A$1&amp;$A36&amp;H$5,'Bảng giá chi tiết'!$C:$J,8,0),"")</f>
        <v/>
      </c>
      <c r="I36" s="2488" t="str">
        <f>IFERROR(VLOOKUP($A$1&amp;$A36&amp;I$5,'Bảng giá chi tiết'!$C:$J,8,0),"")</f>
        <v/>
      </c>
      <c r="J36" s="2488" t="str">
        <f>IFERROR(VLOOKUP($A$1&amp;$A36&amp;J$5,'Bảng giá chi tiết'!$C:$J,8,0),"")</f>
        <v/>
      </c>
      <c r="K36" s="2488" t="str">
        <f>IFERROR(VLOOKUP($A$1&amp;$A36&amp;K$5,'Bảng giá chi tiết'!$C:$J,8,0),"")</f>
        <v/>
      </c>
      <c r="L36" s="2488" t="str">
        <f>IFERROR(VLOOKUP($A$1&amp;$A36&amp;L$5,'Bảng giá chi tiết'!$C:$J,8,0),"")</f>
        <v/>
      </c>
      <c r="M36" s="2488" t="str">
        <f>IFERROR(VLOOKUP($A$1&amp;$A36&amp;M$5,'Bảng giá chi tiết'!$C:$J,8,0),"")</f>
        <v/>
      </c>
      <c r="N36" s="2488" t="str">
        <f>IFERROR(VLOOKUP($A$1&amp;$A36&amp;N$5,'Bảng giá chi tiết'!$C:$J,8,0),"")</f>
        <v/>
      </c>
      <c r="O36" s="2488" t="str">
        <f>IFERROR(VLOOKUP($A$1&amp;$A36&amp;O$5,'Bảng giá chi tiết'!$C:$J,8,0),"")</f>
        <v/>
      </c>
      <c r="P36" s="2488" t="str">
        <f>IFERROR(VLOOKUP($A$1&amp;$A36&amp;P$5,'Bảng giá chi tiết'!$C:$J,8,0),"")</f>
        <v/>
      </c>
      <c r="Q36" s="2488" t="str">
        <f>IFERROR(VLOOKUP($A$1&amp;$A36&amp;Q$5,'Bảng giá chi tiết'!$C:$J,8,0),"")</f>
        <v/>
      </c>
      <c r="R36" s="2488" t="str">
        <f>IFERROR(VLOOKUP($A$1&amp;$A36&amp;R$5,'Bảng giá chi tiết'!$C:$J,8,0),"")</f>
        <v/>
      </c>
      <c r="S36" s="2488" t="str">
        <f>IFERROR(VLOOKUP($A$1&amp;$A36&amp;S$5,'Bảng giá chi tiết'!$C:$J,8,0),"")</f>
        <v/>
      </c>
      <c r="T36" s="2488" t="str">
        <f>IFERROR(VLOOKUP($A$1&amp;$A36&amp;T$5,'Bảng giá chi tiết'!$C:$J,8,0),"")</f>
        <v/>
      </c>
      <c r="U36" s="2488" t="str">
        <f>IFERROR(VLOOKUP($A$1&amp;$A36&amp;U$5,'Bảng giá chi tiết'!$C:$J,8,0),"")</f>
        <v/>
      </c>
      <c r="V36" s="2488" t="str">
        <f>IFERROR(VLOOKUP($A$1&amp;$A36&amp;V$5,'Bảng giá chi tiết'!$C:$J,8,0),"")</f>
        <v/>
      </c>
      <c r="W36" s="2488" t="str">
        <f>IFERROR(VLOOKUP($A$1&amp;$A36&amp;W$5,'Bảng giá chi tiết'!$C:$J,8,0),"")</f>
        <v/>
      </c>
    </row>
    <row r="37" ht="18.75" customHeight="1">
      <c r="A37" s="2489" t="s">
        <v>2018</v>
      </c>
      <c r="B37" s="2488" t="str">
        <f>IFERROR(VLOOKUP($A$1&amp;$A37&amp;B$5,'Bảng giá chi tiết'!$C:$J,8,0),"")</f>
        <v/>
      </c>
      <c r="C37" s="2488" t="str">
        <f>IFERROR(VLOOKUP($A$1&amp;$A37&amp;C$5,'Bảng giá chi tiết'!$C:$J,8,0),"")</f>
        <v/>
      </c>
      <c r="D37" s="2488" t="str">
        <f>IFERROR(VLOOKUP($A$1&amp;$A37&amp;D$5,'Bảng giá chi tiết'!$C:$J,8,0),"")</f>
        <v/>
      </c>
      <c r="E37" s="2488" t="str">
        <f>IFERROR(VLOOKUP($A$1&amp;$A37&amp;E$5,'Bảng giá chi tiết'!$C:$J,8,0),"")</f>
        <v/>
      </c>
      <c r="F37" s="2488" t="str">
        <f>IFERROR(VLOOKUP($A$1&amp;$A37&amp;F$5,'Bảng giá chi tiết'!$C:$J,8,0),"")</f>
        <v/>
      </c>
      <c r="G37" s="2488" t="str">
        <f>IFERROR(VLOOKUP($A$1&amp;$A37&amp;G$5,'Bảng giá chi tiết'!$C:$J,8,0),"")</f>
        <v/>
      </c>
      <c r="H37" s="2488" t="str">
        <f>IFERROR(VLOOKUP($A$1&amp;$A37&amp;H$5,'Bảng giá chi tiết'!$C:$J,8,0),"")</f>
        <v/>
      </c>
      <c r="I37" s="2488" t="str">
        <f>IFERROR(VLOOKUP($A$1&amp;$A37&amp;I$5,'Bảng giá chi tiết'!$C:$J,8,0),"")</f>
        <v/>
      </c>
      <c r="J37" s="2488" t="str">
        <f>IFERROR(VLOOKUP($A$1&amp;$A37&amp;J$5,'Bảng giá chi tiết'!$C:$J,8,0),"")</f>
        <v/>
      </c>
      <c r="K37" s="2488" t="str">
        <f>IFERROR(VLOOKUP($A$1&amp;$A37&amp;K$5,'Bảng giá chi tiết'!$C:$J,8,0),"")</f>
        <v/>
      </c>
      <c r="L37" s="2488" t="str">
        <f>IFERROR(VLOOKUP($A$1&amp;$A37&amp;L$5,'Bảng giá chi tiết'!$C:$J,8,0),"")</f>
        <v/>
      </c>
      <c r="M37" s="2488" t="str">
        <f>IFERROR(VLOOKUP($A$1&amp;$A37&amp;M$5,'Bảng giá chi tiết'!$C:$J,8,0),"")</f>
        <v/>
      </c>
      <c r="N37" s="2488" t="str">
        <f>IFERROR(VLOOKUP($A$1&amp;$A37&amp;N$5,'Bảng giá chi tiết'!$C:$J,8,0),"")</f>
        <v/>
      </c>
      <c r="O37" s="2488" t="str">
        <f>IFERROR(VLOOKUP($A$1&amp;$A37&amp;O$5,'Bảng giá chi tiết'!$C:$J,8,0),"")</f>
        <v/>
      </c>
      <c r="P37" s="2488" t="str">
        <f>IFERROR(VLOOKUP($A$1&amp;$A37&amp;P$5,'Bảng giá chi tiết'!$C:$J,8,0),"")</f>
        <v/>
      </c>
      <c r="Q37" s="2488" t="str">
        <f>IFERROR(VLOOKUP($A$1&amp;$A37&amp;Q$5,'Bảng giá chi tiết'!$C:$J,8,0),"")</f>
        <v/>
      </c>
      <c r="R37" s="2488" t="str">
        <f>IFERROR(VLOOKUP($A$1&amp;$A37&amp;R$5,'Bảng giá chi tiết'!$C:$J,8,0),"")</f>
        <v/>
      </c>
      <c r="S37" s="2488" t="str">
        <f>IFERROR(VLOOKUP($A$1&amp;$A37&amp;S$5,'Bảng giá chi tiết'!$C:$J,8,0),"")</f>
        <v/>
      </c>
      <c r="T37" s="2488" t="str">
        <f>IFERROR(VLOOKUP($A$1&amp;$A37&amp;T$5,'Bảng giá chi tiết'!$C:$J,8,0),"")</f>
        <v/>
      </c>
      <c r="U37" s="2488" t="str">
        <f>IFERROR(VLOOKUP($A$1&amp;$A37&amp;U$5,'Bảng giá chi tiết'!$C:$J,8,0),"")</f>
        <v/>
      </c>
      <c r="V37" s="2488" t="str">
        <f>IFERROR(VLOOKUP($A$1&amp;$A37&amp;V$5,'Bảng giá chi tiết'!$C:$J,8,0),"")</f>
        <v/>
      </c>
      <c r="W37" s="2488" t="str">
        <f>IFERROR(VLOOKUP($A$1&amp;$A37&amp;W$5,'Bảng giá chi tiết'!$C:$J,8,0),"")</f>
        <v/>
      </c>
    </row>
    <row r="38" ht="18.75" customHeight="1">
      <c r="A38" s="2489" t="s">
        <v>2019</v>
      </c>
      <c r="B38" s="2488" t="str">
        <f>IFERROR(VLOOKUP($A$1&amp;$A38&amp;B$5,'Bảng giá chi tiết'!$C:$J,8,0),"")</f>
        <v/>
      </c>
      <c r="C38" s="2488" t="str">
        <f>IFERROR(VLOOKUP($A$1&amp;$A38&amp;C$5,'Bảng giá chi tiết'!$C:$J,8,0),"")</f>
        <v/>
      </c>
      <c r="D38" s="2488" t="str">
        <f>IFERROR(VLOOKUP($A$1&amp;$A38&amp;D$5,'Bảng giá chi tiết'!$C:$J,8,0),"")</f>
        <v/>
      </c>
      <c r="E38" s="2488" t="str">
        <f>IFERROR(VLOOKUP($A$1&amp;$A38&amp;E$5,'Bảng giá chi tiết'!$C:$J,8,0),"")</f>
        <v/>
      </c>
      <c r="F38" s="2488" t="str">
        <f>IFERROR(VLOOKUP($A$1&amp;$A38&amp;F$5,'Bảng giá chi tiết'!$C:$J,8,0),"")</f>
        <v/>
      </c>
      <c r="G38" s="2488" t="str">
        <f>IFERROR(VLOOKUP($A$1&amp;$A38&amp;G$5,'Bảng giá chi tiết'!$C:$J,8,0),"")</f>
        <v/>
      </c>
      <c r="H38" s="2488" t="str">
        <f>IFERROR(VLOOKUP($A$1&amp;$A38&amp;H$5,'Bảng giá chi tiết'!$C:$J,8,0),"")</f>
        <v/>
      </c>
      <c r="I38" s="2488" t="str">
        <f>IFERROR(VLOOKUP($A$1&amp;$A38&amp;I$5,'Bảng giá chi tiết'!$C:$J,8,0),"")</f>
        <v/>
      </c>
      <c r="J38" s="2488" t="str">
        <f>IFERROR(VLOOKUP($A$1&amp;$A38&amp;J$5,'Bảng giá chi tiết'!$C:$J,8,0),"")</f>
        <v/>
      </c>
      <c r="K38" s="2488" t="str">
        <f>IFERROR(VLOOKUP($A$1&amp;$A38&amp;K$5,'Bảng giá chi tiết'!$C:$J,8,0),"")</f>
        <v/>
      </c>
      <c r="L38" s="2488" t="str">
        <f>IFERROR(VLOOKUP($A$1&amp;$A38&amp;L$5,'Bảng giá chi tiết'!$C:$J,8,0),"")</f>
        <v/>
      </c>
      <c r="M38" s="2488" t="str">
        <f>IFERROR(VLOOKUP($A$1&amp;$A38&amp;M$5,'Bảng giá chi tiết'!$C:$J,8,0),"")</f>
        <v/>
      </c>
      <c r="N38" s="2488" t="str">
        <f>IFERROR(VLOOKUP($A$1&amp;$A38&amp;N$5,'Bảng giá chi tiết'!$C:$J,8,0),"")</f>
        <v/>
      </c>
      <c r="O38" s="2488" t="str">
        <f>IFERROR(VLOOKUP($A$1&amp;$A38&amp;O$5,'Bảng giá chi tiết'!$C:$J,8,0),"")</f>
        <v/>
      </c>
      <c r="P38" s="2488" t="str">
        <f>IFERROR(VLOOKUP($A$1&amp;$A38&amp;P$5,'Bảng giá chi tiết'!$C:$J,8,0),"")</f>
        <v/>
      </c>
      <c r="Q38" s="2488" t="str">
        <f>IFERROR(VLOOKUP($A$1&amp;$A38&amp;Q$5,'Bảng giá chi tiết'!$C:$J,8,0),"")</f>
        <v/>
      </c>
      <c r="R38" s="2488" t="str">
        <f>IFERROR(VLOOKUP($A$1&amp;$A38&amp;R$5,'Bảng giá chi tiết'!$C:$J,8,0),"")</f>
        <v/>
      </c>
      <c r="S38" s="2488" t="str">
        <f>IFERROR(VLOOKUP($A$1&amp;$A38&amp;S$5,'Bảng giá chi tiết'!$C:$J,8,0),"")</f>
        <v/>
      </c>
      <c r="T38" s="2488" t="str">
        <f>IFERROR(VLOOKUP($A$1&amp;$A38&amp;T$5,'Bảng giá chi tiết'!$C:$J,8,0),"")</f>
        <v/>
      </c>
      <c r="U38" s="2488" t="str">
        <f>IFERROR(VLOOKUP($A$1&amp;$A38&amp;U$5,'Bảng giá chi tiết'!$C:$J,8,0),"")</f>
        <v/>
      </c>
      <c r="V38" s="2488" t="str">
        <f>IFERROR(VLOOKUP($A$1&amp;$A38&amp;V$5,'Bảng giá chi tiết'!$C:$J,8,0),"")</f>
        <v/>
      </c>
      <c r="W38" s="2488" t="str">
        <f>IFERROR(VLOOKUP($A$1&amp;$A38&amp;W$5,'Bảng giá chi tiết'!$C:$J,8,0),"")</f>
        <v/>
      </c>
    </row>
    <row r="39" ht="18.75" customHeight="1">
      <c r="A39" s="2489" t="s">
        <v>2020</v>
      </c>
      <c r="B39" s="2488" t="str">
        <f>IFERROR(VLOOKUP($A$1&amp;$A39&amp;B$5,'Bảng giá chi tiết'!$C:$J,8,0),"")</f>
        <v/>
      </c>
      <c r="C39" s="2488" t="str">
        <f>IFERROR(VLOOKUP($A$1&amp;$A39&amp;C$5,'Bảng giá chi tiết'!$C:$J,8,0),"")</f>
        <v/>
      </c>
      <c r="D39" s="2488" t="str">
        <f>IFERROR(VLOOKUP($A$1&amp;$A39&amp;D$5,'Bảng giá chi tiết'!$C:$J,8,0),"")</f>
        <v/>
      </c>
      <c r="E39" s="2488" t="str">
        <f>IFERROR(VLOOKUP($A$1&amp;$A39&amp;E$5,'Bảng giá chi tiết'!$C:$J,8,0),"")</f>
        <v/>
      </c>
      <c r="F39" s="2488" t="str">
        <f>IFERROR(VLOOKUP($A$1&amp;$A39&amp;F$5,'Bảng giá chi tiết'!$C:$J,8,0),"")</f>
        <v/>
      </c>
      <c r="G39" s="2488" t="str">
        <f>IFERROR(VLOOKUP($A$1&amp;$A39&amp;G$5,'Bảng giá chi tiết'!$C:$J,8,0),"")</f>
        <v/>
      </c>
      <c r="H39" s="2488" t="str">
        <f>IFERROR(VLOOKUP($A$1&amp;$A39&amp;H$5,'Bảng giá chi tiết'!$C:$J,8,0),"")</f>
        <v/>
      </c>
      <c r="I39" s="2488" t="str">
        <f>IFERROR(VLOOKUP($A$1&amp;$A39&amp;I$5,'Bảng giá chi tiết'!$C:$J,8,0),"")</f>
        <v/>
      </c>
      <c r="J39" s="2488" t="str">
        <f>IFERROR(VLOOKUP($A$1&amp;$A39&amp;J$5,'Bảng giá chi tiết'!$C:$J,8,0),"")</f>
        <v/>
      </c>
      <c r="K39" s="2488" t="str">
        <f>IFERROR(VLOOKUP($A$1&amp;$A39&amp;K$5,'Bảng giá chi tiết'!$C:$J,8,0),"")</f>
        <v/>
      </c>
      <c r="L39" s="2488" t="str">
        <f>IFERROR(VLOOKUP($A$1&amp;$A39&amp;L$5,'Bảng giá chi tiết'!$C:$J,8,0),"")</f>
        <v/>
      </c>
      <c r="M39" s="2488" t="str">
        <f>IFERROR(VLOOKUP($A$1&amp;$A39&amp;M$5,'Bảng giá chi tiết'!$C:$J,8,0),"")</f>
        <v/>
      </c>
      <c r="N39" s="2488" t="str">
        <f>IFERROR(VLOOKUP($A$1&amp;$A39&amp;N$5,'Bảng giá chi tiết'!$C:$J,8,0),"")</f>
        <v/>
      </c>
      <c r="O39" s="2488" t="str">
        <f>IFERROR(VLOOKUP($A$1&amp;$A39&amp;O$5,'Bảng giá chi tiết'!$C:$J,8,0),"")</f>
        <v/>
      </c>
      <c r="P39" s="2488" t="str">
        <f>IFERROR(VLOOKUP($A$1&amp;$A39&amp;P$5,'Bảng giá chi tiết'!$C:$J,8,0),"")</f>
        <v/>
      </c>
      <c r="Q39" s="2488" t="str">
        <f>IFERROR(VLOOKUP($A$1&amp;$A39&amp;Q$5,'Bảng giá chi tiết'!$C:$J,8,0),"")</f>
        <v/>
      </c>
      <c r="R39" s="2488" t="str">
        <f>IFERROR(VLOOKUP($A$1&amp;$A39&amp;R$5,'Bảng giá chi tiết'!$C:$J,8,0),"")</f>
        <v/>
      </c>
      <c r="S39" s="2488" t="str">
        <f>IFERROR(VLOOKUP($A$1&amp;$A39&amp;S$5,'Bảng giá chi tiết'!$C:$J,8,0),"")</f>
        <v/>
      </c>
      <c r="T39" s="2488" t="str">
        <f>IFERROR(VLOOKUP($A$1&amp;$A39&amp;T$5,'Bảng giá chi tiết'!$C:$J,8,0),"")</f>
        <v/>
      </c>
      <c r="U39" s="2488" t="str">
        <f>IFERROR(VLOOKUP($A$1&amp;$A39&amp;U$5,'Bảng giá chi tiết'!$C:$J,8,0),"")</f>
        <v/>
      </c>
      <c r="V39" s="2488" t="str">
        <f>IFERROR(VLOOKUP($A$1&amp;$A39&amp;V$5,'Bảng giá chi tiết'!$C:$J,8,0),"")</f>
        <v/>
      </c>
      <c r="W39" s="2488" t="str">
        <f>IFERROR(VLOOKUP($A$1&amp;$A39&amp;W$5,'Bảng giá chi tiết'!$C:$J,8,0),"")</f>
        <v/>
      </c>
    </row>
    <row r="40" ht="18.75" customHeight="1">
      <c r="A40" s="2489" t="s">
        <v>2021</v>
      </c>
      <c r="B40" s="2488" t="str">
        <f>IFERROR(VLOOKUP($A$1&amp;$A40&amp;B$5,'Bảng giá chi tiết'!$C:$J,8,0),"")</f>
        <v/>
      </c>
      <c r="C40" s="2488" t="str">
        <f>IFERROR(VLOOKUP($A$1&amp;$A40&amp;C$5,'Bảng giá chi tiết'!$C:$J,8,0),"")</f>
        <v/>
      </c>
      <c r="D40" s="2488" t="str">
        <f>IFERROR(VLOOKUP($A$1&amp;$A40&amp;D$5,'Bảng giá chi tiết'!$C:$J,8,0),"")</f>
        <v/>
      </c>
      <c r="E40" s="2488" t="str">
        <f>IFERROR(VLOOKUP($A$1&amp;$A40&amp;E$5,'Bảng giá chi tiết'!$C:$J,8,0),"")</f>
        <v/>
      </c>
      <c r="F40" s="2488" t="str">
        <f>IFERROR(VLOOKUP($A$1&amp;$A40&amp;F$5,'Bảng giá chi tiết'!$C:$J,8,0),"")</f>
        <v/>
      </c>
      <c r="G40" s="2488" t="str">
        <f>IFERROR(VLOOKUP($A$1&amp;$A40&amp;G$5,'Bảng giá chi tiết'!$C:$J,8,0),"")</f>
        <v/>
      </c>
      <c r="H40" s="2488" t="str">
        <f>IFERROR(VLOOKUP($A$1&amp;$A40&amp;H$5,'Bảng giá chi tiết'!$C:$J,8,0),"")</f>
        <v/>
      </c>
      <c r="I40" s="2488" t="str">
        <f>IFERROR(VLOOKUP($A$1&amp;$A40&amp;I$5,'Bảng giá chi tiết'!$C:$J,8,0),"")</f>
        <v/>
      </c>
      <c r="J40" s="2488" t="str">
        <f>IFERROR(VLOOKUP($A$1&amp;$A40&amp;J$5,'Bảng giá chi tiết'!$C:$J,8,0),"")</f>
        <v/>
      </c>
      <c r="K40" s="2488" t="str">
        <f>IFERROR(VLOOKUP($A$1&amp;$A40&amp;K$5,'Bảng giá chi tiết'!$C:$J,8,0),"")</f>
        <v/>
      </c>
      <c r="L40" s="2488" t="str">
        <f>IFERROR(VLOOKUP($A$1&amp;$A40&amp;L$5,'Bảng giá chi tiết'!$C:$J,8,0),"")</f>
        <v/>
      </c>
      <c r="M40" s="2488" t="str">
        <f>IFERROR(VLOOKUP($A$1&amp;$A40&amp;M$5,'Bảng giá chi tiết'!$C:$J,8,0),"")</f>
        <v/>
      </c>
      <c r="N40" s="2488" t="str">
        <f>IFERROR(VLOOKUP($A$1&amp;$A40&amp;N$5,'Bảng giá chi tiết'!$C:$J,8,0),"")</f>
        <v/>
      </c>
      <c r="O40" s="2488" t="str">
        <f>IFERROR(VLOOKUP($A$1&amp;$A40&amp;O$5,'Bảng giá chi tiết'!$C:$J,8,0),"")</f>
        <v/>
      </c>
      <c r="P40" s="2488" t="str">
        <f>IFERROR(VLOOKUP($A$1&amp;$A40&amp;P$5,'Bảng giá chi tiết'!$C:$J,8,0),"")</f>
        <v/>
      </c>
      <c r="Q40" s="2488" t="str">
        <f>IFERROR(VLOOKUP($A$1&amp;$A40&amp;Q$5,'Bảng giá chi tiết'!$C:$J,8,0),"")</f>
        <v/>
      </c>
      <c r="R40" s="2488" t="str">
        <f>IFERROR(VLOOKUP($A$1&amp;$A40&amp;R$5,'Bảng giá chi tiết'!$C:$J,8,0),"")</f>
        <v/>
      </c>
      <c r="S40" s="2488" t="str">
        <f>IFERROR(VLOOKUP($A$1&amp;$A40&amp;S$5,'Bảng giá chi tiết'!$C:$J,8,0),"")</f>
        <v/>
      </c>
      <c r="T40" s="2488" t="str">
        <f>IFERROR(VLOOKUP($A$1&amp;$A40&amp;T$5,'Bảng giá chi tiết'!$C:$J,8,0),"")</f>
        <v/>
      </c>
      <c r="U40" s="2488" t="str">
        <f>IFERROR(VLOOKUP($A$1&amp;$A40&amp;U$5,'Bảng giá chi tiết'!$C:$J,8,0),"")</f>
        <v/>
      </c>
      <c r="V40" s="2488" t="str">
        <f>IFERROR(VLOOKUP($A$1&amp;$A40&amp;V$5,'Bảng giá chi tiết'!$C:$J,8,0),"")</f>
        <v/>
      </c>
      <c r="W40" s="2488" t="str">
        <f>IFERROR(VLOOKUP($A$1&amp;$A40&amp;W$5,'Bảng giá chi tiết'!$C:$J,8,0),"")</f>
        <v/>
      </c>
    </row>
    <row r="41" ht="15.75" customHeight="1">
      <c r="A41" s="2490"/>
      <c r="B41" s="2490"/>
      <c r="C41" s="2490"/>
      <c r="D41" s="2490"/>
      <c r="E41" s="2490"/>
      <c r="F41" s="2490"/>
      <c r="G41" s="2490"/>
      <c r="H41" s="2490"/>
      <c r="I41" s="2490"/>
      <c r="J41" s="2490"/>
      <c r="K41" s="2490"/>
      <c r="L41" s="2490"/>
      <c r="M41" s="2490"/>
      <c r="N41" s="2490"/>
      <c r="O41" s="2490"/>
      <c r="P41" s="2490"/>
      <c r="Q41" s="2490"/>
      <c r="R41" s="2490"/>
      <c r="S41" s="2490"/>
      <c r="T41" s="2490"/>
      <c r="U41" s="2490"/>
      <c r="V41" s="2490"/>
      <c r="W41" s="2490"/>
    </row>
    <row r="42" ht="15.75" customHeight="1">
      <c r="A42" s="2491"/>
      <c r="B42" s="2492" t="s">
        <v>5925</v>
      </c>
      <c r="C42" s="2491"/>
      <c r="D42" s="2491"/>
      <c r="E42" s="2491"/>
      <c r="F42" s="2491"/>
      <c r="G42" s="2491"/>
      <c r="H42" s="2491"/>
      <c r="I42" s="2491"/>
      <c r="J42" s="2491"/>
      <c r="K42" s="2491"/>
      <c r="L42" s="2491"/>
      <c r="M42" s="2491"/>
      <c r="N42" s="2491"/>
      <c r="O42" s="2491"/>
      <c r="P42" s="2491"/>
      <c r="Q42" s="2491"/>
      <c r="R42" s="2491"/>
      <c r="S42" s="2491"/>
      <c r="T42" s="2491"/>
      <c r="U42" s="2491"/>
      <c r="V42" s="2491"/>
      <c r="W42" s="2491"/>
    </row>
    <row r="43" ht="15.75" customHeight="1">
      <c r="A43" s="2491"/>
      <c r="B43" s="2493" t="s">
        <v>5926</v>
      </c>
      <c r="C43" s="2491"/>
      <c r="D43" s="2491"/>
      <c r="E43" s="2491"/>
      <c r="F43" s="2491"/>
      <c r="G43" s="2491"/>
      <c r="H43" s="2491"/>
      <c r="I43" s="2491"/>
      <c r="J43" s="2491"/>
      <c r="K43" s="2491"/>
      <c r="L43" s="2491"/>
      <c r="M43" s="2491"/>
      <c r="N43" s="2491"/>
      <c r="O43" s="2491"/>
      <c r="P43" s="2491"/>
      <c r="Q43" s="2491"/>
      <c r="R43" s="2491"/>
      <c r="S43" s="2491"/>
      <c r="T43" s="2491"/>
      <c r="U43" s="2491"/>
      <c r="V43" s="2491"/>
      <c r="W43" s="2491"/>
    </row>
    <row r="44" ht="15.75" customHeight="1">
      <c r="A44" s="2491"/>
      <c r="B44" s="2494" t="s">
        <v>5927</v>
      </c>
      <c r="C44" s="2491"/>
      <c r="D44" s="2491"/>
      <c r="E44" s="2491"/>
      <c r="F44" s="2491"/>
      <c r="G44" s="2491"/>
      <c r="H44" s="2491"/>
      <c r="I44" s="2491"/>
      <c r="J44" s="2491"/>
      <c r="K44" s="2491"/>
      <c r="L44" s="2491"/>
      <c r="M44" s="2491"/>
      <c r="N44" s="2491"/>
      <c r="O44" s="2491"/>
      <c r="P44" s="2491"/>
      <c r="Q44" s="2491"/>
      <c r="R44" s="2491"/>
      <c r="S44" s="2491"/>
      <c r="T44" s="2491"/>
      <c r="U44" s="2491"/>
      <c r="V44" s="2491"/>
      <c r="W44" s="2491"/>
    </row>
    <row r="45" ht="15.75" customHeight="1">
      <c r="A45" s="2491"/>
      <c r="B45" s="2495" t="s">
        <v>5928</v>
      </c>
      <c r="C45" s="2491"/>
      <c r="D45" s="2491"/>
      <c r="E45" s="2491"/>
      <c r="F45" s="2491"/>
      <c r="G45" s="2491"/>
      <c r="H45" s="2491"/>
      <c r="I45" s="2491"/>
      <c r="J45" s="2491"/>
      <c r="K45" s="2491"/>
      <c r="L45" s="2491"/>
      <c r="M45" s="2491"/>
      <c r="N45" s="2491"/>
      <c r="O45" s="2491"/>
      <c r="P45" s="2491"/>
      <c r="Q45" s="2491"/>
      <c r="R45" s="2491"/>
      <c r="S45" s="2491"/>
      <c r="T45" s="2491"/>
      <c r="U45" s="2491"/>
      <c r="V45" s="2491"/>
      <c r="W45" s="2491"/>
    </row>
    <row r="46" ht="15.75" customHeight="1">
      <c r="A46" s="2491"/>
      <c r="B46" s="2494" t="s">
        <v>5929</v>
      </c>
      <c r="C46" s="2491"/>
      <c r="D46" s="2491"/>
      <c r="E46" s="2491"/>
      <c r="F46" s="2491"/>
      <c r="G46" s="2491"/>
      <c r="H46" s="2491"/>
      <c r="I46" s="2491"/>
      <c r="J46" s="2491"/>
      <c r="K46" s="2491"/>
      <c r="L46" s="2491"/>
      <c r="M46" s="2491"/>
      <c r="N46" s="2491"/>
      <c r="O46" s="2491"/>
      <c r="P46" s="2491"/>
      <c r="Q46" s="2491"/>
      <c r="R46" s="2491"/>
      <c r="S46" s="2491"/>
      <c r="T46" s="2491"/>
      <c r="U46" s="2491"/>
      <c r="V46" s="2491"/>
      <c r="W46" s="2491"/>
    </row>
    <row r="47" ht="15.75" customHeight="1">
      <c r="A47" s="2491"/>
      <c r="B47" s="2496"/>
      <c r="C47" s="2491"/>
      <c r="D47" s="2491"/>
      <c r="E47" s="2491"/>
      <c r="F47" s="2491"/>
      <c r="G47" s="2491"/>
      <c r="H47" s="2491"/>
      <c r="I47" s="2491"/>
      <c r="J47" s="2491"/>
      <c r="K47" s="2491"/>
      <c r="L47" s="2491"/>
      <c r="M47" s="2491"/>
      <c r="N47" s="2491"/>
      <c r="O47" s="2491"/>
      <c r="P47" s="2491"/>
      <c r="Q47" s="2491"/>
      <c r="R47" s="2491"/>
      <c r="S47" s="2491"/>
      <c r="T47" s="2491"/>
      <c r="U47" s="2491"/>
      <c r="V47" s="2491"/>
      <c r="W47" s="2491"/>
    </row>
    <row r="48" ht="15.75" customHeight="1">
      <c r="A48" s="2491"/>
      <c r="B48" s="2496" t="s">
        <v>5930</v>
      </c>
      <c r="C48" s="2491"/>
      <c r="D48" s="2491"/>
      <c r="E48" s="2491"/>
      <c r="F48" s="2491"/>
      <c r="G48" s="2491"/>
      <c r="H48" s="2491"/>
      <c r="I48" s="2491"/>
      <c r="J48" s="2491"/>
      <c r="K48" s="2491"/>
      <c r="L48" s="2491"/>
      <c r="M48" s="2491"/>
      <c r="N48" s="2491"/>
      <c r="O48" s="2491"/>
      <c r="P48" s="2491"/>
      <c r="Q48" s="2491"/>
      <c r="R48" s="2491"/>
      <c r="S48" s="2491"/>
      <c r="T48" s="2491"/>
      <c r="U48" s="2491"/>
      <c r="V48" s="2491"/>
      <c r="W48" s="2491"/>
    </row>
    <row r="49" ht="15.75" customHeight="1">
      <c r="A49" s="2491"/>
      <c r="B49" s="2497" t="s">
        <v>5931</v>
      </c>
      <c r="C49" s="2491"/>
      <c r="D49" s="2491"/>
      <c r="E49" s="2491"/>
      <c r="F49" s="2491"/>
      <c r="G49" s="2491"/>
      <c r="H49" s="2491"/>
      <c r="I49" s="2491"/>
      <c r="J49" s="2491"/>
      <c r="K49" s="2491"/>
      <c r="L49" s="2491"/>
      <c r="M49" s="2491"/>
      <c r="N49" s="2491"/>
      <c r="O49" s="2491"/>
      <c r="P49" s="2491"/>
      <c r="Q49" s="2491"/>
      <c r="R49" s="2491"/>
      <c r="S49" s="2491"/>
      <c r="T49" s="2491"/>
      <c r="U49" s="2491"/>
      <c r="V49" s="2491"/>
      <c r="W49" s="2491"/>
    </row>
    <row r="50" ht="15.75" customHeight="1">
      <c r="A50" s="2491"/>
      <c r="B50" s="2498" t="s">
        <v>5932</v>
      </c>
      <c r="C50" s="2491"/>
      <c r="D50" s="2491"/>
      <c r="E50" s="2491"/>
      <c r="F50" s="2491"/>
      <c r="G50" s="2491"/>
      <c r="H50" s="2491"/>
      <c r="I50" s="2491"/>
      <c r="J50" s="2491"/>
      <c r="K50" s="2491"/>
      <c r="L50" s="2491"/>
      <c r="M50" s="2491"/>
      <c r="N50" s="2491"/>
      <c r="O50" s="2491"/>
      <c r="P50" s="2491"/>
      <c r="Q50" s="2491"/>
      <c r="R50" s="2491"/>
      <c r="S50" s="2491"/>
      <c r="T50" s="2491"/>
      <c r="U50" s="2491"/>
      <c r="V50" s="2491"/>
      <c r="W50" s="2491"/>
    </row>
    <row r="51" ht="15.75" customHeight="1">
      <c r="A51" s="2491"/>
      <c r="B51" s="2499" t="s">
        <v>5933</v>
      </c>
      <c r="C51" s="2491"/>
      <c r="D51" s="2491"/>
      <c r="E51" s="2491"/>
      <c r="F51" s="2491"/>
      <c r="G51" s="2491"/>
      <c r="H51" s="2491"/>
      <c r="I51" s="2491"/>
      <c r="J51" s="2491"/>
      <c r="K51" s="2491"/>
      <c r="L51" s="2491"/>
      <c r="M51" s="2491"/>
      <c r="N51" s="2491"/>
      <c r="O51" s="2491"/>
      <c r="P51" s="2491"/>
      <c r="Q51" s="2491"/>
      <c r="R51" s="2491"/>
      <c r="S51" s="2491"/>
      <c r="T51" s="2491"/>
      <c r="U51" s="2491"/>
      <c r="V51" s="2491"/>
      <c r="W51" s="2491"/>
    </row>
    <row r="52" ht="33.0" hidden="1" customHeight="1">
      <c r="A52" s="2491"/>
      <c r="B52" s="2491"/>
      <c r="C52" s="2491"/>
      <c r="D52" s="2491"/>
      <c r="E52" s="2491"/>
      <c r="F52" s="2491"/>
      <c r="G52" s="2491"/>
      <c r="H52" s="2491"/>
      <c r="I52" s="2491"/>
      <c r="J52" s="2491"/>
      <c r="K52" s="2491"/>
      <c r="L52" s="2491"/>
      <c r="M52" s="2491"/>
      <c r="N52" s="2491"/>
      <c r="O52" s="2491"/>
      <c r="P52" s="2491"/>
      <c r="Q52" s="2491"/>
      <c r="R52" s="2491"/>
      <c r="S52" s="2491"/>
      <c r="T52" s="2491"/>
      <c r="U52" s="2491"/>
      <c r="V52" s="2491"/>
      <c r="W52" s="2491"/>
    </row>
    <row r="53" ht="15.75" hidden="1" customHeight="1">
      <c r="A53" s="2491"/>
      <c r="B53" s="2491"/>
      <c r="C53" s="2491"/>
      <c r="D53" s="2491"/>
      <c r="E53" s="2491"/>
      <c r="F53" s="2491"/>
      <c r="G53" s="2491"/>
      <c r="H53" s="2491"/>
      <c r="I53" s="2491"/>
      <c r="J53" s="2491"/>
      <c r="K53" s="2491"/>
      <c r="L53" s="2491"/>
      <c r="M53" s="2491"/>
      <c r="N53" s="2491"/>
      <c r="O53" s="2491"/>
      <c r="P53" s="2491"/>
      <c r="Q53" s="2491"/>
      <c r="R53" s="2491"/>
      <c r="S53" s="2491"/>
      <c r="T53" s="2491"/>
      <c r="U53" s="2491"/>
      <c r="V53" s="2491"/>
      <c r="W53" s="2491"/>
    </row>
    <row r="54" ht="15.75" hidden="1" customHeight="1">
      <c r="A54" s="2491"/>
      <c r="B54" s="2491"/>
      <c r="C54" s="2491"/>
      <c r="D54" s="2491"/>
      <c r="E54" s="2491"/>
      <c r="F54" s="2491"/>
      <c r="G54" s="2491"/>
      <c r="H54" s="2491"/>
      <c r="I54" s="2491"/>
      <c r="J54" s="2491"/>
      <c r="K54" s="2491"/>
      <c r="L54" s="2491"/>
      <c r="M54" s="2491"/>
      <c r="N54" s="2491"/>
      <c r="O54" s="2491"/>
      <c r="P54" s="2491"/>
      <c r="Q54" s="2491"/>
      <c r="R54" s="2491"/>
      <c r="S54" s="2491"/>
      <c r="T54" s="2491"/>
      <c r="U54" s="2491"/>
      <c r="V54" s="2491"/>
      <c r="W54" s="2491"/>
    </row>
    <row r="55" ht="15.75" hidden="1" customHeight="1">
      <c r="A55" s="2491"/>
      <c r="B55" s="2491"/>
      <c r="C55" s="2491"/>
      <c r="D55" s="2491"/>
      <c r="E55" s="2491"/>
      <c r="F55" s="2491"/>
      <c r="G55" s="2491"/>
      <c r="H55" s="2491"/>
      <c r="I55" s="2491"/>
      <c r="J55" s="2491"/>
      <c r="K55" s="2491"/>
      <c r="L55" s="2491"/>
      <c r="M55" s="2491"/>
      <c r="N55" s="2491"/>
      <c r="O55" s="2491"/>
      <c r="P55" s="2491"/>
      <c r="Q55" s="2491"/>
      <c r="R55" s="2491"/>
      <c r="S55" s="2491"/>
      <c r="T55" s="2491"/>
      <c r="U55" s="2491"/>
      <c r="V55" s="2491"/>
      <c r="W55" s="2491"/>
    </row>
    <row r="56" ht="15.75" hidden="1" customHeight="1">
      <c r="A56" s="2491"/>
      <c r="B56" s="2491"/>
      <c r="C56" s="2491"/>
      <c r="D56" s="2491"/>
      <c r="E56" s="2491"/>
      <c r="F56" s="2491"/>
      <c r="G56" s="2491"/>
      <c r="H56" s="2491"/>
      <c r="I56" s="2491"/>
      <c r="J56" s="2491"/>
      <c r="K56" s="2491"/>
      <c r="L56" s="2491"/>
      <c r="M56" s="2491"/>
      <c r="N56" s="2491"/>
      <c r="O56" s="2491"/>
      <c r="P56" s="2491"/>
      <c r="Q56" s="2491"/>
      <c r="R56" s="2491"/>
      <c r="S56" s="2491"/>
      <c r="T56" s="2491"/>
      <c r="U56" s="2491"/>
      <c r="V56" s="2491"/>
      <c r="W56" s="2491"/>
    </row>
    <row r="57" ht="15.75" hidden="1" customHeight="1">
      <c r="A57" s="2491"/>
      <c r="B57" s="2491"/>
      <c r="C57" s="2491"/>
      <c r="D57" s="2491"/>
      <c r="E57" s="2491"/>
      <c r="F57" s="2491"/>
      <c r="G57" s="2491"/>
      <c r="H57" s="2491"/>
      <c r="I57" s="2491"/>
      <c r="J57" s="2491"/>
      <c r="K57" s="2491"/>
      <c r="L57" s="2491"/>
      <c r="M57" s="2491"/>
      <c r="N57" s="2491"/>
      <c r="O57" s="2491"/>
      <c r="P57" s="2491"/>
      <c r="Q57" s="2491"/>
      <c r="R57" s="2491"/>
      <c r="S57" s="2491"/>
      <c r="T57" s="2491"/>
      <c r="U57" s="2491"/>
      <c r="V57" s="2491"/>
      <c r="W57" s="2491"/>
    </row>
    <row r="58" ht="15.75" hidden="1" customHeight="1">
      <c r="A58" s="2491"/>
      <c r="B58" s="2491"/>
      <c r="C58" s="2491"/>
      <c r="D58" s="2491"/>
      <c r="E58" s="2491"/>
      <c r="F58" s="2491"/>
      <c r="G58" s="2491"/>
      <c r="H58" s="2491"/>
      <c r="I58" s="2491"/>
      <c r="J58" s="2491"/>
      <c r="K58" s="2491"/>
      <c r="L58" s="2491"/>
      <c r="M58" s="2491"/>
      <c r="N58" s="2491"/>
      <c r="O58" s="2491"/>
      <c r="P58" s="2491"/>
      <c r="Q58" s="2491"/>
      <c r="R58" s="2491"/>
      <c r="S58" s="2491"/>
      <c r="T58" s="2491"/>
      <c r="U58" s="2491"/>
      <c r="V58" s="2491"/>
      <c r="W58" s="2491"/>
    </row>
    <row r="59" ht="15.75" hidden="1" customHeight="1">
      <c r="A59" s="2491"/>
      <c r="B59" s="2491"/>
      <c r="C59" s="2491"/>
      <c r="D59" s="2491"/>
      <c r="E59" s="2491"/>
      <c r="F59" s="2491"/>
      <c r="G59" s="2491"/>
      <c r="H59" s="2491"/>
      <c r="I59" s="2491"/>
      <c r="J59" s="2491"/>
      <c r="K59" s="2491"/>
      <c r="L59" s="2491"/>
      <c r="M59" s="2491"/>
      <c r="N59" s="2491"/>
      <c r="O59" s="2491"/>
      <c r="P59" s="2491"/>
      <c r="Q59" s="2491"/>
      <c r="R59" s="2491"/>
      <c r="S59" s="2491"/>
      <c r="T59" s="2491"/>
      <c r="U59" s="2491"/>
      <c r="V59" s="2491"/>
      <c r="W59" s="2491"/>
    </row>
    <row r="60" ht="15.75" hidden="1" customHeight="1">
      <c r="A60" s="2491"/>
      <c r="B60" s="2491"/>
      <c r="C60" s="2491"/>
      <c r="D60" s="2491"/>
      <c r="E60" s="2491"/>
      <c r="F60" s="2491"/>
      <c r="G60" s="2491"/>
      <c r="H60" s="2491"/>
      <c r="I60" s="2491"/>
      <c r="J60" s="2491"/>
      <c r="K60" s="2491"/>
      <c r="L60" s="2491"/>
      <c r="M60" s="2491"/>
      <c r="N60" s="2491"/>
      <c r="O60" s="2491"/>
      <c r="P60" s="2491"/>
      <c r="Q60" s="2491"/>
      <c r="R60" s="2491"/>
      <c r="S60" s="2491"/>
      <c r="T60" s="2491"/>
      <c r="U60" s="2491"/>
      <c r="V60" s="2491"/>
      <c r="W60" s="2491"/>
    </row>
    <row r="61" ht="15.75" hidden="1" customHeight="1">
      <c r="A61" s="2491"/>
      <c r="B61" s="2491"/>
      <c r="C61" s="2491"/>
      <c r="D61" s="2491"/>
      <c r="E61" s="2491"/>
      <c r="F61" s="2491"/>
      <c r="G61" s="2491"/>
      <c r="H61" s="2491"/>
      <c r="I61" s="2491"/>
      <c r="J61" s="2491"/>
      <c r="K61" s="2491"/>
      <c r="L61" s="2491"/>
      <c r="M61" s="2491"/>
      <c r="N61" s="2491"/>
      <c r="O61" s="2491"/>
      <c r="P61" s="2491"/>
      <c r="Q61" s="2491"/>
      <c r="R61" s="2491"/>
      <c r="S61" s="2491"/>
      <c r="T61" s="2491"/>
      <c r="U61" s="2491"/>
      <c r="V61" s="2491"/>
      <c r="W61" s="2491"/>
    </row>
    <row r="62" ht="15.75" hidden="1" customHeight="1">
      <c r="A62" s="2491"/>
      <c r="B62" s="2491"/>
      <c r="C62" s="2491"/>
      <c r="D62" s="2491"/>
      <c r="E62" s="2491"/>
      <c r="F62" s="2491"/>
      <c r="G62" s="2491"/>
      <c r="H62" s="2491"/>
      <c r="I62" s="2491"/>
      <c r="J62" s="2491"/>
      <c r="K62" s="2491"/>
      <c r="L62" s="2491"/>
      <c r="M62" s="2491"/>
      <c r="N62" s="2491"/>
      <c r="O62" s="2491"/>
      <c r="P62" s="2491"/>
      <c r="Q62" s="2491"/>
      <c r="R62" s="2491"/>
      <c r="S62" s="2491"/>
      <c r="T62" s="2491"/>
      <c r="U62" s="2491"/>
      <c r="V62" s="2491"/>
      <c r="W62" s="2491"/>
    </row>
    <row r="63" ht="15.75" hidden="1" customHeight="1">
      <c r="A63" s="2491"/>
      <c r="B63" s="2491"/>
      <c r="C63" s="2491"/>
      <c r="D63" s="2491"/>
      <c r="E63" s="2491"/>
      <c r="F63" s="2491"/>
      <c r="G63" s="2491"/>
      <c r="H63" s="2491"/>
      <c r="I63" s="2491"/>
      <c r="J63" s="2491"/>
      <c r="K63" s="2491"/>
      <c r="L63" s="2491"/>
      <c r="M63" s="2491"/>
      <c r="N63" s="2491"/>
      <c r="O63" s="2491"/>
      <c r="P63" s="2491"/>
      <c r="Q63" s="2491"/>
      <c r="R63" s="2491"/>
      <c r="S63" s="2491"/>
      <c r="T63" s="2491"/>
      <c r="U63" s="2491"/>
      <c r="V63" s="2491"/>
      <c r="W63" s="2491"/>
    </row>
    <row r="64" ht="15.75" hidden="1" customHeight="1">
      <c r="A64" s="2491"/>
      <c r="B64" s="2491"/>
      <c r="C64" s="2491"/>
      <c r="D64" s="2491"/>
      <c r="E64" s="2491"/>
      <c r="F64" s="2491"/>
      <c r="G64" s="2491"/>
      <c r="H64" s="2491"/>
      <c r="I64" s="2491"/>
      <c r="J64" s="2491"/>
      <c r="K64" s="2491"/>
      <c r="L64" s="2491"/>
      <c r="M64" s="2491"/>
      <c r="N64" s="2491"/>
      <c r="O64" s="2491"/>
      <c r="P64" s="2491"/>
      <c r="Q64" s="2491"/>
      <c r="R64" s="2491"/>
      <c r="S64" s="2491"/>
      <c r="T64" s="2491"/>
      <c r="U64" s="2491"/>
      <c r="V64" s="2491"/>
      <c r="W64" s="2491"/>
    </row>
    <row r="65" ht="15.75" hidden="1" customHeight="1">
      <c r="A65" s="2491"/>
      <c r="B65" s="2491"/>
      <c r="C65" s="2491"/>
      <c r="D65" s="2491"/>
      <c r="E65" s="2491"/>
      <c r="F65" s="2491"/>
      <c r="G65" s="2491"/>
      <c r="H65" s="2491"/>
      <c r="I65" s="2491"/>
      <c r="J65" s="2491"/>
      <c r="K65" s="2491"/>
      <c r="L65" s="2491"/>
      <c r="M65" s="2491"/>
      <c r="N65" s="2491"/>
      <c r="O65" s="2491"/>
      <c r="P65" s="2491"/>
      <c r="Q65" s="2491"/>
      <c r="R65" s="2491"/>
      <c r="S65" s="2491"/>
      <c r="T65" s="2491"/>
      <c r="U65" s="2491"/>
      <c r="V65" s="2491"/>
      <c r="W65" s="2491"/>
    </row>
    <row r="66" ht="15.75" hidden="1" customHeight="1">
      <c r="A66" s="2491"/>
      <c r="B66" s="2491"/>
      <c r="C66" s="2491"/>
      <c r="D66" s="2491"/>
      <c r="E66" s="2491"/>
      <c r="F66" s="2491"/>
      <c r="G66" s="2491"/>
      <c r="H66" s="2491"/>
      <c r="I66" s="2491"/>
      <c r="J66" s="2491"/>
      <c r="K66" s="2491"/>
      <c r="L66" s="2491"/>
      <c r="M66" s="2491"/>
      <c r="N66" s="2491"/>
      <c r="O66" s="2491"/>
      <c r="P66" s="2491"/>
      <c r="Q66" s="2491"/>
      <c r="R66" s="2491"/>
      <c r="S66" s="2491"/>
      <c r="T66" s="2491"/>
      <c r="U66" s="2491"/>
      <c r="V66" s="2491"/>
      <c r="W66" s="2491"/>
    </row>
    <row r="67" ht="15.75" hidden="1" customHeight="1">
      <c r="A67" s="2491"/>
      <c r="B67" s="2491"/>
      <c r="C67" s="2491"/>
      <c r="D67" s="2491"/>
      <c r="E67" s="2491"/>
      <c r="F67" s="2491"/>
      <c r="G67" s="2491"/>
      <c r="H67" s="2491"/>
      <c r="I67" s="2491"/>
      <c r="J67" s="2491"/>
      <c r="K67" s="2491"/>
      <c r="L67" s="2491"/>
      <c r="M67" s="2491"/>
      <c r="N67" s="2491"/>
      <c r="O67" s="2491"/>
      <c r="P67" s="2491"/>
      <c r="Q67" s="2491"/>
      <c r="R67" s="2491"/>
      <c r="S67" s="2491"/>
      <c r="T67" s="2491"/>
      <c r="U67" s="2491"/>
      <c r="V67" s="2491"/>
      <c r="W67" s="2491"/>
    </row>
    <row r="68" ht="15.75" hidden="1" customHeight="1">
      <c r="A68" s="2491"/>
      <c r="B68" s="2491"/>
      <c r="C68" s="2491"/>
      <c r="D68" s="2491"/>
      <c r="E68" s="2491"/>
      <c r="F68" s="2491"/>
      <c r="G68" s="2491"/>
      <c r="H68" s="2491"/>
      <c r="I68" s="2491"/>
      <c r="J68" s="2491"/>
      <c r="K68" s="2491"/>
      <c r="L68" s="2491"/>
      <c r="M68" s="2491"/>
      <c r="N68" s="2491"/>
      <c r="O68" s="2491"/>
      <c r="P68" s="2491"/>
      <c r="Q68" s="2491"/>
      <c r="R68" s="2491"/>
      <c r="S68" s="2491"/>
      <c r="T68" s="2491"/>
      <c r="U68" s="2491"/>
      <c r="V68" s="2491"/>
      <c r="W68" s="2491"/>
    </row>
    <row r="69" ht="15.75" hidden="1" customHeight="1">
      <c r="A69" s="2491"/>
      <c r="B69" s="2491"/>
      <c r="C69" s="2491"/>
      <c r="D69" s="2491"/>
      <c r="E69" s="2491"/>
      <c r="F69" s="2491"/>
      <c r="G69" s="2491"/>
      <c r="H69" s="2491"/>
      <c r="I69" s="2491"/>
      <c r="J69" s="2491"/>
      <c r="K69" s="2491"/>
      <c r="L69" s="2491"/>
      <c r="M69" s="2491"/>
      <c r="N69" s="2491"/>
      <c r="O69" s="2491"/>
      <c r="P69" s="2491"/>
      <c r="Q69" s="2491"/>
      <c r="R69" s="2491"/>
      <c r="S69" s="2491"/>
      <c r="T69" s="2491"/>
      <c r="U69" s="2491"/>
      <c r="V69" s="2491"/>
      <c r="W69" s="2491"/>
    </row>
    <row r="70" ht="15.75" hidden="1" customHeight="1">
      <c r="A70" s="2491"/>
      <c r="B70" s="2491"/>
      <c r="C70" s="2491"/>
      <c r="D70" s="2491"/>
      <c r="E70" s="2491"/>
      <c r="F70" s="2491"/>
      <c r="G70" s="2491"/>
      <c r="H70" s="2491"/>
      <c r="I70" s="2491"/>
      <c r="J70" s="2491"/>
      <c r="K70" s="2491"/>
      <c r="L70" s="2491"/>
      <c r="M70" s="2491"/>
      <c r="N70" s="2491"/>
      <c r="O70" s="2491"/>
      <c r="P70" s="2491"/>
      <c r="Q70" s="2491"/>
      <c r="R70" s="2491"/>
      <c r="S70" s="2491"/>
      <c r="T70" s="2491"/>
      <c r="U70" s="2491"/>
      <c r="V70" s="2491"/>
      <c r="W70" s="2491"/>
    </row>
    <row r="71" ht="15.75" hidden="1" customHeight="1">
      <c r="A71" s="2491"/>
      <c r="B71" s="2491"/>
      <c r="C71" s="2491"/>
      <c r="D71" s="2491"/>
      <c r="E71" s="2491"/>
      <c r="F71" s="2491"/>
      <c r="G71" s="2491"/>
      <c r="H71" s="2491"/>
      <c r="I71" s="2491"/>
      <c r="J71" s="2491"/>
      <c r="K71" s="2491"/>
      <c r="L71" s="2491"/>
      <c r="M71" s="2491"/>
      <c r="N71" s="2491"/>
      <c r="O71" s="2491"/>
      <c r="P71" s="2491"/>
      <c r="Q71" s="2491"/>
      <c r="R71" s="2491"/>
      <c r="S71" s="2491"/>
      <c r="T71" s="2491"/>
      <c r="U71" s="2491"/>
      <c r="V71" s="2491"/>
      <c r="W71" s="2491"/>
    </row>
    <row r="72" ht="15.75" hidden="1" customHeight="1">
      <c r="A72" s="2491"/>
      <c r="B72" s="2491"/>
      <c r="C72" s="2491"/>
      <c r="D72" s="2491"/>
      <c r="E72" s="2491"/>
      <c r="F72" s="2491"/>
      <c r="G72" s="2491"/>
      <c r="H72" s="2491"/>
      <c r="I72" s="2491"/>
      <c r="J72" s="2491"/>
      <c r="K72" s="2491"/>
      <c r="L72" s="2491"/>
      <c r="M72" s="2491"/>
      <c r="N72" s="2491"/>
      <c r="O72" s="2491"/>
      <c r="P72" s="2491"/>
      <c r="Q72" s="2491"/>
      <c r="R72" s="2491"/>
      <c r="S72" s="2491"/>
      <c r="T72" s="2491"/>
      <c r="U72" s="2491"/>
      <c r="V72" s="2491"/>
      <c r="W72" s="2491"/>
    </row>
    <row r="73" ht="15.75" hidden="1" customHeight="1">
      <c r="A73" s="2491"/>
      <c r="B73" s="2491"/>
      <c r="C73" s="2491"/>
      <c r="D73" s="2491"/>
      <c r="E73" s="2491"/>
      <c r="F73" s="2491"/>
      <c r="G73" s="2491"/>
      <c r="H73" s="2491"/>
      <c r="I73" s="2491"/>
      <c r="J73" s="2491"/>
      <c r="K73" s="2491"/>
      <c r="L73" s="2491"/>
      <c r="M73" s="2491"/>
      <c r="N73" s="2491"/>
      <c r="O73" s="2491"/>
      <c r="P73" s="2491"/>
      <c r="Q73" s="2491"/>
      <c r="R73" s="2491"/>
      <c r="S73" s="2491"/>
      <c r="T73" s="2491"/>
      <c r="U73" s="2491"/>
      <c r="V73" s="2491"/>
      <c r="W73" s="2491"/>
    </row>
    <row r="74" ht="15.75" hidden="1" customHeight="1">
      <c r="A74" s="2491"/>
      <c r="B74" s="2491"/>
      <c r="C74" s="2491"/>
      <c r="D74" s="2491"/>
      <c r="E74" s="2491"/>
      <c r="F74" s="2491"/>
      <c r="G74" s="2491"/>
      <c r="H74" s="2491"/>
      <c r="I74" s="2491"/>
      <c r="J74" s="2491"/>
      <c r="K74" s="2491"/>
      <c r="L74" s="2491"/>
      <c r="M74" s="2491"/>
      <c r="N74" s="2491"/>
      <c r="O74" s="2491"/>
      <c r="P74" s="2491"/>
      <c r="Q74" s="2491"/>
      <c r="R74" s="2491"/>
      <c r="S74" s="2491"/>
      <c r="T74" s="2491"/>
      <c r="U74" s="2491"/>
      <c r="V74" s="2491"/>
      <c r="W74" s="2491"/>
    </row>
    <row r="75" ht="15.75" hidden="1" customHeight="1">
      <c r="A75" s="2491"/>
      <c r="B75" s="2491"/>
      <c r="C75" s="2491"/>
      <c r="D75" s="2491"/>
      <c r="E75" s="2491"/>
      <c r="F75" s="2491"/>
      <c r="G75" s="2491"/>
      <c r="H75" s="2491"/>
      <c r="I75" s="2491"/>
      <c r="J75" s="2491"/>
      <c r="K75" s="2491"/>
      <c r="L75" s="2491"/>
      <c r="M75" s="2491"/>
      <c r="N75" s="2491"/>
      <c r="O75" s="2491"/>
      <c r="P75" s="2491"/>
      <c r="Q75" s="2491"/>
      <c r="R75" s="2491"/>
      <c r="S75" s="2491"/>
      <c r="T75" s="2491"/>
      <c r="U75" s="2491"/>
      <c r="V75" s="2491"/>
      <c r="W75" s="2491"/>
    </row>
    <row r="76" ht="15.75" hidden="1" customHeight="1">
      <c r="A76" s="2491"/>
      <c r="B76" s="2491"/>
      <c r="C76" s="2491"/>
      <c r="D76" s="2491"/>
      <c r="E76" s="2491"/>
      <c r="F76" s="2491"/>
      <c r="G76" s="2491"/>
      <c r="H76" s="2491"/>
      <c r="I76" s="2491"/>
      <c r="J76" s="2491"/>
      <c r="K76" s="2491"/>
      <c r="L76" s="2491"/>
      <c r="M76" s="2491"/>
      <c r="N76" s="2491"/>
      <c r="O76" s="2491"/>
      <c r="P76" s="2491"/>
      <c r="Q76" s="2491"/>
      <c r="R76" s="2491"/>
      <c r="S76" s="2491"/>
      <c r="T76" s="2491"/>
      <c r="U76" s="2491"/>
      <c r="V76" s="2491"/>
      <c r="W76" s="2491"/>
    </row>
    <row r="77" ht="15.75" hidden="1" customHeight="1">
      <c r="A77" s="2491"/>
      <c r="B77" s="2491"/>
      <c r="C77" s="2491"/>
      <c r="D77" s="2491"/>
      <c r="E77" s="2491"/>
      <c r="F77" s="2491"/>
      <c r="G77" s="2491"/>
      <c r="H77" s="2491"/>
      <c r="I77" s="2491"/>
      <c r="J77" s="2491"/>
      <c r="K77" s="2491"/>
      <c r="L77" s="2491"/>
      <c r="M77" s="2491"/>
      <c r="N77" s="2491"/>
      <c r="O77" s="2491"/>
      <c r="P77" s="2491"/>
      <c r="Q77" s="2491"/>
      <c r="R77" s="2491"/>
      <c r="S77" s="2491"/>
      <c r="T77" s="2491"/>
      <c r="U77" s="2491"/>
      <c r="V77" s="2491"/>
      <c r="W77" s="2491"/>
    </row>
    <row r="78" ht="15.75" hidden="1" customHeight="1">
      <c r="A78" s="2491"/>
      <c r="B78" s="2491"/>
      <c r="C78" s="2491"/>
      <c r="D78" s="2491"/>
      <c r="E78" s="2491"/>
      <c r="F78" s="2491"/>
      <c r="G78" s="2491"/>
      <c r="H78" s="2491"/>
      <c r="I78" s="2491"/>
      <c r="J78" s="2491"/>
      <c r="K78" s="2491"/>
      <c r="L78" s="2491"/>
      <c r="M78" s="2491"/>
      <c r="N78" s="2491"/>
      <c r="O78" s="2491"/>
      <c r="P78" s="2491"/>
      <c r="Q78" s="2491"/>
      <c r="R78" s="2491"/>
      <c r="S78" s="2491"/>
      <c r="T78" s="2491"/>
      <c r="U78" s="2491"/>
      <c r="V78" s="2491"/>
      <c r="W78" s="2491"/>
    </row>
    <row r="79" ht="15.75" hidden="1" customHeight="1">
      <c r="A79" s="2491"/>
      <c r="B79" s="2491"/>
      <c r="C79" s="2491"/>
      <c r="D79" s="2491"/>
      <c r="E79" s="2491"/>
      <c r="F79" s="2491"/>
      <c r="G79" s="2491"/>
      <c r="H79" s="2491"/>
      <c r="I79" s="2491"/>
      <c r="J79" s="2491"/>
      <c r="K79" s="2491"/>
      <c r="L79" s="2491"/>
      <c r="M79" s="2491"/>
      <c r="N79" s="2491"/>
      <c r="O79" s="2491"/>
      <c r="P79" s="2491"/>
      <c r="Q79" s="2491"/>
      <c r="R79" s="2491"/>
      <c r="S79" s="2491"/>
      <c r="T79" s="2491"/>
      <c r="U79" s="2491"/>
      <c r="V79" s="2491"/>
      <c r="W79" s="2491"/>
    </row>
    <row r="80" ht="15.75" hidden="1" customHeight="1">
      <c r="A80" s="2491"/>
      <c r="B80" s="2491"/>
      <c r="C80" s="2491"/>
      <c r="D80" s="2491"/>
      <c r="E80" s="2491"/>
      <c r="F80" s="2491"/>
      <c r="G80" s="2491"/>
      <c r="H80" s="2491"/>
      <c r="I80" s="2491"/>
      <c r="J80" s="2491"/>
      <c r="K80" s="2491"/>
      <c r="L80" s="2491"/>
      <c r="M80" s="2491"/>
      <c r="N80" s="2491"/>
      <c r="O80" s="2491"/>
      <c r="P80" s="2491"/>
      <c r="Q80" s="2491"/>
      <c r="R80" s="2491"/>
      <c r="S80" s="2491"/>
      <c r="T80" s="2491"/>
      <c r="U80" s="2491"/>
      <c r="V80" s="2491"/>
      <c r="W80" s="2491"/>
    </row>
    <row r="81" ht="15.75" hidden="1" customHeight="1">
      <c r="A81" s="2491"/>
      <c r="B81" s="2491"/>
      <c r="C81" s="2491"/>
      <c r="D81" s="2491"/>
      <c r="E81" s="2491"/>
      <c r="F81" s="2491"/>
      <c r="G81" s="2491"/>
      <c r="H81" s="2491"/>
      <c r="I81" s="2491"/>
      <c r="J81" s="2491"/>
      <c r="K81" s="2491"/>
      <c r="L81" s="2491"/>
      <c r="M81" s="2491"/>
      <c r="N81" s="2491"/>
      <c r="O81" s="2491"/>
      <c r="P81" s="2491"/>
      <c r="Q81" s="2491"/>
      <c r="R81" s="2491"/>
      <c r="S81" s="2491"/>
      <c r="T81" s="2491"/>
      <c r="U81" s="2491"/>
      <c r="V81" s="2491"/>
      <c r="W81" s="2491"/>
    </row>
    <row r="82" ht="15.75" hidden="1" customHeight="1">
      <c r="A82" s="2491"/>
      <c r="B82" s="2491"/>
      <c r="C82" s="2491"/>
      <c r="D82" s="2491"/>
      <c r="E82" s="2491"/>
      <c r="F82" s="2491"/>
      <c r="G82" s="2491"/>
      <c r="H82" s="2491"/>
      <c r="I82" s="2491"/>
      <c r="J82" s="2491"/>
      <c r="K82" s="2491"/>
      <c r="L82" s="2491"/>
      <c r="M82" s="2491"/>
      <c r="N82" s="2491"/>
      <c r="O82" s="2491"/>
      <c r="P82" s="2491"/>
      <c r="Q82" s="2491"/>
      <c r="R82" s="2491"/>
      <c r="S82" s="2491"/>
      <c r="T82" s="2491"/>
      <c r="U82" s="2491"/>
      <c r="V82" s="2491"/>
      <c r="W82" s="2491"/>
    </row>
    <row r="83" ht="15.75" hidden="1" customHeight="1">
      <c r="A83" s="2491"/>
      <c r="B83" s="2491"/>
      <c r="C83" s="2491"/>
      <c r="D83" s="2491"/>
      <c r="E83" s="2491"/>
      <c r="F83" s="2491"/>
      <c r="G83" s="2491"/>
      <c r="H83" s="2491"/>
      <c r="I83" s="2491"/>
      <c r="J83" s="2491"/>
      <c r="K83" s="2491"/>
      <c r="L83" s="2491"/>
      <c r="M83" s="2491"/>
      <c r="N83" s="2491"/>
      <c r="O83" s="2491"/>
      <c r="P83" s="2491"/>
      <c r="Q83" s="2491"/>
      <c r="R83" s="2491"/>
      <c r="S83" s="2491"/>
      <c r="T83" s="2491"/>
      <c r="U83" s="2491"/>
      <c r="V83" s="2491"/>
      <c r="W83" s="2491"/>
    </row>
    <row r="84" ht="15.75" hidden="1" customHeight="1">
      <c r="A84" s="2491"/>
      <c r="B84" s="2491"/>
      <c r="C84" s="2491"/>
      <c r="D84" s="2491"/>
      <c r="E84" s="2491"/>
      <c r="F84" s="2491"/>
      <c r="G84" s="2491"/>
      <c r="H84" s="2491"/>
      <c r="I84" s="2491"/>
      <c r="J84" s="2491"/>
      <c r="K84" s="2491"/>
      <c r="L84" s="2491"/>
      <c r="M84" s="2491"/>
      <c r="N84" s="2491"/>
      <c r="O84" s="2491"/>
      <c r="P84" s="2491"/>
      <c r="Q84" s="2491"/>
      <c r="R84" s="2491"/>
      <c r="S84" s="2491"/>
      <c r="T84" s="2491"/>
      <c r="U84" s="2491"/>
      <c r="V84" s="2491"/>
      <c r="W84" s="2491"/>
    </row>
    <row r="85" ht="15.75" hidden="1" customHeight="1">
      <c r="A85" s="2491"/>
      <c r="B85" s="2491"/>
      <c r="C85" s="2491"/>
      <c r="D85" s="2491"/>
      <c r="E85" s="2491"/>
      <c r="F85" s="2491"/>
      <c r="G85" s="2491"/>
      <c r="H85" s="2491"/>
      <c r="I85" s="2491"/>
      <c r="J85" s="2491"/>
      <c r="K85" s="2491"/>
      <c r="L85" s="2491"/>
      <c r="M85" s="2491"/>
      <c r="N85" s="2491"/>
      <c r="O85" s="2491"/>
      <c r="P85" s="2491"/>
      <c r="Q85" s="2491"/>
      <c r="R85" s="2491"/>
      <c r="S85" s="2491"/>
      <c r="T85" s="2491"/>
      <c r="U85" s="2491"/>
      <c r="V85" s="2491"/>
      <c r="W85" s="2491"/>
    </row>
    <row r="86" ht="15.75" hidden="1" customHeight="1">
      <c r="A86" s="2491"/>
      <c r="B86" s="2491"/>
      <c r="C86" s="2491"/>
      <c r="D86" s="2491"/>
      <c r="E86" s="2491"/>
      <c r="F86" s="2491"/>
      <c r="G86" s="2491"/>
      <c r="H86" s="2491"/>
      <c r="I86" s="2491"/>
      <c r="J86" s="2491"/>
      <c r="K86" s="2491"/>
      <c r="L86" s="2491"/>
      <c r="M86" s="2491"/>
      <c r="N86" s="2491"/>
      <c r="O86" s="2491"/>
      <c r="P86" s="2491"/>
      <c r="Q86" s="2491"/>
      <c r="R86" s="2491"/>
      <c r="S86" s="2491"/>
      <c r="T86" s="2491"/>
      <c r="U86" s="2491"/>
      <c r="V86" s="2491"/>
      <c r="W86" s="2491"/>
    </row>
    <row r="87" ht="15.75" hidden="1" customHeight="1">
      <c r="A87" s="2491"/>
      <c r="B87" s="2491"/>
      <c r="C87" s="2491"/>
      <c r="D87" s="2491"/>
      <c r="E87" s="2491"/>
      <c r="F87" s="2491"/>
      <c r="G87" s="2491"/>
      <c r="H87" s="2491"/>
      <c r="I87" s="2491"/>
      <c r="J87" s="2491"/>
      <c r="K87" s="2491"/>
      <c r="L87" s="2491"/>
      <c r="M87" s="2491"/>
      <c r="N87" s="2491"/>
      <c r="O87" s="2491"/>
      <c r="P87" s="2491"/>
      <c r="Q87" s="2491"/>
      <c r="R87" s="2491"/>
      <c r="S87" s="2491"/>
      <c r="T87" s="2491"/>
      <c r="U87" s="2491"/>
      <c r="V87" s="2491"/>
      <c r="W87" s="2491"/>
    </row>
    <row r="88" ht="15.75" hidden="1" customHeight="1">
      <c r="A88" s="2491"/>
      <c r="B88" s="2491"/>
      <c r="C88" s="2491"/>
      <c r="D88" s="2491"/>
      <c r="E88" s="2491"/>
      <c r="F88" s="2491"/>
      <c r="G88" s="2491"/>
      <c r="H88" s="2491"/>
      <c r="I88" s="2491"/>
      <c r="J88" s="2491"/>
      <c r="K88" s="2491"/>
      <c r="L88" s="2491"/>
      <c r="M88" s="2491"/>
      <c r="N88" s="2491"/>
      <c r="O88" s="2491"/>
      <c r="P88" s="2491"/>
      <c r="Q88" s="2491"/>
      <c r="R88" s="2491"/>
      <c r="S88" s="2491"/>
      <c r="T88" s="2491"/>
      <c r="U88" s="2491"/>
      <c r="V88" s="2491"/>
      <c r="W88" s="2491"/>
    </row>
    <row r="89" ht="15.75" hidden="1" customHeight="1">
      <c r="A89" s="2491"/>
      <c r="B89" s="2491"/>
      <c r="C89" s="2491"/>
      <c r="D89" s="2491"/>
      <c r="E89" s="2491"/>
      <c r="F89" s="2491"/>
      <c r="G89" s="2491"/>
      <c r="H89" s="2491"/>
      <c r="I89" s="2491"/>
      <c r="J89" s="2491"/>
      <c r="K89" s="2491"/>
      <c r="L89" s="2491"/>
      <c r="M89" s="2491"/>
      <c r="N89" s="2491"/>
      <c r="O89" s="2491"/>
      <c r="P89" s="2491"/>
      <c r="Q89" s="2491"/>
      <c r="R89" s="2491"/>
      <c r="S89" s="2491"/>
      <c r="T89" s="2491"/>
      <c r="U89" s="2491"/>
      <c r="V89" s="2491"/>
      <c r="W89" s="2491"/>
    </row>
    <row r="90" ht="15.75" hidden="1" customHeight="1">
      <c r="A90" s="2491"/>
      <c r="B90" s="2491"/>
      <c r="C90" s="2491"/>
      <c r="D90" s="2491"/>
      <c r="E90" s="2491"/>
      <c r="F90" s="2491"/>
      <c r="G90" s="2491"/>
      <c r="H90" s="2491"/>
      <c r="I90" s="2491"/>
      <c r="J90" s="2491"/>
      <c r="K90" s="2491"/>
      <c r="L90" s="2491"/>
      <c r="M90" s="2491"/>
      <c r="N90" s="2491"/>
      <c r="O90" s="2491"/>
      <c r="P90" s="2491"/>
      <c r="Q90" s="2491"/>
      <c r="R90" s="2491"/>
      <c r="S90" s="2491"/>
      <c r="T90" s="2491"/>
      <c r="U90" s="2491"/>
      <c r="V90" s="2491"/>
      <c r="W90" s="2491"/>
    </row>
    <row r="91" ht="15.75" hidden="1" customHeight="1">
      <c r="A91" s="2491"/>
      <c r="B91" s="2491"/>
      <c r="C91" s="2491"/>
      <c r="D91" s="2491"/>
      <c r="E91" s="2491"/>
      <c r="F91" s="2491"/>
      <c r="G91" s="2491"/>
      <c r="H91" s="2491"/>
      <c r="I91" s="2491"/>
      <c r="J91" s="2491"/>
      <c r="K91" s="2491"/>
      <c r="L91" s="2491"/>
      <c r="M91" s="2491"/>
      <c r="N91" s="2491"/>
      <c r="O91" s="2491"/>
      <c r="P91" s="2491"/>
      <c r="Q91" s="2491"/>
      <c r="R91" s="2491"/>
      <c r="S91" s="2491"/>
      <c r="T91" s="2491"/>
      <c r="U91" s="2491"/>
      <c r="V91" s="2491"/>
      <c r="W91" s="2491"/>
    </row>
    <row r="92" ht="15.75" hidden="1" customHeight="1">
      <c r="A92" s="2491"/>
      <c r="B92" s="2491"/>
      <c r="C92" s="2491"/>
      <c r="D92" s="2491"/>
      <c r="E92" s="2491"/>
      <c r="F92" s="2491"/>
      <c r="G92" s="2491"/>
      <c r="H92" s="2491"/>
      <c r="I92" s="2491"/>
      <c r="J92" s="2491"/>
      <c r="K92" s="2491"/>
      <c r="L92" s="2491"/>
      <c r="M92" s="2491"/>
      <c r="N92" s="2491"/>
      <c r="O92" s="2491"/>
      <c r="P92" s="2491"/>
      <c r="Q92" s="2491"/>
      <c r="R92" s="2491"/>
      <c r="S92" s="2491"/>
      <c r="T92" s="2491"/>
      <c r="U92" s="2491"/>
      <c r="V92" s="2491"/>
      <c r="W92" s="2491"/>
    </row>
    <row r="93" ht="15.75" hidden="1" customHeight="1">
      <c r="A93" s="1744"/>
      <c r="B93" s="1744"/>
      <c r="C93" s="1744"/>
      <c r="D93" s="1744"/>
      <c r="E93" s="1744"/>
      <c r="F93" s="1744"/>
      <c r="G93" s="1744"/>
      <c r="H93" s="1744"/>
      <c r="I93" s="1744"/>
      <c r="J93" s="1744"/>
      <c r="K93" s="1744"/>
      <c r="L93" s="1744"/>
      <c r="M93" s="1744"/>
      <c r="N93" s="1744"/>
      <c r="O93" s="1744"/>
      <c r="P93" s="1744"/>
      <c r="Q93" s="1744"/>
      <c r="R93" s="1744"/>
      <c r="S93" s="1744"/>
      <c r="T93" s="1744"/>
      <c r="U93" s="1744"/>
      <c r="V93" s="1744"/>
      <c r="W93" s="1744"/>
    </row>
    <row r="94" ht="15.75" hidden="1" customHeight="1">
      <c r="A94" s="1744"/>
      <c r="B94" s="1744"/>
      <c r="C94" s="1744"/>
      <c r="D94" s="1744"/>
      <c r="E94" s="1744"/>
      <c r="F94" s="1744"/>
      <c r="G94" s="1744"/>
      <c r="H94" s="1744"/>
      <c r="I94" s="1744"/>
      <c r="J94" s="1744"/>
      <c r="K94" s="1744"/>
      <c r="L94" s="1744"/>
      <c r="M94" s="1744"/>
      <c r="N94" s="1744"/>
      <c r="O94" s="1744"/>
      <c r="P94" s="1744"/>
      <c r="Q94" s="1744"/>
      <c r="R94" s="1744"/>
      <c r="S94" s="1744"/>
      <c r="T94" s="1744"/>
      <c r="U94" s="1744"/>
      <c r="V94" s="1744"/>
      <c r="W94" s="1744"/>
    </row>
    <row r="95" ht="15.75" hidden="1" customHeight="1">
      <c r="A95" s="1744"/>
      <c r="B95" s="1744"/>
      <c r="C95" s="1744"/>
      <c r="D95" s="1744"/>
      <c r="E95" s="1744"/>
      <c r="F95" s="1744"/>
      <c r="G95" s="1744"/>
      <c r="H95" s="1744"/>
      <c r="I95" s="1744"/>
      <c r="J95" s="1744"/>
      <c r="K95" s="1744"/>
      <c r="L95" s="1744"/>
      <c r="M95" s="1744"/>
      <c r="N95" s="1744"/>
      <c r="O95" s="1744"/>
      <c r="P95" s="1744"/>
      <c r="Q95" s="1744"/>
      <c r="R95" s="1744"/>
      <c r="S95" s="1744"/>
      <c r="T95" s="1744"/>
      <c r="U95" s="1744"/>
      <c r="V95" s="1744"/>
      <c r="W95" s="1744"/>
    </row>
    <row r="96" ht="15.75" hidden="1" customHeight="1">
      <c r="A96" s="1744"/>
      <c r="B96" s="1744"/>
      <c r="C96" s="1744"/>
      <c r="D96" s="1744"/>
      <c r="E96" s="1744"/>
      <c r="F96" s="1744"/>
      <c r="G96" s="1744"/>
      <c r="H96" s="1744"/>
      <c r="I96" s="1744"/>
      <c r="J96" s="1744"/>
      <c r="K96" s="1744"/>
      <c r="L96" s="1744"/>
      <c r="M96" s="1744"/>
      <c r="N96" s="1744"/>
      <c r="O96" s="1744"/>
      <c r="P96" s="1744"/>
      <c r="Q96" s="1744"/>
      <c r="R96" s="1744"/>
      <c r="S96" s="1744"/>
      <c r="T96" s="1744"/>
      <c r="U96" s="1744"/>
      <c r="V96" s="1744"/>
      <c r="W96" s="1744"/>
    </row>
    <row r="97" ht="15.75" hidden="1" customHeight="1">
      <c r="A97" s="1744"/>
      <c r="B97" s="1744"/>
      <c r="C97" s="1744"/>
      <c r="D97" s="1744"/>
      <c r="E97" s="1744"/>
      <c r="F97" s="1744"/>
      <c r="G97" s="1744"/>
      <c r="H97" s="1744"/>
      <c r="I97" s="1744"/>
      <c r="J97" s="1744"/>
      <c r="K97" s="1744"/>
      <c r="L97" s="1744"/>
      <c r="M97" s="1744"/>
      <c r="N97" s="1744"/>
      <c r="O97" s="1744"/>
      <c r="P97" s="1744"/>
      <c r="Q97" s="1744"/>
      <c r="R97" s="1744"/>
      <c r="S97" s="1744"/>
      <c r="T97" s="1744"/>
      <c r="U97" s="1744"/>
      <c r="V97" s="1744"/>
      <c r="W97" s="1744"/>
    </row>
    <row r="98" ht="15.75" hidden="1" customHeight="1">
      <c r="A98" s="1744"/>
      <c r="B98" s="1744"/>
      <c r="C98" s="1744"/>
      <c r="D98" s="1744"/>
      <c r="E98" s="1744"/>
      <c r="F98" s="1744"/>
      <c r="G98" s="1744"/>
      <c r="H98" s="1744"/>
      <c r="I98" s="1744"/>
      <c r="J98" s="1744"/>
      <c r="K98" s="1744"/>
      <c r="L98" s="1744"/>
      <c r="M98" s="1744"/>
      <c r="N98" s="1744"/>
      <c r="O98" s="1744"/>
      <c r="P98" s="1744"/>
      <c r="Q98" s="1744"/>
      <c r="R98" s="1744"/>
      <c r="S98" s="1744"/>
      <c r="T98" s="1744"/>
      <c r="U98" s="1744"/>
      <c r="V98" s="1744"/>
      <c r="W98" s="1744"/>
    </row>
    <row r="99" ht="15.75" hidden="1" customHeight="1">
      <c r="A99" s="1744"/>
      <c r="B99" s="1744"/>
      <c r="C99" s="1744"/>
      <c r="D99" s="1744"/>
      <c r="E99" s="1744"/>
      <c r="F99" s="1744"/>
      <c r="G99" s="1744"/>
      <c r="H99" s="1744"/>
      <c r="I99" s="1744"/>
      <c r="J99" s="1744"/>
      <c r="K99" s="1744"/>
      <c r="L99" s="1744"/>
      <c r="M99" s="1744"/>
      <c r="N99" s="1744"/>
      <c r="O99" s="1744"/>
      <c r="P99" s="1744"/>
      <c r="Q99" s="1744"/>
      <c r="R99" s="1744"/>
      <c r="S99" s="1744"/>
      <c r="T99" s="1744"/>
      <c r="U99" s="1744"/>
      <c r="V99" s="1744"/>
      <c r="W99" s="1744"/>
    </row>
    <row r="100" ht="15.75" hidden="1" customHeight="1">
      <c r="A100" s="1744"/>
      <c r="B100" s="1744"/>
      <c r="C100" s="1744"/>
      <c r="D100" s="1744"/>
      <c r="E100" s="1744"/>
      <c r="F100" s="1744"/>
      <c r="G100" s="1744"/>
      <c r="H100" s="1744"/>
      <c r="I100" s="1744"/>
      <c r="J100" s="1744"/>
      <c r="K100" s="1744"/>
      <c r="L100" s="1744"/>
      <c r="M100" s="1744"/>
      <c r="N100" s="1744"/>
      <c r="O100" s="1744"/>
      <c r="P100" s="1744"/>
      <c r="Q100" s="1744"/>
      <c r="R100" s="1744"/>
      <c r="S100" s="1744"/>
      <c r="T100" s="1744"/>
      <c r="U100" s="1744"/>
      <c r="V100" s="1744"/>
      <c r="W100" s="1744"/>
    </row>
    <row r="101" ht="15.75" hidden="1" customHeight="1">
      <c r="A101" s="1744"/>
      <c r="B101" s="1744"/>
      <c r="C101" s="1744"/>
      <c r="D101" s="1744"/>
      <c r="E101" s="1744"/>
      <c r="F101" s="1744"/>
      <c r="G101" s="1744"/>
      <c r="H101" s="1744"/>
      <c r="I101" s="1744"/>
      <c r="J101" s="1744"/>
      <c r="K101" s="1744"/>
      <c r="L101" s="1744"/>
      <c r="M101" s="1744"/>
      <c r="N101" s="1744"/>
      <c r="O101" s="1744"/>
      <c r="P101" s="1744"/>
      <c r="Q101" s="1744"/>
      <c r="R101" s="1744"/>
      <c r="S101" s="1744"/>
      <c r="T101" s="1744"/>
      <c r="U101" s="1744"/>
      <c r="V101" s="1744"/>
      <c r="W101" s="1744"/>
    </row>
    <row r="102" ht="15.75" hidden="1" customHeight="1">
      <c r="A102" s="1744"/>
      <c r="B102" s="1744"/>
      <c r="C102" s="1744"/>
      <c r="D102" s="1744"/>
      <c r="E102" s="1744"/>
      <c r="F102" s="1744"/>
      <c r="G102" s="1744"/>
      <c r="H102" s="1744"/>
      <c r="I102" s="1744"/>
      <c r="J102" s="1744"/>
      <c r="K102" s="1744"/>
      <c r="L102" s="1744"/>
      <c r="M102" s="1744"/>
      <c r="N102" s="1744"/>
      <c r="O102" s="1744"/>
      <c r="P102" s="1744"/>
      <c r="Q102" s="1744"/>
      <c r="R102" s="1744"/>
      <c r="S102" s="1744"/>
      <c r="T102" s="1744"/>
      <c r="U102" s="1744"/>
      <c r="V102" s="1744"/>
      <c r="W102" s="1744"/>
    </row>
    <row r="103" ht="15.75" hidden="1" customHeight="1">
      <c r="A103" s="1744"/>
      <c r="B103" s="1744"/>
      <c r="C103" s="1744"/>
      <c r="D103" s="1744"/>
      <c r="E103" s="1744"/>
      <c r="F103" s="1744"/>
      <c r="G103" s="1744"/>
      <c r="H103" s="1744"/>
      <c r="I103" s="1744"/>
      <c r="J103" s="1744"/>
      <c r="K103" s="1744"/>
      <c r="L103" s="1744"/>
      <c r="M103" s="1744"/>
      <c r="N103" s="1744"/>
      <c r="O103" s="1744"/>
      <c r="P103" s="1744"/>
      <c r="Q103" s="1744"/>
      <c r="R103" s="1744"/>
      <c r="S103" s="1744"/>
      <c r="T103" s="1744"/>
      <c r="U103" s="1744"/>
      <c r="V103" s="1744"/>
      <c r="W103" s="1744"/>
    </row>
    <row r="104" ht="15.75" hidden="1" customHeight="1">
      <c r="A104" s="1744"/>
      <c r="B104" s="1744"/>
      <c r="C104" s="1744"/>
      <c r="D104" s="1744"/>
      <c r="E104" s="1744"/>
      <c r="F104" s="1744"/>
      <c r="G104" s="1744"/>
      <c r="H104" s="1744"/>
      <c r="I104" s="1744"/>
      <c r="J104" s="1744"/>
      <c r="K104" s="1744"/>
      <c r="L104" s="1744"/>
      <c r="M104" s="1744"/>
      <c r="N104" s="1744"/>
      <c r="O104" s="1744"/>
      <c r="P104" s="1744"/>
      <c r="Q104" s="1744"/>
      <c r="R104" s="1744"/>
      <c r="S104" s="1744"/>
      <c r="T104" s="1744"/>
      <c r="U104" s="1744"/>
      <c r="V104" s="1744"/>
      <c r="W104" s="1744"/>
    </row>
    <row r="105" ht="15.75" hidden="1" customHeight="1">
      <c r="A105" s="1744"/>
      <c r="B105" s="1744"/>
      <c r="C105" s="1744"/>
      <c r="D105" s="1744"/>
      <c r="E105" s="1744"/>
      <c r="F105" s="1744"/>
      <c r="G105" s="1744"/>
      <c r="H105" s="1744"/>
      <c r="I105" s="1744"/>
      <c r="J105" s="1744"/>
      <c r="K105" s="1744"/>
      <c r="L105" s="1744"/>
      <c r="M105" s="1744"/>
      <c r="N105" s="1744"/>
      <c r="O105" s="1744"/>
      <c r="P105" s="1744"/>
      <c r="Q105" s="1744"/>
      <c r="R105" s="1744"/>
      <c r="S105" s="1744"/>
      <c r="T105" s="1744"/>
      <c r="U105" s="1744"/>
      <c r="V105" s="1744"/>
      <c r="W105" s="1744"/>
    </row>
    <row r="106" ht="15.75" hidden="1" customHeight="1">
      <c r="A106" s="1744"/>
      <c r="B106" s="1744"/>
      <c r="C106" s="1744"/>
      <c r="D106" s="1744"/>
      <c r="E106" s="1744"/>
      <c r="F106" s="1744"/>
      <c r="G106" s="1744"/>
      <c r="H106" s="1744"/>
      <c r="I106" s="1744"/>
      <c r="J106" s="1744"/>
      <c r="K106" s="1744"/>
      <c r="L106" s="1744"/>
      <c r="M106" s="1744"/>
      <c r="N106" s="1744"/>
      <c r="O106" s="1744"/>
      <c r="P106" s="1744"/>
      <c r="Q106" s="1744"/>
      <c r="R106" s="1744"/>
      <c r="S106" s="1744"/>
      <c r="T106" s="1744"/>
      <c r="U106" s="1744"/>
      <c r="V106" s="1744"/>
      <c r="W106" s="1744"/>
    </row>
    <row r="107" ht="15.75" hidden="1" customHeight="1">
      <c r="A107" s="1744"/>
      <c r="B107" s="1744"/>
      <c r="C107" s="1744"/>
      <c r="D107" s="1744"/>
      <c r="E107" s="1744"/>
      <c r="F107" s="1744"/>
      <c r="G107" s="1744"/>
      <c r="H107" s="1744"/>
      <c r="I107" s="1744"/>
      <c r="J107" s="1744"/>
      <c r="K107" s="1744"/>
      <c r="L107" s="1744"/>
      <c r="M107" s="1744"/>
      <c r="N107" s="1744"/>
      <c r="O107" s="1744"/>
      <c r="P107" s="1744"/>
      <c r="Q107" s="1744"/>
      <c r="R107" s="1744"/>
      <c r="S107" s="1744"/>
      <c r="T107" s="1744"/>
      <c r="U107" s="1744"/>
      <c r="V107" s="1744"/>
      <c r="W107" s="1744"/>
    </row>
    <row r="108" ht="15.75" hidden="1" customHeight="1">
      <c r="A108" s="1744"/>
      <c r="B108" s="1744"/>
      <c r="C108" s="1744"/>
      <c r="D108" s="1744"/>
      <c r="E108" s="1744"/>
      <c r="F108" s="1744"/>
      <c r="G108" s="1744"/>
      <c r="H108" s="1744"/>
      <c r="I108" s="1744"/>
      <c r="J108" s="1744"/>
      <c r="K108" s="1744"/>
      <c r="L108" s="1744"/>
      <c r="M108" s="1744"/>
      <c r="N108" s="1744"/>
      <c r="O108" s="1744"/>
      <c r="P108" s="1744"/>
      <c r="Q108" s="1744"/>
      <c r="R108" s="1744"/>
      <c r="S108" s="1744"/>
      <c r="T108" s="1744"/>
      <c r="U108" s="1744"/>
      <c r="V108" s="1744"/>
      <c r="W108" s="1744"/>
    </row>
    <row r="109" ht="15.75" hidden="1" customHeight="1">
      <c r="A109" s="1744"/>
      <c r="B109" s="1744"/>
      <c r="C109" s="1744"/>
      <c r="D109" s="1744"/>
      <c r="E109" s="1744"/>
      <c r="F109" s="1744"/>
      <c r="G109" s="1744"/>
      <c r="H109" s="1744"/>
      <c r="I109" s="1744"/>
      <c r="J109" s="1744"/>
      <c r="K109" s="1744"/>
      <c r="L109" s="1744"/>
      <c r="M109" s="1744"/>
      <c r="N109" s="1744"/>
      <c r="O109" s="1744"/>
      <c r="P109" s="1744"/>
      <c r="Q109" s="1744"/>
      <c r="R109" s="1744"/>
      <c r="S109" s="1744"/>
      <c r="T109" s="1744"/>
      <c r="U109" s="1744"/>
      <c r="V109" s="1744"/>
      <c r="W109" s="1744"/>
    </row>
    <row r="110" ht="15.75" hidden="1" customHeight="1">
      <c r="A110" s="1744"/>
      <c r="B110" s="1744"/>
      <c r="C110" s="1744"/>
      <c r="D110" s="1744"/>
      <c r="E110" s="1744"/>
      <c r="F110" s="1744"/>
      <c r="G110" s="1744"/>
      <c r="H110" s="1744"/>
      <c r="I110" s="1744"/>
      <c r="J110" s="1744"/>
      <c r="K110" s="1744"/>
      <c r="L110" s="1744"/>
      <c r="M110" s="1744"/>
      <c r="N110" s="1744"/>
      <c r="O110" s="1744"/>
      <c r="P110" s="1744"/>
      <c r="Q110" s="1744"/>
      <c r="R110" s="1744"/>
      <c r="S110" s="1744"/>
      <c r="T110" s="1744"/>
      <c r="U110" s="1744"/>
      <c r="V110" s="1744"/>
      <c r="W110" s="1744"/>
    </row>
    <row r="111" ht="15.75" hidden="1" customHeight="1">
      <c r="A111" s="1744"/>
      <c r="B111" s="1744"/>
      <c r="C111" s="1744"/>
      <c r="D111" s="1744"/>
      <c r="E111" s="1744"/>
      <c r="F111" s="1744"/>
      <c r="G111" s="1744"/>
      <c r="H111" s="1744"/>
      <c r="I111" s="1744"/>
      <c r="J111" s="1744"/>
      <c r="K111" s="1744"/>
      <c r="L111" s="1744"/>
      <c r="M111" s="1744"/>
      <c r="N111" s="1744"/>
      <c r="O111" s="1744"/>
      <c r="P111" s="1744"/>
      <c r="Q111" s="1744"/>
      <c r="R111" s="1744"/>
      <c r="S111" s="1744"/>
      <c r="T111" s="1744"/>
      <c r="U111" s="1744"/>
      <c r="V111" s="1744"/>
      <c r="W111" s="1744"/>
    </row>
    <row r="112" ht="15.75" hidden="1" customHeight="1">
      <c r="A112" s="1744"/>
      <c r="B112" s="1744"/>
      <c r="C112" s="1744"/>
      <c r="D112" s="1744"/>
      <c r="E112" s="1744"/>
      <c r="F112" s="1744"/>
      <c r="G112" s="1744"/>
      <c r="H112" s="1744"/>
      <c r="I112" s="1744"/>
      <c r="J112" s="1744"/>
      <c r="K112" s="1744"/>
      <c r="L112" s="1744"/>
      <c r="M112" s="1744"/>
      <c r="N112" s="1744"/>
      <c r="O112" s="1744"/>
      <c r="P112" s="1744"/>
      <c r="Q112" s="1744"/>
      <c r="R112" s="1744"/>
      <c r="S112" s="1744"/>
      <c r="T112" s="1744"/>
      <c r="U112" s="1744"/>
      <c r="V112" s="1744"/>
      <c r="W112" s="1744"/>
    </row>
    <row r="113" ht="15.75" hidden="1" customHeight="1">
      <c r="A113" s="1744"/>
      <c r="B113" s="1744"/>
      <c r="C113" s="1744"/>
      <c r="D113" s="1744"/>
      <c r="E113" s="1744"/>
      <c r="F113" s="1744"/>
      <c r="G113" s="1744"/>
      <c r="H113" s="1744"/>
      <c r="I113" s="1744"/>
      <c r="J113" s="1744"/>
      <c r="K113" s="1744"/>
      <c r="L113" s="1744"/>
      <c r="M113" s="1744"/>
      <c r="N113" s="1744"/>
      <c r="O113" s="1744"/>
      <c r="P113" s="1744"/>
      <c r="Q113" s="1744"/>
      <c r="R113" s="1744"/>
      <c r="S113" s="1744"/>
      <c r="T113" s="1744"/>
      <c r="U113" s="1744"/>
      <c r="V113" s="1744"/>
      <c r="W113" s="1744"/>
    </row>
    <row r="114" ht="15.75" hidden="1" customHeight="1">
      <c r="A114" s="1744"/>
      <c r="B114" s="1744"/>
      <c r="C114" s="1744"/>
      <c r="D114" s="1744"/>
      <c r="E114" s="1744"/>
      <c r="F114" s="1744"/>
      <c r="G114" s="1744"/>
      <c r="H114" s="1744"/>
      <c r="I114" s="1744"/>
      <c r="J114" s="1744"/>
      <c r="K114" s="1744"/>
      <c r="L114" s="1744"/>
      <c r="M114" s="1744"/>
      <c r="N114" s="1744"/>
      <c r="O114" s="1744"/>
      <c r="P114" s="1744"/>
      <c r="Q114" s="1744"/>
      <c r="R114" s="1744"/>
      <c r="S114" s="1744"/>
      <c r="T114" s="1744"/>
      <c r="U114" s="1744"/>
      <c r="V114" s="1744"/>
      <c r="W114" s="1744"/>
    </row>
    <row r="115" ht="15.75" hidden="1" customHeight="1">
      <c r="A115" s="1744"/>
      <c r="B115" s="1744"/>
      <c r="C115" s="1744"/>
      <c r="D115" s="1744"/>
      <c r="E115" s="1744"/>
      <c r="F115" s="1744"/>
      <c r="G115" s="1744"/>
      <c r="H115" s="1744"/>
      <c r="I115" s="1744"/>
      <c r="J115" s="1744"/>
      <c r="K115" s="1744"/>
      <c r="L115" s="1744"/>
      <c r="M115" s="1744"/>
      <c r="N115" s="1744"/>
      <c r="O115" s="1744"/>
      <c r="P115" s="1744"/>
      <c r="Q115" s="1744"/>
      <c r="R115" s="1744"/>
      <c r="S115" s="1744"/>
      <c r="T115" s="1744"/>
      <c r="U115" s="1744"/>
      <c r="V115" s="1744"/>
      <c r="W115" s="1744"/>
    </row>
    <row r="116" ht="15.75" hidden="1" customHeight="1">
      <c r="A116" s="1744"/>
      <c r="B116" s="1744"/>
      <c r="C116" s="1744"/>
      <c r="D116" s="1744"/>
      <c r="E116" s="1744"/>
      <c r="F116" s="1744"/>
      <c r="G116" s="1744"/>
      <c r="H116" s="1744"/>
      <c r="I116" s="1744"/>
      <c r="J116" s="1744"/>
      <c r="K116" s="1744"/>
      <c r="L116" s="1744"/>
      <c r="M116" s="1744"/>
      <c r="N116" s="1744"/>
      <c r="O116" s="1744"/>
      <c r="P116" s="1744"/>
      <c r="Q116" s="1744"/>
      <c r="R116" s="1744"/>
      <c r="S116" s="1744"/>
      <c r="T116" s="1744"/>
      <c r="U116" s="1744"/>
      <c r="V116" s="1744"/>
      <c r="W116" s="1744"/>
    </row>
    <row r="117" ht="15.75" hidden="1" customHeight="1">
      <c r="A117" s="1744"/>
      <c r="B117" s="1744"/>
      <c r="C117" s="1744"/>
      <c r="D117" s="1744"/>
      <c r="E117" s="1744"/>
      <c r="F117" s="1744"/>
      <c r="G117" s="1744"/>
      <c r="H117" s="1744"/>
      <c r="I117" s="1744"/>
      <c r="J117" s="1744"/>
      <c r="K117" s="1744"/>
      <c r="L117" s="1744"/>
      <c r="M117" s="1744"/>
      <c r="N117" s="1744"/>
      <c r="O117" s="1744"/>
      <c r="P117" s="1744"/>
      <c r="Q117" s="1744"/>
      <c r="R117" s="1744"/>
      <c r="S117" s="1744"/>
      <c r="T117" s="1744"/>
      <c r="U117" s="1744"/>
      <c r="V117" s="1744"/>
      <c r="W117" s="1744"/>
    </row>
    <row r="118" ht="15.75" hidden="1" customHeight="1">
      <c r="A118" s="1744"/>
      <c r="B118" s="1744"/>
      <c r="C118" s="1744"/>
      <c r="D118" s="1744"/>
      <c r="E118" s="1744"/>
      <c r="F118" s="1744"/>
      <c r="G118" s="1744"/>
      <c r="H118" s="1744"/>
      <c r="I118" s="1744"/>
      <c r="J118" s="1744"/>
      <c r="K118" s="1744"/>
      <c r="L118" s="1744"/>
      <c r="M118" s="1744"/>
      <c r="N118" s="1744"/>
      <c r="O118" s="1744"/>
      <c r="P118" s="1744"/>
      <c r="Q118" s="1744"/>
      <c r="R118" s="1744"/>
      <c r="S118" s="1744"/>
      <c r="T118" s="1744"/>
      <c r="U118" s="1744"/>
      <c r="V118" s="1744"/>
      <c r="W118" s="1744"/>
    </row>
    <row r="119" ht="15.75" hidden="1" customHeight="1">
      <c r="A119" s="1744"/>
      <c r="B119" s="1744"/>
      <c r="C119" s="1744"/>
      <c r="D119" s="1744"/>
      <c r="E119" s="1744"/>
      <c r="F119" s="1744"/>
      <c r="G119" s="1744"/>
      <c r="H119" s="1744"/>
      <c r="I119" s="1744"/>
      <c r="J119" s="1744"/>
      <c r="K119" s="1744"/>
      <c r="L119" s="1744"/>
      <c r="M119" s="1744"/>
      <c r="N119" s="1744"/>
      <c r="O119" s="1744"/>
      <c r="P119" s="1744"/>
      <c r="Q119" s="1744"/>
      <c r="R119" s="1744"/>
      <c r="S119" s="1744"/>
      <c r="T119" s="1744"/>
      <c r="U119" s="1744"/>
      <c r="V119" s="1744"/>
      <c r="W119" s="1744"/>
    </row>
    <row r="120" ht="15.75" hidden="1" customHeight="1">
      <c r="A120" s="1744"/>
      <c r="B120" s="1744"/>
      <c r="C120" s="1744"/>
      <c r="D120" s="1744"/>
      <c r="E120" s="1744"/>
      <c r="F120" s="1744"/>
      <c r="G120" s="1744"/>
      <c r="H120" s="1744"/>
      <c r="I120" s="1744"/>
      <c r="J120" s="1744"/>
      <c r="K120" s="1744"/>
      <c r="L120" s="1744"/>
      <c r="M120" s="1744"/>
      <c r="N120" s="1744"/>
      <c r="O120" s="1744"/>
      <c r="P120" s="1744"/>
      <c r="Q120" s="1744"/>
      <c r="R120" s="1744"/>
      <c r="S120" s="1744"/>
      <c r="T120" s="1744"/>
      <c r="U120" s="1744"/>
      <c r="V120" s="1744"/>
      <c r="W120" s="1744"/>
    </row>
    <row r="121" ht="15.75" hidden="1" customHeight="1">
      <c r="A121" s="1744"/>
      <c r="B121" s="1744"/>
      <c r="C121" s="1744"/>
      <c r="D121" s="1744"/>
      <c r="E121" s="1744"/>
      <c r="F121" s="1744"/>
      <c r="G121" s="1744"/>
      <c r="H121" s="1744"/>
      <c r="I121" s="1744"/>
      <c r="J121" s="1744"/>
      <c r="K121" s="1744"/>
      <c r="L121" s="1744"/>
      <c r="M121" s="1744"/>
      <c r="N121" s="1744"/>
      <c r="O121" s="1744"/>
      <c r="P121" s="1744"/>
      <c r="Q121" s="1744"/>
      <c r="R121" s="1744"/>
      <c r="S121" s="1744"/>
      <c r="T121" s="1744"/>
      <c r="U121" s="1744"/>
      <c r="V121" s="1744"/>
      <c r="W121" s="1744"/>
    </row>
    <row r="122" ht="15.75" hidden="1" customHeight="1">
      <c r="A122" s="1744"/>
      <c r="B122" s="1744"/>
      <c r="C122" s="1744"/>
      <c r="D122" s="1744"/>
      <c r="E122" s="1744"/>
      <c r="F122" s="1744"/>
      <c r="G122" s="1744"/>
      <c r="H122" s="1744"/>
      <c r="I122" s="1744"/>
      <c r="J122" s="1744"/>
      <c r="K122" s="1744"/>
      <c r="L122" s="1744"/>
      <c r="M122" s="1744"/>
      <c r="N122" s="1744"/>
      <c r="O122" s="1744"/>
      <c r="P122" s="1744"/>
      <c r="Q122" s="1744"/>
      <c r="R122" s="1744"/>
      <c r="S122" s="1744"/>
      <c r="T122" s="1744"/>
      <c r="U122" s="1744"/>
      <c r="V122" s="1744"/>
      <c r="W122" s="1744"/>
    </row>
    <row r="123" ht="15.75" hidden="1" customHeight="1">
      <c r="A123" s="1744"/>
      <c r="B123" s="1744"/>
      <c r="C123" s="1744"/>
      <c r="D123" s="1744"/>
      <c r="E123" s="1744"/>
      <c r="F123" s="1744"/>
      <c r="G123" s="1744"/>
      <c r="H123" s="1744"/>
      <c r="I123" s="1744"/>
      <c r="J123" s="1744"/>
      <c r="K123" s="1744"/>
      <c r="L123" s="1744"/>
      <c r="M123" s="1744"/>
      <c r="N123" s="1744"/>
      <c r="O123" s="1744"/>
      <c r="P123" s="1744"/>
      <c r="Q123" s="1744"/>
      <c r="R123" s="1744"/>
      <c r="S123" s="1744"/>
      <c r="T123" s="1744"/>
      <c r="U123" s="1744"/>
      <c r="V123" s="1744"/>
      <c r="W123" s="1744"/>
    </row>
    <row r="124" ht="15.75" hidden="1" customHeight="1">
      <c r="A124" s="1744"/>
      <c r="B124" s="1744"/>
      <c r="C124" s="1744"/>
      <c r="D124" s="1744"/>
      <c r="E124" s="1744"/>
      <c r="F124" s="1744"/>
      <c r="G124" s="1744"/>
      <c r="H124" s="1744"/>
      <c r="I124" s="1744"/>
      <c r="J124" s="1744"/>
      <c r="K124" s="1744"/>
      <c r="L124" s="1744"/>
      <c r="M124" s="1744"/>
      <c r="N124" s="1744"/>
      <c r="O124" s="1744"/>
      <c r="P124" s="1744"/>
      <c r="Q124" s="1744"/>
      <c r="R124" s="1744"/>
      <c r="S124" s="1744"/>
      <c r="T124" s="1744"/>
      <c r="U124" s="1744"/>
      <c r="V124" s="1744"/>
      <c r="W124" s="1744"/>
    </row>
    <row r="125" ht="15.75" hidden="1" customHeight="1">
      <c r="A125" s="1744"/>
      <c r="B125" s="1744"/>
      <c r="C125" s="1744"/>
      <c r="D125" s="1744"/>
      <c r="E125" s="1744"/>
      <c r="F125" s="1744"/>
      <c r="G125" s="1744"/>
      <c r="H125" s="1744"/>
      <c r="I125" s="1744"/>
      <c r="J125" s="1744"/>
      <c r="K125" s="1744"/>
      <c r="L125" s="1744"/>
      <c r="M125" s="1744"/>
      <c r="N125" s="1744"/>
      <c r="O125" s="1744"/>
      <c r="P125" s="1744"/>
      <c r="Q125" s="1744"/>
      <c r="R125" s="1744"/>
      <c r="S125" s="1744"/>
      <c r="T125" s="1744"/>
      <c r="U125" s="1744"/>
      <c r="V125" s="1744"/>
      <c r="W125" s="1744"/>
    </row>
    <row r="126" ht="15.75" hidden="1" customHeight="1">
      <c r="A126" s="1744"/>
      <c r="B126" s="1744"/>
      <c r="C126" s="1744"/>
      <c r="D126" s="1744"/>
      <c r="E126" s="1744"/>
      <c r="F126" s="1744"/>
      <c r="G126" s="1744"/>
      <c r="H126" s="1744"/>
      <c r="I126" s="1744"/>
      <c r="J126" s="1744"/>
      <c r="K126" s="1744"/>
      <c r="L126" s="1744"/>
      <c r="M126" s="1744"/>
      <c r="N126" s="1744"/>
      <c r="O126" s="1744"/>
      <c r="P126" s="1744"/>
      <c r="Q126" s="1744"/>
      <c r="R126" s="1744"/>
      <c r="S126" s="1744"/>
      <c r="T126" s="1744"/>
      <c r="U126" s="1744"/>
      <c r="V126" s="1744"/>
      <c r="W126" s="1744"/>
    </row>
    <row r="127" ht="15.75" hidden="1" customHeight="1">
      <c r="A127" s="1744"/>
      <c r="B127" s="1744"/>
      <c r="C127" s="1744"/>
      <c r="D127" s="1744"/>
      <c r="E127" s="1744"/>
      <c r="F127" s="1744"/>
      <c r="G127" s="1744"/>
      <c r="H127" s="1744"/>
      <c r="I127" s="1744"/>
      <c r="J127" s="1744"/>
      <c r="K127" s="1744"/>
      <c r="L127" s="1744"/>
      <c r="M127" s="1744"/>
      <c r="N127" s="1744"/>
      <c r="O127" s="1744"/>
      <c r="P127" s="1744"/>
      <c r="Q127" s="1744"/>
      <c r="R127" s="1744"/>
      <c r="S127" s="1744"/>
      <c r="T127" s="1744"/>
      <c r="U127" s="1744"/>
      <c r="V127" s="1744"/>
      <c r="W127" s="1744"/>
    </row>
    <row r="128" ht="15.75" hidden="1" customHeight="1">
      <c r="A128" s="1744"/>
      <c r="B128" s="1744"/>
      <c r="C128" s="1744"/>
      <c r="D128" s="1744"/>
      <c r="E128" s="1744"/>
      <c r="F128" s="1744"/>
      <c r="G128" s="1744"/>
      <c r="H128" s="1744"/>
      <c r="I128" s="1744"/>
      <c r="J128" s="1744"/>
      <c r="K128" s="1744"/>
      <c r="L128" s="1744"/>
      <c r="M128" s="1744"/>
      <c r="N128" s="1744"/>
      <c r="O128" s="1744"/>
      <c r="P128" s="1744"/>
      <c r="Q128" s="1744"/>
      <c r="R128" s="1744"/>
      <c r="S128" s="1744"/>
      <c r="T128" s="1744"/>
      <c r="U128" s="1744"/>
      <c r="V128" s="1744"/>
      <c r="W128" s="1744"/>
    </row>
    <row r="129" ht="15.75" hidden="1" customHeight="1">
      <c r="A129" s="1744"/>
      <c r="B129" s="1744"/>
      <c r="C129" s="1744"/>
      <c r="D129" s="1744"/>
      <c r="E129" s="1744"/>
      <c r="F129" s="1744"/>
      <c r="G129" s="1744"/>
      <c r="H129" s="1744"/>
      <c r="I129" s="1744"/>
      <c r="J129" s="1744"/>
      <c r="K129" s="1744"/>
      <c r="L129" s="1744"/>
      <c r="M129" s="1744"/>
      <c r="N129" s="1744"/>
      <c r="O129" s="1744"/>
      <c r="P129" s="1744"/>
      <c r="Q129" s="1744"/>
      <c r="R129" s="1744"/>
      <c r="S129" s="1744"/>
      <c r="T129" s="1744"/>
      <c r="U129" s="1744"/>
      <c r="V129" s="1744"/>
      <c r="W129" s="1744"/>
    </row>
    <row r="130" ht="15.75" hidden="1" customHeight="1">
      <c r="A130" s="1744"/>
      <c r="B130" s="1744"/>
      <c r="C130" s="1744"/>
      <c r="D130" s="1744"/>
      <c r="E130" s="1744"/>
      <c r="F130" s="1744"/>
      <c r="G130" s="1744"/>
      <c r="H130" s="1744"/>
      <c r="I130" s="1744"/>
      <c r="J130" s="1744"/>
      <c r="K130" s="1744"/>
      <c r="L130" s="1744"/>
      <c r="M130" s="1744"/>
      <c r="N130" s="1744"/>
      <c r="O130" s="1744"/>
      <c r="P130" s="1744"/>
      <c r="Q130" s="1744"/>
      <c r="R130" s="1744"/>
      <c r="S130" s="1744"/>
      <c r="T130" s="1744"/>
      <c r="U130" s="1744"/>
      <c r="V130" s="1744"/>
      <c r="W130" s="1744"/>
    </row>
    <row r="131" ht="15.75" hidden="1" customHeight="1">
      <c r="A131" s="1744"/>
      <c r="B131" s="1744"/>
      <c r="C131" s="1744"/>
      <c r="D131" s="1744"/>
      <c r="E131" s="1744"/>
      <c r="F131" s="1744"/>
      <c r="G131" s="1744"/>
      <c r="H131" s="1744"/>
      <c r="I131" s="1744"/>
      <c r="J131" s="1744"/>
      <c r="K131" s="1744"/>
      <c r="L131" s="1744"/>
      <c r="M131" s="1744"/>
      <c r="N131" s="1744"/>
      <c r="O131" s="1744"/>
      <c r="P131" s="1744"/>
      <c r="Q131" s="1744"/>
      <c r="R131" s="1744"/>
      <c r="S131" s="1744"/>
      <c r="T131" s="1744"/>
      <c r="U131" s="1744"/>
      <c r="V131" s="1744"/>
      <c r="W131" s="1744"/>
    </row>
    <row r="132" ht="15.75" hidden="1" customHeight="1">
      <c r="A132" s="1744"/>
      <c r="B132" s="1744"/>
      <c r="C132" s="1744"/>
      <c r="D132" s="1744"/>
      <c r="E132" s="1744"/>
      <c r="F132" s="1744"/>
      <c r="G132" s="1744"/>
      <c r="H132" s="1744"/>
      <c r="I132" s="1744"/>
      <c r="J132" s="1744"/>
      <c r="K132" s="1744"/>
      <c r="L132" s="1744"/>
      <c r="M132" s="1744"/>
      <c r="N132" s="1744"/>
      <c r="O132" s="1744"/>
      <c r="P132" s="1744"/>
      <c r="Q132" s="1744"/>
      <c r="R132" s="1744"/>
      <c r="S132" s="1744"/>
      <c r="T132" s="1744"/>
      <c r="U132" s="1744"/>
      <c r="V132" s="1744"/>
      <c r="W132" s="1744"/>
    </row>
    <row r="133" ht="15.75" hidden="1" customHeight="1">
      <c r="A133" s="1744"/>
      <c r="B133" s="1744"/>
      <c r="C133" s="1744"/>
      <c r="D133" s="1744"/>
      <c r="E133" s="1744"/>
      <c r="F133" s="1744"/>
      <c r="G133" s="1744"/>
      <c r="H133" s="1744"/>
      <c r="I133" s="1744"/>
      <c r="J133" s="1744"/>
      <c r="K133" s="1744"/>
      <c r="L133" s="1744"/>
      <c r="M133" s="1744"/>
      <c r="N133" s="1744"/>
      <c r="O133" s="1744"/>
      <c r="P133" s="1744"/>
      <c r="Q133" s="1744"/>
      <c r="R133" s="1744"/>
      <c r="S133" s="1744"/>
      <c r="T133" s="1744"/>
      <c r="U133" s="1744"/>
      <c r="V133" s="1744"/>
      <c r="W133" s="1744"/>
    </row>
    <row r="134" ht="15.75" hidden="1" customHeight="1">
      <c r="A134" s="1744"/>
      <c r="B134" s="1744"/>
      <c r="C134" s="1744"/>
      <c r="D134" s="1744"/>
      <c r="E134" s="1744"/>
      <c r="F134" s="1744"/>
      <c r="G134" s="1744"/>
      <c r="H134" s="1744"/>
      <c r="I134" s="1744"/>
      <c r="J134" s="1744"/>
      <c r="K134" s="1744"/>
      <c r="L134" s="1744"/>
      <c r="M134" s="1744"/>
      <c r="N134" s="1744"/>
      <c r="O134" s="1744"/>
      <c r="P134" s="1744"/>
      <c r="Q134" s="1744"/>
      <c r="R134" s="1744"/>
      <c r="S134" s="1744"/>
      <c r="T134" s="1744"/>
      <c r="U134" s="1744"/>
      <c r="V134" s="1744"/>
      <c r="W134" s="1744"/>
    </row>
    <row r="135" ht="15.75" hidden="1" customHeight="1">
      <c r="A135" s="1744"/>
      <c r="B135" s="1744"/>
      <c r="C135" s="1744"/>
      <c r="D135" s="1744"/>
      <c r="E135" s="1744"/>
      <c r="F135" s="1744"/>
      <c r="G135" s="1744"/>
      <c r="H135" s="1744"/>
      <c r="I135" s="1744"/>
      <c r="J135" s="1744"/>
      <c r="K135" s="1744"/>
      <c r="L135" s="1744"/>
      <c r="M135" s="1744"/>
      <c r="N135" s="1744"/>
      <c r="O135" s="1744"/>
      <c r="P135" s="1744"/>
      <c r="Q135" s="1744"/>
      <c r="R135" s="1744"/>
      <c r="S135" s="1744"/>
      <c r="T135" s="1744"/>
      <c r="U135" s="1744"/>
      <c r="V135" s="1744"/>
      <c r="W135" s="1744"/>
    </row>
    <row r="136" ht="15.75" hidden="1" customHeight="1">
      <c r="A136" s="1744"/>
      <c r="B136" s="1744"/>
      <c r="C136" s="1744"/>
      <c r="D136" s="1744"/>
      <c r="E136" s="1744"/>
      <c r="F136" s="1744"/>
      <c r="G136" s="1744"/>
      <c r="H136" s="1744"/>
      <c r="I136" s="1744"/>
      <c r="J136" s="1744"/>
      <c r="K136" s="1744"/>
      <c r="L136" s="1744"/>
      <c r="M136" s="1744"/>
      <c r="N136" s="1744"/>
      <c r="O136" s="1744"/>
      <c r="P136" s="1744"/>
      <c r="Q136" s="1744"/>
      <c r="R136" s="1744"/>
      <c r="S136" s="1744"/>
      <c r="T136" s="1744"/>
      <c r="U136" s="1744"/>
      <c r="V136" s="1744"/>
      <c r="W136" s="1744"/>
    </row>
    <row r="137" ht="15.75" hidden="1" customHeight="1">
      <c r="A137" s="1744"/>
      <c r="B137" s="1744"/>
      <c r="C137" s="1744"/>
      <c r="D137" s="1744"/>
      <c r="E137" s="1744"/>
      <c r="F137" s="1744"/>
      <c r="G137" s="1744"/>
      <c r="H137" s="1744"/>
      <c r="I137" s="1744"/>
      <c r="J137" s="1744"/>
      <c r="K137" s="1744"/>
      <c r="L137" s="1744"/>
      <c r="M137" s="1744"/>
      <c r="N137" s="1744"/>
      <c r="O137" s="1744"/>
      <c r="P137" s="1744"/>
      <c r="Q137" s="1744"/>
      <c r="R137" s="1744"/>
      <c r="S137" s="1744"/>
      <c r="T137" s="1744"/>
      <c r="U137" s="1744"/>
      <c r="V137" s="1744"/>
      <c r="W137" s="1744"/>
    </row>
    <row r="138" ht="15.75" hidden="1" customHeight="1">
      <c r="A138" s="1744"/>
      <c r="B138" s="1744"/>
      <c r="C138" s="1744"/>
      <c r="D138" s="1744"/>
      <c r="E138" s="1744"/>
      <c r="F138" s="1744"/>
      <c r="G138" s="1744"/>
      <c r="H138" s="1744"/>
      <c r="I138" s="1744"/>
      <c r="J138" s="1744"/>
      <c r="K138" s="1744"/>
      <c r="L138" s="1744"/>
      <c r="M138" s="1744"/>
      <c r="N138" s="1744"/>
      <c r="O138" s="1744"/>
      <c r="P138" s="1744"/>
      <c r="Q138" s="1744"/>
      <c r="R138" s="1744"/>
      <c r="S138" s="1744"/>
      <c r="T138" s="1744"/>
      <c r="U138" s="1744"/>
      <c r="V138" s="1744"/>
      <c r="W138" s="1744"/>
    </row>
    <row r="139" ht="15.75" hidden="1" customHeight="1">
      <c r="A139" s="1744"/>
      <c r="B139" s="1744"/>
      <c r="C139" s="1744"/>
      <c r="D139" s="1744"/>
      <c r="E139" s="1744"/>
      <c r="F139" s="1744"/>
      <c r="G139" s="1744"/>
      <c r="H139" s="1744"/>
      <c r="I139" s="1744"/>
      <c r="J139" s="1744"/>
      <c r="K139" s="1744"/>
      <c r="L139" s="1744"/>
      <c r="M139" s="1744"/>
      <c r="N139" s="1744"/>
      <c r="O139" s="1744"/>
      <c r="P139" s="1744"/>
      <c r="Q139" s="1744"/>
      <c r="R139" s="1744"/>
      <c r="S139" s="1744"/>
      <c r="T139" s="1744"/>
      <c r="U139" s="1744"/>
      <c r="V139" s="1744"/>
      <c r="W139" s="1744"/>
    </row>
    <row r="140" ht="15.75" hidden="1" customHeight="1">
      <c r="A140" s="1744"/>
      <c r="B140" s="1744"/>
      <c r="C140" s="1744"/>
      <c r="D140" s="1744"/>
      <c r="E140" s="1744"/>
      <c r="F140" s="1744"/>
      <c r="G140" s="1744"/>
      <c r="H140" s="1744"/>
      <c r="I140" s="1744"/>
      <c r="J140" s="1744"/>
      <c r="K140" s="1744"/>
      <c r="L140" s="1744"/>
      <c r="M140" s="1744"/>
      <c r="N140" s="1744"/>
      <c r="O140" s="1744"/>
      <c r="P140" s="1744"/>
      <c r="Q140" s="1744"/>
      <c r="R140" s="1744"/>
      <c r="S140" s="1744"/>
      <c r="T140" s="1744"/>
      <c r="U140" s="1744"/>
      <c r="V140" s="1744"/>
      <c r="W140" s="1744"/>
    </row>
    <row r="141" ht="15.75" hidden="1" customHeight="1">
      <c r="A141" s="1744"/>
      <c r="B141" s="1744"/>
      <c r="C141" s="1744"/>
      <c r="D141" s="1744"/>
      <c r="E141" s="1744"/>
      <c r="F141" s="1744"/>
      <c r="G141" s="1744"/>
      <c r="H141" s="1744"/>
      <c r="I141" s="1744"/>
      <c r="J141" s="1744"/>
      <c r="K141" s="1744"/>
      <c r="L141" s="1744"/>
      <c r="M141" s="1744"/>
      <c r="N141" s="1744"/>
      <c r="O141" s="1744"/>
      <c r="P141" s="1744"/>
      <c r="Q141" s="1744"/>
      <c r="R141" s="1744"/>
      <c r="S141" s="1744"/>
      <c r="T141" s="1744"/>
      <c r="U141" s="1744"/>
      <c r="V141" s="1744"/>
      <c r="W141" s="1744"/>
    </row>
    <row r="142" ht="15.75" hidden="1" customHeight="1">
      <c r="A142" s="1744"/>
      <c r="B142" s="1744"/>
      <c r="C142" s="1744"/>
      <c r="D142" s="1744"/>
      <c r="E142" s="1744"/>
      <c r="F142" s="1744"/>
      <c r="G142" s="1744"/>
      <c r="H142" s="1744"/>
      <c r="I142" s="1744"/>
      <c r="J142" s="1744"/>
      <c r="K142" s="1744"/>
      <c r="L142" s="1744"/>
      <c r="M142" s="1744"/>
      <c r="N142" s="1744"/>
      <c r="O142" s="1744"/>
      <c r="P142" s="1744"/>
      <c r="Q142" s="1744"/>
      <c r="R142" s="1744"/>
      <c r="S142" s="1744"/>
      <c r="T142" s="1744"/>
      <c r="U142" s="1744"/>
      <c r="V142" s="1744"/>
      <c r="W142" s="1744"/>
    </row>
    <row r="143" ht="15.75" hidden="1" customHeight="1">
      <c r="A143" s="1744"/>
      <c r="B143" s="1744"/>
      <c r="C143" s="1744"/>
      <c r="D143" s="1744"/>
      <c r="E143" s="1744"/>
      <c r="F143" s="1744"/>
      <c r="G143" s="1744"/>
      <c r="H143" s="1744"/>
      <c r="I143" s="1744"/>
      <c r="J143" s="1744"/>
      <c r="K143" s="1744"/>
      <c r="L143" s="1744"/>
      <c r="M143" s="1744"/>
      <c r="N143" s="1744"/>
      <c r="O143" s="1744"/>
      <c r="P143" s="1744"/>
      <c r="Q143" s="1744"/>
      <c r="R143" s="1744"/>
      <c r="S143" s="1744"/>
      <c r="T143" s="1744"/>
      <c r="U143" s="1744"/>
      <c r="V143" s="1744"/>
      <c r="W143" s="1744"/>
    </row>
    <row r="144" ht="15.75" hidden="1" customHeight="1">
      <c r="A144" s="1744"/>
      <c r="B144" s="1744"/>
      <c r="C144" s="1744"/>
      <c r="D144" s="1744"/>
      <c r="E144" s="1744"/>
      <c r="F144" s="1744"/>
      <c r="G144" s="1744"/>
      <c r="H144" s="1744"/>
      <c r="I144" s="1744"/>
      <c r="J144" s="1744"/>
      <c r="K144" s="1744"/>
      <c r="L144" s="1744"/>
      <c r="M144" s="1744"/>
      <c r="N144" s="1744"/>
      <c r="O144" s="1744"/>
      <c r="P144" s="1744"/>
      <c r="Q144" s="1744"/>
      <c r="R144" s="1744"/>
      <c r="S144" s="1744"/>
      <c r="T144" s="1744"/>
      <c r="U144" s="1744"/>
      <c r="V144" s="1744"/>
      <c r="W144" s="1744"/>
    </row>
    <row r="145" ht="15.75" hidden="1" customHeight="1">
      <c r="A145" s="1744"/>
      <c r="B145" s="1744"/>
      <c r="C145" s="1744"/>
      <c r="D145" s="1744"/>
      <c r="E145" s="1744"/>
      <c r="F145" s="1744"/>
      <c r="G145" s="1744"/>
      <c r="H145" s="1744"/>
      <c r="I145" s="1744"/>
      <c r="J145" s="1744"/>
      <c r="K145" s="1744"/>
      <c r="L145" s="1744"/>
      <c r="M145" s="1744"/>
      <c r="N145" s="1744"/>
      <c r="O145" s="1744"/>
      <c r="P145" s="1744"/>
      <c r="Q145" s="1744"/>
      <c r="R145" s="1744"/>
      <c r="S145" s="1744"/>
      <c r="T145" s="1744"/>
      <c r="U145" s="1744"/>
      <c r="V145" s="1744"/>
      <c r="W145" s="1744"/>
    </row>
    <row r="146" ht="15.75" hidden="1" customHeight="1">
      <c r="A146" s="1744"/>
      <c r="B146" s="1744"/>
      <c r="C146" s="1744"/>
      <c r="D146" s="1744"/>
      <c r="E146" s="1744"/>
      <c r="F146" s="1744"/>
      <c r="G146" s="1744"/>
      <c r="H146" s="1744"/>
      <c r="I146" s="1744"/>
      <c r="J146" s="1744"/>
      <c r="K146" s="1744"/>
      <c r="L146" s="1744"/>
      <c r="M146" s="1744"/>
      <c r="N146" s="1744"/>
      <c r="O146" s="1744"/>
      <c r="P146" s="1744"/>
      <c r="Q146" s="1744"/>
      <c r="R146" s="1744"/>
      <c r="S146" s="1744"/>
      <c r="T146" s="1744"/>
      <c r="U146" s="1744"/>
      <c r="V146" s="1744"/>
      <c r="W146" s="1744"/>
    </row>
    <row r="147" ht="15.75" hidden="1" customHeight="1">
      <c r="A147" s="1744"/>
      <c r="B147" s="1744"/>
      <c r="C147" s="1744"/>
      <c r="D147" s="1744"/>
      <c r="E147" s="1744"/>
      <c r="F147" s="1744"/>
      <c r="G147" s="1744"/>
      <c r="H147" s="1744"/>
      <c r="I147" s="1744"/>
      <c r="J147" s="1744"/>
      <c r="K147" s="1744"/>
      <c r="L147" s="1744"/>
      <c r="M147" s="1744"/>
      <c r="N147" s="1744"/>
      <c r="O147" s="1744"/>
      <c r="P147" s="1744"/>
      <c r="Q147" s="1744"/>
      <c r="R147" s="1744"/>
      <c r="S147" s="1744"/>
      <c r="T147" s="1744"/>
      <c r="U147" s="1744"/>
      <c r="V147" s="1744"/>
      <c r="W147" s="1744"/>
    </row>
    <row r="148" ht="15.75" hidden="1" customHeight="1">
      <c r="A148" s="1744"/>
      <c r="B148" s="1744"/>
      <c r="C148" s="1744"/>
      <c r="D148" s="1744"/>
      <c r="E148" s="1744"/>
      <c r="F148" s="1744"/>
      <c r="G148" s="1744"/>
      <c r="H148" s="1744"/>
      <c r="I148" s="1744"/>
      <c r="J148" s="1744"/>
      <c r="K148" s="1744"/>
      <c r="L148" s="1744"/>
      <c r="M148" s="1744"/>
      <c r="N148" s="1744"/>
      <c r="O148" s="1744"/>
      <c r="P148" s="1744"/>
      <c r="Q148" s="1744"/>
      <c r="R148" s="1744"/>
      <c r="S148" s="1744"/>
      <c r="T148" s="1744"/>
      <c r="U148" s="1744"/>
      <c r="V148" s="1744"/>
      <c r="W148" s="1744"/>
    </row>
    <row r="149" ht="15.75" hidden="1" customHeight="1">
      <c r="A149" s="1744"/>
      <c r="B149" s="1744"/>
      <c r="C149" s="1744"/>
      <c r="D149" s="1744"/>
      <c r="E149" s="1744"/>
      <c r="F149" s="1744"/>
      <c r="G149" s="1744"/>
      <c r="H149" s="1744"/>
      <c r="I149" s="1744"/>
      <c r="J149" s="1744"/>
      <c r="K149" s="1744"/>
      <c r="L149" s="1744"/>
      <c r="M149" s="1744"/>
      <c r="N149" s="1744"/>
      <c r="O149" s="1744"/>
      <c r="P149" s="1744"/>
      <c r="Q149" s="1744"/>
      <c r="R149" s="1744"/>
      <c r="S149" s="1744"/>
      <c r="T149" s="1744"/>
      <c r="U149" s="1744"/>
      <c r="V149" s="1744"/>
      <c r="W149" s="1744"/>
    </row>
    <row r="150" ht="15.75" hidden="1" customHeight="1">
      <c r="A150" s="1744"/>
      <c r="B150" s="1744"/>
      <c r="C150" s="1744"/>
      <c r="D150" s="1744"/>
      <c r="E150" s="1744"/>
      <c r="F150" s="1744"/>
      <c r="G150" s="1744"/>
      <c r="H150" s="1744"/>
      <c r="I150" s="1744"/>
      <c r="J150" s="1744"/>
      <c r="K150" s="1744"/>
      <c r="L150" s="1744"/>
      <c r="M150" s="1744"/>
      <c r="N150" s="1744"/>
      <c r="O150" s="1744"/>
      <c r="P150" s="1744"/>
      <c r="Q150" s="1744"/>
      <c r="R150" s="1744"/>
      <c r="S150" s="1744"/>
      <c r="T150" s="1744"/>
      <c r="U150" s="1744"/>
      <c r="V150" s="1744"/>
      <c r="W150" s="1744"/>
    </row>
    <row r="151" ht="15.75" hidden="1" customHeight="1">
      <c r="A151" s="1744"/>
      <c r="B151" s="1744"/>
      <c r="C151" s="1744"/>
      <c r="D151" s="1744"/>
      <c r="E151" s="1744"/>
      <c r="F151" s="1744"/>
      <c r="G151" s="1744"/>
      <c r="H151" s="1744"/>
      <c r="I151" s="1744"/>
      <c r="J151" s="1744"/>
      <c r="K151" s="1744"/>
      <c r="L151" s="1744"/>
      <c r="M151" s="1744"/>
      <c r="N151" s="1744"/>
      <c r="O151" s="1744"/>
      <c r="P151" s="1744"/>
      <c r="Q151" s="1744"/>
      <c r="R151" s="1744"/>
      <c r="S151" s="1744"/>
      <c r="T151" s="1744"/>
      <c r="U151" s="1744"/>
      <c r="V151" s="1744"/>
      <c r="W151" s="1744"/>
    </row>
    <row r="152" ht="15.75" hidden="1" customHeight="1">
      <c r="A152" s="1744"/>
      <c r="B152" s="1744"/>
      <c r="C152" s="1744"/>
      <c r="D152" s="1744"/>
      <c r="E152" s="1744"/>
      <c r="F152" s="1744"/>
      <c r="G152" s="1744"/>
      <c r="H152" s="1744"/>
      <c r="I152" s="1744"/>
      <c r="J152" s="1744"/>
      <c r="K152" s="1744"/>
      <c r="L152" s="1744"/>
      <c r="M152" s="1744"/>
      <c r="N152" s="1744"/>
      <c r="O152" s="1744"/>
      <c r="P152" s="1744"/>
      <c r="Q152" s="1744"/>
      <c r="R152" s="1744"/>
      <c r="S152" s="1744"/>
      <c r="T152" s="1744"/>
      <c r="U152" s="1744"/>
      <c r="V152" s="1744"/>
      <c r="W152" s="1744"/>
    </row>
    <row r="153" ht="15.75" hidden="1" customHeight="1">
      <c r="A153" s="1744"/>
      <c r="B153" s="1744"/>
      <c r="C153" s="1744"/>
      <c r="D153" s="1744"/>
      <c r="E153" s="1744"/>
      <c r="F153" s="1744"/>
      <c r="G153" s="1744"/>
      <c r="H153" s="1744"/>
      <c r="I153" s="1744"/>
      <c r="J153" s="1744"/>
      <c r="K153" s="1744"/>
      <c r="L153" s="1744"/>
      <c r="M153" s="1744"/>
      <c r="N153" s="1744"/>
      <c r="O153" s="1744"/>
      <c r="P153" s="1744"/>
      <c r="Q153" s="1744"/>
      <c r="R153" s="1744"/>
      <c r="S153" s="1744"/>
      <c r="T153" s="1744"/>
      <c r="U153" s="1744"/>
      <c r="V153" s="1744"/>
      <c r="W153" s="1744"/>
    </row>
    <row r="154" ht="15.75" hidden="1" customHeight="1">
      <c r="A154" s="1744"/>
      <c r="B154" s="1744"/>
      <c r="C154" s="1744"/>
      <c r="D154" s="1744"/>
      <c r="E154" s="1744"/>
      <c r="F154" s="1744"/>
      <c r="G154" s="1744"/>
      <c r="H154" s="1744"/>
      <c r="I154" s="1744"/>
      <c r="J154" s="1744"/>
      <c r="K154" s="1744"/>
      <c r="L154" s="1744"/>
      <c r="M154" s="1744"/>
      <c r="N154" s="1744"/>
      <c r="O154" s="1744"/>
      <c r="P154" s="1744"/>
      <c r="Q154" s="1744"/>
      <c r="R154" s="1744"/>
      <c r="S154" s="1744"/>
      <c r="T154" s="1744"/>
      <c r="U154" s="1744"/>
      <c r="V154" s="1744"/>
      <c r="W154" s="1744"/>
    </row>
    <row r="155" ht="15.75" hidden="1" customHeight="1">
      <c r="A155" s="1744"/>
      <c r="B155" s="1744"/>
      <c r="C155" s="1744"/>
      <c r="D155" s="1744"/>
      <c r="E155" s="1744"/>
      <c r="F155" s="1744"/>
      <c r="G155" s="1744"/>
      <c r="H155" s="1744"/>
      <c r="I155" s="1744"/>
      <c r="J155" s="1744"/>
      <c r="K155" s="1744"/>
      <c r="L155" s="1744"/>
      <c r="M155" s="1744"/>
      <c r="N155" s="1744"/>
      <c r="O155" s="1744"/>
      <c r="P155" s="1744"/>
      <c r="Q155" s="1744"/>
      <c r="R155" s="1744"/>
      <c r="S155" s="1744"/>
      <c r="T155" s="1744"/>
      <c r="U155" s="1744"/>
      <c r="V155" s="1744"/>
      <c r="W155" s="1744"/>
    </row>
    <row r="156" ht="15.75" hidden="1" customHeight="1">
      <c r="A156" s="1744"/>
      <c r="B156" s="1744"/>
      <c r="C156" s="1744"/>
      <c r="D156" s="1744"/>
      <c r="E156" s="1744"/>
      <c r="F156" s="1744"/>
      <c r="G156" s="1744"/>
      <c r="H156" s="1744"/>
      <c r="I156" s="1744"/>
      <c r="J156" s="1744"/>
      <c r="K156" s="1744"/>
      <c r="L156" s="1744"/>
      <c r="M156" s="1744"/>
      <c r="N156" s="1744"/>
      <c r="O156" s="1744"/>
      <c r="P156" s="1744"/>
      <c r="Q156" s="1744"/>
      <c r="R156" s="1744"/>
      <c r="S156" s="1744"/>
      <c r="T156" s="1744"/>
      <c r="U156" s="1744"/>
      <c r="V156" s="1744"/>
      <c r="W156" s="1744"/>
    </row>
    <row r="157" ht="15.75" hidden="1" customHeight="1">
      <c r="A157" s="1744"/>
      <c r="B157" s="1744"/>
      <c r="C157" s="1744"/>
      <c r="D157" s="1744"/>
      <c r="E157" s="1744"/>
      <c r="F157" s="1744"/>
      <c r="G157" s="1744"/>
      <c r="H157" s="1744"/>
      <c r="I157" s="1744"/>
      <c r="J157" s="1744"/>
      <c r="K157" s="1744"/>
      <c r="L157" s="1744"/>
      <c r="M157" s="1744"/>
      <c r="N157" s="1744"/>
      <c r="O157" s="1744"/>
      <c r="P157" s="1744"/>
      <c r="Q157" s="1744"/>
      <c r="R157" s="1744"/>
      <c r="S157" s="1744"/>
      <c r="T157" s="1744"/>
      <c r="U157" s="1744"/>
      <c r="V157" s="1744"/>
      <c r="W157" s="1744"/>
    </row>
    <row r="158" ht="15.75" hidden="1" customHeight="1">
      <c r="A158" s="1744"/>
      <c r="B158" s="1744"/>
      <c r="C158" s="1744"/>
      <c r="D158" s="1744"/>
      <c r="E158" s="1744"/>
      <c r="F158" s="1744"/>
      <c r="G158" s="1744"/>
      <c r="H158" s="1744"/>
      <c r="I158" s="1744"/>
      <c r="J158" s="1744"/>
      <c r="K158" s="1744"/>
      <c r="L158" s="1744"/>
      <c r="M158" s="1744"/>
      <c r="N158" s="1744"/>
      <c r="O158" s="1744"/>
      <c r="P158" s="1744"/>
      <c r="Q158" s="1744"/>
      <c r="R158" s="1744"/>
      <c r="S158" s="1744"/>
      <c r="T158" s="1744"/>
      <c r="U158" s="1744"/>
      <c r="V158" s="1744"/>
      <c r="W158" s="1744"/>
    </row>
    <row r="159" ht="15.75" hidden="1" customHeight="1">
      <c r="A159" s="1744"/>
      <c r="B159" s="1744"/>
      <c r="C159" s="1744"/>
      <c r="D159" s="1744"/>
      <c r="E159" s="1744"/>
      <c r="F159" s="1744"/>
      <c r="G159" s="1744"/>
      <c r="H159" s="1744"/>
      <c r="I159" s="1744"/>
      <c r="J159" s="1744"/>
      <c r="K159" s="1744"/>
      <c r="L159" s="1744"/>
      <c r="M159" s="1744"/>
      <c r="N159" s="1744"/>
      <c r="O159" s="1744"/>
      <c r="P159" s="1744"/>
      <c r="Q159" s="1744"/>
      <c r="R159" s="1744"/>
      <c r="S159" s="1744"/>
      <c r="T159" s="1744"/>
      <c r="U159" s="1744"/>
      <c r="V159" s="1744"/>
      <c r="W159" s="1744"/>
    </row>
    <row r="160" ht="15.75" hidden="1" customHeight="1">
      <c r="A160" s="1744"/>
      <c r="B160" s="1744"/>
      <c r="C160" s="1744"/>
      <c r="D160" s="1744"/>
      <c r="E160" s="1744"/>
      <c r="F160" s="1744"/>
      <c r="G160" s="1744"/>
      <c r="H160" s="1744"/>
      <c r="I160" s="1744"/>
      <c r="J160" s="1744"/>
      <c r="K160" s="1744"/>
      <c r="L160" s="1744"/>
      <c r="M160" s="1744"/>
      <c r="N160" s="1744"/>
      <c r="O160" s="1744"/>
      <c r="P160" s="1744"/>
      <c r="Q160" s="1744"/>
      <c r="R160" s="1744"/>
      <c r="S160" s="1744"/>
      <c r="T160" s="1744"/>
      <c r="U160" s="1744"/>
      <c r="V160" s="1744"/>
      <c r="W160" s="1744"/>
    </row>
    <row r="161" ht="15.75" hidden="1" customHeight="1">
      <c r="A161" s="1744"/>
      <c r="B161" s="1744"/>
      <c r="C161" s="1744"/>
      <c r="D161" s="1744"/>
      <c r="E161" s="1744"/>
      <c r="F161" s="1744"/>
      <c r="G161" s="1744"/>
      <c r="H161" s="1744"/>
      <c r="I161" s="1744"/>
      <c r="J161" s="1744"/>
      <c r="K161" s="1744"/>
      <c r="L161" s="1744"/>
      <c r="M161" s="1744"/>
      <c r="N161" s="1744"/>
      <c r="O161" s="1744"/>
      <c r="P161" s="1744"/>
      <c r="Q161" s="1744"/>
      <c r="R161" s="1744"/>
      <c r="S161" s="1744"/>
      <c r="T161" s="1744"/>
      <c r="U161" s="1744"/>
      <c r="V161" s="1744"/>
      <c r="W161" s="1744"/>
    </row>
    <row r="162" ht="15.75" hidden="1" customHeight="1">
      <c r="A162" s="1744"/>
      <c r="B162" s="1744"/>
      <c r="C162" s="1744"/>
      <c r="D162" s="1744"/>
      <c r="E162" s="1744"/>
      <c r="F162" s="1744"/>
      <c r="G162" s="1744"/>
      <c r="H162" s="1744"/>
      <c r="I162" s="1744"/>
      <c r="J162" s="1744"/>
      <c r="K162" s="1744"/>
      <c r="L162" s="1744"/>
      <c r="M162" s="1744"/>
      <c r="N162" s="1744"/>
      <c r="O162" s="1744"/>
      <c r="P162" s="1744"/>
      <c r="Q162" s="1744"/>
      <c r="R162" s="1744"/>
      <c r="S162" s="1744"/>
      <c r="T162" s="1744"/>
      <c r="U162" s="1744"/>
      <c r="V162" s="1744"/>
      <c r="W162" s="1744"/>
    </row>
    <row r="163" ht="15.75" hidden="1" customHeight="1">
      <c r="A163" s="1744"/>
      <c r="B163" s="1744"/>
      <c r="C163" s="1744"/>
      <c r="D163" s="1744"/>
      <c r="E163" s="1744"/>
      <c r="F163" s="1744"/>
      <c r="G163" s="1744"/>
      <c r="H163" s="1744"/>
      <c r="I163" s="1744"/>
      <c r="J163" s="1744"/>
      <c r="K163" s="1744"/>
      <c r="L163" s="1744"/>
      <c r="M163" s="1744"/>
      <c r="N163" s="1744"/>
      <c r="O163" s="1744"/>
      <c r="P163" s="1744"/>
      <c r="Q163" s="1744"/>
      <c r="R163" s="1744"/>
      <c r="S163" s="1744"/>
      <c r="T163" s="1744"/>
      <c r="U163" s="1744"/>
      <c r="V163" s="1744"/>
      <c r="W163" s="1744"/>
    </row>
    <row r="164" ht="15.75" hidden="1" customHeight="1">
      <c r="A164" s="1744"/>
      <c r="B164" s="1744"/>
      <c r="C164" s="1744"/>
      <c r="D164" s="1744"/>
      <c r="E164" s="1744"/>
      <c r="F164" s="1744"/>
      <c r="G164" s="1744"/>
      <c r="H164" s="1744"/>
      <c r="I164" s="1744"/>
      <c r="J164" s="1744"/>
      <c r="K164" s="1744"/>
      <c r="L164" s="1744"/>
      <c r="M164" s="1744"/>
      <c r="N164" s="1744"/>
      <c r="O164" s="1744"/>
      <c r="P164" s="1744"/>
      <c r="Q164" s="1744"/>
      <c r="R164" s="1744"/>
      <c r="S164" s="1744"/>
      <c r="T164" s="1744"/>
      <c r="U164" s="1744"/>
      <c r="V164" s="1744"/>
      <c r="W164" s="1744"/>
    </row>
    <row r="165" ht="15.75" hidden="1" customHeight="1">
      <c r="A165" s="1744"/>
      <c r="B165" s="1744"/>
      <c r="C165" s="1744"/>
      <c r="D165" s="1744"/>
      <c r="E165" s="1744"/>
      <c r="F165" s="1744"/>
      <c r="G165" s="1744"/>
      <c r="H165" s="1744"/>
      <c r="I165" s="1744"/>
      <c r="J165" s="1744"/>
      <c r="K165" s="1744"/>
      <c r="L165" s="1744"/>
      <c r="M165" s="1744"/>
      <c r="N165" s="1744"/>
      <c r="O165" s="1744"/>
      <c r="P165" s="1744"/>
      <c r="Q165" s="1744"/>
      <c r="R165" s="1744"/>
      <c r="S165" s="1744"/>
      <c r="T165" s="1744"/>
      <c r="U165" s="1744"/>
      <c r="V165" s="1744"/>
      <c r="W165" s="1744"/>
    </row>
    <row r="166" ht="15.75" hidden="1" customHeight="1">
      <c r="A166" s="1744"/>
      <c r="B166" s="1744"/>
      <c r="C166" s="1744"/>
      <c r="D166" s="1744"/>
      <c r="E166" s="1744"/>
      <c r="F166" s="1744"/>
      <c r="G166" s="1744"/>
      <c r="H166" s="1744"/>
      <c r="I166" s="1744"/>
      <c r="J166" s="1744"/>
      <c r="K166" s="1744"/>
      <c r="L166" s="1744"/>
      <c r="M166" s="1744"/>
      <c r="N166" s="1744"/>
      <c r="O166" s="1744"/>
      <c r="P166" s="1744"/>
      <c r="Q166" s="1744"/>
      <c r="R166" s="1744"/>
      <c r="S166" s="1744"/>
      <c r="T166" s="1744"/>
      <c r="U166" s="1744"/>
      <c r="V166" s="1744"/>
      <c r="W166" s="1744"/>
    </row>
    <row r="167" ht="15.75" hidden="1" customHeight="1">
      <c r="A167" s="1744"/>
      <c r="B167" s="1744"/>
      <c r="C167" s="1744"/>
      <c r="D167" s="1744"/>
      <c r="E167" s="1744"/>
      <c r="F167" s="1744"/>
      <c r="G167" s="1744"/>
      <c r="H167" s="1744"/>
      <c r="I167" s="1744"/>
      <c r="J167" s="1744"/>
      <c r="K167" s="1744"/>
      <c r="L167" s="1744"/>
      <c r="M167" s="1744"/>
      <c r="N167" s="1744"/>
      <c r="O167" s="1744"/>
      <c r="P167" s="1744"/>
      <c r="Q167" s="1744"/>
      <c r="R167" s="1744"/>
      <c r="S167" s="1744"/>
      <c r="T167" s="1744"/>
      <c r="U167" s="1744"/>
      <c r="V167" s="1744"/>
      <c r="W167" s="1744"/>
    </row>
    <row r="168" ht="15.75" hidden="1" customHeight="1">
      <c r="A168" s="1744"/>
      <c r="B168" s="1744"/>
      <c r="C168" s="1744"/>
      <c r="D168" s="1744"/>
      <c r="E168" s="1744"/>
      <c r="F168" s="1744"/>
      <c r="G168" s="1744"/>
      <c r="H168" s="1744"/>
      <c r="I168" s="1744"/>
      <c r="J168" s="1744"/>
      <c r="K168" s="1744"/>
      <c r="L168" s="1744"/>
      <c r="M168" s="1744"/>
      <c r="N168" s="1744"/>
      <c r="O168" s="1744"/>
      <c r="P168" s="1744"/>
      <c r="Q168" s="1744"/>
      <c r="R168" s="1744"/>
      <c r="S168" s="1744"/>
      <c r="T168" s="1744"/>
      <c r="U168" s="1744"/>
      <c r="V168" s="1744"/>
      <c r="W168" s="1744"/>
    </row>
    <row r="169" ht="15.75" hidden="1" customHeight="1">
      <c r="A169" s="1744"/>
      <c r="B169" s="1744"/>
      <c r="C169" s="1744"/>
      <c r="D169" s="1744"/>
      <c r="E169" s="1744"/>
      <c r="F169" s="1744"/>
      <c r="G169" s="1744"/>
      <c r="H169" s="1744"/>
      <c r="I169" s="1744"/>
      <c r="J169" s="1744"/>
      <c r="K169" s="1744"/>
      <c r="L169" s="1744"/>
      <c r="M169" s="1744"/>
      <c r="N169" s="1744"/>
      <c r="O169" s="1744"/>
      <c r="P169" s="1744"/>
      <c r="Q169" s="1744"/>
      <c r="R169" s="1744"/>
      <c r="S169" s="1744"/>
      <c r="T169" s="1744"/>
      <c r="U169" s="1744"/>
      <c r="V169" s="1744"/>
      <c r="W169" s="1744"/>
    </row>
    <row r="170" ht="15.75" hidden="1" customHeight="1">
      <c r="A170" s="1744"/>
      <c r="B170" s="1744"/>
      <c r="C170" s="1744"/>
      <c r="D170" s="1744"/>
      <c r="E170" s="1744"/>
      <c r="F170" s="1744"/>
      <c r="G170" s="1744"/>
      <c r="H170" s="1744"/>
      <c r="I170" s="1744"/>
      <c r="J170" s="1744"/>
      <c r="K170" s="1744"/>
      <c r="L170" s="1744"/>
      <c r="M170" s="1744"/>
      <c r="N170" s="1744"/>
      <c r="O170" s="1744"/>
      <c r="P170" s="1744"/>
      <c r="Q170" s="1744"/>
      <c r="R170" s="1744"/>
      <c r="S170" s="1744"/>
      <c r="T170" s="1744"/>
      <c r="U170" s="1744"/>
      <c r="V170" s="1744"/>
      <c r="W170" s="1744"/>
    </row>
    <row r="171" ht="15.75" hidden="1" customHeight="1">
      <c r="A171" s="1744"/>
      <c r="B171" s="1744"/>
      <c r="C171" s="1744"/>
      <c r="D171" s="1744"/>
      <c r="E171" s="1744"/>
      <c r="F171" s="1744"/>
      <c r="G171" s="1744"/>
      <c r="H171" s="1744"/>
      <c r="I171" s="1744"/>
      <c r="J171" s="1744"/>
      <c r="K171" s="1744"/>
      <c r="L171" s="1744"/>
      <c r="M171" s="1744"/>
      <c r="N171" s="1744"/>
      <c r="O171" s="1744"/>
      <c r="P171" s="1744"/>
      <c r="Q171" s="1744"/>
      <c r="R171" s="1744"/>
      <c r="S171" s="1744"/>
      <c r="T171" s="1744"/>
      <c r="U171" s="1744"/>
      <c r="V171" s="1744"/>
      <c r="W171" s="1744"/>
    </row>
    <row r="172" ht="15.75" hidden="1" customHeight="1">
      <c r="A172" s="1744"/>
      <c r="B172" s="1744"/>
      <c r="C172" s="1744"/>
      <c r="D172" s="1744"/>
      <c r="E172" s="1744"/>
      <c r="F172" s="1744"/>
      <c r="G172" s="1744"/>
      <c r="H172" s="1744"/>
      <c r="I172" s="1744"/>
      <c r="J172" s="1744"/>
      <c r="K172" s="1744"/>
      <c r="L172" s="1744"/>
      <c r="M172" s="1744"/>
      <c r="N172" s="1744"/>
      <c r="O172" s="1744"/>
      <c r="P172" s="1744"/>
      <c r="Q172" s="1744"/>
      <c r="R172" s="1744"/>
      <c r="S172" s="1744"/>
      <c r="T172" s="1744"/>
      <c r="U172" s="1744"/>
      <c r="V172" s="1744"/>
      <c r="W172" s="1744"/>
    </row>
    <row r="173" ht="15.75" hidden="1" customHeight="1">
      <c r="A173" s="1744"/>
      <c r="B173" s="1744"/>
      <c r="C173" s="1744"/>
      <c r="D173" s="1744"/>
      <c r="E173" s="1744"/>
      <c r="F173" s="1744"/>
      <c r="G173" s="1744"/>
      <c r="H173" s="1744"/>
      <c r="I173" s="1744"/>
      <c r="J173" s="1744"/>
      <c r="K173" s="1744"/>
      <c r="L173" s="1744"/>
      <c r="M173" s="1744"/>
      <c r="N173" s="1744"/>
      <c r="O173" s="1744"/>
      <c r="P173" s="1744"/>
      <c r="Q173" s="1744"/>
      <c r="R173" s="1744"/>
      <c r="S173" s="1744"/>
      <c r="T173" s="1744"/>
      <c r="U173" s="1744"/>
      <c r="V173" s="1744"/>
      <c r="W173" s="1744"/>
    </row>
    <row r="174" ht="15.75" hidden="1" customHeight="1">
      <c r="A174" s="1744"/>
      <c r="B174" s="1744"/>
      <c r="C174" s="1744"/>
      <c r="D174" s="1744"/>
      <c r="E174" s="1744"/>
      <c r="F174" s="1744"/>
      <c r="G174" s="1744"/>
      <c r="H174" s="1744"/>
      <c r="I174" s="1744"/>
      <c r="J174" s="1744"/>
      <c r="K174" s="1744"/>
      <c r="L174" s="1744"/>
      <c r="M174" s="1744"/>
      <c r="N174" s="1744"/>
      <c r="O174" s="1744"/>
      <c r="P174" s="1744"/>
      <c r="Q174" s="1744"/>
      <c r="R174" s="1744"/>
      <c r="S174" s="1744"/>
      <c r="T174" s="1744"/>
      <c r="U174" s="1744"/>
      <c r="V174" s="1744"/>
      <c r="W174" s="1744"/>
    </row>
    <row r="175" ht="15.75" hidden="1" customHeight="1">
      <c r="A175" s="1744"/>
      <c r="B175" s="1744"/>
      <c r="C175" s="1744"/>
      <c r="D175" s="1744"/>
      <c r="E175" s="1744"/>
      <c r="F175" s="1744"/>
      <c r="G175" s="1744"/>
      <c r="H175" s="1744"/>
      <c r="I175" s="1744"/>
      <c r="J175" s="1744"/>
      <c r="K175" s="1744"/>
      <c r="L175" s="1744"/>
      <c r="M175" s="1744"/>
      <c r="N175" s="1744"/>
      <c r="O175" s="1744"/>
      <c r="P175" s="1744"/>
      <c r="Q175" s="1744"/>
      <c r="R175" s="1744"/>
      <c r="S175" s="1744"/>
      <c r="T175" s="1744"/>
      <c r="U175" s="1744"/>
      <c r="V175" s="1744"/>
      <c r="W175" s="1744"/>
    </row>
    <row r="176" ht="15.75" hidden="1" customHeight="1">
      <c r="A176" s="1744"/>
      <c r="B176" s="1744"/>
      <c r="C176" s="1744"/>
      <c r="D176" s="1744"/>
      <c r="E176" s="1744"/>
      <c r="F176" s="1744"/>
      <c r="G176" s="1744"/>
      <c r="H176" s="1744"/>
      <c r="I176" s="1744"/>
      <c r="J176" s="1744"/>
      <c r="K176" s="1744"/>
      <c r="L176" s="1744"/>
      <c r="M176" s="1744"/>
      <c r="N176" s="1744"/>
      <c r="O176" s="1744"/>
      <c r="P176" s="1744"/>
      <c r="Q176" s="1744"/>
      <c r="R176" s="1744"/>
      <c r="S176" s="1744"/>
      <c r="T176" s="1744"/>
      <c r="U176" s="1744"/>
      <c r="V176" s="1744"/>
      <c r="W176" s="1744"/>
    </row>
    <row r="177" ht="15.75" hidden="1" customHeight="1">
      <c r="A177" s="1744"/>
      <c r="B177" s="1744"/>
      <c r="C177" s="1744"/>
      <c r="D177" s="1744"/>
      <c r="E177" s="1744"/>
      <c r="F177" s="1744"/>
      <c r="G177" s="1744"/>
      <c r="H177" s="1744"/>
      <c r="I177" s="1744"/>
      <c r="J177" s="1744"/>
      <c r="K177" s="1744"/>
      <c r="L177" s="1744"/>
      <c r="M177" s="1744"/>
      <c r="N177" s="1744"/>
      <c r="O177" s="1744"/>
      <c r="P177" s="1744"/>
      <c r="Q177" s="1744"/>
      <c r="R177" s="1744"/>
      <c r="S177" s="1744"/>
      <c r="T177" s="1744"/>
      <c r="U177" s="1744"/>
      <c r="V177" s="1744"/>
      <c r="W177" s="1744"/>
    </row>
    <row r="178" ht="15.75" hidden="1" customHeight="1">
      <c r="A178" s="1744"/>
      <c r="B178" s="1744"/>
      <c r="C178" s="1744"/>
      <c r="D178" s="1744"/>
      <c r="E178" s="1744"/>
      <c r="F178" s="1744"/>
      <c r="G178" s="1744"/>
      <c r="H178" s="1744"/>
      <c r="I178" s="1744"/>
      <c r="J178" s="1744"/>
      <c r="K178" s="1744"/>
      <c r="L178" s="1744"/>
      <c r="M178" s="1744"/>
      <c r="N178" s="1744"/>
      <c r="O178" s="1744"/>
      <c r="P178" s="1744"/>
      <c r="Q178" s="1744"/>
      <c r="R178" s="1744"/>
      <c r="S178" s="1744"/>
      <c r="T178" s="1744"/>
      <c r="U178" s="1744"/>
      <c r="V178" s="1744"/>
      <c r="W178" s="1744"/>
    </row>
    <row r="179" ht="15.75" hidden="1" customHeight="1">
      <c r="A179" s="1744"/>
      <c r="B179" s="1744"/>
      <c r="C179" s="1744"/>
      <c r="D179" s="1744"/>
      <c r="E179" s="1744"/>
      <c r="F179" s="1744"/>
      <c r="G179" s="1744"/>
      <c r="H179" s="1744"/>
      <c r="I179" s="1744"/>
      <c r="J179" s="1744"/>
      <c r="K179" s="1744"/>
      <c r="L179" s="1744"/>
      <c r="M179" s="1744"/>
      <c r="N179" s="1744"/>
      <c r="O179" s="1744"/>
      <c r="P179" s="1744"/>
      <c r="Q179" s="1744"/>
      <c r="R179" s="1744"/>
      <c r="S179" s="1744"/>
      <c r="T179" s="1744"/>
      <c r="U179" s="1744"/>
      <c r="V179" s="1744"/>
      <c r="W179" s="1744"/>
    </row>
    <row r="180" ht="15.75" hidden="1" customHeight="1">
      <c r="A180" s="1744"/>
      <c r="B180" s="1744"/>
      <c r="C180" s="1744"/>
      <c r="D180" s="1744"/>
      <c r="E180" s="1744"/>
      <c r="F180" s="1744"/>
      <c r="G180" s="1744"/>
      <c r="H180" s="1744"/>
      <c r="I180" s="1744"/>
      <c r="J180" s="1744"/>
      <c r="K180" s="1744"/>
      <c r="L180" s="1744"/>
      <c r="M180" s="1744"/>
      <c r="N180" s="1744"/>
      <c r="O180" s="1744"/>
      <c r="P180" s="1744"/>
      <c r="Q180" s="1744"/>
      <c r="R180" s="1744"/>
      <c r="S180" s="1744"/>
      <c r="T180" s="1744"/>
      <c r="U180" s="1744"/>
      <c r="V180" s="1744"/>
      <c r="W180" s="1744"/>
    </row>
    <row r="181" ht="15.75" hidden="1" customHeight="1">
      <c r="A181" s="1744"/>
      <c r="B181" s="1744"/>
      <c r="C181" s="1744"/>
      <c r="D181" s="1744"/>
      <c r="E181" s="1744"/>
      <c r="F181" s="1744"/>
      <c r="G181" s="1744"/>
      <c r="H181" s="1744"/>
      <c r="I181" s="1744"/>
      <c r="J181" s="1744"/>
      <c r="K181" s="1744"/>
      <c r="L181" s="1744"/>
      <c r="M181" s="1744"/>
      <c r="N181" s="1744"/>
      <c r="O181" s="1744"/>
      <c r="P181" s="1744"/>
      <c r="Q181" s="1744"/>
      <c r="R181" s="1744"/>
      <c r="S181" s="1744"/>
      <c r="T181" s="1744"/>
      <c r="U181" s="1744"/>
      <c r="V181" s="1744"/>
      <c r="W181" s="1744"/>
    </row>
    <row r="182" ht="15.75" hidden="1" customHeight="1">
      <c r="A182" s="1744"/>
      <c r="B182" s="1744"/>
      <c r="C182" s="1744"/>
      <c r="D182" s="1744"/>
      <c r="E182" s="1744"/>
      <c r="F182" s="1744"/>
      <c r="G182" s="1744"/>
      <c r="H182" s="1744"/>
      <c r="I182" s="1744"/>
      <c r="J182" s="1744"/>
      <c r="K182" s="1744"/>
      <c r="L182" s="1744"/>
      <c r="M182" s="1744"/>
      <c r="N182" s="1744"/>
      <c r="O182" s="1744"/>
      <c r="P182" s="1744"/>
      <c r="Q182" s="1744"/>
      <c r="R182" s="1744"/>
      <c r="S182" s="1744"/>
      <c r="T182" s="1744"/>
      <c r="U182" s="1744"/>
      <c r="V182" s="1744"/>
      <c r="W182" s="1744"/>
    </row>
    <row r="183" ht="15.75" hidden="1" customHeight="1">
      <c r="A183" s="1744"/>
      <c r="B183" s="1744"/>
      <c r="C183" s="1744"/>
      <c r="D183" s="1744"/>
      <c r="E183" s="1744"/>
      <c r="F183" s="1744"/>
      <c r="G183" s="1744"/>
      <c r="H183" s="1744"/>
      <c r="I183" s="1744"/>
      <c r="J183" s="1744"/>
      <c r="K183" s="1744"/>
      <c r="L183" s="1744"/>
      <c r="M183" s="1744"/>
      <c r="N183" s="1744"/>
      <c r="O183" s="1744"/>
      <c r="P183" s="1744"/>
      <c r="Q183" s="1744"/>
      <c r="R183" s="1744"/>
      <c r="S183" s="1744"/>
      <c r="T183" s="1744"/>
      <c r="U183" s="1744"/>
      <c r="V183" s="1744"/>
      <c r="W183" s="1744"/>
    </row>
    <row r="184" ht="15.75" hidden="1" customHeight="1">
      <c r="A184" s="1744"/>
      <c r="B184" s="1744"/>
      <c r="C184" s="1744"/>
      <c r="D184" s="1744"/>
      <c r="E184" s="1744"/>
      <c r="F184" s="1744"/>
      <c r="G184" s="1744"/>
      <c r="H184" s="1744"/>
      <c r="I184" s="1744"/>
      <c r="J184" s="1744"/>
      <c r="K184" s="1744"/>
      <c r="L184" s="1744"/>
      <c r="M184" s="1744"/>
      <c r="N184" s="1744"/>
      <c r="O184" s="1744"/>
      <c r="P184" s="1744"/>
      <c r="Q184" s="1744"/>
      <c r="R184" s="1744"/>
      <c r="S184" s="1744"/>
      <c r="T184" s="1744"/>
      <c r="U184" s="1744"/>
      <c r="V184" s="1744"/>
      <c r="W184" s="1744"/>
    </row>
    <row r="185" ht="15.75" hidden="1" customHeight="1">
      <c r="A185" s="1744"/>
      <c r="B185" s="1744"/>
      <c r="C185" s="1744"/>
      <c r="D185" s="1744"/>
      <c r="E185" s="1744"/>
      <c r="F185" s="1744"/>
      <c r="G185" s="1744"/>
      <c r="H185" s="1744"/>
      <c r="I185" s="1744"/>
      <c r="J185" s="1744"/>
      <c r="K185" s="1744"/>
      <c r="L185" s="1744"/>
      <c r="M185" s="1744"/>
      <c r="N185" s="1744"/>
      <c r="O185" s="1744"/>
      <c r="P185" s="1744"/>
      <c r="Q185" s="1744"/>
      <c r="R185" s="1744"/>
      <c r="S185" s="1744"/>
      <c r="T185" s="1744"/>
      <c r="U185" s="1744"/>
      <c r="V185" s="1744"/>
      <c r="W185" s="1744"/>
    </row>
    <row r="186" ht="15.75" hidden="1" customHeight="1">
      <c r="A186" s="1744"/>
      <c r="B186" s="1744"/>
      <c r="C186" s="1744"/>
      <c r="D186" s="1744"/>
      <c r="E186" s="1744"/>
      <c r="F186" s="1744"/>
      <c r="G186" s="1744"/>
      <c r="H186" s="1744"/>
      <c r="I186" s="1744"/>
      <c r="J186" s="1744"/>
      <c r="K186" s="1744"/>
      <c r="L186" s="1744"/>
      <c r="M186" s="1744"/>
      <c r="N186" s="1744"/>
      <c r="O186" s="1744"/>
      <c r="P186" s="1744"/>
      <c r="Q186" s="1744"/>
      <c r="R186" s="1744"/>
      <c r="S186" s="1744"/>
      <c r="T186" s="1744"/>
      <c r="U186" s="1744"/>
      <c r="V186" s="1744"/>
      <c r="W186" s="1744"/>
    </row>
    <row r="187" ht="15.75" hidden="1" customHeight="1">
      <c r="A187" s="1744"/>
      <c r="B187" s="1744"/>
      <c r="C187" s="1744"/>
      <c r="D187" s="1744"/>
      <c r="E187" s="1744"/>
      <c r="F187" s="1744"/>
      <c r="G187" s="1744"/>
      <c r="H187" s="1744"/>
      <c r="I187" s="1744"/>
      <c r="J187" s="1744"/>
      <c r="K187" s="1744"/>
      <c r="L187" s="1744"/>
      <c r="M187" s="1744"/>
      <c r="N187" s="1744"/>
      <c r="O187" s="1744"/>
      <c r="P187" s="1744"/>
      <c r="Q187" s="1744"/>
      <c r="R187" s="1744"/>
      <c r="S187" s="1744"/>
      <c r="T187" s="1744"/>
      <c r="U187" s="1744"/>
      <c r="V187" s="1744"/>
      <c r="W187" s="1744"/>
    </row>
    <row r="188" ht="15.75" hidden="1" customHeight="1">
      <c r="A188" s="1744"/>
      <c r="B188" s="1744"/>
      <c r="C188" s="1744"/>
      <c r="D188" s="1744"/>
      <c r="E188" s="1744"/>
      <c r="F188" s="1744"/>
      <c r="G188" s="1744"/>
      <c r="H188" s="1744"/>
      <c r="I188" s="1744"/>
      <c r="J188" s="1744"/>
      <c r="K188" s="1744"/>
      <c r="L188" s="1744"/>
      <c r="M188" s="1744"/>
      <c r="N188" s="1744"/>
      <c r="O188" s="1744"/>
      <c r="P188" s="1744"/>
      <c r="Q188" s="1744"/>
      <c r="R188" s="1744"/>
      <c r="S188" s="1744"/>
      <c r="T188" s="1744"/>
      <c r="U188" s="1744"/>
      <c r="V188" s="1744"/>
      <c r="W188" s="1744"/>
    </row>
    <row r="189" ht="15.75" hidden="1" customHeight="1">
      <c r="A189" s="1744"/>
      <c r="B189" s="1744"/>
      <c r="C189" s="1744"/>
      <c r="D189" s="1744"/>
      <c r="E189" s="1744"/>
      <c r="F189" s="1744"/>
      <c r="G189" s="1744"/>
      <c r="H189" s="1744"/>
      <c r="I189" s="1744"/>
      <c r="J189" s="1744"/>
      <c r="K189" s="1744"/>
      <c r="L189" s="1744"/>
      <c r="M189" s="1744"/>
      <c r="N189" s="1744"/>
      <c r="O189" s="1744"/>
      <c r="P189" s="1744"/>
      <c r="Q189" s="1744"/>
      <c r="R189" s="1744"/>
      <c r="S189" s="1744"/>
      <c r="T189" s="1744"/>
      <c r="U189" s="1744"/>
      <c r="V189" s="1744"/>
      <c r="W189" s="1744"/>
    </row>
    <row r="190" ht="15.75" hidden="1" customHeight="1">
      <c r="A190" s="1744"/>
      <c r="B190" s="1744"/>
      <c r="C190" s="1744"/>
      <c r="D190" s="1744"/>
      <c r="E190" s="1744"/>
      <c r="F190" s="1744"/>
      <c r="G190" s="1744"/>
      <c r="H190" s="1744"/>
      <c r="I190" s="1744"/>
      <c r="J190" s="1744"/>
      <c r="K190" s="1744"/>
      <c r="L190" s="1744"/>
      <c r="M190" s="1744"/>
      <c r="N190" s="1744"/>
      <c r="O190" s="1744"/>
      <c r="P190" s="1744"/>
      <c r="Q190" s="1744"/>
      <c r="R190" s="1744"/>
      <c r="S190" s="1744"/>
      <c r="T190" s="1744"/>
      <c r="U190" s="1744"/>
      <c r="V190" s="1744"/>
      <c r="W190" s="1744"/>
    </row>
    <row r="191" ht="15.75" hidden="1" customHeight="1">
      <c r="A191" s="1744"/>
      <c r="B191" s="1744"/>
      <c r="C191" s="1744"/>
      <c r="D191" s="1744"/>
      <c r="E191" s="1744"/>
      <c r="F191" s="1744"/>
      <c r="G191" s="1744"/>
      <c r="H191" s="1744"/>
      <c r="I191" s="1744"/>
      <c r="J191" s="1744"/>
      <c r="K191" s="1744"/>
      <c r="L191" s="1744"/>
      <c r="M191" s="1744"/>
      <c r="N191" s="1744"/>
      <c r="O191" s="1744"/>
      <c r="P191" s="1744"/>
      <c r="Q191" s="1744"/>
      <c r="R191" s="1744"/>
      <c r="S191" s="1744"/>
      <c r="T191" s="1744"/>
      <c r="U191" s="1744"/>
      <c r="V191" s="1744"/>
      <c r="W191" s="1744"/>
    </row>
    <row r="192" ht="15.75" hidden="1" customHeight="1">
      <c r="A192" s="1744"/>
      <c r="B192" s="1744"/>
      <c r="C192" s="1744"/>
      <c r="D192" s="1744"/>
      <c r="E192" s="1744"/>
      <c r="F192" s="1744"/>
      <c r="G192" s="1744"/>
      <c r="H192" s="1744"/>
      <c r="I192" s="1744"/>
      <c r="J192" s="1744"/>
      <c r="K192" s="1744"/>
      <c r="L192" s="1744"/>
      <c r="M192" s="1744"/>
      <c r="N192" s="1744"/>
      <c r="O192" s="1744"/>
      <c r="P192" s="1744"/>
      <c r="Q192" s="1744"/>
      <c r="R192" s="1744"/>
      <c r="S192" s="1744"/>
      <c r="T192" s="1744"/>
      <c r="U192" s="1744"/>
      <c r="V192" s="1744"/>
      <c r="W192" s="1744"/>
    </row>
    <row r="193" ht="15.75" hidden="1" customHeight="1">
      <c r="A193" s="1744"/>
      <c r="B193" s="1744"/>
      <c r="C193" s="1744"/>
      <c r="D193" s="1744"/>
      <c r="E193" s="1744"/>
      <c r="F193" s="1744"/>
      <c r="G193" s="1744"/>
      <c r="H193" s="1744"/>
      <c r="I193" s="1744"/>
      <c r="J193" s="1744"/>
      <c r="K193" s="1744"/>
      <c r="L193" s="1744"/>
      <c r="M193" s="1744"/>
      <c r="N193" s="1744"/>
      <c r="O193" s="1744"/>
      <c r="P193" s="1744"/>
      <c r="Q193" s="1744"/>
      <c r="R193" s="1744"/>
      <c r="S193" s="1744"/>
      <c r="T193" s="1744"/>
      <c r="U193" s="1744"/>
      <c r="V193" s="1744"/>
      <c r="W193" s="1744"/>
    </row>
    <row r="194" ht="15.75" hidden="1" customHeight="1">
      <c r="A194" s="1744"/>
      <c r="B194" s="1744"/>
      <c r="C194" s="1744"/>
      <c r="D194" s="1744"/>
      <c r="E194" s="1744"/>
      <c r="F194" s="1744"/>
      <c r="G194" s="1744"/>
      <c r="H194" s="1744"/>
      <c r="I194" s="1744"/>
      <c r="J194" s="1744"/>
      <c r="K194" s="1744"/>
      <c r="L194" s="1744"/>
      <c r="M194" s="1744"/>
      <c r="N194" s="1744"/>
      <c r="O194" s="1744"/>
      <c r="P194" s="1744"/>
      <c r="Q194" s="1744"/>
      <c r="R194" s="1744"/>
      <c r="S194" s="1744"/>
      <c r="T194" s="1744"/>
      <c r="U194" s="1744"/>
      <c r="V194" s="1744"/>
      <c r="W194" s="1744"/>
    </row>
    <row r="195" ht="15.75" hidden="1" customHeight="1">
      <c r="A195" s="1744"/>
      <c r="B195" s="1744"/>
      <c r="C195" s="1744"/>
      <c r="D195" s="1744"/>
      <c r="E195" s="1744"/>
      <c r="F195" s="1744"/>
      <c r="G195" s="1744"/>
      <c r="H195" s="1744"/>
      <c r="I195" s="1744"/>
      <c r="J195" s="1744"/>
      <c r="K195" s="1744"/>
      <c r="L195" s="1744"/>
      <c r="M195" s="1744"/>
      <c r="N195" s="1744"/>
      <c r="O195" s="1744"/>
      <c r="P195" s="1744"/>
      <c r="Q195" s="1744"/>
      <c r="R195" s="1744"/>
      <c r="S195" s="1744"/>
      <c r="T195" s="1744"/>
      <c r="U195" s="1744"/>
      <c r="V195" s="1744"/>
      <c r="W195" s="1744"/>
    </row>
    <row r="196" ht="15.75" hidden="1" customHeight="1">
      <c r="A196" s="1744"/>
      <c r="B196" s="1744"/>
      <c r="C196" s="1744"/>
      <c r="D196" s="1744"/>
      <c r="E196" s="1744"/>
      <c r="F196" s="1744"/>
      <c r="G196" s="1744"/>
      <c r="H196" s="1744"/>
      <c r="I196" s="1744"/>
      <c r="J196" s="1744"/>
      <c r="K196" s="1744"/>
      <c r="L196" s="1744"/>
      <c r="M196" s="1744"/>
      <c r="N196" s="1744"/>
      <c r="O196" s="1744"/>
      <c r="P196" s="1744"/>
      <c r="Q196" s="1744"/>
      <c r="R196" s="1744"/>
      <c r="S196" s="1744"/>
      <c r="T196" s="1744"/>
      <c r="U196" s="1744"/>
      <c r="V196" s="1744"/>
      <c r="W196" s="1744"/>
    </row>
    <row r="197" ht="15.75" hidden="1" customHeight="1">
      <c r="A197" s="1744"/>
      <c r="B197" s="1744"/>
      <c r="C197" s="1744"/>
      <c r="D197" s="1744"/>
      <c r="E197" s="1744"/>
      <c r="F197" s="1744"/>
      <c r="G197" s="1744"/>
      <c r="H197" s="1744"/>
      <c r="I197" s="1744"/>
      <c r="J197" s="1744"/>
      <c r="K197" s="1744"/>
      <c r="L197" s="1744"/>
      <c r="M197" s="1744"/>
      <c r="N197" s="1744"/>
      <c r="O197" s="1744"/>
      <c r="P197" s="1744"/>
      <c r="Q197" s="1744"/>
      <c r="R197" s="1744"/>
      <c r="S197" s="1744"/>
      <c r="T197" s="1744"/>
      <c r="U197" s="1744"/>
      <c r="V197" s="1744"/>
      <c r="W197" s="1744"/>
    </row>
    <row r="198" ht="15.75" hidden="1" customHeight="1">
      <c r="A198" s="1744"/>
      <c r="B198" s="1744"/>
      <c r="C198" s="1744"/>
      <c r="D198" s="1744"/>
      <c r="E198" s="1744"/>
      <c r="F198" s="1744"/>
      <c r="G198" s="1744"/>
      <c r="H198" s="1744"/>
      <c r="I198" s="1744"/>
      <c r="J198" s="1744"/>
      <c r="K198" s="1744"/>
      <c r="L198" s="1744"/>
      <c r="M198" s="1744"/>
      <c r="N198" s="1744"/>
      <c r="O198" s="1744"/>
      <c r="P198" s="1744"/>
      <c r="Q198" s="1744"/>
      <c r="R198" s="1744"/>
      <c r="S198" s="1744"/>
      <c r="T198" s="1744"/>
      <c r="U198" s="1744"/>
      <c r="V198" s="1744"/>
      <c r="W198" s="1744"/>
    </row>
    <row r="199" ht="15.75" hidden="1" customHeight="1">
      <c r="A199" s="1744"/>
      <c r="B199" s="1744"/>
      <c r="C199" s="1744"/>
      <c r="D199" s="1744"/>
      <c r="E199" s="1744"/>
      <c r="F199" s="1744"/>
      <c r="G199" s="1744"/>
      <c r="H199" s="1744"/>
      <c r="I199" s="1744"/>
      <c r="J199" s="1744"/>
      <c r="K199" s="1744"/>
      <c r="L199" s="1744"/>
      <c r="M199" s="1744"/>
      <c r="N199" s="1744"/>
      <c r="O199" s="1744"/>
      <c r="P199" s="1744"/>
      <c r="Q199" s="1744"/>
      <c r="R199" s="1744"/>
      <c r="S199" s="1744"/>
      <c r="T199" s="1744"/>
      <c r="U199" s="1744"/>
      <c r="V199" s="1744"/>
      <c r="W199" s="1744"/>
    </row>
    <row r="200" ht="15.75" hidden="1" customHeight="1">
      <c r="A200" s="1744"/>
      <c r="B200" s="1744"/>
      <c r="C200" s="1744"/>
      <c r="D200" s="1744"/>
      <c r="E200" s="1744"/>
      <c r="F200" s="1744"/>
      <c r="G200" s="1744"/>
      <c r="H200" s="1744"/>
      <c r="I200" s="1744"/>
      <c r="J200" s="1744"/>
      <c r="K200" s="1744"/>
      <c r="L200" s="1744"/>
      <c r="M200" s="1744"/>
      <c r="N200" s="1744"/>
      <c r="O200" s="1744"/>
      <c r="P200" s="1744"/>
      <c r="Q200" s="1744"/>
      <c r="R200" s="1744"/>
      <c r="S200" s="1744"/>
      <c r="T200" s="1744"/>
      <c r="U200" s="1744"/>
      <c r="V200" s="1744"/>
      <c r="W200" s="1744"/>
    </row>
    <row r="201" ht="15.75" hidden="1" customHeight="1">
      <c r="A201" s="1744"/>
      <c r="B201" s="1744"/>
      <c r="C201" s="1744"/>
      <c r="D201" s="1744"/>
      <c r="E201" s="1744"/>
      <c r="F201" s="1744"/>
      <c r="G201" s="1744"/>
      <c r="H201" s="1744"/>
      <c r="I201" s="1744"/>
      <c r="J201" s="1744"/>
      <c r="K201" s="1744"/>
      <c r="L201" s="1744"/>
      <c r="M201" s="1744"/>
      <c r="N201" s="1744"/>
      <c r="O201" s="1744"/>
      <c r="P201" s="1744"/>
      <c r="Q201" s="1744"/>
      <c r="R201" s="1744"/>
      <c r="S201" s="1744"/>
      <c r="T201" s="1744"/>
      <c r="U201" s="1744"/>
      <c r="V201" s="1744"/>
      <c r="W201" s="1744"/>
    </row>
    <row r="202" ht="15.75" hidden="1" customHeight="1">
      <c r="A202" s="1744"/>
      <c r="B202" s="1744"/>
      <c r="C202" s="1744"/>
      <c r="D202" s="1744"/>
      <c r="E202" s="1744"/>
      <c r="F202" s="1744"/>
      <c r="G202" s="1744"/>
      <c r="H202" s="1744"/>
      <c r="I202" s="1744"/>
      <c r="J202" s="1744"/>
      <c r="K202" s="1744"/>
      <c r="L202" s="1744"/>
      <c r="M202" s="1744"/>
      <c r="N202" s="1744"/>
      <c r="O202" s="1744"/>
      <c r="P202" s="1744"/>
      <c r="Q202" s="1744"/>
      <c r="R202" s="1744"/>
      <c r="S202" s="1744"/>
      <c r="T202" s="1744"/>
      <c r="U202" s="1744"/>
      <c r="V202" s="1744"/>
      <c r="W202" s="1744"/>
    </row>
    <row r="203" ht="15.75" hidden="1" customHeight="1">
      <c r="A203" s="1744"/>
      <c r="B203" s="1744"/>
      <c r="C203" s="1744"/>
      <c r="D203" s="1744"/>
      <c r="E203" s="1744"/>
      <c r="F203" s="1744"/>
      <c r="G203" s="1744"/>
      <c r="H203" s="1744"/>
      <c r="I203" s="1744"/>
      <c r="J203" s="1744"/>
      <c r="K203" s="1744"/>
      <c r="L203" s="1744"/>
      <c r="M203" s="1744"/>
      <c r="N203" s="1744"/>
      <c r="O203" s="1744"/>
      <c r="P203" s="1744"/>
      <c r="Q203" s="1744"/>
      <c r="R203" s="1744"/>
      <c r="S203" s="1744"/>
      <c r="T203" s="1744"/>
      <c r="U203" s="1744"/>
      <c r="V203" s="1744"/>
      <c r="W203" s="1744"/>
    </row>
    <row r="204" ht="15.75" hidden="1" customHeight="1">
      <c r="A204" s="1744"/>
      <c r="B204" s="1744"/>
      <c r="C204" s="1744"/>
      <c r="D204" s="1744"/>
      <c r="E204" s="1744"/>
      <c r="F204" s="1744"/>
      <c r="G204" s="1744"/>
      <c r="H204" s="1744"/>
      <c r="I204" s="1744"/>
      <c r="J204" s="1744"/>
      <c r="K204" s="1744"/>
      <c r="L204" s="1744"/>
      <c r="M204" s="1744"/>
      <c r="N204" s="1744"/>
      <c r="O204" s="1744"/>
      <c r="P204" s="1744"/>
      <c r="Q204" s="1744"/>
      <c r="R204" s="1744"/>
      <c r="S204" s="1744"/>
      <c r="T204" s="1744"/>
      <c r="U204" s="1744"/>
      <c r="V204" s="1744"/>
      <c r="W204" s="1744"/>
    </row>
    <row r="205" ht="15.75" hidden="1" customHeight="1">
      <c r="A205" s="1744"/>
      <c r="B205" s="1744"/>
      <c r="C205" s="1744"/>
      <c r="D205" s="1744"/>
      <c r="E205" s="1744"/>
      <c r="F205" s="1744"/>
      <c r="G205" s="1744"/>
      <c r="H205" s="1744"/>
      <c r="I205" s="1744"/>
      <c r="J205" s="1744"/>
      <c r="K205" s="1744"/>
      <c r="L205" s="1744"/>
      <c r="M205" s="1744"/>
      <c r="N205" s="1744"/>
      <c r="O205" s="1744"/>
      <c r="P205" s="1744"/>
      <c r="Q205" s="1744"/>
      <c r="R205" s="1744"/>
      <c r="S205" s="1744"/>
      <c r="T205" s="1744"/>
      <c r="U205" s="1744"/>
      <c r="V205" s="1744"/>
      <c r="W205" s="1744"/>
    </row>
    <row r="206" ht="15.75" hidden="1" customHeight="1">
      <c r="A206" s="1744"/>
      <c r="B206" s="1744"/>
      <c r="C206" s="1744"/>
      <c r="D206" s="1744"/>
      <c r="E206" s="1744"/>
      <c r="F206" s="1744"/>
      <c r="G206" s="1744"/>
      <c r="H206" s="1744"/>
      <c r="I206" s="1744"/>
      <c r="J206" s="1744"/>
      <c r="K206" s="1744"/>
      <c r="L206" s="1744"/>
      <c r="M206" s="1744"/>
      <c r="N206" s="1744"/>
      <c r="O206" s="1744"/>
      <c r="P206" s="1744"/>
      <c r="Q206" s="1744"/>
      <c r="R206" s="1744"/>
      <c r="S206" s="1744"/>
      <c r="T206" s="1744"/>
      <c r="U206" s="1744"/>
      <c r="V206" s="1744"/>
      <c r="W206" s="1744"/>
    </row>
    <row r="207" ht="15.75" hidden="1" customHeight="1">
      <c r="A207" s="1744"/>
      <c r="B207" s="1744"/>
      <c r="C207" s="1744"/>
      <c r="D207" s="1744"/>
      <c r="E207" s="1744"/>
      <c r="F207" s="1744"/>
      <c r="G207" s="1744"/>
      <c r="H207" s="1744"/>
      <c r="I207" s="1744"/>
      <c r="J207" s="1744"/>
      <c r="K207" s="1744"/>
      <c r="L207" s="1744"/>
      <c r="M207" s="1744"/>
      <c r="N207" s="1744"/>
      <c r="O207" s="1744"/>
      <c r="P207" s="1744"/>
      <c r="Q207" s="1744"/>
      <c r="R207" s="1744"/>
      <c r="S207" s="1744"/>
      <c r="T207" s="1744"/>
      <c r="U207" s="1744"/>
      <c r="V207" s="1744"/>
      <c r="W207" s="1744"/>
    </row>
    <row r="208" ht="15.75" hidden="1" customHeight="1">
      <c r="A208" s="1744"/>
      <c r="B208" s="1744"/>
      <c r="C208" s="1744"/>
      <c r="D208" s="1744"/>
      <c r="E208" s="1744"/>
      <c r="F208" s="1744"/>
      <c r="G208" s="1744"/>
      <c r="H208" s="1744"/>
      <c r="I208" s="1744"/>
      <c r="J208" s="1744"/>
      <c r="K208" s="1744"/>
      <c r="L208" s="1744"/>
      <c r="M208" s="1744"/>
      <c r="N208" s="1744"/>
      <c r="O208" s="1744"/>
      <c r="P208" s="1744"/>
      <c r="Q208" s="1744"/>
      <c r="R208" s="1744"/>
      <c r="S208" s="1744"/>
      <c r="T208" s="1744"/>
      <c r="U208" s="1744"/>
      <c r="V208" s="1744"/>
      <c r="W208" s="1744"/>
    </row>
    <row r="209" ht="15.75" hidden="1" customHeight="1">
      <c r="A209" s="1744"/>
      <c r="B209" s="1744"/>
      <c r="C209" s="1744"/>
      <c r="D209" s="1744"/>
      <c r="E209" s="1744"/>
      <c r="F209" s="1744"/>
      <c r="G209" s="1744"/>
      <c r="H209" s="1744"/>
      <c r="I209" s="1744"/>
      <c r="J209" s="1744"/>
      <c r="K209" s="1744"/>
      <c r="L209" s="1744"/>
      <c r="M209" s="1744"/>
      <c r="N209" s="1744"/>
      <c r="O209" s="1744"/>
      <c r="P209" s="1744"/>
      <c r="Q209" s="1744"/>
      <c r="R209" s="1744"/>
      <c r="S209" s="1744"/>
      <c r="T209" s="1744"/>
      <c r="U209" s="1744"/>
      <c r="V209" s="1744"/>
      <c r="W209" s="1744"/>
    </row>
    <row r="210" ht="15.75" hidden="1" customHeight="1">
      <c r="A210" s="1744"/>
      <c r="B210" s="1744"/>
      <c r="C210" s="1744"/>
      <c r="D210" s="1744"/>
      <c r="E210" s="1744"/>
      <c r="F210" s="1744"/>
      <c r="G210" s="1744"/>
      <c r="H210" s="1744"/>
      <c r="I210" s="1744"/>
      <c r="J210" s="1744"/>
      <c r="K210" s="1744"/>
      <c r="L210" s="1744"/>
      <c r="M210" s="1744"/>
      <c r="N210" s="1744"/>
      <c r="O210" s="1744"/>
      <c r="P210" s="1744"/>
      <c r="Q210" s="1744"/>
      <c r="R210" s="1744"/>
      <c r="S210" s="1744"/>
      <c r="T210" s="1744"/>
      <c r="U210" s="1744"/>
      <c r="V210" s="1744"/>
      <c r="W210" s="1744"/>
    </row>
    <row r="211" ht="15.75" hidden="1" customHeight="1">
      <c r="A211" s="1744"/>
      <c r="B211" s="1744"/>
      <c r="C211" s="1744"/>
      <c r="D211" s="1744"/>
      <c r="E211" s="1744"/>
      <c r="F211" s="1744"/>
      <c r="G211" s="1744"/>
      <c r="H211" s="1744"/>
      <c r="I211" s="1744"/>
      <c r="J211" s="1744"/>
      <c r="K211" s="1744"/>
      <c r="L211" s="1744"/>
      <c r="M211" s="1744"/>
      <c r="N211" s="1744"/>
      <c r="O211" s="1744"/>
      <c r="P211" s="1744"/>
      <c r="Q211" s="1744"/>
      <c r="R211" s="1744"/>
      <c r="S211" s="1744"/>
      <c r="T211" s="1744"/>
      <c r="U211" s="1744"/>
      <c r="V211" s="1744"/>
      <c r="W211" s="1744"/>
    </row>
    <row r="212" ht="15.75" hidden="1" customHeight="1">
      <c r="A212" s="1744"/>
      <c r="B212" s="1744"/>
      <c r="C212" s="1744"/>
      <c r="D212" s="1744"/>
      <c r="E212" s="1744"/>
      <c r="F212" s="1744"/>
      <c r="G212" s="1744"/>
      <c r="H212" s="1744"/>
      <c r="I212" s="1744"/>
      <c r="J212" s="1744"/>
      <c r="K212" s="1744"/>
      <c r="L212" s="1744"/>
      <c r="M212" s="1744"/>
      <c r="N212" s="1744"/>
      <c r="O212" s="1744"/>
      <c r="P212" s="1744"/>
      <c r="Q212" s="1744"/>
      <c r="R212" s="1744"/>
      <c r="S212" s="1744"/>
      <c r="T212" s="1744"/>
      <c r="U212" s="1744"/>
      <c r="V212" s="1744"/>
      <c r="W212" s="1744"/>
    </row>
    <row r="213" ht="15.75" hidden="1" customHeight="1">
      <c r="A213" s="1744"/>
      <c r="B213" s="1744"/>
      <c r="C213" s="1744"/>
      <c r="D213" s="1744"/>
      <c r="E213" s="1744"/>
      <c r="F213" s="1744"/>
      <c r="G213" s="1744"/>
      <c r="H213" s="1744"/>
      <c r="I213" s="1744"/>
      <c r="J213" s="1744"/>
      <c r="K213" s="1744"/>
      <c r="L213" s="1744"/>
      <c r="M213" s="1744"/>
      <c r="N213" s="1744"/>
      <c r="O213" s="1744"/>
      <c r="P213" s="1744"/>
      <c r="Q213" s="1744"/>
      <c r="R213" s="1744"/>
      <c r="S213" s="1744"/>
      <c r="T213" s="1744"/>
      <c r="U213" s="1744"/>
      <c r="V213" s="1744"/>
      <c r="W213" s="1744"/>
    </row>
    <row r="214" ht="15.75" hidden="1" customHeight="1">
      <c r="A214" s="1744"/>
      <c r="B214" s="1744"/>
      <c r="C214" s="1744"/>
      <c r="D214" s="1744"/>
      <c r="E214" s="1744"/>
      <c r="F214" s="1744"/>
      <c r="G214" s="1744"/>
      <c r="H214" s="1744"/>
      <c r="I214" s="1744"/>
      <c r="J214" s="1744"/>
      <c r="K214" s="1744"/>
      <c r="L214" s="1744"/>
      <c r="M214" s="1744"/>
      <c r="N214" s="1744"/>
      <c r="O214" s="1744"/>
      <c r="P214" s="1744"/>
      <c r="Q214" s="1744"/>
      <c r="R214" s="1744"/>
      <c r="S214" s="1744"/>
      <c r="T214" s="1744"/>
      <c r="U214" s="1744"/>
      <c r="V214" s="1744"/>
      <c r="W214" s="1744"/>
    </row>
    <row r="215" ht="15.75" hidden="1" customHeight="1">
      <c r="A215" s="1744"/>
      <c r="B215" s="1744"/>
      <c r="C215" s="1744"/>
      <c r="D215" s="1744"/>
      <c r="E215" s="1744"/>
      <c r="F215" s="1744"/>
      <c r="G215" s="1744"/>
      <c r="H215" s="1744"/>
      <c r="I215" s="1744"/>
      <c r="J215" s="1744"/>
      <c r="K215" s="1744"/>
      <c r="L215" s="1744"/>
      <c r="M215" s="1744"/>
      <c r="N215" s="1744"/>
      <c r="O215" s="1744"/>
      <c r="P215" s="1744"/>
      <c r="Q215" s="1744"/>
      <c r="R215" s="1744"/>
      <c r="S215" s="1744"/>
      <c r="T215" s="1744"/>
      <c r="U215" s="1744"/>
      <c r="V215" s="1744"/>
      <c r="W215" s="1744"/>
    </row>
    <row r="216" ht="15.75" hidden="1" customHeight="1">
      <c r="A216" s="1744"/>
      <c r="B216" s="1744"/>
      <c r="C216" s="1744"/>
      <c r="D216" s="1744"/>
      <c r="E216" s="1744"/>
      <c r="F216" s="1744"/>
      <c r="G216" s="1744"/>
      <c r="H216" s="1744"/>
      <c r="I216" s="1744"/>
      <c r="J216" s="1744"/>
      <c r="K216" s="1744"/>
      <c r="L216" s="1744"/>
      <c r="M216" s="1744"/>
      <c r="N216" s="1744"/>
      <c r="O216" s="1744"/>
      <c r="P216" s="1744"/>
      <c r="Q216" s="1744"/>
      <c r="R216" s="1744"/>
      <c r="S216" s="1744"/>
      <c r="T216" s="1744"/>
      <c r="U216" s="1744"/>
      <c r="V216" s="1744"/>
      <c r="W216" s="1744"/>
    </row>
    <row r="217" ht="15.75" hidden="1" customHeight="1">
      <c r="A217" s="1744"/>
      <c r="B217" s="1744"/>
      <c r="C217" s="1744"/>
      <c r="D217" s="1744"/>
      <c r="E217" s="1744"/>
      <c r="F217" s="1744"/>
      <c r="G217" s="1744"/>
      <c r="H217" s="1744"/>
      <c r="I217" s="1744"/>
      <c r="J217" s="1744"/>
      <c r="K217" s="1744"/>
      <c r="L217" s="1744"/>
      <c r="M217" s="1744"/>
      <c r="N217" s="1744"/>
      <c r="O217" s="1744"/>
      <c r="P217" s="1744"/>
      <c r="Q217" s="1744"/>
      <c r="R217" s="1744"/>
      <c r="S217" s="1744"/>
      <c r="T217" s="1744"/>
      <c r="U217" s="1744"/>
      <c r="V217" s="1744"/>
      <c r="W217" s="1744"/>
    </row>
    <row r="218" ht="15.75" hidden="1" customHeight="1">
      <c r="A218" s="1744"/>
      <c r="B218" s="1744"/>
      <c r="C218" s="1744"/>
      <c r="D218" s="1744"/>
      <c r="E218" s="1744"/>
      <c r="F218" s="1744"/>
      <c r="G218" s="1744"/>
      <c r="H218" s="1744"/>
      <c r="I218" s="1744"/>
      <c r="J218" s="1744"/>
      <c r="K218" s="1744"/>
      <c r="L218" s="1744"/>
      <c r="M218" s="1744"/>
      <c r="N218" s="1744"/>
      <c r="O218" s="1744"/>
      <c r="P218" s="1744"/>
      <c r="Q218" s="1744"/>
      <c r="R218" s="1744"/>
      <c r="S218" s="1744"/>
      <c r="T218" s="1744"/>
      <c r="U218" s="1744"/>
      <c r="V218" s="1744"/>
      <c r="W218" s="1744"/>
    </row>
    <row r="219" ht="15.75" hidden="1" customHeight="1">
      <c r="A219" s="1744"/>
      <c r="B219" s="1744"/>
      <c r="C219" s="1744"/>
      <c r="D219" s="1744"/>
      <c r="E219" s="1744"/>
      <c r="F219" s="1744"/>
      <c r="G219" s="1744"/>
      <c r="H219" s="1744"/>
      <c r="I219" s="1744"/>
      <c r="J219" s="1744"/>
      <c r="K219" s="1744"/>
      <c r="L219" s="1744"/>
      <c r="M219" s="1744"/>
      <c r="N219" s="1744"/>
      <c r="O219" s="1744"/>
      <c r="P219" s="1744"/>
      <c r="Q219" s="1744"/>
      <c r="R219" s="1744"/>
      <c r="S219" s="1744"/>
      <c r="T219" s="1744"/>
      <c r="U219" s="1744"/>
      <c r="V219" s="1744"/>
      <c r="W219" s="1744"/>
    </row>
    <row r="220" ht="15.75" hidden="1" customHeight="1">
      <c r="A220" s="1744"/>
      <c r="B220" s="1744"/>
      <c r="C220" s="1744"/>
      <c r="D220" s="1744"/>
      <c r="E220" s="1744"/>
      <c r="F220" s="1744"/>
      <c r="G220" s="1744"/>
      <c r="H220" s="1744"/>
      <c r="I220" s="1744"/>
      <c r="J220" s="1744"/>
      <c r="K220" s="1744"/>
      <c r="L220" s="1744"/>
      <c r="M220" s="1744"/>
      <c r="N220" s="1744"/>
      <c r="O220" s="1744"/>
      <c r="P220" s="1744"/>
      <c r="Q220" s="1744"/>
      <c r="R220" s="1744"/>
      <c r="S220" s="1744"/>
      <c r="T220" s="1744"/>
      <c r="U220" s="1744"/>
      <c r="V220" s="1744"/>
      <c r="W220" s="1744"/>
    </row>
    <row r="221" ht="15.75" hidden="1" customHeight="1">
      <c r="A221" s="1744"/>
      <c r="B221" s="1744"/>
      <c r="C221" s="1744"/>
      <c r="D221" s="1744"/>
      <c r="E221" s="1744"/>
      <c r="F221" s="1744"/>
      <c r="G221" s="1744"/>
      <c r="H221" s="1744"/>
      <c r="I221" s="1744"/>
      <c r="J221" s="1744"/>
      <c r="K221" s="1744"/>
      <c r="L221" s="1744"/>
      <c r="M221" s="1744"/>
      <c r="N221" s="1744"/>
      <c r="O221" s="1744"/>
      <c r="P221" s="1744"/>
      <c r="Q221" s="1744"/>
      <c r="R221" s="1744"/>
      <c r="S221" s="1744"/>
      <c r="T221" s="1744"/>
      <c r="U221" s="1744"/>
      <c r="V221" s="1744"/>
      <c r="W221" s="1744"/>
    </row>
    <row r="222" ht="15.75" hidden="1" customHeight="1">
      <c r="A222" s="1744"/>
      <c r="B222" s="1744"/>
      <c r="C222" s="1744"/>
      <c r="D222" s="1744"/>
      <c r="E222" s="1744"/>
      <c r="F222" s="1744"/>
      <c r="G222" s="1744"/>
      <c r="H222" s="1744"/>
      <c r="I222" s="1744"/>
      <c r="J222" s="1744"/>
      <c r="K222" s="1744"/>
      <c r="L222" s="1744"/>
      <c r="M222" s="1744"/>
      <c r="N222" s="1744"/>
      <c r="O222" s="1744"/>
      <c r="P222" s="1744"/>
      <c r="Q222" s="1744"/>
      <c r="R222" s="1744"/>
      <c r="S222" s="1744"/>
      <c r="T222" s="1744"/>
      <c r="U222" s="1744"/>
      <c r="V222" s="1744"/>
      <c r="W222" s="1744"/>
    </row>
    <row r="223" ht="15.75" hidden="1" customHeight="1">
      <c r="A223" s="1744"/>
      <c r="B223" s="1744"/>
      <c r="C223" s="1744"/>
      <c r="D223" s="1744"/>
      <c r="E223" s="1744"/>
      <c r="F223" s="1744"/>
      <c r="G223" s="1744"/>
      <c r="H223" s="1744"/>
      <c r="I223" s="1744"/>
      <c r="J223" s="1744"/>
      <c r="K223" s="1744"/>
      <c r="L223" s="1744"/>
      <c r="M223" s="1744"/>
      <c r="N223" s="1744"/>
      <c r="O223" s="1744"/>
      <c r="P223" s="1744"/>
      <c r="Q223" s="1744"/>
      <c r="R223" s="1744"/>
      <c r="S223" s="1744"/>
      <c r="T223" s="1744"/>
      <c r="U223" s="1744"/>
      <c r="V223" s="1744"/>
      <c r="W223" s="1744"/>
    </row>
    <row r="224" ht="15.75" hidden="1" customHeight="1">
      <c r="A224" s="1744"/>
      <c r="B224" s="1744"/>
      <c r="C224" s="1744"/>
      <c r="D224" s="1744"/>
      <c r="E224" s="1744"/>
      <c r="F224" s="1744"/>
      <c r="G224" s="1744"/>
      <c r="H224" s="1744"/>
      <c r="I224" s="1744"/>
      <c r="J224" s="1744"/>
      <c r="K224" s="1744"/>
      <c r="L224" s="1744"/>
      <c r="M224" s="1744"/>
      <c r="N224" s="1744"/>
      <c r="O224" s="1744"/>
      <c r="P224" s="1744"/>
      <c r="Q224" s="1744"/>
      <c r="R224" s="1744"/>
      <c r="S224" s="1744"/>
      <c r="T224" s="1744"/>
      <c r="U224" s="1744"/>
      <c r="V224" s="1744"/>
      <c r="W224" s="1744"/>
    </row>
    <row r="225" ht="15.75" hidden="1" customHeight="1">
      <c r="A225" s="1744"/>
      <c r="B225" s="1744"/>
      <c r="C225" s="1744"/>
      <c r="D225" s="1744"/>
      <c r="E225" s="1744"/>
      <c r="F225" s="1744"/>
      <c r="G225" s="1744"/>
      <c r="H225" s="1744"/>
      <c r="I225" s="1744"/>
      <c r="J225" s="1744"/>
      <c r="K225" s="1744"/>
      <c r="L225" s="1744"/>
      <c r="M225" s="1744"/>
      <c r="N225" s="1744"/>
      <c r="O225" s="1744"/>
      <c r="P225" s="1744"/>
      <c r="Q225" s="1744"/>
      <c r="R225" s="1744"/>
      <c r="S225" s="1744"/>
      <c r="T225" s="1744"/>
      <c r="U225" s="1744"/>
      <c r="V225" s="1744"/>
      <c r="W225" s="1744"/>
    </row>
    <row r="226" ht="15.75" hidden="1" customHeight="1">
      <c r="A226" s="1744"/>
      <c r="B226" s="1744"/>
      <c r="C226" s="1744"/>
      <c r="D226" s="1744"/>
      <c r="E226" s="1744"/>
      <c r="F226" s="1744"/>
      <c r="G226" s="1744"/>
      <c r="H226" s="1744"/>
      <c r="I226" s="1744"/>
      <c r="J226" s="1744"/>
      <c r="K226" s="1744"/>
      <c r="L226" s="1744"/>
      <c r="M226" s="1744"/>
      <c r="N226" s="1744"/>
      <c r="O226" s="1744"/>
      <c r="P226" s="1744"/>
      <c r="Q226" s="1744"/>
      <c r="R226" s="1744"/>
      <c r="S226" s="1744"/>
      <c r="T226" s="1744"/>
      <c r="U226" s="1744"/>
      <c r="V226" s="1744"/>
      <c r="W226" s="1744"/>
    </row>
    <row r="227" ht="15.75" hidden="1" customHeight="1">
      <c r="A227" s="1744"/>
      <c r="B227" s="1744"/>
      <c r="C227" s="1744"/>
      <c r="D227" s="1744"/>
      <c r="E227" s="1744"/>
      <c r="F227" s="1744"/>
      <c r="G227" s="1744"/>
      <c r="H227" s="1744"/>
      <c r="I227" s="1744"/>
      <c r="J227" s="1744"/>
      <c r="K227" s="1744"/>
      <c r="L227" s="1744"/>
      <c r="M227" s="1744"/>
      <c r="N227" s="1744"/>
      <c r="O227" s="1744"/>
      <c r="P227" s="1744"/>
      <c r="Q227" s="1744"/>
      <c r="R227" s="1744"/>
      <c r="S227" s="1744"/>
      <c r="T227" s="1744"/>
      <c r="U227" s="1744"/>
      <c r="V227" s="1744"/>
      <c r="W227" s="1744"/>
    </row>
    <row r="228" ht="15.75" hidden="1" customHeight="1">
      <c r="A228" s="1744"/>
      <c r="B228" s="1744"/>
      <c r="C228" s="1744"/>
      <c r="D228" s="1744"/>
      <c r="E228" s="1744"/>
      <c r="F228" s="1744"/>
      <c r="G228" s="1744"/>
      <c r="H228" s="1744"/>
      <c r="I228" s="1744"/>
      <c r="J228" s="1744"/>
      <c r="K228" s="1744"/>
      <c r="L228" s="1744"/>
      <c r="M228" s="1744"/>
      <c r="N228" s="1744"/>
      <c r="O228" s="1744"/>
      <c r="P228" s="1744"/>
      <c r="Q228" s="1744"/>
      <c r="R228" s="1744"/>
      <c r="S228" s="1744"/>
      <c r="T228" s="1744"/>
      <c r="U228" s="1744"/>
      <c r="V228" s="1744"/>
      <c r="W228" s="1744"/>
    </row>
    <row r="229" ht="15.75" hidden="1" customHeight="1">
      <c r="A229" s="1744"/>
      <c r="B229" s="1744"/>
      <c r="C229" s="1744"/>
      <c r="D229" s="1744"/>
      <c r="E229" s="1744"/>
      <c r="F229" s="1744"/>
      <c r="G229" s="1744"/>
      <c r="H229" s="1744"/>
      <c r="I229" s="1744"/>
      <c r="J229" s="1744"/>
      <c r="K229" s="1744"/>
      <c r="L229" s="1744"/>
      <c r="M229" s="1744"/>
      <c r="N229" s="1744"/>
      <c r="O229" s="1744"/>
      <c r="P229" s="1744"/>
      <c r="Q229" s="1744"/>
      <c r="R229" s="1744"/>
      <c r="S229" s="1744"/>
      <c r="T229" s="1744"/>
      <c r="U229" s="1744"/>
      <c r="V229" s="1744"/>
      <c r="W229" s="1744"/>
    </row>
    <row r="230" ht="15.75" hidden="1" customHeight="1">
      <c r="A230" s="1744"/>
      <c r="B230" s="1744"/>
      <c r="C230" s="1744"/>
      <c r="D230" s="1744"/>
      <c r="E230" s="1744"/>
      <c r="F230" s="1744"/>
      <c r="G230" s="1744"/>
      <c r="H230" s="1744"/>
      <c r="I230" s="1744"/>
      <c r="J230" s="1744"/>
      <c r="K230" s="1744"/>
      <c r="L230" s="1744"/>
      <c r="M230" s="1744"/>
      <c r="N230" s="1744"/>
      <c r="O230" s="1744"/>
      <c r="P230" s="1744"/>
      <c r="Q230" s="1744"/>
      <c r="R230" s="1744"/>
      <c r="S230" s="1744"/>
      <c r="T230" s="1744"/>
      <c r="U230" s="1744"/>
      <c r="V230" s="1744"/>
      <c r="W230" s="1744"/>
    </row>
    <row r="231" ht="15.75" hidden="1" customHeight="1">
      <c r="A231" s="1744"/>
      <c r="B231" s="1744"/>
      <c r="C231" s="1744"/>
      <c r="D231" s="1744"/>
      <c r="E231" s="1744"/>
      <c r="F231" s="1744"/>
      <c r="G231" s="1744"/>
      <c r="H231" s="1744"/>
      <c r="I231" s="1744"/>
      <c r="J231" s="1744"/>
      <c r="K231" s="1744"/>
      <c r="L231" s="1744"/>
      <c r="M231" s="1744"/>
      <c r="N231" s="1744"/>
      <c r="O231" s="1744"/>
      <c r="P231" s="1744"/>
      <c r="Q231" s="1744"/>
      <c r="R231" s="1744"/>
      <c r="S231" s="1744"/>
      <c r="T231" s="1744"/>
      <c r="U231" s="1744"/>
      <c r="V231" s="1744"/>
      <c r="W231" s="1744"/>
    </row>
    <row r="232" ht="15.75" hidden="1" customHeight="1">
      <c r="A232" s="1744"/>
      <c r="B232" s="1744"/>
      <c r="C232" s="1744"/>
      <c r="D232" s="1744"/>
      <c r="E232" s="1744"/>
      <c r="F232" s="1744"/>
      <c r="G232" s="1744"/>
      <c r="H232" s="1744"/>
      <c r="I232" s="1744"/>
      <c r="J232" s="1744"/>
      <c r="K232" s="1744"/>
      <c r="L232" s="1744"/>
      <c r="M232" s="1744"/>
      <c r="N232" s="1744"/>
      <c r="O232" s="1744"/>
      <c r="P232" s="1744"/>
      <c r="Q232" s="1744"/>
      <c r="R232" s="1744"/>
      <c r="S232" s="1744"/>
      <c r="T232" s="1744"/>
      <c r="U232" s="1744"/>
      <c r="V232" s="1744"/>
      <c r="W232" s="1744"/>
    </row>
    <row r="233" ht="15.75" hidden="1" customHeight="1">
      <c r="A233" s="1744"/>
      <c r="B233" s="1744"/>
      <c r="C233" s="1744"/>
      <c r="D233" s="1744"/>
      <c r="E233" s="1744"/>
      <c r="F233" s="1744"/>
      <c r="G233" s="1744"/>
      <c r="H233" s="1744"/>
      <c r="I233" s="1744"/>
      <c r="J233" s="1744"/>
      <c r="K233" s="1744"/>
      <c r="L233" s="1744"/>
      <c r="M233" s="1744"/>
      <c r="N233" s="1744"/>
      <c r="O233" s="1744"/>
      <c r="P233" s="1744"/>
      <c r="Q233" s="1744"/>
      <c r="R233" s="1744"/>
      <c r="S233" s="1744"/>
      <c r="T233" s="1744"/>
      <c r="U233" s="1744"/>
      <c r="V233" s="1744"/>
      <c r="W233" s="1744"/>
    </row>
    <row r="234" ht="15.75" hidden="1" customHeight="1">
      <c r="A234" s="1744"/>
      <c r="B234" s="1744"/>
      <c r="C234" s="1744"/>
      <c r="D234" s="1744"/>
      <c r="E234" s="1744"/>
      <c r="F234" s="1744"/>
      <c r="G234" s="1744"/>
      <c r="H234" s="1744"/>
      <c r="I234" s="1744"/>
      <c r="J234" s="1744"/>
      <c r="K234" s="1744"/>
      <c r="L234" s="1744"/>
      <c r="M234" s="1744"/>
      <c r="N234" s="1744"/>
      <c r="O234" s="1744"/>
      <c r="P234" s="1744"/>
      <c r="Q234" s="1744"/>
      <c r="R234" s="1744"/>
      <c r="S234" s="1744"/>
      <c r="T234" s="1744"/>
      <c r="U234" s="1744"/>
      <c r="V234" s="1744"/>
      <c r="W234" s="1744"/>
    </row>
    <row r="235" ht="15.75" hidden="1" customHeight="1">
      <c r="A235" s="1744"/>
      <c r="B235" s="1744"/>
      <c r="C235" s="1744"/>
      <c r="D235" s="1744"/>
      <c r="E235" s="1744"/>
      <c r="F235" s="1744"/>
      <c r="G235" s="1744"/>
      <c r="H235" s="1744"/>
      <c r="I235" s="1744"/>
      <c r="J235" s="1744"/>
      <c r="K235" s="1744"/>
      <c r="L235" s="1744"/>
      <c r="M235" s="1744"/>
      <c r="N235" s="1744"/>
      <c r="O235" s="1744"/>
      <c r="P235" s="1744"/>
      <c r="Q235" s="1744"/>
      <c r="R235" s="1744"/>
      <c r="S235" s="1744"/>
      <c r="T235" s="1744"/>
      <c r="U235" s="1744"/>
      <c r="V235" s="1744"/>
      <c r="W235" s="1744"/>
    </row>
    <row r="236" ht="15.75" hidden="1" customHeight="1">
      <c r="A236" s="1744"/>
      <c r="B236" s="1744"/>
      <c r="C236" s="1744"/>
      <c r="D236" s="1744"/>
      <c r="E236" s="1744"/>
      <c r="F236" s="1744"/>
      <c r="G236" s="1744"/>
      <c r="H236" s="1744"/>
      <c r="I236" s="1744"/>
      <c r="J236" s="1744"/>
      <c r="K236" s="1744"/>
      <c r="L236" s="1744"/>
      <c r="M236" s="1744"/>
      <c r="N236" s="1744"/>
      <c r="O236" s="1744"/>
      <c r="P236" s="1744"/>
      <c r="Q236" s="1744"/>
      <c r="R236" s="1744"/>
      <c r="S236" s="1744"/>
      <c r="T236" s="1744"/>
      <c r="U236" s="1744"/>
      <c r="V236" s="1744"/>
      <c r="W236" s="1744"/>
    </row>
    <row r="237" ht="15.75" hidden="1" customHeight="1">
      <c r="A237" s="1744"/>
      <c r="B237" s="1744"/>
      <c r="C237" s="1744"/>
      <c r="D237" s="1744"/>
      <c r="E237" s="1744"/>
      <c r="F237" s="1744"/>
      <c r="G237" s="1744"/>
      <c r="H237" s="1744"/>
      <c r="I237" s="1744"/>
      <c r="J237" s="1744"/>
      <c r="K237" s="1744"/>
      <c r="L237" s="1744"/>
      <c r="M237" s="1744"/>
      <c r="N237" s="1744"/>
      <c r="O237" s="1744"/>
      <c r="P237" s="1744"/>
      <c r="Q237" s="1744"/>
      <c r="R237" s="1744"/>
      <c r="S237" s="1744"/>
      <c r="T237" s="1744"/>
      <c r="U237" s="1744"/>
      <c r="V237" s="1744"/>
      <c r="W237" s="1744"/>
    </row>
    <row r="238" ht="15.75" hidden="1" customHeight="1">
      <c r="A238" s="1744"/>
      <c r="B238" s="1744"/>
      <c r="C238" s="1744"/>
      <c r="D238" s="1744"/>
      <c r="E238" s="1744"/>
      <c r="F238" s="1744"/>
      <c r="G238" s="1744"/>
      <c r="H238" s="1744"/>
      <c r="I238" s="1744"/>
      <c r="J238" s="1744"/>
      <c r="K238" s="1744"/>
      <c r="L238" s="1744"/>
      <c r="M238" s="1744"/>
      <c r="N238" s="1744"/>
      <c r="O238" s="1744"/>
      <c r="P238" s="1744"/>
      <c r="Q238" s="1744"/>
      <c r="R238" s="1744"/>
      <c r="S238" s="1744"/>
      <c r="T238" s="1744"/>
      <c r="U238" s="1744"/>
      <c r="V238" s="1744"/>
      <c r="W238" s="1744"/>
    </row>
    <row r="239" ht="15.75" hidden="1" customHeight="1">
      <c r="A239" s="1744"/>
      <c r="B239" s="1744"/>
      <c r="C239" s="1744"/>
      <c r="D239" s="1744"/>
      <c r="E239" s="1744"/>
      <c r="F239" s="1744"/>
      <c r="G239" s="1744"/>
      <c r="H239" s="1744"/>
      <c r="I239" s="1744"/>
      <c r="J239" s="1744"/>
      <c r="K239" s="1744"/>
      <c r="L239" s="1744"/>
      <c r="M239" s="1744"/>
      <c r="N239" s="1744"/>
      <c r="O239" s="1744"/>
      <c r="P239" s="1744"/>
      <c r="Q239" s="1744"/>
      <c r="R239" s="1744"/>
      <c r="S239" s="1744"/>
      <c r="T239" s="1744"/>
      <c r="U239" s="1744"/>
      <c r="V239" s="1744"/>
      <c r="W239" s="1744"/>
    </row>
    <row r="240" ht="15.75" hidden="1" customHeight="1">
      <c r="A240" s="1744"/>
      <c r="B240" s="1744"/>
      <c r="C240" s="1744"/>
      <c r="D240" s="1744"/>
      <c r="E240" s="1744"/>
      <c r="F240" s="1744"/>
      <c r="G240" s="1744"/>
      <c r="H240" s="1744"/>
      <c r="I240" s="1744"/>
      <c r="J240" s="1744"/>
      <c r="K240" s="1744"/>
      <c r="L240" s="1744"/>
      <c r="M240" s="1744"/>
      <c r="N240" s="1744"/>
      <c r="O240" s="1744"/>
      <c r="P240" s="1744"/>
      <c r="Q240" s="1744"/>
      <c r="R240" s="1744"/>
      <c r="S240" s="1744"/>
      <c r="T240" s="1744"/>
      <c r="U240" s="1744"/>
      <c r="V240" s="1744"/>
      <c r="W240" s="1744"/>
    </row>
    <row r="241" ht="15.75" hidden="1" customHeight="1">
      <c r="A241" s="1744"/>
      <c r="B241" s="1744"/>
      <c r="C241" s="1744"/>
      <c r="D241" s="1744"/>
      <c r="E241" s="1744"/>
      <c r="F241" s="1744"/>
      <c r="G241" s="1744"/>
      <c r="H241" s="1744"/>
      <c r="I241" s="1744"/>
      <c r="J241" s="1744"/>
      <c r="K241" s="1744"/>
      <c r="L241" s="1744"/>
      <c r="M241" s="1744"/>
      <c r="N241" s="1744"/>
      <c r="O241" s="1744"/>
      <c r="P241" s="1744"/>
      <c r="Q241" s="1744"/>
      <c r="R241" s="1744"/>
      <c r="S241" s="1744"/>
      <c r="T241" s="1744"/>
      <c r="U241" s="1744"/>
      <c r="V241" s="1744"/>
      <c r="W241" s="1744"/>
    </row>
    <row r="242" ht="15.75" hidden="1" customHeight="1">
      <c r="A242" s="1744"/>
      <c r="B242" s="1744"/>
      <c r="C242" s="1744"/>
      <c r="D242" s="1744"/>
      <c r="E242" s="1744"/>
      <c r="F242" s="1744"/>
      <c r="G242" s="1744"/>
      <c r="H242" s="1744"/>
      <c r="I242" s="1744"/>
      <c r="J242" s="1744"/>
      <c r="K242" s="1744"/>
      <c r="L242" s="1744"/>
      <c r="M242" s="1744"/>
      <c r="N242" s="1744"/>
      <c r="O242" s="1744"/>
      <c r="P242" s="1744"/>
      <c r="Q242" s="1744"/>
      <c r="R242" s="1744"/>
      <c r="S242" s="1744"/>
      <c r="T242" s="1744"/>
      <c r="U242" s="1744"/>
      <c r="V242" s="1744"/>
      <c r="W242" s="1744"/>
    </row>
    <row r="243" ht="15.75" hidden="1" customHeight="1">
      <c r="A243" s="1744"/>
      <c r="B243" s="1744"/>
      <c r="C243" s="1744"/>
      <c r="D243" s="1744"/>
      <c r="E243" s="1744"/>
      <c r="F243" s="1744"/>
      <c r="G243" s="1744"/>
      <c r="H243" s="1744"/>
      <c r="I243" s="1744"/>
      <c r="J243" s="1744"/>
      <c r="K243" s="1744"/>
      <c r="L243" s="1744"/>
      <c r="M243" s="1744"/>
      <c r="N243" s="1744"/>
      <c r="O243" s="1744"/>
      <c r="P243" s="1744"/>
      <c r="Q243" s="1744"/>
      <c r="R243" s="1744"/>
      <c r="S243" s="1744"/>
      <c r="T243" s="1744"/>
      <c r="U243" s="1744"/>
      <c r="V243" s="1744"/>
      <c r="W243" s="1744"/>
    </row>
    <row r="244" ht="15.75" hidden="1" customHeight="1">
      <c r="A244" s="1744"/>
      <c r="B244" s="1744"/>
      <c r="C244" s="1744"/>
      <c r="D244" s="1744"/>
      <c r="E244" s="1744"/>
      <c r="F244" s="1744"/>
      <c r="G244" s="1744"/>
      <c r="H244" s="1744"/>
      <c r="I244" s="1744"/>
      <c r="J244" s="1744"/>
      <c r="K244" s="1744"/>
      <c r="L244" s="1744"/>
      <c r="M244" s="1744"/>
      <c r="N244" s="1744"/>
      <c r="O244" s="1744"/>
      <c r="P244" s="1744"/>
      <c r="Q244" s="1744"/>
      <c r="R244" s="1744"/>
      <c r="S244" s="1744"/>
      <c r="T244" s="1744"/>
      <c r="U244" s="1744"/>
      <c r="V244" s="1744"/>
      <c r="W244" s="1744"/>
    </row>
    <row r="245" ht="15.75" hidden="1" customHeight="1">
      <c r="A245" s="1744"/>
      <c r="B245" s="1744"/>
      <c r="C245" s="1744"/>
      <c r="D245" s="1744"/>
      <c r="E245" s="1744"/>
      <c r="F245" s="1744"/>
      <c r="G245" s="1744"/>
      <c r="H245" s="1744"/>
      <c r="I245" s="1744"/>
      <c r="J245" s="1744"/>
      <c r="K245" s="1744"/>
      <c r="L245" s="1744"/>
      <c r="M245" s="1744"/>
      <c r="N245" s="1744"/>
      <c r="O245" s="1744"/>
      <c r="P245" s="1744"/>
      <c r="Q245" s="1744"/>
      <c r="R245" s="1744"/>
      <c r="S245" s="1744"/>
      <c r="T245" s="1744"/>
      <c r="U245" s="1744"/>
      <c r="V245" s="1744"/>
      <c r="W245" s="1744"/>
    </row>
    <row r="246" ht="15.75" hidden="1" customHeight="1">
      <c r="A246" s="1744"/>
      <c r="B246" s="1744"/>
      <c r="C246" s="1744"/>
      <c r="D246" s="1744"/>
      <c r="E246" s="1744"/>
      <c r="F246" s="1744"/>
      <c r="G246" s="1744"/>
      <c r="H246" s="1744"/>
      <c r="I246" s="1744"/>
      <c r="J246" s="1744"/>
      <c r="K246" s="1744"/>
      <c r="L246" s="1744"/>
      <c r="M246" s="1744"/>
      <c r="N246" s="1744"/>
      <c r="O246" s="1744"/>
      <c r="P246" s="1744"/>
      <c r="Q246" s="1744"/>
      <c r="R246" s="1744"/>
      <c r="S246" s="1744"/>
      <c r="T246" s="1744"/>
      <c r="U246" s="1744"/>
      <c r="V246" s="1744"/>
      <c r="W246" s="1744"/>
    </row>
    <row r="247" ht="15.75" hidden="1" customHeight="1">
      <c r="A247" s="1744"/>
      <c r="B247" s="1744"/>
      <c r="C247" s="1744"/>
      <c r="D247" s="1744"/>
      <c r="E247" s="1744"/>
      <c r="F247" s="1744"/>
      <c r="G247" s="1744"/>
      <c r="H247" s="1744"/>
      <c r="I247" s="1744"/>
      <c r="J247" s="1744"/>
      <c r="K247" s="1744"/>
      <c r="L247" s="1744"/>
      <c r="M247" s="1744"/>
      <c r="N247" s="1744"/>
      <c r="O247" s="1744"/>
      <c r="P247" s="1744"/>
      <c r="Q247" s="1744"/>
      <c r="R247" s="1744"/>
      <c r="S247" s="1744"/>
      <c r="T247" s="1744"/>
      <c r="U247" s="1744"/>
      <c r="V247" s="1744"/>
      <c r="W247" s="1744"/>
    </row>
    <row r="248" ht="15.75" hidden="1" customHeight="1">
      <c r="A248" s="1744"/>
      <c r="B248" s="1744"/>
      <c r="C248" s="1744"/>
      <c r="D248" s="1744"/>
      <c r="E248" s="1744"/>
      <c r="F248" s="1744"/>
      <c r="G248" s="1744"/>
      <c r="H248" s="1744"/>
      <c r="I248" s="1744"/>
      <c r="J248" s="1744"/>
      <c r="K248" s="1744"/>
      <c r="L248" s="1744"/>
      <c r="M248" s="1744"/>
      <c r="N248" s="1744"/>
      <c r="O248" s="1744"/>
      <c r="P248" s="1744"/>
      <c r="Q248" s="1744"/>
      <c r="R248" s="1744"/>
      <c r="S248" s="1744"/>
      <c r="T248" s="1744"/>
      <c r="U248" s="1744"/>
      <c r="V248" s="1744"/>
      <c r="W248" s="1744"/>
    </row>
    <row r="249" ht="15.75" hidden="1" customHeight="1">
      <c r="A249" s="1744"/>
      <c r="B249" s="1744"/>
      <c r="C249" s="1744"/>
      <c r="D249" s="1744"/>
      <c r="E249" s="1744"/>
      <c r="F249" s="1744"/>
      <c r="G249" s="1744"/>
      <c r="H249" s="1744"/>
      <c r="I249" s="1744"/>
      <c r="J249" s="1744"/>
      <c r="K249" s="1744"/>
      <c r="L249" s="1744"/>
      <c r="M249" s="1744"/>
      <c r="N249" s="1744"/>
      <c r="O249" s="1744"/>
      <c r="P249" s="1744"/>
      <c r="Q249" s="1744"/>
      <c r="R249" s="1744"/>
      <c r="S249" s="1744"/>
      <c r="T249" s="1744"/>
      <c r="U249" s="1744"/>
      <c r="V249" s="1744"/>
      <c r="W249" s="1744"/>
    </row>
    <row r="250" ht="15.75" hidden="1" customHeight="1">
      <c r="A250" s="1744"/>
      <c r="B250" s="1744"/>
      <c r="C250" s="1744"/>
      <c r="D250" s="1744"/>
      <c r="E250" s="1744"/>
      <c r="F250" s="1744"/>
      <c r="G250" s="1744"/>
      <c r="H250" s="1744"/>
      <c r="I250" s="1744"/>
      <c r="J250" s="1744"/>
      <c r="K250" s="1744"/>
      <c r="L250" s="1744"/>
      <c r="M250" s="1744"/>
      <c r="N250" s="1744"/>
      <c r="O250" s="1744"/>
      <c r="P250" s="1744"/>
      <c r="Q250" s="1744"/>
      <c r="R250" s="1744"/>
      <c r="S250" s="1744"/>
      <c r="T250" s="1744"/>
      <c r="U250" s="1744"/>
      <c r="V250" s="1744"/>
      <c r="W250" s="1744"/>
    </row>
    <row r="251" ht="15.75" hidden="1" customHeight="1">
      <c r="A251" s="1744"/>
      <c r="B251" s="1744"/>
      <c r="C251" s="1744"/>
      <c r="D251" s="1744"/>
      <c r="E251" s="1744"/>
      <c r="F251" s="1744"/>
      <c r="G251" s="1744"/>
      <c r="H251" s="1744"/>
      <c r="I251" s="1744"/>
      <c r="J251" s="1744"/>
      <c r="K251" s="1744"/>
      <c r="L251" s="1744"/>
      <c r="M251" s="1744"/>
      <c r="N251" s="1744"/>
      <c r="O251" s="1744"/>
      <c r="P251" s="1744"/>
      <c r="Q251" s="1744"/>
      <c r="R251" s="1744"/>
      <c r="S251" s="1744"/>
      <c r="T251" s="1744"/>
      <c r="U251" s="1744"/>
      <c r="V251" s="1744"/>
      <c r="W251" s="1744"/>
    </row>
    <row r="252" ht="15.75" hidden="1" customHeight="1">
      <c r="A252" s="1744"/>
      <c r="B252" s="1744"/>
      <c r="C252" s="1744"/>
      <c r="D252" s="1744"/>
      <c r="E252" s="1744"/>
      <c r="F252" s="1744"/>
      <c r="G252" s="1744"/>
      <c r="H252" s="1744"/>
      <c r="I252" s="1744"/>
      <c r="J252" s="1744"/>
      <c r="K252" s="1744"/>
      <c r="L252" s="1744"/>
      <c r="M252" s="1744"/>
      <c r="N252" s="1744"/>
      <c r="O252" s="1744"/>
      <c r="P252" s="1744"/>
      <c r="Q252" s="1744"/>
      <c r="R252" s="1744"/>
      <c r="S252" s="1744"/>
      <c r="T252" s="1744"/>
      <c r="U252" s="1744"/>
      <c r="V252" s="1744"/>
      <c r="W252" s="1744"/>
    </row>
    <row r="253" ht="15.75" hidden="1" customHeight="1">
      <c r="A253" s="1744"/>
      <c r="B253" s="1744"/>
      <c r="C253" s="1744"/>
      <c r="D253" s="1744"/>
      <c r="E253" s="1744"/>
      <c r="F253" s="1744"/>
      <c r="G253" s="1744"/>
      <c r="H253" s="1744"/>
      <c r="I253" s="1744"/>
      <c r="J253" s="1744"/>
      <c r="K253" s="1744"/>
      <c r="L253" s="1744"/>
      <c r="M253" s="1744"/>
      <c r="N253" s="1744"/>
      <c r="O253" s="1744"/>
      <c r="P253" s="1744"/>
      <c r="Q253" s="1744"/>
      <c r="R253" s="1744"/>
      <c r="S253" s="1744"/>
      <c r="T253" s="1744"/>
      <c r="U253" s="1744"/>
      <c r="V253" s="1744"/>
      <c r="W253" s="1744"/>
    </row>
    <row r="254" ht="15.75" hidden="1" customHeight="1">
      <c r="A254" s="1744"/>
      <c r="B254" s="1744"/>
      <c r="C254" s="1744"/>
      <c r="D254" s="1744"/>
      <c r="E254" s="1744"/>
      <c r="F254" s="1744"/>
      <c r="G254" s="1744"/>
      <c r="H254" s="1744"/>
      <c r="I254" s="1744"/>
      <c r="J254" s="1744"/>
      <c r="K254" s="1744"/>
      <c r="L254" s="1744"/>
      <c r="M254" s="1744"/>
      <c r="N254" s="1744"/>
      <c r="O254" s="1744"/>
      <c r="P254" s="1744"/>
      <c r="Q254" s="1744"/>
      <c r="R254" s="1744"/>
      <c r="S254" s="1744"/>
      <c r="T254" s="1744"/>
      <c r="U254" s="1744"/>
      <c r="V254" s="1744"/>
      <c r="W254" s="1744"/>
    </row>
    <row r="255" ht="15.75" hidden="1" customHeight="1">
      <c r="A255" s="1744"/>
      <c r="B255" s="1744"/>
      <c r="C255" s="1744"/>
      <c r="D255" s="1744"/>
      <c r="E255" s="1744"/>
      <c r="F255" s="1744"/>
      <c r="G255" s="1744"/>
      <c r="H255" s="1744"/>
      <c r="I255" s="1744"/>
      <c r="J255" s="1744"/>
      <c r="K255" s="1744"/>
      <c r="L255" s="1744"/>
      <c r="M255" s="1744"/>
      <c r="N255" s="1744"/>
      <c r="O255" s="1744"/>
      <c r="P255" s="1744"/>
      <c r="Q255" s="1744"/>
      <c r="R255" s="1744"/>
      <c r="S255" s="1744"/>
      <c r="T255" s="1744"/>
      <c r="U255" s="1744"/>
      <c r="V255" s="1744"/>
      <c r="W255" s="1744"/>
    </row>
    <row r="256" ht="15.75" hidden="1" customHeight="1">
      <c r="A256" s="1744"/>
      <c r="B256" s="1744"/>
      <c r="C256" s="1744"/>
      <c r="D256" s="1744"/>
      <c r="E256" s="1744"/>
      <c r="F256" s="1744"/>
      <c r="G256" s="1744"/>
      <c r="H256" s="1744"/>
      <c r="I256" s="1744"/>
      <c r="J256" s="1744"/>
      <c r="K256" s="1744"/>
      <c r="L256" s="1744"/>
      <c r="M256" s="1744"/>
      <c r="N256" s="1744"/>
      <c r="O256" s="1744"/>
      <c r="P256" s="1744"/>
      <c r="Q256" s="1744"/>
      <c r="R256" s="1744"/>
      <c r="S256" s="1744"/>
      <c r="T256" s="1744"/>
      <c r="U256" s="1744"/>
      <c r="V256" s="1744"/>
      <c r="W256" s="1744"/>
    </row>
    <row r="257" ht="15.75" hidden="1" customHeight="1">
      <c r="A257" s="1744"/>
      <c r="B257" s="1744"/>
      <c r="C257" s="1744"/>
      <c r="D257" s="1744"/>
      <c r="E257" s="1744"/>
      <c r="F257" s="1744"/>
      <c r="G257" s="1744"/>
      <c r="H257" s="1744"/>
      <c r="I257" s="1744"/>
      <c r="J257" s="1744"/>
      <c r="K257" s="1744"/>
      <c r="L257" s="1744"/>
      <c r="M257" s="1744"/>
      <c r="N257" s="1744"/>
      <c r="O257" s="1744"/>
      <c r="P257" s="1744"/>
      <c r="Q257" s="1744"/>
      <c r="R257" s="1744"/>
      <c r="S257" s="1744"/>
      <c r="T257" s="1744"/>
      <c r="U257" s="1744"/>
      <c r="V257" s="1744"/>
      <c r="W257" s="1744"/>
    </row>
    <row r="258" ht="15.75" hidden="1" customHeight="1">
      <c r="A258" s="1744"/>
      <c r="B258" s="1744"/>
      <c r="C258" s="1744"/>
      <c r="D258" s="1744"/>
      <c r="E258" s="1744"/>
      <c r="F258" s="1744"/>
      <c r="G258" s="1744"/>
      <c r="H258" s="1744"/>
      <c r="I258" s="1744"/>
      <c r="J258" s="1744"/>
      <c r="K258" s="1744"/>
      <c r="L258" s="1744"/>
      <c r="M258" s="1744"/>
      <c r="N258" s="1744"/>
      <c r="O258" s="1744"/>
      <c r="P258" s="1744"/>
      <c r="Q258" s="1744"/>
      <c r="R258" s="1744"/>
      <c r="S258" s="1744"/>
      <c r="T258" s="1744"/>
      <c r="U258" s="1744"/>
      <c r="V258" s="1744"/>
      <c r="W258" s="1744"/>
    </row>
    <row r="259" ht="15.75" hidden="1" customHeight="1">
      <c r="A259" s="1744"/>
      <c r="B259" s="1744"/>
      <c r="C259" s="1744"/>
      <c r="D259" s="1744"/>
      <c r="E259" s="1744"/>
      <c r="F259" s="1744"/>
      <c r="G259" s="1744"/>
      <c r="H259" s="1744"/>
      <c r="I259" s="1744"/>
      <c r="J259" s="1744"/>
      <c r="K259" s="1744"/>
      <c r="L259" s="1744"/>
      <c r="M259" s="1744"/>
      <c r="N259" s="1744"/>
      <c r="O259" s="1744"/>
      <c r="P259" s="1744"/>
      <c r="Q259" s="1744"/>
      <c r="R259" s="1744"/>
      <c r="S259" s="1744"/>
      <c r="T259" s="1744"/>
      <c r="U259" s="1744"/>
      <c r="V259" s="1744"/>
      <c r="W259" s="1744"/>
    </row>
    <row r="260" ht="15.75" hidden="1" customHeight="1">
      <c r="A260" s="1744"/>
      <c r="B260" s="1744"/>
      <c r="C260" s="1744"/>
      <c r="D260" s="1744"/>
      <c r="E260" s="1744"/>
      <c r="F260" s="1744"/>
      <c r="G260" s="1744"/>
      <c r="H260" s="1744"/>
      <c r="I260" s="1744"/>
      <c r="J260" s="1744"/>
      <c r="K260" s="1744"/>
      <c r="L260" s="1744"/>
      <c r="M260" s="1744"/>
      <c r="N260" s="1744"/>
      <c r="O260" s="1744"/>
      <c r="P260" s="1744"/>
      <c r="Q260" s="1744"/>
      <c r="R260" s="1744"/>
      <c r="S260" s="1744"/>
      <c r="T260" s="1744"/>
      <c r="U260" s="1744"/>
      <c r="V260" s="1744"/>
      <c r="W260" s="1744"/>
    </row>
    <row r="261" ht="15.75" hidden="1" customHeight="1">
      <c r="A261" s="1744"/>
      <c r="B261" s="1744"/>
      <c r="C261" s="1744"/>
      <c r="D261" s="1744"/>
      <c r="E261" s="1744"/>
      <c r="F261" s="1744"/>
      <c r="G261" s="1744"/>
      <c r="H261" s="1744"/>
      <c r="I261" s="1744"/>
      <c r="J261" s="1744"/>
      <c r="K261" s="1744"/>
      <c r="L261" s="1744"/>
      <c r="M261" s="1744"/>
      <c r="N261" s="1744"/>
      <c r="O261" s="1744"/>
      <c r="P261" s="1744"/>
      <c r="Q261" s="1744"/>
      <c r="R261" s="1744"/>
      <c r="S261" s="1744"/>
      <c r="T261" s="1744"/>
      <c r="U261" s="1744"/>
      <c r="V261" s="1744"/>
      <c r="W261" s="1744"/>
    </row>
    <row r="262" ht="15.75" hidden="1" customHeight="1">
      <c r="A262" s="1744"/>
      <c r="B262" s="1744"/>
      <c r="C262" s="1744"/>
      <c r="D262" s="1744"/>
      <c r="E262" s="1744"/>
      <c r="F262" s="1744"/>
      <c r="G262" s="1744"/>
      <c r="H262" s="1744"/>
      <c r="I262" s="1744"/>
      <c r="J262" s="1744"/>
      <c r="K262" s="1744"/>
      <c r="L262" s="1744"/>
      <c r="M262" s="1744"/>
      <c r="N262" s="1744"/>
      <c r="O262" s="1744"/>
      <c r="P262" s="1744"/>
      <c r="Q262" s="1744"/>
      <c r="R262" s="1744"/>
      <c r="S262" s="1744"/>
      <c r="T262" s="1744"/>
      <c r="U262" s="1744"/>
      <c r="V262" s="1744"/>
      <c r="W262" s="1744"/>
    </row>
    <row r="263" ht="15.75" hidden="1" customHeight="1">
      <c r="A263" s="1744"/>
      <c r="B263" s="1744"/>
      <c r="C263" s="1744"/>
      <c r="D263" s="1744"/>
      <c r="E263" s="1744"/>
      <c r="F263" s="1744"/>
      <c r="G263" s="1744"/>
      <c r="H263" s="1744"/>
      <c r="I263" s="1744"/>
      <c r="J263" s="1744"/>
      <c r="K263" s="1744"/>
      <c r="L263" s="1744"/>
      <c r="M263" s="1744"/>
      <c r="N263" s="1744"/>
      <c r="O263" s="1744"/>
      <c r="P263" s="1744"/>
      <c r="Q263" s="1744"/>
      <c r="R263" s="1744"/>
      <c r="S263" s="1744"/>
      <c r="T263" s="1744"/>
      <c r="U263" s="1744"/>
      <c r="V263" s="1744"/>
      <c r="W263" s="1744"/>
    </row>
    <row r="264" ht="15.75" hidden="1" customHeight="1">
      <c r="A264" s="1744"/>
      <c r="B264" s="1744"/>
      <c r="C264" s="1744"/>
      <c r="D264" s="1744"/>
      <c r="E264" s="1744"/>
      <c r="F264" s="1744"/>
      <c r="G264" s="1744"/>
      <c r="H264" s="1744"/>
      <c r="I264" s="1744"/>
      <c r="J264" s="1744"/>
      <c r="K264" s="1744"/>
      <c r="L264" s="1744"/>
      <c r="M264" s="1744"/>
      <c r="N264" s="1744"/>
      <c r="O264" s="1744"/>
      <c r="P264" s="1744"/>
      <c r="Q264" s="1744"/>
      <c r="R264" s="1744"/>
      <c r="S264" s="1744"/>
      <c r="T264" s="1744"/>
      <c r="U264" s="1744"/>
      <c r="V264" s="1744"/>
      <c r="W264" s="1744"/>
    </row>
    <row r="265" ht="15.75" hidden="1" customHeight="1">
      <c r="A265" s="1744"/>
      <c r="B265" s="1744"/>
      <c r="C265" s="1744"/>
      <c r="D265" s="1744"/>
      <c r="E265" s="1744"/>
      <c r="F265" s="1744"/>
      <c r="G265" s="1744"/>
      <c r="H265" s="1744"/>
      <c r="I265" s="1744"/>
      <c r="J265" s="1744"/>
      <c r="K265" s="1744"/>
      <c r="L265" s="1744"/>
      <c r="M265" s="1744"/>
      <c r="N265" s="1744"/>
      <c r="O265" s="1744"/>
      <c r="P265" s="1744"/>
      <c r="Q265" s="1744"/>
      <c r="R265" s="1744"/>
      <c r="S265" s="1744"/>
      <c r="T265" s="1744"/>
      <c r="U265" s="1744"/>
      <c r="V265" s="1744"/>
      <c r="W265" s="1744"/>
    </row>
    <row r="266" ht="15.75" hidden="1" customHeight="1">
      <c r="A266" s="1744"/>
      <c r="B266" s="1744"/>
      <c r="C266" s="1744"/>
      <c r="D266" s="1744"/>
      <c r="E266" s="1744"/>
      <c r="F266" s="1744"/>
      <c r="G266" s="1744"/>
      <c r="H266" s="1744"/>
      <c r="I266" s="1744"/>
      <c r="J266" s="1744"/>
      <c r="K266" s="1744"/>
      <c r="L266" s="1744"/>
      <c r="M266" s="1744"/>
      <c r="N266" s="1744"/>
      <c r="O266" s="1744"/>
      <c r="P266" s="1744"/>
      <c r="Q266" s="1744"/>
      <c r="R266" s="1744"/>
      <c r="S266" s="1744"/>
      <c r="T266" s="1744"/>
      <c r="U266" s="1744"/>
      <c r="V266" s="1744"/>
      <c r="W266" s="1744"/>
    </row>
    <row r="267" ht="15.75" hidden="1" customHeight="1">
      <c r="A267" s="1744"/>
      <c r="B267" s="1744"/>
      <c r="C267" s="1744"/>
      <c r="D267" s="1744"/>
      <c r="E267" s="1744"/>
      <c r="F267" s="1744"/>
      <c r="G267" s="1744"/>
      <c r="H267" s="1744"/>
      <c r="I267" s="1744"/>
      <c r="J267" s="1744"/>
      <c r="K267" s="1744"/>
      <c r="L267" s="1744"/>
      <c r="M267" s="1744"/>
      <c r="N267" s="1744"/>
      <c r="O267" s="1744"/>
      <c r="P267" s="1744"/>
      <c r="Q267" s="1744"/>
      <c r="R267" s="1744"/>
      <c r="S267" s="1744"/>
      <c r="T267" s="1744"/>
      <c r="U267" s="1744"/>
      <c r="V267" s="1744"/>
      <c r="W267" s="1744"/>
    </row>
    <row r="268" ht="15.75" hidden="1" customHeight="1">
      <c r="A268" s="1744"/>
      <c r="B268" s="1744"/>
      <c r="C268" s="1744"/>
      <c r="D268" s="1744"/>
      <c r="E268" s="1744"/>
      <c r="F268" s="1744"/>
      <c r="G268" s="1744"/>
      <c r="H268" s="1744"/>
      <c r="I268" s="1744"/>
      <c r="J268" s="1744"/>
      <c r="K268" s="1744"/>
      <c r="L268" s="1744"/>
      <c r="M268" s="1744"/>
      <c r="N268" s="1744"/>
      <c r="O268" s="1744"/>
      <c r="P268" s="1744"/>
      <c r="Q268" s="1744"/>
      <c r="R268" s="1744"/>
      <c r="S268" s="1744"/>
      <c r="T268" s="1744"/>
      <c r="U268" s="1744"/>
      <c r="V268" s="1744"/>
      <c r="W268" s="1744"/>
    </row>
    <row r="269" ht="15.75" hidden="1" customHeight="1">
      <c r="A269" s="1744"/>
      <c r="B269" s="1744"/>
      <c r="C269" s="1744"/>
      <c r="D269" s="1744"/>
      <c r="E269" s="1744"/>
      <c r="F269" s="1744"/>
      <c r="G269" s="1744"/>
      <c r="H269" s="1744"/>
      <c r="I269" s="1744"/>
      <c r="J269" s="1744"/>
      <c r="K269" s="1744"/>
      <c r="L269" s="1744"/>
      <c r="M269" s="1744"/>
      <c r="N269" s="1744"/>
      <c r="O269" s="1744"/>
      <c r="P269" s="1744"/>
      <c r="Q269" s="1744"/>
      <c r="R269" s="1744"/>
      <c r="S269" s="1744"/>
      <c r="T269" s="1744"/>
      <c r="U269" s="1744"/>
      <c r="V269" s="1744"/>
      <c r="W269" s="1744"/>
    </row>
    <row r="270" ht="15.75" hidden="1" customHeight="1">
      <c r="A270" s="1744"/>
      <c r="B270" s="1744"/>
      <c r="C270" s="1744"/>
      <c r="D270" s="1744"/>
      <c r="E270" s="1744"/>
      <c r="F270" s="1744"/>
      <c r="G270" s="1744"/>
      <c r="H270" s="1744"/>
      <c r="I270" s="1744"/>
      <c r="J270" s="1744"/>
      <c r="K270" s="1744"/>
      <c r="L270" s="1744"/>
      <c r="M270" s="1744"/>
      <c r="N270" s="1744"/>
      <c r="O270" s="1744"/>
      <c r="P270" s="1744"/>
      <c r="Q270" s="1744"/>
      <c r="R270" s="1744"/>
      <c r="S270" s="1744"/>
      <c r="T270" s="1744"/>
      <c r="U270" s="1744"/>
      <c r="V270" s="1744"/>
      <c r="W270" s="1744"/>
    </row>
    <row r="271" ht="15.75" hidden="1" customHeight="1">
      <c r="A271" s="1744"/>
      <c r="B271" s="1744"/>
      <c r="C271" s="1744"/>
      <c r="D271" s="1744"/>
      <c r="E271" s="1744"/>
      <c r="F271" s="1744"/>
      <c r="G271" s="1744"/>
      <c r="H271" s="1744"/>
      <c r="I271" s="1744"/>
      <c r="J271" s="1744"/>
      <c r="K271" s="1744"/>
      <c r="L271" s="1744"/>
      <c r="M271" s="1744"/>
      <c r="N271" s="1744"/>
      <c r="O271" s="1744"/>
      <c r="P271" s="1744"/>
      <c r="Q271" s="1744"/>
      <c r="R271" s="1744"/>
      <c r="S271" s="1744"/>
      <c r="T271" s="1744"/>
      <c r="U271" s="1744"/>
      <c r="V271" s="1744"/>
      <c r="W271" s="1744"/>
    </row>
    <row r="272" ht="15.75" hidden="1" customHeight="1">
      <c r="A272" s="1744"/>
      <c r="B272" s="1744"/>
      <c r="C272" s="1744"/>
      <c r="D272" s="1744"/>
      <c r="E272" s="1744"/>
      <c r="F272" s="1744"/>
      <c r="G272" s="1744"/>
      <c r="H272" s="1744"/>
      <c r="I272" s="1744"/>
      <c r="J272" s="1744"/>
      <c r="K272" s="1744"/>
      <c r="L272" s="1744"/>
      <c r="M272" s="1744"/>
      <c r="N272" s="1744"/>
      <c r="O272" s="1744"/>
      <c r="P272" s="1744"/>
      <c r="Q272" s="1744"/>
      <c r="R272" s="1744"/>
      <c r="S272" s="1744"/>
      <c r="T272" s="1744"/>
      <c r="U272" s="1744"/>
      <c r="V272" s="1744"/>
      <c r="W272" s="1744"/>
    </row>
    <row r="273" ht="15.75" hidden="1" customHeight="1">
      <c r="A273" s="1744"/>
      <c r="B273" s="1744"/>
      <c r="C273" s="1744"/>
      <c r="D273" s="1744"/>
      <c r="E273" s="1744"/>
      <c r="F273" s="1744"/>
      <c r="G273" s="1744"/>
      <c r="H273" s="1744"/>
      <c r="I273" s="1744"/>
      <c r="J273" s="1744"/>
      <c r="K273" s="1744"/>
      <c r="L273" s="1744"/>
      <c r="M273" s="1744"/>
      <c r="N273" s="1744"/>
      <c r="O273" s="1744"/>
      <c r="P273" s="1744"/>
      <c r="Q273" s="1744"/>
      <c r="R273" s="1744"/>
      <c r="S273" s="1744"/>
      <c r="T273" s="1744"/>
      <c r="U273" s="1744"/>
      <c r="V273" s="1744"/>
      <c r="W273" s="1744"/>
    </row>
    <row r="274" ht="15.75" hidden="1" customHeight="1">
      <c r="A274" s="1744"/>
      <c r="B274" s="1744"/>
      <c r="C274" s="1744"/>
      <c r="D274" s="1744"/>
      <c r="E274" s="1744"/>
      <c r="F274" s="1744"/>
      <c r="G274" s="1744"/>
      <c r="H274" s="1744"/>
      <c r="I274" s="1744"/>
      <c r="J274" s="1744"/>
      <c r="K274" s="1744"/>
      <c r="L274" s="1744"/>
      <c r="M274" s="1744"/>
      <c r="N274" s="1744"/>
      <c r="O274" s="1744"/>
      <c r="P274" s="1744"/>
      <c r="Q274" s="1744"/>
      <c r="R274" s="1744"/>
      <c r="S274" s="1744"/>
      <c r="T274" s="1744"/>
      <c r="U274" s="1744"/>
      <c r="V274" s="1744"/>
      <c r="W274" s="1744"/>
    </row>
    <row r="275" ht="15.75" hidden="1" customHeight="1">
      <c r="A275" s="1744"/>
      <c r="B275" s="1744"/>
      <c r="C275" s="1744"/>
      <c r="D275" s="1744"/>
      <c r="E275" s="1744"/>
      <c r="F275" s="1744"/>
      <c r="G275" s="1744"/>
      <c r="H275" s="1744"/>
      <c r="I275" s="1744"/>
      <c r="J275" s="1744"/>
      <c r="K275" s="1744"/>
      <c r="L275" s="1744"/>
      <c r="M275" s="1744"/>
      <c r="N275" s="1744"/>
      <c r="O275" s="1744"/>
      <c r="P275" s="1744"/>
      <c r="Q275" s="1744"/>
      <c r="R275" s="1744"/>
      <c r="S275" s="1744"/>
      <c r="T275" s="1744"/>
      <c r="U275" s="1744"/>
      <c r="V275" s="1744"/>
      <c r="W275" s="1744"/>
    </row>
    <row r="276" ht="15.75" hidden="1" customHeight="1">
      <c r="A276" s="1744"/>
      <c r="B276" s="1744"/>
      <c r="C276" s="1744"/>
      <c r="D276" s="1744"/>
      <c r="E276" s="1744"/>
      <c r="F276" s="1744"/>
      <c r="G276" s="1744"/>
      <c r="H276" s="1744"/>
      <c r="I276" s="1744"/>
      <c r="J276" s="1744"/>
      <c r="K276" s="1744"/>
      <c r="L276" s="1744"/>
      <c r="M276" s="1744"/>
      <c r="N276" s="1744"/>
      <c r="O276" s="1744"/>
      <c r="P276" s="1744"/>
      <c r="Q276" s="1744"/>
      <c r="R276" s="1744"/>
      <c r="S276" s="1744"/>
      <c r="T276" s="1744"/>
      <c r="U276" s="1744"/>
      <c r="V276" s="1744"/>
      <c r="W276" s="1744"/>
    </row>
    <row r="277" ht="15.75" hidden="1" customHeight="1">
      <c r="A277" s="1744"/>
      <c r="B277" s="1744"/>
      <c r="C277" s="1744"/>
      <c r="D277" s="1744"/>
      <c r="E277" s="1744"/>
      <c r="F277" s="1744"/>
      <c r="G277" s="1744"/>
      <c r="H277" s="1744"/>
      <c r="I277" s="1744"/>
      <c r="J277" s="1744"/>
      <c r="K277" s="1744"/>
      <c r="L277" s="1744"/>
      <c r="M277" s="1744"/>
      <c r="N277" s="1744"/>
      <c r="O277" s="1744"/>
      <c r="P277" s="1744"/>
      <c r="Q277" s="1744"/>
      <c r="R277" s="1744"/>
      <c r="S277" s="1744"/>
      <c r="T277" s="1744"/>
      <c r="U277" s="1744"/>
      <c r="V277" s="1744"/>
      <c r="W277" s="1744"/>
    </row>
    <row r="278" ht="15.75" hidden="1" customHeight="1">
      <c r="A278" s="1744"/>
      <c r="B278" s="1744"/>
      <c r="C278" s="1744"/>
      <c r="D278" s="1744"/>
      <c r="E278" s="1744"/>
      <c r="F278" s="1744"/>
      <c r="G278" s="1744"/>
      <c r="H278" s="1744"/>
      <c r="I278" s="1744"/>
      <c r="J278" s="1744"/>
      <c r="K278" s="1744"/>
      <c r="L278" s="1744"/>
      <c r="M278" s="1744"/>
      <c r="N278" s="1744"/>
      <c r="O278" s="1744"/>
      <c r="P278" s="1744"/>
      <c r="Q278" s="1744"/>
      <c r="R278" s="1744"/>
      <c r="S278" s="1744"/>
      <c r="T278" s="1744"/>
      <c r="U278" s="1744"/>
      <c r="V278" s="1744"/>
      <c r="W278" s="1744"/>
    </row>
    <row r="279" ht="15.75" hidden="1" customHeight="1">
      <c r="A279" s="1744"/>
      <c r="B279" s="1744"/>
      <c r="C279" s="1744"/>
      <c r="D279" s="1744"/>
      <c r="E279" s="1744"/>
      <c r="F279" s="1744"/>
      <c r="G279" s="1744"/>
      <c r="H279" s="1744"/>
      <c r="I279" s="1744"/>
      <c r="J279" s="1744"/>
      <c r="K279" s="1744"/>
      <c r="L279" s="1744"/>
      <c r="M279" s="1744"/>
      <c r="N279" s="1744"/>
      <c r="O279" s="1744"/>
      <c r="P279" s="1744"/>
      <c r="Q279" s="1744"/>
      <c r="R279" s="1744"/>
      <c r="S279" s="1744"/>
      <c r="T279" s="1744"/>
      <c r="U279" s="1744"/>
      <c r="V279" s="1744"/>
      <c r="W279" s="1744"/>
    </row>
    <row r="280" ht="15.75" hidden="1" customHeight="1">
      <c r="A280" s="1744"/>
      <c r="B280" s="1744"/>
      <c r="C280" s="1744"/>
      <c r="D280" s="1744"/>
      <c r="E280" s="1744"/>
      <c r="F280" s="1744"/>
      <c r="G280" s="1744"/>
      <c r="H280" s="1744"/>
      <c r="I280" s="1744"/>
      <c r="J280" s="1744"/>
      <c r="K280" s="1744"/>
      <c r="L280" s="1744"/>
      <c r="M280" s="1744"/>
      <c r="N280" s="1744"/>
      <c r="O280" s="1744"/>
      <c r="P280" s="1744"/>
      <c r="Q280" s="1744"/>
      <c r="R280" s="1744"/>
      <c r="S280" s="1744"/>
      <c r="T280" s="1744"/>
      <c r="U280" s="1744"/>
      <c r="V280" s="1744"/>
      <c r="W280" s="1744"/>
    </row>
    <row r="281" ht="15.75" hidden="1" customHeight="1">
      <c r="A281" s="1744"/>
      <c r="B281" s="1744"/>
      <c r="C281" s="1744"/>
      <c r="D281" s="1744"/>
      <c r="E281" s="1744"/>
      <c r="F281" s="1744"/>
      <c r="G281" s="1744"/>
      <c r="H281" s="1744"/>
      <c r="I281" s="1744"/>
      <c r="J281" s="1744"/>
      <c r="K281" s="1744"/>
      <c r="L281" s="1744"/>
      <c r="M281" s="1744"/>
      <c r="N281" s="1744"/>
      <c r="O281" s="1744"/>
      <c r="P281" s="1744"/>
      <c r="Q281" s="1744"/>
      <c r="R281" s="1744"/>
      <c r="S281" s="1744"/>
      <c r="T281" s="1744"/>
      <c r="U281" s="1744"/>
      <c r="V281" s="1744"/>
      <c r="W281" s="1744"/>
    </row>
    <row r="282" ht="15.75" hidden="1" customHeight="1">
      <c r="A282" s="1744"/>
      <c r="B282" s="1744"/>
      <c r="C282" s="1744"/>
      <c r="D282" s="1744"/>
      <c r="E282" s="1744"/>
      <c r="F282" s="1744"/>
      <c r="G282" s="1744"/>
      <c r="H282" s="1744"/>
      <c r="I282" s="1744"/>
      <c r="J282" s="1744"/>
      <c r="K282" s="1744"/>
      <c r="L282" s="1744"/>
      <c r="M282" s="1744"/>
      <c r="N282" s="1744"/>
      <c r="O282" s="1744"/>
      <c r="P282" s="1744"/>
      <c r="Q282" s="1744"/>
      <c r="R282" s="1744"/>
      <c r="S282" s="1744"/>
      <c r="T282" s="1744"/>
      <c r="U282" s="1744"/>
      <c r="V282" s="1744"/>
      <c r="W282" s="1744"/>
    </row>
    <row r="283" ht="15.75" hidden="1" customHeight="1">
      <c r="A283" s="1744"/>
      <c r="B283" s="1744"/>
      <c r="C283" s="1744"/>
      <c r="D283" s="1744"/>
      <c r="E283" s="1744"/>
      <c r="F283" s="1744"/>
      <c r="G283" s="1744"/>
      <c r="H283" s="1744"/>
      <c r="I283" s="1744"/>
      <c r="J283" s="1744"/>
      <c r="K283" s="1744"/>
      <c r="L283" s="1744"/>
      <c r="M283" s="1744"/>
      <c r="N283" s="1744"/>
      <c r="O283" s="1744"/>
      <c r="P283" s="1744"/>
      <c r="Q283" s="1744"/>
      <c r="R283" s="1744"/>
      <c r="S283" s="1744"/>
      <c r="T283" s="1744"/>
      <c r="U283" s="1744"/>
      <c r="V283" s="1744"/>
      <c r="W283" s="1744"/>
    </row>
    <row r="284" ht="15.75" hidden="1" customHeight="1">
      <c r="A284" s="1744"/>
      <c r="B284" s="1744"/>
      <c r="C284" s="1744"/>
      <c r="D284" s="1744"/>
      <c r="E284" s="1744"/>
      <c r="F284" s="1744"/>
      <c r="G284" s="1744"/>
      <c r="H284" s="1744"/>
      <c r="I284" s="1744"/>
      <c r="J284" s="1744"/>
      <c r="K284" s="1744"/>
      <c r="L284" s="1744"/>
      <c r="M284" s="1744"/>
      <c r="N284" s="1744"/>
      <c r="O284" s="1744"/>
      <c r="P284" s="1744"/>
      <c r="Q284" s="1744"/>
      <c r="R284" s="1744"/>
      <c r="S284" s="1744"/>
      <c r="T284" s="1744"/>
      <c r="U284" s="1744"/>
      <c r="V284" s="1744"/>
      <c r="W284" s="1744"/>
    </row>
    <row r="285" ht="15.75" hidden="1" customHeight="1">
      <c r="A285" s="1744"/>
      <c r="B285" s="1744"/>
      <c r="C285" s="1744"/>
      <c r="D285" s="1744"/>
      <c r="E285" s="1744"/>
      <c r="F285" s="1744"/>
      <c r="G285" s="1744"/>
      <c r="H285" s="1744"/>
      <c r="I285" s="1744"/>
      <c r="J285" s="1744"/>
      <c r="K285" s="1744"/>
      <c r="L285" s="1744"/>
      <c r="M285" s="1744"/>
      <c r="N285" s="1744"/>
      <c r="O285" s="1744"/>
      <c r="P285" s="1744"/>
      <c r="Q285" s="1744"/>
      <c r="R285" s="1744"/>
      <c r="S285" s="1744"/>
      <c r="T285" s="1744"/>
      <c r="U285" s="1744"/>
      <c r="V285" s="1744"/>
      <c r="W285" s="1744"/>
    </row>
    <row r="286" ht="15.75" hidden="1" customHeight="1">
      <c r="A286" s="1744"/>
      <c r="B286" s="1744"/>
      <c r="C286" s="1744"/>
      <c r="D286" s="1744"/>
      <c r="E286" s="1744"/>
      <c r="F286" s="1744"/>
      <c r="G286" s="1744"/>
      <c r="H286" s="1744"/>
      <c r="I286" s="1744"/>
      <c r="J286" s="1744"/>
      <c r="K286" s="1744"/>
      <c r="L286" s="1744"/>
      <c r="M286" s="1744"/>
      <c r="N286" s="1744"/>
      <c r="O286" s="1744"/>
      <c r="P286" s="1744"/>
      <c r="Q286" s="1744"/>
      <c r="R286" s="1744"/>
      <c r="S286" s="1744"/>
      <c r="T286" s="1744"/>
      <c r="U286" s="1744"/>
      <c r="V286" s="1744"/>
      <c r="W286" s="1744"/>
    </row>
    <row r="287" ht="15.75" hidden="1" customHeight="1">
      <c r="A287" s="1744"/>
      <c r="B287" s="1744"/>
      <c r="C287" s="1744"/>
      <c r="D287" s="1744"/>
      <c r="E287" s="1744"/>
      <c r="F287" s="1744"/>
      <c r="G287" s="1744"/>
      <c r="H287" s="1744"/>
      <c r="I287" s="1744"/>
      <c r="J287" s="1744"/>
      <c r="K287" s="1744"/>
      <c r="L287" s="1744"/>
      <c r="M287" s="1744"/>
      <c r="N287" s="1744"/>
      <c r="O287" s="1744"/>
      <c r="P287" s="1744"/>
      <c r="Q287" s="1744"/>
      <c r="R287" s="1744"/>
      <c r="S287" s="1744"/>
      <c r="T287" s="1744"/>
      <c r="U287" s="1744"/>
      <c r="V287" s="1744"/>
      <c r="W287" s="1744"/>
    </row>
    <row r="288" ht="15.75" hidden="1" customHeight="1">
      <c r="A288" s="1744"/>
      <c r="B288" s="1744"/>
      <c r="C288" s="1744"/>
      <c r="D288" s="1744"/>
      <c r="E288" s="1744"/>
      <c r="F288" s="1744"/>
      <c r="G288" s="1744"/>
      <c r="H288" s="1744"/>
      <c r="I288" s="1744"/>
      <c r="J288" s="1744"/>
      <c r="K288" s="1744"/>
      <c r="L288" s="1744"/>
      <c r="M288" s="1744"/>
      <c r="N288" s="1744"/>
      <c r="O288" s="1744"/>
      <c r="P288" s="1744"/>
      <c r="Q288" s="1744"/>
      <c r="R288" s="1744"/>
      <c r="S288" s="1744"/>
      <c r="T288" s="1744"/>
      <c r="U288" s="1744"/>
      <c r="V288" s="1744"/>
      <c r="W288" s="1744"/>
    </row>
    <row r="289" ht="15.75" hidden="1" customHeight="1">
      <c r="A289" s="1744"/>
      <c r="B289" s="1744"/>
      <c r="C289" s="1744"/>
      <c r="D289" s="1744"/>
      <c r="E289" s="1744"/>
      <c r="F289" s="1744"/>
      <c r="G289" s="1744"/>
      <c r="H289" s="1744"/>
      <c r="I289" s="1744"/>
      <c r="J289" s="1744"/>
      <c r="K289" s="1744"/>
      <c r="L289" s="1744"/>
      <c r="M289" s="1744"/>
      <c r="N289" s="1744"/>
      <c r="O289" s="1744"/>
      <c r="P289" s="1744"/>
      <c r="Q289" s="1744"/>
      <c r="R289" s="1744"/>
      <c r="S289" s="1744"/>
      <c r="T289" s="1744"/>
      <c r="U289" s="1744"/>
      <c r="V289" s="1744"/>
      <c r="W289" s="1744"/>
    </row>
    <row r="290" ht="15.75" hidden="1" customHeight="1">
      <c r="A290" s="1744"/>
      <c r="B290" s="1744"/>
      <c r="C290" s="1744"/>
      <c r="D290" s="1744"/>
      <c r="E290" s="1744"/>
      <c r="F290" s="1744"/>
      <c r="G290" s="1744"/>
      <c r="H290" s="1744"/>
      <c r="I290" s="1744"/>
      <c r="J290" s="1744"/>
      <c r="K290" s="1744"/>
      <c r="L290" s="1744"/>
      <c r="M290" s="1744"/>
      <c r="N290" s="1744"/>
      <c r="O290" s="1744"/>
      <c r="P290" s="1744"/>
      <c r="Q290" s="1744"/>
      <c r="R290" s="1744"/>
      <c r="S290" s="1744"/>
      <c r="T290" s="1744"/>
      <c r="U290" s="1744"/>
      <c r="V290" s="1744"/>
      <c r="W290" s="1744"/>
    </row>
    <row r="291" ht="15.75" hidden="1" customHeight="1">
      <c r="A291" s="1744"/>
      <c r="B291" s="1744"/>
      <c r="C291" s="1744"/>
      <c r="D291" s="1744"/>
      <c r="E291" s="1744"/>
      <c r="F291" s="1744"/>
      <c r="G291" s="1744"/>
      <c r="H291" s="1744"/>
      <c r="I291" s="1744"/>
      <c r="J291" s="1744"/>
      <c r="K291" s="1744"/>
      <c r="L291" s="1744"/>
      <c r="M291" s="1744"/>
      <c r="N291" s="1744"/>
      <c r="O291" s="1744"/>
      <c r="P291" s="1744"/>
      <c r="Q291" s="1744"/>
      <c r="R291" s="1744"/>
      <c r="S291" s="1744"/>
      <c r="T291" s="1744"/>
      <c r="U291" s="1744"/>
      <c r="V291" s="1744"/>
      <c r="W291" s="1744"/>
    </row>
    <row r="292" ht="15.75" hidden="1" customHeight="1">
      <c r="A292" s="1744"/>
      <c r="B292" s="1744"/>
      <c r="C292" s="1744"/>
      <c r="D292" s="1744"/>
      <c r="E292" s="1744"/>
      <c r="F292" s="1744"/>
      <c r="G292" s="1744"/>
      <c r="H292" s="1744"/>
      <c r="I292" s="1744"/>
      <c r="J292" s="1744"/>
      <c r="K292" s="1744"/>
      <c r="L292" s="1744"/>
      <c r="M292" s="1744"/>
      <c r="N292" s="1744"/>
      <c r="O292" s="1744"/>
      <c r="P292" s="1744"/>
      <c r="Q292" s="1744"/>
      <c r="R292" s="1744"/>
      <c r="S292" s="1744"/>
      <c r="T292" s="1744"/>
      <c r="U292" s="1744"/>
      <c r="V292" s="1744"/>
      <c r="W292" s="1744"/>
    </row>
    <row r="293" ht="15.75" hidden="1" customHeight="1">
      <c r="A293" s="1744"/>
      <c r="B293" s="1744"/>
      <c r="C293" s="1744"/>
      <c r="D293" s="1744"/>
      <c r="E293" s="1744"/>
      <c r="F293" s="1744"/>
      <c r="G293" s="1744"/>
      <c r="H293" s="1744"/>
      <c r="I293" s="1744"/>
      <c r="J293" s="1744"/>
      <c r="K293" s="1744"/>
      <c r="L293" s="1744"/>
      <c r="M293" s="1744"/>
      <c r="N293" s="1744"/>
      <c r="O293" s="1744"/>
      <c r="P293" s="1744"/>
      <c r="Q293" s="1744"/>
      <c r="R293" s="1744"/>
      <c r="S293" s="1744"/>
      <c r="T293" s="1744"/>
      <c r="U293" s="1744"/>
      <c r="V293" s="1744"/>
      <c r="W293" s="1744"/>
    </row>
    <row r="294" ht="15.75" hidden="1" customHeight="1">
      <c r="A294" s="1744"/>
      <c r="B294" s="1744"/>
      <c r="C294" s="1744"/>
      <c r="D294" s="1744"/>
      <c r="E294" s="1744"/>
      <c r="F294" s="1744"/>
      <c r="G294" s="1744"/>
      <c r="H294" s="1744"/>
      <c r="I294" s="1744"/>
      <c r="J294" s="1744"/>
      <c r="K294" s="1744"/>
      <c r="L294" s="1744"/>
      <c r="M294" s="1744"/>
      <c r="N294" s="1744"/>
      <c r="O294" s="1744"/>
      <c r="P294" s="1744"/>
      <c r="Q294" s="1744"/>
      <c r="R294" s="1744"/>
      <c r="S294" s="1744"/>
      <c r="T294" s="1744"/>
      <c r="U294" s="1744"/>
      <c r="V294" s="1744"/>
      <c r="W294" s="1744"/>
    </row>
    <row r="295" ht="15.75" hidden="1" customHeight="1">
      <c r="A295" s="1744"/>
      <c r="B295" s="1744"/>
      <c r="C295" s="1744"/>
      <c r="D295" s="1744"/>
      <c r="E295" s="1744"/>
      <c r="F295" s="1744"/>
      <c r="G295" s="1744"/>
      <c r="H295" s="1744"/>
      <c r="I295" s="1744"/>
      <c r="J295" s="1744"/>
      <c r="K295" s="1744"/>
      <c r="L295" s="1744"/>
      <c r="M295" s="1744"/>
      <c r="N295" s="1744"/>
      <c r="O295" s="1744"/>
      <c r="P295" s="1744"/>
      <c r="Q295" s="1744"/>
      <c r="R295" s="1744"/>
      <c r="S295" s="1744"/>
      <c r="T295" s="1744"/>
      <c r="U295" s="1744"/>
      <c r="V295" s="1744"/>
      <c r="W295" s="1744"/>
    </row>
    <row r="296" ht="15.75" hidden="1" customHeight="1">
      <c r="A296" s="1744"/>
      <c r="B296" s="1744"/>
      <c r="C296" s="1744"/>
      <c r="D296" s="1744"/>
      <c r="E296" s="1744"/>
      <c r="F296" s="1744"/>
      <c r="G296" s="1744"/>
      <c r="H296" s="1744"/>
      <c r="I296" s="1744"/>
      <c r="J296" s="1744"/>
      <c r="K296" s="1744"/>
      <c r="L296" s="1744"/>
      <c r="M296" s="1744"/>
      <c r="N296" s="1744"/>
      <c r="O296" s="1744"/>
      <c r="P296" s="1744"/>
      <c r="Q296" s="1744"/>
      <c r="R296" s="1744"/>
      <c r="S296" s="1744"/>
      <c r="T296" s="1744"/>
      <c r="U296" s="1744"/>
      <c r="V296" s="1744"/>
      <c r="W296" s="1744"/>
    </row>
    <row r="297" ht="15.75" hidden="1" customHeight="1">
      <c r="A297" s="1744"/>
      <c r="B297" s="1744"/>
      <c r="C297" s="1744"/>
      <c r="D297" s="1744"/>
      <c r="E297" s="1744"/>
      <c r="F297" s="1744"/>
      <c r="G297" s="1744"/>
      <c r="H297" s="1744"/>
      <c r="I297" s="1744"/>
      <c r="J297" s="1744"/>
      <c r="K297" s="1744"/>
      <c r="L297" s="1744"/>
      <c r="M297" s="1744"/>
      <c r="N297" s="1744"/>
      <c r="O297" s="1744"/>
      <c r="P297" s="1744"/>
      <c r="Q297" s="1744"/>
      <c r="R297" s="1744"/>
      <c r="S297" s="1744"/>
      <c r="T297" s="1744"/>
      <c r="U297" s="1744"/>
      <c r="V297" s="1744"/>
      <c r="W297" s="1744"/>
    </row>
    <row r="298" ht="15.75" hidden="1" customHeight="1">
      <c r="A298" s="1744"/>
      <c r="B298" s="1744"/>
      <c r="C298" s="1744"/>
      <c r="D298" s="1744"/>
      <c r="E298" s="1744"/>
      <c r="F298" s="1744"/>
      <c r="G298" s="1744"/>
      <c r="H298" s="1744"/>
      <c r="I298" s="1744"/>
      <c r="J298" s="1744"/>
      <c r="K298" s="1744"/>
      <c r="L298" s="1744"/>
      <c r="M298" s="1744"/>
      <c r="N298" s="1744"/>
      <c r="O298" s="1744"/>
      <c r="P298" s="1744"/>
      <c r="Q298" s="1744"/>
      <c r="R298" s="1744"/>
      <c r="S298" s="1744"/>
      <c r="T298" s="1744"/>
      <c r="U298" s="1744"/>
      <c r="V298" s="1744"/>
      <c r="W298" s="1744"/>
    </row>
    <row r="299" ht="15.75" hidden="1" customHeight="1">
      <c r="A299" s="1744"/>
      <c r="B299" s="1744"/>
      <c r="C299" s="1744"/>
      <c r="D299" s="1744"/>
      <c r="E299" s="1744"/>
      <c r="F299" s="1744"/>
      <c r="G299" s="1744"/>
      <c r="H299" s="1744"/>
      <c r="I299" s="1744"/>
      <c r="J299" s="1744"/>
      <c r="K299" s="1744"/>
      <c r="L299" s="1744"/>
      <c r="M299" s="1744"/>
      <c r="N299" s="1744"/>
      <c r="O299" s="1744"/>
      <c r="P299" s="1744"/>
      <c r="Q299" s="1744"/>
      <c r="R299" s="1744"/>
      <c r="S299" s="1744"/>
      <c r="T299" s="1744"/>
      <c r="U299" s="1744"/>
      <c r="V299" s="1744"/>
      <c r="W299" s="1744"/>
    </row>
    <row r="300" ht="15.75" hidden="1" customHeight="1">
      <c r="A300" s="1744"/>
      <c r="B300" s="1744"/>
      <c r="C300" s="1744"/>
      <c r="D300" s="1744"/>
      <c r="E300" s="1744"/>
      <c r="F300" s="1744"/>
      <c r="G300" s="1744"/>
      <c r="H300" s="1744"/>
      <c r="I300" s="1744"/>
      <c r="J300" s="1744"/>
      <c r="K300" s="1744"/>
      <c r="L300" s="1744"/>
      <c r="M300" s="1744"/>
      <c r="N300" s="1744"/>
      <c r="O300" s="1744"/>
      <c r="P300" s="1744"/>
      <c r="Q300" s="1744"/>
      <c r="R300" s="1744"/>
      <c r="S300" s="1744"/>
      <c r="T300" s="1744"/>
      <c r="U300" s="1744"/>
      <c r="V300" s="1744"/>
      <c r="W300" s="1744"/>
    </row>
    <row r="301" ht="15.75" hidden="1" customHeight="1">
      <c r="A301" s="1744"/>
      <c r="B301" s="1744"/>
      <c r="C301" s="1744"/>
      <c r="D301" s="1744"/>
      <c r="E301" s="1744"/>
      <c r="F301" s="1744"/>
      <c r="G301" s="1744"/>
      <c r="H301" s="1744"/>
      <c r="I301" s="1744"/>
      <c r="J301" s="1744"/>
      <c r="K301" s="1744"/>
      <c r="L301" s="1744"/>
      <c r="M301" s="1744"/>
      <c r="N301" s="1744"/>
      <c r="O301" s="1744"/>
      <c r="P301" s="1744"/>
      <c r="Q301" s="1744"/>
      <c r="R301" s="1744"/>
      <c r="S301" s="1744"/>
      <c r="T301" s="1744"/>
      <c r="U301" s="1744"/>
      <c r="V301" s="1744"/>
      <c r="W301" s="1744"/>
    </row>
    <row r="302" ht="15.75" hidden="1" customHeight="1">
      <c r="A302" s="1744"/>
      <c r="B302" s="1744"/>
      <c r="C302" s="1744"/>
      <c r="D302" s="1744"/>
      <c r="E302" s="1744"/>
      <c r="F302" s="1744"/>
      <c r="G302" s="1744"/>
      <c r="H302" s="1744"/>
      <c r="I302" s="1744"/>
      <c r="J302" s="1744"/>
      <c r="K302" s="1744"/>
      <c r="L302" s="1744"/>
      <c r="M302" s="1744"/>
      <c r="N302" s="1744"/>
      <c r="O302" s="1744"/>
      <c r="P302" s="1744"/>
      <c r="Q302" s="1744"/>
      <c r="R302" s="1744"/>
      <c r="S302" s="1744"/>
      <c r="T302" s="1744"/>
      <c r="U302" s="1744"/>
      <c r="V302" s="1744"/>
      <c r="W302" s="1744"/>
    </row>
    <row r="303" ht="15.75" hidden="1" customHeight="1">
      <c r="A303" s="1744"/>
      <c r="B303" s="1744"/>
      <c r="C303" s="1744"/>
      <c r="D303" s="1744"/>
      <c r="E303" s="1744"/>
      <c r="F303" s="1744"/>
      <c r="G303" s="1744"/>
      <c r="H303" s="1744"/>
      <c r="I303" s="1744"/>
      <c r="J303" s="1744"/>
      <c r="K303" s="1744"/>
      <c r="L303" s="1744"/>
      <c r="M303" s="1744"/>
      <c r="N303" s="1744"/>
      <c r="O303" s="1744"/>
      <c r="P303" s="1744"/>
      <c r="Q303" s="1744"/>
      <c r="R303" s="1744"/>
      <c r="S303" s="1744"/>
      <c r="T303" s="1744"/>
      <c r="U303" s="1744"/>
      <c r="V303" s="1744"/>
      <c r="W303" s="1744"/>
    </row>
    <row r="304" ht="15.75" hidden="1" customHeight="1">
      <c r="A304" s="1744"/>
      <c r="B304" s="1744"/>
      <c r="C304" s="1744"/>
      <c r="D304" s="1744"/>
      <c r="E304" s="1744"/>
      <c r="F304" s="1744"/>
      <c r="G304" s="1744"/>
      <c r="H304" s="1744"/>
      <c r="I304" s="1744"/>
      <c r="J304" s="1744"/>
      <c r="K304" s="1744"/>
      <c r="L304" s="1744"/>
      <c r="M304" s="1744"/>
      <c r="N304" s="1744"/>
      <c r="O304" s="1744"/>
      <c r="P304" s="1744"/>
      <c r="Q304" s="1744"/>
      <c r="R304" s="1744"/>
      <c r="S304" s="1744"/>
      <c r="T304" s="1744"/>
      <c r="U304" s="1744"/>
      <c r="V304" s="1744"/>
      <c r="W304" s="1744"/>
    </row>
    <row r="305" ht="15.75" hidden="1" customHeight="1">
      <c r="A305" s="1744"/>
      <c r="B305" s="1744"/>
      <c r="C305" s="1744"/>
      <c r="D305" s="1744"/>
      <c r="E305" s="1744"/>
      <c r="F305" s="1744"/>
      <c r="G305" s="1744"/>
      <c r="H305" s="1744"/>
      <c r="I305" s="1744"/>
      <c r="J305" s="1744"/>
      <c r="K305" s="1744"/>
      <c r="L305" s="1744"/>
      <c r="M305" s="1744"/>
      <c r="N305" s="1744"/>
      <c r="O305" s="1744"/>
      <c r="P305" s="1744"/>
      <c r="Q305" s="1744"/>
      <c r="R305" s="1744"/>
      <c r="S305" s="1744"/>
      <c r="T305" s="1744"/>
      <c r="U305" s="1744"/>
      <c r="V305" s="1744"/>
      <c r="W305" s="1744"/>
    </row>
    <row r="306" ht="15.75" hidden="1" customHeight="1">
      <c r="A306" s="1744"/>
      <c r="B306" s="1744"/>
      <c r="C306" s="1744"/>
      <c r="D306" s="1744"/>
      <c r="E306" s="1744"/>
      <c r="F306" s="1744"/>
      <c r="G306" s="1744"/>
      <c r="H306" s="1744"/>
      <c r="I306" s="1744"/>
      <c r="J306" s="1744"/>
      <c r="K306" s="1744"/>
      <c r="L306" s="1744"/>
      <c r="M306" s="1744"/>
      <c r="N306" s="1744"/>
      <c r="O306" s="1744"/>
      <c r="P306" s="1744"/>
      <c r="Q306" s="1744"/>
      <c r="R306" s="1744"/>
      <c r="S306" s="1744"/>
      <c r="T306" s="1744"/>
      <c r="U306" s="1744"/>
      <c r="V306" s="1744"/>
      <c r="W306" s="1744"/>
    </row>
    <row r="307" ht="15.75" hidden="1" customHeight="1">
      <c r="A307" s="1744"/>
      <c r="B307" s="1744"/>
      <c r="C307" s="1744"/>
      <c r="D307" s="1744"/>
      <c r="E307" s="1744"/>
      <c r="F307" s="1744"/>
      <c r="G307" s="1744"/>
      <c r="H307" s="1744"/>
      <c r="I307" s="1744"/>
      <c r="J307" s="1744"/>
      <c r="K307" s="1744"/>
      <c r="L307" s="1744"/>
      <c r="M307" s="1744"/>
      <c r="N307" s="1744"/>
      <c r="O307" s="1744"/>
      <c r="P307" s="1744"/>
      <c r="Q307" s="1744"/>
      <c r="R307" s="1744"/>
      <c r="S307" s="1744"/>
      <c r="T307" s="1744"/>
      <c r="U307" s="1744"/>
      <c r="V307" s="1744"/>
      <c r="W307" s="1744"/>
    </row>
    <row r="308" ht="15.75" hidden="1" customHeight="1">
      <c r="A308" s="1744"/>
      <c r="B308" s="1744"/>
      <c r="C308" s="1744"/>
      <c r="D308" s="1744"/>
      <c r="E308" s="1744"/>
      <c r="F308" s="1744"/>
      <c r="G308" s="1744"/>
      <c r="H308" s="1744"/>
      <c r="I308" s="1744"/>
      <c r="J308" s="1744"/>
      <c r="K308" s="1744"/>
      <c r="L308" s="1744"/>
      <c r="M308" s="1744"/>
      <c r="N308" s="1744"/>
      <c r="O308" s="1744"/>
      <c r="P308" s="1744"/>
      <c r="Q308" s="1744"/>
      <c r="R308" s="1744"/>
      <c r="S308" s="1744"/>
      <c r="T308" s="1744"/>
      <c r="U308" s="1744"/>
      <c r="V308" s="1744"/>
      <c r="W308" s="1744"/>
    </row>
    <row r="309" ht="15.75" hidden="1" customHeight="1">
      <c r="A309" s="1744"/>
      <c r="B309" s="1744"/>
      <c r="C309" s="1744"/>
      <c r="D309" s="1744"/>
      <c r="E309" s="1744"/>
      <c r="F309" s="1744"/>
      <c r="G309" s="1744"/>
      <c r="H309" s="1744"/>
      <c r="I309" s="1744"/>
      <c r="J309" s="1744"/>
      <c r="K309" s="1744"/>
      <c r="L309" s="1744"/>
      <c r="M309" s="1744"/>
      <c r="N309" s="1744"/>
      <c r="O309" s="1744"/>
      <c r="P309" s="1744"/>
      <c r="Q309" s="1744"/>
      <c r="R309" s="1744"/>
      <c r="S309" s="1744"/>
      <c r="T309" s="1744"/>
      <c r="U309" s="1744"/>
      <c r="V309" s="1744"/>
      <c r="W309" s="1744"/>
    </row>
    <row r="310" ht="15.75" hidden="1" customHeight="1">
      <c r="A310" s="1744"/>
      <c r="B310" s="1744"/>
      <c r="C310" s="1744"/>
      <c r="D310" s="1744"/>
      <c r="E310" s="1744"/>
      <c r="F310" s="1744"/>
      <c r="G310" s="1744"/>
      <c r="H310" s="1744"/>
      <c r="I310" s="1744"/>
      <c r="J310" s="1744"/>
      <c r="K310" s="1744"/>
      <c r="L310" s="1744"/>
      <c r="M310" s="1744"/>
      <c r="N310" s="1744"/>
      <c r="O310" s="1744"/>
      <c r="P310" s="1744"/>
      <c r="Q310" s="1744"/>
      <c r="R310" s="1744"/>
      <c r="S310" s="1744"/>
      <c r="T310" s="1744"/>
      <c r="U310" s="1744"/>
      <c r="V310" s="1744"/>
      <c r="W310" s="1744"/>
    </row>
    <row r="311" ht="15.75" hidden="1" customHeight="1">
      <c r="A311" s="1744"/>
      <c r="B311" s="1744"/>
      <c r="C311" s="1744"/>
      <c r="D311" s="1744"/>
      <c r="E311" s="1744"/>
      <c r="F311" s="1744"/>
      <c r="G311" s="1744"/>
      <c r="H311" s="1744"/>
      <c r="I311" s="1744"/>
      <c r="J311" s="1744"/>
      <c r="K311" s="1744"/>
      <c r="L311" s="1744"/>
      <c r="M311" s="1744"/>
      <c r="N311" s="1744"/>
      <c r="O311" s="1744"/>
      <c r="P311" s="1744"/>
      <c r="Q311" s="1744"/>
      <c r="R311" s="1744"/>
      <c r="S311" s="1744"/>
      <c r="T311" s="1744"/>
      <c r="U311" s="1744"/>
      <c r="V311" s="1744"/>
      <c r="W311" s="1744"/>
    </row>
    <row r="312" ht="15.75" hidden="1" customHeight="1">
      <c r="A312" s="1744"/>
      <c r="B312" s="1744"/>
      <c r="C312" s="1744"/>
      <c r="D312" s="1744"/>
      <c r="E312" s="1744"/>
      <c r="F312" s="1744"/>
      <c r="G312" s="1744"/>
      <c r="H312" s="1744"/>
      <c r="I312" s="1744"/>
      <c r="J312" s="1744"/>
      <c r="K312" s="1744"/>
      <c r="L312" s="1744"/>
      <c r="M312" s="1744"/>
      <c r="N312" s="1744"/>
      <c r="O312" s="1744"/>
      <c r="P312" s="1744"/>
      <c r="Q312" s="1744"/>
      <c r="R312" s="1744"/>
      <c r="S312" s="1744"/>
      <c r="T312" s="1744"/>
      <c r="U312" s="1744"/>
      <c r="V312" s="1744"/>
      <c r="W312" s="1744"/>
    </row>
    <row r="313" ht="15.75" hidden="1" customHeight="1">
      <c r="A313" s="1744"/>
      <c r="B313" s="1744"/>
      <c r="C313" s="1744"/>
      <c r="D313" s="1744"/>
      <c r="E313" s="1744"/>
      <c r="F313" s="1744"/>
      <c r="G313" s="1744"/>
      <c r="H313" s="1744"/>
      <c r="I313" s="1744"/>
      <c r="J313" s="1744"/>
      <c r="K313" s="1744"/>
      <c r="L313" s="1744"/>
      <c r="M313" s="1744"/>
      <c r="N313" s="1744"/>
      <c r="O313" s="1744"/>
      <c r="P313" s="1744"/>
      <c r="Q313" s="1744"/>
      <c r="R313" s="1744"/>
      <c r="S313" s="1744"/>
      <c r="T313" s="1744"/>
      <c r="U313" s="1744"/>
      <c r="V313" s="1744"/>
      <c r="W313" s="1744"/>
    </row>
    <row r="314" ht="15.75" hidden="1" customHeight="1">
      <c r="A314" s="1744"/>
      <c r="B314" s="1744"/>
      <c r="C314" s="1744"/>
      <c r="D314" s="1744"/>
      <c r="E314" s="1744"/>
      <c r="F314" s="1744"/>
      <c r="G314" s="1744"/>
      <c r="H314" s="1744"/>
      <c r="I314" s="1744"/>
      <c r="J314" s="1744"/>
      <c r="K314" s="1744"/>
      <c r="L314" s="1744"/>
      <c r="M314" s="1744"/>
      <c r="N314" s="1744"/>
      <c r="O314" s="1744"/>
      <c r="P314" s="1744"/>
      <c r="Q314" s="1744"/>
      <c r="R314" s="1744"/>
      <c r="S314" s="1744"/>
      <c r="T314" s="1744"/>
      <c r="U314" s="1744"/>
      <c r="V314" s="1744"/>
      <c r="W314" s="1744"/>
    </row>
    <row r="315" ht="15.75" hidden="1" customHeight="1">
      <c r="A315" s="1744"/>
      <c r="B315" s="1744"/>
      <c r="C315" s="1744"/>
      <c r="D315" s="1744"/>
      <c r="E315" s="1744"/>
      <c r="F315" s="1744"/>
      <c r="G315" s="1744"/>
      <c r="H315" s="1744"/>
      <c r="I315" s="1744"/>
      <c r="J315" s="1744"/>
      <c r="K315" s="1744"/>
      <c r="L315" s="1744"/>
      <c r="M315" s="1744"/>
      <c r="N315" s="1744"/>
      <c r="O315" s="1744"/>
      <c r="P315" s="1744"/>
      <c r="Q315" s="1744"/>
      <c r="R315" s="1744"/>
      <c r="S315" s="1744"/>
      <c r="T315" s="1744"/>
      <c r="U315" s="1744"/>
      <c r="V315" s="1744"/>
      <c r="W315" s="1744"/>
    </row>
    <row r="316" ht="15.75" hidden="1" customHeight="1">
      <c r="A316" s="1744"/>
      <c r="B316" s="1744"/>
      <c r="C316" s="1744"/>
      <c r="D316" s="1744"/>
      <c r="E316" s="1744"/>
      <c r="F316" s="1744"/>
      <c r="G316" s="1744"/>
      <c r="H316" s="1744"/>
      <c r="I316" s="1744"/>
      <c r="J316" s="1744"/>
      <c r="K316" s="1744"/>
      <c r="L316" s="1744"/>
      <c r="M316" s="1744"/>
      <c r="N316" s="1744"/>
      <c r="O316" s="1744"/>
      <c r="P316" s="1744"/>
      <c r="Q316" s="1744"/>
      <c r="R316" s="1744"/>
      <c r="S316" s="1744"/>
      <c r="T316" s="1744"/>
      <c r="U316" s="1744"/>
      <c r="V316" s="1744"/>
      <c r="W316" s="1744"/>
    </row>
    <row r="317" ht="15.75" hidden="1" customHeight="1">
      <c r="A317" s="1744"/>
      <c r="B317" s="1744"/>
      <c r="C317" s="1744"/>
      <c r="D317" s="1744"/>
      <c r="E317" s="1744"/>
      <c r="F317" s="1744"/>
      <c r="G317" s="1744"/>
      <c r="H317" s="1744"/>
      <c r="I317" s="1744"/>
      <c r="J317" s="1744"/>
      <c r="K317" s="1744"/>
      <c r="L317" s="1744"/>
      <c r="M317" s="1744"/>
      <c r="N317" s="1744"/>
      <c r="O317" s="1744"/>
      <c r="P317" s="1744"/>
      <c r="Q317" s="1744"/>
      <c r="R317" s="1744"/>
      <c r="S317" s="1744"/>
      <c r="T317" s="1744"/>
      <c r="U317" s="1744"/>
      <c r="V317" s="1744"/>
      <c r="W317" s="1744"/>
    </row>
    <row r="318" ht="15.75" hidden="1" customHeight="1">
      <c r="A318" s="1744"/>
      <c r="B318" s="1744"/>
      <c r="C318" s="1744"/>
      <c r="D318" s="1744"/>
      <c r="E318" s="1744"/>
      <c r="F318" s="1744"/>
      <c r="G318" s="1744"/>
      <c r="H318" s="1744"/>
      <c r="I318" s="1744"/>
      <c r="J318" s="1744"/>
      <c r="K318" s="1744"/>
      <c r="L318" s="1744"/>
      <c r="M318" s="1744"/>
      <c r="N318" s="1744"/>
      <c r="O318" s="1744"/>
      <c r="P318" s="1744"/>
      <c r="Q318" s="1744"/>
      <c r="R318" s="1744"/>
      <c r="S318" s="1744"/>
      <c r="T318" s="1744"/>
      <c r="U318" s="1744"/>
      <c r="V318" s="1744"/>
      <c r="W318" s="1744"/>
    </row>
    <row r="319" ht="15.75" hidden="1" customHeight="1">
      <c r="A319" s="1744"/>
      <c r="B319" s="1744"/>
      <c r="C319" s="1744"/>
      <c r="D319" s="1744"/>
      <c r="E319" s="1744"/>
      <c r="F319" s="1744"/>
      <c r="G319" s="1744"/>
      <c r="H319" s="1744"/>
      <c r="I319" s="1744"/>
      <c r="J319" s="1744"/>
      <c r="K319" s="1744"/>
      <c r="L319" s="1744"/>
      <c r="M319" s="1744"/>
      <c r="N319" s="1744"/>
      <c r="O319" s="1744"/>
      <c r="P319" s="1744"/>
      <c r="Q319" s="1744"/>
      <c r="R319" s="1744"/>
      <c r="S319" s="1744"/>
      <c r="T319" s="1744"/>
      <c r="U319" s="1744"/>
      <c r="V319" s="1744"/>
      <c r="W319" s="1744"/>
    </row>
    <row r="320" ht="15.75" hidden="1" customHeight="1">
      <c r="A320" s="1744"/>
      <c r="B320" s="1744"/>
      <c r="C320" s="1744"/>
      <c r="D320" s="1744"/>
      <c r="E320" s="1744"/>
      <c r="F320" s="1744"/>
      <c r="G320" s="1744"/>
      <c r="H320" s="1744"/>
      <c r="I320" s="1744"/>
      <c r="J320" s="1744"/>
      <c r="K320" s="1744"/>
      <c r="L320" s="1744"/>
      <c r="M320" s="1744"/>
      <c r="N320" s="1744"/>
      <c r="O320" s="1744"/>
      <c r="P320" s="1744"/>
      <c r="Q320" s="1744"/>
      <c r="R320" s="1744"/>
      <c r="S320" s="1744"/>
      <c r="T320" s="1744"/>
      <c r="U320" s="1744"/>
      <c r="V320" s="1744"/>
      <c r="W320" s="1744"/>
    </row>
    <row r="321" ht="15.75" hidden="1" customHeight="1">
      <c r="A321" s="1744"/>
      <c r="B321" s="1744"/>
      <c r="C321" s="1744"/>
      <c r="D321" s="1744"/>
      <c r="E321" s="1744"/>
      <c r="F321" s="1744"/>
      <c r="G321" s="1744"/>
      <c r="H321" s="1744"/>
      <c r="I321" s="1744"/>
      <c r="J321" s="1744"/>
      <c r="K321" s="1744"/>
      <c r="L321" s="1744"/>
      <c r="M321" s="1744"/>
      <c r="N321" s="1744"/>
      <c r="O321" s="1744"/>
      <c r="P321" s="1744"/>
      <c r="Q321" s="1744"/>
      <c r="R321" s="1744"/>
      <c r="S321" s="1744"/>
      <c r="T321" s="1744"/>
      <c r="U321" s="1744"/>
      <c r="V321" s="1744"/>
      <c r="W321" s="1744"/>
    </row>
    <row r="322" ht="15.75" hidden="1" customHeight="1">
      <c r="A322" s="1744"/>
      <c r="B322" s="1744"/>
      <c r="C322" s="1744"/>
      <c r="D322" s="1744"/>
      <c r="E322" s="1744"/>
      <c r="F322" s="1744"/>
      <c r="G322" s="1744"/>
      <c r="H322" s="1744"/>
      <c r="I322" s="1744"/>
      <c r="J322" s="1744"/>
      <c r="K322" s="1744"/>
      <c r="L322" s="1744"/>
      <c r="M322" s="1744"/>
      <c r="N322" s="1744"/>
      <c r="O322" s="1744"/>
      <c r="P322" s="1744"/>
      <c r="Q322" s="1744"/>
      <c r="R322" s="1744"/>
      <c r="S322" s="1744"/>
      <c r="T322" s="1744"/>
      <c r="U322" s="1744"/>
      <c r="V322" s="1744"/>
      <c r="W322" s="1744"/>
    </row>
    <row r="323" ht="15.75" hidden="1" customHeight="1">
      <c r="A323" s="1744"/>
      <c r="B323" s="1744"/>
      <c r="C323" s="1744"/>
      <c r="D323" s="1744"/>
      <c r="E323" s="1744"/>
      <c r="F323" s="1744"/>
      <c r="G323" s="1744"/>
      <c r="H323" s="1744"/>
      <c r="I323" s="1744"/>
      <c r="J323" s="1744"/>
      <c r="K323" s="1744"/>
      <c r="L323" s="1744"/>
      <c r="M323" s="1744"/>
      <c r="N323" s="1744"/>
      <c r="O323" s="1744"/>
      <c r="P323" s="1744"/>
      <c r="Q323" s="1744"/>
      <c r="R323" s="1744"/>
      <c r="S323" s="1744"/>
      <c r="T323" s="1744"/>
      <c r="U323" s="1744"/>
      <c r="V323" s="1744"/>
      <c r="W323" s="1744"/>
    </row>
    <row r="324" ht="15.75" hidden="1" customHeight="1">
      <c r="A324" s="1744"/>
      <c r="B324" s="1744"/>
      <c r="C324" s="1744"/>
      <c r="D324" s="1744"/>
      <c r="E324" s="1744"/>
      <c r="F324" s="1744"/>
      <c r="G324" s="1744"/>
      <c r="H324" s="1744"/>
      <c r="I324" s="1744"/>
      <c r="J324" s="1744"/>
      <c r="K324" s="1744"/>
      <c r="L324" s="1744"/>
      <c r="M324" s="1744"/>
      <c r="N324" s="1744"/>
      <c r="O324" s="1744"/>
      <c r="P324" s="1744"/>
      <c r="Q324" s="1744"/>
      <c r="R324" s="1744"/>
      <c r="S324" s="1744"/>
      <c r="T324" s="1744"/>
      <c r="U324" s="1744"/>
      <c r="V324" s="1744"/>
      <c r="W324" s="1744"/>
    </row>
    <row r="325" ht="15.75" hidden="1" customHeight="1">
      <c r="A325" s="1744"/>
      <c r="B325" s="1744"/>
      <c r="C325" s="1744"/>
      <c r="D325" s="1744"/>
      <c r="E325" s="1744"/>
      <c r="F325" s="1744"/>
      <c r="G325" s="1744"/>
      <c r="H325" s="1744"/>
      <c r="I325" s="1744"/>
      <c r="J325" s="1744"/>
      <c r="K325" s="1744"/>
      <c r="L325" s="1744"/>
      <c r="M325" s="1744"/>
      <c r="N325" s="1744"/>
      <c r="O325" s="1744"/>
      <c r="P325" s="1744"/>
      <c r="Q325" s="1744"/>
      <c r="R325" s="1744"/>
      <c r="S325" s="1744"/>
      <c r="T325" s="1744"/>
      <c r="U325" s="1744"/>
      <c r="V325" s="1744"/>
      <c r="W325" s="1744"/>
    </row>
    <row r="326" ht="15.75" hidden="1" customHeight="1">
      <c r="A326" s="1744"/>
      <c r="B326" s="1744"/>
      <c r="C326" s="1744"/>
      <c r="D326" s="1744"/>
      <c r="E326" s="1744"/>
      <c r="F326" s="1744"/>
      <c r="G326" s="1744"/>
      <c r="H326" s="1744"/>
      <c r="I326" s="1744"/>
      <c r="J326" s="1744"/>
      <c r="K326" s="1744"/>
      <c r="L326" s="1744"/>
      <c r="M326" s="1744"/>
      <c r="N326" s="1744"/>
      <c r="O326" s="1744"/>
      <c r="P326" s="1744"/>
      <c r="Q326" s="1744"/>
      <c r="R326" s="1744"/>
      <c r="S326" s="1744"/>
      <c r="T326" s="1744"/>
      <c r="U326" s="1744"/>
      <c r="V326" s="1744"/>
      <c r="W326" s="1744"/>
    </row>
    <row r="327" ht="15.75" hidden="1" customHeight="1">
      <c r="A327" s="1744"/>
      <c r="B327" s="1744"/>
      <c r="C327" s="1744"/>
      <c r="D327" s="1744"/>
      <c r="E327" s="1744"/>
      <c r="F327" s="1744"/>
      <c r="G327" s="1744"/>
      <c r="H327" s="1744"/>
      <c r="I327" s="1744"/>
      <c r="J327" s="1744"/>
      <c r="K327" s="1744"/>
      <c r="L327" s="1744"/>
      <c r="M327" s="1744"/>
      <c r="N327" s="1744"/>
      <c r="O327" s="1744"/>
      <c r="P327" s="1744"/>
      <c r="Q327" s="1744"/>
      <c r="R327" s="1744"/>
      <c r="S327" s="1744"/>
      <c r="T327" s="1744"/>
      <c r="U327" s="1744"/>
      <c r="V327" s="1744"/>
      <c r="W327" s="1744"/>
    </row>
    <row r="328" ht="15.75" hidden="1" customHeight="1">
      <c r="A328" s="1744"/>
      <c r="B328" s="1744"/>
      <c r="C328" s="1744"/>
      <c r="D328" s="1744"/>
      <c r="E328" s="1744"/>
      <c r="F328" s="1744"/>
      <c r="G328" s="1744"/>
      <c r="H328" s="1744"/>
      <c r="I328" s="1744"/>
      <c r="J328" s="1744"/>
      <c r="K328" s="1744"/>
      <c r="L328" s="1744"/>
      <c r="M328" s="1744"/>
      <c r="N328" s="1744"/>
      <c r="O328" s="1744"/>
      <c r="P328" s="1744"/>
      <c r="Q328" s="1744"/>
      <c r="R328" s="1744"/>
      <c r="S328" s="1744"/>
      <c r="T328" s="1744"/>
      <c r="U328" s="1744"/>
      <c r="V328" s="1744"/>
      <c r="W328" s="1744"/>
    </row>
    <row r="329" ht="15.75" hidden="1" customHeight="1">
      <c r="A329" s="1744"/>
      <c r="B329" s="1744"/>
      <c r="C329" s="1744"/>
      <c r="D329" s="1744"/>
      <c r="E329" s="1744"/>
      <c r="F329" s="1744"/>
      <c r="G329" s="1744"/>
      <c r="H329" s="1744"/>
      <c r="I329" s="1744"/>
      <c r="J329" s="1744"/>
      <c r="K329" s="1744"/>
      <c r="L329" s="1744"/>
      <c r="M329" s="1744"/>
      <c r="N329" s="1744"/>
      <c r="O329" s="1744"/>
      <c r="P329" s="1744"/>
      <c r="Q329" s="1744"/>
      <c r="R329" s="1744"/>
      <c r="S329" s="1744"/>
      <c r="T329" s="1744"/>
      <c r="U329" s="1744"/>
      <c r="V329" s="1744"/>
      <c r="W329" s="1744"/>
    </row>
    <row r="330" ht="15.75" hidden="1" customHeight="1">
      <c r="A330" s="1744"/>
      <c r="B330" s="1744"/>
      <c r="C330" s="1744"/>
      <c r="D330" s="1744"/>
      <c r="E330" s="1744"/>
      <c r="F330" s="1744"/>
      <c r="G330" s="1744"/>
      <c r="H330" s="1744"/>
      <c r="I330" s="1744"/>
      <c r="J330" s="1744"/>
      <c r="K330" s="1744"/>
      <c r="L330" s="1744"/>
      <c r="M330" s="1744"/>
      <c r="N330" s="1744"/>
      <c r="O330" s="1744"/>
      <c r="P330" s="1744"/>
      <c r="Q330" s="1744"/>
      <c r="R330" s="1744"/>
      <c r="S330" s="1744"/>
      <c r="T330" s="1744"/>
      <c r="U330" s="1744"/>
      <c r="V330" s="1744"/>
      <c r="W330" s="1744"/>
    </row>
    <row r="331" ht="15.75" hidden="1" customHeight="1">
      <c r="A331" s="1744"/>
      <c r="B331" s="1744"/>
      <c r="C331" s="1744"/>
      <c r="D331" s="1744"/>
      <c r="E331" s="1744"/>
      <c r="F331" s="1744"/>
      <c r="G331" s="1744"/>
      <c r="H331" s="1744"/>
      <c r="I331" s="1744"/>
      <c r="J331" s="1744"/>
      <c r="K331" s="1744"/>
      <c r="L331" s="1744"/>
      <c r="M331" s="1744"/>
      <c r="N331" s="1744"/>
      <c r="O331" s="1744"/>
      <c r="P331" s="1744"/>
      <c r="Q331" s="1744"/>
      <c r="R331" s="1744"/>
      <c r="S331" s="1744"/>
      <c r="T331" s="1744"/>
      <c r="U331" s="1744"/>
      <c r="V331" s="1744"/>
      <c r="W331" s="1744"/>
    </row>
    <row r="332" ht="15.75" hidden="1" customHeight="1">
      <c r="A332" s="1744"/>
      <c r="B332" s="1744"/>
      <c r="C332" s="1744"/>
      <c r="D332" s="1744"/>
      <c r="E332" s="1744"/>
      <c r="F332" s="1744"/>
      <c r="G332" s="1744"/>
      <c r="H332" s="1744"/>
      <c r="I332" s="1744"/>
      <c r="J332" s="1744"/>
      <c r="K332" s="1744"/>
      <c r="L332" s="1744"/>
      <c r="M332" s="1744"/>
      <c r="N332" s="1744"/>
      <c r="O332" s="1744"/>
      <c r="P332" s="1744"/>
      <c r="Q332" s="1744"/>
      <c r="R332" s="1744"/>
      <c r="S332" s="1744"/>
      <c r="T332" s="1744"/>
      <c r="U332" s="1744"/>
      <c r="V332" s="1744"/>
      <c r="W332" s="1744"/>
    </row>
    <row r="333" ht="15.75" hidden="1" customHeight="1">
      <c r="A333" s="1744"/>
      <c r="B333" s="1744"/>
      <c r="C333" s="1744"/>
      <c r="D333" s="1744"/>
      <c r="E333" s="1744"/>
      <c r="F333" s="1744"/>
      <c r="G333" s="1744"/>
      <c r="H333" s="1744"/>
      <c r="I333" s="1744"/>
      <c r="J333" s="1744"/>
      <c r="K333" s="1744"/>
      <c r="L333" s="1744"/>
      <c r="M333" s="1744"/>
      <c r="N333" s="1744"/>
      <c r="O333" s="1744"/>
      <c r="P333" s="1744"/>
      <c r="Q333" s="1744"/>
      <c r="R333" s="1744"/>
      <c r="S333" s="1744"/>
      <c r="T333" s="1744"/>
      <c r="U333" s="1744"/>
      <c r="V333" s="1744"/>
      <c r="W333" s="1744"/>
    </row>
    <row r="334" ht="15.75" hidden="1" customHeight="1">
      <c r="A334" s="1744"/>
      <c r="B334" s="1744"/>
      <c r="C334" s="1744"/>
      <c r="D334" s="1744"/>
      <c r="E334" s="1744"/>
      <c r="F334" s="1744"/>
      <c r="G334" s="1744"/>
      <c r="H334" s="1744"/>
      <c r="I334" s="1744"/>
      <c r="J334" s="1744"/>
      <c r="K334" s="1744"/>
      <c r="L334" s="1744"/>
      <c r="M334" s="1744"/>
      <c r="N334" s="1744"/>
      <c r="O334" s="1744"/>
      <c r="P334" s="1744"/>
      <c r="Q334" s="1744"/>
      <c r="R334" s="1744"/>
      <c r="S334" s="1744"/>
      <c r="T334" s="1744"/>
      <c r="U334" s="1744"/>
      <c r="V334" s="1744"/>
      <c r="W334" s="1744"/>
    </row>
    <row r="335" ht="15.75" hidden="1" customHeight="1">
      <c r="A335" s="1744"/>
      <c r="B335" s="1744"/>
      <c r="C335" s="1744"/>
      <c r="D335" s="1744"/>
      <c r="E335" s="1744"/>
      <c r="F335" s="1744"/>
      <c r="G335" s="1744"/>
      <c r="H335" s="1744"/>
      <c r="I335" s="1744"/>
      <c r="J335" s="1744"/>
      <c r="K335" s="1744"/>
      <c r="L335" s="1744"/>
      <c r="M335" s="1744"/>
      <c r="N335" s="1744"/>
      <c r="O335" s="1744"/>
      <c r="P335" s="1744"/>
      <c r="Q335" s="1744"/>
      <c r="R335" s="1744"/>
      <c r="S335" s="1744"/>
      <c r="T335" s="1744"/>
      <c r="U335" s="1744"/>
      <c r="V335" s="1744"/>
      <c r="W335" s="1744"/>
    </row>
    <row r="336" ht="15.75" hidden="1" customHeight="1">
      <c r="A336" s="1744"/>
      <c r="B336" s="1744"/>
      <c r="C336" s="1744"/>
      <c r="D336" s="1744"/>
      <c r="E336" s="1744"/>
      <c r="F336" s="1744"/>
      <c r="G336" s="1744"/>
      <c r="H336" s="1744"/>
      <c r="I336" s="1744"/>
      <c r="J336" s="1744"/>
      <c r="K336" s="1744"/>
      <c r="L336" s="1744"/>
      <c r="M336" s="1744"/>
      <c r="N336" s="1744"/>
      <c r="O336" s="1744"/>
      <c r="P336" s="1744"/>
      <c r="Q336" s="1744"/>
      <c r="R336" s="1744"/>
      <c r="S336" s="1744"/>
      <c r="T336" s="1744"/>
      <c r="U336" s="1744"/>
      <c r="V336" s="1744"/>
      <c r="W336" s="1744"/>
    </row>
    <row r="337" ht="15.75" hidden="1" customHeight="1">
      <c r="A337" s="1744"/>
      <c r="B337" s="1744"/>
      <c r="C337" s="1744"/>
      <c r="D337" s="1744"/>
      <c r="E337" s="1744"/>
      <c r="F337" s="1744"/>
      <c r="G337" s="1744"/>
      <c r="H337" s="1744"/>
      <c r="I337" s="1744"/>
      <c r="J337" s="1744"/>
      <c r="K337" s="1744"/>
      <c r="L337" s="1744"/>
      <c r="M337" s="1744"/>
      <c r="N337" s="1744"/>
      <c r="O337" s="1744"/>
      <c r="P337" s="1744"/>
      <c r="Q337" s="1744"/>
      <c r="R337" s="1744"/>
      <c r="S337" s="1744"/>
      <c r="T337" s="1744"/>
      <c r="U337" s="1744"/>
      <c r="V337" s="1744"/>
      <c r="W337" s="1744"/>
    </row>
    <row r="338" ht="15.75" hidden="1" customHeight="1">
      <c r="A338" s="1744"/>
      <c r="B338" s="1744"/>
      <c r="C338" s="1744"/>
      <c r="D338" s="1744"/>
      <c r="E338" s="1744"/>
      <c r="F338" s="1744"/>
      <c r="G338" s="1744"/>
      <c r="H338" s="1744"/>
      <c r="I338" s="1744"/>
      <c r="J338" s="1744"/>
      <c r="K338" s="1744"/>
      <c r="L338" s="1744"/>
      <c r="M338" s="1744"/>
      <c r="N338" s="1744"/>
      <c r="O338" s="1744"/>
      <c r="P338" s="1744"/>
      <c r="Q338" s="1744"/>
      <c r="R338" s="1744"/>
      <c r="S338" s="1744"/>
      <c r="T338" s="1744"/>
      <c r="U338" s="1744"/>
      <c r="V338" s="1744"/>
      <c r="W338" s="1744"/>
    </row>
    <row r="339" ht="15.75" hidden="1" customHeight="1">
      <c r="A339" s="1744"/>
      <c r="B339" s="1744"/>
      <c r="C339" s="1744"/>
      <c r="D339" s="1744"/>
      <c r="E339" s="1744"/>
      <c r="F339" s="1744"/>
      <c r="G339" s="1744"/>
      <c r="H339" s="1744"/>
      <c r="I339" s="1744"/>
      <c r="J339" s="1744"/>
      <c r="K339" s="1744"/>
      <c r="L339" s="1744"/>
      <c r="M339" s="1744"/>
      <c r="N339" s="1744"/>
      <c r="O339" s="1744"/>
      <c r="P339" s="1744"/>
      <c r="Q339" s="1744"/>
      <c r="R339" s="1744"/>
      <c r="S339" s="1744"/>
      <c r="T339" s="1744"/>
      <c r="U339" s="1744"/>
      <c r="V339" s="1744"/>
      <c r="W339" s="1744"/>
    </row>
    <row r="340" ht="15.75" hidden="1" customHeight="1">
      <c r="A340" s="1744"/>
      <c r="B340" s="1744"/>
      <c r="C340" s="1744"/>
      <c r="D340" s="1744"/>
      <c r="E340" s="1744"/>
      <c r="F340" s="1744"/>
      <c r="G340" s="1744"/>
      <c r="H340" s="1744"/>
      <c r="I340" s="1744"/>
      <c r="J340" s="1744"/>
      <c r="K340" s="1744"/>
      <c r="L340" s="1744"/>
      <c r="M340" s="1744"/>
      <c r="N340" s="1744"/>
      <c r="O340" s="1744"/>
      <c r="P340" s="1744"/>
      <c r="Q340" s="1744"/>
      <c r="R340" s="1744"/>
      <c r="S340" s="1744"/>
      <c r="T340" s="1744"/>
      <c r="U340" s="1744"/>
      <c r="V340" s="1744"/>
      <c r="W340" s="1744"/>
    </row>
    <row r="341" ht="15.75" hidden="1" customHeight="1">
      <c r="A341" s="1744"/>
      <c r="B341" s="1744"/>
      <c r="C341" s="1744"/>
      <c r="D341" s="1744"/>
      <c r="E341" s="1744"/>
      <c r="F341" s="1744"/>
      <c r="G341" s="1744"/>
      <c r="H341" s="1744"/>
      <c r="I341" s="1744"/>
      <c r="J341" s="1744"/>
      <c r="K341" s="1744"/>
      <c r="L341" s="1744"/>
      <c r="M341" s="1744"/>
      <c r="N341" s="1744"/>
      <c r="O341" s="1744"/>
      <c r="P341" s="1744"/>
      <c r="Q341" s="1744"/>
      <c r="R341" s="1744"/>
      <c r="S341" s="1744"/>
      <c r="T341" s="1744"/>
      <c r="U341" s="1744"/>
      <c r="V341" s="1744"/>
      <c r="W341" s="1744"/>
    </row>
    <row r="342" ht="15.75" hidden="1" customHeight="1">
      <c r="A342" s="1744"/>
      <c r="B342" s="1744"/>
      <c r="C342" s="1744"/>
      <c r="D342" s="1744"/>
      <c r="E342" s="1744"/>
      <c r="F342" s="1744"/>
      <c r="G342" s="1744"/>
      <c r="H342" s="1744"/>
      <c r="I342" s="1744"/>
      <c r="J342" s="1744"/>
      <c r="K342" s="1744"/>
      <c r="L342" s="1744"/>
      <c r="M342" s="1744"/>
      <c r="N342" s="1744"/>
      <c r="O342" s="1744"/>
      <c r="P342" s="1744"/>
      <c r="Q342" s="1744"/>
      <c r="R342" s="1744"/>
      <c r="S342" s="1744"/>
      <c r="T342" s="1744"/>
      <c r="U342" s="1744"/>
      <c r="V342" s="1744"/>
      <c r="W342" s="1744"/>
    </row>
    <row r="343" ht="15.75" hidden="1" customHeight="1">
      <c r="A343" s="1744"/>
      <c r="B343" s="1744"/>
      <c r="C343" s="1744"/>
      <c r="D343" s="1744"/>
      <c r="E343" s="1744"/>
      <c r="F343" s="1744"/>
      <c r="G343" s="1744"/>
      <c r="H343" s="1744"/>
      <c r="I343" s="1744"/>
      <c r="J343" s="1744"/>
      <c r="K343" s="1744"/>
      <c r="L343" s="1744"/>
      <c r="M343" s="1744"/>
      <c r="N343" s="1744"/>
      <c r="O343" s="1744"/>
      <c r="P343" s="1744"/>
      <c r="Q343" s="1744"/>
      <c r="R343" s="1744"/>
      <c r="S343" s="1744"/>
      <c r="T343" s="1744"/>
      <c r="U343" s="1744"/>
      <c r="V343" s="1744"/>
      <c r="W343" s="1744"/>
    </row>
    <row r="344" ht="15.75" hidden="1" customHeight="1">
      <c r="A344" s="1744"/>
      <c r="B344" s="1744"/>
      <c r="C344" s="1744"/>
      <c r="D344" s="1744"/>
      <c r="E344" s="1744"/>
      <c r="F344" s="1744"/>
      <c r="G344" s="1744"/>
      <c r="H344" s="1744"/>
      <c r="I344" s="1744"/>
      <c r="J344" s="1744"/>
      <c r="K344" s="1744"/>
      <c r="L344" s="1744"/>
      <c r="M344" s="1744"/>
      <c r="N344" s="1744"/>
      <c r="O344" s="1744"/>
      <c r="P344" s="1744"/>
      <c r="Q344" s="1744"/>
      <c r="R344" s="1744"/>
      <c r="S344" s="1744"/>
      <c r="T344" s="1744"/>
      <c r="U344" s="1744"/>
      <c r="V344" s="1744"/>
      <c r="W344" s="1744"/>
    </row>
    <row r="345" ht="15.75" hidden="1" customHeight="1">
      <c r="A345" s="1744"/>
      <c r="B345" s="1744"/>
      <c r="C345" s="1744"/>
      <c r="D345" s="1744"/>
      <c r="E345" s="1744"/>
      <c r="F345" s="1744"/>
      <c r="G345" s="1744"/>
      <c r="H345" s="1744"/>
      <c r="I345" s="1744"/>
      <c r="J345" s="1744"/>
      <c r="K345" s="1744"/>
      <c r="L345" s="1744"/>
      <c r="M345" s="1744"/>
      <c r="N345" s="1744"/>
      <c r="O345" s="1744"/>
      <c r="P345" s="1744"/>
      <c r="Q345" s="1744"/>
      <c r="R345" s="1744"/>
      <c r="S345" s="1744"/>
      <c r="T345" s="1744"/>
      <c r="U345" s="1744"/>
      <c r="V345" s="1744"/>
      <c r="W345" s="1744"/>
    </row>
    <row r="346" ht="15.75" hidden="1" customHeight="1">
      <c r="A346" s="1744"/>
      <c r="B346" s="1744"/>
      <c r="C346" s="1744"/>
      <c r="D346" s="1744"/>
      <c r="E346" s="1744"/>
      <c r="F346" s="1744"/>
      <c r="G346" s="1744"/>
      <c r="H346" s="1744"/>
      <c r="I346" s="1744"/>
      <c r="J346" s="1744"/>
      <c r="K346" s="1744"/>
      <c r="L346" s="1744"/>
      <c r="M346" s="1744"/>
      <c r="N346" s="1744"/>
      <c r="O346" s="1744"/>
      <c r="P346" s="1744"/>
      <c r="Q346" s="1744"/>
      <c r="R346" s="1744"/>
      <c r="S346" s="1744"/>
      <c r="T346" s="1744"/>
      <c r="U346" s="1744"/>
      <c r="V346" s="1744"/>
      <c r="W346" s="1744"/>
    </row>
    <row r="347" ht="15.75" hidden="1" customHeight="1">
      <c r="A347" s="1744"/>
      <c r="B347" s="1744"/>
      <c r="C347" s="1744"/>
      <c r="D347" s="1744"/>
      <c r="E347" s="1744"/>
      <c r="F347" s="1744"/>
      <c r="G347" s="1744"/>
      <c r="H347" s="1744"/>
      <c r="I347" s="1744"/>
      <c r="J347" s="1744"/>
      <c r="K347" s="1744"/>
      <c r="L347" s="1744"/>
      <c r="M347" s="1744"/>
      <c r="N347" s="1744"/>
      <c r="O347" s="1744"/>
      <c r="P347" s="1744"/>
      <c r="Q347" s="1744"/>
      <c r="R347" s="1744"/>
      <c r="S347" s="1744"/>
      <c r="T347" s="1744"/>
      <c r="U347" s="1744"/>
      <c r="V347" s="1744"/>
      <c r="W347" s="1744"/>
    </row>
    <row r="348" ht="15.75" hidden="1" customHeight="1">
      <c r="A348" s="1744"/>
      <c r="B348" s="1744"/>
      <c r="C348" s="1744"/>
      <c r="D348" s="1744"/>
      <c r="E348" s="1744"/>
      <c r="F348" s="1744"/>
      <c r="G348" s="1744"/>
      <c r="H348" s="1744"/>
      <c r="I348" s="1744"/>
      <c r="J348" s="1744"/>
      <c r="K348" s="1744"/>
      <c r="L348" s="1744"/>
      <c r="M348" s="1744"/>
      <c r="N348" s="1744"/>
      <c r="O348" s="1744"/>
      <c r="P348" s="1744"/>
      <c r="Q348" s="1744"/>
      <c r="R348" s="1744"/>
      <c r="S348" s="1744"/>
      <c r="T348" s="1744"/>
      <c r="U348" s="1744"/>
      <c r="V348" s="1744"/>
      <c r="W348" s="1744"/>
    </row>
    <row r="349" ht="15.75" hidden="1" customHeight="1">
      <c r="A349" s="1744"/>
      <c r="B349" s="1744"/>
      <c r="C349" s="1744"/>
      <c r="D349" s="1744"/>
      <c r="E349" s="1744"/>
      <c r="F349" s="1744"/>
      <c r="G349" s="1744"/>
      <c r="H349" s="1744"/>
      <c r="I349" s="1744"/>
      <c r="J349" s="1744"/>
      <c r="K349" s="1744"/>
      <c r="L349" s="1744"/>
      <c r="M349" s="1744"/>
      <c r="N349" s="1744"/>
      <c r="O349" s="1744"/>
      <c r="P349" s="1744"/>
      <c r="Q349" s="1744"/>
      <c r="R349" s="1744"/>
      <c r="S349" s="1744"/>
      <c r="T349" s="1744"/>
      <c r="U349" s="1744"/>
      <c r="V349" s="1744"/>
      <c r="W349" s="1744"/>
    </row>
    <row r="350" ht="15.75" hidden="1" customHeight="1">
      <c r="A350" s="1744"/>
      <c r="B350" s="1744"/>
      <c r="C350" s="1744"/>
      <c r="D350" s="1744"/>
      <c r="E350" s="1744"/>
      <c r="F350" s="1744"/>
      <c r="G350" s="1744"/>
      <c r="H350" s="1744"/>
      <c r="I350" s="1744"/>
      <c r="J350" s="1744"/>
      <c r="K350" s="1744"/>
      <c r="L350" s="1744"/>
      <c r="M350" s="1744"/>
      <c r="N350" s="1744"/>
      <c r="O350" s="1744"/>
      <c r="P350" s="1744"/>
      <c r="Q350" s="1744"/>
      <c r="R350" s="1744"/>
      <c r="S350" s="1744"/>
      <c r="T350" s="1744"/>
      <c r="U350" s="1744"/>
      <c r="V350" s="1744"/>
      <c r="W350" s="1744"/>
    </row>
    <row r="351" ht="15.75" hidden="1" customHeight="1">
      <c r="A351" s="1744"/>
      <c r="B351" s="1744"/>
      <c r="C351" s="1744"/>
      <c r="D351" s="1744"/>
      <c r="E351" s="1744"/>
      <c r="F351" s="1744"/>
      <c r="G351" s="1744"/>
      <c r="H351" s="1744"/>
      <c r="I351" s="1744"/>
      <c r="J351" s="1744"/>
      <c r="K351" s="1744"/>
      <c r="L351" s="1744"/>
      <c r="M351" s="1744"/>
      <c r="N351" s="1744"/>
      <c r="O351" s="1744"/>
      <c r="P351" s="1744"/>
      <c r="Q351" s="1744"/>
      <c r="R351" s="1744"/>
      <c r="S351" s="1744"/>
      <c r="T351" s="1744"/>
      <c r="U351" s="1744"/>
      <c r="V351" s="1744"/>
      <c r="W351" s="1744"/>
    </row>
    <row r="352" ht="15.75" hidden="1" customHeight="1">
      <c r="A352" s="1744"/>
      <c r="B352" s="1744"/>
      <c r="C352" s="1744"/>
      <c r="D352" s="1744"/>
      <c r="E352" s="1744"/>
      <c r="F352" s="1744"/>
      <c r="G352" s="1744"/>
      <c r="H352" s="1744"/>
      <c r="I352" s="1744"/>
      <c r="J352" s="1744"/>
      <c r="K352" s="1744"/>
      <c r="L352" s="1744"/>
      <c r="M352" s="1744"/>
      <c r="N352" s="1744"/>
      <c r="O352" s="1744"/>
      <c r="P352" s="1744"/>
      <c r="Q352" s="1744"/>
      <c r="R352" s="1744"/>
      <c r="S352" s="1744"/>
      <c r="T352" s="1744"/>
      <c r="U352" s="1744"/>
      <c r="V352" s="1744"/>
      <c r="W352" s="1744"/>
    </row>
    <row r="353" ht="15.75" hidden="1" customHeight="1">
      <c r="A353" s="1744"/>
      <c r="B353" s="1744"/>
      <c r="C353" s="1744"/>
      <c r="D353" s="1744"/>
      <c r="E353" s="1744"/>
      <c r="F353" s="1744"/>
      <c r="G353" s="1744"/>
      <c r="H353" s="1744"/>
      <c r="I353" s="1744"/>
      <c r="J353" s="1744"/>
      <c r="K353" s="1744"/>
      <c r="L353" s="1744"/>
      <c r="M353" s="1744"/>
      <c r="N353" s="1744"/>
      <c r="O353" s="1744"/>
      <c r="P353" s="1744"/>
      <c r="Q353" s="1744"/>
      <c r="R353" s="1744"/>
      <c r="S353" s="1744"/>
      <c r="T353" s="1744"/>
      <c r="U353" s="1744"/>
      <c r="V353" s="1744"/>
      <c r="W353" s="1744"/>
    </row>
    <row r="354" ht="15.75" hidden="1" customHeight="1">
      <c r="A354" s="1744"/>
      <c r="B354" s="1744"/>
      <c r="C354" s="1744"/>
      <c r="D354" s="1744"/>
      <c r="E354" s="1744"/>
      <c r="F354" s="1744"/>
      <c r="G354" s="1744"/>
      <c r="H354" s="1744"/>
      <c r="I354" s="1744"/>
      <c r="J354" s="1744"/>
      <c r="K354" s="1744"/>
      <c r="L354" s="1744"/>
      <c r="M354" s="1744"/>
      <c r="N354" s="1744"/>
      <c r="O354" s="1744"/>
      <c r="P354" s="1744"/>
      <c r="Q354" s="1744"/>
      <c r="R354" s="1744"/>
      <c r="S354" s="1744"/>
      <c r="T354" s="1744"/>
      <c r="U354" s="1744"/>
      <c r="V354" s="1744"/>
      <c r="W354" s="1744"/>
    </row>
    <row r="355" ht="15.75" hidden="1" customHeight="1">
      <c r="A355" s="1744"/>
      <c r="B355" s="1744"/>
      <c r="C355" s="1744"/>
      <c r="D355" s="1744"/>
      <c r="E355" s="1744"/>
      <c r="F355" s="1744"/>
      <c r="G355" s="1744"/>
      <c r="H355" s="1744"/>
      <c r="I355" s="1744"/>
      <c r="J355" s="1744"/>
      <c r="K355" s="1744"/>
      <c r="L355" s="1744"/>
      <c r="M355" s="1744"/>
      <c r="N355" s="1744"/>
      <c r="O355" s="1744"/>
      <c r="P355" s="1744"/>
      <c r="Q355" s="1744"/>
      <c r="R355" s="1744"/>
      <c r="S355" s="1744"/>
      <c r="T355" s="1744"/>
      <c r="U355" s="1744"/>
      <c r="V355" s="1744"/>
      <c r="W355" s="1744"/>
    </row>
    <row r="356" ht="15.75" hidden="1" customHeight="1">
      <c r="A356" s="1744"/>
      <c r="B356" s="1744"/>
      <c r="C356" s="1744"/>
      <c r="D356" s="1744"/>
      <c r="E356" s="1744"/>
      <c r="F356" s="1744"/>
      <c r="G356" s="1744"/>
      <c r="H356" s="1744"/>
      <c r="I356" s="1744"/>
      <c r="J356" s="1744"/>
      <c r="K356" s="1744"/>
      <c r="L356" s="1744"/>
      <c r="M356" s="1744"/>
      <c r="N356" s="1744"/>
      <c r="O356" s="1744"/>
      <c r="P356" s="1744"/>
      <c r="Q356" s="1744"/>
      <c r="R356" s="1744"/>
      <c r="S356" s="1744"/>
      <c r="T356" s="1744"/>
      <c r="U356" s="1744"/>
      <c r="V356" s="1744"/>
      <c r="W356" s="1744"/>
    </row>
    <row r="357" ht="15.75" hidden="1" customHeight="1">
      <c r="A357" s="1744"/>
      <c r="B357" s="1744"/>
      <c r="C357" s="1744"/>
      <c r="D357" s="1744"/>
      <c r="E357" s="1744"/>
      <c r="F357" s="1744"/>
      <c r="G357" s="1744"/>
      <c r="H357" s="1744"/>
      <c r="I357" s="1744"/>
      <c r="J357" s="1744"/>
      <c r="K357" s="1744"/>
      <c r="L357" s="1744"/>
      <c r="M357" s="1744"/>
      <c r="N357" s="1744"/>
      <c r="O357" s="1744"/>
      <c r="P357" s="1744"/>
      <c r="Q357" s="1744"/>
      <c r="R357" s="1744"/>
      <c r="S357" s="1744"/>
      <c r="T357" s="1744"/>
      <c r="U357" s="1744"/>
      <c r="V357" s="1744"/>
      <c r="W357" s="1744"/>
    </row>
    <row r="358" ht="15.75" hidden="1" customHeight="1">
      <c r="A358" s="1744"/>
      <c r="B358" s="1744"/>
      <c r="C358" s="1744"/>
      <c r="D358" s="1744"/>
      <c r="E358" s="1744"/>
      <c r="F358" s="1744"/>
      <c r="G358" s="1744"/>
      <c r="H358" s="1744"/>
      <c r="I358" s="1744"/>
      <c r="J358" s="1744"/>
      <c r="K358" s="1744"/>
      <c r="L358" s="1744"/>
      <c r="M358" s="1744"/>
      <c r="N358" s="1744"/>
      <c r="O358" s="1744"/>
      <c r="P358" s="1744"/>
      <c r="Q358" s="1744"/>
      <c r="R358" s="1744"/>
      <c r="S358" s="1744"/>
      <c r="T358" s="1744"/>
      <c r="U358" s="1744"/>
      <c r="V358" s="1744"/>
      <c r="W358" s="1744"/>
    </row>
    <row r="359" ht="15.75" hidden="1" customHeight="1">
      <c r="A359" s="1744"/>
      <c r="B359" s="1744"/>
      <c r="C359" s="1744"/>
      <c r="D359" s="1744"/>
      <c r="E359" s="1744"/>
      <c r="F359" s="1744"/>
      <c r="G359" s="1744"/>
      <c r="H359" s="1744"/>
      <c r="I359" s="1744"/>
      <c r="J359" s="1744"/>
      <c r="K359" s="1744"/>
      <c r="L359" s="1744"/>
      <c r="M359" s="1744"/>
      <c r="N359" s="1744"/>
      <c r="O359" s="1744"/>
      <c r="P359" s="1744"/>
      <c r="Q359" s="1744"/>
      <c r="R359" s="1744"/>
      <c r="S359" s="1744"/>
      <c r="T359" s="1744"/>
      <c r="U359" s="1744"/>
      <c r="V359" s="1744"/>
      <c r="W359" s="1744"/>
    </row>
    <row r="360" ht="15.75" hidden="1" customHeight="1">
      <c r="A360" s="1744"/>
      <c r="B360" s="1744"/>
      <c r="C360" s="1744"/>
      <c r="D360" s="1744"/>
      <c r="E360" s="1744"/>
      <c r="F360" s="1744"/>
      <c r="G360" s="1744"/>
      <c r="H360" s="1744"/>
      <c r="I360" s="1744"/>
      <c r="J360" s="1744"/>
      <c r="K360" s="1744"/>
      <c r="L360" s="1744"/>
      <c r="M360" s="1744"/>
      <c r="N360" s="1744"/>
      <c r="O360" s="1744"/>
      <c r="P360" s="1744"/>
      <c r="Q360" s="1744"/>
      <c r="R360" s="1744"/>
      <c r="S360" s="1744"/>
      <c r="T360" s="1744"/>
      <c r="U360" s="1744"/>
      <c r="V360" s="1744"/>
      <c r="W360" s="1744"/>
    </row>
    <row r="361" ht="15.75" hidden="1" customHeight="1">
      <c r="A361" s="1744"/>
      <c r="B361" s="1744"/>
      <c r="C361" s="1744"/>
      <c r="D361" s="1744"/>
      <c r="E361" s="1744"/>
      <c r="F361" s="1744"/>
      <c r="G361" s="1744"/>
      <c r="H361" s="1744"/>
      <c r="I361" s="1744"/>
      <c r="J361" s="1744"/>
      <c r="K361" s="1744"/>
      <c r="L361" s="1744"/>
      <c r="M361" s="1744"/>
      <c r="N361" s="1744"/>
      <c r="O361" s="1744"/>
      <c r="P361" s="1744"/>
      <c r="Q361" s="1744"/>
      <c r="R361" s="1744"/>
      <c r="S361" s="1744"/>
      <c r="T361" s="1744"/>
      <c r="U361" s="1744"/>
      <c r="V361" s="1744"/>
      <c r="W361" s="1744"/>
    </row>
    <row r="362" ht="15.75" hidden="1" customHeight="1">
      <c r="A362" s="1744"/>
      <c r="B362" s="1744"/>
      <c r="C362" s="1744"/>
      <c r="D362" s="1744"/>
      <c r="E362" s="1744"/>
      <c r="F362" s="1744"/>
      <c r="G362" s="1744"/>
      <c r="H362" s="1744"/>
      <c r="I362" s="1744"/>
      <c r="J362" s="1744"/>
      <c r="K362" s="1744"/>
      <c r="L362" s="1744"/>
      <c r="M362" s="1744"/>
      <c r="N362" s="1744"/>
      <c r="O362" s="1744"/>
      <c r="P362" s="1744"/>
      <c r="Q362" s="1744"/>
      <c r="R362" s="1744"/>
      <c r="S362" s="1744"/>
      <c r="T362" s="1744"/>
      <c r="U362" s="1744"/>
      <c r="V362" s="1744"/>
      <c r="W362" s="1744"/>
    </row>
    <row r="363" ht="15.75" hidden="1" customHeight="1">
      <c r="A363" s="1744"/>
      <c r="B363" s="1744"/>
      <c r="C363" s="1744"/>
      <c r="D363" s="1744"/>
      <c r="E363" s="1744"/>
      <c r="F363" s="1744"/>
      <c r="G363" s="1744"/>
      <c r="H363" s="1744"/>
      <c r="I363" s="1744"/>
      <c r="J363" s="1744"/>
      <c r="K363" s="1744"/>
      <c r="L363" s="1744"/>
      <c r="M363" s="1744"/>
      <c r="N363" s="1744"/>
      <c r="O363" s="1744"/>
      <c r="P363" s="1744"/>
      <c r="Q363" s="1744"/>
      <c r="R363" s="1744"/>
      <c r="S363" s="1744"/>
      <c r="T363" s="1744"/>
      <c r="U363" s="1744"/>
      <c r="V363" s="1744"/>
      <c r="W363" s="1744"/>
    </row>
    <row r="364" ht="15.75" hidden="1" customHeight="1">
      <c r="A364" s="1744"/>
      <c r="B364" s="1744"/>
      <c r="C364" s="1744"/>
      <c r="D364" s="1744"/>
      <c r="E364" s="1744"/>
      <c r="F364" s="1744"/>
      <c r="G364" s="1744"/>
      <c r="H364" s="1744"/>
      <c r="I364" s="1744"/>
      <c r="J364" s="1744"/>
      <c r="K364" s="1744"/>
      <c r="L364" s="1744"/>
      <c r="M364" s="1744"/>
      <c r="N364" s="1744"/>
      <c r="O364" s="1744"/>
      <c r="P364" s="1744"/>
      <c r="Q364" s="1744"/>
      <c r="R364" s="1744"/>
      <c r="S364" s="1744"/>
      <c r="T364" s="1744"/>
      <c r="U364" s="1744"/>
      <c r="V364" s="1744"/>
      <c r="W364" s="1744"/>
    </row>
    <row r="365" ht="15.75" hidden="1" customHeight="1">
      <c r="A365" s="1744"/>
      <c r="B365" s="1744"/>
      <c r="C365" s="1744"/>
      <c r="D365" s="1744"/>
      <c r="E365" s="1744"/>
      <c r="F365" s="1744"/>
      <c r="G365" s="1744"/>
      <c r="H365" s="1744"/>
      <c r="I365" s="1744"/>
      <c r="J365" s="1744"/>
      <c r="K365" s="1744"/>
      <c r="L365" s="1744"/>
      <c r="M365" s="1744"/>
      <c r="N365" s="1744"/>
      <c r="O365" s="1744"/>
      <c r="P365" s="1744"/>
      <c r="Q365" s="1744"/>
      <c r="R365" s="1744"/>
      <c r="S365" s="1744"/>
      <c r="T365" s="1744"/>
      <c r="U365" s="1744"/>
      <c r="V365" s="1744"/>
      <c r="W365" s="1744"/>
    </row>
    <row r="366" ht="15.75" hidden="1" customHeight="1">
      <c r="A366" s="1744"/>
      <c r="B366" s="1744"/>
      <c r="C366" s="1744"/>
      <c r="D366" s="1744"/>
      <c r="E366" s="1744"/>
      <c r="F366" s="1744"/>
      <c r="G366" s="1744"/>
      <c r="H366" s="1744"/>
      <c r="I366" s="1744"/>
      <c r="J366" s="1744"/>
      <c r="K366" s="1744"/>
      <c r="L366" s="1744"/>
      <c r="M366" s="1744"/>
      <c r="N366" s="1744"/>
      <c r="O366" s="1744"/>
      <c r="P366" s="1744"/>
      <c r="Q366" s="1744"/>
      <c r="R366" s="1744"/>
      <c r="S366" s="1744"/>
      <c r="T366" s="1744"/>
      <c r="U366" s="1744"/>
      <c r="V366" s="1744"/>
      <c r="W366" s="1744"/>
    </row>
    <row r="367" ht="15.75" hidden="1" customHeight="1">
      <c r="A367" s="1744"/>
      <c r="B367" s="1744"/>
      <c r="C367" s="1744"/>
      <c r="D367" s="1744"/>
      <c r="E367" s="1744"/>
      <c r="F367" s="1744"/>
      <c r="G367" s="1744"/>
      <c r="H367" s="1744"/>
      <c r="I367" s="1744"/>
      <c r="J367" s="1744"/>
      <c r="K367" s="1744"/>
      <c r="L367" s="1744"/>
      <c r="M367" s="1744"/>
      <c r="N367" s="1744"/>
      <c r="O367" s="1744"/>
      <c r="P367" s="1744"/>
      <c r="Q367" s="1744"/>
      <c r="R367" s="1744"/>
      <c r="S367" s="1744"/>
      <c r="T367" s="1744"/>
      <c r="U367" s="1744"/>
      <c r="V367" s="1744"/>
      <c r="W367" s="1744"/>
    </row>
    <row r="368" ht="15.75" hidden="1" customHeight="1">
      <c r="A368" s="1744"/>
      <c r="B368" s="1744"/>
      <c r="C368" s="1744"/>
      <c r="D368" s="1744"/>
      <c r="E368" s="1744"/>
      <c r="F368" s="1744"/>
      <c r="G368" s="1744"/>
      <c r="H368" s="1744"/>
      <c r="I368" s="1744"/>
      <c r="J368" s="1744"/>
      <c r="K368" s="1744"/>
      <c r="L368" s="1744"/>
      <c r="M368" s="1744"/>
      <c r="N368" s="1744"/>
      <c r="O368" s="1744"/>
      <c r="P368" s="1744"/>
      <c r="Q368" s="1744"/>
      <c r="R368" s="1744"/>
      <c r="S368" s="1744"/>
      <c r="T368" s="1744"/>
      <c r="U368" s="1744"/>
      <c r="V368" s="1744"/>
      <c r="W368" s="1744"/>
    </row>
    <row r="369" ht="15.75" hidden="1" customHeight="1">
      <c r="A369" s="1744"/>
      <c r="B369" s="1744"/>
      <c r="C369" s="1744"/>
      <c r="D369" s="1744"/>
      <c r="E369" s="1744"/>
      <c r="F369" s="1744"/>
      <c r="G369" s="1744"/>
      <c r="H369" s="1744"/>
      <c r="I369" s="1744"/>
      <c r="J369" s="1744"/>
      <c r="K369" s="1744"/>
      <c r="L369" s="1744"/>
      <c r="M369" s="1744"/>
      <c r="N369" s="1744"/>
      <c r="O369" s="1744"/>
      <c r="P369" s="1744"/>
      <c r="Q369" s="1744"/>
      <c r="R369" s="1744"/>
      <c r="S369" s="1744"/>
      <c r="T369" s="1744"/>
      <c r="U369" s="1744"/>
      <c r="V369" s="1744"/>
      <c r="W369" s="1744"/>
    </row>
    <row r="370" ht="15.75" hidden="1" customHeight="1">
      <c r="A370" s="1744"/>
      <c r="B370" s="1744"/>
      <c r="C370" s="1744"/>
      <c r="D370" s="1744"/>
      <c r="E370" s="1744"/>
      <c r="F370" s="1744"/>
      <c r="G370" s="1744"/>
      <c r="H370" s="1744"/>
      <c r="I370" s="1744"/>
      <c r="J370" s="1744"/>
      <c r="K370" s="1744"/>
      <c r="L370" s="1744"/>
      <c r="M370" s="1744"/>
      <c r="N370" s="1744"/>
      <c r="O370" s="1744"/>
      <c r="P370" s="1744"/>
      <c r="Q370" s="1744"/>
      <c r="R370" s="1744"/>
      <c r="S370" s="1744"/>
      <c r="T370" s="1744"/>
      <c r="U370" s="1744"/>
      <c r="V370" s="1744"/>
      <c r="W370" s="1744"/>
    </row>
    <row r="371" ht="15.75" hidden="1" customHeight="1">
      <c r="A371" s="1744"/>
      <c r="B371" s="1744"/>
      <c r="C371" s="1744"/>
      <c r="D371" s="1744"/>
      <c r="E371" s="1744"/>
      <c r="F371" s="1744"/>
      <c r="G371" s="1744"/>
      <c r="H371" s="1744"/>
      <c r="I371" s="1744"/>
      <c r="J371" s="1744"/>
      <c r="K371" s="1744"/>
      <c r="L371" s="1744"/>
      <c r="M371" s="1744"/>
      <c r="N371" s="1744"/>
      <c r="O371" s="1744"/>
      <c r="P371" s="1744"/>
      <c r="Q371" s="1744"/>
      <c r="R371" s="1744"/>
      <c r="S371" s="1744"/>
      <c r="T371" s="1744"/>
      <c r="U371" s="1744"/>
      <c r="V371" s="1744"/>
      <c r="W371" s="1744"/>
    </row>
    <row r="372" ht="15.75" hidden="1" customHeight="1">
      <c r="A372" s="1744"/>
      <c r="B372" s="1744"/>
      <c r="C372" s="1744"/>
      <c r="D372" s="1744"/>
      <c r="E372" s="1744"/>
      <c r="F372" s="1744"/>
      <c r="G372" s="1744"/>
      <c r="H372" s="1744"/>
      <c r="I372" s="1744"/>
      <c r="J372" s="1744"/>
      <c r="K372" s="1744"/>
      <c r="L372" s="1744"/>
      <c r="M372" s="1744"/>
      <c r="N372" s="1744"/>
      <c r="O372" s="1744"/>
      <c r="P372" s="1744"/>
      <c r="Q372" s="1744"/>
      <c r="R372" s="1744"/>
      <c r="S372" s="1744"/>
      <c r="T372" s="1744"/>
      <c r="U372" s="1744"/>
      <c r="V372" s="1744"/>
      <c r="W372" s="1744"/>
    </row>
    <row r="373" ht="15.75" hidden="1" customHeight="1">
      <c r="A373" s="1744"/>
      <c r="B373" s="1744"/>
      <c r="C373" s="1744"/>
      <c r="D373" s="1744"/>
      <c r="E373" s="1744"/>
      <c r="F373" s="1744"/>
      <c r="G373" s="1744"/>
      <c r="H373" s="1744"/>
      <c r="I373" s="1744"/>
      <c r="J373" s="1744"/>
      <c r="K373" s="1744"/>
      <c r="L373" s="1744"/>
      <c r="M373" s="1744"/>
      <c r="N373" s="1744"/>
      <c r="O373" s="1744"/>
      <c r="P373" s="1744"/>
      <c r="Q373" s="1744"/>
      <c r="R373" s="1744"/>
      <c r="S373" s="1744"/>
      <c r="T373" s="1744"/>
      <c r="U373" s="1744"/>
      <c r="V373" s="1744"/>
      <c r="W373" s="1744"/>
    </row>
    <row r="374" ht="15.75" hidden="1" customHeight="1">
      <c r="A374" s="1744"/>
      <c r="B374" s="1744"/>
      <c r="C374" s="1744"/>
      <c r="D374" s="1744"/>
      <c r="E374" s="1744"/>
      <c r="F374" s="1744"/>
      <c r="G374" s="1744"/>
      <c r="H374" s="1744"/>
      <c r="I374" s="1744"/>
      <c r="J374" s="1744"/>
      <c r="K374" s="1744"/>
      <c r="L374" s="1744"/>
      <c r="M374" s="1744"/>
      <c r="N374" s="1744"/>
      <c r="O374" s="1744"/>
      <c r="P374" s="1744"/>
      <c r="Q374" s="1744"/>
      <c r="R374" s="1744"/>
      <c r="S374" s="1744"/>
      <c r="T374" s="1744"/>
      <c r="U374" s="1744"/>
      <c r="V374" s="1744"/>
      <c r="W374" s="1744"/>
    </row>
    <row r="375" ht="15.75" hidden="1" customHeight="1">
      <c r="A375" s="1744"/>
      <c r="B375" s="1744"/>
      <c r="C375" s="1744"/>
      <c r="D375" s="1744"/>
      <c r="E375" s="1744"/>
      <c r="F375" s="1744"/>
      <c r="G375" s="1744"/>
      <c r="H375" s="1744"/>
      <c r="I375" s="1744"/>
      <c r="J375" s="1744"/>
      <c r="K375" s="1744"/>
      <c r="L375" s="1744"/>
      <c r="M375" s="1744"/>
      <c r="N375" s="1744"/>
      <c r="O375" s="1744"/>
      <c r="P375" s="1744"/>
      <c r="Q375" s="1744"/>
      <c r="R375" s="1744"/>
      <c r="S375" s="1744"/>
      <c r="T375" s="1744"/>
      <c r="U375" s="1744"/>
      <c r="V375" s="1744"/>
      <c r="W375" s="1744"/>
    </row>
    <row r="376" ht="15.75" hidden="1" customHeight="1">
      <c r="A376" s="1744"/>
      <c r="B376" s="1744"/>
      <c r="C376" s="1744"/>
      <c r="D376" s="1744"/>
      <c r="E376" s="1744"/>
      <c r="F376" s="1744"/>
      <c r="G376" s="1744"/>
      <c r="H376" s="1744"/>
      <c r="I376" s="1744"/>
      <c r="J376" s="1744"/>
      <c r="K376" s="1744"/>
      <c r="L376" s="1744"/>
      <c r="M376" s="1744"/>
      <c r="N376" s="1744"/>
      <c r="O376" s="1744"/>
      <c r="P376" s="1744"/>
      <c r="Q376" s="1744"/>
      <c r="R376" s="1744"/>
      <c r="S376" s="1744"/>
      <c r="T376" s="1744"/>
      <c r="U376" s="1744"/>
      <c r="V376" s="1744"/>
      <c r="W376" s="1744"/>
    </row>
    <row r="377" ht="15.75" hidden="1" customHeight="1">
      <c r="A377" s="1744"/>
      <c r="B377" s="1744"/>
      <c r="C377" s="1744"/>
      <c r="D377" s="1744"/>
      <c r="E377" s="1744"/>
      <c r="F377" s="1744"/>
      <c r="G377" s="1744"/>
      <c r="H377" s="1744"/>
      <c r="I377" s="1744"/>
      <c r="J377" s="1744"/>
      <c r="K377" s="1744"/>
      <c r="L377" s="1744"/>
      <c r="M377" s="1744"/>
      <c r="N377" s="1744"/>
      <c r="O377" s="1744"/>
      <c r="P377" s="1744"/>
      <c r="Q377" s="1744"/>
      <c r="R377" s="1744"/>
      <c r="S377" s="1744"/>
      <c r="T377" s="1744"/>
      <c r="U377" s="1744"/>
      <c r="V377" s="1744"/>
      <c r="W377" s="1744"/>
    </row>
    <row r="378" ht="15.75" hidden="1" customHeight="1">
      <c r="A378" s="1744"/>
      <c r="B378" s="1744"/>
      <c r="C378" s="1744"/>
      <c r="D378" s="1744"/>
      <c r="E378" s="1744"/>
      <c r="F378" s="1744"/>
      <c r="G378" s="1744"/>
      <c r="H378" s="1744"/>
      <c r="I378" s="1744"/>
      <c r="J378" s="1744"/>
      <c r="K378" s="1744"/>
      <c r="L378" s="1744"/>
      <c r="M378" s="1744"/>
      <c r="N378" s="1744"/>
      <c r="O378" s="1744"/>
      <c r="P378" s="1744"/>
      <c r="Q378" s="1744"/>
      <c r="R378" s="1744"/>
      <c r="S378" s="1744"/>
      <c r="T378" s="1744"/>
      <c r="U378" s="1744"/>
      <c r="V378" s="1744"/>
      <c r="W378" s="1744"/>
    </row>
    <row r="379" ht="15.75" hidden="1" customHeight="1">
      <c r="A379" s="1744"/>
      <c r="B379" s="1744"/>
      <c r="C379" s="1744"/>
      <c r="D379" s="1744"/>
      <c r="E379" s="1744"/>
      <c r="F379" s="1744"/>
      <c r="G379" s="1744"/>
      <c r="H379" s="1744"/>
      <c r="I379" s="1744"/>
      <c r="J379" s="1744"/>
      <c r="K379" s="1744"/>
      <c r="L379" s="1744"/>
      <c r="M379" s="1744"/>
      <c r="N379" s="1744"/>
      <c r="O379" s="1744"/>
      <c r="P379" s="1744"/>
      <c r="Q379" s="1744"/>
      <c r="R379" s="1744"/>
      <c r="S379" s="1744"/>
      <c r="T379" s="1744"/>
      <c r="U379" s="1744"/>
      <c r="V379" s="1744"/>
      <c r="W379" s="1744"/>
    </row>
    <row r="380" ht="15.75" hidden="1" customHeight="1">
      <c r="A380" s="1744"/>
      <c r="B380" s="1744"/>
      <c r="C380" s="1744"/>
      <c r="D380" s="1744"/>
      <c r="E380" s="1744"/>
      <c r="F380" s="1744"/>
      <c r="G380" s="1744"/>
      <c r="H380" s="1744"/>
      <c r="I380" s="1744"/>
      <c r="J380" s="1744"/>
      <c r="K380" s="1744"/>
      <c r="L380" s="1744"/>
      <c r="M380" s="1744"/>
      <c r="N380" s="1744"/>
      <c r="O380" s="1744"/>
      <c r="P380" s="1744"/>
      <c r="Q380" s="1744"/>
      <c r="R380" s="1744"/>
      <c r="S380" s="1744"/>
      <c r="T380" s="1744"/>
      <c r="U380" s="1744"/>
      <c r="V380" s="1744"/>
      <c r="W380" s="1744"/>
    </row>
    <row r="381" ht="15.75" hidden="1" customHeight="1">
      <c r="A381" s="1744"/>
      <c r="B381" s="1744"/>
      <c r="C381" s="1744"/>
      <c r="D381" s="1744"/>
      <c r="E381" s="1744"/>
      <c r="F381" s="1744"/>
      <c r="G381" s="1744"/>
      <c r="H381" s="1744"/>
      <c r="I381" s="1744"/>
      <c r="J381" s="1744"/>
      <c r="K381" s="1744"/>
      <c r="L381" s="1744"/>
      <c r="M381" s="1744"/>
      <c r="N381" s="1744"/>
      <c r="O381" s="1744"/>
      <c r="P381" s="1744"/>
      <c r="Q381" s="1744"/>
      <c r="R381" s="1744"/>
      <c r="S381" s="1744"/>
      <c r="T381" s="1744"/>
      <c r="U381" s="1744"/>
      <c r="V381" s="1744"/>
      <c r="W381" s="1744"/>
    </row>
    <row r="382" ht="15.75" hidden="1" customHeight="1">
      <c r="A382" s="1744"/>
      <c r="B382" s="1744"/>
      <c r="C382" s="1744"/>
      <c r="D382" s="1744"/>
      <c r="E382" s="1744"/>
      <c r="F382" s="1744"/>
      <c r="G382" s="1744"/>
      <c r="H382" s="1744"/>
      <c r="I382" s="1744"/>
      <c r="J382" s="1744"/>
      <c r="K382" s="1744"/>
      <c r="L382" s="1744"/>
      <c r="M382" s="1744"/>
      <c r="N382" s="1744"/>
      <c r="O382" s="1744"/>
      <c r="P382" s="1744"/>
      <c r="Q382" s="1744"/>
      <c r="R382" s="1744"/>
      <c r="S382" s="1744"/>
      <c r="T382" s="1744"/>
      <c r="U382" s="1744"/>
      <c r="V382" s="1744"/>
      <c r="W382" s="1744"/>
    </row>
    <row r="383" ht="15.75" hidden="1" customHeight="1">
      <c r="A383" s="1744"/>
      <c r="B383" s="1744"/>
      <c r="C383" s="1744"/>
      <c r="D383" s="1744"/>
      <c r="E383" s="1744"/>
      <c r="F383" s="1744"/>
      <c r="G383" s="1744"/>
      <c r="H383" s="1744"/>
      <c r="I383" s="1744"/>
      <c r="J383" s="1744"/>
      <c r="K383" s="1744"/>
      <c r="L383" s="1744"/>
      <c r="M383" s="1744"/>
      <c r="N383" s="1744"/>
      <c r="O383" s="1744"/>
      <c r="P383" s="1744"/>
      <c r="Q383" s="1744"/>
      <c r="R383" s="1744"/>
      <c r="S383" s="1744"/>
      <c r="T383" s="1744"/>
      <c r="U383" s="1744"/>
      <c r="V383" s="1744"/>
      <c r="W383" s="1744"/>
    </row>
    <row r="384" ht="15.75" hidden="1" customHeight="1">
      <c r="A384" s="1744"/>
      <c r="B384" s="1744"/>
      <c r="C384" s="1744"/>
      <c r="D384" s="1744"/>
      <c r="E384" s="1744"/>
      <c r="F384" s="1744"/>
      <c r="G384" s="1744"/>
      <c r="H384" s="1744"/>
      <c r="I384" s="1744"/>
      <c r="J384" s="1744"/>
      <c r="K384" s="1744"/>
      <c r="L384" s="1744"/>
      <c r="M384" s="1744"/>
      <c r="N384" s="1744"/>
      <c r="O384" s="1744"/>
      <c r="P384" s="1744"/>
      <c r="Q384" s="1744"/>
      <c r="R384" s="1744"/>
      <c r="S384" s="1744"/>
      <c r="T384" s="1744"/>
      <c r="U384" s="1744"/>
      <c r="V384" s="1744"/>
      <c r="W384" s="1744"/>
    </row>
    <row r="385" ht="15.75" hidden="1" customHeight="1">
      <c r="A385" s="1744"/>
      <c r="B385" s="1744"/>
      <c r="C385" s="1744"/>
      <c r="D385" s="1744"/>
      <c r="E385" s="1744"/>
      <c r="F385" s="1744"/>
      <c r="G385" s="1744"/>
      <c r="H385" s="1744"/>
      <c r="I385" s="1744"/>
      <c r="J385" s="1744"/>
      <c r="K385" s="1744"/>
      <c r="L385" s="1744"/>
      <c r="M385" s="1744"/>
      <c r="N385" s="1744"/>
      <c r="O385" s="1744"/>
      <c r="P385" s="1744"/>
      <c r="Q385" s="1744"/>
      <c r="R385" s="1744"/>
      <c r="S385" s="1744"/>
      <c r="T385" s="1744"/>
      <c r="U385" s="1744"/>
      <c r="V385" s="1744"/>
      <c r="W385" s="1744"/>
    </row>
    <row r="386" ht="15.75" hidden="1" customHeight="1">
      <c r="A386" s="1744"/>
      <c r="B386" s="1744"/>
      <c r="C386" s="1744"/>
      <c r="D386" s="1744"/>
      <c r="E386" s="1744"/>
      <c r="F386" s="1744"/>
      <c r="G386" s="1744"/>
      <c r="H386" s="1744"/>
      <c r="I386" s="1744"/>
      <c r="J386" s="1744"/>
      <c r="K386" s="1744"/>
      <c r="L386" s="1744"/>
      <c r="M386" s="1744"/>
      <c r="N386" s="1744"/>
      <c r="O386" s="1744"/>
      <c r="P386" s="1744"/>
      <c r="Q386" s="1744"/>
      <c r="R386" s="1744"/>
      <c r="S386" s="1744"/>
      <c r="T386" s="1744"/>
      <c r="U386" s="1744"/>
      <c r="V386" s="1744"/>
      <c r="W386" s="1744"/>
    </row>
    <row r="387" ht="15.75" hidden="1" customHeight="1">
      <c r="A387" s="1744"/>
      <c r="B387" s="1744"/>
      <c r="C387" s="1744"/>
      <c r="D387" s="1744"/>
      <c r="E387" s="1744"/>
      <c r="F387" s="1744"/>
      <c r="G387" s="1744"/>
      <c r="H387" s="1744"/>
      <c r="I387" s="1744"/>
      <c r="J387" s="1744"/>
      <c r="K387" s="1744"/>
      <c r="L387" s="1744"/>
      <c r="M387" s="1744"/>
      <c r="N387" s="1744"/>
      <c r="O387" s="1744"/>
      <c r="P387" s="1744"/>
      <c r="Q387" s="1744"/>
      <c r="R387" s="1744"/>
      <c r="S387" s="1744"/>
      <c r="T387" s="1744"/>
      <c r="U387" s="1744"/>
      <c r="V387" s="1744"/>
      <c r="W387" s="1744"/>
    </row>
    <row r="388" ht="15.75" hidden="1" customHeight="1">
      <c r="A388" s="1744"/>
      <c r="B388" s="1744"/>
      <c r="C388" s="1744"/>
      <c r="D388" s="1744"/>
      <c r="E388" s="1744"/>
      <c r="F388" s="1744"/>
      <c r="G388" s="1744"/>
      <c r="H388" s="1744"/>
      <c r="I388" s="1744"/>
      <c r="J388" s="1744"/>
      <c r="K388" s="1744"/>
      <c r="L388" s="1744"/>
      <c r="M388" s="1744"/>
      <c r="N388" s="1744"/>
      <c r="O388" s="1744"/>
      <c r="P388" s="1744"/>
      <c r="Q388" s="1744"/>
      <c r="R388" s="1744"/>
      <c r="S388" s="1744"/>
      <c r="T388" s="1744"/>
      <c r="U388" s="1744"/>
      <c r="V388" s="1744"/>
      <c r="W388" s="1744"/>
    </row>
    <row r="389" ht="15.75" hidden="1" customHeight="1">
      <c r="A389" s="1744"/>
      <c r="B389" s="1744"/>
      <c r="C389" s="1744"/>
      <c r="D389" s="1744"/>
      <c r="E389" s="1744"/>
      <c r="F389" s="1744"/>
      <c r="G389" s="1744"/>
      <c r="H389" s="1744"/>
      <c r="I389" s="1744"/>
      <c r="J389" s="1744"/>
      <c r="K389" s="1744"/>
      <c r="L389" s="1744"/>
      <c r="M389" s="1744"/>
      <c r="N389" s="1744"/>
      <c r="O389" s="1744"/>
      <c r="P389" s="1744"/>
      <c r="Q389" s="1744"/>
      <c r="R389" s="1744"/>
      <c r="S389" s="1744"/>
      <c r="T389" s="1744"/>
      <c r="U389" s="1744"/>
      <c r="V389" s="1744"/>
      <c r="W389" s="1744"/>
    </row>
    <row r="390" ht="15.75" hidden="1" customHeight="1">
      <c r="A390" s="1744"/>
      <c r="B390" s="1744"/>
      <c r="C390" s="1744"/>
      <c r="D390" s="1744"/>
      <c r="E390" s="1744"/>
      <c r="F390" s="1744"/>
      <c r="G390" s="1744"/>
      <c r="H390" s="1744"/>
      <c r="I390" s="1744"/>
      <c r="J390" s="1744"/>
      <c r="K390" s="1744"/>
      <c r="L390" s="1744"/>
      <c r="M390" s="1744"/>
      <c r="N390" s="1744"/>
      <c r="O390" s="1744"/>
      <c r="P390" s="1744"/>
      <c r="Q390" s="1744"/>
      <c r="R390" s="1744"/>
      <c r="S390" s="1744"/>
      <c r="T390" s="1744"/>
      <c r="U390" s="1744"/>
      <c r="V390" s="1744"/>
      <c r="W390" s="1744"/>
    </row>
    <row r="391" ht="15.75" hidden="1" customHeight="1">
      <c r="A391" s="1744"/>
      <c r="B391" s="1744"/>
      <c r="C391" s="1744"/>
      <c r="D391" s="1744"/>
      <c r="E391" s="1744"/>
      <c r="F391" s="1744"/>
      <c r="G391" s="1744"/>
      <c r="H391" s="1744"/>
      <c r="I391" s="1744"/>
      <c r="J391" s="1744"/>
      <c r="K391" s="1744"/>
      <c r="L391" s="1744"/>
      <c r="M391" s="1744"/>
      <c r="N391" s="1744"/>
      <c r="O391" s="1744"/>
      <c r="P391" s="1744"/>
      <c r="Q391" s="1744"/>
      <c r="R391" s="1744"/>
      <c r="S391" s="1744"/>
      <c r="T391" s="1744"/>
      <c r="U391" s="1744"/>
      <c r="V391" s="1744"/>
      <c r="W391" s="1744"/>
    </row>
    <row r="392" ht="15.75" hidden="1" customHeight="1">
      <c r="A392" s="1744"/>
      <c r="B392" s="1744"/>
      <c r="C392" s="1744"/>
      <c r="D392" s="1744"/>
      <c r="E392" s="1744"/>
      <c r="F392" s="1744"/>
      <c r="G392" s="1744"/>
      <c r="H392" s="1744"/>
      <c r="I392" s="1744"/>
      <c r="J392" s="1744"/>
      <c r="K392" s="1744"/>
      <c r="L392" s="1744"/>
      <c r="M392" s="1744"/>
      <c r="N392" s="1744"/>
      <c r="O392" s="1744"/>
      <c r="P392" s="1744"/>
      <c r="Q392" s="1744"/>
      <c r="R392" s="1744"/>
      <c r="S392" s="1744"/>
      <c r="T392" s="1744"/>
      <c r="U392" s="1744"/>
      <c r="V392" s="1744"/>
      <c r="W392" s="1744"/>
    </row>
    <row r="393" ht="15.75" hidden="1" customHeight="1">
      <c r="A393" s="1744"/>
      <c r="B393" s="1744"/>
      <c r="C393" s="1744"/>
      <c r="D393" s="1744"/>
      <c r="E393" s="1744"/>
      <c r="F393" s="1744"/>
      <c r="G393" s="1744"/>
      <c r="H393" s="1744"/>
      <c r="I393" s="1744"/>
      <c r="J393" s="1744"/>
      <c r="K393" s="1744"/>
      <c r="L393" s="1744"/>
      <c r="M393" s="1744"/>
      <c r="N393" s="1744"/>
      <c r="O393" s="1744"/>
      <c r="P393" s="1744"/>
      <c r="Q393" s="1744"/>
      <c r="R393" s="1744"/>
      <c r="S393" s="1744"/>
      <c r="T393" s="1744"/>
      <c r="U393" s="1744"/>
      <c r="V393" s="1744"/>
      <c r="W393" s="1744"/>
    </row>
    <row r="394" ht="15.75" hidden="1" customHeight="1">
      <c r="A394" s="1744"/>
      <c r="B394" s="1744"/>
      <c r="C394" s="1744"/>
      <c r="D394" s="1744"/>
      <c r="E394" s="1744"/>
      <c r="F394" s="1744"/>
      <c r="G394" s="1744"/>
      <c r="H394" s="1744"/>
      <c r="I394" s="1744"/>
      <c r="J394" s="1744"/>
      <c r="K394" s="1744"/>
      <c r="L394" s="1744"/>
      <c r="M394" s="1744"/>
      <c r="N394" s="1744"/>
      <c r="O394" s="1744"/>
      <c r="P394" s="1744"/>
      <c r="Q394" s="1744"/>
      <c r="R394" s="1744"/>
      <c r="S394" s="1744"/>
      <c r="T394" s="1744"/>
      <c r="U394" s="1744"/>
      <c r="V394" s="1744"/>
      <c r="W394" s="1744"/>
    </row>
    <row r="395" ht="15.75" hidden="1" customHeight="1">
      <c r="A395" s="1744"/>
      <c r="B395" s="1744"/>
      <c r="C395" s="1744"/>
      <c r="D395" s="1744"/>
      <c r="E395" s="1744"/>
      <c r="F395" s="1744"/>
      <c r="G395" s="1744"/>
      <c r="H395" s="1744"/>
      <c r="I395" s="1744"/>
      <c r="J395" s="1744"/>
      <c r="K395" s="1744"/>
      <c r="L395" s="1744"/>
      <c r="M395" s="1744"/>
      <c r="N395" s="1744"/>
      <c r="O395" s="1744"/>
      <c r="P395" s="1744"/>
      <c r="Q395" s="1744"/>
      <c r="R395" s="1744"/>
      <c r="S395" s="1744"/>
      <c r="T395" s="1744"/>
      <c r="U395" s="1744"/>
      <c r="V395" s="1744"/>
      <c r="W395" s="1744"/>
    </row>
    <row r="396" ht="15.75" hidden="1" customHeight="1">
      <c r="A396" s="1744"/>
      <c r="B396" s="1744"/>
      <c r="C396" s="1744"/>
      <c r="D396" s="1744"/>
      <c r="E396" s="1744"/>
      <c r="F396" s="1744"/>
      <c r="G396" s="1744"/>
      <c r="H396" s="1744"/>
      <c r="I396" s="1744"/>
      <c r="J396" s="1744"/>
      <c r="K396" s="1744"/>
      <c r="L396" s="1744"/>
      <c r="M396" s="1744"/>
      <c r="N396" s="1744"/>
      <c r="O396" s="1744"/>
      <c r="P396" s="1744"/>
      <c r="Q396" s="1744"/>
      <c r="R396" s="1744"/>
      <c r="S396" s="1744"/>
      <c r="T396" s="1744"/>
      <c r="U396" s="1744"/>
      <c r="V396" s="1744"/>
      <c r="W396" s="1744"/>
    </row>
    <row r="397" ht="15.75" hidden="1" customHeight="1">
      <c r="A397" s="1744"/>
      <c r="B397" s="1744"/>
      <c r="C397" s="1744"/>
      <c r="D397" s="1744"/>
      <c r="E397" s="1744"/>
      <c r="F397" s="1744"/>
      <c r="G397" s="1744"/>
      <c r="H397" s="1744"/>
      <c r="I397" s="1744"/>
      <c r="J397" s="1744"/>
      <c r="K397" s="1744"/>
      <c r="L397" s="1744"/>
      <c r="M397" s="1744"/>
      <c r="N397" s="1744"/>
      <c r="O397" s="1744"/>
      <c r="P397" s="1744"/>
      <c r="Q397" s="1744"/>
      <c r="R397" s="1744"/>
      <c r="S397" s="1744"/>
      <c r="T397" s="1744"/>
      <c r="U397" s="1744"/>
      <c r="V397" s="1744"/>
      <c r="W397" s="1744"/>
    </row>
    <row r="398" ht="15.75" hidden="1" customHeight="1">
      <c r="A398" s="1744"/>
      <c r="B398" s="1744"/>
      <c r="C398" s="1744"/>
      <c r="D398" s="1744"/>
      <c r="E398" s="1744"/>
      <c r="F398" s="1744"/>
      <c r="G398" s="1744"/>
      <c r="H398" s="1744"/>
      <c r="I398" s="1744"/>
      <c r="J398" s="1744"/>
      <c r="K398" s="1744"/>
      <c r="L398" s="1744"/>
      <c r="M398" s="1744"/>
      <c r="N398" s="1744"/>
      <c r="O398" s="1744"/>
      <c r="P398" s="1744"/>
      <c r="Q398" s="1744"/>
      <c r="R398" s="1744"/>
      <c r="S398" s="1744"/>
      <c r="T398" s="1744"/>
      <c r="U398" s="1744"/>
      <c r="V398" s="1744"/>
      <c r="W398" s="1744"/>
    </row>
    <row r="399" ht="15.75" hidden="1" customHeight="1">
      <c r="A399" s="1744"/>
      <c r="B399" s="1744"/>
      <c r="C399" s="1744"/>
      <c r="D399" s="1744"/>
      <c r="E399" s="1744"/>
      <c r="F399" s="1744"/>
      <c r="G399" s="1744"/>
      <c r="H399" s="1744"/>
      <c r="I399" s="1744"/>
      <c r="J399" s="1744"/>
      <c r="K399" s="1744"/>
      <c r="L399" s="1744"/>
      <c r="M399" s="1744"/>
      <c r="N399" s="1744"/>
      <c r="O399" s="1744"/>
      <c r="P399" s="1744"/>
      <c r="Q399" s="1744"/>
      <c r="R399" s="1744"/>
      <c r="S399" s="1744"/>
      <c r="T399" s="1744"/>
      <c r="U399" s="1744"/>
      <c r="V399" s="1744"/>
      <c r="W399" s="1744"/>
    </row>
    <row r="400" ht="15.75" hidden="1" customHeight="1">
      <c r="A400" s="1744"/>
      <c r="B400" s="1744"/>
      <c r="C400" s="1744"/>
      <c r="D400" s="1744"/>
      <c r="E400" s="1744"/>
      <c r="F400" s="1744"/>
      <c r="G400" s="1744"/>
      <c r="H400" s="1744"/>
      <c r="I400" s="1744"/>
      <c r="J400" s="1744"/>
      <c r="K400" s="1744"/>
      <c r="L400" s="1744"/>
      <c r="M400" s="1744"/>
      <c r="N400" s="1744"/>
      <c r="O400" s="1744"/>
      <c r="P400" s="1744"/>
      <c r="Q400" s="1744"/>
      <c r="R400" s="1744"/>
      <c r="S400" s="1744"/>
      <c r="T400" s="1744"/>
      <c r="U400" s="1744"/>
      <c r="V400" s="1744"/>
      <c r="W400" s="1744"/>
    </row>
    <row r="401" ht="15.75" hidden="1" customHeight="1">
      <c r="A401" s="1744"/>
      <c r="B401" s="1744"/>
      <c r="C401" s="1744"/>
      <c r="D401" s="1744"/>
      <c r="E401" s="1744"/>
      <c r="F401" s="1744"/>
      <c r="G401" s="1744"/>
      <c r="H401" s="1744"/>
      <c r="I401" s="1744"/>
      <c r="J401" s="1744"/>
      <c r="K401" s="1744"/>
      <c r="L401" s="1744"/>
      <c r="M401" s="1744"/>
      <c r="N401" s="1744"/>
      <c r="O401" s="1744"/>
      <c r="P401" s="1744"/>
      <c r="Q401" s="1744"/>
      <c r="R401" s="1744"/>
      <c r="S401" s="1744"/>
      <c r="T401" s="1744"/>
      <c r="U401" s="1744"/>
      <c r="V401" s="1744"/>
      <c r="W401" s="1744"/>
    </row>
    <row r="402" ht="15.75" hidden="1" customHeight="1">
      <c r="A402" s="1744"/>
      <c r="B402" s="1744"/>
      <c r="C402" s="1744"/>
      <c r="D402" s="1744"/>
      <c r="E402" s="1744"/>
      <c r="F402" s="1744"/>
      <c r="G402" s="1744"/>
      <c r="H402" s="1744"/>
      <c r="I402" s="1744"/>
      <c r="J402" s="1744"/>
      <c r="K402" s="1744"/>
      <c r="L402" s="1744"/>
      <c r="M402" s="1744"/>
      <c r="N402" s="1744"/>
      <c r="O402" s="1744"/>
      <c r="P402" s="1744"/>
      <c r="Q402" s="1744"/>
      <c r="R402" s="1744"/>
      <c r="S402" s="1744"/>
      <c r="T402" s="1744"/>
      <c r="U402" s="1744"/>
      <c r="V402" s="1744"/>
      <c r="W402" s="1744"/>
    </row>
    <row r="403" ht="15.75" hidden="1" customHeight="1">
      <c r="A403" s="1744"/>
      <c r="B403" s="1744"/>
      <c r="C403" s="1744"/>
      <c r="D403" s="1744"/>
      <c r="E403" s="1744"/>
      <c r="F403" s="1744"/>
      <c r="G403" s="1744"/>
      <c r="H403" s="1744"/>
      <c r="I403" s="1744"/>
      <c r="J403" s="1744"/>
      <c r="K403" s="1744"/>
      <c r="L403" s="1744"/>
      <c r="M403" s="1744"/>
      <c r="N403" s="1744"/>
      <c r="O403" s="1744"/>
      <c r="P403" s="1744"/>
      <c r="Q403" s="1744"/>
      <c r="R403" s="1744"/>
      <c r="S403" s="1744"/>
      <c r="T403" s="1744"/>
      <c r="U403" s="1744"/>
      <c r="V403" s="1744"/>
      <c r="W403" s="1744"/>
    </row>
    <row r="404" ht="15.75" hidden="1" customHeight="1">
      <c r="A404" s="1744"/>
      <c r="B404" s="1744"/>
      <c r="C404" s="1744"/>
      <c r="D404" s="1744"/>
      <c r="E404" s="1744"/>
      <c r="F404" s="1744"/>
      <c r="G404" s="1744"/>
      <c r="H404" s="1744"/>
      <c r="I404" s="1744"/>
      <c r="J404" s="1744"/>
      <c r="K404" s="1744"/>
      <c r="L404" s="1744"/>
      <c r="M404" s="1744"/>
      <c r="N404" s="1744"/>
      <c r="O404" s="1744"/>
      <c r="P404" s="1744"/>
      <c r="Q404" s="1744"/>
      <c r="R404" s="1744"/>
      <c r="S404" s="1744"/>
      <c r="T404" s="1744"/>
      <c r="U404" s="1744"/>
      <c r="V404" s="1744"/>
      <c r="W404" s="1744"/>
    </row>
    <row r="405" ht="15.75" hidden="1" customHeight="1">
      <c r="A405" s="1744"/>
      <c r="B405" s="1744"/>
      <c r="C405" s="1744"/>
      <c r="D405" s="1744"/>
      <c r="E405" s="1744"/>
      <c r="F405" s="1744"/>
      <c r="G405" s="1744"/>
      <c r="H405" s="1744"/>
      <c r="I405" s="1744"/>
      <c r="J405" s="1744"/>
      <c r="K405" s="1744"/>
      <c r="L405" s="1744"/>
      <c r="M405" s="1744"/>
      <c r="N405" s="1744"/>
      <c r="O405" s="1744"/>
      <c r="P405" s="1744"/>
      <c r="Q405" s="1744"/>
      <c r="R405" s="1744"/>
      <c r="S405" s="1744"/>
      <c r="T405" s="1744"/>
      <c r="U405" s="1744"/>
      <c r="V405" s="1744"/>
      <c r="W405" s="1744"/>
    </row>
    <row r="406" ht="15.75" hidden="1" customHeight="1">
      <c r="A406" s="1744"/>
      <c r="B406" s="1744"/>
      <c r="C406" s="1744"/>
      <c r="D406" s="1744"/>
      <c r="E406" s="1744"/>
      <c r="F406" s="1744"/>
      <c r="G406" s="1744"/>
      <c r="H406" s="1744"/>
      <c r="I406" s="1744"/>
      <c r="J406" s="1744"/>
      <c r="K406" s="1744"/>
      <c r="L406" s="1744"/>
      <c r="M406" s="1744"/>
      <c r="N406" s="1744"/>
      <c r="O406" s="1744"/>
      <c r="P406" s="1744"/>
      <c r="Q406" s="1744"/>
      <c r="R406" s="1744"/>
      <c r="S406" s="1744"/>
      <c r="T406" s="1744"/>
      <c r="U406" s="1744"/>
      <c r="V406" s="1744"/>
      <c r="W406" s="1744"/>
    </row>
    <row r="407" ht="15.75" hidden="1" customHeight="1">
      <c r="A407" s="1744"/>
      <c r="B407" s="1744"/>
      <c r="C407" s="1744"/>
      <c r="D407" s="1744"/>
      <c r="E407" s="1744"/>
      <c r="F407" s="1744"/>
      <c r="G407" s="1744"/>
      <c r="H407" s="1744"/>
      <c r="I407" s="1744"/>
      <c r="J407" s="1744"/>
      <c r="K407" s="1744"/>
      <c r="L407" s="1744"/>
      <c r="M407" s="1744"/>
      <c r="N407" s="1744"/>
      <c r="O407" s="1744"/>
      <c r="P407" s="1744"/>
      <c r="Q407" s="1744"/>
      <c r="R407" s="1744"/>
      <c r="S407" s="1744"/>
      <c r="T407" s="1744"/>
      <c r="U407" s="1744"/>
      <c r="V407" s="1744"/>
      <c r="W407" s="1744"/>
    </row>
    <row r="408" ht="15.75" hidden="1" customHeight="1">
      <c r="A408" s="1744"/>
      <c r="B408" s="1744"/>
      <c r="C408" s="1744"/>
      <c r="D408" s="1744"/>
      <c r="E408" s="1744"/>
      <c r="F408" s="1744"/>
      <c r="G408" s="1744"/>
      <c r="H408" s="1744"/>
      <c r="I408" s="1744"/>
      <c r="J408" s="1744"/>
      <c r="K408" s="1744"/>
      <c r="L408" s="1744"/>
      <c r="M408" s="1744"/>
      <c r="N408" s="1744"/>
      <c r="O408" s="1744"/>
      <c r="P408" s="1744"/>
      <c r="Q408" s="1744"/>
      <c r="R408" s="1744"/>
      <c r="S408" s="1744"/>
      <c r="T408" s="1744"/>
      <c r="U408" s="1744"/>
      <c r="V408" s="1744"/>
      <c r="W408" s="1744"/>
    </row>
    <row r="409" ht="15.75" hidden="1" customHeight="1">
      <c r="A409" s="1744"/>
      <c r="B409" s="1744"/>
      <c r="C409" s="1744"/>
      <c r="D409" s="1744"/>
      <c r="E409" s="1744"/>
      <c r="F409" s="1744"/>
      <c r="G409" s="1744"/>
      <c r="H409" s="1744"/>
      <c r="I409" s="1744"/>
      <c r="J409" s="1744"/>
      <c r="K409" s="1744"/>
      <c r="L409" s="1744"/>
      <c r="M409" s="1744"/>
      <c r="N409" s="1744"/>
      <c r="O409" s="1744"/>
      <c r="P409" s="1744"/>
      <c r="Q409" s="1744"/>
      <c r="R409" s="1744"/>
      <c r="S409" s="1744"/>
      <c r="T409" s="1744"/>
      <c r="U409" s="1744"/>
      <c r="V409" s="1744"/>
      <c r="W409" s="1744"/>
    </row>
    <row r="410" ht="15.75" hidden="1" customHeight="1">
      <c r="A410" s="1744"/>
      <c r="B410" s="1744"/>
      <c r="C410" s="1744"/>
      <c r="D410" s="1744"/>
      <c r="E410" s="1744"/>
      <c r="F410" s="1744"/>
      <c r="G410" s="1744"/>
      <c r="H410" s="1744"/>
      <c r="I410" s="1744"/>
      <c r="J410" s="1744"/>
      <c r="K410" s="1744"/>
      <c r="L410" s="1744"/>
      <c r="M410" s="1744"/>
      <c r="N410" s="1744"/>
      <c r="O410" s="1744"/>
      <c r="P410" s="1744"/>
      <c r="Q410" s="1744"/>
      <c r="R410" s="1744"/>
      <c r="S410" s="1744"/>
      <c r="T410" s="1744"/>
      <c r="U410" s="1744"/>
      <c r="V410" s="1744"/>
      <c r="W410" s="1744"/>
    </row>
    <row r="411" ht="15.75" hidden="1" customHeight="1">
      <c r="A411" s="1744"/>
      <c r="B411" s="1744"/>
      <c r="C411" s="1744"/>
      <c r="D411" s="1744"/>
      <c r="E411" s="1744"/>
      <c r="F411" s="1744"/>
      <c r="G411" s="1744"/>
      <c r="H411" s="1744"/>
      <c r="I411" s="1744"/>
      <c r="J411" s="1744"/>
      <c r="K411" s="1744"/>
      <c r="L411" s="1744"/>
      <c r="M411" s="1744"/>
      <c r="N411" s="1744"/>
      <c r="O411" s="1744"/>
      <c r="P411" s="1744"/>
      <c r="Q411" s="1744"/>
      <c r="R411" s="1744"/>
      <c r="S411" s="1744"/>
      <c r="T411" s="1744"/>
      <c r="U411" s="1744"/>
      <c r="V411" s="1744"/>
      <c r="W411" s="1744"/>
    </row>
    <row r="412" ht="15.75" hidden="1" customHeight="1">
      <c r="A412" s="1744"/>
      <c r="B412" s="1744"/>
      <c r="C412" s="1744"/>
      <c r="D412" s="1744"/>
      <c r="E412" s="1744"/>
      <c r="F412" s="1744"/>
      <c r="G412" s="1744"/>
      <c r="H412" s="1744"/>
      <c r="I412" s="1744"/>
      <c r="J412" s="1744"/>
      <c r="K412" s="1744"/>
      <c r="L412" s="1744"/>
      <c r="M412" s="1744"/>
      <c r="N412" s="1744"/>
      <c r="O412" s="1744"/>
      <c r="P412" s="1744"/>
      <c r="Q412" s="1744"/>
      <c r="R412" s="1744"/>
      <c r="S412" s="1744"/>
      <c r="T412" s="1744"/>
      <c r="U412" s="1744"/>
      <c r="V412" s="1744"/>
      <c r="W412" s="1744"/>
    </row>
    <row r="413" ht="15.75" hidden="1" customHeight="1">
      <c r="A413" s="1744"/>
      <c r="B413" s="1744"/>
      <c r="C413" s="1744"/>
      <c r="D413" s="1744"/>
      <c r="E413" s="1744"/>
      <c r="F413" s="1744"/>
      <c r="G413" s="1744"/>
      <c r="H413" s="1744"/>
      <c r="I413" s="1744"/>
      <c r="J413" s="1744"/>
      <c r="K413" s="1744"/>
      <c r="L413" s="1744"/>
      <c r="M413" s="1744"/>
      <c r="N413" s="1744"/>
      <c r="O413" s="1744"/>
      <c r="P413" s="1744"/>
      <c r="Q413" s="1744"/>
      <c r="R413" s="1744"/>
      <c r="S413" s="1744"/>
      <c r="T413" s="1744"/>
      <c r="U413" s="1744"/>
      <c r="V413" s="1744"/>
      <c r="W413" s="1744"/>
    </row>
    <row r="414" ht="15.75" hidden="1" customHeight="1">
      <c r="A414" s="1744"/>
      <c r="B414" s="1744"/>
      <c r="C414" s="1744"/>
      <c r="D414" s="1744"/>
      <c r="E414" s="1744"/>
      <c r="F414" s="1744"/>
      <c r="G414" s="1744"/>
      <c r="H414" s="1744"/>
      <c r="I414" s="1744"/>
      <c r="J414" s="1744"/>
      <c r="K414" s="1744"/>
      <c r="L414" s="1744"/>
      <c r="M414" s="1744"/>
      <c r="N414" s="1744"/>
      <c r="O414" s="1744"/>
      <c r="P414" s="1744"/>
      <c r="Q414" s="1744"/>
      <c r="R414" s="1744"/>
      <c r="S414" s="1744"/>
      <c r="T414" s="1744"/>
      <c r="U414" s="1744"/>
      <c r="V414" s="1744"/>
      <c r="W414" s="1744"/>
    </row>
    <row r="415" ht="15.75" hidden="1" customHeight="1">
      <c r="A415" s="1744"/>
      <c r="B415" s="1744"/>
      <c r="C415" s="1744"/>
      <c r="D415" s="1744"/>
      <c r="E415" s="1744"/>
      <c r="F415" s="1744"/>
      <c r="G415" s="1744"/>
      <c r="H415" s="1744"/>
      <c r="I415" s="1744"/>
      <c r="J415" s="1744"/>
      <c r="K415" s="1744"/>
      <c r="L415" s="1744"/>
      <c r="M415" s="1744"/>
      <c r="N415" s="1744"/>
      <c r="O415" s="1744"/>
      <c r="P415" s="1744"/>
      <c r="Q415" s="1744"/>
      <c r="R415" s="1744"/>
      <c r="S415" s="1744"/>
      <c r="T415" s="1744"/>
      <c r="U415" s="1744"/>
      <c r="V415" s="1744"/>
      <c r="W415" s="1744"/>
    </row>
    <row r="416" ht="15.75" hidden="1" customHeight="1">
      <c r="A416" s="1744"/>
      <c r="B416" s="1744"/>
      <c r="C416" s="1744"/>
      <c r="D416" s="1744"/>
      <c r="E416" s="1744"/>
      <c r="F416" s="1744"/>
      <c r="G416" s="1744"/>
      <c r="H416" s="1744"/>
      <c r="I416" s="1744"/>
      <c r="J416" s="1744"/>
      <c r="K416" s="1744"/>
      <c r="L416" s="1744"/>
      <c r="M416" s="1744"/>
      <c r="N416" s="1744"/>
      <c r="O416" s="1744"/>
      <c r="P416" s="1744"/>
      <c r="Q416" s="1744"/>
      <c r="R416" s="1744"/>
      <c r="S416" s="1744"/>
      <c r="T416" s="1744"/>
      <c r="U416" s="1744"/>
      <c r="V416" s="1744"/>
      <c r="W416" s="1744"/>
    </row>
    <row r="417" ht="15.75" hidden="1" customHeight="1">
      <c r="A417" s="1744"/>
      <c r="B417" s="1744"/>
      <c r="C417" s="1744"/>
      <c r="D417" s="1744"/>
      <c r="E417" s="1744"/>
      <c r="F417" s="1744"/>
      <c r="G417" s="1744"/>
      <c r="H417" s="1744"/>
      <c r="I417" s="1744"/>
      <c r="J417" s="1744"/>
      <c r="K417" s="1744"/>
      <c r="L417" s="1744"/>
      <c r="M417" s="1744"/>
      <c r="N417" s="1744"/>
      <c r="O417" s="1744"/>
      <c r="P417" s="1744"/>
      <c r="Q417" s="1744"/>
      <c r="R417" s="1744"/>
      <c r="S417" s="1744"/>
      <c r="T417" s="1744"/>
      <c r="U417" s="1744"/>
      <c r="V417" s="1744"/>
      <c r="W417" s="1744"/>
    </row>
    <row r="418" ht="15.75" hidden="1" customHeight="1">
      <c r="A418" s="1744"/>
      <c r="B418" s="1744"/>
      <c r="C418" s="1744"/>
      <c r="D418" s="1744"/>
      <c r="E418" s="1744"/>
      <c r="F418" s="1744"/>
      <c r="G418" s="1744"/>
      <c r="H418" s="1744"/>
      <c r="I418" s="1744"/>
      <c r="J418" s="1744"/>
      <c r="K418" s="1744"/>
      <c r="L418" s="1744"/>
      <c r="M418" s="1744"/>
      <c r="N418" s="1744"/>
      <c r="O418" s="1744"/>
      <c r="P418" s="1744"/>
      <c r="Q418" s="1744"/>
      <c r="R418" s="1744"/>
      <c r="S418" s="1744"/>
      <c r="T418" s="1744"/>
      <c r="U418" s="1744"/>
      <c r="V418" s="1744"/>
      <c r="W418" s="1744"/>
    </row>
    <row r="419" ht="15.75" hidden="1" customHeight="1">
      <c r="A419" s="1744"/>
      <c r="B419" s="1744"/>
      <c r="C419" s="1744"/>
      <c r="D419" s="1744"/>
      <c r="E419" s="1744"/>
      <c r="F419" s="1744"/>
      <c r="G419" s="1744"/>
      <c r="H419" s="1744"/>
      <c r="I419" s="1744"/>
      <c r="J419" s="1744"/>
      <c r="K419" s="1744"/>
      <c r="L419" s="1744"/>
      <c r="M419" s="1744"/>
      <c r="N419" s="1744"/>
      <c r="O419" s="1744"/>
      <c r="P419" s="1744"/>
      <c r="Q419" s="1744"/>
      <c r="R419" s="1744"/>
      <c r="S419" s="1744"/>
      <c r="T419" s="1744"/>
      <c r="U419" s="1744"/>
      <c r="V419" s="1744"/>
      <c r="W419" s="1744"/>
    </row>
    <row r="420" ht="15.75" hidden="1" customHeight="1">
      <c r="A420" s="1744"/>
      <c r="B420" s="1744"/>
      <c r="C420" s="1744"/>
      <c r="D420" s="1744"/>
      <c r="E420" s="1744"/>
      <c r="F420" s="1744"/>
      <c r="G420" s="1744"/>
      <c r="H420" s="1744"/>
      <c r="I420" s="1744"/>
      <c r="J420" s="1744"/>
      <c r="K420" s="1744"/>
      <c r="L420" s="1744"/>
      <c r="M420" s="1744"/>
      <c r="N420" s="1744"/>
      <c r="O420" s="1744"/>
      <c r="P420" s="1744"/>
      <c r="Q420" s="1744"/>
      <c r="R420" s="1744"/>
      <c r="S420" s="1744"/>
      <c r="T420" s="1744"/>
      <c r="U420" s="1744"/>
      <c r="V420" s="1744"/>
      <c r="W420" s="1744"/>
    </row>
    <row r="421" ht="15.75" hidden="1" customHeight="1">
      <c r="A421" s="1744"/>
      <c r="B421" s="1744"/>
      <c r="C421" s="1744"/>
      <c r="D421" s="1744"/>
      <c r="E421" s="1744"/>
      <c r="F421" s="1744"/>
      <c r="G421" s="1744"/>
      <c r="H421" s="1744"/>
      <c r="I421" s="1744"/>
      <c r="J421" s="1744"/>
      <c r="K421" s="1744"/>
      <c r="L421" s="1744"/>
      <c r="M421" s="1744"/>
      <c r="N421" s="1744"/>
      <c r="O421" s="1744"/>
      <c r="P421" s="1744"/>
      <c r="Q421" s="1744"/>
      <c r="R421" s="1744"/>
      <c r="S421" s="1744"/>
      <c r="T421" s="1744"/>
      <c r="U421" s="1744"/>
      <c r="V421" s="1744"/>
      <c r="W421" s="1744"/>
    </row>
    <row r="422" ht="15.75" hidden="1" customHeight="1">
      <c r="A422" s="1744"/>
      <c r="B422" s="1744"/>
      <c r="C422" s="1744"/>
      <c r="D422" s="1744"/>
      <c r="E422" s="1744"/>
      <c r="F422" s="1744"/>
      <c r="G422" s="1744"/>
      <c r="H422" s="1744"/>
      <c r="I422" s="1744"/>
      <c r="J422" s="1744"/>
      <c r="K422" s="1744"/>
      <c r="L422" s="1744"/>
      <c r="M422" s="1744"/>
      <c r="N422" s="1744"/>
      <c r="O422" s="1744"/>
      <c r="P422" s="1744"/>
      <c r="Q422" s="1744"/>
      <c r="R422" s="1744"/>
      <c r="S422" s="1744"/>
      <c r="T422" s="1744"/>
      <c r="U422" s="1744"/>
      <c r="V422" s="1744"/>
      <c r="W422" s="1744"/>
    </row>
    <row r="423" ht="15.75" hidden="1" customHeight="1">
      <c r="A423" s="1744"/>
      <c r="B423" s="1744"/>
      <c r="C423" s="1744"/>
      <c r="D423" s="1744"/>
      <c r="E423" s="1744"/>
      <c r="F423" s="1744"/>
      <c r="G423" s="1744"/>
      <c r="H423" s="1744"/>
      <c r="I423" s="1744"/>
      <c r="J423" s="1744"/>
      <c r="K423" s="1744"/>
      <c r="L423" s="1744"/>
      <c r="M423" s="1744"/>
      <c r="N423" s="1744"/>
      <c r="O423" s="1744"/>
      <c r="P423" s="1744"/>
      <c r="Q423" s="1744"/>
      <c r="R423" s="1744"/>
      <c r="S423" s="1744"/>
      <c r="T423" s="1744"/>
      <c r="U423" s="1744"/>
      <c r="V423" s="1744"/>
      <c r="W423" s="1744"/>
    </row>
    <row r="424" ht="15.75" hidden="1" customHeight="1">
      <c r="A424" s="1744"/>
      <c r="B424" s="1744"/>
      <c r="C424" s="1744"/>
      <c r="D424" s="1744"/>
      <c r="E424" s="1744"/>
      <c r="F424" s="1744"/>
      <c r="G424" s="1744"/>
      <c r="H424" s="1744"/>
      <c r="I424" s="1744"/>
      <c r="J424" s="1744"/>
      <c r="K424" s="1744"/>
      <c r="L424" s="1744"/>
      <c r="M424" s="1744"/>
      <c r="N424" s="1744"/>
      <c r="O424" s="1744"/>
      <c r="P424" s="1744"/>
      <c r="Q424" s="1744"/>
      <c r="R424" s="1744"/>
      <c r="S424" s="1744"/>
      <c r="T424" s="1744"/>
      <c r="U424" s="1744"/>
      <c r="V424" s="1744"/>
      <c r="W424" s="1744"/>
    </row>
    <row r="425" ht="15.75" hidden="1" customHeight="1">
      <c r="A425" s="1744"/>
      <c r="B425" s="1744"/>
      <c r="C425" s="1744"/>
      <c r="D425" s="1744"/>
      <c r="E425" s="1744"/>
      <c r="F425" s="1744"/>
      <c r="G425" s="1744"/>
      <c r="H425" s="1744"/>
      <c r="I425" s="1744"/>
      <c r="J425" s="1744"/>
      <c r="K425" s="1744"/>
      <c r="L425" s="1744"/>
      <c r="M425" s="1744"/>
      <c r="N425" s="1744"/>
      <c r="O425" s="1744"/>
      <c r="P425" s="1744"/>
      <c r="Q425" s="1744"/>
      <c r="R425" s="1744"/>
      <c r="S425" s="1744"/>
      <c r="T425" s="1744"/>
      <c r="U425" s="1744"/>
      <c r="V425" s="1744"/>
      <c r="W425" s="1744"/>
    </row>
    <row r="426" ht="15.75" hidden="1" customHeight="1">
      <c r="A426" s="1744"/>
      <c r="B426" s="1744"/>
      <c r="C426" s="1744"/>
      <c r="D426" s="1744"/>
      <c r="E426" s="1744"/>
      <c r="F426" s="1744"/>
      <c r="G426" s="1744"/>
      <c r="H426" s="1744"/>
      <c r="I426" s="1744"/>
      <c r="J426" s="1744"/>
      <c r="K426" s="1744"/>
      <c r="L426" s="1744"/>
      <c r="M426" s="1744"/>
      <c r="N426" s="1744"/>
      <c r="O426" s="1744"/>
      <c r="P426" s="1744"/>
      <c r="Q426" s="1744"/>
      <c r="R426" s="1744"/>
      <c r="S426" s="1744"/>
      <c r="T426" s="1744"/>
      <c r="U426" s="1744"/>
      <c r="V426" s="1744"/>
      <c r="W426" s="1744"/>
    </row>
    <row r="427" ht="15.75" hidden="1" customHeight="1">
      <c r="A427" s="1744"/>
      <c r="B427" s="1744"/>
      <c r="C427" s="1744"/>
      <c r="D427" s="1744"/>
      <c r="E427" s="1744"/>
      <c r="F427" s="1744"/>
      <c r="G427" s="1744"/>
      <c r="H427" s="1744"/>
      <c r="I427" s="1744"/>
      <c r="J427" s="1744"/>
      <c r="K427" s="1744"/>
      <c r="L427" s="1744"/>
      <c r="M427" s="1744"/>
      <c r="N427" s="1744"/>
      <c r="O427" s="1744"/>
      <c r="P427" s="1744"/>
      <c r="Q427" s="1744"/>
      <c r="R427" s="1744"/>
      <c r="S427" s="1744"/>
      <c r="T427" s="1744"/>
      <c r="U427" s="1744"/>
      <c r="V427" s="1744"/>
      <c r="W427" s="1744"/>
    </row>
    <row r="428" ht="15.75" hidden="1" customHeight="1">
      <c r="A428" s="1744"/>
      <c r="B428" s="1744"/>
      <c r="C428" s="1744"/>
      <c r="D428" s="1744"/>
      <c r="E428" s="1744"/>
      <c r="F428" s="1744"/>
      <c r="G428" s="1744"/>
      <c r="H428" s="1744"/>
      <c r="I428" s="1744"/>
      <c r="J428" s="1744"/>
      <c r="K428" s="1744"/>
      <c r="L428" s="1744"/>
      <c r="M428" s="1744"/>
      <c r="N428" s="1744"/>
      <c r="O428" s="1744"/>
      <c r="P428" s="1744"/>
      <c r="Q428" s="1744"/>
      <c r="R428" s="1744"/>
      <c r="S428" s="1744"/>
      <c r="T428" s="1744"/>
      <c r="U428" s="1744"/>
      <c r="V428" s="1744"/>
      <c r="W428" s="1744"/>
    </row>
    <row r="429" ht="15.75" hidden="1" customHeight="1">
      <c r="A429" s="1744"/>
      <c r="B429" s="1744"/>
      <c r="C429" s="1744"/>
      <c r="D429" s="1744"/>
      <c r="E429" s="1744"/>
      <c r="F429" s="1744"/>
      <c r="G429" s="1744"/>
      <c r="H429" s="1744"/>
      <c r="I429" s="1744"/>
      <c r="J429" s="1744"/>
      <c r="K429" s="1744"/>
      <c r="L429" s="1744"/>
      <c r="M429" s="1744"/>
      <c r="N429" s="1744"/>
      <c r="O429" s="1744"/>
      <c r="P429" s="1744"/>
      <c r="Q429" s="1744"/>
      <c r="R429" s="1744"/>
      <c r="S429" s="1744"/>
      <c r="T429" s="1744"/>
      <c r="U429" s="1744"/>
      <c r="V429" s="1744"/>
      <c r="W429" s="1744"/>
    </row>
    <row r="430" ht="15.75" hidden="1" customHeight="1">
      <c r="A430" s="1744"/>
      <c r="B430" s="1744"/>
      <c r="C430" s="1744"/>
      <c r="D430" s="1744"/>
      <c r="E430" s="1744"/>
      <c r="F430" s="1744"/>
      <c r="G430" s="1744"/>
      <c r="H430" s="1744"/>
      <c r="I430" s="1744"/>
      <c r="J430" s="1744"/>
      <c r="K430" s="1744"/>
      <c r="L430" s="1744"/>
      <c r="M430" s="1744"/>
      <c r="N430" s="1744"/>
      <c r="O430" s="1744"/>
      <c r="P430" s="1744"/>
      <c r="Q430" s="1744"/>
      <c r="R430" s="1744"/>
      <c r="S430" s="1744"/>
      <c r="T430" s="1744"/>
      <c r="U430" s="1744"/>
      <c r="V430" s="1744"/>
      <c r="W430" s="1744"/>
    </row>
    <row r="431" ht="15.75" hidden="1" customHeight="1">
      <c r="A431" s="1744"/>
      <c r="B431" s="1744"/>
      <c r="C431" s="1744"/>
      <c r="D431" s="1744"/>
      <c r="E431" s="1744"/>
      <c r="F431" s="1744"/>
      <c r="G431" s="1744"/>
      <c r="H431" s="1744"/>
      <c r="I431" s="1744"/>
      <c r="J431" s="1744"/>
      <c r="K431" s="1744"/>
      <c r="L431" s="1744"/>
      <c r="M431" s="1744"/>
      <c r="N431" s="1744"/>
      <c r="O431" s="1744"/>
      <c r="P431" s="1744"/>
      <c r="Q431" s="1744"/>
      <c r="R431" s="1744"/>
      <c r="S431" s="1744"/>
      <c r="T431" s="1744"/>
      <c r="U431" s="1744"/>
      <c r="V431" s="1744"/>
      <c r="W431" s="1744"/>
    </row>
    <row r="432" ht="15.75" hidden="1" customHeight="1">
      <c r="A432" s="1744"/>
      <c r="B432" s="1744"/>
      <c r="C432" s="1744"/>
      <c r="D432" s="1744"/>
      <c r="E432" s="1744"/>
      <c r="F432" s="1744"/>
      <c r="G432" s="1744"/>
      <c r="H432" s="1744"/>
      <c r="I432" s="1744"/>
      <c r="J432" s="1744"/>
      <c r="K432" s="1744"/>
      <c r="L432" s="1744"/>
      <c r="M432" s="1744"/>
      <c r="N432" s="1744"/>
      <c r="O432" s="1744"/>
      <c r="P432" s="1744"/>
      <c r="Q432" s="1744"/>
      <c r="R432" s="1744"/>
      <c r="S432" s="1744"/>
      <c r="T432" s="1744"/>
      <c r="U432" s="1744"/>
      <c r="V432" s="1744"/>
      <c r="W432" s="1744"/>
    </row>
    <row r="433" ht="15.75" hidden="1" customHeight="1">
      <c r="A433" s="1744"/>
      <c r="B433" s="1744"/>
      <c r="C433" s="1744"/>
      <c r="D433" s="1744"/>
      <c r="E433" s="1744"/>
      <c r="F433" s="1744"/>
      <c r="G433" s="1744"/>
      <c r="H433" s="1744"/>
      <c r="I433" s="1744"/>
      <c r="J433" s="1744"/>
      <c r="K433" s="1744"/>
      <c r="L433" s="1744"/>
      <c r="M433" s="1744"/>
      <c r="N433" s="1744"/>
      <c r="O433" s="1744"/>
      <c r="P433" s="1744"/>
      <c r="Q433" s="1744"/>
      <c r="R433" s="1744"/>
      <c r="S433" s="1744"/>
      <c r="T433" s="1744"/>
      <c r="U433" s="1744"/>
      <c r="V433" s="1744"/>
      <c r="W433" s="1744"/>
    </row>
    <row r="434" ht="15.75" hidden="1" customHeight="1">
      <c r="A434" s="1744"/>
      <c r="B434" s="1744"/>
      <c r="C434" s="1744"/>
      <c r="D434" s="1744"/>
      <c r="E434" s="1744"/>
      <c r="F434" s="1744"/>
      <c r="G434" s="1744"/>
      <c r="H434" s="1744"/>
      <c r="I434" s="1744"/>
      <c r="J434" s="1744"/>
      <c r="K434" s="1744"/>
      <c r="L434" s="1744"/>
      <c r="M434" s="1744"/>
      <c r="N434" s="1744"/>
      <c r="O434" s="1744"/>
      <c r="P434" s="1744"/>
      <c r="Q434" s="1744"/>
      <c r="R434" s="1744"/>
      <c r="S434" s="1744"/>
      <c r="T434" s="1744"/>
      <c r="U434" s="1744"/>
      <c r="V434" s="1744"/>
      <c r="W434" s="1744"/>
    </row>
    <row r="435" ht="15.75" hidden="1" customHeight="1">
      <c r="A435" s="1744"/>
      <c r="B435" s="1744"/>
      <c r="C435" s="1744"/>
      <c r="D435" s="1744"/>
      <c r="E435" s="1744"/>
      <c r="F435" s="1744"/>
      <c r="G435" s="1744"/>
      <c r="H435" s="1744"/>
      <c r="I435" s="1744"/>
      <c r="J435" s="1744"/>
      <c r="K435" s="1744"/>
      <c r="L435" s="1744"/>
      <c r="M435" s="1744"/>
      <c r="N435" s="1744"/>
      <c r="O435" s="1744"/>
      <c r="P435" s="1744"/>
      <c r="Q435" s="1744"/>
      <c r="R435" s="1744"/>
      <c r="S435" s="1744"/>
      <c r="T435" s="1744"/>
      <c r="U435" s="1744"/>
      <c r="V435" s="1744"/>
      <c r="W435" s="1744"/>
    </row>
    <row r="436" ht="15.75" hidden="1" customHeight="1">
      <c r="A436" s="1744"/>
      <c r="B436" s="1744"/>
      <c r="C436" s="1744"/>
      <c r="D436" s="1744"/>
      <c r="E436" s="1744"/>
      <c r="F436" s="1744"/>
      <c r="G436" s="1744"/>
      <c r="H436" s="1744"/>
      <c r="I436" s="1744"/>
      <c r="J436" s="1744"/>
      <c r="K436" s="1744"/>
      <c r="L436" s="1744"/>
      <c r="M436" s="1744"/>
      <c r="N436" s="1744"/>
      <c r="O436" s="1744"/>
      <c r="P436" s="1744"/>
      <c r="Q436" s="1744"/>
      <c r="R436" s="1744"/>
      <c r="S436" s="1744"/>
      <c r="T436" s="1744"/>
      <c r="U436" s="1744"/>
      <c r="V436" s="1744"/>
      <c r="W436" s="1744"/>
    </row>
    <row r="437" ht="15.75" hidden="1" customHeight="1">
      <c r="A437" s="1744"/>
      <c r="B437" s="1744"/>
      <c r="C437" s="1744"/>
      <c r="D437" s="1744"/>
      <c r="E437" s="1744"/>
      <c r="F437" s="1744"/>
      <c r="G437" s="1744"/>
      <c r="H437" s="1744"/>
      <c r="I437" s="1744"/>
      <c r="J437" s="1744"/>
      <c r="K437" s="1744"/>
      <c r="L437" s="1744"/>
      <c r="M437" s="1744"/>
      <c r="N437" s="1744"/>
      <c r="O437" s="1744"/>
      <c r="P437" s="1744"/>
      <c r="Q437" s="1744"/>
      <c r="R437" s="1744"/>
      <c r="S437" s="1744"/>
      <c r="T437" s="1744"/>
      <c r="U437" s="1744"/>
      <c r="V437" s="1744"/>
      <c r="W437" s="1744"/>
    </row>
    <row r="438" ht="15.75" hidden="1" customHeight="1">
      <c r="A438" s="1744"/>
      <c r="B438" s="1744"/>
      <c r="C438" s="1744"/>
      <c r="D438" s="1744"/>
      <c r="E438" s="1744"/>
      <c r="F438" s="1744"/>
      <c r="G438" s="1744"/>
      <c r="H438" s="1744"/>
      <c r="I438" s="1744"/>
      <c r="J438" s="1744"/>
      <c r="K438" s="1744"/>
      <c r="L438" s="1744"/>
      <c r="M438" s="1744"/>
      <c r="N438" s="1744"/>
      <c r="O438" s="1744"/>
      <c r="P438" s="1744"/>
      <c r="Q438" s="1744"/>
      <c r="R438" s="1744"/>
      <c r="S438" s="1744"/>
      <c r="T438" s="1744"/>
      <c r="U438" s="1744"/>
      <c r="V438" s="1744"/>
      <c r="W438" s="1744"/>
    </row>
    <row r="439" ht="15.75" hidden="1" customHeight="1">
      <c r="A439" s="1744"/>
      <c r="B439" s="1744"/>
      <c r="C439" s="1744"/>
      <c r="D439" s="1744"/>
      <c r="E439" s="1744"/>
      <c r="F439" s="1744"/>
      <c r="G439" s="1744"/>
      <c r="H439" s="1744"/>
      <c r="I439" s="1744"/>
      <c r="J439" s="1744"/>
      <c r="K439" s="1744"/>
      <c r="L439" s="1744"/>
      <c r="M439" s="1744"/>
      <c r="N439" s="1744"/>
      <c r="O439" s="1744"/>
      <c r="P439" s="1744"/>
      <c r="Q439" s="1744"/>
      <c r="R439" s="1744"/>
      <c r="S439" s="1744"/>
      <c r="T439" s="1744"/>
      <c r="U439" s="1744"/>
      <c r="V439" s="1744"/>
      <c r="W439" s="1744"/>
    </row>
    <row r="440" ht="15.75" hidden="1" customHeight="1">
      <c r="A440" s="1744"/>
      <c r="B440" s="1744"/>
      <c r="C440" s="1744"/>
      <c r="D440" s="1744"/>
      <c r="E440" s="1744"/>
      <c r="F440" s="1744"/>
      <c r="G440" s="1744"/>
      <c r="H440" s="1744"/>
      <c r="I440" s="1744"/>
      <c r="J440" s="1744"/>
      <c r="K440" s="1744"/>
      <c r="L440" s="1744"/>
      <c r="M440" s="1744"/>
      <c r="N440" s="1744"/>
      <c r="O440" s="1744"/>
      <c r="P440" s="1744"/>
      <c r="Q440" s="1744"/>
      <c r="R440" s="1744"/>
      <c r="S440" s="1744"/>
      <c r="T440" s="1744"/>
      <c r="U440" s="1744"/>
      <c r="V440" s="1744"/>
      <c r="W440" s="1744"/>
    </row>
    <row r="441" ht="15.75" hidden="1" customHeight="1">
      <c r="A441" s="1744"/>
      <c r="B441" s="1744"/>
      <c r="C441" s="1744"/>
      <c r="D441" s="1744"/>
      <c r="E441" s="1744"/>
      <c r="F441" s="1744"/>
      <c r="G441" s="1744"/>
      <c r="H441" s="1744"/>
      <c r="I441" s="1744"/>
      <c r="J441" s="1744"/>
      <c r="K441" s="1744"/>
      <c r="L441" s="1744"/>
      <c r="M441" s="1744"/>
      <c r="N441" s="1744"/>
      <c r="O441" s="1744"/>
      <c r="P441" s="1744"/>
      <c r="Q441" s="1744"/>
      <c r="R441" s="1744"/>
      <c r="S441" s="1744"/>
      <c r="T441" s="1744"/>
      <c r="U441" s="1744"/>
      <c r="V441" s="1744"/>
      <c r="W441" s="1744"/>
    </row>
    <row r="442" ht="15.75" hidden="1" customHeight="1">
      <c r="A442" s="1744"/>
      <c r="B442" s="1744"/>
      <c r="C442" s="1744"/>
      <c r="D442" s="1744"/>
      <c r="E442" s="1744"/>
      <c r="F442" s="1744"/>
      <c r="G442" s="1744"/>
      <c r="H442" s="1744"/>
      <c r="I442" s="1744"/>
      <c r="J442" s="1744"/>
      <c r="K442" s="1744"/>
      <c r="L442" s="1744"/>
      <c r="M442" s="1744"/>
      <c r="N442" s="1744"/>
      <c r="O442" s="1744"/>
      <c r="P442" s="1744"/>
      <c r="Q442" s="1744"/>
      <c r="R442" s="1744"/>
      <c r="S442" s="1744"/>
      <c r="T442" s="1744"/>
      <c r="U442" s="1744"/>
      <c r="V442" s="1744"/>
      <c r="W442" s="1744"/>
    </row>
    <row r="443" ht="15.75" hidden="1" customHeight="1">
      <c r="A443" s="1744"/>
      <c r="B443" s="1744"/>
      <c r="C443" s="1744"/>
      <c r="D443" s="1744"/>
      <c r="E443" s="1744"/>
      <c r="F443" s="1744"/>
      <c r="G443" s="1744"/>
      <c r="H443" s="1744"/>
      <c r="I443" s="1744"/>
      <c r="J443" s="1744"/>
      <c r="K443" s="1744"/>
      <c r="L443" s="1744"/>
      <c r="M443" s="1744"/>
      <c r="N443" s="1744"/>
      <c r="O443" s="1744"/>
      <c r="P443" s="1744"/>
      <c r="Q443" s="1744"/>
      <c r="R443" s="1744"/>
      <c r="S443" s="1744"/>
      <c r="T443" s="1744"/>
      <c r="U443" s="1744"/>
      <c r="V443" s="1744"/>
      <c r="W443" s="1744"/>
    </row>
    <row r="444" ht="15.75" hidden="1" customHeight="1">
      <c r="A444" s="1744"/>
      <c r="B444" s="1744"/>
      <c r="C444" s="1744"/>
      <c r="D444" s="1744"/>
      <c r="E444" s="1744"/>
      <c r="F444" s="1744"/>
      <c r="G444" s="1744"/>
      <c r="H444" s="1744"/>
      <c r="I444" s="1744"/>
      <c r="J444" s="1744"/>
      <c r="K444" s="1744"/>
      <c r="L444" s="1744"/>
      <c r="M444" s="1744"/>
      <c r="N444" s="1744"/>
      <c r="O444" s="1744"/>
      <c r="P444" s="1744"/>
      <c r="Q444" s="1744"/>
      <c r="R444" s="1744"/>
      <c r="S444" s="1744"/>
      <c r="T444" s="1744"/>
      <c r="U444" s="1744"/>
      <c r="V444" s="1744"/>
      <c r="W444" s="1744"/>
    </row>
    <row r="445" ht="15.75" hidden="1" customHeight="1">
      <c r="A445" s="1744"/>
      <c r="B445" s="1744"/>
      <c r="C445" s="1744"/>
      <c r="D445" s="1744"/>
      <c r="E445" s="1744"/>
      <c r="F445" s="1744"/>
      <c r="G445" s="1744"/>
      <c r="H445" s="1744"/>
      <c r="I445" s="1744"/>
      <c r="J445" s="1744"/>
      <c r="K445" s="1744"/>
      <c r="L445" s="1744"/>
      <c r="M445" s="1744"/>
      <c r="N445" s="1744"/>
      <c r="O445" s="1744"/>
      <c r="P445" s="1744"/>
      <c r="Q445" s="1744"/>
      <c r="R445" s="1744"/>
      <c r="S445" s="1744"/>
      <c r="T445" s="1744"/>
      <c r="U445" s="1744"/>
      <c r="V445" s="1744"/>
      <c r="W445" s="1744"/>
    </row>
    <row r="446" ht="15.75" hidden="1" customHeight="1">
      <c r="A446" s="1744"/>
      <c r="B446" s="1744"/>
      <c r="C446" s="1744"/>
      <c r="D446" s="1744"/>
      <c r="E446" s="1744"/>
      <c r="F446" s="1744"/>
      <c r="G446" s="1744"/>
      <c r="H446" s="1744"/>
      <c r="I446" s="1744"/>
      <c r="J446" s="1744"/>
      <c r="K446" s="1744"/>
      <c r="L446" s="1744"/>
      <c r="M446" s="1744"/>
      <c r="N446" s="1744"/>
      <c r="O446" s="1744"/>
      <c r="P446" s="1744"/>
      <c r="Q446" s="1744"/>
      <c r="R446" s="1744"/>
      <c r="S446" s="1744"/>
      <c r="T446" s="1744"/>
      <c r="U446" s="1744"/>
      <c r="V446" s="1744"/>
      <c r="W446" s="1744"/>
    </row>
    <row r="447" ht="15.75" hidden="1" customHeight="1">
      <c r="A447" s="1744"/>
      <c r="B447" s="1744"/>
      <c r="C447" s="1744"/>
      <c r="D447" s="1744"/>
      <c r="E447" s="1744"/>
      <c r="F447" s="1744"/>
      <c r="G447" s="1744"/>
      <c r="H447" s="1744"/>
      <c r="I447" s="1744"/>
      <c r="J447" s="1744"/>
      <c r="K447" s="1744"/>
      <c r="L447" s="1744"/>
      <c r="M447" s="1744"/>
      <c r="N447" s="1744"/>
      <c r="O447" s="1744"/>
      <c r="P447" s="1744"/>
      <c r="Q447" s="1744"/>
      <c r="R447" s="1744"/>
      <c r="S447" s="1744"/>
      <c r="T447" s="1744"/>
      <c r="U447" s="1744"/>
      <c r="V447" s="1744"/>
      <c r="W447" s="1744"/>
    </row>
    <row r="448" ht="15.75" hidden="1" customHeight="1">
      <c r="A448" s="1744"/>
      <c r="B448" s="1744"/>
      <c r="C448" s="1744"/>
      <c r="D448" s="1744"/>
      <c r="E448" s="1744"/>
      <c r="F448" s="1744"/>
      <c r="G448" s="1744"/>
      <c r="H448" s="1744"/>
      <c r="I448" s="1744"/>
      <c r="J448" s="1744"/>
      <c r="K448" s="1744"/>
      <c r="L448" s="1744"/>
      <c r="M448" s="1744"/>
      <c r="N448" s="1744"/>
      <c r="O448" s="1744"/>
      <c r="P448" s="1744"/>
      <c r="Q448" s="1744"/>
      <c r="R448" s="1744"/>
      <c r="S448" s="1744"/>
      <c r="T448" s="1744"/>
      <c r="U448" s="1744"/>
      <c r="V448" s="1744"/>
      <c r="W448" s="1744"/>
    </row>
    <row r="449" ht="15.75" hidden="1" customHeight="1">
      <c r="A449" s="1744"/>
      <c r="B449" s="1744"/>
      <c r="C449" s="1744"/>
      <c r="D449" s="1744"/>
      <c r="E449" s="1744"/>
      <c r="F449" s="1744"/>
      <c r="G449" s="1744"/>
      <c r="H449" s="1744"/>
      <c r="I449" s="1744"/>
      <c r="J449" s="1744"/>
      <c r="K449" s="1744"/>
      <c r="L449" s="1744"/>
      <c r="M449" s="1744"/>
      <c r="N449" s="1744"/>
      <c r="O449" s="1744"/>
      <c r="P449" s="1744"/>
      <c r="Q449" s="1744"/>
      <c r="R449" s="1744"/>
      <c r="S449" s="1744"/>
      <c r="T449" s="1744"/>
      <c r="U449" s="1744"/>
      <c r="V449" s="1744"/>
      <c r="W449" s="1744"/>
    </row>
    <row r="450" ht="15.75" hidden="1" customHeight="1">
      <c r="A450" s="1744"/>
      <c r="B450" s="1744"/>
      <c r="C450" s="1744"/>
      <c r="D450" s="1744"/>
      <c r="E450" s="1744"/>
      <c r="F450" s="1744"/>
      <c r="G450" s="1744"/>
      <c r="H450" s="1744"/>
      <c r="I450" s="1744"/>
      <c r="J450" s="1744"/>
      <c r="K450" s="1744"/>
      <c r="L450" s="1744"/>
      <c r="M450" s="1744"/>
      <c r="N450" s="1744"/>
      <c r="O450" s="1744"/>
      <c r="P450" s="1744"/>
      <c r="Q450" s="1744"/>
      <c r="R450" s="1744"/>
      <c r="S450" s="1744"/>
      <c r="T450" s="1744"/>
      <c r="U450" s="1744"/>
      <c r="V450" s="1744"/>
      <c r="W450" s="1744"/>
    </row>
    <row r="451" ht="15.75" hidden="1" customHeight="1">
      <c r="A451" s="1744"/>
      <c r="B451" s="1744"/>
      <c r="C451" s="1744"/>
      <c r="D451" s="1744"/>
      <c r="E451" s="1744"/>
      <c r="F451" s="1744"/>
      <c r="G451" s="1744"/>
      <c r="H451" s="1744"/>
      <c r="I451" s="1744"/>
      <c r="J451" s="1744"/>
      <c r="K451" s="1744"/>
      <c r="L451" s="1744"/>
      <c r="M451" s="1744"/>
      <c r="N451" s="1744"/>
      <c r="O451" s="1744"/>
      <c r="P451" s="1744"/>
      <c r="Q451" s="1744"/>
      <c r="R451" s="1744"/>
      <c r="S451" s="1744"/>
      <c r="T451" s="1744"/>
      <c r="U451" s="1744"/>
      <c r="V451" s="1744"/>
      <c r="W451" s="1744"/>
    </row>
    <row r="452" ht="15.75" hidden="1" customHeight="1">
      <c r="A452" s="1744"/>
      <c r="B452" s="1744"/>
      <c r="C452" s="1744"/>
      <c r="D452" s="1744"/>
      <c r="E452" s="1744"/>
      <c r="F452" s="1744"/>
      <c r="G452" s="1744"/>
      <c r="H452" s="1744"/>
      <c r="I452" s="1744"/>
      <c r="J452" s="1744"/>
      <c r="K452" s="1744"/>
      <c r="L452" s="1744"/>
      <c r="M452" s="1744"/>
      <c r="N452" s="1744"/>
      <c r="O452" s="1744"/>
      <c r="P452" s="1744"/>
      <c r="Q452" s="1744"/>
      <c r="R452" s="1744"/>
      <c r="S452" s="1744"/>
      <c r="T452" s="1744"/>
      <c r="U452" s="1744"/>
      <c r="V452" s="1744"/>
      <c r="W452" s="1744"/>
    </row>
    <row r="453" ht="15.75" hidden="1" customHeight="1">
      <c r="A453" s="1744"/>
      <c r="B453" s="1744"/>
      <c r="C453" s="1744"/>
      <c r="D453" s="1744"/>
      <c r="E453" s="1744"/>
      <c r="F453" s="1744"/>
      <c r="G453" s="1744"/>
      <c r="H453" s="1744"/>
      <c r="I453" s="1744"/>
      <c r="J453" s="1744"/>
      <c r="K453" s="1744"/>
      <c r="L453" s="1744"/>
      <c r="M453" s="1744"/>
      <c r="N453" s="1744"/>
      <c r="O453" s="1744"/>
      <c r="P453" s="1744"/>
      <c r="Q453" s="1744"/>
      <c r="R453" s="1744"/>
      <c r="S453" s="1744"/>
      <c r="T453" s="1744"/>
      <c r="U453" s="1744"/>
      <c r="V453" s="1744"/>
      <c r="W453" s="1744"/>
    </row>
    <row r="454" ht="15.75" hidden="1" customHeight="1">
      <c r="A454" s="1744"/>
      <c r="B454" s="1744"/>
      <c r="C454" s="1744"/>
      <c r="D454" s="1744"/>
      <c r="E454" s="1744"/>
      <c r="F454" s="1744"/>
      <c r="G454" s="1744"/>
      <c r="H454" s="1744"/>
      <c r="I454" s="1744"/>
      <c r="J454" s="1744"/>
      <c r="K454" s="1744"/>
      <c r="L454" s="1744"/>
      <c r="M454" s="1744"/>
      <c r="N454" s="1744"/>
      <c r="O454" s="1744"/>
      <c r="P454" s="1744"/>
      <c r="Q454" s="1744"/>
      <c r="R454" s="1744"/>
      <c r="S454" s="1744"/>
      <c r="T454" s="1744"/>
      <c r="U454" s="1744"/>
      <c r="V454" s="1744"/>
      <c r="W454" s="1744"/>
    </row>
    <row r="455" ht="15.75" hidden="1" customHeight="1">
      <c r="A455" s="1744"/>
      <c r="B455" s="1744"/>
      <c r="C455" s="1744"/>
      <c r="D455" s="1744"/>
      <c r="E455" s="1744"/>
      <c r="F455" s="1744"/>
      <c r="G455" s="1744"/>
      <c r="H455" s="1744"/>
      <c r="I455" s="1744"/>
      <c r="J455" s="1744"/>
      <c r="K455" s="1744"/>
      <c r="L455" s="1744"/>
      <c r="M455" s="1744"/>
      <c r="N455" s="1744"/>
      <c r="O455" s="1744"/>
      <c r="P455" s="1744"/>
      <c r="Q455" s="1744"/>
      <c r="R455" s="1744"/>
      <c r="S455" s="1744"/>
      <c r="T455" s="1744"/>
      <c r="U455" s="1744"/>
      <c r="V455" s="1744"/>
      <c r="W455" s="1744"/>
    </row>
    <row r="456" ht="15.75" hidden="1" customHeight="1">
      <c r="A456" s="1744"/>
      <c r="B456" s="1744"/>
      <c r="C456" s="1744"/>
      <c r="D456" s="1744"/>
      <c r="E456" s="1744"/>
      <c r="F456" s="1744"/>
      <c r="G456" s="1744"/>
      <c r="H456" s="1744"/>
      <c r="I456" s="1744"/>
      <c r="J456" s="1744"/>
      <c r="K456" s="1744"/>
      <c r="L456" s="1744"/>
      <c r="M456" s="1744"/>
      <c r="N456" s="1744"/>
      <c r="O456" s="1744"/>
      <c r="P456" s="1744"/>
      <c r="Q456" s="1744"/>
      <c r="R456" s="1744"/>
      <c r="S456" s="1744"/>
      <c r="T456" s="1744"/>
      <c r="U456" s="1744"/>
      <c r="V456" s="1744"/>
      <c r="W456" s="1744"/>
    </row>
    <row r="457" ht="15.75" hidden="1" customHeight="1">
      <c r="A457" s="1744"/>
      <c r="B457" s="1744"/>
      <c r="C457" s="1744"/>
      <c r="D457" s="1744"/>
      <c r="E457" s="1744"/>
      <c r="F457" s="1744"/>
      <c r="G457" s="1744"/>
      <c r="H457" s="1744"/>
      <c r="I457" s="1744"/>
      <c r="J457" s="1744"/>
      <c r="K457" s="1744"/>
      <c r="L457" s="1744"/>
      <c r="M457" s="1744"/>
      <c r="N457" s="1744"/>
      <c r="O457" s="1744"/>
      <c r="P457" s="1744"/>
      <c r="Q457" s="1744"/>
      <c r="R457" s="1744"/>
      <c r="S457" s="1744"/>
      <c r="T457" s="1744"/>
      <c r="U457" s="1744"/>
      <c r="V457" s="1744"/>
      <c r="W457" s="1744"/>
    </row>
    <row r="458" ht="15.75" hidden="1" customHeight="1">
      <c r="A458" s="1744"/>
      <c r="B458" s="1744"/>
      <c r="C458" s="1744"/>
      <c r="D458" s="1744"/>
      <c r="E458" s="1744"/>
      <c r="F458" s="1744"/>
      <c r="G458" s="1744"/>
      <c r="H458" s="1744"/>
      <c r="I458" s="1744"/>
      <c r="J458" s="1744"/>
      <c r="K458" s="1744"/>
      <c r="L458" s="1744"/>
      <c r="M458" s="1744"/>
      <c r="N458" s="1744"/>
      <c r="O458" s="1744"/>
      <c r="P458" s="1744"/>
      <c r="Q458" s="1744"/>
      <c r="R458" s="1744"/>
      <c r="S458" s="1744"/>
      <c r="T458" s="1744"/>
      <c r="U458" s="1744"/>
      <c r="V458" s="1744"/>
      <c r="W458" s="1744"/>
    </row>
    <row r="459" ht="15.75" hidden="1" customHeight="1">
      <c r="A459" s="1744"/>
      <c r="B459" s="1744"/>
      <c r="C459" s="1744"/>
      <c r="D459" s="1744"/>
      <c r="E459" s="1744"/>
      <c r="F459" s="1744"/>
      <c r="G459" s="1744"/>
      <c r="H459" s="1744"/>
      <c r="I459" s="1744"/>
      <c r="J459" s="1744"/>
      <c r="K459" s="1744"/>
      <c r="L459" s="1744"/>
      <c r="M459" s="1744"/>
      <c r="N459" s="1744"/>
      <c r="O459" s="1744"/>
      <c r="P459" s="1744"/>
      <c r="Q459" s="1744"/>
      <c r="R459" s="1744"/>
      <c r="S459" s="1744"/>
      <c r="T459" s="1744"/>
      <c r="U459" s="1744"/>
      <c r="V459" s="1744"/>
      <c r="W459" s="1744"/>
    </row>
    <row r="460" ht="15.75" hidden="1" customHeight="1">
      <c r="A460" s="1744"/>
      <c r="B460" s="1744"/>
      <c r="C460" s="1744"/>
      <c r="D460" s="1744"/>
      <c r="E460" s="1744"/>
      <c r="F460" s="1744"/>
      <c r="G460" s="1744"/>
      <c r="H460" s="1744"/>
      <c r="I460" s="1744"/>
      <c r="J460" s="1744"/>
      <c r="K460" s="1744"/>
      <c r="L460" s="1744"/>
      <c r="M460" s="1744"/>
      <c r="N460" s="1744"/>
      <c r="O460" s="1744"/>
      <c r="P460" s="1744"/>
      <c r="Q460" s="1744"/>
      <c r="R460" s="1744"/>
      <c r="S460" s="1744"/>
      <c r="T460" s="1744"/>
      <c r="U460" s="1744"/>
      <c r="V460" s="1744"/>
      <c r="W460" s="1744"/>
    </row>
    <row r="461" ht="15.75" hidden="1" customHeight="1">
      <c r="A461" s="1744"/>
      <c r="B461" s="1744"/>
      <c r="C461" s="1744"/>
      <c r="D461" s="1744"/>
      <c r="E461" s="1744"/>
      <c r="F461" s="1744"/>
      <c r="G461" s="1744"/>
      <c r="H461" s="1744"/>
      <c r="I461" s="1744"/>
      <c r="J461" s="1744"/>
      <c r="K461" s="1744"/>
      <c r="L461" s="1744"/>
      <c r="M461" s="1744"/>
      <c r="N461" s="1744"/>
      <c r="O461" s="1744"/>
      <c r="P461" s="1744"/>
      <c r="Q461" s="1744"/>
      <c r="R461" s="1744"/>
      <c r="S461" s="1744"/>
      <c r="T461" s="1744"/>
      <c r="U461" s="1744"/>
      <c r="V461" s="1744"/>
      <c r="W461" s="1744"/>
    </row>
    <row r="462" ht="15.75" hidden="1" customHeight="1">
      <c r="A462" s="1744"/>
      <c r="B462" s="1744"/>
      <c r="C462" s="1744"/>
      <c r="D462" s="1744"/>
      <c r="E462" s="1744"/>
      <c r="F462" s="1744"/>
      <c r="G462" s="1744"/>
      <c r="H462" s="1744"/>
      <c r="I462" s="1744"/>
      <c r="J462" s="1744"/>
      <c r="K462" s="1744"/>
      <c r="L462" s="1744"/>
      <c r="M462" s="1744"/>
      <c r="N462" s="1744"/>
      <c r="O462" s="1744"/>
      <c r="P462" s="1744"/>
      <c r="Q462" s="1744"/>
      <c r="R462" s="1744"/>
      <c r="S462" s="1744"/>
      <c r="T462" s="1744"/>
      <c r="U462" s="1744"/>
      <c r="V462" s="1744"/>
      <c r="W462" s="1744"/>
    </row>
    <row r="463" ht="15.75" hidden="1" customHeight="1">
      <c r="A463" s="1744"/>
      <c r="B463" s="1744"/>
      <c r="C463" s="1744"/>
      <c r="D463" s="1744"/>
      <c r="E463" s="1744"/>
      <c r="F463" s="1744"/>
      <c r="G463" s="1744"/>
      <c r="H463" s="1744"/>
      <c r="I463" s="1744"/>
      <c r="J463" s="1744"/>
      <c r="K463" s="1744"/>
      <c r="L463" s="1744"/>
      <c r="M463" s="1744"/>
      <c r="N463" s="1744"/>
      <c r="O463" s="1744"/>
      <c r="P463" s="1744"/>
      <c r="Q463" s="1744"/>
      <c r="R463" s="1744"/>
      <c r="S463" s="1744"/>
      <c r="T463" s="1744"/>
      <c r="U463" s="1744"/>
      <c r="V463" s="1744"/>
      <c r="W463" s="1744"/>
    </row>
    <row r="464" ht="15.75" hidden="1" customHeight="1">
      <c r="A464" s="1744"/>
      <c r="B464" s="1744"/>
      <c r="C464" s="1744"/>
      <c r="D464" s="1744"/>
      <c r="E464" s="1744"/>
      <c r="F464" s="1744"/>
      <c r="G464" s="1744"/>
      <c r="H464" s="1744"/>
      <c r="I464" s="1744"/>
      <c r="J464" s="1744"/>
      <c r="K464" s="1744"/>
      <c r="L464" s="1744"/>
      <c r="M464" s="1744"/>
      <c r="N464" s="1744"/>
      <c r="O464" s="1744"/>
      <c r="P464" s="1744"/>
      <c r="Q464" s="1744"/>
      <c r="R464" s="1744"/>
      <c r="S464" s="1744"/>
      <c r="T464" s="1744"/>
      <c r="U464" s="1744"/>
      <c r="V464" s="1744"/>
      <c r="W464" s="1744"/>
    </row>
    <row r="465" ht="15.75" hidden="1" customHeight="1">
      <c r="A465" s="1744"/>
      <c r="B465" s="1744"/>
      <c r="C465" s="1744"/>
      <c r="D465" s="1744"/>
      <c r="E465" s="1744"/>
      <c r="F465" s="1744"/>
      <c r="G465" s="1744"/>
      <c r="H465" s="1744"/>
      <c r="I465" s="1744"/>
      <c r="J465" s="1744"/>
      <c r="K465" s="1744"/>
      <c r="L465" s="1744"/>
      <c r="M465" s="1744"/>
      <c r="N465" s="1744"/>
      <c r="O465" s="1744"/>
      <c r="P465" s="1744"/>
      <c r="Q465" s="1744"/>
      <c r="R465" s="1744"/>
      <c r="S465" s="1744"/>
      <c r="T465" s="1744"/>
      <c r="U465" s="1744"/>
      <c r="V465" s="1744"/>
      <c r="W465" s="1744"/>
    </row>
    <row r="466" ht="15.75" hidden="1" customHeight="1">
      <c r="A466" s="1744"/>
      <c r="B466" s="1744"/>
      <c r="C466" s="1744"/>
      <c r="D466" s="1744"/>
      <c r="E466" s="1744"/>
      <c r="F466" s="1744"/>
      <c r="G466" s="1744"/>
      <c r="H466" s="1744"/>
      <c r="I466" s="1744"/>
      <c r="J466" s="1744"/>
      <c r="K466" s="1744"/>
      <c r="L466" s="1744"/>
      <c r="M466" s="1744"/>
      <c r="N466" s="1744"/>
      <c r="O466" s="1744"/>
      <c r="P466" s="1744"/>
      <c r="Q466" s="1744"/>
      <c r="R466" s="1744"/>
      <c r="S466" s="1744"/>
      <c r="T466" s="1744"/>
      <c r="U466" s="1744"/>
      <c r="V466" s="1744"/>
      <c r="W466" s="1744"/>
    </row>
    <row r="467" ht="15.75" hidden="1" customHeight="1">
      <c r="A467" s="1744"/>
      <c r="B467" s="1744"/>
      <c r="C467" s="1744"/>
      <c r="D467" s="1744"/>
      <c r="E467" s="1744"/>
      <c r="F467" s="1744"/>
      <c r="G467" s="1744"/>
      <c r="H467" s="1744"/>
      <c r="I467" s="1744"/>
      <c r="J467" s="1744"/>
      <c r="K467" s="1744"/>
      <c r="L467" s="1744"/>
      <c r="M467" s="1744"/>
      <c r="N467" s="1744"/>
      <c r="O467" s="1744"/>
      <c r="P467" s="1744"/>
      <c r="Q467" s="1744"/>
      <c r="R467" s="1744"/>
      <c r="S467" s="1744"/>
      <c r="T467" s="1744"/>
      <c r="U467" s="1744"/>
      <c r="V467" s="1744"/>
      <c r="W467" s="1744"/>
    </row>
    <row r="468" ht="15.75" hidden="1" customHeight="1">
      <c r="A468" s="1744"/>
      <c r="B468" s="1744"/>
      <c r="C468" s="1744"/>
      <c r="D468" s="1744"/>
      <c r="E468" s="1744"/>
      <c r="F468" s="1744"/>
      <c r="G468" s="1744"/>
      <c r="H468" s="1744"/>
      <c r="I468" s="1744"/>
      <c r="J468" s="1744"/>
      <c r="K468" s="1744"/>
      <c r="L468" s="1744"/>
      <c r="M468" s="1744"/>
      <c r="N468" s="1744"/>
      <c r="O468" s="1744"/>
      <c r="P468" s="1744"/>
      <c r="Q468" s="1744"/>
      <c r="R468" s="1744"/>
      <c r="S468" s="1744"/>
      <c r="T468" s="1744"/>
      <c r="U468" s="1744"/>
      <c r="V468" s="1744"/>
      <c r="W468" s="1744"/>
    </row>
    <row r="469" ht="15.75" hidden="1" customHeight="1">
      <c r="A469" s="1744"/>
      <c r="B469" s="1744"/>
      <c r="C469" s="1744"/>
      <c r="D469" s="1744"/>
      <c r="E469" s="1744"/>
      <c r="F469" s="1744"/>
      <c r="G469" s="1744"/>
      <c r="H469" s="1744"/>
      <c r="I469" s="1744"/>
      <c r="J469" s="1744"/>
      <c r="K469" s="1744"/>
      <c r="L469" s="1744"/>
      <c r="M469" s="1744"/>
      <c r="N469" s="1744"/>
      <c r="O469" s="1744"/>
      <c r="P469" s="1744"/>
      <c r="Q469" s="1744"/>
      <c r="R469" s="1744"/>
      <c r="S469" s="1744"/>
      <c r="T469" s="1744"/>
      <c r="U469" s="1744"/>
      <c r="V469" s="1744"/>
      <c r="W469" s="1744"/>
    </row>
    <row r="470" ht="15.75" hidden="1" customHeight="1">
      <c r="A470" s="1744"/>
      <c r="B470" s="1744"/>
      <c r="C470" s="1744"/>
      <c r="D470" s="1744"/>
      <c r="E470" s="1744"/>
      <c r="F470" s="1744"/>
      <c r="G470" s="1744"/>
      <c r="H470" s="1744"/>
      <c r="I470" s="1744"/>
      <c r="J470" s="1744"/>
      <c r="K470" s="1744"/>
      <c r="L470" s="1744"/>
      <c r="M470" s="1744"/>
      <c r="N470" s="1744"/>
      <c r="O470" s="1744"/>
      <c r="P470" s="1744"/>
      <c r="Q470" s="1744"/>
      <c r="R470" s="1744"/>
      <c r="S470" s="1744"/>
      <c r="T470" s="1744"/>
      <c r="U470" s="1744"/>
      <c r="V470" s="1744"/>
      <c r="W470" s="1744"/>
    </row>
    <row r="471" ht="15.75" hidden="1" customHeight="1">
      <c r="A471" s="1744"/>
      <c r="B471" s="1744"/>
      <c r="C471" s="1744"/>
      <c r="D471" s="1744"/>
      <c r="E471" s="1744"/>
      <c r="F471" s="1744"/>
      <c r="G471" s="1744"/>
      <c r="H471" s="1744"/>
      <c r="I471" s="1744"/>
      <c r="J471" s="1744"/>
      <c r="K471" s="1744"/>
      <c r="L471" s="1744"/>
      <c r="M471" s="1744"/>
      <c r="N471" s="1744"/>
      <c r="O471" s="1744"/>
      <c r="P471" s="1744"/>
      <c r="Q471" s="1744"/>
      <c r="R471" s="1744"/>
      <c r="S471" s="1744"/>
      <c r="T471" s="1744"/>
      <c r="U471" s="1744"/>
      <c r="V471" s="1744"/>
      <c r="W471" s="1744"/>
    </row>
    <row r="472" ht="15.75" hidden="1" customHeight="1">
      <c r="A472" s="1744"/>
      <c r="B472" s="1744"/>
      <c r="C472" s="1744"/>
      <c r="D472" s="1744"/>
      <c r="E472" s="1744"/>
      <c r="F472" s="1744"/>
      <c r="G472" s="1744"/>
      <c r="H472" s="1744"/>
      <c r="I472" s="1744"/>
      <c r="J472" s="1744"/>
      <c r="K472" s="1744"/>
      <c r="L472" s="1744"/>
      <c r="M472" s="1744"/>
      <c r="N472" s="1744"/>
      <c r="O472" s="1744"/>
      <c r="P472" s="1744"/>
      <c r="Q472" s="1744"/>
      <c r="R472" s="1744"/>
      <c r="S472" s="1744"/>
      <c r="T472" s="1744"/>
      <c r="U472" s="1744"/>
      <c r="V472" s="1744"/>
      <c r="W472" s="1744"/>
    </row>
    <row r="473" ht="15.75" hidden="1" customHeight="1">
      <c r="A473" s="1744"/>
      <c r="B473" s="1744"/>
      <c r="C473" s="1744"/>
      <c r="D473" s="1744"/>
      <c r="E473" s="1744"/>
      <c r="F473" s="1744"/>
      <c r="G473" s="1744"/>
      <c r="H473" s="1744"/>
      <c r="I473" s="1744"/>
      <c r="J473" s="1744"/>
      <c r="K473" s="1744"/>
      <c r="L473" s="1744"/>
      <c r="M473" s="1744"/>
      <c r="N473" s="1744"/>
      <c r="O473" s="1744"/>
      <c r="P473" s="1744"/>
      <c r="Q473" s="1744"/>
      <c r="R473" s="1744"/>
      <c r="S473" s="1744"/>
      <c r="T473" s="1744"/>
      <c r="U473" s="1744"/>
      <c r="V473" s="1744"/>
      <c r="W473" s="1744"/>
    </row>
    <row r="474" ht="15.75" hidden="1" customHeight="1">
      <c r="A474" s="1744"/>
      <c r="B474" s="1744"/>
      <c r="C474" s="1744"/>
      <c r="D474" s="1744"/>
      <c r="E474" s="1744"/>
      <c r="F474" s="1744"/>
      <c r="G474" s="1744"/>
      <c r="H474" s="1744"/>
      <c r="I474" s="1744"/>
      <c r="J474" s="1744"/>
      <c r="K474" s="1744"/>
      <c r="L474" s="1744"/>
      <c r="M474" s="1744"/>
      <c r="N474" s="1744"/>
      <c r="O474" s="1744"/>
      <c r="P474" s="1744"/>
      <c r="Q474" s="1744"/>
      <c r="R474" s="1744"/>
      <c r="S474" s="1744"/>
      <c r="T474" s="1744"/>
      <c r="U474" s="1744"/>
      <c r="V474" s="1744"/>
      <c r="W474" s="1744"/>
    </row>
    <row r="475" ht="15.75" hidden="1" customHeight="1">
      <c r="A475" s="1744"/>
      <c r="B475" s="1744"/>
      <c r="C475" s="1744"/>
      <c r="D475" s="1744"/>
      <c r="E475" s="1744"/>
      <c r="F475" s="1744"/>
      <c r="G475" s="1744"/>
      <c r="H475" s="1744"/>
      <c r="I475" s="1744"/>
      <c r="J475" s="1744"/>
      <c r="K475" s="1744"/>
      <c r="L475" s="1744"/>
      <c r="M475" s="1744"/>
      <c r="N475" s="1744"/>
      <c r="O475" s="1744"/>
      <c r="P475" s="1744"/>
      <c r="Q475" s="1744"/>
      <c r="R475" s="1744"/>
      <c r="S475" s="1744"/>
      <c r="T475" s="1744"/>
      <c r="U475" s="1744"/>
      <c r="V475" s="1744"/>
      <c r="W475" s="1744"/>
    </row>
    <row r="476" ht="15.75" hidden="1" customHeight="1">
      <c r="A476" s="1744"/>
      <c r="B476" s="1744"/>
      <c r="C476" s="1744"/>
      <c r="D476" s="1744"/>
      <c r="E476" s="1744"/>
      <c r="F476" s="1744"/>
      <c r="G476" s="1744"/>
      <c r="H476" s="1744"/>
      <c r="I476" s="1744"/>
      <c r="J476" s="1744"/>
      <c r="K476" s="1744"/>
      <c r="L476" s="1744"/>
      <c r="M476" s="1744"/>
      <c r="N476" s="1744"/>
      <c r="O476" s="1744"/>
      <c r="P476" s="1744"/>
      <c r="Q476" s="1744"/>
      <c r="R476" s="1744"/>
      <c r="S476" s="1744"/>
      <c r="T476" s="1744"/>
      <c r="U476" s="1744"/>
      <c r="V476" s="1744"/>
      <c r="W476" s="1744"/>
    </row>
    <row r="477" ht="15.75" hidden="1" customHeight="1">
      <c r="A477" s="1744"/>
      <c r="B477" s="1744"/>
      <c r="C477" s="1744"/>
      <c r="D477" s="1744"/>
      <c r="E477" s="1744"/>
      <c r="F477" s="1744"/>
      <c r="G477" s="1744"/>
      <c r="H477" s="1744"/>
      <c r="I477" s="1744"/>
      <c r="J477" s="1744"/>
      <c r="K477" s="1744"/>
      <c r="L477" s="1744"/>
      <c r="M477" s="1744"/>
      <c r="N477" s="1744"/>
      <c r="O477" s="1744"/>
      <c r="P477" s="1744"/>
      <c r="Q477" s="1744"/>
      <c r="R477" s="1744"/>
      <c r="S477" s="1744"/>
      <c r="T477" s="1744"/>
      <c r="U477" s="1744"/>
      <c r="V477" s="1744"/>
      <c r="W477" s="1744"/>
    </row>
    <row r="478" ht="15.75" hidden="1" customHeight="1">
      <c r="A478" s="1744"/>
      <c r="B478" s="1744"/>
      <c r="C478" s="1744"/>
      <c r="D478" s="1744"/>
      <c r="E478" s="1744"/>
      <c r="F478" s="1744"/>
      <c r="G478" s="1744"/>
      <c r="H478" s="1744"/>
      <c r="I478" s="1744"/>
      <c r="J478" s="1744"/>
      <c r="K478" s="1744"/>
      <c r="L478" s="1744"/>
      <c r="M478" s="1744"/>
      <c r="N478" s="1744"/>
      <c r="O478" s="1744"/>
      <c r="P478" s="1744"/>
      <c r="Q478" s="1744"/>
      <c r="R478" s="1744"/>
      <c r="S478" s="1744"/>
      <c r="T478" s="1744"/>
      <c r="U478" s="1744"/>
      <c r="V478" s="1744"/>
      <c r="W478" s="1744"/>
    </row>
    <row r="479" ht="15.75" hidden="1" customHeight="1">
      <c r="A479" s="1744"/>
      <c r="B479" s="1744"/>
      <c r="C479" s="1744"/>
      <c r="D479" s="1744"/>
      <c r="E479" s="1744"/>
      <c r="F479" s="1744"/>
      <c r="G479" s="1744"/>
      <c r="H479" s="1744"/>
      <c r="I479" s="1744"/>
      <c r="J479" s="1744"/>
      <c r="K479" s="1744"/>
      <c r="L479" s="1744"/>
      <c r="M479" s="1744"/>
      <c r="N479" s="1744"/>
      <c r="O479" s="1744"/>
      <c r="P479" s="1744"/>
      <c r="Q479" s="1744"/>
      <c r="R479" s="1744"/>
      <c r="S479" s="1744"/>
      <c r="T479" s="1744"/>
      <c r="U479" s="1744"/>
      <c r="V479" s="1744"/>
      <c r="W479" s="1744"/>
    </row>
    <row r="480" ht="15.75" hidden="1" customHeight="1">
      <c r="A480" s="1744"/>
      <c r="B480" s="1744"/>
      <c r="C480" s="1744"/>
      <c r="D480" s="1744"/>
      <c r="E480" s="1744"/>
      <c r="F480" s="1744"/>
      <c r="G480" s="1744"/>
      <c r="H480" s="1744"/>
      <c r="I480" s="1744"/>
      <c r="J480" s="1744"/>
      <c r="K480" s="1744"/>
      <c r="L480" s="1744"/>
      <c r="M480" s="1744"/>
      <c r="N480" s="1744"/>
      <c r="O480" s="1744"/>
      <c r="P480" s="1744"/>
      <c r="Q480" s="1744"/>
      <c r="R480" s="1744"/>
      <c r="S480" s="1744"/>
      <c r="T480" s="1744"/>
      <c r="U480" s="1744"/>
      <c r="V480" s="1744"/>
      <c r="W480" s="1744"/>
    </row>
    <row r="481" ht="15.75" hidden="1" customHeight="1">
      <c r="A481" s="1744"/>
      <c r="B481" s="1744"/>
      <c r="C481" s="1744"/>
      <c r="D481" s="1744"/>
      <c r="E481" s="1744"/>
      <c r="F481" s="1744"/>
      <c r="G481" s="1744"/>
      <c r="H481" s="1744"/>
      <c r="I481" s="1744"/>
      <c r="J481" s="1744"/>
      <c r="K481" s="1744"/>
      <c r="L481" s="1744"/>
      <c r="M481" s="1744"/>
      <c r="N481" s="1744"/>
      <c r="O481" s="1744"/>
      <c r="P481" s="1744"/>
      <c r="Q481" s="1744"/>
      <c r="R481" s="1744"/>
      <c r="S481" s="1744"/>
      <c r="T481" s="1744"/>
      <c r="U481" s="1744"/>
      <c r="V481" s="1744"/>
      <c r="W481" s="1744"/>
    </row>
    <row r="482" ht="15.75" hidden="1" customHeight="1">
      <c r="A482" s="1744"/>
      <c r="B482" s="1744"/>
      <c r="C482" s="1744"/>
      <c r="D482" s="1744"/>
      <c r="E482" s="1744"/>
      <c r="F482" s="1744"/>
      <c r="G482" s="1744"/>
      <c r="H482" s="1744"/>
      <c r="I482" s="1744"/>
      <c r="J482" s="1744"/>
      <c r="K482" s="1744"/>
      <c r="L482" s="1744"/>
      <c r="M482" s="1744"/>
      <c r="N482" s="1744"/>
      <c r="O482" s="1744"/>
      <c r="P482" s="1744"/>
      <c r="Q482" s="1744"/>
      <c r="R482" s="1744"/>
      <c r="S482" s="1744"/>
      <c r="T482" s="1744"/>
      <c r="U482" s="1744"/>
      <c r="V482" s="1744"/>
      <c r="W482" s="1744"/>
    </row>
    <row r="483" ht="15.75" hidden="1" customHeight="1">
      <c r="A483" s="1744"/>
      <c r="B483" s="1744"/>
      <c r="C483" s="1744"/>
      <c r="D483" s="1744"/>
      <c r="E483" s="1744"/>
      <c r="F483" s="1744"/>
      <c r="G483" s="1744"/>
      <c r="H483" s="1744"/>
      <c r="I483" s="1744"/>
      <c r="J483" s="1744"/>
      <c r="K483" s="1744"/>
      <c r="L483" s="1744"/>
      <c r="M483" s="1744"/>
      <c r="N483" s="1744"/>
      <c r="O483" s="1744"/>
      <c r="P483" s="1744"/>
      <c r="Q483" s="1744"/>
      <c r="R483" s="1744"/>
      <c r="S483" s="1744"/>
      <c r="T483" s="1744"/>
      <c r="U483" s="1744"/>
      <c r="V483" s="1744"/>
      <c r="W483" s="1744"/>
    </row>
    <row r="484" ht="15.75" hidden="1" customHeight="1">
      <c r="A484" s="1744"/>
      <c r="B484" s="1744"/>
      <c r="C484" s="1744"/>
      <c r="D484" s="1744"/>
      <c r="E484" s="1744"/>
      <c r="F484" s="1744"/>
      <c r="G484" s="1744"/>
      <c r="H484" s="1744"/>
      <c r="I484" s="1744"/>
      <c r="J484" s="1744"/>
      <c r="K484" s="1744"/>
      <c r="L484" s="1744"/>
      <c r="M484" s="1744"/>
      <c r="N484" s="1744"/>
      <c r="O484" s="1744"/>
      <c r="P484" s="1744"/>
      <c r="Q484" s="1744"/>
      <c r="R484" s="1744"/>
      <c r="S484" s="1744"/>
      <c r="T484" s="1744"/>
      <c r="U484" s="1744"/>
      <c r="V484" s="1744"/>
      <c r="W484" s="1744"/>
    </row>
    <row r="485" ht="15.75" hidden="1" customHeight="1">
      <c r="A485" s="1744"/>
      <c r="B485" s="1744"/>
      <c r="C485" s="1744"/>
      <c r="D485" s="1744"/>
      <c r="E485" s="1744"/>
      <c r="F485" s="1744"/>
      <c r="G485" s="1744"/>
      <c r="H485" s="1744"/>
      <c r="I485" s="1744"/>
      <c r="J485" s="1744"/>
      <c r="K485" s="1744"/>
      <c r="L485" s="1744"/>
      <c r="M485" s="1744"/>
      <c r="N485" s="1744"/>
      <c r="O485" s="1744"/>
      <c r="P485" s="1744"/>
      <c r="Q485" s="1744"/>
      <c r="R485" s="1744"/>
      <c r="S485" s="1744"/>
      <c r="T485" s="1744"/>
      <c r="U485" s="1744"/>
      <c r="V485" s="1744"/>
      <c r="W485" s="1744"/>
    </row>
    <row r="486" ht="15.75" hidden="1" customHeight="1">
      <c r="A486" s="1744"/>
      <c r="B486" s="1744"/>
      <c r="C486" s="1744"/>
      <c r="D486" s="1744"/>
      <c r="E486" s="1744"/>
      <c r="F486" s="1744"/>
      <c r="G486" s="1744"/>
      <c r="H486" s="1744"/>
      <c r="I486" s="1744"/>
      <c r="J486" s="1744"/>
      <c r="K486" s="1744"/>
      <c r="L486" s="1744"/>
      <c r="M486" s="1744"/>
      <c r="N486" s="1744"/>
      <c r="O486" s="1744"/>
      <c r="P486" s="1744"/>
      <c r="Q486" s="1744"/>
      <c r="R486" s="1744"/>
      <c r="S486" s="1744"/>
      <c r="T486" s="1744"/>
      <c r="U486" s="1744"/>
      <c r="V486" s="1744"/>
      <c r="W486" s="1744"/>
    </row>
    <row r="487" ht="15.75" hidden="1" customHeight="1">
      <c r="A487" s="1744"/>
      <c r="B487" s="1744"/>
      <c r="C487" s="1744"/>
      <c r="D487" s="1744"/>
      <c r="E487" s="1744"/>
      <c r="F487" s="1744"/>
      <c r="G487" s="1744"/>
      <c r="H487" s="1744"/>
      <c r="I487" s="1744"/>
      <c r="J487" s="1744"/>
      <c r="K487" s="1744"/>
      <c r="L487" s="1744"/>
      <c r="M487" s="1744"/>
      <c r="N487" s="1744"/>
      <c r="O487" s="1744"/>
      <c r="P487" s="1744"/>
      <c r="Q487" s="1744"/>
      <c r="R487" s="1744"/>
      <c r="S487" s="1744"/>
      <c r="T487" s="1744"/>
      <c r="U487" s="1744"/>
      <c r="V487" s="1744"/>
      <c r="W487" s="1744"/>
    </row>
    <row r="488" ht="15.75" hidden="1" customHeight="1">
      <c r="A488" s="1744"/>
      <c r="B488" s="1744"/>
      <c r="C488" s="1744"/>
      <c r="D488" s="1744"/>
      <c r="E488" s="1744"/>
      <c r="F488" s="1744"/>
      <c r="G488" s="1744"/>
      <c r="H488" s="1744"/>
      <c r="I488" s="1744"/>
      <c r="J488" s="1744"/>
      <c r="K488" s="1744"/>
      <c r="L488" s="1744"/>
      <c r="M488" s="1744"/>
      <c r="N488" s="1744"/>
      <c r="O488" s="1744"/>
      <c r="P488" s="1744"/>
      <c r="Q488" s="1744"/>
      <c r="R488" s="1744"/>
      <c r="S488" s="1744"/>
      <c r="T488" s="1744"/>
      <c r="U488" s="1744"/>
      <c r="V488" s="1744"/>
      <c r="W488" s="1744"/>
    </row>
    <row r="489" ht="15.75" hidden="1" customHeight="1">
      <c r="A489" s="1744"/>
      <c r="B489" s="1744"/>
      <c r="C489" s="1744"/>
      <c r="D489" s="1744"/>
      <c r="E489" s="1744"/>
      <c r="F489" s="1744"/>
      <c r="G489" s="1744"/>
      <c r="H489" s="1744"/>
      <c r="I489" s="1744"/>
      <c r="J489" s="1744"/>
      <c r="K489" s="1744"/>
      <c r="L489" s="1744"/>
      <c r="M489" s="1744"/>
      <c r="N489" s="1744"/>
      <c r="O489" s="1744"/>
      <c r="P489" s="1744"/>
      <c r="Q489" s="1744"/>
      <c r="R489" s="1744"/>
      <c r="S489" s="1744"/>
      <c r="T489" s="1744"/>
      <c r="U489" s="1744"/>
      <c r="V489" s="1744"/>
      <c r="W489" s="1744"/>
    </row>
    <row r="490" ht="15.75" hidden="1" customHeight="1">
      <c r="A490" s="1744"/>
      <c r="B490" s="1744"/>
      <c r="C490" s="1744"/>
      <c r="D490" s="1744"/>
      <c r="E490" s="1744"/>
      <c r="F490" s="1744"/>
      <c r="G490" s="1744"/>
      <c r="H490" s="1744"/>
      <c r="I490" s="1744"/>
      <c r="J490" s="1744"/>
      <c r="K490" s="1744"/>
      <c r="L490" s="1744"/>
      <c r="M490" s="1744"/>
      <c r="N490" s="1744"/>
      <c r="O490" s="1744"/>
      <c r="P490" s="1744"/>
      <c r="Q490" s="1744"/>
      <c r="R490" s="1744"/>
      <c r="S490" s="1744"/>
      <c r="T490" s="1744"/>
      <c r="U490" s="1744"/>
      <c r="V490" s="1744"/>
      <c r="W490" s="1744"/>
    </row>
    <row r="491" ht="15.75" hidden="1" customHeight="1">
      <c r="A491" s="1744"/>
      <c r="B491" s="1744"/>
      <c r="C491" s="1744"/>
      <c r="D491" s="1744"/>
      <c r="E491" s="1744"/>
      <c r="F491" s="1744"/>
      <c r="G491" s="1744"/>
      <c r="H491" s="1744"/>
      <c r="I491" s="1744"/>
      <c r="J491" s="1744"/>
      <c r="K491" s="1744"/>
      <c r="L491" s="1744"/>
      <c r="M491" s="1744"/>
      <c r="N491" s="1744"/>
      <c r="O491" s="1744"/>
      <c r="P491" s="1744"/>
      <c r="Q491" s="1744"/>
      <c r="R491" s="1744"/>
      <c r="S491" s="1744"/>
      <c r="T491" s="1744"/>
      <c r="U491" s="1744"/>
      <c r="V491" s="1744"/>
      <c r="W491" s="1744"/>
    </row>
    <row r="492" ht="15.75" hidden="1" customHeight="1">
      <c r="A492" s="1744"/>
      <c r="B492" s="1744"/>
      <c r="C492" s="1744"/>
      <c r="D492" s="1744"/>
      <c r="E492" s="1744"/>
      <c r="F492" s="1744"/>
      <c r="G492" s="1744"/>
      <c r="H492" s="1744"/>
      <c r="I492" s="1744"/>
      <c r="J492" s="1744"/>
      <c r="K492" s="1744"/>
      <c r="L492" s="1744"/>
      <c r="M492" s="1744"/>
      <c r="N492" s="1744"/>
      <c r="O492" s="1744"/>
      <c r="P492" s="1744"/>
      <c r="Q492" s="1744"/>
      <c r="R492" s="1744"/>
      <c r="S492" s="1744"/>
      <c r="T492" s="1744"/>
      <c r="U492" s="1744"/>
      <c r="V492" s="1744"/>
      <c r="W492" s="1744"/>
    </row>
    <row r="493" ht="15.75" hidden="1" customHeight="1">
      <c r="A493" s="1744"/>
      <c r="B493" s="1744"/>
      <c r="C493" s="1744"/>
      <c r="D493" s="1744"/>
      <c r="E493" s="1744"/>
      <c r="F493" s="1744"/>
      <c r="G493" s="1744"/>
      <c r="H493" s="1744"/>
      <c r="I493" s="1744"/>
      <c r="J493" s="1744"/>
      <c r="K493" s="1744"/>
      <c r="L493" s="1744"/>
      <c r="M493" s="1744"/>
      <c r="N493" s="1744"/>
      <c r="O493" s="1744"/>
      <c r="P493" s="1744"/>
      <c r="Q493" s="1744"/>
      <c r="R493" s="1744"/>
      <c r="S493" s="1744"/>
      <c r="T493" s="1744"/>
      <c r="U493" s="1744"/>
      <c r="V493" s="1744"/>
      <c r="W493" s="1744"/>
    </row>
    <row r="494" ht="15.75" hidden="1" customHeight="1">
      <c r="A494" s="1744"/>
      <c r="B494" s="1744"/>
      <c r="C494" s="1744"/>
      <c r="D494" s="1744"/>
      <c r="E494" s="1744"/>
      <c r="F494" s="1744"/>
      <c r="G494" s="1744"/>
      <c r="H494" s="1744"/>
      <c r="I494" s="1744"/>
      <c r="J494" s="1744"/>
      <c r="K494" s="1744"/>
      <c r="L494" s="1744"/>
      <c r="M494" s="1744"/>
      <c r="N494" s="1744"/>
      <c r="O494" s="1744"/>
      <c r="P494" s="1744"/>
      <c r="Q494" s="1744"/>
      <c r="R494" s="1744"/>
      <c r="S494" s="1744"/>
      <c r="T494" s="1744"/>
      <c r="U494" s="1744"/>
      <c r="V494" s="1744"/>
      <c r="W494" s="1744"/>
    </row>
    <row r="495" ht="15.75" hidden="1" customHeight="1">
      <c r="A495" s="1744"/>
      <c r="B495" s="1744"/>
      <c r="C495" s="1744"/>
      <c r="D495" s="1744"/>
      <c r="E495" s="1744"/>
      <c r="F495" s="1744"/>
      <c r="G495" s="1744"/>
      <c r="H495" s="1744"/>
      <c r="I495" s="1744"/>
      <c r="J495" s="1744"/>
      <c r="K495" s="1744"/>
      <c r="L495" s="1744"/>
      <c r="M495" s="1744"/>
      <c r="N495" s="1744"/>
      <c r="O495" s="1744"/>
      <c r="P495" s="1744"/>
      <c r="Q495" s="1744"/>
      <c r="R495" s="1744"/>
      <c r="S495" s="1744"/>
      <c r="T495" s="1744"/>
      <c r="U495" s="1744"/>
      <c r="V495" s="1744"/>
      <c r="W495" s="1744"/>
    </row>
    <row r="496" ht="15.75" hidden="1" customHeight="1">
      <c r="A496" s="1744"/>
      <c r="B496" s="1744"/>
      <c r="C496" s="1744"/>
      <c r="D496" s="1744"/>
      <c r="E496" s="1744"/>
      <c r="F496" s="1744"/>
      <c r="G496" s="1744"/>
      <c r="H496" s="1744"/>
      <c r="I496" s="1744"/>
      <c r="J496" s="1744"/>
      <c r="K496" s="1744"/>
      <c r="L496" s="1744"/>
      <c r="M496" s="1744"/>
      <c r="N496" s="1744"/>
      <c r="O496" s="1744"/>
      <c r="P496" s="1744"/>
      <c r="Q496" s="1744"/>
      <c r="R496" s="1744"/>
      <c r="S496" s="1744"/>
      <c r="T496" s="1744"/>
      <c r="U496" s="1744"/>
      <c r="V496" s="1744"/>
      <c r="W496" s="1744"/>
    </row>
    <row r="497" ht="15.75" hidden="1" customHeight="1">
      <c r="A497" s="1744"/>
      <c r="B497" s="1744"/>
      <c r="C497" s="1744"/>
      <c r="D497" s="1744"/>
      <c r="E497" s="1744"/>
      <c r="F497" s="1744"/>
      <c r="G497" s="1744"/>
      <c r="H497" s="1744"/>
      <c r="I497" s="1744"/>
      <c r="J497" s="1744"/>
      <c r="K497" s="1744"/>
      <c r="L497" s="1744"/>
      <c r="M497" s="1744"/>
      <c r="N497" s="1744"/>
      <c r="O497" s="1744"/>
      <c r="P497" s="1744"/>
      <c r="Q497" s="1744"/>
      <c r="R497" s="1744"/>
      <c r="S497" s="1744"/>
      <c r="T497" s="1744"/>
      <c r="U497" s="1744"/>
      <c r="V497" s="1744"/>
      <c r="W497" s="1744"/>
    </row>
    <row r="498" ht="15.75" hidden="1" customHeight="1">
      <c r="A498" s="1744"/>
      <c r="B498" s="1744"/>
      <c r="C498" s="1744"/>
      <c r="D498" s="1744"/>
      <c r="E498" s="1744"/>
      <c r="F498" s="1744"/>
      <c r="G498" s="1744"/>
      <c r="H498" s="1744"/>
      <c r="I498" s="1744"/>
      <c r="J498" s="1744"/>
      <c r="K498" s="1744"/>
      <c r="L498" s="1744"/>
      <c r="M498" s="1744"/>
      <c r="N498" s="1744"/>
      <c r="O498" s="1744"/>
      <c r="P498" s="1744"/>
      <c r="Q498" s="1744"/>
      <c r="R498" s="1744"/>
      <c r="S498" s="1744"/>
      <c r="T498" s="1744"/>
      <c r="U498" s="1744"/>
      <c r="V498" s="1744"/>
      <c r="W498" s="1744"/>
    </row>
    <row r="499" ht="15.75" hidden="1" customHeight="1">
      <c r="A499" s="1744"/>
      <c r="B499" s="1744"/>
      <c r="C499" s="1744"/>
      <c r="D499" s="1744"/>
      <c r="E499" s="1744"/>
      <c r="F499" s="1744"/>
      <c r="G499" s="1744"/>
      <c r="H499" s="1744"/>
      <c r="I499" s="1744"/>
      <c r="J499" s="1744"/>
      <c r="K499" s="1744"/>
      <c r="L499" s="1744"/>
      <c r="M499" s="1744"/>
      <c r="N499" s="1744"/>
      <c r="O499" s="1744"/>
      <c r="P499" s="1744"/>
      <c r="Q499" s="1744"/>
      <c r="R499" s="1744"/>
      <c r="S499" s="1744"/>
      <c r="T499" s="1744"/>
      <c r="U499" s="1744"/>
      <c r="V499" s="1744"/>
      <c r="W499" s="1744"/>
    </row>
    <row r="500" ht="15.75" hidden="1" customHeight="1">
      <c r="A500" s="1744"/>
      <c r="B500" s="1744"/>
      <c r="C500" s="1744"/>
      <c r="D500" s="1744"/>
      <c r="E500" s="1744"/>
      <c r="F500" s="1744"/>
      <c r="G500" s="1744"/>
      <c r="H500" s="1744"/>
      <c r="I500" s="1744"/>
      <c r="J500" s="1744"/>
      <c r="K500" s="1744"/>
      <c r="L500" s="1744"/>
      <c r="M500" s="1744"/>
      <c r="N500" s="1744"/>
      <c r="O500" s="1744"/>
      <c r="P500" s="1744"/>
      <c r="Q500" s="1744"/>
      <c r="R500" s="1744"/>
      <c r="S500" s="1744"/>
      <c r="T500" s="1744"/>
      <c r="U500" s="1744"/>
      <c r="V500" s="1744"/>
      <c r="W500" s="1744"/>
    </row>
    <row r="501" ht="15.75" hidden="1" customHeight="1">
      <c r="A501" s="1744"/>
      <c r="B501" s="1744"/>
      <c r="C501" s="1744"/>
      <c r="D501" s="1744"/>
      <c r="E501" s="1744"/>
      <c r="F501" s="1744"/>
      <c r="G501" s="1744"/>
      <c r="H501" s="1744"/>
      <c r="I501" s="1744"/>
      <c r="J501" s="1744"/>
      <c r="K501" s="1744"/>
      <c r="L501" s="1744"/>
      <c r="M501" s="1744"/>
      <c r="N501" s="1744"/>
      <c r="O501" s="1744"/>
      <c r="P501" s="1744"/>
      <c r="Q501" s="1744"/>
      <c r="R501" s="1744"/>
      <c r="S501" s="1744"/>
      <c r="T501" s="1744"/>
      <c r="U501" s="1744"/>
      <c r="V501" s="1744"/>
      <c r="W501" s="1744"/>
    </row>
    <row r="502" ht="15.75" hidden="1" customHeight="1">
      <c r="A502" s="1744"/>
      <c r="B502" s="1744"/>
      <c r="C502" s="1744"/>
      <c r="D502" s="1744"/>
      <c r="E502" s="1744"/>
      <c r="F502" s="1744"/>
      <c r="G502" s="1744"/>
      <c r="H502" s="1744"/>
      <c r="I502" s="1744"/>
      <c r="J502" s="1744"/>
      <c r="K502" s="1744"/>
      <c r="L502" s="1744"/>
      <c r="M502" s="1744"/>
      <c r="N502" s="1744"/>
      <c r="O502" s="1744"/>
      <c r="P502" s="1744"/>
      <c r="Q502" s="1744"/>
      <c r="R502" s="1744"/>
      <c r="S502" s="1744"/>
      <c r="T502" s="1744"/>
      <c r="U502" s="1744"/>
      <c r="V502" s="1744"/>
      <c r="W502" s="1744"/>
    </row>
    <row r="503" ht="15.75" hidden="1" customHeight="1">
      <c r="A503" s="1744"/>
      <c r="B503" s="1744"/>
      <c r="C503" s="1744"/>
      <c r="D503" s="1744"/>
      <c r="E503" s="1744"/>
      <c r="F503" s="1744"/>
      <c r="G503" s="1744"/>
      <c r="H503" s="1744"/>
      <c r="I503" s="1744"/>
      <c r="J503" s="1744"/>
      <c r="K503" s="1744"/>
      <c r="L503" s="1744"/>
      <c r="M503" s="1744"/>
      <c r="N503" s="1744"/>
      <c r="O503" s="1744"/>
      <c r="P503" s="1744"/>
      <c r="Q503" s="1744"/>
      <c r="R503" s="1744"/>
      <c r="S503" s="1744"/>
      <c r="T503" s="1744"/>
      <c r="U503" s="1744"/>
      <c r="V503" s="1744"/>
      <c r="W503" s="1744"/>
    </row>
    <row r="504" ht="15.75" hidden="1" customHeight="1">
      <c r="A504" s="1744"/>
      <c r="B504" s="1744"/>
      <c r="C504" s="1744"/>
      <c r="D504" s="1744"/>
      <c r="E504" s="1744"/>
      <c r="F504" s="1744"/>
      <c r="G504" s="1744"/>
      <c r="H504" s="1744"/>
      <c r="I504" s="1744"/>
      <c r="J504" s="1744"/>
      <c r="K504" s="1744"/>
      <c r="L504" s="1744"/>
      <c r="M504" s="1744"/>
      <c r="N504" s="1744"/>
      <c r="O504" s="1744"/>
      <c r="P504" s="1744"/>
      <c r="Q504" s="1744"/>
      <c r="R504" s="1744"/>
      <c r="S504" s="1744"/>
      <c r="T504" s="1744"/>
      <c r="U504" s="1744"/>
      <c r="V504" s="1744"/>
      <c r="W504" s="1744"/>
    </row>
    <row r="505" ht="15.75" hidden="1" customHeight="1">
      <c r="A505" s="1744"/>
      <c r="B505" s="1744"/>
      <c r="C505" s="1744"/>
      <c r="D505" s="1744"/>
      <c r="E505" s="1744"/>
      <c r="F505" s="1744"/>
      <c r="G505" s="1744"/>
      <c r="H505" s="1744"/>
      <c r="I505" s="1744"/>
      <c r="J505" s="1744"/>
      <c r="K505" s="1744"/>
      <c r="L505" s="1744"/>
      <c r="M505" s="1744"/>
      <c r="N505" s="1744"/>
      <c r="O505" s="1744"/>
      <c r="P505" s="1744"/>
      <c r="Q505" s="1744"/>
      <c r="R505" s="1744"/>
      <c r="S505" s="1744"/>
      <c r="T505" s="1744"/>
      <c r="U505" s="1744"/>
      <c r="V505" s="1744"/>
      <c r="W505" s="1744"/>
    </row>
    <row r="506" ht="15.75" hidden="1" customHeight="1">
      <c r="A506" s="1744"/>
      <c r="B506" s="1744"/>
      <c r="C506" s="1744"/>
      <c r="D506" s="1744"/>
      <c r="E506" s="1744"/>
      <c r="F506" s="1744"/>
      <c r="G506" s="1744"/>
      <c r="H506" s="1744"/>
      <c r="I506" s="1744"/>
      <c r="J506" s="1744"/>
      <c r="K506" s="1744"/>
      <c r="L506" s="1744"/>
      <c r="M506" s="1744"/>
      <c r="N506" s="1744"/>
      <c r="O506" s="1744"/>
      <c r="P506" s="1744"/>
      <c r="Q506" s="1744"/>
      <c r="R506" s="1744"/>
      <c r="S506" s="1744"/>
      <c r="T506" s="1744"/>
      <c r="U506" s="1744"/>
      <c r="V506" s="1744"/>
      <c r="W506" s="1744"/>
    </row>
    <row r="507" ht="15.75" hidden="1" customHeight="1">
      <c r="A507" s="1744"/>
      <c r="B507" s="1744"/>
      <c r="C507" s="1744"/>
      <c r="D507" s="1744"/>
      <c r="E507" s="1744"/>
      <c r="F507" s="1744"/>
      <c r="G507" s="1744"/>
      <c r="H507" s="1744"/>
      <c r="I507" s="1744"/>
      <c r="J507" s="1744"/>
      <c r="K507" s="1744"/>
      <c r="L507" s="1744"/>
      <c r="M507" s="1744"/>
      <c r="N507" s="1744"/>
      <c r="O507" s="1744"/>
      <c r="P507" s="1744"/>
      <c r="Q507" s="1744"/>
      <c r="R507" s="1744"/>
      <c r="S507" s="1744"/>
      <c r="T507" s="1744"/>
      <c r="U507" s="1744"/>
      <c r="V507" s="1744"/>
      <c r="W507" s="1744"/>
    </row>
    <row r="508" ht="15.75" hidden="1" customHeight="1">
      <c r="A508" s="1744"/>
      <c r="B508" s="1744"/>
      <c r="C508" s="1744"/>
      <c r="D508" s="1744"/>
      <c r="E508" s="1744"/>
      <c r="F508" s="1744"/>
      <c r="G508" s="1744"/>
      <c r="H508" s="1744"/>
      <c r="I508" s="1744"/>
      <c r="J508" s="1744"/>
      <c r="K508" s="1744"/>
      <c r="L508" s="1744"/>
      <c r="M508" s="1744"/>
      <c r="N508" s="1744"/>
      <c r="O508" s="1744"/>
      <c r="P508" s="1744"/>
      <c r="Q508" s="1744"/>
      <c r="R508" s="1744"/>
      <c r="S508" s="1744"/>
      <c r="T508" s="1744"/>
      <c r="U508" s="1744"/>
      <c r="V508" s="1744"/>
      <c r="W508" s="1744"/>
    </row>
    <row r="509" ht="15.75" hidden="1" customHeight="1">
      <c r="A509" s="1744"/>
      <c r="B509" s="1744"/>
      <c r="C509" s="1744"/>
      <c r="D509" s="1744"/>
      <c r="E509" s="1744"/>
      <c r="F509" s="1744"/>
      <c r="G509" s="1744"/>
      <c r="H509" s="1744"/>
      <c r="I509" s="1744"/>
      <c r="J509" s="1744"/>
      <c r="K509" s="1744"/>
      <c r="L509" s="1744"/>
      <c r="M509" s="1744"/>
      <c r="N509" s="1744"/>
      <c r="O509" s="1744"/>
      <c r="P509" s="1744"/>
      <c r="Q509" s="1744"/>
      <c r="R509" s="1744"/>
      <c r="S509" s="1744"/>
      <c r="T509" s="1744"/>
      <c r="U509" s="1744"/>
      <c r="V509" s="1744"/>
      <c r="W509" s="1744"/>
    </row>
    <row r="510" ht="15.75" hidden="1" customHeight="1">
      <c r="A510" s="1744"/>
      <c r="B510" s="1744"/>
      <c r="C510" s="1744"/>
      <c r="D510" s="1744"/>
      <c r="E510" s="1744"/>
      <c r="F510" s="1744"/>
      <c r="G510" s="1744"/>
      <c r="H510" s="1744"/>
      <c r="I510" s="1744"/>
      <c r="J510" s="1744"/>
      <c r="K510" s="1744"/>
      <c r="L510" s="1744"/>
      <c r="M510" s="1744"/>
      <c r="N510" s="1744"/>
      <c r="O510" s="1744"/>
      <c r="P510" s="1744"/>
      <c r="Q510" s="1744"/>
      <c r="R510" s="1744"/>
      <c r="S510" s="1744"/>
      <c r="T510" s="1744"/>
      <c r="U510" s="1744"/>
      <c r="V510" s="1744"/>
      <c r="W510" s="1744"/>
    </row>
    <row r="511" ht="15.75" hidden="1" customHeight="1">
      <c r="A511" s="1744"/>
      <c r="B511" s="1744"/>
      <c r="C511" s="1744"/>
      <c r="D511" s="1744"/>
      <c r="E511" s="1744"/>
      <c r="F511" s="1744"/>
      <c r="G511" s="1744"/>
      <c r="H511" s="1744"/>
      <c r="I511" s="1744"/>
      <c r="J511" s="1744"/>
      <c r="K511" s="1744"/>
      <c r="L511" s="1744"/>
      <c r="M511" s="1744"/>
      <c r="N511" s="1744"/>
      <c r="O511" s="1744"/>
      <c r="P511" s="1744"/>
      <c r="Q511" s="1744"/>
      <c r="R511" s="1744"/>
      <c r="S511" s="1744"/>
      <c r="T511" s="1744"/>
      <c r="U511" s="1744"/>
      <c r="V511" s="1744"/>
      <c r="W511" s="1744"/>
    </row>
    <row r="512" ht="15.75" hidden="1" customHeight="1">
      <c r="A512" s="1744"/>
      <c r="B512" s="1744"/>
      <c r="C512" s="1744"/>
      <c r="D512" s="1744"/>
      <c r="E512" s="1744"/>
      <c r="F512" s="1744"/>
      <c r="G512" s="1744"/>
      <c r="H512" s="1744"/>
      <c r="I512" s="1744"/>
      <c r="J512" s="1744"/>
      <c r="K512" s="1744"/>
      <c r="L512" s="1744"/>
      <c r="M512" s="1744"/>
      <c r="N512" s="1744"/>
      <c r="O512" s="1744"/>
      <c r="P512" s="1744"/>
      <c r="Q512" s="1744"/>
      <c r="R512" s="1744"/>
      <c r="S512" s="1744"/>
      <c r="T512" s="1744"/>
      <c r="U512" s="1744"/>
      <c r="V512" s="1744"/>
      <c r="W512" s="1744"/>
    </row>
    <row r="513" ht="15.75" hidden="1" customHeight="1">
      <c r="A513" s="1744"/>
      <c r="B513" s="1744"/>
      <c r="C513" s="1744"/>
      <c r="D513" s="1744"/>
      <c r="E513" s="1744"/>
      <c r="F513" s="1744"/>
      <c r="G513" s="1744"/>
      <c r="H513" s="1744"/>
      <c r="I513" s="1744"/>
      <c r="J513" s="1744"/>
      <c r="K513" s="1744"/>
      <c r="L513" s="1744"/>
      <c r="M513" s="1744"/>
      <c r="N513" s="1744"/>
      <c r="O513" s="1744"/>
      <c r="P513" s="1744"/>
      <c r="Q513" s="1744"/>
      <c r="R513" s="1744"/>
      <c r="S513" s="1744"/>
      <c r="T513" s="1744"/>
      <c r="U513" s="1744"/>
      <c r="V513" s="1744"/>
      <c r="W513" s="1744"/>
    </row>
    <row r="514" ht="15.75" hidden="1" customHeight="1">
      <c r="A514" s="1744"/>
      <c r="B514" s="1744"/>
      <c r="C514" s="1744"/>
      <c r="D514" s="1744"/>
      <c r="E514" s="1744"/>
      <c r="F514" s="1744"/>
      <c r="G514" s="1744"/>
      <c r="H514" s="1744"/>
      <c r="I514" s="1744"/>
      <c r="J514" s="1744"/>
      <c r="K514" s="1744"/>
      <c r="L514" s="1744"/>
      <c r="M514" s="1744"/>
      <c r="N514" s="1744"/>
      <c r="O514" s="1744"/>
      <c r="P514" s="1744"/>
      <c r="Q514" s="1744"/>
      <c r="R514" s="1744"/>
      <c r="S514" s="1744"/>
      <c r="T514" s="1744"/>
      <c r="U514" s="1744"/>
      <c r="V514" s="1744"/>
      <c r="W514" s="1744"/>
    </row>
    <row r="515" ht="15.75" hidden="1" customHeight="1">
      <c r="A515" s="1744"/>
      <c r="B515" s="1744"/>
      <c r="C515" s="1744"/>
      <c r="D515" s="1744"/>
      <c r="E515" s="1744"/>
      <c r="F515" s="1744"/>
      <c r="G515" s="1744"/>
      <c r="H515" s="1744"/>
      <c r="I515" s="1744"/>
      <c r="J515" s="1744"/>
      <c r="K515" s="1744"/>
      <c r="L515" s="1744"/>
      <c r="M515" s="1744"/>
      <c r="N515" s="1744"/>
      <c r="O515" s="1744"/>
      <c r="P515" s="1744"/>
      <c r="Q515" s="1744"/>
      <c r="R515" s="1744"/>
      <c r="S515" s="1744"/>
      <c r="T515" s="1744"/>
      <c r="U515" s="1744"/>
      <c r="V515" s="1744"/>
      <c r="W515" s="1744"/>
    </row>
    <row r="516" ht="15.75" hidden="1" customHeight="1">
      <c r="A516" s="1744"/>
      <c r="B516" s="1744"/>
      <c r="C516" s="1744"/>
      <c r="D516" s="1744"/>
      <c r="E516" s="1744"/>
      <c r="F516" s="1744"/>
      <c r="G516" s="1744"/>
      <c r="H516" s="1744"/>
      <c r="I516" s="1744"/>
      <c r="J516" s="1744"/>
      <c r="K516" s="1744"/>
      <c r="L516" s="1744"/>
      <c r="M516" s="1744"/>
      <c r="N516" s="1744"/>
      <c r="O516" s="1744"/>
      <c r="P516" s="1744"/>
      <c r="Q516" s="1744"/>
      <c r="R516" s="1744"/>
      <c r="S516" s="1744"/>
      <c r="T516" s="1744"/>
      <c r="U516" s="1744"/>
      <c r="V516" s="1744"/>
      <c r="W516" s="1744"/>
    </row>
    <row r="517" ht="15.75" hidden="1" customHeight="1">
      <c r="A517" s="1744"/>
      <c r="B517" s="1744"/>
      <c r="C517" s="1744"/>
      <c r="D517" s="1744"/>
      <c r="E517" s="1744"/>
      <c r="F517" s="1744"/>
      <c r="G517" s="1744"/>
      <c r="H517" s="1744"/>
      <c r="I517" s="1744"/>
      <c r="J517" s="1744"/>
      <c r="K517" s="1744"/>
      <c r="L517" s="1744"/>
      <c r="M517" s="1744"/>
      <c r="N517" s="1744"/>
      <c r="O517" s="1744"/>
      <c r="P517" s="1744"/>
      <c r="Q517" s="1744"/>
      <c r="R517" s="1744"/>
      <c r="S517" s="1744"/>
      <c r="T517" s="1744"/>
      <c r="U517" s="1744"/>
      <c r="V517" s="1744"/>
      <c r="W517" s="1744"/>
    </row>
    <row r="518" ht="15.75" hidden="1" customHeight="1">
      <c r="A518" s="1744"/>
      <c r="B518" s="1744"/>
      <c r="C518" s="1744"/>
      <c r="D518" s="1744"/>
      <c r="E518" s="1744"/>
      <c r="F518" s="1744"/>
      <c r="G518" s="1744"/>
      <c r="H518" s="1744"/>
      <c r="I518" s="1744"/>
      <c r="J518" s="1744"/>
      <c r="K518" s="1744"/>
      <c r="L518" s="1744"/>
      <c r="M518" s="1744"/>
      <c r="N518" s="1744"/>
      <c r="O518" s="1744"/>
      <c r="P518" s="1744"/>
      <c r="Q518" s="1744"/>
      <c r="R518" s="1744"/>
      <c r="S518" s="1744"/>
      <c r="T518" s="1744"/>
      <c r="U518" s="1744"/>
      <c r="V518" s="1744"/>
      <c r="W518" s="1744"/>
    </row>
    <row r="519" ht="15.75" hidden="1" customHeight="1">
      <c r="A519" s="1744"/>
      <c r="B519" s="1744"/>
      <c r="C519" s="1744"/>
      <c r="D519" s="1744"/>
      <c r="E519" s="1744"/>
      <c r="F519" s="1744"/>
      <c r="G519" s="1744"/>
      <c r="H519" s="1744"/>
      <c r="I519" s="1744"/>
      <c r="J519" s="1744"/>
      <c r="K519" s="1744"/>
      <c r="L519" s="1744"/>
      <c r="M519" s="1744"/>
      <c r="N519" s="1744"/>
      <c r="O519" s="1744"/>
      <c r="P519" s="1744"/>
      <c r="Q519" s="1744"/>
      <c r="R519" s="1744"/>
      <c r="S519" s="1744"/>
      <c r="T519" s="1744"/>
      <c r="U519" s="1744"/>
      <c r="V519" s="1744"/>
      <c r="W519" s="1744"/>
    </row>
    <row r="520" ht="15.75" hidden="1" customHeight="1">
      <c r="A520" s="1744"/>
      <c r="B520" s="1744"/>
      <c r="C520" s="1744"/>
      <c r="D520" s="1744"/>
      <c r="E520" s="1744"/>
      <c r="F520" s="1744"/>
      <c r="G520" s="1744"/>
      <c r="H520" s="1744"/>
      <c r="I520" s="1744"/>
      <c r="J520" s="1744"/>
      <c r="K520" s="1744"/>
      <c r="L520" s="1744"/>
      <c r="M520" s="1744"/>
      <c r="N520" s="1744"/>
      <c r="O520" s="1744"/>
      <c r="P520" s="1744"/>
      <c r="Q520" s="1744"/>
      <c r="R520" s="1744"/>
      <c r="S520" s="1744"/>
      <c r="T520" s="1744"/>
      <c r="U520" s="1744"/>
      <c r="V520" s="1744"/>
      <c r="W520" s="1744"/>
    </row>
    <row r="521" ht="15.75" hidden="1" customHeight="1">
      <c r="A521" s="1744"/>
      <c r="B521" s="1744"/>
      <c r="C521" s="1744"/>
      <c r="D521" s="1744"/>
      <c r="E521" s="1744"/>
      <c r="F521" s="1744"/>
      <c r="G521" s="1744"/>
      <c r="H521" s="1744"/>
      <c r="I521" s="1744"/>
      <c r="J521" s="1744"/>
      <c r="K521" s="1744"/>
      <c r="L521" s="1744"/>
      <c r="M521" s="1744"/>
      <c r="N521" s="1744"/>
      <c r="O521" s="1744"/>
      <c r="P521" s="1744"/>
      <c r="Q521" s="1744"/>
      <c r="R521" s="1744"/>
      <c r="S521" s="1744"/>
      <c r="T521" s="1744"/>
      <c r="U521" s="1744"/>
      <c r="V521" s="1744"/>
      <c r="W521" s="1744"/>
    </row>
    <row r="522" ht="15.75" hidden="1" customHeight="1">
      <c r="A522" s="1744"/>
      <c r="B522" s="1744"/>
      <c r="C522" s="1744"/>
      <c r="D522" s="1744"/>
      <c r="E522" s="1744"/>
      <c r="F522" s="1744"/>
      <c r="G522" s="1744"/>
      <c r="H522" s="1744"/>
      <c r="I522" s="1744"/>
      <c r="J522" s="1744"/>
      <c r="K522" s="1744"/>
      <c r="L522" s="1744"/>
      <c r="M522" s="1744"/>
      <c r="N522" s="1744"/>
      <c r="O522" s="1744"/>
      <c r="P522" s="1744"/>
      <c r="Q522" s="1744"/>
      <c r="R522" s="1744"/>
      <c r="S522" s="1744"/>
      <c r="T522" s="1744"/>
      <c r="U522" s="1744"/>
      <c r="V522" s="1744"/>
      <c r="W522" s="1744"/>
    </row>
    <row r="523" ht="15.75" hidden="1" customHeight="1">
      <c r="A523" s="1744"/>
      <c r="B523" s="1744"/>
      <c r="C523" s="1744"/>
      <c r="D523" s="1744"/>
      <c r="E523" s="1744"/>
      <c r="F523" s="1744"/>
      <c r="G523" s="1744"/>
      <c r="H523" s="1744"/>
      <c r="I523" s="1744"/>
      <c r="J523" s="1744"/>
      <c r="K523" s="1744"/>
      <c r="L523" s="1744"/>
      <c r="M523" s="1744"/>
      <c r="N523" s="1744"/>
      <c r="O523" s="1744"/>
      <c r="P523" s="1744"/>
      <c r="Q523" s="1744"/>
      <c r="R523" s="1744"/>
      <c r="S523" s="1744"/>
      <c r="T523" s="1744"/>
      <c r="U523" s="1744"/>
      <c r="V523" s="1744"/>
      <c r="W523" s="1744"/>
    </row>
    <row r="524" ht="15.75" hidden="1" customHeight="1">
      <c r="A524" s="1744"/>
      <c r="B524" s="1744"/>
      <c r="C524" s="1744"/>
      <c r="D524" s="1744"/>
      <c r="E524" s="1744"/>
      <c r="F524" s="1744"/>
      <c r="G524" s="1744"/>
      <c r="H524" s="1744"/>
      <c r="I524" s="1744"/>
      <c r="J524" s="1744"/>
      <c r="K524" s="1744"/>
      <c r="L524" s="1744"/>
      <c r="M524" s="1744"/>
      <c r="N524" s="1744"/>
      <c r="O524" s="1744"/>
      <c r="P524" s="1744"/>
      <c r="Q524" s="1744"/>
      <c r="R524" s="1744"/>
      <c r="S524" s="1744"/>
      <c r="T524" s="1744"/>
      <c r="U524" s="1744"/>
      <c r="V524" s="1744"/>
      <c r="W524" s="1744"/>
    </row>
    <row r="525" ht="15.75" hidden="1" customHeight="1">
      <c r="A525" s="1744"/>
      <c r="B525" s="1744"/>
      <c r="C525" s="1744"/>
      <c r="D525" s="1744"/>
      <c r="E525" s="1744"/>
      <c r="F525" s="1744"/>
      <c r="G525" s="1744"/>
      <c r="H525" s="1744"/>
      <c r="I525" s="1744"/>
      <c r="J525" s="1744"/>
      <c r="K525" s="1744"/>
      <c r="L525" s="1744"/>
      <c r="M525" s="1744"/>
      <c r="N525" s="1744"/>
      <c r="O525" s="1744"/>
      <c r="P525" s="1744"/>
      <c r="Q525" s="1744"/>
      <c r="R525" s="1744"/>
      <c r="S525" s="1744"/>
      <c r="T525" s="1744"/>
      <c r="U525" s="1744"/>
      <c r="V525" s="1744"/>
      <c r="W525" s="1744"/>
    </row>
    <row r="526" ht="15.75" hidden="1" customHeight="1">
      <c r="A526" s="1744"/>
      <c r="B526" s="1744"/>
      <c r="C526" s="1744"/>
      <c r="D526" s="1744"/>
      <c r="E526" s="1744"/>
      <c r="F526" s="1744"/>
      <c r="G526" s="1744"/>
      <c r="H526" s="1744"/>
      <c r="I526" s="1744"/>
      <c r="J526" s="1744"/>
      <c r="K526" s="1744"/>
      <c r="L526" s="1744"/>
      <c r="M526" s="1744"/>
      <c r="N526" s="1744"/>
      <c r="O526" s="1744"/>
      <c r="P526" s="1744"/>
      <c r="Q526" s="1744"/>
      <c r="R526" s="1744"/>
      <c r="S526" s="1744"/>
      <c r="T526" s="1744"/>
      <c r="U526" s="1744"/>
      <c r="V526" s="1744"/>
      <c r="W526" s="1744"/>
    </row>
    <row r="527" ht="15.75" hidden="1" customHeight="1">
      <c r="A527" s="1744"/>
      <c r="B527" s="1744"/>
      <c r="C527" s="1744"/>
      <c r="D527" s="1744"/>
      <c r="E527" s="1744"/>
      <c r="F527" s="1744"/>
      <c r="G527" s="1744"/>
      <c r="H527" s="1744"/>
      <c r="I527" s="1744"/>
      <c r="J527" s="1744"/>
      <c r="K527" s="1744"/>
      <c r="L527" s="1744"/>
      <c r="M527" s="1744"/>
      <c r="N527" s="1744"/>
      <c r="O527" s="1744"/>
      <c r="P527" s="1744"/>
      <c r="Q527" s="1744"/>
      <c r="R527" s="1744"/>
      <c r="S527" s="1744"/>
      <c r="T527" s="1744"/>
      <c r="U527" s="1744"/>
      <c r="V527" s="1744"/>
      <c r="W527" s="1744"/>
    </row>
    <row r="528" ht="15.75" hidden="1" customHeight="1">
      <c r="A528" s="1744"/>
      <c r="B528" s="1744"/>
      <c r="C528" s="1744"/>
      <c r="D528" s="1744"/>
      <c r="E528" s="1744"/>
      <c r="F528" s="1744"/>
      <c r="G528" s="1744"/>
      <c r="H528" s="1744"/>
      <c r="I528" s="1744"/>
      <c r="J528" s="1744"/>
      <c r="K528" s="1744"/>
      <c r="L528" s="1744"/>
      <c r="M528" s="1744"/>
      <c r="N528" s="1744"/>
      <c r="O528" s="1744"/>
      <c r="P528" s="1744"/>
      <c r="Q528" s="1744"/>
      <c r="R528" s="1744"/>
      <c r="S528" s="1744"/>
      <c r="T528" s="1744"/>
      <c r="U528" s="1744"/>
      <c r="V528" s="1744"/>
      <c r="W528" s="1744"/>
    </row>
    <row r="529" ht="15.75" hidden="1" customHeight="1">
      <c r="A529" s="1744"/>
      <c r="B529" s="1744"/>
      <c r="C529" s="1744"/>
      <c r="D529" s="1744"/>
      <c r="E529" s="1744"/>
      <c r="F529" s="1744"/>
      <c r="G529" s="1744"/>
      <c r="H529" s="1744"/>
      <c r="I529" s="1744"/>
      <c r="J529" s="1744"/>
      <c r="K529" s="1744"/>
      <c r="L529" s="1744"/>
      <c r="M529" s="1744"/>
      <c r="N529" s="1744"/>
      <c r="O529" s="1744"/>
      <c r="P529" s="1744"/>
      <c r="Q529" s="1744"/>
      <c r="R529" s="1744"/>
      <c r="S529" s="1744"/>
      <c r="T529" s="1744"/>
      <c r="U529" s="1744"/>
      <c r="V529" s="1744"/>
      <c r="W529" s="1744"/>
    </row>
    <row r="530" ht="15.75" hidden="1" customHeight="1">
      <c r="A530" s="1744"/>
      <c r="B530" s="1744"/>
      <c r="C530" s="1744"/>
      <c r="D530" s="1744"/>
      <c r="E530" s="1744"/>
      <c r="F530" s="1744"/>
      <c r="G530" s="1744"/>
      <c r="H530" s="1744"/>
      <c r="I530" s="1744"/>
      <c r="J530" s="1744"/>
      <c r="K530" s="1744"/>
      <c r="L530" s="1744"/>
      <c r="M530" s="1744"/>
      <c r="N530" s="1744"/>
      <c r="O530" s="1744"/>
      <c r="P530" s="1744"/>
      <c r="Q530" s="1744"/>
      <c r="R530" s="1744"/>
      <c r="S530" s="1744"/>
      <c r="T530" s="1744"/>
      <c r="U530" s="1744"/>
      <c r="V530" s="1744"/>
      <c r="W530" s="1744"/>
    </row>
    <row r="531" ht="15.75" hidden="1" customHeight="1">
      <c r="A531" s="1744"/>
      <c r="B531" s="1744"/>
      <c r="C531" s="1744"/>
      <c r="D531" s="1744"/>
      <c r="E531" s="1744"/>
      <c r="F531" s="1744"/>
      <c r="G531" s="1744"/>
      <c r="H531" s="1744"/>
      <c r="I531" s="1744"/>
      <c r="J531" s="1744"/>
      <c r="K531" s="1744"/>
      <c r="L531" s="1744"/>
      <c r="M531" s="1744"/>
      <c r="N531" s="1744"/>
      <c r="O531" s="1744"/>
      <c r="P531" s="1744"/>
      <c r="Q531" s="1744"/>
      <c r="R531" s="1744"/>
      <c r="S531" s="1744"/>
      <c r="T531" s="1744"/>
      <c r="U531" s="1744"/>
      <c r="V531" s="1744"/>
      <c r="W531" s="1744"/>
    </row>
    <row r="532" ht="15.75" hidden="1" customHeight="1">
      <c r="A532" s="1744"/>
      <c r="B532" s="1744"/>
      <c r="C532" s="1744"/>
      <c r="D532" s="1744"/>
      <c r="E532" s="1744"/>
      <c r="F532" s="1744"/>
      <c r="G532" s="1744"/>
      <c r="H532" s="1744"/>
      <c r="I532" s="1744"/>
      <c r="J532" s="1744"/>
      <c r="K532" s="1744"/>
      <c r="L532" s="1744"/>
      <c r="M532" s="1744"/>
      <c r="N532" s="1744"/>
      <c r="O532" s="1744"/>
      <c r="P532" s="1744"/>
      <c r="Q532" s="1744"/>
      <c r="R532" s="1744"/>
      <c r="S532" s="1744"/>
      <c r="T532" s="1744"/>
      <c r="U532" s="1744"/>
      <c r="V532" s="1744"/>
      <c r="W532" s="1744"/>
    </row>
    <row r="533" ht="15.75" hidden="1" customHeight="1">
      <c r="A533" s="1744"/>
      <c r="B533" s="1744"/>
      <c r="C533" s="1744"/>
      <c r="D533" s="1744"/>
      <c r="E533" s="1744"/>
      <c r="F533" s="1744"/>
      <c r="G533" s="1744"/>
      <c r="H533" s="1744"/>
      <c r="I533" s="1744"/>
      <c r="J533" s="1744"/>
      <c r="K533" s="1744"/>
      <c r="L533" s="1744"/>
      <c r="M533" s="1744"/>
      <c r="N533" s="1744"/>
      <c r="O533" s="1744"/>
      <c r="P533" s="1744"/>
      <c r="Q533" s="1744"/>
      <c r="R533" s="1744"/>
      <c r="S533" s="1744"/>
      <c r="T533" s="1744"/>
      <c r="U533" s="1744"/>
      <c r="V533" s="1744"/>
      <c r="W533" s="1744"/>
    </row>
    <row r="534" ht="15.75" hidden="1" customHeight="1">
      <c r="A534" s="1744"/>
      <c r="B534" s="1744"/>
      <c r="C534" s="1744"/>
      <c r="D534" s="1744"/>
      <c r="E534" s="1744"/>
      <c r="F534" s="1744"/>
      <c r="G534" s="1744"/>
      <c r="H534" s="1744"/>
      <c r="I534" s="1744"/>
      <c r="J534" s="1744"/>
      <c r="K534" s="1744"/>
      <c r="L534" s="1744"/>
      <c r="M534" s="1744"/>
      <c r="N534" s="1744"/>
      <c r="O534" s="1744"/>
      <c r="P534" s="1744"/>
      <c r="Q534" s="1744"/>
      <c r="R534" s="1744"/>
      <c r="S534" s="1744"/>
      <c r="T534" s="1744"/>
      <c r="U534" s="1744"/>
      <c r="V534" s="1744"/>
      <c r="W534" s="1744"/>
    </row>
    <row r="535" ht="15.75" hidden="1" customHeight="1">
      <c r="A535" s="1744"/>
      <c r="B535" s="1744"/>
      <c r="C535" s="1744"/>
      <c r="D535" s="1744"/>
      <c r="E535" s="1744"/>
      <c r="F535" s="1744"/>
      <c r="G535" s="1744"/>
      <c r="H535" s="1744"/>
      <c r="I535" s="1744"/>
      <c r="J535" s="1744"/>
      <c r="K535" s="1744"/>
      <c r="L535" s="1744"/>
      <c r="M535" s="1744"/>
      <c r="N535" s="1744"/>
      <c r="O535" s="1744"/>
      <c r="P535" s="1744"/>
      <c r="Q535" s="1744"/>
      <c r="R535" s="1744"/>
      <c r="S535" s="1744"/>
      <c r="T535" s="1744"/>
      <c r="U535" s="1744"/>
      <c r="V535" s="1744"/>
      <c r="W535" s="1744"/>
    </row>
    <row r="536" ht="15.75" hidden="1" customHeight="1">
      <c r="A536" s="1744"/>
      <c r="B536" s="1744"/>
      <c r="C536" s="1744"/>
      <c r="D536" s="1744"/>
      <c r="E536" s="1744"/>
      <c r="F536" s="1744"/>
      <c r="G536" s="1744"/>
      <c r="H536" s="1744"/>
      <c r="I536" s="1744"/>
      <c r="J536" s="1744"/>
      <c r="K536" s="1744"/>
      <c r="L536" s="1744"/>
      <c r="M536" s="1744"/>
      <c r="N536" s="1744"/>
      <c r="O536" s="1744"/>
      <c r="P536" s="1744"/>
      <c r="Q536" s="1744"/>
      <c r="R536" s="1744"/>
      <c r="S536" s="1744"/>
      <c r="T536" s="1744"/>
      <c r="U536" s="1744"/>
      <c r="V536" s="1744"/>
      <c r="W536" s="1744"/>
    </row>
    <row r="537" ht="15.75" hidden="1" customHeight="1">
      <c r="A537" s="1744"/>
      <c r="B537" s="1744"/>
      <c r="C537" s="1744"/>
      <c r="D537" s="1744"/>
      <c r="E537" s="1744"/>
      <c r="F537" s="1744"/>
      <c r="G537" s="1744"/>
      <c r="H537" s="1744"/>
      <c r="I537" s="1744"/>
      <c r="J537" s="1744"/>
      <c r="K537" s="1744"/>
      <c r="L537" s="1744"/>
      <c r="M537" s="1744"/>
      <c r="N537" s="1744"/>
      <c r="O537" s="1744"/>
      <c r="P537" s="1744"/>
      <c r="Q537" s="1744"/>
      <c r="R537" s="1744"/>
      <c r="S537" s="1744"/>
      <c r="T537" s="1744"/>
      <c r="U537" s="1744"/>
      <c r="V537" s="1744"/>
      <c r="W537" s="1744"/>
    </row>
    <row r="538" ht="15.75" hidden="1" customHeight="1">
      <c r="A538" s="1744"/>
      <c r="B538" s="1744"/>
      <c r="C538" s="1744"/>
      <c r="D538" s="1744"/>
      <c r="E538" s="1744"/>
      <c r="F538" s="1744"/>
      <c r="G538" s="1744"/>
      <c r="H538" s="1744"/>
      <c r="I538" s="1744"/>
      <c r="J538" s="1744"/>
      <c r="K538" s="1744"/>
      <c r="L538" s="1744"/>
      <c r="M538" s="1744"/>
      <c r="N538" s="1744"/>
      <c r="O538" s="1744"/>
      <c r="P538" s="1744"/>
      <c r="Q538" s="1744"/>
      <c r="R538" s="1744"/>
      <c r="S538" s="1744"/>
      <c r="T538" s="1744"/>
      <c r="U538" s="1744"/>
      <c r="V538" s="1744"/>
      <c r="W538" s="1744"/>
    </row>
    <row r="539" ht="15.75" hidden="1" customHeight="1">
      <c r="A539" s="1744"/>
      <c r="B539" s="1744"/>
      <c r="C539" s="1744"/>
      <c r="D539" s="1744"/>
      <c r="E539" s="1744"/>
      <c r="F539" s="1744"/>
      <c r="G539" s="1744"/>
      <c r="H539" s="1744"/>
      <c r="I539" s="1744"/>
      <c r="J539" s="1744"/>
      <c r="K539" s="1744"/>
      <c r="L539" s="1744"/>
      <c r="M539" s="1744"/>
      <c r="N539" s="1744"/>
      <c r="O539" s="1744"/>
      <c r="P539" s="1744"/>
      <c r="Q539" s="1744"/>
      <c r="R539" s="1744"/>
      <c r="S539" s="1744"/>
      <c r="T539" s="1744"/>
      <c r="U539" s="1744"/>
      <c r="V539" s="1744"/>
      <c r="W539" s="1744"/>
    </row>
    <row r="540" ht="15.75" hidden="1" customHeight="1">
      <c r="A540" s="1744"/>
      <c r="B540" s="1744"/>
      <c r="C540" s="1744"/>
      <c r="D540" s="1744"/>
      <c r="E540" s="1744"/>
      <c r="F540" s="1744"/>
      <c r="G540" s="1744"/>
      <c r="H540" s="1744"/>
      <c r="I540" s="1744"/>
      <c r="J540" s="1744"/>
      <c r="K540" s="1744"/>
      <c r="L540" s="1744"/>
      <c r="M540" s="1744"/>
      <c r="N540" s="1744"/>
      <c r="O540" s="1744"/>
      <c r="P540" s="1744"/>
      <c r="Q540" s="1744"/>
      <c r="R540" s="1744"/>
      <c r="S540" s="1744"/>
      <c r="T540" s="1744"/>
      <c r="U540" s="1744"/>
      <c r="V540" s="1744"/>
      <c r="W540" s="1744"/>
    </row>
    <row r="541" ht="15.75" hidden="1" customHeight="1">
      <c r="A541" s="1744"/>
      <c r="B541" s="1744"/>
      <c r="C541" s="1744"/>
      <c r="D541" s="1744"/>
      <c r="E541" s="1744"/>
      <c r="F541" s="1744"/>
      <c r="G541" s="1744"/>
      <c r="H541" s="1744"/>
      <c r="I541" s="1744"/>
      <c r="J541" s="1744"/>
      <c r="K541" s="1744"/>
      <c r="L541" s="1744"/>
      <c r="M541" s="1744"/>
      <c r="N541" s="1744"/>
      <c r="O541" s="1744"/>
      <c r="P541" s="1744"/>
      <c r="Q541" s="1744"/>
      <c r="R541" s="1744"/>
      <c r="S541" s="1744"/>
      <c r="T541" s="1744"/>
      <c r="U541" s="1744"/>
      <c r="V541" s="1744"/>
      <c r="W541" s="1744"/>
    </row>
    <row r="542" ht="15.75" hidden="1" customHeight="1">
      <c r="A542" s="1744"/>
      <c r="B542" s="1744"/>
      <c r="C542" s="1744"/>
      <c r="D542" s="1744"/>
      <c r="E542" s="1744"/>
      <c r="F542" s="1744"/>
      <c r="G542" s="1744"/>
      <c r="H542" s="1744"/>
      <c r="I542" s="1744"/>
      <c r="J542" s="1744"/>
      <c r="K542" s="1744"/>
      <c r="L542" s="1744"/>
      <c r="M542" s="1744"/>
      <c r="N542" s="1744"/>
      <c r="O542" s="1744"/>
      <c r="P542" s="1744"/>
      <c r="Q542" s="1744"/>
      <c r="R542" s="1744"/>
      <c r="S542" s="1744"/>
      <c r="T542" s="1744"/>
      <c r="U542" s="1744"/>
      <c r="V542" s="1744"/>
      <c r="W542" s="1744"/>
    </row>
    <row r="543" ht="15.75" hidden="1" customHeight="1">
      <c r="A543" s="1744"/>
      <c r="B543" s="1744"/>
      <c r="C543" s="1744"/>
      <c r="D543" s="1744"/>
      <c r="E543" s="1744"/>
      <c r="F543" s="1744"/>
      <c r="G543" s="1744"/>
      <c r="H543" s="1744"/>
      <c r="I543" s="1744"/>
      <c r="J543" s="1744"/>
      <c r="K543" s="1744"/>
      <c r="L543" s="1744"/>
      <c r="M543" s="1744"/>
      <c r="N543" s="1744"/>
      <c r="O543" s="1744"/>
      <c r="P543" s="1744"/>
      <c r="Q543" s="1744"/>
      <c r="R543" s="1744"/>
      <c r="S543" s="1744"/>
      <c r="T543" s="1744"/>
      <c r="U543" s="1744"/>
      <c r="V543" s="1744"/>
      <c r="W543" s="1744"/>
    </row>
    <row r="544" ht="15.75" hidden="1" customHeight="1">
      <c r="A544" s="1744"/>
      <c r="B544" s="1744"/>
      <c r="C544" s="1744"/>
      <c r="D544" s="1744"/>
      <c r="E544" s="1744"/>
      <c r="F544" s="1744"/>
      <c r="G544" s="1744"/>
      <c r="H544" s="1744"/>
      <c r="I544" s="1744"/>
      <c r="J544" s="1744"/>
      <c r="K544" s="1744"/>
      <c r="L544" s="1744"/>
      <c r="M544" s="1744"/>
      <c r="N544" s="1744"/>
      <c r="O544" s="1744"/>
      <c r="P544" s="1744"/>
      <c r="Q544" s="1744"/>
      <c r="R544" s="1744"/>
      <c r="S544" s="1744"/>
      <c r="T544" s="1744"/>
      <c r="U544" s="1744"/>
      <c r="V544" s="1744"/>
      <c r="W544" s="1744"/>
    </row>
    <row r="545" ht="15.75" hidden="1" customHeight="1">
      <c r="A545" s="1744"/>
      <c r="B545" s="1744"/>
      <c r="C545" s="1744"/>
      <c r="D545" s="1744"/>
      <c r="E545" s="1744"/>
      <c r="F545" s="1744"/>
      <c r="G545" s="1744"/>
      <c r="H545" s="1744"/>
      <c r="I545" s="1744"/>
      <c r="J545" s="1744"/>
      <c r="K545" s="1744"/>
      <c r="L545" s="1744"/>
      <c r="M545" s="1744"/>
      <c r="N545" s="1744"/>
      <c r="O545" s="1744"/>
      <c r="P545" s="1744"/>
      <c r="Q545" s="1744"/>
      <c r="R545" s="1744"/>
      <c r="S545" s="1744"/>
      <c r="T545" s="1744"/>
      <c r="U545" s="1744"/>
      <c r="V545" s="1744"/>
      <c r="W545" s="1744"/>
    </row>
    <row r="546" ht="15.75" hidden="1" customHeight="1">
      <c r="A546" s="1744"/>
      <c r="B546" s="1744"/>
      <c r="C546" s="1744"/>
      <c r="D546" s="1744"/>
      <c r="E546" s="1744"/>
      <c r="F546" s="1744"/>
      <c r="G546" s="1744"/>
      <c r="H546" s="1744"/>
      <c r="I546" s="1744"/>
      <c r="J546" s="1744"/>
      <c r="K546" s="1744"/>
      <c r="L546" s="1744"/>
      <c r="M546" s="1744"/>
      <c r="N546" s="1744"/>
      <c r="O546" s="1744"/>
      <c r="P546" s="1744"/>
      <c r="Q546" s="1744"/>
      <c r="R546" s="1744"/>
      <c r="S546" s="1744"/>
      <c r="T546" s="1744"/>
      <c r="U546" s="1744"/>
      <c r="V546" s="1744"/>
      <c r="W546" s="1744"/>
    </row>
    <row r="547" ht="15.75" hidden="1" customHeight="1">
      <c r="A547" s="1744"/>
      <c r="B547" s="1744"/>
      <c r="C547" s="1744"/>
      <c r="D547" s="1744"/>
      <c r="E547" s="1744"/>
      <c r="F547" s="1744"/>
      <c r="G547" s="1744"/>
      <c r="H547" s="1744"/>
      <c r="I547" s="1744"/>
      <c r="J547" s="1744"/>
      <c r="K547" s="1744"/>
      <c r="L547" s="1744"/>
      <c r="M547" s="1744"/>
      <c r="N547" s="1744"/>
      <c r="O547" s="1744"/>
      <c r="P547" s="1744"/>
      <c r="Q547" s="1744"/>
      <c r="R547" s="1744"/>
      <c r="S547" s="1744"/>
      <c r="T547" s="1744"/>
      <c r="U547" s="1744"/>
      <c r="V547" s="1744"/>
      <c r="W547" s="1744"/>
    </row>
    <row r="548" ht="15.75" hidden="1" customHeight="1">
      <c r="A548" s="1744"/>
      <c r="B548" s="1744"/>
      <c r="C548" s="1744"/>
      <c r="D548" s="1744"/>
      <c r="E548" s="1744"/>
      <c r="F548" s="1744"/>
      <c r="G548" s="1744"/>
      <c r="H548" s="1744"/>
      <c r="I548" s="1744"/>
      <c r="J548" s="1744"/>
      <c r="K548" s="1744"/>
      <c r="L548" s="1744"/>
      <c r="M548" s="1744"/>
      <c r="N548" s="1744"/>
      <c r="O548" s="1744"/>
      <c r="P548" s="1744"/>
      <c r="Q548" s="1744"/>
      <c r="R548" s="1744"/>
      <c r="S548" s="1744"/>
      <c r="T548" s="1744"/>
      <c r="U548" s="1744"/>
      <c r="V548" s="1744"/>
      <c r="W548" s="1744"/>
    </row>
    <row r="549" ht="15.75" hidden="1" customHeight="1">
      <c r="A549" s="1744"/>
      <c r="B549" s="1744"/>
      <c r="C549" s="1744"/>
      <c r="D549" s="1744"/>
      <c r="E549" s="1744"/>
      <c r="F549" s="1744"/>
      <c r="G549" s="1744"/>
      <c r="H549" s="1744"/>
      <c r="I549" s="1744"/>
      <c r="J549" s="1744"/>
      <c r="K549" s="1744"/>
      <c r="L549" s="1744"/>
      <c r="M549" s="1744"/>
      <c r="N549" s="1744"/>
      <c r="O549" s="1744"/>
      <c r="P549" s="1744"/>
      <c r="Q549" s="1744"/>
      <c r="R549" s="1744"/>
      <c r="S549" s="1744"/>
      <c r="T549" s="1744"/>
      <c r="U549" s="1744"/>
      <c r="V549" s="1744"/>
      <c r="W549" s="1744"/>
    </row>
    <row r="550" ht="15.75" hidden="1" customHeight="1">
      <c r="A550" s="1744"/>
      <c r="B550" s="1744"/>
      <c r="C550" s="1744"/>
      <c r="D550" s="1744"/>
      <c r="E550" s="1744"/>
      <c r="F550" s="1744"/>
      <c r="G550" s="1744"/>
      <c r="H550" s="1744"/>
      <c r="I550" s="1744"/>
      <c r="J550" s="1744"/>
      <c r="K550" s="1744"/>
      <c r="L550" s="1744"/>
      <c r="M550" s="1744"/>
      <c r="N550" s="1744"/>
      <c r="O550" s="1744"/>
      <c r="P550" s="1744"/>
      <c r="Q550" s="1744"/>
      <c r="R550" s="1744"/>
      <c r="S550" s="1744"/>
      <c r="T550" s="1744"/>
      <c r="U550" s="1744"/>
      <c r="V550" s="1744"/>
      <c r="W550" s="1744"/>
    </row>
    <row r="551" ht="15.75" hidden="1" customHeight="1">
      <c r="A551" s="1744"/>
      <c r="B551" s="1744"/>
      <c r="C551" s="1744"/>
      <c r="D551" s="1744"/>
      <c r="E551" s="1744"/>
      <c r="F551" s="1744"/>
      <c r="G551" s="1744"/>
      <c r="H551" s="1744"/>
      <c r="I551" s="1744"/>
      <c r="J551" s="1744"/>
      <c r="K551" s="1744"/>
      <c r="L551" s="1744"/>
      <c r="M551" s="1744"/>
      <c r="N551" s="1744"/>
      <c r="O551" s="1744"/>
      <c r="P551" s="1744"/>
      <c r="Q551" s="1744"/>
      <c r="R551" s="1744"/>
      <c r="S551" s="1744"/>
      <c r="T551" s="1744"/>
      <c r="U551" s="1744"/>
      <c r="V551" s="1744"/>
      <c r="W551" s="1744"/>
    </row>
    <row r="552" ht="15.75" hidden="1" customHeight="1">
      <c r="A552" s="1744"/>
      <c r="B552" s="1744"/>
      <c r="C552" s="1744"/>
      <c r="D552" s="1744"/>
      <c r="E552" s="1744"/>
      <c r="F552" s="1744"/>
      <c r="G552" s="1744"/>
      <c r="H552" s="1744"/>
      <c r="I552" s="1744"/>
      <c r="J552" s="1744"/>
      <c r="K552" s="1744"/>
      <c r="L552" s="1744"/>
      <c r="M552" s="1744"/>
      <c r="N552" s="1744"/>
      <c r="O552" s="1744"/>
      <c r="P552" s="1744"/>
      <c r="Q552" s="1744"/>
      <c r="R552" s="1744"/>
      <c r="S552" s="1744"/>
      <c r="T552" s="1744"/>
      <c r="U552" s="1744"/>
      <c r="V552" s="1744"/>
      <c r="W552" s="1744"/>
    </row>
    <row r="553" ht="15.75" hidden="1" customHeight="1">
      <c r="A553" s="1744"/>
      <c r="B553" s="1744"/>
      <c r="C553" s="1744"/>
      <c r="D553" s="1744"/>
      <c r="E553" s="1744"/>
      <c r="F553" s="1744"/>
      <c r="G553" s="1744"/>
      <c r="H553" s="1744"/>
      <c r="I553" s="1744"/>
      <c r="J553" s="1744"/>
      <c r="K553" s="1744"/>
      <c r="L553" s="1744"/>
      <c r="M553" s="1744"/>
      <c r="N553" s="1744"/>
      <c r="O553" s="1744"/>
      <c r="P553" s="1744"/>
      <c r="Q553" s="1744"/>
      <c r="R553" s="1744"/>
      <c r="S553" s="1744"/>
      <c r="T553" s="1744"/>
      <c r="U553" s="1744"/>
      <c r="V553" s="1744"/>
      <c r="W553" s="1744"/>
    </row>
    <row r="554" ht="15.75" hidden="1" customHeight="1">
      <c r="A554" s="1744"/>
      <c r="B554" s="1744"/>
      <c r="C554" s="1744"/>
      <c r="D554" s="1744"/>
      <c r="E554" s="1744"/>
      <c r="F554" s="1744"/>
      <c r="G554" s="1744"/>
      <c r="H554" s="1744"/>
      <c r="I554" s="1744"/>
      <c r="J554" s="1744"/>
      <c r="K554" s="1744"/>
      <c r="L554" s="1744"/>
      <c r="M554" s="1744"/>
      <c r="N554" s="1744"/>
      <c r="O554" s="1744"/>
      <c r="P554" s="1744"/>
      <c r="Q554" s="1744"/>
      <c r="R554" s="1744"/>
      <c r="S554" s="1744"/>
      <c r="T554" s="1744"/>
      <c r="U554" s="1744"/>
      <c r="V554" s="1744"/>
      <c r="W554" s="1744"/>
    </row>
    <row r="555" ht="15.75" hidden="1" customHeight="1">
      <c r="A555" s="1744"/>
      <c r="B555" s="1744"/>
      <c r="C555" s="1744"/>
      <c r="D555" s="1744"/>
      <c r="E555" s="1744"/>
      <c r="F555" s="1744"/>
      <c r="G555" s="1744"/>
      <c r="H555" s="1744"/>
      <c r="I555" s="1744"/>
      <c r="J555" s="1744"/>
      <c r="K555" s="1744"/>
      <c r="L555" s="1744"/>
      <c r="M555" s="1744"/>
      <c r="N555" s="1744"/>
      <c r="O555" s="1744"/>
      <c r="P555" s="1744"/>
      <c r="Q555" s="1744"/>
      <c r="R555" s="1744"/>
      <c r="S555" s="1744"/>
      <c r="T555" s="1744"/>
      <c r="U555" s="1744"/>
      <c r="V555" s="1744"/>
      <c r="W555" s="1744"/>
    </row>
    <row r="556" ht="15.75" hidden="1" customHeight="1">
      <c r="A556" s="1744"/>
      <c r="B556" s="1744"/>
      <c r="C556" s="1744"/>
      <c r="D556" s="1744"/>
      <c r="E556" s="1744"/>
      <c r="F556" s="1744"/>
      <c r="G556" s="1744"/>
      <c r="H556" s="1744"/>
      <c r="I556" s="1744"/>
      <c r="J556" s="1744"/>
      <c r="K556" s="1744"/>
      <c r="L556" s="1744"/>
      <c r="M556" s="1744"/>
      <c r="N556" s="1744"/>
      <c r="O556" s="1744"/>
      <c r="P556" s="1744"/>
      <c r="Q556" s="1744"/>
      <c r="R556" s="1744"/>
      <c r="S556" s="1744"/>
      <c r="T556" s="1744"/>
      <c r="U556" s="1744"/>
      <c r="V556" s="1744"/>
      <c r="W556" s="1744"/>
    </row>
    <row r="557" ht="15.75" hidden="1" customHeight="1">
      <c r="A557" s="1744"/>
      <c r="B557" s="1744"/>
      <c r="C557" s="1744"/>
      <c r="D557" s="1744"/>
      <c r="E557" s="1744"/>
      <c r="F557" s="1744"/>
      <c r="G557" s="1744"/>
      <c r="H557" s="1744"/>
      <c r="I557" s="1744"/>
      <c r="J557" s="1744"/>
      <c r="K557" s="1744"/>
      <c r="L557" s="1744"/>
      <c r="M557" s="1744"/>
      <c r="N557" s="1744"/>
      <c r="O557" s="1744"/>
      <c r="P557" s="1744"/>
      <c r="Q557" s="1744"/>
      <c r="R557" s="1744"/>
      <c r="S557" s="1744"/>
      <c r="T557" s="1744"/>
      <c r="U557" s="1744"/>
      <c r="V557" s="1744"/>
      <c r="W557" s="1744"/>
    </row>
    <row r="558" ht="15.75" hidden="1" customHeight="1">
      <c r="A558" s="1744"/>
      <c r="B558" s="1744"/>
      <c r="C558" s="1744"/>
      <c r="D558" s="1744"/>
      <c r="E558" s="1744"/>
      <c r="F558" s="1744"/>
      <c r="G558" s="1744"/>
      <c r="H558" s="1744"/>
      <c r="I558" s="1744"/>
      <c r="J558" s="1744"/>
      <c r="K558" s="1744"/>
      <c r="L558" s="1744"/>
      <c r="M558" s="1744"/>
      <c r="N558" s="1744"/>
      <c r="O558" s="1744"/>
      <c r="P558" s="1744"/>
      <c r="Q558" s="1744"/>
      <c r="R558" s="1744"/>
      <c r="S558" s="1744"/>
      <c r="T558" s="1744"/>
      <c r="U558" s="1744"/>
      <c r="V558" s="1744"/>
      <c r="W558" s="1744"/>
    </row>
    <row r="559" ht="15.75" hidden="1" customHeight="1">
      <c r="A559" s="1744"/>
      <c r="B559" s="1744"/>
      <c r="C559" s="1744"/>
      <c r="D559" s="1744"/>
      <c r="E559" s="1744"/>
      <c r="F559" s="1744"/>
      <c r="G559" s="1744"/>
      <c r="H559" s="1744"/>
      <c r="I559" s="1744"/>
      <c r="J559" s="1744"/>
      <c r="K559" s="1744"/>
      <c r="L559" s="1744"/>
      <c r="M559" s="1744"/>
      <c r="N559" s="1744"/>
      <c r="O559" s="1744"/>
      <c r="P559" s="1744"/>
      <c r="Q559" s="1744"/>
      <c r="R559" s="1744"/>
      <c r="S559" s="1744"/>
      <c r="T559" s="1744"/>
      <c r="U559" s="1744"/>
      <c r="V559" s="1744"/>
      <c r="W559" s="1744"/>
    </row>
    <row r="560" ht="15.75" hidden="1" customHeight="1">
      <c r="A560" s="1744"/>
      <c r="B560" s="1744"/>
      <c r="C560" s="1744"/>
      <c r="D560" s="1744"/>
      <c r="E560" s="1744"/>
      <c r="F560" s="1744"/>
      <c r="G560" s="1744"/>
      <c r="H560" s="1744"/>
      <c r="I560" s="1744"/>
      <c r="J560" s="1744"/>
      <c r="K560" s="1744"/>
      <c r="L560" s="1744"/>
      <c r="M560" s="1744"/>
      <c r="N560" s="1744"/>
      <c r="O560" s="1744"/>
      <c r="P560" s="1744"/>
      <c r="Q560" s="1744"/>
      <c r="R560" s="1744"/>
      <c r="S560" s="1744"/>
      <c r="T560" s="1744"/>
      <c r="U560" s="1744"/>
      <c r="V560" s="1744"/>
      <c r="W560" s="1744"/>
    </row>
    <row r="561" ht="15.75" hidden="1" customHeight="1">
      <c r="A561" s="1744"/>
      <c r="B561" s="1744"/>
      <c r="C561" s="1744"/>
      <c r="D561" s="1744"/>
      <c r="E561" s="1744"/>
      <c r="F561" s="1744"/>
      <c r="G561" s="1744"/>
      <c r="H561" s="1744"/>
      <c r="I561" s="1744"/>
      <c r="J561" s="1744"/>
      <c r="K561" s="1744"/>
      <c r="L561" s="1744"/>
      <c r="M561" s="1744"/>
      <c r="N561" s="1744"/>
      <c r="O561" s="1744"/>
      <c r="P561" s="1744"/>
      <c r="Q561" s="1744"/>
      <c r="R561" s="1744"/>
      <c r="S561" s="1744"/>
      <c r="T561" s="1744"/>
      <c r="U561" s="1744"/>
      <c r="V561" s="1744"/>
      <c r="W561" s="1744"/>
    </row>
    <row r="562" ht="15.75" hidden="1" customHeight="1">
      <c r="A562" s="1744"/>
      <c r="B562" s="1744"/>
      <c r="C562" s="1744"/>
      <c r="D562" s="1744"/>
      <c r="E562" s="1744"/>
      <c r="F562" s="1744"/>
      <c r="G562" s="1744"/>
      <c r="H562" s="1744"/>
      <c r="I562" s="1744"/>
      <c r="J562" s="1744"/>
      <c r="K562" s="1744"/>
      <c r="L562" s="1744"/>
      <c r="M562" s="1744"/>
      <c r="N562" s="1744"/>
      <c r="O562" s="1744"/>
      <c r="P562" s="1744"/>
      <c r="Q562" s="1744"/>
      <c r="R562" s="1744"/>
      <c r="S562" s="1744"/>
      <c r="T562" s="1744"/>
      <c r="U562" s="1744"/>
      <c r="V562" s="1744"/>
      <c r="W562" s="1744"/>
    </row>
    <row r="563" ht="15.75" hidden="1" customHeight="1">
      <c r="A563" s="1744"/>
      <c r="B563" s="1744"/>
      <c r="C563" s="1744"/>
      <c r="D563" s="1744"/>
      <c r="E563" s="1744"/>
      <c r="F563" s="1744"/>
      <c r="G563" s="1744"/>
      <c r="H563" s="1744"/>
      <c r="I563" s="1744"/>
      <c r="J563" s="1744"/>
      <c r="K563" s="1744"/>
      <c r="L563" s="1744"/>
      <c r="M563" s="1744"/>
      <c r="N563" s="1744"/>
      <c r="O563" s="1744"/>
      <c r="P563" s="1744"/>
      <c r="Q563" s="1744"/>
      <c r="R563" s="1744"/>
      <c r="S563" s="1744"/>
      <c r="T563" s="1744"/>
      <c r="U563" s="1744"/>
      <c r="V563" s="1744"/>
      <c r="W563" s="1744"/>
    </row>
    <row r="564" ht="15.75" hidden="1" customHeight="1">
      <c r="A564" s="1744"/>
      <c r="B564" s="1744"/>
      <c r="C564" s="1744"/>
      <c r="D564" s="1744"/>
      <c r="E564" s="1744"/>
      <c r="F564" s="1744"/>
      <c r="G564" s="1744"/>
      <c r="H564" s="1744"/>
      <c r="I564" s="1744"/>
      <c r="J564" s="1744"/>
      <c r="K564" s="1744"/>
      <c r="L564" s="1744"/>
      <c r="M564" s="1744"/>
      <c r="N564" s="1744"/>
      <c r="O564" s="1744"/>
      <c r="P564" s="1744"/>
      <c r="Q564" s="1744"/>
      <c r="R564" s="1744"/>
      <c r="S564" s="1744"/>
      <c r="T564" s="1744"/>
      <c r="U564" s="1744"/>
      <c r="V564" s="1744"/>
      <c r="W564" s="1744"/>
    </row>
    <row r="565" ht="15.75" hidden="1" customHeight="1">
      <c r="A565" s="1744"/>
      <c r="B565" s="1744"/>
      <c r="C565" s="1744"/>
      <c r="D565" s="1744"/>
      <c r="E565" s="1744"/>
      <c r="F565" s="1744"/>
      <c r="G565" s="1744"/>
      <c r="H565" s="1744"/>
      <c r="I565" s="1744"/>
      <c r="J565" s="1744"/>
      <c r="K565" s="1744"/>
      <c r="L565" s="1744"/>
      <c r="M565" s="1744"/>
      <c r="N565" s="1744"/>
      <c r="O565" s="1744"/>
      <c r="P565" s="1744"/>
      <c r="Q565" s="1744"/>
      <c r="R565" s="1744"/>
      <c r="S565" s="1744"/>
      <c r="T565" s="1744"/>
      <c r="U565" s="1744"/>
      <c r="V565" s="1744"/>
      <c r="W565" s="1744"/>
    </row>
    <row r="566" ht="15.75" hidden="1" customHeight="1">
      <c r="A566" s="1744"/>
      <c r="B566" s="1744"/>
      <c r="C566" s="1744"/>
      <c r="D566" s="1744"/>
      <c r="E566" s="1744"/>
      <c r="F566" s="1744"/>
      <c r="G566" s="1744"/>
      <c r="H566" s="1744"/>
      <c r="I566" s="1744"/>
      <c r="J566" s="1744"/>
      <c r="K566" s="1744"/>
      <c r="L566" s="1744"/>
      <c r="M566" s="1744"/>
      <c r="N566" s="1744"/>
      <c r="O566" s="1744"/>
      <c r="P566" s="1744"/>
      <c r="Q566" s="1744"/>
      <c r="R566" s="1744"/>
      <c r="S566" s="1744"/>
      <c r="T566" s="1744"/>
      <c r="U566" s="1744"/>
      <c r="V566" s="1744"/>
      <c r="W566" s="1744"/>
    </row>
    <row r="567" ht="15.75" hidden="1" customHeight="1">
      <c r="A567" s="1744"/>
      <c r="B567" s="1744"/>
      <c r="C567" s="1744"/>
      <c r="D567" s="1744"/>
      <c r="E567" s="1744"/>
      <c r="F567" s="1744"/>
      <c r="G567" s="1744"/>
      <c r="H567" s="1744"/>
      <c r="I567" s="1744"/>
      <c r="J567" s="1744"/>
      <c r="K567" s="1744"/>
      <c r="L567" s="1744"/>
      <c r="M567" s="1744"/>
      <c r="N567" s="1744"/>
      <c r="O567" s="1744"/>
      <c r="P567" s="1744"/>
      <c r="Q567" s="1744"/>
      <c r="R567" s="1744"/>
      <c r="S567" s="1744"/>
      <c r="T567" s="1744"/>
      <c r="U567" s="1744"/>
      <c r="V567" s="1744"/>
      <c r="W567" s="1744"/>
    </row>
    <row r="568" ht="15.75" hidden="1" customHeight="1">
      <c r="A568" s="1744"/>
      <c r="B568" s="1744"/>
      <c r="C568" s="1744"/>
      <c r="D568" s="1744"/>
      <c r="E568" s="1744"/>
      <c r="F568" s="1744"/>
      <c r="G568" s="1744"/>
      <c r="H568" s="1744"/>
      <c r="I568" s="1744"/>
      <c r="J568" s="1744"/>
      <c r="K568" s="1744"/>
      <c r="L568" s="1744"/>
      <c r="M568" s="1744"/>
      <c r="N568" s="1744"/>
      <c r="O568" s="1744"/>
      <c r="P568" s="1744"/>
      <c r="Q568" s="1744"/>
      <c r="R568" s="1744"/>
      <c r="S568" s="1744"/>
      <c r="T568" s="1744"/>
      <c r="U568" s="1744"/>
      <c r="V568" s="1744"/>
      <c r="W568" s="1744"/>
    </row>
    <row r="569" ht="15.75" hidden="1" customHeight="1">
      <c r="A569" s="1744"/>
      <c r="B569" s="1744"/>
      <c r="C569" s="1744"/>
      <c r="D569" s="1744"/>
      <c r="E569" s="1744"/>
      <c r="F569" s="1744"/>
      <c r="G569" s="1744"/>
      <c r="H569" s="1744"/>
      <c r="I569" s="1744"/>
      <c r="J569" s="1744"/>
      <c r="K569" s="1744"/>
      <c r="L569" s="1744"/>
      <c r="M569" s="1744"/>
      <c r="N569" s="1744"/>
      <c r="O569" s="1744"/>
      <c r="P569" s="1744"/>
      <c r="Q569" s="1744"/>
      <c r="R569" s="1744"/>
      <c r="S569" s="1744"/>
      <c r="T569" s="1744"/>
      <c r="U569" s="1744"/>
      <c r="V569" s="1744"/>
      <c r="W569" s="1744"/>
    </row>
    <row r="570" ht="15.75" hidden="1" customHeight="1">
      <c r="A570" s="1744"/>
      <c r="B570" s="1744"/>
      <c r="C570" s="1744"/>
      <c r="D570" s="1744"/>
      <c r="E570" s="1744"/>
      <c r="F570" s="1744"/>
      <c r="G570" s="1744"/>
      <c r="H570" s="1744"/>
      <c r="I570" s="1744"/>
      <c r="J570" s="1744"/>
      <c r="K570" s="1744"/>
      <c r="L570" s="1744"/>
      <c r="M570" s="1744"/>
      <c r="N570" s="1744"/>
      <c r="O570" s="1744"/>
      <c r="P570" s="1744"/>
      <c r="Q570" s="1744"/>
      <c r="R570" s="1744"/>
      <c r="S570" s="1744"/>
      <c r="T570" s="1744"/>
      <c r="U570" s="1744"/>
      <c r="V570" s="1744"/>
      <c r="W570" s="1744"/>
    </row>
    <row r="571" ht="15.75" hidden="1" customHeight="1">
      <c r="A571" s="1744"/>
      <c r="B571" s="1744"/>
      <c r="C571" s="1744"/>
      <c r="D571" s="1744"/>
      <c r="E571" s="1744"/>
      <c r="F571" s="1744"/>
      <c r="G571" s="1744"/>
      <c r="H571" s="1744"/>
      <c r="I571" s="1744"/>
      <c r="J571" s="1744"/>
      <c r="K571" s="1744"/>
      <c r="L571" s="1744"/>
      <c r="M571" s="1744"/>
      <c r="N571" s="1744"/>
      <c r="O571" s="1744"/>
      <c r="P571" s="1744"/>
      <c r="Q571" s="1744"/>
      <c r="R571" s="1744"/>
      <c r="S571" s="1744"/>
      <c r="T571" s="1744"/>
      <c r="U571" s="1744"/>
      <c r="V571" s="1744"/>
      <c r="W571" s="1744"/>
    </row>
    <row r="572" ht="15.75" hidden="1" customHeight="1">
      <c r="A572" s="1744"/>
      <c r="B572" s="1744"/>
      <c r="C572" s="1744"/>
      <c r="D572" s="1744"/>
      <c r="E572" s="1744"/>
      <c r="F572" s="1744"/>
      <c r="G572" s="1744"/>
      <c r="H572" s="1744"/>
      <c r="I572" s="1744"/>
      <c r="J572" s="1744"/>
      <c r="K572" s="1744"/>
      <c r="L572" s="1744"/>
      <c r="M572" s="1744"/>
      <c r="N572" s="1744"/>
      <c r="O572" s="1744"/>
      <c r="P572" s="1744"/>
      <c r="Q572" s="1744"/>
      <c r="R572" s="1744"/>
      <c r="S572" s="1744"/>
      <c r="T572" s="1744"/>
      <c r="U572" s="1744"/>
      <c r="V572" s="1744"/>
      <c r="W572" s="1744"/>
    </row>
    <row r="573" ht="15.75" hidden="1" customHeight="1">
      <c r="A573" s="1744"/>
      <c r="B573" s="1744"/>
      <c r="C573" s="1744"/>
      <c r="D573" s="1744"/>
      <c r="E573" s="1744"/>
      <c r="F573" s="1744"/>
      <c r="G573" s="1744"/>
      <c r="H573" s="1744"/>
      <c r="I573" s="1744"/>
      <c r="J573" s="1744"/>
      <c r="K573" s="1744"/>
      <c r="L573" s="1744"/>
      <c r="M573" s="1744"/>
      <c r="N573" s="1744"/>
      <c r="O573" s="1744"/>
      <c r="P573" s="1744"/>
      <c r="Q573" s="1744"/>
      <c r="R573" s="1744"/>
      <c r="S573" s="1744"/>
      <c r="T573" s="1744"/>
      <c r="U573" s="1744"/>
      <c r="V573" s="1744"/>
      <c r="W573" s="1744"/>
    </row>
    <row r="574" ht="15.75" hidden="1" customHeight="1">
      <c r="A574" s="1744"/>
      <c r="B574" s="1744"/>
      <c r="C574" s="1744"/>
      <c r="D574" s="1744"/>
      <c r="E574" s="1744"/>
      <c r="F574" s="1744"/>
      <c r="G574" s="1744"/>
      <c r="H574" s="1744"/>
      <c r="I574" s="1744"/>
      <c r="J574" s="1744"/>
      <c r="K574" s="1744"/>
      <c r="L574" s="1744"/>
      <c r="M574" s="1744"/>
      <c r="N574" s="1744"/>
      <c r="O574" s="1744"/>
      <c r="P574" s="1744"/>
      <c r="Q574" s="1744"/>
      <c r="R574" s="1744"/>
      <c r="S574" s="1744"/>
      <c r="T574" s="1744"/>
      <c r="U574" s="1744"/>
      <c r="V574" s="1744"/>
      <c r="W574" s="1744"/>
    </row>
    <row r="575" ht="15.75" hidden="1" customHeight="1">
      <c r="A575" s="1744"/>
      <c r="B575" s="1744"/>
      <c r="C575" s="1744"/>
      <c r="D575" s="1744"/>
      <c r="E575" s="1744"/>
      <c r="F575" s="1744"/>
      <c r="G575" s="1744"/>
      <c r="H575" s="1744"/>
      <c r="I575" s="1744"/>
      <c r="J575" s="1744"/>
      <c r="K575" s="1744"/>
      <c r="L575" s="1744"/>
      <c r="M575" s="1744"/>
      <c r="N575" s="1744"/>
      <c r="O575" s="1744"/>
      <c r="P575" s="1744"/>
      <c r="Q575" s="1744"/>
      <c r="R575" s="1744"/>
      <c r="S575" s="1744"/>
      <c r="T575" s="1744"/>
      <c r="U575" s="1744"/>
      <c r="V575" s="1744"/>
      <c r="W575" s="1744"/>
    </row>
    <row r="576" ht="15.75" hidden="1" customHeight="1">
      <c r="A576" s="1744"/>
      <c r="B576" s="1744"/>
      <c r="C576" s="1744"/>
      <c r="D576" s="1744"/>
      <c r="E576" s="1744"/>
      <c r="F576" s="1744"/>
      <c r="G576" s="1744"/>
      <c r="H576" s="1744"/>
      <c r="I576" s="1744"/>
      <c r="J576" s="1744"/>
      <c r="K576" s="1744"/>
      <c r="L576" s="1744"/>
      <c r="M576" s="1744"/>
      <c r="N576" s="1744"/>
      <c r="O576" s="1744"/>
      <c r="P576" s="1744"/>
      <c r="Q576" s="1744"/>
      <c r="R576" s="1744"/>
      <c r="S576" s="1744"/>
      <c r="T576" s="1744"/>
      <c r="U576" s="1744"/>
      <c r="V576" s="1744"/>
      <c r="W576" s="1744"/>
    </row>
    <row r="577" ht="15.75" hidden="1" customHeight="1">
      <c r="A577" s="1744"/>
      <c r="B577" s="1744"/>
      <c r="C577" s="1744"/>
      <c r="D577" s="1744"/>
      <c r="E577" s="1744"/>
      <c r="F577" s="1744"/>
      <c r="G577" s="1744"/>
      <c r="H577" s="1744"/>
      <c r="I577" s="1744"/>
      <c r="J577" s="1744"/>
      <c r="K577" s="1744"/>
      <c r="L577" s="1744"/>
      <c r="M577" s="1744"/>
      <c r="N577" s="1744"/>
      <c r="O577" s="1744"/>
      <c r="P577" s="1744"/>
      <c r="Q577" s="1744"/>
      <c r="R577" s="1744"/>
      <c r="S577" s="1744"/>
      <c r="T577" s="1744"/>
      <c r="U577" s="1744"/>
      <c r="V577" s="1744"/>
      <c r="W577" s="1744"/>
    </row>
    <row r="578" ht="15.75" hidden="1" customHeight="1">
      <c r="A578" s="1744"/>
      <c r="B578" s="1744"/>
      <c r="C578" s="1744"/>
      <c r="D578" s="1744"/>
      <c r="E578" s="1744"/>
      <c r="F578" s="1744"/>
      <c r="G578" s="1744"/>
      <c r="H578" s="1744"/>
      <c r="I578" s="1744"/>
      <c r="J578" s="1744"/>
      <c r="K578" s="1744"/>
      <c r="L578" s="1744"/>
      <c r="M578" s="1744"/>
      <c r="N578" s="1744"/>
      <c r="O578" s="1744"/>
      <c r="P578" s="1744"/>
      <c r="Q578" s="1744"/>
      <c r="R578" s="1744"/>
      <c r="S578" s="1744"/>
      <c r="T578" s="1744"/>
      <c r="U578" s="1744"/>
      <c r="V578" s="1744"/>
      <c r="W578" s="1744"/>
    </row>
    <row r="579" ht="15.75" hidden="1" customHeight="1">
      <c r="A579" s="1744"/>
      <c r="B579" s="1744"/>
      <c r="C579" s="1744"/>
      <c r="D579" s="1744"/>
      <c r="E579" s="1744"/>
      <c r="F579" s="1744"/>
      <c r="G579" s="1744"/>
      <c r="H579" s="1744"/>
      <c r="I579" s="1744"/>
      <c r="J579" s="1744"/>
      <c r="K579" s="1744"/>
      <c r="L579" s="1744"/>
      <c r="M579" s="1744"/>
      <c r="N579" s="1744"/>
      <c r="O579" s="1744"/>
      <c r="P579" s="1744"/>
      <c r="Q579" s="1744"/>
      <c r="R579" s="1744"/>
      <c r="S579" s="1744"/>
      <c r="T579" s="1744"/>
      <c r="U579" s="1744"/>
      <c r="V579" s="1744"/>
      <c r="W579" s="1744"/>
    </row>
    <row r="580" ht="15.75" hidden="1" customHeight="1">
      <c r="A580" s="1744"/>
      <c r="B580" s="1744"/>
      <c r="C580" s="1744"/>
      <c r="D580" s="1744"/>
      <c r="E580" s="1744"/>
      <c r="F580" s="1744"/>
      <c r="G580" s="1744"/>
      <c r="H580" s="1744"/>
      <c r="I580" s="1744"/>
      <c r="J580" s="1744"/>
      <c r="K580" s="1744"/>
      <c r="L580" s="1744"/>
      <c r="M580" s="1744"/>
      <c r="N580" s="1744"/>
      <c r="O580" s="1744"/>
      <c r="P580" s="1744"/>
      <c r="Q580" s="1744"/>
      <c r="R580" s="1744"/>
      <c r="S580" s="1744"/>
      <c r="T580" s="1744"/>
      <c r="U580" s="1744"/>
      <c r="V580" s="1744"/>
      <c r="W580" s="1744"/>
    </row>
    <row r="581" ht="15.75" hidden="1" customHeight="1">
      <c r="A581" s="1744"/>
      <c r="B581" s="1744"/>
      <c r="C581" s="1744"/>
      <c r="D581" s="1744"/>
      <c r="E581" s="1744"/>
      <c r="F581" s="1744"/>
      <c r="G581" s="1744"/>
      <c r="H581" s="1744"/>
      <c r="I581" s="1744"/>
      <c r="J581" s="1744"/>
      <c r="K581" s="1744"/>
      <c r="L581" s="1744"/>
      <c r="M581" s="1744"/>
      <c r="N581" s="1744"/>
      <c r="O581" s="1744"/>
      <c r="P581" s="1744"/>
      <c r="Q581" s="1744"/>
      <c r="R581" s="1744"/>
      <c r="S581" s="1744"/>
      <c r="T581" s="1744"/>
      <c r="U581" s="1744"/>
      <c r="V581" s="1744"/>
      <c r="W581" s="1744"/>
    </row>
    <row r="582" ht="15.75" hidden="1" customHeight="1">
      <c r="A582" s="1744"/>
      <c r="B582" s="1744"/>
      <c r="C582" s="1744"/>
      <c r="D582" s="1744"/>
      <c r="E582" s="1744"/>
      <c r="F582" s="1744"/>
      <c r="G582" s="1744"/>
      <c r="H582" s="1744"/>
      <c r="I582" s="1744"/>
      <c r="J582" s="1744"/>
      <c r="K582" s="1744"/>
      <c r="L582" s="1744"/>
      <c r="M582" s="1744"/>
      <c r="N582" s="1744"/>
      <c r="O582" s="1744"/>
      <c r="P582" s="1744"/>
      <c r="Q582" s="1744"/>
      <c r="R582" s="1744"/>
      <c r="S582" s="1744"/>
      <c r="T582" s="1744"/>
      <c r="U582" s="1744"/>
      <c r="V582" s="1744"/>
      <c r="W582" s="1744"/>
    </row>
    <row r="583" ht="15.75" hidden="1" customHeight="1">
      <c r="A583" s="1744"/>
      <c r="B583" s="1744"/>
      <c r="C583" s="1744"/>
      <c r="D583" s="1744"/>
      <c r="E583" s="1744"/>
      <c r="F583" s="1744"/>
      <c r="G583" s="1744"/>
      <c r="H583" s="1744"/>
      <c r="I583" s="1744"/>
      <c r="J583" s="1744"/>
      <c r="K583" s="1744"/>
      <c r="L583" s="1744"/>
      <c r="M583" s="1744"/>
      <c r="N583" s="1744"/>
      <c r="O583" s="1744"/>
      <c r="P583" s="1744"/>
      <c r="Q583" s="1744"/>
      <c r="R583" s="1744"/>
      <c r="S583" s="1744"/>
      <c r="T583" s="1744"/>
      <c r="U583" s="1744"/>
      <c r="V583" s="1744"/>
      <c r="W583" s="1744"/>
    </row>
    <row r="584" ht="15.75" hidden="1" customHeight="1">
      <c r="A584" s="1744"/>
      <c r="B584" s="1744"/>
      <c r="C584" s="1744"/>
      <c r="D584" s="1744"/>
      <c r="E584" s="1744"/>
      <c r="F584" s="1744"/>
      <c r="G584" s="1744"/>
      <c r="H584" s="1744"/>
      <c r="I584" s="1744"/>
      <c r="J584" s="1744"/>
      <c r="K584" s="1744"/>
      <c r="L584" s="1744"/>
      <c r="M584" s="1744"/>
      <c r="N584" s="1744"/>
      <c r="O584" s="1744"/>
      <c r="P584" s="1744"/>
      <c r="Q584" s="1744"/>
      <c r="R584" s="1744"/>
      <c r="S584" s="1744"/>
      <c r="T584" s="1744"/>
      <c r="U584" s="1744"/>
      <c r="V584" s="1744"/>
      <c r="W584" s="1744"/>
    </row>
    <row r="585" ht="15.75" hidden="1" customHeight="1">
      <c r="A585" s="1744"/>
      <c r="B585" s="1744"/>
      <c r="C585" s="1744"/>
      <c r="D585" s="1744"/>
      <c r="E585" s="1744"/>
      <c r="F585" s="1744"/>
      <c r="G585" s="1744"/>
      <c r="H585" s="1744"/>
      <c r="I585" s="1744"/>
      <c r="J585" s="1744"/>
      <c r="K585" s="1744"/>
      <c r="L585" s="1744"/>
      <c r="M585" s="1744"/>
      <c r="N585" s="1744"/>
      <c r="O585" s="1744"/>
      <c r="P585" s="1744"/>
      <c r="Q585" s="1744"/>
      <c r="R585" s="1744"/>
      <c r="S585" s="1744"/>
      <c r="T585" s="1744"/>
      <c r="U585" s="1744"/>
      <c r="V585" s="1744"/>
      <c r="W585" s="1744"/>
    </row>
    <row r="586" ht="15.75" hidden="1" customHeight="1">
      <c r="A586" s="1744"/>
      <c r="B586" s="1744"/>
      <c r="C586" s="1744"/>
      <c r="D586" s="1744"/>
      <c r="E586" s="1744"/>
      <c r="F586" s="1744"/>
      <c r="G586" s="1744"/>
      <c r="H586" s="1744"/>
      <c r="I586" s="1744"/>
      <c r="J586" s="1744"/>
      <c r="K586" s="1744"/>
      <c r="L586" s="1744"/>
      <c r="M586" s="1744"/>
      <c r="N586" s="1744"/>
      <c r="O586" s="1744"/>
      <c r="P586" s="1744"/>
      <c r="Q586" s="1744"/>
      <c r="R586" s="1744"/>
      <c r="S586" s="1744"/>
      <c r="T586" s="1744"/>
      <c r="U586" s="1744"/>
      <c r="V586" s="1744"/>
      <c r="W586" s="1744"/>
    </row>
    <row r="587" ht="15.75" hidden="1" customHeight="1">
      <c r="A587" s="1744"/>
      <c r="B587" s="1744"/>
      <c r="C587" s="1744"/>
      <c r="D587" s="1744"/>
      <c r="E587" s="1744"/>
      <c r="F587" s="1744"/>
      <c r="G587" s="1744"/>
      <c r="H587" s="1744"/>
      <c r="I587" s="1744"/>
      <c r="J587" s="1744"/>
      <c r="K587" s="1744"/>
      <c r="L587" s="1744"/>
      <c r="M587" s="1744"/>
      <c r="N587" s="1744"/>
      <c r="O587" s="1744"/>
      <c r="P587" s="1744"/>
      <c r="Q587" s="1744"/>
      <c r="R587" s="1744"/>
      <c r="S587" s="1744"/>
      <c r="T587" s="1744"/>
      <c r="U587" s="1744"/>
      <c r="V587" s="1744"/>
      <c r="W587" s="1744"/>
    </row>
    <row r="588" ht="15.75" hidden="1" customHeight="1">
      <c r="A588" s="1744"/>
      <c r="B588" s="1744"/>
      <c r="C588" s="1744"/>
      <c r="D588" s="1744"/>
      <c r="E588" s="1744"/>
      <c r="F588" s="1744"/>
      <c r="G588" s="1744"/>
      <c r="H588" s="1744"/>
      <c r="I588" s="1744"/>
      <c r="J588" s="1744"/>
      <c r="K588" s="1744"/>
      <c r="L588" s="1744"/>
      <c r="M588" s="1744"/>
      <c r="N588" s="1744"/>
      <c r="O588" s="1744"/>
      <c r="P588" s="1744"/>
      <c r="Q588" s="1744"/>
      <c r="R588" s="1744"/>
      <c r="S588" s="1744"/>
      <c r="T588" s="1744"/>
      <c r="U588" s="1744"/>
      <c r="V588" s="1744"/>
      <c r="W588" s="1744"/>
    </row>
    <row r="589" ht="15.75" hidden="1" customHeight="1">
      <c r="A589" s="1744"/>
      <c r="B589" s="1744"/>
      <c r="C589" s="1744"/>
      <c r="D589" s="1744"/>
      <c r="E589" s="1744"/>
      <c r="F589" s="1744"/>
      <c r="G589" s="1744"/>
      <c r="H589" s="1744"/>
      <c r="I589" s="1744"/>
      <c r="J589" s="1744"/>
      <c r="K589" s="1744"/>
      <c r="L589" s="1744"/>
      <c r="M589" s="1744"/>
      <c r="N589" s="1744"/>
      <c r="O589" s="1744"/>
      <c r="P589" s="1744"/>
      <c r="Q589" s="1744"/>
      <c r="R589" s="1744"/>
      <c r="S589" s="1744"/>
      <c r="T589" s="1744"/>
      <c r="U589" s="1744"/>
      <c r="V589" s="1744"/>
      <c r="W589" s="1744"/>
    </row>
    <row r="590" ht="15.75" hidden="1" customHeight="1">
      <c r="A590" s="1744"/>
      <c r="B590" s="1744"/>
      <c r="C590" s="1744"/>
      <c r="D590" s="1744"/>
      <c r="E590" s="1744"/>
      <c r="F590" s="1744"/>
      <c r="G590" s="1744"/>
      <c r="H590" s="1744"/>
      <c r="I590" s="1744"/>
      <c r="J590" s="1744"/>
      <c r="K590" s="1744"/>
      <c r="L590" s="1744"/>
      <c r="M590" s="1744"/>
      <c r="N590" s="1744"/>
      <c r="O590" s="1744"/>
      <c r="P590" s="1744"/>
      <c r="Q590" s="1744"/>
      <c r="R590" s="1744"/>
      <c r="S590" s="1744"/>
      <c r="T590" s="1744"/>
      <c r="U590" s="1744"/>
      <c r="V590" s="1744"/>
      <c r="W590" s="1744"/>
    </row>
    <row r="591" ht="15.75" hidden="1" customHeight="1">
      <c r="A591" s="1744"/>
      <c r="B591" s="1744"/>
      <c r="C591" s="1744"/>
      <c r="D591" s="1744"/>
      <c r="E591" s="1744"/>
      <c r="F591" s="1744"/>
      <c r="G591" s="1744"/>
      <c r="H591" s="1744"/>
      <c r="I591" s="1744"/>
      <c r="J591" s="1744"/>
      <c r="K591" s="1744"/>
      <c r="L591" s="1744"/>
      <c r="M591" s="1744"/>
      <c r="N591" s="1744"/>
      <c r="O591" s="1744"/>
      <c r="P591" s="1744"/>
      <c r="Q591" s="1744"/>
      <c r="R591" s="1744"/>
      <c r="S591" s="1744"/>
      <c r="T591" s="1744"/>
      <c r="U591" s="1744"/>
      <c r="V591" s="1744"/>
      <c r="W591" s="1744"/>
    </row>
    <row r="592" ht="15.75" hidden="1" customHeight="1">
      <c r="A592" s="1744"/>
      <c r="B592" s="1744"/>
      <c r="C592" s="1744"/>
      <c r="D592" s="1744"/>
      <c r="E592" s="1744"/>
      <c r="F592" s="1744"/>
      <c r="G592" s="1744"/>
      <c r="H592" s="1744"/>
      <c r="I592" s="1744"/>
      <c r="J592" s="1744"/>
      <c r="K592" s="1744"/>
      <c r="L592" s="1744"/>
      <c r="M592" s="1744"/>
      <c r="N592" s="1744"/>
      <c r="O592" s="1744"/>
      <c r="P592" s="1744"/>
      <c r="Q592" s="1744"/>
      <c r="R592" s="1744"/>
      <c r="S592" s="1744"/>
      <c r="T592" s="1744"/>
      <c r="U592" s="1744"/>
      <c r="V592" s="1744"/>
      <c r="W592" s="1744"/>
    </row>
    <row r="593" ht="15.75" hidden="1" customHeight="1">
      <c r="A593" s="1744"/>
      <c r="B593" s="1744"/>
      <c r="C593" s="1744"/>
      <c r="D593" s="1744"/>
      <c r="E593" s="1744"/>
      <c r="F593" s="1744"/>
      <c r="G593" s="1744"/>
      <c r="H593" s="1744"/>
      <c r="I593" s="1744"/>
      <c r="J593" s="1744"/>
      <c r="K593" s="1744"/>
      <c r="L593" s="1744"/>
      <c r="M593" s="1744"/>
      <c r="N593" s="1744"/>
      <c r="O593" s="1744"/>
      <c r="P593" s="1744"/>
      <c r="Q593" s="1744"/>
      <c r="R593" s="1744"/>
      <c r="S593" s="1744"/>
      <c r="T593" s="1744"/>
      <c r="U593" s="1744"/>
      <c r="V593" s="1744"/>
      <c r="W593" s="1744"/>
    </row>
    <row r="594" ht="15.75" hidden="1" customHeight="1">
      <c r="A594" s="1744"/>
      <c r="B594" s="1744"/>
      <c r="C594" s="1744"/>
      <c r="D594" s="1744"/>
      <c r="E594" s="1744"/>
      <c r="F594" s="1744"/>
      <c r="G594" s="1744"/>
      <c r="H594" s="1744"/>
      <c r="I594" s="1744"/>
      <c r="J594" s="1744"/>
      <c r="K594" s="1744"/>
      <c r="L594" s="1744"/>
      <c r="M594" s="1744"/>
      <c r="N594" s="1744"/>
      <c r="O594" s="1744"/>
      <c r="P594" s="1744"/>
      <c r="Q594" s="1744"/>
      <c r="R594" s="1744"/>
      <c r="S594" s="1744"/>
      <c r="T594" s="1744"/>
      <c r="U594" s="1744"/>
      <c r="V594" s="1744"/>
      <c r="W594" s="1744"/>
    </row>
    <row r="595" ht="15.75" hidden="1" customHeight="1">
      <c r="A595" s="1744"/>
      <c r="B595" s="1744"/>
      <c r="C595" s="1744"/>
      <c r="D595" s="1744"/>
      <c r="E595" s="1744"/>
      <c r="F595" s="1744"/>
      <c r="G595" s="1744"/>
      <c r="H595" s="1744"/>
      <c r="I595" s="1744"/>
      <c r="J595" s="1744"/>
      <c r="K595" s="1744"/>
      <c r="L595" s="1744"/>
      <c r="M595" s="1744"/>
      <c r="N595" s="1744"/>
      <c r="O595" s="1744"/>
      <c r="P595" s="1744"/>
      <c r="Q595" s="1744"/>
      <c r="R595" s="1744"/>
      <c r="S595" s="1744"/>
      <c r="T595" s="1744"/>
      <c r="U595" s="1744"/>
      <c r="V595" s="1744"/>
      <c r="W595" s="1744"/>
    </row>
    <row r="596" ht="15.75" hidden="1" customHeight="1">
      <c r="A596" s="1744"/>
      <c r="B596" s="1744"/>
      <c r="C596" s="1744"/>
      <c r="D596" s="1744"/>
      <c r="E596" s="1744"/>
      <c r="F596" s="1744"/>
      <c r="G596" s="1744"/>
      <c r="H596" s="1744"/>
      <c r="I596" s="1744"/>
      <c r="J596" s="1744"/>
      <c r="K596" s="1744"/>
      <c r="L596" s="1744"/>
      <c r="M596" s="1744"/>
      <c r="N596" s="1744"/>
      <c r="O596" s="1744"/>
      <c r="P596" s="1744"/>
      <c r="Q596" s="1744"/>
      <c r="R596" s="1744"/>
      <c r="S596" s="1744"/>
      <c r="T596" s="1744"/>
      <c r="U596" s="1744"/>
      <c r="V596" s="1744"/>
      <c r="W596" s="1744"/>
    </row>
    <row r="597" ht="15.75" hidden="1" customHeight="1">
      <c r="A597" s="1744"/>
      <c r="B597" s="1744"/>
      <c r="C597" s="1744"/>
      <c r="D597" s="1744"/>
      <c r="E597" s="1744"/>
      <c r="F597" s="1744"/>
      <c r="G597" s="1744"/>
      <c r="H597" s="1744"/>
      <c r="I597" s="1744"/>
      <c r="J597" s="1744"/>
      <c r="K597" s="1744"/>
      <c r="L597" s="1744"/>
      <c r="M597" s="1744"/>
      <c r="N597" s="1744"/>
      <c r="O597" s="1744"/>
      <c r="P597" s="1744"/>
      <c r="Q597" s="1744"/>
      <c r="R597" s="1744"/>
      <c r="S597" s="1744"/>
      <c r="T597" s="1744"/>
      <c r="U597" s="1744"/>
      <c r="V597" s="1744"/>
      <c r="W597" s="1744"/>
    </row>
    <row r="598" ht="15.75" hidden="1" customHeight="1">
      <c r="A598" s="1744"/>
      <c r="B598" s="1744"/>
      <c r="C598" s="1744"/>
      <c r="D598" s="1744"/>
      <c r="E598" s="1744"/>
      <c r="F598" s="1744"/>
      <c r="G598" s="1744"/>
      <c r="H598" s="1744"/>
      <c r="I598" s="1744"/>
      <c r="J598" s="1744"/>
      <c r="K598" s="1744"/>
      <c r="L598" s="1744"/>
      <c r="M598" s="1744"/>
      <c r="N598" s="1744"/>
      <c r="O598" s="1744"/>
      <c r="P598" s="1744"/>
      <c r="Q598" s="1744"/>
      <c r="R598" s="1744"/>
      <c r="S598" s="1744"/>
      <c r="T598" s="1744"/>
      <c r="U598" s="1744"/>
      <c r="V598" s="1744"/>
      <c r="W598" s="1744"/>
    </row>
    <row r="599" ht="15.75" hidden="1" customHeight="1">
      <c r="A599" s="1744"/>
      <c r="B599" s="1744"/>
      <c r="C599" s="1744"/>
      <c r="D599" s="1744"/>
      <c r="E599" s="1744"/>
      <c r="F599" s="1744"/>
      <c r="G599" s="1744"/>
      <c r="H599" s="1744"/>
      <c r="I599" s="1744"/>
      <c r="J599" s="1744"/>
      <c r="K599" s="1744"/>
      <c r="L599" s="1744"/>
      <c r="M599" s="1744"/>
      <c r="N599" s="1744"/>
      <c r="O599" s="1744"/>
      <c r="P599" s="1744"/>
      <c r="Q599" s="1744"/>
      <c r="R599" s="1744"/>
      <c r="S599" s="1744"/>
      <c r="T599" s="1744"/>
      <c r="U599" s="1744"/>
      <c r="V599" s="1744"/>
      <c r="W599" s="1744"/>
    </row>
    <row r="600" ht="15.75" hidden="1" customHeight="1">
      <c r="A600" s="1744"/>
      <c r="B600" s="1744"/>
      <c r="C600" s="1744"/>
      <c r="D600" s="1744"/>
      <c r="E600" s="1744"/>
      <c r="F600" s="1744"/>
      <c r="G600" s="1744"/>
      <c r="H600" s="1744"/>
      <c r="I600" s="1744"/>
      <c r="J600" s="1744"/>
      <c r="K600" s="1744"/>
      <c r="L600" s="1744"/>
      <c r="M600" s="1744"/>
      <c r="N600" s="1744"/>
      <c r="O600" s="1744"/>
      <c r="P600" s="1744"/>
      <c r="Q600" s="1744"/>
      <c r="R600" s="1744"/>
      <c r="S600" s="1744"/>
      <c r="T600" s="1744"/>
      <c r="U600" s="1744"/>
      <c r="V600" s="1744"/>
      <c r="W600" s="1744"/>
    </row>
    <row r="601" ht="15.75" hidden="1" customHeight="1">
      <c r="A601" s="1744"/>
      <c r="B601" s="1744"/>
      <c r="C601" s="1744"/>
      <c r="D601" s="1744"/>
      <c r="E601" s="1744"/>
      <c r="F601" s="1744"/>
      <c r="G601" s="1744"/>
      <c r="H601" s="1744"/>
      <c r="I601" s="1744"/>
      <c r="J601" s="1744"/>
      <c r="K601" s="1744"/>
      <c r="L601" s="1744"/>
      <c r="M601" s="1744"/>
      <c r="N601" s="1744"/>
      <c r="O601" s="1744"/>
      <c r="P601" s="1744"/>
      <c r="Q601" s="1744"/>
      <c r="R601" s="1744"/>
      <c r="S601" s="1744"/>
      <c r="T601" s="1744"/>
      <c r="U601" s="1744"/>
      <c r="V601" s="1744"/>
      <c r="W601" s="1744"/>
    </row>
    <row r="602" ht="15.75" hidden="1" customHeight="1">
      <c r="A602" s="1744"/>
      <c r="B602" s="1744"/>
      <c r="C602" s="1744"/>
      <c r="D602" s="1744"/>
      <c r="E602" s="1744"/>
      <c r="F602" s="1744"/>
      <c r="G602" s="1744"/>
      <c r="H602" s="1744"/>
      <c r="I602" s="1744"/>
      <c r="J602" s="1744"/>
      <c r="K602" s="1744"/>
      <c r="L602" s="1744"/>
      <c r="M602" s="1744"/>
      <c r="N602" s="1744"/>
      <c r="O602" s="1744"/>
      <c r="P602" s="1744"/>
      <c r="Q602" s="1744"/>
      <c r="R602" s="1744"/>
      <c r="S602" s="1744"/>
      <c r="T602" s="1744"/>
      <c r="U602" s="1744"/>
      <c r="V602" s="1744"/>
      <c r="W602" s="1744"/>
    </row>
    <row r="603" ht="15.75" hidden="1" customHeight="1">
      <c r="A603" s="1744"/>
      <c r="B603" s="1744"/>
      <c r="C603" s="1744"/>
      <c r="D603" s="1744"/>
      <c r="E603" s="1744"/>
      <c r="F603" s="1744"/>
      <c r="G603" s="1744"/>
      <c r="H603" s="1744"/>
      <c r="I603" s="1744"/>
      <c r="J603" s="1744"/>
      <c r="K603" s="1744"/>
      <c r="L603" s="1744"/>
      <c r="M603" s="1744"/>
      <c r="N603" s="1744"/>
      <c r="O603" s="1744"/>
      <c r="P603" s="1744"/>
      <c r="Q603" s="1744"/>
      <c r="R603" s="1744"/>
      <c r="S603" s="1744"/>
      <c r="T603" s="1744"/>
      <c r="U603" s="1744"/>
      <c r="V603" s="1744"/>
      <c r="W603" s="1744"/>
    </row>
    <row r="604" ht="15.75" hidden="1" customHeight="1">
      <c r="A604" s="1744"/>
      <c r="B604" s="1744"/>
      <c r="C604" s="1744"/>
      <c r="D604" s="1744"/>
      <c r="E604" s="1744"/>
      <c r="F604" s="1744"/>
      <c r="G604" s="1744"/>
      <c r="H604" s="1744"/>
      <c r="I604" s="1744"/>
      <c r="J604" s="1744"/>
      <c r="K604" s="1744"/>
      <c r="L604" s="1744"/>
      <c r="M604" s="1744"/>
      <c r="N604" s="1744"/>
      <c r="O604" s="1744"/>
      <c r="P604" s="1744"/>
      <c r="Q604" s="1744"/>
      <c r="R604" s="1744"/>
      <c r="S604" s="1744"/>
      <c r="T604" s="1744"/>
      <c r="U604" s="1744"/>
      <c r="V604" s="1744"/>
      <c r="W604" s="1744"/>
    </row>
    <row r="605" ht="15.75" hidden="1" customHeight="1">
      <c r="A605" s="1744"/>
      <c r="B605" s="1744"/>
      <c r="C605" s="1744"/>
      <c r="D605" s="1744"/>
      <c r="E605" s="1744"/>
      <c r="F605" s="1744"/>
      <c r="G605" s="1744"/>
      <c r="H605" s="1744"/>
      <c r="I605" s="1744"/>
      <c r="J605" s="1744"/>
      <c r="K605" s="1744"/>
      <c r="L605" s="1744"/>
      <c r="M605" s="1744"/>
      <c r="N605" s="1744"/>
      <c r="O605" s="1744"/>
      <c r="P605" s="1744"/>
      <c r="Q605" s="1744"/>
      <c r="R605" s="1744"/>
      <c r="S605" s="1744"/>
      <c r="T605" s="1744"/>
      <c r="U605" s="1744"/>
      <c r="V605" s="1744"/>
      <c r="W605" s="1744"/>
    </row>
    <row r="606" ht="15.75" hidden="1" customHeight="1">
      <c r="A606" s="1744"/>
      <c r="B606" s="1744"/>
      <c r="C606" s="1744"/>
      <c r="D606" s="1744"/>
      <c r="E606" s="1744"/>
      <c r="F606" s="1744"/>
      <c r="G606" s="1744"/>
      <c r="H606" s="1744"/>
      <c r="I606" s="1744"/>
      <c r="J606" s="1744"/>
      <c r="K606" s="1744"/>
      <c r="L606" s="1744"/>
      <c r="M606" s="1744"/>
      <c r="N606" s="1744"/>
      <c r="O606" s="1744"/>
      <c r="P606" s="1744"/>
      <c r="Q606" s="1744"/>
      <c r="R606" s="1744"/>
      <c r="S606" s="1744"/>
      <c r="T606" s="1744"/>
      <c r="U606" s="1744"/>
      <c r="V606" s="1744"/>
      <c r="W606" s="1744"/>
    </row>
    <row r="607" ht="15.75" hidden="1" customHeight="1">
      <c r="A607" s="1744"/>
      <c r="B607" s="1744"/>
      <c r="C607" s="1744"/>
      <c r="D607" s="1744"/>
      <c r="E607" s="1744"/>
      <c r="F607" s="1744"/>
      <c r="G607" s="1744"/>
      <c r="H607" s="1744"/>
      <c r="I607" s="1744"/>
      <c r="J607" s="1744"/>
      <c r="K607" s="1744"/>
      <c r="L607" s="1744"/>
      <c r="M607" s="1744"/>
      <c r="N607" s="1744"/>
      <c r="O607" s="1744"/>
      <c r="P607" s="1744"/>
      <c r="Q607" s="1744"/>
      <c r="R607" s="1744"/>
      <c r="S607" s="1744"/>
      <c r="T607" s="1744"/>
      <c r="U607" s="1744"/>
      <c r="V607" s="1744"/>
      <c r="W607" s="1744"/>
    </row>
    <row r="608" ht="15.75" hidden="1" customHeight="1">
      <c r="A608" s="1744"/>
      <c r="B608" s="1744"/>
      <c r="C608" s="1744"/>
      <c r="D608" s="1744"/>
      <c r="E608" s="1744"/>
      <c r="F608" s="1744"/>
      <c r="G608" s="1744"/>
      <c r="H608" s="1744"/>
      <c r="I608" s="1744"/>
      <c r="J608" s="1744"/>
      <c r="K608" s="1744"/>
      <c r="L608" s="1744"/>
      <c r="M608" s="1744"/>
      <c r="N608" s="1744"/>
      <c r="O608" s="1744"/>
      <c r="P608" s="1744"/>
      <c r="Q608" s="1744"/>
      <c r="R608" s="1744"/>
      <c r="S608" s="1744"/>
      <c r="T608" s="1744"/>
      <c r="U608" s="1744"/>
      <c r="V608" s="1744"/>
      <c r="W608" s="1744"/>
    </row>
    <row r="609" ht="15.75" hidden="1" customHeight="1">
      <c r="A609" s="1744"/>
      <c r="B609" s="1744"/>
      <c r="C609" s="1744"/>
      <c r="D609" s="1744"/>
      <c r="E609" s="1744"/>
      <c r="F609" s="1744"/>
      <c r="G609" s="1744"/>
      <c r="H609" s="1744"/>
      <c r="I609" s="1744"/>
      <c r="J609" s="1744"/>
      <c r="K609" s="1744"/>
      <c r="L609" s="1744"/>
      <c r="M609" s="1744"/>
      <c r="N609" s="1744"/>
      <c r="O609" s="1744"/>
      <c r="P609" s="1744"/>
      <c r="Q609" s="1744"/>
      <c r="R609" s="1744"/>
      <c r="S609" s="1744"/>
      <c r="T609" s="1744"/>
      <c r="U609" s="1744"/>
      <c r="V609" s="1744"/>
      <c r="W609" s="1744"/>
    </row>
    <row r="610" ht="15.75" hidden="1" customHeight="1">
      <c r="A610" s="1744"/>
      <c r="B610" s="1744"/>
      <c r="C610" s="1744"/>
      <c r="D610" s="1744"/>
      <c r="E610" s="1744"/>
      <c r="F610" s="1744"/>
      <c r="G610" s="1744"/>
      <c r="H610" s="1744"/>
      <c r="I610" s="1744"/>
      <c r="J610" s="1744"/>
      <c r="K610" s="1744"/>
      <c r="L610" s="1744"/>
      <c r="M610" s="1744"/>
      <c r="N610" s="1744"/>
      <c r="O610" s="1744"/>
      <c r="P610" s="1744"/>
      <c r="Q610" s="1744"/>
      <c r="R610" s="1744"/>
      <c r="S610" s="1744"/>
      <c r="T610" s="1744"/>
      <c r="U610" s="1744"/>
      <c r="V610" s="1744"/>
      <c r="W610" s="1744"/>
    </row>
    <row r="611" ht="15.75" hidden="1" customHeight="1">
      <c r="A611" s="1744"/>
      <c r="B611" s="1744"/>
      <c r="C611" s="1744"/>
      <c r="D611" s="1744"/>
      <c r="E611" s="1744"/>
      <c r="F611" s="1744"/>
      <c r="G611" s="1744"/>
      <c r="H611" s="1744"/>
      <c r="I611" s="1744"/>
      <c r="J611" s="1744"/>
      <c r="K611" s="1744"/>
      <c r="L611" s="1744"/>
      <c r="M611" s="1744"/>
      <c r="N611" s="1744"/>
      <c r="O611" s="1744"/>
      <c r="P611" s="1744"/>
      <c r="Q611" s="1744"/>
      <c r="R611" s="1744"/>
      <c r="S611" s="1744"/>
      <c r="T611" s="1744"/>
      <c r="U611" s="1744"/>
      <c r="V611" s="1744"/>
      <c r="W611" s="1744"/>
    </row>
    <row r="612" ht="15.75" hidden="1" customHeight="1">
      <c r="A612" s="1744"/>
      <c r="B612" s="1744"/>
      <c r="C612" s="1744"/>
      <c r="D612" s="1744"/>
      <c r="E612" s="1744"/>
      <c r="F612" s="1744"/>
      <c r="G612" s="1744"/>
      <c r="H612" s="1744"/>
      <c r="I612" s="1744"/>
      <c r="J612" s="1744"/>
      <c r="K612" s="1744"/>
      <c r="L612" s="1744"/>
      <c r="M612" s="1744"/>
      <c r="N612" s="1744"/>
      <c r="O612" s="1744"/>
      <c r="P612" s="1744"/>
      <c r="Q612" s="1744"/>
      <c r="R612" s="1744"/>
      <c r="S612" s="1744"/>
      <c r="T612" s="1744"/>
      <c r="U612" s="1744"/>
      <c r="V612" s="1744"/>
      <c r="W612" s="1744"/>
    </row>
    <row r="613" ht="15.75" hidden="1" customHeight="1">
      <c r="A613" s="1744"/>
      <c r="B613" s="1744"/>
      <c r="C613" s="1744"/>
      <c r="D613" s="1744"/>
      <c r="E613" s="1744"/>
      <c r="F613" s="1744"/>
      <c r="G613" s="1744"/>
      <c r="H613" s="1744"/>
      <c r="I613" s="1744"/>
      <c r="J613" s="1744"/>
      <c r="K613" s="1744"/>
      <c r="L613" s="1744"/>
      <c r="M613" s="1744"/>
      <c r="N613" s="1744"/>
      <c r="O613" s="1744"/>
      <c r="P613" s="1744"/>
      <c r="Q613" s="1744"/>
      <c r="R613" s="1744"/>
      <c r="S613" s="1744"/>
      <c r="T613" s="1744"/>
      <c r="U613" s="1744"/>
      <c r="V613" s="1744"/>
      <c r="W613" s="1744"/>
    </row>
    <row r="614" ht="15.75" hidden="1" customHeight="1">
      <c r="A614" s="1744"/>
      <c r="B614" s="1744"/>
      <c r="C614" s="1744"/>
      <c r="D614" s="1744"/>
      <c r="E614" s="1744"/>
      <c r="F614" s="1744"/>
      <c r="G614" s="1744"/>
      <c r="H614" s="1744"/>
      <c r="I614" s="1744"/>
      <c r="J614" s="1744"/>
      <c r="K614" s="1744"/>
      <c r="L614" s="1744"/>
      <c r="M614" s="1744"/>
      <c r="N614" s="1744"/>
      <c r="O614" s="1744"/>
      <c r="P614" s="1744"/>
      <c r="Q614" s="1744"/>
      <c r="R614" s="1744"/>
      <c r="S614" s="1744"/>
      <c r="T614" s="1744"/>
      <c r="U614" s="1744"/>
      <c r="V614" s="1744"/>
      <c r="W614" s="1744"/>
    </row>
    <row r="615" ht="15.75" hidden="1" customHeight="1">
      <c r="A615" s="1744"/>
      <c r="B615" s="1744"/>
      <c r="C615" s="1744"/>
      <c r="D615" s="1744"/>
      <c r="E615" s="1744"/>
      <c r="F615" s="1744"/>
      <c r="G615" s="1744"/>
      <c r="H615" s="1744"/>
      <c r="I615" s="1744"/>
      <c r="J615" s="1744"/>
      <c r="K615" s="1744"/>
      <c r="L615" s="1744"/>
      <c r="M615" s="1744"/>
      <c r="N615" s="1744"/>
      <c r="O615" s="1744"/>
      <c r="P615" s="1744"/>
      <c r="Q615" s="1744"/>
      <c r="R615" s="1744"/>
      <c r="S615" s="1744"/>
      <c r="T615" s="1744"/>
      <c r="U615" s="1744"/>
      <c r="V615" s="1744"/>
      <c r="W615" s="1744"/>
    </row>
    <row r="616" ht="15.75" hidden="1" customHeight="1">
      <c r="A616" s="1744"/>
      <c r="B616" s="1744"/>
      <c r="C616" s="1744"/>
      <c r="D616" s="1744"/>
      <c r="E616" s="1744"/>
      <c r="F616" s="1744"/>
      <c r="G616" s="1744"/>
      <c r="H616" s="1744"/>
      <c r="I616" s="1744"/>
      <c r="J616" s="1744"/>
      <c r="K616" s="1744"/>
      <c r="L616" s="1744"/>
      <c r="M616" s="1744"/>
      <c r="N616" s="1744"/>
      <c r="O616" s="1744"/>
      <c r="P616" s="1744"/>
      <c r="Q616" s="1744"/>
      <c r="R616" s="1744"/>
      <c r="S616" s="1744"/>
      <c r="T616" s="1744"/>
      <c r="U616" s="1744"/>
      <c r="V616" s="1744"/>
      <c r="W616" s="1744"/>
    </row>
    <row r="617" ht="15.75" hidden="1" customHeight="1">
      <c r="A617" s="1744"/>
      <c r="B617" s="1744"/>
      <c r="C617" s="1744"/>
      <c r="D617" s="1744"/>
      <c r="E617" s="1744"/>
      <c r="F617" s="1744"/>
      <c r="G617" s="1744"/>
      <c r="H617" s="1744"/>
      <c r="I617" s="1744"/>
      <c r="J617" s="1744"/>
      <c r="K617" s="1744"/>
      <c r="L617" s="1744"/>
      <c r="M617" s="1744"/>
      <c r="N617" s="1744"/>
      <c r="O617" s="1744"/>
      <c r="P617" s="1744"/>
      <c r="Q617" s="1744"/>
      <c r="R617" s="1744"/>
      <c r="S617" s="1744"/>
      <c r="T617" s="1744"/>
      <c r="U617" s="1744"/>
      <c r="V617" s="1744"/>
      <c r="W617" s="1744"/>
    </row>
    <row r="618" ht="15.75" hidden="1" customHeight="1">
      <c r="A618" s="1744"/>
      <c r="B618" s="1744"/>
      <c r="C618" s="1744"/>
      <c r="D618" s="1744"/>
      <c r="E618" s="1744"/>
      <c r="F618" s="1744"/>
      <c r="G618" s="1744"/>
      <c r="H618" s="1744"/>
      <c r="I618" s="1744"/>
      <c r="J618" s="1744"/>
      <c r="K618" s="1744"/>
      <c r="L618" s="1744"/>
      <c r="M618" s="1744"/>
      <c r="N618" s="1744"/>
      <c r="O618" s="1744"/>
      <c r="P618" s="1744"/>
      <c r="Q618" s="1744"/>
      <c r="R618" s="1744"/>
      <c r="S618" s="1744"/>
      <c r="T618" s="1744"/>
      <c r="U618" s="1744"/>
      <c r="V618" s="1744"/>
      <c r="W618" s="1744"/>
    </row>
    <row r="619" ht="15.75" hidden="1" customHeight="1">
      <c r="A619" s="1744"/>
      <c r="B619" s="1744"/>
      <c r="C619" s="1744"/>
      <c r="D619" s="1744"/>
      <c r="E619" s="1744"/>
      <c r="F619" s="1744"/>
      <c r="G619" s="1744"/>
      <c r="H619" s="1744"/>
      <c r="I619" s="1744"/>
      <c r="J619" s="1744"/>
      <c r="K619" s="1744"/>
      <c r="L619" s="1744"/>
      <c r="M619" s="1744"/>
      <c r="N619" s="1744"/>
      <c r="O619" s="1744"/>
      <c r="P619" s="1744"/>
      <c r="Q619" s="1744"/>
      <c r="R619" s="1744"/>
      <c r="S619" s="1744"/>
      <c r="T619" s="1744"/>
      <c r="U619" s="1744"/>
      <c r="V619" s="1744"/>
      <c r="W619" s="1744"/>
    </row>
    <row r="620" ht="15.75" hidden="1" customHeight="1">
      <c r="A620" s="1744"/>
      <c r="B620" s="1744"/>
      <c r="C620" s="1744"/>
      <c r="D620" s="1744"/>
      <c r="E620" s="1744"/>
      <c r="F620" s="1744"/>
      <c r="G620" s="1744"/>
      <c r="H620" s="1744"/>
      <c r="I620" s="1744"/>
      <c r="J620" s="1744"/>
      <c r="K620" s="1744"/>
      <c r="L620" s="1744"/>
      <c r="M620" s="1744"/>
      <c r="N620" s="1744"/>
      <c r="O620" s="1744"/>
      <c r="P620" s="1744"/>
      <c r="Q620" s="1744"/>
      <c r="R620" s="1744"/>
      <c r="S620" s="1744"/>
      <c r="T620" s="1744"/>
      <c r="U620" s="1744"/>
      <c r="V620" s="1744"/>
      <c r="W620" s="1744"/>
    </row>
    <row r="621" ht="15.75" hidden="1" customHeight="1">
      <c r="A621" s="1744"/>
      <c r="B621" s="1744"/>
      <c r="C621" s="1744"/>
      <c r="D621" s="1744"/>
      <c r="E621" s="1744"/>
      <c r="F621" s="1744"/>
      <c r="G621" s="1744"/>
      <c r="H621" s="1744"/>
      <c r="I621" s="1744"/>
      <c r="J621" s="1744"/>
      <c r="K621" s="1744"/>
      <c r="L621" s="1744"/>
      <c r="M621" s="1744"/>
      <c r="N621" s="1744"/>
      <c r="O621" s="1744"/>
      <c r="P621" s="1744"/>
      <c r="Q621" s="1744"/>
      <c r="R621" s="1744"/>
      <c r="S621" s="1744"/>
      <c r="T621" s="1744"/>
      <c r="U621" s="1744"/>
      <c r="V621" s="1744"/>
      <c r="W621" s="1744"/>
    </row>
    <row r="622" ht="15.75" hidden="1" customHeight="1">
      <c r="A622" s="1744"/>
      <c r="B622" s="1744"/>
      <c r="C622" s="1744"/>
      <c r="D622" s="1744"/>
      <c r="E622" s="1744"/>
      <c r="F622" s="1744"/>
      <c r="G622" s="1744"/>
      <c r="H622" s="1744"/>
      <c r="I622" s="1744"/>
      <c r="J622" s="1744"/>
      <c r="K622" s="1744"/>
      <c r="L622" s="1744"/>
      <c r="M622" s="1744"/>
      <c r="N622" s="1744"/>
      <c r="O622" s="1744"/>
      <c r="P622" s="1744"/>
      <c r="Q622" s="1744"/>
      <c r="R622" s="1744"/>
      <c r="S622" s="1744"/>
      <c r="T622" s="1744"/>
      <c r="U622" s="1744"/>
      <c r="V622" s="1744"/>
      <c r="W622" s="1744"/>
    </row>
    <row r="623" ht="15.75" hidden="1" customHeight="1">
      <c r="A623" s="1744"/>
      <c r="B623" s="1744"/>
      <c r="C623" s="1744"/>
      <c r="D623" s="1744"/>
      <c r="E623" s="1744"/>
      <c r="F623" s="1744"/>
      <c r="G623" s="1744"/>
      <c r="H623" s="1744"/>
      <c r="I623" s="1744"/>
      <c r="J623" s="1744"/>
      <c r="K623" s="1744"/>
      <c r="L623" s="1744"/>
      <c r="M623" s="1744"/>
      <c r="N623" s="1744"/>
      <c r="O623" s="1744"/>
      <c r="P623" s="1744"/>
      <c r="Q623" s="1744"/>
      <c r="R623" s="1744"/>
      <c r="S623" s="1744"/>
      <c r="T623" s="1744"/>
      <c r="U623" s="1744"/>
      <c r="V623" s="1744"/>
      <c r="W623" s="1744"/>
    </row>
    <row r="624" ht="15.75" hidden="1" customHeight="1">
      <c r="A624" s="1744"/>
      <c r="B624" s="1744"/>
      <c r="C624" s="1744"/>
      <c r="D624" s="1744"/>
      <c r="E624" s="1744"/>
      <c r="F624" s="1744"/>
      <c r="G624" s="1744"/>
      <c r="H624" s="1744"/>
      <c r="I624" s="1744"/>
      <c r="J624" s="1744"/>
      <c r="K624" s="1744"/>
      <c r="L624" s="1744"/>
      <c r="M624" s="1744"/>
      <c r="N624" s="1744"/>
      <c r="O624" s="1744"/>
      <c r="P624" s="1744"/>
      <c r="Q624" s="1744"/>
      <c r="R624" s="1744"/>
      <c r="S624" s="1744"/>
      <c r="T624" s="1744"/>
      <c r="U624" s="1744"/>
      <c r="V624" s="1744"/>
      <c r="W624" s="1744"/>
    </row>
    <row r="625" ht="15.75" hidden="1" customHeight="1">
      <c r="A625" s="1744"/>
      <c r="B625" s="1744"/>
      <c r="C625" s="1744"/>
      <c r="D625" s="1744"/>
      <c r="E625" s="1744"/>
      <c r="F625" s="1744"/>
      <c r="G625" s="1744"/>
      <c r="H625" s="1744"/>
      <c r="I625" s="1744"/>
      <c r="J625" s="1744"/>
      <c r="K625" s="1744"/>
      <c r="L625" s="1744"/>
      <c r="M625" s="1744"/>
      <c r="N625" s="1744"/>
      <c r="O625" s="1744"/>
      <c r="P625" s="1744"/>
      <c r="Q625" s="1744"/>
      <c r="R625" s="1744"/>
      <c r="S625" s="1744"/>
      <c r="T625" s="1744"/>
      <c r="U625" s="1744"/>
      <c r="V625" s="1744"/>
      <c r="W625" s="1744"/>
    </row>
    <row r="626" ht="15.75" hidden="1" customHeight="1">
      <c r="A626" s="1744"/>
      <c r="B626" s="1744"/>
      <c r="C626" s="1744"/>
      <c r="D626" s="1744"/>
      <c r="E626" s="1744"/>
      <c r="F626" s="1744"/>
      <c r="G626" s="1744"/>
      <c r="H626" s="1744"/>
      <c r="I626" s="1744"/>
      <c r="J626" s="1744"/>
      <c r="K626" s="1744"/>
      <c r="L626" s="1744"/>
      <c r="M626" s="1744"/>
      <c r="N626" s="1744"/>
      <c r="O626" s="1744"/>
      <c r="P626" s="1744"/>
      <c r="Q626" s="1744"/>
      <c r="R626" s="1744"/>
      <c r="S626" s="1744"/>
      <c r="T626" s="1744"/>
      <c r="U626" s="1744"/>
      <c r="V626" s="1744"/>
      <c r="W626" s="1744"/>
    </row>
    <row r="627" ht="15.75" hidden="1" customHeight="1">
      <c r="A627" s="1744"/>
      <c r="B627" s="1744"/>
      <c r="C627" s="1744"/>
      <c r="D627" s="1744"/>
      <c r="E627" s="1744"/>
      <c r="F627" s="1744"/>
      <c r="G627" s="1744"/>
      <c r="H627" s="1744"/>
      <c r="I627" s="1744"/>
      <c r="J627" s="1744"/>
      <c r="K627" s="1744"/>
      <c r="L627" s="1744"/>
      <c r="M627" s="1744"/>
      <c r="N627" s="1744"/>
      <c r="O627" s="1744"/>
      <c r="P627" s="1744"/>
      <c r="Q627" s="1744"/>
      <c r="R627" s="1744"/>
      <c r="S627" s="1744"/>
      <c r="T627" s="1744"/>
      <c r="U627" s="1744"/>
      <c r="V627" s="1744"/>
      <c r="W627" s="1744"/>
    </row>
    <row r="628" ht="15.75" hidden="1" customHeight="1">
      <c r="A628" s="1744"/>
      <c r="B628" s="1744"/>
      <c r="C628" s="1744"/>
      <c r="D628" s="1744"/>
      <c r="E628" s="1744"/>
      <c r="F628" s="1744"/>
      <c r="G628" s="1744"/>
      <c r="H628" s="1744"/>
      <c r="I628" s="1744"/>
      <c r="J628" s="1744"/>
      <c r="K628" s="1744"/>
      <c r="L628" s="1744"/>
      <c r="M628" s="1744"/>
      <c r="N628" s="1744"/>
      <c r="O628" s="1744"/>
      <c r="P628" s="1744"/>
      <c r="Q628" s="1744"/>
      <c r="R628" s="1744"/>
      <c r="S628" s="1744"/>
      <c r="T628" s="1744"/>
      <c r="U628" s="1744"/>
      <c r="V628" s="1744"/>
      <c r="W628" s="1744"/>
    </row>
    <row r="629" ht="15.75" hidden="1" customHeight="1">
      <c r="A629" s="1744"/>
      <c r="B629" s="1744"/>
      <c r="C629" s="1744"/>
      <c r="D629" s="1744"/>
      <c r="E629" s="1744"/>
      <c r="F629" s="1744"/>
      <c r="G629" s="1744"/>
      <c r="H629" s="1744"/>
      <c r="I629" s="1744"/>
      <c r="J629" s="1744"/>
      <c r="K629" s="1744"/>
      <c r="L629" s="1744"/>
      <c r="M629" s="1744"/>
      <c r="N629" s="1744"/>
      <c r="O629" s="1744"/>
      <c r="P629" s="1744"/>
      <c r="Q629" s="1744"/>
      <c r="R629" s="1744"/>
      <c r="S629" s="1744"/>
      <c r="T629" s="1744"/>
      <c r="U629" s="1744"/>
      <c r="V629" s="1744"/>
      <c r="W629" s="1744"/>
    </row>
    <row r="630" ht="15.75" hidden="1" customHeight="1">
      <c r="A630" s="1744"/>
      <c r="B630" s="1744"/>
      <c r="C630" s="1744"/>
      <c r="D630" s="1744"/>
      <c r="E630" s="1744"/>
      <c r="F630" s="1744"/>
      <c r="G630" s="1744"/>
      <c r="H630" s="1744"/>
      <c r="I630" s="1744"/>
      <c r="J630" s="1744"/>
      <c r="K630" s="1744"/>
      <c r="L630" s="1744"/>
      <c r="M630" s="1744"/>
      <c r="N630" s="1744"/>
      <c r="O630" s="1744"/>
      <c r="P630" s="1744"/>
      <c r="Q630" s="1744"/>
      <c r="R630" s="1744"/>
      <c r="S630" s="1744"/>
      <c r="T630" s="1744"/>
      <c r="U630" s="1744"/>
      <c r="V630" s="1744"/>
      <c r="W630" s="1744"/>
    </row>
    <row r="631" ht="15.75" hidden="1" customHeight="1">
      <c r="A631" s="1744"/>
      <c r="B631" s="1744"/>
      <c r="C631" s="1744"/>
      <c r="D631" s="1744"/>
      <c r="E631" s="1744"/>
      <c r="F631" s="1744"/>
      <c r="G631" s="1744"/>
      <c r="H631" s="1744"/>
      <c r="I631" s="1744"/>
      <c r="J631" s="1744"/>
      <c r="K631" s="1744"/>
      <c r="L631" s="1744"/>
      <c r="M631" s="1744"/>
      <c r="N631" s="1744"/>
      <c r="O631" s="1744"/>
      <c r="P631" s="1744"/>
      <c r="Q631" s="1744"/>
      <c r="R631" s="1744"/>
      <c r="S631" s="1744"/>
      <c r="T631" s="1744"/>
      <c r="U631" s="1744"/>
      <c r="V631" s="1744"/>
      <c r="W631" s="1744"/>
    </row>
    <row r="632" ht="15.75" hidden="1" customHeight="1">
      <c r="A632" s="1744"/>
      <c r="B632" s="1744"/>
      <c r="C632" s="1744"/>
      <c r="D632" s="1744"/>
      <c r="E632" s="1744"/>
      <c r="F632" s="1744"/>
      <c r="G632" s="1744"/>
      <c r="H632" s="1744"/>
      <c r="I632" s="1744"/>
      <c r="J632" s="1744"/>
      <c r="K632" s="1744"/>
      <c r="L632" s="1744"/>
      <c r="M632" s="1744"/>
      <c r="N632" s="1744"/>
      <c r="O632" s="1744"/>
      <c r="P632" s="1744"/>
      <c r="Q632" s="1744"/>
      <c r="R632" s="1744"/>
      <c r="S632" s="1744"/>
      <c r="T632" s="1744"/>
      <c r="U632" s="1744"/>
      <c r="V632" s="1744"/>
      <c r="W632" s="1744"/>
    </row>
    <row r="633" ht="15.75" hidden="1" customHeight="1">
      <c r="A633" s="1744"/>
      <c r="B633" s="1744"/>
      <c r="C633" s="1744"/>
      <c r="D633" s="1744"/>
      <c r="E633" s="1744"/>
      <c r="F633" s="1744"/>
      <c r="G633" s="1744"/>
      <c r="H633" s="1744"/>
      <c r="I633" s="1744"/>
      <c r="J633" s="1744"/>
      <c r="K633" s="1744"/>
      <c r="L633" s="1744"/>
      <c r="M633" s="1744"/>
      <c r="N633" s="1744"/>
      <c r="O633" s="1744"/>
      <c r="P633" s="1744"/>
      <c r="Q633" s="1744"/>
      <c r="R633" s="1744"/>
      <c r="S633" s="1744"/>
      <c r="T633" s="1744"/>
      <c r="U633" s="1744"/>
      <c r="V633" s="1744"/>
      <c r="W633" s="1744"/>
    </row>
    <row r="634" ht="15.75" hidden="1" customHeight="1">
      <c r="A634" s="1744"/>
      <c r="B634" s="1744"/>
      <c r="C634" s="1744"/>
      <c r="D634" s="1744"/>
      <c r="E634" s="1744"/>
      <c r="F634" s="1744"/>
      <c r="G634" s="1744"/>
      <c r="H634" s="1744"/>
      <c r="I634" s="1744"/>
      <c r="J634" s="1744"/>
      <c r="K634" s="1744"/>
      <c r="L634" s="1744"/>
      <c r="M634" s="1744"/>
      <c r="N634" s="1744"/>
      <c r="O634" s="1744"/>
      <c r="P634" s="1744"/>
      <c r="Q634" s="1744"/>
      <c r="R634" s="1744"/>
      <c r="S634" s="1744"/>
      <c r="T634" s="1744"/>
      <c r="U634" s="1744"/>
      <c r="V634" s="1744"/>
      <c r="W634" s="1744"/>
    </row>
    <row r="635" ht="15.75" hidden="1" customHeight="1">
      <c r="A635" s="1744"/>
      <c r="B635" s="1744"/>
      <c r="C635" s="1744"/>
      <c r="D635" s="1744"/>
      <c r="E635" s="1744"/>
      <c r="F635" s="1744"/>
      <c r="G635" s="1744"/>
      <c r="H635" s="1744"/>
      <c r="I635" s="1744"/>
      <c r="J635" s="1744"/>
      <c r="K635" s="1744"/>
      <c r="L635" s="1744"/>
      <c r="M635" s="1744"/>
      <c r="N635" s="1744"/>
      <c r="O635" s="1744"/>
      <c r="P635" s="1744"/>
      <c r="Q635" s="1744"/>
      <c r="R635" s="1744"/>
      <c r="S635" s="1744"/>
      <c r="T635" s="1744"/>
      <c r="U635" s="1744"/>
      <c r="V635" s="1744"/>
      <c r="W635" s="1744"/>
    </row>
    <row r="636" ht="15.75" hidden="1" customHeight="1">
      <c r="A636" s="1744"/>
      <c r="B636" s="1744"/>
      <c r="C636" s="1744"/>
      <c r="D636" s="1744"/>
      <c r="E636" s="1744"/>
      <c r="F636" s="1744"/>
      <c r="G636" s="1744"/>
      <c r="H636" s="1744"/>
      <c r="I636" s="1744"/>
      <c r="J636" s="1744"/>
      <c r="K636" s="1744"/>
      <c r="L636" s="1744"/>
      <c r="M636" s="1744"/>
      <c r="N636" s="1744"/>
      <c r="O636" s="1744"/>
      <c r="P636" s="1744"/>
      <c r="Q636" s="1744"/>
      <c r="R636" s="1744"/>
      <c r="S636" s="1744"/>
      <c r="T636" s="1744"/>
      <c r="U636" s="1744"/>
      <c r="V636" s="1744"/>
      <c r="W636" s="1744"/>
    </row>
    <row r="637" ht="15.75" hidden="1" customHeight="1">
      <c r="A637" s="1744"/>
      <c r="B637" s="1744"/>
      <c r="C637" s="1744"/>
      <c r="D637" s="1744"/>
      <c r="E637" s="1744"/>
      <c r="F637" s="1744"/>
      <c r="G637" s="1744"/>
      <c r="H637" s="1744"/>
      <c r="I637" s="1744"/>
      <c r="J637" s="1744"/>
      <c r="K637" s="1744"/>
      <c r="L637" s="1744"/>
      <c r="M637" s="1744"/>
      <c r="N637" s="1744"/>
      <c r="O637" s="1744"/>
      <c r="P637" s="1744"/>
      <c r="Q637" s="1744"/>
      <c r="R637" s="1744"/>
      <c r="S637" s="1744"/>
      <c r="T637" s="1744"/>
      <c r="U637" s="1744"/>
      <c r="V637" s="1744"/>
      <c r="W637" s="1744"/>
    </row>
    <row r="638" ht="15.75" hidden="1" customHeight="1">
      <c r="A638" s="1744"/>
      <c r="B638" s="1744"/>
      <c r="C638" s="1744"/>
      <c r="D638" s="1744"/>
      <c r="E638" s="1744"/>
      <c r="F638" s="1744"/>
      <c r="G638" s="1744"/>
      <c r="H638" s="1744"/>
      <c r="I638" s="1744"/>
      <c r="J638" s="1744"/>
      <c r="K638" s="1744"/>
      <c r="L638" s="1744"/>
      <c r="M638" s="1744"/>
      <c r="N638" s="1744"/>
      <c r="O638" s="1744"/>
      <c r="P638" s="1744"/>
      <c r="Q638" s="1744"/>
      <c r="R638" s="1744"/>
      <c r="S638" s="1744"/>
      <c r="T638" s="1744"/>
      <c r="U638" s="1744"/>
      <c r="V638" s="1744"/>
      <c r="W638" s="1744"/>
    </row>
    <row r="639" ht="15.75" hidden="1" customHeight="1">
      <c r="A639" s="1744"/>
      <c r="B639" s="1744"/>
      <c r="C639" s="1744"/>
      <c r="D639" s="1744"/>
      <c r="E639" s="1744"/>
      <c r="F639" s="1744"/>
      <c r="G639" s="1744"/>
      <c r="H639" s="1744"/>
      <c r="I639" s="1744"/>
      <c r="J639" s="1744"/>
      <c r="K639" s="1744"/>
      <c r="L639" s="1744"/>
      <c r="M639" s="1744"/>
      <c r="N639" s="1744"/>
      <c r="O639" s="1744"/>
      <c r="P639" s="1744"/>
      <c r="Q639" s="1744"/>
      <c r="R639" s="1744"/>
      <c r="S639" s="1744"/>
      <c r="T639" s="1744"/>
      <c r="U639" s="1744"/>
      <c r="V639" s="1744"/>
      <c r="W639" s="1744"/>
    </row>
    <row r="640" ht="15.75" hidden="1" customHeight="1">
      <c r="A640" s="1744"/>
      <c r="B640" s="1744"/>
      <c r="C640" s="1744"/>
      <c r="D640" s="1744"/>
      <c r="E640" s="1744"/>
      <c r="F640" s="1744"/>
      <c r="G640" s="1744"/>
      <c r="H640" s="1744"/>
      <c r="I640" s="1744"/>
      <c r="J640" s="1744"/>
      <c r="K640" s="1744"/>
      <c r="L640" s="1744"/>
      <c r="M640" s="1744"/>
      <c r="N640" s="1744"/>
      <c r="O640" s="1744"/>
      <c r="P640" s="1744"/>
      <c r="Q640" s="1744"/>
      <c r="R640" s="1744"/>
      <c r="S640" s="1744"/>
      <c r="T640" s="1744"/>
      <c r="U640" s="1744"/>
      <c r="V640" s="1744"/>
      <c r="W640" s="1744"/>
    </row>
    <row r="641" ht="15.75" hidden="1" customHeight="1">
      <c r="A641" s="1744"/>
      <c r="B641" s="1744"/>
      <c r="C641" s="1744"/>
      <c r="D641" s="1744"/>
      <c r="E641" s="1744"/>
      <c r="F641" s="1744"/>
      <c r="G641" s="1744"/>
      <c r="H641" s="1744"/>
      <c r="I641" s="1744"/>
      <c r="J641" s="1744"/>
      <c r="K641" s="1744"/>
      <c r="L641" s="1744"/>
      <c r="M641" s="1744"/>
      <c r="N641" s="1744"/>
      <c r="O641" s="1744"/>
      <c r="P641" s="1744"/>
      <c r="Q641" s="1744"/>
      <c r="R641" s="1744"/>
      <c r="S641" s="1744"/>
      <c r="T641" s="1744"/>
      <c r="U641" s="1744"/>
      <c r="V641" s="1744"/>
      <c r="W641" s="1744"/>
    </row>
    <row r="642" ht="15.75" hidden="1" customHeight="1">
      <c r="A642" s="1744"/>
      <c r="B642" s="1744"/>
      <c r="C642" s="1744"/>
      <c r="D642" s="1744"/>
      <c r="E642" s="1744"/>
      <c r="F642" s="1744"/>
      <c r="G642" s="1744"/>
      <c r="H642" s="1744"/>
      <c r="I642" s="1744"/>
      <c r="J642" s="1744"/>
      <c r="K642" s="1744"/>
      <c r="L642" s="1744"/>
      <c r="M642" s="1744"/>
      <c r="N642" s="1744"/>
      <c r="O642" s="1744"/>
      <c r="P642" s="1744"/>
      <c r="Q642" s="1744"/>
      <c r="R642" s="1744"/>
      <c r="S642" s="1744"/>
      <c r="T642" s="1744"/>
      <c r="U642" s="1744"/>
      <c r="V642" s="1744"/>
      <c r="W642" s="1744"/>
    </row>
    <row r="643" ht="15.75" hidden="1" customHeight="1">
      <c r="A643" s="1744"/>
      <c r="B643" s="1744"/>
      <c r="C643" s="1744"/>
      <c r="D643" s="1744"/>
      <c r="E643" s="1744"/>
      <c r="F643" s="1744"/>
      <c r="G643" s="1744"/>
      <c r="H643" s="1744"/>
      <c r="I643" s="1744"/>
      <c r="J643" s="1744"/>
      <c r="K643" s="1744"/>
      <c r="L643" s="1744"/>
      <c r="M643" s="1744"/>
      <c r="N643" s="1744"/>
      <c r="O643" s="1744"/>
      <c r="P643" s="1744"/>
      <c r="Q643" s="1744"/>
      <c r="R643" s="1744"/>
      <c r="S643" s="1744"/>
      <c r="T643" s="1744"/>
      <c r="U643" s="1744"/>
      <c r="V643" s="1744"/>
      <c r="W643" s="1744"/>
    </row>
    <row r="644" ht="15.75" hidden="1" customHeight="1">
      <c r="A644" s="1744"/>
      <c r="B644" s="1744"/>
      <c r="C644" s="1744"/>
      <c r="D644" s="1744"/>
      <c r="E644" s="1744"/>
      <c r="F644" s="1744"/>
      <c r="G644" s="1744"/>
      <c r="H644" s="1744"/>
      <c r="I644" s="1744"/>
      <c r="J644" s="1744"/>
      <c r="K644" s="1744"/>
      <c r="L644" s="1744"/>
      <c r="M644" s="1744"/>
      <c r="N644" s="1744"/>
      <c r="O644" s="1744"/>
      <c r="P644" s="1744"/>
      <c r="Q644" s="1744"/>
      <c r="R644" s="1744"/>
      <c r="S644" s="1744"/>
      <c r="T644" s="1744"/>
      <c r="U644" s="1744"/>
      <c r="V644" s="1744"/>
      <c r="W644" s="1744"/>
    </row>
    <row r="645" ht="15.75" hidden="1" customHeight="1">
      <c r="A645" s="1744"/>
      <c r="B645" s="1744"/>
      <c r="C645" s="1744"/>
      <c r="D645" s="1744"/>
      <c r="E645" s="1744"/>
      <c r="F645" s="1744"/>
      <c r="G645" s="1744"/>
      <c r="H645" s="1744"/>
      <c r="I645" s="1744"/>
      <c r="J645" s="1744"/>
      <c r="K645" s="1744"/>
      <c r="L645" s="1744"/>
      <c r="M645" s="1744"/>
      <c r="N645" s="1744"/>
      <c r="O645" s="1744"/>
      <c r="P645" s="1744"/>
      <c r="Q645" s="1744"/>
      <c r="R645" s="1744"/>
      <c r="S645" s="1744"/>
      <c r="T645" s="1744"/>
      <c r="U645" s="1744"/>
      <c r="V645" s="1744"/>
      <c r="W645" s="1744"/>
    </row>
    <row r="646" ht="15.75" hidden="1" customHeight="1">
      <c r="A646" s="1744"/>
      <c r="B646" s="1744"/>
      <c r="C646" s="1744"/>
      <c r="D646" s="1744"/>
      <c r="E646" s="1744"/>
      <c r="F646" s="1744"/>
      <c r="G646" s="1744"/>
      <c r="H646" s="1744"/>
      <c r="I646" s="1744"/>
      <c r="J646" s="1744"/>
      <c r="K646" s="1744"/>
      <c r="L646" s="1744"/>
      <c r="M646" s="1744"/>
      <c r="N646" s="1744"/>
      <c r="O646" s="1744"/>
      <c r="P646" s="1744"/>
      <c r="Q646" s="1744"/>
      <c r="R646" s="1744"/>
      <c r="S646" s="1744"/>
      <c r="T646" s="1744"/>
      <c r="U646" s="1744"/>
      <c r="V646" s="1744"/>
      <c r="W646" s="1744"/>
    </row>
    <row r="647" ht="15.75" hidden="1" customHeight="1">
      <c r="A647" s="1744"/>
      <c r="B647" s="1744"/>
      <c r="C647" s="1744"/>
      <c r="D647" s="1744"/>
      <c r="E647" s="1744"/>
      <c r="F647" s="1744"/>
      <c r="G647" s="1744"/>
      <c r="H647" s="1744"/>
      <c r="I647" s="1744"/>
      <c r="J647" s="1744"/>
      <c r="K647" s="1744"/>
      <c r="L647" s="1744"/>
      <c r="M647" s="1744"/>
      <c r="N647" s="1744"/>
      <c r="O647" s="1744"/>
      <c r="P647" s="1744"/>
      <c r="Q647" s="1744"/>
      <c r="R647" s="1744"/>
      <c r="S647" s="1744"/>
      <c r="T647" s="1744"/>
      <c r="U647" s="1744"/>
      <c r="V647" s="1744"/>
      <c r="W647" s="1744"/>
    </row>
    <row r="648" ht="15.75" hidden="1" customHeight="1">
      <c r="A648" s="1744"/>
      <c r="B648" s="1744"/>
      <c r="C648" s="1744"/>
      <c r="D648" s="1744"/>
      <c r="E648" s="1744"/>
      <c r="F648" s="1744"/>
      <c r="G648" s="1744"/>
      <c r="H648" s="1744"/>
      <c r="I648" s="1744"/>
      <c r="J648" s="1744"/>
      <c r="K648" s="1744"/>
      <c r="L648" s="1744"/>
      <c r="M648" s="1744"/>
      <c r="N648" s="1744"/>
      <c r="O648" s="1744"/>
      <c r="P648" s="1744"/>
      <c r="Q648" s="1744"/>
      <c r="R648" s="1744"/>
      <c r="S648" s="1744"/>
      <c r="T648" s="1744"/>
      <c r="U648" s="1744"/>
      <c r="V648" s="1744"/>
      <c r="W648" s="1744"/>
    </row>
    <row r="649" ht="15.75" hidden="1" customHeight="1">
      <c r="A649" s="1744"/>
      <c r="B649" s="1744"/>
      <c r="C649" s="1744"/>
      <c r="D649" s="1744"/>
      <c r="E649" s="1744"/>
      <c r="F649" s="1744"/>
      <c r="G649" s="1744"/>
      <c r="H649" s="1744"/>
      <c r="I649" s="1744"/>
      <c r="J649" s="1744"/>
      <c r="K649" s="1744"/>
      <c r="L649" s="1744"/>
      <c r="M649" s="1744"/>
      <c r="N649" s="1744"/>
      <c r="O649" s="1744"/>
      <c r="P649" s="1744"/>
      <c r="Q649" s="1744"/>
      <c r="R649" s="1744"/>
      <c r="S649" s="1744"/>
      <c r="T649" s="1744"/>
      <c r="U649" s="1744"/>
      <c r="V649" s="1744"/>
      <c r="W649" s="1744"/>
    </row>
    <row r="650" ht="15.75" hidden="1" customHeight="1">
      <c r="A650" s="1744"/>
      <c r="B650" s="1744"/>
      <c r="C650" s="1744"/>
      <c r="D650" s="1744"/>
      <c r="E650" s="1744"/>
      <c r="F650" s="1744"/>
      <c r="G650" s="1744"/>
      <c r="H650" s="1744"/>
      <c r="I650" s="1744"/>
      <c r="J650" s="1744"/>
      <c r="K650" s="1744"/>
      <c r="L650" s="1744"/>
      <c r="M650" s="1744"/>
      <c r="N650" s="1744"/>
      <c r="O650" s="1744"/>
      <c r="P650" s="1744"/>
      <c r="Q650" s="1744"/>
      <c r="R650" s="1744"/>
      <c r="S650" s="1744"/>
      <c r="T650" s="1744"/>
      <c r="U650" s="1744"/>
      <c r="V650" s="1744"/>
      <c r="W650" s="1744"/>
    </row>
    <row r="651" ht="15.75" hidden="1" customHeight="1">
      <c r="A651" s="1744"/>
      <c r="B651" s="1744"/>
      <c r="C651" s="1744"/>
      <c r="D651" s="1744"/>
      <c r="E651" s="1744"/>
      <c r="F651" s="1744"/>
      <c r="G651" s="1744"/>
      <c r="H651" s="1744"/>
      <c r="I651" s="1744"/>
      <c r="J651" s="1744"/>
      <c r="K651" s="1744"/>
      <c r="L651" s="1744"/>
      <c r="M651" s="1744"/>
      <c r="N651" s="1744"/>
      <c r="O651" s="1744"/>
      <c r="P651" s="1744"/>
      <c r="Q651" s="1744"/>
      <c r="R651" s="1744"/>
      <c r="S651" s="1744"/>
      <c r="T651" s="1744"/>
      <c r="U651" s="1744"/>
      <c r="V651" s="1744"/>
      <c r="W651" s="1744"/>
    </row>
    <row r="652" ht="15.75" hidden="1" customHeight="1">
      <c r="A652" s="1744"/>
      <c r="B652" s="1744"/>
      <c r="C652" s="1744"/>
      <c r="D652" s="1744"/>
      <c r="E652" s="1744"/>
      <c r="F652" s="1744"/>
      <c r="G652" s="1744"/>
      <c r="H652" s="1744"/>
      <c r="I652" s="1744"/>
      <c r="J652" s="1744"/>
      <c r="K652" s="1744"/>
      <c r="L652" s="1744"/>
      <c r="M652" s="1744"/>
      <c r="N652" s="1744"/>
      <c r="O652" s="1744"/>
      <c r="P652" s="1744"/>
      <c r="Q652" s="1744"/>
      <c r="R652" s="1744"/>
      <c r="S652" s="1744"/>
      <c r="T652" s="1744"/>
      <c r="U652" s="1744"/>
      <c r="V652" s="1744"/>
      <c r="W652" s="1744"/>
    </row>
    <row r="653" ht="15.75" hidden="1" customHeight="1">
      <c r="A653" s="1744"/>
      <c r="B653" s="1744"/>
      <c r="C653" s="1744"/>
      <c r="D653" s="1744"/>
      <c r="E653" s="1744"/>
      <c r="F653" s="1744"/>
      <c r="G653" s="1744"/>
      <c r="H653" s="1744"/>
      <c r="I653" s="1744"/>
      <c r="J653" s="1744"/>
      <c r="K653" s="1744"/>
      <c r="L653" s="1744"/>
      <c r="M653" s="1744"/>
      <c r="N653" s="1744"/>
      <c r="O653" s="1744"/>
      <c r="P653" s="1744"/>
      <c r="Q653" s="1744"/>
      <c r="R653" s="1744"/>
      <c r="S653" s="1744"/>
      <c r="T653" s="1744"/>
      <c r="U653" s="1744"/>
      <c r="V653" s="1744"/>
      <c r="W653" s="1744"/>
    </row>
    <row r="654" ht="15.75" hidden="1" customHeight="1">
      <c r="A654" s="1744"/>
      <c r="B654" s="1744"/>
      <c r="C654" s="1744"/>
      <c r="D654" s="1744"/>
      <c r="E654" s="1744"/>
      <c r="F654" s="1744"/>
      <c r="G654" s="1744"/>
      <c r="H654" s="1744"/>
      <c r="I654" s="1744"/>
      <c r="J654" s="1744"/>
      <c r="K654" s="1744"/>
      <c r="L654" s="1744"/>
      <c r="M654" s="1744"/>
      <c r="N654" s="1744"/>
      <c r="O654" s="1744"/>
      <c r="P654" s="1744"/>
      <c r="Q654" s="1744"/>
      <c r="R654" s="1744"/>
      <c r="S654" s="1744"/>
      <c r="T654" s="1744"/>
      <c r="U654" s="1744"/>
      <c r="V654" s="1744"/>
      <c r="W654" s="1744"/>
    </row>
    <row r="655" ht="15.75" hidden="1" customHeight="1">
      <c r="A655" s="1744"/>
      <c r="B655" s="1744"/>
      <c r="C655" s="1744"/>
      <c r="D655" s="1744"/>
      <c r="E655" s="1744"/>
      <c r="F655" s="1744"/>
      <c r="G655" s="1744"/>
      <c r="H655" s="1744"/>
      <c r="I655" s="1744"/>
      <c r="J655" s="1744"/>
      <c r="K655" s="1744"/>
      <c r="L655" s="1744"/>
      <c r="M655" s="1744"/>
      <c r="N655" s="1744"/>
      <c r="O655" s="1744"/>
      <c r="P655" s="1744"/>
      <c r="Q655" s="1744"/>
      <c r="R655" s="1744"/>
      <c r="S655" s="1744"/>
      <c r="T655" s="1744"/>
      <c r="U655" s="1744"/>
      <c r="V655" s="1744"/>
      <c r="W655" s="1744"/>
    </row>
    <row r="656" ht="15.75" hidden="1" customHeight="1">
      <c r="A656" s="1744"/>
      <c r="B656" s="1744"/>
      <c r="C656" s="1744"/>
      <c r="D656" s="1744"/>
      <c r="E656" s="1744"/>
      <c r="F656" s="1744"/>
      <c r="G656" s="1744"/>
      <c r="H656" s="1744"/>
      <c r="I656" s="1744"/>
      <c r="J656" s="1744"/>
      <c r="K656" s="1744"/>
      <c r="L656" s="1744"/>
      <c r="M656" s="1744"/>
      <c r="N656" s="1744"/>
      <c r="O656" s="1744"/>
      <c r="P656" s="1744"/>
      <c r="Q656" s="1744"/>
      <c r="R656" s="1744"/>
      <c r="S656" s="1744"/>
      <c r="T656" s="1744"/>
      <c r="U656" s="1744"/>
      <c r="V656" s="1744"/>
      <c r="W656" s="1744"/>
    </row>
    <row r="657" ht="15.75" hidden="1" customHeight="1">
      <c r="A657" s="1744"/>
      <c r="B657" s="1744"/>
      <c r="C657" s="1744"/>
      <c r="D657" s="1744"/>
      <c r="E657" s="1744"/>
      <c r="F657" s="1744"/>
      <c r="G657" s="1744"/>
      <c r="H657" s="1744"/>
      <c r="I657" s="1744"/>
      <c r="J657" s="1744"/>
      <c r="K657" s="1744"/>
      <c r="L657" s="1744"/>
      <c r="M657" s="1744"/>
      <c r="N657" s="1744"/>
      <c r="O657" s="1744"/>
      <c r="P657" s="1744"/>
      <c r="Q657" s="1744"/>
      <c r="R657" s="1744"/>
      <c r="S657" s="1744"/>
      <c r="T657" s="1744"/>
      <c r="U657" s="1744"/>
      <c r="V657" s="1744"/>
      <c r="W657" s="1744"/>
    </row>
    <row r="658" ht="15.75" hidden="1" customHeight="1">
      <c r="A658" s="1744"/>
      <c r="B658" s="1744"/>
      <c r="C658" s="1744"/>
      <c r="D658" s="1744"/>
      <c r="E658" s="1744"/>
      <c r="F658" s="1744"/>
      <c r="G658" s="1744"/>
      <c r="H658" s="1744"/>
      <c r="I658" s="1744"/>
      <c r="J658" s="1744"/>
      <c r="K658" s="1744"/>
      <c r="L658" s="1744"/>
      <c r="M658" s="1744"/>
      <c r="N658" s="1744"/>
      <c r="O658" s="1744"/>
      <c r="P658" s="1744"/>
      <c r="Q658" s="1744"/>
      <c r="R658" s="1744"/>
      <c r="S658" s="1744"/>
      <c r="T658" s="1744"/>
      <c r="U658" s="1744"/>
      <c r="V658" s="1744"/>
      <c r="W658" s="1744"/>
    </row>
    <row r="659" ht="15.75" hidden="1" customHeight="1">
      <c r="A659" s="1744"/>
      <c r="B659" s="1744"/>
      <c r="C659" s="1744"/>
      <c r="D659" s="1744"/>
      <c r="E659" s="1744"/>
      <c r="F659" s="1744"/>
      <c r="G659" s="1744"/>
      <c r="H659" s="1744"/>
      <c r="I659" s="1744"/>
      <c r="J659" s="1744"/>
      <c r="K659" s="1744"/>
      <c r="L659" s="1744"/>
      <c r="M659" s="1744"/>
      <c r="N659" s="1744"/>
      <c r="O659" s="1744"/>
      <c r="P659" s="1744"/>
      <c r="Q659" s="1744"/>
      <c r="R659" s="1744"/>
      <c r="S659" s="1744"/>
      <c r="T659" s="1744"/>
      <c r="U659" s="1744"/>
      <c r="V659" s="1744"/>
      <c r="W659" s="1744"/>
    </row>
    <row r="660" ht="15.75" hidden="1" customHeight="1">
      <c r="A660" s="1744"/>
      <c r="B660" s="1744"/>
      <c r="C660" s="1744"/>
      <c r="D660" s="1744"/>
      <c r="E660" s="1744"/>
      <c r="F660" s="1744"/>
      <c r="G660" s="1744"/>
      <c r="H660" s="1744"/>
      <c r="I660" s="1744"/>
      <c r="J660" s="1744"/>
      <c r="K660" s="1744"/>
      <c r="L660" s="1744"/>
      <c r="M660" s="1744"/>
      <c r="N660" s="1744"/>
      <c r="O660" s="1744"/>
      <c r="P660" s="1744"/>
      <c r="Q660" s="1744"/>
      <c r="R660" s="1744"/>
      <c r="S660" s="1744"/>
      <c r="T660" s="1744"/>
      <c r="U660" s="1744"/>
      <c r="V660" s="1744"/>
      <c r="W660" s="1744"/>
    </row>
    <row r="661" ht="15.75" hidden="1" customHeight="1">
      <c r="A661" s="1744"/>
      <c r="B661" s="1744"/>
      <c r="C661" s="1744"/>
      <c r="D661" s="1744"/>
      <c r="E661" s="1744"/>
      <c r="F661" s="1744"/>
      <c r="G661" s="1744"/>
      <c r="H661" s="1744"/>
      <c r="I661" s="1744"/>
      <c r="J661" s="1744"/>
      <c r="K661" s="1744"/>
      <c r="L661" s="1744"/>
      <c r="M661" s="1744"/>
      <c r="N661" s="1744"/>
      <c r="O661" s="1744"/>
      <c r="P661" s="1744"/>
      <c r="Q661" s="1744"/>
      <c r="R661" s="1744"/>
      <c r="S661" s="1744"/>
      <c r="T661" s="1744"/>
      <c r="U661" s="1744"/>
      <c r="V661" s="1744"/>
      <c r="W661" s="1744"/>
    </row>
    <row r="662" ht="15.75" hidden="1" customHeight="1">
      <c r="A662" s="1744"/>
      <c r="B662" s="1744"/>
      <c r="C662" s="1744"/>
      <c r="D662" s="1744"/>
      <c r="E662" s="1744"/>
      <c r="F662" s="1744"/>
      <c r="G662" s="1744"/>
      <c r="H662" s="1744"/>
      <c r="I662" s="1744"/>
      <c r="J662" s="1744"/>
      <c r="K662" s="1744"/>
      <c r="L662" s="1744"/>
      <c r="M662" s="1744"/>
      <c r="N662" s="1744"/>
      <c r="O662" s="1744"/>
      <c r="P662" s="1744"/>
      <c r="Q662" s="1744"/>
      <c r="R662" s="1744"/>
      <c r="S662" s="1744"/>
      <c r="T662" s="1744"/>
      <c r="U662" s="1744"/>
      <c r="V662" s="1744"/>
      <c r="W662" s="1744"/>
    </row>
    <row r="663" ht="15.75" hidden="1" customHeight="1">
      <c r="A663" s="1744"/>
      <c r="B663" s="1744"/>
      <c r="C663" s="1744"/>
      <c r="D663" s="1744"/>
      <c r="E663" s="1744"/>
      <c r="F663" s="1744"/>
      <c r="G663" s="1744"/>
      <c r="H663" s="1744"/>
      <c r="I663" s="1744"/>
      <c r="J663" s="1744"/>
      <c r="K663" s="1744"/>
      <c r="L663" s="1744"/>
      <c r="M663" s="1744"/>
      <c r="N663" s="1744"/>
      <c r="O663" s="1744"/>
      <c r="P663" s="1744"/>
      <c r="Q663" s="1744"/>
      <c r="R663" s="1744"/>
      <c r="S663" s="1744"/>
      <c r="T663" s="1744"/>
      <c r="U663" s="1744"/>
      <c r="V663" s="1744"/>
      <c r="W663" s="1744"/>
    </row>
    <row r="664" ht="15.75" hidden="1" customHeight="1">
      <c r="A664" s="1744"/>
      <c r="B664" s="1744"/>
      <c r="C664" s="1744"/>
      <c r="D664" s="1744"/>
      <c r="E664" s="1744"/>
      <c r="F664" s="1744"/>
      <c r="G664" s="1744"/>
      <c r="H664" s="1744"/>
      <c r="I664" s="1744"/>
      <c r="J664" s="1744"/>
      <c r="K664" s="1744"/>
      <c r="L664" s="1744"/>
      <c r="M664" s="1744"/>
      <c r="N664" s="1744"/>
      <c r="O664" s="1744"/>
      <c r="P664" s="1744"/>
      <c r="Q664" s="1744"/>
      <c r="R664" s="1744"/>
      <c r="S664" s="1744"/>
      <c r="T664" s="1744"/>
      <c r="U664" s="1744"/>
      <c r="V664" s="1744"/>
      <c r="W664" s="1744"/>
    </row>
    <row r="665" ht="15.75" hidden="1" customHeight="1">
      <c r="A665" s="1744"/>
      <c r="B665" s="1744"/>
      <c r="C665" s="1744"/>
      <c r="D665" s="1744"/>
      <c r="E665" s="1744"/>
      <c r="F665" s="1744"/>
      <c r="G665" s="1744"/>
      <c r="H665" s="1744"/>
      <c r="I665" s="1744"/>
      <c r="J665" s="1744"/>
      <c r="K665" s="1744"/>
      <c r="L665" s="1744"/>
      <c r="M665" s="1744"/>
      <c r="N665" s="1744"/>
      <c r="O665" s="1744"/>
      <c r="P665" s="1744"/>
      <c r="Q665" s="1744"/>
      <c r="R665" s="1744"/>
      <c r="S665" s="1744"/>
      <c r="T665" s="1744"/>
      <c r="U665" s="1744"/>
      <c r="V665" s="1744"/>
      <c r="W665" s="1744"/>
    </row>
    <row r="666" ht="15.75" hidden="1" customHeight="1">
      <c r="A666" s="1744"/>
      <c r="B666" s="1744"/>
      <c r="C666" s="1744"/>
      <c r="D666" s="1744"/>
      <c r="E666" s="1744"/>
      <c r="F666" s="1744"/>
      <c r="G666" s="1744"/>
      <c r="H666" s="1744"/>
      <c r="I666" s="1744"/>
      <c r="J666" s="1744"/>
      <c r="K666" s="1744"/>
      <c r="L666" s="1744"/>
      <c r="M666" s="1744"/>
      <c r="N666" s="1744"/>
      <c r="O666" s="1744"/>
      <c r="P666" s="1744"/>
      <c r="Q666" s="1744"/>
      <c r="R666" s="1744"/>
      <c r="S666" s="1744"/>
      <c r="T666" s="1744"/>
      <c r="U666" s="1744"/>
      <c r="V666" s="1744"/>
      <c r="W666" s="1744"/>
    </row>
    <row r="667" ht="15.75" hidden="1" customHeight="1">
      <c r="A667" s="1744"/>
      <c r="B667" s="1744"/>
      <c r="C667" s="1744"/>
      <c r="D667" s="1744"/>
      <c r="E667" s="1744"/>
      <c r="F667" s="1744"/>
      <c r="G667" s="1744"/>
      <c r="H667" s="1744"/>
      <c r="I667" s="1744"/>
      <c r="J667" s="1744"/>
      <c r="K667" s="1744"/>
      <c r="L667" s="1744"/>
      <c r="M667" s="1744"/>
      <c r="N667" s="1744"/>
      <c r="O667" s="1744"/>
      <c r="P667" s="1744"/>
      <c r="Q667" s="1744"/>
      <c r="R667" s="1744"/>
      <c r="S667" s="1744"/>
      <c r="T667" s="1744"/>
      <c r="U667" s="1744"/>
      <c r="V667" s="1744"/>
      <c r="W667" s="1744"/>
    </row>
    <row r="668" ht="15.75" hidden="1" customHeight="1">
      <c r="A668" s="1744"/>
      <c r="B668" s="1744"/>
      <c r="C668" s="1744"/>
      <c r="D668" s="1744"/>
      <c r="E668" s="1744"/>
      <c r="F668" s="1744"/>
      <c r="G668" s="1744"/>
      <c r="H668" s="1744"/>
      <c r="I668" s="1744"/>
      <c r="J668" s="1744"/>
      <c r="K668" s="1744"/>
      <c r="L668" s="1744"/>
      <c r="M668" s="1744"/>
      <c r="N668" s="1744"/>
      <c r="O668" s="1744"/>
      <c r="P668" s="1744"/>
      <c r="Q668" s="1744"/>
      <c r="R668" s="1744"/>
      <c r="S668" s="1744"/>
      <c r="T668" s="1744"/>
      <c r="U668" s="1744"/>
      <c r="V668" s="1744"/>
      <c r="W668" s="1744"/>
    </row>
    <row r="669" ht="15.75" hidden="1" customHeight="1">
      <c r="A669" s="1744"/>
      <c r="B669" s="1744"/>
      <c r="C669" s="1744"/>
      <c r="D669" s="1744"/>
      <c r="E669" s="1744"/>
      <c r="F669" s="1744"/>
      <c r="G669" s="1744"/>
      <c r="H669" s="1744"/>
      <c r="I669" s="1744"/>
      <c r="J669" s="1744"/>
      <c r="K669" s="1744"/>
      <c r="L669" s="1744"/>
      <c r="M669" s="1744"/>
      <c r="N669" s="1744"/>
      <c r="O669" s="1744"/>
      <c r="P669" s="1744"/>
      <c r="Q669" s="1744"/>
      <c r="R669" s="1744"/>
      <c r="S669" s="1744"/>
      <c r="T669" s="1744"/>
      <c r="U669" s="1744"/>
      <c r="V669" s="1744"/>
      <c r="W669" s="1744"/>
    </row>
    <row r="670" ht="15.75" hidden="1" customHeight="1">
      <c r="A670" s="1744"/>
      <c r="B670" s="1744"/>
      <c r="C670" s="1744"/>
      <c r="D670" s="1744"/>
      <c r="E670" s="1744"/>
      <c r="F670" s="1744"/>
      <c r="G670" s="1744"/>
      <c r="H670" s="1744"/>
      <c r="I670" s="1744"/>
      <c r="J670" s="1744"/>
      <c r="K670" s="1744"/>
      <c r="L670" s="1744"/>
      <c r="M670" s="1744"/>
      <c r="N670" s="1744"/>
      <c r="O670" s="1744"/>
      <c r="P670" s="1744"/>
      <c r="Q670" s="1744"/>
      <c r="R670" s="1744"/>
      <c r="S670" s="1744"/>
      <c r="T670" s="1744"/>
      <c r="U670" s="1744"/>
      <c r="V670" s="1744"/>
      <c r="W670" s="1744"/>
    </row>
    <row r="671" ht="15.75" hidden="1" customHeight="1">
      <c r="A671" s="1744"/>
      <c r="B671" s="1744"/>
      <c r="C671" s="1744"/>
      <c r="D671" s="1744"/>
      <c r="E671" s="1744"/>
      <c r="F671" s="1744"/>
      <c r="G671" s="1744"/>
      <c r="H671" s="1744"/>
      <c r="I671" s="1744"/>
      <c r="J671" s="1744"/>
      <c r="K671" s="1744"/>
      <c r="L671" s="1744"/>
      <c r="M671" s="1744"/>
      <c r="N671" s="1744"/>
      <c r="O671" s="1744"/>
      <c r="P671" s="1744"/>
      <c r="Q671" s="1744"/>
      <c r="R671" s="1744"/>
      <c r="S671" s="1744"/>
      <c r="T671" s="1744"/>
      <c r="U671" s="1744"/>
      <c r="V671" s="1744"/>
      <c r="W671" s="1744"/>
    </row>
    <row r="672" ht="15.75" hidden="1" customHeight="1">
      <c r="A672" s="1744"/>
      <c r="B672" s="1744"/>
      <c r="C672" s="1744"/>
      <c r="D672" s="1744"/>
      <c r="E672" s="1744"/>
      <c r="F672" s="1744"/>
      <c r="G672" s="1744"/>
      <c r="H672" s="1744"/>
      <c r="I672" s="1744"/>
      <c r="J672" s="1744"/>
      <c r="K672" s="1744"/>
      <c r="L672" s="1744"/>
      <c r="M672" s="1744"/>
      <c r="N672" s="1744"/>
      <c r="O672" s="1744"/>
      <c r="P672" s="1744"/>
      <c r="Q672" s="1744"/>
      <c r="R672" s="1744"/>
      <c r="S672" s="1744"/>
      <c r="T672" s="1744"/>
      <c r="U672" s="1744"/>
      <c r="V672" s="1744"/>
      <c r="W672" s="1744"/>
    </row>
    <row r="673" ht="15.75" hidden="1" customHeight="1">
      <c r="A673" s="1744"/>
      <c r="B673" s="1744"/>
      <c r="C673" s="1744"/>
      <c r="D673" s="1744"/>
      <c r="E673" s="1744"/>
      <c r="F673" s="1744"/>
      <c r="G673" s="1744"/>
      <c r="H673" s="1744"/>
      <c r="I673" s="1744"/>
      <c r="J673" s="1744"/>
      <c r="K673" s="1744"/>
      <c r="L673" s="1744"/>
      <c r="M673" s="1744"/>
      <c r="N673" s="1744"/>
      <c r="O673" s="1744"/>
      <c r="P673" s="1744"/>
      <c r="Q673" s="1744"/>
      <c r="R673" s="1744"/>
      <c r="S673" s="1744"/>
      <c r="T673" s="1744"/>
      <c r="U673" s="1744"/>
      <c r="V673" s="1744"/>
      <c r="W673" s="1744"/>
    </row>
    <row r="674" ht="15.75" hidden="1" customHeight="1">
      <c r="A674" s="1744"/>
      <c r="B674" s="1744"/>
      <c r="C674" s="1744"/>
      <c r="D674" s="1744"/>
      <c r="E674" s="1744"/>
      <c r="F674" s="1744"/>
      <c r="G674" s="1744"/>
      <c r="H674" s="1744"/>
      <c r="I674" s="1744"/>
      <c r="J674" s="1744"/>
      <c r="K674" s="1744"/>
      <c r="L674" s="1744"/>
      <c r="M674" s="1744"/>
      <c r="N674" s="1744"/>
      <c r="O674" s="1744"/>
      <c r="P674" s="1744"/>
      <c r="Q674" s="1744"/>
      <c r="R674" s="1744"/>
      <c r="S674" s="1744"/>
      <c r="T674" s="1744"/>
      <c r="U674" s="1744"/>
      <c r="V674" s="1744"/>
      <c r="W674" s="1744"/>
    </row>
    <row r="675" ht="15.75" hidden="1" customHeight="1">
      <c r="A675" s="1744"/>
      <c r="B675" s="1744"/>
      <c r="C675" s="1744"/>
      <c r="D675" s="1744"/>
      <c r="E675" s="1744"/>
      <c r="F675" s="1744"/>
      <c r="G675" s="1744"/>
      <c r="H675" s="1744"/>
      <c r="I675" s="1744"/>
      <c r="J675" s="1744"/>
      <c r="K675" s="1744"/>
      <c r="L675" s="1744"/>
      <c r="M675" s="1744"/>
      <c r="N675" s="1744"/>
      <c r="O675" s="1744"/>
      <c r="P675" s="1744"/>
      <c r="Q675" s="1744"/>
      <c r="R675" s="1744"/>
      <c r="S675" s="1744"/>
      <c r="T675" s="1744"/>
      <c r="U675" s="1744"/>
      <c r="V675" s="1744"/>
      <c r="W675" s="1744"/>
    </row>
    <row r="676" ht="15.75" hidden="1" customHeight="1">
      <c r="A676" s="1744"/>
      <c r="B676" s="1744"/>
      <c r="C676" s="1744"/>
      <c r="D676" s="1744"/>
      <c r="E676" s="1744"/>
      <c r="F676" s="1744"/>
      <c r="G676" s="1744"/>
      <c r="H676" s="1744"/>
      <c r="I676" s="1744"/>
      <c r="J676" s="1744"/>
      <c r="K676" s="1744"/>
      <c r="L676" s="1744"/>
      <c r="M676" s="1744"/>
      <c r="N676" s="1744"/>
      <c r="O676" s="1744"/>
      <c r="P676" s="1744"/>
      <c r="Q676" s="1744"/>
      <c r="R676" s="1744"/>
      <c r="S676" s="1744"/>
      <c r="T676" s="1744"/>
      <c r="U676" s="1744"/>
      <c r="V676" s="1744"/>
      <c r="W676" s="1744"/>
    </row>
    <row r="677" ht="15.75" hidden="1" customHeight="1">
      <c r="A677" s="1744"/>
      <c r="B677" s="1744"/>
      <c r="C677" s="1744"/>
      <c r="D677" s="1744"/>
      <c r="E677" s="1744"/>
      <c r="F677" s="1744"/>
      <c r="G677" s="1744"/>
      <c r="H677" s="1744"/>
      <c r="I677" s="1744"/>
      <c r="J677" s="1744"/>
      <c r="K677" s="1744"/>
      <c r="L677" s="1744"/>
      <c r="M677" s="1744"/>
      <c r="N677" s="1744"/>
      <c r="O677" s="1744"/>
      <c r="P677" s="1744"/>
      <c r="Q677" s="1744"/>
      <c r="R677" s="1744"/>
      <c r="S677" s="1744"/>
      <c r="T677" s="1744"/>
      <c r="U677" s="1744"/>
      <c r="V677" s="1744"/>
      <c r="W677" s="1744"/>
    </row>
    <row r="678" ht="15.75" hidden="1" customHeight="1">
      <c r="A678" s="1744"/>
      <c r="B678" s="1744"/>
      <c r="C678" s="1744"/>
      <c r="D678" s="1744"/>
      <c r="E678" s="1744"/>
      <c r="F678" s="1744"/>
      <c r="G678" s="1744"/>
      <c r="H678" s="1744"/>
      <c r="I678" s="1744"/>
      <c r="J678" s="1744"/>
      <c r="K678" s="1744"/>
      <c r="L678" s="1744"/>
      <c r="M678" s="1744"/>
      <c r="N678" s="1744"/>
      <c r="O678" s="1744"/>
      <c r="P678" s="1744"/>
      <c r="Q678" s="1744"/>
      <c r="R678" s="1744"/>
      <c r="S678" s="1744"/>
      <c r="T678" s="1744"/>
      <c r="U678" s="1744"/>
      <c r="V678" s="1744"/>
      <c r="W678" s="1744"/>
    </row>
    <row r="679" ht="15.75" hidden="1" customHeight="1">
      <c r="A679" s="1744"/>
      <c r="B679" s="1744"/>
      <c r="C679" s="1744"/>
      <c r="D679" s="1744"/>
      <c r="E679" s="1744"/>
      <c r="F679" s="1744"/>
      <c r="G679" s="1744"/>
      <c r="H679" s="1744"/>
      <c r="I679" s="1744"/>
      <c r="J679" s="1744"/>
      <c r="K679" s="1744"/>
      <c r="L679" s="1744"/>
      <c r="M679" s="1744"/>
      <c r="N679" s="1744"/>
      <c r="O679" s="1744"/>
      <c r="P679" s="1744"/>
      <c r="Q679" s="1744"/>
      <c r="R679" s="1744"/>
      <c r="S679" s="1744"/>
      <c r="T679" s="1744"/>
      <c r="U679" s="1744"/>
      <c r="V679" s="1744"/>
      <c r="W679" s="1744"/>
    </row>
    <row r="680" ht="15.75" hidden="1" customHeight="1">
      <c r="A680" s="1744"/>
      <c r="B680" s="1744"/>
      <c r="C680" s="1744"/>
      <c r="D680" s="1744"/>
      <c r="E680" s="1744"/>
      <c r="F680" s="1744"/>
      <c r="G680" s="1744"/>
      <c r="H680" s="1744"/>
      <c r="I680" s="1744"/>
      <c r="J680" s="1744"/>
      <c r="K680" s="1744"/>
      <c r="L680" s="1744"/>
      <c r="M680" s="1744"/>
      <c r="N680" s="1744"/>
      <c r="O680" s="1744"/>
      <c r="P680" s="1744"/>
      <c r="Q680" s="1744"/>
      <c r="R680" s="1744"/>
      <c r="S680" s="1744"/>
      <c r="T680" s="1744"/>
      <c r="U680" s="1744"/>
      <c r="V680" s="1744"/>
      <c r="W680" s="1744"/>
    </row>
    <row r="681" ht="15.75" hidden="1" customHeight="1">
      <c r="A681" s="1744"/>
      <c r="B681" s="1744"/>
      <c r="C681" s="1744"/>
      <c r="D681" s="1744"/>
      <c r="E681" s="1744"/>
      <c r="F681" s="1744"/>
      <c r="G681" s="1744"/>
      <c r="H681" s="1744"/>
      <c r="I681" s="1744"/>
      <c r="J681" s="1744"/>
      <c r="K681" s="1744"/>
      <c r="L681" s="1744"/>
      <c r="M681" s="1744"/>
      <c r="N681" s="1744"/>
      <c r="O681" s="1744"/>
      <c r="P681" s="1744"/>
      <c r="Q681" s="1744"/>
      <c r="R681" s="1744"/>
      <c r="S681" s="1744"/>
      <c r="T681" s="1744"/>
      <c r="U681" s="1744"/>
      <c r="V681" s="1744"/>
      <c r="W681" s="1744"/>
    </row>
    <row r="682" ht="15.75" hidden="1" customHeight="1">
      <c r="A682" s="1744"/>
      <c r="B682" s="1744"/>
      <c r="C682" s="1744"/>
      <c r="D682" s="1744"/>
      <c r="E682" s="1744"/>
      <c r="F682" s="1744"/>
      <c r="G682" s="1744"/>
      <c r="H682" s="1744"/>
      <c r="I682" s="1744"/>
      <c r="J682" s="1744"/>
      <c r="K682" s="1744"/>
      <c r="L682" s="1744"/>
      <c r="M682" s="1744"/>
      <c r="N682" s="1744"/>
      <c r="O682" s="1744"/>
      <c r="P682" s="1744"/>
      <c r="Q682" s="1744"/>
      <c r="R682" s="1744"/>
      <c r="S682" s="1744"/>
      <c r="T682" s="1744"/>
      <c r="U682" s="1744"/>
      <c r="V682" s="1744"/>
      <c r="W682" s="1744"/>
    </row>
    <row r="683" ht="15.75" hidden="1" customHeight="1">
      <c r="A683" s="1744"/>
      <c r="B683" s="1744"/>
      <c r="C683" s="1744"/>
      <c r="D683" s="1744"/>
      <c r="E683" s="1744"/>
      <c r="F683" s="1744"/>
      <c r="G683" s="1744"/>
      <c r="H683" s="1744"/>
      <c r="I683" s="1744"/>
      <c r="J683" s="1744"/>
      <c r="K683" s="1744"/>
      <c r="L683" s="1744"/>
      <c r="M683" s="1744"/>
      <c r="N683" s="1744"/>
      <c r="O683" s="1744"/>
      <c r="P683" s="1744"/>
      <c r="Q683" s="1744"/>
      <c r="R683" s="1744"/>
      <c r="S683" s="1744"/>
      <c r="T683" s="1744"/>
      <c r="U683" s="1744"/>
      <c r="V683" s="1744"/>
      <c r="W683" s="1744"/>
    </row>
    <row r="684" ht="15.75" hidden="1" customHeight="1">
      <c r="A684" s="1744"/>
      <c r="B684" s="1744"/>
      <c r="C684" s="1744"/>
      <c r="D684" s="1744"/>
      <c r="E684" s="1744"/>
      <c r="F684" s="1744"/>
      <c r="G684" s="1744"/>
      <c r="H684" s="1744"/>
      <c r="I684" s="1744"/>
      <c r="J684" s="1744"/>
      <c r="K684" s="1744"/>
      <c r="L684" s="1744"/>
      <c r="M684" s="1744"/>
      <c r="N684" s="1744"/>
      <c r="O684" s="1744"/>
      <c r="P684" s="1744"/>
      <c r="Q684" s="1744"/>
      <c r="R684" s="1744"/>
      <c r="S684" s="1744"/>
      <c r="T684" s="1744"/>
      <c r="U684" s="1744"/>
      <c r="V684" s="1744"/>
      <c r="W684" s="1744"/>
    </row>
    <row r="685" ht="15.75" hidden="1" customHeight="1">
      <c r="A685" s="1744"/>
      <c r="B685" s="1744"/>
      <c r="C685" s="1744"/>
      <c r="D685" s="1744"/>
      <c r="E685" s="1744"/>
      <c r="F685" s="1744"/>
      <c r="G685" s="1744"/>
      <c r="H685" s="1744"/>
      <c r="I685" s="1744"/>
      <c r="J685" s="1744"/>
      <c r="K685" s="1744"/>
      <c r="L685" s="1744"/>
      <c r="M685" s="1744"/>
      <c r="N685" s="1744"/>
      <c r="O685" s="1744"/>
      <c r="P685" s="1744"/>
      <c r="Q685" s="1744"/>
      <c r="R685" s="1744"/>
      <c r="S685" s="1744"/>
      <c r="T685" s="1744"/>
      <c r="U685" s="1744"/>
      <c r="V685" s="1744"/>
      <c r="W685" s="1744"/>
    </row>
    <row r="686" ht="15.75" hidden="1" customHeight="1">
      <c r="A686" s="1744"/>
      <c r="B686" s="1744"/>
      <c r="C686" s="1744"/>
      <c r="D686" s="1744"/>
      <c r="E686" s="1744"/>
      <c r="F686" s="1744"/>
      <c r="G686" s="1744"/>
      <c r="H686" s="1744"/>
      <c r="I686" s="1744"/>
      <c r="J686" s="1744"/>
      <c r="K686" s="1744"/>
      <c r="L686" s="1744"/>
      <c r="M686" s="1744"/>
      <c r="N686" s="1744"/>
      <c r="O686" s="1744"/>
      <c r="P686" s="1744"/>
      <c r="Q686" s="1744"/>
      <c r="R686" s="1744"/>
      <c r="S686" s="1744"/>
      <c r="T686" s="1744"/>
      <c r="U686" s="1744"/>
      <c r="V686" s="1744"/>
      <c r="W686" s="1744"/>
    </row>
    <row r="687" ht="15.75" hidden="1" customHeight="1">
      <c r="A687" s="1744"/>
      <c r="B687" s="1744"/>
      <c r="C687" s="1744"/>
      <c r="D687" s="1744"/>
      <c r="E687" s="1744"/>
      <c r="F687" s="1744"/>
      <c r="G687" s="1744"/>
      <c r="H687" s="1744"/>
      <c r="I687" s="1744"/>
      <c r="J687" s="1744"/>
      <c r="K687" s="1744"/>
      <c r="L687" s="1744"/>
      <c r="M687" s="1744"/>
      <c r="N687" s="1744"/>
      <c r="O687" s="1744"/>
      <c r="P687" s="1744"/>
      <c r="Q687" s="1744"/>
      <c r="R687" s="1744"/>
      <c r="S687" s="1744"/>
      <c r="T687" s="1744"/>
      <c r="U687" s="1744"/>
      <c r="V687" s="1744"/>
      <c r="W687" s="1744"/>
    </row>
    <row r="688" ht="15.75" hidden="1" customHeight="1">
      <c r="A688" s="1744"/>
      <c r="B688" s="1744"/>
      <c r="C688" s="1744"/>
      <c r="D688" s="1744"/>
      <c r="E688" s="1744"/>
      <c r="F688" s="1744"/>
      <c r="G688" s="1744"/>
      <c r="H688" s="1744"/>
      <c r="I688" s="1744"/>
      <c r="J688" s="1744"/>
      <c r="K688" s="1744"/>
      <c r="L688" s="1744"/>
      <c r="M688" s="1744"/>
      <c r="N688" s="1744"/>
      <c r="O688" s="1744"/>
      <c r="P688" s="1744"/>
      <c r="Q688" s="1744"/>
      <c r="R688" s="1744"/>
      <c r="S688" s="1744"/>
      <c r="T688" s="1744"/>
      <c r="U688" s="1744"/>
      <c r="V688" s="1744"/>
      <c r="W688" s="1744"/>
    </row>
    <row r="689" ht="15.75" hidden="1" customHeight="1">
      <c r="A689" s="1744"/>
      <c r="B689" s="1744"/>
      <c r="C689" s="1744"/>
      <c r="D689" s="1744"/>
      <c r="E689" s="1744"/>
      <c r="F689" s="1744"/>
      <c r="G689" s="1744"/>
      <c r="H689" s="1744"/>
      <c r="I689" s="1744"/>
      <c r="J689" s="1744"/>
      <c r="K689" s="1744"/>
      <c r="L689" s="1744"/>
      <c r="M689" s="1744"/>
      <c r="N689" s="1744"/>
      <c r="O689" s="1744"/>
      <c r="P689" s="1744"/>
      <c r="Q689" s="1744"/>
      <c r="R689" s="1744"/>
      <c r="S689" s="1744"/>
      <c r="T689" s="1744"/>
      <c r="U689" s="1744"/>
      <c r="V689" s="1744"/>
      <c r="W689" s="1744"/>
    </row>
    <row r="690" ht="15.75" hidden="1" customHeight="1">
      <c r="A690" s="1744"/>
      <c r="B690" s="1744"/>
      <c r="C690" s="1744"/>
      <c r="D690" s="1744"/>
      <c r="E690" s="1744"/>
      <c r="F690" s="1744"/>
      <c r="G690" s="1744"/>
      <c r="H690" s="1744"/>
      <c r="I690" s="1744"/>
      <c r="J690" s="1744"/>
      <c r="K690" s="1744"/>
      <c r="L690" s="1744"/>
      <c r="M690" s="1744"/>
      <c r="N690" s="1744"/>
      <c r="O690" s="1744"/>
      <c r="P690" s="1744"/>
      <c r="Q690" s="1744"/>
      <c r="R690" s="1744"/>
      <c r="S690" s="1744"/>
      <c r="T690" s="1744"/>
      <c r="U690" s="1744"/>
      <c r="V690" s="1744"/>
      <c r="W690" s="1744"/>
    </row>
    <row r="691" ht="15.75" hidden="1" customHeight="1">
      <c r="A691" s="1744"/>
      <c r="B691" s="1744"/>
      <c r="C691" s="1744"/>
      <c r="D691" s="1744"/>
      <c r="E691" s="1744"/>
      <c r="F691" s="1744"/>
      <c r="G691" s="1744"/>
      <c r="H691" s="1744"/>
      <c r="I691" s="1744"/>
      <c r="J691" s="1744"/>
      <c r="K691" s="1744"/>
      <c r="L691" s="1744"/>
      <c r="M691" s="1744"/>
      <c r="N691" s="1744"/>
      <c r="O691" s="1744"/>
      <c r="P691" s="1744"/>
      <c r="Q691" s="1744"/>
      <c r="R691" s="1744"/>
      <c r="S691" s="1744"/>
      <c r="T691" s="1744"/>
      <c r="U691" s="1744"/>
      <c r="V691" s="1744"/>
      <c r="W691" s="1744"/>
    </row>
    <row r="692" ht="15.75" hidden="1" customHeight="1">
      <c r="A692" s="1744"/>
      <c r="B692" s="1744"/>
      <c r="C692" s="1744"/>
      <c r="D692" s="1744"/>
      <c r="E692" s="1744"/>
      <c r="F692" s="1744"/>
      <c r="G692" s="1744"/>
      <c r="H692" s="1744"/>
      <c r="I692" s="1744"/>
      <c r="J692" s="1744"/>
      <c r="K692" s="1744"/>
      <c r="L692" s="1744"/>
      <c r="M692" s="1744"/>
      <c r="N692" s="1744"/>
      <c r="O692" s="1744"/>
      <c r="P692" s="1744"/>
      <c r="Q692" s="1744"/>
      <c r="R692" s="1744"/>
      <c r="S692" s="1744"/>
      <c r="T692" s="1744"/>
      <c r="U692" s="1744"/>
      <c r="V692" s="1744"/>
      <c r="W692" s="1744"/>
    </row>
    <row r="693" ht="15.75" hidden="1" customHeight="1">
      <c r="A693" s="1744"/>
      <c r="B693" s="1744"/>
      <c r="C693" s="1744"/>
      <c r="D693" s="1744"/>
      <c r="E693" s="1744"/>
      <c r="F693" s="1744"/>
      <c r="G693" s="1744"/>
      <c r="H693" s="1744"/>
      <c r="I693" s="1744"/>
      <c r="J693" s="1744"/>
      <c r="K693" s="1744"/>
      <c r="L693" s="1744"/>
      <c r="M693" s="1744"/>
      <c r="N693" s="1744"/>
      <c r="O693" s="1744"/>
      <c r="P693" s="1744"/>
      <c r="Q693" s="1744"/>
      <c r="R693" s="1744"/>
      <c r="S693" s="1744"/>
      <c r="T693" s="1744"/>
      <c r="U693" s="1744"/>
      <c r="V693" s="1744"/>
      <c r="W693" s="1744"/>
    </row>
    <row r="694" ht="15.75" hidden="1" customHeight="1">
      <c r="A694" s="1744"/>
      <c r="B694" s="1744"/>
      <c r="C694" s="1744"/>
      <c r="D694" s="1744"/>
      <c r="E694" s="1744"/>
      <c r="F694" s="1744"/>
      <c r="G694" s="1744"/>
      <c r="H694" s="1744"/>
      <c r="I694" s="1744"/>
      <c r="J694" s="1744"/>
      <c r="K694" s="1744"/>
      <c r="L694" s="1744"/>
      <c r="M694" s="1744"/>
      <c r="N694" s="1744"/>
      <c r="O694" s="1744"/>
      <c r="P694" s="1744"/>
      <c r="Q694" s="1744"/>
      <c r="R694" s="1744"/>
      <c r="S694" s="1744"/>
      <c r="T694" s="1744"/>
      <c r="U694" s="1744"/>
      <c r="V694" s="1744"/>
      <c r="W694" s="1744"/>
    </row>
    <row r="695" ht="15.75" hidden="1" customHeight="1">
      <c r="A695" s="1744"/>
      <c r="B695" s="1744"/>
      <c r="C695" s="1744"/>
      <c r="D695" s="1744"/>
      <c r="E695" s="1744"/>
      <c r="F695" s="1744"/>
      <c r="G695" s="1744"/>
      <c r="H695" s="1744"/>
      <c r="I695" s="1744"/>
      <c r="J695" s="1744"/>
      <c r="K695" s="1744"/>
      <c r="L695" s="1744"/>
      <c r="M695" s="1744"/>
      <c r="N695" s="1744"/>
      <c r="O695" s="1744"/>
      <c r="P695" s="1744"/>
      <c r="Q695" s="1744"/>
      <c r="R695" s="1744"/>
      <c r="S695" s="1744"/>
      <c r="T695" s="1744"/>
      <c r="U695" s="1744"/>
      <c r="V695" s="1744"/>
      <c r="W695" s="1744"/>
    </row>
    <row r="696" ht="15.75" hidden="1" customHeight="1">
      <c r="A696" s="1744"/>
      <c r="B696" s="1744"/>
      <c r="C696" s="1744"/>
      <c r="D696" s="1744"/>
      <c r="E696" s="1744"/>
      <c r="F696" s="1744"/>
      <c r="G696" s="1744"/>
      <c r="H696" s="1744"/>
      <c r="I696" s="1744"/>
      <c r="J696" s="1744"/>
      <c r="K696" s="1744"/>
      <c r="L696" s="1744"/>
      <c r="M696" s="1744"/>
      <c r="N696" s="1744"/>
      <c r="O696" s="1744"/>
      <c r="P696" s="1744"/>
      <c r="Q696" s="1744"/>
      <c r="R696" s="1744"/>
      <c r="S696" s="1744"/>
      <c r="T696" s="1744"/>
      <c r="U696" s="1744"/>
      <c r="V696" s="1744"/>
      <c r="W696" s="1744"/>
    </row>
    <row r="697" ht="15.75" hidden="1" customHeight="1">
      <c r="A697" s="1744"/>
      <c r="B697" s="1744"/>
      <c r="C697" s="1744"/>
      <c r="D697" s="1744"/>
      <c r="E697" s="1744"/>
      <c r="F697" s="1744"/>
      <c r="G697" s="1744"/>
      <c r="H697" s="1744"/>
      <c r="I697" s="1744"/>
      <c r="J697" s="1744"/>
      <c r="K697" s="1744"/>
      <c r="L697" s="1744"/>
      <c r="M697" s="1744"/>
      <c r="N697" s="1744"/>
      <c r="O697" s="1744"/>
      <c r="P697" s="1744"/>
      <c r="Q697" s="1744"/>
      <c r="R697" s="1744"/>
      <c r="S697" s="1744"/>
      <c r="T697" s="1744"/>
      <c r="U697" s="1744"/>
      <c r="V697" s="1744"/>
      <c r="W697" s="1744"/>
    </row>
    <row r="698" ht="15.75" hidden="1" customHeight="1">
      <c r="A698" s="1744"/>
      <c r="B698" s="1744"/>
      <c r="C698" s="1744"/>
      <c r="D698" s="1744"/>
      <c r="E698" s="1744"/>
      <c r="F698" s="1744"/>
      <c r="G698" s="1744"/>
      <c r="H698" s="1744"/>
      <c r="I698" s="1744"/>
      <c r="J698" s="1744"/>
      <c r="K698" s="1744"/>
      <c r="L698" s="1744"/>
      <c r="M698" s="1744"/>
      <c r="N698" s="1744"/>
      <c r="O698" s="1744"/>
      <c r="P698" s="1744"/>
      <c r="Q698" s="1744"/>
      <c r="R698" s="1744"/>
      <c r="S698" s="1744"/>
      <c r="T698" s="1744"/>
      <c r="U698" s="1744"/>
      <c r="V698" s="1744"/>
      <c r="W698" s="1744"/>
    </row>
    <row r="699" ht="15.75" hidden="1" customHeight="1">
      <c r="A699" s="1744"/>
      <c r="B699" s="1744"/>
      <c r="C699" s="1744"/>
      <c r="D699" s="1744"/>
      <c r="E699" s="1744"/>
      <c r="F699" s="1744"/>
      <c r="G699" s="1744"/>
      <c r="H699" s="1744"/>
      <c r="I699" s="1744"/>
      <c r="J699" s="1744"/>
      <c r="K699" s="1744"/>
      <c r="L699" s="1744"/>
      <c r="M699" s="1744"/>
      <c r="N699" s="1744"/>
      <c r="O699" s="1744"/>
      <c r="P699" s="1744"/>
      <c r="Q699" s="1744"/>
      <c r="R699" s="1744"/>
      <c r="S699" s="1744"/>
      <c r="T699" s="1744"/>
      <c r="U699" s="1744"/>
      <c r="V699" s="1744"/>
      <c r="W699" s="1744"/>
    </row>
    <row r="700" ht="15.75" hidden="1" customHeight="1">
      <c r="A700" s="1744"/>
      <c r="B700" s="1744"/>
      <c r="C700" s="1744"/>
      <c r="D700" s="1744"/>
      <c r="E700" s="1744"/>
      <c r="F700" s="1744"/>
      <c r="G700" s="1744"/>
      <c r="H700" s="1744"/>
      <c r="I700" s="1744"/>
      <c r="J700" s="1744"/>
      <c r="K700" s="1744"/>
      <c r="L700" s="1744"/>
      <c r="M700" s="1744"/>
      <c r="N700" s="1744"/>
      <c r="O700" s="1744"/>
      <c r="P700" s="1744"/>
      <c r="Q700" s="1744"/>
      <c r="R700" s="1744"/>
      <c r="S700" s="1744"/>
      <c r="T700" s="1744"/>
      <c r="U700" s="1744"/>
      <c r="V700" s="1744"/>
      <c r="W700" s="1744"/>
    </row>
    <row r="701" ht="15.75" hidden="1" customHeight="1">
      <c r="A701" s="1744"/>
      <c r="B701" s="1744"/>
      <c r="C701" s="1744"/>
      <c r="D701" s="1744"/>
      <c r="E701" s="1744"/>
      <c r="F701" s="1744"/>
      <c r="G701" s="1744"/>
      <c r="H701" s="1744"/>
      <c r="I701" s="1744"/>
      <c r="J701" s="1744"/>
      <c r="K701" s="1744"/>
      <c r="L701" s="1744"/>
      <c r="M701" s="1744"/>
      <c r="N701" s="1744"/>
      <c r="O701" s="1744"/>
      <c r="P701" s="1744"/>
      <c r="Q701" s="1744"/>
      <c r="R701" s="1744"/>
      <c r="S701" s="1744"/>
      <c r="T701" s="1744"/>
      <c r="U701" s="1744"/>
      <c r="V701" s="1744"/>
      <c r="W701" s="1744"/>
    </row>
    <row r="702" ht="15.75" hidden="1" customHeight="1">
      <c r="A702" s="1744"/>
      <c r="B702" s="1744"/>
      <c r="C702" s="1744"/>
      <c r="D702" s="1744"/>
      <c r="E702" s="1744"/>
      <c r="F702" s="1744"/>
      <c r="G702" s="1744"/>
      <c r="H702" s="1744"/>
      <c r="I702" s="1744"/>
      <c r="J702" s="1744"/>
      <c r="K702" s="1744"/>
      <c r="L702" s="1744"/>
      <c r="M702" s="1744"/>
      <c r="N702" s="1744"/>
      <c r="O702" s="1744"/>
      <c r="P702" s="1744"/>
      <c r="Q702" s="1744"/>
      <c r="R702" s="1744"/>
      <c r="S702" s="1744"/>
      <c r="T702" s="1744"/>
      <c r="U702" s="1744"/>
      <c r="V702" s="1744"/>
      <c r="W702" s="1744"/>
    </row>
    <row r="703" ht="15.75" hidden="1" customHeight="1">
      <c r="A703" s="1744"/>
      <c r="B703" s="1744"/>
      <c r="C703" s="1744"/>
      <c r="D703" s="1744"/>
      <c r="E703" s="1744"/>
      <c r="F703" s="1744"/>
      <c r="G703" s="1744"/>
      <c r="H703" s="1744"/>
      <c r="I703" s="1744"/>
      <c r="J703" s="1744"/>
      <c r="K703" s="1744"/>
      <c r="L703" s="1744"/>
      <c r="M703" s="1744"/>
      <c r="N703" s="1744"/>
      <c r="O703" s="1744"/>
      <c r="P703" s="1744"/>
      <c r="Q703" s="1744"/>
      <c r="R703" s="1744"/>
      <c r="S703" s="1744"/>
      <c r="T703" s="1744"/>
      <c r="U703" s="1744"/>
      <c r="V703" s="1744"/>
      <c r="W703" s="1744"/>
    </row>
    <row r="704" ht="15.75" hidden="1" customHeight="1">
      <c r="A704" s="1744"/>
      <c r="B704" s="1744"/>
      <c r="C704" s="1744"/>
      <c r="D704" s="1744"/>
      <c r="E704" s="1744"/>
      <c r="F704" s="1744"/>
      <c r="G704" s="1744"/>
      <c r="H704" s="1744"/>
      <c r="I704" s="1744"/>
      <c r="J704" s="1744"/>
      <c r="K704" s="1744"/>
      <c r="L704" s="1744"/>
      <c r="M704" s="1744"/>
      <c r="N704" s="1744"/>
      <c r="O704" s="1744"/>
      <c r="P704" s="1744"/>
      <c r="Q704" s="1744"/>
      <c r="R704" s="1744"/>
      <c r="S704" s="1744"/>
      <c r="T704" s="1744"/>
      <c r="U704" s="1744"/>
      <c r="V704" s="1744"/>
      <c r="W704" s="1744"/>
    </row>
    <row r="705" ht="15.75" hidden="1" customHeight="1">
      <c r="A705" s="1744"/>
      <c r="B705" s="1744"/>
      <c r="C705" s="1744"/>
      <c r="D705" s="1744"/>
      <c r="E705" s="1744"/>
      <c r="F705" s="1744"/>
      <c r="G705" s="1744"/>
      <c r="H705" s="1744"/>
      <c r="I705" s="1744"/>
      <c r="J705" s="1744"/>
      <c r="K705" s="1744"/>
      <c r="L705" s="1744"/>
      <c r="M705" s="1744"/>
      <c r="N705" s="1744"/>
      <c r="O705" s="1744"/>
      <c r="P705" s="1744"/>
      <c r="Q705" s="1744"/>
      <c r="R705" s="1744"/>
      <c r="S705" s="1744"/>
      <c r="T705" s="1744"/>
      <c r="U705" s="1744"/>
      <c r="V705" s="1744"/>
      <c r="W705" s="1744"/>
    </row>
    <row r="706" ht="15.75" hidden="1" customHeight="1">
      <c r="A706" s="1744"/>
      <c r="B706" s="1744"/>
      <c r="C706" s="1744"/>
      <c r="D706" s="1744"/>
      <c r="E706" s="1744"/>
      <c r="F706" s="1744"/>
      <c r="G706" s="1744"/>
      <c r="H706" s="1744"/>
      <c r="I706" s="1744"/>
      <c r="J706" s="1744"/>
      <c r="K706" s="1744"/>
      <c r="L706" s="1744"/>
      <c r="M706" s="1744"/>
      <c r="N706" s="1744"/>
      <c r="O706" s="1744"/>
      <c r="P706" s="1744"/>
      <c r="Q706" s="1744"/>
      <c r="R706" s="1744"/>
      <c r="S706" s="1744"/>
      <c r="T706" s="1744"/>
      <c r="U706" s="1744"/>
      <c r="V706" s="1744"/>
      <c r="W706" s="1744"/>
    </row>
    <row r="707" ht="15.75" hidden="1" customHeight="1">
      <c r="A707" s="1744"/>
      <c r="B707" s="1744"/>
      <c r="C707" s="1744"/>
      <c r="D707" s="1744"/>
      <c r="E707" s="1744"/>
      <c r="F707" s="1744"/>
      <c r="G707" s="1744"/>
      <c r="H707" s="1744"/>
      <c r="I707" s="1744"/>
      <c r="J707" s="1744"/>
      <c r="K707" s="1744"/>
      <c r="L707" s="1744"/>
      <c r="M707" s="1744"/>
      <c r="N707" s="1744"/>
      <c r="O707" s="1744"/>
      <c r="P707" s="1744"/>
      <c r="Q707" s="1744"/>
      <c r="R707" s="1744"/>
      <c r="S707" s="1744"/>
      <c r="T707" s="1744"/>
      <c r="U707" s="1744"/>
      <c r="V707" s="1744"/>
      <c r="W707" s="1744"/>
    </row>
    <row r="708" ht="15.75" hidden="1" customHeight="1">
      <c r="A708" s="1744"/>
      <c r="B708" s="1744"/>
      <c r="C708" s="1744"/>
      <c r="D708" s="1744"/>
      <c r="E708" s="1744"/>
      <c r="F708" s="1744"/>
      <c r="G708" s="1744"/>
      <c r="H708" s="1744"/>
      <c r="I708" s="1744"/>
      <c r="J708" s="1744"/>
      <c r="K708" s="1744"/>
      <c r="L708" s="1744"/>
      <c r="M708" s="1744"/>
      <c r="N708" s="1744"/>
      <c r="O708" s="1744"/>
      <c r="P708" s="1744"/>
      <c r="Q708" s="1744"/>
      <c r="R708" s="1744"/>
      <c r="S708" s="1744"/>
      <c r="T708" s="1744"/>
      <c r="U708" s="1744"/>
      <c r="V708" s="1744"/>
      <c r="W708" s="1744"/>
    </row>
    <row r="709" ht="15.75" hidden="1" customHeight="1">
      <c r="A709" s="1744"/>
      <c r="B709" s="1744"/>
      <c r="C709" s="1744"/>
      <c r="D709" s="1744"/>
      <c r="E709" s="1744"/>
      <c r="F709" s="1744"/>
      <c r="G709" s="1744"/>
      <c r="H709" s="1744"/>
      <c r="I709" s="1744"/>
      <c r="J709" s="1744"/>
      <c r="K709" s="1744"/>
      <c r="L709" s="1744"/>
      <c r="M709" s="1744"/>
      <c r="N709" s="1744"/>
      <c r="O709" s="1744"/>
      <c r="P709" s="1744"/>
      <c r="Q709" s="1744"/>
      <c r="R709" s="1744"/>
      <c r="S709" s="1744"/>
      <c r="T709" s="1744"/>
      <c r="U709" s="1744"/>
      <c r="V709" s="1744"/>
      <c r="W709" s="1744"/>
    </row>
    <row r="710" ht="15.75" hidden="1" customHeight="1">
      <c r="A710" s="1744"/>
      <c r="B710" s="1744"/>
      <c r="C710" s="1744"/>
      <c r="D710" s="1744"/>
      <c r="E710" s="1744"/>
      <c r="F710" s="1744"/>
      <c r="G710" s="1744"/>
      <c r="H710" s="1744"/>
      <c r="I710" s="1744"/>
      <c r="J710" s="1744"/>
      <c r="K710" s="1744"/>
      <c r="L710" s="1744"/>
      <c r="M710" s="1744"/>
      <c r="N710" s="1744"/>
      <c r="O710" s="1744"/>
      <c r="P710" s="1744"/>
      <c r="Q710" s="1744"/>
      <c r="R710" s="1744"/>
      <c r="S710" s="1744"/>
      <c r="T710" s="1744"/>
      <c r="U710" s="1744"/>
      <c r="V710" s="1744"/>
      <c r="W710" s="1744"/>
    </row>
    <row r="711" ht="15.75" hidden="1" customHeight="1">
      <c r="A711" s="1744"/>
      <c r="B711" s="1744"/>
      <c r="C711" s="1744"/>
      <c r="D711" s="1744"/>
      <c r="E711" s="1744"/>
      <c r="F711" s="1744"/>
      <c r="G711" s="1744"/>
      <c r="H711" s="1744"/>
      <c r="I711" s="1744"/>
      <c r="J711" s="1744"/>
      <c r="K711" s="1744"/>
      <c r="L711" s="1744"/>
      <c r="M711" s="1744"/>
      <c r="N711" s="1744"/>
      <c r="O711" s="1744"/>
      <c r="P711" s="1744"/>
      <c r="Q711" s="1744"/>
      <c r="R711" s="1744"/>
      <c r="S711" s="1744"/>
      <c r="T711" s="1744"/>
      <c r="U711" s="1744"/>
      <c r="V711" s="1744"/>
      <c r="W711" s="1744"/>
    </row>
    <row r="712" ht="15.75" hidden="1" customHeight="1">
      <c r="A712" s="1744"/>
      <c r="B712" s="1744"/>
      <c r="C712" s="1744"/>
      <c r="D712" s="1744"/>
      <c r="E712" s="1744"/>
      <c r="F712" s="1744"/>
      <c r="G712" s="1744"/>
      <c r="H712" s="1744"/>
      <c r="I712" s="1744"/>
      <c r="J712" s="1744"/>
      <c r="K712" s="1744"/>
      <c r="L712" s="1744"/>
      <c r="M712" s="1744"/>
      <c r="N712" s="1744"/>
      <c r="O712" s="1744"/>
      <c r="P712" s="1744"/>
      <c r="Q712" s="1744"/>
      <c r="R712" s="1744"/>
      <c r="S712" s="1744"/>
      <c r="T712" s="1744"/>
      <c r="U712" s="1744"/>
      <c r="V712" s="1744"/>
      <c r="W712" s="1744"/>
    </row>
    <row r="713" ht="15.75" hidden="1" customHeight="1">
      <c r="A713" s="1744"/>
      <c r="B713" s="1744"/>
      <c r="C713" s="1744"/>
      <c r="D713" s="1744"/>
      <c r="E713" s="1744"/>
      <c r="F713" s="1744"/>
      <c r="G713" s="1744"/>
      <c r="H713" s="1744"/>
      <c r="I713" s="1744"/>
      <c r="J713" s="1744"/>
      <c r="K713" s="1744"/>
      <c r="L713" s="1744"/>
      <c r="M713" s="1744"/>
      <c r="N713" s="1744"/>
      <c r="O713" s="1744"/>
      <c r="P713" s="1744"/>
      <c r="Q713" s="1744"/>
      <c r="R713" s="1744"/>
      <c r="S713" s="1744"/>
      <c r="T713" s="1744"/>
      <c r="U713" s="1744"/>
      <c r="V713" s="1744"/>
      <c r="W713" s="1744"/>
    </row>
    <row r="714" ht="15.75" hidden="1" customHeight="1">
      <c r="A714" s="1744"/>
      <c r="B714" s="1744"/>
      <c r="C714" s="1744"/>
      <c r="D714" s="1744"/>
      <c r="E714" s="1744"/>
      <c r="F714" s="1744"/>
      <c r="G714" s="1744"/>
      <c r="H714" s="1744"/>
      <c r="I714" s="1744"/>
      <c r="J714" s="1744"/>
      <c r="K714" s="1744"/>
      <c r="L714" s="1744"/>
      <c r="M714" s="1744"/>
      <c r="N714" s="1744"/>
      <c r="O714" s="1744"/>
      <c r="P714" s="1744"/>
      <c r="Q714" s="1744"/>
      <c r="R714" s="1744"/>
      <c r="S714" s="1744"/>
      <c r="T714" s="1744"/>
      <c r="U714" s="1744"/>
      <c r="V714" s="1744"/>
      <c r="W714" s="1744"/>
    </row>
    <row r="715" ht="15.75" hidden="1" customHeight="1">
      <c r="A715" s="1744"/>
      <c r="B715" s="1744"/>
      <c r="C715" s="1744"/>
      <c r="D715" s="1744"/>
      <c r="E715" s="1744"/>
      <c r="F715" s="1744"/>
      <c r="G715" s="1744"/>
      <c r="H715" s="1744"/>
      <c r="I715" s="1744"/>
      <c r="J715" s="1744"/>
      <c r="K715" s="1744"/>
      <c r="L715" s="1744"/>
      <c r="M715" s="1744"/>
      <c r="N715" s="1744"/>
      <c r="O715" s="1744"/>
      <c r="P715" s="1744"/>
      <c r="Q715" s="1744"/>
      <c r="R715" s="1744"/>
      <c r="S715" s="1744"/>
      <c r="T715" s="1744"/>
      <c r="U715" s="1744"/>
      <c r="V715" s="1744"/>
      <c r="W715" s="1744"/>
    </row>
    <row r="716" ht="15.75" hidden="1" customHeight="1">
      <c r="A716" s="1744"/>
      <c r="B716" s="1744"/>
      <c r="C716" s="1744"/>
      <c r="D716" s="1744"/>
      <c r="E716" s="1744"/>
      <c r="F716" s="1744"/>
      <c r="G716" s="1744"/>
      <c r="H716" s="1744"/>
      <c r="I716" s="1744"/>
      <c r="J716" s="1744"/>
      <c r="K716" s="1744"/>
      <c r="L716" s="1744"/>
      <c r="M716" s="1744"/>
      <c r="N716" s="1744"/>
      <c r="O716" s="1744"/>
      <c r="P716" s="1744"/>
      <c r="Q716" s="1744"/>
      <c r="R716" s="1744"/>
      <c r="S716" s="1744"/>
      <c r="T716" s="1744"/>
      <c r="U716" s="1744"/>
      <c r="V716" s="1744"/>
      <c r="W716" s="1744"/>
    </row>
    <row r="717" ht="15.75" hidden="1" customHeight="1">
      <c r="A717" s="1744"/>
      <c r="B717" s="1744"/>
      <c r="C717" s="1744"/>
      <c r="D717" s="1744"/>
      <c r="E717" s="1744"/>
      <c r="F717" s="1744"/>
      <c r="G717" s="1744"/>
      <c r="H717" s="1744"/>
      <c r="I717" s="1744"/>
      <c r="J717" s="1744"/>
      <c r="K717" s="1744"/>
      <c r="L717" s="1744"/>
      <c r="M717" s="1744"/>
      <c r="N717" s="1744"/>
      <c r="O717" s="1744"/>
      <c r="P717" s="1744"/>
      <c r="Q717" s="1744"/>
      <c r="R717" s="1744"/>
      <c r="S717" s="1744"/>
      <c r="T717" s="1744"/>
      <c r="U717" s="1744"/>
      <c r="V717" s="1744"/>
      <c r="W717" s="1744"/>
    </row>
    <row r="718" ht="15.75" hidden="1" customHeight="1">
      <c r="A718" s="1744"/>
      <c r="B718" s="1744"/>
      <c r="C718" s="1744"/>
      <c r="D718" s="1744"/>
      <c r="E718" s="1744"/>
      <c r="F718" s="1744"/>
      <c r="G718" s="1744"/>
      <c r="H718" s="1744"/>
      <c r="I718" s="1744"/>
      <c r="J718" s="1744"/>
      <c r="K718" s="1744"/>
      <c r="L718" s="1744"/>
      <c r="M718" s="1744"/>
      <c r="N718" s="1744"/>
      <c r="O718" s="1744"/>
      <c r="P718" s="1744"/>
      <c r="Q718" s="1744"/>
      <c r="R718" s="1744"/>
      <c r="S718" s="1744"/>
      <c r="T718" s="1744"/>
      <c r="U718" s="1744"/>
      <c r="V718" s="1744"/>
      <c r="W718" s="1744"/>
    </row>
    <row r="719" ht="15.75" hidden="1" customHeight="1">
      <c r="A719" s="1744"/>
      <c r="B719" s="1744"/>
      <c r="C719" s="1744"/>
      <c r="D719" s="1744"/>
      <c r="E719" s="1744"/>
      <c r="F719" s="1744"/>
      <c r="G719" s="1744"/>
      <c r="H719" s="1744"/>
      <c r="I719" s="1744"/>
      <c r="J719" s="1744"/>
      <c r="K719" s="1744"/>
      <c r="L719" s="1744"/>
      <c r="M719" s="1744"/>
      <c r="N719" s="1744"/>
      <c r="O719" s="1744"/>
      <c r="P719" s="1744"/>
      <c r="Q719" s="1744"/>
      <c r="R719" s="1744"/>
      <c r="S719" s="1744"/>
      <c r="T719" s="1744"/>
      <c r="U719" s="1744"/>
      <c r="V719" s="1744"/>
      <c r="W719" s="1744"/>
    </row>
    <row r="720" ht="15.75" hidden="1" customHeight="1">
      <c r="A720" s="1744"/>
      <c r="B720" s="1744"/>
      <c r="C720" s="1744"/>
      <c r="D720" s="1744"/>
      <c r="E720" s="1744"/>
      <c r="F720" s="1744"/>
      <c r="G720" s="1744"/>
      <c r="H720" s="1744"/>
      <c r="I720" s="1744"/>
      <c r="J720" s="1744"/>
      <c r="K720" s="1744"/>
      <c r="L720" s="1744"/>
      <c r="M720" s="1744"/>
      <c r="N720" s="1744"/>
      <c r="O720" s="1744"/>
      <c r="P720" s="1744"/>
      <c r="Q720" s="1744"/>
      <c r="R720" s="1744"/>
      <c r="S720" s="1744"/>
      <c r="T720" s="1744"/>
      <c r="U720" s="1744"/>
      <c r="V720" s="1744"/>
      <c r="W720" s="1744"/>
    </row>
    <row r="721" ht="15.75" hidden="1" customHeight="1">
      <c r="A721" s="1744"/>
      <c r="B721" s="1744"/>
      <c r="C721" s="1744"/>
      <c r="D721" s="1744"/>
      <c r="E721" s="1744"/>
      <c r="F721" s="1744"/>
      <c r="G721" s="1744"/>
      <c r="H721" s="1744"/>
      <c r="I721" s="1744"/>
      <c r="J721" s="1744"/>
      <c r="K721" s="1744"/>
      <c r="L721" s="1744"/>
      <c r="M721" s="1744"/>
      <c r="N721" s="1744"/>
      <c r="O721" s="1744"/>
      <c r="P721" s="1744"/>
      <c r="Q721" s="1744"/>
      <c r="R721" s="1744"/>
      <c r="S721" s="1744"/>
      <c r="T721" s="1744"/>
      <c r="U721" s="1744"/>
      <c r="V721" s="1744"/>
      <c r="W721" s="1744"/>
    </row>
    <row r="722" ht="15.75" hidden="1" customHeight="1">
      <c r="A722" s="1744"/>
      <c r="B722" s="1744"/>
      <c r="C722" s="1744"/>
      <c r="D722" s="1744"/>
      <c r="E722" s="1744"/>
      <c r="F722" s="1744"/>
      <c r="G722" s="1744"/>
      <c r="H722" s="1744"/>
      <c r="I722" s="1744"/>
      <c r="J722" s="1744"/>
      <c r="K722" s="1744"/>
      <c r="L722" s="1744"/>
      <c r="M722" s="1744"/>
      <c r="N722" s="1744"/>
      <c r="O722" s="1744"/>
      <c r="P722" s="1744"/>
      <c r="Q722" s="1744"/>
      <c r="R722" s="1744"/>
      <c r="S722" s="1744"/>
      <c r="T722" s="1744"/>
      <c r="U722" s="1744"/>
      <c r="V722" s="1744"/>
      <c r="W722" s="1744"/>
    </row>
    <row r="723" ht="15.75" hidden="1" customHeight="1">
      <c r="A723" s="1744"/>
      <c r="B723" s="1744"/>
      <c r="C723" s="1744"/>
      <c r="D723" s="1744"/>
      <c r="E723" s="1744"/>
      <c r="F723" s="1744"/>
      <c r="G723" s="1744"/>
      <c r="H723" s="1744"/>
      <c r="I723" s="1744"/>
      <c r="J723" s="1744"/>
      <c r="K723" s="1744"/>
      <c r="L723" s="1744"/>
      <c r="M723" s="1744"/>
      <c r="N723" s="1744"/>
      <c r="O723" s="1744"/>
      <c r="P723" s="1744"/>
      <c r="Q723" s="1744"/>
      <c r="R723" s="1744"/>
      <c r="S723" s="1744"/>
      <c r="T723" s="1744"/>
      <c r="U723" s="1744"/>
      <c r="V723" s="1744"/>
      <c r="W723" s="1744"/>
    </row>
    <row r="724" ht="15.75" hidden="1" customHeight="1">
      <c r="A724" s="1744"/>
      <c r="B724" s="1744"/>
      <c r="C724" s="1744"/>
      <c r="D724" s="1744"/>
      <c r="E724" s="1744"/>
      <c r="F724" s="1744"/>
      <c r="G724" s="1744"/>
      <c r="H724" s="1744"/>
      <c r="I724" s="1744"/>
      <c r="J724" s="1744"/>
      <c r="K724" s="1744"/>
      <c r="L724" s="1744"/>
      <c r="M724" s="1744"/>
      <c r="N724" s="1744"/>
      <c r="O724" s="1744"/>
      <c r="P724" s="1744"/>
      <c r="Q724" s="1744"/>
      <c r="R724" s="1744"/>
      <c r="S724" s="1744"/>
      <c r="T724" s="1744"/>
      <c r="U724" s="1744"/>
      <c r="V724" s="1744"/>
      <c r="W724" s="1744"/>
    </row>
    <row r="725" ht="15.75" hidden="1" customHeight="1">
      <c r="A725" s="1744"/>
      <c r="B725" s="1744"/>
      <c r="C725" s="1744"/>
      <c r="D725" s="1744"/>
      <c r="E725" s="1744"/>
      <c r="F725" s="1744"/>
      <c r="G725" s="1744"/>
      <c r="H725" s="1744"/>
      <c r="I725" s="1744"/>
      <c r="J725" s="1744"/>
      <c r="K725" s="1744"/>
      <c r="L725" s="1744"/>
      <c r="M725" s="1744"/>
      <c r="N725" s="1744"/>
      <c r="O725" s="1744"/>
      <c r="P725" s="1744"/>
      <c r="Q725" s="1744"/>
      <c r="R725" s="1744"/>
      <c r="S725" s="1744"/>
      <c r="T725" s="1744"/>
      <c r="U725" s="1744"/>
      <c r="V725" s="1744"/>
      <c r="W725" s="1744"/>
    </row>
    <row r="726" ht="15.75" hidden="1" customHeight="1">
      <c r="A726" s="1744"/>
      <c r="B726" s="1744"/>
      <c r="C726" s="1744"/>
      <c r="D726" s="1744"/>
      <c r="E726" s="1744"/>
      <c r="F726" s="1744"/>
      <c r="G726" s="1744"/>
      <c r="H726" s="1744"/>
      <c r="I726" s="1744"/>
      <c r="J726" s="1744"/>
      <c r="K726" s="1744"/>
      <c r="L726" s="1744"/>
      <c r="M726" s="1744"/>
      <c r="N726" s="1744"/>
      <c r="O726" s="1744"/>
      <c r="P726" s="1744"/>
      <c r="Q726" s="1744"/>
      <c r="R726" s="1744"/>
      <c r="S726" s="1744"/>
      <c r="T726" s="1744"/>
      <c r="U726" s="1744"/>
      <c r="V726" s="1744"/>
      <c r="W726" s="1744"/>
    </row>
    <row r="727" ht="15.75" hidden="1" customHeight="1">
      <c r="A727" s="1744"/>
      <c r="B727" s="1744"/>
      <c r="C727" s="1744"/>
      <c r="D727" s="1744"/>
      <c r="E727" s="1744"/>
      <c r="F727" s="1744"/>
      <c r="G727" s="1744"/>
      <c r="H727" s="1744"/>
      <c r="I727" s="1744"/>
      <c r="J727" s="1744"/>
      <c r="K727" s="1744"/>
      <c r="L727" s="1744"/>
      <c r="M727" s="1744"/>
      <c r="N727" s="1744"/>
      <c r="O727" s="1744"/>
      <c r="P727" s="1744"/>
      <c r="Q727" s="1744"/>
      <c r="R727" s="1744"/>
      <c r="S727" s="1744"/>
      <c r="T727" s="1744"/>
      <c r="U727" s="1744"/>
      <c r="V727" s="1744"/>
      <c r="W727" s="1744"/>
    </row>
    <row r="728" ht="15.75" hidden="1" customHeight="1">
      <c r="A728" s="1744"/>
      <c r="B728" s="1744"/>
      <c r="C728" s="1744"/>
      <c r="D728" s="1744"/>
      <c r="E728" s="1744"/>
      <c r="F728" s="1744"/>
      <c r="G728" s="1744"/>
      <c r="H728" s="1744"/>
      <c r="I728" s="1744"/>
      <c r="J728" s="1744"/>
      <c r="K728" s="1744"/>
      <c r="L728" s="1744"/>
      <c r="M728" s="1744"/>
      <c r="N728" s="1744"/>
      <c r="O728" s="1744"/>
      <c r="P728" s="1744"/>
      <c r="Q728" s="1744"/>
      <c r="R728" s="1744"/>
      <c r="S728" s="1744"/>
      <c r="T728" s="1744"/>
      <c r="U728" s="1744"/>
      <c r="V728" s="1744"/>
      <c r="W728" s="1744"/>
    </row>
    <row r="729" ht="15.75" hidden="1" customHeight="1">
      <c r="A729" s="1744"/>
      <c r="B729" s="1744"/>
      <c r="C729" s="1744"/>
      <c r="D729" s="1744"/>
      <c r="E729" s="1744"/>
      <c r="F729" s="1744"/>
      <c r="G729" s="1744"/>
      <c r="H729" s="1744"/>
      <c r="I729" s="1744"/>
      <c r="J729" s="1744"/>
      <c r="K729" s="1744"/>
      <c r="L729" s="1744"/>
      <c r="M729" s="1744"/>
      <c r="N729" s="1744"/>
      <c r="O729" s="1744"/>
      <c r="P729" s="1744"/>
      <c r="Q729" s="1744"/>
      <c r="R729" s="1744"/>
      <c r="S729" s="1744"/>
      <c r="T729" s="1744"/>
      <c r="U729" s="1744"/>
      <c r="V729" s="1744"/>
      <c r="W729" s="1744"/>
    </row>
    <row r="730" ht="15.75" hidden="1" customHeight="1">
      <c r="A730" s="1744"/>
      <c r="B730" s="1744"/>
      <c r="C730" s="1744"/>
      <c r="D730" s="1744"/>
      <c r="E730" s="1744"/>
      <c r="F730" s="1744"/>
      <c r="G730" s="1744"/>
      <c r="H730" s="1744"/>
      <c r="I730" s="1744"/>
      <c r="J730" s="1744"/>
      <c r="K730" s="1744"/>
      <c r="L730" s="1744"/>
      <c r="M730" s="1744"/>
      <c r="N730" s="1744"/>
      <c r="O730" s="1744"/>
      <c r="P730" s="1744"/>
      <c r="Q730" s="1744"/>
      <c r="R730" s="1744"/>
      <c r="S730" s="1744"/>
      <c r="T730" s="1744"/>
      <c r="U730" s="1744"/>
      <c r="V730" s="1744"/>
      <c r="W730" s="1744"/>
    </row>
    <row r="731" ht="15.75" hidden="1" customHeight="1">
      <c r="A731" s="1744"/>
      <c r="B731" s="1744"/>
      <c r="C731" s="1744"/>
      <c r="D731" s="1744"/>
      <c r="E731" s="1744"/>
      <c r="F731" s="1744"/>
      <c r="G731" s="1744"/>
      <c r="H731" s="1744"/>
      <c r="I731" s="1744"/>
      <c r="J731" s="1744"/>
      <c r="K731" s="1744"/>
      <c r="L731" s="1744"/>
      <c r="M731" s="1744"/>
      <c r="N731" s="1744"/>
      <c r="O731" s="1744"/>
      <c r="P731" s="1744"/>
      <c r="Q731" s="1744"/>
      <c r="R731" s="1744"/>
      <c r="S731" s="1744"/>
      <c r="T731" s="1744"/>
      <c r="U731" s="1744"/>
      <c r="V731" s="1744"/>
      <c r="W731" s="1744"/>
    </row>
    <row r="732" ht="15.75" hidden="1" customHeight="1">
      <c r="A732" s="1744"/>
      <c r="B732" s="1744"/>
      <c r="C732" s="1744"/>
      <c r="D732" s="1744"/>
      <c r="E732" s="1744"/>
      <c r="F732" s="1744"/>
      <c r="G732" s="1744"/>
      <c r="H732" s="1744"/>
      <c r="I732" s="1744"/>
      <c r="J732" s="1744"/>
      <c r="K732" s="1744"/>
      <c r="L732" s="1744"/>
      <c r="M732" s="1744"/>
      <c r="N732" s="1744"/>
      <c r="O732" s="1744"/>
      <c r="P732" s="1744"/>
      <c r="Q732" s="1744"/>
      <c r="R732" s="1744"/>
      <c r="S732" s="1744"/>
      <c r="T732" s="1744"/>
      <c r="U732" s="1744"/>
      <c r="V732" s="1744"/>
      <c r="W732" s="1744"/>
    </row>
    <row r="733" ht="15.75" hidden="1" customHeight="1">
      <c r="A733" s="1744"/>
      <c r="B733" s="1744"/>
      <c r="C733" s="1744"/>
      <c r="D733" s="1744"/>
      <c r="E733" s="1744"/>
      <c r="F733" s="1744"/>
      <c r="G733" s="1744"/>
      <c r="H733" s="1744"/>
      <c r="I733" s="1744"/>
      <c r="J733" s="1744"/>
      <c r="K733" s="1744"/>
      <c r="L733" s="1744"/>
      <c r="M733" s="1744"/>
      <c r="N733" s="1744"/>
      <c r="O733" s="1744"/>
      <c r="P733" s="1744"/>
      <c r="Q733" s="1744"/>
      <c r="R733" s="1744"/>
      <c r="S733" s="1744"/>
      <c r="T733" s="1744"/>
      <c r="U733" s="1744"/>
      <c r="V733" s="1744"/>
      <c r="W733" s="1744"/>
    </row>
    <row r="734" ht="15.75" hidden="1" customHeight="1">
      <c r="A734" s="1744"/>
      <c r="B734" s="1744"/>
      <c r="C734" s="1744"/>
      <c r="D734" s="1744"/>
      <c r="E734" s="1744"/>
      <c r="F734" s="1744"/>
      <c r="G734" s="1744"/>
      <c r="H734" s="1744"/>
      <c r="I734" s="1744"/>
      <c r="J734" s="1744"/>
      <c r="K734" s="1744"/>
      <c r="L734" s="1744"/>
      <c r="M734" s="1744"/>
      <c r="N734" s="1744"/>
      <c r="O734" s="1744"/>
      <c r="P734" s="1744"/>
      <c r="Q734" s="1744"/>
      <c r="R734" s="1744"/>
      <c r="S734" s="1744"/>
      <c r="T734" s="1744"/>
      <c r="U734" s="1744"/>
      <c r="V734" s="1744"/>
      <c r="W734" s="1744"/>
    </row>
    <row r="735" ht="15.75" hidden="1" customHeight="1">
      <c r="A735" s="1744"/>
      <c r="B735" s="1744"/>
      <c r="C735" s="1744"/>
      <c r="D735" s="1744"/>
      <c r="E735" s="1744"/>
      <c r="F735" s="1744"/>
      <c r="G735" s="1744"/>
      <c r="H735" s="1744"/>
      <c r="I735" s="1744"/>
      <c r="J735" s="1744"/>
      <c r="K735" s="1744"/>
      <c r="L735" s="1744"/>
      <c r="M735" s="1744"/>
      <c r="N735" s="1744"/>
      <c r="O735" s="1744"/>
      <c r="P735" s="1744"/>
      <c r="Q735" s="1744"/>
      <c r="R735" s="1744"/>
      <c r="S735" s="1744"/>
      <c r="T735" s="1744"/>
      <c r="U735" s="1744"/>
      <c r="V735" s="1744"/>
      <c r="W735" s="1744"/>
    </row>
    <row r="736" ht="15.75" hidden="1" customHeight="1">
      <c r="A736" s="1744"/>
      <c r="B736" s="1744"/>
      <c r="C736" s="1744"/>
      <c r="D736" s="1744"/>
      <c r="E736" s="1744"/>
      <c r="F736" s="1744"/>
      <c r="G736" s="1744"/>
      <c r="H736" s="1744"/>
      <c r="I736" s="1744"/>
      <c r="J736" s="1744"/>
      <c r="K736" s="1744"/>
      <c r="L736" s="1744"/>
      <c r="M736" s="1744"/>
      <c r="N736" s="1744"/>
      <c r="O736" s="1744"/>
      <c r="P736" s="1744"/>
      <c r="Q736" s="1744"/>
      <c r="R736" s="1744"/>
      <c r="S736" s="1744"/>
      <c r="T736" s="1744"/>
      <c r="U736" s="1744"/>
      <c r="V736" s="1744"/>
      <c r="W736" s="1744"/>
    </row>
    <row r="737" ht="15.75" hidden="1" customHeight="1">
      <c r="A737" s="1744"/>
      <c r="B737" s="1744"/>
      <c r="C737" s="1744"/>
      <c r="D737" s="1744"/>
      <c r="E737" s="1744"/>
      <c r="F737" s="1744"/>
      <c r="G737" s="1744"/>
      <c r="H737" s="1744"/>
      <c r="I737" s="1744"/>
      <c r="J737" s="1744"/>
      <c r="K737" s="1744"/>
      <c r="L737" s="1744"/>
      <c r="M737" s="1744"/>
      <c r="N737" s="1744"/>
      <c r="O737" s="1744"/>
      <c r="P737" s="1744"/>
      <c r="Q737" s="1744"/>
      <c r="R737" s="1744"/>
      <c r="S737" s="1744"/>
      <c r="T737" s="1744"/>
      <c r="U737" s="1744"/>
      <c r="V737" s="1744"/>
      <c r="W737" s="1744"/>
    </row>
    <row r="738" ht="15.75" hidden="1" customHeight="1">
      <c r="A738" s="1744"/>
      <c r="B738" s="1744"/>
      <c r="C738" s="1744"/>
      <c r="D738" s="1744"/>
      <c r="E738" s="1744"/>
      <c r="F738" s="1744"/>
      <c r="G738" s="1744"/>
      <c r="H738" s="1744"/>
      <c r="I738" s="1744"/>
      <c r="J738" s="1744"/>
      <c r="K738" s="1744"/>
      <c r="L738" s="1744"/>
      <c r="M738" s="1744"/>
      <c r="N738" s="1744"/>
      <c r="O738" s="1744"/>
      <c r="P738" s="1744"/>
      <c r="Q738" s="1744"/>
      <c r="R738" s="1744"/>
      <c r="S738" s="1744"/>
      <c r="T738" s="1744"/>
      <c r="U738" s="1744"/>
      <c r="V738" s="1744"/>
      <c r="W738" s="1744"/>
    </row>
    <row r="739" ht="15.75" hidden="1" customHeight="1">
      <c r="A739" s="1744"/>
      <c r="B739" s="1744"/>
      <c r="C739" s="1744"/>
      <c r="D739" s="1744"/>
      <c r="E739" s="1744"/>
      <c r="F739" s="1744"/>
      <c r="G739" s="1744"/>
      <c r="H739" s="1744"/>
      <c r="I739" s="1744"/>
      <c r="J739" s="1744"/>
      <c r="K739" s="1744"/>
      <c r="L739" s="1744"/>
      <c r="M739" s="1744"/>
      <c r="N739" s="1744"/>
      <c r="O739" s="1744"/>
      <c r="P739" s="1744"/>
      <c r="Q739" s="1744"/>
      <c r="R739" s="1744"/>
      <c r="S739" s="1744"/>
      <c r="T739" s="1744"/>
      <c r="U739" s="1744"/>
      <c r="V739" s="1744"/>
      <c r="W739" s="1744"/>
    </row>
    <row r="740" ht="15.75" hidden="1" customHeight="1">
      <c r="A740" s="1744"/>
      <c r="B740" s="1744"/>
      <c r="C740" s="1744"/>
      <c r="D740" s="1744"/>
      <c r="E740" s="1744"/>
      <c r="F740" s="1744"/>
      <c r="G740" s="1744"/>
      <c r="H740" s="1744"/>
      <c r="I740" s="1744"/>
      <c r="J740" s="1744"/>
      <c r="K740" s="1744"/>
      <c r="L740" s="1744"/>
      <c r="M740" s="1744"/>
      <c r="N740" s="1744"/>
      <c r="O740" s="1744"/>
      <c r="P740" s="1744"/>
      <c r="Q740" s="1744"/>
      <c r="R740" s="1744"/>
      <c r="S740" s="1744"/>
      <c r="T740" s="1744"/>
      <c r="U740" s="1744"/>
      <c r="V740" s="1744"/>
      <c r="W740" s="1744"/>
    </row>
    <row r="741" ht="15.75" hidden="1" customHeight="1">
      <c r="A741" s="1744"/>
      <c r="B741" s="1744"/>
      <c r="C741" s="1744"/>
      <c r="D741" s="1744"/>
      <c r="E741" s="1744"/>
      <c r="F741" s="1744"/>
      <c r="G741" s="1744"/>
      <c r="H741" s="1744"/>
      <c r="I741" s="1744"/>
      <c r="J741" s="1744"/>
      <c r="K741" s="1744"/>
      <c r="L741" s="1744"/>
      <c r="M741" s="1744"/>
      <c r="N741" s="1744"/>
      <c r="O741" s="1744"/>
      <c r="P741" s="1744"/>
      <c r="Q741" s="1744"/>
      <c r="R741" s="1744"/>
      <c r="S741" s="1744"/>
      <c r="T741" s="1744"/>
      <c r="U741" s="1744"/>
      <c r="V741" s="1744"/>
      <c r="W741" s="1744"/>
    </row>
    <row r="742" ht="15.75" hidden="1" customHeight="1">
      <c r="A742" s="1744"/>
      <c r="B742" s="1744"/>
      <c r="C742" s="1744"/>
      <c r="D742" s="1744"/>
      <c r="E742" s="1744"/>
      <c r="F742" s="1744"/>
      <c r="G742" s="1744"/>
      <c r="H742" s="1744"/>
      <c r="I742" s="1744"/>
      <c r="J742" s="1744"/>
      <c r="K742" s="1744"/>
      <c r="L742" s="1744"/>
      <c r="M742" s="1744"/>
      <c r="N742" s="1744"/>
      <c r="O742" s="1744"/>
      <c r="P742" s="1744"/>
      <c r="Q742" s="1744"/>
      <c r="R742" s="1744"/>
      <c r="S742" s="1744"/>
      <c r="T742" s="1744"/>
      <c r="U742" s="1744"/>
      <c r="V742" s="1744"/>
      <c r="W742" s="1744"/>
    </row>
    <row r="743" ht="15.75" hidden="1" customHeight="1">
      <c r="A743" s="1744"/>
      <c r="B743" s="1744"/>
      <c r="C743" s="1744"/>
      <c r="D743" s="1744"/>
      <c r="E743" s="1744"/>
      <c r="F743" s="1744"/>
      <c r="G743" s="1744"/>
      <c r="H743" s="1744"/>
      <c r="I743" s="1744"/>
      <c r="J743" s="1744"/>
      <c r="K743" s="1744"/>
      <c r="L743" s="1744"/>
      <c r="M743" s="1744"/>
      <c r="N743" s="1744"/>
      <c r="O743" s="1744"/>
      <c r="P743" s="1744"/>
      <c r="Q743" s="1744"/>
      <c r="R743" s="1744"/>
      <c r="S743" s="1744"/>
      <c r="T743" s="1744"/>
      <c r="U743" s="1744"/>
      <c r="V743" s="1744"/>
      <c r="W743" s="1744"/>
    </row>
    <row r="744" ht="15.75" hidden="1" customHeight="1">
      <c r="A744" s="1744"/>
      <c r="B744" s="1744"/>
      <c r="C744" s="1744"/>
      <c r="D744" s="1744"/>
      <c r="E744" s="1744"/>
      <c r="F744" s="1744"/>
      <c r="G744" s="1744"/>
      <c r="H744" s="1744"/>
      <c r="I744" s="1744"/>
      <c r="J744" s="1744"/>
      <c r="K744" s="1744"/>
      <c r="L744" s="1744"/>
      <c r="M744" s="1744"/>
      <c r="N744" s="1744"/>
      <c r="O744" s="1744"/>
      <c r="P744" s="1744"/>
      <c r="Q744" s="1744"/>
      <c r="R744" s="1744"/>
      <c r="S744" s="1744"/>
      <c r="T744" s="1744"/>
      <c r="U744" s="1744"/>
      <c r="V744" s="1744"/>
      <c r="W744" s="1744"/>
    </row>
    <row r="745" ht="15.75" hidden="1" customHeight="1">
      <c r="A745" s="1744"/>
      <c r="B745" s="1744"/>
      <c r="C745" s="1744"/>
      <c r="D745" s="1744"/>
      <c r="E745" s="1744"/>
      <c r="F745" s="1744"/>
      <c r="G745" s="1744"/>
      <c r="H745" s="1744"/>
      <c r="I745" s="1744"/>
      <c r="J745" s="1744"/>
      <c r="K745" s="1744"/>
      <c r="L745" s="1744"/>
      <c r="M745" s="1744"/>
      <c r="N745" s="1744"/>
      <c r="O745" s="1744"/>
      <c r="P745" s="1744"/>
      <c r="Q745" s="1744"/>
      <c r="R745" s="1744"/>
      <c r="S745" s="1744"/>
      <c r="T745" s="1744"/>
      <c r="U745" s="1744"/>
      <c r="V745" s="1744"/>
      <c r="W745" s="1744"/>
    </row>
    <row r="746" ht="15.75" hidden="1" customHeight="1">
      <c r="A746" s="1744"/>
      <c r="B746" s="1744"/>
      <c r="C746" s="1744"/>
      <c r="D746" s="1744"/>
      <c r="E746" s="1744"/>
      <c r="F746" s="1744"/>
      <c r="G746" s="1744"/>
      <c r="H746" s="1744"/>
      <c r="I746" s="1744"/>
      <c r="J746" s="1744"/>
      <c r="K746" s="1744"/>
      <c r="L746" s="1744"/>
      <c r="M746" s="1744"/>
      <c r="N746" s="1744"/>
      <c r="O746" s="1744"/>
      <c r="P746" s="1744"/>
      <c r="Q746" s="1744"/>
      <c r="R746" s="1744"/>
      <c r="S746" s="1744"/>
      <c r="T746" s="1744"/>
      <c r="U746" s="1744"/>
      <c r="V746" s="1744"/>
      <c r="W746" s="1744"/>
    </row>
    <row r="747" ht="15.75" hidden="1" customHeight="1">
      <c r="A747" s="1744"/>
      <c r="B747" s="1744"/>
      <c r="C747" s="1744"/>
      <c r="D747" s="1744"/>
      <c r="E747" s="1744"/>
      <c r="F747" s="1744"/>
      <c r="G747" s="1744"/>
      <c r="H747" s="1744"/>
      <c r="I747" s="1744"/>
      <c r="J747" s="1744"/>
      <c r="K747" s="1744"/>
      <c r="L747" s="1744"/>
      <c r="M747" s="1744"/>
      <c r="N747" s="1744"/>
      <c r="O747" s="1744"/>
      <c r="P747" s="1744"/>
      <c r="Q747" s="1744"/>
      <c r="R747" s="1744"/>
      <c r="S747" s="1744"/>
      <c r="T747" s="1744"/>
      <c r="U747" s="1744"/>
      <c r="V747" s="1744"/>
      <c r="W747" s="1744"/>
    </row>
    <row r="748" ht="15.75" hidden="1" customHeight="1">
      <c r="A748" s="1744"/>
      <c r="B748" s="1744"/>
      <c r="C748" s="1744"/>
      <c r="D748" s="1744"/>
      <c r="E748" s="1744"/>
      <c r="F748" s="1744"/>
      <c r="G748" s="1744"/>
      <c r="H748" s="1744"/>
      <c r="I748" s="1744"/>
      <c r="J748" s="1744"/>
      <c r="K748" s="1744"/>
      <c r="L748" s="1744"/>
      <c r="M748" s="1744"/>
      <c r="N748" s="1744"/>
      <c r="O748" s="1744"/>
      <c r="P748" s="1744"/>
      <c r="Q748" s="1744"/>
      <c r="R748" s="1744"/>
      <c r="S748" s="1744"/>
      <c r="T748" s="1744"/>
      <c r="U748" s="1744"/>
      <c r="V748" s="1744"/>
      <c r="W748" s="1744"/>
    </row>
    <row r="749" ht="15.75" hidden="1" customHeight="1">
      <c r="A749" s="1744"/>
      <c r="B749" s="1744"/>
      <c r="C749" s="1744"/>
      <c r="D749" s="1744"/>
      <c r="E749" s="1744"/>
      <c r="F749" s="1744"/>
      <c r="G749" s="1744"/>
      <c r="H749" s="1744"/>
      <c r="I749" s="1744"/>
      <c r="J749" s="1744"/>
      <c r="K749" s="1744"/>
      <c r="L749" s="1744"/>
      <c r="M749" s="1744"/>
      <c r="N749" s="1744"/>
      <c r="O749" s="1744"/>
      <c r="P749" s="1744"/>
      <c r="Q749" s="1744"/>
      <c r="R749" s="1744"/>
      <c r="S749" s="1744"/>
      <c r="T749" s="1744"/>
      <c r="U749" s="1744"/>
      <c r="V749" s="1744"/>
      <c r="W749" s="1744"/>
    </row>
    <row r="750" ht="15.75" hidden="1" customHeight="1">
      <c r="A750" s="1744"/>
      <c r="B750" s="1744"/>
      <c r="C750" s="1744"/>
      <c r="D750" s="1744"/>
      <c r="E750" s="1744"/>
      <c r="F750" s="1744"/>
      <c r="G750" s="1744"/>
      <c r="H750" s="1744"/>
      <c r="I750" s="1744"/>
      <c r="J750" s="1744"/>
      <c r="K750" s="1744"/>
      <c r="L750" s="1744"/>
      <c r="M750" s="1744"/>
      <c r="N750" s="1744"/>
      <c r="O750" s="1744"/>
      <c r="P750" s="1744"/>
      <c r="Q750" s="1744"/>
      <c r="R750" s="1744"/>
      <c r="S750" s="1744"/>
      <c r="T750" s="1744"/>
      <c r="U750" s="1744"/>
      <c r="V750" s="1744"/>
      <c r="W750" s="1744"/>
    </row>
    <row r="751" ht="15.75" hidden="1" customHeight="1">
      <c r="A751" s="1744"/>
      <c r="B751" s="1744"/>
      <c r="C751" s="1744"/>
      <c r="D751" s="1744"/>
      <c r="E751" s="1744"/>
      <c r="F751" s="1744"/>
      <c r="G751" s="1744"/>
      <c r="H751" s="1744"/>
      <c r="I751" s="1744"/>
      <c r="J751" s="1744"/>
      <c r="K751" s="1744"/>
      <c r="L751" s="1744"/>
      <c r="M751" s="1744"/>
      <c r="N751" s="1744"/>
      <c r="O751" s="1744"/>
      <c r="P751" s="1744"/>
      <c r="Q751" s="1744"/>
      <c r="R751" s="1744"/>
      <c r="S751" s="1744"/>
      <c r="T751" s="1744"/>
      <c r="U751" s="1744"/>
      <c r="V751" s="1744"/>
      <c r="W751" s="1744"/>
    </row>
    <row r="752" ht="15.75" hidden="1" customHeight="1">
      <c r="A752" s="1744"/>
      <c r="B752" s="1744"/>
      <c r="C752" s="1744"/>
      <c r="D752" s="1744"/>
      <c r="E752" s="1744"/>
      <c r="F752" s="1744"/>
      <c r="G752" s="1744"/>
      <c r="H752" s="1744"/>
      <c r="I752" s="1744"/>
      <c r="J752" s="1744"/>
      <c r="K752" s="1744"/>
      <c r="L752" s="1744"/>
      <c r="M752" s="1744"/>
      <c r="N752" s="1744"/>
      <c r="O752" s="1744"/>
      <c r="P752" s="1744"/>
      <c r="Q752" s="1744"/>
      <c r="R752" s="1744"/>
      <c r="S752" s="1744"/>
      <c r="T752" s="1744"/>
      <c r="U752" s="1744"/>
      <c r="V752" s="1744"/>
      <c r="W752" s="1744"/>
    </row>
    <row r="753" ht="15.75" hidden="1" customHeight="1">
      <c r="A753" s="1744"/>
      <c r="B753" s="1744"/>
      <c r="C753" s="1744"/>
      <c r="D753" s="1744"/>
      <c r="E753" s="1744"/>
      <c r="F753" s="1744"/>
      <c r="G753" s="1744"/>
      <c r="H753" s="1744"/>
      <c r="I753" s="1744"/>
      <c r="J753" s="1744"/>
      <c r="K753" s="1744"/>
      <c r="L753" s="1744"/>
      <c r="M753" s="1744"/>
      <c r="N753" s="1744"/>
      <c r="O753" s="1744"/>
      <c r="P753" s="1744"/>
      <c r="Q753" s="1744"/>
      <c r="R753" s="1744"/>
      <c r="S753" s="1744"/>
      <c r="T753" s="1744"/>
      <c r="U753" s="1744"/>
      <c r="V753" s="1744"/>
      <c r="W753" s="1744"/>
    </row>
    <row r="754" ht="15.75" hidden="1" customHeight="1">
      <c r="A754" s="1744"/>
      <c r="B754" s="1744"/>
      <c r="C754" s="1744"/>
      <c r="D754" s="1744"/>
      <c r="E754" s="1744"/>
      <c r="F754" s="1744"/>
      <c r="G754" s="1744"/>
      <c r="H754" s="1744"/>
      <c r="I754" s="1744"/>
      <c r="J754" s="1744"/>
      <c r="K754" s="1744"/>
      <c r="L754" s="1744"/>
      <c r="M754" s="1744"/>
      <c r="N754" s="1744"/>
      <c r="O754" s="1744"/>
      <c r="P754" s="1744"/>
      <c r="Q754" s="1744"/>
      <c r="R754" s="1744"/>
      <c r="S754" s="1744"/>
      <c r="T754" s="1744"/>
      <c r="U754" s="1744"/>
      <c r="V754" s="1744"/>
      <c r="W754" s="1744"/>
    </row>
    <row r="755" ht="15.75" hidden="1" customHeight="1">
      <c r="A755" s="1744"/>
      <c r="B755" s="1744"/>
      <c r="C755" s="1744"/>
      <c r="D755" s="1744"/>
      <c r="E755" s="1744"/>
      <c r="F755" s="1744"/>
      <c r="G755" s="1744"/>
      <c r="H755" s="1744"/>
      <c r="I755" s="1744"/>
      <c r="J755" s="1744"/>
      <c r="K755" s="1744"/>
      <c r="L755" s="1744"/>
      <c r="M755" s="1744"/>
      <c r="N755" s="1744"/>
      <c r="O755" s="1744"/>
      <c r="P755" s="1744"/>
      <c r="Q755" s="1744"/>
      <c r="R755" s="1744"/>
      <c r="S755" s="1744"/>
      <c r="T755" s="1744"/>
      <c r="U755" s="1744"/>
      <c r="V755" s="1744"/>
      <c r="W755" s="1744"/>
    </row>
    <row r="756" ht="15.75" hidden="1" customHeight="1">
      <c r="A756" s="1744"/>
      <c r="B756" s="1744"/>
      <c r="C756" s="1744"/>
      <c r="D756" s="1744"/>
      <c r="E756" s="1744"/>
      <c r="F756" s="1744"/>
      <c r="G756" s="1744"/>
      <c r="H756" s="1744"/>
      <c r="I756" s="1744"/>
      <c r="J756" s="1744"/>
      <c r="K756" s="1744"/>
      <c r="L756" s="1744"/>
      <c r="M756" s="1744"/>
      <c r="N756" s="1744"/>
      <c r="O756" s="1744"/>
      <c r="P756" s="1744"/>
      <c r="Q756" s="1744"/>
      <c r="R756" s="1744"/>
      <c r="S756" s="1744"/>
      <c r="T756" s="1744"/>
      <c r="U756" s="1744"/>
      <c r="V756" s="1744"/>
      <c r="W756" s="1744"/>
    </row>
    <row r="757" ht="15.75" hidden="1" customHeight="1">
      <c r="A757" s="1744"/>
      <c r="B757" s="1744"/>
      <c r="C757" s="1744"/>
      <c r="D757" s="1744"/>
      <c r="E757" s="1744"/>
      <c r="F757" s="1744"/>
      <c r="G757" s="1744"/>
      <c r="H757" s="1744"/>
      <c r="I757" s="1744"/>
      <c r="J757" s="1744"/>
      <c r="K757" s="1744"/>
      <c r="L757" s="1744"/>
      <c r="M757" s="1744"/>
      <c r="N757" s="1744"/>
      <c r="O757" s="1744"/>
      <c r="P757" s="1744"/>
      <c r="Q757" s="1744"/>
      <c r="R757" s="1744"/>
      <c r="S757" s="1744"/>
      <c r="T757" s="1744"/>
      <c r="U757" s="1744"/>
      <c r="V757" s="1744"/>
      <c r="W757" s="1744"/>
    </row>
    <row r="758" ht="15.75" hidden="1" customHeight="1">
      <c r="A758" s="1744"/>
      <c r="B758" s="1744"/>
      <c r="C758" s="1744"/>
      <c r="D758" s="1744"/>
      <c r="E758" s="1744"/>
      <c r="F758" s="1744"/>
      <c r="G758" s="1744"/>
      <c r="H758" s="1744"/>
      <c r="I758" s="1744"/>
      <c r="J758" s="1744"/>
      <c r="K758" s="1744"/>
      <c r="L758" s="1744"/>
      <c r="M758" s="1744"/>
      <c r="N758" s="1744"/>
      <c r="O758" s="1744"/>
      <c r="P758" s="1744"/>
      <c r="Q758" s="1744"/>
      <c r="R758" s="1744"/>
      <c r="S758" s="1744"/>
      <c r="T758" s="1744"/>
      <c r="U758" s="1744"/>
      <c r="V758" s="1744"/>
      <c r="W758" s="1744"/>
    </row>
    <row r="759" ht="15.75" hidden="1" customHeight="1">
      <c r="A759" s="1744"/>
      <c r="B759" s="1744"/>
      <c r="C759" s="1744"/>
      <c r="D759" s="1744"/>
      <c r="E759" s="1744"/>
      <c r="F759" s="1744"/>
      <c r="G759" s="1744"/>
      <c r="H759" s="1744"/>
      <c r="I759" s="1744"/>
      <c r="J759" s="1744"/>
      <c r="K759" s="1744"/>
      <c r="L759" s="1744"/>
      <c r="M759" s="1744"/>
      <c r="N759" s="1744"/>
      <c r="O759" s="1744"/>
      <c r="P759" s="1744"/>
      <c r="Q759" s="1744"/>
      <c r="R759" s="1744"/>
      <c r="S759" s="1744"/>
      <c r="T759" s="1744"/>
      <c r="U759" s="1744"/>
      <c r="V759" s="1744"/>
      <c r="W759" s="1744"/>
    </row>
    <row r="760" ht="15.75" hidden="1" customHeight="1">
      <c r="A760" s="1744"/>
      <c r="B760" s="1744"/>
      <c r="C760" s="1744"/>
      <c r="D760" s="1744"/>
      <c r="E760" s="1744"/>
      <c r="F760" s="1744"/>
      <c r="G760" s="1744"/>
      <c r="H760" s="1744"/>
      <c r="I760" s="1744"/>
      <c r="J760" s="1744"/>
      <c r="K760" s="1744"/>
      <c r="L760" s="1744"/>
      <c r="M760" s="1744"/>
      <c r="N760" s="1744"/>
      <c r="O760" s="1744"/>
      <c r="P760" s="1744"/>
      <c r="Q760" s="1744"/>
      <c r="R760" s="1744"/>
      <c r="S760" s="1744"/>
      <c r="T760" s="1744"/>
      <c r="U760" s="1744"/>
      <c r="V760" s="1744"/>
      <c r="W760" s="1744"/>
    </row>
    <row r="761" ht="15.75" hidden="1" customHeight="1">
      <c r="A761" s="1744"/>
      <c r="B761" s="1744"/>
      <c r="C761" s="1744"/>
      <c r="D761" s="1744"/>
      <c r="E761" s="1744"/>
      <c r="F761" s="1744"/>
      <c r="G761" s="1744"/>
      <c r="H761" s="1744"/>
      <c r="I761" s="1744"/>
      <c r="J761" s="1744"/>
      <c r="K761" s="1744"/>
      <c r="L761" s="1744"/>
      <c r="M761" s="1744"/>
      <c r="N761" s="1744"/>
      <c r="O761" s="1744"/>
      <c r="P761" s="1744"/>
      <c r="Q761" s="1744"/>
      <c r="R761" s="1744"/>
      <c r="S761" s="1744"/>
      <c r="T761" s="1744"/>
      <c r="U761" s="1744"/>
      <c r="V761" s="1744"/>
      <c r="W761" s="1744"/>
    </row>
    <row r="762" ht="15.75" hidden="1" customHeight="1">
      <c r="A762" s="1744"/>
      <c r="B762" s="1744"/>
      <c r="C762" s="1744"/>
      <c r="D762" s="1744"/>
      <c r="E762" s="1744"/>
      <c r="F762" s="1744"/>
      <c r="G762" s="1744"/>
      <c r="H762" s="1744"/>
      <c r="I762" s="1744"/>
      <c r="J762" s="1744"/>
      <c r="K762" s="1744"/>
      <c r="L762" s="1744"/>
      <c r="M762" s="1744"/>
      <c r="N762" s="1744"/>
      <c r="O762" s="1744"/>
      <c r="P762" s="1744"/>
      <c r="Q762" s="1744"/>
      <c r="R762" s="1744"/>
      <c r="S762" s="1744"/>
      <c r="T762" s="1744"/>
      <c r="U762" s="1744"/>
      <c r="V762" s="1744"/>
      <c r="W762" s="1744"/>
    </row>
    <row r="763" ht="15.75" hidden="1" customHeight="1">
      <c r="A763" s="1744"/>
      <c r="B763" s="1744"/>
      <c r="C763" s="1744"/>
      <c r="D763" s="1744"/>
      <c r="E763" s="1744"/>
      <c r="F763" s="1744"/>
      <c r="G763" s="1744"/>
      <c r="H763" s="1744"/>
      <c r="I763" s="1744"/>
      <c r="J763" s="1744"/>
      <c r="K763" s="1744"/>
      <c r="L763" s="1744"/>
      <c r="M763" s="1744"/>
      <c r="N763" s="1744"/>
      <c r="O763" s="1744"/>
      <c r="P763" s="1744"/>
      <c r="Q763" s="1744"/>
      <c r="R763" s="1744"/>
      <c r="S763" s="1744"/>
      <c r="T763" s="1744"/>
      <c r="U763" s="1744"/>
      <c r="V763" s="1744"/>
      <c r="W763" s="1744"/>
    </row>
    <row r="764" ht="15.75" hidden="1" customHeight="1">
      <c r="A764" s="1744"/>
      <c r="B764" s="1744"/>
      <c r="C764" s="1744"/>
      <c r="D764" s="1744"/>
      <c r="E764" s="1744"/>
      <c r="F764" s="1744"/>
      <c r="G764" s="1744"/>
      <c r="H764" s="1744"/>
      <c r="I764" s="1744"/>
      <c r="J764" s="1744"/>
      <c r="K764" s="1744"/>
      <c r="L764" s="1744"/>
      <c r="M764" s="1744"/>
      <c r="N764" s="1744"/>
      <c r="O764" s="1744"/>
      <c r="P764" s="1744"/>
      <c r="Q764" s="1744"/>
      <c r="R764" s="1744"/>
      <c r="S764" s="1744"/>
      <c r="T764" s="1744"/>
      <c r="U764" s="1744"/>
      <c r="V764" s="1744"/>
      <c r="W764" s="1744"/>
    </row>
    <row r="765" ht="15.75" hidden="1" customHeight="1">
      <c r="A765" s="1744"/>
      <c r="B765" s="1744"/>
      <c r="C765" s="1744"/>
      <c r="D765" s="1744"/>
      <c r="E765" s="1744"/>
      <c r="F765" s="1744"/>
      <c r="G765" s="1744"/>
      <c r="H765" s="1744"/>
      <c r="I765" s="1744"/>
      <c r="J765" s="1744"/>
      <c r="K765" s="1744"/>
      <c r="L765" s="1744"/>
      <c r="M765" s="1744"/>
      <c r="N765" s="1744"/>
      <c r="O765" s="1744"/>
      <c r="P765" s="1744"/>
      <c r="Q765" s="1744"/>
      <c r="R765" s="1744"/>
      <c r="S765" s="1744"/>
      <c r="T765" s="1744"/>
      <c r="U765" s="1744"/>
      <c r="V765" s="1744"/>
      <c r="W765" s="1744"/>
    </row>
    <row r="766" ht="15.75" hidden="1" customHeight="1">
      <c r="A766" s="1744"/>
      <c r="B766" s="1744"/>
      <c r="C766" s="1744"/>
      <c r="D766" s="1744"/>
      <c r="E766" s="1744"/>
      <c r="F766" s="1744"/>
      <c r="G766" s="1744"/>
      <c r="H766" s="1744"/>
      <c r="I766" s="1744"/>
      <c r="J766" s="1744"/>
      <c r="K766" s="1744"/>
      <c r="L766" s="1744"/>
      <c r="M766" s="1744"/>
      <c r="N766" s="1744"/>
      <c r="O766" s="1744"/>
      <c r="P766" s="1744"/>
      <c r="Q766" s="1744"/>
      <c r="R766" s="1744"/>
      <c r="S766" s="1744"/>
      <c r="T766" s="1744"/>
      <c r="U766" s="1744"/>
      <c r="V766" s="1744"/>
      <c r="W766" s="1744"/>
    </row>
    <row r="767" ht="15.75" hidden="1" customHeight="1">
      <c r="A767" s="1744"/>
      <c r="B767" s="1744"/>
      <c r="C767" s="1744"/>
      <c r="D767" s="1744"/>
      <c r="E767" s="1744"/>
      <c r="F767" s="1744"/>
      <c r="G767" s="1744"/>
      <c r="H767" s="1744"/>
      <c r="I767" s="1744"/>
      <c r="J767" s="1744"/>
      <c r="K767" s="1744"/>
      <c r="L767" s="1744"/>
      <c r="M767" s="1744"/>
      <c r="N767" s="1744"/>
      <c r="O767" s="1744"/>
      <c r="P767" s="1744"/>
      <c r="Q767" s="1744"/>
      <c r="R767" s="1744"/>
      <c r="S767" s="1744"/>
      <c r="T767" s="1744"/>
      <c r="U767" s="1744"/>
      <c r="V767" s="1744"/>
      <c r="W767" s="1744"/>
    </row>
    <row r="768" ht="15.75" hidden="1" customHeight="1">
      <c r="A768" s="1744"/>
      <c r="B768" s="1744"/>
      <c r="C768" s="1744"/>
      <c r="D768" s="1744"/>
      <c r="E768" s="1744"/>
      <c r="F768" s="1744"/>
      <c r="G768" s="1744"/>
      <c r="H768" s="1744"/>
      <c r="I768" s="1744"/>
      <c r="J768" s="1744"/>
      <c r="K768" s="1744"/>
      <c r="L768" s="1744"/>
      <c r="M768" s="1744"/>
      <c r="N768" s="1744"/>
      <c r="O768" s="1744"/>
      <c r="P768" s="1744"/>
      <c r="Q768" s="1744"/>
      <c r="R768" s="1744"/>
      <c r="S768" s="1744"/>
      <c r="T768" s="1744"/>
      <c r="U768" s="1744"/>
      <c r="V768" s="1744"/>
      <c r="W768" s="1744"/>
    </row>
    <row r="769" ht="15.75" hidden="1" customHeight="1">
      <c r="A769" s="1744"/>
      <c r="B769" s="1744"/>
      <c r="C769" s="1744"/>
      <c r="D769" s="1744"/>
      <c r="E769" s="1744"/>
      <c r="F769" s="1744"/>
      <c r="G769" s="1744"/>
      <c r="H769" s="1744"/>
      <c r="I769" s="1744"/>
      <c r="J769" s="1744"/>
      <c r="K769" s="1744"/>
      <c r="L769" s="1744"/>
      <c r="M769" s="1744"/>
      <c r="N769" s="1744"/>
      <c r="O769" s="1744"/>
      <c r="P769" s="1744"/>
      <c r="Q769" s="1744"/>
      <c r="R769" s="1744"/>
      <c r="S769" s="1744"/>
      <c r="T769" s="1744"/>
      <c r="U769" s="1744"/>
      <c r="V769" s="1744"/>
      <c r="W769" s="1744"/>
    </row>
    <row r="770" ht="15.75" hidden="1" customHeight="1">
      <c r="A770" s="1744"/>
      <c r="B770" s="1744"/>
      <c r="C770" s="1744"/>
      <c r="D770" s="1744"/>
      <c r="E770" s="1744"/>
      <c r="F770" s="1744"/>
      <c r="G770" s="1744"/>
      <c r="H770" s="1744"/>
      <c r="I770" s="1744"/>
      <c r="J770" s="1744"/>
      <c r="K770" s="1744"/>
      <c r="L770" s="1744"/>
      <c r="M770" s="1744"/>
      <c r="N770" s="1744"/>
      <c r="O770" s="1744"/>
      <c r="P770" s="1744"/>
      <c r="Q770" s="1744"/>
      <c r="R770" s="1744"/>
      <c r="S770" s="1744"/>
      <c r="T770" s="1744"/>
      <c r="U770" s="1744"/>
      <c r="V770" s="1744"/>
      <c r="W770" s="1744"/>
    </row>
    <row r="771" ht="15.75" hidden="1" customHeight="1">
      <c r="A771" s="1744"/>
      <c r="B771" s="1744"/>
      <c r="C771" s="1744"/>
      <c r="D771" s="1744"/>
      <c r="E771" s="1744"/>
      <c r="F771" s="1744"/>
      <c r="G771" s="1744"/>
      <c r="H771" s="1744"/>
      <c r="I771" s="1744"/>
      <c r="J771" s="1744"/>
      <c r="K771" s="1744"/>
      <c r="L771" s="1744"/>
      <c r="M771" s="1744"/>
      <c r="N771" s="1744"/>
      <c r="O771" s="1744"/>
      <c r="P771" s="1744"/>
      <c r="Q771" s="1744"/>
      <c r="R771" s="1744"/>
      <c r="S771" s="1744"/>
      <c r="T771" s="1744"/>
      <c r="U771" s="1744"/>
      <c r="V771" s="1744"/>
      <c r="W771" s="1744"/>
    </row>
    <row r="772" ht="15.75" hidden="1" customHeight="1">
      <c r="A772" s="1744"/>
      <c r="B772" s="1744"/>
      <c r="C772" s="1744"/>
      <c r="D772" s="1744"/>
      <c r="E772" s="1744"/>
      <c r="F772" s="1744"/>
      <c r="G772" s="1744"/>
      <c r="H772" s="1744"/>
      <c r="I772" s="1744"/>
      <c r="J772" s="1744"/>
      <c r="K772" s="1744"/>
      <c r="L772" s="1744"/>
      <c r="M772" s="1744"/>
      <c r="N772" s="1744"/>
      <c r="O772" s="1744"/>
      <c r="P772" s="1744"/>
      <c r="Q772" s="1744"/>
      <c r="R772" s="1744"/>
      <c r="S772" s="1744"/>
      <c r="T772" s="1744"/>
      <c r="U772" s="1744"/>
      <c r="V772" s="1744"/>
      <c r="W772" s="1744"/>
    </row>
    <row r="773" ht="15.75" hidden="1" customHeight="1">
      <c r="A773" s="1744"/>
      <c r="B773" s="1744"/>
      <c r="C773" s="1744"/>
      <c r="D773" s="1744"/>
      <c r="E773" s="1744"/>
      <c r="F773" s="1744"/>
      <c r="G773" s="1744"/>
      <c r="H773" s="1744"/>
      <c r="I773" s="1744"/>
      <c r="J773" s="1744"/>
      <c r="K773" s="1744"/>
      <c r="L773" s="1744"/>
      <c r="M773" s="1744"/>
      <c r="N773" s="1744"/>
      <c r="O773" s="1744"/>
      <c r="P773" s="1744"/>
      <c r="Q773" s="1744"/>
      <c r="R773" s="1744"/>
      <c r="S773" s="1744"/>
      <c r="T773" s="1744"/>
      <c r="U773" s="1744"/>
      <c r="V773" s="1744"/>
      <c r="W773" s="1744"/>
    </row>
    <row r="774" ht="15.75" hidden="1" customHeight="1">
      <c r="A774" s="1744"/>
      <c r="B774" s="1744"/>
      <c r="C774" s="1744"/>
      <c r="D774" s="1744"/>
      <c r="E774" s="1744"/>
      <c r="F774" s="1744"/>
      <c r="G774" s="1744"/>
      <c r="H774" s="1744"/>
      <c r="I774" s="1744"/>
      <c r="J774" s="1744"/>
      <c r="K774" s="1744"/>
      <c r="L774" s="1744"/>
      <c r="M774" s="1744"/>
      <c r="N774" s="1744"/>
      <c r="O774" s="1744"/>
      <c r="P774" s="1744"/>
      <c r="Q774" s="1744"/>
      <c r="R774" s="1744"/>
      <c r="S774" s="1744"/>
      <c r="T774" s="1744"/>
      <c r="U774" s="1744"/>
      <c r="V774" s="1744"/>
      <c r="W774" s="1744"/>
    </row>
    <row r="775" ht="15.75" hidden="1" customHeight="1">
      <c r="A775" s="1744"/>
      <c r="B775" s="1744"/>
      <c r="C775" s="1744"/>
      <c r="D775" s="1744"/>
      <c r="E775" s="1744"/>
      <c r="F775" s="1744"/>
      <c r="G775" s="1744"/>
      <c r="H775" s="1744"/>
      <c r="I775" s="1744"/>
      <c r="J775" s="1744"/>
      <c r="K775" s="1744"/>
      <c r="L775" s="1744"/>
      <c r="M775" s="1744"/>
      <c r="N775" s="1744"/>
      <c r="O775" s="1744"/>
      <c r="P775" s="1744"/>
      <c r="Q775" s="1744"/>
      <c r="R775" s="1744"/>
      <c r="S775" s="1744"/>
      <c r="T775" s="1744"/>
      <c r="U775" s="1744"/>
      <c r="V775" s="1744"/>
      <c r="W775" s="1744"/>
    </row>
    <row r="776" ht="15.75" hidden="1" customHeight="1">
      <c r="A776" s="1744"/>
      <c r="B776" s="1744"/>
      <c r="C776" s="1744"/>
      <c r="D776" s="1744"/>
      <c r="E776" s="1744"/>
      <c r="F776" s="1744"/>
      <c r="G776" s="1744"/>
      <c r="H776" s="1744"/>
      <c r="I776" s="1744"/>
      <c r="J776" s="1744"/>
      <c r="K776" s="1744"/>
      <c r="L776" s="1744"/>
      <c r="M776" s="1744"/>
      <c r="N776" s="1744"/>
      <c r="O776" s="1744"/>
      <c r="P776" s="1744"/>
      <c r="Q776" s="1744"/>
      <c r="R776" s="1744"/>
      <c r="S776" s="1744"/>
      <c r="T776" s="1744"/>
      <c r="U776" s="1744"/>
      <c r="V776" s="1744"/>
      <c r="W776" s="1744"/>
    </row>
    <row r="777" ht="15.75" hidden="1" customHeight="1">
      <c r="A777" s="1744"/>
      <c r="B777" s="1744"/>
      <c r="C777" s="1744"/>
      <c r="D777" s="1744"/>
      <c r="E777" s="1744"/>
      <c r="F777" s="1744"/>
      <c r="G777" s="1744"/>
      <c r="H777" s="1744"/>
      <c r="I777" s="1744"/>
      <c r="J777" s="1744"/>
      <c r="K777" s="1744"/>
      <c r="L777" s="1744"/>
      <c r="M777" s="1744"/>
      <c r="N777" s="1744"/>
      <c r="O777" s="1744"/>
      <c r="P777" s="1744"/>
      <c r="Q777" s="1744"/>
      <c r="R777" s="1744"/>
      <c r="S777" s="1744"/>
      <c r="T777" s="1744"/>
      <c r="U777" s="1744"/>
      <c r="V777" s="1744"/>
      <c r="W777" s="1744"/>
    </row>
    <row r="778" ht="15.75" hidden="1" customHeight="1">
      <c r="A778" s="1744"/>
      <c r="B778" s="1744"/>
      <c r="C778" s="1744"/>
      <c r="D778" s="1744"/>
      <c r="E778" s="1744"/>
      <c r="F778" s="1744"/>
      <c r="G778" s="1744"/>
      <c r="H778" s="1744"/>
      <c r="I778" s="1744"/>
      <c r="J778" s="1744"/>
      <c r="K778" s="1744"/>
      <c r="L778" s="1744"/>
      <c r="M778" s="1744"/>
      <c r="N778" s="1744"/>
      <c r="O778" s="1744"/>
      <c r="P778" s="1744"/>
      <c r="Q778" s="1744"/>
      <c r="R778" s="1744"/>
      <c r="S778" s="1744"/>
      <c r="T778" s="1744"/>
      <c r="U778" s="1744"/>
      <c r="V778" s="1744"/>
      <c r="W778" s="1744"/>
    </row>
    <row r="779" ht="15.75" hidden="1" customHeight="1">
      <c r="A779" s="1744"/>
      <c r="B779" s="1744"/>
      <c r="C779" s="1744"/>
      <c r="D779" s="1744"/>
      <c r="E779" s="1744"/>
      <c r="F779" s="1744"/>
      <c r="G779" s="1744"/>
      <c r="H779" s="1744"/>
      <c r="I779" s="1744"/>
      <c r="J779" s="1744"/>
      <c r="K779" s="1744"/>
      <c r="L779" s="1744"/>
      <c r="M779" s="1744"/>
      <c r="N779" s="1744"/>
      <c r="O779" s="1744"/>
      <c r="P779" s="1744"/>
      <c r="Q779" s="1744"/>
      <c r="R779" s="1744"/>
      <c r="S779" s="1744"/>
      <c r="T779" s="1744"/>
      <c r="U779" s="1744"/>
      <c r="V779" s="1744"/>
      <c r="W779" s="1744"/>
    </row>
    <row r="780" ht="15.75" hidden="1" customHeight="1">
      <c r="A780" s="1744"/>
      <c r="B780" s="1744"/>
      <c r="C780" s="1744"/>
      <c r="D780" s="1744"/>
      <c r="E780" s="1744"/>
      <c r="F780" s="1744"/>
      <c r="G780" s="1744"/>
      <c r="H780" s="1744"/>
      <c r="I780" s="1744"/>
      <c r="J780" s="1744"/>
      <c r="K780" s="1744"/>
      <c r="L780" s="1744"/>
      <c r="M780" s="1744"/>
      <c r="N780" s="1744"/>
      <c r="O780" s="1744"/>
      <c r="P780" s="1744"/>
      <c r="Q780" s="1744"/>
      <c r="R780" s="1744"/>
      <c r="S780" s="1744"/>
      <c r="T780" s="1744"/>
      <c r="U780" s="1744"/>
      <c r="V780" s="1744"/>
      <c r="W780" s="1744"/>
    </row>
    <row r="781" ht="15.75" hidden="1" customHeight="1">
      <c r="A781" s="1744"/>
      <c r="B781" s="1744"/>
      <c r="C781" s="1744"/>
      <c r="D781" s="1744"/>
      <c r="E781" s="1744"/>
      <c r="F781" s="1744"/>
      <c r="G781" s="1744"/>
      <c r="H781" s="1744"/>
      <c r="I781" s="1744"/>
      <c r="J781" s="1744"/>
      <c r="K781" s="1744"/>
      <c r="L781" s="1744"/>
      <c r="M781" s="1744"/>
      <c r="N781" s="1744"/>
      <c r="O781" s="1744"/>
      <c r="P781" s="1744"/>
      <c r="Q781" s="1744"/>
      <c r="R781" s="1744"/>
      <c r="S781" s="1744"/>
      <c r="T781" s="1744"/>
      <c r="U781" s="1744"/>
      <c r="V781" s="1744"/>
      <c r="W781" s="1744"/>
    </row>
    <row r="782" ht="15.75" hidden="1" customHeight="1">
      <c r="A782" s="1744"/>
      <c r="B782" s="1744"/>
      <c r="C782" s="1744"/>
      <c r="D782" s="1744"/>
      <c r="E782" s="1744"/>
      <c r="F782" s="1744"/>
      <c r="G782" s="1744"/>
      <c r="H782" s="1744"/>
      <c r="I782" s="1744"/>
      <c r="J782" s="1744"/>
      <c r="K782" s="1744"/>
      <c r="L782" s="1744"/>
      <c r="M782" s="1744"/>
      <c r="N782" s="1744"/>
      <c r="O782" s="1744"/>
      <c r="P782" s="1744"/>
      <c r="Q782" s="1744"/>
      <c r="R782" s="1744"/>
      <c r="S782" s="1744"/>
      <c r="T782" s="1744"/>
      <c r="U782" s="1744"/>
      <c r="V782" s="1744"/>
      <c r="W782" s="1744"/>
    </row>
    <row r="783" ht="15.75" hidden="1" customHeight="1">
      <c r="A783" s="1744"/>
      <c r="B783" s="1744"/>
      <c r="C783" s="1744"/>
      <c r="D783" s="1744"/>
      <c r="E783" s="1744"/>
      <c r="F783" s="1744"/>
      <c r="G783" s="1744"/>
      <c r="H783" s="1744"/>
      <c r="I783" s="1744"/>
      <c r="J783" s="1744"/>
      <c r="K783" s="1744"/>
      <c r="L783" s="1744"/>
      <c r="M783" s="1744"/>
      <c r="N783" s="1744"/>
      <c r="O783" s="1744"/>
      <c r="P783" s="1744"/>
      <c r="Q783" s="1744"/>
      <c r="R783" s="1744"/>
      <c r="S783" s="1744"/>
      <c r="T783" s="1744"/>
      <c r="U783" s="1744"/>
      <c r="V783" s="1744"/>
      <c r="W783" s="1744"/>
    </row>
    <row r="784" ht="15.75" hidden="1" customHeight="1">
      <c r="A784" s="1744"/>
      <c r="B784" s="1744"/>
      <c r="C784" s="1744"/>
      <c r="D784" s="1744"/>
      <c r="E784" s="1744"/>
      <c r="F784" s="1744"/>
      <c r="G784" s="1744"/>
      <c r="H784" s="1744"/>
      <c r="I784" s="1744"/>
      <c r="J784" s="1744"/>
      <c r="K784" s="1744"/>
      <c r="L784" s="1744"/>
      <c r="M784" s="1744"/>
      <c r="N784" s="1744"/>
      <c r="O784" s="1744"/>
      <c r="P784" s="1744"/>
      <c r="Q784" s="1744"/>
      <c r="R784" s="1744"/>
      <c r="S784" s="1744"/>
      <c r="T784" s="1744"/>
      <c r="U784" s="1744"/>
      <c r="V784" s="1744"/>
      <c r="W784" s="1744"/>
    </row>
    <row r="785" ht="15.75" hidden="1" customHeight="1">
      <c r="A785" s="1744"/>
      <c r="B785" s="1744"/>
      <c r="C785" s="1744"/>
      <c r="D785" s="1744"/>
      <c r="E785" s="1744"/>
      <c r="F785" s="1744"/>
      <c r="G785" s="1744"/>
      <c r="H785" s="1744"/>
      <c r="I785" s="1744"/>
      <c r="J785" s="1744"/>
      <c r="K785" s="1744"/>
      <c r="L785" s="1744"/>
      <c r="M785" s="1744"/>
      <c r="N785" s="1744"/>
      <c r="O785" s="1744"/>
      <c r="P785" s="1744"/>
      <c r="Q785" s="1744"/>
      <c r="R785" s="1744"/>
      <c r="S785" s="1744"/>
      <c r="T785" s="1744"/>
      <c r="U785" s="1744"/>
      <c r="V785" s="1744"/>
      <c r="W785" s="1744"/>
    </row>
    <row r="786" ht="15.75" hidden="1" customHeight="1">
      <c r="A786" s="1744"/>
      <c r="B786" s="1744"/>
      <c r="C786" s="1744"/>
      <c r="D786" s="1744"/>
      <c r="E786" s="1744"/>
      <c r="F786" s="1744"/>
      <c r="G786" s="1744"/>
      <c r="H786" s="1744"/>
      <c r="I786" s="1744"/>
      <c r="J786" s="1744"/>
      <c r="K786" s="1744"/>
      <c r="L786" s="1744"/>
      <c r="M786" s="1744"/>
      <c r="N786" s="1744"/>
      <c r="O786" s="1744"/>
      <c r="P786" s="1744"/>
      <c r="Q786" s="1744"/>
      <c r="R786" s="1744"/>
      <c r="S786" s="1744"/>
      <c r="T786" s="1744"/>
      <c r="U786" s="1744"/>
      <c r="V786" s="1744"/>
      <c r="W786" s="1744"/>
    </row>
    <row r="787" ht="15.75" hidden="1" customHeight="1">
      <c r="A787" s="1744"/>
      <c r="B787" s="1744"/>
      <c r="C787" s="1744"/>
      <c r="D787" s="1744"/>
      <c r="E787" s="1744"/>
      <c r="F787" s="1744"/>
      <c r="G787" s="1744"/>
      <c r="H787" s="1744"/>
      <c r="I787" s="1744"/>
      <c r="J787" s="1744"/>
      <c r="K787" s="1744"/>
      <c r="L787" s="1744"/>
      <c r="M787" s="1744"/>
      <c r="N787" s="1744"/>
      <c r="O787" s="1744"/>
      <c r="P787" s="1744"/>
      <c r="Q787" s="1744"/>
      <c r="R787" s="1744"/>
      <c r="S787" s="1744"/>
      <c r="T787" s="1744"/>
      <c r="U787" s="1744"/>
      <c r="V787" s="1744"/>
      <c r="W787" s="1744"/>
    </row>
    <row r="788" ht="15.75" hidden="1" customHeight="1">
      <c r="A788" s="1744"/>
      <c r="B788" s="1744"/>
      <c r="C788" s="1744"/>
      <c r="D788" s="1744"/>
      <c r="E788" s="1744"/>
      <c r="F788" s="1744"/>
      <c r="G788" s="1744"/>
      <c r="H788" s="1744"/>
      <c r="I788" s="1744"/>
      <c r="J788" s="1744"/>
      <c r="K788" s="1744"/>
      <c r="L788" s="1744"/>
      <c r="M788" s="1744"/>
      <c r="N788" s="1744"/>
      <c r="O788" s="1744"/>
      <c r="P788" s="1744"/>
      <c r="Q788" s="1744"/>
      <c r="R788" s="1744"/>
      <c r="S788" s="1744"/>
      <c r="T788" s="1744"/>
      <c r="U788" s="1744"/>
      <c r="V788" s="1744"/>
      <c r="W788" s="1744"/>
    </row>
    <row r="789" ht="15.75" hidden="1" customHeight="1">
      <c r="A789" s="1744"/>
      <c r="B789" s="1744"/>
      <c r="C789" s="1744"/>
      <c r="D789" s="1744"/>
      <c r="E789" s="1744"/>
      <c r="F789" s="1744"/>
      <c r="G789" s="1744"/>
      <c r="H789" s="1744"/>
      <c r="I789" s="1744"/>
      <c r="J789" s="1744"/>
      <c r="K789" s="1744"/>
      <c r="L789" s="1744"/>
      <c r="M789" s="1744"/>
      <c r="N789" s="1744"/>
      <c r="O789" s="1744"/>
      <c r="P789" s="1744"/>
      <c r="Q789" s="1744"/>
      <c r="R789" s="1744"/>
      <c r="S789" s="1744"/>
      <c r="T789" s="1744"/>
      <c r="U789" s="1744"/>
      <c r="V789" s="1744"/>
      <c r="W789" s="1744"/>
    </row>
    <row r="790" ht="15.75" hidden="1" customHeight="1">
      <c r="A790" s="1744"/>
      <c r="B790" s="1744"/>
      <c r="C790" s="1744"/>
      <c r="D790" s="1744"/>
      <c r="E790" s="1744"/>
      <c r="F790" s="1744"/>
      <c r="G790" s="1744"/>
      <c r="H790" s="1744"/>
      <c r="I790" s="1744"/>
      <c r="J790" s="1744"/>
      <c r="K790" s="1744"/>
      <c r="L790" s="1744"/>
      <c r="M790" s="1744"/>
      <c r="N790" s="1744"/>
      <c r="O790" s="1744"/>
      <c r="P790" s="1744"/>
      <c r="Q790" s="1744"/>
      <c r="R790" s="1744"/>
      <c r="S790" s="1744"/>
      <c r="T790" s="1744"/>
      <c r="U790" s="1744"/>
      <c r="V790" s="1744"/>
      <c r="W790" s="1744"/>
    </row>
    <row r="791" ht="15.75" hidden="1" customHeight="1">
      <c r="A791" s="1744"/>
      <c r="B791" s="1744"/>
      <c r="C791" s="1744"/>
      <c r="D791" s="1744"/>
      <c r="E791" s="1744"/>
      <c r="F791" s="1744"/>
      <c r="G791" s="1744"/>
      <c r="H791" s="1744"/>
      <c r="I791" s="1744"/>
      <c r="J791" s="1744"/>
      <c r="K791" s="1744"/>
      <c r="L791" s="1744"/>
      <c r="M791" s="1744"/>
      <c r="N791" s="1744"/>
      <c r="O791" s="1744"/>
      <c r="P791" s="1744"/>
      <c r="Q791" s="1744"/>
      <c r="R791" s="1744"/>
      <c r="S791" s="1744"/>
      <c r="T791" s="1744"/>
      <c r="U791" s="1744"/>
      <c r="V791" s="1744"/>
      <c r="W791" s="1744"/>
    </row>
    <row r="792" ht="15.75" hidden="1" customHeight="1">
      <c r="A792" s="1744"/>
      <c r="B792" s="1744"/>
      <c r="C792" s="1744"/>
      <c r="D792" s="1744"/>
      <c r="E792" s="1744"/>
      <c r="F792" s="1744"/>
      <c r="G792" s="1744"/>
      <c r="H792" s="1744"/>
      <c r="I792" s="1744"/>
      <c r="J792" s="1744"/>
      <c r="K792" s="1744"/>
      <c r="L792" s="1744"/>
      <c r="M792" s="1744"/>
      <c r="N792" s="1744"/>
      <c r="O792" s="1744"/>
      <c r="P792" s="1744"/>
      <c r="Q792" s="1744"/>
      <c r="R792" s="1744"/>
      <c r="S792" s="1744"/>
      <c r="T792" s="1744"/>
      <c r="U792" s="1744"/>
      <c r="V792" s="1744"/>
      <c r="W792" s="1744"/>
    </row>
    <row r="793" ht="15.75" hidden="1" customHeight="1">
      <c r="A793" s="1744"/>
      <c r="B793" s="1744"/>
      <c r="C793" s="1744"/>
      <c r="D793" s="1744"/>
      <c r="E793" s="1744"/>
      <c r="F793" s="1744"/>
      <c r="G793" s="1744"/>
      <c r="H793" s="1744"/>
      <c r="I793" s="1744"/>
      <c r="J793" s="1744"/>
      <c r="K793" s="1744"/>
      <c r="L793" s="1744"/>
      <c r="M793" s="1744"/>
      <c r="N793" s="1744"/>
      <c r="O793" s="1744"/>
      <c r="P793" s="1744"/>
      <c r="Q793" s="1744"/>
      <c r="R793" s="1744"/>
      <c r="S793" s="1744"/>
      <c r="T793" s="1744"/>
      <c r="U793" s="1744"/>
      <c r="V793" s="1744"/>
      <c r="W793" s="1744"/>
    </row>
    <row r="794" ht="15.75" hidden="1" customHeight="1">
      <c r="A794" s="1744"/>
      <c r="B794" s="1744"/>
      <c r="C794" s="1744"/>
      <c r="D794" s="1744"/>
      <c r="E794" s="1744"/>
      <c r="F794" s="1744"/>
      <c r="G794" s="1744"/>
      <c r="H794" s="1744"/>
      <c r="I794" s="1744"/>
      <c r="J794" s="1744"/>
      <c r="K794" s="1744"/>
      <c r="L794" s="1744"/>
      <c r="M794" s="1744"/>
      <c r="N794" s="1744"/>
      <c r="O794" s="1744"/>
      <c r="P794" s="1744"/>
      <c r="Q794" s="1744"/>
      <c r="R794" s="1744"/>
      <c r="S794" s="1744"/>
      <c r="T794" s="1744"/>
      <c r="U794" s="1744"/>
      <c r="V794" s="1744"/>
      <c r="W794" s="1744"/>
    </row>
    <row r="795" ht="15.75" hidden="1" customHeight="1">
      <c r="A795" s="1744"/>
      <c r="B795" s="1744"/>
      <c r="C795" s="1744"/>
      <c r="D795" s="1744"/>
      <c r="E795" s="1744"/>
      <c r="F795" s="1744"/>
      <c r="G795" s="1744"/>
      <c r="H795" s="1744"/>
      <c r="I795" s="1744"/>
      <c r="J795" s="1744"/>
      <c r="K795" s="1744"/>
      <c r="L795" s="1744"/>
      <c r="M795" s="1744"/>
      <c r="N795" s="1744"/>
      <c r="O795" s="1744"/>
      <c r="P795" s="1744"/>
      <c r="Q795" s="1744"/>
      <c r="R795" s="1744"/>
      <c r="S795" s="1744"/>
      <c r="T795" s="1744"/>
      <c r="U795" s="1744"/>
      <c r="V795" s="1744"/>
      <c r="W795" s="1744"/>
    </row>
    <row r="796" ht="15.75" hidden="1" customHeight="1">
      <c r="A796" s="1744"/>
      <c r="B796" s="1744"/>
      <c r="C796" s="1744"/>
      <c r="D796" s="1744"/>
      <c r="E796" s="1744"/>
      <c r="F796" s="1744"/>
      <c r="G796" s="1744"/>
      <c r="H796" s="1744"/>
      <c r="I796" s="1744"/>
      <c r="J796" s="1744"/>
      <c r="K796" s="1744"/>
      <c r="L796" s="1744"/>
      <c r="M796" s="1744"/>
      <c r="N796" s="1744"/>
      <c r="O796" s="1744"/>
      <c r="P796" s="1744"/>
      <c r="Q796" s="1744"/>
      <c r="R796" s="1744"/>
      <c r="S796" s="1744"/>
      <c r="T796" s="1744"/>
      <c r="U796" s="1744"/>
      <c r="V796" s="1744"/>
      <c r="W796" s="1744"/>
    </row>
    <row r="797" ht="15.75" hidden="1" customHeight="1">
      <c r="A797" s="1744"/>
      <c r="B797" s="1744"/>
      <c r="C797" s="1744"/>
      <c r="D797" s="1744"/>
      <c r="E797" s="1744"/>
      <c r="F797" s="1744"/>
      <c r="G797" s="1744"/>
      <c r="H797" s="1744"/>
      <c r="I797" s="1744"/>
      <c r="J797" s="1744"/>
      <c r="K797" s="1744"/>
      <c r="L797" s="1744"/>
      <c r="M797" s="1744"/>
      <c r="N797" s="1744"/>
      <c r="O797" s="1744"/>
      <c r="P797" s="1744"/>
      <c r="Q797" s="1744"/>
      <c r="R797" s="1744"/>
      <c r="S797" s="1744"/>
      <c r="T797" s="1744"/>
      <c r="U797" s="1744"/>
      <c r="V797" s="1744"/>
      <c r="W797" s="1744"/>
    </row>
    <row r="798" ht="15.75" hidden="1" customHeight="1">
      <c r="A798" s="1744"/>
      <c r="B798" s="1744"/>
      <c r="C798" s="1744"/>
      <c r="D798" s="1744"/>
      <c r="E798" s="1744"/>
      <c r="F798" s="1744"/>
      <c r="G798" s="1744"/>
      <c r="H798" s="1744"/>
      <c r="I798" s="1744"/>
      <c r="J798" s="1744"/>
      <c r="K798" s="1744"/>
      <c r="L798" s="1744"/>
      <c r="M798" s="1744"/>
      <c r="N798" s="1744"/>
      <c r="O798" s="1744"/>
      <c r="P798" s="1744"/>
      <c r="Q798" s="1744"/>
      <c r="R798" s="1744"/>
      <c r="S798" s="1744"/>
      <c r="T798" s="1744"/>
      <c r="U798" s="1744"/>
      <c r="V798" s="1744"/>
      <c r="W798" s="1744"/>
    </row>
    <row r="799" ht="15.75" hidden="1" customHeight="1">
      <c r="A799" s="1744"/>
      <c r="B799" s="1744"/>
      <c r="C799" s="1744"/>
      <c r="D799" s="1744"/>
      <c r="E799" s="1744"/>
      <c r="F799" s="1744"/>
      <c r="G799" s="1744"/>
      <c r="H799" s="1744"/>
      <c r="I799" s="1744"/>
      <c r="J799" s="1744"/>
      <c r="K799" s="1744"/>
      <c r="L799" s="1744"/>
      <c r="M799" s="1744"/>
      <c r="N799" s="1744"/>
      <c r="O799" s="1744"/>
      <c r="P799" s="1744"/>
      <c r="Q799" s="1744"/>
      <c r="R799" s="1744"/>
      <c r="S799" s="1744"/>
      <c r="T799" s="1744"/>
      <c r="U799" s="1744"/>
      <c r="V799" s="1744"/>
      <c r="W799" s="1744"/>
    </row>
    <row r="800" ht="15.75" hidden="1" customHeight="1">
      <c r="A800" s="1744"/>
      <c r="B800" s="1744"/>
      <c r="C800" s="1744"/>
      <c r="D800" s="1744"/>
      <c r="E800" s="1744"/>
      <c r="F800" s="1744"/>
      <c r="G800" s="1744"/>
      <c r="H800" s="1744"/>
      <c r="I800" s="1744"/>
      <c r="J800" s="1744"/>
      <c r="K800" s="1744"/>
      <c r="L800" s="1744"/>
      <c r="M800" s="1744"/>
      <c r="N800" s="1744"/>
      <c r="O800" s="1744"/>
      <c r="P800" s="1744"/>
      <c r="Q800" s="1744"/>
      <c r="R800" s="1744"/>
      <c r="S800" s="1744"/>
      <c r="T800" s="1744"/>
      <c r="U800" s="1744"/>
      <c r="V800" s="1744"/>
      <c r="W800" s="1744"/>
    </row>
    <row r="801" ht="15.75" hidden="1" customHeight="1">
      <c r="A801" s="1744"/>
      <c r="B801" s="1744"/>
      <c r="C801" s="1744"/>
      <c r="D801" s="1744"/>
      <c r="E801" s="1744"/>
      <c r="F801" s="1744"/>
      <c r="G801" s="1744"/>
      <c r="H801" s="1744"/>
      <c r="I801" s="1744"/>
      <c r="J801" s="1744"/>
      <c r="K801" s="1744"/>
      <c r="L801" s="1744"/>
      <c r="M801" s="1744"/>
      <c r="N801" s="1744"/>
      <c r="O801" s="1744"/>
      <c r="P801" s="1744"/>
      <c r="Q801" s="1744"/>
      <c r="R801" s="1744"/>
      <c r="S801" s="1744"/>
      <c r="T801" s="1744"/>
      <c r="U801" s="1744"/>
      <c r="V801" s="1744"/>
      <c r="W801" s="1744"/>
    </row>
    <row r="802" ht="15.75" hidden="1" customHeight="1">
      <c r="A802" s="1744"/>
      <c r="B802" s="1744"/>
      <c r="C802" s="1744"/>
      <c r="D802" s="1744"/>
      <c r="E802" s="1744"/>
      <c r="F802" s="1744"/>
      <c r="G802" s="1744"/>
      <c r="H802" s="1744"/>
      <c r="I802" s="1744"/>
      <c r="J802" s="1744"/>
      <c r="K802" s="1744"/>
      <c r="L802" s="1744"/>
      <c r="M802" s="1744"/>
      <c r="N802" s="1744"/>
      <c r="O802" s="1744"/>
      <c r="P802" s="1744"/>
      <c r="Q802" s="1744"/>
      <c r="R802" s="1744"/>
      <c r="S802" s="1744"/>
      <c r="T802" s="1744"/>
      <c r="U802" s="1744"/>
      <c r="V802" s="1744"/>
      <c r="W802" s="1744"/>
    </row>
    <row r="803" ht="15.75" hidden="1" customHeight="1">
      <c r="A803" s="1744"/>
      <c r="B803" s="1744"/>
      <c r="C803" s="1744"/>
      <c r="D803" s="1744"/>
      <c r="E803" s="1744"/>
      <c r="F803" s="1744"/>
      <c r="G803" s="1744"/>
      <c r="H803" s="1744"/>
      <c r="I803" s="1744"/>
      <c r="J803" s="1744"/>
      <c r="K803" s="1744"/>
      <c r="L803" s="1744"/>
      <c r="M803" s="1744"/>
      <c r="N803" s="1744"/>
      <c r="O803" s="1744"/>
      <c r="P803" s="1744"/>
      <c r="Q803" s="1744"/>
      <c r="R803" s="1744"/>
      <c r="S803" s="1744"/>
      <c r="T803" s="1744"/>
      <c r="U803" s="1744"/>
      <c r="V803" s="1744"/>
      <c r="W803" s="1744"/>
    </row>
    <row r="804" ht="15.75" hidden="1" customHeight="1">
      <c r="A804" s="1744"/>
      <c r="B804" s="1744"/>
      <c r="C804" s="1744"/>
      <c r="D804" s="1744"/>
      <c r="E804" s="1744"/>
      <c r="F804" s="1744"/>
      <c r="G804" s="1744"/>
      <c r="H804" s="1744"/>
      <c r="I804" s="1744"/>
      <c r="J804" s="1744"/>
      <c r="K804" s="1744"/>
      <c r="L804" s="1744"/>
      <c r="M804" s="1744"/>
      <c r="N804" s="1744"/>
      <c r="O804" s="1744"/>
      <c r="P804" s="1744"/>
      <c r="Q804" s="1744"/>
      <c r="R804" s="1744"/>
      <c r="S804" s="1744"/>
      <c r="T804" s="1744"/>
      <c r="U804" s="1744"/>
      <c r="V804" s="1744"/>
      <c r="W804" s="1744"/>
    </row>
    <row r="805" ht="15.75" hidden="1" customHeight="1">
      <c r="A805" s="1744"/>
      <c r="B805" s="1744"/>
      <c r="C805" s="1744"/>
      <c r="D805" s="1744"/>
      <c r="E805" s="1744"/>
      <c r="F805" s="1744"/>
      <c r="G805" s="1744"/>
      <c r="H805" s="1744"/>
      <c r="I805" s="1744"/>
      <c r="J805" s="1744"/>
      <c r="K805" s="1744"/>
      <c r="L805" s="1744"/>
      <c r="M805" s="1744"/>
      <c r="N805" s="1744"/>
      <c r="O805" s="1744"/>
      <c r="P805" s="1744"/>
      <c r="Q805" s="1744"/>
      <c r="R805" s="1744"/>
      <c r="S805" s="1744"/>
      <c r="T805" s="1744"/>
      <c r="U805" s="1744"/>
      <c r="V805" s="1744"/>
      <c r="W805" s="1744"/>
    </row>
    <row r="806" ht="15.75" hidden="1" customHeight="1">
      <c r="A806" s="1744"/>
      <c r="B806" s="1744"/>
      <c r="C806" s="1744"/>
      <c r="D806" s="1744"/>
      <c r="E806" s="1744"/>
      <c r="F806" s="1744"/>
      <c r="G806" s="1744"/>
      <c r="H806" s="1744"/>
      <c r="I806" s="1744"/>
      <c r="J806" s="1744"/>
      <c r="K806" s="1744"/>
      <c r="L806" s="1744"/>
      <c r="M806" s="1744"/>
      <c r="N806" s="1744"/>
      <c r="O806" s="1744"/>
      <c r="P806" s="1744"/>
      <c r="Q806" s="1744"/>
      <c r="R806" s="1744"/>
      <c r="S806" s="1744"/>
      <c r="T806" s="1744"/>
      <c r="U806" s="1744"/>
      <c r="V806" s="1744"/>
      <c r="W806" s="1744"/>
    </row>
    <row r="807" ht="15.75" hidden="1" customHeight="1">
      <c r="A807" s="1744"/>
      <c r="B807" s="1744"/>
      <c r="C807" s="1744"/>
      <c r="D807" s="1744"/>
      <c r="E807" s="1744"/>
      <c r="F807" s="1744"/>
      <c r="G807" s="1744"/>
      <c r="H807" s="1744"/>
      <c r="I807" s="1744"/>
      <c r="J807" s="1744"/>
      <c r="K807" s="1744"/>
      <c r="L807" s="1744"/>
      <c r="M807" s="1744"/>
      <c r="N807" s="1744"/>
      <c r="O807" s="1744"/>
      <c r="P807" s="1744"/>
      <c r="Q807" s="1744"/>
      <c r="R807" s="1744"/>
      <c r="S807" s="1744"/>
      <c r="T807" s="1744"/>
      <c r="U807" s="1744"/>
      <c r="V807" s="1744"/>
      <c r="W807" s="1744"/>
    </row>
    <row r="808" ht="15.75" hidden="1" customHeight="1">
      <c r="A808" s="1744"/>
      <c r="B808" s="1744"/>
      <c r="C808" s="1744"/>
      <c r="D808" s="1744"/>
      <c r="E808" s="1744"/>
      <c r="F808" s="1744"/>
      <c r="G808" s="1744"/>
      <c r="H808" s="1744"/>
      <c r="I808" s="1744"/>
      <c r="J808" s="1744"/>
      <c r="K808" s="1744"/>
      <c r="L808" s="1744"/>
      <c r="M808" s="1744"/>
      <c r="N808" s="1744"/>
      <c r="O808" s="1744"/>
      <c r="P808" s="1744"/>
      <c r="Q808" s="1744"/>
      <c r="R808" s="1744"/>
      <c r="S808" s="1744"/>
      <c r="T808" s="1744"/>
      <c r="U808" s="1744"/>
      <c r="V808" s="1744"/>
      <c r="W808" s="1744"/>
    </row>
    <row r="809" ht="15.75" hidden="1" customHeight="1">
      <c r="A809" s="1744"/>
      <c r="B809" s="1744"/>
      <c r="C809" s="1744"/>
      <c r="D809" s="1744"/>
      <c r="E809" s="1744"/>
      <c r="F809" s="1744"/>
      <c r="G809" s="1744"/>
      <c r="H809" s="1744"/>
      <c r="I809" s="1744"/>
      <c r="J809" s="1744"/>
      <c r="K809" s="1744"/>
      <c r="L809" s="1744"/>
      <c r="M809" s="1744"/>
      <c r="N809" s="1744"/>
      <c r="O809" s="1744"/>
      <c r="P809" s="1744"/>
      <c r="Q809" s="1744"/>
      <c r="R809" s="1744"/>
      <c r="S809" s="1744"/>
      <c r="T809" s="1744"/>
      <c r="U809" s="1744"/>
      <c r="V809" s="1744"/>
      <c r="W809" s="1744"/>
    </row>
    <row r="810" ht="15.75" hidden="1" customHeight="1">
      <c r="A810" s="1744"/>
      <c r="B810" s="1744"/>
      <c r="C810" s="1744"/>
      <c r="D810" s="1744"/>
      <c r="E810" s="1744"/>
      <c r="F810" s="1744"/>
      <c r="G810" s="1744"/>
      <c r="H810" s="1744"/>
      <c r="I810" s="1744"/>
      <c r="J810" s="1744"/>
      <c r="K810" s="1744"/>
      <c r="L810" s="1744"/>
      <c r="M810" s="1744"/>
      <c r="N810" s="1744"/>
      <c r="O810" s="1744"/>
      <c r="P810" s="1744"/>
      <c r="Q810" s="1744"/>
      <c r="R810" s="1744"/>
      <c r="S810" s="1744"/>
      <c r="T810" s="1744"/>
      <c r="U810" s="1744"/>
      <c r="V810" s="1744"/>
      <c r="W810" s="1744"/>
    </row>
    <row r="811" ht="15.75" hidden="1" customHeight="1">
      <c r="A811" s="1744"/>
      <c r="B811" s="1744"/>
      <c r="C811" s="1744"/>
      <c r="D811" s="1744"/>
      <c r="E811" s="1744"/>
      <c r="F811" s="1744"/>
      <c r="G811" s="1744"/>
      <c r="H811" s="1744"/>
      <c r="I811" s="1744"/>
      <c r="J811" s="1744"/>
      <c r="K811" s="1744"/>
      <c r="L811" s="1744"/>
      <c r="M811" s="1744"/>
      <c r="N811" s="1744"/>
      <c r="O811" s="1744"/>
      <c r="P811" s="1744"/>
      <c r="Q811" s="1744"/>
      <c r="R811" s="1744"/>
      <c r="S811" s="1744"/>
      <c r="T811" s="1744"/>
      <c r="U811" s="1744"/>
      <c r="V811" s="1744"/>
      <c r="W811" s="1744"/>
    </row>
    <row r="812" ht="15.75" hidden="1" customHeight="1">
      <c r="A812" s="1744"/>
      <c r="B812" s="1744"/>
      <c r="C812" s="1744"/>
      <c r="D812" s="1744"/>
      <c r="E812" s="1744"/>
      <c r="F812" s="1744"/>
      <c r="G812" s="1744"/>
      <c r="H812" s="1744"/>
      <c r="I812" s="1744"/>
      <c r="J812" s="1744"/>
      <c r="K812" s="1744"/>
      <c r="L812" s="1744"/>
      <c r="M812" s="1744"/>
      <c r="N812" s="1744"/>
      <c r="O812" s="1744"/>
      <c r="P812" s="1744"/>
      <c r="Q812" s="1744"/>
      <c r="R812" s="1744"/>
      <c r="S812" s="1744"/>
      <c r="T812" s="1744"/>
      <c r="U812" s="1744"/>
      <c r="V812" s="1744"/>
      <c r="W812" s="1744"/>
    </row>
    <row r="813" ht="15.75" hidden="1" customHeight="1">
      <c r="A813" s="1744"/>
      <c r="B813" s="1744"/>
      <c r="C813" s="1744"/>
      <c r="D813" s="1744"/>
      <c r="E813" s="1744"/>
      <c r="F813" s="1744"/>
      <c r="G813" s="1744"/>
      <c r="H813" s="1744"/>
      <c r="I813" s="1744"/>
      <c r="J813" s="1744"/>
      <c r="K813" s="1744"/>
      <c r="L813" s="1744"/>
      <c r="M813" s="1744"/>
      <c r="N813" s="1744"/>
      <c r="O813" s="1744"/>
      <c r="P813" s="1744"/>
      <c r="Q813" s="1744"/>
      <c r="R813" s="1744"/>
      <c r="S813" s="1744"/>
      <c r="T813" s="1744"/>
      <c r="U813" s="1744"/>
      <c r="V813" s="1744"/>
      <c r="W813" s="1744"/>
    </row>
    <row r="814" ht="15.75" hidden="1" customHeight="1">
      <c r="A814" s="1744"/>
      <c r="B814" s="1744"/>
      <c r="C814" s="1744"/>
      <c r="D814" s="1744"/>
      <c r="E814" s="1744"/>
      <c r="F814" s="1744"/>
      <c r="G814" s="1744"/>
      <c r="H814" s="1744"/>
      <c r="I814" s="1744"/>
      <c r="J814" s="1744"/>
      <c r="K814" s="1744"/>
      <c r="L814" s="1744"/>
      <c r="M814" s="1744"/>
      <c r="N814" s="1744"/>
      <c r="O814" s="1744"/>
      <c r="P814" s="1744"/>
      <c r="Q814" s="1744"/>
      <c r="R814" s="1744"/>
      <c r="S814" s="1744"/>
      <c r="T814" s="1744"/>
      <c r="U814" s="1744"/>
      <c r="V814" s="1744"/>
      <c r="W814" s="1744"/>
    </row>
    <row r="815" ht="15.75" hidden="1" customHeight="1">
      <c r="A815" s="1744"/>
      <c r="B815" s="1744"/>
      <c r="C815" s="1744"/>
      <c r="D815" s="1744"/>
      <c r="E815" s="1744"/>
      <c r="F815" s="1744"/>
      <c r="G815" s="1744"/>
      <c r="H815" s="1744"/>
      <c r="I815" s="1744"/>
      <c r="J815" s="1744"/>
      <c r="K815" s="1744"/>
      <c r="L815" s="1744"/>
      <c r="M815" s="1744"/>
      <c r="N815" s="1744"/>
      <c r="O815" s="1744"/>
      <c r="P815" s="1744"/>
      <c r="Q815" s="1744"/>
      <c r="R815" s="1744"/>
      <c r="S815" s="1744"/>
      <c r="T815" s="1744"/>
      <c r="U815" s="1744"/>
      <c r="V815" s="1744"/>
      <c r="W815" s="1744"/>
    </row>
    <row r="816" ht="15.75" hidden="1" customHeight="1">
      <c r="A816" s="1744"/>
      <c r="B816" s="1744"/>
      <c r="C816" s="1744"/>
      <c r="D816" s="1744"/>
      <c r="E816" s="1744"/>
      <c r="F816" s="1744"/>
      <c r="G816" s="1744"/>
      <c r="H816" s="1744"/>
      <c r="I816" s="1744"/>
      <c r="J816" s="1744"/>
      <c r="K816" s="1744"/>
      <c r="L816" s="1744"/>
      <c r="M816" s="1744"/>
      <c r="N816" s="1744"/>
      <c r="O816" s="1744"/>
      <c r="P816" s="1744"/>
      <c r="Q816" s="1744"/>
      <c r="R816" s="1744"/>
      <c r="S816" s="1744"/>
      <c r="T816" s="1744"/>
      <c r="U816" s="1744"/>
      <c r="V816" s="1744"/>
      <c r="W816" s="1744"/>
    </row>
    <row r="817" ht="15.75" hidden="1" customHeight="1">
      <c r="A817" s="1744"/>
      <c r="B817" s="1744"/>
      <c r="C817" s="1744"/>
      <c r="D817" s="1744"/>
      <c r="E817" s="1744"/>
      <c r="F817" s="1744"/>
      <c r="G817" s="1744"/>
      <c r="H817" s="1744"/>
      <c r="I817" s="1744"/>
      <c r="J817" s="1744"/>
      <c r="K817" s="1744"/>
      <c r="L817" s="1744"/>
      <c r="M817" s="1744"/>
      <c r="N817" s="1744"/>
      <c r="O817" s="1744"/>
      <c r="P817" s="1744"/>
      <c r="Q817" s="1744"/>
      <c r="R817" s="1744"/>
      <c r="S817" s="1744"/>
      <c r="T817" s="1744"/>
      <c r="U817" s="1744"/>
      <c r="V817" s="1744"/>
      <c r="W817" s="1744"/>
    </row>
    <row r="818" ht="15.75" hidden="1" customHeight="1">
      <c r="A818" s="1744"/>
      <c r="B818" s="1744"/>
      <c r="C818" s="1744"/>
      <c r="D818" s="1744"/>
      <c r="E818" s="1744"/>
      <c r="F818" s="1744"/>
      <c r="G818" s="1744"/>
      <c r="H818" s="1744"/>
      <c r="I818" s="1744"/>
      <c r="J818" s="1744"/>
      <c r="K818" s="1744"/>
      <c r="L818" s="1744"/>
      <c r="M818" s="1744"/>
      <c r="N818" s="1744"/>
      <c r="O818" s="1744"/>
      <c r="P818" s="1744"/>
      <c r="Q818" s="1744"/>
      <c r="R818" s="1744"/>
      <c r="S818" s="1744"/>
      <c r="T818" s="1744"/>
      <c r="U818" s="1744"/>
      <c r="V818" s="1744"/>
      <c r="W818" s="1744"/>
    </row>
    <row r="819" ht="15.75" hidden="1" customHeight="1">
      <c r="A819" s="1744"/>
      <c r="B819" s="1744"/>
      <c r="C819" s="1744"/>
      <c r="D819" s="1744"/>
      <c r="E819" s="1744"/>
      <c r="F819" s="1744"/>
      <c r="G819" s="1744"/>
      <c r="H819" s="1744"/>
      <c r="I819" s="1744"/>
      <c r="J819" s="1744"/>
      <c r="K819" s="1744"/>
      <c r="L819" s="1744"/>
      <c r="M819" s="1744"/>
      <c r="N819" s="1744"/>
      <c r="O819" s="1744"/>
      <c r="P819" s="1744"/>
      <c r="Q819" s="1744"/>
      <c r="R819" s="1744"/>
      <c r="S819" s="1744"/>
      <c r="T819" s="1744"/>
      <c r="U819" s="1744"/>
      <c r="V819" s="1744"/>
      <c r="W819" s="1744"/>
    </row>
    <row r="820" ht="15.75" hidden="1" customHeight="1">
      <c r="A820" s="1744"/>
      <c r="B820" s="1744"/>
      <c r="C820" s="1744"/>
      <c r="D820" s="1744"/>
      <c r="E820" s="1744"/>
      <c r="F820" s="1744"/>
      <c r="G820" s="1744"/>
      <c r="H820" s="1744"/>
      <c r="I820" s="1744"/>
      <c r="J820" s="1744"/>
      <c r="K820" s="1744"/>
      <c r="L820" s="1744"/>
      <c r="M820" s="1744"/>
      <c r="N820" s="1744"/>
      <c r="O820" s="1744"/>
      <c r="P820" s="1744"/>
      <c r="Q820" s="1744"/>
      <c r="R820" s="1744"/>
      <c r="S820" s="1744"/>
      <c r="T820" s="1744"/>
      <c r="U820" s="1744"/>
      <c r="V820" s="1744"/>
      <c r="W820" s="1744"/>
    </row>
    <row r="821" ht="15.75" hidden="1" customHeight="1">
      <c r="A821" s="1744"/>
      <c r="B821" s="1744"/>
      <c r="C821" s="1744"/>
      <c r="D821" s="1744"/>
      <c r="E821" s="1744"/>
      <c r="F821" s="1744"/>
      <c r="G821" s="1744"/>
      <c r="H821" s="1744"/>
      <c r="I821" s="1744"/>
      <c r="J821" s="1744"/>
      <c r="K821" s="1744"/>
      <c r="L821" s="1744"/>
      <c r="M821" s="1744"/>
      <c r="N821" s="1744"/>
      <c r="O821" s="1744"/>
      <c r="P821" s="1744"/>
      <c r="Q821" s="1744"/>
      <c r="R821" s="1744"/>
      <c r="S821" s="1744"/>
      <c r="T821" s="1744"/>
      <c r="U821" s="1744"/>
      <c r="V821" s="1744"/>
      <c r="W821" s="1744"/>
    </row>
    <row r="822" ht="15.75" hidden="1" customHeight="1">
      <c r="A822" s="1744"/>
      <c r="B822" s="1744"/>
      <c r="C822" s="1744"/>
      <c r="D822" s="1744"/>
      <c r="E822" s="1744"/>
      <c r="F822" s="1744"/>
      <c r="G822" s="1744"/>
      <c r="H822" s="1744"/>
      <c r="I822" s="1744"/>
      <c r="J822" s="1744"/>
      <c r="K822" s="1744"/>
      <c r="L822" s="1744"/>
      <c r="M822" s="1744"/>
      <c r="N822" s="1744"/>
      <c r="O822" s="1744"/>
      <c r="P822" s="1744"/>
      <c r="Q822" s="1744"/>
      <c r="R822" s="1744"/>
      <c r="S822" s="1744"/>
      <c r="T822" s="1744"/>
      <c r="U822" s="1744"/>
      <c r="V822" s="1744"/>
      <c r="W822" s="1744"/>
    </row>
    <row r="823" ht="15.75" hidden="1" customHeight="1">
      <c r="A823" s="1744"/>
      <c r="B823" s="1744"/>
      <c r="C823" s="1744"/>
      <c r="D823" s="1744"/>
      <c r="E823" s="1744"/>
      <c r="F823" s="1744"/>
      <c r="G823" s="1744"/>
      <c r="H823" s="1744"/>
      <c r="I823" s="1744"/>
      <c r="J823" s="1744"/>
      <c r="K823" s="1744"/>
      <c r="L823" s="1744"/>
      <c r="M823" s="1744"/>
      <c r="N823" s="1744"/>
      <c r="O823" s="1744"/>
      <c r="P823" s="1744"/>
      <c r="Q823" s="1744"/>
      <c r="R823" s="1744"/>
      <c r="S823" s="1744"/>
      <c r="T823" s="1744"/>
      <c r="U823" s="1744"/>
      <c r="V823" s="1744"/>
      <c r="W823" s="1744"/>
    </row>
    <row r="824" ht="15.75" hidden="1" customHeight="1">
      <c r="A824" s="1744"/>
      <c r="B824" s="1744"/>
      <c r="C824" s="1744"/>
      <c r="D824" s="1744"/>
      <c r="E824" s="1744"/>
      <c r="F824" s="1744"/>
      <c r="G824" s="1744"/>
      <c r="H824" s="1744"/>
      <c r="I824" s="1744"/>
      <c r="J824" s="1744"/>
      <c r="K824" s="1744"/>
      <c r="L824" s="1744"/>
      <c r="M824" s="1744"/>
      <c r="N824" s="1744"/>
      <c r="O824" s="1744"/>
      <c r="P824" s="1744"/>
      <c r="Q824" s="1744"/>
      <c r="R824" s="1744"/>
      <c r="S824" s="1744"/>
      <c r="T824" s="1744"/>
      <c r="U824" s="1744"/>
      <c r="V824" s="1744"/>
      <c r="W824" s="1744"/>
    </row>
    <row r="825" ht="15.75" hidden="1" customHeight="1">
      <c r="A825" s="1744"/>
      <c r="B825" s="1744"/>
      <c r="C825" s="1744"/>
      <c r="D825" s="1744"/>
      <c r="E825" s="1744"/>
      <c r="F825" s="1744"/>
      <c r="G825" s="1744"/>
      <c r="H825" s="1744"/>
      <c r="I825" s="1744"/>
      <c r="J825" s="1744"/>
      <c r="K825" s="1744"/>
      <c r="L825" s="1744"/>
      <c r="M825" s="1744"/>
      <c r="N825" s="1744"/>
      <c r="O825" s="1744"/>
      <c r="P825" s="1744"/>
      <c r="Q825" s="1744"/>
      <c r="R825" s="1744"/>
      <c r="S825" s="1744"/>
      <c r="T825" s="1744"/>
      <c r="U825" s="1744"/>
      <c r="V825" s="1744"/>
      <c r="W825" s="1744"/>
    </row>
    <row r="826" ht="15.75" hidden="1" customHeight="1">
      <c r="A826" s="1744"/>
      <c r="B826" s="1744"/>
      <c r="C826" s="1744"/>
      <c r="D826" s="1744"/>
      <c r="E826" s="1744"/>
      <c r="F826" s="1744"/>
      <c r="G826" s="1744"/>
      <c r="H826" s="1744"/>
      <c r="I826" s="1744"/>
      <c r="J826" s="1744"/>
      <c r="K826" s="1744"/>
      <c r="L826" s="1744"/>
      <c r="M826" s="1744"/>
      <c r="N826" s="1744"/>
      <c r="O826" s="1744"/>
      <c r="P826" s="1744"/>
      <c r="Q826" s="1744"/>
      <c r="R826" s="1744"/>
      <c r="S826" s="1744"/>
      <c r="T826" s="1744"/>
      <c r="U826" s="1744"/>
      <c r="V826" s="1744"/>
      <c r="W826" s="1744"/>
    </row>
    <row r="827" ht="15.75" hidden="1" customHeight="1">
      <c r="A827" s="1744"/>
      <c r="B827" s="1744"/>
      <c r="C827" s="1744"/>
      <c r="D827" s="1744"/>
      <c r="E827" s="1744"/>
      <c r="F827" s="1744"/>
      <c r="G827" s="1744"/>
      <c r="H827" s="1744"/>
      <c r="I827" s="1744"/>
      <c r="J827" s="1744"/>
      <c r="K827" s="1744"/>
      <c r="L827" s="1744"/>
      <c r="M827" s="1744"/>
      <c r="N827" s="1744"/>
      <c r="O827" s="1744"/>
      <c r="P827" s="1744"/>
      <c r="Q827" s="1744"/>
      <c r="R827" s="1744"/>
      <c r="S827" s="1744"/>
      <c r="T827" s="1744"/>
      <c r="U827" s="1744"/>
      <c r="V827" s="1744"/>
      <c r="W827" s="1744"/>
    </row>
    <row r="828" ht="15.75" hidden="1" customHeight="1">
      <c r="A828" s="1744"/>
      <c r="B828" s="1744"/>
      <c r="C828" s="1744"/>
      <c r="D828" s="1744"/>
      <c r="E828" s="1744"/>
      <c r="F828" s="1744"/>
      <c r="G828" s="1744"/>
      <c r="H828" s="1744"/>
      <c r="I828" s="1744"/>
      <c r="J828" s="1744"/>
      <c r="K828" s="1744"/>
      <c r="L828" s="1744"/>
      <c r="M828" s="1744"/>
      <c r="N828" s="1744"/>
      <c r="O828" s="1744"/>
      <c r="P828" s="1744"/>
      <c r="Q828" s="1744"/>
      <c r="R828" s="1744"/>
      <c r="S828" s="1744"/>
      <c r="T828" s="1744"/>
      <c r="U828" s="1744"/>
      <c r="V828" s="1744"/>
      <c r="W828" s="1744"/>
    </row>
    <row r="829" ht="15.75" hidden="1" customHeight="1">
      <c r="A829" s="1744"/>
      <c r="B829" s="1744"/>
      <c r="C829" s="1744"/>
      <c r="D829" s="1744"/>
      <c r="E829" s="1744"/>
      <c r="F829" s="1744"/>
      <c r="G829" s="1744"/>
      <c r="H829" s="1744"/>
      <c r="I829" s="1744"/>
      <c r="J829" s="1744"/>
      <c r="K829" s="1744"/>
      <c r="L829" s="1744"/>
      <c r="M829" s="1744"/>
      <c r="N829" s="1744"/>
      <c r="O829" s="1744"/>
      <c r="P829" s="1744"/>
      <c r="Q829" s="1744"/>
      <c r="R829" s="1744"/>
      <c r="S829" s="1744"/>
      <c r="T829" s="1744"/>
      <c r="U829" s="1744"/>
      <c r="V829" s="1744"/>
      <c r="W829" s="1744"/>
    </row>
    <row r="830" ht="15.75" hidden="1" customHeight="1">
      <c r="A830" s="1744"/>
      <c r="B830" s="1744"/>
      <c r="C830" s="1744"/>
      <c r="D830" s="1744"/>
      <c r="E830" s="1744"/>
      <c r="F830" s="1744"/>
      <c r="G830" s="1744"/>
      <c r="H830" s="1744"/>
      <c r="I830" s="1744"/>
      <c r="J830" s="1744"/>
      <c r="K830" s="1744"/>
      <c r="L830" s="1744"/>
      <c r="M830" s="1744"/>
      <c r="N830" s="1744"/>
      <c r="O830" s="1744"/>
      <c r="P830" s="1744"/>
      <c r="Q830" s="1744"/>
      <c r="R830" s="1744"/>
      <c r="S830" s="1744"/>
      <c r="T830" s="1744"/>
      <c r="U830" s="1744"/>
      <c r="V830" s="1744"/>
      <c r="W830" s="1744"/>
    </row>
    <row r="831" ht="15.75" hidden="1" customHeight="1">
      <c r="A831" s="1744"/>
      <c r="B831" s="1744"/>
      <c r="C831" s="1744"/>
      <c r="D831" s="1744"/>
      <c r="E831" s="1744"/>
      <c r="F831" s="1744"/>
      <c r="G831" s="1744"/>
      <c r="H831" s="1744"/>
      <c r="I831" s="1744"/>
      <c r="J831" s="1744"/>
      <c r="K831" s="1744"/>
      <c r="L831" s="1744"/>
      <c r="M831" s="1744"/>
      <c r="N831" s="1744"/>
      <c r="O831" s="1744"/>
      <c r="P831" s="1744"/>
      <c r="Q831" s="1744"/>
      <c r="R831" s="1744"/>
      <c r="S831" s="1744"/>
      <c r="T831" s="1744"/>
      <c r="U831" s="1744"/>
      <c r="V831" s="1744"/>
      <c r="W831" s="1744"/>
    </row>
    <row r="832" ht="15.75" hidden="1" customHeight="1">
      <c r="A832" s="1744"/>
      <c r="B832" s="1744"/>
      <c r="C832" s="1744"/>
      <c r="D832" s="1744"/>
      <c r="E832" s="1744"/>
      <c r="F832" s="1744"/>
      <c r="G832" s="1744"/>
      <c r="H832" s="1744"/>
      <c r="I832" s="1744"/>
      <c r="J832" s="1744"/>
      <c r="K832" s="1744"/>
      <c r="L832" s="1744"/>
      <c r="M832" s="1744"/>
      <c r="N832" s="1744"/>
      <c r="O832" s="1744"/>
      <c r="P832" s="1744"/>
      <c r="Q832" s="1744"/>
      <c r="R832" s="1744"/>
      <c r="S832" s="1744"/>
      <c r="T832" s="1744"/>
      <c r="U832" s="1744"/>
      <c r="V832" s="1744"/>
      <c r="W832" s="1744"/>
    </row>
    <row r="833" ht="15.75" hidden="1" customHeight="1">
      <c r="A833" s="1744"/>
      <c r="B833" s="1744"/>
      <c r="C833" s="1744"/>
      <c r="D833" s="1744"/>
      <c r="E833" s="1744"/>
      <c r="F833" s="1744"/>
      <c r="G833" s="1744"/>
      <c r="H833" s="1744"/>
      <c r="I833" s="1744"/>
      <c r="J833" s="1744"/>
      <c r="K833" s="1744"/>
      <c r="L833" s="1744"/>
      <c r="M833" s="1744"/>
      <c r="N833" s="1744"/>
      <c r="O833" s="1744"/>
      <c r="P833" s="1744"/>
      <c r="Q833" s="1744"/>
      <c r="R833" s="1744"/>
      <c r="S833" s="1744"/>
      <c r="T833" s="1744"/>
      <c r="U833" s="1744"/>
      <c r="V833" s="1744"/>
      <c r="W833" s="1744"/>
    </row>
    <row r="834" ht="15.75" hidden="1" customHeight="1">
      <c r="A834" s="1744"/>
      <c r="B834" s="1744"/>
      <c r="C834" s="1744"/>
      <c r="D834" s="1744"/>
      <c r="E834" s="1744"/>
      <c r="F834" s="1744"/>
      <c r="G834" s="1744"/>
      <c r="H834" s="1744"/>
      <c r="I834" s="1744"/>
      <c r="J834" s="1744"/>
      <c r="K834" s="1744"/>
      <c r="L834" s="1744"/>
      <c r="M834" s="1744"/>
      <c r="N834" s="1744"/>
      <c r="O834" s="1744"/>
      <c r="P834" s="1744"/>
      <c r="Q834" s="1744"/>
      <c r="R834" s="1744"/>
      <c r="S834" s="1744"/>
      <c r="T834" s="1744"/>
      <c r="U834" s="1744"/>
      <c r="V834" s="1744"/>
      <c r="W834" s="1744"/>
    </row>
    <row r="835" ht="15.75" hidden="1" customHeight="1">
      <c r="A835" s="1744"/>
      <c r="B835" s="1744"/>
      <c r="C835" s="1744"/>
      <c r="D835" s="1744"/>
      <c r="E835" s="1744"/>
      <c r="F835" s="1744"/>
      <c r="G835" s="1744"/>
      <c r="H835" s="1744"/>
      <c r="I835" s="1744"/>
      <c r="J835" s="1744"/>
      <c r="K835" s="1744"/>
      <c r="L835" s="1744"/>
      <c r="M835" s="1744"/>
      <c r="N835" s="1744"/>
      <c r="O835" s="1744"/>
      <c r="P835" s="1744"/>
      <c r="Q835" s="1744"/>
      <c r="R835" s="1744"/>
      <c r="S835" s="1744"/>
      <c r="T835" s="1744"/>
      <c r="U835" s="1744"/>
      <c r="V835" s="1744"/>
      <c r="W835" s="1744"/>
    </row>
    <row r="836" ht="15.75" hidden="1" customHeight="1">
      <c r="A836" s="1744"/>
      <c r="B836" s="1744"/>
      <c r="C836" s="1744"/>
      <c r="D836" s="1744"/>
      <c r="E836" s="1744"/>
      <c r="F836" s="1744"/>
      <c r="G836" s="1744"/>
      <c r="H836" s="1744"/>
      <c r="I836" s="1744"/>
      <c r="J836" s="1744"/>
      <c r="K836" s="1744"/>
      <c r="L836" s="1744"/>
      <c r="M836" s="1744"/>
      <c r="N836" s="1744"/>
      <c r="O836" s="1744"/>
      <c r="P836" s="1744"/>
      <c r="Q836" s="1744"/>
      <c r="R836" s="1744"/>
      <c r="S836" s="1744"/>
      <c r="T836" s="1744"/>
      <c r="U836" s="1744"/>
      <c r="V836" s="1744"/>
      <c r="W836" s="1744"/>
    </row>
    <row r="837" ht="15.75" hidden="1" customHeight="1">
      <c r="A837" s="1744"/>
      <c r="B837" s="1744"/>
      <c r="C837" s="1744"/>
      <c r="D837" s="1744"/>
      <c r="E837" s="1744"/>
      <c r="F837" s="1744"/>
      <c r="G837" s="1744"/>
      <c r="H837" s="1744"/>
      <c r="I837" s="1744"/>
      <c r="J837" s="1744"/>
      <c r="K837" s="1744"/>
      <c r="L837" s="1744"/>
      <c r="M837" s="1744"/>
      <c r="N837" s="1744"/>
      <c r="O837" s="1744"/>
      <c r="P837" s="1744"/>
      <c r="Q837" s="1744"/>
      <c r="R837" s="1744"/>
      <c r="S837" s="1744"/>
      <c r="T837" s="1744"/>
      <c r="U837" s="1744"/>
      <c r="V837" s="1744"/>
      <c r="W837" s="1744"/>
    </row>
    <row r="838" ht="15.75" hidden="1" customHeight="1">
      <c r="A838" s="1744"/>
      <c r="B838" s="1744"/>
      <c r="C838" s="1744"/>
      <c r="D838" s="1744"/>
      <c r="E838" s="1744"/>
      <c r="F838" s="1744"/>
      <c r="G838" s="1744"/>
      <c r="H838" s="1744"/>
      <c r="I838" s="1744"/>
      <c r="J838" s="1744"/>
      <c r="K838" s="1744"/>
      <c r="L838" s="1744"/>
      <c r="M838" s="1744"/>
      <c r="N838" s="1744"/>
      <c r="O838" s="1744"/>
      <c r="P838" s="1744"/>
      <c r="Q838" s="1744"/>
      <c r="R838" s="1744"/>
      <c r="S838" s="1744"/>
      <c r="T838" s="1744"/>
      <c r="U838" s="1744"/>
      <c r="V838" s="1744"/>
      <c r="W838" s="1744"/>
    </row>
    <row r="839" ht="15.75" hidden="1" customHeight="1">
      <c r="A839" s="1744"/>
      <c r="B839" s="1744"/>
      <c r="C839" s="1744"/>
      <c r="D839" s="1744"/>
      <c r="E839" s="1744"/>
      <c r="F839" s="1744"/>
      <c r="G839" s="1744"/>
      <c r="H839" s="1744"/>
      <c r="I839" s="1744"/>
      <c r="J839" s="1744"/>
      <c r="K839" s="1744"/>
      <c r="L839" s="1744"/>
      <c r="M839" s="1744"/>
      <c r="N839" s="1744"/>
      <c r="O839" s="1744"/>
      <c r="P839" s="1744"/>
      <c r="Q839" s="1744"/>
      <c r="R839" s="1744"/>
      <c r="S839" s="1744"/>
      <c r="T839" s="1744"/>
      <c r="U839" s="1744"/>
      <c r="V839" s="1744"/>
      <c r="W839" s="1744"/>
    </row>
    <row r="840" ht="15.75" hidden="1" customHeight="1">
      <c r="A840" s="1744"/>
      <c r="B840" s="1744"/>
      <c r="C840" s="1744"/>
      <c r="D840" s="1744"/>
      <c r="E840" s="1744"/>
      <c r="F840" s="1744"/>
      <c r="G840" s="1744"/>
      <c r="H840" s="1744"/>
      <c r="I840" s="1744"/>
      <c r="J840" s="1744"/>
      <c r="K840" s="1744"/>
      <c r="L840" s="1744"/>
      <c r="M840" s="1744"/>
      <c r="N840" s="1744"/>
      <c r="O840" s="1744"/>
      <c r="P840" s="1744"/>
      <c r="Q840" s="1744"/>
      <c r="R840" s="1744"/>
      <c r="S840" s="1744"/>
      <c r="T840" s="1744"/>
      <c r="U840" s="1744"/>
      <c r="V840" s="1744"/>
      <c r="W840" s="1744"/>
    </row>
    <row r="841" ht="15.75" hidden="1" customHeight="1">
      <c r="A841" s="1744"/>
      <c r="B841" s="1744"/>
      <c r="C841" s="1744"/>
      <c r="D841" s="1744"/>
      <c r="E841" s="1744"/>
      <c r="F841" s="1744"/>
      <c r="G841" s="1744"/>
      <c r="H841" s="1744"/>
      <c r="I841" s="1744"/>
      <c r="J841" s="1744"/>
      <c r="K841" s="1744"/>
      <c r="L841" s="1744"/>
      <c r="M841" s="1744"/>
      <c r="N841" s="1744"/>
      <c r="O841" s="1744"/>
      <c r="P841" s="1744"/>
      <c r="Q841" s="1744"/>
      <c r="R841" s="1744"/>
      <c r="S841" s="1744"/>
      <c r="T841" s="1744"/>
      <c r="U841" s="1744"/>
      <c r="V841" s="1744"/>
      <c r="W841" s="1744"/>
    </row>
    <row r="842" ht="15.75" hidden="1" customHeight="1">
      <c r="A842" s="1744"/>
      <c r="B842" s="1744"/>
      <c r="C842" s="1744"/>
      <c r="D842" s="1744"/>
      <c r="E842" s="1744"/>
      <c r="F842" s="1744"/>
      <c r="G842" s="1744"/>
      <c r="H842" s="1744"/>
      <c r="I842" s="1744"/>
      <c r="J842" s="1744"/>
      <c r="K842" s="1744"/>
      <c r="L842" s="1744"/>
      <c r="M842" s="1744"/>
      <c r="N842" s="1744"/>
      <c r="O842" s="1744"/>
      <c r="P842" s="1744"/>
      <c r="Q842" s="1744"/>
      <c r="R842" s="1744"/>
      <c r="S842" s="1744"/>
      <c r="T842" s="1744"/>
      <c r="U842" s="1744"/>
      <c r="V842" s="1744"/>
      <c r="W842" s="1744"/>
    </row>
    <row r="843" ht="15.75" hidden="1" customHeight="1">
      <c r="A843" s="1744"/>
      <c r="B843" s="1744"/>
      <c r="C843" s="1744"/>
      <c r="D843" s="1744"/>
      <c r="E843" s="1744"/>
      <c r="F843" s="1744"/>
      <c r="G843" s="1744"/>
      <c r="H843" s="1744"/>
      <c r="I843" s="1744"/>
      <c r="J843" s="1744"/>
      <c r="K843" s="1744"/>
      <c r="L843" s="1744"/>
      <c r="M843" s="1744"/>
      <c r="N843" s="1744"/>
      <c r="O843" s="1744"/>
      <c r="P843" s="1744"/>
      <c r="Q843" s="1744"/>
      <c r="R843" s="1744"/>
      <c r="S843" s="1744"/>
      <c r="T843" s="1744"/>
      <c r="U843" s="1744"/>
      <c r="V843" s="1744"/>
      <c r="W843" s="1744"/>
    </row>
    <row r="844" ht="15.75" hidden="1" customHeight="1">
      <c r="A844" s="1744"/>
      <c r="B844" s="1744"/>
      <c r="C844" s="1744"/>
      <c r="D844" s="1744"/>
      <c r="E844" s="1744"/>
      <c r="F844" s="1744"/>
      <c r="G844" s="1744"/>
      <c r="H844" s="1744"/>
      <c r="I844" s="1744"/>
      <c r="J844" s="1744"/>
      <c r="K844" s="1744"/>
      <c r="L844" s="1744"/>
      <c r="M844" s="1744"/>
      <c r="N844" s="1744"/>
      <c r="O844" s="1744"/>
      <c r="P844" s="1744"/>
      <c r="Q844" s="1744"/>
      <c r="R844" s="1744"/>
      <c r="S844" s="1744"/>
      <c r="T844" s="1744"/>
      <c r="U844" s="1744"/>
      <c r="V844" s="1744"/>
      <c r="W844" s="1744"/>
    </row>
    <row r="845" ht="15.75" hidden="1" customHeight="1">
      <c r="A845" s="1744"/>
      <c r="B845" s="1744"/>
      <c r="C845" s="1744"/>
      <c r="D845" s="1744"/>
      <c r="E845" s="1744"/>
      <c r="F845" s="1744"/>
      <c r="G845" s="1744"/>
      <c r="H845" s="1744"/>
      <c r="I845" s="1744"/>
      <c r="J845" s="1744"/>
      <c r="K845" s="1744"/>
      <c r="L845" s="1744"/>
      <c r="M845" s="1744"/>
      <c r="N845" s="1744"/>
      <c r="O845" s="1744"/>
      <c r="P845" s="1744"/>
      <c r="Q845" s="1744"/>
      <c r="R845" s="1744"/>
      <c r="S845" s="1744"/>
      <c r="T845" s="1744"/>
      <c r="U845" s="1744"/>
      <c r="V845" s="1744"/>
      <c r="W845" s="1744"/>
    </row>
    <row r="846" ht="15.75" hidden="1" customHeight="1">
      <c r="A846" s="1744"/>
      <c r="B846" s="1744"/>
      <c r="C846" s="1744"/>
      <c r="D846" s="1744"/>
      <c r="E846" s="1744"/>
      <c r="F846" s="1744"/>
      <c r="G846" s="1744"/>
      <c r="H846" s="1744"/>
      <c r="I846" s="1744"/>
      <c r="J846" s="1744"/>
      <c r="K846" s="1744"/>
      <c r="L846" s="1744"/>
      <c r="M846" s="1744"/>
      <c r="N846" s="1744"/>
      <c r="O846" s="1744"/>
      <c r="P846" s="1744"/>
      <c r="Q846" s="1744"/>
      <c r="R846" s="1744"/>
      <c r="S846" s="1744"/>
      <c r="T846" s="1744"/>
      <c r="U846" s="1744"/>
      <c r="V846" s="1744"/>
      <c r="W846" s="1744"/>
    </row>
    <row r="847" ht="15.75" hidden="1" customHeight="1">
      <c r="A847" s="1744"/>
      <c r="B847" s="1744"/>
      <c r="C847" s="1744"/>
      <c r="D847" s="1744"/>
      <c r="E847" s="1744"/>
      <c r="F847" s="1744"/>
      <c r="G847" s="1744"/>
      <c r="H847" s="1744"/>
      <c r="I847" s="1744"/>
      <c r="J847" s="1744"/>
      <c r="K847" s="1744"/>
      <c r="L847" s="1744"/>
      <c r="M847" s="1744"/>
      <c r="N847" s="1744"/>
      <c r="O847" s="1744"/>
      <c r="P847" s="1744"/>
      <c r="Q847" s="1744"/>
      <c r="R847" s="1744"/>
      <c r="S847" s="1744"/>
      <c r="T847" s="1744"/>
      <c r="U847" s="1744"/>
      <c r="V847" s="1744"/>
      <c r="W847" s="1744"/>
    </row>
    <row r="848" ht="15.75" hidden="1" customHeight="1">
      <c r="A848" s="1744"/>
      <c r="B848" s="1744"/>
      <c r="C848" s="1744"/>
      <c r="D848" s="1744"/>
      <c r="E848" s="1744"/>
      <c r="F848" s="1744"/>
      <c r="G848" s="1744"/>
      <c r="H848" s="1744"/>
      <c r="I848" s="1744"/>
      <c r="J848" s="1744"/>
      <c r="K848" s="1744"/>
      <c r="L848" s="1744"/>
      <c r="M848" s="1744"/>
      <c r="N848" s="1744"/>
      <c r="O848" s="1744"/>
      <c r="P848" s="1744"/>
      <c r="Q848" s="1744"/>
      <c r="R848" s="1744"/>
      <c r="S848" s="1744"/>
      <c r="T848" s="1744"/>
      <c r="U848" s="1744"/>
      <c r="V848" s="1744"/>
      <c r="W848" s="1744"/>
    </row>
    <row r="849" ht="15.75" hidden="1" customHeight="1">
      <c r="A849" s="1744"/>
      <c r="B849" s="1744"/>
      <c r="C849" s="1744"/>
      <c r="D849" s="1744"/>
      <c r="E849" s="1744"/>
      <c r="F849" s="1744"/>
      <c r="G849" s="1744"/>
      <c r="H849" s="1744"/>
      <c r="I849" s="1744"/>
      <c r="J849" s="1744"/>
      <c r="K849" s="1744"/>
      <c r="L849" s="1744"/>
      <c r="M849" s="1744"/>
      <c r="N849" s="1744"/>
      <c r="O849" s="1744"/>
      <c r="P849" s="1744"/>
      <c r="Q849" s="1744"/>
      <c r="R849" s="1744"/>
      <c r="S849" s="1744"/>
      <c r="T849" s="1744"/>
      <c r="U849" s="1744"/>
      <c r="V849" s="1744"/>
      <c r="W849" s="1744"/>
    </row>
    <row r="850" ht="15.75" hidden="1" customHeight="1">
      <c r="A850" s="1744"/>
      <c r="B850" s="1744"/>
      <c r="C850" s="1744"/>
      <c r="D850" s="1744"/>
      <c r="E850" s="1744"/>
      <c r="F850" s="1744"/>
      <c r="G850" s="1744"/>
      <c r="H850" s="1744"/>
      <c r="I850" s="1744"/>
      <c r="J850" s="1744"/>
      <c r="K850" s="1744"/>
      <c r="L850" s="1744"/>
      <c r="M850" s="1744"/>
      <c r="N850" s="1744"/>
      <c r="O850" s="1744"/>
      <c r="P850" s="1744"/>
      <c r="Q850" s="1744"/>
      <c r="R850" s="1744"/>
      <c r="S850" s="1744"/>
      <c r="T850" s="1744"/>
      <c r="U850" s="1744"/>
      <c r="V850" s="1744"/>
      <c r="W850" s="1744"/>
    </row>
    <row r="851" ht="15.75" hidden="1" customHeight="1">
      <c r="A851" s="1744"/>
      <c r="B851" s="1744"/>
      <c r="C851" s="1744"/>
      <c r="D851" s="1744"/>
      <c r="E851" s="1744"/>
      <c r="F851" s="1744"/>
      <c r="G851" s="1744"/>
      <c r="H851" s="1744"/>
      <c r="I851" s="1744"/>
      <c r="J851" s="1744"/>
      <c r="K851" s="1744"/>
      <c r="L851" s="1744"/>
      <c r="M851" s="1744"/>
      <c r="N851" s="1744"/>
      <c r="O851" s="1744"/>
      <c r="P851" s="1744"/>
      <c r="Q851" s="1744"/>
      <c r="R851" s="1744"/>
      <c r="S851" s="1744"/>
      <c r="T851" s="1744"/>
      <c r="U851" s="1744"/>
      <c r="V851" s="1744"/>
      <c r="W851" s="1744"/>
    </row>
    <row r="852" ht="15.75" hidden="1" customHeight="1">
      <c r="A852" s="1744"/>
      <c r="B852" s="1744"/>
      <c r="C852" s="1744"/>
      <c r="D852" s="1744"/>
      <c r="E852" s="1744"/>
      <c r="F852" s="1744"/>
      <c r="G852" s="1744"/>
      <c r="H852" s="1744"/>
      <c r="I852" s="1744"/>
      <c r="J852" s="1744"/>
      <c r="K852" s="1744"/>
      <c r="L852" s="1744"/>
      <c r="M852" s="1744"/>
      <c r="N852" s="1744"/>
      <c r="O852" s="1744"/>
      <c r="P852" s="1744"/>
      <c r="Q852" s="1744"/>
      <c r="R852" s="1744"/>
      <c r="S852" s="1744"/>
      <c r="T852" s="1744"/>
      <c r="U852" s="1744"/>
      <c r="V852" s="1744"/>
      <c r="W852" s="1744"/>
    </row>
    <row r="853" ht="15.75" hidden="1" customHeight="1">
      <c r="A853" s="1744"/>
      <c r="B853" s="1744"/>
      <c r="C853" s="1744"/>
      <c r="D853" s="1744"/>
      <c r="E853" s="1744"/>
      <c r="F853" s="1744"/>
      <c r="G853" s="1744"/>
      <c r="H853" s="1744"/>
      <c r="I853" s="1744"/>
      <c r="J853" s="1744"/>
      <c r="K853" s="1744"/>
      <c r="L853" s="1744"/>
      <c r="M853" s="1744"/>
      <c r="N853" s="1744"/>
      <c r="O853" s="1744"/>
      <c r="P853" s="1744"/>
      <c r="Q853" s="1744"/>
      <c r="R853" s="1744"/>
      <c r="S853" s="1744"/>
      <c r="T853" s="1744"/>
      <c r="U853" s="1744"/>
      <c r="V853" s="1744"/>
      <c r="W853" s="1744"/>
    </row>
    <row r="854" ht="15.75" hidden="1" customHeight="1">
      <c r="A854" s="1744"/>
      <c r="B854" s="1744"/>
      <c r="C854" s="1744"/>
      <c r="D854" s="1744"/>
      <c r="E854" s="1744"/>
      <c r="F854" s="1744"/>
      <c r="G854" s="1744"/>
      <c r="H854" s="1744"/>
      <c r="I854" s="1744"/>
      <c r="J854" s="1744"/>
      <c r="K854" s="1744"/>
      <c r="L854" s="1744"/>
      <c r="M854" s="1744"/>
      <c r="N854" s="1744"/>
      <c r="O854" s="1744"/>
      <c r="P854" s="1744"/>
      <c r="Q854" s="1744"/>
      <c r="R854" s="1744"/>
      <c r="S854" s="1744"/>
      <c r="T854" s="1744"/>
      <c r="U854" s="1744"/>
      <c r="V854" s="1744"/>
      <c r="W854" s="1744"/>
    </row>
    <row r="855" ht="15.75" hidden="1" customHeight="1">
      <c r="A855" s="1744"/>
      <c r="B855" s="1744"/>
      <c r="C855" s="1744"/>
      <c r="D855" s="1744"/>
      <c r="E855" s="1744"/>
      <c r="F855" s="1744"/>
      <c r="G855" s="1744"/>
      <c r="H855" s="1744"/>
      <c r="I855" s="1744"/>
      <c r="J855" s="1744"/>
      <c r="K855" s="1744"/>
      <c r="L855" s="1744"/>
      <c r="M855" s="1744"/>
      <c r="N855" s="1744"/>
      <c r="O855" s="1744"/>
      <c r="P855" s="1744"/>
      <c r="Q855" s="1744"/>
      <c r="R855" s="1744"/>
      <c r="S855" s="1744"/>
      <c r="T855" s="1744"/>
      <c r="U855" s="1744"/>
      <c r="V855" s="1744"/>
      <c r="W855" s="1744"/>
    </row>
    <row r="856" ht="15.75" hidden="1" customHeight="1">
      <c r="A856" s="1744"/>
      <c r="B856" s="1744"/>
      <c r="C856" s="1744"/>
      <c r="D856" s="1744"/>
      <c r="E856" s="1744"/>
      <c r="F856" s="1744"/>
      <c r="G856" s="1744"/>
      <c r="H856" s="1744"/>
      <c r="I856" s="1744"/>
      <c r="J856" s="1744"/>
      <c r="K856" s="1744"/>
      <c r="L856" s="1744"/>
      <c r="M856" s="1744"/>
      <c r="N856" s="1744"/>
      <c r="O856" s="1744"/>
      <c r="P856" s="1744"/>
      <c r="Q856" s="1744"/>
      <c r="R856" s="1744"/>
      <c r="S856" s="1744"/>
      <c r="T856" s="1744"/>
      <c r="U856" s="1744"/>
      <c r="V856" s="1744"/>
      <c r="W856" s="1744"/>
    </row>
    <row r="857" ht="15.75" hidden="1" customHeight="1">
      <c r="A857" s="1744"/>
      <c r="B857" s="1744"/>
      <c r="C857" s="1744"/>
      <c r="D857" s="1744"/>
      <c r="E857" s="1744"/>
      <c r="F857" s="1744"/>
      <c r="G857" s="1744"/>
      <c r="H857" s="1744"/>
      <c r="I857" s="1744"/>
      <c r="J857" s="1744"/>
      <c r="K857" s="1744"/>
      <c r="L857" s="1744"/>
      <c r="M857" s="1744"/>
      <c r="N857" s="1744"/>
      <c r="O857" s="1744"/>
      <c r="P857" s="1744"/>
      <c r="Q857" s="1744"/>
      <c r="R857" s="1744"/>
      <c r="S857" s="1744"/>
      <c r="T857" s="1744"/>
      <c r="U857" s="1744"/>
      <c r="V857" s="1744"/>
      <c r="W857" s="1744"/>
    </row>
    <row r="858" ht="15.75" hidden="1" customHeight="1">
      <c r="A858" s="1744"/>
      <c r="B858" s="1744"/>
      <c r="C858" s="1744"/>
      <c r="D858" s="1744"/>
      <c r="E858" s="1744"/>
      <c r="F858" s="1744"/>
      <c r="G858" s="1744"/>
      <c r="H858" s="1744"/>
      <c r="I858" s="1744"/>
      <c r="J858" s="1744"/>
      <c r="K858" s="1744"/>
      <c r="L858" s="1744"/>
      <c r="M858" s="1744"/>
      <c r="N858" s="1744"/>
      <c r="O858" s="1744"/>
      <c r="P858" s="1744"/>
      <c r="Q858" s="1744"/>
      <c r="R858" s="1744"/>
      <c r="S858" s="1744"/>
      <c r="T858" s="1744"/>
      <c r="U858" s="1744"/>
      <c r="V858" s="1744"/>
      <c r="W858" s="1744"/>
    </row>
    <row r="859" ht="15.75" hidden="1" customHeight="1">
      <c r="A859" s="1744"/>
      <c r="B859" s="1744"/>
      <c r="C859" s="1744"/>
      <c r="D859" s="1744"/>
      <c r="E859" s="1744"/>
      <c r="F859" s="1744"/>
      <c r="G859" s="1744"/>
      <c r="H859" s="1744"/>
      <c r="I859" s="1744"/>
      <c r="J859" s="1744"/>
      <c r="K859" s="1744"/>
      <c r="L859" s="1744"/>
      <c r="M859" s="1744"/>
      <c r="N859" s="1744"/>
      <c r="O859" s="1744"/>
      <c r="P859" s="1744"/>
      <c r="Q859" s="1744"/>
      <c r="R859" s="1744"/>
      <c r="S859" s="1744"/>
      <c r="T859" s="1744"/>
      <c r="U859" s="1744"/>
      <c r="V859" s="1744"/>
      <c r="W859" s="1744"/>
    </row>
    <row r="860" ht="15.75" hidden="1" customHeight="1">
      <c r="A860" s="1744"/>
      <c r="B860" s="1744"/>
      <c r="C860" s="1744"/>
      <c r="D860" s="1744"/>
      <c r="E860" s="1744"/>
      <c r="F860" s="1744"/>
      <c r="G860" s="1744"/>
      <c r="H860" s="1744"/>
      <c r="I860" s="1744"/>
      <c r="J860" s="1744"/>
      <c r="K860" s="1744"/>
      <c r="L860" s="1744"/>
      <c r="M860" s="1744"/>
      <c r="N860" s="1744"/>
      <c r="O860" s="1744"/>
      <c r="P860" s="1744"/>
      <c r="Q860" s="1744"/>
      <c r="R860" s="1744"/>
      <c r="S860" s="1744"/>
      <c r="T860" s="1744"/>
      <c r="U860" s="1744"/>
      <c r="V860" s="1744"/>
      <c r="W860" s="1744"/>
    </row>
    <row r="861" ht="15.75" hidden="1" customHeight="1">
      <c r="A861" s="1744"/>
      <c r="B861" s="1744"/>
      <c r="C861" s="1744"/>
      <c r="D861" s="1744"/>
      <c r="E861" s="1744"/>
      <c r="F861" s="1744"/>
      <c r="G861" s="1744"/>
      <c r="H861" s="1744"/>
      <c r="I861" s="1744"/>
      <c r="J861" s="1744"/>
      <c r="K861" s="1744"/>
      <c r="L861" s="1744"/>
      <c r="M861" s="1744"/>
      <c r="N861" s="1744"/>
      <c r="O861" s="1744"/>
      <c r="P861" s="1744"/>
      <c r="Q861" s="1744"/>
      <c r="R861" s="1744"/>
      <c r="S861" s="1744"/>
      <c r="T861" s="1744"/>
      <c r="U861" s="1744"/>
      <c r="V861" s="1744"/>
      <c r="W861" s="1744"/>
    </row>
    <row r="862" ht="15.75" hidden="1" customHeight="1">
      <c r="A862" s="1744"/>
      <c r="B862" s="1744"/>
      <c r="C862" s="1744"/>
      <c r="D862" s="1744"/>
      <c r="E862" s="1744"/>
      <c r="F862" s="1744"/>
      <c r="G862" s="1744"/>
      <c r="H862" s="1744"/>
      <c r="I862" s="1744"/>
      <c r="J862" s="1744"/>
      <c r="K862" s="1744"/>
      <c r="L862" s="1744"/>
      <c r="M862" s="1744"/>
      <c r="N862" s="1744"/>
      <c r="O862" s="1744"/>
      <c r="P862" s="1744"/>
      <c r="Q862" s="1744"/>
      <c r="R862" s="1744"/>
      <c r="S862" s="1744"/>
      <c r="T862" s="1744"/>
      <c r="U862" s="1744"/>
      <c r="V862" s="1744"/>
      <c r="W862" s="1744"/>
    </row>
    <row r="863" ht="15.75" hidden="1" customHeight="1">
      <c r="A863" s="1744"/>
      <c r="B863" s="1744"/>
      <c r="C863" s="1744"/>
      <c r="D863" s="1744"/>
      <c r="E863" s="1744"/>
      <c r="F863" s="1744"/>
      <c r="G863" s="1744"/>
      <c r="H863" s="1744"/>
      <c r="I863" s="1744"/>
      <c r="J863" s="1744"/>
      <c r="K863" s="1744"/>
      <c r="L863" s="1744"/>
      <c r="M863" s="1744"/>
      <c r="N863" s="1744"/>
      <c r="O863" s="1744"/>
      <c r="P863" s="1744"/>
      <c r="Q863" s="1744"/>
      <c r="R863" s="1744"/>
      <c r="S863" s="1744"/>
      <c r="T863" s="1744"/>
      <c r="U863" s="1744"/>
      <c r="V863" s="1744"/>
      <c r="W863" s="1744"/>
    </row>
    <row r="864" ht="15.75" hidden="1" customHeight="1">
      <c r="A864" s="1744"/>
      <c r="B864" s="1744"/>
      <c r="C864" s="1744"/>
      <c r="D864" s="1744"/>
      <c r="E864" s="1744"/>
      <c r="F864" s="1744"/>
      <c r="G864" s="1744"/>
      <c r="H864" s="1744"/>
      <c r="I864" s="1744"/>
      <c r="J864" s="1744"/>
      <c r="K864" s="1744"/>
      <c r="L864" s="1744"/>
      <c r="M864" s="1744"/>
      <c r="N864" s="1744"/>
      <c r="O864" s="1744"/>
      <c r="P864" s="1744"/>
      <c r="Q864" s="1744"/>
      <c r="R864" s="1744"/>
      <c r="S864" s="1744"/>
      <c r="T864" s="1744"/>
      <c r="U864" s="1744"/>
      <c r="V864" s="1744"/>
      <c r="W864" s="1744"/>
    </row>
    <row r="865" ht="15.75" hidden="1" customHeight="1">
      <c r="A865" s="1744"/>
      <c r="B865" s="1744"/>
      <c r="C865" s="1744"/>
      <c r="D865" s="1744"/>
      <c r="E865" s="1744"/>
      <c r="F865" s="1744"/>
      <c r="G865" s="1744"/>
      <c r="H865" s="1744"/>
      <c r="I865" s="1744"/>
      <c r="J865" s="1744"/>
      <c r="K865" s="1744"/>
      <c r="L865" s="1744"/>
      <c r="M865" s="1744"/>
      <c r="N865" s="1744"/>
      <c r="O865" s="1744"/>
      <c r="P865" s="1744"/>
      <c r="Q865" s="1744"/>
      <c r="R865" s="1744"/>
      <c r="S865" s="1744"/>
      <c r="T865" s="1744"/>
      <c r="U865" s="1744"/>
      <c r="V865" s="1744"/>
      <c r="W865" s="1744"/>
    </row>
    <row r="866" ht="15.75" hidden="1" customHeight="1">
      <c r="A866" s="1744"/>
      <c r="B866" s="1744"/>
      <c r="C866" s="1744"/>
      <c r="D866" s="1744"/>
      <c r="E866" s="1744"/>
      <c r="F866" s="1744"/>
      <c r="G866" s="1744"/>
      <c r="H866" s="1744"/>
      <c r="I866" s="1744"/>
      <c r="J866" s="1744"/>
      <c r="K866" s="1744"/>
      <c r="L866" s="1744"/>
      <c r="M866" s="1744"/>
      <c r="N866" s="1744"/>
      <c r="O866" s="1744"/>
      <c r="P866" s="1744"/>
      <c r="Q866" s="1744"/>
      <c r="R866" s="1744"/>
      <c r="S866" s="1744"/>
      <c r="T866" s="1744"/>
      <c r="U866" s="1744"/>
      <c r="V866" s="1744"/>
      <c r="W866" s="1744"/>
    </row>
    <row r="867" ht="15.75" hidden="1" customHeight="1">
      <c r="A867" s="1744"/>
      <c r="B867" s="1744"/>
      <c r="C867" s="1744"/>
      <c r="D867" s="1744"/>
      <c r="E867" s="1744"/>
      <c r="F867" s="1744"/>
      <c r="G867" s="1744"/>
      <c r="H867" s="1744"/>
      <c r="I867" s="1744"/>
      <c r="J867" s="1744"/>
      <c r="K867" s="1744"/>
      <c r="L867" s="1744"/>
      <c r="M867" s="1744"/>
      <c r="N867" s="1744"/>
      <c r="O867" s="1744"/>
      <c r="P867" s="1744"/>
      <c r="Q867" s="1744"/>
      <c r="R867" s="1744"/>
      <c r="S867" s="1744"/>
      <c r="T867" s="1744"/>
      <c r="U867" s="1744"/>
      <c r="V867" s="1744"/>
      <c r="W867" s="1744"/>
    </row>
    <row r="868" ht="15.75" hidden="1" customHeight="1">
      <c r="A868" s="1744"/>
      <c r="B868" s="1744"/>
      <c r="C868" s="1744"/>
      <c r="D868" s="1744"/>
      <c r="E868" s="1744"/>
      <c r="F868" s="1744"/>
      <c r="G868" s="1744"/>
      <c r="H868" s="1744"/>
      <c r="I868" s="1744"/>
      <c r="J868" s="1744"/>
      <c r="K868" s="1744"/>
      <c r="L868" s="1744"/>
      <c r="M868" s="1744"/>
      <c r="N868" s="1744"/>
      <c r="O868" s="1744"/>
      <c r="P868" s="1744"/>
      <c r="Q868" s="1744"/>
      <c r="R868" s="1744"/>
      <c r="S868" s="1744"/>
      <c r="T868" s="1744"/>
      <c r="U868" s="1744"/>
      <c r="V868" s="1744"/>
      <c r="W868" s="1744"/>
    </row>
    <row r="869" ht="15.75" hidden="1" customHeight="1">
      <c r="A869" s="1744"/>
      <c r="B869" s="1744"/>
      <c r="C869" s="1744"/>
      <c r="D869" s="1744"/>
      <c r="E869" s="1744"/>
      <c r="F869" s="1744"/>
      <c r="G869" s="1744"/>
      <c r="H869" s="1744"/>
      <c r="I869" s="1744"/>
      <c r="J869" s="1744"/>
      <c r="K869" s="1744"/>
      <c r="L869" s="1744"/>
      <c r="M869" s="1744"/>
      <c r="N869" s="1744"/>
      <c r="O869" s="1744"/>
      <c r="P869" s="1744"/>
      <c r="Q869" s="1744"/>
      <c r="R869" s="1744"/>
      <c r="S869" s="1744"/>
      <c r="T869" s="1744"/>
      <c r="U869" s="1744"/>
      <c r="V869" s="1744"/>
      <c r="W869" s="1744"/>
    </row>
    <row r="870" ht="15.75" hidden="1" customHeight="1">
      <c r="A870" s="1744"/>
      <c r="B870" s="1744"/>
      <c r="C870" s="1744"/>
      <c r="D870" s="1744"/>
      <c r="E870" s="1744"/>
      <c r="F870" s="1744"/>
      <c r="G870" s="1744"/>
      <c r="H870" s="1744"/>
      <c r="I870" s="1744"/>
      <c r="J870" s="1744"/>
      <c r="K870" s="1744"/>
      <c r="L870" s="1744"/>
      <c r="M870" s="1744"/>
      <c r="N870" s="1744"/>
      <c r="O870" s="1744"/>
      <c r="P870" s="1744"/>
      <c r="Q870" s="1744"/>
      <c r="R870" s="1744"/>
      <c r="S870" s="1744"/>
      <c r="T870" s="1744"/>
      <c r="U870" s="1744"/>
      <c r="V870" s="1744"/>
      <c r="W870" s="1744"/>
    </row>
    <row r="871" ht="15.75" hidden="1" customHeight="1">
      <c r="A871" s="1744"/>
      <c r="B871" s="1744"/>
      <c r="C871" s="1744"/>
      <c r="D871" s="1744"/>
      <c r="E871" s="1744"/>
      <c r="F871" s="1744"/>
      <c r="G871" s="1744"/>
      <c r="H871" s="1744"/>
      <c r="I871" s="1744"/>
      <c r="J871" s="1744"/>
      <c r="K871" s="1744"/>
      <c r="L871" s="1744"/>
      <c r="M871" s="1744"/>
      <c r="N871" s="1744"/>
      <c r="O871" s="1744"/>
      <c r="P871" s="1744"/>
      <c r="Q871" s="1744"/>
      <c r="R871" s="1744"/>
      <c r="S871" s="1744"/>
      <c r="T871" s="1744"/>
      <c r="U871" s="1744"/>
      <c r="V871" s="1744"/>
      <c r="W871" s="1744"/>
    </row>
    <row r="872" ht="15.75" hidden="1" customHeight="1">
      <c r="A872" s="1744"/>
      <c r="B872" s="1744"/>
      <c r="C872" s="1744"/>
      <c r="D872" s="1744"/>
      <c r="E872" s="1744"/>
      <c r="F872" s="1744"/>
      <c r="G872" s="1744"/>
      <c r="H872" s="1744"/>
      <c r="I872" s="1744"/>
      <c r="J872" s="1744"/>
      <c r="K872" s="1744"/>
      <c r="L872" s="1744"/>
      <c r="M872" s="1744"/>
      <c r="N872" s="1744"/>
      <c r="O872" s="1744"/>
      <c r="P872" s="1744"/>
      <c r="Q872" s="1744"/>
      <c r="R872" s="1744"/>
      <c r="S872" s="1744"/>
      <c r="T872" s="1744"/>
      <c r="U872" s="1744"/>
      <c r="V872" s="1744"/>
      <c r="W872" s="1744"/>
    </row>
    <row r="873" ht="15.75" hidden="1" customHeight="1">
      <c r="A873" s="1744"/>
      <c r="B873" s="1744"/>
      <c r="C873" s="1744"/>
      <c r="D873" s="1744"/>
      <c r="E873" s="1744"/>
      <c r="F873" s="1744"/>
      <c r="G873" s="1744"/>
      <c r="H873" s="1744"/>
      <c r="I873" s="1744"/>
      <c r="J873" s="1744"/>
      <c r="K873" s="1744"/>
      <c r="L873" s="1744"/>
      <c r="M873" s="1744"/>
      <c r="N873" s="1744"/>
      <c r="O873" s="1744"/>
      <c r="P873" s="1744"/>
      <c r="Q873" s="1744"/>
      <c r="R873" s="1744"/>
      <c r="S873" s="1744"/>
      <c r="T873" s="1744"/>
      <c r="U873" s="1744"/>
      <c r="V873" s="1744"/>
      <c r="W873" s="1744"/>
    </row>
    <row r="874" ht="15.75" hidden="1" customHeight="1">
      <c r="A874" s="1744"/>
      <c r="B874" s="1744"/>
      <c r="C874" s="1744"/>
      <c r="D874" s="1744"/>
      <c r="E874" s="1744"/>
      <c r="F874" s="1744"/>
      <c r="G874" s="1744"/>
      <c r="H874" s="1744"/>
      <c r="I874" s="1744"/>
      <c r="J874" s="1744"/>
      <c r="K874" s="1744"/>
      <c r="L874" s="1744"/>
      <c r="M874" s="1744"/>
      <c r="N874" s="1744"/>
      <c r="O874" s="1744"/>
      <c r="P874" s="1744"/>
      <c r="Q874" s="1744"/>
      <c r="R874" s="1744"/>
      <c r="S874" s="1744"/>
      <c r="T874" s="1744"/>
      <c r="U874" s="1744"/>
      <c r="V874" s="1744"/>
      <c r="W874" s="1744"/>
    </row>
    <row r="875" ht="15.75" hidden="1" customHeight="1">
      <c r="A875" s="1744"/>
      <c r="B875" s="1744"/>
      <c r="C875" s="1744"/>
      <c r="D875" s="1744"/>
      <c r="E875" s="1744"/>
      <c r="F875" s="1744"/>
      <c r="G875" s="1744"/>
      <c r="H875" s="1744"/>
      <c r="I875" s="1744"/>
      <c r="J875" s="1744"/>
      <c r="K875" s="1744"/>
      <c r="L875" s="1744"/>
      <c r="M875" s="1744"/>
      <c r="N875" s="1744"/>
      <c r="O875" s="1744"/>
      <c r="P875" s="1744"/>
      <c r="Q875" s="1744"/>
      <c r="R875" s="1744"/>
      <c r="S875" s="1744"/>
      <c r="T875" s="1744"/>
      <c r="U875" s="1744"/>
      <c r="V875" s="1744"/>
      <c r="W875" s="1744"/>
    </row>
    <row r="876" ht="15.75" hidden="1" customHeight="1">
      <c r="A876" s="1744"/>
      <c r="B876" s="1744"/>
      <c r="C876" s="1744"/>
      <c r="D876" s="1744"/>
      <c r="E876" s="1744"/>
      <c r="F876" s="1744"/>
      <c r="G876" s="1744"/>
      <c r="H876" s="1744"/>
      <c r="I876" s="1744"/>
      <c r="J876" s="1744"/>
      <c r="K876" s="1744"/>
      <c r="L876" s="1744"/>
      <c r="M876" s="1744"/>
      <c r="N876" s="1744"/>
      <c r="O876" s="1744"/>
      <c r="P876" s="1744"/>
      <c r="Q876" s="1744"/>
      <c r="R876" s="1744"/>
      <c r="S876" s="1744"/>
      <c r="T876" s="1744"/>
      <c r="U876" s="1744"/>
      <c r="V876" s="1744"/>
      <c r="W876" s="1744"/>
    </row>
    <row r="877" ht="15.75" hidden="1" customHeight="1">
      <c r="A877" s="1744"/>
      <c r="B877" s="1744"/>
      <c r="C877" s="1744"/>
      <c r="D877" s="1744"/>
      <c r="E877" s="1744"/>
      <c r="F877" s="1744"/>
      <c r="G877" s="1744"/>
      <c r="H877" s="1744"/>
      <c r="I877" s="1744"/>
      <c r="J877" s="1744"/>
      <c r="K877" s="1744"/>
      <c r="L877" s="1744"/>
      <c r="M877" s="1744"/>
      <c r="N877" s="1744"/>
      <c r="O877" s="1744"/>
      <c r="P877" s="1744"/>
      <c r="Q877" s="1744"/>
      <c r="R877" s="1744"/>
      <c r="S877" s="1744"/>
      <c r="T877" s="1744"/>
      <c r="U877" s="1744"/>
      <c r="V877" s="1744"/>
      <c r="W877" s="1744"/>
    </row>
    <row r="878" ht="15.75" hidden="1" customHeight="1">
      <c r="A878" s="1744"/>
      <c r="B878" s="1744"/>
      <c r="C878" s="1744"/>
      <c r="D878" s="1744"/>
      <c r="E878" s="1744"/>
      <c r="F878" s="1744"/>
      <c r="G878" s="1744"/>
      <c r="H878" s="1744"/>
      <c r="I878" s="1744"/>
      <c r="J878" s="1744"/>
      <c r="K878" s="1744"/>
      <c r="L878" s="1744"/>
      <c r="M878" s="1744"/>
      <c r="N878" s="1744"/>
      <c r="O878" s="1744"/>
      <c r="P878" s="1744"/>
      <c r="Q878" s="1744"/>
      <c r="R878" s="1744"/>
      <c r="S878" s="1744"/>
      <c r="T878" s="1744"/>
      <c r="U878" s="1744"/>
      <c r="V878" s="1744"/>
      <c r="W878" s="1744"/>
    </row>
    <row r="879" ht="15.75" hidden="1" customHeight="1">
      <c r="A879" s="1744"/>
      <c r="B879" s="1744"/>
      <c r="C879" s="1744"/>
      <c r="D879" s="1744"/>
      <c r="E879" s="1744"/>
      <c r="F879" s="1744"/>
      <c r="G879" s="1744"/>
      <c r="H879" s="1744"/>
      <c r="I879" s="1744"/>
      <c r="J879" s="1744"/>
      <c r="K879" s="1744"/>
      <c r="L879" s="1744"/>
      <c r="M879" s="1744"/>
      <c r="N879" s="1744"/>
      <c r="O879" s="1744"/>
      <c r="P879" s="1744"/>
      <c r="Q879" s="1744"/>
      <c r="R879" s="1744"/>
      <c r="S879" s="1744"/>
      <c r="T879" s="1744"/>
      <c r="U879" s="1744"/>
      <c r="V879" s="1744"/>
      <c r="W879" s="1744"/>
    </row>
    <row r="880" ht="15.75" hidden="1" customHeight="1">
      <c r="A880" s="1744"/>
      <c r="B880" s="1744"/>
      <c r="C880" s="1744"/>
      <c r="D880" s="1744"/>
      <c r="E880" s="1744"/>
      <c r="F880" s="1744"/>
      <c r="G880" s="1744"/>
      <c r="H880" s="1744"/>
      <c r="I880" s="1744"/>
      <c r="J880" s="1744"/>
      <c r="K880" s="1744"/>
      <c r="L880" s="1744"/>
      <c r="M880" s="1744"/>
      <c r="N880" s="1744"/>
      <c r="O880" s="1744"/>
      <c r="P880" s="1744"/>
      <c r="Q880" s="1744"/>
      <c r="R880" s="1744"/>
      <c r="S880" s="1744"/>
      <c r="T880" s="1744"/>
      <c r="U880" s="1744"/>
      <c r="V880" s="1744"/>
      <c r="W880" s="1744"/>
    </row>
    <row r="881" ht="15.75" hidden="1" customHeight="1">
      <c r="A881" s="1744"/>
      <c r="B881" s="1744"/>
      <c r="C881" s="1744"/>
      <c r="D881" s="1744"/>
      <c r="E881" s="1744"/>
      <c r="F881" s="1744"/>
      <c r="G881" s="1744"/>
      <c r="H881" s="1744"/>
      <c r="I881" s="1744"/>
      <c r="J881" s="1744"/>
      <c r="K881" s="1744"/>
      <c r="L881" s="1744"/>
      <c r="M881" s="1744"/>
      <c r="N881" s="1744"/>
      <c r="O881" s="1744"/>
      <c r="P881" s="1744"/>
      <c r="Q881" s="1744"/>
      <c r="R881" s="1744"/>
      <c r="S881" s="1744"/>
      <c r="T881" s="1744"/>
      <c r="U881" s="1744"/>
      <c r="V881" s="1744"/>
      <c r="W881" s="1744"/>
    </row>
    <row r="882" ht="15.75" hidden="1" customHeight="1">
      <c r="A882" s="1744"/>
      <c r="B882" s="1744"/>
      <c r="C882" s="1744"/>
      <c r="D882" s="1744"/>
      <c r="E882" s="1744"/>
      <c r="F882" s="1744"/>
      <c r="G882" s="1744"/>
      <c r="H882" s="1744"/>
      <c r="I882" s="1744"/>
      <c r="J882" s="1744"/>
      <c r="K882" s="1744"/>
      <c r="L882" s="1744"/>
      <c r="M882" s="1744"/>
      <c r="N882" s="1744"/>
      <c r="O882" s="1744"/>
      <c r="P882" s="1744"/>
      <c r="Q882" s="1744"/>
      <c r="R882" s="1744"/>
      <c r="S882" s="1744"/>
      <c r="T882" s="1744"/>
      <c r="U882" s="1744"/>
      <c r="V882" s="1744"/>
      <c r="W882" s="1744"/>
    </row>
    <row r="883" ht="15.75" hidden="1" customHeight="1">
      <c r="A883" s="1744"/>
      <c r="B883" s="1744"/>
      <c r="C883" s="1744"/>
      <c r="D883" s="1744"/>
      <c r="E883" s="1744"/>
      <c r="F883" s="1744"/>
      <c r="G883" s="1744"/>
      <c r="H883" s="1744"/>
      <c r="I883" s="1744"/>
      <c r="J883" s="1744"/>
      <c r="K883" s="1744"/>
      <c r="L883" s="1744"/>
      <c r="M883" s="1744"/>
      <c r="N883" s="1744"/>
      <c r="O883" s="1744"/>
      <c r="P883" s="1744"/>
      <c r="Q883" s="1744"/>
      <c r="R883" s="1744"/>
      <c r="S883" s="1744"/>
      <c r="T883" s="1744"/>
      <c r="U883" s="1744"/>
      <c r="V883" s="1744"/>
      <c r="W883" s="1744"/>
    </row>
    <row r="884" ht="15.75" hidden="1" customHeight="1">
      <c r="A884" s="1744"/>
      <c r="B884" s="1744"/>
      <c r="C884" s="1744"/>
      <c r="D884" s="1744"/>
      <c r="E884" s="1744"/>
      <c r="F884" s="1744"/>
      <c r="G884" s="1744"/>
      <c r="H884" s="1744"/>
      <c r="I884" s="1744"/>
      <c r="J884" s="1744"/>
      <c r="K884" s="1744"/>
      <c r="L884" s="1744"/>
      <c r="M884" s="1744"/>
      <c r="N884" s="1744"/>
      <c r="O884" s="1744"/>
      <c r="P884" s="1744"/>
      <c r="Q884" s="1744"/>
      <c r="R884" s="1744"/>
      <c r="S884" s="1744"/>
      <c r="T884" s="1744"/>
      <c r="U884" s="1744"/>
      <c r="V884" s="1744"/>
      <c r="W884" s="1744"/>
    </row>
    <row r="885" ht="15.75" hidden="1" customHeight="1">
      <c r="A885" s="1744"/>
      <c r="B885" s="1744"/>
      <c r="C885" s="1744"/>
      <c r="D885" s="1744"/>
      <c r="E885" s="1744"/>
      <c r="F885" s="1744"/>
      <c r="G885" s="1744"/>
      <c r="H885" s="1744"/>
      <c r="I885" s="1744"/>
      <c r="J885" s="1744"/>
      <c r="K885" s="1744"/>
      <c r="L885" s="1744"/>
      <c r="M885" s="1744"/>
      <c r="N885" s="1744"/>
      <c r="O885" s="1744"/>
      <c r="P885" s="1744"/>
      <c r="Q885" s="1744"/>
      <c r="R885" s="1744"/>
      <c r="S885" s="1744"/>
      <c r="T885" s="1744"/>
      <c r="U885" s="1744"/>
      <c r="V885" s="1744"/>
      <c r="W885" s="1744"/>
    </row>
    <row r="886" ht="15.75" hidden="1" customHeight="1">
      <c r="A886" s="1744"/>
      <c r="B886" s="1744"/>
      <c r="C886" s="1744"/>
      <c r="D886" s="1744"/>
      <c r="E886" s="1744"/>
      <c r="F886" s="1744"/>
      <c r="G886" s="1744"/>
      <c r="H886" s="1744"/>
      <c r="I886" s="1744"/>
      <c r="J886" s="1744"/>
      <c r="K886" s="1744"/>
      <c r="L886" s="1744"/>
      <c r="M886" s="1744"/>
      <c r="N886" s="1744"/>
      <c r="O886" s="1744"/>
      <c r="P886" s="1744"/>
      <c r="Q886" s="1744"/>
      <c r="R886" s="1744"/>
      <c r="S886" s="1744"/>
      <c r="T886" s="1744"/>
      <c r="U886" s="1744"/>
      <c r="V886" s="1744"/>
      <c r="W886" s="1744"/>
    </row>
    <row r="887" ht="15.75" hidden="1" customHeight="1">
      <c r="A887" s="1744"/>
      <c r="B887" s="1744"/>
      <c r="C887" s="1744"/>
      <c r="D887" s="1744"/>
      <c r="E887" s="1744"/>
      <c r="F887" s="1744"/>
      <c r="G887" s="1744"/>
      <c r="H887" s="1744"/>
      <c r="I887" s="1744"/>
      <c r="J887" s="1744"/>
      <c r="K887" s="1744"/>
      <c r="L887" s="1744"/>
      <c r="M887" s="1744"/>
      <c r="N887" s="1744"/>
      <c r="O887" s="1744"/>
      <c r="P887" s="1744"/>
      <c r="Q887" s="1744"/>
      <c r="R887" s="1744"/>
      <c r="S887" s="1744"/>
      <c r="T887" s="1744"/>
      <c r="U887" s="1744"/>
      <c r="V887" s="1744"/>
      <c r="W887" s="1744"/>
    </row>
    <row r="888" ht="15.75" hidden="1" customHeight="1">
      <c r="A888" s="1744"/>
      <c r="B888" s="1744"/>
      <c r="C888" s="1744"/>
      <c r="D888" s="1744"/>
      <c r="E888" s="1744"/>
      <c r="F888" s="1744"/>
      <c r="G888" s="1744"/>
      <c r="H888" s="1744"/>
      <c r="I888" s="1744"/>
      <c r="J888" s="1744"/>
      <c r="K888" s="1744"/>
      <c r="L888" s="1744"/>
      <c r="M888" s="1744"/>
      <c r="N888" s="1744"/>
      <c r="O888" s="1744"/>
      <c r="P888" s="1744"/>
      <c r="Q888" s="1744"/>
      <c r="R888" s="1744"/>
      <c r="S888" s="1744"/>
      <c r="T888" s="1744"/>
      <c r="U888" s="1744"/>
      <c r="V888" s="1744"/>
      <c r="W888" s="1744"/>
    </row>
    <row r="889" ht="15.75" hidden="1" customHeight="1">
      <c r="A889" s="1744"/>
      <c r="B889" s="1744"/>
      <c r="C889" s="1744"/>
      <c r="D889" s="1744"/>
      <c r="E889" s="1744"/>
      <c r="F889" s="1744"/>
      <c r="G889" s="1744"/>
      <c r="H889" s="1744"/>
      <c r="I889" s="1744"/>
      <c r="J889" s="1744"/>
      <c r="K889" s="1744"/>
      <c r="L889" s="1744"/>
      <c r="M889" s="1744"/>
      <c r="N889" s="1744"/>
      <c r="O889" s="1744"/>
      <c r="P889" s="1744"/>
      <c r="Q889" s="1744"/>
      <c r="R889" s="1744"/>
      <c r="S889" s="1744"/>
      <c r="T889" s="1744"/>
      <c r="U889" s="1744"/>
      <c r="V889" s="1744"/>
      <c r="W889" s="1744"/>
    </row>
    <row r="890" ht="15.75" hidden="1" customHeight="1">
      <c r="A890" s="1744"/>
      <c r="B890" s="1744"/>
      <c r="C890" s="1744"/>
      <c r="D890" s="1744"/>
      <c r="E890" s="1744"/>
      <c r="F890" s="1744"/>
      <c r="G890" s="1744"/>
      <c r="H890" s="1744"/>
      <c r="I890" s="1744"/>
      <c r="J890" s="1744"/>
      <c r="K890" s="1744"/>
      <c r="L890" s="1744"/>
      <c r="M890" s="1744"/>
      <c r="N890" s="1744"/>
      <c r="O890" s="1744"/>
      <c r="P890" s="1744"/>
      <c r="Q890" s="1744"/>
      <c r="R890" s="1744"/>
      <c r="S890" s="1744"/>
      <c r="T890" s="1744"/>
      <c r="U890" s="1744"/>
      <c r="V890" s="1744"/>
      <c r="W890" s="1744"/>
    </row>
    <row r="891" ht="15.75" hidden="1" customHeight="1">
      <c r="A891" s="1744"/>
      <c r="B891" s="1744"/>
      <c r="C891" s="1744"/>
      <c r="D891" s="1744"/>
      <c r="E891" s="1744"/>
      <c r="F891" s="1744"/>
      <c r="G891" s="1744"/>
      <c r="H891" s="1744"/>
      <c r="I891" s="1744"/>
      <c r="J891" s="1744"/>
      <c r="K891" s="1744"/>
      <c r="L891" s="1744"/>
      <c r="M891" s="1744"/>
      <c r="N891" s="1744"/>
      <c r="O891" s="1744"/>
      <c r="P891" s="1744"/>
      <c r="Q891" s="1744"/>
      <c r="R891" s="1744"/>
      <c r="S891" s="1744"/>
      <c r="T891" s="1744"/>
      <c r="U891" s="1744"/>
      <c r="V891" s="1744"/>
      <c r="W891" s="1744"/>
    </row>
    <row r="892" ht="15.75" hidden="1" customHeight="1">
      <c r="A892" s="1744"/>
      <c r="B892" s="1744"/>
      <c r="C892" s="1744"/>
      <c r="D892" s="1744"/>
      <c r="E892" s="1744"/>
      <c r="F892" s="1744"/>
      <c r="G892" s="1744"/>
      <c r="H892" s="1744"/>
      <c r="I892" s="1744"/>
      <c r="J892" s="1744"/>
      <c r="K892" s="1744"/>
      <c r="L892" s="1744"/>
      <c r="M892" s="1744"/>
      <c r="N892" s="1744"/>
      <c r="O892" s="1744"/>
      <c r="P892" s="1744"/>
      <c r="Q892" s="1744"/>
      <c r="R892" s="1744"/>
      <c r="S892" s="1744"/>
      <c r="T892" s="1744"/>
      <c r="U892" s="1744"/>
      <c r="V892" s="1744"/>
      <c r="W892" s="1744"/>
    </row>
    <row r="893" ht="15.75" hidden="1" customHeight="1">
      <c r="A893" s="1744"/>
      <c r="B893" s="1744"/>
      <c r="C893" s="1744"/>
      <c r="D893" s="1744"/>
      <c r="E893" s="1744"/>
      <c r="F893" s="1744"/>
      <c r="G893" s="1744"/>
      <c r="H893" s="1744"/>
      <c r="I893" s="1744"/>
      <c r="J893" s="1744"/>
      <c r="K893" s="1744"/>
      <c r="L893" s="1744"/>
      <c r="M893" s="1744"/>
      <c r="N893" s="1744"/>
      <c r="O893" s="1744"/>
      <c r="P893" s="1744"/>
      <c r="Q893" s="1744"/>
      <c r="R893" s="1744"/>
      <c r="S893" s="1744"/>
      <c r="T893" s="1744"/>
      <c r="U893" s="1744"/>
      <c r="V893" s="1744"/>
      <c r="W893" s="1744"/>
    </row>
    <row r="894" ht="15.75" hidden="1" customHeight="1">
      <c r="A894" s="1744"/>
      <c r="B894" s="1744"/>
      <c r="C894" s="1744"/>
      <c r="D894" s="1744"/>
      <c r="E894" s="1744"/>
      <c r="F894" s="1744"/>
      <c r="G894" s="1744"/>
      <c r="H894" s="1744"/>
      <c r="I894" s="1744"/>
      <c r="J894" s="1744"/>
      <c r="K894" s="1744"/>
      <c r="L894" s="1744"/>
      <c r="M894" s="1744"/>
      <c r="N894" s="1744"/>
      <c r="O894" s="1744"/>
      <c r="P894" s="1744"/>
      <c r="Q894" s="1744"/>
      <c r="R894" s="1744"/>
      <c r="S894" s="1744"/>
      <c r="T894" s="1744"/>
      <c r="U894" s="1744"/>
      <c r="V894" s="1744"/>
      <c r="W894" s="1744"/>
    </row>
    <row r="895" ht="15.75" hidden="1" customHeight="1">
      <c r="A895" s="1744"/>
      <c r="B895" s="1744"/>
      <c r="C895" s="1744"/>
      <c r="D895" s="1744"/>
      <c r="E895" s="1744"/>
      <c r="F895" s="1744"/>
      <c r="G895" s="1744"/>
      <c r="H895" s="1744"/>
      <c r="I895" s="1744"/>
      <c r="J895" s="1744"/>
      <c r="K895" s="1744"/>
      <c r="L895" s="1744"/>
      <c r="M895" s="1744"/>
      <c r="N895" s="1744"/>
      <c r="O895" s="1744"/>
      <c r="P895" s="1744"/>
      <c r="Q895" s="1744"/>
      <c r="R895" s="1744"/>
      <c r="S895" s="1744"/>
      <c r="T895" s="1744"/>
      <c r="U895" s="1744"/>
      <c r="V895" s="1744"/>
      <c r="W895" s="1744"/>
    </row>
    <row r="896" ht="15.75" hidden="1" customHeight="1">
      <c r="A896" s="1744"/>
      <c r="B896" s="1744"/>
      <c r="C896" s="1744"/>
      <c r="D896" s="1744"/>
      <c r="E896" s="1744"/>
      <c r="F896" s="1744"/>
      <c r="G896" s="1744"/>
      <c r="H896" s="1744"/>
      <c r="I896" s="1744"/>
      <c r="J896" s="1744"/>
      <c r="K896" s="1744"/>
      <c r="L896" s="1744"/>
      <c r="M896" s="1744"/>
      <c r="N896" s="1744"/>
      <c r="O896" s="1744"/>
      <c r="P896" s="1744"/>
      <c r="Q896" s="1744"/>
      <c r="R896" s="1744"/>
      <c r="S896" s="1744"/>
      <c r="T896" s="1744"/>
      <c r="U896" s="1744"/>
      <c r="V896" s="1744"/>
      <c r="W896" s="1744"/>
    </row>
    <row r="897" ht="15.75" hidden="1" customHeight="1">
      <c r="A897" s="1744"/>
      <c r="B897" s="1744"/>
      <c r="C897" s="1744"/>
      <c r="D897" s="1744"/>
      <c r="E897" s="1744"/>
      <c r="F897" s="1744"/>
      <c r="G897" s="1744"/>
      <c r="H897" s="1744"/>
      <c r="I897" s="1744"/>
      <c r="J897" s="1744"/>
      <c r="K897" s="1744"/>
      <c r="L897" s="1744"/>
      <c r="M897" s="1744"/>
      <c r="N897" s="1744"/>
      <c r="O897" s="1744"/>
      <c r="P897" s="1744"/>
      <c r="Q897" s="1744"/>
      <c r="R897" s="1744"/>
      <c r="S897" s="1744"/>
      <c r="T897" s="1744"/>
      <c r="U897" s="1744"/>
      <c r="V897" s="1744"/>
      <c r="W897" s="1744"/>
    </row>
    <row r="898" ht="15.75" hidden="1" customHeight="1">
      <c r="A898" s="1744"/>
      <c r="B898" s="1744"/>
      <c r="C898" s="1744"/>
      <c r="D898" s="1744"/>
      <c r="E898" s="1744"/>
      <c r="F898" s="1744"/>
      <c r="G898" s="1744"/>
      <c r="H898" s="1744"/>
      <c r="I898" s="1744"/>
      <c r="J898" s="1744"/>
      <c r="K898" s="1744"/>
      <c r="L898" s="1744"/>
      <c r="M898" s="1744"/>
      <c r="N898" s="1744"/>
      <c r="O898" s="1744"/>
      <c r="P898" s="1744"/>
      <c r="Q898" s="1744"/>
      <c r="R898" s="1744"/>
      <c r="S898" s="1744"/>
      <c r="T898" s="1744"/>
      <c r="U898" s="1744"/>
      <c r="V898" s="1744"/>
      <c r="W898" s="1744"/>
    </row>
    <row r="899" ht="15.75" hidden="1" customHeight="1">
      <c r="A899" s="1744"/>
      <c r="B899" s="1744"/>
      <c r="C899" s="1744"/>
      <c r="D899" s="1744"/>
      <c r="E899" s="1744"/>
      <c r="F899" s="1744"/>
      <c r="G899" s="1744"/>
      <c r="H899" s="1744"/>
      <c r="I899" s="1744"/>
      <c r="J899" s="1744"/>
      <c r="K899" s="1744"/>
      <c r="L899" s="1744"/>
      <c r="M899" s="1744"/>
      <c r="N899" s="1744"/>
      <c r="O899" s="1744"/>
      <c r="P899" s="1744"/>
      <c r="Q899" s="1744"/>
      <c r="R899" s="1744"/>
      <c r="S899" s="1744"/>
      <c r="T899" s="1744"/>
      <c r="U899" s="1744"/>
      <c r="V899" s="1744"/>
      <c r="W899" s="1744"/>
    </row>
    <row r="900" ht="15.75" hidden="1" customHeight="1">
      <c r="A900" s="1744"/>
      <c r="B900" s="1744"/>
      <c r="C900" s="1744"/>
      <c r="D900" s="1744"/>
      <c r="E900" s="1744"/>
      <c r="F900" s="1744"/>
      <c r="G900" s="1744"/>
      <c r="H900" s="1744"/>
      <c r="I900" s="1744"/>
      <c r="J900" s="1744"/>
      <c r="K900" s="1744"/>
      <c r="L900" s="1744"/>
      <c r="M900" s="1744"/>
      <c r="N900" s="1744"/>
      <c r="O900" s="1744"/>
      <c r="P900" s="1744"/>
      <c r="Q900" s="1744"/>
      <c r="R900" s="1744"/>
      <c r="S900" s="1744"/>
      <c r="T900" s="1744"/>
      <c r="U900" s="1744"/>
      <c r="V900" s="1744"/>
      <c r="W900" s="1744"/>
    </row>
    <row r="901" ht="15.75" hidden="1" customHeight="1">
      <c r="A901" s="1744"/>
      <c r="B901" s="1744"/>
      <c r="C901" s="1744"/>
      <c r="D901" s="1744"/>
      <c r="E901" s="1744"/>
      <c r="F901" s="1744"/>
      <c r="G901" s="1744"/>
      <c r="H901" s="1744"/>
      <c r="I901" s="1744"/>
      <c r="J901" s="1744"/>
      <c r="K901" s="1744"/>
      <c r="L901" s="1744"/>
      <c r="M901" s="1744"/>
      <c r="N901" s="1744"/>
      <c r="O901" s="1744"/>
      <c r="P901" s="1744"/>
      <c r="Q901" s="1744"/>
      <c r="R901" s="1744"/>
      <c r="S901" s="1744"/>
      <c r="T901" s="1744"/>
      <c r="U901" s="1744"/>
      <c r="V901" s="1744"/>
      <c r="W901" s="1744"/>
    </row>
    <row r="902" ht="15.75" hidden="1" customHeight="1">
      <c r="A902" s="1744"/>
      <c r="B902" s="1744"/>
      <c r="C902" s="1744"/>
      <c r="D902" s="1744"/>
      <c r="E902" s="1744"/>
      <c r="F902" s="1744"/>
      <c r="G902" s="1744"/>
      <c r="H902" s="1744"/>
      <c r="I902" s="1744"/>
      <c r="J902" s="1744"/>
      <c r="K902" s="1744"/>
      <c r="L902" s="1744"/>
      <c r="M902" s="1744"/>
      <c r="N902" s="1744"/>
      <c r="O902" s="1744"/>
      <c r="P902" s="1744"/>
      <c r="Q902" s="1744"/>
      <c r="R902" s="1744"/>
      <c r="S902" s="1744"/>
      <c r="T902" s="1744"/>
      <c r="U902" s="1744"/>
      <c r="V902" s="1744"/>
      <c r="W902" s="1744"/>
    </row>
    <row r="903" ht="15.75" hidden="1" customHeight="1">
      <c r="A903" s="1744"/>
      <c r="B903" s="1744"/>
      <c r="C903" s="1744"/>
      <c r="D903" s="1744"/>
      <c r="E903" s="1744"/>
      <c r="F903" s="1744"/>
      <c r="G903" s="1744"/>
      <c r="H903" s="1744"/>
      <c r="I903" s="1744"/>
      <c r="J903" s="1744"/>
      <c r="K903" s="1744"/>
      <c r="L903" s="1744"/>
      <c r="M903" s="1744"/>
      <c r="N903" s="1744"/>
      <c r="O903" s="1744"/>
      <c r="P903" s="1744"/>
      <c r="Q903" s="1744"/>
      <c r="R903" s="1744"/>
      <c r="S903" s="1744"/>
      <c r="T903" s="1744"/>
      <c r="U903" s="1744"/>
      <c r="V903" s="1744"/>
      <c r="W903" s="1744"/>
    </row>
    <row r="904" ht="15.75" hidden="1" customHeight="1">
      <c r="A904" s="1744"/>
      <c r="B904" s="1744"/>
      <c r="C904" s="1744"/>
      <c r="D904" s="1744"/>
      <c r="E904" s="1744"/>
      <c r="F904" s="1744"/>
      <c r="G904" s="1744"/>
      <c r="H904" s="1744"/>
      <c r="I904" s="1744"/>
      <c r="J904" s="1744"/>
      <c r="K904" s="1744"/>
      <c r="L904" s="1744"/>
      <c r="M904" s="1744"/>
      <c r="N904" s="1744"/>
      <c r="O904" s="1744"/>
      <c r="P904" s="1744"/>
      <c r="Q904" s="1744"/>
      <c r="R904" s="1744"/>
      <c r="S904" s="1744"/>
      <c r="T904" s="1744"/>
      <c r="U904" s="1744"/>
      <c r="V904" s="1744"/>
      <c r="W904" s="1744"/>
    </row>
    <row r="905" ht="15.75" hidden="1" customHeight="1">
      <c r="A905" s="1744"/>
      <c r="B905" s="1744"/>
      <c r="C905" s="1744"/>
      <c r="D905" s="1744"/>
      <c r="E905" s="1744"/>
      <c r="F905" s="1744"/>
      <c r="G905" s="1744"/>
      <c r="H905" s="1744"/>
      <c r="I905" s="1744"/>
      <c r="J905" s="1744"/>
      <c r="K905" s="1744"/>
      <c r="L905" s="1744"/>
      <c r="M905" s="1744"/>
      <c r="N905" s="1744"/>
      <c r="O905" s="1744"/>
      <c r="P905" s="1744"/>
      <c r="Q905" s="1744"/>
      <c r="R905" s="1744"/>
      <c r="S905" s="1744"/>
      <c r="T905" s="1744"/>
      <c r="U905" s="1744"/>
      <c r="V905" s="1744"/>
      <c r="W905" s="1744"/>
    </row>
    <row r="906" ht="15.75" hidden="1" customHeight="1">
      <c r="A906" s="1744"/>
      <c r="B906" s="1744"/>
      <c r="C906" s="1744"/>
      <c r="D906" s="1744"/>
      <c r="E906" s="1744"/>
      <c r="F906" s="1744"/>
      <c r="G906" s="1744"/>
      <c r="H906" s="1744"/>
      <c r="I906" s="1744"/>
      <c r="J906" s="1744"/>
      <c r="K906" s="1744"/>
      <c r="L906" s="1744"/>
      <c r="M906" s="1744"/>
      <c r="N906" s="1744"/>
      <c r="O906" s="1744"/>
      <c r="P906" s="1744"/>
      <c r="Q906" s="1744"/>
      <c r="R906" s="1744"/>
      <c r="S906" s="1744"/>
      <c r="T906" s="1744"/>
      <c r="U906" s="1744"/>
      <c r="V906" s="1744"/>
      <c r="W906" s="1744"/>
    </row>
    <row r="907" ht="15.75" hidden="1" customHeight="1">
      <c r="A907" s="1744"/>
      <c r="B907" s="1744"/>
      <c r="C907" s="1744"/>
      <c r="D907" s="1744"/>
      <c r="E907" s="1744"/>
      <c r="F907" s="1744"/>
      <c r="G907" s="1744"/>
      <c r="H907" s="1744"/>
      <c r="I907" s="1744"/>
      <c r="J907" s="1744"/>
      <c r="K907" s="1744"/>
      <c r="L907" s="1744"/>
      <c r="M907" s="1744"/>
      <c r="N907" s="1744"/>
      <c r="O907" s="1744"/>
      <c r="P907" s="1744"/>
      <c r="Q907" s="1744"/>
      <c r="R907" s="1744"/>
      <c r="S907" s="1744"/>
      <c r="T907" s="1744"/>
      <c r="U907" s="1744"/>
      <c r="V907" s="1744"/>
      <c r="W907" s="1744"/>
    </row>
    <row r="908" ht="15.75" hidden="1" customHeight="1">
      <c r="A908" s="1744"/>
      <c r="B908" s="1744"/>
      <c r="C908" s="1744"/>
      <c r="D908" s="1744"/>
      <c r="E908" s="1744"/>
      <c r="F908" s="1744"/>
      <c r="G908" s="1744"/>
      <c r="H908" s="1744"/>
      <c r="I908" s="1744"/>
      <c r="J908" s="1744"/>
      <c r="K908" s="1744"/>
      <c r="L908" s="1744"/>
      <c r="M908" s="1744"/>
      <c r="N908" s="1744"/>
      <c r="O908" s="1744"/>
      <c r="P908" s="1744"/>
      <c r="Q908" s="1744"/>
      <c r="R908" s="1744"/>
      <c r="S908" s="1744"/>
      <c r="T908" s="1744"/>
      <c r="U908" s="1744"/>
      <c r="V908" s="1744"/>
      <c r="W908" s="1744"/>
    </row>
    <row r="909" ht="15.75" hidden="1" customHeight="1">
      <c r="A909" s="1744"/>
      <c r="B909" s="1744"/>
      <c r="C909" s="1744"/>
      <c r="D909" s="1744"/>
      <c r="E909" s="1744"/>
      <c r="F909" s="1744"/>
      <c r="G909" s="1744"/>
      <c r="H909" s="1744"/>
      <c r="I909" s="1744"/>
      <c r="J909" s="1744"/>
      <c r="K909" s="1744"/>
      <c r="L909" s="1744"/>
      <c r="M909" s="1744"/>
      <c r="N909" s="1744"/>
      <c r="O909" s="1744"/>
      <c r="P909" s="1744"/>
      <c r="Q909" s="1744"/>
      <c r="R909" s="1744"/>
      <c r="S909" s="1744"/>
      <c r="T909" s="1744"/>
      <c r="U909" s="1744"/>
      <c r="V909" s="1744"/>
      <c r="W909" s="1744"/>
    </row>
    <row r="910" ht="15.75" hidden="1" customHeight="1">
      <c r="A910" s="1744"/>
      <c r="B910" s="1744"/>
      <c r="C910" s="1744"/>
      <c r="D910" s="1744"/>
      <c r="E910" s="1744"/>
      <c r="F910" s="1744"/>
      <c r="G910" s="1744"/>
      <c r="H910" s="1744"/>
      <c r="I910" s="1744"/>
      <c r="J910" s="1744"/>
      <c r="K910" s="1744"/>
      <c r="L910" s="1744"/>
      <c r="M910" s="1744"/>
      <c r="N910" s="1744"/>
      <c r="O910" s="1744"/>
      <c r="P910" s="1744"/>
      <c r="Q910" s="1744"/>
      <c r="R910" s="1744"/>
      <c r="S910" s="1744"/>
      <c r="T910" s="1744"/>
      <c r="U910" s="1744"/>
      <c r="V910" s="1744"/>
      <c r="W910" s="1744"/>
    </row>
    <row r="911" ht="15.75" hidden="1" customHeight="1">
      <c r="A911" s="1744"/>
      <c r="B911" s="1744"/>
      <c r="C911" s="1744"/>
      <c r="D911" s="1744"/>
      <c r="E911" s="1744"/>
      <c r="F911" s="1744"/>
      <c r="G911" s="1744"/>
      <c r="H911" s="1744"/>
      <c r="I911" s="1744"/>
      <c r="J911" s="1744"/>
      <c r="K911" s="1744"/>
      <c r="L911" s="1744"/>
      <c r="M911" s="1744"/>
      <c r="N911" s="1744"/>
      <c r="O911" s="1744"/>
      <c r="P911" s="1744"/>
      <c r="Q911" s="1744"/>
      <c r="R911" s="1744"/>
      <c r="S911" s="1744"/>
      <c r="T911" s="1744"/>
      <c r="U911" s="1744"/>
      <c r="V911" s="1744"/>
      <c r="W911" s="1744"/>
    </row>
    <row r="912" ht="15.75" hidden="1" customHeight="1">
      <c r="A912" s="1744"/>
      <c r="B912" s="1744"/>
      <c r="C912" s="1744"/>
      <c r="D912" s="1744"/>
      <c r="E912" s="1744"/>
      <c r="F912" s="1744"/>
      <c r="G912" s="1744"/>
      <c r="H912" s="1744"/>
      <c r="I912" s="1744"/>
      <c r="J912" s="1744"/>
      <c r="K912" s="1744"/>
      <c r="L912" s="1744"/>
      <c r="M912" s="1744"/>
      <c r="N912" s="1744"/>
      <c r="O912" s="1744"/>
      <c r="P912" s="1744"/>
      <c r="Q912" s="1744"/>
      <c r="R912" s="1744"/>
      <c r="S912" s="1744"/>
      <c r="T912" s="1744"/>
      <c r="U912" s="1744"/>
      <c r="V912" s="1744"/>
      <c r="W912" s="1744"/>
    </row>
    <row r="913" ht="15.75" hidden="1" customHeight="1">
      <c r="A913" s="1744"/>
      <c r="B913" s="1744"/>
      <c r="C913" s="1744"/>
      <c r="D913" s="1744"/>
      <c r="E913" s="1744"/>
      <c r="F913" s="1744"/>
      <c r="G913" s="1744"/>
      <c r="H913" s="1744"/>
      <c r="I913" s="1744"/>
      <c r="J913" s="1744"/>
      <c r="K913" s="1744"/>
      <c r="L913" s="1744"/>
      <c r="M913" s="1744"/>
      <c r="N913" s="1744"/>
      <c r="O913" s="1744"/>
      <c r="P913" s="1744"/>
      <c r="Q913" s="1744"/>
      <c r="R913" s="1744"/>
      <c r="S913" s="1744"/>
      <c r="T913" s="1744"/>
      <c r="U913" s="1744"/>
      <c r="V913" s="1744"/>
      <c r="W913" s="1744"/>
    </row>
    <row r="914" ht="15.75" hidden="1" customHeight="1">
      <c r="A914" s="1744"/>
      <c r="B914" s="1744"/>
      <c r="C914" s="1744"/>
      <c r="D914" s="1744"/>
      <c r="E914" s="1744"/>
      <c r="F914" s="1744"/>
      <c r="G914" s="1744"/>
      <c r="H914" s="1744"/>
      <c r="I914" s="1744"/>
      <c r="J914" s="1744"/>
      <c r="K914" s="1744"/>
      <c r="L914" s="1744"/>
      <c r="M914" s="1744"/>
      <c r="N914" s="1744"/>
      <c r="O914" s="1744"/>
      <c r="P914" s="1744"/>
      <c r="Q914" s="1744"/>
      <c r="R914" s="1744"/>
      <c r="S914" s="1744"/>
      <c r="T914" s="1744"/>
      <c r="U914" s="1744"/>
      <c r="V914" s="1744"/>
      <c r="W914" s="1744"/>
    </row>
    <row r="915" ht="15.75" hidden="1" customHeight="1">
      <c r="A915" s="1744"/>
      <c r="B915" s="1744"/>
      <c r="C915" s="1744"/>
      <c r="D915" s="1744"/>
      <c r="E915" s="1744"/>
      <c r="F915" s="1744"/>
      <c r="G915" s="1744"/>
      <c r="H915" s="1744"/>
      <c r="I915" s="1744"/>
      <c r="J915" s="1744"/>
      <c r="K915" s="1744"/>
      <c r="L915" s="1744"/>
      <c r="M915" s="1744"/>
      <c r="N915" s="1744"/>
      <c r="O915" s="1744"/>
      <c r="P915" s="1744"/>
      <c r="Q915" s="1744"/>
      <c r="R915" s="1744"/>
      <c r="S915" s="1744"/>
      <c r="T915" s="1744"/>
      <c r="U915" s="1744"/>
      <c r="V915" s="1744"/>
      <c r="W915" s="1744"/>
    </row>
    <row r="916" ht="15.75" hidden="1" customHeight="1">
      <c r="A916" s="1744"/>
      <c r="B916" s="1744"/>
      <c r="C916" s="1744"/>
      <c r="D916" s="1744"/>
      <c r="E916" s="1744"/>
      <c r="F916" s="1744"/>
      <c r="G916" s="1744"/>
      <c r="H916" s="1744"/>
      <c r="I916" s="1744"/>
      <c r="J916" s="1744"/>
      <c r="K916" s="1744"/>
      <c r="L916" s="1744"/>
      <c r="M916" s="1744"/>
      <c r="N916" s="1744"/>
      <c r="O916" s="1744"/>
      <c r="P916" s="1744"/>
      <c r="Q916" s="1744"/>
      <c r="R916" s="1744"/>
      <c r="S916" s="1744"/>
      <c r="T916" s="1744"/>
      <c r="U916" s="1744"/>
      <c r="V916" s="1744"/>
      <c r="W916" s="1744"/>
    </row>
    <row r="917" ht="15.75" hidden="1" customHeight="1">
      <c r="A917" s="1744"/>
      <c r="B917" s="1744"/>
      <c r="C917" s="1744"/>
      <c r="D917" s="1744"/>
      <c r="E917" s="1744"/>
      <c r="F917" s="1744"/>
      <c r="G917" s="1744"/>
      <c r="H917" s="1744"/>
      <c r="I917" s="1744"/>
      <c r="J917" s="1744"/>
      <c r="K917" s="1744"/>
      <c r="L917" s="1744"/>
      <c r="M917" s="1744"/>
      <c r="N917" s="1744"/>
      <c r="O917" s="1744"/>
      <c r="P917" s="1744"/>
      <c r="Q917" s="1744"/>
      <c r="R917" s="1744"/>
      <c r="S917" s="1744"/>
      <c r="T917" s="1744"/>
      <c r="U917" s="1744"/>
      <c r="V917" s="1744"/>
      <c r="W917" s="1744"/>
    </row>
    <row r="918" ht="15.75" hidden="1" customHeight="1">
      <c r="A918" s="1744"/>
      <c r="B918" s="1744"/>
      <c r="C918" s="1744"/>
      <c r="D918" s="1744"/>
      <c r="E918" s="1744"/>
      <c r="F918" s="1744"/>
      <c r="G918" s="1744"/>
      <c r="H918" s="1744"/>
      <c r="I918" s="1744"/>
      <c r="J918" s="1744"/>
      <c r="K918" s="1744"/>
      <c r="L918" s="1744"/>
      <c r="M918" s="1744"/>
      <c r="N918" s="1744"/>
      <c r="O918" s="1744"/>
      <c r="P918" s="1744"/>
      <c r="Q918" s="1744"/>
      <c r="R918" s="1744"/>
      <c r="S918" s="1744"/>
      <c r="T918" s="1744"/>
      <c r="U918" s="1744"/>
      <c r="V918" s="1744"/>
      <c r="W918" s="1744"/>
    </row>
    <row r="919" ht="15.75" hidden="1" customHeight="1">
      <c r="A919" s="1744"/>
      <c r="B919" s="1744"/>
      <c r="C919" s="1744"/>
      <c r="D919" s="1744"/>
      <c r="E919" s="1744"/>
      <c r="F919" s="1744"/>
      <c r="G919" s="1744"/>
      <c r="H919" s="1744"/>
      <c r="I919" s="1744"/>
      <c r="J919" s="1744"/>
      <c r="K919" s="1744"/>
      <c r="L919" s="1744"/>
      <c r="M919" s="1744"/>
      <c r="N919" s="1744"/>
      <c r="O919" s="1744"/>
      <c r="P919" s="1744"/>
      <c r="Q919" s="1744"/>
      <c r="R919" s="1744"/>
      <c r="S919" s="1744"/>
      <c r="T919" s="1744"/>
      <c r="U919" s="1744"/>
      <c r="V919" s="1744"/>
      <c r="W919" s="1744"/>
    </row>
    <row r="920" ht="15.75" hidden="1" customHeight="1">
      <c r="A920" s="1744"/>
      <c r="B920" s="1744"/>
      <c r="C920" s="1744"/>
      <c r="D920" s="1744"/>
      <c r="E920" s="1744"/>
      <c r="F920" s="1744"/>
      <c r="G920" s="1744"/>
      <c r="H920" s="1744"/>
      <c r="I920" s="1744"/>
      <c r="J920" s="1744"/>
      <c r="K920" s="1744"/>
      <c r="L920" s="1744"/>
      <c r="M920" s="1744"/>
      <c r="N920" s="1744"/>
      <c r="O920" s="1744"/>
      <c r="P920" s="1744"/>
      <c r="Q920" s="1744"/>
      <c r="R920" s="1744"/>
      <c r="S920" s="1744"/>
      <c r="T920" s="1744"/>
      <c r="U920" s="1744"/>
      <c r="V920" s="1744"/>
      <c r="W920" s="1744"/>
    </row>
    <row r="921" ht="15.75" hidden="1" customHeight="1">
      <c r="A921" s="1744"/>
      <c r="B921" s="1744"/>
      <c r="C921" s="1744"/>
      <c r="D921" s="1744"/>
      <c r="E921" s="1744"/>
      <c r="F921" s="1744"/>
      <c r="G921" s="1744"/>
      <c r="H921" s="1744"/>
      <c r="I921" s="1744"/>
      <c r="J921" s="1744"/>
      <c r="K921" s="1744"/>
      <c r="L921" s="1744"/>
      <c r="M921" s="1744"/>
      <c r="N921" s="1744"/>
      <c r="O921" s="1744"/>
      <c r="P921" s="1744"/>
      <c r="Q921" s="1744"/>
      <c r="R921" s="1744"/>
      <c r="S921" s="1744"/>
      <c r="T921" s="1744"/>
      <c r="U921" s="1744"/>
      <c r="V921" s="1744"/>
      <c r="W921" s="1744"/>
    </row>
    <row r="922" ht="15.75" hidden="1" customHeight="1">
      <c r="A922" s="1744"/>
      <c r="B922" s="1744"/>
      <c r="C922" s="1744"/>
      <c r="D922" s="1744"/>
      <c r="E922" s="1744"/>
      <c r="F922" s="1744"/>
      <c r="G922" s="1744"/>
      <c r="H922" s="1744"/>
      <c r="I922" s="1744"/>
      <c r="J922" s="1744"/>
      <c r="K922" s="1744"/>
      <c r="L922" s="1744"/>
      <c r="M922" s="1744"/>
      <c r="N922" s="1744"/>
      <c r="O922" s="1744"/>
      <c r="P922" s="1744"/>
      <c r="Q922" s="1744"/>
      <c r="R922" s="1744"/>
      <c r="S922" s="1744"/>
      <c r="T922" s="1744"/>
      <c r="U922" s="1744"/>
      <c r="V922" s="1744"/>
      <c r="W922" s="1744"/>
    </row>
    <row r="923" ht="15.75" hidden="1" customHeight="1">
      <c r="A923" s="1744"/>
      <c r="B923" s="1744"/>
      <c r="C923" s="1744"/>
      <c r="D923" s="1744"/>
      <c r="E923" s="1744"/>
      <c r="F923" s="1744"/>
      <c r="G923" s="1744"/>
      <c r="H923" s="1744"/>
      <c r="I923" s="1744"/>
      <c r="J923" s="1744"/>
      <c r="K923" s="1744"/>
      <c r="L923" s="1744"/>
      <c r="M923" s="1744"/>
      <c r="N923" s="1744"/>
      <c r="O923" s="1744"/>
      <c r="P923" s="1744"/>
      <c r="Q923" s="1744"/>
      <c r="R923" s="1744"/>
      <c r="S923" s="1744"/>
      <c r="T923" s="1744"/>
      <c r="U923" s="1744"/>
      <c r="V923" s="1744"/>
      <c r="W923" s="1744"/>
    </row>
    <row r="924" ht="15.75" hidden="1" customHeight="1">
      <c r="A924" s="1744"/>
      <c r="B924" s="1744"/>
      <c r="C924" s="1744"/>
      <c r="D924" s="1744"/>
      <c r="E924" s="1744"/>
      <c r="F924" s="1744"/>
      <c r="G924" s="1744"/>
      <c r="H924" s="1744"/>
      <c r="I924" s="1744"/>
      <c r="J924" s="1744"/>
      <c r="K924" s="1744"/>
      <c r="L924" s="1744"/>
      <c r="M924" s="1744"/>
      <c r="N924" s="1744"/>
      <c r="O924" s="1744"/>
      <c r="P924" s="1744"/>
      <c r="Q924" s="1744"/>
      <c r="R924" s="1744"/>
      <c r="S924" s="1744"/>
      <c r="T924" s="1744"/>
      <c r="U924" s="1744"/>
      <c r="V924" s="1744"/>
      <c r="W924" s="1744"/>
    </row>
    <row r="925" ht="15.75" hidden="1" customHeight="1">
      <c r="A925" s="1744"/>
      <c r="B925" s="1744"/>
      <c r="C925" s="1744"/>
      <c r="D925" s="1744"/>
      <c r="E925" s="1744"/>
      <c r="F925" s="1744"/>
      <c r="G925" s="1744"/>
      <c r="H925" s="1744"/>
      <c r="I925" s="1744"/>
      <c r="J925" s="1744"/>
      <c r="K925" s="1744"/>
      <c r="L925" s="1744"/>
      <c r="M925" s="1744"/>
      <c r="N925" s="1744"/>
      <c r="O925" s="1744"/>
      <c r="P925" s="1744"/>
      <c r="Q925" s="1744"/>
      <c r="R925" s="1744"/>
      <c r="S925" s="1744"/>
      <c r="T925" s="1744"/>
      <c r="U925" s="1744"/>
      <c r="V925" s="1744"/>
      <c r="W925" s="1744"/>
    </row>
    <row r="926" ht="15.75" hidden="1" customHeight="1">
      <c r="A926" s="1744"/>
      <c r="B926" s="1744"/>
      <c r="C926" s="1744"/>
      <c r="D926" s="1744"/>
      <c r="E926" s="1744"/>
      <c r="F926" s="1744"/>
      <c r="G926" s="1744"/>
      <c r="H926" s="1744"/>
      <c r="I926" s="1744"/>
      <c r="J926" s="1744"/>
      <c r="K926" s="1744"/>
      <c r="L926" s="1744"/>
      <c r="M926" s="1744"/>
      <c r="N926" s="1744"/>
      <c r="O926" s="1744"/>
      <c r="P926" s="1744"/>
      <c r="Q926" s="1744"/>
      <c r="R926" s="1744"/>
      <c r="S926" s="1744"/>
      <c r="T926" s="1744"/>
      <c r="U926" s="1744"/>
      <c r="V926" s="1744"/>
      <c r="W926" s="1744"/>
    </row>
    <row r="927" ht="15.75" hidden="1" customHeight="1">
      <c r="A927" s="1744"/>
      <c r="B927" s="1744"/>
      <c r="C927" s="1744"/>
      <c r="D927" s="1744"/>
      <c r="E927" s="1744"/>
      <c r="F927" s="1744"/>
      <c r="G927" s="1744"/>
      <c r="H927" s="1744"/>
      <c r="I927" s="1744"/>
      <c r="J927" s="1744"/>
      <c r="K927" s="1744"/>
      <c r="L927" s="1744"/>
      <c r="M927" s="1744"/>
      <c r="N927" s="1744"/>
      <c r="O927" s="1744"/>
      <c r="P927" s="1744"/>
      <c r="Q927" s="1744"/>
      <c r="R927" s="1744"/>
      <c r="S927" s="1744"/>
      <c r="T927" s="1744"/>
      <c r="U927" s="1744"/>
      <c r="V927" s="1744"/>
      <c r="W927" s="1744"/>
    </row>
    <row r="928" ht="15.75" hidden="1" customHeight="1">
      <c r="A928" s="1744"/>
      <c r="B928" s="1744"/>
      <c r="C928" s="1744"/>
      <c r="D928" s="1744"/>
      <c r="E928" s="1744"/>
      <c r="F928" s="1744"/>
      <c r="G928" s="1744"/>
      <c r="H928" s="1744"/>
      <c r="I928" s="1744"/>
      <c r="J928" s="1744"/>
      <c r="K928" s="1744"/>
      <c r="L928" s="1744"/>
      <c r="M928" s="1744"/>
      <c r="N928" s="1744"/>
      <c r="O928" s="1744"/>
      <c r="P928" s="1744"/>
      <c r="Q928" s="1744"/>
      <c r="R928" s="1744"/>
      <c r="S928" s="1744"/>
      <c r="T928" s="1744"/>
      <c r="U928" s="1744"/>
      <c r="V928" s="1744"/>
      <c r="W928" s="1744"/>
    </row>
    <row r="929" ht="15.75" hidden="1" customHeight="1">
      <c r="A929" s="1744"/>
      <c r="B929" s="1744"/>
      <c r="C929" s="1744"/>
      <c r="D929" s="1744"/>
      <c r="E929" s="1744"/>
      <c r="F929" s="1744"/>
      <c r="G929" s="1744"/>
      <c r="H929" s="1744"/>
      <c r="I929" s="1744"/>
      <c r="J929" s="1744"/>
      <c r="K929" s="1744"/>
      <c r="L929" s="1744"/>
      <c r="M929" s="1744"/>
      <c r="N929" s="1744"/>
      <c r="O929" s="1744"/>
      <c r="P929" s="1744"/>
      <c r="Q929" s="1744"/>
      <c r="R929" s="1744"/>
      <c r="S929" s="1744"/>
      <c r="T929" s="1744"/>
      <c r="U929" s="1744"/>
      <c r="V929" s="1744"/>
      <c r="W929" s="1744"/>
    </row>
    <row r="930" ht="15.75" hidden="1" customHeight="1">
      <c r="A930" s="1744"/>
      <c r="B930" s="1744"/>
      <c r="C930" s="1744"/>
      <c r="D930" s="1744"/>
      <c r="E930" s="1744"/>
      <c r="F930" s="1744"/>
      <c r="G930" s="1744"/>
      <c r="H930" s="1744"/>
      <c r="I930" s="1744"/>
      <c r="J930" s="1744"/>
      <c r="K930" s="1744"/>
      <c r="L930" s="1744"/>
      <c r="M930" s="1744"/>
      <c r="N930" s="1744"/>
      <c r="O930" s="1744"/>
      <c r="P930" s="1744"/>
      <c r="Q930" s="1744"/>
      <c r="R930" s="1744"/>
      <c r="S930" s="1744"/>
      <c r="T930" s="1744"/>
      <c r="U930" s="1744"/>
      <c r="V930" s="1744"/>
      <c r="W930" s="1744"/>
    </row>
    <row r="931" ht="15.75" hidden="1" customHeight="1">
      <c r="A931" s="1744"/>
      <c r="B931" s="1744"/>
      <c r="C931" s="1744"/>
      <c r="D931" s="1744"/>
      <c r="E931" s="1744"/>
      <c r="F931" s="1744"/>
      <c r="G931" s="1744"/>
      <c r="H931" s="1744"/>
      <c r="I931" s="1744"/>
      <c r="J931" s="1744"/>
      <c r="K931" s="1744"/>
      <c r="L931" s="1744"/>
      <c r="M931" s="1744"/>
      <c r="N931" s="1744"/>
      <c r="O931" s="1744"/>
      <c r="P931" s="1744"/>
      <c r="Q931" s="1744"/>
      <c r="R931" s="1744"/>
      <c r="S931" s="1744"/>
      <c r="T931" s="1744"/>
      <c r="U931" s="1744"/>
      <c r="V931" s="1744"/>
      <c r="W931" s="1744"/>
    </row>
    <row r="932" ht="15.75" hidden="1" customHeight="1">
      <c r="A932" s="1744"/>
      <c r="B932" s="1744"/>
      <c r="C932" s="1744"/>
      <c r="D932" s="1744"/>
      <c r="E932" s="1744"/>
      <c r="F932" s="1744"/>
      <c r="G932" s="1744"/>
      <c r="H932" s="1744"/>
      <c r="I932" s="1744"/>
      <c r="J932" s="1744"/>
      <c r="K932" s="1744"/>
      <c r="L932" s="1744"/>
      <c r="M932" s="1744"/>
      <c r="N932" s="1744"/>
      <c r="O932" s="1744"/>
      <c r="P932" s="1744"/>
      <c r="Q932" s="1744"/>
      <c r="R932" s="1744"/>
      <c r="S932" s="1744"/>
      <c r="T932" s="1744"/>
      <c r="U932" s="1744"/>
      <c r="V932" s="1744"/>
      <c r="W932" s="1744"/>
    </row>
    <row r="933" ht="15.75" hidden="1" customHeight="1">
      <c r="A933" s="1744"/>
      <c r="B933" s="1744"/>
      <c r="C933" s="1744"/>
      <c r="D933" s="1744"/>
      <c r="E933" s="1744"/>
      <c r="F933" s="1744"/>
      <c r="G933" s="1744"/>
      <c r="H933" s="1744"/>
      <c r="I933" s="1744"/>
      <c r="J933" s="1744"/>
      <c r="K933" s="1744"/>
      <c r="L933" s="1744"/>
      <c r="M933" s="1744"/>
      <c r="N933" s="1744"/>
      <c r="O933" s="1744"/>
      <c r="P933" s="1744"/>
      <c r="Q933" s="1744"/>
      <c r="R933" s="1744"/>
      <c r="S933" s="1744"/>
      <c r="T933" s="1744"/>
      <c r="U933" s="1744"/>
      <c r="V933" s="1744"/>
      <c r="W933" s="1744"/>
    </row>
    <row r="934" ht="15.75" hidden="1" customHeight="1">
      <c r="A934" s="1744"/>
      <c r="B934" s="1744"/>
      <c r="C934" s="1744"/>
      <c r="D934" s="1744"/>
      <c r="E934" s="1744"/>
      <c r="F934" s="1744"/>
      <c r="G934" s="1744"/>
      <c r="H934" s="1744"/>
      <c r="I934" s="1744"/>
      <c r="J934" s="1744"/>
      <c r="K934" s="1744"/>
      <c r="L934" s="1744"/>
      <c r="M934" s="1744"/>
      <c r="N934" s="1744"/>
      <c r="O934" s="1744"/>
      <c r="P934" s="1744"/>
      <c r="Q934" s="1744"/>
      <c r="R934" s="1744"/>
      <c r="S934" s="1744"/>
      <c r="T934" s="1744"/>
      <c r="U934" s="1744"/>
      <c r="V934" s="1744"/>
      <c r="W934" s="1744"/>
    </row>
    <row r="935" ht="15.75" hidden="1" customHeight="1">
      <c r="A935" s="1744"/>
      <c r="B935" s="1744"/>
      <c r="C935" s="1744"/>
      <c r="D935" s="1744"/>
      <c r="E935" s="1744"/>
      <c r="F935" s="1744"/>
      <c r="G935" s="1744"/>
      <c r="H935" s="1744"/>
      <c r="I935" s="1744"/>
      <c r="J935" s="1744"/>
      <c r="K935" s="1744"/>
      <c r="L935" s="1744"/>
      <c r="M935" s="1744"/>
      <c r="N935" s="1744"/>
      <c r="O935" s="1744"/>
      <c r="P935" s="1744"/>
      <c r="Q935" s="1744"/>
      <c r="R935" s="1744"/>
      <c r="S935" s="1744"/>
      <c r="T935" s="1744"/>
      <c r="U935" s="1744"/>
      <c r="V935" s="1744"/>
      <c r="W935" s="1744"/>
    </row>
    <row r="936" ht="15.75" hidden="1" customHeight="1">
      <c r="A936" s="1744"/>
      <c r="B936" s="1744"/>
      <c r="C936" s="1744"/>
      <c r="D936" s="1744"/>
      <c r="E936" s="1744"/>
      <c r="F936" s="1744"/>
      <c r="G936" s="1744"/>
      <c r="H936" s="1744"/>
      <c r="I936" s="1744"/>
      <c r="J936" s="1744"/>
      <c r="K936" s="1744"/>
      <c r="L936" s="1744"/>
      <c r="M936" s="1744"/>
      <c r="N936" s="1744"/>
      <c r="O936" s="1744"/>
      <c r="P936" s="1744"/>
      <c r="Q936" s="1744"/>
      <c r="R936" s="1744"/>
      <c r="S936" s="1744"/>
      <c r="T936" s="1744"/>
      <c r="U936" s="1744"/>
      <c r="V936" s="1744"/>
      <c r="W936" s="1744"/>
    </row>
    <row r="937" ht="15.75" hidden="1" customHeight="1">
      <c r="A937" s="1744"/>
      <c r="B937" s="1744"/>
      <c r="C937" s="1744"/>
      <c r="D937" s="1744"/>
      <c r="E937" s="1744"/>
      <c r="F937" s="1744"/>
      <c r="G937" s="1744"/>
      <c r="H937" s="1744"/>
      <c r="I937" s="1744"/>
      <c r="J937" s="1744"/>
      <c r="K937" s="1744"/>
      <c r="L937" s="1744"/>
      <c r="M937" s="1744"/>
      <c r="N937" s="1744"/>
      <c r="O937" s="1744"/>
      <c r="P937" s="1744"/>
      <c r="Q937" s="1744"/>
      <c r="R937" s="1744"/>
      <c r="S937" s="1744"/>
      <c r="T937" s="1744"/>
      <c r="U937" s="1744"/>
      <c r="V937" s="1744"/>
      <c r="W937" s="1744"/>
    </row>
    <row r="938" ht="15.75" hidden="1" customHeight="1">
      <c r="A938" s="1744"/>
      <c r="B938" s="1744"/>
      <c r="C938" s="1744"/>
      <c r="D938" s="1744"/>
      <c r="E938" s="1744"/>
      <c r="F938" s="1744"/>
      <c r="G938" s="1744"/>
      <c r="H938" s="1744"/>
      <c r="I938" s="1744"/>
      <c r="J938" s="1744"/>
      <c r="K938" s="1744"/>
      <c r="L938" s="1744"/>
      <c r="M938" s="1744"/>
      <c r="N938" s="1744"/>
      <c r="O938" s="1744"/>
      <c r="P938" s="1744"/>
      <c r="Q938" s="1744"/>
      <c r="R938" s="1744"/>
      <c r="S938" s="1744"/>
      <c r="T938" s="1744"/>
      <c r="U938" s="1744"/>
      <c r="V938" s="1744"/>
      <c r="W938" s="1744"/>
    </row>
    <row r="939" ht="15.75" hidden="1" customHeight="1">
      <c r="A939" s="1744"/>
      <c r="B939" s="1744"/>
      <c r="C939" s="1744"/>
      <c r="D939" s="1744"/>
      <c r="E939" s="1744"/>
      <c r="F939" s="1744"/>
      <c r="G939" s="1744"/>
      <c r="H939" s="1744"/>
      <c r="I939" s="1744"/>
      <c r="J939" s="1744"/>
      <c r="K939" s="1744"/>
      <c r="L939" s="1744"/>
      <c r="M939" s="1744"/>
      <c r="N939" s="1744"/>
      <c r="O939" s="1744"/>
      <c r="P939" s="1744"/>
      <c r="Q939" s="1744"/>
      <c r="R939" s="1744"/>
      <c r="S939" s="1744"/>
      <c r="T939" s="1744"/>
      <c r="U939" s="1744"/>
      <c r="V939" s="1744"/>
      <c r="W939" s="1744"/>
    </row>
    <row r="940" ht="15.75" hidden="1" customHeight="1">
      <c r="A940" s="1744"/>
      <c r="B940" s="1744"/>
      <c r="C940" s="1744"/>
      <c r="D940" s="1744"/>
      <c r="E940" s="1744"/>
      <c r="F940" s="1744"/>
      <c r="G940" s="1744"/>
      <c r="H940" s="1744"/>
      <c r="I940" s="1744"/>
      <c r="J940" s="1744"/>
      <c r="K940" s="1744"/>
      <c r="L940" s="1744"/>
      <c r="M940" s="1744"/>
      <c r="N940" s="1744"/>
      <c r="O940" s="1744"/>
      <c r="P940" s="1744"/>
      <c r="Q940" s="1744"/>
      <c r="R940" s="1744"/>
      <c r="S940" s="1744"/>
      <c r="T940" s="1744"/>
      <c r="U940" s="1744"/>
      <c r="V940" s="1744"/>
      <c r="W940" s="1744"/>
    </row>
    <row r="941" ht="15.75" hidden="1" customHeight="1">
      <c r="A941" s="1744"/>
      <c r="B941" s="1744"/>
      <c r="C941" s="1744"/>
      <c r="D941" s="1744"/>
      <c r="E941" s="1744"/>
      <c r="F941" s="1744"/>
      <c r="G941" s="1744"/>
      <c r="H941" s="1744"/>
      <c r="I941" s="1744"/>
      <c r="J941" s="1744"/>
      <c r="K941" s="1744"/>
      <c r="L941" s="1744"/>
      <c r="M941" s="1744"/>
      <c r="N941" s="1744"/>
      <c r="O941" s="1744"/>
      <c r="P941" s="1744"/>
      <c r="Q941" s="1744"/>
      <c r="R941" s="1744"/>
      <c r="S941" s="1744"/>
      <c r="T941" s="1744"/>
      <c r="U941" s="1744"/>
      <c r="V941" s="1744"/>
      <c r="W941" s="1744"/>
    </row>
    <row r="942" ht="15.75" hidden="1" customHeight="1">
      <c r="A942" s="1744"/>
      <c r="B942" s="1744"/>
      <c r="C942" s="1744"/>
      <c r="D942" s="1744"/>
      <c r="E942" s="1744"/>
      <c r="F942" s="1744"/>
      <c r="G942" s="1744"/>
      <c r="H942" s="1744"/>
      <c r="I942" s="1744"/>
      <c r="J942" s="1744"/>
      <c r="K942" s="1744"/>
      <c r="L942" s="1744"/>
      <c r="M942" s="1744"/>
      <c r="N942" s="1744"/>
      <c r="O942" s="1744"/>
      <c r="P942" s="1744"/>
      <c r="Q942" s="1744"/>
      <c r="R942" s="1744"/>
      <c r="S942" s="1744"/>
      <c r="T942" s="1744"/>
      <c r="U942" s="1744"/>
      <c r="V942" s="1744"/>
      <c r="W942" s="1744"/>
    </row>
    <row r="943" ht="15.75" hidden="1" customHeight="1">
      <c r="A943" s="1744"/>
      <c r="B943" s="1744"/>
      <c r="C943" s="1744"/>
      <c r="D943" s="1744"/>
      <c r="E943" s="1744"/>
      <c r="F943" s="1744"/>
      <c r="G943" s="1744"/>
      <c r="H943" s="1744"/>
      <c r="I943" s="1744"/>
      <c r="J943" s="1744"/>
      <c r="K943" s="1744"/>
      <c r="L943" s="1744"/>
      <c r="M943" s="1744"/>
      <c r="N943" s="1744"/>
      <c r="O943" s="1744"/>
      <c r="P943" s="1744"/>
      <c r="Q943" s="1744"/>
      <c r="R943" s="1744"/>
      <c r="S943" s="1744"/>
      <c r="T943" s="1744"/>
      <c r="U943" s="1744"/>
      <c r="V943" s="1744"/>
      <c r="W943" s="1744"/>
    </row>
    <row r="944" ht="15.75" hidden="1" customHeight="1">
      <c r="A944" s="1744"/>
      <c r="B944" s="1744"/>
      <c r="C944" s="1744"/>
      <c r="D944" s="1744"/>
      <c r="E944" s="1744"/>
      <c r="F944" s="1744"/>
      <c r="G944" s="1744"/>
      <c r="H944" s="1744"/>
      <c r="I944" s="1744"/>
      <c r="J944" s="1744"/>
      <c r="K944" s="1744"/>
      <c r="L944" s="1744"/>
      <c r="M944" s="1744"/>
      <c r="N944" s="1744"/>
      <c r="O944" s="1744"/>
      <c r="P944" s="1744"/>
      <c r="Q944" s="1744"/>
      <c r="R944" s="1744"/>
      <c r="S944" s="1744"/>
      <c r="T944" s="1744"/>
      <c r="U944" s="1744"/>
      <c r="V944" s="1744"/>
      <c r="W944" s="1744"/>
    </row>
    <row r="945" ht="15.75" hidden="1" customHeight="1">
      <c r="A945" s="1744"/>
      <c r="B945" s="1744"/>
      <c r="C945" s="1744"/>
      <c r="D945" s="1744"/>
      <c r="E945" s="1744"/>
      <c r="F945" s="1744"/>
      <c r="G945" s="1744"/>
      <c r="H945" s="1744"/>
      <c r="I945" s="1744"/>
      <c r="J945" s="1744"/>
      <c r="K945" s="1744"/>
      <c r="L945" s="1744"/>
      <c r="M945" s="1744"/>
      <c r="N945" s="1744"/>
      <c r="O945" s="1744"/>
      <c r="P945" s="1744"/>
      <c r="Q945" s="1744"/>
      <c r="R945" s="1744"/>
      <c r="S945" s="1744"/>
      <c r="T945" s="1744"/>
      <c r="U945" s="1744"/>
      <c r="V945" s="1744"/>
      <c r="W945" s="1744"/>
    </row>
    <row r="946" ht="15.75" hidden="1" customHeight="1">
      <c r="A946" s="1744"/>
      <c r="B946" s="1744"/>
      <c r="C946" s="1744"/>
      <c r="D946" s="1744"/>
      <c r="E946" s="1744"/>
      <c r="F946" s="1744"/>
      <c r="G946" s="1744"/>
      <c r="H946" s="1744"/>
      <c r="I946" s="1744"/>
      <c r="J946" s="1744"/>
      <c r="K946" s="1744"/>
      <c r="L946" s="1744"/>
      <c r="M946" s="1744"/>
      <c r="N946" s="1744"/>
      <c r="O946" s="1744"/>
      <c r="P946" s="1744"/>
      <c r="Q946" s="1744"/>
      <c r="R946" s="1744"/>
      <c r="S946" s="1744"/>
      <c r="T946" s="1744"/>
      <c r="U946" s="1744"/>
      <c r="V946" s="1744"/>
      <c r="W946" s="1744"/>
    </row>
    <row r="947" ht="15.75" hidden="1" customHeight="1">
      <c r="A947" s="1744"/>
      <c r="B947" s="1744"/>
      <c r="C947" s="1744"/>
      <c r="D947" s="1744"/>
      <c r="E947" s="1744"/>
      <c r="F947" s="1744"/>
      <c r="G947" s="1744"/>
      <c r="H947" s="1744"/>
      <c r="I947" s="1744"/>
      <c r="J947" s="1744"/>
      <c r="K947" s="1744"/>
      <c r="L947" s="1744"/>
      <c r="M947" s="1744"/>
      <c r="N947" s="1744"/>
      <c r="O947" s="1744"/>
      <c r="P947" s="1744"/>
      <c r="Q947" s="1744"/>
      <c r="R947" s="1744"/>
      <c r="S947" s="1744"/>
      <c r="T947" s="1744"/>
      <c r="U947" s="1744"/>
      <c r="V947" s="1744"/>
      <c r="W947" s="1744"/>
    </row>
    <row r="948" ht="15.75" hidden="1" customHeight="1">
      <c r="A948" s="1744"/>
      <c r="B948" s="1744"/>
      <c r="C948" s="1744"/>
      <c r="D948" s="1744"/>
      <c r="E948" s="1744"/>
      <c r="F948" s="1744"/>
      <c r="G948" s="1744"/>
      <c r="H948" s="1744"/>
      <c r="I948" s="1744"/>
      <c r="J948" s="1744"/>
      <c r="K948" s="1744"/>
      <c r="L948" s="1744"/>
      <c r="M948" s="1744"/>
      <c r="N948" s="1744"/>
      <c r="O948" s="1744"/>
      <c r="P948" s="1744"/>
      <c r="Q948" s="1744"/>
      <c r="R948" s="1744"/>
      <c r="S948" s="1744"/>
      <c r="T948" s="1744"/>
      <c r="U948" s="1744"/>
      <c r="V948" s="1744"/>
      <c r="W948" s="1744"/>
    </row>
    <row r="949" ht="15.75" hidden="1" customHeight="1">
      <c r="A949" s="1744"/>
      <c r="B949" s="1744"/>
      <c r="C949" s="1744"/>
      <c r="D949" s="1744"/>
      <c r="E949" s="1744"/>
      <c r="F949" s="1744"/>
      <c r="G949" s="1744"/>
      <c r="H949" s="1744"/>
      <c r="I949" s="1744"/>
      <c r="J949" s="1744"/>
      <c r="K949" s="1744"/>
      <c r="L949" s="1744"/>
      <c r="M949" s="1744"/>
      <c r="N949" s="1744"/>
      <c r="O949" s="1744"/>
      <c r="P949" s="1744"/>
      <c r="Q949" s="1744"/>
      <c r="R949" s="1744"/>
      <c r="S949" s="1744"/>
      <c r="T949" s="1744"/>
      <c r="U949" s="1744"/>
      <c r="V949" s="1744"/>
      <c r="W949" s="1744"/>
    </row>
    <row r="950" ht="15.75" hidden="1" customHeight="1">
      <c r="A950" s="1744"/>
      <c r="B950" s="1744"/>
      <c r="C950" s="1744"/>
      <c r="D950" s="1744"/>
      <c r="E950" s="1744"/>
      <c r="F950" s="1744"/>
      <c r="G950" s="1744"/>
      <c r="H950" s="1744"/>
      <c r="I950" s="1744"/>
      <c r="J950" s="1744"/>
      <c r="K950" s="1744"/>
      <c r="L950" s="1744"/>
      <c r="M950" s="1744"/>
      <c r="N950" s="1744"/>
      <c r="O950" s="1744"/>
      <c r="P950" s="1744"/>
      <c r="Q950" s="1744"/>
      <c r="R950" s="1744"/>
      <c r="S950" s="1744"/>
      <c r="T950" s="1744"/>
      <c r="U950" s="1744"/>
      <c r="V950" s="1744"/>
      <c r="W950" s="1744"/>
    </row>
    <row r="951" ht="15.75" hidden="1" customHeight="1">
      <c r="A951" s="1744"/>
      <c r="B951" s="1744"/>
      <c r="C951" s="1744"/>
      <c r="D951" s="1744"/>
      <c r="E951" s="1744"/>
      <c r="F951" s="1744"/>
      <c r="G951" s="1744"/>
      <c r="H951" s="1744"/>
      <c r="I951" s="1744"/>
      <c r="J951" s="1744"/>
      <c r="K951" s="1744"/>
      <c r="L951" s="1744"/>
      <c r="M951" s="1744"/>
      <c r="N951" s="1744"/>
      <c r="O951" s="1744"/>
      <c r="P951" s="1744"/>
      <c r="Q951" s="1744"/>
      <c r="R951" s="1744"/>
      <c r="S951" s="1744"/>
      <c r="T951" s="1744"/>
      <c r="U951" s="1744"/>
      <c r="V951" s="1744"/>
      <c r="W951" s="1744"/>
    </row>
    <row r="952" ht="15.75" hidden="1" customHeight="1">
      <c r="A952" s="1744"/>
      <c r="B952" s="1744"/>
      <c r="C952" s="1744"/>
      <c r="D952" s="1744"/>
      <c r="E952" s="1744"/>
      <c r="F952" s="1744"/>
      <c r="G952" s="1744"/>
      <c r="H952" s="1744"/>
      <c r="I952" s="1744"/>
      <c r="J952" s="1744"/>
      <c r="K952" s="1744"/>
      <c r="L952" s="1744"/>
      <c r="M952" s="1744"/>
      <c r="N952" s="1744"/>
      <c r="O952" s="1744"/>
      <c r="P952" s="1744"/>
      <c r="Q952" s="1744"/>
      <c r="R952" s="1744"/>
      <c r="S952" s="1744"/>
      <c r="T952" s="1744"/>
      <c r="U952" s="1744"/>
      <c r="V952" s="1744"/>
      <c r="W952" s="1744"/>
    </row>
    <row r="953" ht="15.75" hidden="1" customHeight="1">
      <c r="A953" s="1744"/>
      <c r="B953" s="1744"/>
      <c r="C953" s="1744"/>
      <c r="D953" s="1744"/>
      <c r="E953" s="1744"/>
      <c r="F953" s="1744"/>
      <c r="G953" s="1744"/>
      <c r="H953" s="1744"/>
      <c r="I953" s="1744"/>
      <c r="J953" s="1744"/>
      <c r="K953" s="1744"/>
      <c r="L953" s="1744"/>
      <c r="M953" s="1744"/>
      <c r="N953" s="1744"/>
      <c r="O953" s="1744"/>
      <c r="P953" s="1744"/>
      <c r="Q953" s="1744"/>
      <c r="R953" s="1744"/>
      <c r="S953" s="1744"/>
      <c r="T953" s="1744"/>
      <c r="U953" s="1744"/>
      <c r="V953" s="1744"/>
      <c r="W953" s="1744"/>
    </row>
    <row r="954" ht="15.75" hidden="1" customHeight="1">
      <c r="A954" s="1744"/>
      <c r="B954" s="1744"/>
      <c r="C954" s="1744"/>
      <c r="D954" s="1744"/>
      <c r="E954" s="1744"/>
      <c r="F954" s="1744"/>
      <c r="G954" s="1744"/>
      <c r="H954" s="1744"/>
      <c r="I954" s="1744"/>
      <c r="J954" s="1744"/>
      <c r="K954" s="1744"/>
      <c r="L954" s="1744"/>
      <c r="M954" s="1744"/>
      <c r="N954" s="1744"/>
      <c r="O954" s="1744"/>
      <c r="P954" s="1744"/>
      <c r="Q954" s="1744"/>
      <c r="R954" s="1744"/>
      <c r="S954" s="1744"/>
      <c r="T954" s="1744"/>
      <c r="U954" s="1744"/>
      <c r="V954" s="1744"/>
      <c r="W954" s="1744"/>
    </row>
    <row r="955" ht="15.75" hidden="1" customHeight="1">
      <c r="A955" s="1744"/>
      <c r="B955" s="1744"/>
      <c r="C955" s="1744"/>
      <c r="D955" s="1744"/>
      <c r="E955" s="1744"/>
      <c r="F955" s="1744"/>
      <c r="G955" s="1744"/>
      <c r="H955" s="1744"/>
      <c r="I955" s="1744"/>
      <c r="J955" s="1744"/>
      <c r="K955" s="1744"/>
      <c r="L955" s="1744"/>
      <c r="M955" s="1744"/>
      <c r="N955" s="1744"/>
      <c r="O955" s="1744"/>
      <c r="P955" s="1744"/>
      <c r="Q955" s="1744"/>
      <c r="R955" s="1744"/>
      <c r="S955" s="1744"/>
      <c r="T955" s="1744"/>
      <c r="U955" s="1744"/>
      <c r="V955" s="1744"/>
      <c r="W955" s="1744"/>
    </row>
    <row r="956" ht="15.75" hidden="1" customHeight="1">
      <c r="A956" s="1744"/>
      <c r="B956" s="1744"/>
      <c r="C956" s="1744"/>
      <c r="D956" s="1744"/>
      <c r="E956" s="1744"/>
      <c r="F956" s="1744"/>
      <c r="G956" s="1744"/>
      <c r="H956" s="1744"/>
      <c r="I956" s="1744"/>
      <c r="J956" s="1744"/>
      <c r="K956" s="1744"/>
      <c r="L956" s="1744"/>
      <c r="M956" s="1744"/>
      <c r="N956" s="1744"/>
      <c r="O956" s="1744"/>
      <c r="P956" s="1744"/>
      <c r="Q956" s="1744"/>
      <c r="R956" s="1744"/>
      <c r="S956" s="1744"/>
      <c r="T956" s="1744"/>
      <c r="U956" s="1744"/>
      <c r="V956" s="1744"/>
      <c r="W956" s="1744"/>
    </row>
    <row r="957" ht="15.75" hidden="1" customHeight="1">
      <c r="A957" s="1744"/>
      <c r="B957" s="1744"/>
      <c r="C957" s="1744"/>
      <c r="D957" s="1744"/>
      <c r="E957" s="1744"/>
      <c r="F957" s="1744"/>
      <c r="G957" s="1744"/>
      <c r="H957" s="1744"/>
      <c r="I957" s="1744"/>
      <c r="J957" s="1744"/>
      <c r="K957" s="1744"/>
      <c r="L957" s="1744"/>
      <c r="M957" s="1744"/>
      <c r="N957" s="1744"/>
      <c r="O957" s="1744"/>
      <c r="P957" s="1744"/>
      <c r="Q957" s="1744"/>
      <c r="R957" s="1744"/>
      <c r="S957" s="1744"/>
      <c r="T957" s="1744"/>
      <c r="U957" s="1744"/>
      <c r="V957" s="1744"/>
      <c r="W957" s="1744"/>
    </row>
    <row r="958" ht="15.75" hidden="1" customHeight="1">
      <c r="A958" s="1744"/>
      <c r="B958" s="1744"/>
      <c r="C958" s="1744"/>
      <c r="D958" s="1744"/>
      <c r="E958" s="1744"/>
      <c r="F958" s="1744"/>
      <c r="G958" s="1744"/>
      <c r="H958" s="1744"/>
      <c r="I958" s="1744"/>
      <c r="J958" s="1744"/>
      <c r="K958" s="1744"/>
      <c r="L958" s="1744"/>
      <c r="M958" s="1744"/>
      <c r="N958" s="1744"/>
      <c r="O958" s="1744"/>
      <c r="P958" s="1744"/>
      <c r="Q958" s="1744"/>
      <c r="R958" s="1744"/>
      <c r="S958" s="1744"/>
      <c r="T958" s="1744"/>
      <c r="U958" s="1744"/>
      <c r="V958" s="1744"/>
      <c r="W958" s="1744"/>
    </row>
    <row r="959" ht="15.75" hidden="1" customHeight="1">
      <c r="A959" s="1744"/>
      <c r="B959" s="1744"/>
      <c r="C959" s="1744"/>
      <c r="D959" s="1744"/>
      <c r="E959" s="1744"/>
      <c r="F959" s="1744"/>
      <c r="G959" s="1744"/>
      <c r="H959" s="1744"/>
      <c r="I959" s="1744"/>
      <c r="J959" s="1744"/>
      <c r="K959" s="1744"/>
      <c r="L959" s="1744"/>
      <c r="M959" s="1744"/>
      <c r="N959" s="1744"/>
      <c r="O959" s="1744"/>
      <c r="P959" s="1744"/>
      <c r="Q959" s="1744"/>
      <c r="R959" s="1744"/>
      <c r="S959" s="1744"/>
      <c r="T959" s="1744"/>
      <c r="U959" s="1744"/>
      <c r="V959" s="1744"/>
      <c r="W959" s="1744"/>
    </row>
    <row r="960" ht="15.75" hidden="1" customHeight="1">
      <c r="A960" s="1744"/>
      <c r="B960" s="1744"/>
      <c r="C960" s="1744"/>
      <c r="D960" s="1744"/>
      <c r="E960" s="1744"/>
      <c r="F960" s="1744"/>
      <c r="G960" s="1744"/>
      <c r="H960" s="1744"/>
      <c r="I960" s="1744"/>
      <c r="J960" s="1744"/>
      <c r="K960" s="1744"/>
      <c r="L960" s="1744"/>
      <c r="M960" s="1744"/>
      <c r="N960" s="1744"/>
      <c r="O960" s="1744"/>
      <c r="P960" s="1744"/>
      <c r="Q960" s="1744"/>
      <c r="R960" s="1744"/>
      <c r="S960" s="1744"/>
      <c r="T960" s="1744"/>
      <c r="U960" s="1744"/>
      <c r="V960" s="1744"/>
      <c r="W960" s="1744"/>
    </row>
    <row r="961" ht="15.75" hidden="1" customHeight="1">
      <c r="A961" s="1744"/>
      <c r="B961" s="1744"/>
      <c r="C961" s="1744"/>
      <c r="D961" s="1744"/>
      <c r="E961" s="1744"/>
      <c r="F961" s="1744"/>
      <c r="G961" s="1744"/>
      <c r="H961" s="1744"/>
      <c r="I961" s="1744"/>
      <c r="J961" s="1744"/>
      <c r="K961" s="1744"/>
      <c r="L961" s="1744"/>
      <c r="M961" s="1744"/>
      <c r="N961" s="1744"/>
      <c r="O961" s="1744"/>
      <c r="P961" s="1744"/>
      <c r="Q961" s="1744"/>
      <c r="R961" s="1744"/>
      <c r="S961" s="1744"/>
      <c r="T961" s="1744"/>
      <c r="U961" s="1744"/>
      <c r="V961" s="1744"/>
      <c r="W961" s="1744"/>
    </row>
    <row r="962" ht="15.75" hidden="1" customHeight="1">
      <c r="A962" s="1744"/>
      <c r="B962" s="1744"/>
      <c r="C962" s="1744"/>
      <c r="D962" s="1744"/>
      <c r="E962" s="1744"/>
      <c r="F962" s="1744"/>
      <c r="G962" s="1744"/>
      <c r="H962" s="1744"/>
      <c r="I962" s="1744"/>
      <c r="J962" s="1744"/>
      <c r="K962" s="1744"/>
      <c r="L962" s="1744"/>
      <c r="M962" s="1744"/>
      <c r="N962" s="1744"/>
      <c r="O962" s="1744"/>
      <c r="P962" s="1744"/>
      <c r="Q962" s="1744"/>
      <c r="R962" s="1744"/>
      <c r="S962" s="1744"/>
      <c r="T962" s="1744"/>
      <c r="U962" s="1744"/>
      <c r="V962" s="1744"/>
      <c r="W962" s="1744"/>
    </row>
    <row r="963" ht="15.75" hidden="1" customHeight="1">
      <c r="A963" s="1744"/>
      <c r="B963" s="1744"/>
      <c r="C963" s="1744"/>
      <c r="D963" s="1744"/>
      <c r="E963" s="1744"/>
      <c r="F963" s="1744"/>
      <c r="G963" s="1744"/>
      <c r="H963" s="1744"/>
      <c r="I963" s="1744"/>
      <c r="J963" s="1744"/>
      <c r="K963" s="1744"/>
      <c r="L963" s="1744"/>
      <c r="M963" s="1744"/>
      <c r="N963" s="1744"/>
      <c r="O963" s="1744"/>
      <c r="P963" s="1744"/>
      <c r="Q963" s="1744"/>
      <c r="R963" s="1744"/>
      <c r="S963" s="1744"/>
      <c r="T963" s="1744"/>
      <c r="U963" s="1744"/>
      <c r="V963" s="1744"/>
      <c r="W963" s="1744"/>
    </row>
    <row r="964" ht="15.75" hidden="1" customHeight="1">
      <c r="A964" s="1744"/>
      <c r="B964" s="1744"/>
      <c r="C964" s="1744"/>
      <c r="D964" s="1744"/>
      <c r="E964" s="1744"/>
      <c r="F964" s="1744"/>
      <c r="G964" s="1744"/>
      <c r="H964" s="1744"/>
      <c r="I964" s="1744"/>
      <c r="J964" s="1744"/>
      <c r="K964" s="1744"/>
      <c r="L964" s="1744"/>
      <c r="M964" s="1744"/>
      <c r="N964" s="1744"/>
      <c r="O964" s="1744"/>
      <c r="P964" s="1744"/>
      <c r="Q964" s="1744"/>
      <c r="R964" s="1744"/>
      <c r="S964" s="1744"/>
      <c r="T964" s="1744"/>
      <c r="U964" s="1744"/>
      <c r="V964" s="1744"/>
      <c r="W964" s="1744"/>
    </row>
    <row r="965" ht="15.75" hidden="1" customHeight="1">
      <c r="A965" s="1744"/>
      <c r="B965" s="1744"/>
      <c r="C965" s="1744"/>
      <c r="D965" s="1744"/>
      <c r="E965" s="1744"/>
      <c r="F965" s="1744"/>
      <c r="G965" s="1744"/>
      <c r="H965" s="1744"/>
      <c r="I965" s="1744"/>
      <c r="J965" s="1744"/>
      <c r="K965" s="1744"/>
      <c r="L965" s="1744"/>
      <c r="M965" s="1744"/>
      <c r="N965" s="1744"/>
      <c r="O965" s="1744"/>
      <c r="P965" s="1744"/>
      <c r="Q965" s="1744"/>
      <c r="R965" s="1744"/>
      <c r="S965" s="1744"/>
      <c r="T965" s="1744"/>
      <c r="U965" s="1744"/>
      <c r="V965" s="1744"/>
      <c r="W965" s="1744"/>
    </row>
    <row r="966" ht="15.75" hidden="1" customHeight="1">
      <c r="A966" s="1744"/>
      <c r="B966" s="1744"/>
      <c r="C966" s="1744"/>
      <c r="D966" s="1744"/>
      <c r="E966" s="1744"/>
      <c r="F966" s="1744"/>
      <c r="G966" s="1744"/>
      <c r="H966" s="1744"/>
      <c r="I966" s="1744"/>
      <c r="J966" s="1744"/>
      <c r="K966" s="1744"/>
      <c r="L966" s="1744"/>
      <c r="M966" s="1744"/>
      <c r="N966" s="1744"/>
      <c r="O966" s="1744"/>
      <c r="P966" s="1744"/>
      <c r="Q966" s="1744"/>
      <c r="R966" s="1744"/>
      <c r="S966" s="1744"/>
      <c r="T966" s="1744"/>
      <c r="U966" s="1744"/>
      <c r="V966" s="1744"/>
      <c r="W966" s="1744"/>
    </row>
    <row r="967" ht="15.75" hidden="1" customHeight="1">
      <c r="A967" s="1744"/>
      <c r="B967" s="1744"/>
      <c r="C967" s="1744"/>
      <c r="D967" s="1744"/>
      <c r="E967" s="1744"/>
      <c r="F967" s="1744"/>
      <c r="G967" s="1744"/>
      <c r="H967" s="1744"/>
      <c r="I967" s="1744"/>
      <c r="J967" s="1744"/>
      <c r="K967" s="1744"/>
      <c r="L967" s="1744"/>
      <c r="M967" s="1744"/>
      <c r="N967" s="1744"/>
      <c r="O967" s="1744"/>
      <c r="P967" s="1744"/>
      <c r="Q967" s="1744"/>
      <c r="R967" s="1744"/>
      <c r="S967" s="1744"/>
      <c r="T967" s="1744"/>
      <c r="U967" s="1744"/>
      <c r="V967" s="1744"/>
      <c r="W967" s="1744"/>
    </row>
    <row r="968" ht="15.75" hidden="1" customHeight="1">
      <c r="A968" s="1744"/>
      <c r="B968" s="1744"/>
      <c r="C968" s="1744"/>
      <c r="D968" s="1744"/>
      <c r="E968" s="1744"/>
      <c r="F968" s="1744"/>
      <c r="G968" s="1744"/>
      <c r="H968" s="1744"/>
      <c r="I968" s="1744"/>
      <c r="J968" s="1744"/>
      <c r="K968" s="1744"/>
      <c r="L968" s="1744"/>
      <c r="M968" s="1744"/>
      <c r="N968" s="1744"/>
      <c r="O968" s="1744"/>
      <c r="P968" s="1744"/>
      <c r="Q968" s="1744"/>
      <c r="R968" s="1744"/>
      <c r="S968" s="1744"/>
      <c r="T968" s="1744"/>
      <c r="U968" s="1744"/>
      <c r="V968" s="1744"/>
      <c r="W968" s="1744"/>
    </row>
    <row r="969" ht="15.75" hidden="1" customHeight="1">
      <c r="A969" s="1744"/>
      <c r="B969" s="1744"/>
      <c r="C969" s="1744"/>
      <c r="D969" s="1744"/>
      <c r="E969" s="1744"/>
      <c r="F969" s="1744"/>
      <c r="G969" s="1744"/>
      <c r="H969" s="1744"/>
      <c r="I969" s="1744"/>
      <c r="J969" s="1744"/>
      <c r="K969" s="1744"/>
      <c r="L969" s="1744"/>
      <c r="M969" s="1744"/>
      <c r="N969" s="1744"/>
      <c r="O969" s="1744"/>
      <c r="P969" s="1744"/>
      <c r="Q969" s="1744"/>
      <c r="R969" s="1744"/>
      <c r="S969" s="1744"/>
      <c r="T969" s="1744"/>
      <c r="U969" s="1744"/>
      <c r="V969" s="1744"/>
      <c r="W969" s="1744"/>
    </row>
    <row r="970" ht="15.75" hidden="1" customHeight="1">
      <c r="A970" s="1744"/>
      <c r="B970" s="1744"/>
      <c r="C970" s="1744"/>
      <c r="D970" s="1744"/>
      <c r="E970" s="1744"/>
      <c r="F970" s="1744"/>
      <c r="G970" s="1744"/>
      <c r="H970" s="1744"/>
      <c r="I970" s="1744"/>
      <c r="J970" s="1744"/>
      <c r="K970" s="1744"/>
      <c r="L970" s="1744"/>
      <c r="M970" s="1744"/>
      <c r="N970" s="1744"/>
      <c r="O970" s="1744"/>
      <c r="P970" s="1744"/>
      <c r="Q970" s="1744"/>
      <c r="R970" s="1744"/>
      <c r="S970" s="1744"/>
      <c r="T970" s="1744"/>
      <c r="U970" s="1744"/>
      <c r="V970" s="1744"/>
      <c r="W970" s="1744"/>
    </row>
    <row r="971" ht="15.75" hidden="1" customHeight="1">
      <c r="A971" s="1744"/>
      <c r="B971" s="1744"/>
      <c r="C971" s="1744"/>
      <c r="D971" s="1744"/>
      <c r="E971" s="1744"/>
      <c r="F971" s="1744"/>
      <c r="G971" s="1744"/>
      <c r="H971" s="1744"/>
      <c r="I971" s="1744"/>
      <c r="J971" s="1744"/>
      <c r="K971" s="1744"/>
      <c r="L971" s="1744"/>
      <c r="M971" s="1744"/>
      <c r="N971" s="1744"/>
      <c r="O971" s="1744"/>
      <c r="P971" s="1744"/>
      <c r="Q971" s="1744"/>
      <c r="R971" s="1744"/>
      <c r="S971" s="1744"/>
      <c r="T971" s="1744"/>
      <c r="U971" s="1744"/>
      <c r="V971" s="1744"/>
      <c r="W971" s="1744"/>
    </row>
    <row r="972" ht="15.75" hidden="1" customHeight="1">
      <c r="A972" s="1744"/>
      <c r="B972" s="1744"/>
      <c r="C972" s="1744"/>
      <c r="D972" s="1744"/>
      <c r="E972" s="1744"/>
      <c r="F972" s="1744"/>
      <c r="G972" s="1744"/>
      <c r="H972" s="1744"/>
      <c r="I972" s="1744"/>
      <c r="J972" s="1744"/>
      <c r="K972" s="1744"/>
      <c r="L972" s="1744"/>
      <c r="M972" s="1744"/>
      <c r="N972" s="1744"/>
      <c r="O972" s="1744"/>
      <c r="P972" s="1744"/>
      <c r="Q972" s="1744"/>
      <c r="R972" s="1744"/>
      <c r="S972" s="1744"/>
      <c r="T972" s="1744"/>
      <c r="U972" s="1744"/>
      <c r="V972" s="1744"/>
      <c r="W972" s="1744"/>
    </row>
    <row r="973" ht="15.75" hidden="1" customHeight="1">
      <c r="A973" s="1744"/>
      <c r="B973" s="1744"/>
      <c r="C973" s="1744"/>
      <c r="D973" s="1744"/>
      <c r="E973" s="1744"/>
      <c r="F973" s="1744"/>
      <c r="G973" s="1744"/>
      <c r="H973" s="1744"/>
      <c r="I973" s="1744"/>
      <c r="J973" s="1744"/>
      <c r="K973" s="1744"/>
      <c r="L973" s="1744"/>
      <c r="M973" s="1744"/>
      <c r="N973" s="1744"/>
      <c r="O973" s="1744"/>
      <c r="P973" s="1744"/>
      <c r="Q973" s="1744"/>
      <c r="R973" s="1744"/>
      <c r="S973" s="1744"/>
      <c r="T973" s="1744"/>
      <c r="U973" s="1744"/>
      <c r="V973" s="1744"/>
      <c r="W973" s="1744"/>
    </row>
    <row r="974" ht="15.75" hidden="1" customHeight="1">
      <c r="A974" s="1744"/>
      <c r="B974" s="1744"/>
      <c r="C974" s="1744"/>
      <c r="D974" s="1744"/>
      <c r="E974" s="1744"/>
      <c r="F974" s="1744"/>
      <c r="G974" s="1744"/>
      <c r="H974" s="1744"/>
      <c r="I974" s="1744"/>
      <c r="J974" s="1744"/>
      <c r="K974" s="1744"/>
      <c r="L974" s="1744"/>
      <c r="M974" s="1744"/>
      <c r="N974" s="1744"/>
      <c r="O974" s="1744"/>
      <c r="P974" s="1744"/>
      <c r="Q974" s="1744"/>
      <c r="R974" s="1744"/>
      <c r="S974" s="1744"/>
      <c r="T974" s="1744"/>
      <c r="U974" s="1744"/>
      <c r="V974" s="1744"/>
      <c r="W974" s="1744"/>
    </row>
    <row r="975" ht="15.75" hidden="1" customHeight="1">
      <c r="A975" s="1744"/>
      <c r="B975" s="1744"/>
      <c r="C975" s="1744"/>
      <c r="D975" s="1744"/>
      <c r="E975" s="1744"/>
      <c r="F975" s="1744"/>
      <c r="G975" s="1744"/>
      <c r="H975" s="1744"/>
      <c r="I975" s="1744"/>
      <c r="J975" s="1744"/>
      <c r="K975" s="1744"/>
      <c r="L975" s="1744"/>
      <c r="M975" s="1744"/>
      <c r="N975" s="1744"/>
      <c r="O975" s="1744"/>
      <c r="P975" s="1744"/>
      <c r="Q975" s="1744"/>
      <c r="R975" s="1744"/>
      <c r="S975" s="1744"/>
      <c r="T975" s="1744"/>
      <c r="U975" s="1744"/>
      <c r="V975" s="1744"/>
      <c r="W975" s="1744"/>
    </row>
    <row r="976" ht="15.75" hidden="1" customHeight="1">
      <c r="A976" s="1744"/>
      <c r="B976" s="1744"/>
      <c r="C976" s="1744"/>
      <c r="D976" s="1744"/>
      <c r="E976" s="1744"/>
      <c r="F976" s="1744"/>
      <c r="G976" s="1744"/>
      <c r="H976" s="1744"/>
      <c r="I976" s="1744"/>
      <c r="J976" s="1744"/>
      <c r="K976" s="1744"/>
      <c r="L976" s="1744"/>
      <c r="M976" s="1744"/>
      <c r="N976" s="1744"/>
      <c r="O976" s="1744"/>
      <c r="P976" s="1744"/>
      <c r="Q976" s="1744"/>
      <c r="R976" s="1744"/>
      <c r="S976" s="1744"/>
      <c r="T976" s="1744"/>
      <c r="U976" s="1744"/>
      <c r="V976" s="1744"/>
      <c r="W976" s="1744"/>
    </row>
    <row r="977" ht="15.75" hidden="1" customHeight="1">
      <c r="A977" s="1744"/>
      <c r="B977" s="1744"/>
      <c r="C977" s="1744"/>
      <c r="D977" s="1744"/>
      <c r="E977" s="1744"/>
      <c r="F977" s="1744"/>
      <c r="G977" s="1744"/>
      <c r="H977" s="1744"/>
      <c r="I977" s="1744"/>
      <c r="J977" s="1744"/>
      <c r="K977" s="1744"/>
      <c r="L977" s="1744"/>
      <c r="M977" s="1744"/>
      <c r="N977" s="1744"/>
      <c r="O977" s="1744"/>
      <c r="P977" s="1744"/>
      <c r="Q977" s="1744"/>
      <c r="R977" s="1744"/>
      <c r="S977" s="1744"/>
      <c r="T977" s="1744"/>
      <c r="U977" s="1744"/>
      <c r="V977" s="1744"/>
      <c r="W977" s="1744"/>
    </row>
    <row r="978" ht="15.75" hidden="1" customHeight="1">
      <c r="A978" s="1744"/>
      <c r="B978" s="1744"/>
      <c r="C978" s="1744"/>
      <c r="D978" s="1744"/>
      <c r="E978" s="1744"/>
      <c r="F978" s="1744"/>
      <c r="G978" s="1744"/>
      <c r="H978" s="1744"/>
      <c r="I978" s="1744"/>
      <c r="J978" s="1744"/>
      <c r="K978" s="1744"/>
      <c r="L978" s="1744"/>
      <c r="M978" s="1744"/>
      <c r="N978" s="1744"/>
      <c r="O978" s="1744"/>
      <c r="P978" s="1744"/>
      <c r="Q978" s="1744"/>
      <c r="R978" s="1744"/>
      <c r="S978" s="1744"/>
      <c r="T978" s="1744"/>
      <c r="U978" s="1744"/>
      <c r="V978" s="1744"/>
      <c r="W978" s="1744"/>
    </row>
    <row r="979" ht="15.75" hidden="1" customHeight="1">
      <c r="A979" s="1744"/>
      <c r="B979" s="1744"/>
      <c r="C979" s="1744"/>
      <c r="D979" s="1744"/>
      <c r="E979" s="1744"/>
      <c r="F979" s="1744"/>
      <c r="G979" s="1744"/>
      <c r="H979" s="1744"/>
      <c r="I979" s="1744"/>
      <c r="J979" s="1744"/>
      <c r="K979" s="1744"/>
      <c r="L979" s="1744"/>
      <c r="M979" s="1744"/>
      <c r="N979" s="1744"/>
      <c r="O979" s="1744"/>
      <c r="P979" s="1744"/>
      <c r="Q979" s="1744"/>
      <c r="R979" s="1744"/>
      <c r="S979" s="1744"/>
      <c r="T979" s="1744"/>
      <c r="U979" s="1744"/>
      <c r="V979" s="1744"/>
      <c r="W979" s="1744"/>
    </row>
    <row r="980" ht="15.75" hidden="1" customHeight="1">
      <c r="A980" s="1744"/>
      <c r="B980" s="1744"/>
      <c r="C980" s="1744"/>
      <c r="D980" s="1744"/>
      <c r="E980" s="1744"/>
      <c r="F980" s="1744"/>
      <c r="G980" s="1744"/>
      <c r="H980" s="1744"/>
      <c r="I980" s="1744"/>
      <c r="J980" s="1744"/>
      <c r="K980" s="1744"/>
      <c r="L980" s="1744"/>
      <c r="M980" s="1744"/>
      <c r="N980" s="1744"/>
      <c r="O980" s="1744"/>
      <c r="P980" s="1744"/>
      <c r="Q980" s="1744"/>
      <c r="R980" s="1744"/>
      <c r="S980" s="1744"/>
      <c r="T980" s="1744"/>
      <c r="U980" s="1744"/>
      <c r="V980" s="1744"/>
      <c r="W980" s="1744"/>
    </row>
    <row r="981" ht="15.75" hidden="1" customHeight="1">
      <c r="A981" s="1744"/>
      <c r="B981" s="1744"/>
      <c r="C981" s="1744"/>
      <c r="D981" s="1744"/>
      <c r="E981" s="1744"/>
      <c r="F981" s="1744"/>
      <c r="G981" s="1744"/>
      <c r="H981" s="1744"/>
      <c r="I981" s="1744"/>
      <c r="J981" s="1744"/>
      <c r="K981" s="1744"/>
      <c r="L981" s="1744"/>
      <c r="M981" s="1744"/>
      <c r="N981" s="1744"/>
      <c r="O981" s="1744"/>
      <c r="P981" s="1744"/>
      <c r="Q981" s="1744"/>
      <c r="R981" s="1744"/>
      <c r="S981" s="1744"/>
      <c r="T981" s="1744"/>
      <c r="U981" s="1744"/>
      <c r="V981" s="1744"/>
      <c r="W981" s="1744"/>
    </row>
    <row r="982" ht="15.75" hidden="1" customHeight="1">
      <c r="A982" s="1744"/>
      <c r="B982" s="1744"/>
      <c r="C982" s="1744"/>
      <c r="D982" s="1744"/>
      <c r="E982" s="1744"/>
      <c r="F982" s="1744"/>
      <c r="G982" s="1744"/>
      <c r="H982" s="1744"/>
      <c r="I982" s="1744"/>
      <c r="J982" s="1744"/>
      <c r="K982" s="1744"/>
      <c r="L982" s="1744"/>
      <c r="M982" s="1744"/>
      <c r="N982" s="1744"/>
      <c r="O982" s="1744"/>
      <c r="P982" s="1744"/>
      <c r="Q982" s="1744"/>
      <c r="R982" s="1744"/>
      <c r="S982" s="1744"/>
      <c r="T982" s="1744"/>
      <c r="U982" s="1744"/>
      <c r="V982" s="1744"/>
      <c r="W982" s="1744"/>
    </row>
    <row r="983" ht="15.75" hidden="1" customHeight="1">
      <c r="A983" s="1744"/>
      <c r="B983" s="1744"/>
      <c r="C983" s="1744"/>
      <c r="D983" s="1744"/>
      <c r="E983" s="1744"/>
      <c r="F983" s="1744"/>
      <c r="G983" s="1744"/>
      <c r="H983" s="1744"/>
      <c r="I983" s="1744"/>
      <c r="J983" s="1744"/>
      <c r="K983" s="1744"/>
      <c r="L983" s="1744"/>
      <c r="M983" s="1744"/>
      <c r="N983" s="1744"/>
      <c r="O983" s="1744"/>
      <c r="P983" s="1744"/>
      <c r="Q983" s="1744"/>
      <c r="R983" s="1744"/>
      <c r="S983" s="1744"/>
      <c r="T983" s="1744"/>
      <c r="U983" s="1744"/>
      <c r="V983" s="1744"/>
      <c r="W983" s="1744"/>
    </row>
    <row r="984" ht="15.75" hidden="1" customHeight="1">
      <c r="A984" s="1744"/>
      <c r="B984" s="1744"/>
      <c r="C984" s="1744"/>
      <c r="D984" s="1744"/>
      <c r="E984" s="1744"/>
      <c r="F984" s="1744"/>
      <c r="G984" s="1744"/>
      <c r="H984" s="1744"/>
      <c r="I984" s="1744"/>
      <c r="J984" s="1744"/>
      <c r="K984" s="1744"/>
      <c r="L984" s="1744"/>
      <c r="M984" s="1744"/>
      <c r="N984" s="1744"/>
      <c r="O984" s="1744"/>
      <c r="P984" s="1744"/>
      <c r="Q984" s="1744"/>
      <c r="R984" s="1744"/>
      <c r="S984" s="1744"/>
      <c r="T984" s="1744"/>
      <c r="U984" s="1744"/>
      <c r="V984" s="1744"/>
      <c r="W984" s="1744"/>
    </row>
    <row r="985" ht="15.75" hidden="1" customHeight="1">
      <c r="A985" s="1744"/>
      <c r="B985" s="1744"/>
      <c r="C985" s="1744"/>
      <c r="D985" s="1744"/>
      <c r="E985" s="1744"/>
      <c r="F985" s="1744"/>
      <c r="G985" s="1744"/>
      <c r="H985" s="1744"/>
      <c r="I985" s="1744"/>
      <c r="J985" s="1744"/>
      <c r="K985" s="1744"/>
      <c r="L985" s="1744"/>
      <c r="M985" s="1744"/>
      <c r="N985" s="1744"/>
      <c r="O985" s="1744"/>
      <c r="P985" s="1744"/>
      <c r="Q985" s="1744"/>
      <c r="R985" s="1744"/>
      <c r="S985" s="1744"/>
      <c r="T985" s="1744"/>
      <c r="U985" s="1744"/>
      <c r="V985" s="1744"/>
      <c r="W985" s="1744"/>
    </row>
    <row r="986" ht="15.75" hidden="1" customHeight="1">
      <c r="A986" s="1744"/>
      <c r="B986" s="1744"/>
      <c r="C986" s="1744"/>
      <c r="D986" s="1744"/>
      <c r="E986" s="1744"/>
      <c r="F986" s="1744"/>
      <c r="G986" s="1744"/>
      <c r="H986" s="1744"/>
      <c r="I986" s="1744"/>
      <c r="J986" s="1744"/>
      <c r="K986" s="1744"/>
      <c r="L986" s="1744"/>
      <c r="M986" s="1744"/>
      <c r="N986" s="1744"/>
      <c r="O986" s="1744"/>
      <c r="P986" s="1744"/>
      <c r="Q986" s="1744"/>
      <c r="R986" s="1744"/>
      <c r="S986" s="1744"/>
      <c r="T986" s="1744"/>
      <c r="U986" s="1744"/>
      <c r="V986" s="1744"/>
      <c r="W986" s="1744"/>
    </row>
    <row r="987" ht="15.75" hidden="1" customHeight="1">
      <c r="A987" s="1744"/>
      <c r="B987" s="1744"/>
      <c r="C987" s="1744"/>
      <c r="D987" s="1744"/>
      <c r="E987" s="1744"/>
      <c r="F987" s="1744"/>
      <c r="G987" s="1744"/>
      <c r="H987" s="1744"/>
      <c r="I987" s="1744"/>
      <c r="J987" s="1744"/>
      <c r="K987" s="1744"/>
      <c r="L987" s="1744"/>
      <c r="M987" s="1744"/>
      <c r="N987" s="1744"/>
      <c r="O987" s="1744"/>
      <c r="P987" s="1744"/>
      <c r="Q987" s="1744"/>
      <c r="R987" s="1744"/>
      <c r="S987" s="1744"/>
      <c r="T987" s="1744"/>
      <c r="U987" s="1744"/>
      <c r="V987" s="1744"/>
      <c r="W987" s="1744"/>
    </row>
  </sheetData>
  <mergeCells count="2">
    <mergeCell ref="C1:W2"/>
    <mergeCell ref="K3:L3"/>
  </mergeCells>
  <conditionalFormatting sqref="B14:W40">
    <cfRule type="expression" dxfId="4" priority="1">
      <formula>RIGHT(B14,1)="."</formula>
    </cfRule>
  </conditionalFormatting>
  <conditionalFormatting sqref="B14:W40">
    <cfRule type="expression" dxfId="11" priority="2">
      <formula>RIGHT(B14,1)="-"</formula>
    </cfRule>
  </conditionalFormatting>
  <conditionalFormatting sqref="B14:W40">
    <cfRule type="expression" dxfId="17" priority="3">
      <formula>RIGHT(B14,1)="'"</formula>
    </cfRule>
  </conditionalFormatting>
  <printOptions/>
  <pageMargins bottom="0.07874015748031496" footer="0.0" header="0.0" left="0.07874015748031496" right="0.07874015748031496" top="0.07874015748031496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3.0" topLeftCell="B14" activePane="bottomRight" state="frozen"/>
      <selection activeCell="B1" sqref="B1" pane="topRight"/>
      <selection activeCell="A14" sqref="A14" pane="bottomLeft"/>
      <selection activeCell="B14" sqref="B14" pane="bottomRight"/>
    </sheetView>
  </sheetViews>
  <sheetFormatPr customHeight="1" defaultColWidth="11.22" defaultRowHeight="15.0"/>
  <cols>
    <col customWidth="1" min="1" max="1" width="7.78"/>
    <col customWidth="1" min="2" max="31" width="6.33"/>
    <col customWidth="1" min="32" max="32" width="8.0"/>
  </cols>
  <sheetData>
    <row r="1" ht="25.5" customHeight="1">
      <c r="A1" s="2500" t="s">
        <v>5934</v>
      </c>
      <c r="B1" s="2501"/>
      <c r="C1" s="2502" t="s">
        <v>5935</v>
      </c>
      <c r="D1" s="2435"/>
      <c r="E1" s="2435"/>
      <c r="F1" s="2435"/>
      <c r="G1" s="2435"/>
      <c r="H1" s="2435"/>
      <c r="I1" s="2435"/>
      <c r="J1" s="2435"/>
      <c r="K1" s="2435"/>
      <c r="L1" s="2435"/>
      <c r="M1" s="2435"/>
      <c r="N1" s="2435"/>
      <c r="O1" s="2435"/>
      <c r="P1" s="2435"/>
      <c r="Q1" s="2435"/>
      <c r="R1" s="2435"/>
      <c r="S1" s="2435"/>
      <c r="T1" s="2435"/>
      <c r="U1" s="2435"/>
      <c r="V1" s="2435"/>
      <c r="W1" s="2435"/>
      <c r="X1" s="2435"/>
      <c r="Y1" s="2435"/>
      <c r="Z1" s="2435"/>
      <c r="AA1" s="2435"/>
      <c r="AB1" s="2435"/>
      <c r="AC1" s="2435"/>
      <c r="AD1" s="2435"/>
      <c r="AE1" s="2436"/>
      <c r="AF1" s="2491"/>
    </row>
    <row r="2" ht="36.0" customHeight="1">
      <c r="A2" s="2503"/>
      <c r="B2" s="2501"/>
      <c r="C2" s="1101"/>
      <c r="D2" s="2438"/>
      <c r="E2" s="2438"/>
      <c r="F2" s="2438"/>
      <c r="G2" s="2438"/>
      <c r="H2" s="2438"/>
      <c r="I2" s="2438"/>
      <c r="J2" s="2438"/>
      <c r="K2" s="2438"/>
      <c r="L2" s="2438"/>
      <c r="M2" s="2438"/>
      <c r="N2" s="2438"/>
      <c r="O2" s="2438"/>
      <c r="P2" s="2438"/>
      <c r="Q2" s="2438"/>
      <c r="R2" s="2438"/>
      <c r="S2" s="2438"/>
      <c r="T2" s="2438"/>
      <c r="U2" s="2438"/>
      <c r="V2" s="2438"/>
      <c r="W2" s="2438"/>
      <c r="X2" s="2438"/>
      <c r="Y2" s="2438"/>
      <c r="Z2" s="2438"/>
      <c r="AA2" s="2438"/>
      <c r="AB2" s="2438"/>
      <c r="AC2" s="2438"/>
      <c r="AD2" s="2438"/>
      <c r="AE2" s="2439"/>
      <c r="AF2" s="2491"/>
    </row>
    <row r="3" ht="25.5" customHeight="1">
      <c r="A3" s="2504"/>
      <c r="B3" s="2505"/>
      <c r="D3" s="2506" t="s">
        <v>121</v>
      </c>
      <c r="E3" s="2507" t="s">
        <v>669</v>
      </c>
      <c r="F3" s="2508"/>
      <c r="G3" s="2509"/>
      <c r="H3" s="2510" t="s">
        <v>1896</v>
      </c>
      <c r="I3" s="2510"/>
      <c r="J3" s="2504"/>
      <c r="K3" s="2511">
        <f>TODAY()</f>
        <v>46212</v>
      </c>
      <c r="M3" s="2511"/>
      <c r="N3" s="2504"/>
      <c r="O3" s="2512"/>
      <c r="P3" s="2504"/>
      <c r="Q3" s="2504"/>
      <c r="R3" s="2513" t="s">
        <v>5936</v>
      </c>
      <c r="S3" s="2504"/>
      <c r="T3" s="2504"/>
      <c r="U3" s="2504"/>
      <c r="V3" s="2504"/>
      <c r="W3" s="2514" t="s">
        <v>509</v>
      </c>
      <c r="Y3" s="2515" t="s">
        <v>5937</v>
      </c>
      <c r="AA3" s="2504"/>
      <c r="AB3" s="2504"/>
      <c r="AC3" s="2516"/>
      <c r="AD3" s="2516"/>
      <c r="AE3" s="2516"/>
      <c r="AF3" s="2517"/>
    </row>
    <row r="4" ht="24.75" customHeight="1">
      <c r="A4" s="2504"/>
      <c r="B4" s="2504"/>
      <c r="D4" s="2518" t="s">
        <v>5872</v>
      </c>
      <c r="E4" s="2504"/>
      <c r="F4" s="2504"/>
      <c r="G4" s="2504"/>
      <c r="H4" s="2504"/>
      <c r="J4" s="2504"/>
      <c r="K4" s="2504"/>
      <c r="L4" s="2504"/>
      <c r="M4" s="2504"/>
      <c r="N4" s="2512"/>
      <c r="O4" s="2504"/>
      <c r="P4" s="2504"/>
      <c r="Q4" s="2504"/>
      <c r="R4" s="2504"/>
      <c r="S4" s="2504"/>
      <c r="T4" s="2504"/>
      <c r="U4" s="2504"/>
      <c r="V4" s="2504"/>
      <c r="W4" s="2504"/>
      <c r="X4" s="2504"/>
      <c r="Y4" s="2504"/>
      <c r="Z4" s="2504"/>
      <c r="AA4" s="2504"/>
      <c r="AB4" s="2504"/>
      <c r="AC4" s="2516"/>
      <c r="AD4" s="2516"/>
      <c r="AE4" s="2516"/>
      <c r="AF4" s="2517"/>
    </row>
    <row r="5">
      <c r="A5" s="2519" t="s">
        <v>5874</v>
      </c>
      <c r="B5" s="2519" t="s">
        <v>716</v>
      </c>
      <c r="C5" s="2519" t="s">
        <v>717</v>
      </c>
      <c r="D5" s="2519" t="s">
        <v>718</v>
      </c>
      <c r="E5" s="2520" t="s">
        <v>735</v>
      </c>
      <c r="F5" s="2519" t="s">
        <v>720</v>
      </c>
      <c r="G5" s="2519" t="s">
        <v>721</v>
      </c>
      <c r="H5" s="2520" t="s">
        <v>736</v>
      </c>
      <c r="I5" s="2519" t="s">
        <v>723</v>
      </c>
      <c r="J5" s="2519" t="s">
        <v>724</v>
      </c>
      <c r="K5" s="2519" t="s">
        <v>725</v>
      </c>
      <c r="L5" s="2519" t="s">
        <v>726</v>
      </c>
      <c r="M5" s="2519" t="s">
        <v>727</v>
      </c>
      <c r="N5" s="2519" t="s">
        <v>737</v>
      </c>
      <c r="O5" s="2519" t="s">
        <v>738</v>
      </c>
      <c r="P5" s="2519" t="s">
        <v>730</v>
      </c>
      <c r="Q5" s="2519" t="s">
        <v>731</v>
      </c>
      <c r="R5" s="2519" t="s">
        <v>789</v>
      </c>
      <c r="S5" s="2519" t="s">
        <v>733</v>
      </c>
      <c r="T5" s="2519" t="s">
        <v>734</v>
      </c>
      <c r="U5" s="2519" t="s">
        <v>790</v>
      </c>
      <c r="V5" s="2519" t="s">
        <v>791</v>
      </c>
      <c r="W5" s="2519" t="s">
        <v>792</v>
      </c>
      <c r="X5" s="2519" t="s">
        <v>2018</v>
      </c>
      <c r="Y5" s="2519" t="s">
        <v>2019</v>
      </c>
      <c r="Z5" s="2519" t="s">
        <v>2020</v>
      </c>
      <c r="AA5" s="2519" t="s">
        <v>2021</v>
      </c>
      <c r="AB5" s="2519" t="s">
        <v>2029</v>
      </c>
      <c r="AC5" s="2519" t="s">
        <v>2032</v>
      </c>
      <c r="AD5" s="2519" t="s">
        <v>2033</v>
      </c>
      <c r="AE5" s="2519" t="s">
        <v>703</v>
      </c>
      <c r="AF5" s="2491"/>
    </row>
    <row r="6">
      <c r="A6" s="2519" t="s">
        <v>6</v>
      </c>
      <c r="B6" s="2521" t="s">
        <v>455</v>
      </c>
      <c r="C6" s="2521" t="s">
        <v>25</v>
      </c>
      <c r="D6" s="2521" t="s">
        <v>25</v>
      </c>
      <c r="E6" s="2521" t="s">
        <v>25</v>
      </c>
      <c r="F6" s="2521" t="s">
        <v>371</v>
      </c>
      <c r="G6" s="2521" t="s">
        <v>350</v>
      </c>
      <c r="H6" s="2521" t="s">
        <v>314</v>
      </c>
      <c r="I6" s="2521" t="s">
        <v>314</v>
      </c>
      <c r="J6" s="2521" t="s">
        <v>314</v>
      </c>
      <c r="K6" s="2521" t="s">
        <v>350</v>
      </c>
      <c r="L6" s="2521" t="s">
        <v>314</v>
      </c>
      <c r="M6" s="2521" t="s">
        <v>314</v>
      </c>
      <c r="N6" s="2521" t="s">
        <v>314</v>
      </c>
      <c r="O6" s="2521" t="s">
        <v>314</v>
      </c>
      <c r="P6" s="2521" t="s">
        <v>314</v>
      </c>
      <c r="Q6" s="2521" t="s">
        <v>314</v>
      </c>
      <c r="R6" s="2521" t="s">
        <v>412</v>
      </c>
      <c r="S6" s="2521" t="s">
        <v>314</v>
      </c>
      <c r="T6" s="2521" t="s">
        <v>314</v>
      </c>
      <c r="U6" s="2521" t="s">
        <v>314</v>
      </c>
      <c r="V6" s="2521" t="s">
        <v>412</v>
      </c>
      <c r="W6" s="2521" t="s">
        <v>521</v>
      </c>
      <c r="X6" s="2521" t="s">
        <v>25</v>
      </c>
      <c r="Y6" s="2521" t="s">
        <v>25</v>
      </c>
      <c r="Z6" s="2521" t="s">
        <v>25</v>
      </c>
      <c r="AA6" s="2521" t="s">
        <v>371</v>
      </c>
      <c r="AB6" s="2521" t="s">
        <v>25</v>
      </c>
      <c r="AC6" s="2521" t="s">
        <v>25</v>
      </c>
      <c r="AD6" s="2521" t="s">
        <v>25</v>
      </c>
      <c r="AE6" s="2521" t="s">
        <v>25</v>
      </c>
      <c r="AF6" s="2491"/>
    </row>
    <row r="7">
      <c r="A7" s="2519" t="s">
        <v>1936</v>
      </c>
      <c r="B7" s="2522" t="s">
        <v>5878</v>
      </c>
      <c r="C7" s="2523" t="s">
        <v>5876</v>
      </c>
      <c r="D7" s="2523" t="s">
        <v>5875</v>
      </c>
      <c r="E7" s="2523" t="s">
        <v>5876</v>
      </c>
      <c r="F7" s="2523" t="s">
        <v>5877</v>
      </c>
      <c r="G7" s="2523" t="s">
        <v>5878</v>
      </c>
      <c r="H7" s="2523" t="s">
        <v>5875</v>
      </c>
      <c r="I7" s="2523" t="s">
        <v>5876</v>
      </c>
      <c r="J7" s="2523" t="s">
        <v>17</v>
      </c>
      <c r="K7" s="2523" t="s">
        <v>5877</v>
      </c>
      <c r="L7" s="2523" t="s">
        <v>5876</v>
      </c>
      <c r="M7" s="2523" t="s">
        <v>5876</v>
      </c>
      <c r="N7" s="2523" t="s">
        <v>5875</v>
      </c>
      <c r="O7" s="2523" t="s">
        <v>5876</v>
      </c>
      <c r="P7" s="2523" t="s">
        <v>5876</v>
      </c>
      <c r="Q7" s="2523" t="s">
        <v>5876</v>
      </c>
      <c r="R7" s="2523" t="s">
        <v>5877</v>
      </c>
      <c r="S7" s="2523" t="s">
        <v>17</v>
      </c>
      <c r="T7" s="2523" t="s">
        <v>5876</v>
      </c>
      <c r="U7" s="2523" t="s">
        <v>5875</v>
      </c>
      <c r="V7" s="2523" t="s">
        <v>5878</v>
      </c>
      <c r="W7" s="2523" t="s">
        <v>5877</v>
      </c>
      <c r="X7" s="2523" t="s">
        <v>5876</v>
      </c>
      <c r="Y7" s="2523" t="s">
        <v>5875</v>
      </c>
      <c r="Z7" s="2523" t="s">
        <v>5876</v>
      </c>
      <c r="AA7" s="2523" t="s">
        <v>5878</v>
      </c>
      <c r="AB7" s="2523" t="s">
        <v>17</v>
      </c>
      <c r="AC7" s="2523" t="s">
        <v>5875</v>
      </c>
      <c r="AD7" s="2523" t="s">
        <v>5875</v>
      </c>
      <c r="AE7" s="2523" t="s">
        <v>17</v>
      </c>
      <c r="AF7" s="2491"/>
    </row>
    <row r="8">
      <c r="A8" s="2524" t="s">
        <v>5879</v>
      </c>
      <c r="B8" s="2525" t="s">
        <v>5938</v>
      </c>
      <c r="C8" s="2525" t="s">
        <v>5939</v>
      </c>
      <c r="D8" s="2525" t="s">
        <v>2010</v>
      </c>
      <c r="E8" s="2525" t="s">
        <v>5940</v>
      </c>
      <c r="F8" s="2525" t="s">
        <v>1907</v>
      </c>
      <c r="G8" s="2525" t="s">
        <v>5941</v>
      </c>
      <c r="H8" s="2525" t="s">
        <v>5942</v>
      </c>
      <c r="I8" s="2525" t="s">
        <v>5943</v>
      </c>
      <c r="J8" s="2525" t="s">
        <v>2053</v>
      </c>
      <c r="K8" s="2525" t="s">
        <v>1907</v>
      </c>
      <c r="L8" s="2525" t="s">
        <v>5944</v>
      </c>
      <c r="M8" s="2525" t="s">
        <v>5888</v>
      </c>
      <c r="N8" s="2525" t="s">
        <v>370</v>
      </c>
      <c r="O8" s="2525" t="s">
        <v>5945</v>
      </c>
      <c r="P8" s="2525" t="s">
        <v>5888</v>
      </c>
      <c r="Q8" s="2525" t="s">
        <v>5944</v>
      </c>
      <c r="R8" s="2525" t="s">
        <v>1907</v>
      </c>
      <c r="S8" s="2525" t="s">
        <v>5946</v>
      </c>
      <c r="T8" s="2525" t="s">
        <v>5943</v>
      </c>
      <c r="U8" s="2525" t="s">
        <v>5942</v>
      </c>
      <c r="V8" s="2525" t="s">
        <v>5941</v>
      </c>
      <c r="W8" s="2525" t="s">
        <v>1907</v>
      </c>
      <c r="X8" s="2525" t="s">
        <v>5940</v>
      </c>
      <c r="Y8" s="2525" t="s">
        <v>2010</v>
      </c>
      <c r="Z8" s="2525" t="s">
        <v>5939</v>
      </c>
      <c r="AA8" s="2525" t="s">
        <v>5938</v>
      </c>
      <c r="AB8" s="2525" t="s">
        <v>2000</v>
      </c>
      <c r="AC8" s="2525" t="s">
        <v>5947</v>
      </c>
      <c r="AD8" s="2525" t="s">
        <v>2240</v>
      </c>
      <c r="AE8" s="2525" t="s">
        <v>2000</v>
      </c>
      <c r="AF8" s="2491"/>
    </row>
    <row r="9">
      <c r="A9" s="2519" t="s">
        <v>5899</v>
      </c>
      <c r="B9" s="2526" t="s">
        <v>5900</v>
      </c>
      <c r="C9" s="2525" t="s">
        <v>1086</v>
      </c>
      <c r="D9" s="2525" t="s">
        <v>2234</v>
      </c>
      <c r="E9" s="2525" t="s">
        <v>72</v>
      </c>
      <c r="F9" s="2525" t="s">
        <v>370</v>
      </c>
      <c r="G9" s="2519">
        <v>75.0</v>
      </c>
      <c r="H9" s="2525" t="s">
        <v>1153</v>
      </c>
      <c r="I9" s="2525" t="s">
        <v>5901</v>
      </c>
      <c r="J9" s="2525" t="s">
        <v>2237</v>
      </c>
      <c r="K9" s="2519">
        <v>65.0</v>
      </c>
      <c r="L9" s="2525" t="s">
        <v>359</v>
      </c>
      <c r="M9" s="2525" t="s">
        <v>5902</v>
      </c>
      <c r="N9" s="2525" t="s">
        <v>1111</v>
      </c>
      <c r="O9" s="2525" t="s">
        <v>1079</v>
      </c>
      <c r="P9" s="2525" t="s">
        <v>5902</v>
      </c>
      <c r="Q9" s="2525" t="s">
        <v>359</v>
      </c>
      <c r="R9" s="2519">
        <v>65.0</v>
      </c>
      <c r="S9" s="2525" t="s">
        <v>2060</v>
      </c>
      <c r="T9" s="2525" t="s">
        <v>5901</v>
      </c>
      <c r="U9" s="2525" t="s">
        <v>1153</v>
      </c>
      <c r="V9" s="2519">
        <v>75.0</v>
      </c>
      <c r="W9" s="2525" t="s">
        <v>370</v>
      </c>
      <c r="X9" s="2525" t="s">
        <v>72</v>
      </c>
      <c r="Y9" s="2525" t="s">
        <v>2234</v>
      </c>
      <c r="Z9" s="2525" t="s">
        <v>1086</v>
      </c>
      <c r="AA9" s="2525" t="s">
        <v>5900</v>
      </c>
      <c r="AB9" s="2525" t="s">
        <v>5948</v>
      </c>
      <c r="AC9" s="2525" t="s">
        <v>5949</v>
      </c>
      <c r="AD9" s="2525" t="s">
        <v>5950</v>
      </c>
      <c r="AE9" s="2525" t="s">
        <v>1928</v>
      </c>
      <c r="AF9" s="2491"/>
    </row>
    <row r="10">
      <c r="A10" s="2527" t="s">
        <v>821</v>
      </c>
      <c r="B10" s="2528" t="s">
        <v>716</v>
      </c>
      <c r="C10" s="2528" t="s">
        <v>717</v>
      </c>
      <c r="D10" s="2528" t="s">
        <v>718</v>
      </c>
      <c r="E10" s="2529" t="s">
        <v>735</v>
      </c>
      <c r="F10" s="2530" t="s">
        <v>720</v>
      </c>
      <c r="G10" s="2531"/>
      <c r="H10" s="2531"/>
      <c r="I10" s="2531"/>
      <c r="J10" s="2531"/>
      <c r="K10" s="2531"/>
      <c r="L10" s="2531"/>
      <c r="M10" s="2531"/>
      <c r="N10" s="2531"/>
      <c r="O10" s="2531"/>
      <c r="P10" s="2531"/>
      <c r="Q10" s="2531"/>
      <c r="R10" s="2531"/>
      <c r="S10" s="2519" t="s">
        <v>721</v>
      </c>
      <c r="T10" s="2520" t="s">
        <v>736</v>
      </c>
      <c r="U10" s="2519" t="s">
        <v>723</v>
      </c>
      <c r="V10" s="2519" t="s">
        <v>724</v>
      </c>
      <c r="W10" s="2519" t="s">
        <v>725</v>
      </c>
      <c r="X10" s="2519" t="s">
        <v>726</v>
      </c>
      <c r="Y10" s="2519" t="s">
        <v>727</v>
      </c>
      <c r="Z10" s="2519" t="s">
        <v>737</v>
      </c>
      <c r="AA10" s="2519" t="s">
        <v>738</v>
      </c>
      <c r="AB10" s="2531"/>
      <c r="AC10" s="2531"/>
      <c r="AD10" s="2531"/>
      <c r="AE10" s="2531"/>
      <c r="AF10" s="2491"/>
    </row>
    <row r="11">
      <c r="A11" s="2527" t="s">
        <v>5899</v>
      </c>
      <c r="B11" s="2525" t="s">
        <v>1329</v>
      </c>
      <c r="C11" s="2525" t="s">
        <v>5903</v>
      </c>
      <c r="D11" s="2525" t="s">
        <v>1153</v>
      </c>
      <c r="E11" s="2525" t="s">
        <v>72</v>
      </c>
      <c r="F11" s="2525" t="s">
        <v>5448</v>
      </c>
      <c r="G11" s="2531"/>
      <c r="H11" s="2531"/>
      <c r="I11" s="2531"/>
      <c r="J11" s="2531"/>
      <c r="K11" s="2531"/>
      <c r="L11" s="2531"/>
      <c r="M11" s="2531"/>
      <c r="N11" s="2531"/>
      <c r="O11" s="2531"/>
      <c r="P11" s="2531"/>
      <c r="Q11" s="2531"/>
      <c r="R11" s="2531"/>
      <c r="S11" s="2525" t="s">
        <v>2060</v>
      </c>
      <c r="T11" s="2525" t="s">
        <v>1910</v>
      </c>
      <c r="U11" s="2525" t="s">
        <v>2091</v>
      </c>
      <c r="V11" s="2519">
        <v>75.0</v>
      </c>
      <c r="W11" s="2525" t="s">
        <v>5448</v>
      </c>
      <c r="X11" s="2525" t="s">
        <v>72</v>
      </c>
      <c r="Y11" s="2525" t="s">
        <v>1153</v>
      </c>
      <c r="Z11" s="2519">
        <v>48.0</v>
      </c>
      <c r="AA11" s="2525" t="s">
        <v>1329</v>
      </c>
      <c r="AB11" s="2531"/>
      <c r="AC11" s="2531"/>
      <c r="AD11" s="2531"/>
      <c r="AE11" s="2531"/>
      <c r="AF11" s="2491"/>
    </row>
    <row r="12" ht="18.75" customHeight="1">
      <c r="A12" s="2532" t="s">
        <v>717</v>
      </c>
      <c r="B12" s="2533" t="str">
        <f>IFERROR(VLOOKUP($A$1&amp;$A12&amp;B$5,'Bảng giá chi tiết'!$C:$J,8,0),"")</f>
        <v/>
      </c>
      <c r="C12" s="2533" t="str">
        <f>IFERROR(VLOOKUP($A$1&amp;$A12&amp;C$5,'Bảng giá chi tiết'!$C:$J,8,0),"")</f>
        <v/>
      </c>
      <c r="D12" s="2533" t="str">
        <f>IFERROR(VLOOKUP($A$1&amp;$A12&amp;D$5,'Bảng giá chi tiết'!$C:$J,8,0),"")</f>
        <v/>
      </c>
      <c r="E12" s="2533" t="str">
        <f>IFERROR(VLOOKUP($A$1&amp;$A12&amp;E$5,'Bảng giá chi tiết'!$C:$J,8,0),"")</f>
        <v/>
      </c>
      <c r="F12" s="2533" t="str">
        <f>IFERROR(VLOOKUP($A$1&amp;$A12&amp;F$5,'Bảng giá chi tiết'!$C:$J,8,0),"")</f>
        <v/>
      </c>
      <c r="G12" s="2533" t="str">
        <f>IFERROR(VLOOKUP($A$1&amp;$A12&amp;G$5,'Bảng giá chi tiết'!$C:$J,8,0),"")</f>
        <v/>
      </c>
      <c r="H12" s="2533" t="str">
        <f>IFERROR(VLOOKUP($A$1&amp;$A12&amp;H$5,'Bảng giá chi tiết'!$C:$J,8,0),"")</f>
        <v/>
      </c>
      <c r="I12" s="2533" t="str">
        <f>IFERROR(VLOOKUP($A$1&amp;$A12&amp;I$5,'Bảng giá chi tiết'!$C:$J,8,0),"")</f>
        <v/>
      </c>
      <c r="J12" s="2533" t="str">
        <f>IFERROR(VLOOKUP($A$1&amp;$A12&amp;J$5,'Bảng giá chi tiết'!$C:$J,8,0),"")</f>
        <v/>
      </c>
      <c r="K12" s="2533"/>
      <c r="L12" s="2533" t="str">
        <f>IFERROR(VLOOKUP($A$1&amp;$A12&amp;L$5,'Bảng giá chi tiết'!$C:$J,8,0),"")</f>
        <v/>
      </c>
      <c r="M12" s="2533" t="str">
        <f>IFERROR(VLOOKUP($A$1&amp;$A12&amp;M$5,'Bảng giá chi tiết'!$C:$J,8,0),"")</f>
        <v/>
      </c>
      <c r="N12" s="2533" t="str">
        <f>IFERROR(VLOOKUP($A$1&amp;$A12&amp;N$5,'Bảng giá chi tiết'!$C:$J,8,0),"")</f>
        <v/>
      </c>
      <c r="O12" s="2533" t="str">
        <f>IFERROR(VLOOKUP($A$1&amp;$A12&amp;O$5,'Bảng giá chi tiết'!$C:$J,8,0),"")</f>
        <v/>
      </c>
      <c r="P12" s="2533" t="str">
        <f>IFERROR(VLOOKUP($A$1&amp;$A12&amp;P$5,'Bảng giá chi tiết'!$C:$J,8,0),"")</f>
        <v/>
      </c>
      <c r="Q12" s="2533" t="str">
        <f>IFERROR(VLOOKUP($A$1&amp;$A12&amp;Q$5,'Bảng giá chi tiết'!$C:$J,8,0),"")</f>
        <v/>
      </c>
      <c r="R12" s="2533" t="str">
        <f>IFERROR(VLOOKUP($A$1&amp;$A12&amp;R$5,'Bảng giá chi tiết'!$C:$J,8,0),"")</f>
        <v/>
      </c>
      <c r="S12" s="2533" t="str">
        <f>IFERROR(VLOOKUP($A$1&amp;$A12&amp;S$5,'Bảng giá chi tiết'!$C:$J,8,0),"")</f>
        <v/>
      </c>
      <c r="T12" s="2533" t="str">
        <f>IFERROR(VLOOKUP($A$1&amp;$A12&amp;T$5,'Bảng giá chi tiết'!$C:$J,8,0),"")</f>
        <v/>
      </c>
      <c r="U12" s="2533" t="str">
        <f>IFERROR(VLOOKUP($A$1&amp;$A12&amp;U$5,'Bảng giá chi tiết'!$C:$J,8,0),"")</f>
        <v/>
      </c>
      <c r="V12" s="2533" t="str">
        <f>IFERROR(VLOOKUP($A$1&amp;$A12&amp;V$5,'Bảng giá chi tiết'!$C:$J,8,0),"")</f>
        <v/>
      </c>
      <c r="W12" s="2533" t="str">
        <f>IFERROR(VLOOKUP($A$1&amp;$A12&amp;W$10,'Bảng giá chi tiết'!$C:$J,8,0),"")</f>
        <v/>
      </c>
      <c r="X12" s="2533" t="str">
        <f>IFERROR(VLOOKUP($A$1&amp;$A12&amp;X$5,'Bảng giá chi tiết'!$C:$J,8,0),"")</f>
        <v/>
      </c>
      <c r="Y12" s="2533" t="str">
        <f>IFERROR(VLOOKUP($A$1&amp;$A12&amp;Y$5,'Bảng giá chi tiết'!$C:$J,8,0),"")</f>
        <v/>
      </c>
      <c r="Z12" s="2533" t="str">
        <f>IFERROR(VLOOKUP($A$1&amp;$A12&amp;Z$5,'Bảng giá chi tiết'!$C:$J,8,0),"")</f>
        <v/>
      </c>
      <c r="AA12" s="2533" t="str">
        <f>IFERROR(VLOOKUP($A$1&amp;$A12&amp;AA$5,'Bảng giá chi tiết'!$C:$J,8,0),"")</f>
        <v/>
      </c>
      <c r="AB12" s="2533" t="str">
        <f>IFERROR(VLOOKUP($A$1&amp;$A12&amp;AB$5,'Bảng giá chi tiết'!$C:$J,8,0),"")</f>
        <v/>
      </c>
      <c r="AC12" s="2531"/>
      <c r="AD12" s="2531"/>
      <c r="AE12" s="2531"/>
      <c r="AF12" s="2534"/>
    </row>
    <row r="13" ht="18.75" customHeight="1">
      <c r="A13" s="2527" t="s">
        <v>5899</v>
      </c>
      <c r="B13" s="2525" t="s">
        <v>5900</v>
      </c>
      <c r="C13" s="2525" t="s">
        <v>1086</v>
      </c>
      <c r="D13" s="2525" t="s">
        <v>2234</v>
      </c>
      <c r="E13" s="2525" t="s">
        <v>72</v>
      </c>
      <c r="F13" s="2525" t="s">
        <v>370</v>
      </c>
      <c r="G13" s="2519">
        <v>75.0</v>
      </c>
      <c r="H13" s="2525" t="s">
        <v>1153</v>
      </c>
      <c r="I13" s="2525" t="s">
        <v>5901</v>
      </c>
      <c r="J13" s="2525" t="s">
        <v>2237</v>
      </c>
      <c r="K13" s="2519">
        <v>65.0</v>
      </c>
      <c r="L13" s="2525" t="s">
        <v>359</v>
      </c>
      <c r="M13" s="2525" t="s">
        <v>5902</v>
      </c>
      <c r="N13" s="2525" t="s">
        <v>1111</v>
      </c>
      <c r="O13" s="2525" t="s">
        <v>1079</v>
      </c>
      <c r="P13" s="2525" t="s">
        <v>5902</v>
      </c>
      <c r="Q13" s="2525" t="s">
        <v>359</v>
      </c>
      <c r="R13" s="2519">
        <v>65.0</v>
      </c>
      <c r="S13" s="2525" t="s">
        <v>2060</v>
      </c>
      <c r="T13" s="2525" t="s">
        <v>5901</v>
      </c>
      <c r="U13" s="2525" t="s">
        <v>1153</v>
      </c>
      <c r="V13" s="2519">
        <v>75.0</v>
      </c>
      <c r="W13" s="2525" t="s">
        <v>370</v>
      </c>
      <c r="X13" s="2525" t="s">
        <v>72</v>
      </c>
      <c r="Y13" s="2525" t="s">
        <v>2234</v>
      </c>
      <c r="Z13" s="2525" t="s">
        <v>1086</v>
      </c>
      <c r="AA13" s="2525" t="s">
        <v>5900</v>
      </c>
      <c r="AB13" s="2525" t="s">
        <v>5948</v>
      </c>
      <c r="AC13" s="2525" t="s">
        <v>5949</v>
      </c>
      <c r="AD13" s="2525" t="s">
        <v>5950</v>
      </c>
      <c r="AE13" s="2525" t="s">
        <v>1928</v>
      </c>
      <c r="AF13" s="2534"/>
    </row>
    <row r="14" ht="18.75" customHeight="1">
      <c r="A14" s="2535" t="s">
        <v>718</v>
      </c>
      <c r="B14" s="2536" t="str">
        <f>IFERROR(VLOOKUP($A$1&amp;$A14&amp;B$5,'Bảng giá chi tiết'!$C:$J,8,0),"")</f>
        <v/>
      </c>
      <c r="C14" s="2536" t="str">
        <f>IFERROR(VLOOKUP($A$1&amp;$A14&amp;C$5,'Bảng giá chi tiết'!$C:$J,8,0),"")</f>
        <v/>
      </c>
      <c r="D14" s="2536" t="str">
        <f>IFERROR(VLOOKUP($A$1&amp;$A14&amp;D$5,'Bảng giá chi tiết'!$C:$J,8,0),"")</f>
        <v/>
      </c>
      <c r="E14" s="2536" t="str">
        <f>IFERROR(VLOOKUP($A$1&amp;$A14&amp;E$5,'Bảng giá chi tiết'!$C:$J,8,0),"")</f>
        <v/>
      </c>
      <c r="F14" s="2536" t="str">
        <f>IFERROR(VLOOKUP($A$1&amp;$A14&amp;F$5,'Bảng giá chi tiết'!$C:$J,8,0),"")</f>
        <v/>
      </c>
      <c r="G14" s="2536" t="str">
        <f>IFERROR(VLOOKUP($A$1&amp;$A14&amp;G$5,'Bảng giá chi tiết'!$C:$J,8,0),"")</f>
        <v/>
      </c>
      <c r="H14" s="2536" t="str">
        <f>IFERROR(VLOOKUP($A$1&amp;$A14&amp;H$5,'Bảng giá chi tiết'!$C:$J,8,0),"")</f>
        <v/>
      </c>
      <c r="I14" s="2536" t="str">
        <f>IFERROR(VLOOKUP($A$1&amp;$A14&amp;I$5,'Bảng giá chi tiết'!$C:$J,8,0),"")</f>
        <v/>
      </c>
      <c r="J14" s="2536" t="str">
        <f>IFERROR(VLOOKUP($A$1&amp;$A14&amp;J$5,'Bảng giá chi tiết'!$C:$J,8,0),"")</f>
        <v/>
      </c>
      <c r="K14" s="2536" t="str">
        <f>IFERROR(VLOOKUP($A$1&amp;$A14&amp;K$5,'Bảng giá chi tiết'!$C:$J,8,0),"")</f>
        <v/>
      </c>
      <c r="L14" s="2536" t="str">
        <f>IFERROR(VLOOKUP($A$1&amp;$A14&amp;L$5,'Bảng giá chi tiết'!$C:$J,8,0),"")</f>
        <v/>
      </c>
      <c r="M14" s="2536" t="str">
        <f>IFERROR(VLOOKUP($A$1&amp;$A14&amp;M$5,'Bảng giá chi tiết'!$C:$J,8,0),"")</f>
        <v/>
      </c>
      <c r="N14" s="2536" t="str">
        <f>IFERROR(VLOOKUP($A$1&amp;$A14&amp;N$5,'Bảng giá chi tiết'!$C:$J,8,0),"")</f>
        <v/>
      </c>
      <c r="O14" s="2536" t="str">
        <f>IFERROR(VLOOKUP($A$1&amp;$A14&amp;O$5,'Bảng giá chi tiết'!$C:$J,8,0),"")</f>
        <v/>
      </c>
      <c r="P14" s="2536" t="str">
        <f>IFERROR(VLOOKUP($A$1&amp;$A14&amp;P$5,'Bảng giá chi tiết'!$C:$J,8,0),"")</f>
        <v/>
      </c>
      <c r="Q14" s="2536" t="str">
        <f>IFERROR(VLOOKUP($A$1&amp;$A14&amp;Q$5,'Bảng giá chi tiết'!$C:$J,8,0),"")</f>
        <v/>
      </c>
      <c r="R14" s="2536" t="str">
        <f>IFERROR(VLOOKUP($A$1&amp;$A14&amp;R$5,'Bảng giá chi tiết'!$C:$J,8,0),"")</f>
        <v/>
      </c>
      <c r="S14" s="2536" t="str">
        <f>IFERROR(VLOOKUP($A$1&amp;$A14&amp;S$5,'Bảng giá chi tiết'!$C:$J,8,0),"")</f>
        <v/>
      </c>
      <c r="T14" s="2536" t="str">
        <f>IFERROR(VLOOKUP($A$1&amp;$A14&amp;T$5,'Bảng giá chi tiết'!$C:$J,8,0),"")</f>
        <v/>
      </c>
      <c r="U14" s="2536" t="str">
        <f>IFERROR(VLOOKUP($A$1&amp;$A14&amp;U$5,'Bảng giá chi tiết'!$C:$J,8,0),"")</f>
        <v/>
      </c>
      <c r="V14" s="2536" t="str">
        <f>IFERROR(VLOOKUP($A$1&amp;$A14&amp;V$5,'Bảng giá chi tiết'!$C:$J,8,0),"")</f>
        <v/>
      </c>
      <c r="W14" s="2536" t="str">
        <f>IFERROR(VLOOKUP($A$1&amp;$A14&amp;W$5,'Bảng giá chi tiết'!$C:$J,8,0),"")</f>
        <v/>
      </c>
      <c r="X14" s="2536" t="str">
        <f>IFERROR(VLOOKUP($A$1&amp;$A14&amp;X$5,'Bảng giá chi tiết'!$C:$J,8,0),"")</f>
        <v/>
      </c>
      <c r="Y14" s="2536" t="str">
        <f>IFERROR(VLOOKUP($A$1&amp;$A14&amp;Y$5,'Bảng giá chi tiết'!$C:$J,8,0),"")</f>
        <v/>
      </c>
      <c r="Z14" s="2536" t="str">
        <f>IFERROR(VLOOKUP($A$1&amp;$A14&amp;Z$5,'Bảng giá chi tiết'!$C:$J,8,0),"")</f>
        <v/>
      </c>
      <c r="AA14" s="2536" t="str">
        <f>IFERROR(VLOOKUP($A$1&amp;$A14&amp;AA$5,'Bảng giá chi tiết'!$C:$J,8,0),"")</f>
        <v/>
      </c>
      <c r="AB14" s="2536" t="str">
        <f>IFERROR(VLOOKUP($A$1&amp;$A14&amp;AB$5,'Bảng giá chi tiết'!$C:$J,8,0),"")</f>
        <v/>
      </c>
      <c r="AC14" s="2536" t="str">
        <f>IFERROR(VLOOKUP($A$1&amp;$A14&amp;AC$5,'Bảng giá chi tiết'!$C:$J,8,0),"")</f>
        <v/>
      </c>
      <c r="AD14" s="2536" t="str">
        <f>IFERROR(VLOOKUP($A$1&amp;$A14&amp;AD$5,'Bảng giá chi tiết'!$C:$J,8,0),"")</f>
        <v/>
      </c>
      <c r="AE14" s="2536" t="str">
        <f>IFERROR(VLOOKUP($A$1&amp;$A14&amp;AE$5,'Bảng giá chi tiết'!$C:$J,8,0),"")</f>
        <v/>
      </c>
      <c r="AF14" s="2534"/>
    </row>
    <row r="15" ht="18.75" customHeight="1">
      <c r="A15" s="2537" t="s">
        <v>719</v>
      </c>
      <c r="B15" s="2536" t="str">
        <f>IFERROR(VLOOKUP($A$1&amp;$A15&amp;B$5,'Bảng giá chi tiết'!$C:$J,8,0),"")</f>
        <v/>
      </c>
      <c r="C15" s="2536" t="str">
        <f>IFERROR(VLOOKUP($A$1&amp;$A15&amp;C$5,'Bảng giá chi tiết'!$C:$J,8,0),"")</f>
        <v/>
      </c>
      <c r="D15" s="2536" t="str">
        <f>IFERROR(VLOOKUP($A$1&amp;$A15&amp;D$5,'Bảng giá chi tiết'!$C:$J,8,0),"")</f>
        <v/>
      </c>
      <c r="E15" s="2536" t="str">
        <f>IFERROR(VLOOKUP($A$1&amp;$A15&amp;E$5,'Bảng giá chi tiết'!$C:$J,8,0),"")</f>
        <v/>
      </c>
      <c r="F15" s="2536" t="str">
        <f>IFERROR(VLOOKUP($A$1&amp;$A15&amp;F$5,'Bảng giá chi tiết'!$C:$J,8,0),"")</f>
        <v/>
      </c>
      <c r="G15" s="2536" t="str">
        <f>IFERROR(VLOOKUP($A$1&amp;$A15&amp;G$5,'Bảng giá chi tiết'!$C:$J,8,0),"")</f>
        <v/>
      </c>
      <c r="H15" s="2536" t="str">
        <f>IFERROR(VLOOKUP($A$1&amp;$A15&amp;H$5,'Bảng giá chi tiết'!$C:$J,8,0),"")</f>
        <v/>
      </c>
      <c r="I15" s="2536" t="str">
        <f>IFERROR(VLOOKUP($A$1&amp;$A15&amp;I$5,'Bảng giá chi tiết'!$C:$J,8,0),"")</f>
        <v/>
      </c>
      <c r="J15" s="2536" t="str">
        <f>IFERROR(VLOOKUP($A$1&amp;$A15&amp;J$5,'Bảng giá chi tiết'!$C:$J,8,0),"")</f>
        <v/>
      </c>
      <c r="K15" s="2536" t="str">
        <f>IFERROR(VLOOKUP($A$1&amp;$A15&amp;K$5,'Bảng giá chi tiết'!$C:$J,8,0),"")</f>
        <v/>
      </c>
      <c r="L15" s="2536" t="str">
        <f>IFERROR(VLOOKUP($A$1&amp;$A15&amp;L$5,'Bảng giá chi tiết'!$C:$J,8,0),"")</f>
        <v/>
      </c>
      <c r="M15" s="2536" t="str">
        <f>IFERROR(VLOOKUP($A$1&amp;$A15&amp;M$5,'Bảng giá chi tiết'!$C:$J,8,0),"")</f>
        <v/>
      </c>
      <c r="N15" s="2536" t="str">
        <f>IFERROR(VLOOKUP($A$1&amp;$A15&amp;N$5,'Bảng giá chi tiết'!$C:$J,8,0),"")</f>
        <v/>
      </c>
      <c r="O15" s="2536" t="str">
        <f>IFERROR(VLOOKUP($A$1&amp;$A15&amp;O$5,'Bảng giá chi tiết'!$C:$J,8,0),"")</f>
        <v/>
      </c>
      <c r="P15" s="2536" t="str">
        <f>IFERROR(VLOOKUP($A$1&amp;$A15&amp;P$5,'Bảng giá chi tiết'!$C:$J,8,0),"")</f>
        <v/>
      </c>
      <c r="Q15" s="2536" t="str">
        <f>IFERROR(VLOOKUP($A$1&amp;$A15&amp;Q$5,'Bảng giá chi tiết'!$C:$J,8,0),"")</f>
        <v/>
      </c>
      <c r="R15" s="2536" t="str">
        <f>IFERROR(VLOOKUP($A$1&amp;$A15&amp;R$5,'Bảng giá chi tiết'!$C:$J,8,0),"")</f>
        <v/>
      </c>
      <c r="S15" s="2536" t="str">
        <f>IFERROR(VLOOKUP($A$1&amp;$A15&amp;S$5,'Bảng giá chi tiết'!$C:$J,8,0),"")</f>
        <v/>
      </c>
      <c r="T15" s="2536" t="str">
        <f>IFERROR(VLOOKUP($A$1&amp;$A15&amp;T$5,'Bảng giá chi tiết'!$C:$J,8,0),"")</f>
        <v/>
      </c>
      <c r="U15" s="2536" t="str">
        <f>IFERROR(VLOOKUP($A$1&amp;$A15&amp;U$5,'Bảng giá chi tiết'!$C:$J,8,0),"")</f>
        <v/>
      </c>
      <c r="V15" s="2536" t="str">
        <f>IFERROR(VLOOKUP($A$1&amp;$A15&amp;V$5,'Bảng giá chi tiết'!$C:$J,8,0),"")</f>
        <v/>
      </c>
      <c r="W15" s="2536" t="str">
        <f>IFERROR(VLOOKUP($A$1&amp;$A15&amp;W$5,'Bảng giá chi tiết'!$C:$J,8,0),"")</f>
        <v/>
      </c>
      <c r="X15" s="2536" t="str">
        <f>IFERROR(VLOOKUP($A$1&amp;$A15&amp;X$5,'Bảng giá chi tiết'!$C:$J,8,0),"")</f>
        <v/>
      </c>
      <c r="Y15" s="2536" t="str">
        <f>IFERROR(VLOOKUP($A$1&amp;$A15&amp;Y$5,'Bảng giá chi tiết'!$C:$J,8,0),"")</f>
        <v/>
      </c>
      <c r="Z15" s="2536" t="str">
        <f>IFERROR(VLOOKUP($A$1&amp;$A15&amp;Z$5,'Bảng giá chi tiết'!$C:$J,8,0),"")</f>
        <v/>
      </c>
      <c r="AA15" s="2536" t="str">
        <f>IFERROR(VLOOKUP($A$1&amp;$A15&amp;AA$5,'Bảng giá chi tiết'!$C:$J,8,0),"")</f>
        <v/>
      </c>
      <c r="AB15" s="2536" t="str">
        <f>IFERROR(VLOOKUP($A$1&amp;$A15&amp;AB$5,'Bảng giá chi tiết'!$C:$J,8,0),"")</f>
        <v/>
      </c>
      <c r="AC15" s="2536" t="str">
        <f>IFERROR(VLOOKUP($A$1&amp;$A15&amp;AC$5,'Bảng giá chi tiết'!$C:$J,8,0),"")</f>
        <v/>
      </c>
      <c r="AD15" s="2536" t="str">
        <f>IFERROR(VLOOKUP($A$1&amp;$A15&amp;AD$5,'Bảng giá chi tiết'!$C:$J,8,0),"")</f>
        <v/>
      </c>
      <c r="AE15" s="2536" t="str">
        <f>IFERROR(VLOOKUP($A$1&amp;$A15&amp;AE$5,'Bảng giá chi tiết'!$C:$J,8,0),"")</f>
        <v/>
      </c>
      <c r="AF15" s="2534"/>
    </row>
    <row r="16" ht="18.75" customHeight="1">
      <c r="A16" s="2537" t="s">
        <v>720</v>
      </c>
      <c r="B16" s="2536" t="str">
        <f>IFERROR(VLOOKUP($A$1&amp;$A16&amp;B$5,'Bảng giá chi tiết'!$C:$J,8,0),"")</f>
        <v/>
      </c>
      <c r="C16" s="2536" t="str">
        <f>IFERROR(VLOOKUP($A$1&amp;$A16&amp;C$5,'Bảng giá chi tiết'!$C:$J,8,0),"")</f>
        <v/>
      </c>
      <c r="D16" s="2536" t="str">
        <f>IFERROR(VLOOKUP($A$1&amp;$A16&amp;D$5,'Bảng giá chi tiết'!$C:$J,8,0),"")</f>
        <v/>
      </c>
      <c r="E16" s="2536" t="str">
        <f>IFERROR(VLOOKUP($A$1&amp;$A16&amp;E$5,'Bảng giá chi tiết'!$C:$J,8,0),"")</f>
        <v/>
      </c>
      <c r="F16" s="2536" t="str">
        <f>IFERROR(VLOOKUP($A$1&amp;$A16&amp;F$5,'Bảng giá chi tiết'!$C:$J,8,0),"")</f>
        <v/>
      </c>
      <c r="G16" s="2536" t="str">
        <f>IFERROR(VLOOKUP($A$1&amp;$A16&amp;G$5,'Bảng giá chi tiết'!$C:$J,8,0),"")</f>
        <v/>
      </c>
      <c r="H16" s="2536" t="str">
        <f>IFERROR(VLOOKUP($A$1&amp;$A16&amp;H$5,'Bảng giá chi tiết'!$C:$J,8,0),"")</f>
        <v/>
      </c>
      <c r="I16" s="2536" t="str">
        <f>IFERROR(VLOOKUP($A$1&amp;$A16&amp;I$5,'Bảng giá chi tiết'!$C:$J,8,0),"")</f>
        <v/>
      </c>
      <c r="J16" s="2536" t="str">
        <f>IFERROR(VLOOKUP($A$1&amp;$A16&amp;J$5,'Bảng giá chi tiết'!$C:$J,8,0),"")</f>
        <v/>
      </c>
      <c r="K16" s="2536" t="str">
        <f>IFERROR(VLOOKUP($A$1&amp;$A16&amp;K$5,'Bảng giá chi tiết'!$C:$J,8,0),"")</f>
        <v/>
      </c>
      <c r="L16" s="2536" t="str">
        <f>IFERROR(VLOOKUP($A$1&amp;$A16&amp;L$5,'Bảng giá chi tiết'!$C:$J,8,0),"")</f>
        <v/>
      </c>
      <c r="M16" s="2536" t="str">
        <f>IFERROR(VLOOKUP($A$1&amp;$A16&amp;M$5,'Bảng giá chi tiết'!$C:$J,8,0),"")</f>
        <v/>
      </c>
      <c r="N16" s="2536" t="str">
        <f>IFERROR(VLOOKUP($A$1&amp;$A16&amp;N$5,'Bảng giá chi tiết'!$C:$J,8,0),"")</f>
        <v/>
      </c>
      <c r="O16" s="2536" t="str">
        <f>IFERROR(VLOOKUP($A$1&amp;$A16&amp;O$5,'Bảng giá chi tiết'!$C:$J,8,0),"")</f>
        <v/>
      </c>
      <c r="P16" s="2536" t="str">
        <f>IFERROR(VLOOKUP($A$1&amp;$A16&amp;P$5,'Bảng giá chi tiết'!$C:$J,8,0),"")</f>
        <v/>
      </c>
      <c r="Q16" s="2536" t="str">
        <f>IFERROR(VLOOKUP($A$1&amp;$A16&amp;Q$5,'Bảng giá chi tiết'!$C:$J,8,0),"")</f>
        <v/>
      </c>
      <c r="R16" s="2536" t="str">
        <f>IFERROR(VLOOKUP($A$1&amp;$A16&amp;R$5,'Bảng giá chi tiết'!$C:$J,8,0),"")</f>
        <v/>
      </c>
      <c r="S16" s="2536" t="str">
        <f>IFERROR(VLOOKUP($A$1&amp;$A16&amp;S$5,'Bảng giá chi tiết'!$C:$J,8,0),"")</f>
        <v/>
      </c>
      <c r="T16" s="2536" t="str">
        <f>IFERROR(VLOOKUP($A$1&amp;$A16&amp;T$5,'Bảng giá chi tiết'!$C:$J,8,0),"")</f>
        <v/>
      </c>
      <c r="U16" s="2536" t="str">
        <f>IFERROR(VLOOKUP($A$1&amp;$A16&amp;U$5,'Bảng giá chi tiết'!$C:$J,8,0),"")</f>
        <v/>
      </c>
      <c r="V16" s="2536" t="str">
        <f>IFERROR(VLOOKUP($A$1&amp;$A16&amp;V$5,'Bảng giá chi tiết'!$C:$J,8,0),"")</f>
        <v/>
      </c>
      <c r="W16" s="2536" t="str">
        <f>IFERROR(VLOOKUP($A$1&amp;$A16&amp;W$5,'Bảng giá chi tiết'!$C:$J,8,0),"")</f>
        <v/>
      </c>
      <c r="X16" s="2536" t="str">
        <f>IFERROR(VLOOKUP($A$1&amp;$A16&amp;X$5,'Bảng giá chi tiết'!$C:$J,8,0),"")</f>
        <v/>
      </c>
      <c r="Y16" s="2536" t="str">
        <f>IFERROR(VLOOKUP($A$1&amp;$A16&amp;Y$5,'Bảng giá chi tiết'!$C:$J,8,0),"")</f>
        <v/>
      </c>
      <c r="Z16" s="2536" t="str">
        <f>IFERROR(VLOOKUP($A$1&amp;$A16&amp;Z$5,'Bảng giá chi tiết'!$C:$J,8,0),"")</f>
        <v/>
      </c>
      <c r="AA16" s="2536" t="str">
        <f>IFERROR(VLOOKUP($A$1&amp;$A16&amp;AA$5,'Bảng giá chi tiết'!$C:$J,8,0),"")</f>
        <v/>
      </c>
      <c r="AB16" s="2536" t="str">
        <f>IFERROR(VLOOKUP($A$1&amp;$A16&amp;AB$5,'Bảng giá chi tiết'!$C:$J,8,0),"")</f>
        <v/>
      </c>
      <c r="AC16" s="2536" t="str">
        <f>IFERROR(VLOOKUP($A$1&amp;$A16&amp;AC$5,'Bảng giá chi tiết'!$C:$J,8,0),"")</f>
        <v/>
      </c>
      <c r="AD16" s="2536" t="str">
        <f>IFERROR(VLOOKUP($A$1&amp;$A16&amp;AD$5,'Bảng giá chi tiết'!$C:$J,8,0),"")</f>
        <v/>
      </c>
      <c r="AE16" s="2536" t="str">
        <f>IFERROR(VLOOKUP($A$1&amp;$A16&amp;AE$5,'Bảng giá chi tiết'!$C:$J,8,0),"")</f>
        <v/>
      </c>
      <c r="AF16" s="2534"/>
    </row>
    <row r="17" ht="18.75" customHeight="1">
      <c r="A17" s="2537" t="s">
        <v>721</v>
      </c>
      <c r="B17" s="2536" t="str">
        <f>IFERROR(VLOOKUP($A$1&amp;$A17&amp;B$5,'Bảng giá chi tiết'!$C:$J,8,0),"")</f>
        <v/>
      </c>
      <c r="C17" s="2536" t="str">
        <f>IFERROR(VLOOKUP($A$1&amp;$A17&amp;C$5,'Bảng giá chi tiết'!$C:$J,8,0),"")</f>
        <v/>
      </c>
      <c r="D17" s="2536" t="str">
        <f>IFERROR(VLOOKUP($A$1&amp;$A17&amp;D$5,'Bảng giá chi tiết'!$C:$J,8,0),"")</f>
        <v/>
      </c>
      <c r="E17" s="2536" t="str">
        <f>IFERROR(VLOOKUP($A$1&amp;$A17&amp;E$5,'Bảng giá chi tiết'!$C:$J,8,0),"")</f>
        <v/>
      </c>
      <c r="F17" s="2536" t="str">
        <f>IFERROR(VLOOKUP($A$1&amp;$A17&amp;F$5,'Bảng giá chi tiết'!$C:$J,8,0),"")</f>
        <v/>
      </c>
      <c r="G17" s="2536" t="str">
        <f>IFERROR(VLOOKUP($A$1&amp;$A17&amp;G$5,'Bảng giá chi tiết'!$C:$J,8,0),"")</f>
        <v/>
      </c>
      <c r="H17" s="2536" t="str">
        <f>IFERROR(VLOOKUP($A$1&amp;$A17&amp;H$5,'Bảng giá chi tiết'!$C:$J,8,0),"")</f>
        <v/>
      </c>
      <c r="I17" s="2536" t="str">
        <f>IFERROR(VLOOKUP($A$1&amp;$A17&amp;I$5,'Bảng giá chi tiết'!$C:$J,8,0),"")</f>
        <v/>
      </c>
      <c r="J17" s="2536" t="str">
        <f>IFERROR(VLOOKUP($A$1&amp;$A17&amp;J$5,'Bảng giá chi tiết'!$C:$J,8,0),"")</f>
        <v/>
      </c>
      <c r="K17" s="2536" t="str">
        <f>IFERROR(VLOOKUP($A$1&amp;$A17&amp;K$5,'Bảng giá chi tiết'!$C:$J,8,0),"")</f>
        <v/>
      </c>
      <c r="L17" s="2536" t="str">
        <f>IFERROR(VLOOKUP($A$1&amp;$A17&amp;L$5,'Bảng giá chi tiết'!$C:$J,8,0),"")</f>
        <v/>
      </c>
      <c r="M17" s="2536" t="str">
        <f>IFERROR(VLOOKUP($A$1&amp;$A17&amp;M$5,'Bảng giá chi tiết'!$C:$J,8,0),"")</f>
        <v/>
      </c>
      <c r="N17" s="2536" t="str">
        <f>IFERROR(VLOOKUP($A$1&amp;$A17&amp;N$5,'Bảng giá chi tiết'!$C:$J,8,0),"")</f>
        <v/>
      </c>
      <c r="O17" s="2536" t="str">
        <f>IFERROR(VLOOKUP($A$1&amp;$A17&amp;O$5,'Bảng giá chi tiết'!$C:$J,8,0),"")</f>
        <v/>
      </c>
      <c r="P17" s="2536" t="str">
        <f>IFERROR(VLOOKUP($A$1&amp;$A17&amp;P$5,'Bảng giá chi tiết'!$C:$J,8,0),"")</f>
        <v/>
      </c>
      <c r="Q17" s="2536" t="str">
        <f>IFERROR(VLOOKUP($A$1&amp;$A17&amp;Q$5,'Bảng giá chi tiết'!$C:$J,8,0),"")</f>
        <v/>
      </c>
      <c r="R17" s="2536" t="str">
        <f>IFERROR(VLOOKUP($A$1&amp;$A17&amp;R$5,'Bảng giá chi tiết'!$C:$J,8,0),"")</f>
        <v/>
      </c>
      <c r="S17" s="2536" t="str">
        <f>IFERROR(VLOOKUP($A$1&amp;$A17&amp;S$5,'Bảng giá chi tiết'!$C:$J,8,0),"")</f>
        <v/>
      </c>
      <c r="T17" s="2536" t="str">
        <f>IFERROR(VLOOKUP($A$1&amp;$A17&amp;T$5,'Bảng giá chi tiết'!$C:$J,8,0),"")</f>
        <v/>
      </c>
      <c r="U17" s="2536" t="str">
        <f>IFERROR(VLOOKUP($A$1&amp;$A17&amp;U$5,'Bảng giá chi tiết'!$C:$J,8,0),"")</f>
        <v/>
      </c>
      <c r="V17" s="2536" t="str">
        <f>IFERROR(VLOOKUP($A$1&amp;$A17&amp;V$5,'Bảng giá chi tiết'!$C:$J,8,0),"")</f>
        <v/>
      </c>
      <c r="W17" s="2536" t="str">
        <f>IFERROR(VLOOKUP($A$1&amp;$A17&amp;W$5,'Bảng giá chi tiết'!$C:$J,8,0),"")</f>
        <v/>
      </c>
      <c r="X17" s="2536" t="str">
        <f>IFERROR(VLOOKUP($A$1&amp;$A17&amp;X$5,'Bảng giá chi tiết'!$C:$J,8,0),"")</f>
        <v/>
      </c>
      <c r="Y17" s="2536" t="str">
        <f>IFERROR(VLOOKUP($A$1&amp;$A17&amp;Y$5,'Bảng giá chi tiết'!$C:$J,8,0),"")</f>
        <v/>
      </c>
      <c r="Z17" s="2536" t="str">
        <f>IFERROR(VLOOKUP($A$1&amp;$A17&amp;Z$5,'Bảng giá chi tiết'!$C:$J,8,0),"")</f>
        <v/>
      </c>
      <c r="AA17" s="2536" t="str">
        <f>IFERROR(VLOOKUP($A$1&amp;$A17&amp;AA$5,'Bảng giá chi tiết'!$C:$J,8,0),"")</f>
        <v/>
      </c>
      <c r="AB17" s="2536" t="str">
        <f>IFERROR(VLOOKUP($A$1&amp;$A17&amp;AB$5,'Bảng giá chi tiết'!$C:$J,8,0),"")</f>
        <v/>
      </c>
      <c r="AC17" s="2536" t="str">
        <f>IFERROR(VLOOKUP($A$1&amp;$A17&amp;AC$5,'Bảng giá chi tiết'!$C:$J,8,0),"")</f>
        <v/>
      </c>
      <c r="AD17" s="2536" t="str">
        <f>IFERROR(VLOOKUP($A$1&amp;$A17&amp;AD$5,'Bảng giá chi tiết'!$C:$J,8,0),"")</f>
        <v/>
      </c>
      <c r="AE17" s="2536" t="str">
        <f>IFERROR(VLOOKUP($A$1&amp;$A17&amp;AE$5,'Bảng giá chi tiết'!$C:$J,8,0),"")</f>
        <v/>
      </c>
      <c r="AF17" s="2534"/>
    </row>
    <row r="18" ht="18.75" customHeight="1">
      <c r="A18" s="2537" t="s">
        <v>722</v>
      </c>
      <c r="B18" s="2536" t="str">
        <f>IFERROR(VLOOKUP($A$1&amp;$A18&amp;B$5,'Bảng giá chi tiết'!$C:$J,8,0),"")</f>
        <v/>
      </c>
      <c r="C18" s="2536" t="str">
        <f>IFERROR(VLOOKUP($A$1&amp;$A18&amp;C$5,'Bảng giá chi tiết'!$C:$J,8,0),"")</f>
        <v/>
      </c>
      <c r="D18" s="2536" t="str">
        <f>IFERROR(VLOOKUP($A$1&amp;$A18&amp;D$5,'Bảng giá chi tiết'!$C:$J,8,0),"")</f>
        <v/>
      </c>
      <c r="E18" s="2536" t="str">
        <f>IFERROR(VLOOKUP($A$1&amp;$A18&amp;E$5,'Bảng giá chi tiết'!$C:$J,8,0),"")</f>
        <v/>
      </c>
      <c r="F18" s="2536" t="str">
        <f>IFERROR(VLOOKUP($A$1&amp;$A18&amp;F$5,'Bảng giá chi tiết'!$C:$J,8,0),"")</f>
        <v/>
      </c>
      <c r="G18" s="2536" t="str">
        <f>IFERROR(VLOOKUP($A$1&amp;$A18&amp;G$5,'Bảng giá chi tiết'!$C:$J,8,0),"")</f>
        <v/>
      </c>
      <c r="H18" s="2536" t="str">
        <f>IFERROR(VLOOKUP($A$1&amp;$A18&amp;H$5,'Bảng giá chi tiết'!$C:$J,8,0),"")</f>
        <v/>
      </c>
      <c r="I18" s="2536" t="str">
        <f>IFERROR(VLOOKUP($A$1&amp;$A18&amp;I$5,'Bảng giá chi tiết'!$C:$J,8,0),"")</f>
        <v/>
      </c>
      <c r="J18" s="2536" t="str">
        <f>IFERROR(VLOOKUP($A$1&amp;$A18&amp;J$5,'Bảng giá chi tiết'!$C:$J,8,0),"")</f>
        <v/>
      </c>
      <c r="K18" s="2536" t="str">
        <f>IFERROR(VLOOKUP($A$1&amp;$A18&amp;K$5,'Bảng giá chi tiết'!$C:$J,8,0),"")</f>
        <v/>
      </c>
      <c r="L18" s="2536" t="str">
        <f>IFERROR(VLOOKUP($A$1&amp;$A18&amp;L$5,'Bảng giá chi tiết'!$C:$J,8,0),"")</f>
        <v/>
      </c>
      <c r="M18" s="2536" t="str">
        <f>IFERROR(VLOOKUP($A$1&amp;$A18&amp;M$5,'Bảng giá chi tiết'!$C:$J,8,0),"")</f>
        <v/>
      </c>
      <c r="N18" s="2536" t="str">
        <f>IFERROR(VLOOKUP($A$1&amp;$A18&amp;N$5,'Bảng giá chi tiết'!$C:$J,8,0),"")</f>
        <v/>
      </c>
      <c r="O18" s="2536" t="str">
        <f>IFERROR(VLOOKUP($A$1&amp;$A18&amp;O$5,'Bảng giá chi tiết'!$C:$J,8,0),"")</f>
        <v/>
      </c>
      <c r="P18" s="2536" t="str">
        <f>IFERROR(VLOOKUP($A$1&amp;$A18&amp;P$5,'Bảng giá chi tiết'!$C:$J,8,0),"")</f>
        <v/>
      </c>
      <c r="Q18" s="2536" t="str">
        <f>IFERROR(VLOOKUP($A$1&amp;$A18&amp;Q$5,'Bảng giá chi tiết'!$C:$J,8,0),"")</f>
        <v/>
      </c>
      <c r="R18" s="2536" t="str">
        <f>IFERROR(VLOOKUP($A$1&amp;$A18&amp;R$5,'Bảng giá chi tiết'!$C:$J,8,0),"")</f>
        <v/>
      </c>
      <c r="S18" s="2536" t="str">
        <f>IFERROR(VLOOKUP($A$1&amp;$A18&amp;S$5,'Bảng giá chi tiết'!$C:$J,8,0),"")</f>
        <v/>
      </c>
      <c r="T18" s="2536" t="str">
        <f>IFERROR(VLOOKUP($A$1&amp;$A18&amp;T$5,'Bảng giá chi tiết'!$C:$J,8,0),"")</f>
        <v/>
      </c>
      <c r="U18" s="2536" t="str">
        <f>IFERROR(VLOOKUP($A$1&amp;$A18&amp;U$5,'Bảng giá chi tiết'!$C:$J,8,0),"")</f>
        <v/>
      </c>
      <c r="V18" s="2536" t="str">
        <f>IFERROR(VLOOKUP($A$1&amp;$A18&amp;V$5,'Bảng giá chi tiết'!$C:$J,8,0),"")</f>
        <v/>
      </c>
      <c r="W18" s="2536" t="str">
        <f>IFERROR(VLOOKUP($A$1&amp;$A18&amp;W$5,'Bảng giá chi tiết'!$C:$J,8,0),"")</f>
        <v/>
      </c>
      <c r="X18" s="2536" t="str">
        <f>IFERROR(VLOOKUP($A$1&amp;$A18&amp;X$5,'Bảng giá chi tiết'!$C:$J,8,0),"")</f>
        <v/>
      </c>
      <c r="Y18" s="2536" t="str">
        <f>IFERROR(VLOOKUP($A$1&amp;$A18&amp;Y$5,'Bảng giá chi tiết'!$C:$J,8,0),"")</f>
        <v/>
      </c>
      <c r="Z18" s="2536" t="str">
        <f>IFERROR(VLOOKUP($A$1&amp;$A18&amp;Z$5,'Bảng giá chi tiết'!$C:$J,8,0),"")</f>
        <v/>
      </c>
      <c r="AA18" s="2536" t="str">
        <f>IFERROR(VLOOKUP($A$1&amp;$A18&amp;AA$5,'Bảng giá chi tiết'!$C:$J,8,0),"")</f>
        <v/>
      </c>
      <c r="AB18" s="2536" t="str">
        <f>IFERROR(VLOOKUP($A$1&amp;$A18&amp;AB$5,'Bảng giá chi tiết'!$C:$J,8,0),"")</f>
        <v/>
      </c>
      <c r="AC18" s="2536" t="str">
        <f>IFERROR(VLOOKUP($A$1&amp;$A18&amp;AC$5,'Bảng giá chi tiết'!$C:$J,8,0),"")</f>
        <v/>
      </c>
      <c r="AD18" s="2536" t="str">
        <f>IFERROR(VLOOKUP($A$1&amp;$A18&amp;AD$5,'Bảng giá chi tiết'!$C:$J,8,0),"")</f>
        <v/>
      </c>
      <c r="AE18" s="2536" t="str">
        <f>IFERROR(VLOOKUP($A$1&amp;$A18&amp;AE$5,'Bảng giá chi tiết'!$C:$J,8,0),"")</f>
        <v/>
      </c>
      <c r="AF18" s="2534"/>
    </row>
    <row r="19" ht="18.75" customHeight="1">
      <c r="A19" s="2537" t="s">
        <v>723</v>
      </c>
      <c r="B19" s="2536" t="str">
        <f>IFERROR(VLOOKUP($A$1&amp;$A19&amp;B$5,'Bảng giá chi tiết'!$C:$J,8,0),"")</f>
        <v/>
      </c>
      <c r="C19" s="2536" t="str">
        <f>IFERROR(VLOOKUP($A$1&amp;$A19&amp;C$5,'Bảng giá chi tiết'!$C:$J,8,0),"")</f>
        <v/>
      </c>
      <c r="D19" s="2536" t="str">
        <f>IFERROR(VLOOKUP($A$1&amp;$A19&amp;D$5,'Bảng giá chi tiết'!$C:$J,8,0),"")</f>
        <v/>
      </c>
      <c r="E19" s="2536" t="str">
        <f>IFERROR(VLOOKUP($A$1&amp;$A19&amp;E$5,'Bảng giá chi tiết'!$C:$J,8,0),"")</f>
        <v/>
      </c>
      <c r="F19" s="2536" t="str">
        <f>IFERROR(VLOOKUP($A$1&amp;$A19&amp;F$5,'Bảng giá chi tiết'!$C:$J,8,0),"")</f>
        <v/>
      </c>
      <c r="G19" s="2536" t="str">
        <f>IFERROR(VLOOKUP($A$1&amp;$A19&amp;G$5,'Bảng giá chi tiết'!$C:$J,8,0),"")</f>
        <v/>
      </c>
      <c r="H19" s="2536" t="str">
        <f>IFERROR(VLOOKUP($A$1&amp;$A19&amp;H$5,'Bảng giá chi tiết'!$C:$J,8,0),"")</f>
        <v/>
      </c>
      <c r="I19" s="2536" t="str">
        <f>IFERROR(VLOOKUP($A$1&amp;$A19&amp;I$5,'Bảng giá chi tiết'!$C:$J,8,0),"")</f>
        <v/>
      </c>
      <c r="J19" s="2536" t="str">
        <f>IFERROR(VLOOKUP($A$1&amp;$A19&amp;J$5,'Bảng giá chi tiết'!$C:$J,8,0),"")</f>
        <v/>
      </c>
      <c r="K19" s="2536" t="str">
        <f>IFERROR(VLOOKUP($A$1&amp;$A19&amp;K$5,'Bảng giá chi tiết'!$C:$J,8,0),"")</f>
        <v/>
      </c>
      <c r="L19" s="2536" t="str">
        <f>IFERROR(VLOOKUP($A$1&amp;$A19&amp;L$5,'Bảng giá chi tiết'!$C:$J,8,0),"")</f>
        <v/>
      </c>
      <c r="M19" s="2536" t="str">
        <f>IFERROR(VLOOKUP($A$1&amp;$A19&amp;M$5,'Bảng giá chi tiết'!$C:$J,8,0),"")</f>
        <v/>
      </c>
      <c r="N19" s="2536" t="str">
        <f>IFERROR(VLOOKUP($A$1&amp;$A19&amp;N$5,'Bảng giá chi tiết'!$C:$J,8,0),"")</f>
        <v/>
      </c>
      <c r="O19" s="2536" t="str">
        <f>IFERROR(VLOOKUP($A$1&amp;$A19&amp;O$5,'Bảng giá chi tiết'!$C:$J,8,0),"")</f>
        <v/>
      </c>
      <c r="P19" s="2536" t="str">
        <f>IFERROR(VLOOKUP($A$1&amp;$A19&amp;P$5,'Bảng giá chi tiết'!$C:$J,8,0),"")</f>
        <v/>
      </c>
      <c r="Q19" s="2536" t="str">
        <f>IFERROR(VLOOKUP($A$1&amp;$A19&amp;Q$5,'Bảng giá chi tiết'!$C:$J,8,0),"")</f>
        <v/>
      </c>
      <c r="R19" s="2536" t="str">
        <f>IFERROR(VLOOKUP($A$1&amp;$A19&amp;R$5,'Bảng giá chi tiết'!$C:$J,8,0),"")</f>
        <v/>
      </c>
      <c r="S19" s="2536" t="str">
        <f>IFERROR(VLOOKUP($A$1&amp;$A19&amp;S$5,'Bảng giá chi tiết'!$C:$J,8,0),"")</f>
        <v/>
      </c>
      <c r="T19" s="2536" t="str">
        <f>IFERROR(VLOOKUP($A$1&amp;$A19&amp;T$5,'Bảng giá chi tiết'!$C:$J,8,0),"")</f>
        <v/>
      </c>
      <c r="U19" s="2536" t="str">
        <f>IFERROR(VLOOKUP($A$1&amp;$A19&amp;U$5,'Bảng giá chi tiết'!$C:$J,8,0),"")</f>
        <v/>
      </c>
      <c r="V19" s="2536" t="str">
        <f>IFERROR(VLOOKUP($A$1&amp;$A19&amp;V$5,'Bảng giá chi tiết'!$C:$J,8,0),"")</f>
        <v/>
      </c>
      <c r="W19" s="2536" t="str">
        <f>IFERROR(VLOOKUP($A$1&amp;$A19&amp;W$5,'Bảng giá chi tiết'!$C:$J,8,0),"")</f>
        <v/>
      </c>
      <c r="X19" s="2536" t="str">
        <f>IFERROR(VLOOKUP($A$1&amp;$A19&amp;X$5,'Bảng giá chi tiết'!$C:$J,8,0),"")</f>
        <v/>
      </c>
      <c r="Y19" s="2536" t="str">
        <f>IFERROR(VLOOKUP($A$1&amp;$A19&amp;Y$5,'Bảng giá chi tiết'!$C:$J,8,0),"")</f>
        <v/>
      </c>
      <c r="Z19" s="2536" t="str">
        <f>IFERROR(VLOOKUP($A$1&amp;$A19&amp;Z$5,'Bảng giá chi tiết'!$C:$J,8,0),"")</f>
        <v/>
      </c>
      <c r="AA19" s="2536" t="str">
        <f>IFERROR(VLOOKUP($A$1&amp;$A19&amp;AA$5,'Bảng giá chi tiết'!$C:$J,8,0),"")</f>
        <v/>
      </c>
      <c r="AB19" s="2536" t="str">
        <f>IFERROR(VLOOKUP($A$1&amp;$A19&amp;AB$5,'Bảng giá chi tiết'!$C:$J,8,0),"")</f>
        <v/>
      </c>
      <c r="AC19" s="2536" t="str">
        <f>IFERROR(VLOOKUP($A$1&amp;$A19&amp;AC$5,'Bảng giá chi tiết'!$C:$J,8,0),"")</f>
        <v/>
      </c>
      <c r="AD19" s="2536" t="str">
        <f>IFERROR(VLOOKUP($A$1&amp;$A19&amp;AD$5,'Bảng giá chi tiết'!$C:$J,8,0),"")</f>
        <v/>
      </c>
      <c r="AE19" s="2536" t="str">
        <f>IFERROR(VLOOKUP($A$1&amp;$A19&amp;AE$5,'Bảng giá chi tiết'!$C:$J,8,0),"")</f>
        <v/>
      </c>
      <c r="AF19" s="2534"/>
    </row>
    <row r="20" ht="18.75" customHeight="1">
      <c r="A20" s="2537" t="s">
        <v>724</v>
      </c>
      <c r="B20" s="2536" t="str">
        <f>IFERROR(VLOOKUP($A$1&amp;$A20&amp;B$5,'Bảng giá chi tiết'!$C:$J,8,0),"")</f>
        <v/>
      </c>
      <c r="C20" s="2536" t="str">
        <f>IFERROR(VLOOKUP($A$1&amp;$A20&amp;C$5,'Bảng giá chi tiết'!$C:$J,8,0),"")</f>
        <v/>
      </c>
      <c r="D20" s="2536" t="str">
        <f>IFERROR(VLOOKUP($A$1&amp;$A20&amp;D$5,'Bảng giá chi tiết'!$C:$J,8,0),"")</f>
        <v/>
      </c>
      <c r="E20" s="2536" t="str">
        <f>IFERROR(VLOOKUP($A$1&amp;$A20&amp;E$5,'Bảng giá chi tiết'!$C:$J,8,0),"")</f>
        <v/>
      </c>
      <c r="F20" s="2536" t="str">
        <f>IFERROR(VLOOKUP($A$1&amp;$A20&amp;F$5,'Bảng giá chi tiết'!$C:$J,8,0),"")</f>
        <v/>
      </c>
      <c r="G20" s="2536" t="str">
        <f>IFERROR(VLOOKUP($A$1&amp;$A20&amp;G$5,'Bảng giá chi tiết'!$C:$J,8,0),"")</f>
        <v/>
      </c>
      <c r="H20" s="2536" t="str">
        <f>IFERROR(VLOOKUP($A$1&amp;$A20&amp;H$5,'Bảng giá chi tiết'!$C:$J,8,0),"")</f>
        <v/>
      </c>
      <c r="I20" s="2536" t="str">
        <f>IFERROR(VLOOKUP($A$1&amp;$A20&amp;I$5,'Bảng giá chi tiết'!$C:$J,8,0),"")</f>
        <v/>
      </c>
      <c r="J20" s="2536" t="str">
        <f>IFERROR(VLOOKUP($A$1&amp;$A20&amp;J$5,'Bảng giá chi tiết'!$C:$J,8,0),"")</f>
        <v/>
      </c>
      <c r="K20" s="2536" t="str">
        <f>IFERROR(VLOOKUP($A$1&amp;$A20&amp;K$5,'Bảng giá chi tiết'!$C:$J,8,0),"")</f>
        <v/>
      </c>
      <c r="L20" s="2536" t="str">
        <f>IFERROR(VLOOKUP($A$1&amp;$A20&amp;L$5,'Bảng giá chi tiết'!$C:$J,8,0),"")</f>
        <v/>
      </c>
      <c r="M20" s="2536" t="str">
        <f>IFERROR(VLOOKUP($A$1&amp;$A20&amp;M$5,'Bảng giá chi tiết'!$C:$J,8,0),"")</f>
        <v/>
      </c>
      <c r="N20" s="2536" t="str">
        <f>IFERROR(VLOOKUP($A$1&amp;$A20&amp;N$5,'Bảng giá chi tiết'!$C:$J,8,0),"")</f>
        <v/>
      </c>
      <c r="O20" s="2536" t="str">
        <f>IFERROR(VLOOKUP($A$1&amp;$A20&amp;O$5,'Bảng giá chi tiết'!$C:$J,8,0),"")</f>
        <v/>
      </c>
      <c r="P20" s="2536" t="str">
        <f>IFERROR(VLOOKUP($A$1&amp;$A20&amp;P$5,'Bảng giá chi tiết'!$C:$J,8,0),"")</f>
        <v/>
      </c>
      <c r="Q20" s="2536" t="str">
        <f>IFERROR(VLOOKUP($A$1&amp;$A20&amp;Q$5,'Bảng giá chi tiết'!$C:$J,8,0),"")</f>
        <v/>
      </c>
      <c r="R20" s="2536" t="str">
        <f>IFERROR(VLOOKUP($A$1&amp;$A20&amp;R$5,'Bảng giá chi tiết'!$C:$J,8,0),"")</f>
        <v/>
      </c>
      <c r="S20" s="2536" t="str">
        <f>IFERROR(VLOOKUP($A$1&amp;$A20&amp;S$5,'Bảng giá chi tiết'!$C:$J,8,0),"")</f>
        <v/>
      </c>
      <c r="T20" s="2536" t="str">
        <f>IFERROR(VLOOKUP($A$1&amp;$A20&amp;T$5,'Bảng giá chi tiết'!$C:$J,8,0),"")</f>
        <v/>
      </c>
      <c r="U20" s="2536" t="str">
        <f>IFERROR(VLOOKUP($A$1&amp;$A20&amp;U$5,'Bảng giá chi tiết'!$C:$J,8,0),"")</f>
        <v/>
      </c>
      <c r="V20" s="2536" t="str">
        <f>IFERROR(VLOOKUP($A$1&amp;$A20&amp;V$5,'Bảng giá chi tiết'!$C:$J,8,0),"")</f>
        <v/>
      </c>
      <c r="W20" s="2536" t="str">
        <f>IFERROR(VLOOKUP($A$1&amp;$A20&amp;W$5,'Bảng giá chi tiết'!$C:$J,8,0),"")</f>
        <v/>
      </c>
      <c r="X20" s="2536" t="str">
        <f>IFERROR(VLOOKUP($A$1&amp;$A20&amp;X$5,'Bảng giá chi tiết'!$C:$J,8,0),"")</f>
        <v/>
      </c>
      <c r="Y20" s="2536" t="str">
        <f>IFERROR(VLOOKUP($A$1&amp;$A20&amp;Y$5,'Bảng giá chi tiết'!$C:$J,8,0),"")</f>
        <v/>
      </c>
      <c r="Z20" s="2536" t="str">
        <f>IFERROR(VLOOKUP($A$1&amp;$A20&amp;Z$5,'Bảng giá chi tiết'!$C:$J,8,0),"")</f>
        <v/>
      </c>
      <c r="AA20" s="2536" t="str">
        <f>IFERROR(VLOOKUP($A$1&amp;$A20&amp;AA$5,'Bảng giá chi tiết'!$C:$J,8,0),"")</f>
        <v/>
      </c>
      <c r="AB20" s="2536" t="str">
        <f>IFERROR(VLOOKUP($A$1&amp;$A20&amp;AB$5,'Bảng giá chi tiết'!$C:$J,8,0),"")</f>
        <v/>
      </c>
      <c r="AC20" s="2536" t="str">
        <f>IFERROR(VLOOKUP($A$1&amp;$A20&amp;AC$5,'Bảng giá chi tiết'!$C:$J,8,0),"")</f>
        <v/>
      </c>
      <c r="AD20" s="2536" t="str">
        <f>IFERROR(VLOOKUP($A$1&amp;$A20&amp;AD$5,'Bảng giá chi tiết'!$C:$J,8,0),"")</f>
        <v/>
      </c>
      <c r="AE20" s="2536" t="str">
        <f>IFERROR(VLOOKUP($A$1&amp;$A20&amp;AE$5,'Bảng giá chi tiết'!$C:$J,8,0),"")</f>
        <v/>
      </c>
      <c r="AF20" s="2534"/>
    </row>
    <row r="21" ht="18.75" customHeight="1">
      <c r="A21" s="2537" t="s">
        <v>725</v>
      </c>
      <c r="B21" s="2536" t="str">
        <f>IFERROR(VLOOKUP($A$1&amp;$A21&amp;B$5,'Bảng giá chi tiết'!$C:$J,8,0),"")</f>
        <v/>
      </c>
      <c r="C21" s="2536" t="str">
        <f>IFERROR(VLOOKUP($A$1&amp;$A21&amp;C$5,'Bảng giá chi tiết'!$C:$J,8,0),"")</f>
        <v/>
      </c>
      <c r="D21" s="2536" t="str">
        <f>IFERROR(VLOOKUP($A$1&amp;$A21&amp;D$5,'Bảng giá chi tiết'!$C:$J,8,0),"")</f>
        <v/>
      </c>
      <c r="E21" s="2536" t="str">
        <f>IFERROR(VLOOKUP($A$1&amp;$A21&amp;E$5,'Bảng giá chi tiết'!$C:$J,8,0),"")</f>
        <v/>
      </c>
      <c r="F21" s="2536" t="str">
        <f>IFERROR(VLOOKUP($A$1&amp;$A21&amp;F$5,'Bảng giá chi tiết'!$C:$J,8,0),"")</f>
        <v/>
      </c>
      <c r="G21" s="2536" t="str">
        <f>IFERROR(VLOOKUP($A$1&amp;$A21&amp;G$5,'Bảng giá chi tiết'!$C:$J,8,0),"")</f>
        <v/>
      </c>
      <c r="H21" s="2536" t="str">
        <f>IFERROR(VLOOKUP($A$1&amp;$A21&amp;H$5,'Bảng giá chi tiết'!$C:$J,8,0),"")</f>
        <v/>
      </c>
      <c r="I21" s="2536" t="str">
        <f>IFERROR(VLOOKUP($A$1&amp;$A21&amp;I$5,'Bảng giá chi tiết'!$C:$J,8,0),"")</f>
        <v/>
      </c>
      <c r="J21" s="2536" t="str">
        <f>IFERROR(VLOOKUP($A$1&amp;$A21&amp;J$5,'Bảng giá chi tiết'!$C:$J,8,0),"")</f>
        <v/>
      </c>
      <c r="K21" s="2536" t="str">
        <f>IFERROR(VLOOKUP($A$1&amp;$A21&amp;K$5,'Bảng giá chi tiết'!$C:$J,8,0),"")</f>
        <v/>
      </c>
      <c r="L21" s="2536" t="str">
        <f>IFERROR(VLOOKUP($A$1&amp;$A21&amp;L$5,'Bảng giá chi tiết'!$C:$J,8,0),"")</f>
        <v/>
      </c>
      <c r="M21" s="2536" t="str">
        <f>IFERROR(VLOOKUP($A$1&amp;$A21&amp;M$5,'Bảng giá chi tiết'!$C:$J,8,0),"")</f>
        <v/>
      </c>
      <c r="N21" s="2536" t="str">
        <f>IFERROR(VLOOKUP($A$1&amp;$A21&amp;N$5,'Bảng giá chi tiết'!$C:$J,8,0),"")</f>
        <v/>
      </c>
      <c r="O21" s="2536" t="str">
        <f>IFERROR(VLOOKUP($A$1&amp;$A21&amp;O$5,'Bảng giá chi tiết'!$C:$J,8,0),"")</f>
        <v/>
      </c>
      <c r="P21" s="2536" t="str">
        <f>IFERROR(VLOOKUP($A$1&amp;$A21&amp;P$5,'Bảng giá chi tiết'!$C:$J,8,0),"")</f>
        <v/>
      </c>
      <c r="Q21" s="2536" t="str">
        <f>IFERROR(VLOOKUP($A$1&amp;$A21&amp;Q$5,'Bảng giá chi tiết'!$C:$J,8,0),"")</f>
        <v/>
      </c>
      <c r="R21" s="2536" t="str">
        <f>IFERROR(VLOOKUP($A$1&amp;$A21&amp;R$5,'Bảng giá chi tiết'!$C:$J,8,0),"")</f>
        <v/>
      </c>
      <c r="S21" s="2536" t="str">
        <f>IFERROR(VLOOKUP($A$1&amp;$A21&amp;S$5,'Bảng giá chi tiết'!$C:$J,8,0),"")</f>
        <v/>
      </c>
      <c r="T21" s="2536" t="str">
        <f>IFERROR(VLOOKUP($A$1&amp;$A21&amp;T$5,'Bảng giá chi tiết'!$C:$J,8,0),"")</f>
        <v/>
      </c>
      <c r="U21" s="2536" t="str">
        <f>IFERROR(VLOOKUP($A$1&amp;$A21&amp;U$5,'Bảng giá chi tiết'!$C:$J,8,0),"")</f>
        <v/>
      </c>
      <c r="V21" s="2536" t="str">
        <f>IFERROR(VLOOKUP($A$1&amp;$A21&amp;V$5,'Bảng giá chi tiết'!$C:$J,8,0),"")</f>
        <v/>
      </c>
      <c r="W21" s="2536" t="str">
        <f>IFERROR(VLOOKUP($A$1&amp;$A21&amp;W$5,'Bảng giá chi tiết'!$C:$J,8,0),"")</f>
        <v/>
      </c>
      <c r="X21" s="2536" t="str">
        <f>IFERROR(VLOOKUP($A$1&amp;$A21&amp;X$5,'Bảng giá chi tiết'!$C:$J,8,0),"")</f>
        <v/>
      </c>
      <c r="Y21" s="2536" t="str">
        <f>IFERROR(VLOOKUP($A$1&amp;$A21&amp;Y$5,'Bảng giá chi tiết'!$C:$J,8,0),"")</f>
        <v/>
      </c>
      <c r="Z21" s="2536" t="str">
        <f>IFERROR(VLOOKUP($A$1&amp;$A21&amp;Z$5,'Bảng giá chi tiết'!$C:$J,8,0),"")</f>
        <v/>
      </c>
      <c r="AA21" s="2536" t="str">
        <f>IFERROR(VLOOKUP($A$1&amp;$A21&amp;AA$5,'Bảng giá chi tiết'!$C:$J,8,0),"")</f>
        <v/>
      </c>
      <c r="AB21" s="2536" t="str">
        <f>IFERROR(VLOOKUP($A$1&amp;$A21&amp;AB$5,'Bảng giá chi tiết'!$C:$J,8,0),"")</f>
        <v/>
      </c>
      <c r="AC21" s="2536" t="str">
        <f>IFERROR(VLOOKUP($A$1&amp;$A21&amp;AC$5,'Bảng giá chi tiết'!$C:$J,8,0),"")</f>
        <v/>
      </c>
      <c r="AD21" s="2536" t="str">
        <f>IFERROR(VLOOKUP($A$1&amp;$A21&amp;AD$5,'Bảng giá chi tiết'!$C:$J,8,0),"")</f>
        <v/>
      </c>
      <c r="AE21" s="2536" t="str">
        <f>IFERROR(VLOOKUP($A$1&amp;$A21&amp;AE$5,'Bảng giá chi tiết'!$C:$J,8,0),"")</f>
        <v/>
      </c>
      <c r="AF21" s="2534"/>
    </row>
    <row r="22" ht="18.75" customHeight="1">
      <c r="A22" s="2537" t="s">
        <v>726</v>
      </c>
      <c r="B22" s="2536" t="str">
        <f>IFERROR(VLOOKUP($A$1&amp;$A22&amp;B$5,'Bảng giá chi tiết'!$C:$J,8,0),"")</f>
        <v/>
      </c>
      <c r="C22" s="2536" t="str">
        <f>IFERROR(VLOOKUP($A$1&amp;$A22&amp;C$5,'Bảng giá chi tiết'!$C:$J,8,0),"")</f>
        <v/>
      </c>
      <c r="D22" s="2536" t="str">
        <f>IFERROR(VLOOKUP($A$1&amp;$A22&amp;D$5,'Bảng giá chi tiết'!$C:$J,8,0),"")</f>
        <v/>
      </c>
      <c r="E22" s="2536" t="str">
        <f>IFERROR(VLOOKUP($A$1&amp;$A22&amp;E$5,'Bảng giá chi tiết'!$C:$J,8,0),"")</f>
        <v/>
      </c>
      <c r="F22" s="2536" t="str">
        <f>IFERROR(VLOOKUP($A$1&amp;$A22&amp;F$5,'Bảng giá chi tiết'!$C:$J,8,0),"")</f>
        <v/>
      </c>
      <c r="G22" s="2536" t="str">
        <f>IFERROR(VLOOKUP($A$1&amp;$A22&amp;G$5,'Bảng giá chi tiết'!$C:$J,8,0),"")</f>
        <v/>
      </c>
      <c r="H22" s="2536" t="str">
        <f>IFERROR(VLOOKUP($A$1&amp;$A22&amp;H$5,'Bảng giá chi tiết'!$C:$J,8,0),"")</f>
        <v/>
      </c>
      <c r="I22" s="2536" t="str">
        <f>IFERROR(VLOOKUP($A$1&amp;$A22&amp;I$5,'Bảng giá chi tiết'!$C:$J,8,0),"")</f>
        <v/>
      </c>
      <c r="J22" s="2536" t="str">
        <f>IFERROR(VLOOKUP($A$1&amp;$A22&amp;J$5,'Bảng giá chi tiết'!$C:$J,8,0),"")</f>
        <v/>
      </c>
      <c r="K22" s="2536" t="str">
        <f>IFERROR(VLOOKUP($A$1&amp;$A22&amp;K$5,'Bảng giá chi tiết'!$C:$J,8,0),"")</f>
        <v/>
      </c>
      <c r="L22" s="2536" t="str">
        <f>IFERROR(VLOOKUP($A$1&amp;$A22&amp;L$5,'Bảng giá chi tiết'!$C:$J,8,0),"")</f>
        <v/>
      </c>
      <c r="M22" s="2536" t="str">
        <f>IFERROR(VLOOKUP($A$1&amp;$A22&amp;M$5,'Bảng giá chi tiết'!$C:$J,8,0),"")</f>
        <v/>
      </c>
      <c r="N22" s="2536" t="str">
        <f>IFERROR(VLOOKUP($A$1&amp;$A22&amp;N$5,'Bảng giá chi tiết'!$C:$J,8,0),"")</f>
        <v/>
      </c>
      <c r="O22" s="2536" t="str">
        <f>IFERROR(VLOOKUP($A$1&amp;$A22&amp;O$5,'Bảng giá chi tiết'!$C:$J,8,0),"")</f>
        <v/>
      </c>
      <c r="P22" s="2536" t="str">
        <f>IFERROR(VLOOKUP($A$1&amp;$A22&amp;P$5,'Bảng giá chi tiết'!$C:$J,8,0),"")</f>
        <v/>
      </c>
      <c r="Q22" s="2536" t="str">
        <f>IFERROR(VLOOKUP($A$1&amp;$A22&amp;Q$5,'Bảng giá chi tiết'!$C:$J,8,0),"")</f>
        <v/>
      </c>
      <c r="R22" s="2536" t="str">
        <f>IFERROR(VLOOKUP($A$1&amp;$A22&amp;R$5,'Bảng giá chi tiết'!$C:$J,8,0),"")</f>
        <v/>
      </c>
      <c r="S22" s="2536" t="str">
        <f>IFERROR(VLOOKUP($A$1&amp;$A22&amp;S$5,'Bảng giá chi tiết'!$C:$J,8,0),"")</f>
        <v/>
      </c>
      <c r="T22" s="2536" t="str">
        <f>IFERROR(VLOOKUP($A$1&amp;$A22&amp;T$5,'Bảng giá chi tiết'!$C:$J,8,0),"")</f>
        <v/>
      </c>
      <c r="U22" s="2536" t="str">
        <f>IFERROR(VLOOKUP($A$1&amp;$A22&amp;U$5,'Bảng giá chi tiết'!$C:$J,8,0),"")</f>
        <v/>
      </c>
      <c r="V22" s="2536" t="str">
        <f>IFERROR(VLOOKUP($A$1&amp;$A22&amp;V$5,'Bảng giá chi tiết'!$C:$J,8,0),"")</f>
        <v/>
      </c>
      <c r="W22" s="2536" t="str">
        <f>IFERROR(VLOOKUP($A$1&amp;$A22&amp;W$5,'Bảng giá chi tiết'!$C:$J,8,0),"")</f>
        <v/>
      </c>
      <c r="X22" s="2536" t="str">
        <f>IFERROR(VLOOKUP($A$1&amp;$A22&amp;X$5,'Bảng giá chi tiết'!$C:$J,8,0),"")</f>
        <v/>
      </c>
      <c r="Y22" s="2536" t="str">
        <f>IFERROR(VLOOKUP($A$1&amp;$A22&amp;Y$5,'Bảng giá chi tiết'!$C:$J,8,0),"")</f>
        <v/>
      </c>
      <c r="Z22" s="2536" t="str">
        <f>IFERROR(VLOOKUP($A$1&amp;$A22&amp;Z$5,'Bảng giá chi tiết'!$C:$J,8,0),"")</f>
        <v/>
      </c>
      <c r="AA22" s="2536" t="str">
        <f>IFERROR(VLOOKUP($A$1&amp;$A22&amp;AA$5,'Bảng giá chi tiết'!$C:$J,8,0),"")</f>
        <v/>
      </c>
      <c r="AB22" s="2536" t="str">
        <f>IFERROR(VLOOKUP($A$1&amp;$A22&amp;AB$5,'Bảng giá chi tiết'!$C:$J,8,0),"")</f>
        <v/>
      </c>
      <c r="AC22" s="2536" t="str">
        <f>IFERROR(VLOOKUP($A$1&amp;$A22&amp;AC$5,'Bảng giá chi tiết'!$C:$J,8,0),"")</f>
        <v/>
      </c>
      <c r="AD22" s="2536" t="str">
        <f>IFERROR(VLOOKUP($A$1&amp;$A22&amp;AD$5,'Bảng giá chi tiết'!$C:$J,8,0),"")</f>
        <v/>
      </c>
      <c r="AE22" s="2536" t="str">
        <f>IFERROR(VLOOKUP($A$1&amp;$A22&amp;AE$5,'Bảng giá chi tiết'!$C:$J,8,0),"")</f>
        <v/>
      </c>
      <c r="AF22" s="2534"/>
    </row>
    <row r="23" ht="18.75" customHeight="1">
      <c r="A23" s="2537" t="s">
        <v>727</v>
      </c>
      <c r="B23" s="2536" t="str">
        <f>IFERROR(VLOOKUP($A$1&amp;$A23&amp;B$5,'Bảng giá chi tiết'!$C:$J,8,0),"")</f>
        <v/>
      </c>
      <c r="C23" s="2536" t="str">
        <f>IFERROR(VLOOKUP($A$1&amp;$A23&amp;C$5,'Bảng giá chi tiết'!$C:$J,8,0),"")</f>
        <v/>
      </c>
      <c r="D23" s="2536" t="str">
        <f>IFERROR(VLOOKUP($A$1&amp;$A23&amp;D$5,'Bảng giá chi tiết'!$C:$J,8,0),"")</f>
        <v/>
      </c>
      <c r="E23" s="2536" t="str">
        <f>IFERROR(VLOOKUP($A$1&amp;$A23&amp;E$5,'Bảng giá chi tiết'!$C:$J,8,0),"")</f>
        <v/>
      </c>
      <c r="F23" s="2536" t="str">
        <f>IFERROR(VLOOKUP($A$1&amp;$A23&amp;F$5,'Bảng giá chi tiết'!$C:$J,8,0),"")</f>
        <v/>
      </c>
      <c r="G23" s="2536" t="str">
        <f>IFERROR(VLOOKUP($A$1&amp;$A23&amp;G$5,'Bảng giá chi tiết'!$C:$J,8,0),"")</f>
        <v/>
      </c>
      <c r="H23" s="2536" t="str">
        <f>IFERROR(VLOOKUP($A$1&amp;$A23&amp;H$5,'Bảng giá chi tiết'!$C:$J,8,0),"")</f>
        <v/>
      </c>
      <c r="I23" s="2536" t="str">
        <f>IFERROR(VLOOKUP($A$1&amp;$A23&amp;I$5,'Bảng giá chi tiết'!$C:$J,8,0),"")</f>
        <v/>
      </c>
      <c r="J23" s="2536" t="str">
        <f>IFERROR(VLOOKUP($A$1&amp;$A23&amp;J$5,'Bảng giá chi tiết'!$C:$J,8,0),"")</f>
        <v/>
      </c>
      <c r="K23" s="2536" t="str">
        <f>IFERROR(VLOOKUP($A$1&amp;$A23&amp;K$5,'Bảng giá chi tiết'!$C:$J,8,0),"")</f>
        <v/>
      </c>
      <c r="L23" s="2536" t="str">
        <f>IFERROR(VLOOKUP($A$1&amp;$A23&amp;L$5,'Bảng giá chi tiết'!$C:$J,8,0),"")</f>
        <v/>
      </c>
      <c r="M23" s="2536" t="str">
        <f>IFERROR(VLOOKUP($A$1&amp;$A23&amp;M$5,'Bảng giá chi tiết'!$C:$J,8,0),"")</f>
        <v/>
      </c>
      <c r="N23" s="2536" t="str">
        <f>IFERROR(VLOOKUP($A$1&amp;$A23&amp;N$5,'Bảng giá chi tiết'!$C:$J,8,0),"")</f>
        <v/>
      </c>
      <c r="O23" s="2536" t="str">
        <f>IFERROR(VLOOKUP($A$1&amp;$A23&amp;O$5,'Bảng giá chi tiết'!$C:$J,8,0),"")</f>
        <v/>
      </c>
      <c r="P23" s="2536" t="str">
        <f>IFERROR(VLOOKUP($A$1&amp;$A23&amp;P$5,'Bảng giá chi tiết'!$C:$J,8,0),"")</f>
        <v/>
      </c>
      <c r="Q23" s="2536" t="str">
        <f>IFERROR(VLOOKUP($A$1&amp;$A23&amp;Q$5,'Bảng giá chi tiết'!$C:$J,8,0),"")</f>
        <v/>
      </c>
      <c r="R23" s="2536" t="str">
        <f>IFERROR(VLOOKUP($A$1&amp;$A23&amp;R$5,'Bảng giá chi tiết'!$C:$J,8,0),"")</f>
        <v/>
      </c>
      <c r="S23" s="2536" t="str">
        <f>IFERROR(VLOOKUP($A$1&amp;$A23&amp;S$5,'Bảng giá chi tiết'!$C:$J,8,0),"")</f>
        <v/>
      </c>
      <c r="T23" s="2536" t="str">
        <f>IFERROR(VLOOKUP($A$1&amp;$A23&amp;T$5,'Bảng giá chi tiết'!$C:$J,8,0),"")</f>
        <v/>
      </c>
      <c r="U23" s="2536" t="str">
        <f>IFERROR(VLOOKUP($A$1&amp;$A23&amp;U$5,'Bảng giá chi tiết'!$C:$J,8,0),"")</f>
        <v/>
      </c>
      <c r="V23" s="2536" t="str">
        <f>IFERROR(VLOOKUP($A$1&amp;$A23&amp;V$5,'Bảng giá chi tiết'!$C:$J,8,0),"")</f>
        <v/>
      </c>
      <c r="W23" s="2536" t="str">
        <f>IFERROR(VLOOKUP($A$1&amp;$A23&amp;W$5,'Bảng giá chi tiết'!$C:$J,8,0),"")</f>
        <v/>
      </c>
      <c r="X23" s="2536" t="str">
        <f>IFERROR(VLOOKUP($A$1&amp;$A23&amp;X$5,'Bảng giá chi tiết'!$C:$J,8,0),"")</f>
        <v/>
      </c>
      <c r="Y23" s="2536" t="str">
        <f>IFERROR(VLOOKUP($A$1&amp;$A23&amp;Y$5,'Bảng giá chi tiết'!$C:$J,8,0),"")</f>
        <v/>
      </c>
      <c r="Z23" s="2536" t="str">
        <f>IFERROR(VLOOKUP($A$1&amp;$A23&amp;Z$5,'Bảng giá chi tiết'!$C:$J,8,0),"")</f>
        <v/>
      </c>
      <c r="AA23" s="2536" t="str">
        <f>IFERROR(VLOOKUP($A$1&amp;$A23&amp;AA$5,'Bảng giá chi tiết'!$C:$J,8,0),"")</f>
        <v/>
      </c>
      <c r="AB23" s="2536" t="str">
        <f>IFERROR(VLOOKUP($A$1&amp;$A23&amp;AB$5,'Bảng giá chi tiết'!$C:$J,8,0),"")</f>
        <v/>
      </c>
      <c r="AC23" s="2536" t="str">
        <f>IFERROR(VLOOKUP($A$1&amp;$A23&amp;AC$5,'Bảng giá chi tiết'!$C:$J,8,0),"")</f>
        <v/>
      </c>
      <c r="AD23" s="2536" t="str">
        <f>IFERROR(VLOOKUP($A$1&amp;$A23&amp;AD$5,'Bảng giá chi tiết'!$C:$J,8,0),"")</f>
        <v/>
      </c>
      <c r="AE23" s="2536" t="str">
        <f>IFERROR(VLOOKUP($A$1&amp;$A23&amp;AE$5,'Bảng giá chi tiết'!$C:$J,8,0),"")</f>
        <v/>
      </c>
      <c r="AF23" s="2534"/>
    </row>
    <row r="24" ht="18.75" customHeight="1">
      <c r="A24" s="2537" t="s">
        <v>728</v>
      </c>
      <c r="B24" s="2536" t="str">
        <f>IFERROR(VLOOKUP($A$1&amp;$A24&amp;B$5,'Bảng giá chi tiết'!$C:$J,8,0),"")</f>
        <v/>
      </c>
      <c r="C24" s="2536" t="str">
        <f>IFERROR(VLOOKUP($A$1&amp;$A24&amp;C$5,'Bảng giá chi tiết'!$C:$J,8,0),"")</f>
        <v/>
      </c>
      <c r="D24" s="2536" t="str">
        <f>IFERROR(VLOOKUP($A$1&amp;$A24&amp;D$5,'Bảng giá chi tiết'!$C:$J,8,0),"")</f>
        <v/>
      </c>
      <c r="E24" s="2536" t="str">
        <f>IFERROR(VLOOKUP($A$1&amp;$A24&amp;E$5,'Bảng giá chi tiết'!$C:$J,8,0),"")</f>
        <v/>
      </c>
      <c r="F24" s="2536" t="str">
        <f>IFERROR(VLOOKUP($A$1&amp;$A24&amp;F$5,'Bảng giá chi tiết'!$C:$J,8,0),"")</f>
        <v/>
      </c>
      <c r="G24" s="2536" t="str">
        <f>IFERROR(VLOOKUP($A$1&amp;$A24&amp;G$5,'Bảng giá chi tiết'!$C:$J,8,0),"")</f>
        <v/>
      </c>
      <c r="H24" s="2536" t="str">
        <f>IFERROR(VLOOKUP($A$1&amp;$A24&amp;H$5,'Bảng giá chi tiết'!$C:$J,8,0),"")</f>
        <v/>
      </c>
      <c r="I24" s="2536" t="str">
        <f>IFERROR(VLOOKUP($A$1&amp;$A24&amp;I$5,'Bảng giá chi tiết'!$C:$J,8,0),"")</f>
        <v/>
      </c>
      <c r="J24" s="2536" t="str">
        <f>IFERROR(VLOOKUP($A$1&amp;$A24&amp;J$5,'Bảng giá chi tiết'!$C:$J,8,0),"")</f>
        <v/>
      </c>
      <c r="K24" s="2536" t="str">
        <f>IFERROR(VLOOKUP($A$1&amp;$A24&amp;K$5,'Bảng giá chi tiết'!$C:$J,8,0),"")</f>
        <v/>
      </c>
      <c r="L24" s="2536" t="str">
        <f>IFERROR(VLOOKUP($A$1&amp;$A24&amp;L$5,'Bảng giá chi tiết'!$C:$J,8,0),"")</f>
        <v/>
      </c>
      <c r="M24" s="2536" t="str">
        <f>IFERROR(VLOOKUP($A$1&amp;$A24&amp;M$5,'Bảng giá chi tiết'!$C:$J,8,0),"")</f>
        <v/>
      </c>
      <c r="N24" s="2536" t="str">
        <f>IFERROR(VLOOKUP($A$1&amp;$A24&amp;N$5,'Bảng giá chi tiết'!$C:$J,8,0),"")</f>
        <v/>
      </c>
      <c r="O24" s="2536" t="str">
        <f>IFERROR(VLOOKUP($A$1&amp;$A24&amp;O$5,'Bảng giá chi tiết'!$C:$J,8,0),"")</f>
        <v/>
      </c>
      <c r="P24" s="2536" t="str">
        <f>IFERROR(VLOOKUP($A$1&amp;$A24&amp;P$5,'Bảng giá chi tiết'!$C:$J,8,0),"")</f>
        <v/>
      </c>
      <c r="Q24" s="2536" t="str">
        <f>IFERROR(VLOOKUP($A$1&amp;$A24&amp;Q$5,'Bảng giá chi tiết'!$C:$J,8,0),"")</f>
        <v/>
      </c>
      <c r="R24" s="2536" t="str">
        <f>IFERROR(VLOOKUP($A$1&amp;$A24&amp;R$5,'Bảng giá chi tiết'!$C:$J,8,0),"")</f>
        <v/>
      </c>
      <c r="S24" s="2536" t="str">
        <f>IFERROR(VLOOKUP($A$1&amp;$A24&amp;S$5,'Bảng giá chi tiết'!$C:$J,8,0),"")</f>
        <v/>
      </c>
      <c r="T24" s="2536" t="str">
        <f>IFERROR(VLOOKUP($A$1&amp;$A24&amp;T$5,'Bảng giá chi tiết'!$C:$J,8,0),"")</f>
        <v/>
      </c>
      <c r="U24" s="2536" t="str">
        <f>IFERROR(VLOOKUP($A$1&amp;$A24&amp;U$5,'Bảng giá chi tiết'!$C:$J,8,0),"")</f>
        <v/>
      </c>
      <c r="V24" s="2536" t="str">
        <f>IFERROR(VLOOKUP($A$1&amp;$A24&amp;V$5,'Bảng giá chi tiết'!$C:$J,8,0),"")</f>
        <v/>
      </c>
      <c r="W24" s="2536" t="str">
        <f>IFERROR(VLOOKUP($A$1&amp;$A24&amp;W$5,'Bảng giá chi tiết'!$C:$J,8,0),"")</f>
        <v/>
      </c>
      <c r="X24" s="2536" t="str">
        <f>IFERROR(VLOOKUP($A$1&amp;$A24&amp;X$5,'Bảng giá chi tiết'!$C:$J,8,0),"")</f>
        <v/>
      </c>
      <c r="Y24" s="2536" t="str">
        <f>IFERROR(VLOOKUP($A$1&amp;$A24&amp;Y$5,'Bảng giá chi tiết'!$C:$J,8,0),"")</f>
        <v/>
      </c>
      <c r="Z24" s="2536" t="str">
        <f>IFERROR(VLOOKUP($A$1&amp;$A24&amp;Z$5,'Bảng giá chi tiết'!$C:$J,8,0),"")</f>
        <v/>
      </c>
      <c r="AA24" s="2536" t="str">
        <f>IFERROR(VLOOKUP($A$1&amp;$A24&amp;AA$5,'Bảng giá chi tiết'!$C:$J,8,0),"")</f>
        <v/>
      </c>
      <c r="AB24" s="2536" t="str">
        <f>IFERROR(VLOOKUP($A$1&amp;$A24&amp;AB$5,'Bảng giá chi tiết'!$C:$J,8,0),"")</f>
        <v/>
      </c>
      <c r="AC24" s="2536" t="str">
        <f>IFERROR(VLOOKUP($A$1&amp;$A24&amp;AC$5,'Bảng giá chi tiết'!$C:$J,8,0),"")</f>
        <v/>
      </c>
      <c r="AD24" s="2536" t="str">
        <f>IFERROR(VLOOKUP($A$1&amp;$A24&amp;AD$5,'Bảng giá chi tiết'!$C:$J,8,0),"")</f>
        <v/>
      </c>
      <c r="AE24" s="2536" t="str">
        <f>IFERROR(VLOOKUP($A$1&amp;$A24&amp;AE$5,'Bảng giá chi tiết'!$C:$J,8,0),"")</f>
        <v/>
      </c>
      <c r="AF24" s="2534"/>
    </row>
    <row r="25" ht="18.75" customHeight="1">
      <c r="A25" s="2537" t="s">
        <v>729</v>
      </c>
      <c r="B25" s="2536" t="str">
        <f>IFERROR(VLOOKUP($A$1&amp;$A25&amp;B$5,'Bảng giá chi tiết'!$C:$J,8,0),"")</f>
        <v/>
      </c>
      <c r="C25" s="2536" t="str">
        <f>IFERROR(VLOOKUP($A$1&amp;$A25&amp;C$5,'Bảng giá chi tiết'!$C:$J,8,0),"")</f>
        <v/>
      </c>
      <c r="D25" s="2536" t="str">
        <f>IFERROR(VLOOKUP($A$1&amp;$A25&amp;D$5,'Bảng giá chi tiết'!$C:$J,8,0),"")</f>
        <v/>
      </c>
      <c r="E25" s="2536" t="str">
        <f>IFERROR(VLOOKUP($A$1&amp;$A25&amp;E$5,'Bảng giá chi tiết'!$C:$J,8,0),"")</f>
        <v/>
      </c>
      <c r="F25" s="2536" t="str">
        <f>IFERROR(VLOOKUP($A$1&amp;$A25&amp;F$5,'Bảng giá chi tiết'!$C:$J,8,0),"")</f>
        <v/>
      </c>
      <c r="G25" s="2536" t="str">
        <f>IFERROR(VLOOKUP($A$1&amp;$A25&amp;G$5,'Bảng giá chi tiết'!$C:$J,8,0),"")</f>
        <v/>
      </c>
      <c r="H25" s="2536" t="str">
        <f>IFERROR(VLOOKUP($A$1&amp;$A25&amp;H$5,'Bảng giá chi tiết'!$C:$J,8,0),"")</f>
        <v/>
      </c>
      <c r="I25" s="2536" t="str">
        <f>IFERROR(VLOOKUP($A$1&amp;$A25&amp;I$5,'Bảng giá chi tiết'!$C:$J,8,0),"")</f>
        <v/>
      </c>
      <c r="J25" s="2536" t="str">
        <f>IFERROR(VLOOKUP($A$1&amp;$A25&amp;J$5,'Bảng giá chi tiết'!$C:$J,8,0),"")</f>
        <v/>
      </c>
      <c r="K25" s="2536" t="str">
        <f>IFERROR(VLOOKUP($A$1&amp;$A25&amp;K$5,'Bảng giá chi tiết'!$C:$J,8,0),"")</f>
        <v/>
      </c>
      <c r="L25" s="2536" t="str">
        <f>IFERROR(VLOOKUP($A$1&amp;$A25&amp;L$5,'Bảng giá chi tiết'!$C:$J,8,0),"")</f>
        <v/>
      </c>
      <c r="M25" s="2536" t="str">
        <f>IFERROR(VLOOKUP($A$1&amp;$A25&amp;M$5,'Bảng giá chi tiết'!$C:$J,8,0),"")</f>
        <v/>
      </c>
      <c r="N25" s="2536" t="str">
        <f>IFERROR(VLOOKUP($A$1&amp;$A25&amp;N$5,'Bảng giá chi tiết'!$C:$J,8,0),"")</f>
        <v/>
      </c>
      <c r="O25" s="2536" t="str">
        <f>IFERROR(VLOOKUP($A$1&amp;$A25&amp;O$5,'Bảng giá chi tiết'!$C:$J,8,0),"")</f>
        <v/>
      </c>
      <c r="P25" s="2536" t="str">
        <f>IFERROR(VLOOKUP($A$1&amp;$A25&amp;P$5,'Bảng giá chi tiết'!$C:$J,8,0),"")</f>
        <v/>
      </c>
      <c r="Q25" s="2536" t="str">
        <f>IFERROR(VLOOKUP($A$1&amp;$A25&amp;Q$5,'Bảng giá chi tiết'!$C:$J,8,0),"")</f>
        <v/>
      </c>
      <c r="R25" s="2536" t="str">
        <f>IFERROR(VLOOKUP($A$1&amp;$A25&amp;R$5,'Bảng giá chi tiết'!$C:$J,8,0),"")</f>
        <v/>
      </c>
      <c r="S25" s="2536" t="str">
        <f>IFERROR(VLOOKUP($A$1&amp;$A25&amp;S$5,'Bảng giá chi tiết'!$C:$J,8,0),"")</f>
        <v/>
      </c>
      <c r="T25" s="2536" t="str">
        <f>IFERROR(VLOOKUP($A$1&amp;$A25&amp;T$5,'Bảng giá chi tiết'!$C:$J,8,0),"")</f>
        <v/>
      </c>
      <c r="U25" s="2536" t="str">
        <f>IFERROR(VLOOKUP($A$1&amp;$A25&amp;U$5,'Bảng giá chi tiết'!$C:$J,8,0),"")</f>
        <v/>
      </c>
      <c r="V25" s="2536" t="str">
        <f>IFERROR(VLOOKUP($A$1&amp;$A25&amp;V$5,'Bảng giá chi tiết'!$C:$J,8,0),"")</f>
        <v/>
      </c>
      <c r="W25" s="2536" t="str">
        <f>IFERROR(VLOOKUP($A$1&amp;$A25&amp;W$5,'Bảng giá chi tiết'!$C:$J,8,0),"")</f>
        <v/>
      </c>
      <c r="X25" s="2536" t="str">
        <f>IFERROR(VLOOKUP($A$1&amp;$A25&amp;X$5,'Bảng giá chi tiết'!$C:$J,8,0),"")</f>
        <v/>
      </c>
      <c r="Y25" s="2536" t="str">
        <f>IFERROR(VLOOKUP($A$1&amp;$A25&amp;Y$5,'Bảng giá chi tiết'!$C:$J,8,0),"")</f>
        <v/>
      </c>
      <c r="Z25" s="2536" t="str">
        <f>IFERROR(VLOOKUP($A$1&amp;$A25&amp;Z$5,'Bảng giá chi tiết'!$C:$J,8,0),"")</f>
        <v/>
      </c>
      <c r="AA25" s="2536" t="str">
        <f>IFERROR(VLOOKUP($A$1&amp;$A25&amp;AA$5,'Bảng giá chi tiết'!$C:$J,8,0),"")</f>
        <v/>
      </c>
      <c r="AB25" s="2536" t="str">
        <f>IFERROR(VLOOKUP($A$1&amp;$A25&amp;AB$5,'Bảng giá chi tiết'!$C:$J,8,0),"")</f>
        <v/>
      </c>
      <c r="AC25" s="2536" t="str">
        <f>IFERROR(VLOOKUP($A$1&amp;$A25&amp;AC$5,'Bảng giá chi tiết'!$C:$J,8,0),"")</f>
        <v/>
      </c>
      <c r="AD25" s="2536" t="str">
        <f>IFERROR(VLOOKUP($A$1&amp;$A25&amp;AD$5,'Bảng giá chi tiết'!$C:$J,8,0),"")</f>
        <v/>
      </c>
      <c r="AE25" s="2536" t="str">
        <f>IFERROR(VLOOKUP($A$1&amp;$A25&amp;AE$5,'Bảng giá chi tiết'!$C:$J,8,0),"")</f>
        <v/>
      </c>
      <c r="AF25" s="2534"/>
    </row>
    <row r="26" ht="18.75" customHeight="1">
      <c r="A26" s="2537" t="s">
        <v>730</v>
      </c>
      <c r="B26" s="2536" t="str">
        <f>IFERROR(VLOOKUP($A$1&amp;$A26&amp;B$5,'Bảng giá chi tiết'!$C:$J,8,0),"")</f>
        <v/>
      </c>
      <c r="C26" s="2536" t="str">
        <f>IFERROR(VLOOKUP($A$1&amp;$A26&amp;C$5,'Bảng giá chi tiết'!$C:$J,8,0),"")</f>
        <v/>
      </c>
      <c r="D26" s="2536" t="str">
        <f>IFERROR(VLOOKUP($A$1&amp;$A26&amp;D$5,'Bảng giá chi tiết'!$C:$J,8,0),"")</f>
        <v/>
      </c>
      <c r="E26" s="2536" t="str">
        <f>IFERROR(VLOOKUP($A$1&amp;$A26&amp;E$5,'Bảng giá chi tiết'!$C:$J,8,0),"")</f>
        <v/>
      </c>
      <c r="F26" s="2536" t="str">
        <f>IFERROR(VLOOKUP($A$1&amp;$A26&amp;F$5,'Bảng giá chi tiết'!$C:$J,8,0),"")</f>
        <v/>
      </c>
      <c r="G26" s="2536" t="str">
        <f>IFERROR(VLOOKUP($A$1&amp;$A26&amp;G$5,'Bảng giá chi tiết'!$C:$J,8,0),"")</f>
        <v/>
      </c>
      <c r="H26" s="2536" t="str">
        <f>IFERROR(VLOOKUP($A$1&amp;$A26&amp;H$5,'Bảng giá chi tiết'!$C:$J,8,0),"")</f>
        <v/>
      </c>
      <c r="I26" s="2536" t="str">
        <f>IFERROR(VLOOKUP($A$1&amp;$A26&amp;I$5,'Bảng giá chi tiết'!$C:$J,8,0),"")</f>
        <v/>
      </c>
      <c r="J26" s="2536" t="str">
        <f>IFERROR(VLOOKUP($A$1&amp;$A26&amp;J$5,'Bảng giá chi tiết'!$C:$J,8,0),"")</f>
        <v/>
      </c>
      <c r="K26" s="2536" t="str">
        <f>IFERROR(VLOOKUP($A$1&amp;$A26&amp;K$5,'Bảng giá chi tiết'!$C:$J,8,0),"")</f>
        <v/>
      </c>
      <c r="L26" s="2536" t="str">
        <f>IFERROR(VLOOKUP($A$1&amp;$A26&amp;L$5,'Bảng giá chi tiết'!$C:$J,8,0),"")</f>
        <v/>
      </c>
      <c r="M26" s="2536" t="str">
        <f>IFERROR(VLOOKUP($A$1&amp;$A26&amp;M$5,'Bảng giá chi tiết'!$C:$J,8,0),"")</f>
        <v/>
      </c>
      <c r="N26" s="2536" t="str">
        <f>IFERROR(VLOOKUP($A$1&amp;$A26&amp;N$5,'Bảng giá chi tiết'!$C:$J,8,0),"")</f>
        <v/>
      </c>
      <c r="O26" s="2536" t="str">
        <f>IFERROR(VLOOKUP($A$1&amp;$A26&amp;O$5,'Bảng giá chi tiết'!$C:$J,8,0),"")</f>
        <v/>
      </c>
      <c r="P26" s="2536" t="str">
        <f>IFERROR(VLOOKUP($A$1&amp;$A26&amp;P$5,'Bảng giá chi tiết'!$C:$J,8,0),"")</f>
        <v/>
      </c>
      <c r="Q26" s="2536" t="str">
        <f>IFERROR(VLOOKUP($A$1&amp;$A26&amp;Q$5,'Bảng giá chi tiết'!$C:$J,8,0),"")</f>
        <v/>
      </c>
      <c r="R26" s="2536" t="str">
        <f>IFERROR(VLOOKUP($A$1&amp;$A26&amp;R$5,'Bảng giá chi tiết'!$C:$J,8,0),"")</f>
        <v/>
      </c>
      <c r="S26" s="2536" t="str">
        <f>IFERROR(VLOOKUP($A$1&amp;$A26&amp;S$5,'Bảng giá chi tiết'!$C:$J,8,0),"")</f>
        <v/>
      </c>
      <c r="T26" s="2536" t="str">
        <f>IFERROR(VLOOKUP($A$1&amp;$A26&amp;T$5,'Bảng giá chi tiết'!$C:$J,8,0),"")</f>
        <v/>
      </c>
      <c r="U26" s="2536" t="str">
        <f>IFERROR(VLOOKUP($A$1&amp;$A26&amp;U$5,'Bảng giá chi tiết'!$C:$J,8,0),"")</f>
        <v/>
      </c>
      <c r="V26" s="2536" t="str">
        <f>IFERROR(VLOOKUP($A$1&amp;$A26&amp;V$5,'Bảng giá chi tiết'!$C:$J,8,0),"")</f>
        <v/>
      </c>
      <c r="W26" s="2536" t="str">
        <f>IFERROR(VLOOKUP($A$1&amp;$A26&amp;W$5,'Bảng giá chi tiết'!$C:$J,8,0),"")</f>
        <v/>
      </c>
      <c r="X26" s="2536" t="str">
        <f>IFERROR(VLOOKUP($A$1&amp;$A26&amp;X$5,'Bảng giá chi tiết'!$C:$J,8,0),"")</f>
        <v/>
      </c>
      <c r="Y26" s="2536" t="str">
        <f>IFERROR(VLOOKUP($A$1&amp;$A26&amp;Y$5,'Bảng giá chi tiết'!$C:$J,8,0),"")</f>
        <v/>
      </c>
      <c r="Z26" s="2536" t="str">
        <f>IFERROR(VLOOKUP($A$1&amp;$A26&amp;Z$5,'Bảng giá chi tiết'!$C:$J,8,0),"")</f>
        <v/>
      </c>
      <c r="AA26" s="2536" t="str">
        <f>IFERROR(VLOOKUP($A$1&amp;$A26&amp;AA$5,'Bảng giá chi tiết'!$C:$J,8,0),"")</f>
        <v/>
      </c>
      <c r="AB26" s="2536" t="str">
        <f>IFERROR(VLOOKUP($A$1&amp;$A26&amp;AB$5,'Bảng giá chi tiết'!$C:$J,8,0),"")</f>
        <v/>
      </c>
      <c r="AC26" s="2536" t="str">
        <f>IFERROR(VLOOKUP($A$1&amp;$A26&amp;AC$5,'Bảng giá chi tiết'!$C:$J,8,0),"")</f>
        <v/>
      </c>
      <c r="AD26" s="2536" t="str">
        <f>IFERROR(VLOOKUP($A$1&amp;$A26&amp;AD$5,'Bảng giá chi tiết'!$C:$J,8,0),"")</f>
        <v/>
      </c>
      <c r="AE26" s="2536" t="str">
        <f>IFERROR(VLOOKUP($A$1&amp;$A26&amp;AE$5,'Bảng giá chi tiết'!$C:$J,8,0),"")</f>
        <v/>
      </c>
      <c r="AF26" s="2534"/>
    </row>
    <row r="27" ht="18.75" customHeight="1">
      <c r="A27" s="2537" t="s">
        <v>731</v>
      </c>
      <c r="B27" s="2536" t="str">
        <f>IFERROR(VLOOKUP($A$1&amp;$A27&amp;B$5,'Bảng giá chi tiết'!$C:$J,8,0),"")</f>
        <v/>
      </c>
      <c r="C27" s="2536" t="str">
        <f>IFERROR(VLOOKUP($A$1&amp;$A27&amp;C$5,'Bảng giá chi tiết'!$C:$J,8,0),"")</f>
        <v/>
      </c>
      <c r="D27" s="2536" t="str">
        <f>IFERROR(VLOOKUP($A$1&amp;$A27&amp;D$5,'Bảng giá chi tiết'!$C:$J,8,0),"")</f>
        <v/>
      </c>
      <c r="E27" s="2536" t="str">
        <f>IFERROR(VLOOKUP($A$1&amp;$A27&amp;E$5,'Bảng giá chi tiết'!$C:$J,8,0),"")</f>
        <v/>
      </c>
      <c r="F27" s="2536" t="str">
        <f>IFERROR(VLOOKUP($A$1&amp;$A27&amp;F$5,'Bảng giá chi tiết'!$C:$J,8,0),"")</f>
        <v/>
      </c>
      <c r="G27" s="2536" t="str">
        <f>IFERROR(VLOOKUP($A$1&amp;$A27&amp;G$5,'Bảng giá chi tiết'!$C:$J,8,0),"")</f>
        <v/>
      </c>
      <c r="H27" s="2536" t="str">
        <f>IFERROR(VLOOKUP($A$1&amp;$A27&amp;H$5,'Bảng giá chi tiết'!$C:$J,8,0),"")</f>
        <v/>
      </c>
      <c r="I27" s="2536" t="str">
        <f>IFERROR(VLOOKUP($A$1&amp;$A27&amp;I$5,'Bảng giá chi tiết'!$C:$J,8,0),"")</f>
        <v/>
      </c>
      <c r="J27" s="2536" t="str">
        <f>IFERROR(VLOOKUP($A$1&amp;$A27&amp;J$5,'Bảng giá chi tiết'!$C:$J,8,0),"")</f>
        <v/>
      </c>
      <c r="K27" s="2536" t="str">
        <f>IFERROR(VLOOKUP($A$1&amp;$A27&amp;K$5,'Bảng giá chi tiết'!$C:$J,8,0),"")</f>
        <v/>
      </c>
      <c r="L27" s="2536" t="str">
        <f>IFERROR(VLOOKUP($A$1&amp;$A27&amp;L$5,'Bảng giá chi tiết'!$C:$J,8,0),"")</f>
        <v/>
      </c>
      <c r="M27" s="2536" t="str">
        <f>IFERROR(VLOOKUP($A$1&amp;$A27&amp;M$5,'Bảng giá chi tiết'!$C:$J,8,0),"")</f>
        <v/>
      </c>
      <c r="N27" s="2536" t="str">
        <f>IFERROR(VLOOKUP($A$1&amp;$A27&amp;N$5,'Bảng giá chi tiết'!$C:$J,8,0),"")</f>
        <v/>
      </c>
      <c r="O27" s="2536" t="str">
        <f>IFERROR(VLOOKUP($A$1&amp;$A27&amp;O$5,'Bảng giá chi tiết'!$C:$J,8,0),"")</f>
        <v/>
      </c>
      <c r="P27" s="2536" t="str">
        <f>IFERROR(VLOOKUP($A$1&amp;$A27&amp;P$5,'Bảng giá chi tiết'!$C:$J,8,0),"")</f>
        <v/>
      </c>
      <c r="Q27" s="2536" t="str">
        <f>IFERROR(VLOOKUP($A$1&amp;$A27&amp;Q$5,'Bảng giá chi tiết'!$C:$J,8,0),"")</f>
        <v/>
      </c>
      <c r="R27" s="2536" t="str">
        <f>IFERROR(VLOOKUP($A$1&amp;$A27&amp;R$5,'Bảng giá chi tiết'!$C:$J,8,0),"")</f>
        <v/>
      </c>
      <c r="S27" s="2536" t="str">
        <f>IFERROR(VLOOKUP($A$1&amp;$A27&amp;S$5,'Bảng giá chi tiết'!$C:$J,8,0),"")</f>
        <v/>
      </c>
      <c r="T27" s="2536" t="str">
        <f>IFERROR(VLOOKUP($A$1&amp;$A27&amp;T$5,'Bảng giá chi tiết'!$C:$J,8,0),"")</f>
        <v/>
      </c>
      <c r="U27" s="2536" t="str">
        <f>IFERROR(VLOOKUP($A$1&amp;$A27&amp;U$5,'Bảng giá chi tiết'!$C:$J,8,0),"")</f>
        <v/>
      </c>
      <c r="V27" s="2536" t="str">
        <f>IFERROR(VLOOKUP($A$1&amp;$A27&amp;V$5,'Bảng giá chi tiết'!$C:$J,8,0),"")</f>
        <v/>
      </c>
      <c r="W27" s="2536" t="str">
        <f>IFERROR(VLOOKUP($A$1&amp;$A27&amp;W$5,'Bảng giá chi tiết'!$C:$J,8,0),"")</f>
        <v/>
      </c>
      <c r="X27" s="2536" t="str">
        <f>IFERROR(VLOOKUP($A$1&amp;$A27&amp;X$5,'Bảng giá chi tiết'!$C:$J,8,0),"")</f>
        <v/>
      </c>
      <c r="Y27" s="2536" t="str">
        <f>IFERROR(VLOOKUP($A$1&amp;$A27&amp;Y$5,'Bảng giá chi tiết'!$C:$J,8,0),"")</f>
        <v/>
      </c>
      <c r="Z27" s="2536" t="str">
        <f>IFERROR(VLOOKUP($A$1&amp;$A27&amp;Z$5,'Bảng giá chi tiết'!$C:$J,8,0),"")</f>
        <v/>
      </c>
      <c r="AA27" s="2536" t="str">
        <f>IFERROR(VLOOKUP($A$1&amp;$A27&amp;AA$5,'Bảng giá chi tiết'!$C:$J,8,0),"")</f>
        <v/>
      </c>
      <c r="AB27" s="2536" t="str">
        <f>IFERROR(VLOOKUP($A$1&amp;$A27&amp;AB$5,'Bảng giá chi tiết'!$C:$J,8,0),"")</f>
        <v/>
      </c>
      <c r="AC27" s="2536" t="str">
        <f>IFERROR(VLOOKUP($A$1&amp;$A27&amp;AC$5,'Bảng giá chi tiết'!$C:$J,8,0),"")</f>
        <v/>
      </c>
      <c r="AD27" s="2536" t="str">
        <f>IFERROR(VLOOKUP($A$1&amp;$A27&amp;AD$5,'Bảng giá chi tiết'!$C:$J,8,0),"")</f>
        <v/>
      </c>
      <c r="AE27" s="2536" t="str">
        <f>IFERROR(VLOOKUP($A$1&amp;$A27&amp;AE$5,'Bảng giá chi tiết'!$C:$J,8,0),"")</f>
        <v/>
      </c>
      <c r="AF27" s="2534"/>
    </row>
    <row r="28" ht="18.75" customHeight="1">
      <c r="A28" s="2537" t="s">
        <v>732</v>
      </c>
      <c r="B28" s="2536" t="str">
        <f>IFERROR(VLOOKUP($A$1&amp;$A28&amp;B$5,'Bảng giá chi tiết'!$C:$J,8,0),"")</f>
        <v/>
      </c>
      <c r="C28" s="2536" t="str">
        <f>IFERROR(VLOOKUP($A$1&amp;$A28&amp;C$5,'Bảng giá chi tiết'!$C:$J,8,0),"")</f>
        <v/>
      </c>
      <c r="D28" s="2536" t="str">
        <f>IFERROR(VLOOKUP($A$1&amp;$A28&amp;D$5,'Bảng giá chi tiết'!$C:$J,8,0),"")</f>
        <v/>
      </c>
      <c r="E28" s="2536" t="str">
        <f>IFERROR(VLOOKUP($A$1&amp;$A28&amp;E$5,'Bảng giá chi tiết'!$C:$J,8,0),"")</f>
        <v/>
      </c>
      <c r="F28" s="2536" t="str">
        <f>IFERROR(VLOOKUP($A$1&amp;$A28&amp;F$5,'Bảng giá chi tiết'!$C:$J,8,0),"")</f>
        <v/>
      </c>
      <c r="G28" s="2536" t="str">
        <f>IFERROR(VLOOKUP($A$1&amp;$A28&amp;G$5,'Bảng giá chi tiết'!$C:$J,8,0),"")</f>
        <v/>
      </c>
      <c r="H28" s="2536" t="str">
        <f>IFERROR(VLOOKUP($A$1&amp;$A28&amp;H$5,'Bảng giá chi tiết'!$C:$J,8,0),"")</f>
        <v/>
      </c>
      <c r="I28" s="2536" t="str">
        <f>IFERROR(VLOOKUP($A$1&amp;$A28&amp;I$5,'Bảng giá chi tiết'!$C:$J,8,0),"")</f>
        <v/>
      </c>
      <c r="J28" s="2536" t="str">
        <f>IFERROR(VLOOKUP($A$1&amp;$A28&amp;J$5,'Bảng giá chi tiết'!$C:$J,8,0),"")</f>
        <v/>
      </c>
      <c r="K28" s="2536" t="str">
        <f>IFERROR(VLOOKUP($A$1&amp;$A28&amp;K$5,'Bảng giá chi tiết'!$C:$J,8,0),"")</f>
        <v/>
      </c>
      <c r="L28" s="2536" t="str">
        <f>IFERROR(VLOOKUP($A$1&amp;$A28&amp;L$5,'Bảng giá chi tiết'!$C:$J,8,0),"")</f>
        <v/>
      </c>
      <c r="M28" s="2536" t="str">
        <f>IFERROR(VLOOKUP($A$1&amp;$A28&amp;M$5,'Bảng giá chi tiết'!$C:$J,8,0),"")</f>
        <v/>
      </c>
      <c r="N28" s="2536" t="str">
        <f>IFERROR(VLOOKUP($A$1&amp;$A28&amp;N$5,'Bảng giá chi tiết'!$C:$J,8,0),"")</f>
        <v/>
      </c>
      <c r="O28" s="2536" t="str">
        <f>IFERROR(VLOOKUP($A$1&amp;$A28&amp;O$5,'Bảng giá chi tiết'!$C:$J,8,0),"")</f>
        <v/>
      </c>
      <c r="P28" s="2536" t="str">
        <f>IFERROR(VLOOKUP($A$1&amp;$A28&amp;P$5,'Bảng giá chi tiết'!$C:$J,8,0),"")</f>
        <v/>
      </c>
      <c r="Q28" s="2536" t="str">
        <f>IFERROR(VLOOKUP($A$1&amp;$A28&amp;Q$5,'Bảng giá chi tiết'!$C:$J,8,0),"")</f>
        <v/>
      </c>
      <c r="R28" s="2536" t="str">
        <f>IFERROR(VLOOKUP($A$1&amp;$A28&amp;R$5,'Bảng giá chi tiết'!$C:$J,8,0),"")</f>
        <v/>
      </c>
      <c r="S28" s="2536" t="str">
        <f>IFERROR(VLOOKUP($A$1&amp;$A28&amp;S$5,'Bảng giá chi tiết'!$C:$J,8,0),"")</f>
        <v/>
      </c>
      <c r="T28" s="2536" t="str">
        <f>IFERROR(VLOOKUP($A$1&amp;$A28&amp;T$5,'Bảng giá chi tiết'!$C:$J,8,0),"")</f>
        <v/>
      </c>
      <c r="U28" s="2536" t="str">
        <f>IFERROR(VLOOKUP($A$1&amp;$A28&amp;U$5,'Bảng giá chi tiết'!$C:$J,8,0),"")</f>
        <v/>
      </c>
      <c r="V28" s="2536" t="str">
        <f>IFERROR(VLOOKUP($A$1&amp;$A28&amp;V$5,'Bảng giá chi tiết'!$C:$J,8,0),"")</f>
        <v/>
      </c>
      <c r="W28" s="2536" t="str">
        <f>IFERROR(VLOOKUP($A$1&amp;$A28&amp;W$5,'Bảng giá chi tiết'!$C:$J,8,0),"")</f>
        <v/>
      </c>
      <c r="X28" s="2536" t="str">
        <f>IFERROR(VLOOKUP($A$1&amp;$A28&amp;X$5,'Bảng giá chi tiết'!$C:$J,8,0),"")</f>
        <v/>
      </c>
      <c r="Y28" s="2536" t="str">
        <f>IFERROR(VLOOKUP($A$1&amp;$A28&amp;Y$5,'Bảng giá chi tiết'!$C:$J,8,0),"")</f>
        <v/>
      </c>
      <c r="Z28" s="2536" t="str">
        <f>IFERROR(VLOOKUP($A$1&amp;$A28&amp;Z$5,'Bảng giá chi tiết'!$C:$J,8,0),"")</f>
        <v/>
      </c>
      <c r="AA28" s="2536" t="str">
        <f>IFERROR(VLOOKUP($A$1&amp;$A28&amp;AA$5,'Bảng giá chi tiết'!$C:$J,8,0),"")</f>
        <v/>
      </c>
      <c r="AB28" s="2536" t="str">
        <f>IFERROR(VLOOKUP($A$1&amp;$A28&amp;AB$5,'Bảng giá chi tiết'!$C:$J,8,0),"")</f>
        <v/>
      </c>
      <c r="AC28" s="2536" t="str">
        <f>IFERROR(VLOOKUP($A$1&amp;$A28&amp;AC$5,'Bảng giá chi tiết'!$C:$J,8,0),"")</f>
        <v/>
      </c>
      <c r="AD28" s="2536" t="str">
        <f>IFERROR(VLOOKUP($A$1&amp;$A28&amp;AD$5,'Bảng giá chi tiết'!$C:$J,8,0),"")</f>
        <v/>
      </c>
      <c r="AE28" s="2536" t="str">
        <f>IFERROR(VLOOKUP($A$1&amp;$A28&amp;AE$5,'Bảng giá chi tiết'!$C:$J,8,0),"")</f>
        <v/>
      </c>
      <c r="AF28" s="2534"/>
    </row>
    <row r="29" ht="18.75" customHeight="1">
      <c r="A29" s="2537" t="s">
        <v>733</v>
      </c>
      <c r="B29" s="2536" t="str">
        <f>IFERROR(VLOOKUP($A$1&amp;$A29&amp;B$5,'Bảng giá chi tiết'!$C:$J,8,0),"")</f>
        <v/>
      </c>
      <c r="C29" s="2536" t="str">
        <f>IFERROR(VLOOKUP($A$1&amp;$A29&amp;C$5,'Bảng giá chi tiết'!$C:$J,8,0),"")</f>
        <v/>
      </c>
      <c r="D29" s="2536" t="str">
        <f>IFERROR(VLOOKUP($A$1&amp;$A29&amp;D$5,'Bảng giá chi tiết'!$C:$J,8,0),"")</f>
        <v/>
      </c>
      <c r="E29" s="2536" t="str">
        <f>IFERROR(VLOOKUP($A$1&amp;$A29&amp;E$5,'Bảng giá chi tiết'!$C:$J,8,0),"")</f>
        <v/>
      </c>
      <c r="F29" s="2536" t="str">
        <f>IFERROR(VLOOKUP($A$1&amp;$A29&amp;F$5,'Bảng giá chi tiết'!$C:$J,8,0),"")</f>
        <v/>
      </c>
      <c r="G29" s="2536" t="str">
        <f>IFERROR(VLOOKUP($A$1&amp;$A29&amp;G$5,'Bảng giá chi tiết'!$C:$J,8,0),"")</f>
        <v/>
      </c>
      <c r="H29" s="2536" t="str">
        <f>IFERROR(VLOOKUP($A$1&amp;$A29&amp;H$5,'Bảng giá chi tiết'!$C:$J,8,0),"")</f>
        <v/>
      </c>
      <c r="I29" s="2536" t="str">
        <f>IFERROR(VLOOKUP($A$1&amp;$A29&amp;I$5,'Bảng giá chi tiết'!$C:$J,8,0),"")</f>
        <v/>
      </c>
      <c r="J29" s="2536" t="str">
        <f>IFERROR(VLOOKUP($A$1&amp;$A29&amp;J$5,'Bảng giá chi tiết'!$C:$J,8,0),"")</f>
        <v/>
      </c>
      <c r="K29" s="2536" t="str">
        <f>IFERROR(VLOOKUP($A$1&amp;$A29&amp;K$5,'Bảng giá chi tiết'!$C:$J,8,0),"")</f>
        <v/>
      </c>
      <c r="L29" s="2536" t="str">
        <f>IFERROR(VLOOKUP($A$1&amp;$A29&amp;L$5,'Bảng giá chi tiết'!$C:$J,8,0),"")</f>
        <v/>
      </c>
      <c r="M29" s="2536" t="str">
        <f>IFERROR(VLOOKUP($A$1&amp;$A29&amp;M$5,'Bảng giá chi tiết'!$C:$J,8,0),"")</f>
        <v/>
      </c>
      <c r="N29" s="2536" t="str">
        <f>IFERROR(VLOOKUP($A$1&amp;$A29&amp;N$5,'Bảng giá chi tiết'!$C:$J,8,0),"")</f>
        <v/>
      </c>
      <c r="O29" s="2536" t="str">
        <f>IFERROR(VLOOKUP($A$1&amp;$A29&amp;O$5,'Bảng giá chi tiết'!$C:$J,8,0),"")</f>
        <v/>
      </c>
      <c r="P29" s="2536" t="str">
        <f>IFERROR(VLOOKUP($A$1&amp;$A29&amp;P$5,'Bảng giá chi tiết'!$C:$J,8,0),"")</f>
        <v/>
      </c>
      <c r="Q29" s="2536" t="str">
        <f>IFERROR(VLOOKUP($A$1&amp;$A29&amp;Q$5,'Bảng giá chi tiết'!$C:$J,8,0),"")</f>
        <v/>
      </c>
      <c r="R29" s="2536" t="str">
        <f>IFERROR(VLOOKUP($A$1&amp;$A29&amp;R$5,'Bảng giá chi tiết'!$C:$J,8,0),"")</f>
        <v/>
      </c>
      <c r="S29" s="2536" t="str">
        <f>IFERROR(VLOOKUP($A$1&amp;$A29&amp;S$5,'Bảng giá chi tiết'!$C:$J,8,0),"")</f>
        <v/>
      </c>
      <c r="T29" s="2536" t="str">
        <f>IFERROR(VLOOKUP($A$1&amp;$A29&amp;T$5,'Bảng giá chi tiết'!$C:$J,8,0),"")</f>
        <v/>
      </c>
      <c r="U29" s="2536" t="str">
        <f>IFERROR(VLOOKUP($A$1&amp;$A29&amp;U$5,'Bảng giá chi tiết'!$C:$J,8,0),"")</f>
        <v/>
      </c>
      <c r="V29" s="2536" t="str">
        <f>IFERROR(VLOOKUP($A$1&amp;$A29&amp;V$5,'Bảng giá chi tiết'!$C:$J,8,0),"")</f>
        <v/>
      </c>
      <c r="W29" s="2536" t="str">
        <f>IFERROR(VLOOKUP($A$1&amp;$A29&amp;W$5,'Bảng giá chi tiết'!$C:$J,8,0),"")</f>
        <v/>
      </c>
      <c r="X29" s="2536" t="str">
        <f>IFERROR(VLOOKUP($A$1&amp;$A29&amp;X$5,'Bảng giá chi tiết'!$C:$J,8,0),"")</f>
        <v/>
      </c>
      <c r="Y29" s="2536" t="str">
        <f>IFERROR(VLOOKUP($A$1&amp;$A29&amp;Y$5,'Bảng giá chi tiết'!$C:$J,8,0),"")</f>
        <v/>
      </c>
      <c r="Z29" s="2536" t="str">
        <f>IFERROR(VLOOKUP($A$1&amp;$A29&amp;Z$5,'Bảng giá chi tiết'!$C:$J,8,0),"")</f>
        <v/>
      </c>
      <c r="AA29" s="2536" t="str">
        <f>IFERROR(VLOOKUP($A$1&amp;$A29&amp;AA$5,'Bảng giá chi tiết'!$C:$J,8,0),"")</f>
        <v/>
      </c>
      <c r="AB29" s="2536" t="str">
        <f>IFERROR(VLOOKUP($A$1&amp;$A29&amp;AB$5,'Bảng giá chi tiết'!$C:$J,8,0),"")</f>
        <v/>
      </c>
      <c r="AC29" s="2536" t="str">
        <f>IFERROR(VLOOKUP($A$1&amp;$A29&amp;AC$5,'Bảng giá chi tiết'!$C:$J,8,0),"")</f>
        <v/>
      </c>
      <c r="AD29" s="2536" t="str">
        <f>IFERROR(VLOOKUP($A$1&amp;$A29&amp;AD$5,'Bảng giá chi tiết'!$C:$J,8,0),"")</f>
        <v/>
      </c>
      <c r="AE29" s="2536" t="str">
        <f>IFERROR(VLOOKUP($A$1&amp;$A29&amp;AE$5,'Bảng giá chi tiết'!$C:$J,8,0),"")</f>
        <v/>
      </c>
      <c r="AF29" s="2534"/>
    </row>
    <row r="30" ht="18.75" customHeight="1">
      <c r="A30" s="2537" t="s">
        <v>734</v>
      </c>
      <c r="B30" s="2536" t="str">
        <f>IFERROR(VLOOKUP($A$1&amp;$A30&amp;B$5,'Bảng giá chi tiết'!$C:$J,8,0),"")</f>
        <v/>
      </c>
      <c r="C30" s="2536" t="str">
        <f>IFERROR(VLOOKUP($A$1&amp;$A30&amp;C$5,'Bảng giá chi tiết'!$C:$J,8,0),"")</f>
        <v/>
      </c>
      <c r="D30" s="2536" t="str">
        <f>IFERROR(VLOOKUP($A$1&amp;$A30&amp;D$5,'Bảng giá chi tiết'!$C:$J,8,0),"")</f>
        <v/>
      </c>
      <c r="E30" s="2536" t="str">
        <f>IFERROR(VLOOKUP($A$1&amp;$A30&amp;E$5,'Bảng giá chi tiết'!$C:$J,8,0),"")</f>
        <v/>
      </c>
      <c r="F30" s="2536" t="str">
        <f>IFERROR(VLOOKUP($A$1&amp;$A30&amp;F$5,'Bảng giá chi tiết'!$C:$J,8,0),"")</f>
        <v/>
      </c>
      <c r="G30" s="2536" t="str">
        <f>IFERROR(VLOOKUP($A$1&amp;$A30&amp;G$5,'Bảng giá chi tiết'!$C:$J,8,0),"")</f>
        <v/>
      </c>
      <c r="H30" s="2536" t="str">
        <f>IFERROR(VLOOKUP($A$1&amp;$A30&amp;H$5,'Bảng giá chi tiết'!$C:$J,8,0),"")</f>
        <v/>
      </c>
      <c r="I30" s="2536" t="str">
        <f>IFERROR(VLOOKUP($A$1&amp;$A30&amp;I$5,'Bảng giá chi tiết'!$C:$J,8,0),"")</f>
        <v/>
      </c>
      <c r="J30" s="2536" t="str">
        <f>IFERROR(VLOOKUP($A$1&amp;$A30&amp;J$5,'Bảng giá chi tiết'!$C:$J,8,0),"")</f>
        <v/>
      </c>
      <c r="K30" s="2536" t="str">
        <f>IFERROR(VLOOKUP($A$1&amp;$A30&amp;K$5,'Bảng giá chi tiết'!$C:$J,8,0),"")</f>
        <v/>
      </c>
      <c r="L30" s="2536" t="str">
        <f>IFERROR(VLOOKUP($A$1&amp;$A30&amp;L$5,'Bảng giá chi tiết'!$C:$J,8,0),"")</f>
        <v/>
      </c>
      <c r="M30" s="2536" t="str">
        <f>IFERROR(VLOOKUP($A$1&amp;$A30&amp;M$5,'Bảng giá chi tiết'!$C:$J,8,0),"")</f>
        <v/>
      </c>
      <c r="N30" s="2536" t="str">
        <f>IFERROR(VLOOKUP($A$1&amp;$A30&amp;N$5,'Bảng giá chi tiết'!$C:$J,8,0),"")</f>
        <v/>
      </c>
      <c r="O30" s="2536" t="str">
        <f>IFERROR(VLOOKUP($A$1&amp;$A30&amp;O$5,'Bảng giá chi tiết'!$C:$J,8,0),"")</f>
        <v/>
      </c>
      <c r="P30" s="2536" t="str">
        <f>IFERROR(VLOOKUP($A$1&amp;$A30&amp;P$5,'Bảng giá chi tiết'!$C:$J,8,0),"")</f>
        <v/>
      </c>
      <c r="Q30" s="2536" t="str">
        <f>IFERROR(VLOOKUP($A$1&amp;$A30&amp;Q$5,'Bảng giá chi tiết'!$C:$J,8,0),"")</f>
        <v/>
      </c>
      <c r="R30" s="2536" t="str">
        <f>IFERROR(VLOOKUP($A$1&amp;$A30&amp;R$5,'Bảng giá chi tiết'!$C:$J,8,0),"")</f>
        <v/>
      </c>
      <c r="S30" s="2536" t="str">
        <f>IFERROR(VLOOKUP($A$1&amp;$A30&amp;S$5,'Bảng giá chi tiết'!$C:$J,8,0),"")</f>
        <v/>
      </c>
      <c r="T30" s="2536" t="str">
        <f>IFERROR(VLOOKUP($A$1&amp;$A30&amp;T$5,'Bảng giá chi tiết'!$C:$J,8,0),"")</f>
        <v/>
      </c>
      <c r="U30" s="2536" t="str">
        <f>IFERROR(VLOOKUP($A$1&amp;$A30&amp;U$5,'Bảng giá chi tiết'!$C:$J,8,0),"")</f>
        <v/>
      </c>
      <c r="V30" s="2536" t="str">
        <f>IFERROR(VLOOKUP($A$1&amp;$A30&amp;V$5,'Bảng giá chi tiết'!$C:$J,8,0),"")</f>
        <v/>
      </c>
      <c r="W30" s="2536" t="str">
        <f>IFERROR(VLOOKUP($A$1&amp;$A30&amp;W$5,'Bảng giá chi tiết'!$C:$J,8,0),"")</f>
        <v/>
      </c>
      <c r="X30" s="2536" t="str">
        <f>IFERROR(VLOOKUP($A$1&amp;$A30&amp;X$5,'Bảng giá chi tiết'!$C:$J,8,0),"")</f>
        <v/>
      </c>
      <c r="Y30" s="2536" t="str">
        <f>IFERROR(VLOOKUP($A$1&amp;$A30&amp;Y$5,'Bảng giá chi tiết'!$C:$J,8,0),"")</f>
        <v/>
      </c>
      <c r="Z30" s="2536" t="str">
        <f>IFERROR(VLOOKUP($A$1&amp;$A30&amp;Z$5,'Bảng giá chi tiết'!$C:$J,8,0),"")</f>
        <v/>
      </c>
      <c r="AA30" s="2536" t="str">
        <f>IFERROR(VLOOKUP($A$1&amp;$A30&amp;AA$5,'Bảng giá chi tiết'!$C:$J,8,0),"")</f>
        <v/>
      </c>
      <c r="AB30" s="2536" t="str">
        <f>IFERROR(VLOOKUP($A$1&amp;$A30&amp;AB$5,'Bảng giá chi tiết'!$C:$J,8,0),"")</f>
        <v/>
      </c>
      <c r="AC30" s="2536" t="str">
        <f>IFERROR(VLOOKUP($A$1&amp;$A30&amp;AC$5,'Bảng giá chi tiết'!$C:$J,8,0),"")</f>
        <v/>
      </c>
      <c r="AD30" s="2536" t="str">
        <f>IFERROR(VLOOKUP($A$1&amp;$A30&amp;AD$5,'Bảng giá chi tiết'!$C:$J,8,0),"")</f>
        <v/>
      </c>
      <c r="AE30" s="2536" t="str">
        <f>IFERROR(VLOOKUP($A$1&amp;$A30&amp;AE$5,'Bảng giá chi tiết'!$C:$J,8,0),"")</f>
        <v/>
      </c>
      <c r="AF30" s="2534"/>
    </row>
    <row r="31" ht="18.75" customHeight="1">
      <c r="A31" s="2527" t="s">
        <v>821</v>
      </c>
      <c r="B31" s="2519" t="s">
        <v>716</v>
      </c>
      <c r="C31" s="2519" t="s">
        <v>717</v>
      </c>
      <c r="D31" s="2519" t="s">
        <v>718</v>
      </c>
      <c r="E31" s="2519" t="s">
        <v>735</v>
      </c>
      <c r="F31" s="2519" t="s">
        <v>720</v>
      </c>
      <c r="G31" s="2538"/>
      <c r="H31" s="2538"/>
      <c r="I31" s="2538"/>
      <c r="J31" s="2538"/>
      <c r="K31" s="2519" t="s">
        <v>721</v>
      </c>
      <c r="L31" s="2519" t="s">
        <v>736</v>
      </c>
      <c r="M31" s="2519" t="s">
        <v>723</v>
      </c>
      <c r="N31" s="2519" t="s">
        <v>724</v>
      </c>
      <c r="O31" s="2519">
        <v>10.0</v>
      </c>
      <c r="P31" s="2519">
        <v>11.0</v>
      </c>
      <c r="Q31" s="2519">
        <v>12.0</v>
      </c>
      <c r="R31" s="2519" t="s">
        <v>737</v>
      </c>
      <c r="S31" s="2538"/>
      <c r="T31" s="2538"/>
      <c r="U31" s="2538"/>
      <c r="V31" s="2519" t="s">
        <v>738</v>
      </c>
      <c r="W31" s="2519">
        <v>15.0</v>
      </c>
      <c r="X31" s="2519">
        <v>16.0</v>
      </c>
      <c r="Y31" s="2519" t="s">
        <v>789</v>
      </c>
      <c r="Z31" s="2519">
        <v>18.0</v>
      </c>
      <c r="AA31" s="2519">
        <v>19.0</v>
      </c>
      <c r="AB31" s="2519">
        <v>20.0</v>
      </c>
      <c r="AC31" s="2519">
        <v>21.0</v>
      </c>
      <c r="AD31" s="2519">
        <v>22.0</v>
      </c>
      <c r="AE31" s="2519">
        <v>23.0</v>
      </c>
      <c r="AF31" s="2534"/>
    </row>
    <row r="32" ht="18.75" customHeight="1">
      <c r="A32" s="2527" t="s">
        <v>5899</v>
      </c>
      <c r="B32" s="2525" t="s">
        <v>5900</v>
      </c>
      <c r="C32" s="2525" t="s">
        <v>1086</v>
      </c>
      <c r="D32" s="2525" t="s">
        <v>2234</v>
      </c>
      <c r="E32" s="2525" t="s">
        <v>72</v>
      </c>
      <c r="F32" s="2525" t="s">
        <v>370</v>
      </c>
      <c r="G32" s="2538"/>
      <c r="H32" s="2538"/>
      <c r="I32" s="2538"/>
      <c r="J32" s="2538"/>
      <c r="K32" s="2519">
        <v>65.0</v>
      </c>
      <c r="L32" s="2525" t="s">
        <v>359</v>
      </c>
      <c r="M32" s="2525" t="s">
        <v>5902</v>
      </c>
      <c r="N32" s="2525" t="s">
        <v>1111</v>
      </c>
      <c r="O32" s="2525" t="s">
        <v>1079</v>
      </c>
      <c r="P32" s="2525" t="s">
        <v>5902</v>
      </c>
      <c r="Q32" s="2525" t="s">
        <v>359</v>
      </c>
      <c r="R32" s="2519">
        <v>65.0</v>
      </c>
      <c r="S32" s="2538"/>
      <c r="T32" s="2538"/>
      <c r="U32" s="2538"/>
      <c r="V32" s="2519">
        <v>75.0</v>
      </c>
      <c r="W32" s="2525" t="s">
        <v>370</v>
      </c>
      <c r="X32" s="2525" t="s">
        <v>72</v>
      </c>
      <c r="Y32" s="2525" t="s">
        <v>2234</v>
      </c>
      <c r="Z32" s="2525" t="s">
        <v>1086</v>
      </c>
      <c r="AA32" s="2525" t="s">
        <v>5900</v>
      </c>
      <c r="AB32" s="2525" t="s">
        <v>5948</v>
      </c>
      <c r="AC32" s="2525" t="s">
        <v>5949</v>
      </c>
      <c r="AD32" s="2525" t="s">
        <v>5950</v>
      </c>
      <c r="AE32" s="2525" t="s">
        <v>1928</v>
      </c>
      <c r="AF32" s="2534"/>
    </row>
    <row r="33" ht="18.75" customHeight="1">
      <c r="A33" s="2537" t="s">
        <v>790</v>
      </c>
      <c r="B33" s="2539" t="str">
        <f>IFERROR(VLOOKUP($A$1&amp;$A33&amp;B$31,'Bảng giá chi tiết'!$C:$J,8,0),"")</f>
        <v/>
      </c>
      <c r="C33" s="2539" t="str">
        <f>IFERROR(VLOOKUP($A$1&amp;$A33&amp;C$31,'Bảng giá chi tiết'!$C:$J,8,0),"")</f>
        <v/>
      </c>
      <c r="D33" s="2539" t="str">
        <f>IFERROR(VLOOKUP($A$1&amp;$A33&amp;D$31,'Bảng giá chi tiết'!$C:$J,8,0),"")</f>
        <v/>
      </c>
      <c r="E33" s="2539" t="str">
        <f>IFERROR(VLOOKUP($A$1&amp;$A33&amp;E$31,'Bảng giá chi tiết'!$C:$J,8,0),"")</f>
        <v/>
      </c>
      <c r="F33" s="2539" t="str">
        <f>IFERROR(VLOOKUP($A$1&amp;$A33&amp;F$31,'Bảng giá chi tiết'!$C:$J,8,0),"")</f>
        <v/>
      </c>
      <c r="G33" s="2540" t="s">
        <v>5951</v>
      </c>
      <c r="H33" s="2"/>
      <c r="I33" s="2"/>
      <c r="J33" s="3"/>
      <c r="K33" s="2536" t="str">
        <f>IFERROR(VLOOKUP($A$1&amp;$A33&amp;K$31,'Bảng giá chi tiết'!$C:$J,8,0),"")</f>
        <v/>
      </c>
      <c r="L33" s="2536" t="str">
        <f>IFERROR(VLOOKUP($A$1&amp;$A33&amp;L$31,'Bảng giá chi tiết'!$C:$J,8,0),"")</f>
        <v/>
      </c>
      <c r="M33" s="2536" t="str">
        <f>IFERROR(VLOOKUP($A$1&amp;$A33&amp;M$31,'Bảng giá chi tiết'!$C:$J,8,0),"")</f>
        <v/>
      </c>
      <c r="N33" s="2536" t="str">
        <f>IFERROR(VLOOKUP($A$1&amp;$A33&amp;N$31,'Bảng giá chi tiết'!$C:$J,8,0),"")</f>
        <v/>
      </c>
      <c r="O33" s="2536" t="str">
        <f>IFERROR(VLOOKUP($A$1&amp;$A33&amp;O$31,'Bảng giá chi tiết'!$C:$J,8,0),"")</f>
        <v/>
      </c>
      <c r="P33" s="2536" t="str">
        <f>IFERROR(VLOOKUP($A$1&amp;$A33&amp;P$31,'Bảng giá chi tiết'!$C:$J,8,0),"")</f>
        <v/>
      </c>
      <c r="Q33" s="2536" t="str">
        <f>IFERROR(VLOOKUP($A$1&amp;$A33&amp;Q$31,'Bảng giá chi tiết'!$C:$J,8,0),"")</f>
        <v/>
      </c>
      <c r="R33" s="2536" t="str">
        <f>IFERROR(VLOOKUP($A$1&amp;$A33&amp;R$31,'Bảng giá chi tiết'!$C:$J,8,0),"")</f>
        <v/>
      </c>
      <c r="S33" s="2540" t="s">
        <v>5951</v>
      </c>
      <c r="T33" s="2"/>
      <c r="U33" s="3"/>
      <c r="V33" s="2536" t="str">
        <f>IFERROR(VLOOKUP($A$1&amp;$A33&amp;V$31,'Bảng giá chi tiết'!$C:$J,8,0),"")</f>
        <v/>
      </c>
      <c r="W33" s="2536" t="str">
        <f>IFERROR(VLOOKUP($A$1&amp;$A33&amp;W$31,'Bảng giá chi tiết'!$C:$J,8,0),"")</f>
        <v/>
      </c>
      <c r="X33" s="2536" t="str">
        <f>IFERROR(VLOOKUP($A$1&amp;$A33&amp;X$31,'Bảng giá chi tiết'!$C:$J,8,0),"")</f>
        <v/>
      </c>
      <c r="Y33" s="2536" t="str">
        <f>IFERROR(VLOOKUP($A$1&amp;$A33&amp;Y$31,'Bảng giá chi tiết'!$C:$J,8,0),"")</f>
        <v/>
      </c>
      <c r="Z33" s="2536" t="str">
        <f>IFERROR(VLOOKUP($A$1&amp;$A33&amp;Z$31,'Bảng giá chi tiết'!$C:$J,8,0),"")</f>
        <v/>
      </c>
      <c r="AA33" s="2536" t="str">
        <f>IFERROR(VLOOKUP($A$1&amp;$A33&amp;AA$31,'Bảng giá chi tiết'!$C:$J,8,0),"")</f>
        <v/>
      </c>
      <c r="AB33" s="2536" t="str">
        <f>IFERROR(VLOOKUP($A$1&amp;$A33&amp;AB$31,'Bảng giá chi tiết'!$C:$J,8,0),"")</f>
        <v/>
      </c>
      <c r="AC33" s="2536" t="str">
        <f>IFERROR(VLOOKUP($A$1&amp;$A33&amp;AC$31,'Bảng giá chi tiết'!$C:$J,8,0),"")</f>
        <v/>
      </c>
      <c r="AD33" s="2536" t="str">
        <f>IFERROR(VLOOKUP($A$1&amp;$A33&amp;AD$31,'Bảng giá chi tiết'!$C:$J,8,0),"")</f>
        <v/>
      </c>
      <c r="AE33" s="2536" t="str">
        <f>IFERROR(VLOOKUP($A$1&amp;$A33&amp;AE$31,'Bảng giá chi tiết'!$C:$J,8,0),"")</f>
        <v/>
      </c>
      <c r="AF33" s="2534"/>
    </row>
    <row r="34" ht="18.75" customHeight="1">
      <c r="A34" s="2527" t="s">
        <v>5899</v>
      </c>
      <c r="B34" s="2525" t="s">
        <v>5900</v>
      </c>
      <c r="C34" s="2525" t="s">
        <v>1086</v>
      </c>
      <c r="D34" s="2525" t="s">
        <v>2234</v>
      </c>
      <c r="E34" s="2525" t="s">
        <v>72</v>
      </c>
      <c r="F34" s="2525" t="s">
        <v>370</v>
      </c>
      <c r="G34" s="2519">
        <v>75.0</v>
      </c>
      <c r="H34" s="2525" t="s">
        <v>1153</v>
      </c>
      <c r="I34" s="2525" t="s">
        <v>5901</v>
      </c>
      <c r="J34" s="2525" t="s">
        <v>2237</v>
      </c>
      <c r="K34" s="2519">
        <v>65.0</v>
      </c>
      <c r="L34" s="2525" t="s">
        <v>359</v>
      </c>
      <c r="M34" s="2525" t="s">
        <v>5902</v>
      </c>
      <c r="N34" s="2525" t="s">
        <v>1111</v>
      </c>
      <c r="O34" s="2525" t="s">
        <v>1079</v>
      </c>
      <c r="P34" s="2525" t="s">
        <v>5902</v>
      </c>
      <c r="Q34" s="2525" t="s">
        <v>359</v>
      </c>
      <c r="R34" s="2519">
        <v>65.0</v>
      </c>
      <c r="S34" s="2525" t="s">
        <v>2060</v>
      </c>
      <c r="T34" s="2525" t="s">
        <v>5901</v>
      </c>
      <c r="U34" s="2525" t="s">
        <v>1153</v>
      </c>
      <c r="V34" s="2519">
        <v>75.0</v>
      </c>
      <c r="W34" s="2525" t="s">
        <v>370</v>
      </c>
      <c r="X34" s="2525" t="s">
        <v>72</v>
      </c>
      <c r="Y34" s="2525" t="s">
        <v>2234</v>
      </c>
      <c r="Z34" s="2525" t="s">
        <v>1086</v>
      </c>
      <c r="AA34" s="2525" t="s">
        <v>5900</v>
      </c>
      <c r="AB34" s="2525" t="s">
        <v>5948</v>
      </c>
      <c r="AC34" s="2525" t="s">
        <v>5949</v>
      </c>
      <c r="AD34" s="2525" t="s">
        <v>5950</v>
      </c>
      <c r="AE34" s="2525" t="s">
        <v>1928</v>
      </c>
      <c r="AF34" s="2534"/>
    </row>
    <row r="35" ht="18.75" customHeight="1">
      <c r="A35" s="2537" t="s">
        <v>791</v>
      </c>
      <c r="B35" s="2536" t="str">
        <f>IFERROR(VLOOKUP($A$1&amp;$A21&amp;B$5,'Bảng giá chi tiết'!$C:$J,8,0),"")</f>
        <v/>
      </c>
      <c r="C35" s="2536" t="str">
        <f>IFERROR(VLOOKUP($A$1&amp;$A21&amp;C$5,'Bảng giá chi tiết'!$C:$J,8,0),"")</f>
        <v/>
      </c>
      <c r="D35" s="2536" t="str">
        <f>IFERROR(VLOOKUP($A$1&amp;$A21&amp;D$5,'Bảng giá chi tiết'!$C:$J,8,0),"")</f>
        <v/>
      </c>
      <c r="E35" s="2536" t="str">
        <f>IFERROR(VLOOKUP($A$1&amp;$A21&amp;E$5,'Bảng giá chi tiết'!$C:$J,8,0),"")</f>
        <v/>
      </c>
      <c r="F35" s="2536" t="str">
        <f>IFERROR(VLOOKUP($A$1&amp;$A21&amp;F$5,'Bảng giá chi tiết'!$C:$J,8,0),"")</f>
        <v/>
      </c>
      <c r="G35" s="2536" t="str">
        <f>IFERROR(VLOOKUP($A$1&amp;$A21&amp;G$5,'Bảng giá chi tiết'!$C:$J,8,0),"")</f>
        <v/>
      </c>
      <c r="H35" s="2536" t="str">
        <f>IFERROR(VLOOKUP($A$1&amp;$A21&amp;H$5,'Bảng giá chi tiết'!$C:$J,8,0),"")</f>
        <v/>
      </c>
      <c r="I35" s="2536" t="str">
        <f>IFERROR(VLOOKUP($A$1&amp;$A21&amp;I$5,'Bảng giá chi tiết'!$C:$J,8,0),"")</f>
        <v/>
      </c>
      <c r="J35" s="2536" t="str">
        <f>IFERROR(VLOOKUP($A$1&amp;$A21&amp;J$5,'Bảng giá chi tiết'!$C:$J,8,0),"")</f>
        <v/>
      </c>
      <c r="K35" s="2536" t="str">
        <f>IFERROR(VLOOKUP($A$1&amp;$A21&amp;K$5,'Bảng giá chi tiết'!$C:$J,8,0),"")</f>
        <v/>
      </c>
      <c r="L35" s="2536" t="str">
        <f>IFERROR(VLOOKUP($A$1&amp;$A21&amp;L$5,'Bảng giá chi tiết'!$C:$J,8,0),"")</f>
        <v/>
      </c>
      <c r="M35" s="2536" t="str">
        <f>IFERROR(VLOOKUP($A$1&amp;$A21&amp;M$5,'Bảng giá chi tiết'!$C:$J,8,0),"")</f>
        <v/>
      </c>
      <c r="N35" s="2536" t="str">
        <f>IFERROR(VLOOKUP($A$1&amp;$A21&amp;N$5,'Bảng giá chi tiết'!$C:$J,8,0),"")</f>
        <v/>
      </c>
      <c r="O35" s="2536" t="str">
        <f>IFERROR(VLOOKUP($A$1&amp;$A21&amp;O$5,'Bảng giá chi tiết'!$C:$J,8,0),"")</f>
        <v/>
      </c>
      <c r="P35" s="2536" t="str">
        <f>IFERROR(VLOOKUP($A$1&amp;$A21&amp;P$5,'Bảng giá chi tiết'!$C:$J,8,0),"")</f>
        <v/>
      </c>
      <c r="Q35" s="2536" t="str">
        <f>IFERROR(VLOOKUP($A$1&amp;$A21&amp;Q$5,'Bảng giá chi tiết'!$C:$J,8,0),"")</f>
        <v/>
      </c>
      <c r="R35" s="2536" t="str">
        <f>IFERROR(VLOOKUP($A$1&amp;$A21&amp;R$5,'Bảng giá chi tiết'!$C:$J,8,0),"")</f>
        <v/>
      </c>
      <c r="S35" s="2536" t="str">
        <f>IFERROR(VLOOKUP($A$1&amp;$A21&amp;S$5,'Bảng giá chi tiết'!$C:$J,8,0),"")</f>
        <v/>
      </c>
      <c r="T35" s="2536" t="str">
        <f>IFERROR(VLOOKUP($A$1&amp;$A21&amp;T$5,'Bảng giá chi tiết'!$C:$J,8,0),"")</f>
        <v/>
      </c>
      <c r="U35" s="2536" t="str">
        <f>IFERROR(VLOOKUP($A$1&amp;$A21&amp;U$5,'Bảng giá chi tiết'!$C:$J,8,0),"")</f>
        <v/>
      </c>
      <c r="V35" s="2536" t="str">
        <f>IFERROR(VLOOKUP($A$1&amp;$A21&amp;V$5,'Bảng giá chi tiết'!$C:$J,8,0),"")</f>
        <v/>
      </c>
      <c r="W35" s="2536" t="str">
        <f>IFERROR(VLOOKUP($A$1&amp;$A21&amp;W$5,'Bảng giá chi tiết'!$C:$J,8,0),"")</f>
        <v/>
      </c>
      <c r="X35" s="2536" t="str">
        <f>IFERROR(VLOOKUP($A$1&amp;$A21&amp;X$5,'Bảng giá chi tiết'!$C:$J,8,0),"")</f>
        <v/>
      </c>
      <c r="Y35" s="2536" t="str">
        <f>IFERROR(VLOOKUP($A$1&amp;$A21&amp;Y$5,'Bảng giá chi tiết'!$C:$J,8,0),"")</f>
        <v/>
      </c>
      <c r="Z35" s="2536" t="str">
        <f>IFERROR(VLOOKUP($A$1&amp;$A21&amp;Z$5,'Bảng giá chi tiết'!$C:$J,8,0),"")</f>
        <v/>
      </c>
      <c r="AA35" s="2536" t="str">
        <f>IFERROR(VLOOKUP($A$1&amp;$A21&amp;AA$5,'Bảng giá chi tiết'!$C:$J,8,0),"")</f>
        <v/>
      </c>
      <c r="AB35" s="2536" t="str">
        <f>IFERROR(VLOOKUP($A$1&amp;$A21&amp;AB$5,'Bảng giá chi tiết'!$C:$J,8,0),"")</f>
        <v/>
      </c>
      <c r="AC35" s="2536" t="str">
        <f>IFERROR(VLOOKUP($A$1&amp;$A21&amp;AC$5,'Bảng giá chi tiết'!$C:$J,8,0),"")</f>
        <v/>
      </c>
      <c r="AD35" s="2536" t="str">
        <f>IFERROR(VLOOKUP($A$1&amp;$A21&amp;AD$5,'Bảng giá chi tiết'!$C:$J,8,0),"")</f>
        <v/>
      </c>
      <c r="AE35" s="2536" t="str">
        <f>IFERROR(VLOOKUP($A$1&amp;$A21&amp;AE$5,'Bảng giá chi tiết'!$C:$J,8,0),"")</f>
        <v/>
      </c>
      <c r="AF35" s="2534"/>
    </row>
    <row r="36" ht="18.75" customHeight="1">
      <c r="A36" s="2537" t="s">
        <v>792</v>
      </c>
      <c r="B36" s="2536" t="str">
        <f>IFERROR(VLOOKUP($A$1&amp;$A22&amp;B$5,'Bảng giá chi tiết'!$C:$J,8,0),"")</f>
        <v/>
      </c>
      <c r="C36" s="2536" t="str">
        <f>IFERROR(VLOOKUP($A$1&amp;$A22&amp;C$5,'Bảng giá chi tiết'!$C:$J,8,0),"")</f>
        <v/>
      </c>
      <c r="D36" s="2536" t="str">
        <f>IFERROR(VLOOKUP($A$1&amp;$A22&amp;D$5,'Bảng giá chi tiết'!$C:$J,8,0),"")</f>
        <v/>
      </c>
      <c r="E36" s="2536" t="str">
        <f>IFERROR(VLOOKUP($A$1&amp;$A22&amp;E$5,'Bảng giá chi tiết'!$C:$J,8,0),"")</f>
        <v/>
      </c>
      <c r="F36" s="2536" t="str">
        <f>IFERROR(VLOOKUP($A$1&amp;$A22&amp;F$5,'Bảng giá chi tiết'!$C:$J,8,0),"")</f>
        <v/>
      </c>
      <c r="G36" s="2536" t="str">
        <f>IFERROR(VLOOKUP($A$1&amp;$A22&amp;G$5,'Bảng giá chi tiết'!$C:$J,8,0),"")</f>
        <v/>
      </c>
      <c r="H36" s="2536" t="str">
        <f>IFERROR(VLOOKUP($A$1&amp;$A22&amp;H$5,'Bảng giá chi tiết'!$C:$J,8,0),"")</f>
        <v/>
      </c>
      <c r="I36" s="2536" t="str">
        <f>IFERROR(VLOOKUP($A$1&amp;$A22&amp;I$5,'Bảng giá chi tiết'!$C:$J,8,0),"")</f>
        <v/>
      </c>
      <c r="J36" s="2536" t="str">
        <f>IFERROR(VLOOKUP($A$1&amp;$A22&amp;J$5,'Bảng giá chi tiết'!$C:$J,8,0),"")</f>
        <v/>
      </c>
      <c r="K36" s="2536" t="str">
        <f>IFERROR(VLOOKUP($A$1&amp;$A22&amp;K$5,'Bảng giá chi tiết'!$C:$J,8,0),"")</f>
        <v/>
      </c>
      <c r="L36" s="2536" t="str">
        <f>IFERROR(VLOOKUP($A$1&amp;$A22&amp;L$5,'Bảng giá chi tiết'!$C:$J,8,0),"")</f>
        <v/>
      </c>
      <c r="M36" s="2536" t="str">
        <f>IFERROR(VLOOKUP($A$1&amp;$A22&amp;M$5,'Bảng giá chi tiết'!$C:$J,8,0),"")</f>
        <v/>
      </c>
      <c r="N36" s="2536" t="str">
        <f>IFERROR(VLOOKUP($A$1&amp;$A22&amp;N$5,'Bảng giá chi tiết'!$C:$J,8,0),"")</f>
        <v/>
      </c>
      <c r="O36" s="2536" t="str">
        <f>IFERROR(VLOOKUP($A$1&amp;$A22&amp;O$5,'Bảng giá chi tiết'!$C:$J,8,0),"")</f>
        <v/>
      </c>
      <c r="P36" s="2536" t="str">
        <f>IFERROR(VLOOKUP($A$1&amp;$A22&amp;P$5,'Bảng giá chi tiết'!$C:$J,8,0),"")</f>
        <v/>
      </c>
      <c r="Q36" s="2536" t="str">
        <f>IFERROR(VLOOKUP($A$1&amp;$A22&amp;Q$5,'Bảng giá chi tiết'!$C:$J,8,0),"")</f>
        <v/>
      </c>
      <c r="R36" s="2536" t="str">
        <f>IFERROR(VLOOKUP($A$1&amp;$A22&amp;R$5,'Bảng giá chi tiết'!$C:$J,8,0),"")</f>
        <v/>
      </c>
      <c r="S36" s="2536" t="str">
        <f>IFERROR(VLOOKUP($A$1&amp;$A22&amp;S$5,'Bảng giá chi tiết'!$C:$J,8,0),"")</f>
        <v/>
      </c>
      <c r="T36" s="2536" t="str">
        <f>IFERROR(VLOOKUP($A$1&amp;$A22&amp;T$5,'Bảng giá chi tiết'!$C:$J,8,0),"")</f>
        <v/>
      </c>
      <c r="U36" s="2536" t="str">
        <f>IFERROR(VLOOKUP($A$1&amp;$A22&amp;U$5,'Bảng giá chi tiết'!$C:$J,8,0),"")</f>
        <v/>
      </c>
      <c r="V36" s="2536" t="str">
        <f>IFERROR(VLOOKUP($A$1&amp;$A22&amp;V$5,'Bảng giá chi tiết'!$C:$J,8,0),"")</f>
        <v/>
      </c>
      <c r="W36" s="2536" t="str">
        <f>IFERROR(VLOOKUP($A$1&amp;$A22&amp;W$5,'Bảng giá chi tiết'!$C:$J,8,0),"")</f>
        <v/>
      </c>
      <c r="X36" s="2536" t="str">
        <f>IFERROR(VLOOKUP($A$1&amp;$A22&amp;X$5,'Bảng giá chi tiết'!$C:$J,8,0),"")</f>
        <v/>
      </c>
      <c r="Y36" s="2536" t="str">
        <f>IFERROR(VLOOKUP($A$1&amp;$A22&amp;Y$5,'Bảng giá chi tiết'!$C:$J,8,0),"")</f>
        <v/>
      </c>
      <c r="Z36" s="2536" t="str">
        <f>IFERROR(VLOOKUP($A$1&amp;$A22&amp;Z$5,'Bảng giá chi tiết'!$C:$J,8,0),"")</f>
        <v/>
      </c>
      <c r="AA36" s="2536" t="str">
        <f>IFERROR(VLOOKUP($A$1&amp;$A22&amp;AA$5,'Bảng giá chi tiết'!$C:$J,8,0),"")</f>
        <v/>
      </c>
      <c r="AB36" s="2536" t="str">
        <f>IFERROR(VLOOKUP($A$1&amp;$A22&amp;AB$5,'Bảng giá chi tiết'!$C:$J,8,0),"")</f>
        <v/>
      </c>
      <c r="AC36" s="2536" t="str">
        <f>IFERROR(VLOOKUP($A$1&amp;$A22&amp;AC$5,'Bảng giá chi tiết'!$C:$J,8,0),"")</f>
        <v/>
      </c>
      <c r="AD36" s="2536" t="str">
        <f>IFERROR(VLOOKUP($A$1&amp;$A22&amp;AD$5,'Bảng giá chi tiết'!$C:$J,8,0),"")</f>
        <v/>
      </c>
      <c r="AE36" s="2536" t="str">
        <f>IFERROR(VLOOKUP($A$1&amp;$A22&amp;AE$5,'Bảng giá chi tiết'!$C:$J,8,0),"")</f>
        <v/>
      </c>
      <c r="AF36" s="2534"/>
    </row>
    <row r="37" ht="18.75" customHeight="1">
      <c r="A37" s="2537" t="s">
        <v>2018</v>
      </c>
      <c r="B37" s="2536" t="str">
        <f>IFERROR(VLOOKUP($A$1&amp;$A23&amp;B$5,'Bảng giá chi tiết'!$C:$J,8,0),"")</f>
        <v/>
      </c>
      <c r="C37" s="2536" t="str">
        <f>IFERROR(VLOOKUP($A$1&amp;$A23&amp;C$5,'Bảng giá chi tiết'!$C:$J,8,0),"")</f>
        <v/>
      </c>
      <c r="D37" s="2536" t="str">
        <f>IFERROR(VLOOKUP($A$1&amp;$A23&amp;D$5,'Bảng giá chi tiết'!$C:$J,8,0),"")</f>
        <v/>
      </c>
      <c r="E37" s="2536" t="str">
        <f>IFERROR(VLOOKUP($A$1&amp;$A23&amp;E$5,'Bảng giá chi tiết'!$C:$J,8,0),"")</f>
        <v/>
      </c>
      <c r="F37" s="2536" t="str">
        <f>IFERROR(VLOOKUP($A$1&amp;$A23&amp;F$5,'Bảng giá chi tiết'!$C:$J,8,0),"")</f>
        <v/>
      </c>
      <c r="G37" s="2536" t="str">
        <f>IFERROR(VLOOKUP($A$1&amp;$A23&amp;G$5,'Bảng giá chi tiết'!$C:$J,8,0),"")</f>
        <v/>
      </c>
      <c r="H37" s="2536" t="str">
        <f>IFERROR(VLOOKUP($A$1&amp;$A23&amp;H$5,'Bảng giá chi tiết'!$C:$J,8,0),"")</f>
        <v/>
      </c>
      <c r="I37" s="2536" t="str">
        <f>IFERROR(VLOOKUP($A$1&amp;$A23&amp;I$5,'Bảng giá chi tiết'!$C:$J,8,0),"")</f>
        <v/>
      </c>
      <c r="J37" s="2536" t="str">
        <f>IFERROR(VLOOKUP($A$1&amp;$A23&amp;J$5,'Bảng giá chi tiết'!$C:$J,8,0),"")</f>
        <v/>
      </c>
      <c r="K37" s="2536" t="str">
        <f>IFERROR(VLOOKUP($A$1&amp;$A23&amp;K$5,'Bảng giá chi tiết'!$C:$J,8,0),"")</f>
        <v/>
      </c>
      <c r="L37" s="2536" t="str">
        <f>IFERROR(VLOOKUP($A$1&amp;$A23&amp;L$5,'Bảng giá chi tiết'!$C:$J,8,0),"")</f>
        <v/>
      </c>
      <c r="M37" s="2536" t="str">
        <f>IFERROR(VLOOKUP($A$1&amp;$A23&amp;M$5,'Bảng giá chi tiết'!$C:$J,8,0),"")</f>
        <v/>
      </c>
      <c r="N37" s="2536" t="str">
        <f>IFERROR(VLOOKUP($A$1&amp;$A23&amp;N$5,'Bảng giá chi tiết'!$C:$J,8,0),"")</f>
        <v/>
      </c>
      <c r="O37" s="2536" t="str">
        <f>IFERROR(VLOOKUP($A$1&amp;$A23&amp;O$5,'Bảng giá chi tiết'!$C:$J,8,0),"")</f>
        <v/>
      </c>
      <c r="P37" s="2536" t="str">
        <f>IFERROR(VLOOKUP($A$1&amp;$A23&amp;P$5,'Bảng giá chi tiết'!$C:$J,8,0),"")</f>
        <v/>
      </c>
      <c r="Q37" s="2536" t="str">
        <f>IFERROR(VLOOKUP($A$1&amp;$A23&amp;Q$5,'Bảng giá chi tiết'!$C:$J,8,0),"")</f>
        <v/>
      </c>
      <c r="R37" s="2536" t="str">
        <f>IFERROR(VLOOKUP($A$1&amp;$A23&amp;R$5,'Bảng giá chi tiết'!$C:$J,8,0),"")</f>
        <v/>
      </c>
      <c r="S37" s="2536" t="str">
        <f>IFERROR(VLOOKUP($A$1&amp;$A23&amp;S$5,'Bảng giá chi tiết'!$C:$J,8,0),"")</f>
        <v/>
      </c>
      <c r="T37" s="2536" t="str">
        <f>IFERROR(VLOOKUP($A$1&amp;$A23&amp;T$5,'Bảng giá chi tiết'!$C:$J,8,0),"")</f>
        <v/>
      </c>
      <c r="U37" s="2536" t="str">
        <f>IFERROR(VLOOKUP($A$1&amp;$A23&amp;U$5,'Bảng giá chi tiết'!$C:$J,8,0),"")</f>
        <v/>
      </c>
      <c r="V37" s="2536" t="str">
        <f>IFERROR(VLOOKUP($A$1&amp;$A23&amp;V$5,'Bảng giá chi tiết'!$C:$J,8,0),"")</f>
        <v/>
      </c>
      <c r="W37" s="2536" t="str">
        <f>IFERROR(VLOOKUP($A$1&amp;$A23&amp;W$5,'Bảng giá chi tiết'!$C:$J,8,0),"")</f>
        <v/>
      </c>
      <c r="X37" s="2536" t="str">
        <f>IFERROR(VLOOKUP($A$1&amp;$A23&amp;X$5,'Bảng giá chi tiết'!$C:$J,8,0),"")</f>
        <v/>
      </c>
      <c r="Y37" s="2536" t="str">
        <f>IFERROR(VLOOKUP($A$1&amp;$A23&amp;Y$5,'Bảng giá chi tiết'!$C:$J,8,0),"")</f>
        <v/>
      </c>
      <c r="Z37" s="2536" t="str">
        <f>IFERROR(VLOOKUP($A$1&amp;$A23&amp;Z$5,'Bảng giá chi tiết'!$C:$J,8,0),"")</f>
        <v/>
      </c>
      <c r="AA37" s="2536" t="str">
        <f>IFERROR(VLOOKUP($A$1&amp;$A23&amp;AA$5,'Bảng giá chi tiết'!$C:$J,8,0),"")</f>
        <v/>
      </c>
      <c r="AB37" s="2536" t="str">
        <f>IFERROR(VLOOKUP($A$1&amp;$A23&amp;AB$5,'Bảng giá chi tiết'!$C:$J,8,0),"")</f>
        <v/>
      </c>
      <c r="AC37" s="2536" t="str">
        <f>IFERROR(VLOOKUP($A$1&amp;$A23&amp;AC$5,'Bảng giá chi tiết'!$C:$J,8,0),"")</f>
        <v/>
      </c>
      <c r="AD37" s="2536" t="str">
        <f>IFERROR(VLOOKUP($A$1&amp;$A23&amp;AD$5,'Bảng giá chi tiết'!$C:$J,8,0),"")</f>
        <v/>
      </c>
      <c r="AE37" s="2536" t="str">
        <f>IFERROR(VLOOKUP($A$1&amp;$A23&amp;AE$5,'Bảng giá chi tiết'!$C:$J,8,0),"")</f>
        <v/>
      </c>
      <c r="AF37" s="2534"/>
    </row>
    <row r="38" ht="18.75" customHeight="1">
      <c r="A38" s="2537" t="s">
        <v>2019</v>
      </c>
      <c r="B38" s="2536" t="str">
        <f>IFERROR(VLOOKUP($A$1&amp;$A24&amp;B$5,'Bảng giá chi tiết'!$C:$J,8,0),"")</f>
        <v/>
      </c>
      <c r="C38" s="2536" t="str">
        <f>IFERROR(VLOOKUP($A$1&amp;$A24&amp;C$5,'Bảng giá chi tiết'!$C:$J,8,0),"")</f>
        <v/>
      </c>
      <c r="D38" s="2536" t="str">
        <f>IFERROR(VLOOKUP($A$1&amp;$A24&amp;D$5,'Bảng giá chi tiết'!$C:$J,8,0),"")</f>
        <v/>
      </c>
      <c r="E38" s="2536" t="str">
        <f>IFERROR(VLOOKUP($A$1&amp;$A24&amp;E$5,'Bảng giá chi tiết'!$C:$J,8,0),"")</f>
        <v/>
      </c>
      <c r="F38" s="2536" t="str">
        <f>IFERROR(VLOOKUP($A$1&amp;$A24&amp;F$5,'Bảng giá chi tiết'!$C:$J,8,0),"")</f>
        <v/>
      </c>
      <c r="G38" s="2536" t="str">
        <f>IFERROR(VLOOKUP($A$1&amp;$A24&amp;G$5,'Bảng giá chi tiết'!$C:$J,8,0),"")</f>
        <v/>
      </c>
      <c r="H38" s="2536" t="str">
        <f>IFERROR(VLOOKUP($A$1&amp;$A24&amp;H$5,'Bảng giá chi tiết'!$C:$J,8,0),"")</f>
        <v/>
      </c>
      <c r="I38" s="2536" t="str">
        <f>IFERROR(VLOOKUP($A$1&amp;$A24&amp;I$5,'Bảng giá chi tiết'!$C:$J,8,0),"")</f>
        <v/>
      </c>
      <c r="J38" s="2536" t="str">
        <f>IFERROR(VLOOKUP($A$1&amp;$A24&amp;J$5,'Bảng giá chi tiết'!$C:$J,8,0),"")</f>
        <v/>
      </c>
      <c r="K38" s="2536" t="str">
        <f>IFERROR(VLOOKUP($A$1&amp;$A24&amp;K$5,'Bảng giá chi tiết'!$C:$J,8,0),"")</f>
        <v/>
      </c>
      <c r="L38" s="2536" t="str">
        <f>IFERROR(VLOOKUP($A$1&amp;$A24&amp;L$5,'Bảng giá chi tiết'!$C:$J,8,0),"")</f>
        <v/>
      </c>
      <c r="M38" s="2536" t="str">
        <f>IFERROR(VLOOKUP($A$1&amp;$A24&amp;M$5,'Bảng giá chi tiết'!$C:$J,8,0),"")</f>
        <v/>
      </c>
      <c r="N38" s="2536" t="str">
        <f>IFERROR(VLOOKUP($A$1&amp;$A24&amp;N$5,'Bảng giá chi tiết'!$C:$J,8,0),"")</f>
        <v/>
      </c>
      <c r="O38" s="2536" t="str">
        <f>IFERROR(VLOOKUP($A$1&amp;$A24&amp;O$5,'Bảng giá chi tiết'!$C:$J,8,0),"")</f>
        <v/>
      </c>
      <c r="P38" s="2536" t="str">
        <f>IFERROR(VLOOKUP($A$1&amp;$A24&amp;P$5,'Bảng giá chi tiết'!$C:$J,8,0),"")</f>
        <v/>
      </c>
      <c r="Q38" s="2536" t="str">
        <f>IFERROR(VLOOKUP($A$1&amp;$A24&amp;Q$5,'Bảng giá chi tiết'!$C:$J,8,0),"")</f>
        <v/>
      </c>
      <c r="R38" s="2536" t="str">
        <f>IFERROR(VLOOKUP($A$1&amp;$A24&amp;R$5,'Bảng giá chi tiết'!$C:$J,8,0),"")</f>
        <v/>
      </c>
      <c r="S38" s="2536" t="str">
        <f>IFERROR(VLOOKUP($A$1&amp;$A24&amp;S$5,'Bảng giá chi tiết'!$C:$J,8,0),"")</f>
        <v/>
      </c>
      <c r="T38" s="2536" t="str">
        <f>IFERROR(VLOOKUP($A$1&amp;$A24&amp;T$5,'Bảng giá chi tiết'!$C:$J,8,0),"")</f>
        <v/>
      </c>
      <c r="U38" s="2536" t="str">
        <f>IFERROR(VLOOKUP($A$1&amp;$A24&amp;U$5,'Bảng giá chi tiết'!$C:$J,8,0),"")</f>
        <v/>
      </c>
      <c r="V38" s="2536" t="str">
        <f>IFERROR(VLOOKUP($A$1&amp;$A24&amp;V$5,'Bảng giá chi tiết'!$C:$J,8,0),"")</f>
        <v/>
      </c>
      <c r="W38" s="2536" t="str">
        <f>IFERROR(VLOOKUP($A$1&amp;$A24&amp;W$5,'Bảng giá chi tiết'!$C:$J,8,0),"")</f>
        <v/>
      </c>
      <c r="X38" s="2536" t="str">
        <f>IFERROR(VLOOKUP($A$1&amp;$A24&amp;X$5,'Bảng giá chi tiết'!$C:$J,8,0),"")</f>
        <v/>
      </c>
      <c r="Y38" s="2536" t="str">
        <f>IFERROR(VLOOKUP($A$1&amp;$A24&amp;Y$5,'Bảng giá chi tiết'!$C:$J,8,0),"")</f>
        <v/>
      </c>
      <c r="Z38" s="2536" t="str">
        <f>IFERROR(VLOOKUP($A$1&amp;$A24&amp;Z$5,'Bảng giá chi tiết'!$C:$J,8,0),"")</f>
        <v/>
      </c>
      <c r="AA38" s="2536" t="str">
        <f>IFERROR(VLOOKUP($A$1&amp;$A24&amp;AA$5,'Bảng giá chi tiết'!$C:$J,8,0),"")</f>
        <v/>
      </c>
      <c r="AB38" s="2536" t="str">
        <f>IFERROR(VLOOKUP($A$1&amp;$A24&amp;AB$5,'Bảng giá chi tiết'!$C:$J,8,0),"")</f>
        <v/>
      </c>
      <c r="AC38" s="2536" t="str">
        <f>IFERROR(VLOOKUP($A$1&amp;$A24&amp;AC$5,'Bảng giá chi tiết'!$C:$J,8,0),"")</f>
        <v/>
      </c>
      <c r="AD38" s="2536" t="str">
        <f>IFERROR(VLOOKUP($A$1&amp;$A24&amp;AD$5,'Bảng giá chi tiết'!$C:$J,8,0),"")</f>
        <v/>
      </c>
      <c r="AE38" s="2536" t="str">
        <f>IFERROR(VLOOKUP($A$1&amp;$A24&amp;AE$5,'Bảng giá chi tiết'!$C:$J,8,0),"")</f>
        <v/>
      </c>
      <c r="AF38" s="2541"/>
    </row>
    <row r="39" ht="18.75" customHeight="1">
      <c r="A39" s="2537" t="s">
        <v>2020</v>
      </c>
      <c r="B39" s="2536" t="str">
        <f>IFERROR(VLOOKUP($A$1&amp;$A25&amp;B$5,'Bảng giá chi tiết'!$C:$J,8,0),"")</f>
        <v/>
      </c>
      <c r="C39" s="2536" t="str">
        <f>IFERROR(VLOOKUP($A$1&amp;$A25&amp;C$5,'Bảng giá chi tiết'!$C:$J,8,0),"")</f>
        <v/>
      </c>
      <c r="D39" s="2536" t="str">
        <f>IFERROR(VLOOKUP($A$1&amp;$A25&amp;D$5,'Bảng giá chi tiết'!$C:$J,8,0),"")</f>
        <v/>
      </c>
      <c r="E39" s="2536" t="str">
        <f>IFERROR(VLOOKUP($A$1&amp;$A25&amp;E$5,'Bảng giá chi tiết'!$C:$J,8,0),"")</f>
        <v/>
      </c>
      <c r="F39" s="2536" t="str">
        <f>IFERROR(VLOOKUP($A$1&amp;$A25&amp;F$5,'Bảng giá chi tiết'!$C:$J,8,0),"")</f>
        <v/>
      </c>
      <c r="G39" s="2536" t="str">
        <f>IFERROR(VLOOKUP($A$1&amp;$A25&amp;G$5,'Bảng giá chi tiết'!$C:$J,8,0),"")</f>
        <v/>
      </c>
      <c r="H39" s="2536" t="str">
        <f>IFERROR(VLOOKUP($A$1&amp;$A25&amp;H$5,'Bảng giá chi tiết'!$C:$J,8,0),"")</f>
        <v/>
      </c>
      <c r="I39" s="2536" t="str">
        <f>IFERROR(VLOOKUP($A$1&amp;$A25&amp;I$5,'Bảng giá chi tiết'!$C:$J,8,0),"")</f>
        <v/>
      </c>
      <c r="J39" s="2536" t="str">
        <f>IFERROR(VLOOKUP($A$1&amp;$A25&amp;J$5,'Bảng giá chi tiết'!$C:$J,8,0),"")</f>
        <v/>
      </c>
      <c r="K39" s="2536" t="str">
        <f>IFERROR(VLOOKUP($A$1&amp;$A25&amp;K$5,'Bảng giá chi tiết'!$C:$J,8,0),"")</f>
        <v/>
      </c>
      <c r="L39" s="2536" t="str">
        <f>IFERROR(VLOOKUP($A$1&amp;$A25&amp;L$5,'Bảng giá chi tiết'!$C:$J,8,0),"")</f>
        <v/>
      </c>
      <c r="M39" s="2536" t="str">
        <f>IFERROR(VLOOKUP($A$1&amp;$A25&amp;M$5,'Bảng giá chi tiết'!$C:$J,8,0),"")</f>
        <v/>
      </c>
      <c r="N39" s="2536" t="str">
        <f>IFERROR(VLOOKUP($A$1&amp;$A25&amp;N$5,'Bảng giá chi tiết'!$C:$J,8,0),"")</f>
        <v/>
      </c>
      <c r="O39" s="2536" t="str">
        <f>IFERROR(VLOOKUP($A$1&amp;$A25&amp;O$5,'Bảng giá chi tiết'!$C:$J,8,0),"")</f>
        <v/>
      </c>
      <c r="P39" s="2536" t="str">
        <f>IFERROR(VLOOKUP($A$1&amp;$A25&amp;P$5,'Bảng giá chi tiết'!$C:$J,8,0),"")</f>
        <v/>
      </c>
      <c r="Q39" s="2536" t="str">
        <f>IFERROR(VLOOKUP($A$1&amp;$A25&amp;Q$5,'Bảng giá chi tiết'!$C:$J,8,0),"")</f>
        <v/>
      </c>
      <c r="R39" s="2536" t="str">
        <f>IFERROR(VLOOKUP($A$1&amp;$A25&amp;R$5,'Bảng giá chi tiết'!$C:$J,8,0),"")</f>
        <v/>
      </c>
      <c r="S39" s="2536" t="str">
        <f>IFERROR(VLOOKUP($A$1&amp;$A25&amp;S$5,'Bảng giá chi tiết'!$C:$J,8,0),"")</f>
        <v/>
      </c>
      <c r="T39" s="2536" t="str">
        <f>IFERROR(VLOOKUP($A$1&amp;$A25&amp;T$5,'Bảng giá chi tiết'!$C:$J,8,0),"")</f>
        <v/>
      </c>
      <c r="U39" s="2536" t="str">
        <f>IFERROR(VLOOKUP($A$1&amp;$A25&amp;U$5,'Bảng giá chi tiết'!$C:$J,8,0),"")</f>
        <v/>
      </c>
      <c r="V39" s="2536" t="str">
        <f>IFERROR(VLOOKUP($A$1&amp;$A25&amp;V$5,'Bảng giá chi tiết'!$C:$J,8,0),"")</f>
        <v/>
      </c>
      <c r="W39" s="2536" t="str">
        <f>IFERROR(VLOOKUP($A$1&amp;$A25&amp;W$5,'Bảng giá chi tiết'!$C:$J,8,0),"")</f>
        <v/>
      </c>
      <c r="X39" s="2536" t="str">
        <f>IFERROR(VLOOKUP($A$1&amp;$A25&amp;X$5,'Bảng giá chi tiết'!$C:$J,8,0),"")</f>
        <v/>
      </c>
      <c r="Y39" s="2536" t="str">
        <f>IFERROR(VLOOKUP($A$1&amp;$A25&amp;Y$5,'Bảng giá chi tiết'!$C:$J,8,0),"")</f>
        <v/>
      </c>
      <c r="Z39" s="2536" t="str">
        <f>IFERROR(VLOOKUP($A$1&amp;$A25&amp;Z$5,'Bảng giá chi tiết'!$C:$J,8,0),"")</f>
        <v/>
      </c>
      <c r="AA39" s="2536" t="str">
        <f>IFERROR(VLOOKUP($A$1&amp;$A25&amp;AA$5,'Bảng giá chi tiết'!$C:$J,8,0),"")</f>
        <v/>
      </c>
      <c r="AB39" s="2536" t="str">
        <f>IFERROR(VLOOKUP($A$1&amp;$A25&amp;AB$5,'Bảng giá chi tiết'!$C:$J,8,0),"")</f>
        <v/>
      </c>
      <c r="AC39" s="2536" t="str">
        <f>IFERROR(VLOOKUP($A$1&amp;$A25&amp;AC$5,'Bảng giá chi tiết'!$C:$J,8,0),"")</f>
        <v/>
      </c>
      <c r="AD39" s="2536" t="str">
        <f>IFERROR(VLOOKUP($A$1&amp;$A25&amp;AD$5,'Bảng giá chi tiết'!$C:$J,8,0),"")</f>
        <v/>
      </c>
      <c r="AE39" s="2536" t="str">
        <f>IFERROR(VLOOKUP($A$1&amp;$A25&amp;AE$5,'Bảng giá chi tiết'!$C:$J,8,0),"")</f>
        <v/>
      </c>
      <c r="AF39" s="2541"/>
    </row>
    <row r="40" ht="18.75" customHeight="1">
      <c r="A40" s="2537" t="s">
        <v>2021</v>
      </c>
      <c r="B40" s="2536" t="str">
        <f>IFERROR(VLOOKUP($A$1&amp;$A26&amp;B$5,'Bảng giá chi tiết'!$C:$J,8,0),"")</f>
        <v/>
      </c>
      <c r="C40" s="2536" t="str">
        <f>IFERROR(VLOOKUP($A$1&amp;$A26&amp;C$5,'Bảng giá chi tiết'!$C:$J,8,0),"")</f>
        <v/>
      </c>
      <c r="D40" s="2536" t="str">
        <f>IFERROR(VLOOKUP($A$1&amp;$A26&amp;D$5,'Bảng giá chi tiết'!$C:$J,8,0),"")</f>
        <v/>
      </c>
      <c r="E40" s="2536" t="str">
        <f>IFERROR(VLOOKUP($A$1&amp;$A26&amp;E$5,'Bảng giá chi tiết'!$C:$J,8,0),"")</f>
        <v/>
      </c>
      <c r="F40" s="2536" t="str">
        <f>IFERROR(VLOOKUP($A$1&amp;$A26&amp;F$5,'Bảng giá chi tiết'!$C:$J,8,0),"")</f>
        <v/>
      </c>
      <c r="G40" s="2536" t="str">
        <f>IFERROR(VLOOKUP($A$1&amp;$A26&amp;G$5,'Bảng giá chi tiết'!$C:$J,8,0),"")</f>
        <v/>
      </c>
      <c r="H40" s="2536" t="str">
        <f>IFERROR(VLOOKUP($A$1&amp;$A26&amp;H$5,'Bảng giá chi tiết'!$C:$J,8,0),"")</f>
        <v/>
      </c>
      <c r="I40" s="2536" t="str">
        <f>IFERROR(VLOOKUP($A$1&amp;$A26&amp;I$5,'Bảng giá chi tiết'!$C:$J,8,0),"")</f>
        <v/>
      </c>
      <c r="J40" s="2536" t="str">
        <f>IFERROR(VLOOKUP($A$1&amp;$A26&amp;J$5,'Bảng giá chi tiết'!$C:$J,8,0),"")</f>
        <v/>
      </c>
      <c r="K40" s="2536" t="str">
        <f>IFERROR(VLOOKUP($A$1&amp;$A26&amp;K$5,'Bảng giá chi tiết'!$C:$J,8,0),"")</f>
        <v/>
      </c>
      <c r="L40" s="2536" t="str">
        <f>IFERROR(VLOOKUP($A$1&amp;$A26&amp;L$5,'Bảng giá chi tiết'!$C:$J,8,0),"")</f>
        <v/>
      </c>
      <c r="M40" s="2536" t="str">
        <f>IFERROR(VLOOKUP($A$1&amp;$A26&amp;M$5,'Bảng giá chi tiết'!$C:$J,8,0),"")</f>
        <v/>
      </c>
      <c r="N40" s="2536" t="str">
        <f>IFERROR(VLOOKUP($A$1&amp;$A26&amp;N$5,'Bảng giá chi tiết'!$C:$J,8,0),"")</f>
        <v/>
      </c>
      <c r="O40" s="2536" t="str">
        <f>IFERROR(VLOOKUP($A$1&amp;$A26&amp;O$5,'Bảng giá chi tiết'!$C:$J,8,0),"")</f>
        <v/>
      </c>
      <c r="P40" s="2536" t="str">
        <f>IFERROR(VLOOKUP($A$1&amp;$A26&amp;P$5,'Bảng giá chi tiết'!$C:$J,8,0),"")</f>
        <v/>
      </c>
      <c r="Q40" s="2536" t="str">
        <f>IFERROR(VLOOKUP($A$1&amp;$A26&amp;Q$5,'Bảng giá chi tiết'!$C:$J,8,0),"")</f>
        <v/>
      </c>
      <c r="R40" s="2536" t="str">
        <f>IFERROR(VLOOKUP($A$1&amp;$A26&amp;R$5,'Bảng giá chi tiết'!$C:$J,8,0),"")</f>
        <v/>
      </c>
      <c r="S40" s="2536" t="str">
        <f>IFERROR(VLOOKUP($A$1&amp;$A26&amp;S$5,'Bảng giá chi tiết'!$C:$J,8,0),"")</f>
        <v/>
      </c>
      <c r="T40" s="2536" t="str">
        <f>IFERROR(VLOOKUP($A$1&amp;$A26&amp;T$5,'Bảng giá chi tiết'!$C:$J,8,0),"")</f>
        <v/>
      </c>
      <c r="U40" s="2536" t="str">
        <f>IFERROR(VLOOKUP($A$1&amp;$A26&amp;U$5,'Bảng giá chi tiết'!$C:$J,8,0),"")</f>
        <v/>
      </c>
      <c r="V40" s="2536" t="str">
        <f>IFERROR(VLOOKUP($A$1&amp;$A26&amp;V$5,'Bảng giá chi tiết'!$C:$J,8,0),"")</f>
        <v/>
      </c>
      <c r="W40" s="2536" t="str">
        <f>IFERROR(VLOOKUP($A$1&amp;$A26&amp;W$5,'Bảng giá chi tiết'!$C:$J,8,0),"")</f>
        <v/>
      </c>
      <c r="X40" s="2536" t="str">
        <f>IFERROR(VLOOKUP($A$1&amp;$A26&amp;X$5,'Bảng giá chi tiết'!$C:$J,8,0),"")</f>
        <v/>
      </c>
      <c r="Y40" s="2536" t="str">
        <f>IFERROR(VLOOKUP($A$1&amp;$A26&amp;Y$5,'Bảng giá chi tiết'!$C:$J,8,0),"")</f>
        <v/>
      </c>
      <c r="Z40" s="2536" t="str">
        <f>IFERROR(VLOOKUP($A$1&amp;$A26&amp;Z$5,'Bảng giá chi tiết'!$C:$J,8,0),"")</f>
        <v/>
      </c>
      <c r="AA40" s="2536" t="str">
        <f>IFERROR(VLOOKUP($A$1&amp;$A26&amp;AA$5,'Bảng giá chi tiết'!$C:$J,8,0),"")</f>
        <v/>
      </c>
      <c r="AB40" s="2536" t="str">
        <f>IFERROR(VLOOKUP($A$1&amp;$A26&amp;AB$5,'Bảng giá chi tiết'!$C:$J,8,0),"")</f>
        <v/>
      </c>
      <c r="AC40" s="2536" t="str">
        <f>IFERROR(VLOOKUP($A$1&amp;$A26&amp;AC$5,'Bảng giá chi tiết'!$C:$J,8,0),"")</f>
        <v/>
      </c>
      <c r="AD40" s="2536" t="str">
        <f>IFERROR(VLOOKUP($A$1&amp;$A26&amp;AD$5,'Bảng giá chi tiết'!$C:$J,8,0),"")</f>
        <v/>
      </c>
      <c r="AE40" s="2536" t="str">
        <f>IFERROR(VLOOKUP($A$1&amp;$A26&amp;AE$5,'Bảng giá chi tiết'!$C:$J,8,0),"")</f>
        <v/>
      </c>
      <c r="AF40" s="2541"/>
    </row>
    <row r="41" ht="18.75" customHeight="1">
      <c r="A41" s="2537" t="s">
        <v>2029</v>
      </c>
      <c r="B41" s="2536" t="str">
        <f>IFERROR(VLOOKUP($A$1&amp;$A27&amp;B$5,'Bảng giá chi tiết'!$C:$J,8,0),"")</f>
        <v/>
      </c>
      <c r="C41" s="2536" t="str">
        <f>IFERROR(VLOOKUP($A$1&amp;$A27&amp;C$5,'Bảng giá chi tiết'!$C:$J,8,0),"")</f>
        <v/>
      </c>
      <c r="D41" s="2536" t="str">
        <f>IFERROR(VLOOKUP($A$1&amp;$A27&amp;D$5,'Bảng giá chi tiết'!$C:$J,8,0),"")</f>
        <v/>
      </c>
      <c r="E41" s="2536" t="str">
        <f>IFERROR(VLOOKUP($A$1&amp;$A27&amp;E$5,'Bảng giá chi tiết'!$C:$J,8,0),"")</f>
        <v/>
      </c>
      <c r="F41" s="2536" t="str">
        <f>IFERROR(VLOOKUP($A$1&amp;$A27&amp;F$5,'Bảng giá chi tiết'!$C:$J,8,0),"")</f>
        <v/>
      </c>
      <c r="G41" s="2536" t="str">
        <f>IFERROR(VLOOKUP($A$1&amp;$A27&amp;G$5,'Bảng giá chi tiết'!$C:$J,8,0),"")</f>
        <v/>
      </c>
      <c r="H41" s="2536" t="str">
        <f>IFERROR(VLOOKUP($A$1&amp;$A27&amp;H$5,'Bảng giá chi tiết'!$C:$J,8,0),"")</f>
        <v/>
      </c>
      <c r="I41" s="2536" t="str">
        <f>IFERROR(VLOOKUP($A$1&amp;$A27&amp;I$5,'Bảng giá chi tiết'!$C:$J,8,0),"")</f>
        <v/>
      </c>
      <c r="J41" s="2536" t="str">
        <f>IFERROR(VLOOKUP($A$1&amp;$A27&amp;J$5,'Bảng giá chi tiết'!$C:$J,8,0),"")</f>
        <v/>
      </c>
      <c r="K41" s="2536" t="str">
        <f>IFERROR(VLOOKUP($A$1&amp;$A27&amp;K$5,'Bảng giá chi tiết'!$C:$J,8,0),"")</f>
        <v/>
      </c>
      <c r="L41" s="2536" t="str">
        <f>IFERROR(VLOOKUP($A$1&amp;$A27&amp;L$5,'Bảng giá chi tiết'!$C:$J,8,0),"")</f>
        <v/>
      </c>
      <c r="M41" s="2536" t="str">
        <f>IFERROR(VLOOKUP($A$1&amp;$A27&amp;M$5,'Bảng giá chi tiết'!$C:$J,8,0),"")</f>
        <v/>
      </c>
      <c r="N41" s="2536" t="str">
        <f>IFERROR(VLOOKUP($A$1&amp;$A27&amp;N$5,'Bảng giá chi tiết'!$C:$J,8,0),"")</f>
        <v/>
      </c>
      <c r="O41" s="2536" t="str">
        <f>IFERROR(VLOOKUP($A$1&amp;$A27&amp;O$5,'Bảng giá chi tiết'!$C:$J,8,0),"")</f>
        <v/>
      </c>
      <c r="P41" s="2536" t="str">
        <f>IFERROR(VLOOKUP($A$1&amp;$A27&amp;P$5,'Bảng giá chi tiết'!$C:$J,8,0),"")</f>
        <v/>
      </c>
      <c r="Q41" s="2536" t="str">
        <f>IFERROR(VLOOKUP($A$1&amp;$A27&amp;Q$5,'Bảng giá chi tiết'!$C:$J,8,0),"")</f>
        <v/>
      </c>
      <c r="R41" s="2536" t="str">
        <f>IFERROR(VLOOKUP($A$1&amp;$A27&amp;R$5,'Bảng giá chi tiết'!$C:$J,8,0),"")</f>
        <v/>
      </c>
      <c r="S41" s="2536" t="str">
        <f>IFERROR(VLOOKUP($A$1&amp;$A27&amp;S$5,'Bảng giá chi tiết'!$C:$J,8,0),"")</f>
        <v/>
      </c>
      <c r="T41" s="2536" t="str">
        <f>IFERROR(VLOOKUP($A$1&amp;$A27&amp;T$5,'Bảng giá chi tiết'!$C:$J,8,0),"")</f>
        <v/>
      </c>
      <c r="U41" s="2536" t="str">
        <f>IFERROR(VLOOKUP($A$1&amp;$A27&amp;U$5,'Bảng giá chi tiết'!$C:$J,8,0),"")</f>
        <v/>
      </c>
      <c r="V41" s="2536" t="str">
        <f>IFERROR(VLOOKUP($A$1&amp;$A27&amp;V$5,'Bảng giá chi tiết'!$C:$J,8,0),"")</f>
        <v/>
      </c>
      <c r="W41" s="2536" t="str">
        <f>IFERROR(VLOOKUP($A$1&amp;$A27&amp;W$5,'Bảng giá chi tiết'!$C:$J,8,0),"")</f>
        <v/>
      </c>
      <c r="X41" s="2536" t="str">
        <f>IFERROR(VLOOKUP($A$1&amp;$A27&amp;X$5,'Bảng giá chi tiết'!$C:$J,8,0),"")</f>
        <v/>
      </c>
      <c r="Y41" s="2536" t="str">
        <f>IFERROR(VLOOKUP($A$1&amp;$A27&amp;Y$5,'Bảng giá chi tiết'!$C:$J,8,0),"")</f>
        <v/>
      </c>
      <c r="Z41" s="2536" t="str">
        <f>IFERROR(VLOOKUP($A$1&amp;$A27&amp;Z$5,'Bảng giá chi tiết'!$C:$J,8,0),"")</f>
        <v/>
      </c>
      <c r="AA41" s="2536" t="str">
        <f>IFERROR(VLOOKUP($A$1&amp;$A27&amp;AA$5,'Bảng giá chi tiết'!$C:$J,8,0),"")</f>
        <v/>
      </c>
      <c r="AB41" s="2536" t="str">
        <f>IFERROR(VLOOKUP($A$1&amp;$A27&amp;AB$5,'Bảng giá chi tiết'!$C:$J,8,0),"")</f>
        <v/>
      </c>
      <c r="AC41" s="2536" t="str">
        <f>IFERROR(VLOOKUP($A$1&amp;$A27&amp;AC$5,'Bảng giá chi tiết'!$C:$J,8,0),"")</f>
        <v/>
      </c>
      <c r="AD41" s="2536" t="str">
        <f>IFERROR(VLOOKUP($A$1&amp;$A27&amp;AD$5,'Bảng giá chi tiết'!$C:$J,8,0),"")</f>
        <v/>
      </c>
      <c r="AE41" s="2536" t="str">
        <f>IFERROR(VLOOKUP($A$1&amp;$A27&amp;AE$5,'Bảng giá chi tiết'!$C:$J,8,0),"")</f>
        <v/>
      </c>
      <c r="AF41" s="2534"/>
    </row>
    <row r="42" ht="18.75" customHeight="1">
      <c r="A42" s="2537" t="s">
        <v>2032</v>
      </c>
      <c r="B42" s="2536" t="str">
        <f>IFERROR(VLOOKUP($A$1&amp;$A28&amp;B$5,'Bảng giá chi tiết'!$C:$J,8,0),"")</f>
        <v/>
      </c>
      <c r="C42" s="2536" t="str">
        <f>IFERROR(VLOOKUP($A$1&amp;$A28&amp;C$5,'Bảng giá chi tiết'!$C:$J,8,0),"")</f>
        <v/>
      </c>
      <c r="D42" s="2536" t="str">
        <f>IFERROR(VLOOKUP($A$1&amp;$A28&amp;D$5,'Bảng giá chi tiết'!$C:$J,8,0),"")</f>
        <v/>
      </c>
      <c r="E42" s="2536" t="str">
        <f>IFERROR(VLOOKUP($A$1&amp;$A28&amp;E$5,'Bảng giá chi tiết'!$C:$J,8,0),"")</f>
        <v/>
      </c>
      <c r="F42" s="2536" t="str">
        <f>IFERROR(VLOOKUP($A$1&amp;$A28&amp;F$5,'Bảng giá chi tiết'!$C:$J,8,0),"")</f>
        <v/>
      </c>
      <c r="G42" s="2536" t="str">
        <f>IFERROR(VLOOKUP($A$1&amp;$A28&amp;G$5,'Bảng giá chi tiết'!$C:$J,8,0),"")</f>
        <v/>
      </c>
      <c r="H42" s="2536" t="str">
        <f>IFERROR(VLOOKUP($A$1&amp;$A28&amp;H$5,'Bảng giá chi tiết'!$C:$J,8,0),"")</f>
        <v/>
      </c>
      <c r="I42" s="2536" t="str">
        <f>IFERROR(VLOOKUP($A$1&amp;$A28&amp;I$5,'Bảng giá chi tiết'!$C:$J,8,0),"")</f>
        <v/>
      </c>
      <c r="J42" s="2536" t="str">
        <f>IFERROR(VLOOKUP($A$1&amp;$A28&amp;J$5,'Bảng giá chi tiết'!$C:$J,8,0),"")</f>
        <v/>
      </c>
      <c r="K42" s="2536" t="str">
        <f>IFERROR(VLOOKUP($A$1&amp;$A28&amp;K$5,'Bảng giá chi tiết'!$C:$J,8,0),"")</f>
        <v/>
      </c>
      <c r="L42" s="2536" t="str">
        <f>IFERROR(VLOOKUP($A$1&amp;$A28&amp;L$5,'Bảng giá chi tiết'!$C:$J,8,0),"")</f>
        <v/>
      </c>
      <c r="M42" s="2536" t="str">
        <f>IFERROR(VLOOKUP($A$1&amp;$A28&amp;M$5,'Bảng giá chi tiết'!$C:$J,8,0),"")</f>
        <v/>
      </c>
      <c r="N42" s="2536" t="str">
        <f>IFERROR(VLOOKUP($A$1&amp;$A28&amp;N$5,'Bảng giá chi tiết'!$C:$J,8,0),"")</f>
        <v/>
      </c>
      <c r="O42" s="2536" t="str">
        <f>IFERROR(VLOOKUP($A$1&amp;$A28&amp;O$5,'Bảng giá chi tiết'!$C:$J,8,0),"")</f>
        <v/>
      </c>
      <c r="P42" s="2536" t="str">
        <f>IFERROR(VLOOKUP($A$1&amp;$A28&amp;P$5,'Bảng giá chi tiết'!$C:$J,8,0),"")</f>
        <v/>
      </c>
      <c r="Q42" s="2536" t="str">
        <f>IFERROR(VLOOKUP($A$1&amp;$A28&amp;Q$5,'Bảng giá chi tiết'!$C:$J,8,0),"")</f>
        <v/>
      </c>
      <c r="R42" s="2536" t="str">
        <f>IFERROR(VLOOKUP($A$1&amp;$A28&amp;R$5,'Bảng giá chi tiết'!$C:$J,8,0),"")</f>
        <v/>
      </c>
      <c r="S42" s="2536" t="str">
        <f>IFERROR(VLOOKUP($A$1&amp;$A28&amp;S$5,'Bảng giá chi tiết'!$C:$J,8,0),"")</f>
        <v/>
      </c>
      <c r="T42" s="2536" t="str">
        <f>IFERROR(VLOOKUP($A$1&amp;$A28&amp;T$5,'Bảng giá chi tiết'!$C:$J,8,0),"")</f>
        <v/>
      </c>
      <c r="U42" s="2536" t="str">
        <f>IFERROR(VLOOKUP($A$1&amp;$A28&amp;U$5,'Bảng giá chi tiết'!$C:$J,8,0),"")</f>
        <v/>
      </c>
      <c r="V42" s="2536" t="str">
        <f>IFERROR(VLOOKUP($A$1&amp;$A28&amp;V$5,'Bảng giá chi tiết'!$C:$J,8,0),"")</f>
        <v/>
      </c>
      <c r="W42" s="2536" t="str">
        <f>IFERROR(VLOOKUP($A$1&amp;$A28&amp;W$5,'Bảng giá chi tiết'!$C:$J,8,0),"")</f>
        <v/>
      </c>
      <c r="X42" s="2536" t="str">
        <f>IFERROR(VLOOKUP($A$1&amp;$A28&amp;X$5,'Bảng giá chi tiết'!$C:$J,8,0),"")</f>
        <v/>
      </c>
      <c r="Y42" s="2536" t="str">
        <f>IFERROR(VLOOKUP($A$1&amp;$A28&amp;Y$5,'Bảng giá chi tiết'!$C:$J,8,0),"")</f>
        <v/>
      </c>
      <c r="Z42" s="2536" t="str">
        <f>IFERROR(VLOOKUP($A$1&amp;$A28&amp;Z$5,'Bảng giá chi tiết'!$C:$J,8,0),"")</f>
        <v/>
      </c>
      <c r="AA42" s="2536" t="str">
        <f>IFERROR(VLOOKUP($A$1&amp;$A28&amp;AA$5,'Bảng giá chi tiết'!$C:$J,8,0),"")</f>
        <v/>
      </c>
      <c r="AB42" s="2536" t="str">
        <f>IFERROR(VLOOKUP($A$1&amp;$A28&amp;AB$5,'Bảng giá chi tiết'!$C:$J,8,0),"")</f>
        <v/>
      </c>
      <c r="AC42" s="2536" t="str">
        <f>IFERROR(VLOOKUP($A$1&amp;$A28&amp;AC$5,'Bảng giá chi tiết'!$C:$J,8,0),"")</f>
        <v/>
      </c>
      <c r="AD42" s="2536" t="str">
        <f>IFERROR(VLOOKUP($A$1&amp;$A28&amp;AD$5,'Bảng giá chi tiết'!$C:$J,8,0),"")</f>
        <v/>
      </c>
      <c r="AE42" s="2536" t="str">
        <f>IFERROR(VLOOKUP($A$1&amp;$A28&amp;AE$5,'Bảng giá chi tiết'!$C:$J,8,0),"")</f>
        <v/>
      </c>
      <c r="AF42" s="2534"/>
    </row>
    <row r="43" ht="18.75" customHeight="1">
      <c r="A43" s="2537" t="s">
        <v>2033</v>
      </c>
      <c r="B43" s="2536" t="str">
        <f>IFERROR(VLOOKUP($A$1&amp;$A29&amp;B$5,'Bảng giá chi tiết'!$C:$J,8,0),"")</f>
        <v/>
      </c>
      <c r="C43" s="2536" t="str">
        <f>IFERROR(VLOOKUP($A$1&amp;$A29&amp;C$5,'Bảng giá chi tiết'!$C:$J,8,0),"")</f>
        <v/>
      </c>
      <c r="D43" s="2536" t="str">
        <f>IFERROR(VLOOKUP($A$1&amp;$A29&amp;D$5,'Bảng giá chi tiết'!$C:$J,8,0),"")</f>
        <v/>
      </c>
      <c r="E43" s="2536" t="str">
        <f>IFERROR(VLOOKUP($A$1&amp;$A29&amp;E$5,'Bảng giá chi tiết'!$C:$J,8,0),"")</f>
        <v/>
      </c>
      <c r="F43" s="2536" t="str">
        <f>IFERROR(VLOOKUP($A$1&amp;$A29&amp;F$5,'Bảng giá chi tiết'!$C:$J,8,0),"")</f>
        <v/>
      </c>
      <c r="G43" s="2536" t="str">
        <f>IFERROR(VLOOKUP($A$1&amp;$A29&amp;G$5,'Bảng giá chi tiết'!$C:$J,8,0),"")</f>
        <v/>
      </c>
      <c r="H43" s="2536" t="str">
        <f>IFERROR(VLOOKUP($A$1&amp;$A29&amp;H$5,'Bảng giá chi tiết'!$C:$J,8,0),"")</f>
        <v/>
      </c>
      <c r="I43" s="2536" t="str">
        <f>IFERROR(VLOOKUP($A$1&amp;$A29&amp;I$5,'Bảng giá chi tiết'!$C:$J,8,0),"")</f>
        <v/>
      </c>
      <c r="J43" s="2536" t="str">
        <f>IFERROR(VLOOKUP($A$1&amp;$A29&amp;J$5,'Bảng giá chi tiết'!$C:$J,8,0),"")</f>
        <v/>
      </c>
      <c r="K43" s="2536" t="str">
        <f>IFERROR(VLOOKUP($A$1&amp;$A29&amp;K$5,'Bảng giá chi tiết'!$C:$J,8,0),"")</f>
        <v/>
      </c>
      <c r="L43" s="2536" t="str">
        <f>IFERROR(VLOOKUP($A$1&amp;$A29&amp;L$5,'Bảng giá chi tiết'!$C:$J,8,0),"")</f>
        <v/>
      </c>
      <c r="M43" s="2536" t="str">
        <f>IFERROR(VLOOKUP($A$1&amp;$A29&amp;M$5,'Bảng giá chi tiết'!$C:$J,8,0),"")</f>
        <v/>
      </c>
      <c r="N43" s="2536" t="str">
        <f>IFERROR(VLOOKUP($A$1&amp;$A29&amp;N$5,'Bảng giá chi tiết'!$C:$J,8,0),"")</f>
        <v/>
      </c>
      <c r="O43" s="2536" t="str">
        <f>IFERROR(VLOOKUP($A$1&amp;$A29&amp;O$5,'Bảng giá chi tiết'!$C:$J,8,0),"")</f>
        <v/>
      </c>
      <c r="P43" s="2536" t="str">
        <f>IFERROR(VLOOKUP($A$1&amp;$A29&amp;P$5,'Bảng giá chi tiết'!$C:$J,8,0),"")</f>
        <v/>
      </c>
      <c r="Q43" s="2536" t="str">
        <f>IFERROR(VLOOKUP($A$1&amp;$A29&amp;Q$5,'Bảng giá chi tiết'!$C:$J,8,0),"")</f>
        <v/>
      </c>
      <c r="R43" s="2536" t="str">
        <f>IFERROR(VLOOKUP($A$1&amp;$A29&amp;R$5,'Bảng giá chi tiết'!$C:$J,8,0),"")</f>
        <v/>
      </c>
      <c r="S43" s="2536" t="str">
        <f>IFERROR(VLOOKUP($A$1&amp;$A29&amp;S$5,'Bảng giá chi tiết'!$C:$J,8,0),"")</f>
        <v/>
      </c>
      <c r="T43" s="2536" t="str">
        <f>IFERROR(VLOOKUP($A$1&amp;$A29&amp;T$5,'Bảng giá chi tiết'!$C:$J,8,0),"")</f>
        <v/>
      </c>
      <c r="U43" s="2536" t="str">
        <f>IFERROR(VLOOKUP($A$1&amp;$A29&amp;U$5,'Bảng giá chi tiết'!$C:$J,8,0),"")</f>
        <v/>
      </c>
      <c r="V43" s="2536" t="str">
        <f>IFERROR(VLOOKUP($A$1&amp;$A29&amp;V$5,'Bảng giá chi tiết'!$C:$J,8,0),"")</f>
        <v/>
      </c>
      <c r="W43" s="2536" t="str">
        <f>IFERROR(VLOOKUP($A$1&amp;$A29&amp;W$5,'Bảng giá chi tiết'!$C:$J,8,0),"")</f>
        <v/>
      </c>
      <c r="X43" s="2536" t="str">
        <f>IFERROR(VLOOKUP($A$1&amp;$A29&amp;X$5,'Bảng giá chi tiết'!$C:$J,8,0),"")</f>
        <v/>
      </c>
      <c r="Y43" s="2536" t="str">
        <f>IFERROR(VLOOKUP($A$1&amp;$A29&amp;Y$5,'Bảng giá chi tiết'!$C:$J,8,0),"")</f>
        <v/>
      </c>
      <c r="Z43" s="2536" t="str">
        <f>IFERROR(VLOOKUP($A$1&amp;$A29&amp;Z$5,'Bảng giá chi tiết'!$C:$J,8,0),"")</f>
        <v/>
      </c>
      <c r="AA43" s="2536" t="str">
        <f>IFERROR(VLOOKUP($A$1&amp;$A29&amp;AA$5,'Bảng giá chi tiết'!$C:$J,8,0),"")</f>
        <v/>
      </c>
      <c r="AB43" s="2536" t="str">
        <f>IFERROR(VLOOKUP($A$1&amp;$A29&amp;AB$5,'Bảng giá chi tiết'!$C:$J,8,0),"")</f>
        <v/>
      </c>
      <c r="AC43" s="2536" t="str">
        <f>IFERROR(VLOOKUP($A$1&amp;$A29&amp;AC$5,'Bảng giá chi tiết'!$C:$J,8,0),"")</f>
        <v/>
      </c>
      <c r="AD43" s="2536" t="str">
        <f>IFERROR(VLOOKUP($A$1&amp;$A29&amp;AD$5,'Bảng giá chi tiết'!$C:$J,8,0),"")</f>
        <v/>
      </c>
      <c r="AE43" s="2536" t="str">
        <f>IFERROR(VLOOKUP($A$1&amp;$A29&amp;AE$5,'Bảng giá chi tiết'!$C:$J,8,0),"")</f>
        <v/>
      </c>
      <c r="AF43" s="2534"/>
    </row>
    <row r="44" ht="18.75" customHeight="1">
      <c r="A44" s="2537" t="s">
        <v>703</v>
      </c>
      <c r="B44" s="2536" t="str">
        <f>IFERROR(VLOOKUP($A$1&amp;$A30&amp;B$5,'Bảng giá chi tiết'!$C:$J,8,0),"")</f>
        <v/>
      </c>
      <c r="C44" s="2536" t="str">
        <f>IFERROR(VLOOKUP($A$1&amp;$A30&amp;C$5,'Bảng giá chi tiết'!$C:$J,8,0),"")</f>
        <v/>
      </c>
      <c r="D44" s="2536" t="str">
        <f>IFERROR(VLOOKUP($A$1&amp;$A30&amp;D$5,'Bảng giá chi tiết'!$C:$J,8,0),"")</f>
        <v/>
      </c>
      <c r="E44" s="2536" t="str">
        <f>IFERROR(VLOOKUP($A$1&amp;$A30&amp;E$5,'Bảng giá chi tiết'!$C:$J,8,0),"")</f>
        <v/>
      </c>
      <c r="F44" s="2536" t="str">
        <f>IFERROR(VLOOKUP($A$1&amp;$A30&amp;F$5,'Bảng giá chi tiết'!$C:$J,8,0),"")</f>
        <v/>
      </c>
      <c r="G44" s="2536" t="str">
        <f>IFERROR(VLOOKUP($A$1&amp;$A30&amp;G$5,'Bảng giá chi tiết'!$C:$J,8,0),"")</f>
        <v/>
      </c>
      <c r="H44" s="2536" t="str">
        <f>IFERROR(VLOOKUP($A$1&amp;$A30&amp;H$5,'Bảng giá chi tiết'!$C:$J,8,0),"")</f>
        <v/>
      </c>
      <c r="I44" s="2536" t="str">
        <f>IFERROR(VLOOKUP($A$1&amp;$A30&amp;I$5,'Bảng giá chi tiết'!$C:$J,8,0),"")</f>
        <v/>
      </c>
      <c r="J44" s="2536" t="str">
        <f>IFERROR(VLOOKUP($A$1&amp;$A30&amp;J$5,'Bảng giá chi tiết'!$C:$J,8,0),"")</f>
        <v/>
      </c>
      <c r="K44" s="2536" t="str">
        <f>IFERROR(VLOOKUP($A$1&amp;$A30&amp;K$5,'Bảng giá chi tiết'!$C:$J,8,0),"")</f>
        <v/>
      </c>
      <c r="L44" s="2536" t="str">
        <f>IFERROR(VLOOKUP($A$1&amp;$A30&amp;L$5,'Bảng giá chi tiết'!$C:$J,8,0),"")</f>
        <v/>
      </c>
      <c r="M44" s="2536" t="str">
        <f>IFERROR(VLOOKUP($A$1&amp;$A30&amp;M$5,'Bảng giá chi tiết'!$C:$J,8,0),"")</f>
        <v/>
      </c>
      <c r="N44" s="2536" t="str">
        <f>IFERROR(VLOOKUP($A$1&amp;$A30&amp;N$5,'Bảng giá chi tiết'!$C:$J,8,0),"")</f>
        <v/>
      </c>
      <c r="O44" s="2536" t="str">
        <f>IFERROR(VLOOKUP($A$1&amp;$A30&amp;O$5,'Bảng giá chi tiết'!$C:$J,8,0),"")</f>
        <v/>
      </c>
      <c r="P44" s="2536" t="str">
        <f>IFERROR(VLOOKUP($A$1&amp;$A30&amp;P$5,'Bảng giá chi tiết'!$C:$J,8,0),"")</f>
        <v/>
      </c>
      <c r="Q44" s="2536" t="str">
        <f>IFERROR(VLOOKUP($A$1&amp;$A30&amp;Q$5,'Bảng giá chi tiết'!$C:$J,8,0),"")</f>
        <v/>
      </c>
      <c r="R44" s="2536" t="str">
        <f>IFERROR(VLOOKUP($A$1&amp;$A30&amp;R$5,'Bảng giá chi tiết'!$C:$J,8,0),"")</f>
        <v/>
      </c>
      <c r="S44" s="2536" t="str">
        <f>IFERROR(VLOOKUP($A$1&amp;$A30&amp;S$5,'Bảng giá chi tiết'!$C:$J,8,0),"")</f>
        <v/>
      </c>
      <c r="T44" s="2536" t="str">
        <f>IFERROR(VLOOKUP($A$1&amp;$A30&amp;T$5,'Bảng giá chi tiết'!$C:$J,8,0),"")</f>
        <v/>
      </c>
      <c r="U44" s="2536" t="str">
        <f>IFERROR(VLOOKUP($A$1&amp;$A30&amp;U$5,'Bảng giá chi tiết'!$C:$J,8,0),"")</f>
        <v/>
      </c>
      <c r="V44" s="2536" t="str">
        <f>IFERROR(VLOOKUP($A$1&amp;$A30&amp;V$5,'Bảng giá chi tiết'!$C:$J,8,0),"")</f>
        <v/>
      </c>
      <c r="W44" s="2536" t="str">
        <f>IFERROR(VLOOKUP($A$1&amp;$A30&amp;W$5,'Bảng giá chi tiết'!$C:$J,8,0),"")</f>
        <v/>
      </c>
      <c r="X44" s="2536" t="str">
        <f>IFERROR(VLOOKUP($A$1&amp;$A30&amp;X$5,'Bảng giá chi tiết'!$C:$J,8,0),"")</f>
        <v/>
      </c>
      <c r="Y44" s="2536" t="str">
        <f>IFERROR(VLOOKUP($A$1&amp;$A30&amp;Y$5,'Bảng giá chi tiết'!$C:$J,8,0),"")</f>
        <v/>
      </c>
      <c r="Z44" s="2536" t="str">
        <f>IFERROR(VLOOKUP($A$1&amp;$A30&amp;Z$5,'Bảng giá chi tiết'!$C:$J,8,0),"")</f>
        <v/>
      </c>
      <c r="AA44" s="2536" t="str">
        <f>IFERROR(VLOOKUP($A$1&amp;$A30&amp;AA$5,'Bảng giá chi tiết'!$C:$J,8,0),"")</f>
        <v/>
      </c>
      <c r="AB44" s="2536" t="str">
        <f>IFERROR(VLOOKUP($A$1&amp;$A30&amp;AB$5,'Bảng giá chi tiết'!$C:$J,8,0),"")</f>
        <v/>
      </c>
      <c r="AC44" s="2536" t="str">
        <f>IFERROR(VLOOKUP($A$1&amp;$A30&amp;AC$5,'Bảng giá chi tiết'!$C:$J,8,0),"")</f>
        <v/>
      </c>
      <c r="AD44" s="2536" t="str">
        <f>IFERROR(VLOOKUP($A$1&amp;$A30&amp;AD$5,'Bảng giá chi tiết'!$C:$J,8,0),"")</f>
        <v/>
      </c>
      <c r="AE44" s="2536" t="str">
        <f>IFERROR(VLOOKUP($A$1&amp;$A30&amp;AE$5,'Bảng giá chi tiết'!$C:$J,8,0),"")</f>
        <v/>
      </c>
      <c r="AF44" s="2534"/>
    </row>
    <row r="45" ht="18.75" customHeight="1">
      <c r="A45" s="2537" t="s">
        <v>2034</v>
      </c>
      <c r="B45" s="2536" t="str">
        <f>IFERROR(VLOOKUP($A$1&amp;$A31&amp;B$5,'Bảng giá chi tiết'!$C:$J,8,0),"")</f>
        <v/>
      </c>
      <c r="C45" s="2536" t="str">
        <f>IFERROR(VLOOKUP($A$1&amp;$A31&amp;C$5,'Bảng giá chi tiết'!$C:$J,8,0),"")</f>
        <v/>
      </c>
      <c r="D45" s="2536" t="str">
        <f>IFERROR(VLOOKUP($A$1&amp;$A31&amp;D$5,'Bảng giá chi tiết'!$C:$J,8,0),"")</f>
        <v/>
      </c>
      <c r="E45" s="2536" t="str">
        <f>IFERROR(VLOOKUP($A$1&amp;$A31&amp;E$5,'Bảng giá chi tiết'!$C:$J,8,0),"")</f>
        <v/>
      </c>
      <c r="F45" s="2536" t="str">
        <f>IFERROR(VLOOKUP($A$1&amp;$A31&amp;F$5,'Bảng giá chi tiết'!$C:$J,8,0),"")</f>
        <v/>
      </c>
      <c r="G45" s="2536" t="str">
        <f>IFERROR(VLOOKUP($A$1&amp;$A31&amp;G$5,'Bảng giá chi tiết'!$C:$J,8,0),"")</f>
        <v/>
      </c>
      <c r="H45" s="2536" t="str">
        <f>IFERROR(VLOOKUP($A$1&amp;$A31&amp;H$5,'Bảng giá chi tiết'!$C:$J,8,0),"")</f>
        <v/>
      </c>
      <c r="I45" s="2536" t="str">
        <f>IFERROR(VLOOKUP($A$1&amp;$A31&amp;I$5,'Bảng giá chi tiết'!$C:$J,8,0),"")</f>
        <v/>
      </c>
      <c r="J45" s="2536" t="str">
        <f>IFERROR(VLOOKUP($A$1&amp;$A31&amp;J$5,'Bảng giá chi tiết'!$C:$J,8,0),"")</f>
        <v/>
      </c>
      <c r="K45" s="2536" t="str">
        <f>IFERROR(VLOOKUP($A$1&amp;$A31&amp;K$5,'Bảng giá chi tiết'!$C:$J,8,0),"")</f>
        <v/>
      </c>
      <c r="L45" s="2536" t="str">
        <f>IFERROR(VLOOKUP($A$1&amp;$A31&amp;L$5,'Bảng giá chi tiết'!$C:$J,8,0),"")</f>
        <v/>
      </c>
      <c r="M45" s="2536" t="str">
        <f>IFERROR(VLOOKUP($A$1&amp;$A31&amp;M$5,'Bảng giá chi tiết'!$C:$J,8,0),"")</f>
        <v/>
      </c>
      <c r="N45" s="2536" t="str">
        <f>IFERROR(VLOOKUP($A$1&amp;$A31&amp;N$5,'Bảng giá chi tiết'!$C:$J,8,0),"")</f>
        <v/>
      </c>
      <c r="O45" s="2536" t="str">
        <f>IFERROR(VLOOKUP($A$1&amp;$A31&amp;O$5,'Bảng giá chi tiết'!$C:$J,8,0),"")</f>
        <v/>
      </c>
      <c r="P45" s="2536" t="str">
        <f>IFERROR(VLOOKUP($A$1&amp;$A31&amp;P$5,'Bảng giá chi tiết'!$C:$J,8,0),"")</f>
        <v/>
      </c>
      <c r="Q45" s="2536" t="str">
        <f>IFERROR(VLOOKUP($A$1&amp;$A31&amp;Q$5,'Bảng giá chi tiết'!$C:$J,8,0),"")</f>
        <v/>
      </c>
      <c r="R45" s="2536" t="str">
        <f>IFERROR(VLOOKUP($A$1&amp;$A31&amp;R$5,'Bảng giá chi tiết'!$C:$J,8,0),"")</f>
        <v/>
      </c>
      <c r="S45" s="2536" t="str">
        <f>IFERROR(VLOOKUP($A$1&amp;$A31&amp;S$5,'Bảng giá chi tiết'!$C:$J,8,0),"")</f>
        <v/>
      </c>
      <c r="T45" s="2536" t="str">
        <f>IFERROR(VLOOKUP($A$1&amp;$A31&amp;T$5,'Bảng giá chi tiết'!$C:$J,8,0),"")</f>
        <v/>
      </c>
      <c r="U45" s="2536" t="str">
        <f>IFERROR(VLOOKUP($A$1&amp;$A31&amp;U$5,'Bảng giá chi tiết'!$C:$J,8,0),"")</f>
        <v/>
      </c>
      <c r="V45" s="2536" t="str">
        <f>IFERROR(VLOOKUP($A$1&amp;$A31&amp;V$5,'Bảng giá chi tiết'!$C:$J,8,0),"")</f>
        <v/>
      </c>
      <c r="W45" s="2536" t="str">
        <f>IFERROR(VLOOKUP($A$1&amp;$A31&amp;W$5,'Bảng giá chi tiết'!$C:$J,8,0),"")</f>
        <v/>
      </c>
      <c r="X45" s="2536" t="str">
        <f>IFERROR(VLOOKUP($A$1&amp;$A31&amp;X$5,'Bảng giá chi tiết'!$C:$J,8,0),"")</f>
        <v/>
      </c>
      <c r="Y45" s="2536" t="str">
        <f>IFERROR(VLOOKUP($A$1&amp;$A31&amp;Y$5,'Bảng giá chi tiết'!$C:$J,8,0),"")</f>
        <v/>
      </c>
      <c r="Z45" s="2536" t="str">
        <f>IFERROR(VLOOKUP($A$1&amp;$A31&amp;Z$5,'Bảng giá chi tiết'!$C:$J,8,0),"")</f>
        <v/>
      </c>
      <c r="AA45" s="2536" t="str">
        <f>IFERROR(VLOOKUP($A$1&amp;$A31&amp;AA$5,'Bảng giá chi tiết'!$C:$J,8,0),"")</f>
        <v/>
      </c>
      <c r="AB45" s="2536" t="str">
        <f>IFERROR(VLOOKUP($A$1&amp;$A31&amp;AB$5,'Bảng giá chi tiết'!$C:$J,8,0),"")</f>
        <v/>
      </c>
      <c r="AC45" s="2536" t="str">
        <f>IFERROR(VLOOKUP($A$1&amp;$A31&amp;AC$5,'Bảng giá chi tiết'!$C:$J,8,0),"")</f>
        <v/>
      </c>
      <c r="AD45" s="2536" t="str">
        <f>IFERROR(VLOOKUP($A$1&amp;$A31&amp;AD$5,'Bảng giá chi tiết'!$C:$J,8,0),"")</f>
        <v/>
      </c>
      <c r="AE45" s="2536" t="str">
        <f>IFERROR(VLOOKUP($A$1&amp;$A31&amp;AE$5,'Bảng giá chi tiết'!$C:$J,8,0),"")</f>
        <v/>
      </c>
      <c r="AF45" s="2534"/>
    </row>
    <row r="46" ht="18.75" customHeight="1">
      <c r="A46" s="2537" t="s">
        <v>2035</v>
      </c>
      <c r="B46" s="2536" t="str">
        <f>IFERROR(VLOOKUP($A$1&amp;$A32&amp;B$5,'Bảng giá chi tiết'!$C:$J,8,0),"")</f>
        <v/>
      </c>
      <c r="C46" s="2536" t="str">
        <f>IFERROR(VLOOKUP($A$1&amp;$A32&amp;C$5,'Bảng giá chi tiết'!$C:$J,8,0),"")</f>
        <v/>
      </c>
      <c r="D46" s="2536" t="str">
        <f>IFERROR(VLOOKUP($A$1&amp;$A32&amp;D$5,'Bảng giá chi tiết'!$C:$J,8,0),"")</f>
        <v/>
      </c>
      <c r="E46" s="2536" t="str">
        <f>IFERROR(VLOOKUP($A$1&amp;$A32&amp;E$5,'Bảng giá chi tiết'!$C:$J,8,0),"")</f>
        <v/>
      </c>
      <c r="F46" s="2536" t="str">
        <f>IFERROR(VLOOKUP($A$1&amp;$A32&amp;F$5,'Bảng giá chi tiết'!$C:$J,8,0),"")</f>
        <v/>
      </c>
      <c r="G46" s="2536" t="str">
        <f>IFERROR(VLOOKUP($A$1&amp;$A32&amp;G$5,'Bảng giá chi tiết'!$C:$J,8,0),"")</f>
        <v/>
      </c>
      <c r="H46" s="2536" t="str">
        <f>IFERROR(VLOOKUP($A$1&amp;$A32&amp;H$5,'Bảng giá chi tiết'!$C:$J,8,0),"")</f>
        <v/>
      </c>
      <c r="I46" s="2536" t="str">
        <f>IFERROR(VLOOKUP($A$1&amp;$A32&amp;I$5,'Bảng giá chi tiết'!$C:$J,8,0),"")</f>
        <v/>
      </c>
      <c r="J46" s="2536" t="str">
        <f>IFERROR(VLOOKUP($A$1&amp;$A32&amp;J$5,'Bảng giá chi tiết'!$C:$J,8,0),"")</f>
        <v/>
      </c>
      <c r="K46" s="2536" t="str">
        <f>IFERROR(VLOOKUP($A$1&amp;$A32&amp;K$5,'Bảng giá chi tiết'!$C:$J,8,0),"")</f>
        <v/>
      </c>
      <c r="L46" s="2536" t="str">
        <f>IFERROR(VLOOKUP($A$1&amp;$A32&amp;L$5,'Bảng giá chi tiết'!$C:$J,8,0),"")</f>
        <v/>
      </c>
      <c r="M46" s="2536" t="str">
        <f>IFERROR(VLOOKUP($A$1&amp;$A32&amp;M$5,'Bảng giá chi tiết'!$C:$J,8,0),"")</f>
        <v/>
      </c>
      <c r="N46" s="2536" t="str">
        <f>IFERROR(VLOOKUP($A$1&amp;$A32&amp;N$5,'Bảng giá chi tiết'!$C:$J,8,0),"")</f>
        <v/>
      </c>
      <c r="O46" s="2536" t="str">
        <f>IFERROR(VLOOKUP($A$1&amp;$A32&amp;O$5,'Bảng giá chi tiết'!$C:$J,8,0),"")</f>
        <v/>
      </c>
      <c r="P46" s="2536" t="str">
        <f>IFERROR(VLOOKUP($A$1&amp;$A32&amp;P$5,'Bảng giá chi tiết'!$C:$J,8,0),"")</f>
        <v/>
      </c>
      <c r="Q46" s="2536" t="str">
        <f>IFERROR(VLOOKUP($A$1&amp;$A32&amp;Q$5,'Bảng giá chi tiết'!$C:$J,8,0),"")</f>
        <v/>
      </c>
      <c r="R46" s="2536" t="str">
        <f>IFERROR(VLOOKUP($A$1&amp;$A32&amp;R$5,'Bảng giá chi tiết'!$C:$J,8,0),"")</f>
        <v/>
      </c>
      <c r="S46" s="2536" t="str">
        <f>IFERROR(VLOOKUP($A$1&amp;$A32&amp;S$5,'Bảng giá chi tiết'!$C:$J,8,0),"")</f>
        <v/>
      </c>
      <c r="T46" s="2536" t="str">
        <f>IFERROR(VLOOKUP($A$1&amp;$A32&amp;T$5,'Bảng giá chi tiết'!$C:$J,8,0),"")</f>
        <v/>
      </c>
      <c r="U46" s="2536" t="str">
        <f>IFERROR(VLOOKUP($A$1&amp;$A32&amp;U$5,'Bảng giá chi tiết'!$C:$J,8,0),"")</f>
        <v/>
      </c>
      <c r="V46" s="2536" t="str">
        <f>IFERROR(VLOOKUP($A$1&amp;$A32&amp;V$5,'Bảng giá chi tiết'!$C:$J,8,0),"")</f>
        <v/>
      </c>
      <c r="W46" s="2536" t="str">
        <f>IFERROR(VLOOKUP($A$1&amp;$A32&amp;W$5,'Bảng giá chi tiết'!$C:$J,8,0),"")</f>
        <v/>
      </c>
      <c r="X46" s="2536" t="str">
        <f>IFERROR(VLOOKUP($A$1&amp;$A32&amp;X$5,'Bảng giá chi tiết'!$C:$J,8,0),"")</f>
        <v/>
      </c>
      <c r="Y46" s="2536" t="str">
        <f>IFERROR(VLOOKUP($A$1&amp;$A32&amp;Y$5,'Bảng giá chi tiết'!$C:$J,8,0),"")</f>
        <v/>
      </c>
      <c r="Z46" s="2536" t="str">
        <f>IFERROR(VLOOKUP($A$1&amp;$A32&amp;Z$5,'Bảng giá chi tiết'!$C:$J,8,0),"")</f>
        <v/>
      </c>
      <c r="AA46" s="2536" t="str">
        <f>IFERROR(VLOOKUP($A$1&amp;$A32&amp;AA$5,'Bảng giá chi tiết'!$C:$J,8,0),"")</f>
        <v/>
      </c>
      <c r="AB46" s="2536" t="str">
        <f>IFERROR(VLOOKUP($A$1&amp;$A32&amp;AB$5,'Bảng giá chi tiết'!$C:$J,8,0),"")</f>
        <v/>
      </c>
      <c r="AC46" s="2536" t="str">
        <f>IFERROR(VLOOKUP($A$1&amp;$A32&amp;AC$5,'Bảng giá chi tiết'!$C:$J,8,0),"")</f>
        <v/>
      </c>
      <c r="AD46" s="2536" t="str">
        <f>IFERROR(VLOOKUP($A$1&amp;$A32&amp;AD$5,'Bảng giá chi tiết'!$C:$J,8,0),"")</f>
        <v/>
      </c>
      <c r="AE46" s="2536" t="str">
        <f>IFERROR(VLOOKUP($A$1&amp;$A32&amp;AE$5,'Bảng giá chi tiết'!$C:$J,8,0),"")</f>
        <v/>
      </c>
      <c r="AF46" s="2534"/>
    </row>
    <row r="47" ht="18.75" customHeight="1">
      <c r="A47" s="2537" t="s">
        <v>2258</v>
      </c>
      <c r="B47" s="2536" t="str">
        <f>IFERROR(VLOOKUP($A$1&amp;$A33&amp;B$5,'Bảng giá chi tiết'!$C:$J,8,0),"")</f>
        <v/>
      </c>
      <c r="C47" s="2536" t="str">
        <f>IFERROR(VLOOKUP($A$1&amp;$A33&amp;C$5,'Bảng giá chi tiết'!$C:$J,8,0),"")</f>
        <v/>
      </c>
      <c r="D47" s="2536" t="str">
        <f>IFERROR(VLOOKUP($A$1&amp;$A33&amp;D$5,'Bảng giá chi tiết'!$C:$J,8,0),"")</f>
        <v/>
      </c>
      <c r="E47" s="2536" t="str">
        <f>IFERROR(VLOOKUP($A$1&amp;$A33&amp;E$5,'Bảng giá chi tiết'!$C:$J,8,0),"")</f>
        <v/>
      </c>
      <c r="F47" s="2536" t="str">
        <f>IFERROR(VLOOKUP($A$1&amp;$A33&amp;F$5,'Bảng giá chi tiết'!$C:$J,8,0),"")</f>
        <v/>
      </c>
      <c r="G47" s="2536" t="str">
        <f>IFERROR(VLOOKUP($A$1&amp;$A33&amp;G$5,'Bảng giá chi tiết'!$C:$J,8,0),"")</f>
        <v/>
      </c>
      <c r="H47" s="2536" t="str">
        <f>IFERROR(VLOOKUP($A$1&amp;$A33&amp;H$5,'Bảng giá chi tiết'!$C:$J,8,0),"")</f>
        <v/>
      </c>
      <c r="I47" s="2536" t="str">
        <f>IFERROR(VLOOKUP($A$1&amp;$A33&amp;I$5,'Bảng giá chi tiết'!$C:$J,8,0),"")</f>
        <v/>
      </c>
      <c r="J47" s="2536" t="str">
        <f>IFERROR(VLOOKUP($A$1&amp;$A33&amp;J$5,'Bảng giá chi tiết'!$C:$J,8,0),"")</f>
        <v/>
      </c>
      <c r="K47" s="2536" t="str">
        <f>IFERROR(VLOOKUP($A$1&amp;$A33&amp;K$5,'Bảng giá chi tiết'!$C:$J,8,0),"")</f>
        <v/>
      </c>
      <c r="L47" s="2536" t="str">
        <f>IFERROR(VLOOKUP($A$1&amp;$A33&amp;L$5,'Bảng giá chi tiết'!$C:$J,8,0),"")</f>
        <v/>
      </c>
      <c r="M47" s="2536" t="str">
        <f>IFERROR(VLOOKUP($A$1&amp;$A33&amp;M$5,'Bảng giá chi tiết'!$C:$J,8,0),"")</f>
        <v/>
      </c>
      <c r="N47" s="2536" t="str">
        <f>IFERROR(VLOOKUP($A$1&amp;$A33&amp;N$5,'Bảng giá chi tiết'!$C:$J,8,0),"")</f>
        <v/>
      </c>
      <c r="O47" s="2536" t="str">
        <f>IFERROR(VLOOKUP($A$1&amp;$A33&amp;O$5,'Bảng giá chi tiết'!$C:$J,8,0),"")</f>
        <v/>
      </c>
      <c r="P47" s="2536" t="str">
        <f>IFERROR(VLOOKUP($A$1&amp;$A33&amp;P$5,'Bảng giá chi tiết'!$C:$J,8,0),"")</f>
        <v/>
      </c>
      <c r="Q47" s="2536" t="str">
        <f>IFERROR(VLOOKUP($A$1&amp;$A33&amp;Q$5,'Bảng giá chi tiết'!$C:$J,8,0),"")</f>
        <v/>
      </c>
      <c r="R47" s="2536" t="str">
        <f>IFERROR(VLOOKUP($A$1&amp;$A33&amp;R$5,'Bảng giá chi tiết'!$C:$J,8,0),"")</f>
        <v/>
      </c>
      <c r="S47" s="2536" t="str">
        <f>IFERROR(VLOOKUP($A$1&amp;$A33&amp;S$5,'Bảng giá chi tiết'!$C:$J,8,0),"")</f>
        <v/>
      </c>
      <c r="T47" s="2536" t="str">
        <f>IFERROR(VLOOKUP($A$1&amp;$A33&amp;T$5,'Bảng giá chi tiết'!$C:$J,8,0),"")</f>
        <v/>
      </c>
      <c r="U47" s="2536" t="str">
        <f>IFERROR(VLOOKUP($A$1&amp;$A33&amp;U$5,'Bảng giá chi tiết'!$C:$J,8,0),"")</f>
        <v/>
      </c>
      <c r="V47" s="2536" t="str">
        <f>IFERROR(VLOOKUP($A$1&amp;$A33&amp;V$5,'Bảng giá chi tiết'!$C:$J,8,0),"")</f>
        <v/>
      </c>
      <c r="W47" s="2536" t="str">
        <f>IFERROR(VLOOKUP($A$1&amp;$A33&amp;W$5,'Bảng giá chi tiết'!$C:$J,8,0),"")</f>
        <v/>
      </c>
      <c r="X47" s="2536" t="str">
        <f>IFERROR(VLOOKUP($A$1&amp;$A33&amp;X$5,'Bảng giá chi tiết'!$C:$J,8,0),"")</f>
        <v/>
      </c>
      <c r="Y47" s="2536" t="str">
        <f>IFERROR(VLOOKUP($A$1&amp;$A33&amp;Y$5,'Bảng giá chi tiết'!$C:$J,8,0),"")</f>
        <v/>
      </c>
      <c r="Z47" s="2536" t="str">
        <f>IFERROR(VLOOKUP($A$1&amp;$A33&amp;Z$5,'Bảng giá chi tiết'!$C:$J,8,0),"")</f>
        <v/>
      </c>
      <c r="AA47" s="2536" t="str">
        <f>IFERROR(VLOOKUP($A$1&amp;$A33&amp;AA$5,'Bảng giá chi tiết'!$C:$J,8,0),"")</f>
        <v/>
      </c>
      <c r="AB47" s="2536" t="str">
        <f>IFERROR(VLOOKUP($A$1&amp;$A33&amp;AB$5,'Bảng giá chi tiết'!$C:$J,8,0),"")</f>
        <v/>
      </c>
      <c r="AC47" s="2536" t="str">
        <f>IFERROR(VLOOKUP($A$1&amp;$A33&amp;AC$5,'Bảng giá chi tiết'!$C:$J,8,0),"")</f>
        <v/>
      </c>
      <c r="AD47" s="2536" t="str">
        <f>IFERROR(VLOOKUP($A$1&amp;$A33&amp;AD$5,'Bảng giá chi tiết'!$C:$J,8,0),"")</f>
        <v/>
      </c>
      <c r="AE47" s="2536" t="str">
        <f>IFERROR(VLOOKUP($A$1&amp;$A33&amp;AE$5,'Bảng giá chi tiết'!$C:$J,8,0),"")</f>
        <v/>
      </c>
      <c r="AF47" s="2534"/>
    </row>
    <row r="48" ht="18.75" customHeight="1">
      <c r="A48" s="2537" t="s">
        <v>2259</v>
      </c>
      <c r="B48" s="2536" t="str">
        <f>IFERROR(VLOOKUP($A$1&amp;$A34&amp;B$5,'Bảng giá chi tiết'!$C:$J,8,0),"")</f>
        <v/>
      </c>
      <c r="C48" s="2536" t="str">
        <f>IFERROR(VLOOKUP($A$1&amp;$A34&amp;C$5,'Bảng giá chi tiết'!$C:$J,8,0),"")</f>
        <v/>
      </c>
      <c r="D48" s="2536" t="str">
        <f>IFERROR(VLOOKUP($A$1&amp;$A34&amp;D$5,'Bảng giá chi tiết'!$C:$J,8,0),"")</f>
        <v/>
      </c>
      <c r="E48" s="2536" t="str">
        <f>IFERROR(VLOOKUP($A$1&amp;$A34&amp;E$5,'Bảng giá chi tiết'!$C:$J,8,0),"")</f>
        <v/>
      </c>
      <c r="F48" s="2536" t="str">
        <f>IFERROR(VLOOKUP($A$1&amp;$A34&amp;F$5,'Bảng giá chi tiết'!$C:$J,8,0),"")</f>
        <v/>
      </c>
      <c r="G48" s="2536" t="str">
        <f>IFERROR(VLOOKUP($A$1&amp;$A34&amp;G$5,'Bảng giá chi tiết'!$C:$J,8,0),"")</f>
        <v/>
      </c>
      <c r="H48" s="2536" t="str">
        <f>IFERROR(VLOOKUP($A$1&amp;$A34&amp;H$5,'Bảng giá chi tiết'!$C:$J,8,0),"")</f>
        <v/>
      </c>
      <c r="I48" s="2536" t="str">
        <f>IFERROR(VLOOKUP($A$1&amp;$A34&amp;I$5,'Bảng giá chi tiết'!$C:$J,8,0),"")</f>
        <v/>
      </c>
      <c r="J48" s="2536" t="str">
        <f>IFERROR(VLOOKUP($A$1&amp;$A34&amp;J$5,'Bảng giá chi tiết'!$C:$J,8,0),"")</f>
        <v/>
      </c>
      <c r="K48" s="2536" t="str">
        <f>IFERROR(VLOOKUP($A$1&amp;$A34&amp;K$5,'Bảng giá chi tiết'!$C:$J,8,0),"")</f>
        <v/>
      </c>
      <c r="L48" s="2536" t="str">
        <f>IFERROR(VLOOKUP($A$1&amp;$A34&amp;L$5,'Bảng giá chi tiết'!$C:$J,8,0),"")</f>
        <v/>
      </c>
      <c r="M48" s="2536" t="str">
        <f>IFERROR(VLOOKUP($A$1&amp;$A34&amp;M$5,'Bảng giá chi tiết'!$C:$J,8,0),"")</f>
        <v/>
      </c>
      <c r="N48" s="2536" t="str">
        <f>IFERROR(VLOOKUP($A$1&amp;$A34&amp;N$5,'Bảng giá chi tiết'!$C:$J,8,0),"")</f>
        <v/>
      </c>
      <c r="O48" s="2536" t="str">
        <f>IFERROR(VLOOKUP($A$1&amp;$A34&amp;O$5,'Bảng giá chi tiết'!$C:$J,8,0),"")</f>
        <v/>
      </c>
      <c r="P48" s="2536" t="str">
        <f>IFERROR(VLOOKUP($A$1&amp;$A34&amp;P$5,'Bảng giá chi tiết'!$C:$J,8,0),"")</f>
        <v/>
      </c>
      <c r="Q48" s="2536" t="str">
        <f>IFERROR(VLOOKUP($A$1&amp;$A34&amp;Q$5,'Bảng giá chi tiết'!$C:$J,8,0),"")</f>
        <v/>
      </c>
      <c r="R48" s="2536" t="str">
        <f>IFERROR(VLOOKUP($A$1&amp;$A34&amp;R$5,'Bảng giá chi tiết'!$C:$J,8,0),"")</f>
        <v/>
      </c>
      <c r="S48" s="2536" t="str">
        <f>IFERROR(VLOOKUP($A$1&amp;$A34&amp;S$5,'Bảng giá chi tiết'!$C:$J,8,0),"")</f>
        <v/>
      </c>
      <c r="T48" s="2536" t="str">
        <f>IFERROR(VLOOKUP($A$1&amp;$A34&amp;T$5,'Bảng giá chi tiết'!$C:$J,8,0),"")</f>
        <v/>
      </c>
      <c r="U48" s="2536" t="str">
        <f>IFERROR(VLOOKUP($A$1&amp;$A34&amp;U$5,'Bảng giá chi tiết'!$C:$J,8,0),"")</f>
        <v/>
      </c>
      <c r="V48" s="2536" t="str">
        <f>IFERROR(VLOOKUP($A$1&amp;$A34&amp;V$5,'Bảng giá chi tiết'!$C:$J,8,0),"")</f>
        <v/>
      </c>
      <c r="W48" s="2536" t="str">
        <f>IFERROR(VLOOKUP($A$1&amp;$A34&amp;W$5,'Bảng giá chi tiết'!$C:$J,8,0),"")</f>
        <v/>
      </c>
      <c r="X48" s="2536" t="str">
        <f>IFERROR(VLOOKUP($A$1&amp;$A34&amp;X$5,'Bảng giá chi tiết'!$C:$J,8,0),"")</f>
        <v/>
      </c>
      <c r="Y48" s="2536" t="str">
        <f>IFERROR(VLOOKUP($A$1&amp;$A34&amp;Y$5,'Bảng giá chi tiết'!$C:$J,8,0),"")</f>
        <v/>
      </c>
      <c r="Z48" s="2536" t="str">
        <f>IFERROR(VLOOKUP($A$1&amp;$A34&amp;Z$5,'Bảng giá chi tiết'!$C:$J,8,0),"")</f>
        <v/>
      </c>
      <c r="AA48" s="2536" t="str">
        <f>IFERROR(VLOOKUP($A$1&amp;$A34&amp;AA$5,'Bảng giá chi tiết'!$C:$J,8,0),"")</f>
        <v/>
      </c>
      <c r="AB48" s="2536" t="str">
        <f>IFERROR(VLOOKUP($A$1&amp;$A34&amp;AB$5,'Bảng giá chi tiết'!$C:$J,8,0),"")</f>
        <v/>
      </c>
      <c r="AC48" s="2536" t="str">
        <f>IFERROR(VLOOKUP($A$1&amp;$A34&amp;AC$5,'Bảng giá chi tiết'!$C:$J,8,0),"")</f>
        <v/>
      </c>
      <c r="AD48" s="2536" t="str">
        <f>IFERROR(VLOOKUP($A$1&amp;$A34&amp;AD$5,'Bảng giá chi tiết'!$C:$J,8,0),"")</f>
        <v/>
      </c>
      <c r="AE48" s="2536" t="str">
        <f>IFERROR(VLOOKUP($A$1&amp;$A34&amp;AE$5,'Bảng giá chi tiết'!$C:$J,8,0),"")</f>
        <v/>
      </c>
      <c r="AF48" s="2534"/>
    </row>
    <row r="49" ht="18.75" customHeight="1">
      <c r="A49" s="2537" t="s">
        <v>2260</v>
      </c>
      <c r="B49" s="2536" t="str">
        <f>IFERROR(VLOOKUP($A$1&amp;$A35&amp;B$5,'Bảng giá chi tiết'!$C:$J,8,0),"")</f>
        <v/>
      </c>
      <c r="C49" s="2536" t="str">
        <f>IFERROR(VLOOKUP($A$1&amp;$A35&amp;C$5,'Bảng giá chi tiết'!$C:$J,8,0),"")</f>
        <v/>
      </c>
      <c r="D49" s="2536" t="str">
        <f>IFERROR(VLOOKUP($A$1&amp;$A35&amp;D$5,'Bảng giá chi tiết'!$C:$J,8,0),"")</f>
        <v/>
      </c>
      <c r="E49" s="2536" t="str">
        <f>IFERROR(VLOOKUP($A$1&amp;$A35&amp;E$5,'Bảng giá chi tiết'!$C:$J,8,0),"")</f>
        <v/>
      </c>
      <c r="F49" s="2536" t="str">
        <f>IFERROR(VLOOKUP($A$1&amp;$A35&amp;F$5,'Bảng giá chi tiết'!$C:$J,8,0),"")</f>
        <v/>
      </c>
      <c r="G49" s="2536" t="str">
        <f>IFERROR(VLOOKUP($A$1&amp;$A35&amp;G$5,'Bảng giá chi tiết'!$C:$J,8,0),"")</f>
        <v/>
      </c>
      <c r="H49" s="2536" t="str">
        <f>IFERROR(VLOOKUP($A$1&amp;$A35&amp;H$5,'Bảng giá chi tiết'!$C:$J,8,0),"")</f>
        <v/>
      </c>
      <c r="I49" s="2536" t="str">
        <f>IFERROR(VLOOKUP($A$1&amp;$A35&amp;I$5,'Bảng giá chi tiết'!$C:$J,8,0),"")</f>
        <v/>
      </c>
      <c r="J49" s="2536" t="str">
        <f>IFERROR(VLOOKUP($A$1&amp;$A35&amp;J$5,'Bảng giá chi tiết'!$C:$J,8,0),"")</f>
        <v/>
      </c>
      <c r="K49" s="2536" t="str">
        <f>IFERROR(VLOOKUP($A$1&amp;$A35&amp;K$5,'Bảng giá chi tiết'!$C:$J,8,0),"")</f>
        <v/>
      </c>
      <c r="L49" s="2536" t="str">
        <f>IFERROR(VLOOKUP($A$1&amp;$A35&amp;L$5,'Bảng giá chi tiết'!$C:$J,8,0),"")</f>
        <v/>
      </c>
      <c r="M49" s="2536" t="str">
        <f>IFERROR(VLOOKUP($A$1&amp;$A35&amp;M$5,'Bảng giá chi tiết'!$C:$J,8,0),"")</f>
        <v/>
      </c>
      <c r="N49" s="2536" t="str">
        <f>IFERROR(VLOOKUP($A$1&amp;$A35&amp;N$5,'Bảng giá chi tiết'!$C:$J,8,0),"")</f>
        <v/>
      </c>
      <c r="O49" s="2536" t="str">
        <f>IFERROR(VLOOKUP($A$1&amp;$A35&amp;O$5,'Bảng giá chi tiết'!$C:$J,8,0),"")</f>
        <v/>
      </c>
      <c r="P49" s="2536" t="str">
        <f>IFERROR(VLOOKUP($A$1&amp;$A35&amp;P$5,'Bảng giá chi tiết'!$C:$J,8,0),"")</f>
        <v/>
      </c>
      <c r="Q49" s="2536" t="str">
        <f>IFERROR(VLOOKUP($A$1&amp;$A35&amp;Q$5,'Bảng giá chi tiết'!$C:$J,8,0),"")</f>
        <v/>
      </c>
      <c r="R49" s="2536" t="str">
        <f>IFERROR(VLOOKUP($A$1&amp;$A35&amp;R$5,'Bảng giá chi tiết'!$C:$J,8,0),"")</f>
        <v/>
      </c>
      <c r="S49" s="2536" t="str">
        <f>IFERROR(VLOOKUP($A$1&amp;$A35&amp;S$5,'Bảng giá chi tiết'!$C:$J,8,0),"")</f>
        <v/>
      </c>
      <c r="T49" s="2536" t="str">
        <f>IFERROR(VLOOKUP($A$1&amp;$A35&amp;T$5,'Bảng giá chi tiết'!$C:$J,8,0),"")</f>
        <v/>
      </c>
      <c r="U49" s="2536" t="str">
        <f>IFERROR(VLOOKUP($A$1&amp;$A35&amp;U$5,'Bảng giá chi tiết'!$C:$J,8,0),"")</f>
        <v/>
      </c>
      <c r="V49" s="2536" t="str">
        <f>IFERROR(VLOOKUP($A$1&amp;$A35&amp;V$5,'Bảng giá chi tiết'!$C:$J,8,0),"")</f>
        <v/>
      </c>
      <c r="W49" s="2536" t="str">
        <f>IFERROR(VLOOKUP($A$1&amp;$A35&amp;W$5,'Bảng giá chi tiết'!$C:$J,8,0),"")</f>
        <v/>
      </c>
      <c r="X49" s="2536" t="str">
        <f>IFERROR(VLOOKUP($A$1&amp;$A35&amp;X$5,'Bảng giá chi tiết'!$C:$J,8,0),"")</f>
        <v/>
      </c>
      <c r="Y49" s="2536" t="str">
        <f>IFERROR(VLOOKUP($A$1&amp;$A35&amp;Y$5,'Bảng giá chi tiết'!$C:$J,8,0),"")</f>
        <v/>
      </c>
      <c r="Z49" s="2536" t="str">
        <f>IFERROR(VLOOKUP($A$1&amp;$A35&amp;Z$5,'Bảng giá chi tiết'!$C:$J,8,0),"")</f>
        <v/>
      </c>
      <c r="AA49" s="2536" t="str">
        <f>IFERROR(VLOOKUP($A$1&amp;$A35&amp;AA$5,'Bảng giá chi tiết'!$C:$J,8,0),"")</f>
        <v/>
      </c>
      <c r="AB49" s="2536" t="str">
        <f>IFERROR(VLOOKUP($A$1&amp;$A35&amp;AB$5,'Bảng giá chi tiết'!$C:$J,8,0),"")</f>
        <v/>
      </c>
      <c r="AC49" s="2536" t="str">
        <f>IFERROR(VLOOKUP($A$1&amp;$A35&amp;AC$5,'Bảng giá chi tiết'!$C:$J,8,0),"")</f>
        <v/>
      </c>
      <c r="AD49" s="2536" t="str">
        <f>IFERROR(VLOOKUP($A$1&amp;$A35&amp;AD$5,'Bảng giá chi tiết'!$C:$J,8,0),"")</f>
        <v/>
      </c>
      <c r="AE49" s="2536" t="str">
        <f>IFERROR(VLOOKUP($A$1&amp;$A35&amp;AE$5,'Bảng giá chi tiết'!$C:$J,8,0),"")</f>
        <v/>
      </c>
      <c r="AF49" s="2534"/>
    </row>
    <row r="50" ht="18.75" customHeight="1">
      <c r="A50" s="2527" t="s">
        <v>821</v>
      </c>
      <c r="B50" s="2519" t="s">
        <v>716</v>
      </c>
      <c r="C50" s="2519" t="s">
        <v>717</v>
      </c>
      <c r="D50" s="2519" t="s">
        <v>718</v>
      </c>
      <c r="E50" s="2519" t="s">
        <v>735</v>
      </c>
      <c r="F50" s="2519" t="s">
        <v>720</v>
      </c>
      <c r="G50" s="2519" t="s">
        <v>721</v>
      </c>
      <c r="H50" s="2519" t="s">
        <v>736</v>
      </c>
      <c r="I50" s="2519" t="s">
        <v>723</v>
      </c>
      <c r="J50" s="2519" t="s">
        <v>724</v>
      </c>
      <c r="K50" s="2519">
        <v>10.0</v>
      </c>
      <c r="L50" s="2519">
        <v>11.0</v>
      </c>
      <c r="M50" s="2519">
        <v>12.0</v>
      </c>
      <c r="N50" s="2519" t="s">
        <v>737</v>
      </c>
      <c r="O50" s="2519" t="s">
        <v>738</v>
      </c>
      <c r="P50" s="2519">
        <v>15.0</v>
      </c>
      <c r="Q50" s="2519">
        <v>16.0</v>
      </c>
      <c r="R50" s="2519" t="s">
        <v>789</v>
      </c>
      <c r="S50" s="2519">
        <v>18.0</v>
      </c>
      <c r="T50" s="2519">
        <v>19.0</v>
      </c>
      <c r="U50" s="2519">
        <v>20.0</v>
      </c>
      <c r="V50" s="2519">
        <v>21.0</v>
      </c>
      <c r="W50" s="2519">
        <v>22.0</v>
      </c>
      <c r="X50" s="2519">
        <v>23.0</v>
      </c>
      <c r="Y50" s="2519" t="s">
        <v>5952</v>
      </c>
      <c r="Z50" s="2519">
        <v>25.0</v>
      </c>
      <c r="AA50" s="2519">
        <v>26.0</v>
      </c>
      <c r="AB50" s="2519">
        <v>27.0</v>
      </c>
      <c r="AC50" s="2519">
        <v>28.0</v>
      </c>
      <c r="AD50" s="2519">
        <v>29.0</v>
      </c>
      <c r="AE50" s="2519">
        <v>30.0</v>
      </c>
      <c r="AF50" s="2534"/>
    </row>
    <row r="51" ht="18.75" customHeight="1">
      <c r="A51" s="2527" t="s">
        <v>1936</v>
      </c>
      <c r="B51" s="2519" t="s">
        <v>5878</v>
      </c>
      <c r="C51" s="2519" t="s">
        <v>5876</v>
      </c>
      <c r="D51" s="2519" t="s">
        <v>5875</v>
      </c>
      <c r="E51" s="2519" t="s">
        <v>5876</v>
      </c>
      <c r="F51" s="2519" t="s">
        <v>5877</v>
      </c>
      <c r="G51" s="2519" t="s">
        <v>5878</v>
      </c>
      <c r="H51" s="2519" t="s">
        <v>5875</v>
      </c>
      <c r="I51" s="2519" t="s">
        <v>5876</v>
      </c>
      <c r="J51" s="2519" t="s">
        <v>17</v>
      </c>
      <c r="K51" s="2519" t="s">
        <v>5953</v>
      </c>
      <c r="L51" s="2519" t="s">
        <v>5876</v>
      </c>
      <c r="M51" s="2519" t="s">
        <v>5876</v>
      </c>
      <c r="N51" s="2519" t="s">
        <v>5875</v>
      </c>
      <c r="O51" s="2519" t="s">
        <v>5876</v>
      </c>
      <c r="P51" s="2519" t="s">
        <v>5876</v>
      </c>
      <c r="Q51" s="2519" t="s">
        <v>5876</v>
      </c>
      <c r="R51" s="2519" t="s">
        <v>5953</v>
      </c>
      <c r="S51" s="2519" t="s">
        <v>17</v>
      </c>
      <c r="T51" s="2519" t="s">
        <v>5876</v>
      </c>
      <c r="U51" s="2519" t="s">
        <v>5875</v>
      </c>
      <c r="V51" s="2519" t="s">
        <v>5878</v>
      </c>
      <c r="W51" s="2519" t="s">
        <v>5877</v>
      </c>
      <c r="X51" s="2519" t="s">
        <v>5876</v>
      </c>
      <c r="Y51" s="2519" t="s">
        <v>5875</v>
      </c>
      <c r="Z51" s="2519" t="s">
        <v>5876</v>
      </c>
      <c r="AA51" s="2519" t="s">
        <v>5878</v>
      </c>
      <c r="AB51" s="2519" t="s">
        <v>17</v>
      </c>
      <c r="AC51" s="2519" t="s">
        <v>5875</v>
      </c>
      <c r="AD51" s="2519" t="s">
        <v>5875</v>
      </c>
      <c r="AE51" s="2519" t="s">
        <v>17</v>
      </c>
      <c r="AF51" s="2534"/>
    </row>
    <row r="52" ht="18.75" customHeight="1">
      <c r="A52" s="2527" t="s">
        <v>5899</v>
      </c>
      <c r="B52" s="2525" t="s">
        <v>5900</v>
      </c>
      <c r="C52" s="2525" t="s">
        <v>1086</v>
      </c>
      <c r="D52" s="2525" t="s">
        <v>2234</v>
      </c>
      <c r="E52" s="2525" t="s">
        <v>72</v>
      </c>
      <c r="F52" s="2525" t="s">
        <v>2010</v>
      </c>
      <c r="G52" s="2519">
        <v>75.0</v>
      </c>
      <c r="H52" s="2525" t="s">
        <v>1153</v>
      </c>
      <c r="I52" s="2525" t="s">
        <v>5901</v>
      </c>
      <c r="J52" s="2525" t="s">
        <v>2237</v>
      </c>
      <c r="K52" s="2525" t="s">
        <v>5954</v>
      </c>
      <c r="L52" s="2525" t="s">
        <v>359</v>
      </c>
      <c r="M52" s="2525" t="s">
        <v>5902</v>
      </c>
      <c r="N52" s="2525" t="s">
        <v>1111</v>
      </c>
      <c r="O52" s="2525" t="s">
        <v>5902</v>
      </c>
      <c r="P52" s="2525" t="s">
        <v>1079</v>
      </c>
      <c r="Q52" s="2525" t="s">
        <v>359</v>
      </c>
      <c r="R52" s="2525" t="s">
        <v>5954</v>
      </c>
      <c r="S52" s="2525" t="s">
        <v>2060</v>
      </c>
      <c r="T52" s="2525" t="s">
        <v>5901</v>
      </c>
      <c r="U52" s="2525" t="s">
        <v>1153</v>
      </c>
      <c r="V52" s="2519">
        <v>75.0</v>
      </c>
      <c r="W52" s="2525" t="s">
        <v>2010</v>
      </c>
      <c r="X52" s="2525" t="s">
        <v>72</v>
      </c>
      <c r="Y52" s="2525" t="s">
        <v>2234</v>
      </c>
      <c r="Z52" s="2525" t="s">
        <v>1086</v>
      </c>
      <c r="AA52" s="2525" t="s">
        <v>5900</v>
      </c>
      <c r="AB52" s="2525" t="s">
        <v>5948</v>
      </c>
      <c r="AC52" s="2525" t="s">
        <v>5949</v>
      </c>
      <c r="AD52" s="2525" t="s">
        <v>5950</v>
      </c>
      <c r="AE52" s="2525" t="s">
        <v>1928</v>
      </c>
      <c r="AF52" s="2534"/>
    </row>
    <row r="53" ht="18.75" customHeight="1">
      <c r="A53" s="2542">
        <v>36.0</v>
      </c>
      <c r="B53" s="2543" t="str">
        <f>IFERROR(VLOOKUP($A$1&amp;$A53&amp;B$5,'Bảng giá chi tiết'!$C:$J,8,0),"")</f>
        <v/>
      </c>
      <c r="C53" s="2543" t="str">
        <f>IFERROR(VLOOKUP($A$1&amp;$A53&amp;C$5,'Bảng giá chi tiết'!$C:$J,8,0),"")</f>
        <v/>
      </c>
      <c r="D53" s="2543" t="str">
        <f>IFERROR(VLOOKUP($A$1&amp;$A53&amp;D$5,'Bảng giá chi tiết'!$C:$J,8,0),"")</f>
        <v/>
      </c>
      <c r="E53" s="2543" t="str">
        <f>IFERROR(VLOOKUP($A$1&amp;$A53&amp;E$5,'Bảng giá chi tiết'!$C:$J,8,0),"")</f>
        <v/>
      </c>
      <c r="F53" s="2543" t="str">
        <f>IFERROR(VLOOKUP($A$1&amp;$A53&amp;F$5,'Bảng giá chi tiết'!$C:$J,8,0),"")</f>
        <v/>
      </c>
      <c r="G53" s="2543" t="str">
        <f>IFERROR(VLOOKUP($A$1&amp;$A53&amp;G$5,'Bảng giá chi tiết'!$C:$J,8,0),"")</f>
        <v/>
      </c>
      <c r="H53" s="2543" t="str">
        <f>IFERROR(VLOOKUP($A$1&amp;$A53&amp;H$5,'Bảng giá chi tiết'!$C:$J,8,0),"")</f>
        <v/>
      </c>
      <c r="I53" s="2543" t="str">
        <f>IFERROR(VLOOKUP($A$1&amp;$A53&amp;I$5,'Bảng giá chi tiết'!$C:$J,8,0),"")</f>
        <v/>
      </c>
      <c r="J53" s="2543" t="str">
        <f>IFERROR(VLOOKUP($A$1&amp;$A53&amp;J$5,'Bảng giá chi tiết'!$C:$J,8,0),"")</f>
        <v/>
      </c>
      <c r="K53" s="2543" t="str">
        <f>IFERROR(VLOOKUP($A$1&amp;$A53&amp;K$5,'Bảng giá chi tiết'!$C:$J,8,0),"")</f>
        <v/>
      </c>
      <c r="L53" s="2543" t="str">
        <f>IFERROR(VLOOKUP($A$1&amp;$A53&amp;L$5,'Bảng giá chi tiết'!$C:$J,8,0),"")</f>
        <v/>
      </c>
      <c r="M53" s="2543" t="str">
        <f>IFERROR(VLOOKUP($A$1&amp;$A53&amp;M$5,'Bảng giá chi tiết'!$C:$J,8,0),"")</f>
        <v/>
      </c>
      <c r="N53" s="2543" t="str">
        <f>IFERROR(VLOOKUP($A$1&amp;$A53&amp;N$5,'Bảng giá chi tiết'!$C:$J,8,0),"")</f>
        <v/>
      </c>
      <c r="O53" s="2543" t="str">
        <f>IFERROR(VLOOKUP($A$1&amp;$A53&amp;O$5,'Bảng giá chi tiết'!$C:$J,8,0),"")</f>
        <v/>
      </c>
      <c r="P53" s="2543" t="str">
        <f>IFERROR(VLOOKUP($A$1&amp;$A53&amp;P$5,'Bảng giá chi tiết'!$C:$J,8,0),"")</f>
        <v/>
      </c>
      <c r="Q53" s="2543" t="str">
        <f>IFERROR(VLOOKUP($A$1&amp;$A53&amp;Q$5,'Bảng giá chi tiết'!$C:$J,8,0),"")</f>
        <v/>
      </c>
      <c r="R53" s="2543" t="str">
        <f>IFERROR(VLOOKUP($A$1&amp;$A53&amp;R$5,'Bảng giá chi tiết'!$C:$J,8,0),"")</f>
        <v/>
      </c>
      <c r="S53" s="2543" t="str">
        <f>IFERROR(VLOOKUP($A$1&amp;$A53&amp;S$5,'Bảng giá chi tiết'!$C:$J,8,0),"")</f>
        <v/>
      </c>
      <c r="T53" s="2543" t="str">
        <f>IFERROR(VLOOKUP($A$1&amp;$A53&amp;T$5,'Bảng giá chi tiết'!$C:$J,8,0),"")</f>
        <v/>
      </c>
      <c r="U53" s="2543" t="str">
        <f>IFERROR(VLOOKUP($A$1&amp;$A53&amp;U$5,'Bảng giá chi tiết'!$C:$J,8,0),"")</f>
        <v/>
      </c>
      <c r="V53" s="2543" t="str">
        <f>IFERROR(VLOOKUP($A$1&amp;$A53&amp;V$5,'Bảng giá chi tiết'!$C:$J,8,0),"")</f>
        <v/>
      </c>
      <c r="W53" s="2543" t="str">
        <f>IFERROR(VLOOKUP($A$1&amp;$A53&amp;W$5,'Bảng giá chi tiết'!$C:$J,8,0),"")</f>
        <v/>
      </c>
      <c r="X53" s="2543" t="str">
        <f>IFERROR(VLOOKUP($A$1&amp;$A53&amp;X$5,'Bảng giá chi tiết'!$C:$J,8,0),"")</f>
        <v/>
      </c>
      <c r="Y53" s="2543" t="str">
        <f>IFERROR(VLOOKUP($A$1&amp;$A53&amp;Y$5,'Bảng giá chi tiết'!$C:$J,8,0),"")</f>
        <v/>
      </c>
      <c r="Z53" s="2543" t="str">
        <f>IFERROR(VLOOKUP($A$1&amp;$A53&amp;Z$5,'Bảng giá chi tiết'!$C:$J,8,0),"")</f>
        <v/>
      </c>
      <c r="AA53" s="2543" t="str">
        <f>IFERROR(VLOOKUP($A$1&amp;$A53&amp;AA$5,'Bảng giá chi tiết'!$C:$J,8,0),"")</f>
        <v/>
      </c>
      <c r="AB53" s="2543" t="str">
        <f>IFERROR(VLOOKUP($A$1&amp;$A53&amp;AB$5,'Bảng giá chi tiết'!$C:$J,8,0),"")</f>
        <v/>
      </c>
      <c r="AC53" s="2543" t="str">
        <f>IFERROR(VLOOKUP($A$1&amp;$A53&amp;AC$5,'Bảng giá chi tiết'!$C:$J,8,0),"")</f>
        <v/>
      </c>
      <c r="AD53" s="2543" t="str">
        <f>IFERROR(VLOOKUP($A$1&amp;$A53&amp;AD$5,'Bảng giá chi tiết'!$C:$J,8,0),"")</f>
        <v/>
      </c>
      <c r="AE53" s="2543" t="str">
        <f>IFERROR(VLOOKUP($A$1&amp;$A53&amp;AE$5,'Bảng giá chi tiết'!$C:$J,8,0),"")</f>
        <v/>
      </c>
      <c r="AF53" s="2534"/>
    </row>
    <row r="54" ht="18.75" customHeight="1">
      <c r="A54" s="2527" t="s">
        <v>821</v>
      </c>
      <c r="B54" s="2519" t="s">
        <v>716</v>
      </c>
      <c r="C54" s="2519" t="s">
        <v>717</v>
      </c>
      <c r="D54" s="2519" t="s">
        <v>718</v>
      </c>
      <c r="E54" s="2519" t="s">
        <v>735</v>
      </c>
      <c r="F54" s="2519" t="s">
        <v>720</v>
      </c>
      <c r="G54" s="2519" t="s">
        <v>721</v>
      </c>
      <c r="H54" s="2519" t="s">
        <v>736</v>
      </c>
      <c r="I54" s="2519" t="s">
        <v>723</v>
      </c>
      <c r="J54" s="2519" t="s">
        <v>724</v>
      </c>
      <c r="K54" s="2538"/>
      <c r="L54" s="2538"/>
      <c r="M54" s="2538"/>
      <c r="N54" s="2538"/>
      <c r="O54" s="2538"/>
      <c r="P54" s="2538"/>
      <c r="Q54" s="2538"/>
      <c r="R54" s="2538"/>
      <c r="S54" s="2519">
        <v>10.0</v>
      </c>
      <c r="T54" s="2519">
        <v>11.0</v>
      </c>
      <c r="U54" s="2519">
        <v>12.0</v>
      </c>
      <c r="V54" s="2519" t="s">
        <v>737</v>
      </c>
      <c r="W54" s="2519" t="s">
        <v>738</v>
      </c>
      <c r="X54" s="2519">
        <v>15.0</v>
      </c>
      <c r="Y54" s="2519">
        <v>16.0</v>
      </c>
      <c r="Z54" s="2519" t="s">
        <v>789</v>
      </c>
      <c r="AA54" s="2519">
        <v>18.0</v>
      </c>
      <c r="AB54" s="2538"/>
      <c r="AC54" s="2538"/>
      <c r="AD54" s="2538"/>
      <c r="AE54" s="2538"/>
      <c r="AF54" s="2534"/>
    </row>
    <row r="55" ht="18.75" customHeight="1">
      <c r="A55" s="2527" t="s">
        <v>5899</v>
      </c>
      <c r="B55" s="2525" t="s">
        <v>5900</v>
      </c>
      <c r="C55" s="2525" t="s">
        <v>1086</v>
      </c>
      <c r="D55" s="2525" t="s">
        <v>2234</v>
      </c>
      <c r="E55" s="2525" t="s">
        <v>72</v>
      </c>
      <c r="F55" s="2525" t="s">
        <v>2010</v>
      </c>
      <c r="G55" s="2519">
        <v>75.0</v>
      </c>
      <c r="H55" s="2525" t="s">
        <v>1153</v>
      </c>
      <c r="I55" s="2525" t="s">
        <v>5901</v>
      </c>
      <c r="J55" s="2525" t="s">
        <v>2237</v>
      </c>
      <c r="K55" s="2538"/>
      <c r="L55" s="2538"/>
      <c r="M55" s="2538"/>
      <c r="N55" s="2538"/>
      <c r="O55" s="2538"/>
      <c r="P55" s="2538"/>
      <c r="Q55" s="2538"/>
      <c r="R55" s="2538"/>
      <c r="S55" s="2525" t="s">
        <v>2060</v>
      </c>
      <c r="T55" s="2525" t="s">
        <v>5901</v>
      </c>
      <c r="U55" s="2525" t="s">
        <v>1153</v>
      </c>
      <c r="V55" s="2519">
        <v>75.0</v>
      </c>
      <c r="W55" s="2525" t="s">
        <v>2010</v>
      </c>
      <c r="X55" s="2525" t="s">
        <v>72</v>
      </c>
      <c r="Y55" s="2525" t="s">
        <v>2234</v>
      </c>
      <c r="Z55" s="2525" t="s">
        <v>1086</v>
      </c>
      <c r="AA55" s="2525" t="s">
        <v>5900</v>
      </c>
      <c r="AB55" s="2538"/>
      <c r="AC55" s="2538"/>
      <c r="AD55" s="2538"/>
      <c r="AE55" s="2538"/>
      <c r="AF55" s="2534"/>
    </row>
    <row r="56" ht="18.75" customHeight="1">
      <c r="A56" s="2544">
        <v>37.0</v>
      </c>
      <c r="B56" s="2543" t="str">
        <f>ifNA(vlookup($A$1&amp;$A56&amp;B$5,'Giá chi tiết'!$Q$1:$W$321,7,0),"")</f>
        <v/>
      </c>
      <c r="C56" s="2543" t="str">
        <f>ifNA(vlookup($A$1&amp;$A56&amp;C$5,'Giá chi tiết'!$Q$1:$W$321,7,0),"")</f>
        <v/>
      </c>
      <c r="D56" s="2543" t="str">
        <f>ifNA(vlookup($A$1&amp;$A56&amp;D$5,'Giá chi tiết'!$Q$1:$W$321,7,0),"")</f>
        <v/>
      </c>
      <c r="E56" s="2543" t="str">
        <f>ifNA(vlookup($A$1&amp;$A56&amp;E$5,'Giá chi tiết'!$Q$1:$W$321,7,0),"")</f>
        <v/>
      </c>
      <c r="F56" s="2543" t="str">
        <f>ifNA(vlookup($A$1&amp;$A56&amp;F$5,'Giá chi tiết'!$Q$1:$W$321,7,0),"")</f>
        <v/>
      </c>
      <c r="G56" s="2543" t="str">
        <f>ifNA(vlookup($A$1&amp;$A56&amp;G$5,'Giá chi tiết'!$Q$1:$W$321,7,0),"")</f>
        <v/>
      </c>
      <c r="H56" s="2543" t="str">
        <f>ifNA(vlookup($A$1&amp;$A56&amp;H$5,'Giá chi tiết'!$Q$1:$W$321,7,0),"")</f>
        <v/>
      </c>
      <c r="I56" s="2543" t="str">
        <f>ifNA(vlookup($A$1&amp;$A56&amp;I$5,'Giá chi tiết'!$Q$1:$W$321,7,0),"")</f>
        <v/>
      </c>
      <c r="J56" s="2543" t="str">
        <f>ifNA(vlookup($A$1&amp;$A56&amp;J$5,'Giá chi tiết'!$Q$1:$W$321,7,0),"")</f>
        <v/>
      </c>
      <c r="K56" s="2538"/>
      <c r="L56" s="2538"/>
      <c r="M56" s="2538"/>
      <c r="N56" s="2538"/>
      <c r="O56" s="2538"/>
      <c r="P56" s="2538"/>
      <c r="Q56" s="2538"/>
      <c r="R56" s="2538"/>
      <c r="S56" s="2543" t="str">
        <f>ifNA(vlookup($A$1&amp;$A56&amp;S$5,'Giá chi tiết'!$Q$1:$W$321,7,0),"")</f>
        <v/>
      </c>
      <c r="T56" s="2543" t="str">
        <f>ifNA(vlookup($A$1&amp;$A56&amp;T$5,'Giá chi tiết'!$Q$1:$W$321,7,0),"")</f>
        <v/>
      </c>
      <c r="U56" s="2543" t="str">
        <f>ifNA(vlookup($A$1&amp;$A56&amp;U$5,'Giá chi tiết'!$Q$1:$W$321,7,0),"")</f>
        <v/>
      </c>
      <c r="V56" s="2543" t="str">
        <f>ifNA(vlookup($A$1&amp;$A56&amp;V$5,'Giá chi tiết'!$Q$1:$W$321,7,0),"")</f>
        <v/>
      </c>
      <c r="W56" s="2543" t="str">
        <f>ifNA(vlookup($A$1&amp;$A56&amp;W$5,'Giá chi tiết'!$Q$1:$W$321,7,0),"")</f>
        <v/>
      </c>
      <c r="X56" s="2543" t="str">
        <f>ifNA(vlookup($A$1&amp;$A56&amp;X$5,'Giá chi tiết'!$Q$1:$W$321,7,0),"")</f>
        <v/>
      </c>
      <c r="Y56" s="2543" t="str">
        <f>ifNA(vlookup($A$1&amp;$A56&amp;Y$5,'Giá chi tiết'!$Q$1:$W$321,7,0),"")</f>
        <v/>
      </c>
      <c r="Z56" s="2543" t="str">
        <f>ifNA(vlookup($A$1&amp;$A56&amp;Z$5,'Giá chi tiết'!$Q$1:$W$321,7,0),"")</f>
        <v/>
      </c>
      <c r="AA56" s="2543" t="str">
        <f>ifNA(vlookup($A$1&amp;$A56&amp;AA$5,'Giá chi tiết'!$Q$1:$W$321,7,0),"")</f>
        <v/>
      </c>
      <c r="AB56" s="2538"/>
      <c r="AC56" s="2538"/>
      <c r="AD56" s="2538"/>
      <c r="AE56" s="2538"/>
      <c r="AF56" s="2534"/>
    </row>
    <row r="57" ht="18.75" customHeight="1">
      <c r="A57" s="2544">
        <v>38.0</v>
      </c>
      <c r="B57" s="2543" t="str">
        <f>ifNA(vlookup($A$1&amp;$A57&amp;B$5,'Giá chi tiết'!$Q$1:$W$321,7,0),"")</f>
        <v/>
      </c>
      <c r="C57" s="2543" t="str">
        <f>ifNA(vlookup($A$1&amp;$A57&amp;C$5,'Giá chi tiết'!$Q$1:$W$321,7,0),"")</f>
        <v/>
      </c>
      <c r="D57" s="2543" t="str">
        <f>ifNA(vlookup($A$1&amp;$A57&amp;D$5,'Giá chi tiết'!$Q$1:$W$321,7,0),"")</f>
        <v/>
      </c>
      <c r="E57" s="2543" t="str">
        <f>ifNA(vlookup($A$1&amp;$A57&amp;E$5,'Giá chi tiết'!$Q$1:$W$321,7,0),"")</f>
        <v/>
      </c>
      <c r="F57" s="2543" t="str">
        <f>ifNA(vlookup($A$1&amp;$A57&amp;F$5,'Giá chi tiết'!$Q$1:$W$321,7,0),"")</f>
        <v/>
      </c>
      <c r="G57" s="2543" t="str">
        <f>ifNA(vlookup($A$1&amp;$A57&amp;G$5,'Giá chi tiết'!$Q$1:$W$321,7,0),"")</f>
        <v/>
      </c>
      <c r="H57" s="2543" t="str">
        <f>ifNA(vlookup($A$1&amp;$A57&amp;H$5,'Giá chi tiết'!$Q$1:$W$321,7,0),"")</f>
        <v/>
      </c>
      <c r="I57" s="2543" t="str">
        <f>ifNA(vlookup($A$1&amp;$A57&amp;I$5,'Giá chi tiết'!$Q$1:$W$321,7,0),"")</f>
        <v/>
      </c>
      <c r="J57" s="2543" t="str">
        <f>ifNA(vlookup($A$1&amp;$A57&amp;J$5,'Giá chi tiết'!$Q$1:$W$321,7,0),"")</f>
        <v/>
      </c>
      <c r="K57" s="2543" t="str">
        <f>ifNA(vlookup($A$1&amp;$A57&amp;K$5,'Giá chi tiết'!$Q$1:$W$321,7,0),"")</f>
        <v/>
      </c>
      <c r="L57" s="2543" t="str">
        <f>ifNA(vlookup($A$1&amp;$A57&amp;L$5,'Giá chi tiết'!$Q$1:$W$321,7,0),"")</f>
        <v/>
      </c>
      <c r="M57" s="2543" t="str">
        <f>ifNA(vlookup($A$1&amp;$A57&amp;M$5,'Giá chi tiết'!$Q$1:$W$321,7,0),"")</f>
        <v/>
      </c>
      <c r="N57" s="2543" t="str">
        <f>ifNA(vlookup($A$1&amp;$A57&amp;N$5,'Giá chi tiết'!$Q$1:$W$321,7,0),"")</f>
        <v/>
      </c>
      <c r="O57" s="2543" t="str">
        <f>ifNA(vlookup($A$1&amp;$A57&amp;O$5,'Giá chi tiết'!$Q$1:$W$321,7,0),"")</f>
        <v/>
      </c>
      <c r="P57" s="2543" t="str">
        <f>ifNA(vlookup($A$1&amp;$A57&amp;P$5,'Giá chi tiết'!$Q$1:$W$321,7,0),"")</f>
        <v/>
      </c>
      <c r="Q57" s="2543" t="str">
        <f>ifNA(vlookup($A$1&amp;$A57&amp;Q$5,'Giá chi tiết'!$Q$1:$W$321,7,0),"")</f>
        <v/>
      </c>
      <c r="R57" s="2543" t="str">
        <f>ifNA(vlookup($A$1&amp;$A57&amp;R$5,'Giá chi tiết'!$Q$1:$W$321,7,0),"")</f>
        <v/>
      </c>
      <c r="S57" s="2543" t="str">
        <f>ifNA(vlookup($A$1&amp;$A57&amp;S$5,'Giá chi tiết'!$Q$1:$W$321,7,0),"")</f>
        <v/>
      </c>
      <c r="T57" s="2543" t="str">
        <f>ifNA(vlookup($A$1&amp;$A57&amp;T$5,'Giá chi tiết'!$Q$1:$W$321,7,0),"")</f>
        <v/>
      </c>
      <c r="U57" s="2543" t="str">
        <f>ifNA(vlookup($A$1&amp;$A57&amp;U$5,'Giá chi tiết'!$Q$1:$W$321,7,0),"")</f>
        <v/>
      </c>
      <c r="V57" s="2543" t="str">
        <f>ifNA(vlookup($A$1&amp;$A57&amp;V$5,'Giá chi tiết'!$Q$1:$W$321,7,0),"")</f>
        <v/>
      </c>
      <c r="W57" s="2543" t="str">
        <f>ifNA(vlookup($A$1&amp;$A57&amp;W$5,'Giá chi tiết'!$Q$1:$W$321,7,0),"")</f>
        <v/>
      </c>
      <c r="X57" s="2543" t="str">
        <f>ifNA(vlookup($A$1&amp;$A57&amp;X$5,'Giá chi tiết'!$Q$1:$W$321,7,0),"")</f>
        <v/>
      </c>
      <c r="Y57" s="2543" t="str">
        <f>ifNA(vlookup($A$1&amp;$A57&amp;Y$5,'Giá chi tiết'!$Q$1:$W$321,7,0),"")</f>
        <v/>
      </c>
      <c r="Z57" s="2543" t="str">
        <f>ifNA(vlookup($A$1&amp;$A57&amp;Z$5,'Giá chi tiết'!$Q$1:$W$321,7,0),"")</f>
        <v/>
      </c>
      <c r="AA57" s="2543" t="str">
        <f>ifNA(vlookup($A$1&amp;$A57&amp;AA$5,'Giá chi tiết'!$Q$1:$W$321,7,0),"")</f>
        <v/>
      </c>
      <c r="AB57" s="2543" t="str">
        <f>ifNA(vlookup($A$1&amp;$A57&amp;AB$5,'Giá chi tiết'!$Q$1:$W$321,7,0),"")</f>
        <v/>
      </c>
      <c r="AC57" s="2543" t="str">
        <f>ifNA(vlookup($A$1&amp;$A57&amp;AC$5,'Giá chi tiết'!$Q$1:$W$321,7,0),"")</f>
        <v/>
      </c>
      <c r="AD57" s="2543" t="str">
        <f>ifNA(vlookup($A$1&amp;$A57&amp;AD$5,'Giá chi tiết'!$Q$1:$W$321,7,0),"")</f>
        <v/>
      </c>
      <c r="AE57" s="2543" t="str">
        <f>ifNA(vlookup($A$1&amp;$A57&amp;AE$5,'Giá chi tiết'!$Q$1:$W$321,7,0),"")</f>
        <v/>
      </c>
      <c r="AF57" s="2534"/>
    </row>
    <row r="58" ht="15.75" customHeight="1">
      <c r="A58" s="2491"/>
      <c r="B58" s="2491"/>
      <c r="C58" s="2491"/>
      <c r="D58" s="2491"/>
      <c r="E58" s="2491"/>
      <c r="F58" s="2491"/>
      <c r="G58" s="2491"/>
      <c r="H58" s="2491"/>
      <c r="I58" s="2491"/>
      <c r="J58" s="2491"/>
      <c r="K58" s="2491"/>
      <c r="L58" s="2491"/>
      <c r="M58" s="2491"/>
      <c r="N58" s="2491"/>
      <c r="O58" s="2491"/>
      <c r="P58" s="2491"/>
      <c r="Q58" s="2491"/>
      <c r="R58" s="2491"/>
      <c r="S58" s="2491"/>
      <c r="T58" s="2491"/>
      <c r="U58" s="2491"/>
      <c r="V58" s="2491"/>
      <c r="W58" s="2491"/>
      <c r="X58" s="2491"/>
      <c r="Y58" s="2491"/>
      <c r="Z58" s="2491"/>
      <c r="AA58" s="2491"/>
      <c r="AB58" s="2491"/>
      <c r="AC58" s="2491"/>
      <c r="AD58" s="2491"/>
      <c r="AE58" s="2491"/>
      <c r="AF58" s="2491"/>
    </row>
    <row r="59" ht="15.75" customHeight="1">
      <c r="A59" s="2491"/>
      <c r="B59" s="2492" t="s">
        <v>5925</v>
      </c>
      <c r="C59" s="2491"/>
      <c r="D59" s="2491"/>
      <c r="E59" s="2491"/>
      <c r="F59" s="2491"/>
      <c r="G59" s="2491"/>
      <c r="H59" s="2491"/>
      <c r="I59" s="2491"/>
      <c r="J59" s="2491"/>
      <c r="K59" s="2491"/>
      <c r="L59" s="2491"/>
      <c r="M59" s="2491"/>
      <c r="N59" s="2491"/>
      <c r="O59" s="2491"/>
      <c r="P59" s="2491"/>
      <c r="Q59" s="2491"/>
      <c r="R59" s="2491"/>
      <c r="S59" s="2491"/>
      <c r="T59" s="2491"/>
      <c r="U59" s="2491"/>
      <c r="V59" s="2491"/>
      <c r="W59" s="2491"/>
      <c r="X59" s="2491"/>
      <c r="Y59" s="2491"/>
      <c r="Z59" s="2491"/>
      <c r="AA59" s="2491"/>
      <c r="AB59" s="2491"/>
      <c r="AC59" s="2491"/>
      <c r="AD59" s="2491"/>
      <c r="AE59" s="2491"/>
      <c r="AF59" s="2491"/>
    </row>
    <row r="60" ht="15.75" customHeight="1">
      <c r="A60" s="2491"/>
      <c r="B60" s="2493" t="s">
        <v>5926</v>
      </c>
      <c r="C60" s="2491"/>
      <c r="D60" s="2491"/>
      <c r="E60" s="2491"/>
      <c r="F60" s="2491"/>
      <c r="G60" s="2491"/>
      <c r="H60" s="2491"/>
      <c r="I60" s="2491"/>
      <c r="J60" s="2491"/>
      <c r="K60" s="2491"/>
      <c r="L60" s="2491"/>
      <c r="M60" s="2491"/>
      <c r="N60" s="2491"/>
      <c r="O60" s="2491"/>
      <c r="P60" s="2491"/>
      <c r="Q60" s="2491"/>
      <c r="R60" s="2491"/>
      <c r="S60" s="2491"/>
      <c r="T60" s="2491"/>
      <c r="U60" s="2491"/>
      <c r="V60" s="2491"/>
      <c r="W60" s="2491"/>
      <c r="X60" s="2491"/>
      <c r="Y60" s="2491"/>
      <c r="Z60" s="2491"/>
      <c r="AA60" s="2491"/>
      <c r="AB60" s="2491"/>
      <c r="AC60" s="2491"/>
      <c r="AD60" s="2491"/>
      <c r="AE60" s="2491"/>
      <c r="AF60" s="2491"/>
    </row>
    <row r="61" ht="15.75" customHeight="1">
      <c r="A61" s="2491"/>
      <c r="B61" s="2494" t="s">
        <v>5927</v>
      </c>
      <c r="C61" s="2491"/>
      <c r="D61" s="2491"/>
      <c r="E61" s="2491"/>
      <c r="F61" s="2491"/>
      <c r="G61" s="2491"/>
      <c r="H61" s="2491"/>
      <c r="I61" s="2491"/>
      <c r="J61" s="2491"/>
      <c r="K61" s="2491"/>
      <c r="L61" s="2491"/>
      <c r="M61" s="2491"/>
      <c r="N61" s="2491"/>
      <c r="O61" s="2491"/>
      <c r="P61" s="2491"/>
      <c r="Q61" s="2491"/>
      <c r="R61" s="2491"/>
      <c r="S61" s="2491"/>
      <c r="T61" s="2491"/>
      <c r="U61" s="2491"/>
      <c r="V61" s="2491"/>
      <c r="W61" s="2491"/>
      <c r="X61" s="2491"/>
      <c r="Y61" s="2491"/>
      <c r="Z61" s="2491"/>
      <c r="AA61" s="2491"/>
      <c r="AB61" s="2491"/>
      <c r="AC61" s="2491"/>
      <c r="AD61" s="2491"/>
      <c r="AE61" s="2491"/>
      <c r="AF61" s="2491"/>
    </row>
    <row r="62" ht="15.75" customHeight="1">
      <c r="A62" s="2491"/>
      <c r="B62" s="2495" t="s">
        <v>5928</v>
      </c>
      <c r="C62" s="2491"/>
      <c r="D62" s="2491"/>
      <c r="E62" s="2491"/>
      <c r="F62" s="2491"/>
      <c r="G62" s="2491"/>
      <c r="H62" s="2491"/>
      <c r="I62" s="2491"/>
      <c r="J62" s="2491"/>
      <c r="K62" s="2491"/>
      <c r="L62" s="2491"/>
      <c r="M62" s="2491"/>
      <c r="N62" s="2491"/>
      <c r="O62" s="2491"/>
      <c r="P62" s="2491"/>
      <c r="Q62" s="2491"/>
      <c r="R62" s="2491"/>
      <c r="S62" s="2491"/>
      <c r="T62" s="2491"/>
      <c r="U62" s="2491"/>
      <c r="V62" s="2491"/>
      <c r="W62" s="2491"/>
      <c r="X62" s="2491"/>
      <c r="Y62" s="2491"/>
      <c r="Z62" s="2491"/>
      <c r="AA62" s="2491"/>
      <c r="AB62" s="2491"/>
      <c r="AC62" s="2491"/>
      <c r="AD62" s="2491"/>
      <c r="AE62" s="2491"/>
      <c r="AF62" s="2491"/>
    </row>
    <row r="63" ht="15.75" customHeight="1">
      <c r="A63" s="2491"/>
      <c r="B63" s="2494" t="s">
        <v>5929</v>
      </c>
      <c r="C63" s="2491"/>
      <c r="D63" s="2491"/>
      <c r="E63" s="2491"/>
      <c r="F63" s="2491"/>
      <c r="G63" s="2491"/>
      <c r="H63" s="2491"/>
      <c r="I63" s="2491"/>
      <c r="J63" s="2491"/>
      <c r="K63" s="2491"/>
      <c r="L63" s="2491"/>
      <c r="M63" s="2491"/>
      <c r="N63" s="2491"/>
      <c r="O63" s="2491"/>
      <c r="P63" s="2491"/>
      <c r="Q63" s="2491"/>
      <c r="R63" s="2491"/>
      <c r="S63" s="2491"/>
      <c r="T63" s="2491"/>
      <c r="U63" s="2491"/>
      <c r="V63" s="2491"/>
      <c r="W63" s="2491"/>
      <c r="X63" s="2491"/>
      <c r="Y63" s="2491"/>
      <c r="Z63" s="2491"/>
      <c r="AA63" s="2491"/>
      <c r="AB63" s="2491"/>
      <c r="AC63" s="2491"/>
      <c r="AD63" s="2491"/>
      <c r="AE63" s="2491"/>
      <c r="AF63" s="2491"/>
    </row>
    <row r="64" ht="15.75" customHeight="1">
      <c r="A64" s="2491"/>
      <c r="B64" s="2496"/>
      <c r="C64" s="2491"/>
      <c r="D64" s="2491"/>
      <c r="E64" s="2491"/>
      <c r="F64" s="2491"/>
      <c r="G64" s="2491"/>
      <c r="H64" s="2491"/>
      <c r="I64" s="2491"/>
      <c r="J64" s="2491"/>
      <c r="K64" s="2491"/>
      <c r="L64" s="2491"/>
      <c r="M64" s="2491"/>
      <c r="N64" s="2491"/>
      <c r="O64" s="2491"/>
      <c r="P64" s="2491"/>
      <c r="Q64" s="2491"/>
      <c r="R64" s="2491"/>
      <c r="S64" s="2491"/>
      <c r="T64" s="2491"/>
      <c r="U64" s="2491"/>
      <c r="V64" s="2491"/>
      <c r="W64" s="2491"/>
      <c r="X64" s="2491"/>
      <c r="Y64" s="2491"/>
      <c r="Z64" s="2491"/>
      <c r="AA64" s="2491"/>
      <c r="AB64" s="2491"/>
      <c r="AC64" s="2491"/>
      <c r="AD64" s="2491"/>
      <c r="AE64" s="2491"/>
      <c r="AF64" s="2491"/>
    </row>
    <row r="65" ht="15.75" customHeight="1">
      <c r="A65" s="2491"/>
      <c r="B65" s="2496" t="s">
        <v>5930</v>
      </c>
      <c r="C65" s="2491"/>
      <c r="D65" s="2491"/>
      <c r="E65" s="2491"/>
      <c r="F65" s="2491"/>
      <c r="G65" s="2491"/>
      <c r="H65" s="2491"/>
      <c r="I65" s="2491"/>
      <c r="J65" s="2491"/>
      <c r="K65" s="2491"/>
      <c r="L65" s="2491"/>
      <c r="M65" s="2491"/>
      <c r="N65" s="2491"/>
      <c r="O65" s="2491"/>
      <c r="P65" s="2491"/>
      <c r="Q65" s="2491"/>
      <c r="R65" s="2491"/>
      <c r="S65" s="2491"/>
      <c r="T65" s="2491"/>
      <c r="U65" s="2491"/>
      <c r="V65" s="2491"/>
      <c r="W65" s="2491"/>
      <c r="X65" s="2491"/>
      <c r="Y65" s="2491"/>
      <c r="Z65" s="2491"/>
      <c r="AA65" s="2491"/>
      <c r="AB65" s="2491"/>
      <c r="AC65" s="2491"/>
      <c r="AD65" s="2491"/>
      <c r="AE65" s="2491"/>
      <c r="AF65" s="2491"/>
    </row>
    <row r="66" ht="15.75" customHeight="1">
      <c r="A66" s="2491"/>
      <c r="B66" s="2497" t="s">
        <v>5931</v>
      </c>
      <c r="C66" s="2491"/>
      <c r="D66" s="2491"/>
      <c r="E66" s="2491"/>
      <c r="F66" s="2491"/>
      <c r="G66" s="2491"/>
      <c r="H66" s="2491"/>
      <c r="I66" s="2491"/>
      <c r="J66" s="2491"/>
      <c r="K66" s="2491"/>
      <c r="L66" s="2491"/>
      <c r="M66" s="2491"/>
      <c r="N66" s="2491"/>
      <c r="O66" s="2491"/>
      <c r="P66" s="2491"/>
      <c r="Q66" s="2491"/>
      <c r="R66" s="2491"/>
      <c r="S66" s="2491"/>
      <c r="T66" s="2491"/>
      <c r="U66" s="2491"/>
      <c r="V66" s="2491"/>
      <c r="W66" s="2491"/>
      <c r="X66" s="2491"/>
      <c r="Y66" s="2491"/>
      <c r="Z66" s="2491"/>
      <c r="AA66" s="2491"/>
      <c r="AB66" s="2491"/>
      <c r="AC66" s="2491"/>
      <c r="AD66" s="2491"/>
      <c r="AE66" s="2491"/>
      <c r="AF66" s="2491"/>
    </row>
    <row r="67" ht="15.75" customHeight="1">
      <c r="A67" s="2491"/>
      <c r="B67" s="2498" t="s">
        <v>5932</v>
      </c>
      <c r="C67" s="2491"/>
      <c r="D67" s="2491"/>
      <c r="E67" s="2491"/>
      <c r="F67" s="2491"/>
      <c r="G67" s="2491"/>
      <c r="H67" s="2491"/>
      <c r="I67" s="2491"/>
      <c r="J67" s="2491"/>
      <c r="K67" s="2491"/>
      <c r="L67" s="2491"/>
      <c r="M67" s="2491"/>
      <c r="N67" s="2491"/>
      <c r="O67" s="2491"/>
      <c r="P67" s="2491"/>
      <c r="Q67" s="2491"/>
      <c r="R67" s="2491"/>
      <c r="S67" s="2491"/>
      <c r="T67" s="2491"/>
      <c r="U67" s="2491"/>
      <c r="V67" s="2491"/>
      <c r="W67" s="2491"/>
      <c r="X67" s="2491"/>
      <c r="Y67" s="2491"/>
      <c r="Z67" s="2491"/>
      <c r="AA67" s="2491"/>
      <c r="AB67" s="2491"/>
      <c r="AC67" s="2491"/>
      <c r="AD67" s="2491"/>
      <c r="AE67" s="2491"/>
      <c r="AF67" s="2491"/>
    </row>
    <row r="68" ht="15.75" customHeight="1">
      <c r="A68" s="2491"/>
      <c r="B68" s="2499" t="s">
        <v>5933</v>
      </c>
      <c r="C68" s="2491"/>
      <c r="D68" s="2491"/>
      <c r="E68" s="2491"/>
      <c r="F68" s="2491"/>
      <c r="G68" s="2491"/>
      <c r="H68" s="2491"/>
      <c r="I68" s="2491"/>
      <c r="J68" s="2491"/>
      <c r="K68" s="2491"/>
      <c r="L68" s="2491"/>
      <c r="M68" s="2491"/>
      <c r="N68" s="2491"/>
      <c r="O68" s="2491"/>
      <c r="P68" s="2491"/>
      <c r="Q68" s="2491"/>
      <c r="R68" s="2491"/>
      <c r="S68" s="2491"/>
      <c r="T68" s="2491"/>
      <c r="U68" s="2491"/>
      <c r="V68" s="2491"/>
      <c r="W68" s="2491"/>
      <c r="X68" s="2491"/>
      <c r="Y68" s="2491"/>
      <c r="Z68" s="2491"/>
      <c r="AA68" s="2491"/>
      <c r="AB68" s="2491"/>
      <c r="AC68" s="2491"/>
      <c r="AD68" s="2491"/>
      <c r="AE68" s="2491"/>
      <c r="AF68" s="2491"/>
    </row>
    <row r="69" ht="15.75" hidden="1" customHeight="1">
      <c r="A69" s="2491"/>
      <c r="B69" s="2491"/>
      <c r="C69" s="2491"/>
      <c r="D69" s="2491"/>
      <c r="E69" s="2491"/>
      <c r="F69" s="2491"/>
      <c r="G69" s="2491"/>
      <c r="H69" s="2491"/>
      <c r="I69" s="2491"/>
      <c r="J69" s="2491"/>
      <c r="K69" s="2491"/>
      <c r="L69" s="2491"/>
      <c r="M69" s="2491"/>
      <c r="N69" s="2491"/>
      <c r="O69" s="2491"/>
      <c r="P69" s="2491"/>
      <c r="Q69" s="2491"/>
      <c r="R69" s="2491"/>
      <c r="S69" s="2491"/>
      <c r="T69" s="2491"/>
      <c r="U69" s="2491"/>
      <c r="V69" s="2491"/>
      <c r="W69" s="2491"/>
      <c r="X69" s="2491"/>
      <c r="Y69" s="2491"/>
      <c r="Z69" s="2491"/>
      <c r="AA69" s="2491"/>
      <c r="AB69" s="2491"/>
      <c r="AC69" s="2491"/>
      <c r="AD69" s="2491"/>
      <c r="AE69" s="2491"/>
      <c r="AF69" s="2491"/>
    </row>
    <row r="70" ht="15.75" hidden="1" customHeight="1">
      <c r="A70" s="2491"/>
      <c r="B70" s="2491"/>
      <c r="C70" s="2491"/>
      <c r="D70" s="2491"/>
      <c r="E70" s="2491"/>
      <c r="F70" s="2491"/>
      <c r="G70" s="2491"/>
      <c r="H70" s="2491"/>
      <c r="I70" s="2491"/>
      <c r="J70" s="2491"/>
      <c r="K70" s="2491"/>
      <c r="L70" s="2491"/>
      <c r="M70" s="2491"/>
      <c r="N70" s="2491"/>
      <c r="O70" s="2491"/>
      <c r="P70" s="2491"/>
      <c r="Q70" s="2491"/>
      <c r="R70" s="2491"/>
      <c r="S70" s="2491"/>
      <c r="T70" s="2491"/>
      <c r="U70" s="2491"/>
      <c r="V70" s="2491"/>
      <c r="W70" s="2491"/>
      <c r="X70" s="2491"/>
      <c r="Y70" s="2491"/>
      <c r="Z70" s="2491"/>
      <c r="AA70" s="2491"/>
      <c r="AB70" s="2491"/>
      <c r="AC70" s="2491"/>
      <c r="AD70" s="2491"/>
      <c r="AE70" s="2491"/>
      <c r="AF70" s="2491"/>
    </row>
    <row r="71" ht="15.75" hidden="1" customHeight="1">
      <c r="A71" s="2491"/>
      <c r="B71" s="2491"/>
      <c r="C71" s="2491"/>
      <c r="D71" s="2491"/>
      <c r="E71" s="2491"/>
      <c r="F71" s="2491"/>
      <c r="G71" s="2491"/>
      <c r="H71" s="2491"/>
      <c r="I71" s="2491"/>
      <c r="J71" s="2491"/>
      <c r="K71" s="2491"/>
      <c r="L71" s="2491"/>
      <c r="M71" s="2491"/>
      <c r="N71" s="2491"/>
      <c r="O71" s="2491"/>
      <c r="P71" s="2491"/>
      <c r="Q71" s="2491"/>
      <c r="R71" s="2491"/>
      <c r="S71" s="2491"/>
      <c r="T71" s="2491"/>
      <c r="U71" s="2491"/>
      <c r="V71" s="2491"/>
      <c r="W71" s="2491"/>
      <c r="X71" s="2491"/>
      <c r="Y71" s="2491"/>
      <c r="Z71" s="2491"/>
      <c r="AA71" s="2491"/>
      <c r="AB71" s="2491"/>
      <c r="AC71" s="2491"/>
      <c r="AD71" s="2491"/>
      <c r="AE71" s="2491"/>
      <c r="AF71" s="2491"/>
    </row>
    <row r="72" ht="15.75" hidden="1" customHeight="1">
      <c r="A72" s="2491"/>
      <c r="B72" s="2491"/>
      <c r="C72" s="2491"/>
      <c r="D72" s="2491"/>
      <c r="E72" s="2491"/>
      <c r="F72" s="2491"/>
      <c r="G72" s="2491"/>
      <c r="H72" s="2491"/>
      <c r="I72" s="2491"/>
      <c r="J72" s="2491"/>
      <c r="K72" s="2491"/>
      <c r="L72" s="2491"/>
      <c r="M72" s="2491"/>
      <c r="N72" s="2491"/>
      <c r="O72" s="2491"/>
      <c r="P72" s="2491"/>
      <c r="Q72" s="2491"/>
      <c r="R72" s="2491"/>
      <c r="S72" s="2491"/>
      <c r="T72" s="2491"/>
      <c r="U72" s="2491"/>
      <c r="V72" s="2491"/>
      <c r="W72" s="2491"/>
      <c r="X72" s="2491"/>
      <c r="Y72" s="2491"/>
      <c r="Z72" s="2491"/>
      <c r="AA72" s="2491"/>
      <c r="AB72" s="2491"/>
      <c r="AC72" s="2491"/>
      <c r="AD72" s="2491"/>
      <c r="AE72" s="2491"/>
      <c r="AF72" s="2491"/>
    </row>
    <row r="73" ht="15.75" hidden="1" customHeight="1">
      <c r="A73" s="2491"/>
      <c r="B73" s="2491"/>
      <c r="C73" s="2491"/>
      <c r="D73" s="2491"/>
      <c r="E73" s="2491"/>
      <c r="F73" s="2491"/>
      <c r="G73" s="2491"/>
      <c r="H73" s="2491"/>
      <c r="I73" s="2491"/>
      <c r="J73" s="2491"/>
      <c r="K73" s="2491"/>
      <c r="L73" s="2491"/>
      <c r="M73" s="2491"/>
      <c r="N73" s="2491"/>
      <c r="O73" s="2491"/>
      <c r="P73" s="2491"/>
      <c r="Q73" s="2491"/>
      <c r="R73" s="2491"/>
      <c r="S73" s="2491"/>
      <c r="T73" s="2491"/>
      <c r="U73" s="2491"/>
      <c r="V73" s="2491"/>
      <c r="W73" s="2491"/>
      <c r="X73" s="2491"/>
      <c r="Y73" s="2491"/>
      <c r="Z73" s="2491"/>
      <c r="AA73" s="2491"/>
      <c r="AB73" s="2491"/>
      <c r="AC73" s="2491"/>
      <c r="AD73" s="2491"/>
      <c r="AE73" s="2491"/>
      <c r="AF73" s="2491"/>
    </row>
    <row r="74" ht="15.75" hidden="1" customHeight="1">
      <c r="A74" s="2491"/>
      <c r="B74" s="2491"/>
      <c r="C74" s="2491"/>
      <c r="D74" s="2491"/>
      <c r="E74" s="2491"/>
      <c r="F74" s="2491"/>
      <c r="G74" s="2491"/>
      <c r="H74" s="2491"/>
      <c r="I74" s="2491"/>
      <c r="J74" s="2491"/>
      <c r="K74" s="2491"/>
      <c r="L74" s="2491"/>
      <c r="M74" s="2491"/>
      <c r="N74" s="2491"/>
      <c r="O74" s="2491"/>
      <c r="P74" s="2491"/>
      <c r="Q74" s="2491"/>
      <c r="R74" s="2491"/>
      <c r="S74" s="2491"/>
      <c r="T74" s="2491"/>
      <c r="U74" s="2491"/>
      <c r="V74" s="2491"/>
      <c r="W74" s="2491"/>
      <c r="X74" s="2491"/>
      <c r="Y74" s="2491"/>
      <c r="Z74" s="2491"/>
      <c r="AA74" s="2491"/>
      <c r="AB74" s="2491"/>
      <c r="AC74" s="2491"/>
      <c r="AD74" s="2491"/>
      <c r="AE74" s="2491"/>
      <c r="AF74" s="2491"/>
    </row>
    <row r="75" ht="15.75" hidden="1" customHeight="1">
      <c r="A75" s="2491"/>
      <c r="B75" s="2491"/>
      <c r="C75" s="2491"/>
      <c r="D75" s="2491"/>
      <c r="E75" s="2491"/>
      <c r="F75" s="2491"/>
      <c r="G75" s="2491"/>
      <c r="H75" s="2491"/>
      <c r="I75" s="2491"/>
      <c r="J75" s="2491"/>
      <c r="K75" s="2491"/>
      <c r="L75" s="2491"/>
      <c r="M75" s="2491"/>
      <c r="N75" s="2491"/>
      <c r="O75" s="2491"/>
      <c r="P75" s="2491"/>
      <c r="Q75" s="2491"/>
      <c r="R75" s="2491"/>
      <c r="S75" s="2491"/>
      <c r="T75" s="2491"/>
      <c r="U75" s="2491"/>
      <c r="V75" s="2491"/>
      <c r="W75" s="2491"/>
      <c r="X75" s="2491"/>
      <c r="Y75" s="2491"/>
      <c r="Z75" s="2491"/>
      <c r="AA75" s="2491"/>
      <c r="AB75" s="2491"/>
      <c r="AC75" s="2491"/>
      <c r="AD75" s="2491"/>
      <c r="AE75" s="2491"/>
      <c r="AF75" s="2491"/>
    </row>
    <row r="76" ht="15.75" hidden="1" customHeight="1">
      <c r="A76" s="2491"/>
      <c r="B76" s="2491"/>
      <c r="C76" s="2491"/>
      <c r="D76" s="2491"/>
      <c r="E76" s="2491"/>
      <c r="F76" s="2491"/>
      <c r="G76" s="2491"/>
      <c r="H76" s="2491"/>
      <c r="I76" s="2491"/>
      <c r="J76" s="2491"/>
      <c r="K76" s="2491"/>
      <c r="L76" s="2491"/>
      <c r="M76" s="2491"/>
      <c r="N76" s="2491"/>
      <c r="O76" s="2491"/>
      <c r="P76" s="2491"/>
      <c r="Q76" s="2491"/>
      <c r="R76" s="2491"/>
      <c r="S76" s="2491"/>
      <c r="T76" s="2491"/>
      <c r="U76" s="2491"/>
      <c r="V76" s="2491"/>
      <c r="W76" s="2491"/>
      <c r="X76" s="2491"/>
      <c r="Y76" s="2491"/>
      <c r="Z76" s="2491"/>
      <c r="AA76" s="2491"/>
      <c r="AB76" s="2491"/>
      <c r="AC76" s="2491"/>
      <c r="AD76" s="2491"/>
      <c r="AE76" s="2491"/>
      <c r="AF76" s="2491"/>
    </row>
    <row r="77" ht="15.75" hidden="1" customHeight="1">
      <c r="A77" s="2491"/>
      <c r="B77" s="2491"/>
      <c r="C77" s="2491"/>
      <c r="D77" s="2491"/>
      <c r="E77" s="2491"/>
      <c r="F77" s="2491"/>
      <c r="G77" s="2491"/>
      <c r="H77" s="2491"/>
      <c r="I77" s="2491"/>
      <c r="J77" s="2491"/>
      <c r="K77" s="2491"/>
      <c r="L77" s="2491"/>
      <c r="M77" s="2491"/>
      <c r="N77" s="2491"/>
      <c r="O77" s="2491"/>
      <c r="P77" s="2491"/>
      <c r="Q77" s="2491"/>
      <c r="R77" s="2491"/>
      <c r="S77" s="2491"/>
      <c r="T77" s="2491"/>
      <c r="U77" s="2491"/>
      <c r="V77" s="2491"/>
      <c r="W77" s="2491"/>
      <c r="X77" s="2491"/>
      <c r="Y77" s="2491"/>
      <c r="Z77" s="2491"/>
      <c r="AA77" s="2491"/>
      <c r="AB77" s="2491"/>
      <c r="AC77" s="2491"/>
      <c r="AD77" s="2491"/>
      <c r="AE77" s="2491"/>
      <c r="AF77" s="2491"/>
    </row>
    <row r="78" ht="15.75" hidden="1" customHeight="1">
      <c r="A78" s="2491"/>
      <c r="B78" s="2491"/>
      <c r="C78" s="2491"/>
      <c r="D78" s="2491"/>
      <c r="E78" s="2491"/>
      <c r="F78" s="2491"/>
      <c r="G78" s="2491"/>
      <c r="H78" s="2491"/>
      <c r="I78" s="2491"/>
      <c r="J78" s="2491"/>
      <c r="K78" s="2491"/>
      <c r="L78" s="2491"/>
      <c r="M78" s="2491"/>
      <c r="N78" s="2491"/>
      <c r="O78" s="2491"/>
      <c r="P78" s="2491"/>
      <c r="Q78" s="2491"/>
      <c r="R78" s="2491"/>
      <c r="S78" s="2491"/>
      <c r="T78" s="2491"/>
      <c r="U78" s="2491"/>
      <c r="V78" s="2491"/>
      <c r="W78" s="2491"/>
      <c r="X78" s="2491"/>
      <c r="Y78" s="2491"/>
      <c r="Z78" s="2491"/>
      <c r="AA78" s="2491"/>
      <c r="AB78" s="2491"/>
      <c r="AC78" s="2491"/>
      <c r="AD78" s="2491"/>
      <c r="AE78" s="2491"/>
      <c r="AF78" s="2491"/>
    </row>
    <row r="79" ht="15.75" hidden="1" customHeight="1">
      <c r="A79" s="2491"/>
      <c r="B79" s="2491"/>
      <c r="C79" s="2491"/>
      <c r="D79" s="2491"/>
      <c r="E79" s="2491"/>
      <c r="F79" s="2491"/>
      <c r="G79" s="2491"/>
      <c r="H79" s="2491"/>
      <c r="I79" s="2491"/>
      <c r="J79" s="2491"/>
      <c r="K79" s="2491"/>
      <c r="L79" s="2491"/>
      <c r="M79" s="2491"/>
      <c r="N79" s="2491"/>
      <c r="O79" s="2491"/>
      <c r="P79" s="2491"/>
      <c r="Q79" s="2491"/>
      <c r="R79" s="2491"/>
      <c r="S79" s="2491"/>
      <c r="T79" s="2491"/>
      <c r="U79" s="2491"/>
      <c r="V79" s="2491"/>
      <c r="W79" s="2491"/>
      <c r="X79" s="2491"/>
      <c r="Y79" s="2491"/>
      <c r="Z79" s="2491"/>
      <c r="AA79" s="2491"/>
      <c r="AB79" s="2491"/>
      <c r="AC79" s="2491"/>
      <c r="AD79" s="2491"/>
      <c r="AE79" s="2491"/>
      <c r="AF79" s="2491"/>
    </row>
    <row r="80" ht="15.75" hidden="1" customHeight="1">
      <c r="A80" s="2491"/>
      <c r="B80" s="2491"/>
      <c r="C80" s="2491"/>
      <c r="D80" s="2491"/>
      <c r="E80" s="2491"/>
      <c r="F80" s="2491"/>
      <c r="G80" s="2491"/>
      <c r="H80" s="2491"/>
      <c r="I80" s="2491"/>
      <c r="J80" s="2491"/>
      <c r="K80" s="2491"/>
      <c r="L80" s="2491"/>
      <c r="M80" s="2491"/>
      <c r="N80" s="2491"/>
      <c r="O80" s="2491"/>
      <c r="P80" s="2491"/>
      <c r="Q80" s="2491"/>
      <c r="R80" s="2491"/>
      <c r="S80" s="2491"/>
      <c r="T80" s="2491"/>
      <c r="U80" s="2491"/>
      <c r="V80" s="2491"/>
      <c r="W80" s="2491"/>
      <c r="X80" s="2491"/>
      <c r="Y80" s="2491"/>
      <c r="Z80" s="2491"/>
      <c r="AA80" s="2491"/>
      <c r="AB80" s="2491"/>
      <c r="AC80" s="2491"/>
      <c r="AD80" s="2491"/>
      <c r="AE80" s="2491"/>
      <c r="AF80" s="2491"/>
    </row>
    <row r="81" ht="15.75" hidden="1" customHeight="1">
      <c r="A81" s="2491"/>
      <c r="B81" s="2491"/>
      <c r="C81" s="2491"/>
      <c r="D81" s="2491"/>
      <c r="E81" s="2491"/>
      <c r="F81" s="2491"/>
      <c r="G81" s="2491"/>
      <c r="H81" s="2491"/>
      <c r="I81" s="2491"/>
      <c r="J81" s="2491"/>
      <c r="K81" s="2491"/>
      <c r="L81" s="2491"/>
      <c r="M81" s="2491"/>
      <c r="N81" s="2491"/>
      <c r="O81" s="2491"/>
      <c r="P81" s="2491"/>
      <c r="Q81" s="2491"/>
      <c r="R81" s="2491"/>
      <c r="S81" s="2491"/>
      <c r="T81" s="2491"/>
      <c r="U81" s="2491"/>
      <c r="V81" s="2491"/>
      <c r="W81" s="2491"/>
      <c r="X81" s="2491"/>
      <c r="Y81" s="2491"/>
      <c r="Z81" s="2491"/>
      <c r="AA81" s="2491"/>
      <c r="AB81" s="2491"/>
      <c r="AC81" s="2491"/>
      <c r="AD81" s="2491"/>
      <c r="AE81" s="2491"/>
      <c r="AF81" s="2491"/>
    </row>
    <row r="82" ht="15.75" hidden="1" customHeight="1">
      <c r="A82" s="2491"/>
      <c r="B82" s="2491"/>
      <c r="C82" s="2491"/>
      <c r="D82" s="2491"/>
      <c r="E82" s="2491"/>
      <c r="F82" s="2491"/>
      <c r="G82" s="2491"/>
      <c r="H82" s="2491"/>
      <c r="I82" s="2491"/>
      <c r="J82" s="2491"/>
      <c r="K82" s="2491"/>
      <c r="L82" s="2491"/>
      <c r="M82" s="2491"/>
      <c r="N82" s="2491"/>
      <c r="O82" s="2491"/>
      <c r="P82" s="2491"/>
      <c r="Q82" s="2491"/>
      <c r="R82" s="2491"/>
      <c r="S82" s="2491"/>
      <c r="T82" s="2491"/>
      <c r="U82" s="2491"/>
      <c r="V82" s="2491"/>
      <c r="W82" s="2491"/>
      <c r="X82" s="2491"/>
      <c r="Y82" s="2491"/>
      <c r="Z82" s="2491"/>
      <c r="AA82" s="2491"/>
      <c r="AB82" s="2491"/>
      <c r="AC82" s="2491"/>
      <c r="AD82" s="2491"/>
      <c r="AE82" s="2491"/>
      <c r="AF82" s="2491"/>
    </row>
    <row r="83" ht="15.75" hidden="1" customHeight="1">
      <c r="A83" s="2491"/>
      <c r="B83" s="2491"/>
      <c r="C83" s="2491"/>
      <c r="D83" s="2491"/>
      <c r="E83" s="2491"/>
      <c r="F83" s="2491"/>
      <c r="G83" s="2491"/>
      <c r="H83" s="2491"/>
      <c r="I83" s="2491"/>
      <c r="J83" s="2491"/>
      <c r="K83" s="2491"/>
      <c r="L83" s="2491"/>
      <c r="M83" s="2491"/>
      <c r="N83" s="2491"/>
      <c r="O83" s="2491"/>
      <c r="P83" s="2491"/>
      <c r="Q83" s="2491"/>
      <c r="R83" s="2491"/>
      <c r="S83" s="2491"/>
      <c r="T83" s="2491"/>
      <c r="U83" s="2491"/>
      <c r="V83" s="2491"/>
      <c r="W83" s="2491"/>
      <c r="X83" s="2491"/>
      <c r="Y83" s="2491"/>
      <c r="Z83" s="2491"/>
      <c r="AA83" s="2491"/>
      <c r="AB83" s="2491"/>
      <c r="AC83" s="2491"/>
      <c r="AD83" s="2491"/>
      <c r="AE83" s="2491"/>
      <c r="AF83" s="2491"/>
    </row>
    <row r="84" ht="15.75" hidden="1" customHeight="1">
      <c r="A84" s="2491"/>
      <c r="B84" s="2491"/>
      <c r="C84" s="2491"/>
      <c r="D84" s="2491"/>
      <c r="E84" s="2491"/>
      <c r="F84" s="2491"/>
      <c r="G84" s="2491"/>
      <c r="H84" s="2491"/>
      <c r="I84" s="2491"/>
      <c r="J84" s="2491"/>
      <c r="K84" s="2491"/>
      <c r="L84" s="2491"/>
      <c r="M84" s="2491"/>
      <c r="N84" s="2491"/>
      <c r="O84" s="2491"/>
      <c r="P84" s="2491"/>
      <c r="Q84" s="2491"/>
      <c r="R84" s="2491"/>
      <c r="S84" s="2491"/>
      <c r="T84" s="2491"/>
      <c r="U84" s="2491"/>
      <c r="V84" s="2491"/>
      <c r="W84" s="2491"/>
      <c r="X84" s="2491"/>
      <c r="Y84" s="2491"/>
      <c r="Z84" s="2491"/>
      <c r="AA84" s="2491"/>
      <c r="AB84" s="2491"/>
      <c r="AC84" s="2491"/>
      <c r="AD84" s="2491"/>
      <c r="AE84" s="2491"/>
      <c r="AF84" s="2491"/>
    </row>
    <row r="85" ht="15.75" hidden="1" customHeight="1">
      <c r="A85" s="2491"/>
      <c r="B85" s="2491"/>
      <c r="C85" s="2491"/>
      <c r="D85" s="2491"/>
      <c r="E85" s="2491"/>
      <c r="F85" s="2491"/>
      <c r="G85" s="2491"/>
      <c r="H85" s="2491"/>
      <c r="I85" s="2491"/>
      <c r="J85" s="2491"/>
      <c r="K85" s="2491"/>
      <c r="L85" s="2491"/>
      <c r="M85" s="2491"/>
      <c r="N85" s="2491"/>
      <c r="O85" s="2491"/>
      <c r="P85" s="2491"/>
      <c r="Q85" s="2491"/>
      <c r="R85" s="2491"/>
      <c r="S85" s="2491"/>
      <c r="T85" s="2491"/>
      <c r="U85" s="2491"/>
      <c r="V85" s="2491"/>
      <c r="W85" s="2491"/>
      <c r="X85" s="2491"/>
      <c r="Y85" s="2491"/>
      <c r="Z85" s="2491"/>
      <c r="AA85" s="2491"/>
      <c r="AB85" s="2491"/>
      <c r="AC85" s="2491"/>
      <c r="AD85" s="2491"/>
      <c r="AE85" s="2491"/>
      <c r="AF85" s="2491"/>
    </row>
    <row r="86" ht="15.75" hidden="1" customHeight="1">
      <c r="A86" s="2491"/>
      <c r="B86" s="2491"/>
      <c r="C86" s="2491"/>
      <c r="D86" s="2491"/>
      <c r="E86" s="2491"/>
      <c r="F86" s="2491"/>
      <c r="G86" s="2491"/>
      <c r="H86" s="2491"/>
      <c r="I86" s="2491"/>
      <c r="J86" s="2491"/>
      <c r="K86" s="2491"/>
      <c r="L86" s="2491"/>
      <c r="M86" s="2491"/>
      <c r="N86" s="2491"/>
      <c r="O86" s="2491"/>
      <c r="P86" s="2491"/>
      <c r="Q86" s="2491"/>
      <c r="R86" s="2491"/>
      <c r="S86" s="2491"/>
      <c r="T86" s="2491"/>
      <c r="U86" s="2491"/>
      <c r="V86" s="2491"/>
      <c r="W86" s="2491"/>
      <c r="X86" s="2491"/>
      <c r="Y86" s="2491"/>
      <c r="Z86" s="2491"/>
      <c r="AA86" s="2491"/>
      <c r="AB86" s="2491"/>
      <c r="AC86" s="2491"/>
      <c r="AD86" s="2491"/>
      <c r="AE86" s="2491"/>
      <c r="AF86" s="2491"/>
    </row>
    <row r="87" ht="15.75" hidden="1" customHeight="1">
      <c r="A87" s="2491"/>
      <c r="B87" s="2491"/>
      <c r="C87" s="2491"/>
      <c r="D87" s="2491"/>
      <c r="E87" s="2491"/>
      <c r="F87" s="2491"/>
      <c r="G87" s="2491"/>
      <c r="H87" s="2491"/>
      <c r="I87" s="2491"/>
      <c r="J87" s="2491"/>
      <c r="K87" s="2491"/>
      <c r="L87" s="2491"/>
      <c r="M87" s="2491"/>
      <c r="N87" s="2491"/>
      <c r="O87" s="2491"/>
      <c r="P87" s="2491"/>
      <c r="Q87" s="2491"/>
      <c r="R87" s="2491"/>
      <c r="S87" s="2491"/>
      <c r="T87" s="2491"/>
      <c r="U87" s="2491"/>
      <c r="V87" s="2491"/>
      <c r="W87" s="2491"/>
      <c r="X87" s="2491"/>
      <c r="Y87" s="2491"/>
      <c r="Z87" s="2491"/>
      <c r="AA87" s="2491"/>
      <c r="AB87" s="2491"/>
      <c r="AC87" s="2491"/>
      <c r="AD87" s="2491"/>
      <c r="AE87" s="2491"/>
      <c r="AF87" s="2491"/>
    </row>
    <row r="88" ht="15.75" hidden="1" customHeight="1">
      <c r="A88" s="2491"/>
      <c r="B88" s="2491"/>
      <c r="C88" s="2491"/>
      <c r="D88" s="2491"/>
      <c r="E88" s="2491"/>
      <c r="F88" s="2491"/>
      <c r="G88" s="2491"/>
      <c r="H88" s="2491"/>
      <c r="I88" s="2491"/>
      <c r="J88" s="2491"/>
      <c r="K88" s="2491"/>
      <c r="L88" s="2491"/>
      <c r="M88" s="2491"/>
      <c r="N88" s="2491"/>
      <c r="O88" s="2491"/>
      <c r="P88" s="2491"/>
      <c r="Q88" s="2491"/>
      <c r="R88" s="2491"/>
      <c r="S88" s="2491"/>
      <c r="T88" s="2491"/>
      <c r="U88" s="2491"/>
      <c r="V88" s="2491"/>
      <c r="W88" s="2491"/>
      <c r="X88" s="2491"/>
      <c r="Y88" s="2491"/>
      <c r="Z88" s="2491"/>
      <c r="AA88" s="2491"/>
      <c r="AB88" s="2491"/>
      <c r="AC88" s="2491"/>
      <c r="AD88" s="2491"/>
      <c r="AE88" s="2491"/>
      <c r="AF88" s="2491"/>
    </row>
    <row r="89" ht="15.75" hidden="1" customHeight="1">
      <c r="A89" s="2491"/>
      <c r="B89" s="2491"/>
      <c r="C89" s="2491"/>
      <c r="D89" s="2491"/>
      <c r="E89" s="2491"/>
      <c r="F89" s="2491"/>
      <c r="G89" s="2491"/>
      <c r="H89" s="2491"/>
      <c r="I89" s="2491"/>
      <c r="J89" s="2491"/>
      <c r="K89" s="2491"/>
      <c r="L89" s="2491"/>
      <c r="M89" s="2491"/>
      <c r="N89" s="2491"/>
      <c r="O89" s="2491"/>
      <c r="P89" s="2491"/>
      <c r="Q89" s="2491"/>
      <c r="R89" s="2491"/>
      <c r="S89" s="2491"/>
      <c r="T89" s="2491"/>
      <c r="U89" s="2491"/>
      <c r="V89" s="2491"/>
      <c r="W89" s="2491"/>
      <c r="X89" s="2491"/>
      <c r="Y89" s="2491"/>
      <c r="Z89" s="2491"/>
      <c r="AA89" s="2491"/>
      <c r="AB89" s="2491"/>
      <c r="AC89" s="2491"/>
      <c r="AD89" s="2491"/>
      <c r="AE89" s="2491"/>
      <c r="AF89" s="2491"/>
    </row>
    <row r="90" ht="15.75" hidden="1" customHeight="1">
      <c r="A90" s="2491"/>
      <c r="B90" s="2491"/>
      <c r="C90" s="2491"/>
      <c r="D90" s="2491"/>
      <c r="E90" s="2491"/>
      <c r="F90" s="2491"/>
      <c r="G90" s="2491"/>
      <c r="H90" s="2491"/>
      <c r="I90" s="2491"/>
      <c r="J90" s="2491"/>
      <c r="K90" s="2491"/>
      <c r="L90" s="2491"/>
      <c r="M90" s="2491"/>
      <c r="N90" s="2491"/>
      <c r="O90" s="2491"/>
      <c r="P90" s="2491"/>
      <c r="Q90" s="2491"/>
      <c r="R90" s="2491"/>
      <c r="S90" s="2491"/>
      <c r="T90" s="2491"/>
      <c r="U90" s="2491"/>
      <c r="V90" s="2491"/>
      <c r="W90" s="2491"/>
      <c r="X90" s="2491"/>
      <c r="Y90" s="2491"/>
      <c r="Z90" s="2491"/>
      <c r="AA90" s="2491"/>
      <c r="AB90" s="2491"/>
      <c r="AC90" s="2491"/>
      <c r="AD90" s="2491"/>
      <c r="AE90" s="2491"/>
      <c r="AF90" s="2491"/>
    </row>
    <row r="91" ht="15.75" hidden="1" customHeight="1">
      <c r="A91" s="2491"/>
      <c r="B91" s="2491"/>
      <c r="C91" s="2491"/>
      <c r="D91" s="2491"/>
      <c r="E91" s="2491"/>
      <c r="F91" s="2491"/>
      <c r="G91" s="2491"/>
      <c r="H91" s="2491"/>
      <c r="I91" s="2491"/>
      <c r="J91" s="2491"/>
      <c r="K91" s="2491"/>
      <c r="L91" s="2491"/>
      <c r="M91" s="2491"/>
      <c r="N91" s="2491"/>
      <c r="O91" s="2491"/>
      <c r="P91" s="2491"/>
      <c r="Q91" s="2491"/>
      <c r="R91" s="2491"/>
      <c r="S91" s="2491"/>
      <c r="T91" s="2491"/>
      <c r="U91" s="2491"/>
      <c r="V91" s="2491"/>
      <c r="W91" s="2491"/>
      <c r="X91" s="2491"/>
      <c r="Y91" s="2491"/>
      <c r="Z91" s="2491"/>
      <c r="AA91" s="2491"/>
      <c r="AB91" s="2491"/>
      <c r="AC91" s="2491"/>
      <c r="AD91" s="2491"/>
      <c r="AE91" s="2491"/>
      <c r="AF91" s="2491"/>
    </row>
    <row r="92" ht="15.75" hidden="1" customHeight="1">
      <c r="A92" s="2491"/>
      <c r="B92" s="2491"/>
      <c r="C92" s="2491"/>
      <c r="D92" s="2491"/>
      <c r="E92" s="2491"/>
      <c r="F92" s="2491"/>
      <c r="G92" s="2491"/>
      <c r="H92" s="2491"/>
      <c r="I92" s="2491"/>
      <c r="J92" s="2491"/>
      <c r="K92" s="2491"/>
      <c r="L92" s="2491"/>
      <c r="M92" s="2491"/>
      <c r="N92" s="2491"/>
      <c r="O92" s="2491"/>
      <c r="P92" s="2491"/>
      <c r="Q92" s="2491"/>
      <c r="R92" s="2491"/>
      <c r="S92" s="2491"/>
      <c r="T92" s="2491"/>
      <c r="U92" s="2491"/>
      <c r="V92" s="2491"/>
      <c r="W92" s="2491"/>
      <c r="X92" s="2491"/>
      <c r="Y92" s="2491"/>
      <c r="Z92" s="2491"/>
      <c r="AA92" s="2491"/>
      <c r="AB92" s="2491"/>
      <c r="AC92" s="2491"/>
      <c r="AD92" s="2491"/>
      <c r="AE92" s="2491"/>
      <c r="AF92" s="2491"/>
    </row>
    <row r="93" ht="15.75" hidden="1" customHeight="1">
      <c r="A93" s="2491"/>
      <c r="B93" s="2491"/>
      <c r="C93" s="2491"/>
      <c r="D93" s="2491"/>
      <c r="E93" s="2491"/>
      <c r="F93" s="2491"/>
      <c r="G93" s="2491"/>
      <c r="H93" s="2491"/>
      <c r="I93" s="2491"/>
      <c r="J93" s="2491"/>
      <c r="K93" s="2491"/>
      <c r="L93" s="2491"/>
      <c r="M93" s="2491"/>
      <c r="N93" s="2491"/>
      <c r="O93" s="2491"/>
      <c r="P93" s="2491"/>
      <c r="Q93" s="2491"/>
      <c r="R93" s="2491"/>
      <c r="S93" s="2491"/>
      <c r="T93" s="2491"/>
      <c r="U93" s="2491"/>
      <c r="V93" s="2491"/>
      <c r="W93" s="2491"/>
      <c r="X93" s="2491"/>
      <c r="Y93" s="2491"/>
      <c r="Z93" s="2491"/>
      <c r="AA93" s="2491"/>
      <c r="AB93" s="2491"/>
      <c r="AC93" s="2491"/>
      <c r="AD93" s="2491"/>
      <c r="AE93" s="2491"/>
      <c r="AF93" s="2491"/>
    </row>
    <row r="94" ht="15.75" hidden="1" customHeight="1">
      <c r="A94" s="2491"/>
      <c r="B94" s="2491"/>
      <c r="C94" s="2491"/>
      <c r="D94" s="2491"/>
      <c r="E94" s="2491"/>
      <c r="F94" s="2491"/>
      <c r="G94" s="2491"/>
      <c r="H94" s="2491"/>
      <c r="I94" s="2491"/>
      <c r="J94" s="2491"/>
      <c r="K94" s="2491"/>
      <c r="L94" s="2491"/>
      <c r="M94" s="2491"/>
      <c r="N94" s="2491"/>
      <c r="O94" s="2491"/>
      <c r="P94" s="2491"/>
      <c r="Q94" s="2491"/>
      <c r="R94" s="2491"/>
      <c r="S94" s="2491"/>
      <c r="T94" s="2491"/>
      <c r="U94" s="2491"/>
      <c r="V94" s="2491"/>
      <c r="W94" s="2491"/>
      <c r="X94" s="2491"/>
      <c r="Y94" s="2491"/>
      <c r="Z94" s="2491"/>
      <c r="AA94" s="2491"/>
      <c r="AB94" s="2491"/>
      <c r="AC94" s="2491"/>
      <c r="AD94" s="2491"/>
      <c r="AE94" s="2491"/>
      <c r="AF94" s="2491"/>
    </row>
    <row r="95" ht="15.75" hidden="1" customHeight="1">
      <c r="A95" s="2491"/>
      <c r="B95" s="2491"/>
      <c r="C95" s="2491"/>
      <c r="D95" s="2491"/>
      <c r="E95" s="2491"/>
      <c r="F95" s="2491"/>
      <c r="G95" s="2491"/>
      <c r="H95" s="2491"/>
      <c r="I95" s="2491"/>
      <c r="J95" s="2491"/>
      <c r="K95" s="2491"/>
      <c r="L95" s="2491"/>
      <c r="M95" s="2491"/>
      <c r="N95" s="2491"/>
      <c r="O95" s="2491"/>
      <c r="P95" s="2491"/>
      <c r="Q95" s="2491"/>
      <c r="R95" s="2491"/>
      <c r="S95" s="2491"/>
      <c r="T95" s="2491"/>
      <c r="U95" s="2491"/>
      <c r="V95" s="2491"/>
      <c r="W95" s="2491"/>
      <c r="X95" s="2491"/>
      <c r="Y95" s="2491"/>
      <c r="Z95" s="2491"/>
      <c r="AA95" s="2491"/>
      <c r="AB95" s="2491"/>
      <c r="AC95" s="2491"/>
      <c r="AD95" s="2491"/>
      <c r="AE95" s="2491"/>
      <c r="AF95" s="2491"/>
    </row>
    <row r="96" ht="15.75" hidden="1" customHeight="1">
      <c r="A96" s="2491"/>
      <c r="B96" s="2491"/>
      <c r="C96" s="2491"/>
      <c r="D96" s="2491"/>
      <c r="E96" s="2491"/>
      <c r="F96" s="2491"/>
      <c r="G96" s="2491"/>
      <c r="H96" s="2491"/>
      <c r="I96" s="2491"/>
      <c r="J96" s="2491"/>
      <c r="K96" s="2491"/>
      <c r="L96" s="2491"/>
      <c r="M96" s="2491"/>
      <c r="N96" s="2491"/>
      <c r="O96" s="2491"/>
      <c r="P96" s="2491"/>
      <c r="Q96" s="2491"/>
      <c r="R96" s="2491"/>
      <c r="S96" s="2491"/>
      <c r="T96" s="2491"/>
      <c r="U96" s="2491"/>
      <c r="V96" s="2491"/>
      <c r="W96" s="2491"/>
      <c r="X96" s="2491"/>
      <c r="Y96" s="2491"/>
      <c r="Z96" s="2491"/>
      <c r="AA96" s="2491"/>
      <c r="AB96" s="2491"/>
      <c r="AC96" s="2491"/>
      <c r="AD96" s="2491"/>
      <c r="AE96" s="2491"/>
      <c r="AF96" s="2491"/>
    </row>
    <row r="97" ht="15.75" hidden="1" customHeight="1">
      <c r="A97" s="2491"/>
      <c r="B97" s="2491"/>
      <c r="C97" s="2491"/>
      <c r="D97" s="2491"/>
      <c r="E97" s="2491"/>
      <c r="F97" s="2491"/>
      <c r="G97" s="2491"/>
      <c r="H97" s="2491"/>
      <c r="I97" s="2491"/>
      <c r="J97" s="2491"/>
      <c r="K97" s="2491"/>
      <c r="L97" s="2491"/>
      <c r="M97" s="2491"/>
      <c r="N97" s="2491"/>
      <c r="O97" s="2491"/>
      <c r="P97" s="2491"/>
      <c r="Q97" s="2491"/>
      <c r="R97" s="2491"/>
      <c r="S97" s="2491"/>
      <c r="T97" s="2491"/>
      <c r="U97" s="2491"/>
      <c r="V97" s="2491"/>
      <c r="W97" s="2491"/>
      <c r="X97" s="2491"/>
      <c r="Y97" s="2491"/>
      <c r="Z97" s="2491"/>
      <c r="AA97" s="2491"/>
      <c r="AB97" s="2491"/>
      <c r="AC97" s="2491"/>
      <c r="AD97" s="2491"/>
      <c r="AE97" s="2491"/>
      <c r="AF97" s="2491"/>
    </row>
    <row r="98" ht="15.75" hidden="1" customHeight="1">
      <c r="A98" s="2491"/>
      <c r="B98" s="2491"/>
      <c r="C98" s="2491"/>
      <c r="D98" s="2491"/>
      <c r="E98" s="2491"/>
      <c r="F98" s="2491"/>
      <c r="G98" s="2491"/>
      <c r="H98" s="2491"/>
      <c r="I98" s="2491"/>
      <c r="J98" s="2491"/>
      <c r="K98" s="2491"/>
      <c r="L98" s="2491"/>
      <c r="M98" s="2491"/>
      <c r="N98" s="2491"/>
      <c r="O98" s="2491"/>
      <c r="P98" s="2491"/>
      <c r="Q98" s="2491"/>
      <c r="R98" s="2491"/>
      <c r="S98" s="2491"/>
      <c r="T98" s="2491"/>
      <c r="U98" s="2491"/>
      <c r="V98" s="2491"/>
      <c r="W98" s="2491"/>
      <c r="X98" s="2491"/>
      <c r="Y98" s="2491"/>
      <c r="Z98" s="2491"/>
      <c r="AA98" s="2491"/>
      <c r="AB98" s="2491"/>
      <c r="AC98" s="2491"/>
      <c r="AD98" s="2491"/>
      <c r="AE98" s="2491"/>
      <c r="AF98" s="2491"/>
    </row>
    <row r="99" ht="15.75" hidden="1" customHeight="1">
      <c r="A99" s="2491"/>
      <c r="B99" s="2491"/>
      <c r="C99" s="2491"/>
      <c r="D99" s="2491"/>
      <c r="E99" s="2491"/>
      <c r="F99" s="2491"/>
      <c r="G99" s="2491"/>
      <c r="H99" s="2491"/>
      <c r="I99" s="2491"/>
      <c r="J99" s="2491"/>
      <c r="K99" s="2491"/>
      <c r="L99" s="2491"/>
      <c r="M99" s="2491"/>
      <c r="N99" s="2491"/>
      <c r="O99" s="2491"/>
      <c r="P99" s="2491"/>
      <c r="Q99" s="2491"/>
      <c r="R99" s="2491"/>
      <c r="S99" s="2491"/>
      <c r="T99" s="2491"/>
      <c r="U99" s="2491"/>
      <c r="V99" s="2491"/>
      <c r="W99" s="2491"/>
      <c r="X99" s="2491"/>
      <c r="Y99" s="2491"/>
      <c r="Z99" s="2491"/>
      <c r="AA99" s="2491"/>
      <c r="AB99" s="2491"/>
      <c r="AC99" s="2491"/>
      <c r="AD99" s="2491"/>
      <c r="AE99" s="2491"/>
      <c r="AF99" s="2491"/>
    </row>
    <row r="100" ht="15.75" hidden="1" customHeight="1">
      <c r="A100" s="2491"/>
      <c r="B100" s="2491"/>
      <c r="C100" s="2491"/>
      <c r="D100" s="2491"/>
      <c r="E100" s="2491"/>
      <c r="F100" s="2491"/>
      <c r="G100" s="2491"/>
      <c r="H100" s="2491"/>
      <c r="I100" s="2491"/>
      <c r="J100" s="2491"/>
      <c r="K100" s="2491"/>
      <c r="L100" s="2491"/>
      <c r="M100" s="2491"/>
      <c r="N100" s="2491"/>
      <c r="O100" s="2491"/>
      <c r="P100" s="2491"/>
      <c r="Q100" s="2491"/>
      <c r="R100" s="2491"/>
      <c r="S100" s="2491"/>
      <c r="T100" s="2491"/>
      <c r="U100" s="2491"/>
      <c r="V100" s="2491"/>
      <c r="W100" s="2491"/>
      <c r="X100" s="2491"/>
      <c r="Y100" s="2491"/>
      <c r="Z100" s="2491"/>
      <c r="AA100" s="2491"/>
      <c r="AB100" s="2491"/>
      <c r="AC100" s="2491"/>
      <c r="AD100" s="2491"/>
      <c r="AE100" s="2491"/>
      <c r="AF100" s="2491"/>
    </row>
    <row r="101" ht="15.75" hidden="1" customHeight="1">
      <c r="A101" s="2491"/>
      <c r="B101" s="2491"/>
      <c r="C101" s="2491"/>
      <c r="D101" s="2491"/>
      <c r="E101" s="2491"/>
      <c r="F101" s="2491"/>
      <c r="G101" s="2491"/>
      <c r="H101" s="2491"/>
      <c r="I101" s="2491"/>
      <c r="J101" s="2491"/>
      <c r="K101" s="2491"/>
      <c r="L101" s="2491"/>
      <c r="M101" s="2491"/>
      <c r="N101" s="2491"/>
      <c r="O101" s="2491"/>
      <c r="P101" s="2491"/>
      <c r="Q101" s="2491"/>
      <c r="R101" s="2491"/>
      <c r="S101" s="2491"/>
      <c r="T101" s="2491"/>
      <c r="U101" s="2491"/>
      <c r="V101" s="2491"/>
      <c r="W101" s="2491"/>
      <c r="X101" s="2491"/>
      <c r="Y101" s="2491"/>
      <c r="Z101" s="2491"/>
      <c r="AA101" s="2491"/>
      <c r="AB101" s="2491"/>
      <c r="AC101" s="2491"/>
      <c r="AD101" s="2491"/>
      <c r="AE101" s="2491"/>
      <c r="AF101" s="2491"/>
    </row>
    <row r="102" ht="15.75" hidden="1" customHeight="1">
      <c r="A102" s="2491"/>
      <c r="B102" s="2491"/>
      <c r="C102" s="2491"/>
      <c r="D102" s="2491"/>
      <c r="E102" s="2491"/>
      <c r="F102" s="2491"/>
      <c r="G102" s="2491"/>
      <c r="H102" s="2491"/>
      <c r="I102" s="2491"/>
      <c r="J102" s="2491"/>
      <c r="K102" s="2491"/>
      <c r="L102" s="2491"/>
      <c r="M102" s="2491"/>
      <c r="N102" s="2491"/>
      <c r="O102" s="2491"/>
      <c r="P102" s="2491"/>
      <c r="Q102" s="2491"/>
      <c r="R102" s="2491"/>
      <c r="S102" s="2491"/>
      <c r="T102" s="2491"/>
      <c r="U102" s="2491"/>
      <c r="V102" s="2491"/>
      <c r="W102" s="2491"/>
      <c r="X102" s="2491"/>
      <c r="Y102" s="2491"/>
      <c r="Z102" s="2491"/>
      <c r="AA102" s="2491"/>
      <c r="AB102" s="2491"/>
      <c r="AC102" s="2491"/>
      <c r="AD102" s="2491"/>
      <c r="AE102" s="2491"/>
      <c r="AF102" s="2491"/>
    </row>
    <row r="103" ht="15.75" hidden="1" customHeight="1">
      <c r="A103" s="2491"/>
      <c r="B103" s="2491"/>
      <c r="C103" s="2491"/>
      <c r="D103" s="2491"/>
      <c r="E103" s="2491"/>
      <c r="F103" s="2491"/>
      <c r="G103" s="2491"/>
      <c r="H103" s="2491"/>
      <c r="I103" s="2491"/>
      <c r="J103" s="2491"/>
      <c r="K103" s="2491"/>
      <c r="L103" s="2491"/>
      <c r="M103" s="2491"/>
      <c r="N103" s="2491"/>
      <c r="O103" s="2491"/>
      <c r="P103" s="2491"/>
      <c r="Q103" s="2491"/>
      <c r="R103" s="2491"/>
      <c r="S103" s="2491"/>
      <c r="T103" s="2491"/>
      <c r="U103" s="2491"/>
      <c r="V103" s="2491"/>
      <c r="W103" s="2491"/>
      <c r="X103" s="2491"/>
      <c r="Y103" s="2491"/>
      <c r="Z103" s="2491"/>
      <c r="AA103" s="2491"/>
      <c r="AB103" s="2491"/>
      <c r="AC103" s="2491"/>
      <c r="AD103" s="2491"/>
      <c r="AE103" s="2491"/>
      <c r="AF103" s="2491"/>
    </row>
    <row r="104" ht="15.75" hidden="1" customHeight="1">
      <c r="A104" s="2491"/>
      <c r="B104" s="2491"/>
      <c r="C104" s="2491"/>
      <c r="D104" s="2491"/>
      <c r="E104" s="2491"/>
      <c r="F104" s="2491"/>
      <c r="G104" s="2491"/>
      <c r="H104" s="2491"/>
      <c r="I104" s="2491"/>
      <c r="J104" s="2491"/>
      <c r="K104" s="2491"/>
      <c r="L104" s="2491"/>
      <c r="M104" s="2491"/>
      <c r="N104" s="2491"/>
      <c r="O104" s="2491"/>
      <c r="P104" s="2491"/>
      <c r="Q104" s="2491"/>
      <c r="R104" s="2491"/>
      <c r="S104" s="2491"/>
      <c r="T104" s="2491"/>
      <c r="U104" s="2491"/>
      <c r="V104" s="2491"/>
      <c r="W104" s="2491"/>
      <c r="X104" s="2491"/>
      <c r="Y104" s="2491"/>
      <c r="Z104" s="2491"/>
      <c r="AA104" s="2491"/>
      <c r="AB104" s="2491"/>
      <c r="AC104" s="2491"/>
      <c r="AD104" s="2491"/>
      <c r="AE104" s="2491"/>
      <c r="AF104" s="2491"/>
    </row>
    <row r="105" ht="15.75" hidden="1" customHeight="1">
      <c r="A105" s="2491"/>
      <c r="B105" s="2491"/>
      <c r="C105" s="2491"/>
      <c r="D105" s="2491"/>
      <c r="E105" s="2491"/>
      <c r="F105" s="2491"/>
      <c r="G105" s="2491"/>
      <c r="H105" s="2491"/>
      <c r="I105" s="2491"/>
      <c r="J105" s="2491"/>
      <c r="K105" s="2491"/>
      <c r="L105" s="2491"/>
      <c r="M105" s="2491"/>
      <c r="N105" s="2491"/>
      <c r="O105" s="2491"/>
      <c r="P105" s="2491"/>
      <c r="Q105" s="2491"/>
      <c r="R105" s="2491"/>
      <c r="S105" s="2491"/>
      <c r="T105" s="2491"/>
      <c r="U105" s="2491"/>
      <c r="V105" s="2491"/>
      <c r="W105" s="2491"/>
      <c r="X105" s="2491"/>
      <c r="Y105" s="2491"/>
      <c r="Z105" s="2491"/>
      <c r="AA105" s="2491"/>
      <c r="AB105" s="2491"/>
      <c r="AC105" s="2491"/>
      <c r="AD105" s="2491"/>
      <c r="AE105" s="2491"/>
      <c r="AF105" s="2491"/>
    </row>
    <row r="106" ht="15.75" hidden="1" customHeight="1">
      <c r="A106" s="2491"/>
      <c r="B106" s="2491"/>
      <c r="C106" s="2491"/>
      <c r="D106" s="2491"/>
      <c r="E106" s="2491"/>
      <c r="F106" s="2491"/>
      <c r="G106" s="2491"/>
      <c r="H106" s="2491"/>
      <c r="I106" s="2491"/>
      <c r="J106" s="2491"/>
      <c r="K106" s="2491"/>
      <c r="L106" s="2491"/>
      <c r="M106" s="2491"/>
      <c r="N106" s="2491"/>
      <c r="O106" s="2491"/>
      <c r="P106" s="2491"/>
      <c r="Q106" s="2491"/>
      <c r="R106" s="2491"/>
      <c r="S106" s="2491"/>
      <c r="T106" s="2491"/>
      <c r="U106" s="2491"/>
      <c r="V106" s="2491"/>
      <c r="W106" s="2491"/>
      <c r="X106" s="2491"/>
      <c r="Y106" s="2491"/>
      <c r="Z106" s="2491"/>
      <c r="AA106" s="2491"/>
      <c r="AB106" s="2491"/>
      <c r="AC106" s="2491"/>
      <c r="AD106" s="2491"/>
      <c r="AE106" s="2491"/>
      <c r="AF106" s="2491"/>
    </row>
    <row r="107" ht="15.75" hidden="1" customHeight="1">
      <c r="A107" s="2491"/>
      <c r="B107" s="2491"/>
      <c r="C107" s="2491"/>
      <c r="D107" s="2491"/>
      <c r="E107" s="2491"/>
      <c r="F107" s="2491"/>
      <c r="G107" s="2491"/>
      <c r="H107" s="2491"/>
      <c r="I107" s="2491"/>
      <c r="J107" s="2491"/>
      <c r="K107" s="2491"/>
      <c r="L107" s="2491"/>
      <c r="M107" s="2491"/>
      <c r="N107" s="2491"/>
      <c r="O107" s="2491"/>
      <c r="P107" s="2491"/>
      <c r="Q107" s="2491"/>
      <c r="R107" s="2491"/>
      <c r="S107" s="2491"/>
      <c r="T107" s="2491"/>
      <c r="U107" s="2491"/>
      <c r="V107" s="2491"/>
      <c r="W107" s="2491"/>
      <c r="X107" s="2491"/>
      <c r="Y107" s="2491"/>
      <c r="Z107" s="2491"/>
      <c r="AA107" s="2491"/>
      <c r="AB107" s="2491"/>
      <c r="AC107" s="2491"/>
      <c r="AD107" s="2491"/>
      <c r="AE107" s="2491"/>
      <c r="AF107" s="2491"/>
    </row>
    <row r="108" ht="15.75" hidden="1" customHeight="1">
      <c r="A108" s="2491"/>
      <c r="B108" s="2491"/>
      <c r="C108" s="2491"/>
      <c r="D108" s="2491"/>
      <c r="E108" s="2491"/>
      <c r="F108" s="2491"/>
      <c r="G108" s="2491"/>
      <c r="H108" s="2491"/>
      <c r="I108" s="2491"/>
      <c r="J108" s="2491"/>
      <c r="K108" s="2491"/>
      <c r="L108" s="2491"/>
      <c r="M108" s="2491"/>
      <c r="N108" s="2491"/>
      <c r="O108" s="2491"/>
      <c r="P108" s="2491"/>
      <c r="Q108" s="2491"/>
      <c r="R108" s="2491"/>
      <c r="S108" s="2491"/>
      <c r="T108" s="2491"/>
      <c r="U108" s="2491"/>
      <c r="V108" s="2491"/>
      <c r="W108" s="2491"/>
      <c r="X108" s="2491"/>
      <c r="Y108" s="2491"/>
      <c r="Z108" s="2491"/>
      <c r="AA108" s="2491"/>
      <c r="AB108" s="2491"/>
      <c r="AC108" s="2491"/>
      <c r="AD108" s="2491"/>
      <c r="AE108" s="2491"/>
      <c r="AF108" s="2491"/>
    </row>
    <row r="109" ht="15.75" hidden="1" customHeight="1">
      <c r="A109" s="2491"/>
      <c r="B109" s="2491"/>
      <c r="C109" s="2491"/>
      <c r="D109" s="2491"/>
      <c r="E109" s="2491"/>
      <c r="F109" s="2491"/>
      <c r="G109" s="2491"/>
      <c r="H109" s="2491"/>
      <c r="I109" s="2491"/>
      <c r="J109" s="2491"/>
      <c r="K109" s="2491"/>
      <c r="L109" s="2491"/>
      <c r="M109" s="2491"/>
      <c r="N109" s="2491"/>
      <c r="O109" s="2491"/>
      <c r="P109" s="2491"/>
      <c r="Q109" s="2491"/>
      <c r="R109" s="2491"/>
      <c r="S109" s="2491"/>
      <c r="T109" s="2491"/>
      <c r="U109" s="2491"/>
      <c r="V109" s="2491"/>
      <c r="W109" s="2491"/>
      <c r="X109" s="2491"/>
      <c r="Y109" s="2491"/>
      <c r="Z109" s="2491"/>
      <c r="AA109" s="2491"/>
      <c r="AB109" s="2491"/>
      <c r="AC109" s="2491"/>
      <c r="AD109" s="2491"/>
      <c r="AE109" s="2491"/>
      <c r="AF109" s="2491"/>
    </row>
    <row r="110" ht="15.75" hidden="1" customHeight="1">
      <c r="A110" s="1744"/>
      <c r="B110" s="1744"/>
      <c r="C110" s="1744"/>
      <c r="D110" s="1744"/>
      <c r="E110" s="1744"/>
      <c r="F110" s="1744"/>
      <c r="G110" s="1744"/>
      <c r="H110" s="1744"/>
      <c r="I110" s="1744"/>
      <c r="J110" s="1744"/>
      <c r="K110" s="1744"/>
      <c r="L110" s="1744"/>
      <c r="M110" s="1744"/>
      <c r="N110" s="1744"/>
      <c r="O110" s="1744"/>
      <c r="P110" s="1744"/>
      <c r="Q110" s="1744"/>
      <c r="R110" s="1744"/>
      <c r="S110" s="1744"/>
      <c r="T110" s="1744"/>
      <c r="U110" s="1744"/>
      <c r="V110" s="1744"/>
      <c r="W110" s="1744"/>
      <c r="X110" s="1744"/>
      <c r="Y110" s="1744"/>
      <c r="Z110" s="1744"/>
      <c r="AA110" s="1744"/>
      <c r="AB110" s="1744"/>
      <c r="AC110" s="1744"/>
      <c r="AD110" s="1744"/>
      <c r="AE110" s="1744"/>
      <c r="AF110" s="1744"/>
    </row>
    <row r="111" ht="15.75" hidden="1" customHeight="1">
      <c r="A111" s="1744"/>
      <c r="B111" s="1744"/>
      <c r="C111" s="1744"/>
      <c r="D111" s="1744"/>
      <c r="E111" s="1744"/>
      <c r="F111" s="1744"/>
      <c r="G111" s="1744"/>
      <c r="H111" s="1744"/>
      <c r="I111" s="1744"/>
      <c r="J111" s="1744"/>
      <c r="K111" s="1744"/>
      <c r="L111" s="1744"/>
      <c r="M111" s="1744"/>
      <c r="N111" s="1744"/>
      <c r="O111" s="1744"/>
      <c r="P111" s="1744"/>
      <c r="Q111" s="1744"/>
      <c r="R111" s="1744"/>
      <c r="S111" s="1744"/>
      <c r="T111" s="1744"/>
      <c r="U111" s="1744"/>
      <c r="V111" s="1744"/>
      <c r="W111" s="1744"/>
      <c r="X111" s="1744"/>
      <c r="Y111" s="1744"/>
      <c r="Z111" s="1744"/>
      <c r="AA111" s="1744"/>
      <c r="AB111" s="1744"/>
      <c r="AC111" s="1744"/>
      <c r="AD111" s="1744"/>
      <c r="AE111" s="1744"/>
      <c r="AF111" s="1744"/>
    </row>
    <row r="112" ht="15.75" hidden="1" customHeight="1">
      <c r="A112" s="1744"/>
      <c r="B112" s="1744"/>
      <c r="C112" s="1744"/>
      <c r="D112" s="1744"/>
      <c r="E112" s="1744"/>
      <c r="F112" s="1744"/>
      <c r="G112" s="1744"/>
      <c r="H112" s="1744"/>
      <c r="I112" s="1744"/>
      <c r="J112" s="1744"/>
      <c r="K112" s="1744"/>
      <c r="L112" s="1744"/>
      <c r="M112" s="1744"/>
      <c r="N112" s="1744"/>
      <c r="O112" s="1744"/>
      <c r="P112" s="1744"/>
      <c r="Q112" s="1744"/>
      <c r="R112" s="1744"/>
      <c r="S112" s="1744"/>
      <c r="T112" s="1744"/>
      <c r="U112" s="1744"/>
      <c r="V112" s="1744"/>
      <c r="W112" s="1744"/>
      <c r="X112" s="1744"/>
      <c r="Y112" s="1744"/>
      <c r="Z112" s="1744"/>
      <c r="AA112" s="1744"/>
      <c r="AB112" s="1744"/>
      <c r="AC112" s="1744"/>
      <c r="AD112" s="1744"/>
      <c r="AE112" s="1744"/>
      <c r="AF112" s="1744"/>
    </row>
    <row r="113" ht="15.75" hidden="1" customHeight="1">
      <c r="A113" s="1744"/>
      <c r="B113" s="1744"/>
      <c r="C113" s="1744"/>
      <c r="D113" s="1744"/>
      <c r="E113" s="1744"/>
      <c r="F113" s="1744"/>
      <c r="G113" s="1744"/>
      <c r="H113" s="1744"/>
      <c r="I113" s="1744"/>
      <c r="J113" s="1744"/>
      <c r="K113" s="1744"/>
      <c r="L113" s="1744"/>
      <c r="M113" s="1744"/>
      <c r="N113" s="1744"/>
      <c r="O113" s="1744"/>
      <c r="P113" s="1744"/>
      <c r="Q113" s="1744"/>
      <c r="R113" s="1744"/>
      <c r="S113" s="1744"/>
      <c r="T113" s="1744"/>
      <c r="U113" s="1744"/>
      <c r="V113" s="1744"/>
      <c r="W113" s="1744"/>
      <c r="X113" s="1744"/>
      <c r="Y113" s="1744"/>
      <c r="Z113" s="1744"/>
      <c r="AA113" s="1744"/>
      <c r="AB113" s="1744"/>
      <c r="AC113" s="1744"/>
      <c r="AD113" s="1744"/>
      <c r="AE113" s="1744"/>
      <c r="AF113" s="1744"/>
    </row>
    <row r="114" ht="15.75" hidden="1" customHeight="1">
      <c r="A114" s="1744"/>
      <c r="B114" s="1744"/>
      <c r="C114" s="1744"/>
      <c r="D114" s="1744"/>
      <c r="E114" s="1744"/>
      <c r="F114" s="1744"/>
      <c r="G114" s="1744"/>
      <c r="H114" s="1744"/>
      <c r="I114" s="1744"/>
      <c r="J114" s="1744"/>
      <c r="K114" s="1744"/>
      <c r="L114" s="1744"/>
      <c r="M114" s="1744"/>
      <c r="N114" s="1744"/>
      <c r="O114" s="1744"/>
      <c r="P114" s="1744"/>
      <c r="Q114" s="1744"/>
      <c r="R114" s="1744"/>
      <c r="S114" s="1744"/>
      <c r="T114" s="1744"/>
      <c r="U114" s="1744"/>
      <c r="V114" s="1744"/>
      <c r="W114" s="1744"/>
      <c r="X114" s="1744"/>
      <c r="Y114" s="1744"/>
      <c r="Z114" s="1744"/>
      <c r="AA114" s="1744"/>
      <c r="AB114" s="1744"/>
      <c r="AC114" s="1744"/>
      <c r="AD114" s="1744"/>
      <c r="AE114" s="1744"/>
      <c r="AF114" s="1744"/>
    </row>
    <row r="115" ht="15.75" hidden="1" customHeight="1">
      <c r="A115" s="1744"/>
      <c r="B115" s="1744"/>
      <c r="C115" s="1744"/>
      <c r="D115" s="1744"/>
      <c r="E115" s="1744"/>
      <c r="F115" s="1744"/>
      <c r="G115" s="1744"/>
      <c r="H115" s="1744"/>
      <c r="I115" s="1744"/>
      <c r="J115" s="1744"/>
      <c r="K115" s="1744"/>
      <c r="L115" s="1744"/>
      <c r="M115" s="1744"/>
      <c r="N115" s="1744"/>
      <c r="O115" s="1744"/>
      <c r="P115" s="1744"/>
      <c r="Q115" s="1744"/>
      <c r="R115" s="1744"/>
      <c r="S115" s="1744"/>
      <c r="T115" s="1744"/>
      <c r="U115" s="1744"/>
      <c r="V115" s="1744"/>
      <c r="W115" s="1744"/>
      <c r="X115" s="1744"/>
      <c r="Y115" s="1744"/>
      <c r="Z115" s="1744"/>
      <c r="AA115" s="1744"/>
      <c r="AB115" s="1744"/>
      <c r="AC115" s="1744"/>
      <c r="AD115" s="1744"/>
      <c r="AE115" s="1744"/>
      <c r="AF115" s="1744"/>
    </row>
    <row r="116" ht="15.75" hidden="1" customHeight="1">
      <c r="A116" s="1744"/>
      <c r="B116" s="1744"/>
      <c r="C116" s="1744"/>
      <c r="D116" s="1744"/>
      <c r="E116" s="1744"/>
      <c r="F116" s="1744"/>
      <c r="G116" s="1744"/>
      <c r="H116" s="1744"/>
      <c r="I116" s="1744"/>
      <c r="J116" s="1744"/>
      <c r="K116" s="1744"/>
      <c r="L116" s="1744"/>
      <c r="M116" s="1744"/>
      <c r="N116" s="1744"/>
      <c r="O116" s="1744"/>
      <c r="P116" s="1744"/>
      <c r="Q116" s="1744"/>
      <c r="R116" s="1744"/>
      <c r="S116" s="1744"/>
      <c r="T116" s="1744"/>
      <c r="U116" s="1744"/>
      <c r="V116" s="1744"/>
      <c r="W116" s="1744"/>
      <c r="X116" s="1744"/>
      <c r="Y116" s="1744"/>
      <c r="Z116" s="1744"/>
      <c r="AA116" s="1744"/>
      <c r="AB116" s="1744"/>
      <c r="AC116" s="1744"/>
      <c r="AD116" s="1744"/>
      <c r="AE116" s="1744"/>
      <c r="AF116" s="1744"/>
    </row>
    <row r="117" ht="15.75" hidden="1" customHeight="1">
      <c r="A117" s="1744"/>
      <c r="B117" s="1744"/>
      <c r="C117" s="1744"/>
      <c r="D117" s="1744"/>
      <c r="E117" s="1744"/>
      <c r="F117" s="1744"/>
      <c r="G117" s="1744"/>
      <c r="H117" s="1744"/>
      <c r="I117" s="1744"/>
      <c r="J117" s="1744"/>
      <c r="K117" s="1744"/>
      <c r="L117" s="1744"/>
      <c r="M117" s="1744"/>
      <c r="N117" s="1744"/>
      <c r="O117" s="1744"/>
      <c r="P117" s="1744"/>
      <c r="Q117" s="1744"/>
      <c r="R117" s="1744"/>
      <c r="S117" s="1744"/>
      <c r="T117" s="1744"/>
      <c r="U117" s="1744"/>
      <c r="V117" s="1744"/>
      <c r="W117" s="1744"/>
      <c r="X117" s="1744"/>
      <c r="Y117" s="1744"/>
      <c r="Z117" s="1744"/>
      <c r="AA117" s="1744"/>
      <c r="AB117" s="1744"/>
      <c r="AC117" s="1744"/>
      <c r="AD117" s="1744"/>
      <c r="AE117" s="1744"/>
      <c r="AF117" s="1744"/>
    </row>
    <row r="118" ht="15.75" hidden="1" customHeight="1">
      <c r="A118" s="1744"/>
      <c r="B118" s="1744"/>
      <c r="C118" s="1744"/>
      <c r="D118" s="1744"/>
      <c r="E118" s="1744"/>
      <c r="F118" s="1744"/>
      <c r="G118" s="1744"/>
      <c r="H118" s="1744"/>
      <c r="I118" s="1744"/>
      <c r="J118" s="1744"/>
      <c r="K118" s="1744"/>
      <c r="L118" s="1744"/>
      <c r="M118" s="1744"/>
      <c r="N118" s="1744"/>
      <c r="O118" s="1744"/>
      <c r="P118" s="1744"/>
      <c r="Q118" s="1744"/>
      <c r="R118" s="1744"/>
      <c r="S118" s="1744"/>
      <c r="T118" s="1744"/>
      <c r="U118" s="1744"/>
      <c r="V118" s="1744"/>
      <c r="W118" s="1744"/>
      <c r="X118" s="1744"/>
      <c r="Y118" s="1744"/>
      <c r="Z118" s="1744"/>
      <c r="AA118" s="1744"/>
      <c r="AB118" s="1744"/>
      <c r="AC118" s="1744"/>
      <c r="AD118" s="1744"/>
      <c r="AE118" s="1744"/>
      <c r="AF118" s="1744"/>
    </row>
    <row r="119" ht="15.75" hidden="1" customHeight="1">
      <c r="A119" s="1744"/>
      <c r="B119" s="1744"/>
      <c r="C119" s="1744"/>
      <c r="D119" s="1744"/>
      <c r="E119" s="1744"/>
      <c r="F119" s="1744"/>
      <c r="G119" s="1744"/>
      <c r="H119" s="1744"/>
      <c r="I119" s="1744"/>
      <c r="J119" s="1744"/>
      <c r="K119" s="1744"/>
      <c r="L119" s="1744"/>
      <c r="M119" s="1744"/>
      <c r="N119" s="1744"/>
      <c r="O119" s="1744"/>
      <c r="P119" s="1744"/>
      <c r="Q119" s="1744"/>
      <c r="R119" s="1744"/>
      <c r="S119" s="1744"/>
      <c r="T119" s="1744"/>
      <c r="U119" s="1744"/>
      <c r="V119" s="1744"/>
      <c r="W119" s="1744"/>
      <c r="X119" s="1744"/>
      <c r="Y119" s="1744"/>
      <c r="Z119" s="1744"/>
      <c r="AA119" s="1744"/>
      <c r="AB119" s="1744"/>
      <c r="AC119" s="1744"/>
      <c r="AD119" s="1744"/>
      <c r="AE119" s="1744"/>
      <c r="AF119" s="1744"/>
    </row>
    <row r="120" ht="15.75" hidden="1" customHeight="1">
      <c r="A120" s="1744"/>
      <c r="B120" s="1744"/>
      <c r="C120" s="1744"/>
      <c r="D120" s="1744"/>
      <c r="E120" s="1744"/>
      <c r="F120" s="1744"/>
      <c r="G120" s="1744"/>
      <c r="H120" s="1744"/>
      <c r="I120" s="1744"/>
      <c r="J120" s="1744"/>
      <c r="K120" s="1744"/>
      <c r="L120" s="1744"/>
      <c r="M120" s="1744"/>
      <c r="N120" s="1744"/>
      <c r="O120" s="1744"/>
      <c r="P120" s="1744"/>
      <c r="Q120" s="1744"/>
      <c r="R120" s="1744"/>
      <c r="S120" s="1744"/>
      <c r="T120" s="1744"/>
      <c r="U120" s="1744"/>
      <c r="V120" s="1744"/>
      <c r="W120" s="1744"/>
      <c r="X120" s="1744"/>
      <c r="Y120" s="1744"/>
      <c r="Z120" s="1744"/>
      <c r="AA120" s="1744"/>
      <c r="AB120" s="1744"/>
      <c r="AC120" s="1744"/>
      <c r="AD120" s="1744"/>
      <c r="AE120" s="1744"/>
      <c r="AF120" s="1744"/>
    </row>
    <row r="121" ht="15.75" hidden="1" customHeight="1">
      <c r="A121" s="1744"/>
      <c r="B121" s="1744"/>
      <c r="C121" s="1744"/>
      <c r="D121" s="1744"/>
      <c r="E121" s="1744"/>
      <c r="F121" s="1744"/>
      <c r="G121" s="1744"/>
      <c r="H121" s="1744"/>
      <c r="I121" s="1744"/>
      <c r="J121" s="1744"/>
      <c r="K121" s="1744"/>
      <c r="L121" s="1744"/>
      <c r="M121" s="1744"/>
      <c r="N121" s="1744"/>
      <c r="O121" s="1744"/>
      <c r="P121" s="1744"/>
      <c r="Q121" s="1744"/>
      <c r="R121" s="1744"/>
      <c r="S121" s="1744"/>
      <c r="T121" s="1744"/>
      <c r="U121" s="1744"/>
      <c r="V121" s="1744"/>
      <c r="W121" s="1744"/>
      <c r="X121" s="1744"/>
      <c r="Y121" s="1744"/>
      <c r="Z121" s="1744"/>
      <c r="AA121" s="1744"/>
      <c r="AB121" s="1744"/>
      <c r="AC121" s="1744"/>
      <c r="AD121" s="1744"/>
      <c r="AE121" s="1744"/>
      <c r="AF121" s="1744"/>
    </row>
    <row r="122" ht="15.75" hidden="1" customHeight="1">
      <c r="A122" s="1744"/>
      <c r="B122" s="1744"/>
      <c r="C122" s="1744"/>
      <c r="D122" s="1744"/>
      <c r="E122" s="1744"/>
      <c r="F122" s="1744"/>
      <c r="G122" s="1744"/>
      <c r="H122" s="1744"/>
      <c r="I122" s="1744"/>
      <c r="J122" s="1744"/>
      <c r="K122" s="1744"/>
      <c r="L122" s="1744"/>
      <c r="M122" s="1744"/>
      <c r="N122" s="1744"/>
      <c r="O122" s="1744"/>
      <c r="P122" s="1744"/>
      <c r="Q122" s="1744"/>
      <c r="R122" s="1744"/>
      <c r="S122" s="1744"/>
      <c r="T122" s="1744"/>
      <c r="U122" s="1744"/>
      <c r="V122" s="1744"/>
      <c r="W122" s="1744"/>
      <c r="X122" s="1744"/>
      <c r="Y122" s="1744"/>
      <c r="Z122" s="1744"/>
      <c r="AA122" s="1744"/>
      <c r="AB122" s="1744"/>
      <c r="AC122" s="1744"/>
      <c r="AD122" s="1744"/>
      <c r="AE122" s="1744"/>
      <c r="AF122" s="1744"/>
    </row>
    <row r="123" ht="15.75" hidden="1" customHeight="1">
      <c r="A123" s="1744"/>
      <c r="B123" s="1744"/>
      <c r="C123" s="1744"/>
      <c r="D123" s="1744"/>
      <c r="E123" s="1744"/>
      <c r="F123" s="1744"/>
      <c r="G123" s="1744"/>
      <c r="H123" s="1744"/>
      <c r="I123" s="1744"/>
      <c r="J123" s="1744"/>
      <c r="K123" s="1744"/>
      <c r="L123" s="1744"/>
      <c r="M123" s="1744"/>
      <c r="N123" s="1744"/>
      <c r="O123" s="1744"/>
      <c r="P123" s="1744"/>
      <c r="Q123" s="1744"/>
      <c r="R123" s="1744"/>
      <c r="S123" s="1744"/>
      <c r="T123" s="1744"/>
      <c r="U123" s="1744"/>
      <c r="V123" s="1744"/>
      <c r="W123" s="1744"/>
      <c r="X123" s="1744"/>
      <c r="Y123" s="1744"/>
      <c r="Z123" s="1744"/>
      <c r="AA123" s="1744"/>
      <c r="AB123" s="1744"/>
      <c r="AC123" s="1744"/>
      <c r="AD123" s="1744"/>
      <c r="AE123" s="1744"/>
      <c r="AF123" s="1744"/>
    </row>
    <row r="124" ht="15.75" hidden="1" customHeight="1">
      <c r="A124" s="1744"/>
      <c r="B124" s="1744"/>
      <c r="C124" s="1744"/>
      <c r="D124" s="1744"/>
      <c r="E124" s="1744"/>
      <c r="F124" s="1744"/>
      <c r="G124" s="1744"/>
      <c r="H124" s="1744"/>
      <c r="I124" s="1744"/>
      <c r="J124" s="1744"/>
      <c r="K124" s="1744"/>
      <c r="L124" s="1744"/>
      <c r="M124" s="1744"/>
      <c r="N124" s="1744"/>
      <c r="O124" s="1744"/>
      <c r="P124" s="1744"/>
      <c r="Q124" s="1744"/>
      <c r="R124" s="1744"/>
      <c r="S124" s="1744"/>
      <c r="T124" s="1744"/>
      <c r="U124" s="1744"/>
      <c r="V124" s="1744"/>
      <c r="W124" s="1744"/>
      <c r="X124" s="1744"/>
      <c r="Y124" s="1744"/>
      <c r="Z124" s="1744"/>
      <c r="AA124" s="1744"/>
      <c r="AB124" s="1744"/>
      <c r="AC124" s="1744"/>
      <c r="AD124" s="1744"/>
      <c r="AE124" s="1744"/>
      <c r="AF124" s="1744"/>
    </row>
    <row r="125" ht="15.75" hidden="1" customHeight="1">
      <c r="A125" s="1744"/>
      <c r="B125" s="1744"/>
      <c r="C125" s="1744"/>
      <c r="D125" s="1744"/>
      <c r="E125" s="1744"/>
      <c r="F125" s="1744"/>
      <c r="G125" s="1744"/>
      <c r="H125" s="1744"/>
      <c r="I125" s="1744"/>
      <c r="J125" s="1744"/>
      <c r="K125" s="1744"/>
      <c r="L125" s="1744"/>
      <c r="M125" s="1744"/>
      <c r="N125" s="1744"/>
      <c r="O125" s="1744"/>
      <c r="P125" s="1744"/>
      <c r="Q125" s="1744"/>
      <c r="R125" s="1744"/>
      <c r="S125" s="1744"/>
      <c r="T125" s="1744"/>
      <c r="U125" s="1744"/>
      <c r="V125" s="1744"/>
      <c r="W125" s="1744"/>
      <c r="X125" s="1744"/>
      <c r="Y125" s="1744"/>
      <c r="Z125" s="1744"/>
      <c r="AA125" s="1744"/>
      <c r="AB125" s="1744"/>
      <c r="AC125" s="1744"/>
      <c r="AD125" s="1744"/>
      <c r="AE125" s="1744"/>
      <c r="AF125" s="1744"/>
    </row>
    <row r="126" ht="15.75" hidden="1" customHeight="1">
      <c r="A126" s="1744"/>
      <c r="B126" s="1744"/>
      <c r="C126" s="1744"/>
      <c r="D126" s="1744"/>
      <c r="E126" s="1744"/>
      <c r="F126" s="1744"/>
      <c r="G126" s="1744"/>
      <c r="H126" s="1744"/>
      <c r="I126" s="1744"/>
      <c r="J126" s="1744"/>
      <c r="K126" s="1744"/>
      <c r="L126" s="1744"/>
      <c r="M126" s="1744"/>
      <c r="N126" s="1744"/>
      <c r="O126" s="1744"/>
      <c r="P126" s="1744"/>
      <c r="Q126" s="1744"/>
      <c r="R126" s="1744"/>
      <c r="S126" s="1744"/>
      <c r="T126" s="1744"/>
      <c r="U126" s="1744"/>
      <c r="V126" s="1744"/>
      <c r="W126" s="1744"/>
      <c r="X126" s="1744"/>
      <c r="Y126" s="1744"/>
      <c r="Z126" s="1744"/>
      <c r="AA126" s="1744"/>
      <c r="AB126" s="1744"/>
      <c r="AC126" s="1744"/>
      <c r="AD126" s="1744"/>
      <c r="AE126" s="1744"/>
      <c r="AF126" s="1744"/>
    </row>
    <row r="127" ht="15.75" hidden="1" customHeight="1">
      <c r="A127" s="1744"/>
      <c r="B127" s="1744"/>
      <c r="C127" s="1744"/>
      <c r="D127" s="1744"/>
      <c r="E127" s="1744"/>
      <c r="F127" s="1744"/>
      <c r="G127" s="1744"/>
      <c r="H127" s="1744"/>
      <c r="I127" s="1744"/>
      <c r="J127" s="1744"/>
      <c r="K127" s="1744"/>
      <c r="L127" s="1744"/>
      <c r="M127" s="1744"/>
      <c r="N127" s="1744"/>
      <c r="O127" s="1744"/>
      <c r="P127" s="1744"/>
      <c r="Q127" s="1744"/>
      <c r="R127" s="1744"/>
      <c r="S127" s="1744"/>
      <c r="T127" s="1744"/>
      <c r="U127" s="1744"/>
      <c r="V127" s="1744"/>
      <c r="W127" s="1744"/>
      <c r="X127" s="1744"/>
      <c r="Y127" s="1744"/>
      <c r="Z127" s="1744"/>
      <c r="AA127" s="1744"/>
      <c r="AB127" s="1744"/>
      <c r="AC127" s="1744"/>
      <c r="AD127" s="1744"/>
      <c r="AE127" s="1744"/>
      <c r="AF127" s="1744"/>
    </row>
    <row r="128" ht="15.75" hidden="1" customHeight="1">
      <c r="A128" s="1744"/>
      <c r="B128" s="1744"/>
      <c r="C128" s="1744"/>
      <c r="D128" s="1744"/>
      <c r="E128" s="1744"/>
      <c r="F128" s="1744"/>
      <c r="G128" s="1744"/>
      <c r="H128" s="1744"/>
      <c r="I128" s="1744"/>
      <c r="J128" s="1744"/>
      <c r="K128" s="1744"/>
      <c r="L128" s="1744"/>
      <c r="M128" s="1744"/>
      <c r="N128" s="1744"/>
      <c r="O128" s="1744"/>
      <c r="P128" s="1744"/>
      <c r="Q128" s="1744"/>
      <c r="R128" s="1744"/>
      <c r="S128" s="1744"/>
      <c r="T128" s="1744"/>
      <c r="U128" s="1744"/>
      <c r="V128" s="1744"/>
      <c r="W128" s="1744"/>
      <c r="X128" s="1744"/>
      <c r="Y128" s="1744"/>
      <c r="Z128" s="1744"/>
      <c r="AA128" s="1744"/>
      <c r="AB128" s="1744"/>
      <c r="AC128" s="1744"/>
      <c r="AD128" s="1744"/>
      <c r="AE128" s="1744"/>
      <c r="AF128" s="1744"/>
    </row>
    <row r="129" ht="15.75" hidden="1" customHeight="1">
      <c r="A129" s="1744"/>
      <c r="B129" s="1744"/>
      <c r="C129" s="1744"/>
      <c r="D129" s="1744"/>
      <c r="E129" s="1744"/>
      <c r="F129" s="1744"/>
      <c r="G129" s="1744"/>
      <c r="H129" s="1744"/>
      <c r="I129" s="1744"/>
      <c r="J129" s="1744"/>
      <c r="K129" s="1744"/>
      <c r="L129" s="1744"/>
      <c r="M129" s="1744"/>
      <c r="N129" s="1744"/>
      <c r="O129" s="1744"/>
      <c r="P129" s="1744"/>
      <c r="Q129" s="1744"/>
      <c r="R129" s="1744"/>
      <c r="S129" s="1744"/>
      <c r="T129" s="1744"/>
      <c r="U129" s="1744"/>
      <c r="V129" s="1744"/>
      <c r="W129" s="1744"/>
      <c r="X129" s="1744"/>
      <c r="Y129" s="1744"/>
      <c r="Z129" s="1744"/>
      <c r="AA129" s="1744"/>
      <c r="AB129" s="1744"/>
      <c r="AC129" s="1744"/>
      <c r="AD129" s="1744"/>
      <c r="AE129" s="1744"/>
      <c r="AF129" s="1744"/>
    </row>
    <row r="130" ht="15.75" hidden="1" customHeight="1">
      <c r="A130" s="1744"/>
      <c r="B130" s="1744"/>
      <c r="C130" s="1744"/>
      <c r="D130" s="1744"/>
      <c r="E130" s="1744"/>
      <c r="F130" s="1744"/>
      <c r="G130" s="1744"/>
      <c r="H130" s="1744"/>
      <c r="I130" s="1744"/>
      <c r="J130" s="1744"/>
      <c r="K130" s="1744"/>
      <c r="L130" s="1744"/>
      <c r="M130" s="1744"/>
      <c r="N130" s="1744"/>
      <c r="O130" s="1744"/>
      <c r="P130" s="1744"/>
      <c r="Q130" s="1744"/>
      <c r="R130" s="1744"/>
      <c r="S130" s="1744"/>
      <c r="T130" s="1744"/>
      <c r="U130" s="1744"/>
      <c r="V130" s="1744"/>
      <c r="W130" s="1744"/>
      <c r="X130" s="1744"/>
      <c r="Y130" s="1744"/>
      <c r="Z130" s="1744"/>
      <c r="AA130" s="1744"/>
      <c r="AB130" s="1744"/>
      <c r="AC130" s="1744"/>
      <c r="AD130" s="1744"/>
      <c r="AE130" s="1744"/>
      <c r="AF130" s="1744"/>
    </row>
    <row r="131" ht="15.75" hidden="1" customHeight="1">
      <c r="A131" s="1744"/>
      <c r="B131" s="1744"/>
      <c r="C131" s="1744"/>
      <c r="D131" s="1744"/>
      <c r="E131" s="1744"/>
      <c r="F131" s="1744"/>
      <c r="G131" s="1744"/>
      <c r="H131" s="1744"/>
      <c r="I131" s="1744"/>
      <c r="J131" s="1744"/>
      <c r="K131" s="1744"/>
      <c r="L131" s="1744"/>
      <c r="M131" s="1744"/>
      <c r="N131" s="1744"/>
      <c r="O131" s="1744"/>
      <c r="P131" s="1744"/>
      <c r="Q131" s="1744"/>
      <c r="R131" s="1744"/>
      <c r="S131" s="1744"/>
      <c r="T131" s="1744"/>
      <c r="U131" s="1744"/>
      <c r="V131" s="1744"/>
      <c r="W131" s="1744"/>
      <c r="X131" s="1744"/>
      <c r="Y131" s="1744"/>
      <c r="Z131" s="1744"/>
      <c r="AA131" s="1744"/>
      <c r="AB131" s="1744"/>
      <c r="AC131" s="1744"/>
      <c r="AD131" s="1744"/>
      <c r="AE131" s="1744"/>
      <c r="AF131" s="1744"/>
    </row>
    <row r="132" ht="15.75" hidden="1" customHeight="1">
      <c r="A132" s="1744"/>
      <c r="B132" s="1744"/>
      <c r="C132" s="1744"/>
      <c r="D132" s="1744"/>
      <c r="E132" s="1744"/>
      <c r="F132" s="1744"/>
      <c r="G132" s="1744"/>
      <c r="H132" s="1744"/>
      <c r="I132" s="1744"/>
      <c r="J132" s="1744"/>
      <c r="K132" s="1744"/>
      <c r="L132" s="1744"/>
      <c r="M132" s="1744"/>
      <c r="N132" s="1744"/>
      <c r="O132" s="1744"/>
      <c r="P132" s="1744"/>
      <c r="Q132" s="1744"/>
      <c r="R132" s="1744"/>
      <c r="S132" s="1744"/>
      <c r="T132" s="1744"/>
      <c r="U132" s="1744"/>
      <c r="V132" s="1744"/>
      <c r="W132" s="1744"/>
      <c r="X132" s="1744"/>
      <c r="Y132" s="1744"/>
      <c r="Z132" s="1744"/>
      <c r="AA132" s="1744"/>
      <c r="AB132" s="1744"/>
      <c r="AC132" s="1744"/>
      <c r="AD132" s="1744"/>
      <c r="AE132" s="1744"/>
      <c r="AF132" s="1744"/>
    </row>
    <row r="133" ht="15.75" hidden="1" customHeight="1">
      <c r="A133" s="1744"/>
      <c r="B133" s="1744"/>
      <c r="C133" s="1744"/>
      <c r="D133" s="1744"/>
      <c r="E133" s="1744"/>
      <c r="F133" s="1744"/>
      <c r="G133" s="1744"/>
      <c r="H133" s="1744"/>
      <c r="I133" s="1744"/>
      <c r="J133" s="1744"/>
      <c r="K133" s="1744"/>
      <c r="L133" s="1744"/>
      <c r="M133" s="1744"/>
      <c r="N133" s="1744"/>
      <c r="O133" s="1744"/>
      <c r="P133" s="1744"/>
      <c r="Q133" s="1744"/>
      <c r="R133" s="1744"/>
      <c r="S133" s="1744"/>
      <c r="T133" s="1744"/>
      <c r="U133" s="1744"/>
      <c r="V133" s="1744"/>
      <c r="W133" s="1744"/>
      <c r="X133" s="1744"/>
      <c r="Y133" s="1744"/>
      <c r="Z133" s="1744"/>
      <c r="AA133" s="1744"/>
      <c r="AB133" s="1744"/>
      <c r="AC133" s="1744"/>
      <c r="AD133" s="1744"/>
      <c r="AE133" s="1744"/>
      <c r="AF133" s="1744"/>
    </row>
    <row r="134" ht="15.75" hidden="1" customHeight="1">
      <c r="A134" s="1744"/>
      <c r="B134" s="1744"/>
      <c r="C134" s="1744"/>
      <c r="D134" s="1744"/>
      <c r="E134" s="1744"/>
      <c r="F134" s="1744"/>
      <c r="G134" s="1744"/>
      <c r="H134" s="1744"/>
      <c r="I134" s="1744"/>
      <c r="J134" s="1744"/>
      <c r="K134" s="1744"/>
      <c r="L134" s="1744"/>
      <c r="M134" s="1744"/>
      <c r="N134" s="1744"/>
      <c r="O134" s="1744"/>
      <c r="P134" s="1744"/>
      <c r="Q134" s="1744"/>
      <c r="R134" s="1744"/>
      <c r="S134" s="1744"/>
      <c r="T134" s="1744"/>
      <c r="U134" s="1744"/>
      <c r="V134" s="1744"/>
      <c r="W134" s="1744"/>
      <c r="X134" s="1744"/>
      <c r="Y134" s="1744"/>
      <c r="Z134" s="1744"/>
      <c r="AA134" s="1744"/>
      <c r="AB134" s="1744"/>
      <c r="AC134" s="1744"/>
      <c r="AD134" s="1744"/>
      <c r="AE134" s="1744"/>
      <c r="AF134" s="1744"/>
    </row>
    <row r="135" ht="15.75" hidden="1" customHeight="1">
      <c r="A135" s="1744"/>
      <c r="B135" s="1744"/>
      <c r="C135" s="1744"/>
      <c r="D135" s="1744"/>
      <c r="E135" s="1744"/>
      <c r="F135" s="1744"/>
      <c r="G135" s="1744"/>
      <c r="H135" s="1744"/>
      <c r="I135" s="1744"/>
      <c r="J135" s="1744"/>
      <c r="K135" s="1744"/>
      <c r="L135" s="1744"/>
      <c r="M135" s="1744"/>
      <c r="N135" s="1744"/>
      <c r="O135" s="1744"/>
      <c r="P135" s="1744"/>
      <c r="Q135" s="1744"/>
      <c r="R135" s="1744"/>
      <c r="S135" s="1744"/>
      <c r="T135" s="1744"/>
      <c r="U135" s="1744"/>
      <c r="V135" s="1744"/>
      <c r="W135" s="1744"/>
      <c r="X135" s="1744"/>
      <c r="Y135" s="1744"/>
      <c r="Z135" s="1744"/>
      <c r="AA135" s="1744"/>
      <c r="AB135" s="1744"/>
      <c r="AC135" s="1744"/>
      <c r="AD135" s="1744"/>
      <c r="AE135" s="1744"/>
      <c r="AF135" s="1744"/>
    </row>
    <row r="136" ht="15.75" hidden="1" customHeight="1">
      <c r="A136" s="1744"/>
      <c r="B136" s="1744"/>
      <c r="C136" s="1744"/>
      <c r="D136" s="1744"/>
      <c r="E136" s="1744"/>
      <c r="F136" s="1744"/>
      <c r="G136" s="1744"/>
      <c r="H136" s="1744"/>
      <c r="I136" s="1744"/>
      <c r="J136" s="1744"/>
      <c r="K136" s="1744"/>
      <c r="L136" s="1744"/>
      <c r="M136" s="1744"/>
      <c r="N136" s="1744"/>
      <c r="O136" s="1744"/>
      <c r="P136" s="1744"/>
      <c r="Q136" s="1744"/>
      <c r="R136" s="1744"/>
      <c r="S136" s="1744"/>
      <c r="T136" s="1744"/>
      <c r="U136" s="1744"/>
      <c r="V136" s="1744"/>
      <c r="W136" s="1744"/>
      <c r="X136" s="1744"/>
      <c r="Y136" s="1744"/>
      <c r="Z136" s="1744"/>
      <c r="AA136" s="1744"/>
      <c r="AB136" s="1744"/>
      <c r="AC136" s="1744"/>
      <c r="AD136" s="1744"/>
      <c r="AE136" s="1744"/>
      <c r="AF136" s="1744"/>
    </row>
    <row r="137" ht="15.75" hidden="1" customHeight="1">
      <c r="A137" s="1744"/>
      <c r="B137" s="1744"/>
      <c r="C137" s="1744"/>
      <c r="D137" s="1744"/>
      <c r="E137" s="1744"/>
      <c r="F137" s="1744"/>
      <c r="G137" s="1744"/>
      <c r="H137" s="1744"/>
      <c r="I137" s="1744"/>
      <c r="J137" s="1744"/>
      <c r="K137" s="1744"/>
      <c r="L137" s="1744"/>
      <c r="M137" s="1744"/>
      <c r="N137" s="1744"/>
      <c r="O137" s="1744"/>
      <c r="P137" s="1744"/>
      <c r="Q137" s="1744"/>
      <c r="R137" s="1744"/>
      <c r="S137" s="1744"/>
      <c r="T137" s="1744"/>
      <c r="U137" s="1744"/>
      <c r="V137" s="1744"/>
      <c r="W137" s="1744"/>
      <c r="X137" s="1744"/>
      <c r="Y137" s="1744"/>
      <c r="Z137" s="1744"/>
      <c r="AA137" s="1744"/>
      <c r="AB137" s="1744"/>
      <c r="AC137" s="1744"/>
      <c r="AD137" s="1744"/>
      <c r="AE137" s="1744"/>
      <c r="AF137" s="1744"/>
    </row>
    <row r="138" ht="15.75" hidden="1" customHeight="1">
      <c r="A138" s="1744"/>
      <c r="B138" s="1744"/>
      <c r="C138" s="1744"/>
      <c r="D138" s="1744"/>
      <c r="E138" s="1744"/>
      <c r="F138" s="1744"/>
      <c r="G138" s="1744"/>
      <c r="H138" s="1744"/>
      <c r="I138" s="1744"/>
      <c r="J138" s="1744"/>
      <c r="K138" s="1744"/>
      <c r="L138" s="1744"/>
      <c r="M138" s="1744"/>
      <c r="N138" s="1744"/>
      <c r="O138" s="1744"/>
      <c r="P138" s="1744"/>
      <c r="Q138" s="1744"/>
      <c r="R138" s="1744"/>
      <c r="S138" s="1744"/>
      <c r="T138" s="1744"/>
      <c r="U138" s="1744"/>
      <c r="V138" s="1744"/>
      <c r="W138" s="1744"/>
      <c r="X138" s="1744"/>
      <c r="Y138" s="1744"/>
      <c r="Z138" s="1744"/>
      <c r="AA138" s="1744"/>
      <c r="AB138" s="1744"/>
      <c r="AC138" s="1744"/>
      <c r="AD138" s="1744"/>
      <c r="AE138" s="1744"/>
      <c r="AF138" s="1744"/>
    </row>
    <row r="139" ht="15.75" hidden="1" customHeight="1">
      <c r="A139" s="1744"/>
      <c r="B139" s="1744"/>
      <c r="C139" s="1744"/>
      <c r="D139" s="1744"/>
      <c r="E139" s="1744"/>
      <c r="F139" s="1744"/>
      <c r="G139" s="1744"/>
      <c r="H139" s="1744"/>
      <c r="I139" s="1744"/>
      <c r="J139" s="1744"/>
      <c r="K139" s="1744"/>
      <c r="L139" s="1744"/>
      <c r="M139" s="1744"/>
      <c r="N139" s="1744"/>
      <c r="O139" s="1744"/>
      <c r="P139" s="1744"/>
      <c r="Q139" s="1744"/>
      <c r="R139" s="1744"/>
      <c r="S139" s="1744"/>
      <c r="T139" s="1744"/>
      <c r="U139" s="1744"/>
      <c r="V139" s="1744"/>
      <c r="W139" s="1744"/>
      <c r="X139" s="1744"/>
      <c r="Y139" s="1744"/>
      <c r="Z139" s="1744"/>
      <c r="AA139" s="1744"/>
      <c r="AB139" s="1744"/>
      <c r="AC139" s="1744"/>
      <c r="AD139" s="1744"/>
      <c r="AE139" s="1744"/>
      <c r="AF139" s="1744"/>
    </row>
    <row r="140" ht="15.75" hidden="1" customHeight="1">
      <c r="A140" s="1744"/>
      <c r="B140" s="1744"/>
      <c r="C140" s="1744"/>
      <c r="D140" s="1744"/>
      <c r="E140" s="1744"/>
      <c r="F140" s="1744"/>
      <c r="G140" s="1744"/>
      <c r="H140" s="1744"/>
      <c r="I140" s="1744"/>
      <c r="J140" s="1744"/>
      <c r="K140" s="1744"/>
      <c r="L140" s="1744"/>
      <c r="M140" s="1744"/>
      <c r="N140" s="1744"/>
      <c r="O140" s="1744"/>
      <c r="P140" s="1744"/>
      <c r="Q140" s="1744"/>
      <c r="R140" s="1744"/>
      <c r="S140" s="1744"/>
      <c r="T140" s="1744"/>
      <c r="U140" s="1744"/>
      <c r="V140" s="1744"/>
      <c r="W140" s="1744"/>
      <c r="X140" s="1744"/>
      <c r="Y140" s="1744"/>
      <c r="Z140" s="1744"/>
      <c r="AA140" s="1744"/>
      <c r="AB140" s="1744"/>
      <c r="AC140" s="1744"/>
      <c r="AD140" s="1744"/>
      <c r="AE140" s="1744"/>
      <c r="AF140" s="1744"/>
    </row>
    <row r="141" ht="15.75" hidden="1" customHeight="1">
      <c r="A141" s="1744"/>
      <c r="B141" s="1744"/>
      <c r="C141" s="1744"/>
      <c r="D141" s="1744"/>
      <c r="E141" s="1744"/>
      <c r="F141" s="1744"/>
      <c r="G141" s="1744"/>
      <c r="H141" s="1744"/>
      <c r="I141" s="1744"/>
      <c r="J141" s="1744"/>
      <c r="K141" s="1744"/>
      <c r="L141" s="1744"/>
      <c r="M141" s="1744"/>
      <c r="N141" s="1744"/>
      <c r="O141" s="1744"/>
      <c r="P141" s="1744"/>
      <c r="Q141" s="1744"/>
      <c r="R141" s="1744"/>
      <c r="S141" s="1744"/>
      <c r="T141" s="1744"/>
      <c r="U141" s="1744"/>
      <c r="V141" s="1744"/>
      <c r="W141" s="1744"/>
      <c r="X141" s="1744"/>
      <c r="Y141" s="1744"/>
      <c r="Z141" s="1744"/>
      <c r="AA141" s="1744"/>
      <c r="AB141" s="1744"/>
      <c r="AC141" s="1744"/>
      <c r="AD141" s="1744"/>
      <c r="AE141" s="1744"/>
      <c r="AF141" s="1744"/>
    </row>
    <row r="142" ht="15.75" hidden="1" customHeight="1">
      <c r="A142" s="1744"/>
      <c r="B142" s="1744"/>
      <c r="C142" s="1744"/>
      <c r="D142" s="1744"/>
      <c r="E142" s="1744"/>
      <c r="F142" s="1744"/>
      <c r="G142" s="1744"/>
      <c r="H142" s="1744"/>
      <c r="I142" s="1744"/>
      <c r="J142" s="1744"/>
      <c r="K142" s="1744"/>
      <c r="L142" s="1744"/>
      <c r="M142" s="1744"/>
      <c r="N142" s="1744"/>
      <c r="O142" s="1744"/>
      <c r="P142" s="1744"/>
      <c r="Q142" s="1744"/>
      <c r="R142" s="1744"/>
      <c r="S142" s="1744"/>
      <c r="T142" s="1744"/>
      <c r="U142" s="1744"/>
      <c r="V142" s="1744"/>
      <c r="W142" s="1744"/>
      <c r="X142" s="1744"/>
      <c r="Y142" s="1744"/>
      <c r="Z142" s="1744"/>
      <c r="AA142" s="1744"/>
      <c r="AB142" s="1744"/>
      <c r="AC142" s="1744"/>
      <c r="AD142" s="1744"/>
      <c r="AE142" s="1744"/>
      <c r="AF142" s="1744"/>
    </row>
    <row r="143" ht="15.75" hidden="1" customHeight="1">
      <c r="A143" s="1744"/>
      <c r="B143" s="1744"/>
      <c r="C143" s="1744"/>
      <c r="D143" s="1744"/>
      <c r="E143" s="1744"/>
      <c r="F143" s="1744"/>
      <c r="G143" s="1744"/>
      <c r="H143" s="1744"/>
      <c r="I143" s="1744"/>
      <c r="J143" s="1744"/>
      <c r="K143" s="1744"/>
      <c r="L143" s="1744"/>
      <c r="M143" s="1744"/>
      <c r="N143" s="1744"/>
      <c r="O143" s="1744"/>
      <c r="P143" s="1744"/>
      <c r="Q143" s="1744"/>
      <c r="R143" s="1744"/>
      <c r="S143" s="1744"/>
      <c r="T143" s="1744"/>
      <c r="U143" s="1744"/>
      <c r="V143" s="1744"/>
      <c r="W143" s="1744"/>
      <c r="X143" s="1744"/>
      <c r="Y143" s="1744"/>
      <c r="Z143" s="1744"/>
      <c r="AA143" s="1744"/>
      <c r="AB143" s="1744"/>
      <c r="AC143" s="1744"/>
      <c r="AD143" s="1744"/>
      <c r="AE143" s="1744"/>
      <c r="AF143" s="1744"/>
    </row>
    <row r="144" ht="15.75" hidden="1" customHeight="1">
      <c r="A144" s="1744"/>
      <c r="B144" s="1744"/>
      <c r="C144" s="1744"/>
      <c r="D144" s="1744"/>
      <c r="E144" s="1744"/>
      <c r="F144" s="1744"/>
      <c r="G144" s="1744"/>
      <c r="H144" s="1744"/>
      <c r="I144" s="1744"/>
      <c r="J144" s="1744"/>
      <c r="K144" s="1744"/>
      <c r="L144" s="1744"/>
      <c r="M144" s="1744"/>
      <c r="N144" s="1744"/>
      <c r="O144" s="1744"/>
      <c r="P144" s="1744"/>
      <c r="Q144" s="1744"/>
      <c r="R144" s="1744"/>
      <c r="S144" s="1744"/>
      <c r="T144" s="1744"/>
      <c r="U144" s="1744"/>
      <c r="V144" s="1744"/>
      <c r="W144" s="1744"/>
      <c r="X144" s="1744"/>
      <c r="Y144" s="1744"/>
      <c r="Z144" s="1744"/>
      <c r="AA144" s="1744"/>
      <c r="AB144" s="1744"/>
      <c r="AC144" s="1744"/>
      <c r="AD144" s="1744"/>
      <c r="AE144" s="1744"/>
      <c r="AF144" s="1744"/>
    </row>
    <row r="145" ht="15.75" hidden="1" customHeight="1">
      <c r="A145" s="1744"/>
      <c r="B145" s="1744"/>
      <c r="C145" s="1744"/>
      <c r="D145" s="1744"/>
      <c r="E145" s="1744"/>
      <c r="F145" s="1744"/>
      <c r="G145" s="1744"/>
      <c r="H145" s="1744"/>
      <c r="I145" s="1744"/>
      <c r="J145" s="1744"/>
      <c r="K145" s="1744"/>
      <c r="L145" s="1744"/>
      <c r="M145" s="1744"/>
      <c r="N145" s="1744"/>
      <c r="O145" s="1744"/>
      <c r="P145" s="1744"/>
      <c r="Q145" s="1744"/>
      <c r="R145" s="1744"/>
      <c r="S145" s="1744"/>
      <c r="T145" s="1744"/>
      <c r="U145" s="1744"/>
      <c r="V145" s="1744"/>
      <c r="W145" s="1744"/>
      <c r="X145" s="1744"/>
      <c r="Y145" s="1744"/>
      <c r="Z145" s="1744"/>
      <c r="AA145" s="1744"/>
      <c r="AB145" s="1744"/>
      <c r="AC145" s="1744"/>
      <c r="AD145" s="1744"/>
      <c r="AE145" s="1744"/>
      <c r="AF145" s="1744"/>
    </row>
    <row r="146" ht="15.75" hidden="1" customHeight="1">
      <c r="A146" s="1744"/>
      <c r="B146" s="1744"/>
      <c r="C146" s="1744"/>
      <c r="D146" s="1744"/>
      <c r="E146" s="1744"/>
      <c r="F146" s="1744"/>
      <c r="G146" s="1744"/>
      <c r="H146" s="1744"/>
      <c r="I146" s="1744"/>
      <c r="J146" s="1744"/>
      <c r="K146" s="1744"/>
      <c r="L146" s="1744"/>
      <c r="M146" s="1744"/>
      <c r="N146" s="1744"/>
      <c r="O146" s="1744"/>
      <c r="P146" s="1744"/>
      <c r="Q146" s="1744"/>
      <c r="R146" s="1744"/>
      <c r="S146" s="1744"/>
      <c r="T146" s="1744"/>
      <c r="U146" s="1744"/>
      <c r="V146" s="1744"/>
      <c r="W146" s="1744"/>
      <c r="X146" s="1744"/>
      <c r="Y146" s="1744"/>
      <c r="Z146" s="1744"/>
      <c r="AA146" s="1744"/>
      <c r="AB146" s="1744"/>
      <c r="AC146" s="1744"/>
      <c r="AD146" s="1744"/>
      <c r="AE146" s="1744"/>
      <c r="AF146" s="1744"/>
    </row>
    <row r="147" ht="15.75" hidden="1" customHeight="1">
      <c r="A147" s="1744"/>
      <c r="B147" s="1744"/>
      <c r="C147" s="1744"/>
      <c r="D147" s="1744"/>
      <c r="E147" s="1744"/>
      <c r="F147" s="1744"/>
      <c r="G147" s="1744"/>
      <c r="H147" s="1744"/>
      <c r="I147" s="1744"/>
      <c r="J147" s="1744"/>
      <c r="K147" s="1744"/>
      <c r="L147" s="1744"/>
      <c r="M147" s="1744"/>
      <c r="N147" s="1744"/>
      <c r="O147" s="1744"/>
      <c r="P147" s="1744"/>
      <c r="Q147" s="1744"/>
      <c r="R147" s="1744"/>
      <c r="S147" s="1744"/>
      <c r="T147" s="1744"/>
      <c r="U147" s="1744"/>
      <c r="V147" s="1744"/>
      <c r="W147" s="1744"/>
      <c r="X147" s="1744"/>
      <c r="Y147" s="1744"/>
      <c r="Z147" s="1744"/>
      <c r="AA147" s="1744"/>
      <c r="AB147" s="1744"/>
      <c r="AC147" s="1744"/>
      <c r="AD147" s="1744"/>
      <c r="AE147" s="1744"/>
      <c r="AF147" s="1744"/>
    </row>
    <row r="148" ht="15.75" hidden="1" customHeight="1">
      <c r="A148" s="1744"/>
      <c r="B148" s="1744"/>
      <c r="C148" s="1744"/>
      <c r="D148" s="1744"/>
      <c r="E148" s="1744"/>
      <c r="F148" s="1744"/>
      <c r="G148" s="1744"/>
      <c r="H148" s="1744"/>
      <c r="I148" s="1744"/>
      <c r="J148" s="1744"/>
      <c r="K148" s="1744"/>
      <c r="L148" s="1744"/>
      <c r="M148" s="1744"/>
      <c r="N148" s="1744"/>
      <c r="O148" s="1744"/>
      <c r="P148" s="1744"/>
      <c r="Q148" s="1744"/>
      <c r="R148" s="1744"/>
      <c r="S148" s="1744"/>
      <c r="T148" s="1744"/>
      <c r="U148" s="1744"/>
      <c r="V148" s="1744"/>
      <c r="W148" s="1744"/>
      <c r="X148" s="1744"/>
      <c r="Y148" s="1744"/>
      <c r="Z148" s="1744"/>
      <c r="AA148" s="1744"/>
      <c r="AB148" s="1744"/>
      <c r="AC148" s="1744"/>
      <c r="AD148" s="1744"/>
      <c r="AE148" s="1744"/>
      <c r="AF148" s="1744"/>
    </row>
    <row r="149" ht="15.75" hidden="1" customHeight="1">
      <c r="A149" s="1744"/>
      <c r="B149" s="1744"/>
      <c r="C149" s="1744"/>
      <c r="D149" s="1744"/>
      <c r="E149" s="1744"/>
      <c r="F149" s="1744"/>
      <c r="G149" s="1744"/>
      <c r="H149" s="1744"/>
      <c r="I149" s="1744"/>
      <c r="J149" s="1744"/>
      <c r="K149" s="1744"/>
      <c r="L149" s="1744"/>
      <c r="M149" s="1744"/>
      <c r="N149" s="1744"/>
      <c r="O149" s="1744"/>
      <c r="P149" s="1744"/>
      <c r="Q149" s="1744"/>
      <c r="R149" s="1744"/>
      <c r="S149" s="1744"/>
      <c r="T149" s="1744"/>
      <c r="U149" s="1744"/>
      <c r="V149" s="1744"/>
      <c r="W149" s="1744"/>
      <c r="X149" s="1744"/>
      <c r="Y149" s="1744"/>
      <c r="Z149" s="1744"/>
      <c r="AA149" s="1744"/>
      <c r="AB149" s="1744"/>
      <c r="AC149" s="1744"/>
      <c r="AD149" s="1744"/>
      <c r="AE149" s="1744"/>
      <c r="AF149" s="1744"/>
    </row>
    <row r="150" ht="15.75" hidden="1" customHeight="1">
      <c r="A150" s="1744"/>
      <c r="B150" s="1744"/>
      <c r="C150" s="1744"/>
      <c r="D150" s="1744"/>
      <c r="E150" s="1744"/>
      <c r="F150" s="1744"/>
      <c r="G150" s="1744"/>
      <c r="H150" s="1744"/>
      <c r="I150" s="1744"/>
      <c r="J150" s="1744"/>
      <c r="K150" s="1744"/>
      <c r="L150" s="1744"/>
      <c r="M150" s="1744"/>
      <c r="N150" s="1744"/>
      <c r="O150" s="1744"/>
      <c r="P150" s="1744"/>
      <c r="Q150" s="1744"/>
      <c r="R150" s="1744"/>
      <c r="S150" s="1744"/>
      <c r="T150" s="1744"/>
      <c r="U150" s="1744"/>
      <c r="V150" s="1744"/>
      <c r="W150" s="1744"/>
      <c r="X150" s="1744"/>
      <c r="Y150" s="1744"/>
      <c r="Z150" s="1744"/>
      <c r="AA150" s="1744"/>
      <c r="AB150" s="1744"/>
      <c r="AC150" s="1744"/>
      <c r="AD150" s="1744"/>
      <c r="AE150" s="1744"/>
      <c r="AF150" s="1744"/>
    </row>
    <row r="151" ht="15.75" hidden="1" customHeight="1">
      <c r="A151" s="1744"/>
      <c r="B151" s="1744"/>
      <c r="C151" s="1744"/>
      <c r="D151" s="1744"/>
      <c r="E151" s="1744"/>
      <c r="F151" s="1744"/>
      <c r="G151" s="1744"/>
      <c r="H151" s="1744"/>
      <c r="I151" s="1744"/>
      <c r="J151" s="1744"/>
      <c r="K151" s="1744"/>
      <c r="L151" s="1744"/>
      <c r="M151" s="1744"/>
      <c r="N151" s="1744"/>
      <c r="O151" s="1744"/>
      <c r="P151" s="1744"/>
      <c r="Q151" s="1744"/>
      <c r="R151" s="1744"/>
      <c r="S151" s="1744"/>
      <c r="T151" s="1744"/>
      <c r="U151" s="1744"/>
      <c r="V151" s="1744"/>
      <c r="W151" s="1744"/>
      <c r="X151" s="1744"/>
      <c r="Y151" s="1744"/>
      <c r="Z151" s="1744"/>
      <c r="AA151" s="1744"/>
      <c r="AB151" s="1744"/>
      <c r="AC151" s="1744"/>
      <c r="AD151" s="1744"/>
      <c r="AE151" s="1744"/>
      <c r="AF151" s="1744"/>
    </row>
    <row r="152" ht="15.75" hidden="1" customHeight="1">
      <c r="A152" s="1744"/>
      <c r="B152" s="1744"/>
      <c r="C152" s="1744"/>
      <c r="D152" s="1744"/>
      <c r="E152" s="1744"/>
      <c r="F152" s="1744"/>
      <c r="G152" s="1744"/>
      <c r="H152" s="1744"/>
      <c r="I152" s="1744"/>
      <c r="J152" s="1744"/>
      <c r="K152" s="1744"/>
      <c r="L152" s="1744"/>
      <c r="M152" s="1744"/>
      <c r="N152" s="1744"/>
      <c r="O152" s="1744"/>
      <c r="P152" s="1744"/>
      <c r="Q152" s="1744"/>
      <c r="R152" s="1744"/>
      <c r="S152" s="1744"/>
      <c r="T152" s="1744"/>
      <c r="U152" s="1744"/>
      <c r="V152" s="1744"/>
      <c r="W152" s="1744"/>
      <c r="X152" s="1744"/>
      <c r="Y152" s="1744"/>
      <c r="Z152" s="1744"/>
      <c r="AA152" s="1744"/>
      <c r="AB152" s="1744"/>
      <c r="AC152" s="1744"/>
      <c r="AD152" s="1744"/>
      <c r="AE152" s="1744"/>
      <c r="AF152" s="1744"/>
    </row>
    <row r="153" ht="15.75" hidden="1" customHeight="1">
      <c r="A153" s="1744"/>
      <c r="B153" s="1744"/>
      <c r="C153" s="1744"/>
      <c r="D153" s="1744"/>
      <c r="E153" s="1744"/>
      <c r="F153" s="1744"/>
      <c r="G153" s="1744"/>
      <c r="H153" s="1744"/>
      <c r="I153" s="1744"/>
      <c r="J153" s="1744"/>
      <c r="K153" s="1744"/>
      <c r="L153" s="1744"/>
      <c r="M153" s="1744"/>
      <c r="N153" s="1744"/>
      <c r="O153" s="1744"/>
      <c r="P153" s="1744"/>
      <c r="Q153" s="1744"/>
      <c r="R153" s="1744"/>
      <c r="S153" s="1744"/>
      <c r="T153" s="1744"/>
      <c r="U153" s="1744"/>
      <c r="V153" s="1744"/>
      <c r="W153" s="1744"/>
      <c r="X153" s="1744"/>
      <c r="Y153" s="1744"/>
      <c r="Z153" s="1744"/>
      <c r="AA153" s="1744"/>
      <c r="AB153" s="1744"/>
      <c r="AC153" s="1744"/>
      <c r="AD153" s="1744"/>
      <c r="AE153" s="1744"/>
      <c r="AF153" s="1744"/>
    </row>
    <row r="154" ht="15.75" hidden="1" customHeight="1">
      <c r="A154" s="1744"/>
      <c r="B154" s="1744"/>
      <c r="C154" s="1744"/>
      <c r="D154" s="1744"/>
      <c r="E154" s="1744"/>
      <c r="F154" s="1744"/>
      <c r="G154" s="1744"/>
      <c r="H154" s="1744"/>
      <c r="I154" s="1744"/>
      <c r="J154" s="1744"/>
      <c r="K154" s="1744"/>
      <c r="L154" s="1744"/>
      <c r="M154" s="1744"/>
      <c r="N154" s="1744"/>
      <c r="O154" s="1744"/>
      <c r="P154" s="1744"/>
      <c r="Q154" s="1744"/>
      <c r="R154" s="1744"/>
      <c r="S154" s="1744"/>
      <c r="T154" s="1744"/>
      <c r="U154" s="1744"/>
      <c r="V154" s="1744"/>
      <c r="W154" s="1744"/>
      <c r="X154" s="1744"/>
      <c r="Y154" s="1744"/>
      <c r="Z154" s="1744"/>
      <c r="AA154" s="1744"/>
      <c r="AB154" s="1744"/>
      <c r="AC154" s="1744"/>
      <c r="AD154" s="1744"/>
      <c r="AE154" s="1744"/>
      <c r="AF154" s="1744"/>
    </row>
    <row r="155" ht="15.75" hidden="1" customHeight="1">
      <c r="A155" s="1744"/>
      <c r="B155" s="1744"/>
      <c r="C155" s="1744"/>
      <c r="D155" s="1744"/>
      <c r="E155" s="1744"/>
      <c r="F155" s="1744"/>
      <c r="G155" s="1744"/>
      <c r="H155" s="1744"/>
      <c r="I155" s="1744"/>
      <c r="J155" s="1744"/>
      <c r="K155" s="1744"/>
      <c r="L155" s="1744"/>
      <c r="M155" s="1744"/>
      <c r="N155" s="1744"/>
      <c r="O155" s="1744"/>
      <c r="P155" s="1744"/>
      <c r="Q155" s="1744"/>
      <c r="R155" s="1744"/>
      <c r="S155" s="1744"/>
      <c r="T155" s="1744"/>
      <c r="U155" s="1744"/>
      <c r="V155" s="1744"/>
      <c r="W155" s="1744"/>
      <c r="X155" s="1744"/>
      <c r="Y155" s="1744"/>
      <c r="Z155" s="1744"/>
      <c r="AA155" s="1744"/>
      <c r="AB155" s="1744"/>
      <c r="AC155" s="1744"/>
      <c r="AD155" s="1744"/>
      <c r="AE155" s="1744"/>
      <c r="AF155" s="1744"/>
    </row>
    <row r="156" ht="15.75" hidden="1" customHeight="1">
      <c r="A156" s="1744"/>
      <c r="B156" s="1744"/>
      <c r="C156" s="1744"/>
      <c r="D156" s="1744"/>
      <c r="E156" s="1744"/>
      <c r="F156" s="1744"/>
      <c r="G156" s="1744"/>
      <c r="H156" s="1744"/>
      <c r="I156" s="1744"/>
      <c r="J156" s="1744"/>
      <c r="K156" s="1744"/>
      <c r="L156" s="1744"/>
      <c r="M156" s="1744"/>
      <c r="N156" s="1744"/>
      <c r="O156" s="1744"/>
      <c r="P156" s="1744"/>
      <c r="Q156" s="1744"/>
      <c r="R156" s="1744"/>
      <c r="S156" s="1744"/>
      <c r="T156" s="1744"/>
      <c r="U156" s="1744"/>
      <c r="V156" s="1744"/>
      <c r="W156" s="1744"/>
      <c r="X156" s="1744"/>
      <c r="Y156" s="1744"/>
      <c r="Z156" s="1744"/>
      <c r="AA156" s="1744"/>
      <c r="AB156" s="1744"/>
      <c r="AC156" s="1744"/>
      <c r="AD156" s="1744"/>
      <c r="AE156" s="1744"/>
      <c r="AF156" s="1744"/>
    </row>
    <row r="157" ht="15.75" hidden="1" customHeight="1">
      <c r="A157" s="1744"/>
      <c r="B157" s="1744"/>
      <c r="C157" s="1744"/>
      <c r="D157" s="1744"/>
      <c r="E157" s="1744"/>
      <c r="F157" s="1744"/>
      <c r="G157" s="1744"/>
      <c r="H157" s="1744"/>
      <c r="I157" s="1744"/>
      <c r="J157" s="1744"/>
      <c r="K157" s="1744"/>
      <c r="L157" s="1744"/>
      <c r="M157" s="1744"/>
      <c r="N157" s="1744"/>
      <c r="O157" s="1744"/>
      <c r="P157" s="1744"/>
      <c r="Q157" s="1744"/>
      <c r="R157" s="1744"/>
      <c r="S157" s="1744"/>
      <c r="T157" s="1744"/>
      <c r="U157" s="1744"/>
      <c r="V157" s="1744"/>
      <c r="W157" s="1744"/>
      <c r="X157" s="1744"/>
      <c r="Y157" s="1744"/>
      <c r="Z157" s="1744"/>
      <c r="AA157" s="1744"/>
      <c r="AB157" s="1744"/>
      <c r="AC157" s="1744"/>
      <c r="AD157" s="1744"/>
      <c r="AE157" s="1744"/>
      <c r="AF157" s="1744"/>
    </row>
    <row r="158" ht="15.75" hidden="1" customHeight="1">
      <c r="A158" s="1744"/>
      <c r="B158" s="1744"/>
      <c r="C158" s="1744"/>
      <c r="D158" s="1744"/>
      <c r="E158" s="1744"/>
      <c r="F158" s="1744"/>
      <c r="G158" s="1744"/>
      <c r="H158" s="1744"/>
      <c r="I158" s="1744"/>
      <c r="J158" s="1744"/>
      <c r="K158" s="1744"/>
      <c r="L158" s="1744"/>
      <c r="M158" s="1744"/>
      <c r="N158" s="1744"/>
      <c r="O158" s="1744"/>
      <c r="P158" s="1744"/>
      <c r="Q158" s="1744"/>
      <c r="R158" s="1744"/>
      <c r="S158" s="1744"/>
      <c r="T158" s="1744"/>
      <c r="U158" s="1744"/>
      <c r="V158" s="1744"/>
      <c r="W158" s="1744"/>
      <c r="X158" s="1744"/>
      <c r="Y158" s="1744"/>
      <c r="Z158" s="1744"/>
      <c r="AA158" s="1744"/>
      <c r="AB158" s="1744"/>
      <c r="AC158" s="1744"/>
      <c r="AD158" s="1744"/>
      <c r="AE158" s="1744"/>
      <c r="AF158" s="1744"/>
    </row>
    <row r="159" ht="15.75" hidden="1" customHeight="1">
      <c r="A159" s="1744"/>
      <c r="B159" s="1744"/>
      <c r="C159" s="1744"/>
      <c r="D159" s="1744"/>
      <c r="E159" s="1744"/>
      <c r="F159" s="1744"/>
      <c r="G159" s="1744"/>
      <c r="H159" s="1744"/>
      <c r="I159" s="1744"/>
      <c r="J159" s="1744"/>
      <c r="K159" s="1744"/>
      <c r="L159" s="1744"/>
      <c r="M159" s="1744"/>
      <c r="N159" s="1744"/>
      <c r="O159" s="1744"/>
      <c r="P159" s="1744"/>
      <c r="Q159" s="1744"/>
      <c r="R159" s="1744"/>
      <c r="S159" s="1744"/>
      <c r="T159" s="1744"/>
      <c r="U159" s="1744"/>
      <c r="V159" s="1744"/>
      <c r="W159" s="1744"/>
      <c r="X159" s="1744"/>
      <c r="Y159" s="1744"/>
      <c r="Z159" s="1744"/>
      <c r="AA159" s="1744"/>
      <c r="AB159" s="1744"/>
      <c r="AC159" s="1744"/>
      <c r="AD159" s="1744"/>
      <c r="AE159" s="1744"/>
      <c r="AF159" s="1744"/>
    </row>
    <row r="160" ht="15.75" hidden="1" customHeight="1">
      <c r="A160" s="1744"/>
      <c r="B160" s="1744"/>
      <c r="C160" s="1744"/>
      <c r="D160" s="1744"/>
      <c r="E160" s="1744"/>
      <c r="F160" s="1744"/>
      <c r="G160" s="1744"/>
      <c r="H160" s="1744"/>
      <c r="I160" s="1744"/>
      <c r="J160" s="1744"/>
      <c r="K160" s="1744"/>
      <c r="L160" s="1744"/>
      <c r="M160" s="1744"/>
      <c r="N160" s="1744"/>
      <c r="O160" s="1744"/>
      <c r="P160" s="1744"/>
      <c r="Q160" s="1744"/>
      <c r="R160" s="1744"/>
      <c r="S160" s="1744"/>
      <c r="T160" s="1744"/>
      <c r="U160" s="1744"/>
      <c r="V160" s="1744"/>
      <c r="W160" s="1744"/>
      <c r="X160" s="1744"/>
      <c r="Y160" s="1744"/>
      <c r="Z160" s="1744"/>
      <c r="AA160" s="1744"/>
      <c r="AB160" s="1744"/>
      <c r="AC160" s="1744"/>
      <c r="AD160" s="1744"/>
      <c r="AE160" s="1744"/>
      <c r="AF160" s="1744"/>
    </row>
    <row r="161" ht="15.75" hidden="1" customHeight="1">
      <c r="A161" s="1744"/>
      <c r="B161" s="1744"/>
      <c r="C161" s="1744"/>
      <c r="D161" s="1744"/>
      <c r="E161" s="1744"/>
      <c r="F161" s="1744"/>
      <c r="G161" s="1744"/>
      <c r="H161" s="1744"/>
      <c r="I161" s="1744"/>
      <c r="J161" s="1744"/>
      <c r="K161" s="1744"/>
      <c r="L161" s="1744"/>
      <c r="M161" s="1744"/>
      <c r="N161" s="1744"/>
      <c r="O161" s="1744"/>
      <c r="P161" s="1744"/>
      <c r="Q161" s="1744"/>
      <c r="R161" s="1744"/>
      <c r="S161" s="1744"/>
      <c r="T161" s="1744"/>
      <c r="U161" s="1744"/>
      <c r="V161" s="1744"/>
      <c r="W161" s="1744"/>
      <c r="X161" s="1744"/>
      <c r="Y161" s="1744"/>
      <c r="Z161" s="1744"/>
      <c r="AA161" s="1744"/>
      <c r="AB161" s="1744"/>
      <c r="AC161" s="1744"/>
      <c r="AD161" s="1744"/>
      <c r="AE161" s="1744"/>
      <c r="AF161" s="1744"/>
    </row>
    <row r="162" ht="15.75" hidden="1" customHeight="1">
      <c r="A162" s="1744"/>
      <c r="B162" s="1744"/>
      <c r="C162" s="1744"/>
      <c r="D162" s="1744"/>
      <c r="E162" s="1744"/>
      <c r="F162" s="1744"/>
      <c r="G162" s="1744"/>
      <c r="H162" s="1744"/>
      <c r="I162" s="1744"/>
      <c r="J162" s="1744"/>
      <c r="K162" s="1744"/>
      <c r="L162" s="1744"/>
      <c r="M162" s="1744"/>
      <c r="N162" s="1744"/>
      <c r="O162" s="1744"/>
      <c r="P162" s="1744"/>
      <c r="Q162" s="1744"/>
      <c r="R162" s="1744"/>
      <c r="S162" s="1744"/>
      <c r="T162" s="1744"/>
      <c r="U162" s="1744"/>
      <c r="V162" s="1744"/>
      <c r="W162" s="1744"/>
      <c r="X162" s="1744"/>
      <c r="Y162" s="1744"/>
      <c r="Z162" s="1744"/>
      <c r="AA162" s="1744"/>
      <c r="AB162" s="1744"/>
      <c r="AC162" s="1744"/>
      <c r="AD162" s="1744"/>
      <c r="AE162" s="1744"/>
      <c r="AF162" s="1744"/>
    </row>
    <row r="163" ht="15.75" hidden="1" customHeight="1">
      <c r="A163" s="1744"/>
      <c r="B163" s="1744"/>
      <c r="C163" s="1744"/>
      <c r="D163" s="1744"/>
      <c r="E163" s="1744"/>
      <c r="F163" s="1744"/>
      <c r="G163" s="1744"/>
      <c r="H163" s="1744"/>
      <c r="I163" s="1744"/>
      <c r="J163" s="1744"/>
      <c r="K163" s="1744"/>
      <c r="L163" s="1744"/>
      <c r="M163" s="1744"/>
      <c r="N163" s="1744"/>
      <c r="O163" s="1744"/>
      <c r="P163" s="1744"/>
      <c r="Q163" s="1744"/>
      <c r="R163" s="1744"/>
      <c r="S163" s="1744"/>
      <c r="T163" s="1744"/>
      <c r="U163" s="1744"/>
      <c r="V163" s="1744"/>
      <c r="W163" s="1744"/>
      <c r="X163" s="1744"/>
      <c r="Y163" s="1744"/>
      <c r="Z163" s="1744"/>
      <c r="AA163" s="1744"/>
      <c r="AB163" s="1744"/>
      <c r="AC163" s="1744"/>
      <c r="AD163" s="1744"/>
      <c r="AE163" s="1744"/>
      <c r="AF163" s="1744"/>
    </row>
    <row r="164" ht="15.75" hidden="1" customHeight="1">
      <c r="A164" s="1744"/>
      <c r="B164" s="1744"/>
      <c r="C164" s="1744"/>
      <c r="D164" s="1744"/>
      <c r="E164" s="1744"/>
      <c r="F164" s="1744"/>
      <c r="G164" s="1744"/>
      <c r="H164" s="1744"/>
      <c r="I164" s="1744"/>
      <c r="J164" s="1744"/>
      <c r="K164" s="1744"/>
      <c r="L164" s="1744"/>
      <c r="M164" s="1744"/>
      <c r="N164" s="1744"/>
      <c r="O164" s="1744"/>
      <c r="P164" s="1744"/>
      <c r="Q164" s="1744"/>
      <c r="R164" s="1744"/>
      <c r="S164" s="1744"/>
      <c r="T164" s="1744"/>
      <c r="U164" s="1744"/>
      <c r="V164" s="1744"/>
      <c r="W164" s="1744"/>
      <c r="X164" s="1744"/>
      <c r="Y164" s="1744"/>
      <c r="Z164" s="1744"/>
      <c r="AA164" s="1744"/>
      <c r="AB164" s="1744"/>
      <c r="AC164" s="1744"/>
      <c r="AD164" s="1744"/>
      <c r="AE164" s="1744"/>
      <c r="AF164" s="1744"/>
    </row>
    <row r="165" ht="15.75" hidden="1" customHeight="1">
      <c r="A165" s="1744"/>
      <c r="B165" s="1744"/>
      <c r="C165" s="1744"/>
      <c r="D165" s="1744"/>
      <c r="E165" s="1744"/>
      <c r="F165" s="1744"/>
      <c r="G165" s="1744"/>
      <c r="H165" s="1744"/>
      <c r="I165" s="1744"/>
      <c r="J165" s="1744"/>
      <c r="K165" s="1744"/>
      <c r="L165" s="1744"/>
      <c r="M165" s="1744"/>
      <c r="N165" s="1744"/>
      <c r="O165" s="1744"/>
      <c r="P165" s="1744"/>
      <c r="Q165" s="1744"/>
      <c r="R165" s="1744"/>
      <c r="S165" s="1744"/>
      <c r="T165" s="1744"/>
      <c r="U165" s="1744"/>
      <c r="V165" s="1744"/>
      <c r="W165" s="1744"/>
      <c r="X165" s="1744"/>
      <c r="Y165" s="1744"/>
      <c r="Z165" s="1744"/>
      <c r="AA165" s="1744"/>
      <c r="AB165" s="1744"/>
      <c r="AC165" s="1744"/>
      <c r="AD165" s="1744"/>
      <c r="AE165" s="1744"/>
      <c r="AF165" s="1744"/>
    </row>
    <row r="166" ht="15.75" hidden="1" customHeight="1">
      <c r="A166" s="1744"/>
      <c r="B166" s="1744"/>
      <c r="C166" s="1744"/>
      <c r="D166" s="1744"/>
      <c r="E166" s="1744"/>
      <c r="F166" s="1744"/>
      <c r="G166" s="1744"/>
      <c r="H166" s="1744"/>
      <c r="I166" s="1744"/>
      <c r="J166" s="1744"/>
      <c r="K166" s="1744"/>
      <c r="L166" s="1744"/>
      <c r="M166" s="1744"/>
      <c r="N166" s="1744"/>
      <c r="O166" s="1744"/>
      <c r="P166" s="1744"/>
      <c r="Q166" s="1744"/>
      <c r="R166" s="1744"/>
      <c r="S166" s="1744"/>
      <c r="T166" s="1744"/>
      <c r="U166" s="1744"/>
      <c r="V166" s="1744"/>
      <c r="W166" s="1744"/>
      <c r="X166" s="1744"/>
      <c r="Y166" s="1744"/>
      <c r="Z166" s="1744"/>
      <c r="AA166" s="1744"/>
      <c r="AB166" s="1744"/>
      <c r="AC166" s="1744"/>
      <c r="AD166" s="1744"/>
      <c r="AE166" s="1744"/>
      <c r="AF166" s="1744"/>
    </row>
    <row r="167" ht="15.75" hidden="1" customHeight="1">
      <c r="A167" s="1744"/>
      <c r="B167" s="1744"/>
      <c r="C167" s="1744"/>
      <c r="D167" s="1744"/>
      <c r="E167" s="1744"/>
      <c r="F167" s="1744"/>
      <c r="G167" s="1744"/>
      <c r="H167" s="1744"/>
      <c r="I167" s="1744"/>
      <c r="J167" s="1744"/>
      <c r="K167" s="1744"/>
      <c r="L167" s="1744"/>
      <c r="M167" s="1744"/>
      <c r="N167" s="1744"/>
      <c r="O167" s="1744"/>
      <c r="P167" s="1744"/>
      <c r="Q167" s="1744"/>
      <c r="R167" s="1744"/>
      <c r="S167" s="1744"/>
      <c r="T167" s="1744"/>
      <c r="U167" s="1744"/>
      <c r="V167" s="1744"/>
      <c r="W167" s="1744"/>
      <c r="X167" s="1744"/>
      <c r="Y167" s="1744"/>
      <c r="Z167" s="1744"/>
      <c r="AA167" s="1744"/>
      <c r="AB167" s="1744"/>
      <c r="AC167" s="1744"/>
      <c r="AD167" s="1744"/>
      <c r="AE167" s="1744"/>
      <c r="AF167" s="1744"/>
    </row>
    <row r="168" ht="15.75" hidden="1" customHeight="1">
      <c r="A168" s="1744"/>
      <c r="B168" s="1744"/>
      <c r="C168" s="1744"/>
      <c r="D168" s="1744"/>
      <c r="E168" s="1744"/>
      <c r="F168" s="1744"/>
      <c r="G168" s="1744"/>
      <c r="H168" s="1744"/>
      <c r="I168" s="1744"/>
      <c r="J168" s="1744"/>
      <c r="K168" s="1744"/>
      <c r="L168" s="1744"/>
      <c r="M168" s="1744"/>
      <c r="N168" s="1744"/>
      <c r="O168" s="1744"/>
      <c r="P168" s="1744"/>
      <c r="Q168" s="1744"/>
      <c r="R168" s="1744"/>
      <c r="S168" s="1744"/>
      <c r="T168" s="1744"/>
      <c r="U168" s="1744"/>
      <c r="V168" s="1744"/>
      <c r="W168" s="1744"/>
      <c r="X168" s="1744"/>
      <c r="Y168" s="1744"/>
      <c r="Z168" s="1744"/>
      <c r="AA168" s="1744"/>
      <c r="AB168" s="1744"/>
      <c r="AC168" s="1744"/>
      <c r="AD168" s="1744"/>
      <c r="AE168" s="1744"/>
      <c r="AF168" s="1744"/>
    </row>
    <row r="169" ht="15.75" hidden="1" customHeight="1">
      <c r="A169" s="1744"/>
      <c r="B169" s="1744"/>
      <c r="C169" s="1744"/>
      <c r="D169" s="1744"/>
      <c r="E169" s="1744"/>
      <c r="F169" s="1744"/>
      <c r="G169" s="1744"/>
      <c r="H169" s="1744"/>
      <c r="I169" s="1744"/>
      <c r="J169" s="1744"/>
      <c r="K169" s="1744"/>
      <c r="L169" s="1744"/>
      <c r="M169" s="1744"/>
      <c r="N169" s="1744"/>
      <c r="O169" s="1744"/>
      <c r="P169" s="1744"/>
      <c r="Q169" s="1744"/>
      <c r="R169" s="1744"/>
      <c r="S169" s="1744"/>
      <c r="T169" s="1744"/>
      <c r="U169" s="1744"/>
      <c r="V169" s="1744"/>
      <c r="W169" s="1744"/>
      <c r="X169" s="1744"/>
      <c r="Y169" s="1744"/>
      <c r="Z169" s="1744"/>
      <c r="AA169" s="1744"/>
      <c r="AB169" s="1744"/>
      <c r="AC169" s="1744"/>
      <c r="AD169" s="1744"/>
      <c r="AE169" s="1744"/>
      <c r="AF169" s="1744"/>
    </row>
    <row r="170" ht="15.75" hidden="1" customHeight="1">
      <c r="A170" s="1744"/>
      <c r="B170" s="1744"/>
      <c r="C170" s="1744"/>
      <c r="D170" s="1744"/>
      <c r="E170" s="1744"/>
      <c r="F170" s="1744"/>
      <c r="G170" s="1744"/>
      <c r="H170" s="1744"/>
      <c r="I170" s="1744"/>
      <c r="J170" s="1744"/>
      <c r="K170" s="1744"/>
      <c r="L170" s="1744"/>
      <c r="M170" s="1744"/>
      <c r="N170" s="1744"/>
      <c r="O170" s="1744"/>
      <c r="P170" s="1744"/>
      <c r="Q170" s="1744"/>
      <c r="R170" s="1744"/>
      <c r="S170" s="1744"/>
      <c r="T170" s="1744"/>
      <c r="U170" s="1744"/>
      <c r="V170" s="1744"/>
      <c r="W170" s="1744"/>
      <c r="X170" s="1744"/>
      <c r="Y170" s="1744"/>
      <c r="Z170" s="1744"/>
      <c r="AA170" s="1744"/>
      <c r="AB170" s="1744"/>
      <c r="AC170" s="1744"/>
      <c r="AD170" s="1744"/>
      <c r="AE170" s="1744"/>
      <c r="AF170" s="1744"/>
    </row>
    <row r="171" ht="15.75" hidden="1" customHeight="1">
      <c r="A171" s="1744"/>
      <c r="B171" s="1744"/>
      <c r="C171" s="1744"/>
      <c r="D171" s="1744"/>
      <c r="E171" s="1744"/>
      <c r="F171" s="1744"/>
      <c r="G171" s="1744"/>
      <c r="H171" s="1744"/>
      <c r="I171" s="1744"/>
      <c r="J171" s="1744"/>
      <c r="K171" s="1744"/>
      <c r="L171" s="1744"/>
      <c r="M171" s="1744"/>
      <c r="N171" s="1744"/>
      <c r="O171" s="1744"/>
      <c r="P171" s="1744"/>
      <c r="Q171" s="1744"/>
      <c r="R171" s="1744"/>
      <c r="S171" s="1744"/>
      <c r="T171" s="1744"/>
      <c r="U171" s="1744"/>
      <c r="V171" s="1744"/>
      <c r="W171" s="1744"/>
      <c r="X171" s="1744"/>
      <c r="Y171" s="1744"/>
      <c r="Z171" s="1744"/>
      <c r="AA171" s="1744"/>
      <c r="AB171" s="1744"/>
      <c r="AC171" s="1744"/>
      <c r="AD171" s="1744"/>
      <c r="AE171" s="1744"/>
      <c r="AF171" s="1744"/>
    </row>
    <row r="172" ht="15.75" hidden="1" customHeight="1">
      <c r="A172" s="1744"/>
      <c r="B172" s="1744"/>
      <c r="C172" s="1744"/>
      <c r="D172" s="1744"/>
      <c r="E172" s="1744"/>
      <c r="F172" s="1744"/>
      <c r="G172" s="1744"/>
      <c r="H172" s="1744"/>
      <c r="I172" s="1744"/>
      <c r="J172" s="1744"/>
      <c r="K172" s="1744"/>
      <c r="L172" s="1744"/>
      <c r="M172" s="1744"/>
      <c r="N172" s="1744"/>
      <c r="O172" s="1744"/>
      <c r="P172" s="1744"/>
      <c r="Q172" s="1744"/>
      <c r="R172" s="1744"/>
      <c r="S172" s="1744"/>
      <c r="T172" s="1744"/>
      <c r="U172" s="1744"/>
      <c r="V172" s="1744"/>
      <c r="W172" s="1744"/>
      <c r="X172" s="1744"/>
      <c r="Y172" s="1744"/>
      <c r="Z172" s="1744"/>
      <c r="AA172" s="1744"/>
      <c r="AB172" s="1744"/>
      <c r="AC172" s="1744"/>
      <c r="AD172" s="1744"/>
      <c r="AE172" s="1744"/>
      <c r="AF172" s="1744"/>
    </row>
    <row r="173" ht="15.75" hidden="1" customHeight="1">
      <c r="A173" s="1744"/>
      <c r="B173" s="1744"/>
      <c r="C173" s="1744"/>
      <c r="D173" s="1744"/>
      <c r="E173" s="1744"/>
      <c r="F173" s="1744"/>
      <c r="G173" s="1744"/>
      <c r="H173" s="1744"/>
      <c r="I173" s="1744"/>
      <c r="J173" s="1744"/>
      <c r="K173" s="1744"/>
      <c r="L173" s="1744"/>
      <c r="M173" s="1744"/>
      <c r="N173" s="1744"/>
      <c r="O173" s="1744"/>
      <c r="P173" s="1744"/>
      <c r="Q173" s="1744"/>
      <c r="R173" s="1744"/>
      <c r="S173" s="1744"/>
      <c r="T173" s="1744"/>
      <c r="U173" s="1744"/>
      <c r="V173" s="1744"/>
      <c r="W173" s="1744"/>
      <c r="X173" s="1744"/>
      <c r="Y173" s="1744"/>
      <c r="Z173" s="1744"/>
      <c r="AA173" s="1744"/>
      <c r="AB173" s="1744"/>
      <c r="AC173" s="1744"/>
      <c r="AD173" s="1744"/>
      <c r="AE173" s="1744"/>
      <c r="AF173" s="1744"/>
    </row>
    <row r="174" ht="15.75" hidden="1" customHeight="1">
      <c r="A174" s="1744"/>
      <c r="B174" s="1744"/>
      <c r="C174" s="1744"/>
      <c r="D174" s="1744"/>
      <c r="E174" s="1744"/>
      <c r="F174" s="1744"/>
      <c r="G174" s="1744"/>
      <c r="H174" s="1744"/>
      <c r="I174" s="1744"/>
      <c r="J174" s="1744"/>
      <c r="K174" s="1744"/>
      <c r="L174" s="1744"/>
      <c r="M174" s="1744"/>
      <c r="N174" s="1744"/>
      <c r="O174" s="1744"/>
      <c r="P174" s="1744"/>
      <c r="Q174" s="1744"/>
      <c r="R174" s="1744"/>
      <c r="S174" s="1744"/>
      <c r="T174" s="1744"/>
      <c r="U174" s="1744"/>
      <c r="V174" s="1744"/>
      <c r="W174" s="1744"/>
      <c r="X174" s="1744"/>
      <c r="Y174" s="1744"/>
      <c r="Z174" s="1744"/>
      <c r="AA174" s="1744"/>
      <c r="AB174" s="1744"/>
      <c r="AC174" s="1744"/>
      <c r="AD174" s="1744"/>
      <c r="AE174" s="1744"/>
      <c r="AF174" s="1744"/>
    </row>
    <row r="175" ht="15.75" hidden="1" customHeight="1">
      <c r="A175" s="1744"/>
      <c r="B175" s="1744"/>
      <c r="C175" s="1744"/>
      <c r="D175" s="1744"/>
      <c r="E175" s="1744"/>
      <c r="F175" s="1744"/>
      <c r="G175" s="1744"/>
      <c r="H175" s="1744"/>
      <c r="I175" s="1744"/>
      <c r="J175" s="1744"/>
      <c r="K175" s="1744"/>
      <c r="L175" s="1744"/>
      <c r="M175" s="1744"/>
      <c r="N175" s="1744"/>
      <c r="O175" s="1744"/>
      <c r="P175" s="1744"/>
      <c r="Q175" s="1744"/>
      <c r="R175" s="1744"/>
      <c r="S175" s="1744"/>
      <c r="T175" s="1744"/>
      <c r="U175" s="1744"/>
      <c r="V175" s="1744"/>
      <c r="W175" s="1744"/>
      <c r="X175" s="1744"/>
      <c r="Y175" s="1744"/>
      <c r="Z175" s="1744"/>
      <c r="AA175" s="1744"/>
      <c r="AB175" s="1744"/>
      <c r="AC175" s="1744"/>
      <c r="AD175" s="1744"/>
      <c r="AE175" s="1744"/>
      <c r="AF175" s="1744"/>
    </row>
    <row r="176" ht="15.75" hidden="1" customHeight="1">
      <c r="A176" s="1744"/>
      <c r="B176" s="1744"/>
      <c r="C176" s="1744"/>
      <c r="D176" s="1744"/>
      <c r="E176" s="1744"/>
      <c r="F176" s="1744"/>
      <c r="G176" s="1744"/>
      <c r="H176" s="1744"/>
      <c r="I176" s="1744"/>
      <c r="J176" s="1744"/>
      <c r="K176" s="1744"/>
      <c r="L176" s="1744"/>
      <c r="M176" s="1744"/>
      <c r="N176" s="1744"/>
      <c r="O176" s="1744"/>
      <c r="P176" s="1744"/>
      <c r="Q176" s="1744"/>
      <c r="R176" s="1744"/>
      <c r="S176" s="1744"/>
      <c r="T176" s="1744"/>
      <c r="U176" s="1744"/>
      <c r="V176" s="1744"/>
      <c r="W176" s="1744"/>
      <c r="X176" s="1744"/>
      <c r="Y176" s="1744"/>
      <c r="Z176" s="1744"/>
      <c r="AA176" s="1744"/>
      <c r="AB176" s="1744"/>
      <c r="AC176" s="1744"/>
      <c r="AD176" s="1744"/>
      <c r="AE176" s="1744"/>
      <c r="AF176" s="1744"/>
    </row>
    <row r="177" ht="15.75" hidden="1" customHeight="1">
      <c r="A177" s="1744"/>
      <c r="B177" s="1744"/>
      <c r="C177" s="1744"/>
      <c r="D177" s="1744"/>
      <c r="E177" s="1744"/>
      <c r="F177" s="1744"/>
      <c r="G177" s="1744"/>
      <c r="H177" s="1744"/>
      <c r="I177" s="1744"/>
      <c r="J177" s="1744"/>
      <c r="K177" s="1744"/>
      <c r="L177" s="1744"/>
      <c r="M177" s="1744"/>
      <c r="N177" s="1744"/>
      <c r="O177" s="1744"/>
      <c r="P177" s="1744"/>
      <c r="Q177" s="1744"/>
      <c r="R177" s="1744"/>
      <c r="S177" s="1744"/>
      <c r="T177" s="1744"/>
      <c r="U177" s="1744"/>
      <c r="V177" s="1744"/>
      <c r="W177" s="1744"/>
      <c r="X177" s="1744"/>
      <c r="Y177" s="1744"/>
      <c r="Z177" s="1744"/>
      <c r="AA177" s="1744"/>
      <c r="AB177" s="1744"/>
      <c r="AC177" s="1744"/>
      <c r="AD177" s="1744"/>
      <c r="AE177" s="1744"/>
      <c r="AF177" s="1744"/>
    </row>
    <row r="178" ht="15.75" hidden="1" customHeight="1">
      <c r="A178" s="1744"/>
      <c r="B178" s="1744"/>
      <c r="C178" s="1744"/>
      <c r="D178" s="1744"/>
      <c r="E178" s="1744"/>
      <c r="F178" s="1744"/>
      <c r="G178" s="1744"/>
      <c r="H178" s="1744"/>
      <c r="I178" s="1744"/>
      <c r="J178" s="1744"/>
      <c r="K178" s="1744"/>
      <c r="L178" s="1744"/>
      <c r="M178" s="1744"/>
      <c r="N178" s="1744"/>
      <c r="O178" s="1744"/>
      <c r="P178" s="1744"/>
      <c r="Q178" s="1744"/>
      <c r="R178" s="1744"/>
      <c r="S178" s="1744"/>
      <c r="T178" s="1744"/>
      <c r="U178" s="1744"/>
      <c r="V178" s="1744"/>
      <c r="W178" s="1744"/>
      <c r="X178" s="1744"/>
      <c r="Y178" s="1744"/>
      <c r="Z178" s="1744"/>
      <c r="AA178" s="1744"/>
      <c r="AB178" s="1744"/>
      <c r="AC178" s="1744"/>
      <c r="AD178" s="1744"/>
      <c r="AE178" s="1744"/>
      <c r="AF178" s="1744"/>
    </row>
    <row r="179" ht="15.75" hidden="1" customHeight="1">
      <c r="A179" s="1744"/>
      <c r="B179" s="1744"/>
      <c r="C179" s="1744"/>
      <c r="D179" s="1744"/>
      <c r="E179" s="1744"/>
      <c r="F179" s="1744"/>
      <c r="G179" s="1744"/>
      <c r="H179" s="1744"/>
      <c r="I179" s="1744"/>
      <c r="J179" s="1744"/>
      <c r="K179" s="1744"/>
      <c r="L179" s="1744"/>
      <c r="M179" s="1744"/>
      <c r="N179" s="1744"/>
      <c r="O179" s="1744"/>
      <c r="P179" s="1744"/>
      <c r="Q179" s="1744"/>
      <c r="R179" s="1744"/>
      <c r="S179" s="1744"/>
      <c r="T179" s="1744"/>
      <c r="U179" s="1744"/>
      <c r="V179" s="1744"/>
      <c r="W179" s="1744"/>
      <c r="X179" s="1744"/>
      <c r="Y179" s="1744"/>
      <c r="Z179" s="1744"/>
      <c r="AA179" s="1744"/>
      <c r="AB179" s="1744"/>
      <c r="AC179" s="1744"/>
      <c r="AD179" s="1744"/>
      <c r="AE179" s="1744"/>
      <c r="AF179" s="1744"/>
    </row>
    <row r="180" ht="15.75" hidden="1" customHeight="1">
      <c r="A180" s="1744"/>
      <c r="B180" s="1744"/>
      <c r="C180" s="1744"/>
      <c r="D180" s="1744"/>
      <c r="E180" s="1744"/>
      <c r="F180" s="1744"/>
      <c r="G180" s="1744"/>
      <c r="H180" s="1744"/>
      <c r="I180" s="1744"/>
      <c r="J180" s="1744"/>
      <c r="K180" s="1744"/>
      <c r="L180" s="1744"/>
      <c r="M180" s="1744"/>
      <c r="N180" s="1744"/>
      <c r="O180" s="1744"/>
      <c r="P180" s="1744"/>
      <c r="Q180" s="1744"/>
      <c r="R180" s="1744"/>
      <c r="S180" s="1744"/>
      <c r="T180" s="1744"/>
      <c r="U180" s="1744"/>
      <c r="V180" s="1744"/>
      <c r="W180" s="1744"/>
      <c r="X180" s="1744"/>
      <c r="Y180" s="1744"/>
      <c r="Z180" s="1744"/>
      <c r="AA180" s="1744"/>
      <c r="AB180" s="1744"/>
      <c r="AC180" s="1744"/>
      <c r="AD180" s="1744"/>
      <c r="AE180" s="1744"/>
      <c r="AF180" s="1744"/>
    </row>
    <row r="181" ht="15.75" hidden="1" customHeight="1">
      <c r="A181" s="1744"/>
      <c r="B181" s="1744"/>
      <c r="C181" s="1744"/>
      <c r="D181" s="1744"/>
      <c r="E181" s="1744"/>
      <c r="F181" s="1744"/>
      <c r="G181" s="1744"/>
      <c r="H181" s="1744"/>
      <c r="I181" s="1744"/>
      <c r="J181" s="1744"/>
      <c r="K181" s="1744"/>
      <c r="L181" s="1744"/>
      <c r="M181" s="1744"/>
      <c r="N181" s="1744"/>
      <c r="O181" s="1744"/>
      <c r="P181" s="1744"/>
      <c r="Q181" s="1744"/>
      <c r="R181" s="1744"/>
      <c r="S181" s="1744"/>
      <c r="T181" s="1744"/>
      <c r="U181" s="1744"/>
      <c r="V181" s="1744"/>
      <c r="W181" s="1744"/>
      <c r="X181" s="1744"/>
      <c r="Y181" s="1744"/>
      <c r="Z181" s="1744"/>
      <c r="AA181" s="1744"/>
      <c r="AB181" s="1744"/>
      <c r="AC181" s="1744"/>
      <c r="AD181" s="1744"/>
      <c r="AE181" s="1744"/>
      <c r="AF181" s="1744"/>
    </row>
    <row r="182" ht="15.75" hidden="1" customHeight="1">
      <c r="A182" s="1744"/>
      <c r="B182" s="1744"/>
      <c r="C182" s="1744"/>
      <c r="D182" s="1744"/>
      <c r="E182" s="1744"/>
      <c r="F182" s="1744"/>
      <c r="G182" s="1744"/>
      <c r="H182" s="1744"/>
      <c r="I182" s="1744"/>
      <c r="J182" s="1744"/>
      <c r="K182" s="1744"/>
      <c r="L182" s="1744"/>
      <c r="M182" s="1744"/>
      <c r="N182" s="1744"/>
      <c r="O182" s="1744"/>
      <c r="P182" s="1744"/>
      <c r="Q182" s="1744"/>
      <c r="R182" s="1744"/>
      <c r="S182" s="1744"/>
      <c r="T182" s="1744"/>
      <c r="U182" s="1744"/>
      <c r="V182" s="1744"/>
      <c r="W182" s="1744"/>
      <c r="X182" s="1744"/>
      <c r="Y182" s="1744"/>
      <c r="Z182" s="1744"/>
      <c r="AA182" s="1744"/>
      <c r="AB182" s="1744"/>
      <c r="AC182" s="1744"/>
      <c r="AD182" s="1744"/>
      <c r="AE182" s="1744"/>
      <c r="AF182" s="1744"/>
    </row>
    <row r="183" ht="15.75" hidden="1" customHeight="1">
      <c r="A183" s="1744"/>
      <c r="B183" s="1744"/>
      <c r="C183" s="1744"/>
      <c r="D183" s="1744"/>
      <c r="E183" s="1744"/>
      <c r="F183" s="1744"/>
      <c r="G183" s="1744"/>
      <c r="H183" s="1744"/>
      <c r="I183" s="1744"/>
      <c r="J183" s="1744"/>
      <c r="K183" s="1744"/>
      <c r="L183" s="1744"/>
      <c r="M183" s="1744"/>
      <c r="N183" s="1744"/>
      <c r="O183" s="1744"/>
      <c r="P183" s="1744"/>
      <c r="Q183" s="1744"/>
      <c r="R183" s="1744"/>
      <c r="S183" s="1744"/>
      <c r="T183" s="1744"/>
      <c r="U183" s="1744"/>
      <c r="V183" s="1744"/>
      <c r="W183" s="1744"/>
      <c r="X183" s="1744"/>
      <c r="Y183" s="1744"/>
      <c r="Z183" s="1744"/>
      <c r="AA183" s="1744"/>
      <c r="AB183" s="1744"/>
      <c r="AC183" s="1744"/>
      <c r="AD183" s="1744"/>
      <c r="AE183" s="1744"/>
      <c r="AF183" s="1744"/>
    </row>
    <row r="184" ht="15.75" hidden="1" customHeight="1">
      <c r="A184" s="1744"/>
      <c r="B184" s="1744"/>
      <c r="C184" s="1744"/>
      <c r="D184" s="1744"/>
      <c r="E184" s="1744"/>
      <c r="F184" s="1744"/>
      <c r="G184" s="1744"/>
      <c r="H184" s="1744"/>
      <c r="I184" s="1744"/>
      <c r="J184" s="1744"/>
      <c r="K184" s="1744"/>
      <c r="L184" s="1744"/>
      <c r="M184" s="1744"/>
      <c r="N184" s="1744"/>
      <c r="O184" s="1744"/>
      <c r="P184" s="1744"/>
      <c r="Q184" s="1744"/>
      <c r="R184" s="1744"/>
      <c r="S184" s="1744"/>
      <c r="T184" s="1744"/>
      <c r="U184" s="1744"/>
      <c r="V184" s="1744"/>
      <c r="W184" s="1744"/>
      <c r="X184" s="1744"/>
      <c r="Y184" s="1744"/>
      <c r="Z184" s="1744"/>
      <c r="AA184" s="1744"/>
      <c r="AB184" s="1744"/>
      <c r="AC184" s="1744"/>
      <c r="AD184" s="1744"/>
      <c r="AE184" s="1744"/>
      <c r="AF184" s="1744"/>
    </row>
    <row r="185" ht="15.75" hidden="1" customHeight="1">
      <c r="A185" s="1744"/>
      <c r="B185" s="1744"/>
      <c r="C185" s="1744"/>
      <c r="D185" s="1744"/>
      <c r="E185" s="1744"/>
      <c r="F185" s="1744"/>
      <c r="G185" s="1744"/>
      <c r="H185" s="1744"/>
      <c r="I185" s="1744"/>
      <c r="J185" s="1744"/>
      <c r="K185" s="1744"/>
      <c r="L185" s="1744"/>
      <c r="M185" s="1744"/>
      <c r="N185" s="1744"/>
      <c r="O185" s="1744"/>
      <c r="P185" s="1744"/>
      <c r="Q185" s="1744"/>
      <c r="R185" s="1744"/>
      <c r="S185" s="1744"/>
      <c r="T185" s="1744"/>
      <c r="U185" s="1744"/>
      <c r="V185" s="1744"/>
      <c r="W185" s="1744"/>
      <c r="X185" s="1744"/>
      <c r="Y185" s="1744"/>
      <c r="Z185" s="1744"/>
      <c r="AA185" s="1744"/>
      <c r="AB185" s="1744"/>
      <c r="AC185" s="1744"/>
      <c r="AD185" s="1744"/>
      <c r="AE185" s="1744"/>
      <c r="AF185" s="1744"/>
    </row>
    <row r="186" ht="15.75" hidden="1" customHeight="1">
      <c r="A186" s="1744"/>
      <c r="B186" s="1744"/>
      <c r="C186" s="1744"/>
      <c r="D186" s="1744"/>
      <c r="E186" s="1744"/>
      <c r="F186" s="1744"/>
      <c r="G186" s="1744"/>
      <c r="H186" s="1744"/>
      <c r="I186" s="1744"/>
      <c r="J186" s="1744"/>
      <c r="K186" s="1744"/>
      <c r="L186" s="1744"/>
      <c r="M186" s="1744"/>
      <c r="N186" s="1744"/>
      <c r="O186" s="1744"/>
      <c r="P186" s="1744"/>
      <c r="Q186" s="1744"/>
      <c r="R186" s="1744"/>
      <c r="S186" s="1744"/>
      <c r="T186" s="1744"/>
      <c r="U186" s="1744"/>
      <c r="V186" s="1744"/>
      <c r="W186" s="1744"/>
      <c r="X186" s="1744"/>
      <c r="Y186" s="1744"/>
      <c r="Z186" s="1744"/>
      <c r="AA186" s="1744"/>
      <c r="AB186" s="1744"/>
      <c r="AC186" s="1744"/>
      <c r="AD186" s="1744"/>
      <c r="AE186" s="1744"/>
      <c r="AF186" s="1744"/>
    </row>
    <row r="187" ht="15.75" hidden="1" customHeight="1">
      <c r="A187" s="1744"/>
      <c r="B187" s="1744"/>
      <c r="C187" s="1744"/>
      <c r="D187" s="1744"/>
      <c r="E187" s="1744"/>
      <c r="F187" s="1744"/>
      <c r="G187" s="1744"/>
      <c r="H187" s="1744"/>
      <c r="I187" s="1744"/>
      <c r="J187" s="1744"/>
      <c r="K187" s="1744"/>
      <c r="L187" s="1744"/>
      <c r="M187" s="1744"/>
      <c r="N187" s="1744"/>
      <c r="O187" s="1744"/>
      <c r="P187" s="1744"/>
      <c r="Q187" s="1744"/>
      <c r="R187" s="1744"/>
      <c r="S187" s="1744"/>
      <c r="T187" s="1744"/>
      <c r="U187" s="1744"/>
      <c r="V187" s="1744"/>
      <c r="W187" s="1744"/>
      <c r="X187" s="1744"/>
      <c r="Y187" s="1744"/>
      <c r="Z187" s="1744"/>
      <c r="AA187" s="1744"/>
      <c r="AB187" s="1744"/>
      <c r="AC187" s="1744"/>
      <c r="AD187" s="1744"/>
      <c r="AE187" s="1744"/>
      <c r="AF187" s="1744"/>
    </row>
    <row r="188" ht="15.75" hidden="1" customHeight="1">
      <c r="A188" s="1744"/>
      <c r="B188" s="1744"/>
      <c r="C188" s="1744"/>
      <c r="D188" s="1744"/>
      <c r="E188" s="1744"/>
      <c r="F188" s="1744"/>
      <c r="G188" s="1744"/>
      <c r="H188" s="1744"/>
      <c r="I188" s="1744"/>
      <c r="J188" s="1744"/>
      <c r="K188" s="1744"/>
      <c r="L188" s="1744"/>
      <c r="M188" s="1744"/>
      <c r="N188" s="1744"/>
      <c r="O188" s="1744"/>
      <c r="P188" s="1744"/>
      <c r="Q188" s="1744"/>
      <c r="R188" s="1744"/>
      <c r="S188" s="1744"/>
      <c r="T188" s="1744"/>
      <c r="U188" s="1744"/>
      <c r="V188" s="1744"/>
      <c r="W188" s="1744"/>
      <c r="X188" s="1744"/>
      <c r="Y188" s="1744"/>
      <c r="Z188" s="1744"/>
      <c r="AA188" s="1744"/>
      <c r="AB188" s="1744"/>
      <c r="AC188" s="1744"/>
      <c r="AD188" s="1744"/>
      <c r="AE188" s="1744"/>
      <c r="AF188" s="1744"/>
    </row>
    <row r="189" ht="15.75" hidden="1" customHeight="1">
      <c r="A189" s="1744"/>
      <c r="B189" s="1744"/>
      <c r="C189" s="1744"/>
      <c r="D189" s="1744"/>
      <c r="E189" s="1744"/>
      <c r="F189" s="1744"/>
      <c r="G189" s="1744"/>
      <c r="H189" s="1744"/>
      <c r="I189" s="1744"/>
      <c r="J189" s="1744"/>
      <c r="K189" s="1744"/>
      <c r="L189" s="1744"/>
      <c r="M189" s="1744"/>
      <c r="N189" s="1744"/>
      <c r="O189" s="1744"/>
      <c r="P189" s="1744"/>
      <c r="Q189" s="1744"/>
      <c r="R189" s="1744"/>
      <c r="S189" s="1744"/>
      <c r="T189" s="1744"/>
      <c r="U189" s="1744"/>
      <c r="V189" s="1744"/>
      <c r="W189" s="1744"/>
      <c r="X189" s="1744"/>
      <c r="Y189" s="1744"/>
      <c r="Z189" s="1744"/>
      <c r="AA189" s="1744"/>
      <c r="AB189" s="1744"/>
      <c r="AC189" s="1744"/>
      <c r="AD189" s="1744"/>
      <c r="AE189" s="1744"/>
      <c r="AF189" s="1744"/>
    </row>
    <row r="190" ht="15.75" hidden="1" customHeight="1">
      <c r="A190" s="1744"/>
      <c r="B190" s="1744"/>
      <c r="C190" s="1744"/>
      <c r="D190" s="1744"/>
      <c r="E190" s="1744"/>
      <c r="F190" s="1744"/>
      <c r="G190" s="1744"/>
      <c r="H190" s="1744"/>
      <c r="I190" s="1744"/>
      <c r="J190" s="1744"/>
      <c r="K190" s="1744"/>
      <c r="L190" s="1744"/>
      <c r="M190" s="1744"/>
      <c r="N190" s="1744"/>
      <c r="O190" s="1744"/>
      <c r="P190" s="1744"/>
      <c r="Q190" s="1744"/>
      <c r="R190" s="1744"/>
      <c r="S190" s="1744"/>
      <c r="T190" s="1744"/>
      <c r="U190" s="1744"/>
      <c r="V190" s="1744"/>
      <c r="W190" s="1744"/>
      <c r="X190" s="1744"/>
      <c r="Y190" s="1744"/>
      <c r="Z190" s="1744"/>
      <c r="AA190" s="1744"/>
      <c r="AB190" s="1744"/>
      <c r="AC190" s="1744"/>
      <c r="AD190" s="1744"/>
      <c r="AE190" s="1744"/>
      <c r="AF190" s="1744"/>
    </row>
    <row r="191" ht="15.75" hidden="1" customHeight="1">
      <c r="A191" s="1744"/>
      <c r="B191" s="1744"/>
      <c r="C191" s="1744"/>
      <c r="D191" s="1744"/>
      <c r="E191" s="1744"/>
      <c r="F191" s="1744"/>
      <c r="G191" s="1744"/>
      <c r="H191" s="1744"/>
      <c r="I191" s="1744"/>
      <c r="J191" s="1744"/>
      <c r="K191" s="1744"/>
      <c r="L191" s="1744"/>
      <c r="M191" s="1744"/>
      <c r="N191" s="1744"/>
      <c r="O191" s="1744"/>
      <c r="P191" s="1744"/>
      <c r="Q191" s="1744"/>
      <c r="R191" s="1744"/>
      <c r="S191" s="1744"/>
      <c r="T191" s="1744"/>
      <c r="U191" s="1744"/>
      <c r="V191" s="1744"/>
      <c r="W191" s="1744"/>
      <c r="X191" s="1744"/>
      <c r="Y191" s="1744"/>
      <c r="Z191" s="1744"/>
      <c r="AA191" s="1744"/>
      <c r="AB191" s="1744"/>
      <c r="AC191" s="1744"/>
      <c r="AD191" s="1744"/>
      <c r="AE191" s="1744"/>
      <c r="AF191" s="1744"/>
    </row>
    <row r="192" ht="15.75" hidden="1" customHeight="1">
      <c r="A192" s="1744"/>
      <c r="B192" s="1744"/>
      <c r="C192" s="1744"/>
      <c r="D192" s="1744"/>
      <c r="E192" s="1744"/>
      <c r="F192" s="1744"/>
      <c r="G192" s="1744"/>
      <c r="H192" s="1744"/>
      <c r="I192" s="1744"/>
      <c r="J192" s="1744"/>
      <c r="K192" s="1744"/>
      <c r="L192" s="1744"/>
      <c r="M192" s="1744"/>
      <c r="N192" s="1744"/>
      <c r="O192" s="1744"/>
      <c r="P192" s="1744"/>
      <c r="Q192" s="1744"/>
      <c r="R192" s="1744"/>
      <c r="S192" s="1744"/>
      <c r="T192" s="1744"/>
      <c r="U192" s="1744"/>
      <c r="V192" s="1744"/>
      <c r="W192" s="1744"/>
      <c r="X192" s="1744"/>
      <c r="Y192" s="1744"/>
      <c r="Z192" s="1744"/>
      <c r="AA192" s="1744"/>
      <c r="AB192" s="1744"/>
      <c r="AC192" s="1744"/>
      <c r="AD192" s="1744"/>
      <c r="AE192" s="1744"/>
      <c r="AF192" s="1744"/>
    </row>
    <row r="193" ht="15.75" hidden="1" customHeight="1">
      <c r="A193" s="1744"/>
      <c r="B193" s="1744"/>
      <c r="C193" s="1744"/>
      <c r="D193" s="1744"/>
      <c r="E193" s="1744"/>
      <c r="F193" s="1744"/>
      <c r="G193" s="1744"/>
      <c r="H193" s="1744"/>
      <c r="I193" s="1744"/>
      <c r="J193" s="1744"/>
      <c r="K193" s="1744"/>
      <c r="L193" s="1744"/>
      <c r="M193" s="1744"/>
      <c r="N193" s="1744"/>
      <c r="O193" s="1744"/>
      <c r="P193" s="1744"/>
      <c r="Q193" s="1744"/>
      <c r="R193" s="1744"/>
      <c r="S193" s="1744"/>
      <c r="T193" s="1744"/>
      <c r="U193" s="1744"/>
      <c r="V193" s="1744"/>
      <c r="W193" s="1744"/>
      <c r="X193" s="1744"/>
      <c r="Y193" s="1744"/>
      <c r="Z193" s="1744"/>
      <c r="AA193" s="1744"/>
      <c r="AB193" s="1744"/>
      <c r="AC193" s="1744"/>
      <c r="AD193" s="1744"/>
      <c r="AE193" s="1744"/>
      <c r="AF193" s="1744"/>
    </row>
    <row r="194" ht="15.75" hidden="1" customHeight="1">
      <c r="A194" s="1744"/>
      <c r="B194" s="1744"/>
      <c r="C194" s="1744"/>
      <c r="D194" s="1744"/>
      <c r="E194" s="1744"/>
      <c r="F194" s="1744"/>
      <c r="G194" s="1744"/>
      <c r="H194" s="1744"/>
      <c r="I194" s="1744"/>
      <c r="J194" s="1744"/>
      <c r="K194" s="1744"/>
      <c r="L194" s="1744"/>
      <c r="M194" s="1744"/>
      <c r="N194" s="1744"/>
      <c r="O194" s="1744"/>
      <c r="P194" s="1744"/>
      <c r="Q194" s="1744"/>
      <c r="R194" s="1744"/>
      <c r="S194" s="1744"/>
      <c r="T194" s="1744"/>
      <c r="U194" s="1744"/>
      <c r="V194" s="1744"/>
      <c r="W194" s="1744"/>
      <c r="X194" s="1744"/>
      <c r="Y194" s="1744"/>
      <c r="Z194" s="1744"/>
      <c r="AA194" s="1744"/>
      <c r="AB194" s="1744"/>
      <c r="AC194" s="1744"/>
      <c r="AD194" s="1744"/>
      <c r="AE194" s="1744"/>
      <c r="AF194" s="1744"/>
    </row>
    <row r="195" ht="15.75" hidden="1" customHeight="1">
      <c r="A195" s="1744"/>
      <c r="B195" s="1744"/>
      <c r="C195" s="1744"/>
      <c r="D195" s="1744"/>
      <c r="E195" s="1744"/>
      <c r="F195" s="1744"/>
      <c r="G195" s="1744"/>
      <c r="H195" s="1744"/>
      <c r="I195" s="1744"/>
      <c r="J195" s="1744"/>
      <c r="K195" s="1744"/>
      <c r="L195" s="1744"/>
      <c r="M195" s="1744"/>
      <c r="N195" s="1744"/>
      <c r="O195" s="1744"/>
      <c r="P195" s="1744"/>
      <c r="Q195" s="1744"/>
      <c r="R195" s="1744"/>
      <c r="S195" s="1744"/>
      <c r="T195" s="1744"/>
      <c r="U195" s="1744"/>
      <c r="V195" s="1744"/>
      <c r="W195" s="1744"/>
      <c r="X195" s="1744"/>
      <c r="Y195" s="1744"/>
      <c r="Z195" s="1744"/>
      <c r="AA195" s="1744"/>
      <c r="AB195" s="1744"/>
      <c r="AC195" s="1744"/>
      <c r="AD195" s="1744"/>
      <c r="AE195" s="1744"/>
      <c r="AF195" s="1744"/>
    </row>
    <row r="196" ht="15.75" hidden="1" customHeight="1">
      <c r="A196" s="1744"/>
      <c r="B196" s="1744"/>
      <c r="C196" s="1744"/>
      <c r="D196" s="1744"/>
      <c r="E196" s="1744"/>
      <c r="F196" s="1744"/>
      <c r="G196" s="1744"/>
      <c r="H196" s="1744"/>
      <c r="I196" s="1744"/>
      <c r="J196" s="1744"/>
      <c r="K196" s="1744"/>
      <c r="L196" s="1744"/>
      <c r="M196" s="1744"/>
      <c r="N196" s="1744"/>
      <c r="O196" s="1744"/>
      <c r="P196" s="1744"/>
      <c r="Q196" s="1744"/>
      <c r="R196" s="1744"/>
      <c r="S196" s="1744"/>
      <c r="T196" s="1744"/>
      <c r="U196" s="1744"/>
      <c r="V196" s="1744"/>
      <c r="W196" s="1744"/>
      <c r="X196" s="1744"/>
      <c r="Y196" s="1744"/>
      <c r="Z196" s="1744"/>
      <c r="AA196" s="1744"/>
      <c r="AB196" s="1744"/>
      <c r="AC196" s="1744"/>
      <c r="AD196" s="1744"/>
      <c r="AE196" s="1744"/>
      <c r="AF196" s="1744"/>
    </row>
    <row r="197" ht="15.75" hidden="1" customHeight="1">
      <c r="A197" s="1744"/>
      <c r="B197" s="1744"/>
      <c r="C197" s="1744"/>
      <c r="D197" s="1744"/>
      <c r="E197" s="1744"/>
      <c r="F197" s="1744"/>
      <c r="G197" s="1744"/>
      <c r="H197" s="1744"/>
      <c r="I197" s="1744"/>
      <c r="J197" s="1744"/>
      <c r="K197" s="1744"/>
      <c r="L197" s="1744"/>
      <c r="M197" s="1744"/>
      <c r="N197" s="1744"/>
      <c r="O197" s="1744"/>
      <c r="P197" s="1744"/>
      <c r="Q197" s="1744"/>
      <c r="R197" s="1744"/>
      <c r="S197" s="1744"/>
      <c r="T197" s="1744"/>
      <c r="U197" s="1744"/>
      <c r="V197" s="1744"/>
      <c r="W197" s="1744"/>
      <c r="X197" s="1744"/>
      <c r="Y197" s="1744"/>
      <c r="Z197" s="1744"/>
      <c r="AA197" s="1744"/>
      <c r="AB197" s="1744"/>
      <c r="AC197" s="1744"/>
      <c r="AD197" s="1744"/>
      <c r="AE197" s="1744"/>
      <c r="AF197" s="1744"/>
    </row>
    <row r="198" ht="15.75" hidden="1" customHeight="1">
      <c r="A198" s="1744"/>
      <c r="B198" s="1744"/>
      <c r="C198" s="1744"/>
      <c r="D198" s="1744"/>
      <c r="E198" s="1744"/>
      <c r="F198" s="1744"/>
      <c r="G198" s="1744"/>
      <c r="H198" s="1744"/>
      <c r="I198" s="1744"/>
      <c r="J198" s="1744"/>
      <c r="K198" s="1744"/>
      <c r="L198" s="1744"/>
      <c r="M198" s="1744"/>
      <c r="N198" s="1744"/>
      <c r="O198" s="1744"/>
      <c r="P198" s="1744"/>
      <c r="Q198" s="1744"/>
      <c r="R198" s="1744"/>
      <c r="S198" s="1744"/>
      <c r="T198" s="1744"/>
      <c r="U198" s="1744"/>
      <c r="V198" s="1744"/>
      <c r="W198" s="1744"/>
      <c r="X198" s="1744"/>
      <c r="Y198" s="1744"/>
      <c r="Z198" s="1744"/>
      <c r="AA198" s="1744"/>
      <c r="AB198" s="1744"/>
      <c r="AC198" s="1744"/>
      <c r="AD198" s="1744"/>
      <c r="AE198" s="1744"/>
      <c r="AF198" s="1744"/>
    </row>
    <row r="199" ht="15.75" hidden="1" customHeight="1">
      <c r="A199" s="1744"/>
      <c r="B199" s="1744"/>
      <c r="C199" s="1744"/>
      <c r="D199" s="1744"/>
      <c r="E199" s="1744"/>
      <c r="F199" s="1744"/>
      <c r="G199" s="1744"/>
      <c r="H199" s="1744"/>
      <c r="I199" s="1744"/>
      <c r="J199" s="1744"/>
      <c r="K199" s="1744"/>
      <c r="L199" s="1744"/>
      <c r="M199" s="1744"/>
      <c r="N199" s="1744"/>
      <c r="O199" s="1744"/>
      <c r="P199" s="1744"/>
      <c r="Q199" s="1744"/>
      <c r="R199" s="1744"/>
      <c r="S199" s="1744"/>
      <c r="T199" s="1744"/>
      <c r="U199" s="1744"/>
      <c r="V199" s="1744"/>
      <c r="W199" s="1744"/>
      <c r="X199" s="1744"/>
      <c r="Y199" s="1744"/>
      <c r="Z199" s="1744"/>
      <c r="AA199" s="1744"/>
      <c r="AB199" s="1744"/>
      <c r="AC199" s="1744"/>
      <c r="AD199" s="1744"/>
      <c r="AE199" s="1744"/>
      <c r="AF199" s="1744"/>
    </row>
    <row r="200" ht="15.75" hidden="1" customHeight="1">
      <c r="A200" s="1744"/>
      <c r="B200" s="1744"/>
      <c r="C200" s="1744"/>
      <c r="D200" s="1744"/>
      <c r="E200" s="1744"/>
      <c r="F200" s="1744"/>
      <c r="G200" s="1744"/>
      <c r="H200" s="1744"/>
      <c r="I200" s="1744"/>
      <c r="J200" s="1744"/>
      <c r="K200" s="1744"/>
      <c r="L200" s="1744"/>
      <c r="M200" s="1744"/>
      <c r="N200" s="1744"/>
      <c r="O200" s="1744"/>
      <c r="P200" s="1744"/>
      <c r="Q200" s="1744"/>
      <c r="R200" s="1744"/>
      <c r="S200" s="1744"/>
      <c r="T200" s="1744"/>
      <c r="U200" s="1744"/>
      <c r="V200" s="1744"/>
      <c r="W200" s="1744"/>
      <c r="X200" s="1744"/>
      <c r="Y200" s="1744"/>
      <c r="Z200" s="1744"/>
      <c r="AA200" s="1744"/>
      <c r="AB200" s="1744"/>
      <c r="AC200" s="1744"/>
      <c r="AD200" s="1744"/>
      <c r="AE200" s="1744"/>
      <c r="AF200" s="1744"/>
    </row>
    <row r="201" ht="15.75" hidden="1" customHeight="1">
      <c r="A201" s="1744"/>
      <c r="B201" s="1744"/>
      <c r="C201" s="1744"/>
      <c r="D201" s="1744"/>
      <c r="E201" s="1744"/>
      <c r="F201" s="1744"/>
      <c r="G201" s="1744"/>
      <c r="H201" s="1744"/>
      <c r="I201" s="1744"/>
      <c r="J201" s="1744"/>
      <c r="K201" s="1744"/>
      <c r="L201" s="1744"/>
      <c r="M201" s="1744"/>
      <c r="N201" s="1744"/>
      <c r="O201" s="1744"/>
      <c r="P201" s="1744"/>
      <c r="Q201" s="1744"/>
      <c r="R201" s="1744"/>
      <c r="S201" s="1744"/>
      <c r="T201" s="1744"/>
      <c r="U201" s="1744"/>
      <c r="V201" s="1744"/>
      <c r="W201" s="1744"/>
      <c r="X201" s="1744"/>
      <c r="Y201" s="1744"/>
      <c r="Z201" s="1744"/>
      <c r="AA201" s="1744"/>
      <c r="AB201" s="1744"/>
      <c r="AC201" s="1744"/>
      <c r="AD201" s="1744"/>
      <c r="AE201" s="1744"/>
      <c r="AF201" s="1744"/>
    </row>
    <row r="202" ht="15.75" hidden="1" customHeight="1">
      <c r="A202" s="1744"/>
      <c r="B202" s="1744"/>
      <c r="C202" s="1744"/>
      <c r="D202" s="1744"/>
      <c r="E202" s="1744"/>
      <c r="F202" s="1744"/>
      <c r="G202" s="1744"/>
      <c r="H202" s="1744"/>
      <c r="I202" s="1744"/>
      <c r="J202" s="1744"/>
      <c r="K202" s="1744"/>
      <c r="L202" s="1744"/>
      <c r="M202" s="1744"/>
      <c r="N202" s="1744"/>
      <c r="O202" s="1744"/>
      <c r="P202" s="1744"/>
      <c r="Q202" s="1744"/>
      <c r="R202" s="1744"/>
      <c r="S202" s="1744"/>
      <c r="T202" s="1744"/>
      <c r="U202" s="1744"/>
      <c r="V202" s="1744"/>
      <c r="W202" s="1744"/>
      <c r="X202" s="1744"/>
      <c r="Y202" s="1744"/>
      <c r="Z202" s="1744"/>
      <c r="AA202" s="1744"/>
      <c r="AB202" s="1744"/>
      <c r="AC202" s="1744"/>
      <c r="AD202" s="1744"/>
      <c r="AE202" s="1744"/>
      <c r="AF202" s="1744"/>
    </row>
    <row r="203" ht="15.75" hidden="1" customHeight="1">
      <c r="A203" s="1744"/>
      <c r="B203" s="1744"/>
      <c r="C203" s="1744"/>
      <c r="D203" s="1744"/>
      <c r="E203" s="1744"/>
      <c r="F203" s="1744"/>
      <c r="G203" s="1744"/>
      <c r="H203" s="1744"/>
      <c r="I203" s="1744"/>
      <c r="J203" s="1744"/>
      <c r="K203" s="1744"/>
      <c r="L203" s="1744"/>
      <c r="M203" s="1744"/>
      <c r="N203" s="1744"/>
      <c r="O203" s="1744"/>
      <c r="P203" s="1744"/>
      <c r="Q203" s="1744"/>
      <c r="R203" s="1744"/>
      <c r="S203" s="1744"/>
      <c r="T203" s="1744"/>
      <c r="U203" s="1744"/>
      <c r="V203" s="1744"/>
      <c r="W203" s="1744"/>
      <c r="X203" s="1744"/>
      <c r="Y203" s="1744"/>
      <c r="Z203" s="1744"/>
      <c r="AA203" s="1744"/>
      <c r="AB203" s="1744"/>
      <c r="AC203" s="1744"/>
      <c r="AD203" s="1744"/>
      <c r="AE203" s="1744"/>
      <c r="AF203" s="1744"/>
    </row>
    <row r="204" ht="15.75" hidden="1" customHeight="1">
      <c r="A204" s="1744"/>
      <c r="B204" s="1744"/>
      <c r="C204" s="1744"/>
      <c r="D204" s="1744"/>
      <c r="E204" s="1744"/>
      <c r="F204" s="1744"/>
      <c r="G204" s="1744"/>
      <c r="H204" s="1744"/>
      <c r="I204" s="1744"/>
      <c r="J204" s="1744"/>
      <c r="K204" s="1744"/>
      <c r="L204" s="1744"/>
      <c r="M204" s="1744"/>
      <c r="N204" s="1744"/>
      <c r="O204" s="1744"/>
      <c r="P204" s="1744"/>
      <c r="Q204" s="1744"/>
      <c r="R204" s="1744"/>
      <c r="S204" s="1744"/>
      <c r="T204" s="1744"/>
      <c r="U204" s="1744"/>
      <c r="V204" s="1744"/>
      <c r="W204" s="1744"/>
      <c r="X204" s="1744"/>
      <c r="Y204" s="1744"/>
      <c r="Z204" s="1744"/>
      <c r="AA204" s="1744"/>
      <c r="AB204" s="1744"/>
      <c r="AC204" s="1744"/>
      <c r="AD204" s="1744"/>
      <c r="AE204" s="1744"/>
      <c r="AF204" s="1744"/>
    </row>
    <row r="205" ht="15.75" hidden="1" customHeight="1">
      <c r="A205" s="1744"/>
      <c r="B205" s="1744"/>
      <c r="C205" s="1744"/>
      <c r="D205" s="1744"/>
      <c r="E205" s="1744"/>
      <c r="F205" s="1744"/>
      <c r="G205" s="1744"/>
      <c r="H205" s="1744"/>
      <c r="I205" s="1744"/>
      <c r="J205" s="1744"/>
      <c r="K205" s="1744"/>
      <c r="L205" s="1744"/>
      <c r="M205" s="1744"/>
      <c r="N205" s="1744"/>
      <c r="O205" s="1744"/>
      <c r="P205" s="1744"/>
      <c r="Q205" s="1744"/>
      <c r="R205" s="1744"/>
      <c r="S205" s="1744"/>
      <c r="T205" s="1744"/>
      <c r="U205" s="1744"/>
      <c r="V205" s="1744"/>
      <c r="W205" s="1744"/>
      <c r="X205" s="1744"/>
      <c r="Y205" s="1744"/>
      <c r="Z205" s="1744"/>
      <c r="AA205" s="1744"/>
      <c r="AB205" s="1744"/>
      <c r="AC205" s="1744"/>
      <c r="AD205" s="1744"/>
      <c r="AE205" s="1744"/>
      <c r="AF205" s="1744"/>
    </row>
    <row r="206" ht="15.75" hidden="1" customHeight="1">
      <c r="A206" s="1744"/>
      <c r="B206" s="1744"/>
      <c r="C206" s="1744"/>
      <c r="D206" s="1744"/>
      <c r="E206" s="1744"/>
      <c r="F206" s="1744"/>
      <c r="G206" s="1744"/>
      <c r="H206" s="1744"/>
      <c r="I206" s="1744"/>
      <c r="J206" s="1744"/>
      <c r="K206" s="1744"/>
      <c r="L206" s="1744"/>
      <c r="M206" s="1744"/>
      <c r="N206" s="1744"/>
      <c r="O206" s="1744"/>
      <c r="P206" s="1744"/>
      <c r="Q206" s="1744"/>
      <c r="R206" s="1744"/>
      <c r="S206" s="1744"/>
      <c r="T206" s="1744"/>
      <c r="U206" s="1744"/>
      <c r="V206" s="1744"/>
      <c r="W206" s="1744"/>
      <c r="X206" s="1744"/>
      <c r="Y206" s="1744"/>
      <c r="Z206" s="1744"/>
      <c r="AA206" s="1744"/>
      <c r="AB206" s="1744"/>
      <c r="AC206" s="1744"/>
      <c r="AD206" s="1744"/>
      <c r="AE206" s="1744"/>
      <c r="AF206" s="1744"/>
    </row>
    <row r="207" ht="15.75" hidden="1" customHeight="1">
      <c r="A207" s="1744"/>
      <c r="B207" s="1744"/>
      <c r="C207" s="1744"/>
      <c r="D207" s="1744"/>
      <c r="E207" s="1744"/>
      <c r="F207" s="1744"/>
      <c r="G207" s="1744"/>
      <c r="H207" s="1744"/>
      <c r="I207" s="1744"/>
      <c r="J207" s="1744"/>
      <c r="K207" s="1744"/>
      <c r="L207" s="1744"/>
      <c r="M207" s="1744"/>
      <c r="N207" s="1744"/>
      <c r="O207" s="1744"/>
      <c r="P207" s="1744"/>
      <c r="Q207" s="1744"/>
      <c r="R207" s="1744"/>
      <c r="S207" s="1744"/>
      <c r="T207" s="1744"/>
      <c r="U207" s="1744"/>
      <c r="V207" s="1744"/>
      <c r="W207" s="1744"/>
      <c r="X207" s="1744"/>
      <c r="Y207" s="1744"/>
      <c r="Z207" s="1744"/>
      <c r="AA207" s="1744"/>
      <c r="AB207" s="1744"/>
      <c r="AC207" s="1744"/>
      <c r="AD207" s="1744"/>
      <c r="AE207" s="1744"/>
      <c r="AF207" s="1744"/>
    </row>
    <row r="208" ht="15.75" hidden="1" customHeight="1">
      <c r="A208" s="1744"/>
      <c r="B208" s="1744"/>
      <c r="C208" s="1744"/>
      <c r="D208" s="1744"/>
      <c r="E208" s="1744"/>
      <c r="F208" s="1744"/>
      <c r="G208" s="1744"/>
      <c r="H208" s="1744"/>
      <c r="I208" s="1744"/>
      <c r="J208" s="1744"/>
      <c r="K208" s="1744"/>
      <c r="L208" s="1744"/>
      <c r="M208" s="1744"/>
      <c r="N208" s="1744"/>
      <c r="O208" s="1744"/>
      <c r="P208" s="1744"/>
      <c r="Q208" s="1744"/>
      <c r="R208" s="1744"/>
      <c r="S208" s="1744"/>
      <c r="T208" s="1744"/>
      <c r="U208" s="1744"/>
      <c r="V208" s="1744"/>
      <c r="W208" s="1744"/>
      <c r="X208" s="1744"/>
      <c r="Y208" s="1744"/>
      <c r="Z208" s="1744"/>
      <c r="AA208" s="1744"/>
      <c r="AB208" s="1744"/>
      <c r="AC208" s="1744"/>
      <c r="AD208" s="1744"/>
      <c r="AE208" s="1744"/>
      <c r="AF208" s="1744"/>
    </row>
    <row r="209" ht="15.75" hidden="1" customHeight="1">
      <c r="A209" s="1744"/>
      <c r="B209" s="1744"/>
      <c r="C209" s="1744"/>
      <c r="D209" s="1744"/>
      <c r="E209" s="1744"/>
      <c r="F209" s="1744"/>
      <c r="G209" s="1744"/>
      <c r="H209" s="1744"/>
      <c r="I209" s="1744"/>
      <c r="J209" s="1744"/>
      <c r="K209" s="1744"/>
      <c r="L209" s="1744"/>
      <c r="M209" s="1744"/>
      <c r="N209" s="1744"/>
      <c r="O209" s="1744"/>
      <c r="P209" s="1744"/>
      <c r="Q209" s="1744"/>
      <c r="R209" s="1744"/>
      <c r="S209" s="1744"/>
      <c r="T209" s="1744"/>
      <c r="U209" s="1744"/>
      <c r="V209" s="1744"/>
      <c r="W209" s="1744"/>
      <c r="X209" s="1744"/>
      <c r="Y209" s="1744"/>
      <c r="Z209" s="1744"/>
      <c r="AA209" s="1744"/>
      <c r="AB209" s="1744"/>
      <c r="AC209" s="1744"/>
      <c r="AD209" s="1744"/>
      <c r="AE209" s="1744"/>
      <c r="AF209" s="1744"/>
    </row>
    <row r="210" ht="15.75" hidden="1" customHeight="1">
      <c r="A210" s="1744"/>
      <c r="B210" s="1744"/>
      <c r="C210" s="1744"/>
      <c r="D210" s="1744"/>
      <c r="E210" s="1744"/>
      <c r="F210" s="1744"/>
      <c r="G210" s="1744"/>
      <c r="H210" s="1744"/>
      <c r="I210" s="1744"/>
      <c r="J210" s="1744"/>
      <c r="K210" s="1744"/>
      <c r="L210" s="1744"/>
      <c r="M210" s="1744"/>
      <c r="N210" s="1744"/>
      <c r="O210" s="1744"/>
      <c r="P210" s="1744"/>
      <c r="Q210" s="1744"/>
      <c r="R210" s="1744"/>
      <c r="S210" s="1744"/>
      <c r="T210" s="1744"/>
      <c r="U210" s="1744"/>
      <c r="V210" s="1744"/>
      <c r="W210" s="1744"/>
      <c r="X210" s="1744"/>
      <c r="Y210" s="1744"/>
      <c r="Z210" s="1744"/>
      <c r="AA210" s="1744"/>
      <c r="AB210" s="1744"/>
      <c r="AC210" s="1744"/>
      <c r="AD210" s="1744"/>
      <c r="AE210" s="1744"/>
      <c r="AF210" s="1744"/>
    </row>
    <row r="211" ht="15.75" hidden="1" customHeight="1">
      <c r="A211" s="1744"/>
      <c r="B211" s="1744"/>
      <c r="C211" s="1744"/>
      <c r="D211" s="1744"/>
      <c r="E211" s="1744"/>
      <c r="F211" s="1744"/>
      <c r="G211" s="1744"/>
      <c r="H211" s="1744"/>
      <c r="I211" s="1744"/>
      <c r="J211" s="1744"/>
      <c r="K211" s="1744"/>
      <c r="L211" s="1744"/>
      <c r="M211" s="1744"/>
      <c r="N211" s="1744"/>
      <c r="O211" s="1744"/>
      <c r="P211" s="1744"/>
      <c r="Q211" s="1744"/>
      <c r="R211" s="1744"/>
      <c r="S211" s="1744"/>
      <c r="T211" s="1744"/>
      <c r="U211" s="1744"/>
      <c r="V211" s="1744"/>
      <c r="W211" s="1744"/>
      <c r="X211" s="1744"/>
      <c r="Y211" s="1744"/>
      <c r="Z211" s="1744"/>
      <c r="AA211" s="1744"/>
      <c r="AB211" s="1744"/>
      <c r="AC211" s="1744"/>
      <c r="AD211" s="1744"/>
      <c r="AE211" s="1744"/>
      <c r="AF211" s="1744"/>
    </row>
    <row r="212" ht="15.75" hidden="1" customHeight="1">
      <c r="A212" s="1744"/>
      <c r="B212" s="1744"/>
      <c r="C212" s="1744"/>
      <c r="D212" s="1744"/>
      <c r="E212" s="1744"/>
      <c r="F212" s="1744"/>
      <c r="G212" s="1744"/>
      <c r="H212" s="1744"/>
      <c r="I212" s="1744"/>
      <c r="J212" s="1744"/>
      <c r="K212" s="1744"/>
      <c r="L212" s="1744"/>
      <c r="M212" s="1744"/>
      <c r="N212" s="1744"/>
      <c r="O212" s="1744"/>
      <c r="P212" s="1744"/>
      <c r="Q212" s="1744"/>
      <c r="R212" s="1744"/>
      <c r="S212" s="1744"/>
      <c r="T212" s="1744"/>
      <c r="U212" s="1744"/>
      <c r="V212" s="1744"/>
      <c r="W212" s="1744"/>
      <c r="X212" s="1744"/>
      <c r="Y212" s="1744"/>
      <c r="Z212" s="1744"/>
      <c r="AA212" s="1744"/>
      <c r="AB212" s="1744"/>
      <c r="AC212" s="1744"/>
      <c r="AD212" s="1744"/>
      <c r="AE212" s="1744"/>
      <c r="AF212" s="1744"/>
    </row>
    <row r="213" ht="15.75" hidden="1" customHeight="1">
      <c r="A213" s="1744"/>
      <c r="B213" s="1744"/>
      <c r="C213" s="1744"/>
      <c r="D213" s="1744"/>
      <c r="E213" s="1744"/>
      <c r="F213" s="1744"/>
      <c r="G213" s="1744"/>
      <c r="H213" s="1744"/>
      <c r="I213" s="1744"/>
      <c r="J213" s="1744"/>
      <c r="K213" s="1744"/>
      <c r="L213" s="1744"/>
      <c r="M213" s="1744"/>
      <c r="N213" s="1744"/>
      <c r="O213" s="1744"/>
      <c r="P213" s="1744"/>
      <c r="Q213" s="1744"/>
      <c r="R213" s="1744"/>
      <c r="S213" s="1744"/>
      <c r="T213" s="1744"/>
      <c r="U213" s="1744"/>
      <c r="V213" s="1744"/>
      <c r="W213" s="1744"/>
      <c r="X213" s="1744"/>
      <c r="Y213" s="1744"/>
      <c r="Z213" s="1744"/>
      <c r="AA213" s="1744"/>
      <c r="AB213" s="1744"/>
      <c r="AC213" s="1744"/>
      <c r="AD213" s="1744"/>
      <c r="AE213" s="1744"/>
      <c r="AF213" s="1744"/>
    </row>
    <row r="214" ht="15.75" hidden="1" customHeight="1">
      <c r="A214" s="1744"/>
      <c r="B214" s="1744"/>
      <c r="C214" s="1744"/>
      <c r="D214" s="1744"/>
      <c r="E214" s="1744"/>
      <c r="F214" s="1744"/>
      <c r="G214" s="1744"/>
      <c r="H214" s="1744"/>
      <c r="I214" s="1744"/>
      <c r="J214" s="1744"/>
      <c r="K214" s="1744"/>
      <c r="L214" s="1744"/>
      <c r="M214" s="1744"/>
      <c r="N214" s="1744"/>
      <c r="O214" s="1744"/>
      <c r="P214" s="1744"/>
      <c r="Q214" s="1744"/>
      <c r="R214" s="1744"/>
      <c r="S214" s="1744"/>
      <c r="T214" s="1744"/>
      <c r="U214" s="1744"/>
      <c r="V214" s="1744"/>
      <c r="W214" s="1744"/>
      <c r="X214" s="1744"/>
      <c r="Y214" s="1744"/>
      <c r="Z214" s="1744"/>
      <c r="AA214" s="1744"/>
      <c r="AB214" s="1744"/>
      <c r="AC214" s="1744"/>
      <c r="AD214" s="1744"/>
      <c r="AE214" s="1744"/>
      <c r="AF214" s="1744"/>
    </row>
    <row r="215" ht="15.75" hidden="1" customHeight="1">
      <c r="A215" s="1744"/>
      <c r="B215" s="1744"/>
      <c r="C215" s="1744"/>
      <c r="D215" s="1744"/>
      <c r="E215" s="1744"/>
      <c r="F215" s="1744"/>
      <c r="G215" s="1744"/>
      <c r="H215" s="1744"/>
      <c r="I215" s="1744"/>
      <c r="J215" s="1744"/>
      <c r="K215" s="1744"/>
      <c r="L215" s="1744"/>
      <c r="M215" s="1744"/>
      <c r="N215" s="1744"/>
      <c r="O215" s="1744"/>
      <c r="P215" s="1744"/>
      <c r="Q215" s="1744"/>
      <c r="R215" s="1744"/>
      <c r="S215" s="1744"/>
      <c r="T215" s="1744"/>
      <c r="U215" s="1744"/>
      <c r="V215" s="1744"/>
      <c r="W215" s="1744"/>
      <c r="X215" s="1744"/>
      <c r="Y215" s="1744"/>
      <c r="Z215" s="1744"/>
      <c r="AA215" s="1744"/>
      <c r="AB215" s="1744"/>
      <c r="AC215" s="1744"/>
      <c r="AD215" s="1744"/>
      <c r="AE215" s="1744"/>
      <c r="AF215" s="1744"/>
    </row>
    <row r="216" ht="15.75" hidden="1" customHeight="1">
      <c r="A216" s="1744"/>
      <c r="B216" s="1744"/>
      <c r="C216" s="1744"/>
      <c r="D216" s="1744"/>
      <c r="E216" s="1744"/>
      <c r="F216" s="1744"/>
      <c r="G216" s="1744"/>
      <c r="H216" s="1744"/>
      <c r="I216" s="1744"/>
      <c r="J216" s="1744"/>
      <c r="K216" s="1744"/>
      <c r="L216" s="1744"/>
      <c r="M216" s="1744"/>
      <c r="N216" s="1744"/>
      <c r="O216" s="1744"/>
      <c r="P216" s="1744"/>
      <c r="Q216" s="1744"/>
      <c r="R216" s="1744"/>
      <c r="S216" s="1744"/>
      <c r="T216" s="1744"/>
      <c r="U216" s="1744"/>
      <c r="V216" s="1744"/>
      <c r="W216" s="1744"/>
      <c r="X216" s="1744"/>
      <c r="Y216" s="1744"/>
      <c r="Z216" s="1744"/>
      <c r="AA216" s="1744"/>
      <c r="AB216" s="1744"/>
      <c r="AC216" s="1744"/>
      <c r="AD216" s="1744"/>
      <c r="AE216" s="1744"/>
      <c r="AF216" s="1744"/>
    </row>
    <row r="217" ht="15.75" hidden="1" customHeight="1">
      <c r="A217" s="1744"/>
      <c r="B217" s="1744"/>
      <c r="C217" s="1744"/>
      <c r="D217" s="1744"/>
      <c r="E217" s="1744"/>
      <c r="F217" s="1744"/>
      <c r="G217" s="1744"/>
      <c r="H217" s="1744"/>
      <c r="I217" s="1744"/>
      <c r="J217" s="1744"/>
      <c r="K217" s="1744"/>
      <c r="L217" s="1744"/>
      <c r="M217" s="1744"/>
      <c r="N217" s="1744"/>
      <c r="O217" s="1744"/>
      <c r="P217" s="1744"/>
      <c r="Q217" s="1744"/>
      <c r="R217" s="1744"/>
      <c r="S217" s="1744"/>
      <c r="T217" s="1744"/>
      <c r="U217" s="1744"/>
      <c r="V217" s="1744"/>
      <c r="W217" s="1744"/>
      <c r="X217" s="1744"/>
      <c r="Y217" s="1744"/>
      <c r="Z217" s="1744"/>
      <c r="AA217" s="1744"/>
      <c r="AB217" s="1744"/>
      <c r="AC217" s="1744"/>
      <c r="AD217" s="1744"/>
      <c r="AE217" s="1744"/>
      <c r="AF217" s="1744"/>
    </row>
    <row r="218" ht="15.75" hidden="1" customHeight="1">
      <c r="A218" s="1744"/>
      <c r="B218" s="1744"/>
      <c r="C218" s="1744"/>
      <c r="D218" s="1744"/>
      <c r="E218" s="1744"/>
      <c r="F218" s="1744"/>
      <c r="G218" s="1744"/>
      <c r="H218" s="1744"/>
      <c r="I218" s="1744"/>
      <c r="J218" s="1744"/>
      <c r="K218" s="1744"/>
      <c r="L218" s="1744"/>
      <c r="M218" s="1744"/>
      <c r="N218" s="1744"/>
      <c r="O218" s="1744"/>
      <c r="P218" s="1744"/>
      <c r="Q218" s="1744"/>
      <c r="R218" s="1744"/>
      <c r="S218" s="1744"/>
      <c r="T218" s="1744"/>
      <c r="U218" s="1744"/>
      <c r="V218" s="1744"/>
      <c r="W218" s="1744"/>
      <c r="X218" s="1744"/>
      <c r="Y218" s="1744"/>
      <c r="Z218" s="1744"/>
      <c r="AA218" s="1744"/>
      <c r="AB218" s="1744"/>
      <c r="AC218" s="1744"/>
      <c r="AD218" s="1744"/>
      <c r="AE218" s="1744"/>
      <c r="AF218" s="1744"/>
    </row>
    <row r="219" ht="15.75" hidden="1" customHeight="1">
      <c r="A219" s="1744"/>
      <c r="B219" s="1744"/>
      <c r="C219" s="1744"/>
      <c r="D219" s="1744"/>
      <c r="E219" s="1744"/>
      <c r="F219" s="1744"/>
      <c r="G219" s="1744"/>
      <c r="H219" s="1744"/>
      <c r="I219" s="1744"/>
      <c r="J219" s="1744"/>
      <c r="K219" s="1744"/>
      <c r="L219" s="1744"/>
      <c r="M219" s="1744"/>
      <c r="N219" s="1744"/>
      <c r="O219" s="1744"/>
      <c r="P219" s="1744"/>
      <c r="Q219" s="1744"/>
      <c r="R219" s="1744"/>
      <c r="S219" s="1744"/>
      <c r="T219" s="1744"/>
      <c r="U219" s="1744"/>
      <c r="V219" s="1744"/>
      <c r="W219" s="1744"/>
      <c r="X219" s="1744"/>
      <c r="Y219" s="1744"/>
      <c r="Z219" s="1744"/>
      <c r="AA219" s="1744"/>
      <c r="AB219" s="1744"/>
      <c r="AC219" s="1744"/>
      <c r="AD219" s="1744"/>
      <c r="AE219" s="1744"/>
      <c r="AF219" s="1744"/>
    </row>
    <row r="220" ht="15.75" hidden="1" customHeight="1">
      <c r="A220" s="1744"/>
      <c r="B220" s="1744"/>
      <c r="C220" s="1744"/>
      <c r="D220" s="1744"/>
      <c r="E220" s="1744"/>
      <c r="F220" s="1744"/>
      <c r="G220" s="1744"/>
      <c r="H220" s="1744"/>
      <c r="I220" s="1744"/>
      <c r="J220" s="1744"/>
      <c r="K220" s="1744"/>
      <c r="L220" s="1744"/>
      <c r="M220" s="1744"/>
      <c r="N220" s="1744"/>
      <c r="O220" s="1744"/>
      <c r="P220" s="1744"/>
      <c r="Q220" s="1744"/>
      <c r="R220" s="1744"/>
      <c r="S220" s="1744"/>
      <c r="T220" s="1744"/>
      <c r="U220" s="1744"/>
      <c r="V220" s="1744"/>
      <c r="W220" s="1744"/>
      <c r="X220" s="1744"/>
      <c r="Y220" s="1744"/>
      <c r="Z220" s="1744"/>
      <c r="AA220" s="1744"/>
      <c r="AB220" s="1744"/>
      <c r="AC220" s="1744"/>
      <c r="AD220" s="1744"/>
      <c r="AE220" s="1744"/>
      <c r="AF220" s="1744"/>
    </row>
    <row r="221" ht="15.75" hidden="1" customHeight="1">
      <c r="A221" s="1744"/>
      <c r="B221" s="1744"/>
      <c r="C221" s="1744"/>
      <c r="D221" s="1744"/>
      <c r="E221" s="1744"/>
      <c r="F221" s="1744"/>
      <c r="G221" s="1744"/>
      <c r="H221" s="1744"/>
      <c r="I221" s="1744"/>
      <c r="J221" s="1744"/>
      <c r="K221" s="1744"/>
      <c r="L221" s="1744"/>
      <c r="M221" s="1744"/>
      <c r="N221" s="1744"/>
      <c r="O221" s="1744"/>
      <c r="P221" s="1744"/>
      <c r="Q221" s="1744"/>
      <c r="R221" s="1744"/>
      <c r="S221" s="1744"/>
      <c r="T221" s="1744"/>
      <c r="U221" s="1744"/>
      <c r="V221" s="1744"/>
      <c r="W221" s="1744"/>
      <c r="X221" s="1744"/>
      <c r="Y221" s="1744"/>
      <c r="Z221" s="1744"/>
      <c r="AA221" s="1744"/>
      <c r="AB221" s="1744"/>
      <c r="AC221" s="1744"/>
      <c r="AD221" s="1744"/>
      <c r="AE221" s="1744"/>
      <c r="AF221" s="1744"/>
    </row>
    <row r="222" ht="15.75" hidden="1" customHeight="1">
      <c r="A222" s="1744"/>
      <c r="B222" s="1744"/>
      <c r="C222" s="1744"/>
      <c r="D222" s="1744"/>
      <c r="E222" s="1744"/>
      <c r="F222" s="1744"/>
      <c r="G222" s="1744"/>
      <c r="H222" s="1744"/>
      <c r="I222" s="1744"/>
      <c r="J222" s="1744"/>
      <c r="K222" s="1744"/>
      <c r="L222" s="1744"/>
      <c r="M222" s="1744"/>
      <c r="N222" s="1744"/>
      <c r="O222" s="1744"/>
      <c r="P222" s="1744"/>
      <c r="Q222" s="1744"/>
      <c r="R222" s="1744"/>
      <c r="S222" s="1744"/>
      <c r="T222" s="1744"/>
      <c r="U222" s="1744"/>
      <c r="V222" s="1744"/>
      <c r="W222" s="1744"/>
      <c r="X222" s="1744"/>
      <c r="Y222" s="1744"/>
      <c r="Z222" s="1744"/>
      <c r="AA222" s="1744"/>
      <c r="AB222" s="1744"/>
      <c r="AC222" s="1744"/>
      <c r="AD222" s="1744"/>
      <c r="AE222" s="1744"/>
      <c r="AF222" s="1744"/>
    </row>
    <row r="223" ht="15.75" hidden="1" customHeight="1">
      <c r="A223" s="1744"/>
      <c r="B223" s="1744"/>
      <c r="C223" s="1744"/>
      <c r="D223" s="1744"/>
      <c r="E223" s="1744"/>
      <c r="F223" s="1744"/>
      <c r="G223" s="1744"/>
      <c r="H223" s="1744"/>
      <c r="I223" s="1744"/>
      <c r="J223" s="1744"/>
      <c r="K223" s="1744"/>
      <c r="L223" s="1744"/>
      <c r="M223" s="1744"/>
      <c r="N223" s="1744"/>
      <c r="O223" s="1744"/>
      <c r="P223" s="1744"/>
      <c r="Q223" s="1744"/>
      <c r="R223" s="1744"/>
      <c r="S223" s="1744"/>
      <c r="T223" s="1744"/>
      <c r="U223" s="1744"/>
      <c r="V223" s="1744"/>
      <c r="W223" s="1744"/>
      <c r="X223" s="1744"/>
      <c r="Y223" s="1744"/>
      <c r="Z223" s="1744"/>
      <c r="AA223" s="1744"/>
      <c r="AB223" s="1744"/>
      <c r="AC223" s="1744"/>
      <c r="AD223" s="1744"/>
      <c r="AE223" s="1744"/>
      <c r="AF223" s="1744"/>
    </row>
    <row r="224" ht="15.75" hidden="1" customHeight="1">
      <c r="A224" s="1744"/>
      <c r="B224" s="1744"/>
      <c r="C224" s="1744"/>
      <c r="D224" s="1744"/>
      <c r="E224" s="1744"/>
      <c r="F224" s="1744"/>
      <c r="G224" s="1744"/>
      <c r="H224" s="1744"/>
      <c r="I224" s="1744"/>
      <c r="J224" s="1744"/>
      <c r="K224" s="1744"/>
      <c r="L224" s="1744"/>
      <c r="M224" s="1744"/>
      <c r="N224" s="1744"/>
      <c r="O224" s="1744"/>
      <c r="P224" s="1744"/>
      <c r="Q224" s="1744"/>
      <c r="R224" s="1744"/>
      <c r="S224" s="1744"/>
      <c r="T224" s="1744"/>
      <c r="U224" s="1744"/>
      <c r="V224" s="1744"/>
      <c r="W224" s="1744"/>
      <c r="X224" s="1744"/>
      <c r="Y224" s="1744"/>
      <c r="Z224" s="1744"/>
      <c r="AA224" s="1744"/>
      <c r="AB224" s="1744"/>
      <c r="AC224" s="1744"/>
      <c r="AD224" s="1744"/>
      <c r="AE224" s="1744"/>
      <c r="AF224" s="1744"/>
    </row>
    <row r="225" ht="15.75" hidden="1" customHeight="1">
      <c r="A225" s="1744"/>
      <c r="B225" s="1744"/>
      <c r="C225" s="1744"/>
      <c r="D225" s="1744"/>
      <c r="E225" s="1744"/>
      <c r="F225" s="1744"/>
      <c r="G225" s="1744"/>
      <c r="H225" s="1744"/>
      <c r="I225" s="1744"/>
      <c r="J225" s="1744"/>
      <c r="K225" s="1744"/>
      <c r="L225" s="1744"/>
      <c r="M225" s="1744"/>
      <c r="N225" s="1744"/>
      <c r="O225" s="1744"/>
      <c r="P225" s="1744"/>
      <c r="Q225" s="1744"/>
      <c r="R225" s="1744"/>
      <c r="S225" s="1744"/>
      <c r="T225" s="1744"/>
      <c r="U225" s="1744"/>
      <c r="V225" s="1744"/>
      <c r="W225" s="1744"/>
      <c r="X225" s="1744"/>
      <c r="Y225" s="1744"/>
      <c r="Z225" s="1744"/>
      <c r="AA225" s="1744"/>
      <c r="AB225" s="1744"/>
      <c r="AC225" s="1744"/>
      <c r="AD225" s="1744"/>
      <c r="AE225" s="1744"/>
      <c r="AF225" s="1744"/>
    </row>
    <row r="226" ht="15.75" hidden="1" customHeight="1">
      <c r="A226" s="1744"/>
      <c r="B226" s="1744"/>
      <c r="C226" s="1744"/>
      <c r="D226" s="1744"/>
      <c r="E226" s="1744"/>
      <c r="F226" s="1744"/>
      <c r="G226" s="1744"/>
      <c r="H226" s="1744"/>
      <c r="I226" s="1744"/>
      <c r="J226" s="1744"/>
      <c r="K226" s="1744"/>
      <c r="L226" s="1744"/>
      <c r="M226" s="1744"/>
      <c r="N226" s="1744"/>
      <c r="O226" s="1744"/>
      <c r="P226" s="1744"/>
      <c r="Q226" s="1744"/>
      <c r="R226" s="1744"/>
      <c r="S226" s="1744"/>
      <c r="T226" s="1744"/>
      <c r="U226" s="1744"/>
      <c r="V226" s="1744"/>
      <c r="W226" s="1744"/>
      <c r="X226" s="1744"/>
      <c r="Y226" s="1744"/>
      <c r="Z226" s="1744"/>
      <c r="AA226" s="1744"/>
      <c r="AB226" s="1744"/>
      <c r="AC226" s="1744"/>
      <c r="AD226" s="1744"/>
      <c r="AE226" s="1744"/>
      <c r="AF226" s="1744"/>
    </row>
    <row r="227" ht="15.75" hidden="1" customHeight="1">
      <c r="A227" s="1744"/>
      <c r="B227" s="1744"/>
      <c r="C227" s="1744"/>
      <c r="D227" s="1744"/>
      <c r="E227" s="1744"/>
      <c r="F227" s="1744"/>
      <c r="G227" s="1744"/>
      <c r="H227" s="1744"/>
      <c r="I227" s="1744"/>
      <c r="J227" s="1744"/>
      <c r="K227" s="1744"/>
      <c r="L227" s="1744"/>
      <c r="M227" s="1744"/>
      <c r="N227" s="1744"/>
      <c r="O227" s="1744"/>
      <c r="P227" s="1744"/>
      <c r="Q227" s="1744"/>
      <c r="R227" s="1744"/>
      <c r="S227" s="1744"/>
      <c r="T227" s="1744"/>
      <c r="U227" s="1744"/>
      <c r="V227" s="1744"/>
      <c r="W227" s="1744"/>
      <c r="X227" s="1744"/>
      <c r="Y227" s="1744"/>
      <c r="Z227" s="1744"/>
      <c r="AA227" s="1744"/>
      <c r="AB227" s="1744"/>
      <c r="AC227" s="1744"/>
      <c r="AD227" s="1744"/>
      <c r="AE227" s="1744"/>
      <c r="AF227" s="1744"/>
    </row>
    <row r="228" ht="15.75" hidden="1" customHeight="1">
      <c r="A228" s="1744"/>
      <c r="B228" s="1744"/>
      <c r="C228" s="1744"/>
      <c r="D228" s="1744"/>
      <c r="E228" s="1744"/>
      <c r="F228" s="1744"/>
      <c r="G228" s="1744"/>
      <c r="H228" s="1744"/>
      <c r="I228" s="1744"/>
      <c r="J228" s="1744"/>
      <c r="K228" s="1744"/>
      <c r="L228" s="1744"/>
      <c r="M228" s="1744"/>
      <c r="N228" s="1744"/>
      <c r="O228" s="1744"/>
      <c r="P228" s="1744"/>
      <c r="Q228" s="1744"/>
      <c r="R228" s="1744"/>
      <c r="S228" s="1744"/>
      <c r="T228" s="1744"/>
      <c r="U228" s="1744"/>
      <c r="V228" s="1744"/>
      <c r="W228" s="1744"/>
      <c r="X228" s="1744"/>
      <c r="Y228" s="1744"/>
      <c r="Z228" s="1744"/>
      <c r="AA228" s="1744"/>
      <c r="AB228" s="1744"/>
      <c r="AC228" s="1744"/>
      <c r="AD228" s="1744"/>
      <c r="AE228" s="1744"/>
      <c r="AF228" s="1744"/>
    </row>
    <row r="229" ht="15.75" hidden="1" customHeight="1">
      <c r="A229" s="1744"/>
      <c r="B229" s="1744"/>
      <c r="C229" s="1744"/>
      <c r="D229" s="1744"/>
      <c r="E229" s="1744"/>
      <c r="F229" s="1744"/>
      <c r="G229" s="1744"/>
      <c r="H229" s="1744"/>
      <c r="I229" s="1744"/>
      <c r="J229" s="1744"/>
      <c r="K229" s="1744"/>
      <c r="L229" s="1744"/>
      <c r="M229" s="1744"/>
      <c r="N229" s="1744"/>
      <c r="O229" s="1744"/>
      <c r="P229" s="1744"/>
      <c r="Q229" s="1744"/>
      <c r="R229" s="1744"/>
      <c r="S229" s="1744"/>
      <c r="T229" s="1744"/>
      <c r="U229" s="1744"/>
      <c r="V229" s="1744"/>
      <c r="W229" s="1744"/>
      <c r="X229" s="1744"/>
      <c r="Y229" s="1744"/>
      <c r="Z229" s="1744"/>
      <c r="AA229" s="1744"/>
      <c r="AB229" s="1744"/>
      <c r="AC229" s="1744"/>
      <c r="AD229" s="1744"/>
      <c r="AE229" s="1744"/>
      <c r="AF229" s="1744"/>
    </row>
    <row r="230" ht="15.75" hidden="1" customHeight="1">
      <c r="A230" s="1744"/>
      <c r="B230" s="1744"/>
      <c r="C230" s="1744"/>
      <c r="D230" s="1744"/>
      <c r="E230" s="1744"/>
      <c r="F230" s="1744"/>
      <c r="G230" s="1744"/>
      <c r="H230" s="1744"/>
      <c r="I230" s="1744"/>
      <c r="J230" s="1744"/>
      <c r="K230" s="1744"/>
      <c r="L230" s="1744"/>
      <c r="M230" s="1744"/>
      <c r="N230" s="1744"/>
      <c r="O230" s="1744"/>
      <c r="P230" s="1744"/>
      <c r="Q230" s="1744"/>
      <c r="R230" s="1744"/>
      <c r="S230" s="1744"/>
      <c r="T230" s="1744"/>
      <c r="U230" s="1744"/>
      <c r="V230" s="1744"/>
      <c r="W230" s="1744"/>
      <c r="X230" s="1744"/>
      <c r="Y230" s="1744"/>
      <c r="Z230" s="1744"/>
      <c r="AA230" s="1744"/>
      <c r="AB230" s="1744"/>
      <c r="AC230" s="1744"/>
      <c r="AD230" s="1744"/>
      <c r="AE230" s="1744"/>
      <c r="AF230" s="1744"/>
    </row>
    <row r="231" ht="15.75" hidden="1" customHeight="1">
      <c r="A231" s="1744"/>
      <c r="B231" s="1744"/>
      <c r="C231" s="1744"/>
      <c r="D231" s="1744"/>
      <c r="E231" s="1744"/>
      <c r="F231" s="1744"/>
      <c r="G231" s="1744"/>
      <c r="H231" s="1744"/>
      <c r="I231" s="1744"/>
      <c r="J231" s="1744"/>
      <c r="K231" s="1744"/>
      <c r="L231" s="1744"/>
      <c r="M231" s="1744"/>
      <c r="N231" s="1744"/>
      <c r="O231" s="1744"/>
      <c r="P231" s="1744"/>
      <c r="Q231" s="1744"/>
      <c r="R231" s="1744"/>
      <c r="S231" s="1744"/>
      <c r="T231" s="1744"/>
      <c r="U231" s="1744"/>
      <c r="V231" s="1744"/>
      <c r="W231" s="1744"/>
      <c r="X231" s="1744"/>
      <c r="Y231" s="1744"/>
      <c r="Z231" s="1744"/>
      <c r="AA231" s="1744"/>
      <c r="AB231" s="1744"/>
      <c r="AC231" s="1744"/>
      <c r="AD231" s="1744"/>
      <c r="AE231" s="1744"/>
      <c r="AF231" s="1744"/>
    </row>
    <row r="232" ht="15.75" hidden="1" customHeight="1">
      <c r="A232" s="1744"/>
      <c r="B232" s="1744"/>
      <c r="C232" s="1744"/>
      <c r="D232" s="1744"/>
      <c r="E232" s="1744"/>
      <c r="F232" s="1744"/>
      <c r="G232" s="1744"/>
      <c r="H232" s="1744"/>
      <c r="I232" s="1744"/>
      <c r="J232" s="1744"/>
      <c r="K232" s="1744"/>
      <c r="L232" s="1744"/>
      <c r="M232" s="1744"/>
      <c r="N232" s="1744"/>
      <c r="O232" s="1744"/>
      <c r="P232" s="1744"/>
      <c r="Q232" s="1744"/>
      <c r="R232" s="1744"/>
      <c r="S232" s="1744"/>
      <c r="T232" s="1744"/>
      <c r="U232" s="1744"/>
      <c r="V232" s="1744"/>
      <c r="W232" s="1744"/>
      <c r="X232" s="1744"/>
      <c r="Y232" s="1744"/>
      <c r="Z232" s="1744"/>
      <c r="AA232" s="1744"/>
      <c r="AB232" s="1744"/>
      <c r="AC232" s="1744"/>
      <c r="AD232" s="1744"/>
      <c r="AE232" s="1744"/>
      <c r="AF232" s="1744"/>
    </row>
    <row r="233" ht="15.75" hidden="1" customHeight="1">
      <c r="A233" s="1744"/>
      <c r="B233" s="1744"/>
      <c r="C233" s="1744"/>
      <c r="D233" s="1744"/>
      <c r="E233" s="1744"/>
      <c r="F233" s="1744"/>
      <c r="G233" s="1744"/>
      <c r="H233" s="1744"/>
      <c r="I233" s="1744"/>
      <c r="J233" s="1744"/>
      <c r="K233" s="1744"/>
      <c r="L233" s="1744"/>
      <c r="M233" s="1744"/>
      <c r="N233" s="1744"/>
      <c r="O233" s="1744"/>
      <c r="P233" s="1744"/>
      <c r="Q233" s="1744"/>
      <c r="R233" s="1744"/>
      <c r="S233" s="1744"/>
      <c r="T233" s="1744"/>
      <c r="U233" s="1744"/>
      <c r="V233" s="1744"/>
      <c r="W233" s="1744"/>
      <c r="X233" s="1744"/>
      <c r="Y233" s="1744"/>
      <c r="Z233" s="1744"/>
      <c r="AA233" s="1744"/>
      <c r="AB233" s="1744"/>
      <c r="AC233" s="1744"/>
      <c r="AD233" s="1744"/>
      <c r="AE233" s="1744"/>
      <c r="AF233" s="1744"/>
    </row>
    <row r="234" ht="15.75" hidden="1" customHeight="1">
      <c r="A234" s="1744"/>
      <c r="B234" s="1744"/>
      <c r="C234" s="1744"/>
      <c r="D234" s="1744"/>
      <c r="E234" s="1744"/>
      <c r="F234" s="1744"/>
      <c r="G234" s="1744"/>
      <c r="H234" s="1744"/>
      <c r="I234" s="1744"/>
      <c r="J234" s="1744"/>
      <c r="K234" s="1744"/>
      <c r="L234" s="1744"/>
      <c r="M234" s="1744"/>
      <c r="N234" s="1744"/>
      <c r="O234" s="1744"/>
      <c r="P234" s="1744"/>
      <c r="Q234" s="1744"/>
      <c r="R234" s="1744"/>
      <c r="S234" s="1744"/>
      <c r="T234" s="1744"/>
      <c r="U234" s="1744"/>
      <c r="V234" s="1744"/>
      <c r="W234" s="1744"/>
      <c r="X234" s="1744"/>
      <c r="Y234" s="1744"/>
      <c r="Z234" s="1744"/>
      <c r="AA234" s="1744"/>
      <c r="AB234" s="1744"/>
      <c r="AC234" s="1744"/>
      <c r="AD234" s="1744"/>
      <c r="AE234" s="1744"/>
      <c r="AF234" s="1744"/>
    </row>
    <row r="235" ht="15.75" hidden="1" customHeight="1">
      <c r="A235" s="1744"/>
      <c r="B235" s="1744"/>
      <c r="C235" s="1744"/>
      <c r="D235" s="1744"/>
      <c r="E235" s="1744"/>
      <c r="F235" s="1744"/>
      <c r="G235" s="1744"/>
      <c r="H235" s="1744"/>
      <c r="I235" s="1744"/>
      <c r="J235" s="1744"/>
      <c r="K235" s="1744"/>
      <c r="L235" s="1744"/>
      <c r="M235" s="1744"/>
      <c r="N235" s="1744"/>
      <c r="O235" s="1744"/>
      <c r="P235" s="1744"/>
      <c r="Q235" s="1744"/>
      <c r="R235" s="1744"/>
      <c r="S235" s="1744"/>
      <c r="T235" s="1744"/>
      <c r="U235" s="1744"/>
      <c r="V235" s="1744"/>
      <c r="W235" s="1744"/>
      <c r="X235" s="1744"/>
      <c r="Y235" s="1744"/>
      <c r="Z235" s="1744"/>
      <c r="AA235" s="1744"/>
      <c r="AB235" s="1744"/>
      <c r="AC235" s="1744"/>
      <c r="AD235" s="1744"/>
      <c r="AE235" s="1744"/>
      <c r="AF235" s="1744"/>
    </row>
    <row r="236" ht="15.75" hidden="1" customHeight="1">
      <c r="A236" s="1744"/>
      <c r="B236" s="1744"/>
      <c r="C236" s="1744"/>
      <c r="D236" s="1744"/>
      <c r="E236" s="1744"/>
      <c r="F236" s="1744"/>
      <c r="G236" s="1744"/>
      <c r="H236" s="1744"/>
      <c r="I236" s="1744"/>
      <c r="J236" s="1744"/>
      <c r="K236" s="1744"/>
      <c r="L236" s="1744"/>
      <c r="M236" s="1744"/>
      <c r="N236" s="1744"/>
      <c r="O236" s="1744"/>
      <c r="P236" s="1744"/>
      <c r="Q236" s="1744"/>
      <c r="R236" s="1744"/>
      <c r="S236" s="1744"/>
      <c r="T236" s="1744"/>
      <c r="U236" s="1744"/>
      <c r="V236" s="1744"/>
      <c r="W236" s="1744"/>
      <c r="X236" s="1744"/>
      <c r="Y236" s="1744"/>
      <c r="Z236" s="1744"/>
      <c r="AA236" s="1744"/>
      <c r="AB236" s="1744"/>
      <c r="AC236" s="1744"/>
      <c r="AD236" s="1744"/>
      <c r="AE236" s="1744"/>
      <c r="AF236" s="1744"/>
    </row>
    <row r="237" ht="15.75" hidden="1" customHeight="1">
      <c r="A237" s="1744"/>
      <c r="B237" s="1744"/>
      <c r="C237" s="1744"/>
      <c r="D237" s="1744"/>
      <c r="E237" s="1744"/>
      <c r="F237" s="1744"/>
      <c r="G237" s="1744"/>
      <c r="H237" s="1744"/>
      <c r="I237" s="1744"/>
      <c r="J237" s="1744"/>
      <c r="K237" s="1744"/>
      <c r="L237" s="1744"/>
      <c r="M237" s="1744"/>
      <c r="N237" s="1744"/>
      <c r="O237" s="1744"/>
      <c r="P237" s="1744"/>
      <c r="Q237" s="1744"/>
      <c r="R237" s="1744"/>
      <c r="S237" s="1744"/>
      <c r="T237" s="1744"/>
      <c r="U237" s="1744"/>
      <c r="V237" s="1744"/>
      <c r="W237" s="1744"/>
      <c r="X237" s="1744"/>
      <c r="Y237" s="1744"/>
      <c r="Z237" s="1744"/>
      <c r="AA237" s="1744"/>
      <c r="AB237" s="1744"/>
      <c r="AC237" s="1744"/>
      <c r="AD237" s="1744"/>
      <c r="AE237" s="1744"/>
      <c r="AF237" s="1744"/>
    </row>
    <row r="238" ht="15.75" hidden="1" customHeight="1">
      <c r="A238" s="1744"/>
      <c r="B238" s="1744"/>
      <c r="C238" s="1744"/>
      <c r="D238" s="1744"/>
      <c r="E238" s="1744"/>
      <c r="F238" s="1744"/>
      <c r="G238" s="1744"/>
      <c r="H238" s="1744"/>
      <c r="I238" s="1744"/>
      <c r="J238" s="1744"/>
      <c r="K238" s="1744"/>
      <c r="L238" s="1744"/>
      <c r="M238" s="1744"/>
      <c r="N238" s="1744"/>
      <c r="O238" s="1744"/>
      <c r="P238" s="1744"/>
      <c r="Q238" s="1744"/>
      <c r="R238" s="1744"/>
      <c r="S238" s="1744"/>
      <c r="T238" s="1744"/>
      <c r="U238" s="1744"/>
      <c r="V238" s="1744"/>
      <c r="W238" s="1744"/>
      <c r="X238" s="1744"/>
      <c r="Y238" s="1744"/>
      <c r="Z238" s="1744"/>
      <c r="AA238" s="1744"/>
      <c r="AB238" s="1744"/>
      <c r="AC238" s="1744"/>
      <c r="AD238" s="1744"/>
      <c r="AE238" s="1744"/>
      <c r="AF238" s="1744"/>
    </row>
    <row r="239" ht="15.75" hidden="1" customHeight="1">
      <c r="A239" s="1744"/>
      <c r="B239" s="1744"/>
      <c r="C239" s="1744"/>
      <c r="D239" s="1744"/>
      <c r="E239" s="1744"/>
      <c r="F239" s="1744"/>
      <c r="G239" s="1744"/>
      <c r="H239" s="1744"/>
      <c r="I239" s="1744"/>
      <c r="J239" s="1744"/>
      <c r="K239" s="1744"/>
      <c r="L239" s="1744"/>
      <c r="M239" s="1744"/>
      <c r="N239" s="1744"/>
      <c r="O239" s="1744"/>
      <c r="P239" s="1744"/>
      <c r="Q239" s="1744"/>
      <c r="R239" s="1744"/>
      <c r="S239" s="1744"/>
      <c r="T239" s="1744"/>
      <c r="U239" s="1744"/>
      <c r="V239" s="1744"/>
      <c r="W239" s="1744"/>
      <c r="X239" s="1744"/>
      <c r="Y239" s="1744"/>
      <c r="Z239" s="1744"/>
      <c r="AA239" s="1744"/>
      <c r="AB239" s="1744"/>
      <c r="AC239" s="1744"/>
      <c r="AD239" s="1744"/>
      <c r="AE239" s="1744"/>
      <c r="AF239" s="1744"/>
    </row>
    <row r="240" ht="15.75" hidden="1" customHeight="1">
      <c r="A240" s="1744"/>
      <c r="B240" s="1744"/>
      <c r="C240" s="1744"/>
      <c r="D240" s="1744"/>
      <c r="E240" s="1744"/>
      <c r="F240" s="1744"/>
      <c r="G240" s="1744"/>
      <c r="H240" s="1744"/>
      <c r="I240" s="1744"/>
      <c r="J240" s="1744"/>
      <c r="K240" s="1744"/>
      <c r="L240" s="1744"/>
      <c r="M240" s="1744"/>
      <c r="N240" s="1744"/>
      <c r="O240" s="1744"/>
      <c r="P240" s="1744"/>
      <c r="Q240" s="1744"/>
      <c r="R240" s="1744"/>
      <c r="S240" s="1744"/>
      <c r="T240" s="1744"/>
      <c r="U240" s="1744"/>
      <c r="V240" s="1744"/>
      <c r="W240" s="1744"/>
      <c r="X240" s="1744"/>
      <c r="Y240" s="1744"/>
      <c r="Z240" s="1744"/>
      <c r="AA240" s="1744"/>
      <c r="AB240" s="1744"/>
      <c r="AC240" s="1744"/>
      <c r="AD240" s="1744"/>
      <c r="AE240" s="1744"/>
      <c r="AF240" s="1744"/>
    </row>
    <row r="241" ht="15.75" hidden="1" customHeight="1">
      <c r="A241" s="1744"/>
      <c r="B241" s="1744"/>
      <c r="C241" s="1744"/>
      <c r="D241" s="1744"/>
      <c r="E241" s="1744"/>
      <c r="F241" s="1744"/>
      <c r="G241" s="1744"/>
      <c r="H241" s="1744"/>
      <c r="I241" s="1744"/>
      <c r="J241" s="1744"/>
      <c r="K241" s="1744"/>
      <c r="L241" s="1744"/>
      <c r="M241" s="1744"/>
      <c r="N241" s="1744"/>
      <c r="O241" s="1744"/>
      <c r="P241" s="1744"/>
      <c r="Q241" s="1744"/>
      <c r="R241" s="1744"/>
      <c r="S241" s="1744"/>
      <c r="T241" s="1744"/>
      <c r="U241" s="1744"/>
      <c r="V241" s="1744"/>
      <c r="W241" s="1744"/>
      <c r="X241" s="1744"/>
      <c r="Y241" s="1744"/>
      <c r="Z241" s="1744"/>
      <c r="AA241" s="1744"/>
      <c r="AB241" s="1744"/>
      <c r="AC241" s="1744"/>
      <c r="AD241" s="1744"/>
      <c r="AE241" s="1744"/>
      <c r="AF241" s="1744"/>
    </row>
    <row r="242" ht="15.75" hidden="1" customHeight="1">
      <c r="A242" s="1744"/>
      <c r="B242" s="1744"/>
      <c r="C242" s="1744"/>
      <c r="D242" s="1744"/>
      <c r="E242" s="1744"/>
      <c r="F242" s="1744"/>
      <c r="G242" s="1744"/>
      <c r="H242" s="1744"/>
      <c r="I242" s="1744"/>
      <c r="J242" s="1744"/>
      <c r="K242" s="1744"/>
      <c r="L242" s="1744"/>
      <c r="M242" s="1744"/>
      <c r="N242" s="1744"/>
      <c r="O242" s="1744"/>
      <c r="P242" s="1744"/>
      <c r="Q242" s="1744"/>
      <c r="R242" s="1744"/>
      <c r="S242" s="1744"/>
      <c r="T242" s="1744"/>
      <c r="U242" s="1744"/>
      <c r="V242" s="1744"/>
      <c r="W242" s="1744"/>
      <c r="X242" s="1744"/>
      <c r="Y242" s="1744"/>
      <c r="Z242" s="1744"/>
      <c r="AA242" s="1744"/>
      <c r="AB242" s="1744"/>
      <c r="AC242" s="1744"/>
      <c r="AD242" s="1744"/>
      <c r="AE242" s="1744"/>
      <c r="AF242" s="1744"/>
    </row>
    <row r="243" ht="15.75" hidden="1" customHeight="1">
      <c r="A243" s="1744"/>
      <c r="B243" s="1744"/>
      <c r="C243" s="1744"/>
      <c r="D243" s="1744"/>
      <c r="E243" s="1744"/>
      <c r="F243" s="1744"/>
      <c r="G243" s="1744"/>
      <c r="H243" s="1744"/>
      <c r="I243" s="1744"/>
      <c r="J243" s="1744"/>
      <c r="K243" s="1744"/>
      <c r="L243" s="1744"/>
      <c r="M243" s="1744"/>
      <c r="N243" s="1744"/>
      <c r="O243" s="1744"/>
      <c r="P243" s="1744"/>
      <c r="Q243" s="1744"/>
      <c r="R243" s="1744"/>
      <c r="S243" s="1744"/>
      <c r="T243" s="1744"/>
      <c r="U243" s="1744"/>
      <c r="V243" s="1744"/>
      <c r="W243" s="1744"/>
      <c r="X243" s="1744"/>
      <c r="Y243" s="1744"/>
      <c r="Z243" s="1744"/>
      <c r="AA243" s="1744"/>
      <c r="AB243" s="1744"/>
      <c r="AC243" s="1744"/>
      <c r="AD243" s="1744"/>
      <c r="AE243" s="1744"/>
      <c r="AF243" s="1744"/>
    </row>
    <row r="244" ht="15.75" hidden="1" customHeight="1">
      <c r="A244" s="1744"/>
      <c r="B244" s="1744"/>
      <c r="C244" s="1744"/>
      <c r="D244" s="1744"/>
      <c r="E244" s="1744"/>
      <c r="F244" s="1744"/>
      <c r="G244" s="1744"/>
      <c r="H244" s="1744"/>
      <c r="I244" s="1744"/>
      <c r="J244" s="1744"/>
      <c r="K244" s="1744"/>
      <c r="L244" s="1744"/>
      <c r="M244" s="1744"/>
      <c r="N244" s="1744"/>
      <c r="O244" s="1744"/>
      <c r="P244" s="1744"/>
      <c r="Q244" s="1744"/>
      <c r="R244" s="1744"/>
      <c r="S244" s="1744"/>
      <c r="T244" s="1744"/>
      <c r="U244" s="1744"/>
      <c r="V244" s="1744"/>
      <c r="W244" s="1744"/>
      <c r="X244" s="1744"/>
      <c r="Y244" s="1744"/>
      <c r="Z244" s="1744"/>
      <c r="AA244" s="1744"/>
      <c r="AB244" s="1744"/>
      <c r="AC244" s="1744"/>
      <c r="AD244" s="1744"/>
      <c r="AE244" s="1744"/>
      <c r="AF244" s="1744"/>
    </row>
    <row r="245" ht="15.75" hidden="1" customHeight="1">
      <c r="A245" s="1744"/>
      <c r="B245" s="1744"/>
      <c r="C245" s="1744"/>
      <c r="D245" s="1744"/>
      <c r="E245" s="1744"/>
      <c r="F245" s="1744"/>
      <c r="G245" s="1744"/>
      <c r="H245" s="1744"/>
      <c r="I245" s="1744"/>
      <c r="J245" s="1744"/>
      <c r="K245" s="1744"/>
      <c r="L245" s="1744"/>
      <c r="M245" s="1744"/>
      <c r="N245" s="1744"/>
      <c r="O245" s="1744"/>
      <c r="P245" s="1744"/>
      <c r="Q245" s="1744"/>
      <c r="R245" s="1744"/>
      <c r="S245" s="1744"/>
      <c r="T245" s="1744"/>
      <c r="U245" s="1744"/>
      <c r="V245" s="1744"/>
      <c r="W245" s="1744"/>
      <c r="X245" s="1744"/>
      <c r="Y245" s="1744"/>
      <c r="Z245" s="1744"/>
      <c r="AA245" s="1744"/>
      <c r="AB245" s="1744"/>
      <c r="AC245" s="1744"/>
      <c r="AD245" s="1744"/>
      <c r="AE245" s="1744"/>
      <c r="AF245" s="1744"/>
    </row>
    <row r="246" ht="15.75" hidden="1" customHeight="1">
      <c r="A246" s="1744"/>
      <c r="B246" s="1744"/>
      <c r="C246" s="1744"/>
      <c r="D246" s="1744"/>
      <c r="E246" s="1744"/>
      <c r="F246" s="1744"/>
      <c r="G246" s="1744"/>
      <c r="H246" s="1744"/>
      <c r="I246" s="1744"/>
      <c r="J246" s="1744"/>
      <c r="K246" s="1744"/>
      <c r="L246" s="1744"/>
      <c r="M246" s="1744"/>
      <c r="N246" s="1744"/>
      <c r="O246" s="1744"/>
      <c r="P246" s="1744"/>
      <c r="Q246" s="1744"/>
      <c r="R246" s="1744"/>
      <c r="S246" s="1744"/>
      <c r="T246" s="1744"/>
      <c r="U246" s="1744"/>
      <c r="V246" s="1744"/>
      <c r="W246" s="1744"/>
      <c r="X246" s="1744"/>
      <c r="Y246" s="1744"/>
      <c r="Z246" s="1744"/>
      <c r="AA246" s="1744"/>
      <c r="AB246" s="1744"/>
      <c r="AC246" s="1744"/>
      <c r="AD246" s="1744"/>
      <c r="AE246" s="1744"/>
      <c r="AF246" s="1744"/>
    </row>
    <row r="247" ht="15.75" hidden="1" customHeight="1">
      <c r="A247" s="1744"/>
      <c r="B247" s="1744"/>
      <c r="C247" s="1744"/>
      <c r="D247" s="1744"/>
      <c r="E247" s="1744"/>
      <c r="F247" s="1744"/>
      <c r="G247" s="1744"/>
      <c r="H247" s="1744"/>
      <c r="I247" s="1744"/>
      <c r="J247" s="1744"/>
      <c r="K247" s="1744"/>
      <c r="L247" s="1744"/>
      <c r="M247" s="1744"/>
      <c r="N247" s="1744"/>
      <c r="O247" s="1744"/>
      <c r="P247" s="1744"/>
      <c r="Q247" s="1744"/>
      <c r="R247" s="1744"/>
      <c r="S247" s="1744"/>
      <c r="T247" s="1744"/>
      <c r="U247" s="1744"/>
      <c r="V247" s="1744"/>
      <c r="W247" s="1744"/>
      <c r="X247" s="1744"/>
      <c r="Y247" s="1744"/>
      <c r="Z247" s="1744"/>
      <c r="AA247" s="1744"/>
      <c r="AB247" s="1744"/>
      <c r="AC247" s="1744"/>
      <c r="AD247" s="1744"/>
      <c r="AE247" s="1744"/>
      <c r="AF247" s="1744"/>
    </row>
    <row r="248" ht="15.75" hidden="1" customHeight="1">
      <c r="A248" s="1744"/>
      <c r="B248" s="1744"/>
      <c r="C248" s="1744"/>
      <c r="D248" s="1744"/>
      <c r="E248" s="1744"/>
      <c r="F248" s="1744"/>
      <c r="G248" s="1744"/>
      <c r="H248" s="1744"/>
      <c r="I248" s="1744"/>
      <c r="J248" s="1744"/>
      <c r="K248" s="1744"/>
      <c r="L248" s="1744"/>
      <c r="M248" s="1744"/>
      <c r="N248" s="1744"/>
      <c r="O248" s="1744"/>
      <c r="P248" s="1744"/>
      <c r="Q248" s="1744"/>
      <c r="R248" s="1744"/>
      <c r="S248" s="1744"/>
      <c r="T248" s="1744"/>
      <c r="U248" s="1744"/>
      <c r="V248" s="1744"/>
      <c r="W248" s="1744"/>
      <c r="X248" s="1744"/>
      <c r="Y248" s="1744"/>
      <c r="Z248" s="1744"/>
      <c r="AA248" s="1744"/>
      <c r="AB248" s="1744"/>
      <c r="AC248" s="1744"/>
      <c r="AD248" s="1744"/>
      <c r="AE248" s="1744"/>
      <c r="AF248" s="1744"/>
    </row>
    <row r="249" ht="15.75" hidden="1" customHeight="1">
      <c r="A249" s="1744"/>
      <c r="B249" s="1744"/>
      <c r="C249" s="1744"/>
      <c r="D249" s="1744"/>
      <c r="E249" s="1744"/>
      <c r="F249" s="1744"/>
      <c r="G249" s="1744"/>
      <c r="H249" s="1744"/>
      <c r="I249" s="1744"/>
      <c r="J249" s="1744"/>
      <c r="K249" s="1744"/>
      <c r="L249" s="1744"/>
      <c r="M249" s="1744"/>
      <c r="N249" s="1744"/>
      <c r="O249" s="1744"/>
      <c r="P249" s="1744"/>
      <c r="Q249" s="1744"/>
      <c r="R249" s="1744"/>
      <c r="S249" s="1744"/>
      <c r="T249" s="1744"/>
      <c r="U249" s="1744"/>
      <c r="V249" s="1744"/>
      <c r="W249" s="1744"/>
      <c r="X249" s="1744"/>
      <c r="Y249" s="1744"/>
      <c r="Z249" s="1744"/>
      <c r="AA249" s="1744"/>
      <c r="AB249" s="1744"/>
      <c r="AC249" s="1744"/>
      <c r="AD249" s="1744"/>
      <c r="AE249" s="1744"/>
      <c r="AF249" s="1744"/>
    </row>
    <row r="250" ht="15.75" hidden="1" customHeight="1">
      <c r="A250" s="1744"/>
      <c r="B250" s="1744"/>
      <c r="C250" s="1744"/>
      <c r="D250" s="1744"/>
      <c r="E250" s="1744"/>
      <c r="F250" s="1744"/>
      <c r="G250" s="1744"/>
      <c r="H250" s="1744"/>
      <c r="I250" s="1744"/>
      <c r="J250" s="1744"/>
      <c r="K250" s="1744"/>
      <c r="L250" s="1744"/>
      <c r="M250" s="1744"/>
      <c r="N250" s="1744"/>
      <c r="O250" s="1744"/>
      <c r="P250" s="1744"/>
      <c r="Q250" s="1744"/>
      <c r="R250" s="1744"/>
      <c r="S250" s="1744"/>
      <c r="T250" s="1744"/>
      <c r="U250" s="1744"/>
      <c r="V250" s="1744"/>
      <c r="W250" s="1744"/>
      <c r="X250" s="1744"/>
      <c r="Y250" s="1744"/>
      <c r="Z250" s="1744"/>
      <c r="AA250" s="1744"/>
      <c r="AB250" s="1744"/>
      <c r="AC250" s="1744"/>
      <c r="AD250" s="1744"/>
      <c r="AE250" s="1744"/>
      <c r="AF250" s="1744"/>
    </row>
    <row r="251" ht="15.75" hidden="1" customHeight="1">
      <c r="A251" s="1744"/>
      <c r="B251" s="1744"/>
      <c r="C251" s="1744"/>
      <c r="D251" s="1744"/>
      <c r="E251" s="1744"/>
      <c r="F251" s="1744"/>
      <c r="G251" s="1744"/>
      <c r="H251" s="1744"/>
      <c r="I251" s="1744"/>
      <c r="J251" s="1744"/>
      <c r="K251" s="1744"/>
      <c r="L251" s="1744"/>
      <c r="M251" s="1744"/>
      <c r="N251" s="1744"/>
      <c r="O251" s="1744"/>
      <c r="P251" s="1744"/>
      <c r="Q251" s="1744"/>
      <c r="R251" s="1744"/>
      <c r="S251" s="1744"/>
      <c r="T251" s="1744"/>
      <c r="U251" s="1744"/>
      <c r="V251" s="1744"/>
      <c r="W251" s="1744"/>
      <c r="X251" s="1744"/>
      <c r="Y251" s="1744"/>
      <c r="Z251" s="1744"/>
      <c r="AA251" s="1744"/>
      <c r="AB251" s="1744"/>
      <c r="AC251" s="1744"/>
      <c r="AD251" s="1744"/>
      <c r="AE251" s="1744"/>
      <c r="AF251" s="1744"/>
    </row>
    <row r="252" ht="15.75" hidden="1" customHeight="1">
      <c r="A252" s="1744"/>
      <c r="B252" s="1744"/>
      <c r="C252" s="1744"/>
      <c r="D252" s="1744"/>
      <c r="E252" s="1744"/>
      <c r="F252" s="1744"/>
      <c r="G252" s="1744"/>
      <c r="H252" s="1744"/>
      <c r="I252" s="1744"/>
      <c r="J252" s="1744"/>
      <c r="K252" s="1744"/>
      <c r="L252" s="1744"/>
      <c r="M252" s="1744"/>
      <c r="N252" s="1744"/>
      <c r="O252" s="1744"/>
      <c r="P252" s="1744"/>
      <c r="Q252" s="1744"/>
      <c r="R252" s="1744"/>
      <c r="S252" s="1744"/>
      <c r="T252" s="1744"/>
      <c r="U252" s="1744"/>
      <c r="V252" s="1744"/>
      <c r="W252" s="1744"/>
      <c r="X252" s="1744"/>
      <c r="Y252" s="1744"/>
      <c r="Z252" s="1744"/>
      <c r="AA252" s="1744"/>
      <c r="AB252" s="1744"/>
      <c r="AC252" s="1744"/>
      <c r="AD252" s="1744"/>
      <c r="AE252" s="1744"/>
      <c r="AF252" s="1744"/>
    </row>
    <row r="253" ht="15.75" hidden="1" customHeight="1">
      <c r="A253" s="1744"/>
      <c r="B253" s="1744"/>
      <c r="C253" s="1744"/>
      <c r="D253" s="1744"/>
      <c r="E253" s="1744"/>
      <c r="F253" s="1744"/>
      <c r="G253" s="1744"/>
      <c r="H253" s="1744"/>
      <c r="I253" s="1744"/>
      <c r="J253" s="1744"/>
      <c r="K253" s="1744"/>
      <c r="L253" s="1744"/>
      <c r="M253" s="1744"/>
      <c r="N253" s="1744"/>
      <c r="O253" s="1744"/>
      <c r="P253" s="1744"/>
      <c r="Q253" s="1744"/>
      <c r="R253" s="1744"/>
      <c r="S253" s="1744"/>
      <c r="T253" s="1744"/>
      <c r="U253" s="1744"/>
      <c r="V253" s="1744"/>
      <c r="W253" s="1744"/>
      <c r="X253" s="1744"/>
      <c r="Y253" s="1744"/>
      <c r="Z253" s="1744"/>
      <c r="AA253" s="1744"/>
      <c r="AB253" s="1744"/>
      <c r="AC253" s="1744"/>
      <c r="AD253" s="1744"/>
      <c r="AE253" s="1744"/>
      <c r="AF253" s="1744"/>
    </row>
    <row r="254" ht="15.75" hidden="1" customHeight="1">
      <c r="A254" s="1744"/>
      <c r="B254" s="1744"/>
      <c r="C254" s="1744"/>
      <c r="D254" s="1744"/>
      <c r="E254" s="1744"/>
      <c r="F254" s="1744"/>
      <c r="G254" s="1744"/>
      <c r="H254" s="1744"/>
      <c r="I254" s="1744"/>
      <c r="J254" s="1744"/>
      <c r="K254" s="1744"/>
      <c r="L254" s="1744"/>
      <c r="M254" s="1744"/>
      <c r="N254" s="1744"/>
      <c r="O254" s="1744"/>
      <c r="P254" s="1744"/>
      <c r="Q254" s="1744"/>
      <c r="R254" s="1744"/>
      <c r="S254" s="1744"/>
      <c r="T254" s="1744"/>
      <c r="U254" s="1744"/>
      <c r="V254" s="1744"/>
      <c r="W254" s="1744"/>
      <c r="X254" s="1744"/>
      <c r="Y254" s="1744"/>
      <c r="Z254" s="1744"/>
      <c r="AA254" s="1744"/>
      <c r="AB254" s="1744"/>
      <c r="AC254" s="1744"/>
      <c r="AD254" s="1744"/>
      <c r="AE254" s="1744"/>
      <c r="AF254" s="1744"/>
    </row>
    <row r="255" ht="15.75" hidden="1" customHeight="1">
      <c r="A255" s="1744"/>
      <c r="B255" s="1744"/>
      <c r="C255" s="1744"/>
      <c r="D255" s="1744"/>
      <c r="E255" s="1744"/>
      <c r="F255" s="1744"/>
      <c r="G255" s="1744"/>
      <c r="H255" s="1744"/>
      <c r="I255" s="1744"/>
      <c r="J255" s="1744"/>
      <c r="K255" s="1744"/>
      <c r="L255" s="1744"/>
      <c r="M255" s="1744"/>
      <c r="N255" s="1744"/>
      <c r="O255" s="1744"/>
      <c r="P255" s="1744"/>
      <c r="Q255" s="1744"/>
      <c r="R255" s="1744"/>
      <c r="S255" s="1744"/>
      <c r="T255" s="1744"/>
      <c r="U255" s="1744"/>
      <c r="V255" s="1744"/>
      <c r="W255" s="1744"/>
      <c r="X255" s="1744"/>
      <c r="Y255" s="1744"/>
      <c r="Z255" s="1744"/>
      <c r="AA255" s="1744"/>
      <c r="AB255" s="1744"/>
      <c r="AC255" s="1744"/>
      <c r="AD255" s="1744"/>
      <c r="AE255" s="1744"/>
      <c r="AF255" s="1744"/>
    </row>
    <row r="256" ht="15.75" hidden="1" customHeight="1">
      <c r="A256" s="1744"/>
      <c r="B256" s="1744"/>
      <c r="C256" s="1744"/>
      <c r="D256" s="1744"/>
      <c r="E256" s="1744"/>
      <c r="F256" s="1744"/>
      <c r="G256" s="1744"/>
      <c r="H256" s="1744"/>
      <c r="I256" s="1744"/>
      <c r="J256" s="1744"/>
      <c r="K256" s="1744"/>
      <c r="L256" s="1744"/>
      <c r="M256" s="1744"/>
      <c r="N256" s="1744"/>
      <c r="O256" s="1744"/>
      <c r="P256" s="1744"/>
      <c r="Q256" s="1744"/>
      <c r="R256" s="1744"/>
      <c r="S256" s="1744"/>
      <c r="T256" s="1744"/>
      <c r="U256" s="1744"/>
      <c r="V256" s="1744"/>
      <c r="W256" s="1744"/>
      <c r="X256" s="1744"/>
      <c r="Y256" s="1744"/>
      <c r="Z256" s="1744"/>
      <c r="AA256" s="1744"/>
      <c r="AB256" s="1744"/>
      <c r="AC256" s="1744"/>
      <c r="AD256" s="1744"/>
      <c r="AE256" s="1744"/>
      <c r="AF256" s="1744"/>
    </row>
    <row r="257" ht="15.75" hidden="1" customHeight="1">
      <c r="A257" s="1744"/>
      <c r="B257" s="1744"/>
      <c r="C257" s="1744"/>
      <c r="D257" s="1744"/>
      <c r="E257" s="1744"/>
      <c r="F257" s="1744"/>
      <c r="G257" s="1744"/>
      <c r="H257" s="1744"/>
      <c r="I257" s="1744"/>
      <c r="J257" s="1744"/>
      <c r="K257" s="1744"/>
      <c r="L257" s="1744"/>
      <c r="M257" s="1744"/>
      <c r="N257" s="1744"/>
      <c r="O257" s="1744"/>
      <c r="P257" s="1744"/>
      <c r="Q257" s="1744"/>
      <c r="R257" s="1744"/>
      <c r="S257" s="1744"/>
      <c r="T257" s="1744"/>
      <c r="U257" s="1744"/>
      <c r="V257" s="1744"/>
      <c r="W257" s="1744"/>
      <c r="X257" s="1744"/>
      <c r="Y257" s="1744"/>
      <c r="Z257" s="1744"/>
      <c r="AA257" s="1744"/>
      <c r="AB257" s="1744"/>
      <c r="AC257" s="1744"/>
      <c r="AD257" s="1744"/>
      <c r="AE257" s="1744"/>
      <c r="AF257" s="1744"/>
    </row>
    <row r="258" ht="15.75" hidden="1" customHeight="1">
      <c r="A258" s="1744"/>
      <c r="B258" s="1744"/>
      <c r="C258" s="1744"/>
      <c r="D258" s="1744"/>
      <c r="E258" s="1744"/>
      <c r="F258" s="1744"/>
      <c r="G258" s="1744"/>
      <c r="H258" s="1744"/>
      <c r="I258" s="1744"/>
      <c r="J258" s="1744"/>
      <c r="K258" s="1744"/>
      <c r="L258" s="1744"/>
      <c r="M258" s="1744"/>
      <c r="N258" s="1744"/>
      <c r="O258" s="1744"/>
      <c r="P258" s="1744"/>
      <c r="Q258" s="1744"/>
      <c r="R258" s="1744"/>
      <c r="S258" s="1744"/>
      <c r="T258" s="1744"/>
      <c r="U258" s="1744"/>
      <c r="V258" s="1744"/>
      <c r="W258" s="1744"/>
      <c r="X258" s="1744"/>
      <c r="Y258" s="1744"/>
      <c r="Z258" s="1744"/>
      <c r="AA258" s="1744"/>
      <c r="AB258" s="1744"/>
      <c r="AC258" s="1744"/>
      <c r="AD258" s="1744"/>
      <c r="AE258" s="1744"/>
      <c r="AF258" s="1744"/>
    </row>
    <row r="259" ht="15.75" hidden="1" customHeight="1">
      <c r="A259" s="1744"/>
      <c r="B259" s="1744"/>
      <c r="C259" s="1744"/>
      <c r="D259" s="1744"/>
      <c r="E259" s="1744"/>
      <c r="F259" s="1744"/>
      <c r="G259" s="1744"/>
      <c r="H259" s="1744"/>
      <c r="I259" s="1744"/>
      <c r="J259" s="1744"/>
      <c r="K259" s="1744"/>
      <c r="L259" s="1744"/>
      <c r="M259" s="1744"/>
      <c r="N259" s="1744"/>
      <c r="O259" s="1744"/>
      <c r="P259" s="1744"/>
      <c r="Q259" s="1744"/>
      <c r="R259" s="1744"/>
      <c r="S259" s="1744"/>
      <c r="T259" s="1744"/>
      <c r="U259" s="1744"/>
      <c r="V259" s="1744"/>
      <c r="W259" s="1744"/>
      <c r="X259" s="1744"/>
      <c r="Y259" s="1744"/>
      <c r="Z259" s="1744"/>
      <c r="AA259" s="1744"/>
      <c r="AB259" s="1744"/>
      <c r="AC259" s="1744"/>
      <c r="AD259" s="1744"/>
      <c r="AE259" s="1744"/>
      <c r="AF259" s="1744"/>
    </row>
    <row r="260" ht="15.75" hidden="1" customHeight="1">
      <c r="A260" s="1744"/>
      <c r="B260" s="1744"/>
      <c r="C260" s="1744"/>
      <c r="D260" s="1744"/>
      <c r="E260" s="1744"/>
      <c r="F260" s="1744"/>
      <c r="G260" s="1744"/>
      <c r="H260" s="1744"/>
      <c r="I260" s="1744"/>
      <c r="J260" s="1744"/>
      <c r="K260" s="1744"/>
      <c r="L260" s="1744"/>
      <c r="M260" s="1744"/>
      <c r="N260" s="1744"/>
      <c r="O260" s="1744"/>
      <c r="P260" s="1744"/>
      <c r="Q260" s="1744"/>
      <c r="R260" s="1744"/>
      <c r="S260" s="1744"/>
      <c r="T260" s="1744"/>
      <c r="U260" s="1744"/>
      <c r="V260" s="1744"/>
      <c r="W260" s="1744"/>
      <c r="X260" s="1744"/>
      <c r="Y260" s="1744"/>
      <c r="Z260" s="1744"/>
      <c r="AA260" s="1744"/>
      <c r="AB260" s="1744"/>
      <c r="AC260" s="1744"/>
      <c r="AD260" s="1744"/>
      <c r="AE260" s="1744"/>
      <c r="AF260" s="1744"/>
    </row>
    <row r="261" ht="15.75" hidden="1" customHeight="1">
      <c r="A261" s="1744"/>
      <c r="B261" s="1744"/>
      <c r="C261" s="1744"/>
      <c r="D261" s="1744"/>
      <c r="E261" s="1744"/>
      <c r="F261" s="1744"/>
      <c r="G261" s="1744"/>
      <c r="H261" s="1744"/>
      <c r="I261" s="1744"/>
      <c r="J261" s="1744"/>
      <c r="K261" s="1744"/>
      <c r="L261" s="1744"/>
      <c r="M261" s="1744"/>
      <c r="N261" s="1744"/>
      <c r="O261" s="1744"/>
      <c r="P261" s="1744"/>
      <c r="Q261" s="1744"/>
      <c r="R261" s="1744"/>
      <c r="S261" s="1744"/>
      <c r="T261" s="1744"/>
      <c r="U261" s="1744"/>
      <c r="V261" s="1744"/>
      <c r="W261" s="1744"/>
      <c r="X261" s="1744"/>
      <c r="Y261" s="1744"/>
      <c r="Z261" s="1744"/>
      <c r="AA261" s="1744"/>
      <c r="AB261" s="1744"/>
      <c r="AC261" s="1744"/>
      <c r="AD261" s="1744"/>
      <c r="AE261" s="1744"/>
      <c r="AF261" s="1744"/>
    </row>
    <row r="262" ht="15.75" hidden="1" customHeight="1">
      <c r="A262" s="1744"/>
      <c r="B262" s="1744"/>
      <c r="C262" s="1744"/>
      <c r="D262" s="1744"/>
      <c r="E262" s="1744"/>
      <c r="F262" s="1744"/>
      <c r="G262" s="1744"/>
      <c r="H262" s="1744"/>
      <c r="I262" s="1744"/>
      <c r="J262" s="1744"/>
      <c r="K262" s="1744"/>
      <c r="L262" s="1744"/>
      <c r="M262" s="1744"/>
      <c r="N262" s="1744"/>
      <c r="O262" s="1744"/>
      <c r="P262" s="1744"/>
      <c r="Q262" s="1744"/>
      <c r="R262" s="1744"/>
      <c r="S262" s="1744"/>
      <c r="T262" s="1744"/>
      <c r="U262" s="1744"/>
      <c r="V262" s="1744"/>
      <c r="W262" s="1744"/>
      <c r="X262" s="1744"/>
      <c r="Y262" s="1744"/>
      <c r="Z262" s="1744"/>
      <c r="AA262" s="1744"/>
      <c r="AB262" s="1744"/>
      <c r="AC262" s="1744"/>
      <c r="AD262" s="1744"/>
      <c r="AE262" s="1744"/>
      <c r="AF262" s="1744"/>
    </row>
    <row r="263" ht="15.75" hidden="1" customHeight="1">
      <c r="A263" s="1744"/>
      <c r="B263" s="1744"/>
      <c r="C263" s="1744"/>
      <c r="D263" s="1744"/>
      <c r="E263" s="1744"/>
      <c r="F263" s="1744"/>
      <c r="G263" s="1744"/>
      <c r="H263" s="1744"/>
      <c r="I263" s="1744"/>
      <c r="J263" s="1744"/>
      <c r="K263" s="1744"/>
      <c r="L263" s="1744"/>
      <c r="M263" s="1744"/>
      <c r="N263" s="1744"/>
      <c r="O263" s="1744"/>
      <c r="P263" s="1744"/>
      <c r="Q263" s="1744"/>
      <c r="R263" s="1744"/>
      <c r="S263" s="1744"/>
      <c r="T263" s="1744"/>
      <c r="U263" s="1744"/>
      <c r="V263" s="1744"/>
      <c r="W263" s="1744"/>
      <c r="X263" s="1744"/>
      <c r="Y263" s="1744"/>
      <c r="Z263" s="1744"/>
      <c r="AA263" s="1744"/>
      <c r="AB263" s="1744"/>
      <c r="AC263" s="1744"/>
      <c r="AD263" s="1744"/>
      <c r="AE263" s="1744"/>
      <c r="AF263" s="1744"/>
    </row>
    <row r="264" ht="15.75" hidden="1" customHeight="1">
      <c r="A264" s="1744"/>
      <c r="B264" s="1744"/>
      <c r="C264" s="1744"/>
      <c r="D264" s="1744"/>
      <c r="E264" s="1744"/>
      <c r="F264" s="1744"/>
      <c r="G264" s="1744"/>
      <c r="H264" s="1744"/>
      <c r="I264" s="1744"/>
      <c r="J264" s="1744"/>
      <c r="K264" s="1744"/>
      <c r="L264" s="1744"/>
      <c r="M264" s="1744"/>
      <c r="N264" s="1744"/>
      <c r="O264" s="1744"/>
      <c r="P264" s="1744"/>
      <c r="Q264" s="1744"/>
      <c r="R264" s="1744"/>
      <c r="S264" s="1744"/>
      <c r="T264" s="1744"/>
      <c r="U264" s="1744"/>
      <c r="V264" s="1744"/>
      <c r="W264" s="1744"/>
      <c r="X264" s="1744"/>
      <c r="Y264" s="1744"/>
      <c r="Z264" s="1744"/>
      <c r="AA264" s="1744"/>
      <c r="AB264" s="1744"/>
      <c r="AC264" s="1744"/>
      <c r="AD264" s="1744"/>
      <c r="AE264" s="1744"/>
      <c r="AF264" s="1744"/>
    </row>
    <row r="265" ht="15.75" hidden="1" customHeight="1">
      <c r="A265" s="1744"/>
      <c r="B265" s="1744"/>
      <c r="C265" s="1744"/>
      <c r="D265" s="1744"/>
      <c r="E265" s="1744"/>
      <c r="F265" s="1744"/>
      <c r="G265" s="1744"/>
      <c r="H265" s="1744"/>
      <c r="I265" s="1744"/>
      <c r="J265" s="1744"/>
      <c r="K265" s="1744"/>
      <c r="L265" s="1744"/>
      <c r="M265" s="1744"/>
      <c r="N265" s="1744"/>
      <c r="O265" s="1744"/>
      <c r="P265" s="1744"/>
      <c r="Q265" s="1744"/>
      <c r="R265" s="1744"/>
      <c r="S265" s="1744"/>
      <c r="T265" s="1744"/>
      <c r="U265" s="1744"/>
      <c r="V265" s="1744"/>
      <c r="W265" s="1744"/>
      <c r="X265" s="1744"/>
      <c r="Y265" s="1744"/>
      <c r="Z265" s="1744"/>
      <c r="AA265" s="1744"/>
      <c r="AB265" s="1744"/>
      <c r="AC265" s="1744"/>
      <c r="AD265" s="1744"/>
      <c r="AE265" s="1744"/>
      <c r="AF265" s="1744"/>
    </row>
    <row r="266" ht="15.75" hidden="1" customHeight="1">
      <c r="A266" s="1744"/>
      <c r="B266" s="1744"/>
      <c r="C266" s="1744"/>
      <c r="D266" s="1744"/>
      <c r="E266" s="1744"/>
      <c r="F266" s="1744"/>
      <c r="G266" s="1744"/>
      <c r="H266" s="1744"/>
      <c r="I266" s="1744"/>
      <c r="J266" s="1744"/>
      <c r="K266" s="1744"/>
      <c r="L266" s="1744"/>
      <c r="M266" s="1744"/>
      <c r="N266" s="1744"/>
      <c r="O266" s="1744"/>
      <c r="P266" s="1744"/>
      <c r="Q266" s="1744"/>
      <c r="R266" s="1744"/>
      <c r="S266" s="1744"/>
      <c r="T266" s="1744"/>
      <c r="U266" s="1744"/>
      <c r="V266" s="1744"/>
      <c r="W266" s="1744"/>
      <c r="X266" s="1744"/>
      <c r="Y266" s="1744"/>
      <c r="Z266" s="1744"/>
      <c r="AA266" s="1744"/>
      <c r="AB266" s="1744"/>
      <c r="AC266" s="1744"/>
      <c r="AD266" s="1744"/>
      <c r="AE266" s="1744"/>
      <c r="AF266" s="1744"/>
    </row>
    <row r="267" ht="15.75" hidden="1" customHeight="1">
      <c r="A267" s="1744"/>
      <c r="B267" s="1744"/>
      <c r="C267" s="1744"/>
      <c r="D267" s="1744"/>
      <c r="E267" s="1744"/>
      <c r="F267" s="1744"/>
      <c r="G267" s="1744"/>
      <c r="H267" s="1744"/>
      <c r="I267" s="1744"/>
      <c r="J267" s="1744"/>
      <c r="K267" s="1744"/>
      <c r="L267" s="1744"/>
      <c r="M267" s="1744"/>
      <c r="N267" s="1744"/>
      <c r="O267" s="1744"/>
      <c r="P267" s="1744"/>
      <c r="Q267" s="1744"/>
      <c r="R267" s="1744"/>
      <c r="S267" s="1744"/>
      <c r="T267" s="1744"/>
      <c r="U267" s="1744"/>
      <c r="V267" s="1744"/>
      <c r="W267" s="1744"/>
      <c r="X267" s="1744"/>
      <c r="Y267" s="1744"/>
      <c r="Z267" s="1744"/>
      <c r="AA267" s="1744"/>
      <c r="AB267" s="1744"/>
      <c r="AC267" s="1744"/>
      <c r="AD267" s="1744"/>
      <c r="AE267" s="1744"/>
      <c r="AF267" s="1744"/>
    </row>
    <row r="268" ht="15.75" hidden="1" customHeight="1">
      <c r="A268" s="1744"/>
      <c r="B268" s="1744"/>
      <c r="C268" s="1744"/>
      <c r="D268" s="1744"/>
      <c r="E268" s="1744"/>
      <c r="F268" s="1744"/>
      <c r="G268" s="1744"/>
      <c r="H268" s="1744"/>
      <c r="I268" s="1744"/>
      <c r="J268" s="1744"/>
      <c r="K268" s="1744"/>
      <c r="L268" s="1744"/>
      <c r="M268" s="1744"/>
      <c r="N268" s="1744"/>
      <c r="O268" s="1744"/>
      <c r="P268" s="1744"/>
      <c r="Q268" s="1744"/>
      <c r="R268" s="1744"/>
      <c r="S268" s="1744"/>
      <c r="T268" s="1744"/>
      <c r="U268" s="1744"/>
      <c r="V268" s="1744"/>
      <c r="W268" s="1744"/>
      <c r="X268" s="1744"/>
      <c r="Y268" s="1744"/>
      <c r="Z268" s="1744"/>
      <c r="AA268" s="1744"/>
      <c r="AB268" s="1744"/>
      <c r="AC268" s="1744"/>
      <c r="AD268" s="1744"/>
      <c r="AE268" s="1744"/>
      <c r="AF268" s="1744"/>
    </row>
    <row r="269" ht="15.75" hidden="1" customHeight="1">
      <c r="A269" s="1744"/>
      <c r="B269" s="1744"/>
      <c r="C269" s="1744"/>
      <c r="D269" s="1744"/>
      <c r="E269" s="1744"/>
      <c r="F269" s="1744"/>
      <c r="G269" s="1744"/>
      <c r="H269" s="1744"/>
      <c r="I269" s="1744"/>
      <c r="J269" s="1744"/>
      <c r="K269" s="1744"/>
      <c r="L269" s="1744"/>
      <c r="M269" s="1744"/>
      <c r="N269" s="1744"/>
      <c r="O269" s="1744"/>
      <c r="P269" s="1744"/>
      <c r="Q269" s="1744"/>
      <c r="R269" s="1744"/>
      <c r="S269" s="1744"/>
      <c r="T269" s="1744"/>
      <c r="U269" s="1744"/>
      <c r="V269" s="1744"/>
      <c r="W269" s="1744"/>
      <c r="X269" s="1744"/>
      <c r="Y269" s="1744"/>
      <c r="Z269" s="1744"/>
      <c r="AA269" s="1744"/>
      <c r="AB269" s="1744"/>
      <c r="AC269" s="1744"/>
      <c r="AD269" s="1744"/>
      <c r="AE269" s="1744"/>
      <c r="AF269" s="1744"/>
    </row>
    <row r="270" ht="15.75" hidden="1" customHeight="1">
      <c r="A270" s="1744"/>
      <c r="B270" s="1744"/>
      <c r="C270" s="1744"/>
      <c r="D270" s="1744"/>
      <c r="E270" s="1744"/>
      <c r="F270" s="1744"/>
      <c r="G270" s="1744"/>
      <c r="H270" s="1744"/>
      <c r="I270" s="1744"/>
      <c r="J270" s="1744"/>
      <c r="K270" s="1744"/>
      <c r="L270" s="1744"/>
      <c r="M270" s="1744"/>
      <c r="N270" s="1744"/>
      <c r="O270" s="1744"/>
      <c r="P270" s="1744"/>
      <c r="Q270" s="1744"/>
      <c r="R270" s="1744"/>
      <c r="S270" s="1744"/>
      <c r="T270" s="1744"/>
      <c r="U270" s="1744"/>
      <c r="V270" s="1744"/>
      <c r="W270" s="1744"/>
      <c r="X270" s="1744"/>
      <c r="Y270" s="1744"/>
      <c r="Z270" s="1744"/>
      <c r="AA270" s="1744"/>
      <c r="AB270" s="1744"/>
      <c r="AC270" s="1744"/>
      <c r="AD270" s="1744"/>
      <c r="AE270" s="1744"/>
      <c r="AF270" s="1744"/>
    </row>
    <row r="271" ht="15.75" hidden="1" customHeight="1">
      <c r="A271" s="1744"/>
      <c r="B271" s="1744"/>
      <c r="C271" s="1744"/>
      <c r="D271" s="1744"/>
      <c r="E271" s="1744"/>
      <c r="F271" s="1744"/>
      <c r="G271" s="1744"/>
      <c r="H271" s="1744"/>
      <c r="I271" s="1744"/>
      <c r="J271" s="1744"/>
      <c r="K271" s="1744"/>
      <c r="L271" s="1744"/>
      <c r="M271" s="1744"/>
      <c r="N271" s="1744"/>
      <c r="O271" s="1744"/>
      <c r="P271" s="1744"/>
      <c r="Q271" s="1744"/>
      <c r="R271" s="1744"/>
      <c r="S271" s="1744"/>
      <c r="T271" s="1744"/>
      <c r="U271" s="1744"/>
      <c r="V271" s="1744"/>
      <c r="W271" s="1744"/>
      <c r="X271" s="1744"/>
      <c r="Y271" s="1744"/>
      <c r="Z271" s="1744"/>
      <c r="AA271" s="1744"/>
      <c r="AB271" s="1744"/>
      <c r="AC271" s="1744"/>
      <c r="AD271" s="1744"/>
      <c r="AE271" s="1744"/>
      <c r="AF271" s="1744"/>
    </row>
    <row r="272" ht="15.75" hidden="1" customHeight="1">
      <c r="A272" s="1744"/>
      <c r="B272" s="1744"/>
      <c r="C272" s="1744"/>
      <c r="D272" s="1744"/>
      <c r="E272" s="1744"/>
      <c r="F272" s="1744"/>
      <c r="G272" s="1744"/>
      <c r="H272" s="1744"/>
      <c r="I272" s="1744"/>
      <c r="J272" s="1744"/>
      <c r="K272" s="1744"/>
      <c r="L272" s="1744"/>
      <c r="M272" s="1744"/>
      <c r="N272" s="1744"/>
      <c r="O272" s="1744"/>
      <c r="P272" s="1744"/>
      <c r="Q272" s="1744"/>
      <c r="R272" s="1744"/>
      <c r="S272" s="1744"/>
      <c r="T272" s="1744"/>
      <c r="U272" s="1744"/>
      <c r="V272" s="1744"/>
      <c r="W272" s="1744"/>
      <c r="X272" s="1744"/>
      <c r="Y272" s="1744"/>
      <c r="Z272" s="1744"/>
      <c r="AA272" s="1744"/>
      <c r="AB272" s="1744"/>
      <c r="AC272" s="1744"/>
      <c r="AD272" s="1744"/>
      <c r="AE272" s="1744"/>
      <c r="AF272" s="1744"/>
    </row>
    <row r="273" ht="15.75" hidden="1" customHeight="1">
      <c r="A273" s="1744"/>
      <c r="B273" s="1744"/>
      <c r="C273" s="1744"/>
      <c r="D273" s="1744"/>
      <c r="E273" s="1744"/>
      <c r="F273" s="1744"/>
      <c r="G273" s="1744"/>
      <c r="H273" s="1744"/>
      <c r="I273" s="1744"/>
      <c r="J273" s="1744"/>
      <c r="K273" s="1744"/>
      <c r="L273" s="1744"/>
      <c r="M273" s="1744"/>
      <c r="N273" s="1744"/>
      <c r="O273" s="1744"/>
      <c r="P273" s="1744"/>
      <c r="Q273" s="1744"/>
      <c r="R273" s="1744"/>
      <c r="S273" s="1744"/>
      <c r="T273" s="1744"/>
      <c r="U273" s="1744"/>
      <c r="V273" s="1744"/>
      <c r="W273" s="1744"/>
      <c r="X273" s="1744"/>
      <c r="Y273" s="1744"/>
      <c r="Z273" s="1744"/>
      <c r="AA273" s="1744"/>
      <c r="AB273" s="1744"/>
      <c r="AC273" s="1744"/>
      <c r="AD273" s="1744"/>
      <c r="AE273" s="1744"/>
      <c r="AF273" s="1744"/>
    </row>
    <row r="274" ht="15.75" hidden="1" customHeight="1">
      <c r="A274" s="1744"/>
      <c r="B274" s="1744"/>
      <c r="C274" s="1744"/>
      <c r="D274" s="1744"/>
      <c r="E274" s="1744"/>
      <c r="F274" s="1744"/>
      <c r="G274" s="1744"/>
      <c r="H274" s="1744"/>
      <c r="I274" s="1744"/>
      <c r="J274" s="1744"/>
      <c r="K274" s="1744"/>
      <c r="L274" s="1744"/>
      <c r="M274" s="1744"/>
      <c r="N274" s="1744"/>
      <c r="O274" s="1744"/>
      <c r="P274" s="1744"/>
      <c r="Q274" s="1744"/>
      <c r="R274" s="1744"/>
      <c r="S274" s="1744"/>
      <c r="T274" s="1744"/>
      <c r="U274" s="1744"/>
      <c r="V274" s="1744"/>
      <c r="W274" s="1744"/>
      <c r="X274" s="1744"/>
      <c r="Y274" s="1744"/>
      <c r="Z274" s="1744"/>
      <c r="AA274" s="1744"/>
      <c r="AB274" s="1744"/>
      <c r="AC274" s="1744"/>
      <c r="AD274" s="1744"/>
      <c r="AE274" s="1744"/>
      <c r="AF274" s="1744"/>
    </row>
    <row r="275" ht="15.75" hidden="1" customHeight="1">
      <c r="A275" s="1744"/>
      <c r="B275" s="1744"/>
      <c r="C275" s="1744"/>
      <c r="D275" s="1744"/>
      <c r="E275" s="1744"/>
      <c r="F275" s="1744"/>
      <c r="G275" s="1744"/>
      <c r="H275" s="1744"/>
      <c r="I275" s="1744"/>
      <c r="J275" s="1744"/>
      <c r="K275" s="1744"/>
      <c r="L275" s="1744"/>
      <c r="M275" s="1744"/>
      <c r="N275" s="1744"/>
      <c r="O275" s="1744"/>
      <c r="P275" s="1744"/>
      <c r="Q275" s="1744"/>
      <c r="R275" s="1744"/>
      <c r="S275" s="1744"/>
      <c r="T275" s="1744"/>
      <c r="U275" s="1744"/>
      <c r="V275" s="1744"/>
      <c r="W275" s="1744"/>
      <c r="X275" s="1744"/>
      <c r="Y275" s="1744"/>
      <c r="Z275" s="1744"/>
      <c r="AA275" s="1744"/>
      <c r="AB275" s="1744"/>
      <c r="AC275" s="1744"/>
      <c r="AD275" s="1744"/>
      <c r="AE275" s="1744"/>
      <c r="AF275" s="1744"/>
    </row>
    <row r="276" ht="15.75" hidden="1" customHeight="1">
      <c r="A276" s="1744"/>
      <c r="B276" s="1744"/>
      <c r="C276" s="1744"/>
      <c r="D276" s="1744"/>
      <c r="E276" s="1744"/>
      <c r="F276" s="1744"/>
      <c r="G276" s="1744"/>
      <c r="H276" s="1744"/>
      <c r="I276" s="1744"/>
      <c r="J276" s="1744"/>
      <c r="K276" s="1744"/>
      <c r="L276" s="1744"/>
      <c r="M276" s="1744"/>
      <c r="N276" s="1744"/>
      <c r="O276" s="1744"/>
      <c r="P276" s="1744"/>
      <c r="Q276" s="1744"/>
      <c r="R276" s="1744"/>
      <c r="S276" s="1744"/>
      <c r="T276" s="1744"/>
      <c r="U276" s="1744"/>
      <c r="V276" s="1744"/>
      <c r="W276" s="1744"/>
      <c r="X276" s="1744"/>
      <c r="Y276" s="1744"/>
      <c r="Z276" s="1744"/>
      <c r="AA276" s="1744"/>
      <c r="AB276" s="1744"/>
      <c r="AC276" s="1744"/>
      <c r="AD276" s="1744"/>
      <c r="AE276" s="1744"/>
      <c r="AF276" s="1744"/>
    </row>
    <row r="277" ht="15.75" hidden="1" customHeight="1">
      <c r="A277" s="1744"/>
      <c r="B277" s="1744"/>
      <c r="C277" s="1744"/>
      <c r="D277" s="1744"/>
      <c r="E277" s="1744"/>
      <c r="F277" s="1744"/>
      <c r="G277" s="1744"/>
      <c r="H277" s="1744"/>
      <c r="I277" s="1744"/>
      <c r="J277" s="1744"/>
      <c r="K277" s="1744"/>
      <c r="L277" s="1744"/>
      <c r="M277" s="1744"/>
      <c r="N277" s="1744"/>
      <c r="O277" s="1744"/>
      <c r="P277" s="1744"/>
      <c r="Q277" s="1744"/>
      <c r="R277" s="1744"/>
      <c r="S277" s="1744"/>
      <c r="T277" s="1744"/>
      <c r="U277" s="1744"/>
      <c r="V277" s="1744"/>
      <c r="W277" s="1744"/>
      <c r="X277" s="1744"/>
      <c r="Y277" s="1744"/>
      <c r="Z277" s="1744"/>
      <c r="AA277" s="1744"/>
      <c r="AB277" s="1744"/>
      <c r="AC277" s="1744"/>
      <c r="AD277" s="1744"/>
      <c r="AE277" s="1744"/>
      <c r="AF277" s="1744"/>
    </row>
    <row r="278" ht="15.75" hidden="1" customHeight="1">
      <c r="A278" s="1744"/>
      <c r="B278" s="1744"/>
      <c r="C278" s="1744"/>
      <c r="D278" s="1744"/>
      <c r="E278" s="1744"/>
      <c r="F278" s="1744"/>
      <c r="G278" s="1744"/>
      <c r="H278" s="1744"/>
      <c r="I278" s="1744"/>
      <c r="J278" s="1744"/>
      <c r="K278" s="1744"/>
      <c r="L278" s="1744"/>
      <c r="M278" s="1744"/>
      <c r="N278" s="1744"/>
      <c r="O278" s="1744"/>
      <c r="P278" s="1744"/>
      <c r="Q278" s="1744"/>
      <c r="R278" s="1744"/>
      <c r="S278" s="1744"/>
      <c r="T278" s="1744"/>
      <c r="U278" s="1744"/>
      <c r="V278" s="1744"/>
      <c r="W278" s="1744"/>
      <c r="X278" s="1744"/>
      <c r="Y278" s="1744"/>
      <c r="Z278" s="1744"/>
      <c r="AA278" s="1744"/>
      <c r="AB278" s="1744"/>
      <c r="AC278" s="1744"/>
      <c r="AD278" s="1744"/>
      <c r="AE278" s="1744"/>
      <c r="AF278" s="1744"/>
    </row>
    <row r="279" ht="15.75" hidden="1" customHeight="1">
      <c r="A279" s="1744"/>
      <c r="B279" s="1744"/>
      <c r="C279" s="1744"/>
      <c r="D279" s="1744"/>
      <c r="E279" s="1744"/>
      <c r="F279" s="1744"/>
      <c r="G279" s="1744"/>
      <c r="H279" s="1744"/>
      <c r="I279" s="1744"/>
      <c r="J279" s="1744"/>
      <c r="K279" s="1744"/>
      <c r="L279" s="1744"/>
      <c r="M279" s="1744"/>
      <c r="N279" s="1744"/>
      <c r="O279" s="1744"/>
      <c r="P279" s="1744"/>
      <c r="Q279" s="1744"/>
      <c r="R279" s="1744"/>
      <c r="S279" s="1744"/>
      <c r="T279" s="1744"/>
      <c r="U279" s="1744"/>
      <c r="V279" s="1744"/>
      <c r="W279" s="1744"/>
      <c r="X279" s="1744"/>
      <c r="Y279" s="1744"/>
      <c r="Z279" s="1744"/>
      <c r="AA279" s="1744"/>
      <c r="AB279" s="1744"/>
      <c r="AC279" s="1744"/>
      <c r="AD279" s="1744"/>
      <c r="AE279" s="1744"/>
      <c r="AF279" s="1744"/>
    </row>
    <row r="280" ht="15.75" hidden="1" customHeight="1">
      <c r="A280" s="1744"/>
      <c r="B280" s="1744"/>
      <c r="C280" s="1744"/>
      <c r="D280" s="1744"/>
      <c r="E280" s="1744"/>
      <c r="F280" s="1744"/>
      <c r="G280" s="1744"/>
      <c r="H280" s="1744"/>
      <c r="I280" s="1744"/>
      <c r="J280" s="1744"/>
      <c r="K280" s="1744"/>
      <c r="L280" s="1744"/>
      <c r="M280" s="1744"/>
      <c r="N280" s="1744"/>
      <c r="O280" s="1744"/>
      <c r="P280" s="1744"/>
      <c r="Q280" s="1744"/>
      <c r="R280" s="1744"/>
      <c r="S280" s="1744"/>
      <c r="T280" s="1744"/>
      <c r="U280" s="1744"/>
      <c r="V280" s="1744"/>
      <c r="W280" s="1744"/>
      <c r="X280" s="1744"/>
      <c r="Y280" s="1744"/>
      <c r="Z280" s="1744"/>
      <c r="AA280" s="1744"/>
      <c r="AB280" s="1744"/>
      <c r="AC280" s="1744"/>
      <c r="AD280" s="1744"/>
      <c r="AE280" s="1744"/>
      <c r="AF280" s="1744"/>
    </row>
    <row r="281" ht="15.75" hidden="1" customHeight="1">
      <c r="A281" s="1744"/>
      <c r="B281" s="1744"/>
      <c r="C281" s="1744"/>
      <c r="D281" s="1744"/>
      <c r="E281" s="1744"/>
      <c r="F281" s="1744"/>
      <c r="G281" s="1744"/>
      <c r="H281" s="1744"/>
      <c r="I281" s="1744"/>
      <c r="J281" s="1744"/>
      <c r="K281" s="1744"/>
      <c r="L281" s="1744"/>
      <c r="M281" s="1744"/>
      <c r="N281" s="1744"/>
      <c r="O281" s="1744"/>
      <c r="P281" s="1744"/>
      <c r="Q281" s="1744"/>
      <c r="R281" s="1744"/>
      <c r="S281" s="1744"/>
      <c r="T281" s="1744"/>
      <c r="U281" s="1744"/>
      <c r="V281" s="1744"/>
      <c r="W281" s="1744"/>
      <c r="X281" s="1744"/>
      <c r="Y281" s="1744"/>
      <c r="Z281" s="1744"/>
      <c r="AA281" s="1744"/>
      <c r="AB281" s="1744"/>
      <c r="AC281" s="1744"/>
      <c r="AD281" s="1744"/>
      <c r="AE281" s="1744"/>
      <c r="AF281" s="1744"/>
    </row>
    <row r="282" ht="15.75" hidden="1" customHeight="1">
      <c r="A282" s="1744"/>
      <c r="B282" s="1744"/>
      <c r="C282" s="1744"/>
      <c r="D282" s="1744"/>
      <c r="E282" s="1744"/>
      <c r="F282" s="1744"/>
      <c r="G282" s="1744"/>
      <c r="H282" s="1744"/>
      <c r="I282" s="1744"/>
      <c r="J282" s="1744"/>
      <c r="K282" s="1744"/>
      <c r="L282" s="1744"/>
      <c r="M282" s="1744"/>
      <c r="N282" s="1744"/>
      <c r="O282" s="1744"/>
      <c r="P282" s="1744"/>
      <c r="Q282" s="1744"/>
      <c r="R282" s="1744"/>
      <c r="S282" s="1744"/>
      <c r="T282" s="1744"/>
      <c r="U282" s="1744"/>
      <c r="V282" s="1744"/>
      <c r="W282" s="1744"/>
      <c r="X282" s="1744"/>
      <c r="Y282" s="1744"/>
      <c r="Z282" s="1744"/>
      <c r="AA282" s="1744"/>
      <c r="AB282" s="1744"/>
      <c r="AC282" s="1744"/>
      <c r="AD282" s="1744"/>
      <c r="AE282" s="1744"/>
      <c r="AF282" s="1744"/>
    </row>
    <row r="283" ht="15.75" hidden="1" customHeight="1">
      <c r="A283" s="1744"/>
      <c r="B283" s="1744"/>
      <c r="C283" s="1744"/>
      <c r="D283" s="1744"/>
      <c r="E283" s="1744"/>
      <c r="F283" s="1744"/>
      <c r="G283" s="1744"/>
      <c r="H283" s="1744"/>
      <c r="I283" s="1744"/>
      <c r="J283" s="1744"/>
      <c r="K283" s="1744"/>
      <c r="L283" s="1744"/>
      <c r="M283" s="1744"/>
      <c r="N283" s="1744"/>
      <c r="O283" s="1744"/>
      <c r="P283" s="1744"/>
      <c r="Q283" s="1744"/>
      <c r="R283" s="1744"/>
      <c r="S283" s="1744"/>
      <c r="T283" s="1744"/>
      <c r="U283" s="1744"/>
      <c r="V283" s="1744"/>
      <c r="W283" s="1744"/>
      <c r="X283" s="1744"/>
      <c r="Y283" s="1744"/>
      <c r="Z283" s="1744"/>
      <c r="AA283" s="1744"/>
      <c r="AB283" s="1744"/>
      <c r="AC283" s="1744"/>
      <c r="AD283" s="1744"/>
      <c r="AE283" s="1744"/>
      <c r="AF283" s="1744"/>
    </row>
    <row r="284" ht="15.75" hidden="1" customHeight="1">
      <c r="A284" s="1744"/>
      <c r="B284" s="1744"/>
      <c r="C284" s="1744"/>
      <c r="D284" s="1744"/>
      <c r="E284" s="1744"/>
      <c r="F284" s="1744"/>
      <c r="G284" s="1744"/>
      <c r="H284" s="1744"/>
      <c r="I284" s="1744"/>
      <c r="J284" s="1744"/>
      <c r="K284" s="1744"/>
      <c r="L284" s="1744"/>
      <c r="M284" s="1744"/>
      <c r="N284" s="1744"/>
      <c r="O284" s="1744"/>
      <c r="P284" s="1744"/>
      <c r="Q284" s="1744"/>
      <c r="R284" s="1744"/>
      <c r="S284" s="1744"/>
      <c r="T284" s="1744"/>
      <c r="U284" s="1744"/>
      <c r="V284" s="1744"/>
      <c r="W284" s="1744"/>
      <c r="X284" s="1744"/>
      <c r="Y284" s="1744"/>
      <c r="Z284" s="1744"/>
      <c r="AA284" s="1744"/>
      <c r="AB284" s="1744"/>
      <c r="AC284" s="1744"/>
      <c r="AD284" s="1744"/>
      <c r="AE284" s="1744"/>
      <c r="AF284" s="1744"/>
    </row>
    <row r="285" ht="15.75" hidden="1" customHeight="1">
      <c r="A285" s="1744"/>
      <c r="B285" s="1744"/>
      <c r="C285" s="1744"/>
      <c r="D285" s="1744"/>
      <c r="E285" s="1744"/>
      <c r="F285" s="1744"/>
      <c r="G285" s="1744"/>
      <c r="H285" s="1744"/>
      <c r="I285" s="1744"/>
      <c r="J285" s="1744"/>
      <c r="K285" s="1744"/>
      <c r="L285" s="1744"/>
      <c r="M285" s="1744"/>
      <c r="N285" s="1744"/>
      <c r="O285" s="1744"/>
      <c r="P285" s="1744"/>
      <c r="Q285" s="1744"/>
      <c r="R285" s="1744"/>
      <c r="S285" s="1744"/>
      <c r="T285" s="1744"/>
      <c r="U285" s="1744"/>
      <c r="V285" s="1744"/>
      <c r="W285" s="1744"/>
      <c r="X285" s="1744"/>
      <c r="Y285" s="1744"/>
      <c r="Z285" s="1744"/>
      <c r="AA285" s="1744"/>
      <c r="AB285" s="1744"/>
      <c r="AC285" s="1744"/>
      <c r="AD285" s="1744"/>
      <c r="AE285" s="1744"/>
      <c r="AF285" s="1744"/>
    </row>
    <row r="286" ht="15.75" hidden="1" customHeight="1">
      <c r="A286" s="1744"/>
      <c r="B286" s="1744"/>
      <c r="C286" s="1744"/>
      <c r="D286" s="1744"/>
      <c r="E286" s="1744"/>
      <c r="F286" s="1744"/>
      <c r="G286" s="1744"/>
      <c r="H286" s="1744"/>
      <c r="I286" s="1744"/>
      <c r="J286" s="1744"/>
      <c r="K286" s="1744"/>
      <c r="L286" s="1744"/>
      <c r="M286" s="1744"/>
      <c r="N286" s="1744"/>
      <c r="O286" s="1744"/>
      <c r="P286" s="1744"/>
      <c r="Q286" s="1744"/>
      <c r="R286" s="1744"/>
      <c r="S286" s="1744"/>
      <c r="T286" s="1744"/>
      <c r="U286" s="1744"/>
      <c r="V286" s="1744"/>
      <c r="W286" s="1744"/>
      <c r="X286" s="1744"/>
      <c r="Y286" s="1744"/>
      <c r="Z286" s="1744"/>
      <c r="AA286" s="1744"/>
      <c r="AB286" s="1744"/>
      <c r="AC286" s="1744"/>
      <c r="AD286" s="1744"/>
      <c r="AE286" s="1744"/>
      <c r="AF286" s="1744"/>
    </row>
    <row r="287" ht="15.75" hidden="1" customHeight="1">
      <c r="A287" s="1744"/>
      <c r="B287" s="1744"/>
      <c r="C287" s="1744"/>
      <c r="D287" s="1744"/>
      <c r="E287" s="1744"/>
      <c r="F287" s="1744"/>
      <c r="G287" s="1744"/>
      <c r="H287" s="1744"/>
      <c r="I287" s="1744"/>
      <c r="J287" s="1744"/>
      <c r="K287" s="1744"/>
      <c r="L287" s="1744"/>
      <c r="M287" s="1744"/>
      <c r="N287" s="1744"/>
      <c r="O287" s="1744"/>
      <c r="P287" s="1744"/>
      <c r="Q287" s="1744"/>
      <c r="R287" s="1744"/>
      <c r="S287" s="1744"/>
      <c r="T287" s="1744"/>
      <c r="U287" s="1744"/>
      <c r="V287" s="1744"/>
      <c r="W287" s="1744"/>
      <c r="X287" s="1744"/>
      <c r="Y287" s="1744"/>
      <c r="Z287" s="1744"/>
      <c r="AA287" s="1744"/>
      <c r="AB287" s="1744"/>
      <c r="AC287" s="1744"/>
      <c r="AD287" s="1744"/>
      <c r="AE287" s="1744"/>
      <c r="AF287" s="1744"/>
    </row>
    <row r="288" ht="15.75" hidden="1" customHeight="1">
      <c r="A288" s="1744"/>
      <c r="B288" s="1744"/>
      <c r="C288" s="1744"/>
      <c r="D288" s="1744"/>
      <c r="E288" s="1744"/>
      <c r="F288" s="1744"/>
      <c r="G288" s="1744"/>
      <c r="H288" s="1744"/>
      <c r="I288" s="1744"/>
      <c r="J288" s="1744"/>
      <c r="K288" s="1744"/>
      <c r="L288" s="1744"/>
      <c r="M288" s="1744"/>
      <c r="N288" s="1744"/>
      <c r="O288" s="1744"/>
      <c r="P288" s="1744"/>
      <c r="Q288" s="1744"/>
      <c r="R288" s="1744"/>
      <c r="S288" s="1744"/>
      <c r="T288" s="1744"/>
      <c r="U288" s="1744"/>
      <c r="V288" s="1744"/>
      <c r="W288" s="1744"/>
      <c r="X288" s="1744"/>
      <c r="Y288" s="1744"/>
      <c r="Z288" s="1744"/>
      <c r="AA288" s="1744"/>
      <c r="AB288" s="1744"/>
      <c r="AC288" s="1744"/>
      <c r="AD288" s="1744"/>
      <c r="AE288" s="1744"/>
      <c r="AF288" s="1744"/>
    </row>
    <row r="289" ht="15.75" hidden="1" customHeight="1">
      <c r="A289" s="1744"/>
      <c r="B289" s="1744"/>
      <c r="C289" s="1744"/>
      <c r="D289" s="1744"/>
      <c r="E289" s="1744"/>
      <c r="F289" s="1744"/>
      <c r="G289" s="1744"/>
      <c r="H289" s="1744"/>
      <c r="I289" s="1744"/>
      <c r="J289" s="1744"/>
      <c r="K289" s="1744"/>
      <c r="L289" s="1744"/>
      <c r="M289" s="1744"/>
      <c r="N289" s="1744"/>
      <c r="O289" s="1744"/>
      <c r="P289" s="1744"/>
      <c r="Q289" s="1744"/>
      <c r="R289" s="1744"/>
      <c r="S289" s="1744"/>
      <c r="T289" s="1744"/>
      <c r="U289" s="1744"/>
      <c r="V289" s="1744"/>
      <c r="W289" s="1744"/>
      <c r="X289" s="1744"/>
      <c r="Y289" s="1744"/>
      <c r="Z289" s="1744"/>
      <c r="AA289" s="1744"/>
      <c r="AB289" s="1744"/>
      <c r="AC289" s="1744"/>
      <c r="AD289" s="1744"/>
      <c r="AE289" s="1744"/>
      <c r="AF289" s="1744"/>
    </row>
    <row r="290" ht="15.75" hidden="1" customHeight="1">
      <c r="A290" s="1744"/>
      <c r="B290" s="1744"/>
      <c r="C290" s="1744"/>
      <c r="D290" s="1744"/>
      <c r="E290" s="1744"/>
      <c r="F290" s="1744"/>
      <c r="G290" s="1744"/>
      <c r="H290" s="1744"/>
      <c r="I290" s="1744"/>
      <c r="J290" s="1744"/>
      <c r="K290" s="1744"/>
      <c r="L290" s="1744"/>
      <c r="M290" s="1744"/>
      <c r="N290" s="1744"/>
      <c r="O290" s="1744"/>
      <c r="P290" s="1744"/>
      <c r="Q290" s="1744"/>
      <c r="R290" s="1744"/>
      <c r="S290" s="1744"/>
      <c r="T290" s="1744"/>
      <c r="U290" s="1744"/>
      <c r="V290" s="1744"/>
      <c r="W290" s="1744"/>
      <c r="X290" s="1744"/>
      <c r="Y290" s="1744"/>
      <c r="Z290" s="1744"/>
      <c r="AA290" s="1744"/>
      <c r="AB290" s="1744"/>
      <c r="AC290" s="1744"/>
      <c r="AD290" s="1744"/>
      <c r="AE290" s="1744"/>
      <c r="AF290" s="1744"/>
    </row>
    <row r="291" ht="15.75" hidden="1" customHeight="1">
      <c r="A291" s="1744"/>
      <c r="B291" s="1744"/>
      <c r="C291" s="1744"/>
      <c r="D291" s="1744"/>
      <c r="E291" s="1744"/>
      <c r="F291" s="1744"/>
      <c r="G291" s="1744"/>
      <c r="H291" s="1744"/>
      <c r="I291" s="1744"/>
      <c r="J291" s="1744"/>
      <c r="K291" s="1744"/>
      <c r="L291" s="1744"/>
      <c r="M291" s="1744"/>
      <c r="N291" s="1744"/>
      <c r="O291" s="1744"/>
      <c r="P291" s="1744"/>
      <c r="Q291" s="1744"/>
      <c r="R291" s="1744"/>
      <c r="S291" s="1744"/>
      <c r="T291" s="1744"/>
      <c r="U291" s="1744"/>
      <c r="V291" s="1744"/>
      <c r="W291" s="1744"/>
      <c r="X291" s="1744"/>
      <c r="Y291" s="1744"/>
      <c r="Z291" s="1744"/>
      <c r="AA291" s="1744"/>
      <c r="AB291" s="1744"/>
      <c r="AC291" s="1744"/>
      <c r="AD291" s="1744"/>
      <c r="AE291" s="1744"/>
      <c r="AF291" s="1744"/>
    </row>
    <row r="292" ht="15.75" hidden="1" customHeight="1">
      <c r="A292" s="1744"/>
      <c r="B292" s="1744"/>
      <c r="C292" s="1744"/>
      <c r="D292" s="1744"/>
      <c r="E292" s="1744"/>
      <c r="F292" s="1744"/>
      <c r="G292" s="1744"/>
      <c r="H292" s="1744"/>
      <c r="I292" s="1744"/>
      <c r="J292" s="1744"/>
      <c r="K292" s="1744"/>
      <c r="L292" s="1744"/>
      <c r="M292" s="1744"/>
      <c r="N292" s="1744"/>
      <c r="O292" s="1744"/>
      <c r="P292" s="1744"/>
      <c r="Q292" s="1744"/>
      <c r="R292" s="1744"/>
      <c r="S292" s="1744"/>
      <c r="T292" s="1744"/>
      <c r="U292" s="1744"/>
      <c r="V292" s="1744"/>
      <c r="W292" s="1744"/>
      <c r="X292" s="1744"/>
      <c r="Y292" s="1744"/>
      <c r="Z292" s="1744"/>
      <c r="AA292" s="1744"/>
      <c r="AB292" s="1744"/>
      <c r="AC292" s="1744"/>
      <c r="AD292" s="1744"/>
      <c r="AE292" s="1744"/>
      <c r="AF292" s="1744"/>
    </row>
    <row r="293" ht="15.75" hidden="1" customHeight="1">
      <c r="A293" s="1744"/>
      <c r="B293" s="1744"/>
      <c r="C293" s="1744"/>
      <c r="D293" s="1744"/>
      <c r="E293" s="1744"/>
      <c r="F293" s="1744"/>
      <c r="G293" s="1744"/>
      <c r="H293" s="1744"/>
      <c r="I293" s="1744"/>
      <c r="J293" s="1744"/>
      <c r="K293" s="1744"/>
      <c r="L293" s="1744"/>
      <c r="M293" s="1744"/>
      <c r="N293" s="1744"/>
      <c r="O293" s="1744"/>
      <c r="P293" s="1744"/>
      <c r="Q293" s="1744"/>
      <c r="R293" s="1744"/>
      <c r="S293" s="1744"/>
      <c r="T293" s="1744"/>
      <c r="U293" s="1744"/>
      <c r="V293" s="1744"/>
      <c r="W293" s="1744"/>
      <c r="X293" s="1744"/>
      <c r="Y293" s="1744"/>
      <c r="Z293" s="1744"/>
      <c r="AA293" s="1744"/>
      <c r="AB293" s="1744"/>
      <c r="AC293" s="1744"/>
      <c r="AD293" s="1744"/>
      <c r="AE293" s="1744"/>
      <c r="AF293" s="1744"/>
    </row>
    <row r="294" ht="15.75" hidden="1" customHeight="1">
      <c r="A294" s="1744"/>
      <c r="B294" s="1744"/>
      <c r="C294" s="1744"/>
      <c r="D294" s="1744"/>
      <c r="E294" s="1744"/>
      <c r="F294" s="1744"/>
      <c r="G294" s="1744"/>
      <c r="H294" s="1744"/>
      <c r="I294" s="1744"/>
      <c r="J294" s="1744"/>
      <c r="K294" s="1744"/>
      <c r="L294" s="1744"/>
      <c r="M294" s="1744"/>
      <c r="N294" s="1744"/>
      <c r="O294" s="1744"/>
      <c r="P294" s="1744"/>
      <c r="Q294" s="1744"/>
      <c r="R294" s="1744"/>
      <c r="S294" s="1744"/>
      <c r="T294" s="1744"/>
      <c r="U294" s="1744"/>
      <c r="V294" s="1744"/>
      <c r="W294" s="1744"/>
      <c r="X294" s="1744"/>
      <c r="Y294" s="1744"/>
      <c r="Z294" s="1744"/>
      <c r="AA294" s="1744"/>
      <c r="AB294" s="1744"/>
      <c r="AC294" s="1744"/>
      <c r="AD294" s="1744"/>
      <c r="AE294" s="1744"/>
      <c r="AF294" s="1744"/>
    </row>
    <row r="295" ht="15.75" hidden="1" customHeight="1">
      <c r="A295" s="1744"/>
      <c r="B295" s="1744"/>
      <c r="C295" s="1744"/>
      <c r="D295" s="1744"/>
      <c r="E295" s="1744"/>
      <c r="F295" s="1744"/>
      <c r="G295" s="1744"/>
      <c r="H295" s="1744"/>
      <c r="I295" s="1744"/>
      <c r="J295" s="1744"/>
      <c r="K295" s="1744"/>
      <c r="L295" s="1744"/>
      <c r="M295" s="1744"/>
      <c r="N295" s="1744"/>
      <c r="O295" s="1744"/>
      <c r="P295" s="1744"/>
      <c r="Q295" s="1744"/>
      <c r="R295" s="1744"/>
      <c r="S295" s="1744"/>
      <c r="T295" s="1744"/>
      <c r="U295" s="1744"/>
      <c r="V295" s="1744"/>
      <c r="W295" s="1744"/>
      <c r="X295" s="1744"/>
      <c r="Y295" s="1744"/>
      <c r="Z295" s="1744"/>
      <c r="AA295" s="1744"/>
      <c r="AB295" s="1744"/>
      <c r="AC295" s="1744"/>
      <c r="AD295" s="1744"/>
      <c r="AE295" s="1744"/>
      <c r="AF295" s="1744"/>
    </row>
    <row r="296" ht="15.75" hidden="1" customHeight="1">
      <c r="A296" s="1744"/>
      <c r="B296" s="1744"/>
      <c r="C296" s="1744"/>
      <c r="D296" s="1744"/>
      <c r="E296" s="1744"/>
      <c r="F296" s="1744"/>
      <c r="G296" s="1744"/>
      <c r="H296" s="1744"/>
      <c r="I296" s="1744"/>
      <c r="J296" s="1744"/>
      <c r="K296" s="1744"/>
      <c r="L296" s="1744"/>
      <c r="M296" s="1744"/>
      <c r="N296" s="1744"/>
      <c r="O296" s="1744"/>
      <c r="P296" s="1744"/>
      <c r="Q296" s="1744"/>
      <c r="R296" s="1744"/>
      <c r="S296" s="1744"/>
      <c r="T296" s="1744"/>
      <c r="U296" s="1744"/>
      <c r="V296" s="1744"/>
      <c r="W296" s="1744"/>
      <c r="X296" s="1744"/>
      <c r="Y296" s="1744"/>
      <c r="Z296" s="1744"/>
      <c r="AA296" s="1744"/>
      <c r="AB296" s="1744"/>
      <c r="AC296" s="1744"/>
      <c r="AD296" s="1744"/>
      <c r="AE296" s="1744"/>
      <c r="AF296" s="1744"/>
    </row>
    <row r="297" ht="15.75" hidden="1" customHeight="1">
      <c r="A297" s="1744"/>
      <c r="B297" s="1744"/>
      <c r="C297" s="1744"/>
      <c r="D297" s="1744"/>
      <c r="E297" s="1744"/>
      <c r="F297" s="1744"/>
      <c r="G297" s="1744"/>
      <c r="H297" s="1744"/>
      <c r="I297" s="1744"/>
      <c r="J297" s="1744"/>
      <c r="K297" s="1744"/>
      <c r="L297" s="1744"/>
      <c r="M297" s="1744"/>
      <c r="N297" s="1744"/>
      <c r="O297" s="1744"/>
      <c r="P297" s="1744"/>
      <c r="Q297" s="1744"/>
      <c r="R297" s="1744"/>
      <c r="S297" s="1744"/>
      <c r="T297" s="1744"/>
      <c r="U297" s="1744"/>
      <c r="V297" s="1744"/>
      <c r="W297" s="1744"/>
      <c r="X297" s="1744"/>
      <c r="Y297" s="1744"/>
      <c r="Z297" s="1744"/>
      <c r="AA297" s="1744"/>
      <c r="AB297" s="1744"/>
      <c r="AC297" s="1744"/>
      <c r="AD297" s="1744"/>
      <c r="AE297" s="1744"/>
      <c r="AF297" s="1744"/>
    </row>
    <row r="298" ht="15.75" hidden="1" customHeight="1">
      <c r="A298" s="1744"/>
      <c r="B298" s="1744"/>
      <c r="C298" s="1744"/>
      <c r="D298" s="1744"/>
      <c r="E298" s="1744"/>
      <c r="F298" s="1744"/>
      <c r="G298" s="1744"/>
      <c r="H298" s="1744"/>
      <c r="I298" s="1744"/>
      <c r="J298" s="1744"/>
      <c r="K298" s="1744"/>
      <c r="L298" s="1744"/>
      <c r="M298" s="1744"/>
      <c r="N298" s="1744"/>
      <c r="O298" s="1744"/>
      <c r="P298" s="1744"/>
      <c r="Q298" s="1744"/>
      <c r="R298" s="1744"/>
      <c r="S298" s="1744"/>
      <c r="T298" s="1744"/>
      <c r="U298" s="1744"/>
      <c r="V298" s="1744"/>
      <c r="W298" s="1744"/>
      <c r="X298" s="1744"/>
      <c r="Y298" s="1744"/>
      <c r="Z298" s="1744"/>
      <c r="AA298" s="1744"/>
      <c r="AB298" s="1744"/>
      <c r="AC298" s="1744"/>
      <c r="AD298" s="1744"/>
      <c r="AE298" s="1744"/>
      <c r="AF298" s="1744"/>
    </row>
    <row r="299" ht="15.75" hidden="1" customHeight="1">
      <c r="A299" s="1744"/>
      <c r="B299" s="1744"/>
      <c r="C299" s="1744"/>
      <c r="D299" s="1744"/>
      <c r="E299" s="1744"/>
      <c r="F299" s="1744"/>
      <c r="G299" s="1744"/>
      <c r="H299" s="1744"/>
      <c r="I299" s="1744"/>
      <c r="J299" s="1744"/>
      <c r="K299" s="1744"/>
      <c r="L299" s="1744"/>
      <c r="M299" s="1744"/>
      <c r="N299" s="1744"/>
      <c r="O299" s="1744"/>
      <c r="P299" s="1744"/>
      <c r="Q299" s="1744"/>
      <c r="R299" s="1744"/>
      <c r="S299" s="1744"/>
      <c r="T299" s="1744"/>
      <c r="U299" s="1744"/>
      <c r="V299" s="1744"/>
      <c r="W299" s="1744"/>
      <c r="X299" s="1744"/>
      <c r="Y299" s="1744"/>
      <c r="Z299" s="1744"/>
      <c r="AA299" s="1744"/>
      <c r="AB299" s="1744"/>
      <c r="AC299" s="1744"/>
      <c r="AD299" s="1744"/>
      <c r="AE299" s="1744"/>
      <c r="AF299" s="1744"/>
    </row>
    <row r="300" ht="15.75" hidden="1" customHeight="1">
      <c r="A300" s="1744"/>
      <c r="B300" s="1744"/>
      <c r="C300" s="1744"/>
      <c r="D300" s="1744"/>
      <c r="E300" s="1744"/>
      <c r="F300" s="1744"/>
      <c r="G300" s="1744"/>
      <c r="H300" s="1744"/>
      <c r="I300" s="1744"/>
      <c r="J300" s="1744"/>
      <c r="K300" s="1744"/>
      <c r="L300" s="1744"/>
      <c r="M300" s="1744"/>
      <c r="N300" s="1744"/>
      <c r="O300" s="1744"/>
      <c r="P300" s="1744"/>
      <c r="Q300" s="1744"/>
      <c r="R300" s="1744"/>
      <c r="S300" s="1744"/>
      <c r="T300" s="1744"/>
      <c r="U300" s="1744"/>
      <c r="V300" s="1744"/>
      <c r="W300" s="1744"/>
      <c r="X300" s="1744"/>
      <c r="Y300" s="1744"/>
      <c r="Z300" s="1744"/>
      <c r="AA300" s="1744"/>
      <c r="AB300" s="1744"/>
      <c r="AC300" s="1744"/>
      <c r="AD300" s="1744"/>
      <c r="AE300" s="1744"/>
      <c r="AF300" s="1744"/>
    </row>
    <row r="301" ht="15.75" hidden="1" customHeight="1">
      <c r="A301" s="1744"/>
      <c r="B301" s="1744"/>
      <c r="C301" s="1744"/>
      <c r="D301" s="1744"/>
      <c r="E301" s="1744"/>
      <c r="F301" s="1744"/>
      <c r="G301" s="1744"/>
      <c r="H301" s="1744"/>
      <c r="I301" s="1744"/>
      <c r="J301" s="1744"/>
      <c r="K301" s="1744"/>
      <c r="L301" s="1744"/>
      <c r="M301" s="1744"/>
      <c r="N301" s="1744"/>
      <c r="O301" s="1744"/>
      <c r="P301" s="1744"/>
      <c r="Q301" s="1744"/>
      <c r="R301" s="1744"/>
      <c r="S301" s="1744"/>
      <c r="T301" s="1744"/>
      <c r="U301" s="1744"/>
      <c r="V301" s="1744"/>
      <c r="W301" s="1744"/>
      <c r="X301" s="1744"/>
      <c r="Y301" s="1744"/>
      <c r="Z301" s="1744"/>
      <c r="AA301" s="1744"/>
      <c r="AB301" s="1744"/>
      <c r="AC301" s="1744"/>
      <c r="AD301" s="1744"/>
      <c r="AE301" s="1744"/>
      <c r="AF301" s="1744"/>
    </row>
    <row r="302" ht="15.75" hidden="1" customHeight="1">
      <c r="A302" s="1744"/>
      <c r="B302" s="1744"/>
      <c r="C302" s="1744"/>
      <c r="D302" s="1744"/>
      <c r="E302" s="1744"/>
      <c r="F302" s="1744"/>
      <c r="G302" s="1744"/>
      <c r="H302" s="1744"/>
      <c r="I302" s="1744"/>
      <c r="J302" s="1744"/>
      <c r="K302" s="1744"/>
      <c r="L302" s="1744"/>
      <c r="M302" s="1744"/>
      <c r="N302" s="1744"/>
      <c r="O302" s="1744"/>
      <c r="P302" s="1744"/>
      <c r="Q302" s="1744"/>
      <c r="R302" s="1744"/>
      <c r="S302" s="1744"/>
      <c r="T302" s="1744"/>
      <c r="U302" s="1744"/>
      <c r="V302" s="1744"/>
      <c r="W302" s="1744"/>
      <c r="X302" s="1744"/>
      <c r="Y302" s="1744"/>
      <c r="Z302" s="1744"/>
      <c r="AA302" s="1744"/>
      <c r="AB302" s="1744"/>
      <c r="AC302" s="1744"/>
      <c r="AD302" s="1744"/>
      <c r="AE302" s="1744"/>
      <c r="AF302" s="1744"/>
    </row>
    <row r="303" ht="15.75" hidden="1" customHeight="1">
      <c r="A303" s="1744"/>
      <c r="B303" s="1744"/>
      <c r="C303" s="1744"/>
      <c r="D303" s="1744"/>
      <c r="E303" s="1744"/>
      <c r="F303" s="1744"/>
      <c r="G303" s="1744"/>
      <c r="H303" s="1744"/>
      <c r="I303" s="1744"/>
      <c r="J303" s="1744"/>
      <c r="K303" s="1744"/>
      <c r="L303" s="1744"/>
      <c r="M303" s="1744"/>
      <c r="N303" s="1744"/>
      <c r="O303" s="1744"/>
      <c r="P303" s="1744"/>
      <c r="Q303" s="1744"/>
      <c r="R303" s="1744"/>
      <c r="S303" s="1744"/>
      <c r="T303" s="1744"/>
      <c r="U303" s="1744"/>
      <c r="V303" s="1744"/>
      <c r="W303" s="1744"/>
      <c r="X303" s="1744"/>
      <c r="Y303" s="1744"/>
      <c r="Z303" s="1744"/>
      <c r="AA303" s="1744"/>
      <c r="AB303" s="1744"/>
      <c r="AC303" s="1744"/>
      <c r="AD303" s="1744"/>
      <c r="AE303" s="1744"/>
      <c r="AF303" s="1744"/>
    </row>
    <row r="304" ht="15.75" hidden="1" customHeight="1">
      <c r="A304" s="1744"/>
      <c r="B304" s="1744"/>
      <c r="C304" s="1744"/>
      <c r="D304" s="1744"/>
      <c r="E304" s="1744"/>
      <c r="F304" s="1744"/>
      <c r="G304" s="1744"/>
      <c r="H304" s="1744"/>
      <c r="I304" s="1744"/>
      <c r="J304" s="1744"/>
      <c r="K304" s="1744"/>
      <c r="L304" s="1744"/>
      <c r="M304" s="1744"/>
      <c r="N304" s="1744"/>
      <c r="O304" s="1744"/>
      <c r="P304" s="1744"/>
      <c r="Q304" s="1744"/>
      <c r="R304" s="1744"/>
      <c r="S304" s="1744"/>
      <c r="T304" s="1744"/>
      <c r="U304" s="1744"/>
      <c r="V304" s="1744"/>
      <c r="W304" s="1744"/>
      <c r="X304" s="1744"/>
      <c r="Y304" s="1744"/>
      <c r="Z304" s="1744"/>
      <c r="AA304" s="1744"/>
      <c r="AB304" s="1744"/>
      <c r="AC304" s="1744"/>
      <c r="AD304" s="1744"/>
      <c r="AE304" s="1744"/>
      <c r="AF304" s="1744"/>
    </row>
    <row r="305" ht="15.75" hidden="1" customHeight="1">
      <c r="A305" s="1744"/>
      <c r="B305" s="1744"/>
      <c r="C305" s="1744"/>
      <c r="D305" s="1744"/>
      <c r="E305" s="1744"/>
      <c r="F305" s="1744"/>
      <c r="G305" s="1744"/>
      <c r="H305" s="1744"/>
      <c r="I305" s="1744"/>
      <c r="J305" s="1744"/>
      <c r="K305" s="1744"/>
      <c r="L305" s="1744"/>
      <c r="M305" s="1744"/>
      <c r="N305" s="1744"/>
      <c r="O305" s="1744"/>
      <c r="P305" s="1744"/>
      <c r="Q305" s="1744"/>
      <c r="R305" s="1744"/>
      <c r="S305" s="1744"/>
      <c r="T305" s="1744"/>
      <c r="U305" s="1744"/>
      <c r="V305" s="1744"/>
      <c r="W305" s="1744"/>
      <c r="X305" s="1744"/>
      <c r="Y305" s="1744"/>
      <c r="Z305" s="1744"/>
      <c r="AA305" s="1744"/>
      <c r="AB305" s="1744"/>
      <c r="AC305" s="1744"/>
      <c r="AD305" s="1744"/>
      <c r="AE305" s="1744"/>
      <c r="AF305" s="1744"/>
    </row>
    <row r="306" ht="15.75" hidden="1" customHeight="1">
      <c r="A306" s="1744"/>
      <c r="B306" s="1744"/>
      <c r="C306" s="1744"/>
      <c r="D306" s="1744"/>
      <c r="E306" s="1744"/>
      <c r="F306" s="1744"/>
      <c r="G306" s="1744"/>
      <c r="H306" s="1744"/>
      <c r="I306" s="1744"/>
      <c r="J306" s="1744"/>
      <c r="K306" s="1744"/>
      <c r="L306" s="1744"/>
      <c r="M306" s="1744"/>
      <c r="N306" s="1744"/>
      <c r="O306" s="1744"/>
      <c r="P306" s="1744"/>
      <c r="Q306" s="1744"/>
      <c r="R306" s="1744"/>
      <c r="S306" s="1744"/>
      <c r="T306" s="1744"/>
      <c r="U306" s="1744"/>
      <c r="V306" s="1744"/>
      <c r="W306" s="1744"/>
      <c r="X306" s="1744"/>
      <c r="Y306" s="1744"/>
      <c r="Z306" s="1744"/>
      <c r="AA306" s="1744"/>
      <c r="AB306" s="1744"/>
      <c r="AC306" s="1744"/>
      <c r="AD306" s="1744"/>
      <c r="AE306" s="1744"/>
      <c r="AF306" s="1744"/>
    </row>
    <row r="307" ht="15.75" hidden="1" customHeight="1">
      <c r="A307" s="1744"/>
      <c r="B307" s="1744"/>
      <c r="C307" s="1744"/>
      <c r="D307" s="1744"/>
      <c r="E307" s="1744"/>
      <c r="F307" s="1744"/>
      <c r="G307" s="1744"/>
      <c r="H307" s="1744"/>
      <c r="I307" s="1744"/>
      <c r="J307" s="1744"/>
      <c r="K307" s="1744"/>
      <c r="L307" s="1744"/>
      <c r="M307" s="1744"/>
      <c r="N307" s="1744"/>
      <c r="O307" s="1744"/>
      <c r="P307" s="1744"/>
      <c r="Q307" s="1744"/>
      <c r="R307" s="1744"/>
      <c r="S307" s="1744"/>
      <c r="T307" s="1744"/>
      <c r="U307" s="1744"/>
      <c r="V307" s="1744"/>
      <c r="W307" s="1744"/>
      <c r="X307" s="1744"/>
      <c r="Y307" s="1744"/>
      <c r="Z307" s="1744"/>
      <c r="AA307" s="1744"/>
      <c r="AB307" s="1744"/>
      <c r="AC307" s="1744"/>
      <c r="AD307" s="1744"/>
      <c r="AE307" s="1744"/>
      <c r="AF307" s="1744"/>
    </row>
    <row r="308" ht="15.75" hidden="1" customHeight="1">
      <c r="A308" s="1744"/>
      <c r="B308" s="1744"/>
      <c r="C308" s="1744"/>
      <c r="D308" s="1744"/>
      <c r="E308" s="1744"/>
      <c r="F308" s="1744"/>
      <c r="G308" s="1744"/>
      <c r="H308" s="1744"/>
      <c r="I308" s="1744"/>
      <c r="J308" s="1744"/>
      <c r="K308" s="1744"/>
      <c r="L308" s="1744"/>
      <c r="M308" s="1744"/>
      <c r="N308" s="1744"/>
      <c r="O308" s="1744"/>
      <c r="P308" s="1744"/>
      <c r="Q308" s="1744"/>
      <c r="R308" s="1744"/>
      <c r="S308" s="1744"/>
      <c r="T308" s="1744"/>
      <c r="U308" s="1744"/>
      <c r="V308" s="1744"/>
      <c r="W308" s="1744"/>
      <c r="X308" s="1744"/>
      <c r="Y308" s="1744"/>
      <c r="Z308" s="1744"/>
      <c r="AA308" s="1744"/>
      <c r="AB308" s="1744"/>
      <c r="AC308" s="1744"/>
      <c r="AD308" s="1744"/>
      <c r="AE308" s="1744"/>
      <c r="AF308" s="1744"/>
    </row>
    <row r="309" ht="15.75" hidden="1" customHeight="1">
      <c r="A309" s="1744"/>
      <c r="B309" s="1744"/>
      <c r="C309" s="1744"/>
      <c r="D309" s="1744"/>
      <c r="E309" s="1744"/>
      <c r="F309" s="1744"/>
      <c r="G309" s="1744"/>
      <c r="H309" s="1744"/>
      <c r="I309" s="1744"/>
      <c r="J309" s="1744"/>
      <c r="K309" s="1744"/>
      <c r="L309" s="1744"/>
      <c r="M309" s="1744"/>
      <c r="N309" s="1744"/>
      <c r="O309" s="1744"/>
      <c r="P309" s="1744"/>
      <c r="Q309" s="1744"/>
      <c r="R309" s="1744"/>
      <c r="S309" s="1744"/>
      <c r="T309" s="1744"/>
      <c r="U309" s="1744"/>
      <c r="V309" s="1744"/>
      <c r="W309" s="1744"/>
      <c r="X309" s="1744"/>
      <c r="Y309" s="1744"/>
      <c r="Z309" s="1744"/>
      <c r="AA309" s="1744"/>
      <c r="AB309" s="1744"/>
      <c r="AC309" s="1744"/>
      <c r="AD309" s="1744"/>
      <c r="AE309" s="1744"/>
      <c r="AF309" s="1744"/>
    </row>
    <row r="310" ht="15.75" hidden="1" customHeight="1">
      <c r="A310" s="1744"/>
      <c r="B310" s="1744"/>
      <c r="C310" s="1744"/>
      <c r="D310" s="1744"/>
      <c r="E310" s="1744"/>
      <c r="F310" s="1744"/>
      <c r="G310" s="1744"/>
      <c r="H310" s="1744"/>
      <c r="I310" s="1744"/>
      <c r="J310" s="1744"/>
      <c r="K310" s="1744"/>
      <c r="L310" s="1744"/>
      <c r="M310" s="1744"/>
      <c r="N310" s="1744"/>
      <c r="O310" s="1744"/>
      <c r="P310" s="1744"/>
      <c r="Q310" s="1744"/>
      <c r="R310" s="1744"/>
      <c r="S310" s="1744"/>
      <c r="T310" s="1744"/>
      <c r="U310" s="1744"/>
      <c r="V310" s="1744"/>
      <c r="W310" s="1744"/>
      <c r="X310" s="1744"/>
      <c r="Y310" s="1744"/>
      <c r="Z310" s="1744"/>
      <c r="AA310" s="1744"/>
      <c r="AB310" s="1744"/>
      <c r="AC310" s="1744"/>
      <c r="AD310" s="1744"/>
      <c r="AE310" s="1744"/>
      <c r="AF310" s="1744"/>
    </row>
    <row r="311" ht="15.75" hidden="1" customHeight="1">
      <c r="A311" s="1744"/>
      <c r="B311" s="1744"/>
      <c r="C311" s="1744"/>
      <c r="D311" s="1744"/>
      <c r="E311" s="1744"/>
      <c r="F311" s="1744"/>
      <c r="G311" s="1744"/>
      <c r="H311" s="1744"/>
      <c r="I311" s="1744"/>
      <c r="J311" s="1744"/>
      <c r="K311" s="1744"/>
      <c r="L311" s="1744"/>
      <c r="M311" s="1744"/>
      <c r="N311" s="1744"/>
      <c r="O311" s="1744"/>
      <c r="P311" s="1744"/>
      <c r="Q311" s="1744"/>
      <c r="R311" s="1744"/>
      <c r="S311" s="1744"/>
      <c r="T311" s="1744"/>
      <c r="U311" s="1744"/>
      <c r="V311" s="1744"/>
      <c r="W311" s="1744"/>
      <c r="X311" s="1744"/>
      <c r="Y311" s="1744"/>
      <c r="Z311" s="1744"/>
      <c r="AA311" s="1744"/>
      <c r="AB311" s="1744"/>
      <c r="AC311" s="1744"/>
      <c r="AD311" s="1744"/>
      <c r="AE311" s="1744"/>
      <c r="AF311" s="1744"/>
    </row>
    <row r="312" ht="15.75" hidden="1" customHeight="1">
      <c r="A312" s="1744"/>
      <c r="B312" s="1744"/>
      <c r="C312" s="1744"/>
      <c r="D312" s="1744"/>
      <c r="E312" s="1744"/>
      <c r="F312" s="1744"/>
      <c r="G312" s="1744"/>
      <c r="H312" s="1744"/>
      <c r="I312" s="1744"/>
      <c r="J312" s="1744"/>
      <c r="K312" s="1744"/>
      <c r="L312" s="1744"/>
      <c r="M312" s="1744"/>
      <c r="N312" s="1744"/>
      <c r="O312" s="1744"/>
      <c r="P312" s="1744"/>
      <c r="Q312" s="1744"/>
      <c r="R312" s="1744"/>
      <c r="S312" s="1744"/>
      <c r="T312" s="1744"/>
      <c r="U312" s="1744"/>
      <c r="V312" s="1744"/>
      <c r="W312" s="1744"/>
      <c r="X312" s="1744"/>
      <c r="Y312" s="1744"/>
      <c r="Z312" s="1744"/>
      <c r="AA312" s="1744"/>
      <c r="AB312" s="1744"/>
      <c r="AC312" s="1744"/>
      <c r="AD312" s="1744"/>
      <c r="AE312" s="1744"/>
      <c r="AF312" s="1744"/>
    </row>
    <row r="313" ht="15.75" hidden="1" customHeight="1">
      <c r="A313" s="1744"/>
      <c r="B313" s="1744"/>
      <c r="C313" s="1744"/>
      <c r="D313" s="1744"/>
      <c r="E313" s="1744"/>
      <c r="F313" s="1744"/>
      <c r="G313" s="1744"/>
      <c r="H313" s="1744"/>
      <c r="I313" s="1744"/>
      <c r="J313" s="1744"/>
      <c r="K313" s="1744"/>
      <c r="L313" s="1744"/>
      <c r="M313" s="1744"/>
      <c r="N313" s="1744"/>
      <c r="O313" s="1744"/>
      <c r="P313" s="1744"/>
      <c r="Q313" s="1744"/>
      <c r="R313" s="1744"/>
      <c r="S313" s="1744"/>
      <c r="T313" s="1744"/>
      <c r="U313" s="1744"/>
      <c r="V313" s="1744"/>
      <c r="W313" s="1744"/>
      <c r="X313" s="1744"/>
      <c r="Y313" s="1744"/>
      <c r="Z313" s="1744"/>
      <c r="AA313" s="1744"/>
      <c r="AB313" s="1744"/>
      <c r="AC313" s="1744"/>
      <c r="AD313" s="1744"/>
      <c r="AE313" s="1744"/>
      <c r="AF313" s="1744"/>
    </row>
    <row r="314" ht="15.75" hidden="1" customHeight="1">
      <c r="A314" s="1744"/>
      <c r="B314" s="1744"/>
      <c r="C314" s="1744"/>
      <c r="D314" s="1744"/>
      <c r="E314" s="1744"/>
      <c r="F314" s="1744"/>
      <c r="G314" s="1744"/>
      <c r="H314" s="1744"/>
      <c r="I314" s="1744"/>
      <c r="J314" s="1744"/>
      <c r="K314" s="1744"/>
      <c r="L314" s="1744"/>
      <c r="M314" s="1744"/>
      <c r="N314" s="1744"/>
      <c r="O314" s="1744"/>
      <c r="P314" s="1744"/>
      <c r="Q314" s="1744"/>
      <c r="R314" s="1744"/>
      <c r="S314" s="1744"/>
      <c r="T314" s="1744"/>
      <c r="U314" s="1744"/>
      <c r="V314" s="1744"/>
      <c r="W314" s="1744"/>
      <c r="X314" s="1744"/>
      <c r="Y314" s="1744"/>
      <c r="Z314" s="1744"/>
      <c r="AA314" s="1744"/>
      <c r="AB314" s="1744"/>
      <c r="AC314" s="1744"/>
      <c r="AD314" s="1744"/>
      <c r="AE314" s="1744"/>
      <c r="AF314" s="1744"/>
    </row>
    <row r="315" ht="15.75" hidden="1" customHeight="1">
      <c r="A315" s="1744"/>
      <c r="B315" s="1744"/>
      <c r="C315" s="1744"/>
      <c r="D315" s="1744"/>
      <c r="E315" s="1744"/>
      <c r="F315" s="1744"/>
      <c r="G315" s="1744"/>
      <c r="H315" s="1744"/>
      <c r="I315" s="1744"/>
      <c r="J315" s="1744"/>
      <c r="K315" s="1744"/>
      <c r="L315" s="1744"/>
      <c r="M315" s="1744"/>
      <c r="N315" s="1744"/>
      <c r="O315" s="1744"/>
      <c r="P315" s="1744"/>
      <c r="Q315" s="1744"/>
      <c r="R315" s="1744"/>
      <c r="S315" s="1744"/>
      <c r="T315" s="1744"/>
      <c r="U315" s="1744"/>
      <c r="V315" s="1744"/>
      <c r="W315" s="1744"/>
      <c r="X315" s="1744"/>
      <c r="Y315" s="1744"/>
      <c r="Z315" s="1744"/>
      <c r="AA315" s="1744"/>
      <c r="AB315" s="1744"/>
      <c r="AC315" s="1744"/>
      <c r="AD315" s="1744"/>
      <c r="AE315" s="1744"/>
      <c r="AF315" s="1744"/>
    </row>
    <row r="316" ht="15.75" hidden="1" customHeight="1">
      <c r="A316" s="1744"/>
      <c r="B316" s="1744"/>
      <c r="C316" s="1744"/>
      <c r="D316" s="1744"/>
      <c r="E316" s="1744"/>
      <c r="F316" s="1744"/>
      <c r="G316" s="1744"/>
      <c r="H316" s="1744"/>
      <c r="I316" s="1744"/>
      <c r="J316" s="1744"/>
      <c r="K316" s="1744"/>
      <c r="L316" s="1744"/>
      <c r="M316" s="1744"/>
      <c r="N316" s="1744"/>
      <c r="O316" s="1744"/>
      <c r="P316" s="1744"/>
      <c r="Q316" s="1744"/>
      <c r="R316" s="1744"/>
      <c r="S316" s="1744"/>
      <c r="T316" s="1744"/>
      <c r="U316" s="1744"/>
      <c r="V316" s="1744"/>
      <c r="W316" s="1744"/>
      <c r="X316" s="1744"/>
      <c r="Y316" s="1744"/>
      <c r="Z316" s="1744"/>
      <c r="AA316" s="1744"/>
      <c r="AB316" s="1744"/>
      <c r="AC316" s="1744"/>
      <c r="AD316" s="1744"/>
      <c r="AE316" s="1744"/>
      <c r="AF316" s="1744"/>
    </row>
    <row r="317" ht="15.75" hidden="1" customHeight="1">
      <c r="A317" s="1744"/>
      <c r="B317" s="1744"/>
      <c r="C317" s="1744"/>
      <c r="D317" s="1744"/>
      <c r="E317" s="1744"/>
      <c r="F317" s="1744"/>
      <c r="G317" s="1744"/>
      <c r="H317" s="1744"/>
      <c r="I317" s="1744"/>
      <c r="J317" s="1744"/>
      <c r="K317" s="1744"/>
      <c r="L317" s="1744"/>
      <c r="M317" s="1744"/>
      <c r="N317" s="1744"/>
      <c r="O317" s="1744"/>
      <c r="P317" s="1744"/>
      <c r="Q317" s="1744"/>
      <c r="R317" s="1744"/>
      <c r="S317" s="1744"/>
      <c r="T317" s="1744"/>
      <c r="U317" s="1744"/>
      <c r="V317" s="1744"/>
      <c r="W317" s="1744"/>
      <c r="X317" s="1744"/>
      <c r="Y317" s="1744"/>
      <c r="Z317" s="1744"/>
      <c r="AA317" s="1744"/>
      <c r="AB317" s="1744"/>
      <c r="AC317" s="1744"/>
      <c r="AD317" s="1744"/>
      <c r="AE317" s="1744"/>
      <c r="AF317" s="1744"/>
    </row>
    <row r="318" ht="15.75" hidden="1" customHeight="1">
      <c r="A318" s="1744"/>
      <c r="B318" s="1744"/>
      <c r="C318" s="1744"/>
      <c r="D318" s="1744"/>
      <c r="E318" s="1744"/>
      <c r="F318" s="1744"/>
      <c r="G318" s="1744"/>
      <c r="H318" s="1744"/>
      <c r="I318" s="1744"/>
      <c r="J318" s="1744"/>
      <c r="K318" s="1744"/>
      <c r="L318" s="1744"/>
      <c r="M318" s="1744"/>
      <c r="N318" s="1744"/>
      <c r="O318" s="1744"/>
      <c r="P318" s="1744"/>
      <c r="Q318" s="1744"/>
      <c r="R318" s="1744"/>
      <c r="S318" s="1744"/>
      <c r="T318" s="1744"/>
      <c r="U318" s="1744"/>
      <c r="V318" s="1744"/>
      <c r="W318" s="1744"/>
      <c r="X318" s="1744"/>
      <c r="Y318" s="1744"/>
      <c r="Z318" s="1744"/>
      <c r="AA318" s="1744"/>
      <c r="AB318" s="1744"/>
      <c r="AC318" s="1744"/>
      <c r="AD318" s="1744"/>
      <c r="AE318" s="1744"/>
      <c r="AF318" s="1744"/>
    </row>
    <row r="319" ht="15.75" hidden="1" customHeight="1">
      <c r="A319" s="1744"/>
      <c r="B319" s="1744"/>
      <c r="C319" s="1744"/>
      <c r="D319" s="1744"/>
      <c r="E319" s="1744"/>
      <c r="F319" s="1744"/>
      <c r="G319" s="1744"/>
      <c r="H319" s="1744"/>
      <c r="I319" s="1744"/>
      <c r="J319" s="1744"/>
      <c r="K319" s="1744"/>
      <c r="L319" s="1744"/>
      <c r="M319" s="1744"/>
      <c r="N319" s="1744"/>
      <c r="O319" s="1744"/>
      <c r="P319" s="1744"/>
      <c r="Q319" s="1744"/>
      <c r="R319" s="1744"/>
      <c r="S319" s="1744"/>
      <c r="T319" s="1744"/>
      <c r="U319" s="1744"/>
      <c r="V319" s="1744"/>
      <c r="W319" s="1744"/>
      <c r="X319" s="1744"/>
      <c r="Y319" s="1744"/>
      <c r="Z319" s="1744"/>
      <c r="AA319" s="1744"/>
      <c r="AB319" s="1744"/>
      <c r="AC319" s="1744"/>
      <c r="AD319" s="1744"/>
      <c r="AE319" s="1744"/>
      <c r="AF319" s="1744"/>
    </row>
    <row r="320" ht="15.75" hidden="1" customHeight="1">
      <c r="A320" s="1744"/>
      <c r="B320" s="1744"/>
      <c r="C320" s="1744"/>
      <c r="D320" s="1744"/>
      <c r="E320" s="1744"/>
      <c r="F320" s="1744"/>
      <c r="G320" s="1744"/>
      <c r="H320" s="1744"/>
      <c r="I320" s="1744"/>
      <c r="J320" s="1744"/>
      <c r="K320" s="1744"/>
      <c r="L320" s="1744"/>
      <c r="M320" s="1744"/>
      <c r="N320" s="1744"/>
      <c r="O320" s="1744"/>
      <c r="P320" s="1744"/>
      <c r="Q320" s="1744"/>
      <c r="R320" s="1744"/>
      <c r="S320" s="1744"/>
      <c r="T320" s="1744"/>
      <c r="U320" s="1744"/>
      <c r="V320" s="1744"/>
      <c r="W320" s="1744"/>
      <c r="X320" s="1744"/>
      <c r="Y320" s="1744"/>
      <c r="Z320" s="1744"/>
      <c r="AA320" s="1744"/>
      <c r="AB320" s="1744"/>
      <c r="AC320" s="1744"/>
      <c r="AD320" s="1744"/>
      <c r="AE320" s="1744"/>
      <c r="AF320" s="1744"/>
    </row>
    <row r="321" ht="15.75" hidden="1" customHeight="1">
      <c r="A321" s="1744"/>
      <c r="B321" s="1744"/>
      <c r="C321" s="1744"/>
      <c r="D321" s="1744"/>
      <c r="E321" s="1744"/>
      <c r="F321" s="1744"/>
      <c r="G321" s="1744"/>
      <c r="H321" s="1744"/>
      <c r="I321" s="1744"/>
      <c r="J321" s="1744"/>
      <c r="K321" s="1744"/>
      <c r="L321" s="1744"/>
      <c r="M321" s="1744"/>
      <c r="N321" s="1744"/>
      <c r="O321" s="1744"/>
      <c r="P321" s="1744"/>
      <c r="Q321" s="1744"/>
      <c r="R321" s="1744"/>
      <c r="S321" s="1744"/>
      <c r="T321" s="1744"/>
      <c r="U321" s="1744"/>
      <c r="V321" s="1744"/>
      <c r="W321" s="1744"/>
      <c r="X321" s="1744"/>
      <c r="Y321" s="1744"/>
      <c r="Z321" s="1744"/>
      <c r="AA321" s="1744"/>
      <c r="AB321" s="1744"/>
      <c r="AC321" s="1744"/>
      <c r="AD321" s="1744"/>
      <c r="AE321" s="1744"/>
      <c r="AF321" s="1744"/>
    </row>
    <row r="322" ht="15.75" hidden="1" customHeight="1">
      <c r="A322" s="1744"/>
      <c r="B322" s="1744"/>
      <c r="C322" s="1744"/>
      <c r="D322" s="1744"/>
      <c r="E322" s="1744"/>
      <c r="F322" s="1744"/>
      <c r="G322" s="1744"/>
      <c r="H322" s="1744"/>
      <c r="I322" s="1744"/>
      <c r="J322" s="1744"/>
      <c r="K322" s="1744"/>
      <c r="L322" s="1744"/>
      <c r="M322" s="1744"/>
      <c r="N322" s="1744"/>
      <c r="O322" s="1744"/>
      <c r="P322" s="1744"/>
      <c r="Q322" s="1744"/>
      <c r="R322" s="1744"/>
      <c r="S322" s="1744"/>
      <c r="T322" s="1744"/>
      <c r="U322" s="1744"/>
      <c r="V322" s="1744"/>
      <c r="W322" s="1744"/>
      <c r="X322" s="1744"/>
      <c r="Y322" s="1744"/>
      <c r="Z322" s="1744"/>
      <c r="AA322" s="1744"/>
      <c r="AB322" s="1744"/>
      <c r="AC322" s="1744"/>
      <c r="AD322" s="1744"/>
      <c r="AE322" s="1744"/>
      <c r="AF322" s="1744"/>
    </row>
    <row r="323" ht="15.75" hidden="1" customHeight="1">
      <c r="A323" s="1744"/>
      <c r="B323" s="1744"/>
      <c r="C323" s="1744"/>
      <c r="D323" s="1744"/>
      <c r="E323" s="1744"/>
      <c r="F323" s="1744"/>
      <c r="G323" s="1744"/>
      <c r="H323" s="1744"/>
      <c r="I323" s="1744"/>
      <c r="J323" s="1744"/>
      <c r="K323" s="1744"/>
      <c r="L323" s="1744"/>
      <c r="M323" s="1744"/>
      <c r="N323" s="1744"/>
      <c r="O323" s="1744"/>
      <c r="P323" s="1744"/>
      <c r="Q323" s="1744"/>
      <c r="R323" s="1744"/>
      <c r="S323" s="1744"/>
      <c r="T323" s="1744"/>
      <c r="U323" s="1744"/>
      <c r="V323" s="1744"/>
      <c r="W323" s="1744"/>
      <c r="X323" s="1744"/>
      <c r="Y323" s="1744"/>
      <c r="Z323" s="1744"/>
      <c r="AA323" s="1744"/>
      <c r="AB323" s="1744"/>
      <c r="AC323" s="1744"/>
      <c r="AD323" s="1744"/>
      <c r="AE323" s="1744"/>
      <c r="AF323" s="1744"/>
    </row>
    <row r="324" ht="15.75" hidden="1" customHeight="1">
      <c r="A324" s="1744"/>
      <c r="B324" s="1744"/>
      <c r="C324" s="1744"/>
      <c r="D324" s="1744"/>
      <c r="E324" s="1744"/>
      <c r="F324" s="1744"/>
      <c r="G324" s="1744"/>
      <c r="H324" s="1744"/>
      <c r="I324" s="1744"/>
      <c r="J324" s="1744"/>
      <c r="K324" s="1744"/>
      <c r="L324" s="1744"/>
      <c r="M324" s="1744"/>
      <c r="N324" s="1744"/>
      <c r="O324" s="1744"/>
      <c r="P324" s="1744"/>
      <c r="Q324" s="1744"/>
      <c r="R324" s="1744"/>
      <c r="S324" s="1744"/>
      <c r="T324" s="1744"/>
      <c r="U324" s="1744"/>
      <c r="V324" s="1744"/>
      <c r="W324" s="1744"/>
      <c r="X324" s="1744"/>
      <c r="Y324" s="1744"/>
      <c r="Z324" s="1744"/>
      <c r="AA324" s="1744"/>
      <c r="AB324" s="1744"/>
      <c r="AC324" s="1744"/>
      <c r="AD324" s="1744"/>
      <c r="AE324" s="1744"/>
      <c r="AF324" s="1744"/>
    </row>
    <row r="325" ht="15.75" hidden="1" customHeight="1">
      <c r="A325" s="1744"/>
      <c r="B325" s="1744"/>
      <c r="C325" s="1744"/>
      <c r="D325" s="1744"/>
      <c r="E325" s="1744"/>
      <c r="F325" s="1744"/>
      <c r="G325" s="1744"/>
      <c r="H325" s="1744"/>
      <c r="I325" s="1744"/>
      <c r="J325" s="1744"/>
      <c r="K325" s="1744"/>
      <c r="L325" s="1744"/>
      <c r="M325" s="1744"/>
      <c r="N325" s="1744"/>
      <c r="O325" s="1744"/>
      <c r="P325" s="1744"/>
      <c r="Q325" s="1744"/>
      <c r="R325" s="1744"/>
      <c r="S325" s="1744"/>
      <c r="T325" s="1744"/>
      <c r="U325" s="1744"/>
      <c r="V325" s="1744"/>
      <c r="W325" s="1744"/>
      <c r="X325" s="1744"/>
      <c r="Y325" s="1744"/>
      <c r="Z325" s="1744"/>
      <c r="AA325" s="1744"/>
      <c r="AB325" s="1744"/>
      <c r="AC325" s="1744"/>
      <c r="AD325" s="1744"/>
      <c r="AE325" s="1744"/>
      <c r="AF325" s="1744"/>
    </row>
    <row r="326" ht="15.75" hidden="1" customHeight="1">
      <c r="A326" s="1744"/>
      <c r="B326" s="1744"/>
      <c r="C326" s="1744"/>
      <c r="D326" s="1744"/>
      <c r="E326" s="1744"/>
      <c r="F326" s="1744"/>
      <c r="G326" s="1744"/>
      <c r="H326" s="1744"/>
      <c r="I326" s="1744"/>
      <c r="J326" s="1744"/>
      <c r="K326" s="1744"/>
      <c r="L326" s="1744"/>
      <c r="M326" s="1744"/>
      <c r="N326" s="1744"/>
      <c r="O326" s="1744"/>
      <c r="P326" s="1744"/>
      <c r="Q326" s="1744"/>
      <c r="R326" s="1744"/>
      <c r="S326" s="1744"/>
      <c r="T326" s="1744"/>
      <c r="U326" s="1744"/>
      <c r="V326" s="1744"/>
      <c r="W326" s="1744"/>
      <c r="X326" s="1744"/>
      <c r="Y326" s="1744"/>
      <c r="Z326" s="1744"/>
      <c r="AA326" s="1744"/>
      <c r="AB326" s="1744"/>
      <c r="AC326" s="1744"/>
      <c r="AD326" s="1744"/>
      <c r="AE326" s="1744"/>
      <c r="AF326" s="1744"/>
    </row>
    <row r="327" ht="15.75" hidden="1" customHeight="1">
      <c r="A327" s="1744"/>
      <c r="B327" s="1744"/>
      <c r="C327" s="1744"/>
      <c r="D327" s="1744"/>
      <c r="E327" s="1744"/>
      <c r="F327" s="1744"/>
      <c r="G327" s="1744"/>
      <c r="H327" s="1744"/>
      <c r="I327" s="1744"/>
      <c r="J327" s="1744"/>
      <c r="K327" s="1744"/>
      <c r="L327" s="1744"/>
      <c r="M327" s="1744"/>
      <c r="N327" s="1744"/>
      <c r="O327" s="1744"/>
      <c r="P327" s="1744"/>
      <c r="Q327" s="1744"/>
      <c r="R327" s="1744"/>
      <c r="S327" s="1744"/>
      <c r="T327" s="1744"/>
      <c r="U327" s="1744"/>
      <c r="V327" s="1744"/>
      <c r="W327" s="1744"/>
      <c r="X327" s="1744"/>
      <c r="Y327" s="1744"/>
      <c r="Z327" s="1744"/>
      <c r="AA327" s="1744"/>
      <c r="AB327" s="1744"/>
      <c r="AC327" s="1744"/>
      <c r="AD327" s="1744"/>
      <c r="AE327" s="1744"/>
      <c r="AF327" s="1744"/>
    </row>
    <row r="328" ht="15.75" hidden="1" customHeight="1">
      <c r="A328" s="1744"/>
      <c r="B328" s="1744"/>
      <c r="C328" s="1744"/>
      <c r="D328" s="1744"/>
      <c r="E328" s="1744"/>
      <c r="F328" s="1744"/>
      <c r="G328" s="1744"/>
      <c r="H328" s="1744"/>
      <c r="I328" s="1744"/>
      <c r="J328" s="1744"/>
      <c r="K328" s="1744"/>
      <c r="L328" s="1744"/>
      <c r="M328" s="1744"/>
      <c r="N328" s="1744"/>
      <c r="O328" s="1744"/>
      <c r="P328" s="1744"/>
      <c r="Q328" s="1744"/>
      <c r="R328" s="1744"/>
      <c r="S328" s="1744"/>
      <c r="T328" s="1744"/>
      <c r="U328" s="1744"/>
      <c r="V328" s="1744"/>
      <c r="W328" s="1744"/>
      <c r="X328" s="1744"/>
      <c r="Y328" s="1744"/>
      <c r="Z328" s="1744"/>
      <c r="AA328" s="1744"/>
      <c r="AB328" s="1744"/>
      <c r="AC328" s="1744"/>
      <c r="AD328" s="1744"/>
      <c r="AE328" s="1744"/>
      <c r="AF328" s="1744"/>
    </row>
    <row r="329" ht="15.75" hidden="1" customHeight="1">
      <c r="A329" s="1744"/>
      <c r="B329" s="1744"/>
      <c r="C329" s="1744"/>
      <c r="D329" s="1744"/>
      <c r="E329" s="1744"/>
      <c r="F329" s="1744"/>
      <c r="G329" s="1744"/>
      <c r="H329" s="1744"/>
      <c r="I329" s="1744"/>
      <c r="J329" s="1744"/>
      <c r="K329" s="1744"/>
      <c r="L329" s="1744"/>
      <c r="M329" s="1744"/>
      <c r="N329" s="1744"/>
      <c r="O329" s="1744"/>
      <c r="P329" s="1744"/>
      <c r="Q329" s="1744"/>
      <c r="R329" s="1744"/>
      <c r="S329" s="1744"/>
      <c r="T329" s="1744"/>
      <c r="U329" s="1744"/>
      <c r="V329" s="1744"/>
      <c r="W329" s="1744"/>
      <c r="X329" s="1744"/>
      <c r="Y329" s="1744"/>
      <c r="Z329" s="1744"/>
      <c r="AA329" s="1744"/>
      <c r="AB329" s="1744"/>
      <c r="AC329" s="1744"/>
      <c r="AD329" s="1744"/>
      <c r="AE329" s="1744"/>
      <c r="AF329" s="1744"/>
    </row>
    <row r="330" ht="15.75" hidden="1" customHeight="1">
      <c r="A330" s="1744"/>
      <c r="B330" s="1744"/>
      <c r="C330" s="1744"/>
      <c r="D330" s="1744"/>
      <c r="E330" s="1744"/>
      <c r="F330" s="1744"/>
      <c r="G330" s="1744"/>
      <c r="H330" s="1744"/>
      <c r="I330" s="1744"/>
      <c r="J330" s="1744"/>
      <c r="K330" s="1744"/>
      <c r="L330" s="1744"/>
      <c r="M330" s="1744"/>
      <c r="N330" s="1744"/>
      <c r="O330" s="1744"/>
      <c r="P330" s="1744"/>
      <c r="Q330" s="1744"/>
      <c r="R330" s="1744"/>
      <c r="S330" s="1744"/>
      <c r="T330" s="1744"/>
      <c r="U330" s="1744"/>
      <c r="V330" s="1744"/>
      <c r="W330" s="1744"/>
      <c r="X330" s="1744"/>
      <c r="Y330" s="1744"/>
      <c r="Z330" s="1744"/>
      <c r="AA330" s="1744"/>
      <c r="AB330" s="1744"/>
      <c r="AC330" s="1744"/>
      <c r="AD330" s="1744"/>
      <c r="AE330" s="1744"/>
      <c r="AF330" s="1744"/>
    </row>
    <row r="331" ht="15.75" hidden="1" customHeight="1">
      <c r="A331" s="1744"/>
      <c r="B331" s="1744"/>
      <c r="C331" s="1744"/>
      <c r="D331" s="1744"/>
      <c r="E331" s="1744"/>
      <c r="F331" s="1744"/>
      <c r="G331" s="1744"/>
      <c r="H331" s="1744"/>
      <c r="I331" s="1744"/>
      <c r="J331" s="1744"/>
      <c r="K331" s="1744"/>
      <c r="L331" s="1744"/>
      <c r="M331" s="1744"/>
      <c r="N331" s="1744"/>
      <c r="O331" s="1744"/>
      <c r="P331" s="1744"/>
      <c r="Q331" s="1744"/>
      <c r="R331" s="1744"/>
      <c r="S331" s="1744"/>
      <c r="T331" s="1744"/>
      <c r="U331" s="1744"/>
      <c r="V331" s="1744"/>
      <c r="W331" s="1744"/>
      <c r="X331" s="1744"/>
      <c r="Y331" s="1744"/>
      <c r="Z331" s="1744"/>
      <c r="AA331" s="1744"/>
      <c r="AB331" s="1744"/>
      <c r="AC331" s="1744"/>
      <c r="AD331" s="1744"/>
      <c r="AE331" s="1744"/>
      <c r="AF331" s="1744"/>
    </row>
    <row r="332" ht="15.75" hidden="1" customHeight="1">
      <c r="A332" s="1744"/>
      <c r="B332" s="1744"/>
      <c r="C332" s="1744"/>
      <c r="D332" s="1744"/>
      <c r="E332" s="1744"/>
      <c r="F332" s="1744"/>
      <c r="G332" s="1744"/>
      <c r="H332" s="1744"/>
      <c r="I332" s="1744"/>
      <c r="J332" s="1744"/>
      <c r="K332" s="1744"/>
      <c r="L332" s="1744"/>
      <c r="M332" s="1744"/>
      <c r="N332" s="1744"/>
      <c r="O332" s="1744"/>
      <c r="P332" s="1744"/>
      <c r="Q332" s="1744"/>
      <c r="R332" s="1744"/>
      <c r="S332" s="1744"/>
      <c r="T332" s="1744"/>
      <c r="U332" s="1744"/>
      <c r="V332" s="1744"/>
      <c r="W332" s="1744"/>
      <c r="X332" s="1744"/>
      <c r="Y332" s="1744"/>
      <c r="Z332" s="1744"/>
      <c r="AA332" s="1744"/>
      <c r="AB332" s="1744"/>
      <c r="AC332" s="1744"/>
      <c r="AD332" s="1744"/>
      <c r="AE332" s="1744"/>
      <c r="AF332" s="1744"/>
    </row>
    <row r="333" ht="15.75" hidden="1" customHeight="1">
      <c r="A333" s="1744"/>
      <c r="B333" s="1744"/>
      <c r="C333" s="1744"/>
      <c r="D333" s="1744"/>
      <c r="E333" s="1744"/>
      <c r="F333" s="1744"/>
      <c r="G333" s="1744"/>
      <c r="H333" s="1744"/>
      <c r="I333" s="1744"/>
      <c r="J333" s="1744"/>
      <c r="K333" s="1744"/>
      <c r="L333" s="1744"/>
      <c r="M333" s="1744"/>
      <c r="N333" s="1744"/>
      <c r="O333" s="1744"/>
      <c r="P333" s="1744"/>
      <c r="Q333" s="1744"/>
      <c r="R333" s="1744"/>
      <c r="S333" s="1744"/>
      <c r="T333" s="1744"/>
      <c r="U333" s="1744"/>
      <c r="V333" s="1744"/>
      <c r="W333" s="1744"/>
      <c r="X333" s="1744"/>
      <c r="Y333" s="1744"/>
      <c r="Z333" s="1744"/>
      <c r="AA333" s="1744"/>
      <c r="AB333" s="1744"/>
      <c r="AC333" s="1744"/>
      <c r="AD333" s="1744"/>
      <c r="AE333" s="1744"/>
      <c r="AF333" s="1744"/>
    </row>
    <row r="334" ht="15.75" hidden="1" customHeight="1">
      <c r="A334" s="1744"/>
      <c r="B334" s="1744"/>
      <c r="C334" s="1744"/>
      <c r="D334" s="1744"/>
      <c r="E334" s="1744"/>
      <c r="F334" s="1744"/>
      <c r="G334" s="1744"/>
      <c r="H334" s="1744"/>
      <c r="I334" s="1744"/>
      <c r="J334" s="1744"/>
      <c r="K334" s="1744"/>
      <c r="L334" s="1744"/>
      <c r="M334" s="1744"/>
      <c r="N334" s="1744"/>
      <c r="O334" s="1744"/>
      <c r="P334" s="1744"/>
      <c r="Q334" s="1744"/>
      <c r="R334" s="1744"/>
      <c r="S334" s="1744"/>
      <c r="T334" s="1744"/>
      <c r="U334" s="1744"/>
      <c r="V334" s="1744"/>
      <c r="W334" s="1744"/>
      <c r="X334" s="1744"/>
      <c r="Y334" s="1744"/>
      <c r="Z334" s="1744"/>
      <c r="AA334" s="1744"/>
      <c r="AB334" s="1744"/>
      <c r="AC334" s="1744"/>
      <c r="AD334" s="1744"/>
      <c r="AE334" s="1744"/>
      <c r="AF334" s="1744"/>
    </row>
    <row r="335" ht="15.75" hidden="1" customHeight="1">
      <c r="A335" s="1744"/>
      <c r="B335" s="1744"/>
      <c r="C335" s="1744"/>
      <c r="D335" s="1744"/>
      <c r="E335" s="1744"/>
      <c r="F335" s="1744"/>
      <c r="G335" s="1744"/>
      <c r="H335" s="1744"/>
      <c r="I335" s="1744"/>
      <c r="J335" s="1744"/>
      <c r="K335" s="1744"/>
      <c r="L335" s="1744"/>
      <c r="M335" s="1744"/>
      <c r="N335" s="1744"/>
      <c r="O335" s="1744"/>
      <c r="P335" s="1744"/>
      <c r="Q335" s="1744"/>
      <c r="R335" s="1744"/>
      <c r="S335" s="1744"/>
      <c r="T335" s="1744"/>
      <c r="U335" s="1744"/>
      <c r="V335" s="1744"/>
      <c r="W335" s="1744"/>
      <c r="X335" s="1744"/>
      <c r="Y335" s="1744"/>
      <c r="Z335" s="1744"/>
      <c r="AA335" s="1744"/>
      <c r="AB335" s="1744"/>
      <c r="AC335" s="1744"/>
      <c r="AD335" s="1744"/>
      <c r="AE335" s="1744"/>
      <c r="AF335" s="1744"/>
    </row>
    <row r="336" ht="15.75" hidden="1" customHeight="1">
      <c r="A336" s="1744"/>
      <c r="B336" s="1744"/>
      <c r="C336" s="1744"/>
      <c r="D336" s="1744"/>
      <c r="E336" s="1744"/>
      <c r="F336" s="1744"/>
      <c r="G336" s="1744"/>
      <c r="H336" s="1744"/>
      <c r="I336" s="1744"/>
      <c r="J336" s="1744"/>
      <c r="K336" s="1744"/>
      <c r="L336" s="1744"/>
      <c r="M336" s="1744"/>
      <c r="N336" s="1744"/>
      <c r="O336" s="1744"/>
      <c r="P336" s="1744"/>
      <c r="Q336" s="1744"/>
      <c r="R336" s="1744"/>
      <c r="S336" s="1744"/>
      <c r="T336" s="1744"/>
      <c r="U336" s="1744"/>
      <c r="V336" s="1744"/>
      <c r="W336" s="1744"/>
      <c r="X336" s="1744"/>
      <c r="Y336" s="1744"/>
      <c r="Z336" s="1744"/>
      <c r="AA336" s="1744"/>
      <c r="AB336" s="1744"/>
      <c r="AC336" s="1744"/>
      <c r="AD336" s="1744"/>
      <c r="AE336" s="1744"/>
      <c r="AF336" s="1744"/>
    </row>
    <row r="337" ht="15.75" hidden="1" customHeight="1">
      <c r="A337" s="1744"/>
      <c r="B337" s="1744"/>
      <c r="C337" s="1744"/>
      <c r="D337" s="1744"/>
      <c r="E337" s="1744"/>
      <c r="F337" s="1744"/>
      <c r="G337" s="1744"/>
      <c r="H337" s="1744"/>
      <c r="I337" s="1744"/>
      <c r="J337" s="1744"/>
      <c r="K337" s="1744"/>
      <c r="L337" s="1744"/>
      <c r="M337" s="1744"/>
      <c r="N337" s="1744"/>
      <c r="O337" s="1744"/>
      <c r="P337" s="1744"/>
      <c r="Q337" s="1744"/>
      <c r="R337" s="1744"/>
      <c r="S337" s="1744"/>
      <c r="T337" s="1744"/>
      <c r="U337" s="1744"/>
      <c r="V337" s="1744"/>
      <c r="W337" s="1744"/>
      <c r="X337" s="1744"/>
      <c r="Y337" s="1744"/>
      <c r="Z337" s="1744"/>
      <c r="AA337" s="1744"/>
      <c r="AB337" s="1744"/>
      <c r="AC337" s="1744"/>
      <c r="AD337" s="1744"/>
      <c r="AE337" s="1744"/>
      <c r="AF337" s="1744"/>
    </row>
    <row r="338" ht="15.75" hidden="1" customHeight="1">
      <c r="A338" s="1744"/>
      <c r="B338" s="1744"/>
      <c r="C338" s="1744"/>
      <c r="D338" s="1744"/>
      <c r="E338" s="1744"/>
      <c r="F338" s="1744"/>
      <c r="G338" s="1744"/>
      <c r="H338" s="1744"/>
      <c r="I338" s="1744"/>
      <c r="J338" s="1744"/>
      <c r="K338" s="1744"/>
      <c r="L338" s="1744"/>
      <c r="M338" s="1744"/>
      <c r="N338" s="1744"/>
      <c r="O338" s="1744"/>
      <c r="P338" s="1744"/>
      <c r="Q338" s="1744"/>
      <c r="R338" s="1744"/>
      <c r="S338" s="1744"/>
      <c r="T338" s="1744"/>
      <c r="U338" s="1744"/>
      <c r="V338" s="1744"/>
      <c r="W338" s="1744"/>
      <c r="X338" s="1744"/>
      <c r="Y338" s="1744"/>
      <c r="Z338" s="1744"/>
      <c r="AA338" s="1744"/>
      <c r="AB338" s="1744"/>
      <c r="AC338" s="1744"/>
      <c r="AD338" s="1744"/>
      <c r="AE338" s="1744"/>
      <c r="AF338" s="1744"/>
    </row>
    <row r="339" ht="15.75" hidden="1" customHeight="1">
      <c r="A339" s="1744"/>
      <c r="B339" s="1744"/>
      <c r="C339" s="1744"/>
      <c r="D339" s="1744"/>
      <c r="E339" s="1744"/>
      <c r="F339" s="1744"/>
      <c r="G339" s="1744"/>
      <c r="H339" s="1744"/>
      <c r="I339" s="1744"/>
      <c r="J339" s="1744"/>
      <c r="K339" s="1744"/>
      <c r="L339" s="1744"/>
      <c r="M339" s="1744"/>
      <c r="N339" s="1744"/>
      <c r="O339" s="1744"/>
      <c r="P339" s="1744"/>
      <c r="Q339" s="1744"/>
      <c r="R339" s="1744"/>
      <c r="S339" s="1744"/>
      <c r="T339" s="1744"/>
      <c r="U339" s="1744"/>
      <c r="V339" s="1744"/>
      <c r="W339" s="1744"/>
      <c r="X339" s="1744"/>
      <c r="Y339" s="1744"/>
      <c r="Z339" s="1744"/>
      <c r="AA339" s="1744"/>
      <c r="AB339" s="1744"/>
      <c r="AC339" s="1744"/>
      <c r="AD339" s="1744"/>
      <c r="AE339" s="1744"/>
      <c r="AF339" s="1744"/>
    </row>
    <row r="340" ht="15.75" hidden="1" customHeight="1">
      <c r="A340" s="1744"/>
      <c r="B340" s="1744"/>
      <c r="C340" s="1744"/>
      <c r="D340" s="1744"/>
      <c r="E340" s="1744"/>
      <c r="F340" s="1744"/>
      <c r="G340" s="1744"/>
      <c r="H340" s="1744"/>
      <c r="I340" s="1744"/>
      <c r="J340" s="1744"/>
      <c r="K340" s="1744"/>
      <c r="L340" s="1744"/>
      <c r="M340" s="1744"/>
      <c r="N340" s="1744"/>
      <c r="O340" s="1744"/>
      <c r="P340" s="1744"/>
      <c r="Q340" s="1744"/>
      <c r="R340" s="1744"/>
      <c r="S340" s="1744"/>
      <c r="T340" s="1744"/>
      <c r="U340" s="1744"/>
      <c r="V340" s="1744"/>
      <c r="W340" s="1744"/>
      <c r="X340" s="1744"/>
      <c r="Y340" s="1744"/>
      <c r="Z340" s="1744"/>
      <c r="AA340" s="1744"/>
      <c r="AB340" s="1744"/>
      <c r="AC340" s="1744"/>
      <c r="AD340" s="1744"/>
      <c r="AE340" s="1744"/>
      <c r="AF340" s="1744"/>
    </row>
    <row r="341" ht="15.75" hidden="1" customHeight="1">
      <c r="A341" s="1744"/>
      <c r="B341" s="1744"/>
      <c r="C341" s="1744"/>
      <c r="D341" s="1744"/>
      <c r="E341" s="1744"/>
      <c r="F341" s="1744"/>
      <c r="G341" s="1744"/>
      <c r="H341" s="1744"/>
      <c r="I341" s="1744"/>
      <c r="J341" s="1744"/>
      <c r="K341" s="1744"/>
      <c r="L341" s="1744"/>
      <c r="M341" s="1744"/>
      <c r="N341" s="1744"/>
      <c r="O341" s="1744"/>
      <c r="P341" s="1744"/>
      <c r="Q341" s="1744"/>
      <c r="R341" s="1744"/>
      <c r="S341" s="1744"/>
      <c r="T341" s="1744"/>
      <c r="U341" s="1744"/>
      <c r="V341" s="1744"/>
      <c r="W341" s="1744"/>
      <c r="X341" s="1744"/>
      <c r="Y341" s="1744"/>
      <c r="Z341" s="1744"/>
      <c r="AA341" s="1744"/>
      <c r="AB341" s="1744"/>
      <c r="AC341" s="1744"/>
      <c r="AD341" s="1744"/>
      <c r="AE341" s="1744"/>
      <c r="AF341" s="1744"/>
    </row>
    <row r="342" ht="15.75" hidden="1" customHeight="1">
      <c r="A342" s="1744"/>
      <c r="B342" s="1744"/>
      <c r="C342" s="1744"/>
      <c r="D342" s="1744"/>
      <c r="E342" s="1744"/>
      <c r="F342" s="1744"/>
      <c r="G342" s="1744"/>
      <c r="H342" s="1744"/>
      <c r="I342" s="1744"/>
      <c r="J342" s="1744"/>
      <c r="K342" s="1744"/>
      <c r="L342" s="1744"/>
      <c r="M342" s="1744"/>
      <c r="N342" s="1744"/>
      <c r="O342" s="1744"/>
      <c r="P342" s="1744"/>
      <c r="Q342" s="1744"/>
      <c r="R342" s="1744"/>
      <c r="S342" s="1744"/>
      <c r="T342" s="1744"/>
      <c r="U342" s="1744"/>
      <c r="V342" s="1744"/>
      <c r="W342" s="1744"/>
      <c r="X342" s="1744"/>
      <c r="Y342" s="1744"/>
      <c r="Z342" s="1744"/>
      <c r="AA342" s="1744"/>
      <c r="AB342" s="1744"/>
      <c r="AC342" s="1744"/>
      <c r="AD342" s="1744"/>
      <c r="AE342" s="1744"/>
      <c r="AF342" s="1744"/>
    </row>
    <row r="343" ht="15.75" hidden="1" customHeight="1">
      <c r="A343" s="1744"/>
      <c r="B343" s="1744"/>
      <c r="C343" s="1744"/>
      <c r="D343" s="1744"/>
      <c r="E343" s="1744"/>
      <c r="F343" s="1744"/>
      <c r="G343" s="1744"/>
      <c r="H343" s="1744"/>
      <c r="I343" s="1744"/>
      <c r="J343" s="1744"/>
      <c r="K343" s="1744"/>
      <c r="L343" s="1744"/>
      <c r="M343" s="1744"/>
      <c r="N343" s="1744"/>
      <c r="O343" s="1744"/>
      <c r="P343" s="1744"/>
      <c r="Q343" s="1744"/>
      <c r="R343" s="1744"/>
      <c r="S343" s="1744"/>
      <c r="T343" s="1744"/>
      <c r="U343" s="1744"/>
      <c r="V343" s="1744"/>
      <c r="W343" s="1744"/>
      <c r="X343" s="1744"/>
      <c r="Y343" s="1744"/>
      <c r="Z343" s="1744"/>
      <c r="AA343" s="1744"/>
      <c r="AB343" s="1744"/>
      <c r="AC343" s="1744"/>
      <c r="AD343" s="1744"/>
      <c r="AE343" s="1744"/>
      <c r="AF343" s="1744"/>
    </row>
    <row r="344" ht="15.75" hidden="1" customHeight="1">
      <c r="A344" s="1744"/>
      <c r="B344" s="1744"/>
      <c r="C344" s="1744"/>
      <c r="D344" s="1744"/>
      <c r="E344" s="1744"/>
      <c r="F344" s="1744"/>
      <c r="G344" s="1744"/>
      <c r="H344" s="1744"/>
      <c r="I344" s="1744"/>
      <c r="J344" s="1744"/>
      <c r="K344" s="1744"/>
      <c r="L344" s="1744"/>
      <c r="M344" s="1744"/>
      <c r="N344" s="1744"/>
      <c r="O344" s="1744"/>
      <c r="P344" s="1744"/>
      <c r="Q344" s="1744"/>
      <c r="R344" s="1744"/>
      <c r="S344" s="1744"/>
      <c r="T344" s="1744"/>
      <c r="U344" s="1744"/>
      <c r="V344" s="1744"/>
      <c r="W344" s="1744"/>
      <c r="X344" s="1744"/>
      <c r="Y344" s="1744"/>
      <c r="Z344" s="1744"/>
      <c r="AA344" s="1744"/>
      <c r="AB344" s="1744"/>
      <c r="AC344" s="1744"/>
      <c r="AD344" s="1744"/>
      <c r="AE344" s="1744"/>
      <c r="AF344" s="1744"/>
    </row>
    <row r="345" ht="15.75" hidden="1" customHeight="1">
      <c r="A345" s="1744"/>
      <c r="B345" s="1744"/>
      <c r="C345" s="1744"/>
      <c r="D345" s="1744"/>
      <c r="E345" s="1744"/>
      <c r="F345" s="1744"/>
      <c r="G345" s="1744"/>
      <c r="H345" s="1744"/>
      <c r="I345" s="1744"/>
      <c r="J345" s="1744"/>
      <c r="K345" s="1744"/>
      <c r="L345" s="1744"/>
      <c r="M345" s="1744"/>
      <c r="N345" s="1744"/>
      <c r="O345" s="1744"/>
      <c r="P345" s="1744"/>
      <c r="Q345" s="1744"/>
      <c r="R345" s="1744"/>
      <c r="S345" s="1744"/>
      <c r="T345" s="1744"/>
      <c r="U345" s="1744"/>
      <c r="V345" s="1744"/>
      <c r="W345" s="1744"/>
      <c r="X345" s="1744"/>
      <c r="Y345" s="1744"/>
      <c r="Z345" s="1744"/>
      <c r="AA345" s="1744"/>
      <c r="AB345" s="1744"/>
      <c r="AC345" s="1744"/>
      <c r="AD345" s="1744"/>
      <c r="AE345" s="1744"/>
      <c r="AF345" s="1744"/>
    </row>
    <row r="346" ht="15.75" hidden="1" customHeight="1">
      <c r="A346" s="1744"/>
      <c r="B346" s="1744"/>
      <c r="C346" s="1744"/>
      <c r="D346" s="1744"/>
      <c r="E346" s="1744"/>
      <c r="F346" s="1744"/>
      <c r="G346" s="1744"/>
      <c r="H346" s="1744"/>
      <c r="I346" s="1744"/>
      <c r="J346" s="1744"/>
      <c r="K346" s="1744"/>
      <c r="L346" s="1744"/>
      <c r="M346" s="1744"/>
      <c r="N346" s="1744"/>
      <c r="O346" s="1744"/>
      <c r="P346" s="1744"/>
      <c r="Q346" s="1744"/>
      <c r="R346" s="1744"/>
      <c r="S346" s="1744"/>
      <c r="T346" s="1744"/>
      <c r="U346" s="1744"/>
      <c r="V346" s="1744"/>
      <c r="W346" s="1744"/>
      <c r="X346" s="1744"/>
      <c r="Y346" s="1744"/>
      <c r="Z346" s="1744"/>
      <c r="AA346" s="1744"/>
      <c r="AB346" s="1744"/>
      <c r="AC346" s="1744"/>
      <c r="AD346" s="1744"/>
      <c r="AE346" s="1744"/>
      <c r="AF346" s="1744"/>
    </row>
    <row r="347" ht="15.75" hidden="1" customHeight="1">
      <c r="A347" s="1744"/>
      <c r="B347" s="1744"/>
      <c r="C347" s="1744"/>
      <c r="D347" s="1744"/>
      <c r="E347" s="1744"/>
      <c r="F347" s="1744"/>
      <c r="G347" s="1744"/>
      <c r="H347" s="1744"/>
      <c r="I347" s="1744"/>
      <c r="J347" s="1744"/>
      <c r="K347" s="1744"/>
      <c r="L347" s="1744"/>
      <c r="M347" s="1744"/>
      <c r="N347" s="1744"/>
      <c r="O347" s="1744"/>
      <c r="P347" s="1744"/>
      <c r="Q347" s="1744"/>
      <c r="R347" s="1744"/>
      <c r="S347" s="1744"/>
      <c r="T347" s="1744"/>
      <c r="U347" s="1744"/>
      <c r="V347" s="1744"/>
      <c r="W347" s="1744"/>
      <c r="X347" s="1744"/>
      <c r="Y347" s="1744"/>
      <c r="Z347" s="1744"/>
      <c r="AA347" s="1744"/>
      <c r="AB347" s="1744"/>
      <c r="AC347" s="1744"/>
      <c r="AD347" s="1744"/>
      <c r="AE347" s="1744"/>
      <c r="AF347" s="1744"/>
    </row>
    <row r="348" ht="15.75" hidden="1" customHeight="1">
      <c r="A348" s="1744"/>
      <c r="B348" s="1744"/>
      <c r="C348" s="1744"/>
      <c r="D348" s="1744"/>
      <c r="E348" s="1744"/>
      <c r="F348" s="1744"/>
      <c r="G348" s="1744"/>
      <c r="H348" s="1744"/>
      <c r="I348" s="1744"/>
      <c r="J348" s="1744"/>
      <c r="K348" s="1744"/>
      <c r="L348" s="1744"/>
      <c r="M348" s="1744"/>
      <c r="N348" s="1744"/>
      <c r="O348" s="1744"/>
      <c r="P348" s="1744"/>
      <c r="Q348" s="1744"/>
      <c r="R348" s="1744"/>
      <c r="S348" s="1744"/>
      <c r="T348" s="1744"/>
      <c r="U348" s="1744"/>
      <c r="V348" s="1744"/>
      <c r="W348" s="1744"/>
      <c r="X348" s="1744"/>
      <c r="Y348" s="1744"/>
      <c r="Z348" s="1744"/>
      <c r="AA348" s="1744"/>
      <c r="AB348" s="1744"/>
      <c r="AC348" s="1744"/>
      <c r="AD348" s="1744"/>
      <c r="AE348" s="1744"/>
      <c r="AF348" s="1744"/>
    </row>
    <row r="349" ht="15.75" hidden="1" customHeight="1">
      <c r="A349" s="1744"/>
      <c r="B349" s="1744"/>
      <c r="C349" s="1744"/>
      <c r="D349" s="1744"/>
      <c r="E349" s="1744"/>
      <c r="F349" s="1744"/>
      <c r="G349" s="1744"/>
      <c r="H349" s="1744"/>
      <c r="I349" s="1744"/>
      <c r="J349" s="1744"/>
      <c r="K349" s="1744"/>
      <c r="L349" s="1744"/>
      <c r="M349" s="1744"/>
      <c r="N349" s="1744"/>
      <c r="O349" s="1744"/>
      <c r="P349" s="1744"/>
      <c r="Q349" s="1744"/>
      <c r="R349" s="1744"/>
      <c r="S349" s="1744"/>
      <c r="T349" s="1744"/>
      <c r="U349" s="1744"/>
      <c r="V349" s="1744"/>
      <c r="W349" s="1744"/>
      <c r="X349" s="1744"/>
      <c r="Y349" s="1744"/>
      <c r="Z349" s="1744"/>
      <c r="AA349" s="1744"/>
      <c r="AB349" s="1744"/>
      <c r="AC349" s="1744"/>
      <c r="AD349" s="1744"/>
      <c r="AE349" s="1744"/>
      <c r="AF349" s="1744"/>
    </row>
    <row r="350" ht="15.75" hidden="1" customHeight="1">
      <c r="A350" s="1744"/>
      <c r="B350" s="1744"/>
      <c r="C350" s="1744"/>
      <c r="D350" s="1744"/>
      <c r="E350" s="1744"/>
      <c r="F350" s="1744"/>
      <c r="G350" s="1744"/>
      <c r="H350" s="1744"/>
      <c r="I350" s="1744"/>
      <c r="J350" s="1744"/>
      <c r="K350" s="1744"/>
      <c r="L350" s="1744"/>
      <c r="M350" s="1744"/>
      <c r="N350" s="1744"/>
      <c r="O350" s="1744"/>
      <c r="P350" s="1744"/>
      <c r="Q350" s="1744"/>
      <c r="R350" s="1744"/>
      <c r="S350" s="1744"/>
      <c r="T350" s="1744"/>
      <c r="U350" s="1744"/>
      <c r="V350" s="1744"/>
      <c r="W350" s="1744"/>
      <c r="X350" s="1744"/>
      <c r="Y350" s="1744"/>
      <c r="Z350" s="1744"/>
      <c r="AA350" s="1744"/>
      <c r="AB350" s="1744"/>
      <c r="AC350" s="1744"/>
      <c r="AD350" s="1744"/>
      <c r="AE350" s="1744"/>
      <c r="AF350" s="1744"/>
    </row>
    <row r="351" ht="15.75" hidden="1" customHeight="1">
      <c r="A351" s="1744"/>
      <c r="B351" s="1744"/>
      <c r="C351" s="1744"/>
      <c r="D351" s="1744"/>
      <c r="E351" s="1744"/>
      <c r="F351" s="1744"/>
      <c r="G351" s="1744"/>
      <c r="H351" s="1744"/>
      <c r="I351" s="1744"/>
      <c r="J351" s="1744"/>
      <c r="K351" s="1744"/>
      <c r="L351" s="1744"/>
      <c r="M351" s="1744"/>
      <c r="N351" s="1744"/>
      <c r="O351" s="1744"/>
      <c r="P351" s="1744"/>
      <c r="Q351" s="1744"/>
      <c r="R351" s="1744"/>
      <c r="S351" s="1744"/>
      <c r="T351" s="1744"/>
      <c r="U351" s="1744"/>
      <c r="V351" s="1744"/>
      <c r="W351" s="1744"/>
      <c r="X351" s="1744"/>
      <c r="Y351" s="1744"/>
      <c r="Z351" s="1744"/>
      <c r="AA351" s="1744"/>
      <c r="AB351" s="1744"/>
      <c r="AC351" s="1744"/>
      <c r="AD351" s="1744"/>
      <c r="AE351" s="1744"/>
      <c r="AF351" s="1744"/>
    </row>
    <row r="352" ht="15.75" hidden="1" customHeight="1">
      <c r="A352" s="1744"/>
      <c r="B352" s="1744"/>
      <c r="C352" s="1744"/>
      <c r="D352" s="1744"/>
      <c r="E352" s="1744"/>
      <c r="F352" s="1744"/>
      <c r="G352" s="1744"/>
      <c r="H352" s="1744"/>
      <c r="I352" s="1744"/>
      <c r="J352" s="1744"/>
      <c r="K352" s="1744"/>
      <c r="L352" s="1744"/>
      <c r="M352" s="1744"/>
      <c r="N352" s="1744"/>
      <c r="O352" s="1744"/>
      <c r="P352" s="1744"/>
      <c r="Q352" s="1744"/>
      <c r="R352" s="1744"/>
      <c r="S352" s="1744"/>
      <c r="T352" s="1744"/>
      <c r="U352" s="1744"/>
      <c r="V352" s="1744"/>
      <c r="W352" s="1744"/>
      <c r="X352" s="1744"/>
      <c r="Y352" s="1744"/>
      <c r="Z352" s="1744"/>
      <c r="AA352" s="1744"/>
      <c r="AB352" s="1744"/>
      <c r="AC352" s="1744"/>
      <c r="AD352" s="1744"/>
      <c r="AE352" s="1744"/>
      <c r="AF352" s="1744"/>
    </row>
    <row r="353" ht="15.75" hidden="1" customHeight="1">
      <c r="A353" s="1744"/>
      <c r="B353" s="1744"/>
      <c r="C353" s="1744"/>
      <c r="D353" s="1744"/>
      <c r="E353" s="1744"/>
      <c r="F353" s="1744"/>
      <c r="G353" s="1744"/>
      <c r="H353" s="1744"/>
      <c r="I353" s="1744"/>
      <c r="J353" s="1744"/>
      <c r="K353" s="1744"/>
      <c r="L353" s="1744"/>
      <c r="M353" s="1744"/>
      <c r="N353" s="1744"/>
      <c r="O353" s="1744"/>
      <c r="P353" s="1744"/>
      <c r="Q353" s="1744"/>
      <c r="R353" s="1744"/>
      <c r="S353" s="1744"/>
      <c r="T353" s="1744"/>
      <c r="U353" s="1744"/>
      <c r="V353" s="1744"/>
      <c r="W353" s="1744"/>
      <c r="X353" s="1744"/>
      <c r="Y353" s="1744"/>
      <c r="Z353" s="1744"/>
      <c r="AA353" s="1744"/>
      <c r="AB353" s="1744"/>
      <c r="AC353" s="1744"/>
      <c r="AD353" s="1744"/>
      <c r="AE353" s="1744"/>
      <c r="AF353" s="1744"/>
    </row>
    <row r="354" ht="15.75" hidden="1" customHeight="1">
      <c r="A354" s="1744"/>
      <c r="B354" s="1744"/>
      <c r="C354" s="1744"/>
      <c r="D354" s="1744"/>
      <c r="E354" s="1744"/>
      <c r="F354" s="1744"/>
      <c r="G354" s="1744"/>
      <c r="H354" s="1744"/>
      <c r="I354" s="1744"/>
      <c r="J354" s="1744"/>
      <c r="K354" s="1744"/>
      <c r="L354" s="1744"/>
      <c r="M354" s="1744"/>
      <c r="N354" s="1744"/>
      <c r="O354" s="1744"/>
      <c r="P354" s="1744"/>
      <c r="Q354" s="1744"/>
      <c r="R354" s="1744"/>
      <c r="S354" s="1744"/>
      <c r="T354" s="1744"/>
      <c r="U354" s="1744"/>
      <c r="V354" s="1744"/>
      <c r="W354" s="1744"/>
      <c r="X354" s="1744"/>
      <c r="Y354" s="1744"/>
      <c r="Z354" s="1744"/>
      <c r="AA354" s="1744"/>
      <c r="AB354" s="1744"/>
      <c r="AC354" s="1744"/>
      <c r="AD354" s="1744"/>
      <c r="AE354" s="1744"/>
      <c r="AF354" s="1744"/>
    </row>
    <row r="355" ht="15.75" hidden="1" customHeight="1">
      <c r="A355" s="1744"/>
      <c r="B355" s="1744"/>
      <c r="C355" s="1744"/>
      <c r="D355" s="1744"/>
      <c r="E355" s="1744"/>
      <c r="F355" s="1744"/>
      <c r="G355" s="1744"/>
      <c r="H355" s="1744"/>
      <c r="I355" s="1744"/>
      <c r="J355" s="1744"/>
      <c r="K355" s="1744"/>
      <c r="L355" s="1744"/>
      <c r="M355" s="1744"/>
      <c r="N355" s="1744"/>
      <c r="O355" s="1744"/>
      <c r="P355" s="1744"/>
      <c r="Q355" s="1744"/>
      <c r="R355" s="1744"/>
      <c r="S355" s="1744"/>
      <c r="T355" s="1744"/>
      <c r="U355" s="1744"/>
      <c r="V355" s="1744"/>
      <c r="W355" s="1744"/>
      <c r="X355" s="1744"/>
      <c r="Y355" s="1744"/>
      <c r="Z355" s="1744"/>
      <c r="AA355" s="1744"/>
      <c r="AB355" s="1744"/>
      <c r="AC355" s="1744"/>
      <c r="AD355" s="1744"/>
      <c r="AE355" s="1744"/>
      <c r="AF355" s="1744"/>
    </row>
    <row r="356" ht="15.75" hidden="1" customHeight="1">
      <c r="A356" s="1744"/>
      <c r="B356" s="1744"/>
      <c r="C356" s="1744"/>
      <c r="D356" s="1744"/>
      <c r="E356" s="1744"/>
      <c r="F356" s="1744"/>
      <c r="G356" s="1744"/>
      <c r="H356" s="1744"/>
      <c r="I356" s="1744"/>
      <c r="J356" s="1744"/>
      <c r="K356" s="1744"/>
      <c r="L356" s="1744"/>
      <c r="M356" s="1744"/>
      <c r="N356" s="1744"/>
      <c r="O356" s="1744"/>
      <c r="P356" s="1744"/>
      <c r="Q356" s="1744"/>
      <c r="R356" s="1744"/>
      <c r="S356" s="1744"/>
      <c r="T356" s="1744"/>
      <c r="U356" s="1744"/>
      <c r="V356" s="1744"/>
      <c r="W356" s="1744"/>
      <c r="X356" s="1744"/>
      <c r="Y356" s="1744"/>
      <c r="Z356" s="1744"/>
      <c r="AA356" s="1744"/>
      <c r="AB356" s="1744"/>
      <c r="AC356" s="1744"/>
      <c r="AD356" s="1744"/>
      <c r="AE356" s="1744"/>
      <c r="AF356" s="1744"/>
    </row>
    <row r="357" ht="15.75" hidden="1" customHeight="1">
      <c r="A357" s="1744"/>
      <c r="B357" s="1744"/>
      <c r="C357" s="1744"/>
      <c r="D357" s="1744"/>
      <c r="E357" s="1744"/>
      <c r="F357" s="1744"/>
      <c r="G357" s="1744"/>
      <c r="H357" s="1744"/>
      <c r="I357" s="1744"/>
      <c r="J357" s="1744"/>
      <c r="K357" s="1744"/>
      <c r="L357" s="1744"/>
      <c r="M357" s="1744"/>
      <c r="N357" s="1744"/>
      <c r="O357" s="1744"/>
      <c r="P357" s="1744"/>
      <c r="Q357" s="1744"/>
      <c r="R357" s="1744"/>
      <c r="S357" s="1744"/>
      <c r="T357" s="1744"/>
      <c r="U357" s="1744"/>
      <c r="V357" s="1744"/>
      <c r="W357" s="1744"/>
      <c r="X357" s="1744"/>
      <c r="Y357" s="1744"/>
      <c r="Z357" s="1744"/>
      <c r="AA357" s="1744"/>
      <c r="AB357" s="1744"/>
      <c r="AC357" s="1744"/>
      <c r="AD357" s="1744"/>
      <c r="AE357" s="1744"/>
      <c r="AF357" s="1744"/>
    </row>
    <row r="358" ht="15.75" hidden="1" customHeight="1">
      <c r="A358" s="1744"/>
      <c r="B358" s="1744"/>
      <c r="C358" s="1744"/>
      <c r="D358" s="1744"/>
      <c r="E358" s="1744"/>
      <c r="F358" s="1744"/>
      <c r="G358" s="1744"/>
      <c r="H358" s="1744"/>
      <c r="I358" s="1744"/>
      <c r="J358" s="1744"/>
      <c r="K358" s="1744"/>
      <c r="L358" s="1744"/>
      <c r="M358" s="1744"/>
      <c r="N358" s="1744"/>
      <c r="O358" s="1744"/>
      <c r="P358" s="1744"/>
      <c r="Q358" s="1744"/>
      <c r="R358" s="1744"/>
      <c r="S358" s="1744"/>
      <c r="T358" s="1744"/>
      <c r="U358" s="1744"/>
      <c r="V358" s="1744"/>
      <c r="W358" s="1744"/>
      <c r="X358" s="1744"/>
      <c r="Y358" s="1744"/>
      <c r="Z358" s="1744"/>
      <c r="AA358" s="1744"/>
      <c r="AB358" s="1744"/>
      <c r="AC358" s="1744"/>
      <c r="AD358" s="1744"/>
      <c r="AE358" s="1744"/>
      <c r="AF358" s="1744"/>
    </row>
    <row r="359" ht="15.75" hidden="1" customHeight="1">
      <c r="A359" s="1744"/>
      <c r="B359" s="1744"/>
      <c r="C359" s="1744"/>
      <c r="D359" s="1744"/>
      <c r="E359" s="1744"/>
      <c r="F359" s="1744"/>
      <c r="G359" s="1744"/>
      <c r="H359" s="1744"/>
      <c r="I359" s="1744"/>
      <c r="J359" s="1744"/>
      <c r="K359" s="1744"/>
      <c r="L359" s="1744"/>
      <c r="M359" s="1744"/>
      <c r="N359" s="1744"/>
      <c r="O359" s="1744"/>
      <c r="P359" s="1744"/>
      <c r="Q359" s="1744"/>
      <c r="R359" s="1744"/>
      <c r="S359" s="1744"/>
      <c r="T359" s="1744"/>
      <c r="U359" s="1744"/>
      <c r="V359" s="1744"/>
      <c r="W359" s="1744"/>
      <c r="X359" s="1744"/>
      <c r="Y359" s="1744"/>
      <c r="Z359" s="1744"/>
      <c r="AA359" s="1744"/>
      <c r="AB359" s="1744"/>
      <c r="AC359" s="1744"/>
      <c r="AD359" s="1744"/>
      <c r="AE359" s="1744"/>
      <c r="AF359" s="1744"/>
    </row>
    <row r="360" ht="15.75" hidden="1" customHeight="1">
      <c r="A360" s="1744"/>
      <c r="B360" s="1744"/>
      <c r="C360" s="1744"/>
      <c r="D360" s="1744"/>
      <c r="E360" s="1744"/>
      <c r="F360" s="1744"/>
      <c r="G360" s="1744"/>
      <c r="H360" s="1744"/>
      <c r="I360" s="1744"/>
      <c r="J360" s="1744"/>
      <c r="K360" s="1744"/>
      <c r="L360" s="1744"/>
      <c r="M360" s="1744"/>
      <c r="N360" s="1744"/>
      <c r="O360" s="1744"/>
      <c r="P360" s="1744"/>
      <c r="Q360" s="1744"/>
      <c r="R360" s="1744"/>
      <c r="S360" s="1744"/>
      <c r="T360" s="1744"/>
      <c r="U360" s="1744"/>
      <c r="V360" s="1744"/>
      <c r="W360" s="1744"/>
      <c r="X360" s="1744"/>
      <c r="Y360" s="1744"/>
      <c r="Z360" s="1744"/>
      <c r="AA360" s="1744"/>
      <c r="AB360" s="1744"/>
      <c r="AC360" s="1744"/>
      <c r="AD360" s="1744"/>
      <c r="AE360" s="1744"/>
      <c r="AF360" s="1744"/>
    </row>
    <row r="361" ht="15.75" hidden="1" customHeight="1">
      <c r="A361" s="1744"/>
      <c r="B361" s="1744"/>
      <c r="C361" s="1744"/>
      <c r="D361" s="1744"/>
      <c r="E361" s="1744"/>
      <c r="F361" s="1744"/>
      <c r="G361" s="1744"/>
      <c r="H361" s="1744"/>
      <c r="I361" s="1744"/>
      <c r="J361" s="1744"/>
      <c r="K361" s="1744"/>
      <c r="L361" s="1744"/>
      <c r="M361" s="1744"/>
      <c r="N361" s="1744"/>
      <c r="O361" s="1744"/>
      <c r="P361" s="1744"/>
      <c r="Q361" s="1744"/>
      <c r="R361" s="1744"/>
      <c r="S361" s="1744"/>
      <c r="T361" s="1744"/>
      <c r="U361" s="1744"/>
      <c r="V361" s="1744"/>
      <c r="W361" s="1744"/>
      <c r="X361" s="1744"/>
      <c r="Y361" s="1744"/>
      <c r="Z361" s="1744"/>
      <c r="AA361" s="1744"/>
      <c r="AB361" s="1744"/>
      <c r="AC361" s="1744"/>
      <c r="AD361" s="1744"/>
      <c r="AE361" s="1744"/>
      <c r="AF361" s="1744"/>
    </row>
    <row r="362" ht="15.75" hidden="1" customHeight="1">
      <c r="A362" s="1744"/>
      <c r="B362" s="1744"/>
      <c r="C362" s="1744"/>
      <c r="D362" s="1744"/>
      <c r="E362" s="1744"/>
      <c r="F362" s="1744"/>
      <c r="G362" s="1744"/>
      <c r="H362" s="1744"/>
      <c r="I362" s="1744"/>
      <c r="J362" s="1744"/>
      <c r="K362" s="1744"/>
      <c r="L362" s="1744"/>
      <c r="M362" s="1744"/>
      <c r="N362" s="1744"/>
      <c r="O362" s="1744"/>
      <c r="P362" s="1744"/>
      <c r="Q362" s="1744"/>
      <c r="R362" s="1744"/>
      <c r="S362" s="1744"/>
      <c r="T362" s="1744"/>
      <c r="U362" s="1744"/>
      <c r="V362" s="1744"/>
      <c r="W362" s="1744"/>
      <c r="X362" s="1744"/>
      <c r="Y362" s="1744"/>
      <c r="Z362" s="1744"/>
      <c r="AA362" s="1744"/>
      <c r="AB362" s="1744"/>
      <c r="AC362" s="1744"/>
      <c r="AD362" s="1744"/>
      <c r="AE362" s="1744"/>
      <c r="AF362" s="1744"/>
    </row>
    <row r="363" ht="15.75" hidden="1" customHeight="1">
      <c r="A363" s="1744"/>
      <c r="B363" s="1744"/>
      <c r="C363" s="1744"/>
      <c r="D363" s="1744"/>
      <c r="E363" s="1744"/>
      <c r="F363" s="1744"/>
      <c r="G363" s="1744"/>
      <c r="H363" s="1744"/>
      <c r="I363" s="1744"/>
      <c r="J363" s="1744"/>
      <c r="K363" s="1744"/>
      <c r="L363" s="1744"/>
      <c r="M363" s="1744"/>
      <c r="N363" s="1744"/>
      <c r="O363" s="1744"/>
      <c r="P363" s="1744"/>
      <c r="Q363" s="1744"/>
      <c r="R363" s="1744"/>
      <c r="S363" s="1744"/>
      <c r="T363" s="1744"/>
      <c r="U363" s="1744"/>
      <c r="V363" s="1744"/>
      <c r="W363" s="1744"/>
      <c r="X363" s="1744"/>
      <c r="Y363" s="1744"/>
      <c r="Z363" s="1744"/>
      <c r="AA363" s="1744"/>
      <c r="AB363" s="1744"/>
      <c r="AC363" s="1744"/>
      <c r="AD363" s="1744"/>
      <c r="AE363" s="1744"/>
      <c r="AF363" s="1744"/>
    </row>
    <row r="364" ht="15.75" hidden="1" customHeight="1">
      <c r="A364" s="1744"/>
      <c r="B364" s="1744"/>
      <c r="C364" s="1744"/>
      <c r="D364" s="1744"/>
      <c r="E364" s="1744"/>
      <c r="F364" s="1744"/>
      <c r="G364" s="1744"/>
      <c r="H364" s="1744"/>
      <c r="I364" s="1744"/>
      <c r="J364" s="1744"/>
      <c r="K364" s="1744"/>
      <c r="L364" s="1744"/>
      <c r="M364" s="1744"/>
      <c r="N364" s="1744"/>
      <c r="O364" s="1744"/>
      <c r="P364" s="1744"/>
      <c r="Q364" s="1744"/>
      <c r="R364" s="1744"/>
      <c r="S364" s="1744"/>
      <c r="T364" s="1744"/>
      <c r="U364" s="1744"/>
      <c r="V364" s="1744"/>
      <c r="W364" s="1744"/>
      <c r="X364" s="1744"/>
      <c r="Y364" s="1744"/>
      <c r="Z364" s="1744"/>
      <c r="AA364" s="1744"/>
      <c r="AB364" s="1744"/>
      <c r="AC364" s="1744"/>
      <c r="AD364" s="1744"/>
      <c r="AE364" s="1744"/>
      <c r="AF364" s="1744"/>
    </row>
    <row r="365" ht="15.75" hidden="1" customHeight="1">
      <c r="A365" s="1744"/>
      <c r="B365" s="1744"/>
      <c r="C365" s="1744"/>
      <c r="D365" s="1744"/>
      <c r="E365" s="1744"/>
      <c r="F365" s="1744"/>
      <c r="G365" s="1744"/>
      <c r="H365" s="1744"/>
      <c r="I365" s="1744"/>
      <c r="J365" s="1744"/>
      <c r="K365" s="1744"/>
      <c r="L365" s="1744"/>
      <c r="M365" s="1744"/>
      <c r="N365" s="1744"/>
      <c r="O365" s="1744"/>
      <c r="P365" s="1744"/>
      <c r="Q365" s="1744"/>
      <c r="R365" s="1744"/>
      <c r="S365" s="1744"/>
      <c r="T365" s="1744"/>
      <c r="U365" s="1744"/>
      <c r="V365" s="1744"/>
      <c r="W365" s="1744"/>
      <c r="X365" s="1744"/>
      <c r="Y365" s="1744"/>
      <c r="Z365" s="1744"/>
      <c r="AA365" s="1744"/>
      <c r="AB365" s="1744"/>
      <c r="AC365" s="1744"/>
      <c r="AD365" s="1744"/>
      <c r="AE365" s="1744"/>
      <c r="AF365" s="1744"/>
    </row>
    <row r="366" ht="15.75" hidden="1" customHeight="1">
      <c r="A366" s="1744"/>
      <c r="B366" s="1744"/>
      <c r="C366" s="1744"/>
      <c r="D366" s="1744"/>
      <c r="E366" s="1744"/>
      <c r="F366" s="1744"/>
      <c r="G366" s="1744"/>
      <c r="H366" s="1744"/>
      <c r="I366" s="1744"/>
      <c r="J366" s="1744"/>
      <c r="K366" s="1744"/>
      <c r="L366" s="1744"/>
      <c r="M366" s="1744"/>
      <c r="N366" s="1744"/>
      <c r="O366" s="1744"/>
      <c r="P366" s="1744"/>
      <c r="Q366" s="1744"/>
      <c r="R366" s="1744"/>
      <c r="S366" s="1744"/>
      <c r="T366" s="1744"/>
      <c r="U366" s="1744"/>
      <c r="V366" s="1744"/>
      <c r="W366" s="1744"/>
      <c r="X366" s="1744"/>
      <c r="Y366" s="1744"/>
      <c r="Z366" s="1744"/>
      <c r="AA366" s="1744"/>
      <c r="AB366" s="1744"/>
      <c r="AC366" s="1744"/>
      <c r="AD366" s="1744"/>
      <c r="AE366" s="1744"/>
      <c r="AF366" s="1744"/>
    </row>
    <row r="367" ht="15.75" hidden="1" customHeight="1">
      <c r="A367" s="1744"/>
      <c r="B367" s="1744"/>
      <c r="C367" s="1744"/>
      <c r="D367" s="1744"/>
      <c r="E367" s="1744"/>
      <c r="F367" s="1744"/>
      <c r="G367" s="1744"/>
      <c r="H367" s="1744"/>
      <c r="I367" s="1744"/>
      <c r="J367" s="1744"/>
      <c r="K367" s="1744"/>
      <c r="L367" s="1744"/>
      <c r="M367" s="1744"/>
      <c r="N367" s="1744"/>
      <c r="O367" s="1744"/>
      <c r="P367" s="1744"/>
      <c r="Q367" s="1744"/>
      <c r="R367" s="1744"/>
      <c r="S367" s="1744"/>
      <c r="T367" s="1744"/>
      <c r="U367" s="1744"/>
      <c r="V367" s="1744"/>
      <c r="W367" s="1744"/>
      <c r="X367" s="1744"/>
      <c r="Y367" s="1744"/>
      <c r="Z367" s="1744"/>
      <c r="AA367" s="1744"/>
      <c r="AB367" s="1744"/>
      <c r="AC367" s="1744"/>
      <c r="AD367" s="1744"/>
      <c r="AE367" s="1744"/>
      <c r="AF367" s="1744"/>
    </row>
    <row r="368" ht="15.75" hidden="1" customHeight="1">
      <c r="A368" s="1744"/>
      <c r="B368" s="1744"/>
      <c r="C368" s="1744"/>
      <c r="D368" s="1744"/>
      <c r="E368" s="1744"/>
      <c r="F368" s="1744"/>
      <c r="G368" s="1744"/>
      <c r="H368" s="1744"/>
      <c r="I368" s="1744"/>
      <c r="J368" s="1744"/>
      <c r="K368" s="1744"/>
      <c r="L368" s="1744"/>
      <c r="M368" s="1744"/>
      <c r="N368" s="1744"/>
      <c r="O368" s="1744"/>
      <c r="P368" s="1744"/>
      <c r="Q368" s="1744"/>
      <c r="R368" s="1744"/>
      <c r="S368" s="1744"/>
      <c r="T368" s="1744"/>
      <c r="U368" s="1744"/>
      <c r="V368" s="1744"/>
      <c r="W368" s="1744"/>
      <c r="X368" s="1744"/>
      <c r="Y368" s="1744"/>
      <c r="Z368" s="1744"/>
      <c r="AA368" s="1744"/>
      <c r="AB368" s="1744"/>
      <c r="AC368" s="1744"/>
      <c r="AD368" s="1744"/>
      <c r="AE368" s="1744"/>
      <c r="AF368" s="1744"/>
    </row>
    <row r="369" ht="15.75" hidden="1" customHeight="1">
      <c r="A369" s="1744"/>
      <c r="B369" s="1744"/>
      <c r="C369" s="1744"/>
      <c r="D369" s="1744"/>
      <c r="E369" s="1744"/>
      <c r="F369" s="1744"/>
      <c r="G369" s="1744"/>
      <c r="H369" s="1744"/>
      <c r="I369" s="1744"/>
      <c r="J369" s="1744"/>
      <c r="K369" s="1744"/>
      <c r="L369" s="1744"/>
      <c r="M369" s="1744"/>
      <c r="N369" s="1744"/>
      <c r="O369" s="1744"/>
      <c r="P369" s="1744"/>
      <c r="Q369" s="1744"/>
      <c r="R369" s="1744"/>
      <c r="S369" s="1744"/>
      <c r="T369" s="1744"/>
      <c r="U369" s="1744"/>
      <c r="V369" s="1744"/>
      <c r="W369" s="1744"/>
      <c r="X369" s="1744"/>
      <c r="Y369" s="1744"/>
      <c r="Z369" s="1744"/>
      <c r="AA369" s="1744"/>
      <c r="AB369" s="1744"/>
      <c r="AC369" s="1744"/>
      <c r="AD369" s="1744"/>
      <c r="AE369" s="1744"/>
      <c r="AF369" s="1744"/>
    </row>
    <row r="370" ht="15.75" hidden="1" customHeight="1">
      <c r="A370" s="1744"/>
      <c r="B370" s="1744"/>
      <c r="C370" s="1744"/>
      <c r="D370" s="1744"/>
      <c r="E370" s="1744"/>
      <c r="F370" s="1744"/>
      <c r="G370" s="1744"/>
      <c r="H370" s="1744"/>
      <c r="I370" s="1744"/>
      <c r="J370" s="1744"/>
      <c r="K370" s="1744"/>
      <c r="L370" s="1744"/>
      <c r="M370" s="1744"/>
      <c r="N370" s="1744"/>
      <c r="O370" s="1744"/>
      <c r="P370" s="1744"/>
      <c r="Q370" s="1744"/>
      <c r="R370" s="1744"/>
      <c r="S370" s="1744"/>
      <c r="T370" s="1744"/>
      <c r="U370" s="1744"/>
      <c r="V370" s="1744"/>
      <c r="W370" s="1744"/>
      <c r="X370" s="1744"/>
      <c r="Y370" s="1744"/>
      <c r="Z370" s="1744"/>
      <c r="AA370" s="1744"/>
      <c r="AB370" s="1744"/>
      <c r="AC370" s="1744"/>
      <c r="AD370" s="1744"/>
      <c r="AE370" s="1744"/>
      <c r="AF370" s="1744"/>
    </row>
    <row r="371" ht="15.75" hidden="1" customHeight="1">
      <c r="A371" s="1744"/>
      <c r="B371" s="1744"/>
      <c r="C371" s="1744"/>
      <c r="D371" s="1744"/>
      <c r="E371" s="1744"/>
      <c r="F371" s="1744"/>
      <c r="G371" s="1744"/>
      <c r="H371" s="1744"/>
      <c r="I371" s="1744"/>
      <c r="J371" s="1744"/>
      <c r="K371" s="1744"/>
      <c r="L371" s="1744"/>
      <c r="M371" s="1744"/>
      <c r="N371" s="1744"/>
      <c r="O371" s="1744"/>
      <c r="P371" s="1744"/>
      <c r="Q371" s="1744"/>
      <c r="R371" s="1744"/>
      <c r="S371" s="1744"/>
      <c r="T371" s="1744"/>
      <c r="U371" s="1744"/>
      <c r="V371" s="1744"/>
      <c r="W371" s="1744"/>
      <c r="X371" s="1744"/>
      <c r="Y371" s="1744"/>
      <c r="Z371" s="1744"/>
      <c r="AA371" s="1744"/>
      <c r="AB371" s="1744"/>
      <c r="AC371" s="1744"/>
      <c r="AD371" s="1744"/>
      <c r="AE371" s="1744"/>
      <c r="AF371" s="1744"/>
    </row>
    <row r="372" ht="15.75" hidden="1" customHeight="1">
      <c r="A372" s="1744"/>
      <c r="B372" s="1744"/>
      <c r="C372" s="1744"/>
      <c r="D372" s="1744"/>
      <c r="E372" s="1744"/>
      <c r="F372" s="1744"/>
      <c r="G372" s="1744"/>
      <c r="H372" s="1744"/>
      <c r="I372" s="1744"/>
      <c r="J372" s="1744"/>
      <c r="K372" s="1744"/>
      <c r="L372" s="1744"/>
      <c r="M372" s="1744"/>
      <c r="N372" s="1744"/>
      <c r="O372" s="1744"/>
      <c r="P372" s="1744"/>
      <c r="Q372" s="1744"/>
      <c r="R372" s="1744"/>
      <c r="S372" s="1744"/>
      <c r="T372" s="1744"/>
      <c r="U372" s="1744"/>
      <c r="V372" s="1744"/>
      <c r="W372" s="1744"/>
      <c r="X372" s="1744"/>
      <c r="Y372" s="1744"/>
      <c r="Z372" s="1744"/>
      <c r="AA372" s="1744"/>
      <c r="AB372" s="1744"/>
      <c r="AC372" s="1744"/>
      <c r="AD372" s="1744"/>
      <c r="AE372" s="1744"/>
      <c r="AF372" s="1744"/>
    </row>
    <row r="373" ht="15.75" hidden="1" customHeight="1">
      <c r="A373" s="1744"/>
      <c r="B373" s="1744"/>
      <c r="C373" s="1744"/>
      <c r="D373" s="1744"/>
      <c r="E373" s="1744"/>
      <c r="F373" s="1744"/>
      <c r="G373" s="1744"/>
      <c r="H373" s="1744"/>
      <c r="I373" s="1744"/>
      <c r="J373" s="1744"/>
      <c r="K373" s="1744"/>
      <c r="L373" s="1744"/>
      <c r="M373" s="1744"/>
      <c r="N373" s="1744"/>
      <c r="O373" s="1744"/>
      <c r="P373" s="1744"/>
      <c r="Q373" s="1744"/>
      <c r="R373" s="1744"/>
      <c r="S373" s="1744"/>
      <c r="T373" s="1744"/>
      <c r="U373" s="1744"/>
      <c r="V373" s="1744"/>
      <c r="W373" s="1744"/>
      <c r="X373" s="1744"/>
      <c r="Y373" s="1744"/>
      <c r="Z373" s="1744"/>
      <c r="AA373" s="1744"/>
      <c r="AB373" s="1744"/>
      <c r="AC373" s="1744"/>
      <c r="AD373" s="1744"/>
      <c r="AE373" s="1744"/>
      <c r="AF373" s="1744"/>
    </row>
    <row r="374" ht="15.75" hidden="1" customHeight="1">
      <c r="A374" s="1744"/>
      <c r="B374" s="1744"/>
      <c r="C374" s="1744"/>
      <c r="D374" s="1744"/>
      <c r="E374" s="1744"/>
      <c r="F374" s="1744"/>
      <c r="G374" s="1744"/>
      <c r="H374" s="1744"/>
      <c r="I374" s="1744"/>
      <c r="J374" s="1744"/>
      <c r="K374" s="1744"/>
      <c r="L374" s="1744"/>
      <c r="M374" s="1744"/>
      <c r="N374" s="1744"/>
      <c r="O374" s="1744"/>
      <c r="P374" s="1744"/>
      <c r="Q374" s="1744"/>
      <c r="R374" s="1744"/>
      <c r="S374" s="1744"/>
      <c r="T374" s="1744"/>
      <c r="U374" s="1744"/>
      <c r="V374" s="1744"/>
      <c r="W374" s="1744"/>
      <c r="X374" s="1744"/>
      <c r="Y374" s="1744"/>
      <c r="Z374" s="1744"/>
      <c r="AA374" s="1744"/>
      <c r="AB374" s="1744"/>
      <c r="AC374" s="1744"/>
      <c r="AD374" s="1744"/>
      <c r="AE374" s="1744"/>
      <c r="AF374" s="1744"/>
    </row>
    <row r="375" ht="15.75" hidden="1" customHeight="1">
      <c r="A375" s="1744"/>
      <c r="B375" s="1744"/>
      <c r="C375" s="1744"/>
      <c r="D375" s="1744"/>
      <c r="E375" s="1744"/>
      <c r="F375" s="1744"/>
      <c r="G375" s="1744"/>
      <c r="H375" s="1744"/>
      <c r="I375" s="1744"/>
      <c r="J375" s="1744"/>
      <c r="K375" s="1744"/>
      <c r="L375" s="1744"/>
      <c r="M375" s="1744"/>
      <c r="N375" s="1744"/>
      <c r="O375" s="1744"/>
      <c r="P375" s="1744"/>
      <c r="Q375" s="1744"/>
      <c r="R375" s="1744"/>
      <c r="S375" s="1744"/>
      <c r="T375" s="1744"/>
      <c r="U375" s="1744"/>
      <c r="V375" s="1744"/>
      <c r="W375" s="1744"/>
      <c r="X375" s="1744"/>
      <c r="Y375" s="1744"/>
      <c r="Z375" s="1744"/>
      <c r="AA375" s="1744"/>
      <c r="AB375" s="1744"/>
      <c r="AC375" s="1744"/>
      <c r="AD375" s="1744"/>
      <c r="AE375" s="1744"/>
      <c r="AF375" s="1744"/>
    </row>
    <row r="376" ht="15.75" hidden="1" customHeight="1">
      <c r="A376" s="1744"/>
      <c r="B376" s="1744"/>
      <c r="C376" s="1744"/>
      <c r="D376" s="1744"/>
      <c r="E376" s="1744"/>
      <c r="F376" s="1744"/>
      <c r="G376" s="1744"/>
      <c r="H376" s="1744"/>
      <c r="I376" s="1744"/>
      <c r="J376" s="1744"/>
      <c r="K376" s="1744"/>
      <c r="L376" s="1744"/>
      <c r="M376" s="1744"/>
      <c r="N376" s="1744"/>
      <c r="O376" s="1744"/>
      <c r="P376" s="1744"/>
      <c r="Q376" s="1744"/>
      <c r="R376" s="1744"/>
      <c r="S376" s="1744"/>
      <c r="T376" s="1744"/>
      <c r="U376" s="1744"/>
      <c r="V376" s="1744"/>
      <c r="W376" s="1744"/>
      <c r="X376" s="1744"/>
      <c r="Y376" s="1744"/>
      <c r="Z376" s="1744"/>
      <c r="AA376" s="1744"/>
      <c r="AB376" s="1744"/>
      <c r="AC376" s="1744"/>
      <c r="AD376" s="1744"/>
      <c r="AE376" s="1744"/>
      <c r="AF376" s="1744"/>
    </row>
    <row r="377" ht="15.75" hidden="1" customHeight="1">
      <c r="A377" s="1744"/>
      <c r="B377" s="1744"/>
      <c r="C377" s="1744"/>
      <c r="D377" s="1744"/>
      <c r="E377" s="1744"/>
      <c r="F377" s="1744"/>
      <c r="G377" s="1744"/>
      <c r="H377" s="1744"/>
      <c r="I377" s="1744"/>
      <c r="J377" s="1744"/>
      <c r="K377" s="1744"/>
      <c r="L377" s="1744"/>
      <c r="M377" s="1744"/>
      <c r="N377" s="1744"/>
      <c r="O377" s="1744"/>
      <c r="P377" s="1744"/>
      <c r="Q377" s="1744"/>
      <c r="R377" s="1744"/>
      <c r="S377" s="1744"/>
      <c r="T377" s="1744"/>
      <c r="U377" s="1744"/>
      <c r="V377" s="1744"/>
      <c r="W377" s="1744"/>
      <c r="X377" s="1744"/>
      <c r="Y377" s="1744"/>
      <c r="Z377" s="1744"/>
      <c r="AA377" s="1744"/>
      <c r="AB377" s="1744"/>
      <c r="AC377" s="1744"/>
      <c r="AD377" s="1744"/>
      <c r="AE377" s="1744"/>
      <c r="AF377" s="1744"/>
    </row>
    <row r="378" ht="15.75" hidden="1" customHeight="1">
      <c r="A378" s="1744"/>
      <c r="B378" s="1744"/>
      <c r="C378" s="1744"/>
      <c r="D378" s="1744"/>
      <c r="E378" s="1744"/>
      <c r="F378" s="1744"/>
      <c r="G378" s="1744"/>
      <c r="H378" s="1744"/>
      <c r="I378" s="1744"/>
      <c r="J378" s="1744"/>
      <c r="K378" s="1744"/>
      <c r="L378" s="1744"/>
      <c r="M378" s="1744"/>
      <c r="N378" s="1744"/>
      <c r="O378" s="1744"/>
      <c r="P378" s="1744"/>
      <c r="Q378" s="1744"/>
      <c r="R378" s="1744"/>
      <c r="S378" s="1744"/>
      <c r="T378" s="1744"/>
      <c r="U378" s="1744"/>
      <c r="V378" s="1744"/>
      <c r="W378" s="1744"/>
      <c r="X378" s="1744"/>
      <c r="Y378" s="1744"/>
      <c r="Z378" s="1744"/>
      <c r="AA378" s="1744"/>
      <c r="AB378" s="1744"/>
      <c r="AC378" s="1744"/>
      <c r="AD378" s="1744"/>
      <c r="AE378" s="1744"/>
      <c r="AF378" s="1744"/>
    </row>
    <row r="379" ht="15.75" hidden="1" customHeight="1">
      <c r="A379" s="1744"/>
      <c r="B379" s="1744"/>
      <c r="C379" s="1744"/>
      <c r="D379" s="1744"/>
      <c r="E379" s="1744"/>
      <c r="F379" s="1744"/>
      <c r="G379" s="1744"/>
      <c r="H379" s="1744"/>
      <c r="I379" s="1744"/>
      <c r="J379" s="1744"/>
      <c r="K379" s="1744"/>
      <c r="L379" s="1744"/>
      <c r="M379" s="1744"/>
      <c r="N379" s="1744"/>
      <c r="O379" s="1744"/>
      <c r="P379" s="1744"/>
      <c r="Q379" s="1744"/>
      <c r="R379" s="1744"/>
      <c r="S379" s="1744"/>
      <c r="T379" s="1744"/>
      <c r="U379" s="1744"/>
      <c r="V379" s="1744"/>
      <c r="W379" s="1744"/>
      <c r="X379" s="1744"/>
      <c r="Y379" s="1744"/>
      <c r="Z379" s="1744"/>
      <c r="AA379" s="1744"/>
      <c r="AB379" s="1744"/>
      <c r="AC379" s="1744"/>
      <c r="AD379" s="1744"/>
      <c r="AE379" s="1744"/>
      <c r="AF379" s="1744"/>
    </row>
    <row r="380" ht="15.75" hidden="1" customHeight="1">
      <c r="A380" s="1744"/>
      <c r="B380" s="1744"/>
      <c r="C380" s="1744"/>
      <c r="D380" s="1744"/>
      <c r="E380" s="1744"/>
      <c r="F380" s="1744"/>
      <c r="G380" s="1744"/>
      <c r="H380" s="1744"/>
      <c r="I380" s="1744"/>
      <c r="J380" s="1744"/>
      <c r="K380" s="1744"/>
      <c r="L380" s="1744"/>
      <c r="M380" s="1744"/>
      <c r="N380" s="1744"/>
      <c r="O380" s="1744"/>
      <c r="P380" s="1744"/>
      <c r="Q380" s="1744"/>
      <c r="R380" s="1744"/>
      <c r="S380" s="1744"/>
      <c r="T380" s="1744"/>
      <c r="U380" s="1744"/>
      <c r="V380" s="1744"/>
      <c r="W380" s="1744"/>
      <c r="X380" s="1744"/>
      <c r="Y380" s="1744"/>
      <c r="Z380" s="1744"/>
      <c r="AA380" s="1744"/>
      <c r="AB380" s="1744"/>
      <c r="AC380" s="1744"/>
      <c r="AD380" s="1744"/>
      <c r="AE380" s="1744"/>
      <c r="AF380" s="1744"/>
    </row>
    <row r="381" ht="15.75" hidden="1" customHeight="1">
      <c r="A381" s="1744"/>
      <c r="B381" s="1744"/>
      <c r="C381" s="1744"/>
      <c r="D381" s="1744"/>
      <c r="E381" s="1744"/>
      <c r="F381" s="1744"/>
      <c r="G381" s="1744"/>
      <c r="H381" s="1744"/>
      <c r="I381" s="1744"/>
      <c r="J381" s="1744"/>
      <c r="K381" s="1744"/>
      <c r="L381" s="1744"/>
      <c r="M381" s="1744"/>
      <c r="N381" s="1744"/>
      <c r="O381" s="1744"/>
      <c r="P381" s="1744"/>
      <c r="Q381" s="1744"/>
      <c r="R381" s="1744"/>
      <c r="S381" s="1744"/>
      <c r="T381" s="1744"/>
      <c r="U381" s="1744"/>
      <c r="V381" s="1744"/>
      <c r="W381" s="1744"/>
      <c r="X381" s="1744"/>
      <c r="Y381" s="1744"/>
      <c r="Z381" s="1744"/>
      <c r="AA381" s="1744"/>
      <c r="AB381" s="1744"/>
      <c r="AC381" s="1744"/>
      <c r="AD381" s="1744"/>
      <c r="AE381" s="1744"/>
      <c r="AF381" s="1744"/>
    </row>
    <row r="382" ht="15.75" hidden="1" customHeight="1">
      <c r="A382" s="1744"/>
      <c r="B382" s="1744"/>
      <c r="C382" s="1744"/>
      <c r="D382" s="1744"/>
      <c r="E382" s="1744"/>
      <c r="F382" s="1744"/>
      <c r="G382" s="1744"/>
      <c r="H382" s="1744"/>
      <c r="I382" s="1744"/>
      <c r="J382" s="1744"/>
      <c r="K382" s="1744"/>
      <c r="L382" s="1744"/>
      <c r="M382" s="1744"/>
      <c r="N382" s="1744"/>
      <c r="O382" s="1744"/>
      <c r="P382" s="1744"/>
      <c r="Q382" s="1744"/>
      <c r="R382" s="1744"/>
      <c r="S382" s="1744"/>
      <c r="T382" s="1744"/>
      <c r="U382" s="1744"/>
      <c r="V382" s="1744"/>
      <c r="W382" s="1744"/>
      <c r="X382" s="1744"/>
      <c r="Y382" s="1744"/>
      <c r="Z382" s="1744"/>
      <c r="AA382" s="1744"/>
      <c r="AB382" s="1744"/>
      <c r="AC382" s="1744"/>
      <c r="AD382" s="1744"/>
      <c r="AE382" s="1744"/>
      <c r="AF382" s="1744"/>
    </row>
    <row r="383" ht="15.75" hidden="1" customHeight="1">
      <c r="A383" s="1744"/>
      <c r="B383" s="1744"/>
      <c r="C383" s="1744"/>
      <c r="D383" s="1744"/>
      <c r="E383" s="1744"/>
      <c r="F383" s="1744"/>
      <c r="G383" s="1744"/>
      <c r="H383" s="1744"/>
      <c r="I383" s="1744"/>
      <c r="J383" s="1744"/>
      <c r="K383" s="1744"/>
      <c r="L383" s="1744"/>
      <c r="M383" s="1744"/>
      <c r="N383" s="1744"/>
      <c r="O383" s="1744"/>
      <c r="P383" s="1744"/>
      <c r="Q383" s="1744"/>
      <c r="R383" s="1744"/>
      <c r="S383" s="1744"/>
      <c r="T383" s="1744"/>
      <c r="U383" s="1744"/>
      <c r="V383" s="1744"/>
      <c r="W383" s="1744"/>
      <c r="X383" s="1744"/>
      <c r="Y383" s="1744"/>
      <c r="Z383" s="1744"/>
      <c r="AA383" s="1744"/>
      <c r="AB383" s="1744"/>
      <c r="AC383" s="1744"/>
      <c r="AD383" s="1744"/>
      <c r="AE383" s="1744"/>
      <c r="AF383" s="1744"/>
    </row>
    <row r="384" ht="15.75" hidden="1" customHeight="1">
      <c r="A384" s="1744"/>
      <c r="B384" s="1744"/>
      <c r="C384" s="1744"/>
      <c r="D384" s="1744"/>
      <c r="E384" s="1744"/>
      <c r="F384" s="1744"/>
      <c r="G384" s="1744"/>
      <c r="H384" s="1744"/>
      <c r="I384" s="1744"/>
      <c r="J384" s="1744"/>
      <c r="K384" s="1744"/>
      <c r="L384" s="1744"/>
      <c r="M384" s="1744"/>
      <c r="N384" s="1744"/>
      <c r="O384" s="1744"/>
      <c r="P384" s="1744"/>
      <c r="Q384" s="1744"/>
      <c r="R384" s="1744"/>
      <c r="S384" s="1744"/>
      <c r="T384" s="1744"/>
      <c r="U384" s="1744"/>
      <c r="V384" s="1744"/>
      <c r="W384" s="1744"/>
      <c r="X384" s="1744"/>
      <c r="Y384" s="1744"/>
      <c r="Z384" s="1744"/>
      <c r="AA384" s="1744"/>
      <c r="AB384" s="1744"/>
      <c r="AC384" s="1744"/>
      <c r="AD384" s="1744"/>
      <c r="AE384" s="1744"/>
      <c r="AF384" s="1744"/>
    </row>
    <row r="385" ht="15.75" hidden="1" customHeight="1">
      <c r="A385" s="1744"/>
      <c r="B385" s="1744"/>
      <c r="C385" s="1744"/>
      <c r="D385" s="1744"/>
      <c r="E385" s="1744"/>
      <c r="F385" s="1744"/>
      <c r="G385" s="1744"/>
      <c r="H385" s="1744"/>
      <c r="I385" s="1744"/>
      <c r="J385" s="1744"/>
      <c r="K385" s="1744"/>
      <c r="L385" s="1744"/>
      <c r="M385" s="1744"/>
      <c r="N385" s="1744"/>
      <c r="O385" s="1744"/>
      <c r="P385" s="1744"/>
      <c r="Q385" s="1744"/>
      <c r="R385" s="1744"/>
      <c r="S385" s="1744"/>
      <c r="T385" s="1744"/>
      <c r="U385" s="1744"/>
      <c r="V385" s="1744"/>
      <c r="W385" s="1744"/>
      <c r="X385" s="1744"/>
      <c r="Y385" s="1744"/>
      <c r="Z385" s="1744"/>
      <c r="AA385" s="1744"/>
      <c r="AB385" s="1744"/>
      <c r="AC385" s="1744"/>
      <c r="AD385" s="1744"/>
      <c r="AE385" s="1744"/>
      <c r="AF385" s="1744"/>
    </row>
    <row r="386" ht="15.75" hidden="1" customHeight="1">
      <c r="A386" s="1744"/>
      <c r="B386" s="1744"/>
      <c r="C386" s="1744"/>
      <c r="D386" s="1744"/>
      <c r="E386" s="1744"/>
      <c r="F386" s="1744"/>
      <c r="G386" s="1744"/>
      <c r="H386" s="1744"/>
      <c r="I386" s="1744"/>
      <c r="J386" s="1744"/>
      <c r="K386" s="1744"/>
      <c r="L386" s="1744"/>
      <c r="M386" s="1744"/>
      <c r="N386" s="1744"/>
      <c r="O386" s="1744"/>
      <c r="P386" s="1744"/>
      <c r="Q386" s="1744"/>
      <c r="R386" s="1744"/>
      <c r="S386" s="1744"/>
      <c r="T386" s="1744"/>
      <c r="U386" s="1744"/>
      <c r="V386" s="1744"/>
      <c r="W386" s="1744"/>
      <c r="X386" s="1744"/>
      <c r="Y386" s="1744"/>
      <c r="Z386" s="1744"/>
      <c r="AA386" s="1744"/>
      <c r="AB386" s="1744"/>
      <c r="AC386" s="1744"/>
      <c r="AD386" s="1744"/>
      <c r="AE386" s="1744"/>
      <c r="AF386" s="1744"/>
    </row>
    <row r="387" ht="15.75" hidden="1" customHeight="1">
      <c r="A387" s="1744"/>
      <c r="B387" s="1744"/>
      <c r="C387" s="1744"/>
      <c r="D387" s="1744"/>
      <c r="E387" s="1744"/>
      <c r="F387" s="1744"/>
      <c r="G387" s="1744"/>
      <c r="H387" s="1744"/>
      <c r="I387" s="1744"/>
      <c r="J387" s="1744"/>
      <c r="K387" s="1744"/>
      <c r="L387" s="1744"/>
      <c r="M387" s="1744"/>
      <c r="N387" s="1744"/>
      <c r="O387" s="1744"/>
      <c r="P387" s="1744"/>
      <c r="Q387" s="1744"/>
      <c r="R387" s="1744"/>
      <c r="S387" s="1744"/>
      <c r="T387" s="1744"/>
      <c r="U387" s="1744"/>
      <c r="V387" s="1744"/>
      <c r="W387" s="1744"/>
      <c r="X387" s="1744"/>
      <c r="Y387" s="1744"/>
      <c r="Z387" s="1744"/>
      <c r="AA387" s="1744"/>
      <c r="AB387" s="1744"/>
      <c r="AC387" s="1744"/>
      <c r="AD387" s="1744"/>
      <c r="AE387" s="1744"/>
      <c r="AF387" s="1744"/>
    </row>
    <row r="388" ht="15.75" hidden="1" customHeight="1">
      <c r="A388" s="1744"/>
      <c r="B388" s="1744"/>
      <c r="C388" s="1744"/>
      <c r="D388" s="1744"/>
      <c r="E388" s="1744"/>
      <c r="F388" s="1744"/>
      <c r="G388" s="1744"/>
      <c r="H388" s="1744"/>
      <c r="I388" s="1744"/>
      <c r="J388" s="1744"/>
      <c r="K388" s="1744"/>
      <c r="L388" s="1744"/>
      <c r="M388" s="1744"/>
      <c r="N388" s="1744"/>
      <c r="O388" s="1744"/>
      <c r="P388" s="1744"/>
      <c r="Q388" s="1744"/>
      <c r="R388" s="1744"/>
      <c r="S388" s="1744"/>
      <c r="T388" s="1744"/>
      <c r="U388" s="1744"/>
      <c r="V388" s="1744"/>
      <c r="W388" s="1744"/>
      <c r="X388" s="1744"/>
      <c r="Y388" s="1744"/>
      <c r="Z388" s="1744"/>
      <c r="AA388" s="1744"/>
      <c r="AB388" s="1744"/>
      <c r="AC388" s="1744"/>
      <c r="AD388" s="1744"/>
      <c r="AE388" s="1744"/>
      <c r="AF388" s="1744"/>
    </row>
    <row r="389" ht="15.75" hidden="1" customHeight="1">
      <c r="A389" s="1744"/>
      <c r="B389" s="1744"/>
      <c r="C389" s="1744"/>
      <c r="D389" s="1744"/>
      <c r="E389" s="1744"/>
      <c r="F389" s="1744"/>
      <c r="G389" s="1744"/>
      <c r="H389" s="1744"/>
      <c r="I389" s="1744"/>
      <c r="J389" s="1744"/>
      <c r="K389" s="1744"/>
      <c r="L389" s="1744"/>
      <c r="M389" s="1744"/>
      <c r="N389" s="1744"/>
      <c r="O389" s="1744"/>
      <c r="P389" s="1744"/>
      <c r="Q389" s="1744"/>
      <c r="R389" s="1744"/>
      <c r="S389" s="1744"/>
      <c r="T389" s="1744"/>
      <c r="U389" s="1744"/>
      <c r="V389" s="1744"/>
      <c r="W389" s="1744"/>
      <c r="X389" s="1744"/>
      <c r="Y389" s="1744"/>
      <c r="Z389" s="1744"/>
      <c r="AA389" s="1744"/>
      <c r="AB389" s="1744"/>
      <c r="AC389" s="1744"/>
      <c r="AD389" s="1744"/>
      <c r="AE389" s="1744"/>
      <c r="AF389" s="1744"/>
    </row>
    <row r="390" ht="15.75" hidden="1" customHeight="1">
      <c r="A390" s="1744"/>
      <c r="B390" s="1744"/>
      <c r="C390" s="1744"/>
      <c r="D390" s="1744"/>
      <c r="E390" s="1744"/>
      <c r="F390" s="1744"/>
      <c r="G390" s="1744"/>
      <c r="H390" s="1744"/>
      <c r="I390" s="1744"/>
      <c r="J390" s="1744"/>
      <c r="K390" s="1744"/>
      <c r="L390" s="1744"/>
      <c r="M390" s="1744"/>
      <c r="N390" s="1744"/>
      <c r="O390" s="1744"/>
      <c r="P390" s="1744"/>
      <c r="Q390" s="1744"/>
      <c r="R390" s="1744"/>
      <c r="S390" s="1744"/>
      <c r="T390" s="1744"/>
      <c r="U390" s="1744"/>
      <c r="V390" s="1744"/>
      <c r="W390" s="1744"/>
      <c r="X390" s="1744"/>
      <c r="Y390" s="1744"/>
      <c r="Z390" s="1744"/>
      <c r="AA390" s="1744"/>
      <c r="AB390" s="1744"/>
      <c r="AC390" s="1744"/>
      <c r="AD390" s="1744"/>
      <c r="AE390" s="1744"/>
      <c r="AF390" s="1744"/>
    </row>
    <row r="391" ht="15.75" hidden="1" customHeight="1">
      <c r="A391" s="1744"/>
      <c r="B391" s="1744"/>
      <c r="C391" s="1744"/>
      <c r="D391" s="1744"/>
      <c r="E391" s="1744"/>
      <c r="F391" s="1744"/>
      <c r="G391" s="1744"/>
      <c r="H391" s="1744"/>
      <c r="I391" s="1744"/>
      <c r="J391" s="1744"/>
      <c r="K391" s="1744"/>
      <c r="L391" s="1744"/>
      <c r="M391" s="1744"/>
      <c r="N391" s="1744"/>
      <c r="O391" s="1744"/>
      <c r="P391" s="1744"/>
      <c r="Q391" s="1744"/>
      <c r="R391" s="1744"/>
      <c r="S391" s="1744"/>
      <c r="T391" s="1744"/>
      <c r="U391" s="1744"/>
      <c r="V391" s="1744"/>
      <c r="W391" s="1744"/>
      <c r="X391" s="1744"/>
      <c r="Y391" s="1744"/>
      <c r="Z391" s="1744"/>
      <c r="AA391" s="1744"/>
      <c r="AB391" s="1744"/>
      <c r="AC391" s="1744"/>
      <c r="AD391" s="1744"/>
      <c r="AE391" s="1744"/>
      <c r="AF391" s="1744"/>
    </row>
    <row r="392" ht="15.75" hidden="1" customHeight="1">
      <c r="A392" s="1744"/>
      <c r="B392" s="1744"/>
      <c r="C392" s="1744"/>
      <c r="D392" s="1744"/>
      <c r="E392" s="1744"/>
      <c r="F392" s="1744"/>
      <c r="G392" s="1744"/>
      <c r="H392" s="1744"/>
      <c r="I392" s="1744"/>
      <c r="J392" s="1744"/>
      <c r="K392" s="1744"/>
      <c r="L392" s="1744"/>
      <c r="M392" s="1744"/>
      <c r="N392" s="1744"/>
      <c r="O392" s="1744"/>
      <c r="P392" s="1744"/>
      <c r="Q392" s="1744"/>
      <c r="R392" s="1744"/>
      <c r="S392" s="1744"/>
      <c r="T392" s="1744"/>
      <c r="U392" s="1744"/>
      <c r="V392" s="1744"/>
      <c r="W392" s="1744"/>
      <c r="X392" s="1744"/>
      <c r="Y392" s="1744"/>
      <c r="Z392" s="1744"/>
      <c r="AA392" s="1744"/>
      <c r="AB392" s="1744"/>
      <c r="AC392" s="1744"/>
      <c r="AD392" s="1744"/>
      <c r="AE392" s="1744"/>
      <c r="AF392" s="1744"/>
    </row>
    <row r="393" ht="15.75" hidden="1" customHeight="1">
      <c r="A393" s="1744"/>
      <c r="B393" s="1744"/>
      <c r="C393" s="1744"/>
      <c r="D393" s="1744"/>
      <c r="E393" s="1744"/>
      <c r="F393" s="1744"/>
      <c r="G393" s="1744"/>
      <c r="H393" s="1744"/>
      <c r="I393" s="1744"/>
      <c r="J393" s="1744"/>
      <c r="K393" s="1744"/>
      <c r="L393" s="1744"/>
      <c r="M393" s="1744"/>
      <c r="N393" s="1744"/>
      <c r="O393" s="1744"/>
      <c r="P393" s="1744"/>
      <c r="Q393" s="1744"/>
      <c r="R393" s="1744"/>
      <c r="S393" s="1744"/>
      <c r="T393" s="1744"/>
      <c r="U393" s="1744"/>
      <c r="V393" s="1744"/>
      <c r="W393" s="1744"/>
      <c r="X393" s="1744"/>
      <c r="Y393" s="1744"/>
      <c r="Z393" s="1744"/>
      <c r="AA393" s="1744"/>
      <c r="AB393" s="1744"/>
      <c r="AC393" s="1744"/>
      <c r="AD393" s="1744"/>
      <c r="AE393" s="1744"/>
      <c r="AF393" s="1744"/>
    </row>
    <row r="394" ht="15.75" hidden="1" customHeight="1">
      <c r="A394" s="1744"/>
      <c r="B394" s="1744"/>
      <c r="C394" s="1744"/>
      <c r="D394" s="1744"/>
      <c r="E394" s="1744"/>
      <c r="F394" s="1744"/>
      <c r="G394" s="1744"/>
      <c r="H394" s="1744"/>
      <c r="I394" s="1744"/>
      <c r="J394" s="1744"/>
      <c r="K394" s="1744"/>
      <c r="L394" s="1744"/>
      <c r="M394" s="1744"/>
      <c r="N394" s="1744"/>
      <c r="O394" s="1744"/>
      <c r="P394" s="1744"/>
      <c r="Q394" s="1744"/>
      <c r="R394" s="1744"/>
      <c r="S394" s="1744"/>
      <c r="T394" s="1744"/>
      <c r="U394" s="1744"/>
      <c r="V394" s="1744"/>
      <c r="W394" s="1744"/>
      <c r="X394" s="1744"/>
      <c r="Y394" s="1744"/>
      <c r="Z394" s="1744"/>
      <c r="AA394" s="1744"/>
      <c r="AB394" s="1744"/>
      <c r="AC394" s="1744"/>
      <c r="AD394" s="1744"/>
      <c r="AE394" s="1744"/>
      <c r="AF394" s="1744"/>
    </row>
    <row r="395" ht="15.75" hidden="1" customHeight="1">
      <c r="A395" s="1744"/>
      <c r="B395" s="1744"/>
      <c r="C395" s="1744"/>
      <c r="D395" s="1744"/>
      <c r="E395" s="1744"/>
      <c r="F395" s="1744"/>
      <c r="G395" s="1744"/>
      <c r="H395" s="1744"/>
      <c r="I395" s="1744"/>
      <c r="J395" s="1744"/>
      <c r="K395" s="1744"/>
      <c r="L395" s="1744"/>
      <c r="M395" s="1744"/>
      <c r="N395" s="1744"/>
      <c r="O395" s="1744"/>
      <c r="P395" s="1744"/>
      <c r="Q395" s="1744"/>
      <c r="R395" s="1744"/>
      <c r="S395" s="1744"/>
      <c r="T395" s="1744"/>
      <c r="U395" s="1744"/>
      <c r="V395" s="1744"/>
      <c r="W395" s="1744"/>
      <c r="X395" s="1744"/>
      <c r="Y395" s="1744"/>
      <c r="Z395" s="1744"/>
      <c r="AA395" s="1744"/>
      <c r="AB395" s="1744"/>
      <c r="AC395" s="1744"/>
      <c r="AD395" s="1744"/>
      <c r="AE395" s="1744"/>
      <c r="AF395" s="1744"/>
    </row>
    <row r="396" ht="15.75" hidden="1" customHeight="1">
      <c r="A396" s="1744"/>
      <c r="B396" s="1744"/>
      <c r="C396" s="1744"/>
      <c r="D396" s="1744"/>
      <c r="E396" s="1744"/>
      <c r="F396" s="1744"/>
      <c r="G396" s="1744"/>
      <c r="H396" s="1744"/>
      <c r="I396" s="1744"/>
      <c r="J396" s="1744"/>
      <c r="K396" s="1744"/>
      <c r="L396" s="1744"/>
      <c r="M396" s="1744"/>
      <c r="N396" s="1744"/>
      <c r="O396" s="1744"/>
      <c r="P396" s="1744"/>
      <c r="Q396" s="1744"/>
      <c r="R396" s="1744"/>
      <c r="S396" s="1744"/>
      <c r="T396" s="1744"/>
      <c r="U396" s="1744"/>
      <c r="V396" s="1744"/>
      <c r="W396" s="1744"/>
      <c r="X396" s="1744"/>
      <c r="Y396" s="1744"/>
      <c r="Z396" s="1744"/>
      <c r="AA396" s="1744"/>
      <c r="AB396" s="1744"/>
      <c r="AC396" s="1744"/>
      <c r="AD396" s="1744"/>
      <c r="AE396" s="1744"/>
      <c r="AF396" s="1744"/>
    </row>
    <row r="397" ht="15.75" hidden="1" customHeight="1">
      <c r="A397" s="1744"/>
      <c r="B397" s="1744"/>
      <c r="C397" s="1744"/>
      <c r="D397" s="1744"/>
      <c r="E397" s="1744"/>
      <c r="F397" s="1744"/>
      <c r="G397" s="1744"/>
      <c r="H397" s="1744"/>
      <c r="I397" s="1744"/>
      <c r="J397" s="1744"/>
      <c r="K397" s="1744"/>
      <c r="L397" s="1744"/>
      <c r="M397" s="1744"/>
      <c r="N397" s="1744"/>
      <c r="O397" s="1744"/>
      <c r="P397" s="1744"/>
      <c r="Q397" s="1744"/>
      <c r="R397" s="1744"/>
      <c r="S397" s="1744"/>
      <c r="T397" s="1744"/>
      <c r="U397" s="1744"/>
      <c r="V397" s="1744"/>
      <c r="W397" s="1744"/>
      <c r="X397" s="1744"/>
      <c r="Y397" s="1744"/>
      <c r="Z397" s="1744"/>
      <c r="AA397" s="1744"/>
      <c r="AB397" s="1744"/>
      <c r="AC397" s="1744"/>
      <c r="AD397" s="1744"/>
      <c r="AE397" s="1744"/>
      <c r="AF397" s="1744"/>
    </row>
    <row r="398" ht="15.75" hidden="1" customHeight="1">
      <c r="A398" s="1744"/>
      <c r="B398" s="1744"/>
      <c r="C398" s="1744"/>
      <c r="D398" s="1744"/>
      <c r="E398" s="1744"/>
      <c r="F398" s="1744"/>
      <c r="G398" s="1744"/>
      <c r="H398" s="1744"/>
      <c r="I398" s="1744"/>
      <c r="J398" s="1744"/>
      <c r="K398" s="1744"/>
      <c r="L398" s="1744"/>
      <c r="M398" s="1744"/>
      <c r="N398" s="1744"/>
      <c r="O398" s="1744"/>
      <c r="P398" s="1744"/>
      <c r="Q398" s="1744"/>
      <c r="R398" s="1744"/>
      <c r="S398" s="1744"/>
      <c r="T398" s="1744"/>
      <c r="U398" s="1744"/>
      <c r="V398" s="1744"/>
      <c r="W398" s="1744"/>
      <c r="X398" s="1744"/>
      <c r="Y398" s="1744"/>
      <c r="Z398" s="1744"/>
      <c r="AA398" s="1744"/>
      <c r="AB398" s="1744"/>
      <c r="AC398" s="1744"/>
      <c r="AD398" s="1744"/>
      <c r="AE398" s="1744"/>
      <c r="AF398" s="1744"/>
    </row>
    <row r="399" ht="15.75" hidden="1" customHeight="1">
      <c r="A399" s="1744"/>
      <c r="B399" s="1744"/>
      <c r="C399" s="1744"/>
      <c r="D399" s="1744"/>
      <c r="E399" s="1744"/>
      <c r="F399" s="1744"/>
      <c r="G399" s="1744"/>
      <c r="H399" s="1744"/>
      <c r="I399" s="1744"/>
      <c r="J399" s="1744"/>
      <c r="K399" s="1744"/>
      <c r="L399" s="1744"/>
      <c r="M399" s="1744"/>
      <c r="N399" s="1744"/>
      <c r="O399" s="1744"/>
      <c r="P399" s="1744"/>
      <c r="Q399" s="1744"/>
      <c r="R399" s="1744"/>
      <c r="S399" s="1744"/>
      <c r="T399" s="1744"/>
      <c r="U399" s="1744"/>
      <c r="V399" s="1744"/>
      <c r="W399" s="1744"/>
      <c r="X399" s="1744"/>
      <c r="Y399" s="1744"/>
      <c r="Z399" s="1744"/>
      <c r="AA399" s="1744"/>
      <c r="AB399" s="1744"/>
      <c r="AC399" s="1744"/>
      <c r="AD399" s="1744"/>
      <c r="AE399" s="1744"/>
      <c r="AF399" s="1744"/>
    </row>
    <row r="400" ht="15.75" hidden="1" customHeight="1">
      <c r="A400" s="1744"/>
      <c r="B400" s="1744"/>
      <c r="C400" s="1744"/>
      <c r="D400" s="1744"/>
      <c r="E400" s="1744"/>
      <c r="F400" s="1744"/>
      <c r="G400" s="1744"/>
      <c r="H400" s="1744"/>
      <c r="I400" s="1744"/>
      <c r="J400" s="1744"/>
      <c r="K400" s="1744"/>
      <c r="L400" s="1744"/>
      <c r="M400" s="1744"/>
      <c r="N400" s="1744"/>
      <c r="O400" s="1744"/>
      <c r="P400" s="1744"/>
      <c r="Q400" s="1744"/>
      <c r="R400" s="1744"/>
      <c r="S400" s="1744"/>
      <c r="T400" s="1744"/>
      <c r="U400" s="1744"/>
      <c r="V400" s="1744"/>
      <c r="W400" s="1744"/>
      <c r="X400" s="1744"/>
      <c r="Y400" s="1744"/>
      <c r="Z400" s="1744"/>
      <c r="AA400" s="1744"/>
      <c r="AB400" s="1744"/>
      <c r="AC400" s="1744"/>
      <c r="AD400" s="1744"/>
      <c r="AE400" s="1744"/>
      <c r="AF400" s="1744"/>
    </row>
    <row r="401" ht="15.75" hidden="1" customHeight="1">
      <c r="A401" s="1744"/>
      <c r="B401" s="1744"/>
      <c r="C401" s="1744"/>
      <c r="D401" s="1744"/>
      <c r="E401" s="1744"/>
      <c r="F401" s="1744"/>
      <c r="G401" s="1744"/>
      <c r="H401" s="1744"/>
      <c r="I401" s="1744"/>
      <c r="J401" s="1744"/>
      <c r="K401" s="1744"/>
      <c r="L401" s="1744"/>
      <c r="M401" s="1744"/>
      <c r="N401" s="1744"/>
      <c r="O401" s="1744"/>
      <c r="P401" s="1744"/>
      <c r="Q401" s="1744"/>
      <c r="R401" s="1744"/>
      <c r="S401" s="1744"/>
      <c r="T401" s="1744"/>
      <c r="U401" s="1744"/>
      <c r="V401" s="1744"/>
      <c r="W401" s="1744"/>
      <c r="X401" s="1744"/>
      <c r="Y401" s="1744"/>
      <c r="Z401" s="1744"/>
      <c r="AA401" s="1744"/>
      <c r="AB401" s="1744"/>
      <c r="AC401" s="1744"/>
      <c r="AD401" s="1744"/>
      <c r="AE401" s="1744"/>
      <c r="AF401" s="1744"/>
    </row>
    <row r="402" ht="15.75" hidden="1" customHeight="1">
      <c r="A402" s="1744"/>
      <c r="B402" s="1744"/>
      <c r="C402" s="1744"/>
      <c r="D402" s="1744"/>
      <c r="E402" s="1744"/>
      <c r="F402" s="1744"/>
      <c r="G402" s="1744"/>
      <c r="H402" s="1744"/>
      <c r="I402" s="1744"/>
      <c r="J402" s="1744"/>
      <c r="K402" s="1744"/>
      <c r="L402" s="1744"/>
      <c r="M402" s="1744"/>
      <c r="N402" s="1744"/>
      <c r="O402" s="1744"/>
      <c r="P402" s="1744"/>
      <c r="Q402" s="1744"/>
      <c r="R402" s="1744"/>
      <c r="S402" s="1744"/>
      <c r="T402" s="1744"/>
      <c r="U402" s="1744"/>
      <c r="V402" s="1744"/>
      <c r="W402" s="1744"/>
      <c r="X402" s="1744"/>
      <c r="Y402" s="1744"/>
      <c r="Z402" s="1744"/>
      <c r="AA402" s="1744"/>
      <c r="AB402" s="1744"/>
      <c r="AC402" s="1744"/>
      <c r="AD402" s="1744"/>
      <c r="AE402" s="1744"/>
      <c r="AF402" s="1744"/>
    </row>
    <row r="403" ht="15.75" hidden="1" customHeight="1">
      <c r="A403" s="1744"/>
      <c r="B403" s="1744"/>
      <c r="C403" s="1744"/>
      <c r="D403" s="1744"/>
      <c r="E403" s="1744"/>
      <c r="F403" s="1744"/>
      <c r="G403" s="1744"/>
      <c r="H403" s="1744"/>
      <c r="I403" s="1744"/>
      <c r="J403" s="1744"/>
      <c r="K403" s="1744"/>
      <c r="L403" s="1744"/>
      <c r="M403" s="1744"/>
      <c r="N403" s="1744"/>
      <c r="O403" s="1744"/>
      <c r="P403" s="1744"/>
      <c r="Q403" s="1744"/>
      <c r="R403" s="1744"/>
      <c r="S403" s="1744"/>
      <c r="T403" s="1744"/>
      <c r="U403" s="1744"/>
      <c r="V403" s="1744"/>
      <c r="W403" s="1744"/>
      <c r="X403" s="1744"/>
      <c r="Y403" s="1744"/>
      <c r="Z403" s="1744"/>
      <c r="AA403" s="1744"/>
      <c r="AB403" s="1744"/>
      <c r="AC403" s="1744"/>
      <c r="AD403" s="1744"/>
      <c r="AE403" s="1744"/>
      <c r="AF403" s="1744"/>
    </row>
    <row r="404" ht="15.75" hidden="1" customHeight="1">
      <c r="A404" s="1744"/>
      <c r="B404" s="1744"/>
      <c r="C404" s="1744"/>
      <c r="D404" s="1744"/>
      <c r="E404" s="1744"/>
      <c r="F404" s="1744"/>
      <c r="G404" s="1744"/>
      <c r="H404" s="1744"/>
      <c r="I404" s="1744"/>
      <c r="J404" s="1744"/>
      <c r="K404" s="1744"/>
      <c r="L404" s="1744"/>
      <c r="M404" s="1744"/>
      <c r="N404" s="1744"/>
      <c r="O404" s="1744"/>
      <c r="P404" s="1744"/>
      <c r="Q404" s="1744"/>
      <c r="R404" s="1744"/>
      <c r="S404" s="1744"/>
      <c r="T404" s="1744"/>
      <c r="U404" s="1744"/>
      <c r="V404" s="1744"/>
      <c r="W404" s="1744"/>
      <c r="X404" s="1744"/>
      <c r="Y404" s="1744"/>
      <c r="Z404" s="1744"/>
      <c r="AA404" s="1744"/>
      <c r="AB404" s="1744"/>
      <c r="AC404" s="1744"/>
      <c r="AD404" s="1744"/>
      <c r="AE404" s="1744"/>
      <c r="AF404" s="1744"/>
    </row>
    <row r="405" ht="15.75" hidden="1" customHeight="1">
      <c r="A405" s="1744"/>
      <c r="B405" s="1744"/>
      <c r="C405" s="1744"/>
      <c r="D405" s="1744"/>
      <c r="E405" s="1744"/>
      <c r="F405" s="1744"/>
      <c r="G405" s="1744"/>
      <c r="H405" s="1744"/>
      <c r="I405" s="1744"/>
      <c r="J405" s="1744"/>
      <c r="K405" s="1744"/>
      <c r="L405" s="1744"/>
      <c r="M405" s="1744"/>
      <c r="N405" s="1744"/>
      <c r="O405" s="1744"/>
      <c r="P405" s="1744"/>
      <c r="Q405" s="1744"/>
      <c r="R405" s="1744"/>
      <c r="S405" s="1744"/>
      <c r="T405" s="1744"/>
      <c r="U405" s="1744"/>
      <c r="V405" s="1744"/>
      <c r="W405" s="1744"/>
      <c r="X405" s="1744"/>
      <c r="Y405" s="1744"/>
      <c r="Z405" s="1744"/>
      <c r="AA405" s="1744"/>
      <c r="AB405" s="1744"/>
      <c r="AC405" s="1744"/>
      <c r="AD405" s="1744"/>
      <c r="AE405" s="1744"/>
      <c r="AF405" s="1744"/>
    </row>
    <row r="406" ht="15.75" hidden="1" customHeight="1">
      <c r="A406" s="1744"/>
      <c r="B406" s="1744"/>
      <c r="C406" s="1744"/>
      <c r="D406" s="1744"/>
      <c r="E406" s="1744"/>
      <c r="F406" s="1744"/>
      <c r="G406" s="1744"/>
      <c r="H406" s="1744"/>
      <c r="I406" s="1744"/>
      <c r="J406" s="1744"/>
      <c r="K406" s="1744"/>
      <c r="L406" s="1744"/>
      <c r="M406" s="1744"/>
      <c r="N406" s="1744"/>
      <c r="O406" s="1744"/>
      <c r="P406" s="1744"/>
      <c r="Q406" s="1744"/>
      <c r="R406" s="1744"/>
      <c r="S406" s="1744"/>
      <c r="T406" s="1744"/>
      <c r="U406" s="1744"/>
      <c r="V406" s="1744"/>
      <c r="W406" s="1744"/>
      <c r="X406" s="1744"/>
      <c r="Y406" s="1744"/>
      <c r="Z406" s="1744"/>
      <c r="AA406" s="1744"/>
      <c r="AB406" s="1744"/>
      <c r="AC406" s="1744"/>
      <c r="AD406" s="1744"/>
      <c r="AE406" s="1744"/>
      <c r="AF406" s="1744"/>
    </row>
    <row r="407" ht="15.75" hidden="1" customHeight="1">
      <c r="A407" s="1744"/>
      <c r="B407" s="1744"/>
      <c r="C407" s="1744"/>
      <c r="D407" s="1744"/>
      <c r="E407" s="1744"/>
      <c r="F407" s="1744"/>
      <c r="G407" s="1744"/>
      <c r="H407" s="1744"/>
      <c r="I407" s="1744"/>
      <c r="J407" s="1744"/>
      <c r="K407" s="1744"/>
      <c r="L407" s="1744"/>
      <c r="M407" s="1744"/>
      <c r="N407" s="1744"/>
      <c r="O407" s="1744"/>
      <c r="P407" s="1744"/>
      <c r="Q407" s="1744"/>
      <c r="R407" s="1744"/>
      <c r="S407" s="1744"/>
      <c r="T407" s="1744"/>
      <c r="U407" s="1744"/>
      <c r="V407" s="1744"/>
      <c r="W407" s="1744"/>
      <c r="X407" s="1744"/>
      <c r="Y407" s="1744"/>
      <c r="Z407" s="1744"/>
      <c r="AA407" s="1744"/>
      <c r="AB407" s="1744"/>
      <c r="AC407" s="1744"/>
      <c r="AD407" s="1744"/>
      <c r="AE407" s="1744"/>
      <c r="AF407" s="1744"/>
    </row>
    <row r="408" ht="15.75" hidden="1" customHeight="1">
      <c r="A408" s="1744"/>
      <c r="B408" s="1744"/>
      <c r="C408" s="1744"/>
      <c r="D408" s="1744"/>
      <c r="E408" s="1744"/>
      <c r="F408" s="1744"/>
      <c r="G408" s="1744"/>
      <c r="H408" s="1744"/>
      <c r="I408" s="1744"/>
      <c r="J408" s="1744"/>
      <c r="K408" s="1744"/>
      <c r="L408" s="1744"/>
      <c r="M408" s="1744"/>
      <c r="N408" s="1744"/>
      <c r="O408" s="1744"/>
      <c r="P408" s="1744"/>
      <c r="Q408" s="1744"/>
      <c r="R408" s="1744"/>
      <c r="S408" s="1744"/>
      <c r="T408" s="1744"/>
      <c r="U408" s="1744"/>
      <c r="V408" s="1744"/>
      <c r="W408" s="1744"/>
      <c r="X408" s="1744"/>
      <c r="Y408" s="1744"/>
      <c r="Z408" s="1744"/>
      <c r="AA408" s="1744"/>
      <c r="AB408" s="1744"/>
      <c r="AC408" s="1744"/>
      <c r="AD408" s="1744"/>
      <c r="AE408" s="1744"/>
      <c r="AF408" s="1744"/>
    </row>
    <row r="409" ht="15.75" hidden="1" customHeight="1">
      <c r="A409" s="1744"/>
      <c r="B409" s="1744"/>
      <c r="C409" s="1744"/>
      <c r="D409" s="1744"/>
      <c r="E409" s="1744"/>
      <c r="F409" s="1744"/>
      <c r="G409" s="1744"/>
      <c r="H409" s="1744"/>
      <c r="I409" s="1744"/>
      <c r="J409" s="1744"/>
      <c r="K409" s="1744"/>
      <c r="L409" s="1744"/>
      <c r="M409" s="1744"/>
      <c r="N409" s="1744"/>
      <c r="O409" s="1744"/>
      <c r="P409" s="1744"/>
      <c r="Q409" s="1744"/>
      <c r="R409" s="1744"/>
      <c r="S409" s="1744"/>
      <c r="T409" s="1744"/>
      <c r="U409" s="1744"/>
      <c r="V409" s="1744"/>
      <c r="W409" s="1744"/>
      <c r="X409" s="1744"/>
      <c r="Y409" s="1744"/>
      <c r="Z409" s="1744"/>
      <c r="AA409" s="1744"/>
      <c r="AB409" s="1744"/>
      <c r="AC409" s="1744"/>
      <c r="AD409" s="1744"/>
      <c r="AE409" s="1744"/>
      <c r="AF409" s="1744"/>
    </row>
    <row r="410" ht="15.75" hidden="1" customHeight="1">
      <c r="A410" s="1744"/>
      <c r="B410" s="1744"/>
      <c r="C410" s="1744"/>
      <c r="D410" s="1744"/>
      <c r="E410" s="1744"/>
      <c r="F410" s="1744"/>
      <c r="G410" s="1744"/>
      <c r="H410" s="1744"/>
      <c r="I410" s="1744"/>
      <c r="J410" s="1744"/>
      <c r="K410" s="1744"/>
      <c r="L410" s="1744"/>
      <c r="M410" s="1744"/>
      <c r="N410" s="1744"/>
      <c r="O410" s="1744"/>
      <c r="P410" s="1744"/>
      <c r="Q410" s="1744"/>
      <c r="R410" s="1744"/>
      <c r="S410" s="1744"/>
      <c r="T410" s="1744"/>
      <c r="U410" s="1744"/>
      <c r="V410" s="1744"/>
      <c r="W410" s="1744"/>
      <c r="X410" s="1744"/>
      <c r="Y410" s="1744"/>
      <c r="Z410" s="1744"/>
      <c r="AA410" s="1744"/>
      <c r="AB410" s="1744"/>
      <c r="AC410" s="1744"/>
      <c r="AD410" s="1744"/>
      <c r="AE410" s="1744"/>
      <c r="AF410" s="1744"/>
    </row>
    <row r="411" ht="15.75" hidden="1" customHeight="1">
      <c r="A411" s="1744"/>
      <c r="B411" s="1744"/>
      <c r="C411" s="1744"/>
      <c r="D411" s="1744"/>
      <c r="E411" s="1744"/>
      <c r="F411" s="1744"/>
      <c r="G411" s="1744"/>
      <c r="H411" s="1744"/>
      <c r="I411" s="1744"/>
      <c r="J411" s="1744"/>
      <c r="K411" s="1744"/>
      <c r="L411" s="1744"/>
      <c r="M411" s="1744"/>
      <c r="N411" s="1744"/>
      <c r="O411" s="1744"/>
      <c r="P411" s="1744"/>
      <c r="Q411" s="1744"/>
      <c r="R411" s="1744"/>
      <c r="S411" s="1744"/>
      <c r="T411" s="1744"/>
      <c r="U411" s="1744"/>
      <c r="V411" s="1744"/>
      <c r="W411" s="1744"/>
      <c r="X411" s="1744"/>
      <c r="Y411" s="1744"/>
      <c r="Z411" s="1744"/>
      <c r="AA411" s="1744"/>
      <c r="AB411" s="1744"/>
      <c r="AC411" s="1744"/>
      <c r="AD411" s="1744"/>
      <c r="AE411" s="1744"/>
      <c r="AF411" s="1744"/>
    </row>
    <row r="412" ht="15.75" hidden="1" customHeight="1">
      <c r="A412" s="1744"/>
      <c r="B412" s="1744"/>
      <c r="C412" s="1744"/>
      <c r="D412" s="1744"/>
      <c r="E412" s="1744"/>
      <c r="F412" s="1744"/>
      <c r="G412" s="1744"/>
      <c r="H412" s="1744"/>
      <c r="I412" s="1744"/>
      <c r="J412" s="1744"/>
      <c r="K412" s="1744"/>
      <c r="L412" s="1744"/>
      <c r="M412" s="1744"/>
      <c r="N412" s="1744"/>
      <c r="O412" s="1744"/>
      <c r="P412" s="1744"/>
      <c r="Q412" s="1744"/>
      <c r="R412" s="1744"/>
      <c r="S412" s="1744"/>
      <c r="T412" s="1744"/>
      <c r="U412" s="1744"/>
      <c r="V412" s="1744"/>
      <c r="W412" s="1744"/>
      <c r="X412" s="1744"/>
      <c r="Y412" s="1744"/>
      <c r="Z412" s="1744"/>
      <c r="AA412" s="1744"/>
      <c r="AB412" s="1744"/>
      <c r="AC412" s="1744"/>
      <c r="AD412" s="1744"/>
      <c r="AE412" s="1744"/>
      <c r="AF412" s="1744"/>
    </row>
    <row r="413" ht="15.75" hidden="1" customHeight="1">
      <c r="A413" s="1744"/>
      <c r="B413" s="1744"/>
      <c r="C413" s="1744"/>
      <c r="D413" s="1744"/>
      <c r="E413" s="1744"/>
      <c r="F413" s="1744"/>
      <c r="G413" s="1744"/>
      <c r="H413" s="1744"/>
      <c r="I413" s="1744"/>
      <c r="J413" s="1744"/>
      <c r="K413" s="1744"/>
      <c r="L413" s="1744"/>
      <c r="M413" s="1744"/>
      <c r="N413" s="1744"/>
      <c r="O413" s="1744"/>
      <c r="P413" s="1744"/>
      <c r="Q413" s="1744"/>
      <c r="R413" s="1744"/>
      <c r="S413" s="1744"/>
      <c r="T413" s="1744"/>
      <c r="U413" s="1744"/>
      <c r="V413" s="1744"/>
      <c r="W413" s="1744"/>
      <c r="X413" s="1744"/>
      <c r="Y413" s="1744"/>
      <c r="Z413" s="1744"/>
      <c r="AA413" s="1744"/>
      <c r="AB413" s="1744"/>
      <c r="AC413" s="1744"/>
      <c r="AD413" s="1744"/>
      <c r="AE413" s="1744"/>
      <c r="AF413" s="1744"/>
    </row>
    <row r="414" ht="15.75" hidden="1" customHeight="1">
      <c r="A414" s="1744"/>
      <c r="B414" s="1744"/>
      <c r="C414" s="1744"/>
      <c r="D414" s="1744"/>
      <c r="E414" s="1744"/>
      <c r="F414" s="1744"/>
      <c r="G414" s="1744"/>
      <c r="H414" s="1744"/>
      <c r="I414" s="1744"/>
      <c r="J414" s="1744"/>
      <c r="K414" s="1744"/>
      <c r="L414" s="1744"/>
      <c r="M414" s="1744"/>
      <c r="N414" s="1744"/>
      <c r="O414" s="1744"/>
      <c r="P414" s="1744"/>
      <c r="Q414" s="1744"/>
      <c r="R414" s="1744"/>
      <c r="S414" s="1744"/>
      <c r="T414" s="1744"/>
      <c r="U414" s="1744"/>
      <c r="V414" s="1744"/>
      <c r="W414" s="1744"/>
      <c r="X414" s="1744"/>
      <c r="Y414" s="1744"/>
      <c r="Z414" s="1744"/>
      <c r="AA414" s="1744"/>
      <c r="AB414" s="1744"/>
      <c r="AC414" s="1744"/>
      <c r="AD414" s="1744"/>
      <c r="AE414" s="1744"/>
      <c r="AF414" s="1744"/>
    </row>
    <row r="415" ht="15.75" hidden="1" customHeight="1">
      <c r="A415" s="1744"/>
      <c r="B415" s="1744"/>
      <c r="C415" s="1744"/>
      <c r="D415" s="1744"/>
      <c r="E415" s="1744"/>
      <c r="F415" s="1744"/>
      <c r="G415" s="1744"/>
      <c r="H415" s="1744"/>
      <c r="I415" s="1744"/>
      <c r="J415" s="1744"/>
      <c r="K415" s="1744"/>
      <c r="L415" s="1744"/>
      <c r="M415" s="1744"/>
      <c r="N415" s="1744"/>
      <c r="O415" s="1744"/>
      <c r="P415" s="1744"/>
      <c r="Q415" s="1744"/>
      <c r="R415" s="1744"/>
      <c r="S415" s="1744"/>
      <c r="T415" s="1744"/>
      <c r="U415" s="1744"/>
      <c r="V415" s="1744"/>
      <c r="W415" s="1744"/>
      <c r="X415" s="1744"/>
      <c r="Y415" s="1744"/>
      <c r="Z415" s="1744"/>
      <c r="AA415" s="1744"/>
      <c r="AB415" s="1744"/>
      <c r="AC415" s="1744"/>
      <c r="AD415" s="1744"/>
      <c r="AE415" s="1744"/>
      <c r="AF415" s="1744"/>
    </row>
    <row r="416" ht="15.75" hidden="1" customHeight="1">
      <c r="A416" s="1744"/>
      <c r="B416" s="1744"/>
      <c r="C416" s="1744"/>
      <c r="D416" s="1744"/>
      <c r="E416" s="1744"/>
      <c r="F416" s="1744"/>
      <c r="G416" s="1744"/>
      <c r="H416" s="1744"/>
      <c r="I416" s="1744"/>
      <c r="J416" s="1744"/>
      <c r="K416" s="1744"/>
      <c r="L416" s="1744"/>
      <c r="M416" s="1744"/>
      <c r="N416" s="1744"/>
      <c r="O416" s="1744"/>
      <c r="P416" s="1744"/>
      <c r="Q416" s="1744"/>
      <c r="R416" s="1744"/>
      <c r="S416" s="1744"/>
      <c r="T416" s="1744"/>
      <c r="U416" s="1744"/>
      <c r="V416" s="1744"/>
      <c r="W416" s="1744"/>
      <c r="X416" s="1744"/>
      <c r="Y416" s="1744"/>
      <c r="Z416" s="1744"/>
      <c r="AA416" s="1744"/>
      <c r="AB416" s="1744"/>
      <c r="AC416" s="1744"/>
      <c r="AD416" s="1744"/>
      <c r="AE416" s="1744"/>
      <c r="AF416" s="1744"/>
    </row>
    <row r="417" ht="15.75" hidden="1" customHeight="1">
      <c r="A417" s="1744"/>
      <c r="B417" s="1744"/>
      <c r="C417" s="1744"/>
      <c r="D417" s="1744"/>
      <c r="E417" s="1744"/>
      <c r="F417" s="1744"/>
      <c r="G417" s="1744"/>
      <c r="H417" s="1744"/>
      <c r="I417" s="1744"/>
      <c r="J417" s="1744"/>
      <c r="K417" s="1744"/>
      <c r="L417" s="1744"/>
      <c r="M417" s="1744"/>
      <c r="N417" s="1744"/>
      <c r="O417" s="1744"/>
      <c r="P417" s="1744"/>
      <c r="Q417" s="1744"/>
      <c r="R417" s="1744"/>
      <c r="S417" s="1744"/>
      <c r="T417" s="1744"/>
      <c r="U417" s="1744"/>
      <c r="V417" s="1744"/>
      <c r="W417" s="1744"/>
      <c r="X417" s="1744"/>
      <c r="Y417" s="1744"/>
      <c r="Z417" s="1744"/>
      <c r="AA417" s="1744"/>
      <c r="AB417" s="1744"/>
      <c r="AC417" s="1744"/>
      <c r="AD417" s="1744"/>
      <c r="AE417" s="1744"/>
      <c r="AF417" s="1744"/>
    </row>
    <row r="418" ht="15.75" hidden="1" customHeight="1">
      <c r="A418" s="1744"/>
      <c r="B418" s="1744"/>
      <c r="C418" s="1744"/>
      <c r="D418" s="1744"/>
      <c r="E418" s="1744"/>
      <c r="F418" s="1744"/>
      <c r="G418" s="1744"/>
      <c r="H418" s="1744"/>
      <c r="I418" s="1744"/>
      <c r="J418" s="1744"/>
      <c r="K418" s="1744"/>
      <c r="L418" s="1744"/>
      <c r="M418" s="1744"/>
      <c r="N418" s="1744"/>
      <c r="O418" s="1744"/>
      <c r="P418" s="1744"/>
      <c r="Q418" s="1744"/>
      <c r="R418" s="1744"/>
      <c r="S418" s="1744"/>
      <c r="T418" s="1744"/>
      <c r="U418" s="1744"/>
      <c r="V418" s="1744"/>
      <c r="W418" s="1744"/>
      <c r="X418" s="1744"/>
      <c r="Y418" s="1744"/>
      <c r="Z418" s="1744"/>
      <c r="AA418" s="1744"/>
      <c r="AB418" s="1744"/>
      <c r="AC418" s="1744"/>
      <c r="AD418" s="1744"/>
      <c r="AE418" s="1744"/>
      <c r="AF418" s="1744"/>
    </row>
    <row r="419" ht="15.75" hidden="1" customHeight="1">
      <c r="A419" s="1744"/>
      <c r="B419" s="1744"/>
      <c r="C419" s="1744"/>
      <c r="D419" s="1744"/>
      <c r="E419" s="1744"/>
      <c r="F419" s="1744"/>
      <c r="G419" s="1744"/>
      <c r="H419" s="1744"/>
      <c r="I419" s="1744"/>
      <c r="J419" s="1744"/>
      <c r="K419" s="1744"/>
      <c r="L419" s="1744"/>
      <c r="M419" s="1744"/>
      <c r="N419" s="1744"/>
      <c r="O419" s="1744"/>
      <c r="P419" s="1744"/>
      <c r="Q419" s="1744"/>
      <c r="R419" s="1744"/>
      <c r="S419" s="1744"/>
      <c r="T419" s="1744"/>
      <c r="U419" s="1744"/>
      <c r="V419" s="1744"/>
      <c r="W419" s="1744"/>
      <c r="X419" s="1744"/>
      <c r="Y419" s="1744"/>
      <c r="Z419" s="1744"/>
      <c r="AA419" s="1744"/>
      <c r="AB419" s="1744"/>
      <c r="AC419" s="1744"/>
      <c r="AD419" s="1744"/>
      <c r="AE419" s="1744"/>
      <c r="AF419" s="1744"/>
    </row>
    <row r="420" ht="15.75" hidden="1" customHeight="1">
      <c r="A420" s="1744"/>
      <c r="B420" s="1744"/>
      <c r="C420" s="1744"/>
      <c r="D420" s="1744"/>
      <c r="E420" s="1744"/>
      <c r="F420" s="1744"/>
      <c r="G420" s="1744"/>
      <c r="H420" s="1744"/>
      <c r="I420" s="1744"/>
      <c r="J420" s="1744"/>
      <c r="K420" s="1744"/>
      <c r="L420" s="1744"/>
      <c r="M420" s="1744"/>
      <c r="N420" s="1744"/>
      <c r="O420" s="1744"/>
      <c r="P420" s="1744"/>
      <c r="Q420" s="1744"/>
      <c r="R420" s="1744"/>
      <c r="S420" s="1744"/>
      <c r="T420" s="1744"/>
      <c r="U420" s="1744"/>
      <c r="V420" s="1744"/>
      <c r="W420" s="1744"/>
      <c r="X420" s="1744"/>
      <c r="Y420" s="1744"/>
      <c r="Z420" s="1744"/>
      <c r="AA420" s="1744"/>
      <c r="AB420" s="1744"/>
      <c r="AC420" s="1744"/>
      <c r="AD420" s="1744"/>
      <c r="AE420" s="1744"/>
      <c r="AF420" s="1744"/>
    </row>
    <row r="421" ht="15.75" hidden="1" customHeight="1">
      <c r="A421" s="1744"/>
      <c r="B421" s="1744"/>
      <c r="C421" s="1744"/>
      <c r="D421" s="1744"/>
      <c r="E421" s="1744"/>
      <c r="F421" s="1744"/>
      <c r="G421" s="1744"/>
      <c r="H421" s="1744"/>
      <c r="I421" s="1744"/>
      <c r="J421" s="1744"/>
      <c r="K421" s="1744"/>
      <c r="L421" s="1744"/>
      <c r="M421" s="1744"/>
      <c r="N421" s="1744"/>
      <c r="O421" s="1744"/>
      <c r="P421" s="1744"/>
      <c r="Q421" s="1744"/>
      <c r="R421" s="1744"/>
      <c r="S421" s="1744"/>
      <c r="T421" s="1744"/>
      <c r="U421" s="1744"/>
      <c r="V421" s="1744"/>
      <c r="W421" s="1744"/>
      <c r="X421" s="1744"/>
      <c r="Y421" s="1744"/>
      <c r="Z421" s="1744"/>
      <c r="AA421" s="1744"/>
      <c r="AB421" s="1744"/>
      <c r="AC421" s="1744"/>
      <c r="AD421" s="1744"/>
      <c r="AE421" s="1744"/>
      <c r="AF421" s="1744"/>
    </row>
    <row r="422" ht="15.75" hidden="1" customHeight="1">
      <c r="A422" s="1744"/>
      <c r="B422" s="1744"/>
      <c r="C422" s="1744"/>
      <c r="D422" s="1744"/>
      <c r="E422" s="1744"/>
      <c r="F422" s="1744"/>
      <c r="G422" s="1744"/>
      <c r="H422" s="1744"/>
      <c r="I422" s="1744"/>
      <c r="J422" s="1744"/>
      <c r="K422" s="1744"/>
      <c r="L422" s="1744"/>
      <c r="M422" s="1744"/>
      <c r="N422" s="1744"/>
      <c r="O422" s="1744"/>
      <c r="P422" s="1744"/>
      <c r="Q422" s="1744"/>
      <c r="R422" s="1744"/>
      <c r="S422" s="1744"/>
      <c r="T422" s="1744"/>
      <c r="U422" s="1744"/>
      <c r="V422" s="1744"/>
      <c r="W422" s="1744"/>
      <c r="X422" s="1744"/>
      <c r="Y422" s="1744"/>
      <c r="Z422" s="1744"/>
      <c r="AA422" s="1744"/>
      <c r="AB422" s="1744"/>
      <c r="AC422" s="1744"/>
      <c r="AD422" s="1744"/>
      <c r="AE422" s="1744"/>
      <c r="AF422" s="1744"/>
    </row>
    <row r="423" ht="15.75" hidden="1" customHeight="1">
      <c r="A423" s="1744"/>
      <c r="B423" s="1744"/>
      <c r="C423" s="1744"/>
      <c r="D423" s="1744"/>
      <c r="E423" s="1744"/>
      <c r="F423" s="1744"/>
      <c r="G423" s="1744"/>
      <c r="H423" s="1744"/>
      <c r="I423" s="1744"/>
      <c r="J423" s="1744"/>
      <c r="K423" s="1744"/>
      <c r="L423" s="1744"/>
      <c r="M423" s="1744"/>
      <c r="N423" s="1744"/>
      <c r="O423" s="1744"/>
      <c r="P423" s="1744"/>
      <c r="Q423" s="1744"/>
      <c r="R423" s="1744"/>
      <c r="S423" s="1744"/>
      <c r="T423" s="1744"/>
      <c r="U423" s="1744"/>
      <c r="V423" s="1744"/>
      <c r="W423" s="1744"/>
      <c r="X423" s="1744"/>
      <c r="Y423" s="1744"/>
      <c r="Z423" s="1744"/>
      <c r="AA423" s="1744"/>
      <c r="AB423" s="1744"/>
      <c r="AC423" s="1744"/>
      <c r="AD423" s="1744"/>
      <c r="AE423" s="1744"/>
      <c r="AF423" s="1744"/>
    </row>
    <row r="424" ht="15.75" hidden="1" customHeight="1">
      <c r="A424" s="1744"/>
      <c r="B424" s="1744"/>
      <c r="C424" s="1744"/>
      <c r="D424" s="1744"/>
      <c r="E424" s="1744"/>
      <c r="F424" s="1744"/>
      <c r="G424" s="1744"/>
      <c r="H424" s="1744"/>
      <c r="I424" s="1744"/>
      <c r="J424" s="1744"/>
      <c r="K424" s="1744"/>
      <c r="L424" s="1744"/>
      <c r="M424" s="1744"/>
      <c r="N424" s="1744"/>
      <c r="O424" s="1744"/>
      <c r="P424" s="1744"/>
      <c r="Q424" s="1744"/>
      <c r="R424" s="1744"/>
      <c r="S424" s="1744"/>
      <c r="T424" s="1744"/>
      <c r="U424" s="1744"/>
      <c r="V424" s="1744"/>
      <c r="W424" s="1744"/>
      <c r="X424" s="1744"/>
      <c r="Y424" s="1744"/>
      <c r="Z424" s="1744"/>
      <c r="AA424" s="1744"/>
      <c r="AB424" s="1744"/>
      <c r="AC424" s="1744"/>
      <c r="AD424" s="1744"/>
      <c r="AE424" s="1744"/>
      <c r="AF424" s="1744"/>
    </row>
    <row r="425" ht="15.75" hidden="1" customHeight="1">
      <c r="A425" s="1744"/>
      <c r="B425" s="1744"/>
      <c r="C425" s="1744"/>
      <c r="D425" s="1744"/>
      <c r="E425" s="1744"/>
      <c r="F425" s="1744"/>
      <c r="G425" s="1744"/>
      <c r="H425" s="1744"/>
      <c r="I425" s="1744"/>
      <c r="J425" s="1744"/>
      <c r="K425" s="1744"/>
      <c r="L425" s="1744"/>
      <c r="M425" s="1744"/>
      <c r="N425" s="1744"/>
      <c r="O425" s="1744"/>
      <c r="P425" s="1744"/>
      <c r="Q425" s="1744"/>
      <c r="R425" s="1744"/>
      <c r="S425" s="1744"/>
      <c r="T425" s="1744"/>
      <c r="U425" s="1744"/>
      <c r="V425" s="1744"/>
      <c r="W425" s="1744"/>
      <c r="X425" s="1744"/>
      <c r="Y425" s="1744"/>
      <c r="Z425" s="1744"/>
      <c r="AA425" s="1744"/>
      <c r="AB425" s="1744"/>
      <c r="AC425" s="1744"/>
      <c r="AD425" s="1744"/>
      <c r="AE425" s="1744"/>
      <c r="AF425" s="1744"/>
    </row>
    <row r="426" ht="15.75" hidden="1" customHeight="1">
      <c r="A426" s="1744"/>
      <c r="B426" s="1744"/>
      <c r="C426" s="1744"/>
      <c r="D426" s="1744"/>
      <c r="E426" s="1744"/>
      <c r="F426" s="1744"/>
      <c r="G426" s="1744"/>
      <c r="H426" s="1744"/>
      <c r="I426" s="1744"/>
      <c r="J426" s="1744"/>
      <c r="K426" s="1744"/>
      <c r="L426" s="1744"/>
      <c r="M426" s="1744"/>
      <c r="N426" s="1744"/>
      <c r="O426" s="1744"/>
      <c r="P426" s="1744"/>
      <c r="Q426" s="1744"/>
      <c r="R426" s="1744"/>
      <c r="S426" s="1744"/>
      <c r="T426" s="1744"/>
      <c r="U426" s="1744"/>
      <c r="V426" s="1744"/>
      <c r="W426" s="1744"/>
      <c r="X426" s="1744"/>
      <c r="Y426" s="1744"/>
      <c r="Z426" s="1744"/>
      <c r="AA426" s="1744"/>
      <c r="AB426" s="1744"/>
      <c r="AC426" s="1744"/>
      <c r="AD426" s="1744"/>
      <c r="AE426" s="1744"/>
      <c r="AF426" s="1744"/>
    </row>
    <row r="427" ht="15.75" hidden="1" customHeight="1">
      <c r="A427" s="1744"/>
      <c r="B427" s="1744"/>
      <c r="C427" s="1744"/>
      <c r="D427" s="1744"/>
      <c r="E427" s="1744"/>
      <c r="F427" s="1744"/>
      <c r="G427" s="1744"/>
      <c r="H427" s="1744"/>
      <c r="I427" s="1744"/>
      <c r="J427" s="1744"/>
      <c r="K427" s="1744"/>
      <c r="L427" s="1744"/>
      <c r="M427" s="1744"/>
      <c r="N427" s="1744"/>
      <c r="O427" s="1744"/>
      <c r="P427" s="1744"/>
      <c r="Q427" s="1744"/>
      <c r="R427" s="1744"/>
      <c r="S427" s="1744"/>
      <c r="T427" s="1744"/>
      <c r="U427" s="1744"/>
      <c r="V427" s="1744"/>
      <c r="W427" s="1744"/>
      <c r="X427" s="1744"/>
      <c r="Y427" s="1744"/>
      <c r="Z427" s="1744"/>
      <c r="AA427" s="1744"/>
      <c r="AB427" s="1744"/>
      <c r="AC427" s="1744"/>
      <c r="AD427" s="1744"/>
      <c r="AE427" s="1744"/>
      <c r="AF427" s="1744"/>
    </row>
    <row r="428" ht="15.75" hidden="1" customHeight="1">
      <c r="A428" s="1744"/>
      <c r="B428" s="1744"/>
      <c r="C428" s="1744"/>
      <c r="D428" s="1744"/>
      <c r="E428" s="1744"/>
      <c r="F428" s="1744"/>
      <c r="G428" s="1744"/>
      <c r="H428" s="1744"/>
      <c r="I428" s="1744"/>
      <c r="J428" s="1744"/>
      <c r="K428" s="1744"/>
      <c r="L428" s="1744"/>
      <c r="M428" s="1744"/>
      <c r="N428" s="1744"/>
      <c r="O428" s="1744"/>
      <c r="P428" s="1744"/>
      <c r="Q428" s="1744"/>
      <c r="R428" s="1744"/>
      <c r="S428" s="1744"/>
      <c r="T428" s="1744"/>
      <c r="U428" s="1744"/>
      <c r="V428" s="1744"/>
      <c r="W428" s="1744"/>
      <c r="X428" s="1744"/>
      <c r="Y428" s="1744"/>
      <c r="Z428" s="1744"/>
      <c r="AA428" s="1744"/>
      <c r="AB428" s="1744"/>
      <c r="AC428" s="1744"/>
      <c r="AD428" s="1744"/>
      <c r="AE428" s="1744"/>
      <c r="AF428" s="1744"/>
    </row>
    <row r="429" ht="15.75" hidden="1" customHeight="1">
      <c r="A429" s="1744"/>
      <c r="B429" s="1744"/>
      <c r="C429" s="1744"/>
      <c r="D429" s="1744"/>
      <c r="E429" s="1744"/>
      <c r="F429" s="1744"/>
      <c r="G429" s="1744"/>
      <c r="H429" s="1744"/>
      <c r="I429" s="1744"/>
      <c r="J429" s="1744"/>
      <c r="K429" s="1744"/>
      <c r="L429" s="1744"/>
      <c r="M429" s="1744"/>
      <c r="N429" s="1744"/>
      <c r="O429" s="1744"/>
      <c r="P429" s="1744"/>
      <c r="Q429" s="1744"/>
      <c r="R429" s="1744"/>
      <c r="S429" s="1744"/>
      <c r="T429" s="1744"/>
      <c r="U429" s="1744"/>
      <c r="V429" s="1744"/>
      <c r="W429" s="1744"/>
      <c r="X429" s="1744"/>
      <c r="Y429" s="1744"/>
      <c r="Z429" s="1744"/>
      <c r="AA429" s="1744"/>
      <c r="AB429" s="1744"/>
      <c r="AC429" s="1744"/>
      <c r="AD429" s="1744"/>
      <c r="AE429" s="1744"/>
      <c r="AF429" s="1744"/>
    </row>
    <row r="430" ht="15.75" hidden="1" customHeight="1">
      <c r="A430" s="1744"/>
      <c r="B430" s="1744"/>
      <c r="C430" s="1744"/>
      <c r="D430" s="1744"/>
      <c r="E430" s="1744"/>
      <c r="F430" s="1744"/>
      <c r="G430" s="1744"/>
      <c r="H430" s="1744"/>
      <c r="I430" s="1744"/>
      <c r="J430" s="1744"/>
      <c r="K430" s="1744"/>
      <c r="L430" s="1744"/>
      <c r="M430" s="1744"/>
      <c r="N430" s="1744"/>
      <c r="O430" s="1744"/>
      <c r="P430" s="1744"/>
      <c r="Q430" s="1744"/>
      <c r="R430" s="1744"/>
      <c r="S430" s="1744"/>
      <c r="T430" s="1744"/>
      <c r="U430" s="1744"/>
      <c r="V430" s="1744"/>
      <c r="W430" s="1744"/>
      <c r="X430" s="1744"/>
      <c r="Y430" s="1744"/>
      <c r="Z430" s="1744"/>
      <c r="AA430" s="1744"/>
      <c r="AB430" s="1744"/>
      <c r="AC430" s="1744"/>
      <c r="AD430" s="1744"/>
      <c r="AE430" s="1744"/>
      <c r="AF430" s="1744"/>
    </row>
    <row r="431" ht="15.75" hidden="1" customHeight="1">
      <c r="A431" s="1744"/>
      <c r="B431" s="1744"/>
      <c r="C431" s="1744"/>
      <c r="D431" s="1744"/>
      <c r="E431" s="1744"/>
      <c r="F431" s="1744"/>
      <c r="G431" s="1744"/>
      <c r="H431" s="1744"/>
      <c r="I431" s="1744"/>
      <c r="J431" s="1744"/>
      <c r="K431" s="1744"/>
      <c r="L431" s="1744"/>
      <c r="M431" s="1744"/>
      <c r="N431" s="1744"/>
      <c r="O431" s="1744"/>
      <c r="P431" s="1744"/>
      <c r="Q431" s="1744"/>
      <c r="R431" s="1744"/>
      <c r="S431" s="1744"/>
      <c r="T431" s="1744"/>
      <c r="U431" s="1744"/>
      <c r="V431" s="1744"/>
      <c r="W431" s="1744"/>
      <c r="X431" s="1744"/>
      <c r="Y431" s="1744"/>
      <c r="Z431" s="1744"/>
      <c r="AA431" s="1744"/>
      <c r="AB431" s="1744"/>
      <c r="AC431" s="1744"/>
      <c r="AD431" s="1744"/>
      <c r="AE431" s="1744"/>
      <c r="AF431" s="1744"/>
    </row>
    <row r="432" ht="15.75" hidden="1" customHeight="1">
      <c r="A432" s="1744"/>
      <c r="B432" s="1744"/>
      <c r="C432" s="1744"/>
      <c r="D432" s="1744"/>
      <c r="E432" s="1744"/>
      <c r="F432" s="1744"/>
      <c r="G432" s="1744"/>
      <c r="H432" s="1744"/>
      <c r="I432" s="1744"/>
      <c r="J432" s="1744"/>
      <c r="K432" s="1744"/>
      <c r="L432" s="1744"/>
      <c r="M432" s="1744"/>
      <c r="N432" s="1744"/>
      <c r="O432" s="1744"/>
      <c r="P432" s="1744"/>
      <c r="Q432" s="1744"/>
      <c r="R432" s="1744"/>
      <c r="S432" s="1744"/>
      <c r="T432" s="1744"/>
      <c r="U432" s="1744"/>
      <c r="V432" s="1744"/>
      <c r="W432" s="1744"/>
      <c r="X432" s="1744"/>
      <c r="Y432" s="1744"/>
      <c r="Z432" s="1744"/>
      <c r="AA432" s="1744"/>
      <c r="AB432" s="1744"/>
      <c r="AC432" s="1744"/>
      <c r="AD432" s="1744"/>
      <c r="AE432" s="1744"/>
      <c r="AF432" s="1744"/>
    </row>
    <row r="433" ht="15.75" hidden="1" customHeight="1">
      <c r="A433" s="1744"/>
      <c r="B433" s="1744"/>
      <c r="C433" s="1744"/>
      <c r="D433" s="1744"/>
      <c r="E433" s="1744"/>
      <c r="F433" s="1744"/>
      <c r="G433" s="1744"/>
      <c r="H433" s="1744"/>
      <c r="I433" s="1744"/>
      <c r="J433" s="1744"/>
      <c r="K433" s="1744"/>
      <c r="L433" s="1744"/>
      <c r="M433" s="1744"/>
      <c r="N433" s="1744"/>
      <c r="O433" s="1744"/>
      <c r="P433" s="1744"/>
      <c r="Q433" s="1744"/>
      <c r="R433" s="1744"/>
      <c r="S433" s="1744"/>
      <c r="T433" s="1744"/>
      <c r="U433" s="1744"/>
      <c r="V433" s="1744"/>
      <c r="W433" s="1744"/>
      <c r="X433" s="1744"/>
      <c r="Y433" s="1744"/>
      <c r="Z433" s="1744"/>
      <c r="AA433" s="1744"/>
      <c r="AB433" s="1744"/>
      <c r="AC433" s="1744"/>
      <c r="AD433" s="1744"/>
      <c r="AE433" s="1744"/>
      <c r="AF433" s="1744"/>
    </row>
    <row r="434" ht="15.75" hidden="1" customHeight="1">
      <c r="A434" s="1744"/>
      <c r="B434" s="1744"/>
      <c r="C434" s="1744"/>
      <c r="D434" s="1744"/>
      <c r="E434" s="1744"/>
      <c r="F434" s="1744"/>
      <c r="G434" s="1744"/>
      <c r="H434" s="1744"/>
      <c r="I434" s="1744"/>
      <c r="J434" s="1744"/>
      <c r="K434" s="1744"/>
      <c r="L434" s="1744"/>
      <c r="M434" s="1744"/>
      <c r="N434" s="1744"/>
      <c r="O434" s="1744"/>
      <c r="P434" s="1744"/>
      <c r="Q434" s="1744"/>
      <c r="R434" s="1744"/>
      <c r="S434" s="1744"/>
      <c r="T434" s="1744"/>
      <c r="U434" s="1744"/>
      <c r="V434" s="1744"/>
      <c r="W434" s="1744"/>
      <c r="X434" s="1744"/>
      <c r="Y434" s="1744"/>
      <c r="Z434" s="1744"/>
      <c r="AA434" s="1744"/>
      <c r="AB434" s="1744"/>
      <c r="AC434" s="1744"/>
      <c r="AD434" s="1744"/>
      <c r="AE434" s="1744"/>
      <c r="AF434" s="1744"/>
    </row>
    <row r="435" ht="15.75" hidden="1" customHeight="1">
      <c r="A435" s="1744"/>
      <c r="B435" s="1744"/>
      <c r="C435" s="1744"/>
      <c r="D435" s="1744"/>
      <c r="E435" s="1744"/>
      <c r="F435" s="1744"/>
      <c r="G435" s="1744"/>
      <c r="H435" s="1744"/>
      <c r="I435" s="1744"/>
      <c r="J435" s="1744"/>
      <c r="K435" s="1744"/>
      <c r="L435" s="1744"/>
      <c r="M435" s="1744"/>
      <c r="N435" s="1744"/>
      <c r="O435" s="1744"/>
      <c r="P435" s="1744"/>
      <c r="Q435" s="1744"/>
      <c r="R435" s="1744"/>
      <c r="S435" s="1744"/>
      <c r="T435" s="1744"/>
      <c r="U435" s="1744"/>
      <c r="V435" s="1744"/>
      <c r="W435" s="1744"/>
      <c r="X435" s="1744"/>
      <c r="Y435" s="1744"/>
      <c r="Z435" s="1744"/>
      <c r="AA435" s="1744"/>
      <c r="AB435" s="1744"/>
      <c r="AC435" s="1744"/>
      <c r="AD435" s="1744"/>
      <c r="AE435" s="1744"/>
      <c r="AF435" s="1744"/>
    </row>
    <row r="436" ht="15.75" hidden="1" customHeight="1">
      <c r="A436" s="1744"/>
      <c r="B436" s="1744"/>
      <c r="C436" s="1744"/>
      <c r="D436" s="1744"/>
      <c r="E436" s="1744"/>
      <c r="F436" s="1744"/>
      <c r="G436" s="1744"/>
      <c r="H436" s="1744"/>
      <c r="I436" s="1744"/>
      <c r="J436" s="1744"/>
      <c r="K436" s="1744"/>
      <c r="L436" s="1744"/>
      <c r="M436" s="1744"/>
      <c r="N436" s="1744"/>
      <c r="O436" s="1744"/>
      <c r="P436" s="1744"/>
      <c r="Q436" s="1744"/>
      <c r="R436" s="1744"/>
      <c r="S436" s="1744"/>
      <c r="T436" s="1744"/>
      <c r="U436" s="1744"/>
      <c r="V436" s="1744"/>
      <c r="W436" s="1744"/>
      <c r="X436" s="1744"/>
      <c r="Y436" s="1744"/>
      <c r="Z436" s="1744"/>
      <c r="AA436" s="1744"/>
      <c r="AB436" s="1744"/>
      <c r="AC436" s="1744"/>
      <c r="AD436" s="1744"/>
      <c r="AE436" s="1744"/>
      <c r="AF436" s="1744"/>
    </row>
    <row r="437" ht="15.75" hidden="1" customHeight="1">
      <c r="A437" s="1744"/>
      <c r="B437" s="1744"/>
      <c r="C437" s="1744"/>
      <c r="D437" s="1744"/>
      <c r="E437" s="1744"/>
      <c r="F437" s="1744"/>
      <c r="G437" s="1744"/>
      <c r="H437" s="1744"/>
      <c r="I437" s="1744"/>
      <c r="J437" s="1744"/>
      <c r="K437" s="1744"/>
      <c r="L437" s="1744"/>
      <c r="M437" s="1744"/>
      <c r="N437" s="1744"/>
      <c r="O437" s="1744"/>
      <c r="P437" s="1744"/>
      <c r="Q437" s="1744"/>
      <c r="R437" s="1744"/>
      <c r="S437" s="1744"/>
      <c r="T437" s="1744"/>
      <c r="U437" s="1744"/>
      <c r="V437" s="1744"/>
      <c r="W437" s="1744"/>
      <c r="X437" s="1744"/>
      <c r="Y437" s="1744"/>
      <c r="Z437" s="1744"/>
      <c r="AA437" s="1744"/>
      <c r="AB437" s="1744"/>
      <c r="AC437" s="1744"/>
      <c r="AD437" s="1744"/>
      <c r="AE437" s="1744"/>
      <c r="AF437" s="1744"/>
    </row>
    <row r="438" ht="15.75" hidden="1" customHeight="1">
      <c r="A438" s="1744"/>
      <c r="B438" s="1744"/>
      <c r="C438" s="1744"/>
      <c r="D438" s="1744"/>
      <c r="E438" s="1744"/>
      <c r="F438" s="1744"/>
      <c r="G438" s="1744"/>
      <c r="H438" s="1744"/>
      <c r="I438" s="1744"/>
      <c r="J438" s="1744"/>
      <c r="K438" s="1744"/>
      <c r="L438" s="1744"/>
      <c r="M438" s="1744"/>
      <c r="N438" s="1744"/>
      <c r="O438" s="1744"/>
      <c r="P438" s="1744"/>
      <c r="Q438" s="1744"/>
      <c r="R438" s="1744"/>
      <c r="S438" s="1744"/>
      <c r="T438" s="1744"/>
      <c r="U438" s="1744"/>
      <c r="V438" s="1744"/>
      <c r="W438" s="1744"/>
      <c r="X438" s="1744"/>
      <c r="Y438" s="1744"/>
      <c r="Z438" s="1744"/>
      <c r="AA438" s="1744"/>
      <c r="AB438" s="1744"/>
      <c r="AC438" s="1744"/>
      <c r="AD438" s="1744"/>
      <c r="AE438" s="1744"/>
      <c r="AF438" s="1744"/>
    </row>
    <row r="439" ht="15.75" hidden="1" customHeight="1">
      <c r="A439" s="1744"/>
      <c r="B439" s="1744"/>
      <c r="C439" s="1744"/>
      <c r="D439" s="1744"/>
      <c r="E439" s="1744"/>
      <c r="F439" s="1744"/>
      <c r="G439" s="1744"/>
      <c r="H439" s="1744"/>
      <c r="I439" s="1744"/>
      <c r="J439" s="1744"/>
      <c r="K439" s="1744"/>
      <c r="L439" s="1744"/>
      <c r="M439" s="1744"/>
      <c r="N439" s="1744"/>
      <c r="O439" s="1744"/>
      <c r="P439" s="1744"/>
      <c r="Q439" s="1744"/>
      <c r="R439" s="1744"/>
      <c r="S439" s="1744"/>
      <c r="T439" s="1744"/>
      <c r="U439" s="1744"/>
      <c r="V439" s="1744"/>
      <c r="W439" s="1744"/>
      <c r="X439" s="1744"/>
      <c r="Y439" s="1744"/>
      <c r="Z439" s="1744"/>
      <c r="AA439" s="1744"/>
      <c r="AB439" s="1744"/>
      <c r="AC439" s="1744"/>
      <c r="AD439" s="1744"/>
      <c r="AE439" s="1744"/>
      <c r="AF439" s="1744"/>
    </row>
    <row r="440" ht="15.75" hidden="1" customHeight="1">
      <c r="A440" s="1744"/>
      <c r="B440" s="1744"/>
      <c r="C440" s="1744"/>
      <c r="D440" s="1744"/>
      <c r="E440" s="1744"/>
      <c r="F440" s="1744"/>
      <c r="G440" s="1744"/>
      <c r="H440" s="1744"/>
      <c r="I440" s="1744"/>
      <c r="J440" s="1744"/>
      <c r="K440" s="1744"/>
      <c r="L440" s="1744"/>
      <c r="M440" s="1744"/>
      <c r="N440" s="1744"/>
      <c r="O440" s="1744"/>
      <c r="P440" s="1744"/>
      <c r="Q440" s="1744"/>
      <c r="R440" s="1744"/>
      <c r="S440" s="1744"/>
      <c r="T440" s="1744"/>
      <c r="U440" s="1744"/>
      <c r="V440" s="1744"/>
      <c r="W440" s="1744"/>
      <c r="X440" s="1744"/>
      <c r="Y440" s="1744"/>
      <c r="Z440" s="1744"/>
      <c r="AA440" s="1744"/>
      <c r="AB440" s="1744"/>
      <c r="AC440" s="1744"/>
      <c r="AD440" s="1744"/>
      <c r="AE440" s="1744"/>
      <c r="AF440" s="1744"/>
    </row>
    <row r="441" ht="15.75" hidden="1" customHeight="1">
      <c r="A441" s="1744"/>
      <c r="B441" s="1744"/>
      <c r="C441" s="1744"/>
      <c r="D441" s="1744"/>
      <c r="E441" s="1744"/>
      <c r="F441" s="1744"/>
      <c r="G441" s="1744"/>
      <c r="H441" s="1744"/>
      <c r="I441" s="1744"/>
      <c r="J441" s="1744"/>
      <c r="K441" s="1744"/>
      <c r="L441" s="1744"/>
      <c r="M441" s="1744"/>
      <c r="N441" s="1744"/>
      <c r="O441" s="1744"/>
      <c r="P441" s="1744"/>
      <c r="Q441" s="1744"/>
      <c r="R441" s="1744"/>
      <c r="S441" s="1744"/>
      <c r="T441" s="1744"/>
      <c r="U441" s="1744"/>
      <c r="V441" s="1744"/>
      <c r="W441" s="1744"/>
      <c r="X441" s="1744"/>
      <c r="Y441" s="1744"/>
      <c r="Z441" s="1744"/>
      <c r="AA441" s="1744"/>
      <c r="AB441" s="1744"/>
      <c r="AC441" s="1744"/>
      <c r="AD441" s="1744"/>
      <c r="AE441" s="1744"/>
      <c r="AF441" s="1744"/>
    </row>
    <row r="442" ht="15.75" hidden="1" customHeight="1">
      <c r="A442" s="1744"/>
      <c r="B442" s="1744"/>
      <c r="C442" s="1744"/>
      <c r="D442" s="1744"/>
      <c r="E442" s="1744"/>
      <c r="F442" s="1744"/>
      <c r="G442" s="1744"/>
      <c r="H442" s="1744"/>
      <c r="I442" s="1744"/>
      <c r="J442" s="1744"/>
      <c r="K442" s="1744"/>
      <c r="L442" s="1744"/>
      <c r="M442" s="1744"/>
      <c r="N442" s="1744"/>
      <c r="O442" s="1744"/>
      <c r="P442" s="1744"/>
      <c r="Q442" s="1744"/>
      <c r="R442" s="1744"/>
      <c r="S442" s="1744"/>
      <c r="T442" s="1744"/>
      <c r="U442" s="1744"/>
      <c r="V442" s="1744"/>
      <c r="W442" s="1744"/>
      <c r="X442" s="1744"/>
      <c r="Y442" s="1744"/>
      <c r="Z442" s="1744"/>
      <c r="AA442" s="1744"/>
      <c r="AB442" s="1744"/>
      <c r="AC442" s="1744"/>
      <c r="AD442" s="1744"/>
      <c r="AE442" s="1744"/>
      <c r="AF442" s="1744"/>
    </row>
    <row r="443" ht="15.75" hidden="1" customHeight="1">
      <c r="A443" s="1744"/>
      <c r="B443" s="1744"/>
      <c r="C443" s="1744"/>
      <c r="D443" s="1744"/>
      <c r="E443" s="1744"/>
      <c r="F443" s="1744"/>
      <c r="G443" s="1744"/>
      <c r="H443" s="1744"/>
      <c r="I443" s="1744"/>
      <c r="J443" s="1744"/>
      <c r="K443" s="1744"/>
      <c r="L443" s="1744"/>
      <c r="M443" s="1744"/>
      <c r="N443" s="1744"/>
      <c r="O443" s="1744"/>
      <c r="P443" s="1744"/>
      <c r="Q443" s="1744"/>
      <c r="R443" s="1744"/>
      <c r="S443" s="1744"/>
      <c r="T443" s="1744"/>
      <c r="U443" s="1744"/>
      <c r="V443" s="1744"/>
      <c r="W443" s="1744"/>
      <c r="X443" s="1744"/>
      <c r="Y443" s="1744"/>
      <c r="Z443" s="1744"/>
      <c r="AA443" s="1744"/>
      <c r="AB443" s="1744"/>
      <c r="AC443" s="1744"/>
      <c r="AD443" s="1744"/>
      <c r="AE443" s="1744"/>
      <c r="AF443" s="1744"/>
    </row>
    <row r="444" ht="15.75" hidden="1" customHeight="1">
      <c r="A444" s="1744"/>
      <c r="B444" s="1744"/>
      <c r="C444" s="1744"/>
      <c r="D444" s="1744"/>
      <c r="E444" s="1744"/>
      <c r="F444" s="1744"/>
      <c r="G444" s="1744"/>
      <c r="H444" s="1744"/>
      <c r="I444" s="1744"/>
      <c r="J444" s="1744"/>
      <c r="K444" s="1744"/>
      <c r="L444" s="1744"/>
      <c r="M444" s="1744"/>
      <c r="N444" s="1744"/>
      <c r="O444" s="1744"/>
      <c r="P444" s="1744"/>
      <c r="Q444" s="1744"/>
      <c r="R444" s="1744"/>
      <c r="S444" s="1744"/>
      <c r="T444" s="1744"/>
      <c r="U444" s="1744"/>
      <c r="V444" s="1744"/>
      <c r="W444" s="1744"/>
      <c r="X444" s="1744"/>
      <c r="Y444" s="1744"/>
      <c r="Z444" s="1744"/>
      <c r="AA444" s="1744"/>
      <c r="AB444" s="1744"/>
      <c r="AC444" s="1744"/>
      <c r="AD444" s="1744"/>
      <c r="AE444" s="1744"/>
      <c r="AF444" s="1744"/>
    </row>
    <row r="445" ht="15.75" hidden="1" customHeight="1">
      <c r="A445" s="1744"/>
      <c r="B445" s="1744"/>
      <c r="C445" s="1744"/>
      <c r="D445" s="1744"/>
      <c r="E445" s="1744"/>
      <c r="F445" s="1744"/>
      <c r="G445" s="1744"/>
      <c r="H445" s="1744"/>
      <c r="I445" s="1744"/>
      <c r="J445" s="1744"/>
      <c r="K445" s="1744"/>
      <c r="L445" s="1744"/>
      <c r="M445" s="1744"/>
      <c r="N445" s="1744"/>
      <c r="O445" s="1744"/>
      <c r="P445" s="1744"/>
      <c r="Q445" s="1744"/>
      <c r="R445" s="1744"/>
      <c r="S445" s="1744"/>
      <c r="T445" s="1744"/>
      <c r="U445" s="1744"/>
      <c r="V445" s="1744"/>
      <c r="W445" s="1744"/>
      <c r="X445" s="1744"/>
      <c r="Y445" s="1744"/>
      <c r="Z445" s="1744"/>
      <c r="AA445" s="1744"/>
      <c r="AB445" s="1744"/>
      <c r="AC445" s="1744"/>
      <c r="AD445" s="1744"/>
      <c r="AE445" s="1744"/>
      <c r="AF445" s="1744"/>
    </row>
    <row r="446" ht="15.75" hidden="1" customHeight="1">
      <c r="A446" s="1744"/>
      <c r="B446" s="1744"/>
      <c r="C446" s="1744"/>
      <c r="D446" s="1744"/>
      <c r="E446" s="1744"/>
      <c r="F446" s="1744"/>
      <c r="G446" s="1744"/>
      <c r="H446" s="1744"/>
      <c r="I446" s="1744"/>
      <c r="J446" s="1744"/>
      <c r="K446" s="1744"/>
      <c r="L446" s="1744"/>
      <c r="M446" s="1744"/>
      <c r="N446" s="1744"/>
      <c r="O446" s="1744"/>
      <c r="P446" s="1744"/>
      <c r="Q446" s="1744"/>
      <c r="R446" s="1744"/>
      <c r="S446" s="1744"/>
      <c r="T446" s="1744"/>
      <c r="U446" s="1744"/>
      <c r="V446" s="1744"/>
      <c r="W446" s="1744"/>
      <c r="X446" s="1744"/>
      <c r="Y446" s="1744"/>
      <c r="Z446" s="1744"/>
      <c r="AA446" s="1744"/>
      <c r="AB446" s="1744"/>
      <c r="AC446" s="1744"/>
      <c r="AD446" s="1744"/>
      <c r="AE446" s="1744"/>
      <c r="AF446" s="1744"/>
    </row>
    <row r="447" ht="15.75" hidden="1" customHeight="1">
      <c r="A447" s="1744"/>
      <c r="B447" s="1744"/>
      <c r="C447" s="1744"/>
      <c r="D447" s="1744"/>
      <c r="E447" s="1744"/>
      <c r="F447" s="1744"/>
      <c r="G447" s="1744"/>
      <c r="H447" s="1744"/>
      <c r="I447" s="1744"/>
      <c r="J447" s="1744"/>
      <c r="K447" s="1744"/>
      <c r="L447" s="1744"/>
      <c r="M447" s="1744"/>
      <c r="N447" s="1744"/>
      <c r="O447" s="1744"/>
      <c r="P447" s="1744"/>
      <c r="Q447" s="1744"/>
      <c r="R447" s="1744"/>
      <c r="S447" s="1744"/>
      <c r="T447" s="1744"/>
      <c r="U447" s="1744"/>
      <c r="V447" s="1744"/>
      <c r="W447" s="1744"/>
      <c r="X447" s="1744"/>
      <c r="Y447" s="1744"/>
      <c r="Z447" s="1744"/>
      <c r="AA447" s="1744"/>
      <c r="AB447" s="1744"/>
      <c r="AC447" s="1744"/>
      <c r="AD447" s="1744"/>
      <c r="AE447" s="1744"/>
      <c r="AF447" s="1744"/>
    </row>
    <row r="448" ht="15.75" hidden="1" customHeight="1">
      <c r="A448" s="1744"/>
      <c r="B448" s="1744"/>
      <c r="C448" s="1744"/>
      <c r="D448" s="1744"/>
      <c r="E448" s="1744"/>
      <c r="F448" s="1744"/>
      <c r="G448" s="1744"/>
      <c r="H448" s="1744"/>
      <c r="I448" s="1744"/>
      <c r="J448" s="1744"/>
      <c r="K448" s="1744"/>
      <c r="L448" s="1744"/>
      <c r="M448" s="1744"/>
      <c r="N448" s="1744"/>
      <c r="O448" s="1744"/>
      <c r="P448" s="1744"/>
      <c r="Q448" s="1744"/>
      <c r="R448" s="1744"/>
      <c r="S448" s="1744"/>
      <c r="T448" s="1744"/>
      <c r="U448" s="1744"/>
      <c r="V448" s="1744"/>
      <c r="W448" s="1744"/>
      <c r="X448" s="1744"/>
      <c r="Y448" s="1744"/>
      <c r="Z448" s="1744"/>
      <c r="AA448" s="1744"/>
      <c r="AB448" s="1744"/>
      <c r="AC448" s="1744"/>
      <c r="AD448" s="1744"/>
      <c r="AE448" s="1744"/>
      <c r="AF448" s="1744"/>
    </row>
    <row r="449" ht="15.75" hidden="1" customHeight="1">
      <c r="A449" s="1744"/>
      <c r="B449" s="1744"/>
      <c r="C449" s="1744"/>
      <c r="D449" s="1744"/>
      <c r="E449" s="1744"/>
      <c r="F449" s="1744"/>
      <c r="G449" s="1744"/>
      <c r="H449" s="1744"/>
      <c r="I449" s="1744"/>
      <c r="J449" s="1744"/>
      <c r="K449" s="1744"/>
      <c r="L449" s="1744"/>
      <c r="M449" s="1744"/>
      <c r="N449" s="1744"/>
      <c r="O449" s="1744"/>
      <c r="P449" s="1744"/>
      <c r="Q449" s="1744"/>
      <c r="R449" s="1744"/>
      <c r="S449" s="1744"/>
      <c r="T449" s="1744"/>
      <c r="U449" s="1744"/>
      <c r="V449" s="1744"/>
      <c r="W449" s="1744"/>
      <c r="X449" s="1744"/>
      <c r="Y449" s="1744"/>
      <c r="Z449" s="1744"/>
      <c r="AA449" s="1744"/>
      <c r="AB449" s="1744"/>
      <c r="AC449" s="1744"/>
      <c r="AD449" s="1744"/>
      <c r="AE449" s="1744"/>
      <c r="AF449" s="1744"/>
    </row>
    <row r="450" ht="15.75" hidden="1" customHeight="1">
      <c r="A450" s="1744"/>
      <c r="B450" s="1744"/>
      <c r="C450" s="1744"/>
      <c r="D450" s="1744"/>
      <c r="E450" s="1744"/>
      <c r="F450" s="1744"/>
      <c r="G450" s="1744"/>
      <c r="H450" s="1744"/>
      <c r="I450" s="1744"/>
      <c r="J450" s="1744"/>
      <c r="K450" s="1744"/>
      <c r="L450" s="1744"/>
      <c r="M450" s="1744"/>
      <c r="N450" s="1744"/>
      <c r="O450" s="1744"/>
      <c r="P450" s="1744"/>
      <c r="Q450" s="1744"/>
      <c r="R450" s="1744"/>
      <c r="S450" s="1744"/>
      <c r="T450" s="1744"/>
      <c r="U450" s="1744"/>
      <c r="V450" s="1744"/>
      <c r="W450" s="1744"/>
      <c r="X450" s="1744"/>
      <c r="Y450" s="1744"/>
      <c r="Z450" s="1744"/>
      <c r="AA450" s="1744"/>
      <c r="AB450" s="1744"/>
      <c r="AC450" s="1744"/>
      <c r="AD450" s="1744"/>
      <c r="AE450" s="1744"/>
      <c r="AF450" s="1744"/>
    </row>
    <row r="451" ht="15.75" hidden="1" customHeight="1">
      <c r="A451" s="1744"/>
      <c r="B451" s="1744"/>
      <c r="C451" s="1744"/>
      <c r="D451" s="1744"/>
      <c r="E451" s="1744"/>
      <c r="F451" s="1744"/>
      <c r="G451" s="1744"/>
      <c r="H451" s="1744"/>
      <c r="I451" s="1744"/>
      <c r="J451" s="1744"/>
      <c r="K451" s="1744"/>
      <c r="L451" s="1744"/>
      <c r="M451" s="1744"/>
      <c r="N451" s="1744"/>
      <c r="O451" s="1744"/>
      <c r="P451" s="1744"/>
      <c r="Q451" s="1744"/>
      <c r="R451" s="1744"/>
      <c r="S451" s="1744"/>
      <c r="T451" s="1744"/>
      <c r="U451" s="1744"/>
      <c r="V451" s="1744"/>
      <c r="W451" s="1744"/>
      <c r="X451" s="1744"/>
      <c r="Y451" s="1744"/>
      <c r="Z451" s="1744"/>
      <c r="AA451" s="1744"/>
      <c r="AB451" s="1744"/>
      <c r="AC451" s="1744"/>
      <c r="AD451" s="1744"/>
      <c r="AE451" s="1744"/>
      <c r="AF451" s="1744"/>
    </row>
    <row r="452" ht="15.75" hidden="1" customHeight="1">
      <c r="A452" s="1744"/>
      <c r="B452" s="1744"/>
      <c r="C452" s="1744"/>
      <c r="D452" s="1744"/>
      <c r="E452" s="1744"/>
      <c r="F452" s="1744"/>
      <c r="G452" s="1744"/>
      <c r="H452" s="1744"/>
      <c r="I452" s="1744"/>
      <c r="J452" s="1744"/>
      <c r="K452" s="1744"/>
      <c r="L452" s="1744"/>
      <c r="M452" s="1744"/>
      <c r="N452" s="1744"/>
      <c r="O452" s="1744"/>
      <c r="P452" s="1744"/>
      <c r="Q452" s="1744"/>
      <c r="R452" s="1744"/>
      <c r="S452" s="1744"/>
      <c r="T452" s="1744"/>
      <c r="U452" s="1744"/>
      <c r="V452" s="1744"/>
      <c r="W452" s="1744"/>
      <c r="X452" s="1744"/>
      <c r="Y452" s="1744"/>
      <c r="Z452" s="1744"/>
      <c r="AA452" s="1744"/>
      <c r="AB452" s="1744"/>
      <c r="AC452" s="1744"/>
      <c r="AD452" s="1744"/>
      <c r="AE452" s="1744"/>
      <c r="AF452" s="1744"/>
    </row>
    <row r="453" ht="15.75" hidden="1" customHeight="1">
      <c r="A453" s="1744"/>
      <c r="B453" s="1744"/>
      <c r="C453" s="1744"/>
      <c r="D453" s="1744"/>
      <c r="E453" s="1744"/>
      <c r="F453" s="1744"/>
      <c r="G453" s="1744"/>
      <c r="H453" s="1744"/>
      <c r="I453" s="1744"/>
      <c r="J453" s="1744"/>
      <c r="K453" s="1744"/>
      <c r="L453" s="1744"/>
      <c r="M453" s="1744"/>
      <c r="N453" s="1744"/>
      <c r="O453" s="1744"/>
      <c r="P453" s="1744"/>
      <c r="Q453" s="1744"/>
      <c r="R453" s="1744"/>
      <c r="S453" s="1744"/>
      <c r="T453" s="1744"/>
      <c r="U453" s="1744"/>
      <c r="V453" s="1744"/>
      <c r="W453" s="1744"/>
      <c r="X453" s="1744"/>
      <c r="Y453" s="1744"/>
      <c r="Z453" s="1744"/>
      <c r="AA453" s="1744"/>
      <c r="AB453" s="1744"/>
      <c r="AC453" s="1744"/>
      <c r="AD453" s="1744"/>
      <c r="AE453" s="1744"/>
      <c r="AF453" s="1744"/>
    </row>
    <row r="454" ht="15.75" hidden="1" customHeight="1">
      <c r="A454" s="1744"/>
      <c r="B454" s="1744"/>
      <c r="C454" s="1744"/>
      <c r="D454" s="1744"/>
      <c r="E454" s="1744"/>
      <c r="F454" s="1744"/>
      <c r="G454" s="1744"/>
      <c r="H454" s="1744"/>
      <c r="I454" s="1744"/>
      <c r="J454" s="1744"/>
      <c r="K454" s="1744"/>
      <c r="L454" s="1744"/>
      <c r="M454" s="1744"/>
      <c r="N454" s="1744"/>
      <c r="O454" s="1744"/>
      <c r="P454" s="1744"/>
      <c r="Q454" s="1744"/>
      <c r="R454" s="1744"/>
      <c r="S454" s="1744"/>
      <c r="T454" s="1744"/>
      <c r="U454" s="1744"/>
      <c r="V454" s="1744"/>
      <c r="W454" s="1744"/>
      <c r="X454" s="1744"/>
      <c r="Y454" s="1744"/>
      <c r="Z454" s="1744"/>
      <c r="AA454" s="1744"/>
      <c r="AB454" s="1744"/>
      <c r="AC454" s="1744"/>
      <c r="AD454" s="1744"/>
      <c r="AE454" s="1744"/>
      <c r="AF454" s="1744"/>
    </row>
    <row r="455" ht="15.75" hidden="1" customHeight="1">
      <c r="A455" s="1744"/>
      <c r="B455" s="1744"/>
      <c r="C455" s="1744"/>
      <c r="D455" s="1744"/>
      <c r="E455" s="1744"/>
      <c r="F455" s="1744"/>
      <c r="G455" s="1744"/>
      <c r="H455" s="1744"/>
      <c r="I455" s="1744"/>
      <c r="J455" s="1744"/>
      <c r="K455" s="1744"/>
      <c r="L455" s="1744"/>
      <c r="M455" s="1744"/>
      <c r="N455" s="1744"/>
      <c r="O455" s="1744"/>
      <c r="P455" s="1744"/>
      <c r="Q455" s="1744"/>
      <c r="R455" s="1744"/>
      <c r="S455" s="1744"/>
      <c r="T455" s="1744"/>
      <c r="U455" s="1744"/>
      <c r="V455" s="1744"/>
      <c r="W455" s="1744"/>
      <c r="X455" s="1744"/>
      <c r="Y455" s="1744"/>
      <c r="Z455" s="1744"/>
      <c r="AA455" s="1744"/>
      <c r="AB455" s="1744"/>
      <c r="AC455" s="1744"/>
      <c r="AD455" s="1744"/>
      <c r="AE455" s="1744"/>
      <c r="AF455" s="1744"/>
    </row>
    <row r="456" ht="15.75" hidden="1" customHeight="1">
      <c r="A456" s="1744"/>
      <c r="B456" s="1744"/>
      <c r="C456" s="1744"/>
      <c r="D456" s="1744"/>
      <c r="E456" s="1744"/>
      <c r="F456" s="1744"/>
      <c r="G456" s="1744"/>
      <c r="H456" s="1744"/>
      <c r="I456" s="1744"/>
      <c r="J456" s="1744"/>
      <c r="K456" s="1744"/>
      <c r="L456" s="1744"/>
      <c r="M456" s="1744"/>
      <c r="N456" s="1744"/>
      <c r="O456" s="1744"/>
      <c r="P456" s="1744"/>
      <c r="Q456" s="1744"/>
      <c r="R456" s="1744"/>
      <c r="S456" s="1744"/>
      <c r="T456" s="1744"/>
      <c r="U456" s="1744"/>
      <c r="V456" s="1744"/>
      <c r="W456" s="1744"/>
      <c r="X456" s="1744"/>
      <c r="Y456" s="1744"/>
      <c r="Z456" s="1744"/>
      <c r="AA456" s="1744"/>
      <c r="AB456" s="1744"/>
      <c r="AC456" s="1744"/>
      <c r="AD456" s="1744"/>
      <c r="AE456" s="1744"/>
      <c r="AF456" s="1744"/>
    </row>
    <row r="457" ht="15.75" hidden="1" customHeight="1">
      <c r="A457" s="1744"/>
      <c r="B457" s="1744"/>
      <c r="C457" s="1744"/>
      <c r="D457" s="1744"/>
      <c r="E457" s="1744"/>
      <c r="F457" s="1744"/>
      <c r="G457" s="1744"/>
      <c r="H457" s="1744"/>
      <c r="I457" s="1744"/>
      <c r="J457" s="1744"/>
      <c r="K457" s="1744"/>
      <c r="L457" s="1744"/>
      <c r="M457" s="1744"/>
      <c r="N457" s="1744"/>
      <c r="O457" s="1744"/>
      <c r="P457" s="1744"/>
      <c r="Q457" s="1744"/>
      <c r="R457" s="1744"/>
      <c r="S457" s="1744"/>
      <c r="T457" s="1744"/>
      <c r="U457" s="1744"/>
      <c r="V457" s="1744"/>
      <c r="W457" s="1744"/>
      <c r="X457" s="1744"/>
      <c r="Y457" s="1744"/>
      <c r="Z457" s="1744"/>
      <c r="AA457" s="1744"/>
      <c r="AB457" s="1744"/>
      <c r="AC457" s="1744"/>
      <c r="AD457" s="1744"/>
      <c r="AE457" s="1744"/>
      <c r="AF457" s="1744"/>
    </row>
    <row r="458" ht="15.75" hidden="1" customHeight="1">
      <c r="A458" s="1744"/>
      <c r="B458" s="1744"/>
      <c r="C458" s="1744"/>
      <c r="D458" s="1744"/>
      <c r="E458" s="1744"/>
      <c r="F458" s="1744"/>
      <c r="G458" s="1744"/>
      <c r="H458" s="1744"/>
      <c r="I458" s="1744"/>
      <c r="J458" s="1744"/>
      <c r="K458" s="1744"/>
      <c r="L458" s="1744"/>
      <c r="M458" s="1744"/>
      <c r="N458" s="1744"/>
      <c r="O458" s="1744"/>
      <c r="P458" s="1744"/>
      <c r="Q458" s="1744"/>
      <c r="R458" s="1744"/>
      <c r="S458" s="1744"/>
      <c r="T458" s="1744"/>
      <c r="U458" s="1744"/>
      <c r="V458" s="1744"/>
      <c r="W458" s="1744"/>
      <c r="X458" s="1744"/>
      <c r="Y458" s="1744"/>
      <c r="Z458" s="1744"/>
      <c r="AA458" s="1744"/>
      <c r="AB458" s="1744"/>
      <c r="AC458" s="1744"/>
      <c r="AD458" s="1744"/>
      <c r="AE458" s="1744"/>
      <c r="AF458" s="1744"/>
    </row>
    <row r="459" ht="15.75" hidden="1" customHeight="1">
      <c r="A459" s="1744"/>
      <c r="B459" s="1744"/>
      <c r="C459" s="1744"/>
      <c r="D459" s="1744"/>
      <c r="E459" s="1744"/>
      <c r="F459" s="1744"/>
      <c r="G459" s="1744"/>
      <c r="H459" s="1744"/>
      <c r="I459" s="1744"/>
      <c r="J459" s="1744"/>
      <c r="K459" s="1744"/>
      <c r="L459" s="1744"/>
      <c r="M459" s="1744"/>
      <c r="N459" s="1744"/>
      <c r="O459" s="1744"/>
      <c r="P459" s="1744"/>
      <c r="Q459" s="1744"/>
      <c r="R459" s="1744"/>
      <c r="S459" s="1744"/>
      <c r="T459" s="1744"/>
      <c r="U459" s="1744"/>
      <c r="V459" s="1744"/>
      <c r="W459" s="1744"/>
      <c r="X459" s="1744"/>
      <c r="Y459" s="1744"/>
      <c r="Z459" s="1744"/>
      <c r="AA459" s="1744"/>
      <c r="AB459" s="1744"/>
      <c r="AC459" s="1744"/>
      <c r="AD459" s="1744"/>
      <c r="AE459" s="1744"/>
      <c r="AF459" s="1744"/>
    </row>
    <row r="460" ht="15.75" hidden="1" customHeight="1">
      <c r="A460" s="1744"/>
      <c r="B460" s="1744"/>
      <c r="C460" s="1744"/>
      <c r="D460" s="1744"/>
      <c r="E460" s="1744"/>
      <c r="F460" s="1744"/>
      <c r="G460" s="1744"/>
      <c r="H460" s="1744"/>
      <c r="I460" s="1744"/>
      <c r="J460" s="1744"/>
      <c r="K460" s="1744"/>
      <c r="L460" s="1744"/>
      <c r="M460" s="1744"/>
      <c r="N460" s="1744"/>
      <c r="O460" s="1744"/>
      <c r="P460" s="1744"/>
      <c r="Q460" s="1744"/>
      <c r="R460" s="1744"/>
      <c r="S460" s="1744"/>
      <c r="T460" s="1744"/>
      <c r="U460" s="1744"/>
      <c r="V460" s="1744"/>
      <c r="W460" s="1744"/>
      <c r="X460" s="1744"/>
      <c r="Y460" s="1744"/>
      <c r="Z460" s="1744"/>
      <c r="AA460" s="1744"/>
      <c r="AB460" s="1744"/>
      <c r="AC460" s="1744"/>
      <c r="AD460" s="1744"/>
      <c r="AE460" s="1744"/>
      <c r="AF460" s="1744"/>
    </row>
    <row r="461" ht="15.75" hidden="1" customHeight="1">
      <c r="A461" s="1744"/>
      <c r="B461" s="1744"/>
      <c r="C461" s="1744"/>
      <c r="D461" s="1744"/>
      <c r="E461" s="1744"/>
      <c r="F461" s="1744"/>
      <c r="G461" s="1744"/>
      <c r="H461" s="1744"/>
      <c r="I461" s="1744"/>
      <c r="J461" s="1744"/>
      <c r="K461" s="1744"/>
      <c r="L461" s="1744"/>
      <c r="M461" s="1744"/>
      <c r="N461" s="1744"/>
      <c r="O461" s="1744"/>
      <c r="P461" s="1744"/>
      <c r="Q461" s="1744"/>
      <c r="R461" s="1744"/>
      <c r="S461" s="1744"/>
      <c r="T461" s="1744"/>
      <c r="U461" s="1744"/>
      <c r="V461" s="1744"/>
      <c r="W461" s="1744"/>
      <c r="X461" s="1744"/>
      <c r="Y461" s="1744"/>
      <c r="Z461" s="1744"/>
      <c r="AA461" s="1744"/>
      <c r="AB461" s="1744"/>
      <c r="AC461" s="1744"/>
      <c r="AD461" s="1744"/>
      <c r="AE461" s="1744"/>
      <c r="AF461" s="1744"/>
    </row>
    <row r="462" ht="15.75" hidden="1" customHeight="1">
      <c r="A462" s="1744"/>
      <c r="B462" s="1744"/>
      <c r="C462" s="1744"/>
      <c r="D462" s="1744"/>
      <c r="E462" s="1744"/>
      <c r="F462" s="1744"/>
      <c r="G462" s="1744"/>
      <c r="H462" s="1744"/>
      <c r="I462" s="1744"/>
      <c r="J462" s="1744"/>
      <c r="K462" s="1744"/>
      <c r="L462" s="1744"/>
      <c r="M462" s="1744"/>
      <c r="N462" s="1744"/>
      <c r="O462" s="1744"/>
      <c r="P462" s="1744"/>
      <c r="Q462" s="1744"/>
      <c r="R462" s="1744"/>
      <c r="S462" s="1744"/>
      <c r="T462" s="1744"/>
      <c r="U462" s="1744"/>
      <c r="V462" s="1744"/>
      <c r="W462" s="1744"/>
      <c r="X462" s="1744"/>
      <c r="Y462" s="1744"/>
      <c r="Z462" s="1744"/>
      <c r="AA462" s="1744"/>
      <c r="AB462" s="1744"/>
      <c r="AC462" s="1744"/>
      <c r="AD462" s="1744"/>
      <c r="AE462" s="1744"/>
      <c r="AF462" s="1744"/>
    </row>
    <row r="463" ht="15.75" hidden="1" customHeight="1">
      <c r="A463" s="1744"/>
      <c r="B463" s="1744"/>
      <c r="C463" s="1744"/>
      <c r="D463" s="1744"/>
      <c r="E463" s="1744"/>
      <c r="F463" s="1744"/>
      <c r="G463" s="1744"/>
      <c r="H463" s="1744"/>
      <c r="I463" s="1744"/>
      <c r="J463" s="1744"/>
      <c r="K463" s="1744"/>
      <c r="L463" s="1744"/>
      <c r="M463" s="1744"/>
      <c r="N463" s="1744"/>
      <c r="O463" s="1744"/>
      <c r="P463" s="1744"/>
      <c r="Q463" s="1744"/>
      <c r="R463" s="1744"/>
      <c r="S463" s="1744"/>
      <c r="T463" s="1744"/>
      <c r="U463" s="1744"/>
      <c r="V463" s="1744"/>
      <c r="W463" s="1744"/>
      <c r="X463" s="1744"/>
      <c r="Y463" s="1744"/>
      <c r="Z463" s="1744"/>
      <c r="AA463" s="1744"/>
      <c r="AB463" s="1744"/>
      <c r="AC463" s="1744"/>
      <c r="AD463" s="1744"/>
      <c r="AE463" s="1744"/>
      <c r="AF463" s="1744"/>
    </row>
    <row r="464" ht="15.75" hidden="1" customHeight="1">
      <c r="A464" s="1744"/>
      <c r="B464" s="1744"/>
      <c r="C464" s="1744"/>
      <c r="D464" s="1744"/>
      <c r="E464" s="1744"/>
      <c r="F464" s="1744"/>
      <c r="G464" s="1744"/>
      <c r="H464" s="1744"/>
      <c r="I464" s="1744"/>
      <c r="J464" s="1744"/>
      <c r="K464" s="1744"/>
      <c r="L464" s="1744"/>
      <c r="M464" s="1744"/>
      <c r="N464" s="1744"/>
      <c r="O464" s="1744"/>
      <c r="P464" s="1744"/>
      <c r="Q464" s="1744"/>
      <c r="R464" s="1744"/>
      <c r="S464" s="1744"/>
      <c r="T464" s="1744"/>
      <c r="U464" s="1744"/>
      <c r="V464" s="1744"/>
      <c r="W464" s="1744"/>
      <c r="X464" s="1744"/>
      <c r="Y464" s="1744"/>
      <c r="Z464" s="1744"/>
      <c r="AA464" s="1744"/>
      <c r="AB464" s="1744"/>
      <c r="AC464" s="1744"/>
      <c r="AD464" s="1744"/>
      <c r="AE464" s="1744"/>
      <c r="AF464" s="1744"/>
    </row>
    <row r="465" ht="15.75" hidden="1" customHeight="1">
      <c r="A465" s="1744"/>
      <c r="B465" s="1744"/>
      <c r="C465" s="1744"/>
      <c r="D465" s="1744"/>
      <c r="E465" s="1744"/>
      <c r="F465" s="1744"/>
      <c r="G465" s="1744"/>
      <c r="H465" s="1744"/>
      <c r="I465" s="1744"/>
      <c r="J465" s="1744"/>
      <c r="K465" s="1744"/>
      <c r="L465" s="1744"/>
      <c r="M465" s="1744"/>
      <c r="N465" s="1744"/>
      <c r="O465" s="1744"/>
      <c r="P465" s="1744"/>
      <c r="Q465" s="1744"/>
      <c r="R465" s="1744"/>
      <c r="S465" s="1744"/>
      <c r="T465" s="1744"/>
      <c r="U465" s="1744"/>
      <c r="V465" s="1744"/>
      <c r="W465" s="1744"/>
      <c r="X465" s="1744"/>
      <c r="Y465" s="1744"/>
      <c r="Z465" s="1744"/>
      <c r="AA465" s="1744"/>
      <c r="AB465" s="1744"/>
      <c r="AC465" s="1744"/>
      <c r="AD465" s="1744"/>
      <c r="AE465" s="1744"/>
      <c r="AF465" s="1744"/>
    </row>
    <row r="466" ht="15.75" hidden="1" customHeight="1">
      <c r="A466" s="1744"/>
      <c r="B466" s="1744"/>
      <c r="C466" s="1744"/>
      <c r="D466" s="1744"/>
      <c r="E466" s="1744"/>
      <c r="F466" s="1744"/>
      <c r="G466" s="1744"/>
      <c r="H466" s="1744"/>
      <c r="I466" s="1744"/>
      <c r="J466" s="1744"/>
      <c r="K466" s="1744"/>
      <c r="L466" s="1744"/>
      <c r="M466" s="1744"/>
      <c r="N466" s="1744"/>
      <c r="O466" s="1744"/>
      <c r="P466" s="1744"/>
      <c r="Q466" s="1744"/>
      <c r="R466" s="1744"/>
      <c r="S466" s="1744"/>
      <c r="T466" s="1744"/>
      <c r="U466" s="1744"/>
      <c r="V466" s="1744"/>
      <c r="W466" s="1744"/>
      <c r="X466" s="1744"/>
      <c r="Y466" s="1744"/>
      <c r="Z466" s="1744"/>
      <c r="AA466" s="1744"/>
      <c r="AB466" s="1744"/>
      <c r="AC466" s="1744"/>
      <c r="AD466" s="1744"/>
      <c r="AE466" s="1744"/>
      <c r="AF466" s="1744"/>
    </row>
    <row r="467" ht="15.75" hidden="1" customHeight="1">
      <c r="A467" s="1744"/>
      <c r="B467" s="1744"/>
      <c r="C467" s="1744"/>
      <c r="D467" s="1744"/>
      <c r="E467" s="1744"/>
      <c r="F467" s="1744"/>
      <c r="G467" s="1744"/>
      <c r="H467" s="1744"/>
      <c r="I467" s="1744"/>
      <c r="J467" s="1744"/>
      <c r="K467" s="1744"/>
      <c r="L467" s="1744"/>
      <c r="M467" s="1744"/>
      <c r="N467" s="1744"/>
      <c r="O467" s="1744"/>
      <c r="P467" s="1744"/>
      <c r="Q467" s="1744"/>
      <c r="R467" s="1744"/>
      <c r="S467" s="1744"/>
      <c r="T467" s="1744"/>
      <c r="U467" s="1744"/>
      <c r="V467" s="1744"/>
      <c r="W467" s="1744"/>
      <c r="X467" s="1744"/>
      <c r="Y467" s="1744"/>
      <c r="Z467" s="1744"/>
      <c r="AA467" s="1744"/>
      <c r="AB467" s="1744"/>
      <c r="AC467" s="1744"/>
      <c r="AD467" s="1744"/>
      <c r="AE467" s="1744"/>
      <c r="AF467" s="1744"/>
    </row>
    <row r="468" ht="15.75" hidden="1" customHeight="1">
      <c r="A468" s="1744"/>
      <c r="B468" s="1744"/>
      <c r="C468" s="1744"/>
      <c r="D468" s="1744"/>
      <c r="E468" s="1744"/>
      <c r="F468" s="1744"/>
      <c r="G468" s="1744"/>
      <c r="H468" s="1744"/>
      <c r="I468" s="1744"/>
      <c r="J468" s="1744"/>
      <c r="K468" s="1744"/>
      <c r="L468" s="1744"/>
      <c r="M468" s="1744"/>
      <c r="N468" s="1744"/>
      <c r="O468" s="1744"/>
      <c r="P468" s="1744"/>
      <c r="Q468" s="1744"/>
      <c r="R468" s="1744"/>
      <c r="S468" s="1744"/>
      <c r="T468" s="1744"/>
      <c r="U468" s="1744"/>
      <c r="V468" s="1744"/>
      <c r="W468" s="1744"/>
      <c r="X468" s="1744"/>
      <c r="Y468" s="1744"/>
      <c r="Z468" s="1744"/>
      <c r="AA468" s="1744"/>
      <c r="AB468" s="1744"/>
      <c r="AC468" s="1744"/>
      <c r="AD468" s="1744"/>
      <c r="AE468" s="1744"/>
      <c r="AF468" s="1744"/>
    </row>
    <row r="469" ht="15.75" hidden="1" customHeight="1">
      <c r="A469" s="1744"/>
      <c r="B469" s="1744"/>
      <c r="C469" s="1744"/>
      <c r="D469" s="1744"/>
      <c r="E469" s="1744"/>
      <c r="F469" s="1744"/>
      <c r="G469" s="1744"/>
      <c r="H469" s="1744"/>
      <c r="I469" s="1744"/>
      <c r="J469" s="1744"/>
      <c r="K469" s="1744"/>
      <c r="L469" s="1744"/>
      <c r="M469" s="1744"/>
      <c r="N469" s="1744"/>
      <c r="O469" s="1744"/>
      <c r="P469" s="1744"/>
      <c r="Q469" s="1744"/>
      <c r="R469" s="1744"/>
      <c r="S469" s="1744"/>
      <c r="T469" s="1744"/>
      <c r="U469" s="1744"/>
      <c r="V469" s="1744"/>
      <c r="W469" s="1744"/>
      <c r="X469" s="1744"/>
      <c r="Y469" s="1744"/>
      <c r="Z469" s="1744"/>
      <c r="AA469" s="1744"/>
      <c r="AB469" s="1744"/>
      <c r="AC469" s="1744"/>
      <c r="AD469" s="1744"/>
      <c r="AE469" s="1744"/>
      <c r="AF469" s="1744"/>
    </row>
    <row r="470" ht="15.75" hidden="1" customHeight="1">
      <c r="A470" s="1744"/>
      <c r="B470" s="1744"/>
      <c r="C470" s="1744"/>
      <c r="D470" s="1744"/>
      <c r="E470" s="1744"/>
      <c r="F470" s="1744"/>
      <c r="G470" s="1744"/>
      <c r="H470" s="1744"/>
      <c r="I470" s="1744"/>
      <c r="J470" s="1744"/>
      <c r="K470" s="1744"/>
      <c r="L470" s="1744"/>
      <c r="M470" s="1744"/>
      <c r="N470" s="1744"/>
      <c r="O470" s="1744"/>
      <c r="P470" s="1744"/>
      <c r="Q470" s="1744"/>
      <c r="R470" s="1744"/>
      <c r="S470" s="1744"/>
      <c r="T470" s="1744"/>
      <c r="U470" s="1744"/>
      <c r="V470" s="1744"/>
      <c r="W470" s="1744"/>
      <c r="X470" s="1744"/>
      <c r="Y470" s="1744"/>
      <c r="Z470" s="1744"/>
      <c r="AA470" s="1744"/>
      <c r="AB470" s="1744"/>
      <c r="AC470" s="1744"/>
      <c r="AD470" s="1744"/>
      <c r="AE470" s="1744"/>
      <c r="AF470" s="1744"/>
    </row>
    <row r="471" ht="15.75" hidden="1" customHeight="1">
      <c r="A471" s="1744"/>
      <c r="B471" s="1744"/>
      <c r="C471" s="1744"/>
      <c r="D471" s="1744"/>
      <c r="E471" s="1744"/>
      <c r="F471" s="1744"/>
      <c r="G471" s="1744"/>
      <c r="H471" s="1744"/>
      <c r="I471" s="1744"/>
      <c r="J471" s="1744"/>
      <c r="K471" s="1744"/>
      <c r="L471" s="1744"/>
      <c r="M471" s="1744"/>
      <c r="N471" s="1744"/>
      <c r="O471" s="1744"/>
      <c r="P471" s="1744"/>
      <c r="Q471" s="1744"/>
      <c r="R471" s="1744"/>
      <c r="S471" s="1744"/>
      <c r="T471" s="1744"/>
      <c r="U471" s="1744"/>
      <c r="V471" s="1744"/>
      <c r="W471" s="1744"/>
      <c r="X471" s="1744"/>
      <c r="Y471" s="1744"/>
      <c r="Z471" s="1744"/>
      <c r="AA471" s="1744"/>
      <c r="AB471" s="1744"/>
      <c r="AC471" s="1744"/>
      <c r="AD471" s="1744"/>
      <c r="AE471" s="1744"/>
      <c r="AF471" s="1744"/>
    </row>
    <row r="472" ht="15.75" hidden="1" customHeight="1">
      <c r="A472" s="1744"/>
      <c r="B472" s="1744"/>
      <c r="C472" s="1744"/>
      <c r="D472" s="1744"/>
      <c r="E472" s="1744"/>
      <c r="F472" s="1744"/>
      <c r="G472" s="1744"/>
      <c r="H472" s="1744"/>
      <c r="I472" s="1744"/>
      <c r="J472" s="1744"/>
      <c r="K472" s="1744"/>
      <c r="L472" s="1744"/>
      <c r="M472" s="1744"/>
      <c r="N472" s="1744"/>
      <c r="O472" s="1744"/>
      <c r="P472" s="1744"/>
      <c r="Q472" s="1744"/>
      <c r="R472" s="1744"/>
      <c r="S472" s="1744"/>
      <c r="T472" s="1744"/>
      <c r="U472" s="1744"/>
      <c r="V472" s="1744"/>
      <c r="W472" s="1744"/>
      <c r="X472" s="1744"/>
      <c r="Y472" s="1744"/>
      <c r="Z472" s="1744"/>
      <c r="AA472" s="1744"/>
      <c r="AB472" s="1744"/>
      <c r="AC472" s="1744"/>
      <c r="AD472" s="1744"/>
      <c r="AE472" s="1744"/>
      <c r="AF472" s="1744"/>
    </row>
    <row r="473" ht="15.75" hidden="1" customHeight="1">
      <c r="A473" s="1744"/>
      <c r="B473" s="1744"/>
      <c r="C473" s="1744"/>
      <c r="D473" s="1744"/>
      <c r="E473" s="1744"/>
      <c r="F473" s="1744"/>
      <c r="G473" s="1744"/>
      <c r="H473" s="1744"/>
      <c r="I473" s="1744"/>
      <c r="J473" s="1744"/>
      <c r="K473" s="1744"/>
      <c r="L473" s="1744"/>
      <c r="M473" s="1744"/>
      <c r="N473" s="1744"/>
      <c r="O473" s="1744"/>
      <c r="P473" s="1744"/>
      <c r="Q473" s="1744"/>
      <c r="R473" s="1744"/>
      <c r="S473" s="1744"/>
      <c r="T473" s="1744"/>
      <c r="U473" s="1744"/>
      <c r="V473" s="1744"/>
      <c r="W473" s="1744"/>
      <c r="X473" s="1744"/>
      <c r="Y473" s="1744"/>
      <c r="Z473" s="1744"/>
      <c r="AA473" s="1744"/>
      <c r="AB473" s="1744"/>
      <c r="AC473" s="1744"/>
      <c r="AD473" s="1744"/>
      <c r="AE473" s="1744"/>
      <c r="AF473" s="1744"/>
    </row>
    <row r="474" ht="15.75" hidden="1" customHeight="1">
      <c r="A474" s="1744"/>
      <c r="B474" s="1744"/>
      <c r="C474" s="1744"/>
      <c r="D474" s="1744"/>
      <c r="E474" s="1744"/>
      <c r="F474" s="1744"/>
      <c r="G474" s="1744"/>
      <c r="H474" s="1744"/>
      <c r="I474" s="1744"/>
      <c r="J474" s="1744"/>
      <c r="K474" s="1744"/>
      <c r="L474" s="1744"/>
      <c r="M474" s="1744"/>
      <c r="N474" s="1744"/>
      <c r="O474" s="1744"/>
      <c r="P474" s="1744"/>
      <c r="Q474" s="1744"/>
      <c r="R474" s="1744"/>
      <c r="S474" s="1744"/>
      <c r="T474" s="1744"/>
      <c r="U474" s="1744"/>
      <c r="V474" s="1744"/>
      <c r="W474" s="1744"/>
      <c r="X474" s="1744"/>
      <c r="Y474" s="1744"/>
      <c r="Z474" s="1744"/>
      <c r="AA474" s="1744"/>
      <c r="AB474" s="1744"/>
      <c r="AC474" s="1744"/>
      <c r="AD474" s="1744"/>
      <c r="AE474" s="1744"/>
      <c r="AF474" s="1744"/>
    </row>
    <row r="475" ht="15.75" hidden="1" customHeight="1">
      <c r="A475" s="1744"/>
      <c r="B475" s="1744"/>
      <c r="C475" s="1744"/>
      <c r="D475" s="1744"/>
      <c r="E475" s="1744"/>
      <c r="F475" s="1744"/>
      <c r="G475" s="1744"/>
      <c r="H475" s="1744"/>
      <c r="I475" s="1744"/>
      <c r="J475" s="1744"/>
      <c r="K475" s="1744"/>
      <c r="L475" s="1744"/>
      <c r="M475" s="1744"/>
      <c r="N475" s="1744"/>
      <c r="O475" s="1744"/>
      <c r="P475" s="1744"/>
      <c r="Q475" s="1744"/>
      <c r="R475" s="1744"/>
      <c r="S475" s="1744"/>
      <c r="T475" s="1744"/>
      <c r="U475" s="1744"/>
      <c r="V475" s="1744"/>
      <c r="W475" s="1744"/>
      <c r="X475" s="1744"/>
      <c r="Y475" s="1744"/>
      <c r="Z475" s="1744"/>
      <c r="AA475" s="1744"/>
      <c r="AB475" s="1744"/>
      <c r="AC475" s="1744"/>
      <c r="AD475" s="1744"/>
      <c r="AE475" s="1744"/>
      <c r="AF475" s="1744"/>
    </row>
    <row r="476" ht="15.75" hidden="1" customHeight="1">
      <c r="A476" s="1744"/>
      <c r="B476" s="1744"/>
      <c r="C476" s="1744"/>
      <c r="D476" s="1744"/>
      <c r="E476" s="1744"/>
      <c r="F476" s="1744"/>
      <c r="G476" s="1744"/>
      <c r="H476" s="1744"/>
      <c r="I476" s="1744"/>
      <c r="J476" s="1744"/>
      <c r="K476" s="1744"/>
      <c r="L476" s="1744"/>
      <c r="M476" s="1744"/>
      <c r="N476" s="1744"/>
      <c r="O476" s="1744"/>
      <c r="P476" s="1744"/>
      <c r="Q476" s="1744"/>
      <c r="R476" s="1744"/>
      <c r="S476" s="1744"/>
      <c r="T476" s="1744"/>
      <c r="U476" s="1744"/>
      <c r="V476" s="1744"/>
      <c r="W476" s="1744"/>
      <c r="X476" s="1744"/>
      <c r="Y476" s="1744"/>
      <c r="Z476" s="1744"/>
      <c r="AA476" s="1744"/>
      <c r="AB476" s="1744"/>
      <c r="AC476" s="1744"/>
      <c r="AD476" s="1744"/>
      <c r="AE476" s="1744"/>
      <c r="AF476" s="1744"/>
    </row>
    <row r="477" ht="15.75" hidden="1" customHeight="1">
      <c r="A477" s="1744"/>
      <c r="B477" s="1744"/>
      <c r="C477" s="1744"/>
      <c r="D477" s="1744"/>
      <c r="E477" s="1744"/>
      <c r="F477" s="1744"/>
      <c r="G477" s="1744"/>
      <c r="H477" s="1744"/>
      <c r="I477" s="1744"/>
      <c r="J477" s="1744"/>
      <c r="K477" s="1744"/>
      <c r="L477" s="1744"/>
      <c r="M477" s="1744"/>
      <c r="N477" s="1744"/>
      <c r="O477" s="1744"/>
      <c r="P477" s="1744"/>
      <c r="Q477" s="1744"/>
      <c r="R477" s="1744"/>
      <c r="S477" s="1744"/>
      <c r="T477" s="1744"/>
      <c r="U477" s="1744"/>
      <c r="V477" s="1744"/>
      <c r="W477" s="1744"/>
      <c r="X477" s="1744"/>
      <c r="Y477" s="1744"/>
      <c r="Z477" s="1744"/>
      <c r="AA477" s="1744"/>
      <c r="AB477" s="1744"/>
      <c r="AC477" s="1744"/>
      <c r="AD477" s="1744"/>
      <c r="AE477" s="1744"/>
      <c r="AF477" s="1744"/>
    </row>
    <row r="478" ht="15.75" hidden="1" customHeight="1">
      <c r="A478" s="1744"/>
      <c r="B478" s="1744"/>
      <c r="C478" s="1744"/>
      <c r="D478" s="1744"/>
      <c r="E478" s="1744"/>
      <c r="F478" s="1744"/>
      <c r="G478" s="1744"/>
      <c r="H478" s="1744"/>
      <c r="I478" s="1744"/>
      <c r="J478" s="1744"/>
      <c r="K478" s="1744"/>
      <c r="L478" s="1744"/>
      <c r="M478" s="1744"/>
      <c r="N478" s="1744"/>
      <c r="O478" s="1744"/>
      <c r="P478" s="1744"/>
      <c r="Q478" s="1744"/>
      <c r="R478" s="1744"/>
      <c r="S478" s="1744"/>
      <c r="T478" s="1744"/>
      <c r="U478" s="1744"/>
      <c r="V478" s="1744"/>
      <c r="W478" s="1744"/>
      <c r="X478" s="1744"/>
      <c r="Y478" s="1744"/>
      <c r="Z478" s="1744"/>
      <c r="AA478" s="1744"/>
      <c r="AB478" s="1744"/>
      <c r="AC478" s="1744"/>
      <c r="AD478" s="1744"/>
      <c r="AE478" s="1744"/>
      <c r="AF478" s="1744"/>
    </row>
    <row r="479" ht="15.75" hidden="1" customHeight="1">
      <c r="A479" s="1744"/>
      <c r="B479" s="1744"/>
      <c r="C479" s="1744"/>
      <c r="D479" s="1744"/>
      <c r="E479" s="1744"/>
      <c r="F479" s="1744"/>
      <c r="G479" s="1744"/>
      <c r="H479" s="1744"/>
      <c r="I479" s="1744"/>
      <c r="J479" s="1744"/>
      <c r="K479" s="1744"/>
      <c r="L479" s="1744"/>
      <c r="M479" s="1744"/>
      <c r="N479" s="1744"/>
      <c r="O479" s="1744"/>
      <c r="P479" s="1744"/>
      <c r="Q479" s="1744"/>
      <c r="R479" s="1744"/>
      <c r="S479" s="1744"/>
      <c r="T479" s="1744"/>
      <c r="U479" s="1744"/>
      <c r="V479" s="1744"/>
      <c r="W479" s="1744"/>
      <c r="X479" s="1744"/>
      <c r="Y479" s="1744"/>
      <c r="Z479" s="1744"/>
      <c r="AA479" s="1744"/>
      <c r="AB479" s="1744"/>
      <c r="AC479" s="1744"/>
      <c r="AD479" s="1744"/>
      <c r="AE479" s="1744"/>
      <c r="AF479" s="1744"/>
    </row>
    <row r="480" ht="15.75" hidden="1" customHeight="1">
      <c r="A480" s="1744"/>
      <c r="B480" s="1744"/>
      <c r="C480" s="1744"/>
      <c r="D480" s="1744"/>
      <c r="E480" s="1744"/>
      <c r="F480" s="1744"/>
      <c r="G480" s="1744"/>
      <c r="H480" s="1744"/>
      <c r="I480" s="1744"/>
      <c r="J480" s="1744"/>
      <c r="K480" s="1744"/>
      <c r="L480" s="1744"/>
      <c r="M480" s="1744"/>
      <c r="N480" s="1744"/>
      <c r="O480" s="1744"/>
      <c r="P480" s="1744"/>
      <c r="Q480" s="1744"/>
      <c r="R480" s="1744"/>
      <c r="S480" s="1744"/>
      <c r="T480" s="1744"/>
      <c r="U480" s="1744"/>
      <c r="V480" s="1744"/>
      <c r="W480" s="1744"/>
      <c r="X480" s="1744"/>
      <c r="Y480" s="1744"/>
      <c r="Z480" s="1744"/>
      <c r="AA480" s="1744"/>
      <c r="AB480" s="1744"/>
      <c r="AC480" s="1744"/>
      <c r="AD480" s="1744"/>
      <c r="AE480" s="1744"/>
      <c r="AF480" s="1744"/>
    </row>
    <row r="481" ht="15.75" hidden="1" customHeight="1">
      <c r="A481" s="1744"/>
      <c r="B481" s="1744"/>
      <c r="C481" s="1744"/>
      <c r="D481" s="1744"/>
      <c r="E481" s="1744"/>
      <c r="F481" s="1744"/>
      <c r="G481" s="1744"/>
      <c r="H481" s="1744"/>
      <c r="I481" s="1744"/>
      <c r="J481" s="1744"/>
      <c r="K481" s="1744"/>
      <c r="L481" s="1744"/>
      <c r="M481" s="1744"/>
      <c r="N481" s="1744"/>
      <c r="O481" s="1744"/>
      <c r="P481" s="1744"/>
      <c r="Q481" s="1744"/>
      <c r="R481" s="1744"/>
      <c r="S481" s="1744"/>
      <c r="T481" s="1744"/>
      <c r="U481" s="1744"/>
      <c r="V481" s="1744"/>
      <c r="W481" s="1744"/>
      <c r="X481" s="1744"/>
      <c r="Y481" s="1744"/>
      <c r="Z481" s="1744"/>
      <c r="AA481" s="1744"/>
      <c r="AB481" s="1744"/>
      <c r="AC481" s="1744"/>
      <c r="AD481" s="1744"/>
      <c r="AE481" s="1744"/>
      <c r="AF481" s="1744"/>
    </row>
    <row r="482" ht="15.75" hidden="1" customHeight="1">
      <c r="A482" s="1744"/>
      <c r="B482" s="1744"/>
      <c r="C482" s="1744"/>
      <c r="D482" s="1744"/>
      <c r="E482" s="1744"/>
      <c r="F482" s="1744"/>
      <c r="G482" s="1744"/>
      <c r="H482" s="1744"/>
      <c r="I482" s="1744"/>
      <c r="J482" s="1744"/>
      <c r="K482" s="1744"/>
      <c r="L482" s="1744"/>
      <c r="M482" s="1744"/>
      <c r="N482" s="1744"/>
      <c r="O482" s="1744"/>
      <c r="P482" s="1744"/>
      <c r="Q482" s="1744"/>
      <c r="R482" s="1744"/>
      <c r="S482" s="1744"/>
      <c r="T482" s="1744"/>
      <c r="U482" s="1744"/>
      <c r="V482" s="1744"/>
      <c r="W482" s="1744"/>
      <c r="X482" s="1744"/>
      <c r="Y482" s="1744"/>
      <c r="Z482" s="1744"/>
      <c r="AA482" s="1744"/>
      <c r="AB482" s="1744"/>
      <c r="AC482" s="1744"/>
      <c r="AD482" s="1744"/>
      <c r="AE482" s="1744"/>
      <c r="AF482" s="1744"/>
    </row>
    <row r="483" ht="15.75" hidden="1" customHeight="1">
      <c r="A483" s="1744"/>
      <c r="B483" s="1744"/>
      <c r="C483" s="1744"/>
      <c r="D483" s="1744"/>
      <c r="E483" s="1744"/>
      <c r="F483" s="1744"/>
      <c r="G483" s="1744"/>
      <c r="H483" s="1744"/>
      <c r="I483" s="1744"/>
      <c r="J483" s="1744"/>
      <c r="K483" s="1744"/>
      <c r="L483" s="1744"/>
      <c r="M483" s="1744"/>
      <c r="N483" s="1744"/>
      <c r="O483" s="1744"/>
      <c r="P483" s="1744"/>
      <c r="Q483" s="1744"/>
      <c r="R483" s="1744"/>
      <c r="S483" s="1744"/>
      <c r="T483" s="1744"/>
      <c r="U483" s="1744"/>
      <c r="V483" s="1744"/>
      <c r="W483" s="1744"/>
      <c r="X483" s="1744"/>
      <c r="Y483" s="1744"/>
      <c r="Z483" s="1744"/>
      <c r="AA483" s="1744"/>
      <c r="AB483" s="1744"/>
      <c r="AC483" s="1744"/>
      <c r="AD483" s="1744"/>
      <c r="AE483" s="1744"/>
      <c r="AF483" s="1744"/>
    </row>
    <row r="484" ht="15.75" hidden="1" customHeight="1">
      <c r="A484" s="1744"/>
      <c r="B484" s="1744"/>
      <c r="C484" s="1744"/>
      <c r="D484" s="1744"/>
      <c r="E484" s="1744"/>
      <c r="F484" s="1744"/>
      <c r="G484" s="1744"/>
      <c r="H484" s="1744"/>
      <c r="I484" s="1744"/>
      <c r="J484" s="1744"/>
      <c r="K484" s="1744"/>
      <c r="L484" s="1744"/>
      <c r="M484" s="1744"/>
      <c r="N484" s="1744"/>
      <c r="O484" s="1744"/>
      <c r="P484" s="1744"/>
      <c r="Q484" s="1744"/>
      <c r="R484" s="1744"/>
      <c r="S484" s="1744"/>
      <c r="T484" s="1744"/>
      <c r="U484" s="1744"/>
      <c r="V484" s="1744"/>
      <c r="W484" s="1744"/>
      <c r="X484" s="1744"/>
      <c r="Y484" s="1744"/>
      <c r="Z484" s="1744"/>
      <c r="AA484" s="1744"/>
      <c r="AB484" s="1744"/>
      <c r="AC484" s="1744"/>
      <c r="AD484" s="1744"/>
      <c r="AE484" s="1744"/>
      <c r="AF484" s="1744"/>
    </row>
    <row r="485" ht="15.75" hidden="1" customHeight="1">
      <c r="A485" s="1744"/>
      <c r="B485" s="1744"/>
      <c r="C485" s="1744"/>
      <c r="D485" s="1744"/>
      <c r="E485" s="1744"/>
      <c r="F485" s="1744"/>
      <c r="G485" s="1744"/>
      <c r="H485" s="1744"/>
      <c r="I485" s="1744"/>
      <c r="J485" s="1744"/>
      <c r="K485" s="1744"/>
      <c r="L485" s="1744"/>
      <c r="M485" s="1744"/>
      <c r="N485" s="1744"/>
      <c r="O485" s="1744"/>
      <c r="P485" s="1744"/>
      <c r="Q485" s="1744"/>
      <c r="R485" s="1744"/>
      <c r="S485" s="1744"/>
      <c r="T485" s="1744"/>
      <c r="U485" s="1744"/>
      <c r="V485" s="1744"/>
      <c r="W485" s="1744"/>
      <c r="X485" s="1744"/>
      <c r="Y485" s="1744"/>
      <c r="Z485" s="1744"/>
      <c r="AA485" s="1744"/>
      <c r="AB485" s="1744"/>
      <c r="AC485" s="1744"/>
      <c r="AD485" s="1744"/>
      <c r="AE485" s="1744"/>
      <c r="AF485" s="1744"/>
    </row>
    <row r="486" ht="15.75" hidden="1" customHeight="1">
      <c r="A486" s="1744"/>
      <c r="B486" s="1744"/>
      <c r="C486" s="1744"/>
      <c r="D486" s="1744"/>
      <c r="E486" s="1744"/>
      <c r="F486" s="1744"/>
      <c r="G486" s="1744"/>
      <c r="H486" s="1744"/>
      <c r="I486" s="1744"/>
      <c r="J486" s="1744"/>
      <c r="K486" s="1744"/>
      <c r="L486" s="1744"/>
      <c r="M486" s="1744"/>
      <c r="N486" s="1744"/>
      <c r="O486" s="1744"/>
      <c r="P486" s="1744"/>
      <c r="Q486" s="1744"/>
      <c r="R486" s="1744"/>
      <c r="S486" s="1744"/>
      <c r="T486" s="1744"/>
      <c r="U486" s="1744"/>
      <c r="V486" s="1744"/>
      <c r="W486" s="1744"/>
      <c r="X486" s="1744"/>
      <c r="Y486" s="1744"/>
      <c r="Z486" s="1744"/>
      <c r="AA486" s="1744"/>
      <c r="AB486" s="1744"/>
      <c r="AC486" s="1744"/>
      <c r="AD486" s="1744"/>
      <c r="AE486" s="1744"/>
      <c r="AF486" s="1744"/>
    </row>
    <row r="487" ht="15.75" hidden="1" customHeight="1">
      <c r="A487" s="1744"/>
      <c r="B487" s="1744"/>
      <c r="C487" s="1744"/>
      <c r="D487" s="1744"/>
      <c r="E487" s="1744"/>
      <c r="F487" s="1744"/>
      <c r="G487" s="1744"/>
      <c r="H487" s="1744"/>
      <c r="I487" s="1744"/>
      <c r="J487" s="1744"/>
      <c r="K487" s="1744"/>
      <c r="L487" s="1744"/>
      <c r="M487" s="1744"/>
      <c r="N487" s="1744"/>
      <c r="O487" s="1744"/>
      <c r="P487" s="1744"/>
      <c r="Q487" s="1744"/>
      <c r="R487" s="1744"/>
      <c r="S487" s="1744"/>
      <c r="T487" s="1744"/>
      <c r="U487" s="1744"/>
      <c r="V487" s="1744"/>
      <c r="W487" s="1744"/>
      <c r="X487" s="1744"/>
      <c r="Y487" s="1744"/>
      <c r="Z487" s="1744"/>
      <c r="AA487" s="1744"/>
      <c r="AB487" s="1744"/>
      <c r="AC487" s="1744"/>
      <c r="AD487" s="1744"/>
      <c r="AE487" s="1744"/>
      <c r="AF487" s="1744"/>
    </row>
    <row r="488" ht="15.75" hidden="1" customHeight="1">
      <c r="A488" s="1744"/>
      <c r="B488" s="1744"/>
      <c r="C488" s="1744"/>
      <c r="D488" s="1744"/>
      <c r="E488" s="1744"/>
      <c r="F488" s="1744"/>
      <c r="G488" s="1744"/>
      <c r="H488" s="1744"/>
      <c r="I488" s="1744"/>
      <c r="J488" s="1744"/>
      <c r="K488" s="1744"/>
      <c r="L488" s="1744"/>
      <c r="M488" s="1744"/>
      <c r="N488" s="1744"/>
      <c r="O488" s="1744"/>
      <c r="P488" s="1744"/>
      <c r="Q488" s="1744"/>
      <c r="R488" s="1744"/>
      <c r="S488" s="1744"/>
      <c r="T488" s="1744"/>
      <c r="U488" s="1744"/>
      <c r="V488" s="1744"/>
      <c r="W488" s="1744"/>
      <c r="X488" s="1744"/>
      <c r="Y488" s="1744"/>
      <c r="Z488" s="1744"/>
      <c r="AA488" s="1744"/>
      <c r="AB488" s="1744"/>
      <c r="AC488" s="1744"/>
      <c r="AD488" s="1744"/>
      <c r="AE488" s="1744"/>
      <c r="AF488" s="1744"/>
    </row>
    <row r="489" ht="15.75" hidden="1" customHeight="1">
      <c r="A489" s="1744"/>
      <c r="B489" s="1744"/>
      <c r="C489" s="1744"/>
      <c r="D489" s="1744"/>
      <c r="E489" s="1744"/>
      <c r="F489" s="1744"/>
      <c r="G489" s="1744"/>
      <c r="H489" s="1744"/>
      <c r="I489" s="1744"/>
      <c r="J489" s="1744"/>
      <c r="K489" s="1744"/>
      <c r="L489" s="1744"/>
      <c r="M489" s="1744"/>
      <c r="N489" s="1744"/>
      <c r="O489" s="1744"/>
      <c r="P489" s="1744"/>
      <c r="Q489" s="1744"/>
      <c r="R489" s="1744"/>
      <c r="S489" s="1744"/>
      <c r="T489" s="1744"/>
      <c r="U489" s="1744"/>
      <c r="V489" s="1744"/>
      <c r="W489" s="1744"/>
      <c r="X489" s="1744"/>
      <c r="Y489" s="1744"/>
      <c r="Z489" s="1744"/>
      <c r="AA489" s="1744"/>
      <c r="AB489" s="1744"/>
      <c r="AC489" s="1744"/>
      <c r="AD489" s="1744"/>
      <c r="AE489" s="1744"/>
      <c r="AF489" s="1744"/>
    </row>
    <row r="490" ht="15.75" hidden="1" customHeight="1">
      <c r="A490" s="1744"/>
      <c r="B490" s="1744"/>
      <c r="C490" s="1744"/>
      <c r="D490" s="1744"/>
      <c r="E490" s="1744"/>
      <c r="F490" s="1744"/>
      <c r="G490" s="1744"/>
      <c r="H490" s="1744"/>
      <c r="I490" s="1744"/>
      <c r="J490" s="1744"/>
      <c r="K490" s="1744"/>
      <c r="L490" s="1744"/>
      <c r="M490" s="1744"/>
      <c r="N490" s="1744"/>
      <c r="O490" s="1744"/>
      <c r="P490" s="1744"/>
      <c r="Q490" s="1744"/>
      <c r="R490" s="1744"/>
      <c r="S490" s="1744"/>
      <c r="T490" s="1744"/>
      <c r="U490" s="1744"/>
      <c r="V490" s="1744"/>
      <c r="W490" s="1744"/>
      <c r="X490" s="1744"/>
      <c r="Y490" s="1744"/>
      <c r="Z490" s="1744"/>
      <c r="AA490" s="1744"/>
      <c r="AB490" s="1744"/>
      <c r="AC490" s="1744"/>
      <c r="AD490" s="1744"/>
      <c r="AE490" s="1744"/>
      <c r="AF490" s="1744"/>
    </row>
    <row r="491" ht="15.75" hidden="1" customHeight="1">
      <c r="A491" s="1744"/>
      <c r="B491" s="1744"/>
      <c r="C491" s="1744"/>
      <c r="D491" s="1744"/>
      <c r="E491" s="1744"/>
      <c r="F491" s="1744"/>
      <c r="G491" s="1744"/>
      <c r="H491" s="1744"/>
      <c r="I491" s="1744"/>
      <c r="J491" s="1744"/>
      <c r="K491" s="1744"/>
      <c r="L491" s="1744"/>
      <c r="M491" s="1744"/>
      <c r="N491" s="1744"/>
      <c r="O491" s="1744"/>
      <c r="P491" s="1744"/>
      <c r="Q491" s="1744"/>
      <c r="R491" s="1744"/>
      <c r="S491" s="1744"/>
      <c r="T491" s="1744"/>
      <c r="U491" s="1744"/>
      <c r="V491" s="1744"/>
      <c r="W491" s="1744"/>
      <c r="X491" s="1744"/>
      <c r="Y491" s="1744"/>
      <c r="Z491" s="1744"/>
      <c r="AA491" s="1744"/>
      <c r="AB491" s="1744"/>
      <c r="AC491" s="1744"/>
      <c r="AD491" s="1744"/>
      <c r="AE491" s="1744"/>
      <c r="AF491" s="1744"/>
    </row>
    <row r="492" ht="15.75" hidden="1" customHeight="1">
      <c r="A492" s="1744"/>
      <c r="B492" s="1744"/>
      <c r="C492" s="1744"/>
      <c r="D492" s="1744"/>
      <c r="E492" s="1744"/>
      <c r="F492" s="1744"/>
      <c r="G492" s="1744"/>
      <c r="H492" s="1744"/>
      <c r="I492" s="1744"/>
      <c r="J492" s="1744"/>
      <c r="K492" s="1744"/>
      <c r="L492" s="1744"/>
      <c r="M492" s="1744"/>
      <c r="N492" s="1744"/>
      <c r="O492" s="1744"/>
      <c r="P492" s="1744"/>
      <c r="Q492" s="1744"/>
      <c r="R492" s="1744"/>
      <c r="S492" s="1744"/>
      <c r="T492" s="1744"/>
      <c r="U492" s="1744"/>
      <c r="V492" s="1744"/>
      <c r="W492" s="1744"/>
      <c r="X492" s="1744"/>
      <c r="Y492" s="1744"/>
      <c r="Z492" s="1744"/>
      <c r="AA492" s="1744"/>
      <c r="AB492" s="1744"/>
      <c r="AC492" s="1744"/>
      <c r="AD492" s="1744"/>
      <c r="AE492" s="1744"/>
      <c r="AF492" s="1744"/>
    </row>
    <row r="493" ht="15.75" hidden="1" customHeight="1">
      <c r="A493" s="1744"/>
      <c r="B493" s="1744"/>
      <c r="C493" s="1744"/>
      <c r="D493" s="1744"/>
      <c r="E493" s="1744"/>
      <c r="F493" s="1744"/>
      <c r="G493" s="1744"/>
      <c r="H493" s="1744"/>
      <c r="I493" s="1744"/>
      <c r="J493" s="1744"/>
      <c r="K493" s="1744"/>
      <c r="L493" s="1744"/>
      <c r="M493" s="1744"/>
      <c r="N493" s="1744"/>
      <c r="O493" s="1744"/>
      <c r="P493" s="1744"/>
      <c r="Q493" s="1744"/>
      <c r="R493" s="1744"/>
      <c r="S493" s="1744"/>
      <c r="T493" s="1744"/>
      <c r="U493" s="1744"/>
      <c r="V493" s="1744"/>
      <c r="W493" s="1744"/>
      <c r="X493" s="1744"/>
      <c r="Y493" s="1744"/>
      <c r="Z493" s="1744"/>
      <c r="AA493" s="1744"/>
      <c r="AB493" s="1744"/>
      <c r="AC493" s="1744"/>
      <c r="AD493" s="1744"/>
      <c r="AE493" s="1744"/>
      <c r="AF493" s="1744"/>
    </row>
    <row r="494" ht="15.75" hidden="1" customHeight="1">
      <c r="A494" s="1744"/>
      <c r="B494" s="1744"/>
      <c r="C494" s="1744"/>
      <c r="D494" s="1744"/>
      <c r="E494" s="1744"/>
      <c r="F494" s="1744"/>
      <c r="G494" s="1744"/>
      <c r="H494" s="1744"/>
      <c r="I494" s="1744"/>
      <c r="J494" s="1744"/>
      <c r="K494" s="1744"/>
      <c r="L494" s="1744"/>
      <c r="M494" s="1744"/>
      <c r="N494" s="1744"/>
      <c r="O494" s="1744"/>
      <c r="P494" s="1744"/>
      <c r="Q494" s="1744"/>
      <c r="R494" s="1744"/>
      <c r="S494" s="1744"/>
      <c r="T494" s="1744"/>
      <c r="U494" s="1744"/>
      <c r="V494" s="1744"/>
      <c r="W494" s="1744"/>
      <c r="X494" s="1744"/>
      <c r="Y494" s="1744"/>
      <c r="Z494" s="1744"/>
      <c r="AA494" s="1744"/>
      <c r="AB494" s="1744"/>
      <c r="AC494" s="1744"/>
      <c r="AD494" s="1744"/>
      <c r="AE494" s="1744"/>
      <c r="AF494" s="1744"/>
    </row>
    <row r="495" ht="15.75" hidden="1" customHeight="1">
      <c r="A495" s="1744"/>
      <c r="B495" s="1744"/>
      <c r="C495" s="1744"/>
      <c r="D495" s="1744"/>
      <c r="E495" s="1744"/>
      <c r="F495" s="1744"/>
      <c r="G495" s="1744"/>
      <c r="H495" s="1744"/>
      <c r="I495" s="1744"/>
      <c r="J495" s="1744"/>
      <c r="K495" s="1744"/>
      <c r="L495" s="1744"/>
      <c r="M495" s="1744"/>
      <c r="N495" s="1744"/>
      <c r="O495" s="1744"/>
      <c r="P495" s="1744"/>
      <c r="Q495" s="1744"/>
      <c r="R495" s="1744"/>
      <c r="S495" s="1744"/>
      <c r="T495" s="1744"/>
      <c r="U495" s="1744"/>
      <c r="V495" s="1744"/>
      <c r="W495" s="1744"/>
      <c r="X495" s="1744"/>
      <c r="Y495" s="1744"/>
      <c r="Z495" s="1744"/>
      <c r="AA495" s="1744"/>
      <c r="AB495" s="1744"/>
      <c r="AC495" s="1744"/>
      <c r="AD495" s="1744"/>
      <c r="AE495" s="1744"/>
      <c r="AF495" s="1744"/>
    </row>
    <row r="496" ht="15.75" hidden="1" customHeight="1">
      <c r="A496" s="1744"/>
      <c r="B496" s="1744"/>
      <c r="C496" s="1744"/>
      <c r="D496" s="1744"/>
      <c r="E496" s="1744"/>
      <c r="F496" s="1744"/>
      <c r="G496" s="1744"/>
      <c r="H496" s="1744"/>
      <c r="I496" s="1744"/>
      <c r="J496" s="1744"/>
      <c r="K496" s="1744"/>
      <c r="L496" s="1744"/>
      <c r="M496" s="1744"/>
      <c r="N496" s="1744"/>
      <c r="O496" s="1744"/>
      <c r="P496" s="1744"/>
      <c r="Q496" s="1744"/>
      <c r="R496" s="1744"/>
      <c r="S496" s="1744"/>
      <c r="T496" s="1744"/>
      <c r="U496" s="1744"/>
      <c r="V496" s="1744"/>
      <c r="W496" s="1744"/>
      <c r="X496" s="1744"/>
      <c r="Y496" s="1744"/>
      <c r="Z496" s="1744"/>
      <c r="AA496" s="1744"/>
      <c r="AB496" s="1744"/>
      <c r="AC496" s="1744"/>
      <c r="AD496" s="1744"/>
      <c r="AE496" s="1744"/>
      <c r="AF496" s="1744"/>
    </row>
    <row r="497" ht="15.75" hidden="1" customHeight="1">
      <c r="A497" s="1744"/>
      <c r="B497" s="1744"/>
      <c r="C497" s="1744"/>
      <c r="D497" s="1744"/>
      <c r="E497" s="1744"/>
      <c r="F497" s="1744"/>
      <c r="G497" s="1744"/>
      <c r="H497" s="1744"/>
      <c r="I497" s="1744"/>
      <c r="J497" s="1744"/>
      <c r="K497" s="1744"/>
      <c r="L497" s="1744"/>
      <c r="M497" s="1744"/>
      <c r="N497" s="1744"/>
      <c r="O497" s="1744"/>
      <c r="P497" s="1744"/>
      <c r="Q497" s="1744"/>
      <c r="R497" s="1744"/>
      <c r="S497" s="1744"/>
      <c r="T497" s="1744"/>
      <c r="U497" s="1744"/>
      <c r="V497" s="1744"/>
      <c r="W497" s="1744"/>
      <c r="X497" s="1744"/>
      <c r="Y497" s="1744"/>
      <c r="Z497" s="1744"/>
      <c r="AA497" s="1744"/>
      <c r="AB497" s="1744"/>
      <c r="AC497" s="1744"/>
      <c r="AD497" s="1744"/>
      <c r="AE497" s="1744"/>
      <c r="AF497" s="1744"/>
    </row>
    <row r="498" ht="15.75" hidden="1" customHeight="1">
      <c r="A498" s="1744"/>
      <c r="B498" s="1744"/>
      <c r="C498" s="1744"/>
      <c r="D498" s="1744"/>
      <c r="E498" s="1744"/>
      <c r="F498" s="1744"/>
      <c r="G498" s="1744"/>
      <c r="H498" s="1744"/>
      <c r="I498" s="1744"/>
      <c r="J498" s="1744"/>
      <c r="K498" s="1744"/>
      <c r="L498" s="1744"/>
      <c r="M498" s="1744"/>
      <c r="N498" s="1744"/>
      <c r="O498" s="1744"/>
      <c r="P498" s="1744"/>
      <c r="Q498" s="1744"/>
      <c r="R498" s="1744"/>
      <c r="S498" s="1744"/>
      <c r="T498" s="1744"/>
      <c r="U498" s="1744"/>
      <c r="V498" s="1744"/>
      <c r="W498" s="1744"/>
      <c r="X498" s="1744"/>
      <c r="Y498" s="1744"/>
      <c r="Z498" s="1744"/>
      <c r="AA498" s="1744"/>
      <c r="AB498" s="1744"/>
      <c r="AC498" s="1744"/>
      <c r="AD498" s="1744"/>
      <c r="AE498" s="1744"/>
      <c r="AF498" s="1744"/>
    </row>
    <row r="499" ht="15.75" hidden="1" customHeight="1">
      <c r="A499" s="1744"/>
      <c r="B499" s="1744"/>
      <c r="C499" s="1744"/>
      <c r="D499" s="1744"/>
      <c r="E499" s="1744"/>
      <c r="F499" s="1744"/>
      <c r="G499" s="1744"/>
      <c r="H499" s="1744"/>
      <c r="I499" s="1744"/>
      <c r="J499" s="1744"/>
      <c r="K499" s="1744"/>
      <c r="L499" s="1744"/>
      <c r="M499" s="1744"/>
      <c r="N499" s="1744"/>
      <c r="O499" s="1744"/>
      <c r="P499" s="1744"/>
      <c r="Q499" s="1744"/>
      <c r="R499" s="1744"/>
      <c r="S499" s="1744"/>
      <c r="T499" s="1744"/>
      <c r="U499" s="1744"/>
      <c r="V499" s="1744"/>
      <c r="W499" s="1744"/>
      <c r="X499" s="1744"/>
      <c r="Y499" s="1744"/>
      <c r="Z499" s="1744"/>
      <c r="AA499" s="1744"/>
      <c r="AB499" s="1744"/>
      <c r="AC499" s="1744"/>
      <c r="AD499" s="1744"/>
      <c r="AE499" s="1744"/>
      <c r="AF499" s="1744"/>
    </row>
    <row r="500" ht="15.75" hidden="1" customHeight="1">
      <c r="A500" s="1744"/>
      <c r="B500" s="1744"/>
      <c r="C500" s="1744"/>
      <c r="D500" s="1744"/>
      <c r="E500" s="1744"/>
      <c r="F500" s="1744"/>
      <c r="G500" s="1744"/>
      <c r="H500" s="1744"/>
      <c r="I500" s="1744"/>
      <c r="J500" s="1744"/>
      <c r="K500" s="1744"/>
      <c r="L500" s="1744"/>
      <c r="M500" s="1744"/>
      <c r="N500" s="1744"/>
      <c r="O500" s="1744"/>
      <c r="P500" s="1744"/>
      <c r="Q500" s="1744"/>
      <c r="R500" s="1744"/>
      <c r="S500" s="1744"/>
      <c r="T500" s="1744"/>
      <c r="U500" s="1744"/>
      <c r="V500" s="1744"/>
      <c r="W500" s="1744"/>
      <c r="X500" s="1744"/>
      <c r="Y500" s="1744"/>
      <c r="Z500" s="1744"/>
      <c r="AA500" s="1744"/>
      <c r="AB500" s="1744"/>
      <c r="AC500" s="1744"/>
      <c r="AD500" s="1744"/>
      <c r="AE500" s="1744"/>
      <c r="AF500" s="1744"/>
    </row>
    <row r="501" ht="15.75" hidden="1" customHeight="1">
      <c r="A501" s="1744"/>
      <c r="B501" s="1744"/>
      <c r="C501" s="1744"/>
      <c r="D501" s="1744"/>
      <c r="E501" s="1744"/>
      <c r="F501" s="1744"/>
      <c r="G501" s="1744"/>
      <c r="H501" s="1744"/>
      <c r="I501" s="1744"/>
      <c r="J501" s="1744"/>
      <c r="K501" s="1744"/>
      <c r="L501" s="1744"/>
      <c r="M501" s="1744"/>
      <c r="N501" s="1744"/>
      <c r="O501" s="1744"/>
      <c r="P501" s="1744"/>
      <c r="Q501" s="1744"/>
      <c r="R501" s="1744"/>
      <c r="S501" s="1744"/>
      <c r="T501" s="1744"/>
      <c r="U501" s="1744"/>
      <c r="V501" s="1744"/>
      <c r="W501" s="1744"/>
      <c r="X501" s="1744"/>
      <c r="Y501" s="1744"/>
      <c r="Z501" s="1744"/>
      <c r="AA501" s="1744"/>
      <c r="AB501" s="1744"/>
      <c r="AC501" s="1744"/>
      <c r="AD501" s="1744"/>
      <c r="AE501" s="1744"/>
      <c r="AF501" s="1744"/>
    </row>
    <row r="502" ht="15.75" hidden="1" customHeight="1">
      <c r="A502" s="1744"/>
      <c r="B502" s="1744"/>
      <c r="C502" s="1744"/>
      <c r="D502" s="1744"/>
      <c r="E502" s="1744"/>
      <c r="F502" s="1744"/>
      <c r="G502" s="1744"/>
      <c r="H502" s="1744"/>
      <c r="I502" s="1744"/>
      <c r="J502" s="1744"/>
      <c r="K502" s="1744"/>
      <c r="L502" s="1744"/>
      <c r="M502" s="1744"/>
      <c r="N502" s="1744"/>
      <c r="O502" s="1744"/>
      <c r="P502" s="1744"/>
      <c r="Q502" s="1744"/>
      <c r="R502" s="1744"/>
      <c r="S502" s="1744"/>
      <c r="T502" s="1744"/>
      <c r="U502" s="1744"/>
      <c r="V502" s="1744"/>
      <c r="W502" s="1744"/>
      <c r="X502" s="1744"/>
      <c r="Y502" s="1744"/>
      <c r="Z502" s="1744"/>
      <c r="AA502" s="1744"/>
      <c r="AB502" s="1744"/>
      <c r="AC502" s="1744"/>
      <c r="AD502" s="1744"/>
      <c r="AE502" s="1744"/>
      <c r="AF502" s="1744"/>
    </row>
    <row r="503" ht="15.75" hidden="1" customHeight="1">
      <c r="A503" s="1744"/>
      <c r="B503" s="1744"/>
      <c r="C503" s="1744"/>
      <c r="D503" s="1744"/>
      <c r="E503" s="1744"/>
      <c r="F503" s="1744"/>
      <c r="G503" s="1744"/>
      <c r="H503" s="1744"/>
      <c r="I503" s="1744"/>
      <c r="J503" s="1744"/>
      <c r="K503" s="1744"/>
      <c r="L503" s="1744"/>
      <c r="M503" s="1744"/>
      <c r="N503" s="1744"/>
      <c r="O503" s="1744"/>
      <c r="P503" s="1744"/>
      <c r="Q503" s="1744"/>
      <c r="R503" s="1744"/>
      <c r="S503" s="1744"/>
      <c r="T503" s="1744"/>
      <c r="U503" s="1744"/>
      <c r="V503" s="1744"/>
      <c r="W503" s="1744"/>
      <c r="X503" s="1744"/>
      <c r="Y503" s="1744"/>
      <c r="Z503" s="1744"/>
      <c r="AA503" s="1744"/>
      <c r="AB503" s="1744"/>
      <c r="AC503" s="1744"/>
      <c r="AD503" s="1744"/>
      <c r="AE503" s="1744"/>
      <c r="AF503" s="1744"/>
    </row>
    <row r="504" ht="15.75" hidden="1" customHeight="1">
      <c r="A504" s="1744"/>
      <c r="B504" s="1744"/>
      <c r="C504" s="1744"/>
      <c r="D504" s="1744"/>
      <c r="E504" s="1744"/>
      <c r="F504" s="1744"/>
      <c r="G504" s="1744"/>
      <c r="H504" s="1744"/>
      <c r="I504" s="1744"/>
      <c r="J504" s="1744"/>
      <c r="K504" s="1744"/>
      <c r="L504" s="1744"/>
      <c r="M504" s="1744"/>
      <c r="N504" s="1744"/>
      <c r="O504" s="1744"/>
      <c r="P504" s="1744"/>
      <c r="Q504" s="1744"/>
      <c r="R504" s="1744"/>
      <c r="S504" s="1744"/>
      <c r="T504" s="1744"/>
      <c r="U504" s="1744"/>
      <c r="V504" s="1744"/>
      <c r="W504" s="1744"/>
      <c r="X504" s="1744"/>
      <c r="Y504" s="1744"/>
      <c r="Z504" s="1744"/>
      <c r="AA504" s="1744"/>
      <c r="AB504" s="1744"/>
      <c r="AC504" s="1744"/>
      <c r="AD504" s="1744"/>
      <c r="AE504" s="1744"/>
      <c r="AF504" s="1744"/>
    </row>
    <row r="505" ht="15.75" hidden="1" customHeight="1">
      <c r="A505" s="1744"/>
      <c r="B505" s="1744"/>
      <c r="C505" s="1744"/>
      <c r="D505" s="1744"/>
      <c r="E505" s="1744"/>
      <c r="F505" s="1744"/>
      <c r="G505" s="1744"/>
      <c r="H505" s="1744"/>
      <c r="I505" s="1744"/>
      <c r="J505" s="1744"/>
      <c r="K505" s="1744"/>
      <c r="L505" s="1744"/>
      <c r="M505" s="1744"/>
      <c r="N505" s="1744"/>
      <c r="O505" s="1744"/>
      <c r="P505" s="1744"/>
      <c r="Q505" s="1744"/>
      <c r="R505" s="1744"/>
      <c r="S505" s="1744"/>
      <c r="T505" s="1744"/>
      <c r="U505" s="1744"/>
      <c r="V505" s="1744"/>
      <c r="W505" s="1744"/>
      <c r="X505" s="1744"/>
      <c r="Y505" s="1744"/>
      <c r="Z505" s="1744"/>
      <c r="AA505" s="1744"/>
      <c r="AB505" s="1744"/>
      <c r="AC505" s="1744"/>
      <c r="AD505" s="1744"/>
      <c r="AE505" s="1744"/>
      <c r="AF505" s="1744"/>
    </row>
    <row r="506" ht="15.75" hidden="1" customHeight="1">
      <c r="A506" s="1744"/>
      <c r="B506" s="1744"/>
      <c r="C506" s="1744"/>
      <c r="D506" s="1744"/>
      <c r="E506" s="1744"/>
      <c r="F506" s="1744"/>
      <c r="G506" s="1744"/>
      <c r="H506" s="1744"/>
      <c r="I506" s="1744"/>
      <c r="J506" s="1744"/>
      <c r="K506" s="1744"/>
      <c r="L506" s="1744"/>
      <c r="M506" s="1744"/>
      <c r="N506" s="1744"/>
      <c r="O506" s="1744"/>
      <c r="P506" s="1744"/>
      <c r="Q506" s="1744"/>
      <c r="R506" s="1744"/>
      <c r="S506" s="1744"/>
      <c r="T506" s="1744"/>
      <c r="U506" s="1744"/>
      <c r="V506" s="1744"/>
      <c r="W506" s="1744"/>
      <c r="X506" s="1744"/>
      <c r="Y506" s="1744"/>
      <c r="Z506" s="1744"/>
      <c r="AA506" s="1744"/>
      <c r="AB506" s="1744"/>
      <c r="AC506" s="1744"/>
      <c r="AD506" s="1744"/>
      <c r="AE506" s="1744"/>
      <c r="AF506" s="1744"/>
    </row>
    <row r="507" ht="15.75" hidden="1" customHeight="1">
      <c r="A507" s="1744"/>
      <c r="B507" s="1744"/>
      <c r="C507" s="1744"/>
      <c r="D507" s="1744"/>
      <c r="E507" s="1744"/>
      <c r="F507" s="1744"/>
      <c r="G507" s="1744"/>
      <c r="H507" s="1744"/>
      <c r="I507" s="1744"/>
      <c r="J507" s="1744"/>
      <c r="K507" s="1744"/>
      <c r="L507" s="1744"/>
      <c r="M507" s="1744"/>
      <c r="N507" s="1744"/>
      <c r="O507" s="1744"/>
      <c r="P507" s="1744"/>
      <c r="Q507" s="1744"/>
      <c r="R507" s="1744"/>
      <c r="S507" s="1744"/>
      <c r="T507" s="1744"/>
      <c r="U507" s="1744"/>
      <c r="V507" s="1744"/>
      <c r="W507" s="1744"/>
      <c r="X507" s="1744"/>
      <c r="Y507" s="1744"/>
      <c r="Z507" s="1744"/>
      <c r="AA507" s="1744"/>
      <c r="AB507" s="1744"/>
      <c r="AC507" s="1744"/>
      <c r="AD507" s="1744"/>
      <c r="AE507" s="1744"/>
      <c r="AF507" s="1744"/>
    </row>
    <row r="508" ht="15.75" hidden="1" customHeight="1">
      <c r="A508" s="1744"/>
      <c r="B508" s="1744"/>
      <c r="C508" s="1744"/>
      <c r="D508" s="1744"/>
      <c r="E508" s="1744"/>
      <c r="F508" s="1744"/>
      <c r="G508" s="1744"/>
      <c r="H508" s="1744"/>
      <c r="I508" s="1744"/>
      <c r="J508" s="1744"/>
      <c r="K508" s="1744"/>
      <c r="L508" s="1744"/>
      <c r="M508" s="1744"/>
      <c r="N508" s="1744"/>
      <c r="O508" s="1744"/>
      <c r="P508" s="1744"/>
      <c r="Q508" s="1744"/>
      <c r="R508" s="1744"/>
      <c r="S508" s="1744"/>
      <c r="T508" s="1744"/>
      <c r="U508" s="1744"/>
      <c r="V508" s="1744"/>
      <c r="W508" s="1744"/>
      <c r="X508" s="1744"/>
      <c r="Y508" s="1744"/>
      <c r="Z508" s="1744"/>
      <c r="AA508" s="1744"/>
      <c r="AB508" s="1744"/>
      <c r="AC508" s="1744"/>
      <c r="AD508" s="1744"/>
      <c r="AE508" s="1744"/>
      <c r="AF508" s="1744"/>
    </row>
    <row r="509" ht="15.75" hidden="1" customHeight="1">
      <c r="A509" s="1744"/>
      <c r="B509" s="1744"/>
      <c r="C509" s="1744"/>
      <c r="D509" s="1744"/>
      <c r="E509" s="1744"/>
      <c r="F509" s="1744"/>
      <c r="G509" s="1744"/>
      <c r="H509" s="1744"/>
      <c r="I509" s="1744"/>
      <c r="J509" s="1744"/>
      <c r="K509" s="1744"/>
      <c r="L509" s="1744"/>
      <c r="M509" s="1744"/>
      <c r="N509" s="1744"/>
      <c r="O509" s="1744"/>
      <c r="P509" s="1744"/>
      <c r="Q509" s="1744"/>
      <c r="R509" s="1744"/>
      <c r="S509" s="1744"/>
      <c r="T509" s="1744"/>
      <c r="U509" s="1744"/>
      <c r="V509" s="1744"/>
      <c r="W509" s="1744"/>
      <c r="X509" s="1744"/>
      <c r="Y509" s="1744"/>
      <c r="Z509" s="1744"/>
      <c r="AA509" s="1744"/>
      <c r="AB509" s="1744"/>
      <c r="AC509" s="1744"/>
      <c r="AD509" s="1744"/>
      <c r="AE509" s="1744"/>
      <c r="AF509" s="1744"/>
    </row>
    <row r="510" ht="15.75" hidden="1" customHeight="1">
      <c r="A510" s="1744"/>
      <c r="B510" s="1744"/>
      <c r="C510" s="1744"/>
      <c r="D510" s="1744"/>
      <c r="E510" s="1744"/>
      <c r="F510" s="1744"/>
      <c r="G510" s="1744"/>
      <c r="H510" s="1744"/>
      <c r="I510" s="1744"/>
      <c r="J510" s="1744"/>
      <c r="K510" s="1744"/>
      <c r="L510" s="1744"/>
      <c r="M510" s="1744"/>
      <c r="N510" s="1744"/>
      <c r="O510" s="1744"/>
      <c r="P510" s="1744"/>
      <c r="Q510" s="1744"/>
      <c r="R510" s="1744"/>
      <c r="S510" s="1744"/>
      <c r="T510" s="1744"/>
      <c r="U510" s="1744"/>
      <c r="V510" s="1744"/>
      <c r="W510" s="1744"/>
      <c r="X510" s="1744"/>
      <c r="Y510" s="1744"/>
      <c r="Z510" s="1744"/>
      <c r="AA510" s="1744"/>
      <c r="AB510" s="1744"/>
      <c r="AC510" s="1744"/>
      <c r="AD510" s="1744"/>
      <c r="AE510" s="1744"/>
      <c r="AF510" s="1744"/>
    </row>
    <row r="511" ht="15.75" hidden="1" customHeight="1">
      <c r="A511" s="1744"/>
      <c r="B511" s="1744"/>
      <c r="C511" s="1744"/>
      <c r="D511" s="1744"/>
      <c r="E511" s="1744"/>
      <c r="F511" s="1744"/>
      <c r="G511" s="1744"/>
      <c r="H511" s="1744"/>
      <c r="I511" s="1744"/>
      <c r="J511" s="1744"/>
      <c r="K511" s="1744"/>
      <c r="L511" s="1744"/>
      <c r="M511" s="1744"/>
      <c r="N511" s="1744"/>
      <c r="O511" s="1744"/>
      <c r="P511" s="1744"/>
      <c r="Q511" s="1744"/>
      <c r="R511" s="1744"/>
      <c r="S511" s="1744"/>
      <c r="T511" s="1744"/>
      <c r="U511" s="1744"/>
      <c r="V511" s="1744"/>
      <c r="W511" s="1744"/>
      <c r="X511" s="1744"/>
      <c r="Y511" s="1744"/>
      <c r="Z511" s="1744"/>
      <c r="AA511" s="1744"/>
      <c r="AB511" s="1744"/>
      <c r="AC511" s="1744"/>
      <c r="AD511" s="1744"/>
      <c r="AE511" s="1744"/>
      <c r="AF511" s="1744"/>
    </row>
    <row r="512" ht="15.75" hidden="1" customHeight="1">
      <c r="A512" s="1744"/>
      <c r="B512" s="1744"/>
      <c r="C512" s="1744"/>
      <c r="D512" s="1744"/>
      <c r="E512" s="1744"/>
      <c r="F512" s="1744"/>
      <c r="G512" s="1744"/>
      <c r="H512" s="1744"/>
      <c r="I512" s="1744"/>
      <c r="J512" s="1744"/>
      <c r="K512" s="1744"/>
      <c r="L512" s="1744"/>
      <c r="M512" s="1744"/>
      <c r="N512" s="1744"/>
      <c r="O512" s="1744"/>
      <c r="P512" s="1744"/>
      <c r="Q512" s="1744"/>
      <c r="R512" s="1744"/>
      <c r="S512" s="1744"/>
      <c r="T512" s="1744"/>
      <c r="U512" s="1744"/>
      <c r="V512" s="1744"/>
      <c r="W512" s="1744"/>
      <c r="X512" s="1744"/>
      <c r="Y512" s="1744"/>
      <c r="Z512" s="1744"/>
      <c r="AA512" s="1744"/>
      <c r="AB512" s="1744"/>
      <c r="AC512" s="1744"/>
      <c r="AD512" s="1744"/>
      <c r="AE512" s="1744"/>
      <c r="AF512" s="1744"/>
    </row>
    <row r="513" ht="15.75" hidden="1" customHeight="1">
      <c r="A513" s="1744"/>
      <c r="B513" s="1744"/>
      <c r="C513" s="1744"/>
      <c r="D513" s="1744"/>
      <c r="E513" s="1744"/>
      <c r="F513" s="1744"/>
      <c r="G513" s="1744"/>
      <c r="H513" s="1744"/>
      <c r="I513" s="1744"/>
      <c r="J513" s="1744"/>
      <c r="K513" s="1744"/>
      <c r="L513" s="1744"/>
      <c r="M513" s="1744"/>
      <c r="N513" s="1744"/>
      <c r="O513" s="1744"/>
      <c r="P513" s="1744"/>
      <c r="Q513" s="1744"/>
      <c r="R513" s="1744"/>
      <c r="S513" s="1744"/>
      <c r="T513" s="1744"/>
      <c r="U513" s="1744"/>
      <c r="V513" s="1744"/>
      <c r="W513" s="1744"/>
      <c r="X513" s="1744"/>
      <c r="Y513" s="1744"/>
      <c r="Z513" s="1744"/>
      <c r="AA513" s="1744"/>
      <c r="AB513" s="1744"/>
      <c r="AC513" s="1744"/>
      <c r="AD513" s="1744"/>
      <c r="AE513" s="1744"/>
      <c r="AF513" s="1744"/>
    </row>
    <row r="514" ht="15.75" hidden="1" customHeight="1">
      <c r="A514" s="1744"/>
      <c r="B514" s="1744"/>
      <c r="C514" s="1744"/>
      <c r="D514" s="1744"/>
      <c r="E514" s="1744"/>
      <c r="F514" s="1744"/>
      <c r="G514" s="1744"/>
      <c r="H514" s="1744"/>
      <c r="I514" s="1744"/>
      <c r="J514" s="1744"/>
      <c r="K514" s="1744"/>
      <c r="L514" s="1744"/>
      <c r="M514" s="1744"/>
      <c r="N514" s="1744"/>
      <c r="O514" s="1744"/>
      <c r="P514" s="1744"/>
      <c r="Q514" s="1744"/>
      <c r="R514" s="1744"/>
      <c r="S514" s="1744"/>
      <c r="T514" s="1744"/>
      <c r="U514" s="1744"/>
      <c r="V514" s="1744"/>
      <c r="W514" s="1744"/>
      <c r="X514" s="1744"/>
      <c r="Y514" s="1744"/>
      <c r="Z514" s="1744"/>
      <c r="AA514" s="1744"/>
      <c r="AB514" s="1744"/>
      <c r="AC514" s="1744"/>
      <c r="AD514" s="1744"/>
      <c r="AE514" s="1744"/>
      <c r="AF514" s="1744"/>
    </row>
    <row r="515" ht="15.75" hidden="1" customHeight="1">
      <c r="A515" s="1744"/>
      <c r="B515" s="1744"/>
      <c r="C515" s="1744"/>
      <c r="D515" s="1744"/>
      <c r="E515" s="1744"/>
      <c r="F515" s="1744"/>
      <c r="G515" s="1744"/>
      <c r="H515" s="1744"/>
      <c r="I515" s="1744"/>
      <c r="J515" s="1744"/>
      <c r="K515" s="1744"/>
      <c r="L515" s="1744"/>
      <c r="M515" s="1744"/>
      <c r="N515" s="1744"/>
      <c r="O515" s="1744"/>
      <c r="P515" s="1744"/>
      <c r="Q515" s="1744"/>
      <c r="R515" s="1744"/>
      <c r="S515" s="1744"/>
      <c r="T515" s="1744"/>
      <c r="U515" s="1744"/>
      <c r="V515" s="1744"/>
      <c r="W515" s="1744"/>
      <c r="X515" s="1744"/>
      <c r="Y515" s="1744"/>
      <c r="Z515" s="1744"/>
      <c r="AA515" s="1744"/>
      <c r="AB515" s="1744"/>
      <c r="AC515" s="1744"/>
      <c r="AD515" s="1744"/>
      <c r="AE515" s="1744"/>
      <c r="AF515" s="1744"/>
    </row>
    <row r="516" ht="15.75" hidden="1" customHeight="1">
      <c r="A516" s="1744"/>
      <c r="B516" s="1744"/>
      <c r="C516" s="1744"/>
      <c r="D516" s="1744"/>
      <c r="E516" s="1744"/>
      <c r="F516" s="1744"/>
      <c r="G516" s="1744"/>
      <c r="H516" s="1744"/>
      <c r="I516" s="1744"/>
      <c r="J516" s="1744"/>
      <c r="K516" s="1744"/>
      <c r="L516" s="1744"/>
      <c r="M516" s="1744"/>
      <c r="N516" s="1744"/>
      <c r="O516" s="1744"/>
      <c r="P516" s="1744"/>
      <c r="Q516" s="1744"/>
      <c r="R516" s="1744"/>
      <c r="S516" s="1744"/>
      <c r="T516" s="1744"/>
      <c r="U516" s="1744"/>
      <c r="V516" s="1744"/>
      <c r="W516" s="1744"/>
      <c r="X516" s="1744"/>
      <c r="Y516" s="1744"/>
      <c r="Z516" s="1744"/>
      <c r="AA516" s="1744"/>
      <c r="AB516" s="1744"/>
      <c r="AC516" s="1744"/>
      <c r="AD516" s="1744"/>
      <c r="AE516" s="1744"/>
      <c r="AF516" s="1744"/>
    </row>
    <row r="517" ht="15.75" hidden="1" customHeight="1">
      <c r="A517" s="1744"/>
      <c r="B517" s="1744"/>
      <c r="C517" s="1744"/>
      <c r="D517" s="1744"/>
      <c r="E517" s="1744"/>
      <c r="F517" s="1744"/>
      <c r="G517" s="1744"/>
      <c r="H517" s="1744"/>
      <c r="I517" s="1744"/>
      <c r="J517" s="1744"/>
      <c r="K517" s="1744"/>
      <c r="L517" s="1744"/>
      <c r="M517" s="1744"/>
      <c r="N517" s="1744"/>
      <c r="O517" s="1744"/>
      <c r="P517" s="1744"/>
      <c r="Q517" s="1744"/>
      <c r="R517" s="1744"/>
      <c r="S517" s="1744"/>
      <c r="T517" s="1744"/>
      <c r="U517" s="1744"/>
      <c r="V517" s="1744"/>
      <c r="W517" s="1744"/>
      <c r="X517" s="1744"/>
      <c r="Y517" s="1744"/>
      <c r="Z517" s="1744"/>
      <c r="AA517" s="1744"/>
      <c r="AB517" s="1744"/>
      <c r="AC517" s="1744"/>
      <c r="AD517" s="1744"/>
      <c r="AE517" s="1744"/>
      <c r="AF517" s="1744"/>
    </row>
    <row r="518" ht="15.75" hidden="1" customHeight="1">
      <c r="A518" s="1744"/>
      <c r="B518" s="1744"/>
      <c r="C518" s="1744"/>
      <c r="D518" s="1744"/>
      <c r="E518" s="1744"/>
      <c r="F518" s="1744"/>
      <c r="G518" s="1744"/>
      <c r="H518" s="1744"/>
      <c r="I518" s="1744"/>
      <c r="J518" s="1744"/>
      <c r="K518" s="1744"/>
      <c r="L518" s="1744"/>
      <c r="M518" s="1744"/>
      <c r="N518" s="1744"/>
      <c r="O518" s="1744"/>
      <c r="P518" s="1744"/>
      <c r="Q518" s="1744"/>
      <c r="R518" s="1744"/>
      <c r="S518" s="1744"/>
      <c r="T518" s="1744"/>
      <c r="U518" s="1744"/>
      <c r="V518" s="1744"/>
      <c r="W518" s="1744"/>
      <c r="X518" s="1744"/>
      <c r="Y518" s="1744"/>
      <c r="Z518" s="1744"/>
      <c r="AA518" s="1744"/>
      <c r="AB518" s="1744"/>
      <c r="AC518" s="1744"/>
      <c r="AD518" s="1744"/>
      <c r="AE518" s="1744"/>
      <c r="AF518" s="1744"/>
    </row>
    <row r="519" ht="15.75" hidden="1" customHeight="1">
      <c r="A519" s="1744"/>
      <c r="B519" s="1744"/>
      <c r="C519" s="1744"/>
      <c r="D519" s="1744"/>
      <c r="E519" s="1744"/>
      <c r="F519" s="1744"/>
      <c r="G519" s="1744"/>
      <c r="H519" s="1744"/>
      <c r="I519" s="1744"/>
      <c r="J519" s="1744"/>
      <c r="K519" s="1744"/>
      <c r="L519" s="1744"/>
      <c r="M519" s="1744"/>
      <c r="N519" s="1744"/>
      <c r="O519" s="1744"/>
      <c r="P519" s="1744"/>
      <c r="Q519" s="1744"/>
      <c r="R519" s="1744"/>
      <c r="S519" s="1744"/>
      <c r="T519" s="1744"/>
      <c r="U519" s="1744"/>
      <c r="V519" s="1744"/>
      <c r="W519" s="1744"/>
      <c r="X519" s="1744"/>
      <c r="Y519" s="1744"/>
      <c r="Z519" s="1744"/>
      <c r="AA519" s="1744"/>
      <c r="AB519" s="1744"/>
      <c r="AC519" s="1744"/>
      <c r="AD519" s="1744"/>
      <c r="AE519" s="1744"/>
      <c r="AF519" s="1744"/>
    </row>
    <row r="520" ht="15.75" hidden="1" customHeight="1">
      <c r="A520" s="1744"/>
      <c r="B520" s="1744"/>
      <c r="C520" s="1744"/>
      <c r="D520" s="1744"/>
      <c r="E520" s="1744"/>
      <c r="F520" s="1744"/>
      <c r="G520" s="1744"/>
      <c r="H520" s="1744"/>
      <c r="I520" s="1744"/>
      <c r="J520" s="1744"/>
      <c r="K520" s="1744"/>
      <c r="L520" s="1744"/>
      <c r="M520" s="1744"/>
      <c r="N520" s="1744"/>
      <c r="O520" s="1744"/>
      <c r="P520" s="1744"/>
      <c r="Q520" s="1744"/>
      <c r="R520" s="1744"/>
      <c r="S520" s="1744"/>
      <c r="T520" s="1744"/>
      <c r="U520" s="1744"/>
      <c r="V520" s="1744"/>
      <c r="W520" s="1744"/>
      <c r="X520" s="1744"/>
      <c r="Y520" s="1744"/>
      <c r="Z520" s="1744"/>
      <c r="AA520" s="1744"/>
      <c r="AB520" s="1744"/>
      <c r="AC520" s="1744"/>
      <c r="AD520" s="1744"/>
      <c r="AE520" s="1744"/>
      <c r="AF520" s="1744"/>
    </row>
    <row r="521" ht="15.75" hidden="1" customHeight="1">
      <c r="A521" s="1744"/>
      <c r="B521" s="1744"/>
      <c r="C521" s="1744"/>
      <c r="D521" s="1744"/>
      <c r="E521" s="1744"/>
      <c r="F521" s="1744"/>
      <c r="G521" s="1744"/>
      <c r="H521" s="1744"/>
      <c r="I521" s="1744"/>
      <c r="J521" s="1744"/>
      <c r="K521" s="1744"/>
      <c r="L521" s="1744"/>
      <c r="M521" s="1744"/>
      <c r="N521" s="1744"/>
      <c r="O521" s="1744"/>
      <c r="P521" s="1744"/>
      <c r="Q521" s="1744"/>
      <c r="R521" s="1744"/>
      <c r="S521" s="1744"/>
      <c r="T521" s="1744"/>
      <c r="U521" s="1744"/>
      <c r="V521" s="1744"/>
      <c r="W521" s="1744"/>
      <c r="X521" s="1744"/>
      <c r="Y521" s="1744"/>
      <c r="Z521" s="1744"/>
      <c r="AA521" s="1744"/>
      <c r="AB521" s="1744"/>
      <c r="AC521" s="1744"/>
      <c r="AD521" s="1744"/>
      <c r="AE521" s="1744"/>
      <c r="AF521" s="1744"/>
    </row>
    <row r="522" ht="15.75" hidden="1" customHeight="1">
      <c r="A522" s="1744"/>
      <c r="B522" s="1744"/>
      <c r="C522" s="1744"/>
      <c r="D522" s="1744"/>
      <c r="E522" s="1744"/>
      <c r="F522" s="1744"/>
      <c r="G522" s="1744"/>
      <c r="H522" s="1744"/>
      <c r="I522" s="1744"/>
      <c r="J522" s="1744"/>
      <c r="K522" s="1744"/>
      <c r="L522" s="1744"/>
      <c r="M522" s="1744"/>
      <c r="N522" s="1744"/>
      <c r="O522" s="1744"/>
      <c r="P522" s="1744"/>
      <c r="Q522" s="1744"/>
      <c r="R522" s="1744"/>
      <c r="S522" s="1744"/>
      <c r="T522" s="1744"/>
      <c r="U522" s="1744"/>
      <c r="V522" s="1744"/>
      <c r="W522" s="1744"/>
      <c r="X522" s="1744"/>
      <c r="Y522" s="1744"/>
      <c r="Z522" s="1744"/>
      <c r="AA522" s="1744"/>
      <c r="AB522" s="1744"/>
      <c r="AC522" s="1744"/>
      <c r="AD522" s="1744"/>
      <c r="AE522" s="1744"/>
      <c r="AF522" s="1744"/>
    </row>
    <row r="523" ht="15.75" hidden="1" customHeight="1">
      <c r="A523" s="1744"/>
      <c r="B523" s="1744"/>
      <c r="C523" s="1744"/>
      <c r="D523" s="1744"/>
      <c r="E523" s="1744"/>
      <c r="F523" s="1744"/>
      <c r="G523" s="1744"/>
      <c r="H523" s="1744"/>
      <c r="I523" s="1744"/>
      <c r="J523" s="1744"/>
      <c r="K523" s="1744"/>
      <c r="L523" s="1744"/>
      <c r="M523" s="1744"/>
      <c r="N523" s="1744"/>
      <c r="O523" s="1744"/>
      <c r="P523" s="1744"/>
      <c r="Q523" s="1744"/>
      <c r="R523" s="1744"/>
      <c r="S523" s="1744"/>
      <c r="T523" s="1744"/>
      <c r="U523" s="1744"/>
      <c r="V523" s="1744"/>
      <c r="W523" s="1744"/>
      <c r="X523" s="1744"/>
      <c r="Y523" s="1744"/>
      <c r="Z523" s="1744"/>
      <c r="AA523" s="1744"/>
      <c r="AB523" s="1744"/>
      <c r="AC523" s="1744"/>
      <c r="AD523" s="1744"/>
      <c r="AE523" s="1744"/>
      <c r="AF523" s="1744"/>
    </row>
    <row r="524" ht="15.75" hidden="1" customHeight="1">
      <c r="A524" s="1744"/>
      <c r="B524" s="1744"/>
      <c r="C524" s="1744"/>
      <c r="D524" s="1744"/>
      <c r="E524" s="1744"/>
      <c r="F524" s="1744"/>
      <c r="G524" s="1744"/>
      <c r="H524" s="1744"/>
      <c r="I524" s="1744"/>
      <c r="J524" s="1744"/>
      <c r="K524" s="1744"/>
      <c r="L524" s="1744"/>
      <c r="M524" s="1744"/>
      <c r="N524" s="1744"/>
      <c r="O524" s="1744"/>
      <c r="P524" s="1744"/>
      <c r="Q524" s="1744"/>
      <c r="R524" s="1744"/>
      <c r="S524" s="1744"/>
      <c r="T524" s="1744"/>
      <c r="U524" s="1744"/>
      <c r="V524" s="1744"/>
      <c r="W524" s="1744"/>
      <c r="X524" s="1744"/>
      <c r="Y524" s="1744"/>
      <c r="Z524" s="1744"/>
      <c r="AA524" s="1744"/>
      <c r="AB524" s="1744"/>
      <c r="AC524" s="1744"/>
      <c r="AD524" s="1744"/>
      <c r="AE524" s="1744"/>
      <c r="AF524" s="1744"/>
    </row>
    <row r="525" ht="15.75" hidden="1" customHeight="1">
      <c r="A525" s="1744"/>
      <c r="B525" s="1744"/>
      <c r="C525" s="1744"/>
      <c r="D525" s="1744"/>
      <c r="E525" s="1744"/>
      <c r="F525" s="1744"/>
      <c r="G525" s="1744"/>
      <c r="H525" s="1744"/>
      <c r="I525" s="1744"/>
      <c r="J525" s="1744"/>
      <c r="K525" s="1744"/>
      <c r="L525" s="1744"/>
      <c r="M525" s="1744"/>
      <c r="N525" s="1744"/>
      <c r="O525" s="1744"/>
      <c r="P525" s="1744"/>
      <c r="Q525" s="1744"/>
      <c r="R525" s="1744"/>
      <c r="S525" s="1744"/>
      <c r="T525" s="1744"/>
      <c r="U525" s="1744"/>
      <c r="V525" s="1744"/>
      <c r="W525" s="1744"/>
      <c r="X525" s="1744"/>
      <c r="Y525" s="1744"/>
      <c r="Z525" s="1744"/>
      <c r="AA525" s="1744"/>
      <c r="AB525" s="1744"/>
      <c r="AC525" s="1744"/>
      <c r="AD525" s="1744"/>
      <c r="AE525" s="1744"/>
      <c r="AF525" s="1744"/>
    </row>
    <row r="526" ht="15.75" hidden="1" customHeight="1">
      <c r="A526" s="1744"/>
      <c r="B526" s="1744"/>
      <c r="C526" s="1744"/>
      <c r="D526" s="1744"/>
      <c r="E526" s="1744"/>
      <c r="F526" s="1744"/>
      <c r="G526" s="1744"/>
      <c r="H526" s="1744"/>
      <c r="I526" s="1744"/>
      <c r="J526" s="1744"/>
      <c r="K526" s="1744"/>
      <c r="L526" s="1744"/>
      <c r="M526" s="1744"/>
      <c r="N526" s="1744"/>
      <c r="O526" s="1744"/>
      <c r="P526" s="1744"/>
      <c r="Q526" s="1744"/>
      <c r="R526" s="1744"/>
      <c r="S526" s="1744"/>
      <c r="T526" s="1744"/>
      <c r="U526" s="1744"/>
      <c r="V526" s="1744"/>
      <c r="W526" s="1744"/>
      <c r="X526" s="1744"/>
      <c r="Y526" s="1744"/>
      <c r="Z526" s="1744"/>
      <c r="AA526" s="1744"/>
      <c r="AB526" s="1744"/>
      <c r="AC526" s="1744"/>
      <c r="AD526" s="1744"/>
      <c r="AE526" s="1744"/>
      <c r="AF526" s="1744"/>
    </row>
    <row r="527" ht="15.75" hidden="1" customHeight="1">
      <c r="A527" s="1744"/>
      <c r="B527" s="1744"/>
      <c r="C527" s="1744"/>
      <c r="D527" s="1744"/>
      <c r="E527" s="1744"/>
      <c r="F527" s="1744"/>
      <c r="G527" s="1744"/>
      <c r="H527" s="1744"/>
      <c r="I527" s="1744"/>
      <c r="J527" s="1744"/>
      <c r="K527" s="1744"/>
      <c r="L527" s="1744"/>
      <c r="M527" s="1744"/>
      <c r="N527" s="1744"/>
      <c r="O527" s="1744"/>
      <c r="P527" s="1744"/>
      <c r="Q527" s="1744"/>
      <c r="R527" s="1744"/>
      <c r="S527" s="1744"/>
      <c r="T527" s="1744"/>
      <c r="U527" s="1744"/>
      <c r="V527" s="1744"/>
      <c r="W527" s="1744"/>
      <c r="X527" s="1744"/>
      <c r="Y527" s="1744"/>
      <c r="Z527" s="1744"/>
      <c r="AA527" s="1744"/>
      <c r="AB527" s="1744"/>
      <c r="AC527" s="1744"/>
      <c r="AD527" s="1744"/>
      <c r="AE527" s="1744"/>
      <c r="AF527" s="1744"/>
    </row>
    <row r="528" ht="15.75" hidden="1" customHeight="1">
      <c r="A528" s="1744"/>
      <c r="B528" s="1744"/>
      <c r="C528" s="1744"/>
      <c r="D528" s="1744"/>
      <c r="E528" s="1744"/>
      <c r="F528" s="1744"/>
      <c r="G528" s="1744"/>
      <c r="H528" s="1744"/>
      <c r="I528" s="1744"/>
      <c r="J528" s="1744"/>
      <c r="K528" s="1744"/>
      <c r="L528" s="1744"/>
      <c r="M528" s="1744"/>
      <c r="N528" s="1744"/>
      <c r="O528" s="1744"/>
      <c r="P528" s="1744"/>
      <c r="Q528" s="1744"/>
      <c r="R528" s="1744"/>
      <c r="S528" s="1744"/>
      <c r="T528" s="1744"/>
      <c r="U528" s="1744"/>
      <c r="V528" s="1744"/>
      <c r="W528" s="1744"/>
      <c r="X528" s="1744"/>
      <c r="Y528" s="1744"/>
      <c r="Z528" s="1744"/>
      <c r="AA528" s="1744"/>
      <c r="AB528" s="1744"/>
      <c r="AC528" s="1744"/>
      <c r="AD528" s="1744"/>
      <c r="AE528" s="1744"/>
      <c r="AF528" s="1744"/>
    </row>
    <row r="529" ht="15.75" hidden="1" customHeight="1">
      <c r="A529" s="1744"/>
      <c r="B529" s="1744"/>
      <c r="C529" s="1744"/>
      <c r="D529" s="1744"/>
      <c r="E529" s="1744"/>
      <c r="F529" s="1744"/>
      <c r="G529" s="1744"/>
      <c r="H529" s="1744"/>
      <c r="I529" s="1744"/>
      <c r="J529" s="1744"/>
      <c r="K529" s="1744"/>
      <c r="L529" s="1744"/>
      <c r="M529" s="1744"/>
      <c r="N529" s="1744"/>
      <c r="O529" s="1744"/>
      <c r="P529" s="1744"/>
      <c r="Q529" s="1744"/>
      <c r="R529" s="1744"/>
      <c r="S529" s="1744"/>
      <c r="T529" s="1744"/>
      <c r="U529" s="1744"/>
      <c r="V529" s="1744"/>
      <c r="W529" s="1744"/>
      <c r="X529" s="1744"/>
      <c r="Y529" s="1744"/>
      <c r="Z529" s="1744"/>
      <c r="AA529" s="1744"/>
      <c r="AB529" s="1744"/>
      <c r="AC529" s="1744"/>
      <c r="AD529" s="1744"/>
      <c r="AE529" s="1744"/>
      <c r="AF529" s="1744"/>
    </row>
    <row r="530" ht="15.75" hidden="1" customHeight="1">
      <c r="A530" s="1744"/>
      <c r="B530" s="1744"/>
      <c r="C530" s="1744"/>
      <c r="D530" s="1744"/>
      <c r="E530" s="1744"/>
      <c r="F530" s="1744"/>
      <c r="G530" s="1744"/>
      <c r="H530" s="1744"/>
      <c r="I530" s="1744"/>
      <c r="J530" s="1744"/>
      <c r="K530" s="1744"/>
      <c r="L530" s="1744"/>
      <c r="M530" s="1744"/>
      <c r="N530" s="1744"/>
      <c r="O530" s="1744"/>
      <c r="P530" s="1744"/>
      <c r="Q530" s="1744"/>
      <c r="R530" s="1744"/>
      <c r="S530" s="1744"/>
      <c r="T530" s="1744"/>
      <c r="U530" s="1744"/>
      <c r="V530" s="1744"/>
      <c r="W530" s="1744"/>
      <c r="X530" s="1744"/>
      <c r="Y530" s="1744"/>
      <c r="Z530" s="1744"/>
      <c r="AA530" s="1744"/>
      <c r="AB530" s="1744"/>
      <c r="AC530" s="1744"/>
      <c r="AD530" s="1744"/>
      <c r="AE530" s="1744"/>
      <c r="AF530" s="1744"/>
    </row>
    <row r="531" ht="15.75" hidden="1" customHeight="1">
      <c r="A531" s="1744"/>
      <c r="B531" s="1744"/>
      <c r="C531" s="1744"/>
      <c r="D531" s="1744"/>
      <c r="E531" s="1744"/>
      <c r="F531" s="1744"/>
      <c r="G531" s="1744"/>
      <c r="H531" s="1744"/>
      <c r="I531" s="1744"/>
      <c r="J531" s="1744"/>
      <c r="K531" s="1744"/>
      <c r="L531" s="1744"/>
      <c r="M531" s="1744"/>
      <c r="N531" s="1744"/>
      <c r="O531" s="1744"/>
      <c r="P531" s="1744"/>
      <c r="Q531" s="1744"/>
      <c r="R531" s="1744"/>
      <c r="S531" s="1744"/>
      <c r="T531" s="1744"/>
      <c r="U531" s="1744"/>
      <c r="V531" s="1744"/>
      <c r="W531" s="1744"/>
      <c r="X531" s="1744"/>
      <c r="Y531" s="1744"/>
      <c r="Z531" s="1744"/>
      <c r="AA531" s="1744"/>
      <c r="AB531" s="1744"/>
      <c r="AC531" s="1744"/>
      <c r="AD531" s="1744"/>
      <c r="AE531" s="1744"/>
      <c r="AF531" s="1744"/>
    </row>
    <row r="532" ht="15.75" hidden="1" customHeight="1">
      <c r="A532" s="1744"/>
      <c r="B532" s="1744"/>
      <c r="C532" s="1744"/>
      <c r="D532" s="1744"/>
      <c r="E532" s="1744"/>
      <c r="F532" s="1744"/>
      <c r="G532" s="1744"/>
      <c r="H532" s="1744"/>
      <c r="I532" s="1744"/>
      <c r="J532" s="1744"/>
      <c r="K532" s="1744"/>
      <c r="L532" s="1744"/>
      <c r="M532" s="1744"/>
      <c r="N532" s="1744"/>
      <c r="O532" s="1744"/>
      <c r="P532" s="1744"/>
      <c r="Q532" s="1744"/>
      <c r="R532" s="1744"/>
      <c r="S532" s="1744"/>
      <c r="T532" s="1744"/>
      <c r="U532" s="1744"/>
      <c r="V532" s="1744"/>
      <c r="W532" s="1744"/>
      <c r="X532" s="1744"/>
      <c r="Y532" s="1744"/>
      <c r="Z532" s="1744"/>
      <c r="AA532" s="1744"/>
      <c r="AB532" s="1744"/>
      <c r="AC532" s="1744"/>
      <c r="AD532" s="1744"/>
      <c r="AE532" s="1744"/>
      <c r="AF532" s="1744"/>
    </row>
    <row r="533" ht="15.75" hidden="1" customHeight="1">
      <c r="A533" s="1744"/>
      <c r="B533" s="1744"/>
      <c r="C533" s="1744"/>
      <c r="D533" s="1744"/>
      <c r="E533" s="1744"/>
      <c r="F533" s="1744"/>
      <c r="G533" s="1744"/>
      <c r="H533" s="1744"/>
      <c r="I533" s="1744"/>
      <c r="J533" s="1744"/>
      <c r="K533" s="1744"/>
      <c r="L533" s="1744"/>
      <c r="M533" s="1744"/>
      <c r="N533" s="1744"/>
      <c r="O533" s="1744"/>
      <c r="P533" s="1744"/>
      <c r="Q533" s="1744"/>
      <c r="R533" s="1744"/>
      <c r="S533" s="1744"/>
      <c r="T533" s="1744"/>
      <c r="U533" s="1744"/>
      <c r="V533" s="1744"/>
      <c r="W533" s="1744"/>
      <c r="X533" s="1744"/>
      <c r="Y533" s="1744"/>
      <c r="Z533" s="1744"/>
      <c r="AA533" s="1744"/>
      <c r="AB533" s="1744"/>
      <c r="AC533" s="1744"/>
      <c r="AD533" s="1744"/>
      <c r="AE533" s="1744"/>
      <c r="AF533" s="1744"/>
    </row>
    <row r="534" ht="15.75" hidden="1" customHeight="1">
      <c r="A534" s="1744"/>
      <c r="B534" s="1744"/>
      <c r="C534" s="1744"/>
      <c r="D534" s="1744"/>
      <c r="E534" s="1744"/>
      <c r="F534" s="1744"/>
      <c r="G534" s="1744"/>
      <c r="H534" s="1744"/>
      <c r="I534" s="1744"/>
      <c r="J534" s="1744"/>
      <c r="K534" s="1744"/>
      <c r="L534" s="1744"/>
      <c r="M534" s="1744"/>
      <c r="N534" s="1744"/>
      <c r="O534" s="1744"/>
      <c r="P534" s="1744"/>
      <c r="Q534" s="1744"/>
      <c r="R534" s="1744"/>
      <c r="S534" s="1744"/>
      <c r="T534" s="1744"/>
      <c r="U534" s="1744"/>
      <c r="V534" s="1744"/>
      <c r="W534" s="1744"/>
      <c r="X534" s="1744"/>
      <c r="Y534" s="1744"/>
      <c r="Z534" s="1744"/>
      <c r="AA534" s="1744"/>
      <c r="AB534" s="1744"/>
      <c r="AC534" s="1744"/>
      <c r="AD534" s="1744"/>
      <c r="AE534" s="1744"/>
      <c r="AF534" s="1744"/>
    </row>
    <row r="535" ht="15.75" hidden="1" customHeight="1">
      <c r="A535" s="1744"/>
      <c r="B535" s="1744"/>
      <c r="C535" s="1744"/>
      <c r="D535" s="1744"/>
      <c r="E535" s="1744"/>
      <c r="F535" s="1744"/>
      <c r="G535" s="1744"/>
      <c r="H535" s="1744"/>
      <c r="I535" s="1744"/>
      <c r="J535" s="1744"/>
      <c r="K535" s="1744"/>
      <c r="L535" s="1744"/>
      <c r="M535" s="1744"/>
      <c r="N535" s="1744"/>
      <c r="O535" s="1744"/>
      <c r="P535" s="1744"/>
      <c r="Q535" s="1744"/>
      <c r="R535" s="1744"/>
      <c r="S535" s="1744"/>
      <c r="T535" s="1744"/>
      <c r="U535" s="1744"/>
      <c r="V535" s="1744"/>
      <c r="W535" s="1744"/>
      <c r="X535" s="1744"/>
      <c r="Y535" s="1744"/>
      <c r="Z535" s="1744"/>
      <c r="AA535" s="1744"/>
      <c r="AB535" s="1744"/>
      <c r="AC535" s="1744"/>
      <c r="AD535" s="1744"/>
      <c r="AE535" s="1744"/>
      <c r="AF535" s="1744"/>
    </row>
    <row r="536" ht="15.75" hidden="1" customHeight="1">
      <c r="A536" s="1744"/>
      <c r="B536" s="1744"/>
      <c r="C536" s="1744"/>
      <c r="D536" s="1744"/>
      <c r="E536" s="1744"/>
      <c r="F536" s="1744"/>
      <c r="G536" s="1744"/>
      <c r="H536" s="1744"/>
      <c r="I536" s="1744"/>
      <c r="J536" s="1744"/>
      <c r="K536" s="1744"/>
      <c r="L536" s="1744"/>
      <c r="M536" s="1744"/>
      <c r="N536" s="1744"/>
      <c r="O536" s="1744"/>
      <c r="P536" s="1744"/>
      <c r="Q536" s="1744"/>
      <c r="R536" s="1744"/>
      <c r="S536" s="1744"/>
      <c r="T536" s="1744"/>
      <c r="U536" s="1744"/>
      <c r="V536" s="1744"/>
      <c r="W536" s="1744"/>
      <c r="X536" s="1744"/>
      <c r="Y536" s="1744"/>
      <c r="Z536" s="1744"/>
      <c r="AA536" s="1744"/>
      <c r="AB536" s="1744"/>
      <c r="AC536" s="1744"/>
      <c r="AD536" s="1744"/>
      <c r="AE536" s="1744"/>
      <c r="AF536" s="1744"/>
    </row>
    <row r="537" ht="15.75" hidden="1" customHeight="1">
      <c r="A537" s="1744"/>
      <c r="B537" s="1744"/>
      <c r="C537" s="1744"/>
      <c r="D537" s="1744"/>
      <c r="E537" s="1744"/>
      <c r="F537" s="1744"/>
      <c r="G537" s="1744"/>
      <c r="H537" s="1744"/>
      <c r="I537" s="1744"/>
      <c r="J537" s="1744"/>
      <c r="K537" s="1744"/>
      <c r="L537" s="1744"/>
      <c r="M537" s="1744"/>
      <c r="N537" s="1744"/>
      <c r="O537" s="1744"/>
      <c r="P537" s="1744"/>
      <c r="Q537" s="1744"/>
      <c r="R537" s="1744"/>
      <c r="S537" s="1744"/>
      <c r="T537" s="1744"/>
      <c r="U537" s="1744"/>
      <c r="V537" s="1744"/>
      <c r="W537" s="1744"/>
      <c r="X537" s="1744"/>
      <c r="Y537" s="1744"/>
      <c r="Z537" s="1744"/>
      <c r="AA537" s="1744"/>
      <c r="AB537" s="1744"/>
      <c r="AC537" s="1744"/>
      <c r="AD537" s="1744"/>
      <c r="AE537" s="1744"/>
      <c r="AF537" s="1744"/>
    </row>
    <row r="538" ht="15.75" hidden="1" customHeight="1">
      <c r="A538" s="1744"/>
      <c r="B538" s="1744"/>
      <c r="C538" s="1744"/>
      <c r="D538" s="1744"/>
      <c r="E538" s="1744"/>
      <c r="F538" s="1744"/>
      <c r="G538" s="1744"/>
      <c r="H538" s="1744"/>
      <c r="I538" s="1744"/>
      <c r="J538" s="1744"/>
      <c r="K538" s="1744"/>
      <c r="L538" s="1744"/>
      <c r="M538" s="1744"/>
      <c r="N538" s="1744"/>
      <c r="O538" s="1744"/>
      <c r="P538" s="1744"/>
      <c r="Q538" s="1744"/>
      <c r="R538" s="1744"/>
      <c r="S538" s="1744"/>
      <c r="T538" s="1744"/>
      <c r="U538" s="1744"/>
      <c r="V538" s="1744"/>
      <c r="W538" s="1744"/>
      <c r="X538" s="1744"/>
      <c r="Y538" s="1744"/>
      <c r="Z538" s="1744"/>
      <c r="AA538" s="1744"/>
      <c r="AB538" s="1744"/>
      <c r="AC538" s="1744"/>
      <c r="AD538" s="1744"/>
      <c r="AE538" s="1744"/>
      <c r="AF538" s="1744"/>
    </row>
    <row r="539" ht="15.75" hidden="1" customHeight="1">
      <c r="A539" s="1744"/>
      <c r="B539" s="1744"/>
      <c r="C539" s="1744"/>
      <c r="D539" s="1744"/>
      <c r="E539" s="1744"/>
      <c r="F539" s="1744"/>
      <c r="G539" s="1744"/>
      <c r="H539" s="1744"/>
      <c r="I539" s="1744"/>
      <c r="J539" s="1744"/>
      <c r="K539" s="1744"/>
      <c r="L539" s="1744"/>
      <c r="M539" s="1744"/>
      <c r="N539" s="1744"/>
      <c r="O539" s="1744"/>
      <c r="P539" s="1744"/>
      <c r="Q539" s="1744"/>
      <c r="R539" s="1744"/>
      <c r="S539" s="1744"/>
      <c r="T539" s="1744"/>
      <c r="U539" s="1744"/>
      <c r="V539" s="1744"/>
      <c r="W539" s="1744"/>
      <c r="X539" s="1744"/>
      <c r="Y539" s="1744"/>
      <c r="Z539" s="1744"/>
      <c r="AA539" s="1744"/>
      <c r="AB539" s="1744"/>
      <c r="AC539" s="1744"/>
      <c r="AD539" s="1744"/>
      <c r="AE539" s="1744"/>
      <c r="AF539" s="1744"/>
    </row>
    <row r="540" ht="15.75" hidden="1" customHeight="1">
      <c r="A540" s="1744"/>
      <c r="B540" s="1744"/>
      <c r="C540" s="1744"/>
      <c r="D540" s="1744"/>
      <c r="E540" s="1744"/>
      <c r="F540" s="1744"/>
      <c r="G540" s="1744"/>
      <c r="H540" s="1744"/>
      <c r="I540" s="1744"/>
      <c r="J540" s="1744"/>
      <c r="K540" s="1744"/>
      <c r="L540" s="1744"/>
      <c r="M540" s="1744"/>
      <c r="N540" s="1744"/>
      <c r="O540" s="1744"/>
      <c r="P540" s="1744"/>
      <c r="Q540" s="1744"/>
      <c r="R540" s="1744"/>
      <c r="S540" s="1744"/>
      <c r="T540" s="1744"/>
      <c r="U540" s="1744"/>
      <c r="V540" s="1744"/>
      <c r="W540" s="1744"/>
      <c r="X540" s="1744"/>
      <c r="Y540" s="1744"/>
      <c r="Z540" s="1744"/>
      <c r="AA540" s="1744"/>
      <c r="AB540" s="1744"/>
      <c r="AC540" s="1744"/>
      <c r="AD540" s="1744"/>
      <c r="AE540" s="1744"/>
      <c r="AF540" s="1744"/>
    </row>
    <row r="541" ht="15.75" hidden="1" customHeight="1">
      <c r="A541" s="1744"/>
      <c r="B541" s="1744"/>
      <c r="C541" s="1744"/>
      <c r="D541" s="1744"/>
      <c r="E541" s="1744"/>
      <c r="F541" s="1744"/>
      <c r="G541" s="1744"/>
      <c r="H541" s="1744"/>
      <c r="I541" s="1744"/>
      <c r="J541" s="1744"/>
      <c r="K541" s="1744"/>
      <c r="L541" s="1744"/>
      <c r="M541" s="1744"/>
      <c r="N541" s="1744"/>
      <c r="O541" s="1744"/>
      <c r="P541" s="1744"/>
      <c r="Q541" s="1744"/>
      <c r="R541" s="1744"/>
      <c r="S541" s="1744"/>
      <c r="T541" s="1744"/>
      <c r="U541" s="1744"/>
      <c r="V541" s="1744"/>
      <c r="W541" s="1744"/>
      <c r="X541" s="1744"/>
      <c r="Y541" s="1744"/>
      <c r="Z541" s="1744"/>
      <c r="AA541" s="1744"/>
      <c r="AB541" s="1744"/>
      <c r="AC541" s="1744"/>
      <c r="AD541" s="1744"/>
      <c r="AE541" s="1744"/>
      <c r="AF541" s="1744"/>
    </row>
    <row r="542" ht="15.75" hidden="1" customHeight="1">
      <c r="A542" s="1744"/>
      <c r="B542" s="1744"/>
      <c r="C542" s="1744"/>
      <c r="D542" s="1744"/>
      <c r="E542" s="1744"/>
      <c r="F542" s="1744"/>
      <c r="G542" s="1744"/>
      <c r="H542" s="1744"/>
      <c r="I542" s="1744"/>
      <c r="J542" s="1744"/>
      <c r="K542" s="1744"/>
      <c r="L542" s="1744"/>
      <c r="M542" s="1744"/>
      <c r="N542" s="1744"/>
      <c r="O542" s="1744"/>
      <c r="P542" s="1744"/>
      <c r="Q542" s="1744"/>
      <c r="R542" s="1744"/>
      <c r="S542" s="1744"/>
      <c r="T542" s="1744"/>
      <c r="U542" s="1744"/>
      <c r="V542" s="1744"/>
      <c r="W542" s="1744"/>
      <c r="X542" s="1744"/>
      <c r="Y542" s="1744"/>
      <c r="Z542" s="1744"/>
      <c r="AA542" s="1744"/>
      <c r="AB542" s="1744"/>
      <c r="AC542" s="1744"/>
      <c r="AD542" s="1744"/>
      <c r="AE542" s="1744"/>
      <c r="AF542" s="1744"/>
    </row>
    <row r="543" ht="15.75" hidden="1" customHeight="1">
      <c r="A543" s="1744"/>
      <c r="B543" s="1744"/>
      <c r="C543" s="1744"/>
      <c r="D543" s="1744"/>
      <c r="E543" s="1744"/>
      <c r="F543" s="1744"/>
      <c r="G543" s="1744"/>
      <c r="H543" s="1744"/>
      <c r="I543" s="1744"/>
      <c r="J543" s="1744"/>
      <c r="K543" s="1744"/>
      <c r="L543" s="1744"/>
      <c r="M543" s="1744"/>
      <c r="N543" s="1744"/>
      <c r="O543" s="1744"/>
      <c r="P543" s="1744"/>
      <c r="Q543" s="1744"/>
      <c r="R543" s="1744"/>
      <c r="S543" s="1744"/>
      <c r="T543" s="1744"/>
      <c r="U543" s="1744"/>
      <c r="V543" s="1744"/>
      <c r="W543" s="1744"/>
      <c r="X543" s="1744"/>
      <c r="Y543" s="1744"/>
      <c r="Z543" s="1744"/>
      <c r="AA543" s="1744"/>
      <c r="AB543" s="1744"/>
      <c r="AC543" s="1744"/>
      <c r="AD543" s="1744"/>
      <c r="AE543" s="1744"/>
      <c r="AF543" s="1744"/>
    </row>
    <row r="544" ht="15.75" hidden="1" customHeight="1">
      <c r="A544" s="1744"/>
      <c r="B544" s="1744"/>
      <c r="C544" s="1744"/>
      <c r="D544" s="1744"/>
      <c r="E544" s="1744"/>
      <c r="F544" s="1744"/>
      <c r="G544" s="1744"/>
      <c r="H544" s="1744"/>
      <c r="I544" s="1744"/>
      <c r="J544" s="1744"/>
      <c r="K544" s="1744"/>
      <c r="L544" s="1744"/>
      <c r="M544" s="1744"/>
      <c r="N544" s="1744"/>
      <c r="O544" s="1744"/>
      <c r="P544" s="1744"/>
      <c r="Q544" s="1744"/>
      <c r="R544" s="1744"/>
      <c r="S544" s="1744"/>
      <c r="T544" s="1744"/>
      <c r="U544" s="1744"/>
      <c r="V544" s="1744"/>
      <c r="W544" s="1744"/>
      <c r="X544" s="1744"/>
      <c r="Y544" s="1744"/>
      <c r="Z544" s="1744"/>
      <c r="AA544" s="1744"/>
      <c r="AB544" s="1744"/>
      <c r="AC544" s="1744"/>
      <c r="AD544" s="1744"/>
      <c r="AE544" s="1744"/>
      <c r="AF544" s="1744"/>
    </row>
    <row r="545" ht="15.75" hidden="1" customHeight="1">
      <c r="A545" s="1744"/>
      <c r="B545" s="1744"/>
      <c r="C545" s="1744"/>
      <c r="D545" s="1744"/>
      <c r="E545" s="1744"/>
      <c r="F545" s="1744"/>
      <c r="G545" s="1744"/>
      <c r="H545" s="1744"/>
      <c r="I545" s="1744"/>
      <c r="J545" s="1744"/>
      <c r="K545" s="1744"/>
      <c r="L545" s="1744"/>
      <c r="M545" s="1744"/>
      <c r="N545" s="1744"/>
      <c r="O545" s="1744"/>
      <c r="P545" s="1744"/>
      <c r="Q545" s="1744"/>
      <c r="R545" s="1744"/>
      <c r="S545" s="1744"/>
      <c r="T545" s="1744"/>
      <c r="U545" s="1744"/>
      <c r="V545" s="1744"/>
      <c r="W545" s="1744"/>
      <c r="X545" s="1744"/>
      <c r="Y545" s="1744"/>
      <c r="Z545" s="1744"/>
      <c r="AA545" s="1744"/>
      <c r="AB545" s="1744"/>
      <c r="AC545" s="1744"/>
      <c r="AD545" s="1744"/>
      <c r="AE545" s="1744"/>
      <c r="AF545" s="1744"/>
    </row>
    <row r="546" ht="15.75" hidden="1" customHeight="1">
      <c r="A546" s="1744"/>
      <c r="B546" s="1744"/>
      <c r="C546" s="1744"/>
      <c r="D546" s="1744"/>
      <c r="E546" s="1744"/>
      <c r="F546" s="1744"/>
      <c r="G546" s="1744"/>
      <c r="H546" s="1744"/>
      <c r="I546" s="1744"/>
      <c r="J546" s="1744"/>
      <c r="K546" s="1744"/>
      <c r="L546" s="1744"/>
      <c r="M546" s="1744"/>
      <c r="N546" s="1744"/>
      <c r="O546" s="1744"/>
      <c r="P546" s="1744"/>
      <c r="Q546" s="1744"/>
      <c r="R546" s="1744"/>
      <c r="S546" s="1744"/>
      <c r="T546" s="1744"/>
      <c r="U546" s="1744"/>
      <c r="V546" s="1744"/>
      <c r="W546" s="1744"/>
      <c r="X546" s="1744"/>
      <c r="Y546" s="1744"/>
      <c r="Z546" s="1744"/>
      <c r="AA546" s="1744"/>
      <c r="AB546" s="1744"/>
      <c r="AC546" s="1744"/>
      <c r="AD546" s="1744"/>
      <c r="AE546" s="1744"/>
      <c r="AF546" s="1744"/>
    </row>
    <row r="547" ht="15.75" hidden="1" customHeight="1">
      <c r="A547" s="1744"/>
      <c r="B547" s="1744"/>
      <c r="C547" s="1744"/>
      <c r="D547" s="1744"/>
      <c r="E547" s="1744"/>
      <c r="F547" s="1744"/>
      <c r="G547" s="1744"/>
      <c r="H547" s="1744"/>
      <c r="I547" s="1744"/>
      <c r="J547" s="1744"/>
      <c r="K547" s="1744"/>
      <c r="L547" s="1744"/>
      <c r="M547" s="1744"/>
      <c r="N547" s="1744"/>
      <c r="O547" s="1744"/>
      <c r="P547" s="1744"/>
      <c r="Q547" s="1744"/>
      <c r="R547" s="1744"/>
      <c r="S547" s="1744"/>
      <c r="T547" s="1744"/>
      <c r="U547" s="1744"/>
      <c r="V547" s="1744"/>
      <c r="W547" s="1744"/>
      <c r="X547" s="1744"/>
      <c r="Y547" s="1744"/>
      <c r="Z547" s="1744"/>
      <c r="AA547" s="1744"/>
      <c r="AB547" s="1744"/>
      <c r="AC547" s="1744"/>
      <c r="AD547" s="1744"/>
      <c r="AE547" s="1744"/>
      <c r="AF547" s="1744"/>
    </row>
    <row r="548" ht="15.75" hidden="1" customHeight="1">
      <c r="A548" s="1744"/>
      <c r="B548" s="1744"/>
      <c r="C548" s="1744"/>
      <c r="D548" s="1744"/>
      <c r="E548" s="1744"/>
      <c r="F548" s="1744"/>
      <c r="G548" s="1744"/>
      <c r="H548" s="1744"/>
      <c r="I548" s="1744"/>
      <c r="J548" s="1744"/>
      <c r="K548" s="1744"/>
      <c r="L548" s="1744"/>
      <c r="M548" s="1744"/>
      <c r="N548" s="1744"/>
      <c r="O548" s="1744"/>
      <c r="P548" s="1744"/>
      <c r="Q548" s="1744"/>
      <c r="R548" s="1744"/>
      <c r="S548" s="1744"/>
      <c r="T548" s="1744"/>
      <c r="U548" s="1744"/>
      <c r="V548" s="1744"/>
      <c r="W548" s="1744"/>
      <c r="X548" s="1744"/>
      <c r="Y548" s="1744"/>
      <c r="Z548" s="1744"/>
      <c r="AA548" s="1744"/>
      <c r="AB548" s="1744"/>
      <c r="AC548" s="1744"/>
      <c r="AD548" s="1744"/>
      <c r="AE548" s="1744"/>
      <c r="AF548" s="1744"/>
    </row>
    <row r="549" ht="15.75" hidden="1" customHeight="1">
      <c r="A549" s="1744"/>
      <c r="B549" s="1744"/>
      <c r="C549" s="1744"/>
      <c r="D549" s="1744"/>
      <c r="E549" s="1744"/>
      <c r="F549" s="1744"/>
      <c r="G549" s="1744"/>
      <c r="H549" s="1744"/>
      <c r="I549" s="1744"/>
      <c r="J549" s="1744"/>
      <c r="K549" s="1744"/>
      <c r="L549" s="1744"/>
      <c r="M549" s="1744"/>
      <c r="N549" s="1744"/>
      <c r="O549" s="1744"/>
      <c r="P549" s="1744"/>
      <c r="Q549" s="1744"/>
      <c r="R549" s="1744"/>
      <c r="S549" s="1744"/>
      <c r="T549" s="1744"/>
      <c r="U549" s="1744"/>
      <c r="V549" s="1744"/>
      <c r="W549" s="1744"/>
      <c r="X549" s="1744"/>
      <c r="Y549" s="1744"/>
      <c r="Z549" s="1744"/>
      <c r="AA549" s="1744"/>
      <c r="AB549" s="1744"/>
      <c r="AC549" s="1744"/>
      <c r="AD549" s="1744"/>
      <c r="AE549" s="1744"/>
      <c r="AF549" s="1744"/>
    </row>
    <row r="550" ht="15.75" hidden="1" customHeight="1">
      <c r="A550" s="1744"/>
      <c r="B550" s="1744"/>
      <c r="C550" s="1744"/>
      <c r="D550" s="1744"/>
      <c r="E550" s="1744"/>
      <c r="F550" s="1744"/>
      <c r="G550" s="1744"/>
      <c r="H550" s="1744"/>
      <c r="I550" s="1744"/>
      <c r="J550" s="1744"/>
      <c r="K550" s="1744"/>
      <c r="L550" s="1744"/>
      <c r="M550" s="1744"/>
      <c r="N550" s="1744"/>
      <c r="O550" s="1744"/>
      <c r="P550" s="1744"/>
      <c r="Q550" s="1744"/>
      <c r="R550" s="1744"/>
      <c r="S550" s="1744"/>
      <c r="T550" s="1744"/>
      <c r="U550" s="1744"/>
      <c r="V550" s="1744"/>
      <c r="W550" s="1744"/>
      <c r="X550" s="1744"/>
      <c r="Y550" s="1744"/>
      <c r="Z550" s="1744"/>
      <c r="AA550" s="1744"/>
      <c r="AB550" s="1744"/>
      <c r="AC550" s="1744"/>
      <c r="AD550" s="1744"/>
      <c r="AE550" s="1744"/>
      <c r="AF550" s="1744"/>
    </row>
    <row r="551" ht="15.75" hidden="1" customHeight="1">
      <c r="A551" s="1744"/>
      <c r="B551" s="1744"/>
      <c r="C551" s="1744"/>
      <c r="D551" s="1744"/>
      <c r="E551" s="1744"/>
      <c r="F551" s="1744"/>
      <c r="G551" s="1744"/>
      <c r="H551" s="1744"/>
      <c r="I551" s="1744"/>
      <c r="J551" s="1744"/>
      <c r="K551" s="1744"/>
      <c r="L551" s="1744"/>
      <c r="M551" s="1744"/>
      <c r="N551" s="1744"/>
      <c r="O551" s="1744"/>
      <c r="P551" s="1744"/>
      <c r="Q551" s="1744"/>
      <c r="R551" s="1744"/>
      <c r="S551" s="1744"/>
      <c r="T551" s="1744"/>
      <c r="U551" s="1744"/>
      <c r="V551" s="1744"/>
      <c r="W551" s="1744"/>
      <c r="X551" s="1744"/>
      <c r="Y551" s="1744"/>
      <c r="Z551" s="1744"/>
      <c r="AA551" s="1744"/>
      <c r="AB551" s="1744"/>
      <c r="AC551" s="1744"/>
      <c r="AD551" s="1744"/>
      <c r="AE551" s="1744"/>
      <c r="AF551" s="1744"/>
    </row>
    <row r="552" ht="15.75" hidden="1" customHeight="1">
      <c r="A552" s="1744"/>
      <c r="B552" s="1744"/>
      <c r="C552" s="1744"/>
      <c r="D552" s="1744"/>
      <c r="E552" s="1744"/>
      <c r="F552" s="1744"/>
      <c r="G552" s="1744"/>
      <c r="H552" s="1744"/>
      <c r="I552" s="1744"/>
      <c r="J552" s="1744"/>
      <c r="K552" s="1744"/>
      <c r="L552" s="1744"/>
      <c r="M552" s="1744"/>
      <c r="N552" s="1744"/>
      <c r="O552" s="1744"/>
      <c r="P552" s="1744"/>
      <c r="Q552" s="1744"/>
      <c r="R552" s="1744"/>
      <c r="S552" s="1744"/>
      <c r="T552" s="1744"/>
      <c r="U552" s="1744"/>
      <c r="V552" s="1744"/>
      <c r="W552" s="1744"/>
      <c r="X552" s="1744"/>
      <c r="Y552" s="1744"/>
      <c r="Z552" s="1744"/>
      <c r="AA552" s="1744"/>
      <c r="AB552" s="1744"/>
      <c r="AC552" s="1744"/>
      <c r="AD552" s="1744"/>
      <c r="AE552" s="1744"/>
      <c r="AF552" s="1744"/>
    </row>
    <row r="553" ht="15.75" hidden="1" customHeight="1">
      <c r="A553" s="1744"/>
      <c r="B553" s="1744"/>
      <c r="C553" s="1744"/>
      <c r="D553" s="1744"/>
      <c r="E553" s="1744"/>
      <c r="F553" s="1744"/>
      <c r="G553" s="1744"/>
      <c r="H553" s="1744"/>
      <c r="I553" s="1744"/>
      <c r="J553" s="1744"/>
      <c r="K553" s="1744"/>
      <c r="L553" s="1744"/>
      <c r="M553" s="1744"/>
      <c r="N553" s="1744"/>
      <c r="O553" s="1744"/>
      <c r="P553" s="1744"/>
      <c r="Q553" s="1744"/>
      <c r="R553" s="1744"/>
      <c r="S553" s="1744"/>
      <c r="T553" s="1744"/>
      <c r="U553" s="1744"/>
      <c r="V553" s="1744"/>
      <c r="W553" s="1744"/>
      <c r="X553" s="1744"/>
      <c r="Y553" s="1744"/>
      <c r="Z553" s="1744"/>
      <c r="AA553" s="1744"/>
      <c r="AB553" s="1744"/>
      <c r="AC553" s="1744"/>
      <c r="AD553" s="1744"/>
      <c r="AE553" s="1744"/>
      <c r="AF553" s="1744"/>
    </row>
    <row r="554" ht="15.75" hidden="1" customHeight="1">
      <c r="A554" s="1744"/>
      <c r="B554" s="1744"/>
      <c r="C554" s="1744"/>
      <c r="D554" s="1744"/>
      <c r="E554" s="1744"/>
      <c r="F554" s="1744"/>
      <c r="G554" s="1744"/>
      <c r="H554" s="1744"/>
      <c r="I554" s="1744"/>
      <c r="J554" s="1744"/>
      <c r="K554" s="1744"/>
      <c r="L554" s="1744"/>
      <c r="M554" s="1744"/>
      <c r="N554" s="1744"/>
      <c r="O554" s="1744"/>
      <c r="P554" s="1744"/>
      <c r="Q554" s="1744"/>
      <c r="R554" s="1744"/>
      <c r="S554" s="1744"/>
      <c r="T554" s="1744"/>
      <c r="U554" s="1744"/>
      <c r="V554" s="1744"/>
      <c r="W554" s="1744"/>
      <c r="X554" s="1744"/>
      <c r="Y554" s="1744"/>
      <c r="Z554" s="1744"/>
      <c r="AA554" s="1744"/>
      <c r="AB554" s="1744"/>
      <c r="AC554" s="1744"/>
      <c r="AD554" s="1744"/>
      <c r="AE554" s="1744"/>
      <c r="AF554" s="1744"/>
    </row>
    <row r="555" ht="15.75" hidden="1" customHeight="1">
      <c r="A555" s="1744"/>
      <c r="B555" s="1744"/>
      <c r="C555" s="1744"/>
      <c r="D555" s="1744"/>
      <c r="E555" s="1744"/>
      <c r="F555" s="1744"/>
      <c r="G555" s="1744"/>
      <c r="H555" s="1744"/>
      <c r="I555" s="1744"/>
      <c r="J555" s="1744"/>
      <c r="K555" s="1744"/>
      <c r="L555" s="1744"/>
      <c r="M555" s="1744"/>
      <c r="N555" s="1744"/>
      <c r="O555" s="1744"/>
      <c r="P555" s="1744"/>
      <c r="Q555" s="1744"/>
      <c r="R555" s="1744"/>
      <c r="S555" s="1744"/>
      <c r="T555" s="1744"/>
      <c r="U555" s="1744"/>
      <c r="V555" s="1744"/>
      <c r="W555" s="1744"/>
      <c r="X555" s="1744"/>
      <c r="Y555" s="1744"/>
      <c r="Z555" s="1744"/>
      <c r="AA555" s="1744"/>
      <c r="AB555" s="1744"/>
      <c r="AC555" s="1744"/>
      <c r="AD555" s="1744"/>
      <c r="AE555" s="1744"/>
      <c r="AF555" s="1744"/>
    </row>
    <row r="556" ht="15.75" hidden="1" customHeight="1">
      <c r="A556" s="1744"/>
      <c r="B556" s="1744"/>
      <c r="C556" s="1744"/>
      <c r="D556" s="1744"/>
      <c r="E556" s="1744"/>
      <c r="F556" s="1744"/>
      <c r="G556" s="1744"/>
      <c r="H556" s="1744"/>
      <c r="I556" s="1744"/>
      <c r="J556" s="1744"/>
      <c r="K556" s="1744"/>
      <c r="L556" s="1744"/>
      <c r="M556" s="1744"/>
      <c r="N556" s="1744"/>
      <c r="O556" s="1744"/>
      <c r="P556" s="1744"/>
      <c r="Q556" s="1744"/>
      <c r="R556" s="1744"/>
      <c r="S556" s="1744"/>
      <c r="T556" s="1744"/>
      <c r="U556" s="1744"/>
      <c r="V556" s="1744"/>
      <c r="W556" s="1744"/>
      <c r="X556" s="1744"/>
      <c r="Y556" s="1744"/>
      <c r="Z556" s="1744"/>
      <c r="AA556" s="1744"/>
      <c r="AB556" s="1744"/>
      <c r="AC556" s="1744"/>
      <c r="AD556" s="1744"/>
      <c r="AE556" s="1744"/>
      <c r="AF556" s="1744"/>
    </row>
    <row r="557" ht="15.75" hidden="1" customHeight="1">
      <c r="A557" s="1744"/>
      <c r="B557" s="1744"/>
      <c r="C557" s="1744"/>
      <c r="D557" s="1744"/>
      <c r="E557" s="1744"/>
      <c r="F557" s="1744"/>
      <c r="G557" s="1744"/>
      <c r="H557" s="1744"/>
      <c r="I557" s="1744"/>
      <c r="J557" s="1744"/>
      <c r="K557" s="1744"/>
      <c r="L557" s="1744"/>
      <c r="M557" s="1744"/>
      <c r="N557" s="1744"/>
      <c r="O557" s="1744"/>
      <c r="P557" s="1744"/>
      <c r="Q557" s="1744"/>
      <c r="R557" s="1744"/>
      <c r="S557" s="1744"/>
      <c r="T557" s="1744"/>
      <c r="U557" s="1744"/>
      <c r="V557" s="1744"/>
      <c r="W557" s="1744"/>
      <c r="X557" s="1744"/>
      <c r="Y557" s="1744"/>
      <c r="Z557" s="1744"/>
      <c r="AA557" s="1744"/>
      <c r="AB557" s="1744"/>
      <c r="AC557" s="1744"/>
      <c r="AD557" s="1744"/>
      <c r="AE557" s="1744"/>
      <c r="AF557" s="1744"/>
    </row>
    <row r="558" ht="15.75" hidden="1" customHeight="1">
      <c r="A558" s="1744"/>
      <c r="B558" s="1744"/>
      <c r="C558" s="1744"/>
      <c r="D558" s="1744"/>
      <c r="E558" s="1744"/>
      <c r="F558" s="1744"/>
      <c r="G558" s="1744"/>
      <c r="H558" s="1744"/>
      <c r="I558" s="1744"/>
      <c r="J558" s="1744"/>
      <c r="K558" s="1744"/>
      <c r="L558" s="1744"/>
      <c r="M558" s="1744"/>
      <c r="N558" s="1744"/>
      <c r="O558" s="1744"/>
      <c r="P558" s="1744"/>
      <c r="Q558" s="1744"/>
      <c r="R558" s="1744"/>
      <c r="S558" s="1744"/>
      <c r="T558" s="1744"/>
      <c r="U558" s="1744"/>
      <c r="V558" s="1744"/>
      <c r="W558" s="1744"/>
      <c r="X558" s="1744"/>
      <c r="Y558" s="1744"/>
      <c r="Z558" s="1744"/>
      <c r="AA558" s="1744"/>
      <c r="AB558" s="1744"/>
      <c r="AC558" s="1744"/>
      <c r="AD558" s="1744"/>
      <c r="AE558" s="1744"/>
      <c r="AF558" s="1744"/>
    </row>
    <row r="559" ht="15.75" hidden="1" customHeight="1">
      <c r="A559" s="1744"/>
      <c r="B559" s="1744"/>
      <c r="C559" s="1744"/>
      <c r="D559" s="1744"/>
      <c r="E559" s="1744"/>
      <c r="F559" s="1744"/>
      <c r="G559" s="1744"/>
      <c r="H559" s="1744"/>
      <c r="I559" s="1744"/>
      <c r="J559" s="1744"/>
      <c r="K559" s="1744"/>
      <c r="L559" s="1744"/>
      <c r="M559" s="1744"/>
      <c r="N559" s="1744"/>
      <c r="O559" s="1744"/>
      <c r="P559" s="1744"/>
      <c r="Q559" s="1744"/>
      <c r="R559" s="1744"/>
      <c r="S559" s="1744"/>
      <c r="T559" s="1744"/>
      <c r="U559" s="1744"/>
      <c r="V559" s="1744"/>
      <c r="W559" s="1744"/>
      <c r="X559" s="1744"/>
      <c r="Y559" s="1744"/>
      <c r="Z559" s="1744"/>
      <c r="AA559" s="1744"/>
      <c r="AB559" s="1744"/>
      <c r="AC559" s="1744"/>
      <c r="AD559" s="1744"/>
      <c r="AE559" s="1744"/>
      <c r="AF559" s="1744"/>
    </row>
    <row r="560" ht="15.75" hidden="1" customHeight="1">
      <c r="A560" s="1744"/>
      <c r="B560" s="1744"/>
      <c r="C560" s="1744"/>
      <c r="D560" s="1744"/>
      <c r="E560" s="1744"/>
      <c r="F560" s="1744"/>
      <c r="G560" s="1744"/>
      <c r="H560" s="1744"/>
      <c r="I560" s="1744"/>
      <c r="J560" s="1744"/>
      <c r="K560" s="1744"/>
      <c r="L560" s="1744"/>
      <c r="M560" s="1744"/>
      <c r="N560" s="1744"/>
      <c r="O560" s="1744"/>
      <c r="P560" s="1744"/>
      <c r="Q560" s="1744"/>
      <c r="R560" s="1744"/>
      <c r="S560" s="1744"/>
      <c r="T560" s="1744"/>
      <c r="U560" s="1744"/>
      <c r="V560" s="1744"/>
      <c r="W560" s="1744"/>
      <c r="X560" s="1744"/>
      <c r="Y560" s="1744"/>
      <c r="Z560" s="1744"/>
      <c r="AA560" s="1744"/>
      <c r="AB560" s="1744"/>
      <c r="AC560" s="1744"/>
      <c r="AD560" s="1744"/>
      <c r="AE560" s="1744"/>
      <c r="AF560" s="1744"/>
    </row>
    <row r="561" ht="15.75" hidden="1" customHeight="1">
      <c r="A561" s="1744"/>
      <c r="B561" s="1744"/>
      <c r="C561" s="1744"/>
      <c r="D561" s="1744"/>
      <c r="E561" s="1744"/>
      <c r="F561" s="1744"/>
      <c r="G561" s="1744"/>
      <c r="H561" s="1744"/>
      <c r="I561" s="1744"/>
      <c r="J561" s="1744"/>
      <c r="K561" s="1744"/>
      <c r="L561" s="1744"/>
      <c r="M561" s="1744"/>
      <c r="N561" s="1744"/>
      <c r="O561" s="1744"/>
      <c r="P561" s="1744"/>
      <c r="Q561" s="1744"/>
      <c r="R561" s="1744"/>
      <c r="S561" s="1744"/>
      <c r="T561" s="1744"/>
      <c r="U561" s="1744"/>
      <c r="V561" s="1744"/>
      <c r="W561" s="1744"/>
      <c r="X561" s="1744"/>
      <c r="Y561" s="1744"/>
      <c r="Z561" s="1744"/>
      <c r="AA561" s="1744"/>
      <c r="AB561" s="1744"/>
      <c r="AC561" s="1744"/>
      <c r="AD561" s="1744"/>
      <c r="AE561" s="1744"/>
      <c r="AF561" s="1744"/>
    </row>
    <row r="562" ht="15.75" hidden="1" customHeight="1">
      <c r="A562" s="1744"/>
      <c r="B562" s="1744"/>
      <c r="C562" s="1744"/>
      <c r="D562" s="1744"/>
      <c r="E562" s="1744"/>
      <c r="F562" s="1744"/>
      <c r="G562" s="1744"/>
      <c r="H562" s="1744"/>
      <c r="I562" s="1744"/>
      <c r="J562" s="1744"/>
      <c r="K562" s="1744"/>
      <c r="L562" s="1744"/>
      <c r="M562" s="1744"/>
      <c r="N562" s="1744"/>
      <c r="O562" s="1744"/>
      <c r="P562" s="1744"/>
      <c r="Q562" s="1744"/>
      <c r="R562" s="1744"/>
      <c r="S562" s="1744"/>
      <c r="T562" s="1744"/>
      <c r="U562" s="1744"/>
      <c r="V562" s="1744"/>
      <c r="W562" s="1744"/>
      <c r="X562" s="1744"/>
      <c r="Y562" s="1744"/>
      <c r="Z562" s="1744"/>
      <c r="AA562" s="1744"/>
      <c r="AB562" s="1744"/>
      <c r="AC562" s="1744"/>
      <c r="AD562" s="1744"/>
      <c r="AE562" s="1744"/>
      <c r="AF562" s="1744"/>
    </row>
    <row r="563" ht="15.75" hidden="1" customHeight="1">
      <c r="A563" s="1744"/>
      <c r="B563" s="1744"/>
      <c r="C563" s="1744"/>
      <c r="D563" s="1744"/>
      <c r="E563" s="1744"/>
      <c r="F563" s="1744"/>
      <c r="G563" s="1744"/>
      <c r="H563" s="1744"/>
      <c r="I563" s="1744"/>
      <c r="J563" s="1744"/>
      <c r="K563" s="1744"/>
      <c r="L563" s="1744"/>
      <c r="M563" s="1744"/>
      <c r="N563" s="1744"/>
      <c r="O563" s="1744"/>
      <c r="P563" s="1744"/>
      <c r="Q563" s="1744"/>
      <c r="R563" s="1744"/>
      <c r="S563" s="1744"/>
      <c r="T563" s="1744"/>
      <c r="U563" s="1744"/>
      <c r="V563" s="1744"/>
      <c r="W563" s="1744"/>
      <c r="X563" s="1744"/>
      <c r="Y563" s="1744"/>
      <c r="Z563" s="1744"/>
      <c r="AA563" s="1744"/>
      <c r="AB563" s="1744"/>
      <c r="AC563" s="1744"/>
      <c r="AD563" s="1744"/>
      <c r="AE563" s="1744"/>
      <c r="AF563" s="1744"/>
    </row>
    <row r="564" ht="15.75" hidden="1" customHeight="1">
      <c r="A564" s="1744"/>
      <c r="B564" s="1744"/>
      <c r="C564" s="1744"/>
      <c r="D564" s="1744"/>
      <c r="E564" s="1744"/>
      <c r="F564" s="1744"/>
      <c r="G564" s="1744"/>
      <c r="H564" s="1744"/>
      <c r="I564" s="1744"/>
      <c r="J564" s="1744"/>
      <c r="K564" s="1744"/>
      <c r="L564" s="1744"/>
      <c r="M564" s="1744"/>
      <c r="N564" s="1744"/>
      <c r="O564" s="1744"/>
      <c r="P564" s="1744"/>
      <c r="Q564" s="1744"/>
      <c r="R564" s="1744"/>
      <c r="S564" s="1744"/>
      <c r="T564" s="1744"/>
      <c r="U564" s="1744"/>
      <c r="V564" s="1744"/>
      <c r="W564" s="1744"/>
      <c r="X564" s="1744"/>
      <c r="Y564" s="1744"/>
      <c r="Z564" s="1744"/>
      <c r="AA564" s="1744"/>
      <c r="AB564" s="1744"/>
      <c r="AC564" s="1744"/>
      <c r="AD564" s="1744"/>
      <c r="AE564" s="1744"/>
      <c r="AF564" s="1744"/>
    </row>
    <row r="565" ht="15.75" hidden="1" customHeight="1">
      <c r="A565" s="1744"/>
      <c r="B565" s="1744"/>
      <c r="C565" s="1744"/>
      <c r="D565" s="1744"/>
      <c r="E565" s="1744"/>
      <c r="F565" s="1744"/>
      <c r="G565" s="1744"/>
      <c r="H565" s="1744"/>
      <c r="I565" s="1744"/>
      <c r="J565" s="1744"/>
      <c r="K565" s="1744"/>
      <c r="L565" s="1744"/>
      <c r="M565" s="1744"/>
      <c r="N565" s="1744"/>
      <c r="O565" s="1744"/>
      <c r="P565" s="1744"/>
      <c r="Q565" s="1744"/>
      <c r="R565" s="1744"/>
      <c r="S565" s="1744"/>
      <c r="T565" s="1744"/>
      <c r="U565" s="1744"/>
      <c r="V565" s="1744"/>
      <c r="W565" s="1744"/>
      <c r="X565" s="1744"/>
      <c r="Y565" s="1744"/>
      <c r="Z565" s="1744"/>
      <c r="AA565" s="1744"/>
      <c r="AB565" s="1744"/>
      <c r="AC565" s="1744"/>
      <c r="AD565" s="1744"/>
      <c r="AE565" s="1744"/>
      <c r="AF565" s="1744"/>
    </row>
    <row r="566" ht="15.75" hidden="1" customHeight="1">
      <c r="A566" s="1744"/>
      <c r="B566" s="1744"/>
      <c r="C566" s="1744"/>
      <c r="D566" s="1744"/>
      <c r="E566" s="1744"/>
      <c r="F566" s="1744"/>
      <c r="G566" s="1744"/>
      <c r="H566" s="1744"/>
      <c r="I566" s="1744"/>
      <c r="J566" s="1744"/>
      <c r="K566" s="1744"/>
      <c r="L566" s="1744"/>
      <c r="M566" s="1744"/>
      <c r="N566" s="1744"/>
      <c r="O566" s="1744"/>
      <c r="P566" s="1744"/>
      <c r="Q566" s="1744"/>
      <c r="R566" s="1744"/>
      <c r="S566" s="1744"/>
      <c r="T566" s="1744"/>
      <c r="U566" s="1744"/>
      <c r="V566" s="1744"/>
      <c r="W566" s="1744"/>
      <c r="X566" s="1744"/>
      <c r="Y566" s="1744"/>
      <c r="Z566" s="1744"/>
      <c r="AA566" s="1744"/>
      <c r="AB566" s="1744"/>
      <c r="AC566" s="1744"/>
      <c r="AD566" s="1744"/>
      <c r="AE566" s="1744"/>
      <c r="AF566" s="1744"/>
    </row>
    <row r="567" ht="15.75" hidden="1" customHeight="1">
      <c r="A567" s="1744"/>
      <c r="B567" s="1744"/>
      <c r="C567" s="1744"/>
      <c r="D567" s="1744"/>
      <c r="E567" s="1744"/>
      <c r="F567" s="1744"/>
      <c r="G567" s="1744"/>
      <c r="H567" s="1744"/>
      <c r="I567" s="1744"/>
      <c r="J567" s="1744"/>
      <c r="K567" s="1744"/>
      <c r="L567" s="1744"/>
      <c r="M567" s="1744"/>
      <c r="N567" s="1744"/>
      <c r="O567" s="1744"/>
      <c r="P567" s="1744"/>
      <c r="Q567" s="1744"/>
      <c r="R567" s="1744"/>
      <c r="S567" s="1744"/>
      <c r="T567" s="1744"/>
      <c r="U567" s="1744"/>
      <c r="V567" s="1744"/>
      <c r="W567" s="1744"/>
      <c r="X567" s="1744"/>
      <c r="Y567" s="1744"/>
      <c r="Z567" s="1744"/>
      <c r="AA567" s="1744"/>
      <c r="AB567" s="1744"/>
      <c r="AC567" s="1744"/>
      <c r="AD567" s="1744"/>
      <c r="AE567" s="1744"/>
      <c r="AF567" s="1744"/>
    </row>
    <row r="568" ht="15.75" hidden="1" customHeight="1">
      <c r="A568" s="1744"/>
      <c r="B568" s="1744"/>
      <c r="C568" s="1744"/>
      <c r="D568" s="1744"/>
      <c r="E568" s="1744"/>
      <c r="F568" s="1744"/>
      <c r="G568" s="1744"/>
      <c r="H568" s="1744"/>
      <c r="I568" s="1744"/>
      <c r="J568" s="1744"/>
      <c r="K568" s="1744"/>
      <c r="L568" s="1744"/>
      <c r="M568" s="1744"/>
      <c r="N568" s="1744"/>
      <c r="O568" s="1744"/>
      <c r="P568" s="1744"/>
      <c r="Q568" s="1744"/>
      <c r="R568" s="1744"/>
      <c r="S568" s="1744"/>
      <c r="T568" s="1744"/>
      <c r="U568" s="1744"/>
      <c r="V568" s="1744"/>
      <c r="W568" s="1744"/>
      <c r="X568" s="1744"/>
      <c r="Y568" s="1744"/>
      <c r="Z568" s="1744"/>
      <c r="AA568" s="1744"/>
      <c r="AB568" s="1744"/>
      <c r="AC568" s="1744"/>
      <c r="AD568" s="1744"/>
      <c r="AE568" s="1744"/>
      <c r="AF568" s="1744"/>
    </row>
    <row r="569" ht="15.75" hidden="1" customHeight="1">
      <c r="A569" s="1744"/>
      <c r="B569" s="1744"/>
      <c r="C569" s="1744"/>
      <c r="D569" s="1744"/>
      <c r="E569" s="1744"/>
      <c r="F569" s="1744"/>
      <c r="G569" s="1744"/>
      <c r="H569" s="1744"/>
      <c r="I569" s="1744"/>
      <c r="J569" s="1744"/>
      <c r="K569" s="1744"/>
      <c r="L569" s="1744"/>
      <c r="M569" s="1744"/>
      <c r="N569" s="1744"/>
      <c r="O569" s="1744"/>
      <c r="P569" s="1744"/>
      <c r="Q569" s="1744"/>
      <c r="R569" s="1744"/>
      <c r="S569" s="1744"/>
      <c r="T569" s="1744"/>
      <c r="U569" s="1744"/>
      <c r="V569" s="1744"/>
      <c r="W569" s="1744"/>
      <c r="X569" s="1744"/>
      <c r="Y569" s="1744"/>
      <c r="Z569" s="1744"/>
      <c r="AA569" s="1744"/>
      <c r="AB569" s="1744"/>
      <c r="AC569" s="1744"/>
      <c r="AD569" s="1744"/>
      <c r="AE569" s="1744"/>
      <c r="AF569" s="1744"/>
    </row>
    <row r="570" ht="15.75" hidden="1" customHeight="1">
      <c r="A570" s="1744"/>
      <c r="B570" s="1744"/>
      <c r="C570" s="1744"/>
      <c r="D570" s="1744"/>
      <c r="E570" s="1744"/>
      <c r="F570" s="1744"/>
      <c r="G570" s="1744"/>
      <c r="H570" s="1744"/>
      <c r="I570" s="1744"/>
      <c r="J570" s="1744"/>
      <c r="K570" s="1744"/>
      <c r="L570" s="1744"/>
      <c r="M570" s="1744"/>
      <c r="N570" s="1744"/>
      <c r="O570" s="1744"/>
      <c r="P570" s="1744"/>
      <c r="Q570" s="1744"/>
      <c r="R570" s="1744"/>
      <c r="S570" s="1744"/>
      <c r="T570" s="1744"/>
      <c r="U570" s="1744"/>
      <c r="V570" s="1744"/>
      <c r="W570" s="1744"/>
      <c r="X570" s="1744"/>
      <c r="Y570" s="1744"/>
      <c r="Z570" s="1744"/>
      <c r="AA570" s="1744"/>
      <c r="AB570" s="1744"/>
      <c r="AC570" s="1744"/>
      <c r="AD570" s="1744"/>
      <c r="AE570" s="1744"/>
      <c r="AF570" s="1744"/>
    </row>
    <row r="571" ht="15.75" hidden="1" customHeight="1">
      <c r="A571" s="1744"/>
      <c r="B571" s="1744"/>
      <c r="C571" s="1744"/>
      <c r="D571" s="1744"/>
      <c r="E571" s="1744"/>
      <c r="F571" s="1744"/>
      <c r="G571" s="1744"/>
      <c r="H571" s="1744"/>
      <c r="I571" s="1744"/>
      <c r="J571" s="1744"/>
      <c r="K571" s="1744"/>
      <c r="L571" s="1744"/>
      <c r="M571" s="1744"/>
      <c r="N571" s="1744"/>
      <c r="O571" s="1744"/>
      <c r="P571" s="1744"/>
      <c r="Q571" s="1744"/>
      <c r="R571" s="1744"/>
      <c r="S571" s="1744"/>
      <c r="T571" s="1744"/>
      <c r="U571" s="1744"/>
      <c r="V571" s="1744"/>
      <c r="W571" s="1744"/>
      <c r="X571" s="1744"/>
      <c r="Y571" s="1744"/>
      <c r="Z571" s="1744"/>
      <c r="AA571" s="1744"/>
      <c r="AB571" s="1744"/>
      <c r="AC571" s="1744"/>
      <c r="AD571" s="1744"/>
      <c r="AE571" s="1744"/>
      <c r="AF571" s="1744"/>
    </row>
    <row r="572" ht="15.75" hidden="1" customHeight="1">
      <c r="A572" s="1744"/>
      <c r="B572" s="1744"/>
      <c r="C572" s="1744"/>
      <c r="D572" s="1744"/>
      <c r="E572" s="1744"/>
      <c r="F572" s="1744"/>
      <c r="G572" s="1744"/>
      <c r="H572" s="1744"/>
      <c r="I572" s="1744"/>
      <c r="J572" s="1744"/>
      <c r="K572" s="1744"/>
      <c r="L572" s="1744"/>
      <c r="M572" s="1744"/>
      <c r="N572" s="1744"/>
      <c r="O572" s="1744"/>
      <c r="P572" s="1744"/>
      <c r="Q572" s="1744"/>
      <c r="R572" s="1744"/>
      <c r="S572" s="1744"/>
      <c r="T572" s="1744"/>
      <c r="U572" s="1744"/>
      <c r="V572" s="1744"/>
      <c r="W572" s="1744"/>
      <c r="X572" s="1744"/>
      <c r="Y572" s="1744"/>
      <c r="Z572" s="1744"/>
      <c r="AA572" s="1744"/>
      <c r="AB572" s="1744"/>
      <c r="AC572" s="1744"/>
      <c r="AD572" s="1744"/>
      <c r="AE572" s="1744"/>
      <c r="AF572" s="1744"/>
    </row>
    <row r="573" ht="15.75" hidden="1" customHeight="1">
      <c r="A573" s="1744"/>
      <c r="B573" s="1744"/>
      <c r="C573" s="1744"/>
      <c r="D573" s="1744"/>
      <c r="E573" s="1744"/>
      <c r="F573" s="1744"/>
      <c r="G573" s="1744"/>
      <c r="H573" s="1744"/>
      <c r="I573" s="1744"/>
      <c r="J573" s="1744"/>
      <c r="K573" s="1744"/>
      <c r="L573" s="1744"/>
      <c r="M573" s="1744"/>
      <c r="N573" s="1744"/>
      <c r="O573" s="1744"/>
      <c r="P573" s="1744"/>
      <c r="Q573" s="1744"/>
      <c r="R573" s="1744"/>
      <c r="S573" s="1744"/>
      <c r="T573" s="1744"/>
      <c r="U573" s="1744"/>
      <c r="V573" s="1744"/>
      <c r="W573" s="1744"/>
      <c r="X573" s="1744"/>
      <c r="Y573" s="1744"/>
      <c r="Z573" s="1744"/>
      <c r="AA573" s="1744"/>
      <c r="AB573" s="1744"/>
      <c r="AC573" s="1744"/>
      <c r="AD573" s="1744"/>
      <c r="AE573" s="1744"/>
      <c r="AF573" s="1744"/>
    </row>
    <row r="574" ht="15.75" hidden="1" customHeight="1">
      <c r="A574" s="1744"/>
      <c r="B574" s="1744"/>
      <c r="C574" s="1744"/>
      <c r="D574" s="1744"/>
      <c r="E574" s="1744"/>
      <c r="F574" s="1744"/>
      <c r="G574" s="1744"/>
      <c r="H574" s="1744"/>
      <c r="I574" s="1744"/>
      <c r="J574" s="1744"/>
      <c r="K574" s="1744"/>
      <c r="L574" s="1744"/>
      <c r="M574" s="1744"/>
      <c r="N574" s="1744"/>
      <c r="O574" s="1744"/>
      <c r="P574" s="1744"/>
      <c r="Q574" s="1744"/>
      <c r="R574" s="1744"/>
      <c r="S574" s="1744"/>
      <c r="T574" s="1744"/>
      <c r="U574" s="1744"/>
      <c r="V574" s="1744"/>
      <c r="W574" s="1744"/>
      <c r="X574" s="1744"/>
      <c r="Y574" s="1744"/>
      <c r="Z574" s="1744"/>
      <c r="AA574" s="1744"/>
      <c r="AB574" s="1744"/>
      <c r="AC574" s="1744"/>
      <c r="AD574" s="1744"/>
      <c r="AE574" s="1744"/>
      <c r="AF574" s="1744"/>
    </row>
    <row r="575" ht="15.75" hidden="1" customHeight="1">
      <c r="A575" s="1744"/>
      <c r="B575" s="1744"/>
      <c r="C575" s="1744"/>
      <c r="D575" s="1744"/>
      <c r="E575" s="1744"/>
      <c r="F575" s="1744"/>
      <c r="G575" s="1744"/>
      <c r="H575" s="1744"/>
      <c r="I575" s="1744"/>
      <c r="J575" s="1744"/>
      <c r="K575" s="1744"/>
      <c r="L575" s="1744"/>
      <c r="M575" s="1744"/>
      <c r="N575" s="1744"/>
      <c r="O575" s="1744"/>
      <c r="P575" s="1744"/>
      <c r="Q575" s="1744"/>
      <c r="R575" s="1744"/>
      <c r="S575" s="1744"/>
      <c r="T575" s="1744"/>
      <c r="U575" s="1744"/>
      <c r="V575" s="1744"/>
      <c r="W575" s="1744"/>
      <c r="X575" s="1744"/>
      <c r="Y575" s="1744"/>
      <c r="Z575" s="1744"/>
      <c r="AA575" s="1744"/>
      <c r="AB575" s="1744"/>
      <c r="AC575" s="1744"/>
      <c r="AD575" s="1744"/>
      <c r="AE575" s="1744"/>
      <c r="AF575" s="1744"/>
    </row>
    <row r="576" ht="15.75" hidden="1" customHeight="1">
      <c r="A576" s="1744"/>
      <c r="B576" s="1744"/>
      <c r="C576" s="1744"/>
      <c r="D576" s="1744"/>
      <c r="E576" s="1744"/>
      <c r="F576" s="1744"/>
      <c r="G576" s="1744"/>
      <c r="H576" s="1744"/>
      <c r="I576" s="1744"/>
      <c r="J576" s="1744"/>
      <c r="K576" s="1744"/>
      <c r="L576" s="1744"/>
      <c r="M576" s="1744"/>
      <c r="N576" s="1744"/>
      <c r="O576" s="1744"/>
      <c r="P576" s="1744"/>
      <c r="Q576" s="1744"/>
      <c r="R576" s="1744"/>
      <c r="S576" s="1744"/>
      <c r="T576" s="1744"/>
      <c r="U576" s="1744"/>
      <c r="V576" s="1744"/>
      <c r="W576" s="1744"/>
      <c r="X576" s="1744"/>
      <c r="Y576" s="1744"/>
      <c r="Z576" s="1744"/>
      <c r="AA576" s="1744"/>
      <c r="AB576" s="1744"/>
      <c r="AC576" s="1744"/>
      <c r="AD576" s="1744"/>
      <c r="AE576" s="1744"/>
      <c r="AF576" s="1744"/>
    </row>
    <row r="577" ht="15.75" hidden="1" customHeight="1">
      <c r="A577" s="1744"/>
      <c r="B577" s="1744"/>
      <c r="C577" s="1744"/>
      <c r="D577" s="1744"/>
      <c r="E577" s="1744"/>
      <c r="F577" s="1744"/>
      <c r="G577" s="1744"/>
      <c r="H577" s="1744"/>
      <c r="I577" s="1744"/>
      <c r="J577" s="1744"/>
      <c r="K577" s="1744"/>
      <c r="L577" s="1744"/>
      <c r="M577" s="1744"/>
      <c r="N577" s="1744"/>
      <c r="O577" s="1744"/>
      <c r="P577" s="1744"/>
      <c r="Q577" s="1744"/>
      <c r="R577" s="1744"/>
      <c r="S577" s="1744"/>
      <c r="T577" s="1744"/>
      <c r="U577" s="1744"/>
      <c r="V577" s="1744"/>
      <c r="W577" s="1744"/>
      <c r="X577" s="1744"/>
      <c r="Y577" s="1744"/>
      <c r="Z577" s="1744"/>
      <c r="AA577" s="1744"/>
      <c r="AB577" s="1744"/>
      <c r="AC577" s="1744"/>
      <c r="AD577" s="1744"/>
      <c r="AE577" s="1744"/>
      <c r="AF577" s="1744"/>
    </row>
    <row r="578" ht="15.75" hidden="1" customHeight="1">
      <c r="A578" s="1744"/>
      <c r="B578" s="1744"/>
      <c r="C578" s="1744"/>
      <c r="D578" s="1744"/>
      <c r="E578" s="1744"/>
      <c r="F578" s="1744"/>
      <c r="G578" s="1744"/>
      <c r="H578" s="1744"/>
      <c r="I578" s="1744"/>
      <c r="J578" s="1744"/>
      <c r="K578" s="1744"/>
      <c r="L578" s="1744"/>
      <c r="M578" s="1744"/>
      <c r="N578" s="1744"/>
      <c r="O578" s="1744"/>
      <c r="P578" s="1744"/>
      <c r="Q578" s="1744"/>
      <c r="R578" s="1744"/>
      <c r="S578" s="1744"/>
      <c r="T578" s="1744"/>
      <c r="U578" s="1744"/>
      <c r="V578" s="1744"/>
      <c r="W578" s="1744"/>
      <c r="X578" s="1744"/>
      <c r="Y578" s="1744"/>
      <c r="Z578" s="1744"/>
      <c r="AA578" s="1744"/>
      <c r="AB578" s="1744"/>
      <c r="AC578" s="1744"/>
      <c r="AD578" s="1744"/>
      <c r="AE578" s="1744"/>
      <c r="AF578" s="1744"/>
    </row>
    <row r="579" ht="15.75" hidden="1" customHeight="1">
      <c r="A579" s="1744"/>
      <c r="B579" s="1744"/>
      <c r="C579" s="1744"/>
      <c r="D579" s="1744"/>
      <c r="E579" s="1744"/>
      <c r="F579" s="1744"/>
      <c r="G579" s="1744"/>
      <c r="H579" s="1744"/>
      <c r="I579" s="1744"/>
      <c r="J579" s="1744"/>
      <c r="K579" s="1744"/>
      <c r="L579" s="1744"/>
      <c r="M579" s="1744"/>
      <c r="N579" s="1744"/>
      <c r="O579" s="1744"/>
      <c r="P579" s="1744"/>
      <c r="Q579" s="1744"/>
      <c r="R579" s="1744"/>
      <c r="S579" s="1744"/>
      <c r="T579" s="1744"/>
      <c r="U579" s="1744"/>
      <c r="V579" s="1744"/>
      <c r="W579" s="1744"/>
      <c r="X579" s="1744"/>
      <c r="Y579" s="1744"/>
      <c r="Z579" s="1744"/>
      <c r="AA579" s="1744"/>
      <c r="AB579" s="1744"/>
      <c r="AC579" s="1744"/>
      <c r="AD579" s="1744"/>
      <c r="AE579" s="1744"/>
      <c r="AF579" s="1744"/>
    </row>
    <row r="580" ht="15.75" hidden="1" customHeight="1">
      <c r="A580" s="1744"/>
      <c r="B580" s="1744"/>
      <c r="C580" s="1744"/>
      <c r="D580" s="1744"/>
      <c r="E580" s="1744"/>
      <c r="F580" s="1744"/>
      <c r="G580" s="1744"/>
      <c r="H580" s="1744"/>
      <c r="I580" s="1744"/>
      <c r="J580" s="1744"/>
      <c r="K580" s="1744"/>
      <c r="L580" s="1744"/>
      <c r="M580" s="1744"/>
      <c r="N580" s="1744"/>
      <c r="O580" s="1744"/>
      <c r="P580" s="1744"/>
      <c r="Q580" s="1744"/>
      <c r="R580" s="1744"/>
      <c r="S580" s="1744"/>
      <c r="T580" s="1744"/>
      <c r="U580" s="1744"/>
      <c r="V580" s="1744"/>
      <c r="W580" s="1744"/>
      <c r="X580" s="1744"/>
      <c r="Y580" s="1744"/>
      <c r="Z580" s="1744"/>
      <c r="AA580" s="1744"/>
      <c r="AB580" s="1744"/>
      <c r="AC580" s="1744"/>
      <c r="AD580" s="1744"/>
      <c r="AE580" s="1744"/>
      <c r="AF580" s="1744"/>
    </row>
    <row r="581" ht="15.75" hidden="1" customHeight="1">
      <c r="A581" s="1744"/>
      <c r="B581" s="1744"/>
      <c r="C581" s="1744"/>
      <c r="D581" s="1744"/>
      <c r="E581" s="1744"/>
      <c r="F581" s="1744"/>
      <c r="G581" s="1744"/>
      <c r="H581" s="1744"/>
      <c r="I581" s="1744"/>
      <c r="J581" s="1744"/>
      <c r="K581" s="1744"/>
      <c r="L581" s="1744"/>
      <c r="M581" s="1744"/>
      <c r="N581" s="1744"/>
      <c r="O581" s="1744"/>
      <c r="P581" s="1744"/>
      <c r="Q581" s="1744"/>
      <c r="R581" s="1744"/>
      <c r="S581" s="1744"/>
      <c r="T581" s="1744"/>
      <c r="U581" s="1744"/>
      <c r="V581" s="1744"/>
      <c r="W581" s="1744"/>
      <c r="X581" s="1744"/>
      <c r="Y581" s="1744"/>
      <c r="Z581" s="1744"/>
      <c r="AA581" s="1744"/>
      <c r="AB581" s="1744"/>
      <c r="AC581" s="1744"/>
      <c r="AD581" s="1744"/>
      <c r="AE581" s="1744"/>
      <c r="AF581" s="1744"/>
    </row>
    <row r="582" ht="15.75" hidden="1" customHeight="1">
      <c r="A582" s="1744"/>
      <c r="B582" s="1744"/>
      <c r="C582" s="1744"/>
      <c r="D582" s="1744"/>
      <c r="E582" s="1744"/>
      <c r="F582" s="1744"/>
      <c r="G582" s="1744"/>
      <c r="H582" s="1744"/>
      <c r="I582" s="1744"/>
      <c r="J582" s="1744"/>
      <c r="K582" s="1744"/>
      <c r="L582" s="1744"/>
      <c r="M582" s="1744"/>
      <c r="N582" s="1744"/>
      <c r="O582" s="1744"/>
      <c r="P582" s="1744"/>
      <c r="Q582" s="1744"/>
      <c r="R582" s="1744"/>
      <c r="S582" s="1744"/>
      <c r="T582" s="1744"/>
      <c r="U582" s="1744"/>
      <c r="V582" s="1744"/>
      <c r="W582" s="1744"/>
      <c r="X582" s="1744"/>
      <c r="Y582" s="1744"/>
      <c r="Z582" s="1744"/>
      <c r="AA582" s="1744"/>
      <c r="AB582" s="1744"/>
      <c r="AC582" s="1744"/>
      <c r="AD582" s="1744"/>
      <c r="AE582" s="1744"/>
      <c r="AF582" s="1744"/>
    </row>
    <row r="583" ht="15.75" hidden="1" customHeight="1">
      <c r="A583" s="1744"/>
      <c r="B583" s="1744"/>
      <c r="C583" s="1744"/>
      <c r="D583" s="1744"/>
      <c r="E583" s="1744"/>
      <c r="F583" s="1744"/>
      <c r="G583" s="1744"/>
      <c r="H583" s="1744"/>
      <c r="I583" s="1744"/>
      <c r="J583" s="1744"/>
      <c r="K583" s="1744"/>
      <c r="L583" s="1744"/>
      <c r="M583" s="1744"/>
      <c r="N583" s="1744"/>
      <c r="O583" s="1744"/>
      <c r="P583" s="1744"/>
      <c r="Q583" s="1744"/>
      <c r="R583" s="1744"/>
      <c r="S583" s="1744"/>
      <c r="T583" s="1744"/>
      <c r="U583" s="1744"/>
      <c r="V583" s="1744"/>
      <c r="W583" s="1744"/>
      <c r="X583" s="1744"/>
      <c r="Y583" s="1744"/>
      <c r="Z583" s="1744"/>
      <c r="AA583" s="1744"/>
      <c r="AB583" s="1744"/>
      <c r="AC583" s="1744"/>
      <c r="AD583" s="1744"/>
      <c r="AE583" s="1744"/>
      <c r="AF583" s="1744"/>
    </row>
    <row r="584" ht="15.75" hidden="1" customHeight="1">
      <c r="A584" s="1744"/>
      <c r="B584" s="1744"/>
      <c r="C584" s="1744"/>
      <c r="D584" s="1744"/>
      <c r="E584" s="1744"/>
      <c r="F584" s="1744"/>
      <c r="G584" s="1744"/>
      <c r="H584" s="1744"/>
      <c r="I584" s="1744"/>
      <c r="J584" s="1744"/>
      <c r="K584" s="1744"/>
      <c r="L584" s="1744"/>
      <c r="M584" s="1744"/>
      <c r="N584" s="1744"/>
      <c r="O584" s="1744"/>
      <c r="P584" s="1744"/>
      <c r="Q584" s="1744"/>
      <c r="R584" s="1744"/>
      <c r="S584" s="1744"/>
      <c r="T584" s="1744"/>
      <c r="U584" s="1744"/>
      <c r="V584" s="1744"/>
      <c r="W584" s="1744"/>
      <c r="X584" s="1744"/>
      <c r="Y584" s="1744"/>
      <c r="Z584" s="1744"/>
      <c r="AA584" s="1744"/>
      <c r="AB584" s="1744"/>
      <c r="AC584" s="1744"/>
      <c r="AD584" s="1744"/>
      <c r="AE584" s="1744"/>
      <c r="AF584" s="1744"/>
    </row>
    <row r="585" ht="15.75" hidden="1" customHeight="1">
      <c r="A585" s="1744"/>
      <c r="B585" s="1744"/>
      <c r="C585" s="1744"/>
      <c r="D585" s="1744"/>
      <c r="E585" s="1744"/>
      <c r="F585" s="1744"/>
      <c r="G585" s="1744"/>
      <c r="H585" s="1744"/>
      <c r="I585" s="1744"/>
      <c r="J585" s="1744"/>
      <c r="K585" s="1744"/>
      <c r="L585" s="1744"/>
      <c r="M585" s="1744"/>
      <c r="N585" s="1744"/>
      <c r="O585" s="1744"/>
      <c r="P585" s="1744"/>
      <c r="Q585" s="1744"/>
      <c r="R585" s="1744"/>
      <c r="S585" s="1744"/>
      <c r="T585" s="1744"/>
      <c r="U585" s="1744"/>
      <c r="V585" s="1744"/>
      <c r="W585" s="1744"/>
      <c r="X585" s="1744"/>
      <c r="Y585" s="1744"/>
      <c r="Z585" s="1744"/>
      <c r="AA585" s="1744"/>
      <c r="AB585" s="1744"/>
      <c r="AC585" s="1744"/>
      <c r="AD585" s="1744"/>
      <c r="AE585" s="1744"/>
      <c r="AF585" s="1744"/>
    </row>
    <row r="586" ht="15.75" hidden="1" customHeight="1">
      <c r="A586" s="1744"/>
      <c r="B586" s="1744"/>
      <c r="C586" s="1744"/>
      <c r="D586" s="1744"/>
      <c r="E586" s="1744"/>
      <c r="F586" s="1744"/>
      <c r="G586" s="1744"/>
      <c r="H586" s="1744"/>
      <c r="I586" s="1744"/>
      <c r="J586" s="1744"/>
      <c r="K586" s="1744"/>
      <c r="L586" s="1744"/>
      <c r="M586" s="1744"/>
      <c r="N586" s="1744"/>
      <c r="O586" s="1744"/>
      <c r="P586" s="1744"/>
      <c r="Q586" s="1744"/>
      <c r="R586" s="1744"/>
      <c r="S586" s="1744"/>
      <c r="T586" s="1744"/>
      <c r="U586" s="1744"/>
      <c r="V586" s="1744"/>
      <c r="W586" s="1744"/>
      <c r="X586" s="1744"/>
      <c r="Y586" s="1744"/>
      <c r="Z586" s="1744"/>
      <c r="AA586" s="1744"/>
      <c r="AB586" s="1744"/>
      <c r="AC586" s="1744"/>
      <c r="AD586" s="1744"/>
      <c r="AE586" s="1744"/>
      <c r="AF586" s="1744"/>
    </row>
    <row r="587" ht="15.75" hidden="1" customHeight="1">
      <c r="A587" s="1744"/>
      <c r="B587" s="1744"/>
      <c r="C587" s="1744"/>
      <c r="D587" s="1744"/>
      <c r="E587" s="1744"/>
      <c r="F587" s="1744"/>
      <c r="G587" s="1744"/>
      <c r="H587" s="1744"/>
      <c r="I587" s="1744"/>
      <c r="J587" s="1744"/>
      <c r="K587" s="1744"/>
      <c r="L587" s="1744"/>
      <c r="M587" s="1744"/>
      <c r="N587" s="1744"/>
      <c r="O587" s="1744"/>
      <c r="P587" s="1744"/>
      <c r="Q587" s="1744"/>
      <c r="R587" s="1744"/>
      <c r="S587" s="1744"/>
      <c r="T587" s="1744"/>
      <c r="U587" s="1744"/>
      <c r="V587" s="1744"/>
      <c r="W587" s="1744"/>
      <c r="X587" s="1744"/>
      <c r="Y587" s="1744"/>
      <c r="Z587" s="1744"/>
      <c r="AA587" s="1744"/>
      <c r="AB587" s="1744"/>
      <c r="AC587" s="1744"/>
      <c r="AD587" s="1744"/>
      <c r="AE587" s="1744"/>
      <c r="AF587" s="1744"/>
    </row>
    <row r="588" ht="15.75" hidden="1" customHeight="1">
      <c r="A588" s="1744"/>
      <c r="B588" s="1744"/>
      <c r="C588" s="1744"/>
      <c r="D588" s="1744"/>
      <c r="E588" s="1744"/>
      <c r="F588" s="1744"/>
      <c r="G588" s="1744"/>
      <c r="H588" s="1744"/>
      <c r="I588" s="1744"/>
      <c r="J588" s="1744"/>
      <c r="K588" s="1744"/>
      <c r="L588" s="1744"/>
      <c r="M588" s="1744"/>
      <c r="N588" s="1744"/>
      <c r="O588" s="1744"/>
      <c r="P588" s="1744"/>
      <c r="Q588" s="1744"/>
      <c r="R588" s="1744"/>
      <c r="S588" s="1744"/>
      <c r="T588" s="1744"/>
      <c r="U588" s="1744"/>
      <c r="V588" s="1744"/>
      <c r="W588" s="1744"/>
      <c r="X588" s="1744"/>
      <c r="Y588" s="1744"/>
      <c r="Z588" s="1744"/>
      <c r="AA588" s="1744"/>
      <c r="AB588" s="1744"/>
      <c r="AC588" s="1744"/>
      <c r="AD588" s="1744"/>
      <c r="AE588" s="1744"/>
      <c r="AF588" s="1744"/>
    </row>
    <row r="589" ht="15.75" hidden="1" customHeight="1">
      <c r="A589" s="1744"/>
      <c r="B589" s="1744"/>
      <c r="C589" s="1744"/>
      <c r="D589" s="1744"/>
      <c r="E589" s="1744"/>
      <c r="F589" s="1744"/>
      <c r="G589" s="1744"/>
      <c r="H589" s="1744"/>
      <c r="I589" s="1744"/>
      <c r="J589" s="1744"/>
      <c r="K589" s="1744"/>
      <c r="L589" s="1744"/>
      <c r="M589" s="1744"/>
      <c r="N589" s="1744"/>
      <c r="O589" s="1744"/>
      <c r="P589" s="1744"/>
      <c r="Q589" s="1744"/>
      <c r="R589" s="1744"/>
      <c r="S589" s="1744"/>
      <c r="T589" s="1744"/>
      <c r="U589" s="1744"/>
      <c r="V589" s="1744"/>
      <c r="W589" s="1744"/>
      <c r="X589" s="1744"/>
      <c r="Y589" s="1744"/>
      <c r="Z589" s="1744"/>
      <c r="AA589" s="1744"/>
      <c r="AB589" s="1744"/>
      <c r="AC589" s="1744"/>
      <c r="AD589" s="1744"/>
      <c r="AE589" s="1744"/>
      <c r="AF589" s="1744"/>
    </row>
    <row r="590" ht="15.75" hidden="1" customHeight="1">
      <c r="A590" s="1744"/>
      <c r="B590" s="1744"/>
      <c r="C590" s="1744"/>
      <c r="D590" s="1744"/>
      <c r="E590" s="1744"/>
      <c r="F590" s="1744"/>
      <c r="G590" s="1744"/>
      <c r="H590" s="1744"/>
      <c r="I590" s="1744"/>
      <c r="J590" s="1744"/>
      <c r="K590" s="1744"/>
      <c r="L590" s="1744"/>
      <c r="M590" s="1744"/>
      <c r="N590" s="1744"/>
      <c r="O590" s="1744"/>
      <c r="P590" s="1744"/>
      <c r="Q590" s="1744"/>
      <c r="R590" s="1744"/>
      <c r="S590" s="1744"/>
      <c r="T590" s="1744"/>
      <c r="U590" s="1744"/>
      <c r="V590" s="1744"/>
      <c r="W590" s="1744"/>
      <c r="X590" s="1744"/>
      <c r="Y590" s="1744"/>
      <c r="Z590" s="1744"/>
      <c r="AA590" s="1744"/>
      <c r="AB590" s="1744"/>
      <c r="AC590" s="1744"/>
      <c r="AD590" s="1744"/>
      <c r="AE590" s="1744"/>
      <c r="AF590" s="1744"/>
    </row>
    <row r="591" ht="15.75" hidden="1" customHeight="1">
      <c r="A591" s="1744"/>
      <c r="B591" s="1744"/>
      <c r="C591" s="1744"/>
      <c r="D591" s="1744"/>
      <c r="E591" s="1744"/>
      <c r="F591" s="1744"/>
      <c r="G591" s="1744"/>
      <c r="H591" s="1744"/>
      <c r="I591" s="1744"/>
      <c r="J591" s="1744"/>
      <c r="K591" s="1744"/>
      <c r="L591" s="1744"/>
      <c r="M591" s="1744"/>
      <c r="N591" s="1744"/>
      <c r="O591" s="1744"/>
      <c r="P591" s="1744"/>
      <c r="Q591" s="1744"/>
      <c r="R591" s="1744"/>
      <c r="S591" s="1744"/>
      <c r="T591" s="1744"/>
      <c r="U591" s="1744"/>
      <c r="V591" s="1744"/>
      <c r="W591" s="1744"/>
      <c r="X591" s="1744"/>
      <c r="Y591" s="1744"/>
      <c r="Z591" s="1744"/>
      <c r="AA591" s="1744"/>
      <c r="AB591" s="1744"/>
      <c r="AC591" s="1744"/>
      <c r="AD591" s="1744"/>
      <c r="AE591" s="1744"/>
      <c r="AF591" s="1744"/>
    </row>
    <row r="592" ht="15.75" hidden="1" customHeight="1">
      <c r="A592" s="1744"/>
      <c r="B592" s="1744"/>
      <c r="C592" s="1744"/>
      <c r="D592" s="1744"/>
      <c r="E592" s="1744"/>
      <c r="F592" s="1744"/>
      <c r="G592" s="1744"/>
      <c r="H592" s="1744"/>
      <c r="I592" s="1744"/>
      <c r="J592" s="1744"/>
      <c r="K592" s="1744"/>
      <c r="L592" s="1744"/>
      <c r="M592" s="1744"/>
      <c r="N592" s="1744"/>
      <c r="O592" s="1744"/>
      <c r="P592" s="1744"/>
      <c r="Q592" s="1744"/>
      <c r="R592" s="1744"/>
      <c r="S592" s="1744"/>
      <c r="T592" s="1744"/>
      <c r="U592" s="1744"/>
      <c r="V592" s="1744"/>
      <c r="W592" s="1744"/>
      <c r="X592" s="1744"/>
      <c r="Y592" s="1744"/>
      <c r="Z592" s="1744"/>
      <c r="AA592" s="1744"/>
      <c r="AB592" s="1744"/>
      <c r="AC592" s="1744"/>
      <c r="AD592" s="1744"/>
      <c r="AE592" s="1744"/>
      <c r="AF592" s="1744"/>
    </row>
    <row r="593" ht="15.75" hidden="1" customHeight="1">
      <c r="A593" s="1744"/>
      <c r="B593" s="1744"/>
      <c r="C593" s="1744"/>
      <c r="D593" s="1744"/>
      <c r="E593" s="1744"/>
      <c r="F593" s="1744"/>
      <c r="G593" s="1744"/>
      <c r="H593" s="1744"/>
      <c r="I593" s="1744"/>
      <c r="J593" s="1744"/>
      <c r="K593" s="1744"/>
      <c r="L593" s="1744"/>
      <c r="M593" s="1744"/>
      <c r="N593" s="1744"/>
      <c r="O593" s="1744"/>
      <c r="P593" s="1744"/>
      <c r="Q593" s="1744"/>
      <c r="R593" s="1744"/>
      <c r="S593" s="1744"/>
      <c r="T593" s="1744"/>
      <c r="U593" s="1744"/>
      <c r="V593" s="1744"/>
      <c r="W593" s="1744"/>
      <c r="X593" s="1744"/>
      <c r="Y593" s="1744"/>
      <c r="Z593" s="1744"/>
      <c r="AA593" s="1744"/>
      <c r="AB593" s="1744"/>
      <c r="AC593" s="1744"/>
      <c r="AD593" s="1744"/>
      <c r="AE593" s="1744"/>
      <c r="AF593" s="1744"/>
    </row>
    <row r="594" ht="15.75" hidden="1" customHeight="1">
      <c r="A594" s="1744"/>
      <c r="B594" s="1744"/>
      <c r="C594" s="1744"/>
      <c r="D594" s="1744"/>
      <c r="E594" s="1744"/>
      <c r="F594" s="1744"/>
      <c r="G594" s="1744"/>
      <c r="H594" s="1744"/>
      <c r="I594" s="1744"/>
      <c r="J594" s="1744"/>
      <c r="K594" s="1744"/>
      <c r="L594" s="1744"/>
      <c r="M594" s="1744"/>
      <c r="N594" s="1744"/>
      <c r="O594" s="1744"/>
      <c r="P594" s="1744"/>
      <c r="Q594" s="1744"/>
      <c r="R594" s="1744"/>
      <c r="S594" s="1744"/>
      <c r="T594" s="1744"/>
      <c r="U594" s="1744"/>
      <c r="V594" s="1744"/>
      <c r="W594" s="1744"/>
      <c r="X594" s="1744"/>
      <c r="Y594" s="1744"/>
      <c r="Z594" s="1744"/>
      <c r="AA594" s="1744"/>
      <c r="AB594" s="1744"/>
      <c r="AC594" s="1744"/>
      <c r="AD594" s="1744"/>
      <c r="AE594" s="1744"/>
      <c r="AF594" s="1744"/>
    </row>
    <row r="595" ht="15.75" hidden="1" customHeight="1">
      <c r="A595" s="1744"/>
      <c r="B595" s="1744"/>
      <c r="C595" s="1744"/>
      <c r="D595" s="1744"/>
      <c r="E595" s="1744"/>
      <c r="F595" s="1744"/>
      <c r="G595" s="1744"/>
      <c r="H595" s="1744"/>
      <c r="I595" s="1744"/>
      <c r="J595" s="1744"/>
      <c r="K595" s="1744"/>
      <c r="L595" s="1744"/>
      <c r="M595" s="1744"/>
      <c r="N595" s="1744"/>
      <c r="O595" s="1744"/>
      <c r="P595" s="1744"/>
      <c r="Q595" s="1744"/>
      <c r="R595" s="1744"/>
      <c r="S595" s="1744"/>
      <c r="T595" s="1744"/>
      <c r="U595" s="1744"/>
      <c r="V595" s="1744"/>
      <c r="W595" s="1744"/>
      <c r="X595" s="1744"/>
      <c r="Y595" s="1744"/>
      <c r="Z595" s="1744"/>
      <c r="AA595" s="1744"/>
      <c r="AB595" s="1744"/>
      <c r="AC595" s="1744"/>
      <c r="AD595" s="1744"/>
      <c r="AE595" s="1744"/>
      <c r="AF595" s="1744"/>
    </row>
    <row r="596" ht="15.75" hidden="1" customHeight="1">
      <c r="A596" s="1744"/>
      <c r="B596" s="1744"/>
      <c r="C596" s="1744"/>
      <c r="D596" s="1744"/>
      <c r="E596" s="1744"/>
      <c r="F596" s="1744"/>
      <c r="G596" s="1744"/>
      <c r="H596" s="1744"/>
      <c r="I596" s="1744"/>
      <c r="J596" s="1744"/>
      <c r="K596" s="1744"/>
      <c r="L596" s="1744"/>
      <c r="M596" s="1744"/>
      <c r="N596" s="1744"/>
      <c r="O596" s="1744"/>
      <c r="P596" s="1744"/>
      <c r="Q596" s="1744"/>
      <c r="R596" s="1744"/>
      <c r="S596" s="1744"/>
      <c r="T596" s="1744"/>
      <c r="U596" s="1744"/>
      <c r="V596" s="1744"/>
      <c r="W596" s="1744"/>
      <c r="X596" s="1744"/>
      <c r="Y596" s="1744"/>
      <c r="Z596" s="1744"/>
      <c r="AA596" s="1744"/>
      <c r="AB596" s="1744"/>
      <c r="AC596" s="1744"/>
      <c r="AD596" s="1744"/>
      <c r="AE596" s="1744"/>
      <c r="AF596" s="1744"/>
    </row>
    <row r="597" ht="15.75" hidden="1" customHeight="1">
      <c r="A597" s="1744"/>
      <c r="B597" s="1744"/>
      <c r="C597" s="1744"/>
      <c r="D597" s="1744"/>
      <c r="E597" s="1744"/>
      <c r="F597" s="1744"/>
      <c r="G597" s="1744"/>
      <c r="H597" s="1744"/>
      <c r="I597" s="1744"/>
      <c r="J597" s="1744"/>
      <c r="K597" s="1744"/>
      <c r="L597" s="1744"/>
      <c r="M597" s="1744"/>
      <c r="N597" s="1744"/>
      <c r="O597" s="1744"/>
      <c r="P597" s="1744"/>
      <c r="Q597" s="1744"/>
      <c r="R597" s="1744"/>
      <c r="S597" s="1744"/>
      <c r="T597" s="1744"/>
      <c r="U597" s="1744"/>
      <c r="V597" s="1744"/>
      <c r="W597" s="1744"/>
      <c r="X597" s="1744"/>
      <c r="Y597" s="1744"/>
      <c r="Z597" s="1744"/>
      <c r="AA597" s="1744"/>
      <c r="AB597" s="1744"/>
      <c r="AC597" s="1744"/>
      <c r="AD597" s="1744"/>
      <c r="AE597" s="1744"/>
      <c r="AF597" s="1744"/>
    </row>
    <row r="598" ht="15.75" hidden="1" customHeight="1">
      <c r="A598" s="1744"/>
      <c r="B598" s="1744"/>
      <c r="C598" s="1744"/>
      <c r="D598" s="1744"/>
      <c r="E598" s="1744"/>
      <c r="F598" s="1744"/>
      <c r="G598" s="1744"/>
      <c r="H598" s="1744"/>
      <c r="I598" s="1744"/>
      <c r="J598" s="1744"/>
      <c r="K598" s="1744"/>
      <c r="L598" s="1744"/>
      <c r="M598" s="1744"/>
      <c r="N598" s="1744"/>
      <c r="O598" s="1744"/>
      <c r="P598" s="1744"/>
      <c r="Q598" s="1744"/>
      <c r="R598" s="1744"/>
      <c r="S598" s="1744"/>
      <c r="T598" s="1744"/>
      <c r="U598" s="1744"/>
      <c r="V598" s="1744"/>
      <c r="W598" s="1744"/>
      <c r="X598" s="1744"/>
      <c r="Y598" s="1744"/>
      <c r="Z598" s="1744"/>
      <c r="AA598" s="1744"/>
      <c r="AB598" s="1744"/>
      <c r="AC598" s="1744"/>
      <c r="AD598" s="1744"/>
      <c r="AE598" s="1744"/>
      <c r="AF598" s="1744"/>
    </row>
    <row r="599" ht="15.75" hidden="1" customHeight="1">
      <c r="A599" s="1744"/>
      <c r="B599" s="1744"/>
      <c r="C599" s="1744"/>
      <c r="D599" s="1744"/>
      <c r="E599" s="1744"/>
      <c r="F599" s="1744"/>
      <c r="G599" s="1744"/>
      <c r="H599" s="1744"/>
      <c r="I599" s="1744"/>
      <c r="J599" s="1744"/>
      <c r="K599" s="1744"/>
      <c r="L599" s="1744"/>
      <c r="M599" s="1744"/>
      <c r="N599" s="1744"/>
      <c r="O599" s="1744"/>
      <c r="P599" s="1744"/>
      <c r="Q599" s="1744"/>
      <c r="R599" s="1744"/>
      <c r="S599" s="1744"/>
      <c r="T599" s="1744"/>
      <c r="U599" s="1744"/>
      <c r="V599" s="1744"/>
      <c r="W599" s="1744"/>
      <c r="X599" s="1744"/>
      <c r="Y599" s="1744"/>
      <c r="Z599" s="1744"/>
      <c r="AA599" s="1744"/>
      <c r="AB599" s="1744"/>
      <c r="AC599" s="1744"/>
      <c r="AD599" s="1744"/>
      <c r="AE599" s="1744"/>
      <c r="AF599" s="1744"/>
    </row>
    <row r="600" ht="15.75" hidden="1" customHeight="1">
      <c r="A600" s="1744"/>
      <c r="B600" s="1744"/>
      <c r="C600" s="1744"/>
      <c r="D600" s="1744"/>
      <c r="E600" s="1744"/>
      <c r="F600" s="1744"/>
      <c r="G600" s="1744"/>
      <c r="H600" s="1744"/>
      <c r="I600" s="1744"/>
      <c r="J600" s="1744"/>
      <c r="K600" s="1744"/>
      <c r="L600" s="1744"/>
      <c r="M600" s="1744"/>
      <c r="N600" s="1744"/>
      <c r="O600" s="1744"/>
      <c r="P600" s="1744"/>
      <c r="Q600" s="1744"/>
      <c r="R600" s="1744"/>
      <c r="S600" s="1744"/>
      <c r="T600" s="1744"/>
      <c r="U600" s="1744"/>
      <c r="V600" s="1744"/>
      <c r="W600" s="1744"/>
      <c r="X600" s="1744"/>
      <c r="Y600" s="1744"/>
      <c r="Z600" s="1744"/>
      <c r="AA600" s="1744"/>
      <c r="AB600" s="1744"/>
      <c r="AC600" s="1744"/>
      <c r="AD600" s="1744"/>
      <c r="AE600" s="1744"/>
      <c r="AF600" s="1744"/>
    </row>
    <row r="601" ht="15.75" hidden="1" customHeight="1">
      <c r="A601" s="1744"/>
      <c r="B601" s="1744"/>
      <c r="C601" s="1744"/>
      <c r="D601" s="1744"/>
      <c r="E601" s="1744"/>
      <c r="F601" s="1744"/>
      <c r="G601" s="1744"/>
      <c r="H601" s="1744"/>
      <c r="I601" s="1744"/>
      <c r="J601" s="1744"/>
      <c r="K601" s="1744"/>
      <c r="L601" s="1744"/>
      <c r="M601" s="1744"/>
      <c r="N601" s="1744"/>
      <c r="O601" s="1744"/>
      <c r="P601" s="1744"/>
      <c r="Q601" s="1744"/>
      <c r="R601" s="1744"/>
      <c r="S601" s="1744"/>
      <c r="T601" s="1744"/>
      <c r="U601" s="1744"/>
      <c r="V601" s="1744"/>
      <c r="W601" s="1744"/>
      <c r="X601" s="1744"/>
      <c r="Y601" s="1744"/>
      <c r="Z601" s="1744"/>
      <c r="AA601" s="1744"/>
      <c r="AB601" s="1744"/>
      <c r="AC601" s="1744"/>
      <c r="AD601" s="1744"/>
      <c r="AE601" s="1744"/>
      <c r="AF601" s="1744"/>
    </row>
    <row r="602" ht="15.75" hidden="1" customHeight="1">
      <c r="A602" s="1744"/>
      <c r="B602" s="1744"/>
      <c r="C602" s="1744"/>
      <c r="D602" s="1744"/>
      <c r="E602" s="1744"/>
      <c r="F602" s="1744"/>
      <c r="G602" s="1744"/>
      <c r="H602" s="1744"/>
      <c r="I602" s="1744"/>
      <c r="J602" s="1744"/>
      <c r="K602" s="1744"/>
      <c r="L602" s="1744"/>
      <c r="M602" s="1744"/>
      <c r="N602" s="1744"/>
      <c r="O602" s="1744"/>
      <c r="P602" s="1744"/>
      <c r="Q602" s="1744"/>
      <c r="R602" s="1744"/>
      <c r="S602" s="1744"/>
      <c r="T602" s="1744"/>
      <c r="U602" s="1744"/>
      <c r="V602" s="1744"/>
      <c r="W602" s="1744"/>
      <c r="X602" s="1744"/>
      <c r="Y602" s="1744"/>
      <c r="Z602" s="1744"/>
      <c r="AA602" s="1744"/>
      <c r="AB602" s="1744"/>
      <c r="AC602" s="1744"/>
      <c r="AD602" s="1744"/>
      <c r="AE602" s="1744"/>
      <c r="AF602" s="1744"/>
    </row>
    <row r="603" ht="15.75" hidden="1" customHeight="1">
      <c r="A603" s="1744"/>
      <c r="B603" s="1744"/>
      <c r="C603" s="1744"/>
      <c r="D603" s="1744"/>
      <c r="E603" s="1744"/>
      <c r="F603" s="1744"/>
      <c r="G603" s="1744"/>
      <c r="H603" s="1744"/>
      <c r="I603" s="1744"/>
      <c r="J603" s="1744"/>
      <c r="K603" s="1744"/>
      <c r="L603" s="1744"/>
      <c r="M603" s="1744"/>
      <c r="N603" s="1744"/>
      <c r="O603" s="1744"/>
      <c r="P603" s="1744"/>
      <c r="Q603" s="1744"/>
      <c r="R603" s="1744"/>
      <c r="S603" s="1744"/>
      <c r="T603" s="1744"/>
      <c r="U603" s="1744"/>
      <c r="V603" s="1744"/>
      <c r="W603" s="1744"/>
      <c r="X603" s="1744"/>
      <c r="Y603" s="1744"/>
      <c r="Z603" s="1744"/>
      <c r="AA603" s="1744"/>
      <c r="AB603" s="1744"/>
      <c r="AC603" s="1744"/>
      <c r="AD603" s="1744"/>
      <c r="AE603" s="1744"/>
      <c r="AF603" s="1744"/>
    </row>
    <row r="604" ht="15.75" hidden="1" customHeight="1">
      <c r="A604" s="1744"/>
      <c r="B604" s="1744"/>
      <c r="C604" s="1744"/>
      <c r="D604" s="1744"/>
      <c r="E604" s="1744"/>
      <c r="F604" s="1744"/>
      <c r="G604" s="1744"/>
      <c r="H604" s="1744"/>
      <c r="I604" s="1744"/>
      <c r="J604" s="1744"/>
      <c r="K604" s="1744"/>
      <c r="L604" s="1744"/>
      <c r="M604" s="1744"/>
      <c r="N604" s="1744"/>
      <c r="O604" s="1744"/>
      <c r="P604" s="1744"/>
      <c r="Q604" s="1744"/>
      <c r="R604" s="1744"/>
      <c r="S604" s="1744"/>
      <c r="T604" s="1744"/>
      <c r="U604" s="1744"/>
      <c r="V604" s="1744"/>
      <c r="W604" s="1744"/>
      <c r="X604" s="1744"/>
      <c r="Y604" s="1744"/>
      <c r="Z604" s="1744"/>
      <c r="AA604" s="1744"/>
      <c r="AB604" s="1744"/>
      <c r="AC604" s="1744"/>
      <c r="AD604" s="1744"/>
      <c r="AE604" s="1744"/>
      <c r="AF604" s="1744"/>
    </row>
    <row r="605" ht="15.75" hidden="1" customHeight="1">
      <c r="A605" s="1744"/>
      <c r="B605" s="1744"/>
      <c r="C605" s="1744"/>
      <c r="D605" s="1744"/>
      <c r="E605" s="1744"/>
      <c r="F605" s="1744"/>
      <c r="G605" s="1744"/>
      <c r="H605" s="1744"/>
      <c r="I605" s="1744"/>
      <c r="J605" s="1744"/>
      <c r="K605" s="1744"/>
      <c r="L605" s="1744"/>
      <c r="M605" s="1744"/>
      <c r="N605" s="1744"/>
      <c r="O605" s="1744"/>
      <c r="P605" s="1744"/>
      <c r="Q605" s="1744"/>
      <c r="R605" s="1744"/>
      <c r="S605" s="1744"/>
      <c r="T605" s="1744"/>
      <c r="U605" s="1744"/>
      <c r="V605" s="1744"/>
      <c r="W605" s="1744"/>
      <c r="X605" s="1744"/>
      <c r="Y605" s="1744"/>
      <c r="Z605" s="1744"/>
      <c r="AA605" s="1744"/>
      <c r="AB605" s="1744"/>
      <c r="AC605" s="1744"/>
      <c r="AD605" s="1744"/>
      <c r="AE605" s="1744"/>
      <c r="AF605" s="1744"/>
    </row>
    <row r="606" ht="15.75" hidden="1" customHeight="1">
      <c r="A606" s="1744"/>
      <c r="B606" s="1744"/>
      <c r="C606" s="1744"/>
      <c r="D606" s="1744"/>
      <c r="E606" s="1744"/>
      <c r="F606" s="1744"/>
      <c r="G606" s="1744"/>
      <c r="H606" s="1744"/>
      <c r="I606" s="1744"/>
      <c r="J606" s="1744"/>
      <c r="K606" s="1744"/>
      <c r="L606" s="1744"/>
      <c r="M606" s="1744"/>
      <c r="N606" s="1744"/>
      <c r="O606" s="1744"/>
      <c r="P606" s="1744"/>
      <c r="Q606" s="1744"/>
      <c r="R606" s="1744"/>
      <c r="S606" s="1744"/>
      <c r="T606" s="1744"/>
      <c r="U606" s="1744"/>
      <c r="V606" s="1744"/>
      <c r="W606" s="1744"/>
      <c r="X606" s="1744"/>
      <c r="Y606" s="1744"/>
      <c r="Z606" s="1744"/>
      <c r="AA606" s="1744"/>
      <c r="AB606" s="1744"/>
      <c r="AC606" s="1744"/>
      <c r="AD606" s="1744"/>
      <c r="AE606" s="1744"/>
      <c r="AF606" s="1744"/>
    </row>
    <row r="607" ht="15.75" hidden="1" customHeight="1">
      <c r="A607" s="1744"/>
      <c r="B607" s="1744"/>
      <c r="C607" s="1744"/>
      <c r="D607" s="1744"/>
      <c r="E607" s="1744"/>
      <c r="F607" s="1744"/>
      <c r="G607" s="1744"/>
      <c r="H607" s="1744"/>
      <c r="I607" s="1744"/>
      <c r="J607" s="1744"/>
      <c r="K607" s="1744"/>
      <c r="L607" s="1744"/>
      <c r="M607" s="1744"/>
      <c r="N607" s="1744"/>
      <c r="O607" s="1744"/>
      <c r="P607" s="1744"/>
      <c r="Q607" s="1744"/>
      <c r="R607" s="1744"/>
      <c r="S607" s="1744"/>
      <c r="T607" s="1744"/>
      <c r="U607" s="1744"/>
      <c r="V607" s="1744"/>
      <c r="W607" s="1744"/>
      <c r="X607" s="1744"/>
      <c r="Y607" s="1744"/>
      <c r="Z607" s="1744"/>
      <c r="AA607" s="1744"/>
      <c r="AB607" s="1744"/>
      <c r="AC607" s="1744"/>
      <c r="AD607" s="1744"/>
      <c r="AE607" s="1744"/>
      <c r="AF607" s="1744"/>
    </row>
    <row r="608" ht="15.75" hidden="1" customHeight="1">
      <c r="A608" s="1744"/>
      <c r="B608" s="1744"/>
      <c r="C608" s="1744"/>
      <c r="D608" s="1744"/>
      <c r="E608" s="1744"/>
      <c r="F608" s="1744"/>
      <c r="G608" s="1744"/>
      <c r="H608" s="1744"/>
      <c r="I608" s="1744"/>
      <c r="J608" s="1744"/>
      <c r="K608" s="1744"/>
      <c r="L608" s="1744"/>
      <c r="M608" s="1744"/>
      <c r="N608" s="1744"/>
      <c r="O608" s="1744"/>
      <c r="P608" s="1744"/>
      <c r="Q608" s="1744"/>
      <c r="R608" s="1744"/>
      <c r="S608" s="1744"/>
      <c r="T608" s="1744"/>
      <c r="U608" s="1744"/>
      <c r="V608" s="1744"/>
      <c r="W608" s="1744"/>
      <c r="X608" s="1744"/>
      <c r="Y608" s="1744"/>
      <c r="Z608" s="1744"/>
      <c r="AA608" s="1744"/>
      <c r="AB608" s="1744"/>
      <c r="AC608" s="1744"/>
      <c r="AD608" s="1744"/>
      <c r="AE608" s="1744"/>
      <c r="AF608" s="1744"/>
    </row>
    <row r="609" ht="15.75" hidden="1" customHeight="1">
      <c r="A609" s="1744"/>
      <c r="B609" s="1744"/>
      <c r="C609" s="1744"/>
      <c r="D609" s="1744"/>
      <c r="E609" s="1744"/>
      <c r="F609" s="1744"/>
      <c r="G609" s="1744"/>
      <c r="H609" s="1744"/>
      <c r="I609" s="1744"/>
      <c r="J609" s="1744"/>
      <c r="K609" s="1744"/>
      <c r="L609" s="1744"/>
      <c r="M609" s="1744"/>
      <c r="N609" s="1744"/>
      <c r="O609" s="1744"/>
      <c r="P609" s="1744"/>
      <c r="Q609" s="1744"/>
      <c r="R609" s="1744"/>
      <c r="S609" s="1744"/>
      <c r="T609" s="1744"/>
      <c r="U609" s="1744"/>
      <c r="V609" s="1744"/>
      <c r="W609" s="1744"/>
      <c r="X609" s="1744"/>
      <c r="Y609" s="1744"/>
      <c r="Z609" s="1744"/>
      <c r="AA609" s="1744"/>
      <c r="AB609" s="1744"/>
      <c r="AC609" s="1744"/>
      <c r="AD609" s="1744"/>
      <c r="AE609" s="1744"/>
      <c r="AF609" s="1744"/>
    </row>
    <row r="610" ht="15.75" hidden="1" customHeight="1">
      <c r="A610" s="1744"/>
      <c r="B610" s="1744"/>
      <c r="C610" s="1744"/>
      <c r="D610" s="1744"/>
      <c r="E610" s="1744"/>
      <c r="F610" s="1744"/>
      <c r="G610" s="1744"/>
      <c r="H610" s="1744"/>
      <c r="I610" s="1744"/>
      <c r="J610" s="1744"/>
      <c r="K610" s="1744"/>
      <c r="L610" s="1744"/>
      <c r="M610" s="1744"/>
      <c r="N610" s="1744"/>
      <c r="O610" s="1744"/>
      <c r="P610" s="1744"/>
      <c r="Q610" s="1744"/>
      <c r="R610" s="1744"/>
      <c r="S610" s="1744"/>
      <c r="T610" s="1744"/>
      <c r="U610" s="1744"/>
      <c r="V610" s="1744"/>
      <c r="W610" s="1744"/>
      <c r="X610" s="1744"/>
      <c r="Y610" s="1744"/>
      <c r="Z610" s="1744"/>
      <c r="AA610" s="1744"/>
      <c r="AB610" s="1744"/>
      <c r="AC610" s="1744"/>
      <c r="AD610" s="1744"/>
      <c r="AE610" s="1744"/>
      <c r="AF610" s="1744"/>
    </row>
    <row r="611" ht="15.75" hidden="1" customHeight="1">
      <c r="A611" s="1744"/>
      <c r="B611" s="1744"/>
      <c r="C611" s="1744"/>
      <c r="D611" s="1744"/>
      <c r="E611" s="1744"/>
      <c r="F611" s="1744"/>
      <c r="G611" s="1744"/>
      <c r="H611" s="1744"/>
      <c r="I611" s="1744"/>
      <c r="J611" s="1744"/>
      <c r="K611" s="1744"/>
      <c r="L611" s="1744"/>
      <c r="M611" s="1744"/>
      <c r="N611" s="1744"/>
      <c r="O611" s="1744"/>
      <c r="P611" s="1744"/>
      <c r="Q611" s="1744"/>
      <c r="R611" s="1744"/>
      <c r="S611" s="1744"/>
      <c r="T611" s="1744"/>
      <c r="U611" s="1744"/>
      <c r="V611" s="1744"/>
      <c r="W611" s="1744"/>
      <c r="X611" s="1744"/>
      <c r="Y611" s="1744"/>
      <c r="Z611" s="1744"/>
      <c r="AA611" s="1744"/>
      <c r="AB611" s="1744"/>
      <c r="AC611" s="1744"/>
      <c r="AD611" s="1744"/>
      <c r="AE611" s="1744"/>
      <c r="AF611" s="1744"/>
    </row>
    <row r="612" ht="15.75" hidden="1" customHeight="1">
      <c r="A612" s="1744"/>
      <c r="B612" s="1744"/>
      <c r="C612" s="1744"/>
      <c r="D612" s="1744"/>
      <c r="E612" s="1744"/>
      <c r="F612" s="1744"/>
      <c r="G612" s="1744"/>
      <c r="H612" s="1744"/>
      <c r="I612" s="1744"/>
      <c r="J612" s="1744"/>
      <c r="K612" s="1744"/>
      <c r="L612" s="1744"/>
      <c r="M612" s="1744"/>
      <c r="N612" s="1744"/>
      <c r="O612" s="1744"/>
      <c r="P612" s="1744"/>
      <c r="Q612" s="1744"/>
      <c r="R612" s="1744"/>
      <c r="S612" s="1744"/>
      <c r="T612" s="1744"/>
      <c r="U612" s="1744"/>
      <c r="V612" s="1744"/>
      <c r="W612" s="1744"/>
      <c r="X612" s="1744"/>
      <c r="Y612" s="1744"/>
      <c r="Z612" s="1744"/>
      <c r="AA612" s="1744"/>
      <c r="AB612" s="1744"/>
      <c r="AC612" s="1744"/>
      <c r="AD612" s="1744"/>
      <c r="AE612" s="1744"/>
      <c r="AF612" s="1744"/>
    </row>
    <row r="613" ht="15.75" hidden="1" customHeight="1">
      <c r="A613" s="1744"/>
      <c r="B613" s="1744"/>
      <c r="C613" s="1744"/>
      <c r="D613" s="1744"/>
      <c r="E613" s="1744"/>
      <c r="F613" s="1744"/>
      <c r="G613" s="1744"/>
      <c r="H613" s="1744"/>
      <c r="I613" s="1744"/>
      <c r="J613" s="1744"/>
      <c r="K613" s="1744"/>
      <c r="L613" s="1744"/>
      <c r="M613" s="1744"/>
      <c r="N613" s="1744"/>
      <c r="O613" s="1744"/>
      <c r="P613" s="1744"/>
      <c r="Q613" s="1744"/>
      <c r="R613" s="1744"/>
      <c r="S613" s="1744"/>
      <c r="T613" s="1744"/>
      <c r="U613" s="1744"/>
      <c r="V613" s="1744"/>
      <c r="W613" s="1744"/>
      <c r="X613" s="1744"/>
      <c r="Y613" s="1744"/>
      <c r="Z613" s="1744"/>
      <c r="AA613" s="1744"/>
      <c r="AB613" s="1744"/>
      <c r="AC613" s="1744"/>
      <c r="AD613" s="1744"/>
      <c r="AE613" s="1744"/>
      <c r="AF613" s="1744"/>
    </row>
    <row r="614" ht="15.75" hidden="1" customHeight="1">
      <c r="A614" s="1744"/>
      <c r="B614" s="1744"/>
      <c r="C614" s="1744"/>
      <c r="D614" s="1744"/>
      <c r="E614" s="1744"/>
      <c r="F614" s="1744"/>
      <c r="G614" s="1744"/>
      <c r="H614" s="1744"/>
      <c r="I614" s="1744"/>
      <c r="J614" s="1744"/>
      <c r="K614" s="1744"/>
      <c r="L614" s="1744"/>
      <c r="M614" s="1744"/>
      <c r="N614" s="1744"/>
      <c r="O614" s="1744"/>
      <c r="P614" s="1744"/>
      <c r="Q614" s="1744"/>
      <c r="R614" s="1744"/>
      <c r="S614" s="1744"/>
      <c r="T614" s="1744"/>
      <c r="U614" s="1744"/>
      <c r="V614" s="1744"/>
      <c r="W614" s="1744"/>
      <c r="X614" s="1744"/>
      <c r="Y614" s="1744"/>
      <c r="Z614" s="1744"/>
      <c r="AA614" s="1744"/>
      <c r="AB614" s="1744"/>
      <c r="AC614" s="1744"/>
      <c r="AD614" s="1744"/>
      <c r="AE614" s="1744"/>
      <c r="AF614" s="1744"/>
    </row>
    <row r="615" ht="15.75" hidden="1" customHeight="1">
      <c r="A615" s="1744"/>
      <c r="B615" s="1744"/>
      <c r="C615" s="1744"/>
      <c r="D615" s="1744"/>
      <c r="E615" s="1744"/>
      <c r="F615" s="1744"/>
      <c r="G615" s="1744"/>
      <c r="H615" s="1744"/>
      <c r="I615" s="1744"/>
      <c r="J615" s="1744"/>
      <c r="K615" s="1744"/>
      <c r="L615" s="1744"/>
      <c r="M615" s="1744"/>
      <c r="N615" s="1744"/>
      <c r="O615" s="1744"/>
      <c r="P615" s="1744"/>
      <c r="Q615" s="1744"/>
      <c r="R615" s="1744"/>
      <c r="S615" s="1744"/>
      <c r="T615" s="1744"/>
      <c r="U615" s="1744"/>
      <c r="V615" s="1744"/>
      <c r="W615" s="1744"/>
      <c r="X615" s="1744"/>
      <c r="Y615" s="1744"/>
      <c r="Z615" s="1744"/>
      <c r="AA615" s="1744"/>
      <c r="AB615" s="1744"/>
      <c r="AC615" s="1744"/>
      <c r="AD615" s="1744"/>
      <c r="AE615" s="1744"/>
      <c r="AF615" s="1744"/>
    </row>
    <row r="616" ht="15.75" hidden="1" customHeight="1">
      <c r="A616" s="1744"/>
      <c r="B616" s="1744"/>
      <c r="C616" s="1744"/>
      <c r="D616" s="1744"/>
      <c r="E616" s="1744"/>
      <c r="F616" s="1744"/>
      <c r="G616" s="1744"/>
      <c r="H616" s="1744"/>
      <c r="I616" s="1744"/>
      <c r="J616" s="1744"/>
      <c r="K616" s="1744"/>
      <c r="L616" s="1744"/>
      <c r="M616" s="1744"/>
      <c r="N616" s="1744"/>
      <c r="O616" s="1744"/>
      <c r="P616" s="1744"/>
      <c r="Q616" s="1744"/>
      <c r="R616" s="1744"/>
      <c r="S616" s="1744"/>
      <c r="T616" s="1744"/>
      <c r="U616" s="1744"/>
      <c r="V616" s="1744"/>
      <c r="W616" s="1744"/>
      <c r="X616" s="1744"/>
      <c r="Y616" s="1744"/>
      <c r="Z616" s="1744"/>
      <c r="AA616" s="1744"/>
      <c r="AB616" s="1744"/>
      <c r="AC616" s="1744"/>
      <c r="AD616" s="1744"/>
      <c r="AE616" s="1744"/>
      <c r="AF616" s="1744"/>
    </row>
    <row r="617" ht="15.75" hidden="1" customHeight="1">
      <c r="A617" s="1744"/>
      <c r="B617" s="1744"/>
      <c r="C617" s="1744"/>
      <c r="D617" s="1744"/>
      <c r="E617" s="1744"/>
      <c r="F617" s="1744"/>
      <c r="G617" s="1744"/>
      <c r="H617" s="1744"/>
      <c r="I617" s="1744"/>
      <c r="J617" s="1744"/>
      <c r="K617" s="1744"/>
      <c r="L617" s="1744"/>
      <c r="M617" s="1744"/>
      <c r="N617" s="1744"/>
      <c r="O617" s="1744"/>
      <c r="P617" s="1744"/>
      <c r="Q617" s="1744"/>
      <c r="R617" s="1744"/>
      <c r="S617" s="1744"/>
      <c r="T617" s="1744"/>
      <c r="U617" s="1744"/>
      <c r="V617" s="1744"/>
      <c r="W617" s="1744"/>
      <c r="X617" s="1744"/>
      <c r="Y617" s="1744"/>
      <c r="Z617" s="1744"/>
      <c r="AA617" s="1744"/>
      <c r="AB617" s="1744"/>
      <c r="AC617" s="1744"/>
      <c r="AD617" s="1744"/>
      <c r="AE617" s="1744"/>
      <c r="AF617" s="1744"/>
    </row>
    <row r="618" ht="15.75" hidden="1" customHeight="1">
      <c r="A618" s="1744"/>
      <c r="B618" s="1744"/>
      <c r="C618" s="1744"/>
      <c r="D618" s="1744"/>
      <c r="E618" s="1744"/>
      <c r="F618" s="1744"/>
      <c r="G618" s="1744"/>
      <c r="H618" s="1744"/>
      <c r="I618" s="1744"/>
      <c r="J618" s="1744"/>
      <c r="K618" s="1744"/>
      <c r="L618" s="1744"/>
      <c r="M618" s="1744"/>
      <c r="N618" s="1744"/>
      <c r="O618" s="1744"/>
      <c r="P618" s="1744"/>
      <c r="Q618" s="1744"/>
      <c r="R618" s="1744"/>
      <c r="S618" s="1744"/>
      <c r="T618" s="1744"/>
      <c r="U618" s="1744"/>
      <c r="V618" s="1744"/>
      <c r="W618" s="1744"/>
      <c r="X618" s="1744"/>
      <c r="Y618" s="1744"/>
      <c r="Z618" s="1744"/>
      <c r="AA618" s="1744"/>
      <c r="AB618" s="1744"/>
      <c r="AC618" s="1744"/>
      <c r="AD618" s="1744"/>
      <c r="AE618" s="1744"/>
      <c r="AF618" s="1744"/>
    </row>
    <row r="619" ht="15.75" hidden="1" customHeight="1">
      <c r="A619" s="1744"/>
      <c r="B619" s="1744"/>
      <c r="C619" s="1744"/>
      <c r="D619" s="1744"/>
      <c r="E619" s="1744"/>
      <c r="F619" s="1744"/>
      <c r="G619" s="1744"/>
      <c r="H619" s="1744"/>
      <c r="I619" s="1744"/>
      <c r="J619" s="1744"/>
      <c r="K619" s="1744"/>
      <c r="L619" s="1744"/>
      <c r="M619" s="1744"/>
      <c r="N619" s="1744"/>
      <c r="O619" s="1744"/>
      <c r="P619" s="1744"/>
      <c r="Q619" s="1744"/>
      <c r="R619" s="1744"/>
      <c r="S619" s="1744"/>
      <c r="T619" s="1744"/>
      <c r="U619" s="1744"/>
      <c r="V619" s="1744"/>
      <c r="W619" s="1744"/>
      <c r="X619" s="1744"/>
      <c r="Y619" s="1744"/>
      <c r="Z619" s="1744"/>
      <c r="AA619" s="1744"/>
      <c r="AB619" s="1744"/>
      <c r="AC619" s="1744"/>
      <c r="AD619" s="1744"/>
      <c r="AE619" s="1744"/>
      <c r="AF619" s="1744"/>
    </row>
    <row r="620" ht="15.75" hidden="1" customHeight="1">
      <c r="A620" s="1744"/>
      <c r="B620" s="1744"/>
      <c r="C620" s="1744"/>
      <c r="D620" s="1744"/>
      <c r="E620" s="1744"/>
      <c r="F620" s="1744"/>
      <c r="G620" s="1744"/>
      <c r="H620" s="1744"/>
      <c r="I620" s="1744"/>
      <c r="J620" s="1744"/>
      <c r="K620" s="1744"/>
      <c r="L620" s="1744"/>
      <c r="M620" s="1744"/>
      <c r="N620" s="1744"/>
      <c r="O620" s="1744"/>
      <c r="P620" s="1744"/>
      <c r="Q620" s="1744"/>
      <c r="R620" s="1744"/>
      <c r="S620" s="1744"/>
      <c r="T620" s="1744"/>
      <c r="U620" s="1744"/>
      <c r="V620" s="1744"/>
      <c r="W620" s="1744"/>
      <c r="X620" s="1744"/>
      <c r="Y620" s="1744"/>
      <c r="Z620" s="1744"/>
      <c r="AA620" s="1744"/>
      <c r="AB620" s="1744"/>
      <c r="AC620" s="1744"/>
      <c r="AD620" s="1744"/>
      <c r="AE620" s="1744"/>
      <c r="AF620" s="1744"/>
    </row>
    <row r="621" ht="15.75" hidden="1" customHeight="1">
      <c r="A621" s="1744"/>
      <c r="B621" s="1744"/>
      <c r="C621" s="1744"/>
      <c r="D621" s="1744"/>
      <c r="E621" s="1744"/>
      <c r="F621" s="1744"/>
      <c r="G621" s="1744"/>
      <c r="H621" s="1744"/>
      <c r="I621" s="1744"/>
      <c r="J621" s="1744"/>
      <c r="K621" s="1744"/>
      <c r="L621" s="1744"/>
      <c r="M621" s="1744"/>
      <c r="N621" s="1744"/>
      <c r="O621" s="1744"/>
      <c r="P621" s="1744"/>
      <c r="Q621" s="1744"/>
      <c r="R621" s="1744"/>
      <c r="S621" s="1744"/>
      <c r="T621" s="1744"/>
      <c r="U621" s="1744"/>
      <c r="V621" s="1744"/>
      <c r="W621" s="1744"/>
      <c r="X621" s="1744"/>
      <c r="Y621" s="1744"/>
      <c r="Z621" s="1744"/>
      <c r="AA621" s="1744"/>
      <c r="AB621" s="1744"/>
      <c r="AC621" s="1744"/>
      <c r="AD621" s="1744"/>
      <c r="AE621" s="1744"/>
      <c r="AF621" s="1744"/>
    </row>
    <row r="622" ht="15.75" hidden="1" customHeight="1">
      <c r="A622" s="1744"/>
      <c r="B622" s="1744"/>
      <c r="C622" s="1744"/>
      <c r="D622" s="1744"/>
      <c r="E622" s="1744"/>
      <c r="F622" s="1744"/>
      <c r="G622" s="1744"/>
      <c r="H622" s="1744"/>
      <c r="I622" s="1744"/>
      <c r="J622" s="1744"/>
      <c r="K622" s="1744"/>
      <c r="L622" s="1744"/>
      <c r="M622" s="1744"/>
      <c r="N622" s="1744"/>
      <c r="O622" s="1744"/>
      <c r="P622" s="1744"/>
      <c r="Q622" s="1744"/>
      <c r="R622" s="1744"/>
      <c r="S622" s="1744"/>
      <c r="T622" s="1744"/>
      <c r="U622" s="1744"/>
      <c r="V622" s="1744"/>
      <c r="W622" s="1744"/>
      <c r="X622" s="1744"/>
      <c r="Y622" s="1744"/>
      <c r="Z622" s="1744"/>
      <c r="AA622" s="1744"/>
      <c r="AB622" s="1744"/>
      <c r="AC622" s="1744"/>
      <c r="AD622" s="1744"/>
      <c r="AE622" s="1744"/>
      <c r="AF622" s="1744"/>
    </row>
    <row r="623" ht="15.75" hidden="1" customHeight="1">
      <c r="A623" s="1744"/>
      <c r="B623" s="1744"/>
      <c r="C623" s="1744"/>
      <c r="D623" s="1744"/>
      <c r="E623" s="1744"/>
      <c r="F623" s="1744"/>
      <c r="G623" s="1744"/>
      <c r="H623" s="1744"/>
      <c r="I623" s="1744"/>
      <c r="J623" s="1744"/>
      <c r="K623" s="1744"/>
      <c r="L623" s="1744"/>
      <c r="M623" s="1744"/>
      <c r="N623" s="1744"/>
      <c r="O623" s="1744"/>
      <c r="P623" s="1744"/>
      <c r="Q623" s="1744"/>
      <c r="R623" s="1744"/>
      <c r="S623" s="1744"/>
      <c r="T623" s="1744"/>
      <c r="U623" s="1744"/>
      <c r="V623" s="1744"/>
      <c r="W623" s="1744"/>
      <c r="X623" s="1744"/>
      <c r="Y623" s="1744"/>
      <c r="Z623" s="1744"/>
      <c r="AA623" s="1744"/>
      <c r="AB623" s="1744"/>
      <c r="AC623" s="1744"/>
      <c r="AD623" s="1744"/>
      <c r="AE623" s="1744"/>
      <c r="AF623" s="1744"/>
    </row>
    <row r="624" ht="15.75" hidden="1" customHeight="1">
      <c r="A624" s="1744"/>
      <c r="B624" s="1744"/>
      <c r="C624" s="1744"/>
      <c r="D624" s="1744"/>
      <c r="E624" s="1744"/>
      <c r="F624" s="1744"/>
      <c r="G624" s="1744"/>
      <c r="H624" s="1744"/>
      <c r="I624" s="1744"/>
      <c r="J624" s="1744"/>
      <c r="K624" s="1744"/>
      <c r="L624" s="1744"/>
      <c r="M624" s="1744"/>
      <c r="N624" s="1744"/>
      <c r="O624" s="1744"/>
      <c r="P624" s="1744"/>
      <c r="Q624" s="1744"/>
      <c r="R624" s="1744"/>
      <c r="S624" s="1744"/>
      <c r="T624" s="1744"/>
      <c r="U624" s="1744"/>
      <c r="V624" s="1744"/>
      <c r="W624" s="1744"/>
      <c r="X624" s="1744"/>
      <c r="Y624" s="1744"/>
      <c r="Z624" s="1744"/>
      <c r="AA624" s="1744"/>
      <c r="AB624" s="1744"/>
      <c r="AC624" s="1744"/>
      <c r="AD624" s="1744"/>
      <c r="AE624" s="1744"/>
      <c r="AF624" s="1744"/>
    </row>
    <row r="625" ht="15.75" hidden="1" customHeight="1">
      <c r="A625" s="1744"/>
      <c r="B625" s="1744"/>
      <c r="C625" s="1744"/>
      <c r="D625" s="1744"/>
      <c r="E625" s="1744"/>
      <c r="F625" s="1744"/>
      <c r="G625" s="1744"/>
      <c r="H625" s="1744"/>
      <c r="I625" s="1744"/>
      <c r="J625" s="1744"/>
      <c r="K625" s="1744"/>
      <c r="L625" s="1744"/>
      <c r="M625" s="1744"/>
      <c r="N625" s="1744"/>
      <c r="O625" s="1744"/>
      <c r="P625" s="1744"/>
      <c r="Q625" s="1744"/>
      <c r="R625" s="1744"/>
      <c r="S625" s="1744"/>
      <c r="T625" s="1744"/>
      <c r="U625" s="1744"/>
      <c r="V625" s="1744"/>
      <c r="W625" s="1744"/>
      <c r="X625" s="1744"/>
      <c r="Y625" s="1744"/>
      <c r="Z625" s="1744"/>
      <c r="AA625" s="1744"/>
      <c r="AB625" s="1744"/>
      <c r="AC625" s="1744"/>
      <c r="AD625" s="1744"/>
      <c r="AE625" s="1744"/>
      <c r="AF625" s="1744"/>
    </row>
    <row r="626" ht="15.75" hidden="1" customHeight="1">
      <c r="A626" s="1744"/>
      <c r="B626" s="1744"/>
      <c r="C626" s="1744"/>
      <c r="D626" s="1744"/>
      <c r="E626" s="1744"/>
      <c r="F626" s="1744"/>
      <c r="G626" s="1744"/>
      <c r="H626" s="1744"/>
      <c r="I626" s="1744"/>
      <c r="J626" s="1744"/>
      <c r="K626" s="1744"/>
      <c r="L626" s="1744"/>
      <c r="M626" s="1744"/>
      <c r="N626" s="1744"/>
      <c r="O626" s="1744"/>
      <c r="P626" s="1744"/>
      <c r="Q626" s="1744"/>
      <c r="R626" s="1744"/>
      <c r="S626" s="1744"/>
      <c r="T626" s="1744"/>
      <c r="U626" s="1744"/>
      <c r="V626" s="1744"/>
      <c r="W626" s="1744"/>
      <c r="X626" s="1744"/>
      <c r="Y626" s="1744"/>
      <c r="Z626" s="1744"/>
      <c r="AA626" s="1744"/>
      <c r="AB626" s="1744"/>
      <c r="AC626" s="1744"/>
      <c r="AD626" s="1744"/>
      <c r="AE626" s="1744"/>
      <c r="AF626" s="1744"/>
    </row>
    <row r="627" ht="15.75" hidden="1" customHeight="1">
      <c r="A627" s="1744"/>
      <c r="B627" s="1744"/>
      <c r="C627" s="1744"/>
      <c r="D627" s="1744"/>
      <c r="E627" s="1744"/>
      <c r="F627" s="1744"/>
      <c r="G627" s="1744"/>
      <c r="H627" s="1744"/>
      <c r="I627" s="1744"/>
      <c r="J627" s="1744"/>
      <c r="K627" s="1744"/>
      <c r="L627" s="1744"/>
      <c r="M627" s="1744"/>
      <c r="N627" s="1744"/>
      <c r="O627" s="1744"/>
      <c r="P627" s="1744"/>
      <c r="Q627" s="1744"/>
      <c r="R627" s="1744"/>
      <c r="S627" s="1744"/>
      <c r="T627" s="1744"/>
      <c r="U627" s="1744"/>
      <c r="V627" s="1744"/>
      <c r="W627" s="1744"/>
      <c r="X627" s="1744"/>
      <c r="Y627" s="1744"/>
      <c r="Z627" s="1744"/>
      <c r="AA627" s="1744"/>
      <c r="AB627" s="1744"/>
      <c r="AC627" s="1744"/>
      <c r="AD627" s="1744"/>
      <c r="AE627" s="1744"/>
      <c r="AF627" s="1744"/>
    </row>
    <row r="628" ht="15.75" hidden="1" customHeight="1">
      <c r="A628" s="1744"/>
      <c r="B628" s="1744"/>
      <c r="C628" s="1744"/>
      <c r="D628" s="1744"/>
      <c r="E628" s="1744"/>
      <c r="F628" s="1744"/>
      <c r="G628" s="1744"/>
      <c r="H628" s="1744"/>
      <c r="I628" s="1744"/>
      <c r="J628" s="1744"/>
      <c r="K628" s="1744"/>
      <c r="L628" s="1744"/>
      <c r="M628" s="1744"/>
      <c r="N628" s="1744"/>
      <c r="O628" s="1744"/>
      <c r="P628" s="1744"/>
      <c r="Q628" s="1744"/>
      <c r="R628" s="1744"/>
      <c r="S628" s="1744"/>
      <c r="T628" s="1744"/>
      <c r="U628" s="1744"/>
      <c r="V628" s="1744"/>
      <c r="W628" s="1744"/>
      <c r="X628" s="1744"/>
      <c r="Y628" s="1744"/>
      <c r="Z628" s="1744"/>
      <c r="AA628" s="1744"/>
      <c r="AB628" s="1744"/>
      <c r="AC628" s="1744"/>
      <c r="AD628" s="1744"/>
      <c r="AE628" s="1744"/>
      <c r="AF628" s="1744"/>
    </row>
    <row r="629" ht="15.75" hidden="1" customHeight="1">
      <c r="A629" s="1744"/>
      <c r="B629" s="1744"/>
      <c r="C629" s="1744"/>
      <c r="D629" s="1744"/>
      <c r="E629" s="1744"/>
      <c r="F629" s="1744"/>
      <c r="G629" s="1744"/>
      <c r="H629" s="1744"/>
      <c r="I629" s="1744"/>
      <c r="J629" s="1744"/>
      <c r="K629" s="1744"/>
      <c r="L629" s="1744"/>
      <c r="M629" s="1744"/>
      <c r="N629" s="1744"/>
      <c r="O629" s="1744"/>
      <c r="P629" s="1744"/>
      <c r="Q629" s="1744"/>
      <c r="R629" s="1744"/>
      <c r="S629" s="1744"/>
      <c r="T629" s="1744"/>
      <c r="U629" s="1744"/>
      <c r="V629" s="1744"/>
      <c r="W629" s="1744"/>
      <c r="X629" s="1744"/>
      <c r="Y629" s="1744"/>
      <c r="Z629" s="1744"/>
      <c r="AA629" s="1744"/>
      <c r="AB629" s="1744"/>
      <c r="AC629" s="1744"/>
      <c r="AD629" s="1744"/>
      <c r="AE629" s="1744"/>
      <c r="AF629" s="1744"/>
    </row>
    <row r="630" ht="15.75" hidden="1" customHeight="1">
      <c r="A630" s="1744"/>
      <c r="B630" s="1744"/>
      <c r="C630" s="1744"/>
      <c r="D630" s="1744"/>
      <c r="E630" s="1744"/>
      <c r="F630" s="1744"/>
      <c r="G630" s="1744"/>
      <c r="H630" s="1744"/>
      <c r="I630" s="1744"/>
      <c r="J630" s="1744"/>
      <c r="K630" s="1744"/>
      <c r="L630" s="1744"/>
      <c r="M630" s="1744"/>
      <c r="N630" s="1744"/>
      <c r="O630" s="1744"/>
      <c r="P630" s="1744"/>
      <c r="Q630" s="1744"/>
      <c r="R630" s="1744"/>
      <c r="S630" s="1744"/>
      <c r="T630" s="1744"/>
      <c r="U630" s="1744"/>
      <c r="V630" s="1744"/>
      <c r="W630" s="1744"/>
      <c r="X630" s="1744"/>
      <c r="Y630" s="1744"/>
      <c r="Z630" s="1744"/>
      <c r="AA630" s="1744"/>
      <c r="AB630" s="1744"/>
      <c r="AC630" s="1744"/>
      <c r="AD630" s="1744"/>
      <c r="AE630" s="1744"/>
      <c r="AF630" s="1744"/>
    </row>
    <row r="631" ht="15.75" hidden="1" customHeight="1">
      <c r="A631" s="1744"/>
      <c r="B631" s="1744"/>
      <c r="C631" s="1744"/>
      <c r="D631" s="1744"/>
      <c r="E631" s="1744"/>
      <c r="F631" s="1744"/>
      <c r="G631" s="1744"/>
      <c r="H631" s="1744"/>
      <c r="I631" s="1744"/>
      <c r="J631" s="1744"/>
      <c r="K631" s="1744"/>
      <c r="L631" s="1744"/>
      <c r="M631" s="1744"/>
      <c r="N631" s="1744"/>
      <c r="O631" s="1744"/>
      <c r="P631" s="1744"/>
      <c r="Q631" s="1744"/>
      <c r="R631" s="1744"/>
      <c r="S631" s="1744"/>
      <c r="T631" s="1744"/>
      <c r="U631" s="1744"/>
      <c r="V631" s="1744"/>
      <c r="W631" s="1744"/>
      <c r="X631" s="1744"/>
      <c r="Y631" s="1744"/>
      <c r="Z631" s="1744"/>
      <c r="AA631" s="1744"/>
      <c r="AB631" s="1744"/>
      <c r="AC631" s="1744"/>
      <c r="AD631" s="1744"/>
      <c r="AE631" s="1744"/>
      <c r="AF631" s="1744"/>
    </row>
    <row r="632" ht="15.75" hidden="1" customHeight="1">
      <c r="A632" s="1744"/>
      <c r="B632" s="1744"/>
      <c r="C632" s="1744"/>
      <c r="D632" s="1744"/>
      <c r="E632" s="1744"/>
      <c r="F632" s="1744"/>
      <c r="G632" s="1744"/>
      <c r="H632" s="1744"/>
      <c r="I632" s="1744"/>
      <c r="J632" s="1744"/>
      <c r="K632" s="1744"/>
      <c r="L632" s="1744"/>
      <c r="M632" s="1744"/>
      <c r="N632" s="1744"/>
      <c r="O632" s="1744"/>
      <c r="P632" s="1744"/>
      <c r="Q632" s="1744"/>
      <c r="R632" s="1744"/>
      <c r="S632" s="1744"/>
      <c r="T632" s="1744"/>
      <c r="U632" s="1744"/>
      <c r="V632" s="1744"/>
      <c r="W632" s="1744"/>
      <c r="X632" s="1744"/>
      <c r="Y632" s="1744"/>
      <c r="Z632" s="1744"/>
      <c r="AA632" s="1744"/>
      <c r="AB632" s="1744"/>
      <c r="AC632" s="1744"/>
      <c r="AD632" s="1744"/>
      <c r="AE632" s="1744"/>
      <c r="AF632" s="1744"/>
    </row>
    <row r="633" ht="15.75" hidden="1" customHeight="1">
      <c r="A633" s="1744"/>
      <c r="B633" s="1744"/>
      <c r="C633" s="1744"/>
      <c r="D633" s="1744"/>
      <c r="E633" s="1744"/>
      <c r="F633" s="1744"/>
      <c r="G633" s="1744"/>
      <c r="H633" s="1744"/>
      <c r="I633" s="1744"/>
      <c r="J633" s="1744"/>
      <c r="K633" s="1744"/>
      <c r="L633" s="1744"/>
      <c r="M633" s="1744"/>
      <c r="N633" s="1744"/>
      <c r="O633" s="1744"/>
      <c r="P633" s="1744"/>
      <c r="Q633" s="1744"/>
      <c r="R633" s="1744"/>
      <c r="S633" s="1744"/>
      <c r="T633" s="1744"/>
      <c r="U633" s="1744"/>
      <c r="V633" s="1744"/>
      <c r="W633" s="1744"/>
      <c r="X633" s="1744"/>
      <c r="Y633" s="1744"/>
      <c r="Z633" s="1744"/>
      <c r="AA633" s="1744"/>
      <c r="AB633" s="1744"/>
      <c r="AC633" s="1744"/>
      <c r="AD633" s="1744"/>
      <c r="AE633" s="1744"/>
      <c r="AF633" s="1744"/>
    </row>
    <row r="634" ht="15.75" hidden="1" customHeight="1">
      <c r="A634" s="1744"/>
      <c r="B634" s="1744"/>
      <c r="C634" s="1744"/>
      <c r="D634" s="1744"/>
      <c r="E634" s="1744"/>
      <c r="F634" s="1744"/>
      <c r="G634" s="1744"/>
      <c r="H634" s="1744"/>
      <c r="I634" s="1744"/>
      <c r="J634" s="1744"/>
      <c r="K634" s="1744"/>
      <c r="L634" s="1744"/>
      <c r="M634" s="1744"/>
      <c r="N634" s="1744"/>
      <c r="O634" s="1744"/>
      <c r="P634" s="1744"/>
      <c r="Q634" s="1744"/>
      <c r="R634" s="1744"/>
      <c r="S634" s="1744"/>
      <c r="T634" s="1744"/>
      <c r="U634" s="1744"/>
      <c r="V634" s="1744"/>
      <c r="W634" s="1744"/>
      <c r="X634" s="1744"/>
      <c r="Y634" s="1744"/>
      <c r="Z634" s="1744"/>
      <c r="AA634" s="1744"/>
      <c r="AB634" s="1744"/>
      <c r="AC634" s="1744"/>
      <c r="AD634" s="1744"/>
      <c r="AE634" s="1744"/>
      <c r="AF634" s="1744"/>
    </row>
    <row r="635" ht="15.75" hidden="1" customHeight="1">
      <c r="A635" s="1744"/>
      <c r="B635" s="1744"/>
      <c r="C635" s="1744"/>
      <c r="D635" s="1744"/>
      <c r="E635" s="1744"/>
      <c r="F635" s="1744"/>
      <c r="G635" s="1744"/>
      <c r="H635" s="1744"/>
      <c r="I635" s="1744"/>
      <c r="J635" s="1744"/>
      <c r="K635" s="1744"/>
      <c r="L635" s="1744"/>
      <c r="M635" s="1744"/>
      <c r="N635" s="1744"/>
      <c r="O635" s="1744"/>
      <c r="P635" s="1744"/>
      <c r="Q635" s="1744"/>
      <c r="R635" s="1744"/>
      <c r="S635" s="1744"/>
      <c r="T635" s="1744"/>
      <c r="U635" s="1744"/>
      <c r="V635" s="1744"/>
      <c r="W635" s="1744"/>
      <c r="X635" s="1744"/>
      <c r="Y635" s="1744"/>
      <c r="Z635" s="1744"/>
      <c r="AA635" s="1744"/>
      <c r="AB635" s="1744"/>
      <c r="AC635" s="1744"/>
      <c r="AD635" s="1744"/>
      <c r="AE635" s="1744"/>
      <c r="AF635" s="1744"/>
    </row>
    <row r="636" ht="15.75" hidden="1" customHeight="1">
      <c r="A636" s="1744"/>
      <c r="B636" s="1744"/>
      <c r="C636" s="1744"/>
      <c r="D636" s="1744"/>
      <c r="E636" s="1744"/>
      <c r="F636" s="1744"/>
      <c r="G636" s="1744"/>
      <c r="H636" s="1744"/>
      <c r="I636" s="1744"/>
      <c r="J636" s="1744"/>
      <c r="K636" s="1744"/>
      <c r="L636" s="1744"/>
      <c r="M636" s="1744"/>
      <c r="N636" s="1744"/>
      <c r="O636" s="1744"/>
      <c r="P636" s="1744"/>
      <c r="Q636" s="1744"/>
      <c r="R636" s="1744"/>
      <c r="S636" s="1744"/>
      <c r="T636" s="1744"/>
      <c r="U636" s="1744"/>
      <c r="V636" s="1744"/>
      <c r="W636" s="1744"/>
      <c r="X636" s="1744"/>
      <c r="Y636" s="1744"/>
      <c r="Z636" s="1744"/>
      <c r="AA636" s="1744"/>
      <c r="AB636" s="1744"/>
      <c r="AC636" s="1744"/>
      <c r="AD636" s="1744"/>
      <c r="AE636" s="1744"/>
      <c r="AF636" s="1744"/>
    </row>
    <row r="637" ht="15.75" hidden="1" customHeight="1">
      <c r="A637" s="1744"/>
      <c r="B637" s="1744"/>
      <c r="C637" s="1744"/>
      <c r="D637" s="1744"/>
      <c r="E637" s="1744"/>
      <c r="F637" s="1744"/>
      <c r="G637" s="1744"/>
      <c r="H637" s="1744"/>
      <c r="I637" s="1744"/>
      <c r="J637" s="1744"/>
      <c r="K637" s="1744"/>
      <c r="L637" s="1744"/>
      <c r="M637" s="1744"/>
      <c r="N637" s="1744"/>
      <c r="O637" s="1744"/>
      <c r="P637" s="1744"/>
      <c r="Q637" s="1744"/>
      <c r="R637" s="1744"/>
      <c r="S637" s="1744"/>
      <c r="T637" s="1744"/>
      <c r="U637" s="1744"/>
      <c r="V637" s="1744"/>
      <c r="W637" s="1744"/>
      <c r="X637" s="1744"/>
      <c r="Y637" s="1744"/>
      <c r="Z637" s="1744"/>
      <c r="AA637" s="1744"/>
      <c r="AB637" s="1744"/>
      <c r="AC637" s="1744"/>
      <c r="AD637" s="1744"/>
      <c r="AE637" s="1744"/>
      <c r="AF637" s="1744"/>
    </row>
    <row r="638" ht="15.75" hidden="1" customHeight="1">
      <c r="A638" s="1744"/>
      <c r="B638" s="1744"/>
      <c r="C638" s="1744"/>
      <c r="D638" s="1744"/>
      <c r="E638" s="1744"/>
      <c r="F638" s="1744"/>
      <c r="G638" s="1744"/>
      <c r="H638" s="1744"/>
      <c r="I638" s="1744"/>
      <c r="J638" s="1744"/>
      <c r="K638" s="1744"/>
      <c r="L638" s="1744"/>
      <c r="M638" s="1744"/>
      <c r="N638" s="1744"/>
      <c r="O638" s="1744"/>
      <c r="P638" s="1744"/>
      <c r="Q638" s="1744"/>
      <c r="R638" s="1744"/>
      <c r="S638" s="1744"/>
      <c r="T638" s="1744"/>
      <c r="U638" s="1744"/>
      <c r="V638" s="1744"/>
      <c r="W638" s="1744"/>
      <c r="X638" s="1744"/>
      <c r="Y638" s="1744"/>
      <c r="Z638" s="1744"/>
      <c r="AA638" s="1744"/>
      <c r="AB638" s="1744"/>
      <c r="AC638" s="1744"/>
      <c r="AD638" s="1744"/>
      <c r="AE638" s="1744"/>
      <c r="AF638" s="1744"/>
    </row>
    <row r="639" ht="15.75" hidden="1" customHeight="1">
      <c r="A639" s="1744"/>
      <c r="B639" s="1744"/>
      <c r="C639" s="1744"/>
      <c r="D639" s="1744"/>
      <c r="E639" s="1744"/>
      <c r="F639" s="1744"/>
      <c r="G639" s="1744"/>
      <c r="H639" s="1744"/>
      <c r="I639" s="1744"/>
      <c r="J639" s="1744"/>
      <c r="K639" s="1744"/>
      <c r="L639" s="1744"/>
      <c r="M639" s="1744"/>
      <c r="N639" s="1744"/>
      <c r="O639" s="1744"/>
      <c r="P639" s="1744"/>
      <c r="Q639" s="1744"/>
      <c r="R639" s="1744"/>
      <c r="S639" s="1744"/>
      <c r="T639" s="1744"/>
      <c r="U639" s="1744"/>
      <c r="V639" s="1744"/>
      <c r="W639" s="1744"/>
      <c r="X639" s="1744"/>
      <c r="Y639" s="1744"/>
      <c r="Z639" s="1744"/>
      <c r="AA639" s="1744"/>
      <c r="AB639" s="1744"/>
      <c r="AC639" s="1744"/>
      <c r="AD639" s="1744"/>
      <c r="AE639" s="1744"/>
      <c r="AF639" s="1744"/>
    </row>
    <row r="640" ht="15.75" hidden="1" customHeight="1">
      <c r="A640" s="1744"/>
      <c r="B640" s="1744"/>
      <c r="C640" s="1744"/>
      <c r="D640" s="1744"/>
      <c r="E640" s="1744"/>
      <c r="F640" s="1744"/>
      <c r="G640" s="1744"/>
      <c r="H640" s="1744"/>
      <c r="I640" s="1744"/>
      <c r="J640" s="1744"/>
      <c r="K640" s="1744"/>
      <c r="L640" s="1744"/>
      <c r="M640" s="1744"/>
      <c r="N640" s="1744"/>
      <c r="O640" s="1744"/>
      <c r="P640" s="1744"/>
      <c r="Q640" s="1744"/>
      <c r="R640" s="1744"/>
      <c r="S640" s="1744"/>
      <c r="T640" s="1744"/>
      <c r="U640" s="1744"/>
      <c r="V640" s="1744"/>
      <c r="W640" s="1744"/>
      <c r="X640" s="1744"/>
      <c r="Y640" s="1744"/>
      <c r="Z640" s="1744"/>
      <c r="AA640" s="1744"/>
      <c r="AB640" s="1744"/>
      <c r="AC640" s="1744"/>
      <c r="AD640" s="1744"/>
      <c r="AE640" s="1744"/>
      <c r="AF640" s="1744"/>
    </row>
    <row r="641" ht="15.75" hidden="1" customHeight="1">
      <c r="A641" s="1744"/>
      <c r="B641" s="1744"/>
      <c r="C641" s="1744"/>
      <c r="D641" s="1744"/>
      <c r="E641" s="1744"/>
      <c r="F641" s="1744"/>
      <c r="G641" s="1744"/>
      <c r="H641" s="1744"/>
      <c r="I641" s="1744"/>
      <c r="J641" s="1744"/>
      <c r="K641" s="1744"/>
      <c r="L641" s="1744"/>
      <c r="M641" s="1744"/>
      <c r="N641" s="1744"/>
      <c r="O641" s="1744"/>
      <c r="P641" s="1744"/>
      <c r="Q641" s="1744"/>
      <c r="R641" s="1744"/>
      <c r="S641" s="1744"/>
      <c r="T641" s="1744"/>
      <c r="U641" s="1744"/>
      <c r="V641" s="1744"/>
      <c r="W641" s="1744"/>
      <c r="X641" s="1744"/>
      <c r="Y641" s="1744"/>
      <c r="Z641" s="1744"/>
      <c r="AA641" s="1744"/>
      <c r="AB641" s="1744"/>
      <c r="AC641" s="1744"/>
      <c r="AD641" s="1744"/>
      <c r="AE641" s="1744"/>
      <c r="AF641" s="1744"/>
    </row>
    <row r="642" ht="15.75" hidden="1" customHeight="1">
      <c r="A642" s="1744"/>
      <c r="B642" s="1744"/>
      <c r="C642" s="1744"/>
      <c r="D642" s="1744"/>
      <c r="E642" s="1744"/>
      <c r="F642" s="1744"/>
      <c r="G642" s="1744"/>
      <c r="H642" s="1744"/>
      <c r="I642" s="1744"/>
      <c r="J642" s="1744"/>
      <c r="K642" s="1744"/>
      <c r="L642" s="1744"/>
      <c r="M642" s="1744"/>
      <c r="N642" s="1744"/>
      <c r="O642" s="1744"/>
      <c r="P642" s="1744"/>
      <c r="Q642" s="1744"/>
      <c r="R642" s="1744"/>
      <c r="S642" s="1744"/>
      <c r="T642" s="1744"/>
      <c r="U642" s="1744"/>
      <c r="V642" s="1744"/>
      <c r="W642" s="1744"/>
      <c r="X642" s="1744"/>
      <c r="Y642" s="1744"/>
      <c r="Z642" s="1744"/>
      <c r="AA642" s="1744"/>
      <c r="AB642" s="1744"/>
      <c r="AC642" s="1744"/>
      <c r="AD642" s="1744"/>
      <c r="AE642" s="1744"/>
      <c r="AF642" s="1744"/>
    </row>
    <row r="643" ht="15.75" hidden="1" customHeight="1">
      <c r="A643" s="1744"/>
      <c r="B643" s="1744"/>
      <c r="C643" s="1744"/>
      <c r="D643" s="1744"/>
      <c r="E643" s="1744"/>
      <c r="F643" s="1744"/>
      <c r="G643" s="1744"/>
      <c r="H643" s="1744"/>
      <c r="I643" s="1744"/>
      <c r="J643" s="1744"/>
      <c r="K643" s="1744"/>
      <c r="L643" s="1744"/>
      <c r="M643" s="1744"/>
      <c r="N643" s="1744"/>
      <c r="O643" s="1744"/>
      <c r="P643" s="1744"/>
      <c r="Q643" s="1744"/>
      <c r="R643" s="1744"/>
      <c r="S643" s="1744"/>
      <c r="T643" s="1744"/>
      <c r="U643" s="1744"/>
      <c r="V643" s="1744"/>
      <c r="W643" s="1744"/>
      <c r="X643" s="1744"/>
      <c r="Y643" s="1744"/>
      <c r="Z643" s="1744"/>
      <c r="AA643" s="1744"/>
      <c r="AB643" s="1744"/>
      <c r="AC643" s="1744"/>
      <c r="AD643" s="1744"/>
      <c r="AE643" s="1744"/>
      <c r="AF643" s="1744"/>
    </row>
    <row r="644" ht="15.75" hidden="1" customHeight="1">
      <c r="A644" s="1744"/>
      <c r="B644" s="1744"/>
      <c r="C644" s="1744"/>
      <c r="D644" s="1744"/>
      <c r="E644" s="1744"/>
      <c r="F644" s="1744"/>
      <c r="G644" s="1744"/>
      <c r="H644" s="1744"/>
      <c r="I644" s="1744"/>
      <c r="J644" s="1744"/>
      <c r="K644" s="1744"/>
      <c r="L644" s="1744"/>
      <c r="M644" s="1744"/>
      <c r="N644" s="1744"/>
      <c r="O644" s="1744"/>
      <c r="P644" s="1744"/>
      <c r="Q644" s="1744"/>
      <c r="R644" s="1744"/>
      <c r="S644" s="1744"/>
      <c r="T644" s="1744"/>
      <c r="U644" s="1744"/>
      <c r="V644" s="1744"/>
      <c r="W644" s="1744"/>
      <c r="X644" s="1744"/>
      <c r="Y644" s="1744"/>
      <c r="Z644" s="1744"/>
      <c r="AA644" s="1744"/>
      <c r="AB644" s="1744"/>
      <c r="AC644" s="1744"/>
      <c r="AD644" s="1744"/>
      <c r="AE644" s="1744"/>
      <c r="AF644" s="1744"/>
    </row>
    <row r="645" ht="15.75" hidden="1" customHeight="1">
      <c r="A645" s="1744"/>
      <c r="B645" s="1744"/>
      <c r="C645" s="1744"/>
      <c r="D645" s="1744"/>
      <c r="E645" s="1744"/>
      <c r="F645" s="1744"/>
      <c r="G645" s="1744"/>
      <c r="H645" s="1744"/>
      <c r="I645" s="1744"/>
      <c r="J645" s="1744"/>
      <c r="K645" s="1744"/>
      <c r="L645" s="1744"/>
      <c r="M645" s="1744"/>
      <c r="N645" s="1744"/>
      <c r="O645" s="1744"/>
      <c r="P645" s="1744"/>
      <c r="Q645" s="1744"/>
      <c r="R645" s="1744"/>
      <c r="S645" s="1744"/>
      <c r="T645" s="1744"/>
      <c r="U645" s="1744"/>
      <c r="V645" s="1744"/>
      <c r="W645" s="1744"/>
      <c r="X645" s="1744"/>
      <c r="Y645" s="1744"/>
      <c r="Z645" s="1744"/>
      <c r="AA645" s="1744"/>
      <c r="AB645" s="1744"/>
      <c r="AC645" s="1744"/>
      <c r="AD645" s="1744"/>
      <c r="AE645" s="1744"/>
      <c r="AF645" s="1744"/>
    </row>
    <row r="646" ht="15.75" hidden="1" customHeight="1">
      <c r="A646" s="1744"/>
      <c r="B646" s="1744"/>
      <c r="C646" s="1744"/>
      <c r="D646" s="1744"/>
      <c r="E646" s="1744"/>
      <c r="F646" s="1744"/>
      <c r="G646" s="1744"/>
      <c r="H646" s="1744"/>
      <c r="I646" s="1744"/>
      <c r="J646" s="1744"/>
      <c r="K646" s="1744"/>
      <c r="L646" s="1744"/>
      <c r="M646" s="1744"/>
      <c r="N646" s="1744"/>
      <c r="O646" s="1744"/>
      <c r="P646" s="1744"/>
      <c r="Q646" s="1744"/>
      <c r="R646" s="1744"/>
      <c r="S646" s="1744"/>
      <c r="T646" s="1744"/>
      <c r="U646" s="1744"/>
      <c r="V646" s="1744"/>
      <c r="W646" s="1744"/>
      <c r="X646" s="1744"/>
      <c r="Y646" s="1744"/>
      <c r="Z646" s="1744"/>
      <c r="AA646" s="1744"/>
      <c r="AB646" s="1744"/>
      <c r="AC646" s="1744"/>
      <c r="AD646" s="1744"/>
      <c r="AE646" s="1744"/>
      <c r="AF646" s="1744"/>
    </row>
    <row r="647" ht="15.75" hidden="1" customHeight="1">
      <c r="A647" s="1744"/>
      <c r="B647" s="1744"/>
      <c r="C647" s="1744"/>
      <c r="D647" s="1744"/>
      <c r="E647" s="1744"/>
      <c r="F647" s="1744"/>
      <c r="G647" s="1744"/>
      <c r="H647" s="1744"/>
      <c r="I647" s="1744"/>
      <c r="J647" s="1744"/>
      <c r="K647" s="1744"/>
      <c r="L647" s="1744"/>
      <c r="M647" s="1744"/>
      <c r="N647" s="1744"/>
      <c r="O647" s="1744"/>
      <c r="P647" s="1744"/>
      <c r="Q647" s="1744"/>
      <c r="R647" s="1744"/>
      <c r="S647" s="1744"/>
      <c r="T647" s="1744"/>
      <c r="U647" s="1744"/>
      <c r="V647" s="1744"/>
      <c r="W647" s="1744"/>
      <c r="X647" s="1744"/>
      <c r="Y647" s="1744"/>
      <c r="Z647" s="1744"/>
      <c r="AA647" s="1744"/>
      <c r="AB647" s="1744"/>
      <c r="AC647" s="1744"/>
      <c r="AD647" s="1744"/>
      <c r="AE647" s="1744"/>
      <c r="AF647" s="1744"/>
    </row>
    <row r="648" ht="15.75" hidden="1" customHeight="1">
      <c r="A648" s="1744"/>
      <c r="B648" s="1744"/>
      <c r="C648" s="1744"/>
      <c r="D648" s="1744"/>
      <c r="E648" s="1744"/>
      <c r="F648" s="1744"/>
      <c r="G648" s="1744"/>
      <c r="H648" s="1744"/>
      <c r="I648" s="1744"/>
      <c r="J648" s="1744"/>
      <c r="K648" s="1744"/>
      <c r="L648" s="1744"/>
      <c r="M648" s="1744"/>
      <c r="N648" s="1744"/>
      <c r="O648" s="1744"/>
      <c r="P648" s="1744"/>
      <c r="Q648" s="1744"/>
      <c r="R648" s="1744"/>
      <c r="S648" s="1744"/>
      <c r="T648" s="1744"/>
      <c r="U648" s="1744"/>
      <c r="V648" s="1744"/>
      <c r="W648" s="1744"/>
      <c r="X648" s="1744"/>
      <c r="Y648" s="1744"/>
      <c r="Z648" s="1744"/>
      <c r="AA648" s="1744"/>
      <c r="AB648" s="1744"/>
      <c r="AC648" s="1744"/>
      <c r="AD648" s="1744"/>
      <c r="AE648" s="1744"/>
      <c r="AF648" s="1744"/>
    </row>
    <row r="649" ht="15.75" hidden="1" customHeight="1">
      <c r="A649" s="1744"/>
      <c r="B649" s="1744"/>
      <c r="C649" s="1744"/>
      <c r="D649" s="1744"/>
      <c r="E649" s="1744"/>
      <c r="F649" s="1744"/>
      <c r="G649" s="1744"/>
      <c r="H649" s="1744"/>
      <c r="I649" s="1744"/>
      <c r="J649" s="1744"/>
      <c r="K649" s="1744"/>
      <c r="L649" s="1744"/>
      <c r="M649" s="1744"/>
      <c r="N649" s="1744"/>
      <c r="O649" s="1744"/>
      <c r="P649" s="1744"/>
      <c r="Q649" s="1744"/>
      <c r="R649" s="1744"/>
      <c r="S649" s="1744"/>
      <c r="T649" s="1744"/>
      <c r="U649" s="1744"/>
      <c r="V649" s="1744"/>
      <c r="W649" s="1744"/>
      <c r="X649" s="1744"/>
      <c r="Y649" s="1744"/>
      <c r="Z649" s="1744"/>
      <c r="AA649" s="1744"/>
      <c r="AB649" s="1744"/>
      <c r="AC649" s="1744"/>
      <c r="AD649" s="1744"/>
      <c r="AE649" s="1744"/>
      <c r="AF649" s="1744"/>
    </row>
    <row r="650" ht="15.75" hidden="1" customHeight="1">
      <c r="A650" s="1744"/>
      <c r="B650" s="1744"/>
      <c r="C650" s="1744"/>
      <c r="D650" s="1744"/>
      <c r="E650" s="1744"/>
      <c r="F650" s="1744"/>
      <c r="G650" s="1744"/>
      <c r="H650" s="1744"/>
      <c r="I650" s="1744"/>
      <c r="J650" s="1744"/>
      <c r="K650" s="1744"/>
      <c r="L650" s="1744"/>
      <c r="M650" s="1744"/>
      <c r="N650" s="1744"/>
      <c r="O650" s="1744"/>
      <c r="P650" s="1744"/>
      <c r="Q650" s="1744"/>
      <c r="R650" s="1744"/>
      <c r="S650" s="1744"/>
      <c r="T650" s="1744"/>
      <c r="U650" s="1744"/>
      <c r="V650" s="1744"/>
      <c r="W650" s="1744"/>
      <c r="X650" s="1744"/>
      <c r="Y650" s="1744"/>
      <c r="Z650" s="1744"/>
      <c r="AA650" s="1744"/>
      <c r="AB650" s="1744"/>
      <c r="AC650" s="1744"/>
      <c r="AD650" s="1744"/>
      <c r="AE650" s="1744"/>
      <c r="AF650" s="1744"/>
    </row>
    <row r="651" ht="15.75" hidden="1" customHeight="1">
      <c r="A651" s="1744"/>
      <c r="B651" s="1744"/>
      <c r="C651" s="1744"/>
      <c r="D651" s="1744"/>
      <c r="E651" s="1744"/>
      <c r="F651" s="1744"/>
      <c r="G651" s="1744"/>
      <c r="H651" s="1744"/>
      <c r="I651" s="1744"/>
      <c r="J651" s="1744"/>
      <c r="K651" s="1744"/>
      <c r="L651" s="1744"/>
      <c r="M651" s="1744"/>
      <c r="N651" s="1744"/>
      <c r="O651" s="1744"/>
      <c r="P651" s="1744"/>
      <c r="Q651" s="1744"/>
      <c r="R651" s="1744"/>
      <c r="S651" s="1744"/>
      <c r="T651" s="1744"/>
      <c r="U651" s="1744"/>
      <c r="V651" s="1744"/>
      <c r="W651" s="1744"/>
      <c r="X651" s="1744"/>
      <c r="Y651" s="1744"/>
      <c r="Z651" s="1744"/>
      <c r="AA651" s="1744"/>
      <c r="AB651" s="1744"/>
      <c r="AC651" s="1744"/>
      <c r="AD651" s="1744"/>
      <c r="AE651" s="1744"/>
      <c r="AF651" s="1744"/>
    </row>
    <row r="652" ht="15.75" hidden="1" customHeight="1">
      <c r="A652" s="1744"/>
      <c r="B652" s="1744"/>
      <c r="C652" s="1744"/>
      <c r="D652" s="1744"/>
      <c r="E652" s="1744"/>
      <c r="F652" s="1744"/>
      <c r="G652" s="1744"/>
      <c r="H652" s="1744"/>
      <c r="I652" s="1744"/>
      <c r="J652" s="1744"/>
      <c r="K652" s="1744"/>
      <c r="L652" s="1744"/>
      <c r="M652" s="1744"/>
      <c r="N652" s="1744"/>
      <c r="O652" s="1744"/>
      <c r="P652" s="1744"/>
      <c r="Q652" s="1744"/>
      <c r="R652" s="1744"/>
      <c r="S652" s="1744"/>
      <c r="T652" s="1744"/>
      <c r="U652" s="1744"/>
      <c r="V652" s="1744"/>
      <c r="W652" s="1744"/>
      <c r="X652" s="1744"/>
      <c r="Y652" s="1744"/>
      <c r="Z652" s="1744"/>
      <c r="AA652" s="1744"/>
      <c r="AB652" s="1744"/>
      <c r="AC652" s="1744"/>
      <c r="AD652" s="1744"/>
      <c r="AE652" s="1744"/>
      <c r="AF652" s="1744"/>
    </row>
    <row r="653" ht="15.75" hidden="1" customHeight="1">
      <c r="A653" s="1744"/>
      <c r="B653" s="1744"/>
      <c r="C653" s="1744"/>
      <c r="D653" s="1744"/>
      <c r="E653" s="1744"/>
      <c r="F653" s="1744"/>
      <c r="G653" s="1744"/>
      <c r="H653" s="1744"/>
      <c r="I653" s="1744"/>
      <c r="J653" s="1744"/>
      <c r="K653" s="1744"/>
      <c r="L653" s="1744"/>
      <c r="M653" s="1744"/>
      <c r="N653" s="1744"/>
      <c r="O653" s="1744"/>
      <c r="P653" s="1744"/>
      <c r="Q653" s="1744"/>
      <c r="R653" s="1744"/>
      <c r="S653" s="1744"/>
      <c r="T653" s="1744"/>
      <c r="U653" s="1744"/>
      <c r="V653" s="1744"/>
      <c r="W653" s="1744"/>
      <c r="X653" s="1744"/>
      <c r="Y653" s="1744"/>
      <c r="Z653" s="1744"/>
      <c r="AA653" s="1744"/>
      <c r="AB653" s="1744"/>
      <c r="AC653" s="1744"/>
      <c r="AD653" s="1744"/>
      <c r="AE653" s="1744"/>
      <c r="AF653" s="1744"/>
    </row>
    <row r="654" ht="15.75" hidden="1" customHeight="1">
      <c r="A654" s="1744"/>
      <c r="B654" s="1744"/>
      <c r="C654" s="1744"/>
      <c r="D654" s="1744"/>
      <c r="E654" s="1744"/>
      <c r="F654" s="1744"/>
      <c r="G654" s="1744"/>
      <c r="H654" s="1744"/>
      <c r="I654" s="1744"/>
      <c r="J654" s="1744"/>
      <c r="K654" s="1744"/>
      <c r="L654" s="1744"/>
      <c r="M654" s="1744"/>
      <c r="N654" s="1744"/>
      <c r="O654" s="1744"/>
      <c r="P654" s="1744"/>
      <c r="Q654" s="1744"/>
      <c r="R654" s="1744"/>
      <c r="S654" s="1744"/>
      <c r="T654" s="1744"/>
      <c r="U654" s="1744"/>
      <c r="V654" s="1744"/>
      <c r="W654" s="1744"/>
      <c r="X654" s="1744"/>
      <c r="Y654" s="1744"/>
      <c r="Z654" s="1744"/>
      <c r="AA654" s="1744"/>
      <c r="AB654" s="1744"/>
      <c r="AC654" s="1744"/>
      <c r="AD654" s="1744"/>
      <c r="AE654" s="1744"/>
      <c r="AF654" s="1744"/>
    </row>
    <row r="655" ht="15.75" hidden="1" customHeight="1">
      <c r="A655" s="1744"/>
      <c r="B655" s="1744"/>
      <c r="C655" s="1744"/>
      <c r="D655" s="1744"/>
      <c r="E655" s="1744"/>
      <c r="F655" s="1744"/>
      <c r="G655" s="1744"/>
      <c r="H655" s="1744"/>
      <c r="I655" s="1744"/>
      <c r="J655" s="1744"/>
      <c r="K655" s="1744"/>
      <c r="L655" s="1744"/>
      <c r="M655" s="1744"/>
      <c r="N655" s="1744"/>
      <c r="O655" s="1744"/>
      <c r="P655" s="1744"/>
      <c r="Q655" s="1744"/>
      <c r="R655" s="1744"/>
      <c r="S655" s="1744"/>
      <c r="T655" s="1744"/>
      <c r="U655" s="1744"/>
      <c r="V655" s="1744"/>
      <c r="W655" s="1744"/>
      <c r="X655" s="1744"/>
      <c r="Y655" s="1744"/>
      <c r="Z655" s="1744"/>
      <c r="AA655" s="1744"/>
      <c r="AB655" s="1744"/>
      <c r="AC655" s="1744"/>
      <c r="AD655" s="1744"/>
      <c r="AE655" s="1744"/>
      <c r="AF655" s="1744"/>
    </row>
    <row r="656" ht="15.75" hidden="1" customHeight="1">
      <c r="A656" s="1744"/>
      <c r="B656" s="1744"/>
      <c r="C656" s="1744"/>
      <c r="D656" s="1744"/>
      <c r="E656" s="1744"/>
      <c r="F656" s="1744"/>
      <c r="G656" s="1744"/>
      <c r="H656" s="1744"/>
      <c r="I656" s="1744"/>
      <c r="J656" s="1744"/>
      <c r="K656" s="1744"/>
      <c r="L656" s="1744"/>
      <c r="M656" s="1744"/>
      <c r="N656" s="1744"/>
      <c r="O656" s="1744"/>
      <c r="P656" s="1744"/>
      <c r="Q656" s="1744"/>
      <c r="R656" s="1744"/>
      <c r="S656" s="1744"/>
      <c r="T656" s="1744"/>
      <c r="U656" s="1744"/>
      <c r="V656" s="1744"/>
      <c r="W656" s="1744"/>
      <c r="X656" s="1744"/>
      <c r="Y656" s="1744"/>
      <c r="Z656" s="1744"/>
      <c r="AA656" s="1744"/>
      <c r="AB656" s="1744"/>
      <c r="AC656" s="1744"/>
      <c r="AD656" s="1744"/>
      <c r="AE656" s="1744"/>
      <c r="AF656" s="1744"/>
    </row>
    <row r="657" ht="15.75" hidden="1" customHeight="1">
      <c r="A657" s="1744"/>
      <c r="B657" s="1744"/>
      <c r="C657" s="1744"/>
      <c r="D657" s="1744"/>
      <c r="E657" s="1744"/>
      <c r="F657" s="1744"/>
      <c r="G657" s="1744"/>
      <c r="H657" s="1744"/>
      <c r="I657" s="1744"/>
      <c r="J657" s="1744"/>
      <c r="K657" s="1744"/>
      <c r="L657" s="1744"/>
      <c r="M657" s="1744"/>
      <c r="N657" s="1744"/>
      <c r="O657" s="1744"/>
      <c r="P657" s="1744"/>
      <c r="Q657" s="1744"/>
      <c r="R657" s="1744"/>
      <c r="S657" s="1744"/>
      <c r="T657" s="1744"/>
      <c r="U657" s="1744"/>
      <c r="V657" s="1744"/>
      <c r="W657" s="1744"/>
      <c r="X657" s="1744"/>
      <c r="Y657" s="1744"/>
      <c r="Z657" s="1744"/>
      <c r="AA657" s="1744"/>
      <c r="AB657" s="1744"/>
      <c r="AC657" s="1744"/>
      <c r="AD657" s="1744"/>
      <c r="AE657" s="1744"/>
      <c r="AF657" s="1744"/>
    </row>
    <row r="658" ht="15.75" hidden="1" customHeight="1">
      <c r="A658" s="1744"/>
      <c r="B658" s="1744"/>
      <c r="C658" s="1744"/>
      <c r="D658" s="1744"/>
      <c r="E658" s="1744"/>
      <c r="F658" s="1744"/>
      <c r="G658" s="1744"/>
      <c r="H658" s="1744"/>
      <c r="I658" s="1744"/>
      <c r="J658" s="1744"/>
      <c r="K658" s="1744"/>
      <c r="L658" s="1744"/>
      <c r="M658" s="1744"/>
      <c r="N658" s="1744"/>
      <c r="O658" s="1744"/>
      <c r="P658" s="1744"/>
      <c r="Q658" s="1744"/>
      <c r="R658" s="1744"/>
      <c r="S658" s="1744"/>
      <c r="T658" s="1744"/>
      <c r="U658" s="1744"/>
      <c r="V658" s="1744"/>
      <c r="W658" s="1744"/>
      <c r="X658" s="1744"/>
      <c r="Y658" s="1744"/>
      <c r="Z658" s="1744"/>
      <c r="AA658" s="1744"/>
      <c r="AB658" s="1744"/>
      <c r="AC658" s="1744"/>
      <c r="AD658" s="1744"/>
      <c r="AE658" s="1744"/>
      <c r="AF658" s="1744"/>
    </row>
    <row r="659" ht="15.75" hidden="1" customHeight="1">
      <c r="A659" s="1744"/>
      <c r="B659" s="1744"/>
      <c r="C659" s="1744"/>
      <c r="D659" s="1744"/>
      <c r="E659" s="1744"/>
      <c r="F659" s="1744"/>
      <c r="G659" s="1744"/>
      <c r="H659" s="1744"/>
      <c r="I659" s="1744"/>
      <c r="J659" s="1744"/>
      <c r="K659" s="1744"/>
      <c r="L659" s="1744"/>
      <c r="M659" s="1744"/>
      <c r="N659" s="1744"/>
      <c r="O659" s="1744"/>
      <c r="P659" s="1744"/>
      <c r="Q659" s="1744"/>
      <c r="R659" s="1744"/>
      <c r="S659" s="1744"/>
      <c r="T659" s="1744"/>
      <c r="U659" s="1744"/>
      <c r="V659" s="1744"/>
      <c r="W659" s="1744"/>
      <c r="X659" s="1744"/>
      <c r="Y659" s="1744"/>
      <c r="Z659" s="1744"/>
      <c r="AA659" s="1744"/>
      <c r="AB659" s="1744"/>
      <c r="AC659" s="1744"/>
      <c r="AD659" s="1744"/>
      <c r="AE659" s="1744"/>
      <c r="AF659" s="1744"/>
    </row>
    <row r="660" ht="15.75" hidden="1" customHeight="1">
      <c r="A660" s="1744"/>
      <c r="B660" s="1744"/>
      <c r="C660" s="1744"/>
      <c r="D660" s="1744"/>
      <c r="E660" s="1744"/>
      <c r="F660" s="1744"/>
      <c r="G660" s="1744"/>
      <c r="H660" s="1744"/>
      <c r="I660" s="1744"/>
      <c r="J660" s="1744"/>
      <c r="K660" s="1744"/>
      <c r="L660" s="1744"/>
      <c r="M660" s="1744"/>
      <c r="N660" s="1744"/>
      <c r="O660" s="1744"/>
      <c r="P660" s="1744"/>
      <c r="Q660" s="1744"/>
      <c r="R660" s="1744"/>
      <c r="S660" s="1744"/>
      <c r="T660" s="1744"/>
      <c r="U660" s="1744"/>
      <c r="V660" s="1744"/>
      <c r="W660" s="1744"/>
      <c r="X660" s="1744"/>
      <c r="Y660" s="1744"/>
      <c r="Z660" s="1744"/>
      <c r="AA660" s="1744"/>
      <c r="AB660" s="1744"/>
      <c r="AC660" s="1744"/>
      <c r="AD660" s="1744"/>
      <c r="AE660" s="1744"/>
      <c r="AF660" s="1744"/>
    </row>
    <row r="661" ht="15.75" hidden="1" customHeight="1">
      <c r="A661" s="1744"/>
      <c r="B661" s="1744"/>
      <c r="C661" s="1744"/>
      <c r="D661" s="1744"/>
      <c r="E661" s="1744"/>
      <c r="F661" s="1744"/>
      <c r="G661" s="1744"/>
      <c r="H661" s="1744"/>
      <c r="I661" s="1744"/>
      <c r="J661" s="1744"/>
      <c r="K661" s="1744"/>
      <c r="L661" s="1744"/>
      <c r="M661" s="1744"/>
      <c r="N661" s="1744"/>
      <c r="O661" s="1744"/>
      <c r="P661" s="1744"/>
      <c r="Q661" s="1744"/>
      <c r="R661" s="1744"/>
      <c r="S661" s="1744"/>
      <c r="T661" s="1744"/>
      <c r="U661" s="1744"/>
      <c r="V661" s="1744"/>
      <c r="W661" s="1744"/>
      <c r="X661" s="1744"/>
      <c r="Y661" s="1744"/>
      <c r="Z661" s="1744"/>
      <c r="AA661" s="1744"/>
      <c r="AB661" s="1744"/>
      <c r="AC661" s="1744"/>
      <c r="AD661" s="1744"/>
      <c r="AE661" s="1744"/>
      <c r="AF661" s="1744"/>
    </row>
    <row r="662" ht="15.75" hidden="1" customHeight="1">
      <c r="A662" s="1744"/>
      <c r="B662" s="1744"/>
      <c r="C662" s="1744"/>
      <c r="D662" s="1744"/>
      <c r="E662" s="1744"/>
      <c r="F662" s="1744"/>
      <c r="G662" s="1744"/>
      <c r="H662" s="1744"/>
      <c r="I662" s="1744"/>
      <c r="J662" s="1744"/>
      <c r="K662" s="1744"/>
      <c r="L662" s="1744"/>
      <c r="M662" s="1744"/>
      <c r="N662" s="1744"/>
      <c r="O662" s="1744"/>
      <c r="P662" s="1744"/>
      <c r="Q662" s="1744"/>
      <c r="R662" s="1744"/>
      <c r="S662" s="1744"/>
      <c r="T662" s="1744"/>
      <c r="U662" s="1744"/>
      <c r="V662" s="1744"/>
      <c r="W662" s="1744"/>
      <c r="X662" s="1744"/>
      <c r="Y662" s="1744"/>
      <c r="Z662" s="1744"/>
      <c r="AA662" s="1744"/>
      <c r="AB662" s="1744"/>
      <c r="AC662" s="1744"/>
      <c r="AD662" s="1744"/>
      <c r="AE662" s="1744"/>
      <c r="AF662" s="1744"/>
    </row>
    <row r="663" ht="15.75" hidden="1" customHeight="1">
      <c r="A663" s="1744"/>
      <c r="B663" s="1744"/>
      <c r="C663" s="1744"/>
      <c r="D663" s="1744"/>
      <c r="E663" s="1744"/>
      <c r="F663" s="1744"/>
      <c r="G663" s="1744"/>
      <c r="H663" s="1744"/>
      <c r="I663" s="1744"/>
      <c r="J663" s="1744"/>
      <c r="K663" s="1744"/>
      <c r="L663" s="1744"/>
      <c r="M663" s="1744"/>
      <c r="N663" s="1744"/>
      <c r="O663" s="1744"/>
      <c r="P663" s="1744"/>
      <c r="Q663" s="1744"/>
      <c r="R663" s="1744"/>
      <c r="S663" s="1744"/>
      <c r="T663" s="1744"/>
      <c r="U663" s="1744"/>
      <c r="V663" s="1744"/>
      <c r="W663" s="1744"/>
      <c r="X663" s="1744"/>
      <c r="Y663" s="1744"/>
      <c r="Z663" s="1744"/>
      <c r="AA663" s="1744"/>
      <c r="AB663" s="1744"/>
      <c r="AC663" s="1744"/>
      <c r="AD663" s="1744"/>
      <c r="AE663" s="1744"/>
      <c r="AF663" s="1744"/>
    </row>
    <row r="664" ht="15.75" hidden="1" customHeight="1">
      <c r="A664" s="1744"/>
      <c r="B664" s="1744"/>
      <c r="C664" s="1744"/>
      <c r="D664" s="1744"/>
      <c r="E664" s="1744"/>
      <c r="F664" s="1744"/>
      <c r="G664" s="1744"/>
      <c r="H664" s="1744"/>
      <c r="I664" s="1744"/>
      <c r="J664" s="1744"/>
      <c r="K664" s="1744"/>
      <c r="L664" s="1744"/>
      <c r="M664" s="1744"/>
      <c r="N664" s="1744"/>
      <c r="O664" s="1744"/>
      <c r="P664" s="1744"/>
      <c r="Q664" s="1744"/>
      <c r="R664" s="1744"/>
      <c r="S664" s="1744"/>
      <c r="T664" s="1744"/>
      <c r="U664" s="1744"/>
      <c r="V664" s="1744"/>
      <c r="W664" s="1744"/>
      <c r="X664" s="1744"/>
      <c r="Y664" s="1744"/>
      <c r="Z664" s="1744"/>
      <c r="AA664" s="1744"/>
      <c r="AB664" s="1744"/>
      <c r="AC664" s="1744"/>
      <c r="AD664" s="1744"/>
      <c r="AE664" s="1744"/>
      <c r="AF664" s="1744"/>
    </row>
    <row r="665" ht="15.75" hidden="1" customHeight="1">
      <c r="A665" s="1744"/>
      <c r="B665" s="1744"/>
      <c r="C665" s="1744"/>
      <c r="D665" s="1744"/>
      <c r="E665" s="1744"/>
      <c r="F665" s="1744"/>
      <c r="G665" s="1744"/>
      <c r="H665" s="1744"/>
      <c r="I665" s="1744"/>
      <c r="J665" s="1744"/>
      <c r="K665" s="1744"/>
      <c r="L665" s="1744"/>
      <c r="M665" s="1744"/>
      <c r="N665" s="1744"/>
      <c r="O665" s="1744"/>
      <c r="P665" s="1744"/>
      <c r="Q665" s="1744"/>
      <c r="R665" s="1744"/>
      <c r="S665" s="1744"/>
      <c r="T665" s="1744"/>
      <c r="U665" s="1744"/>
      <c r="V665" s="1744"/>
      <c r="W665" s="1744"/>
      <c r="X665" s="1744"/>
      <c r="Y665" s="1744"/>
      <c r="Z665" s="1744"/>
      <c r="AA665" s="1744"/>
      <c r="AB665" s="1744"/>
      <c r="AC665" s="1744"/>
      <c r="AD665" s="1744"/>
      <c r="AE665" s="1744"/>
      <c r="AF665" s="1744"/>
    </row>
    <row r="666" ht="15.75" hidden="1" customHeight="1">
      <c r="A666" s="1744"/>
      <c r="B666" s="1744"/>
      <c r="C666" s="1744"/>
      <c r="D666" s="1744"/>
      <c r="E666" s="1744"/>
      <c r="F666" s="1744"/>
      <c r="G666" s="1744"/>
      <c r="H666" s="1744"/>
      <c r="I666" s="1744"/>
      <c r="J666" s="1744"/>
      <c r="K666" s="1744"/>
      <c r="L666" s="1744"/>
      <c r="M666" s="1744"/>
      <c r="N666" s="1744"/>
      <c r="O666" s="1744"/>
      <c r="P666" s="1744"/>
      <c r="Q666" s="1744"/>
      <c r="R666" s="1744"/>
      <c r="S666" s="1744"/>
      <c r="T666" s="1744"/>
      <c r="U666" s="1744"/>
      <c r="V666" s="1744"/>
      <c r="W666" s="1744"/>
      <c r="X666" s="1744"/>
      <c r="Y666" s="1744"/>
      <c r="Z666" s="1744"/>
      <c r="AA666" s="1744"/>
      <c r="AB666" s="1744"/>
      <c r="AC666" s="1744"/>
      <c r="AD666" s="1744"/>
      <c r="AE666" s="1744"/>
      <c r="AF666" s="1744"/>
    </row>
    <row r="667" ht="15.75" hidden="1" customHeight="1">
      <c r="A667" s="1744"/>
      <c r="B667" s="1744"/>
      <c r="C667" s="1744"/>
      <c r="D667" s="1744"/>
      <c r="E667" s="1744"/>
      <c r="F667" s="1744"/>
      <c r="G667" s="1744"/>
      <c r="H667" s="1744"/>
      <c r="I667" s="1744"/>
      <c r="J667" s="1744"/>
      <c r="K667" s="1744"/>
      <c r="L667" s="1744"/>
      <c r="M667" s="1744"/>
      <c r="N667" s="1744"/>
      <c r="O667" s="1744"/>
      <c r="P667" s="1744"/>
      <c r="Q667" s="1744"/>
      <c r="R667" s="1744"/>
      <c r="S667" s="1744"/>
      <c r="T667" s="1744"/>
      <c r="U667" s="1744"/>
      <c r="V667" s="1744"/>
      <c r="W667" s="1744"/>
      <c r="X667" s="1744"/>
      <c r="Y667" s="1744"/>
      <c r="Z667" s="1744"/>
      <c r="AA667" s="1744"/>
      <c r="AB667" s="1744"/>
      <c r="AC667" s="1744"/>
      <c r="AD667" s="1744"/>
      <c r="AE667" s="1744"/>
      <c r="AF667" s="1744"/>
    </row>
    <row r="668" ht="15.75" hidden="1" customHeight="1">
      <c r="A668" s="1744"/>
      <c r="B668" s="1744"/>
      <c r="C668" s="1744"/>
      <c r="D668" s="1744"/>
      <c r="E668" s="1744"/>
      <c r="F668" s="1744"/>
      <c r="G668" s="1744"/>
      <c r="H668" s="1744"/>
      <c r="I668" s="1744"/>
      <c r="J668" s="1744"/>
      <c r="K668" s="1744"/>
      <c r="L668" s="1744"/>
      <c r="M668" s="1744"/>
      <c r="N668" s="1744"/>
      <c r="O668" s="1744"/>
      <c r="P668" s="1744"/>
      <c r="Q668" s="1744"/>
      <c r="R668" s="1744"/>
      <c r="S668" s="1744"/>
      <c r="T668" s="1744"/>
      <c r="U668" s="1744"/>
      <c r="V668" s="1744"/>
      <c r="W668" s="1744"/>
      <c r="X668" s="1744"/>
      <c r="Y668" s="1744"/>
      <c r="Z668" s="1744"/>
      <c r="AA668" s="1744"/>
      <c r="AB668" s="1744"/>
      <c r="AC668" s="1744"/>
      <c r="AD668" s="1744"/>
      <c r="AE668" s="1744"/>
      <c r="AF668" s="1744"/>
    </row>
    <row r="669" ht="15.75" hidden="1" customHeight="1">
      <c r="A669" s="1744"/>
      <c r="B669" s="1744"/>
      <c r="C669" s="1744"/>
      <c r="D669" s="1744"/>
      <c r="E669" s="1744"/>
      <c r="F669" s="1744"/>
      <c r="G669" s="1744"/>
      <c r="H669" s="1744"/>
      <c r="I669" s="1744"/>
      <c r="J669" s="1744"/>
      <c r="K669" s="1744"/>
      <c r="L669" s="1744"/>
      <c r="M669" s="1744"/>
      <c r="N669" s="1744"/>
      <c r="O669" s="1744"/>
      <c r="P669" s="1744"/>
      <c r="Q669" s="1744"/>
      <c r="R669" s="1744"/>
      <c r="S669" s="1744"/>
      <c r="T669" s="1744"/>
      <c r="U669" s="1744"/>
      <c r="V669" s="1744"/>
      <c r="W669" s="1744"/>
      <c r="X669" s="1744"/>
      <c r="Y669" s="1744"/>
      <c r="Z669" s="1744"/>
      <c r="AA669" s="1744"/>
      <c r="AB669" s="1744"/>
      <c r="AC669" s="1744"/>
      <c r="AD669" s="1744"/>
      <c r="AE669" s="1744"/>
      <c r="AF669" s="1744"/>
    </row>
    <row r="670" ht="15.75" hidden="1" customHeight="1">
      <c r="A670" s="1744"/>
      <c r="B670" s="1744"/>
      <c r="C670" s="1744"/>
      <c r="D670" s="1744"/>
      <c r="E670" s="1744"/>
      <c r="F670" s="1744"/>
      <c r="G670" s="1744"/>
      <c r="H670" s="1744"/>
      <c r="I670" s="1744"/>
      <c r="J670" s="1744"/>
      <c r="K670" s="1744"/>
      <c r="L670" s="1744"/>
      <c r="M670" s="1744"/>
      <c r="N670" s="1744"/>
      <c r="O670" s="1744"/>
      <c r="P670" s="1744"/>
      <c r="Q670" s="1744"/>
      <c r="R670" s="1744"/>
      <c r="S670" s="1744"/>
      <c r="T670" s="1744"/>
      <c r="U670" s="1744"/>
      <c r="V670" s="1744"/>
      <c r="W670" s="1744"/>
      <c r="X670" s="1744"/>
      <c r="Y670" s="1744"/>
      <c r="Z670" s="1744"/>
      <c r="AA670" s="1744"/>
      <c r="AB670" s="1744"/>
      <c r="AC670" s="1744"/>
      <c r="AD670" s="1744"/>
      <c r="AE670" s="1744"/>
      <c r="AF670" s="1744"/>
    </row>
    <row r="671" ht="15.75" hidden="1" customHeight="1">
      <c r="A671" s="1744"/>
      <c r="B671" s="1744"/>
      <c r="C671" s="1744"/>
      <c r="D671" s="1744"/>
      <c r="E671" s="1744"/>
      <c r="F671" s="1744"/>
      <c r="G671" s="1744"/>
      <c r="H671" s="1744"/>
      <c r="I671" s="1744"/>
      <c r="J671" s="1744"/>
      <c r="K671" s="1744"/>
      <c r="L671" s="1744"/>
      <c r="M671" s="1744"/>
      <c r="N671" s="1744"/>
      <c r="O671" s="1744"/>
      <c r="P671" s="1744"/>
      <c r="Q671" s="1744"/>
      <c r="R671" s="1744"/>
      <c r="S671" s="1744"/>
      <c r="T671" s="1744"/>
      <c r="U671" s="1744"/>
      <c r="V671" s="1744"/>
      <c r="W671" s="1744"/>
      <c r="X671" s="1744"/>
      <c r="Y671" s="1744"/>
      <c r="Z671" s="1744"/>
      <c r="AA671" s="1744"/>
      <c r="AB671" s="1744"/>
      <c r="AC671" s="1744"/>
      <c r="AD671" s="1744"/>
      <c r="AE671" s="1744"/>
      <c r="AF671" s="1744"/>
    </row>
    <row r="672" ht="15.75" hidden="1" customHeight="1">
      <c r="A672" s="1744"/>
      <c r="B672" s="1744"/>
      <c r="C672" s="1744"/>
      <c r="D672" s="1744"/>
      <c r="E672" s="1744"/>
      <c r="F672" s="1744"/>
      <c r="G672" s="1744"/>
      <c r="H672" s="1744"/>
      <c r="I672" s="1744"/>
      <c r="J672" s="1744"/>
      <c r="K672" s="1744"/>
      <c r="L672" s="1744"/>
      <c r="M672" s="1744"/>
      <c r="N672" s="1744"/>
      <c r="O672" s="1744"/>
      <c r="P672" s="1744"/>
      <c r="Q672" s="1744"/>
      <c r="R672" s="1744"/>
      <c r="S672" s="1744"/>
      <c r="T672" s="1744"/>
      <c r="U672" s="1744"/>
      <c r="V672" s="1744"/>
      <c r="W672" s="1744"/>
      <c r="X672" s="1744"/>
      <c r="Y672" s="1744"/>
      <c r="Z672" s="1744"/>
      <c r="AA672" s="1744"/>
      <c r="AB672" s="1744"/>
      <c r="AC672" s="1744"/>
      <c r="AD672" s="1744"/>
      <c r="AE672" s="1744"/>
      <c r="AF672" s="1744"/>
    </row>
    <row r="673" ht="15.75" hidden="1" customHeight="1">
      <c r="A673" s="1744"/>
      <c r="B673" s="1744"/>
      <c r="C673" s="1744"/>
      <c r="D673" s="1744"/>
      <c r="E673" s="1744"/>
      <c r="F673" s="1744"/>
      <c r="G673" s="1744"/>
      <c r="H673" s="1744"/>
      <c r="I673" s="1744"/>
      <c r="J673" s="1744"/>
      <c r="K673" s="1744"/>
      <c r="L673" s="1744"/>
      <c r="M673" s="1744"/>
      <c r="N673" s="1744"/>
      <c r="O673" s="1744"/>
      <c r="P673" s="1744"/>
      <c r="Q673" s="1744"/>
      <c r="R673" s="1744"/>
      <c r="S673" s="1744"/>
      <c r="T673" s="1744"/>
      <c r="U673" s="1744"/>
      <c r="V673" s="1744"/>
      <c r="W673" s="1744"/>
      <c r="X673" s="1744"/>
      <c r="Y673" s="1744"/>
      <c r="Z673" s="1744"/>
      <c r="AA673" s="1744"/>
      <c r="AB673" s="1744"/>
      <c r="AC673" s="1744"/>
      <c r="AD673" s="1744"/>
      <c r="AE673" s="1744"/>
      <c r="AF673" s="1744"/>
    </row>
    <row r="674" ht="15.75" hidden="1" customHeight="1">
      <c r="A674" s="1744"/>
      <c r="B674" s="1744"/>
      <c r="C674" s="1744"/>
      <c r="D674" s="1744"/>
      <c r="E674" s="1744"/>
      <c r="F674" s="1744"/>
      <c r="G674" s="1744"/>
      <c r="H674" s="1744"/>
      <c r="I674" s="1744"/>
      <c r="J674" s="1744"/>
      <c r="K674" s="1744"/>
      <c r="L674" s="1744"/>
      <c r="M674" s="1744"/>
      <c r="N674" s="1744"/>
      <c r="O674" s="1744"/>
      <c r="P674" s="1744"/>
      <c r="Q674" s="1744"/>
      <c r="R674" s="1744"/>
      <c r="S674" s="1744"/>
      <c r="T674" s="1744"/>
      <c r="U674" s="1744"/>
      <c r="V674" s="1744"/>
      <c r="W674" s="1744"/>
      <c r="X674" s="1744"/>
      <c r="Y674" s="1744"/>
      <c r="Z674" s="1744"/>
      <c r="AA674" s="1744"/>
      <c r="AB674" s="1744"/>
      <c r="AC674" s="1744"/>
      <c r="AD674" s="1744"/>
      <c r="AE674" s="1744"/>
      <c r="AF674" s="1744"/>
    </row>
    <row r="675" ht="15.75" hidden="1" customHeight="1">
      <c r="A675" s="1744"/>
      <c r="B675" s="1744"/>
      <c r="C675" s="1744"/>
      <c r="D675" s="1744"/>
      <c r="E675" s="1744"/>
      <c r="F675" s="1744"/>
      <c r="G675" s="1744"/>
      <c r="H675" s="1744"/>
      <c r="I675" s="1744"/>
      <c r="J675" s="1744"/>
      <c r="K675" s="1744"/>
      <c r="L675" s="1744"/>
      <c r="M675" s="1744"/>
      <c r="N675" s="1744"/>
      <c r="O675" s="1744"/>
      <c r="P675" s="1744"/>
      <c r="Q675" s="1744"/>
      <c r="R675" s="1744"/>
      <c r="S675" s="1744"/>
      <c r="T675" s="1744"/>
      <c r="U675" s="1744"/>
      <c r="V675" s="1744"/>
      <c r="W675" s="1744"/>
      <c r="X675" s="1744"/>
      <c r="Y675" s="1744"/>
      <c r="Z675" s="1744"/>
      <c r="AA675" s="1744"/>
      <c r="AB675" s="1744"/>
      <c r="AC675" s="1744"/>
      <c r="AD675" s="1744"/>
      <c r="AE675" s="1744"/>
      <c r="AF675" s="1744"/>
    </row>
    <row r="676" ht="15.75" hidden="1" customHeight="1">
      <c r="A676" s="1744"/>
      <c r="B676" s="1744"/>
      <c r="C676" s="1744"/>
      <c r="D676" s="1744"/>
      <c r="E676" s="1744"/>
      <c r="F676" s="1744"/>
      <c r="G676" s="1744"/>
      <c r="H676" s="1744"/>
      <c r="I676" s="1744"/>
      <c r="J676" s="1744"/>
      <c r="K676" s="1744"/>
      <c r="L676" s="1744"/>
      <c r="M676" s="1744"/>
      <c r="N676" s="1744"/>
      <c r="O676" s="1744"/>
      <c r="P676" s="1744"/>
      <c r="Q676" s="1744"/>
      <c r="R676" s="1744"/>
      <c r="S676" s="1744"/>
      <c r="T676" s="1744"/>
      <c r="U676" s="1744"/>
      <c r="V676" s="1744"/>
      <c r="W676" s="1744"/>
      <c r="X676" s="1744"/>
      <c r="Y676" s="1744"/>
      <c r="Z676" s="1744"/>
      <c r="AA676" s="1744"/>
      <c r="AB676" s="1744"/>
      <c r="AC676" s="1744"/>
      <c r="AD676" s="1744"/>
      <c r="AE676" s="1744"/>
      <c r="AF676" s="1744"/>
    </row>
    <row r="677" ht="15.75" hidden="1" customHeight="1">
      <c r="A677" s="1744"/>
      <c r="B677" s="1744"/>
      <c r="C677" s="1744"/>
      <c r="D677" s="1744"/>
      <c r="E677" s="1744"/>
      <c r="F677" s="1744"/>
      <c r="G677" s="1744"/>
      <c r="H677" s="1744"/>
      <c r="I677" s="1744"/>
      <c r="J677" s="1744"/>
      <c r="K677" s="1744"/>
      <c r="L677" s="1744"/>
      <c r="M677" s="1744"/>
      <c r="N677" s="1744"/>
      <c r="O677" s="1744"/>
      <c r="P677" s="1744"/>
      <c r="Q677" s="1744"/>
      <c r="R677" s="1744"/>
      <c r="S677" s="1744"/>
      <c r="T677" s="1744"/>
      <c r="U677" s="1744"/>
      <c r="V677" s="1744"/>
      <c r="W677" s="1744"/>
      <c r="X677" s="1744"/>
      <c r="Y677" s="1744"/>
      <c r="Z677" s="1744"/>
      <c r="AA677" s="1744"/>
      <c r="AB677" s="1744"/>
      <c r="AC677" s="1744"/>
      <c r="AD677" s="1744"/>
      <c r="AE677" s="1744"/>
      <c r="AF677" s="1744"/>
    </row>
    <row r="678" ht="15.75" hidden="1" customHeight="1">
      <c r="A678" s="1744"/>
      <c r="B678" s="1744"/>
      <c r="C678" s="1744"/>
      <c r="D678" s="1744"/>
      <c r="E678" s="1744"/>
      <c r="F678" s="1744"/>
      <c r="G678" s="1744"/>
      <c r="H678" s="1744"/>
      <c r="I678" s="1744"/>
      <c r="J678" s="1744"/>
      <c r="K678" s="1744"/>
      <c r="L678" s="1744"/>
      <c r="M678" s="1744"/>
      <c r="N678" s="1744"/>
      <c r="O678" s="1744"/>
      <c r="P678" s="1744"/>
      <c r="Q678" s="1744"/>
      <c r="R678" s="1744"/>
      <c r="S678" s="1744"/>
      <c r="T678" s="1744"/>
      <c r="U678" s="1744"/>
      <c r="V678" s="1744"/>
      <c r="W678" s="1744"/>
      <c r="X678" s="1744"/>
      <c r="Y678" s="1744"/>
      <c r="Z678" s="1744"/>
      <c r="AA678" s="1744"/>
      <c r="AB678" s="1744"/>
      <c r="AC678" s="1744"/>
      <c r="AD678" s="1744"/>
      <c r="AE678" s="1744"/>
      <c r="AF678" s="1744"/>
    </row>
    <row r="679" ht="15.75" hidden="1" customHeight="1">
      <c r="A679" s="1744"/>
      <c r="B679" s="1744"/>
      <c r="C679" s="1744"/>
      <c r="D679" s="1744"/>
      <c r="E679" s="1744"/>
      <c r="F679" s="1744"/>
      <c r="G679" s="1744"/>
      <c r="H679" s="1744"/>
      <c r="I679" s="1744"/>
      <c r="J679" s="1744"/>
      <c r="K679" s="1744"/>
      <c r="L679" s="1744"/>
      <c r="M679" s="1744"/>
      <c r="N679" s="1744"/>
      <c r="O679" s="1744"/>
      <c r="P679" s="1744"/>
      <c r="Q679" s="1744"/>
      <c r="R679" s="1744"/>
      <c r="S679" s="1744"/>
      <c r="T679" s="1744"/>
      <c r="U679" s="1744"/>
      <c r="V679" s="1744"/>
      <c r="W679" s="1744"/>
      <c r="X679" s="1744"/>
      <c r="Y679" s="1744"/>
      <c r="Z679" s="1744"/>
      <c r="AA679" s="1744"/>
      <c r="AB679" s="1744"/>
      <c r="AC679" s="1744"/>
      <c r="AD679" s="1744"/>
      <c r="AE679" s="1744"/>
      <c r="AF679" s="1744"/>
    </row>
    <row r="680" ht="15.75" hidden="1" customHeight="1">
      <c r="A680" s="1744"/>
      <c r="B680" s="1744"/>
      <c r="C680" s="1744"/>
      <c r="D680" s="1744"/>
      <c r="E680" s="1744"/>
      <c r="F680" s="1744"/>
      <c r="G680" s="1744"/>
      <c r="H680" s="1744"/>
      <c r="I680" s="1744"/>
      <c r="J680" s="1744"/>
      <c r="K680" s="1744"/>
      <c r="L680" s="1744"/>
      <c r="M680" s="1744"/>
      <c r="N680" s="1744"/>
      <c r="O680" s="1744"/>
      <c r="P680" s="1744"/>
      <c r="Q680" s="1744"/>
      <c r="R680" s="1744"/>
      <c r="S680" s="1744"/>
      <c r="T680" s="1744"/>
      <c r="U680" s="1744"/>
      <c r="V680" s="1744"/>
      <c r="W680" s="1744"/>
      <c r="X680" s="1744"/>
      <c r="Y680" s="1744"/>
      <c r="Z680" s="1744"/>
      <c r="AA680" s="1744"/>
      <c r="AB680" s="1744"/>
      <c r="AC680" s="1744"/>
      <c r="AD680" s="1744"/>
      <c r="AE680" s="1744"/>
      <c r="AF680" s="1744"/>
    </row>
    <row r="681" ht="15.75" hidden="1" customHeight="1">
      <c r="A681" s="1744"/>
      <c r="B681" s="1744"/>
      <c r="C681" s="1744"/>
      <c r="D681" s="1744"/>
      <c r="E681" s="1744"/>
      <c r="F681" s="1744"/>
      <c r="G681" s="1744"/>
      <c r="H681" s="1744"/>
      <c r="I681" s="1744"/>
      <c r="J681" s="1744"/>
      <c r="K681" s="1744"/>
      <c r="L681" s="1744"/>
      <c r="M681" s="1744"/>
      <c r="N681" s="1744"/>
      <c r="O681" s="1744"/>
      <c r="P681" s="1744"/>
      <c r="Q681" s="1744"/>
      <c r="R681" s="1744"/>
      <c r="S681" s="1744"/>
      <c r="T681" s="1744"/>
      <c r="U681" s="1744"/>
      <c r="V681" s="1744"/>
      <c r="W681" s="1744"/>
      <c r="X681" s="1744"/>
      <c r="Y681" s="1744"/>
      <c r="Z681" s="1744"/>
      <c r="AA681" s="1744"/>
      <c r="AB681" s="1744"/>
      <c r="AC681" s="1744"/>
      <c r="AD681" s="1744"/>
      <c r="AE681" s="1744"/>
      <c r="AF681" s="1744"/>
    </row>
    <row r="682" ht="15.75" hidden="1" customHeight="1">
      <c r="A682" s="1744"/>
      <c r="B682" s="1744"/>
      <c r="C682" s="1744"/>
      <c r="D682" s="1744"/>
      <c r="E682" s="1744"/>
      <c r="F682" s="1744"/>
      <c r="G682" s="1744"/>
      <c r="H682" s="1744"/>
      <c r="I682" s="1744"/>
      <c r="J682" s="1744"/>
      <c r="K682" s="1744"/>
      <c r="L682" s="1744"/>
      <c r="M682" s="1744"/>
      <c r="N682" s="1744"/>
      <c r="O682" s="1744"/>
      <c r="P682" s="1744"/>
      <c r="Q682" s="1744"/>
      <c r="R682" s="1744"/>
      <c r="S682" s="1744"/>
      <c r="T682" s="1744"/>
      <c r="U682" s="1744"/>
      <c r="V682" s="1744"/>
      <c r="W682" s="1744"/>
      <c r="X682" s="1744"/>
      <c r="Y682" s="1744"/>
      <c r="Z682" s="1744"/>
      <c r="AA682" s="1744"/>
      <c r="AB682" s="1744"/>
      <c r="AC682" s="1744"/>
      <c r="AD682" s="1744"/>
      <c r="AE682" s="1744"/>
      <c r="AF682" s="1744"/>
    </row>
    <row r="683" ht="15.75" hidden="1" customHeight="1">
      <c r="A683" s="1744"/>
      <c r="B683" s="1744"/>
      <c r="C683" s="1744"/>
      <c r="D683" s="1744"/>
      <c r="E683" s="1744"/>
      <c r="F683" s="1744"/>
      <c r="G683" s="1744"/>
      <c r="H683" s="1744"/>
      <c r="I683" s="1744"/>
      <c r="J683" s="1744"/>
      <c r="K683" s="1744"/>
      <c r="L683" s="1744"/>
      <c r="M683" s="1744"/>
      <c r="N683" s="1744"/>
      <c r="O683" s="1744"/>
      <c r="P683" s="1744"/>
      <c r="Q683" s="1744"/>
      <c r="R683" s="1744"/>
      <c r="S683" s="1744"/>
      <c r="T683" s="1744"/>
      <c r="U683" s="1744"/>
      <c r="V683" s="1744"/>
      <c r="W683" s="1744"/>
      <c r="X683" s="1744"/>
      <c r="Y683" s="1744"/>
      <c r="Z683" s="1744"/>
      <c r="AA683" s="1744"/>
      <c r="AB683" s="1744"/>
      <c r="AC683" s="1744"/>
      <c r="AD683" s="1744"/>
      <c r="AE683" s="1744"/>
      <c r="AF683" s="1744"/>
    </row>
    <row r="684" ht="15.75" hidden="1" customHeight="1">
      <c r="A684" s="1744"/>
      <c r="B684" s="1744"/>
      <c r="C684" s="1744"/>
      <c r="D684" s="1744"/>
      <c r="E684" s="1744"/>
      <c r="F684" s="1744"/>
      <c r="G684" s="1744"/>
      <c r="H684" s="1744"/>
      <c r="I684" s="1744"/>
      <c r="J684" s="1744"/>
      <c r="K684" s="1744"/>
      <c r="L684" s="1744"/>
      <c r="M684" s="1744"/>
      <c r="N684" s="1744"/>
      <c r="O684" s="1744"/>
      <c r="P684" s="1744"/>
      <c r="Q684" s="1744"/>
      <c r="R684" s="1744"/>
      <c r="S684" s="1744"/>
      <c r="T684" s="1744"/>
      <c r="U684" s="1744"/>
      <c r="V684" s="1744"/>
      <c r="W684" s="1744"/>
      <c r="X684" s="1744"/>
      <c r="Y684" s="1744"/>
      <c r="Z684" s="1744"/>
      <c r="AA684" s="1744"/>
      <c r="AB684" s="1744"/>
      <c r="AC684" s="1744"/>
      <c r="AD684" s="1744"/>
      <c r="AE684" s="1744"/>
      <c r="AF684" s="1744"/>
    </row>
    <row r="685" ht="15.75" hidden="1" customHeight="1">
      <c r="A685" s="1744"/>
      <c r="B685" s="1744"/>
      <c r="C685" s="1744"/>
      <c r="D685" s="1744"/>
      <c r="E685" s="1744"/>
      <c r="F685" s="1744"/>
      <c r="G685" s="1744"/>
      <c r="H685" s="1744"/>
      <c r="I685" s="1744"/>
      <c r="J685" s="1744"/>
      <c r="K685" s="1744"/>
      <c r="L685" s="1744"/>
      <c r="M685" s="1744"/>
      <c r="N685" s="1744"/>
      <c r="O685" s="1744"/>
      <c r="P685" s="1744"/>
      <c r="Q685" s="1744"/>
      <c r="R685" s="1744"/>
      <c r="S685" s="1744"/>
      <c r="T685" s="1744"/>
      <c r="U685" s="1744"/>
      <c r="V685" s="1744"/>
      <c r="W685" s="1744"/>
      <c r="X685" s="1744"/>
      <c r="Y685" s="1744"/>
      <c r="Z685" s="1744"/>
      <c r="AA685" s="1744"/>
      <c r="AB685" s="1744"/>
      <c r="AC685" s="1744"/>
      <c r="AD685" s="1744"/>
      <c r="AE685" s="1744"/>
      <c r="AF685" s="1744"/>
    </row>
    <row r="686" ht="15.75" hidden="1" customHeight="1">
      <c r="A686" s="1744"/>
      <c r="B686" s="1744"/>
      <c r="C686" s="1744"/>
      <c r="D686" s="1744"/>
      <c r="E686" s="1744"/>
      <c r="F686" s="1744"/>
      <c r="G686" s="1744"/>
      <c r="H686" s="1744"/>
      <c r="I686" s="1744"/>
      <c r="J686" s="1744"/>
      <c r="K686" s="1744"/>
      <c r="L686" s="1744"/>
      <c r="M686" s="1744"/>
      <c r="N686" s="1744"/>
      <c r="O686" s="1744"/>
      <c r="P686" s="1744"/>
      <c r="Q686" s="1744"/>
      <c r="R686" s="1744"/>
      <c r="S686" s="1744"/>
      <c r="T686" s="1744"/>
      <c r="U686" s="1744"/>
      <c r="V686" s="1744"/>
      <c r="W686" s="1744"/>
      <c r="X686" s="1744"/>
      <c r="Y686" s="1744"/>
      <c r="Z686" s="1744"/>
      <c r="AA686" s="1744"/>
      <c r="AB686" s="1744"/>
      <c r="AC686" s="1744"/>
      <c r="AD686" s="1744"/>
      <c r="AE686" s="1744"/>
      <c r="AF686" s="1744"/>
    </row>
    <row r="687" ht="15.75" hidden="1" customHeight="1">
      <c r="A687" s="1744"/>
      <c r="B687" s="1744"/>
      <c r="C687" s="1744"/>
      <c r="D687" s="1744"/>
      <c r="E687" s="1744"/>
      <c r="F687" s="1744"/>
      <c r="G687" s="1744"/>
      <c r="H687" s="1744"/>
      <c r="I687" s="1744"/>
      <c r="J687" s="1744"/>
      <c r="K687" s="1744"/>
      <c r="L687" s="1744"/>
      <c r="M687" s="1744"/>
      <c r="N687" s="1744"/>
      <c r="O687" s="1744"/>
      <c r="P687" s="1744"/>
      <c r="Q687" s="1744"/>
      <c r="R687" s="1744"/>
      <c r="S687" s="1744"/>
      <c r="T687" s="1744"/>
      <c r="U687" s="1744"/>
      <c r="V687" s="1744"/>
      <c r="W687" s="1744"/>
      <c r="X687" s="1744"/>
      <c r="Y687" s="1744"/>
      <c r="Z687" s="1744"/>
      <c r="AA687" s="1744"/>
      <c r="AB687" s="1744"/>
      <c r="AC687" s="1744"/>
      <c r="AD687" s="1744"/>
      <c r="AE687" s="1744"/>
      <c r="AF687" s="1744"/>
    </row>
    <row r="688" ht="15.75" hidden="1" customHeight="1">
      <c r="A688" s="1744"/>
      <c r="B688" s="1744"/>
      <c r="C688" s="1744"/>
      <c r="D688" s="1744"/>
      <c r="E688" s="1744"/>
      <c r="F688" s="1744"/>
      <c r="G688" s="1744"/>
      <c r="H688" s="1744"/>
      <c r="I688" s="1744"/>
      <c r="J688" s="1744"/>
      <c r="K688" s="1744"/>
      <c r="L688" s="1744"/>
      <c r="M688" s="1744"/>
      <c r="N688" s="1744"/>
      <c r="O688" s="1744"/>
      <c r="P688" s="1744"/>
      <c r="Q688" s="1744"/>
      <c r="R688" s="1744"/>
      <c r="S688" s="1744"/>
      <c r="T688" s="1744"/>
      <c r="U688" s="1744"/>
      <c r="V688" s="1744"/>
      <c r="W688" s="1744"/>
      <c r="X688" s="1744"/>
      <c r="Y688" s="1744"/>
      <c r="Z688" s="1744"/>
      <c r="AA688" s="1744"/>
      <c r="AB688" s="1744"/>
      <c r="AC688" s="1744"/>
      <c r="AD688" s="1744"/>
      <c r="AE688" s="1744"/>
      <c r="AF688" s="1744"/>
    </row>
    <row r="689" ht="15.75" hidden="1" customHeight="1">
      <c r="A689" s="1744"/>
      <c r="B689" s="1744"/>
      <c r="C689" s="1744"/>
      <c r="D689" s="1744"/>
      <c r="E689" s="1744"/>
      <c r="F689" s="1744"/>
      <c r="G689" s="1744"/>
      <c r="H689" s="1744"/>
      <c r="I689" s="1744"/>
      <c r="J689" s="1744"/>
      <c r="K689" s="1744"/>
      <c r="L689" s="1744"/>
      <c r="M689" s="1744"/>
      <c r="N689" s="1744"/>
      <c r="O689" s="1744"/>
      <c r="P689" s="1744"/>
      <c r="Q689" s="1744"/>
      <c r="R689" s="1744"/>
      <c r="S689" s="1744"/>
      <c r="T689" s="1744"/>
      <c r="U689" s="1744"/>
      <c r="V689" s="1744"/>
      <c r="W689" s="1744"/>
      <c r="X689" s="1744"/>
      <c r="Y689" s="1744"/>
      <c r="Z689" s="1744"/>
      <c r="AA689" s="1744"/>
      <c r="AB689" s="1744"/>
      <c r="AC689" s="1744"/>
      <c r="AD689" s="1744"/>
      <c r="AE689" s="1744"/>
      <c r="AF689" s="1744"/>
    </row>
    <row r="690" ht="15.75" hidden="1" customHeight="1">
      <c r="A690" s="1744"/>
      <c r="B690" s="1744"/>
      <c r="C690" s="1744"/>
      <c r="D690" s="1744"/>
      <c r="E690" s="1744"/>
      <c r="F690" s="1744"/>
      <c r="G690" s="1744"/>
      <c r="H690" s="1744"/>
      <c r="I690" s="1744"/>
      <c r="J690" s="1744"/>
      <c r="K690" s="1744"/>
      <c r="L690" s="1744"/>
      <c r="M690" s="1744"/>
      <c r="N690" s="1744"/>
      <c r="O690" s="1744"/>
      <c r="P690" s="1744"/>
      <c r="Q690" s="1744"/>
      <c r="R690" s="1744"/>
      <c r="S690" s="1744"/>
      <c r="T690" s="1744"/>
      <c r="U690" s="1744"/>
      <c r="V690" s="1744"/>
      <c r="W690" s="1744"/>
      <c r="X690" s="1744"/>
      <c r="Y690" s="1744"/>
      <c r="Z690" s="1744"/>
      <c r="AA690" s="1744"/>
      <c r="AB690" s="1744"/>
      <c r="AC690" s="1744"/>
      <c r="AD690" s="1744"/>
      <c r="AE690" s="1744"/>
      <c r="AF690" s="1744"/>
    </row>
    <row r="691" ht="15.75" hidden="1" customHeight="1">
      <c r="A691" s="1744"/>
      <c r="B691" s="1744"/>
      <c r="C691" s="1744"/>
      <c r="D691" s="1744"/>
      <c r="E691" s="1744"/>
      <c r="F691" s="1744"/>
      <c r="G691" s="1744"/>
      <c r="H691" s="1744"/>
      <c r="I691" s="1744"/>
      <c r="J691" s="1744"/>
      <c r="K691" s="1744"/>
      <c r="L691" s="1744"/>
      <c r="M691" s="1744"/>
      <c r="N691" s="1744"/>
      <c r="O691" s="1744"/>
      <c r="P691" s="1744"/>
      <c r="Q691" s="1744"/>
      <c r="R691" s="1744"/>
      <c r="S691" s="1744"/>
      <c r="T691" s="1744"/>
      <c r="U691" s="1744"/>
      <c r="V691" s="1744"/>
      <c r="W691" s="1744"/>
      <c r="X691" s="1744"/>
      <c r="Y691" s="1744"/>
      <c r="Z691" s="1744"/>
      <c r="AA691" s="1744"/>
      <c r="AB691" s="1744"/>
      <c r="AC691" s="1744"/>
      <c r="AD691" s="1744"/>
      <c r="AE691" s="1744"/>
      <c r="AF691" s="1744"/>
    </row>
    <row r="692" ht="15.75" hidden="1" customHeight="1">
      <c r="A692" s="1744"/>
      <c r="B692" s="1744"/>
      <c r="C692" s="1744"/>
      <c r="D692" s="1744"/>
      <c r="E692" s="1744"/>
      <c r="F692" s="1744"/>
      <c r="G692" s="1744"/>
      <c r="H692" s="1744"/>
      <c r="I692" s="1744"/>
      <c r="J692" s="1744"/>
      <c r="K692" s="1744"/>
      <c r="L692" s="1744"/>
      <c r="M692" s="1744"/>
      <c r="N692" s="1744"/>
      <c r="O692" s="1744"/>
      <c r="P692" s="1744"/>
      <c r="Q692" s="1744"/>
      <c r="R692" s="1744"/>
      <c r="S692" s="1744"/>
      <c r="T692" s="1744"/>
      <c r="U692" s="1744"/>
      <c r="V692" s="1744"/>
      <c r="W692" s="1744"/>
      <c r="X692" s="1744"/>
      <c r="Y692" s="1744"/>
      <c r="Z692" s="1744"/>
      <c r="AA692" s="1744"/>
      <c r="AB692" s="1744"/>
      <c r="AC692" s="1744"/>
      <c r="AD692" s="1744"/>
      <c r="AE692" s="1744"/>
      <c r="AF692" s="1744"/>
    </row>
    <row r="693" ht="15.75" hidden="1" customHeight="1">
      <c r="A693" s="1744"/>
      <c r="B693" s="1744"/>
      <c r="C693" s="1744"/>
      <c r="D693" s="1744"/>
      <c r="E693" s="1744"/>
      <c r="F693" s="1744"/>
      <c r="G693" s="1744"/>
      <c r="H693" s="1744"/>
      <c r="I693" s="1744"/>
      <c r="J693" s="1744"/>
      <c r="K693" s="1744"/>
      <c r="L693" s="1744"/>
      <c r="M693" s="1744"/>
      <c r="N693" s="1744"/>
      <c r="O693" s="1744"/>
      <c r="P693" s="1744"/>
      <c r="Q693" s="1744"/>
      <c r="R693" s="1744"/>
      <c r="S693" s="1744"/>
      <c r="T693" s="1744"/>
      <c r="U693" s="1744"/>
      <c r="V693" s="1744"/>
      <c r="W693" s="1744"/>
      <c r="X693" s="1744"/>
      <c r="Y693" s="1744"/>
      <c r="Z693" s="1744"/>
      <c r="AA693" s="1744"/>
      <c r="AB693" s="1744"/>
      <c r="AC693" s="1744"/>
      <c r="AD693" s="1744"/>
      <c r="AE693" s="1744"/>
      <c r="AF693" s="1744"/>
    </row>
    <row r="694" ht="15.75" hidden="1" customHeight="1">
      <c r="A694" s="1744"/>
      <c r="B694" s="1744"/>
      <c r="C694" s="1744"/>
      <c r="D694" s="1744"/>
      <c r="E694" s="1744"/>
      <c r="F694" s="1744"/>
      <c r="G694" s="1744"/>
      <c r="H694" s="1744"/>
      <c r="I694" s="1744"/>
      <c r="J694" s="1744"/>
      <c r="K694" s="1744"/>
      <c r="L694" s="1744"/>
      <c r="M694" s="1744"/>
      <c r="N694" s="1744"/>
      <c r="O694" s="1744"/>
      <c r="P694" s="1744"/>
      <c r="Q694" s="1744"/>
      <c r="R694" s="1744"/>
      <c r="S694" s="1744"/>
      <c r="T694" s="1744"/>
      <c r="U694" s="1744"/>
      <c r="V694" s="1744"/>
      <c r="W694" s="1744"/>
      <c r="X694" s="1744"/>
      <c r="Y694" s="1744"/>
      <c r="Z694" s="1744"/>
      <c r="AA694" s="1744"/>
      <c r="AB694" s="1744"/>
      <c r="AC694" s="1744"/>
      <c r="AD694" s="1744"/>
      <c r="AE694" s="1744"/>
      <c r="AF694" s="1744"/>
    </row>
    <row r="695" ht="15.75" hidden="1" customHeight="1">
      <c r="A695" s="1744"/>
      <c r="B695" s="1744"/>
      <c r="C695" s="1744"/>
      <c r="D695" s="1744"/>
      <c r="E695" s="1744"/>
      <c r="F695" s="1744"/>
      <c r="G695" s="1744"/>
      <c r="H695" s="1744"/>
      <c r="I695" s="1744"/>
      <c r="J695" s="1744"/>
      <c r="K695" s="1744"/>
      <c r="L695" s="1744"/>
      <c r="M695" s="1744"/>
      <c r="N695" s="1744"/>
      <c r="O695" s="1744"/>
      <c r="P695" s="1744"/>
      <c r="Q695" s="1744"/>
      <c r="R695" s="1744"/>
      <c r="S695" s="1744"/>
      <c r="T695" s="1744"/>
      <c r="U695" s="1744"/>
      <c r="V695" s="1744"/>
      <c r="W695" s="1744"/>
      <c r="X695" s="1744"/>
      <c r="Y695" s="1744"/>
      <c r="Z695" s="1744"/>
      <c r="AA695" s="1744"/>
      <c r="AB695" s="1744"/>
      <c r="AC695" s="1744"/>
      <c r="AD695" s="1744"/>
      <c r="AE695" s="1744"/>
      <c r="AF695" s="1744"/>
    </row>
    <row r="696" ht="15.75" hidden="1" customHeight="1">
      <c r="A696" s="1744"/>
      <c r="B696" s="1744"/>
      <c r="C696" s="1744"/>
      <c r="D696" s="1744"/>
      <c r="E696" s="1744"/>
      <c r="F696" s="1744"/>
      <c r="G696" s="1744"/>
      <c r="H696" s="1744"/>
      <c r="I696" s="1744"/>
      <c r="J696" s="1744"/>
      <c r="K696" s="1744"/>
      <c r="L696" s="1744"/>
      <c r="M696" s="1744"/>
      <c r="N696" s="1744"/>
      <c r="O696" s="1744"/>
      <c r="P696" s="1744"/>
      <c r="Q696" s="1744"/>
      <c r="R696" s="1744"/>
      <c r="S696" s="1744"/>
      <c r="T696" s="1744"/>
      <c r="U696" s="1744"/>
      <c r="V696" s="1744"/>
      <c r="W696" s="1744"/>
      <c r="X696" s="1744"/>
      <c r="Y696" s="1744"/>
      <c r="Z696" s="1744"/>
      <c r="AA696" s="1744"/>
      <c r="AB696" s="1744"/>
      <c r="AC696" s="1744"/>
      <c r="AD696" s="1744"/>
      <c r="AE696" s="1744"/>
      <c r="AF696" s="1744"/>
    </row>
    <row r="697" ht="15.75" hidden="1" customHeight="1">
      <c r="A697" s="1744"/>
      <c r="B697" s="1744"/>
      <c r="C697" s="1744"/>
      <c r="D697" s="1744"/>
      <c r="E697" s="1744"/>
      <c r="F697" s="1744"/>
      <c r="G697" s="1744"/>
      <c r="H697" s="1744"/>
      <c r="I697" s="1744"/>
      <c r="J697" s="1744"/>
      <c r="K697" s="1744"/>
      <c r="L697" s="1744"/>
      <c r="M697" s="1744"/>
      <c r="N697" s="1744"/>
      <c r="O697" s="1744"/>
      <c r="P697" s="1744"/>
      <c r="Q697" s="1744"/>
      <c r="R697" s="1744"/>
      <c r="S697" s="1744"/>
      <c r="T697" s="1744"/>
      <c r="U697" s="1744"/>
      <c r="V697" s="1744"/>
      <c r="W697" s="1744"/>
      <c r="X697" s="1744"/>
      <c r="Y697" s="1744"/>
      <c r="Z697" s="1744"/>
      <c r="AA697" s="1744"/>
      <c r="AB697" s="1744"/>
      <c r="AC697" s="1744"/>
      <c r="AD697" s="1744"/>
      <c r="AE697" s="1744"/>
      <c r="AF697" s="1744"/>
    </row>
    <row r="698" ht="15.75" hidden="1" customHeight="1">
      <c r="A698" s="1744"/>
      <c r="B698" s="1744"/>
      <c r="C698" s="1744"/>
      <c r="D698" s="1744"/>
      <c r="E698" s="1744"/>
      <c r="F698" s="1744"/>
      <c r="G698" s="1744"/>
      <c r="H698" s="1744"/>
      <c r="I698" s="1744"/>
      <c r="J698" s="1744"/>
      <c r="K698" s="1744"/>
      <c r="L698" s="1744"/>
      <c r="M698" s="1744"/>
      <c r="N698" s="1744"/>
      <c r="O698" s="1744"/>
      <c r="P698" s="1744"/>
      <c r="Q698" s="1744"/>
      <c r="R698" s="1744"/>
      <c r="S698" s="1744"/>
      <c r="T698" s="1744"/>
      <c r="U698" s="1744"/>
      <c r="V698" s="1744"/>
      <c r="W698" s="1744"/>
      <c r="X698" s="1744"/>
      <c r="Y698" s="1744"/>
      <c r="Z698" s="1744"/>
      <c r="AA698" s="1744"/>
      <c r="AB698" s="1744"/>
      <c r="AC698" s="1744"/>
      <c r="AD698" s="1744"/>
      <c r="AE698" s="1744"/>
      <c r="AF698" s="1744"/>
    </row>
    <row r="699" ht="15.75" hidden="1" customHeight="1">
      <c r="A699" s="1744"/>
      <c r="B699" s="1744"/>
      <c r="C699" s="1744"/>
      <c r="D699" s="1744"/>
      <c r="E699" s="1744"/>
      <c r="F699" s="1744"/>
      <c r="G699" s="1744"/>
      <c r="H699" s="1744"/>
      <c r="I699" s="1744"/>
      <c r="J699" s="1744"/>
      <c r="K699" s="1744"/>
      <c r="L699" s="1744"/>
      <c r="M699" s="1744"/>
      <c r="N699" s="1744"/>
      <c r="O699" s="1744"/>
      <c r="P699" s="1744"/>
      <c r="Q699" s="1744"/>
      <c r="R699" s="1744"/>
      <c r="S699" s="1744"/>
      <c r="T699" s="1744"/>
      <c r="U699" s="1744"/>
      <c r="V699" s="1744"/>
      <c r="W699" s="1744"/>
      <c r="X699" s="1744"/>
      <c r="Y699" s="1744"/>
      <c r="Z699" s="1744"/>
      <c r="AA699" s="1744"/>
      <c r="AB699" s="1744"/>
      <c r="AC699" s="1744"/>
      <c r="AD699" s="1744"/>
      <c r="AE699" s="1744"/>
      <c r="AF699" s="1744"/>
    </row>
    <row r="700" ht="15.75" hidden="1" customHeight="1">
      <c r="A700" s="1744"/>
      <c r="B700" s="1744"/>
      <c r="C700" s="1744"/>
      <c r="D700" s="1744"/>
      <c r="E700" s="1744"/>
      <c r="F700" s="1744"/>
      <c r="G700" s="1744"/>
      <c r="H700" s="1744"/>
      <c r="I700" s="1744"/>
      <c r="J700" s="1744"/>
      <c r="K700" s="1744"/>
      <c r="L700" s="1744"/>
      <c r="M700" s="1744"/>
      <c r="N700" s="1744"/>
      <c r="O700" s="1744"/>
      <c r="P700" s="1744"/>
      <c r="Q700" s="1744"/>
      <c r="R700" s="1744"/>
      <c r="S700" s="1744"/>
      <c r="T700" s="1744"/>
      <c r="U700" s="1744"/>
      <c r="V700" s="1744"/>
      <c r="W700" s="1744"/>
      <c r="X700" s="1744"/>
      <c r="Y700" s="1744"/>
      <c r="Z700" s="1744"/>
      <c r="AA700" s="1744"/>
      <c r="AB700" s="1744"/>
      <c r="AC700" s="1744"/>
      <c r="AD700" s="1744"/>
      <c r="AE700" s="1744"/>
      <c r="AF700" s="1744"/>
    </row>
    <row r="701" ht="15.75" hidden="1" customHeight="1">
      <c r="A701" s="1744"/>
      <c r="B701" s="1744"/>
      <c r="C701" s="1744"/>
      <c r="D701" s="1744"/>
      <c r="E701" s="1744"/>
      <c r="F701" s="1744"/>
      <c r="G701" s="1744"/>
      <c r="H701" s="1744"/>
      <c r="I701" s="1744"/>
      <c r="J701" s="1744"/>
      <c r="K701" s="1744"/>
      <c r="L701" s="1744"/>
      <c r="M701" s="1744"/>
      <c r="N701" s="1744"/>
      <c r="O701" s="1744"/>
      <c r="P701" s="1744"/>
      <c r="Q701" s="1744"/>
      <c r="R701" s="1744"/>
      <c r="S701" s="1744"/>
      <c r="T701" s="1744"/>
      <c r="U701" s="1744"/>
      <c r="V701" s="1744"/>
      <c r="W701" s="1744"/>
      <c r="X701" s="1744"/>
      <c r="Y701" s="1744"/>
      <c r="Z701" s="1744"/>
      <c r="AA701" s="1744"/>
      <c r="AB701" s="1744"/>
      <c r="AC701" s="1744"/>
      <c r="AD701" s="1744"/>
      <c r="AE701" s="1744"/>
      <c r="AF701" s="1744"/>
    </row>
    <row r="702" ht="15.75" hidden="1" customHeight="1">
      <c r="A702" s="1744"/>
      <c r="B702" s="1744"/>
      <c r="C702" s="1744"/>
      <c r="D702" s="1744"/>
      <c r="E702" s="1744"/>
      <c r="F702" s="1744"/>
      <c r="G702" s="1744"/>
      <c r="H702" s="1744"/>
      <c r="I702" s="1744"/>
      <c r="J702" s="1744"/>
      <c r="K702" s="1744"/>
      <c r="L702" s="1744"/>
      <c r="M702" s="1744"/>
      <c r="N702" s="1744"/>
      <c r="O702" s="1744"/>
      <c r="P702" s="1744"/>
      <c r="Q702" s="1744"/>
      <c r="R702" s="1744"/>
      <c r="S702" s="1744"/>
      <c r="T702" s="1744"/>
      <c r="U702" s="1744"/>
      <c r="V702" s="1744"/>
      <c r="W702" s="1744"/>
      <c r="X702" s="1744"/>
      <c r="Y702" s="1744"/>
      <c r="Z702" s="1744"/>
      <c r="AA702" s="1744"/>
      <c r="AB702" s="1744"/>
      <c r="AC702" s="1744"/>
      <c r="AD702" s="1744"/>
      <c r="AE702" s="1744"/>
      <c r="AF702" s="1744"/>
    </row>
    <row r="703" ht="15.75" hidden="1" customHeight="1">
      <c r="A703" s="1744"/>
      <c r="B703" s="1744"/>
      <c r="C703" s="1744"/>
      <c r="D703" s="1744"/>
      <c r="E703" s="1744"/>
      <c r="F703" s="1744"/>
      <c r="G703" s="1744"/>
      <c r="H703" s="1744"/>
      <c r="I703" s="1744"/>
      <c r="J703" s="1744"/>
      <c r="K703" s="1744"/>
      <c r="L703" s="1744"/>
      <c r="M703" s="1744"/>
      <c r="N703" s="1744"/>
      <c r="O703" s="1744"/>
      <c r="P703" s="1744"/>
      <c r="Q703" s="1744"/>
      <c r="R703" s="1744"/>
      <c r="S703" s="1744"/>
      <c r="T703" s="1744"/>
      <c r="U703" s="1744"/>
      <c r="V703" s="1744"/>
      <c r="W703" s="1744"/>
      <c r="X703" s="1744"/>
      <c r="Y703" s="1744"/>
      <c r="Z703" s="1744"/>
      <c r="AA703" s="1744"/>
      <c r="AB703" s="1744"/>
      <c r="AC703" s="1744"/>
      <c r="AD703" s="1744"/>
      <c r="AE703" s="1744"/>
      <c r="AF703" s="1744"/>
    </row>
    <row r="704" ht="15.75" hidden="1" customHeight="1">
      <c r="A704" s="1744"/>
      <c r="B704" s="1744"/>
      <c r="C704" s="1744"/>
      <c r="D704" s="1744"/>
      <c r="E704" s="1744"/>
      <c r="F704" s="1744"/>
      <c r="G704" s="1744"/>
      <c r="H704" s="1744"/>
      <c r="I704" s="1744"/>
      <c r="J704" s="1744"/>
      <c r="K704" s="1744"/>
      <c r="L704" s="1744"/>
      <c r="M704" s="1744"/>
      <c r="N704" s="1744"/>
      <c r="O704" s="1744"/>
      <c r="P704" s="1744"/>
      <c r="Q704" s="1744"/>
      <c r="R704" s="1744"/>
      <c r="S704" s="1744"/>
      <c r="T704" s="1744"/>
      <c r="U704" s="1744"/>
      <c r="V704" s="1744"/>
      <c r="W704" s="1744"/>
      <c r="X704" s="1744"/>
      <c r="Y704" s="1744"/>
      <c r="Z704" s="1744"/>
      <c r="AA704" s="1744"/>
      <c r="AB704" s="1744"/>
      <c r="AC704" s="1744"/>
      <c r="AD704" s="1744"/>
      <c r="AE704" s="1744"/>
      <c r="AF704" s="1744"/>
    </row>
    <row r="705" ht="15.75" hidden="1" customHeight="1">
      <c r="A705" s="1744"/>
      <c r="B705" s="1744"/>
      <c r="C705" s="1744"/>
      <c r="D705" s="1744"/>
      <c r="E705" s="1744"/>
      <c r="F705" s="1744"/>
      <c r="G705" s="1744"/>
      <c r="H705" s="1744"/>
      <c r="I705" s="1744"/>
      <c r="J705" s="1744"/>
      <c r="K705" s="1744"/>
      <c r="L705" s="1744"/>
      <c r="M705" s="1744"/>
      <c r="N705" s="1744"/>
      <c r="O705" s="1744"/>
      <c r="P705" s="1744"/>
      <c r="Q705" s="1744"/>
      <c r="R705" s="1744"/>
      <c r="S705" s="1744"/>
      <c r="T705" s="1744"/>
      <c r="U705" s="1744"/>
      <c r="V705" s="1744"/>
      <c r="W705" s="1744"/>
      <c r="X705" s="1744"/>
      <c r="Y705" s="1744"/>
      <c r="Z705" s="1744"/>
      <c r="AA705" s="1744"/>
      <c r="AB705" s="1744"/>
      <c r="AC705" s="1744"/>
      <c r="AD705" s="1744"/>
      <c r="AE705" s="1744"/>
      <c r="AF705" s="1744"/>
    </row>
    <row r="706" ht="15.75" hidden="1" customHeight="1">
      <c r="A706" s="1744"/>
      <c r="B706" s="1744"/>
      <c r="C706" s="1744"/>
      <c r="D706" s="1744"/>
      <c r="E706" s="1744"/>
      <c r="F706" s="1744"/>
      <c r="G706" s="1744"/>
      <c r="H706" s="1744"/>
      <c r="I706" s="1744"/>
      <c r="J706" s="1744"/>
      <c r="K706" s="1744"/>
      <c r="L706" s="1744"/>
      <c r="M706" s="1744"/>
      <c r="N706" s="1744"/>
      <c r="O706" s="1744"/>
      <c r="P706" s="1744"/>
      <c r="Q706" s="1744"/>
      <c r="R706" s="1744"/>
      <c r="S706" s="1744"/>
      <c r="T706" s="1744"/>
      <c r="U706" s="1744"/>
      <c r="V706" s="1744"/>
      <c r="W706" s="1744"/>
      <c r="X706" s="1744"/>
      <c r="Y706" s="1744"/>
      <c r="Z706" s="1744"/>
      <c r="AA706" s="1744"/>
      <c r="AB706" s="1744"/>
      <c r="AC706" s="1744"/>
      <c r="AD706" s="1744"/>
      <c r="AE706" s="1744"/>
      <c r="AF706" s="1744"/>
    </row>
    <row r="707" ht="15.75" hidden="1" customHeight="1">
      <c r="A707" s="1744"/>
      <c r="B707" s="1744"/>
      <c r="C707" s="1744"/>
      <c r="D707" s="1744"/>
      <c r="E707" s="1744"/>
      <c r="F707" s="1744"/>
      <c r="G707" s="1744"/>
      <c r="H707" s="1744"/>
      <c r="I707" s="1744"/>
      <c r="J707" s="1744"/>
      <c r="K707" s="1744"/>
      <c r="L707" s="1744"/>
      <c r="M707" s="1744"/>
      <c r="N707" s="1744"/>
      <c r="O707" s="1744"/>
      <c r="P707" s="1744"/>
      <c r="Q707" s="1744"/>
      <c r="R707" s="1744"/>
      <c r="S707" s="1744"/>
      <c r="T707" s="1744"/>
      <c r="U707" s="1744"/>
      <c r="V707" s="1744"/>
      <c r="W707" s="1744"/>
      <c r="X707" s="1744"/>
      <c r="Y707" s="1744"/>
      <c r="Z707" s="1744"/>
      <c r="AA707" s="1744"/>
      <c r="AB707" s="1744"/>
      <c r="AC707" s="1744"/>
      <c r="AD707" s="1744"/>
      <c r="AE707" s="1744"/>
      <c r="AF707" s="1744"/>
    </row>
    <row r="708" ht="15.75" hidden="1" customHeight="1">
      <c r="A708" s="1744"/>
      <c r="B708" s="1744"/>
      <c r="C708" s="1744"/>
      <c r="D708" s="1744"/>
      <c r="E708" s="1744"/>
      <c r="F708" s="1744"/>
      <c r="G708" s="1744"/>
      <c r="H708" s="1744"/>
      <c r="I708" s="1744"/>
      <c r="J708" s="1744"/>
      <c r="K708" s="1744"/>
      <c r="L708" s="1744"/>
      <c r="M708" s="1744"/>
      <c r="N708" s="1744"/>
      <c r="O708" s="1744"/>
      <c r="P708" s="1744"/>
      <c r="Q708" s="1744"/>
      <c r="R708" s="1744"/>
      <c r="S708" s="1744"/>
      <c r="T708" s="1744"/>
      <c r="U708" s="1744"/>
      <c r="V708" s="1744"/>
      <c r="W708" s="1744"/>
      <c r="X708" s="1744"/>
      <c r="Y708" s="1744"/>
      <c r="Z708" s="1744"/>
      <c r="AA708" s="1744"/>
      <c r="AB708" s="1744"/>
      <c r="AC708" s="1744"/>
      <c r="AD708" s="1744"/>
      <c r="AE708" s="1744"/>
      <c r="AF708" s="1744"/>
    </row>
    <row r="709" ht="15.75" hidden="1" customHeight="1">
      <c r="A709" s="1744"/>
      <c r="B709" s="1744"/>
      <c r="C709" s="1744"/>
      <c r="D709" s="1744"/>
      <c r="E709" s="1744"/>
      <c r="F709" s="1744"/>
      <c r="G709" s="1744"/>
      <c r="H709" s="1744"/>
      <c r="I709" s="1744"/>
      <c r="J709" s="1744"/>
      <c r="K709" s="1744"/>
      <c r="L709" s="1744"/>
      <c r="M709" s="1744"/>
      <c r="N709" s="1744"/>
      <c r="O709" s="1744"/>
      <c r="P709" s="1744"/>
      <c r="Q709" s="1744"/>
      <c r="R709" s="1744"/>
      <c r="S709" s="1744"/>
      <c r="T709" s="1744"/>
      <c r="U709" s="1744"/>
      <c r="V709" s="1744"/>
      <c r="W709" s="1744"/>
      <c r="X709" s="1744"/>
      <c r="Y709" s="1744"/>
      <c r="Z709" s="1744"/>
      <c r="AA709" s="1744"/>
      <c r="AB709" s="1744"/>
      <c r="AC709" s="1744"/>
      <c r="AD709" s="1744"/>
      <c r="AE709" s="1744"/>
      <c r="AF709" s="1744"/>
    </row>
    <row r="710" ht="15.75" hidden="1" customHeight="1">
      <c r="A710" s="1744"/>
      <c r="B710" s="1744"/>
      <c r="C710" s="1744"/>
      <c r="D710" s="1744"/>
      <c r="E710" s="1744"/>
      <c r="F710" s="1744"/>
      <c r="G710" s="1744"/>
      <c r="H710" s="1744"/>
      <c r="I710" s="1744"/>
      <c r="J710" s="1744"/>
      <c r="K710" s="1744"/>
      <c r="L710" s="1744"/>
      <c r="M710" s="1744"/>
      <c r="N710" s="1744"/>
      <c r="O710" s="1744"/>
      <c r="P710" s="1744"/>
      <c r="Q710" s="1744"/>
      <c r="R710" s="1744"/>
      <c r="S710" s="1744"/>
      <c r="T710" s="1744"/>
      <c r="U710" s="1744"/>
      <c r="V710" s="1744"/>
      <c r="W710" s="1744"/>
      <c r="X710" s="1744"/>
      <c r="Y710" s="1744"/>
      <c r="Z710" s="1744"/>
      <c r="AA710" s="1744"/>
      <c r="AB710" s="1744"/>
      <c r="AC710" s="1744"/>
      <c r="AD710" s="1744"/>
      <c r="AE710" s="1744"/>
      <c r="AF710" s="1744"/>
    </row>
    <row r="711" ht="15.75" hidden="1" customHeight="1">
      <c r="A711" s="1744"/>
      <c r="B711" s="1744"/>
      <c r="C711" s="1744"/>
      <c r="D711" s="1744"/>
      <c r="E711" s="1744"/>
      <c r="F711" s="1744"/>
      <c r="G711" s="1744"/>
      <c r="H711" s="1744"/>
      <c r="I711" s="1744"/>
      <c r="J711" s="1744"/>
      <c r="K711" s="1744"/>
      <c r="L711" s="1744"/>
      <c r="M711" s="1744"/>
      <c r="N711" s="1744"/>
      <c r="O711" s="1744"/>
      <c r="P711" s="1744"/>
      <c r="Q711" s="1744"/>
      <c r="R711" s="1744"/>
      <c r="S711" s="1744"/>
      <c r="T711" s="1744"/>
      <c r="U711" s="1744"/>
      <c r="V711" s="1744"/>
      <c r="W711" s="1744"/>
      <c r="X711" s="1744"/>
      <c r="Y711" s="1744"/>
      <c r="Z711" s="1744"/>
      <c r="AA711" s="1744"/>
      <c r="AB711" s="1744"/>
      <c r="AC711" s="1744"/>
      <c r="AD711" s="1744"/>
      <c r="AE711" s="1744"/>
      <c r="AF711" s="1744"/>
    </row>
    <row r="712" ht="15.75" hidden="1" customHeight="1">
      <c r="A712" s="1744"/>
      <c r="B712" s="1744"/>
      <c r="C712" s="1744"/>
      <c r="D712" s="1744"/>
      <c r="E712" s="1744"/>
      <c r="F712" s="1744"/>
      <c r="G712" s="1744"/>
      <c r="H712" s="1744"/>
      <c r="I712" s="1744"/>
      <c r="J712" s="1744"/>
      <c r="K712" s="1744"/>
      <c r="L712" s="1744"/>
      <c r="M712" s="1744"/>
      <c r="N712" s="1744"/>
      <c r="O712" s="1744"/>
      <c r="P712" s="1744"/>
      <c r="Q712" s="1744"/>
      <c r="R712" s="1744"/>
      <c r="S712" s="1744"/>
      <c r="T712" s="1744"/>
      <c r="U712" s="1744"/>
      <c r="V712" s="1744"/>
      <c r="W712" s="1744"/>
      <c r="X712" s="1744"/>
      <c r="Y712" s="1744"/>
      <c r="Z712" s="1744"/>
      <c r="AA712" s="1744"/>
      <c r="AB712" s="1744"/>
      <c r="AC712" s="1744"/>
      <c r="AD712" s="1744"/>
      <c r="AE712" s="1744"/>
      <c r="AF712" s="1744"/>
    </row>
    <row r="713" ht="15.75" hidden="1" customHeight="1">
      <c r="A713" s="1744"/>
      <c r="B713" s="1744"/>
      <c r="C713" s="1744"/>
      <c r="D713" s="1744"/>
      <c r="E713" s="1744"/>
      <c r="F713" s="1744"/>
      <c r="G713" s="1744"/>
      <c r="H713" s="1744"/>
      <c r="I713" s="1744"/>
      <c r="J713" s="1744"/>
      <c r="K713" s="1744"/>
      <c r="L713" s="1744"/>
      <c r="M713" s="1744"/>
      <c r="N713" s="1744"/>
      <c r="O713" s="1744"/>
      <c r="P713" s="1744"/>
      <c r="Q713" s="1744"/>
      <c r="R713" s="1744"/>
      <c r="S713" s="1744"/>
      <c r="T713" s="1744"/>
      <c r="U713" s="1744"/>
      <c r="V713" s="1744"/>
      <c r="W713" s="1744"/>
      <c r="X713" s="1744"/>
      <c r="Y713" s="1744"/>
      <c r="Z713" s="1744"/>
      <c r="AA713" s="1744"/>
      <c r="AB713" s="1744"/>
      <c r="AC713" s="1744"/>
      <c r="AD713" s="1744"/>
      <c r="AE713" s="1744"/>
      <c r="AF713" s="1744"/>
    </row>
    <row r="714" ht="15.75" hidden="1" customHeight="1">
      <c r="A714" s="1744"/>
      <c r="B714" s="1744"/>
      <c r="C714" s="1744"/>
      <c r="D714" s="1744"/>
      <c r="E714" s="1744"/>
      <c r="F714" s="1744"/>
      <c r="G714" s="1744"/>
      <c r="H714" s="1744"/>
      <c r="I714" s="1744"/>
      <c r="J714" s="1744"/>
      <c r="K714" s="1744"/>
      <c r="L714" s="1744"/>
      <c r="M714" s="1744"/>
      <c r="N714" s="1744"/>
      <c r="O714" s="1744"/>
      <c r="P714" s="1744"/>
      <c r="Q714" s="1744"/>
      <c r="R714" s="1744"/>
      <c r="S714" s="1744"/>
      <c r="T714" s="1744"/>
      <c r="U714" s="1744"/>
      <c r="V714" s="1744"/>
      <c r="W714" s="1744"/>
      <c r="X714" s="1744"/>
      <c r="Y714" s="1744"/>
      <c r="Z714" s="1744"/>
      <c r="AA714" s="1744"/>
      <c r="AB714" s="1744"/>
      <c r="AC714" s="1744"/>
      <c r="AD714" s="1744"/>
      <c r="AE714" s="1744"/>
      <c r="AF714" s="1744"/>
    </row>
    <row r="715" ht="15.75" hidden="1" customHeight="1">
      <c r="A715" s="1744"/>
      <c r="B715" s="1744"/>
      <c r="C715" s="1744"/>
      <c r="D715" s="1744"/>
      <c r="E715" s="1744"/>
      <c r="F715" s="1744"/>
      <c r="G715" s="1744"/>
      <c r="H715" s="1744"/>
      <c r="I715" s="1744"/>
      <c r="J715" s="1744"/>
      <c r="K715" s="1744"/>
      <c r="L715" s="1744"/>
      <c r="M715" s="1744"/>
      <c r="N715" s="1744"/>
      <c r="O715" s="1744"/>
      <c r="P715" s="1744"/>
      <c r="Q715" s="1744"/>
      <c r="R715" s="1744"/>
      <c r="S715" s="1744"/>
      <c r="T715" s="1744"/>
      <c r="U715" s="1744"/>
      <c r="V715" s="1744"/>
      <c r="W715" s="1744"/>
      <c r="X715" s="1744"/>
      <c r="Y715" s="1744"/>
      <c r="Z715" s="1744"/>
      <c r="AA715" s="1744"/>
      <c r="AB715" s="1744"/>
      <c r="AC715" s="1744"/>
      <c r="AD715" s="1744"/>
      <c r="AE715" s="1744"/>
      <c r="AF715" s="1744"/>
    </row>
    <row r="716" ht="15.75" hidden="1" customHeight="1">
      <c r="A716" s="1744"/>
      <c r="B716" s="1744"/>
      <c r="C716" s="1744"/>
      <c r="D716" s="1744"/>
      <c r="E716" s="1744"/>
      <c r="F716" s="1744"/>
      <c r="G716" s="1744"/>
      <c r="H716" s="1744"/>
      <c r="I716" s="1744"/>
      <c r="J716" s="1744"/>
      <c r="K716" s="1744"/>
      <c r="L716" s="1744"/>
      <c r="M716" s="1744"/>
      <c r="N716" s="1744"/>
      <c r="O716" s="1744"/>
      <c r="P716" s="1744"/>
      <c r="Q716" s="1744"/>
      <c r="R716" s="1744"/>
      <c r="S716" s="1744"/>
      <c r="T716" s="1744"/>
      <c r="U716" s="1744"/>
      <c r="V716" s="1744"/>
      <c r="W716" s="1744"/>
      <c r="X716" s="1744"/>
      <c r="Y716" s="1744"/>
      <c r="Z716" s="1744"/>
      <c r="AA716" s="1744"/>
      <c r="AB716" s="1744"/>
      <c r="AC716" s="1744"/>
      <c r="AD716" s="1744"/>
      <c r="AE716" s="1744"/>
      <c r="AF716" s="1744"/>
    </row>
    <row r="717" ht="15.75" hidden="1" customHeight="1">
      <c r="A717" s="1744"/>
      <c r="B717" s="1744"/>
      <c r="C717" s="1744"/>
      <c r="D717" s="1744"/>
      <c r="E717" s="1744"/>
      <c r="F717" s="1744"/>
      <c r="G717" s="1744"/>
      <c r="H717" s="1744"/>
      <c r="I717" s="1744"/>
      <c r="J717" s="1744"/>
      <c r="K717" s="1744"/>
      <c r="L717" s="1744"/>
      <c r="M717" s="1744"/>
      <c r="N717" s="1744"/>
      <c r="O717" s="1744"/>
      <c r="P717" s="1744"/>
      <c r="Q717" s="1744"/>
      <c r="R717" s="1744"/>
      <c r="S717" s="1744"/>
      <c r="T717" s="1744"/>
      <c r="U717" s="1744"/>
      <c r="V717" s="1744"/>
      <c r="W717" s="1744"/>
      <c r="X717" s="1744"/>
      <c r="Y717" s="1744"/>
      <c r="Z717" s="1744"/>
      <c r="AA717" s="1744"/>
      <c r="AB717" s="1744"/>
      <c r="AC717" s="1744"/>
      <c r="AD717" s="1744"/>
      <c r="AE717" s="1744"/>
      <c r="AF717" s="1744"/>
    </row>
    <row r="718" ht="15.75" hidden="1" customHeight="1">
      <c r="A718" s="1744"/>
      <c r="B718" s="1744"/>
      <c r="C718" s="1744"/>
      <c r="D718" s="1744"/>
      <c r="E718" s="1744"/>
      <c r="F718" s="1744"/>
      <c r="G718" s="1744"/>
      <c r="H718" s="1744"/>
      <c r="I718" s="1744"/>
      <c r="J718" s="1744"/>
      <c r="K718" s="1744"/>
      <c r="L718" s="1744"/>
      <c r="M718" s="1744"/>
      <c r="N718" s="1744"/>
      <c r="O718" s="1744"/>
      <c r="P718" s="1744"/>
      <c r="Q718" s="1744"/>
      <c r="R718" s="1744"/>
      <c r="S718" s="1744"/>
      <c r="T718" s="1744"/>
      <c r="U718" s="1744"/>
      <c r="V718" s="1744"/>
      <c r="W718" s="1744"/>
      <c r="X718" s="1744"/>
      <c r="Y718" s="1744"/>
      <c r="Z718" s="1744"/>
      <c r="AA718" s="1744"/>
      <c r="AB718" s="1744"/>
      <c r="AC718" s="1744"/>
      <c r="AD718" s="1744"/>
      <c r="AE718" s="1744"/>
      <c r="AF718" s="1744"/>
    </row>
    <row r="719" ht="15.75" hidden="1" customHeight="1">
      <c r="A719" s="1744"/>
      <c r="B719" s="1744"/>
      <c r="C719" s="1744"/>
      <c r="D719" s="1744"/>
      <c r="E719" s="1744"/>
      <c r="F719" s="1744"/>
      <c r="G719" s="1744"/>
      <c r="H719" s="1744"/>
      <c r="I719" s="1744"/>
      <c r="J719" s="1744"/>
      <c r="K719" s="1744"/>
      <c r="L719" s="1744"/>
      <c r="M719" s="1744"/>
      <c r="N719" s="1744"/>
      <c r="O719" s="1744"/>
      <c r="P719" s="1744"/>
      <c r="Q719" s="1744"/>
      <c r="R719" s="1744"/>
      <c r="S719" s="1744"/>
      <c r="T719" s="1744"/>
      <c r="U719" s="1744"/>
      <c r="V719" s="1744"/>
      <c r="W719" s="1744"/>
      <c r="X719" s="1744"/>
      <c r="Y719" s="1744"/>
      <c r="Z719" s="1744"/>
      <c r="AA719" s="1744"/>
      <c r="AB719" s="1744"/>
      <c r="AC719" s="1744"/>
      <c r="AD719" s="1744"/>
      <c r="AE719" s="1744"/>
      <c r="AF719" s="1744"/>
    </row>
    <row r="720" ht="15.75" hidden="1" customHeight="1">
      <c r="A720" s="1744"/>
      <c r="B720" s="1744"/>
      <c r="C720" s="1744"/>
      <c r="D720" s="1744"/>
      <c r="E720" s="1744"/>
      <c r="F720" s="1744"/>
      <c r="G720" s="1744"/>
      <c r="H720" s="1744"/>
      <c r="I720" s="1744"/>
      <c r="J720" s="1744"/>
      <c r="K720" s="1744"/>
      <c r="L720" s="1744"/>
      <c r="M720" s="1744"/>
      <c r="N720" s="1744"/>
      <c r="O720" s="1744"/>
      <c r="P720" s="1744"/>
      <c r="Q720" s="1744"/>
      <c r="R720" s="1744"/>
      <c r="S720" s="1744"/>
      <c r="T720" s="1744"/>
      <c r="U720" s="1744"/>
      <c r="V720" s="1744"/>
      <c r="W720" s="1744"/>
      <c r="X720" s="1744"/>
      <c r="Y720" s="1744"/>
      <c r="Z720" s="1744"/>
      <c r="AA720" s="1744"/>
      <c r="AB720" s="1744"/>
      <c r="AC720" s="1744"/>
      <c r="AD720" s="1744"/>
      <c r="AE720" s="1744"/>
      <c r="AF720" s="1744"/>
    </row>
    <row r="721" ht="15.75" hidden="1" customHeight="1">
      <c r="A721" s="1744"/>
      <c r="B721" s="1744"/>
      <c r="C721" s="1744"/>
      <c r="D721" s="1744"/>
      <c r="E721" s="1744"/>
      <c r="F721" s="1744"/>
      <c r="G721" s="1744"/>
      <c r="H721" s="1744"/>
      <c r="I721" s="1744"/>
      <c r="J721" s="1744"/>
      <c r="K721" s="1744"/>
      <c r="L721" s="1744"/>
      <c r="M721" s="1744"/>
      <c r="N721" s="1744"/>
      <c r="O721" s="1744"/>
      <c r="P721" s="1744"/>
      <c r="Q721" s="1744"/>
      <c r="R721" s="1744"/>
      <c r="S721" s="1744"/>
      <c r="T721" s="1744"/>
      <c r="U721" s="1744"/>
      <c r="V721" s="1744"/>
      <c r="W721" s="1744"/>
      <c r="X721" s="1744"/>
      <c r="Y721" s="1744"/>
      <c r="Z721" s="1744"/>
      <c r="AA721" s="1744"/>
      <c r="AB721" s="1744"/>
      <c r="AC721" s="1744"/>
      <c r="AD721" s="1744"/>
      <c r="AE721" s="1744"/>
      <c r="AF721" s="1744"/>
    </row>
    <row r="722" ht="15.75" hidden="1" customHeight="1">
      <c r="A722" s="1744"/>
      <c r="B722" s="1744"/>
      <c r="C722" s="1744"/>
      <c r="D722" s="1744"/>
      <c r="E722" s="1744"/>
      <c r="F722" s="1744"/>
      <c r="G722" s="1744"/>
      <c r="H722" s="1744"/>
      <c r="I722" s="1744"/>
      <c r="J722" s="1744"/>
      <c r="K722" s="1744"/>
      <c r="L722" s="1744"/>
      <c r="M722" s="1744"/>
      <c r="N722" s="1744"/>
      <c r="O722" s="1744"/>
      <c r="P722" s="1744"/>
      <c r="Q722" s="1744"/>
      <c r="R722" s="1744"/>
      <c r="S722" s="1744"/>
      <c r="T722" s="1744"/>
      <c r="U722" s="1744"/>
      <c r="V722" s="1744"/>
      <c r="W722" s="1744"/>
      <c r="X722" s="1744"/>
      <c r="Y722" s="1744"/>
      <c r="Z722" s="1744"/>
      <c r="AA722" s="1744"/>
      <c r="AB722" s="1744"/>
      <c r="AC722" s="1744"/>
      <c r="AD722" s="1744"/>
      <c r="AE722" s="1744"/>
      <c r="AF722" s="1744"/>
    </row>
    <row r="723" ht="15.75" hidden="1" customHeight="1">
      <c r="A723" s="1744"/>
      <c r="B723" s="1744"/>
      <c r="C723" s="1744"/>
      <c r="D723" s="1744"/>
      <c r="E723" s="1744"/>
      <c r="F723" s="1744"/>
      <c r="G723" s="1744"/>
      <c r="H723" s="1744"/>
      <c r="I723" s="1744"/>
      <c r="J723" s="1744"/>
      <c r="K723" s="1744"/>
      <c r="L723" s="1744"/>
      <c r="M723" s="1744"/>
      <c r="N723" s="1744"/>
      <c r="O723" s="1744"/>
      <c r="P723" s="1744"/>
      <c r="Q723" s="1744"/>
      <c r="R723" s="1744"/>
      <c r="S723" s="1744"/>
      <c r="T723" s="1744"/>
      <c r="U723" s="1744"/>
      <c r="V723" s="1744"/>
      <c r="W723" s="1744"/>
      <c r="X723" s="1744"/>
      <c r="Y723" s="1744"/>
      <c r="Z723" s="1744"/>
      <c r="AA723" s="1744"/>
      <c r="AB723" s="1744"/>
      <c r="AC723" s="1744"/>
      <c r="AD723" s="1744"/>
      <c r="AE723" s="1744"/>
      <c r="AF723" s="1744"/>
    </row>
    <row r="724" ht="15.75" hidden="1" customHeight="1">
      <c r="A724" s="1744"/>
      <c r="B724" s="1744"/>
      <c r="C724" s="1744"/>
      <c r="D724" s="1744"/>
      <c r="E724" s="1744"/>
      <c r="F724" s="1744"/>
      <c r="G724" s="1744"/>
      <c r="H724" s="1744"/>
      <c r="I724" s="1744"/>
      <c r="J724" s="1744"/>
      <c r="K724" s="1744"/>
      <c r="L724" s="1744"/>
      <c r="M724" s="1744"/>
      <c r="N724" s="1744"/>
      <c r="O724" s="1744"/>
      <c r="P724" s="1744"/>
      <c r="Q724" s="1744"/>
      <c r="R724" s="1744"/>
      <c r="S724" s="1744"/>
      <c r="T724" s="1744"/>
      <c r="U724" s="1744"/>
      <c r="V724" s="1744"/>
      <c r="W724" s="1744"/>
      <c r="X724" s="1744"/>
      <c r="Y724" s="1744"/>
      <c r="Z724" s="1744"/>
      <c r="AA724" s="1744"/>
      <c r="AB724" s="1744"/>
      <c r="AC724" s="1744"/>
      <c r="AD724" s="1744"/>
      <c r="AE724" s="1744"/>
      <c r="AF724" s="1744"/>
    </row>
    <row r="725" ht="15.75" hidden="1" customHeight="1">
      <c r="A725" s="1744"/>
      <c r="B725" s="1744"/>
      <c r="C725" s="1744"/>
      <c r="D725" s="1744"/>
      <c r="E725" s="1744"/>
      <c r="F725" s="1744"/>
      <c r="G725" s="1744"/>
      <c r="H725" s="1744"/>
      <c r="I725" s="1744"/>
      <c r="J725" s="1744"/>
      <c r="K725" s="1744"/>
      <c r="L725" s="1744"/>
      <c r="M725" s="1744"/>
      <c r="N725" s="1744"/>
      <c r="O725" s="1744"/>
      <c r="P725" s="1744"/>
      <c r="Q725" s="1744"/>
      <c r="R725" s="1744"/>
      <c r="S725" s="1744"/>
      <c r="T725" s="1744"/>
      <c r="U725" s="1744"/>
      <c r="V725" s="1744"/>
      <c r="W725" s="1744"/>
      <c r="X725" s="1744"/>
      <c r="Y725" s="1744"/>
      <c r="Z725" s="1744"/>
      <c r="AA725" s="1744"/>
      <c r="AB725" s="1744"/>
      <c r="AC725" s="1744"/>
      <c r="AD725" s="1744"/>
      <c r="AE725" s="1744"/>
      <c r="AF725" s="1744"/>
    </row>
    <row r="726" ht="15.75" hidden="1" customHeight="1">
      <c r="A726" s="1744"/>
      <c r="B726" s="1744"/>
      <c r="C726" s="1744"/>
      <c r="D726" s="1744"/>
      <c r="E726" s="1744"/>
      <c r="F726" s="1744"/>
      <c r="G726" s="1744"/>
      <c r="H726" s="1744"/>
      <c r="I726" s="1744"/>
      <c r="J726" s="1744"/>
      <c r="K726" s="1744"/>
      <c r="L726" s="1744"/>
      <c r="M726" s="1744"/>
      <c r="N726" s="1744"/>
      <c r="O726" s="1744"/>
      <c r="P726" s="1744"/>
      <c r="Q726" s="1744"/>
      <c r="R726" s="1744"/>
      <c r="S726" s="1744"/>
      <c r="T726" s="1744"/>
      <c r="U726" s="1744"/>
      <c r="V726" s="1744"/>
      <c r="W726" s="1744"/>
      <c r="X726" s="1744"/>
      <c r="Y726" s="1744"/>
      <c r="Z726" s="1744"/>
      <c r="AA726" s="1744"/>
      <c r="AB726" s="1744"/>
      <c r="AC726" s="1744"/>
      <c r="AD726" s="1744"/>
      <c r="AE726" s="1744"/>
      <c r="AF726" s="1744"/>
    </row>
    <row r="727" ht="15.75" hidden="1" customHeight="1">
      <c r="A727" s="1744"/>
      <c r="B727" s="1744"/>
      <c r="C727" s="1744"/>
      <c r="D727" s="1744"/>
      <c r="E727" s="1744"/>
      <c r="F727" s="1744"/>
      <c r="G727" s="1744"/>
      <c r="H727" s="1744"/>
      <c r="I727" s="1744"/>
      <c r="J727" s="1744"/>
      <c r="K727" s="1744"/>
      <c r="L727" s="1744"/>
      <c r="M727" s="1744"/>
      <c r="N727" s="1744"/>
      <c r="O727" s="1744"/>
      <c r="P727" s="1744"/>
      <c r="Q727" s="1744"/>
      <c r="R727" s="1744"/>
      <c r="S727" s="1744"/>
      <c r="T727" s="1744"/>
      <c r="U727" s="1744"/>
      <c r="V727" s="1744"/>
      <c r="W727" s="1744"/>
      <c r="X727" s="1744"/>
      <c r="Y727" s="1744"/>
      <c r="Z727" s="1744"/>
      <c r="AA727" s="1744"/>
      <c r="AB727" s="1744"/>
      <c r="AC727" s="1744"/>
      <c r="AD727" s="1744"/>
      <c r="AE727" s="1744"/>
      <c r="AF727" s="1744"/>
    </row>
    <row r="728" ht="15.75" hidden="1" customHeight="1">
      <c r="A728" s="1744"/>
      <c r="B728" s="1744"/>
      <c r="C728" s="1744"/>
      <c r="D728" s="1744"/>
      <c r="E728" s="1744"/>
      <c r="F728" s="1744"/>
      <c r="G728" s="1744"/>
      <c r="H728" s="1744"/>
      <c r="I728" s="1744"/>
      <c r="J728" s="1744"/>
      <c r="K728" s="1744"/>
      <c r="L728" s="1744"/>
      <c r="M728" s="1744"/>
      <c r="N728" s="1744"/>
      <c r="O728" s="1744"/>
      <c r="P728" s="1744"/>
      <c r="Q728" s="1744"/>
      <c r="R728" s="1744"/>
      <c r="S728" s="1744"/>
      <c r="T728" s="1744"/>
      <c r="U728" s="1744"/>
      <c r="V728" s="1744"/>
      <c r="W728" s="1744"/>
      <c r="X728" s="1744"/>
      <c r="Y728" s="1744"/>
      <c r="Z728" s="1744"/>
      <c r="AA728" s="1744"/>
      <c r="AB728" s="1744"/>
      <c r="AC728" s="1744"/>
      <c r="AD728" s="1744"/>
      <c r="AE728" s="1744"/>
      <c r="AF728" s="1744"/>
    </row>
    <row r="729" ht="15.75" hidden="1" customHeight="1">
      <c r="A729" s="1744"/>
      <c r="B729" s="1744"/>
      <c r="C729" s="1744"/>
      <c r="D729" s="1744"/>
      <c r="E729" s="1744"/>
      <c r="F729" s="1744"/>
      <c r="G729" s="1744"/>
      <c r="H729" s="1744"/>
      <c r="I729" s="1744"/>
      <c r="J729" s="1744"/>
      <c r="K729" s="1744"/>
      <c r="L729" s="1744"/>
      <c r="M729" s="1744"/>
      <c r="N729" s="1744"/>
      <c r="O729" s="1744"/>
      <c r="P729" s="1744"/>
      <c r="Q729" s="1744"/>
      <c r="R729" s="1744"/>
      <c r="S729" s="1744"/>
      <c r="T729" s="1744"/>
      <c r="U729" s="1744"/>
      <c r="V729" s="1744"/>
      <c r="W729" s="1744"/>
      <c r="X729" s="1744"/>
      <c r="Y729" s="1744"/>
      <c r="Z729" s="1744"/>
      <c r="AA729" s="1744"/>
      <c r="AB729" s="1744"/>
      <c r="AC729" s="1744"/>
      <c r="AD729" s="1744"/>
      <c r="AE729" s="1744"/>
      <c r="AF729" s="1744"/>
    </row>
    <row r="730" ht="15.75" hidden="1" customHeight="1">
      <c r="A730" s="1744"/>
      <c r="B730" s="1744"/>
      <c r="C730" s="1744"/>
      <c r="D730" s="1744"/>
      <c r="E730" s="1744"/>
      <c r="F730" s="1744"/>
      <c r="G730" s="1744"/>
      <c r="H730" s="1744"/>
      <c r="I730" s="1744"/>
      <c r="J730" s="1744"/>
      <c r="K730" s="1744"/>
      <c r="L730" s="1744"/>
      <c r="M730" s="1744"/>
      <c r="N730" s="1744"/>
      <c r="O730" s="1744"/>
      <c r="P730" s="1744"/>
      <c r="Q730" s="1744"/>
      <c r="R730" s="1744"/>
      <c r="S730" s="1744"/>
      <c r="T730" s="1744"/>
      <c r="U730" s="1744"/>
      <c r="V730" s="1744"/>
      <c r="W730" s="1744"/>
      <c r="X730" s="1744"/>
      <c r="Y730" s="1744"/>
      <c r="Z730" s="1744"/>
      <c r="AA730" s="1744"/>
      <c r="AB730" s="1744"/>
      <c r="AC730" s="1744"/>
      <c r="AD730" s="1744"/>
      <c r="AE730" s="1744"/>
      <c r="AF730" s="1744"/>
    </row>
    <row r="731" ht="15.75" hidden="1" customHeight="1">
      <c r="A731" s="1744"/>
      <c r="B731" s="1744"/>
      <c r="C731" s="1744"/>
      <c r="D731" s="1744"/>
      <c r="E731" s="1744"/>
      <c r="F731" s="1744"/>
      <c r="G731" s="1744"/>
      <c r="H731" s="1744"/>
      <c r="I731" s="1744"/>
      <c r="J731" s="1744"/>
      <c r="K731" s="1744"/>
      <c r="L731" s="1744"/>
      <c r="M731" s="1744"/>
      <c r="N731" s="1744"/>
      <c r="O731" s="1744"/>
      <c r="P731" s="1744"/>
      <c r="Q731" s="1744"/>
      <c r="R731" s="1744"/>
      <c r="S731" s="1744"/>
      <c r="T731" s="1744"/>
      <c r="U731" s="1744"/>
      <c r="V731" s="1744"/>
      <c r="W731" s="1744"/>
      <c r="X731" s="1744"/>
      <c r="Y731" s="1744"/>
      <c r="Z731" s="1744"/>
      <c r="AA731" s="1744"/>
      <c r="AB731" s="1744"/>
      <c r="AC731" s="1744"/>
      <c r="AD731" s="1744"/>
      <c r="AE731" s="1744"/>
      <c r="AF731" s="1744"/>
    </row>
    <row r="732" ht="15.75" hidden="1" customHeight="1">
      <c r="A732" s="1744"/>
      <c r="B732" s="1744"/>
      <c r="C732" s="1744"/>
      <c r="D732" s="1744"/>
      <c r="E732" s="1744"/>
      <c r="F732" s="1744"/>
      <c r="G732" s="1744"/>
      <c r="H732" s="1744"/>
      <c r="I732" s="1744"/>
      <c r="J732" s="1744"/>
      <c r="K732" s="1744"/>
      <c r="L732" s="1744"/>
      <c r="M732" s="1744"/>
      <c r="N732" s="1744"/>
      <c r="O732" s="1744"/>
      <c r="P732" s="1744"/>
      <c r="Q732" s="1744"/>
      <c r="R732" s="1744"/>
      <c r="S732" s="1744"/>
      <c r="T732" s="1744"/>
      <c r="U732" s="1744"/>
      <c r="V732" s="1744"/>
      <c r="W732" s="1744"/>
      <c r="X732" s="1744"/>
      <c r="Y732" s="1744"/>
      <c r="Z732" s="1744"/>
      <c r="AA732" s="1744"/>
      <c r="AB732" s="1744"/>
      <c r="AC732" s="1744"/>
      <c r="AD732" s="1744"/>
      <c r="AE732" s="1744"/>
      <c r="AF732" s="1744"/>
    </row>
    <row r="733" ht="15.75" hidden="1" customHeight="1">
      <c r="A733" s="1744"/>
      <c r="B733" s="1744"/>
      <c r="C733" s="1744"/>
      <c r="D733" s="1744"/>
      <c r="E733" s="1744"/>
      <c r="F733" s="1744"/>
      <c r="G733" s="1744"/>
      <c r="H733" s="1744"/>
      <c r="I733" s="1744"/>
      <c r="J733" s="1744"/>
      <c r="K733" s="1744"/>
      <c r="L733" s="1744"/>
      <c r="M733" s="1744"/>
      <c r="N733" s="1744"/>
      <c r="O733" s="1744"/>
      <c r="P733" s="1744"/>
      <c r="Q733" s="1744"/>
      <c r="R733" s="1744"/>
      <c r="S733" s="1744"/>
      <c r="T733" s="1744"/>
      <c r="U733" s="1744"/>
      <c r="V733" s="1744"/>
      <c r="W733" s="1744"/>
      <c r="X733" s="1744"/>
      <c r="Y733" s="1744"/>
      <c r="Z733" s="1744"/>
      <c r="AA733" s="1744"/>
      <c r="AB733" s="1744"/>
      <c r="AC733" s="1744"/>
      <c r="AD733" s="1744"/>
      <c r="AE733" s="1744"/>
      <c r="AF733" s="1744"/>
    </row>
    <row r="734" ht="15.75" hidden="1" customHeight="1">
      <c r="A734" s="1744"/>
      <c r="B734" s="1744"/>
      <c r="C734" s="1744"/>
      <c r="D734" s="1744"/>
      <c r="E734" s="1744"/>
      <c r="F734" s="1744"/>
      <c r="G734" s="1744"/>
      <c r="H734" s="1744"/>
      <c r="I734" s="1744"/>
      <c r="J734" s="1744"/>
      <c r="K734" s="1744"/>
      <c r="L734" s="1744"/>
      <c r="M734" s="1744"/>
      <c r="N734" s="1744"/>
      <c r="O734" s="1744"/>
      <c r="P734" s="1744"/>
      <c r="Q734" s="1744"/>
      <c r="R734" s="1744"/>
      <c r="S734" s="1744"/>
      <c r="T734" s="1744"/>
      <c r="U734" s="1744"/>
      <c r="V734" s="1744"/>
      <c r="W734" s="1744"/>
      <c r="X734" s="1744"/>
      <c r="Y734" s="1744"/>
      <c r="Z734" s="1744"/>
      <c r="AA734" s="1744"/>
      <c r="AB734" s="1744"/>
      <c r="AC734" s="1744"/>
      <c r="AD734" s="1744"/>
      <c r="AE734" s="1744"/>
      <c r="AF734" s="1744"/>
    </row>
    <row r="735" ht="15.75" hidden="1" customHeight="1">
      <c r="A735" s="1744"/>
      <c r="B735" s="1744"/>
      <c r="C735" s="1744"/>
      <c r="D735" s="1744"/>
      <c r="E735" s="1744"/>
      <c r="F735" s="1744"/>
      <c r="G735" s="1744"/>
      <c r="H735" s="1744"/>
      <c r="I735" s="1744"/>
      <c r="J735" s="1744"/>
      <c r="K735" s="1744"/>
      <c r="L735" s="1744"/>
      <c r="M735" s="1744"/>
      <c r="N735" s="1744"/>
      <c r="O735" s="1744"/>
      <c r="P735" s="1744"/>
      <c r="Q735" s="1744"/>
      <c r="R735" s="1744"/>
      <c r="S735" s="1744"/>
      <c r="T735" s="1744"/>
      <c r="U735" s="1744"/>
      <c r="V735" s="1744"/>
      <c r="W735" s="1744"/>
      <c r="X735" s="1744"/>
      <c r="Y735" s="1744"/>
      <c r="Z735" s="1744"/>
      <c r="AA735" s="1744"/>
      <c r="AB735" s="1744"/>
      <c r="AC735" s="1744"/>
      <c r="AD735" s="1744"/>
      <c r="AE735" s="1744"/>
      <c r="AF735" s="1744"/>
    </row>
    <row r="736" ht="15.75" hidden="1" customHeight="1">
      <c r="A736" s="1744"/>
      <c r="B736" s="1744"/>
      <c r="C736" s="1744"/>
      <c r="D736" s="1744"/>
      <c r="E736" s="1744"/>
      <c r="F736" s="1744"/>
      <c r="G736" s="1744"/>
      <c r="H736" s="1744"/>
      <c r="I736" s="1744"/>
      <c r="J736" s="1744"/>
      <c r="K736" s="1744"/>
      <c r="L736" s="1744"/>
      <c r="M736" s="1744"/>
      <c r="N736" s="1744"/>
      <c r="O736" s="1744"/>
      <c r="P736" s="1744"/>
      <c r="Q736" s="1744"/>
      <c r="R736" s="1744"/>
      <c r="S736" s="1744"/>
      <c r="T736" s="1744"/>
      <c r="U736" s="1744"/>
      <c r="V736" s="1744"/>
      <c r="W736" s="1744"/>
      <c r="X736" s="1744"/>
      <c r="Y736" s="1744"/>
      <c r="Z736" s="1744"/>
      <c r="AA736" s="1744"/>
      <c r="AB736" s="1744"/>
      <c r="AC736" s="1744"/>
      <c r="AD736" s="1744"/>
      <c r="AE736" s="1744"/>
      <c r="AF736" s="1744"/>
    </row>
    <row r="737" ht="15.75" hidden="1" customHeight="1">
      <c r="A737" s="1744"/>
      <c r="B737" s="1744"/>
      <c r="C737" s="1744"/>
      <c r="D737" s="1744"/>
      <c r="E737" s="1744"/>
      <c r="F737" s="1744"/>
      <c r="G737" s="1744"/>
      <c r="H737" s="1744"/>
      <c r="I737" s="1744"/>
      <c r="J737" s="1744"/>
      <c r="K737" s="1744"/>
      <c r="L737" s="1744"/>
      <c r="M737" s="1744"/>
      <c r="N737" s="1744"/>
      <c r="O737" s="1744"/>
      <c r="P737" s="1744"/>
      <c r="Q737" s="1744"/>
      <c r="R737" s="1744"/>
      <c r="S737" s="1744"/>
      <c r="T737" s="1744"/>
      <c r="U737" s="1744"/>
      <c r="V737" s="1744"/>
      <c r="W737" s="1744"/>
      <c r="X737" s="1744"/>
      <c r="Y737" s="1744"/>
      <c r="Z737" s="1744"/>
      <c r="AA737" s="1744"/>
      <c r="AB737" s="1744"/>
      <c r="AC737" s="1744"/>
      <c r="AD737" s="1744"/>
      <c r="AE737" s="1744"/>
      <c r="AF737" s="1744"/>
    </row>
    <row r="738" ht="15.75" hidden="1" customHeight="1">
      <c r="A738" s="1744"/>
      <c r="B738" s="1744"/>
      <c r="C738" s="1744"/>
      <c r="D738" s="1744"/>
      <c r="E738" s="1744"/>
      <c r="F738" s="1744"/>
      <c r="G738" s="1744"/>
      <c r="H738" s="1744"/>
      <c r="I738" s="1744"/>
      <c r="J738" s="1744"/>
      <c r="K738" s="1744"/>
      <c r="L738" s="1744"/>
      <c r="M738" s="1744"/>
      <c r="N738" s="1744"/>
      <c r="O738" s="1744"/>
      <c r="P738" s="1744"/>
      <c r="Q738" s="1744"/>
      <c r="R738" s="1744"/>
      <c r="S738" s="1744"/>
      <c r="T738" s="1744"/>
      <c r="U738" s="1744"/>
      <c r="V738" s="1744"/>
      <c r="W738" s="1744"/>
      <c r="X738" s="1744"/>
      <c r="Y738" s="1744"/>
      <c r="Z738" s="1744"/>
      <c r="AA738" s="1744"/>
      <c r="AB738" s="1744"/>
      <c r="AC738" s="1744"/>
      <c r="AD738" s="1744"/>
      <c r="AE738" s="1744"/>
      <c r="AF738" s="1744"/>
    </row>
    <row r="739" ht="15.75" hidden="1" customHeight="1">
      <c r="A739" s="1744"/>
      <c r="B739" s="1744"/>
      <c r="C739" s="1744"/>
      <c r="D739" s="1744"/>
      <c r="E739" s="1744"/>
      <c r="F739" s="1744"/>
      <c r="G739" s="1744"/>
      <c r="H739" s="1744"/>
      <c r="I739" s="1744"/>
      <c r="J739" s="1744"/>
      <c r="K739" s="1744"/>
      <c r="L739" s="1744"/>
      <c r="M739" s="1744"/>
      <c r="N739" s="1744"/>
      <c r="O739" s="1744"/>
      <c r="P739" s="1744"/>
      <c r="Q739" s="1744"/>
      <c r="R739" s="1744"/>
      <c r="S739" s="1744"/>
      <c r="T739" s="1744"/>
      <c r="U739" s="1744"/>
      <c r="V739" s="1744"/>
      <c r="W739" s="1744"/>
      <c r="X739" s="1744"/>
      <c r="Y739" s="1744"/>
      <c r="Z739" s="1744"/>
      <c r="AA739" s="1744"/>
      <c r="AB739" s="1744"/>
      <c r="AC739" s="1744"/>
      <c r="AD739" s="1744"/>
      <c r="AE739" s="1744"/>
      <c r="AF739" s="1744"/>
    </row>
    <row r="740" ht="15.75" hidden="1" customHeight="1">
      <c r="A740" s="1744"/>
      <c r="B740" s="1744"/>
      <c r="C740" s="1744"/>
      <c r="D740" s="1744"/>
      <c r="E740" s="1744"/>
      <c r="F740" s="1744"/>
      <c r="G740" s="1744"/>
      <c r="H740" s="1744"/>
      <c r="I740" s="1744"/>
      <c r="J740" s="1744"/>
      <c r="K740" s="1744"/>
      <c r="L740" s="1744"/>
      <c r="M740" s="1744"/>
      <c r="N740" s="1744"/>
      <c r="O740" s="1744"/>
      <c r="P740" s="1744"/>
      <c r="Q740" s="1744"/>
      <c r="R740" s="1744"/>
      <c r="S740" s="1744"/>
      <c r="T740" s="1744"/>
      <c r="U740" s="1744"/>
      <c r="V740" s="1744"/>
      <c r="W740" s="1744"/>
      <c r="X740" s="1744"/>
      <c r="Y740" s="1744"/>
      <c r="Z740" s="1744"/>
      <c r="AA740" s="1744"/>
      <c r="AB740" s="1744"/>
      <c r="AC740" s="1744"/>
      <c r="AD740" s="1744"/>
      <c r="AE740" s="1744"/>
      <c r="AF740" s="1744"/>
    </row>
    <row r="741" ht="15.75" hidden="1" customHeight="1">
      <c r="A741" s="1744"/>
      <c r="B741" s="1744"/>
      <c r="C741" s="1744"/>
      <c r="D741" s="1744"/>
      <c r="E741" s="1744"/>
      <c r="F741" s="1744"/>
      <c r="G741" s="1744"/>
      <c r="H741" s="1744"/>
      <c r="I741" s="1744"/>
      <c r="J741" s="1744"/>
      <c r="K741" s="1744"/>
      <c r="L741" s="1744"/>
      <c r="M741" s="1744"/>
      <c r="N741" s="1744"/>
      <c r="O741" s="1744"/>
      <c r="P741" s="1744"/>
      <c r="Q741" s="1744"/>
      <c r="R741" s="1744"/>
      <c r="S741" s="1744"/>
      <c r="T741" s="1744"/>
      <c r="U741" s="1744"/>
      <c r="V741" s="1744"/>
      <c r="W741" s="1744"/>
      <c r="X741" s="1744"/>
      <c r="Y741" s="1744"/>
      <c r="Z741" s="1744"/>
      <c r="AA741" s="1744"/>
      <c r="AB741" s="1744"/>
      <c r="AC741" s="1744"/>
      <c r="AD741" s="1744"/>
      <c r="AE741" s="1744"/>
      <c r="AF741" s="1744"/>
    </row>
    <row r="742" ht="15.75" hidden="1" customHeight="1">
      <c r="A742" s="1744"/>
      <c r="B742" s="1744"/>
      <c r="C742" s="1744"/>
      <c r="D742" s="1744"/>
      <c r="E742" s="1744"/>
      <c r="F742" s="1744"/>
      <c r="G742" s="1744"/>
      <c r="H742" s="1744"/>
      <c r="I742" s="1744"/>
      <c r="J742" s="1744"/>
      <c r="K742" s="1744"/>
      <c r="L742" s="1744"/>
      <c r="M742" s="1744"/>
      <c r="N742" s="1744"/>
      <c r="O742" s="1744"/>
      <c r="P742" s="1744"/>
      <c r="Q742" s="1744"/>
      <c r="R742" s="1744"/>
      <c r="S742" s="1744"/>
      <c r="T742" s="1744"/>
      <c r="U742" s="1744"/>
      <c r="V742" s="1744"/>
      <c r="W742" s="1744"/>
      <c r="X742" s="1744"/>
      <c r="Y742" s="1744"/>
      <c r="Z742" s="1744"/>
      <c r="AA742" s="1744"/>
      <c r="AB742" s="1744"/>
      <c r="AC742" s="1744"/>
      <c r="AD742" s="1744"/>
      <c r="AE742" s="1744"/>
      <c r="AF742" s="1744"/>
    </row>
    <row r="743" ht="15.75" hidden="1" customHeight="1">
      <c r="A743" s="1744"/>
      <c r="B743" s="1744"/>
      <c r="C743" s="1744"/>
      <c r="D743" s="1744"/>
      <c r="E743" s="1744"/>
      <c r="F743" s="1744"/>
      <c r="G743" s="1744"/>
      <c r="H743" s="1744"/>
      <c r="I743" s="1744"/>
      <c r="J743" s="1744"/>
      <c r="K743" s="1744"/>
      <c r="L743" s="1744"/>
      <c r="M743" s="1744"/>
      <c r="N743" s="1744"/>
      <c r="O743" s="1744"/>
      <c r="P743" s="1744"/>
      <c r="Q743" s="1744"/>
      <c r="R743" s="1744"/>
      <c r="S743" s="1744"/>
      <c r="T743" s="1744"/>
      <c r="U743" s="1744"/>
      <c r="V743" s="1744"/>
      <c r="W743" s="1744"/>
      <c r="X743" s="1744"/>
      <c r="Y743" s="1744"/>
      <c r="Z743" s="1744"/>
      <c r="AA743" s="1744"/>
      <c r="AB743" s="1744"/>
      <c r="AC743" s="1744"/>
      <c r="AD743" s="1744"/>
      <c r="AE743" s="1744"/>
      <c r="AF743" s="1744"/>
    </row>
    <row r="744" ht="15.75" hidden="1" customHeight="1">
      <c r="A744" s="1744"/>
      <c r="B744" s="1744"/>
      <c r="C744" s="1744"/>
      <c r="D744" s="1744"/>
      <c r="E744" s="1744"/>
      <c r="F744" s="1744"/>
      <c r="G744" s="1744"/>
      <c r="H744" s="1744"/>
      <c r="I744" s="1744"/>
      <c r="J744" s="1744"/>
      <c r="K744" s="1744"/>
      <c r="L744" s="1744"/>
      <c r="M744" s="1744"/>
      <c r="N744" s="1744"/>
      <c r="O744" s="1744"/>
      <c r="P744" s="1744"/>
      <c r="Q744" s="1744"/>
      <c r="R744" s="1744"/>
      <c r="S744" s="1744"/>
      <c r="T744" s="1744"/>
      <c r="U744" s="1744"/>
      <c r="V744" s="1744"/>
      <c r="W744" s="1744"/>
      <c r="X744" s="1744"/>
      <c r="Y744" s="1744"/>
      <c r="Z744" s="1744"/>
      <c r="AA744" s="1744"/>
      <c r="AB744" s="1744"/>
      <c r="AC744" s="1744"/>
      <c r="AD744" s="1744"/>
      <c r="AE744" s="1744"/>
      <c r="AF744" s="1744"/>
    </row>
    <row r="745" ht="15.75" hidden="1" customHeight="1">
      <c r="A745" s="1744"/>
      <c r="B745" s="1744"/>
      <c r="C745" s="1744"/>
      <c r="D745" s="1744"/>
      <c r="E745" s="1744"/>
      <c r="F745" s="1744"/>
      <c r="G745" s="1744"/>
      <c r="H745" s="1744"/>
      <c r="I745" s="1744"/>
      <c r="J745" s="1744"/>
      <c r="K745" s="1744"/>
      <c r="L745" s="1744"/>
      <c r="M745" s="1744"/>
      <c r="N745" s="1744"/>
      <c r="O745" s="1744"/>
      <c r="P745" s="1744"/>
      <c r="Q745" s="1744"/>
      <c r="R745" s="1744"/>
      <c r="S745" s="1744"/>
      <c r="T745" s="1744"/>
      <c r="U745" s="1744"/>
      <c r="V745" s="1744"/>
      <c r="W745" s="1744"/>
      <c r="X745" s="1744"/>
      <c r="Y745" s="1744"/>
      <c r="Z745" s="1744"/>
      <c r="AA745" s="1744"/>
      <c r="AB745" s="1744"/>
      <c r="AC745" s="1744"/>
      <c r="AD745" s="1744"/>
      <c r="AE745" s="1744"/>
      <c r="AF745" s="1744"/>
    </row>
    <row r="746" ht="15.75" hidden="1" customHeight="1">
      <c r="A746" s="1744"/>
      <c r="B746" s="1744"/>
      <c r="C746" s="1744"/>
      <c r="D746" s="1744"/>
      <c r="E746" s="1744"/>
      <c r="F746" s="1744"/>
      <c r="G746" s="1744"/>
      <c r="H746" s="1744"/>
      <c r="I746" s="1744"/>
      <c r="J746" s="1744"/>
      <c r="K746" s="1744"/>
      <c r="L746" s="1744"/>
      <c r="M746" s="1744"/>
      <c r="N746" s="1744"/>
      <c r="O746" s="1744"/>
      <c r="P746" s="1744"/>
      <c r="Q746" s="1744"/>
      <c r="R746" s="1744"/>
      <c r="S746" s="1744"/>
      <c r="T746" s="1744"/>
      <c r="U746" s="1744"/>
      <c r="V746" s="1744"/>
      <c r="W746" s="1744"/>
      <c r="X746" s="1744"/>
      <c r="Y746" s="1744"/>
      <c r="Z746" s="1744"/>
      <c r="AA746" s="1744"/>
      <c r="AB746" s="1744"/>
      <c r="AC746" s="1744"/>
      <c r="AD746" s="1744"/>
      <c r="AE746" s="1744"/>
      <c r="AF746" s="1744"/>
    </row>
    <row r="747" ht="15.75" hidden="1" customHeight="1">
      <c r="A747" s="1744"/>
      <c r="B747" s="1744"/>
      <c r="C747" s="1744"/>
      <c r="D747" s="1744"/>
      <c r="E747" s="1744"/>
      <c r="F747" s="1744"/>
      <c r="G747" s="1744"/>
      <c r="H747" s="1744"/>
      <c r="I747" s="1744"/>
      <c r="J747" s="1744"/>
      <c r="K747" s="1744"/>
      <c r="L747" s="1744"/>
      <c r="M747" s="1744"/>
      <c r="N747" s="1744"/>
      <c r="O747" s="1744"/>
      <c r="P747" s="1744"/>
      <c r="Q747" s="1744"/>
      <c r="R747" s="1744"/>
      <c r="S747" s="1744"/>
      <c r="T747" s="1744"/>
      <c r="U747" s="1744"/>
      <c r="V747" s="1744"/>
      <c r="W747" s="1744"/>
      <c r="X747" s="1744"/>
      <c r="Y747" s="1744"/>
      <c r="Z747" s="1744"/>
      <c r="AA747" s="1744"/>
      <c r="AB747" s="1744"/>
      <c r="AC747" s="1744"/>
      <c r="AD747" s="1744"/>
      <c r="AE747" s="1744"/>
      <c r="AF747" s="1744"/>
    </row>
    <row r="748" ht="15.75" hidden="1" customHeight="1">
      <c r="A748" s="1744"/>
      <c r="B748" s="1744"/>
      <c r="C748" s="1744"/>
      <c r="D748" s="1744"/>
      <c r="E748" s="1744"/>
      <c r="F748" s="1744"/>
      <c r="G748" s="1744"/>
      <c r="H748" s="1744"/>
      <c r="I748" s="1744"/>
      <c r="J748" s="1744"/>
      <c r="K748" s="1744"/>
      <c r="L748" s="1744"/>
      <c r="M748" s="1744"/>
      <c r="N748" s="1744"/>
      <c r="O748" s="1744"/>
      <c r="P748" s="1744"/>
      <c r="Q748" s="1744"/>
      <c r="R748" s="1744"/>
      <c r="S748" s="1744"/>
      <c r="T748" s="1744"/>
      <c r="U748" s="1744"/>
      <c r="V748" s="1744"/>
      <c r="W748" s="1744"/>
      <c r="X748" s="1744"/>
      <c r="Y748" s="1744"/>
      <c r="Z748" s="1744"/>
      <c r="AA748" s="1744"/>
      <c r="AB748" s="1744"/>
      <c r="AC748" s="1744"/>
      <c r="AD748" s="1744"/>
      <c r="AE748" s="1744"/>
      <c r="AF748" s="1744"/>
    </row>
    <row r="749" ht="15.75" hidden="1" customHeight="1">
      <c r="A749" s="1744"/>
      <c r="B749" s="1744"/>
      <c r="C749" s="1744"/>
      <c r="D749" s="1744"/>
      <c r="E749" s="1744"/>
      <c r="F749" s="1744"/>
      <c r="G749" s="1744"/>
      <c r="H749" s="1744"/>
      <c r="I749" s="1744"/>
      <c r="J749" s="1744"/>
      <c r="K749" s="1744"/>
      <c r="L749" s="1744"/>
      <c r="M749" s="1744"/>
      <c r="N749" s="1744"/>
      <c r="O749" s="1744"/>
      <c r="P749" s="1744"/>
      <c r="Q749" s="1744"/>
      <c r="R749" s="1744"/>
      <c r="S749" s="1744"/>
      <c r="T749" s="1744"/>
      <c r="U749" s="1744"/>
      <c r="V749" s="1744"/>
      <c r="W749" s="1744"/>
      <c r="X749" s="1744"/>
      <c r="Y749" s="1744"/>
      <c r="Z749" s="1744"/>
      <c r="AA749" s="1744"/>
      <c r="AB749" s="1744"/>
      <c r="AC749" s="1744"/>
      <c r="AD749" s="1744"/>
      <c r="AE749" s="1744"/>
      <c r="AF749" s="1744"/>
    </row>
    <row r="750" ht="15.75" hidden="1" customHeight="1">
      <c r="A750" s="1744"/>
      <c r="B750" s="1744"/>
      <c r="C750" s="1744"/>
      <c r="D750" s="1744"/>
      <c r="E750" s="1744"/>
      <c r="F750" s="1744"/>
      <c r="G750" s="1744"/>
      <c r="H750" s="1744"/>
      <c r="I750" s="1744"/>
      <c r="J750" s="1744"/>
      <c r="K750" s="1744"/>
      <c r="L750" s="1744"/>
      <c r="M750" s="1744"/>
      <c r="N750" s="1744"/>
      <c r="O750" s="1744"/>
      <c r="P750" s="1744"/>
      <c r="Q750" s="1744"/>
      <c r="R750" s="1744"/>
      <c r="S750" s="1744"/>
      <c r="T750" s="1744"/>
      <c r="U750" s="1744"/>
      <c r="V750" s="1744"/>
      <c r="W750" s="1744"/>
      <c r="X750" s="1744"/>
      <c r="Y750" s="1744"/>
      <c r="Z750" s="1744"/>
      <c r="AA750" s="1744"/>
      <c r="AB750" s="1744"/>
      <c r="AC750" s="1744"/>
      <c r="AD750" s="1744"/>
      <c r="AE750" s="1744"/>
      <c r="AF750" s="1744"/>
    </row>
    <row r="751" ht="15.75" hidden="1" customHeight="1">
      <c r="A751" s="1744"/>
      <c r="B751" s="1744"/>
      <c r="C751" s="1744"/>
      <c r="D751" s="1744"/>
      <c r="E751" s="1744"/>
      <c r="F751" s="1744"/>
      <c r="G751" s="1744"/>
      <c r="H751" s="1744"/>
      <c r="I751" s="1744"/>
      <c r="J751" s="1744"/>
      <c r="K751" s="1744"/>
      <c r="L751" s="1744"/>
      <c r="M751" s="1744"/>
      <c r="N751" s="1744"/>
      <c r="O751" s="1744"/>
      <c r="P751" s="1744"/>
      <c r="Q751" s="1744"/>
      <c r="R751" s="1744"/>
      <c r="S751" s="1744"/>
      <c r="T751" s="1744"/>
      <c r="U751" s="1744"/>
      <c r="V751" s="1744"/>
      <c r="W751" s="1744"/>
      <c r="X751" s="1744"/>
      <c r="Y751" s="1744"/>
      <c r="Z751" s="1744"/>
      <c r="AA751" s="1744"/>
      <c r="AB751" s="1744"/>
      <c r="AC751" s="1744"/>
      <c r="AD751" s="1744"/>
      <c r="AE751" s="1744"/>
      <c r="AF751" s="1744"/>
    </row>
    <row r="752" ht="15.75" hidden="1" customHeight="1">
      <c r="A752" s="1744"/>
      <c r="B752" s="1744"/>
      <c r="C752" s="1744"/>
      <c r="D752" s="1744"/>
      <c r="E752" s="1744"/>
      <c r="F752" s="1744"/>
      <c r="G752" s="1744"/>
      <c r="H752" s="1744"/>
      <c r="I752" s="1744"/>
      <c r="J752" s="1744"/>
      <c r="K752" s="1744"/>
      <c r="L752" s="1744"/>
      <c r="M752" s="1744"/>
      <c r="N752" s="1744"/>
      <c r="O752" s="1744"/>
      <c r="P752" s="1744"/>
      <c r="Q752" s="1744"/>
      <c r="R752" s="1744"/>
      <c r="S752" s="1744"/>
      <c r="T752" s="1744"/>
      <c r="U752" s="1744"/>
      <c r="V752" s="1744"/>
      <c r="W752" s="1744"/>
      <c r="X752" s="1744"/>
      <c r="Y752" s="1744"/>
      <c r="Z752" s="1744"/>
      <c r="AA752" s="1744"/>
      <c r="AB752" s="1744"/>
      <c r="AC752" s="1744"/>
      <c r="AD752" s="1744"/>
      <c r="AE752" s="1744"/>
      <c r="AF752" s="1744"/>
    </row>
    <row r="753" ht="15.75" hidden="1" customHeight="1">
      <c r="A753" s="1744"/>
      <c r="B753" s="1744"/>
      <c r="C753" s="1744"/>
      <c r="D753" s="1744"/>
      <c r="E753" s="1744"/>
      <c r="F753" s="1744"/>
      <c r="G753" s="1744"/>
      <c r="H753" s="1744"/>
      <c r="I753" s="1744"/>
      <c r="J753" s="1744"/>
      <c r="K753" s="1744"/>
      <c r="L753" s="1744"/>
      <c r="M753" s="1744"/>
      <c r="N753" s="1744"/>
      <c r="O753" s="1744"/>
      <c r="P753" s="1744"/>
      <c r="Q753" s="1744"/>
      <c r="R753" s="1744"/>
      <c r="S753" s="1744"/>
      <c r="T753" s="1744"/>
      <c r="U753" s="1744"/>
      <c r="V753" s="1744"/>
      <c r="W753" s="1744"/>
      <c r="X753" s="1744"/>
      <c r="Y753" s="1744"/>
      <c r="Z753" s="1744"/>
      <c r="AA753" s="1744"/>
      <c r="AB753" s="1744"/>
      <c r="AC753" s="1744"/>
      <c r="AD753" s="1744"/>
      <c r="AE753" s="1744"/>
      <c r="AF753" s="1744"/>
    </row>
    <row r="754" ht="15.75" hidden="1" customHeight="1">
      <c r="A754" s="1744"/>
      <c r="B754" s="1744"/>
      <c r="C754" s="1744"/>
      <c r="D754" s="1744"/>
      <c r="E754" s="1744"/>
      <c r="F754" s="1744"/>
      <c r="G754" s="1744"/>
      <c r="H754" s="1744"/>
      <c r="I754" s="1744"/>
      <c r="J754" s="1744"/>
      <c r="K754" s="1744"/>
      <c r="L754" s="1744"/>
      <c r="M754" s="1744"/>
      <c r="N754" s="1744"/>
      <c r="O754" s="1744"/>
      <c r="P754" s="1744"/>
      <c r="Q754" s="1744"/>
      <c r="R754" s="1744"/>
      <c r="S754" s="1744"/>
      <c r="T754" s="1744"/>
      <c r="U754" s="1744"/>
      <c r="V754" s="1744"/>
      <c r="W754" s="1744"/>
      <c r="X754" s="1744"/>
      <c r="Y754" s="1744"/>
      <c r="Z754" s="1744"/>
      <c r="AA754" s="1744"/>
      <c r="AB754" s="1744"/>
      <c r="AC754" s="1744"/>
      <c r="AD754" s="1744"/>
      <c r="AE754" s="1744"/>
      <c r="AF754" s="1744"/>
    </row>
    <row r="755" ht="15.75" hidden="1" customHeight="1">
      <c r="A755" s="1744"/>
      <c r="B755" s="1744"/>
      <c r="C755" s="1744"/>
      <c r="D755" s="1744"/>
      <c r="E755" s="1744"/>
      <c r="F755" s="1744"/>
      <c r="G755" s="1744"/>
      <c r="H755" s="1744"/>
      <c r="I755" s="1744"/>
      <c r="J755" s="1744"/>
      <c r="K755" s="1744"/>
      <c r="L755" s="1744"/>
      <c r="M755" s="1744"/>
      <c r="N755" s="1744"/>
      <c r="O755" s="1744"/>
      <c r="P755" s="1744"/>
      <c r="Q755" s="1744"/>
      <c r="R755" s="1744"/>
      <c r="S755" s="1744"/>
      <c r="T755" s="1744"/>
      <c r="U755" s="1744"/>
      <c r="V755" s="1744"/>
      <c r="W755" s="1744"/>
      <c r="X755" s="1744"/>
      <c r="Y755" s="1744"/>
      <c r="Z755" s="1744"/>
      <c r="AA755" s="1744"/>
      <c r="AB755" s="1744"/>
      <c r="AC755" s="1744"/>
      <c r="AD755" s="1744"/>
      <c r="AE755" s="1744"/>
      <c r="AF755" s="1744"/>
    </row>
    <row r="756" ht="15.75" hidden="1" customHeight="1">
      <c r="A756" s="1744"/>
      <c r="B756" s="1744"/>
      <c r="C756" s="1744"/>
      <c r="D756" s="1744"/>
      <c r="E756" s="1744"/>
      <c r="F756" s="1744"/>
      <c r="G756" s="1744"/>
      <c r="H756" s="1744"/>
      <c r="I756" s="1744"/>
      <c r="J756" s="1744"/>
      <c r="K756" s="1744"/>
      <c r="L756" s="1744"/>
      <c r="M756" s="1744"/>
      <c r="N756" s="1744"/>
      <c r="O756" s="1744"/>
      <c r="P756" s="1744"/>
      <c r="Q756" s="1744"/>
      <c r="R756" s="1744"/>
      <c r="S756" s="1744"/>
      <c r="T756" s="1744"/>
      <c r="U756" s="1744"/>
      <c r="V756" s="1744"/>
      <c r="W756" s="1744"/>
      <c r="X756" s="1744"/>
      <c r="Y756" s="1744"/>
      <c r="Z756" s="1744"/>
      <c r="AA756" s="1744"/>
      <c r="AB756" s="1744"/>
      <c r="AC756" s="1744"/>
      <c r="AD756" s="1744"/>
      <c r="AE756" s="1744"/>
      <c r="AF756" s="1744"/>
    </row>
    <row r="757" ht="15.75" hidden="1" customHeight="1">
      <c r="A757" s="1744"/>
      <c r="B757" s="1744"/>
      <c r="C757" s="1744"/>
      <c r="D757" s="1744"/>
      <c r="E757" s="1744"/>
      <c r="F757" s="1744"/>
      <c r="G757" s="1744"/>
      <c r="H757" s="1744"/>
      <c r="I757" s="1744"/>
      <c r="J757" s="1744"/>
      <c r="K757" s="1744"/>
      <c r="L757" s="1744"/>
      <c r="M757" s="1744"/>
      <c r="N757" s="1744"/>
      <c r="O757" s="1744"/>
      <c r="P757" s="1744"/>
      <c r="Q757" s="1744"/>
      <c r="R757" s="1744"/>
      <c r="S757" s="1744"/>
      <c r="T757" s="1744"/>
      <c r="U757" s="1744"/>
      <c r="V757" s="1744"/>
      <c r="W757" s="1744"/>
      <c r="X757" s="1744"/>
      <c r="Y757" s="1744"/>
      <c r="Z757" s="1744"/>
      <c r="AA757" s="1744"/>
      <c r="AB757" s="1744"/>
      <c r="AC757" s="1744"/>
      <c r="AD757" s="1744"/>
      <c r="AE757" s="1744"/>
      <c r="AF757" s="1744"/>
    </row>
    <row r="758" ht="15.75" hidden="1" customHeight="1">
      <c r="A758" s="1744"/>
      <c r="B758" s="1744"/>
      <c r="C758" s="1744"/>
      <c r="D758" s="1744"/>
      <c r="E758" s="1744"/>
      <c r="F758" s="1744"/>
      <c r="G758" s="1744"/>
      <c r="H758" s="1744"/>
      <c r="I758" s="1744"/>
      <c r="J758" s="1744"/>
      <c r="K758" s="1744"/>
      <c r="L758" s="1744"/>
      <c r="M758" s="1744"/>
      <c r="N758" s="1744"/>
      <c r="O758" s="1744"/>
      <c r="P758" s="1744"/>
      <c r="Q758" s="1744"/>
      <c r="R758" s="1744"/>
      <c r="S758" s="1744"/>
      <c r="T758" s="1744"/>
      <c r="U758" s="1744"/>
      <c r="V758" s="1744"/>
      <c r="W758" s="1744"/>
      <c r="X758" s="1744"/>
      <c r="Y758" s="1744"/>
      <c r="Z758" s="1744"/>
      <c r="AA758" s="1744"/>
      <c r="AB758" s="1744"/>
      <c r="AC758" s="1744"/>
      <c r="AD758" s="1744"/>
      <c r="AE758" s="1744"/>
      <c r="AF758" s="1744"/>
    </row>
    <row r="759" ht="15.75" hidden="1" customHeight="1">
      <c r="A759" s="1744"/>
      <c r="B759" s="1744"/>
      <c r="C759" s="1744"/>
      <c r="D759" s="1744"/>
      <c r="E759" s="1744"/>
      <c r="F759" s="1744"/>
      <c r="G759" s="1744"/>
      <c r="H759" s="1744"/>
      <c r="I759" s="1744"/>
      <c r="J759" s="1744"/>
      <c r="K759" s="1744"/>
      <c r="L759" s="1744"/>
      <c r="M759" s="1744"/>
      <c r="N759" s="1744"/>
      <c r="O759" s="1744"/>
      <c r="P759" s="1744"/>
      <c r="Q759" s="1744"/>
      <c r="R759" s="1744"/>
      <c r="S759" s="1744"/>
      <c r="T759" s="1744"/>
      <c r="U759" s="1744"/>
      <c r="V759" s="1744"/>
      <c r="W759" s="1744"/>
      <c r="X759" s="1744"/>
      <c r="Y759" s="1744"/>
      <c r="Z759" s="1744"/>
      <c r="AA759" s="1744"/>
      <c r="AB759" s="1744"/>
      <c r="AC759" s="1744"/>
      <c r="AD759" s="1744"/>
      <c r="AE759" s="1744"/>
      <c r="AF759" s="1744"/>
    </row>
    <row r="760" ht="15.75" hidden="1" customHeight="1">
      <c r="A760" s="1744"/>
      <c r="B760" s="1744"/>
      <c r="C760" s="1744"/>
      <c r="D760" s="1744"/>
      <c r="E760" s="1744"/>
      <c r="F760" s="1744"/>
      <c r="G760" s="1744"/>
      <c r="H760" s="1744"/>
      <c r="I760" s="1744"/>
      <c r="J760" s="1744"/>
      <c r="K760" s="1744"/>
      <c r="L760" s="1744"/>
      <c r="M760" s="1744"/>
      <c r="N760" s="1744"/>
      <c r="O760" s="1744"/>
      <c r="P760" s="1744"/>
      <c r="Q760" s="1744"/>
      <c r="R760" s="1744"/>
      <c r="S760" s="1744"/>
      <c r="T760" s="1744"/>
      <c r="U760" s="1744"/>
      <c r="V760" s="1744"/>
      <c r="W760" s="1744"/>
      <c r="X760" s="1744"/>
      <c r="Y760" s="1744"/>
      <c r="Z760" s="1744"/>
      <c r="AA760" s="1744"/>
      <c r="AB760" s="1744"/>
      <c r="AC760" s="1744"/>
      <c r="AD760" s="1744"/>
      <c r="AE760" s="1744"/>
      <c r="AF760" s="1744"/>
    </row>
    <row r="761" ht="15.75" hidden="1" customHeight="1">
      <c r="A761" s="1744"/>
      <c r="B761" s="1744"/>
      <c r="C761" s="1744"/>
      <c r="D761" s="1744"/>
      <c r="E761" s="1744"/>
      <c r="F761" s="1744"/>
      <c r="G761" s="1744"/>
      <c r="H761" s="1744"/>
      <c r="I761" s="1744"/>
      <c r="J761" s="1744"/>
      <c r="K761" s="1744"/>
      <c r="L761" s="1744"/>
      <c r="M761" s="1744"/>
      <c r="N761" s="1744"/>
      <c r="O761" s="1744"/>
      <c r="P761" s="1744"/>
      <c r="Q761" s="1744"/>
      <c r="R761" s="1744"/>
      <c r="S761" s="1744"/>
      <c r="T761" s="1744"/>
      <c r="U761" s="1744"/>
      <c r="V761" s="1744"/>
      <c r="W761" s="1744"/>
      <c r="X761" s="1744"/>
      <c r="Y761" s="1744"/>
      <c r="Z761" s="1744"/>
      <c r="AA761" s="1744"/>
      <c r="AB761" s="1744"/>
      <c r="AC761" s="1744"/>
      <c r="AD761" s="1744"/>
      <c r="AE761" s="1744"/>
      <c r="AF761" s="1744"/>
    </row>
    <row r="762" ht="15.75" hidden="1" customHeight="1">
      <c r="A762" s="1744"/>
      <c r="B762" s="1744"/>
      <c r="C762" s="1744"/>
      <c r="D762" s="1744"/>
      <c r="E762" s="1744"/>
      <c r="F762" s="1744"/>
      <c r="G762" s="1744"/>
      <c r="H762" s="1744"/>
      <c r="I762" s="1744"/>
      <c r="J762" s="1744"/>
      <c r="K762" s="1744"/>
      <c r="L762" s="1744"/>
      <c r="M762" s="1744"/>
      <c r="N762" s="1744"/>
      <c r="O762" s="1744"/>
      <c r="P762" s="1744"/>
      <c r="Q762" s="1744"/>
      <c r="R762" s="1744"/>
      <c r="S762" s="1744"/>
      <c r="T762" s="1744"/>
      <c r="U762" s="1744"/>
      <c r="V762" s="1744"/>
      <c r="W762" s="1744"/>
      <c r="X762" s="1744"/>
      <c r="Y762" s="1744"/>
      <c r="Z762" s="1744"/>
      <c r="AA762" s="1744"/>
      <c r="AB762" s="1744"/>
      <c r="AC762" s="1744"/>
      <c r="AD762" s="1744"/>
      <c r="AE762" s="1744"/>
      <c r="AF762" s="1744"/>
    </row>
    <row r="763" ht="15.75" hidden="1" customHeight="1">
      <c r="A763" s="1744"/>
      <c r="B763" s="1744"/>
      <c r="C763" s="1744"/>
      <c r="D763" s="1744"/>
      <c r="E763" s="1744"/>
      <c r="F763" s="1744"/>
      <c r="G763" s="1744"/>
      <c r="H763" s="1744"/>
      <c r="I763" s="1744"/>
      <c r="J763" s="1744"/>
      <c r="K763" s="1744"/>
      <c r="L763" s="1744"/>
      <c r="M763" s="1744"/>
      <c r="N763" s="1744"/>
      <c r="O763" s="1744"/>
      <c r="P763" s="1744"/>
      <c r="Q763" s="1744"/>
      <c r="R763" s="1744"/>
      <c r="S763" s="1744"/>
      <c r="T763" s="1744"/>
      <c r="U763" s="1744"/>
      <c r="V763" s="1744"/>
      <c r="W763" s="1744"/>
      <c r="X763" s="1744"/>
      <c r="Y763" s="1744"/>
      <c r="Z763" s="1744"/>
      <c r="AA763" s="1744"/>
      <c r="AB763" s="1744"/>
      <c r="AC763" s="1744"/>
      <c r="AD763" s="1744"/>
      <c r="AE763" s="1744"/>
      <c r="AF763" s="1744"/>
    </row>
    <row r="764" ht="15.75" hidden="1" customHeight="1">
      <c r="A764" s="1744"/>
      <c r="B764" s="1744"/>
      <c r="C764" s="1744"/>
      <c r="D764" s="1744"/>
      <c r="E764" s="1744"/>
      <c r="F764" s="1744"/>
      <c r="G764" s="1744"/>
      <c r="H764" s="1744"/>
      <c r="I764" s="1744"/>
      <c r="J764" s="1744"/>
      <c r="K764" s="1744"/>
      <c r="L764" s="1744"/>
      <c r="M764" s="1744"/>
      <c r="N764" s="1744"/>
      <c r="O764" s="1744"/>
      <c r="P764" s="1744"/>
      <c r="Q764" s="1744"/>
      <c r="R764" s="1744"/>
      <c r="S764" s="1744"/>
      <c r="T764" s="1744"/>
      <c r="U764" s="1744"/>
      <c r="V764" s="1744"/>
      <c r="W764" s="1744"/>
      <c r="X764" s="1744"/>
      <c r="Y764" s="1744"/>
      <c r="Z764" s="1744"/>
      <c r="AA764" s="1744"/>
      <c r="AB764" s="1744"/>
      <c r="AC764" s="1744"/>
      <c r="AD764" s="1744"/>
      <c r="AE764" s="1744"/>
      <c r="AF764" s="1744"/>
    </row>
    <row r="765" ht="15.75" hidden="1" customHeight="1">
      <c r="A765" s="1744"/>
      <c r="B765" s="1744"/>
      <c r="C765" s="1744"/>
      <c r="D765" s="1744"/>
      <c r="E765" s="1744"/>
      <c r="F765" s="1744"/>
      <c r="G765" s="1744"/>
      <c r="H765" s="1744"/>
      <c r="I765" s="1744"/>
      <c r="J765" s="1744"/>
      <c r="K765" s="1744"/>
      <c r="L765" s="1744"/>
      <c r="M765" s="1744"/>
      <c r="N765" s="1744"/>
      <c r="O765" s="1744"/>
      <c r="P765" s="1744"/>
      <c r="Q765" s="1744"/>
      <c r="R765" s="1744"/>
      <c r="S765" s="1744"/>
      <c r="T765" s="1744"/>
      <c r="U765" s="1744"/>
      <c r="V765" s="1744"/>
      <c r="W765" s="1744"/>
      <c r="X765" s="1744"/>
      <c r="Y765" s="1744"/>
      <c r="Z765" s="1744"/>
      <c r="AA765" s="1744"/>
      <c r="AB765" s="1744"/>
      <c r="AC765" s="1744"/>
      <c r="AD765" s="1744"/>
      <c r="AE765" s="1744"/>
      <c r="AF765" s="1744"/>
    </row>
    <row r="766" ht="15.75" hidden="1" customHeight="1">
      <c r="A766" s="1744"/>
      <c r="B766" s="1744"/>
      <c r="C766" s="1744"/>
      <c r="D766" s="1744"/>
      <c r="E766" s="1744"/>
      <c r="F766" s="1744"/>
      <c r="G766" s="1744"/>
      <c r="H766" s="1744"/>
      <c r="I766" s="1744"/>
      <c r="J766" s="1744"/>
      <c r="K766" s="1744"/>
      <c r="L766" s="1744"/>
      <c r="M766" s="1744"/>
      <c r="N766" s="1744"/>
      <c r="O766" s="1744"/>
      <c r="P766" s="1744"/>
      <c r="Q766" s="1744"/>
      <c r="R766" s="1744"/>
      <c r="S766" s="1744"/>
      <c r="T766" s="1744"/>
      <c r="U766" s="1744"/>
      <c r="V766" s="1744"/>
      <c r="W766" s="1744"/>
      <c r="X766" s="1744"/>
      <c r="Y766" s="1744"/>
      <c r="Z766" s="1744"/>
      <c r="AA766" s="1744"/>
      <c r="AB766" s="1744"/>
      <c r="AC766" s="1744"/>
      <c r="AD766" s="1744"/>
      <c r="AE766" s="1744"/>
      <c r="AF766" s="1744"/>
    </row>
    <row r="767" ht="15.75" hidden="1" customHeight="1">
      <c r="A767" s="1744"/>
      <c r="B767" s="1744"/>
      <c r="C767" s="1744"/>
      <c r="D767" s="1744"/>
      <c r="E767" s="1744"/>
      <c r="F767" s="1744"/>
      <c r="G767" s="1744"/>
      <c r="H767" s="1744"/>
      <c r="I767" s="1744"/>
      <c r="J767" s="1744"/>
      <c r="K767" s="1744"/>
      <c r="L767" s="1744"/>
      <c r="M767" s="1744"/>
      <c r="N767" s="1744"/>
      <c r="O767" s="1744"/>
      <c r="P767" s="1744"/>
      <c r="Q767" s="1744"/>
      <c r="R767" s="1744"/>
      <c r="S767" s="1744"/>
      <c r="T767" s="1744"/>
      <c r="U767" s="1744"/>
      <c r="V767" s="1744"/>
      <c r="W767" s="1744"/>
      <c r="X767" s="1744"/>
      <c r="Y767" s="1744"/>
      <c r="Z767" s="1744"/>
      <c r="AA767" s="1744"/>
      <c r="AB767" s="1744"/>
      <c r="AC767" s="1744"/>
      <c r="AD767" s="1744"/>
      <c r="AE767" s="1744"/>
      <c r="AF767" s="1744"/>
    </row>
    <row r="768" ht="15.75" hidden="1" customHeight="1">
      <c r="A768" s="1744"/>
      <c r="B768" s="1744"/>
      <c r="C768" s="1744"/>
      <c r="D768" s="1744"/>
      <c r="E768" s="1744"/>
      <c r="F768" s="1744"/>
      <c r="G768" s="1744"/>
      <c r="H768" s="1744"/>
      <c r="I768" s="1744"/>
      <c r="J768" s="1744"/>
      <c r="K768" s="1744"/>
      <c r="L768" s="1744"/>
      <c r="M768" s="1744"/>
      <c r="N768" s="1744"/>
      <c r="O768" s="1744"/>
      <c r="P768" s="1744"/>
      <c r="Q768" s="1744"/>
      <c r="R768" s="1744"/>
      <c r="S768" s="1744"/>
      <c r="T768" s="1744"/>
      <c r="U768" s="1744"/>
      <c r="V768" s="1744"/>
      <c r="W768" s="1744"/>
      <c r="X768" s="1744"/>
      <c r="Y768" s="1744"/>
      <c r="Z768" s="1744"/>
      <c r="AA768" s="1744"/>
      <c r="AB768" s="1744"/>
      <c r="AC768" s="1744"/>
      <c r="AD768" s="1744"/>
      <c r="AE768" s="1744"/>
      <c r="AF768" s="1744"/>
    </row>
    <row r="769" ht="15.75" hidden="1" customHeight="1">
      <c r="A769" s="1744"/>
      <c r="B769" s="1744"/>
      <c r="C769" s="1744"/>
      <c r="D769" s="1744"/>
      <c r="E769" s="1744"/>
      <c r="F769" s="1744"/>
      <c r="G769" s="1744"/>
      <c r="H769" s="1744"/>
      <c r="I769" s="1744"/>
      <c r="J769" s="1744"/>
      <c r="K769" s="1744"/>
      <c r="L769" s="1744"/>
      <c r="M769" s="1744"/>
      <c r="N769" s="1744"/>
      <c r="O769" s="1744"/>
      <c r="P769" s="1744"/>
      <c r="Q769" s="1744"/>
      <c r="R769" s="1744"/>
      <c r="S769" s="1744"/>
      <c r="T769" s="1744"/>
      <c r="U769" s="1744"/>
      <c r="V769" s="1744"/>
      <c r="W769" s="1744"/>
      <c r="X769" s="1744"/>
      <c r="Y769" s="1744"/>
      <c r="Z769" s="1744"/>
      <c r="AA769" s="1744"/>
      <c r="AB769" s="1744"/>
      <c r="AC769" s="1744"/>
      <c r="AD769" s="1744"/>
      <c r="AE769" s="1744"/>
      <c r="AF769" s="1744"/>
    </row>
    <row r="770" ht="15.75" hidden="1" customHeight="1">
      <c r="A770" s="1744"/>
      <c r="B770" s="1744"/>
      <c r="C770" s="1744"/>
      <c r="D770" s="1744"/>
      <c r="E770" s="1744"/>
      <c r="F770" s="1744"/>
      <c r="G770" s="1744"/>
      <c r="H770" s="1744"/>
      <c r="I770" s="1744"/>
      <c r="J770" s="1744"/>
      <c r="K770" s="1744"/>
      <c r="L770" s="1744"/>
      <c r="M770" s="1744"/>
      <c r="N770" s="1744"/>
      <c r="O770" s="1744"/>
      <c r="P770" s="1744"/>
      <c r="Q770" s="1744"/>
      <c r="R770" s="1744"/>
      <c r="S770" s="1744"/>
      <c r="T770" s="1744"/>
      <c r="U770" s="1744"/>
      <c r="V770" s="1744"/>
      <c r="W770" s="1744"/>
      <c r="X770" s="1744"/>
      <c r="Y770" s="1744"/>
      <c r="Z770" s="1744"/>
      <c r="AA770" s="1744"/>
      <c r="AB770" s="1744"/>
      <c r="AC770" s="1744"/>
      <c r="AD770" s="1744"/>
      <c r="AE770" s="1744"/>
      <c r="AF770" s="1744"/>
    </row>
    <row r="771" ht="15.75" hidden="1" customHeight="1">
      <c r="A771" s="1744"/>
      <c r="B771" s="1744"/>
      <c r="C771" s="1744"/>
      <c r="D771" s="1744"/>
      <c r="E771" s="1744"/>
      <c r="F771" s="1744"/>
      <c r="G771" s="1744"/>
      <c r="H771" s="1744"/>
      <c r="I771" s="1744"/>
      <c r="J771" s="1744"/>
      <c r="K771" s="1744"/>
      <c r="L771" s="1744"/>
      <c r="M771" s="1744"/>
      <c r="N771" s="1744"/>
      <c r="O771" s="1744"/>
      <c r="P771" s="1744"/>
      <c r="Q771" s="1744"/>
      <c r="R771" s="1744"/>
      <c r="S771" s="1744"/>
      <c r="T771" s="1744"/>
      <c r="U771" s="1744"/>
      <c r="V771" s="1744"/>
      <c r="W771" s="1744"/>
      <c r="X771" s="1744"/>
      <c r="Y771" s="1744"/>
      <c r="Z771" s="1744"/>
      <c r="AA771" s="1744"/>
      <c r="AB771" s="1744"/>
      <c r="AC771" s="1744"/>
      <c r="AD771" s="1744"/>
      <c r="AE771" s="1744"/>
      <c r="AF771" s="1744"/>
    </row>
    <row r="772" ht="15.75" hidden="1" customHeight="1">
      <c r="A772" s="1744"/>
      <c r="B772" s="1744"/>
      <c r="C772" s="1744"/>
      <c r="D772" s="1744"/>
      <c r="E772" s="1744"/>
      <c r="F772" s="1744"/>
      <c r="G772" s="1744"/>
      <c r="H772" s="1744"/>
      <c r="I772" s="1744"/>
      <c r="J772" s="1744"/>
      <c r="K772" s="1744"/>
      <c r="L772" s="1744"/>
      <c r="M772" s="1744"/>
      <c r="N772" s="1744"/>
      <c r="O772" s="1744"/>
      <c r="P772" s="1744"/>
      <c r="Q772" s="1744"/>
      <c r="R772" s="1744"/>
      <c r="S772" s="1744"/>
      <c r="T772" s="1744"/>
      <c r="U772" s="1744"/>
      <c r="V772" s="1744"/>
      <c r="W772" s="1744"/>
      <c r="X772" s="1744"/>
      <c r="Y772" s="1744"/>
      <c r="Z772" s="1744"/>
      <c r="AA772" s="1744"/>
      <c r="AB772" s="1744"/>
      <c r="AC772" s="1744"/>
      <c r="AD772" s="1744"/>
      <c r="AE772" s="1744"/>
      <c r="AF772" s="1744"/>
    </row>
    <row r="773" ht="15.75" hidden="1" customHeight="1">
      <c r="A773" s="1744"/>
      <c r="B773" s="1744"/>
      <c r="C773" s="1744"/>
      <c r="D773" s="1744"/>
      <c r="E773" s="1744"/>
      <c r="F773" s="1744"/>
      <c r="G773" s="1744"/>
      <c r="H773" s="1744"/>
      <c r="I773" s="1744"/>
      <c r="J773" s="1744"/>
      <c r="K773" s="1744"/>
      <c r="L773" s="1744"/>
      <c r="M773" s="1744"/>
      <c r="N773" s="1744"/>
      <c r="O773" s="1744"/>
      <c r="P773" s="1744"/>
      <c r="Q773" s="1744"/>
      <c r="R773" s="1744"/>
      <c r="S773" s="1744"/>
      <c r="T773" s="1744"/>
      <c r="U773" s="1744"/>
      <c r="V773" s="1744"/>
      <c r="W773" s="1744"/>
      <c r="X773" s="1744"/>
      <c r="Y773" s="1744"/>
      <c r="Z773" s="1744"/>
      <c r="AA773" s="1744"/>
      <c r="AB773" s="1744"/>
      <c r="AC773" s="1744"/>
      <c r="AD773" s="1744"/>
      <c r="AE773" s="1744"/>
      <c r="AF773" s="1744"/>
    </row>
    <row r="774" ht="15.75" hidden="1" customHeight="1">
      <c r="A774" s="1744"/>
      <c r="B774" s="1744"/>
      <c r="C774" s="1744"/>
      <c r="D774" s="1744"/>
      <c r="E774" s="1744"/>
      <c r="F774" s="1744"/>
      <c r="G774" s="1744"/>
      <c r="H774" s="1744"/>
      <c r="I774" s="1744"/>
      <c r="J774" s="1744"/>
      <c r="K774" s="1744"/>
      <c r="L774" s="1744"/>
      <c r="M774" s="1744"/>
      <c r="N774" s="1744"/>
      <c r="O774" s="1744"/>
      <c r="P774" s="1744"/>
      <c r="Q774" s="1744"/>
      <c r="R774" s="1744"/>
      <c r="S774" s="1744"/>
      <c r="T774" s="1744"/>
      <c r="U774" s="1744"/>
      <c r="V774" s="1744"/>
      <c r="W774" s="1744"/>
      <c r="X774" s="1744"/>
      <c r="Y774" s="1744"/>
      <c r="Z774" s="1744"/>
      <c r="AA774" s="1744"/>
      <c r="AB774" s="1744"/>
      <c r="AC774" s="1744"/>
      <c r="AD774" s="1744"/>
      <c r="AE774" s="1744"/>
      <c r="AF774" s="1744"/>
    </row>
    <row r="775" ht="15.75" hidden="1" customHeight="1">
      <c r="A775" s="1744"/>
      <c r="B775" s="1744"/>
      <c r="C775" s="1744"/>
      <c r="D775" s="1744"/>
      <c r="E775" s="1744"/>
      <c r="F775" s="1744"/>
      <c r="G775" s="1744"/>
      <c r="H775" s="1744"/>
      <c r="I775" s="1744"/>
      <c r="J775" s="1744"/>
      <c r="K775" s="1744"/>
      <c r="L775" s="1744"/>
      <c r="M775" s="1744"/>
      <c r="N775" s="1744"/>
      <c r="O775" s="1744"/>
      <c r="P775" s="1744"/>
      <c r="Q775" s="1744"/>
      <c r="R775" s="1744"/>
      <c r="S775" s="1744"/>
      <c r="T775" s="1744"/>
      <c r="U775" s="1744"/>
      <c r="V775" s="1744"/>
      <c r="W775" s="1744"/>
      <c r="X775" s="1744"/>
      <c r="Y775" s="1744"/>
      <c r="Z775" s="1744"/>
      <c r="AA775" s="1744"/>
      <c r="AB775" s="1744"/>
      <c r="AC775" s="1744"/>
      <c r="AD775" s="1744"/>
      <c r="AE775" s="1744"/>
      <c r="AF775" s="1744"/>
    </row>
    <row r="776" ht="15.75" hidden="1" customHeight="1">
      <c r="A776" s="1744"/>
      <c r="B776" s="1744"/>
      <c r="C776" s="1744"/>
      <c r="D776" s="1744"/>
      <c r="E776" s="1744"/>
      <c r="F776" s="1744"/>
      <c r="G776" s="1744"/>
      <c r="H776" s="1744"/>
      <c r="I776" s="1744"/>
      <c r="J776" s="1744"/>
      <c r="K776" s="1744"/>
      <c r="L776" s="1744"/>
      <c r="M776" s="1744"/>
      <c r="N776" s="1744"/>
      <c r="O776" s="1744"/>
      <c r="P776" s="1744"/>
      <c r="Q776" s="1744"/>
      <c r="R776" s="1744"/>
      <c r="S776" s="1744"/>
      <c r="T776" s="1744"/>
      <c r="U776" s="1744"/>
      <c r="V776" s="1744"/>
      <c r="W776" s="1744"/>
      <c r="X776" s="1744"/>
      <c r="Y776" s="1744"/>
      <c r="Z776" s="1744"/>
      <c r="AA776" s="1744"/>
      <c r="AB776" s="1744"/>
      <c r="AC776" s="1744"/>
      <c r="AD776" s="1744"/>
      <c r="AE776" s="1744"/>
      <c r="AF776" s="1744"/>
    </row>
    <row r="777" ht="15.75" hidden="1" customHeight="1">
      <c r="A777" s="1744"/>
      <c r="B777" s="1744"/>
      <c r="C777" s="1744"/>
      <c r="D777" s="1744"/>
      <c r="E777" s="1744"/>
      <c r="F777" s="1744"/>
      <c r="G777" s="1744"/>
      <c r="H777" s="1744"/>
      <c r="I777" s="1744"/>
      <c r="J777" s="1744"/>
      <c r="K777" s="1744"/>
      <c r="L777" s="1744"/>
      <c r="M777" s="1744"/>
      <c r="N777" s="1744"/>
      <c r="O777" s="1744"/>
      <c r="P777" s="1744"/>
      <c r="Q777" s="1744"/>
      <c r="R777" s="1744"/>
      <c r="S777" s="1744"/>
      <c r="T777" s="1744"/>
      <c r="U777" s="1744"/>
      <c r="V777" s="1744"/>
      <c r="W777" s="1744"/>
      <c r="X777" s="1744"/>
      <c r="Y777" s="1744"/>
      <c r="Z777" s="1744"/>
      <c r="AA777" s="1744"/>
      <c r="AB777" s="1744"/>
      <c r="AC777" s="1744"/>
      <c r="AD777" s="1744"/>
      <c r="AE777" s="1744"/>
      <c r="AF777" s="1744"/>
    </row>
    <row r="778" ht="15.75" hidden="1" customHeight="1">
      <c r="A778" s="1744"/>
      <c r="B778" s="1744"/>
      <c r="C778" s="1744"/>
      <c r="D778" s="1744"/>
      <c r="E778" s="1744"/>
      <c r="F778" s="1744"/>
      <c r="G778" s="1744"/>
      <c r="H778" s="1744"/>
      <c r="I778" s="1744"/>
      <c r="J778" s="1744"/>
      <c r="K778" s="1744"/>
      <c r="L778" s="1744"/>
      <c r="M778" s="1744"/>
      <c r="N778" s="1744"/>
      <c r="O778" s="1744"/>
      <c r="P778" s="1744"/>
      <c r="Q778" s="1744"/>
      <c r="R778" s="1744"/>
      <c r="S778" s="1744"/>
      <c r="T778" s="1744"/>
      <c r="U778" s="1744"/>
      <c r="V778" s="1744"/>
      <c r="W778" s="1744"/>
      <c r="X778" s="1744"/>
      <c r="Y778" s="1744"/>
      <c r="Z778" s="1744"/>
      <c r="AA778" s="1744"/>
      <c r="AB778" s="1744"/>
      <c r="AC778" s="1744"/>
      <c r="AD778" s="1744"/>
      <c r="AE778" s="1744"/>
      <c r="AF778" s="1744"/>
    </row>
    <row r="779" ht="15.75" hidden="1" customHeight="1">
      <c r="A779" s="1744"/>
      <c r="B779" s="1744"/>
      <c r="C779" s="1744"/>
      <c r="D779" s="1744"/>
      <c r="E779" s="1744"/>
      <c r="F779" s="1744"/>
      <c r="G779" s="1744"/>
      <c r="H779" s="1744"/>
      <c r="I779" s="1744"/>
      <c r="J779" s="1744"/>
      <c r="K779" s="1744"/>
      <c r="L779" s="1744"/>
      <c r="M779" s="1744"/>
      <c r="N779" s="1744"/>
      <c r="O779" s="1744"/>
      <c r="P779" s="1744"/>
      <c r="Q779" s="1744"/>
      <c r="R779" s="1744"/>
      <c r="S779" s="1744"/>
      <c r="T779" s="1744"/>
      <c r="U779" s="1744"/>
      <c r="V779" s="1744"/>
      <c r="W779" s="1744"/>
      <c r="X779" s="1744"/>
      <c r="Y779" s="1744"/>
      <c r="Z779" s="1744"/>
      <c r="AA779" s="1744"/>
      <c r="AB779" s="1744"/>
      <c r="AC779" s="1744"/>
      <c r="AD779" s="1744"/>
      <c r="AE779" s="1744"/>
      <c r="AF779" s="1744"/>
    </row>
    <row r="780" ht="15.75" hidden="1" customHeight="1">
      <c r="A780" s="1744"/>
      <c r="B780" s="1744"/>
      <c r="C780" s="1744"/>
      <c r="D780" s="1744"/>
      <c r="E780" s="1744"/>
      <c r="F780" s="1744"/>
      <c r="G780" s="1744"/>
      <c r="H780" s="1744"/>
      <c r="I780" s="1744"/>
      <c r="J780" s="1744"/>
      <c r="K780" s="1744"/>
      <c r="L780" s="1744"/>
      <c r="M780" s="1744"/>
      <c r="N780" s="1744"/>
      <c r="O780" s="1744"/>
      <c r="P780" s="1744"/>
      <c r="Q780" s="1744"/>
      <c r="R780" s="1744"/>
      <c r="S780" s="1744"/>
      <c r="T780" s="1744"/>
      <c r="U780" s="1744"/>
      <c r="V780" s="1744"/>
      <c r="W780" s="1744"/>
      <c r="X780" s="1744"/>
      <c r="Y780" s="1744"/>
      <c r="Z780" s="1744"/>
      <c r="AA780" s="1744"/>
      <c r="AB780" s="1744"/>
      <c r="AC780" s="1744"/>
      <c r="AD780" s="1744"/>
      <c r="AE780" s="1744"/>
      <c r="AF780" s="1744"/>
    </row>
    <row r="781" ht="15.75" hidden="1" customHeight="1">
      <c r="A781" s="1744"/>
      <c r="B781" s="1744"/>
      <c r="C781" s="1744"/>
      <c r="D781" s="1744"/>
      <c r="E781" s="1744"/>
      <c r="F781" s="1744"/>
      <c r="G781" s="1744"/>
      <c r="H781" s="1744"/>
      <c r="I781" s="1744"/>
      <c r="J781" s="1744"/>
      <c r="K781" s="1744"/>
      <c r="L781" s="1744"/>
      <c r="M781" s="1744"/>
      <c r="N781" s="1744"/>
      <c r="O781" s="1744"/>
      <c r="P781" s="1744"/>
      <c r="Q781" s="1744"/>
      <c r="R781" s="1744"/>
      <c r="S781" s="1744"/>
      <c r="T781" s="1744"/>
      <c r="U781" s="1744"/>
      <c r="V781" s="1744"/>
      <c r="W781" s="1744"/>
      <c r="X781" s="1744"/>
      <c r="Y781" s="1744"/>
      <c r="Z781" s="1744"/>
      <c r="AA781" s="1744"/>
      <c r="AB781" s="1744"/>
      <c r="AC781" s="1744"/>
      <c r="AD781" s="1744"/>
      <c r="AE781" s="1744"/>
      <c r="AF781" s="1744"/>
    </row>
    <row r="782" ht="15.75" hidden="1" customHeight="1">
      <c r="A782" s="1744"/>
      <c r="B782" s="1744"/>
      <c r="C782" s="1744"/>
      <c r="D782" s="1744"/>
      <c r="E782" s="1744"/>
      <c r="F782" s="1744"/>
      <c r="G782" s="1744"/>
      <c r="H782" s="1744"/>
      <c r="I782" s="1744"/>
      <c r="J782" s="1744"/>
      <c r="K782" s="1744"/>
      <c r="L782" s="1744"/>
      <c r="M782" s="1744"/>
      <c r="N782" s="1744"/>
      <c r="O782" s="1744"/>
      <c r="P782" s="1744"/>
      <c r="Q782" s="1744"/>
      <c r="R782" s="1744"/>
      <c r="S782" s="1744"/>
      <c r="T782" s="1744"/>
      <c r="U782" s="1744"/>
      <c r="V782" s="1744"/>
      <c r="W782" s="1744"/>
      <c r="X782" s="1744"/>
      <c r="Y782" s="1744"/>
      <c r="Z782" s="1744"/>
      <c r="AA782" s="1744"/>
      <c r="AB782" s="1744"/>
      <c r="AC782" s="1744"/>
      <c r="AD782" s="1744"/>
      <c r="AE782" s="1744"/>
      <c r="AF782" s="1744"/>
    </row>
    <row r="783" ht="15.75" hidden="1" customHeight="1">
      <c r="A783" s="1744"/>
      <c r="B783" s="1744"/>
      <c r="C783" s="1744"/>
      <c r="D783" s="1744"/>
      <c r="E783" s="1744"/>
      <c r="F783" s="1744"/>
      <c r="G783" s="1744"/>
      <c r="H783" s="1744"/>
      <c r="I783" s="1744"/>
      <c r="J783" s="1744"/>
      <c r="K783" s="1744"/>
      <c r="L783" s="1744"/>
      <c r="M783" s="1744"/>
      <c r="N783" s="1744"/>
      <c r="O783" s="1744"/>
      <c r="P783" s="1744"/>
      <c r="Q783" s="1744"/>
      <c r="R783" s="1744"/>
      <c r="S783" s="1744"/>
      <c r="T783" s="1744"/>
      <c r="U783" s="1744"/>
      <c r="V783" s="1744"/>
      <c r="W783" s="1744"/>
      <c r="X783" s="1744"/>
      <c r="Y783" s="1744"/>
      <c r="Z783" s="1744"/>
      <c r="AA783" s="1744"/>
      <c r="AB783" s="1744"/>
      <c r="AC783" s="1744"/>
      <c r="AD783" s="1744"/>
      <c r="AE783" s="1744"/>
      <c r="AF783" s="1744"/>
    </row>
    <row r="784" ht="15.75" hidden="1" customHeight="1">
      <c r="A784" s="1744"/>
      <c r="B784" s="1744"/>
      <c r="C784" s="1744"/>
      <c r="D784" s="1744"/>
      <c r="E784" s="1744"/>
      <c r="F784" s="1744"/>
      <c r="G784" s="1744"/>
      <c r="H784" s="1744"/>
      <c r="I784" s="1744"/>
      <c r="J784" s="1744"/>
      <c r="K784" s="1744"/>
      <c r="L784" s="1744"/>
      <c r="M784" s="1744"/>
      <c r="N784" s="1744"/>
      <c r="O784" s="1744"/>
      <c r="P784" s="1744"/>
      <c r="Q784" s="1744"/>
      <c r="R784" s="1744"/>
      <c r="S784" s="1744"/>
      <c r="T784" s="1744"/>
      <c r="U784" s="1744"/>
      <c r="V784" s="1744"/>
      <c r="W784" s="1744"/>
      <c r="X784" s="1744"/>
      <c r="Y784" s="1744"/>
      <c r="Z784" s="1744"/>
      <c r="AA784" s="1744"/>
      <c r="AB784" s="1744"/>
      <c r="AC784" s="1744"/>
      <c r="AD784" s="1744"/>
      <c r="AE784" s="1744"/>
      <c r="AF784" s="1744"/>
    </row>
    <row r="785" ht="15.75" hidden="1" customHeight="1">
      <c r="A785" s="1744"/>
      <c r="B785" s="1744"/>
      <c r="C785" s="1744"/>
      <c r="D785" s="1744"/>
      <c r="E785" s="1744"/>
      <c r="F785" s="1744"/>
      <c r="G785" s="1744"/>
      <c r="H785" s="1744"/>
      <c r="I785" s="1744"/>
      <c r="J785" s="1744"/>
      <c r="K785" s="1744"/>
      <c r="L785" s="1744"/>
      <c r="M785" s="1744"/>
      <c r="N785" s="1744"/>
      <c r="O785" s="1744"/>
      <c r="P785" s="1744"/>
      <c r="Q785" s="1744"/>
      <c r="R785" s="1744"/>
      <c r="S785" s="1744"/>
      <c r="T785" s="1744"/>
      <c r="U785" s="1744"/>
      <c r="V785" s="1744"/>
      <c r="W785" s="1744"/>
      <c r="X785" s="1744"/>
      <c r="Y785" s="1744"/>
      <c r="Z785" s="1744"/>
      <c r="AA785" s="1744"/>
      <c r="AB785" s="1744"/>
      <c r="AC785" s="1744"/>
      <c r="AD785" s="1744"/>
      <c r="AE785" s="1744"/>
      <c r="AF785" s="1744"/>
    </row>
    <row r="786" ht="15.75" hidden="1" customHeight="1">
      <c r="A786" s="1744"/>
      <c r="B786" s="1744"/>
      <c r="C786" s="1744"/>
      <c r="D786" s="1744"/>
      <c r="E786" s="1744"/>
      <c r="F786" s="1744"/>
      <c r="G786" s="1744"/>
      <c r="H786" s="1744"/>
      <c r="I786" s="1744"/>
      <c r="J786" s="1744"/>
      <c r="K786" s="1744"/>
      <c r="L786" s="1744"/>
      <c r="M786" s="1744"/>
      <c r="N786" s="1744"/>
      <c r="O786" s="1744"/>
      <c r="P786" s="1744"/>
      <c r="Q786" s="1744"/>
      <c r="R786" s="1744"/>
      <c r="S786" s="1744"/>
      <c r="T786" s="1744"/>
      <c r="U786" s="1744"/>
      <c r="V786" s="1744"/>
      <c r="W786" s="1744"/>
      <c r="X786" s="1744"/>
      <c r="Y786" s="1744"/>
      <c r="Z786" s="1744"/>
      <c r="AA786" s="1744"/>
      <c r="AB786" s="1744"/>
      <c r="AC786" s="1744"/>
      <c r="AD786" s="1744"/>
      <c r="AE786" s="1744"/>
      <c r="AF786" s="1744"/>
    </row>
    <row r="787" ht="15.75" hidden="1" customHeight="1">
      <c r="A787" s="1744"/>
      <c r="B787" s="1744"/>
      <c r="C787" s="1744"/>
      <c r="D787" s="1744"/>
      <c r="E787" s="1744"/>
      <c r="F787" s="1744"/>
      <c r="G787" s="1744"/>
      <c r="H787" s="1744"/>
      <c r="I787" s="1744"/>
      <c r="J787" s="1744"/>
      <c r="K787" s="1744"/>
      <c r="L787" s="1744"/>
      <c r="M787" s="1744"/>
      <c r="N787" s="1744"/>
      <c r="O787" s="1744"/>
      <c r="P787" s="1744"/>
      <c r="Q787" s="1744"/>
      <c r="R787" s="1744"/>
      <c r="S787" s="1744"/>
      <c r="T787" s="1744"/>
      <c r="U787" s="1744"/>
      <c r="V787" s="1744"/>
      <c r="W787" s="1744"/>
      <c r="X787" s="1744"/>
      <c r="Y787" s="1744"/>
      <c r="Z787" s="1744"/>
      <c r="AA787" s="1744"/>
      <c r="AB787" s="1744"/>
      <c r="AC787" s="1744"/>
      <c r="AD787" s="1744"/>
      <c r="AE787" s="1744"/>
      <c r="AF787" s="1744"/>
    </row>
    <row r="788" ht="15.75" hidden="1" customHeight="1">
      <c r="A788" s="1744"/>
      <c r="B788" s="1744"/>
      <c r="C788" s="1744"/>
      <c r="D788" s="1744"/>
      <c r="E788" s="1744"/>
      <c r="F788" s="1744"/>
      <c r="G788" s="1744"/>
      <c r="H788" s="1744"/>
      <c r="I788" s="1744"/>
      <c r="J788" s="1744"/>
      <c r="K788" s="1744"/>
      <c r="L788" s="1744"/>
      <c r="M788" s="1744"/>
      <c r="N788" s="1744"/>
      <c r="O788" s="1744"/>
      <c r="P788" s="1744"/>
      <c r="Q788" s="1744"/>
      <c r="R788" s="1744"/>
      <c r="S788" s="1744"/>
      <c r="T788" s="1744"/>
      <c r="U788" s="1744"/>
      <c r="V788" s="1744"/>
      <c r="W788" s="1744"/>
      <c r="X788" s="1744"/>
      <c r="Y788" s="1744"/>
      <c r="Z788" s="1744"/>
      <c r="AA788" s="1744"/>
      <c r="AB788" s="1744"/>
      <c r="AC788" s="1744"/>
      <c r="AD788" s="1744"/>
      <c r="AE788" s="1744"/>
      <c r="AF788" s="1744"/>
    </row>
    <row r="789" ht="15.75" hidden="1" customHeight="1">
      <c r="A789" s="1744"/>
      <c r="B789" s="1744"/>
      <c r="C789" s="1744"/>
      <c r="D789" s="1744"/>
      <c r="E789" s="1744"/>
      <c r="F789" s="1744"/>
      <c r="G789" s="1744"/>
      <c r="H789" s="1744"/>
      <c r="I789" s="1744"/>
      <c r="J789" s="1744"/>
      <c r="K789" s="1744"/>
      <c r="L789" s="1744"/>
      <c r="M789" s="1744"/>
      <c r="N789" s="1744"/>
      <c r="O789" s="1744"/>
      <c r="P789" s="1744"/>
      <c r="Q789" s="1744"/>
      <c r="R789" s="1744"/>
      <c r="S789" s="1744"/>
      <c r="T789" s="1744"/>
      <c r="U789" s="1744"/>
      <c r="V789" s="1744"/>
      <c r="W789" s="1744"/>
      <c r="X789" s="1744"/>
      <c r="Y789" s="1744"/>
      <c r="Z789" s="1744"/>
      <c r="AA789" s="1744"/>
      <c r="AB789" s="1744"/>
      <c r="AC789" s="1744"/>
      <c r="AD789" s="1744"/>
      <c r="AE789" s="1744"/>
      <c r="AF789" s="1744"/>
    </row>
    <row r="790" ht="15.75" hidden="1" customHeight="1">
      <c r="A790" s="1744"/>
      <c r="B790" s="1744"/>
      <c r="C790" s="1744"/>
      <c r="D790" s="1744"/>
      <c r="E790" s="1744"/>
      <c r="F790" s="1744"/>
      <c r="G790" s="1744"/>
      <c r="H790" s="1744"/>
      <c r="I790" s="1744"/>
      <c r="J790" s="1744"/>
      <c r="K790" s="1744"/>
      <c r="L790" s="1744"/>
      <c r="M790" s="1744"/>
      <c r="N790" s="1744"/>
      <c r="O790" s="1744"/>
      <c r="P790" s="1744"/>
      <c r="Q790" s="1744"/>
      <c r="R790" s="1744"/>
      <c r="S790" s="1744"/>
      <c r="T790" s="1744"/>
      <c r="U790" s="1744"/>
      <c r="V790" s="1744"/>
      <c r="W790" s="1744"/>
      <c r="X790" s="1744"/>
      <c r="Y790" s="1744"/>
      <c r="Z790" s="1744"/>
      <c r="AA790" s="1744"/>
      <c r="AB790" s="1744"/>
      <c r="AC790" s="1744"/>
      <c r="AD790" s="1744"/>
      <c r="AE790" s="1744"/>
      <c r="AF790" s="1744"/>
    </row>
    <row r="791" ht="15.75" hidden="1" customHeight="1">
      <c r="A791" s="1744"/>
      <c r="B791" s="1744"/>
      <c r="C791" s="1744"/>
      <c r="D791" s="1744"/>
      <c r="E791" s="1744"/>
      <c r="F791" s="1744"/>
      <c r="G791" s="1744"/>
      <c r="H791" s="1744"/>
      <c r="I791" s="1744"/>
      <c r="J791" s="1744"/>
      <c r="K791" s="1744"/>
      <c r="L791" s="1744"/>
      <c r="M791" s="1744"/>
      <c r="N791" s="1744"/>
      <c r="O791" s="1744"/>
      <c r="P791" s="1744"/>
      <c r="Q791" s="1744"/>
      <c r="R791" s="1744"/>
      <c r="S791" s="1744"/>
      <c r="T791" s="1744"/>
      <c r="U791" s="1744"/>
      <c r="V791" s="1744"/>
      <c r="W791" s="1744"/>
      <c r="X791" s="1744"/>
      <c r="Y791" s="1744"/>
      <c r="Z791" s="1744"/>
      <c r="AA791" s="1744"/>
      <c r="AB791" s="1744"/>
      <c r="AC791" s="1744"/>
      <c r="AD791" s="1744"/>
      <c r="AE791" s="1744"/>
      <c r="AF791" s="1744"/>
    </row>
    <row r="792" ht="15.75" hidden="1" customHeight="1">
      <c r="A792" s="1744"/>
      <c r="B792" s="1744"/>
      <c r="C792" s="1744"/>
      <c r="D792" s="1744"/>
      <c r="E792" s="1744"/>
      <c r="F792" s="1744"/>
      <c r="G792" s="1744"/>
      <c r="H792" s="1744"/>
      <c r="I792" s="1744"/>
      <c r="J792" s="1744"/>
      <c r="K792" s="1744"/>
      <c r="L792" s="1744"/>
      <c r="M792" s="1744"/>
      <c r="N792" s="1744"/>
      <c r="O792" s="1744"/>
      <c r="P792" s="1744"/>
      <c r="Q792" s="1744"/>
      <c r="R792" s="1744"/>
      <c r="S792" s="1744"/>
      <c r="T792" s="1744"/>
      <c r="U792" s="1744"/>
      <c r="V792" s="1744"/>
      <c r="W792" s="1744"/>
      <c r="X792" s="1744"/>
      <c r="Y792" s="1744"/>
      <c r="Z792" s="1744"/>
      <c r="AA792" s="1744"/>
      <c r="AB792" s="1744"/>
      <c r="AC792" s="1744"/>
      <c r="AD792" s="1744"/>
      <c r="AE792" s="1744"/>
      <c r="AF792" s="1744"/>
    </row>
    <row r="793" ht="15.75" hidden="1" customHeight="1">
      <c r="A793" s="1744"/>
      <c r="B793" s="1744"/>
      <c r="C793" s="1744"/>
      <c r="D793" s="1744"/>
      <c r="E793" s="1744"/>
      <c r="F793" s="1744"/>
      <c r="G793" s="1744"/>
      <c r="H793" s="1744"/>
      <c r="I793" s="1744"/>
      <c r="J793" s="1744"/>
      <c r="K793" s="1744"/>
      <c r="L793" s="1744"/>
      <c r="M793" s="1744"/>
      <c r="N793" s="1744"/>
      <c r="O793" s="1744"/>
      <c r="P793" s="1744"/>
      <c r="Q793" s="1744"/>
      <c r="R793" s="1744"/>
      <c r="S793" s="1744"/>
      <c r="T793" s="1744"/>
      <c r="U793" s="1744"/>
      <c r="V793" s="1744"/>
      <c r="W793" s="1744"/>
      <c r="X793" s="1744"/>
      <c r="Y793" s="1744"/>
      <c r="Z793" s="1744"/>
      <c r="AA793" s="1744"/>
      <c r="AB793" s="1744"/>
      <c r="AC793" s="1744"/>
      <c r="AD793" s="1744"/>
      <c r="AE793" s="1744"/>
      <c r="AF793" s="1744"/>
    </row>
    <row r="794" ht="15.75" hidden="1" customHeight="1">
      <c r="A794" s="1744"/>
      <c r="B794" s="1744"/>
      <c r="C794" s="1744"/>
      <c r="D794" s="1744"/>
      <c r="E794" s="1744"/>
      <c r="F794" s="1744"/>
      <c r="G794" s="1744"/>
      <c r="H794" s="1744"/>
      <c r="I794" s="1744"/>
      <c r="J794" s="1744"/>
      <c r="K794" s="1744"/>
      <c r="L794" s="1744"/>
      <c r="M794" s="1744"/>
      <c r="N794" s="1744"/>
      <c r="O794" s="1744"/>
      <c r="P794" s="1744"/>
      <c r="Q794" s="1744"/>
      <c r="R794" s="1744"/>
      <c r="S794" s="1744"/>
      <c r="T794" s="1744"/>
      <c r="U794" s="1744"/>
      <c r="V794" s="1744"/>
      <c r="W794" s="1744"/>
      <c r="X794" s="1744"/>
      <c r="Y794" s="1744"/>
      <c r="Z794" s="1744"/>
      <c r="AA794" s="1744"/>
      <c r="AB794" s="1744"/>
      <c r="AC794" s="1744"/>
      <c r="AD794" s="1744"/>
      <c r="AE794" s="1744"/>
      <c r="AF794" s="1744"/>
    </row>
    <row r="795" ht="15.75" hidden="1" customHeight="1">
      <c r="A795" s="1744"/>
      <c r="B795" s="1744"/>
      <c r="C795" s="1744"/>
      <c r="D795" s="1744"/>
      <c r="E795" s="1744"/>
      <c r="F795" s="1744"/>
      <c r="G795" s="1744"/>
      <c r="H795" s="1744"/>
      <c r="I795" s="1744"/>
      <c r="J795" s="1744"/>
      <c r="K795" s="1744"/>
      <c r="L795" s="1744"/>
      <c r="M795" s="1744"/>
      <c r="N795" s="1744"/>
      <c r="O795" s="1744"/>
      <c r="P795" s="1744"/>
      <c r="Q795" s="1744"/>
      <c r="R795" s="1744"/>
      <c r="S795" s="1744"/>
      <c r="T795" s="1744"/>
      <c r="U795" s="1744"/>
      <c r="V795" s="1744"/>
      <c r="W795" s="1744"/>
      <c r="X795" s="1744"/>
      <c r="Y795" s="1744"/>
      <c r="Z795" s="1744"/>
      <c r="AA795" s="1744"/>
      <c r="AB795" s="1744"/>
      <c r="AC795" s="1744"/>
      <c r="AD795" s="1744"/>
      <c r="AE795" s="1744"/>
      <c r="AF795" s="1744"/>
    </row>
    <row r="796" ht="15.75" hidden="1" customHeight="1">
      <c r="A796" s="1744"/>
      <c r="B796" s="1744"/>
      <c r="C796" s="1744"/>
      <c r="D796" s="1744"/>
      <c r="E796" s="1744"/>
      <c r="F796" s="1744"/>
      <c r="G796" s="1744"/>
      <c r="H796" s="1744"/>
      <c r="I796" s="1744"/>
      <c r="J796" s="1744"/>
      <c r="K796" s="1744"/>
      <c r="L796" s="1744"/>
      <c r="M796" s="1744"/>
      <c r="N796" s="1744"/>
      <c r="O796" s="1744"/>
      <c r="P796" s="1744"/>
      <c r="Q796" s="1744"/>
      <c r="R796" s="1744"/>
      <c r="S796" s="1744"/>
      <c r="T796" s="1744"/>
      <c r="U796" s="1744"/>
      <c r="V796" s="1744"/>
      <c r="W796" s="1744"/>
      <c r="X796" s="1744"/>
      <c r="Y796" s="1744"/>
      <c r="Z796" s="1744"/>
      <c r="AA796" s="1744"/>
      <c r="AB796" s="1744"/>
      <c r="AC796" s="1744"/>
      <c r="AD796" s="1744"/>
      <c r="AE796" s="1744"/>
      <c r="AF796" s="1744"/>
    </row>
    <row r="797" ht="15.75" hidden="1" customHeight="1">
      <c r="A797" s="1744"/>
      <c r="B797" s="1744"/>
      <c r="C797" s="1744"/>
      <c r="D797" s="1744"/>
      <c r="E797" s="1744"/>
      <c r="F797" s="1744"/>
      <c r="G797" s="1744"/>
      <c r="H797" s="1744"/>
      <c r="I797" s="1744"/>
      <c r="J797" s="1744"/>
      <c r="K797" s="1744"/>
      <c r="L797" s="1744"/>
      <c r="M797" s="1744"/>
      <c r="N797" s="1744"/>
      <c r="O797" s="1744"/>
      <c r="P797" s="1744"/>
      <c r="Q797" s="1744"/>
      <c r="R797" s="1744"/>
      <c r="S797" s="1744"/>
      <c r="T797" s="1744"/>
      <c r="U797" s="1744"/>
      <c r="V797" s="1744"/>
      <c r="W797" s="1744"/>
      <c r="X797" s="1744"/>
      <c r="Y797" s="1744"/>
      <c r="Z797" s="1744"/>
      <c r="AA797" s="1744"/>
      <c r="AB797" s="1744"/>
      <c r="AC797" s="1744"/>
      <c r="AD797" s="1744"/>
      <c r="AE797" s="1744"/>
      <c r="AF797" s="1744"/>
    </row>
    <row r="798" ht="15.75" hidden="1" customHeight="1">
      <c r="A798" s="1744"/>
      <c r="B798" s="1744"/>
      <c r="C798" s="1744"/>
      <c r="D798" s="1744"/>
      <c r="E798" s="1744"/>
      <c r="F798" s="1744"/>
      <c r="G798" s="1744"/>
      <c r="H798" s="1744"/>
      <c r="I798" s="1744"/>
      <c r="J798" s="1744"/>
      <c r="K798" s="1744"/>
      <c r="L798" s="1744"/>
      <c r="M798" s="1744"/>
      <c r="N798" s="1744"/>
      <c r="O798" s="1744"/>
      <c r="P798" s="1744"/>
      <c r="Q798" s="1744"/>
      <c r="R798" s="1744"/>
      <c r="S798" s="1744"/>
      <c r="T798" s="1744"/>
      <c r="U798" s="1744"/>
      <c r="V798" s="1744"/>
      <c r="W798" s="1744"/>
      <c r="X798" s="1744"/>
      <c r="Y798" s="1744"/>
      <c r="Z798" s="1744"/>
      <c r="AA798" s="1744"/>
      <c r="AB798" s="1744"/>
      <c r="AC798" s="1744"/>
      <c r="AD798" s="1744"/>
      <c r="AE798" s="1744"/>
      <c r="AF798" s="1744"/>
    </row>
    <row r="799" ht="15.75" hidden="1" customHeight="1">
      <c r="A799" s="1744"/>
      <c r="B799" s="1744"/>
      <c r="C799" s="1744"/>
      <c r="D799" s="1744"/>
      <c r="E799" s="1744"/>
      <c r="F799" s="1744"/>
      <c r="G799" s="1744"/>
      <c r="H799" s="1744"/>
      <c r="I799" s="1744"/>
      <c r="J799" s="1744"/>
      <c r="K799" s="1744"/>
      <c r="L799" s="1744"/>
      <c r="M799" s="1744"/>
      <c r="N799" s="1744"/>
      <c r="O799" s="1744"/>
      <c r="P799" s="1744"/>
      <c r="Q799" s="1744"/>
      <c r="R799" s="1744"/>
      <c r="S799" s="1744"/>
      <c r="T799" s="1744"/>
      <c r="U799" s="1744"/>
      <c r="V799" s="1744"/>
      <c r="W799" s="1744"/>
      <c r="X799" s="1744"/>
      <c r="Y799" s="1744"/>
      <c r="Z799" s="1744"/>
      <c r="AA799" s="1744"/>
      <c r="AB799" s="1744"/>
      <c r="AC799" s="1744"/>
      <c r="AD799" s="1744"/>
      <c r="AE799" s="1744"/>
      <c r="AF799" s="1744"/>
    </row>
    <row r="800" ht="15.75" hidden="1" customHeight="1">
      <c r="A800" s="1744"/>
      <c r="B800" s="1744"/>
      <c r="C800" s="1744"/>
      <c r="D800" s="1744"/>
      <c r="E800" s="1744"/>
      <c r="F800" s="1744"/>
      <c r="G800" s="1744"/>
      <c r="H800" s="1744"/>
      <c r="I800" s="1744"/>
      <c r="J800" s="1744"/>
      <c r="K800" s="1744"/>
      <c r="L800" s="1744"/>
      <c r="M800" s="1744"/>
      <c r="N800" s="1744"/>
      <c r="O800" s="1744"/>
      <c r="P800" s="1744"/>
      <c r="Q800" s="1744"/>
      <c r="R800" s="1744"/>
      <c r="S800" s="1744"/>
      <c r="T800" s="1744"/>
      <c r="U800" s="1744"/>
      <c r="V800" s="1744"/>
      <c r="W800" s="1744"/>
      <c r="X800" s="1744"/>
      <c r="Y800" s="1744"/>
      <c r="Z800" s="1744"/>
      <c r="AA800" s="1744"/>
      <c r="AB800" s="1744"/>
      <c r="AC800" s="1744"/>
      <c r="AD800" s="1744"/>
      <c r="AE800" s="1744"/>
      <c r="AF800" s="1744"/>
    </row>
    <row r="801" ht="15.75" hidden="1" customHeight="1">
      <c r="A801" s="1744"/>
      <c r="B801" s="1744"/>
      <c r="C801" s="1744"/>
      <c r="D801" s="1744"/>
      <c r="E801" s="1744"/>
      <c r="F801" s="1744"/>
      <c r="G801" s="1744"/>
      <c r="H801" s="1744"/>
      <c r="I801" s="1744"/>
      <c r="J801" s="1744"/>
      <c r="K801" s="1744"/>
      <c r="L801" s="1744"/>
      <c r="M801" s="1744"/>
      <c r="N801" s="1744"/>
      <c r="O801" s="1744"/>
      <c r="P801" s="1744"/>
      <c r="Q801" s="1744"/>
      <c r="R801" s="1744"/>
      <c r="S801" s="1744"/>
      <c r="T801" s="1744"/>
      <c r="U801" s="1744"/>
      <c r="V801" s="1744"/>
      <c r="W801" s="1744"/>
      <c r="X801" s="1744"/>
      <c r="Y801" s="1744"/>
      <c r="Z801" s="1744"/>
      <c r="AA801" s="1744"/>
      <c r="AB801" s="1744"/>
      <c r="AC801" s="1744"/>
      <c r="AD801" s="1744"/>
      <c r="AE801" s="1744"/>
      <c r="AF801" s="1744"/>
    </row>
    <row r="802" ht="15.75" hidden="1" customHeight="1">
      <c r="A802" s="1744"/>
      <c r="B802" s="1744"/>
      <c r="C802" s="1744"/>
      <c r="D802" s="1744"/>
      <c r="E802" s="1744"/>
      <c r="F802" s="1744"/>
      <c r="G802" s="1744"/>
      <c r="H802" s="1744"/>
      <c r="I802" s="1744"/>
      <c r="J802" s="1744"/>
      <c r="K802" s="1744"/>
      <c r="L802" s="1744"/>
      <c r="M802" s="1744"/>
      <c r="N802" s="1744"/>
      <c r="O802" s="1744"/>
      <c r="P802" s="1744"/>
      <c r="Q802" s="1744"/>
      <c r="R802" s="1744"/>
      <c r="S802" s="1744"/>
      <c r="T802" s="1744"/>
      <c r="U802" s="1744"/>
      <c r="V802" s="1744"/>
      <c r="W802" s="1744"/>
      <c r="X802" s="1744"/>
      <c r="Y802" s="1744"/>
      <c r="Z802" s="1744"/>
      <c r="AA802" s="1744"/>
      <c r="AB802" s="1744"/>
      <c r="AC802" s="1744"/>
      <c r="AD802" s="1744"/>
      <c r="AE802" s="1744"/>
      <c r="AF802" s="1744"/>
    </row>
    <row r="803" ht="15.75" hidden="1" customHeight="1">
      <c r="A803" s="1744"/>
      <c r="B803" s="1744"/>
      <c r="C803" s="1744"/>
      <c r="D803" s="1744"/>
      <c r="E803" s="1744"/>
      <c r="F803" s="1744"/>
      <c r="G803" s="1744"/>
      <c r="H803" s="1744"/>
      <c r="I803" s="1744"/>
      <c r="J803" s="1744"/>
      <c r="K803" s="1744"/>
      <c r="L803" s="1744"/>
      <c r="M803" s="1744"/>
      <c r="N803" s="1744"/>
      <c r="O803" s="1744"/>
      <c r="P803" s="1744"/>
      <c r="Q803" s="1744"/>
      <c r="R803" s="1744"/>
      <c r="S803" s="1744"/>
      <c r="T803" s="1744"/>
      <c r="U803" s="1744"/>
      <c r="V803" s="1744"/>
      <c r="W803" s="1744"/>
      <c r="X803" s="1744"/>
      <c r="Y803" s="1744"/>
      <c r="Z803" s="1744"/>
      <c r="AA803" s="1744"/>
      <c r="AB803" s="1744"/>
      <c r="AC803" s="1744"/>
      <c r="AD803" s="1744"/>
      <c r="AE803" s="1744"/>
      <c r="AF803" s="1744"/>
    </row>
    <row r="804" ht="15.75" hidden="1" customHeight="1">
      <c r="A804" s="1744"/>
      <c r="B804" s="1744"/>
      <c r="C804" s="1744"/>
      <c r="D804" s="1744"/>
      <c r="E804" s="1744"/>
      <c r="F804" s="1744"/>
      <c r="G804" s="1744"/>
      <c r="H804" s="1744"/>
      <c r="I804" s="1744"/>
      <c r="J804" s="1744"/>
      <c r="K804" s="1744"/>
      <c r="L804" s="1744"/>
      <c r="M804" s="1744"/>
      <c r="N804" s="1744"/>
      <c r="O804" s="1744"/>
      <c r="P804" s="1744"/>
      <c r="Q804" s="1744"/>
      <c r="R804" s="1744"/>
      <c r="S804" s="1744"/>
      <c r="T804" s="1744"/>
      <c r="U804" s="1744"/>
      <c r="V804" s="1744"/>
      <c r="W804" s="1744"/>
      <c r="X804" s="1744"/>
      <c r="Y804" s="1744"/>
      <c r="Z804" s="1744"/>
      <c r="AA804" s="1744"/>
      <c r="AB804" s="1744"/>
      <c r="AC804" s="1744"/>
      <c r="AD804" s="1744"/>
      <c r="AE804" s="1744"/>
      <c r="AF804" s="1744"/>
    </row>
    <row r="805" ht="15.75" hidden="1" customHeight="1">
      <c r="A805" s="1744"/>
      <c r="B805" s="1744"/>
      <c r="C805" s="1744"/>
      <c r="D805" s="1744"/>
      <c r="E805" s="1744"/>
      <c r="F805" s="1744"/>
      <c r="G805" s="1744"/>
      <c r="H805" s="1744"/>
      <c r="I805" s="1744"/>
      <c r="J805" s="1744"/>
      <c r="K805" s="1744"/>
      <c r="L805" s="1744"/>
      <c r="M805" s="1744"/>
      <c r="N805" s="1744"/>
      <c r="O805" s="1744"/>
      <c r="P805" s="1744"/>
      <c r="Q805" s="1744"/>
      <c r="R805" s="1744"/>
      <c r="S805" s="1744"/>
      <c r="T805" s="1744"/>
      <c r="U805" s="1744"/>
      <c r="V805" s="1744"/>
      <c r="W805" s="1744"/>
      <c r="X805" s="1744"/>
      <c r="Y805" s="1744"/>
      <c r="Z805" s="1744"/>
      <c r="AA805" s="1744"/>
      <c r="AB805" s="1744"/>
      <c r="AC805" s="1744"/>
      <c r="AD805" s="1744"/>
      <c r="AE805" s="1744"/>
      <c r="AF805" s="1744"/>
    </row>
    <row r="806" ht="15.75" hidden="1" customHeight="1">
      <c r="A806" s="1744"/>
      <c r="B806" s="1744"/>
      <c r="C806" s="1744"/>
      <c r="D806" s="1744"/>
      <c r="E806" s="1744"/>
      <c r="F806" s="1744"/>
      <c r="G806" s="1744"/>
      <c r="H806" s="1744"/>
      <c r="I806" s="1744"/>
      <c r="J806" s="1744"/>
      <c r="K806" s="1744"/>
      <c r="L806" s="1744"/>
      <c r="M806" s="1744"/>
      <c r="N806" s="1744"/>
      <c r="O806" s="1744"/>
      <c r="P806" s="1744"/>
      <c r="Q806" s="1744"/>
      <c r="R806" s="1744"/>
      <c r="S806" s="1744"/>
      <c r="T806" s="1744"/>
      <c r="U806" s="1744"/>
      <c r="V806" s="1744"/>
      <c r="W806" s="1744"/>
      <c r="X806" s="1744"/>
      <c r="Y806" s="1744"/>
      <c r="Z806" s="1744"/>
      <c r="AA806" s="1744"/>
      <c r="AB806" s="1744"/>
      <c r="AC806" s="1744"/>
      <c r="AD806" s="1744"/>
      <c r="AE806" s="1744"/>
      <c r="AF806" s="1744"/>
    </row>
    <row r="807" ht="15.75" hidden="1" customHeight="1">
      <c r="A807" s="1744"/>
      <c r="B807" s="1744"/>
      <c r="C807" s="1744"/>
      <c r="D807" s="1744"/>
      <c r="E807" s="1744"/>
      <c r="F807" s="1744"/>
      <c r="G807" s="1744"/>
      <c r="H807" s="1744"/>
      <c r="I807" s="1744"/>
      <c r="J807" s="1744"/>
      <c r="K807" s="1744"/>
      <c r="L807" s="1744"/>
      <c r="M807" s="1744"/>
      <c r="N807" s="1744"/>
      <c r="O807" s="1744"/>
      <c r="P807" s="1744"/>
      <c r="Q807" s="1744"/>
      <c r="R807" s="1744"/>
      <c r="S807" s="1744"/>
      <c r="T807" s="1744"/>
      <c r="U807" s="1744"/>
      <c r="V807" s="1744"/>
      <c r="W807" s="1744"/>
      <c r="X807" s="1744"/>
      <c r="Y807" s="1744"/>
      <c r="Z807" s="1744"/>
      <c r="AA807" s="1744"/>
      <c r="AB807" s="1744"/>
      <c r="AC807" s="1744"/>
      <c r="AD807" s="1744"/>
      <c r="AE807" s="1744"/>
      <c r="AF807" s="1744"/>
    </row>
    <row r="808" ht="15.75" hidden="1" customHeight="1">
      <c r="A808" s="1744"/>
      <c r="B808" s="1744"/>
      <c r="C808" s="1744"/>
      <c r="D808" s="1744"/>
      <c r="E808" s="1744"/>
      <c r="F808" s="1744"/>
      <c r="G808" s="1744"/>
      <c r="H808" s="1744"/>
      <c r="I808" s="1744"/>
      <c r="J808" s="1744"/>
      <c r="K808" s="1744"/>
      <c r="L808" s="1744"/>
      <c r="M808" s="1744"/>
      <c r="N808" s="1744"/>
      <c r="O808" s="1744"/>
      <c r="P808" s="1744"/>
      <c r="Q808" s="1744"/>
      <c r="R808" s="1744"/>
      <c r="S808" s="1744"/>
      <c r="T808" s="1744"/>
      <c r="U808" s="1744"/>
      <c r="V808" s="1744"/>
      <c r="W808" s="1744"/>
      <c r="X808" s="1744"/>
      <c r="Y808" s="1744"/>
      <c r="Z808" s="1744"/>
      <c r="AA808" s="1744"/>
      <c r="AB808" s="1744"/>
      <c r="AC808" s="1744"/>
      <c r="AD808" s="1744"/>
      <c r="AE808" s="1744"/>
      <c r="AF808" s="1744"/>
    </row>
    <row r="809" ht="15.75" hidden="1" customHeight="1">
      <c r="A809" s="1744"/>
      <c r="B809" s="1744"/>
      <c r="C809" s="1744"/>
      <c r="D809" s="1744"/>
      <c r="E809" s="1744"/>
      <c r="F809" s="1744"/>
      <c r="G809" s="1744"/>
      <c r="H809" s="1744"/>
      <c r="I809" s="1744"/>
      <c r="J809" s="1744"/>
      <c r="K809" s="1744"/>
      <c r="L809" s="1744"/>
      <c r="M809" s="1744"/>
      <c r="N809" s="1744"/>
      <c r="O809" s="1744"/>
      <c r="P809" s="1744"/>
      <c r="Q809" s="1744"/>
      <c r="R809" s="1744"/>
      <c r="S809" s="1744"/>
      <c r="T809" s="1744"/>
      <c r="U809" s="1744"/>
      <c r="V809" s="1744"/>
      <c r="W809" s="1744"/>
      <c r="X809" s="1744"/>
      <c r="Y809" s="1744"/>
      <c r="Z809" s="1744"/>
      <c r="AA809" s="1744"/>
      <c r="AB809" s="1744"/>
      <c r="AC809" s="1744"/>
      <c r="AD809" s="1744"/>
      <c r="AE809" s="1744"/>
      <c r="AF809" s="1744"/>
    </row>
    <row r="810" ht="15.75" hidden="1" customHeight="1">
      <c r="A810" s="1744"/>
      <c r="B810" s="1744"/>
      <c r="C810" s="1744"/>
      <c r="D810" s="1744"/>
      <c r="E810" s="1744"/>
      <c r="F810" s="1744"/>
      <c r="G810" s="1744"/>
      <c r="H810" s="1744"/>
      <c r="I810" s="1744"/>
      <c r="J810" s="1744"/>
      <c r="K810" s="1744"/>
      <c r="L810" s="1744"/>
      <c r="M810" s="1744"/>
      <c r="N810" s="1744"/>
      <c r="O810" s="1744"/>
      <c r="P810" s="1744"/>
      <c r="Q810" s="1744"/>
      <c r="R810" s="1744"/>
      <c r="S810" s="1744"/>
      <c r="T810" s="1744"/>
      <c r="U810" s="1744"/>
      <c r="V810" s="1744"/>
      <c r="W810" s="1744"/>
      <c r="X810" s="1744"/>
      <c r="Y810" s="1744"/>
      <c r="Z810" s="1744"/>
      <c r="AA810" s="1744"/>
      <c r="AB810" s="1744"/>
      <c r="AC810" s="1744"/>
      <c r="AD810" s="1744"/>
      <c r="AE810" s="1744"/>
      <c r="AF810" s="1744"/>
    </row>
    <row r="811" ht="15.75" hidden="1" customHeight="1">
      <c r="A811" s="1744"/>
      <c r="B811" s="1744"/>
      <c r="C811" s="1744"/>
      <c r="D811" s="1744"/>
      <c r="E811" s="1744"/>
      <c r="F811" s="1744"/>
      <c r="G811" s="1744"/>
      <c r="H811" s="1744"/>
      <c r="I811" s="1744"/>
      <c r="J811" s="1744"/>
      <c r="K811" s="1744"/>
      <c r="L811" s="1744"/>
      <c r="M811" s="1744"/>
      <c r="N811" s="1744"/>
      <c r="O811" s="1744"/>
      <c r="P811" s="1744"/>
      <c r="Q811" s="1744"/>
      <c r="R811" s="1744"/>
      <c r="S811" s="1744"/>
      <c r="T811" s="1744"/>
      <c r="U811" s="1744"/>
      <c r="V811" s="1744"/>
      <c r="W811" s="1744"/>
      <c r="X811" s="1744"/>
      <c r="Y811" s="1744"/>
      <c r="Z811" s="1744"/>
      <c r="AA811" s="1744"/>
      <c r="AB811" s="1744"/>
      <c r="AC811" s="1744"/>
      <c r="AD811" s="1744"/>
      <c r="AE811" s="1744"/>
      <c r="AF811" s="1744"/>
    </row>
    <row r="812" ht="15.75" hidden="1" customHeight="1">
      <c r="A812" s="1744"/>
      <c r="B812" s="1744"/>
      <c r="C812" s="1744"/>
      <c r="D812" s="1744"/>
      <c r="E812" s="1744"/>
      <c r="F812" s="1744"/>
      <c r="G812" s="1744"/>
      <c r="H812" s="1744"/>
      <c r="I812" s="1744"/>
      <c r="J812" s="1744"/>
      <c r="K812" s="1744"/>
      <c r="L812" s="1744"/>
      <c r="M812" s="1744"/>
      <c r="N812" s="1744"/>
      <c r="O812" s="1744"/>
      <c r="P812" s="1744"/>
      <c r="Q812" s="1744"/>
      <c r="R812" s="1744"/>
      <c r="S812" s="1744"/>
      <c r="T812" s="1744"/>
      <c r="U812" s="1744"/>
      <c r="V812" s="1744"/>
      <c r="W812" s="1744"/>
      <c r="X812" s="1744"/>
      <c r="Y812" s="1744"/>
      <c r="Z812" s="1744"/>
      <c r="AA812" s="1744"/>
      <c r="AB812" s="1744"/>
      <c r="AC812" s="1744"/>
      <c r="AD812" s="1744"/>
      <c r="AE812" s="1744"/>
      <c r="AF812" s="1744"/>
    </row>
    <row r="813" ht="15.75" hidden="1" customHeight="1">
      <c r="A813" s="1744"/>
      <c r="B813" s="1744"/>
      <c r="C813" s="1744"/>
      <c r="D813" s="1744"/>
      <c r="E813" s="1744"/>
      <c r="F813" s="1744"/>
      <c r="G813" s="1744"/>
      <c r="H813" s="1744"/>
      <c r="I813" s="1744"/>
      <c r="J813" s="1744"/>
      <c r="K813" s="1744"/>
      <c r="L813" s="1744"/>
      <c r="M813" s="1744"/>
      <c r="N813" s="1744"/>
      <c r="O813" s="1744"/>
      <c r="P813" s="1744"/>
      <c r="Q813" s="1744"/>
      <c r="R813" s="1744"/>
      <c r="S813" s="1744"/>
      <c r="T813" s="1744"/>
      <c r="U813" s="1744"/>
      <c r="V813" s="1744"/>
      <c r="W813" s="1744"/>
      <c r="X813" s="1744"/>
      <c r="Y813" s="1744"/>
      <c r="Z813" s="1744"/>
      <c r="AA813" s="1744"/>
      <c r="AB813" s="1744"/>
      <c r="AC813" s="1744"/>
      <c r="AD813" s="1744"/>
      <c r="AE813" s="1744"/>
      <c r="AF813" s="1744"/>
    </row>
    <row r="814" ht="15.75" hidden="1" customHeight="1">
      <c r="A814" s="1744"/>
      <c r="B814" s="1744"/>
      <c r="C814" s="1744"/>
      <c r="D814" s="1744"/>
      <c r="E814" s="1744"/>
      <c r="F814" s="1744"/>
      <c r="G814" s="1744"/>
      <c r="H814" s="1744"/>
      <c r="I814" s="1744"/>
      <c r="J814" s="1744"/>
      <c r="K814" s="1744"/>
      <c r="L814" s="1744"/>
      <c r="M814" s="1744"/>
      <c r="N814" s="1744"/>
      <c r="O814" s="1744"/>
      <c r="P814" s="1744"/>
      <c r="Q814" s="1744"/>
      <c r="R814" s="1744"/>
      <c r="S814" s="1744"/>
      <c r="T814" s="1744"/>
      <c r="U814" s="1744"/>
      <c r="V814" s="1744"/>
      <c r="W814" s="1744"/>
      <c r="X814" s="1744"/>
      <c r="Y814" s="1744"/>
      <c r="Z814" s="1744"/>
      <c r="AA814" s="1744"/>
      <c r="AB814" s="1744"/>
      <c r="AC814" s="1744"/>
      <c r="AD814" s="1744"/>
      <c r="AE814" s="1744"/>
      <c r="AF814" s="1744"/>
    </row>
    <row r="815" ht="15.75" hidden="1" customHeight="1">
      <c r="A815" s="1744"/>
      <c r="B815" s="1744"/>
      <c r="C815" s="1744"/>
      <c r="D815" s="1744"/>
      <c r="E815" s="1744"/>
      <c r="F815" s="1744"/>
      <c r="G815" s="1744"/>
      <c r="H815" s="1744"/>
      <c r="I815" s="1744"/>
      <c r="J815" s="1744"/>
      <c r="K815" s="1744"/>
      <c r="L815" s="1744"/>
      <c r="M815" s="1744"/>
      <c r="N815" s="1744"/>
      <c r="O815" s="1744"/>
      <c r="P815" s="1744"/>
      <c r="Q815" s="1744"/>
      <c r="R815" s="1744"/>
      <c r="S815" s="1744"/>
      <c r="T815" s="1744"/>
      <c r="U815" s="1744"/>
      <c r="V815" s="1744"/>
      <c r="W815" s="1744"/>
      <c r="X815" s="1744"/>
      <c r="Y815" s="1744"/>
      <c r="Z815" s="1744"/>
      <c r="AA815" s="1744"/>
      <c r="AB815" s="1744"/>
      <c r="AC815" s="1744"/>
      <c r="AD815" s="1744"/>
      <c r="AE815" s="1744"/>
      <c r="AF815" s="1744"/>
    </row>
    <row r="816" ht="15.75" hidden="1" customHeight="1">
      <c r="A816" s="1744"/>
      <c r="B816" s="1744"/>
      <c r="C816" s="1744"/>
      <c r="D816" s="1744"/>
      <c r="E816" s="1744"/>
      <c r="F816" s="1744"/>
      <c r="G816" s="1744"/>
      <c r="H816" s="1744"/>
      <c r="I816" s="1744"/>
      <c r="J816" s="1744"/>
      <c r="K816" s="1744"/>
      <c r="L816" s="1744"/>
      <c r="M816" s="1744"/>
      <c r="N816" s="1744"/>
      <c r="O816" s="1744"/>
      <c r="P816" s="1744"/>
      <c r="Q816" s="1744"/>
      <c r="R816" s="1744"/>
      <c r="S816" s="1744"/>
      <c r="T816" s="1744"/>
      <c r="U816" s="1744"/>
      <c r="V816" s="1744"/>
      <c r="W816" s="1744"/>
      <c r="X816" s="1744"/>
      <c r="Y816" s="1744"/>
      <c r="Z816" s="1744"/>
      <c r="AA816" s="1744"/>
      <c r="AB816" s="1744"/>
      <c r="AC816" s="1744"/>
      <c r="AD816" s="1744"/>
      <c r="AE816" s="1744"/>
      <c r="AF816" s="1744"/>
    </row>
    <row r="817" ht="15.75" hidden="1" customHeight="1">
      <c r="A817" s="1744"/>
      <c r="B817" s="1744"/>
      <c r="C817" s="1744"/>
      <c r="D817" s="1744"/>
      <c r="E817" s="1744"/>
      <c r="F817" s="1744"/>
      <c r="G817" s="1744"/>
      <c r="H817" s="1744"/>
      <c r="I817" s="1744"/>
      <c r="J817" s="1744"/>
      <c r="K817" s="1744"/>
      <c r="L817" s="1744"/>
      <c r="M817" s="1744"/>
      <c r="N817" s="1744"/>
      <c r="O817" s="1744"/>
      <c r="P817" s="1744"/>
      <c r="Q817" s="1744"/>
      <c r="R817" s="1744"/>
      <c r="S817" s="1744"/>
      <c r="T817" s="1744"/>
      <c r="U817" s="1744"/>
      <c r="V817" s="1744"/>
      <c r="W817" s="1744"/>
      <c r="X817" s="1744"/>
      <c r="Y817" s="1744"/>
      <c r="Z817" s="1744"/>
      <c r="AA817" s="1744"/>
      <c r="AB817" s="1744"/>
      <c r="AC817" s="1744"/>
      <c r="AD817" s="1744"/>
      <c r="AE817" s="1744"/>
      <c r="AF817" s="1744"/>
    </row>
    <row r="818" ht="15.75" hidden="1" customHeight="1">
      <c r="A818" s="1744"/>
      <c r="B818" s="1744"/>
      <c r="C818" s="1744"/>
      <c r="D818" s="1744"/>
      <c r="E818" s="1744"/>
      <c r="F818" s="1744"/>
      <c r="G818" s="1744"/>
      <c r="H818" s="1744"/>
      <c r="I818" s="1744"/>
      <c r="J818" s="1744"/>
      <c r="K818" s="1744"/>
      <c r="L818" s="1744"/>
      <c r="M818" s="1744"/>
      <c r="N818" s="1744"/>
      <c r="O818" s="1744"/>
      <c r="P818" s="1744"/>
      <c r="Q818" s="1744"/>
      <c r="R818" s="1744"/>
      <c r="S818" s="1744"/>
      <c r="T818" s="1744"/>
      <c r="U818" s="1744"/>
      <c r="V818" s="1744"/>
      <c r="W818" s="1744"/>
      <c r="X818" s="1744"/>
      <c r="Y818" s="1744"/>
      <c r="Z818" s="1744"/>
      <c r="AA818" s="1744"/>
      <c r="AB818" s="1744"/>
      <c r="AC818" s="1744"/>
      <c r="AD818" s="1744"/>
      <c r="AE818" s="1744"/>
      <c r="AF818" s="1744"/>
    </row>
    <row r="819" ht="15.75" hidden="1" customHeight="1">
      <c r="A819" s="1744"/>
      <c r="B819" s="1744"/>
      <c r="C819" s="1744"/>
      <c r="D819" s="1744"/>
      <c r="E819" s="1744"/>
      <c r="F819" s="1744"/>
      <c r="G819" s="1744"/>
      <c r="H819" s="1744"/>
      <c r="I819" s="1744"/>
      <c r="J819" s="1744"/>
      <c r="K819" s="1744"/>
      <c r="L819" s="1744"/>
      <c r="M819" s="1744"/>
      <c r="N819" s="1744"/>
      <c r="O819" s="1744"/>
      <c r="P819" s="1744"/>
      <c r="Q819" s="1744"/>
      <c r="R819" s="1744"/>
      <c r="S819" s="1744"/>
      <c r="T819" s="1744"/>
      <c r="U819" s="1744"/>
      <c r="V819" s="1744"/>
      <c r="W819" s="1744"/>
      <c r="X819" s="1744"/>
      <c r="Y819" s="1744"/>
      <c r="Z819" s="1744"/>
      <c r="AA819" s="1744"/>
      <c r="AB819" s="1744"/>
      <c r="AC819" s="1744"/>
      <c r="AD819" s="1744"/>
      <c r="AE819" s="1744"/>
      <c r="AF819" s="1744"/>
    </row>
    <row r="820" ht="15.75" hidden="1" customHeight="1">
      <c r="A820" s="1744"/>
      <c r="B820" s="1744"/>
      <c r="C820" s="1744"/>
      <c r="D820" s="1744"/>
      <c r="E820" s="1744"/>
      <c r="F820" s="1744"/>
      <c r="G820" s="1744"/>
      <c r="H820" s="1744"/>
      <c r="I820" s="1744"/>
      <c r="J820" s="1744"/>
      <c r="K820" s="1744"/>
      <c r="L820" s="1744"/>
      <c r="M820" s="1744"/>
      <c r="N820" s="1744"/>
      <c r="O820" s="1744"/>
      <c r="P820" s="1744"/>
      <c r="Q820" s="1744"/>
      <c r="R820" s="1744"/>
      <c r="S820" s="1744"/>
      <c r="T820" s="1744"/>
      <c r="U820" s="1744"/>
      <c r="V820" s="1744"/>
      <c r="W820" s="1744"/>
      <c r="X820" s="1744"/>
      <c r="Y820" s="1744"/>
      <c r="Z820" s="1744"/>
      <c r="AA820" s="1744"/>
      <c r="AB820" s="1744"/>
      <c r="AC820" s="1744"/>
      <c r="AD820" s="1744"/>
      <c r="AE820" s="1744"/>
      <c r="AF820" s="1744"/>
    </row>
    <row r="821" ht="15.75" hidden="1" customHeight="1">
      <c r="A821" s="1744"/>
      <c r="B821" s="1744"/>
      <c r="C821" s="1744"/>
      <c r="D821" s="1744"/>
      <c r="E821" s="1744"/>
      <c r="F821" s="1744"/>
      <c r="G821" s="1744"/>
      <c r="H821" s="1744"/>
      <c r="I821" s="1744"/>
      <c r="J821" s="1744"/>
      <c r="K821" s="1744"/>
      <c r="L821" s="1744"/>
      <c r="M821" s="1744"/>
      <c r="N821" s="1744"/>
      <c r="O821" s="1744"/>
      <c r="P821" s="1744"/>
      <c r="Q821" s="1744"/>
      <c r="R821" s="1744"/>
      <c r="S821" s="1744"/>
      <c r="T821" s="1744"/>
      <c r="U821" s="1744"/>
      <c r="V821" s="1744"/>
      <c r="W821" s="1744"/>
      <c r="X821" s="1744"/>
      <c r="Y821" s="1744"/>
      <c r="Z821" s="1744"/>
      <c r="AA821" s="1744"/>
      <c r="AB821" s="1744"/>
      <c r="AC821" s="1744"/>
      <c r="AD821" s="1744"/>
      <c r="AE821" s="1744"/>
      <c r="AF821" s="1744"/>
    </row>
    <row r="822" ht="15.75" hidden="1" customHeight="1">
      <c r="A822" s="1744"/>
      <c r="B822" s="1744"/>
      <c r="C822" s="1744"/>
      <c r="D822" s="1744"/>
      <c r="E822" s="1744"/>
      <c r="F822" s="1744"/>
      <c r="G822" s="1744"/>
      <c r="H822" s="1744"/>
      <c r="I822" s="1744"/>
      <c r="J822" s="1744"/>
      <c r="K822" s="1744"/>
      <c r="L822" s="1744"/>
      <c r="M822" s="1744"/>
      <c r="N822" s="1744"/>
      <c r="O822" s="1744"/>
      <c r="P822" s="1744"/>
      <c r="Q822" s="1744"/>
      <c r="R822" s="1744"/>
      <c r="S822" s="1744"/>
      <c r="T822" s="1744"/>
      <c r="U822" s="1744"/>
      <c r="V822" s="1744"/>
      <c r="W822" s="1744"/>
      <c r="X822" s="1744"/>
      <c r="Y822" s="1744"/>
      <c r="Z822" s="1744"/>
      <c r="AA822" s="1744"/>
      <c r="AB822" s="1744"/>
      <c r="AC822" s="1744"/>
      <c r="AD822" s="1744"/>
      <c r="AE822" s="1744"/>
      <c r="AF822" s="1744"/>
    </row>
    <row r="823" ht="15.75" hidden="1" customHeight="1">
      <c r="A823" s="1744"/>
      <c r="B823" s="1744"/>
      <c r="C823" s="1744"/>
      <c r="D823" s="1744"/>
      <c r="E823" s="1744"/>
      <c r="F823" s="1744"/>
      <c r="G823" s="1744"/>
      <c r="H823" s="1744"/>
      <c r="I823" s="1744"/>
      <c r="J823" s="1744"/>
      <c r="K823" s="1744"/>
      <c r="L823" s="1744"/>
      <c r="M823" s="1744"/>
      <c r="N823" s="1744"/>
      <c r="O823" s="1744"/>
      <c r="P823" s="1744"/>
      <c r="Q823" s="1744"/>
      <c r="R823" s="1744"/>
      <c r="S823" s="1744"/>
      <c r="T823" s="1744"/>
      <c r="U823" s="1744"/>
      <c r="V823" s="1744"/>
      <c r="W823" s="1744"/>
      <c r="X823" s="1744"/>
      <c r="Y823" s="1744"/>
      <c r="Z823" s="1744"/>
      <c r="AA823" s="1744"/>
      <c r="AB823" s="1744"/>
      <c r="AC823" s="1744"/>
      <c r="AD823" s="1744"/>
      <c r="AE823" s="1744"/>
      <c r="AF823" s="1744"/>
    </row>
    <row r="824" ht="15.75" hidden="1" customHeight="1">
      <c r="A824" s="1744"/>
      <c r="B824" s="1744"/>
      <c r="C824" s="1744"/>
      <c r="D824" s="1744"/>
      <c r="E824" s="1744"/>
      <c r="F824" s="1744"/>
      <c r="G824" s="1744"/>
      <c r="H824" s="1744"/>
      <c r="I824" s="1744"/>
      <c r="J824" s="1744"/>
      <c r="K824" s="1744"/>
      <c r="L824" s="1744"/>
      <c r="M824" s="1744"/>
      <c r="N824" s="1744"/>
      <c r="O824" s="1744"/>
      <c r="P824" s="1744"/>
      <c r="Q824" s="1744"/>
      <c r="R824" s="1744"/>
      <c r="S824" s="1744"/>
      <c r="T824" s="1744"/>
      <c r="U824" s="1744"/>
      <c r="V824" s="1744"/>
      <c r="W824" s="1744"/>
      <c r="X824" s="1744"/>
      <c r="Y824" s="1744"/>
      <c r="Z824" s="1744"/>
      <c r="AA824" s="1744"/>
      <c r="AB824" s="1744"/>
      <c r="AC824" s="1744"/>
      <c r="AD824" s="1744"/>
      <c r="AE824" s="1744"/>
      <c r="AF824" s="1744"/>
    </row>
    <row r="825" ht="15.75" hidden="1" customHeight="1">
      <c r="A825" s="1744"/>
      <c r="B825" s="1744"/>
      <c r="C825" s="1744"/>
      <c r="D825" s="1744"/>
      <c r="E825" s="1744"/>
      <c r="F825" s="1744"/>
      <c r="G825" s="1744"/>
      <c r="H825" s="1744"/>
      <c r="I825" s="1744"/>
      <c r="J825" s="1744"/>
      <c r="K825" s="1744"/>
      <c r="L825" s="1744"/>
      <c r="M825" s="1744"/>
      <c r="N825" s="1744"/>
      <c r="O825" s="1744"/>
      <c r="P825" s="1744"/>
      <c r="Q825" s="1744"/>
      <c r="R825" s="1744"/>
      <c r="S825" s="1744"/>
      <c r="T825" s="1744"/>
      <c r="U825" s="1744"/>
      <c r="V825" s="1744"/>
      <c r="W825" s="1744"/>
      <c r="X825" s="1744"/>
      <c r="Y825" s="1744"/>
      <c r="Z825" s="1744"/>
      <c r="AA825" s="1744"/>
      <c r="AB825" s="1744"/>
      <c r="AC825" s="1744"/>
      <c r="AD825" s="1744"/>
      <c r="AE825" s="1744"/>
      <c r="AF825" s="1744"/>
    </row>
    <row r="826" ht="15.75" hidden="1" customHeight="1">
      <c r="A826" s="1744"/>
      <c r="B826" s="1744"/>
      <c r="C826" s="1744"/>
      <c r="D826" s="1744"/>
      <c r="E826" s="1744"/>
      <c r="F826" s="1744"/>
      <c r="G826" s="1744"/>
      <c r="H826" s="1744"/>
      <c r="I826" s="1744"/>
      <c r="J826" s="1744"/>
      <c r="K826" s="1744"/>
      <c r="L826" s="1744"/>
      <c r="M826" s="1744"/>
      <c r="N826" s="1744"/>
      <c r="O826" s="1744"/>
      <c r="P826" s="1744"/>
      <c r="Q826" s="1744"/>
      <c r="R826" s="1744"/>
      <c r="S826" s="1744"/>
      <c r="T826" s="1744"/>
      <c r="U826" s="1744"/>
      <c r="V826" s="1744"/>
      <c r="W826" s="1744"/>
      <c r="X826" s="1744"/>
      <c r="Y826" s="1744"/>
      <c r="Z826" s="1744"/>
      <c r="AA826" s="1744"/>
      <c r="AB826" s="1744"/>
      <c r="AC826" s="1744"/>
      <c r="AD826" s="1744"/>
      <c r="AE826" s="1744"/>
      <c r="AF826" s="1744"/>
    </row>
    <row r="827" ht="15.75" hidden="1" customHeight="1">
      <c r="A827" s="1744"/>
      <c r="B827" s="1744"/>
      <c r="C827" s="1744"/>
      <c r="D827" s="1744"/>
      <c r="E827" s="1744"/>
      <c r="F827" s="1744"/>
      <c r="G827" s="1744"/>
      <c r="H827" s="1744"/>
      <c r="I827" s="1744"/>
      <c r="J827" s="1744"/>
      <c r="K827" s="1744"/>
      <c r="L827" s="1744"/>
      <c r="M827" s="1744"/>
      <c r="N827" s="1744"/>
      <c r="O827" s="1744"/>
      <c r="P827" s="1744"/>
      <c r="Q827" s="1744"/>
      <c r="R827" s="1744"/>
      <c r="S827" s="1744"/>
      <c r="T827" s="1744"/>
      <c r="U827" s="1744"/>
      <c r="V827" s="1744"/>
      <c r="W827" s="1744"/>
      <c r="X827" s="1744"/>
      <c r="Y827" s="1744"/>
      <c r="Z827" s="1744"/>
      <c r="AA827" s="1744"/>
      <c r="AB827" s="1744"/>
      <c r="AC827" s="1744"/>
      <c r="AD827" s="1744"/>
      <c r="AE827" s="1744"/>
      <c r="AF827" s="1744"/>
    </row>
    <row r="828" ht="15.75" hidden="1" customHeight="1">
      <c r="A828" s="1744"/>
      <c r="B828" s="1744"/>
      <c r="C828" s="1744"/>
      <c r="D828" s="1744"/>
      <c r="E828" s="1744"/>
      <c r="F828" s="1744"/>
      <c r="G828" s="1744"/>
      <c r="H828" s="1744"/>
      <c r="I828" s="1744"/>
      <c r="J828" s="1744"/>
      <c r="K828" s="1744"/>
      <c r="L828" s="1744"/>
      <c r="M828" s="1744"/>
      <c r="N828" s="1744"/>
      <c r="O828" s="1744"/>
      <c r="P828" s="1744"/>
      <c r="Q828" s="1744"/>
      <c r="R828" s="1744"/>
      <c r="S828" s="1744"/>
      <c r="T828" s="1744"/>
      <c r="U828" s="1744"/>
      <c r="V828" s="1744"/>
      <c r="W828" s="1744"/>
      <c r="X828" s="1744"/>
      <c r="Y828" s="1744"/>
      <c r="Z828" s="1744"/>
      <c r="AA828" s="1744"/>
      <c r="AB828" s="1744"/>
      <c r="AC828" s="1744"/>
      <c r="AD828" s="1744"/>
      <c r="AE828" s="1744"/>
      <c r="AF828" s="1744"/>
    </row>
    <row r="829" ht="15.75" hidden="1" customHeight="1">
      <c r="A829" s="1744"/>
      <c r="B829" s="1744"/>
      <c r="C829" s="1744"/>
      <c r="D829" s="1744"/>
      <c r="E829" s="1744"/>
      <c r="F829" s="1744"/>
      <c r="G829" s="1744"/>
      <c r="H829" s="1744"/>
      <c r="I829" s="1744"/>
      <c r="J829" s="1744"/>
      <c r="K829" s="1744"/>
      <c r="L829" s="1744"/>
      <c r="M829" s="1744"/>
      <c r="N829" s="1744"/>
      <c r="O829" s="1744"/>
      <c r="P829" s="1744"/>
      <c r="Q829" s="1744"/>
      <c r="R829" s="1744"/>
      <c r="S829" s="1744"/>
      <c r="T829" s="1744"/>
      <c r="U829" s="1744"/>
      <c r="V829" s="1744"/>
      <c r="W829" s="1744"/>
      <c r="X829" s="1744"/>
      <c r="Y829" s="1744"/>
      <c r="Z829" s="1744"/>
      <c r="AA829" s="1744"/>
      <c r="AB829" s="1744"/>
      <c r="AC829" s="1744"/>
      <c r="AD829" s="1744"/>
      <c r="AE829" s="1744"/>
      <c r="AF829" s="1744"/>
    </row>
    <row r="830" ht="15.75" hidden="1" customHeight="1">
      <c r="A830" s="1744"/>
      <c r="B830" s="1744"/>
      <c r="C830" s="1744"/>
      <c r="D830" s="1744"/>
      <c r="E830" s="1744"/>
      <c r="F830" s="1744"/>
      <c r="G830" s="1744"/>
      <c r="H830" s="1744"/>
      <c r="I830" s="1744"/>
      <c r="J830" s="1744"/>
      <c r="K830" s="1744"/>
      <c r="L830" s="1744"/>
      <c r="M830" s="1744"/>
      <c r="N830" s="1744"/>
      <c r="O830" s="1744"/>
      <c r="P830" s="1744"/>
      <c r="Q830" s="1744"/>
      <c r="R830" s="1744"/>
      <c r="S830" s="1744"/>
      <c r="T830" s="1744"/>
      <c r="U830" s="1744"/>
      <c r="V830" s="1744"/>
      <c r="W830" s="1744"/>
      <c r="X830" s="1744"/>
      <c r="Y830" s="1744"/>
      <c r="Z830" s="1744"/>
      <c r="AA830" s="1744"/>
      <c r="AB830" s="1744"/>
      <c r="AC830" s="1744"/>
      <c r="AD830" s="1744"/>
      <c r="AE830" s="1744"/>
      <c r="AF830" s="1744"/>
    </row>
    <row r="831" ht="15.75" hidden="1" customHeight="1">
      <c r="A831" s="1744"/>
      <c r="B831" s="1744"/>
      <c r="C831" s="1744"/>
      <c r="D831" s="1744"/>
      <c r="E831" s="1744"/>
      <c r="F831" s="1744"/>
      <c r="G831" s="1744"/>
      <c r="H831" s="1744"/>
      <c r="I831" s="1744"/>
      <c r="J831" s="1744"/>
      <c r="K831" s="1744"/>
      <c r="L831" s="1744"/>
      <c r="M831" s="1744"/>
      <c r="N831" s="1744"/>
      <c r="O831" s="1744"/>
      <c r="P831" s="1744"/>
      <c r="Q831" s="1744"/>
      <c r="R831" s="1744"/>
      <c r="S831" s="1744"/>
      <c r="T831" s="1744"/>
      <c r="U831" s="1744"/>
      <c r="V831" s="1744"/>
      <c r="W831" s="1744"/>
      <c r="X831" s="1744"/>
      <c r="Y831" s="1744"/>
      <c r="Z831" s="1744"/>
      <c r="AA831" s="1744"/>
      <c r="AB831" s="1744"/>
      <c r="AC831" s="1744"/>
      <c r="AD831" s="1744"/>
      <c r="AE831" s="1744"/>
      <c r="AF831" s="1744"/>
    </row>
    <row r="832" ht="15.75" hidden="1" customHeight="1">
      <c r="A832" s="1744"/>
      <c r="B832" s="1744"/>
      <c r="C832" s="1744"/>
      <c r="D832" s="1744"/>
      <c r="E832" s="1744"/>
      <c r="F832" s="1744"/>
      <c r="G832" s="1744"/>
      <c r="H832" s="1744"/>
      <c r="I832" s="1744"/>
      <c r="J832" s="1744"/>
      <c r="K832" s="1744"/>
      <c r="L832" s="1744"/>
      <c r="M832" s="1744"/>
      <c r="N832" s="1744"/>
      <c r="O832" s="1744"/>
      <c r="P832" s="1744"/>
      <c r="Q832" s="1744"/>
      <c r="R832" s="1744"/>
      <c r="S832" s="1744"/>
      <c r="T832" s="1744"/>
      <c r="U832" s="1744"/>
      <c r="V832" s="1744"/>
      <c r="W832" s="1744"/>
      <c r="X832" s="1744"/>
      <c r="Y832" s="1744"/>
      <c r="Z832" s="1744"/>
      <c r="AA832" s="1744"/>
      <c r="AB832" s="1744"/>
      <c r="AC832" s="1744"/>
      <c r="AD832" s="1744"/>
      <c r="AE832" s="1744"/>
      <c r="AF832" s="1744"/>
    </row>
    <row r="833" ht="15.75" hidden="1" customHeight="1">
      <c r="A833" s="1744"/>
      <c r="B833" s="1744"/>
      <c r="C833" s="1744"/>
      <c r="D833" s="1744"/>
      <c r="E833" s="1744"/>
      <c r="F833" s="1744"/>
      <c r="G833" s="1744"/>
      <c r="H833" s="1744"/>
      <c r="I833" s="1744"/>
      <c r="J833" s="1744"/>
      <c r="K833" s="1744"/>
      <c r="L833" s="1744"/>
      <c r="M833" s="1744"/>
      <c r="N833" s="1744"/>
      <c r="O833" s="1744"/>
      <c r="P833" s="1744"/>
      <c r="Q833" s="1744"/>
      <c r="R833" s="1744"/>
      <c r="S833" s="1744"/>
      <c r="T833" s="1744"/>
      <c r="U833" s="1744"/>
      <c r="V833" s="1744"/>
      <c r="W833" s="1744"/>
      <c r="X833" s="1744"/>
      <c r="Y833" s="1744"/>
      <c r="Z833" s="1744"/>
      <c r="AA833" s="1744"/>
      <c r="AB833" s="1744"/>
      <c r="AC833" s="1744"/>
      <c r="AD833" s="1744"/>
      <c r="AE833" s="1744"/>
      <c r="AF833" s="1744"/>
    </row>
    <row r="834" ht="15.75" hidden="1" customHeight="1">
      <c r="A834" s="1744"/>
      <c r="B834" s="1744"/>
      <c r="C834" s="1744"/>
      <c r="D834" s="1744"/>
      <c r="E834" s="1744"/>
      <c r="F834" s="1744"/>
      <c r="G834" s="1744"/>
      <c r="H834" s="1744"/>
      <c r="I834" s="1744"/>
      <c r="J834" s="1744"/>
      <c r="K834" s="1744"/>
      <c r="L834" s="1744"/>
      <c r="M834" s="1744"/>
      <c r="N834" s="1744"/>
      <c r="O834" s="1744"/>
      <c r="P834" s="1744"/>
      <c r="Q834" s="1744"/>
      <c r="R834" s="1744"/>
      <c r="S834" s="1744"/>
      <c r="T834" s="1744"/>
      <c r="U834" s="1744"/>
      <c r="V834" s="1744"/>
      <c r="W834" s="1744"/>
      <c r="X834" s="1744"/>
      <c r="Y834" s="1744"/>
      <c r="Z834" s="1744"/>
      <c r="AA834" s="1744"/>
      <c r="AB834" s="1744"/>
      <c r="AC834" s="1744"/>
      <c r="AD834" s="1744"/>
      <c r="AE834" s="1744"/>
      <c r="AF834" s="1744"/>
    </row>
    <row r="835" ht="15.75" hidden="1" customHeight="1">
      <c r="A835" s="1744"/>
      <c r="B835" s="1744"/>
      <c r="C835" s="1744"/>
      <c r="D835" s="1744"/>
      <c r="E835" s="1744"/>
      <c r="F835" s="1744"/>
      <c r="G835" s="1744"/>
      <c r="H835" s="1744"/>
      <c r="I835" s="1744"/>
      <c r="J835" s="1744"/>
      <c r="K835" s="1744"/>
      <c r="L835" s="1744"/>
      <c r="M835" s="1744"/>
      <c r="N835" s="1744"/>
      <c r="O835" s="1744"/>
      <c r="P835" s="1744"/>
      <c r="Q835" s="1744"/>
      <c r="R835" s="1744"/>
      <c r="S835" s="1744"/>
      <c r="T835" s="1744"/>
      <c r="U835" s="1744"/>
      <c r="V835" s="1744"/>
      <c r="W835" s="1744"/>
      <c r="X835" s="1744"/>
      <c r="Y835" s="1744"/>
      <c r="Z835" s="1744"/>
      <c r="AA835" s="1744"/>
      <c r="AB835" s="1744"/>
      <c r="AC835" s="1744"/>
      <c r="AD835" s="1744"/>
      <c r="AE835" s="1744"/>
      <c r="AF835" s="1744"/>
    </row>
    <row r="836" ht="15.75" hidden="1" customHeight="1">
      <c r="A836" s="1744"/>
      <c r="B836" s="1744"/>
      <c r="C836" s="1744"/>
      <c r="D836" s="1744"/>
      <c r="E836" s="1744"/>
      <c r="F836" s="1744"/>
      <c r="G836" s="1744"/>
      <c r="H836" s="1744"/>
      <c r="I836" s="1744"/>
      <c r="J836" s="1744"/>
      <c r="K836" s="1744"/>
      <c r="L836" s="1744"/>
      <c r="M836" s="1744"/>
      <c r="N836" s="1744"/>
      <c r="O836" s="1744"/>
      <c r="P836" s="1744"/>
      <c r="Q836" s="1744"/>
      <c r="R836" s="1744"/>
      <c r="S836" s="1744"/>
      <c r="T836" s="1744"/>
      <c r="U836" s="1744"/>
      <c r="V836" s="1744"/>
      <c r="W836" s="1744"/>
      <c r="X836" s="1744"/>
      <c r="Y836" s="1744"/>
      <c r="Z836" s="1744"/>
      <c r="AA836" s="1744"/>
      <c r="AB836" s="1744"/>
      <c r="AC836" s="1744"/>
      <c r="AD836" s="1744"/>
      <c r="AE836" s="1744"/>
      <c r="AF836" s="1744"/>
    </row>
    <row r="837" ht="15.75" hidden="1" customHeight="1">
      <c r="A837" s="1744"/>
      <c r="B837" s="1744"/>
      <c r="C837" s="1744"/>
      <c r="D837" s="1744"/>
      <c r="E837" s="1744"/>
      <c r="F837" s="1744"/>
      <c r="G837" s="1744"/>
      <c r="H837" s="1744"/>
      <c r="I837" s="1744"/>
      <c r="J837" s="1744"/>
      <c r="K837" s="1744"/>
      <c r="L837" s="1744"/>
      <c r="M837" s="1744"/>
      <c r="N837" s="1744"/>
      <c r="O837" s="1744"/>
      <c r="P837" s="1744"/>
      <c r="Q837" s="1744"/>
      <c r="R837" s="1744"/>
      <c r="S837" s="1744"/>
      <c r="T837" s="1744"/>
      <c r="U837" s="1744"/>
      <c r="V837" s="1744"/>
      <c r="W837" s="1744"/>
      <c r="X837" s="1744"/>
      <c r="Y837" s="1744"/>
      <c r="Z837" s="1744"/>
      <c r="AA837" s="1744"/>
      <c r="AB837" s="1744"/>
      <c r="AC837" s="1744"/>
      <c r="AD837" s="1744"/>
      <c r="AE837" s="1744"/>
      <c r="AF837" s="1744"/>
    </row>
    <row r="838" ht="15.75" hidden="1" customHeight="1">
      <c r="A838" s="1744"/>
      <c r="B838" s="1744"/>
      <c r="C838" s="1744"/>
      <c r="D838" s="1744"/>
      <c r="E838" s="1744"/>
      <c r="F838" s="1744"/>
      <c r="G838" s="1744"/>
      <c r="H838" s="1744"/>
      <c r="I838" s="1744"/>
      <c r="J838" s="1744"/>
      <c r="K838" s="1744"/>
      <c r="L838" s="1744"/>
      <c r="M838" s="1744"/>
      <c r="N838" s="1744"/>
      <c r="O838" s="1744"/>
      <c r="P838" s="1744"/>
      <c r="Q838" s="1744"/>
      <c r="R838" s="1744"/>
      <c r="S838" s="1744"/>
      <c r="T838" s="1744"/>
      <c r="U838" s="1744"/>
      <c r="V838" s="1744"/>
      <c r="W838" s="1744"/>
      <c r="X838" s="1744"/>
      <c r="Y838" s="1744"/>
      <c r="Z838" s="1744"/>
      <c r="AA838" s="1744"/>
      <c r="AB838" s="1744"/>
      <c r="AC838" s="1744"/>
      <c r="AD838" s="1744"/>
      <c r="AE838" s="1744"/>
      <c r="AF838" s="1744"/>
    </row>
    <row r="839" ht="15.75" hidden="1" customHeight="1">
      <c r="A839" s="1744"/>
      <c r="B839" s="1744"/>
      <c r="C839" s="1744"/>
      <c r="D839" s="1744"/>
      <c r="E839" s="1744"/>
      <c r="F839" s="1744"/>
      <c r="G839" s="1744"/>
      <c r="H839" s="1744"/>
      <c r="I839" s="1744"/>
      <c r="J839" s="1744"/>
      <c r="K839" s="1744"/>
      <c r="L839" s="1744"/>
      <c r="M839" s="1744"/>
      <c r="N839" s="1744"/>
      <c r="O839" s="1744"/>
      <c r="P839" s="1744"/>
      <c r="Q839" s="1744"/>
      <c r="R839" s="1744"/>
      <c r="S839" s="1744"/>
      <c r="T839" s="1744"/>
      <c r="U839" s="1744"/>
      <c r="V839" s="1744"/>
      <c r="W839" s="1744"/>
      <c r="X839" s="1744"/>
      <c r="Y839" s="1744"/>
      <c r="Z839" s="1744"/>
      <c r="AA839" s="1744"/>
      <c r="AB839" s="1744"/>
      <c r="AC839" s="1744"/>
      <c r="AD839" s="1744"/>
      <c r="AE839" s="1744"/>
      <c r="AF839" s="1744"/>
    </row>
    <row r="840" ht="15.75" hidden="1" customHeight="1">
      <c r="A840" s="1744"/>
      <c r="B840" s="1744"/>
      <c r="C840" s="1744"/>
      <c r="D840" s="1744"/>
      <c r="E840" s="1744"/>
      <c r="F840" s="1744"/>
      <c r="G840" s="1744"/>
      <c r="H840" s="1744"/>
      <c r="I840" s="1744"/>
      <c r="J840" s="1744"/>
      <c r="K840" s="1744"/>
      <c r="L840" s="1744"/>
      <c r="M840" s="1744"/>
      <c r="N840" s="1744"/>
      <c r="O840" s="1744"/>
      <c r="P840" s="1744"/>
      <c r="Q840" s="1744"/>
      <c r="R840" s="1744"/>
      <c r="S840" s="1744"/>
      <c r="T840" s="1744"/>
      <c r="U840" s="1744"/>
      <c r="V840" s="1744"/>
      <c r="W840" s="1744"/>
      <c r="X840" s="1744"/>
      <c r="Y840" s="1744"/>
      <c r="Z840" s="1744"/>
      <c r="AA840" s="1744"/>
      <c r="AB840" s="1744"/>
      <c r="AC840" s="1744"/>
      <c r="AD840" s="1744"/>
      <c r="AE840" s="1744"/>
      <c r="AF840" s="1744"/>
    </row>
    <row r="841" ht="15.75" hidden="1" customHeight="1">
      <c r="A841" s="1744"/>
      <c r="B841" s="1744"/>
      <c r="C841" s="1744"/>
      <c r="D841" s="1744"/>
      <c r="E841" s="1744"/>
      <c r="F841" s="1744"/>
      <c r="G841" s="1744"/>
      <c r="H841" s="1744"/>
      <c r="I841" s="1744"/>
      <c r="J841" s="1744"/>
      <c r="K841" s="1744"/>
      <c r="L841" s="1744"/>
      <c r="M841" s="1744"/>
      <c r="N841" s="1744"/>
      <c r="O841" s="1744"/>
      <c r="P841" s="1744"/>
      <c r="Q841" s="1744"/>
      <c r="R841" s="1744"/>
      <c r="S841" s="1744"/>
      <c r="T841" s="1744"/>
      <c r="U841" s="1744"/>
      <c r="V841" s="1744"/>
      <c r="W841" s="1744"/>
      <c r="X841" s="1744"/>
      <c r="Y841" s="1744"/>
      <c r="Z841" s="1744"/>
      <c r="AA841" s="1744"/>
      <c r="AB841" s="1744"/>
      <c r="AC841" s="1744"/>
      <c r="AD841" s="1744"/>
      <c r="AE841" s="1744"/>
      <c r="AF841" s="1744"/>
    </row>
    <row r="842" ht="15.75" hidden="1" customHeight="1">
      <c r="A842" s="1744"/>
      <c r="B842" s="1744"/>
      <c r="C842" s="1744"/>
      <c r="D842" s="1744"/>
      <c r="E842" s="1744"/>
      <c r="F842" s="1744"/>
      <c r="G842" s="1744"/>
      <c r="H842" s="1744"/>
      <c r="I842" s="1744"/>
      <c r="J842" s="1744"/>
      <c r="K842" s="1744"/>
      <c r="L842" s="1744"/>
      <c r="M842" s="1744"/>
      <c r="N842" s="1744"/>
      <c r="O842" s="1744"/>
      <c r="P842" s="1744"/>
      <c r="Q842" s="1744"/>
      <c r="R842" s="1744"/>
      <c r="S842" s="1744"/>
      <c r="T842" s="1744"/>
      <c r="U842" s="1744"/>
      <c r="V842" s="1744"/>
      <c r="W842" s="1744"/>
      <c r="X842" s="1744"/>
      <c r="Y842" s="1744"/>
      <c r="Z842" s="1744"/>
      <c r="AA842" s="1744"/>
      <c r="AB842" s="1744"/>
      <c r="AC842" s="1744"/>
      <c r="AD842" s="1744"/>
      <c r="AE842" s="1744"/>
      <c r="AF842" s="1744"/>
    </row>
    <row r="843" ht="15.75" hidden="1" customHeight="1">
      <c r="A843" s="1744"/>
      <c r="B843" s="1744"/>
      <c r="C843" s="1744"/>
      <c r="D843" s="1744"/>
      <c r="E843" s="1744"/>
      <c r="F843" s="1744"/>
      <c r="G843" s="1744"/>
      <c r="H843" s="1744"/>
      <c r="I843" s="1744"/>
      <c r="J843" s="1744"/>
      <c r="K843" s="1744"/>
      <c r="L843" s="1744"/>
      <c r="M843" s="1744"/>
      <c r="N843" s="1744"/>
      <c r="O843" s="1744"/>
      <c r="P843" s="1744"/>
      <c r="Q843" s="1744"/>
      <c r="R843" s="1744"/>
      <c r="S843" s="1744"/>
      <c r="T843" s="1744"/>
      <c r="U843" s="1744"/>
      <c r="V843" s="1744"/>
      <c r="W843" s="1744"/>
      <c r="X843" s="1744"/>
      <c r="Y843" s="1744"/>
      <c r="Z843" s="1744"/>
      <c r="AA843" s="1744"/>
      <c r="AB843" s="1744"/>
      <c r="AC843" s="1744"/>
      <c r="AD843" s="1744"/>
      <c r="AE843" s="1744"/>
      <c r="AF843" s="1744"/>
    </row>
    <row r="844" ht="15.75" hidden="1" customHeight="1">
      <c r="A844" s="1744"/>
      <c r="B844" s="1744"/>
      <c r="C844" s="1744"/>
      <c r="D844" s="1744"/>
      <c r="E844" s="1744"/>
      <c r="F844" s="1744"/>
      <c r="G844" s="1744"/>
      <c r="H844" s="1744"/>
      <c r="I844" s="1744"/>
      <c r="J844" s="1744"/>
      <c r="K844" s="1744"/>
      <c r="L844" s="1744"/>
      <c r="M844" s="1744"/>
      <c r="N844" s="1744"/>
      <c r="O844" s="1744"/>
      <c r="P844" s="1744"/>
      <c r="Q844" s="1744"/>
      <c r="R844" s="1744"/>
      <c r="S844" s="1744"/>
      <c r="T844" s="1744"/>
      <c r="U844" s="1744"/>
      <c r="V844" s="1744"/>
      <c r="W844" s="1744"/>
      <c r="X844" s="1744"/>
      <c r="Y844" s="1744"/>
      <c r="Z844" s="1744"/>
      <c r="AA844" s="1744"/>
      <c r="AB844" s="1744"/>
      <c r="AC844" s="1744"/>
      <c r="AD844" s="1744"/>
      <c r="AE844" s="1744"/>
      <c r="AF844" s="1744"/>
    </row>
    <row r="845" ht="15.75" hidden="1" customHeight="1">
      <c r="A845" s="1744"/>
      <c r="B845" s="1744"/>
      <c r="C845" s="1744"/>
      <c r="D845" s="1744"/>
      <c r="E845" s="1744"/>
      <c r="F845" s="1744"/>
      <c r="G845" s="1744"/>
      <c r="H845" s="1744"/>
      <c r="I845" s="1744"/>
      <c r="J845" s="1744"/>
      <c r="K845" s="1744"/>
      <c r="L845" s="1744"/>
      <c r="M845" s="1744"/>
      <c r="N845" s="1744"/>
      <c r="O845" s="1744"/>
      <c r="P845" s="1744"/>
      <c r="Q845" s="1744"/>
      <c r="R845" s="1744"/>
      <c r="S845" s="1744"/>
      <c r="T845" s="1744"/>
      <c r="U845" s="1744"/>
      <c r="V845" s="1744"/>
      <c r="W845" s="1744"/>
      <c r="X845" s="1744"/>
      <c r="Y845" s="1744"/>
      <c r="Z845" s="1744"/>
      <c r="AA845" s="1744"/>
      <c r="AB845" s="1744"/>
      <c r="AC845" s="1744"/>
      <c r="AD845" s="1744"/>
      <c r="AE845" s="1744"/>
      <c r="AF845" s="1744"/>
    </row>
    <row r="846" ht="15.75" hidden="1" customHeight="1">
      <c r="A846" s="1744"/>
      <c r="B846" s="1744"/>
      <c r="C846" s="1744"/>
      <c r="D846" s="1744"/>
      <c r="E846" s="1744"/>
      <c r="F846" s="1744"/>
      <c r="G846" s="1744"/>
      <c r="H846" s="1744"/>
      <c r="I846" s="1744"/>
      <c r="J846" s="1744"/>
      <c r="K846" s="1744"/>
      <c r="L846" s="1744"/>
      <c r="M846" s="1744"/>
      <c r="N846" s="1744"/>
      <c r="O846" s="1744"/>
      <c r="P846" s="1744"/>
      <c r="Q846" s="1744"/>
      <c r="R846" s="1744"/>
      <c r="S846" s="1744"/>
      <c r="T846" s="1744"/>
      <c r="U846" s="1744"/>
      <c r="V846" s="1744"/>
      <c r="W846" s="1744"/>
      <c r="X846" s="1744"/>
      <c r="Y846" s="1744"/>
      <c r="Z846" s="1744"/>
      <c r="AA846" s="1744"/>
      <c r="AB846" s="1744"/>
      <c r="AC846" s="1744"/>
      <c r="AD846" s="1744"/>
      <c r="AE846" s="1744"/>
      <c r="AF846" s="1744"/>
    </row>
    <row r="847" ht="15.75" hidden="1" customHeight="1">
      <c r="A847" s="1744"/>
      <c r="B847" s="1744"/>
      <c r="C847" s="1744"/>
      <c r="D847" s="1744"/>
      <c r="E847" s="1744"/>
      <c r="F847" s="1744"/>
      <c r="G847" s="1744"/>
      <c r="H847" s="1744"/>
      <c r="I847" s="1744"/>
      <c r="J847" s="1744"/>
      <c r="K847" s="1744"/>
      <c r="L847" s="1744"/>
      <c r="M847" s="1744"/>
      <c r="N847" s="1744"/>
      <c r="O847" s="1744"/>
      <c r="P847" s="1744"/>
      <c r="Q847" s="1744"/>
      <c r="R847" s="1744"/>
      <c r="S847" s="1744"/>
      <c r="T847" s="1744"/>
      <c r="U847" s="1744"/>
      <c r="V847" s="1744"/>
      <c r="W847" s="1744"/>
      <c r="X847" s="1744"/>
      <c r="Y847" s="1744"/>
      <c r="Z847" s="1744"/>
      <c r="AA847" s="1744"/>
      <c r="AB847" s="1744"/>
      <c r="AC847" s="1744"/>
      <c r="AD847" s="1744"/>
      <c r="AE847" s="1744"/>
      <c r="AF847" s="1744"/>
    </row>
    <row r="848" ht="15.75" hidden="1" customHeight="1">
      <c r="A848" s="1744"/>
      <c r="B848" s="1744"/>
      <c r="C848" s="1744"/>
      <c r="D848" s="1744"/>
      <c r="E848" s="1744"/>
      <c r="F848" s="1744"/>
      <c r="G848" s="1744"/>
      <c r="H848" s="1744"/>
      <c r="I848" s="1744"/>
      <c r="J848" s="1744"/>
      <c r="K848" s="1744"/>
      <c r="L848" s="1744"/>
      <c r="M848" s="1744"/>
      <c r="N848" s="1744"/>
      <c r="O848" s="1744"/>
      <c r="P848" s="1744"/>
      <c r="Q848" s="1744"/>
      <c r="R848" s="1744"/>
      <c r="S848" s="1744"/>
      <c r="T848" s="1744"/>
      <c r="U848" s="1744"/>
      <c r="V848" s="1744"/>
      <c r="W848" s="1744"/>
      <c r="X848" s="1744"/>
      <c r="Y848" s="1744"/>
      <c r="Z848" s="1744"/>
      <c r="AA848" s="1744"/>
      <c r="AB848" s="1744"/>
      <c r="AC848" s="1744"/>
      <c r="AD848" s="1744"/>
      <c r="AE848" s="1744"/>
      <c r="AF848" s="1744"/>
    </row>
    <row r="849" ht="15.75" hidden="1" customHeight="1">
      <c r="A849" s="1744"/>
      <c r="B849" s="1744"/>
      <c r="C849" s="1744"/>
      <c r="D849" s="1744"/>
      <c r="E849" s="1744"/>
      <c r="F849" s="1744"/>
      <c r="G849" s="1744"/>
      <c r="H849" s="1744"/>
      <c r="I849" s="1744"/>
      <c r="J849" s="1744"/>
      <c r="K849" s="1744"/>
      <c r="L849" s="1744"/>
      <c r="M849" s="1744"/>
      <c r="N849" s="1744"/>
      <c r="O849" s="1744"/>
      <c r="P849" s="1744"/>
      <c r="Q849" s="1744"/>
      <c r="R849" s="1744"/>
      <c r="S849" s="1744"/>
      <c r="T849" s="1744"/>
      <c r="U849" s="1744"/>
      <c r="V849" s="1744"/>
      <c r="W849" s="1744"/>
      <c r="X849" s="1744"/>
      <c r="Y849" s="1744"/>
      <c r="Z849" s="1744"/>
      <c r="AA849" s="1744"/>
      <c r="AB849" s="1744"/>
      <c r="AC849" s="1744"/>
      <c r="AD849" s="1744"/>
      <c r="AE849" s="1744"/>
      <c r="AF849" s="1744"/>
    </row>
    <row r="850" ht="15.75" hidden="1" customHeight="1">
      <c r="A850" s="1744"/>
      <c r="B850" s="1744"/>
      <c r="C850" s="1744"/>
      <c r="D850" s="1744"/>
      <c r="E850" s="1744"/>
      <c r="F850" s="1744"/>
      <c r="G850" s="1744"/>
      <c r="H850" s="1744"/>
      <c r="I850" s="1744"/>
      <c r="J850" s="1744"/>
      <c r="K850" s="1744"/>
      <c r="L850" s="1744"/>
      <c r="M850" s="1744"/>
      <c r="N850" s="1744"/>
      <c r="O850" s="1744"/>
      <c r="P850" s="1744"/>
      <c r="Q850" s="1744"/>
      <c r="R850" s="1744"/>
      <c r="S850" s="1744"/>
      <c r="T850" s="1744"/>
      <c r="U850" s="1744"/>
      <c r="V850" s="1744"/>
      <c r="W850" s="1744"/>
      <c r="X850" s="1744"/>
      <c r="Y850" s="1744"/>
      <c r="Z850" s="1744"/>
      <c r="AA850" s="1744"/>
      <c r="AB850" s="1744"/>
      <c r="AC850" s="1744"/>
      <c r="AD850" s="1744"/>
      <c r="AE850" s="1744"/>
      <c r="AF850" s="1744"/>
    </row>
    <row r="851" ht="15.75" hidden="1" customHeight="1">
      <c r="A851" s="1744"/>
      <c r="B851" s="1744"/>
      <c r="C851" s="1744"/>
      <c r="D851" s="1744"/>
      <c r="E851" s="1744"/>
      <c r="F851" s="1744"/>
      <c r="G851" s="1744"/>
      <c r="H851" s="1744"/>
      <c r="I851" s="1744"/>
      <c r="J851" s="1744"/>
      <c r="K851" s="1744"/>
      <c r="L851" s="1744"/>
      <c r="M851" s="1744"/>
      <c r="N851" s="1744"/>
      <c r="O851" s="1744"/>
      <c r="P851" s="1744"/>
      <c r="Q851" s="1744"/>
      <c r="R851" s="1744"/>
      <c r="S851" s="1744"/>
      <c r="T851" s="1744"/>
      <c r="U851" s="1744"/>
      <c r="V851" s="1744"/>
      <c r="W851" s="1744"/>
      <c r="X851" s="1744"/>
      <c r="Y851" s="1744"/>
      <c r="Z851" s="1744"/>
      <c r="AA851" s="1744"/>
      <c r="AB851" s="1744"/>
      <c r="AC851" s="1744"/>
      <c r="AD851" s="1744"/>
      <c r="AE851" s="1744"/>
      <c r="AF851" s="1744"/>
    </row>
    <row r="852" ht="15.75" hidden="1" customHeight="1">
      <c r="A852" s="1744"/>
      <c r="B852" s="1744"/>
      <c r="C852" s="1744"/>
      <c r="D852" s="1744"/>
      <c r="E852" s="1744"/>
      <c r="F852" s="1744"/>
      <c r="G852" s="1744"/>
      <c r="H852" s="1744"/>
      <c r="I852" s="1744"/>
      <c r="J852" s="1744"/>
      <c r="K852" s="1744"/>
      <c r="L852" s="1744"/>
      <c r="M852" s="1744"/>
      <c r="N852" s="1744"/>
      <c r="O852" s="1744"/>
      <c r="P852" s="1744"/>
      <c r="Q852" s="1744"/>
      <c r="R852" s="1744"/>
      <c r="S852" s="1744"/>
      <c r="T852" s="1744"/>
      <c r="U852" s="1744"/>
      <c r="V852" s="1744"/>
      <c r="W852" s="1744"/>
      <c r="X852" s="1744"/>
      <c r="Y852" s="1744"/>
      <c r="Z852" s="1744"/>
      <c r="AA852" s="1744"/>
      <c r="AB852" s="1744"/>
      <c r="AC852" s="1744"/>
      <c r="AD852" s="1744"/>
      <c r="AE852" s="1744"/>
      <c r="AF852" s="1744"/>
    </row>
    <row r="853" ht="15.75" hidden="1" customHeight="1">
      <c r="A853" s="1744"/>
      <c r="B853" s="1744"/>
      <c r="C853" s="1744"/>
      <c r="D853" s="1744"/>
      <c r="E853" s="1744"/>
      <c r="F853" s="1744"/>
      <c r="G853" s="1744"/>
      <c r="H853" s="1744"/>
      <c r="I853" s="1744"/>
      <c r="J853" s="1744"/>
      <c r="K853" s="1744"/>
      <c r="L853" s="1744"/>
      <c r="M853" s="1744"/>
      <c r="N853" s="1744"/>
      <c r="O853" s="1744"/>
      <c r="P853" s="1744"/>
      <c r="Q853" s="1744"/>
      <c r="R853" s="1744"/>
      <c r="S853" s="1744"/>
      <c r="T853" s="1744"/>
      <c r="U853" s="1744"/>
      <c r="V853" s="1744"/>
      <c r="W853" s="1744"/>
      <c r="X853" s="1744"/>
      <c r="Y853" s="1744"/>
      <c r="Z853" s="1744"/>
      <c r="AA853" s="1744"/>
      <c r="AB853" s="1744"/>
      <c r="AC853" s="1744"/>
      <c r="AD853" s="1744"/>
      <c r="AE853" s="1744"/>
      <c r="AF853" s="1744"/>
    </row>
    <row r="854" ht="15.75" hidden="1" customHeight="1">
      <c r="A854" s="1744"/>
      <c r="B854" s="1744"/>
      <c r="C854" s="1744"/>
      <c r="D854" s="1744"/>
      <c r="E854" s="1744"/>
      <c r="F854" s="1744"/>
      <c r="G854" s="1744"/>
      <c r="H854" s="1744"/>
      <c r="I854" s="1744"/>
      <c r="J854" s="1744"/>
      <c r="K854" s="1744"/>
      <c r="L854" s="1744"/>
      <c r="M854" s="1744"/>
      <c r="N854" s="1744"/>
      <c r="O854" s="1744"/>
      <c r="P854" s="1744"/>
      <c r="Q854" s="1744"/>
      <c r="R854" s="1744"/>
      <c r="S854" s="1744"/>
      <c r="T854" s="1744"/>
      <c r="U854" s="1744"/>
      <c r="V854" s="1744"/>
      <c r="W854" s="1744"/>
      <c r="X854" s="1744"/>
      <c r="Y854" s="1744"/>
      <c r="Z854" s="1744"/>
      <c r="AA854" s="1744"/>
      <c r="AB854" s="1744"/>
      <c r="AC854" s="1744"/>
      <c r="AD854" s="1744"/>
      <c r="AE854" s="1744"/>
      <c r="AF854" s="1744"/>
    </row>
    <row r="855" ht="15.75" hidden="1" customHeight="1">
      <c r="A855" s="1744"/>
      <c r="B855" s="1744"/>
      <c r="C855" s="1744"/>
      <c r="D855" s="1744"/>
      <c r="E855" s="1744"/>
      <c r="F855" s="1744"/>
      <c r="G855" s="1744"/>
      <c r="H855" s="1744"/>
      <c r="I855" s="1744"/>
      <c r="J855" s="1744"/>
      <c r="K855" s="1744"/>
      <c r="L855" s="1744"/>
      <c r="M855" s="1744"/>
      <c r="N855" s="1744"/>
      <c r="O855" s="1744"/>
      <c r="P855" s="1744"/>
      <c r="Q855" s="1744"/>
      <c r="R855" s="1744"/>
      <c r="S855" s="1744"/>
      <c r="T855" s="1744"/>
      <c r="U855" s="1744"/>
      <c r="V855" s="1744"/>
      <c r="W855" s="1744"/>
      <c r="X855" s="1744"/>
      <c r="Y855" s="1744"/>
      <c r="Z855" s="1744"/>
      <c r="AA855" s="1744"/>
      <c r="AB855" s="1744"/>
      <c r="AC855" s="1744"/>
      <c r="AD855" s="1744"/>
      <c r="AE855" s="1744"/>
      <c r="AF855" s="1744"/>
    </row>
    <row r="856" ht="15.75" hidden="1" customHeight="1">
      <c r="A856" s="1744"/>
      <c r="B856" s="1744"/>
      <c r="C856" s="1744"/>
      <c r="D856" s="1744"/>
      <c r="E856" s="1744"/>
      <c r="F856" s="1744"/>
      <c r="G856" s="1744"/>
      <c r="H856" s="1744"/>
      <c r="I856" s="1744"/>
      <c r="J856" s="1744"/>
      <c r="K856" s="1744"/>
      <c r="L856" s="1744"/>
      <c r="M856" s="1744"/>
      <c r="N856" s="1744"/>
      <c r="O856" s="1744"/>
      <c r="P856" s="1744"/>
      <c r="Q856" s="1744"/>
      <c r="R856" s="1744"/>
      <c r="S856" s="1744"/>
      <c r="T856" s="1744"/>
      <c r="U856" s="1744"/>
      <c r="V856" s="1744"/>
      <c r="W856" s="1744"/>
      <c r="X856" s="1744"/>
      <c r="Y856" s="1744"/>
      <c r="Z856" s="1744"/>
      <c r="AA856" s="1744"/>
      <c r="AB856" s="1744"/>
      <c r="AC856" s="1744"/>
      <c r="AD856" s="1744"/>
      <c r="AE856" s="1744"/>
      <c r="AF856" s="1744"/>
    </row>
    <row r="857" ht="15.75" hidden="1" customHeight="1">
      <c r="A857" s="1744"/>
      <c r="B857" s="1744"/>
      <c r="C857" s="1744"/>
      <c r="D857" s="1744"/>
      <c r="E857" s="1744"/>
      <c r="F857" s="1744"/>
      <c r="G857" s="1744"/>
      <c r="H857" s="1744"/>
      <c r="I857" s="1744"/>
      <c r="J857" s="1744"/>
      <c r="K857" s="1744"/>
      <c r="L857" s="1744"/>
      <c r="M857" s="1744"/>
      <c r="N857" s="1744"/>
      <c r="O857" s="1744"/>
      <c r="P857" s="1744"/>
      <c r="Q857" s="1744"/>
      <c r="R857" s="1744"/>
      <c r="S857" s="1744"/>
      <c r="T857" s="1744"/>
      <c r="U857" s="1744"/>
      <c r="V857" s="1744"/>
      <c r="W857" s="1744"/>
      <c r="X857" s="1744"/>
      <c r="Y857" s="1744"/>
      <c r="Z857" s="1744"/>
      <c r="AA857" s="1744"/>
      <c r="AB857" s="1744"/>
      <c r="AC857" s="1744"/>
      <c r="AD857" s="1744"/>
      <c r="AE857" s="1744"/>
      <c r="AF857" s="1744"/>
    </row>
    <row r="858" ht="15.75" hidden="1" customHeight="1">
      <c r="A858" s="1744"/>
      <c r="B858" s="1744"/>
      <c r="C858" s="1744"/>
      <c r="D858" s="1744"/>
      <c r="E858" s="1744"/>
      <c r="F858" s="1744"/>
      <c r="G858" s="1744"/>
      <c r="H858" s="1744"/>
      <c r="I858" s="1744"/>
      <c r="J858" s="1744"/>
      <c r="K858" s="1744"/>
      <c r="L858" s="1744"/>
      <c r="M858" s="1744"/>
      <c r="N858" s="1744"/>
      <c r="O858" s="1744"/>
      <c r="P858" s="1744"/>
      <c r="Q858" s="1744"/>
      <c r="R858" s="1744"/>
      <c r="S858" s="1744"/>
      <c r="T858" s="1744"/>
      <c r="U858" s="1744"/>
      <c r="V858" s="1744"/>
      <c r="W858" s="1744"/>
      <c r="X858" s="1744"/>
      <c r="Y858" s="1744"/>
      <c r="Z858" s="1744"/>
      <c r="AA858" s="1744"/>
      <c r="AB858" s="1744"/>
      <c r="AC858" s="1744"/>
      <c r="AD858" s="1744"/>
      <c r="AE858" s="1744"/>
      <c r="AF858" s="1744"/>
    </row>
    <row r="859" ht="15.75" hidden="1" customHeight="1">
      <c r="A859" s="1744"/>
      <c r="B859" s="1744"/>
      <c r="C859" s="1744"/>
      <c r="D859" s="1744"/>
      <c r="E859" s="1744"/>
      <c r="F859" s="1744"/>
      <c r="G859" s="1744"/>
      <c r="H859" s="1744"/>
      <c r="I859" s="1744"/>
      <c r="J859" s="1744"/>
      <c r="K859" s="1744"/>
      <c r="L859" s="1744"/>
      <c r="M859" s="1744"/>
      <c r="N859" s="1744"/>
      <c r="O859" s="1744"/>
      <c r="P859" s="1744"/>
      <c r="Q859" s="1744"/>
      <c r="R859" s="1744"/>
      <c r="S859" s="1744"/>
      <c r="T859" s="1744"/>
      <c r="U859" s="1744"/>
      <c r="V859" s="1744"/>
      <c r="W859" s="1744"/>
      <c r="X859" s="1744"/>
      <c r="Y859" s="1744"/>
      <c r="Z859" s="1744"/>
      <c r="AA859" s="1744"/>
      <c r="AB859" s="1744"/>
      <c r="AC859" s="1744"/>
      <c r="AD859" s="1744"/>
      <c r="AE859" s="1744"/>
      <c r="AF859" s="1744"/>
    </row>
    <row r="860" ht="15.75" hidden="1" customHeight="1">
      <c r="A860" s="1744"/>
      <c r="B860" s="1744"/>
      <c r="C860" s="1744"/>
      <c r="D860" s="1744"/>
      <c r="E860" s="1744"/>
      <c r="F860" s="1744"/>
      <c r="G860" s="1744"/>
      <c r="H860" s="1744"/>
      <c r="I860" s="1744"/>
      <c r="J860" s="1744"/>
      <c r="K860" s="1744"/>
      <c r="L860" s="1744"/>
      <c r="M860" s="1744"/>
      <c r="N860" s="1744"/>
      <c r="O860" s="1744"/>
      <c r="P860" s="1744"/>
      <c r="Q860" s="1744"/>
      <c r="R860" s="1744"/>
      <c r="S860" s="1744"/>
      <c r="T860" s="1744"/>
      <c r="U860" s="1744"/>
      <c r="V860" s="1744"/>
      <c r="W860" s="1744"/>
      <c r="X860" s="1744"/>
      <c r="Y860" s="1744"/>
      <c r="Z860" s="1744"/>
      <c r="AA860" s="1744"/>
      <c r="AB860" s="1744"/>
      <c r="AC860" s="1744"/>
      <c r="AD860" s="1744"/>
      <c r="AE860" s="1744"/>
      <c r="AF860" s="1744"/>
    </row>
    <row r="861" ht="15.75" hidden="1" customHeight="1">
      <c r="A861" s="1744"/>
      <c r="B861" s="1744"/>
      <c r="C861" s="1744"/>
      <c r="D861" s="1744"/>
      <c r="E861" s="1744"/>
      <c r="F861" s="1744"/>
      <c r="G861" s="1744"/>
      <c r="H861" s="1744"/>
      <c r="I861" s="1744"/>
      <c r="J861" s="1744"/>
      <c r="K861" s="1744"/>
      <c r="L861" s="1744"/>
      <c r="M861" s="1744"/>
      <c r="N861" s="1744"/>
      <c r="O861" s="1744"/>
      <c r="P861" s="1744"/>
      <c r="Q861" s="1744"/>
      <c r="R861" s="1744"/>
      <c r="S861" s="1744"/>
      <c r="T861" s="1744"/>
      <c r="U861" s="1744"/>
      <c r="V861" s="1744"/>
      <c r="W861" s="1744"/>
      <c r="X861" s="1744"/>
      <c r="Y861" s="1744"/>
      <c r="Z861" s="1744"/>
      <c r="AA861" s="1744"/>
      <c r="AB861" s="1744"/>
      <c r="AC861" s="1744"/>
      <c r="AD861" s="1744"/>
      <c r="AE861" s="1744"/>
      <c r="AF861" s="1744"/>
    </row>
    <row r="862" ht="15.75" hidden="1" customHeight="1">
      <c r="A862" s="1744"/>
      <c r="B862" s="1744"/>
      <c r="C862" s="1744"/>
      <c r="D862" s="1744"/>
      <c r="E862" s="1744"/>
      <c r="F862" s="1744"/>
      <c r="G862" s="1744"/>
      <c r="H862" s="1744"/>
      <c r="I862" s="1744"/>
      <c r="J862" s="1744"/>
      <c r="K862" s="1744"/>
      <c r="L862" s="1744"/>
      <c r="M862" s="1744"/>
      <c r="N862" s="1744"/>
      <c r="O862" s="1744"/>
      <c r="P862" s="1744"/>
      <c r="Q862" s="1744"/>
      <c r="R862" s="1744"/>
      <c r="S862" s="1744"/>
      <c r="T862" s="1744"/>
      <c r="U862" s="1744"/>
      <c r="V862" s="1744"/>
      <c r="W862" s="1744"/>
      <c r="X862" s="1744"/>
      <c r="Y862" s="1744"/>
      <c r="Z862" s="1744"/>
      <c r="AA862" s="1744"/>
      <c r="AB862" s="1744"/>
      <c r="AC862" s="1744"/>
      <c r="AD862" s="1744"/>
      <c r="AE862" s="1744"/>
      <c r="AF862" s="1744"/>
    </row>
    <row r="863" ht="15.75" hidden="1" customHeight="1">
      <c r="A863" s="1744"/>
      <c r="B863" s="1744"/>
      <c r="C863" s="1744"/>
      <c r="D863" s="1744"/>
      <c r="E863" s="1744"/>
      <c r="F863" s="1744"/>
      <c r="G863" s="1744"/>
      <c r="H863" s="1744"/>
      <c r="I863" s="1744"/>
      <c r="J863" s="1744"/>
      <c r="K863" s="1744"/>
      <c r="L863" s="1744"/>
      <c r="M863" s="1744"/>
      <c r="N863" s="1744"/>
      <c r="O863" s="1744"/>
      <c r="P863" s="1744"/>
      <c r="Q863" s="1744"/>
      <c r="R863" s="1744"/>
      <c r="S863" s="1744"/>
      <c r="T863" s="1744"/>
      <c r="U863" s="1744"/>
      <c r="V863" s="1744"/>
      <c r="W863" s="1744"/>
      <c r="X863" s="1744"/>
      <c r="Y863" s="1744"/>
      <c r="Z863" s="1744"/>
      <c r="AA863" s="1744"/>
      <c r="AB863" s="1744"/>
      <c r="AC863" s="1744"/>
      <c r="AD863" s="1744"/>
      <c r="AE863" s="1744"/>
      <c r="AF863" s="1744"/>
    </row>
    <row r="864" ht="15.75" hidden="1" customHeight="1">
      <c r="A864" s="1744"/>
      <c r="B864" s="1744"/>
      <c r="C864" s="1744"/>
      <c r="D864" s="1744"/>
      <c r="E864" s="1744"/>
      <c r="F864" s="1744"/>
      <c r="G864" s="1744"/>
      <c r="H864" s="1744"/>
      <c r="I864" s="1744"/>
      <c r="J864" s="1744"/>
      <c r="K864" s="1744"/>
      <c r="L864" s="1744"/>
      <c r="M864" s="1744"/>
      <c r="N864" s="1744"/>
      <c r="O864" s="1744"/>
      <c r="P864" s="1744"/>
      <c r="Q864" s="1744"/>
      <c r="R864" s="1744"/>
      <c r="S864" s="1744"/>
      <c r="T864" s="1744"/>
      <c r="U864" s="1744"/>
      <c r="V864" s="1744"/>
      <c r="W864" s="1744"/>
      <c r="X864" s="1744"/>
      <c r="Y864" s="1744"/>
      <c r="Z864" s="1744"/>
      <c r="AA864" s="1744"/>
      <c r="AB864" s="1744"/>
      <c r="AC864" s="1744"/>
      <c r="AD864" s="1744"/>
      <c r="AE864" s="1744"/>
      <c r="AF864" s="1744"/>
    </row>
    <row r="865" ht="15.75" hidden="1" customHeight="1">
      <c r="A865" s="1744"/>
      <c r="B865" s="1744"/>
      <c r="C865" s="1744"/>
      <c r="D865" s="1744"/>
      <c r="E865" s="1744"/>
      <c r="F865" s="1744"/>
      <c r="G865" s="1744"/>
      <c r="H865" s="1744"/>
      <c r="I865" s="1744"/>
      <c r="J865" s="1744"/>
      <c r="K865" s="1744"/>
      <c r="L865" s="1744"/>
      <c r="M865" s="1744"/>
      <c r="N865" s="1744"/>
      <c r="O865" s="1744"/>
      <c r="P865" s="1744"/>
      <c r="Q865" s="1744"/>
      <c r="R865" s="1744"/>
      <c r="S865" s="1744"/>
      <c r="T865" s="1744"/>
      <c r="U865" s="1744"/>
      <c r="V865" s="1744"/>
      <c r="W865" s="1744"/>
      <c r="X865" s="1744"/>
      <c r="Y865" s="1744"/>
      <c r="Z865" s="1744"/>
      <c r="AA865" s="1744"/>
      <c r="AB865" s="1744"/>
      <c r="AC865" s="1744"/>
      <c r="AD865" s="1744"/>
      <c r="AE865" s="1744"/>
      <c r="AF865" s="1744"/>
    </row>
    <row r="866" ht="15.75" hidden="1" customHeight="1">
      <c r="A866" s="1744"/>
      <c r="B866" s="1744"/>
      <c r="C866" s="1744"/>
      <c r="D866" s="1744"/>
      <c r="E866" s="1744"/>
      <c r="F866" s="1744"/>
      <c r="G866" s="1744"/>
      <c r="H866" s="1744"/>
      <c r="I866" s="1744"/>
      <c r="J866" s="1744"/>
      <c r="K866" s="1744"/>
      <c r="L866" s="1744"/>
      <c r="M866" s="1744"/>
      <c r="N866" s="1744"/>
      <c r="O866" s="1744"/>
      <c r="P866" s="1744"/>
      <c r="Q866" s="1744"/>
      <c r="R866" s="1744"/>
      <c r="S866" s="1744"/>
      <c r="T866" s="1744"/>
      <c r="U866" s="1744"/>
      <c r="V866" s="1744"/>
      <c r="W866" s="1744"/>
      <c r="X866" s="1744"/>
      <c r="Y866" s="1744"/>
      <c r="Z866" s="1744"/>
      <c r="AA866" s="1744"/>
      <c r="AB866" s="1744"/>
      <c r="AC866" s="1744"/>
      <c r="AD866" s="1744"/>
      <c r="AE866" s="1744"/>
      <c r="AF866" s="1744"/>
    </row>
    <row r="867" ht="15.75" hidden="1" customHeight="1">
      <c r="A867" s="1744"/>
      <c r="B867" s="1744"/>
      <c r="C867" s="1744"/>
      <c r="D867" s="1744"/>
      <c r="E867" s="1744"/>
      <c r="F867" s="1744"/>
      <c r="G867" s="1744"/>
      <c r="H867" s="1744"/>
      <c r="I867" s="1744"/>
      <c r="J867" s="1744"/>
      <c r="K867" s="1744"/>
      <c r="L867" s="1744"/>
      <c r="M867" s="1744"/>
      <c r="N867" s="1744"/>
      <c r="O867" s="1744"/>
      <c r="P867" s="1744"/>
      <c r="Q867" s="1744"/>
      <c r="R867" s="1744"/>
      <c r="S867" s="1744"/>
      <c r="T867" s="1744"/>
      <c r="U867" s="1744"/>
      <c r="V867" s="1744"/>
      <c r="W867" s="1744"/>
      <c r="X867" s="1744"/>
      <c r="Y867" s="1744"/>
      <c r="Z867" s="1744"/>
      <c r="AA867" s="1744"/>
      <c r="AB867" s="1744"/>
      <c r="AC867" s="1744"/>
      <c r="AD867" s="1744"/>
      <c r="AE867" s="1744"/>
      <c r="AF867" s="1744"/>
    </row>
    <row r="868" ht="15.75" hidden="1" customHeight="1">
      <c r="A868" s="1744"/>
      <c r="B868" s="1744"/>
      <c r="C868" s="1744"/>
      <c r="D868" s="1744"/>
      <c r="E868" s="1744"/>
      <c r="F868" s="1744"/>
      <c r="G868" s="1744"/>
      <c r="H868" s="1744"/>
      <c r="I868" s="1744"/>
      <c r="J868" s="1744"/>
      <c r="K868" s="1744"/>
      <c r="L868" s="1744"/>
      <c r="M868" s="1744"/>
      <c r="N868" s="1744"/>
      <c r="O868" s="1744"/>
      <c r="P868" s="1744"/>
      <c r="Q868" s="1744"/>
      <c r="R868" s="1744"/>
      <c r="S868" s="1744"/>
      <c r="T868" s="1744"/>
      <c r="U868" s="1744"/>
      <c r="V868" s="1744"/>
      <c r="W868" s="1744"/>
      <c r="X868" s="1744"/>
      <c r="Y868" s="1744"/>
      <c r="Z868" s="1744"/>
      <c r="AA868" s="1744"/>
      <c r="AB868" s="1744"/>
      <c r="AC868" s="1744"/>
      <c r="AD868" s="1744"/>
      <c r="AE868" s="1744"/>
      <c r="AF868" s="1744"/>
    </row>
    <row r="869" ht="15.75" hidden="1" customHeight="1">
      <c r="A869" s="1744"/>
      <c r="B869" s="1744"/>
      <c r="C869" s="1744"/>
      <c r="D869" s="1744"/>
      <c r="E869" s="1744"/>
      <c r="F869" s="1744"/>
      <c r="G869" s="1744"/>
      <c r="H869" s="1744"/>
      <c r="I869" s="1744"/>
      <c r="J869" s="1744"/>
      <c r="K869" s="1744"/>
      <c r="L869" s="1744"/>
      <c r="M869" s="1744"/>
      <c r="N869" s="1744"/>
      <c r="O869" s="1744"/>
      <c r="P869" s="1744"/>
      <c r="Q869" s="1744"/>
      <c r="R869" s="1744"/>
      <c r="S869" s="1744"/>
      <c r="T869" s="1744"/>
      <c r="U869" s="1744"/>
      <c r="V869" s="1744"/>
      <c r="W869" s="1744"/>
      <c r="X869" s="1744"/>
      <c r="Y869" s="1744"/>
      <c r="Z869" s="1744"/>
      <c r="AA869" s="1744"/>
      <c r="AB869" s="1744"/>
      <c r="AC869" s="1744"/>
      <c r="AD869" s="1744"/>
      <c r="AE869" s="1744"/>
      <c r="AF869" s="1744"/>
    </row>
    <row r="870" ht="15.75" hidden="1" customHeight="1">
      <c r="A870" s="1744"/>
      <c r="B870" s="1744"/>
      <c r="C870" s="1744"/>
      <c r="D870" s="1744"/>
      <c r="E870" s="1744"/>
      <c r="F870" s="1744"/>
      <c r="G870" s="1744"/>
      <c r="H870" s="1744"/>
      <c r="I870" s="1744"/>
      <c r="J870" s="1744"/>
      <c r="K870" s="1744"/>
      <c r="L870" s="1744"/>
      <c r="M870" s="1744"/>
      <c r="N870" s="1744"/>
      <c r="O870" s="1744"/>
      <c r="P870" s="1744"/>
      <c r="Q870" s="1744"/>
      <c r="R870" s="1744"/>
      <c r="S870" s="1744"/>
      <c r="T870" s="1744"/>
      <c r="U870" s="1744"/>
      <c r="V870" s="1744"/>
      <c r="W870" s="1744"/>
      <c r="X870" s="1744"/>
      <c r="Y870" s="1744"/>
      <c r="Z870" s="1744"/>
      <c r="AA870" s="1744"/>
      <c r="AB870" s="1744"/>
      <c r="AC870" s="1744"/>
      <c r="AD870" s="1744"/>
      <c r="AE870" s="1744"/>
      <c r="AF870" s="1744"/>
    </row>
    <row r="871" ht="15.75" hidden="1" customHeight="1">
      <c r="A871" s="1744"/>
      <c r="B871" s="1744"/>
      <c r="C871" s="1744"/>
      <c r="D871" s="1744"/>
      <c r="E871" s="1744"/>
      <c r="F871" s="1744"/>
      <c r="G871" s="1744"/>
      <c r="H871" s="1744"/>
      <c r="I871" s="1744"/>
      <c r="J871" s="1744"/>
      <c r="K871" s="1744"/>
      <c r="L871" s="1744"/>
      <c r="M871" s="1744"/>
      <c r="N871" s="1744"/>
      <c r="O871" s="1744"/>
      <c r="P871" s="1744"/>
      <c r="Q871" s="1744"/>
      <c r="R871" s="1744"/>
      <c r="S871" s="1744"/>
      <c r="T871" s="1744"/>
      <c r="U871" s="1744"/>
      <c r="V871" s="1744"/>
      <c r="W871" s="1744"/>
      <c r="X871" s="1744"/>
      <c r="Y871" s="1744"/>
      <c r="Z871" s="1744"/>
      <c r="AA871" s="1744"/>
      <c r="AB871" s="1744"/>
      <c r="AC871" s="1744"/>
      <c r="AD871" s="1744"/>
      <c r="AE871" s="1744"/>
      <c r="AF871" s="1744"/>
    </row>
    <row r="872" ht="15.75" hidden="1" customHeight="1">
      <c r="A872" s="1744"/>
      <c r="B872" s="1744"/>
      <c r="C872" s="1744"/>
      <c r="D872" s="1744"/>
      <c r="E872" s="1744"/>
      <c r="F872" s="1744"/>
      <c r="G872" s="1744"/>
      <c r="H872" s="1744"/>
      <c r="I872" s="1744"/>
      <c r="J872" s="1744"/>
      <c r="K872" s="1744"/>
      <c r="L872" s="1744"/>
      <c r="M872" s="1744"/>
      <c r="N872" s="1744"/>
      <c r="O872" s="1744"/>
      <c r="P872" s="1744"/>
      <c r="Q872" s="1744"/>
      <c r="R872" s="1744"/>
      <c r="S872" s="1744"/>
      <c r="T872" s="1744"/>
      <c r="U872" s="1744"/>
      <c r="V872" s="1744"/>
      <c r="W872" s="1744"/>
      <c r="X872" s="1744"/>
      <c r="Y872" s="1744"/>
      <c r="Z872" s="1744"/>
      <c r="AA872" s="1744"/>
      <c r="AB872" s="1744"/>
      <c r="AC872" s="1744"/>
      <c r="AD872" s="1744"/>
      <c r="AE872" s="1744"/>
      <c r="AF872" s="1744"/>
    </row>
    <row r="873" ht="15.75" hidden="1" customHeight="1">
      <c r="A873" s="1744"/>
      <c r="B873" s="1744"/>
      <c r="C873" s="1744"/>
      <c r="D873" s="1744"/>
      <c r="E873" s="1744"/>
      <c r="F873" s="1744"/>
      <c r="G873" s="1744"/>
      <c r="H873" s="1744"/>
      <c r="I873" s="1744"/>
      <c r="J873" s="1744"/>
      <c r="K873" s="1744"/>
      <c r="L873" s="1744"/>
      <c r="M873" s="1744"/>
      <c r="N873" s="1744"/>
      <c r="O873" s="1744"/>
      <c r="P873" s="1744"/>
      <c r="Q873" s="1744"/>
      <c r="R873" s="1744"/>
      <c r="S873" s="1744"/>
      <c r="T873" s="1744"/>
      <c r="U873" s="1744"/>
      <c r="V873" s="1744"/>
      <c r="W873" s="1744"/>
      <c r="X873" s="1744"/>
      <c r="Y873" s="1744"/>
      <c r="Z873" s="1744"/>
      <c r="AA873" s="1744"/>
      <c r="AB873" s="1744"/>
      <c r="AC873" s="1744"/>
      <c r="AD873" s="1744"/>
      <c r="AE873" s="1744"/>
      <c r="AF873" s="1744"/>
    </row>
    <row r="874" ht="15.75" hidden="1" customHeight="1">
      <c r="A874" s="1744"/>
      <c r="B874" s="1744"/>
      <c r="C874" s="1744"/>
      <c r="D874" s="1744"/>
      <c r="E874" s="1744"/>
      <c r="F874" s="1744"/>
      <c r="G874" s="1744"/>
      <c r="H874" s="1744"/>
      <c r="I874" s="1744"/>
      <c r="J874" s="1744"/>
      <c r="K874" s="1744"/>
      <c r="L874" s="1744"/>
      <c r="M874" s="1744"/>
      <c r="N874" s="1744"/>
      <c r="O874" s="1744"/>
      <c r="P874" s="1744"/>
      <c r="Q874" s="1744"/>
      <c r="R874" s="1744"/>
      <c r="S874" s="1744"/>
      <c r="T874" s="1744"/>
      <c r="U874" s="1744"/>
      <c r="V874" s="1744"/>
      <c r="W874" s="1744"/>
      <c r="X874" s="1744"/>
      <c r="Y874" s="1744"/>
      <c r="Z874" s="1744"/>
      <c r="AA874" s="1744"/>
      <c r="AB874" s="1744"/>
      <c r="AC874" s="1744"/>
      <c r="AD874" s="1744"/>
      <c r="AE874" s="1744"/>
      <c r="AF874" s="1744"/>
    </row>
    <row r="875" ht="15.75" hidden="1" customHeight="1">
      <c r="A875" s="1744"/>
      <c r="B875" s="1744"/>
      <c r="C875" s="1744"/>
      <c r="D875" s="1744"/>
      <c r="E875" s="1744"/>
      <c r="F875" s="1744"/>
      <c r="G875" s="1744"/>
      <c r="H875" s="1744"/>
      <c r="I875" s="1744"/>
      <c r="J875" s="1744"/>
      <c r="K875" s="1744"/>
      <c r="L875" s="1744"/>
      <c r="M875" s="1744"/>
      <c r="N875" s="1744"/>
      <c r="O875" s="1744"/>
      <c r="P875" s="1744"/>
      <c r="Q875" s="1744"/>
      <c r="R875" s="1744"/>
      <c r="S875" s="1744"/>
      <c r="T875" s="1744"/>
      <c r="U875" s="1744"/>
      <c r="V875" s="1744"/>
      <c r="W875" s="1744"/>
      <c r="X875" s="1744"/>
      <c r="Y875" s="1744"/>
      <c r="Z875" s="1744"/>
      <c r="AA875" s="1744"/>
      <c r="AB875" s="1744"/>
      <c r="AC875" s="1744"/>
      <c r="AD875" s="1744"/>
      <c r="AE875" s="1744"/>
      <c r="AF875" s="1744"/>
    </row>
    <row r="876" ht="15.75" hidden="1" customHeight="1">
      <c r="A876" s="1744"/>
      <c r="B876" s="1744"/>
      <c r="C876" s="1744"/>
      <c r="D876" s="1744"/>
      <c r="E876" s="1744"/>
      <c r="F876" s="1744"/>
      <c r="G876" s="1744"/>
      <c r="H876" s="1744"/>
      <c r="I876" s="1744"/>
      <c r="J876" s="1744"/>
      <c r="K876" s="1744"/>
      <c r="L876" s="1744"/>
      <c r="M876" s="1744"/>
      <c r="N876" s="1744"/>
      <c r="O876" s="1744"/>
      <c r="P876" s="1744"/>
      <c r="Q876" s="1744"/>
      <c r="R876" s="1744"/>
      <c r="S876" s="1744"/>
      <c r="T876" s="1744"/>
      <c r="U876" s="1744"/>
      <c r="V876" s="1744"/>
      <c r="W876" s="1744"/>
      <c r="X876" s="1744"/>
      <c r="Y876" s="1744"/>
      <c r="Z876" s="1744"/>
      <c r="AA876" s="1744"/>
      <c r="AB876" s="1744"/>
      <c r="AC876" s="1744"/>
      <c r="AD876" s="1744"/>
      <c r="AE876" s="1744"/>
      <c r="AF876" s="1744"/>
    </row>
    <row r="877" ht="15.75" hidden="1" customHeight="1">
      <c r="A877" s="1744"/>
      <c r="B877" s="1744"/>
      <c r="C877" s="1744"/>
      <c r="D877" s="1744"/>
      <c r="E877" s="1744"/>
      <c r="F877" s="1744"/>
      <c r="G877" s="1744"/>
      <c r="H877" s="1744"/>
      <c r="I877" s="1744"/>
      <c r="J877" s="1744"/>
      <c r="K877" s="1744"/>
      <c r="L877" s="1744"/>
      <c r="M877" s="1744"/>
      <c r="N877" s="1744"/>
      <c r="O877" s="1744"/>
      <c r="P877" s="1744"/>
      <c r="Q877" s="1744"/>
      <c r="R877" s="1744"/>
      <c r="S877" s="1744"/>
      <c r="T877" s="1744"/>
      <c r="U877" s="1744"/>
      <c r="V877" s="1744"/>
      <c r="W877" s="1744"/>
      <c r="X877" s="1744"/>
      <c r="Y877" s="1744"/>
      <c r="Z877" s="1744"/>
      <c r="AA877" s="1744"/>
      <c r="AB877" s="1744"/>
      <c r="AC877" s="1744"/>
      <c r="AD877" s="1744"/>
      <c r="AE877" s="1744"/>
      <c r="AF877" s="1744"/>
    </row>
    <row r="878" ht="15.75" hidden="1" customHeight="1">
      <c r="A878" s="1744"/>
      <c r="B878" s="1744"/>
      <c r="C878" s="1744"/>
      <c r="D878" s="1744"/>
      <c r="E878" s="1744"/>
      <c r="F878" s="1744"/>
      <c r="G878" s="1744"/>
      <c r="H878" s="1744"/>
      <c r="I878" s="1744"/>
      <c r="J878" s="1744"/>
      <c r="K878" s="1744"/>
      <c r="L878" s="1744"/>
      <c r="M878" s="1744"/>
      <c r="N878" s="1744"/>
      <c r="O878" s="1744"/>
      <c r="P878" s="1744"/>
      <c r="Q878" s="1744"/>
      <c r="R878" s="1744"/>
      <c r="S878" s="1744"/>
      <c r="T878" s="1744"/>
      <c r="U878" s="1744"/>
      <c r="V878" s="1744"/>
      <c r="W878" s="1744"/>
      <c r="X878" s="1744"/>
      <c r="Y878" s="1744"/>
      <c r="Z878" s="1744"/>
      <c r="AA878" s="1744"/>
      <c r="AB878" s="1744"/>
      <c r="AC878" s="1744"/>
      <c r="AD878" s="1744"/>
      <c r="AE878" s="1744"/>
      <c r="AF878" s="1744"/>
    </row>
    <row r="879" ht="15.75" hidden="1" customHeight="1">
      <c r="A879" s="1744"/>
      <c r="B879" s="1744"/>
      <c r="C879" s="1744"/>
      <c r="D879" s="1744"/>
      <c r="E879" s="1744"/>
      <c r="F879" s="1744"/>
      <c r="G879" s="1744"/>
      <c r="H879" s="1744"/>
      <c r="I879" s="1744"/>
      <c r="J879" s="1744"/>
      <c r="K879" s="1744"/>
      <c r="L879" s="1744"/>
      <c r="M879" s="1744"/>
      <c r="N879" s="1744"/>
      <c r="O879" s="1744"/>
      <c r="P879" s="1744"/>
      <c r="Q879" s="1744"/>
      <c r="R879" s="1744"/>
      <c r="S879" s="1744"/>
      <c r="T879" s="1744"/>
      <c r="U879" s="1744"/>
      <c r="V879" s="1744"/>
      <c r="W879" s="1744"/>
      <c r="X879" s="1744"/>
      <c r="Y879" s="1744"/>
      <c r="Z879" s="1744"/>
      <c r="AA879" s="1744"/>
      <c r="AB879" s="1744"/>
      <c r="AC879" s="1744"/>
      <c r="AD879" s="1744"/>
      <c r="AE879" s="1744"/>
      <c r="AF879" s="1744"/>
    </row>
    <row r="880" ht="15.75" hidden="1" customHeight="1">
      <c r="A880" s="1744"/>
      <c r="B880" s="1744"/>
      <c r="C880" s="1744"/>
      <c r="D880" s="1744"/>
      <c r="E880" s="1744"/>
      <c r="F880" s="1744"/>
      <c r="G880" s="1744"/>
      <c r="H880" s="1744"/>
      <c r="I880" s="1744"/>
      <c r="J880" s="1744"/>
      <c r="K880" s="1744"/>
      <c r="L880" s="1744"/>
      <c r="M880" s="1744"/>
      <c r="N880" s="1744"/>
      <c r="O880" s="1744"/>
      <c r="P880" s="1744"/>
      <c r="Q880" s="1744"/>
      <c r="R880" s="1744"/>
      <c r="S880" s="1744"/>
      <c r="T880" s="1744"/>
      <c r="U880" s="1744"/>
      <c r="V880" s="1744"/>
      <c r="W880" s="1744"/>
      <c r="X880" s="1744"/>
      <c r="Y880" s="1744"/>
      <c r="Z880" s="1744"/>
      <c r="AA880" s="1744"/>
      <c r="AB880" s="1744"/>
      <c r="AC880" s="1744"/>
      <c r="AD880" s="1744"/>
      <c r="AE880" s="1744"/>
      <c r="AF880" s="1744"/>
    </row>
    <row r="881" ht="15.75" hidden="1" customHeight="1">
      <c r="A881" s="1744"/>
      <c r="B881" s="1744"/>
      <c r="C881" s="1744"/>
      <c r="D881" s="1744"/>
      <c r="E881" s="1744"/>
      <c r="F881" s="1744"/>
      <c r="G881" s="1744"/>
      <c r="H881" s="1744"/>
      <c r="I881" s="1744"/>
      <c r="J881" s="1744"/>
      <c r="K881" s="1744"/>
      <c r="L881" s="1744"/>
      <c r="M881" s="1744"/>
      <c r="N881" s="1744"/>
      <c r="O881" s="1744"/>
      <c r="P881" s="1744"/>
      <c r="Q881" s="1744"/>
      <c r="R881" s="1744"/>
      <c r="S881" s="1744"/>
      <c r="T881" s="1744"/>
      <c r="U881" s="1744"/>
      <c r="V881" s="1744"/>
      <c r="W881" s="1744"/>
      <c r="X881" s="1744"/>
      <c r="Y881" s="1744"/>
      <c r="Z881" s="1744"/>
      <c r="AA881" s="1744"/>
      <c r="AB881" s="1744"/>
      <c r="AC881" s="1744"/>
      <c r="AD881" s="1744"/>
      <c r="AE881" s="1744"/>
      <c r="AF881" s="1744"/>
    </row>
    <row r="882" ht="15.75" hidden="1" customHeight="1">
      <c r="A882" s="1744"/>
      <c r="B882" s="1744"/>
      <c r="C882" s="1744"/>
      <c r="D882" s="1744"/>
      <c r="E882" s="1744"/>
      <c r="F882" s="1744"/>
      <c r="G882" s="1744"/>
      <c r="H882" s="1744"/>
      <c r="I882" s="1744"/>
      <c r="J882" s="1744"/>
      <c r="K882" s="1744"/>
      <c r="L882" s="1744"/>
      <c r="M882" s="1744"/>
      <c r="N882" s="1744"/>
      <c r="O882" s="1744"/>
      <c r="P882" s="1744"/>
      <c r="Q882" s="1744"/>
      <c r="R882" s="1744"/>
      <c r="S882" s="1744"/>
      <c r="T882" s="1744"/>
      <c r="U882" s="1744"/>
      <c r="V882" s="1744"/>
      <c r="W882" s="1744"/>
      <c r="X882" s="1744"/>
      <c r="Y882" s="1744"/>
      <c r="Z882" s="1744"/>
      <c r="AA882" s="1744"/>
      <c r="AB882" s="1744"/>
      <c r="AC882" s="1744"/>
      <c r="AD882" s="1744"/>
      <c r="AE882" s="1744"/>
      <c r="AF882" s="1744"/>
    </row>
    <row r="883" ht="15.75" hidden="1" customHeight="1">
      <c r="A883" s="1744"/>
      <c r="B883" s="1744"/>
      <c r="C883" s="1744"/>
      <c r="D883" s="1744"/>
      <c r="E883" s="1744"/>
      <c r="F883" s="1744"/>
      <c r="G883" s="1744"/>
      <c r="H883" s="1744"/>
      <c r="I883" s="1744"/>
      <c r="J883" s="1744"/>
      <c r="K883" s="1744"/>
      <c r="L883" s="1744"/>
      <c r="M883" s="1744"/>
      <c r="N883" s="1744"/>
      <c r="O883" s="1744"/>
      <c r="P883" s="1744"/>
      <c r="Q883" s="1744"/>
      <c r="R883" s="1744"/>
      <c r="S883" s="1744"/>
      <c r="T883" s="1744"/>
      <c r="U883" s="1744"/>
      <c r="V883" s="1744"/>
      <c r="W883" s="1744"/>
      <c r="X883" s="1744"/>
      <c r="Y883" s="1744"/>
      <c r="Z883" s="1744"/>
      <c r="AA883" s="1744"/>
      <c r="AB883" s="1744"/>
      <c r="AC883" s="1744"/>
      <c r="AD883" s="1744"/>
      <c r="AE883" s="1744"/>
      <c r="AF883" s="1744"/>
    </row>
    <row r="884" ht="15.75" hidden="1" customHeight="1">
      <c r="A884" s="1744"/>
      <c r="B884" s="1744"/>
      <c r="C884" s="1744"/>
      <c r="D884" s="1744"/>
      <c r="E884" s="1744"/>
      <c r="F884" s="1744"/>
      <c r="G884" s="1744"/>
      <c r="H884" s="1744"/>
      <c r="I884" s="1744"/>
      <c r="J884" s="1744"/>
      <c r="K884" s="1744"/>
      <c r="L884" s="1744"/>
      <c r="M884" s="1744"/>
      <c r="N884" s="1744"/>
      <c r="O884" s="1744"/>
      <c r="P884" s="1744"/>
      <c r="Q884" s="1744"/>
      <c r="R884" s="1744"/>
      <c r="S884" s="1744"/>
      <c r="T884" s="1744"/>
      <c r="U884" s="1744"/>
      <c r="V884" s="1744"/>
      <c r="W884" s="1744"/>
      <c r="X884" s="1744"/>
      <c r="Y884" s="1744"/>
      <c r="Z884" s="1744"/>
      <c r="AA884" s="1744"/>
      <c r="AB884" s="1744"/>
      <c r="AC884" s="1744"/>
      <c r="AD884" s="1744"/>
      <c r="AE884" s="1744"/>
      <c r="AF884" s="1744"/>
    </row>
    <row r="885" ht="15.75" hidden="1" customHeight="1">
      <c r="A885" s="1744"/>
      <c r="B885" s="1744"/>
      <c r="C885" s="1744"/>
      <c r="D885" s="1744"/>
      <c r="E885" s="1744"/>
      <c r="F885" s="1744"/>
      <c r="G885" s="1744"/>
      <c r="H885" s="1744"/>
      <c r="I885" s="1744"/>
      <c r="J885" s="1744"/>
      <c r="K885" s="1744"/>
      <c r="L885" s="1744"/>
      <c r="M885" s="1744"/>
      <c r="N885" s="1744"/>
      <c r="O885" s="1744"/>
      <c r="P885" s="1744"/>
      <c r="Q885" s="1744"/>
      <c r="R885" s="1744"/>
      <c r="S885" s="1744"/>
      <c r="T885" s="1744"/>
      <c r="U885" s="1744"/>
      <c r="V885" s="1744"/>
      <c r="W885" s="1744"/>
      <c r="X885" s="1744"/>
      <c r="Y885" s="1744"/>
      <c r="Z885" s="1744"/>
      <c r="AA885" s="1744"/>
      <c r="AB885" s="1744"/>
      <c r="AC885" s="1744"/>
      <c r="AD885" s="1744"/>
      <c r="AE885" s="1744"/>
      <c r="AF885" s="1744"/>
    </row>
    <row r="886" ht="15.75" hidden="1" customHeight="1">
      <c r="A886" s="1744"/>
      <c r="B886" s="1744"/>
      <c r="C886" s="1744"/>
      <c r="D886" s="1744"/>
      <c r="E886" s="1744"/>
      <c r="F886" s="1744"/>
      <c r="G886" s="1744"/>
      <c r="H886" s="1744"/>
      <c r="I886" s="1744"/>
      <c r="J886" s="1744"/>
      <c r="K886" s="1744"/>
      <c r="L886" s="1744"/>
      <c r="M886" s="1744"/>
      <c r="N886" s="1744"/>
      <c r="O886" s="1744"/>
      <c r="P886" s="1744"/>
      <c r="Q886" s="1744"/>
      <c r="R886" s="1744"/>
      <c r="S886" s="1744"/>
      <c r="T886" s="1744"/>
      <c r="U886" s="1744"/>
      <c r="V886" s="1744"/>
      <c r="W886" s="1744"/>
      <c r="X886" s="1744"/>
      <c r="Y886" s="1744"/>
      <c r="Z886" s="1744"/>
      <c r="AA886" s="1744"/>
      <c r="AB886" s="1744"/>
      <c r="AC886" s="1744"/>
      <c r="AD886" s="1744"/>
      <c r="AE886" s="1744"/>
      <c r="AF886" s="1744"/>
    </row>
    <row r="887" ht="15.75" hidden="1" customHeight="1">
      <c r="A887" s="1744"/>
      <c r="B887" s="1744"/>
      <c r="C887" s="1744"/>
      <c r="D887" s="1744"/>
      <c r="E887" s="1744"/>
      <c r="F887" s="1744"/>
      <c r="G887" s="1744"/>
      <c r="H887" s="1744"/>
      <c r="I887" s="1744"/>
      <c r="J887" s="1744"/>
      <c r="K887" s="1744"/>
      <c r="L887" s="1744"/>
      <c r="M887" s="1744"/>
      <c r="N887" s="1744"/>
      <c r="O887" s="1744"/>
      <c r="P887" s="1744"/>
      <c r="Q887" s="1744"/>
      <c r="R887" s="1744"/>
      <c r="S887" s="1744"/>
      <c r="T887" s="1744"/>
      <c r="U887" s="1744"/>
      <c r="V887" s="1744"/>
      <c r="W887" s="1744"/>
      <c r="X887" s="1744"/>
      <c r="Y887" s="1744"/>
      <c r="Z887" s="1744"/>
      <c r="AA887" s="1744"/>
      <c r="AB887" s="1744"/>
      <c r="AC887" s="1744"/>
      <c r="AD887" s="1744"/>
      <c r="AE887" s="1744"/>
      <c r="AF887" s="1744"/>
    </row>
    <row r="888" ht="15.75" hidden="1" customHeight="1">
      <c r="A888" s="1744"/>
      <c r="B888" s="1744"/>
      <c r="C888" s="1744"/>
      <c r="D888" s="1744"/>
      <c r="E888" s="1744"/>
      <c r="F888" s="1744"/>
      <c r="G888" s="1744"/>
      <c r="H888" s="1744"/>
      <c r="I888" s="1744"/>
      <c r="J888" s="1744"/>
      <c r="K888" s="1744"/>
      <c r="L888" s="1744"/>
      <c r="M888" s="1744"/>
      <c r="N888" s="1744"/>
      <c r="O888" s="1744"/>
      <c r="P888" s="1744"/>
      <c r="Q888" s="1744"/>
      <c r="R888" s="1744"/>
      <c r="S888" s="1744"/>
      <c r="T888" s="1744"/>
      <c r="U888" s="1744"/>
      <c r="V888" s="1744"/>
      <c r="W888" s="1744"/>
      <c r="X888" s="1744"/>
      <c r="Y888" s="1744"/>
      <c r="Z888" s="1744"/>
      <c r="AA888" s="1744"/>
      <c r="AB888" s="1744"/>
      <c r="AC888" s="1744"/>
      <c r="AD888" s="1744"/>
      <c r="AE888" s="1744"/>
      <c r="AF888" s="1744"/>
    </row>
    <row r="889" ht="15.75" hidden="1" customHeight="1">
      <c r="A889" s="1744"/>
      <c r="B889" s="1744"/>
      <c r="C889" s="1744"/>
      <c r="D889" s="1744"/>
      <c r="E889" s="1744"/>
      <c r="F889" s="1744"/>
      <c r="G889" s="1744"/>
      <c r="H889" s="1744"/>
      <c r="I889" s="1744"/>
      <c r="J889" s="1744"/>
      <c r="K889" s="1744"/>
      <c r="L889" s="1744"/>
      <c r="M889" s="1744"/>
      <c r="N889" s="1744"/>
      <c r="O889" s="1744"/>
      <c r="P889" s="1744"/>
      <c r="Q889" s="1744"/>
      <c r="R889" s="1744"/>
      <c r="S889" s="1744"/>
      <c r="T889" s="1744"/>
      <c r="U889" s="1744"/>
      <c r="V889" s="1744"/>
      <c r="W889" s="1744"/>
      <c r="X889" s="1744"/>
      <c r="Y889" s="1744"/>
      <c r="Z889" s="1744"/>
      <c r="AA889" s="1744"/>
      <c r="AB889" s="1744"/>
      <c r="AC889" s="1744"/>
      <c r="AD889" s="1744"/>
      <c r="AE889" s="1744"/>
      <c r="AF889" s="1744"/>
    </row>
    <row r="890" ht="15.75" hidden="1" customHeight="1">
      <c r="A890" s="1744"/>
      <c r="B890" s="1744"/>
      <c r="C890" s="1744"/>
      <c r="D890" s="1744"/>
      <c r="E890" s="1744"/>
      <c r="F890" s="1744"/>
      <c r="G890" s="1744"/>
      <c r="H890" s="1744"/>
      <c r="I890" s="1744"/>
      <c r="J890" s="1744"/>
      <c r="K890" s="1744"/>
      <c r="L890" s="1744"/>
      <c r="M890" s="1744"/>
      <c r="N890" s="1744"/>
      <c r="O890" s="1744"/>
      <c r="P890" s="1744"/>
      <c r="Q890" s="1744"/>
      <c r="R890" s="1744"/>
      <c r="S890" s="1744"/>
      <c r="T890" s="1744"/>
      <c r="U890" s="1744"/>
      <c r="V890" s="1744"/>
      <c r="W890" s="1744"/>
      <c r="X890" s="1744"/>
      <c r="Y890" s="1744"/>
      <c r="Z890" s="1744"/>
      <c r="AA890" s="1744"/>
      <c r="AB890" s="1744"/>
      <c r="AC890" s="1744"/>
      <c r="AD890" s="1744"/>
      <c r="AE890" s="1744"/>
      <c r="AF890" s="1744"/>
    </row>
    <row r="891" ht="15.75" hidden="1" customHeight="1">
      <c r="A891" s="1744"/>
      <c r="B891" s="1744"/>
      <c r="C891" s="1744"/>
      <c r="D891" s="1744"/>
      <c r="E891" s="1744"/>
      <c r="F891" s="1744"/>
      <c r="G891" s="1744"/>
      <c r="H891" s="1744"/>
      <c r="I891" s="1744"/>
      <c r="J891" s="1744"/>
      <c r="K891" s="1744"/>
      <c r="L891" s="1744"/>
      <c r="M891" s="1744"/>
      <c r="N891" s="1744"/>
      <c r="O891" s="1744"/>
      <c r="P891" s="1744"/>
      <c r="Q891" s="1744"/>
      <c r="R891" s="1744"/>
      <c r="S891" s="1744"/>
      <c r="T891" s="1744"/>
      <c r="U891" s="1744"/>
      <c r="V891" s="1744"/>
      <c r="W891" s="1744"/>
      <c r="X891" s="1744"/>
      <c r="Y891" s="1744"/>
      <c r="Z891" s="1744"/>
      <c r="AA891" s="1744"/>
      <c r="AB891" s="1744"/>
      <c r="AC891" s="1744"/>
      <c r="AD891" s="1744"/>
      <c r="AE891" s="1744"/>
      <c r="AF891" s="1744"/>
    </row>
    <row r="892" ht="15.75" hidden="1" customHeight="1">
      <c r="A892" s="1744"/>
      <c r="B892" s="1744"/>
      <c r="C892" s="1744"/>
      <c r="D892" s="1744"/>
      <c r="E892" s="1744"/>
      <c r="F892" s="1744"/>
      <c r="G892" s="1744"/>
      <c r="H892" s="1744"/>
      <c r="I892" s="1744"/>
      <c r="J892" s="1744"/>
      <c r="K892" s="1744"/>
      <c r="L892" s="1744"/>
      <c r="M892" s="1744"/>
      <c r="N892" s="1744"/>
      <c r="O892" s="1744"/>
      <c r="P892" s="1744"/>
      <c r="Q892" s="1744"/>
      <c r="R892" s="1744"/>
      <c r="S892" s="1744"/>
      <c r="T892" s="1744"/>
      <c r="U892" s="1744"/>
      <c r="V892" s="1744"/>
      <c r="W892" s="1744"/>
      <c r="X892" s="1744"/>
      <c r="Y892" s="1744"/>
      <c r="Z892" s="1744"/>
      <c r="AA892" s="1744"/>
      <c r="AB892" s="1744"/>
      <c r="AC892" s="1744"/>
      <c r="AD892" s="1744"/>
      <c r="AE892" s="1744"/>
      <c r="AF892" s="1744"/>
    </row>
    <row r="893" ht="15.75" hidden="1" customHeight="1">
      <c r="A893" s="1744"/>
      <c r="B893" s="1744"/>
      <c r="C893" s="1744"/>
      <c r="D893" s="1744"/>
      <c r="E893" s="1744"/>
      <c r="F893" s="1744"/>
      <c r="G893" s="1744"/>
      <c r="H893" s="1744"/>
      <c r="I893" s="1744"/>
      <c r="J893" s="1744"/>
      <c r="K893" s="1744"/>
      <c r="L893" s="1744"/>
      <c r="M893" s="1744"/>
      <c r="N893" s="1744"/>
      <c r="O893" s="1744"/>
      <c r="P893" s="1744"/>
      <c r="Q893" s="1744"/>
      <c r="R893" s="1744"/>
      <c r="S893" s="1744"/>
      <c r="T893" s="1744"/>
      <c r="U893" s="1744"/>
      <c r="V893" s="1744"/>
      <c r="W893" s="1744"/>
      <c r="X893" s="1744"/>
      <c r="Y893" s="1744"/>
      <c r="Z893" s="1744"/>
      <c r="AA893" s="1744"/>
      <c r="AB893" s="1744"/>
      <c r="AC893" s="1744"/>
      <c r="AD893" s="1744"/>
      <c r="AE893" s="1744"/>
      <c r="AF893" s="1744"/>
    </row>
    <row r="894" ht="15.75" hidden="1" customHeight="1">
      <c r="A894" s="1744"/>
      <c r="B894" s="1744"/>
      <c r="C894" s="1744"/>
      <c r="D894" s="1744"/>
      <c r="E894" s="1744"/>
      <c r="F894" s="1744"/>
      <c r="G894" s="1744"/>
      <c r="H894" s="1744"/>
      <c r="I894" s="1744"/>
      <c r="J894" s="1744"/>
      <c r="K894" s="1744"/>
      <c r="L894" s="1744"/>
      <c r="M894" s="1744"/>
      <c r="N894" s="1744"/>
      <c r="O894" s="1744"/>
      <c r="P894" s="1744"/>
      <c r="Q894" s="1744"/>
      <c r="R894" s="1744"/>
      <c r="S894" s="1744"/>
      <c r="T894" s="1744"/>
      <c r="U894" s="1744"/>
      <c r="V894" s="1744"/>
      <c r="W894" s="1744"/>
      <c r="X894" s="1744"/>
      <c r="Y894" s="1744"/>
      <c r="Z894" s="1744"/>
      <c r="AA894" s="1744"/>
      <c r="AB894" s="1744"/>
      <c r="AC894" s="1744"/>
      <c r="AD894" s="1744"/>
      <c r="AE894" s="1744"/>
      <c r="AF894" s="1744"/>
    </row>
    <row r="895" ht="15.75" hidden="1" customHeight="1">
      <c r="A895" s="1744"/>
      <c r="B895" s="1744"/>
      <c r="C895" s="1744"/>
      <c r="D895" s="1744"/>
      <c r="E895" s="1744"/>
      <c r="F895" s="1744"/>
      <c r="G895" s="1744"/>
      <c r="H895" s="1744"/>
      <c r="I895" s="1744"/>
      <c r="J895" s="1744"/>
      <c r="K895" s="1744"/>
      <c r="L895" s="1744"/>
      <c r="M895" s="1744"/>
      <c r="N895" s="1744"/>
      <c r="O895" s="1744"/>
      <c r="P895" s="1744"/>
      <c r="Q895" s="1744"/>
      <c r="R895" s="1744"/>
      <c r="S895" s="1744"/>
      <c r="T895" s="1744"/>
      <c r="U895" s="1744"/>
      <c r="V895" s="1744"/>
      <c r="W895" s="1744"/>
      <c r="X895" s="1744"/>
      <c r="Y895" s="1744"/>
      <c r="Z895" s="1744"/>
      <c r="AA895" s="1744"/>
      <c r="AB895" s="1744"/>
      <c r="AC895" s="1744"/>
      <c r="AD895" s="1744"/>
      <c r="AE895" s="1744"/>
      <c r="AF895" s="1744"/>
    </row>
    <row r="896" ht="15.75" hidden="1" customHeight="1">
      <c r="A896" s="1744"/>
      <c r="B896" s="1744"/>
      <c r="C896" s="1744"/>
      <c r="D896" s="1744"/>
      <c r="E896" s="1744"/>
      <c r="F896" s="1744"/>
      <c r="G896" s="1744"/>
      <c r="H896" s="1744"/>
      <c r="I896" s="1744"/>
      <c r="J896" s="1744"/>
      <c r="K896" s="1744"/>
      <c r="L896" s="1744"/>
      <c r="M896" s="1744"/>
      <c r="N896" s="1744"/>
      <c r="O896" s="1744"/>
      <c r="P896" s="1744"/>
      <c r="Q896" s="1744"/>
      <c r="R896" s="1744"/>
      <c r="S896" s="1744"/>
      <c r="T896" s="1744"/>
      <c r="U896" s="1744"/>
      <c r="V896" s="1744"/>
      <c r="W896" s="1744"/>
      <c r="X896" s="1744"/>
      <c r="Y896" s="1744"/>
      <c r="Z896" s="1744"/>
      <c r="AA896" s="1744"/>
      <c r="AB896" s="1744"/>
      <c r="AC896" s="1744"/>
      <c r="AD896" s="1744"/>
      <c r="AE896" s="1744"/>
      <c r="AF896" s="1744"/>
    </row>
    <row r="897" ht="15.75" hidden="1" customHeight="1">
      <c r="A897" s="1744"/>
      <c r="B897" s="1744"/>
      <c r="C897" s="1744"/>
      <c r="D897" s="1744"/>
      <c r="E897" s="1744"/>
      <c r="F897" s="1744"/>
      <c r="G897" s="1744"/>
      <c r="H897" s="1744"/>
      <c r="I897" s="1744"/>
      <c r="J897" s="1744"/>
      <c r="K897" s="1744"/>
      <c r="L897" s="1744"/>
      <c r="M897" s="1744"/>
      <c r="N897" s="1744"/>
      <c r="O897" s="1744"/>
      <c r="P897" s="1744"/>
      <c r="Q897" s="1744"/>
      <c r="R897" s="1744"/>
      <c r="S897" s="1744"/>
      <c r="T897" s="1744"/>
      <c r="U897" s="1744"/>
      <c r="V897" s="1744"/>
      <c r="W897" s="1744"/>
      <c r="X897" s="1744"/>
      <c r="Y897" s="1744"/>
      <c r="Z897" s="1744"/>
      <c r="AA897" s="1744"/>
      <c r="AB897" s="1744"/>
      <c r="AC897" s="1744"/>
      <c r="AD897" s="1744"/>
      <c r="AE897" s="1744"/>
      <c r="AF897" s="1744"/>
    </row>
    <row r="898" ht="15.75" hidden="1" customHeight="1">
      <c r="A898" s="1744"/>
      <c r="B898" s="1744"/>
      <c r="C898" s="1744"/>
      <c r="D898" s="1744"/>
      <c r="E898" s="1744"/>
      <c r="F898" s="1744"/>
      <c r="G898" s="1744"/>
      <c r="H898" s="1744"/>
      <c r="I898" s="1744"/>
      <c r="J898" s="1744"/>
      <c r="K898" s="1744"/>
      <c r="L898" s="1744"/>
      <c r="M898" s="1744"/>
      <c r="N898" s="1744"/>
      <c r="O898" s="1744"/>
      <c r="P898" s="1744"/>
      <c r="Q898" s="1744"/>
      <c r="R898" s="1744"/>
      <c r="S898" s="1744"/>
      <c r="T898" s="1744"/>
      <c r="U898" s="1744"/>
      <c r="V898" s="1744"/>
      <c r="W898" s="1744"/>
      <c r="X898" s="1744"/>
      <c r="Y898" s="1744"/>
      <c r="Z898" s="1744"/>
      <c r="AA898" s="1744"/>
      <c r="AB898" s="1744"/>
      <c r="AC898" s="1744"/>
      <c r="AD898" s="1744"/>
      <c r="AE898" s="1744"/>
      <c r="AF898" s="1744"/>
    </row>
    <row r="899" ht="15.75" hidden="1" customHeight="1">
      <c r="A899" s="1744"/>
      <c r="B899" s="1744"/>
      <c r="C899" s="1744"/>
      <c r="D899" s="1744"/>
      <c r="E899" s="1744"/>
      <c r="F899" s="1744"/>
      <c r="G899" s="1744"/>
      <c r="H899" s="1744"/>
      <c r="I899" s="1744"/>
      <c r="J899" s="1744"/>
      <c r="K899" s="1744"/>
      <c r="L899" s="1744"/>
      <c r="M899" s="1744"/>
      <c r="N899" s="1744"/>
      <c r="O899" s="1744"/>
      <c r="P899" s="1744"/>
      <c r="Q899" s="1744"/>
      <c r="R899" s="1744"/>
      <c r="S899" s="1744"/>
      <c r="T899" s="1744"/>
      <c r="U899" s="1744"/>
      <c r="V899" s="1744"/>
      <c r="W899" s="1744"/>
      <c r="X899" s="1744"/>
      <c r="Y899" s="1744"/>
      <c r="Z899" s="1744"/>
      <c r="AA899" s="1744"/>
      <c r="AB899" s="1744"/>
      <c r="AC899" s="1744"/>
      <c r="AD899" s="1744"/>
      <c r="AE899" s="1744"/>
      <c r="AF899" s="1744"/>
    </row>
    <row r="900" ht="15.75" hidden="1" customHeight="1">
      <c r="A900" s="1744"/>
      <c r="B900" s="1744"/>
      <c r="C900" s="1744"/>
      <c r="D900" s="1744"/>
      <c r="E900" s="1744"/>
      <c r="F900" s="1744"/>
      <c r="G900" s="1744"/>
      <c r="H900" s="1744"/>
      <c r="I900" s="1744"/>
      <c r="J900" s="1744"/>
      <c r="K900" s="1744"/>
      <c r="L900" s="1744"/>
      <c r="M900" s="1744"/>
      <c r="N900" s="1744"/>
      <c r="O900" s="1744"/>
      <c r="P900" s="1744"/>
      <c r="Q900" s="1744"/>
      <c r="R900" s="1744"/>
      <c r="S900" s="1744"/>
      <c r="T900" s="1744"/>
      <c r="U900" s="1744"/>
      <c r="V900" s="1744"/>
      <c r="W900" s="1744"/>
      <c r="X900" s="1744"/>
      <c r="Y900" s="1744"/>
      <c r="Z900" s="1744"/>
      <c r="AA900" s="1744"/>
      <c r="AB900" s="1744"/>
      <c r="AC900" s="1744"/>
      <c r="AD900" s="1744"/>
      <c r="AE900" s="1744"/>
      <c r="AF900" s="1744"/>
    </row>
    <row r="901" ht="15.75" hidden="1" customHeight="1">
      <c r="A901" s="1744"/>
      <c r="B901" s="1744"/>
      <c r="C901" s="1744"/>
      <c r="D901" s="1744"/>
      <c r="E901" s="1744"/>
      <c r="F901" s="1744"/>
      <c r="G901" s="1744"/>
      <c r="H901" s="1744"/>
      <c r="I901" s="1744"/>
      <c r="J901" s="1744"/>
      <c r="K901" s="1744"/>
      <c r="L901" s="1744"/>
      <c r="M901" s="1744"/>
      <c r="N901" s="1744"/>
      <c r="O901" s="1744"/>
      <c r="P901" s="1744"/>
      <c r="Q901" s="1744"/>
      <c r="R901" s="1744"/>
      <c r="S901" s="1744"/>
      <c r="T901" s="1744"/>
      <c r="U901" s="1744"/>
      <c r="V901" s="1744"/>
      <c r="W901" s="1744"/>
      <c r="X901" s="1744"/>
      <c r="Y901" s="1744"/>
      <c r="Z901" s="1744"/>
      <c r="AA901" s="1744"/>
      <c r="AB901" s="1744"/>
      <c r="AC901" s="1744"/>
      <c r="AD901" s="1744"/>
      <c r="AE901" s="1744"/>
      <c r="AF901" s="1744"/>
    </row>
    <row r="902" ht="15.75" hidden="1" customHeight="1">
      <c r="A902" s="1744"/>
      <c r="B902" s="1744"/>
      <c r="C902" s="1744"/>
      <c r="D902" s="1744"/>
      <c r="E902" s="1744"/>
      <c r="F902" s="1744"/>
      <c r="G902" s="1744"/>
      <c r="H902" s="1744"/>
      <c r="I902" s="1744"/>
      <c r="J902" s="1744"/>
      <c r="K902" s="1744"/>
      <c r="L902" s="1744"/>
      <c r="M902" s="1744"/>
      <c r="N902" s="1744"/>
      <c r="O902" s="1744"/>
      <c r="P902" s="1744"/>
      <c r="Q902" s="1744"/>
      <c r="R902" s="1744"/>
      <c r="S902" s="1744"/>
      <c r="T902" s="1744"/>
      <c r="U902" s="1744"/>
      <c r="V902" s="1744"/>
      <c r="W902" s="1744"/>
      <c r="X902" s="1744"/>
      <c r="Y902" s="1744"/>
      <c r="Z902" s="1744"/>
      <c r="AA902" s="1744"/>
      <c r="AB902" s="1744"/>
      <c r="AC902" s="1744"/>
      <c r="AD902" s="1744"/>
      <c r="AE902" s="1744"/>
      <c r="AF902" s="1744"/>
    </row>
    <row r="903" ht="15.75" hidden="1" customHeight="1">
      <c r="A903" s="1744"/>
      <c r="B903" s="1744"/>
      <c r="C903" s="1744"/>
      <c r="D903" s="1744"/>
      <c r="E903" s="1744"/>
      <c r="F903" s="1744"/>
      <c r="G903" s="1744"/>
      <c r="H903" s="1744"/>
      <c r="I903" s="1744"/>
      <c r="J903" s="1744"/>
      <c r="K903" s="1744"/>
      <c r="L903" s="1744"/>
      <c r="M903" s="1744"/>
      <c r="N903" s="1744"/>
      <c r="O903" s="1744"/>
      <c r="P903" s="1744"/>
      <c r="Q903" s="1744"/>
      <c r="R903" s="1744"/>
      <c r="S903" s="1744"/>
      <c r="T903" s="1744"/>
      <c r="U903" s="1744"/>
      <c r="V903" s="1744"/>
      <c r="W903" s="1744"/>
      <c r="X903" s="1744"/>
      <c r="Y903" s="1744"/>
      <c r="Z903" s="1744"/>
      <c r="AA903" s="1744"/>
      <c r="AB903" s="1744"/>
      <c r="AC903" s="1744"/>
      <c r="AD903" s="1744"/>
      <c r="AE903" s="1744"/>
      <c r="AF903" s="1744"/>
    </row>
    <row r="904" ht="15.75" hidden="1" customHeight="1">
      <c r="A904" s="1744"/>
      <c r="B904" s="1744"/>
      <c r="C904" s="1744"/>
      <c r="D904" s="1744"/>
      <c r="E904" s="1744"/>
      <c r="F904" s="1744"/>
      <c r="G904" s="1744"/>
      <c r="H904" s="1744"/>
      <c r="I904" s="1744"/>
      <c r="J904" s="1744"/>
      <c r="K904" s="1744"/>
      <c r="L904" s="1744"/>
      <c r="M904" s="1744"/>
      <c r="N904" s="1744"/>
      <c r="O904" s="1744"/>
      <c r="P904" s="1744"/>
      <c r="Q904" s="1744"/>
      <c r="R904" s="1744"/>
      <c r="S904" s="1744"/>
      <c r="T904" s="1744"/>
      <c r="U904" s="1744"/>
      <c r="V904" s="1744"/>
      <c r="W904" s="1744"/>
      <c r="X904" s="1744"/>
      <c r="Y904" s="1744"/>
      <c r="Z904" s="1744"/>
      <c r="AA904" s="1744"/>
      <c r="AB904" s="1744"/>
      <c r="AC904" s="1744"/>
      <c r="AD904" s="1744"/>
      <c r="AE904" s="1744"/>
      <c r="AF904" s="1744"/>
    </row>
    <row r="905" ht="15.75" hidden="1" customHeight="1">
      <c r="A905" s="1744"/>
      <c r="B905" s="1744"/>
      <c r="C905" s="1744"/>
      <c r="D905" s="1744"/>
      <c r="E905" s="1744"/>
      <c r="F905" s="1744"/>
      <c r="G905" s="1744"/>
      <c r="H905" s="1744"/>
      <c r="I905" s="1744"/>
      <c r="J905" s="1744"/>
      <c r="K905" s="1744"/>
      <c r="L905" s="1744"/>
      <c r="M905" s="1744"/>
      <c r="N905" s="1744"/>
      <c r="O905" s="1744"/>
      <c r="P905" s="1744"/>
      <c r="Q905" s="1744"/>
      <c r="R905" s="1744"/>
      <c r="S905" s="1744"/>
      <c r="T905" s="1744"/>
      <c r="U905" s="1744"/>
      <c r="V905" s="1744"/>
      <c r="W905" s="1744"/>
      <c r="X905" s="1744"/>
      <c r="Y905" s="1744"/>
      <c r="Z905" s="1744"/>
      <c r="AA905" s="1744"/>
      <c r="AB905" s="1744"/>
      <c r="AC905" s="1744"/>
      <c r="AD905" s="1744"/>
      <c r="AE905" s="1744"/>
      <c r="AF905" s="1744"/>
    </row>
    <row r="906" ht="15.75" hidden="1" customHeight="1">
      <c r="A906" s="1744"/>
      <c r="B906" s="1744"/>
      <c r="C906" s="1744"/>
      <c r="D906" s="1744"/>
      <c r="E906" s="1744"/>
      <c r="F906" s="1744"/>
      <c r="G906" s="1744"/>
      <c r="H906" s="1744"/>
      <c r="I906" s="1744"/>
      <c r="J906" s="1744"/>
      <c r="K906" s="1744"/>
      <c r="L906" s="1744"/>
      <c r="M906" s="1744"/>
      <c r="N906" s="1744"/>
      <c r="O906" s="1744"/>
      <c r="P906" s="1744"/>
      <c r="Q906" s="1744"/>
      <c r="R906" s="1744"/>
      <c r="S906" s="1744"/>
      <c r="T906" s="1744"/>
      <c r="U906" s="1744"/>
      <c r="V906" s="1744"/>
      <c r="W906" s="1744"/>
      <c r="X906" s="1744"/>
      <c r="Y906" s="1744"/>
      <c r="Z906" s="1744"/>
      <c r="AA906" s="1744"/>
      <c r="AB906" s="1744"/>
      <c r="AC906" s="1744"/>
      <c r="AD906" s="1744"/>
      <c r="AE906" s="1744"/>
      <c r="AF906" s="1744"/>
    </row>
    <row r="907" ht="15.75" hidden="1" customHeight="1">
      <c r="A907" s="1744"/>
      <c r="B907" s="1744"/>
      <c r="C907" s="1744"/>
      <c r="D907" s="1744"/>
      <c r="E907" s="1744"/>
      <c r="F907" s="1744"/>
      <c r="G907" s="1744"/>
      <c r="H907" s="1744"/>
      <c r="I907" s="1744"/>
      <c r="J907" s="1744"/>
      <c r="K907" s="1744"/>
      <c r="L907" s="1744"/>
      <c r="M907" s="1744"/>
      <c r="N907" s="1744"/>
      <c r="O907" s="1744"/>
      <c r="P907" s="1744"/>
      <c r="Q907" s="1744"/>
      <c r="R907" s="1744"/>
      <c r="S907" s="1744"/>
      <c r="T907" s="1744"/>
      <c r="U907" s="1744"/>
      <c r="V907" s="1744"/>
      <c r="W907" s="1744"/>
      <c r="X907" s="1744"/>
      <c r="Y907" s="1744"/>
      <c r="Z907" s="1744"/>
      <c r="AA907" s="1744"/>
      <c r="AB907" s="1744"/>
      <c r="AC907" s="1744"/>
      <c r="AD907" s="1744"/>
      <c r="AE907" s="1744"/>
      <c r="AF907" s="1744"/>
    </row>
    <row r="908" ht="15.75" hidden="1" customHeight="1">
      <c r="A908" s="1744"/>
      <c r="B908" s="1744"/>
      <c r="C908" s="1744"/>
      <c r="D908" s="1744"/>
      <c r="E908" s="1744"/>
      <c r="F908" s="1744"/>
      <c r="G908" s="1744"/>
      <c r="H908" s="1744"/>
      <c r="I908" s="1744"/>
      <c r="J908" s="1744"/>
      <c r="K908" s="1744"/>
      <c r="L908" s="1744"/>
      <c r="M908" s="1744"/>
      <c r="N908" s="1744"/>
      <c r="O908" s="1744"/>
      <c r="P908" s="1744"/>
      <c r="Q908" s="1744"/>
      <c r="R908" s="1744"/>
      <c r="S908" s="1744"/>
      <c r="T908" s="1744"/>
      <c r="U908" s="1744"/>
      <c r="V908" s="1744"/>
      <c r="W908" s="1744"/>
      <c r="X908" s="1744"/>
      <c r="Y908" s="1744"/>
      <c r="Z908" s="1744"/>
      <c r="AA908" s="1744"/>
      <c r="AB908" s="1744"/>
      <c r="AC908" s="1744"/>
      <c r="AD908" s="1744"/>
      <c r="AE908" s="1744"/>
      <c r="AF908" s="1744"/>
    </row>
    <row r="909" ht="15.75" hidden="1" customHeight="1">
      <c r="A909" s="1744"/>
      <c r="B909" s="1744"/>
      <c r="C909" s="1744"/>
      <c r="D909" s="1744"/>
      <c r="E909" s="1744"/>
      <c r="F909" s="1744"/>
      <c r="G909" s="1744"/>
      <c r="H909" s="1744"/>
      <c r="I909" s="1744"/>
      <c r="J909" s="1744"/>
      <c r="K909" s="1744"/>
      <c r="L909" s="1744"/>
      <c r="M909" s="1744"/>
      <c r="N909" s="1744"/>
      <c r="O909" s="1744"/>
      <c r="P909" s="1744"/>
      <c r="Q909" s="1744"/>
      <c r="R909" s="1744"/>
      <c r="S909" s="1744"/>
      <c r="T909" s="1744"/>
      <c r="U909" s="1744"/>
      <c r="V909" s="1744"/>
      <c r="W909" s="1744"/>
      <c r="X909" s="1744"/>
      <c r="Y909" s="1744"/>
      <c r="Z909" s="1744"/>
      <c r="AA909" s="1744"/>
      <c r="AB909" s="1744"/>
      <c r="AC909" s="1744"/>
      <c r="AD909" s="1744"/>
      <c r="AE909" s="1744"/>
      <c r="AF909" s="1744"/>
    </row>
    <row r="910" ht="15.75" hidden="1" customHeight="1">
      <c r="A910" s="1744"/>
      <c r="B910" s="1744"/>
      <c r="C910" s="1744"/>
      <c r="D910" s="1744"/>
      <c r="E910" s="1744"/>
      <c r="F910" s="1744"/>
      <c r="G910" s="1744"/>
      <c r="H910" s="1744"/>
      <c r="I910" s="1744"/>
      <c r="J910" s="1744"/>
      <c r="K910" s="1744"/>
      <c r="L910" s="1744"/>
      <c r="M910" s="1744"/>
      <c r="N910" s="1744"/>
      <c r="O910" s="1744"/>
      <c r="P910" s="1744"/>
      <c r="Q910" s="1744"/>
      <c r="R910" s="1744"/>
      <c r="S910" s="1744"/>
      <c r="T910" s="1744"/>
      <c r="U910" s="1744"/>
      <c r="V910" s="1744"/>
      <c r="W910" s="1744"/>
      <c r="X910" s="1744"/>
      <c r="Y910" s="1744"/>
      <c r="Z910" s="1744"/>
      <c r="AA910" s="1744"/>
      <c r="AB910" s="1744"/>
      <c r="AC910" s="1744"/>
      <c r="AD910" s="1744"/>
      <c r="AE910" s="1744"/>
      <c r="AF910" s="1744"/>
    </row>
    <row r="911" ht="15.75" hidden="1" customHeight="1">
      <c r="A911" s="1744"/>
      <c r="B911" s="1744"/>
      <c r="C911" s="1744"/>
      <c r="D911" s="1744"/>
      <c r="E911" s="1744"/>
      <c r="F911" s="1744"/>
      <c r="G911" s="1744"/>
      <c r="H911" s="1744"/>
      <c r="I911" s="1744"/>
      <c r="J911" s="1744"/>
      <c r="K911" s="1744"/>
      <c r="L911" s="1744"/>
      <c r="M911" s="1744"/>
      <c r="N911" s="1744"/>
      <c r="O911" s="1744"/>
      <c r="P911" s="1744"/>
      <c r="Q911" s="1744"/>
      <c r="R911" s="1744"/>
      <c r="S911" s="1744"/>
      <c r="T911" s="1744"/>
      <c r="U911" s="1744"/>
      <c r="V911" s="1744"/>
      <c r="W911" s="1744"/>
      <c r="X911" s="1744"/>
      <c r="Y911" s="1744"/>
      <c r="Z911" s="1744"/>
      <c r="AA911" s="1744"/>
      <c r="AB911" s="1744"/>
      <c r="AC911" s="1744"/>
      <c r="AD911" s="1744"/>
      <c r="AE911" s="1744"/>
      <c r="AF911" s="1744"/>
    </row>
    <row r="912" ht="15.75" hidden="1" customHeight="1">
      <c r="A912" s="1744"/>
      <c r="B912" s="1744"/>
      <c r="C912" s="1744"/>
      <c r="D912" s="1744"/>
      <c r="E912" s="1744"/>
      <c r="F912" s="1744"/>
      <c r="G912" s="1744"/>
      <c r="H912" s="1744"/>
      <c r="I912" s="1744"/>
      <c r="J912" s="1744"/>
      <c r="K912" s="1744"/>
      <c r="L912" s="1744"/>
      <c r="M912" s="1744"/>
      <c r="N912" s="1744"/>
      <c r="O912" s="1744"/>
      <c r="P912" s="1744"/>
      <c r="Q912" s="1744"/>
      <c r="R912" s="1744"/>
      <c r="S912" s="1744"/>
      <c r="T912" s="1744"/>
      <c r="U912" s="1744"/>
      <c r="V912" s="1744"/>
      <c r="W912" s="1744"/>
      <c r="X912" s="1744"/>
      <c r="Y912" s="1744"/>
      <c r="Z912" s="1744"/>
      <c r="AA912" s="1744"/>
      <c r="AB912" s="1744"/>
      <c r="AC912" s="1744"/>
      <c r="AD912" s="1744"/>
      <c r="AE912" s="1744"/>
      <c r="AF912" s="1744"/>
    </row>
    <row r="913" ht="15.75" hidden="1" customHeight="1">
      <c r="A913" s="1744"/>
      <c r="B913" s="1744"/>
      <c r="C913" s="1744"/>
      <c r="D913" s="1744"/>
      <c r="E913" s="1744"/>
      <c r="F913" s="1744"/>
      <c r="G913" s="1744"/>
      <c r="H913" s="1744"/>
      <c r="I913" s="1744"/>
      <c r="J913" s="1744"/>
      <c r="K913" s="1744"/>
      <c r="L913" s="1744"/>
      <c r="M913" s="1744"/>
      <c r="N913" s="1744"/>
      <c r="O913" s="1744"/>
      <c r="P913" s="1744"/>
      <c r="Q913" s="1744"/>
      <c r="R913" s="1744"/>
      <c r="S913" s="1744"/>
      <c r="T913" s="1744"/>
      <c r="U913" s="1744"/>
      <c r="V913" s="1744"/>
      <c r="W913" s="1744"/>
      <c r="X913" s="1744"/>
      <c r="Y913" s="1744"/>
      <c r="Z913" s="1744"/>
      <c r="AA913" s="1744"/>
      <c r="AB913" s="1744"/>
      <c r="AC913" s="1744"/>
      <c r="AD913" s="1744"/>
      <c r="AE913" s="1744"/>
      <c r="AF913" s="1744"/>
    </row>
    <row r="914" ht="15.75" hidden="1" customHeight="1">
      <c r="A914" s="1744"/>
      <c r="B914" s="1744"/>
      <c r="C914" s="1744"/>
      <c r="D914" s="1744"/>
      <c r="E914" s="1744"/>
      <c r="F914" s="1744"/>
      <c r="G914" s="1744"/>
      <c r="H914" s="1744"/>
      <c r="I914" s="1744"/>
      <c r="J914" s="1744"/>
      <c r="K914" s="1744"/>
      <c r="L914" s="1744"/>
      <c r="M914" s="1744"/>
      <c r="N914" s="1744"/>
      <c r="O914" s="1744"/>
      <c r="P914" s="1744"/>
      <c r="Q914" s="1744"/>
      <c r="R914" s="1744"/>
      <c r="S914" s="1744"/>
      <c r="T914" s="1744"/>
      <c r="U914" s="1744"/>
      <c r="V914" s="1744"/>
      <c r="W914" s="1744"/>
      <c r="X914" s="1744"/>
      <c r="Y914" s="1744"/>
      <c r="Z914" s="1744"/>
      <c r="AA914" s="1744"/>
      <c r="AB914" s="1744"/>
      <c r="AC914" s="1744"/>
      <c r="AD914" s="1744"/>
      <c r="AE914" s="1744"/>
      <c r="AF914" s="1744"/>
    </row>
    <row r="915" ht="15.75" hidden="1" customHeight="1">
      <c r="A915" s="1744"/>
      <c r="B915" s="1744"/>
      <c r="C915" s="1744"/>
      <c r="D915" s="1744"/>
      <c r="E915" s="1744"/>
      <c r="F915" s="1744"/>
      <c r="G915" s="1744"/>
      <c r="H915" s="1744"/>
      <c r="I915" s="1744"/>
      <c r="J915" s="1744"/>
      <c r="K915" s="1744"/>
      <c r="L915" s="1744"/>
      <c r="M915" s="1744"/>
      <c r="N915" s="1744"/>
      <c r="O915" s="1744"/>
      <c r="P915" s="1744"/>
      <c r="Q915" s="1744"/>
      <c r="R915" s="1744"/>
      <c r="S915" s="1744"/>
      <c r="T915" s="1744"/>
      <c r="U915" s="1744"/>
      <c r="V915" s="1744"/>
      <c r="W915" s="1744"/>
      <c r="X915" s="1744"/>
      <c r="Y915" s="1744"/>
      <c r="Z915" s="1744"/>
      <c r="AA915" s="1744"/>
      <c r="AB915" s="1744"/>
      <c r="AC915" s="1744"/>
      <c r="AD915" s="1744"/>
      <c r="AE915" s="1744"/>
      <c r="AF915" s="1744"/>
    </row>
    <row r="916" ht="15.75" hidden="1" customHeight="1">
      <c r="A916" s="1744"/>
      <c r="B916" s="1744"/>
      <c r="C916" s="1744"/>
      <c r="D916" s="1744"/>
      <c r="E916" s="1744"/>
      <c r="F916" s="1744"/>
      <c r="G916" s="1744"/>
      <c r="H916" s="1744"/>
      <c r="I916" s="1744"/>
      <c r="J916" s="1744"/>
      <c r="K916" s="1744"/>
      <c r="L916" s="1744"/>
      <c r="M916" s="1744"/>
      <c r="N916" s="1744"/>
      <c r="O916" s="1744"/>
      <c r="P916" s="1744"/>
      <c r="Q916" s="1744"/>
      <c r="R916" s="1744"/>
      <c r="S916" s="1744"/>
      <c r="T916" s="1744"/>
      <c r="U916" s="1744"/>
      <c r="V916" s="1744"/>
      <c r="W916" s="1744"/>
      <c r="X916" s="1744"/>
      <c r="Y916" s="1744"/>
      <c r="Z916" s="1744"/>
      <c r="AA916" s="1744"/>
      <c r="AB916" s="1744"/>
      <c r="AC916" s="1744"/>
      <c r="AD916" s="1744"/>
      <c r="AE916" s="1744"/>
      <c r="AF916" s="1744"/>
    </row>
    <row r="917" ht="15.75" hidden="1" customHeight="1">
      <c r="A917" s="1744"/>
      <c r="B917" s="1744"/>
      <c r="C917" s="1744"/>
      <c r="D917" s="1744"/>
      <c r="E917" s="1744"/>
      <c r="F917" s="1744"/>
      <c r="G917" s="1744"/>
      <c r="H917" s="1744"/>
      <c r="I917" s="1744"/>
      <c r="J917" s="1744"/>
      <c r="K917" s="1744"/>
      <c r="L917" s="1744"/>
      <c r="M917" s="1744"/>
      <c r="N917" s="1744"/>
      <c r="O917" s="1744"/>
      <c r="P917" s="1744"/>
      <c r="Q917" s="1744"/>
      <c r="R917" s="1744"/>
      <c r="S917" s="1744"/>
      <c r="T917" s="1744"/>
      <c r="U917" s="1744"/>
      <c r="V917" s="1744"/>
      <c r="W917" s="1744"/>
      <c r="X917" s="1744"/>
      <c r="Y917" s="1744"/>
      <c r="Z917" s="1744"/>
      <c r="AA917" s="1744"/>
      <c r="AB917" s="1744"/>
      <c r="AC917" s="1744"/>
      <c r="AD917" s="1744"/>
      <c r="AE917" s="1744"/>
      <c r="AF917" s="1744"/>
    </row>
    <row r="918" ht="15.75" hidden="1" customHeight="1">
      <c r="A918" s="1744"/>
      <c r="B918" s="1744"/>
      <c r="C918" s="1744"/>
      <c r="D918" s="1744"/>
      <c r="E918" s="1744"/>
      <c r="F918" s="1744"/>
      <c r="G918" s="1744"/>
      <c r="H918" s="1744"/>
      <c r="I918" s="1744"/>
      <c r="J918" s="1744"/>
      <c r="K918" s="1744"/>
      <c r="L918" s="1744"/>
      <c r="M918" s="1744"/>
      <c r="N918" s="1744"/>
      <c r="O918" s="1744"/>
      <c r="P918" s="1744"/>
      <c r="Q918" s="1744"/>
      <c r="R918" s="1744"/>
      <c r="S918" s="1744"/>
      <c r="T918" s="1744"/>
      <c r="U918" s="1744"/>
      <c r="V918" s="1744"/>
      <c r="W918" s="1744"/>
      <c r="X918" s="1744"/>
      <c r="Y918" s="1744"/>
      <c r="Z918" s="1744"/>
      <c r="AA918" s="1744"/>
      <c r="AB918" s="1744"/>
      <c r="AC918" s="1744"/>
      <c r="AD918" s="1744"/>
      <c r="AE918" s="1744"/>
      <c r="AF918" s="1744"/>
    </row>
    <row r="919" ht="15.75" hidden="1" customHeight="1">
      <c r="A919" s="1744"/>
      <c r="B919" s="1744"/>
      <c r="C919" s="1744"/>
      <c r="D919" s="1744"/>
      <c r="E919" s="1744"/>
      <c r="F919" s="1744"/>
      <c r="G919" s="1744"/>
      <c r="H919" s="1744"/>
      <c r="I919" s="1744"/>
      <c r="J919" s="1744"/>
      <c r="K919" s="1744"/>
      <c r="L919" s="1744"/>
      <c r="M919" s="1744"/>
      <c r="N919" s="1744"/>
      <c r="O919" s="1744"/>
      <c r="P919" s="1744"/>
      <c r="Q919" s="1744"/>
      <c r="R919" s="1744"/>
      <c r="S919" s="1744"/>
      <c r="T919" s="1744"/>
      <c r="U919" s="1744"/>
      <c r="V919" s="1744"/>
      <c r="W919" s="1744"/>
      <c r="X919" s="1744"/>
      <c r="Y919" s="1744"/>
      <c r="Z919" s="1744"/>
      <c r="AA919" s="1744"/>
      <c r="AB919" s="1744"/>
      <c r="AC919" s="1744"/>
      <c r="AD919" s="1744"/>
      <c r="AE919" s="1744"/>
      <c r="AF919" s="1744"/>
    </row>
    <row r="920" ht="15.75" hidden="1" customHeight="1">
      <c r="A920" s="1744"/>
      <c r="B920" s="1744"/>
      <c r="C920" s="1744"/>
      <c r="D920" s="1744"/>
      <c r="E920" s="1744"/>
      <c r="F920" s="1744"/>
      <c r="G920" s="1744"/>
      <c r="H920" s="1744"/>
      <c r="I920" s="1744"/>
      <c r="J920" s="1744"/>
      <c r="K920" s="1744"/>
      <c r="L920" s="1744"/>
      <c r="M920" s="1744"/>
      <c r="N920" s="1744"/>
      <c r="O920" s="1744"/>
      <c r="P920" s="1744"/>
      <c r="Q920" s="1744"/>
      <c r="R920" s="1744"/>
      <c r="S920" s="1744"/>
      <c r="T920" s="1744"/>
      <c r="U920" s="1744"/>
      <c r="V920" s="1744"/>
      <c r="W920" s="1744"/>
      <c r="X920" s="1744"/>
      <c r="Y920" s="1744"/>
      <c r="Z920" s="1744"/>
      <c r="AA920" s="1744"/>
      <c r="AB920" s="1744"/>
      <c r="AC920" s="1744"/>
      <c r="AD920" s="1744"/>
      <c r="AE920" s="1744"/>
      <c r="AF920" s="1744"/>
    </row>
    <row r="921" ht="15.75" hidden="1" customHeight="1">
      <c r="A921" s="1744"/>
      <c r="B921" s="1744"/>
      <c r="C921" s="1744"/>
      <c r="D921" s="1744"/>
      <c r="E921" s="1744"/>
      <c r="F921" s="1744"/>
      <c r="G921" s="1744"/>
      <c r="H921" s="1744"/>
      <c r="I921" s="1744"/>
      <c r="J921" s="1744"/>
      <c r="K921" s="1744"/>
      <c r="L921" s="1744"/>
      <c r="M921" s="1744"/>
      <c r="N921" s="1744"/>
      <c r="O921" s="1744"/>
      <c r="P921" s="1744"/>
      <c r="Q921" s="1744"/>
      <c r="R921" s="1744"/>
      <c r="S921" s="1744"/>
      <c r="T921" s="1744"/>
      <c r="U921" s="1744"/>
      <c r="V921" s="1744"/>
      <c r="W921" s="1744"/>
      <c r="X921" s="1744"/>
      <c r="Y921" s="1744"/>
      <c r="Z921" s="1744"/>
      <c r="AA921" s="1744"/>
      <c r="AB921" s="1744"/>
      <c r="AC921" s="1744"/>
      <c r="AD921" s="1744"/>
      <c r="AE921" s="1744"/>
      <c r="AF921" s="1744"/>
    </row>
    <row r="922" ht="15.75" hidden="1" customHeight="1">
      <c r="A922" s="1744"/>
      <c r="B922" s="1744"/>
      <c r="C922" s="1744"/>
      <c r="D922" s="1744"/>
      <c r="E922" s="1744"/>
      <c r="F922" s="1744"/>
      <c r="G922" s="1744"/>
      <c r="H922" s="1744"/>
      <c r="I922" s="1744"/>
      <c r="J922" s="1744"/>
      <c r="K922" s="1744"/>
      <c r="L922" s="1744"/>
      <c r="M922" s="1744"/>
      <c r="N922" s="1744"/>
      <c r="O922" s="1744"/>
      <c r="P922" s="1744"/>
      <c r="Q922" s="1744"/>
      <c r="R922" s="1744"/>
      <c r="S922" s="1744"/>
      <c r="T922" s="1744"/>
      <c r="U922" s="1744"/>
      <c r="V922" s="1744"/>
      <c r="W922" s="1744"/>
      <c r="X922" s="1744"/>
      <c r="Y922" s="1744"/>
      <c r="Z922" s="1744"/>
      <c r="AA922" s="1744"/>
      <c r="AB922" s="1744"/>
      <c r="AC922" s="1744"/>
      <c r="AD922" s="1744"/>
      <c r="AE922" s="1744"/>
      <c r="AF922" s="1744"/>
    </row>
    <row r="923" ht="15.75" hidden="1" customHeight="1">
      <c r="A923" s="1744"/>
      <c r="B923" s="1744"/>
      <c r="C923" s="1744"/>
      <c r="D923" s="1744"/>
      <c r="E923" s="1744"/>
      <c r="F923" s="1744"/>
      <c r="G923" s="1744"/>
      <c r="H923" s="1744"/>
      <c r="I923" s="1744"/>
      <c r="J923" s="1744"/>
      <c r="K923" s="1744"/>
      <c r="L923" s="1744"/>
      <c r="M923" s="1744"/>
      <c r="N923" s="1744"/>
      <c r="O923" s="1744"/>
      <c r="P923" s="1744"/>
      <c r="Q923" s="1744"/>
      <c r="R923" s="1744"/>
      <c r="S923" s="1744"/>
      <c r="T923" s="1744"/>
      <c r="U923" s="1744"/>
      <c r="V923" s="1744"/>
      <c r="W923" s="1744"/>
      <c r="X923" s="1744"/>
      <c r="Y923" s="1744"/>
      <c r="Z923" s="1744"/>
      <c r="AA923" s="1744"/>
      <c r="AB923" s="1744"/>
      <c r="AC923" s="1744"/>
      <c r="AD923" s="1744"/>
      <c r="AE923" s="1744"/>
      <c r="AF923" s="1744"/>
    </row>
    <row r="924" ht="15.75" hidden="1" customHeight="1">
      <c r="A924" s="1744"/>
      <c r="B924" s="1744"/>
      <c r="C924" s="1744"/>
      <c r="D924" s="1744"/>
      <c r="E924" s="1744"/>
      <c r="F924" s="1744"/>
      <c r="G924" s="1744"/>
      <c r="H924" s="1744"/>
      <c r="I924" s="1744"/>
      <c r="J924" s="1744"/>
      <c r="K924" s="1744"/>
      <c r="L924" s="1744"/>
      <c r="M924" s="1744"/>
      <c r="N924" s="1744"/>
      <c r="O924" s="1744"/>
      <c r="P924" s="1744"/>
      <c r="Q924" s="1744"/>
      <c r="R924" s="1744"/>
      <c r="S924" s="1744"/>
      <c r="T924" s="1744"/>
      <c r="U924" s="1744"/>
      <c r="V924" s="1744"/>
      <c r="W924" s="1744"/>
      <c r="X924" s="1744"/>
      <c r="Y924" s="1744"/>
      <c r="Z924" s="1744"/>
      <c r="AA924" s="1744"/>
      <c r="AB924" s="1744"/>
      <c r="AC924" s="1744"/>
      <c r="AD924" s="1744"/>
      <c r="AE924" s="1744"/>
      <c r="AF924" s="1744"/>
    </row>
    <row r="925" ht="15.75" hidden="1" customHeight="1">
      <c r="A925" s="1744"/>
      <c r="B925" s="1744"/>
      <c r="C925" s="1744"/>
      <c r="D925" s="1744"/>
      <c r="E925" s="1744"/>
      <c r="F925" s="1744"/>
      <c r="G925" s="1744"/>
      <c r="H925" s="1744"/>
      <c r="I925" s="1744"/>
      <c r="J925" s="1744"/>
      <c r="K925" s="1744"/>
      <c r="L925" s="1744"/>
      <c r="M925" s="1744"/>
      <c r="N925" s="1744"/>
      <c r="O925" s="1744"/>
      <c r="P925" s="1744"/>
      <c r="Q925" s="1744"/>
      <c r="R925" s="1744"/>
      <c r="S925" s="1744"/>
      <c r="T925" s="1744"/>
      <c r="U925" s="1744"/>
      <c r="V925" s="1744"/>
      <c r="W925" s="1744"/>
      <c r="X925" s="1744"/>
      <c r="Y925" s="1744"/>
      <c r="Z925" s="1744"/>
      <c r="AA925" s="1744"/>
      <c r="AB925" s="1744"/>
      <c r="AC925" s="1744"/>
      <c r="AD925" s="1744"/>
      <c r="AE925" s="1744"/>
      <c r="AF925" s="1744"/>
    </row>
    <row r="926" ht="15.75" hidden="1" customHeight="1">
      <c r="A926" s="1744"/>
      <c r="B926" s="1744"/>
      <c r="C926" s="1744"/>
      <c r="D926" s="1744"/>
      <c r="E926" s="1744"/>
      <c r="F926" s="1744"/>
      <c r="G926" s="1744"/>
      <c r="H926" s="1744"/>
      <c r="I926" s="1744"/>
      <c r="J926" s="1744"/>
      <c r="K926" s="1744"/>
      <c r="L926" s="1744"/>
      <c r="M926" s="1744"/>
      <c r="N926" s="1744"/>
      <c r="O926" s="1744"/>
      <c r="P926" s="1744"/>
      <c r="Q926" s="1744"/>
      <c r="R926" s="1744"/>
      <c r="S926" s="1744"/>
      <c r="T926" s="1744"/>
      <c r="U926" s="1744"/>
      <c r="V926" s="1744"/>
      <c r="W926" s="1744"/>
      <c r="X926" s="1744"/>
      <c r="Y926" s="1744"/>
      <c r="Z926" s="1744"/>
      <c r="AA926" s="1744"/>
      <c r="AB926" s="1744"/>
      <c r="AC926" s="1744"/>
      <c r="AD926" s="1744"/>
      <c r="AE926" s="1744"/>
      <c r="AF926" s="1744"/>
    </row>
    <row r="927" ht="15.75" hidden="1" customHeight="1">
      <c r="A927" s="1744"/>
      <c r="B927" s="1744"/>
      <c r="C927" s="1744"/>
      <c r="D927" s="1744"/>
      <c r="E927" s="1744"/>
      <c r="F927" s="1744"/>
      <c r="G927" s="1744"/>
      <c r="H927" s="1744"/>
      <c r="I927" s="1744"/>
      <c r="J927" s="1744"/>
      <c r="K927" s="1744"/>
      <c r="L927" s="1744"/>
      <c r="M927" s="1744"/>
      <c r="N927" s="1744"/>
      <c r="O927" s="1744"/>
      <c r="P927" s="1744"/>
      <c r="Q927" s="1744"/>
      <c r="R927" s="1744"/>
      <c r="S927" s="1744"/>
      <c r="T927" s="1744"/>
      <c r="U927" s="1744"/>
      <c r="V927" s="1744"/>
      <c r="W927" s="1744"/>
      <c r="X927" s="1744"/>
      <c r="Y927" s="1744"/>
      <c r="Z927" s="1744"/>
      <c r="AA927" s="1744"/>
      <c r="AB927" s="1744"/>
      <c r="AC927" s="1744"/>
      <c r="AD927" s="1744"/>
      <c r="AE927" s="1744"/>
      <c r="AF927" s="1744"/>
    </row>
    <row r="928" ht="15.75" hidden="1" customHeight="1">
      <c r="A928" s="1744"/>
      <c r="B928" s="1744"/>
      <c r="C928" s="1744"/>
      <c r="D928" s="1744"/>
      <c r="E928" s="1744"/>
      <c r="F928" s="1744"/>
      <c r="G928" s="1744"/>
      <c r="H928" s="1744"/>
      <c r="I928" s="1744"/>
      <c r="J928" s="1744"/>
      <c r="K928" s="1744"/>
      <c r="L928" s="1744"/>
      <c r="M928" s="1744"/>
      <c r="N928" s="1744"/>
      <c r="O928" s="1744"/>
      <c r="P928" s="1744"/>
      <c r="Q928" s="1744"/>
      <c r="R928" s="1744"/>
      <c r="S928" s="1744"/>
      <c r="T928" s="1744"/>
      <c r="U928" s="1744"/>
      <c r="V928" s="1744"/>
      <c r="W928" s="1744"/>
      <c r="X928" s="1744"/>
      <c r="Y928" s="1744"/>
      <c r="Z928" s="1744"/>
      <c r="AA928" s="1744"/>
      <c r="AB928" s="1744"/>
      <c r="AC928" s="1744"/>
      <c r="AD928" s="1744"/>
      <c r="AE928" s="1744"/>
      <c r="AF928" s="1744"/>
    </row>
    <row r="929" ht="15.75" hidden="1" customHeight="1">
      <c r="A929" s="1744"/>
      <c r="B929" s="1744"/>
      <c r="C929" s="1744"/>
      <c r="D929" s="1744"/>
      <c r="E929" s="1744"/>
      <c r="F929" s="1744"/>
      <c r="G929" s="1744"/>
      <c r="H929" s="1744"/>
      <c r="I929" s="1744"/>
      <c r="J929" s="1744"/>
      <c r="K929" s="1744"/>
      <c r="L929" s="1744"/>
      <c r="M929" s="1744"/>
      <c r="N929" s="1744"/>
      <c r="O929" s="1744"/>
      <c r="P929" s="1744"/>
      <c r="Q929" s="1744"/>
      <c r="R929" s="1744"/>
      <c r="S929" s="1744"/>
      <c r="T929" s="1744"/>
      <c r="U929" s="1744"/>
      <c r="V929" s="1744"/>
      <c r="W929" s="1744"/>
      <c r="X929" s="1744"/>
      <c r="Y929" s="1744"/>
      <c r="Z929" s="1744"/>
      <c r="AA929" s="1744"/>
      <c r="AB929" s="1744"/>
      <c r="AC929" s="1744"/>
      <c r="AD929" s="1744"/>
      <c r="AE929" s="1744"/>
      <c r="AF929" s="1744"/>
    </row>
    <row r="930" ht="15.75" hidden="1" customHeight="1">
      <c r="A930" s="1744"/>
      <c r="B930" s="1744"/>
      <c r="C930" s="1744"/>
      <c r="D930" s="1744"/>
      <c r="E930" s="1744"/>
      <c r="F930" s="1744"/>
      <c r="G930" s="1744"/>
      <c r="H930" s="1744"/>
      <c r="I930" s="1744"/>
      <c r="J930" s="1744"/>
      <c r="K930" s="1744"/>
      <c r="L930" s="1744"/>
      <c r="M930" s="1744"/>
      <c r="N930" s="1744"/>
      <c r="O930" s="1744"/>
      <c r="P930" s="1744"/>
      <c r="Q930" s="1744"/>
      <c r="R930" s="1744"/>
      <c r="S930" s="1744"/>
      <c r="T930" s="1744"/>
      <c r="U930" s="1744"/>
      <c r="V930" s="1744"/>
      <c r="W930" s="1744"/>
      <c r="X930" s="1744"/>
      <c r="Y930" s="1744"/>
      <c r="Z930" s="1744"/>
      <c r="AA930" s="1744"/>
      <c r="AB930" s="1744"/>
      <c r="AC930" s="1744"/>
      <c r="AD930" s="1744"/>
      <c r="AE930" s="1744"/>
      <c r="AF930" s="1744"/>
    </row>
    <row r="931" ht="15.75" hidden="1" customHeight="1">
      <c r="A931" s="1744"/>
      <c r="B931" s="1744"/>
      <c r="C931" s="1744"/>
      <c r="D931" s="1744"/>
      <c r="E931" s="1744"/>
      <c r="F931" s="1744"/>
      <c r="G931" s="1744"/>
      <c r="H931" s="1744"/>
      <c r="I931" s="1744"/>
      <c r="J931" s="1744"/>
      <c r="K931" s="1744"/>
      <c r="L931" s="1744"/>
      <c r="M931" s="1744"/>
      <c r="N931" s="1744"/>
      <c r="O931" s="1744"/>
      <c r="P931" s="1744"/>
      <c r="Q931" s="1744"/>
      <c r="R931" s="1744"/>
      <c r="S931" s="1744"/>
      <c r="T931" s="1744"/>
      <c r="U931" s="1744"/>
      <c r="V931" s="1744"/>
      <c r="W931" s="1744"/>
      <c r="X931" s="1744"/>
      <c r="Y931" s="1744"/>
      <c r="Z931" s="1744"/>
      <c r="AA931" s="1744"/>
      <c r="AB931" s="1744"/>
      <c r="AC931" s="1744"/>
      <c r="AD931" s="1744"/>
      <c r="AE931" s="1744"/>
      <c r="AF931" s="1744"/>
    </row>
    <row r="932" ht="15.75" hidden="1" customHeight="1">
      <c r="A932" s="1744"/>
      <c r="B932" s="1744"/>
      <c r="C932" s="1744"/>
      <c r="D932" s="1744"/>
      <c r="E932" s="1744"/>
      <c r="F932" s="1744"/>
      <c r="G932" s="1744"/>
      <c r="H932" s="1744"/>
      <c r="I932" s="1744"/>
      <c r="J932" s="1744"/>
      <c r="K932" s="1744"/>
      <c r="L932" s="1744"/>
      <c r="M932" s="1744"/>
      <c r="N932" s="1744"/>
      <c r="O932" s="1744"/>
      <c r="P932" s="1744"/>
      <c r="Q932" s="1744"/>
      <c r="R932" s="1744"/>
      <c r="S932" s="1744"/>
      <c r="T932" s="1744"/>
      <c r="U932" s="1744"/>
      <c r="V932" s="1744"/>
      <c r="W932" s="1744"/>
      <c r="X932" s="1744"/>
      <c r="Y932" s="1744"/>
      <c r="Z932" s="1744"/>
      <c r="AA932" s="1744"/>
      <c r="AB932" s="1744"/>
      <c r="AC932" s="1744"/>
      <c r="AD932" s="1744"/>
      <c r="AE932" s="1744"/>
      <c r="AF932" s="1744"/>
    </row>
    <row r="933" ht="15.75" hidden="1" customHeight="1">
      <c r="A933" s="1744"/>
      <c r="B933" s="1744"/>
      <c r="C933" s="1744"/>
      <c r="D933" s="1744"/>
      <c r="E933" s="1744"/>
      <c r="F933" s="1744"/>
      <c r="G933" s="1744"/>
      <c r="H933" s="1744"/>
      <c r="I933" s="1744"/>
      <c r="J933" s="1744"/>
      <c r="K933" s="1744"/>
      <c r="L933" s="1744"/>
      <c r="M933" s="1744"/>
      <c r="N933" s="1744"/>
      <c r="O933" s="1744"/>
      <c r="P933" s="1744"/>
      <c r="Q933" s="1744"/>
      <c r="R933" s="1744"/>
      <c r="S933" s="1744"/>
      <c r="T933" s="1744"/>
      <c r="U933" s="1744"/>
      <c r="V933" s="1744"/>
      <c r="W933" s="1744"/>
      <c r="X933" s="1744"/>
      <c r="Y933" s="1744"/>
      <c r="Z933" s="1744"/>
      <c r="AA933" s="1744"/>
      <c r="AB933" s="1744"/>
      <c r="AC933" s="1744"/>
      <c r="AD933" s="1744"/>
      <c r="AE933" s="1744"/>
      <c r="AF933" s="1744"/>
    </row>
    <row r="934" ht="15.75" hidden="1" customHeight="1">
      <c r="A934" s="1744"/>
      <c r="B934" s="1744"/>
      <c r="C934" s="1744"/>
      <c r="D934" s="1744"/>
      <c r="E934" s="1744"/>
      <c r="F934" s="1744"/>
      <c r="G934" s="1744"/>
      <c r="H934" s="1744"/>
      <c r="I934" s="1744"/>
      <c r="J934" s="1744"/>
      <c r="K934" s="1744"/>
      <c r="L934" s="1744"/>
      <c r="M934" s="1744"/>
      <c r="N934" s="1744"/>
      <c r="O934" s="1744"/>
      <c r="P934" s="1744"/>
      <c r="Q934" s="1744"/>
      <c r="R934" s="1744"/>
      <c r="S934" s="1744"/>
      <c r="T934" s="1744"/>
      <c r="U934" s="1744"/>
      <c r="V934" s="1744"/>
      <c r="W934" s="1744"/>
      <c r="X934" s="1744"/>
      <c r="Y934" s="1744"/>
      <c r="Z934" s="1744"/>
      <c r="AA934" s="1744"/>
      <c r="AB934" s="1744"/>
      <c r="AC934" s="1744"/>
      <c r="AD934" s="1744"/>
      <c r="AE934" s="1744"/>
      <c r="AF934" s="1744"/>
    </row>
    <row r="935" ht="15.75" hidden="1" customHeight="1">
      <c r="A935" s="1744"/>
      <c r="B935" s="1744"/>
      <c r="C935" s="1744"/>
      <c r="D935" s="1744"/>
      <c r="E935" s="1744"/>
      <c r="F935" s="1744"/>
      <c r="G935" s="1744"/>
      <c r="H935" s="1744"/>
      <c r="I935" s="1744"/>
      <c r="J935" s="1744"/>
      <c r="K935" s="1744"/>
      <c r="L935" s="1744"/>
      <c r="M935" s="1744"/>
      <c r="N935" s="1744"/>
      <c r="O935" s="1744"/>
      <c r="P935" s="1744"/>
      <c r="Q935" s="1744"/>
      <c r="R935" s="1744"/>
      <c r="S935" s="1744"/>
      <c r="T935" s="1744"/>
      <c r="U935" s="1744"/>
      <c r="V935" s="1744"/>
      <c r="W935" s="1744"/>
      <c r="X935" s="1744"/>
      <c r="Y935" s="1744"/>
      <c r="Z935" s="1744"/>
      <c r="AA935" s="1744"/>
      <c r="AB935" s="1744"/>
      <c r="AC935" s="1744"/>
      <c r="AD935" s="1744"/>
      <c r="AE935" s="1744"/>
      <c r="AF935" s="1744"/>
    </row>
    <row r="936" ht="15.75" hidden="1" customHeight="1">
      <c r="A936" s="1744"/>
      <c r="B936" s="1744"/>
      <c r="C936" s="1744"/>
      <c r="D936" s="1744"/>
      <c r="E936" s="1744"/>
      <c r="F936" s="1744"/>
      <c r="G936" s="1744"/>
      <c r="H936" s="1744"/>
      <c r="I936" s="1744"/>
      <c r="J936" s="1744"/>
      <c r="K936" s="1744"/>
      <c r="L936" s="1744"/>
      <c r="M936" s="1744"/>
      <c r="N936" s="1744"/>
      <c r="O936" s="1744"/>
      <c r="P936" s="1744"/>
      <c r="Q936" s="1744"/>
      <c r="R936" s="1744"/>
      <c r="S936" s="1744"/>
      <c r="T936" s="1744"/>
      <c r="U936" s="1744"/>
      <c r="V936" s="1744"/>
      <c r="W936" s="1744"/>
      <c r="X936" s="1744"/>
      <c r="Y936" s="1744"/>
      <c r="Z936" s="1744"/>
      <c r="AA936" s="1744"/>
      <c r="AB936" s="1744"/>
      <c r="AC936" s="1744"/>
      <c r="AD936" s="1744"/>
      <c r="AE936" s="1744"/>
      <c r="AF936" s="1744"/>
    </row>
    <row r="937" ht="15.75" hidden="1" customHeight="1">
      <c r="A937" s="1744"/>
      <c r="B937" s="1744"/>
      <c r="C937" s="1744"/>
      <c r="D937" s="1744"/>
      <c r="E937" s="1744"/>
      <c r="F937" s="1744"/>
      <c r="G937" s="1744"/>
      <c r="H937" s="1744"/>
      <c r="I937" s="1744"/>
      <c r="J937" s="1744"/>
      <c r="K937" s="1744"/>
      <c r="L937" s="1744"/>
      <c r="M937" s="1744"/>
      <c r="N937" s="1744"/>
      <c r="O937" s="1744"/>
      <c r="P937" s="1744"/>
      <c r="Q937" s="1744"/>
      <c r="R937" s="1744"/>
      <c r="S937" s="1744"/>
      <c r="T937" s="1744"/>
      <c r="U937" s="1744"/>
      <c r="V937" s="1744"/>
      <c r="W937" s="1744"/>
      <c r="X937" s="1744"/>
      <c r="Y937" s="1744"/>
      <c r="Z937" s="1744"/>
      <c r="AA937" s="1744"/>
      <c r="AB937" s="1744"/>
      <c r="AC937" s="1744"/>
      <c r="AD937" s="1744"/>
      <c r="AE937" s="1744"/>
      <c r="AF937" s="1744"/>
    </row>
    <row r="938" ht="15.75" hidden="1" customHeight="1">
      <c r="A938" s="1744"/>
      <c r="B938" s="1744"/>
      <c r="C938" s="1744"/>
      <c r="D938" s="1744"/>
      <c r="E938" s="1744"/>
      <c r="F938" s="1744"/>
      <c r="G938" s="1744"/>
      <c r="H938" s="1744"/>
      <c r="I938" s="1744"/>
      <c r="J938" s="1744"/>
      <c r="K938" s="1744"/>
      <c r="L938" s="1744"/>
      <c r="M938" s="1744"/>
      <c r="N938" s="1744"/>
      <c r="O938" s="1744"/>
      <c r="P938" s="1744"/>
      <c r="Q938" s="1744"/>
      <c r="R938" s="1744"/>
      <c r="S938" s="1744"/>
      <c r="T938" s="1744"/>
      <c r="U938" s="1744"/>
      <c r="V938" s="1744"/>
      <c r="W938" s="1744"/>
      <c r="X938" s="1744"/>
      <c r="Y938" s="1744"/>
      <c r="Z938" s="1744"/>
      <c r="AA938" s="1744"/>
      <c r="AB938" s="1744"/>
      <c r="AC938" s="1744"/>
      <c r="AD938" s="1744"/>
      <c r="AE938" s="1744"/>
      <c r="AF938" s="1744"/>
    </row>
    <row r="939" ht="15.75" hidden="1" customHeight="1">
      <c r="A939" s="1744"/>
      <c r="B939" s="1744"/>
      <c r="C939" s="1744"/>
      <c r="D939" s="1744"/>
      <c r="E939" s="1744"/>
      <c r="F939" s="1744"/>
      <c r="G939" s="1744"/>
      <c r="H939" s="1744"/>
      <c r="I939" s="1744"/>
      <c r="J939" s="1744"/>
      <c r="K939" s="1744"/>
      <c r="L939" s="1744"/>
      <c r="M939" s="1744"/>
      <c r="N939" s="1744"/>
      <c r="O939" s="1744"/>
      <c r="P939" s="1744"/>
      <c r="Q939" s="1744"/>
      <c r="R939" s="1744"/>
      <c r="S939" s="1744"/>
      <c r="T939" s="1744"/>
      <c r="U939" s="1744"/>
      <c r="V939" s="1744"/>
      <c r="W939" s="1744"/>
      <c r="X939" s="1744"/>
      <c r="Y939" s="1744"/>
      <c r="Z939" s="1744"/>
      <c r="AA939" s="1744"/>
      <c r="AB939" s="1744"/>
      <c r="AC939" s="1744"/>
      <c r="AD939" s="1744"/>
      <c r="AE939" s="1744"/>
      <c r="AF939" s="1744"/>
    </row>
    <row r="940" ht="15.75" hidden="1" customHeight="1">
      <c r="A940" s="1744"/>
      <c r="B940" s="1744"/>
      <c r="C940" s="1744"/>
      <c r="D940" s="1744"/>
      <c r="E940" s="1744"/>
      <c r="F940" s="1744"/>
      <c r="G940" s="1744"/>
      <c r="H940" s="1744"/>
      <c r="I940" s="1744"/>
      <c r="J940" s="1744"/>
      <c r="K940" s="1744"/>
      <c r="L940" s="1744"/>
      <c r="M940" s="1744"/>
      <c r="N940" s="1744"/>
      <c r="O940" s="1744"/>
      <c r="P940" s="1744"/>
      <c r="Q940" s="1744"/>
      <c r="R940" s="1744"/>
      <c r="S940" s="1744"/>
      <c r="T940" s="1744"/>
      <c r="U940" s="1744"/>
      <c r="V940" s="1744"/>
      <c r="W940" s="1744"/>
      <c r="X940" s="1744"/>
      <c r="Y940" s="1744"/>
      <c r="Z940" s="1744"/>
      <c r="AA940" s="1744"/>
      <c r="AB940" s="1744"/>
      <c r="AC940" s="1744"/>
      <c r="AD940" s="1744"/>
      <c r="AE940" s="1744"/>
      <c r="AF940" s="1744"/>
    </row>
    <row r="941" ht="15.75" hidden="1" customHeight="1">
      <c r="A941" s="1744"/>
      <c r="B941" s="1744"/>
      <c r="C941" s="1744"/>
      <c r="D941" s="1744"/>
      <c r="E941" s="1744"/>
      <c r="F941" s="1744"/>
      <c r="G941" s="1744"/>
      <c r="H941" s="1744"/>
      <c r="I941" s="1744"/>
      <c r="J941" s="1744"/>
      <c r="K941" s="1744"/>
      <c r="L941" s="1744"/>
      <c r="M941" s="1744"/>
      <c r="N941" s="1744"/>
      <c r="O941" s="1744"/>
      <c r="P941" s="1744"/>
      <c r="Q941" s="1744"/>
      <c r="R941" s="1744"/>
      <c r="S941" s="1744"/>
      <c r="T941" s="1744"/>
      <c r="U941" s="1744"/>
      <c r="V941" s="1744"/>
      <c r="W941" s="1744"/>
      <c r="X941" s="1744"/>
      <c r="Y941" s="1744"/>
      <c r="Z941" s="1744"/>
      <c r="AA941" s="1744"/>
      <c r="AB941" s="1744"/>
      <c r="AC941" s="1744"/>
      <c r="AD941" s="1744"/>
      <c r="AE941" s="1744"/>
      <c r="AF941" s="1744"/>
    </row>
    <row r="942" ht="15.75" hidden="1" customHeight="1">
      <c r="A942" s="1744"/>
      <c r="B942" s="1744"/>
      <c r="C942" s="1744"/>
      <c r="D942" s="1744"/>
      <c r="E942" s="1744"/>
      <c r="F942" s="1744"/>
      <c r="G942" s="1744"/>
      <c r="H942" s="1744"/>
      <c r="I942" s="1744"/>
      <c r="J942" s="1744"/>
      <c r="K942" s="1744"/>
      <c r="L942" s="1744"/>
      <c r="M942" s="1744"/>
      <c r="N942" s="1744"/>
      <c r="O942" s="1744"/>
      <c r="P942" s="1744"/>
      <c r="Q942" s="1744"/>
      <c r="R942" s="1744"/>
      <c r="S942" s="1744"/>
      <c r="T942" s="1744"/>
      <c r="U942" s="1744"/>
      <c r="V942" s="1744"/>
      <c r="W942" s="1744"/>
      <c r="X942" s="1744"/>
      <c r="Y942" s="1744"/>
      <c r="Z942" s="1744"/>
      <c r="AA942" s="1744"/>
      <c r="AB942" s="1744"/>
      <c r="AC942" s="1744"/>
      <c r="AD942" s="1744"/>
      <c r="AE942" s="1744"/>
      <c r="AF942" s="1744"/>
    </row>
    <row r="943" ht="15.75" hidden="1" customHeight="1">
      <c r="A943" s="1744"/>
      <c r="B943" s="1744"/>
      <c r="C943" s="1744"/>
      <c r="D943" s="1744"/>
      <c r="E943" s="1744"/>
      <c r="F943" s="1744"/>
      <c r="G943" s="1744"/>
      <c r="H943" s="1744"/>
      <c r="I943" s="1744"/>
      <c r="J943" s="1744"/>
      <c r="K943" s="1744"/>
      <c r="L943" s="1744"/>
      <c r="M943" s="1744"/>
      <c r="N943" s="1744"/>
      <c r="O943" s="1744"/>
      <c r="P943" s="1744"/>
      <c r="Q943" s="1744"/>
      <c r="R943" s="1744"/>
      <c r="S943" s="1744"/>
      <c r="T943" s="1744"/>
      <c r="U943" s="1744"/>
      <c r="V943" s="1744"/>
      <c r="W943" s="1744"/>
      <c r="X943" s="1744"/>
      <c r="Y943" s="1744"/>
      <c r="Z943" s="1744"/>
      <c r="AA943" s="1744"/>
      <c r="AB943" s="1744"/>
      <c r="AC943" s="1744"/>
      <c r="AD943" s="1744"/>
      <c r="AE943" s="1744"/>
      <c r="AF943" s="1744"/>
    </row>
    <row r="944" ht="15.75" hidden="1" customHeight="1">
      <c r="A944" s="1744"/>
      <c r="B944" s="1744"/>
      <c r="C944" s="1744"/>
      <c r="D944" s="1744"/>
      <c r="E944" s="1744"/>
      <c r="F944" s="1744"/>
      <c r="G944" s="1744"/>
      <c r="H944" s="1744"/>
      <c r="I944" s="1744"/>
      <c r="J944" s="1744"/>
      <c r="K944" s="1744"/>
      <c r="L944" s="1744"/>
      <c r="M944" s="1744"/>
      <c r="N944" s="1744"/>
      <c r="O944" s="1744"/>
      <c r="P944" s="1744"/>
      <c r="Q944" s="1744"/>
      <c r="R944" s="1744"/>
      <c r="S944" s="1744"/>
      <c r="T944" s="1744"/>
      <c r="U944" s="1744"/>
      <c r="V944" s="1744"/>
      <c r="W944" s="1744"/>
      <c r="X944" s="1744"/>
      <c r="Y944" s="1744"/>
      <c r="Z944" s="1744"/>
      <c r="AA944" s="1744"/>
      <c r="AB944" s="1744"/>
      <c r="AC944" s="1744"/>
      <c r="AD944" s="1744"/>
      <c r="AE944" s="1744"/>
      <c r="AF944" s="1744"/>
    </row>
    <row r="945" ht="15.75" hidden="1" customHeight="1">
      <c r="A945" s="1744"/>
      <c r="B945" s="1744"/>
      <c r="C945" s="1744"/>
      <c r="D945" s="1744"/>
      <c r="E945" s="1744"/>
      <c r="F945" s="1744"/>
      <c r="G945" s="1744"/>
      <c r="H945" s="1744"/>
      <c r="I945" s="1744"/>
      <c r="J945" s="1744"/>
      <c r="K945" s="1744"/>
      <c r="L945" s="1744"/>
      <c r="M945" s="1744"/>
      <c r="N945" s="1744"/>
      <c r="O945" s="1744"/>
      <c r="P945" s="1744"/>
      <c r="Q945" s="1744"/>
      <c r="R945" s="1744"/>
      <c r="S945" s="1744"/>
      <c r="T945" s="1744"/>
      <c r="U945" s="1744"/>
      <c r="V945" s="1744"/>
      <c r="W945" s="1744"/>
      <c r="X945" s="1744"/>
      <c r="Y945" s="1744"/>
      <c r="Z945" s="1744"/>
      <c r="AA945" s="1744"/>
      <c r="AB945" s="1744"/>
      <c r="AC945" s="1744"/>
      <c r="AD945" s="1744"/>
      <c r="AE945" s="1744"/>
      <c r="AF945" s="1744"/>
    </row>
    <row r="946" ht="15.75" hidden="1" customHeight="1">
      <c r="A946" s="1744"/>
      <c r="B946" s="1744"/>
      <c r="C946" s="1744"/>
      <c r="D946" s="1744"/>
      <c r="E946" s="1744"/>
      <c r="F946" s="1744"/>
      <c r="G946" s="1744"/>
      <c r="H946" s="1744"/>
      <c r="I946" s="1744"/>
      <c r="J946" s="1744"/>
      <c r="K946" s="1744"/>
      <c r="L946" s="1744"/>
      <c r="M946" s="1744"/>
      <c r="N946" s="1744"/>
      <c r="O946" s="1744"/>
      <c r="P946" s="1744"/>
      <c r="Q946" s="1744"/>
      <c r="R946" s="1744"/>
      <c r="S946" s="1744"/>
      <c r="T946" s="1744"/>
      <c r="U946" s="1744"/>
      <c r="V946" s="1744"/>
      <c r="W946" s="1744"/>
      <c r="X946" s="1744"/>
      <c r="Y946" s="1744"/>
      <c r="Z946" s="1744"/>
      <c r="AA946" s="1744"/>
      <c r="AB946" s="1744"/>
      <c r="AC946" s="1744"/>
      <c r="AD946" s="1744"/>
      <c r="AE946" s="1744"/>
      <c r="AF946" s="1744"/>
    </row>
    <row r="947" ht="15.75" hidden="1" customHeight="1">
      <c r="A947" s="1744"/>
      <c r="B947" s="1744"/>
      <c r="C947" s="1744"/>
      <c r="D947" s="1744"/>
      <c r="E947" s="1744"/>
      <c r="F947" s="1744"/>
      <c r="G947" s="1744"/>
      <c r="H947" s="1744"/>
      <c r="I947" s="1744"/>
      <c r="J947" s="1744"/>
      <c r="K947" s="1744"/>
      <c r="L947" s="1744"/>
      <c r="M947" s="1744"/>
      <c r="N947" s="1744"/>
      <c r="O947" s="1744"/>
      <c r="P947" s="1744"/>
      <c r="Q947" s="1744"/>
      <c r="R947" s="1744"/>
      <c r="S947" s="1744"/>
      <c r="T947" s="1744"/>
      <c r="U947" s="1744"/>
      <c r="V947" s="1744"/>
      <c r="W947" s="1744"/>
      <c r="X947" s="1744"/>
      <c r="Y947" s="1744"/>
      <c r="Z947" s="1744"/>
      <c r="AA947" s="1744"/>
      <c r="AB947" s="1744"/>
      <c r="AC947" s="1744"/>
      <c r="AD947" s="1744"/>
      <c r="AE947" s="1744"/>
      <c r="AF947" s="1744"/>
    </row>
    <row r="948" ht="15.75" hidden="1" customHeight="1">
      <c r="A948" s="1744"/>
      <c r="B948" s="1744"/>
      <c r="C948" s="1744"/>
      <c r="D948" s="1744"/>
      <c r="E948" s="1744"/>
      <c r="F948" s="1744"/>
      <c r="G948" s="1744"/>
      <c r="H948" s="1744"/>
      <c r="I948" s="1744"/>
      <c r="J948" s="1744"/>
      <c r="K948" s="1744"/>
      <c r="L948" s="1744"/>
      <c r="M948" s="1744"/>
      <c r="N948" s="1744"/>
      <c r="O948" s="1744"/>
      <c r="P948" s="1744"/>
      <c r="Q948" s="1744"/>
      <c r="R948" s="1744"/>
      <c r="S948" s="1744"/>
      <c r="T948" s="1744"/>
      <c r="U948" s="1744"/>
      <c r="V948" s="1744"/>
      <c r="W948" s="1744"/>
      <c r="X948" s="1744"/>
      <c r="Y948" s="1744"/>
      <c r="Z948" s="1744"/>
      <c r="AA948" s="1744"/>
      <c r="AB948" s="1744"/>
      <c r="AC948" s="1744"/>
      <c r="AD948" s="1744"/>
      <c r="AE948" s="1744"/>
      <c r="AF948" s="1744"/>
    </row>
    <row r="949" ht="15.75" hidden="1" customHeight="1">
      <c r="A949" s="1744"/>
      <c r="B949" s="1744"/>
      <c r="C949" s="1744"/>
      <c r="D949" s="1744"/>
      <c r="E949" s="1744"/>
      <c r="F949" s="1744"/>
      <c r="G949" s="1744"/>
      <c r="H949" s="1744"/>
      <c r="I949" s="1744"/>
      <c r="J949" s="1744"/>
      <c r="K949" s="1744"/>
      <c r="L949" s="1744"/>
      <c r="M949" s="1744"/>
      <c r="N949" s="1744"/>
      <c r="O949" s="1744"/>
      <c r="P949" s="1744"/>
      <c r="Q949" s="1744"/>
      <c r="R949" s="1744"/>
      <c r="S949" s="1744"/>
      <c r="T949" s="1744"/>
      <c r="U949" s="1744"/>
      <c r="V949" s="1744"/>
      <c r="W949" s="1744"/>
      <c r="X949" s="1744"/>
      <c r="Y949" s="1744"/>
      <c r="Z949" s="1744"/>
      <c r="AA949" s="1744"/>
      <c r="AB949" s="1744"/>
      <c r="AC949" s="1744"/>
      <c r="AD949" s="1744"/>
      <c r="AE949" s="1744"/>
      <c r="AF949" s="1744"/>
    </row>
    <row r="950" ht="15.75" hidden="1" customHeight="1">
      <c r="A950" s="1744"/>
      <c r="B950" s="1744"/>
      <c r="C950" s="1744"/>
      <c r="D950" s="1744"/>
      <c r="E950" s="1744"/>
      <c r="F950" s="1744"/>
      <c r="G950" s="1744"/>
      <c r="H950" s="1744"/>
      <c r="I950" s="1744"/>
      <c r="J950" s="1744"/>
      <c r="K950" s="1744"/>
      <c r="L950" s="1744"/>
      <c r="M950" s="1744"/>
      <c r="N950" s="1744"/>
      <c r="O950" s="1744"/>
      <c r="P950" s="1744"/>
      <c r="Q950" s="1744"/>
      <c r="R950" s="1744"/>
      <c r="S950" s="1744"/>
      <c r="T950" s="1744"/>
      <c r="U950" s="1744"/>
      <c r="V950" s="1744"/>
      <c r="W950" s="1744"/>
      <c r="X950" s="1744"/>
      <c r="Y950" s="1744"/>
      <c r="Z950" s="1744"/>
      <c r="AA950" s="1744"/>
      <c r="AB950" s="1744"/>
      <c r="AC950" s="1744"/>
      <c r="AD950" s="1744"/>
      <c r="AE950" s="1744"/>
      <c r="AF950" s="1744"/>
    </row>
    <row r="951" ht="15.75" hidden="1" customHeight="1">
      <c r="A951" s="1744"/>
      <c r="B951" s="1744"/>
      <c r="C951" s="1744"/>
      <c r="D951" s="1744"/>
      <c r="E951" s="1744"/>
      <c r="F951" s="1744"/>
      <c r="G951" s="1744"/>
      <c r="H951" s="1744"/>
      <c r="I951" s="1744"/>
      <c r="J951" s="1744"/>
      <c r="K951" s="1744"/>
      <c r="L951" s="1744"/>
      <c r="M951" s="1744"/>
      <c r="N951" s="1744"/>
      <c r="O951" s="1744"/>
      <c r="P951" s="1744"/>
      <c r="Q951" s="1744"/>
      <c r="R951" s="1744"/>
      <c r="S951" s="1744"/>
      <c r="T951" s="1744"/>
      <c r="U951" s="1744"/>
      <c r="V951" s="1744"/>
      <c r="W951" s="1744"/>
      <c r="X951" s="1744"/>
      <c r="Y951" s="1744"/>
      <c r="Z951" s="1744"/>
      <c r="AA951" s="1744"/>
      <c r="AB951" s="1744"/>
      <c r="AC951" s="1744"/>
      <c r="AD951" s="1744"/>
      <c r="AE951" s="1744"/>
      <c r="AF951" s="1744"/>
    </row>
    <row r="952" ht="15.75" hidden="1" customHeight="1">
      <c r="A952" s="1744"/>
      <c r="B952" s="1744"/>
      <c r="C952" s="1744"/>
      <c r="D952" s="1744"/>
      <c r="E952" s="1744"/>
      <c r="F952" s="1744"/>
      <c r="G952" s="1744"/>
      <c r="H952" s="1744"/>
      <c r="I952" s="1744"/>
      <c r="J952" s="1744"/>
      <c r="K952" s="1744"/>
      <c r="L952" s="1744"/>
      <c r="M952" s="1744"/>
      <c r="N952" s="1744"/>
      <c r="O952" s="1744"/>
      <c r="P952" s="1744"/>
      <c r="Q952" s="1744"/>
      <c r="R952" s="1744"/>
      <c r="S952" s="1744"/>
      <c r="T952" s="1744"/>
      <c r="U952" s="1744"/>
      <c r="V952" s="1744"/>
      <c r="W952" s="1744"/>
      <c r="X952" s="1744"/>
      <c r="Y952" s="1744"/>
      <c r="Z952" s="1744"/>
      <c r="AA952" s="1744"/>
      <c r="AB952" s="1744"/>
      <c r="AC952" s="1744"/>
      <c r="AD952" s="1744"/>
      <c r="AE952" s="1744"/>
      <c r="AF952" s="1744"/>
    </row>
    <row r="953" ht="15.75" hidden="1" customHeight="1">
      <c r="A953" s="1744"/>
      <c r="B953" s="1744"/>
      <c r="C953" s="1744"/>
      <c r="D953" s="1744"/>
      <c r="E953" s="1744"/>
      <c r="F953" s="1744"/>
      <c r="G953" s="1744"/>
      <c r="H953" s="1744"/>
      <c r="I953" s="1744"/>
      <c r="J953" s="1744"/>
      <c r="K953" s="1744"/>
      <c r="L953" s="1744"/>
      <c r="M953" s="1744"/>
      <c r="N953" s="1744"/>
      <c r="O953" s="1744"/>
      <c r="P953" s="1744"/>
      <c r="Q953" s="1744"/>
      <c r="R953" s="1744"/>
      <c r="S953" s="1744"/>
      <c r="T953" s="1744"/>
      <c r="U953" s="1744"/>
      <c r="V953" s="1744"/>
      <c r="W953" s="1744"/>
      <c r="X953" s="1744"/>
      <c r="Y953" s="1744"/>
      <c r="Z953" s="1744"/>
      <c r="AA953" s="1744"/>
      <c r="AB953" s="1744"/>
      <c r="AC953" s="1744"/>
      <c r="AD953" s="1744"/>
      <c r="AE953" s="1744"/>
      <c r="AF953" s="1744"/>
    </row>
    <row r="954" ht="15.75" hidden="1" customHeight="1">
      <c r="A954" s="1744"/>
      <c r="B954" s="1744"/>
      <c r="C954" s="1744"/>
      <c r="D954" s="1744"/>
      <c r="E954" s="1744"/>
      <c r="F954" s="1744"/>
      <c r="G954" s="1744"/>
      <c r="H954" s="1744"/>
      <c r="I954" s="1744"/>
      <c r="J954" s="1744"/>
      <c r="K954" s="1744"/>
      <c r="L954" s="1744"/>
      <c r="M954" s="1744"/>
      <c r="N954" s="1744"/>
      <c r="O954" s="1744"/>
      <c r="P954" s="1744"/>
      <c r="Q954" s="1744"/>
      <c r="R954" s="1744"/>
      <c r="S954" s="1744"/>
      <c r="T954" s="1744"/>
      <c r="U954" s="1744"/>
      <c r="V954" s="1744"/>
      <c r="W954" s="1744"/>
      <c r="X954" s="1744"/>
      <c r="Y954" s="1744"/>
      <c r="Z954" s="1744"/>
      <c r="AA954" s="1744"/>
      <c r="AB954" s="1744"/>
      <c r="AC954" s="1744"/>
      <c r="AD954" s="1744"/>
      <c r="AE954" s="1744"/>
      <c r="AF954" s="1744"/>
    </row>
    <row r="955" ht="15.75" hidden="1" customHeight="1">
      <c r="A955" s="1744"/>
      <c r="B955" s="1744"/>
      <c r="C955" s="1744"/>
      <c r="D955" s="1744"/>
      <c r="E955" s="1744"/>
      <c r="F955" s="1744"/>
      <c r="G955" s="1744"/>
      <c r="H955" s="1744"/>
      <c r="I955" s="1744"/>
      <c r="J955" s="1744"/>
      <c r="K955" s="1744"/>
      <c r="L955" s="1744"/>
      <c r="M955" s="1744"/>
      <c r="N955" s="1744"/>
      <c r="O955" s="1744"/>
      <c r="P955" s="1744"/>
      <c r="Q955" s="1744"/>
      <c r="R955" s="1744"/>
      <c r="S955" s="1744"/>
      <c r="T955" s="1744"/>
      <c r="U955" s="1744"/>
      <c r="V955" s="1744"/>
      <c r="W955" s="1744"/>
      <c r="X955" s="1744"/>
      <c r="Y955" s="1744"/>
      <c r="Z955" s="1744"/>
      <c r="AA955" s="1744"/>
      <c r="AB955" s="1744"/>
      <c r="AC955" s="1744"/>
      <c r="AD955" s="1744"/>
      <c r="AE955" s="1744"/>
      <c r="AF955" s="1744"/>
    </row>
    <row r="956" ht="15.75" hidden="1" customHeight="1">
      <c r="A956" s="1744"/>
      <c r="B956" s="1744"/>
      <c r="C956" s="1744"/>
      <c r="D956" s="1744"/>
      <c r="E956" s="1744"/>
      <c r="F956" s="1744"/>
      <c r="G956" s="1744"/>
      <c r="H956" s="1744"/>
      <c r="I956" s="1744"/>
      <c r="J956" s="1744"/>
      <c r="K956" s="1744"/>
      <c r="L956" s="1744"/>
      <c r="M956" s="1744"/>
      <c r="N956" s="1744"/>
      <c r="O956" s="1744"/>
      <c r="P956" s="1744"/>
      <c r="Q956" s="1744"/>
      <c r="R956" s="1744"/>
      <c r="S956" s="1744"/>
      <c r="T956" s="1744"/>
      <c r="U956" s="1744"/>
      <c r="V956" s="1744"/>
      <c r="W956" s="1744"/>
      <c r="X956" s="1744"/>
      <c r="Y956" s="1744"/>
      <c r="Z956" s="1744"/>
      <c r="AA956" s="1744"/>
      <c r="AB956" s="1744"/>
      <c r="AC956" s="1744"/>
      <c r="AD956" s="1744"/>
      <c r="AE956" s="1744"/>
      <c r="AF956" s="1744"/>
    </row>
    <row r="957" ht="15.75" hidden="1" customHeight="1">
      <c r="A957" s="1744"/>
      <c r="B957" s="1744"/>
      <c r="C957" s="1744"/>
      <c r="D957" s="1744"/>
      <c r="E957" s="1744"/>
      <c r="F957" s="1744"/>
      <c r="G957" s="1744"/>
      <c r="H957" s="1744"/>
      <c r="I957" s="1744"/>
      <c r="J957" s="1744"/>
      <c r="K957" s="1744"/>
      <c r="L957" s="1744"/>
      <c r="M957" s="1744"/>
      <c r="N957" s="1744"/>
      <c r="O957" s="1744"/>
      <c r="P957" s="1744"/>
      <c r="Q957" s="1744"/>
      <c r="R957" s="1744"/>
      <c r="S957" s="1744"/>
      <c r="T957" s="1744"/>
      <c r="U957" s="1744"/>
      <c r="V957" s="1744"/>
      <c r="W957" s="1744"/>
      <c r="X957" s="1744"/>
      <c r="Y957" s="1744"/>
      <c r="Z957" s="1744"/>
      <c r="AA957" s="1744"/>
      <c r="AB957" s="1744"/>
      <c r="AC957" s="1744"/>
      <c r="AD957" s="1744"/>
      <c r="AE957" s="1744"/>
      <c r="AF957" s="1744"/>
    </row>
    <row r="958" ht="15.75" hidden="1" customHeight="1">
      <c r="A958" s="1744"/>
      <c r="B958" s="1744"/>
      <c r="C958" s="1744"/>
      <c r="D958" s="1744"/>
      <c r="E958" s="1744"/>
      <c r="F958" s="1744"/>
      <c r="G958" s="1744"/>
      <c r="H958" s="1744"/>
      <c r="I958" s="1744"/>
      <c r="J958" s="1744"/>
      <c r="K958" s="1744"/>
      <c r="L958" s="1744"/>
      <c r="M958" s="1744"/>
      <c r="N958" s="1744"/>
      <c r="O958" s="1744"/>
      <c r="P958" s="1744"/>
      <c r="Q958" s="1744"/>
      <c r="R958" s="1744"/>
      <c r="S958" s="1744"/>
      <c r="T958" s="1744"/>
      <c r="U958" s="1744"/>
      <c r="V958" s="1744"/>
      <c r="W958" s="1744"/>
      <c r="X958" s="1744"/>
      <c r="Y958" s="1744"/>
      <c r="Z958" s="1744"/>
      <c r="AA958" s="1744"/>
      <c r="AB958" s="1744"/>
      <c r="AC958" s="1744"/>
      <c r="AD958" s="1744"/>
      <c r="AE958" s="1744"/>
      <c r="AF958" s="1744"/>
    </row>
    <row r="959" ht="15.75" hidden="1" customHeight="1">
      <c r="A959" s="1744"/>
      <c r="B959" s="1744"/>
      <c r="C959" s="1744"/>
      <c r="D959" s="1744"/>
      <c r="E959" s="1744"/>
      <c r="F959" s="1744"/>
      <c r="G959" s="1744"/>
      <c r="H959" s="1744"/>
      <c r="I959" s="1744"/>
      <c r="J959" s="1744"/>
      <c r="K959" s="1744"/>
      <c r="L959" s="1744"/>
      <c r="M959" s="1744"/>
      <c r="N959" s="1744"/>
      <c r="O959" s="1744"/>
      <c r="P959" s="1744"/>
      <c r="Q959" s="1744"/>
      <c r="R959" s="1744"/>
      <c r="S959" s="1744"/>
      <c r="T959" s="1744"/>
      <c r="U959" s="1744"/>
      <c r="V959" s="1744"/>
      <c r="W959" s="1744"/>
      <c r="X959" s="1744"/>
      <c r="Y959" s="1744"/>
      <c r="Z959" s="1744"/>
      <c r="AA959" s="1744"/>
      <c r="AB959" s="1744"/>
      <c r="AC959" s="1744"/>
      <c r="AD959" s="1744"/>
      <c r="AE959" s="1744"/>
      <c r="AF959" s="1744"/>
    </row>
    <row r="960" ht="15.75" hidden="1" customHeight="1">
      <c r="A960" s="1744"/>
      <c r="B960" s="1744"/>
      <c r="C960" s="1744"/>
      <c r="D960" s="1744"/>
      <c r="E960" s="1744"/>
      <c r="F960" s="1744"/>
      <c r="G960" s="1744"/>
      <c r="H960" s="1744"/>
      <c r="I960" s="1744"/>
      <c r="J960" s="1744"/>
      <c r="K960" s="1744"/>
      <c r="L960" s="1744"/>
      <c r="M960" s="1744"/>
      <c r="N960" s="1744"/>
      <c r="O960" s="1744"/>
      <c r="P960" s="1744"/>
      <c r="Q960" s="1744"/>
      <c r="R960" s="1744"/>
      <c r="S960" s="1744"/>
      <c r="T960" s="1744"/>
      <c r="U960" s="1744"/>
      <c r="V960" s="1744"/>
      <c r="W960" s="1744"/>
      <c r="X960" s="1744"/>
      <c r="Y960" s="1744"/>
      <c r="Z960" s="1744"/>
      <c r="AA960" s="1744"/>
      <c r="AB960" s="1744"/>
      <c r="AC960" s="1744"/>
      <c r="AD960" s="1744"/>
      <c r="AE960" s="1744"/>
      <c r="AF960" s="1744"/>
    </row>
    <row r="961" ht="15.75" hidden="1" customHeight="1">
      <c r="A961" s="1744"/>
      <c r="B961" s="1744"/>
      <c r="C961" s="1744"/>
      <c r="D961" s="1744"/>
      <c r="E961" s="1744"/>
      <c r="F961" s="1744"/>
      <c r="G961" s="1744"/>
      <c r="H961" s="1744"/>
      <c r="I961" s="1744"/>
      <c r="J961" s="1744"/>
      <c r="K961" s="1744"/>
      <c r="L961" s="1744"/>
      <c r="M961" s="1744"/>
      <c r="N961" s="1744"/>
      <c r="O961" s="1744"/>
      <c r="P961" s="1744"/>
      <c r="Q961" s="1744"/>
      <c r="R961" s="1744"/>
      <c r="S961" s="1744"/>
      <c r="T961" s="1744"/>
      <c r="U961" s="1744"/>
      <c r="V961" s="1744"/>
      <c r="W961" s="1744"/>
      <c r="X961" s="1744"/>
      <c r="Y961" s="1744"/>
      <c r="Z961" s="1744"/>
      <c r="AA961" s="1744"/>
      <c r="AB961" s="1744"/>
      <c r="AC961" s="1744"/>
      <c r="AD961" s="1744"/>
      <c r="AE961" s="1744"/>
      <c r="AF961" s="1744"/>
    </row>
    <row r="962" ht="15.75" hidden="1" customHeight="1">
      <c r="A962" s="1744"/>
      <c r="B962" s="1744"/>
      <c r="C962" s="1744"/>
      <c r="D962" s="1744"/>
      <c r="E962" s="1744"/>
      <c r="F962" s="1744"/>
      <c r="G962" s="1744"/>
      <c r="H962" s="1744"/>
      <c r="I962" s="1744"/>
      <c r="J962" s="1744"/>
      <c r="K962" s="1744"/>
      <c r="L962" s="1744"/>
      <c r="M962" s="1744"/>
      <c r="N962" s="1744"/>
      <c r="O962" s="1744"/>
      <c r="P962" s="1744"/>
      <c r="Q962" s="1744"/>
      <c r="R962" s="1744"/>
      <c r="S962" s="1744"/>
      <c r="T962" s="1744"/>
      <c r="U962" s="1744"/>
      <c r="V962" s="1744"/>
      <c r="W962" s="1744"/>
      <c r="X962" s="1744"/>
      <c r="Y962" s="1744"/>
      <c r="Z962" s="1744"/>
      <c r="AA962" s="1744"/>
      <c r="AB962" s="1744"/>
      <c r="AC962" s="1744"/>
      <c r="AD962" s="1744"/>
      <c r="AE962" s="1744"/>
      <c r="AF962" s="1744"/>
    </row>
    <row r="963" ht="15.75" hidden="1" customHeight="1">
      <c r="A963" s="1744"/>
      <c r="B963" s="1744"/>
      <c r="C963" s="1744"/>
      <c r="D963" s="1744"/>
      <c r="E963" s="1744"/>
      <c r="F963" s="1744"/>
      <c r="G963" s="1744"/>
      <c r="H963" s="1744"/>
      <c r="I963" s="1744"/>
      <c r="J963" s="1744"/>
      <c r="K963" s="1744"/>
      <c r="L963" s="1744"/>
      <c r="M963" s="1744"/>
      <c r="N963" s="1744"/>
      <c r="O963" s="1744"/>
      <c r="P963" s="1744"/>
      <c r="Q963" s="1744"/>
      <c r="R963" s="1744"/>
      <c r="S963" s="1744"/>
      <c r="T963" s="1744"/>
      <c r="U963" s="1744"/>
      <c r="V963" s="1744"/>
      <c r="W963" s="1744"/>
      <c r="X963" s="1744"/>
      <c r="Y963" s="1744"/>
      <c r="Z963" s="1744"/>
      <c r="AA963" s="1744"/>
      <c r="AB963" s="1744"/>
      <c r="AC963" s="1744"/>
      <c r="AD963" s="1744"/>
      <c r="AE963" s="1744"/>
      <c r="AF963" s="1744"/>
    </row>
    <row r="964" ht="15.75" hidden="1" customHeight="1">
      <c r="A964" s="1744"/>
      <c r="B964" s="1744"/>
      <c r="C964" s="1744"/>
      <c r="D964" s="1744"/>
      <c r="E964" s="1744"/>
      <c r="F964" s="1744"/>
      <c r="G964" s="1744"/>
      <c r="H964" s="1744"/>
      <c r="I964" s="1744"/>
      <c r="J964" s="1744"/>
      <c r="K964" s="1744"/>
      <c r="L964" s="1744"/>
      <c r="M964" s="1744"/>
      <c r="N964" s="1744"/>
      <c r="O964" s="1744"/>
      <c r="P964" s="1744"/>
      <c r="Q964" s="1744"/>
      <c r="R964" s="1744"/>
      <c r="S964" s="1744"/>
      <c r="T964" s="1744"/>
      <c r="U964" s="1744"/>
      <c r="V964" s="1744"/>
      <c r="W964" s="1744"/>
      <c r="X964" s="1744"/>
      <c r="Y964" s="1744"/>
      <c r="Z964" s="1744"/>
      <c r="AA964" s="1744"/>
      <c r="AB964" s="1744"/>
      <c r="AC964" s="1744"/>
      <c r="AD964" s="1744"/>
      <c r="AE964" s="1744"/>
      <c r="AF964" s="1744"/>
    </row>
    <row r="965" ht="15.75" hidden="1" customHeight="1">
      <c r="A965" s="1744"/>
      <c r="B965" s="1744"/>
      <c r="C965" s="1744"/>
      <c r="D965" s="1744"/>
      <c r="E965" s="1744"/>
      <c r="F965" s="1744"/>
      <c r="G965" s="1744"/>
      <c r="H965" s="1744"/>
      <c r="I965" s="1744"/>
      <c r="J965" s="1744"/>
      <c r="K965" s="1744"/>
      <c r="L965" s="1744"/>
      <c r="M965" s="1744"/>
      <c r="N965" s="1744"/>
      <c r="O965" s="1744"/>
      <c r="P965" s="1744"/>
      <c r="Q965" s="1744"/>
      <c r="R965" s="1744"/>
      <c r="S965" s="1744"/>
      <c r="T965" s="1744"/>
      <c r="U965" s="1744"/>
      <c r="V965" s="1744"/>
      <c r="W965" s="1744"/>
      <c r="X965" s="1744"/>
      <c r="Y965" s="1744"/>
      <c r="Z965" s="1744"/>
      <c r="AA965" s="1744"/>
      <c r="AB965" s="1744"/>
      <c r="AC965" s="1744"/>
      <c r="AD965" s="1744"/>
      <c r="AE965" s="1744"/>
      <c r="AF965" s="1744"/>
    </row>
    <row r="966" ht="15.75" hidden="1" customHeight="1">
      <c r="A966" s="1744"/>
      <c r="B966" s="1744"/>
      <c r="C966" s="1744"/>
      <c r="D966" s="1744"/>
      <c r="E966" s="1744"/>
      <c r="F966" s="1744"/>
      <c r="G966" s="1744"/>
      <c r="H966" s="1744"/>
      <c r="I966" s="1744"/>
      <c r="J966" s="1744"/>
      <c r="K966" s="1744"/>
      <c r="L966" s="1744"/>
      <c r="M966" s="1744"/>
      <c r="N966" s="1744"/>
      <c r="O966" s="1744"/>
      <c r="P966" s="1744"/>
      <c r="Q966" s="1744"/>
      <c r="R966" s="1744"/>
      <c r="S966" s="1744"/>
      <c r="T966" s="1744"/>
      <c r="U966" s="1744"/>
      <c r="V966" s="1744"/>
      <c r="W966" s="1744"/>
      <c r="X966" s="1744"/>
      <c r="Y966" s="1744"/>
      <c r="Z966" s="1744"/>
      <c r="AA966" s="1744"/>
      <c r="AB966" s="1744"/>
      <c r="AC966" s="1744"/>
      <c r="AD966" s="1744"/>
      <c r="AE966" s="1744"/>
      <c r="AF966" s="1744"/>
    </row>
    <row r="967" ht="15.75" hidden="1" customHeight="1">
      <c r="A967" s="1744"/>
      <c r="B967" s="1744"/>
      <c r="C967" s="1744"/>
      <c r="D967" s="1744"/>
      <c r="E967" s="1744"/>
      <c r="F967" s="1744"/>
      <c r="G967" s="1744"/>
      <c r="H967" s="1744"/>
      <c r="I967" s="1744"/>
      <c r="J967" s="1744"/>
      <c r="K967" s="1744"/>
      <c r="L967" s="1744"/>
      <c r="M967" s="1744"/>
      <c r="N967" s="1744"/>
      <c r="O967" s="1744"/>
      <c r="P967" s="1744"/>
      <c r="Q967" s="1744"/>
      <c r="R967" s="1744"/>
      <c r="S967" s="1744"/>
      <c r="T967" s="1744"/>
      <c r="U967" s="1744"/>
      <c r="V967" s="1744"/>
      <c r="W967" s="1744"/>
      <c r="X967" s="1744"/>
      <c r="Y967" s="1744"/>
      <c r="Z967" s="1744"/>
      <c r="AA967" s="1744"/>
      <c r="AB967" s="1744"/>
      <c r="AC967" s="1744"/>
      <c r="AD967" s="1744"/>
      <c r="AE967" s="1744"/>
      <c r="AF967" s="1744"/>
    </row>
    <row r="968" ht="15.75" hidden="1" customHeight="1">
      <c r="A968" s="1744"/>
      <c r="B968" s="1744"/>
      <c r="C968" s="1744"/>
      <c r="D968" s="1744"/>
      <c r="E968" s="1744"/>
      <c r="F968" s="1744"/>
      <c r="G968" s="1744"/>
      <c r="H968" s="1744"/>
      <c r="I968" s="1744"/>
      <c r="J968" s="1744"/>
      <c r="K968" s="1744"/>
      <c r="L968" s="1744"/>
      <c r="M968" s="1744"/>
      <c r="N968" s="1744"/>
      <c r="O968" s="1744"/>
      <c r="P968" s="1744"/>
      <c r="Q968" s="1744"/>
      <c r="R968" s="1744"/>
      <c r="S968" s="1744"/>
      <c r="T968" s="1744"/>
      <c r="U968" s="1744"/>
      <c r="V968" s="1744"/>
      <c r="W968" s="1744"/>
      <c r="X968" s="1744"/>
      <c r="Y968" s="1744"/>
      <c r="Z968" s="1744"/>
      <c r="AA968" s="1744"/>
      <c r="AB968" s="1744"/>
      <c r="AC968" s="1744"/>
      <c r="AD968" s="1744"/>
      <c r="AE968" s="1744"/>
      <c r="AF968" s="1744"/>
    </row>
    <row r="969" ht="15.75" hidden="1" customHeight="1">
      <c r="A969" s="1744"/>
      <c r="B969" s="1744"/>
      <c r="C969" s="1744"/>
      <c r="D969" s="1744"/>
      <c r="E969" s="1744"/>
      <c r="F969" s="1744"/>
      <c r="G969" s="1744"/>
      <c r="H969" s="1744"/>
      <c r="I969" s="1744"/>
      <c r="J969" s="1744"/>
      <c r="K969" s="1744"/>
      <c r="L969" s="1744"/>
      <c r="M969" s="1744"/>
      <c r="N969" s="1744"/>
      <c r="O969" s="1744"/>
      <c r="P969" s="1744"/>
      <c r="Q969" s="1744"/>
      <c r="R969" s="1744"/>
      <c r="S969" s="1744"/>
      <c r="T969" s="1744"/>
      <c r="U969" s="1744"/>
      <c r="V969" s="1744"/>
      <c r="W969" s="1744"/>
      <c r="X969" s="1744"/>
      <c r="Y969" s="1744"/>
      <c r="Z969" s="1744"/>
      <c r="AA969" s="1744"/>
      <c r="AB969" s="1744"/>
      <c r="AC969" s="1744"/>
      <c r="AD969" s="1744"/>
      <c r="AE969" s="1744"/>
      <c r="AF969" s="1744"/>
    </row>
    <row r="970" ht="15.75" hidden="1" customHeight="1">
      <c r="A970" s="1744"/>
      <c r="B970" s="1744"/>
      <c r="C970" s="1744"/>
      <c r="D970" s="1744"/>
      <c r="E970" s="1744"/>
      <c r="F970" s="1744"/>
      <c r="G970" s="1744"/>
      <c r="H970" s="1744"/>
      <c r="I970" s="1744"/>
      <c r="J970" s="1744"/>
      <c r="K970" s="1744"/>
      <c r="L970" s="1744"/>
      <c r="M970" s="1744"/>
      <c r="N970" s="1744"/>
      <c r="O970" s="1744"/>
      <c r="P970" s="1744"/>
      <c r="Q970" s="1744"/>
      <c r="R970" s="1744"/>
      <c r="S970" s="1744"/>
      <c r="T970" s="1744"/>
      <c r="U970" s="1744"/>
      <c r="V970" s="1744"/>
      <c r="W970" s="1744"/>
      <c r="X970" s="1744"/>
      <c r="Y970" s="1744"/>
      <c r="Z970" s="1744"/>
      <c r="AA970" s="1744"/>
      <c r="AB970" s="1744"/>
      <c r="AC970" s="1744"/>
      <c r="AD970" s="1744"/>
      <c r="AE970" s="1744"/>
      <c r="AF970" s="1744"/>
    </row>
    <row r="971" ht="15.75" hidden="1" customHeight="1">
      <c r="A971" s="1744"/>
      <c r="B971" s="1744"/>
      <c r="C971" s="1744"/>
      <c r="D971" s="1744"/>
      <c r="E971" s="1744"/>
      <c r="F971" s="1744"/>
      <c r="G971" s="1744"/>
      <c r="H971" s="1744"/>
      <c r="I971" s="1744"/>
      <c r="J971" s="1744"/>
      <c r="K971" s="1744"/>
      <c r="L971" s="1744"/>
      <c r="M971" s="1744"/>
      <c r="N971" s="1744"/>
      <c r="O971" s="1744"/>
      <c r="P971" s="1744"/>
      <c r="Q971" s="1744"/>
      <c r="R971" s="1744"/>
      <c r="S971" s="1744"/>
      <c r="T971" s="1744"/>
      <c r="U971" s="1744"/>
      <c r="V971" s="1744"/>
      <c r="W971" s="1744"/>
      <c r="X971" s="1744"/>
      <c r="Y971" s="1744"/>
      <c r="Z971" s="1744"/>
      <c r="AA971" s="1744"/>
      <c r="AB971" s="1744"/>
      <c r="AC971" s="1744"/>
      <c r="AD971" s="1744"/>
      <c r="AE971" s="1744"/>
      <c r="AF971" s="1744"/>
    </row>
    <row r="972" ht="15.75" hidden="1" customHeight="1">
      <c r="A972" s="1744"/>
      <c r="B972" s="1744"/>
      <c r="C972" s="1744"/>
      <c r="D972" s="1744"/>
      <c r="E972" s="1744"/>
      <c r="F972" s="1744"/>
      <c r="G972" s="1744"/>
      <c r="H972" s="1744"/>
      <c r="I972" s="1744"/>
      <c r="J972" s="1744"/>
      <c r="K972" s="1744"/>
      <c r="L972" s="1744"/>
      <c r="M972" s="1744"/>
      <c r="N972" s="1744"/>
      <c r="O972" s="1744"/>
      <c r="P972" s="1744"/>
      <c r="Q972" s="1744"/>
      <c r="R972" s="1744"/>
      <c r="S972" s="1744"/>
      <c r="T972" s="1744"/>
      <c r="U972" s="1744"/>
      <c r="V972" s="1744"/>
      <c r="W972" s="1744"/>
      <c r="X972" s="1744"/>
      <c r="Y972" s="1744"/>
      <c r="Z972" s="1744"/>
      <c r="AA972" s="1744"/>
      <c r="AB972" s="1744"/>
      <c r="AC972" s="1744"/>
      <c r="AD972" s="1744"/>
      <c r="AE972" s="1744"/>
      <c r="AF972" s="1744"/>
    </row>
    <row r="973" ht="15.75" hidden="1" customHeight="1">
      <c r="A973" s="1744"/>
      <c r="B973" s="1744"/>
      <c r="C973" s="1744"/>
      <c r="D973" s="1744"/>
      <c r="E973" s="1744"/>
      <c r="F973" s="1744"/>
      <c r="G973" s="1744"/>
      <c r="H973" s="1744"/>
      <c r="I973" s="1744"/>
      <c r="J973" s="1744"/>
      <c r="K973" s="1744"/>
      <c r="L973" s="1744"/>
      <c r="M973" s="1744"/>
      <c r="N973" s="1744"/>
      <c r="O973" s="1744"/>
      <c r="P973" s="1744"/>
      <c r="Q973" s="1744"/>
      <c r="R973" s="1744"/>
      <c r="S973" s="1744"/>
      <c r="T973" s="1744"/>
      <c r="U973" s="1744"/>
      <c r="V973" s="1744"/>
      <c r="W973" s="1744"/>
      <c r="X973" s="1744"/>
      <c r="Y973" s="1744"/>
      <c r="Z973" s="1744"/>
      <c r="AA973" s="1744"/>
      <c r="AB973" s="1744"/>
      <c r="AC973" s="1744"/>
      <c r="AD973" s="1744"/>
      <c r="AE973" s="1744"/>
      <c r="AF973" s="1744"/>
    </row>
    <row r="974" ht="15.75" hidden="1" customHeight="1">
      <c r="A974" s="1744"/>
      <c r="B974" s="1744"/>
      <c r="C974" s="1744"/>
      <c r="D974" s="1744"/>
      <c r="E974" s="1744"/>
      <c r="F974" s="1744"/>
      <c r="G974" s="1744"/>
      <c r="H974" s="1744"/>
      <c r="I974" s="1744"/>
      <c r="J974" s="1744"/>
      <c r="K974" s="1744"/>
      <c r="L974" s="1744"/>
      <c r="M974" s="1744"/>
      <c r="N974" s="1744"/>
      <c r="O974" s="1744"/>
      <c r="P974" s="1744"/>
      <c r="Q974" s="1744"/>
      <c r="R974" s="1744"/>
      <c r="S974" s="1744"/>
      <c r="T974" s="1744"/>
      <c r="U974" s="1744"/>
      <c r="V974" s="1744"/>
      <c r="W974" s="1744"/>
      <c r="X974" s="1744"/>
      <c r="Y974" s="1744"/>
      <c r="Z974" s="1744"/>
      <c r="AA974" s="1744"/>
      <c r="AB974" s="1744"/>
      <c r="AC974" s="1744"/>
      <c r="AD974" s="1744"/>
      <c r="AE974" s="1744"/>
      <c r="AF974" s="1744"/>
    </row>
    <row r="975" ht="15.75" hidden="1" customHeight="1">
      <c r="A975" s="1744"/>
      <c r="B975" s="1744"/>
      <c r="C975" s="1744"/>
      <c r="D975" s="1744"/>
      <c r="E975" s="1744"/>
      <c r="F975" s="1744"/>
      <c r="G975" s="1744"/>
      <c r="H975" s="1744"/>
      <c r="I975" s="1744"/>
      <c r="J975" s="1744"/>
      <c r="K975" s="1744"/>
      <c r="L975" s="1744"/>
      <c r="M975" s="1744"/>
      <c r="N975" s="1744"/>
      <c r="O975" s="1744"/>
      <c r="P975" s="1744"/>
      <c r="Q975" s="1744"/>
      <c r="R975" s="1744"/>
      <c r="S975" s="1744"/>
      <c r="T975" s="1744"/>
      <c r="U975" s="1744"/>
      <c r="V975" s="1744"/>
      <c r="W975" s="1744"/>
      <c r="X975" s="1744"/>
      <c r="Y975" s="1744"/>
      <c r="Z975" s="1744"/>
      <c r="AA975" s="1744"/>
      <c r="AB975" s="1744"/>
      <c r="AC975" s="1744"/>
      <c r="AD975" s="1744"/>
      <c r="AE975" s="1744"/>
      <c r="AF975" s="1744"/>
    </row>
    <row r="976" ht="15.75" hidden="1" customHeight="1">
      <c r="A976" s="1744"/>
      <c r="B976" s="1744"/>
      <c r="C976" s="1744"/>
      <c r="D976" s="1744"/>
      <c r="E976" s="1744"/>
      <c r="F976" s="1744"/>
      <c r="G976" s="1744"/>
      <c r="H976" s="1744"/>
      <c r="I976" s="1744"/>
      <c r="J976" s="1744"/>
      <c r="K976" s="1744"/>
      <c r="L976" s="1744"/>
      <c r="M976" s="1744"/>
      <c r="N976" s="1744"/>
      <c r="O976" s="1744"/>
      <c r="P976" s="1744"/>
      <c r="Q976" s="1744"/>
      <c r="R976" s="1744"/>
      <c r="S976" s="1744"/>
      <c r="T976" s="1744"/>
      <c r="U976" s="1744"/>
      <c r="V976" s="1744"/>
      <c r="W976" s="1744"/>
      <c r="X976" s="1744"/>
      <c r="Y976" s="1744"/>
      <c r="Z976" s="1744"/>
      <c r="AA976" s="1744"/>
      <c r="AB976" s="1744"/>
      <c r="AC976" s="1744"/>
      <c r="AD976" s="1744"/>
      <c r="AE976" s="1744"/>
      <c r="AF976" s="1744"/>
    </row>
    <row r="977" ht="15.75" hidden="1" customHeight="1">
      <c r="A977" s="1744"/>
      <c r="B977" s="1744"/>
      <c r="C977" s="1744"/>
      <c r="D977" s="1744"/>
      <c r="E977" s="1744"/>
      <c r="F977" s="1744"/>
      <c r="G977" s="1744"/>
      <c r="H977" s="1744"/>
      <c r="I977" s="1744"/>
      <c r="J977" s="1744"/>
      <c r="K977" s="1744"/>
      <c r="L977" s="1744"/>
      <c r="M977" s="1744"/>
      <c r="N977" s="1744"/>
      <c r="O977" s="1744"/>
      <c r="P977" s="1744"/>
      <c r="Q977" s="1744"/>
      <c r="R977" s="1744"/>
      <c r="S977" s="1744"/>
      <c r="T977" s="1744"/>
      <c r="U977" s="1744"/>
      <c r="V977" s="1744"/>
      <c r="W977" s="1744"/>
      <c r="X977" s="1744"/>
      <c r="Y977" s="1744"/>
      <c r="Z977" s="1744"/>
      <c r="AA977" s="1744"/>
      <c r="AB977" s="1744"/>
      <c r="AC977" s="1744"/>
      <c r="AD977" s="1744"/>
      <c r="AE977" s="1744"/>
      <c r="AF977" s="1744"/>
    </row>
    <row r="978" ht="15.75" hidden="1" customHeight="1">
      <c r="A978" s="1744"/>
      <c r="B978" s="1744"/>
      <c r="C978" s="1744"/>
      <c r="D978" s="1744"/>
      <c r="E978" s="1744"/>
      <c r="F978" s="1744"/>
      <c r="G978" s="1744"/>
      <c r="H978" s="1744"/>
      <c r="I978" s="1744"/>
      <c r="J978" s="1744"/>
      <c r="K978" s="1744"/>
      <c r="L978" s="1744"/>
      <c r="M978" s="1744"/>
      <c r="N978" s="1744"/>
      <c r="O978" s="1744"/>
      <c r="P978" s="1744"/>
      <c r="Q978" s="1744"/>
      <c r="R978" s="1744"/>
      <c r="S978" s="1744"/>
      <c r="T978" s="1744"/>
      <c r="U978" s="1744"/>
      <c r="V978" s="1744"/>
      <c r="W978" s="1744"/>
      <c r="X978" s="1744"/>
      <c r="Y978" s="1744"/>
      <c r="Z978" s="1744"/>
      <c r="AA978" s="1744"/>
      <c r="AB978" s="1744"/>
      <c r="AC978" s="1744"/>
      <c r="AD978" s="1744"/>
      <c r="AE978" s="1744"/>
      <c r="AF978" s="1744"/>
    </row>
    <row r="979" ht="15.75" hidden="1" customHeight="1">
      <c r="A979" s="1744"/>
      <c r="B979" s="1744"/>
      <c r="C979" s="1744"/>
      <c r="D979" s="1744"/>
      <c r="E979" s="1744"/>
      <c r="F979" s="1744"/>
      <c r="G979" s="1744"/>
      <c r="H979" s="1744"/>
      <c r="I979" s="1744"/>
      <c r="J979" s="1744"/>
      <c r="K979" s="1744"/>
      <c r="L979" s="1744"/>
      <c r="M979" s="1744"/>
      <c r="N979" s="1744"/>
      <c r="O979" s="1744"/>
      <c r="P979" s="1744"/>
      <c r="Q979" s="1744"/>
      <c r="R979" s="1744"/>
      <c r="S979" s="1744"/>
      <c r="T979" s="1744"/>
      <c r="U979" s="1744"/>
      <c r="V979" s="1744"/>
      <c r="W979" s="1744"/>
      <c r="X979" s="1744"/>
      <c r="Y979" s="1744"/>
      <c r="Z979" s="1744"/>
      <c r="AA979" s="1744"/>
      <c r="AB979" s="1744"/>
      <c r="AC979" s="1744"/>
      <c r="AD979" s="1744"/>
      <c r="AE979" s="1744"/>
      <c r="AF979" s="1744"/>
    </row>
    <row r="980" ht="15.75" hidden="1" customHeight="1">
      <c r="A980" s="1744"/>
      <c r="B980" s="1744"/>
      <c r="C980" s="1744"/>
      <c r="D980" s="1744"/>
      <c r="E980" s="1744"/>
      <c r="F980" s="1744"/>
      <c r="G980" s="1744"/>
      <c r="H980" s="1744"/>
      <c r="I980" s="1744"/>
      <c r="J980" s="1744"/>
      <c r="K980" s="1744"/>
      <c r="L980" s="1744"/>
      <c r="M980" s="1744"/>
      <c r="N980" s="1744"/>
      <c r="O980" s="1744"/>
      <c r="P980" s="1744"/>
      <c r="Q980" s="1744"/>
      <c r="R980" s="1744"/>
      <c r="S980" s="1744"/>
      <c r="T980" s="1744"/>
      <c r="U980" s="1744"/>
      <c r="V980" s="1744"/>
      <c r="W980" s="1744"/>
      <c r="X980" s="1744"/>
      <c r="Y980" s="1744"/>
      <c r="Z980" s="1744"/>
      <c r="AA980" s="1744"/>
      <c r="AB980" s="1744"/>
      <c r="AC980" s="1744"/>
      <c r="AD980" s="1744"/>
      <c r="AE980" s="1744"/>
      <c r="AF980" s="1744"/>
    </row>
    <row r="981" ht="15.75" hidden="1" customHeight="1">
      <c r="A981" s="1744"/>
      <c r="B981" s="1744"/>
      <c r="C981" s="1744"/>
      <c r="D981" s="1744"/>
      <c r="E981" s="1744"/>
      <c r="F981" s="1744"/>
      <c r="G981" s="1744"/>
      <c r="H981" s="1744"/>
      <c r="I981" s="1744"/>
      <c r="J981" s="1744"/>
      <c r="K981" s="1744"/>
      <c r="L981" s="1744"/>
      <c r="M981" s="1744"/>
      <c r="N981" s="1744"/>
      <c r="O981" s="1744"/>
      <c r="P981" s="1744"/>
      <c r="Q981" s="1744"/>
      <c r="R981" s="1744"/>
      <c r="S981" s="1744"/>
      <c r="T981" s="1744"/>
      <c r="U981" s="1744"/>
      <c r="V981" s="1744"/>
      <c r="W981" s="1744"/>
      <c r="X981" s="1744"/>
      <c r="Y981" s="1744"/>
      <c r="Z981" s="1744"/>
      <c r="AA981" s="1744"/>
      <c r="AB981" s="1744"/>
      <c r="AC981" s="1744"/>
      <c r="AD981" s="1744"/>
      <c r="AE981" s="1744"/>
      <c r="AF981" s="1744"/>
    </row>
    <row r="982" ht="15.75" hidden="1" customHeight="1">
      <c r="A982" s="1744"/>
      <c r="B982" s="1744"/>
      <c r="C982" s="1744"/>
      <c r="D982" s="1744"/>
      <c r="E982" s="1744"/>
      <c r="F982" s="1744"/>
      <c r="G982" s="1744"/>
      <c r="H982" s="1744"/>
      <c r="I982" s="1744"/>
      <c r="J982" s="1744"/>
      <c r="K982" s="1744"/>
      <c r="L982" s="1744"/>
      <c r="M982" s="1744"/>
      <c r="N982" s="1744"/>
      <c r="O982" s="1744"/>
      <c r="P982" s="1744"/>
      <c r="Q982" s="1744"/>
      <c r="R982" s="1744"/>
      <c r="S982" s="1744"/>
      <c r="T982" s="1744"/>
      <c r="U982" s="1744"/>
      <c r="V982" s="1744"/>
      <c r="W982" s="1744"/>
      <c r="X982" s="1744"/>
      <c r="Y982" s="1744"/>
      <c r="Z982" s="1744"/>
      <c r="AA982" s="1744"/>
      <c r="AB982" s="1744"/>
      <c r="AC982" s="1744"/>
      <c r="AD982" s="1744"/>
      <c r="AE982" s="1744"/>
      <c r="AF982" s="1744"/>
    </row>
    <row r="983" ht="15.75" hidden="1" customHeight="1">
      <c r="A983" s="1744"/>
      <c r="B983" s="1744"/>
      <c r="C983" s="1744"/>
      <c r="D983" s="1744"/>
      <c r="E983" s="1744"/>
      <c r="F983" s="1744"/>
      <c r="G983" s="1744"/>
      <c r="H983" s="1744"/>
      <c r="I983" s="1744"/>
      <c r="J983" s="1744"/>
      <c r="K983" s="1744"/>
      <c r="L983" s="1744"/>
      <c r="M983" s="1744"/>
      <c r="N983" s="1744"/>
      <c r="O983" s="1744"/>
      <c r="P983" s="1744"/>
      <c r="Q983" s="1744"/>
      <c r="R983" s="1744"/>
      <c r="S983" s="1744"/>
      <c r="T983" s="1744"/>
      <c r="U983" s="1744"/>
      <c r="V983" s="1744"/>
      <c r="W983" s="1744"/>
      <c r="X983" s="1744"/>
      <c r="Y983" s="1744"/>
      <c r="Z983" s="1744"/>
      <c r="AA983" s="1744"/>
      <c r="AB983" s="1744"/>
      <c r="AC983" s="1744"/>
      <c r="AD983" s="1744"/>
      <c r="AE983" s="1744"/>
      <c r="AF983" s="1744"/>
    </row>
    <row r="984" ht="15.75" hidden="1" customHeight="1">
      <c r="A984" s="1744"/>
      <c r="B984" s="1744"/>
      <c r="C984" s="1744"/>
      <c r="D984" s="1744"/>
      <c r="E984" s="1744"/>
      <c r="F984" s="1744"/>
      <c r="G984" s="1744"/>
      <c r="H984" s="1744"/>
      <c r="I984" s="1744"/>
      <c r="J984" s="1744"/>
      <c r="K984" s="1744"/>
      <c r="L984" s="1744"/>
      <c r="M984" s="1744"/>
      <c r="N984" s="1744"/>
      <c r="O984" s="1744"/>
      <c r="P984" s="1744"/>
      <c r="Q984" s="1744"/>
      <c r="R984" s="1744"/>
      <c r="S984" s="1744"/>
      <c r="T984" s="1744"/>
      <c r="U984" s="1744"/>
      <c r="V984" s="1744"/>
      <c r="W984" s="1744"/>
      <c r="X984" s="1744"/>
      <c r="Y984" s="1744"/>
      <c r="Z984" s="1744"/>
      <c r="AA984" s="1744"/>
      <c r="AB984" s="1744"/>
      <c r="AC984" s="1744"/>
      <c r="AD984" s="1744"/>
      <c r="AE984" s="1744"/>
      <c r="AF984" s="1744"/>
    </row>
    <row r="985" ht="15.75" hidden="1" customHeight="1">
      <c r="A985" s="1744"/>
      <c r="B985" s="1744"/>
      <c r="C985" s="1744"/>
      <c r="D985" s="1744"/>
      <c r="E985" s="1744"/>
      <c r="F985" s="1744"/>
      <c r="G985" s="1744"/>
      <c r="H985" s="1744"/>
      <c r="I985" s="1744"/>
      <c r="J985" s="1744"/>
      <c r="K985" s="1744"/>
      <c r="L985" s="1744"/>
      <c r="M985" s="1744"/>
      <c r="N985" s="1744"/>
      <c r="O985" s="1744"/>
      <c r="P985" s="1744"/>
      <c r="Q985" s="1744"/>
      <c r="R985" s="1744"/>
      <c r="S985" s="1744"/>
      <c r="T985" s="1744"/>
      <c r="U985" s="1744"/>
      <c r="V985" s="1744"/>
      <c r="W985" s="1744"/>
      <c r="X985" s="1744"/>
      <c r="Y985" s="1744"/>
      <c r="Z985" s="1744"/>
      <c r="AA985" s="1744"/>
      <c r="AB985" s="1744"/>
      <c r="AC985" s="1744"/>
      <c r="AD985" s="1744"/>
      <c r="AE985" s="1744"/>
      <c r="AF985" s="1744"/>
    </row>
    <row r="986" ht="15.75" hidden="1" customHeight="1">
      <c r="A986" s="1744"/>
      <c r="B986" s="1744"/>
      <c r="C986" s="1744"/>
      <c r="D986" s="1744"/>
      <c r="E986" s="1744"/>
      <c r="F986" s="1744"/>
      <c r="G986" s="1744"/>
      <c r="H986" s="1744"/>
      <c r="I986" s="1744"/>
      <c r="J986" s="1744"/>
      <c r="K986" s="1744"/>
      <c r="L986" s="1744"/>
      <c r="M986" s="1744"/>
      <c r="N986" s="1744"/>
      <c r="O986" s="1744"/>
      <c r="P986" s="1744"/>
      <c r="Q986" s="1744"/>
      <c r="R986" s="1744"/>
      <c r="S986" s="1744"/>
      <c r="T986" s="1744"/>
      <c r="U986" s="1744"/>
      <c r="V986" s="1744"/>
      <c r="W986" s="1744"/>
      <c r="X986" s="1744"/>
      <c r="Y986" s="1744"/>
      <c r="Z986" s="1744"/>
      <c r="AA986" s="1744"/>
      <c r="AB986" s="1744"/>
      <c r="AC986" s="1744"/>
      <c r="AD986" s="1744"/>
      <c r="AE986" s="1744"/>
      <c r="AF986" s="1744"/>
    </row>
    <row r="987" ht="15.75" hidden="1" customHeight="1">
      <c r="A987" s="1744"/>
      <c r="B987" s="1744"/>
      <c r="C987" s="1744"/>
      <c r="D987" s="1744"/>
      <c r="E987" s="1744"/>
      <c r="F987" s="1744"/>
      <c r="G987" s="1744"/>
      <c r="H987" s="1744"/>
      <c r="I987" s="1744"/>
      <c r="J987" s="1744"/>
      <c r="K987" s="1744"/>
      <c r="L987" s="1744"/>
      <c r="M987" s="1744"/>
      <c r="N987" s="1744"/>
      <c r="O987" s="1744"/>
      <c r="P987" s="1744"/>
      <c r="Q987" s="1744"/>
      <c r="R987" s="1744"/>
      <c r="S987" s="1744"/>
      <c r="T987" s="1744"/>
      <c r="U987" s="1744"/>
      <c r="V987" s="1744"/>
      <c r="W987" s="1744"/>
      <c r="X987" s="1744"/>
      <c r="Y987" s="1744"/>
      <c r="Z987" s="1744"/>
      <c r="AA987" s="1744"/>
      <c r="AB987" s="1744"/>
      <c r="AC987" s="1744"/>
      <c r="AD987" s="1744"/>
      <c r="AE987" s="1744"/>
      <c r="AF987" s="1744"/>
    </row>
    <row r="988" ht="15.75" hidden="1" customHeight="1">
      <c r="A988" s="1744"/>
      <c r="B988" s="1744"/>
      <c r="C988" s="1744"/>
      <c r="D988" s="1744"/>
      <c r="E988" s="1744"/>
      <c r="F988" s="1744"/>
      <c r="G988" s="1744"/>
      <c r="H988" s="1744"/>
      <c r="I988" s="1744"/>
      <c r="J988" s="1744"/>
      <c r="K988" s="1744"/>
      <c r="L988" s="1744"/>
      <c r="M988" s="1744"/>
      <c r="N988" s="1744"/>
      <c r="O988" s="1744"/>
      <c r="P988" s="1744"/>
      <c r="Q988" s="1744"/>
      <c r="R988" s="1744"/>
      <c r="S988" s="1744"/>
      <c r="T988" s="1744"/>
      <c r="U988" s="1744"/>
      <c r="V988" s="1744"/>
      <c r="W988" s="1744"/>
      <c r="X988" s="1744"/>
      <c r="Y988" s="1744"/>
      <c r="Z988" s="1744"/>
      <c r="AA988" s="1744"/>
      <c r="AB988" s="1744"/>
      <c r="AC988" s="1744"/>
      <c r="AD988" s="1744"/>
      <c r="AE988" s="1744"/>
      <c r="AF988" s="1744"/>
    </row>
    <row r="989" ht="15.75" hidden="1" customHeight="1">
      <c r="A989" s="1744"/>
      <c r="B989" s="1744"/>
      <c r="C989" s="1744"/>
      <c r="D989" s="1744"/>
      <c r="E989" s="1744"/>
      <c r="F989" s="1744"/>
      <c r="G989" s="1744"/>
      <c r="H989" s="1744"/>
      <c r="I989" s="1744"/>
      <c r="J989" s="1744"/>
      <c r="K989" s="1744"/>
      <c r="L989" s="1744"/>
      <c r="M989" s="1744"/>
      <c r="N989" s="1744"/>
      <c r="O989" s="1744"/>
      <c r="P989" s="1744"/>
      <c r="Q989" s="1744"/>
      <c r="R989" s="1744"/>
      <c r="S989" s="1744"/>
      <c r="T989" s="1744"/>
      <c r="U989" s="1744"/>
      <c r="V989" s="1744"/>
      <c r="W989" s="1744"/>
      <c r="X989" s="1744"/>
      <c r="Y989" s="1744"/>
      <c r="Z989" s="1744"/>
      <c r="AA989" s="1744"/>
      <c r="AB989" s="1744"/>
      <c r="AC989" s="1744"/>
      <c r="AD989" s="1744"/>
      <c r="AE989" s="1744"/>
      <c r="AF989" s="1744"/>
    </row>
    <row r="990" ht="15.75" hidden="1" customHeight="1">
      <c r="A990" s="1744"/>
      <c r="B990" s="1744"/>
      <c r="C990" s="1744"/>
      <c r="D990" s="1744"/>
      <c r="E990" s="1744"/>
      <c r="F990" s="1744"/>
      <c r="G990" s="1744"/>
      <c r="H990" s="1744"/>
      <c r="I990" s="1744"/>
      <c r="J990" s="1744"/>
      <c r="K990" s="1744"/>
      <c r="L990" s="1744"/>
      <c r="M990" s="1744"/>
      <c r="N990" s="1744"/>
      <c r="O990" s="1744"/>
      <c r="P990" s="1744"/>
      <c r="Q990" s="1744"/>
      <c r="R990" s="1744"/>
      <c r="S990" s="1744"/>
      <c r="T990" s="1744"/>
      <c r="U990" s="1744"/>
      <c r="V990" s="1744"/>
      <c r="W990" s="1744"/>
      <c r="X990" s="1744"/>
      <c r="Y990" s="1744"/>
      <c r="Z990" s="1744"/>
      <c r="AA990" s="1744"/>
      <c r="AB990" s="1744"/>
      <c r="AC990" s="1744"/>
      <c r="AD990" s="1744"/>
      <c r="AE990" s="1744"/>
      <c r="AF990" s="1744"/>
    </row>
    <row r="991" ht="15.75" hidden="1" customHeight="1">
      <c r="A991" s="1744"/>
      <c r="B991" s="1744"/>
      <c r="C991" s="1744"/>
      <c r="D991" s="1744"/>
      <c r="E991" s="1744"/>
      <c r="F991" s="1744"/>
      <c r="G991" s="1744"/>
      <c r="H991" s="1744"/>
      <c r="I991" s="1744"/>
      <c r="J991" s="1744"/>
      <c r="K991" s="1744"/>
      <c r="L991" s="1744"/>
      <c r="M991" s="1744"/>
      <c r="N991" s="1744"/>
      <c r="O991" s="1744"/>
      <c r="P991" s="1744"/>
      <c r="Q991" s="1744"/>
      <c r="R991" s="1744"/>
      <c r="S991" s="1744"/>
      <c r="T991" s="1744"/>
      <c r="U991" s="1744"/>
      <c r="V991" s="1744"/>
      <c r="W991" s="1744"/>
      <c r="X991" s="1744"/>
      <c r="Y991" s="1744"/>
      <c r="Z991" s="1744"/>
      <c r="AA991" s="1744"/>
      <c r="AB991" s="1744"/>
      <c r="AC991" s="1744"/>
      <c r="AD991" s="1744"/>
      <c r="AE991" s="1744"/>
      <c r="AF991" s="1744"/>
    </row>
    <row r="992" ht="15.75" hidden="1" customHeight="1">
      <c r="A992" s="1744"/>
      <c r="B992" s="1744"/>
      <c r="C992" s="1744"/>
      <c r="D992" s="1744"/>
      <c r="E992" s="1744"/>
      <c r="F992" s="1744"/>
      <c r="G992" s="1744"/>
      <c r="H992" s="1744"/>
      <c r="I992" s="1744"/>
      <c r="J992" s="1744"/>
      <c r="K992" s="1744"/>
      <c r="L992" s="1744"/>
      <c r="M992" s="1744"/>
      <c r="N992" s="1744"/>
      <c r="O992" s="1744"/>
      <c r="P992" s="1744"/>
      <c r="Q992" s="1744"/>
      <c r="R992" s="1744"/>
      <c r="S992" s="1744"/>
      <c r="T992" s="1744"/>
      <c r="U992" s="1744"/>
      <c r="V992" s="1744"/>
      <c r="W992" s="1744"/>
      <c r="X992" s="1744"/>
      <c r="Y992" s="1744"/>
      <c r="Z992" s="1744"/>
      <c r="AA992" s="1744"/>
      <c r="AB992" s="1744"/>
      <c r="AC992" s="1744"/>
      <c r="AD992" s="1744"/>
      <c r="AE992" s="1744"/>
      <c r="AF992" s="1744"/>
    </row>
    <row r="993" ht="15.75" hidden="1" customHeight="1">
      <c r="A993" s="1744"/>
      <c r="B993" s="1744"/>
      <c r="C993" s="1744"/>
      <c r="D993" s="1744"/>
      <c r="E993" s="1744"/>
      <c r="F993" s="1744"/>
      <c r="G993" s="1744"/>
      <c r="H993" s="1744"/>
      <c r="I993" s="1744"/>
      <c r="J993" s="1744"/>
      <c r="K993" s="1744"/>
      <c r="L993" s="1744"/>
      <c r="M993" s="1744"/>
      <c r="N993" s="1744"/>
      <c r="O993" s="1744"/>
      <c r="P993" s="1744"/>
      <c r="Q993" s="1744"/>
      <c r="R993" s="1744"/>
      <c r="S993" s="1744"/>
      <c r="T993" s="1744"/>
      <c r="U993" s="1744"/>
      <c r="V993" s="1744"/>
      <c r="W993" s="1744"/>
      <c r="X993" s="1744"/>
      <c r="Y993" s="1744"/>
      <c r="Z993" s="1744"/>
      <c r="AA993" s="1744"/>
      <c r="AB993" s="1744"/>
      <c r="AC993" s="1744"/>
      <c r="AD993" s="1744"/>
      <c r="AE993" s="1744"/>
      <c r="AF993" s="1744"/>
    </row>
    <row r="994" ht="15.75" hidden="1" customHeight="1">
      <c r="A994" s="1744"/>
      <c r="B994" s="1744"/>
      <c r="C994" s="1744"/>
      <c r="D994" s="1744"/>
      <c r="E994" s="1744"/>
      <c r="F994" s="1744"/>
      <c r="G994" s="1744"/>
      <c r="H994" s="1744"/>
      <c r="I994" s="1744"/>
      <c r="J994" s="1744"/>
      <c r="K994" s="1744"/>
      <c r="L994" s="1744"/>
      <c r="M994" s="1744"/>
      <c r="N994" s="1744"/>
      <c r="O994" s="1744"/>
      <c r="P994" s="1744"/>
      <c r="Q994" s="1744"/>
      <c r="R994" s="1744"/>
      <c r="S994" s="1744"/>
      <c r="T994" s="1744"/>
      <c r="U994" s="1744"/>
      <c r="V994" s="1744"/>
      <c r="W994" s="1744"/>
      <c r="X994" s="1744"/>
      <c r="Y994" s="1744"/>
      <c r="Z994" s="1744"/>
      <c r="AA994" s="1744"/>
      <c r="AB994" s="1744"/>
      <c r="AC994" s="1744"/>
      <c r="AD994" s="1744"/>
      <c r="AE994" s="1744"/>
      <c r="AF994" s="1744"/>
    </row>
    <row r="995" ht="15.75" hidden="1" customHeight="1">
      <c r="A995" s="1744"/>
      <c r="B995" s="1744"/>
      <c r="C995" s="1744"/>
      <c r="D995" s="1744"/>
      <c r="E995" s="1744"/>
      <c r="F995" s="1744"/>
      <c r="G995" s="1744"/>
      <c r="H995" s="1744"/>
      <c r="I995" s="1744"/>
      <c r="J995" s="1744"/>
      <c r="K995" s="1744"/>
      <c r="L995" s="1744"/>
      <c r="M995" s="1744"/>
      <c r="N995" s="1744"/>
      <c r="O995" s="1744"/>
      <c r="P995" s="1744"/>
      <c r="Q995" s="1744"/>
      <c r="R995" s="1744"/>
      <c r="S995" s="1744"/>
      <c r="T995" s="1744"/>
      <c r="U995" s="1744"/>
      <c r="V995" s="1744"/>
      <c r="W995" s="1744"/>
      <c r="X995" s="1744"/>
      <c r="Y995" s="1744"/>
      <c r="Z995" s="1744"/>
      <c r="AA995" s="1744"/>
      <c r="AB995" s="1744"/>
      <c r="AC995" s="1744"/>
      <c r="AD995" s="1744"/>
      <c r="AE995" s="1744"/>
      <c r="AF995" s="1744"/>
    </row>
    <row r="996" ht="15.75" hidden="1" customHeight="1">
      <c r="A996" s="1744"/>
      <c r="B996" s="1744"/>
      <c r="C996" s="1744"/>
      <c r="D996" s="1744"/>
      <c r="E996" s="1744"/>
      <c r="F996" s="1744"/>
      <c r="G996" s="1744"/>
      <c r="H996" s="1744"/>
      <c r="I996" s="1744"/>
      <c r="J996" s="1744"/>
      <c r="K996" s="1744"/>
      <c r="L996" s="1744"/>
      <c r="M996" s="1744"/>
      <c r="N996" s="1744"/>
      <c r="O996" s="1744"/>
      <c r="P996" s="1744"/>
      <c r="Q996" s="1744"/>
      <c r="R996" s="1744"/>
      <c r="S996" s="1744"/>
      <c r="T996" s="1744"/>
      <c r="U996" s="1744"/>
      <c r="V996" s="1744"/>
      <c r="W996" s="1744"/>
      <c r="X996" s="1744"/>
      <c r="Y996" s="1744"/>
      <c r="Z996" s="1744"/>
      <c r="AA996" s="1744"/>
      <c r="AB996" s="1744"/>
      <c r="AC996" s="1744"/>
      <c r="AD996" s="1744"/>
      <c r="AE996" s="1744"/>
      <c r="AF996" s="1744"/>
    </row>
    <row r="997" ht="15.75" hidden="1" customHeight="1">
      <c r="A997" s="1744"/>
      <c r="B997" s="1744"/>
      <c r="C997" s="1744"/>
      <c r="D997" s="1744"/>
      <c r="E997" s="1744"/>
      <c r="F997" s="1744"/>
      <c r="G997" s="1744"/>
      <c r="H997" s="1744"/>
      <c r="I997" s="1744"/>
      <c r="J997" s="1744"/>
      <c r="K997" s="1744"/>
      <c r="L997" s="1744"/>
      <c r="M997" s="1744"/>
      <c r="N997" s="1744"/>
      <c r="O997" s="1744"/>
      <c r="P997" s="1744"/>
      <c r="Q997" s="1744"/>
      <c r="R997" s="1744"/>
      <c r="S997" s="1744"/>
      <c r="T997" s="1744"/>
      <c r="U997" s="1744"/>
      <c r="V997" s="1744"/>
      <c r="W997" s="1744"/>
      <c r="X997" s="1744"/>
      <c r="Y997" s="1744"/>
      <c r="Z997" s="1744"/>
      <c r="AA997" s="1744"/>
      <c r="AB997" s="1744"/>
      <c r="AC997" s="1744"/>
      <c r="AD997" s="1744"/>
      <c r="AE997" s="1744"/>
      <c r="AF997" s="1744"/>
    </row>
    <row r="998" ht="15.75" hidden="1" customHeight="1">
      <c r="A998" s="1744"/>
      <c r="B998" s="1744"/>
      <c r="C998" s="1744"/>
      <c r="D998" s="1744"/>
      <c r="E998" s="1744"/>
      <c r="F998" s="1744"/>
      <c r="G998" s="1744"/>
      <c r="H998" s="1744"/>
      <c r="I998" s="1744"/>
      <c r="J998" s="1744"/>
      <c r="K998" s="1744"/>
      <c r="L998" s="1744"/>
      <c r="M998" s="1744"/>
      <c r="N998" s="1744"/>
      <c r="O998" s="1744"/>
      <c r="P998" s="1744"/>
      <c r="Q998" s="1744"/>
      <c r="R998" s="1744"/>
      <c r="S998" s="1744"/>
      <c r="T998" s="1744"/>
      <c r="U998" s="1744"/>
      <c r="V998" s="1744"/>
      <c r="W998" s="1744"/>
      <c r="X998" s="1744"/>
      <c r="Y998" s="1744"/>
      <c r="Z998" s="1744"/>
      <c r="AA998" s="1744"/>
      <c r="AB998" s="1744"/>
      <c r="AC998" s="1744"/>
      <c r="AD998" s="1744"/>
      <c r="AE998" s="1744"/>
      <c r="AF998" s="1744"/>
    </row>
    <row r="999" ht="15.75" hidden="1" customHeight="1">
      <c r="A999" s="1744"/>
      <c r="B999" s="1744"/>
      <c r="C999" s="1744"/>
      <c r="D999" s="1744"/>
      <c r="E999" s="1744"/>
      <c r="F999" s="1744"/>
      <c r="G999" s="1744"/>
      <c r="H999" s="1744"/>
      <c r="I999" s="1744"/>
      <c r="J999" s="1744"/>
      <c r="K999" s="1744"/>
      <c r="L999" s="1744"/>
      <c r="M999" s="1744"/>
      <c r="N999" s="1744"/>
      <c r="O999" s="1744"/>
      <c r="P999" s="1744"/>
      <c r="Q999" s="1744"/>
      <c r="R999" s="1744"/>
      <c r="S999" s="1744"/>
      <c r="T999" s="1744"/>
      <c r="U999" s="1744"/>
      <c r="V999" s="1744"/>
      <c r="W999" s="1744"/>
      <c r="X999" s="1744"/>
      <c r="Y999" s="1744"/>
      <c r="Z999" s="1744"/>
      <c r="AA999" s="1744"/>
      <c r="AB999" s="1744"/>
      <c r="AC999" s="1744"/>
      <c r="AD999" s="1744"/>
      <c r="AE999" s="1744"/>
      <c r="AF999" s="1744"/>
    </row>
    <row r="1000" ht="15.75" hidden="1" customHeight="1">
      <c r="A1000" s="1744"/>
      <c r="B1000" s="1744"/>
      <c r="C1000" s="1744"/>
      <c r="D1000" s="1744"/>
      <c r="E1000" s="1744"/>
      <c r="F1000" s="1744"/>
      <c r="G1000" s="1744"/>
      <c r="H1000" s="1744"/>
      <c r="I1000" s="1744"/>
      <c r="J1000" s="1744"/>
      <c r="K1000" s="1744"/>
      <c r="L1000" s="1744"/>
      <c r="M1000" s="1744"/>
      <c r="N1000" s="1744"/>
      <c r="O1000" s="1744"/>
      <c r="P1000" s="1744"/>
      <c r="Q1000" s="1744"/>
      <c r="R1000" s="1744"/>
      <c r="S1000" s="1744"/>
      <c r="T1000" s="1744"/>
      <c r="U1000" s="1744"/>
      <c r="V1000" s="1744"/>
      <c r="W1000" s="1744"/>
      <c r="X1000" s="1744"/>
      <c r="Y1000" s="1744"/>
      <c r="Z1000" s="1744"/>
      <c r="AA1000" s="1744"/>
      <c r="AB1000" s="1744"/>
      <c r="AC1000" s="1744"/>
      <c r="AD1000" s="1744"/>
      <c r="AE1000" s="1744"/>
      <c r="AF1000" s="1744"/>
    </row>
    <row r="1001" ht="15.75" hidden="1" customHeight="1">
      <c r="A1001" s="1744"/>
      <c r="B1001" s="1744"/>
      <c r="C1001" s="1744"/>
      <c r="D1001" s="1744"/>
      <c r="E1001" s="1744"/>
      <c r="F1001" s="1744"/>
      <c r="G1001" s="1744"/>
      <c r="H1001" s="1744"/>
      <c r="I1001" s="1744"/>
      <c r="J1001" s="1744"/>
      <c r="K1001" s="1744"/>
      <c r="L1001" s="1744"/>
      <c r="M1001" s="1744"/>
      <c r="N1001" s="1744"/>
      <c r="O1001" s="1744"/>
      <c r="P1001" s="1744"/>
      <c r="Q1001" s="1744"/>
      <c r="R1001" s="1744"/>
      <c r="S1001" s="1744"/>
      <c r="T1001" s="1744"/>
      <c r="U1001" s="1744"/>
      <c r="V1001" s="1744"/>
      <c r="W1001" s="1744"/>
      <c r="X1001" s="1744"/>
      <c r="Y1001" s="1744"/>
      <c r="Z1001" s="1744"/>
      <c r="AA1001" s="1744"/>
      <c r="AB1001" s="1744"/>
      <c r="AC1001" s="1744"/>
      <c r="AD1001" s="1744"/>
      <c r="AE1001" s="1744"/>
      <c r="AF1001" s="1744"/>
    </row>
    <row r="1002" ht="15.75" hidden="1" customHeight="1">
      <c r="A1002" s="1744"/>
      <c r="B1002" s="1744"/>
      <c r="C1002" s="1744"/>
      <c r="D1002" s="1744"/>
      <c r="E1002" s="1744"/>
      <c r="F1002" s="1744"/>
      <c r="G1002" s="1744"/>
      <c r="H1002" s="1744"/>
      <c r="I1002" s="1744"/>
      <c r="J1002" s="1744"/>
      <c r="K1002" s="1744"/>
      <c r="L1002" s="1744"/>
      <c r="M1002" s="1744"/>
      <c r="N1002" s="1744"/>
      <c r="O1002" s="1744"/>
      <c r="P1002" s="1744"/>
      <c r="Q1002" s="1744"/>
      <c r="R1002" s="1744"/>
      <c r="S1002" s="1744"/>
      <c r="T1002" s="1744"/>
      <c r="U1002" s="1744"/>
      <c r="V1002" s="1744"/>
      <c r="W1002" s="1744"/>
      <c r="X1002" s="1744"/>
      <c r="Y1002" s="1744"/>
      <c r="Z1002" s="1744"/>
      <c r="AA1002" s="1744"/>
      <c r="AB1002" s="1744"/>
      <c r="AC1002" s="1744"/>
      <c r="AD1002" s="1744"/>
      <c r="AE1002" s="1744"/>
      <c r="AF1002" s="1744"/>
    </row>
    <row r="1003" ht="15.75" hidden="1" customHeight="1">
      <c r="A1003" s="1744"/>
      <c r="B1003" s="1744"/>
      <c r="C1003" s="1744"/>
      <c r="D1003" s="1744"/>
      <c r="E1003" s="1744"/>
      <c r="F1003" s="1744"/>
      <c r="G1003" s="1744"/>
      <c r="H1003" s="1744"/>
      <c r="I1003" s="1744"/>
      <c r="J1003" s="1744"/>
      <c r="K1003" s="1744"/>
      <c r="L1003" s="1744"/>
      <c r="M1003" s="1744"/>
      <c r="N1003" s="1744"/>
      <c r="O1003" s="1744"/>
      <c r="P1003" s="1744"/>
      <c r="Q1003" s="1744"/>
      <c r="R1003" s="1744"/>
      <c r="S1003" s="1744"/>
      <c r="T1003" s="1744"/>
      <c r="U1003" s="1744"/>
      <c r="V1003" s="1744"/>
      <c r="W1003" s="1744"/>
      <c r="X1003" s="1744"/>
      <c r="Y1003" s="1744"/>
      <c r="Z1003" s="1744"/>
      <c r="AA1003" s="1744"/>
      <c r="AB1003" s="1744"/>
      <c r="AC1003" s="1744"/>
      <c r="AD1003" s="1744"/>
      <c r="AE1003" s="1744"/>
      <c r="AF1003" s="1744"/>
    </row>
    <row r="1004" ht="15.75" hidden="1" customHeight="1">
      <c r="A1004" s="1744"/>
      <c r="B1004" s="1744"/>
      <c r="C1004" s="1744"/>
      <c r="D1004" s="1744"/>
      <c r="E1004" s="1744"/>
      <c r="F1004" s="1744"/>
      <c r="G1004" s="1744"/>
      <c r="H1004" s="1744"/>
      <c r="I1004" s="1744"/>
      <c r="J1004" s="1744"/>
      <c r="K1004" s="1744"/>
      <c r="L1004" s="1744"/>
      <c r="M1004" s="1744"/>
      <c r="N1004" s="1744"/>
      <c r="O1004" s="1744"/>
      <c r="P1004" s="1744"/>
      <c r="Q1004" s="1744"/>
      <c r="R1004" s="1744"/>
      <c r="S1004" s="1744"/>
      <c r="T1004" s="1744"/>
      <c r="U1004" s="1744"/>
      <c r="V1004" s="1744"/>
      <c r="W1004" s="1744"/>
      <c r="X1004" s="1744"/>
      <c r="Y1004" s="1744"/>
      <c r="Z1004" s="1744"/>
      <c r="AA1004" s="1744"/>
      <c r="AB1004" s="1744"/>
      <c r="AC1004" s="1744"/>
      <c r="AD1004" s="1744"/>
      <c r="AE1004" s="1744"/>
      <c r="AF1004" s="1744"/>
    </row>
  </sheetData>
  <mergeCells count="6">
    <mergeCell ref="C1:AE2"/>
    <mergeCell ref="K3:L3"/>
    <mergeCell ref="W3:X3"/>
    <mergeCell ref="Y3:Z3"/>
    <mergeCell ref="G33:J33"/>
    <mergeCell ref="S33:U33"/>
  </mergeCells>
  <conditionalFormatting sqref="B12:AE57">
    <cfRule type="expression" dxfId="4" priority="1">
      <formula>RIGHT(B12,1)="."</formula>
    </cfRule>
  </conditionalFormatting>
  <conditionalFormatting sqref="B12:AE57">
    <cfRule type="expression" dxfId="2" priority="2">
      <formula>RIGHT(B12,1)=""</formula>
    </cfRule>
  </conditionalFormatting>
  <conditionalFormatting sqref="B12:AE57">
    <cfRule type="expression" dxfId="17" priority="3">
      <formula>RIGHT(B12,1)="'"</formula>
    </cfRule>
  </conditionalFormatting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7.78"/>
    <col customWidth="1" min="2" max="23" width="8.44"/>
  </cols>
  <sheetData>
    <row r="1" ht="25.5" customHeight="1">
      <c r="A1" s="2433" t="s">
        <v>5955</v>
      </c>
      <c r="B1" s="1744"/>
      <c r="C1" s="2434" t="s">
        <v>5956</v>
      </c>
      <c r="D1" s="2435"/>
      <c r="E1" s="2435"/>
      <c r="F1" s="2435"/>
      <c r="G1" s="2435"/>
      <c r="H1" s="2435"/>
      <c r="I1" s="2435"/>
      <c r="J1" s="2435"/>
      <c r="K1" s="2435"/>
      <c r="L1" s="2435"/>
      <c r="M1" s="2435"/>
      <c r="N1" s="2435"/>
      <c r="O1" s="2435"/>
      <c r="P1" s="2435"/>
      <c r="Q1" s="2435"/>
      <c r="R1" s="2435"/>
      <c r="S1" s="2435"/>
      <c r="T1" s="2435"/>
      <c r="U1" s="2435"/>
      <c r="V1" s="2435"/>
      <c r="W1" s="2436"/>
    </row>
    <row r="2" ht="36.0" customHeight="1">
      <c r="A2" s="2437"/>
      <c r="B2" s="1744"/>
      <c r="C2" s="1101"/>
      <c r="D2" s="2438"/>
      <c r="E2" s="2438"/>
      <c r="F2" s="2438"/>
      <c r="G2" s="2438"/>
      <c r="H2" s="2438"/>
      <c r="I2" s="2438"/>
      <c r="J2" s="2438"/>
      <c r="K2" s="2438"/>
      <c r="L2" s="2438"/>
      <c r="M2" s="2438"/>
      <c r="N2" s="2438"/>
      <c r="O2" s="2438"/>
      <c r="P2" s="2438"/>
      <c r="Q2" s="2438"/>
      <c r="R2" s="2438"/>
      <c r="S2" s="2438"/>
      <c r="T2" s="2438"/>
      <c r="U2" s="2438"/>
      <c r="V2" s="2438"/>
      <c r="W2" s="2439"/>
    </row>
    <row r="3" ht="25.5" customHeight="1">
      <c r="A3" s="2440"/>
      <c r="B3" s="2441"/>
      <c r="D3" s="2442" t="s">
        <v>121</v>
      </c>
      <c r="E3" s="2443" t="s">
        <v>669</v>
      </c>
      <c r="F3" s="2444" t="s">
        <v>509</v>
      </c>
      <c r="G3" s="2445"/>
      <c r="H3" s="2446" t="s">
        <v>1896</v>
      </c>
      <c r="I3" s="2446"/>
      <c r="J3" s="2440"/>
      <c r="K3" s="2447">
        <f>TODAY()</f>
        <v>46212</v>
      </c>
      <c r="M3" s="2447"/>
      <c r="N3" s="2440"/>
      <c r="O3" s="2440"/>
      <c r="P3" s="2448" t="s">
        <v>5957</v>
      </c>
      <c r="Q3" s="2440"/>
      <c r="R3" s="2440"/>
      <c r="S3" s="2440"/>
      <c r="T3" s="2440"/>
      <c r="U3" s="2440"/>
      <c r="V3" s="2440"/>
      <c r="W3" s="2440"/>
    </row>
    <row r="4" ht="24.75" customHeight="1">
      <c r="A4" s="2440"/>
      <c r="B4" s="2440"/>
      <c r="D4" s="2449" t="s">
        <v>5872</v>
      </c>
      <c r="E4" s="2440"/>
      <c r="F4" s="2440"/>
      <c r="G4" s="2440"/>
      <c r="H4" s="2440"/>
      <c r="J4" s="2440"/>
      <c r="K4" s="2440"/>
      <c r="L4" s="2440"/>
      <c r="M4" s="2450" t="s">
        <v>5873</v>
      </c>
      <c r="N4" s="2451"/>
      <c r="O4" s="2440"/>
      <c r="P4" s="2440"/>
      <c r="Q4" s="2440"/>
      <c r="R4" s="2440"/>
      <c r="S4" s="2440"/>
      <c r="T4" s="2440"/>
      <c r="U4" s="2440"/>
      <c r="V4" s="2440"/>
      <c r="W4" s="2440"/>
    </row>
    <row r="5" ht="24.0" customHeight="1">
      <c r="A5" s="2452" t="s">
        <v>5874</v>
      </c>
      <c r="B5" s="2452" t="s">
        <v>716</v>
      </c>
      <c r="C5" s="2452" t="s">
        <v>717</v>
      </c>
      <c r="D5" s="2452" t="s">
        <v>718</v>
      </c>
      <c r="E5" s="2453" t="s">
        <v>735</v>
      </c>
      <c r="F5" s="2452" t="s">
        <v>720</v>
      </c>
      <c r="G5" s="2452" t="s">
        <v>721</v>
      </c>
      <c r="H5" s="2453" t="s">
        <v>736</v>
      </c>
      <c r="I5" s="2452" t="s">
        <v>723</v>
      </c>
      <c r="J5" s="2452" t="s">
        <v>724</v>
      </c>
      <c r="K5" s="2452" t="s">
        <v>725</v>
      </c>
      <c r="L5" s="2452" t="s">
        <v>726</v>
      </c>
      <c r="M5" s="2452" t="s">
        <v>727</v>
      </c>
      <c r="N5" s="2452" t="s">
        <v>737</v>
      </c>
      <c r="O5" s="2452" t="s">
        <v>738</v>
      </c>
      <c r="P5" s="2452" t="s">
        <v>730</v>
      </c>
      <c r="Q5" s="2452" t="s">
        <v>731</v>
      </c>
      <c r="R5" s="2452" t="s">
        <v>789</v>
      </c>
      <c r="S5" s="2452" t="s">
        <v>733</v>
      </c>
      <c r="T5" s="2452" t="s">
        <v>734</v>
      </c>
      <c r="U5" s="2452" t="s">
        <v>790</v>
      </c>
      <c r="V5" s="2452" t="s">
        <v>791</v>
      </c>
      <c r="W5" s="2452" t="s">
        <v>792</v>
      </c>
    </row>
    <row r="6" ht="23.25" customHeight="1">
      <c r="A6" s="2452" t="s">
        <v>6</v>
      </c>
      <c r="B6" s="2545" t="s">
        <v>331</v>
      </c>
      <c r="C6" s="2546" t="s">
        <v>331</v>
      </c>
      <c r="D6" s="2547" t="s">
        <v>331</v>
      </c>
      <c r="E6" s="2546" t="s">
        <v>331</v>
      </c>
      <c r="F6" s="2548" t="s">
        <v>521</v>
      </c>
      <c r="G6" s="2545" t="s">
        <v>5365</v>
      </c>
      <c r="H6" s="2547" t="s">
        <v>337</v>
      </c>
      <c r="I6" s="2547" t="s">
        <v>337</v>
      </c>
      <c r="J6" s="2547" t="s">
        <v>337</v>
      </c>
      <c r="K6" s="2546" t="s">
        <v>337</v>
      </c>
      <c r="L6" s="2548" t="s">
        <v>337</v>
      </c>
      <c r="M6" s="2545" t="s">
        <v>350</v>
      </c>
      <c r="N6" s="2546" t="s">
        <v>314</v>
      </c>
      <c r="O6" s="2546" t="s">
        <v>314</v>
      </c>
      <c r="P6" s="2546" t="s">
        <v>314</v>
      </c>
      <c r="Q6" s="2547" t="s">
        <v>314</v>
      </c>
      <c r="R6" s="2547" t="s">
        <v>314</v>
      </c>
      <c r="S6" s="2545" t="s">
        <v>412</v>
      </c>
      <c r="T6" s="2548" t="s">
        <v>455</v>
      </c>
      <c r="U6" s="2546" t="s">
        <v>25</v>
      </c>
      <c r="V6" s="2547" t="s">
        <v>25</v>
      </c>
      <c r="W6" s="2545" t="s">
        <v>25</v>
      </c>
    </row>
    <row r="7" ht="28.5" customHeight="1">
      <c r="A7" s="2452" t="s">
        <v>1936</v>
      </c>
      <c r="B7" s="2458" t="s">
        <v>17</v>
      </c>
      <c r="C7" s="2460" t="s">
        <v>5876</v>
      </c>
      <c r="D7" s="2459" t="s">
        <v>5875</v>
      </c>
      <c r="E7" s="2460" t="s">
        <v>5876</v>
      </c>
      <c r="F7" s="2461" t="s">
        <v>5877</v>
      </c>
      <c r="G7" s="2462" t="s">
        <v>5878</v>
      </c>
      <c r="H7" s="2459" t="s">
        <v>5875</v>
      </c>
      <c r="I7" s="2459" t="s">
        <v>5875</v>
      </c>
      <c r="J7" s="2459" t="s">
        <v>5875</v>
      </c>
      <c r="K7" s="2460" t="s">
        <v>5876</v>
      </c>
      <c r="L7" s="2461" t="s">
        <v>5877</v>
      </c>
      <c r="M7" s="2462" t="s">
        <v>5878</v>
      </c>
      <c r="N7" s="2460" t="s">
        <v>5876</v>
      </c>
      <c r="O7" s="2460" t="s">
        <v>5876</v>
      </c>
      <c r="P7" s="2460" t="s">
        <v>5876</v>
      </c>
      <c r="Q7" s="2459" t="s">
        <v>5875</v>
      </c>
      <c r="R7" s="2459" t="s">
        <v>5875</v>
      </c>
      <c r="S7" s="2462" t="s">
        <v>5878</v>
      </c>
      <c r="T7" s="2461" t="s">
        <v>5877</v>
      </c>
      <c r="U7" s="2460" t="s">
        <v>5876</v>
      </c>
      <c r="V7" s="2459" t="s">
        <v>5875</v>
      </c>
      <c r="W7" s="2458" t="s">
        <v>17</v>
      </c>
    </row>
    <row r="8" ht="20.25" customHeight="1">
      <c r="A8" s="2463" t="s">
        <v>5879</v>
      </c>
      <c r="B8" s="2464">
        <v>30.0</v>
      </c>
      <c r="C8" s="2466" t="s">
        <v>2232</v>
      </c>
      <c r="D8" s="2465" t="s">
        <v>5388</v>
      </c>
      <c r="E8" s="2466" t="s">
        <v>5958</v>
      </c>
      <c r="F8" s="2467" t="s">
        <v>5896</v>
      </c>
      <c r="G8" s="2464" t="s">
        <v>5900</v>
      </c>
      <c r="H8" s="2465" t="s">
        <v>5894</v>
      </c>
      <c r="I8" s="2465" t="s">
        <v>5959</v>
      </c>
      <c r="J8" s="2465" t="s">
        <v>5960</v>
      </c>
      <c r="K8" s="2466" t="s">
        <v>5961</v>
      </c>
      <c r="L8" s="2467" t="s">
        <v>5962</v>
      </c>
      <c r="M8" s="2464" t="s">
        <v>5963</v>
      </c>
      <c r="N8" s="2466" t="s">
        <v>5888</v>
      </c>
      <c r="O8" s="2466" t="s">
        <v>1285</v>
      </c>
      <c r="P8" s="2466" t="s">
        <v>1909</v>
      </c>
      <c r="Q8" s="2465" t="s">
        <v>1153</v>
      </c>
      <c r="R8" s="2465" t="s">
        <v>1035</v>
      </c>
      <c r="S8" s="2464" t="s">
        <v>5964</v>
      </c>
      <c r="T8" s="2467" t="s">
        <v>5896</v>
      </c>
      <c r="U8" s="2466" t="s">
        <v>5958</v>
      </c>
      <c r="V8" s="2465" t="s">
        <v>5340</v>
      </c>
      <c r="W8" s="2464" t="s">
        <v>5965</v>
      </c>
    </row>
    <row r="9" hidden="1">
      <c r="A9" s="2452" t="s">
        <v>5899</v>
      </c>
      <c r="B9" s="2468" t="s">
        <v>5900</v>
      </c>
      <c r="C9" s="2466" t="s">
        <v>2234</v>
      </c>
      <c r="D9" s="2469">
        <v>75.0</v>
      </c>
      <c r="E9" s="2466" t="s">
        <v>5901</v>
      </c>
      <c r="F9" s="2467" t="s">
        <v>370</v>
      </c>
      <c r="G9" s="2464" t="s">
        <v>359</v>
      </c>
      <c r="H9" s="2469">
        <v>75.0</v>
      </c>
      <c r="I9" s="2469">
        <v>75.0</v>
      </c>
      <c r="J9" s="2469">
        <v>75.0</v>
      </c>
      <c r="K9" s="2470">
        <v>65.0</v>
      </c>
      <c r="L9" s="2467" t="s">
        <v>5902</v>
      </c>
      <c r="M9" s="2464" t="s">
        <v>359</v>
      </c>
      <c r="N9" s="2466" t="s">
        <v>1111</v>
      </c>
      <c r="O9" s="2466" t="s">
        <v>1111</v>
      </c>
      <c r="P9" s="2466" t="s">
        <v>1111</v>
      </c>
      <c r="Q9" s="2465" t="s">
        <v>359</v>
      </c>
      <c r="R9" s="2465" t="s">
        <v>359</v>
      </c>
      <c r="S9" s="2464" t="s">
        <v>359</v>
      </c>
      <c r="T9" s="2467" t="s">
        <v>5902</v>
      </c>
      <c r="U9" s="2466" t="s">
        <v>1111</v>
      </c>
      <c r="V9" s="2465" t="s">
        <v>359</v>
      </c>
      <c r="W9" s="2464" t="s">
        <v>370</v>
      </c>
    </row>
    <row r="10" hidden="1">
      <c r="A10" s="2472" t="s">
        <v>821</v>
      </c>
      <c r="B10" s="2473" t="s">
        <v>716</v>
      </c>
      <c r="C10" s="2475" t="s">
        <v>718</v>
      </c>
      <c r="D10" s="2469"/>
      <c r="E10" s="2470"/>
      <c r="F10" s="2549" t="s">
        <v>720</v>
      </c>
      <c r="G10" s="2478"/>
      <c r="H10" s="2469"/>
      <c r="I10" s="2469"/>
      <c r="J10" s="2469"/>
      <c r="K10" s="2470"/>
      <c r="L10" s="2471"/>
      <c r="M10" s="2478"/>
      <c r="N10" s="2470"/>
      <c r="O10" s="2470"/>
      <c r="P10" s="2470"/>
      <c r="Q10" s="2469"/>
      <c r="R10" s="2469"/>
      <c r="S10" s="2478"/>
      <c r="T10" s="2471"/>
      <c r="U10" s="2470"/>
      <c r="V10" s="2469"/>
      <c r="W10" s="2478" t="s">
        <v>725</v>
      </c>
    </row>
    <row r="11" hidden="1">
      <c r="A11" s="2472" t="s">
        <v>5899</v>
      </c>
      <c r="B11" s="2464" t="s">
        <v>1329</v>
      </c>
      <c r="C11" s="2466" t="s">
        <v>1153</v>
      </c>
      <c r="D11" s="2469"/>
      <c r="E11" s="2470"/>
      <c r="F11" s="2467" t="s">
        <v>5448</v>
      </c>
      <c r="G11" s="2478"/>
      <c r="H11" s="2469"/>
      <c r="I11" s="2469"/>
      <c r="J11" s="2469"/>
      <c r="K11" s="2470"/>
      <c r="L11" s="2471"/>
      <c r="M11" s="2478"/>
      <c r="N11" s="2470"/>
      <c r="O11" s="2470"/>
      <c r="P11" s="2470"/>
      <c r="Q11" s="2469"/>
      <c r="R11" s="2469"/>
      <c r="S11" s="2478"/>
      <c r="T11" s="2471"/>
      <c r="U11" s="2470"/>
      <c r="V11" s="2469"/>
      <c r="W11" s="2464" t="s">
        <v>5448</v>
      </c>
    </row>
    <row r="12" ht="18.75" hidden="1" customHeight="1">
      <c r="A12" s="2480" t="s">
        <v>717</v>
      </c>
      <c r="B12" s="2481"/>
      <c r="C12" s="2483"/>
      <c r="D12" s="2482"/>
      <c r="E12" s="2483"/>
      <c r="F12" s="2550"/>
      <c r="G12" s="2481"/>
      <c r="H12" s="2482"/>
      <c r="I12" s="2482"/>
      <c r="J12" s="2482"/>
      <c r="K12" s="2483"/>
      <c r="L12" s="2484"/>
      <c r="M12" s="2481"/>
      <c r="N12" s="2483"/>
      <c r="O12" s="2483"/>
      <c r="P12" s="2483"/>
      <c r="Q12" s="2482"/>
      <c r="R12" s="2482"/>
      <c r="S12" s="2481"/>
      <c r="T12" s="2484"/>
      <c r="U12" s="2483"/>
      <c r="V12" s="2482"/>
      <c r="W12" s="2481"/>
    </row>
    <row r="13" ht="27.0" customHeight="1">
      <c r="A13" s="2472" t="s">
        <v>5899</v>
      </c>
      <c r="B13" s="2464" t="s">
        <v>5924</v>
      </c>
      <c r="C13" s="2466" t="s">
        <v>5966</v>
      </c>
      <c r="D13" s="2465" t="s">
        <v>2028</v>
      </c>
      <c r="E13" s="2466" t="s">
        <v>5967</v>
      </c>
      <c r="F13" s="2467" t="s">
        <v>5968</v>
      </c>
      <c r="G13" s="2464" t="s">
        <v>5969</v>
      </c>
      <c r="H13" s="2465" t="s">
        <v>5970</v>
      </c>
      <c r="I13" s="2465" t="s">
        <v>5970</v>
      </c>
      <c r="J13" s="2465" t="s">
        <v>5971</v>
      </c>
      <c r="K13" s="2466" t="s">
        <v>5972</v>
      </c>
      <c r="L13" s="2467" t="s">
        <v>447</v>
      </c>
      <c r="M13" s="2464" t="s">
        <v>5973</v>
      </c>
      <c r="N13" s="2466" t="s">
        <v>5974</v>
      </c>
      <c r="O13" s="2466" t="s">
        <v>5975</v>
      </c>
      <c r="P13" s="2466" t="s">
        <v>5976</v>
      </c>
      <c r="Q13" s="2465" t="s">
        <v>5977</v>
      </c>
      <c r="R13" s="2465" t="s">
        <v>5978</v>
      </c>
      <c r="S13" s="2464" t="s">
        <v>5979</v>
      </c>
      <c r="T13" s="2467" t="s">
        <v>5968</v>
      </c>
      <c r="U13" s="2466" t="s">
        <v>5967</v>
      </c>
      <c r="V13" s="2465" t="s">
        <v>1322</v>
      </c>
      <c r="W13" s="2464" t="s">
        <v>5946</v>
      </c>
    </row>
    <row r="14" ht="18.75" customHeight="1">
      <c r="A14" s="2487" t="s">
        <v>718</v>
      </c>
      <c r="B14" s="2488" t="str">
        <f>IFERROR(VLOOKUP($A$1&amp;$A14&amp;B$5,'Bảng giá chi tiết'!$C:$J,8,0),"")</f>
        <v/>
      </c>
      <c r="C14" s="2488" t="str">
        <f>IFERROR(VLOOKUP($A$1&amp;$A14&amp;C$5,'Bảng giá chi tiết'!$C:$J,8,0),"")</f>
        <v/>
      </c>
      <c r="D14" s="2488" t="str">
        <f>IFERROR(VLOOKUP($A$1&amp;$A14&amp;D$5,'Bảng giá chi tiết'!$C:$J,8,0),"")</f>
        <v/>
      </c>
      <c r="E14" s="2488" t="str">
        <f>IFERROR(VLOOKUP($A$1&amp;$A14&amp;E$5,'Bảng giá chi tiết'!$C:$J,8,0),"")</f>
        <v/>
      </c>
      <c r="F14" s="2488" t="str">
        <f>IFERROR(VLOOKUP($A$1&amp;$A14&amp;F$5,'Bảng giá chi tiết'!$C:$J,8,0),"")</f>
        <v/>
      </c>
      <c r="G14" s="2488" t="str">
        <f>IFERROR(VLOOKUP($A$1&amp;$A14&amp;G$5,'Bảng giá chi tiết'!$C:$J,8,0),"")</f>
        <v/>
      </c>
      <c r="H14" s="2488" t="str">
        <f>IFERROR(VLOOKUP($A$1&amp;$A14&amp;H$5,'Bảng giá chi tiết'!$C:$J,8,0),"")</f>
        <v/>
      </c>
      <c r="I14" s="2488" t="str">
        <f>IFERROR(VLOOKUP($A$1&amp;$A14&amp;I$5,'Bảng giá chi tiết'!$C:$J,8,0),"")</f>
        <v/>
      </c>
      <c r="J14" s="2488" t="str">
        <f>IFERROR(VLOOKUP($A$1&amp;$A14&amp;J$5,'Bảng giá chi tiết'!$C:$J,8,0),"")</f>
        <v/>
      </c>
      <c r="K14" s="2488" t="str">
        <f>IFERROR(VLOOKUP($A$1&amp;$A14&amp;K$5,'Bảng giá chi tiết'!$C:$J,8,0),"")</f>
        <v/>
      </c>
      <c r="L14" s="2488" t="str">
        <f>IFERROR(VLOOKUP($A$1&amp;$A14&amp;L$5,'Bảng giá chi tiết'!$C:$J,8,0),"")</f>
        <v/>
      </c>
      <c r="M14" s="2488" t="str">
        <f>IFERROR(VLOOKUP($A$1&amp;$A14&amp;M$5,'Bảng giá chi tiết'!$C:$J,8,0),"")</f>
        <v/>
      </c>
      <c r="N14" s="2488" t="str">
        <f>IFERROR(VLOOKUP($A$1&amp;$A14&amp;N$5,'Bảng giá chi tiết'!$C:$J,8,0),"")</f>
        <v/>
      </c>
      <c r="O14" s="2488" t="str">
        <f>IFERROR(VLOOKUP($A$1&amp;$A14&amp;O$5,'Bảng giá chi tiết'!$C:$J,8,0),"")</f>
        <v/>
      </c>
      <c r="P14" s="2488" t="str">
        <f>IFERROR(VLOOKUP($A$1&amp;$A14&amp;P$5,'Bảng giá chi tiết'!$C:$J,8,0),"")</f>
        <v/>
      </c>
      <c r="Q14" s="2488" t="str">
        <f>IFERROR(VLOOKUP($A$1&amp;$A14&amp;Q$5,'Bảng giá chi tiết'!$C:$J,8,0),"")</f>
        <v/>
      </c>
      <c r="R14" s="2488" t="str">
        <f>IFERROR(VLOOKUP($A$1&amp;$A14&amp;R$5,'Bảng giá chi tiết'!$C:$J,8,0),"")</f>
        <v/>
      </c>
      <c r="S14" s="2488" t="str">
        <f>IFERROR(VLOOKUP($A$1&amp;$A14&amp;S$5,'Bảng giá chi tiết'!$C:$J,8,0),"")</f>
        <v/>
      </c>
      <c r="T14" s="2488" t="str">
        <f>IFERROR(VLOOKUP($A$1&amp;$A14&amp;T$5,'Bảng giá chi tiết'!$C:$J,8,0),"")</f>
        <v/>
      </c>
      <c r="U14" s="2488" t="str">
        <f>IFERROR(VLOOKUP($A$1&amp;$A14&amp;U$5,'Bảng giá chi tiết'!$C:$J,8,0),"")</f>
        <v/>
      </c>
      <c r="V14" s="2488" t="str">
        <f>IFERROR(VLOOKUP($A$1&amp;$A14&amp;V$5,'Bảng giá chi tiết'!$C:$J,8,0),"")</f>
        <v/>
      </c>
      <c r="W14" s="2488" t="str">
        <f>IFERROR(VLOOKUP($A$1&amp;$A14&amp;W$5,'Bảng giá chi tiết'!$C:$J,8,0),"")</f>
        <v/>
      </c>
    </row>
    <row r="15" ht="18.75" customHeight="1">
      <c r="A15" s="2489" t="s">
        <v>719</v>
      </c>
      <c r="B15" s="2488" t="str">
        <f>IFERROR(VLOOKUP($A$1&amp;$A15&amp;B$5,'Bảng giá chi tiết'!$C:$J,8,0),"")</f>
        <v/>
      </c>
      <c r="C15" s="2488" t="str">
        <f>IFERROR(VLOOKUP($A$1&amp;$A15&amp;C$5,'Bảng giá chi tiết'!$C:$J,8,0),"")</f>
        <v/>
      </c>
      <c r="D15" s="2488" t="str">
        <f>IFERROR(VLOOKUP($A$1&amp;$A15&amp;D$5,'Bảng giá chi tiết'!$C:$J,8,0),"")</f>
        <v/>
      </c>
      <c r="E15" s="2488" t="str">
        <f>IFERROR(VLOOKUP($A$1&amp;$A15&amp;E$5,'Bảng giá chi tiết'!$C:$J,8,0),"")</f>
        <v/>
      </c>
      <c r="F15" s="2488" t="str">
        <f>IFERROR(VLOOKUP($A$1&amp;$A15&amp;F$5,'Bảng giá chi tiết'!$C:$J,8,0),"")</f>
        <v/>
      </c>
      <c r="G15" s="2488" t="str">
        <f>IFERROR(VLOOKUP($A$1&amp;$A15&amp;G$5,'Bảng giá chi tiết'!$C:$J,8,0),"")</f>
        <v/>
      </c>
      <c r="H15" s="2488" t="str">
        <f>IFERROR(VLOOKUP($A$1&amp;$A15&amp;H$5,'Bảng giá chi tiết'!$C:$J,8,0),"")</f>
        <v/>
      </c>
      <c r="I15" s="2488" t="str">
        <f>IFERROR(VLOOKUP($A$1&amp;$A15&amp;I$5,'Bảng giá chi tiết'!$C:$J,8,0),"")</f>
        <v/>
      </c>
      <c r="J15" s="2488" t="str">
        <f>IFERROR(VLOOKUP($A$1&amp;$A15&amp;J$5,'Bảng giá chi tiết'!$C:$J,8,0),"")</f>
        <v/>
      </c>
      <c r="K15" s="2488" t="str">
        <f>IFERROR(VLOOKUP($A$1&amp;$A15&amp;K$5,'Bảng giá chi tiết'!$C:$J,8,0),"")</f>
        <v/>
      </c>
      <c r="L15" s="2488" t="str">
        <f>IFERROR(VLOOKUP($A$1&amp;$A15&amp;L$5,'Bảng giá chi tiết'!$C:$J,8,0),"")</f>
        <v/>
      </c>
      <c r="M15" s="2488" t="str">
        <f>IFERROR(VLOOKUP($A$1&amp;$A15&amp;M$5,'Bảng giá chi tiết'!$C:$J,8,0),"")</f>
        <v/>
      </c>
      <c r="N15" s="2488" t="str">
        <f>IFERROR(VLOOKUP($A$1&amp;$A15&amp;N$5,'Bảng giá chi tiết'!$C:$J,8,0),"")</f>
        <v/>
      </c>
      <c r="O15" s="2488" t="str">
        <f>IFERROR(VLOOKUP($A$1&amp;$A15&amp;O$5,'Bảng giá chi tiết'!$C:$J,8,0),"")</f>
        <v/>
      </c>
      <c r="P15" s="2488" t="str">
        <f>IFERROR(VLOOKUP($A$1&amp;$A15&amp;P$5,'Bảng giá chi tiết'!$C:$J,8,0),"")</f>
        <v/>
      </c>
      <c r="Q15" s="2488" t="str">
        <f>IFERROR(VLOOKUP($A$1&amp;$A15&amp;Q$5,'Bảng giá chi tiết'!$C:$J,8,0),"")</f>
        <v/>
      </c>
      <c r="R15" s="2488" t="str">
        <f>IFERROR(VLOOKUP($A$1&amp;$A15&amp;R$5,'Bảng giá chi tiết'!$C:$J,8,0),"")</f>
        <v/>
      </c>
      <c r="S15" s="2488" t="str">
        <f>IFERROR(VLOOKUP($A$1&amp;$A15&amp;S$5,'Bảng giá chi tiết'!$C:$J,8,0),"")</f>
        <v/>
      </c>
      <c r="T15" s="2488" t="str">
        <f>IFERROR(VLOOKUP($A$1&amp;$A15&amp;T$5,'Bảng giá chi tiết'!$C:$J,8,0),"")</f>
        <v/>
      </c>
      <c r="U15" s="2488" t="str">
        <f>IFERROR(VLOOKUP($A$1&amp;$A15&amp;U$5,'Bảng giá chi tiết'!$C:$J,8,0),"")</f>
        <v/>
      </c>
      <c r="V15" s="2488" t="str">
        <f>IFERROR(VLOOKUP($A$1&amp;$A15&amp;V$5,'Bảng giá chi tiết'!$C:$J,8,0),"")</f>
        <v/>
      </c>
      <c r="W15" s="2488" t="str">
        <f>IFERROR(VLOOKUP($A$1&amp;$A15&amp;W$5,'Bảng giá chi tiết'!$C:$J,8,0),"")</f>
        <v/>
      </c>
    </row>
    <row r="16" ht="18.75" customHeight="1">
      <c r="A16" s="2489" t="s">
        <v>720</v>
      </c>
      <c r="B16" s="2488" t="str">
        <f>IFERROR(VLOOKUP($A$1&amp;$A16&amp;B$5,'Bảng giá chi tiết'!$C:$J,8,0),"")</f>
        <v/>
      </c>
      <c r="C16" s="2488" t="str">
        <f>IFERROR(VLOOKUP($A$1&amp;$A16&amp;C$5,'Bảng giá chi tiết'!$C:$J,8,0),"")</f>
        <v/>
      </c>
      <c r="D16" s="2488" t="str">
        <f>IFERROR(VLOOKUP($A$1&amp;$A16&amp;D$5,'Bảng giá chi tiết'!$C:$J,8,0),"")</f>
        <v/>
      </c>
      <c r="E16" s="2488" t="str">
        <f>IFERROR(VLOOKUP($A$1&amp;$A16&amp;E$5,'Bảng giá chi tiết'!$C:$J,8,0),"")</f>
        <v/>
      </c>
      <c r="F16" s="2488" t="str">
        <f>IFERROR(VLOOKUP($A$1&amp;$A16&amp;F$5,'Bảng giá chi tiết'!$C:$J,8,0),"")</f>
        <v/>
      </c>
      <c r="G16" s="2488" t="str">
        <f>IFERROR(VLOOKUP($A$1&amp;$A16&amp;G$5,'Bảng giá chi tiết'!$C:$J,8,0),"")</f>
        <v/>
      </c>
      <c r="H16" s="2488" t="str">
        <f>IFERROR(VLOOKUP($A$1&amp;$A16&amp;H$5,'Bảng giá chi tiết'!$C:$J,8,0),"")</f>
        <v/>
      </c>
      <c r="I16" s="2488" t="str">
        <f>IFERROR(VLOOKUP($A$1&amp;$A16&amp;I$5,'Bảng giá chi tiết'!$C:$J,8,0),"")</f>
        <v/>
      </c>
      <c r="J16" s="2488" t="str">
        <f>IFERROR(VLOOKUP($A$1&amp;$A16&amp;J$5,'Bảng giá chi tiết'!$C:$J,8,0),"")</f>
        <v/>
      </c>
      <c r="K16" s="2488" t="str">
        <f>IFERROR(VLOOKUP($A$1&amp;$A16&amp;K$5,'Bảng giá chi tiết'!$C:$J,8,0),"")</f>
        <v/>
      </c>
      <c r="L16" s="2488" t="str">
        <f>IFERROR(VLOOKUP($A$1&amp;$A16&amp;L$5,'Bảng giá chi tiết'!$C:$J,8,0),"")</f>
        <v/>
      </c>
      <c r="M16" s="2488" t="str">
        <f>IFERROR(VLOOKUP($A$1&amp;$A16&amp;M$5,'Bảng giá chi tiết'!$C:$J,8,0),"")</f>
        <v/>
      </c>
      <c r="N16" s="2488" t="str">
        <f>IFERROR(VLOOKUP($A$1&amp;$A16&amp;N$5,'Bảng giá chi tiết'!$C:$J,8,0),"")</f>
        <v/>
      </c>
      <c r="O16" s="2488" t="str">
        <f>IFERROR(VLOOKUP($A$1&amp;$A16&amp;O$5,'Bảng giá chi tiết'!$C:$J,8,0),"")</f>
        <v/>
      </c>
      <c r="P16" s="2488" t="str">
        <f>IFERROR(VLOOKUP($A$1&amp;$A16&amp;P$5,'Bảng giá chi tiết'!$C:$J,8,0),"")</f>
        <v/>
      </c>
      <c r="Q16" s="2488" t="str">
        <f>IFERROR(VLOOKUP($A$1&amp;$A16&amp;Q$5,'Bảng giá chi tiết'!$C:$J,8,0),"")</f>
        <v/>
      </c>
      <c r="R16" s="2488" t="str">
        <f>IFERROR(VLOOKUP($A$1&amp;$A16&amp;R$5,'Bảng giá chi tiết'!$C:$J,8,0),"")</f>
        <v/>
      </c>
      <c r="S16" s="2488" t="str">
        <f>IFERROR(VLOOKUP($A$1&amp;$A16&amp;S$5,'Bảng giá chi tiết'!$C:$J,8,0),"")</f>
        <v/>
      </c>
      <c r="T16" s="2488" t="str">
        <f>IFERROR(VLOOKUP($A$1&amp;$A16&amp;T$5,'Bảng giá chi tiết'!$C:$J,8,0),"")</f>
        <v/>
      </c>
      <c r="U16" s="2488" t="str">
        <f>IFERROR(VLOOKUP($A$1&amp;$A16&amp;U$5,'Bảng giá chi tiết'!$C:$J,8,0),"")</f>
        <v/>
      </c>
      <c r="V16" s="2488" t="str">
        <f>IFERROR(VLOOKUP($A$1&amp;$A16&amp;V$5,'Bảng giá chi tiết'!$C:$J,8,0),"")</f>
        <v/>
      </c>
      <c r="W16" s="2488" t="str">
        <f>IFERROR(VLOOKUP($A$1&amp;$A16&amp;W$5,'Bảng giá chi tiết'!$C:$J,8,0),"")</f>
        <v/>
      </c>
    </row>
    <row r="17" ht="18.75" customHeight="1">
      <c r="A17" s="2489" t="s">
        <v>721</v>
      </c>
      <c r="B17" s="2488" t="str">
        <f>IFERROR(VLOOKUP($A$1&amp;$A17&amp;B$5,'Bảng giá chi tiết'!$C:$J,8,0),"")</f>
        <v/>
      </c>
      <c r="C17" s="2488" t="str">
        <f>IFERROR(VLOOKUP($A$1&amp;$A17&amp;C$5,'Bảng giá chi tiết'!$C:$J,8,0),"")</f>
        <v/>
      </c>
      <c r="D17" s="2488" t="str">
        <f>IFERROR(VLOOKUP($A$1&amp;$A17&amp;D$5,'Bảng giá chi tiết'!$C:$J,8,0),"")</f>
        <v/>
      </c>
      <c r="E17" s="2488" t="str">
        <f>IFERROR(VLOOKUP($A$1&amp;$A17&amp;E$5,'Bảng giá chi tiết'!$C:$J,8,0),"")</f>
        <v/>
      </c>
      <c r="F17" s="2488" t="str">
        <f>IFERROR(VLOOKUP($A$1&amp;$A17&amp;F$5,'Bảng giá chi tiết'!$C:$J,8,0),"")</f>
        <v/>
      </c>
      <c r="G17" s="2488" t="str">
        <f>IFERROR(VLOOKUP($A$1&amp;$A17&amp;G$5,'Bảng giá chi tiết'!$C:$J,8,0),"")</f>
        <v/>
      </c>
      <c r="H17" s="2488" t="str">
        <f>IFERROR(VLOOKUP($A$1&amp;$A17&amp;H$5,'Bảng giá chi tiết'!$C:$J,8,0),"")</f>
        <v/>
      </c>
      <c r="I17" s="2488" t="str">
        <f>IFERROR(VLOOKUP($A$1&amp;$A17&amp;I$5,'Bảng giá chi tiết'!$C:$J,8,0),"")</f>
        <v/>
      </c>
      <c r="J17" s="2488" t="str">
        <f>IFERROR(VLOOKUP($A$1&amp;$A17&amp;J$5,'Bảng giá chi tiết'!$C:$J,8,0),"")</f>
        <v/>
      </c>
      <c r="K17" s="2488" t="str">
        <f>IFERROR(VLOOKUP($A$1&amp;$A17&amp;K$5,'Bảng giá chi tiết'!$C:$J,8,0),"")</f>
        <v/>
      </c>
      <c r="L17" s="2488" t="str">
        <f>IFERROR(VLOOKUP($A$1&amp;$A17&amp;L$5,'Bảng giá chi tiết'!$C:$J,8,0),"")</f>
        <v/>
      </c>
      <c r="M17" s="2488" t="str">
        <f>IFERROR(VLOOKUP($A$1&amp;$A17&amp;M$5,'Bảng giá chi tiết'!$C:$J,8,0),"")</f>
        <v/>
      </c>
      <c r="N17" s="2488" t="str">
        <f>IFERROR(VLOOKUP($A$1&amp;$A17&amp;N$5,'Bảng giá chi tiết'!$C:$J,8,0),"")</f>
        <v/>
      </c>
      <c r="O17" s="2488" t="str">
        <f>IFERROR(VLOOKUP($A$1&amp;$A17&amp;O$5,'Bảng giá chi tiết'!$C:$J,8,0),"")</f>
        <v/>
      </c>
      <c r="P17" s="2488" t="str">
        <f>IFERROR(VLOOKUP($A$1&amp;$A17&amp;P$5,'Bảng giá chi tiết'!$C:$J,8,0),"")</f>
        <v/>
      </c>
      <c r="Q17" s="2488" t="str">
        <f>IFERROR(VLOOKUP($A$1&amp;$A17&amp;Q$5,'Bảng giá chi tiết'!$C:$J,8,0),"")</f>
        <v/>
      </c>
      <c r="R17" s="2488" t="str">
        <f>IFERROR(VLOOKUP($A$1&amp;$A17&amp;R$5,'Bảng giá chi tiết'!$C:$J,8,0),"")</f>
        <v/>
      </c>
      <c r="S17" s="2488" t="str">
        <f>IFERROR(VLOOKUP($A$1&amp;$A17&amp;S$5,'Bảng giá chi tiết'!$C:$J,8,0),"")</f>
        <v/>
      </c>
      <c r="T17" s="2488" t="str">
        <f>IFERROR(VLOOKUP($A$1&amp;$A17&amp;T$5,'Bảng giá chi tiết'!$C:$J,8,0),"")</f>
        <v/>
      </c>
      <c r="U17" s="2488" t="str">
        <f>IFERROR(VLOOKUP($A$1&amp;$A17&amp;U$5,'Bảng giá chi tiết'!$C:$J,8,0),"")</f>
        <v/>
      </c>
      <c r="V17" s="2488" t="str">
        <f>IFERROR(VLOOKUP($A$1&amp;$A17&amp;V$5,'Bảng giá chi tiết'!$C:$J,8,0),"")</f>
        <v/>
      </c>
      <c r="W17" s="2488" t="str">
        <f>IFERROR(VLOOKUP($A$1&amp;$A17&amp;W$5,'Bảng giá chi tiết'!$C:$J,8,0),"")</f>
        <v/>
      </c>
    </row>
    <row r="18" ht="18.75" customHeight="1">
      <c r="A18" s="2489" t="s">
        <v>722</v>
      </c>
      <c r="B18" s="2488" t="str">
        <f>IFERROR(VLOOKUP($A$1&amp;$A18&amp;B$5,'Bảng giá chi tiết'!$C:$J,8,0),"")</f>
        <v/>
      </c>
      <c r="C18" s="2488" t="str">
        <f>IFERROR(VLOOKUP($A$1&amp;$A18&amp;C$5,'Bảng giá chi tiết'!$C:$J,8,0),"")</f>
        <v/>
      </c>
      <c r="D18" s="2488" t="str">
        <f>IFERROR(VLOOKUP($A$1&amp;$A18&amp;D$5,'Bảng giá chi tiết'!$C:$J,8,0),"")</f>
        <v/>
      </c>
      <c r="E18" s="2488" t="str">
        <f>IFERROR(VLOOKUP($A$1&amp;$A18&amp;E$5,'Bảng giá chi tiết'!$C:$J,8,0),"")</f>
        <v/>
      </c>
      <c r="F18" s="2488" t="str">
        <f>IFERROR(VLOOKUP($A$1&amp;$A18&amp;F$5,'Bảng giá chi tiết'!$C:$J,8,0),"")</f>
        <v/>
      </c>
      <c r="G18" s="2488" t="str">
        <f>IFERROR(VLOOKUP($A$1&amp;$A18&amp;G$5,'Bảng giá chi tiết'!$C:$J,8,0),"")</f>
        <v/>
      </c>
      <c r="H18" s="2488" t="str">
        <f>IFERROR(VLOOKUP($A$1&amp;$A18&amp;H$5,'Bảng giá chi tiết'!$C:$J,8,0),"")</f>
        <v/>
      </c>
      <c r="I18" s="2488" t="str">
        <f>IFERROR(VLOOKUP($A$1&amp;$A18&amp;I$5,'Bảng giá chi tiết'!$C:$J,8,0),"")</f>
        <v/>
      </c>
      <c r="J18" s="2488" t="str">
        <f>IFERROR(VLOOKUP($A$1&amp;$A18&amp;J$5,'Bảng giá chi tiết'!$C:$J,8,0),"")</f>
        <v/>
      </c>
      <c r="K18" s="2488" t="str">
        <f>IFERROR(VLOOKUP($A$1&amp;$A18&amp;K$5,'Bảng giá chi tiết'!$C:$J,8,0),"")</f>
        <v/>
      </c>
      <c r="L18" s="2488" t="str">
        <f>IFERROR(VLOOKUP($A$1&amp;$A18&amp;L$5,'Bảng giá chi tiết'!$C:$J,8,0),"")</f>
        <v/>
      </c>
      <c r="M18" s="2488" t="str">
        <f>IFERROR(VLOOKUP($A$1&amp;$A18&amp;M$5,'Bảng giá chi tiết'!$C:$J,8,0),"")</f>
        <v/>
      </c>
      <c r="N18" s="2488" t="str">
        <f>IFERROR(VLOOKUP($A$1&amp;$A18&amp;N$5,'Bảng giá chi tiết'!$C:$J,8,0),"")</f>
        <v/>
      </c>
      <c r="O18" s="2488" t="str">
        <f>IFERROR(VLOOKUP($A$1&amp;$A18&amp;O$5,'Bảng giá chi tiết'!$C:$J,8,0),"")</f>
        <v/>
      </c>
      <c r="P18" s="2488" t="str">
        <f>IFERROR(VLOOKUP($A$1&amp;$A18&amp;P$5,'Bảng giá chi tiết'!$C:$J,8,0),"")</f>
        <v/>
      </c>
      <c r="Q18" s="2488" t="str">
        <f>IFERROR(VLOOKUP($A$1&amp;$A18&amp;Q$5,'Bảng giá chi tiết'!$C:$J,8,0),"")</f>
        <v/>
      </c>
      <c r="R18" s="2488" t="str">
        <f>IFERROR(VLOOKUP($A$1&amp;$A18&amp;R$5,'Bảng giá chi tiết'!$C:$J,8,0),"")</f>
        <v/>
      </c>
      <c r="S18" s="2488" t="str">
        <f>IFERROR(VLOOKUP($A$1&amp;$A18&amp;S$5,'Bảng giá chi tiết'!$C:$J,8,0),"")</f>
        <v/>
      </c>
      <c r="T18" s="2488" t="str">
        <f>IFERROR(VLOOKUP($A$1&amp;$A18&amp;T$5,'Bảng giá chi tiết'!$C:$J,8,0),"")</f>
        <v/>
      </c>
      <c r="U18" s="2488" t="str">
        <f>IFERROR(VLOOKUP($A$1&amp;$A18&amp;U$5,'Bảng giá chi tiết'!$C:$J,8,0),"")</f>
        <v/>
      </c>
      <c r="V18" s="2488" t="str">
        <f>IFERROR(VLOOKUP($A$1&amp;$A18&amp;V$5,'Bảng giá chi tiết'!$C:$J,8,0),"")</f>
        <v/>
      </c>
      <c r="W18" s="2488" t="str">
        <f>IFERROR(VLOOKUP($A$1&amp;$A18&amp;W$5,'Bảng giá chi tiết'!$C:$J,8,0),"")</f>
        <v/>
      </c>
    </row>
    <row r="19" ht="18.75" customHeight="1">
      <c r="A19" s="2489" t="s">
        <v>723</v>
      </c>
      <c r="B19" s="2488" t="str">
        <f>IFERROR(VLOOKUP($A$1&amp;$A19&amp;B$5,'Bảng giá chi tiết'!$C:$J,8,0),"")</f>
        <v/>
      </c>
      <c r="C19" s="2488" t="str">
        <f>IFERROR(VLOOKUP($A$1&amp;$A19&amp;C$5,'Bảng giá chi tiết'!$C:$J,8,0),"")</f>
        <v/>
      </c>
      <c r="D19" s="2488" t="str">
        <f>IFERROR(VLOOKUP($A$1&amp;$A19&amp;D$5,'Bảng giá chi tiết'!$C:$J,8,0),"")</f>
        <v/>
      </c>
      <c r="E19" s="2488" t="str">
        <f>IFERROR(VLOOKUP($A$1&amp;$A19&amp;E$5,'Bảng giá chi tiết'!$C:$J,8,0),"")</f>
        <v/>
      </c>
      <c r="F19" s="2488" t="str">
        <f>IFERROR(VLOOKUP($A$1&amp;$A19&amp;F$5,'Bảng giá chi tiết'!$C:$J,8,0),"")</f>
        <v/>
      </c>
      <c r="G19" s="2488" t="str">
        <f>IFERROR(VLOOKUP($A$1&amp;$A19&amp;G$5,'Bảng giá chi tiết'!$C:$J,8,0),"")</f>
        <v/>
      </c>
      <c r="H19" s="2488" t="str">
        <f>IFERROR(VLOOKUP($A$1&amp;$A19&amp;H$5,'Bảng giá chi tiết'!$C:$J,8,0),"")</f>
        <v/>
      </c>
      <c r="I19" s="2488" t="str">
        <f>IFERROR(VLOOKUP($A$1&amp;$A19&amp;I$5,'Bảng giá chi tiết'!$C:$J,8,0),"")</f>
        <v/>
      </c>
      <c r="J19" s="2488" t="str">
        <f>IFERROR(VLOOKUP($A$1&amp;$A19&amp;J$5,'Bảng giá chi tiết'!$C:$J,8,0),"")</f>
        <v/>
      </c>
      <c r="K19" s="2488" t="str">
        <f>IFERROR(VLOOKUP($A$1&amp;$A19&amp;K$5,'Bảng giá chi tiết'!$C:$J,8,0),"")</f>
        <v/>
      </c>
      <c r="L19" s="2488" t="str">
        <f>IFERROR(VLOOKUP($A$1&amp;$A19&amp;L$5,'Bảng giá chi tiết'!$C:$J,8,0),"")</f>
        <v/>
      </c>
      <c r="M19" s="2488" t="str">
        <f>IFERROR(VLOOKUP($A$1&amp;$A19&amp;M$5,'Bảng giá chi tiết'!$C:$J,8,0),"")</f>
        <v/>
      </c>
      <c r="N19" s="2488" t="str">
        <f>IFERROR(VLOOKUP($A$1&amp;$A19&amp;N$5,'Bảng giá chi tiết'!$C:$J,8,0),"")</f>
        <v/>
      </c>
      <c r="O19" s="2488" t="str">
        <f>IFERROR(VLOOKUP($A$1&amp;$A19&amp;O$5,'Bảng giá chi tiết'!$C:$J,8,0),"")</f>
        <v/>
      </c>
      <c r="P19" s="2488" t="str">
        <f>IFERROR(VLOOKUP($A$1&amp;$A19&amp;P$5,'Bảng giá chi tiết'!$C:$J,8,0),"")</f>
        <v/>
      </c>
      <c r="Q19" s="2488" t="str">
        <f>IFERROR(VLOOKUP($A$1&amp;$A19&amp;Q$5,'Bảng giá chi tiết'!$C:$J,8,0),"")</f>
        <v/>
      </c>
      <c r="R19" s="2488" t="str">
        <f>IFERROR(VLOOKUP($A$1&amp;$A19&amp;R$5,'Bảng giá chi tiết'!$C:$J,8,0),"")</f>
        <v/>
      </c>
      <c r="S19" s="2488" t="str">
        <f>IFERROR(VLOOKUP($A$1&amp;$A19&amp;S$5,'Bảng giá chi tiết'!$C:$J,8,0),"")</f>
        <v/>
      </c>
      <c r="T19" s="2488" t="str">
        <f>IFERROR(VLOOKUP($A$1&amp;$A19&amp;T$5,'Bảng giá chi tiết'!$C:$J,8,0),"")</f>
        <v/>
      </c>
      <c r="U19" s="2488" t="str">
        <f>IFERROR(VLOOKUP($A$1&amp;$A19&amp;U$5,'Bảng giá chi tiết'!$C:$J,8,0),"")</f>
        <v/>
      </c>
      <c r="V19" s="2488" t="str">
        <f>IFERROR(VLOOKUP($A$1&amp;$A19&amp;V$5,'Bảng giá chi tiết'!$C:$J,8,0),"")</f>
        <v/>
      </c>
      <c r="W19" s="2488" t="str">
        <f>IFERROR(VLOOKUP($A$1&amp;$A19&amp;W$5,'Bảng giá chi tiết'!$C:$J,8,0),"")</f>
        <v/>
      </c>
    </row>
    <row r="20" ht="18.75" customHeight="1">
      <c r="A20" s="2489" t="s">
        <v>724</v>
      </c>
      <c r="B20" s="2488" t="str">
        <f>IFERROR(VLOOKUP($A$1&amp;$A20&amp;B$5,'Bảng giá chi tiết'!$C:$J,8,0),"")</f>
        <v/>
      </c>
      <c r="C20" s="2488" t="str">
        <f>IFERROR(VLOOKUP($A$1&amp;$A20&amp;C$5,'Bảng giá chi tiết'!$C:$J,8,0),"")</f>
        <v/>
      </c>
      <c r="D20" s="2488" t="str">
        <f>IFERROR(VLOOKUP($A$1&amp;$A20&amp;D$5,'Bảng giá chi tiết'!$C:$J,8,0),"")</f>
        <v/>
      </c>
      <c r="E20" s="2488" t="str">
        <f>IFERROR(VLOOKUP($A$1&amp;$A20&amp;E$5,'Bảng giá chi tiết'!$C:$J,8,0),"")</f>
        <v/>
      </c>
      <c r="F20" s="2488" t="str">
        <f>IFERROR(VLOOKUP($A$1&amp;$A20&amp;F$5,'Bảng giá chi tiết'!$C:$J,8,0),"")</f>
        <v/>
      </c>
      <c r="G20" s="2488" t="str">
        <f>IFERROR(VLOOKUP($A$1&amp;$A20&amp;G$5,'Bảng giá chi tiết'!$C:$J,8,0),"")</f>
        <v/>
      </c>
      <c r="H20" s="2488" t="str">
        <f>IFERROR(VLOOKUP($A$1&amp;$A20&amp;H$5,'Bảng giá chi tiết'!$C:$J,8,0),"")</f>
        <v/>
      </c>
      <c r="I20" s="2488" t="str">
        <f>IFERROR(VLOOKUP($A$1&amp;$A20&amp;I$5,'Bảng giá chi tiết'!$C:$J,8,0),"")</f>
        <v/>
      </c>
      <c r="J20" s="2488" t="str">
        <f>IFERROR(VLOOKUP($A$1&amp;$A20&amp;J$5,'Bảng giá chi tiết'!$C:$J,8,0),"")</f>
        <v/>
      </c>
      <c r="K20" s="2488" t="str">
        <f>IFERROR(VLOOKUP($A$1&amp;$A20&amp;K$5,'Bảng giá chi tiết'!$C:$J,8,0),"")</f>
        <v/>
      </c>
      <c r="L20" s="2488" t="str">
        <f>IFERROR(VLOOKUP($A$1&amp;$A20&amp;L$5,'Bảng giá chi tiết'!$C:$J,8,0),"")</f>
        <v/>
      </c>
      <c r="M20" s="2488" t="str">
        <f>IFERROR(VLOOKUP($A$1&amp;$A20&amp;M$5,'Bảng giá chi tiết'!$C:$J,8,0),"")</f>
        <v/>
      </c>
      <c r="N20" s="2488" t="str">
        <f>IFERROR(VLOOKUP($A$1&amp;$A20&amp;N$5,'Bảng giá chi tiết'!$C:$J,8,0),"")</f>
        <v/>
      </c>
      <c r="O20" s="2488" t="str">
        <f>IFERROR(VLOOKUP($A$1&amp;$A20&amp;O$5,'Bảng giá chi tiết'!$C:$J,8,0),"")</f>
        <v/>
      </c>
      <c r="P20" s="2488" t="str">
        <f>IFERROR(VLOOKUP($A$1&amp;$A20&amp;P$5,'Bảng giá chi tiết'!$C:$J,8,0),"")</f>
        <v/>
      </c>
      <c r="Q20" s="2488" t="str">
        <f>IFERROR(VLOOKUP($A$1&amp;$A20&amp;Q$5,'Bảng giá chi tiết'!$C:$J,8,0),"")</f>
        <v/>
      </c>
      <c r="R20" s="2488" t="str">
        <f>IFERROR(VLOOKUP($A$1&amp;$A20&amp;R$5,'Bảng giá chi tiết'!$C:$J,8,0),"")</f>
        <v/>
      </c>
      <c r="S20" s="2488" t="str">
        <f>IFERROR(VLOOKUP($A$1&amp;$A20&amp;S$5,'Bảng giá chi tiết'!$C:$J,8,0),"")</f>
        <v/>
      </c>
      <c r="T20" s="2488" t="str">
        <f>IFERROR(VLOOKUP($A$1&amp;$A20&amp;T$5,'Bảng giá chi tiết'!$C:$J,8,0),"")</f>
        <v/>
      </c>
      <c r="U20" s="2488" t="str">
        <f>IFERROR(VLOOKUP($A$1&amp;$A20&amp;U$5,'Bảng giá chi tiết'!$C:$J,8,0),"")</f>
        <v/>
      </c>
      <c r="V20" s="2488" t="str">
        <f>IFERROR(VLOOKUP($A$1&amp;$A20&amp;V$5,'Bảng giá chi tiết'!$C:$J,8,0),"")</f>
        <v/>
      </c>
      <c r="W20" s="2488" t="str">
        <f>IFERROR(VLOOKUP($A$1&amp;$A20&amp;W$5,'Bảng giá chi tiết'!$C:$J,8,0),"")</f>
        <v/>
      </c>
    </row>
    <row r="21" ht="18.75" customHeight="1">
      <c r="A21" s="2489" t="s">
        <v>725</v>
      </c>
      <c r="B21" s="2488" t="str">
        <f>IFERROR(VLOOKUP($A$1&amp;$A21&amp;B$5,'Bảng giá chi tiết'!$C:$J,8,0),"")</f>
        <v/>
      </c>
      <c r="C21" s="2488" t="str">
        <f>IFERROR(VLOOKUP($A$1&amp;$A21&amp;C$5,'Bảng giá chi tiết'!$C:$J,8,0),"")</f>
        <v/>
      </c>
      <c r="D21" s="2488" t="str">
        <f>IFERROR(VLOOKUP($A$1&amp;$A21&amp;D$5,'Bảng giá chi tiết'!$C:$J,8,0),"")</f>
        <v/>
      </c>
      <c r="E21" s="2488" t="str">
        <f>IFERROR(VLOOKUP($A$1&amp;$A21&amp;E$5,'Bảng giá chi tiết'!$C:$J,8,0),"")</f>
        <v/>
      </c>
      <c r="F21" s="2488" t="str">
        <f>IFERROR(VLOOKUP($A$1&amp;$A21&amp;F$5,'Bảng giá chi tiết'!$C:$J,8,0),"")</f>
        <v/>
      </c>
      <c r="G21" s="2488" t="str">
        <f>IFERROR(VLOOKUP($A$1&amp;$A21&amp;G$5,'Bảng giá chi tiết'!$C:$J,8,0),"")</f>
        <v/>
      </c>
      <c r="H21" s="2488" t="str">
        <f>IFERROR(VLOOKUP($A$1&amp;$A21&amp;H$5,'Bảng giá chi tiết'!$C:$J,8,0),"")</f>
        <v/>
      </c>
      <c r="I21" s="2488" t="str">
        <f>IFERROR(VLOOKUP($A$1&amp;$A21&amp;I$5,'Bảng giá chi tiết'!$C:$J,8,0),"")</f>
        <v/>
      </c>
      <c r="J21" s="2488" t="str">
        <f>IFERROR(VLOOKUP($A$1&amp;$A21&amp;J$5,'Bảng giá chi tiết'!$C:$J,8,0),"")</f>
        <v/>
      </c>
      <c r="K21" s="2488" t="str">
        <f>IFERROR(VLOOKUP($A$1&amp;$A21&amp;K$5,'Bảng giá chi tiết'!$C:$J,8,0),"")</f>
        <v/>
      </c>
      <c r="L21" s="2488" t="str">
        <f>IFERROR(VLOOKUP($A$1&amp;$A21&amp;L$5,'Bảng giá chi tiết'!$C:$J,8,0),"")</f>
        <v/>
      </c>
      <c r="M21" s="2488" t="str">
        <f>IFERROR(VLOOKUP($A$1&amp;$A21&amp;M$5,'Bảng giá chi tiết'!$C:$J,8,0),"")</f>
        <v/>
      </c>
      <c r="N21" s="2488" t="str">
        <f>IFERROR(VLOOKUP($A$1&amp;$A21&amp;N$5,'Bảng giá chi tiết'!$C:$J,8,0),"")</f>
        <v/>
      </c>
      <c r="O21" s="2488" t="str">
        <f>IFERROR(VLOOKUP($A$1&amp;$A21&amp;O$5,'Bảng giá chi tiết'!$C:$J,8,0),"")</f>
        <v/>
      </c>
      <c r="P21" s="2488" t="str">
        <f>IFERROR(VLOOKUP($A$1&amp;$A21&amp;P$5,'Bảng giá chi tiết'!$C:$J,8,0),"")</f>
        <v/>
      </c>
      <c r="Q21" s="2488" t="str">
        <f>IFERROR(VLOOKUP($A$1&amp;$A21&amp;Q$5,'Bảng giá chi tiết'!$C:$J,8,0),"")</f>
        <v/>
      </c>
      <c r="R21" s="2488" t="str">
        <f>IFERROR(VLOOKUP($A$1&amp;$A21&amp;R$5,'Bảng giá chi tiết'!$C:$J,8,0),"")</f>
        <v/>
      </c>
      <c r="S21" s="2488" t="str">
        <f>IFERROR(VLOOKUP($A$1&amp;$A21&amp;S$5,'Bảng giá chi tiết'!$C:$J,8,0),"")</f>
        <v/>
      </c>
      <c r="T21" s="2488" t="str">
        <f>IFERROR(VLOOKUP($A$1&amp;$A21&amp;T$5,'Bảng giá chi tiết'!$C:$J,8,0),"")</f>
        <v/>
      </c>
      <c r="U21" s="2488" t="str">
        <f>IFERROR(VLOOKUP($A$1&amp;$A21&amp;U$5,'Bảng giá chi tiết'!$C:$J,8,0),"")</f>
        <v/>
      </c>
      <c r="V21" s="2488" t="str">
        <f>IFERROR(VLOOKUP($A$1&amp;$A21&amp;V$5,'Bảng giá chi tiết'!$C:$J,8,0),"")</f>
        <v/>
      </c>
      <c r="W21" s="2488" t="str">
        <f>IFERROR(VLOOKUP($A$1&amp;$A21&amp;W$5,'Bảng giá chi tiết'!$C:$J,8,0),"")</f>
        <v/>
      </c>
    </row>
    <row r="22" ht="18.75" customHeight="1">
      <c r="A22" s="2489" t="s">
        <v>726</v>
      </c>
      <c r="B22" s="2488" t="str">
        <f>IFERROR(VLOOKUP($A$1&amp;$A22&amp;B$5,'Bảng giá chi tiết'!$C:$J,8,0),"")</f>
        <v/>
      </c>
      <c r="C22" s="2488" t="str">
        <f>IFERROR(VLOOKUP($A$1&amp;$A22&amp;C$5,'Bảng giá chi tiết'!$C:$J,8,0),"")</f>
        <v/>
      </c>
      <c r="D22" s="2488" t="str">
        <f>IFERROR(VLOOKUP($A$1&amp;$A22&amp;D$5,'Bảng giá chi tiết'!$C:$J,8,0),"")</f>
        <v/>
      </c>
      <c r="E22" s="2488" t="str">
        <f>IFERROR(VLOOKUP($A$1&amp;$A22&amp;E$5,'Bảng giá chi tiết'!$C:$J,8,0),"")</f>
        <v/>
      </c>
      <c r="F22" s="2488" t="str">
        <f>IFERROR(VLOOKUP($A$1&amp;$A22&amp;F$5,'Bảng giá chi tiết'!$C:$J,8,0),"")</f>
        <v/>
      </c>
      <c r="G22" s="2488" t="str">
        <f>IFERROR(VLOOKUP($A$1&amp;$A22&amp;G$5,'Bảng giá chi tiết'!$C:$J,8,0),"")</f>
        <v/>
      </c>
      <c r="H22" s="2488" t="str">
        <f>IFERROR(VLOOKUP($A$1&amp;$A22&amp;H$5,'Bảng giá chi tiết'!$C:$J,8,0),"")</f>
        <v/>
      </c>
      <c r="I22" s="2488" t="str">
        <f>IFERROR(VLOOKUP($A$1&amp;$A22&amp;I$5,'Bảng giá chi tiết'!$C:$J,8,0),"")</f>
        <v/>
      </c>
      <c r="J22" s="2488" t="str">
        <f>IFERROR(VLOOKUP($A$1&amp;$A22&amp;J$5,'Bảng giá chi tiết'!$C:$J,8,0),"")</f>
        <v/>
      </c>
      <c r="K22" s="2488" t="str">
        <f>IFERROR(VLOOKUP($A$1&amp;$A22&amp;K$5,'Bảng giá chi tiết'!$C:$J,8,0),"")</f>
        <v/>
      </c>
      <c r="L22" s="2488" t="str">
        <f>IFERROR(VLOOKUP($A$1&amp;$A22&amp;L$5,'Bảng giá chi tiết'!$C:$J,8,0),"")</f>
        <v/>
      </c>
      <c r="M22" s="2488" t="str">
        <f>IFERROR(VLOOKUP($A$1&amp;$A22&amp;M$5,'Bảng giá chi tiết'!$C:$J,8,0),"")</f>
        <v/>
      </c>
      <c r="N22" s="2488" t="str">
        <f>IFERROR(VLOOKUP($A$1&amp;$A22&amp;N$5,'Bảng giá chi tiết'!$C:$J,8,0),"")</f>
        <v/>
      </c>
      <c r="O22" s="2488" t="str">
        <f>IFERROR(VLOOKUP($A$1&amp;$A22&amp;O$5,'Bảng giá chi tiết'!$C:$J,8,0),"")</f>
        <v/>
      </c>
      <c r="P22" s="2488" t="str">
        <f>IFERROR(VLOOKUP($A$1&amp;$A22&amp;P$5,'Bảng giá chi tiết'!$C:$J,8,0),"")</f>
        <v/>
      </c>
      <c r="Q22" s="2488" t="str">
        <f>IFERROR(VLOOKUP($A$1&amp;$A22&amp;Q$5,'Bảng giá chi tiết'!$C:$J,8,0),"")</f>
        <v/>
      </c>
      <c r="R22" s="2488" t="str">
        <f>IFERROR(VLOOKUP($A$1&amp;$A22&amp;R$5,'Bảng giá chi tiết'!$C:$J,8,0),"")</f>
        <v/>
      </c>
      <c r="S22" s="2488" t="str">
        <f>IFERROR(VLOOKUP($A$1&amp;$A22&amp;S$5,'Bảng giá chi tiết'!$C:$J,8,0),"")</f>
        <v/>
      </c>
      <c r="T22" s="2488" t="str">
        <f>IFERROR(VLOOKUP($A$1&amp;$A22&amp;T$5,'Bảng giá chi tiết'!$C:$J,8,0),"")</f>
        <v/>
      </c>
      <c r="U22" s="2488" t="str">
        <f>IFERROR(VLOOKUP($A$1&amp;$A22&amp;U$5,'Bảng giá chi tiết'!$C:$J,8,0),"")</f>
        <v/>
      </c>
      <c r="V22" s="2488" t="str">
        <f>IFERROR(VLOOKUP($A$1&amp;$A22&amp;V$5,'Bảng giá chi tiết'!$C:$J,8,0),"")</f>
        <v/>
      </c>
      <c r="W22" s="2488" t="str">
        <f>IFERROR(VLOOKUP($A$1&amp;$A22&amp;W$5,'Bảng giá chi tiết'!$C:$J,8,0),"")</f>
        <v/>
      </c>
    </row>
    <row r="23" ht="18.75" customHeight="1">
      <c r="A23" s="2489" t="s">
        <v>727</v>
      </c>
      <c r="B23" s="2488" t="str">
        <f>IFERROR(VLOOKUP($A$1&amp;$A23&amp;B$5,'Bảng giá chi tiết'!$C:$J,8,0),"")</f>
        <v/>
      </c>
      <c r="C23" s="2488" t="str">
        <f>IFERROR(VLOOKUP($A$1&amp;$A23&amp;C$5,'Bảng giá chi tiết'!$C:$J,8,0),"")</f>
        <v/>
      </c>
      <c r="D23" s="2488" t="str">
        <f>IFERROR(VLOOKUP($A$1&amp;$A23&amp;D$5,'Bảng giá chi tiết'!$C:$J,8,0),"")</f>
        <v/>
      </c>
      <c r="E23" s="2488" t="str">
        <f>IFERROR(VLOOKUP($A$1&amp;$A23&amp;E$5,'Bảng giá chi tiết'!$C:$J,8,0),"")</f>
        <v/>
      </c>
      <c r="F23" s="2488" t="str">
        <f>IFERROR(VLOOKUP($A$1&amp;$A23&amp;F$5,'Bảng giá chi tiết'!$C:$J,8,0),"")</f>
        <v/>
      </c>
      <c r="G23" s="2488" t="str">
        <f>IFERROR(VLOOKUP($A$1&amp;$A23&amp;G$5,'Bảng giá chi tiết'!$C:$J,8,0),"")</f>
        <v/>
      </c>
      <c r="H23" s="2488" t="str">
        <f>IFERROR(VLOOKUP($A$1&amp;$A23&amp;H$5,'Bảng giá chi tiết'!$C:$J,8,0),"")</f>
        <v/>
      </c>
      <c r="I23" s="2488" t="str">
        <f>IFERROR(VLOOKUP($A$1&amp;$A23&amp;I$5,'Bảng giá chi tiết'!$C:$J,8,0),"")</f>
        <v/>
      </c>
      <c r="J23" s="2488" t="str">
        <f>IFERROR(VLOOKUP($A$1&amp;$A23&amp;J$5,'Bảng giá chi tiết'!$C:$J,8,0),"")</f>
        <v/>
      </c>
      <c r="K23" s="2488" t="str">
        <f>IFERROR(VLOOKUP($A$1&amp;$A23&amp;K$5,'Bảng giá chi tiết'!$C:$J,8,0),"")</f>
        <v/>
      </c>
      <c r="L23" s="2488" t="str">
        <f>IFERROR(VLOOKUP($A$1&amp;$A23&amp;L$5,'Bảng giá chi tiết'!$C:$J,8,0),"")</f>
        <v/>
      </c>
      <c r="M23" s="2488" t="str">
        <f>IFERROR(VLOOKUP($A$1&amp;$A23&amp;M$5,'Bảng giá chi tiết'!$C:$J,8,0),"")</f>
        <v/>
      </c>
      <c r="N23" s="2488" t="str">
        <f>IFERROR(VLOOKUP($A$1&amp;$A23&amp;N$5,'Bảng giá chi tiết'!$C:$J,8,0),"")</f>
        <v/>
      </c>
      <c r="O23" s="2488" t="str">
        <f>IFERROR(VLOOKUP($A$1&amp;$A23&amp;O$5,'Bảng giá chi tiết'!$C:$J,8,0),"")</f>
        <v/>
      </c>
      <c r="P23" s="2488" t="str">
        <f>IFERROR(VLOOKUP($A$1&amp;$A23&amp;P$5,'Bảng giá chi tiết'!$C:$J,8,0),"")</f>
        <v/>
      </c>
      <c r="Q23" s="2488" t="str">
        <f>IFERROR(VLOOKUP($A$1&amp;$A23&amp;Q$5,'Bảng giá chi tiết'!$C:$J,8,0),"")</f>
        <v/>
      </c>
      <c r="R23" s="2488" t="str">
        <f>IFERROR(VLOOKUP($A$1&amp;$A23&amp;R$5,'Bảng giá chi tiết'!$C:$J,8,0),"")</f>
        <v/>
      </c>
      <c r="S23" s="2488" t="str">
        <f>IFERROR(VLOOKUP($A$1&amp;$A23&amp;S$5,'Bảng giá chi tiết'!$C:$J,8,0),"")</f>
        <v/>
      </c>
      <c r="T23" s="2488" t="str">
        <f>IFERROR(VLOOKUP($A$1&amp;$A23&amp;T$5,'Bảng giá chi tiết'!$C:$J,8,0),"")</f>
        <v/>
      </c>
      <c r="U23" s="2488" t="str">
        <f>IFERROR(VLOOKUP($A$1&amp;$A23&amp;U$5,'Bảng giá chi tiết'!$C:$J,8,0),"")</f>
        <v/>
      </c>
      <c r="V23" s="2488" t="str">
        <f>IFERROR(VLOOKUP($A$1&amp;$A23&amp;V$5,'Bảng giá chi tiết'!$C:$J,8,0),"")</f>
        <v/>
      </c>
      <c r="W23" s="2488" t="str">
        <f>IFERROR(VLOOKUP($A$1&amp;$A23&amp;W$5,'Bảng giá chi tiết'!$C:$J,8,0),"")</f>
        <v/>
      </c>
    </row>
    <row r="24" ht="18.75" customHeight="1">
      <c r="A24" s="2489" t="s">
        <v>728</v>
      </c>
      <c r="B24" s="2488" t="str">
        <f>IFERROR(VLOOKUP($A$1&amp;$A24&amp;B$5,'Bảng giá chi tiết'!$C:$J,8,0),"")</f>
        <v/>
      </c>
      <c r="C24" s="2488" t="str">
        <f>IFERROR(VLOOKUP($A$1&amp;$A24&amp;C$5,'Bảng giá chi tiết'!$C:$J,8,0),"")</f>
        <v/>
      </c>
      <c r="D24" s="2488" t="str">
        <f>IFERROR(VLOOKUP($A$1&amp;$A24&amp;D$5,'Bảng giá chi tiết'!$C:$J,8,0),"")</f>
        <v/>
      </c>
      <c r="E24" s="2488" t="str">
        <f>IFERROR(VLOOKUP($A$1&amp;$A24&amp;E$5,'Bảng giá chi tiết'!$C:$J,8,0),"")</f>
        <v/>
      </c>
      <c r="F24" s="2488" t="str">
        <f>IFERROR(VLOOKUP($A$1&amp;$A24&amp;F$5,'Bảng giá chi tiết'!$C:$J,8,0),"")</f>
        <v/>
      </c>
      <c r="G24" s="2488" t="str">
        <f>IFERROR(VLOOKUP($A$1&amp;$A24&amp;G$5,'Bảng giá chi tiết'!$C:$J,8,0),"")</f>
        <v/>
      </c>
      <c r="H24" s="2488" t="str">
        <f>IFERROR(VLOOKUP($A$1&amp;$A24&amp;H$5,'Bảng giá chi tiết'!$C:$J,8,0),"")</f>
        <v/>
      </c>
      <c r="I24" s="2488" t="str">
        <f>IFERROR(VLOOKUP($A$1&amp;$A24&amp;I$5,'Bảng giá chi tiết'!$C:$J,8,0),"")</f>
        <v/>
      </c>
      <c r="J24" s="2488" t="str">
        <f>IFERROR(VLOOKUP($A$1&amp;$A24&amp;J$5,'Bảng giá chi tiết'!$C:$J,8,0),"")</f>
        <v/>
      </c>
      <c r="K24" s="2488" t="str">
        <f>IFERROR(VLOOKUP($A$1&amp;$A24&amp;K$5,'Bảng giá chi tiết'!$C:$J,8,0),"")</f>
        <v/>
      </c>
      <c r="L24" s="2488" t="str">
        <f>IFERROR(VLOOKUP($A$1&amp;$A24&amp;L$5,'Bảng giá chi tiết'!$C:$J,8,0),"")</f>
        <v/>
      </c>
      <c r="M24" s="2488" t="str">
        <f>IFERROR(VLOOKUP($A$1&amp;$A24&amp;M$5,'Bảng giá chi tiết'!$C:$J,8,0),"")</f>
        <v/>
      </c>
      <c r="N24" s="2488" t="str">
        <f>IFERROR(VLOOKUP($A$1&amp;$A24&amp;N$5,'Bảng giá chi tiết'!$C:$J,8,0),"")</f>
        <v/>
      </c>
      <c r="O24" s="2488" t="str">
        <f>IFERROR(VLOOKUP($A$1&amp;$A24&amp;O$5,'Bảng giá chi tiết'!$C:$J,8,0),"")</f>
        <v/>
      </c>
      <c r="P24" s="2488" t="str">
        <f>IFERROR(VLOOKUP($A$1&amp;$A24&amp;P$5,'Bảng giá chi tiết'!$C:$J,8,0),"")</f>
        <v/>
      </c>
      <c r="Q24" s="2488" t="str">
        <f>IFERROR(VLOOKUP($A$1&amp;$A24&amp;Q$5,'Bảng giá chi tiết'!$C:$J,8,0),"")</f>
        <v/>
      </c>
      <c r="R24" s="2488" t="str">
        <f>IFERROR(VLOOKUP($A$1&amp;$A24&amp;R$5,'Bảng giá chi tiết'!$C:$J,8,0),"")</f>
        <v/>
      </c>
      <c r="S24" s="2488" t="str">
        <f>IFERROR(VLOOKUP($A$1&amp;$A24&amp;S$5,'Bảng giá chi tiết'!$C:$J,8,0),"")</f>
        <v/>
      </c>
      <c r="T24" s="2488" t="str">
        <f>IFERROR(VLOOKUP($A$1&amp;$A24&amp;T$5,'Bảng giá chi tiết'!$C:$J,8,0),"")</f>
        <v/>
      </c>
      <c r="U24" s="2488" t="str">
        <f>IFERROR(VLOOKUP($A$1&amp;$A24&amp;U$5,'Bảng giá chi tiết'!$C:$J,8,0),"")</f>
        <v/>
      </c>
      <c r="V24" s="2488" t="str">
        <f>IFERROR(VLOOKUP($A$1&amp;$A24&amp;V$5,'Bảng giá chi tiết'!$C:$J,8,0),"")</f>
        <v/>
      </c>
      <c r="W24" s="2488" t="str">
        <f>IFERROR(VLOOKUP($A$1&amp;$A24&amp;W$5,'Bảng giá chi tiết'!$C:$J,8,0),"")</f>
        <v/>
      </c>
    </row>
    <row r="25" ht="18.75" customHeight="1">
      <c r="A25" s="2489" t="s">
        <v>729</v>
      </c>
      <c r="B25" s="2488" t="str">
        <f>IFERROR(VLOOKUP($A$1&amp;$A25&amp;B$5,'Bảng giá chi tiết'!$C:$J,8,0),"")</f>
        <v/>
      </c>
      <c r="C25" s="2488" t="str">
        <f>IFERROR(VLOOKUP($A$1&amp;$A25&amp;C$5,'Bảng giá chi tiết'!$C:$J,8,0),"")</f>
        <v/>
      </c>
      <c r="D25" s="2488" t="str">
        <f>IFERROR(VLOOKUP($A$1&amp;$A25&amp;D$5,'Bảng giá chi tiết'!$C:$J,8,0),"")</f>
        <v/>
      </c>
      <c r="E25" s="2488" t="str">
        <f>IFERROR(VLOOKUP($A$1&amp;$A25&amp;E$5,'Bảng giá chi tiết'!$C:$J,8,0),"")</f>
        <v/>
      </c>
      <c r="F25" s="2488" t="str">
        <f>IFERROR(VLOOKUP($A$1&amp;$A25&amp;F$5,'Bảng giá chi tiết'!$C:$J,8,0),"")</f>
        <v/>
      </c>
      <c r="G25" s="2488" t="str">
        <f>IFERROR(VLOOKUP($A$1&amp;$A25&amp;G$5,'Bảng giá chi tiết'!$C:$J,8,0),"")</f>
        <v/>
      </c>
      <c r="H25" s="2488" t="str">
        <f>IFERROR(VLOOKUP($A$1&amp;$A25&amp;H$5,'Bảng giá chi tiết'!$C:$J,8,0),"")</f>
        <v/>
      </c>
      <c r="I25" s="2488" t="str">
        <f>IFERROR(VLOOKUP($A$1&amp;$A25&amp;I$5,'Bảng giá chi tiết'!$C:$J,8,0),"")</f>
        <v/>
      </c>
      <c r="J25" s="2488" t="str">
        <f>IFERROR(VLOOKUP($A$1&amp;$A25&amp;J$5,'Bảng giá chi tiết'!$C:$J,8,0),"")</f>
        <v/>
      </c>
      <c r="K25" s="2488" t="str">
        <f>IFERROR(VLOOKUP($A$1&amp;$A25&amp;K$5,'Bảng giá chi tiết'!$C:$J,8,0),"")</f>
        <v/>
      </c>
      <c r="L25" s="2488" t="str">
        <f>IFERROR(VLOOKUP($A$1&amp;$A25&amp;L$5,'Bảng giá chi tiết'!$C:$J,8,0),"")</f>
        <v/>
      </c>
      <c r="M25" s="2488" t="str">
        <f>IFERROR(VLOOKUP($A$1&amp;$A25&amp;M$5,'Bảng giá chi tiết'!$C:$J,8,0),"")</f>
        <v/>
      </c>
      <c r="N25" s="2488" t="str">
        <f>IFERROR(VLOOKUP($A$1&amp;$A25&amp;N$5,'Bảng giá chi tiết'!$C:$J,8,0),"")</f>
        <v/>
      </c>
      <c r="O25" s="2488" t="str">
        <f>IFERROR(VLOOKUP($A$1&amp;$A25&amp;O$5,'Bảng giá chi tiết'!$C:$J,8,0),"")</f>
        <v/>
      </c>
      <c r="P25" s="2488" t="str">
        <f>IFERROR(VLOOKUP($A$1&amp;$A25&amp;P$5,'Bảng giá chi tiết'!$C:$J,8,0),"")</f>
        <v/>
      </c>
      <c r="Q25" s="2488" t="str">
        <f>IFERROR(VLOOKUP($A$1&amp;$A25&amp;Q$5,'Bảng giá chi tiết'!$C:$J,8,0),"")</f>
        <v/>
      </c>
      <c r="R25" s="2488" t="str">
        <f>IFERROR(VLOOKUP($A$1&amp;$A25&amp;R$5,'Bảng giá chi tiết'!$C:$J,8,0),"")</f>
        <v/>
      </c>
      <c r="S25" s="2488" t="str">
        <f>IFERROR(VLOOKUP($A$1&amp;$A25&amp;S$5,'Bảng giá chi tiết'!$C:$J,8,0),"")</f>
        <v/>
      </c>
      <c r="T25" s="2488" t="str">
        <f>IFERROR(VLOOKUP($A$1&amp;$A25&amp;T$5,'Bảng giá chi tiết'!$C:$J,8,0),"")</f>
        <v/>
      </c>
      <c r="U25" s="2488" t="str">
        <f>IFERROR(VLOOKUP($A$1&amp;$A25&amp;U$5,'Bảng giá chi tiết'!$C:$J,8,0),"")</f>
        <v/>
      </c>
      <c r="V25" s="2488" t="str">
        <f>IFERROR(VLOOKUP($A$1&amp;$A25&amp;V$5,'Bảng giá chi tiết'!$C:$J,8,0),"")</f>
        <v/>
      </c>
      <c r="W25" s="2488" t="str">
        <f>IFERROR(VLOOKUP($A$1&amp;$A25&amp;W$5,'Bảng giá chi tiết'!$C:$J,8,0),"")</f>
        <v/>
      </c>
    </row>
    <row r="26" ht="18.75" customHeight="1">
      <c r="A26" s="2489" t="s">
        <v>730</v>
      </c>
      <c r="B26" s="2488" t="str">
        <f>IFERROR(VLOOKUP($A$1&amp;$A26&amp;B$5,'Bảng giá chi tiết'!$C:$J,8,0),"")</f>
        <v/>
      </c>
      <c r="C26" s="2488" t="str">
        <f>IFERROR(VLOOKUP($A$1&amp;$A26&amp;C$5,'Bảng giá chi tiết'!$C:$J,8,0),"")</f>
        <v/>
      </c>
      <c r="D26" s="2488" t="str">
        <f>IFERROR(VLOOKUP($A$1&amp;$A26&amp;D$5,'Bảng giá chi tiết'!$C:$J,8,0),"")</f>
        <v/>
      </c>
      <c r="E26" s="2488" t="str">
        <f>IFERROR(VLOOKUP($A$1&amp;$A26&amp;E$5,'Bảng giá chi tiết'!$C:$J,8,0),"")</f>
        <v/>
      </c>
      <c r="F26" s="2488" t="str">
        <f>IFERROR(VLOOKUP($A$1&amp;$A26&amp;F$5,'Bảng giá chi tiết'!$C:$J,8,0),"")</f>
        <v/>
      </c>
      <c r="G26" s="2488" t="str">
        <f>IFERROR(VLOOKUP($A$1&amp;$A26&amp;G$5,'Bảng giá chi tiết'!$C:$J,8,0),"")</f>
        <v/>
      </c>
      <c r="H26" s="2488" t="str">
        <f>IFERROR(VLOOKUP($A$1&amp;$A26&amp;H$5,'Bảng giá chi tiết'!$C:$J,8,0),"")</f>
        <v/>
      </c>
      <c r="I26" s="2488" t="str">
        <f>IFERROR(VLOOKUP($A$1&amp;$A26&amp;I$5,'Bảng giá chi tiết'!$C:$J,8,0),"")</f>
        <v/>
      </c>
      <c r="J26" s="2488" t="str">
        <f>IFERROR(VLOOKUP($A$1&amp;$A26&amp;J$5,'Bảng giá chi tiết'!$C:$J,8,0),"")</f>
        <v/>
      </c>
      <c r="K26" s="2488" t="str">
        <f>IFERROR(VLOOKUP($A$1&amp;$A26&amp;K$5,'Bảng giá chi tiết'!$C:$J,8,0),"")</f>
        <v/>
      </c>
      <c r="L26" s="2488" t="str">
        <f>IFERROR(VLOOKUP($A$1&amp;$A26&amp;L$5,'Bảng giá chi tiết'!$C:$J,8,0),"")</f>
        <v/>
      </c>
      <c r="M26" s="2488" t="str">
        <f>IFERROR(VLOOKUP($A$1&amp;$A26&amp;M$5,'Bảng giá chi tiết'!$C:$J,8,0),"")</f>
        <v/>
      </c>
      <c r="N26" s="2488" t="str">
        <f>IFERROR(VLOOKUP($A$1&amp;$A26&amp;N$5,'Bảng giá chi tiết'!$C:$J,8,0),"")</f>
        <v/>
      </c>
      <c r="O26" s="2488" t="str">
        <f>IFERROR(VLOOKUP($A$1&amp;$A26&amp;O$5,'Bảng giá chi tiết'!$C:$J,8,0),"")</f>
        <v/>
      </c>
      <c r="P26" s="2488" t="str">
        <f>IFERROR(VLOOKUP($A$1&amp;$A26&amp;P$5,'Bảng giá chi tiết'!$C:$J,8,0),"")</f>
        <v/>
      </c>
      <c r="Q26" s="2488" t="str">
        <f>IFERROR(VLOOKUP($A$1&amp;$A26&amp;Q$5,'Bảng giá chi tiết'!$C:$J,8,0),"")</f>
        <v/>
      </c>
      <c r="R26" s="2488" t="str">
        <f>IFERROR(VLOOKUP($A$1&amp;$A26&amp;R$5,'Bảng giá chi tiết'!$C:$J,8,0),"")</f>
        <v/>
      </c>
      <c r="S26" s="2488" t="str">
        <f>IFERROR(VLOOKUP($A$1&amp;$A26&amp;S$5,'Bảng giá chi tiết'!$C:$J,8,0),"")</f>
        <v/>
      </c>
      <c r="T26" s="2488" t="str">
        <f>IFERROR(VLOOKUP($A$1&amp;$A26&amp;T$5,'Bảng giá chi tiết'!$C:$J,8,0),"")</f>
        <v/>
      </c>
      <c r="U26" s="2488" t="str">
        <f>IFERROR(VLOOKUP($A$1&amp;$A26&amp;U$5,'Bảng giá chi tiết'!$C:$J,8,0),"")</f>
        <v/>
      </c>
      <c r="V26" s="2488" t="str">
        <f>IFERROR(VLOOKUP($A$1&amp;$A26&amp;V$5,'Bảng giá chi tiết'!$C:$J,8,0),"")</f>
        <v/>
      </c>
      <c r="W26" s="2488" t="str">
        <f>IFERROR(VLOOKUP($A$1&amp;$A26&amp;W$5,'Bảng giá chi tiết'!$C:$J,8,0),"")</f>
        <v/>
      </c>
    </row>
    <row r="27" ht="18.75" customHeight="1">
      <c r="A27" s="2489" t="s">
        <v>731</v>
      </c>
      <c r="B27" s="2488" t="str">
        <f>IFERROR(VLOOKUP($A$1&amp;$A27&amp;B$5,'Bảng giá chi tiết'!$C:$J,8,0),"")</f>
        <v/>
      </c>
      <c r="C27" s="2488" t="str">
        <f>IFERROR(VLOOKUP($A$1&amp;$A27&amp;C$5,'Bảng giá chi tiết'!$C:$J,8,0),"")</f>
        <v/>
      </c>
      <c r="D27" s="2488" t="str">
        <f>IFERROR(VLOOKUP($A$1&amp;$A27&amp;D$5,'Bảng giá chi tiết'!$C:$J,8,0),"")</f>
        <v/>
      </c>
      <c r="E27" s="2488" t="str">
        <f>IFERROR(VLOOKUP($A$1&amp;$A27&amp;E$5,'Bảng giá chi tiết'!$C:$J,8,0),"")</f>
        <v/>
      </c>
      <c r="F27" s="2488" t="str">
        <f>IFERROR(VLOOKUP($A$1&amp;$A27&amp;F$5,'Bảng giá chi tiết'!$C:$J,8,0),"")</f>
        <v/>
      </c>
      <c r="G27" s="2488" t="str">
        <f>IFERROR(VLOOKUP($A$1&amp;$A27&amp;G$5,'Bảng giá chi tiết'!$C:$J,8,0),"")</f>
        <v/>
      </c>
      <c r="H27" s="2488" t="str">
        <f>IFERROR(VLOOKUP($A$1&amp;$A27&amp;H$5,'Bảng giá chi tiết'!$C:$J,8,0),"")</f>
        <v/>
      </c>
      <c r="I27" s="2488" t="str">
        <f>IFERROR(VLOOKUP($A$1&amp;$A27&amp;I$5,'Bảng giá chi tiết'!$C:$J,8,0),"")</f>
        <v/>
      </c>
      <c r="J27" s="2488" t="str">
        <f>IFERROR(VLOOKUP($A$1&amp;$A27&amp;J$5,'Bảng giá chi tiết'!$C:$J,8,0),"")</f>
        <v/>
      </c>
      <c r="K27" s="2488" t="str">
        <f>IFERROR(VLOOKUP($A$1&amp;$A27&amp;K$5,'Bảng giá chi tiết'!$C:$J,8,0),"")</f>
        <v/>
      </c>
      <c r="L27" s="2488" t="str">
        <f>IFERROR(VLOOKUP($A$1&amp;$A27&amp;L$5,'Bảng giá chi tiết'!$C:$J,8,0),"")</f>
        <v/>
      </c>
      <c r="M27" s="2488" t="str">
        <f>IFERROR(VLOOKUP($A$1&amp;$A27&amp;M$5,'Bảng giá chi tiết'!$C:$J,8,0),"")</f>
        <v/>
      </c>
      <c r="N27" s="2488" t="str">
        <f>IFERROR(VLOOKUP($A$1&amp;$A27&amp;N$5,'Bảng giá chi tiết'!$C:$J,8,0),"")</f>
        <v/>
      </c>
      <c r="O27" s="2488" t="str">
        <f>IFERROR(VLOOKUP($A$1&amp;$A27&amp;O$5,'Bảng giá chi tiết'!$C:$J,8,0),"")</f>
        <v/>
      </c>
      <c r="P27" s="2488" t="str">
        <f>IFERROR(VLOOKUP($A$1&amp;$A27&amp;P$5,'Bảng giá chi tiết'!$C:$J,8,0),"")</f>
        <v/>
      </c>
      <c r="Q27" s="2488" t="str">
        <f>IFERROR(VLOOKUP($A$1&amp;$A27&amp;Q$5,'Bảng giá chi tiết'!$C:$J,8,0),"")</f>
        <v/>
      </c>
      <c r="R27" s="2488" t="str">
        <f>IFERROR(VLOOKUP($A$1&amp;$A27&amp;R$5,'Bảng giá chi tiết'!$C:$J,8,0),"")</f>
        <v/>
      </c>
      <c r="S27" s="2488" t="str">
        <f>IFERROR(VLOOKUP($A$1&amp;$A27&amp;S$5,'Bảng giá chi tiết'!$C:$J,8,0),"")</f>
        <v/>
      </c>
      <c r="T27" s="2488" t="str">
        <f>IFERROR(VLOOKUP($A$1&amp;$A27&amp;T$5,'Bảng giá chi tiết'!$C:$J,8,0),"")</f>
        <v/>
      </c>
      <c r="U27" s="2488" t="str">
        <f>IFERROR(VLOOKUP($A$1&amp;$A27&amp;U$5,'Bảng giá chi tiết'!$C:$J,8,0),"")</f>
        <v/>
      </c>
      <c r="V27" s="2488" t="str">
        <f>IFERROR(VLOOKUP($A$1&amp;$A27&amp;V$5,'Bảng giá chi tiết'!$C:$J,8,0),"")</f>
        <v/>
      </c>
      <c r="W27" s="2488" t="str">
        <f>IFERROR(VLOOKUP($A$1&amp;$A27&amp;W$5,'Bảng giá chi tiết'!$C:$J,8,0),"")</f>
        <v/>
      </c>
    </row>
    <row r="28" ht="18.75" customHeight="1">
      <c r="A28" s="2489" t="s">
        <v>732</v>
      </c>
      <c r="B28" s="2488" t="str">
        <f>IFERROR(VLOOKUP($A$1&amp;$A28&amp;B$5,'Bảng giá chi tiết'!$C:$J,8,0),"")</f>
        <v/>
      </c>
      <c r="C28" s="2488" t="str">
        <f>IFERROR(VLOOKUP($A$1&amp;$A28&amp;C$5,'Bảng giá chi tiết'!$C:$J,8,0),"")</f>
        <v/>
      </c>
      <c r="D28" s="2488" t="str">
        <f>IFERROR(VLOOKUP($A$1&amp;$A28&amp;D$5,'Bảng giá chi tiết'!$C:$J,8,0),"")</f>
        <v/>
      </c>
      <c r="E28" s="2488" t="str">
        <f>IFERROR(VLOOKUP($A$1&amp;$A28&amp;E$5,'Bảng giá chi tiết'!$C:$J,8,0),"")</f>
        <v/>
      </c>
      <c r="F28" s="2488" t="str">
        <f>IFERROR(VLOOKUP($A$1&amp;$A28&amp;F$5,'Bảng giá chi tiết'!$C:$J,8,0),"")</f>
        <v/>
      </c>
      <c r="G28" s="2488" t="str">
        <f>IFERROR(VLOOKUP($A$1&amp;$A28&amp;G$5,'Bảng giá chi tiết'!$C:$J,8,0),"")</f>
        <v/>
      </c>
      <c r="H28" s="2488" t="str">
        <f>IFERROR(VLOOKUP($A$1&amp;$A28&amp;H$5,'Bảng giá chi tiết'!$C:$J,8,0),"")</f>
        <v/>
      </c>
      <c r="I28" s="2488" t="str">
        <f>IFERROR(VLOOKUP($A$1&amp;$A28&amp;I$5,'Bảng giá chi tiết'!$C:$J,8,0),"")</f>
        <v/>
      </c>
      <c r="J28" s="2488" t="str">
        <f>IFERROR(VLOOKUP($A$1&amp;$A28&amp;J$5,'Bảng giá chi tiết'!$C:$J,8,0),"")</f>
        <v/>
      </c>
      <c r="K28" s="2488" t="str">
        <f>IFERROR(VLOOKUP($A$1&amp;$A28&amp;K$5,'Bảng giá chi tiết'!$C:$J,8,0),"")</f>
        <v/>
      </c>
      <c r="L28" s="2488" t="str">
        <f>IFERROR(VLOOKUP($A$1&amp;$A28&amp;L$5,'Bảng giá chi tiết'!$C:$J,8,0),"")</f>
        <v/>
      </c>
      <c r="M28" s="2488" t="str">
        <f>IFERROR(VLOOKUP($A$1&amp;$A28&amp;M$5,'Bảng giá chi tiết'!$C:$J,8,0),"")</f>
        <v/>
      </c>
      <c r="N28" s="2488" t="str">
        <f>IFERROR(VLOOKUP($A$1&amp;$A28&amp;N$5,'Bảng giá chi tiết'!$C:$J,8,0),"")</f>
        <v/>
      </c>
      <c r="O28" s="2488" t="str">
        <f>IFERROR(VLOOKUP($A$1&amp;$A28&amp;O$5,'Bảng giá chi tiết'!$C:$J,8,0),"")</f>
        <v/>
      </c>
      <c r="P28" s="2488" t="str">
        <f>IFERROR(VLOOKUP($A$1&amp;$A28&amp;P$5,'Bảng giá chi tiết'!$C:$J,8,0),"")</f>
        <v/>
      </c>
      <c r="Q28" s="2488" t="str">
        <f>IFERROR(VLOOKUP($A$1&amp;$A28&amp;Q$5,'Bảng giá chi tiết'!$C:$J,8,0),"")</f>
        <v/>
      </c>
      <c r="R28" s="2488" t="str">
        <f>IFERROR(VLOOKUP($A$1&amp;$A28&amp;R$5,'Bảng giá chi tiết'!$C:$J,8,0),"")</f>
        <v/>
      </c>
      <c r="S28" s="2488" t="str">
        <f>IFERROR(VLOOKUP($A$1&amp;$A28&amp;S$5,'Bảng giá chi tiết'!$C:$J,8,0),"")</f>
        <v/>
      </c>
      <c r="T28" s="2488" t="str">
        <f>IFERROR(VLOOKUP($A$1&amp;$A28&amp;T$5,'Bảng giá chi tiết'!$C:$J,8,0),"")</f>
        <v/>
      </c>
      <c r="U28" s="2488" t="str">
        <f>IFERROR(VLOOKUP($A$1&amp;$A28&amp;U$5,'Bảng giá chi tiết'!$C:$J,8,0),"")</f>
        <v/>
      </c>
      <c r="V28" s="2488" t="str">
        <f>IFERROR(VLOOKUP($A$1&amp;$A28&amp;V$5,'Bảng giá chi tiết'!$C:$J,8,0),"")</f>
        <v/>
      </c>
      <c r="W28" s="2488" t="str">
        <f>IFERROR(VLOOKUP($A$1&amp;$A28&amp;W$5,'Bảng giá chi tiết'!$C:$J,8,0),"")</f>
        <v/>
      </c>
    </row>
    <row r="29" ht="18.75" customHeight="1">
      <c r="A29" s="2489" t="s">
        <v>733</v>
      </c>
      <c r="B29" s="2488" t="str">
        <f>IFERROR(VLOOKUP($A$1&amp;$A29&amp;B$5,'Bảng giá chi tiết'!$C:$J,8,0),"")</f>
        <v/>
      </c>
      <c r="C29" s="2488" t="str">
        <f>IFERROR(VLOOKUP($A$1&amp;$A29&amp;C$5,'Bảng giá chi tiết'!$C:$J,8,0),"")</f>
        <v/>
      </c>
      <c r="D29" s="2488" t="str">
        <f>IFERROR(VLOOKUP($A$1&amp;$A29&amp;D$5,'Bảng giá chi tiết'!$C:$J,8,0),"")</f>
        <v/>
      </c>
      <c r="E29" s="2488" t="str">
        <f>IFERROR(VLOOKUP($A$1&amp;$A29&amp;E$5,'Bảng giá chi tiết'!$C:$J,8,0),"")</f>
        <v/>
      </c>
      <c r="F29" s="2488" t="str">
        <f>IFERROR(VLOOKUP($A$1&amp;$A29&amp;F$5,'Bảng giá chi tiết'!$C:$J,8,0),"")</f>
        <v/>
      </c>
      <c r="G29" s="2488" t="str">
        <f>IFERROR(VLOOKUP($A$1&amp;$A29&amp;G$5,'Bảng giá chi tiết'!$C:$J,8,0),"")</f>
        <v/>
      </c>
      <c r="H29" s="2488" t="str">
        <f>IFERROR(VLOOKUP($A$1&amp;$A29&amp;H$5,'Bảng giá chi tiết'!$C:$J,8,0),"")</f>
        <v/>
      </c>
      <c r="I29" s="2488" t="str">
        <f>IFERROR(VLOOKUP($A$1&amp;$A29&amp;I$5,'Bảng giá chi tiết'!$C:$J,8,0),"")</f>
        <v/>
      </c>
      <c r="J29" s="2488" t="str">
        <f>IFERROR(VLOOKUP($A$1&amp;$A29&amp;J$5,'Bảng giá chi tiết'!$C:$J,8,0),"")</f>
        <v/>
      </c>
      <c r="K29" s="2488" t="str">
        <f>IFERROR(VLOOKUP($A$1&amp;$A29&amp;K$5,'Bảng giá chi tiết'!$C:$J,8,0),"")</f>
        <v/>
      </c>
      <c r="L29" s="2488" t="str">
        <f>IFERROR(VLOOKUP($A$1&amp;$A29&amp;L$5,'Bảng giá chi tiết'!$C:$J,8,0),"")</f>
        <v/>
      </c>
      <c r="M29" s="2488" t="str">
        <f>IFERROR(VLOOKUP($A$1&amp;$A29&amp;M$5,'Bảng giá chi tiết'!$C:$J,8,0),"")</f>
        <v/>
      </c>
      <c r="N29" s="2488" t="str">
        <f>IFERROR(VLOOKUP($A$1&amp;$A29&amp;N$5,'Bảng giá chi tiết'!$C:$J,8,0),"")</f>
        <v/>
      </c>
      <c r="O29" s="2488" t="str">
        <f>IFERROR(VLOOKUP($A$1&amp;$A29&amp;O$5,'Bảng giá chi tiết'!$C:$J,8,0),"")</f>
        <v/>
      </c>
      <c r="P29" s="2488" t="str">
        <f>IFERROR(VLOOKUP($A$1&amp;$A29&amp;P$5,'Bảng giá chi tiết'!$C:$J,8,0),"")</f>
        <v/>
      </c>
      <c r="Q29" s="2488" t="str">
        <f>IFERROR(VLOOKUP($A$1&amp;$A29&amp;Q$5,'Bảng giá chi tiết'!$C:$J,8,0),"")</f>
        <v/>
      </c>
      <c r="R29" s="2488" t="str">
        <f>IFERROR(VLOOKUP($A$1&amp;$A29&amp;R$5,'Bảng giá chi tiết'!$C:$J,8,0),"")</f>
        <v/>
      </c>
      <c r="S29" s="2488" t="str">
        <f>IFERROR(VLOOKUP($A$1&amp;$A29&amp;S$5,'Bảng giá chi tiết'!$C:$J,8,0),"")</f>
        <v/>
      </c>
      <c r="T29" s="2488" t="str">
        <f>IFERROR(VLOOKUP($A$1&amp;$A29&amp;T$5,'Bảng giá chi tiết'!$C:$J,8,0),"")</f>
        <v/>
      </c>
      <c r="U29" s="2488" t="str">
        <f>IFERROR(VLOOKUP($A$1&amp;$A29&amp;U$5,'Bảng giá chi tiết'!$C:$J,8,0),"")</f>
        <v/>
      </c>
      <c r="V29" s="2488" t="str">
        <f>IFERROR(VLOOKUP($A$1&amp;$A29&amp;V$5,'Bảng giá chi tiết'!$C:$J,8,0),"")</f>
        <v/>
      </c>
      <c r="W29" s="2488" t="str">
        <f>IFERROR(VLOOKUP($A$1&amp;$A29&amp;W$5,'Bảng giá chi tiết'!$C:$J,8,0),"")</f>
        <v/>
      </c>
    </row>
    <row r="30" ht="18.75" customHeight="1">
      <c r="A30" s="2489" t="s">
        <v>734</v>
      </c>
      <c r="B30" s="2488" t="str">
        <f>IFERROR(VLOOKUP($A$1&amp;$A30&amp;B$5,'Bảng giá chi tiết'!$C:$J,8,0),"")</f>
        <v/>
      </c>
      <c r="C30" s="2488" t="str">
        <f>IFERROR(VLOOKUP($A$1&amp;$A30&amp;C$5,'Bảng giá chi tiết'!$C:$J,8,0),"")</f>
        <v/>
      </c>
      <c r="D30" s="2488" t="str">
        <f>IFERROR(VLOOKUP($A$1&amp;$A30&amp;D$5,'Bảng giá chi tiết'!$C:$J,8,0),"")</f>
        <v/>
      </c>
      <c r="E30" s="2488" t="str">
        <f>IFERROR(VLOOKUP($A$1&amp;$A30&amp;E$5,'Bảng giá chi tiết'!$C:$J,8,0),"")</f>
        <v/>
      </c>
      <c r="F30" s="2488" t="str">
        <f>IFERROR(VLOOKUP($A$1&amp;$A30&amp;F$5,'Bảng giá chi tiết'!$C:$J,8,0),"")</f>
        <v/>
      </c>
      <c r="G30" s="2488" t="str">
        <f>IFERROR(VLOOKUP($A$1&amp;$A30&amp;G$5,'Bảng giá chi tiết'!$C:$J,8,0),"")</f>
        <v/>
      </c>
      <c r="H30" s="2488" t="str">
        <f>IFERROR(VLOOKUP($A$1&amp;$A30&amp;H$5,'Bảng giá chi tiết'!$C:$J,8,0),"")</f>
        <v/>
      </c>
      <c r="I30" s="2488" t="str">
        <f>IFERROR(VLOOKUP($A$1&amp;$A30&amp;I$5,'Bảng giá chi tiết'!$C:$J,8,0),"")</f>
        <v/>
      </c>
      <c r="J30" s="2488" t="str">
        <f>IFERROR(VLOOKUP($A$1&amp;$A30&amp;J$5,'Bảng giá chi tiết'!$C:$J,8,0),"")</f>
        <v/>
      </c>
      <c r="K30" s="2488" t="str">
        <f>IFERROR(VLOOKUP($A$1&amp;$A30&amp;K$5,'Bảng giá chi tiết'!$C:$J,8,0),"")</f>
        <v/>
      </c>
      <c r="L30" s="2488" t="str">
        <f>IFERROR(VLOOKUP($A$1&amp;$A30&amp;L$5,'Bảng giá chi tiết'!$C:$J,8,0),"")</f>
        <v/>
      </c>
      <c r="M30" s="2488" t="str">
        <f>IFERROR(VLOOKUP($A$1&amp;$A30&amp;M$5,'Bảng giá chi tiết'!$C:$J,8,0),"")</f>
        <v/>
      </c>
      <c r="N30" s="2488" t="str">
        <f>IFERROR(VLOOKUP($A$1&amp;$A30&amp;N$5,'Bảng giá chi tiết'!$C:$J,8,0),"")</f>
        <v/>
      </c>
      <c r="O30" s="2488" t="str">
        <f>IFERROR(VLOOKUP($A$1&amp;$A30&amp;O$5,'Bảng giá chi tiết'!$C:$J,8,0),"")</f>
        <v/>
      </c>
      <c r="P30" s="2488" t="str">
        <f>IFERROR(VLOOKUP($A$1&amp;$A30&amp;P$5,'Bảng giá chi tiết'!$C:$J,8,0),"")</f>
        <v/>
      </c>
      <c r="Q30" s="2488" t="str">
        <f>IFERROR(VLOOKUP($A$1&amp;$A30&amp;Q$5,'Bảng giá chi tiết'!$C:$J,8,0),"")</f>
        <v/>
      </c>
      <c r="R30" s="2488" t="str">
        <f>IFERROR(VLOOKUP($A$1&amp;$A30&amp;R$5,'Bảng giá chi tiết'!$C:$J,8,0),"")</f>
        <v/>
      </c>
      <c r="S30" s="2488" t="str">
        <f>IFERROR(VLOOKUP($A$1&amp;$A30&amp;S$5,'Bảng giá chi tiết'!$C:$J,8,0),"")</f>
        <v/>
      </c>
      <c r="T30" s="2488" t="str">
        <f>IFERROR(VLOOKUP($A$1&amp;$A30&amp;T$5,'Bảng giá chi tiết'!$C:$J,8,0),"")</f>
        <v/>
      </c>
      <c r="U30" s="2488" t="str">
        <f>IFERROR(VLOOKUP($A$1&amp;$A30&amp;U$5,'Bảng giá chi tiết'!$C:$J,8,0),"")</f>
        <v/>
      </c>
      <c r="V30" s="2488" t="str">
        <f>IFERROR(VLOOKUP($A$1&amp;$A30&amp;V$5,'Bảng giá chi tiết'!$C:$J,8,0),"")</f>
        <v/>
      </c>
      <c r="W30" s="2488" t="str">
        <f>IFERROR(VLOOKUP($A$1&amp;$A30&amp;W$5,'Bảng giá chi tiết'!$C:$J,8,0),"")</f>
        <v/>
      </c>
    </row>
    <row r="31" ht="18.75" customHeight="1">
      <c r="A31" s="2489" t="s">
        <v>790</v>
      </c>
      <c r="B31" s="2488" t="str">
        <f>IFERROR(VLOOKUP($A$1&amp;$A31&amp;B$5,'Bảng giá chi tiết'!$C:$J,8,0),"")</f>
        <v/>
      </c>
      <c r="C31" s="2488" t="str">
        <f>IFERROR(VLOOKUP($A$1&amp;$A31&amp;C$5,'Bảng giá chi tiết'!$C:$J,8,0),"")</f>
        <v/>
      </c>
      <c r="D31" s="2488" t="str">
        <f>IFERROR(VLOOKUP($A$1&amp;$A31&amp;D$5,'Bảng giá chi tiết'!$C:$J,8,0),"")</f>
        <v/>
      </c>
      <c r="E31" s="2488" t="str">
        <f>IFERROR(VLOOKUP($A$1&amp;$A31&amp;E$5,'Bảng giá chi tiết'!$C:$J,8,0),"")</f>
        <v/>
      </c>
      <c r="F31" s="2488" t="str">
        <f>IFERROR(VLOOKUP($A$1&amp;$A31&amp;F$5,'Bảng giá chi tiết'!$C:$J,8,0),"")</f>
        <v/>
      </c>
      <c r="G31" s="2488" t="str">
        <f>IFERROR(VLOOKUP($A$1&amp;$A31&amp;G$5,'Bảng giá chi tiết'!$C:$J,8,0),"")</f>
        <v/>
      </c>
      <c r="H31" s="2488" t="str">
        <f>IFERROR(VLOOKUP($A$1&amp;$A31&amp;H$5,'Bảng giá chi tiết'!$C:$J,8,0),"")</f>
        <v/>
      </c>
      <c r="I31" s="2488" t="str">
        <f>IFERROR(VLOOKUP($A$1&amp;$A31&amp;I$5,'Bảng giá chi tiết'!$C:$J,8,0),"")</f>
        <v/>
      </c>
      <c r="J31" s="2488" t="str">
        <f>IFERROR(VLOOKUP($A$1&amp;$A31&amp;J$5,'Bảng giá chi tiết'!$C:$J,8,0),"")</f>
        <v/>
      </c>
      <c r="K31" s="2488" t="str">
        <f>IFERROR(VLOOKUP($A$1&amp;$A31&amp;K$5,'Bảng giá chi tiết'!$C:$J,8,0),"")</f>
        <v/>
      </c>
      <c r="L31" s="2488" t="str">
        <f>IFERROR(VLOOKUP($A$1&amp;$A31&amp;L$5,'Bảng giá chi tiết'!$C:$J,8,0),"")</f>
        <v/>
      </c>
      <c r="M31" s="2488" t="str">
        <f>IFERROR(VLOOKUP($A$1&amp;$A31&amp;M$5,'Bảng giá chi tiết'!$C:$J,8,0),"")</f>
        <v/>
      </c>
      <c r="N31" s="2488" t="str">
        <f>IFERROR(VLOOKUP($A$1&amp;$A31&amp;N$5,'Bảng giá chi tiết'!$C:$J,8,0),"")</f>
        <v/>
      </c>
      <c r="O31" s="2488" t="str">
        <f>IFERROR(VLOOKUP($A$1&amp;$A31&amp;O$5,'Bảng giá chi tiết'!$C:$J,8,0),"")</f>
        <v/>
      </c>
      <c r="P31" s="2488" t="str">
        <f>IFERROR(VLOOKUP($A$1&amp;$A31&amp;P$5,'Bảng giá chi tiết'!$C:$J,8,0),"")</f>
        <v/>
      </c>
      <c r="Q31" s="2488" t="str">
        <f>IFERROR(VLOOKUP($A$1&amp;$A31&amp;Q$5,'Bảng giá chi tiết'!$C:$J,8,0),"")</f>
        <v/>
      </c>
      <c r="R31" s="2488" t="str">
        <f>IFERROR(VLOOKUP($A$1&amp;$A31&amp;R$5,'Bảng giá chi tiết'!$C:$J,8,0),"")</f>
        <v/>
      </c>
      <c r="S31" s="2488" t="str">
        <f>IFERROR(VLOOKUP($A$1&amp;$A31&amp;S$5,'Bảng giá chi tiết'!$C:$J,8,0),"")</f>
        <v/>
      </c>
      <c r="T31" s="2488" t="str">
        <f>IFERROR(VLOOKUP($A$1&amp;$A31&amp;T$5,'Bảng giá chi tiết'!$C:$J,8,0),"")</f>
        <v/>
      </c>
      <c r="U31" s="2488" t="str">
        <f>IFERROR(VLOOKUP($A$1&amp;$A31&amp;U$5,'Bảng giá chi tiết'!$C:$J,8,0),"")</f>
        <v/>
      </c>
      <c r="V31" s="2488" t="str">
        <f>IFERROR(VLOOKUP($A$1&amp;$A31&amp;V$5,'Bảng giá chi tiết'!$C:$J,8,0),"")</f>
        <v/>
      </c>
      <c r="W31" s="2488" t="str">
        <f>IFERROR(VLOOKUP($A$1&amp;$A31&amp;W$5,'Bảng giá chi tiết'!$C:$J,8,0),"")</f>
        <v/>
      </c>
    </row>
    <row r="32" ht="18.75" customHeight="1">
      <c r="A32" s="2489" t="s">
        <v>791</v>
      </c>
      <c r="B32" s="2488" t="str">
        <f>IFERROR(VLOOKUP($A$1&amp;$A32&amp;B$5,'Bảng giá chi tiết'!$C:$J,8,0),"")</f>
        <v/>
      </c>
      <c r="C32" s="2488" t="str">
        <f>IFERROR(VLOOKUP($A$1&amp;$A32&amp;C$5,'Bảng giá chi tiết'!$C:$J,8,0),"")</f>
        <v/>
      </c>
      <c r="D32" s="2488" t="str">
        <f>IFERROR(VLOOKUP($A$1&amp;$A32&amp;D$5,'Bảng giá chi tiết'!$C:$J,8,0),"")</f>
        <v/>
      </c>
      <c r="E32" s="2488" t="str">
        <f>IFERROR(VLOOKUP($A$1&amp;$A32&amp;E$5,'Bảng giá chi tiết'!$C:$J,8,0),"")</f>
        <v/>
      </c>
      <c r="F32" s="2488" t="str">
        <f>IFERROR(VLOOKUP($A$1&amp;$A32&amp;F$5,'Bảng giá chi tiết'!$C:$J,8,0),"")</f>
        <v/>
      </c>
      <c r="G32" s="2488" t="str">
        <f>IFERROR(VLOOKUP($A$1&amp;$A32&amp;G$5,'Bảng giá chi tiết'!$C:$J,8,0),"")</f>
        <v/>
      </c>
      <c r="H32" s="2488" t="str">
        <f>IFERROR(VLOOKUP($A$1&amp;$A32&amp;H$5,'Bảng giá chi tiết'!$C:$J,8,0),"")</f>
        <v/>
      </c>
      <c r="I32" s="2488" t="str">
        <f>IFERROR(VLOOKUP($A$1&amp;$A32&amp;I$5,'Bảng giá chi tiết'!$C:$J,8,0),"")</f>
        <v/>
      </c>
      <c r="J32" s="2488" t="str">
        <f>IFERROR(VLOOKUP($A$1&amp;$A32&amp;J$5,'Bảng giá chi tiết'!$C:$J,8,0),"")</f>
        <v/>
      </c>
      <c r="K32" s="2488" t="str">
        <f>IFERROR(VLOOKUP($A$1&amp;$A32&amp;K$5,'Bảng giá chi tiết'!$C:$J,8,0),"")</f>
        <v/>
      </c>
      <c r="L32" s="2488" t="str">
        <f>IFERROR(VLOOKUP($A$1&amp;$A32&amp;L$5,'Bảng giá chi tiết'!$C:$J,8,0),"")</f>
        <v/>
      </c>
      <c r="M32" s="2488" t="str">
        <f>IFERROR(VLOOKUP($A$1&amp;$A32&amp;M$5,'Bảng giá chi tiết'!$C:$J,8,0),"")</f>
        <v/>
      </c>
      <c r="N32" s="2488" t="str">
        <f>IFERROR(VLOOKUP($A$1&amp;$A32&amp;N$5,'Bảng giá chi tiết'!$C:$J,8,0),"")</f>
        <v/>
      </c>
      <c r="O32" s="2488" t="str">
        <f>IFERROR(VLOOKUP($A$1&amp;$A32&amp;O$5,'Bảng giá chi tiết'!$C:$J,8,0),"")</f>
        <v/>
      </c>
      <c r="P32" s="2488" t="str">
        <f>IFERROR(VLOOKUP($A$1&amp;$A32&amp;P$5,'Bảng giá chi tiết'!$C:$J,8,0),"")</f>
        <v/>
      </c>
      <c r="Q32" s="2488" t="str">
        <f>IFERROR(VLOOKUP($A$1&amp;$A32&amp;Q$5,'Bảng giá chi tiết'!$C:$J,8,0),"")</f>
        <v/>
      </c>
      <c r="R32" s="2488" t="str">
        <f>IFERROR(VLOOKUP($A$1&amp;$A32&amp;R$5,'Bảng giá chi tiết'!$C:$J,8,0),"")</f>
        <v/>
      </c>
      <c r="S32" s="2488" t="str">
        <f>IFERROR(VLOOKUP($A$1&amp;$A32&amp;S$5,'Bảng giá chi tiết'!$C:$J,8,0),"")</f>
        <v/>
      </c>
      <c r="T32" s="2488" t="str">
        <f>IFERROR(VLOOKUP($A$1&amp;$A32&amp;T$5,'Bảng giá chi tiết'!$C:$J,8,0),"")</f>
        <v/>
      </c>
      <c r="U32" s="2488" t="str">
        <f>IFERROR(VLOOKUP($A$1&amp;$A32&amp;U$5,'Bảng giá chi tiết'!$C:$J,8,0),"")</f>
        <v/>
      </c>
      <c r="V32" s="2488" t="str">
        <f>IFERROR(VLOOKUP($A$1&amp;$A32&amp;V$5,'Bảng giá chi tiết'!$C:$J,8,0),"")</f>
        <v/>
      </c>
      <c r="W32" s="2488" t="str">
        <f>IFERROR(VLOOKUP($A$1&amp;$A32&amp;W$5,'Bảng giá chi tiết'!$C:$J,8,0),"")</f>
        <v/>
      </c>
    </row>
    <row r="33" ht="18.75" customHeight="1">
      <c r="A33" s="2489" t="s">
        <v>792</v>
      </c>
      <c r="B33" s="2488" t="str">
        <f>IFERROR(VLOOKUP($A$1&amp;$A33&amp;B$5,'Bảng giá chi tiết'!$C:$J,8,0),"")</f>
        <v/>
      </c>
      <c r="C33" s="2488" t="str">
        <f>IFERROR(VLOOKUP($A$1&amp;$A33&amp;C$5,'Bảng giá chi tiết'!$C:$J,8,0),"")</f>
        <v/>
      </c>
      <c r="D33" s="2488" t="str">
        <f>IFERROR(VLOOKUP($A$1&amp;$A33&amp;D$5,'Bảng giá chi tiết'!$C:$J,8,0),"")</f>
        <v/>
      </c>
      <c r="E33" s="2488" t="str">
        <f>IFERROR(VLOOKUP($A$1&amp;$A33&amp;E$5,'Bảng giá chi tiết'!$C:$J,8,0),"")</f>
        <v/>
      </c>
      <c r="F33" s="2488" t="str">
        <f>IFERROR(VLOOKUP($A$1&amp;$A33&amp;F$5,'Bảng giá chi tiết'!$C:$J,8,0),"")</f>
        <v/>
      </c>
      <c r="G33" s="2488" t="str">
        <f>IFERROR(VLOOKUP($A$1&amp;$A33&amp;G$5,'Bảng giá chi tiết'!$C:$J,8,0),"")</f>
        <v/>
      </c>
      <c r="H33" s="2488" t="str">
        <f>IFERROR(VLOOKUP($A$1&amp;$A33&amp;H$5,'Bảng giá chi tiết'!$C:$J,8,0),"")</f>
        <v/>
      </c>
      <c r="I33" s="2488" t="str">
        <f>IFERROR(VLOOKUP($A$1&amp;$A33&amp;I$5,'Bảng giá chi tiết'!$C:$J,8,0),"")</f>
        <v/>
      </c>
      <c r="J33" s="2488" t="str">
        <f>IFERROR(VLOOKUP($A$1&amp;$A33&amp;J$5,'Bảng giá chi tiết'!$C:$J,8,0),"")</f>
        <v/>
      </c>
      <c r="K33" s="2488" t="str">
        <f>IFERROR(VLOOKUP($A$1&amp;$A33&amp;K$5,'Bảng giá chi tiết'!$C:$J,8,0),"")</f>
        <v/>
      </c>
      <c r="L33" s="2488" t="str">
        <f>IFERROR(VLOOKUP($A$1&amp;$A33&amp;L$5,'Bảng giá chi tiết'!$C:$J,8,0),"")</f>
        <v/>
      </c>
      <c r="M33" s="2488" t="str">
        <f>IFERROR(VLOOKUP($A$1&amp;$A33&amp;M$5,'Bảng giá chi tiết'!$C:$J,8,0),"")</f>
        <v/>
      </c>
      <c r="N33" s="2488" t="str">
        <f>IFERROR(VLOOKUP($A$1&amp;$A33&amp;N$5,'Bảng giá chi tiết'!$C:$J,8,0),"")</f>
        <v/>
      </c>
      <c r="O33" s="2488" t="str">
        <f>IFERROR(VLOOKUP($A$1&amp;$A33&amp;O$5,'Bảng giá chi tiết'!$C:$J,8,0),"")</f>
        <v/>
      </c>
      <c r="P33" s="2488" t="str">
        <f>IFERROR(VLOOKUP($A$1&amp;$A33&amp;P$5,'Bảng giá chi tiết'!$C:$J,8,0),"")</f>
        <v/>
      </c>
      <c r="Q33" s="2488" t="str">
        <f>IFERROR(VLOOKUP($A$1&amp;$A33&amp;Q$5,'Bảng giá chi tiết'!$C:$J,8,0),"")</f>
        <v/>
      </c>
      <c r="R33" s="2488" t="str">
        <f>IFERROR(VLOOKUP($A$1&amp;$A33&amp;R$5,'Bảng giá chi tiết'!$C:$J,8,0),"")</f>
        <v/>
      </c>
      <c r="S33" s="2488" t="str">
        <f>IFERROR(VLOOKUP($A$1&amp;$A33&amp;S$5,'Bảng giá chi tiết'!$C:$J,8,0),"")</f>
        <v/>
      </c>
      <c r="T33" s="2488" t="str">
        <f>IFERROR(VLOOKUP($A$1&amp;$A33&amp;T$5,'Bảng giá chi tiết'!$C:$J,8,0),"")</f>
        <v/>
      </c>
      <c r="U33" s="2488" t="str">
        <f>IFERROR(VLOOKUP($A$1&amp;$A33&amp;U$5,'Bảng giá chi tiết'!$C:$J,8,0),"")</f>
        <v/>
      </c>
      <c r="V33" s="2488" t="str">
        <f>IFERROR(VLOOKUP($A$1&amp;$A33&amp;V$5,'Bảng giá chi tiết'!$C:$J,8,0),"")</f>
        <v/>
      </c>
      <c r="W33" s="2488" t="str">
        <f>IFERROR(VLOOKUP($A$1&amp;$A33&amp;W$5,'Bảng giá chi tiết'!$C:$J,8,0),"")</f>
        <v/>
      </c>
    </row>
    <row r="34" ht="18.75" customHeight="1">
      <c r="A34" s="2489" t="s">
        <v>2018</v>
      </c>
      <c r="B34" s="2488" t="str">
        <f>IFERROR(VLOOKUP($A$1&amp;$A34&amp;B$5,'Bảng giá chi tiết'!$C:$J,8,0),"")</f>
        <v/>
      </c>
      <c r="C34" s="2488" t="str">
        <f>IFERROR(VLOOKUP($A$1&amp;$A34&amp;C$5,'Bảng giá chi tiết'!$C:$J,8,0),"")</f>
        <v/>
      </c>
      <c r="D34" s="2488" t="str">
        <f>IFERROR(VLOOKUP($A$1&amp;$A34&amp;D$5,'Bảng giá chi tiết'!$C:$J,8,0),"")</f>
        <v/>
      </c>
      <c r="E34" s="2488" t="str">
        <f>IFERROR(VLOOKUP($A$1&amp;$A34&amp;E$5,'Bảng giá chi tiết'!$C:$J,8,0),"")</f>
        <v/>
      </c>
      <c r="F34" s="2488" t="str">
        <f>IFERROR(VLOOKUP($A$1&amp;$A34&amp;F$5,'Bảng giá chi tiết'!$C:$J,8,0),"")</f>
        <v/>
      </c>
      <c r="G34" s="2488" t="str">
        <f>IFERROR(VLOOKUP($A$1&amp;$A34&amp;G$5,'Bảng giá chi tiết'!$C:$J,8,0),"")</f>
        <v/>
      </c>
      <c r="H34" s="2488" t="str">
        <f>IFERROR(VLOOKUP($A$1&amp;$A34&amp;H$5,'Bảng giá chi tiết'!$C:$J,8,0),"")</f>
        <v/>
      </c>
      <c r="I34" s="2488" t="str">
        <f>IFERROR(VLOOKUP($A$1&amp;$A34&amp;I$5,'Bảng giá chi tiết'!$C:$J,8,0),"")</f>
        <v/>
      </c>
      <c r="J34" s="2488" t="str">
        <f>IFERROR(VLOOKUP($A$1&amp;$A34&amp;J$5,'Bảng giá chi tiết'!$C:$J,8,0),"")</f>
        <v/>
      </c>
      <c r="K34" s="2488" t="str">
        <f>IFERROR(VLOOKUP($A$1&amp;$A34&amp;K$5,'Bảng giá chi tiết'!$C:$J,8,0),"")</f>
        <v/>
      </c>
      <c r="L34" s="2488" t="str">
        <f>IFERROR(VLOOKUP($A$1&amp;$A34&amp;L$5,'Bảng giá chi tiết'!$C:$J,8,0),"")</f>
        <v/>
      </c>
      <c r="M34" s="2488" t="str">
        <f>IFERROR(VLOOKUP($A$1&amp;$A34&amp;M$5,'Bảng giá chi tiết'!$C:$J,8,0),"")</f>
        <v/>
      </c>
      <c r="N34" s="2488" t="str">
        <f>IFERROR(VLOOKUP($A$1&amp;$A34&amp;N$5,'Bảng giá chi tiết'!$C:$J,8,0),"")</f>
        <v/>
      </c>
      <c r="O34" s="2488" t="str">
        <f>IFERROR(VLOOKUP($A$1&amp;$A34&amp;O$5,'Bảng giá chi tiết'!$C:$J,8,0),"")</f>
        <v/>
      </c>
      <c r="P34" s="2488" t="str">
        <f>IFERROR(VLOOKUP($A$1&amp;$A34&amp;P$5,'Bảng giá chi tiết'!$C:$J,8,0),"")</f>
        <v/>
      </c>
      <c r="Q34" s="2488" t="str">
        <f>IFERROR(VLOOKUP($A$1&amp;$A34&amp;Q$5,'Bảng giá chi tiết'!$C:$J,8,0),"")</f>
        <v/>
      </c>
      <c r="R34" s="2488" t="str">
        <f>IFERROR(VLOOKUP($A$1&amp;$A34&amp;R$5,'Bảng giá chi tiết'!$C:$J,8,0),"")</f>
        <v/>
      </c>
      <c r="S34" s="2488" t="str">
        <f>IFERROR(VLOOKUP($A$1&amp;$A34&amp;S$5,'Bảng giá chi tiết'!$C:$J,8,0),"")</f>
        <v/>
      </c>
      <c r="T34" s="2488" t="str">
        <f>IFERROR(VLOOKUP($A$1&amp;$A34&amp;T$5,'Bảng giá chi tiết'!$C:$J,8,0),"")</f>
        <v/>
      </c>
      <c r="U34" s="2488" t="str">
        <f>IFERROR(VLOOKUP($A$1&amp;$A34&amp;U$5,'Bảng giá chi tiết'!$C:$J,8,0),"")</f>
        <v/>
      </c>
      <c r="V34" s="2488" t="str">
        <f>IFERROR(VLOOKUP($A$1&amp;$A34&amp;V$5,'Bảng giá chi tiết'!$C:$J,8,0),"")</f>
        <v/>
      </c>
      <c r="W34" s="2488" t="str">
        <f>IFERROR(VLOOKUP($A$1&amp;$A34&amp;W$5,'Bảng giá chi tiết'!$C:$J,8,0),"")</f>
        <v/>
      </c>
    </row>
    <row r="35" ht="18.75" customHeight="1">
      <c r="A35" s="2489" t="s">
        <v>2019</v>
      </c>
      <c r="B35" s="2488" t="str">
        <f>IFERROR(VLOOKUP($A$1&amp;$A35&amp;B$5,'Bảng giá chi tiết'!$C:$J,8,0),"")</f>
        <v/>
      </c>
      <c r="C35" s="2488" t="str">
        <f>IFERROR(VLOOKUP($A$1&amp;$A35&amp;C$5,'Bảng giá chi tiết'!$C:$J,8,0),"")</f>
        <v/>
      </c>
      <c r="D35" s="2488" t="str">
        <f>IFERROR(VLOOKUP($A$1&amp;$A35&amp;D$5,'Bảng giá chi tiết'!$C:$J,8,0),"")</f>
        <v/>
      </c>
      <c r="E35" s="2488" t="str">
        <f>IFERROR(VLOOKUP($A$1&amp;$A35&amp;E$5,'Bảng giá chi tiết'!$C:$J,8,0),"")</f>
        <v/>
      </c>
      <c r="F35" s="2488" t="str">
        <f>IFERROR(VLOOKUP($A$1&amp;$A35&amp;F$5,'Bảng giá chi tiết'!$C:$J,8,0),"")</f>
        <v/>
      </c>
      <c r="G35" s="2488" t="str">
        <f>IFERROR(VLOOKUP($A$1&amp;$A35&amp;G$5,'Bảng giá chi tiết'!$C:$J,8,0),"")</f>
        <v/>
      </c>
      <c r="H35" s="2488" t="str">
        <f>IFERROR(VLOOKUP($A$1&amp;$A35&amp;H$5,'Bảng giá chi tiết'!$C:$J,8,0),"")</f>
        <v/>
      </c>
      <c r="I35" s="2488" t="str">
        <f>IFERROR(VLOOKUP($A$1&amp;$A35&amp;I$5,'Bảng giá chi tiết'!$C:$J,8,0),"")</f>
        <v/>
      </c>
      <c r="J35" s="2488" t="str">
        <f>IFERROR(VLOOKUP($A$1&amp;$A35&amp;J$5,'Bảng giá chi tiết'!$C:$J,8,0),"")</f>
        <v/>
      </c>
      <c r="K35" s="2488" t="str">
        <f>IFERROR(VLOOKUP($A$1&amp;$A35&amp;K$5,'Bảng giá chi tiết'!$C:$J,8,0),"")</f>
        <v/>
      </c>
      <c r="L35" s="2488" t="str">
        <f>IFERROR(VLOOKUP($A$1&amp;$A35&amp;L$5,'Bảng giá chi tiết'!$C:$J,8,0),"")</f>
        <v/>
      </c>
      <c r="M35" s="2488" t="str">
        <f>IFERROR(VLOOKUP($A$1&amp;$A35&amp;M$5,'Bảng giá chi tiết'!$C:$J,8,0),"")</f>
        <v/>
      </c>
      <c r="N35" s="2488" t="str">
        <f>IFERROR(VLOOKUP($A$1&amp;$A35&amp;N$5,'Bảng giá chi tiết'!$C:$J,8,0),"")</f>
        <v/>
      </c>
      <c r="O35" s="2488" t="str">
        <f>IFERROR(VLOOKUP($A$1&amp;$A35&amp;O$5,'Bảng giá chi tiết'!$C:$J,8,0),"")</f>
        <v/>
      </c>
      <c r="P35" s="2488" t="str">
        <f>IFERROR(VLOOKUP($A$1&amp;$A35&amp;P$5,'Bảng giá chi tiết'!$C:$J,8,0),"")</f>
        <v/>
      </c>
      <c r="Q35" s="2488" t="str">
        <f>IFERROR(VLOOKUP($A$1&amp;$A35&amp;Q$5,'Bảng giá chi tiết'!$C:$J,8,0),"")</f>
        <v/>
      </c>
      <c r="R35" s="2488" t="str">
        <f>IFERROR(VLOOKUP($A$1&amp;$A35&amp;R$5,'Bảng giá chi tiết'!$C:$J,8,0),"")</f>
        <v/>
      </c>
      <c r="S35" s="2488" t="str">
        <f>IFERROR(VLOOKUP($A$1&amp;$A35&amp;S$5,'Bảng giá chi tiết'!$C:$J,8,0),"")</f>
        <v/>
      </c>
      <c r="T35" s="2488" t="str">
        <f>IFERROR(VLOOKUP($A$1&amp;$A35&amp;T$5,'Bảng giá chi tiết'!$C:$J,8,0),"")</f>
        <v/>
      </c>
      <c r="U35" s="2488" t="str">
        <f>IFERROR(VLOOKUP($A$1&amp;$A35&amp;U$5,'Bảng giá chi tiết'!$C:$J,8,0),"")</f>
        <v/>
      </c>
      <c r="V35" s="2488" t="str">
        <f>IFERROR(VLOOKUP($A$1&amp;$A35&amp;V$5,'Bảng giá chi tiết'!$C:$J,8,0),"")</f>
        <v/>
      </c>
      <c r="W35" s="2488" t="str">
        <f>IFERROR(VLOOKUP($A$1&amp;$A35&amp;W$5,'Bảng giá chi tiết'!$C:$J,8,0),"")</f>
        <v/>
      </c>
    </row>
    <row r="36" ht="18.75" customHeight="1">
      <c r="A36" s="2489" t="s">
        <v>2020</v>
      </c>
      <c r="B36" s="2488" t="str">
        <f>IFERROR(VLOOKUP($A$1&amp;$A36&amp;B$5,'Bảng giá chi tiết'!$C:$J,8,0),"")</f>
        <v/>
      </c>
      <c r="C36" s="2488" t="str">
        <f>IFERROR(VLOOKUP($A$1&amp;$A36&amp;C$5,'Bảng giá chi tiết'!$C:$J,8,0),"")</f>
        <v/>
      </c>
      <c r="D36" s="2488" t="str">
        <f>IFERROR(VLOOKUP($A$1&amp;$A36&amp;D$5,'Bảng giá chi tiết'!$C:$J,8,0),"")</f>
        <v/>
      </c>
      <c r="E36" s="2488" t="str">
        <f>IFERROR(VLOOKUP($A$1&amp;$A36&amp;E$5,'Bảng giá chi tiết'!$C:$J,8,0),"")</f>
        <v/>
      </c>
      <c r="F36" s="2488" t="str">
        <f>IFERROR(VLOOKUP($A$1&amp;$A36&amp;F$5,'Bảng giá chi tiết'!$C:$J,8,0),"")</f>
        <v/>
      </c>
      <c r="G36" s="2488" t="str">
        <f>IFERROR(VLOOKUP($A$1&amp;$A36&amp;G$5,'Bảng giá chi tiết'!$C:$J,8,0),"")</f>
        <v/>
      </c>
      <c r="H36" s="2488" t="str">
        <f>IFERROR(VLOOKUP($A$1&amp;$A36&amp;H$5,'Bảng giá chi tiết'!$C:$J,8,0),"")</f>
        <v/>
      </c>
      <c r="I36" s="2488" t="str">
        <f>IFERROR(VLOOKUP($A$1&amp;$A36&amp;I$5,'Bảng giá chi tiết'!$C:$J,8,0),"")</f>
        <v/>
      </c>
      <c r="J36" s="2488" t="str">
        <f>IFERROR(VLOOKUP($A$1&amp;$A36&amp;J$5,'Bảng giá chi tiết'!$C:$J,8,0),"")</f>
        <v/>
      </c>
      <c r="K36" s="2488" t="str">
        <f>IFERROR(VLOOKUP($A$1&amp;$A36&amp;K$5,'Bảng giá chi tiết'!$C:$J,8,0),"")</f>
        <v/>
      </c>
      <c r="L36" s="2488" t="str">
        <f>IFERROR(VLOOKUP($A$1&amp;$A36&amp;L$5,'Bảng giá chi tiết'!$C:$J,8,0),"")</f>
        <v/>
      </c>
      <c r="M36" s="2488" t="str">
        <f>IFERROR(VLOOKUP($A$1&amp;$A36&amp;M$5,'Bảng giá chi tiết'!$C:$J,8,0),"")</f>
        <v/>
      </c>
      <c r="N36" s="2488" t="str">
        <f>IFERROR(VLOOKUP($A$1&amp;$A36&amp;N$5,'Bảng giá chi tiết'!$C:$J,8,0),"")</f>
        <v/>
      </c>
      <c r="O36" s="2488" t="str">
        <f>IFERROR(VLOOKUP($A$1&amp;$A36&amp;O$5,'Bảng giá chi tiết'!$C:$J,8,0),"")</f>
        <v/>
      </c>
      <c r="P36" s="2488" t="str">
        <f>IFERROR(VLOOKUP($A$1&amp;$A36&amp;P$5,'Bảng giá chi tiết'!$C:$J,8,0),"")</f>
        <v/>
      </c>
      <c r="Q36" s="2488" t="str">
        <f>IFERROR(VLOOKUP($A$1&amp;$A36&amp;Q$5,'Bảng giá chi tiết'!$C:$J,8,0),"")</f>
        <v/>
      </c>
      <c r="R36" s="2488" t="str">
        <f>IFERROR(VLOOKUP($A$1&amp;$A36&amp;R$5,'Bảng giá chi tiết'!$C:$J,8,0),"")</f>
        <v/>
      </c>
      <c r="S36" s="2488" t="str">
        <f>IFERROR(VLOOKUP($A$1&amp;$A36&amp;S$5,'Bảng giá chi tiết'!$C:$J,8,0),"")</f>
        <v/>
      </c>
      <c r="T36" s="2488" t="str">
        <f>IFERROR(VLOOKUP($A$1&amp;$A36&amp;T$5,'Bảng giá chi tiết'!$C:$J,8,0),"")</f>
        <v/>
      </c>
      <c r="U36" s="2488" t="str">
        <f>IFERROR(VLOOKUP($A$1&amp;$A36&amp;U$5,'Bảng giá chi tiết'!$C:$J,8,0),"")</f>
        <v/>
      </c>
      <c r="V36" s="2488" t="str">
        <f>IFERROR(VLOOKUP($A$1&amp;$A36&amp;V$5,'Bảng giá chi tiết'!$C:$J,8,0),"")</f>
        <v/>
      </c>
      <c r="W36" s="2488" t="str">
        <f>IFERROR(VLOOKUP($A$1&amp;$A36&amp;W$5,'Bảng giá chi tiết'!$C:$J,8,0),"")</f>
        <v/>
      </c>
    </row>
    <row r="37" ht="18.75" customHeight="1">
      <c r="A37" s="2489" t="s">
        <v>2021</v>
      </c>
      <c r="B37" s="2488" t="str">
        <f>IFERROR(VLOOKUP($A$1&amp;$A37&amp;B$5,'Bảng giá chi tiết'!$C:$J,8,0),"")</f>
        <v/>
      </c>
      <c r="C37" s="2488" t="str">
        <f>IFERROR(VLOOKUP($A$1&amp;$A37&amp;C$5,'Bảng giá chi tiết'!$C:$J,8,0),"")</f>
        <v/>
      </c>
      <c r="D37" s="2488" t="str">
        <f>IFERROR(VLOOKUP($A$1&amp;$A37&amp;D$5,'Bảng giá chi tiết'!$C:$J,8,0),"")</f>
        <v/>
      </c>
      <c r="E37" s="2488" t="str">
        <f>IFERROR(VLOOKUP($A$1&amp;$A37&amp;E$5,'Bảng giá chi tiết'!$C:$J,8,0),"")</f>
        <v/>
      </c>
      <c r="F37" s="2488" t="str">
        <f>IFERROR(VLOOKUP($A$1&amp;$A37&amp;F$5,'Bảng giá chi tiết'!$C:$J,8,0),"")</f>
        <v/>
      </c>
      <c r="G37" s="2488" t="str">
        <f>IFERROR(VLOOKUP($A$1&amp;$A37&amp;G$5,'Bảng giá chi tiết'!$C:$J,8,0),"")</f>
        <v/>
      </c>
      <c r="H37" s="2488" t="str">
        <f>IFERROR(VLOOKUP($A$1&amp;$A37&amp;H$5,'Bảng giá chi tiết'!$C:$J,8,0),"")</f>
        <v/>
      </c>
      <c r="I37" s="2488" t="str">
        <f>IFERROR(VLOOKUP($A$1&amp;$A37&amp;I$5,'Bảng giá chi tiết'!$C:$J,8,0),"")</f>
        <v/>
      </c>
      <c r="J37" s="2488" t="str">
        <f>IFERROR(VLOOKUP($A$1&amp;$A37&amp;J$5,'Bảng giá chi tiết'!$C:$J,8,0),"")</f>
        <v/>
      </c>
      <c r="K37" s="2488" t="str">
        <f>IFERROR(VLOOKUP($A$1&amp;$A37&amp;K$5,'Bảng giá chi tiết'!$C:$J,8,0),"")</f>
        <v/>
      </c>
      <c r="L37" s="2488" t="str">
        <f>IFERROR(VLOOKUP($A$1&amp;$A37&amp;L$5,'Bảng giá chi tiết'!$C:$J,8,0),"")</f>
        <v/>
      </c>
      <c r="M37" s="2488" t="str">
        <f>IFERROR(VLOOKUP($A$1&amp;$A37&amp;M$5,'Bảng giá chi tiết'!$C:$J,8,0),"")</f>
        <v/>
      </c>
      <c r="N37" s="2488" t="str">
        <f>IFERROR(VLOOKUP($A$1&amp;$A37&amp;N$5,'Bảng giá chi tiết'!$C:$J,8,0),"")</f>
        <v/>
      </c>
      <c r="O37" s="2488" t="str">
        <f>IFERROR(VLOOKUP($A$1&amp;$A37&amp;O$5,'Bảng giá chi tiết'!$C:$J,8,0),"")</f>
        <v/>
      </c>
      <c r="P37" s="2488" t="str">
        <f>IFERROR(VLOOKUP($A$1&amp;$A37&amp;P$5,'Bảng giá chi tiết'!$C:$J,8,0),"")</f>
        <v/>
      </c>
      <c r="Q37" s="2488" t="str">
        <f>IFERROR(VLOOKUP($A$1&amp;$A37&amp;Q$5,'Bảng giá chi tiết'!$C:$J,8,0),"")</f>
        <v/>
      </c>
      <c r="R37" s="2488" t="str">
        <f>IFERROR(VLOOKUP($A$1&amp;$A37&amp;R$5,'Bảng giá chi tiết'!$C:$J,8,0),"")</f>
        <v/>
      </c>
      <c r="S37" s="2488" t="str">
        <f>IFERROR(VLOOKUP($A$1&amp;$A37&amp;S$5,'Bảng giá chi tiết'!$C:$J,8,0),"")</f>
        <v/>
      </c>
      <c r="T37" s="2488" t="str">
        <f>IFERROR(VLOOKUP($A$1&amp;$A37&amp;T$5,'Bảng giá chi tiết'!$C:$J,8,0),"")</f>
        <v/>
      </c>
      <c r="U37" s="2488" t="str">
        <f>IFERROR(VLOOKUP($A$1&amp;$A37&amp;U$5,'Bảng giá chi tiết'!$C:$J,8,0),"")</f>
        <v/>
      </c>
      <c r="V37" s="2488" t="str">
        <f>IFERROR(VLOOKUP($A$1&amp;$A37&amp;V$5,'Bảng giá chi tiết'!$C:$J,8,0),"")</f>
        <v/>
      </c>
      <c r="W37" s="2488" t="str">
        <f>IFERROR(VLOOKUP($A$1&amp;$A37&amp;W$5,'Bảng giá chi tiết'!$C:$J,8,0),"")</f>
        <v/>
      </c>
    </row>
    <row r="38" ht="15.75" customHeight="1">
      <c r="A38" s="2490"/>
      <c r="B38" s="2490"/>
      <c r="C38" s="2490"/>
      <c r="D38" s="2490"/>
      <c r="E38" s="2490"/>
      <c r="F38" s="2490"/>
      <c r="G38" s="2490"/>
      <c r="H38" s="2490"/>
      <c r="I38" s="2490"/>
      <c r="J38" s="2490"/>
      <c r="K38" s="2490"/>
      <c r="L38" s="2490"/>
      <c r="M38" s="2490"/>
      <c r="N38" s="2490"/>
      <c r="O38" s="2490"/>
      <c r="P38" s="2490"/>
      <c r="Q38" s="2490"/>
      <c r="R38" s="2490"/>
      <c r="S38" s="2490"/>
      <c r="T38" s="2490"/>
      <c r="U38" s="2490"/>
      <c r="V38" s="2490"/>
      <c r="W38" s="2490"/>
    </row>
    <row r="39" ht="15.75" customHeight="1">
      <c r="A39" s="2491"/>
      <c r="B39" s="2492" t="s">
        <v>5925</v>
      </c>
      <c r="C39" s="2491"/>
      <c r="D39" s="2491"/>
      <c r="E39" s="2491"/>
      <c r="F39" s="2491"/>
      <c r="G39" s="2491"/>
      <c r="H39" s="2491"/>
      <c r="I39" s="2491"/>
      <c r="J39" s="2491"/>
      <c r="K39" s="2491"/>
      <c r="L39" s="2491"/>
      <c r="M39" s="2491"/>
      <c r="N39" s="2491"/>
      <c r="O39" s="2491"/>
      <c r="P39" s="2491"/>
      <c r="Q39" s="2491"/>
      <c r="R39" s="2491"/>
      <c r="S39" s="2491"/>
      <c r="T39" s="2491"/>
      <c r="U39" s="2491"/>
      <c r="V39" s="2491"/>
      <c r="W39" s="2491"/>
    </row>
    <row r="40" ht="15.75" customHeight="1">
      <c r="A40" s="2491"/>
      <c r="B40" s="2493" t="s">
        <v>5926</v>
      </c>
      <c r="C40" s="2491"/>
      <c r="D40" s="2491"/>
      <c r="E40" s="2491"/>
      <c r="F40" s="2491"/>
      <c r="G40" s="2491"/>
      <c r="H40" s="2491"/>
      <c r="I40" s="2491"/>
      <c r="J40" s="2491"/>
      <c r="K40" s="2491"/>
      <c r="L40" s="2491"/>
      <c r="M40" s="2491"/>
      <c r="N40" s="2491"/>
      <c r="O40" s="2491"/>
      <c r="P40" s="2491"/>
      <c r="Q40" s="2491"/>
      <c r="R40" s="2491"/>
      <c r="S40" s="2491"/>
      <c r="T40" s="2491"/>
      <c r="U40" s="2491"/>
      <c r="V40" s="2491"/>
      <c r="W40" s="2491"/>
    </row>
    <row r="41" ht="15.75" customHeight="1">
      <c r="A41" s="2491"/>
      <c r="B41" s="2494" t="s">
        <v>5927</v>
      </c>
      <c r="C41" s="2491"/>
      <c r="D41" s="2491"/>
      <c r="E41" s="2491"/>
      <c r="F41" s="2491"/>
      <c r="G41" s="2491"/>
      <c r="H41" s="2491"/>
      <c r="I41" s="2491"/>
      <c r="J41" s="2491"/>
      <c r="K41" s="2491"/>
      <c r="L41" s="2491"/>
      <c r="M41" s="2491"/>
      <c r="N41" s="2491"/>
      <c r="O41" s="2491"/>
      <c r="P41" s="2491"/>
      <c r="Q41" s="2491"/>
      <c r="R41" s="2491"/>
      <c r="S41" s="2491"/>
      <c r="T41" s="2491"/>
      <c r="U41" s="2491"/>
      <c r="V41" s="2491"/>
      <c r="W41" s="2491"/>
    </row>
    <row r="42" ht="15.75" customHeight="1">
      <c r="A42" s="2491"/>
      <c r="B42" s="2495" t="s">
        <v>5928</v>
      </c>
      <c r="C42" s="2491"/>
      <c r="D42" s="2491"/>
      <c r="E42" s="2491"/>
      <c r="F42" s="2491"/>
      <c r="G42" s="2491"/>
      <c r="H42" s="2491"/>
      <c r="I42" s="2491"/>
      <c r="J42" s="2491"/>
      <c r="K42" s="2491"/>
      <c r="L42" s="2491"/>
      <c r="M42" s="2491"/>
      <c r="N42" s="2491"/>
      <c r="O42" s="2491"/>
      <c r="P42" s="2491"/>
      <c r="Q42" s="2491"/>
      <c r="R42" s="2491"/>
      <c r="S42" s="2491"/>
      <c r="T42" s="2491"/>
      <c r="U42" s="2491"/>
      <c r="V42" s="2491"/>
      <c r="W42" s="2491"/>
    </row>
    <row r="43" ht="15.75" customHeight="1">
      <c r="A43" s="2491"/>
      <c r="B43" s="2494" t="s">
        <v>5929</v>
      </c>
      <c r="C43" s="2491"/>
      <c r="D43" s="2491"/>
      <c r="E43" s="2491"/>
      <c r="F43" s="2491"/>
      <c r="G43" s="2491"/>
      <c r="H43" s="2491"/>
      <c r="I43" s="2491"/>
      <c r="J43" s="2491"/>
      <c r="K43" s="2491"/>
      <c r="L43" s="2491"/>
      <c r="M43" s="2491"/>
      <c r="N43" s="2491"/>
      <c r="O43" s="2491"/>
      <c r="P43" s="2491"/>
      <c r="Q43" s="2491"/>
      <c r="R43" s="2491"/>
      <c r="S43" s="2491"/>
      <c r="T43" s="2491"/>
      <c r="U43" s="2491"/>
      <c r="V43" s="2491"/>
      <c r="W43" s="2491"/>
    </row>
    <row r="44" ht="15.75" customHeight="1">
      <c r="A44" s="2491"/>
      <c r="B44" s="2496"/>
      <c r="C44" s="2491"/>
      <c r="D44" s="2491"/>
      <c r="E44" s="2491"/>
      <c r="F44" s="2491"/>
      <c r="G44" s="2491"/>
      <c r="H44" s="2491"/>
      <c r="I44" s="2491"/>
      <c r="J44" s="2491"/>
      <c r="K44" s="2491"/>
      <c r="L44" s="2491"/>
      <c r="M44" s="2491"/>
      <c r="N44" s="2491"/>
      <c r="O44" s="2491"/>
      <c r="P44" s="2491"/>
      <c r="Q44" s="2491"/>
      <c r="R44" s="2491"/>
      <c r="S44" s="2491"/>
      <c r="T44" s="2491"/>
      <c r="U44" s="2491"/>
      <c r="V44" s="2491"/>
      <c r="W44" s="2491"/>
    </row>
    <row r="45" ht="15.75" customHeight="1">
      <c r="A45" s="2491"/>
      <c r="B45" s="2496" t="s">
        <v>5930</v>
      </c>
      <c r="C45" s="2491"/>
      <c r="D45" s="2491"/>
      <c r="E45" s="2491"/>
      <c r="F45" s="2491"/>
      <c r="G45" s="2491"/>
      <c r="H45" s="2491"/>
      <c r="I45" s="2491"/>
      <c r="J45" s="2491"/>
      <c r="K45" s="2491"/>
      <c r="L45" s="2491"/>
      <c r="M45" s="2491"/>
      <c r="N45" s="2491"/>
      <c r="O45" s="2491"/>
      <c r="P45" s="2491"/>
      <c r="Q45" s="2491"/>
      <c r="R45" s="2491"/>
      <c r="S45" s="2491"/>
      <c r="T45" s="2491"/>
      <c r="U45" s="2491"/>
      <c r="V45" s="2491"/>
      <c r="W45" s="2491"/>
    </row>
    <row r="46" ht="15.75" customHeight="1">
      <c r="A46" s="2491"/>
      <c r="B46" s="2497" t="s">
        <v>5931</v>
      </c>
      <c r="C46" s="2491"/>
      <c r="D46" s="2491"/>
      <c r="E46" s="2491"/>
      <c r="F46" s="2491"/>
      <c r="G46" s="2491"/>
      <c r="H46" s="2491"/>
      <c r="I46" s="2491"/>
      <c r="J46" s="2491"/>
      <c r="K46" s="2491"/>
      <c r="L46" s="2491"/>
      <c r="M46" s="2491"/>
      <c r="N46" s="2491"/>
      <c r="O46" s="2491"/>
      <c r="P46" s="2491"/>
      <c r="Q46" s="2491"/>
      <c r="R46" s="2491"/>
      <c r="S46" s="2491"/>
      <c r="T46" s="2491"/>
      <c r="U46" s="2491"/>
      <c r="V46" s="2491"/>
      <c r="W46" s="2491"/>
    </row>
    <row r="47" ht="15.75" customHeight="1">
      <c r="A47" s="2491"/>
      <c r="B47" s="2498" t="s">
        <v>5932</v>
      </c>
      <c r="C47" s="2491"/>
      <c r="D47" s="2491"/>
      <c r="E47" s="2491"/>
      <c r="F47" s="2491"/>
      <c r="G47" s="2491"/>
      <c r="H47" s="2491"/>
      <c r="I47" s="2491"/>
      <c r="J47" s="2491"/>
      <c r="K47" s="2491"/>
      <c r="L47" s="2491"/>
      <c r="M47" s="2491"/>
      <c r="N47" s="2491"/>
      <c r="O47" s="2491"/>
      <c r="P47" s="2491"/>
      <c r="Q47" s="2491"/>
      <c r="R47" s="2491"/>
      <c r="S47" s="2491"/>
      <c r="T47" s="2491"/>
      <c r="U47" s="2491"/>
      <c r="V47" s="2491"/>
      <c r="W47" s="2491"/>
    </row>
    <row r="48" ht="15.75" customHeight="1">
      <c r="A48" s="2491"/>
      <c r="B48" s="2499" t="s">
        <v>5933</v>
      </c>
      <c r="C48" s="2491"/>
      <c r="D48" s="2491"/>
      <c r="E48" s="2491"/>
      <c r="F48" s="2491"/>
      <c r="G48" s="2491"/>
      <c r="H48" s="2491"/>
      <c r="I48" s="2491"/>
      <c r="J48" s="2491"/>
      <c r="K48" s="2491"/>
      <c r="L48" s="2491"/>
      <c r="M48" s="2491"/>
      <c r="N48" s="2491"/>
      <c r="O48" s="2491"/>
      <c r="P48" s="2491"/>
      <c r="Q48" s="2491"/>
      <c r="R48" s="2491"/>
      <c r="S48" s="2491"/>
      <c r="T48" s="2491"/>
      <c r="U48" s="2491"/>
      <c r="V48" s="2491"/>
      <c r="W48" s="2491"/>
    </row>
    <row r="49" ht="33.0" hidden="1" customHeight="1">
      <c r="A49" s="2491"/>
      <c r="B49" s="2491"/>
      <c r="C49" s="2491"/>
      <c r="D49" s="2491"/>
      <c r="E49" s="2491"/>
      <c r="F49" s="2491"/>
      <c r="G49" s="2491"/>
      <c r="H49" s="2491"/>
      <c r="I49" s="2491"/>
      <c r="J49" s="2491"/>
      <c r="K49" s="2491"/>
      <c r="L49" s="2491"/>
      <c r="M49" s="2491"/>
      <c r="N49" s="2491"/>
      <c r="O49" s="2491"/>
      <c r="P49" s="2491"/>
      <c r="Q49" s="2491"/>
      <c r="R49" s="2491"/>
      <c r="S49" s="2491"/>
      <c r="T49" s="2491"/>
      <c r="U49" s="2491"/>
      <c r="V49" s="2491"/>
      <c r="W49" s="2491"/>
    </row>
    <row r="50" ht="15.75" hidden="1" customHeight="1">
      <c r="A50" s="2491"/>
      <c r="B50" s="2491"/>
      <c r="C50" s="2491"/>
      <c r="D50" s="2491"/>
      <c r="E50" s="2491"/>
      <c r="F50" s="2491"/>
      <c r="G50" s="2491"/>
      <c r="H50" s="2491"/>
      <c r="I50" s="2491"/>
      <c r="J50" s="2491"/>
      <c r="K50" s="2491"/>
      <c r="L50" s="2491"/>
      <c r="M50" s="2491"/>
      <c r="N50" s="2491"/>
      <c r="O50" s="2491"/>
      <c r="P50" s="2491"/>
      <c r="Q50" s="2491"/>
      <c r="R50" s="2491"/>
      <c r="S50" s="2491"/>
      <c r="T50" s="2491"/>
      <c r="U50" s="2491"/>
      <c r="V50" s="2491"/>
      <c r="W50" s="2491"/>
    </row>
    <row r="51" ht="15.75" hidden="1" customHeight="1">
      <c r="A51" s="2491"/>
      <c r="B51" s="2491"/>
      <c r="C51" s="2491"/>
      <c r="D51" s="2491"/>
      <c r="E51" s="2491"/>
      <c r="F51" s="2491"/>
      <c r="G51" s="2491"/>
      <c r="H51" s="2491"/>
      <c r="I51" s="2491"/>
      <c r="J51" s="2491"/>
      <c r="K51" s="2491"/>
      <c r="L51" s="2491"/>
      <c r="M51" s="2491"/>
      <c r="N51" s="2491"/>
      <c r="O51" s="2491"/>
      <c r="P51" s="2491"/>
      <c r="Q51" s="2491"/>
      <c r="R51" s="2491"/>
      <c r="S51" s="2491"/>
      <c r="T51" s="2491"/>
      <c r="U51" s="2491"/>
      <c r="V51" s="2491"/>
      <c r="W51" s="2491"/>
    </row>
    <row r="52" ht="15.75" hidden="1" customHeight="1">
      <c r="A52" s="2491"/>
      <c r="B52" s="2491"/>
      <c r="C52" s="2491"/>
      <c r="D52" s="2491"/>
      <c r="E52" s="2491"/>
      <c r="F52" s="2491"/>
      <c r="G52" s="2491"/>
      <c r="H52" s="2491"/>
      <c r="I52" s="2491"/>
      <c r="J52" s="2491"/>
      <c r="K52" s="2491"/>
      <c r="L52" s="2491"/>
      <c r="M52" s="2491"/>
      <c r="N52" s="2491"/>
      <c r="O52" s="2491"/>
      <c r="P52" s="2491"/>
      <c r="Q52" s="2491"/>
      <c r="R52" s="2491"/>
      <c r="S52" s="2491"/>
      <c r="T52" s="2491"/>
      <c r="U52" s="2491"/>
      <c r="V52" s="2491"/>
      <c r="W52" s="2491"/>
    </row>
    <row r="53" ht="15.75" hidden="1" customHeight="1">
      <c r="A53" s="2491"/>
      <c r="B53" s="2491"/>
      <c r="C53" s="2491"/>
      <c r="D53" s="2491"/>
      <c r="E53" s="2491"/>
      <c r="F53" s="2491"/>
      <c r="G53" s="2491"/>
      <c r="H53" s="2491"/>
      <c r="I53" s="2491"/>
      <c r="J53" s="2491"/>
      <c r="K53" s="2491"/>
      <c r="L53" s="2491"/>
      <c r="M53" s="2491"/>
      <c r="N53" s="2491"/>
      <c r="O53" s="2491"/>
      <c r="P53" s="2491"/>
      <c r="Q53" s="2491"/>
      <c r="R53" s="2491"/>
      <c r="S53" s="2491"/>
      <c r="T53" s="2491"/>
      <c r="U53" s="2491"/>
      <c r="V53" s="2491"/>
      <c r="W53" s="2491"/>
    </row>
    <row r="54" ht="15.75" hidden="1" customHeight="1">
      <c r="A54" s="2491"/>
      <c r="B54" s="2491"/>
      <c r="C54" s="2491"/>
      <c r="D54" s="2491"/>
      <c r="E54" s="2491"/>
      <c r="F54" s="2491"/>
      <c r="G54" s="2491"/>
      <c r="H54" s="2491"/>
      <c r="I54" s="2491"/>
      <c r="J54" s="2491"/>
      <c r="K54" s="2491"/>
      <c r="L54" s="2491"/>
      <c r="M54" s="2491"/>
      <c r="N54" s="2491"/>
      <c r="O54" s="2491"/>
      <c r="P54" s="2491"/>
      <c r="Q54" s="2491"/>
      <c r="R54" s="2491"/>
      <c r="S54" s="2491"/>
      <c r="T54" s="2491"/>
      <c r="U54" s="2491"/>
      <c r="V54" s="2491"/>
      <c r="W54" s="2491"/>
    </row>
    <row r="55" ht="15.75" hidden="1" customHeight="1">
      <c r="A55" s="2491"/>
      <c r="B55" s="2491"/>
      <c r="C55" s="2491"/>
      <c r="D55" s="2491"/>
      <c r="E55" s="2491"/>
      <c r="F55" s="2491"/>
      <c r="G55" s="2491"/>
      <c r="H55" s="2491"/>
      <c r="I55" s="2491"/>
      <c r="J55" s="2491"/>
      <c r="K55" s="2491"/>
      <c r="L55" s="2491"/>
      <c r="M55" s="2491"/>
      <c r="N55" s="2491"/>
      <c r="O55" s="2491"/>
      <c r="P55" s="2491"/>
      <c r="Q55" s="2491"/>
      <c r="R55" s="2491"/>
      <c r="S55" s="2491"/>
      <c r="T55" s="2491"/>
      <c r="U55" s="2491"/>
      <c r="V55" s="2491"/>
      <c r="W55" s="2491"/>
    </row>
    <row r="56" ht="15.75" hidden="1" customHeight="1">
      <c r="A56" s="2491"/>
      <c r="B56" s="2491"/>
      <c r="C56" s="2491"/>
      <c r="D56" s="2491"/>
      <c r="E56" s="2491"/>
      <c r="F56" s="2491"/>
      <c r="G56" s="2491"/>
      <c r="H56" s="2491"/>
      <c r="I56" s="2491"/>
      <c r="J56" s="2491"/>
      <c r="K56" s="2491"/>
      <c r="L56" s="2491"/>
      <c r="M56" s="2491"/>
      <c r="N56" s="2491"/>
      <c r="O56" s="2491"/>
      <c r="P56" s="2491"/>
      <c r="Q56" s="2491"/>
      <c r="R56" s="2491"/>
      <c r="S56" s="2491"/>
      <c r="T56" s="2491"/>
      <c r="U56" s="2491"/>
      <c r="V56" s="2491"/>
      <c r="W56" s="2491"/>
    </row>
    <row r="57" ht="15.75" hidden="1" customHeight="1">
      <c r="A57" s="2491"/>
      <c r="B57" s="2491"/>
      <c r="C57" s="2491"/>
      <c r="D57" s="2491"/>
      <c r="E57" s="2491"/>
      <c r="F57" s="2491"/>
      <c r="G57" s="2491"/>
      <c r="H57" s="2491"/>
      <c r="I57" s="2491"/>
      <c r="J57" s="2491"/>
      <c r="K57" s="2491"/>
      <c r="L57" s="2491"/>
      <c r="M57" s="2491"/>
      <c r="N57" s="2491"/>
      <c r="O57" s="2491"/>
      <c r="P57" s="2491"/>
      <c r="Q57" s="2491"/>
      <c r="R57" s="2491"/>
      <c r="S57" s="2491"/>
      <c r="T57" s="2491"/>
      <c r="U57" s="2491"/>
      <c r="V57" s="2491"/>
      <c r="W57" s="2491"/>
    </row>
    <row r="58" ht="15.75" hidden="1" customHeight="1">
      <c r="A58" s="2491"/>
      <c r="B58" s="2491"/>
      <c r="C58" s="2491"/>
      <c r="D58" s="2491"/>
      <c r="E58" s="2491"/>
      <c r="F58" s="2491"/>
      <c r="G58" s="2491"/>
      <c r="H58" s="2491"/>
      <c r="I58" s="2491"/>
      <c r="J58" s="2491"/>
      <c r="K58" s="2491"/>
      <c r="L58" s="2491"/>
      <c r="M58" s="2491"/>
      <c r="N58" s="2491"/>
      <c r="O58" s="2491"/>
      <c r="P58" s="2491"/>
      <c r="Q58" s="2491"/>
      <c r="R58" s="2491"/>
      <c r="S58" s="2491"/>
      <c r="T58" s="2491"/>
      <c r="U58" s="2491"/>
      <c r="V58" s="2491"/>
      <c r="W58" s="2491"/>
    </row>
    <row r="59" ht="15.75" hidden="1" customHeight="1">
      <c r="A59" s="2491"/>
      <c r="B59" s="2491"/>
      <c r="C59" s="2491"/>
      <c r="D59" s="2491"/>
      <c r="E59" s="2491"/>
      <c r="F59" s="2491"/>
      <c r="G59" s="2491"/>
      <c r="H59" s="2491"/>
      <c r="I59" s="2491"/>
      <c r="J59" s="2491"/>
      <c r="K59" s="2491"/>
      <c r="L59" s="2491"/>
      <c r="M59" s="2491"/>
      <c r="N59" s="2491"/>
      <c r="O59" s="2491"/>
      <c r="P59" s="2491"/>
      <c r="Q59" s="2491"/>
      <c r="R59" s="2491"/>
      <c r="S59" s="2491"/>
      <c r="T59" s="2491"/>
      <c r="U59" s="2491"/>
      <c r="V59" s="2491"/>
      <c r="W59" s="2491"/>
    </row>
    <row r="60" ht="15.75" hidden="1" customHeight="1">
      <c r="A60" s="2491"/>
      <c r="B60" s="2491"/>
      <c r="C60" s="2491"/>
      <c r="D60" s="2491"/>
      <c r="E60" s="2491"/>
      <c r="F60" s="2491"/>
      <c r="G60" s="2491"/>
      <c r="H60" s="2491"/>
      <c r="I60" s="2491"/>
      <c r="J60" s="2491"/>
      <c r="K60" s="2491"/>
      <c r="L60" s="2491"/>
      <c r="M60" s="2491"/>
      <c r="N60" s="2491"/>
      <c r="O60" s="2491"/>
      <c r="P60" s="2491"/>
      <c r="Q60" s="2491"/>
      <c r="R60" s="2491"/>
      <c r="S60" s="2491"/>
      <c r="T60" s="2491"/>
      <c r="U60" s="2491"/>
      <c r="V60" s="2491"/>
      <c r="W60" s="2491"/>
    </row>
    <row r="61" ht="15.75" hidden="1" customHeight="1">
      <c r="A61" s="2491"/>
      <c r="B61" s="2491"/>
      <c r="C61" s="2491"/>
      <c r="D61" s="2491"/>
      <c r="E61" s="2491"/>
      <c r="F61" s="2491"/>
      <c r="G61" s="2491"/>
      <c r="H61" s="2491"/>
      <c r="I61" s="2491"/>
      <c r="J61" s="2491"/>
      <c r="K61" s="2491"/>
      <c r="L61" s="2491"/>
      <c r="M61" s="2491"/>
      <c r="N61" s="2491"/>
      <c r="O61" s="2491"/>
      <c r="P61" s="2491"/>
      <c r="Q61" s="2491"/>
      <c r="R61" s="2491"/>
      <c r="S61" s="2491"/>
      <c r="T61" s="2491"/>
      <c r="U61" s="2491"/>
      <c r="V61" s="2491"/>
      <c r="W61" s="2491"/>
    </row>
    <row r="62" ht="15.75" hidden="1" customHeight="1">
      <c r="A62" s="2491"/>
      <c r="B62" s="2491"/>
      <c r="C62" s="2491"/>
      <c r="D62" s="2491"/>
      <c r="E62" s="2491"/>
      <c r="F62" s="2491"/>
      <c r="G62" s="2491"/>
      <c r="H62" s="2491"/>
      <c r="I62" s="2491"/>
      <c r="J62" s="2491"/>
      <c r="K62" s="2491"/>
      <c r="L62" s="2491"/>
      <c r="M62" s="2491"/>
      <c r="N62" s="2491"/>
      <c r="O62" s="2491"/>
      <c r="P62" s="2491"/>
      <c r="Q62" s="2491"/>
      <c r="R62" s="2491"/>
      <c r="S62" s="2491"/>
      <c r="T62" s="2491"/>
      <c r="U62" s="2491"/>
      <c r="V62" s="2491"/>
      <c r="W62" s="2491"/>
    </row>
    <row r="63" ht="15.75" hidden="1" customHeight="1">
      <c r="A63" s="2491"/>
      <c r="B63" s="2491"/>
      <c r="C63" s="2491"/>
      <c r="D63" s="2491"/>
      <c r="E63" s="2491"/>
      <c r="F63" s="2491"/>
      <c r="G63" s="2491"/>
      <c r="H63" s="2491"/>
      <c r="I63" s="2491"/>
      <c r="J63" s="2491"/>
      <c r="K63" s="2491"/>
      <c r="L63" s="2491"/>
      <c r="M63" s="2491"/>
      <c r="N63" s="2491"/>
      <c r="O63" s="2491"/>
      <c r="P63" s="2491"/>
      <c r="Q63" s="2491"/>
      <c r="R63" s="2491"/>
      <c r="S63" s="2491"/>
      <c r="T63" s="2491"/>
      <c r="U63" s="2491"/>
      <c r="V63" s="2491"/>
      <c r="W63" s="2491"/>
    </row>
    <row r="64" ht="15.75" hidden="1" customHeight="1">
      <c r="A64" s="2491"/>
      <c r="B64" s="2491"/>
      <c r="C64" s="2491"/>
      <c r="D64" s="2491"/>
      <c r="E64" s="2491"/>
      <c r="F64" s="2491"/>
      <c r="G64" s="2491"/>
      <c r="H64" s="2491"/>
      <c r="I64" s="2491"/>
      <c r="J64" s="2491"/>
      <c r="K64" s="2491"/>
      <c r="L64" s="2491"/>
      <c r="M64" s="2491"/>
      <c r="N64" s="2491"/>
      <c r="O64" s="2491"/>
      <c r="P64" s="2491"/>
      <c r="Q64" s="2491"/>
      <c r="R64" s="2491"/>
      <c r="S64" s="2491"/>
      <c r="T64" s="2491"/>
      <c r="U64" s="2491"/>
      <c r="V64" s="2491"/>
      <c r="W64" s="2491"/>
    </row>
    <row r="65" ht="15.75" hidden="1" customHeight="1">
      <c r="A65" s="2491"/>
      <c r="B65" s="2491"/>
      <c r="C65" s="2491"/>
      <c r="D65" s="2491"/>
      <c r="E65" s="2491"/>
      <c r="F65" s="2491"/>
      <c r="G65" s="2491"/>
      <c r="H65" s="2491"/>
      <c r="I65" s="2491"/>
      <c r="J65" s="2491"/>
      <c r="K65" s="2491"/>
      <c r="L65" s="2491"/>
      <c r="M65" s="2491"/>
      <c r="N65" s="2491"/>
      <c r="O65" s="2491"/>
      <c r="P65" s="2491"/>
      <c r="Q65" s="2491"/>
      <c r="R65" s="2491"/>
      <c r="S65" s="2491"/>
      <c r="T65" s="2491"/>
      <c r="U65" s="2491"/>
      <c r="V65" s="2491"/>
      <c r="W65" s="2491"/>
    </row>
    <row r="66" ht="15.75" hidden="1" customHeight="1">
      <c r="A66" s="2491"/>
      <c r="B66" s="2491"/>
      <c r="C66" s="2491"/>
      <c r="D66" s="2491"/>
      <c r="E66" s="2491"/>
      <c r="F66" s="2491"/>
      <c r="G66" s="2491"/>
      <c r="H66" s="2491"/>
      <c r="I66" s="2491"/>
      <c r="J66" s="2491"/>
      <c r="K66" s="2491"/>
      <c r="L66" s="2491"/>
      <c r="M66" s="2491"/>
      <c r="N66" s="2491"/>
      <c r="O66" s="2491"/>
      <c r="P66" s="2491"/>
      <c r="Q66" s="2491"/>
      <c r="R66" s="2491"/>
      <c r="S66" s="2491"/>
      <c r="T66" s="2491"/>
      <c r="U66" s="2491"/>
      <c r="V66" s="2491"/>
      <c r="W66" s="2491"/>
    </row>
    <row r="67" ht="15.75" hidden="1" customHeight="1">
      <c r="A67" s="2491"/>
      <c r="B67" s="2491"/>
      <c r="C67" s="2491"/>
      <c r="D67" s="2491"/>
      <c r="E67" s="2491"/>
      <c r="F67" s="2491"/>
      <c r="G67" s="2491"/>
      <c r="H67" s="2491"/>
      <c r="I67" s="2491"/>
      <c r="J67" s="2491"/>
      <c r="K67" s="2491"/>
      <c r="L67" s="2491"/>
      <c r="M67" s="2491"/>
      <c r="N67" s="2491"/>
      <c r="O67" s="2491"/>
      <c r="P67" s="2491"/>
      <c r="Q67" s="2491"/>
      <c r="R67" s="2491"/>
      <c r="S67" s="2491"/>
      <c r="T67" s="2491"/>
      <c r="U67" s="2491"/>
      <c r="V67" s="2491"/>
      <c r="W67" s="2491"/>
    </row>
    <row r="68" ht="15.75" hidden="1" customHeight="1">
      <c r="A68" s="2491"/>
      <c r="B68" s="2491"/>
      <c r="C68" s="2491"/>
      <c r="D68" s="2491"/>
      <c r="E68" s="2491"/>
      <c r="F68" s="2491"/>
      <c r="G68" s="2491"/>
      <c r="H68" s="2491"/>
      <c r="I68" s="2491"/>
      <c r="J68" s="2491"/>
      <c r="K68" s="2491"/>
      <c r="L68" s="2491"/>
      <c r="M68" s="2491"/>
      <c r="N68" s="2491"/>
      <c r="O68" s="2491"/>
      <c r="P68" s="2491"/>
      <c r="Q68" s="2491"/>
      <c r="R68" s="2491"/>
      <c r="S68" s="2491"/>
      <c r="T68" s="2491"/>
      <c r="U68" s="2491"/>
      <c r="V68" s="2491"/>
      <c r="W68" s="2491"/>
    </row>
    <row r="69" ht="15.75" hidden="1" customHeight="1">
      <c r="A69" s="2491"/>
      <c r="B69" s="2491"/>
      <c r="C69" s="2491"/>
      <c r="D69" s="2491"/>
      <c r="E69" s="2491"/>
      <c r="F69" s="2491"/>
      <c r="G69" s="2491"/>
      <c r="H69" s="2491"/>
      <c r="I69" s="2491"/>
      <c r="J69" s="2491"/>
      <c r="K69" s="2491"/>
      <c r="L69" s="2491"/>
      <c r="M69" s="2491"/>
      <c r="N69" s="2491"/>
      <c r="O69" s="2491"/>
      <c r="P69" s="2491"/>
      <c r="Q69" s="2491"/>
      <c r="R69" s="2491"/>
      <c r="S69" s="2491"/>
      <c r="T69" s="2491"/>
      <c r="U69" s="2491"/>
      <c r="V69" s="2491"/>
      <c r="W69" s="2491"/>
    </row>
    <row r="70" ht="15.75" hidden="1" customHeight="1">
      <c r="A70" s="2491"/>
      <c r="B70" s="2491"/>
      <c r="C70" s="2491"/>
      <c r="D70" s="2491"/>
      <c r="E70" s="2491"/>
      <c r="F70" s="2491"/>
      <c r="G70" s="2491"/>
      <c r="H70" s="2491"/>
      <c r="I70" s="2491"/>
      <c r="J70" s="2491"/>
      <c r="K70" s="2491"/>
      <c r="L70" s="2491"/>
      <c r="M70" s="2491"/>
      <c r="N70" s="2491"/>
      <c r="O70" s="2491"/>
      <c r="P70" s="2491"/>
      <c r="Q70" s="2491"/>
      <c r="R70" s="2491"/>
      <c r="S70" s="2491"/>
      <c r="T70" s="2491"/>
      <c r="U70" s="2491"/>
      <c r="V70" s="2491"/>
      <c r="W70" s="2491"/>
    </row>
    <row r="71" ht="15.75" hidden="1" customHeight="1">
      <c r="A71" s="2491"/>
      <c r="B71" s="2491"/>
      <c r="C71" s="2491"/>
      <c r="D71" s="2491"/>
      <c r="E71" s="2491"/>
      <c r="F71" s="2491"/>
      <c r="G71" s="2491"/>
      <c r="H71" s="2491"/>
      <c r="I71" s="2491"/>
      <c r="J71" s="2491"/>
      <c r="K71" s="2491"/>
      <c r="L71" s="2491"/>
      <c r="M71" s="2491"/>
      <c r="N71" s="2491"/>
      <c r="O71" s="2491"/>
      <c r="P71" s="2491"/>
      <c r="Q71" s="2491"/>
      <c r="R71" s="2491"/>
      <c r="S71" s="2491"/>
      <c r="T71" s="2491"/>
      <c r="U71" s="2491"/>
      <c r="V71" s="2491"/>
      <c r="W71" s="2491"/>
    </row>
    <row r="72" ht="15.75" hidden="1" customHeight="1">
      <c r="A72" s="2491"/>
      <c r="B72" s="2491"/>
      <c r="C72" s="2491"/>
      <c r="D72" s="2491"/>
      <c r="E72" s="2491"/>
      <c r="F72" s="2491"/>
      <c r="G72" s="2491"/>
      <c r="H72" s="2491"/>
      <c r="I72" s="2491"/>
      <c r="J72" s="2491"/>
      <c r="K72" s="2491"/>
      <c r="L72" s="2491"/>
      <c r="M72" s="2491"/>
      <c r="N72" s="2491"/>
      <c r="O72" s="2491"/>
      <c r="P72" s="2491"/>
      <c r="Q72" s="2491"/>
      <c r="R72" s="2491"/>
      <c r="S72" s="2491"/>
      <c r="T72" s="2491"/>
      <c r="U72" s="2491"/>
      <c r="V72" s="2491"/>
      <c r="W72" s="2491"/>
    </row>
    <row r="73" ht="15.75" hidden="1" customHeight="1">
      <c r="A73" s="2491"/>
      <c r="B73" s="2491"/>
      <c r="C73" s="2491"/>
      <c r="D73" s="2491"/>
      <c r="E73" s="2491"/>
      <c r="F73" s="2491"/>
      <c r="G73" s="2491"/>
      <c r="H73" s="2491"/>
      <c r="I73" s="2491"/>
      <c r="J73" s="2491"/>
      <c r="K73" s="2491"/>
      <c r="L73" s="2491"/>
      <c r="M73" s="2491"/>
      <c r="N73" s="2491"/>
      <c r="O73" s="2491"/>
      <c r="P73" s="2491"/>
      <c r="Q73" s="2491"/>
      <c r="R73" s="2491"/>
      <c r="S73" s="2491"/>
      <c r="T73" s="2491"/>
      <c r="U73" s="2491"/>
      <c r="V73" s="2491"/>
      <c r="W73" s="2491"/>
    </row>
    <row r="74" ht="15.75" hidden="1" customHeight="1">
      <c r="A74" s="2491"/>
      <c r="B74" s="2491"/>
      <c r="C74" s="2491"/>
      <c r="D74" s="2491"/>
      <c r="E74" s="2491"/>
      <c r="F74" s="2491"/>
      <c r="G74" s="2491"/>
      <c r="H74" s="2491"/>
      <c r="I74" s="2491"/>
      <c r="J74" s="2491"/>
      <c r="K74" s="2491"/>
      <c r="L74" s="2491"/>
      <c r="M74" s="2491"/>
      <c r="N74" s="2491"/>
      <c r="O74" s="2491"/>
      <c r="P74" s="2491"/>
      <c r="Q74" s="2491"/>
      <c r="R74" s="2491"/>
      <c r="S74" s="2491"/>
      <c r="T74" s="2491"/>
      <c r="U74" s="2491"/>
      <c r="V74" s="2491"/>
      <c r="W74" s="2491"/>
    </row>
    <row r="75" ht="15.75" hidden="1" customHeight="1">
      <c r="A75" s="2491"/>
      <c r="B75" s="2491"/>
      <c r="C75" s="2491"/>
      <c r="D75" s="2491"/>
      <c r="E75" s="2491"/>
      <c r="F75" s="2491"/>
      <c r="G75" s="2491"/>
      <c r="H75" s="2491"/>
      <c r="I75" s="2491"/>
      <c r="J75" s="2491"/>
      <c r="K75" s="2491"/>
      <c r="L75" s="2491"/>
      <c r="M75" s="2491"/>
      <c r="N75" s="2491"/>
      <c r="O75" s="2491"/>
      <c r="P75" s="2491"/>
      <c r="Q75" s="2491"/>
      <c r="R75" s="2491"/>
      <c r="S75" s="2491"/>
      <c r="T75" s="2491"/>
      <c r="U75" s="2491"/>
      <c r="V75" s="2491"/>
      <c r="W75" s="2491"/>
    </row>
    <row r="76" ht="15.75" hidden="1" customHeight="1">
      <c r="A76" s="2491"/>
      <c r="B76" s="2491"/>
      <c r="C76" s="2491"/>
      <c r="D76" s="2491"/>
      <c r="E76" s="2491"/>
      <c r="F76" s="2491"/>
      <c r="G76" s="2491"/>
      <c r="H76" s="2491"/>
      <c r="I76" s="2491"/>
      <c r="J76" s="2491"/>
      <c r="K76" s="2491"/>
      <c r="L76" s="2491"/>
      <c r="M76" s="2491"/>
      <c r="N76" s="2491"/>
      <c r="O76" s="2491"/>
      <c r="P76" s="2491"/>
      <c r="Q76" s="2491"/>
      <c r="R76" s="2491"/>
      <c r="S76" s="2491"/>
      <c r="T76" s="2491"/>
      <c r="U76" s="2491"/>
      <c r="V76" s="2491"/>
      <c r="W76" s="2491"/>
    </row>
    <row r="77" ht="15.75" hidden="1" customHeight="1">
      <c r="A77" s="2491"/>
      <c r="B77" s="2491"/>
      <c r="C77" s="2491"/>
      <c r="D77" s="2491"/>
      <c r="E77" s="2491"/>
      <c r="F77" s="2491"/>
      <c r="G77" s="2491"/>
      <c r="H77" s="2491"/>
      <c r="I77" s="2491"/>
      <c r="J77" s="2491"/>
      <c r="K77" s="2491"/>
      <c r="L77" s="2491"/>
      <c r="M77" s="2491"/>
      <c r="N77" s="2491"/>
      <c r="O77" s="2491"/>
      <c r="P77" s="2491"/>
      <c r="Q77" s="2491"/>
      <c r="R77" s="2491"/>
      <c r="S77" s="2491"/>
      <c r="T77" s="2491"/>
      <c r="U77" s="2491"/>
      <c r="V77" s="2491"/>
      <c r="W77" s="2491"/>
    </row>
    <row r="78" ht="15.75" hidden="1" customHeight="1">
      <c r="A78" s="2491"/>
      <c r="B78" s="2491"/>
      <c r="C78" s="2491"/>
      <c r="D78" s="2491"/>
      <c r="E78" s="2491"/>
      <c r="F78" s="2491"/>
      <c r="G78" s="2491"/>
      <c r="H78" s="2491"/>
      <c r="I78" s="2491"/>
      <c r="J78" s="2491"/>
      <c r="K78" s="2491"/>
      <c r="L78" s="2491"/>
      <c r="M78" s="2491"/>
      <c r="N78" s="2491"/>
      <c r="O78" s="2491"/>
      <c r="P78" s="2491"/>
      <c r="Q78" s="2491"/>
      <c r="R78" s="2491"/>
      <c r="S78" s="2491"/>
      <c r="T78" s="2491"/>
      <c r="U78" s="2491"/>
      <c r="V78" s="2491"/>
      <c r="W78" s="2491"/>
    </row>
    <row r="79" ht="15.75" hidden="1" customHeight="1">
      <c r="A79" s="2491"/>
      <c r="B79" s="2491"/>
      <c r="C79" s="2491"/>
      <c r="D79" s="2491"/>
      <c r="E79" s="2491"/>
      <c r="F79" s="2491"/>
      <c r="G79" s="2491"/>
      <c r="H79" s="2491"/>
      <c r="I79" s="2491"/>
      <c r="J79" s="2491"/>
      <c r="K79" s="2491"/>
      <c r="L79" s="2491"/>
      <c r="M79" s="2491"/>
      <c r="N79" s="2491"/>
      <c r="O79" s="2491"/>
      <c r="P79" s="2491"/>
      <c r="Q79" s="2491"/>
      <c r="R79" s="2491"/>
      <c r="S79" s="2491"/>
      <c r="T79" s="2491"/>
      <c r="U79" s="2491"/>
      <c r="V79" s="2491"/>
      <c r="W79" s="2491"/>
    </row>
    <row r="80" ht="15.75" hidden="1" customHeight="1">
      <c r="A80" s="2491"/>
      <c r="B80" s="2491"/>
      <c r="C80" s="2491"/>
      <c r="D80" s="2491"/>
      <c r="E80" s="2491"/>
      <c r="F80" s="2491"/>
      <c r="G80" s="2491"/>
      <c r="H80" s="2491"/>
      <c r="I80" s="2491"/>
      <c r="J80" s="2491"/>
      <c r="K80" s="2491"/>
      <c r="L80" s="2491"/>
      <c r="M80" s="2491"/>
      <c r="N80" s="2491"/>
      <c r="O80" s="2491"/>
      <c r="P80" s="2491"/>
      <c r="Q80" s="2491"/>
      <c r="R80" s="2491"/>
      <c r="S80" s="2491"/>
      <c r="T80" s="2491"/>
      <c r="U80" s="2491"/>
      <c r="V80" s="2491"/>
      <c r="W80" s="2491"/>
    </row>
    <row r="81" ht="15.75" hidden="1" customHeight="1">
      <c r="A81" s="2491"/>
      <c r="B81" s="2491"/>
      <c r="C81" s="2491"/>
      <c r="D81" s="2491"/>
      <c r="E81" s="2491"/>
      <c r="F81" s="2491"/>
      <c r="G81" s="2491"/>
      <c r="H81" s="2491"/>
      <c r="I81" s="2491"/>
      <c r="J81" s="2491"/>
      <c r="K81" s="2491"/>
      <c r="L81" s="2491"/>
      <c r="M81" s="2491"/>
      <c r="N81" s="2491"/>
      <c r="O81" s="2491"/>
      <c r="P81" s="2491"/>
      <c r="Q81" s="2491"/>
      <c r="R81" s="2491"/>
      <c r="S81" s="2491"/>
      <c r="T81" s="2491"/>
      <c r="U81" s="2491"/>
      <c r="V81" s="2491"/>
      <c r="W81" s="2491"/>
    </row>
    <row r="82" ht="15.75" hidden="1" customHeight="1">
      <c r="A82" s="2491"/>
      <c r="B82" s="2491"/>
      <c r="C82" s="2491"/>
      <c r="D82" s="2491"/>
      <c r="E82" s="2491"/>
      <c r="F82" s="2491"/>
      <c r="G82" s="2491"/>
      <c r="H82" s="2491"/>
      <c r="I82" s="2491"/>
      <c r="J82" s="2491"/>
      <c r="K82" s="2491"/>
      <c r="L82" s="2491"/>
      <c r="M82" s="2491"/>
      <c r="N82" s="2491"/>
      <c r="O82" s="2491"/>
      <c r="P82" s="2491"/>
      <c r="Q82" s="2491"/>
      <c r="R82" s="2491"/>
      <c r="S82" s="2491"/>
      <c r="T82" s="2491"/>
      <c r="U82" s="2491"/>
      <c r="V82" s="2491"/>
      <c r="W82" s="2491"/>
    </row>
    <row r="83" ht="15.75" hidden="1" customHeight="1">
      <c r="A83" s="2491"/>
      <c r="B83" s="2491"/>
      <c r="C83" s="2491"/>
      <c r="D83" s="2491"/>
      <c r="E83" s="2491"/>
      <c r="F83" s="2491"/>
      <c r="G83" s="2491"/>
      <c r="H83" s="2491"/>
      <c r="I83" s="2491"/>
      <c r="J83" s="2491"/>
      <c r="K83" s="2491"/>
      <c r="L83" s="2491"/>
      <c r="M83" s="2491"/>
      <c r="N83" s="2491"/>
      <c r="O83" s="2491"/>
      <c r="P83" s="2491"/>
      <c r="Q83" s="2491"/>
      <c r="R83" s="2491"/>
      <c r="S83" s="2491"/>
      <c r="T83" s="2491"/>
      <c r="U83" s="2491"/>
      <c r="V83" s="2491"/>
      <c r="W83" s="2491"/>
    </row>
    <row r="84" ht="15.75" hidden="1" customHeight="1">
      <c r="A84" s="2491"/>
      <c r="B84" s="2491"/>
      <c r="C84" s="2491"/>
      <c r="D84" s="2491"/>
      <c r="E84" s="2491"/>
      <c r="F84" s="2491"/>
      <c r="G84" s="2491"/>
      <c r="H84" s="2491"/>
      <c r="I84" s="2491"/>
      <c r="J84" s="2491"/>
      <c r="K84" s="2491"/>
      <c r="L84" s="2491"/>
      <c r="M84" s="2491"/>
      <c r="N84" s="2491"/>
      <c r="O84" s="2491"/>
      <c r="P84" s="2491"/>
      <c r="Q84" s="2491"/>
      <c r="R84" s="2491"/>
      <c r="S84" s="2491"/>
      <c r="T84" s="2491"/>
      <c r="U84" s="2491"/>
      <c r="V84" s="2491"/>
      <c r="W84" s="2491"/>
    </row>
    <row r="85" ht="15.75" hidden="1" customHeight="1">
      <c r="A85" s="2491"/>
      <c r="B85" s="2491"/>
      <c r="C85" s="2491"/>
      <c r="D85" s="2491"/>
      <c r="E85" s="2491"/>
      <c r="F85" s="2491"/>
      <c r="G85" s="2491"/>
      <c r="H85" s="2491"/>
      <c r="I85" s="2491"/>
      <c r="J85" s="2491"/>
      <c r="K85" s="2491"/>
      <c r="L85" s="2491"/>
      <c r="M85" s="2491"/>
      <c r="N85" s="2491"/>
      <c r="O85" s="2491"/>
      <c r="P85" s="2491"/>
      <c r="Q85" s="2491"/>
      <c r="R85" s="2491"/>
      <c r="S85" s="2491"/>
      <c r="T85" s="2491"/>
      <c r="U85" s="2491"/>
      <c r="V85" s="2491"/>
      <c r="W85" s="2491"/>
    </row>
    <row r="86" ht="15.75" hidden="1" customHeight="1">
      <c r="A86" s="2491"/>
      <c r="B86" s="2491"/>
      <c r="C86" s="2491"/>
      <c r="D86" s="2491"/>
      <c r="E86" s="2491"/>
      <c r="F86" s="2491"/>
      <c r="G86" s="2491"/>
      <c r="H86" s="2491"/>
      <c r="I86" s="2491"/>
      <c r="J86" s="2491"/>
      <c r="K86" s="2491"/>
      <c r="L86" s="2491"/>
      <c r="M86" s="2491"/>
      <c r="N86" s="2491"/>
      <c r="O86" s="2491"/>
      <c r="P86" s="2491"/>
      <c r="Q86" s="2491"/>
      <c r="R86" s="2491"/>
      <c r="S86" s="2491"/>
      <c r="T86" s="2491"/>
      <c r="U86" s="2491"/>
      <c r="V86" s="2491"/>
      <c r="W86" s="2491"/>
    </row>
    <row r="87" ht="15.75" hidden="1" customHeight="1">
      <c r="A87" s="2491"/>
      <c r="B87" s="2491"/>
      <c r="C87" s="2491"/>
      <c r="D87" s="2491"/>
      <c r="E87" s="2491"/>
      <c r="F87" s="2491"/>
      <c r="G87" s="2491"/>
      <c r="H87" s="2491"/>
      <c r="I87" s="2491"/>
      <c r="J87" s="2491"/>
      <c r="K87" s="2491"/>
      <c r="L87" s="2491"/>
      <c r="M87" s="2491"/>
      <c r="N87" s="2491"/>
      <c r="O87" s="2491"/>
      <c r="P87" s="2491"/>
      <c r="Q87" s="2491"/>
      <c r="R87" s="2491"/>
      <c r="S87" s="2491"/>
      <c r="T87" s="2491"/>
      <c r="U87" s="2491"/>
      <c r="V87" s="2491"/>
      <c r="W87" s="2491"/>
    </row>
    <row r="88" ht="15.75" hidden="1" customHeight="1">
      <c r="A88" s="2491"/>
      <c r="B88" s="2491"/>
      <c r="C88" s="2491"/>
      <c r="D88" s="2491"/>
      <c r="E88" s="2491"/>
      <c r="F88" s="2491"/>
      <c r="G88" s="2491"/>
      <c r="H88" s="2491"/>
      <c r="I88" s="2491"/>
      <c r="J88" s="2491"/>
      <c r="K88" s="2491"/>
      <c r="L88" s="2491"/>
      <c r="M88" s="2491"/>
      <c r="N88" s="2491"/>
      <c r="O88" s="2491"/>
      <c r="P88" s="2491"/>
      <c r="Q88" s="2491"/>
      <c r="R88" s="2491"/>
      <c r="S88" s="2491"/>
      <c r="T88" s="2491"/>
      <c r="U88" s="2491"/>
      <c r="V88" s="2491"/>
      <c r="W88" s="2491"/>
    </row>
    <row r="89" ht="15.75" hidden="1" customHeight="1">
      <c r="A89" s="2491"/>
      <c r="B89" s="2491"/>
      <c r="C89" s="2491"/>
      <c r="D89" s="2491"/>
      <c r="E89" s="2491"/>
      <c r="F89" s="2491"/>
      <c r="G89" s="2491"/>
      <c r="H89" s="2491"/>
      <c r="I89" s="2491"/>
      <c r="J89" s="2491"/>
      <c r="K89" s="2491"/>
      <c r="L89" s="2491"/>
      <c r="M89" s="2491"/>
      <c r="N89" s="2491"/>
      <c r="O89" s="2491"/>
      <c r="P89" s="2491"/>
      <c r="Q89" s="2491"/>
      <c r="R89" s="2491"/>
      <c r="S89" s="2491"/>
      <c r="T89" s="2491"/>
      <c r="U89" s="2491"/>
      <c r="V89" s="2491"/>
      <c r="W89" s="2491"/>
    </row>
    <row r="90" ht="15.75" hidden="1" customHeight="1">
      <c r="A90" s="1744"/>
      <c r="B90" s="1744"/>
      <c r="C90" s="1744"/>
      <c r="D90" s="1744"/>
      <c r="E90" s="1744"/>
      <c r="F90" s="1744"/>
      <c r="G90" s="1744"/>
      <c r="H90" s="1744"/>
      <c r="I90" s="1744"/>
      <c r="J90" s="1744"/>
      <c r="K90" s="1744"/>
      <c r="L90" s="1744"/>
      <c r="M90" s="1744"/>
      <c r="N90" s="1744"/>
      <c r="O90" s="1744"/>
      <c r="P90" s="1744"/>
      <c r="Q90" s="1744"/>
      <c r="R90" s="1744"/>
      <c r="S90" s="1744"/>
      <c r="T90" s="1744"/>
      <c r="U90" s="1744"/>
      <c r="V90" s="1744"/>
      <c r="W90" s="1744"/>
    </row>
    <row r="91" ht="15.75" hidden="1" customHeight="1">
      <c r="A91" s="1744"/>
      <c r="B91" s="1744"/>
      <c r="C91" s="1744"/>
      <c r="D91" s="1744"/>
      <c r="E91" s="1744"/>
      <c r="F91" s="1744"/>
      <c r="G91" s="1744"/>
      <c r="H91" s="1744"/>
      <c r="I91" s="1744"/>
      <c r="J91" s="1744"/>
      <c r="K91" s="1744"/>
      <c r="L91" s="1744"/>
      <c r="M91" s="1744"/>
      <c r="N91" s="1744"/>
      <c r="O91" s="1744"/>
      <c r="P91" s="1744"/>
      <c r="Q91" s="1744"/>
      <c r="R91" s="1744"/>
      <c r="S91" s="1744"/>
      <c r="T91" s="1744"/>
      <c r="U91" s="1744"/>
      <c r="V91" s="1744"/>
      <c r="W91" s="1744"/>
    </row>
    <row r="92" ht="15.75" hidden="1" customHeight="1">
      <c r="A92" s="1744"/>
      <c r="B92" s="1744"/>
      <c r="C92" s="1744"/>
      <c r="D92" s="1744"/>
      <c r="E92" s="1744"/>
      <c r="F92" s="1744"/>
      <c r="G92" s="1744"/>
      <c r="H92" s="1744"/>
      <c r="I92" s="1744"/>
      <c r="J92" s="1744"/>
      <c r="K92" s="1744"/>
      <c r="L92" s="1744"/>
      <c r="M92" s="1744"/>
      <c r="N92" s="1744"/>
      <c r="O92" s="1744"/>
      <c r="P92" s="1744"/>
      <c r="Q92" s="1744"/>
      <c r="R92" s="1744"/>
      <c r="S92" s="1744"/>
      <c r="T92" s="1744"/>
      <c r="U92" s="1744"/>
      <c r="V92" s="1744"/>
      <c r="W92" s="1744"/>
    </row>
    <row r="93" ht="15.75" hidden="1" customHeight="1">
      <c r="A93" s="1744"/>
      <c r="B93" s="1744"/>
      <c r="C93" s="1744"/>
      <c r="D93" s="1744"/>
      <c r="E93" s="1744"/>
      <c r="F93" s="1744"/>
      <c r="G93" s="1744"/>
      <c r="H93" s="1744"/>
      <c r="I93" s="1744"/>
      <c r="J93" s="1744"/>
      <c r="K93" s="1744"/>
      <c r="L93" s="1744"/>
      <c r="M93" s="1744"/>
      <c r="N93" s="1744"/>
      <c r="O93" s="1744"/>
      <c r="P93" s="1744"/>
      <c r="Q93" s="1744"/>
      <c r="R93" s="1744"/>
      <c r="S93" s="1744"/>
      <c r="T93" s="1744"/>
      <c r="U93" s="1744"/>
      <c r="V93" s="1744"/>
      <c r="W93" s="1744"/>
    </row>
    <row r="94" ht="15.75" hidden="1" customHeight="1">
      <c r="A94" s="1744"/>
      <c r="B94" s="1744"/>
      <c r="C94" s="1744"/>
      <c r="D94" s="1744"/>
      <c r="E94" s="1744"/>
      <c r="F94" s="1744"/>
      <c r="G94" s="1744"/>
      <c r="H94" s="1744"/>
      <c r="I94" s="1744"/>
      <c r="J94" s="1744"/>
      <c r="K94" s="1744"/>
      <c r="L94" s="1744"/>
      <c r="M94" s="1744"/>
      <c r="N94" s="1744"/>
      <c r="O94" s="1744"/>
      <c r="P94" s="1744"/>
      <c r="Q94" s="1744"/>
      <c r="R94" s="1744"/>
      <c r="S94" s="1744"/>
      <c r="T94" s="1744"/>
      <c r="U94" s="1744"/>
      <c r="V94" s="1744"/>
      <c r="W94" s="1744"/>
    </row>
    <row r="95" ht="15.75" hidden="1" customHeight="1">
      <c r="A95" s="1744"/>
      <c r="B95" s="1744"/>
      <c r="C95" s="1744"/>
      <c r="D95" s="1744"/>
      <c r="E95" s="1744"/>
      <c r="F95" s="1744"/>
      <c r="G95" s="1744"/>
      <c r="H95" s="1744"/>
      <c r="I95" s="1744"/>
      <c r="J95" s="1744"/>
      <c r="K95" s="1744"/>
      <c r="L95" s="1744"/>
      <c r="M95" s="1744"/>
      <c r="N95" s="1744"/>
      <c r="O95" s="1744"/>
      <c r="P95" s="1744"/>
      <c r="Q95" s="1744"/>
      <c r="R95" s="1744"/>
      <c r="S95" s="1744"/>
      <c r="T95" s="1744"/>
      <c r="U95" s="1744"/>
      <c r="V95" s="1744"/>
      <c r="W95" s="1744"/>
    </row>
    <row r="96" ht="15.75" hidden="1" customHeight="1">
      <c r="A96" s="1744"/>
      <c r="B96" s="1744"/>
      <c r="C96" s="1744"/>
      <c r="D96" s="1744"/>
      <c r="E96" s="1744"/>
      <c r="F96" s="1744"/>
      <c r="G96" s="1744"/>
      <c r="H96" s="1744"/>
      <c r="I96" s="1744"/>
      <c r="J96" s="1744"/>
      <c r="K96" s="1744"/>
      <c r="L96" s="1744"/>
      <c r="M96" s="1744"/>
      <c r="N96" s="1744"/>
      <c r="O96" s="1744"/>
      <c r="P96" s="1744"/>
      <c r="Q96" s="1744"/>
      <c r="R96" s="1744"/>
      <c r="S96" s="1744"/>
      <c r="T96" s="1744"/>
      <c r="U96" s="1744"/>
      <c r="V96" s="1744"/>
      <c r="W96" s="1744"/>
    </row>
    <row r="97" ht="15.75" hidden="1" customHeight="1">
      <c r="A97" s="1744"/>
      <c r="B97" s="1744"/>
      <c r="C97" s="1744"/>
      <c r="D97" s="1744"/>
      <c r="E97" s="1744"/>
      <c r="F97" s="1744"/>
      <c r="G97" s="1744"/>
      <c r="H97" s="1744"/>
      <c r="I97" s="1744"/>
      <c r="J97" s="1744"/>
      <c r="K97" s="1744"/>
      <c r="L97" s="1744"/>
      <c r="M97" s="1744"/>
      <c r="N97" s="1744"/>
      <c r="O97" s="1744"/>
      <c r="P97" s="1744"/>
      <c r="Q97" s="1744"/>
      <c r="R97" s="1744"/>
      <c r="S97" s="1744"/>
      <c r="T97" s="1744"/>
      <c r="U97" s="1744"/>
      <c r="V97" s="1744"/>
      <c r="W97" s="1744"/>
    </row>
    <row r="98" ht="15.75" hidden="1" customHeight="1">
      <c r="A98" s="1744"/>
      <c r="B98" s="1744"/>
      <c r="C98" s="1744"/>
      <c r="D98" s="1744"/>
      <c r="E98" s="1744"/>
      <c r="F98" s="1744"/>
      <c r="G98" s="1744"/>
      <c r="H98" s="1744"/>
      <c r="I98" s="1744"/>
      <c r="J98" s="1744"/>
      <c r="K98" s="1744"/>
      <c r="L98" s="1744"/>
      <c r="M98" s="1744"/>
      <c r="N98" s="1744"/>
      <c r="O98" s="1744"/>
      <c r="P98" s="1744"/>
      <c r="Q98" s="1744"/>
      <c r="R98" s="1744"/>
      <c r="S98" s="1744"/>
      <c r="T98" s="1744"/>
      <c r="U98" s="1744"/>
      <c r="V98" s="1744"/>
      <c r="W98" s="1744"/>
    </row>
    <row r="99" ht="15.75" hidden="1" customHeight="1">
      <c r="A99" s="1744"/>
      <c r="B99" s="1744"/>
      <c r="C99" s="1744"/>
      <c r="D99" s="1744"/>
      <c r="E99" s="1744"/>
      <c r="F99" s="1744"/>
      <c r="G99" s="1744"/>
      <c r="H99" s="1744"/>
      <c r="I99" s="1744"/>
      <c r="J99" s="1744"/>
      <c r="K99" s="1744"/>
      <c r="L99" s="1744"/>
      <c r="M99" s="1744"/>
      <c r="N99" s="1744"/>
      <c r="O99" s="1744"/>
      <c r="P99" s="1744"/>
      <c r="Q99" s="1744"/>
      <c r="R99" s="1744"/>
      <c r="S99" s="1744"/>
      <c r="T99" s="1744"/>
      <c r="U99" s="1744"/>
      <c r="V99" s="1744"/>
      <c r="W99" s="1744"/>
    </row>
    <row r="100" ht="15.75" hidden="1" customHeight="1">
      <c r="A100" s="1744"/>
      <c r="B100" s="1744"/>
      <c r="C100" s="1744"/>
      <c r="D100" s="1744"/>
      <c r="E100" s="1744"/>
      <c r="F100" s="1744"/>
      <c r="G100" s="1744"/>
      <c r="H100" s="1744"/>
      <c r="I100" s="1744"/>
      <c r="J100" s="1744"/>
      <c r="K100" s="1744"/>
      <c r="L100" s="1744"/>
      <c r="M100" s="1744"/>
      <c r="N100" s="1744"/>
      <c r="O100" s="1744"/>
      <c r="P100" s="1744"/>
      <c r="Q100" s="1744"/>
      <c r="R100" s="1744"/>
      <c r="S100" s="1744"/>
      <c r="T100" s="1744"/>
      <c r="U100" s="1744"/>
      <c r="V100" s="1744"/>
      <c r="W100" s="1744"/>
    </row>
    <row r="101" ht="15.75" hidden="1" customHeight="1">
      <c r="A101" s="1744"/>
      <c r="B101" s="1744"/>
      <c r="C101" s="1744"/>
      <c r="D101" s="1744"/>
      <c r="E101" s="1744"/>
      <c r="F101" s="1744"/>
      <c r="G101" s="1744"/>
      <c r="H101" s="1744"/>
      <c r="I101" s="1744"/>
      <c r="J101" s="1744"/>
      <c r="K101" s="1744"/>
      <c r="L101" s="1744"/>
      <c r="M101" s="1744"/>
      <c r="N101" s="1744"/>
      <c r="O101" s="1744"/>
      <c r="P101" s="1744"/>
      <c r="Q101" s="1744"/>
      <c r="R101" s="1744"/>
      <c r="S101" s="1744"/>
      <c r="T101" s="1744"/>
      <c r="U101" s="1744"/>
      <c r="V101" s="1744"/>
      <c r="W101" s="1744"/>
    </row>
    <row r="102" ht="15.75" hidden="1" customHeight="1">
      <c r="A102" s="1744"/>
      <c r="B102" s="1744"/>
      <c r="C102" s="1744"/>
      <c r="D102" s="1744"/>
      <c r="E102" s="1744"/>
      <c r="F102" s="1744"/>
      <c r="G102" s="1744"/>
      <c r="H102" s="1744"/>
      <c r="I102" s="1744"/>
      <c r="J102" s="1744"/>
      <c r="K102" s="1744"/>
      <c r="L102" s="1744"/>
      <c r="M102" s="1744"/>
      <c r="N102" s="1744"/>
      <c r="O102" s="1744"/>
      <c r="P102" s="1744"/>
      <c r="Q102" s="1744"/>
      <c r="R102" s="1744"/>
      <c r="S102" s="1744"/>
      <c r="T102" s="1744"/>
      <c r="U102" s="1744"/>
      <c r="V102" s="1744"/>
      <c r="W102" s="1744"/>
    </row>
    <row r="103" ht="15.75" hidden="1" customHeight="1">
      <c r="A103" s="1744"/>
      <c r="B103" s="1744"/>
      <c r="C103" s="1744"/>
      <c r="D103" s="1744"/>
      <c r="E103" s="1744"/>
      <c r="F103" s="1744"/>
      <c r="G103" s="1744"/>
      <c r="H103" s="1744"/>
      <c r="I103" s="1744"/>
      <c r="J103" s="1744"/>
      <c r="K103" s="1744"/>
      <c r="L103" s="1744"/>
      <c r="M103" s="1744"/>
      <c r="N103" s="1744"/>
      <c r="O103" s="1744"/>
      <c r="P103" s="1744"/>
      <c r="Q103" s="1744"/>
      <c r="R103" s="1744"/>
      <c r="S103" s="1744"/>
      <c r="T103" s="1744"/>
      <c r="U103" s="1744"/>
      <c r="V103" s="1744"/>
      <c r="W103" s="1744"/>
    </row>
    <row r="104" ht="15.75" hidden="1" customHeight="1">
      <c r="A104" s="1744"/>
      <c r="B104" s="1744"/>
      <c r="C104" s="1744"/>
      <c r="D104" s="1744"/>
      <c r="E104" s="1744"/>
      <c r="F104" s="1744"/>
      <c r="G104" s="1744"/>
      <c r="H104" s="1744"/>
      <c r="I104" s="1744"/>
      <c r="J104" s="1744"/>
      <c r="K104" s="1744"/>
      <c r="L104" s="1744"/>
      <c r="M104" s="1744"/>
      <c r="N104" s="1744"/>
      <c r="O104" s="1744"/>
      <c r="P104" s="1744"/>
      <c r="Q104" s="1744"/>
      <c r="R104" s="1744"/>
      <c r="S104" s="1744"/>
      <c r="T104" s="1744"/>
      <c r="U104" s="1744"/>
      <c r="V104" s="1744"/>
      <c r="W104" s="1744"/>
    </row>
    <row r="105" ht="15.75" hidden="1" customHeight="1">
      <c r="A105" s="1744"/>
      <c r="B105" s="1744"/>
      <c r="C105" s="1744"/>
      <c r="D105" s="1744"/>
      <c r="E105" s="1744"/>
      <c r="F105" s="1744"/>
      <c r="G105" s="1744"/>
      <c r="H105" s="1744"/>
      <c r="I105" s="1744"/>
      <c r="J105" s="1744"/>
      <c r="K105" s="1744"/>
      <c r="L105" s="1744"/>
      <c r="M105" s="1744"/>
      <c r="N105" s="1744"/>
      <c r="O105" s="1744"/>
      <c r="P105" s="1744"/>
      <c r="Q105" s="1744"/>
      <c r="R105" s="1744"/>
      <c r="S105" s="1744"/>
      <c r="T105" s="1744"/>
      <c r="U105" s="1744"/>
      <c r="V105" s="1744"/>
      <c r="W105" s="1744"/>
    </row>
    <row r="106" ht="15.75" hidden="1" customHeight="1">
      <c r="A106" s="1744"/>
      <c r="B106" s="1744"/>
      <c r="C106" s="1744"/>
      <c r="D106" s="1744"/>
      <c r="E106" s="1744"/>
      <c r="F106" s="1744"/>
      <c r="G106" s="1744"/>
      <c r="H106" s="1744"/>
      <c r="I106" s="1744"/>
      <c r="J106" s="1744"/>
      <c r="K106" s="1744"/>
      <c r="L106" s="1744"/>
      <c r="M106" s="1744"/>
      <c r="N106" s="1744"/>
      <c r="O106" s="1744"/>
      <c r="P106" s="1744"/>
      <c r="Q106" s="1744"/>
      <c r="R106" s="1744"/>
      <c r="S106" s="1744"/>
      <c r="T106" s="1744"/>
      <c r="U106" s="1744"/>
      <c r="V106" s="1744"/>
      <c r="W106" s="1744"/>
    </row>
    <row r="107" ht="15.75" hidden="1" customHeight="1">
      <c r="A107" s="1744"/>
      <c r="B107" s="1744"/>
      <c r="C107" s="1744"/>
      <c r="D107" s="1744"/>
      <c r="E107" s="1744"/>
      <c r="F107" s="1744"/>
      <c r="G107" s="1744"/>
      <c r="H107" s="1744"/>
      <c r="I107" s="1744"/>
      <c r="J107" s="1744"/>
      <c r="K107" s="1744"/>
      <c r="L107" s="1744"/>
      <c r="M107" s="1744"/>
      <c r="N107" s="1744"/>
      <c r="O107" s="1744"/>
      <c r="P107" s="1744"/>
      <c r="Q107" s="1744"/>
      <c r="R107" s="1744"/>
      <c r="S107" s="1744"/>
      <c r="T107" s="1744"/>
      <c r="U107" s="1744"/>
      <c r="V107" s="1744"/>
      <c r="W107" s="1744"/>
    </row>
    <row r="108" ht="15.75" hidden="1" customHeight="1">
      <c r="A108" s="1744"/>
      <c r="B108" s="1744"/>
      <c r="C108" s="1744"/>
      <c r="D108" s="1744"/>
      <c r="E108" s="1744"/>
      <c r="F108" s="1744"/>
      <c r="G108" s="1744"/>
      <c r="H108" s="1744"/>
      <c r="I108" s="1744"/>
      <c r="J108" s="1744"/>
      <c r="K108" s="1744"/>
      <c r="L108" s="1744"/>
      <c r="M108" s="1744"/>
      <c r="N108" s="1744"/>
      <c r="O108" s="1744"/>
      <c r="P108" s="1744"/>
      <c r="Q108" s="1744"/>
      <c r="R108" s="1744"/>
      <c r="S108" s="1744"/>
      <c r="T108" s="1744"/>
      <c r="U108" s="1744"/>
      <c r="V108" s="1744"/>
      <c r="W108" s="1744"/>
    </row>
    <row r="109" ht="15.75" hidden="1" customHeight="1">
      <c r="A109" s="1744"/>
      <c r="B109" s="1744"/>
      <c r="C109" s="1744"/>
      <c r="D109" s="1744"/>
      <c r="E109" s="1744"/>
      <c r="F109" s="1744"/>
      <c r="G109" s="1744"/>
      <c r="H109" s="1744"/>
      <c r="I109" s="1744"/>
      <c r="J109" s="1744"/>
      <c r="K109" s="1744"/>
      <c r="L109" s="1744"/>
      <c r="M109" s="1744"/>
      <c r="N109" s="1744"/>
      <c r="O109" s="1744"/>
      <c r="P109" s="1744"/>
      <c r="Q109" s="1744"/>
      <c r="R109" s="1744"/>
      <c r="S109" s="1744"/>
      <c r="T109" s="1744"/>
      <c r="U109" s="1744"/>
      <c r="V109" s="1744"/>
      <c r="W109" s="1744"/>
    </row>
    <row r="110" ht="15.75" hidden="1" customHeight="1">
      <c r="A110" s="1744"/>
      <c r="B110" s="1744"/>
      <c r="C110" s="1744"/>
      <c r="D110" s="1744"/>
      <c r="E110" s="1744"/>
      <c r="F110" s="1744"/>
      <c r="G110" s="1744"/>
      <c r="H110" s="1744"/>
      <c r="I110" s="1744"/>
      <c r="J110" s="1744"/>
      <c r="K110" s="1744"/>
      <c r="L110" s="1744"/>
      <c r="M110" s="1744"/>
      <c r="N110" s="1744"/>
      <c r="O110" s="1744"/>
      <c r="P110" s="1744"/>
      <c r="Q110" s="1744"/>
      <c r="R110" s="1744"/>
      <c r="S110" s="1744"/>
      <c r="T110" s="1744"/>
      <c r="U110" s="1744"/>
      <c r="V110" s="1744"/>
      <c r="W110" s="1744"/>
    </row>
    <row r="111" ht="15.75" hidden="1" customHeight="1">
      <c r="A111" s="1744"/>
      <c r="B111" s="1744"/>
      <c r="C111" s="1744"/>
      <c r="D111" s="1744"/>
      <c r="E111" s="1744"/>
      <c r="F111" s="1744"/>
      <c r="G111" s="1744"/>
      <c r="H111" s="1744"/>
      <c r="I111" s="1744"/>
      <c r="J111" s="1744"/>
      <c r="K111" s="1744"/>
      <c r="L111" s="1744"/>
      <c r="M111" s="1744"/>
      <c r="N111" s="1744"/>
      <c r="O111" s="1744"/>
      <c r="P111" s="1744"/>
      <c r="Q111" s="1744"/>
      <c r="R111" s="1744"/>
      <c r="S111" s="1744"/>
      <c r="T111" s="1744"/>
      <c r="U111" s="1744"/>
      <c r="V111" s="1744"/>
      <c r="W111" s="1744"/>
    </row>
    <row r="112" ht="15.75" hidden="1" customHeight="1">
      <c r="A112" s="1744"/>
      <c r="B112" s="1744"/>
      <c r="C112" s="1744"/>
      <c r="D112" s="1744"/>
      <c r="E112" s="1744"/>
      <c r="F112" s="1744"/>
      <c r="G112" s="1744"/>
      <c r="H112" s="1744"/>
      <c r="I112" s="1744"/>
      <c r="J112" s="1744"/>
      <c r="K112" s="1744"/>
      <c r="L112" s="1744"/>
      <c r="M112" s="1744"/>
      <c r="N112" s="1744"/>
      <c r="O112" s="1744"/>
      <c r="P112" s="1744"/>
      <c r="Q112" s="1744"/>
      <c r="R112" s="1744"/>
      <c r="S112" s="1744"/>
      <c r="T112" s="1744"/>
      <c r="U112" s="1744"/>
      <c r="V112" s="1744"/>
      <c r="W112" s="1744"/>
    </row>
    <row r="113" ht="15.75" hidden="1" customHeight="1">
      <c r="A113" s="1744"/>
      <c r="B113" s="1744"/>
      <c r="C113" s="1744"/>
      <c r="D113" s="1744"/>
      <c r="E113" s="1744"/>
      <c r="F113" s="1744"/>
      <c r="G113" s="1744"/>
      <c r="H113" s="1744"/>
      <c r="I113" s="1744"/>
      <c r="J113" s="1744"/>
      <c r="K113" s="1744"/>
      <c r="L113" s="1744"/>
      <c r="M113" s="1744"/>
      <c r="N113" s="1744"/>
      <c r="O113" s="1744"/>
      <c r="P113" s="1744"/>
      <c r="Q113" s="1744"/>
      <c r="R113" s="1744"/>
      <c r="S113" s="1744"/>
      <c r="T113" s="1744"/>
      <c r="U113" s="1744"/>
      <c r="V113" s="1744"/>
      <c r="W113" s="1744"/>
    </row>
    <row r="114" ht="15.75" hidden="1" customHeight="1">
      <c r="A114" s="1744"/>
      <c r="B114" s="1744"/>
      <c r="C114" s="1744"/>
      <c r="D114" s="1744"/>
      <c r="E114" s="1744"/>
      <c r="F114" s="1744"/>
      <c r="G114" s="1744"/>
      <c r="H114" s="1744"/>
      <c r="I114" s="1744"/>
      <c r="J114" s="1744"/>
      <c r="K114" s="1744"/>
      <c r="L114" s="1744"/>
      <c r="M114" s="1744"/>
      <c r="N114" s="1744"/>
      <c r="O114" s="1744"/>
      <c r="P114" s="1744"/>
      <c r="Q114" s="1744"/>
      <c r="R114" s="1744"/>
      <c r="S114" s="1744"/>
      <c r="T114" s="1744"/>
      <c r="U114" s="1744"/>
      <c r="V114" s="1744"/>
      <c r="W114" s="1744"/>
    </row>
    <row r="115" ht="15.75" hidden="1" customHeight="1">
      <c r="A115" s="1744"/>
      <c r="B115" s="1744"/>
      <c r="C115" s="1744"/>
      <c r="D115" s="1744"/>
      <c r="E115" s="1744"/>
      <c r="F115" s="1744"/>
      <c r="G115" s="1744"/>
      <c r="H115" s="1744"/>
      <c r="I115" s="1744"/>
      <c r="J115" s="1744"/>
      <c r="K115" s="1744"/>
      <c r="L115" s="1744"/>
      <c r="M115" s="1744"/>
      <c r="N115" s="1744"/>
      <c r="O115" s="1744"/>
      <c r="P115" s="1744"/>
      <c r="Q115" s="1744"/>
      <c r="R115" s="1744"/>
      <c r="S115" s="1744"/>
      <c r="T115" s="1744"/>
      <c r="U115" s="1744"/>
      <c r="V115" s="1744"/>
      <c r="W115" s="1744"/>
    </row>
    <row r="116" ht="15.75" hidden="1" customHeight="1">
      <c r="A116" s="1744"/>
      <c r="B116" s="1744"/>
      <c r="C116" s="1744"/>
      <c r="D116" s="1744"/>
      <c r="E116" s="1744"/>
      <c r="F116" s="1744"/>
      <c r="G116" s="1744"/>
      <c r="H116" s="1744"/>
      <c r="I116" s="1744"/>
      <c r="J116" s="1744"/>
      <c r="K116" s="1744"/>
      <c r="L116" s="1744"/>
      <c r="M116" s="1744"/>
      <c r="N116" s="1744"/>
      <c r="O116" s="1744"/>
      <c r="P116" s="1744"/>
      <c r="Q116" s="1744"/>
      <c r="R116" s="1744"/>
      <c r="S116" s="1744"/>
      <c r="T116" s="1744"/>
      <c r="U116" s="1744"/>
      <c r="V116" s="1744"/>
      <c r="W116" s="1744"/>
    </row>
    <row r="117" ht="15.75" hidden="1" customHeight="1">
      <c r="A117" s="1744"/>
      <c r="B117" s="1744"/>
      <c r="C117" s="1744"/>
      <c r="D117" s="1744"/>
      <c r="E117" s="1744"/>
      <c r="F117" s="1744"/>
      <c r="G117" s="1744"/>
      <c r="H117" s="1744"/>
      <c r="I117" s="1744"/>
      <c r="J117" s="1744"/>
      <c r="K117" s="1744"/>
      <c r="L117" s="1744"/>
      <c r="M117" s="1744"/>
      <c r="N117" s="1744"/>
      <c r="O117" s="1744"/>
      <c r="P117" s="1744"/>
      <c r="Q117" s="1744"/>
      <c r="R117" s="1744"/>
      <c r="S117" s="1744"/>
      <c r="T117" s="1744"/>
      <c r="U117" s="1744"/>
      <c r="V117" s="1744"/>
      <c r="W117" s="1744"/>
    </row>
    <row r="118" ht="15.75" hidden="1" customHeight="1">
      <c r="A118" s="1744"/>
      <c r="B118" s="1744"/>
      <c r="C118" s="1744"/>
      <c r="D118" s="1744"/>
      <c r="E118" s="1744"/>
      <c r="F118" s="1744"/>
      <c r="G118" s="1744"/>
      <c r="H118" s="1744"/>
      <c r="I118" s="1744"/>
      <c r="J118" s="1744"/>
      <c r="K118" s="1744"/>
      <c r="L118" s="1744"/>
      <c r="M118" s="1744"/>
      <c r="N118" s="1744"/>
      <c r="O118" s="1744"/>
      <c r="P118" s="1744"/>
      <c r="Q118" s="1744"/>
      <c r="R118" s="1744"/>
      <c r="S118" s="1744"/>
      <c r="T118" s="1744"/>
      <c r="U118" s="1744"/>
      <c r="V118" s="1744"/>
      <c r="W118" s="1744"/>
    </row>
    <row r="119" ht="15.75" hidden="1" customHeight="1">
      <c r="A119" s="1744"/>
      <c r="B119" s="1744"/>
      <c r="C119" s="1744"/>
      <c r="D119" s="1744"/>
      <c r="E119" s="1744"/>
      <c r="F119" s="1744"/>
      <c r="G119" s="1744"/>
      <c r="H119" s="1744"/>
      <c r="I119" s="1744"/>
      <c r="J119" s="1744"/>
      <c r="K119" s="1744"/>
      <c r="L119" s="1744"/>
      <c r="M119" s="1744"/>
      <c r="N119" s="1744"/>
      <c r="O119" s="1744"/>
      <c r="P119" s="1744"/>
      <c r="Q119" s="1744"/>
      <c r="R119" s="1744"/>
      <c r="S119" s="1744"/>
      <c r="T119" s="1744"/>
      <c r="U119" s="1744"/>
      <c r="V119" s="1744"/>
      <c r="W119" s="1744"/>
    </row>
    <row r="120" ht="15.75" hidden="1" customHeight="1">
      <c r="A120" s="1744"/>
      <c r="B120" s="1744"/>
      <c r="C120" s="1744"/>
      <c r="D120" s="1744"/>
      <c r="E120" s="1744"/>
      <c r="F120" s="1744"/>
      <c r="G120" s="1744"/>
      <c r="H120" s="1744"/>
      <c r="I120" s="1744"/>
      <c r="J120" s="1744"/>
      <c r="K120" s="1744"/>
      <c r="L120" s="1744"/>
      <c r="M120" s="1744"/>
      <c r="N120" s="1744"/>
      <c r="O120" s="1744"/>
      <c r="P120" s="1744"/>
      <c r="Q120" s="1744"/>
      <c r="R120" s="1744"/>
      <c r="S120" s="1744"/>
      <c r="T120" s="1744"/>
      <c r="U120" s="1744"/>
      <c r="V120" s="1744"/>
      <c r="W120" s="1744"/>
    </row>
    <row r="121" ht="15.75" hidden="1" customHeight="1">
      <c r="A121" s="1744"/>
      <c r="B121" s="1744"/>
      <c r="C121" s="1744"/>
      <c r="D121" s="1744"/>
      <c r="E121" s="1744"/>
      <c r="F121" s="1744"/>
      <c r="G121" s="1744"/>
      <c r="H121" s="1744"/>
      <c r="I121" s="1744"/>
      <c r="J121" s="1744"/>
      <c r="K121" s="1744"/>
      <c r="L121" s="1744"/>
      <c r="M121" s="1744"/>
      <c r="N121" s="1744"/>
      <c r="O121" s="1744"/>
      <c r="P121" s="1744"/>
      <c r="Q121" s="1744"/>
      <c r="R121" s="1744"/>
      <c r="S121" s="1744"/>
      <c r="T121" s="1744"/>
      <c r="U121" s="1744"/>
      <c r="V121" s="1744"/>
      <c r="W121" s="1744"/>
    </row>
    <row r="122" ht="15.75" hidden="1" customHeight="1">
      <c r="A122" s="1744"/>
      <c r="B122" s="1744"/>
      <c r="C122" s="1744"/>
      <c r="D122" s="1744"/>
      <c r="E122" s="1744"/>
      <c r="F122" s="1744"/>
      <c r="G122" s="1744"/>
      <c r="H122" s="1744"/>
      <c r="I122" s="1744"/>
      <c r="J122" s="1744"/>
      <c r="K122" s="1744"/>
      <c r="L122" s="1744"/>
      <c r="M122" s="1744"/>
      <c r="N122" s="1744"/>
      <c r="O122" s="1744"/>
      <c r="P122" s="1744"/>
      <c r="Q122" s="1744"/>
      <c r="R122" s="1744"/>
      <c r="S122" s="1744"/>
      <c r="T122" s="1744"/>
      <c r="U122" s="1744"/>
      <c r="V122" s="1744"/>
      <c r="W122" s="1744"/>
    </row>
    <row r="123" ht="15.75" hidden="1" customHeight="1">
      <c r="A123" s="1744"/>
      <c r="B123" s="1744"/>
      <c r="C123" s="1744"/>
      <c r="D123" s="1744"/>
      <c r="E123" s="1744"/>
      <c r="F123" s="1744"/>
      <c r="G123" s="1744"/>
      <c r="H123" s="1744"/>
      <c r="I123" s="1744"/>
      <c r="J123" s="1744"/>
      <c r="K123" s="1744"/>
      <c r="L123" s="1744"/>
      <c r="M123" s="1744"/>
      <c r="N123" s="1744"/>
      <c r="O123" s="1744"/>
      <c r="P123" s="1744"/>
      <c r="Q123" s="1744"/>
      <c r="R123" s="1744"/>
      <c r="S123" s="1744"/>
      <c r="T123" s="1744"/>
      <c r="U123" s="1744"/>
      <c r="V123" s="1744"/>
      <c r="W123" s="1744"/>
    </row>
    <row r="124" ht="15.75" hidden="1" customHeight="1">
      <c r="A124" s="1744"/>
      <c r="B124" s="1744"/>
      <c r="C124" s="1744"/>
      <c r="D124" s="1744"/>
      <c r="E124" s="1744"/>
      <c r="F124" s="1744"/>
      <c r="G124" s="1744"/>
      <c r="H124" s="1744"/>
      <c r="I124" s="1744"/>
      <c r="J124" s="1744"/>
      <c r="K124" s="1744"/>
      <c r="L124" s="1744"/>
      <c r="M124" s="1744"/>
      <c r="N124" s="1744"/>
      <c r="O124" s="1744"/>
      <c r="P124" s="1744"/>
      <c r="Q124" s="1744"/>
      <c r="R124" s="1744"/>
      <c r="S124" s="1744"/>
      <c r="T124" s="1744"/>
      <c r="U124" s="1744"/>
      <c r="V124" s="1744"/>
      <c r="W124" s="1744"/>
    </row>
    <row r="125" ht="15.75" hidden="1" customHeight="1">
      <c r="A125" s="1744"/>
      <c r="B125" s="1744"/>
      <c r="C125" s="1744"/>
      <c r="D125" s="1744"/>
      <c r="E125" s="1744"/>
      <c r="F125" s="1744"/>
      <c r="G125" s="1744"/>
      <c r="H125" s="1744"/>
      <c r="I125" s="1744"/>
      <c r="J125" s="1744"/>
      <c r="K125" s="1744"/>
      <c r="L125" s="1744"/>
      <c r="M125" s="1744"/>
      <c r="N125" s="1744"/>
      <c r="O125" s="1744"/>
      <c r="P125" s="1744"/>
      <c r="Q125" s="1744"/>
      <c r="R125" s="1744"/>
      <c r="S125" s="1744"/>
      <c r="T125" s="1744"/>
      <c r="U125" s="1744"/>
      <c r="V125" s="1744"/>
      <c r="W125" s="1744"/>
    </row>
    <row r="126" ht="15.75" hidden="1" customHeight="1">
      <c r="A126" s="1744"/>
      <c r="B126" s="1744"/>
      <c r="C126" s="1744"/>
      <c r="D126" s="1744"/>
      <c r="E126" s="1744"/>
      <c r="F126" s="1744"/>
      <c r="G126" s="1744"/>
      <c r="H126" s="1744"/>
      <c r="I126" s="1744"/>
      <c r="J126" s="1744"/>
      <c r="K126" s="1744"/>
      <c r="L126" s="1744"/>
      <c r="M126" s="1744"/>
      <c r="N126" s="1744"/>
      <c r="O126" s="1744"/>
      <c r="P126" s="1744"/>
      <c r="Q126" s="1744"/>
      <c r="R126" s="1744"/>
      <c r="S126" s="1744"/>
      <c r="T126" s="1744"/>
      <c r="U126" s="1744"/>
      <c r="V126" s="1744"/>
      <c r="W126" s="1744"/>
    </row>
    <row r="127" ht="15.75" hidden="1" customHeight="1">
      <c r="A127" s="1744"/>
      <c r="B127" s="1744"/>
      <c r="C127" s="1744"/>
      <c r="D127" s="1744"/>
      <c r="E127" s="1744"/>
      <c r="F127" s="1744"/>
      <c r="G127" s="1744"/>
      <c r="H127" s="1744"/>
      <c r="I127" s="1744"/>
      <c r="J127" s="1744"/>
      <c r="K127" s="1744"/>
      <c r="L127" s="1744"/>
      <c r="M127" s="1744"/>
      <c r="N127" s="1744"/>
      <c r="O127" s="1744"/>
      <c r="P127" s="1744"/>
      <c r="Q127" s="1744"/>
      <c r="R127" s="1744"/>
      <c r="S127" s="1744"/>
      <c r="T127" s="1744"/>
      <c r="U127" s="1744"/>
      <c r="V127" s="1744"/>
      <c r="W127" s="1744"/>
    </row>
    <row r="128" ht="15.75" hidden="1" customHeight="1">
      <c r="A128" s="1744"/>
      <c r="B128" s="1744"/>
      <c r="C128" s="1744"/>
      <c r="D128" s="1744"/>
      <c r="E128" s="1744"/>
      <c r="F128" s="1744"/>
      <c r="G128" s="1744"/>
      <c r="H128" s="1744"/>
      <c r="I128" s="1744"/>
      <c r="J128" s="1744"/>
      <c r="K128" s="1744"/>
      <c r="L128" s="1744"/>
      <c r="M128" s="1744"/>
      <c r="N128" s="1744"/>
      <c r="O128" s="1744"/>
      <c r="P128" s="1744"/>
      <c r="Q128" s="1744"/>
      <c r="R128" s="1744"/>
      <c r="S128" s="1744"/>
      <c r="T128" s="1744"/>
      <c r="U128" s="1744"/>
      <c r="V128" s="1744"/>
      <c r="W128" s="1744"/>
    </row>
    <row r="129" ht="15.75" hidden="1" customHeight="1">
      <c r="A129" s="1744"/>
      <c r="B129" s="1744"/>
      <c r="C129" s="1744"/>
      <c r="D129" s="1744"/>
      <c r="E129" s="1744"/>
      <c r="F129" s="1744"/>
      <c r="G129" s="1744"/>
      <c r="H129" s="1744"/>
      <c r="I129" s="1744"/>
      <c r="J129" s="1744"/>
      <c r="K129" s="1744"/>
      <c r="L129" s="1744"/>
      <c r="M129" s="1744"/>
      <c r="N129" s="1744"/>
      <c r="O129" s="1744"/>
      <c r="P129" s="1744"/>
      <c r="Q129" s="1744"/>
      <c r="R129" s="1744"/>
      <c r="S129" s="1744"/>
      <c r="T129" s="1744"/>
      <c r="U129" s="1744"/>
      <c r="V129" s="1744"/>
      <c r="W129" s="1744"/>
    </row>
    <row r="130" ht="15.75" hidden="1" customHeight="1">
      <c r="A130" s="1744"/>
      <c r="B130" s="1744"/>
      <c r="C130" s="1744"/>
      <c r="D130" s="1744"/>
      <c r="E130" s="1744"/>
      <c r="F130" s="1744"/>
      <c r="G130" s="1744"/>
      <c r="H130" s="1744"/>
      <c r="I130" s="1744"/>
      <c r="J130" s="1744"/>
      <c r="K130" s="1744"/>
      <c r="L130" s="1744"/>
      <c r="M130" s="1744"/>
      <c r="N130" s="1744"/>
      <c r="O130" s="1744"/>
      <c r="P130" s="1744"/>
      <c r="Q130" s="1744"/>
      <c r="R130" s="1744"/>
      <c r="S130" s="1744"/>
      <c r="T130" s="1744"/>
      <c r="U130" s="1744"/>
      <c r="V130" s="1744"/>
      <c r="W130" s="1744"/>
    </row>
    <row r="131" ht="15.75" hidden="1" customHeight="1">
      <c r="A131" s="1744"/>
      <c r="B131" s="1744"/>
      <c r="C131" s="1744"/>
      <c r="D131" s="1744"/>
      <c r="E131" s="1744"/>
      <c r="F131" s="1744"/>
      <c r="G131" s="1744"/>
      <c r="H131" s="1744"/>
      <c r="I131" s="1744"/>
      <c r="J131" s="1744"/>
      <c r="K131" s="1744"/>
      <c r="L131" s="1744"/>
      <c r="M131" s="1744"/>
      <c r="N131" s="1744"/>
      <c r="O131" s="1744"/>
      <c r="P131" s="1744"/>
      <c r="Q131" s="1744"/>
      <c r="R131" s="1744"/>
      <c r="S131" s="1744"/>
      <c r="T131" s="1744"/>
      <c r="U131" s="1744"/>
      <c r="V131" s="1744"/>
      <c r="W131" s="1744"/>
    </row>
    <row r="132" ht="15.75" hidden="1" customHeight="1">
      <c r="A132" s="1744"/>
      <c r="B132" s="1744"/>
      <c r="C132" s="1744"/>
      <c r="D132" s="1744"/>
      <c r="E132" s="1744"/>
      <c r="F132" s="1744"/>
      <c r="G132" s="1744"/>
      <c r="H132" s="1744"/>
      <c r="I132" s="1744"/>
      <c r="J132" s="1744"/>
      <c r="K132" s="1744"/>
      <c r="L132" s="1744"/>
      <c r="M132" s="1744"/>
      <c r="N132" s="1744"/>
      <c r="O132" s="1744"/>
      <c r="P132" s="1744"/>
      <c r="Q132" s="1744"/>
      <c r="R132" s="1744"/>
      <c r="S132" s="1744"/>
      <c r="T132" s="1744"/>
      <c r="U132" s="1744"/>
      <c r="V132" s="1744"/>
      <c r="W132" s="1744"/>
    </row>
    <row r="133" ht="15.75" hidden="1" customHeight="1">
      <c r="A133" s="1744"/>
      <c r="B133" s="1744"/>
      <c r="C133" s="1744"/>
      <c r="D133" s="1744"/>
      <c r="E133" s="1744"/>
      <c r="F133" s="1744"/>
      <c r="G133" s="1744"/>
      <c r="H133" s="1744"/>
      <c r="I133" s="1744"/>
      <c r="J133" s="1744"/>
      <c r="K133" s="1744"/>
      <c r="L133" s="1744"/>
      <c r="M133" s="1744"/>
      <c r="N133" s="1744"/>
      <c r="O133" s="1744"/>
      <c r="P133" s="1744"/>
      <c r="Q133" s="1744"/>
      <c r="R133" s="1744"/>
      <c r="S133" s="1744"/>
      <c r="T133" s="1744"/>
      <c r="U133" s="1744"/>
      <c r="V133" s="1744"/>
      <c r="W133" s="1744"/>
    </row>
    <row r="134" ht="15.75" hidden="1" customHeight="1">
      <c r="A134" s="1744"/>
      <c r="B134" s="1744"/>
      <c r="C134" s="1744"/>
      <c r="D134" s="1744"/>
      <c r="E134" s="1744"/>
      <c r="F134" s="1744"/>
      <c r="G134" s="1744"/>
      <c r="H134" s="1744"/>
      <c r="I134" s="1744"/>
      <c r="J134" s="1744"/>
      <c r="K134" s="1744"/>
      <c r="L134" s="1744"/>
      <c r="M134" s="1744"/>
      <c r="N134" s="1744"/>
      <c r="O134" s="1744"/>
      <c r="P134" s="1744"/>
      <c r="Q134" s="1744"/>
      <c r="R134" s="1744"/>
      <c r="S134" s="1744"/>
      <c r="T134" s="1744"/>
      <c r="U134" s="1744"/>
      <c r="V134" s="1744"/>
      <c r="W134" s="1744"/>
    </row>
    <row r="135" ht="15.75" hidden="1" customHeight="1">
      <c r="A135" s="1744"/>
      <c r="B135" s="1744"/>
      <c r="C135" s="1744"/>
      <c r="D135" s="1744"/>
      <c r="E135" s="1744"/>
      <c r="F135" s="1744"/>
      <c r="G135" s="1744"/>
      <c r="H135" s="1744"/>
      <c r="I135" s="1744"/>
      <c r="J135" s="1744"/>
      <c r="K135" s="1744"/>
      <c r="L135" s="1744"/>
      <c r="M135" s="1744"/>
      <c r="N135" s="1744"/>
      <c r="O135" s="1744"/>
      <c r="P135" s="1744"/>
      <c r="Q135" s="1744"/>
      <c r="R135" s="1744"/>
      <c r="S135" s="1744"/>
      <c r="T135" s="1744"/>
      <c r="U135" s="1744"/>
      <c r="V135" s="1744"/>
      <c r="W135" s="1744"/>
    </row>
    <row r="136" ht="15.75" hidden="1" customHeight="1">
      <c r="A136" s="1744"/>
      <c r="B136" s="1744"/>
      <c r="C136" s="1744"/>
      <c r="D136" s="1744"/>
      <c r="E136" s="1744"/>
      <c r="F136" s="1744"/>
      <c r="G136" s="1744"/>
      <c r="H136" s="1744"/>
      <c r="I136" s="1744"/>
      <c r="J136" s="1744"/>
      <c r="K136" s="1744"/>
      <c r="L136" s="1744"/>
      <c r="M136" s="1744"/>
      <c r="N136" s="1744"/>
      <c r="O136" s="1744"/>
      <c r="P136" s="1744"/>
      <c r="Q136" s="1744"/>
      <c r="R136" s="1744"/>
      <c r="S136" s="1744"/>
      <c r="T136" s="1744"/>
      <c r="U136" s="1744"/>
      <c r="V136" s="1744"/>
      <c r="W136" s="1744"/>
    </row>
    <row r="137" ht="15.75" hidden="1" customHeight="1">
      <c r="A137" s="1744"/>
      <c r="B137" s="1744"/>
      <c r="C137" s="1744"/>
      <c r="D137" s="1744"/>
      <c r="E137" s="1744"/>
      <c r="F137" s="1744"/>
      <c r="G137" s="1744"/>
      <c r="H137" s="1744"/>
      <c r="I137" s="1744"/>
      <c r="J137" s="1744"/>
      <c r="K137" s="1744"/>
      <c r="L137" s="1744"/>
      <c r="M137" s="1744"/>
      <c r="N137" s="1744"/>
      <c r="O137" s="1744"/>
      <c r="P137" s="1744"/>
      <c r="Q137" s="1744"/>
      <c r="R137" s="1744"/>
      <c r="S137" s="1744"/>
      <c r="T137" s="1744"/>
      <c r="U137" s="1744"/>
      <c r="V137" s="1744"/>
      <c r="W137" s="1744"/>
    </row>
    <row r="138" ht="15.75" hidden="1" customHeight="1">
      <c r="A138" s="1744"/>
      <c r="B138" s="1744"/>
      <c r="C138" s="1744"/>
      <c r="D138" s="1744"/>
      <c r="E138" s="1744"/>
      <c r="F138" s="1744"/>
      <c r="G138" s="1744"/>
      <c r="H138" s="1744"/>
      <c r="I138" s="1744"/>
      <c r="J138" s="1744"/>
      <c r="K138" s="1744"/>
      <c r="L138" s="1744"/>
      <c r="M138" s="1744"/>
      <c r="N138" s="1744"/>
      <c r="O138" s="1744"/>
      <c r="P138" s="1744"/>
      <c r="Q138" s="1744"/>
      <c r="R138" s="1744"/>
      <c r="S138" s="1744"/>
      <c r="T138" s="1744"/>
      <c r="U138" s="1744"/>
      <c r="V138" s="1744"/>
      <c r="W138" s="1744"/>
    </row>
    <row r="139" ht="15.75" hidden="1" customHeight="1">
      <c r="A139" s="1744"/>
      <c r="B139" s="1744"/>
      <c r="C139" s="1744"/>
      <c r="D139" s="1744"/>
      <c r="E139" s="1744"/>
      <c r="F139" s="1744"/>
      <c r="G139" s="1744"/>
      <c r="H139" s="1744"/>
      <c r="I139" s="1744"/>
      <c r="J139" s="1744"/>
      <c r="K139" s="1744"/>
      <c r="L139" s="1744"/>
      <c r="M139" s="1744"/>
      <c r="N139" s="1744"/>
      <c r="O139" s="1744"/>
      <c r="P139" s="1744"/>
      <c r="Q139" s="1744"/>
      <c r="R139" s="1744"/>
      <c r="S139" s="1744"/>
      <c r="T139" s="1744"/>
      <c r="U139" s="1744"/>
      <c r="V139" s="1744"/>
      <c r="W139" s="1744"/>
    </row>
    <row r="140" ht="15.75" hidden="1" customHeight="1">
      <c r="A140" s="1744"/>
      <c r="B140" s="1744"/>
      <c r="C140" s="1744"/>
      <c r="D140" s="1744"/>
      <c r="E140" s="1744"/>
      <c r="F140" s="1744"/>
      <c r="G140" s="1744"/>
      <c r="H140" s="1744"/>
      <c r="I140" s="1744"/>
      <c r="J140" s="1744"/>
      <c r="K140" s="1744"/>
      <c r="L140" s="1744"/>
      <c r="M140" s="1744"/>
      <c r="N140" s="1744"/>
      <c r="O140" s="1744"/>
      <c r="P140" s="1744"/>
      <c r="Q140" s="1744"/>
      <c r="R140" s="1744"/>
      <c r="S140" s="1744"/>
      <c r="T140" s="1744"/>
      <c r="U140" s="1744"/>
      <c r="V140" s="1744"/>
      <c r="W140" s="1744"/>
    </row>
    <row r="141" ht="15.75" hidden="1" customHeight="1">
      <c r="A141" s="1744"/>
      <c r="B141" s="1744"/>
      <c r="C141" s="1744"/>
      <c r="D141" s="1744"/>
      <c r="E141" s="1744"/>
      <c r="F141" s="1744"/>
      <c r="G141" s="1744"/>
      <c r="H141" s="1744"/>
      <c r="I141" s="1744"/>
      <c r="J141" s="1744"/>
      <c r="K141" s="1744"/>
      <c r="L141" s="1744"/>
      <c r="M141" s="1744"/>
      <c r="N141" s="1744"/>
      <c r="O141" s="1744"/>
      <c r="P141" s="1744"/>
      <c r="Q141" s="1744"/>
      <c r="R141" s="1744"/>
      <c r="S141" s="1744"/>
      <c r="T141" s="1744"/>
      <c r="U141" s="1744"/>
      <c r="V141" s="1744"/>
      <c r="W141" s="1744"/>
    </row>
    <row r="142" ht="15.75" hidden="1" customHeight="1">
      <c r="A142" s="1744"/>
      <c r="B142" s="1744"/>
      <c r="C142" s="1744"/>
      <c r="D142" s="1744"/>
      <c r="E142" s="1744"/>
      <c r="F142" s="1744"/>
      <c r="G142" s="1744"/>
      <c r="H142" s="1744"/>
      <c r="I142" s="1744"/>
      <c r="J142" s="1744"/>
      <c r="K142" s="1744"/>
      <c r="L142" s="1744"/>
      <c r="M142" s="1744"/>
      <c r="N142" s="1744"/>
      <c r="O142" s="1744"/>
      <c r="P142" s="1744"/>
      <c r="Q142" s="1744"/>
      <c r="R142" s="1744"/>
      <c r="S142" s="1744"/>
      <c r="T142" s="1744"/>
      <c r="U142" s="1744"/>
      <c r="V142" s="1744"/>
      <c r="W142" s="1744"/>
    </row>
    <row r="143" ht="15.75" hidden="1" customHeight="1">
      <c r="A143" s="1744"/>
      <c r="B143" s="1744"/>
      <c r="C143" s="1744"/>
      <c r="D143" s="1744"/>
      <c r="E143" s="1744"/>
      <c r="F143" s="1744"/>
      <c r="G143" s="1744"/>
      <c r="H143" s="1744"/>
      <c r="I143" s="1744"/>
      <c r="J143" s="1744"/>
      <c r="K143" s="1744"/>
      <c r="L143" s="1744"/>
      <c r="M143" s="1744"/>
      <c r="N143" s="1744"/>
      <c r="O143" s="1744"/>
      <c r="P143" s="1744"/>
      <c r="Q143" s="1744"/>
      <c r="R143" s="1744"/>
      <c r="S143" s="1744"/>
      <c r="T143" s="1744"/>
      <c r="U143" s="1744"/>
      <c r="V143" s="1744"/>
      <c r="W143" s="1744"/>
    </row>
    <row r="144" ht="15.75" hidden="1" customHeight="1">
      <c r="A144" s="1744"/>
      <c r="B144" s="1744"/>
      <c r="C144" s="1744"/>
      <c r="D144" s="1744"/>
      <c r="E144" s="1744"/>
      <c r="F144" s="1744"/>
      <c r="G144" s="1744"/>
      <c r="H144" s="1744"/>
      <c r="I144" s="1744"/>
      <c r="J144" s="1744"/>
      <c r="K144" s="1744"/>
      <c r="L144" s="1744"/>
      <c r="M144" s="1744"/>
      <c r="N144" s="1744"/>
      <c r="O144" s="1744"/>
      <c r="P144" s="1744"/>
      <c r="Q144" s="1744"/>
      <c r="R144" s="1744"/>
      <c r="S144" s="1744"/>
      <c r="T144" s="1744"/>
      <c r="U144" s="1744"/>
      <c r="V144" s="1744"/>
      <c r="W144" s="1744"/>
    </row>
    <row r="145" ht="15.75" hidden="1" customHeight="1">
      <c r="A145" s="1744"/>
      <c r="B145" s="1744"/>
      <c r="C145" s="1744"/>
      <c r="D145" s="1744"/>
      <c r="E145" s="1744"/>
      <c r="F145" s="1744"/>
      <c r="G145" s="1744"/>
      <c r="H145" s="1744"/>
      <c r="I145" s="1744"/>
      <c r="J145" s="1744"/>
      <c r="K145" s="1744"/>
      <c r="L145" s="1744"/>
      <c r="M145" s="1744"/>
      <c r="N145" s="1744"/>
      <c r="O145" s="1744"/>
      <c r="P145" s="1744"/>
      <c r="Q145" s="1744"/>
      <c r="R145" s="1744"/>
      <c r="S145" s="1744"/>
      <c r="T145" s="1744"/>
      <c r="U145" s="1744"/>
      <c r="V145" s="1744"/>
      <c r="W145" s="1744"/>
    </row>
    <row r="146" ht="15.75" hidden="1" customHeight="1">
      <c r="A146" s="1744"/>
      <c r="B146" s="1744"/>
      <c r="C146" s="1744"/>
      <c r="D146" s="1744"/>
      <c r="E146" s="1744"/>
      <c r="F146" s="1744"/>
      <c r="G146" s="1744"/>
      <c r="H146" s="1744"/>
      <c r="I146" s="1744"/>
      <c r="J146" s="1744"/>
      <c r="K146" s="1744"/>
      <c r="L146" s="1744"/>
      <c r="M146" s="1744"/>
      <c r="N146" s="1744"/>
      <c r="O146" s="1744"/>
      <c r="P146" s="1744"/>
      <c r="Q146" s="1744"/>
      <c r="R146" s="1744"/>
      <c r="S146" s="1744"/>
      <c r="T146" s="1744"/>
      <c r="U146" s="1744"/>
      <c r="V146" s="1744"/>
      <c r="W146" s="1744"/>
    </row>
    <row r="147" ht="15.75" hidden="1" customHeight="1">
      <c r="A147" s="1744"/>
      <c r="B147" s="1744"/>
      <c r="C147" s="1744"/>
      <c r="D147" s="1744"/>
      <c r="E147" s="1744"/>
      <c r="F147" s="1744"/>
      <c r="G147" s="1744"/>
      <c r="H147" s="1744"/>
      <c r="I147" s="1744"/>
      <c r="J147" s="1744"/>
      <c r="K147" s="1744"/>
      <c r="L147" s="1744"/>
      <c r="M147" s="1744"/>
      <c r="N147" s="1744"/>
      <c r="O147" s="1744"/>
      <c r="P147" s="1744"/>
      <c r="Q147" s="1744"/>
      <c r="R147" s="1744"/>
      <c r="S147" s="1744"/>
      <c r="T147" s="1744"/>
      <c r="U147" s="1744"/>
      <c r="V147" s="1744"/>
      <c r="W147" s="1744"/>
    </row>
    <row r="148" ht="15.75" hidden="1" customHeight="1">
      <c r="A148" s="1744"/>
      <c r="B148" s="1744"/>
      <c r="C148" s="1744"/>
      <c r="D148" s="1744"/>
      <c r="E148" s="1744"/>
      <c r="F148" s="1744"/>
      <c r="G148" s="1744"/>
      <c r="H148" s="1744"/>
      <c r="I148" s="1744"/>
      <c r="J148" s="1744"/>
      <c r="K148" s="1744"/>
      <c r="L148" s="1744"/>
      <c r="M148" s="1744"/>
      <c r="N148" s="1744"/>
      <c r="O148" s="1744"/>
      <c r="P148" s="1744"/>
      <c r="Q148" s="1744"/>
      <c r="R148" s="1744"/>
      <c r="S148" s="1744"/>
      <c r="T148" s="1744"/>
      <c r="U148" s="1744"/>
      <c r="V148" s="1744"/>
      <c r="W148" s="1744"/>
    </row>
    <row r="149" ht="15.75" hidden="1" customHeight="1">
      <c r="A149" s="1744"/>
      <c r="B149" s="1744"/>
      <c r="C149" s="1744"/>
      <c r="D149" s="1744"/>
      <c r="E149" s="1744"/>
      <c r="F149" s="1744"/>
      <c r="G149" s="1744"/>
      <c r="H149" s="1744"/>
      <c r="I149" s="1744"/>
      <c r="J149" s="1744"/>
      <c r="K149" s="1744"/>
      <c r="L149" s="1744"/>
      <c r="M149" s="1744"/>
      <c r="N149" s="1744"/>
      <c r="O149" s="1744"/>
      <c r="P149" s="1744"/>
      <c r="Q149" s="1744"/>
      <c r="R149" s="1744"/>
      <c r="S149" s="1744"/>
      <c r="T149" s="1744"/>
      <c r="U149" s="1744"/>
      <c r="V149" s="1744"/>
      <c r="W149" s="1744"/>
    </row>
    <row r="150" ht="15.75" hidden="1" customHeight="1">
      <c r="A150" s="1744"/>
      <c r="B150" s="1744"/>
      <c r="C150" s="1744"/>
      <c r="D150" s="1744"/>
      <c r="E150" s="1744"/>
      <c r="F150" s="1744"/>
      <c r="G150" s="1744"/>
      <c r="H150" s="1744"/>
      <c r="I150" s="1744"/>
      <c r="J150" s="1744"/>
      <c r="K150" s="1744"/>
      <c r="L150" s="1744"/>
      <c r="M150" s="1744"/>
      <c r="N150" s="1744"/>
      <c r="O150" s="1744"/>
      <c r="P150" s="1744"/>
      <c r="Q150" s="1744"/>
      <c r="R150" s="1744"/>
      <c r="S150" s="1744"/>
      <c r="T150" s="1744"/>
      <c r="U150" s="1744"/>
      <c r="V150" s="1744"/>
      <c r="W150" s="1744"/>
    </row>
    <row r="151" ht="15.75" hidden="1" customHeight="1">
      <c r="A151" s="1744"/>
      <c r="B151" s="1744"/>
      <c r="C151" s="1744"/>
      <c r="D151" s="1744"/>
      <c r="E151" s="1744"/>
      <c r="F151" s="1744"/>
      <c r="G151" s="1744"/>
      <c r="H151" s="1744"/>
      <c r="I151" s="1744"/>
      <c r="J151" s="1744"/>
      <c r="K151" s="1744"/>
      <c r="L151" s="1744"/>
      <c r="M151" s="1744"/>
      <c r="N151" s="1744"/>
      <c r="O151" s="1744"/>
      <c r="P151" s="1744"/>
      <c r="Q151" s="1744"/>
      <c r="R151" s="1744"/>
      <c r="S151" s="1744"/>
      <c r="T151" s="1744"/>
      <c r="U151" s="1744"/>
      <c r="V151" s="1744"/>
      <c r="W151" s="1744"/>
    </row>
    <row r="152" ht="15.75" hidden="1" customHeight="1">
      <c r="A152" s="1744"/>
      <c r="B152" s="1744"/>
      <c r="C152" s="1744"/>
      <c r="D152" s="1744"/>
      <c r="E152" s="1744"/>
      <c r="F152" s="1744"/>
      <c r="G152" s="1744"/>
      <c r="H152" s="1744"/>
      <c r="I152" s="1744"/>
      <c r="J152" s="1744"/>
      <c r="K152" s="1744"/>
      <c r="L152" s="1744"/>
      <c r="M152" s="1744"/>
      <c r="N152" s="1744"/>
      <c r="O152" s="1744"/>
      <c r="P152" s="1744"/>
      <c r="Q152" s="1744"/>
      <c r="R152" s="1744"/>
      <c r="S152" s="1744"/>
      <c r="T152" s="1744"/>
      <c r="U152" s="1744"/>
      <c r="V152" s="1744"/>
      <c r="W152" s="1744"/>
    </row>
    <row r="153" ht="15.75" hidden="1" customHeight="1">
      <c r="A153" s="1744"/>
      <c r="B153" s="1744"/>
      <c r="C153" s="1744"/>
      <c r="D153" s="1744"/>
      <c r="E153" s="1744"/>
      <c r="F153" s="1744"/>
      <c r="G153" s="1744"/>
      <c r="H153" s="1744"/>
      <c r="I153" s="1744"/>
      <c r="J153" s="1744"/>
      <c r="K153" s="1744"/>
      <c r="L153" s="1744"/>
      <c r="M153" s="1744"/>
      <c r="N153" s="1744"/>
      <c r="O153" s="1744"/>
      <c r="P153" s="1744"/>
      <c r="Q153" s="1744"/>
      <c r="R153" s="1744"/>
      <c r="S153" s="1744"/>
      <c r="T153" s="1744"/>
      <c r="U153" s="1744"/>
      <c r="V153" s="1744"/>
      <c r="W153" s="1744"/>
    </row>
    <row r="154" ht="15.75" hidden="1" customHeight="1">
      <c r="A154" s="1744"/>
      <c r="B154" s="1744"/>
      <c r="C154" s="1744"/>
      <c r="D154" s="1744"/>
      <c r="E154" s="1744"/>
      <c r="F154" s="1744"/>
      <c r="G154" s="1744"/>
      <c r="H154" s="1744"/>
      <c r="I154" s="1744"/>
      <c r="J154" s="1744"/>
      <c r="K154" s="1744"/>
      <c r="L154" s="1744"/>
      <c r="M154" s="1744"/>
      <c r="N154" s="1744"/>
      <c r="O154" s="1744"/>
      <c r="P154" s="1744"/>
      <c r="Q154" s="1744"/>
      <c r="R154" s="1744"/>
      <c r="S154" s="1744"/>
      <c r="T154" s="1744"/>
      <c r="U154" s="1744"/>
      <c r="V154" s="1744"/>
      <c r="W154" s="1744"/>
    </row>
    <row r="155" ht="15.75" hidden="1" customHeight="1">
      <c r="A155" s="1744"/>
      <c r="B155" s="1744"/>
      <c r="C155" s="1744"/>
      <c r="D155" s="1744"/>
      <c r="E155" s="1744"/>
      <c r="F155" s="1744"/>
      <c r="G155" s="1744"/>
      <c r="H155" s="1744"/>
      <c r="I155" s="1744"/>
      <c r="J155" s="1744"/>
      <c r="K155" s="1744"/>
      <c r="L155" s="1744"/>
      <c r="M155" s="1744"/>
      <c r="N155" s="1744"/>
      <c r="O155" s="1744"/>
      <c r="P155" s="1744"/>
      <c r="Q155" s="1744"/>
      <c r="R155" s="1744"/>
      <c r="S155" s="1744"/>
      <c r="T155" s="1744"/>
      <c r="U155" s="1744"/>
      <c r="V155" s="1744"/>
      <c r="W155" s="1744"/>
    </row>
    <row r="156" ht="15.75" hidden="1" customHeight="1">
      <c r="A156" s="1744"/>
      <c r="B156" s="1744"/>
      <c r="C156" s="1744"/>
      <c r="D156" s="1744"/>
      <c r="E156" s="1744"/>
      <c r="F156" s="1744"/>
      <c r="G156" s="1744"/>
      <c r="H156" s="1744"/>
      <c r="I156" s="1744"/>
      <c r="J156" s="1744"/>
      <c r="K156" s="1744"/>
      <c r="L156" s="1744"/>
      <c r="M156" s="1744"/>
      <c r="N156" s="1744"/>
      <c r="O156" s="1744"/>
      <c r="P156" s="1744"/>
      <c r="Q156" s="1744"/>
      <c r="R156" s="1744"/>
      <c r="S156" s="1744"/>
      <c r="T156" s="1744"/>
      <c r="U156" s="1744"/>
      <c r="V156" s="1744"/>
      <c r="W156" s="1744"/>
    </row>
    <row r="157" ht="15.75" hidden="1" customHeight="1">
      <c r="A157" s="1744"/>
      <c r="B157" s="1744"/>
      <c r="C157" s="1744"/>
      <c r="D157" s="1744"/>
      <c r="E157" s="1744"/>
      <c r="F157" s="1744"/>
      <c r="G157" s="1744"/>
      <c r="H157" s="1744"/>
      <c r="I157" s="1744"/>
      <c r="J157" s="1744"/>
      <c r="K157" s="1744"/>
      <c r="L157" s="1744"/>
      <c r="M157" s="1744"/>
      <c r="N157" s="1744"/>
      <c r="O157" s="1744"/>
      <c r="P157" s="1744"/>
      <c r="Q157" s="1744"/>
      <c r="R157" s="1744"/>
      <c r="S157" s="1744"/>
      <c r="T157" s="1744"/>
      <c r="U157" s="1744"/>
      <c r="V157" s="1744"/>
      <c r="W157" s="1744"/>
    </row>
    <row r="158" ht="15.75" hidden="1" customHeight="1">
      <c r="A158" s="1744"/>
      <c r="B158" s="1744"/>
      <c r="C158" s="1744"/>
      <c r="D158" s="1744"/>
      <c r="E158" s="1744"/>
      <c r="F158" s="1744"/>
      <c r="G158" s="1744"/>
      <c r="H158" s="1744"/>
      <c r="I158" s="1744"/>
      <c r="J158" s="1744"/>
      <c r="K158" s="1744"/>
      <c r="L158" s="1744"/>
      <c r="M158" s="1744"/>
      <c r="N158" s="1744"/>
      <c r="O158" s="1744"/>
      <c r="P158" s="1744"/>
      <c r="Q158" s="1744"/>
      <c r="R158" s="1744"/>
      <c r="S158" s="1744"/>
      <c r="T158" s="1744"/>
      <c r="U158" s="1744"/>
      <c r="V158" s="1744"/>
      <c r="W158" s="1744"/>
    </row>
    <row r="159" ht="15.75" hidden="1" customHeight="1">
      <c r="A159" s="1744"/>
      <c r="B159" s="1744"/>
      <c r="C159" s="1744"/>
      <c r="D159" s="1744"/>
      <c r="E159" s="1744"/>
      <c r="F159" s="1744"/>
      <c r="G159" s="1744"/>
      <c r="H159" s="1744"/>
      <c r="I159" s="1744"/>
      <c r="J159" s="1744"/>
      <c r="K159" s="1744"/>
      <c r="L159" s="1744"/>
      <c r="M159" s="1744"/>
      <c r="N159" s="1744"/>
      <c r="O159" s="1744"/>
      <c r="P159" s="1744"/>
      <c r="Q159" s="1744"/>
      <c r="R159" s="1744"/>
      <c r="S159" s="1744"/>
      <c r="T159" s="1744"/>
      <c r="U159" s="1744"/>
      <c r="V159" s="1744"/>
      <c r="W159" s="1744"/>
    </row>
    <row r="160" ht="15.75" hidden="1" customHeight="1">
      <c r="A160" s="1744"/>
      <c r="B160" s="1744"/>
      <c r="C160" s="1744"/>
      <c r="D160" s="1744"/>
      <c r="E160" s="1744"/>
      <c r="F160" s="1744"/>
      <c r="G160" s="1744"/>
      <c r="H160" s="1744"/>
      <c r="I160" s="1744"/>
      <c r="J160" s="1744"/>
      <c r="K160" s="1744"/>
      <c r="L160" s="1744"/>
      <c r="M160" s="1744"/>
      <c r="N160" s="1744"/>
      <c r="O160" s="1744"/>
      <c r="P160" s="1744"/>
      <c r="Q160" s="1744"/>
      <c r="R160" s="1744"/>
      <c r="S160" s="1744"/>
      <c r="T160" s="1744"/>
      <c r="U160" s="1744"/>
      <c r="V160" s="1744"/>
      <c r="W160" s="1744"/>
    </row>
    <row r="161" ht="15.75" hidden="1" customHeight="1">
      <c r="A161" s="1744"/>
      <c r="B161" s="1744"/>
      <c r="C161" s="1744"/>
      <c r="D161" s="1744"/>
      <c r="E161" s="1744"/>
      <c r="F161" s="1744"/>
      <c r="G161" s="1744"/>
      <c r="H161" s="1744"/>
      <c r="I161" s="1744"/>
      <c r="J161" s="1744"/>
      <c r="K161" s="1744"/>
      <c r="L161" s="1744"/>
      <c r="M161" s="1744"/>
      <c r="N161" s="1744"/>
      <c r="O161" s="1744"/>
      <c r="P161" s="1744"/>
      <c r="Q161" s="1744"/>
      <c r="R161" s="1744"/>
      <c r="S161" s="1744"/>
      <c r="T161" s="1744"/>
      <c r="U161" s="1744"/>
      <c r="V161" s="1744"/>
      <c r="W161" s="1744"/>
    </row>
    <row r="162" ht="15.75" hidden="1" customHeight="1">
      <c r="A162" s="1744"/>
      <c r="B162" s="1744"/>
      <c r="C162" s="1744"/>
      <c r="D162" s="1744"/>
      <c r="E162" s="1744"/>
      <c r="F162" s="1744"/>
      <c r="G162" s="1744"/>
      <c r="H162" s="1744"/>
      <c r="I162" s="1744"/>
      <c r="J162" s="1744"/>
      <c r="K162" s="1744"/>
      <c r="L162" s="1744"/>
      <c r="M162" s="1744"/>
      <c r="N162" s="1744"/>
      <c r="O162" s="1744"/>
      <c r="P162" s="1744"/>
      <c r="Q162" s="1744"/>
      <c r="R162" s="1744"/>
      <c r="S162" s="1744"/>
      <c r="T162" s="1744"/>
      <c r="U162" s="1744"/>
      <c r="V162" s="1744"/>
      <c r="W162" s="1744"/>
    </row>
    <row r="163" ht="15.75" hidden="1" customHeight="1">
      <c r="A163" s="1744"/>
      <c r="B163" s="1744"/>
      <c r="C163" s="1744"/>
      <c r="D163" s="1744"/>
      <c r="E163" s="1744"/>
      <c r="F163" s="1744"/>
      <c r="G163" s="1744"/>
      <c r="H163" s="1744"/>
      <c r="I163" s="1744"/>
      <c r="J163" s="1744"/>
      <c r="K163" s="1744"/>
      <c r="L163" s="1744"/>
      <c r="M163" s="1744"/>
      <c r="N163" s="1744"/>
      <c r="O163" s="1744"/>
      <c r="P163" s="1744"/>
      <c r="Q163" s="1744"/>
      <c r="R163" s="1744"/>
      <c r="S163" s="1744"/>
      <c r="T163" s="1744"/>
      <c r="U163" s="1744"/>
      <c r="V163" s="1744"/>
      <c r="W163" s="1744"/>
    </row>
    <row r="164" ht="15.75" hidden="1" customHeight="1">
      <c r="A164" s="1744"/>
      <c r="B164" s="1744"/>
      <c r="C164" s="1744"/>
      <c r="D164" s="1744"/>
      <c r="E164" s="1744"/>
      <c r="F164" s="1744"/>
      <c r="G164" s="1744"/>
      <c r="H164" s="1744"/>
      <c r="I164" s="1744"/>
      <c r="J164" s="1744"/>
      <c r="K164" s="1744"/>
      <c r="L164" s="1744"/>
      <c r="M164" s="1744"/>
      <c r="N164" s="1744"/>
      <c r="O164" s="1744"/>
      <c r="P164" s="1744"/>
      <c r="Q164" s="1744"/>
      <c r="R164" s="1744"/>
      <c r="S164" s="1744"/>
      <c r="T164" s="1744"/>
      <c r="U164" s="1744"/>
      <c r="V164" s="1744"/>
      <c r="W164" s="1744"/>
    </row>
    <row r="165" ht="15.75" hidden="1" customHeight="1">
      <c r="A165" s="1744"/>
      <c r="B165" s="1744"/>
      <c r="C165" s="1744"/>
      <c r="D165" s="1744"/>
      <c r="E165" s="1744"/>
      <c r="F165" s="1744"/>
      <c r="G165" s="1744"/>
      <c r="H165" s="1744"/>
      <c r="I165" s="1744"/>
      <c r="J165" s="1744"/>
      <c r="K165" s="1744"/>
      <c r="L165" s="1744"/>
      <c r="M165" s="1744"/>
      <c r="N165" s="1744"/>
      <c r="O165" s="1744"/>
      <c r="P165" s="1744"/>
      <c r="Q165" s="1744"/>
      <c r="R165" s="1744"/>
      <c r="S165" s="1744"/>
      <c r="T165" s="1744"/>
      <c r="U165" s="1744"/>
      <c r="V165" s="1744"/>
      <c r="W165" s="1744"/>
    </row>
    <row r="166" ht="15.75" hidden="1" customHeight="1">
      <c r="A166" s="1744"/>
      <c r="B166" s="1744"/>
      <c r="C166" s="1744"/>
      <c r="D166" s="1744"/>
      <c r="E166" s="1744"/>
      <c r="F166" s="1744"/>
      <c r="G166" s="1744"/>
      <c r="H166" s="1744"/>
      <c r="I166" s="1744"/>
      <c r="J166" s="1744"/>
      <c r="K166" s="1744"/>
      <c r="L166" s="1744"/>
      <c r="M166" s="1744"/>
      <c r="N166" s="1744"/>
      <c r="O166" s="1744"/>
      <c r="P166" s="1744"/>
      <c r="Q166" s="1744"/>
      <c r="R166" s="1744"/>
      <c r="S166" s="1744"/>
      <c r="T166" s="1744"/>
      <c r="U166" s="1744"/>
      <c r="V166" s="1744"/>
      <c r="W166" s="1744"/>
    </row>
    <row r="167" ht="15.75" hidden="1" customHeight="1">
      <c r="A167" s="1744"/>
      <c r="B167" s="1744"/>
      <c r="C167" s="1744"/>
      <c r="D167" s="1744"/>
      <c r="E167" s="1744"/>
      <c r="F167" s="1744"/>
      <c r="G167" s="1744"/>
      <c r="H167" s="1744"/>
      <c r="I167" s="1744"/>
      <c r="J167" s="1744"/>
      <c r="K167" s="1744"/>
      <c r="L167" s="1744"/>
      <c r="M167" s="1744"/>
      <c r="N167" s="1744"/>
      <c r="O167" s="1744"/>
      <c r="P167" s="1744"/>
      <c r="Q167" s="1744"/>
      <c r="R167" s="1744"/>
      <c r="S167" s="1744"/>
      <c r="T167" s="1744"/>
      <c r="U167" s="1744"/>
      <c r="V167" s="1744"/>
      <c r="W167" s="1744"/>
    </row>
    <row r="168" ht="15.75" hidden="1" customHeight="1">
      <c r="A168" s="1744"/>
      <c r="B168" s="1744"/>
      <c r="C168" s="1744"/>
      <c r="D168" s="1744"/>
      <c r="E168" s="1744"/>
      <c r="F168" s="1744"/>
      <c r="G168" s="1744"/>
      <c r="H168" s="1744"/>
      <c r="I168" s="1744"/>
      <c r="J168" s="1744"/>
      <c r="K168" s="1744"/>
      <c r="L168" s="1744"/>
      <c r="M168" s="1744"/>
      <c r="N168" s="1744"/>
      <c r="O168" s="1744"/>
      <c r="P168" s="1744"/>
      <c r="Q168" s="1744"/>
      <c r="R168" s="1744"/>
      <c r="S168" s="1744"/>
      <c r="T168" s="1744"/>
      <c r="U168" s="1744"/>
      <c r="V168" s="1744"/>
      <c r="W168" s="1744"/>
    </row>
    <row r="169" ht="15.75" hidden="1" customHeight="1">
      <c r="A169" s="1744"/>
      <c r="B169" s="1744"/>
      <c r="C169" s="1744"/>
      <c r="D169" s="1744"/>
      <c r="E169" s="1744"/>
      <c r="F169" s="1744"/>
      <c r="G169" s="1744"/>
      <c r="H169" s="1744"/>
      <c r="I169" s="1744"/>
      <c r="J169" s="1744"/>
      <c r="K169" s="1744"/>
      <c r="L169" s="1744"/>
      <c r="M169" s="1744"/>
      <c r="N169" s="1744"/>
      <c r="O169" s="1744"/>
      <c r="P169" s="1744"/>
      <c r="Q169" s="1744"/>
      <c r="R169" s="1744"/>
      <c r="S169" s="1744"/>
      <c r="T169" s="1744"/>
      <c r="U169" s="1744"/>
      <c r="V169" s="1744"/>
      <c r="W169" s="1744"/>
    </row>
    <row r="170" ht="15.75" hidden="1" customHeight="1">
      <c r="A170" s="1744"/>
      <c r="B170" s="1744"/>
      <c r="C170" s="1744"/>
      <c r="D170" s="1744"/>
      <c r="E170" s="1744"/>
      <c r="F170" s="1744"/>
      <c r="G170" s="1744"/>
      <c r="H170" s="1744"/>
      <c r="I170" s="1744"/>
      <c r="J170" s="1744"/>
      <c r="K170" s="1744"/>
      <c r="L170" s="1744"/>
      <c r="M170" s="1744"/>
      <c r="N170" s="1744"/>
      <c r="O170" s="1744"/>
      <c r="P170" s="1744"/>
      <c r="Q170" s="1744"/>
      <c r="R170" s="1744"/>
      <c r="S170" s="1744"/>
      <c r="T170" s="1744"/>
      <c r="U170" s="1744"/>
      <c r="V170" s="1744"/>
      <c r="W170" s="1744"/>
    </row>
    <row r="171" ht="15.75" hidden="1" customHeight="1">
      <c r="A171" s="1744"/>
      <c r="B171" s="1744"/>
      <c r="C171" s="1744"/>
      <c r="D171" s="1744"/>
      <c r="E171" s="1744"/>
      <c r="F171" s="1744"/>
      <c r="G171" s="1744"/>
      <c r="H171" s="1744"/>
      <c r="I171" s="1744"/>
      <c r="J171" s="1744"/>
      <c r="K171" s="1744"/>
      <c r="L171" s="1744"/>
      <c r="M171" s="1744"/>
      <c r="N171" s="1744"/>
      <c r="O171" s="1744"/>
      <c r="P171" s="1744"/>
      <c r="Q171" s="1744"/>
      <c r="R171" s="1744"/>
      <c r="S171" s="1744"/>
      <c r="T171" s="1744"/>
      <c r="U171" s="1744"/>
      <c r="V171" s="1744"/>
      <c r="W171" s="1744"/>
    </row>
    <row r="172" ht="15.75" hidden="1" customHeight="1">
      <c r="A172" s="1744"/>
      <c r="B172" s="1744"/>
      <c r="C172" s="1744"/>
      <c r="D172" s="1744"/>
      <c r="E172" s="1744"/>
      <c r="F172" s="1744"/>
      <c r="G172" s="1744"/>
      <c r="H172" s="1744"/>
      <c r="I172" s="1744"/>
      <c r="J172" s="1744"/>
      <c r="K172" s="1744"/>
      <c r="L172" s="1744"/>
      <c r="M172" s="1744"/>
      <c r="N172" s="1744"/>
      <c r="O172" s="1744"/>
      <c r="P172" s="1744"/>
      <c r="Q172" s="1744"/>
      <c r="R172" s="1744"/>
      <c r="S172" s="1744"/>
      <c r="T172" s="1744"/>
      <c r="U172" s="1744"/>
      <c r="V172" s="1744"/>
      <c r="W172" s="1744"/>
    </row>
    <row r="173" ht="15.75" hidden="1" customHeight="1">
      <c r="A173" s="1744"/>
      <c r="B173" s="1744"/>
      <c r="C173" s="1744"/>
      <c r="D173" s="1744"/>
      <c r="E173" s="1744"/>
      <c r="F173" s="1744"/>
      <c r="G173" s="1744"/>
      <c r="H173" s="1744"/>
      <c r="I173" s="1744"/>
      <c r="J173" s="1744"/>
      <c r="K173" s="1744"/>
      <c r="L173" s="1744"/>
      <c r="M173" s="1744"/>
      <c r="N173" s="1744"/>
      <c r="O173" s="1744"/>
      <c r="P173" s="1744"/>
      <c r="Q173" s="1744"/>
      <c r="R173" s="1744"/>
      <c r="S173" s="1744"/>
      <c r="T173" s="1744"/>
      <c r="U173" s="1744"/>
      <c r="V173" s="1744"/>
      <c r="W173" s="1744"/>
    </row>
    <row r="174" ht="15.75" hidden="1" customHeight="1">
      <c r="A174" s="1744"/>
      <c r="B174" s="1744"/>
      <c r="C174" s="1744"/>
      <c r="D174" s="1744"/>
      <c r="E174" s="1744"/>
      <c r="F174" s="1744"/>
      <c r="G174" s="1744"/>
      <c r="H174" s="1744"/>
      <c r="I174" s="1744"/>
      <c r="J174" s="1744"/>
      <c r="K174" s="1744"/>
      <c r="L174" s="1744"/>
      <c r="M174" s="1744"/>
      <c r="N174" s="1744"/>
      <c r="O174" s="1744"/>
      <c r="P174" s="1744"/>
      <c r="Q174" s="1744"/>
      <c r="R174" s="1744"/>
      <c r="S174" s="1744"/>
      <c r="T174" s="1744"/>
      <c r="U174" s="1744"/>
      <c r="V174" s="1744"/>
      <c r="W174" s="1744"/>
    </row>
    <row r="175" ht="15.75" hidden="1" customHeight="1">
      <c r="A175" s="1744"/>
      <c r="B175" s="1744"/>
      <c r="C175" s="1744"/>
      <c r="D175" s="1744"/>
      <c r="E175" s="1744"/>
      <c r="F175" s="1744"/>
      <c r="G175" s="1744"/>
      <c r="H175" s="1744"/>
      <c r="I175" s="1744"/>
      <c r="J175" s="1744"/>
      <c r="K175" s="1744"/>
      <c r="L175" s="1744"/>
      <c r="M175" s="1744"/>
      <c r="N175" s="1744"/>
      <c r="O175" s="1744"/>
      <c r="P175" s="1744"/>
      <c r="Q175" s="1744"/>
      <c r="R175" s="1744"/>
      <c r="S175" s="1744"/>
      <c r="T175" s="1744"/>
      <c r="U175" s="1744"/>
      <c r="V175" s="1744"/>
      <c r="W175" s="1744"/>
    </row>
    <row r="176" ht="15.75" hidden="1" customHeight="1">
      <c r="A176" s="1744"/>
      <c r="B176" s="1744"/>
      <c r="C176" s="1744"/>
      <c r="D176" s="1744"/>
      <c r="E176" s="1744"/>
      <c r="F176" s="1744"/>
      <c r="G176" s="1744"/>
      <c r="H176" s="1744"/>
      <c r="I176" s="1744"/>
      <c r="J176" s="1744"/>
      <c r="K176" s="1744"/>
      <c r="L176" s="1744"/>
      <c r="M176" s="1744"/>
      <c r="N176" s="1744"/>
      <c r="O176" s="1744"/>
      <c r="P176" s="1744"/>
      <c r="Q176" s="1744"/>
      <c r="R176" s="1744"/>
      <c r="S176" s="1744"/>
      <c r="T176" s="1744"/>
      <c r="U176" s="1744"/>
      <c r="V176" s="1744"/>
      <c r="W176" s="1744"/>
    </row>
    <row r="177" ht="15.75" hidden="1" customHeight="1">
      <c r="A177" s="1744"/>
      <c r="B177" s="1744"/>
      <c r="C177" s="1744"/>
      <c r="D177" s="1744"/>
      <c r="E177" s="1744"/>
      <c r="F177" s="1744"/>
      <c r="G177" s="1744"/>
      <c r="H177" s="1744"/>
      <c r="I177" s="1744"/>
      <c r="J177" s="1744"/>
      <c r="K177" s="1744"/>
      <c r="L177" s="1744"/>
      <c r="M177" s="1744"/>
      <c r="N177" s="1744"/>
      <c r="O177" s="1744"/>
      <c r="P177" s="1744"/>
      <c r="Q177" s="1744"/>
      <c r="R177" s="1744"/>
      <c r="S177" s="1744"/>
      <c r="T177" s="1744"/>
      <c r="U177" s="1744"/>
      <c r="V177" s="1744"/>
      <c r="W177" s="1744"/>
    </row>
    <row r="178" ht="15.75" hidden="1" customHeight="1">
      <c r="A178" s="1744"/>
      <c r="B178" s="1744"/>
      <c r="C178" s="1744"/>
      <c r="D178" s="1744"/>
      <c r="E178" s="1744"/>
      <c r="F178" s="1744"/>
      <c r="G178" s="1744"/>
      <c r="H178" s="1744"/>
      <c r="I178" s="1744"/>
      <c r="J178" s="1744"/>
      <c r="K178" s="1744"/>
      <c r="L178" s="1744"/>
      <c r="M178" s="1744"/>
      <c r="N178" s="1744"/>
      <c r="O178" s="1744"/>
      <c r="P178" s="1744"/>
      <c r="Q178" s="1744"/>
      <c r="R178" s="1744"/>
      <c r="S178" s="1744"/>
      <c r="T178" s="1744"/>
      <c r="U178" s="1744"/>
      <c r="V178" s="1744"/>
      <c r="W178" s="1744"/>
    </row>
    <row r="179" ht="15.75" hidden="1" customHeight="1">
      <c r="A179" s="1744"/>
      <c r="B179" s="1744"/>
      <c r="C179" s="1744"/>
      <c r="D179" s="1744"/>
      <c r="E179" s="1744"/>
      <c r="F179" s="1744"/>
      <c r="G179" s="1744"/>
      <c r="H179" s="1744"/>
      <c r="I179" s="1744"/>
      <c r="J179" s="1744"/>
      <c r="K179" s="1744"/>
      <c r="L179" s="1744"/>
      <c r="M179" s="1744"/>
      <c r="N179" s="1744"/>
      <c r="O179" s="1744"/>
      <c r="P179" s="1744"/>
      <c r="Q179" s="1744"/>
      <c r="R179" s="1744"/>
      <c r="S179" s="1744"/>
      <c r="T179" s="1744"/>
      <c r="U179" s="1744"/>
      <c r="V179" s="1744"/>
      <c r="W179" s="1744"/>
    </row>
    <row r="180" ht="15.75" hidden="1" customHeight="1">
      <c r="A180" s="1744"/>
      <c r="B180" s="1744"/>
      <c r="C180" s="1744"/>
      <c r="D180" s="1744"/>
      <c r="E180" s="1744"/>
      <c r="F180" s="1744"/>
      <c r="G180" s="1744"/>
      <c r="H180" s="1744"/>
      <c r="I180" s="1744"/>
      <c r="J180" s="1744"/>
      <c r="K180" s="1744"/>
      <c r="L180" s="1744"/>
      <c r="M180" s="1744"/>
      <c r="N180" s="1744"/>
      <c r="O180" s="1744"/>
      <c r="P180" s="1744"/>
      <c r="Q180" s="1744"/>
      <c r="R180" s="1744"/>
      <c r="S180" s="1744"/>
      <c r="T180" s="1744"/>
      <c r="U180" s="1744"/>
      <c r="V180" s="1744"/>
      <c r="W180" s="1744"/>
    </row>
    <row r="181" ht="15.75" hidden="1" customHeight="1">
      <c r="A181" s="1744"/>
      <c r="B181" s="1744"/>
      <c r="C181" s="1744"/>
      <c r="D181" s="1744"/>
      <c r="E181" s="1744"/>
      <c r="F181" s="1744"/>
      <c r="G181" s="1744"/>
      <c r="H181" s="1744"/>
      <c r="I181" s="1744"/>
      <c r="J181" s="1744"/>
      <c r="K181" s="1744"/>
      <c r="L181" s="1744"/>
      <c r="M181" s="1744"/>
      <c r="N181" s="1744"/>
      <c r="O181" s="1744"/>
      <c r="P181" s="1744"/>
      <c r="Q181" s="1744"/>
      <c r="R181" s="1744"/>
      <c r="S181" s="1744"/>
      <c r="T181" s="1744"/>
      <c r="U181" s="1744"/>
      <c r="V181" s="1744"/>
      <c r="W181" s="1744"/>
    </row>
    <row r="182" ht="15.75" hidden="1" customHeight="1">
      <c r="A182" s="1744"/>
      <c r="B182" s="1744"/>
      <c r="C182" s="1744"/>
      <c r="D182" s="1744"/>
      <c r="E182" s="1744"/>
      <c r="F182" s="1744"/>
      <c r="G182" s="1744"/>
      <c r="H182" s="1744"/>
      <c r="I182" s="1744"/>
      <c r="J182" s="1744"/>
      <c r="K182" s="1744"/>
      <c r="L182" s="1744"/>
      <c r="M182" s="1744"/>
      <c r="N182" s="1744"/>
      <c r="O182" s="1744"/>
      <c r="P182" s="1744"/>
      <c r="Q182" s="1744"/>
      <c r="R182" s="1744"/>
      <c r="S182" s="1744"/>
      <c r="T182" s="1744"/>
      <c r="U182" s="1744"/>
      <c r="V182" s="1744"/>
      <c r="W182" s="1744"/>
    </row>
    <row r="183" ht="15.75" hidden="1" customHeight="1">
      <c r="A183" s="1744"/>
      <c r="B183" s="1744"/>
      <c r="C183" s="1744"/>
      <c r="D183" s="1744"/>
      <c r="E183" s="1744"/>
      <c r="F183" s="1744"/>
      <c r="G183" s="1744"/>
      <c r="H183" s="1744"/>
      <c r="I183" s="1744"/>
      <c r="J183" s="1744"/>
      <c r="K183" s="1744"/>
      <c r="L183" s="1744"/>
      <c r="M183" s="1744"/>
      <c r="N183" s="1744"/>
      <c r="O183" s="1744"/>
      <c r="P183" s="1744"/>
      <c r="Q183" s="1744"/>
      <c r="R183" s="1744"/>
      <c r="S183" s="1744"/>
      <c r="T183" s="1744"/>
      <c r="U183" s="1744"/>
      <c r="V183" s="1744"/>
      <c r="W183" s="1744"/>
    </row>
    <row r="184" ht="15.75" hidden="1" customHeight="1">
      <c r="A184" s="1744"/>
      <c r="B184" s="1744"/>
      <c r="C184" s="1744"/>
      <c r="D184" s="1744"/>
      <c r="E184" s="1744"/>
      <c r="F184" s="1744"/>
      <c r="G184" s="1744"/>
      <c r="H184" s="1744"/>
      <c r="I184" s="1744"/>
      <c r="J184" s="1744"/>
      <c r="K184" s="1744"/>
      <c r="L184" s="1744"/>
      <c r="M184" s="1744"/>
      <c r="N184" s="1744"/>
      <c r="O184" s="1744"/>
      <c r="P184" s="1744"/>
      <c r="Q184" s="1744"/>
      <c r="R184" s="1744"/>
      <c r="S184" s="1744"/>
      <c r="T184" s="1744"/>
      <c r="U184" s="1744"/>
      <c r="V184" s="1744"/>
      <c r="W184" s="1744"/>
    </row>
    <row r="185" ht="15.75" hidden="1" customHeight="1">
      <c r="A185" s="1744"/>
      <c r="B185" s="1744"/>
      <c r="C185" s="1744"/>
      <c r="D185" s="1744"/>
      <c r="E185" s="1744"/>
      <c r="F185" s="1744"/>
      <c r="G185" s="1744"/>
      <c r="H185" s="1744"/>
      <c r="I185" s="1744"/>
      <c r="J185" s="1744"/>
      <c r="K185" s="1744"/>
      <c r="L185" s="1744"/>
      <c r="M185" s="1744"/>
      <c r="N185" s="1744"/>
      <c r="O185" s="1744"/>
      <c r="P185" s="1744"/>
      <c r="Q185" s="1744"/>
      <c r="R185" s="1744"/>
      <c r="S185" s="1744"/>
      <c r="T185" s="1744"/>
      <c r="U185" s="1744"/>
      <c r="V185" s="1744"/>
      <c r="W185" s="1744"/>
    </row>
    <row r="186" ht="15.75" hidden="1" customHeight="1">
      <c r="A186" s="1744"/>
      <c r="B186" s="1744"/>
      <c r="C186" s="1744"/>
      <c r="D186" s="1744"/>
      <c r="E186" s="1744"/>
      <c r="F186" s="1744"/>
      <c r="G186" s="1744"/>
      <c r="H186" s="1744"/>
      <c r="I186" s="1744"/>
      <c r="J186" s="1744"/>
      <c r="K186" s="1744"/>
      <c r="L186" s="1744"/>
      <c r="M186" s="1744"/>
      <c r="N186" s="1744"/>
      <c r="O186" s="1744"/>
      <c r="P186" s="1744"/>
      <c r="Q186" s="1744"/>
      <c r="R186" s="1744"/>
      <c r="S186" s="1744"/>
      <c r="T186" s="1744"/>
      <c r="U186" s="1744"/>
      <c r="V186" s="1744"/>
      <c r="W186" s="1744"/>
    </row>
    <row r="187" ht="15.75" hidden="1" customHeight="1">
      <c r="A187" s="1744"/>
      <c r="B187" s="1744"/>
      <c r="C187" s="1744"/>
      <c r="D187" s="1744"/>
      <c r="E187" s="1744"/>
      <c r="F187" s="1744"/>
      <c r="G187" s="1744"/>
      <c r="H187" s="1744"/>
      <c r="I187" s="1744"/>
      <c r="J187" s="1744"/>
      <c r="K187" s="1744"/>
      <c r="L187" s="1744"/>
      <c r="M187" s="1744"/>
      <c r="N187" s="1744"/>
      <c r="O187" s="1744"/>
      <c r="P187" s="1744"/>
      <c r="Q187" s="1744"/>
      <c r="R187" s="1744"/>
      <c r="S187" s="1744"/>
      <c r="T187" s="1744"/>
      <c r="U187" s="1744"/>
      <c r="V187" s="1744"/>
      <c r="W187" s="1744"/>
    </row>
    <row r="188" ht="15.75" hidden="1" customHeight="1">
      <c r="A188" s="1744"/>
      <c r="B188" s="1744"/>
      <c r="C188" s="1744"/>
      <c r="D188" s="1744"/>
      <c r="E188" s="1744"/>
      <c r="F188" s="1744"/>
      <c r="G188" s="1744"/>
      <c r="H188" s="1744"/>
      <c r="I188" s="1744"/>
      <c r="J188" s="1744"/>
      <c r="K188" s="1744"/>
      <c r="L188" s="1744"/>
      <c r="M188" s="1744"/>
      <c r="N188" s="1744"/>
      <c r="O188" s="1744"/>
      <c r="P188" s="1744"/>
      <c r="Q188" s="1744"/>
      <c r="R188" s="1744"/>
      <c r="S188" s="1744"/>
      <c r="T188" s="1744"/>
      <c r="U188" s="1744"/>
      <c r="V188" s="1744"/>
      <c r="W188" s="1744"/>
    </row>
    <row r="189" ht="15.75" hidden="1" customHeight="1">
      <c r="A189" s="1744"/>
      <c r="B189" s="1744"/>
      <c r="C189" s="1744"/>
      <c r="D189" s="1744"/>
      <c r="E189" s="1744"/>
      <c r="F189" s="1744"/>
      <c r="G189" s="1744"/>
      <c r="H189" s="1744"/>
      <c r="I189" s="1744"/>
      <c r="J189" s="1744"/>
      <c r="K189" s="1744"/>
      <c r="L189" s="1744"/>
      <c r="M189" s="1744"/>
      <c r="N189" s="1744"/>
      <c r="O189" s="1744"/>
      <c r="P189" s="1744"/>
      <c r="Q189" s="1744"/>
      <c r="R189" s="1744"/>
      <c r="S189" s="1744"/>
      <c r="T189" s="1744"/>
      <c r="U189" s="1744"/>
      <c r="V189" s="1744"/>
      <c r="W189" s="1744"/>
    </row>
    <row r="190" ht="15.75" hidden="1" customHeight="1">
      <c r="A190" s="1744"/>
      <c r="B190" s="1744"/>
      <c r="C190" s="1744"/>
      <c r="D190" s="1744"/>
      <c r="E190" s="1744"/>
      <c r="F190" s="1744"/>
      <c r="G190" s="1744"/>
      <c r="H190" s="1744"/>
      <c r="I190" s="1744"/>
      <c r="J190" s="1744"/>
      <c r="K190" s="1744"/>
      <c r="L190" s="1744"/>
      <c r="M190" s="1744"/>
      <c r="N190" s="1744"/>
      <c r="O190" s="1744"/>
      <c r="P190" s="1744"/>
      <c r="Q190" s="1744"/>
      <c r="R190" s="1744"/>
      <c r="S190" s="1744"/>
      <c r="T190" s="1744"/>
      <c r="U190" s="1744"/>
      <c r="V190" s="1744"/>
      <c r="W190" s="1744"/>
    </row>
    <row r="191" ht="15.75" hidden="1" customHeight="1">
      <c r="A191" s="1744"/>
      <c r="B191" s="1744"/>
      <c r="C191" s="1744"/>
      <c r="D191" s="1744"/>
      <c r="E191" s="1744"/>
      <c r="F191" s="1744"/>
      <c r="G191" s="1744"/>
      <c r="H191" s="1744"/>
      <c r="I191" s="1744"/>
      <c r="J191" s="1744"/>
      <c r="K191" s="1744"/>
      <c r="L191" s="1744"/>
      <c r="M191" s="1744"/>
      <c r="N191" s="1744"/>
      <c r="O191" s="1744"/>
      <c r="P191" s="1744"/>
      <c r="Q191" s="1744"/>
      <c r="R191" s="1744"/>
      <c r="S191" s="1744"/>
      <c r="T191" s="1744"/>
      <c r="U191" s="1744"/>
      <c r="V191" s="1744"/>
      <c r="W191" s="1744"/>
    </row>
    <row r="192" ht="15.75" hidden="1" customHeight="1">
      <c r="A192" s="1744"/>
      <c r="B192" s="1744"/>
      <c r="C192" s="1744"/>
      <c r="D192" s="1744"/>
      <c r="E192" s="1744"/>
      <c r="F192" s="1744"/>
      <c r="G192" s="1744"/>
      <c r="H192" s="1744"/>
      <c r="I192" s="1744"/>
      <c r="J192" s="1744"/>
      <c r="K192" s="1744"/>
      <c r="L192" s="1744"/>
      <c r="M192" s="1744"/>
      <c r="N192" s="1744"/>
      <c r="O192" s="1744"/>
      <c r="P192" s="1744"/>
      <c r="Q192" s="1744"/>
      <c r="R192" s="1744"/>
      <c r="S192" s="1744"/>
      <c r="T192" s="1744"/>
      <c r="U192" s="1744"/>
      <c r="V192" s="1744"/>
      <c r="W192" s="1744"/>
    </row>
    <row r="193" ht="15.75" hidden="1" customHeight="1">
      <c r="A193" s="1744"/>
      <c r="B193" s="1744"/>
      <c r="C193" s="1744"/>
      <c r="D193" s="1744"/>
      <c r="E193" s="1744"/>
      <c r="F193" s="1744"/>
      <c r="G193" s="1744"/>
      <c r="H193" s="1744"/>
      <c r="I193" s="1744"/>
      <c r="J193" s="1744"/>
      <c r="K193" s="1744"/>
      <c r="L193" s="1744"/>
      <c r="M193" s="1744"/>
      <c r="N193" s="1744"/>
      <c r="O193" s="1744"/>
      <c r="P193" s="1744"/>
      <c r="Q193" s="1744"/>
      <c r="R193" s="1744"/>
      <c r="S193" s="1744"/>
      <c r="T193" s="1744"/>
      <c r="U193" s="1744"/>
      <c r="V193" s="1744"/>
      <c r="W193" s="1744"/>
    </row>
    <row r="194" ht="15.75" hidden="1" customHeight="1">
      <c r="A194" s="1744"/>
      <c r="B194" s="1744"/>
      <c r="C194" s="1744"/>
      <c r="D194" s="1744"/>
      <c r="E194" s="1744"/>
      <c r="F194" s="1744"/>
      <c r="G194" s="1744"/>
      <c r="H194" s="1744"/>
      <c r="I194" s="1744"/>
      <c r="J194" s="1744"/>
      <c r="K194" s="1744"/>
      <c r="L194" s="1744"/>
      <c r="M194" s="1744"/>
      <c r="N194" s="1744"/>
      <c r="O194" s="1744"/>
      <c r="P194" s="1744"/>
      <c r="Q194" s="1744"/>
      <c r="R194" s="1744"/>
      <c r="S194" s="1744"/>
      <c r="T194" s="1744"/>
      <c r="U194" s="1744"/>
      <c r="V194" s="1744"/>
      <c r="W194" s="1744"/>
    </row>
    <row r="195" ht="15.75" hidden="1" customHeight="1">
      <c r="A195" s="1744"/>
      <c r="B195" s="1744"/>
      <c r="C195" s="1744"/>
      <c r="D195" s="1744"/>
      <c r="E195" s="1744"/>
      <c r="F195" s="1744"/>
      <c r="G195" s="1744"/>
      <c r="H195" s="1744"/>
      <c r="I195" s="1744"/>
      <c r="J195" s="1744"/>
      <c r="K195" s="1744"/>
      <c r="L195" s="1744"/>
      <c r="M195" s="1744"/>
      <c r="N195" s="1744"/>
      <c r="O195" s="1744"/>
      <c r="P195" s="1744"/>
      <c r="Q195" s="1744"/>
      <c r="R195" s="1744"/>
      <c r="S195" s="1744"/>
      <c r="T195" s="1744"/>
      <c r="U195" s="1744"/>
      <c r="V195" s="1744"/>
      <c r="W195" s="1744"/>
    </row>
    <row r="196" ht="15.75" hidden="1" customHeight="1">
      <c r="A196" s="1744"/>
      <c r="B196" s="1744"/>
      <c r="C196" s="1744"/>
      <c r="D196" s="1744"/>
      <c r="E196" s="1744"/>
      <c r="F196" s="1744"/>
      <c r="G196" s="1744"/>
      <c r="H196" s="1744"/>
      <c r="I196" s="1744"/>
      <c r="J196" s="1744"/>
      <c r="K196" s="1744"/>
      <c r="L196" s="1744"/>
      <c r="M196" s="1744"/>
      <c r="N196" s="1744"/>
      <c r="O196" s="1744"/>
      <c r="P196" s="1744"/>
      <c r="Q196" s="1744"/>
      <c r="R196" s="1744"/>
      <c r="S196" s="1744"/>
      <c r="T196" s="1744"/>
      <c r="U196" s="1744"/>
      <c r="V196" s="1744"/>
      <c r="W196" s="1744"/>
    </row>
    <row r="197" ht="15.75" hidden="1" customHeight="1">
      <c r="A197" s="1744"/>
      <c r="B197" s="1744"/>
      <c r="C197" s="1744"/>
      <c r="D197" s="1744"/>
      <c r="E197" s="1744"/>
      <c r="F197" s="1744"/>
      <c r="G197" s="1744"/>
      <c r="H197" s="1744"/>
      <c r="I197" s="1744"/>
      <c r="J197" s="1744"/>
      <c r="K197" s="1744"/>
      <c r="L197" s="1744"/>
      <c r="M197" s="1744"/>
      <c r="N197" s="1744"/>
      <c r="O197" s="1744"/>
      <c r="P197" s="1744"/>
      <c r="Q197" s="1744"/>
      <c r="R197" s="1744"/>
      <c r="S197" s="1744"/>
      <c r="T197" s="1744"/>
      <c r="U197" s="1744"/>
      <c r="V197" s="1744"/>
      <c r="W197" s="1744"/>
    </row>
    <row r="198" ht="15.75" hidden="1" customHeight="1">
      <c r="A198" s="1744"/>
      <c r="B198" s="1744"/>
      <c r="C198" s="1744"/>
      <c r="D198" s="1744"/>
      <c r="E198" s="1744"/>
      <c r="F198" s="1744"/>
      <c r="G198" s="1744"/>
      <c r="H198" s="1744"/>
      <c r="I198" s="1744"/>
      <c r="J198" s="1744"/>
      <c r="K198" s="1744"/>
      <c r="L198" s="1744"/>
      <c r="M198" s="1744"/>
      <c r="N198" s="1744"/>
      <c r="O198" s="1744"/>
      <c r="P198" s="1744"/>
      <c r="Q198" s="1744"/>
      <c r="R198" s="1744"/>
      <c r="S198" s="1744"/>
      <c r="T198" s="1744"/>
      <c r="U198" s="1744"/>
      <c r="V198" s="1744"/>
      <c r="W198" s="1744"/>
    </row>
    <row r="199" ht="15.75" hidden="1" customHeight="1">
      <c r="A199" s="1744"/>
      <c r="B199" s="1744"/>
      <c r="C199" s="1744"/>
      <c r="D199" s="1744"/>
      <c r="E199" s="1744"/>
      <c r="F199" s="1744"/>
      <c r="G199" s="1744"/>
      <c r="H199" s="1744"/>
      <c r="I199" s="1744"/>
      <c r="J199" s="1744"/>
      <c r="K199" s="1744"/>
      <c r="L199" s="1744"/>
      <c r="M199" s="1744"/>
      <c r="N199" s="1744"/>
      <c r="O199" s="1744"/>
      <c r="P199" s="1744"/>
      <c r="Q199" s="1744"/>
      <c r="R199" s="1744"/>
      <c r="S199" s="1744"/>
      <c r="T199" s="1744"/>
      <c r="U199" s="1744"/>
      <c r="V199" s="1744"/>
      <c r="W199" s="1744"/>
    </row>
    <row r="200" ht="15.75" hidden="1" customHeight="1">
      <c r="A200" s="1744"/>
      <c r="B200" s="1744"/>
      <c r="C200" s="1744"/>
      <c r="D200" s="1744"/>
      <c r="E200" s="1744"/>
      <c r="F200" s="1744"/>
      <c r="G200" s="1744"/>
      <c r="H200" s="1744"/>
      <c r="I200" s="1744"/>
      <c r="J200" s="1744"/>
      <c r="K200" s="1744"/>
      <c r="L200" s="1744"/>
      <c r="M200" s="1744"/>
      <c r="N200" s="1744"/>
      <c r="O200" s="1744"/>
      <c r="P200" s="1744"/>
      <c r="Q200" s="1744"/>
      <c r="R200" s="1744"/>
      <c r="S200" s="1744"/>
      <c r="T200" s="1744"/>
      <c r="U200" s="1744"/>
      <c r="V200" s="1744"/>
      <c r="W200" s="1744"/>
    </row>
    <row r="201" ht="15.75" hidden="1" customHeight="1">
      <c r="A201" s="1744"/>
      <c r="B201" s="1744"/>
      <c r="C201" s="1744"/>
      <c r="D201" s="1744"/>
      <c r="E201" s="1744"/>
      <c r="F201" s="1744"/>
      <c r="G201" s="1744"/>
      <c r="H201" s="1744"/>
      <c r="I201" s="1744"/>
      <c r="J201" s="1744"/>
      <c r="K201" s="1744"/>
      <c r="L201" s="1744"/>
      <c r="M201" s="1744"/>
      <c r="N201" s="1744"/>
      <c r="O201" s="1744"/>
      <c r="P201" s="1744"/>
      <c r="Q201" s="1744"/>
      <c r="R201" s="1744"/>
      <c r="S201" s="1744"/>
      <c r="T201" s="1744"/>
      <c r="U201" s="1744"/>
      <c r="V201" s="1744"/>
      <c r="W201" s="1744"/>
    </row>
    <row r="202" ht="15.75" hidden="1" customHeight="1">
      <c r="A202" s="1744"/>
      <c r="B202" s="1744"/>
      <c r="C202" s="1744"/>
      <c r="D202" s="1744"/>
      <c r="E202" s="1744"/>
      <c r="F202" s="1744"/>
      <c r="G202" s="1744"/>
      <c r="H202" s="1744"/>
      <c r="I202" s="1744"/>
      <c r="J202" s="1744"/>
      <c r="K202" s="1744"/>
      <c r="L202" s="1744"/>
      <c r="M202" s="1744"/>
      <c r="N202" s="1744"/>
      <c r="O202" s="1744"/>
      <c r="P202" s="1744"/>
      <c r="Q202" s="1744"/>
      <c r="R202" s="1744"/>
      <c r="S202" s="1744"/>
      <c r="T202" s="1744"/>
      <c r="U202" s="1744"/>
      <c r="V202" s="1744"/>
      <c r="W202" s="1744"/>
    </row>
    <row r="203" ht="15.75" hidden="1" customHeight="1">
      <c r="A203" s="1744"/>
      <c r="B203" s="1744"/>
      <c r="C203" s="1744"/>
      <c r="D203" s="1744"/>
      <c r="E203" s="1744"/>
      <c r="F203" s="1744"/>
      <c r="G203" s="1744"/>
      <c r="H203" s="1744"/>
      <c r="I203" s="1744"/>
      <c r="J203" s="1744"/>
      <c r="K203" s="1744"/>
      <c r="L203" s="1744"/>
      <c r="M203" s="1744"/>
      <c r="N203" s="1744"/>
      <c r="O203" s="1744"/>
      <c r="P203" s="1744"/>
      <c r="Q203" s="1744"/>
      <c r="R203" s="1744"/>
      <c r="S203" s="1744"/>
      <c r="T203" s="1744"/>
      <c r="U203" s="1744"/>
      <c r="V203" s="1744"/>
      <c r="W203" s="1744"/>
    </row>
    <row r="204" ht="15.75" hidden="1" customHeight="1">
      <c r="A204" s="1744"/>
      <c r="B204" s="1744"/>
      <c r="C204" s="1744"/>
      <c r="D204" s="1744"/>
      <c r="E204" s="1744"/>
      <c r="F204" s="1744"/>
      <c r="G204" s="1744"/>
      <c r="H204" s="1744"/>
      <c r="I204" s="1744"/>
      <c r="J204" s="1744"/>
      <c r="K204" s="1744"/>
      <c r="L204" s="1744"/>
      <c r="M204" s="1744"/>
      <c r="N204" s="1744"/>
      <c r="O204" s="1744"/>
      <c r="P204" s="1744"/>
      <c r="Q204" s="1744"/>
      <c r="R204" s="1744"/>
      <c r="S204" s="1744"/>
      <c r="T204" s="1744"/>
      <c r="U204" s="1744"/>
      <c r="V204" s="1744"/>
      <c r="W204" s="1744"/>
    </row>
    <row r="205" ht="15.75" hidden="1" customHeight="1">
      <c r="A205" s="1744"/>
      <c r="B205" s="1744"/>
      <c r="C205" s="1744"/>
      <c r="D205" s="1744"/>
      <c r="E205" s="1744"/>
      <c r="F205" s="1744"/>
      <c r="G205" s="1744"/>
      <c r="H205" s="1744"/>
      <c r="I205" s="1744"/>
      <c r="J205" s="1744"/>
      <c r="K205" s="1744"/>
      <c r="L205" s="1744"/>
      <c r="M205" s="1744"/>
      <c r="N205" s="1744"/>
      <c r="O205" s="1744"/>
      <c r="P205" s="1744"/>
      <c r="Q205" s="1744"/>
      <c r="R205" s="1744"/>
      <c r="S205" s="1744"/>
      <c r="T205" s="1744"/>
      <c r="U205" s="1744"/>
      <c r="V205" s="1744"/>
      <c r="W205" s="1744"/>
    </row>
    <row r="206" ht="15.75" hidden="1" customHeight="1">
      <c r="A206" s="1744"/>
      <c r="B206" s="1744"/>
      <c r="C206" s="1744"/>
      <c r="D206" s="1744"/>
      <c r="E206" s="1744"/>
      <c r="F206" s="1744"/>
      <c r="G206" s="1744"/>
      <c r="H206" s="1744"/>
      <c r="I206" s="1744"/>
      <c r="J206" s="1744"/>
      <c r="K206" s="1744"/>
      <c r="L206" s="1744"/>
      <c r="M206" s="1744"/>
      <c r="N206" s="1744"/>
      <c r="O206" s="1744"/>
      <c r="P206" s="1744"/>
      <c r="Q206" s="1744"/>
      <c r="R206" s="1744"/>
      <c r="S206" s="1744"/>
      <c r="T206" s="1744"/>
      <c r="U206" s="1744"/>
      <c r="V206" s="1744"/>
      <c r="W206" s="1744"/>
    </row>
    <row r="207" ht="15.75" hidden="1" customHeight="1">
      <c r="A207" s="1744"/>
      <c r="B207" s="1744"/>
      <c r="C207" s="1744"/>
      <c r="D207" s="1744"/>
      <c r="E207" s="1744"/>
      <c r="F207" s="1744"/>
      <c r="G207" s="1744"/>
      <c r="H207" s="1744"/>
      <c r="I207" s="1744"/>
      <c r="J207" s="1744"/>
      <c r="K207" s="1744"/>
      <c r="L207" s="1744"/>
      <c r="M207" s="1744"/>
      <c r="N207" s="1744"/>
      <c r="O207" s="1744"/>
      <c r="P207" s="1744"/>
      <c r="Q207" s="1744"/>
      <c r="R207" s="1744"/>
      <c r="S207" s="1744"/>
      <c r="T207" s="1744"/>
      <c r="U207" s="1744"/>
      <c r="V207" s="1744"/>
      <c r="W207" s="1744"/>
    </row>
    <row r="208" ht="15.75" hidden="1" customHeight="1">
      <c r="A208" s="1744"/>
      <c r="B208" s="1744"/>
      <c r="C208" s="1744"/>
      <c r="D208" s="1744"/>
      <c r="E208" s="1744"/>
      <c r="F208" s="1744"/>
      <c r="G208" s="1744"/>
      <c r="H208" s="1744"/>
      <c r="I208" s="1744"/>
      <c r="J208" s="1744"/>
      <c r="K208" s="1744"/>
      <c r="L208" s="1744"/>
      <c r="M208" s="1744"/>
      <c r="N208" s="1744"/>
      <c r="O208" s="1744"/>
      <c r="P208" s="1744"/>
      <c r="Q208" s="1744"/>
      <c r="R208" s="1744"/>
      <c r="S208" s="1744"/>
      <c r="T208" s="1744"/>
      <c r="U208" s="1744"/>
      <c r="V208" s="1744"/>
      <c r="W208" s="1744"/>
    </row>
    <row r="209" ht="15.75" hidden="1" customHeight="1">
      <c r="A209" s="1744"/>
      <c r="B209" s="1744"/>
      <c r="C209" s="1744"/>
      <c r="D209" s="1744"/>
      <c r="E209" s="1744"/>
      <c r="F209" s="1744"/>
      <c r="G209" s="1744"/>
      <c r="H209" s="1744"/>
      <c r="I209" s="1744"/>
      <c r="J209" s="1744"/>
      <c r="K209" s="1744"/>
      <c r="L209" s="1744"/>
      <c r="M209" s="1744"/>
      <c r="N209" s="1744"/>
      <c r="O209" s="1744"/>
      <c r="P209" s="1744"/>
      <c r="Q209" s="1744"/>
      <c r="R209" s="1744"/>
      <c r="S209" s="1744"/>
      <c r="T209" s="1744"/>
      <c r="U209" s="1744"/>
      <c r="V209" s="1744"/>
      <c r="W209" s="1744"/>
    </row>
    <row r="210" ht="15.75" hidden="1" customHeight="1">
      <c r="A210" s="1744"/>
      <c r="B210" s="1744"/>
      <c r="C210" s="1744"/>
      <c r="D210" s="1744"/>
      <c r="E210" s="1744"/>
      <c r="F210" s="1744"/>
      <c r="G210" s="1744"/>
      <c r="H210" s="1744"/>
      <c r="I210" s="1744"/>
      <c r="J210" s="1744"/>
      <c r="K210" s="1744"/>
      <c r="L210" s="1744"/>
      <c r="M210" s="1744"/>
      <c r="N210" s="1744"/>
      <c r="O210" s="1744"/>
      <c r="P210" s="1744"/>
      <c r="Q210" s="1744"/>
      <c r="R210" s="1744"/>
      <c r="S210" s="1744"/>
      <c r="T210" s="1744"/>
      <c r="U210" s="1744"/>
      <c r="V210" s="1744"/>
      <c r="W210" s="1744"/>
    </row>
    <row r="211" ht="15.75" hidden="1" customHeight="1">
      <c r="A211" s="1744"/>
      <c r="B211" s="1744"/>
      <c r="C211" s="1744"/>
      <c r="D211" s="1744"/>
      <c r="E211" s="1744"/>
      <c r="F211" s="1744"/>
      <c r="G211" s="1744"/>
      <c r="H211" s="1744"/>
      <c r="I211" s="1744"/>
      <c r="J211" s="1744"/>
      <c r="K211" s="1744"/>
      <c r="L211" s="1744"/>
      <c r="M211" s="1744"/>
      <c r="N211" s="1744"/>
      <c r="O211" s="1744"/>
      <c r="P211" s="1744"/>
      <c r="Q211" s="1744"/>
      <c r="R211" s="1744"/>
      <c r="S211" s="1744"/>
      <c r="T211" s="1744"/>
      <c r="U211" s="1744"/>
      <c r="V211" s="1744"/>
      <c r="W211" s="1744"/>
    </row>
    <row r="212" ht="15.75" hidden="1" customHeight="1">
      <c r="A212" s="1744"/>
      <c r="B212" s="1744"/>
      <c r="C212" s="1744"/>
      <c r="D212" s="1744"/>
      <c r="E212" s="1744"/>
      <c r="F212" s="1744"/>
      <c r="G212" s="1744"/>
      <c r="H212" s="1744"/>
      <c r="I212" s="1744"/>
      <c r="J212" s="1744"/>
      <c r="K212" s="1744"/>
      <c r="L212" s="1744"/>
      <c r="M212" s="1744"/>
      <c r="N212" s="1744"/>
      <c r="O212" s="1744"/>
      <c r="P212" s="1744"/>
      <c r="Q212" s="1744"/>
      <c r="R212" s="1744"/>
      <c r="S212" s="1744"/>
      <c r="T212" s="1744"/>
      <c r="U212" s="1744"/>
      <c r="V212" s="1744"/>
      <c r="W212" s="1744"/>
    </row>
    <row r="213" ht="15.75" hidden="1" customHeight="1">
      <c r="A213" s="1744"/>
      <c r="B213" s="1744"/>
      <c r="C213" s="1744"/>
      <c r="D213" s="1744"/>
      <c r="E213" s="1744"/>
      <c r="F213" s="1744"/>
      <c r="G213" s="1744"/>
      <c r="H213" s="1744"/>
      <c r="I213" s="1744"/>
      <c r="J213" s="1744"/>
      <c r="K213" s="1744"/>
      <c r="L213" s="1744"/>
      <c r="M213" s="1744"/>
      <c r="N213" s="1744"/>
      <c r="O213" s="1744"/>
      <c r="P213" s="1744"/>
      <c r="Q213" s="1744"/>
      <c r="R213" s="1744"/>
      <c r="S213" s="1744"/>
      <c r="T213" s="1744"/>
      <c r="U213" s="1744"/>
      <c r="V213" s="1744"/>
      <c r="W213" s="1744"/>
    </row>
    <row r="214" ht="15.75" hidden="1" customHeight="1">
      <c r="A214" s="1744"/>
      <c r="B214" s="1744"/>
      <c r="C214" s="1744"/>
      <c r="D214" s="1744"/>
      <c r="E214" s="1744"/>
      <c r="F214" s="1744"/>
      <c r="G214" s="1744"/>
      <c r="H214" s="1744"/>
      <c r="I214" s="1744"/>
      <c r="J214" s="1744"/>
      <c r="K214" s="1744"/>
      <c r="L214" s="1744"/>
      <c r="M214" s="1744"/>
      <c r="N214" s="1744"/>
      <c r="O214" s="1744"/>
      <c r="P214" s="1744"/>
      <c r="Q214" s="1744"/>
      <c r="R214" s="1744"/>
      <c r="S214" s="1744"/>
      <c r="T214" s="1744"/>
      <c r="U214" s="1744"/>
      <c r="V214" s="1744"/>
      <c r="W214" s="1744"/>
    </row>
    <row r="215" ht="15.75" hidden="1" customHeight="1">
      <c r="A215" s="1744"/>
      <c r="B215" s="1744"/>
      <c r="C215" s="1744"/>
      <c r="D215" s="1744"/>
      <c r="E215" s="1744"/>
      <c r="F215" s="1744"/>
      <c r="G215" s="1744"/>
      <c r="H215" s="1744"/>
      <c r="I215" s="1744"/>
      <c r="J215" s="1744"/>
      <c r="K215" s="1744"/>
      <c r="L215" s="1744"/>
      <c r="M215" s="1744"/>
      <c r="N215" s="1744"/>
      <c r="O215" s="1744"/>
      <c r="P215" s="1744"/>
      <c r="Q215" s="1744"/>
      <c r="R215" s="1744"/>
      <c r="S215" s="1744"/>
      <c r="T215" s="1744"/>
      <c r="U215" s="1744"/>
      <c r="V215" s="1744"/>
      <c r="W215" s="1744"/>
    </row>
    <row r="216" ht="15.75" hidden="1" customHeight="1">
      <c r="A216" s="1744"/>
      <c r="B216" s="1744"/>
      <c r="C216" s="1744"/>
      <c r="D216" s="1744"/>
      <c r="E216" s="1744"/>
      <c r="F216" s="1744"/>
      <c r="G216" s="1744"/>
      <c r="H216" s="1744"/>
      <c r="I216" s="1744"/>
      <c r="J216" s="1744"/>
      <c r="K216" s="1744"/>
      <c r="L216" s="1744"/>
      <c r="M216" s="1744"/>
      <c r="N216" s="1744"/>
      <c r="O216" s="1744"/>
      <c r="P216" s="1744"/>
      <c r="Q216" s="1744"/>
      <c r="R216" s="1744"/>
      <c r="S216" s="1744"/>
      <c r="T216" s="1744"/>
      <c r="U216" s="1744"/>
      <c r="V216" s="1744"/>
      <c r="W216" s="1744"/>
    </row>
    <row r="217" ht="15.75" hidden="1" customHeight="1">
      <c r="A217" s="1744"/>
      <c r="B217" s="1744"/>
      <c r="C217" s="1744"/>
      <c r="D217" s="1744"/>
      <c r="E217" s="1744"/>
      <c r="F217" s="1744"/>
      <c r="G217" s="1744"/>
      <c r="H217" s="1744"/>
      <c r="I217" s="1744"/>
      <c r="J217" s="1744"/>
      <c r="K217" s="1744"/>
      <c r="L217" s="1744"/>
      <c r="M217" s="1744"/>
      <c r="N217" s="1744"/>
      <c r="O217" s="1744"/>
      <c r="P217" s="1744"/>
      <c r="Q217" s="1744"/>
      <c r="R217" s="1744"/>
      <c r="S217" s="1744"/>
      <c r="T217" s="1744"/>
      <c r="U217" s="1744"/>
      <c r="V217" s="1744"/>
      <c r="W217" s="1744"/>
    </row>
    <row r="218" ht="15.75" hidden="1" customHeight="1">
      <c r="A218" s="1744"/>
      <c r="B218" s="1744"/>
      <c r="C218" s="1744"/>
      <c r="D218" s="1744"/>
      <c r="E218" s="1744"/>
      <c r="F218" s="1744"/>
      <c r="G218" s="1744"/>
      <c r="H218" s="1744"/>
      <c r="I218" s="1744"/>
      <c r="J218" s="1744"/>
      <c r="K218" s="1744"/>
      <c r="L218" s="1744"/>
      <c r="M218" s="1744"/>
      <c r="N218" s="1744"/>
      <c r="O218" s="1744"/>
      <c r="P218" s="1744"/>
      <c r="Q218" s="1744"/>
      <c r="R218" s="1744"/>
      <c r="S218" s="1744"/>
      <c r="T218" s="1744"/>
      <c r="U218" s="1744"/>
      <c r="V218" s="1744"/>
      <c r="W218" s="1744"/>
    </row>
    <row r="219" ht="15.75" hidden="1" customHeight="1">
      <c r="A219" s="1744"/>
      <c r="B219" s="1744"/>
      <c r="C219" s="1744"/>
      <c r="D219" s="1744"/>
      <c r="E219" s="1744"/>
      <c r="F219" s="1744"/>
      <c r="G219" s="1744"/>
      <c r="H219" s="1744"/>
      <c r="I219" s="1744"/>
      <c r="J219" s="1744"/>
      <c r="K219" s="1744"/>
      <c r="L219" s="1744"/>
      <c r="M219" s="1744"/>
      <c r="N219" s="1744"/>
      <c r="O219" s="1744"/>
      <c r="P219" s="1744"/>
      <c r="Q219" s="1744"/>
      <c r="R219" s="1744"/>
      <c r="S219" s="1744"/>
      <c r="T219" s="1744"/>
      <c r="U219" s="1744"/>
      <c r="V219" s="1744"/>
      <c r="W219" s="1744"/>
    </row>
    <row r="220" ht="15.75" hidden="1" customHeight="1">
      <c r="A220" s="1744"/>
      <c r="B220" s="1744"/>
      <c r="C220" s="1744"/>
      <c r="D220" s="1744"/>
      <c r="E220" s="1744"/>
      <c r="F220" s="1744"/>
      <c r="G220" s="1744"/>
      <c r="H220" s="1744"/>
      <c r="I220" s="1744"/>
      <c r="J220" s="1744"/>
      <c r="K220" s="1744"/>
      <c r="L220" s="1744"/>
      <c r="M220" s="1744"/>
      <c r="N220" s="1744"/>
      <c r="O220" s="1744"/>
      <c r="P220" s="1744"/>
      <c r="Q220" s="1744"/>
      <c r="R220" s="1744"/>
      <c r="S220" s="1744"/>
      <c r="T220" s="1744"/>
      <c r="U220" s="1744"/>
      <c r="V220" s="1744"/>
      <c r="W220" s="1744"/>
    </row>
    <row r="221" ht="15.75" hidden="1" customHeight="1">
      <c r="A221" s="1744"/>
      <c r="B221" s="1744"/>
      <c r="C221" s="1744"/>
      <c r="D221" s="1744"/>
      <c r="E221" s="1744"/>
      <c r="F221" s="1744"/>
      <c r="G221" s="1744"/>
      <c r="H221" s="1744"/>
      <c r="I221" s="1744"/>
      <c r="J221" s="1744"/>
      <c r="K221" s="1744"/>
      <c r="L221" s="1744"/>
      <c r="M221" s="1744"/>
      <c r="N221" s="1744"/>
      <c r="O221" s="1744"/>
      <c r="P221" s="1744"/>
      <c r="Q221" s="1744"/>
      <c r="R221" s="1744"/>
      <c r="S221" s="1744"/>
      <c r="T221" s="1744"/>
      <c r="U221" s="1744"/>
      <c r="V221" s="1744"/>
      <c r="W221" s="1744"/>
    </row>
    <row r="222" ht="15.75" hidden="1" customHeight="1">
      <c r="A222" s="1744"/>
      <c r="B222" s="1744"/>
      <c r="C222" s="1744"/>
      <c r="D222" s="1744"/>
      <c r="E222" s="1744"/>
      <c r="F222" s="1744"/>
      <c r="G222" s="1744"/>
      <c r="H222" s="1744"/>
      <c r="I222" s="1744"/>
      <c r="J222" s="1744"/>
      <c r="K222" s="1744"/>
      <c r="L222" s="1744"/>
      <c r="M222" s="1744"/>
      <c r="N222" s="1744"/>
      <c r="O222" s="1744"/>
      <c r="P222" s="1744"/>
      <c r="Q222" s="1744"/>
      <c r="R222" s="1744"/>
      <c r="S222" s="1744"/>
      <c r="T222" s="1744"/>
      <c r="U222" s="1744"/>
      <c r="V222" s="1744"/>
      <c r="W222" s="1744"/>
    </row>
    <row r="223" ht="15.75" hidden="1" customHeight="1">
      <c r="A223" s="1744"/>
      <c r="B223" s="1744"/>
      <c r="C223" s="1744"/>
      <c r="D223" s="1744"/>
      <c r="E223" s="1744"/>
      <c r="F223" s="1744"/>
      <c r="G223" s="1744"/>
      <c r="H223" s="1744"/>
      <c r="I223" s="1744"/>
      <c r="J223" s="1744"/>
      <c r="K223" s="1744"/>
      <c r="L223" s="1744"/>
      <c r="M223" s="1744"/>
      <c r="N223" s="1744"/>
      <c r="O223" s="1744"/>
      <c r="P223" s="1744"/>
      <c r="Q223" s="1744"/>
      <c r="R223" s="1744"/>
      <c r="S223" s="1744"/>
      <c r="T223" s="1744"/>
      <c r="U223" s="1744"/>
      <c r="V223" s="1744"/>
      <c r="W223" s="1744"/>
    </row>
    <row r="224" ht="15.75" hidden="1" customHeight="1">
      <c r="A224" s="1744"/>
      <c r="B224" s="1744"/>
      <c r="C224" s="1744"/>
      <c r="D224" s="1744"/>
      <c r="E224" s="1744"/>
      <c r="F224" s="1744"/>
      <c r="G224" s="1744"/>
      <c r="H224" s="1744"/>
      <c r="I224" s="1744"/>
      <c r="J224" s="1744"/>
      <c r="K224" s="1744"/>
      <c r="L224" s="1744"/>
      <c r="M224" s="1744"/>
      <c r="N224" s="1744"/>
      <c r="O224" s="1744"/>
      <c r="P224" s="1744"/>
      <c r="Q224" s="1744"/>
      <c r="R224" s="1744"/>
      <c r="S224" s="1744"/>
      <c r="T224" s="1744"/>
      <c r="U224" s="1744"/>
      <c r="V224" s="1744"/>
      <c r="W224" s="1744"/>
    </row>
    <row r="225" ht="15.75" hidden="1" customHeight="1">
      <c r="A225" s="1744"/>
      <c r="B225" s="1744"/>
      <c r="C225" s="1744"/>
      <c r="D225" s="1744"/>
      <c r="E225" s="1744"/>
      <c r="F225" s="1744"/>
      <c r="G225" s="1744"/>
      <c r="H225" s="1744"/>
      <c r="I225" s="1744"/>
      <c r="J225" s="1744"/>
      <c r="K225" s="1744"/>
      <c r="L225" s="1744"/>
      <c r="M225" s="1744"/>
      <c r="N225" s="1744"/>
      <c r="O225" s="1744"/>
      <c r="P225" s="1744"/>
      <c r="Q225" s="1744"/>
      <c r="R225" s="1744"/>
      <c r="S225" s="1744"/>
      <c r="T225" s="1744"/>
      <c r="U225" s="1744"/>
      <c r="V225" s="1744"/>
      <c r="W225" s="1744"/>
    </row>
    <row r="226" ht="15.75" hidden="1" customHeight="1">
      <c r="A226" s="1744"/>
      <c r="B226" s="1744"/>
      <c r="C226" s="1744"/>
      <c r="D226" s="1744"/>
      <c r="E226" s="1744"/>
      <c r="F226" s="1744"/>
      <c r="G226" s="1744"/>
      <c r="H226" s="1744"/>
      <c r="I226" s="1744"/>
      <c r="J226" s="1744"/>
      <c r="K226" s="1744"/>
      <c r="L226" s="1744"/>
      <c r="M226" s="1744"/>
      <c r="N226" s="1744"/>
      <c r="O226" s="1744"/>
      <c r="P226" s="1744"/>
      <c r="Q226" s="1744"/>
      <c r="R226" s="1744"/>
      <c r="S226" s="1744"/>
      <c r="T226" s="1744"/>
      <c r="U226" s="1744"/>
      <c r="V226" s="1744"/>
      <c r="W226" s="1744"/>
    </row>
    <row r="227" ht="15.75" hidden="1" customHeight="1">
      <c r="A227" s="1744"/>
      <c r="B227" s="1744"/>
      <c r="C227" s="1744"/>
      <c r="D227" s="1744"/>
      <c r="E227" s="1744"/>
      <c r="F227" s="1744"/>
      <c r="G227" s="1744"/>
      <c r="H227" s="1744"/>
      <c r="I227" s="1744"/>
      <c r="J227" s="1744"/>
      <c r="K227" s="1744"/>
      <c r="L227" s="1744"/>
      <c r="M227" s="1744"/>
      <c r="N227" s="1744"/>
      <c r="O227" s="1744"/>
      <c r="P227" s="1744"/>
      <c r="Q227" s="1744"/>
      <c r="R227" s="1744"/>
      <c r="S227" s="1744"/>
      <c r="T227" s="1744"/>
      <c r="U227" s="1744"/>
      <c r="V227" s="1744"/>
      <c r="W227" s="1744"/>
    </row>
    <row r="228" ht="15.75" hidden="1" customHeight="1">
      <c r="A228" s="1744"/>
      <c r="B228" s="1744"/>
      <c r="C228" s="1744"/>
      <c r="D228" s="1744"/>
      <c r="E228" s="1744"/>
      <c r="F228" s="1744"/>
      <c r="G228" s="1744"/>
      <c r="H228" s="1744"/>
      <c r="I228" s="1744"/>
      <c r="J228" s="1744"/>
      <c r="K228" s="1744"/>
      <c r="L228" s="1744"/>
      <c r="M228" s="1744"/>
      <c r="N228" s="1744"/>
      <c r="O228" s="1744"/>
      <c r="P228" s="1744"/>
      <c r="Q228" s="1744"/>
      <c r="R228" s="1744"/>
      <c r="S228" s="1744"/>
      <c r="T228" s="1744"/>
      <c r="U228" s="1744"/>
      <c r="V228" s="1744"/>
      <c r="W228" s="1744"/>
    </row>
    <row r="229" ht="15.75" hidden="1" customHeight="1">
      <c r="A229" s="1744"/>
      <c r="B229" s="1744"/>
      <c r="C229" s="1744"/>
      <c r="D229" s="1744"/>
      <c r="E229" s="1744"/>
      <c r="F229" s="1744"/>
      <c r="G229" s="1744"/>
      <c r="H229" s="1744"/>
      <c r="I229" s="1744"/>
      <c r="J229" s="1744"/>
      <c r="K229" s="1744"/>
      <c r="L229" s="1744"/>
      <c r="M229" s="1744"/>
      <c r="N229" s="1744"/>
      <c r="O229" s="1744"/>
      <c r="P229" s="1744"/>
      <c r="Q229" s="1744"/>
      <c r="R229" s="1744"/>
      <c r="S229" s="1744"/>
      <c r="T229" s="1744"/>
      <c r="U229" s="1744"/>
      <c r="V229" s="1744"/>
      <c r="W229" s="1744"/>
    </row>
    <row r="230" ht="15.75" hidden="1" customHeight="1">
      <c r="A230" s="1744"/>
      <c r="B230" s="1744"/>
      <c r="C230" s="1744"/>
      <c r="D230" s="1744"/>
      <c r="E230" s="1744"/>
      <c r="F230" s="1744"/>
      <c r="G230" s="1744"/>
      <c r="H230" s="1744"/>
      <c r="I230" s="1744"/>
      <c r="J230" s="1744"/>
      <c r="K230" s="1744"/>
      <c r="L230" s="1744"/>
      <c r="M230" s="1744"/>
      <c r="N230" s="1744"/>
      <c r="O230" s="1744"/>
      <c r="P230" s="1744"/>
      <c r="Q230" s="1744"/>
      <c r="R230" s="1744"/>
      <c r="S230" s="1744"/>
      <c r="T230" s="1744"/>
      <c r="U230" s="1744"/>
      <c r="V230" s="1744"/>
      <c r="W230" s="1744"/>
    </row>
    <row r="231" ht="15.75" hidden="1" customHeight="1">
      <c r="A231" s="1744"/>
      <c r="B231" s="1744"/>
      <c r="C231" s="1744"/>
      <c r="D231" s="1744"/>
      <c r="E231" s="1744"/>
      <c r="F231" s="1744"/>
      <c r="G231" s="1744"/>
      <c r="H231" s="1744"/>
      <c r="I231" s="1744"/>
      <c r="J231" s="1744"/>
      <c r="K231" s="1744"/>
      <c r="L231" s="1744"/>
      <c r="M231" s="1744"/>
      <c r="N231" s="1744"/>
      <c r="O231" s="1744"/>
      <c r="P231" s="1744"/>
      <c r="Q231" s="1744"/>
      <c r="R231" s="1744"/>
      <c r="S231" s="1744"/>
      <c r="T231" s="1744"/>
      <c r="U231" s="1744"/>
      <c r="V231" s="1744"/>
      <c r="W231" s="1744"/>
    </row>
    <row r="232" ht="15.75" hidden="1" customHeight="1">
      <c r="A232" s="1744"/>
      <c r="B232" s="1744"/>
      <c r="C232" s="1744"/>
      <c r="D232" s="1744"/>
      <c r="E232" s="1744"/>
      <c r="F232" s="1744"/>
      <c r="G232" s="1744"/>
      <c r="H232" s="1744"/>
      <c r="I232" s="1744"/>
      <c r="J232" s="1744"/>
      <c r="K232" s="1744"/>
      <c r="L232" s="1744"/>
      <c r="M232" s="1744"/>
      <c r="N232" s="1744"/>
      <c r="O232" s="1744"/>
      <c r="P232" s="1744"/>
      <c r="Q232" s="1744"/>
      <c r="R232" s="1744"/>
      <c r="S232" s="1744"/>
      <c r="T232" s="1744"/>
      <c r="U232" s="1744"/>
      <c r="V232" s="1744"/>
      <c r="W232" s="1744"/>
    </row>
    <row r="233" ht="15.75" hidden="1" customHeight="1">
      <c r="A233" s="1744"/>
      <c r="B233" s="1744"/>
      <c r="C233" s="1744"/>
      <c r="D233" s="1744"/>
      <c r="E233" s="1744"/>
      <c r="F233" s="1744"/>
      <c r="G233" s="1744"/>
      <c r="H233" s="1744"/>
      <c r="I233" s="1744"/>
      <c r="J233" s="1744"/>
      <c r="K233" s="1744"/>
      <c r="L233" s="1744"/>
      <c r="M233" s="1744"/>
      <c r="N233" s="1744"/>
      <c r="O233" s="1744"/>
      <c r="P233" s="1744"/>
      <c r="Q233" s="1744"/>
      <c r="R233" s="1744"/>
      <c r="S233" s="1744"/>
      <c r="T233" s="1744"/>
      <c r="U233" s="1744"/>
      <c r="V233" s="1744"/>
      <c r="W233" s="1744"/>
    </row>
    <row r="234" ht="15.75" hidden="1" customHeight="1">
      <c r="A234" s="1744"/>
      <c r="B234" s="1744"/>
      <c r="C234" s="1744"/>
      <c r="D234" s="1744"/>
      <c r="E234" s="1744"/>
      <c r="F234" s="1744"/>
      <c r="G234" s="1744"/>
      <c r="H234" s="1744"/>
      <c r="I234" s="1744"/>
      <c r="J234" s="1744"/>
      <c r="K234" s="1744"/>
      <c r="L234" s="1744"/>
      <c r="M234" s="1744"/>
      <c r="N234" s="1744"/>
      <c r="O234" s="1744"/>
      <c r="P234" s="1744"/>
      <c r="Q234" s="1744"/>
      <c r="R234" s="1744"/>
      <c r="S234" s="1744"/>
      <c r="T234" s="1744"/>
      <c r="U234" s="1744"/>
      <c r="V234" s="1744"/>
      <c r="W234" s="1744"/>
    </row>
    <row r="235" ht="15.75" hidden="1" customHeight="1">
      <c r="A235" s="1744"/>
      <c r="B235" s="1744"/>
      <c r="C235" s="1744"/>
      <c r="D235" s="1744"/>
      <c r="E235" s="1744"/>
      <c r="F235" s="1744"/>
      <c r="G235" s="1744"/>
      <c r="H235" s="1744"/>
      <c r="I235" s="1744"/>
      <c r="J235" s="1744"/>
      <c r="K235" s="1744"/>
      <c r="L235" s="1744"/>
      <c r="M235" s="1744"/>
      <c r="N235" s="1744"/>
      <c r="O235" s="1744"/>
      <c r="P235" s="1744"/>
      <c r="Q235" s="1744"/>
      <c r="R235" s="1744"/>
      <c r="S235" s="1744"/>
      <c r="T235" s="1744"/>
      <c r="U235" s="1744"/>
      <c r="V235" s="1744"/>
      <c r="W235" s="1744"/>
    </row>
    <row r="236" ht="15.75" hidden="1" customHeight="1">
      <c r="A236" s="1744"/>
      <c r="B236" s="1744"/>
      <c r="C236" s="1744"/>
      <c r="D236" s="1744"/>
      <c r="E236" s="1744"/>
      <c r="F236" s="1744"/>
      <c r="G236" s="1744"/>
      <c r="H236" s="1744"/>
      <c r="I236" s="1744"/>
      <c r="J236" s="1744"/>
      <c r="K236" s="1744"/>
      <c r="L236" s="1744"/>
      <c r="M236" s="1744"/>
      <c r="N236" s="1744"/>
      <c r="O236" s="1744"/>
      <c r="P236" s="1744"/>
      <c r="Q236" s="1744"/>
      <c r="R236" s="1744"/>
      <c r="S236" s="1744"/>
      <c r="T236" s="1744"/>
      <c r="U236" s="1744"/>
      <c r="V236" s="1744"/>
      <c r="W236" s="1744"/>
    </row>
    <row r="237" ht="15.75" hidden="1" customHeight="1">
      <c r="A237" s="1744"/>
      <c r="B237" s="1744"/>
      <c r="C237" s="1744"/>
      <c r="D237" s="1744"/>
      <c r="E237" s="1744"/>
      <c r="F237" s="1744"/>
      <c r="G237" s="1744"/>
      <c r="H237" s="1744"/>
      <c r="I237" s="1744"/>
      <c r="J237" s="1744"/>
      <c r="K237" s="1744"/>
      <c r="L237" s="1744"/>
      <c r="M237" s="1744"/>
      <c r="N237" s="1744"/>
      <c r="O237" s="1744"/>
      <c r="P237" s="1744"/>
      <c r="Q237" s="1744"/>
      <c r="R237" s="1744"/>
      <c r="S237" s="1744"/>
      <c r="T237" s="1744"/>
      <c r="U237" s="1744"/>
      <c r="V237" s="1744"/>
      <c r="W237" s="1744"/>
    </row>
    <row r="238" ht="15.75" hidden="1" customHeight="1">
      <c r="A238" s="1744"/>
      <c r="B238" s="1744"/>
      <c r="C238" s="1744"/>
      <c r="D238" s="1744"/>
      <c r="E238" s="1744"/>
      <c r="F238" s="1744"/>
      <c r="G238" s="1744"/>
      <c r="H238" s="1744"/>
      <c r="I238" s="1744"/>
      <c r="J238" s="1744"/>
      <c r="K238" s="1744"/>
      <c r="L238" s="1744"/>
      <c r="M238" s="1744"/>
      <c r="N238" s="1744"/>
      <c r="O238" s="1744"/>
      <c r="P238" s="1744"/>
      <c r="Q238" s="1744"/>
      <c r="R238" s="1744"/>
      <c r="S238" s="1744"/>
      <c r="T238" s="1744"/>
      <c r="U238" s="1744"/>
      <c r="V238" s="1744"/>
      <c r="W238" s="1744"/>
    </row>
    <row r="239" ht="15.75" hidden="1" customHeight="1">
      <c r="A239" s="1744"/>
      <c r="B239" s="1744"/>
      <c r="C239" s="1744"/>
      <c r="D239" s="1744"/>
      <c r="E239" s="1744"/>
      <c r="F239" s="1744"/>
      <c r="G239" s="1744"/>
      <c r="H239" s="1744"/>
      <c r="I239" s="1744"/>
      <c r="J239" s="1744"/>
      <c r="K239" s="1744"/>
      <c r="L239" s="1744"/>
      <c r="M239" s="1744"/>
      <c r="N239" s="1744"/>
      <c r="O239" s="1744"/>
      <c r="P239" s="1744"/>
      <c r="Q239" s="1744"/>
      <c r="R239" s="1744"/>
      <c r="S239" s="1744"/>
      <c r="T239" s="1744"/>
      <c r="U239" s="1744"/>
      <c r="V239" s="1744"/>
      <c r="W239" s="1744"/>
    </row>
    <row r="240" ht="15.75" hidden="1" customHeight="1">
      <c r="A240" s="1744"/>
      <c r="B240" s="1744"/>
      <c r="C240" s="1744"/>
      <c r="D240" s="1744"/>
      <c r="E240" s="1744"/>
      <c r="F240" s="1744"/>
      <c r="G240" s="1744"/>
      <c r="H240" s="1744"/>
      <c r="I240" s="1744"/>
      <c r="J240" s="1744"/>
      <c r="K240" s="1744"/>
      <c r="L240" s="1744"/>
      <c r="M240" s="1744"/>
      <c r="N240" s="1744"/>
      <c r="O240" s="1744"/>
      <c r="P240" s="1744"/>
      <c r="Q240" s="1744"/>
      <c r="R240" s="1744"/>
      <c r="S240" s="1744"/>
      <c r="T240" s="1744"/>
      <c r="U240" s="1744"/>
      <c r="V240" s="1744"/>
      <c r="W240" s="1744"/>
    </row>
    <row r="241" ht="15.75" hidden="1" customHeight="1">
      <c r="A241" s="1744"/>
      <c r="B241" s="1744"/>
      <c r="C241" s="1744"/>
      <c r="D241" s="1744"/>
      <c r="E241" s="1744"/>
      <c r="F241" s="1744"/>
      <c r="G241" s="1744"/>
      <c r="H241" s="1744"/>
      <c r="I241" s="1744"/>
      <c r="J241" s="1744"/>
      <c r="K241" s="1744"/>
      <c r="L241" s="1744"/>
      <c r="M241" s="1744"/>
      <c r="N241" s="1744"/>
      <c r="O241" s="1744"/>
      <c r="P241" s="1744"/>
      <c r="Q241" s="1744"/>
      <c r="R241" s="1744"/>
      <c r="S241" s="1744"/>
      <c r="T241" s="1744"/>
      <c r="U241" s="1744"/>
      <c r="V241" s="1744"/>
      <c r="W241" s="1744"/>
    </row>
    <row r="242" ht="15.75" hidden="1" customHeight="1">
      <c r="A242" s="1744"/>
      <c r="B242" s="1744"/>
      <c r="C242" s="1744"/>
      <c r="D242" s="1744"/>
      <c r="E242" s="1744"/>
      <c r="F242" s="1744"/>
      <c r="G242" s="1744"/>
      <c r="H242" s="1744"/>
      <c r="I242" s="1744"/>
      <c r="J242" s="1744"/>
      <c r="K242" s="1744"/>
      <c r="L242" s="1744"/>
      <c r="M242" s="1744"/>
      <c r="N242" s="1744"/>
      <c r="O242" s="1744"/>
      <c r="P242" s="1744"/>
      <c r="Q242" s="1744"/>
      <c r="R242" s="1744"/>
      <c r="S242" s="1744"/>
      <c r="T242" s="1744"/>
      <c r="U242" s="1744"/>
      <c r="V242" s="1744"/>
      <c r="W242" s="1744"/>
    </row>
    <row r="243" ht="15.75" hidden="1" customHeight="1">
      <c r="A243" s="1744"/>
      <c r="B243" s="1744"/>
      <c r="C243" s="1744"/>
      <c r="D243" s="1744"/>
      <c r="E243" s="1744"/>
      <c r="F243" s="1744"/>
      <c r="G243" s="1744"/>
      <c r="H243" s="1744"/>
      <c r="I243" s="1744"/>
      <c r="J243" s="1744"/>
      <c r="K243" s="1744"/>
      <c r="L243" s="1744"/>
      <c r="M243" s="1744"/>
      <c r="N243" s="1744"/>
      <c r="O243" s="1744"/>
      <c r="P243" s="1744"/>
      <c r="Q243" s="1744"/>
      <c r="R243" s="1744"/>
      <c r="S243" s="1744"/>
      <c r="T243" s="1744"/>
      <c r="U243" s="1744"/>
      <c r="V243" s="1744"/>
      <c r="W243" s="1744"/>
    </row>
    <row r="244" ht="15.75" hidden="1" customHeight="1">
      <c r="A244" s="1744"/>
      <c r="B244" s="1744"/>
      <c r="C244" s="1744"/>
      <c r="D244" s="1744"/>
      <c r="E244" s="1744"/>
      <c r="F244" s="1744"/>
      <c r="G244" s="1744"/>
      <c r="H244" s="1744"/>
      <c r="I244" s="1744"/>
      <c r="J244" s="1744"/>
      <c r="K244" s="1744"/>
      <c r="L244" s="1744"/>
      <c r="M244" s="1744"/>
      <c r="N244" s="1744"/>
      <c r="O244" s="1744"/>
      <c r="P244" s="1744"/>
      <c r="Q244" s="1744"/>
      <c r="R244" s="1744"/>
      <c r="S244" s="1744"/>
      <c r="T244" s="1744"/>
      <c r="U244" s="1744"/>
      <c r="V244" s="1744"/>
      <c r="W244" s="1744"/>
    </row>
    <row r="245" ht="15.75" hidden="1" customHeight="1">
      <c r="A245" s="1744"/>
      <c r="B245" s="1744"/>
      <c r="C245" s="1744"/>
      <c r="D245" s="1744"/>
      <c r="E245" s="1744"/>
      <c r="F245" s="1744"/>
      <c r="G245" s="1744"/>
      <c r="H245" s="1744"/>
      <c r="I245" s="1744"/>
      <c r="J245" s="1744"/>
      <c r="K245" s="1744"/>
      <c r="L245" s="1744"/>
      <c r="M245" s="1744"/>
      <c r="N245" s="1744"/>
      <c r="O245" s="1744"/>
      <c r="P245" s="1744"/>
      <c r="Q245" s="1744"/>
      <c r="R245" s="1744"/>
      <c r="S245" s="1744"/>
      <c r="T245" s="1744"/>
      <c r="U245" s="1744"/>
      <c r="V245" s="1744"/>
      <c r="W245" s="1744"/>
    </row>
    <row r="246" ht="15.75" hidden="1" customHeight="1">
      <c r="A246" s="1744"/>
      <c r="B246" s="1744"/>
      <c r="C246" s="1744"/>
      <c r="D246" s="1744"/>
      <c r="E246" s="1744"/>
      <c r="F246" s="1744"/>
      <c r="G246" s="1744"/>
      <c r="H246" s="1744"/>
      <c r="I246" s="1744"/>
      <c r="J246" s="1744"/>
      <c r="K246" s="1744"/>
      <c r="L246" s="1744"/>
      <c r="M246" s="1744"/>
      <c r="N246" s="1744"/>
      <c r="O246" s="1744"/>
      <c r="P246" s="1744"/>
      <c r="Q246" s="1744"/>
      <c r="R246" s="1744"/>
      <c r="S246" s="1744"/>
      <c r="T246" s="1744"/>
      <c r="U246" s="1744"/>
      <c r="V246" s="1744"/>
      <c r="W246" s="1744"/>
    </row>
    <row r="247" ht="15.75" hidden="1" customHeight="1">
      <c r="A247" s="1744"/>
      <c r="B247" s="1744"/>
      <c r="C247" s="1744"/>
      <c r="D247" s="1744"/>
      <c r="E247" s="1744"/>
      <c r="F247" s="1744"/>
      <c r="G247" s="1744"/>
      <c r="H247" s="1744"/>
      <c r="I247" s="1744"/>
      <c r="J247" s="1744"/>
      <c r="K247" s="1744"/>
      <c r="L247" s="1744"/>
      <c r="M247" s="1744"/>
      <c r="N247" s="1744"/>
      <c r="O247" s="1744"/>
      <c r="P247" s="1744"/>
      <c r="Q247" s="1744"/>
      <c r="R247" s="1744"/>
      <c r="S247" s="1744"/>
      <c r="T247" s="1744"/>
      <c r="U247" s="1744"/>
      <c r="V247" s="1744"/>
      <c r="W247" s="1744"/>
    </row>
    <row r="248" ht="15.75" hidden="1" customHeight="1">
      <c r="A248" s="1744"/>
      <c r="B248" s="1744"/>
      <c r="C248" s="1744"/>
      <c r="D248" s="1744"/>
      <c r="E248" s="1744"/>
      <c r="F248" s="1744"/>
      <c r="G248" s="1744"/>
      <c r="H248" s="1744"/>
      <c r="I248" s="1744"/>
      <c r="J248" s="1744"/>
      <c r="K248" s="1744"/>
      <c r="L248" s="1744"/>
      <c r="M248" s="1744"/>
      <c r="N248" s="1744"/>
      <c r="O248" s="1744"/>
      <c r="P248" s="1744"/>
      <c r="Q248" s="1744"/>
      <c r="R248" s="1744"/>
      <c r="S248" s="1744"/>
      <c r="T248" s="1744"/>
      <c r="U248" s="1744"/>
      <c r="V248" s="1744"/>
      <c r="W248" s="1744"/>
    </row>
    <row r="249" ht="15.75" hidden="1" customHeight="1">
      <c r="A249" s="1744"/>
      <c r="B249" s="1744"/>
      <c r="C249" s="1744"/>
      <c r="D249" s="1744"/>
      <c r="E249" s="1744"/>
      <c r="F249" s="1744"/>
      <c r="G249" s="1744"/>
      <c r="H249" s="1744"/>
      <c r="I249" s="1744"/>
      <c r="J249" s="1744"/>
      <c r="K249" s="1744"/>
      <c r="L249" s="1744"/>
      <c r="M249" s="1744"/>
      <c r="N249" s="1744"/>
      <c r="O249" s="1744"/>
      <c r="P249" s="1744"/>
      <c r="Q249" s="1744"/>
      <c r="R249" s="1744"/>
      <c r="S249" s="1744"/>
      <c r="T249" s="1744"/>
      <c r="U249" s="1744"/>
      <c r="V249" s="1744"/>
      <c r="W249" s="1744"/>
    </row>
    <row r="250" ht="15.75" hidden="1" customHeight="1">
      <c r="A250" s="1744"/>
      <c r="B250" s="1744"/>
      <c r="C250" s="1744"/>
      <c r="D250" s="1744"/>
      <c r="E250" s="1744"/>
      <c r="F250" s="1744"/>
      <c r="G250" s="1744"/>
      <c r="H250" s="1744"/>
      <c r="I250" s="1744"/>
      <c r="J250" s="1744"/>
      <c r="K250" s="1744"/>
      <c r="L250" s="1744"/>
      <c r="M250" s="1744"/>
      <c r="N250" s="1744"/>
      <c r="O250" s="1744"/>
      <c r="P250" s="1744"/>
      <c r="Q250" s="1744"/>
      <c r="R250" s="1744"/>
      <c r="S250" s="1744"/>
      <c r="T250" s="1744"/>
      <c r="U250" s="1744"/>
      <c r="V250" s="1744"/>
      <c r="W250" s="1744"/>
    </row>
    <row r="251" ht="15.75" hidden="1" customHeight="1">
      <c r="A251" s="1744"/>
      <c r="B251" s="1744"/>
      <c r="C251" s="1744"/>
      <c r="D251" s="1744"/>
      <c r="E251" s="1744"/>
      <c r="F251" s="1744"/>
      <c r="G251" s="1744"/>
      <c r="H251" s="1744"/>
      <c r="I251" s="1744"/>
      <c r="J251" s="1744"/>
      <c r="K251" s="1744"/>
      <c r="L251" s="1744"/>
      <c r="M251" s="1744"/>
      <c r="N251" s="1744"/>
      <c r="O251" s="1744"/>
      <c r="P251" s="1744"/>
      <c r="Q251" s="1744"/>
      <c r="R251" s="1744"/>
      <c r="S251" s="1744"/>
      <c r="T251" s="1744"/>
      <c r="U251" s="1744"/>
      <c r="V251" s="1744"/>
      <c r="W251" s="1744"/>
    </row>
    <row r="252" ht="15.75" hidden="1" customHeight="1">
      <c r="A252" s="1744"/>
      <c r="B252" s="1744"/>
      <c r="C252" s="1744"/>
      <c r="D252" s="1744"/>
      <c r="E252" s="1744"/>
      <c r="F252" s="1744"/>
      <c r="G252" s="1744"/>
      <c r="H252" s="1744"/>
      <c r="I252" s="1744"/>
      <c r="J252" s="1744"/>
      <c r="K252" s="1744"/>
      <c r="L252" s="1744"/>
      <c r="M252" s="1744"/>
      <c r="N252" s="1744"/>
      <c r="O252" s="1744"/>
      <c r="P252" s="1744"/>
      <c r="Q252" s="1744"/>
      <c r="R252" s="1744"/>
      <c r="S252" s="1744"/>
      <c r="T252" s="1744"/>
      <c r="U252" s="1744"/>
      <c r="V252" s="1744"/>
      <c r="W252" s="1744"/>
    </row>
    <row r="253" ht="15.75" hidden="1" customHeight="1">
      <c r="A253" s="1744"/>
      <c r="B253" s="1744"/>
      <c r="C253" s="1744"/>
      <c r="D253" s="1744"/>
      <c r="E253" s="1744"/>
      <c r="F253" s="1744"/>
      <c r="G253" s="1744"/>
      <c r="H253" s="1744"/>
      <c r="I253" s="1744"/>
      <c r="J253" s="1744"/>
      <c r="K253" s="1744"/>
      <c r="L253" s="1744"/>
      <c r="M253" s="1744"/>
      <c r="N253" s="1744"/>
      <c r="O253" s="1744"/>
      <c r="P253" s="1744"/>
      <c r="Q253" s="1744"/>
      <c r="R253" s="1744"/>
      <c r="S253" s="1744"/>
      <c r="T253" s="1744"/>
      <c r="U253" s="1744"/>
      <c r="V253" s="1744"/>
      <c r="W253" s="1744"/>
    </row>
    <row r="254" ht="15.75" hidden="1" customHeight="1">
      <c r="A254" s="1744"/>
      <c r="B254" s="1744"/>
      <c r="C254" s="1744"/>
      <c r="D254" s="1744"/>
      <c r="E254" s="1744"/>
      <c r="F254" s="1744"/>
      <c r="G254" s="1744"/>
      <c r="H254" s="1744"/>
      <c r="I254" s="1744"/>
      <c r="J254" s="1744"/>
      <c r="K254" s="1744"/>
      <c r="L254" s="1744"/>
      <c r="M254" s="1744"/>
      <c r="N254" s="1744"/>
      <c r="O254" s="1744"/>
      <c r="P254" s="1744"/>
      <c r="Q254" s="1744"/>
      <c r="R254" s="1744"/>
      <c r="S254" s="1744"/>
      <c r="T254" s="1744"/>
      <c r="U254" s="1744"/>
      <c r="V254" s="1744"/>
      <c r="W254" s="1744"/>
    </row>
    <row r="255" ht="15.75" hidden="1" customHeight="1">
      <c r="A255" s="1744"/>
      <c r="B255" s="1744"/>
      <c r="C255" s="1744"/>
      <c r="D255" s="1744"/>
      <c r="E255" s="1744"/>
      <c r="F255" s="1744"/>
      <c r="G255" s="1744"/>
      <c r="H255" s="1744"/>
      <c r="I255" s="1744"/>
      <c r="J255" s="1744"/>
      <c r="K255" s="1744"/>
      <c r="L255" s="1744"/>
      <c r="M255" s="1744"/>
      <c r="N255" s="1744"/>
      <c r="O255" s="1744"/>
      <c r="P255" s="1744"/>
      <c r="Q255" s="1744"/>
      <c r="R255" s="1744"/>
      <c r="S255" s="1744"/>
      <c r="T255" s="1744"/>
      <c r="U255" s="1744"/>
      <c r="V255" s="1744"/>
      <c r="W255" s="1744"/>
    </row>
    <row r="256" ht="15.75" hidden="1" customHeight="1">
      <c r="A256" s="1744"/>
      <c r="B256" s="1744"/>
      <c r="C256" s="1744"/>
      <c r="D256" s="1744"/>
      <c r="E256" s="1744"/>
      <c r="F256" s="1744"/>
      <c r="G256" s="1744"/>
      <c r="H256" s="1744"/>
      <c r="I256" s="1744"/>
      <c r="J256" s="1744"/>
      <c r="K256" s="1744"/>
      <c r="L256" s="1744"/>
      <c r="M256" s="1744"/>
      <c r="N256" s="1744"/>
      <c r="O256" s="1744"/>
      <c r="P256" s="1744"/>
      <c r="Q256" s="1744"/>
      <c r="R256" s="1744"/>
      <c r="S256" s="1744"/>
      <c r="T256" s="1744"/>
      <c r="U256" s="1744"/>
      <c r="V256" s="1744"/>
      <c r="W256" s="1744"/>
    </row>
    <row r="257" ht="15.75" hidden="1" customHeight="1">
      <c r="A257" s="1744"/>
      <c r="B257" s="1744"/>
      <c r="C257" s="1744"/>
      <c r="D257" s="1744"/>
      <c r="E257" s="1744"/>
      <c r="F257" s="1744"/>
      <c r="G257" s="1744"/>
      <c r="H257" s="1744"/>
      <c r="I257" s="1744"/>
      <c r="J257" s="1744"/>
      <c r="K257" s="1744"/>
      <c r="L257" s="1744"/>
      <c r="M257" s="1744"/>
      <c r="N257" s="1744"/>
      <c r="O257" s="1744"/>
      <c r="P257" s="1744"/>
      <c r="Q257" s="1744"/>
      <c r="R257" s="1744"/>
      <c r="S257" s="1744"/>
      <c r="T257" s="1744"/>
      <c r="U257" s="1744"/>
      <c r="V257" s="1744"/>
      <c r="W257" s="1744"/>
    </row>
    <row r="258" ht="15.75" hidden="1" customHeight="1">
      <c r="A258" s="1744"/>
      <c r="B258" s="1744"/>
      <c r="C258" s="1744"/>
      <c r="D258" s="1744"/>
      <c r="E258" s="1744"/>
      <c r="F258" s="1744"/>
      <c r="G258" s="1744"/>
      <c r="H258" s="1744"/>
      <c r="I258" s="1744"/>
      <c r="J258" s="1744"/>
      <c r="K258" s="1744"/>
      <c r="L258" s="1744"/>
      <c r="M258" s="1744"/>
      <c r="N258" s="1744"/>
      <c r="O258" s="1744"/>
      <c r="P258" s="1744"/>
      <c r="Q258" s="1744"/>
      <c r="R258" s="1744"/>
      <c r="S258" s="1744"/>
      <c r="T258" s="1744"/>
      <c r="U258" s="1744"/>
      <c r="V258" s="1744"/>
      <c r="W258" s="1744"/>
    </row>
    <row r="259" ht="15.75" hidden="1" customHeight="1">
      <c r="A259" s="1744"/>
      <c r="B259" s="1744"/>
      <c r="C259" s="1744"/>
      <c r="D259" s="1744"/>
      <c r="E259" s="1744"/>
      <c r="F259" s="1744"/>
      <c r="G259" s="1744"/>
      <c r="H259" s="1744"/>
      <c r="I259" s="1744"/>
      <c r="J259" s="1744"/>
      <c r="K259" s="1744"/>
      <c r="L259" s="1744"/>
      <c r="M259" s="1744"/>
      <c r="N259" s="1744"/>
      <c r="O259" s="1744"/>
      <c r="P259" s="1744"/>
      <c r="Q259" s="1744"/>
      <c r="R259" s="1744"/>
      <c r="S259" s="1744"/>
      <c r="T259" s="1744"/>
      <c r="U259" s="1744"/>
      <c r="V259" s="1744"/>
      <c r="W259" s="1744"/>
    </row>
    <row r="260" ht="15.75" hidden="1" customHeight="1">
      <c r="A260" s="1744"/>
      <c r="B260" s="1744"/>
      <c r="C260" s="1744"/>
      <c r="D260" s="1744"/>
      <c r="E260" s="1744"/>
      <c r="F260" s="1744"/>
      <c r="G260" s="1744"/>
      <c r="H260" s="1744"/>
      <c r="I260" s="1744"/>
      <c r="J260" s="1744"/>
      <c r="K260" s="1744"/>
      <c r="L260" s="1744"/>
      <c r="M260" s="1744"/>
      <c r="N260" s="1744"/>
      <c r="O260" s="1744"/>
      <c r="P260" s="1744"/>
      <c r="Q260" s="1744"/>
      <c r="R260" s="1744"/>
      <c r="S260" s="1744"/>
      <c r="T260" s="1744"/>
      <c r="U260" s="1744"/>
      <c r="V260" s="1744"/>
      <c r="W260" s="1744"/>
    </row>
    <row r="261" ht="15.75" hidden="1" customHeight="1">
      <c r="A261" s="1744"/>
      <c r="B261" s="1744"/>
      <c r="C261" s="1744"/>
      <c r="D261" s="1744"/>
      <c r="E261" s="1744"/>
      <c r="F261" s="1744"/>
      <c r="G261" s="1744"/>
      <c r="H261" s="1744"/>
      <c r="I261" s="1744"/>
      <c r="J261" s="1744"/>
      <c r="K261" s="1744"/>
      <c r="L261" s="1744"/>
      <c r="M261" s="1744"/>
      <c r="N261" s="1744"/>
      <c r="O261" s="1744"/>
      <c r="P261" s="1744"/>
      <c r="Q261" s="1744"/>
      <c r="R261" s="1744"/>
      <c r="S261" s="1744"/>
      <c r="T261" s="1744"/>
      <c r="U261" s="1744"/>
      <c r="V261" s="1744"/>
      <c r="W261" s="1744"/>
    </row>
    <row r="262" ht="15.75" hidden="1" customHeight="1">
      <c r="A262" s="1744"/>
      <c r="B262" s="1744"/>
      <c r="C262" s="1744"/>
      <c r="D262" s="1744"/>
      <c r="E262" s="1744"/>
      <c r="F262" s="1744"/>
      <c r="G262" s="1744"/>
      <c r="H262" s="1744"/>
      <c r="I262" s="1744"/>
      <c r="J262" s="1744"/>
      <c r="K262" s="1744"/>
      <c r="L262" s="1744"/>
      <c r="M262" s="1744"/>
      <c r="N262" s="1744"/>
      <c r="O262" s="1744"/>
      <c r="P262" s="1744"/>
      <c r="Q262" s="1744"/>
      <c r="R262" s="1744"/>
      <c r="S262" s="1744"/>
      <c r="T262" s="1744"/>
      <c r="U262" s="1744"/>
      <c r="V262" s="1744"/>
      <c r="W262" s="1744"/>
    </row>
    <row r="263" ht="15.75" hidden="1" customHeight="1">
      <c r="A263" s="1744"/>
      <c r="B263" s="1744"/>
      <c r="C263" s="1744"/>
      <c r="D263" s="1744"/>
      <c r="E263" s="1744"/>
      <c r="F263" s="1744"/>
      <c r="G263" s="1744"/>
      <c r="H263" s="1744"/>
      <c r="I263" s="1744"/>
      <c r="J263" s="1744"/>
      <c r="K263" s="1744"/>
      <c r="L263" s="1744"/>
      <c r="M263" s="1744"/>
      <c r="N263" s="1744"/>
      <c r="O263" s="1744"/>
      <c r="P263" s="1744"/>
      <c r="Q263" s="1744"/>
      <c r="R263" s="1744"/>
      <c r="S263" s="1744"/>
      <c r="T263" s="1744"/>
      <c r="U263" s="1744"/>
      <c r="V263" s="1744"/>
      <c r="W263" s="1744"/>
    </row>
    <row r="264" ht="15.75" hidden="1" customHeight="1">
      <c r="A264" s="1744"/>
      <c r="B264" s="1744"/>
      <c r="C264" s="1744"/>
      <c r="D264" s="1744"/>
      <c r="E264" s="1744"/>
      <c r="F264" s="1744"/>
      <c r="G264" s="1744"/>
      <c r="H264" s="1744"/>
      <c r="I264" s="1744"/>
      <c r="J264" s="1744"/>
      <c r="K264" s="1744"/>
      <c r="L264" s="1744"/>
      <c r="M264" s="1744"/>
      <c r="N264" s="1744"/>
      <c r="O264" s="1744"/>
      <c r="P264" s="1744"/>
      <c r="Q264" s="1744"/>
      <c r="R264" s="1744"/>
      <c r="S264" s="1744"/>
      <c r="T264" s="1744"/>
      <c r="U264" s="1744"/>
      <c r="V264" s="1744"/>
      <c r="W264" s="1744"/>
    </row>
    <row r="265" ht="15.75" hidden="1" customHeight="1">
      <c r="A265" s="1744"/>
      <c r="B265" s="1744"/>
      <c r="C265" s="1744"/>
      <c r="D265" s="1744"/>
      <c r="E265" s="1744"/>
      <c r="F265" s="1744"/>
      <c r="G265" s="1744"/>
      <c r="H265" s="1744"/>
      <c r="I265" s="1744"/>
      <c r="J265" s="1744"/>
      <c r="K265" s="1744"/>
      <c r="L265" s="1744"/>
      <c r="M265" s="1744"/>
      <c r="N265" s="1744"/>
      <c r="O265" s="1744"/>
      <c r="P265" s="1744"/>
      <c r="Q265" s="1744"/>
      <c r="R265" s="1744"/>
      <c r="S265" s="1744"/>
      <c r="T265" s="1744"/>
      <c r="U265" s="1744"/>
      <c r="V265" s="1744"/>
      <c r="W265" s="1744"/>
    </row>
    <row r="266" ht="15.75" hidden="1" customHeight="1">
      <c r="A266" s="1744"/>
      <c r="B266" s="1744"/>
      <c r="C266" s="1744"/>
      <c r="D266" s="1744"/>
      <c r="E266" s="1744"/>
      <c r="F266" s="1744"/>
      <c r="G266" s="1744"/>
      <c r="H266" s="1744"/>
      <c r="I266" s="1744"/>
      <c r="J266" s="1744"/>
      <c r="K266" s="1744"/>
      <c r="L266" s="1744"/>
      <c r="M266" s="1744"/>
      <c r="N266" s="1744"/>
      <c r="O266" s="1744"/>
      <c r="P266" s="1744"/>
      <c r="Q266" s="1744"/>
      <c r="R266" s="1744"/>
      <c r="S266" s="1744"/>
      <c r="T266" s="1744"/>
      <c r="U266" s="1744"/>
      <c r="V266" s="1744"/>
      <c r="W266" s="1744"/>
    </row>
    <row r="267" ht="15.75" hidden="1" customHeight="1">
      <c r="A267" s="1744"/>
      <c r="B267" s="1744"/>
      <c r="C267" s="1744"/>
      <c r="D267" s="1744"/>
      <c r="E267" s="1744"/>
      <c r="F267" s="1744"/>
      <c r="G267" s="1744"/>
      <c r="H267" s="1744"/>
      <c r="I267" s="1744"/>
      <c r="J267" s="1744"/>
      <c r="K267" s="1744"/>
      <c r="L267" s="1744"/>
      <c r="M267" s="1744"/>
      <c r="N267" s="1744"/>
      <c r="O267" s="1744"/>
      <c r="P267" s="1744"/>
      <c r="Q267" s="1744"/>
      <c r="R267" s="1744"/>
      <c r="S267" s="1744"/>
      <c r="T267" s="1744"/>
      <c r="U267" s="1744"/>
      <c r="V267" s="1744"/>
      <c r="W267" s="1744"/>
    </row>
    <row r="268" ht="15.75" hidden="1" customHeight="1">
      <c r="A268" s="1744"/>
      <c r="B268" s="1744"/>
      <c r="C268" s="1744"/>
      <c r="D268" s="1744"/>
      <c r="E268" s="1744"/>
      <c r="F268" s="1744"/>
      <c r="G268" s="1744"/>
      <c r="H268" s="1744"/>
      <c r="I268" s="1744"/>
      <c r="J268" s="1744"/>
      <c r="K268" s="1744"/>
      <c r="L268" s="1744"/>
      <c r="M268" s="1744"/>
      <c r="N268" s="1744"/>
      <c r="O268" s="1744"/>
      <c r="P268" s="1744"/>
      <c r="Q268" s="1744"/>
      <c r="R268" s="1744"/>
      <c r="S268" s="1744"/>
      <c r="T268" s="1744"/>
      <c r="U268" s="1744"/>
      <c r="V268" s="1744"/>
      <c r="W268" s="1744"/>
    </row>
    <row r="269" ht="15.75" hidden="1" customHeight="1">
      <c r="A269" s="1744"/>
      <c r="B269" s="1744"/>
      <c r="C269" s="1744"/>
      <c r="D269" s="1744"/>
      <c r="E269" s="1744"/>
      <c r="F269" s="1744"/>
      <c r="G269" s="1744"/>
      <c r="H269" s="1744"/>
      <c r="I269" s="1744"/>
      <c r="J269" s="1744"/>
      <c r="K269" s="1744"/>
      <c r="L269" s="1744"/>
      <c r="M269" s="1744"/>
      <c r="N269" s="1744"/>
      <c r="O269" s="1744"/>
      <c r="P269" s="1744"/>
      <c r="Q269" s="1744"/>
      <c r="R269" s="1744"/>
      <c r="S269" s="1744"/>
      <c r="T269" s="1744"/>
      <c r="U269" s="1744"/>
      <c r="V269" s="1744"/>
      <c r="W269" s="1744"/>
    </row>
    <row r="270" ht="15.75" hidden="1" customHeight="1">
      <c r="A270" s="1744"/>
      <c r="B270" s="1744"/>
      <c r="C270" s="1744"/>
      <c r="D270" s="1744"/>
      <c r="E270" s="1744"/>
      <c r="F270" s="1744"/>
      <c r="G270" s="1744"/>
      <c r="H270" s="1744"/>
      <c r="I270" s="1744"/>
      <c r="J270" s="1744"/>
      <c r="K270" s="1744"/>
      <c r="L270" s="1744"/>
      <c r="M270" s="1744"/>
      <c r="N270" s="1744"/>
      <c r="O270" s="1744"/>
      <c r="P270" s="1744"/>
      <c r="Q270" s="1744"/>
      <c r="R270" s="1744"/>
      <c r="S270" s="1744"/>
      <c r="T270" s="1744"/>
      <c r="U270" s="1744"/>
      <c r="V270" s="1744"/>
      <c r="W270" s="1744"/>
    </row>
    <row r="271" ht="15.75" hidden="1" customHeight="1">
      <c r="A271" s="1744"/>
      <c r="B271" s="1744"/>
      <c r="C271" s="1744"/>
      <c r="D271" s="1744"/>
      <c r="E271" s="1744"/>
      <c r="F271" s="1744"/>
      <c r="G271" s="1744"/>
      <c r="H271" s="1744"/>
      <c r="I271" s="1744"/>
      <c r="J271" s="1744"/>
      <c r="K271" s="1744"/>
      <c r="L271" s="1744"/>
      <c r="M271" s="1744"/>
      <c r="N271" s="1744"/>
      <c r="O271" s="1744"/>
      <c r="P271" s="1744"/>
      <c r="Q271" s="1744"/>
      <c r="R271" s="1744"/>
      <c r="S271" s="1744"/>
      <c r="T271" s="1744"/>
      <c r="U271" s="1744"/>
      <c r="V271" s="1744"/>
      <c r="W271" s="1744"/>
    </row>
    <row r="272" ht="15.75" hidden="1" customHeight="1">
      <c r="A272" s="1744"/>
      <c r="B272" s="1744"/>
      <c r="C272" s="1744"/>
      <c r="D272" s="1744"/>
      <c r="E272" s="1744"/>
      <c r="F272" s="1744"/>
      <c r="G272" s="1744"/>
      <c r="H272" s="1744"/>
      <c r="I272" s="1744"/>
      <c r="J272" s="1744"/>
      <c r="K272" s="1744"/>
      <c r="L272" s="1744"/>
      <c r="M272" s="1744"/>
      <c r="N272" s="1744"/>
      <c r="O272" s="1744"/>
      <c r="P272" s="1744"/>
      <c r="Q272" s="1744"/>
      <c r="R272" s="1744"/>
      <c r="S272" s="1744"/>
      <c r="T272" s="1744"/>
      <c r="U272" s="1744"/>
      <c r="V272" s="1744"/>
      <c r="W272" s="1744"/>
    </row>
    <row r="273" ht="15.75" hidden="1" customHeight="1">
      <c r="A273" s="1744"/>
      <c r="B273" s="1744"/>
      <c r="C273" s="1744"/>
      <c r="D273" s="1744"/>
      <c r="E273" s="1744"/>
      <c r="F273" s="1744"/>
      <c r="G273" s="1744"/>
      <c r="H273" s="1744"/>
      <c r="I273" s="1744"/>
      <c r="J273" s="1744"/>
      <c r="K273" s="1744"/>
      <c r="L273" s="1744"/>
      <c r="M273" s="1744"/>
      <c r="N273" s="1744"/>
      <c r="O273" s="1744"/>
      <c r="P273" s="1744"/>
      <c r="Q273" s="1744"/>
      <c r="R273" s="1744"/>
      <c r="S273" s="1744"/>
      <c r="T273" s="1744"/>
      <c r="U273" s="1744"/>
      <c r="V273" s="1744"/>
      <c r="W273" s="1744"/>
    </row>
    <row r="274" ht="15.75" hidden="1" customHeight="1">
      <c r="A274" s="1744"/>
      <c r="B274" s="1744"/>
      <c r="C274" s="1744"/>
      <c r="D274" s="1744"/>
      <c r="E274" s="1744"/>
      <c r="F274" s="1744"/>
      <c r="G274" s="1744"/>
      <c r="H274" s="1744"/>
      <c r="I274" s="1744"/>
      <c r="J274" s="1744"/>
      <c r="K274" s="1744"/>
      <c r="L274" s="1744"/>
      <c r="M274" s="1744"/>
      <c r="N274" s="1744"/>
      <c r="O274" s="1744"/>
      <c r="P274" s="1744"/>
      <c r="Q274" s="1744"/>
      <c r="R274" s="1744"/>
      <c r="S274" s="1744"/>
      <c r="T274" s="1744"/>
      <c r="U274" s="1744"/>
      <c r="V274" s="1744"/>
      <c r="W274" s="1744"/>
    </row>
    <row r="275" ht="15.75" hidden="1" customHeight="1">
      <c r="A275" s="1744"/>
      <c r="B275" s="1744"/>
      <c r="C275" s="1744"/>
      <c r="D275" s="1744"/>
      <c r="E275" s="1744"/>
      <c r="F275" s="1744"/>
      <c r="G275" s="1744"/>
      <c r="H275" s="1744"/>
      <c r="I275" s="1744"/>
      <c r="J275" s="1744"/>
      <c r="K275" s="1744"/>
      <c r="L275" s="1744"/>
      <c r="M275" s="1744"/>
      <c r="N275" s="1744"/>
      <c r="O275" s="1744"/>
      <c r="P275" s="1744"/>
      <c r="Q275" s="1744"/>
      <c r="R275" s="1744"/>
      <c r="S275" s="1744"/>
      <c r="T275" s="1744"/>
      <c r="U275" s="1744"/>
      <c r="V275" s="1744"/>
      <c r="W275" s="1744"/>
    </row>
    <row r="276" ht="15.75" hidden="1" customHeight="1">
      <c r="A276" s="1744"/>
      <c r="B276" s="1744"/>
      <c r="C276" s="1744"/>
      <c r="D276" s="1744"/>
      <c r="E276" s="1744"/>
      <c r="F276" s="1744"/>
      <c r="G276" s="1744"/>
      <c r="H276" s="1744"/>
      <c r="I276" s="1744"/>
      <c r="J276" s="1744"/>
      <c r="K276" s="1744"/>
      <c r="L276" s="1744"/>
      <c r="M276" s="1744"/>
      <c r="N276" s="1744"/>
      <c r="O276" s="1744"/>
      <c r="P276" s="1744"/>
      <c r="Q276" s="1744"/>
      <c r="R276" s="1744"/>
      <c r="S276" s="1744"/>
      <c r="T276" s="1744"/>
      <c r="U276" s="1744"/>
      <c r="V276" s="1744"/>
      <c r="W276" s="1744"/>
    </row>
    <row r="277" ht="15.75" hidden="1" customHeight="1">
      <c r="A277" s="1744"/>
      <c r="B277" s="1744"/>
      <c r="C277" s="1744"/>
      <c r="D277" s="1744"/>
      <c r="E277" s="1744"/>
      <c r="F277" s="1744"/>
      <c r="G277" s="1744"/>
      <c r="H277" s="1744"/>
      <c r="I277" s="1744"/>
      <c r="J277" s="1744"/>
      <c r="K277" s="1744"/>
      <c r="L277" s="1744"/>
      <c r="M277" s="1744"/>
      <c r="N277" s="1744"/>
      <c r="O277" s="1744"/>
      <c r="P277" s="1744"/>
      <c r="Q277" s="1744"/>
      <c r="R277" s="1744"/>
      <c r="S277" s="1744"/>
      <c r="T277" s="1744"/>
      <c r="U277" s="1744"/>
      <c r="V277" s="1744"/>
      <c r="W277" s="1744"/>
    </row>
    <row r="278" ht="15.75" hidden="1" customHeight="1">
      <c r="A278" s="1744"/>
      <c r="B278" s="1744"/>
      <c r="C278" s="1744"/>
      <c r="D278" s="1744"/>
      <c r="E278" s="1744"/>
      <c r="F278" s="1744"/>
      <c r="G278" s="1744"/>
      <c r="H278" s="1744"/>
      <c r="I278" s="1744"/>
      <c r="J278" s="1744"/>
      <c r="K278" s="1744"/>
      <c r="L278" s="1744"/>
      <c r="M278" s="1744"/>
      <c r="N278" s="1744"/>
      <c r="O278" s="1744"/>
      <c r="P278" s="1744"/>
      <c r="Q278" s="1744"/>
      <c r="R278" s="1744"/>
      <c r="S278" s="1744"/>
      <c r="T278" s="1744"/>
      <c r="U278" s="1744"/>
      <c r="V278" s="1744"/>
      <c r="W278" s="1744"/>
    </row>
    <row r="279" ht="15.75" hidden="1" customHeight="1">
      <c r="A279" s="1744"/>
      <c r="B279" s="1744"/>
      <c r="C279" s="1744"/>
      <c r="D279" s="1744"/>
      <c r="E279" s="1744"/>
      <c r="F279" s="1744"/>
      <c r="G279" s="1744"/>
      <c r="H279" s="1744"/>
      <c r="I279" s="1744"/>
      <c r="J279" s="1744"/>
      <c r="K279" s="1744"/>
      <c r="L279" s="1744"/>
      <c r="M279" s="1744"/>
      <c r="N279" s="1744"/>
      <c r="O279" s="1744"/>
      <c r="P279" s="1744"/>
      <c r="Q279" s="1744"/>
      <c r="R279" s="1744"/>
      <c r="S279" s="1744"/>
      <c r="T279" s="1744"/>
      <c r="U279" s="1744"/>
      <c r="V279" s="1744"/>
      <c r="W279" s="1744"/>
    </row>
    <row r="280" ht="15.75" hidden="1" customHeight="1">
      <c r="A280" s="1744"/>
      <c r="B280" s="1744"/>
      <c r="C280" s="1744"/>
      <c r="D280" s="1744"/>
      <c r="E280" s="1744"/>
      <c r="F280" s="1744"/>
      <c r="G280" s="1744"/>
      <c r="H280" s="1744"/>
      <c r="I280" s="1744"/>
      <c r="J280" s="1744"/>
      <c r="K280" s="1744"/>
      <c r="L280" s="1744"/>
      <c r="M280" s="1744"/>
      <c r="N280" s="1744"/>
      <c r="O280" s="1744"/>
      <c r="P280" s="1744"/>
      <c r="Q280" s="1744"/>
      <c r="R280" s="1744"/>
      <c r="S280" s="1744"/>
      <c r="T280" s="1744"/>
      <c r="U280" s="1744"/>
      <c r="V280" s="1744"/>
      <c r="W280" s="1744"/>
    </row>
    <row r="281" ht="15.75" hidden="1" customHeight="1">
      <c r="A281" s="1744"/>
      <c r="B281" s="1744"/>
      <c r="C281" s="1744"/>
      <c r="D281" s="1744"/>
      <c r="E281" s="1744"/>
      <c r="F281" s="1744"/>
      <c r="G281" s="1744"/>
      <c r="H281" s="1744"/>
      <c r="I281" s="1744"/>
      <c r="J281" s="1744"/>
      <c r="K281" s="1744"/>
      <c r="L281" s="1744"/>
      <c r="M281" s="1744"/>
      <c r="N281" s="1744"/>
      <c r="O281" s="1744"/>
      <c r="P281" s="1744"/>
      <c r="Q281" s="1744"/>
      <c r="R281" s="1744"/>
      <c r="S281" s="1744"/>
      <c r="T281" s="1744"/>
      <c r="U281" s="1744"/>
      <c r="V281" s="1744"/>
      <c r="W281" s="1744"/>
    </row>
    <row r="282" ht="15.75" hidden="1" customHeight="1">
      <c r="A282" s="1744"/>
      <c r="B282" s="1744"/>
      <c r="C282" s="1744"/>
      <c r="D282" s="1744"/>
      <c r="E282" s="1744"/>
      <c r="F282" s="1744"/>
      <c r="G282" s="1744"/>
      <c r="H282" s="1744"/>
      <c r="I282" s="1744"/>
      <c r="J282" s="1744"/>
      <c r="K282" s="1744"/>
      <c r="L282" s="1744"/>
      <c r="M282" s="1744"/>
      <c r="N282" s="1744"/>
      <c r="O282" s="1744"/>
      <c r="P282" s="1744"/>
      <c r="Q282" s="1744"/>
      <c r="R282" s="1744"/>
      <c r="S282" s="1744"/>
      <c r="T282" s="1744"/>
      <c r="U282" s="1744"/>
      <c r="V282" s="1744"/>
      <c r="W282" s="1744"/>
    </row>
    <row r="283" ht="15.75" hidden="1" customHeight="1">
      <c r="A283" s="1744"/>
      <c r="B283" s="1744"/>
      <c r="C283" s="1744"/>
      <c r="D283" s="1744"/>
      <c r="E283" s="1744"/>
      <c r="F283" s="1744"/>
      <c r="G283" s="1744"/>
      <c r="H283" s="1744"/>
      <c r="I283" s="1744"/>
      <c r="J283" s="1744"/>
      <c r="K283" s="1744"/>
      <c r="L283" s="1744"/>
      <c r="M283" s="1744"/>
      <c r="N283" s="1744"/>
      <c r="O283" s="1744"/>
      <c r="P283" s="1744"/>
      <c r="Q283" s="1744"/>
      <c r="R283" s="1744"/>
      <c r="S283" s="1744"/>
      <c r="T283" s="1744"/>
      <c r="U283" s="1744"/>
      <c r="V283" s="1744"/>
      <c r="W283" s="1744"/>
    </row>
    <row r="284" ht="15.75" hidden="1" customHeight="1">
      <c r="A284" s="1744"/>
      <c r="B284" s="1744"/>
      <c r="C284" s="1744"/>
      <c r="D284" s="1744"/>
      <c r="E284" s="1744"/>
      <c r="F284" s="1744"/>
      <c r="G284" s="1744"/>
      <c r="H284" s="1744"/>
      <c r="I284" s="1744"/>
      <c r="J284" s="1744"/>
      <c r="K284" s="1744"/>
      <c r="L284" s="1744"/>
      <c r="M284" s="1744"/>
      <c r="N284" s="1744"/>
      <c r="O284" s="1744"/>
      <c r="P284" s="1744"/>
      <c r="Q284" s="1744"/>
      <c r="R284" s="1744"/>
      <c r="S284" s="1744"/>
      <c r="T284" s="1744"/>
      <c r="U284" s="1744"/>
      <c r="V284" s="1744"/>
      <c r="W284" s="1744"/>
    </row>
    <row r="285" ht="15.75" hidden="1" customHeight="1">
      <c r="A285" s="1744"/>
      <c r="B285" s="1744"/>
      <c r="C285" s="1744"/>
      <c r="D285" s="1744"/>
      <c r="E285" s="1744"/>
      <c r="F285" s="1744"/>
      <c r="G285" s="1744"/>
      <c r="H285" s="1744"/>
      <c r="I285" s="1744"/>
      <c r="J285" s="1744"/>
      <c r="K285" s="1744"/>
      <c r="L285" s="1744"/>
      <c r="M285" s="1744"/>
      <c r="N285" s="1744"/>
      <c r="O285" s="1744"/>
      <c r="P285" s="1744"/>
      <c r="Q285" s="1744"/>
      <c r="R285" s="1744"/>
      <c r="S285" s="1744"/>
      <c r="T285" s="1744"/>
      <c r="U285" s="1744"/>
      <c r="V285" s="1744"/>
      <c r="W285" s="1744"/>
    </row>
    <row r="286" ht="15.75" hidden="1" customHeight="1">
      <c r="A286" s="1744"/>
      <c r="B286" s="1744"/>
      <c r="C286" s="1744"/>
      <c r="D286" s="1744"/>
      <c r="E286" s="1744"/>
      <c r="F286" s="1744"/>
      <c r="G286" s="1744"/>
      <c r="H286" s="1744"/>
      <c r="I286" s="1744"/>
      <c r="J286" s="1744"/>
      <c r="K286" s="1744"/>
      <c r="L286" s="1744"/>
      <c r="M286" s="1744"/>
      <c r="N286" s="1744"/>
      <c r="O286" s="1744"/>
      <c r="P286" s="1744"/>
      <c r="Q286" s="1744"/>
      <c r="R286" s="1744"/>
      <c r="S286" s="1744"/>
      <c r="T286" s="1744"/>
      <c r="U286" s="1744"/>
      <c r="V286" s="1744"/>
      <c r="W286" s="1744"/>
    </row>
    <row r="287" ht="15.75" hidden="1" customHeight="1">
      <c r="A287" s="1744"/>
      <c r="B287" s="1744"/>
      <c r="C287" s="1744"/>
      <c r="D287" s="1744"/>
      <c r="E287" s="1744"/>
      <c r="F287" s="1744"/>
      <c r="G287" s="1744"/>
      <c r="H287" s="1744"/>
      <c r="I287" s="1744"/>
      <c r="J287" s="1744"/>
      <c r="K287" s="1744"/>
      <c r="L287" s="1744"/>
      <c r="M287" s="1744"/>
      <c r="N287" s="1744"/>
      <c r="O287" s="1744"/>
      <c r="P287" s="1744"/>
      <c r="Q287" s="1744"/>
      <c r="R287" s="1744"/>
      <c r="S287" s="1744"/>
      <c r="T287" s="1744"/>
      <c r="U287" s="1744"/>
      <c r="V287" s="1744"/>
      <c r="W287" s="1744"/>
    </row>
    <row r="288" ht="15.75" hidden="1" customHeight="1">
      <c r="A288" s="1744"/>
      <c r="B288" s="1744"/>
      <c r="C288" s="1744"/>
      <c r="D288" s="1744"/>
      <c r="E288" s="1744"/>
      <c r="F288" s="1744"/>
      <c r="G288" s="1744"/>
      <c r="H288" s="1744"/>
      <c r="I288" s="1744"/>
      <c r="J288" s="1744"/>
      <c r="K288" s="1744"/>
      <c r="L288" s="1744"/>
      <c r="M288" s="1744"/>
      <c r="N288" s="1744"/>
      <c r="O288" s="1744"/>
      <c r="P288" s="1744"/>
      <c r="Q288" s="1744"/>
      <c r="R288" s="1744"/>
      <c r="S288" s="1744"/>
      <c r="T288" s="1744"/>
      <c r="U288" s="1744"/>
      <c r="V288" s="1744"/>
      <c r="W288" s="1744"/>
    </row>
    <row r="289" ht="15.75" hidden="1" customHeight="1">
      <c r="A289" s="1744"/>
      <c r="B289" s="1744"/>
      <c r="C289" s="1744"/>
      <c r="D289" s="1744"/>
      <c r="E289" s="1744"/>
      <c r="F289" s="1744"/>
      <c r="G289" s="1744"/>
      <c r="H289" s="1744"/>
      <c r="I289" s="1744"/>
      <c r="J289" s="1744"/>
      <c r="K289" s="1744"/>
      <c r="L289" s="1744"/>
      <c r="M289" s="1744"/>
      <c r="N289" s="1744"/>
      <c r="O289" s="1744"/>
      <c r="P289" s="1744"/>
      <c r="Q289" s="1744"/>
      <c r="R289" s="1744"/>
      <c r="S289" s="1744"/>
      <c r="T289" s="1744"/>
      <c r="U289" s="1744"/>
      <c r="V289" s="1744"/>
      <c r="W289" s="1744"/>
    </row>
    <row r="290" ht="15.75" hidden="1" customHeight="1">
      <c r="A290" s="1744"/>
      <c r="B290" s="1744"/>
      <c r="C290" s="1744"/>
      <c r="D290" s="1744"/>
      <c r="E290" s="1744"/>
      <c r="F290" s="1744"/>
      <c r="G290" s="1744"/>
      <c r="H290" s="1744"/>
      <c r="I290" s="1744"/>
      <c r="J290" s="1744"/>
      <c r="K290" s="1744"/>
      <c r="L290" s="1744"/>
      <c r="M290" s="1744"/>
      <c r="N290" s="1744"/>
      <c r="O290" s="1744"/>
      <c r="P290" s="1744"/>
      <c r="Q290" s="1744"/>
      <c r="R290" s="1744"/>
      <c r="S290" s="1744"/>
      <c r="T290" s="1744"/>
      <c r="U290" s="1744"/>
      <c r="V290" s="1744"/>
      <c r="W290" s="1744"/>
    </row>
    <row r="291" ht="15.75" hidden="1" customHeight="1">
      <c r="A291" s="1744"/>
      <c r="B291" s="1744"/>
      <c r="C291" s="1744"/>
      <c r="D291" s="1744"/>
      <c r="E291" s="1744"/>
      <c r="F291" s="1744"/>
      <c r="G291" s="1744"/>
      <c r="H291" s="1744"/>
      <c r="I291" s="1744"/>
      <c r="J291" s="1744"/>
      <c r="K291" s="1744"/>
      <c r="L291" s="1744"/>
      <c r="M291" s="1744"/>
      <c r="N291" s="1744"/>
      <c r="O291" s="1744"/>
      <c r="P291" s="1744"/>
      <c r="Q291" s="1744"/>
      <c r="R291" s="1744"/>
      <c r="S291" s="1744"/>
      <c r="T291" s="1744"/>
      <c r="U291" s="1744"/>
      <c r="V291" s="1744"/>
      <c r="W291" s="1744"/>
    </row>
    <row r="292" ht="15.75" hidden="1" customHeight="1">
      <c r="A292" s="1744"/>
      <c r="B292" s="1744"/>
      <c r="C292" s="1744"/>
      <c r="D292" s="1744"/>
      <c r="E292" s="1744"/>
      <c r="F292" s="1744"/>
      <c r="G292" s="1744"/>
      <c r="H292" s="1744"/>
      <c r="I292" s="1744"/>
      <c r="J292" s="1744"/>
      <c r="K292" s="1744"/>
      <c r="L292" s="1744"/>
      <c r="M292" s="1744"/>
      <c r="N292" s="1744"/>
      <c r="O292" s="1744"/>
      <c r="P292" s="1744"/>
      <c r="Q292" s="1744"/>
      <c r="R292" s="1744"/>
      <c r="S292" s="1744"/>
      <c r="T292" s="1744"/>
      <c r="U292" s="1744"/>
      <c r="V292" s="1744"/>
      <c r="W292" s="1744"/>
    </row>
    <row r="293" ht="15.75" hidden="1" customHeight="1">
      <c r="A293" s="1744"/>
      <c r="B293" s="1744"/>
      <c r="C293" s="1744"/>
      <c r="D293" s="1744"/>
      <c r="E293" s="1744"/>
      <c r="F293" s="1744"/>
      <c r="G293" s="1744"/>
      <c r="H293" s="1744"/>
      <c r="I293" s="1744"/>
      <c r="J293" s="1744"/>
      <c r="K293" s="1744"/>
      <c r="L293" s="1744"/>
      <c r="M293" s="1744"/>
      <c r="N293" s="1744"/>
      <c r="O293" s="1744"/>
      <c r="P293" s="1744"/>
      <c r="Q293" s="1744"/>
      <c r="R293" s="1744"/>
      <c r="S293" s="1744"/>
      <c r="T293" s="1744"/>
      <c r="U293" s="1744"/>
      <c r="V293" s="1744"/>
      <c r="W293" s="1744"/>
    </row>
    <row r="294" ht="15.75" hidden="1" customHeight="1">
      <c r="A294" s="1744"/>
      <c r="B294" s="1744"/>
      <c r="C294" s="1744"/>
      <c r="D294" s="1744"/>
      <c r="E294" s="1744"/>
      <c r="F294" s="1744"/>
      <c r="G294" s="1744"/>
      <c r="H294" s="1744"/>
      <c r="I294" s="1744"/>
      <c r="J294" s="1744"/>
      <c r="K294" s="1744"/>
      <c r="L294" s="1744"/>
      <c r="M294" s="1744"/>
      <c r="N294" s="1744"/>
      <c r="O294" s="1744"/>
      <c r="P294" s="1744"/>
      <c r="Q294" s="1744"/>
      <c r="R294" s="1744"/>
      <c r="S294" s="1744"/>
      <c r="T294" s="1744"/>
      <c r="U294" s="1744"/>
      <c r="V294" s="1744"/>
      <c r="W294" s="1744"/>
    </row>
    <row r="295" ht="15.75" hidden="1" customHeight="1">
      <c r="A295" s="1744"/>
      <c r="B295" s="1744"/>
      <c r="C295" s="1744"/>
      <c r="D295" s="1744"/>
      <c r="E295" s="1744"/>
      <c r="F295" s="1744"/>
      <c r="G295" s="1744"/>
      <c r="H295" s="1744"/>
      <c r="I295" s="1744"/>
      <c r="J295" s="1744"/>
      <c r="K295" s="1744"/>
      <c r="L295" s="1744"/>
      <c r="M295" s="1744"/>
      <c r="N295" s="1744"/>
      <c r="O295" s="1744"/>
      <c r="P295" s="1744"/>
      <c r="Q295" s="1744"/>
      <c r="R295" s="1744"/>
      <c r="S295" s="1744"/>
      <c r="T295" s="1744"/>
      <c r="U295" s="1744"/>
      <c r="V295" s="1744"/>
      <c r="W295" s="1744"/>
    </row>
    <row r="296" ht="15.75" hidden="1" customHeight="1">
      <c r="A296" s="1744"/>
      <c r="B296" s="1744"/>
      <c r="C296" s="1744"/>
      <c r="D296" s="1744"/>
      <c r="E296" s="1744"/>
      <c r="F296" s="1744"/>
      <c r="G296" s="1744"/>
      <c r="H296" s="1744"/>
      <c r="I296" s="1744"/>
      <c r="J296" s="1744"/>
      <c r="K296" s="1744"/>
      <c r="L296" s="1744"/>
      <c r="M296" s="1744"/>
      <c r="N296" s="1744"/>
      <c r="O296" s="1744"/>
      <c r="P296" s="1744"/>
      <c r="Q296" s="1744"/>
      <c r="R296" s="1744"/>
      <c r="S296" s="1744"/>
      <c r="T296" s="1744"/>
      <c r="U296" s="1744"/>
      <c r="V296" s="1744"/>
      <c r="W296" s="1744"/>
    </row>
    <row r="297" ht="15.75" hidden="1" customHeight="1">
      <c r="A297" s="1744"/>
      <c r="B297" s="1744"/>
      <c r="C297" s="1744"/>
      <c r="D297" s="1744"/>
      <c r="E297" s="1744"/>
      <c r="F297" s="1744"/>
      <c r="G297" s="1744"/>
      <c r="H297" s="1744"/>
      <c r="I297" s="1744"/>
      <c r="J297" s="1744"/>
      <c r="K297" s="1744"/>
      <c r="L297" s="1744"/>
      <c r="M297" s="1744"/>
      <c r="N297" s="1744"/>
      <c r="O297" s="1744"/>
      <c r="P297" s="1744"/>
      <c r="Q297" s="1744"/>
      <c r="R297" s="1744"/>
      <c r="S297" s="1744"/>
      <c r="T297" s="1744"/>
      <c r="U297" s="1744"/>
      <c r="V297" s="1744"/>
      <c r="W297" s="1744"/>
    </row>
    <row r="298" ht="15.75" hidden="1" customHeight="1">
      <c r="A298" s="1744"/>
      <c r="B298" s="1744"/>
      <c r="C298" s="1744"/>
      <c r="D298" s="1744"/>
      <c r="E298" s="1744"/>
      <c r="F298" s="1744"/>
      <c r="G298" s="1744"/>
      <c r="H298" s="1744"/>
      <c r="I298" s="1744"/>
      <c r="J298" s="1744"/>
      <c r="K298" s="1744"/>
      <c r="L298" s="1744"/>
      <c r="M298" s="1744"/>
      <c r="N298" s="1744"/>
      <c r="O298" s="1744"/>
      <c r="P298" s="1744"/>
      <c r="Q298" s="1744"/>
      <c r="R298" s="1744"/>
      <c r="S298" s="1744"/>
      <c r="T298" s="1744"/>
      <c r="U298" s="1744"/>
      <c r="V298" s="1744"/>
      <c r="W298" s="1744"/>
    </row>
    <row r="299" ht="15.75" hidden="1" customHeight="1">
      <c r="A299" s="1744"/>
      <c r="B299" s="1744"/>
      <c r="C299" s="1744"/>
      <c r="D299" s="1744"/>
      <c r="E299" s="1744"/>
      <c r="F299" s="1744"/>
      <c r="G299" s="1744"/>
      <c r="H299" s="1744"/>
      <c r="I299" s="1744"/>
      <c r="J299" s="1744"/>
      <c r="K299" s="1744"/>
      <c r="L299" s="1744"/>
      <c r="M299" s="1744"/>
      <c r="N299" s="1744"/>
      <c r="O299" s="1744"/>
      <c r="P299" s="1744"/>
      <c r="Q299" s="1744"/>
      <c r="R299" s="1744"/>
      <c r="S299" s="1744"/>
      <c r="T299" s="1744"/>
      <c r="U299" s="1744"/>
      <c r="V299" s="1744"/>
      <c r="W299" s="1744"/>
    </row>
    <row r="300" ht="15.75" hidden="1" customHeight="1">
      <c r="A300" s="1744"/>
      <c r="B300" s="1744"/>
      <c r="C300" s="1744"/>
      <c r="D300" s="1744"/>
      <c r="E300" s="1744"/>
      <c r="F300" s="1744"/>
      <c r="G300" s="1744"/>
      <c r="H300" s="1744"/>
      <c r="I300" s="1744"/>
      <c r="J300" s="1744"/>
      <c r="K300" s="1744"/>
      <c r="L300" s="1744"/>
      <c r="M300" s="1744"/>
      <c r="N300" s="1744"/>
      <c r="O300" s="1744"/>
      <c r="P300" s="1744"/>
      <c r="Q300" s="1744"/>
      <c r="R300" s="1744"/>
      <c r="S300" s="1744"/>
      <c r="T300" s="1744"/>
      <c r="U300" s="1744"/>
      <c r="V300" s="1744"/>
      <c r="W300" s="1744"/>
    </row>
    <row r="301" ht="15.75" hidden="1" customHeight="1">
      <c r="A301" s="1744"/>
      <c r="B301" s="1744"/>
      <c r="C301" s="1744"/>
      <c r="D301" s="1744"/>
      <c r="E301" s="1744"/>
      <c r="F301" s="1744"/>
      <c r="G301" s="1744"/>
      <c r="H301" s="1744"/>
      <c r="I301" s="1744"/>
      <c r="J301" s="1744"/>
      <c r="K301" s="1744"/>
      <c r="L301" s="1744"/>
      <c r="M301" s="1744"/>
      <c r="N301" s="1744"/>
      <c r="O301" s="1744"/>
      <c r="P301" s="1744"/>
      <c r="Q301" s="1744"/>
      <c r="R301" s="1744"/>
      <c r="S301" s="1744"/>
      <c r="T301" s="1744"/>
      <c r="U301" s="1744"/>
      <c r="V301" s="1744"/>
      <c r="W301" s="1744"/>
    </row>
    <row r="302" ht="15.75" hidden="1" customHeight="1">
      <c r="A302" s="1744"/>
      <c r="B302" s="1744"/>
      <c r="C302" s="1744"/>
      <c r="D302" s="1744"/>
      <c r="E302" s="1744"/>
      <c r="F302" s="1744"/>
      <c r="G302" s="1744"/>
      <c r="H302" s="1744"/>
      <c r="I302" s="1744"/>
      <c r="J302" s="1744"/>
      <c r="K302" s="1744"/>
      <c r="L302" s="1744"/>
      <c r="M302" s="1744"/>
      <c r="N302" s="1744"/>
      <c r="O302" s="1744"/>
      <c r="P302" s="1744"/>
      <c r="Q302" s="1744"/>
      <c r="R302" s="1744"/>
      <c r="S302" s="1744"/>
      <c r="T302" s="1744"/>
      <c r="U302" s="1744"/>
      <c r="V302" s="1744"/>
      <c r="W302" s="1744"/>
    </row>
    <row r="303" ht="15.75" hidden="1" customHeight="1">
      <c r="A303" s="1744"/>
      <c r="B303" s="1744"/>
      <c r="C303" s="1744"/>
      <c r="D303" s="1744"/>
      <c r="E303" s="1744"/>
      <c r="F303" s="1744"/>
      <c r="G303" s="1744"/>
      <c r="H303" s="1744"/>
      <c r="I303" s="1744"/>
      <c r="J303" s="1744"/>
      <c r="K303" s="1744"/>
      <c r="L303" s="1744"/>
      <c r="M303" s="1744"/>
      <c r="N303" s="1744"/>
      <c r="O303" s="1744"/>
      <c r="P303" s="1744"/>
      <c r="Q303" s="1744"/>
      <c r="R303" s="1744"/>
      <c r="S303" s="1744"/>
      <c r="T303" s="1744"/>
      <c r="U303" s="1744"/>
      <c r="V303" s="1744"/>
      <c r="W303" s="1744"/>
    </row>
    <row r="304" ht="15.75" hidden="1" customHeight="1">
      <c r="A304" s="1744"/>
      <c r="B304" s="1744"/>
      <c r="C304" s="1744"/>
      <c r="D304" s="1744"/>
      <c r="E304" s="1744"/>
      <c r="F304" s="1744"/>
      <c r="G304" s="1744"/>
      <c r="H304" s="1744"/>
      <c r="I304" s="1744"/>
      <c r="J304" s="1744"/>
      <c r="K304" s="1744"/>
      <c r="L304" s="1744"/>
      <c r="M304" s="1744"/>
      <c r="N304" s="1744"/>
      <c r="O304" s="1744"/>
      <c r="P304" s="1744"/>
      <c r="Q304" s="1744"/>
      <c r="R304" s="1744"/>
      <c r="S304" s="1744"/>
      <c r="T304" s="1744"/>
      <c r="U304" s="1744"/>
      <c r="V304" s="1744"/>
      <c r="W304" s="1744"/>
    </row>
    <row r="305" ht="15.75" hidden="1" customHeight="1">
      <c r="A305" s="1744"/>
      <c r="B305" s="1744"/>
      <c r="C305" s="1744"/>
      <c r="D305" s="1744"/>
      <c r="E305" s="1744"/>
      <c r="F305" s="1744"/>
      <c r="G305" s="1744"/>
      <c r="H305" s="1744"/>
      <c r="I305" s="1744"/>
      <c r="J305" s="1744"/>
      <c r="K305" s="1744"/>
      <c r="L305" s="1744"/>
      <c r="M305" s="1744"/>
      <c r="N305" s="1744"/>
      <c r="O305" s="1744"/>
      <c r="P305" s="1744"/>
      <c r="Q305" s="1744"/>
      <c r="R305" s="1744"/>
      <c r="S305" s="1744"/>
      <c r="T305" s="1744"/>
      <c r="U305" s="1744"/>
      <c r="V305" s="1744"/>
      <c r="W305" s="1744"/>
    </row>
    <row r="306" ht="15.75" hidden="1" customHeight="1">
      <c r="A306" s="1744"/>
      <c r="B306" s="1744"/>
      <c r="C306" s="1744"/>
      <c r="D306" s="1744"/>
      <c r="E306" s="1744"/>
      <c r="F306" s="1744"/>
      <c r="G306" s="1744"/>
      <c r="H306" s="1744"/>
      <c r="I306" s="1744"/>
      <c r="J306" s="1744"/>
      <c r="K306" s="1744"/>
      <c r="L306" s="1744"/>
      <c r="M306" s="1744"/>
      <c r="N306" s="1744"/>
      <c r="O306" s="1744"/>
      <c r="P306" s="1744"/>
      <c r="Q306" s="1744"/>
      <c r="R306" s="1744"/>
      <c r="S306" s="1744"/>
      <c r="T306" s="1744"/>
      <c r="U306" s="1744"/>
      <c r="V306" s="1744"/>
      <c r="W306" s="1744"/>
    </row>
    <row r="307" ht="15.75" hidden="1" customHeight="1">
      <c r="A307" s="1744"/>
      <c r="B307" s="1744"/>
      <c r="C307" s="1744"/>
      <c r="D307" s="1744"/>
      <c r="E307" s="1744"/>
      <c r="F307" s="1744"/>
      <c r="G307" s="1744"/>
      <c r="H307" s="1744"/>
      <c r="I307" s="1744"/>
      <c r="J307" s="1744"/>
      <c r="K307" s="1744"/>
      <c r="L307" s="1744"/>
      <c r="M307" s="1744"/>
      <c r="N307" s="1744"/>
      <c r="O307" s="1744"/>
      <c r="P307" s="1744"/>
      <c r="Q307" s="1744"/>
      <c r="R307" s="1744"/>
      <c r="S307" s="1744"/>
      <c r="T307" s="1744"/>
      <c r="U307" s="1744"/>
      <c r="V307" s="1744"/>
      <c r="W307" s="1744"/>
    </row>
    <row r="308" ht="15.75" hidden="1" customHeight="1">
      <c r="A308" s="1744"/>
      <c r="B308" s="1744"/>
      <c r="C308" s="1744"/>
      <c r="D308" s="1744"/>
      <c r="E308" s="1744"/>
      <c r="F308" s="1744"/>
      <c r="G308" s="1744"/>
      <c r="H308" s="1744"/>
      <c r="I308" s="1744"/>
      <c r="J308" s="1744"/>
      <c r="K308" s="1744"/>
      <c r="L308" s="1744"/>
      <c r="M308" s="1744"/>
      <c r="N308" s="1744"/>
      <c r="O308" s="1744"/>
      <c r="P308" s="1744"/>
      <c r="Q308" s="1744"/>
      <c r="R308" s="1744"/>
      <c r="S308" s="1744"/>
      <c r="T308" s="1744"/>
      <c r="U308" s="1744"/>
      <c r="V308" s="1744"/>
      <c r="W308" s="1744"/>
    </row>
    <row r="309" ht="15.75" hidden="1" customHeight="1">
      <c r="A309" s="1744"/>
      <c r="B309" s="1744"/>
      <c r="C309" s="1744"/>
      <c r="D309" s="1744"/>
      <c r="E309" s="1744"/>
      <c r="F309" s="1744"/>
      <c r="G309" s="1744"/>
      <c r="H309" s="1744"/>
      <c r="I309" s="1744"/>
      <c r="J309" s="1744"/>
      <c r="K309" s="1744"/>
      <c r="L309" s="1744"/>
      <c r="M309" s="1744"/>
      <c r="N309" s="1744"/>
      <c r="O309" s="1744"/>
      <c r="P309" s="1744"/>
      <c r="Q309" s="1744"/>
      <c r="R309" s="1744"/>
      <c r="S309" s="1744"/>
      <c r="T309" s="1744"/>
      <c r="U309" s="1744"/>
      <c r="V309" s="1744"/>
      <c r="W309" s="1744"/>
    </row>
    <row r="310" ht="15.75" hidden="1" customHeight="1">
      <c r="A310" s="1744"/>
      <c r="B310" s="1744"/>
      <c r="C310" s="1744"/>
      <c r="D310" s="1744"/>
      <c r="E310" s="1744"/>
      <c r="F310" s="1744"/>
      <c r="G310" s="1744"/>
      <c r="H310" s="1744"/>
      <c r="I310" s="1744"/>
      <c r="J310" s="1744"/>
      <c r="K310" s="1744"/>
      <c r="L310" s="1744"/>
      <c r="M310" s="1744"/>
      <c r="N310" s="1744"/>
      <c r="O310" s="1744"/>
      <c r="P310" s="1744"/>
      <c r="Q310" s="1744"/>
      <c r="R310" s="1744"/>
      <c r="S310" s="1744"/>
      <c r="T310" s="1744"/>
      <c r="U310" s="1744"/>
      <c r="V310" s="1744"/>
      <c r="W310" s="1744"/>
    </row>
    <row r="311" ht="15.75" hidden="1" customHeight="1">
      <c r="A311" s="1744"/>
      <c r="B311" s="1744"/>
      <c r="C311" s="1744"/>
      <c r="D311" s="1744"/>
      <c r="E311" s="1744"/>
      <c r="F311" s="1744"/>
      <c r="G311" s="1744"/>
      <c r="H311" s="1744"/>
      <c r="I311" s="1744"/>
      <c r="J311" s="1744"/>
      <c r="K311" s="1744"/>
      <c r="L311" s="1744"/>
      <c r="M311" s="1744"/>
      <c r="N311" s="1744"/>
      <c r="O311" s="1744"/>
      <c r="P311" s="1744"/>
      <c r="Q311" s="1744"/>
      <c r="R311" s="1744"/>
      <c r="S311" s="1744"/>
      <c r="T311" s="1744"/>
      <c r="U311" s="1744"/>
      <c r="V311" s="1744"/>
      <c r="W311" s="1744"/>
    </row>
    <row r="312" ht="15.75" hidden="1" customHeight="1">
      <c r="A312" s="1744"/>
      <c r="B312" s="1744"/>
      <c r="C312" s="1744"/>
      <c r="D312" s="1744"/>
      <c r="E312" s="1744"/>
      <c r="F312" s="1744"/>
      <c r="G312" s="1744"/>
      <c r="H312" s="1744"/>
      <c r="I312" s="1744"/>
      <c r="J312" s="1744"/>
      <c r="K312" s="1744"/>
      <c r="L312" s="1744"/>
      <c r="M312" s="1744"/>
      <c r="N312" s="1744"/>
      <c r="O312" s="1744"/>
      <c r="P312" s="1744"/>
      <c r="Q312" s="1744"/>
      <c r="R312" s="1744"/>
      <c r="S312" s="1744"/>
      <c r="T312" s="1744"/>
      <c r="U312" s="1744"/>
      <c r="V312" s="1744"/>
      <c r="W312" s="1744"/>
    </row>
    <row r="313" ht="15.75" hidden="1" customHeight="1">
      <c r="A313" s="1744"/>
      <c r="B313" s="1744"/>
      <c r="C313" s="1744"/>
      <c r="D313" s="1744"/>
      <c r="E313" s="1744"/>
      <c r="F313" s="1744"/>
      <c r="G313" s="1744"/>
      <c r="H313" s="1744"/>
      <c r="I313" s="1744"/>
      <c r="J313" s="1744"/>
      <c r="K313" s="1744"/>
      <c r="L313" s="1744"/>
      <c r="M313" s="1744"/>
      <c r="N313" s="1744"/>
      <c r="O313" s="1744"/>
      <c r="P313" s="1744"/>
      <c r="Q313" s="1744"/>
      <c r="R313" s="1744"/>
      <c r="S313" s="1744"/>
      <c r="T313" s="1744"/>
      <c r="U313" s="1744"/>
      <c r="V313" s="1744"/>
      <c r="W313" s="1744"/>
    </row>
    <row r="314" ht="15.75" hidden="1" customHeight="1">
      <c r="A314" s="1744"/>
      <c r="B314" s="1744"/>
      <c r="C314" s="1744"/>
      <c r="D314" s="1744"/>
      <c r="E314" s="1744"/>
      <c r="F314" s="1744"/>
      <c r="G314" s="1744"/>
      <c r="H314" s="1744"/>
      <c r="I314" s="1744"/>
      <c r="J314" s="1744"/>
      <c r="K314" s="1744"/>
      <c r="L314" s="1744"/>
      <c r="M314" s="1744"/>
      <c r="N314" s="1744"/>
      <c r="O314" s="1744"/>
      <c r="P314" s="1744"/>
      <c r="Q314" s="1744"/>
      <c r="R314" s="1744"/>
      <c r="S314" s="1744"/>
      <c r="T314" s="1744"/>
      <c r="U314" s="1744"/>
      <c r="V314" s="1744"/>
      <c r="W314" s="1744"/>
    </row>
    <row r="315" ht="15.75" hidden="1" customHeight="1">
      <c r="A315" s="1744"/>
      <c r="B315" s="1744"/>
      <c r="C315" s="1744"/>
      <c r="D315" s="1744"/>
      <c r="E315" s="1744"/>
      <c r="F315" s="1744"/>
      <c r="G315" s="1744"/>
      <c r="H315" s="1744"/>
      <c r="I315" s="1744"/>
      <c r="J315" s="1744"/>
      <c r="K315" s="1744"/>
      <c r="L315" s="1744"/>
      <c r="M315" s="1744"/>
      <c r="N315" s="1744"/>
      <c r="O315" s="1744"/>
      <c r="P315" s="1744"/>
      <c r="Q315" s="1744"/>
      <c r="R315" s="1744"/>
      <c r="S315" s="1744"/>
      <c r="T315" s="1744"/>
      <c r="U315" s="1744"/>
      <c r="V315" s="1744"/>
      <c r="W315" s="1744"/>
    </row>
    <row r="316" ht="15.75" hidden="1" customHeight="1">
      <c r="A316" s="1744"/>
      <c r="B316" s="1744"/>
      <c r="C316" s="1744"/>
      <c r="D316" s="1744"/>
      <c r="E316" s="1744"/>
      <c r="F316" s="1744"/>
      <c r="G316" s="1744"/>
      <c r="H316" s="1744"/>
      <c r="I316" s="1744"/>
      <c r="J316" s="1744"/>
      <c r="K316" s="1744"/>
      <c r="L316" s="1744"/>
      <c r="M316" s="1744"/>
      <c r="N316" s="1744"/>
      <c r="O316" s="1744"/>
      <c r="P316" s="1744"/>
      <c r="Q316" s="1744"/>
      <c r="R316" s="1744"/>
      <c r="S316" s="1744"/>
      <c r="T316" s="1744"/>
      <c r="U316" s="1744"/>
      <c r="V316" s="1744"/>
      <c r="W316" s="1744"/>
    </row>
    <row r="317" ht="15.75" hidden="1" customHeight="1">
      <c r="A317" s="1744"/>
      <c r="B317" s="1744"/>
      <c r="C317" s="1744"/>
      <c r="D317" s="1744"/>
      <c r="E317" s="1744"/>
      <c r="F317" s="1744"/>
      <c r="G317" s="1744"/>
      <c r="H317" s="1744"/>
      <c r="I317" s="1744"/>
      <c r="J317" s="1744"/>
      <c r="K317" s="1744"/>
      <c r="L317" s="1744"/>
      <c r="M317" s="1744"/>
      <c r="N317" s="1744"/>
      <c r="O317" s="1744"/>
      <c r="P317" s="1744"/>
      <c r="Q317" s="1744"/>
      <c r="R317" s="1744"/>
      <c r="S317" s="1744"/>
      <c r="T317" s="1744"/>
      <c r="U317" s="1744"/>
      <c r="V317" s="1744"/>
      <c r="W317" s="1744"/>
    </row>
    <row r="318" ht="15.75" hidden="1" customHeight="1">
      <c r="A318" s="1744"/>
      <c r="B318" s="1744"/>
      <c r="C318" s="1744"/>
      <c r="D318" s="1744"/>
      <c r="E318" s="1744"/>
      <c r="F318" s="1744"/>
      <c r="G318" s="1744"/>
      <c r="H318" s="1744"/>
      <c r="I318" s="1744"/>
      <c r="J318" s="1744"/>
      <c r="K318" s="1744"/>
      <c r="L318" s="1744"/>
      <c r="M318" s="1744"/>
      <c r="N318" s="1744"/>
      <c r="O318" s="1744"/>
      <c r="P318" s="1744"/>
      <c r="Q318" s="1744"/>
      <c r="R318" s="1744"/>
      <c r="S318" s="1744"/>
      <c r="T318" s="1744"/>
      <c r="U318" s="1744"/>
      <c r="V318" s="1744"/>
      <c r="W318" s="1744"/>
    </row>
    <row r="319" ht="15.75" hidden="1" customHeight="1">
      <c r="A319" s="1744"/>
      <c r="B319" s="1744"/>
      <c r="C319" s="1744"/>
      <c r="D319" s="1744"/>
      <c r="E319" s="1744"/>
      <c r="F319" s="1744"/>
      <c r="G319" s="1744"/>
      <c r="H319" s="1744"/>
      <c r="I319" s="1744"/>
      <c r="J319" s="1744"/>
      <c r="K319" s="1744"/>
      <c r="L319" s="1744"/>
      <c r="M319" s="1744"/>
      <c r="N319" s="1744"/>
      <c r="O319" s="1744"/>
      <c r="P319" s="1744"/>
      <c r="Q319" s="1744"/>
      <c r="R319" s="1744"/>
      <c r="S319" s="1744"/>
      <c r="T319" s="1744"/>
      <c r="U319" s="1744"/>
      <c r="V319" s="1744"/>
      <c r="W319" s="1744"/>
    </row>
    <row r="320" ht="15.75" hidden="1" customHeight="1">
      <c r="A320" s="1744"/>
      <c r="B320" s="1744"/>
      <c r="C320" s="1744"/>
      <c r="D320" s="1744"/>
      <c r="E320" s="1744"/>
      <c r="F320" s="1744"/>
      <c r="G320" s="1744"/>
      <c r="H320" s="1744"/>
      <c r="I320" s="1744"/>
      <c r="J320" s="1744"/>
      <c r="K320" s="1744"/>
      <c r="L320" s="1744"/>
      <c r="M320" s="1744"/>
      <c r="N320" s="1744"/>
      <c r="O320" s="1744"/>
      <c r="P320" s="1744"/>
      <c r="Q320" s="1744"/>
      <c r="R320" s="1744"/>
      <c r="S320" s="1744"/>
      <c r="T320" s="1744"/>
      <c r="U320" s="1744"/>
      <c r="V320" s="1744"/>
      <c r="W320" s="1744"/>
    </row>
    <row r="321" ht="15.75" hidden="1" customHeight="1">
      <c r="A321" s="1744"/>
      <c r="B321" s="1744"/>
      <c r="C321" s="1744"/>
      <c r="D321" s="1744"/>
      <c r="E321" s="1744"/>
      <c r="F321" s="1744"/>
      <c r="G321" s="1744"/>
      <c r="H321" s="1744"/>
      <c r="I321" s="1744"/>
      <c r="J321" s="1744"/>
      <c r="K321" s="1744"/>
      <c r="L321" s="1744"/>
      <c r="M321" s="1744"/>
      <c r="N321" s="1744"/>
      <c r="O321" s="1744"/>
      <c r="P321" s="1744"/>
      <c r="Q321" s="1744"/>
      <c r="R321" s="1744"/>
      <c r="S321" s="1744"/>
      <c r="T321" s="1744"/>
      <c r="U321" s="1744"/>
      <c r="V321" s="1744"/>
      <c r="W321" s="1744"/>
    </row>
    <row r="322" ht="15.75" hidden="1" customHeight="1">
      <c r="A322" s="1744"/>
      <c r="B322" s="1744"/>
      <c r="C322" s="1744"/>
      <c r="D322" s="1744"/>
      <c r="E322" s="1744"/>
      <c r="F322" s="1744"/>
      <c r="G322" s="1744"/>
      <c r="H322" s="1744"/>
      <c r="I322" s="1744"/>
      <c r="J322" s="1744"/>
      <c r="K322" s="1744"/>
      <c r="L322" s="1744"/>
      <c r="M322" s="1744"/>
      <c r="N322" s="1744"/>
      <c r="O322" s="1744"/>
      <c r="P322" s="1744"/>
      <c r="Q322" s="1744"/>
      <c r="R322" s="1744"/>
      <c r="S322" s="1744"/>
      <c r="T322" s="1744"/>
      <c r="U322" s="1744"/>
      <c r="V322" s="1744"/>
      <c r="W322" s="1744"/>
    </row>
    <row r="323" ht="15.75" hidden="1" customHeight="1">
      <c r="A323" s="1744"/>
      <c r="B323" s="1744"/>
      <c r="C323" s="1744"/>
      <c r="D323" s="1744"/>
      <c r="E323" s="1744"/>
      <c r="F323" s="1744"/>
      <c r="G323" s="1744"/>
      <c r="H323" s="1744"/>
      <c r="I323" s="1744"/>
      <c r="J323" s="1744"/>
      <c r="K323" s="1744"/>
      <c r="L323" s="1744"/>
      <c r="M323" s="1744"/>
      <c r="N323" s="1744"/>
      <c r="O323" s="1744"/>
      <c r="P323" s="1744"/>
      <c r="Q323" s="1744"/>
      <c r="R323" s="1744"/>
      <c r="S323" s="1744"/>
      <c r="T323" s="1744"/>
      <c r="U323" s="1744"/>
      <c r="V323" s="1744"/>
      <c r="W323" s="1744"/>
    </row>
    <row r="324" ht="15.75" hidden="1" customHeight="1">
      <c r="A324" s="1744"/>
      <c r="B324" s="1744"/>
      <c r="C324" s="1744"/>
      <c r="D324" s="1744"/>
      <c r="E324" s="1744"/>
      <c r="F324" s="1744"/>
      <c r="G324" s="1744"/>
      <c r="H324" s="1744"/>
      <c r="I324" s="1744"/>
      <c r="J324" s="1744"/>
      <c r="K324" s="1744"/>
      <c r="L324" s="1744"/>
      <c r="M324" s="1744"/>
      <c r="N324" s="1744"/>
      <c r="O324" s="1744"/>
      <c r="P324" s="1744"/>
      <c r="Q324" s="1744"/>
      <c r="R324" s="1744"/>
      <c r="S324" s="1744"/>
      <c r="T324" s="1744"/>
      <c r="U324" s="1744"/>
      <c r="V324" s="1744"/>
      <c r="W324" s="1744"/>
    </row>
    <row r="325" ht="15.75" hidden="1" customHeight="1">
      <c r="A325" s="1744"/>
      <c r="B325" s="1744"/>
      <c r="C325" s="1744"/>
      <c r="D325" s="1744"/>
      <c r="E325" s="1744"/>
      <c r="F325" s="1744"/>
      <c r="G325" s="1744"/>
      <c r="H325" s="1744"/>
      <c r="I325" s="1744"/>
      <c r="J325" s="1744"/>
      <c r="K325" s="1744"/>
      <c r="L325" s="1744"/>
      <c r="M325" s="1744"/>
      <c r="N325" s="1744"/>
      <c r="O325" s="1744"/>
      <c r="P325" s="1744"/>
      <c r="Q325" s="1744"/>
      <c r="R325" s="1744"/>
      <c r="S325" s="1744"/>
      <c r="T325" s="1744"/>
      <c r="U325" s="1744"/>
      <c r="V325" s="1744"/>
      <c r="W325" s="1744"/>
    </row>
    <row r="326" ht="15.75" hidden="1" customHeight="1">
      <c r="A326" s="1744"/>
      <c r="B326" s="1744"/>
      <c r="C326" s="1744"/>
      <c r="D326" s="1744"/>
      <c r="E326" s="1744"/>
      <c r="F326" s="1744"/>
      <c r="G326" s="1744"/>
      <c r="H326" s="1744"/>
      <c r="I326" s="1744"/>
      <c r="J326" s="1744"/>
      <c r="K326" s="1744"/>
      <c r="L326" s="1744"/>
      <c r="M326" s="1744"/>
      <c r="N326" s="1744"/>
      <c r="O326" s="1744"/>
      <c r="P326" s="1744"/>
      <c r="Q326" s="1744"/>
      <c r="R326" s="1744"/>
      <c r="S326" s="1744"/>
      <c r="T326" s="1744"/>
      <c r="U326" s="1744"/>
      <c r="V326" s="1744"/>
      <c r="W326" s="1744"/>
    </row>
    <row r="327" ht="15.75" hidden="1" customHeight="1">
      <c r="A327" s="1744"/>
      <c r="B327" s="1744"/>
      <c r="C327" s="1744"/>
      <c r="D327" s="1744"/>
      <c r="E327" s="1744"/>
      <c r="F327" s="1744"/>
      <c r="G327" s="1744"/>
      <c r="H327" s="1744"/>
      <c r="I327" s="1744"/>
      <c r="J327" s="1744"/>
      <c r="K327" s="1744"/>
      <c r="L327" s="1744"/>
      <c r="M327" s="1744"/>
      <c r="N327" s="1744"/>
      <c r="O327" s="1744"/>
      <c r="P327" s="1744"/>
      <c r="Q327" s="1744"/>
      <c r="R327" s="1744"/>
      <c r="S327" s="1744"/>
      <c r="T327" s="1744"/>
      <c r="U327" s="1744"/>
      <c r="V327" s="1744"/>
      <c r="W327" s="1744"/>
    </row>
    <row r="328" ht="15.75" hidden="1" customHeight="1">
      <c r="A328" s="1744"/>
      <c r="B328" s="1744"/>
      <c r="C328" s="1744"/>
      <c r="D328" s="1744"/>
      <c r="E328" s="1744"/>
      <c r="F328" s="1744"/>
      <c r="G328" s="1744"/>
      <c r="H328" s="1744"/>
      <c r="I328" s="1744"/>
      <c r="J328" s="1744"/>
      <c r="K328" s="1744"/>
      <c r="L328" s="1744"/>
      <c r="M328" s="1744"/>
      <c r="N328" s="1744"/>
      <c r="O328" s="1744"/>
      <c r="P328" s="1744"/>
      <c r="Q328" s="1744"/>
      <c r="R328" s="1744"/>
      <c r="S328" s="1744"/>
      <c r="T328" s="1744"/>
      <c r="U328" s="1744"/>
      <c r="V328" s="1744"/>
      <c r="W328" s="1744"/>
    </row>
    <row r="329" ht="15.75" hidden="1" customHeight="1">
      <c r="A329" s="1744"/>
      <c r="B329" s="1744"/>
      <c r="C329" s="1744"/>
      <c r="D329" s="1744"/>
      <c r="E329" s="1744"/>
      <c r="F329" s="1744"/>
      <c r="G329" s="1744"/>
      <c r="H329" s="1744"/>
      <c r="I329" s="1744"/>
      <c r="J329" s="1744"/>
      <c r="K329" s="1744"/>
      <c r="L329" s="1744"/>
      <c r="M329" s="1744"/>
      <c r="N329" s="1744"/>
      <c r="O329" s="1744"/>
      <c r="P329" s="1744"/>
      <c r="Q329" s="1744"/>
      <c r="R329" s="1744"/>
      <c r="S329" s="1744"/>
      <c r="T329" s="1744"/>
      <c r="U329" s="1744"/>
      <c r="V329" s="1744"/>
      <c r="W329" s="1744"/>
    </row>
    <row r="330" ht="15.75" hidden="1" customHeight="1">
      <c r="A330" s="1744"/>
      <c r="B330" s="1744"/>
      <c r="C330" s="1744"/>
      <c r="D330" s="1744"/>
      <c r="E330" s="1744"/>
      <c r="F330" s="1744"/>
      <c r="G330" s="1744"/>
      <c r="H330" s="1744"/>
      <c r="I330" s="1744"/>
      <c r="J330" s="1744"/>
      <c r="K330" s="1744"/>
      <c r="L330" s="1744"/>
      <c r="M330" s="1744"/>
      <c r="N330" s="1744"/>
      <c r="O330" s="1744"/>
      <c r="P330" s="1744"/>
      <c r="Q330" s="1744"/>
      <c r="R330" s="1744"/>
      <c r="S330" s="1744"/>
      <c r="T330" s="1744"/>
      <c r="U330" s="1744"/>
      <c r="V330" s="1744"/>
      <c r="W330" s="1744"/>
    </row>
    <row r="331" ht="15.75" hidden="1" customHeight="1">
      <c r="A331" s="1744"/>
      <c r="B331" s="1744"/>
      <c r="C331" s="1744"/>
      <c r="D331" s="1744"/>
      <c r="E331" s="1744"/>
      <c r="F331" s="1744"/>
      <c r="G331" s="1744"/>
      <c r="H331" s="1744"/>
      <c r="I331" s="1744"/>
      <c r="J331" s="1744"/>
      <c r="K331" s="1744"/>
      <c r="L331" s="1744"/>
      <c r="M331" s="1744"/>
      <c r="N331" s="1744"/>
      <c r="O331" s="1744"/>
      <c r="P331" s="1744"/>
      <c r="Q331" s="1744"/>
      <c r="R331" s="1744"/>
      <c r="S331" s="1744"/>
      <c r="T331" s="1744"/>
      <c r="U331" s="1744"/>
      <c r="V331" s="1744"/>
      <c r="W331" s="1744"/>
    </row>
    <row r="332" ht="15.75" hidden="1" customHeight="1">
      <c r="A332" s="1744"/>
      <c r="B332" s="1744"/>
      <c r="C332" s="1744"/>
      <c r="D332" s="1744"/>
      <c r="E332" s="1744"/>
      <c r="F332" s="1744"/>
      <c r="G332" s="1744"/>
      <c r="H332" s="1744"/>
      <c r="I332" s="1744"/>
      <c r="J332" s="1744"/>
      <c r="K332" s="1744"/>
      <c r="L332" s="1744"/>
      <c r="M332" s="1744"/>
      <c r="N332" s="1744"/>
      <c r="O332" s="1744"/>
      <c r="P332" s="1744"/>
      <c r="Q332" s="1744"/>
      <c r="R332" s="1744"/>
      <c r="S332" s="1744"/>
      <c r="T332" s="1744"/>
      <c r="U332" s="1744"/>
      <c r="V332" s="1744"/>
      <c r="W332" s="1744"/>
    </row>
    <row r="333" ht="15.75" hidden="1" customHeight="1">
      <c r="A333" s="1744"/>
      <c r="B333" s="1744"/>
      <c r="C333" s="1744"/>
      <c r="D333" s="1744"/>
      <c r="E333" s="1744"/>
      <c r="F333" s="1744"/>
      <c r="G333" s="1744"/>
      <c r="H333" s="1744"/>
      <c r="I333" s="1744"/>
      <c r="J333" s="1744"/>
      <c r="K333" s="1744"/>
      <c r="L333" s="1744"/>
      <c r="M333" s="1744"/>
      <c r="N333" s="1744"/>
      <c r="O333" s="1744"/>
      <c r="P333" s="1744"/>
      <c r="Q333" s="1744"/>
      <c r="R333" s="1744"/>
      <c r="S333" s="1744"/>
      <c r="T333" s="1744"/>
      <c r="U333" s="1744"/>
      <c r="V333" s="1744"/>
      <c r="W333" s="1744"/>
    </row>
    <row r="334" ht="15.75" hidden="1" customHeight="1">
      <c r="A334" s="1744"/>
      <c r="B334" s="1744"/>
      <c r="C334" s="1744"/>
      <c r="D334" s="1744"/>
      <c r="E334" s="1744"/>
      <c r="F334" s="1744"/>
      <c r="G334" s="1744"/>
      <c r="H334" s="1744"/>
      <c r="I334" s="1744"/>
      <c r="J334" s="1744"/>
      <c r="K334" s="1744"/>
      <c r="L334" s="1744"/>
      <c r="M334" s="1744"/>
      <c r="N334" s="1744"/>
      <c r="O334" s="1744"/>
      <c r="P334" s="1744"/>
      <c r="Q334" s="1744"/>
      <c r="R334" s="1744"/>
      <c r="S334" s="1744"/>
      <c r="T334" s="1744"/>
      <c r="U334" s="1744"/>
      <c r="V334" s="1744"/>
      <c r="W334" s="1744"/>
    </row>
    <row r="335" ht="15.75" hidden="1" customHeight="1">
      <c r="A335" s="1744"/>
      <c r="B335" s="1744"/>
      <c r="C335" s="1744"/>
      <c r="D335" s="1744"/>
      <c r="E335" s="1744"/>
      <c r="F335" s="1744"/>
      <c r="G335" s="1744"/>
      <c r="H335" s="1744"/>
      <c r="I335" s="1744"/>
      <c r="J335" s="1744"/>
      <c r="K335" s="1744"/>
      <c r="L335" s="1744"/>
      <c r="M335" s="1744"/>
      <c r="N335" s="1744"/>
      <c r="O335" s="1744"/>
      <c r="P335" s="1744"/>
      <c r="Q335" s="1744"/>
      <c r="R335" s="1744"/>
      <c r="S335" s="1744"/>
      <c r="T335" s="1744"/>
      <c r="U335" s="1744"/>
      <c r="V335" s="1744"/>
      <c r="W335" s="1744"/>
    </row>
    <row r="336" ht="15.75" hidden="1" customHeight="1">
      <c r="A336" s="1744"/>
      <c r="B336" s="1744"/>
      <c r="C336" s="1744"/>
      <c r="D336" s="1744"/>
      <c r="E336" s="1744"/>
      <c r="F336" s="1744"/>
      <c r="G336" s="1744"/>
      <c r="H336" s="1744"/>
      <c r="I336" s="1744"/>
      <c r="J336" s="1744"/>
      <c r="K336" s="1744"/>
      <c r="L336" s="1744"/>
      <c r="M336" s="1744"/>
      <c r="N336" s="1744"/>
      <c r="O336" s="1744"/>
      <c r="P336" s="1744"/>
      <c r="Q336" s="1744"/>
      <c r="R336" s="1744"/>
      <c r="S336" s="1744"/>
      <c r="T336" s="1744"/>
      <c r="U336" s="1744"/>
      <c r="V336" s="1744"/>
      <c r="W336" s="1744"/>
    </row>
    <row r="337" ht="15.75" hidden="1" customHeight="1">
      <c r="A337" s="1744"/>
      <c r="B337" s="1744"/>
      <c r="C337" s="1744"/>
      <c r="D337" s="1744"/>
      <c r="E337" s="1744"/>
      <c r="F337" s="1744"/>
      <c r="G337" s="1744"/>
      <c r="H337" s="1744"/>
      <c r="I337" s="1744"/>
      <c r="J337" s="1744"/>
      <c r="K337" s="1744"/>
      <c r="L337" s="1744"/>
      <c r="M337" s="1744"/>
      <c r="N337" s="1744"/>
      <c r="O337" s="1744"/>
      <c r="P337" s="1744"/>
      <c r="Q337" s="1744"/>
      <c r="R337" s="1744"/>
      <c r="S337" s="1744"/>
      <c r="T337" s="1744"/>
      <c r="U337" s="1744"/>
      <c r="V337" s="1744"/>
      <c r="W337" s="1744"/>
    </row>
    <row r="338" ht="15.75" hidden="1" customHeight="1">
      <c r="A338" s="1744"/>
      <c r="B338" s="1744"/>
      <c r="C338" s="1744"/>
      <c r="D338" s="1744"/>
      <c r="E338" s="1744"/>
      <c r="F338" s="1744"/>
      <c r="G338" s="1744"/>
      <c r="H338" s="1744"/>
      <c r="I338" s="1744"/>
      <c r="J338" s="1744"/>
      <c r="K338" s="1744"/>
      <c r="L338" s="1744"/>
      <c r="M338" s="1744"/>
      <c r="N338" s="1744"/>
      <c r="O338" s="1744"/>
      <c r="P338" s="1744"/>
      <c r="Q338" s="1744"/>
      <c r="R338" s="1744"/>
      <c r="S338" s="1744"/>
      <c r="T338" s="1744"/>
      <c r="U338" s="1744"/>
      <c r="V338" s="1744"/>
      <c r="W338" s="1744"/>
    </row>
    <row r="339" ht="15.75" hidden="1" customHeight="1">
      <c r="A339" s="1744"/>
      <c r="B339" s="1744"/>
      <c r="C339" s="1744"/>
      <c r="D339" s="1744"/>
      <c r="E339" s="1744"/>
      <c r="F339" s="1744"/>
      <c r="G339" s="1744"/>
      <c r="H339" s="1744"/>
      <c r="I339" s="1744"/>
      <c r="J339" s="1744"/>
      <c r="K339" s="1744"/>
      <c r="L339" s="1744"/>
      <c r="M339" s="1744"/>
      <c r="N339" s="1744"/>
      <c r="O339" s="1744"/>
      <c r="P339" s="1744"/>
      <c r="Q339" s="1744"/>
      <c r="R339" s="1744"/>
      <c r="S339" s="1744"/>
      <c r="T339" s="1744"/>
      <c r="U339" s="1744"/>
      <c r="V339" s="1744"/>
      <c r="W339" s="1744"/>
    </row>
    <row r="340" ht="15.75" hidden="1" customHeight="1">
      <c r="A340" s="1744"/>
      <c r="B340" s="1744"/>
      <c r="C340" s="1744"/>
      <c r="D340" s="1744"/>
      <c r="E340" s="1744"/>
      <c r="F340" s="1744"/>
      <c r="G340" s="1744"/>
      <c r="H340" s="1744"/>
      <c r="I340" s="1744"/>
      <c r="J340" s="1744"/>
      <c r="K340" s="1744"/>
      <c r="L340" s="1744"/>
      <c r="M340" s="1744"/>
      <c r="N340" s="1744"/>
      <c r="O340" s="1744"/>
      <c r="P340" s="1744"/>
      <c r="Q340" s="1744"/>
      <c r="R340" s="1744"/>
      <c r="S340" s="1744"/>
      <c r="T340" s="1744"/>
      <c r="U340" s="1744"/>
      <c r="V340" s="1744"/>
      <c r="W340" s="1744"/>
    </row>
    <row r="341" ht="15.75" hidden="1" customHeight="1">
      <c r="A341" s="1744"/>
      <c r="B341" s="1744"/>
      <c r="C341" s="1744"/>
      <c r="D341" s="1744"/>
      <c r="E341" s="1744"/>
      <c r="F341" s="1744"/>
      <c r="G341" s="1744"/>
      <c r="H341" s="1744"/>
      <c r="I341" s="1744"/>
      <c r="J341" s="1744"/>
      <c r="K341" s="1744"/>
      <c r="L341" s="1744"/>
      <c r="M341" s="1744"/>
      <c r="N341" s="1744"/>
      <c r="O341" s="1744"/>
      <c r="P341" s="1744"/>
      <c r="Q341" s="1744"/>
      <c r="R341" s="1744"/>
      <c r="S341" s="1744"/>
      <c r="T341" s="1744"/>
      <c r="U341" s="1744"/>
      <c r="V341" s="1744"/>
      <c r="W341" s="1744"/>
    </row>
    <row r="342" ht="15.75" hidden="1" customHeight="1">
      <c r="A342" s="1744"/>
      <c r="B342" s="1744"/>
      <c r="C342" s="1744"/>
      <c r="D342" s="1744"/>
      <c r="E342" s="1744"/>
      <c r="F342" s="1744"/>
      <c r="G342" s="1744"/>
      <c r="H342" s="1744"/>
      <c r="I342" s="1744"/>
      <c r="J342" s="1744"/>
      <c r="K342" s="1744"/>
      <c r="L342" s="1744"/>
      <c r="M342" s="1744"/>
      <c r="N342" s="1744"/>
      <c r="O342" s="1744"/>
      <c r="P342" s="1744"/>
      <c r="Q342" s="1744"/>
      <c r="R342" s="1744"/>
      <c r="S342" s="1744"/>
      <c r="T342" s="1744"/>
      <c r="U342" s="1744"/>
      <c r="V342" s="1744"/>
      <c r="W342" s="1744"/>
    </row>
    <row r="343" ht="15.75" hidden="1" customHeight="1">
      <c r="A343" s="1744"/>
      <c r="B343" s="1744"/>
      <c r="C343" s="1744"/>
      <c r="D343" s="1744"/>
      <c r="E343" s="1744"/>
      <c r="F343" s="1744"/>
      <c r="G343" s="1744"/>
      <c r="H343" s="1744"/>
      <c r="I343" s="1744"/>
      <c r="J343" s="1744"/>
      <c r="K343" s="1744"/>
      <c r="L343" s="1744"/>
      <c r="M343" s="1744"/>
      <c r="N343" s="1744"/>
      <c r="O343" s="1744"/>
      <c r="P343" s="1744"/>
      <c r="Q343" s="1744"/>
      <c r="R343" s="1744"/>
      <c r="S343" s="1744"/>
      <c r="T343" s="1744"/>
      <c r="U343" s="1744"/>
      <c r="V343" s="1744"/>
      <c r="W343" s="1744"/>
    </row>
    <row r="344" ht="15.75" hidden="1" customHeight="1">
      <c r="A344" s="1744"/>
      <c r="B344" s="1744"/>
      <c r="C344" s="1744"/>
      <c r="D344" s="1744"/>
      <c r="E344" s="1744"/>
      <c r="F344" s="1744"/>
      <c r="G344" s="1744"/>
      <c r="H344" s="1744"/>
      <c r="I344" s="1744"/>
      <c r="J344" s="1744"/>
      <c r="K344" s="1744"/>
      <c r="L344" s="1744"/>
      <c r="M344" s="1744"/>
      <c r="N344" s="1744"/>
      <c r="O344" s="1744"/>
      <c r="P344" s="1744"/>
      <c r="Q344" s="1744"/>
      <c r="R344" s="1744"/>
      <c r="S344" s="1744"/>
      <c r="T344" s="1744"/>
      <c r="U344" s="1744"/>
      <c r="V344" s="1744"/>
      <c r="W344" s="1744"/>
    </row>
    <row r="345" ht="15.75" hidden="1" customHeight="1">
      <c r="A345" s="1744"/>
      <c r="B345" s="1744"/>
      <c r="C345" s="1744"/>
      <c r="D345" s="1744"/>
      <c r="E345" s="1744"/>
      <c r="F345" s="1744"/>
      <c r="G345" s="1744"/>
      <c r="H345" s="1744"/>
      <c r="I345" s="1744"/>
      <c r="J345" s="1744"/>
      <c r="K345" s="1744"/>
      <c r="L345" s="1744"/>
      <c r="M345" s="1744"/>
      <c r="N345" s="1744"/>
      <c r="O345" s="1744"/>
      <c r="P345" s="1744"/>
      <c r="Q345" s="1744"/>
      <c r="R345" s="1744"/>
      <c r="S345" s="1744"/>
      <c r="T345" s="1744"/>
      <c r="U345" s="1744"/>
      <c r="V345" s="1744"/>
      <c r="W345" s="1744"/>
    </row>
    <row r="346" ht="15.75" hidden="1" customHeight="1">
      <c r="A346" s="1744"/>
      <c r="B346" s="1744"/>
      <c r="C346" s="1744"/>
      <c r="D346" s="1744"/>
      <c r="E346" s="1744"/>
      <c r="F346" s="1744"/>
      <c r="G346" s="1744"/>
      <c r="H346" s="1744"/>
      <c r="I346" s="1744"/>
      <c r="J346" s="1744"/>
      <c r="K346" s="1744"/>
      <c r="L346" s="1744"/>
      <c r="M346" s="1744"/>
      <c r="N346" s="1744"/>
      <c r="O346" s="1744"/>
      <c r="P346" s="1744"/>
      <c r="Q346" s="1744"/>
      <c r="R346" s="1744"/>
      <c r="S346" s="1744"/>
      <c r="T346" s="1744"/>
      <c r="U346" s="1744"/>
      <c r="V346" s="1744"/>
      <c r="W346" s="1744"/>
    </row>
    <row r="347" ht="15.75" hidden="1" customHeight="1">
      <c r="A347" s="1744"/>
      <c r="B347" s="1744"/>
      <c r="C347" s="1744"/>
      <c r="D347" s="1744"/>
      <c r="E347" s="1744"/>
      <c r="F347" s="1744"/>
      <c r="G347" s="1744"/>
      <c r="H347" s="1744"/>
      <c r="I347" s="1744"/>
      <c r="J347" s="1744"/>
      <c r="K347" s="1744"/>
      <c r="L347" s="1744"/>
      <c r="M347" s="1744"/>
      <c r="N347" s="1744"/>
      <c r="O347" s="1744"/>
      <c r="P347" s="1744"/>
      <c r="Q347" s="1744"/>
      <c r="R347" s="1744"/>
      <c r="S347" s="1744"/>
      <c r="T347" s="1744"/>
      <c r="U347" s="1744"/>
      <c r="V347" s="1744"/>
      <c r="W347" s="1744"/>
    </row>
    <row r="348" ht="15.75" hidden="1" customHeight="1">
      <c r="A348" s="1744"/>
      <c r="B348" s="1744"/>
      <c r="C348" s="1744"/>
      <c r="D348" s="1744"/>
      <c r="E348" s="1744"/>
      <c r="F348" s="1744"/>
      <c r="G348" s="1744"/>
      <c r="H348" s="1744"/>
      <c r="I348" s="1744"/>
      <c r="J348" s="1744"/>
      <c r="K348" s="1744"/>
      <c r="L348" s="1744"/>
      <c r="M348" s="1744"/>
      <c r="N348" s="1744"/>
      <c r="O348" s="1744"/>
      <c r="P348" s="1744"/>
      <c r="Q348" s="1744"/>
      <c r="R348" s="1744"/>
      <c r="S348" s="1744"/>
      <c r="T348" s="1744"/>
      <c r="U348" s="1744"/>
      <c r="V348" s="1744"/>
      <c r="W348" s="1744"/>
    </row>
    <row r="349" ht="15.75" hidden="1" customHeight="1">
      <c r="A349" s="1744"/>
      <c r="B349" s="1744"/>
      <c r="C349" s="1744"/>
      <c r="D349" s="1744"/>
      <c r="E349" s="1744"/>
      <c r="F349" s="1744"/>
      <c r="G349" s="1744"/>
      <c r="H349" s="1744"/>
      <c r="I349" s="1744"/>
      <c r="J349" s="1744"/>
      <c r="K349" s="1744"/>
      <c r="L349" s="1744"/>
      <c r="M349" s="1744"/>
      <c r="N349" s="1744"/>
      <c r="O349" s="1744"/>
      <c r="P349" s="1744"/>
      <c r="Q349" s="1744"/>
      <c r="R349" s="1744"/>
      <c r="S349" s="1744"/>
      <c r="T349" s="1744"/>
      <c r="U349" s="1744"/>
      <c r="V349" s="1744"/>
      <c r="W349" s="1744"/>
    </row>
    <row r="350" ht="15.75" hidden="1" customHeight="1">
      <c r="A350" s="1744"/>
      <c r="B350" s="1744"/>
      <c r="C350" s="1744"/>
      <c r="D350" s="1744"/>
      <c r="E350" s="1744"/>
      <c r="F350" s="1744"/>
      <c r="G350" s="1744"/>
      <c r="H350" s="1744"/>
      <c r="I350" s="1744"/>
      <c r="J350" s="1744"/>
      <c r="K350" s="1744"/>
      <c r="L350" s="1744"/>
      <c r="M350" s="1744"/>
      <c r="N350" s="1744"/>
      <c r="O350" s="1744"/>
      <c r="P350" s="1744"/>
      <c r="Q350" s="1744"/>
      <c r="R350" s="1744"/>
      <c r="S350" s="1744"/>
      <c r="T350" s="1744"/>
      <c r="U350" s="1744"/>
      <c r="V350" s="1744"/>
      <c r="W350" s="1744"/>
    </row>
    <row r="351" ht="15.75" hidden="1" customHeight="1">
      <c r="A351" s="1744"/>
      <c r="B351" s="1744"/>
      <c r="C351" s="1744"/>
      <c r="D351" s="1744"/>
      <c r="E351" s="1744"/>
      <c r="F351" s="1744"/>
      <c r="G351" s="1744"/>
      <c r="H351" s="1744"/>
      <c r="I351" s="1744"/>
      <c r="J351" s="1744"/>
      <c r="K351" s="1744"/>
      <c r="L351" s="1744"/>
      <c r="M351" s="1744"/>
      <c r="N351" s="1744"/>
      <c r="O351" s="1744"/>
      <c r="P351" s="1744"/>
      <c r="Q351" s="1744"/>
      <c r="R351" s="1744"/>
      <c r="S351" s="1744"/>
      <c r="T351" s="1744"/>
      <c r="U351" s="1744"/>
      <c r="V351" s="1744"/>
      <c r="W351" s="1744"/>
    </row>
    <row r="352" ht="15.75" hidden="1" customHeight="1">
      <c r="A352" s="1744"/>
      <c r="B352" s="1744"/>
      <c r="C352" s="1744"/>
      <c r="D352" s="1744"/>
      <c r="E352" s="1744"/>
      <c r="F352" s="1744"/>
      <c r="G352" s="1744"/>
      <c r="H352" s="1744"/>
      <c r="I352" s="1744"/>
      <c r="J352" s="1744"/>
      <c r="K352" s="1744"/>
      <c r="L352" s="1744"/>
      <c r="M352" s="1744"/>
      <c r="N352" s="1744"/>
      <c r="O352" s="1744"/>
      <c r="P352" s="1744"/>
      <c r="Q352" s="1744"/>
      <c r="R352" s="1744"/>
      <c r="S352" s="1744"/>
      <c r="T352" s="1744"/>
      <c r="U352" s="1744"/>
      <c r="V352" s="1744"/>
      <c r="W352" s="1744"/>
    </row>
    <row r="353" ht="15.75" hidden="1" customHeight="1">
      <c r="A353" s="1744"/>
      <c r="B353" s="1744"/>
      <c r="C353" s="1744"/>
      <c r="D353" s="1744"/>
      <c r="E353" s="1744"/>
      <c r="F353" s="1744"/>
      <c r="G353" s="1744"/>
      <c r="H353" s="1744"/>
      <c r="I353" s="1744"/>
      <c r="J353" s="1744"/>
      <c r="K353" s="1744"/>
      <c r="L353" s="1744"/>
      <c r="M353" s="1744"/>
      <c r="N353" s="1744"/>
      <c r="O353" s="1744"/>
      <c r="P353" s="1744"/>
      <c r="Q353" s="1744"/>
      <c r="R353" s="1744"/>
      <c r="S353" s="1744"/>
      <c r="T353" s="1744"/>
      <c r="U353" s="1744"/>
      <c r="V353" s="1744"/>
      <c r="W353" s="1744"/>
    </row>
    <row r="354" ht="15.75" hidden="1" customHeight="1">
      <c r="A354" s="1744"/>
      <c r="B354" s="1744"/>
      <c r="C354" s="1744"/>
      <c r="D354" s="1744"/>
      <c r="E354" s="1744"/>
      <c r="F354" s="1744"/>
      <c r="G354" s="1744"/>
      <c r="H354" s="1744"/>
      <c r="I354" s="1744"/>
      <c r="J354" s="1744"/>
      <c r="K354" s="1744"/>
      <c r="L354" s="1744"/>
      <c r="M354" s="1744"/>
      <c r="N354" s="1744"/>
      <c r="O354" s="1744"/>
      <c r="P354" s="1744"/>
      <c r="Q354" s="1744"/>
      <c r="R354" s="1744"/>
      <c r="S354" s="1744"/>
      <c r="T354" s="1744"/>
      <c r="U354" s="1744"/>
      <c r="V354" s="1744"/>
      <c r="W354" s="1744"/>
    </row>
    <row r="355" ht="15.75" hidden="1" customHeight="1">
      <c r="A355" s="1744"/>
      <c r="B355" s="1744"/>
      <c r="C355" s="1744"/>
      <c r="D355" s="1744"/>
      <c r="E355" s="1744"/>
      <c r="F355" s="1744"/>
      <c r="G355" s="1744"/>
      <c r="H355" s="1744"/>
      <c r="I355" s="1744"/>
      <c r="J355" s="1744"/>
      <c r="K355" s="1744"/>
      <c r="L355" s="1744"/>
      <c r="M355" s="1744"/>
      <c r="N355" s="1744"/>
      <c r="O355" s="1744"/>
      <c r="P355" s="1744"/>
      <c r="Q355" s="1744"/>
      <c r="R355" s="1744"/>
      <c r="S355" s="1744"/>
      <c r="T355" s="1744"/>
      <c r="U355" s="1744"/>
      <c r="V355" s="1744"/>
      <c r="W355" s="1744"/>
    </row>
    <row r="356" ht="15.75" hidden="1" customHeight="1">
      <c r="A356" s="1744"/>
      <c r="B356" s="1744"/>
      <c r="C356" s="1744"/>
      <c r="D356" s="1744"/>
      <c r="E356" s="1744"/>
      <c r="F356" s="1744"/>
      <c r="G356" s="1744"/>
      <c r="H356" s="1744"/>
      <c r="I356" s="1744"/>
      <c r="J356" s="1744"/>
      <c r="K356" s="1744"/>
      <c r="L356" s="1744"/>
      <c r="M356" s="1744"/>
      <c r="N356" s="1744"/>
      <c r="O356" s="1744"/>
      <c r="P356" s="1744"/>
      <c r="Q356" s="1744"/>
      <c r="R356" s="1744"/>
      <c r="S356" s="1744"/>
      <c r="T356" s="1744"/>
      <c r="U356" s="1744"/>
      <c r="V356" s="1744"/>
      <c r="W356" s="1744"/>
    </row>
    <row r="357" ht="15.75" hidden="1" customHeight="1">
      <c r="A357" s="1744"/>
      <c r="B357" s="1744"/>
      <c r="C357" s="1744"/>
      <c r="D357" s="1744"/>
      <c r="E357" s="1744"/>
      <c r="F357" s="1744"/>
      <c r="G357" s="1744"/>
      <c r="H357" s="1744"/>
      <c r="I357" s="1744"/>
      <c r="J357" s="1744"/>
      <c r="K357" s="1744"/>
      <c r="L357" s="1744"/>
      <c r="M357" s="1744"/>
      <c r="N357" s="1744"/>
      <c r="O357" s="1744"/>
      <c r="P357" s="1744"/>
      <c r="Q357" s="1744"/>
      <c r="R357" s="1744"/>
      <c r="S357" s="1744"/>
      <c r="T357" s="1744"/>
      <c r="U357" s="1744"/>
      <c r="V357" s="1744"/>
      <c r="W357" s="1744"/>
    </row>
    <row r="358" ht="15.75" hidden="1" customHeight="1">
      <c r="A358" s="1744"/>
      <c r="B358" s="1744"/>
      <c r="C358" s="1744"/>
      <c r="D358" s="1744"/>
      <c r="E358" s="1744"/>
      <c r="F358" s="1744"/>
      <c r="G358" s="1744"/>
      <c r="H358" s="1744"/>
      <c r="I358" s="1744"/>
      <c r="J358" s="1744"/>
      <c r="K358" s="1744"/>
      <c r="L358" s="1744"/>
      <c r="M358" s="1744"/>
      <c r="N358" s="1744"/>
      <c r="O358" s="1744"/>
      <c r="P358" s="1744"/>
      <c r="Q358" s="1744"/>
      <c r="R358" s="1744"/>
      <c r="S358" s="1744"/>
      <c r="T358" s="1744"/>
      <c r="U358" s="1744"/>
      <c r="V358" s="1744"/>
      <c r="W358" s="1744"/>
    </row>
    <row r="359" ht="15.75" hidden="1" customHeight="1">
      <c r="A359" s="1744"/>
      <c r="B359" s="1744"/>
      <c r="C359" s="1744"/>
      <c r="D359" s="1744"/>
      <c r="E359" s="1744"/>
      <c r="F359" s="1744"/>
      <c r="G359" s="1744"/>
      <c r="H359" s="1744"/>
      <c r="I359" s="1744"/>
      <c r="J359" s="1744"/>
      <c r="K359" s="1744"/>
      <c r="L359" s="1744"/>
      <c r="M359" s="1744"/>
      <c r="N359" s="1744"/>
      <c r="O359" s="1744"/>
      <c r="P359" s="1744"/>
      <c r="Q359" s="1744"/>
      <c r="R359" s="1744"/>
      <c r="S359" s="1744"/>
      <c r="T359" s="1744"/>
      <c r="U359" s="1744"/>
      <c r="V359" s="1744"/>
      <c r="W359" s="1744"/>
    </row>
    <row r="360" ht="15.75" hidden="1" customHeight="1">
      <c r="A360" s="1744"/>
      <c r="B360" s="1744"/>
      <c r="C360" s="1744"/>
      <c r="D360" s="1744"/>
      <c r="E360" s="1744"/>
      <c r="F360" s="1744"/>
      <c r="G360" s="1744"/>
      <c r="H360" s="1744"/>
      <c r="I360" s="1744"/>
      <c r="J360" s="1744"/>
      <c r="K360" s="1744"/>
      <c r="L360" s="1744"/>
      <c r="M360" s="1744"/>
      <c r="N360" s="1744"/>
      <c r="O360" s="1744"/>
      <c r="P360" s="1744"/>
      <c r="Q360" s="1744"/>
      <c r="R360" s="1744"/>
      <c r="S360" s="1744"/>
      <c r="T360" s="1744"/>
      <c r="U360" s="1744"/>
      <c r="V360" s="1744"/>
      <c r="W360" s="1744"/>
    </row>
    <row r="361" ht="15.75" hidden="1" customHeight="1">
      <c r="A361" s="1744"/>
      <c r="B361" s="1744"/>
      <c r="C361" s="1744"/>
      <c r="D361" s="1744"/>
      <c r="E361" s="1744"/>
      <c r="F361" s="1744"/>
      <c r="G361" s="1744"/>
      <c r="H361" s="1744"/>
      <c r="I361" s="1744"/>
      <c r="J361" s="1744"/>
      <c r="K361" s="1744"/>
      <c r="L361" s="1744"/>
      <c r="M361" s="1744"/>
      <c r="N361" s="1744"/>
      <c r="O361" s="1744"/>
      <c r="P361" s="1744"/>
      <c r="Q361" s="1744"/>
      <c r="R361" s="1744"/>
      <c r="S361" s="1744"/>
      <c r="T361" s="1744"/>
      <c r="U361" s="1744"/>
      <c r="V361" s="1744"/>
      <c r="W361" s="1744"/>
    </row>
    <row r="362" ht="15.75" hidden="1" customHeight="1">
      <c r="A362" s="1744"/>
      <c r="B362" s="1744"/>
      <c r="C362" s="1744"/>
      <c r="D362" s="1744"/>
      <c r="E362" s="1744"/>
      <c r="F362" s="1744"/>
      <c r="G362" s="1744"/>
      <c r="H362" s="1744"/>
      <c r="I362" s="1744"/>
      <c r="J362" s="1744"/>
      <c r="K362" s="1744"/>
      <c r="L362" s="1744"/>
      <c r="M362" s="1744"/>
      <c r="N362" s="1744"/>
      <c r="O362" s="1744"/>
      <c r="P362" s="1744"/>
      <c r="Q362" s="1744"/>
      <c r="R362" s="1744"/>
      <c r="S362" s="1744"/>
      <c r="T362" s="1744"/>
      <c r="U362" s="1744"/>
      <c r="V362" s="1744"/>
      <c r="W362" s="1744"/>
    </row>
    <row r="363" ht="15.75" hidden="1" customHeight="1">
      <c r="A363" s="1744"/>
      <c r="B363" s="1744"/>
      <c r="C363" s="1744"/>
      <c r="D363" s="1744"/>
      <c r="E363" s="1744"/>
      <c r="F363" s="1744"/>
      <c r="G363" s="1744"/>
      <c r="H363" s="1744"/>
      <c r="I363" s="1744"/>
      <c r="J363" s="1744"/>
      <c r="K363" s="1744"/>
      <c r="L363" s="1744"/>
      <c r="M363" s="1744"/>
      <c r="N363" s="1744"/>
      <c r="O363" s="1744"/>
      <c r="P363" s="1744"/>
      <c r="Q363" s="1744"/>
      <c r="R363" s="1744"/>
      <c r="S363" s="1744"/>
      <c r="T363" s="1744"/>
      <c r="U363" s="1744"/>
      <c r="V363" s="1744"/>
      <c r="W363" s="1744"/>
    </row>
    <row r="364" ht="15.75" hidden="1" customHeight="1">
      <c r="A364" s="1744"/>
      <c r="B364" s="1744"/>
      <c r="C364" s="1744"/>
      <c r="D364" s="1744"/>
      <c r="E364" s="1744"/>
      <c r="F364" s="1744"/>
      <c r="G364" s="1744"/>
      <c r="H364" s="1744"/>
      <c r="I364" s="1744"/>
      <c r="J364" s="1744"/>
      <c r="K364" s="1744"/>
      <c r="L364" s="1744"/>
      <c r="M364" s="1744"/>
      <c r="N364" s="1744"/>
      <c r="O364" s="1744"/>
      <c r="P364" s="1744"/>
      <c r="Q364" s="1744"/>
      <c r="R364" s="1744"/>
      <c r="S364" s="1744"/>
      <c r="T364" s="1744"/>
      <c r="U364" s="1744"/>
      <c r="V364" s="1744"/>
      <c r="W364" s="1744"/>
    </row>
    <row r="365" ht="15.75" hidden="1" customHeight="1">
      <c r="A365" s="1744"/>
      <c r="B365" s="1744"/>
      <c r="C365" s="1744"/>
      <c r="D365" s="1744"/>
      <c r="E365" s="1744"/>
      <c r="F365" s="1744"/>
      <c r="G365" s="1744"/>
      <c r="H365" s="1744"/>
      <c r="I365" s="1744"/>
      <c r="J365" s="1744"/>
      <c r="K365" s="1744"/>
      <c r="L365" s="1744"/>
      <c r="M365" s="1744"/>
      <c r="N365" s="1744"/>
      <c r="O365" s="1744"/>
      <c r="P365" s="1744"/>
      <c r="Q365" s="1744"/>
      <c r="R365" s="1744"/>
      <c r="S365" s="1744"/>
      <c r="T365" s="1744"/>
      <c r="U365" s="1744"/>
      <c r="V365" s="1744"/>
      <c r="W365" s="1744"/>
    </row>
    <row r="366" ht="15.75" hidden="1" customHeight="1">
      <c r="A366" s="1744"/>
      <c r="B366" s="1744"/>
      <c r="C366" s="1744"/>
      <c r="D366" s="1744"/>
      <c r="E366" s="1744"/>
      <c r="F366" s="1744"/>
      <c r="G366" s="1744"/>
      <c r="H366" s="1744"/>
      <c r="I366" s="1744"/>
      <c r="J366" s="1744"/>
      <c r="K366" s="1744"/>
      <c r="L366" s="1744"/>
      <c r="M366" s="1744"/>
      <c r="N366" s="1744"/>
      <c r="O366" s="1744"/>
      <c r="P366" s="1744"/>
      <c r="Q366" s="1744"/>
      <c r="R366" s="1744"/>
      <c r="S366" s="1744"/>
      <c r="T366" s="1744"/>
      <c r="U366" s="1744"/>
      <c r="V366" s="1744"/>
      <c r="W366" s="1744"/>
    </row>
    <row r="367" ht="15.75" hidden="1" customHeight="1">
      <c r="A367" s="1744"/>
      <c r="B367" s="1744"/>
      <c r="C367" s="1744"/>
      <c r="D367" s="1744"/>
      <c r="E367" s="1744"/>
      <c r="F367" s="1744"/>
      <c r="G367" s="1744"/>
      <c r="H367" s="1744"/>
      <c r="I367" s="1744"/>
      <c r="J367" s="1744"/>
      <c r="K367" s="1744"/>
      <c r="L367" s="1744"/>
      <c r="M367" s="1744"/>
      <c r="N367" s="1744"/>
      <c r="O367" s="1744"/>
      <c r="P367" s="1744"/>
      <c r="Q367" s="1744"/>
      <c r="R367" s="1744"/>
      <c r="S367" s="1744"/>
      <c r="T367" s="1744"/>
      <c r="U367" s="1744"/>
      <c r="V367" s="1744"/>
      <c r="W367" s="1744"/>
    </row>
    <row r="368" ht="15.75" hidden="1" customHeight="1">
      <c r="A368" s="1744"/>
      <c r="B368" s="1744"/>
      <c r="C368" s="1744"/>
      <c r="D368" s="1744"/>
      <c r="E368" s="1744"/>
      <c r="F368" s="1744"/>
      <c r="G368" s="1744"/>
      <c r="H368" s="1744"/>
      <c r="I368" s="1744"/>
      <c r="J368" s="1744"/>
      <c r="K368" s="1744"/>
      <c r="L368" s="1744"/>
      <c r="M368" s="1744"/>
      <c r="N368" s="1744"/>
      <c r="O368" s="1744"/>
      <c r="P368" s="1744"/>
      <c r="Q368" s="1744"/>
      <c r="R368" s="1744"/>
      <c r="S368" s="1744"/>
      <c r="T368" s="1744"/>
      <c r="U368" s="1744"/>
      <c r="V368" s="1744"/>
      <c r="W368" s="1744"/>
    </row>
    <row r="369" ht="15.75" hidden="1" customHeight="1">
      <c r="A369" s="1744"/>
      <c r="B369" s="1744"/>
      <c r="C369" s="1744"/>
      <c r="D369" s="1744"/>
      <c r="E369" s="1744"/>
      <c r="F369" s="1744"/>
      <c r="G369" s="1744"/>
      <c r="H369" s="1744"/>
      <c r="I369" s="1744"/>
      <c r="J369" s="1744"/>
      <c r="K369" s="1744"/>
      <c r="L369" s="1744"/>
      <c r="M369" s="1744"/>
      <c r="N369" s="1744"/>
      <c r="O369" s="1744"/>
      <c r="P369" s="1744"/>
      <c r="Q369" s="1744"/>
      <c r="R369" s="1744"/>
      <c r="S369" s="1744"/>
      <c r="T369" s="1744"/>
      <c r="U369" s="1744"/>
      <c r="V369" s="1744"/>
      <c r="W369" s="1744"/>
    </row>
    <row r="370" ht="15.75" hidden="1" customHeight="1">
      <c r="A370" s="1744"/>
      <c r="B370" s="1744"/>
      <c r="C370" s="1744"/>
      <c r="D370" s="1744"/>
      <c r="E370" s="1744"/>
      <c r="F370" s="1744"/>
      <c r="G370" s="1744"/>
      <c r="H370" s="1744"/>
      <c r="I370" s="1744"/>
      <c r="J370" s="1744"/>
      <c r="K370" s="1744"/>
      <c r="L370" s="1744"/>
      <c r="M370" s="1744"/>
      <c r="N370" s="1744"/>
      <c r="O370" s="1744"/>
      <c r="P370" s="1744"/>
      <c r="Q370" s="1744"/>
      <c r="R370" s="1744"/>
      <c r="S370" s="1744"/>
      <c r="T370" s="1744"/>
      <c r="U370" s="1744"/>
      <c r="V370" s="1744"/>
      <c r="W370" s="1744"/>
    </row>
    <row r="371" ht="15.75" hidden="1" customHeight="1">
      <c r="A371" s="1744"/>
      <c r="B371" s="1744"/>
      <c r="C371" s="1744"/>
      <c r="D371" s="1744"/>
      <c r="E371" s="1744"/>
      <c r="F371" s="1744"/>
      <c r="G371" s="1744"/>
      <c r="H371" s="1744"/>
      <c r="I371" s="1744"/>
      <c r="J371" s="1744"/>
      <c r="K371" s="1744"/>
      <c r="L371" s="1744"/>
      <c r="M371" s="1744"/>
      <c r="N371" s="1744"/>
      <c r="O371" s="1744"/>
      <c r="P371" s="1744"/>
      <c r="Q371" s="1744"/>
      <c r="R371" s="1744"/>
      <c r="S371" s="1744"/>
      <c r="T371" s="1744"/>
      <c r="U371" s="1744"/>
      <c r="V371" s="1744"/>
      <c r="W371" s="1744"/>
    </row>
    <row r="372" ht="15.75" hidden="1" customHeight="1">
      <c r="A372" s="1744"/>
      <c r="B372" s="1744"/>
      <c r="C372" s="1744"/>
      <c r="D372" s="1744"/>
      <c r="E372" s="1744"/>
      <c r="F372" s="1744"/>
      <c r="G372" s="1744"/>
      <c r="H372" s="1744"/>
      <c r="I372" s="1744"/>
      <c r="J372" s="1744"/>
      <c r="K372" s="1744"/>
      <c r="L372" s="1744"/>
      <c r="M372" s="1744"/>
      <c r="N372" s="1744"/>
      <c r="O372" s="1744"/>
      <c r="P372" s="1744"/>
      <c r="Q372" s="1744"/>
      <c r="R372" s="1744"/>
      <c r="S372" s="1744"/>
      <c r="T372" s="1744"/>
      <c r="U372" s="1744"/>
      <c r="V372" s="1744"/>
      <c r="W372" s="1744"/>
    </row>
    <row r="373" ht="15.75" hidden="1" customHeight="1">
      <c r="A373" s="1744"/>
      <c r="B373" s="1744"/>
      <c r="C373" s="1744"/>
      <c r="D373" s="1744"/>
      <c r="E373" s="1744"/>
      <c r="F373" s="1744"/>
      <c r="G373" s="1744"/>
      <c r="H373" s="1744"/>
      <c r="I373" s="1744"/>
      <c r="J373" s="1744"/>
      <c r="K373" s="1744"/>
      <c r="L373" s="1744"/>
      <c r="M373" s="1744"/>
      <c r="N373" s="1744"/>
      <c r="O373" s="1744"/>
      <c r="P373" s="1744"/>
      <c r="Q373" s="1744"/>
      <c r="R373" s="1744"/>
      <c r="S373" s="1744"/>
      <c r="T373" s="1744"/>
      <c r="U373" s="1744"/>
      <c r="V373" s="1744"/>
      <c r="W373" s="1744"/>
    </row>
    <row r="374" ht="15.75" hidden="1" customHeight="1">
      <c r="A374" s="1744"/>
      <c r="B374" s="1744"/>
      <c r="C374" s="1744"/>
      <c r="D374" s="1744"/>
      <c r="E374" s="1744"/>
      <c r="F374" s="1744"/>
      <c r="G374" s="1744"/>
      <c r="H374" s="1744"/>
      <c r="I374" s="1744"/>
      <c r="J374" s="1744"/>
      <c r="K374" s="1744"/>
      <c r="L374" s="1744"/>
      <c r="M374" s="1744"/>
      <c r="N374" s="1744"/>
      <c r="O374" s="1744"/>
      <c r="P374" s="1744"/>
      <c r="Q374" s="1744"/>
      <c r="R374" s="1744"/>
      <c r="S374" s="1744"/>
      <c r="T374" s="1744"/>
      <c r="U374" s="1744"/>
      <c r="V374" s="1744"/>
      <c r="W374" s="1744"/>
    </row>
    <row r="375" ht="15.75" hidden="1" customHeight="1">
      <c r="A375" s="1744"/>
      <c r="B375" s="1744"/>
      <c r="C375" s="1744"/>
      <c r="D375" s="1744"/>
      <c r="E375" s="1744"/>
      <c r="F375" s="1744"/>
      <c r="G375" s="1744"/>
      <c r="H375" s="1744"/>
      <c r="I375" s="1744"/>
      <c r="J375" s="1744"/>
      <c r="K375" s="1744"/>
      <c r="L375" s="1744"/>
      <c r="M375" s="1744"/>
      <c r="N375" s="1744"/>
      <c r="O375" s="1744"/>
      <c r="P375" s="1744"/>
      <c r="Q375" s="1744"/>
      <c r="R375" s="1744"/>
      <c r="S375" s="1744"/>
      <c r="T375" s="1744"/>
      <c r="U375" s="1744"/>
      <c r="V375" s="1744"/>
      <c r="W375" s="1744"/>
    </row>
    <row r="376" ht="15.75" hidden="1" customHeight="1">
      <c r="A376" s="1744"/>
      <c r="B376" s="1744"/>
      <c r="C376" s="1744"/>
      <c r="D376" s="1744"/>
      <c r="E376" s="1744"/>
      <c r="F376" s="1744"/>
      <c r="G376" s="1744"/>
      <c r="H376" s="1744"/>
      <c r="I376" s="1744"/>
      <c r="J376" s="1744"/>
      <c r="K376" s="1744"/>
      <c r="L376" s="1744"/>
      <c r="M376" s="1744"/>
      <c r="N376" s="1744"/>
      <c r="O376" s="1744"/>
      <c r="P376" s="1744"/>
      <c r="Q376" s="1744"/>
      <c r="R376" s="1744"/>
      <c r="S376" s="1744"/>
      <c r="T376" s="1744"/>
      <c r="U376" s="1744"/>
      <c r="V376" s="1744"/>
      <c r="W376" s="1744"/>
    </row>
    <row r="377" ht="15.75" hidden="1" customHeight="1">
      <c r="A377" s="1744"/>
      <c r="B377" s="1744"/>
      <c r="C377" s="1744"/>
      <c r="D377" s="1744"/>
      <c r="E377" s="1744"/>
      <c r="F377" s="1744"/>
      <c r="G377" s="1744"/>
      <c r="H377" s="1744"/>
      <c r="I377" s="1744"/>
      <c r="J377" s="1744"/>
      <c r="K377" s="1744"/>
      <c r="L377" s="1744"/>
      <c r="M377" s="1744"/>
      <c r="N377" s="1744"/>
      <c r="O377" s="1744"/>
      <c r="P377" s="1744"/>
      <c r="Q377" s="1744"/>
      <c r="R377" s="1744"/>
      <c r="S377" s="1744"/>
      <c r="T377" s="1744"/>
      <c r="U377" s="1744"/>
      <c r="V377" s="1744"/>
      <c r="W377" s="1744"/>
    </row>
    <row r="378" ht="15.75" hidden="1" customHeight="1">
      <c r="A378" s="1744"/>
      <c r="B378" s="1744"/>
      <c r="C378" s="1744"/>
      <c r="D378" s="1744"/>
      <c r="E378" s="1744"/>
      <c r="F378" s="1744"/>
      <c r="G378" s="1744"/>
      <c r="H378" s="1744"/>
      <c r="I378" s="1744"/>
      <c r="J378" s="1744"/>
      <c r="K378" s="1744"/>
      <c r="L378" s="1744"/>
      <c r="M378" s="1744"/>
      <c r="N378" s="1744"/>
      <c r="O378" s="1744"/>
      <c r="P378" s="1744"/>
      <c r="Q378" s="1744"/>
      <c r="R378" s="1744"/>
      <c r="S378" s="1744"/>
      <c r="T378" s="1744"/>
      <c r="U378" s="1744"/>
      <c r="V378" s="1744"/>
      <c r="W378" s="1744"/>
    </row>
    <row r="379" ht="15.75" hidden="1" customHeight="1">
      <c r="A379" s="1744"/>
      <c r="B379" s="1744"/>
      <c r="C379" s="1744"/>
      <c r="D379" s="1744"/>
      <c r="E379" s="1744"/>
      <c r="F379" s="1744"/>
      <c r="G379" s="1744"/>
      <c r="H379" s="1744"/>
      <c r="I379" s="1744"/>
      <c r="J379" s="1744"/>
      <c r="K379" s="1744"/>
      <c r="L379" s="1744"/>
      <c r="M379" s="1744"/>
      <c r="N379" s="1744"/>
      <c r="O379" s="1744"/>
      <c r="P379" s="1744"/>
      <c r="Q379" s="1744"/>
      <c r="R379" s="1744"/>
      <c r="S379" s="1744"/>
      <c r="T379" s="1744"/>
      <c r="U379" s="1744"/>
      <c r="V379" s="1744"/>
      <c r="W379" s="1744"/>
    </row>
    <row r="380" ht="15.75" hidden="1" customHeight="1">
      <c r="A380" s="1744"/>
      <c r="B380" s="1744"/>
      <c r="C380" s="1744"/>
      <c r="D380" s="1744"/>
      <c r="E380" s="1744"/>
      <c r="F380" s="1744"/>
      <c r="G380" s="1744"/>
      <c r="H380" s="1744"/>
      <c r="I380" s="1744"/>
      <c r="J380" s="1744"/>
      <c r="K380" s="1744"/>
      <c r="L380" s="1744"/>
      <c r="M380" s="1744"/>
      <c r="N380" s="1744"/>
      <c r="O380" s="1744"/>
      <c r="P380" s="1744"/>
      <c r="Q380" s="1744"/>
      <c r="R380" s="1744"/>
      <c r="S380" s="1744"/>
      <c r="T380" s="1744"/>
      <c r="U380" s="1744"/>
      <c r="V380" s="1744"/>
      <c r="W380" s="1744"/>
    </row>
    <row r="381" ht="15.75" hidden="1" customHeight="1">
      <c r="A381" s="1744"/>
      <c r="B381" s="1744"/>
      <c r="C381" s="1744"/>
      <c r="D381" s="1744"/>
      <c r="E381" s="1744"/>
      <c r="F381" s="1744"/>
      <c r="G381" s="1744"/>
      <c r="H381" s="1744"/>
      <c r="I381" s="1744"/>
      <c r="J381" s="1744"/>
      <c r="K381" s="1744"/>
      <c r="L381" s="1744"/>
      <c r="M381" s="1744"/>
      <c r="N381" s="1744"/>
      <c r="O381" s="1744"/>
      <c r="P381" s="1744"/>
      <c r="Q381" s="1744"/>
      <c r="R381" s="1744"/>
      <c r="S381" s="1744"/>
      <c r="T381" s="1744"/>
      <c r="U381" s="1744"/>
      <c r="V381" s="1744"/>
      <c r="W381" s="1744"/>
    </row>
    <row r="382" ht="15.75" hidden="1" customHeight="1">
      <c r="A382" s="1744"/>
      <c r="B382" s="1744"/>
      <c r="C382" s="1744"/>
      <c r="D382" s="1744"/>
      <c r="E382" s="1744"/>
      <c r="F382" s="1744"/>
      <c r="G382" s="1744"/>
      <c r="H382" s="1744"/>
      <c r="I382" s="1744"/>
      <c r="J382" s="1744"/>
      <c r="K382" s="1744"/>
      <c r="L382" s="1744"/>
      <c r="M382" s="1744"/>
      <c r="N382" s="1744"/>
      <c r="O382" s="1744"/>
      <c r="P382" s="1744"/>
      <c r="Q382" s="1744"/>
      <c r="R382" s="1744"/>
      <c r="S382" s="1744"/>
      <c r="T382" s="1744"/>
      <c r="U382" s="1744"/>
      <c r="V382" s="1744"/>
      <c r="W382" s="1744"/>
    </row>
    <row r="383" ht="15.75" hidden="1" customHeight="1">
      <c r="A383" s="1744"/>
      <c r="B383" s="1744"/>
      <c r="C383" s="1744"/>
      <c r="D383" s="1744"/>
      <c r="E383" s="1744"/>
      <c r="F383" s="1744"/>
      <c r="G383" s="1744"/>
      <c r="H383" s="1744"/>
      <c r="I383" s="1744"/>
      <c r="J383" s="1744"/>
      <c r="K383" s="1744"/>
      <c r="L383" s="1744"/>
      <c r="M383" s="1744"/>
      <c r="N383" s="1744"/>
      <c r="O383" s="1744"/>
      <c r="P383" s="1744"/>
      <c r="Q383" s="1744"/>
      <c r="R383" s="1744"/>
      <c r="S383" s="1744"/>
      <c r="T383" s="1744"/>
      <c r="U383" s="1744"/>
      <c r="V383" s="1744"/>
      <c r="W383" s="1744"/>
    </row>
    <row r="384" ht="15.75" hidden="1" customHeight="1">
      <c r="A384" s="1744"/>
      <c r="B384" s="1744"/>
      <c r="C384" s="1744"/>
      <c r="D384" s="1744"/>
      <c r="E384" s="1744"/>
      <c r="F384" s="1744"/>
      <c r="G384" s="1744"/>
      <c r="H384" s="1744"/>
      <c r="I384" s="1744"/>
      <c r="J384" s="1744"/>
      <c r="K384" s="1744"/>
      <c r="L384" s="1744"/>
      <c r="M384" s="1744"/>
      <c r="N384" s="1744"/>
      <c r="O384" s="1744"/>
      <c r="P384" s="1744"/>
      <c r="Q384" s="1744"/>
      <c r="R384" s="1744"/>
      <c r="S384" s="1744"/>
      <c r="T384" s="1744"/>
      <c r="U384" s="1744"/>
      <c r="V384" s="1744"/>
      <c r="W384" s="1744"/>
    </row>
    <row r="385" ht="15.75" hidden="1" customHeight="1">
      <c r="A385" s="1744"/>
      <c r="B385" s="1744"/>
      <c r="C385" s="1744"/>
      <c r="D385" s="1744"/>
      <c r="E385" s="1744"/>
      <c r="F385" s="1744"/>
      <c r="G385" s="1744"/>
      <c r="H385" s="1744"/>
      <c r="I385" s="1744"/>
      <c r="J385" s="1744"/>
      <c r="K385" s="1744"/>
      <c r="L385" s="1744"/>
      <c r="M385" s="1744"/>
      <c r="N385" s="1744"/>
      <c r="O385" s="1744"/>
      <c r="P385" s="1744"/>
      <c r="Q385" s="1744"/>
      <c r="R385" s="1744"/>
      <c r="S385" s="1744"/>
      <c r="T385" s="1744"/>
      <c r="U385" s="1744"/>
      <c r="V385" s="1744"/>
      <c r="W385" s="1744"/>
    </row>
    <row r="386" ht="15.75" hidden="1" customHeight="1">
      <c r="A386" s="1744"/>
      <c r="B386" s="1744"/>
      <c r="C386" s="1744"/>
      <c r="D386" s="1744"/>
      <c r="E386" s="1744"/>
      <c r="F386" s="1744"/>
      <c r="G386" s="1744"/>
      <c r="H386" s="1744"/>
      <c r="I386" s="1744"/>
      <c r="J386" s="1744"/>
      <c r="K386" s="1744"/>
      <c r="L386" s="1744"/>
      <c r="M386" s="1744"/>
      <c r="N386" s="1744"/>
      <c r="O386" s="1744"/>
      <c r="P386" s="1744"/>
      <c r="Q386" s="1744"/>
      <c r="R386" s="1744"/>
      <c r="S386" s="1744"/>
      <c r="T386" s="1744"/>
      <c r="U386" s="1744"/>
      <c r="V386" s="1744"/>
      <c r="W386" s="1744"/>
    </row>
    <row r="387" ht="15.75" hidden="1" customHeight="1">
      <c r="A387" s="1744"/>
      <c r="B387" s="1744"/>
      <c r="C387" s="1744"/>
      <c r="D387" s="1744"/>
      <c r="E387" s="1744"/>
      <c r="F387" s="1744"/>
      <c r="G387" s="1744"/>
      <c r="H387" s="1744"/>
      <c r="I387" s="1744"/>
      <c r="J387" s="1744"/>
      <c r="K387" s="1744"/>
      <c r="L387" s="1744"/>
      <c r="M387" s="1744"/>
      <c r="N387" s="1744"/>
      <c r="O387" s="1744"/>
      <c r="P387" s="1744"/>
      <c r="Q387" s="1744"/>
      <c r="R387" s="1744"/>
      <c r="S387" s="1744"/>
      <c r="T387" s="1744"/>
      <c r="U387" s="1744"/>
      <c r="V387" s="1744"/>
      <c r="W387" s="1744"/>
    </row>
    <row r="388" ht="15.75" hidden="1" customHeight="1">
      <c r="A388" s="1744"/>
      <c r="B388" s="1744"/>
      <c r="C388" s="1744"/>
      <c r="D388" s="1744"/>
      <c r="E388" s="1744"/>
      <c r="F388" s="1744"/>
      <c r="G388" s="1744"/>
      <c r="H388" s="1744"/>
      <c r="I388" s="1744"/>
      <c r="J388" s="1744"/>
      <c r="K388" s="1744"/>
      <c r="L388" s="1744"/>
      <c r="M388" s="1744"/>
      <c r="N388" s="1744"/>
      <c r="O388" s="1744"/>
      <c r="P388" s="1744"/>
      <c r="Q388" s="1744"/>
      <c r="R388" s="1744"/>
      <c r="S388" s="1744"/>
      <c r="T388" s="1744"/>
      <c r="U388" s="1744"/>
      <c r="V388" s="1744"/>
      <c r="W388" s="1744"/>
    </row>
    <row r="389" ht="15.75" hidden="1" customHeight="1">
      <c r="A389" s="1744"/>
      <c r="B389" s="1744"/>
      <c r="C389" s="1744"/>
      <c r="D389" s="1744"/>
      <c r="E389" s="1744"/>
      <c r="F389" s="1744"/>
      <c r="G389" s="1744"/>
      <c r="H389" s="1744"/>
      <c r="I389" s="1744"/>
      <c r="J389" s="1744"/>
      <c r="K389" s="1744"/>
      <c r="L389" s="1744"/>
      <c r="M389" s="1744"/>
      <c r="N389" s="1744"/>
      <c r="O389" s="1744"/>
      <c r="P389" s="1744"/>
      <c r="Q389" s="1744"/>
      <c r="R389" s="1744"/>
      <c r="S389" s="1744"/>
      <c r="T389" s="1744"/>
      <c r="U389" s="1744"/>
      <c r="V389" s="1744"/>
      <c r="W389" s="1744"/>
    </row>
    <row r="390" ht="15.75" hidden="1" customHeight="1">
      <c r="A390" s="1744"/>
      <c r="B390" s="1744"/>
      <c r="C390" s="1744"/>
      <c r="D390" s="1744"/>
      <c r="E390" s="1744"/>
      <c r="F390" s="1744"/>
      <c r="G390" s="1744"/>
      <c r="H390" s="1744"/>
      <c r="I390" s="1744"/>
      <c r="J390" s="1744"/>
      <c r="K390" s="1744"/>
      <c r="L390" s="1744"/>
      <c r="M390" s="1744"/>
      <c r="N390" s="1744"/>
      <c r="O390" s="1744"/>
      <c r="P390" s="1744"/>
      <c r="Q390" s="1744"/>
      <c r="R390" s="1744"/>
      <c r="S390" s="1744"/>
      <c r="T390" s="1744"/>
      <c r="U390" s="1744"/>
      <c r="V390" s="1744"/>
      <c r="W390" s="1744"/>
    </row>
    <row r="391" ht="15.75" hidden="1" customHeight="1">
      <c r="A391" s="1744"/>
      <c r="B391" s="1744"/>
      <c r="C391" s="1744"/>
      <c r="D391" s="1744"/>
      <c r="E391" s="1744"/>
      <c r="F391" s="1744"/>
      <c r="G391" s="1744"/>
      <c r="H391" s="1744"/>
      <c r="I391" s="1744"/>
      <c r="J391" s="1744"/>
      <c r="K391" s="1744"/>
      <c r="L391" s="1744"/>
      <c r="M391" s="1744"/>
      <c r="N391" s="1744"/>
      <c r="O391" s="1744"/>
      <c r="P391" s="1744"/>
      <c r="Q391" s="1744"/>
      <c r="R391" s="1744"/>
      <c r="S391" s="1744"/>
      <c r="T391" s="1744"/>
      <c r="U391" s="1744"/>
      <c r="V391" s="1744"/>
      <c r="W391" s="1744"/>
    </row>
    <row r="392" ht="15.75" hidden="1" customHeight="1">
      <c r="A392" s="1744"/>
      <c r="B392" s="1744"/>
      <c r="C392" s="1744"/>
      <c r="D392" s="1744"/>
      <c r="E392" s="1744"/>
      <c r="F392" s="1744"/>
      <c r="G392" s="1744"/>
      <c r="H392" s="1744"/>
      <c r="I392" s="1744"/>
      <c r="J392" s="1744"/>
      <c r="K392" s="1744"/>
      <c r="L392" s="1744"/>
      <c r="M392" s="1744"/>
      <c r="N392" s="1744"/>
      <c r="O392" s="1744"/>
      <c r="P392" s="1744"/>
      <c r="Q392" s="1744"/>
      <c r="R392" s="1744"/>
      <c r="S392" s="1744"/>
      <c r="T392" s="1744"/>
      <c r="U392" s="1744"/>
      <c r="V392" s="1744"/>
      <c r="W392" s="1744"/>
    </row>
    <row r="393" ht="15.75" hidden="1" customHeight="1">
      <c r="A393" s="1744"/>
      <c r="B393" s="1744"/>
      <c r="C393" s="1744"/>
      <c r="D393" s="1744"/>
      <c r="E393" s="1744"/>
      <c r="F393" s="1744"/>
      <c r="G393" s="1744"/>
      <c r="H393" s="1744"/>
      <c r="I393" s="1744"/>
      <c r="J393" s="1744"/>
      <c r="K393" s="1744"/>
      <c r="L393" s="1744"/>
      <c r="M393" s="1744"/>
      <c r="N393" s="1744"/>
      <c r="O393" s="1744"/>
      <c r="P393" s="1744"/>
      <c r="Q393" s="1744"/>
      <c r="R393" s="1744"/>
      <c r="S393" s="1744"/>
      <c r="T393" s="1744"/>
      <c r="U393" s="1744"/>
      <c r="V393" s="1744"/>
      <c r="W393" s="1744"/>
    </row>
    <row r="394" ht="15.75" hidden="1" customHeight="1">
      <c r="A394" s="1744"/>
      <c r="B394" s="1744"/>
      <c r="C394" s="1744"/>
      <c r="D394" s="1744"/>
      <c r="E394" s="1744"/>
      <c r="F394" s="1744"/>
      <c r="G394" s="1744"/>
      <c r="H394" s="1744"/>
      <c r="I394" s="1744"/>
      <c r="J394" s="1744"/>
      <c r="K394" s="1744"/>
      <c r="L394" s="1744"/>
      <c r="M394" s="1744"/>
      <c r="N394" s="1744"/>
      <c r="O394" s="1744"/>
      <c r="P394" s="1744"/>
      <c r="Q394" s="1744"/>
      <c r="R394" s="1744"/>
      <c r="S394" s="1744"/>
      <c r="T394" s="1744"/>
      <c r="U394" s="1744"/>
      <c r="V394" s="1744"/>
      <c r="W394" s="1744"/>
    </row>
    <row r="395" ht="15.75" hidden="1" customHeight="1">
      <c r="A395" s="1744"/>
      <c r="B395" s="1744"/>
      <c r="C395" s="1744"/>
      <c r="D395" s="1744"/>
      <c r="E395" s="1744"/>
      <c r="F395" s="1744"/>
      <c r="G395" s="1744"/>
      <c r="H395" s="1744"/>
      <c r="I395" s="1744"/>
      <c r="J395" s="1744"/>
      <c r="K395" s="1744"/>
      <c r="L395" s="1744"/>
      <c r="M395" s="1744"/>
      <c r="N395" s="1744"/>
      <c r="O395" s="1744"/>
      <c r="P395" s="1744"/>
      <c r="Q395" s="1744"/>
      <c r="R395" s="1744"/>
      <c r="S395" s="1744"/>
      <c r="T395" s="1744"/>
      <c r="U395" s="1744"/>
      <c r="V395" s="1744"/>
      <c r="W395" s="1744"/>
    </row>
    <row r="396" ht="15.75" hidden="1" customHeight="1">
      <c r="A396" s="1744"/>
      <c r="B396" s="1744"/>
      <c r="C396" s="1744"/>
      <c r="D396" s="1744"/>
      <c r="E396" s="1744"/>
      <c r="F396" s="1744"/>
      <c r="G396" s="1744"/>
      <c r="H396" s="1744"/>
      <c r="I396" s="1744"/>
      <c r="J396" s="1744"/>
      <c r="K396" s="1744"/>
      <c r="L396" s="1744"/>
      <c r="M396" s="1744"/>
      <c r="N396" s="1744"/>
      <c r="O396" s="1744"/>
      <c r="P396" s="1744"/>
      <c r="Q396" s="1744"/>
      <c r="R396" s="1744"/>
      <c r="S396" s="1744"/>
      <c r="T396" s="1744"/>
      <c r="U396" s="1744"/>
      <c r="V396" s="1744"/>
      <c r="W396" s="1744"/>
    </row>
    <row r="397" ht="15.75" hidden="1" customHeight="1">
      <c r="A397" s="1744"/>
      <c r="B397" s="1744"/>
      <c r="C397" s="1744"/>
      <c r="D397" s="1744"/>
      <c r="E397" s="1744"/>
      <c r="F397" s="1744"/>
      <c r="G397" s="1744"/>
      <c r="H397" s="1744"/>
      <c r="I397" s="1744"/>
      <c r="J397" s="1744"/>
      <c r="K397" s="1744"/>
      <c r="L397" s="1744"/>
      <c r="M397" s="1744"/>
      <c r="N397" s="1744"/>
      <c r="O397" s="1744"/>
      <c r="P397" s="1744"/>
      <c r="Q397" s="1744"/>
      <c r="R397" s="1744"/>
      <c r="S397" s="1744"/>
      <c r="T397" s="1744"/>
      <c r="U397" s="1744"/>
      <c r="V397" s="1744"/>
      <c r="W397" s="1744"/>
    </row>
    <row r="398" ht="15.75" hidden="1" customHeight="1">
      <c r="A398" s="1744"/>
      <c r="B398" s="1744"/>
      <c r="C398" s="1744"/>
      <c r="D398" s="1744"/>
      <c r="E398" s="1744"/>
      <c r="F398" s="1744"/>
      <c r="G398" s="1744"/>
      <c r="H398" s="1744"/>
      <c r="I398" s="1744"/>
      <c r="J398" s="1744"/>
      <c r="K398" s="1744"/>
      <c r="L398" s="1744"/>
      <c r="M398" s="1744"/>
      <c r="N398" s="1744"/>
      <c r="O398" s="1744"/>
      <c r="P398" s="1744"/>
      <c r="Q398" s="1744"/>
      <c r="R398" s="1744"/>
      <c r="S398" s="1744"/>
      <c r="T398" s="1744"/>
      <c r="U398" s="1744"/>
      <c r="V398" s="1744"/>
      <c r="W398" s="1744"/>
    </row>
    <row r="399" ht="15.75" hidden="1" customHeight="1">
      <c r="A399" s="1744"/>
      <c r="B399" s="1744"/>
      <c r="C399" s="1744"/>
      <c r="D399" s="1744"/>
      <c r="E399" s="1744"/>
      <c r="F399" s="1744"/>
      <c r="G399" s="1744"/>
      <c r="H399" s="1744"/>
      <c r="I399" s="1744"/>
      <c r="J399" s="1744"/>
      <c r="K399" s="1744"/>
      <c r="L399" s="1744"/>
      <c r="M399" s="1744"/>
      <c r="N399" s="1744"/>
      <c r="O399" s="1744"/>
      <c r="P399" s="1744"/>
      <c r="Q399" s="1744"/>
      <c r="R399" s="1744"/>
      <c r="S399" s="1744"/>
      <c r="T399" s="1744"/>
      <c r="U399" s="1744"/>
      <c r="V399" s="1744"/>
      <c r="W399" s="1744"/>
    </row>
    <row r="400" ht="15.75" hidden="1" customHeight="1">
      <c r="A400" s="1744"/>
      <c r="B400" s="1744"/>
      <c r="C400" s="1744"/>
      <c r="D400" s="1744"/>
      <c r="E400" s="1744"/>
      <c r="F400" s="1744"/>
      <c r="G400" s="1744"/>
      <c r="H400" s="1744"/>
      <c r="I400" s="1744"/>
      <c r="J400" s="1744"/>
      <c r="K400" s="1744"/>
      <c r="L400" s="1744"/>
      <c r="M400" s="1744"/>
      <c r="N400" s="1744"/>
      <c r="O400" s="1744"/>
      <c r="P400" s="1744"/>
      <c r="Q400" s="1744"/>
      <c r="R400" s="1744"/>
      <c r="S400" s="1744"/>
      <c r="T400" s="1744"/>
      <c r="U400" s="1744"/>
      <c r="V400" s="1744"/>
      <c r="W400" s="1744"/>
    </row>
    <row r="401" ht="15.75" hidden="1" customHeight="1">
      <c r="A401" s="1744"/>
      <c r="B401" s="1744"/>
      <c r="C401" s="1744"/>
      <c r="D401" s="1744"/>
      <c r="E401" s="1744"/>
      <c r="F401" s="1744"/>
      <c r="G401" s="1744"/>
      <c r="H401" s="1744"/>
      <c r="I401" s="1744"/>
      <c r="J401" s="1744"/>
      <c r="K401" s="1744"/>
      <c r="L401" s="1744"/>
      <c r="M401" s="1744"/>
      <c r="N401" s="1744"/>
      <c r="O401" s="1744"/>
      <c r="P401" s="1744"/>
      <c r="Q401" s="1744"/>
      <c r="R401" s="1744"/>
      <c r="S401" s="1744"/>
      <c r="T401" s="1744"/>
      <c r="U401" s="1744"/>
      <c r="V401" s="1744"/>
      <c r="W401" s="1744"/>
    </row>
    <row r="402" ht="15.75" hidden="1" customHeight="1">
      <c r="A402" s="1744"/>
      <c r="B402" s="1744"/>
      <c r="C402" s="1744"/>
      <c r="D402" s="1744"/>
      <c r="E402" s="1744"/>
      <c r="F402" s="1744"/>
      <c r="G402" s="1744"/>
      <c r="H402" s="1744"/>
      <c r="I402" s="1744"/>
      <c r="J402" s="1744"/>
      <c r="K402" s="1744"/>
      <c r="L402" s="1744"/>
      <c r="M402" s="1744"/>
      <c r="N402" s="1744"/>
      <c r="O402" s="1744"/>
      <c r="P402" s="1744"/>
      <c r="Q402" s="1744"/>
      <c r="R402" s="1744"/>
      <c r="S402" s="1744"/>
      <c r="T402" s="1744"/>
      <c r="U402" s="1744"/>
      <c r="V402" s="1744"/>
      <c r="W402" s="1744"/>
    </row>
    <row r="403" ht="15.75" hidden="1" customHeight="1">
      <c r="A403" s="1744"/>
      <c r="B403" s="1744"/>
      <c r="C403" s="1744"/>
      <c r="D403" s="1744"/>
      <c r="E403" s="1744"/>
      <c r="F403" s="1744"/>
      <c r="G403" s="1744"/>
      <c r="H403" s="1744"/>
      <c r="I403" s="1744"/>
      <c r="J403" s="1744"/>
      <c r="K403" s="1744"/>
      <c r="L403" s="1744"/>
      <c r="M403" s="1744"/>
      <c r="N403" s="1744"/>
      <c r="O403" s="1744"/>
      <c r="P403" s="1744"/>
      <c r="Q403" s="1744"/>
      <c r="R403" s="1744"/>
      <c r="S403" s="1744"/>
      <c r="T403" s="1744"/>
      <c r="U403" s="1744"/>
      <c r="V403" s="1744"/>
      <c r="W403" s="1744"/>
    </row>
    <row r="404" ht="15.75" hidden="1" customHeight="1">
      <c r="A404" s="1744"/>
      <c r="B404" s="1744"/>
      <c r="C404" s="1744"/>
      <c r="D404" s="1744"/>
      <c r="E404" s="1744"/>
      <c r="F404" s="1744"/>
      <c r="G404" s="1744"/>
      <c r="H404" s="1744"/>
      <c r="I404" s="1744"/>
      <c r="J404" s="1744"/>
      <c r="K404" s="1744"/>
      <c r="L404" s="1744"/>
      <c r="M404" s="1744"/>
      <c r="N404" s="1744"/>
      <c r="O404" s="1744"/>
      <c r="P404" s="1744"/>
      <c r="Q404" s="1744"/>
      <c r="R404" s="1744"/>
      <c r="S404" s="1744"/>
      <c r="T404" s="1744"/>
      <c r="U404" s="1744"/>
      <c r="V404" s="1744"/>
      <c r="W404" s="1744"/>
    </row>
    <row r="405" ht="15.75" hidden="1" customHeight="1">
      <c r="A405" s="1744"/>
      <c r="B405" s="1744"/>
      <c r="C405" s="1744"/>
      <c r="D405" s="1744"/>
      <c r="E405" s="1744"/>
      <c r="F405" s="1744"/>
      <c r="G405" s="1744"/>
      <c r="H405" s="1744"/>
      <c r="I405" s="1744"/>
      <c r="J405" s="1744"/>
      <c r="K405" s="1744"/>
      <c r="L405" s="1744"/>
      <c r="M405" s="1744"/>
      <c r="N405" s="1744"/>
      <c r="O405" s="1744"/>
      <c r="P405" s="1744"/>
      <c r="Q405" s="1744"/>
      <c r="R405" s="1744"/>
      <c r="S405" s="1744"/>
      <c r="T405" s="1744"/>
      <c r="U405" s="1744"/>
      <c r="V405" s="1744"/>
      <c r="W405" s="1744"/>
    </row>
    <row r="406" ht="15.75" hidden="1" customHeight="1">
      <c r="A406" s="1744"/>
      <c r="B406" s="1744"/>
      <c r="C406" s="1744"/>
      <c r="D406" s="1744"/>
      <c r="E406" s="1744"/>
      <c r="F406" s="1744"/>
      <c r="G406" s="1744"/>
      <c r="H406" s="1744"/>
      <c r="I406" s="1744"/>
      <c r="J406" s="1744"/>
      <c r="K406" s="1744"/>
      <c r="L406" s="1744"/>
      <c r="M406" s="1744"/>
      <c r="N406" s="1744"/>
      <c r="O406" s="1744"/>
      <c r="P406" s="1744"/>
      <c r="Q406" s="1744"/>
      <c r="R406" s="1744"/>
      <c r="S406" s="1744"/>
      <c r="T406" s="1744"/>
      <c r="U406" s="1744"/>
      <c r="V406" s="1744"/>
      <c r="W406" s="1744"/>
    </row>
    <row r="407" ht="15.75" hidden="1" customHeight="1">
      <c r="A407" s="1744"/>
      <c r="B407" s="1744"/>
      <c r="C407" s="1744"/>
      <c r="D407" s="1744"/>
      <c r="E407" s="1744"/>
      <c r="F407" s="1744"/>
      <c r="G407" s="1744"/>
      <c r="H407" s="1744"/>
      <c r="I407" s="1744"/>
      <c r="J407" s="1744"/>
      <c r="K407" s="1744"/>
      <c r="L407" s="1744"/>
      <c r="M407" s="1744"/>
      <c r="N407" s="1744"/>
      <c r="O407" s="1744"/>
      <c r="P407" s="1744"/>
      <c r="Q407" s="1744"/>
      <c r="R407" s="1744"/>
      <c r="S407" s="1744"/>
      <c r="T407" s="1744"/>
      <c r="U407" s="1744"/>
      <c r="V407" s="1744"/>
      <c r="W407" s="1744"/>
    </row>
    <row r="408" ht="15.75" hidden="1" customHeight="1">
      <c r="A408" s="1744"/>
      <c r="B408" s="1744"/>
      <c r="C408" s="1744"/>
      <c r="D408" s="1744"/>
      <c r="E408" s="1744"/>
      <c r="F408" s="1744"/>
      <c r="G408" s="1744"/>
      <c r="H408" s="1744"/>
      <c r="I408" s="1744"/>
      <c r="J408" s="1744"/>
      <c r="K408" s="1744"/>
      <c r="L408" s="1744"/>
      <c r="M408" s="1744"/>
      <c r="N408" s="1744"/>
      <c r="O408" s="1744"/>
      <c r="P408" s="1744"/>
      <c r="Q408" s="1744"/>
      <c r="R408" s="1744"/>
      <c r="S408" s="1744"/>
      <c r="T408" s="1744"/>
      <c r="U408" s="1744"/>
      <c r="V408" s="1744"/>
      <c r="W408" s="1744"/>
    </row>
    <row r="409" ht="15.75" hidden="1" customHeight="1">
      <c r="A409" s="1744"/>
      <c r="B409" s="1744"/>
      <c r="C409" s="1744"/>
      <c r="D409" s="1744"/>
      <c r="E409" s="1744"/>
      <c r="F409" s="1744"/>
      <c r="G409" s="1744"/>
      <c r="H409" s="1744"/>
      <c r="I409" s="1744"/>
      <c r="J409" s="1744"/>
      <c r="K409" s="1744"/>
      <c r="L409" s="1744"/>
      <c r="M409" s="1744"/>
      <c r="N409" s="1744"/>
      <c r="O409" s="1744"/>
      <c r="P409" s="1744"/>
      <c r="Q409" s="1744"/>
      <c r="R409" s="1744"/>
      <c r="S409" s="1744"/>
      <c r="T409" s="1744"/>
      <c r="U409" s="1744"/>
      <c r="V409" s="1744"/>
      <c r="W409" s="1744"/>
    </row>
    <row r="410" ht="15.75" hidden="1" customHeight="1">
      <c r="A410" s="1744"/>
      <c r="B410" s="1744"/>
      <c r="C410" s="1744"/>
      <c r="D410" s="1744"/>
      <c r="E410" s="1744"/>
      <c r="F410" s="1744"/>
      <c r="G410" s="1744"/>
      <c r="H410" s="1744"/>
      <c r="I410" s="1744"/>
      <c r="J410" s="1744"/>
      <c r="K410" s="1744"/>
      <c r="L410" s="1744"/>
      <c r="M410" s="1744"/>
      <c r="N410" s="1744"/>
      <c r="O410" s="1744"/>
      <c r="P410" s="1744"/>
      <c r="Q410" s="1744"/>
      <c r="R410" s="1744"/>
      <c r="S410" s="1744"/>
      <c r="T410" s="1744"/>
      <c r="U410" s="1744"/>
      <c r="V410" s="1744"/>
      <c r="W410" s="1744"/>
    </row>
    <row r="411" ht="15.75" hidden="1" customHeight="1">
      <c r="A411" s="1744"/>
      <c r="B411" s="1744"/>
      <c r="C411" s="1744"/>
      <c r="D411" s="1744"/>
      <c r="E411" s="1744"/>
      <c r="F411" s="1744"/>
      <c r="G411" s="1744"/>
      <c r="H411" s="1744"/>
      <c r="I411" s="1744"/>
      <c r="J411" s="1744"/>
      <c r="K411" s="1744"/>
      <c r="L411" s="1744"/>
      <c r="M411" s="1744"/>
      <c r="N411" s="1744"/>
      <c r="O411" s="1744"/>
      <c r="P411" s="1744"/>
      <c r="Q411" s="1744"/>
      <c r="R411" s="1744"/>
      <c r="S411" s="1744"/>
      <c r="T411" s="1744"/>
      <c r="U411" s="1744"/>
      <c r="V411" s="1744"/>
      <c r="W411" s="1744"/>
    </row>
    <row r="412" ht="15.75" hidden="1" customHeight="1">
      <c r="A412" s="1744"/>
      <c r="B412" s="1744"/>
      <c r="C412" s="1744"/>
      <c r="D412" s="1744"/>
      <c r="E412" s="1744"/>
      <c r="F412" s="1744"/>
      <c r="G412" s="1744"/>
      <c r="H412" s="1744"/>
      <c r="I412" s="1744"/>
      <c r="J412" s="1744"/>
      <c r="K412" s="1744"/>
      <c r="L412" s="1744"/>
      <c r="M412" s="1744"/>
      <c r="N412" s="1744"/>
      <c r="O412" s="1744"/>
      <c r="P412" s="1744"/>
      <c r="Q412" s="1744"/>
      <c r="R412" s="1744"/>
      <c r="S412" s="1744"/>
      <c r="T412" s="1744"/>
      <c r="U412" s="1744"/>
      <c r="V412" s="1744"/>
      <c r="W412" s="1744"/>
    </row>
    <row r="413" ht="15.75" hidden="1" customHeight="1">
      <c r="A413" s="1744"/>
      <c r="B413" s="1744"/>
      <c r="C413" s="1744"/>
      <c r="D413" s="1744"/>
      <c r="E413" s="1744"/>
      <c r="F413" s="1744"/>
      <c r="G413" s="1744"/>
      <c r="H413" s="1744"/>
      <c r="I413" s="1744"/>
      <c r="J413" s="1744"/>
      <c r="K413" s="1744"/>
      <c r="L413" s="1744"/>
      <c r="M413" s="1744"/>
      <c r="N413" s="1744"/>
      <c r="O413" s="1744"/>
      <c r="P413" s="1744"/>
      <c r="Q413" s="1744"/>
      <c r="R413" s="1744"/>
      <c r="S413" s="1744"/>
      <c r="T413" s="1744"/>
      <c r="U413" s="1744"/>
      <c r="V413" s="1744"/>
      <c r="W413" s="1744"/>
    </row>
    <row r="414" ht="15.75" hidden="1" customHeight="1">
      <c r="A414" s="1744"/>
      <c r="B414" s="1744"/>
      <c r="C414" s="1744"/>
      <c r="D414" s="1744"/>
      <c r="E414" s="1744"/>
      <c r="F414" s="1744"/>
      <c r="G414" s="1744"/>
      <c r="H414" s="1744"/>
      <c r="I414" s="1744"/>
      <c r="J414" s="1744"/>
      <c r="K414" s="1744"/>
      <c r="L414" s="1744"/>
      <c r="M414" s="1744"/>
      <c r="N414" s="1744"/>
      <c r="O414" s="1744"/>
      <c r="P414" s="1744"/>
      <c r="Q414" s="1744"/>
      <c r="R414" s="1744"/>
      <c r="S414" s="1744"/>
      <c r="T414" s="1744"/>
      <c r="U414" s="1744"/>
      <c r="V414" s="1744"/>
      <c r="W414" s="1744"/>
    </row>
    <row r="415" ht="15.75" hidden="1" customHeight="1">
      <c r="A415" s="1744"/>
      <c r="B415" s="1744"/>
      <c r="C415" s="1744"/>
      <c r="D415" s="1744"/>
      <c r="E415" s="1744"/>
      <c r="F415" s="1744"/>
      <c r="G415" s="1744"/>
      <c r="H415" s="1744"/>
      <c r="I415" s="1744"/>
      <c r="J415" s="1744"/>
      <c r="K415" s="1744"/>
      <c r="L415" s="1744"/>
      <c r="M415" s="1744"/>
      <c r="N415" s="1744"/>
      <c r="O415" s="1744"/>
      <c r="P415" s="1744"/>
      <c r="Q415" s="1744"/>
      <c r="R415" s="1744"/>
      <c r="S415" s="1744"/>
      <c r="T415" s="1744"/>
      <c r="U415" s="1744"/>
      <c r="V415" s="1744"/>
      <c r="W415" s="1744"/>
    </row>
    <row r="416" ht="15.75" hidden="1" customHeight="1">
      <c r="A416" s="1744"/>
      <c r="B416" s="1744"/>
      <c r="C416" s="1744"/>
      <c r="D416" s="1744"/>
      <c r="E416" s="1744"/>
      <c r="F416" s="1744"/>
      <c r="G416" s="1744"/>
      <c r="H416" s="1744"/>
      <c r="I416" s="1744"/>
      <c r="J416" s="1744"/>
      <c r="K416" s="1744"/>
      <c r="L416" s="1744"/>
      <c r="M416" s="1744"/>
      <c r="N416" s="1744"/>
      <c r="O416" s="1744"/>
      <c r="P416" s="1744"/>
      <c r="Q416" s="1744"/>
      <c r="R416" s="1744"/>
      <c r="S416" s="1744"/>
      <c r="T416" s="1744"/>
      <c r="U416" s="1744"/>
      <c r="V416" s="1744"/>
      <c r="W416" s="1744"/>
    </row>
    <row r="417" ht="15.75" hidden="1" customHeight="1">
      <c r="A417" s="1744"/>
      <c r="B417" s="1744"/>
      <c r="C417" s="1744"/>
      <c r="D417" s="1744"/>
      <c r="E417" s="1744"/>
      <c r="F417" s="1744"/>
      <c r="G417" s="1744"/>
      <c r="H417" s="1744"/>
      <c r="I417" s="1744"/>
      <c r="J417" s="1744"/>
      <c r="K417" s="1744"/>
      <c r="L417" s="1744"/>
      <c r="M417" s="1744"/>
      <c r="N417" s="1744"/>
      <c r="O417" s="1744"/>
      <c r="P417" s="1744"/>
      <c r="Q417" s="1744"/>
      <c r="R417" s="1744"/>
      <c r="S417" s="1744"/>
      <c r="T417" s="1744"/>
      <c r="U417" s="1744"/>
      <c r="V417" s="1744"/>
      <c r="W417" s="1744"/>
    </row>
    <row r="418" ht="15.75" hidden="1" customHeight="1">
      <c r="A418" s="1744"/>
      <c r="B418" s="1744"/>
      <c r="C418" s="1744"/>
      <c r="D418" s="1744"/>
      <c r="E418" s="1744"/>
      <c r="F418" s="1744"/>
      <c r="G418" s="1744"/>
      <c r="H418" s="1744"/>
      <c r="I418" s="1744"/>
      <c r="J418" s="1744"/>
      <c r="K418" s="1744"/>
      <c r="L418" s="1744"/>
      <c r="M418" s="1744"/>
      <c r="N418" s="1744"/>
      <c r="O418" s="1744"/>
      <c r="P418" s="1744"/>
      <c r="Q418" s="1744"/>
      <c r="R418" s="1744"/>
      <c r="S418" s="1744"/>
      <c r="T418" s="1744"/>
      <c r="U418" s="1744"/>
      <c r="V418" s="1744"/>
      <c r="W418" s="1744"/>
    </row>
    <row r="419" ht="15.75" hidden="1" customHeight="1">
      <c r="A419" s="1744"/>
      <c r="B419" s="1744"/>
      <c r="C419" s="1744"/>
      <c r="D419" s="1744"/>
      <c r="E419" s="1744"/>
      <c r="F419" s="1744"/>
      <c r="G419" s="1744"/>
      <c r="H419" s="1744"/>
      <c r="I419" s="1744"/>
      <c r="J419" s="1744"/>
      <c r="K419" s="1744"/>
      <c r="L419" s="1744"/>
      <c r="M419" s="1744"/>
      <c r="N419" s="1744"/>
      <c r="O419" s="1744"/>
      <c r="P419" s="1744"/>
      <c r="Q419" s="1744"/>
      <c r="R419" s="1744"/>
      <c r="S419" s="1744"/>
      <c r="T419" s="1744"/>
      <c r="U419" s="1744"/>
      <c r="V419" s="1744"/>
      <c r="W419" s="1744"/>
    </row>
    <row r="420" ht="15.75" hidden="1" customHeight="1">
      <c r="A420" s="1744"/>
      <c r="B420" s="1744"/>
      <c r="C420" s="1744"/>
      <c r="D420" s="1744"/>
      <c r="E420" s="1744"/>
      <c r="F420" s="1744"/>
      <c r="G420" s="1744"/>
      <c r="H420" s="1744"/>
      <c r="I420" s="1744"/>
      <c r="J420" s="1744"/>
      <c r="K420" s="1744"/>
      <c r="L420" s="1744"/>
      <c r="M420" s="1744"/>
      <c r="N420" s="1744"/>
      <c r="O420" s="1744"/>
      <c r="P420" s="1744"/>
      <c r="Q420" s="1744"/>
      <c r="R420" s="1744"/>
      <c r="S420" s="1744"/>
      <c r="T420" s="1744"/>
      <c r="U420" s="1744"/>
      <c r="V420" s="1744"/>
      <c r="W420" s="1744"/>
    </row>
    <row r="421" ht="15.75" hidden="1" customHeight="1">
      <c r="A421" s="1744"/>
      <c r="B421" s="1744"/>
      <c r="C421" s="1744"/>
      <c r="D421" s="1744"/>
      <c r="E421" s="1744"/>
      <c r="F421" s="1744"/>
      <c r="G421" s="1744"/>
      <c r="H421" s="1744"/>
      <c r="I421" s="1744"/>
      <c r="J421" s="1744"/>
      <c r="K421" s="1744"/>
      <c r="L421" s="1744"/>
      <c r="M421" s="1744"/>
      <c r="N421" s="1744"/>
      <c r="O421" s="1744"/>
      <c r="P421" s="1744"/>
      <c r="Q421" s="1744"/>
      <c r="R421" s="1744"/>
      <c r="S421" s="1744"/>
      <c r="T421" s="1744"/>
      <c r="U421" s="1744"/>
      <c r="V421" s="1744"/>
      <c r="W421" s="1744"/>
    </row>
    <row r="422" ht="15.75" hidden="1" customHeight="1">
      <c r="A422" s="1744"/>
      <c r="B422" s="1744"/>
      <c r="C422" s="1744"/>
      <c r="D422" s="1744"/>
      <c r="E422" s="1744"/>
      <c r="F422" s="1744"/>
      <c r="G422" s="1744"/>
      <c r="H422" s="1744"/>
      <c r="I422" s="1744"/>
      <c r="J422" s="1744"/>
      <c r="K422" s="1744"/>
      <c r="L422" s="1744"/>
      <c r="M422" s="1744"/>
      <c r="N422" s="1744"/>
      <c r="O422" s="1744"/>
      <c r="P422" s="1744"/>
      <c r="Q422" s="1744"/>
      <c r="R422" s="1744"/>
      <c r="S422" s="1744"/>
      <c r="T422" s="1744"/>
      <c r="U422" s="1744"/>
      <c r="V422" s="1744"/>
      <c r="W422" s="1744"/>
    </row>
    <row r="423" ht="15.75" hidden="1" customHeight="1">
      <c r="A423" s="1744"/>
      <c r="B423" s="1744"/>
      <c r="C423" s="1744"/>
      <c r="D423" s="1744"/>
      <c r="E423" s="1744"/>
      <c r="F423" s="1744"/>
      <c r="G423" s="1744"/>
      <c r="H423" s="1744"/>
      <c r="I423" s="1744"/>
      <c r="J423" s="1744"/>
      <c r="K423" s="1744"/>
      <c r="L423" s="1744"/>
      <c r="M423" s="1744"/>
      <c r="N423" s="1744"/>
      <c r="O423" s="1744"/>
      <c r="P423" s="1744"/>
      <c r="Q423" s="1744"/>
      <c r="R423" s="1744"/>
      <c r="S423" s="1744"/>
      <c r="T423" s="1744"/>
      <c r="U423" s="1744"/>
      <c r="V423" s="1744"/>
      <c r="W423" s="1744"/>
    </row>
    <row r="424" ht="15.75" hidden="1" customHeight="1">
      <c r="A424" s="1744"/>
      <c r="B424" s="1744"/>
      <c r="C424" s="1744"/>
      <c r="D424" s="1744"/>
      <c r="E424" s="1744"/>
      <c r="F424" s="1744"/>
      <c r="G424" s="1744"/>
      <c r="H424" s="1744"/>
      <c r="I424" s="1744"/>
      <c r="J424" s="1744"/>
      <c r="K424" s="1744"/>
      <c r="L424" s="1744"/>
      <c r="M424" s="1744"/>
      <c r="N424" s="1744"/>
      <c r="O424" s="1744"/>
      <c r="P424" s="1744"/>
      <c r="Q424" s="1744"/>
      <c r="R424" s="1744"/>
      <c r="S424" s="1744"/>
      <c r="T424" s="1744"/>
      <c r="U424" s="1744"/>
      <c r="V424" s="1744"/>
      <c r="W424" s="1744"/>
    </row>
    <row r="425" ht="15.75" hidden="1" customHeight="1">
      <c r="A425" s="1744"/>
      <c r="B425" s="1744"/>
      <c r="C425" s="1744"/>
      <c r="D425" s="1744"/>
      <c r="E425" s="1744"/>
      <c r="F425" s="1744"/>
      <c r="G425" s="1744"/>
      <c r="H425" s="1744"/>
      <c r="I425" s="1744"/>
      <c r="J425" s="1744"/>
      <c r="K425" s="1744"/>
      <c r="L425" s="1744"/>
      <c r="M425" s="1744"/>
      <c r="N425" s="1744"/>
      <c r="O425" s="1744"/>
      <c r="P425" s="1744"/>
      <c r="Q425" s="1744"/>
      <c r="R425" s="1744"/>
      <c r="S425" s="1744"/>
      <c r="T425" s="1744"/>
      <c r="U425" s="1744"/>
      <c r="V425" s="1744"/>
      <c r="W425" s="1744"/>
    </row>
    <row r="426" ht="15.75" hidden="1" customHeight="1">
      <c r="A426" s="1744"/>
      <c r="B426" s="1744"/>
      <c r="C426" s="1744"/>
      <c r="D426" s="1744"/>
      <c r="E426" s="1744"/>
      <c r="F426" s="1744"/>
      <c r="G426" s="1744"/>
      <c r="H426" s="1744"/>
      <c r="I426" s="1744"/>
      <c r="J426" s="1744"/>
      <c r="K426" s="1744"/>
      <c r="L426" s="1744"/>
      <c r="M426" s="1744"/>
      <c r="N426" s="1744"/>
      <c r="O426" s="1744"/>
      <c r="P426" s="1744"/>
      <c r="Q426" s="1744"/>
      <c r="R426" s="1744"/>
      <c r="S426" s="1744"/>
      <c r="T426" s="1744"/>
      <c r="U426" s="1744"/>
      <c r="V426" s="1744"/>
      <c r="W426" s="1744"/>
    </row>
    <row r="427" ht="15.75" hidden="1" customHeight="1">
      <c r="A427" s="1744"/>
      <c r="B427" s="1744"/>
      <c r="C427" s="1744"/>
      <c r="D427" s="1744"/>
      <c r="E427" s="1744"/>
      <c r="F427" s="1744"/>
      <c r="G427" s="1744"/>
      <c r="H427" s="1744"/>
      <c r="I427" s="1744"/>
      <c r="J427" s="1744"/>
      <c r="K427" s="1744"/>
      <c r="L427" s="1744"/>
      <c r="M427" s="1744"/>
      <c r="N427" s="1744"/>
      <c r="O427" s="1744"/>
      <c r="P427" s="1744"/>
      <c r="Q427" s="1744"/>
      <c r="R427" s="1744"/>
      <c r="S427" s="1744"/>
      <c r="T427" s="1744"/>
      <c r="U427" s="1744"/>
      <c r="V427" s="1744"/>
      <c r="W427" s="1744"/>
    </row>
    <row r="428" ht="15.75" hidden="1" customHeight="1">
      <c r="A428" s="1744"/>
      <c r="B428" s="1744"/>
      <c r="C428" s="1744"/>
      <c r="D428" s="1744"/>
      <c r="E428" s="1744"/>
      <c r="F428" s="1744"/>
      <c r="G428" s="1744"/>
      <c r="H428" s="1744"/>
      <c r="I428" s="1744"/>
      <c r="J428" s="1744"/>
      <c r="K428" s="1744"/>
      <c r="L428" s="1744"/>
      <c r="M428" s="1744"/>
      <c r="N428" s="1744"/>
      <c r="O428" s="1744"/>
      <c r="P428" s="1744"/>
      <c r="Q428" s="1744"/>
      <c r="R428" s="1744"/>
      <c r="S428" s="1744"/>
      <c r="T428" s="1744"/>
      <c r="U428" s="1744"/>
      <c r="V428" s="1744"/>
      <c r="W428" s="1744"/>
    </row>
    <row r="429" ht="15.75" hidden="1" customHeight="1">
      <c r="A429" s="1744"/>
      <c r="B429" s="1744"/>
      <c r="C429" s="1744"/>
      <c r="D429" s="1744"/>
      <c r="E429" s="1744"/>
      <c r="F429" s="1744"/>
      <c r="G429" s="1744"/>
      <c r="H429" s="1744"/>
      <c r="I429" s="1744"/>
      <c r="J429" s="1744"/>
      <c r="K429" s="1744"/>
      <c r="L429" s="1744"/>
      <c r="M429" s="1744"/>
      <c r="N429" s="1744"/>
      <c r="O429" s="1744"/>
      <c r="P429" s="1744"/>
      <c r="Q429" s="1744"/>
      <c r="R429" s="1744"/>
      <c r="S429" s="1744"/>
      <c r="T429" s="1744"/>
      <c r="U429" s="1744"/>
      <c r="V429" s="1744"/>
      <c r="W429" s="1744"/>
    </row>
    <row r="430" ht="15.75" hidden="1" customHeight="1">
      <c r="A430" s="1744"/>
      <c r="B430" s="1744"/>
      <c r="C430" s="1744"/>
      <c r="D430" s="1744"/>
      <c r="E430" s="1744"/>
      <c r="F430" s="1744"/>
      <c r="G430" s="1744"/>
      <c r="H430" s="1744"/>
      <c r="I430" s="1744"/>
      <c r="J430" s="1744"/>
      <c r="K430" s="1744"/>
      <c r="L430" s="1744"/>
      <c r="M430" s="1744"/>
      <c r="N430" s="1744"/>
      <c r="O430" s="1744"/>
      <c r="P430" s="1744"/>
      <c r="Q430" s="1744"/>
      <c r="R430" s="1744"/>
      <c r="S430" s="1744"/>
      <c r="T430" s="1744"/>
      <c r="U430" s="1744"/>
      <c r="V430" s="1744"/>
      <c r="W430" s="1744"/>
    </row>
    <row r="431" ht="15.75" hidden="1" customHeight="1">
      <c r="A431" s="1744"/>
      <c r="B431" s="1744"/>
      <c r="C431" s="1744"/>
      <c r="D431" s="1744"/>
      <c r="E431" s="1744"/>
      <c r="F431" s="1744"/>
      <c r="G431" s="1744"/>
      <c r="H431" s="1744"/>
      <c r="I431" s="1744"/>
      <c r="J431" s="1744"/>
      <c r="K431" s="1744"/>
      <c r="L431" s="1744"/>
      <c r="M431" s="1744"/>
      <c r="N431" s="1744"/>
      <c r="O431" s="1744"/>
      <c r="P431" s="1744"/>
      <c r="Q431" s="1744"/>
      <c r="R431" s="1744"/>
      <c r="S431" s="1744"/>
      <c r="T431" s="1744"/>
      <c r="U431" s="1744"/>
      <c r="V431" s="1744"/>
      <c r="W431" s="1744"/>
    </row>
    <row r="432" ht="15.75" hidden="1" customHeight="1">
      <c r="A432" s="1744"/>
      <c r="B432" s="1744"/>
      <c r="C432" s="1744"/>
      <c r="D432" s="1744"/>
      <c r="E432" s="1744"/>
      <c r="F432" s="1744"/>
      <c r="G432" s="1744"/>
      <c r="H432" s="1744"/>
      <c r="I432" s="1744"/>
      <c r="J432" s="1744"/>
      <c r="K432" s="1744"/>
      <c r="L432" s="1744"/>
      <c r="M432" s="1744"/>
      <c r="N432" s="1744"/>
      <c r="O432" s="1744"/>
      <c r="P432" s="1744"/>
      <c r="Q432" s="1744"/>
      <c r="R432" s="1744"/>
      <c r="S432" s="1744"/>
      <c r="T432" s="1744"/>
      <c r="U432" s="1744"/>
      <c r="V432" s="1744"/>
      <c r="W432" s="1744"/>
    </row>
    <row r="433" ht="15.75" hidden="1" customHeight="1">
      <c r="A433" s="1744"/>
      <c r="B433" s="1744"/>
      <c r="C433" s="1744"/>
      <c r="D433" s="1744"/>
      <c r="E433" s="1744"/>
      <c r="F433" s="1744"/>
      <c r="G433" s="1744"/>
      <c r="H433" s="1744"/>
      <c r="I433" s="1744"/>
      <c r="J433" s="1744"/>
      <c r="K433" s="1744"/>
      <c r="L433" s="1744"/>
      <c r="M433" s="1744"/>
      <c r="N433" s="1744"/>
      <c r="O433" s="1744"/>
      <c r="P433" s="1744"/>
      <c r="Q433" s="1744"/>
      <c r="R433" s="1744"/>
      <c r="S433" s="1744"/>
      <c r="T433" s="1744"/>
      <c r="U433" s="1744"/>
      <c r="V433" s="1744"/>
      <c r="W433" s="1744"/>
    </row>
    <row r="434" ht="15.75" hidden="1" customHeight="1">
      <c r="A434" s="1744"/>
      <c r="B434" s="1744"/>
      <c r="C434" s="1744"/>
      <c r="D434" s="1744"/>
      <c r="E434" s="1744"/>
      <c r="F434" s="1744"/>
      <c r="G434" s="1744"/>
      <c r="H434" s="1744"/>
      <c r="I434" s="1744"/>
      <c r="J434" s="1744"/>
      <c r="K434" s="1744"/>
      <c r="L434" s="1744"/>
      <c r="M434" s="1744"/>
      <c r="N434" s="1744"/>
      <c r="O434" s="1744"/>
      <c r="P434" s="1744"/>
      <c r="Q434" s="1744"/>
      <c r="R434" s="1744"/>
      <c r="S434" s="1744"/>
      <c r="T434" s="1744"/>
      <c r="U434" s="1744"/>
      <c r="V434" s="1744"/>
      <c r="W434" s="1744"/>
    </row>
    <row r="435" ht="15.75" hidden="1" customHeight="1">
      <c r="A435" s="1744"/>
      <c r="B435" s="1744"/>
      <c r="C435" s="1744"/>
      <c r="D435" s="1744"/>
      <c r="E435" s="1744"/>
      <c r="F435" s="1744"/>
      <c r="G435" s="1744"/>
      <c r="H435" s="1744"/>
      <c r="I435" s="1744"/>
      <c r="J435" s="1744"/>
      <c r="K435" s="1744"/>
      <c r="L435" s="1744"/>
      <c r="M435" s="1744"/>
      <c r="N435" s="1744"/>
      <c r="O435" s="1744"/>
      <c r="P435" s="1744"/>
      <c r="Q435" s="1744"/>
      <c r="R435" s="1744"/>
      <c r="S435" s="1744"/>
      <c r="T435" s="1744"/>
      <c r="U435" s="1744"/>
      <c r="V435" s="1744"/>
      <c r="W435" s="1744"/>
    </row>
    <row r="436" ht="15.75" hidden="1" customHeight="1">
      <c r="A436" s="1744"/>
      <c r="B436" s="1744"/>
      <c r="C436" s="1744"/>
      <c r="D436" s="1744"/>
      <c r="E436" s="1744"/>
      <c r="F436" s="1744"/>
      <c r="G436" s="1744"/>
      <c r="H436" s="1744"/>
      <c r="I436" s="1744"/>
      <c r="J436" s="1744"/>
      <c r="K436" s="1744"/>
      <c r="L436" s="1744"/>
      <c r="M436" s="1744"/>
      <c r="N436" s="1744"/>
      <c r="O436" s="1744"/>
      <c r="P436" s="1744"/>
      <c r="Q436" s="1744"/>
      <c r="R436" s="1744"/>
      <c r="S436" s="1744"/>
      <c r="T436" s="1744"/>
      <c r="U436" s="1744"/>
      <c r="V436" s="1744"/>
      <c r="W436" s="1744"/>
    </row>
    <row r="437" ht="15.75" hidden="1" customHeight="1">
      <c r="A437" s="1744"/>
      <c r="B437" s="1744"/>
      <c r="C437" s="1744"/>
      <c r="D437" s="1744"/>
      <c r="E437" s="1744"/>
      <c r="F437" s="1744"/>
      <c r="G437" s="1744"/>
      <c r="H437" s="1744"/>
      <c r="I437" s="1744"/>
      <c r="J437" s="1744"/>
      <c r="K437" s="1744"/>
      <c r="L437" s="1744"/>
      <c r="M437" s="1744"/>
      <c r="N437" s="1744"/>
      <c r="O437" s="1744"/>
      <c r="P437" s="1744"/>
      <c r="Q437" s="1744"/>
      <c r="R437" s="1744"/>
      <c r="S437" s="1744"/>
      <c r="T437" s="1744"/>
      <c r="U437" s="1744"/>
      <c r="V437" s="1744"/>
      <c r="W437" s="1744"/>
    </row>
    <row r="438" ht="15.75" hidden="1" customHeight="1">
      <c r="A438" s="1744"/>
      <c r="B438" s="1744"/>
      <c r="C438" s="1744"/>
      <c r="D438" s="1744"/>
      <c r="E438" s="1744"/>
      <c r="F438" s="1744"/>
      <c r="G438" s="1744"/>
      <c r="H438" s="1744"/>
      <c r="I438" s="1744"/>
      <c r="J438" s="1744"/>
      <c r="K438" s="1744"/>
      <c r="L438" s="1744"/>
      <c r="M438" s="1744"/>
      <c r="N438" s="1744"/>
      <c r="O438" s="1744"/>
      <c r="P438" s="1744"/>
      <c r="Q438" s="1744"/>
      <c r="R438" s="1744"/>
      <c r="S438" s="1744"/>
      <c r="T438" s="1744"/>
      <c r="U438" s="1744"/>
      <c r="V438" s="1744"/>
      <c r="W438" s="1744"/>
    </row>
    <row r="439" ht="15.75" hidden="1" customHeight="1">
      <c r="A439" s="1744"/>
      <c r="B439" s="1744"/>
      <c r="C439" s="1744"/>
      <c r="D439" s="1744"/>
      <c r="E439" s="1744"/>
      <c r="F439" s="1744"/>
      <c r="G439" s="1744"/>
      <c r="H439" s="1744"/>
      <c r="I439" s="1744"/>
      <c r="J439" s="1744"/>
      <c r="K439" s="1744"/>
      <c r="L439" s="1744"/>
      <c r="M439" s="1744"/>
      <c r="N439" s="1744"/>
      <c r="O439" s="1744"/>
      <c r="P439" s="1744"/>
      <c r="Q439" s="1744"/>
      <c r="R439" s="1744"/>
      <c r="S439" s="1744"/>
      <c r="T439" s="1744"/>
      <c r="U439" s="1744"/>
      <c r="V439" s="1744"/>
      <c r="W439" s="1744"/>
    </row>
    <row r="440" ht="15.75" hidden="1" customHeight="1">
      <c r="A440" s="1744"/>
      <c r="B440" s="1744"/>
      <c r="C440" s="1744"/>
      <c r="D440" s="1744"/>
      <c r="E440" s="1744"/>
      <c r="F440" s="1744"/>
      <c r="G440" s="1744"/>
      <c r="H440" s="1744"/>
      <c r="I440" s="1744"/>
      <c r="J440" s="1744"/>
      <c r="K440" s="1744"/>
      <c r="L440" s="1744"/>
      <c r="M440" s="1744"/>
      <c r="N440" s="1744"/>
      <c r="O440" s="1744"/>
      <c r="P440" s="1744"/>
      <c r="Q440" s="1744"/>
      <c r="R440" s="1744"/>
      <c r="S440" s="1744"/>
      <c r="T440" s="1744"/>
      <c r="U440" s="1744"/>
      <c r="V440" s="1744"/>
      <c r="W440" s="1744"/>
    </row>
    <row r="441" ht="15.75" hidden="1" customHeight="1">
      <c r="A441" s="1744"/>
      <c r="B441" s="1744"/>
      <c r="C441" s="1744"/>
      <c r="D441" s="1744"/>
      <c r="E441" s="1744"/>
      <c r="F441" s="1744"/>
      <c r="G441" s="1744"/>
      <c r="H441" s="1744"/>
      <c r="I441" s="1744"/>
      <c r="J441" s="1744"/>
      <c r="K441" s="1744"/>
      <c r="L441" s="1744"/>
      <c r="M441" s="1744"/>
      <c r="N441" s="1744"/>
      <c r="O441" s="1744"/>
      <c r="P441" s="1744"/>
      <c r="Q441" s="1744"/>
      <c r="R441" s="1744"/>
      <c r="S441" s="1744"/>
      <c r="T441" s="1744"/>
      <c r="U441" s="1744"/>
      <c r="V441" s="1744"/>
      <c r="W441" s="1744"/>
    </row>
    <row r="442" ht="15.75" hidden="1" customHeight="1">
      <c r="A442" s="1744"/>
      <c r="B442" s="1744"/>
      <c r="C442" s="1744"/>
      <c r="D442" s="1744"/>
      <c r="E442" s="1744"/>
      <c r="F442" s="1744"/>
      <c r="G442" s="1744"/>
      <c r="H442" s="1744"/>
      <c r="I442" s="1744"/>
      <c r="J442" s="1744"/>
      <c r="K442" s="1744"/>
      <c r="L442" s="1744"/>
      <c r="M442" s="1744"/>
      <c r="N442" s="1744"/>
      <c r="O442" s="1744"/>
      <c r="P442" s="1744"/>
      <c r="Q442" s="1744"/>
      <c r="R442" s="1744"/>
      <c r="S442" s="1744"/>
      <c r="T442" s="1744"/>
      <c r="U442" s="1744"/>
      <c r="V442" s="1744"/>
      <c r="W442" s="1744"/>
    </row>
    <row r="443" ht="15.75" hidden="1" customHeight="1">
      <c r="A443" s="1744"/>
      <c r="B443" s="1744"/>
      <c r="C443" s="1744"/>
      <c r="D443" s="1744"/>
      <c r="E443" s="1744"/>
      <c r="F443" s="1744"/>
      <c r="G443" s="1744"/>
      <c r="H443" s="1744"/>
      <c r="I443" s="1744"/>
      <c r="J443" s="1744"/>
      <c r="K443" s="1744"/>
      <c r="L443" s="1744"/>
      <c r="M443" s="1744"/>
      <c r="N443" s="1744"/>
      <c r="O443" s="1744"/>
      <c r="P443" s="1744"/>
      <c r="Q443" s="1744"/>
      <c r="R443" s="1744"/>
      <c r="S443" s="1744"/>
      <c r="T443" s="1744"/>
      <c r="U443" s="1744"/>
      <c r="V443" s="1744"/>
      <c r="W443" s="1744"/>
    </row>
    <row r="444" ht="15.75" hidden="1" customHeight="1">
      <c r="A444" s="1744"/>
      <c r="B444" s="1744"/>
      <c r="C444" s="1744"/>
      <c r="D444" s="1744"/>
      <c r="E444" s="1744"/>
      <c r="F444" s="1744"/>
      <c r="G444" s="1744"/>
      <c r="H444" s="1744"/>
      <c r="I444" s="1744"/>
      <c r="J444" s="1744"/>
      <c r="K444" s="1744"/>
      <c r="L444" s="1744"/>
      <c r="M444" s="1744"/>
      <c r="N444" s="1744"/>
      <c r="O444" s="1744"/>
      <c r="P444" s="1744"/>
      <c r="Q444" s="1744"/>
      <c r="R444" s="1744"/>
      <c r="S444" s="1744"/>
      <c r="T444" s="1744"/>
      <c r="U444" s="1744"/>
      <c r="V444" s="1744"/>
      <c r="W444" s="1744"/>
    </row>
    <row r="445" ht="15.75" hidden="1" customHeight="1">
      <c r="A445" s="1744"/>
      <c r="B445" s="1744"/>
      <c r="C445" s="1744"/>
      <c r="D445" s="1744"/>
      <c r="E445" s="1744"/>
      <c r="F445" s="1744"/>
      <c r="G445" s="1744"/>
      <c r="H445" s="1744"/>
      <c r="I445" s="1744"/>
      <c r="J445" s="1744"/>
      <c r="K445" s="1744"/>
      <c r="L445" s="1744"/>
      <c r="M445" s="1744"/>
      <c r="N445" s="1744"/>
      <c r="O445" s="1744"/>
      <c r="P445" s="1744"/>
      <c r="Q445" s="1744"/>
      <c r="R445" s="1744"/>
      <c r="S445" s="1744"/>
      <c r="T445" s="1744"/>
      <c r="U445" s="1744"/>
      <c r="V445" s="1744"/>
      <c r="W445" s="1744"/>
    </row>
    <row r="446" ht="15.75" hidden="1" customHeight="1">
      <c r="A446" s="1744"/>
      <c r="B446" s="1744"/>
      <c r="C446" s="1744"/>
      <c r="D446" s="1744"/>
      <c r="E446" s="1744"/>
      <c r="F446" s="1744"/>
      <c r="G446" s="1744"/>
      <c r="H446" s="1744"/>
      <c r="I446" s="1744"/>
      <c r="J446" s="1744"/>
      <c r="K446" s="1744"/>
      <c r="L446" s="1744"/>
      <c r="M446" s="1744"/>
      <c r="N446" s="1744"/>
      <c r="O446" s="1744"/>
      <c r="P446" s="1744"/>
      <c r="Q446" s="1744"/>
      <c r="R446" s="1744"/>
      <c r="S446" s="1744"/>
      <c r="T446" s="1744"/>
      <c r="U446" s="1744"/>
      <c r="V446" s="1744"/>
      <c r="W446" s="1744"/>
    </row>
    <row r="447" ht="15.75" hidden="1" customHeight="1">
      <c r="A447" s="1744"/>
      <c r="B447" s="1744"/>
      <c r="C447" s="1744"/>
      <c r="D447" s="1744"/>
      <c r="E447" s="1744"/>
      <c r="F447" s="1744"/>
      <c r="G447" s="1744"/>
      <c r="H447" s="1744"/>
      <c r="I447" s="1744"/>
      <c r="J447" s="1744"/>
      <c r="K447" s="1744"/>
      <c r="L447" s="1744"/>
      <c r="M447" s="1744"/>
      <c r="N447" s="1744"/>
      <c r="O447" s="1744"/>
      <c r="P447" s="1744"/>
      <c r="Q447" s="1744"/>
      <c r="R447" s="1744"/>
      <c r="S447" s="1744"/>
      <c r="T447" s="1744"/>
      <c r="U447" s="1744"/>
      <c r="V447" s="1744"/>
      <c r="W447" s="1744"/>
    </row>
    <row r="448" ht="15.75" hidden="1" customHeight="1">
      <c r="A448" s="1744"/>
      <c r="B448" s="1744"/>
      <c r="C448" s="1744"/>
      <c r="D448" s="1744"/>
      <c r="E448" s="1744"/>
      <c r="F448" s="1744"/>
      <c r="G448" s="1744"/>
      <c r="H448" s="1744"/>
      <c r="I448" s="1744"/>
      <c r="J448" s="1744"/>
      <c r="K448" s="1744"/>
      <c r="L448" s="1744"/>
      <c r="M448" s="1744"/>
      <c r="N448" s="1744"/>
      <c r="O448" s="1744"/>
      <c r="P448" s="1744"/>
      <c r="Q448" s="1744"/>
      <c r="R448" s="1744"/>
      <c r="S448" s="1744"/>
      <c r="T448" s="1744"/>
      <c r="U448" s="1744"/>
      <c r="V448" s="1744"/>
      <c r="W448" s="1744"/>
    </row>
    <row r="449" ht="15.75" hidden="1" customHeight="1">
      <c r="A449" s="1744"/>
      <c r="B449" s="1744"/>
      <c r="C449" s="1744"/>
      <c r="D449" s="1744"/>
      <c r="E449" s="1744"/>
      <c r="F449" s="1744"/>
      <c r="G449" s="1744"/>
      <c r="H449" s="1744"/>
      <c r="I449" s="1744"/>
      <c r="J449" s="1744"/>
      <c r="K449" s="1744"/>
      <c r="L449" s="1744"/>
      <c r="M449" s="1744"/>
      <c r="N449" s="1744"/>
      <c r="O449" s="1744"/>
      <c r="P449" s="1744"/>
      <c r="Q449" s="1744"/>
      <c r="R449" s="1744"/>
      <c r="S449" s="1744"/>
      <c r="T449" s="1744"/>
      <c r="U449" s="1744"/>
      <c r="V449" s="1744"/>
      <c r="W449" s="1744"/>
    </row>
    <row r="450" ht="15.75" hidden="1" customHeight="1">
      <c r="A450" s="1744"/>
      <c r="B450" s="1744"/>
      <c r="C450" s="1744"/>
      <c r="D450" s="1744"/>
      <c r="E450" s="1744"/>
      <c r="F450" s="1744"/>
      <c r="G450" s="1744"/>
      <c r="H450" s="1744"/>
      <c r="I450" s="1744"/>
      <c r="J450" s="1744"/>
      <c r="K450" s="1744"/>
      <c r="L450" s="1744"/>
      <c r="M450" s="1744"/>
      <c r="N450" s="1744"/>
      <c r="O450" s="1744"/>
      <c r="P450" s="1744"/>
      <c r="Q450" s="1744"/>
      <c r="R450" s="1744"/>
      <c r="S450" s="1744"/>
      <c r="T450" s="1744"/>
      <c r="U450" s="1744"/>
      <c r="V450" s="1744"/>
      <c r="W450" s="1744"/>
    </row>
    <row r="451" ht="15.75" hidden="1" customHeight="1">
      <c r="A451" s="1744"/>
      <c r="B451" s="1744"/>
      <c r="C451" s="1744"/>
      <c r="D451" s="1744"/>
      <c r="E451" s="1744"/>
      <c r="F451" s="1744"/>
      <c r="G451" s="1744"/>
      <c r="H451" s="1744"/>
      <c r="I451" s="1744"/>
      <c r="J451" s="1744"/>
      <c r="K451" s="1744"/>
      <c r="L451" s="1744"/>
      <c r="M451" s="1744"/>
      <c r="N451" s="1744"/>
      <c r="O451" s="1744"/>
      <c r="P451" s="1744"/>
      <c r="Q451" s="1744"/>
      <c r="R451" s="1744"/>
      <c r="S451" s="1744"/>
      <c r="T451" s="1744"/>
      <c r="U451" s="1744"/>
      <c r="V451" s="1744"/>
      <c r="W451" s="1744"/>
    </row>
    <row r="452" ht="15.75" hidden="1" customHeight="1">
      <c r="A452" s="1744"/>
      <c r="B452" s="1744"/>
      <c r="C452" s="1744"/>
      <c r="D452" s="1744"/>
      <c r="E452" s="1744"/>
      <c r="F452" s="1744"/>
      <c r="G452" s="1744"/>
      <c r="H452" s="1744"/>
      <c r="I452" s="1744"/>
      <c r="J452" s="1744"/>
      <c r="K452" s="1744"/>
      <c r="L452" s="1744"/>
      <c r="M452" s="1744"/>
      <c r="N452" s="1744"/>
      <c r="O452" s="1744"/>
      <c r="P452" s="1744"/>
      <c r="Q452" s="1744"/>
      <c r="R452" s="1744"/>
      <c r="S452" s="1744"/>
      <c r="T452" s="1744"/>
      <c r="U452" s="1744"/>
      <c r="V452" s="1744"/>
      <c r="W452" s="1744"/>
    </row>
    <row r="453" ht="15.75" hidden="1" customHeight="1">
      <c r="A453" s="1744"/>
      <c r="B453" s="1744"/>
      <c r="C453" s="1744"/>
      <c r="D453" s="1744"/>
      <c r="E453" s="1744"/>
      <c r="F453" s="1744"/>
      <c r="G453" s="1744"/>
      <c r="H453" s="1744"/>
      <c r="I453" s="1744"/>
      <c r="J453" s="1744"/>
      <c r="K453" s="1744"/>
      <c r="L453" s="1744"/>
      <c r="M453" s="1744"/>
      <c r="N453" s="1744"/>
      <c r="O453" s="1744"/>
      <c r="P453" s="1744"/>
      <c r="Q453" s="1744"/>
      <c r="R453" s="1744"/>
      <c r="S453" s="1744"/>
      <c r="T453" s="1744"/>
      <c r="U453" s="1744"/>
      <c r="V453" s="1744"/>
      <c r="W453" s="1744"/>
    </row>
    <row r="454" ht="15.75" hidden="1" customHeight="1">
      <c r="A454" s="1744"/>
      <c r="B454" s="1744"/>
      <c r="C454" s="1744"/>
      <c r="D454" s="1744"/>
      <c r="E454" s="1744"/>
      <c r="F454" s="1744"/>
      <c r="G454" s="1744"/>
      <c r="H454" s="1744"/>
      <c r="I454" s="1744"/>
      <c r="J454" s="1744"/>
      <c r="K454" s="1744"/>
      <c r="L454" s="1744"/>
      <c r="M454" s="1744"/>
      <c r="N454" s="1744"/>
      <c r="O454" s="1744"/>
      <c r="P454" s="1744"/>
      <c r="Q454" s="1744"/>
      <c r="R454" s="1744"/>
      <c r="S454" s="1744"/>
      <c r="T454" s="1744"/>
      <c r="U454" s="1744"/>
      <c r="V454" s="1744"/>
      <c r="W454" s="1744"/>
    </row>
    <row r="455" ht="15.75" hidden="1" customHeight="1">
      <c r="A455" s="1744"/>
      <c r="B455" s="1744"/>
      <c r="C455" s="1744"/>
      <c r="D455" s="1744"/>
      <c r="E455" s="1744"/>
      <c r="F455" s="1744"/>
      <c r="G455" s="1744"/>
      <c r="H455" s="1744"/>
      <c r="I455" s="1744"/>
      <c r="J455" s="1744"/>
      <c r="K455" s="1744"/>
      <c r="L455" s="1744"/>
      <c r="M455" s="1744"/>
      <c r="N455" s="1744"/>
      <c r="O455" s="1744"/>
      <c r="P455" s="1744"/>
      <c r="Q455" s="1744"/>
      <c r="R455" s="1744"/>
      <c r="S455" s="1744"/>
      <c r="T455" s="1744"/>
      <c r="U455" s="1744"/>
      <c r="V455" s="1744"/>
      <c r="W455" s="1744"/>
    </row>
    <row r="456" ht="15.75" hidden="1" customHeight="1">
      <c r="A456" s="1744"/>
      <c r="B456" s="1744"/>
      <c r="C456" s="1744"/>
      <c r="D456" s="1744"/>
      <c r="E456" s="1744"/>
      <c r="F456" s="1744"/>
      <c r="G456" s="1744"/>
      <c r="H456" s="1744"/>
      <c r="I456" s="1744"/>
      <c r="J456" s="1744"/>
      <c r="K456" s="1744"/>
      <c r="L456" s="1744"/>
      <c r="M456" s="1744"/>
      <c r="N456" s="1744"/>
      <c r="O456" s="1744"/>
      <c r="P456" s="1744"/>
      <c r="Q456" s="1744"/>
      <c r="R456" s="1744"/>
      <c r="S456" s="1744"/>
      <c r="T456" s="1744"/>
      <c r="U456" s="1744"/>
      <c r="V456" s="1744"/>
      <c r="W456" s="1744"/>
    </row>
    <row r="457" ht="15.75" hidden="1" customHeight="1">
      <c r="A457" s="1744"/>
      <c r="B457" s="1744"/>
      <c r="C457" s="1744"/>
      <c r="D457" s="1744"/>
      <c r="E457" s="1744"/>
      <c r="F457" s="1744"/>
      <c r="G457" s="1744"/>
      <c r="H457" s="1744"/>
      <c r="I457" s="1744"/>
      <c r="J457" s="1744"/>
      <c r="K457" s="1744"/>
      <c r="L457" s="1744"/>
      <c r="M457" s="1744"/>
      <c r="N457" s="1744"/>
      <c r="O457" s="1744"/>
      <c r="P457" s="1744"/>
      <c r="Q457" s="1744"/>
      <c r="R457" s="1744"/>
      <c r="S457" s="1744"/>
      <c r="T457" s="1744"/>
      <c r="U457" s="1744"/>
      <c r="V457" s="1744"/>
      <c r="W457" s="1744"/>
    </row>
    <row r="458" ht="15.75" hidden="1" customHeight="1">
      <c r="A458" s="1744"/>
      <c r="B458" s="1744"/>
      <c r="C458" s="1744"/>
      <c r="D458" s="1744"/>
      <c r="E458" s="1744"/>
      <c r="F458" s="1744"/>
      <c r="G458" s="1744"/>
      <c r="H458" s="1744"/>
      <c r="I458" s="1744"/>
      <c r="J458" s="1744"/>
      <c r="K458" s="1744"/>
      <c r="L458" s="1744"/>
      <c r="M458" s="1744"/>
      <c r="N458" s="1744"/>
      <c r="O458" s="1744"/>
      <c r="P458" s="1744"/>
      <c r="Q458" s="1744"/>
      <c r="R458" s="1744"/>
      <c r="S458" s="1744"/>
      <c r="T458" s="1744"/>
      <c r="U458" s="1744"/>
      <c r="V458" s="1744"/>
      <c r="W458" s="1744"/>
    </row>
    <row r="459" ht="15.75" hidden="1" customHeight="1">
      <c r="A459" s="1744"/>
      <c r="B459" s="1744"/>
      <c r="C459" s="1744"/>
      <c r="D459" s="1744"/>
      <c r="E459" s="1744"/>
      <c r="F459" s="1744"/>
      <c r="G459" s="1744"/>
      <c r="H459" s="1744"/>
      <c r="I459" s="1744"/>
      <c r="J459" s="1744"/>
      <c r="K459" s="1744"/>
      <c r="L459" s="1744"/>
      <c r="M459" s="1744"/>
      <c r="N459" s="1744"/>
      <c r="O459" s="1744"/>
      <c r="P459" s="1744"/>
      <c r="Q459" s="1744"/>
      <c r="R459" s="1744"/>
      <c r="S459" s="1744"/>
      <c r="T459" s="1744"/>
      <c r="U459" s="1744"/>
      <c r="V459" s="1744"/>
      <c r="W459" s="1744"/>
    </row>
    <row r="460" ht="15.75" hidden="1" customHeight="1">
      <c r="A460" s="1744"/>
      <c r="B460" s="1744"/>
      <c r="C460" s="1744"/>
      <c r="D460" s="1744"/>
      <c r="E460" s="1744"/>
      <c r="F460" s="1744"/>
      <c r="G460" s="1744"/>
      <c r="H460" s="1744"/>
      <c r="I460" s="1744"/>
      <c r="J460" s="1744"/>
      <c r="K460" s="1744"/>
      <c r="L460" s="1744"/>
      <c r="M460" s="1744"/>
      <c r="N460" s="1744"/>
      <c r="O460" s="1744"/>
      <c r="P460" s="1744"/>
      <c r="Q460" s="1744"/>
      <c r="R460" s="1744"/>
      <c r="S460" s="1744"/>
      <c r="T460" s="1744"/>
      <c r="U460" s="1744"/>
      <c r="V460" s="1744"/>
      <c r="W460" s="1744"/>
    </row>
    <row r="461" ht="15.75" hidden="1" customHeight="1">
      <c r="A461" s="1744"/>
      <c r="B461" s="1744"/>
      <c r="C461" s="1744"/>
      <c r="D461" s="1744"/>
      <c r="E461" s="1744"/>
      <c r="F461" s="1744"/>
      <c r="G461" s="1744"/>
      <c r="H461" s="1744"/>
      <c r="I461" s="1744"/>
      <c r="J461" s="1744"/>
      <c r="K461" s="1744"/>
      <c r="L461" s="1744"/>
      <c r="M461" s="1744"/>
      <c r="N461" s="1744"/>
      <c r="O461" s="1744"/>
      <c r="P461" s="1744"/>
      <c r="Q461" s="1744"/>
      <c r="R461" s="1744"/>
      <c r="S461" s="1744"/>
      <c r="T461" s="1744"/>
      <c r="U461" s="1744"/>
      <c r="V461" s="1744"/>
      <c r="W461" s="1744"/>
    </row>
    <row r="462" ht="15.75" hidden="1" customHeight="1">
      <c r="A462" s="1744"/>
      <c r="B462" s="1744"/>
      <c r="C462" s="1744"/>
      <c r="D462" s="1744"/>
      <c r="E462" s="1744"/>
      <c r="F462" s="1744"/>
      <c r="G462" s="1744"/>
      <c r="H462" s="1744"/>
      <c r="I462" s="1744"/>
      <c r="J462" s="1744"/>
      <c r="K462" s="1744"/>
      <c r="L462" s="1744"/>
      <c r="M462" s="1744"/>
      <c r="N462" s="1744"/>
      <c r="O462" s="1744"/>
      <c r="P462" s="1744"/>
      <c r="Q462" s="1744"/>
      <c r="R462" s="1744"/>
      <c r="S462" s="1744"/>
      <c r="T462" s="1744"/>
      <c r="U462" s="1744"/>
      <c r="V462" s="1744"/>
      <c r="W462" s="1744"/>
    </row>
    <row r="463" ht="15.75" hidden="1" customHeight="1">
      <c r="A463" s="1744"/>
      <c r="B463" s="1744"/>
      <c r="C463" s="1744"/>
      <c r="D463" s="1744"/>
      <c r="E463" s="1744"/>
      <c r="F463" s="1744"/>
      <c r="G463" s="1744"/>
      <c r="H463" s="1744"/>
      <c r="I463" s="1744"/>
      <c r="J463" s="1744"/>
      <c r="K463" s="1744"/>
      <c r="L463" s="1744"/>
      <c r="M463" s="1744"/>
      <c r="N463" s="1744"/>
      <c r="O463" s="1744"/>
      <c r="P463" s="1744"/>
      <c r="Q463" s="1744"/>
      <c r="R463" s="1744"/>
      <c r="S463" s="1744"/>
      <c r="T463" s="1744"/>
      <c r="U463" s="1744"/>
      <c r="V463" s="1744"/>
      <c r="W463" s="1744"/>
    </row>
    <row r="464" ht="15.75" hidden="1" customHeight="1">
      <c r="A464" s="1744"/>
      <c r="B464" s="1744"/>
      <c r="C464" s="1744"/>
      <c r="D464" s="1744"/>
      <c r="E464" s="1744"/>
      <c r="F464" s="1744"/>
      <c r="G464" s="1744"/>
      <c r="H464" s="1744"/>
      <c r="I464" s="1744"/>
      <c r="J464" s="1744"/>
      <c r="K464" s="1744"/>
      <c r="L464" s="1744"/>
      <c r="M464" s="1744"/>
      <c r="N464" s="1744"/>
      <c r="O464" s="1744"/>
      <c r="P464" s="1744"/>
      <c r="Q464" s="1744"/>
      <c r="R464" s="1744"/>
      <c r="S464" s="1744"/>
      <c r="T464" s="1744"/>
      <c r="U464" s="1744"/>
      <c r="V464" s="1744"/>
      <c r="W464" s="1744"/>
    </row>
    <row r="465" ht="15.75" hidden="1" customHeight="1">
      <c r="A465" s="1744"/>
      <c r="B465" s="1744"/>
      <c r="C465" s="1744"/>
      <c r="D465" s="1744"/>
      <c r="E465" s="1744"/>
      <c r="F465" s="1744"/>
      <c r="G465" s="1744"/>
      <c r="H465" s="1744"/>
      <c r="I465" s="1744"/>
      <c r="J465" s="1744"/>
      <c r="K465" s="1744"/>
      <c r="L465" s="1744"/>
      <c r="M465" s="1744"/>
      <c r="N465" s="1744"/>
      <c r="O465" s="1744"/>
      <c r="P465" s="1744"/>
      <c r="Q465" s="1744"/>
      <c r="R465" s="1744"/>
      <c r="S465" s="1744"/>
      <c r="T465" s="1744"/>
      <c r="U465" s="1744"/>
      <c r="V465" s="1744"/>
      <c r="W465" s="1744"/>
    </row>
    <row r="466" ht="15.75" hidden="1" customHeight="1">
      <c r="A466" s="1744"/>
      <c r="B466" s="1744"/>
      <c r="C466" s="1744"/>
      <c r="D466" s="1744"/>
      <c r="E466" s="1744"/>
      <c r="F466" s="1744"/>
      <c r="G466" s="1744"/>
      <c r="H466" s="1744"/>
      <c r="I466" s="1744"/>
      <c r="J466" s="1744"/>
      <c r="K466" s="1744"/>
      <c r="L466" s="1744"/>
      <c r="M466" s="1744"/>
      <c r="N466" s="1744"/>
      <c r="O466" s="1744"/>
      <c r="P466" s="1744"/>
      <c r="Q466" s="1744"/>
      <c r="R466" s="1744"/>
      <c r="S466" s="1744"/>
      <c r="T466" s="1744"/>
      <c r="U466" s="1744"/>
      <c r="V466" s="1744"/>
      <c r="W466" s="1744"/>
    </row>
    <row r="467" ht="15.75" hidden="1" customHeight="1">
      <c r="A467" s="1744"/>
      <c r="B467" s="1744"/>
      <c r="C467" s="1744"/>
      <c r="D467" s="1744"/>
      <c r="E467" s="1744"/>
      <c r="F467" s="1744"/>
      <c r="G467" s="1744"/>
      <c r="H467" s="1744"/>
      <c r="I467" s="1744"/>
      <c r="J467" s="1744"/>
      <c r="K467" s="1744"/>
      <c r="L467" s="1744"/>
      <c r="M467" s="1744"/>
      <c r="N467" s="1744"/>
      <c r="O467" s="1744"/>
      <c r="P467" s="1744"/>
      <c r="Q467" s="1744"/>
      <c r="R467" s="1744"/>
      <c r="S467" s="1744"/>
      <c r="T467" s="1744"/>
      <c r="U467" s="1744"/>
      <c r="V467" s="1744"/>
      <c r="W467" s="1744"/>
    </row>
    <row r="468" ht="15.75" hidden="1" customHeight="1">
      <c r="A468" s="1744"/>
      <c r="B468" s="1744"/>
      <c r="C468" s="1744"/>
      <c r="D468" s="1744"/>
      <c r="E468" s="1744"/>
      <c r="F468" s="1744"/>
      <c r="G468" s="1744"/>
      <c r="H468" s="1744"/>
      <c r="I468" s="1744"/>
      <c r="J468" s="1744"/>
      <c r="K468" s="1744"/>
      <c r="L468" s="1744"/>
      <c r="M468" s="1744"/>
      <c r="N468" s="1744"/>
      <c r="O468" s="1744"/>
      <c r="P468" s="1744"/>
      <c r="Q468" s="1744"/>
      <c r="R468" s="1744"/>
      <c r="S468" s="1744"/>
      <c r="T468" s="1744"/>
      <c r="U468" s="1744"/>
      <c r="V468" s="1744"/>
      <c r="W468" s="1744"/>
    </row>
    <row r="469" ht="15.75" hidden="1" customHeight="1">
      <c r="A469" s="1744"/>
      <c r="B469" s="1744"/>
      <c r="C469" s="1744"/>
      <c r="D469" s="1744"/>
      <c r="E469" s="1744"/>
      <c r="F469" s="1744"/>
      <c r="G469" s="1744"/>
      <c r="H469" s="1744"/>
      <c r="I469" s="1744"/>
      <c r="J469" s="1744"/>
      <c r="K469" s="1744"/>
      <c r="L469" s="1744"/>
      <c r="M469" s="1744"/>
      <c r="N469" s="1744"/>
      <c r="O469" s="1744"/>
      <c r="P469" s="1744"/>
      <c r="Q469" s="1744"/>
      <c r="R469" s="1744"/>
      <c r="S469" s="1744"/>
      <c r="T469" s="1744"/>
      <c r="U469" s="1744"/>
      <c r="V469" s="1744"/>
      <c r="W469" s="1744"/>
    </row>
    <row r="470" ht="15.75" hidden="1" customHeight="1">
      <c r="A470" s="1744"/>
      <c r="B470" s="1744"/>
      <c r="C470" s="1744"/>
      <c r="D470" s="1744"/>
      <c r="E470" s="1744"/>
      <c r="F470" s="1744"/>
      <c r="G470" s="1744"/>
      <c r="H470" s="1744"/>
      <c r="I470" s="1744"/>
      <c r="J470" s="1744"/>
      <c r="K470" s="1744"/>
      <c r="L470" s="1744"/>
      <c r="M470" s="1744"/>
      <c r="N470" s="1744"/>
      <c r="O470" s="1744"/>
      <c r="P470" s="1744"/>
      <c r="Q470" s="1744"/>
      <c r="R470" s="1744"/>
      <c r="S470" s="1744"/>
      <c r="T470" s="1744"/>
      <c r="U470" s="1744"/>
      <c r="V470" s="1744"/>
      <c r="W470" s="1744"/>
    </row>
    <row r="471" ht="15.75" hidden="1" customHeight="1">
      <c r="A471" s="1744"/>
      <c r="B471" s="1744"/>
      <c r="C471" s="1744"/>
      <c r="D471" s="1744"/>
      <c r="E471" s="1744"/>
      <c r="F471" s="1744"/>
      <c r="G471" s="1744"/>
      <c r="H471" s="1744"/>
      <c r="I471" s="1744"/>
      <c r="J471" s="1744"/>
      <c r="K471" s="1744"/>
      <c r="L471" s="1744"/>
      <c r="M471" s="1744"/>
      <c r="N471" s="1744"/>
      <c r="O471" s="1744"/>
      <c r="P471" s="1744"/>
      <c r="Q471" s="1744"/>
      <c r="R471" s="1744"/>
      <c r="S471" s="1744"/>
      <c r="T471" s="1744"/>
      <c r="U471" s="1744"/>
      <c r="V471" s="1744"/>
      <c r="W471" s="1744"/>
    </row>
    <row r="472" ht="15.75" hidden="1" customHeight="1">
      <c r="A472" s="1744"/>
      <c r="B472" s="1744"/>
      <c r="C472" s="1744"/>
      <c r="D472" s="1744"/>
      <c r="E472" s="1744"/>
      <c r="F472" s="1744"/>
      <c r="G472" s="1744"/>
      <c r="H472" s="1744"/>
      <c r="I472" s="1744"/>
      <c r="J472" s="1744"/>
      <c r="K472" s="1744"/>
      <c r="L472" s="1744"/>
      <c r="M472" s="1744"/>
      <c r="N472" s="1744"/>
      <c r="O472" s="1744"/>
      <c r="P472" s="1744"/>
      <c r="Q472" s="1744"/>
      <c r="R472" s="1744"/>
      <c r="S472" s="1744"/>
      <c r="T472" s="1744"/>
      <c r="U472" s="1744"/>
      <c r="V472" s="1744"/>
      <c r="W472" s="1744"/>
    </row>
    <row r="473" ht="15.75" hidden="1" customHeight="1">
      <c r="A473" s="1744"/>
      <c r="B473" s="1744"/>
      <c r="C473" s="1744"/>
      <c r="D473" s="1744"/>
      <c r="E473" s="1744"/>
      <c r="F473" s="1744"/>
      <c r="G473" s="1744"/>
      <c r="H473" s="1744"/>
      <c r="I473" s="1744"/>
      <c r="J473" s="1744"/>
      <c r="K473" s="1744"/>
      <c r="L473" s="1744"/>
      <c r="M473" s="1744"/>
      <c r="N473" s="1744"/>
      <c r="O473" s="1744"/>
      <c r="P473" s="1744"/>
      <c r="Q473" s="1744"/>
      <c r="R473" s="1744"/>
      <c r="S473" s="1744"/>
      <c r="T473" s="1744"/>
      <c r="U473" s="1744"/>
      <c r="V473" s="1744"/>
      <c r="W473" s="1744"/>
    </row>
    <row r="474" ht="15.75" hidden="1" customHeight="1">
      <c r="A474" s="1744"/>
      <c r="B474" s="1744"/>
      <c r="C474" s="1744"/>
      <c r="D474" s="1744"/>
      <c r="E474" s="1744"/>
      <c r="F474" s="1744"/>
      <c r="G474" s="1744"/>
      <c r="H474" s="1744"/>
      <c r="I474" s="1744"/>
      <c r="J474" s="1744"/>
      <c r="K474" s="1744"/>
      <c r="L474" s="1744"/>
      <c r="M474" s="1744"/>
      <c r="N474" s="1744"/>
      <c r="O474" s="1744"/>
      <c r="P474" s="1744"/>
      <c r="Q474" s="1744"/>
      <c r="R474" s="1744"/>
      <c r="S474" s="1744"/>
      <c r="T474" s="1744"/>
      <c r="U474" s="1744"/>
      <c r="V474" s="1744"/>
      <c r="W474" s="1744"/>
    </row>
    <row r="475" ht="15.75" hidden="1" customHeight="1">
      <c r="A475" s="1744"/>
      <c r="B475" s="1744"/>
      <c r="C475" s="1744"/>
      <c r="D475" s="1744"/>
      <c r="E475" s="1744"/>
      <c r="F475" s="1744"/>
      <c r="G475" s="1744"/>
      <c r="H475" s="1744"/>
      <c r="I475" s="1744"/>
      <c r="J475" s="1744"/>
      <c r="K475" s="1744"/>
      <c r="L475" s="1744"/>
      <c r="M475" s="1744"/>
      <c r="N475" s="1744"/>
      <c r="O475" s="1744"/>
      <c r="P475" s="1744"/>
      <c r="Q475" s="1744"/>
      <c r="R475" s="1744"/>
      <c r="S475" s="1744"/>
      <c r="T475" s="1744"/>
      <c r="U475" s="1744"/>
      <c r="V475" s="1744"/>
      <c r="W475" s="1744"/>
    </row>
    <row r="476" ht="15.75" hidden="1" customHeight="1">
      <c r="A476" s="1744"/>
      <c r="B476" s="1744"/>
      <c r="C476" s="1744"/>
      <c r="D476" s="1744"/>
      <c r="E476" s="1744"/>
      <c r="F476" s="1744"/>
      <c r="G476" s="1744"/>
      <c r="H476" s="1744"/>
      <c r="I476" s="1744"/>
      <c r="J476" s="1744"/>
      <c r="K476" s="1744"/>
      <c r="L476" s="1744"/>
      <c r="M476" s="1744"/>
      <c r="N476" s="1744"/>
      <c r="O476" s="1744"/>
      <c r="P476" s="1744"/>
      <c r="Q476" s="1744"/>
      <c r="R476" s="1744"/>
      <c r="S476" s="1744"/>
      <c r="T476" s="1744"/>
      <c r="U476" s="1744"/>
      <c r="V476" s="1744"/>
      <c r="W476" s="1744"/>
    </row>
    <row r="477" ht="15.75" hidden="1" customHeight="1">
      <c r="A477" s="1744"/>
      <c r="B477" s="1744"/>
      <c r="C477" s="1744"/>
      <c r="D477" s="1744"/>
      <c r="E477" s="1744"/>
      <c r="F477" s="1744"/>
      <c r="G477" s="1744"/>
      <c r="H477" s="1744"/>
      <c r="I477" s="1744"/>
      <c r="J477" s="1744"/>
      <c r="K477" s="1744"/>
      <c r="L477" s="1744"/>
      <c r="M477" s="1744"/>
      <c r="N477" s="1744"/>
      <c r="O477" s="1744"/>
      <c r="P477" s="1744"/>
      <c r="Q477" s="1744"/>
      <c r="R477" s="1744"/>
      <c r="S477" s="1744"/>
      <c r="T477" s="1744"/>
      <c r="U477" s="1744"/>
      <c r="V477" s="1744"/>
      <c r="W477" s="1744"/>
    </row>
    <row r="478" ht="15.75" hidden="1" customHeight="1">
      <c r="A478" s="1744"/>
      <c r="B478" s="1744"/>
      <c r="C478" s="1744"/>
      <c r="D478" s="1744"/>
      <c r="E478" s="1744"/>
      <c r="F478" s="1744"/>
      <c r="G478" s="1744"/>
      <c r="H478" s="1744"/>
      <c r="I478" s="1744"/>
      <c r="J478" s="1744"/>
      <c r="K478" s="1744"/>
      <c r="L478" s="1744"/>
      <c r="M478" s="1744"/>
      <c r="N478" s="1744"/>
      <c r="O478" s="1744"/>
      <c r="P478" s="1744"/>
      <c r="Q478" s="1744"/>
      <c r="R478" s="1744"/>
      <c r="S478" s="1744"/>
      <c r="T478" s="1744"/>
      <c r="U478" s="1744"/>
      <c r="V478" s="1744"/>
      <c r="W478" s="1744"/>
    </row>
    <row r="479" ht="15.75" hidden="1" customHeight="1">
      <c r="A479" s="1744"/>
      <c r="B479" s="1744"/>
      <c r="C479" s="1744"/>
      <c r="D479" s="1744"/>
      <c r="E479" s="1744"/>
      <c r="F479" s="1744"/>
      <c r="G479" s="1744"/>
      <c r="H479" s="1744"/>
      <c r="I479" s="1744"/>
      <c r="J479" s="1744"/>
      <c r="K479" s="1744"/>
      <c r="L479" s="1744"/>
      <c r="M479" s="1744"/>
      <c r="N479" s="1744"/>
      <c r="O479" s="1744"/>
      <c r="P479" s="1744"/>
      <c r="Q479" s="1744"/>
      <c r="R479" s="1744"/>
      <c r="S479" s="1744"/>
      <c r="T479" s="1744"/>
      <c r="U479" s="1744"/>
      <c r="V479" s="1744"/>
      <c r="W479" s="1744"/>
    </row>
    <row r="480" ht="15.75" hidden="1" customHeight="1">
      <c r="A480" s="1744"/>
      <c r="B480" s="1744"/>
      <c r="C480" s="1744"/>
      <c r="D480" s="1744"/>
      <c r="E480" s="1744"/>
      <c r="F480" s="1744"/>
      <c r="G480" s="1744"/>
      <c r="H480" s="1744"/>
      <c r="I480" s="1744"/>
      <c r="J480" s="1744"/>
      <c r="K480" s="1744"/>
      <c r="L480" s="1744"/>
      <c r="M480" s="1744"/>
      <c r="N480" s="1744"/>
      <c r="O480" s="1744"/>
      <c r="P480" s="1744"/>
      <c r="Q480" s="1744"/>
      <c r="R480" s="1744"/>
      <c r="S480" s="1744"/>
      <c r="T480" s="1744"/>
      <c r="U480" s="1744"/>
      <c r="V480" s="1744"/>
      <c r="W480" s="1744"/>
    </row>
    <row r="481" ht="15.75" hidden="1" customHeight="1">
      <c r="A481" s="1744"/>
      <c r="B481" s="1744"/>
      <c r="C481" s="1744"/>
      <c r="D481" s="1744"/>
      <c r="E481" s="1744"/>
      <c r="F481" s="1744"/>
      <c r="G481" s="1744"/>
      <c r="H481" s="1744"/>
      <c r="I481" s="1744"/>
      <c r="J481" s="1744"/>
      <c r="K481" s="1744"/>
      <c r="L481" s="1744"/>
      <c r="M481" s="1744"/>
      <c r="N481" s="1744"/>
      <c r="O481" s="1744"/>
      <c r="P481" s="1744"/>
      <c r="Q481" s="1744"/>
      <c r="R481" s="1744"/>
      <c r="S481" s="1744"/>
      <c r="T481" s="1744"/>
      <c r="U481" s="1744"/>
      <c r="V481" s="1744"/>
      <c r="W481" s="1744"/>
    </row>
    <row r="482" ht="15.75" hidden="1" customHeight="1">
      <c r="A482" s="1744"/>
      <c r="B482" s="1744"/>
      <c r="C482" s="1744"/>
      <c r="D482" s="1744"/>
      <c r="E482" s="1744"/>
      <c r="F482" s="1744"/>
      <c r="G482" s="1744"/>
      <c r="H482" s="1744"/>
      <c r="I482" s="1744"/>
      <c r="J482" s="1744"/>
      <c r="K482" s="1744"/>
      <c r="L482" s="1744"/>
      <c r="M482" s="1744"/>
      <c r="N482" s="1744"/>
      <c r="O482" s="1744"/>
      <c r="P482" s="1744"/>
      <c r="Q482" s="1744"/>
      <c r="R482" s="1744"/>
      <c r="S482" s="1744"/>
      <c r="T482" s="1744"/>
      <c r="U482" s="1744"/>
      <c r="V482" s="1744"/>
      <c r="W482" s="1744"/>
    </row>
    <row r="483" ht="15.75" hidden="1" customHeight="1">
      <c r="A483" s="1744"/>
      <c r="B483" s="1744"/>
      <c r="C483" s="1744"/>
      <c r="D483" s="1744"/>
      <c r="E483" s="1744"/>
      <c r="F483" s="1744"/>
      <c r="G483" s="1744"/>
      <c r="H483" s="1744"/>
      <c r="I483" s="1744"/>
      <c r="J483" s="1744"/>
      <c r="K483" s="1744"/>
      <c r="L483" s="1744"/>
      <c r="M483" s="1744"/>
      <c r="N483" s="1744"/>
      <c r="O483" s="1744"/>
      <c r="P483" s="1744"/>
      <c r="Q483" s="1744"/>
      <c r="R483" s="1744"/>
      <c r="S483" s="1744"/>
      <c r="T483" s="1744"/>
      <c r="U483" s="1744"/>
      <c r="V483" s="1744"/>
      <c r="W483" s="1744"/>
    </row>
    <row r="484" ht="15.75" hidden="1" customHeight="1">
      <c r="A484" s="1744"/>
      <c r="B484" s="1744"/>
      <c r="C484" s="1744"/>
      <c r="D484" s="1744"/>
      <c r="E484" s="1744"/>
      <c r="F484" s="1744"/>
      <c r="G484" s="1744"/>
      <c r="H484" s="1744"/>
      <c r="I484" s="1744"/>
      <c r="J484" s="1744"/>
      <c r="K484" s="1744"/>
      <c r="L484" s="1744"/>
      <c r="M484" s="1744"/>
      <c r="N484" s="1744"/>
      <c r="O484" s="1744"/>
      <c r="P484" s="1744"/>
      <c r="Q484" s="1744"/>
      <c r="R484" s="1744"/>
      <c r="S484" s="1744"/>
      <c r="T484" s="1744"/>
      <c r="U484" s="1744"/>
      <c r="V484" s="1744"/>
      <c r="W484" s="1744"/>
    </row>
    <row r="485" ht="15.75" hidden="1" customHeight="1">
      <c r="A485" s="1744"/>
      <c r="B485" s="1744"/>
      <c r="C485" s="1744"/>
      <c r="D485" s="1744"/>
      <c r="E485" s="1744"/>
      <c r="F485" s="1744"/>
      <c r="G485" s="1744"/>
      <c r="H485" s="1744"/>
      <c r="I485" s="1744"/>
      <c r="J485" s="1744"/>
      <c r="K485" s="1744"/>
      <c r="L485" s="1744"/>
      <c r="M485" s="1744"/>
      <c r="N485" s="1744"/>
      <c r="O485" s="1744"/>
      <c r="P485" s="1744"/>
      <c r="Q485" s="1744"/>
      <c r="R485" s="1744"/>
      <c r="S485" s="1744"/>
      <c r="T485" s="1744"/>
      <c r="U485" s="1744"/>
      <c r="V485" s="1744"/>
      <c r="W485" s="1744"/>
    </row>
    <row r="486" ht="15.75" hidden="1" customHeight="1">
      <c r="A486" s="1744"/>
      <c r="B486" s="1744"/>
      <c r="C486" s="1744"/>
      <c r="D486" s="1744"/>
      <c r="E486" s="1744"/>
      <c r="F486" s="1744"/>
      <c r="G486" s="1744"/>
      <c r="H486" s="1744"/>
      <c r="I486" s="1744"/>
      <c r="J486" s="1744"/>
      <c r="K486" s="1744"/>
      <c r="L486" s="1744"/>
      <c r="M486" s="1744"/>
      <c r="N486" s="1744"/>
      <c r="O486" s="1744"/>
      <c r="P486" s="1744"/>
      <c r="Q486" s="1744"/>
      <c r="R486" s="1744"/>
      <c r="S486" s="1744"/>
      <c r="T486" s="1744"/>
      <c r="U486" s="1744"/>
      <c r="V486" s="1744"/>
      <c r="W486" s="1744"/>
    </row>
    <row r="487" ht="15.75" hidden="1" customHeight="1">
      <c r="A487" s="1744"/>
      <c r="B487" s="1744"/>
      <c r="C487" s="1744"/>
      <c r="D487" s="1744"/>
      <c r="E487" s="1744"/>
      <c r="F487" s="1744"/>
      <c r="G487" s="1744"/>
      <c r="H487" s="1744"/>
      <c r="I487" s="1744"/>
      <c r="J487" s="1744"/>
      <c r="K487" s="1744"/>
      <c r="L487" s="1744"/>
      <c r="M487" s="1744"/>
      <c r="N487" s="1744"/>
      <c r="O487" s="1744"/>
      <c r="P487" s="1744"/>
      <c r="Q487" s="1744"/>
      <c r="R487" s="1744"/>
      <c r="S487" s="1744"/>
      <c r="T487" s="1744"/>
      <c r="U487" s="1744"/>
      <c r="V487" s="1744"/>
      <c r="W487" s="1744"/>
    </row>
    <row r="488" ht="15.75" hidden="1" customHeight="1">
      <c r="A488" s="1744"/>
      <c r="B488" s="1744"/>
      <c r="C488" s="1744"/>
      <c r="D488" s="1744"/>
      <c r="E488" s="1744"/>
      <c r="F488" s="1744"/>
      <c r="G488" s="1744"/>
      <c r="H488" s="1744"/>
      <c r="I488" s="1744"/>
      <c r="J488" s="1744"/>
      <c r="K488" s="1744"/>
      <c r="L488" s="1744"/>
      <c r="M488" s="1744"/>
      <c r="N488" s="1744"/>
      <c r="O488" s="1744"/>
      <c r="P488" s="1744"/>
      <c r="Q488" s="1744"/>
      <c r="R488" s="1744"/>
      <c r="S488" s="1744"/>
      <c r="T488" s="1744"/>
      <c r="U488" s="1744"/>
      <c r="V488" s="1744"/>
      <c r="W488" s="1744"/>
    </row>
    <row r="489" ht="15.75" hidden="1" customHeight="1">
      <c r="A489" s="1744"/>
      <c r="B489" s="1744"/>
      <c r="C489" s="1744"/>
      <c r="D489" s="1744"/>
      <c r="E489" s="1744"/>
      <c r="F489" s="1744"/>
      <c r="G489" s="1744"/>
      <c r="H489" s="1744"/>
      <c r="I489" s="1744"/>
      <c r="J489" s="1744"/>
      <c r="K489" s="1744"/>
      <c r="L489" s="1744"/>
      <c r="M489" s="1744"/>
      <c r="N489" s="1744"/>
      <c r="O489" s="1744"/>
      <c r="P489" s="1744"/>
      <c r="Q489" s="1744"/>
      <c r="R489" s="1744"/>
      <c r="S489" s="1744"/>
      <c r="T489" s="1744"/>
      <c r="U489" s="1744"/>
      <c r="V489" s="1744"/>
      <c r="W489" s="1744"/>
    </row>
    <row r="490" ht="15.75" hidden="1" customHeight="1">
      <c r="A490" s="1744"/>
      <c r="B490" s="1744"/>
      <c r="C490" s="1744"/>
      <c r="D490" s="1744"/>
      <c r="E490" s="1744"/>
      <c r="F490" s="1744"/>
      <c r="G490" s="1744"/>
      <c r="H490" s="1744"/>
      <c r="I490" s="1744"/>
      <c r="J490" s="1744"/>
      <c r="K490" s="1744"/>
      <c r="L490" s="1744"/>
      <c r="M490" s="1744"/>
      <c r="N490" s="1744"/>
      <c r="O490" s="1744"/>
      <c r="P490" s="1744"/>
      <c r="Q490" s="1744"/>
      <c r="R490" s="1744"/>
      <c r="S490" s="1744"/>
      <c r="T490" s="1744"/>
      <c r="U490" s="1744"/>
      <c r="V490" s="1744"/>
      <c r="W490" s="1744"/>
    </row>
    <row r="491" ht="15.75" hidden="1" customHeight="1">
      <c r="A491" s="1744"/>
      <c r="B491" s="1744"/>
      <c r="C491" s="1744"/>
      <c r="D491" s="1744"/>
      <c r="E491" s="1744"/>
      <c r="F491" s="1744"/>
      <c r="G491" s="1744"/>
      <c r="H491" s="1744"/>
      <c r="I491" s="1744"/>
      <c r="J491" s="1744"/>
      <c r="K491" s="1744"/>
      <c r="L491" s="1744"/>
      <c r="M491" s="1744"/>
      <c r="N491" s="1744"/>
      <c r="O491" s="1744"/>
      <c r="P491" s="1744"/>
      <c r="Q491" s="1744"/>
      <c r="R491" s="1744"/>
      <c r="S491" s="1744"/>
      <c r="T491" s="1744"/>
      <c r="U491" s="1744"/>
      <c r="V491" s="1744"/>
      <c r="W491" s="1744"/>
    </row>
    <row r="492" ht="15.75" hidden="1" customHeight="1">
      <c r="A492" s="1744"/>
      <c r="B492" s="1744"/>
      <c r="C492" s="1744"/>
      <c r="D492" s="1744"/>
      <c r="E492" s="1744"/>
      <c r="F492" s="1744"/>
      <c r="G492" s="1744"/>
      <c r="H492" s="1744"/>
      <c r="I492" s="1744"/>
      <c r="J492" s="1744"/>
      <c r="K492" s="1744"/>
      <c r="L492" s="1744"/>
      <c r="M492" s="1744"/>
      <c r="N492" s="1744"/>
      <c r="O492" s="1744"/>
      <c r="P492" s="1744"/>
      <c r="Q492" s="1744"/>
      <c r="R492" s="1744"/>
      <c r="S492" s="1744"/>
      <c r="T492" s="1744"/>
      <c r="U492" s="1744"/>
      <c r="V492" s="1744"/>
      <c r="W492" s="1744"/>
    </row>
    <row r="493" ht="15.75" hidden="1" customHeight="1">
      <c r="A493" s="1744"/>
      <c r="B493" s="1744"/>
      <c r="C493" s="1744"/>
      <c r="D493" s="1744"/>
      <c r="E493" s="1744"/>
      <c r="F493" s="1744"/>
      <c r="G493" s="1744"/>
      <c r="H493" s="1744"/>
      <c r="I493" s="1744"/>
      <c r="J493" s="1744"/>
      <c r="K493" s="1744"/>
      <c r="L493" s="1744"/>
      <c r="M493" s="1744"/>
      <c r="N493" s="1744"/>
      <c r="O493" s="1744"/>
      <c r="P493" s="1744"/>
      <c r="Q493" s="1744"/>
      <c r="R493" s="1744"/>
      <c r="S493" s="1744"/>
      <c r="T493" s="1744"/>
      <c r="U493" s="1744"/>
      <c r="V493" s="1744"/>
      <c r="W493" s="1744"/>
    </row>
    <row r="494" ht="15.75" hidden="1" customHeight="1">
      <c r="A494" s="1744"/>
      <c r="B494" s="1744"/>
      <c r="C494" s="1744"/>
      <c r="D494" s="1744"/>
      <c r="E494" s="1744"/>
      <c r="F494" s="1744"/>
      <c r="G494" s="1744"/>
      <c r="H494" s="1744"/>
      <c r="I494" s="1744"/>
      <c r="J494" s="1744"/>
      <c r="K494" s="1744"/>
      <c r="L494" s="1744"/>
      <c r="M494" s="1744"/>
      <c r="N494" s="1744"/>
      <c r="O494" s="1744"/>
      <c r="P494" s="1744"/>
      <c r="Q494" s="1744"/>
      <c r="R494" s="1744"/>
      <c r="S494" s="1744"/>
      <c r="T494" s="1744"/>
      <c r="U494" s="1744"/>
      <c r="V494" s="1744"/>
      <c r="W494" s="1744"/>
    </row>
    <row r="495" ht="15.75" hidden="1" customHeight="1">
      <c r="A495" s="1744"/>
      <c r="B495" s="1744"/>
      <c r="C495" s="1744"/>
      <c r="D495" s="1744"/>
      <c r="E495" s="1744"/>
      <c r="F495" s="1744"/>
      <c r="G495" s="1744"/>
      <c r="H495" s="1744"/>
      <c r="I495" s="1744"/>
      <c r="J495" s="1744"/>
      <c r="K495" s="1744"/>
      <c r="L495" s="1744"/>
      <c r="M495" s="1744"/>
      <c r="N495" s="1744"/>
      <c r="O495" s="1744"/>
      <c r="P495" s="1744"/>
      <c r="Q495" s="1744"/>
      <c r="R495" s="1744"/>
      <c r="S495" s="1744"/>
      <c r="T495" s="1744"/>
      <c r="U495" s="1744"/>
      <c r="V495" s="1744"/>
      <c r="W495" s="1744"/>
    </row>
    <row r="496" ht="15.75" hidden="1" customHeight="1">
      <c r="A496" s="1744"/>
      <c r="B496" s="1744"/>
      <c r="C496" s="1744"/>
      <c r="D496" s="1744"/>
      <c r="E496" s="1744"/>
      <c r="F496" s="1744"/>
      <c r="G496" s="1744"/>
      <c r="H496" s="1744"/>
      <c r="I496" s="1744"/>
      <c r="J496" s="1744"/>
      <c r="K496" s="1744"/>
      <c r="L496" s="1744"/>
      <c r="M496" s="1744"/>
      <c r="N496" s="1744"/>
      <c r="O496" s="1744"/>
      <c r="P496" s="1744"/>
      <c r="Q496" s="1744"/>
      <c r="R496" s="1744"/>
      <c r="S496" s="1744"/>
      <c r="T496" s="1744"/>
      <c r="U496" s="1744"/>
      <c r="V496" s="1744"/>
      <c r="W496" s="1744"/>
    </row>
    <row r="497" ht="15.75" hidden="1" customHeight="1">
      <c r="A497" s="1744"/>
      <c r="B497" s="1744"/>
      <c r="C497" s="1744"/>
      <c r="D497" s="1744"/>
      <c r="E497" s="1744"/>
      <c r="F497" s="1744"/>
      <c r="G497" s="1744"/>
      <c r="H497" s="1744"/>
      <c r="I497" s="1744"/>
      <c r="J497" s="1744"/>
      <c r="K497" s="1744"/>
      <c r="L497" s="1744"/>
      <c r="M497" s="1744"/>
      <c r="N497" s="1744"/>
      <c r="O497" s="1744"/>
      <c r="P497" s="1744"/>
      <c r="Q497" s="1744"/>
      <c r="R497" s="1744"/>
      <c r="S497" s="1744"/>
      <c r="T497" s="1744"/>
      <c r="U497" s="1744"/>
      <c r="V497" s="1744"/>
      <c r="W497" s="1744"/>
    </row>
    <row r="498" ht="15.75" hidden="1" customHeight="1">
      <c r="A498" s="1744"/>
      <c r="B498" s="1744"/>
      <c r="C498" s="1744"/>
      <c r="D498" s="1744"/>
      <c r="E498" s="1744"/>
      <c r="F498" s="1744"/>
      <c r="G498" s="1744"/>
      <c r="H498" s="1744"/>
      <c r="I498" s="1744"/>
      <c r="J498" s="1744"/>
      <c r="K498" s="1744"/>
      <c r="L498" s="1744"/>
      <c r="M498" s="1744"/>
      <c r="N498" s="1744"/>
      <c r="O498" s="1744"/>
      <c r="P498" s="1744"/>
      <c r="Q498" s="1744"/>
      <c r="R498" s="1744"/>
      <c r="S498" s="1744"/>
      <c r="T498" s="1744"/>
      <c r="U498" s="1744"/>
      <c r="V498" s="1744"/>
      <c r="W498" s="1744"/>
    </row>
    <row r="499" ht="15.75" hidden="1" customHeight="1">
      <c r="A499" s="1744"/>
      <c r="B499" s="1744"/>
      <c r="C499" s="1744"/>
      <c r="D499" s="1744"/>
      <c r="E499" s="1744"/>
      <c r="F499" s="1744"/>
      <c r="G499" s="1744"/>
      <c r="H499" s="1744"/>
      <c r="I499" s="1744"/>
      <c r="J499" s="1744"/>
      <c r="K499" s="1744"/>
      <c r="L499" s="1744"/>
      <c r="M499" s="1744"/>
      <c r="N499" s="1744"/>
      <c r="O499" s="1744"/>
      <c r="P499" s="1744"/>
      <c r="Q499" s="1744"/>
      <c r="R499" s="1744"/>
      <c r="S499" s="1744"/>
      <c r="T499" s="1744"/>
      <c r="U499" s="1744"/>
      <c r="V499" s="1744"/>
      <c r="W499" s="1744"/>
    </row>
    <row r="500" ht="15.75" hidden="1" customHeight="1">
      <c r="A500" s="1744"/>
      <c r="B500" s="1744"/>
      <c r="C500" s="1744"/>
      <c r="D500" s="1744"/>
      <c r="E500" s="1744"/>
      <c r="F500" s="1744"/>
      <c r="G500" s="1744"/>
      <c r="H500" s="1744"/>
      <c r="I500" s="1744"/>
      <c r="J500" s="1744"/>
      <c r="K500" s="1744"/>
      <c r="L500" s="1744"/>
      <c r="M500" s="1744"/>
      <c r="N500" s="1744"/>
      <c r="O500" s="1744"/>
      <c r="P500" s="1744"/>
      <c r="Q500" s="1744"/>
      <c r="R500" s="1744"/>
      <c r="S500" s="1744"/>
      <c r="T500" s="1744"/>
      <c r="U500" s="1744"/>
      <c r="V500" s="1744"/>
      <c r="W500" s="1744"/>
    </row>
    <row r="501" ht="15.75" hidden="1" customHeight="1">
      <c r="A501" s="1744"/>
      <c r="B501" s="1744"/>
      <c r="C501" s="1744"/>
      <c r="D501" s="1744"/>
      <c r="E501" s="1744"/>
      <c r="F501" s="1744"/>
      <c r="G501" s="1744"/>
      <c r="H501" s="1744"/>
      <c r="I501" s="1744"/>
      <c r="J501" s="1744"/>
      <c r="K501" s="1744"/>
      <c r="L501" s="1744"/>
      <c r="M501" s="1744"/>
      <c r="N501" s="1744"/>
      <c r="O501" s="1744"/>
      <c r="P501" s="1744"/>
      <c r="Q501" s="1744"/>
      <c r="R501" s="1744"/>
      <c r="S501" s="1744"/>
      <c r="T501" s="1744"/>
      <c r="U501" s="1744"/>
      <c r="V501" s="1744"/>
      <c r="W501" s="1744"/>
    </row>
    <row r="502" ht="15.75" hidden="1" customHeight="1">
      <c r="A502" s="1744"/>
      <c r="B502" s="1744"/>
      <c r="C502" s="1744"/>
      <c r="D502" s="1744"/>
      <c r="E502" s="1744"/>
      <c r="F502" s="1744"/>
      <c r="G502" s="1744"/>
      <c r="H502" s="1744"/>
      <c r="I502" s="1744"/>
      <c r="J502" s="1744"/>
      <c r="K502" s="1744"/>
      <c r="L502" s="1744"/>
      <c r="M502" s="1744"/>
      <c r="N502" s="1744"/>
      <c r="O502" s="1744"/>
      <c r="P502" s="1744"/>
      <c r="Q502" s="1744"/>
      <c r="R502" s="1744"/>
      <c r="S502" s="1744"/>
      <c r="T502" s="1744"/>
      <c r="U502" s="1744"/>
      <c r="V502" s="1744"/>
      <c r="W502" s="1744"/>
    </row>
    <row r="503" ht="15.75" hidden="1" customHeight="1">
      <c r="A503" s="1744"/>
      <c r="B503" s="1744"/>
      <c r="C503" s="1744"/>
      <c r="D503" s="1744"/>
      <c r="E503" s="1744"/>
      <c r="F503" s="1744"/>
      <c r="G503" s="1744"/>
      <c r="H503" s="1744"/>
      <c r="I503" s="1744"/>
      <c r="J503" s="1744"/>
      <c r="K503" s="1744"/>
      <c r="L503" s="1744"/>
      <c r="M503" s="1744"/>
      <c r="N503" s="1744"/>
      <c r="O503" s="1744"/>
      <c r="P503" s="1744"/>
      <c r="Q503" s="1744"/>
      <c r="R503" s="1744"/>
      <c r="S503" s="1744"/>
      <c r="T503" s="1744"/>
      <c r="U503" s="1744"/>
      <c r="V503" s="1744"/>
      <c r="W503" s="1744"/>
    </row>
    <row r="504" ht="15.75" hidden="1" customHeight="1">
      <c r="A504" s="1744"/>
      <c r="B504" s="1744"/>
      <c r="C504" s="1744"/>
      <c r="D504" s="1744"/>
      <c r="E504" s="1744"/>
      <c r="F504" s="1744"/>
      <c r="G504" s="1744"/>
      <c r="H504" s="1744"/>
      <c r="I504" s="1744"/>
      <c r="J504" s="1744"/>
      <c r="K504" s="1744"/>
      <c r="L504" s="1744"/>
      <c r="M504" s="1744"/>
      <c r="N504" s="1744"/>
      <c r="O504" s="1744"/>
      <c r="P504" s="1744"/>
      <c r="Q504" s="1744"/>
      <c r="R504" s="1744"/>
      <c r="S504" s="1744"/>
      <c r="T504" s="1744"/>
      <c r="U504" s="1744"/>
      <c r="V504" s="1744"/>
      <c r="W504" s="1744"/>
    </row>
    <row r="505" ht="15.75" hidden="1" customHeight="1">
      <c r="A505" s="1744"/>
      <c r="B505" s="1744"/>
      <c r="C505" s="1744"/>
      <c r="D505" s="1744"/>
      <c r="E505" s="1744"/>
      <c r="F505" s="1744"/>
      <c r="G505" s="1744"/>
      <c r="H505" s="1744"/>
      <c r="I505" s="1744"/>
      <c r="J505" s="1744"/>
      <c r="K505" s="1744"/>
      <c r="L505" s="1744"/>
      <c r="M505" s="1744"/>
      <c r="N505" s="1744"/>
      <c r="O505" s="1744"/>
      <c r="P505" s="1744"/>
      <c r="Q505" s="1744"/>
      <c r="R505" s="1744"/>
      <c r="S505" s="1744"/>
      <c r="T505" s="1744"/>
      <c r="U505" s="1744"/>
      <c r="V505" s="1744"/>
      <c r="W505" s="1744"/>
    </row>
    <row r="506" ht="15.75" hidden="1" customHeight="1">
      <c r="A506" s="1744"/>
      <c r="B506" s="1744"/>
      <c r="C506" s="1744"/>
      <c r="D506" s="1744"/>
      <c r="E506" s="1744"/>
      <c r="F506" s="1744"/>
      <c r="G506" s="1744"/>
      <c r="H506" s="1744"/>
      <c r="I506" s="1744"/>
      <c r="J506" s="1744"/>
      <c r="K506" s="1744"/>
      <c r="L506" s="1744"/>
      <c r="M506" s="1744"/>
      <c r="N506" s="1744"/>
      <c r="O506" s="1744"/>
      <c r="P506" s="1744"/>
      <c r="Q506" s="1744"/>
      <c r="R506" s="1744"/>
      <c r="S506" s="1744"/>
      <c r="T506" s="1744"/>
      <c r="U506" s="1744"/>
      <c r="V506" s="1744"/>
      <c r="W506" s="1744"/>
    </row>
    <row r="507" ht="15.75" hidden="1" customHeight="1">
      <c r="A507" s="1744"/>
      <c r="B507" s="1744"/>
      <c r="C507" s="1744"/>
      <c r="D507" s="1744"/>
      <c r="E507" s="1744"/>
      <c r="F507" s="1744"/>
      <c r="G507" s="1744"/>
      <c r="H507" s="1744"/>
      <c r="I507" s="1744"/>
      <c r="J507" s="1744"/>
      <c r="K507" s="1744"/>
      <c r="L507" s="1744"/>
      <c r="M507" s="1744"/>
      <c r="N507" s="1744"/>
      <c r="O507" s="1744"/>
      <c r="P507" s="1744"/>
      <c r="Q507" s="1744"/>
      <c r="R507" s="1744"/>
      <c r="S507" s="1744"/>
      <c r="T507" s="1744"/>
      <c r="U507" s="1744"/>
      <c r="V507" s="1744"/>
      <c r="W507" s="1744"/>
    </row>
    <row r="508" ht="15.75" hidden="1" customHeight="1">
      <c r="A508" s="1744"/>
      <c r="B508" s="1744"/>
      <c r="C508" s="1744"/>
      <c r="D508" s="1744"/>
      <c r="E508" s="1744"/>
      <c r="F508" s="1744"/>
      <c r="G508" s="1744"/>
      <c r="H508" s="1744"/>
      <c r="I508" s="1744"/>
      <c r="J508" s="1744"/>
      <c r="K508" s="1744"/>
      <c r="L508" s="1744"/>
      <c r="M508" s="1744"/>
      <c r="N508" s="1744"/>
      <c r="O508" s="1744"/>
      <c r="P508" s="1744"/>
      <c r="Q508" s="1744"/>
      <c r="R508" s="1744"/>
      <c r="S508" s="1744"/>
      <c r="T508" s="1744"/>
      <c r="U508" s="1744"/>
      <c r="V508" s="1744"/>
      <c r="W508" s="1744"/>
    </row>
    <row r="509" ht="15.75" hidden="1" customHeight="1">
      <c r="A509" s="1744"/>
      <c r="B509" s="1744"/>
      <c r="C509" s="1744"/>
      <c r="D509" s="1744"/>
      <c r="E509" s="1744"/>
      <c r="F509" s="1744"/>
      <c r="G509" s="1744"/>
      <c r="H509" s="1744"/>
      <c r="I509" s="1744"/>
      <c r="J509" s="1744"/>
      <c r="K509" s="1744"/>
      <c r="L509" s="1744"/>
      <c r="M509" s="1744"/>
      <c r="N509" s="1744"/>
      <c r="O509" s="1744"/>
      <c r="P509" s="1744"/>
      <c r="Q509" s="1744"/>
      <c r="R509" s="1744"/>
      <c r="S509" s="1744"/>
      <c r="T509" s="1744"/>
      <c r="U509" s="1744"/>
      <c r="V509" s="1744"/>
      <c r="W509" s="1744"/>
    </row>
    <row r="510" ht="15.75" hidden="1" customHeight="1">
      <c r="A510" s="1744"/>
      <c r="B510" s="1744"/>
      <c r="C510" s="1744"/>
      <c r="D510" s="1744"/>
      <c r="E510" s="1744"/>
      <c r="F510" s="1744"/>
      <c r="G510" s="1744"/>
      <c r="H510" s="1744"/>
      <c r="I510" s="1744"/>
      <c r="J510" s="1744"/>
      <c r="K510" s="1744"/>
      <c r="L510" s="1744"/>
      <c r="M510" s="1744"/>
      <c r="N510" s="1744"/>
      <c r="O510" s="1744"/>
      <c r="P510" s="1744"/>
      <c r="Q510" s="1744"/>
      <c r="R510" s="1744"/>
      <c r="S510" s="1744"/>
      <c r="T510" s="1744"/>
      <c r="U510" s="1744"/>
      <c r="V510" s="1744"/>
      <c r="W510" s="1744"/>
    </row>
    <row r="511" ht="15.75" hidden="1" customHeight="1">
      <c r="A511" s="1744"/>
      <c r="B511" s="1744"/>
      <c r="C511" s="1744"/>
      <c r="D511" s="1744"/>
      <c r="E511" s="1744"/>
      <c r="F511" s="1744"/>
      <c r="G511" s="1744"/>
      <c r="H511" s="1744"/>
      <c r="I511" s="1744"/>
      <c r="J511" s="1744"/>
      <c r="K511" s="1744"/>
      <c r="L511" s="1744"/>
      <c r="M511" s="1744"/>
      <c r="N511" s="1744"/>
      <c r="O511" s="1744"/>
      <c r="P511" s="1744"/>
      <c r="Q511" s="1744"/>
      <c r="R511" s="1744"/>
      <c r="S511" s="1744"/>
      <c r="T511" s="1744"/>
      <c r="U511" s="1744"/>
      <c r="V511" s="1744"/>
      <c r="W511" s="1744"/>
    </row>
    <row r="512" ht="15.75" hidden="1" customHeight="1">
      <c r="A512" s="1744"/>
      <c r="B512" s="1744"/>
      <c r="C512" s="1744"/>
      <c r="D512" s="1744"/>
      <c r="E512" s="1744"/>
      <c r="F512" s="1744"/>
      <c r="G512" s="1744"/>
      <c r="H512" s="1744"/>
      <c r="I512" s="1744"/>
      <c r="J512" s="1744"/>
      <c r="K512" s="1744"/>
      <c r="L512" s="1744"/>
      <c r="M512" s="1744"/>
      <c r="N512" s="1744"/>
      <c r="O512" s="1744"/>
      <c r="P512" s="1744"/>
      <c r="Q512" s="1744"/>
      <c r="R512" s="1744"/>
      <c r="S512" s="1744"/>
      <c r="T512" s="1744"/>
      <c r="U512" s="1744"/>
      <c r="V512" s="1744"/>
      <c r="W512" s="1744"/>
    </row>
    <row r="513" ht="15.75" hidden="1" customHeight="1">
      <c r="A513" s="1744"/>
      <c r="B513" s="1744"/>
      <c r="C513" s="1744"/>
      <c r="D513" s="1744"/>
      <c r="E513" s="1744"/>
      <c r="F513" s="1744"/>
      <c r="G513" s="1744"/>
      <c r="H513" s="1744"/>
      <c r="I513" s="1744"/>
      <c r="J513" s="1744"/>
      <c r="K513" s="1744"/>
      <c r="L513" s="1744"/>
      <c r="M513" s="1744"/>
      <c r="N513" s="1744"/>
      <c r="O513" s="1744"/>
      <c r="P513" s="1744"/>
      <c r="Q513" s="1744"/>
      <c r="R513" s="1744"/>
      <c r="S513" s="1744"/>
      <c r="T513" s="1744"/>
      <c r="U513" s="1744"/>
      <c r="V513" s="1744"/>
      <c r="W513" s="1744"/>
    </row>
    <row r="514" ht="15.75" hidden="1" customHeight="1">
      <c r="A514" s="1744"/>
      <c r="B514" s="1744"/>
      <c r="C514" s="1744"/>
      <c r="D514" s="1744"/>
      <c r="E514" s="1744"/>
      <c r="F514" s="1744"/>
      <c r="G514" s="1744"/>
      <c r="H514" s="1744"/>
      <c r="I514" s="1744"/>
      <c r="J514" s="1744"/>
      <c r="K514" s="1744"/>
      <c r="L514" s="1744"/>
      <c r="M514" s="1744"/>
      <c r="N514" s="1744"/>
      <c r="O514" s="1744"/>
      <c r="P514" s="1744"/>
      <c r="Q514" s="1744"/>
      <c r="R514" s="1744"/>
      <c r="S514" s="1744"/>
      <c r="T514" s="1744"/>
      <c r="U514" s="1744"/>
      <c r="V514" s="1744"/>
      <c r="W514" s="1744"/>
    </row>
    <row r="515" ht="15.75" hidden="1" customHeight="1">
      <c r="A515" s="1744"/>
      <c r="B515" s="1744"/>
      <c r="C515" s="1744"/>
      <c r="D515" s="1744"/>
      <c r="E515" s="1744"/>
      <c r="F515" s="1744"/>
      <c r="G515" s="1744"/>
      <c r="H515" s="1744"/>
      <c r="I515" s="1744"/>
      <c r="J515" s="1744"/>
      <c r="K515" s="1744"/>
      <c r="L515" s="1744"/>
      <c r="M515" s="1744"/>
      <c r="N515" s="1744"/>
      <c r="O515" s="1744"/>
      <c r="P515" s="1744"/>
      <c r="Q515" s="1744"/>
      <c r="R515" s="1744"/>
      <c r="S515" s="1744"/>
      <c r="T515" s="1744"/>
      <c r="U515" s="1744"/>
      <c r="V515" s="1744"/>
      <c r="W515" s="1744"/>
    </row>
    <row r="516" ht="15.75" hidden="1" customHeight="1">
      <c r="A516" s="1744"/>
      <c r="B516" s="1744"/>
      <c r="C516" s="1744"/>
      <c r="D516" s="1744"/>
      <c r="E516" s="1744"/>
      <c r="F516" s="1744"/>
      <c r="G516" s="1744"/>
      <c r="H516" s="1744"/>
      <c r="I516" s="1744"/>
      <c r="J516" s="1744"/>
      <c r="K516" s="1744"/>
      <c r="L516" s="1744"/>
      <c r="M516" s="1744"/>
      <c r="N516" s="1744"/>
      <c r="O516" s="1744"/>
      <c r="P516" s="1744"/>
      <c r="Q516" s="1744"/>
      <c r="R516" s="1744"/>
      <c r="S516" s="1744"/>
      <c r="T516" s="1744"/>
      <c r="U516" s="1744"/>
      <c r="V516" s="1744"/>
      <c r="W516" s="1744"/>
    </row>
    <row r="517" ht="15.75" hidden="1" customHeight="1">
      <c r="A517" s="1744"/>
      <c r="B517" s="1744"/>
      <c r="C517" s="1744"/>
      <c r="D517" s="1744"/>
      <c r="E517" s="1744"/>
      <c r="F517" s="1744"/>
      <c r="G517" s="1744"/>
      <c r="H517" s="1744"/>
      <c r="I517" s="1744"/>
      <c r="J517" s="1744"/>
      <c r="K517" s="1744"/>
      <c r="L517" s="1744"/>
      <c r="M517" s="1744"/>
      <c r="N517" s="1744"/>
      <c r="O517" s="1744"/>
      <c r="P517" s="1744"/>
      <c r="Q517" s="1744"/>
      <c r="R517" s="1744"/>
      <c r="S517" s="1744"/>
      <c r="T517" s="1744"/>
      <c r="U517" s="1744"/>
      <c r="V517" s="1744"/>
      <c r="W517" s="1744"/>
    </row>
    <row r="518" ht="15.75" hidden="1" customHeight="1">
      <c r="A518" s="1744"/>
      <c r="B518" s="1744"/>
      <c r="C518" s="1744"/>
      <c r="D518" s="1744"/>
      <c r="E518" s="1744"/>
      <c r="F518" s="1744"/>
      <c r="G518" s="1744"/>
      <c r="H518" s="1744"/>
      <c r="I518" s="1744"/>
      <c r="J518" s="1744"/>
      <c r="K518" s="1744"/>
      <c r="L518" s="1744"/>
      <c r="M518" s="1744"/>
      <c r="N518" s="1744"/>
      <c r="O518" s="1744"/>
      <c r="P518" s="1744"/>
      <c r="Q518" s="1744"/>
      <c r="R518" s="1744"/>
      <c r="S518" s="1744"/>
      <c r="T518" s="1744"/>
      <c r="U518" s="1744"/>
      <c r="V518" s="1744"/>
      <c r="W518" s="1744"/>
    </row>
    <row r="519" ht="15.75" hidden="1" customHeight="1">
      <c r="A519" s="1744"/>
      <c r="B519" s="1744"/>
      <c r="C519" s="1744"/>
      <c r="D519" s="1744"/>
      <c r="E519" s="1744"/>
      <c r="F519" s="1744"/>
      <c r="G519" s="1744"/>
      <c r="H519" s="1744"/>
      <c r="I519" s="1744"/>
      <c r="J519" s="1744"/>
      <c r="K519" s="1744"/>
      <c r="L519" s="1744"/>
      <c r="M519" s="1744"/>
      <c r="N519" s="1744"/>
      <c r="O519" s="1744"/>
      <c r="P519" s="1744"/>
      <c r="Q519" s="1744"/>
      <c r="R519" s="1744"/>
      <c r="S519" s="1744"/>
      <c r="T519" s="1744"/>
      <c r="U519" s="1744"/>
      <c r="V519" s="1744"/>
      <c r="W519" s="1744"/>
    </row>
    <row r="520" ht="15.75" hidden="1" customHeight="1">
      <c r="A520" s="1744"/>
      <c r="B520" s="1744"/>
      <c r="C520" s="1744"/>
      <c r="D520" s="1744"/>
      <c r="E520" s="1744"/>
      <c r="F520" s="1744"/>
      <c r="G520" s="1744"/>
      <c r="H520" s="1744"/>
      <c r="I520" s="1744"/>
      <c r="J520" s="1744"/>
      <c r="K520" s="1744"/>
      <c r="L520" s="1744"/>
      <c r="M520" s="1744"/>
      <c r="N520" s="1744"/>
      <c r="O520" s="1744"/>
      <c r="P520" s="1744"/>
      <c r="Q520" s="1744"/>
      <c r="R520" s="1744"/>
      <c r="S520" s="1744"/>
      <c r="T520" s="1744"/>
      <c r="U520" s="1744"/>
      <c r="V520" s="1744"/>
      <c r="W520" s="1744"/>
    </row>
    <row r="521" ht="15.75" hidden="1" customHeight="1">
      <c r="A521" s="1744"/>
      <c r="B521" s="1744"/>
      <c r="C521" s="1744"/>
      <c r="D521" s="1744"/>
      <c r="E521" s="1744"/>
      <c r="F521" s="1744"/>
      <c r="G521" s="1744"/>
      <c r="H521" s="1744"/>
      <c r="I521" s="1744"/>
      <c r="J521" s="1744"/>
      <c r="K521" s="1744"/>
      <c r="L521" s="1744"/>
      <c r="M521" s="1744"/>
      <c r="N521" s="1744"/>
      <c r="O521" s="1744"/>
      <c r="P521" s="1744"/>
      <c r="Q521" s="1744"/>
      <c r="R521" s="1744"/>
      <c r="S521" s="1744"/>
      <c r="T521" s="1744"/>
      <c r="U521" s="1744"/>
      <c r="V521" s="1744"/>
      <c r="W521" s="1744"/>
    </row>
    <row r="522" ht="15.75" hidden="1" customHeight="1">
      <c r="A522" s="1744"/>
      <c r="B522" s="1744"/>
      <c r="C522" s="1744"/>
      <c r="D522" s="1744"/>
      <c r="E522" s="1744"/>
      <c r="F522" s="1744"/>
      <c r="G522" s="1744"/>
      <c r="H522" s="1744"/>
      <c r="I522" s="1744"/>
      <c r="J522" s="1744"/>
      <c r="K522" s="1744"/>
      <c r="L522" s="1744"/>
      <c r="M522" s="1744"/>
      <c r="N522" s="1744"/>
      <c r="O522" s="1744"/>
      <c r="P522" s="1744"/>
      <c r="Q522" s="1744"/>
      <c r="R522" s="1744"/>
      <c r="S522" s="1744"/>
      <c r="T522" s="1744"/>
      <c r="U522" s="1744"/>
      <c r="V522" s="1744"/>
      <c r="W522" s="1744"/>
    </row>
    <row r="523" ht="15.75" hidden="1" customHeight="1">
      <c r="A523" s="1744"/>
      <c r="B523" s="1744"/>
      <c r="C523" s="1744"/>
      <c r="D523" s="1744"/>
      <c r="E523" s="1744"/>
      <c r="F523" s="1744"/>
      <c r="G523" s="1744"/>
      <c r="H523" s="1744"/>
      <c r="I523" s="1744"/>
      <c r="J523" s="1744"/>
      <c r="K523" s="1744"/>
      <c r="L523" s="1744"/>
      <c r="M523" s="1744"/>
      <c r="N523" s="1744"/>
      <c r="O523" s="1744"/>
      <c r="P523" s="1744"/>
      <c r="Q523" s="1744"/>
      <c r="R523" s="1744"/>
      <c r="S523" s="1744"/>
      <c r="T523" s="1744"/>
      <c r="U523" s="1744"/>
      <c r="V523" s="1744"/>
      <c r="W523" s="1744"/>
    </row>
    <row r="524" ht="15.75" hidden="1" customHeight="1">
      <c r="A524" s="1744"/>
      <c r="B524" s="1744"/>
      <c r="C524" s="1744"/>
      <c r="D524" s="1744"/>
      <c r="E524" s="1744"/>
      <c r="F524" s="1744"/>
      <c r="G524" s="1744"/>
      <c r="H524" s="1744"/>
      <c r="I524" s="1744"/>
      <c r="J524" s="1744"/>
      <c r="K524" s="1744"/>
      <c r="L524" s="1744"/>
      <c r="M524" s="1744"/>
      <c r="N524" s="1744"/>
      <c r="O524" s="1744"/>
      <c r="P524" s="1744"/>
      <c r="Q524" s="1744"/>
      <c r="R524" s="1744"/>
      <c r="S524" s="1744"/>
      <c r="T524" s="1744"/>
      <c r="U524" s="1744"/>
      <c r="V524" s="1744"/>
      <c r="W524" s="1744"/>
    </row>
    <row r="525" ht="15.75" hidden="1" customHeight="1">
      <c r="A525" s="1744"/>
      <c r="B525" s="1744"/>
      <c r="C525" s="1744"/>
      <c r="D525" s="1744"/>
      <c r="E525" s="1744"/>
      <c r="F525" s="1744"/>
      <c r="G525" s="1744"/>
      <c r="H525" s="1744"/>
      <c r="I525" s="1744"/>
      <c r="J525" s="1744"/>
      <c r="K525" s="1744"/>
      <c r="L525" s="1744"/>
      <c r="M525" s="1744"/>
      <c r="N525" s="1744"/>
      <c r="O525" s="1744"/>
      <c r="P525" s="1744"/>
      <c r="Q525" s="1744"/>
      <c r="R525" s="1744"/>
      <c r="S525" s="1744"/>
      <c r="T525" s="1744"/>
      <c r="U525" s="1744"/>
      <c r="V525" s="1744"/>
      <c r="W525" s="1744"/>
    </row>
    <row r="526" ht="15.75" hidden="1" customHeight="1">
      <c r="A526" s="1744"/>
      <c r="B526" s="1744"/>
      <c r="C526" s="1744"/>
      <c r="D526" s="1744"/>
      <c r="E526" s="1744"/>
      <c r="F526" s="1744"/>
      <c r="G526" s="1744"/>
      <c r="H526" s="1744"/>
      <c r="I526" s="1744"/>
      <c r="J526" s="1744"/>
      <c r="K526" s="1744"/>
      <c r="L526" s="1744"/>
      <c r="M526" s="1744"/>
      <c r="N526" s="1744"/>
      <c r="O526" s="1744"/>
      <c r="P526" s="1744"/>
      <c r="Q526" s="1744"/>
      <c r="R526" s="1744"/>
      <c r="S526" s="1744"/>
      <c r="T526" s="1744"/>
      <c r="U526" s="1744"/>
      <c r="V526" s="1744"/>
      <c r="W526" s="1744"/>
    </row>
    <row r="527" ht="15.75" hidden="1" customHeight="1">
      <c r="A527" s="1744"/>
      <c r="B527" s="1744"/>
      <c r="C527" s="1744"/>
      <c r="D527" s="1744"/>
      <c r="E527" s="1744"/>
      <c r="F527" s="1744"/>
      <c r="G527" s="1744"/>
      <c r="H527" s="1744"/>
      <c r="I527" s="1744"/>
      <c r="J527" s="1744"/>
      <c r="K527" s="1744"/>
      <c r="L527" s="1744"/>
      <c r="M527" s="1744"/>
      <c r="N527" s="1744"/>
      <c r="O527" s="1744"/>
      <c r="P527" s="1744"/>
      <c r="Q527" s="1744"/>
      <c r="R527" s="1744"/>
      <c r="S527" s="1744"/>
      <c r="T527" s="1744"/>
      <c r="U527" s="1744"/>
      <c r="V527" s="1744"/>
      <c r="W527" s="1744"/>
    </row>
    <row r="528" ht="15.75" hidden="1" customHeight="1">
      <c r="A528" s="1744"/>
      <c r="B528" s="1744"/>
      <c r="C528" s="1744"/>
      <c r="D528" s="1744"/>
      <c r="E528" s="1744"/>
      <c r="F528" s="1744"/>
      <c r="G528" s="1744"/>
      <c r="H528" s="1744"/>
      <c r="I528" s="1744"/>
      <c r="J528" s="1744"/>
      <c r="K528" s="1744"/>
      <c r="L528" s="1744"/>
      <c r="M528" s="1744"/>
      <c r="N528" s="1744"/>
      <c r="O528" s="1744"/>
      <c r="P528" s="1744"/>
      <c r="Q528" s="1744"/>
      <c r="R528" s="1744"/>
      <c r="S528" s="1744"/>
      <c r="T528" s="1744"/>
      <c r="U528" s="1744"/>
      <c r="V528" s="1744"/>
      <c r="W528" s="1744"/>
    </row>
    <row r="529" ht="15.75" hidden="1" customHeight="1">
      <c r="A529" s="1744"/>
      <c r="B529" s="1744"/>
      <c r="C529" s="1744"/>
      <c r="D529" s="1744"/>
      <c r="E529" s="1744"/>
      <c r="F529" s="1744"/>
      <c r="G529" s="1744"/>
      <c r="H529" s="1744"/>
      <c r="I529" s="1744"/>
      <c r="J529" s="1744"/>
      <c r="K529" s="1744"/>
      <c r="L529" s="1744"/>
      <c r="M529" s="1744"/>
      <c r="N529" s="1744"/>
      <c r="O529" s="1744"/>
      <c r="P529" s="1744"/>
      <c r="Q529" s="1744"/>
      <c r="R529" s="1744"/>
      <c r="S529" s="1744"/>
      <c r="T529" s="1744"/>
      <c r="U529" s="1744"/>
      <c r="V529" s="1744"/>
      <c r="W529" s="1744"/>
    </row>
    <row r="530" ht="15.75" hidden="1" customHeight="1">
      <c r="A530" s="1744"/>
      <c r="B530" s="1744"/>
      <c r="C530" s="1744"/>
      <c r="D530" s="1744"/>
      <c r="E530" s="1744"/>
      <c r="F530" s="1744"/>
      <c r="G530" s="1744"/>
      <c r="H530" s="1744"/>
      <c r="I530" s="1744"/>
      <c r="J530" s="1744"/>
      <c r="K530" s="1744"/>
      <c r="L530" s="1744"/>
      <c r="M530" s="1744"/>
      <c r="N530" s="1744"/>
      <c r="O530" s="1744"/>
      <c r="P530" s="1744"/>
      <c r="Q530" s="1744"/>
      <c r="R530" s="1744"/>
      <c r="S530" s="1744"/>
      <c r="T530" s="1744"/>
      <c r="U530" s="1744"/>
      <c r="V530" s="1744"/>
      <c r="W530" s="1744"/>
    </row>
    <row r="531" ht="15.75" hidden="1" customHeight="1">
      <c r="A531" s="1744"/>
      <c r="B531" s="1744"/>
      <c r="C531" s="1744"/>
      <c r="D531" s="1744"/>
      <c r="E531" s="1744"/>
      <c r="F531" s="1744"/>
      <c r="G531" s="1744"/>
      <c r="H531" s="1744"/>
      <c r="I531" s="1744"/>
      <c r="J531" s="1744"/>
      <c r="K531" s="1744"/>
      <c r="L531" s="1744"/>
      <c r="M531" s="1744"/>
      <c r="N531" s="1744"/>
      <c r="O531" s="1744"/>
      <c r="P531" s="1744"/>
      <c r="Q531" s="1744"/>
      <c r="R531" s="1744"/>
      <c r="S531" s="1744"/>
      <c r="T531" s="1744"/>
      <c r="U531" s="1744"/>
      <c r="V531" s="1744"/>
      <c r="W531" s="1744"/>
    </row>
    <row r="532" ht="15.75" hidden="1" customHeight="1">
      <c r="A532" s="1744"/>
      <c r="B532" s="1744"/>
      <c r="C532" s="1744"/>
      <c r="D532" s="1744"/>
      <c r="E532" s="1744"/>
      <c r="F532" s="1744"/>
      <c r="G532" s="1744"/>
      <c r="H532" s="1744"/>
      <c r="I532" s="1744"/>
      <c r="J532" s="1744"/>
      <c r="K532" s="1744"/>
      <c r="L532" s="1744"/>
      <c r="M532" s="1744"/>
      <c r="N532" s="1744"/>
      <c r="O532" s="1744"/>
      <c r="P532" s="1744"/>
      <c r="Q532" s="1744"/>
      <c r="R532" s="1744"/>
      <c r="S532" s="1744"/>
      <c r="T532" s="1744"/>
      <c r="U532" s="1744"/>
      <c r="V532" s="1744"/>
      <c r="W532" s="1744"/>
    </row>
    <row r="533" ht="15.75" hidden="1" customHeight="1">
      <c r="A533" s="1744"/>
      <c r="B533" s="1744"/>
      <c r="C533" s="1744"/>
      <c r="D533" s="1744"/>
      <c r="E533" s="1744"/>
      <c r="F533" s="1744"/>
      <c r="G533" s="1744"/>
      <c r="H533" s="1744"/>
      <c r="I533" s="1744"/>
      <c r="J533" s="1744"/>
      <c r="K533" s="1744"/>
      <c r="L533" s="1744"/>
      <c r="M533" s="1744"/>
      <c r="N533" s="1744"/>
      <c r="O533" s="1744"/>
      <c r="P533" s="1744"/>
      <c r="Q533" s="1744"/>
      <c r="R533" s="1744"/>
      <c r="S533" s="1744"/>
      <c r="T533" s="1744"/>
      <c r="U533" s="1744"/>
      <c r="V533" s="1744"/>
      <c r="W533" s="1744"/>
    </row>
    <row r="534" ht="15.75" hidden="1" customHeight="1">
      <c r="A534" s="1744"/>
      <c r="B534" s="1744"/>
      <c r="C534" s="1744"/>
      <c r="D534" s="1744"/>
      <c r="E534" s="1744"/>
      <c r="F534" s="1744"/>
      <c r="G534" s="1744"/>
      <c r="H534" s="1744"/>
      <c r="I534" s="1744"/>
      <c r="J534" s="1744"/>
      <c r="K534" s="1744"/>
      <c r="L534" s="1744"/>
      <c r="M534" s="1744"/>
      <c r="N534" s="1744"/>
      <c r="O534" s="1744"/>
      <c r="P534" s="1744"/>
      <c r="Q534" s="1744"/>
      <c r="R534" s="1744"/>
      <c r="S534" s="1744"/>
      <c r="T534" s="1744"/>
      <c r="U534" s="1744"/>
      <c r="V534" s="1744"/>
      <c r="W534" s="1744"/>
    </row>
    <row r="535" ht="15.75" hidden="1" customHeight="1">
      <c r="A535" s="1744"/>
      <c r="B535" s="1744"/>
      <c r="C535" s="1744"/>
      <c r="D535" s="1744"/>
      <c r="E535" s="1744"/>
      <c r="F535" s="1744"/>
      <c r="G535" s="1744"/>
      <c r="H535" s="1744"/>
      <c r="I535" s="1744"/>
      <c r="J535" s="1744"/>
      <c r="K535" s="1744"/>
      <c r="L535" s="1744"/>
      <c r="M535" s="1744"/>
      <c r="N535" s="1744"/>
      <c r="O535" s="1744"/>
      <c r="P535" s="1744"/>
      <c r="Q535" s="1744"/>
      <c r="R535" s="1744"/>
      <c r="S535" s="1744"/>
      <c r="T535" s="1744"/>
      <c r="U535" s="1744"/>
      <c r="V535" s="1744"/>
      <c r="W535" s="1744"/>
    </row>
    <row r="536" ht="15.75" hidden="1" customHeight="1">
      <c r="A536" s="1744"/>
      <c r="B536" s="1744"/>
      <c r="C536" s="1744"/>
      <c r="D536" s="1744"/>
      <c r="E536" s="1744"/>
      <c r="F536" s="1744"/>
      <c r="G536" s="1744"/>
      <c r="H536" s="1744"/>
      <c r="I536" s="1744"/>
      <c r="J536" s="1744"/>
      <c r="K536" s="1744"/>
      <c r="L536" s="1744"/>
      <c r="M536" s="1744"/>
      <c r="N536" s="1744"/>
      <c r="O536" s="1744"/>
      <c r="P536" s="1744"/>
      <c r="Q536" s="1744"/>
      <c r="R536" s="1744"/>
      <c r="S536" s="1744"/>
      <c r="T536" s="1744"/>
      <c r="U536" s="1744"/>
      <c r="V536" s="1744"/>
      <c r="W536" s="1744"/>
    </row>
    <row r="537" ht="15.75" hidden="1" customHeight="1">
      <c r="A537" s="1744"/>
      <c r="B537" s="1744"/>
      <c r="C537" s="1744"/>
      <c r="D537" s="1744"/>
      <c r="E537" s="1744"/>
      <c r="F537" s="1744"/>
      <c r="G537" s="1744"/>
      <c r="H537" s="1744"/>
      <c r="I537" s="1744"/>
      <c r="J537" s="1744"/>
      <c r="K537" s="1744"/>
      <c r="L537" s="1744"/>
      <c r="M537" s="1744"/>
      <c r="N537" s="1744"/>
      <c r="O537" s="1744"/>
      <c r="P537" s="1744"/>
      <c r="Q537" s="1744"/>
      <c r="R537" s="1744"/>
      <c r="S537" s="1744"/>
      <c r="T537" s="1744"/>
      <c r="U537" s="1744"/>
      <c r="V537" s="1744"/>
      <c r="W537" s="1744"/>
    </row>
    <row r="538" ht="15.75" hidden="1" customHeight="1">
      <c r="A538" s="1744"/>
      <c r="B538" s="1744"/>
      <c r="C538" s="1744"/>
      <c r="D538" s="1744"/>
      <c r="E538" s="1744"/>
      <c r="F538" s="1744"/>
      <c r="G538" s="1744"/>
      <c r="H538" s="1744"/>
      <c r="I538" s="1744"/>
      <c r="J538" s="1744"/>
      <c r="K538" s="1744"/>
      <c r="L538" s="1744"/>
      <c r="M538" s="1744"/>
      <c r="N538" s="1744"/>
      <c r="O538" s="1744"/>
      <c r="P538" s="1744"/>
      <c r="Q538" s="1744"/>
      <c r="R538" s="1744"/>
      <c r="S538" s="1744"/>
      <c r="T538" s="1744"/>
      <c r="U538" s="1744"/>
      <c r="V538" s="1744"/>
      <c r="W538" s="1744"/>
    </row>
    <row r="539" ht="15.75" hidden="1" customHeight="1">
      <c r="A539" s="1744"/>
      <c r="B539" s="1744"/>
      <c r="C539" s="1744"/>
      <c r="D539" s="1744"/>
      <c r="E539" s="1744"/>
      <c r="F539" s="1744"/>
      <c r="G539" s="1744"/>
      <c r="H539" s="1744"/>
      <c r="I539" s="1744"/>
      <c r="J539" s="1744"/>
      <c r="K539" s="1744"/>
      <c r="L539" s="1744"/>
      <c r="M539" s="1744"/>
      <c r="N539" s="1744"/>
      <c r="O539" s="1744"/>
      <c r="P539" s="1744"/>
      <c r="Q539" s="1744"/>
      <c r="R539" s="1744"/>
      <c r="S539" s="1744"/>
      <c r="T539" s="1744"/>
      <c r="U539" s="1744"/>
      <c r="V539" s="1744"/>
      <c r="W539" s="1744"/>
    </row>
    <row r="540" ht="15.75" hidden="1" customHeight="1">
      <c r="A540" s="1744"/>
      <c r="B540" s="1744"/>
      <c r="C540" s="1744"/>
      <c r="D540" s="1744"/>
      <c r="E540" s="1744"/>
      <c r="F540" s="1744"/>
      <c r="G540" s="1744"/>
      <c r="H540" s="1744"/>
      <c r="I540" s="1744"/>
      <c r="J540" s="1744"/>
      <c r="K540" s="1744"/>
      <c r="L540" s="1744"/>
      <c r="M540" s="1744"/>
      <c r="N540" s="1744"/>
      <c r="O540" s="1744"/>
      <c r="P540" s="1744"/>
      <c r="Q540" s="1744"/>
      <c r="R540" s="1744"/>
      <c r="S540" s="1744"/>
      <c r="T540" s="1744"/>
      <c r="U540" s="1744"/>
      <c r="V540" s="1744"/>
      <c r="W540" s="1744"/>
    </row>
    <row r="541" ht="15.75" hidden="1" customHeight="1">
      <c r="A541" s="1744"/>
      <c r="B541" s="1744"/>
      <c r="C541" s="1744"/>
      <c r="D541" s="1744"/>
      <c r="E541" s="1744"/>
      <c r="F541" s="1744"/>
      <c r="G541" s="1744"/>
      <c r="H541" s="1744"/>
      <c r="I541" s="1744"/>
      <c r="J541" s="1744"/>
      <c r="K541" s="1744"/>
      <c r="L541" s="1744"/>
      <c r="M541" s="1744"/>
      <c r="N541" s="1744"/>
      <c r="O541" s="1744"/>
      <c r="P541" s="1744"/>
      <c r="Q541" s="1744"/>
      <c r="R541" s="1744"/>
      <c r="S541" s="1744"/>
      <c r="T541" s="1744"/>
      <c r="U541" s="1744"/>
      <c r="V541" s="1744"/>
      <c r="W541" s="1744"/>
    </row>
    <row r="542" ht="15.75" hidden="1" customHeight="1">
      <c r="A542" s="1744"/>
      <c r="B542" s="1744"/>
      <c r="C542" s="1744"/>
      <c r="D542" s="1744"/>
      <c r="E542" s="1744"/>
      <c r="F542" s="1744"/>
      <c r="G542" s="1744"/>
      <c r="H542" s="1744"/>
      <c r="I542" s="1744"/>
      <c r="J542" s="1744"/>
      <c r="K542" s="1744"/>
      <c r="L542" s="1744"/>
      <c r="M542" s="1744"/>
      <c r="N542" s="1744"/>
      <c r="O542" s="1744"/>
      <c r="P542" s="1744"/>
      <c r="Q542" s="1744"/>
      <c r="R542" s="1744"/>
      <c r="S542" s="1744"/>
      <c r="T542" s="1744"/>
      <c r="U542" s="1744"/>
      <c r="V542" s="1744"/>
      <c r="W542" s="1744"/>
    </row>
    <row r="543" ht="15.75" hidden="1" customHeight="1">
      <c r="A543" s="1744"/>
      <c r="B543" s="1744"/>
      <c r="C543" s="1744"/>
      <c r="D543" s="1744"/>
      <c r="E543" s="1744"/>
      <c r="F543" s="1744"/>
      <c r="G543" s="1744"/>
      <c r="H543" s="1744"/>
      <c r="I543" s="1744"/>
      <c r="J543" s="1744"/>
      <c r="K543" s="1744"/>
      <c r="L543" s="1744"/>
      <c r="M543" s="1744"/>
      <c r="N543" s="1744"/>
      <c r="O543" s="1744"/>
      <c r="P543" s="1744"/>
      <c r="Q543" s="1744"/>
      <c r="R543" s="1744"/>
      <c r="S543" s="1744"/>
      <c r="T543" s="1744"/>
      <c r="U543" s="1744"/>
      <c r="V543" s="1744"/>
      <c r="W543" s="1744"/>
    </row>
    <row r="544" ht="15.75" hidden="1" customHeight="1">
      <c r="A544" s="1744"/>
      <c r="B544" s="1744"/>
      <c r="C544" s="1744"/>
      <c r="D544" s="1744"/>
      <c r="E544" s="1744"/>
      <c r="F544" s="1744"/>
      <c r="G544" s="1744"/>
      <c r="H544" s="1744"/>
      <c r="I544" s="1744"/>
      <c r="J544" s="1744"/>
      <c r="K544" s="1744"/>
      <c r="L544" s="1744"/>
      <c r="M544" s="1744"/>
      <c r="N544" s="1744"/>
      <c r="O544" s="1744"/>
      <c r="P544" s="1744"/>
      <c r="Q544" s="1744"/>
      <c r="R544" s="1744"/>
      <c r="S544" s="1744"/>
      <c r="T544" s="1744"/>
      <c r="U544" s="1744"/>
      <c r="V544" s="1744"/>
      <c r="W544" s="1744"/>
    </row>
    <row r="545" ht="15.75" hidden="1" customHeight="1">
      <c r="A545" s="1744"/>
      <c r="B545" s="1744"/>
      <c r="C545" s="1744"/>
      <c r="D545" s="1744"/>
      <c r="E545" s="1744"/>
      <c r="F545" s="1744"/>
      <c r="G545" s="1744"/>
      <c r="H545" s="1744"/>
      <c r="I545" s="1744"/>
      <c r="J545" s="1744"/>
      <c r="K545" s="1744"/>
      <c r="L545" s="1744"/>
      <c r="M545" s="1744"/>
      <c r="N545" s="1744"/>
      <c r="O545" s="1744"/>
      <c r="P545" s="1744"/>
      <c r="Q545" s="1744"/>
      <c r="R545" s="1744"/>
      <c r="S545" s="1744"/>
      <c r="T545" s="1744"/>
      <c r="U545" s="1744"/>
      <c r="V545" s="1744"/>
      <c r="W545" s="1744"/>
    </row>
    <row r="546" ht="15.75" hidden="1" customHeight="1">
      <c r="A546" s="1744"/>
      <c r="B546" s="1744"/>
      <c r="C546" s="1744"/>
      <c r="D546" s="1744"/>
      <c r="E546" s="1744"/>
      <c r="F546" s="1744"/>
      <c r="G546" s="1744"/>
      <c r="H546" s="1744"/>
      <c r="I546" s="1744"/>
      <c r="J546" s="1744"/>
      <c r="K546" s="1744"/>
      <c r="L546" s="1744"/>
      <c r="M546" s="1744"/>
      <c r="N546" s="1744"/>
      <c r="O546" s="1744"/>
      <c r="P546" s="1744"/>
      <c r="Q546" s="1744"/>
      <c r="R546" s="1744"/>
      <c r="S546" s="1744"/>
      <c r="T546" s="1744"/>
      <c r="U546" s="1744"/>
      <c r="V546" s="1744"/>
      <c r="W546" s="1744"/>
    </row>
    <row r="547" ht="15.75" hidden="1" customHeight="1">
      <c r="A547" s="1744"/>
      <c r="B547" s="1744"/>
      <c r="C547" s="1744"/>
      <c r="D547" s="1744"/>
      <c r="E547" s="1744"/>
      <c r="F547" s="1744"/>
      <c r="G547" s="1744"/>
      <c r="H547" s="1744"/>
      <c r="I547" s="1744"/>
      <c r="J547" s="1744"/>
      <c r="K547" s="1744"/>
      <c r="L547" s="1744"/>
      <c r="M547" s="1744"/>
      <c r="N547" s="1744"/>
      <c r="O547" s="1744"/>
      <c r="P547" s="1744"/>
      <c r="Q547" s="1744"/>
      <c r="R547" s="1744"/>
      <c r="S547" s="1744"/>
      <c r="T547" s="1744"/>
      <c r="U547" s="1744"/>
      <c r="V547" s="1744"/>
      <c r="W547" s="1744"/>
    </row>
    <row r="548" ht="15.75" hidden="1" customHeight="1">
      <c r="A548" s="1744"/>
      <c r="B548" s="1744"/>
      <c r="C548" s="1744"/>
      <c r="D548" s="1744"/>
      <c r="E548" s="1744"/>
      <c r="F548" s="1744"/>
      <c r="G548" s="1744"/>
      <c r="H548" s="1744"/>
      <c r="I548" s="1744"/>
      <c r="J548" s="1744"/>
      <c r="K548" s="1744"/>
      <c r="L548" s="1744"/>
      <c r="M548" s="1744"/>
      <c r="N548" s="1744"/>
      <c r="O548" s="1744"/>
      <c r="P548" s="1744"/>
      <c r="Q548" s="1744"/>
      <c r="R548" s="1744"/>
      <c r="S548" s="1744"/>
      <c r="T548" s="1744"/>
      <c r="U548" s="1744"/>
      <c r="V548" s="1744"/>
      <c r="W548" s="1744"/>
    </row>
    <row r="549" ht="15.75" hidden="1" customHeight="1">
      <c r="A549" s="1744"/>
      <c r="B549" s="1744"/>
      <c r="C549" s="1744"/>
      <c r="D549" s="1744"/>
      <c r="E549" s="1744"/>
      <c r="F549" s="1744"/>
      <c r="G549" s="1744"/>
      <c r="H549" s="1744"/>
      <c r="I549" s="1744"/>
      <c r="J549" s="1744"/>
      <c r="K549" s="1744"/>
      <c r="L549" s="1744"/>
      <c r="M549" s="1744"/>
      <c r="N549" s="1744"/>
      <c r="O549" s="1744"/>
      <c r="P549" s="1744"/>
      <c r="Q549" s="1744"/>
      <c r="R549" s="1744"/>
      <c r="S549" s="1744"/>
      <c r="T549" s="1744"/>
      <c r="U549" s="1744"/>
      <c r="V549" s="1744"/>
      <c r="W549" s="1744"/>
    </row>
    <row r="550" ht="15.75" hidden="1" customHeight="1">
      <c r="A550" s="1744"/>
      <c r="B550" s="1744"/>
      <c r="C550" s="1744"/>
      <c r="D550" s="1744"/>
      <c r="E550" s="1744"/>
      <c r="F550" s="1744"/>
      <c r="G550" s="1744"/>
      <c r="H550" s="1744"/>
      <c r="I550" s="1744"/>
      <c r="J550" s="1744"/>
      <c r="K550" s="1744"/>
      <c r="L550" s="1744"/>
      <c r="M550" s="1744"/>
      <c r="N550" s="1744"/>
      <c r="O550" s="1744"/>
      <c r="P550" s="1744"/>
      <c r="Q550" s="1744"/>
      <c r="R550" s="1744"/>
      <c r="S550" s="1744"/>
      <c r="T550" s="1744"/>
      <c r="U550" s="1744"/>
      <c r="V550" s="1744"/>
      <c r="W550" s="1744"/>
    </row>
    <row r="551" ht="15.75" hidden="1" customHeight="1">
      <c r="A551" s="1744"/>
      <c r="B551" s="1744"/>
      <c r="C551" s="1744"/>
      <c r="D551" s="1744"/>
      <c r="E551" s="1744"/>
      <c r="F551" s="1744"/>
      <c r="G551" s="1744"/>
      <c r="H551" s="1744"/>
      <c r="I551" s="1744"/>
      <c r="J551" s="1744"/>
      <c r="K551" s="1744"/>
      <c r="L551" s="1744"/>
      <c r="M551" s="1744"/>
      <c r="N551" s="1744"/>
      <c r="O551" s="1744"/>
      <c r="P551" s="1744"/>
      <c r="Q551" s="1744"/>
      <c r="R551" s="1744"/>
      <c r="S551" s="1744"/>
      <c r="T551" s="1744"/>
      <c r="U551" s="1744"/>
      <c r="V551" s="1744"/>
      <c r="W551" s="1744"/>
    </row>
    <row r="552" ht="15.75" hidden="1" customHeight="1">
      <c r="A552" s="1744"/>
      <c r="B552" s="1744"/>
      <c r="C552" s="1744"/>
      <c r="D552" s="1744"/>
      <c r="E552" s="1744"/>
      <c r="F552" s="1744"/>
      <c r="G552" s="1744"/>
      <c r="H552" s="1744"/>
      <c r="I552" s="1744"/>
      <c r="J552" s="1744"/>
      <c r="K552" s="1744"/>
      <c r="L552" s="1744"/>
      <c r="M552" s="1744"/>
      <c r="N552" s="1744"/>
      <c r="O552" s="1744"/>
      <c r="P552" s="1744"/>
      <c r="Q552" s="1744"/>
      <c r="R552" s="1744"/>
      <c r="S552" s="1744"/>
      <c r="T552" s="1744"/>
      <c r="U552" s="1744"/>
      <c r="V552" s="1744"/>
      <c r="W552" s="1744"/>
    </row>
    <row r="553" ht="15.75" hidden="1" customHeight="1">
      <c r="A553" s="1744"/>
      <c r="B553" s="1744"/>
      <c r="C553" s="1744"/>
      <c r="D553" s="1744"/>
      <c r="E553" s="1744"/>
      <c r="F553" s="1744"/>
      <c r="G553" s="1744"/>
      <c r="H553" s="1744"/>
      <c r="I553" s="1744"/>
      <c r="J553" s="1744"/>
      <c r="K553" s="1744"/>
      <c r="L553" s="1744"/>
      <c r="M553" s="1744"/>
      <c r="N553" s="1744"/>
      <c r="O553" s="1744"/>
      <c r="P553" s="1744"/>
      <c r="Q553" s="1744"/>
      <c r="R553" s="1744"/>
      <c r="S553" s="1744"/>
      <c r="T553" s="1744"/>
      <c r="U553" s="1744"/>
      <c r="V553" s="1744"/>
      <c r="W553" s="1744"/>
    </row>
    <row r="554" ht="15.75" hidden="1" customHeight="1">
      <c r="A554" s="1744"/>
      <c r="B554" s="1744"/>
      <c r="C554" s="1744"/>
      <c r="D554" s="1744"/>
      <c r="E554" s="1744"/>
      <c r="F554" s="1744"/>
      <c r="G554" s="1744"/>
      <c r="H554" s="1744"/>
      <c r="I554" s="1744"/>
      <c r="J554" s="1744"/>
      <c r="K554" s="1744"/>
      <c r="L554" s="1744"/>
      <c r="M554" s="1744"/>
      <c r="N554" s="1744"/>
      <c r="O554" s="1744"/>
      <c r="P554" s="1744"/>
      <c r="Q554" s="1744"/>
      <c r="R554" s="1744"/>
      <c r="S554" s="1744"/>
      <c r="T554" s="1744"/>
      <c r="U554" s="1744"/>
      <c r="V554" s="1744"/>
      <c r="W554" s="1744"/>
    </row>
    <row r="555" ht="15.75" hidden="1" customHeight="1">
      <c r="A555" s="1744"/>
      <c r="B555" s="1744"/>
      <c r="C555" s="1744"/>
      <c r="D555" s="1744"/>
      <c r="E555" s="1744"/>
      <c r="F555" s="1744"/>
      <c r="G555" s="1744"/>
      <c r="H555" s="1744"/>
      <c r="I555" s="1744"/>
      <c r="J555" s="1744"/>
      <c r="K555" s="1744"/>
      <c r="L555" s="1744"/>
      <c r="M555" s="1744"/>
      <c r="N555" s="1744"/>
      <c r="O555" s="1744"/>
      <c r="P555" s="1744"/>
      <c r="Q555" s="1744"/>
      <c r="R555" s="1744"/>
      <c r="S555" s="1744"/>
      <c r="T555" s="1744"/>
      <c r="U555" s="1744"/>
      <c r="V555" s="1744"/>
      <c r="W555" s="1744"/>
    </row>
    <row r="556" ht="15.75" hidden="1" customHeight="1">
      <c r="A556" s="1744"/>
      <c r="B556" s="1744"/>
      <c r="C556" s="1744"/>
      <c r="D556" s="1744"/>
      <c r="E556" s="1744"/>
      <c r="F556" s="1744"/>
      <c r="G556" s="1744"/>
      <c r="H556" s="1744"/>
      <c r="I556" s="1744"/>
      <c r="J556" s="1744"/>
      <c r="K556" s="1744"/>
      <c r="L556" s="1744"/>
      <c r="M556" s="1744"/>
      <c r="N556" s="1744"/>
      <c r="O556" s="1744"/>
      <c r="P556" s="1744"/>
      <c r="Q556" s="1744"/>
      <c r="R556" s="1744"/>
      <c r="S556" s="1744"/>
      <c r="T556" s="1744"/>
      <c r="U556" s="1744"/>
      <c r="V556" s="1744"/>
      <c r="W556" s="1744"/>
    </row>
    <row r="557" ht="15.75" hidden="1" customHeight="1">
      <c r="A557" s="1744"/>
      <c r="B557" s="1744"/>
      <c r="C557" s="1744"/>
      <c r="D557" s="1744"/>
      <c r="E557" s="1744"/>
      <c r="F557" s="1744"/>
      <c r="G557" s="1744"/>
      <c r="H557" s="1744"/>
      <c r="I557" s="1744"/>
      <c r="J557" s="1744"/>
      <c r="K557" s="1744"/>
      <c r="L557" s="1744"/>
      <c r="M557" s="1744"/>
      <c r="N557" s="1744"/>
      <c r="O557" s="1744"/>
      <c r="P557" s="1744"/>
      <c r="Q557" s="1744"/>
      <c r="R557" s="1744"/>
      <c r="S557" s="1744"/>
      <c r="T557" s="1744"/>
      <c r="U557" s="1744"/>
      <c r="V557" s="1744"/>
      <c r="W557" s="1744"/>
    </row>
    <row r="558" ht="15.75" hidden="1" customHeight="1">
      <c r="A558" s="1744"/>
      <c r="B558" s="1744"/>
      <c r="C558" s="1744"/>
      <c r="D558" s="1744"/>
      <c r="E558" s="1744"/>
      <c r="F558" s="1744"/>
      <c r="G558" s="1744"/>
      <c r="H558" s="1744"/>
      <c r="I558" s="1744"/>
      <c r="J558" s="1744"/>
      <c r="K558" s="1744"/>
      <c r="L558" s="1744"/>
      <c r="M558" s="1744"/>
      <c r="N558" s="1744"/>
      <c r="O558" s="1744"/>
      <c r="P558" s="1744"/>
      <c r="Q558" s="1744"/>
      <c r="R558" s="1744"/>
      <c r="S558" s="1744"/>
      <c r="T558" s="1744"/>
      <c r="U558" s="1744"/>
      <c r="V558" s="1744"/>
      <c r="W558" s="1744"/>
    </row>
    <row r="559" ht="15.75" hidden="1" customHeight="1">
      <c r="A559" s="1744"/>
      <c r="B559" s="1744"/>
      <c r="C559" s="1744"/>
      <c r="D559" s="1744"/>
      <c r="E559" s="1744"/>
      <c r="F559" s="1744"/>
      <c r="G559" s="1744"/>
      <c r="H559" s="1744"/>
      <c r="I559" s="1744"/>
      <c r="J559" s="1744"/>
      <c r="K559" s="1744"/>
      <c r="L559" s="1744"/>
      <c r="M559" s="1744"/>
      <c r="N559" s="1744"/>
      <c r="O559" s="1744"/>
      <c r="P559" s="1744"/>
      <c r="Q559" s="1744"/>
      <c r="R559" s="1744"/>
      <c r="S559" s="1744"/>
      <c r="T559" s="1744"/>
      <c r="U559" s="1744"/>
      <c r="V559" s="1744"/>
      <c r="W559" s="1744"/>
    </row>
    <row r="560" ht="15.75" hidden="1" customHeight="1">
      <c r="A560" s="1744"/>
      <c r="B560" s="1744"/>
      <c r="C560" s="1744"/>
      <c r="D560" s="1744"/>
      <c r="E560" s="1744"/>
      <c r="F560" s="1744"/>
      <c r="G560" s="1744"/>
      <c r="H560" s="1744"/>
      <c r="I560" s="1744"/>
      <c r="J560" s="1744"/>
      <c r="K560" s="1744"/>
      <c r="L560" s="1744"/>
      <c r="M560" s="1744"/>
      <c r="N560" s="1744"/>
      <c r="O560" s="1744"/>
      <c r="P560" s="1744"/>
      <c r="Q560" s="1744"/>
      <c r="R560" s="1744"/>
      <c r="S560" s="1744"/>
      <c r="T560" s="1744"/>
      <c r="U560" s="1744"/>
      <c r="V560" s="1744"/>
      <c r="W560" s="1744"/>
    </row>
    <row r="561" ht="15.75" hidden="1" customHeight="1">
      <c r="A561" s="1744"/>
      <c r="B561" s="1744"/>
      <c r="C561" s="1744"/>
      <c r="D561" s="1744"/>
      <c r="E561" s="1744"/>
      <c r="F561" s="1744"/>
      <c r="G561" s="1744"/>
      <c r="H561" s="1744"/>
      <c r="I561" s="1744"/>
      <c r="J561" s="1744"/>
      <c r="K561" s="1744"/>
      <c r="L561" s="1744"/>
      <c r="M561" s="1744"/>
      <c r="N561" s="1744"/>
      <c r="O561" s="1744"/>
      <c r="P561" s="1744"/>
      <c r="Q561" s="1744"/>
      <c r="R561" s="1744"/>
      <c r="S561" s="1744"/>
      <c r="T561" s="1744"/>
      <c r="U561" s="1744"/>
      <c r="V561" s="1744"/>
      <c r="W561" s="1744"/>
    </row>
    <row r="562" ht="15.75" hidden="1" customHeight="1">
      <c r="A562" s="1744"/>
      <c r="B562" s="1744"/>
      <c r="C562" s="1744"/>
      <c r="D562" s="1744"/>
      <c r="E562" s="1744"/>
      <c r="F562" s="1744"/>
      <c r="G562" s="1744"/>
      <c r="H562" s="1744"/>
      <c r="I562" s="1744"/>
      <c r="J562" s="1744"/>
      <c r="K562" s="1744"/>
      <c r="L562" s="1744"/>
      <c r="M562" s="1744"/>
      <c r="N562" s="1744"/>
      <c r="O562" s="1744"/>
      <c r="P562" s="1744"/>
      <c r="Q562" s="1744"/>
      <c r="R562" s="1744"/>
      <c r="S562" s="1744"/>
      <c r="T562" s="1744"/>
      <c r="U562" s="1744"/>
      <c r="V562" s="1744"/>
      <c r="W562" s="1744"/>
    </row>
    <row r="563" ht="15.75" hidden="1" customHeight="1">
      <c r="A563" s="1744"/>
      <c r="B563" s="1744"/>
      <c r="C563" s="1744"/>
      <c r="D563" s="1744"/>
      <c r="E563" s="1744"/>
      <c r="F563" s="1744"/>
      <c r="G563" s="1744"/>
      <c r="H563" s="1744"/>
      <c r="I563" s="1744"/>
      <c r="J563" s="1744"/>
      <c r="K563" s="1744"/>
      <c r="L563" s="1744"/>
      <c r="M563" s="1744"/>
      <c r="N563" s="1744"/>
      <c r="O563" s="1744"/>
      <c r="P563" s="1744"/>
      <c r="Q563" s="1744"/>
      <c r="R563" s="1744"/>
      <c r="S563" s="1744"/>
      <c r="T563" s="1744"/>
      <c r="U563" s="1744"/>
      <c r="V563" s="1744"/>
      <c r="W563" s="1744"/>
    </row>
    <row r="564" ht="15.75" hidden="1" customHeight="1">
      <c r="A564" s="1744"/>
      <c r="B564" s="1744"/>
      <c r="C564" s="1744"/>
      <c r="D564" s="1744"/>
      <c r="E564" s="1744"/>
      <c r="F564" s="1744"/>
      <c r="G564" s="1744"/>
      <c r="H564" s="1744"/>
      <c r="I564" s="1744"/>
      <c r="J564" s="1744"/>
      <c r="K564" s="1744"/>
      <c r="L564" s="1744"/>
      <c r="M564" s="1744"/>
      <c r="N564" s="1744"/>
      <c r="O564" s="1744"/>
      <c r="P564" s="1744"/>
      <c r="Q564" s="1744"/>
      <c r="R564" s="1744"/>
      <c r="S564" s="1744"/>
      <c r="T564" s="1744"/>
      <c r="U564" s="1744"/>
      <c r="V564" s="1744"/>
      <c r="W564" s="1744"/>
    </row>
    <row r="565" ht="15.75" hidden="1" customHeight="1">
      <c r="A565" s="1744"/>
      <c r="B565" s="1744"/>
      <c r="C565" s="1744"/>
      <c r="D565" s="1744"/>
      <c r="E565" s="1744"/>
      <c r="F565" s="1744"/>
      <c r="G565" s="1744"/>
      <c r="H565" s="1744"/>
      <c r="I565" s="1744"/>
      <c r="J565" s="1744"/>
      <c r="K565" s="1744"/>
      <c r="L565" s="1744"/>
      <c r="M565" s="1744"/>
      <c r="N565" s="1744"/>
      <c r="O565" s="1744"/>
      <c r="P565" s="1744"/>
      <c r="Q565" s="1744"/>
      <c r="R565" s="1744"/>
      <c r="S565" s="1744"/>
      <c r="T565" s="1744"/>
      <c r="U565" s="1744"/>
      <c r="V565" s="1744"/>
      <c r="W565" s="1744"/>
    </row>
    <row r="566" ht="15.75" hidden="1" customHeight="1">
      <c r="A566" s="1744"/>
      <c r="B566" s="1744"/>
      <c r="C566" s="1744"/>
      <c r="D566" s="1744"/>
      <c r="E566" s="1744"/>
      <c r="F566" s="1744"/>
      <c r="G566" s="1744"/>
      <c r="H566" s="1744"/>
      <c r="I566" s="1744"/>
      <c r="J566" s="1744"/>
      <c r="K566" s="1744"/>
      <c r="L566" s="1744"/>
      <c r="M566" s="1744"/>
      <c r="N566" s="1744"/>
      <c r="O566" s="1744"/>
      <c r="P566" s="1744"/>
      <c r="Q566" s="1744"/>
      <c r="R566" s="1744"/>
      <c r="S566" s="1744"/>
      <c r="T566" s="1744"/>
      <c r="U566" s="1744"/>
      <c r="V566" s="1744"/>
      <c r="W566" s="1744"/>
    </row>
    <row r="567" ht="15.75" hidden="1" customHeight="1">
      <c r="A567" s="1744"/>
      <c r="B567" s="1744"/>
      <c r="C567" s="1744"/>
      <c r="D567" s="1744"/>
      <c r="E567" s="1744"/>
      <c r="F567" s="1744"/>
      <c r="G567" s="1744"/>
      <c r="H567" s="1744"/>
      <c r="I567" s="1744"/>
      <c r="J567" s="1744"/>
      <c r="K567" s="1744"/>
      <c r="L567" s="1744"/>
      <c r="M567" s="1744"/>
      <c r="N567" s="1744"/>
      <c r="O567" s="1744"/>
      <c r="P567" s="1744"/>
      <c r="Q567" s="1744"/>
      <c r="R567" s="1744"/>
      <c r="S567" s="1744"/>
      <c r="T567" s="1744"/>
      <c r="U567" s="1744"/>
      <c r="V567" s="1744"/>
      <c r="W567" s="1744"/>
    </row>
    <row r="568" ht="15.75" hidden="1" customHeight="1">
      <c r="A568" s="1744"/>
      <c r="B568" s="1744"/>
      <c r="C568" s="1744"/>
      <c r="D568" s="1744"/>
      <c r="E568" s="1744"/>
      <c r="F568" s="1744"/>
      <c r="G568" s="1744"/>
      <c r="H568" s="1744"/>
      <c r="I568" s="1744"/>
      <c r="J568" s="1744"/>
      <c r="K568" s="1744"/>
      <c r="L568" s="1744"/>
      <c r="M568" s="1744"/>
      <c r="N568" s="1744"/>
      <c r="O568" s="1744"/>
      <c r="P568" s="1744"/>
      <c r="Q568" s="1744"/>
      <c r="R568" s="1744"/>
      <c r="S568" s="1744"/>
      <c r="T568" s="1744"/>
      <c r="U568" s="1744"/>
      <c r="V568" s="1744"/>
      <c r="W568" s="1744"/>
    </row>
    <row r="569" ht="15.75" hidden="1" customHeight="1">
      <c r="A569" s="1744"/>
      <c r="B569" s="1744"/>
      <c r="C569" s="1744"/>
      <c r="D569" s="1744"/>
      <c r="E569" s="1744"/>
      <c r="F569" s="1744"/>
      <c r="G569" s="1744"/>
      <c r="H569" s="1744"/>
      <c r="I569" s="1744"/>
      <c r="J569" s="1744"/>
      <c r="K569" s="1744"/>
      <c r="L569" s="1744"/>
      <c r="M569" s="1744"/>
      <c r="N569" s="1744"/>
      <c r="O569" s="1744"/>
      <c r="P569" s="1744"/>
      <c r="Q569" s="1744"/>
      <c r="R569" s="1744"/>
      <c r="S569" s="1744"/>
      <c r="T569" s="1744"/>
      <c r="U569" s="1744"/>
      <c r="V569" s="1744"/>
      <c r="W569" s="1744"/>
    </row>
    <row r="570" ht="15.75" hidden="1" customHeight="1">
      <c r="A570" s="1744"/>
      <c r="B570" s="1744"/>
      <c r="C570" s="1744"/>
      <c r="D570" s="1744"/>
      <c r="E570" s="1744"/>
      <c r="F570" s="1744"/>
      <c r="G570" s="1744"/>
      <c r="H570" s="1744"/>
      <c r="I570" s="1744"/>
      <c r="J570" s="1744"/>
      <c r="K570" s="1744"/>
      <c r="L570" s="1744"/>
      <c r="M570" s="1744"/>
      <c r="N570" s="1744"/>
      <c r="O570" s="1744"/>
      <c r="P570" s="1744"/>
      <c r="Q570" s="1744"/>
      <c r="R570" s="1744"/>
      <c r="S570" s="1744"/>
      <c r="T570" s="1744"/>
      <c r="U570" s="1744"/>
      <c r="V570" s="1744"/>
      <c r="W570" s="1744"/>
    </row>
    <row r="571" ht="15.75" hidden="1" customHeight="1">
      <c r="A571" s="1744"/>
      <c r="B571" s="1744"/>
      <c r="C571" s="1744"/>
      <c r="D571" s="1744"/>
      <c r="E571" s="1744"/>
      <c r="F571" s="1744"/>
      <c r="G571" s="1744"/>
      <c r="H571" s="1744"/>
      <c r="I571" s="1744"/>
      <c r="J571" s="1744"/>
      <c r="K571" s="1744"/>
      <c r="L571" s="1744"/>
      <c r="M571" s="1744"/>
      <c r="N571" s="1744"/>
      <c r="O571" s="1744"/>
      <c r="P571" s="1744"/>
      <c r="Q571" s="1744"/>
      <c r="R571" s="1744"/>
      <c r="S571" s="1744"/>
      <c r="T571" s="1744"/>
      <c r="U571" s="1744"/>
      <c r="V571" s="1744"/>
      <c r="W571" s="1744"/>
    </row>
    <row r="572" ht="15.75" hidden="1" customHeight="1">
      <c r="A572" s="1744"/>
      <c r="B572" s="1744"/>
      <c r="C572" s="1744"/>
      <c r="D572" s="1744"/>
      <c r="E572" s="1744"/>
      <c r="F572" s="1744"/>
      <c r="G572" s="1744"/>
      <c r="H572" s="1744"/>
      <c r="I572" s="1744"/>
      <c r="J572" s="1744"/>
      <c r="K572" s="1744"/>
      <c r="L572" s="1744"/>
      <c r="M572" s="1744"/>
      <c r="N572" s="1744"/>
      <c r="O572" s="1744"/>
      <c r="P572" s="1744"/>
      <c r="Q572" s="1744"/>
      <c r="R572" s="1744"/>
      <c r="S572" s="1744"/>
      <c r="T572" s="1744"/>
      <c r="U572" s="1744"/>
      <c r="V572" s="1744"/>
      <c r="W572" s="1744"/>
    </row>
    <row r="573" ht="15.75" hidden="1" customHeight="1">
      <c r="A573" s="1744"/>
      <c r="B573" s="1744"/>
      <c r="C573" s="1744"/>
      <c r="D573" s="1744"/>
      <c r="E573" s="1744"/>
      <c r="F573" s="1744"/>
      <c r="G573" s="1744"/>
      <c r="H573" s="1744"/>
      <c r="I573" s="1744"/>
      <c r="J573" s="1744"/>
      <c r="K573" s="1744"/>
      <c r="L573" s="1744"/>
      <c r="M573" s="1744"/>
      <c r="N573" s="1744"/>
      <c r="O573" s="1744"/>
      <c r="P573" s="1744"/>
      <c r="Q573" s="1744"/>
      <c r="R573" s="1744"/>
      <c r="S573" s="1744"/>
      <c r="T573" s="1744"/>
      <c r="U573" s="1744"/>
      <c r="V573" s="1744"/>
      <c r="W573" s="1744"/>
    </row>
    <row r="574" ht="15.75" hidden="1" customHeight="1">
      <c r="A574" s="1744"/>
      <c r="B574" s="1744"/>
      <c r="C574" s="1744"/>
      <c r="D574" s="1744"/>
      <c r="E574" s="1744"/>
      <c r="F574" s="1744"/>
      <c r="G574" s="1744"/>
      <c r="H574" s="1744"/>
      <c r="I574" s="1744"/>
      <c r="J574" s="1744"/>
      <c r="K574" s="1744"/>
      <c r="L574" s="1744"/>
      <c r="M574" s="1744"/>
      <c r="N574" s="1744"/>
      <c r="O574" s="1744"/>
      <c r="P574" s="1744"/>
      <c r="Q574" s="1744"/>
      <c r="R574" s="1744"/>
      <c r="S574" s="1744"/>
      <c r="T574" s="1744"/>
      <c r="U574" s="1744"/>
      <c r="V574" s="1744"/>
      <c r="W574" s="1744"/>
    </row>
    <row r="575" ht="15.75" hidden="1" customHeight="1">
      <c r="A575" s="1744"/>
      <c r="B575" s="1744"/>
      <c r="C575" s="1744"/>
      <c r="D575" s="1744"/>
      <c r="E575" s="1744"/>
      <c r="F575" s="1744"/>
      <c r="G575" s="1744"/>
      <c r="H575" s="1744"/>
      <c r="I575" s="1744"/>
      <c r="J575" s="1744"/>
      <c r="K575" s="1744"/>
      <c r="L575" s="1744"/>
      <c r="M575" s="1744"/>
      <c r="N575" s="1744"/>
      <c r="O575" s="1744"/>
      <c r="P575" s="1744"/>
      <c r="Q575" s="1744"/>
      <c r="R575" s="1744"/>
      <c r="S575" s="1744"/>
      <c r="T575" s="1744"/>
      <c r="U575" s="1744"/>
      <c r="V575" s="1744"/>
      <c r="W575" s="1744"/>
    </row>
    <row r="576" ht="15.75" hidden="1" customHeight="1">
      <c r="A576" s="1744"/>
      <c r="B576" s="1744"/>
      <c r="C576" s="1744"/>
      <c r="D576" s="1744"/>
      <c r="E576" s="1744"/>
      <c r="F576" s="1744"/>
      <c r="G576" s="1744"/>
      <c r="H576" s="1744"/>
      <c r="I576" s="1744"/>
      <c r="J576" s="1744"/>
      <c r="K576" s="1744"/>
      <c r="L576" s="1744"/>
      <c r="M576" s="1744"/>
      <c r="N576" s="1744"/>
      <c r="O576" s="1744"/>
      <c r="P576" s="1744"/>
      <c r="Q576" s="1744"/>
      <c r="R576" s="1744"/>
      <c r="S576" s="1744"/>
      <c r="T576" s="1744"/>
      <c r="U576" s="1744"/>
      <c r="V576" s="1744"/>
      <c r="W576" s="1744"/>
    </row>
    <row r="577" ht="15.75" hidden="1" customHeight="1">
      <c r="A577" s="1744"/>
      <c r="B577" s="1744"/>
      <c r="C577" s="1744"/>
      <c r="D577" s="1744"/>
      <c r="E577" s="1744"/>
      <c r="F577" s="1744"/>
      <c r="G577" s="1744"/>
      <c r="H577" s="1744"/>
      <c r="I577" s="1744"/>
      <c r="J577" s="1744"/>
      <c r="K577" s="1744"/>
      <c r="L577" s="1744"/>
      <c r="M577" s="1744"/>
      <c r="N577" s="1744"/>
      <c r="O577" s="1744"/>
      <c r="P577" s="1744"/>
      <c r="Q577" s="1744"/>
      <c r="R577" s="1744"/>
      <c r="S577" s="1744"/>
      <c r="T577" s="1744"/>
      <c r="U577" s="1744"/>
      <c r="V577" s="1744"/>
      <c r="W577" s="1744"/>
    </row>
    <row r="578" ht="15.75" hidden="1" customHeight="1">
      <c r="A578" s="1744"/>
      <c r="B578" s="1744"/>
      <c r="C578" s="1744"/>
      <c r="D578" s="1744"/>
      <c r="E578" s="1744"/>
      <c r="F578" s="1744"/>
      <c r="G578" s="1744"/>
      <c r="H578" s="1744"/>
      <c r="I578" s="1744"/>
      <c r="J578" s="1744"/>
      <c r="K578" s="1744"/>
      <c r="L578" s="1744"/>
      <c r="M578" s="1744"/>
      <c r="N578" s="1744"/>
      <c r="O578" s="1744"/>
      <c r="P578" s="1744"/>
      <c r="Q578" s="1744"/>
      <c r="R578" s="1744"/>
      <c r="S578" s="1744"/>
      <c r="T578" s="1744"/>
      <c r="U578" s="1744"/>
      <c r="V578" s="1744"/>
      <c r="W578" s="1744"/>
    </row>
    <row r="579" ht="15.75" hidden="1" customHeight="1">
      <c r="A579" s="1744"/>
      <c r="B579" s="1744"/>
      <c r="C579" s="1744"/>
      <c r="D579" s="1744"/>
      <c r="E579" s="1744"/>
      <c r="F579" s="1744"/>
      <c r="G579" s="1744"/>
      <c r="H579" s="1744"/>
      <c r="I579" s="1744"/>
      <c r="J579" s="1744"/>
      <c r="K579" s="1744"/>
      <c r="L579" s="1744"/>
      <c r="M579" s="1744"/>
      <c r="N579" s="1744"/>
      <c r="O579" s="1744"/>
      <c r="P579" s="1744"/>
      <c r="Q579" s="1744"/>
      <c r="R579" s="1744"/>
      <c r="S579" s="1744"/>
      <c r="T579" s="1744"/>
      <c r="U579" s="1744"/>
      <c r="V579" s="1744"/>
      <c r="W579" s="1744"/>
    </row>
    <row r="580" ht="15.75" hidden="1" customHeight="1">
      <c r="A580" s="1744"/>
      <c r="B580" s="1744"/>
      <c r="C580" s="1744"/>
      <c r="D580" s="1744"/>
      <c r="E580" s="1744"/>
      <c r="F580" s="1744"/>
      <c r="G580" s="1744"/>
      <c r="H580" s="1744"/>
      <c r="I580" s="1744"/>
      <c r="J580" s="1744"/>
      <c r="K580" s="1744"/>
      <c r="L580" s="1744"/>
      <c r="M580" s="1744"/>
      <c r="N580" s="1744"/>
      <c r="O580" s="1744"/>
      <c r="P580" s="1744"/>
      <c r="Q580" s="1744"/>
      <c r="R580" s="1744"/>
      <c r="S580" s="1744"/>
      <c r="T580" s="1744"/>
      <c r="U580" s="1744"/>
      <c r="V580" s="1744"/>
      <c r="W580" s="1744"/>
    </row>
    <row r="581" ht="15.75" hidden="1" customHeight="1">
      <c r="A581" s="1744"/>
      <c r="B581" s="1744"/>
      <c r="C581" s="1744"/>
      <c r="D581" s="1744"/>
      <c r="E581" s="1744"/>
      <c r="F581" s="1744"/>
      <c r="G581" s="1744"/>
      <c r="H581" s="1744"/>
      <c r="I581" s="1744"/>
      <c r="J581" s="1744"/>
      <c r="K581" s="1744"/>
      <c r="L581" s="1744"/>
      <c r="M581" s="1744"/>
      <c r="N581" s="1744"/>
      <c r="O581" s="1744"/>
      <c r="P581" s="1744"/>
      <c r="Q581" s="1744"/>
      <c r="R581" s="1744"/>
      <c r="S581" s="1744"/>
      <c r="T581" s="1744"/>
      <c r="U581" s="1744"/>
      <c r="V581" s="1744"/>
      <c r="W581" s="1744"/>
    </row>
    <row r="582" ht="15.75" hidden="1" customHeight="1">
      <c r="A582" s="1744"/>
      <c r="B582" s="1744"/>
      <c r="C582" s="1744"/>
      <c r="D582" s="1744"/>
      <c r="E582" s="1744"/>
      <c r="F582" s="1744"/>
      <c r="G582" s="1744"/>
      <c r="H582" s="1744"/>
      <c r="I582" s="1744"/>
      <c r="J582" s="1744"/>
      <c r="K582" s="1744"/>
      <c r="L582" s="1744"/>
      <c r="M582" s="1744"/>
      <c r="N582" s="1744"/>
      <c r="O582" s="1744"/>
      <c r="P582" s="1744"/>
      <c r="Q582" s="1744"/>
      <c r="R582" s="1744"/>
      <c r="S582" s="1744"/>
      <c r="T582" s="1744"/>
      <c r="U582" s="1744"/>
      <c r="V582" s="1744"/>
      <c r="W582" s="1744"/>
    </row>
    <row r="583" ht="15.75" hidden="1" customHeight="1">
      <c r="A583" s="1744"/>
      <c r="B583" s="1744"/>
      <c r="C583" s="1744"/>
      <c r="D583" s="1744"/>
      <c r="E583" s="1744"/>
      <c r="F583" s="1744"/>
      <c r="G583" s="1744"/>
      <c r="H583" s="1744"/>
      <c r="I583" s="1744"/>
      <c r="J583" s="1744"/>
      <c r="K583" s="1744"/>
      <c r="L583" s="1744"/>
      <c r="M583" s="1744"/>
      <c r="N583" s="1744"/>
      <c r="O583" s="1744"/>
      <c r="P583" s="1744"/>
      <c r="Q583" s="1744"/>
      <c r="R583" s="1744"/>
      <c r="S583" s="1744"/>
      <c r="T583" s="1744"/>
      <c r="U583" s="1744"/>
      <c r="V583" s="1744"/>
      <c r="W583" s="1744"/>
    </row>
    <row r="584" ht="15.75" hidden="1" customHeight="1">
      <c r="A584" s="1744"/>
      <c r="B584" s="1744"/>
      <c r="C584" s="1744"/>
      <c r="D584" s="1744"/>
      <c r="E584" s="1744"/>
      <c r="F584" s="1744"/>
      <c r="G584" s="1744"/>
      <c r="H584" s="1744"/>
      <c r="I584" s="1744"/>
      <c r="J584" s="1744"/>
      <c r="K584" s="1744"/>
      <c r="L584" s="1744"/>
      <c r="M584" s="1744"/>
      <c r="N584" s="1744"/>
      <c r="O584" s="1744"/>
      <c r="P584" s="1744"/>
      <c r="Q584" s="1744"/>
      <c r="R584" s="1744"/>
      <c r="S584" s="1744"/>
      <c r="T584" s="1744"/>
      <c r="U584" s="1744"/>
      <c r="V584" s="1744"/>
      <c r="W584" s="1744"/>
    </row>
    <row r="585" ht="15.75" hidden="1" customHeight="1">
      <c r="A585" s="1744"/>
      <c r="B585" s="1744"/>
      <c r="C585" s="1744"/>
      <c r="D585" s="1744"/>
      <c r="E585" s="1744"/>
      <c r="F585" s="1744"/>
      <c r="G585" s="1744"/>
      <c r="H585" s="1744"/>
      <c r="I585" s="1744"/>
      <c r="J585" s="1744"/>
      <c r="K585" s="1744"/>
      <c r="L585" s="1744"/>
      <c r="M585" s="1744"/>
      <c r="N585" s="1744"/>
      <c r="O585" s="1744"/>
      <c r="P585" s="1744"/>
      <c r="Q585" s="1744"/>
      <c r="R585" s="1744"/>
      <c r="S585" s="1744"/>
      <c r="T585" s="1744"/>
      <c r="U585" s="1744"/>
      <c r="V585" s="1744"/>
      <c r="W585" s="1744"/>
    </row>
    <row r="586" ht="15.75" hidden="1" customHeight="1">
      <c r="A586" s="1744"/>
      <c r="B586" s="1744"/>
      <c r="C586" s="1744"/>
      <c r="D586" s="1744"/>
      <c r="E586" s="1744"/>
      <c r="F586" s="1744"/>
      <c r="G586" s="1744"/>
      <c r="H586" s="1744"/>
      <c r="I586" s="1744"/>
      <c r="J586" s="1744"/>
      <c r="K586" s="1744"/>
      <c r="L586" s="1744"/>
      <c r="M586" s="1744"/>
      <c r="N586" s="1744"/>
      <c r="O586" s="1744"/>
      <c r="P586" s="1744"/>
      <c r="Q586" s="1744"/>
      <c r="R586" s="1744"/>
      <c r="S586" s="1744"/>
      <c r="T586" s="1744"/>
      <c r="U586" s="1744"/>
      <c r="V586" s="1744"/>
      <c r="W586" s="1744"/>
    </row>
    <row r="587" ht="15.75" hidden="1" customHeight="1">
      <c r="A587" s="1744"/>
      <c r="B587" s="1744"/>
      <c r="C587" s="1744"/>
      <c r="D587" s="1744"/>
      <c r="E587" s="1744"/>
      <c r="F587" s="1744"/>
      <c r="G587" s="1744"/>
      <c r="H587" s="1744"/>
      <c r="I587" s="1744"/>
      <c r="J587" s="1744"/>
      <c r="K587" s="1744"/>
      <c r="L587" s="1744"/>
      <c r="M587" s="1744"/>
      <c r="N587" s="1744"/>
      <c r="O587" s="1744"/>
      <c r="P587" s="1744"/>
      <c r="Q587" s="1744"/>
      <c r="R587" s="1744"/>
      <c r="S587" s="1744"/>
      <c r="T587" s="1744"/>
      <c r="U587" s="1744"/>
      <c r="V587" s="1744"/>
      <c r="W587" s="1744"/>
    </row>
    <row r="588" ht="15.75" hidden="1" customHeight="1">
      <c r="A588" s="1744"/>
      <c r="B588" s="1744"/>
      <c r="C588" s="1744"/>
      <c r="D588" s="1744"/>
      <c r="E588" s="1744"/>
      <c r="F588" s="1744"/>
      <c r="G588" s="1744"/>
      <c r="H588" s="1744"/>
      <c r="I588" s="1744"/>
      <c r="J588" s="1744"/>
      <c r="K588" s="1744"/>
      <c r="L588" s="1744"/>
      <c r="M588" s="1744"/>
      <c r="N588" s="1744"/>
      <c r="O588" s="1744"/>
      <c r="P588" s="1744"/>
      <c r="Q588" s="1744"/>
      <c r="R588" s="1744"/>
      <c r="S588" s="1744"/>
      <c r="T588" s="1744"/>
      <c r="U588" s="1744"/>
      <c r="V588" s="1744"/>
      <c r="W588" s="1744"/>
    </row>
    <row r="589" ht="15.75" hidden="1" customHeight="1">
      <c r="A589" s="1744"/>
      <c r="B589" s="1744"/>
      <c r="C589" s="1744"/>
      <c r="D589" s="1744"/>
      <c r="E589" s="1744"/>
      <c r="F589" s="1744"/>
      <c r="G589" s="1744"/>
      <c r="H589" s="1744"/>
      <c r="I589" s="1744"/>
      <c r="J589" s="1744"/>
      <c r="K589" s="1744"/>
      <c r="L589" s="1744"/>
      <c r="M589" s="1744"/>
      <c r="N589" s="1744"/>
      <c r="O589" s="1744"/>
      <c r="P589" s="1744"/>
      <c r="Q589" s="1744"/>
      <c r="R589" s="1744"/>
      <c r="S589" s="1744"/>
      <c r="T589" s="1744"/>
      <c r="U589" s="1744"/>
      <c r="V589" s="1744"/>
      <c r="W589" s="1744"/>
    </row>
    <row r="590" ht="15.75" hidden="1" customHeight="1">
      <c r="A590" s="1744"/>
      <c r="B590" s="1744"/>
      <c r="C590" s="1744"/>
      <c r="D590" s="1744"/>
      <c r="E590" s="1744"/>
      <c r="F590" s="1744"/>
      <c r="G590" s="1744"/>
      <c r="H590" s="1744"/>
      <c r="I590" s="1744"/>
      <c r="J590" s="1744"/>
      <c r="K590" s="1744"/>
      <c r="L590" s="1744"/>
      <c r="M590" s="1744"/>
      <c r="N590" s="1744"/>
      <c r="O590" s="1744"/>
      <c r="P590" s="1744"/>
      <c r="Q590" s="1744"/>
      <c r="R590" s="1744"/>
      <c r="S590" s="1744"/>
      <c r="T590" s="1744"/>
      <c r="U590" s="1744"/>
      <c r="V590" s="1744"/>
      <c r="W590" s="1744"/>
    </row>
    <row r="591" ht="15.75" hidden="1" customHeight="1">
      <c r="A591" s="1744"/>
      <c r="B591" s="1744"/>
      <c r="C591" s="1744"/>
      <c r="D591" s="1744"/>
      <c r="E591" s="1744"/>
      <c r="F591" s="1744"/>
      <c r="G591" s="1744"/>
      <c r="H591" s="1744"/>
      <c r="I591" s="1744"/>
      <c r="J591" s="1744"/>
      <c r="K591" s="1744"/>
      <c r="L591" s="1744"/>
      <c r="M591" s="1744"/>
      <c r="N591" s="1744"/>
      <c r="O591" s="1744"/>
      <c r="P591" s="1744"/>
      <c r="Q591" s="1744"/>
      <c r="R591" s="1744"/>
      <c r="S591" s="1744"/>
      <c r="T591" s="1744"/>
      <c r="U591" s="1744"/>
      <c r="V591" s="1744"/>
      <c r="W591" s="1744"/>
    </row>
    <row r="592" ht="15.75" hidden="1" customHeight="1">
      <c r="A592" s="1744"/>
      <c r="B592" s="1744"/>
      <c r="C592" s="1744"/>
      <c r="D592" s="1744"/>
      <c r="E592" s="1744"/>
      <c r="F592" s="1744"/>
      <c r="G592" s="1744"/>
      <c r="H592" s="1744"/>
      <c r="I592" s="1744"/>
      <c r="J592" s="1744"/>
      <c r="K592" s="1744"/>
      <c r="L592" s="1744"/>
      <c r="M592" s="1744"/>
      <c r="N592" s="1744"/>
      <c r="O592" s="1744"/>
      <c r="P592" s="1744"/>
      <c r="Q592" s="1744"/>
      <c r="R592" s="1744"/>
      <c r="S592" s="1744"/>
      <c r="T592" s="1744"/>
      <c r="U592" s="1744"/>
      <c r="V592" s="1744"/>
      <c r="W592" s="1744"/>
    </row>
    <row r="593" ht="15.75" hidden="1" customHeight="1">
      <c r="A593" s="1744"/>
      <c r="B593" s="1744"/>
      <c r="C593" s="1744"/>
      <c r="D593" s="1744"/>
      <c r="E593" s="1744"/>
      <c r="F593" s="1744"/>
      <c r="G593" s="1744"/>
      <c r="H593" s="1744"/>
      <c r="I593" s="1744"/>
      <c r="J593" s="1744"/>
      <c r="K593" s="1744"/>
      <c r="L593" s="1744"/>
      <c r="M593" s="1744"/>
      <c r="N593" s="1744"/>
      <c r="O593" s="1744"/>
      <c r="P593" s="1744"/>
      <c r="Q593" s="1744"/>
      <c r="R593" s="1744"/>
      <c r="S593" s="1744"/>
      <c r="T593" s="1744"/>
      <c r="U593" s="1744"/>
      <c r="V593" s="1744"/>
      <c r="W593" s="1744"/>
    </row>
    <row r="594" ht="15.75" hidden="1" customHeight="1">
      <c r="A594" s="1744"/>
      <c r="B594" s="1744"/>
      <c r="C594" s="1744"/>
      <c r="D594" s="1744"/>
      <c r="E594" s="1744"/>
      <c r="F594" s="1744"/>
      <c r="G594" s="1744"/>
      <c r="H594" s="1744"/>
      <c r="I594" s="1744"/>
      <c r="J594" s="1744"/>
      <c r="K594" s="1744"/>
      <c r="L594" s="1744"/>
      <c r="M594" s="1744"/>
      <c r="N594" s="1744"/>
      <c r="O594" s="1744"/>
      <c r="P594" s="1744"/>
      <c r="Q594" s="1744"/>
      <c r="R594" s="1744"/>
      <c r="S594" s="1744"/>
      <c r="T594" s="1744"/>
      <c r="U594" s="1744"/>
      <c r="V594" s="1744"/>
      <c r="W594" s="1744"/>
    </row>
    <row r="595" ht="15.75" hidden="1" customHeight="1">
      <c r="A595" s="1744"/>
      <c r="B595" s="1744"/>
      <c r="C595" s="1744"/>
      <c r="D595" s="1744"/>
      <c r="E595" s="1744"/>
      <c r="F595" s="1744"/>
      <c r="G595" s="1744"/>
      <c r="H595" s="1744"/>
      <c r="I595" s="1744"/>
      <c r="J595" s="1744"/>
      <c r="K595" s="1744"/>
      <c r="L595" s="1744"/>
      <c r="M595" s="1744"/>
      <c r="N595" s="1744"/>
      <c r="O595" s="1744"/>
      <c r="P595" s="1744"/>
      <c r="Q595" s="1744"/>
      <c r="R595" s="1744"/>
      <c r="S595" s="1744"/>
      <c r="T595" s="1744"/>
      <c r="U595" s="1744"/>
      <c r="V595" s="1744"/>
      <c r="W595" s="1744"/>
    </row>
    <row r="596" ht="15.75" hidden="1" customHeight="1">
      <c r="A596" s="1744"/>
      <c r="B596" s="1744"/>
      <c r="C596" s="1744"/>
      <c r="D596" s="1744"/>
      <c r="E596" s="1744"/>
      <c r="F596" s="1744"/>
      <c r="G596" s="1744"/>
      <c r="H596" s="1744"/>
      <c r="I596" s="1744"/>
      <c r="J596" s="1744"/>
      <c r="K596" s="1744"/>
      <c r="L596" s="1744"/>
      <c r="M596" s="1744"/>
      <c r="N596" s="1744"/>
      <c r="O596" s="1744"/>
      <c r="P596" s="1744"/>
      <c r="Q596" s="1744"/>
      <c r="R596" s="1744"/>
      <c r="S596" s="1744"/>
      <c r="T596" s="1744"/>
      <c r="U596" s="1744"/>
      <c r="V596" s="1744"/>
      <c r="W596" s="1744"/>
    </row>
    <row r="597" ht="15.75" hidden="1" customHeight="1">
      <c r="A597" s="1744"/>
      <c r="B597" s="1744"/>
      <c r="C597" s="1744"/>
      <c r="D597" s="1744"/>
      <c r="E597" s="1744"/>
      <c r="F597" s="1744"/>
      <c r="G597" s="1744"/>
      <c r="H597" s="1744"/>
      <c r="I597" s="1744"/>
      <c r="J597" s="1744"/>
      <c r="K597" s="1744"/>
      <c r="L597" s="1744"/>
      <c r="M597" s="1744"/>
      <c r="N597" s="1744"/>
      <c r="O597" s="1744"/>
      <c r="P597" s="1744"/>
      <c r="Q597" s="1744"/>
      <c r="R597" s="1744"/>
      <c r="S597" s="1744"/>
      <c r="T597" s="1744"/>
      <c r="U597" s="1744"/>
      <c r="V597" s="1744"/>
      <c r="W597" s="1744"/>
    </row>
    <row r="598" ht="15.75" hidden="1" customHeight="1">
      <c r="A598" s="1744"/>
      <c r="B598" s="1744"/>
      <c r="C598" s="1744"/>
      <c r="D598" s="1744"/>
      <c r="E598" s="1744"/>
      <c r="F598" s="1744"/>
      <c r="G598" s="1744"/>
      <c r="H598" s="1744"/>
      <c r="I598" s="1744"/>
      <c r="J598" s="1744"/>
      <c r="K598" s="1744"/>
      <c r="L598" s="1744"/>
      <c r="M598" s="1744"/>
      <c r="N598" s="1744"/>
      <c r="O598" s="1744"/>
      <c r="P598" s="1744"/>
      <c r="Q598" s="1744"/>
      <c r="R598" s="1744"/>
      <c r="S598" s="1744"/>
      <c r="T598" s="1744"/>
      <c r="U598" s="1744"/>
      <c r="V598" s="1744"/>
      <c r="W598" s="1744"/>
    </row>
    <row r="599" ht="15.75" hidden="1" customHeight="1">
      <c r="A599" s="1744"/>
      <c r="B599" s="1744"/>
      <c r="C599" s="1744"/>
      <c r="D599" s="1744"/>
      <c r="E599" s="1744"/>
      <c r="F599" s="1744"/>
      <c r="G599" s="1744"/>
      <c r="H599" s="1744"/>
      <c r="I599" s="1744"/>
      <c r="J599" s="1744"/>
      <c r="K599" s="1744"/>
      <c r="L599" s="1744"/>
      <c r="M599" s="1744"/>
      <c r="N599" s="1744"/>
      <c r="O599" s="1744"/>
      <c r="P599" s="1744"/>
      <c r="Q599" s="1744"/>
      <c r="R599" s="1744"/>
      <c r="S599" s="1744"/>
      <c r="T599" s="1744"/>
      <c r="U599" s="1744"/>
      <c r="V599" s="1744"/>
      <c r="W599" s="1744"/>
    </row>
    <row r="600" ht="15.75" hidden="1" customHeight="1">
      <c r="A600" s="1744"/>
      <c r="B600" s="1744"/>
      <c r="C600" s="1744"/>
      <c r="D600" s="1744"/>
      <c r="E600" s="1744"/>
      <c r="F600" s="1744"/>
      <c r="G600" s="1744"/>
      <c r="H600" s="1744"/>
      <c r="I600" s="1744"/>
      <c r="J600" s="1744"/>
      <c r="K600" s="1744"/>
      <c r="L600" s="1744"/>
      <c r="M600" s="1744"/>
      <c r="N600" s="1744"/>
      <c r="O600" s="1744"/>
      <c r="P600" s="1744"/>
      <c r="Q600" s="1744"/>
      <c r="R600" s="1744"/>
      <c r="S600" s="1744"/>
      <c r="T600" s="1744"/>
      <c r="U600" s="1744"/>
      <c r="V600" s="1744"/>
      <c r="W600" s="1744"/>
    </row>
    <row r="601" ht="15.75" hidden="1" customHeight="1">
      <c r="A601" s="1744"/>
      <c r="B601" s="1744"/>
      <c r="C601" s="1744"/>
      <c r="D601" s="1744"/>
      <c r="E601" s="1744"/>
      <c r="F601" s="1744"/>
      <c r="G601" s="1744"/>
      <c r="H601" s="1744"/>
      <c r="I601" s="1744"/>
      <c r="J601" s="1744"/>
      <c r="K601" s="1744"/>
      <c r="L601" s="1744"/>
      <c r="M601" s="1744"/>
      <c r="N601" s="1744"/>
      <c r="O601" s="1744"/>
      <c r="P601" s="1744"/>
      <c r="Q601" s="1744"/>
      <c r="R601" s="1744"/>
      <c r="S601" s="1744"/>
      <c r="T601" s="1744"/>
      <c r="U601" s="1744"/>
      <c r="V601" s="1744"/>
      <c r="W601" s="1744"/>
    </row>
    <row r="602" ht="15.75" hidden="1" customHeight="1">
      <c r="A602" s="1744"/>
      <c r="B602" s="1744"/>
      <c r="C602" s="1744"/>
      <c r="D602" s="1744"/>
      <c r="E602" s="1744"/>
      <c r="F602" s="1744"/>
      <c r="G602" s="1744"/>
      <c r="H602" s="1744"/>
      <c r="I602" s="1744"/>
      <c r="J602" s="1744"/>
      <c r="K602" s="1744"/>
      <c r="L602" s="1744"/>
      <c r="M602" s="1744"/>
      <c r="N602" s="1744"/>
      <c r="O602" s="1744"/>
      <c r="P602" s="1744"/>
      <c r="Q602" s="1744"/>
      <c r="R602" s="1744"/>
      <c r="S602" s="1744"/>
      <c r="T602" s="1744"/>
      <c r="U602" s="1744"/>
      <c r="V602" s="1744"/>
      <c r="W602" s="1744"/>
    </row>
    <row r="603" ht="15.75" hidden="1" customHeight="1">
      <c r="A603" s="1744"/>
      <c r="B603" s="1744"/>
      <c r="C603" s="1744"/>
      <c r="D603" s="1744"/>
      <c r="E603" s="1744"/>
      <c r="F603" s="1744"/>
      <c r="G603" s="1744"/>
      <c r="H603" s="1744"/>
      <c r="I603" s="1744"/>
      <c r="J603" s="1744"/>
      <c r="K603" s="1744"/>
      <c r="L603" s="1744"/>
      <c r="M603" s="1744"/>
      <c r="N603" s="1744"/>
      <c r="O603" s="1744"/>
      <c r="P603" s="1744"/>
      <c r="Q603" s="1744"/>
      <c r="R603" s="1744"/>
      <c r="S603" s="1744"/>
      <c r="T603" s="1744"/>
      <c r="U603" s="1744"/>
      <c r="V603" s="1744"/>
      <c r="W603" s="1744"/>
    </row>
    <row r="604" ht="15.75" hidden="1" customHeight="1">
      <c r="A604" s="1744"/>
      <c r="B604" s="1744"/>
      <c r="C604" s="1744"/>
      <c r="D604" s="1744"/>
      <c r="E604" s="1744"/>
      <c r="F604" s="1744"/>
      <c r="G604" s="1744"/>
      <c r="H604" s="1744"/>
      <c r="I604" s="1744"/>
      <c r="J604" s="1744"/>
      <c r="K604" s="1744"/>
      <c r="L604" s="1744"/>
      <c r="M604" s="1744"/>
      <c r="N604" s="1744"/>
      <c r="O604" s="1744"/>
      <c r="P604" s="1744"/>
      <c r="Q604" s="1744"/>
      <c r="R604" s="1744"/>
      <c r="S604" s="1744"/>
      <c r="T604" s="1744"/>
      <c r="U604" s="1744"/>
      <c r="V604" s="1744"/>
      <c r="W604" s="1744"/>
    </row>
    <row r="605" ht="15.75" hidden="1" customHeight="1">
      <c r="A605" s="1744"/>
      <c r="B605" s="1744"/>
      <c r="C605" s="1744"/>
      <c r="D605" s="1744"/>
      <c r="E605" s="1744"/>
      <c r="F605" s="1744"/>
      <c r="G605" s="1744"/>
      <c r="H605" s="1744"/>
      <c r="I605" s="1744"/>
      <c r="J605" s="1744"/>
      <c r="K605" s="1744"/>
      <c r="L605" s="1744"/>
      <c r="M605" s="1744"/>
      <c r="N605" s="1744"/>
      <c r="O605" s="1744"/>
      <c r="P605" s="1744"/>
      <c r="Q605" s="1744"/>
      <c r="R605" s="1744"/>
      <c r="S605" s="1744"/>
      <c r="T605" s="1744"/>
      <c r="U605" s="1744"/>
      <c r="V605" s="1744"/>
      <c r="W605" s="1744"/>
    </row>
    <row r="606" ht="15.75" hidden="1" customHeight="1">
      <c r="A606" s="1744"/>
      <c r="B606" s="1744"/>
      <c r="C606" s="1744"/>
      <c r="D606" s="1744"/>
      <c r="E606" s="1744"/>
      <c r="F606" s="1744"/>
      <c r="G606" s="1744"/>
      <c r="H606" s="1744"/>
      <c r="I606" s="1744"/>
      <c r="J606" s="1744"/>
      <c r="K606" s="1744"/>
      <c r="L606" s="1744"/>
      <c r="M606" s="1744"/>
      <c r="N606" s="1744"/>
      <c r="O606" s="1744"/>
      <c r="P606" s="1744"/>
      <c r="Q606" s="1744"/>
      <c r="R606" s="1744"/>
      <c r="S606" s="1744"/>
      <c r="T606" s="1744"/>
      <c r="U606" s="1744"/>
      <c r="V606" s="1744"/>
      <c r="W606" s="1744"/>
    </row>
    <row r="607" ht="15.75" hidden="1" customHeight="1">
      <c r="A607" s="1744"/>
      <c r="B607" s="1744"/>
      <c r="C607" s="1744"/>
      <c r="D607" s="1744"/>
      <c r="E607" s="1744"/>
      <c r="F607" s="1744"/>
      <c r="G607" s="1744"/>
      <c r="H607" s="1744"/>
      <c r="I607" s="1744"/>
      <c r="J607" s="1744"/>
      <c r="K607" s="1744"/>
      <c r="L607" s="1744"/>
      <c r="M607" s="1744"/>
      <c r="N607" s="1744"/>
      <c r="O607" s="1744"/>
      <c r="P607" s="1744"/>
      <c r="Q607" s="1744"/>
      <c r="R607" s="1744"/>
      <c r="S607" s="1744"/>
      <c r="T607" s="1744"/>
      <c r="U607" s="1744"/>
      <c r="V607" s="1744"/>
      <c r="W607" s="1744"/>
    </row>
    <row r="608" ht="15.75" hidden="1" customHeight="1">
      <c r="A608" s="1744"/>
      <c r="B608" s="1744"/>
      <c r="C608" s="1744"/>
      <c r="D608" s="1744"/>
      <c r="E608" s="1744"/>
      <c r="F608" s="1744"/>
      <c r="G608" s="1744"/>
      <c r="H608" s="1744"/>
      <c r="I608" s="1744"/>
      <c r="J608" s="1744"/>
      <c r="K608" s="1744"/>
      <c r="L608" s="1744"/>
      <c r="M608" s="1744"/>
      <c r="N608" s="1744"/>
      <c r="O608" s="1744"/>
      <c r="P608" s="1744"/>
      <c r="Q608" s="1744"/>
      <c r="R608" s="1744"/>
      <c r="S608" s="1744"/>
      <c r="T608" s="1744"/>
      <c r="U608" s="1744"/>
      <c r="V608" s="1744"/>
      <c r="W608" s="1744"/>
    </row>
    <row r="609" ht="15.75" hidden="1" customHeight="1">
      <c r="A609" s="1744"/>
      <c r="B609" s="1744"/>
      <c r="C609" s="1744"/>
      <c r="D609" s="1744"/>
      <c r="E609" s="1744"/>
      <c r="F609" s="1744"/>
      <c r="G609" s="1744"/>
      <c r="H609" s="1744"/>
      <c r="I609" s="1744"/>
      <c r="J609" s="1744"/>
      <c r="K609" s="1744"/>
      <c r="L609" s="1744"/>
      <c r="M609" s="1744"/>
      <c r="N609" s="1744"/>
      <c r="O609" s="1744"/>
      <c r="P609" s="1744"/>
      <c r="Q609" s="1744"/>
      <c r="R609" s="1744"/>
      <c r="S609" s="1744"/>
      <c r="T609" s="1744"/>
      <c r="U609" s="1744"/>
      <c r="V609" s="1744"/>
      <c r="W609" s="1744"/>
    </row>
    <row r="610" ht="15.75" hidden="1" customHeight="1">
      <c r="A610" s="1744"/>
      <c r="B610" s="1744"/>
      <c r="C610" s="1744"/>
      <c r="D610" s="1744"/>
      <c r="E610" s="1744"/>
      <c r="F610" s="1744"/>
      <c r="G610" s="1744"/>
      <c r="H610" s="1744"/>
      <c r="I610" s="1744"/>
      <c r="J610" s="1744"/>
      <c r="K610" s="1744"/>
      <c r="L610" s="1744"/>
      <c r="M610" s="1744"/>
      <c r="N610" s="1744"/>
      <c r="O610" s="1744"/>
      <c r="P610" s="1744"/>
      <c r="Q610" s="1744"/>
      <c r="R610" s="1744"/>
      <c r="S610" s="1744"/>
      <c r="T610" s="1744"/>
      <c r="U610" s="1744"/>
      <c r="V610" s="1744"/>
      <c r="W610" s="1744"/>
    </row>
    <row r="611" ht="15.75" hidden="1" customHeight="1">
      <c r="A611" s="1744"/>
      <c r="B611" s="1744"/>
      <c r="C611" s="1744"/>
      <c r="D611" s="1744"/>
      <c r="E611" s="1744"/>
      <c r="F611" s="1744"/>
      <c r="G611" s="1744"/>
      <c r="H611" s="1744"/>
      <c r="I611" s="1744"/>
      <c r="J611" s="1744"/>
      <c r="K611" s="1744"/>
      <c r="L611" s="1744"/>
      <c r="M611" s="1744"/>
      <c r="N611" s="1744"/>
      <c r="O611" s="1744"/>
      <c r="P611" s="1744"/>
      <c r="Q611" s="1744"/>
      <c r="R611" s="1744"/>
      <c r="S611" s="1744"/>
      <c r="T611" s="1744"/>
      <c r="U611" s="1744"/>
      <c r="V611" s="1744"/>
      <c r="W611" s="1744"/>
    </row>
    <row r="612" ht="15.75" hidden="1" customHeight="1">
      <c r="A612" s="1744"/>
      <c r="B612" s="1744"/>
      <c r="C612" s="1744"/>
      <c r="D612" s="1744"/>
      <c r="E612" s="1744"/>
      <c r="F612" s="1744"/>
      <c r="G612" s="1744"/>
      <c r="H612" s="1744"/>
      <c r="I612" s="1744"/>
      <c r="J612" s="1744"/>
      <c r="K612" s="1744"/>
      <c r="L612" s="1744"/>
      <c r="M612" s="1744"/>
      <c r="N612" s="1744"/>
      <c r="O612" s="1744"/>
      <c r="P612" s="1744"/>
      <c r="Q612" s="1744"/>
      <c r="R612" s="1744"/>
      <c r="S612" s="1744"/>
      <c r="T612" s="1744"/>
      <c r="U612" s="1744"/>
      <c r="V612" s="1744"/>
      <c r="W612" s="1744"/>
    </row>
    <row r="613" ht="15.75" hidden="1" customHeight="1">
      <c r="A613" s="1744"/>
      <c r="B613" s="1744"/>
      <c r="C613" s="1744"/>
      <c r="D613" s="1744"/>
      <c r="E613" s="1744"/>
      <c r="F613" s="1744"/>
      <c r="G613" s="1744"/>
      <c r="H613" s="1744"/>
      <c r="I613" s="1744"/>
      <c r="J613" s="1744"/>
      <c r="K613" s="1744"/>
      <c r="L613" s="1744"/>
      <c r="M613" s="1744"/>
      <c r="N613" s="1744"/>
      <c r="O613" s="1744"/>
      <c r="P613" s="1744"/>
      <c r="Q613" s="1744"/>
      <c r="R613" s="1744"/>
      <c r="S613" s="1744"/>
      <c r="T613" s="1744"/>
      <c r="U613" s="1744"/>
      <c r="V613" s="1744"/>
      <c r="W613" s="1744"/>
    </row>
    <row r="614" ht="15.75" hidden="1" customHeight="1">
      <c r="A614" s="1744"/>
      <c r="B614" s="1744"/>
      <c r="C614" s="1744"/>
      <c r="D614" s="1744"/>
      <c r="E614" s="1744"/>
      <c r="F614" s="1744"/>
      <c r="G614" s="1744"/>
      <c r="H614" s="1744"/>
      <c r="I614" s="1744"/>
      <c r="J614" s="1744"/>
      <c r="K614" s="1744"/>
      <c r="L614" s="1744"/>
      <c r="M614" s="1744"/>
      <c r="N614" s="1744"/>
      <c r="O614" s="1744"/>
      <c r="P614" s="1744"/>
      <c r="Q614" s="1744"/>
      <c r="R614" s="1744"/>
      <c r="S614" s="1744"/>
      <c r="T614" s="1744"/>
      <c r="U614" s="1744"/>
      <c r="V614" s="1744"/>
      <c r="W614" s="1744"/>
    </row>
    <row r="615" ht="15.75" hidden="1" customHeight="1">
      <c r="A615" s="1744"/>
      <c r="B615" s="1744"/>
      <c r="C615" s="1744"/>
      <c r="D615" s="1744"/>
      <c r="E615" s="1744"/>
      <c r="F615" s="1744"/>
      <c r="G615" s="1744"/>
      <c r="H615" s="1744"/>
      <c r="I615" s="1744"/>
      <c r="J615" s="1744"/>
      <c r="K615" s="1744"/>
      <c r="L615" s="1744"/>
      <c r="M615" s="1744"/>
      <c r="N615" s="1744"/>
      <c r="O615" s="1744"/>
      <c r="P615" s="1744"/>
      <c r="Q615" s="1744"/>
      <c r="R615" s="1744"/>
      <c r="S615" s="1744"/>
      <c r="T615" s="1744"/>
      <c r="U615" s="1744"/>
      <c r="V615" s="1744"/>
      <c r="W615" s="1744"/>
    </row>
    <row r="616" ht="15.75" hidden="1" customHeight="1">
      <c r="A616" s="1744"/>
      <c r="B616" s="1744"/>
      <c r="C616" s="1744"/>
      <c r="D616" s="1744"/>
      <c r="E616" s="1744"/>
      <c r="F616" s="1744"/>
      <c r="G616" s="1744"/>
      <c r="H616" s="1744"/>
      <c r="I616" s="1744"/>
      <c r="J616" s="1744"/>
      <c r="K616" s="1744"/>
      <c r="L616" s="1744"/>
      <c r="M616" s="1744"/>
      <c r="N616" s="1744"/>
      <c r="O616" s="1744"/>
      <c r="P616" s="1744"/>
      <c r="Q616" s="1744"/>
      <c r="R616" s="1744"/>
      <c r="S616" s="1744"/>
      <c r="T616" s="1744"/>
      <c r="U616" s="1744"/>
      <c r="V616" s="1744"/>
      <c r="W616" s="1744"/>
    </row>
    <row r="617" ht="15.75" hidden="1" customHeight="1">
      <c r="A617" s="1744"/>
      <c r="B617" s="1744"/>
      <c r="C617" s="1744"/>
      <c r="D617" s="1744"/>
      <c r="E617" s="1744"/>
      <c r="F617" s="1744"/>
      <c r="G617" s="1744"/>
      <c r="H617" s="1744"/>
      <c r="I617" s="1744"/>
      <c r="J617" s="1744"/>
      <c r="K617" s="1744"/>
      <c r="L617" s="1744"/>
      <c r="M617" s="1744"/>
      <c r="N617" s="1744"/>
      <c r="O617" s="1744"/>
      <c r="P617" s="1744"/>
      <c r="Q617" s="1744"/>
      <c r="R617" s="1744"/>
      <c r="S617" s="1744"/>
      <c r="T617" s="1744"/>
      <c r="U617" s="1744"/>
      <c r="V617" s="1744"/>
      <c r="W617" s="1744"/>
    </row>
    <row r="618" ht="15.75" hidden="1" customHeight="1">
      <c r="A618" s="1744"/>
      <c r="B618" s="1744"/>
      <c r="C618" s="1744"/>
      <c r="D618" s="1744"/>
      <c r="E618" s="1744"/>
      <c r="F618" s="1744"/>
      <c r="G618" s="1744"/>
      <c r="H618" s="1744"/>
      <c r="I618" s="1744"/>
      <c r="J618" s="1744"/>
      <c r="K618" s="1744"/>
      <c r="L618" s="1744"/>
      <c r="M618" s="1744"/>
      <c r="N618" s="1744"/>
      <c r="O618" s="1744"/>
      <c r="P618" s="1744"/>
      <c r="Q618" s="1744"/>
      <c r="R618" s="1744"/>
      <c r="S618" s="1744"/>
      <c r="T618" s="1744"/>
      <c r="U618" s="1744"/>
      <c r="V618" s="1744"/>
      <c r="W618" s="1744"/>
    </row>
    <row r="619" ht="15.75" hidden="1" customHeight="1">
      <c r="A619" s="1744"/>
      <c r="B619" s="1744"/>
      <c r="C619" s="1744"/>
      <c r="D619" s="1744"/>
      <c r="E619" s="1744"/>
      <c r="F619" s="1744"/>
      <c r="G619" s="1744"/>
      <c r="H619" s="1744"/>
      <c r="I619" s="1744"/>
      <c r="J619" s="1744"/>
      <c r="K619" s="1744"/>
      <c r="L619" s="1744"/>
      <c r="M619" s="1744"/>
      <c r="N619" s="1744"/>
      <c r="O619" s="1744"/>
      <c r="P619" s="1744"/>
      <c r="Q619" s="1744"/>
      <c r="R619" s="1744"/>
      <c r="S619" s="1744"/>
      <c r="T619" s="1744"/>
      <c r="U619" s="1744"/>
      <c r="V619" s="1744"/>
      <c r="W619" s="1744"/>
    </row>
    <row r="620" ht="15.75" hidden="1" customHeight="1">
      <c r="A620" s="1744"/>
      <c r="B620" s="1744"/>
      <c r="C620" s="1744"/>
      <c r="D620" s="1744"/>
      <c r="E620" s="1744"/>
      <c r="F620" s="1744"/>
      <c r="G620" s="1744"/>
      <c r="H620" s="1744"/>
      <c r="I620" s="1744"/>
      <c r="J620" s="1744"/>
      <c r="K620" s="1744"/>
      <c r="L620" s="1744"/>
      <c r="M620" s="1744"/>
      <c r="N620" s="1744"/>
      <c r="O620" s="1744"/>
      <c r="P620" s="1744"/>
      <c r="Q620" s="1744"/>
      <c r="R620" s="1744"/>
      <c r="S620" s="1744"/>
      <c r="T620" s="1744"/>
      <c r="U620" s="1744"/>
      <c r="V620" s="1744"/>
      <c r="W620" s="1744"/>
    </row>
    <row r="621" ht="15.75" hidden="1" customHeight="1">
      <c r="A621" s="1744"/>
      <c r="B621" s="1744"/>
      <c r="C621" s="1744"/>
      <c r="D621" s="1744"/>
      <c r="E621" s="1744"/>
      <c r="F621" s="1744"/>
      <c r="G621" s="1744"/>
      <c r="H621" s="1744"/>
      <c r="I621" s="1744"/>
      <c r="J621" s="1744"/>
      <c r="K621" s="1744"/>
      <c r="L621" s="1744"/>
      <c r="M621" s="1744"/>
      <c r="N621" s="1744"/>
      <c r="O621" s="1744"/>
      <c r="P621" s="1744"/>
      <c r="Q621" s="1744"/>
      <c r="R621" s="1744"/>
      <c r="S621" s="1744"/>
      <c r="T621" s="1744"/>
      <c r="U621" s="1744"/>
      <c r="V621" s="1744"/>
      <c r="W621" s="1744"/>
    </row>
    <row r="622" ht="15.75" hidden="1" customHeight="1">
      <c r="A622" s="1744"/>
      <c r="B622" s="1744"/>
      <c r="C622" s="1744"/>
      <c r="D622" s="1744"/>
      <c r="E622" s="1744"/>
      <c r="F622" s="1744"/>
      <c r="G622" s="1744"/>
      <c r="H622" s="1744"/>
      <c r="I622" s="1744"/>
      <c r="J622" s="1744"/>
      <c r="K622" s="1744"/>
      <c r="L622" s="1744"/>
      <c r="M622" s="1744"/>
      <c r="N622" s="1744"/>
      <c r="O622" s="1744"/>
      <c r="P622" s="1744"/>
      <c r="Q622" s="1744"/>
      <c r="R622" s="1744"/>
      <c r="S622" s="1744"/>
      <c r="T622" s="1744"/>
      <c r="U622" s="1744"/>
      <c r="V622" s="1744"/>
      <c r="W622" s="1744"/>
    </row>
    <row r="623" ht="15.75" hidden="1" customHeight="1">
      <c r="A623" s="1744"/>
      <c r="B623" s="1744"/>
      <c r="C623" s="1744"/>
      <c r="D623" s="1744"/>
      <c r="E623" s="1744"/>
      <c r="F623" s="1744"/>
      <c r="G623" s="1744"/>
      <c r="H623" s="1744"/>
      <c r="I623" s="1744"/>
      <c r="J623" s="1744"/>
      <c r="K623" s="1744"/>
      <c r="L623" s="1744"/>
      <c r="M623" s="1744"/>
      <c r="N623" s="1744"/>
      <c r="O623" s="1744"/>
      <c r="P623" s="1744"/>
      <c r="Q623" s="1744"/>
      <c r="R623" s="1744"/>
      <c r="S623" s="1744"/>
      <c r="T623" s="1744"/>
      <c r="U623" s="1744"/>
      <c r="V623" s="1744"/>
      <c r="W623" s="1744"/>
    </row>
    <row r="624" ht="15.75" hidden="1" customHeight="1">
      <c r="A624" s="1744"/>
      <c r="B624" s="1744"/>
      <c r="C624" s="1744"/>
      <c r="D624" s="1744"/>
      <c r="E624" s="1744"/>
      <c r="F624" s="1744"/>
      <c r="G624" s="1744"/>
      <c r="H624" s="1744"/>
      <c r="I624" s="1744"/>
      <c r="J624" s="1744"/>
      <c r="K624" s="1744"/>
      <c r="L624" s="1744"/>
      <c r="M624" s="1744"/>
      <c r="N624" s="1744"/>
      <c r="O624" s="1744"/>
      <c r="P624" s="1744"/>
      <c r="Q624" s="1744"/>
      <c r="R624" s="1744"/>
      <c r="S624" s="1744"/>
      <c r="T624" s="1744"/>
      <c r="U624" s="1744"/>
      <c r="V624" s="1744"/>
      <c r="W624" s="1744"/>
    </row>
    <row r="625" ht="15.75" hidden="1" customHeight="1">
      <c r="A625" s="1744"/>
      <c r="B625" s="1744"/>
      <c r="C625" s="1744"/>
      <c r="D625" s="1744"/>
      <c r="E625" s="1744"/>
      <c r="F625" s="1744"/>
      <c r="G625" s="1744"/>
      <c r="H625" s="1744"/>
      <c r="I625" s="1744"/>
      <c r="J625" s="1744"/>
      <c r="K625" s="1744"/>
      <c r="L625" s="1744"/>
      <c r="M625" s="1744"/>
      <c r="N625" s="1744"/>
      <c r="O625" s="1744"/>
      <c r="P625" s="1744"/>
      <c r="Q625" s="1744"/>
      <c r="R625" s="1744"/>
      <c r="S625" s="1744"/>
      <c r="T625" s="1744"/>
      <c r="U625" s="1744"/>
      <c r="V625" s="1744"/>
      <c r="W625" s="1744"/>
    </row>
    <row r="626" ht="15.75" hidden="1" customHeight="1">
      <c r="A626" s="1744"/>
      <c r="B626" s="1744"/>
      <c r="C626" s="1744"/>
      <c r="D626" s="1744"/>
      <c r="E626" s="1744"/>
      <c r="F626" s="1744"/>
      <c r="G626" s="1744"/>
      <c r="H626" s="1744"/>
      <c r="I626" s="1744"/>
      <c r="J626" s="1744"/>
      <c r="K626" s="1744"/>
      <c r="L626" s="1744"/>
      <c r="M626" s="1744"/>
      <c r="N626" s="1744"/>
      <c r="O626" s="1744"/>
      <c r="P626" s="1744"/>
      <c r="Q626" s="1744"/>
      <c r="R626" s="1744"/>
      <c r="S626" s="1744"/>
      <c r="T626" s="1744"/>
      <c r="U626" s="1744"/>
      <c r="V626" s="1744"/>
      <c r="W626" s="1744"/>
    </row>
    <row r="627" ht="15.75" hidden="1" customHeight="1">
      <c r="A627" s="1744"/>
      <c r="B627" s="1744"/>
      <c r="C627" s="1744"/>
      <c r="D627" s="1744"/>
      <c r="E627" s="1744"/>
      <c r="F627" s="1744"/>
      <c r="G627" s="1744"/>
      <c r="H627" s="1744"/>
      <c r="I627" s="1744"/>
      <c r="J627" s="1744"/>
      <c r="K627" s="1744"/>
      <c r="L627" s="1744"/>
      <c r="M627" s="1744"/>
      <c r="N627" s="1744"/>
      <c r="O627" s="1744"/>
      <c r="P627" s="1744"/>
      <c r="Q627" s="1744"/>
      <c r="R627" s="1744"/>
      <c r="S627" s="1744"/>
      <c r="T627" s="1744"/>
      <c r="U627" s="1744"/>
      <c r="V627" s="1744"/>
      <c r="W627" s="1744"/>
    </row>
    <row r="628" ht="15.75" hidden="1" customHeight="1">
      <c r="A628" s="1744"/>
      <c r="B628" s="1744"/>
      <c r="C628" s="1744"/>
      <c r="D628" s="1744"/>
      <c r="E628" s="1744"/>
      <c r="F628" s="1744"/>
      <c r="G628" s="1744"/>
      <c r="H628" s="1744"/>
      <c r="I628" s="1744"/>
      <c r="J628" s="1744"/>
      <c r="K628" s="1744"/>
      <c r="L628" s="1744"/>
      <c r="M628" s="1744"/>
      <c r="N628" s="1744"/>
      <c r="O628" s="1744"/>
      <c r="P628" s="1744"/>
      <c r="Q628" s="1744"/>
      <c r="R628" s="1744"/>
      <c r="S628" s="1744"/>
      <c r="T628" s="1744"/>
      <c r="U628" s="1744"/>
      <c r="V628" s="1744"/>
      <c r="W628" s="1744"/>
    </row>
    <row r="629" ht="15.75" hidden="1" customHeight="1">
      <c r="A629" s="1744"/>
      <c r="B629" s="1744"/>
      <c r="C629" s="1744"/>
      <c r="D629" s="1744"/>
      <c r="E629" s="1744"/>
      <c r="F629" s="1744"/>
      <c r="G629" s="1744"/>
      <c r="H629" s="1744"/>
      <c r="I629" s="1744"/>
      <c r="J629" s="1744"/>
      <c r="K629" s="1744"/>
      <c r="L629" s="1744"/>
      <c r="M629" s="1744"/>
      <c r="N629" s="1744"/>
      <c r="O629" s="1744"/>
      <c r="P629" s="1744"/>
      <c r="Q629" s="1744"/>
      <c r="R629" s="1744"/>
      <c r="S629" s="1744"/>
      <c r="T629" s="1744"/>
      <c r="U629" s="1744"/>
      <c r="V629" s="1744"/>
      <c r="W629" s="1744"/>
    </row>
    <row r="630" ht="15.75" hidden="1" customHeight="1">
      <c r="A630" s="1744"/>
      <c r="B630" s="1744"/>
      <c r="C630" s="1744"/>
      <c r="D630" s="1744"/>
      <c r="E630" s="1744"/>
      <c r="F630" s="1744"/>
      <c r="G630" s="1744"/>
      <c r="H630" s="1744"/>
      <c r="I630" s="1744"/>
      <c r="J630" s="1744"/>
      <c r="K630" s="1744"/>
      <c r="L630" s="1744"/>
      <c r="M630" s="1744"/>
      <c r="N630" s="1744"/>
      <c r="O630" s="1744"/>
      <c r="P630" s="1744"/>
      <c r="Q630" s="1744"/>
      <c r="R630" s="1744"/>
      <c r="S630" s="1744"/>
      <c r="T630" s="1744"/>
      <c r="U630" s="1744"/>
      <c r="V630" s="1744"/>
      <c r="W630" s="1744"/>
    </row>
    <row r="631" ht="15.75" hidden="1" customHeight="1">
      <c r="A631" s="1744"/>
      <c r="B631" s="1744"/>
      <c r="C631" s="1744"/>
      <c r="D631" s="1744"/>
      <c r="E631" s="1744"/>
      <c r="F631" s="1744"/>
      <c r="G631" s="1744"/>
      <c r="H631" s="1744"/>
      <c r="I631" s="1744"/>
      <c r="J631" s="1744"/>
      <c r="K631" s="1744"/>
      <c r="L631" s="1744"/>
      <c r="M631" s="1744"/>
      <c r="N631" s="1744"/>
      <c r="O631" s="1744"/>
      <c r="P631" s="1744"/>
      <c r="Q631" s="1744"/>
      <c r="R631" s="1744"/>
      <c r="S631" s="1744"/>
      <c r="T631" s="1744"/>
      <c r="U631" s="1744"/>
      <c r="V631" s="1744"/>
      <c r="W631" s="1744"/>
    </row>
    <row r="632" ht="15.75" hidden="1" customHeight="1">
      <c r="A632" s="1744"/>
      <c r="B632" s="1744"/>
      <c r="C632" s="1744"/>
      <c r="D632" s="1744"/>
      <c r="E632" s="1744"/>
      <c r="F632" s="1744"/>
      <c r="G632" s="1744"/>
      <c r="H632" s="1744"/>
      <c r="I632" s="1744"/>
      <c r="J632" s="1744"/>
      <c r="K632" s="1744"/>
      <c r="L632" s="1744"/>
      <c r="M632" s="1744"/>
      <c r="N632" s="1744"/>
      <c r="O632" s="1744"/>
      <c r="P632" s="1744"/>
      <c r="Q632" s="1744"/>
      <c r="R632" s="1744"/>
      <c r="S632" s="1744"/>
      <c r="T632" s="1744"/>
      <c r="U632" s="1744"/>
      <c r="V632" s="1744"/>
      <c r="W632" s="1744"/>
    </row>
    <row r="633" ht="15.75" hidden="1" customHeight="1">
      <c r="A633" s="1744"/>
      <c r="B633" s="1744"/>
      <c r="C633" s="1744"/>
      <c r="D633" s="1744"/>
      <c r="E633" s="1744"/>
      <c r="F633" s="1744"/>
      <c r="G633" s="1744"/>
      <c r="H633" s="1744"/>
      <c r="I633" s="1744"/>
      <c r="J633" s="1744"/>
      <c r="K633" s="1744"/>
      <c r="L633" s="1744"/>
      <c r="M633" s="1744"/>
      <c r="N633" s="1744"/>
      <c r="O633" s="1744"/>
      <c r="P633" s="1744"/>
      <c r="Q633" s="1744"/>
      <c r="R633" s="1744"/>
      <c r="S633" s="1744"/>
      <c r="T633" s="1744"/>
      <c r="U633" s="1744"/>
      <c r="V633" s="1744"/>
      <c r="W633" s="1744"/>
    </row>
    <row r="634" ht="15.75" hidden="1" customHeight="1">
      <c r="A634" s="1744"/>
      <c r="B634" s="1744"/>
      <c r="C634" s="1744"/>
      <c r="D634" s="1744"/>
      <c r="E634" s="1744"/>
      <c r="F634" s="1744"/>
      <c r="G634" s="1744"/>
      <c r="H634" s="1744"/>
      <c r="I634" s="1744"/>
      <c r="J634" s="1744"/>
      <c r="K634" s="1744"/>
      <c r="L634" s="1744"/>
      <c r="M634" s="1744"/>
      <c r="N634" s="1744"/>
      <c r="O634" s="1744"/>
      <c r="P634" s="1744"/>
      <c r="Q634" s="1744"/>
      <c r="R634" s="1744"/>
      <c r="S634" s="1744"/>
      <c r="T634" s="1744"/>
      <c r="U634" s="1744"/>
      <c r="V634" s="1744"/>
      <c r="W634" s="1744"/>
    </row>
    <row r="635" ht="15.75" hidden="1" customHeight="1">
      <c r="A635" s="1744"/>
      <c r="B635" s="1744"/>
      <c r="C635" s="1744"/>
      <c r="D635" s="1744"/>
      <c r="E635" s="1744"/>
      <c r="F635" s="1744"/>
      <c r="G635" s="1744"/>
      <c r="H635" s="1744"/>
      <c r="I635" s="1744"/>
      <c r="J635" s="1744"/>
      <c r="K635" s="1744"/>
      <c r="L635" s="1744"/>
      <c r="M635" s="1744"/>
      <c r="N635" s="1744"/>
      <c r="O635" s="1744"/>
      <c r="P635" s="1744"/>
      <c r="Q635" s="1744"/>
      <c r="R635" s="1744"/>
      <c r="S635" s="1744"/>
      <c r="T635" s="1744"/>
      <c r="U635" s="1744"/>
      <c r="V635" s="1744"/>
      <c r="W635" s="1744"/>
    </row>
    <row r="636" ht="15.75" hidden="1" customHeight="1">
      <c r="A636" s="1744"/>
      <c r="B636" s="1744"/>
      <c r="C636" s="1744"/>
      <c r="D636" s="1744"/>
      <c r="E636" s="1744"/>
      <c r="F636" s="1744"/>
      <c r="G636" s="1744"/>
      <c r="H636" s="1744"/>
      <c r="I636" s="1744"/>
      <c r="J636" s="1744"/>
      <c r="K636" s="1744"/>
      <c r="L636" s="1744"/>
      <c r="M636" s="1744"/>
      <c r="N636" s="1744"/>
      <c r="O636" s="1744"/>
      <c r="P636" s="1744"/>
      <c r="Q636" s="1744"/>
      <c r="R636" s="1744"/>
      <c r="S636" s="1744"/>
      <c r="T636" s="1744"/>
      <c r="U636" s="1744"/>
      <c r="V636" s="1744"/>
      <c r="W636" s="1744"/>
    </row>
    <row r="637" ht="15.75" hidden="1" customHeight="1">
      <c r="A637" s="1744"/>
      <c r="B637" s="1744"/>
      <c r="C637" s="1744"/>
      <c r="D637" s="1744"/>
      <c r="E637" s="1744"/>
      <c r="F637" s="1744"/>
      <c r="G637" s="1744"/>
      <c r="H637" s="1744"/>
      <c r="I637" s="1744"/>
      <c r="J637" s="1744"/>
      <c r="K637" s="1744"/>
      <c r="L637" s="1744"/>
      <c r="M637" s="1744"/>
      <c r="N637" s="1744"/>
      <c r="O637" s="1744"/>
      <c r="P637" s="1744"/>
      <c r="Q637" s="1744"/>
      <c r="R637" s="1744"/>
      <c r="S637" s="1744"/>
      <c r="T637" s="1744"/>
      <c r="U637" s="1744"/>
      <c r="V637" s="1744"/>
      <c r="W637" s="1744"/>
    </row>
    <row r="638" ht="15.75" hidden="1" customHeight="1">
      <c r="A638" s="1744"/>
      <c r="B638" s="1744"/>
      <c r="C638" s="1744"/>
      <c r="D638" s="1744"/>
      <c r="E638" s="1744"/>
      <c r="F638" s="1744"/>
      <c r="G638" s="1744"/>
      <c r="H638" s="1744"/>
      <c r="I638" s="1744"/>
      <c r="J638" s="1744"/>
      <c r="K638" s="1744"/>
      <c r="L638" s="1744"/>
      <c r="M638" s="1744"/>
      <c r="N638" s="1744"/>
      <c r="O638" s="1744"/>
      <c r="P638" s="1744"/>
      <c r="Q638" s="1744"/>
      <c r="R638" s="1744"/>
      <c r="S638" s="1744"/>
      <c r="T638" s="1744"/>
      <c r="U638" s="1744"/>
      <c r="V638" s="1744"/>
      <c r="W638" s="1744"/>
    </row>
    <row r="639" ht="15.75" hidden="1" customHeight="1">
      <c r="A639" s="1744"/>
      <c r="B639" s="1744"/>
      <c r="C639" s="1744"/>
      <c r="D639" s="1744"/>
      <c r="E639" s="1744"/>
      <c r="F639" s="1744"/>
      <c r="G639" s="1744"/>
      <c r="H639" s="1744"/>
      <c r="I639" s="1744"/>
      <c r="J639" s="1744"/>
      <c r="K639" s="1744"/>
      <c r="L639" s="1744"/>
      <c r="M639" s="1744"/>
      <c r="N639" s="1744"/>
      <c r="O639" s="1744"/>
      <c r="P639" s="1744"/>
      <c r="Q639" s="1744"/>
      <c r="R639" s="1744"/>
      <c r="S639" s="1744"/>
      <c r="T639" s="1744"/>
      <c r="U639" s="1744"/>
      <c r="V639" s="1744"/>
      <c r="W639" s="1744"/>
    </row>
    <row r="640" ht="15.75" hidden="1" customHeight="1">
      <c r="A640" s="1744"/>
      <c r="B640" s="1744"/>
      <c r="C640" s="1744"/>
      <c r="D640" s="1744"/>
      <c r="E640" s="1744"/>
      <c r="F640" s="1744"/>
      <c r="G640" s="1744"/>
      <c r="H640" s="1744"/>
      <c r="I640" s="1744"/>
      <c r="J640" s="1744"/>
      <c r="K640" s="1744"/>
      <c r="L640" s="1744"/>
      <c r="M640" s="1744"/>
      <c r="N640" s="1744"/>
      <c r="O640" s="1744"/>
      <c r="P640" s="1744"/>
      <c r="Q640" s="1744"/>
      <c r="R640" s="1744"/>
      <c r="S640" s="1744"/>
      <c r="T640" s="1744"/>
      <c r="U640" s="1744"/>
      <c r="V640" s="1744"/>
      <c r="W640" s="1744"/>
    </row>
    <row r="641" ht="15.75" hidden="1" customHeight="1">
      <c r="A641" s="1744"/>
      <c r="B641" s="1744"/>
      <c r="C641" s="1744"/>
      <c r="D641" s="1744"/>
      <c r="E641" s="1744"/>
      <c r="F641" s="1744"/>
      <c r="G641" s="1744"/>
      <c r="H641" s="1744"/>
      <c r="I641" s="1744"/>
      <c r="J641" s="1744"/>
      <c r="K641" s="1744"/>
      <c r="L641" s="1744"/>
      <c r="M641" s="1744"/>
      <c r="N641" s="1744"/>
      <c r="O641" s="1744"/>
      <c r="P641" s="1744"/>
      <c r="Q641" s="1744"/>
      <c r="R641" s="1744"/>
      <c r="S641" s="1744"/>
      <c r="T641" s="1744"/>
      <c r="U641" s="1744"/>
      <c r="V641" s="1744"/>
      <c r="W641" s="1744"/>
    </row>
    <row r="642" ht="15.75" hidden="1" customHeight="1">
      <c r="A642" s="1744"/>
      <c r="B642" s="1744"/>
      <c r="C642" s="1744"/>
      <c r="D642" s="1744"/>
      <c r="E642" s="1744"/>
      <c r="F642" s="1744"/>
      <c r="G642" s="1744"/>
      <c r="H642" s="1744"/>
      <c r="I642" s="1744"/>
      <c r="J642" s="1744"/>
      <c r="K642" s="1744"/>
      <c r="L642" s="1744"/>
      <c r="M642" s="1744"/>
      <c r="N642" s="1744"/>
      <c r="O642" s="1744"/>
      <c r="P642" s="1744"/>
      <c r="Q642" s="1744"/>
      <c r="R642" s="1744"/>
      <c r="S642" s="1744"/>
      <c r="T642" s="1744"/>
      <c r="U642" s="1744"/>
      <c r="V642" s="1744"/>
      <c r="W642" s="1744"/>
    </row>
    <row r="643" ht="15.75" hidden="1" customHeight="1">
      <c r="A643" s="1744"/>
      <c r="B643" s="1744"/>
      <c r="C643" s="1744"/>
      <c r="D643" s="1744"/>
      <c r="E643" s="1744"/>
      <c r="F643" s="1744"/>
      <c r="G643" s="1744"/>
      <c r="H643" s="1744"/>
      <c r="I643" s="1744"/>
      <c r="J643" s="1744"/>
      <c r="K643" s="1744"/>
      <c r="L643" s="1744"/>
      <c r="M643" s="1744"/>
      <c r="N643" s="1744"/>
      <c r="O643" s="1744"/>
      <c r="P643" s="1744"/>
      <c r="Q643" s="1744"/>
      <c r="R643" s="1744"/>
      <c r="S643" s="1744"/>
      <c r="T643" s="1744"/>
      <c r="U643" s="1744"/>
      <c r="V643" s="1744"/>
      <c r="W643" s="1744"/>
    </row>
    <row r="644" ht="15.75" hidden="1" customHeight="1">
      <c r="A644" s="1744"/>
      <c r="B644" s="1744"/>
      <c r="C644" s="1744"/>
      <c r="D644" s="1744"/>
      <c r="E644" s="1744"/>
      <c r="F644" s="1744"/>
      <c r="G644" s="1744"/>
      <c r="H644" s="1744"/>
      <c r="I644" s="1744"/>
      <c r="J644" s="1744"/>
      <c r="K644" s="1744"/>
      <c r="L644" s="1744"/>
      <c r="M644" s="1744"/>
      <c r="N644" s="1744"/>
      <c r="O644" s="1744"/>
      <c r="P644" s="1744"/>
      <c r="Q644" s="1744"/>
      <c r="R644" s="1744"/>
      <c r="S644" s="1744"/>
      <c r="T644" s="1744"/>
      <c r="U644" s="1744"/>
      <c r="V644" s="1744"/>
      <c r="W644" s="1744"/>
    </row>
    <row r="645" ht="15.75" hidden="1" customHeight="1">
      <c r="A645" s="1744"/>
      <c r="B645" s="1744"/>
      <c r="C645" s="1744"/>
      <c r="D645" s="1744"/>
      <c r="E645" s="1744"/>
      <c r="F645" s="1744"/>
      <c r="G645" s="1744"/>
      <c r="H645" s="1744"/>
      <c r="I645" s="1744"/>
      <c r="J645" s="1744"/>
      <c r="K645" s="1744"/>
      <c r="L645" s="1744"/>
      <c r="M645" s="1744"/>
      <c r="N645" s="1744"/>
      <c r="O645" s="1744"/>
      <c r="P645" s="1744"/>
      <c r="Q645" s="1744"/>
      <c r="R645" s="1744"/>
      <c r="S645" s="1744"/>
      <c r="T645" s="1744"/>
      <c r="U645" s="1744"/>
      <c r="V645" s="1744"/>
      <c r="W645" s="1744"/>
    </row>
    <row r="646" ht="15.75" hidden="1" customHeight="1">
      <c r="A646" s="1744"/>
      <c r="B646" s="1744"/>
      <c r="C646" s="1744"/>
      <c r="D646" s="1744"/>
      <c r="E646" s="1744"/>
      <c r="F646" s="1744"/>
      <c r="G646" s="1744"/>
      <c r="H646" s="1744"/>
      <c r="I646" s="1744"/>
      <c r="J646" s="1744"/>
      <c r="K646" s="1744"/>
      <c r="L646" s="1744"/>
      <c r="M646" s="1744"/>
      <c r="N646" s="1744"/>
      <c r="O646" s="1744"/>
      <c r="P646" s="1744"/>
      <c r="Q646" s="1744"/>
      <c r="R646" s="1744"/>
      <c r="S646" s="1744"/>
      <c r="T646" s="1744"/>
      <c r="U646" s="1744"/>
      <c r="V646" s="1744"/>
      <c r="W646" s="1744"/>
    </row>
    <row r="647" ht="15.75" hidden="1" customHeight="1">
      <c r="A647" s="1744"/>
      <c r="B647" s="1744"/>
      <c r="C647" s="1744"/>
      <c r="D647" s="1744"/>
      <c r="E647" s="1744"/>
      <c r="F647" s="1744"/>
      <c r="G647" s="1744"/>
      <c r="H647" s="1744"/>
      <c r="I647" s="1744"/>
      <c r="J647" s="1744"/>
      <c r="K647" s="1744"/>
      <c r="L647" s="1744"/>
      <c r="M647" s="1744"/>
      <c r="N647" s="1744"/>
      <c r="O647" s="1744"/>
      <c r="P647" s="1744"/>
      <c r="Q647" s="1744"/>
      <c r="R647" s="1744"/>
      <c r="S647" s="1744"/>
      <c r="T647" s="1744"/>
      <c r="U647" s="1744"/>
      <c r="V647" s="1744"/>
      <c r="W647" s="1744"/>
    </row>
    <row r="648" ht="15.75" hidden="1" customHeight="1">
      <c r="A648" s="1744"/>
      <c r="B648" s="1744"/>
      <c r="C648" s="1744"/>
      <c r="D648" s="1744"/>
      <c r="E648" s="1744"/>
      <c r="F648" s="1744"/>
      <c r="G648" s="1744"/>
      <c r="H648" s="1744"/>
      <c r="I648" s="1744"/>
      <c r="J648" s="1744"/>
      <c r="K648" s="1744"/>
      <c r="L648" s="1744"/>
      <c r="M648" s="1744"/>
      <c r="N648" s="1744"/>
      <c r="O648" s="1744"/>
      <c r="P648" s="1744"/>
      <c r="Q648" s="1744"/>
      <c r="R648" s="1744"/>
      <c r="S648" s="1744"/>
      <c r="T648" s="1744"/>
      <c r="U648" s="1744"/>
      <c r="V648" s="1744"/>
      <c r="W648" s="1744"/>
    </row>
    <row r="649" ht="15.75" hidden="1" customHeight="1">
      <c r="A649" s="1744"/>
      <c r="B649" s="1744"/>
      <c r="C649" s="1744"/>
      <c r="D649" s="1744"/>
      <c r="E649" s="1744"/>
      <c r="F649" s="1744"/>
      <c r="G649" s="1744"/>
      <c r="H649" s="1744"/>
      <c r="I649" s="1744"/>
      <c r="J649" s="1744"/>
      <c r="K649" s="1744"/>
      <c r="L649" s="1744"/>
      <c r="M649" s="1744"/>
      <c r="N649" s="1744"/>
      <c r="O649" s="1744"/>
      <c r="P649" s="1744"/>
      <c r="Q649" s="1744"/>
      <c r="R649" s="1744"/>
      <c r="S649" s="1744"/>
      <c r="T649" s="1744"/>
      <c r="U649" s="1744"/>
      <c r="V649" s="1744"/>
      <c r="W649" s="1744"/>
    </row>
    <row r="650" ht="15.75" hidden="1" customHeight="1">
      <c r="A650" s="1744"/>
      <c r="B650" s="1744"/>
      <c r="C650" s="1744"/>
      <c r="D650" s="1744"/>
      <c r="E650" s="1744"/>
      <c r="F650" s="1744"/>
      <c r="G650" s="1744"/>
      <c r="H650" s="1744"/>
      <c r="I650" s="1744"/>
      <c r="J650" s="1744"/>
      <c r="K650" s="1744"/>
      <c r="L650" s="1744"/>
      <c r="M650" s="1744"/>
      <c r="N650" s="1744"/>
      <c r="O650" s="1744"/>
      <c r="P650" s="1744"/>
      <c r="Q650" s="1744"/>
      <c r="R650" s="1744"/>
      <c r="S650" s="1744"/>
      <c r="T650" s="1744"/>
      <c r="U650" s="1744"/>
      <c r="V650" s="1744"/>
      <c r="W650" s="1744"/>
    </row>
    <row r="651" ht="15.75" hidden="1" customHeight="1">
      <c r="A651" s="1744"/>
      <c r="B651" s="1744"/>
      <c r="C651" s="1744"/>
      <c r="D651" s="1744"/>
      <c r="E651" s="1744"/>
      <c r="F651" s="1744"/>
      <c r="G651" s="1744"/>
      <c r="H651" s="1744"/>
      <c r="I651" s="1744"/>
      <c r="J651" s="1744"/>
      <c r="K651" s="1744"/>
      <c r="L651" s="1744"/>
      <c r="M651" s="1744"/>
      <c r="N651" s="1744"/>
      <c r="O651" s="1744"/>
      <c r="P651" s="1744"/>
      <c r="Q651" s="1744"/>
      <c r="R651" s="1744"/>
      <c r="S651" s="1744"/>
      <c r="T651" s="1744"/>
      <c r="U651" s="1744"/>
      <c r="V651" s="1744"/>
      <c r="W651" s="1744"/>
    </row>
    <row r="652" ht="15.75" hidden="1" customHeight="1">
      <c r="A652" s="1744"/>
      <c r="B652" s="1744"/>
      <c r="C652" s="1744"/>
      <c r="D652" s="1744"/>
      <c r="E652" s="1744"/>
      <c r="F652" s="1744"/>
      <c r="G652" s="1744"/>
      <c r="H652" s="1744"/>
      <c r="I652" s="1744"/>
      <c r="J652" s="1744"/>
      <c r="K652" s="1744"/>
      <c r="L652" s="1744"/>
      <c r="M652" s="1744"/>
      <c r="N652" s="1744"/>
      <c r="O652" s="1744"/>
      <c r="P652" s="1744"/>
      <c r="Q652" s="1744"/>
      <c r="R652" s="1744"/>
      <c r="S652" s="1744"/>
      <c r="T652" s="1744"/>
      <c r="U652" s="1744"/>
      <c r="V652" s="1744"/>
      <c r="W652" s="1744"/>
    </row>
    <row r="653" ht="15.75" hidden="1" customHeight="1">
      <c r="A653" s="1744"/>
      <c r="B653" s="1744"/>
      <c r="C653" s="1744"/>
      <c r="D653" s="1744"/>
      <c r="E653" s="1744"/>
      <c r="F653" s="1744"/>
      <c r="G653" s="1744"/>
      <c r="H653" s="1744"/>
      <c r="I653" s="1744"/>
      <c r="J653" s="1744"/>
      <c r="K653" s="1744"/>
      <c r="L653" s="1744"/>
      <c r="M653" s="1744"/>
      <c r="N653" s="1744"/>
      <c r="O653" s="1744"/>
      <c r="P653" s="1744"/>
      <c r="Q653" s="1744"/>
      <c r="R653" s="1744"/>
      <c r="S653" s="1744"/>
      <c r="T653" s="1744"/>
      <c r="U653" s="1744"/>
      <c r="V653" s="1744"/>
      <c r="W653" s="1744"/>
    </row>
    <row r="654" ht="15.75" hidden="1" customHeight="1">
      <c r="A654" s="1744"/>
      <c r="B654" s="1744"/>
      <c r="C654" s="1744"/>
      <c r="D654" s="1744"/>
      <c r="E654" s="1744"/>
      <c r="F654" s="1744"/>
      <c r="G654" s="1744"/>
      <c r="H654" s="1744"/>
      <c r="I654" s="1744"/>
      <c r="J654" s="1744"/>
      <c r="K654" s="1744"/>
      <c r="L654" s="1744"/>
      <c r="M654" s="1744"/>
      <c r="N654" s="1744"/>
      <c r="O654" s="1744"/>
      <c r="P654" s="1744"/>
      <c r="Q654" s="1744"/>
      <c r="R654" s="1744"/>
      <c r="S654" s="1744"/>
      <c r="T654" s="1744"/>
      <c r="U654" s="1744"/>
      <c r="V654" s="1744"/>
      <c r="W654" s="1744"/>
    </row>
    <row r="655" ht="15.75" hidden="1" customHeight="1">
      <c r="A655" s="1744"/>
      <c r="B655" s="1744"/>
      <c r="C655" s="1744"/>
      <c r="D655" s="1744"/>
      <c r="E655" s="1744"/>
      <c r="F655" s="1744"/>
      <c r="G655" s="1744"/>
      <c r="H655" s="1744"/>
      <c r="I655" s="1744"/>
      <c r="J655" s="1744"/>
      <c r="K655" s="1744"/>
      <c r="L655" s="1744"/>
      <c r="M655" s="1744"/>
      <c r="N655" s="1744"/>
      <c r="O655" s="1744"/>
      <c r="P655" s="1744"/>
      <c r="Q655" s="1744"/>
      <c r="R655" s="1744"/>
      <c r="S655" s="1744"/>
      <c r="T655" s="1744"/>
      <c r="U655" s="1744"/>
      <c r="V655" s="1744"/>
      <c r="W655" s="1744"/>
    </row>
    <row r="656" ht="15.75" hidden="1" customHeight="1">
      <c r="A656" s="1744"/>
      <c r="B656" s="1744"/>
      <c r="C656" s="1744"/>
      <c r="D656" s="1744"/>
      <c r="E656" s="1744"/>
      <c r="F656" s="1744"/>
      <c r="G656" s="1744"/>
      <c r="H656" s="1744"/>
      <c r="I656" s="1744"/>
      <c r="J656" s="1744"/>
      <c r="K656" s="1744"/>
      <c r="L656" s="1744"/>
      <c r="M656" s="1744"/>
      <c r="N656" s="1744"/>
      <c r="O656" s="1744"/>
      <c r="P656" s="1744"/>
      <c r="Q656" s="1744"/>
      <c r="R656" s="1744"/>
      <c r="S656" s="1744"/>
      <c r="T656" s="1744"/>
      <c r="U656" s="1744"/>
      <c r="V656" s="1744"/>
      <c r="W656" s="1744"/>
    </row>
    <row r="657" ht="15.75" hidden="1" customHeight="1">
      <c r="A657" s="1744"/>
      <c r="B657" s="1744"/>
      <c r="C657" s="1744"/>
      <c r="D657" s="1744"/>
      <c r="E657" s="1744"/>
      <c r="F657" s="1744"/>
      <c r="G657" s="1744"/>
      <c r="H657" s="1744"/>
      <c r="I657" s="1744"/>
      <c r="J657" s="1744"/>
      <c r="K657" s="1744"/>
      <c r="L657" s="1744"/>
      <c r="M657" s="1744"/>
      <c r="N657" s="1744"/>
      <c r="O657" s="1744"/>
      <c r="P657" s="1744"/>
      <c r="Q657" s="1744"/>
      <c r="R657" s="1744"/>
      <c r="S657" s="1744"/>
      <c r="T657" s="1744"/>
      <c r="U657" s="1744"/>
      <c r="V657" s="1744"/>
      <c r="W657" s="1744"/>
    </row>
    <row r="658" ht="15.75" hidden="1" customHeight="1">
      <c r="A658" s="1744"/>
      <c r="B658" s="1744"/>
      <c r="C658" s="1744"/>
      <c r="D658" s="1744"/>
      <c r="E658" s="1744"/>
      <c r="F658" s="1744"/>
      <c r="G658" s="1744"/>
      <c r="H658" s="1744"/>
      <c r="I658" s="1744"/>
      <c r="J658" s="1744"/>
      <c r="K658" s="1744"/>
      <c r="L658" s="1744"/>
      <c r="M658" s="1744"/>
      <c r="N658" s="1744"/>
      <c r="O658" s="1744"/>
      <c r="P658" s="1744"/>
      <c r="Q658" s="1744"/>
      <c r="R658" s="1744"/>
      <c r="S658" s="1744"/>
      <c r="T658" s="1744"/>
      <c r="U658" s="1744"/>
      <c r="V658" s="1744"/>
      <c r="W658" s="1744"/>
    </row>
    <row r="659" ht="15.75" hidden="1" customHeight="1">
      <c r="A659" s="1744"/>
      <c r="B659" s="1744"/>
      <c r="C659" s="1744"/>
      <c r="D659" s="1744"/>
      <c r="E659" s="1744"/>
      <c r="F659" s="1744"/>
      <c r="G659" s="1744"/>
      <c r="H659" s="1744"/>
      <c r="I659" s="1744"/>
      <c r="J659" s="1744"/>
      <c r="K659" s="1744"/>
      <c r="L659" s="1744"/>
      <c r="M659" s="1744"/>
      <c r="N659" s="1744"/>
      <c r="O659" s="1744"/>
      <c r="P659" s="1744"/>
      <c r="Q659" s="1744"/>
      <c r="R659" s="1744"/>
      <c r="S659" s="1744"/>
      <c r="T659" s="1744"/>
      <c r="U659" s="1744"/>
      <c r="V659" s="1744"/>
      <c r="W659" s="1744"/>
    </row>
    <row r="660" ht="15.75" hidden="1" customHeight="1">
      <c r="A660" s="1744"/>
      <c r="B660" s="1744"/>
      <c r="C660" s="1744"/>
      <c r="D660" s="1744"/>
      <c r="E660" s="1744"/>
      <c r="F660" s="1744"/>
      <c r="G660" s="1744"/>
      <c r="H660" s="1744"/>
      <c r="I660" s="1744"/>
      <c r="J660" s="1744"/>
      <c r="K660" s="1744"/>
      <c r="L660" s="1744"/>
      <c r="M660" s="1744"/>
      <c r="N660" s="1744"/>
      <c r="O660" s="1744"/>
      <c r="P660" s="1744"/>
      <c r="Q660" s="1744"/>
      <c r="R660" s="1744"/>
      <c r="S660" s="1744"/>
      <c r="T660" s="1744"/>
      <c r="U660" s="1744"/>
      <c r="V660" s="1744"/>
      <c r="W660" s="1744"/>
    </row>
    <row r="661" ht="15.75" hidden="1" customHeight="1">
      <c r="A661" s="1744"/>
      <c r="B661" s="1744"/>
      <c r="C661" s="1744"/>
      <c r="D661" s="1744"/>
      <c r="E661" s="1744"/>
      <c r="F661" s="1744"/>
      <c r="G661" s="1744"/>
      <c r="H661" s="1744"/>
      <c r="I661" s="1744"/>
      <c r="J661" s="1744"/>
      <c r="K661" s="1744"/>
      <c r="L661" s="1744"/>
      <c r="M661" s="1744"/>
      <c r="N661" s="1744"/>
      <c r="O661" s="1744"/>
      <c r="P661" s="1744"/>
      <c r="Q661" s="1744"/>
      <c r="R661" s="1744"/>
      <c r="S661" s="1744"/>
      <c r="T661" s="1744"/>
      <c r="U661" s="1744"/>
      <c r="V661" s="1744"/>
      <c r="W661" s="1744"/>
    </row>
    <row r="662" ht="15.75" hidden="1" customHeight="1">
      <c r="A662" s="1744"/>
      <c r="B662" s="1744"/>
      <c r="C662" s="1744"/>
      <c r="D662" s="1744"/>
      <c r="E662" s="1744"/>
      <c r="F662" s="1744"/>
      <c r="G662" s="1744"/>
      <c r="H662" s="1744"/>
      <c r="I662" s="1744"/>
      <c r="J662" s="1744"/>
      <c r="K662" s="1744"/>
      <c r="L662" s="1744"/>
      <c r="M662" s="1744"/>
      <c r="N662" s="1744"/>
      <c r="O662" s="1744"/>
      <c r="P662" s="1744"/>
      <c r="Q662" s="1744"/>
      <c r="R662" s="1744"/>
      <c r="S662" s="1744"/>
      <c r="T662" s="1744"/>
      <c r="U662" s="1744"/>
      <c r="V662" s="1744"/>
      <c r="W662" s="1744"/>
    </row>
    <row r="663" ht="15.75" hidden="1" customHeight="1">
      <c r="A663" s="1744"/>
      <c r="B663" s="1744"/>
      <c r="C663" s="1744"/>
      <c r="D663" s="1744"/>
      <c r="E663" s="1744"/>
      <c r="F663" s="1744"/>
      <c r="G663" s="1744"/>
      <c r="H663" s="1744"/>
      <c r="I663" s="1744"/>
      <c r="J663" s="1744"/>
      <c r="K663" s="1744"/>
      <c r="L663" s="1744"/>
      <c r="M663" s="1744"/>
      <c r="N663" s="1744"/>
      <c r="O663" s="1744"/>
      <c r="P663" s="1744"/>
      <c r="Q663" s="1744"/>
      <c r="R663" s="1744"/>
      <c r="S663" s="1744"/>
      <c r="T663" s="1744"/>
      <c r="U663" s="1744"/>
      <c r="V663" s="1744"/>
      <c r="W663" s="1744"/>
    </row>
    <row r="664" ht="15.75" hidden="1" customHeight="1">
      <c r="A664" s="1744"/>
      <c r="B664" s="1744"/>
      <c r="C664" s="1744"/>
      <c r="D664" s="1744"/>
      <c r="E664" s="1744"/>
      <c r="F664" s="1744"/>
      <c r="G664" s="1744"/>
      <c r="H664" s="1744"/>
      <c r="I664" s="1744"/>
      <c r="J664" s="1744"/>
      <c r="K664" s="1744"/>
      <c r="L664" s="1744"/>
      <c r="M664" s="1744"/>
      <c r="N664" s="1744"/>
      <c r="O664" s="1744"/>
      <c r="P664" s="1744"/>
      <c r="Q664" s="1744"/>
      <c r="R664" s="1744"/>
      <c r="S664" s="1744"/>
      <c r="T664" s="1744"/>
      <c r="U664" s="1744"/>
      <c r="V664" s="1744"/>
      <c r="W664" s="1744"/>
    </row>
    <row r="665" ht="15.75" hidden="1" customHeight="1">
      <c r="A665" s="1744"/>
      <c r="B665" s="1744"/>
      <c r="C665" s="1744"/>
      <c r="D665" s="1744"/>
      <c r="E665" s="1744"/>
      <c r="F665" s="1744"/>
      <c r="G665" s="1744"/>
      <c r="H665" s="1744"/>
      <c r="I665" s="1744"/>
      <c r="J665" s="1744"/>
      <c r="K665" s="1744"/>
      <c r="L665" s="1744"/>
      <c r="M665" s="1744"/>
      <c r="N665" s="1744"/>
      <c r="O665" s="1744"/>
      <c r="P665" s="1744"/>
      <c r="Q665" s="1744"/>
      <c r="R665" s="1744"/>
      <c r="S665" s="1744"/>
      <c r="T665" s="1744"/>
      <c r="U665" s="1744"/>
      <c r="V665" s="1744"/>
      <c r="W665" s="1744"/>
    </row>
    <row r="666" ht="15.75" hidden="1" customHeight="1">
      <c r="A666" s="1744"/>
      <c r="B666" s="1744"/>
      <c r="C666" s="1744"/>
      <c r="D666" s="1744"/>
      <c r="E666" s="1744"/>
      <c r="F666" s="1744"/>
      <c r="G666" s="1744"/>
      <c r="H666" s="1744"/>
      <c r="I666" s="1744"/>
      <c r="J666" s="1744"/>
      <c r="K666" s="1744"/>
      <c r="L666" s="1744"/>
      <c r="M666" s="1744"/>
      <c r="N666" s="1744"/>
      <c r="O666" s="1744"/>
      <c r="P666" s="1744"/>
      <c r="Q666" s="1744"/>
      <c r="R666" s="1744"/>
      <c r="S666" s="1744"/>
      <c r="T666" s="1744"/>
      <c r="U666" s="1744"/>
      <c r="V666" s="1744"/>
      <c r="W666" s="1744"/>
    </row>
    <row r="667" ht="15.75" hidden="1" customHeight="1">
      <c r="A667" s="1744"/>
      <c r="B667" s="1744"/>
      <c r="C667" s="1744"/>
      <c r="D667" s="1744"/>
      <c r="E667" s="1744"/>
      <c r="F667" s="1744"/>
      <c r="G667" s="1744"/>
      <c r="H667" s="1744"/>
      <c r="I667" s="1744"/>
      <c r="J667" s="1744"/>
      <c r="K667" s="1744"/>
      <c r="L667" s="1744"/>
      <c r="M667" s="1744"/>
      <c r="N667" s="1744"/>
      <c r="O667" s="1744"/>
      <c r="P667" s="1744"/>
      <c r="Q667" s="1744"/>
      <c r="R667" s="1744"/>
      <c r="S667" s="1744"/>
      <c r="T667" s="1744"/>
      <c r="U667" s="1744"/>
      <c r="V667" s="1744"/>
      <c r="W667" s="1744"/>
    </row>
    <row r="668" ht="15.75" hidden="1" customHeight="1">
      <c r="A668" s="1744"/>
      <c r="B668" s="1744"/>
      <c r="C668" s="1744"/>
      <c r="D668" s="1744"/>
      <c r="E668" s="1744"/>
      <c r="F668" s="1744"/>
      <c r="G668" s="1744"/>
      <c r="H668" s="1744"/>
      <c r="I668" s="1744"/>
      <c r="J668" s="1744"/>
      <c r="K668" s="1744"/>
      <c r="L668" s="1744"/>
      <c r="M668" s="1744"/>
      <c r="N668" s="1744"/>
      <c r="O668" s="1744"/>
      <c r="P668" s="1744"/>
      <c r="Q668" s="1744"/>
      <c r="R668" s="1744"/>
      <c r="S668" s="1744"/>
      <c r="T668" s="1744"/>
      <c r="U668" s="1744"/>
      <c r="V668" s="1744"/>
      <c r="W668" s="1744"/>
    </row>
    <row r="669" ht="15.75" hidden="1" customHeight="1">
      <c r="A669" s="1744"/>
      <c r="B669" s="1744"/>
      <c r="C669" s="1744"/>
      <c r="D669" s="1744"/>
      <c r="E669" s="1744"/>
      <c r="F669" s="1744"/>
      <c r="G669" s="1744"/>
      <c r="H669" s="1744"/>
      <c r="I669" s="1744"/>
      <c r="J669" s="1744"/>
      <c r="K669" s="1744"/>
      <c r="L669" s="1744"/>
      <c r="M669" s="1744"/>
      <c r="N669" s="1744"/>
      <c r="O669" s="1744"/>
      <c r="P669" s="1744"/>
      <c r="Q669" s="1744"/>
      <c r="R669" s="1744"/>
      <c r="S669" s="1744"/>
      <c r="T669" s="1744"/>
      <c r="U669" s="1744"/>
      <c r="V669" s="1744"/>
      <c r="W669" s="1744"/>
    </row>
    <row r="670" ht="15.75" hidden="1" customHeight="1">
      <c r="A670" s="1744"/>
      <c r="B670" s="1744"/>
      <c r="C670" s="1744"/>
      <c r="D670" s="1744"/>
      <c r="E670" s="1744"/>
      <c r="F670" s="1744"/>
      <c r="G670" s="1744"/>
      <c r="H670" s="1744"/>
      <c r="I670" s="1744"/>
      <c r="J670" s="1744"/>
      <c r="K670" s="1744"/>
      <c r="L670" s="1744"/>
      <c r="M670" s="1744"/>
      <c r="N670" s="1744"/>
      <c r="O670" s="1744"/>
      <c r="P670" s="1744"/>
      <c r="Q670" s="1744"/>
      <c r="R670" s="1744"/>
      <c r="S670" s="1744"/>
      <c r="T670" s="1744"/>
      <c r="U670" s="1744"/>
      <c r="V670" s="1744"/>
      <c r="W670" s="1744"/>
    </row>
    <row r="671" ht="15.75" hidden="1" customHeight="1">
      <c r="A671" s="1744"/>
      <c r="B671" s="1744"/>
      <c r="C671" s="1744"/>
      <c r="D671" s="1744"/>
      <c r="E671" s="1744"/>
      <c r="F671" s="1744"/>
      <c r="G671" s="1744"/>
      <c r="H671" s="1744"/>
      <c r="I671" s="1744"/>
      <c r="J671" s="1744"/>
      <c r="K671" s="1744"/>
      <c r="L671" s="1744"/>
      <c r="M671" s="1744"/>
      <c r="N671" s="1744"/>
      <c r="O671" s="1744"/>
      <c r="P671" s="1744"/>
      <c r="Q671" s="1744"/>
      <c r="R671" s="1744"/>
      <c r="S671" s="1744"/>
      <c r="T671" s="1744"/>
      <c r="U671" s="1744"/>
      <c r="V671" s="1744"/>
      <c r="W671" s="1744"/>
    </row>
    <row r="672" ht="15.75" hidden="1" customHeight="1">
      <c r="A672" s="1744"/>
      <c r="B672" s="1744"/>
      <c r="C672" s="1744"/>
      <c r="D672" s="1744"/>
      <c r="E672" s="1744"/>
      <c r="F672" s="1744"/>
      <c r="G672" s="1744"/>
      <c r="H672" s="1744"/>
      <c r="I672" s="1744"/>
      <c r="J672" s="1744"/>
      <c r="K672" s="1744"/>
      <c r="L672" s="1744"/>
      <c r="M672" s="1744"/>
      <c r="N672" s="1744"/>
      <c r="O672" s="1744"/>
      <c r="P672" s="1744"/>
      <c r="Q672" s="1744"/>
      <c r="R672" s="1744"/>
      <c r="S672" s="1744"/>
      <c r="T672" s="1744"/>
      <c r="U672" s="1744"/>
      <c r="V672" s="1744"/>
      <c r="W672" s="1744"/>
    </row>
    <row r="673" ht="15.75" hidden="1" customHeight="1">
      <c r="A673" s="1744"/>
      <c r="B673" s="1744"/>
      <c r="C673" s="1744"/>
      <c r="D673" s="1744"/>
      <c r="E673" s="1744"/>
      <c r="F673" s="1744"/>
      <c r="G673" s="1744"/>
      <c r="H673" s="1744"/>
      <c r="I673" s="1744"/>
      <c r="J673" s="1744"/>
      <c r="K673" s="1744"/>
      <c r="L673" s="1744"/>
      <c r="M673" s="1744"/>
      <c r="N673" s="1744"/>
      <c r="O673" s="1744"/>
      <c r="P673" s="1744"/>
      <c r="Q673" s="1744"/>
      <c r="R673" s="1744"/>
      <c r="S673" s="1744"/>
      <c r="T673" s="1744"/>
      <c r="U673" s="1744"/>
      <c r="V673" s="1744"/>
      <c r="W673" s="1744"/>
    </row>
    <row r="674" ht="15.75" hidden="1" customHeight="1">
      <c r="A674" s="1744"/>
      <c r="B674" s="1744"/>
      <c r="C674" s="1744"/>
      <c r="D674" s="1744"/>
      <c r="E674" s="1744"/>
      <c r="F674" s="1744"/>
      <c r="G674" s="1744"/>
      <c r="H674" s="1744"/>
      <c r="I674" s="1744"/>
      <c r="J674" s="1744"/>
      <c r="K674" s="1744"/>
      <c r="L674" s="1744"/>
      <c r="M674" s="1744"/>
      <c r="N674" s="1744"/>
      <c r="O674" s="1744"/>
      <c r="P674" s="1744"/>
      <c r="Q674" s="1744"/>
      <c r="R674" s="1744"/>
      <c r="S674" s="1744"/>
      <c r="T674" s="1744"/>
      <c r="U674" s="1744"/>
      <c r="V674" s="1744"/>
      <c r="W674" s="1744"/>
    </row>
    <row r="675" ht="15.75" hidden="1" customHeight="1">
      <c r="A675" s="1744"/>
      <c r="B675" s="1744"/>
      <c r="C675" s="1744"/>
      <c r="D675" s="1744"/>
      <c r="E675" s="1744"/>
      <c r="F675" s="1744"/>
      <c r="G675" s="1744"/>
      <c r="H675" s="1744"/>
      <c r="I675" s="1744"/>
      <c r="J675" s="1744"/>
      <c r="K675" s="1744"/>
      <c r="L675" s="1744"/>
      <c r="M675" s="1744"/>
      <c r="N675" s="1744"/>
      <c r="O675" s="1744"/>
      <c r="P675" s="1744"/>
      <c r="Q675" s="1744"/>
      <c r="R675" s="1744"/>
      <c r="S675" s="1744"/>
      <c r="T675" s="1744"/>
      <c r="U675" s="1744"/>
      <c r="V675" s="1744"/>
      <c r="W675" s="1744"/>
    </row>
    <row r="676" ht="15.75" hidden="1" customHeight="1">
      <c r="A676" s="1744"/>
      <c r="B676" s="1744"/>
      <c r="C676" s="1744"/>
      <c r="D676" s="1744"/>
      <c r="E676" s="1744"/>
      <c r="F676" s="1744"/>
      <c r="G676" s="1744"/>
      <c r="H676" s="1744"/>
      <c r="I676" s="1744"/>
      <c r="J676" s="1744"/>
      <c r="K676" s="1744"/>
      <c r="L676" s="1744"/>
      <c r="M676" s="1744"/>
      <c r="N676" s="1744"/>
      <c r="O676" s="1744"/>
      <c r="P676" s="1744"/>
      <c r="Q676" s="1744"/>
      <c r="R676" s="1744"/>
      <c r="S676" s="1744"/>
      <c r="T676" s="1744"/>
      <c r="U676" s="1744"/>
      <c r="V676" s="1744"/>
      <c r="W676" s="1744"/>
    </row>
    <row r="677" ht="15.75" hidden="1" customHeight="1">
      <c r="A677" s="1744"/>
      <c r="B677" s="1744"/>
      <c r="C677" s="1744"/>
      <c r="D677" s="1744"/>
      <c r="E677" s="1744"/>
      <c r="F677" s="1744"/>
      <c r="G677" s="1744"/>
      <c r="H677" s="1744"/>
      <c r="I677" s="1744"/>
      <c r="J677" s="1744"/>
      <c r="K677" s="1744"/>
      <c r="L677" s="1744"/>
      <c r="M677" s="1744"/>
      <c r="N677" s="1744"/>
      <c r="O677" s="1744"/>
      <c r="P677" s="1744"/>
      <c r="Q677" s="1744"/>
      <c r="R677" s="1744"/>
      <c r="S677" s="1744"/>
      <c r="T677" s="1744"/>
      <c r="U677" s="1744"/>
      <c r="V677" s="1744"/>
      <c r="W677" s="1744"/>
    </row>
    <row r="678" ht="15.75" hidden="1" customHeight="1">
      <c r="A678" s="1744"/>
      <c r="B678" s="1744"/>
      <c r="C678" s="1744"/>
      <c r="D678" s="1744"/>
      <c r="E678" s="1744"/>
      <c r="F678" s="1744"/>
      <c r="G678" s="1744"/>
      <c r="H678" s="1744"/>
      <c r="I678" s="1744"/>
      <c r="J678" s="1744"/>
      <c r="K678" s="1744"/>
      <c r="L678" s="1744"/>
      <c r="M678" s="1744"/>
      <c r="N678" s="1744"/>
      <c r="O678" s="1744"/>
      <c r="P678" s="1744"/>
      <c r="Q678" s="1744"/>
      <c r="R678" s="1744"/>
      <c r="S678" s="1744"/>
      <c r="T678" s="1744"/>
      <c r="U678" s="1744"/>
      <c r="V678" s="1744"/>
      <c r="W678" s="1744"/>
    </row>
    <row r="679" ht="15.75" hidden="1" customHeight="1">
      <c r="A679" s="1744"/>
      <c r="B679" s="1744"/>
      <c r="C679" s="1744"/>
      <c r="D679" s="1744"/>
      <c r="E679" s="1744"/>
      <c r="F679" s="1744"/>
      <c r="G679" s="1744"/>
      <c r="H679" s="1744"/>
      <c r="I679" s="1744"/>
      <c r="J679" s="1744"/>
      <c r="K679" s="1744"/>
      <c r="L679" s="1744"/>
      <c r="M679" s="1744"/>
      <c r="N679" s="1744"/>
      <c r="O679" s="1744"/>
      <c r="P679" s="1744"/>
      <c r="Q679" s="1744"/>
      <c r="R679" s="1744"/>
      <c r="S679" s="1744"/>
      <c r="T679" s="1744"/>
      <c r="U679" s="1744"/>
      <c r="V679" s="1744"/>
      <c r="W679" s="1744"/>
    </row>
    <row r="680" ht="15.75" hidden="1" customHeight="1">
      <c r="A680" s="1744"/>
      <c r="B680" s="1744"/>
      <c r="C680" s="1744"/>
      <c r="D680" s="1744"/>
      <c r="E680" s="1744"/>
      <c r="F680" s="1744"/>
      <c r="G680" s="1744"/>
      <c r="H680" s="1744"/>
      <c r="I680" s="1744"/>
      <c r="J680" s="1744"/>
      <c r="K680" s="1744"/>
      <c r="L680" s="1744"/>
      <c r="M680" s="1744"/>
      <c r="N680" s="1744"/>
      <c r="O680" s="1744"/>
      <c r="P680" s="1744"/>
      <c r="Q680" s="1744"/>
      <c r="R680" s="1744"/>
      <c r="S680" s="1744"/>
      <c r="T680" s="1744"/>
      <c r="U680" s="1744"/>
      <c r="V680" s="1744"/>
      <c r="W680" s="1744"/>
    </row>
    <row r="681" ht="15.75" hidden="1" customHeight="1">
      <c r="A681" s="1744"/>
      <c r="B681" s="1744"/>
      <c r="C681" s="1744"/>
      <c r="D681" s="1744"/>
      <c r="E681" s="1744"/>
      <c r="F681" s="1744"/>
      <c r="G681" s="1744"/>
      <c r="H681" s="1744"/>
      <c r="I681" s="1744"/>
      <c r="J681" s="1744"/>
      <c r="K681" s="1744"/>
      <c r="L681" s="1744"/>
      <c r="M681" s="1744"/>
      <c r="N681" s="1744"/>
      <c r="O681" s="1744"/>
      <c r="P681" s="1744"/>
      <c r="Q681" s="1744"/>
      <c r="R681" s="1744"/>
      <c r="S681" s="1744"/>
      <c r="T681" s="1744"/>
      <c r="U681" s="1744"/>
      <c r="V681" s="1744"/>
      <c r="W681" s="1744"/>
    </row>
    <row r="682" ht="15.75" hidden="1" customHeight="1">
      <c r="A682" s="1744"/>
      <c r="B682" s="1744"/>
      <c r="C682" s="1744"/>
      <c r="D682" s="1744"/>
      <c r="E682" s="1744"/>
      <c r="F682" s="1744"/>
      <c r="G682" s="1744"/>
      <c r="H682" s="1744"/>
      <c r="I682" s="1744"/>
      <c r="J682" s="1744"/>
      <c r="K682" s="1744"/>
      <c r="L682" s="1744"/>
      <c r="M682" s="1744"/>
      <c r="N682" s="1744"/>
      <c r="O682" s="1744"/>
      <c r="P682" s="1744"/>
      <c r="Q682" s="1744"/>
      <c r="R682" s="1744"/>
      <c r="S682" s="1744"/>
      <c r="T682" s="1744"/>
      <c r="U682" s="1744"/>
      <c r="V682" s="1744"/>
      <c r="W682" s="1744"/>
    </row>
    <row r="683" ht="15.75" hidden="1" customHeight="1">
      <c r="A683" s="1744"/>
      <c r="B683" s="1744"/>
      <c r="C683" s="1744"/>
      <c r="D683" s="1744"/>
      <c r="E683" s="1744"/>
      <c r="F683" s="1744"/>
      <c r="G683" s="1744"/>
      <c r="H683" s="1744"/>
      <c r="I683" s="1744"/>
      <c r="J683" s="1744"/>
      <c r="K683" s="1744"/>
      <c r="L683" s="1744"/>
      <c r="M683" s="1744"/>
      <c r="N683" s="1744"/>
      <c r="O683" s="1744"/>
      <c r="P683" s="1744"/>
      <c r="Q683" s="1744"/>
      <c r="R683" s="1744"/>
      <c r="S683" s="1744"/>
      <c r="T683" s="1744"/>
      <c r="U683" s="1744"/>
      <c r="V683" s="1744"/>
      <c r="W683" s="1744"/>
    </row>
    <row r="684" ht="15.75" hidden="1" customHeight="1">
      <c r="A684" s="1744"/>
      <c r="B684" s="1744"/>
      <c r="C684" s="1744"/>
      <c r="D684" s="1744"/>
      <c r="E684" s="1744"/>
      <c r="F684" s="1744"/>
      <c r="G684" s="1744"/>
      <c r="H684" s="1744"/>
      <c r="I684" s="1744"/>
      <c r="J684" s="1744"/>
      <c r="K684" s="1744"/>
      <c r="L684" s="1744"/>
      <c r="M684" s="1744"/>
      <c r="N684" s="1744"/>
      <c r="O684" s="1744"/>
      <c r="P684" s="1744"/>
      <c r="Q684" s="1744"/>
      <c r="R684" s="1744"/>
      <c r="S684" s="1744"/>
      <c r="T684" s="1744"/>
      <c r="U684" s="1744"/>
      <c r="V684" s="1744"/>
      <c r="W684" s="1744"/>
    </row>
    <row r="685" ht="15.75" hidden="1" customHeight="1">
      <c r="A685" s="1744"/>
      <c r="B685" s="1744"/>
      <c r="C685" s="1744"/>
      <c r="D685" s="1744"/>
      <c r="E685" s="1744"/>
      <c r="F685" s="1744"/>
      <c r="G685" s="1744"/>
      <c r="H685" s="1744"/>
      <c r="I685" s="1744"/>
      <c r="J685" s="1744"/>
      <c r="K685" s="1744"/>
      <c r="L685" s="1744"/>
      <c r="M685" s="1744"/>
      <c r="N685" s="1744"/>
      <c r="O685" s="1744"/>
      <c r="P685" s="1744"/>
      <c r="Q685" s="1744"/>
      <c r="R685" s="1744"/>
      <c r="S685" s="1744"/>
      <c r="T685" s="1744"/>
      <c r="U685" s="1744"/>
      <c r="V685" s="1744"/>
      <c r="W685" s="1744"/>
    </row>
    <row r="686" ht="15.75" hidden="1" customHeight="1">
      <c r="A686" s="1744"/>
      <c r="B686" s="1744"/>
      <c r="C686" s="1744"/>
      <c r="D686" s="1744"/>
      <c r="E686" s="1744"/>
      <c r="F686" s="1744"/>
      <c r="G686" s="1744"/>
      <c r="H686" s="1744"/>
      <c r="I686" s="1744"/>
      <c r="J686" s="1744"/>
      <c r="K686" s="1744"/>
      <c r="L686" s="1744"/>
      <c r="M686" s="1744"/>
      <c r="N686" s="1744"/>
      <c r="O686" s="1744"/>
      <c r="P686" s="1744"/>
      <c r="Q686" s="1744"/>
      <c r="R686" s="1744"/>
      <c r="S686" s="1744"/>
      <c r="T686" s="1744"/>
      <c r="U686" s="1744"/>
      <c r="V686" s="1744"/>
      <c r="W686" s="1744"/>
    </row>
    <row r="687" ht="15.75" hidden="1" customHeight="1">
      <c r="A687" s="1744"/>
      <c r="B687" s="1744"/>
      <c r="C687" s="1744"/>
      <c r="D687" s="1744"/>
      <c r="E687" s="1744"/>
      <c r="F687" s="1744"/>
      <c r="G687" s="1744"/>
      <c r="H687" s="1744"/>
      <c r="I687" s="1744"/>
      <c r="J687" s="1744"/>
      <c r="K687" s="1744"/>
      <c r="L687" s="1744"/>
      <c r="M687" s="1744"/>
      <c r="N687" s="1744"/>
      <c r="O687" s="1744"/>
      <c r="P687" s="1744"/>
      <c r="Q687" s="1744"/>
      <c r="R687" s="1744"/>
      <c r="S687" s="1744"/>
      <c r="T687" s="1744"/>
      <c r="U687" s="1744"/>
      <c r="V687" s="1744"/>
      <c r="W687" s="1744"/>
    </row>
    <row r="688" ht="15.75" hidden="1" customHeight="1">
      <c r="A688" s="1744"/>
      <c r="B688" s="1744"/>
      <c r="C688" s="1744"/>
      <c r="D688" s="1744"/>
      <c r="E688" s="1744"/>
      <c r="F688" s="1744"/>
      <c r="G688" s="1744"/>
      <c r="H688" s="1744"/>
      <c r="I688" s="1744"/>
      <c r="J688" s="1744"/>
      <c r="K688" s="1744"/>
      <c r="L688" s="1744"/>
      <c r="M688" s="1744"/>
      <c r="N688" s="1744"/>
      <c r="O688" s="1744"/>
      <c r="P688" s="1744"/>
      <c r="Q688" s="1744"/>
      <c r="R688" s="1744"/>
      <c r="S688" s="1744"/>
      <c r="T688" s="1744"/>
      <c r="U688" s="1744"/>
      <c r="V688" s="1744"/>
      <c r="W688" s="1744"/>
    </row>
    <row r="689" ht="15.75" hidden="1" customHeight="1">
      <c r="A689" s="1744"/>
      <c r="B689" s="1744"/>
      <c r="C689" s="1744"/>
      <c r="D689" s="1744"/>
      <c r="E689" s="1744"/>
      <c r="F689" s="1744"/>
      <c r="G689" s="1744"/>
      <c r="H689" s="1744"/>
      <c r="I689" s="1744"/>
      <c r="J689" s="1744"/>
      <c r="K689" s="1744"/>
      <c r="L689" s="1744"/>
      <c r="M689" s="1744"/>
      <c r="N689" s="1744"/>
      <c r="O689" s="1744"/>
      <c r="P689" s="1744"/>
      <c r="Q689" s="1744"/>
      <c r="R689" s="1744"/>
      <c r="S689" s="1744"/>
      <c r="T689" s="1744"/>
      <c r="U689" s="1744"/>
      <c r="V689" s="1744"/>
      <c r="W689" s="1744"/>
    </row>
    <row r="690" ht="15.75" hidden="1" customHeight="1">
      <c r="A690" s="1744"/>
      <c r="B690" s="1744"/>
      <c r="C690" s="1744"/>
      <c r="D690" s="1744"/>
      <c r="E690" s="1744"/>
      <c r="F690" s="1744"/>
      <c r="G690" s="1744"/>
      <c r="H690" s="1744"/>
      <c r="I690" s="1744"/>
      <c r="J690" s="1744"/>
      <c r="K690" s="1744"/>
      <c r="L690" s="1744"/>
      <c r="M690" s="1744"/>
      <c r="N690" s="1744"/>
      <c r="O690" s="1744"/>
      <c r="P690" s="1744"/>
      <c r="Q690" s="1744"/>
      <c r="R690" s="1744"/>
      <c r="S690" s="1744"/>
      <c r="T690" s="1744"/>
      <c r="U690" s="1744"/>
      <c r="V690" s="1744"/>
      <c r="W690" s="1744"/>
    </row>
    <row r="691" ht="15.75" hidden="1" customHeight="1">
      <c r="A691" s="1744"/>
      <c r="B691" s="1744"/>
      <c r="C691" s="1744"/>
      <c r="D691" s="1744"/>
      <c r="E691" s="1744"/>
      <c r="F691" s="1744"/>
      <c r="G691" s="1744"/>
      <c r="H691" s="1744"/>
      <c r="I691" s="1744"/>
      <c r="J691" s="1744"/>
      <c r="K691" s="1744"/>
      <c r="L691" s="1744"/>
      <c r="M691" s="1744"/>
      <c r="N691" s="1744"/>
      <c r="O691" s="1744"/>
      <c r="P691" s="1744"/>
      <c r="Q691" s="1744"/>
      <c r="R691" s="1744"/>
      <c r="S691" s="1744"/>
      <c r="T691" s="1744"/>
      <c r="U691" s="1744"/>
      <c r="V691" s="1744"/>
      <c r="W691" s="1744"/>
    </row>
    <row r="692" ht="15.75" hidden="1" customHeight="1">
      <c r="A692" s="1744"/>
      <c r="B692" s="1744"/>
      <c r="C692" s="1744"/>
      <c r="D692" s="1744"/>
      <c r="E692" s="1744"/>
      <c r="F692" s="1744"/>
      <c r="G692" s="1744"/>
      <c r="H692" s="1744"/>
      <c r="I692" s="1744"/>
      <c r="J692" s="1744"/>
      <c r="K692" s="1744"/>
      <c r="L692" s="1744"/>
      <c r="M692" s="1744"/>
      <c r="N692" s="1744"/>
      <c r="O692" s="1744"/>
      <c r="P692" s="1744"/>
      <c r="Q692" s="1744"/>
      <c r="R692" s="1744"/>
      <c r="S692" s="1744"/>
      <c r="T692" s="1744"/>
      <c r="U692" s="1744"/>
      <c r="V692" s="1744"/>
      <c r="W692" s="1744"/>
    </row>
    <row r="693" ht="15.75" hidden="1" customHeight="1">
      <c r="A693" s="1744"/>
      <c r="B693" s="1744"/>
      <c r="C693" s="1744"/>
      <c r="D693" s="1744"/>
      <c r="E693" s="1744"/>
      <c r="F693" s="1744"/>
      <c r="G693" s="1744"/>
      <c r="H693" s="1744"/>
      <c r="I693" s="1744"/>
      <c r="J693" s="1744"/>
      <c r="K693" s="1744"/>
      <c r="L693" s="1744"/>
      <c r="M693" s="1744"/>
      <c r="N693" s="1744"/>
      <c r="O693" s="1744"/>
      <c r="P693" s="1744"/>
      <c r="Q693" s="1744"/>
      <c r="R693" s="1744"/>
      <c r="S693" s="1744"/>
      <c r="T693" s="1744"/>
      <c r="U693" s="1744"/>
      <c r="V693" s="1744"/>
      <c r="W693" s="1744"/>
    </row>
    <row r="694" ht="15.75" hidden="1" customHeight="1">
      <c r="A694" s="1744"/>
      <c r="B694" s="1744"/>
      <c r="C694" s="1744"/>
      <c r="D694" s="1744"/>
      <c r="E694" s="1744"/>
      <c r="F694" s="1744"/>
      <c r="G694" s="1744"/>
      <c r="H694" s="1744"/>
      <c r="I694" s="1744"/>
      <c r="J694" s="1744"/>
      <c r="K694" s="1744"/>
      <c r="L694" s="1744"/>
      <c r="M694" s="1744"/>
      <c r="N694" s="1744"/>
      <c r="O694" s="1744"/>
      <c r="P694" s="1744"/>
      <c r="Q694" s="1744"/>
      <c r="R694" s="1744"/>
      <c r="S694" s="1744"/>
      <c r="T694" s="1744"/>
      <c r="U694" s="1744"/>
      <c r="V694" s="1744"/>
      <c r="W694" s="1744"/>
    </row>
    <row r="695" ht="15.75" hidden="1" customHeight="1">
      <c r="A695" s="1744"/>
      <c r="B695" s="1744"/>
      <c r="C695" s="1744"/>
      <c r="D695" s="1744"/>
      <c r="E695" s="1744"/>
      <c r="F695" s="1744"/>
      <c r="G695" s="1744"/>
      <c r="H695" s="1744"/>
      <c r="I695" s="1744"/>
      <c r="J695" s="1744"/>
      <c r="K695" s="1744"/>
      <c r="L695" s="1744"/>
      <c r="M695" s="1744"/>
      <c r="N695" s="1744"/>
      <c r="O695" s="1744"/>
      <c r="P695" s="1744"/>
      <c r="Q695" s="1744"/>
      <c r="R695" s="1744"/>
      <c r="S695" s="1744"/>
      <c r="T695" s="1744"/>
      <c r="U695" s="1744"/>
      <c r="V695" s="1744"/>
      <c r="W695" s="1744"/>
    </row>
    <row r="696" ht="15.75" hidden="1" customHeight="1">
      <c r="A696" s="1744"/>
      <c r="B696" s="1744"/>
      <c r="C696" s="1744"/>
      <c r="D696" s="1744"/>
      <c r="E696" s="1744"/>
      <c r="F696" s="1744"/>
      <c r="G696" s="1744"/>
      <c r="H696" s="1744"/>
      <c r="I696" s="1744"/>
      <c r="J696" s="1744"/>
      <c r="K696" s="1744"/>
      <c r="L696" s="1744"/>
      <c r="M696" s="1744"/>
      <c r="N696" s="1744"/>
      <c r="O696" s="1744"/>
      <c r="P696" s="1744"/>
      <c r="Q696" s="1744"/>
      <c r="R696" s="1744"/>
      <c r="S696" s="1744"/>
      <c r="T696" s="1744"/>
      <c r="U696" s="1744"/>
      <c r="V696" s="1744"/>
      <c r="W696" s="1744"/>
    </row>
    <row r="697" ht="15.75" hidden="1" customHeight="1">
      <c r="A697" s="1744"/>
      <c r="B697" s="1744"/>
      <c r="C697" s="1744"/>
      <c r="D697" s="1744"/>
      <c r="E697" s="1744"/>
      <c r="F697" s="1744"/>
      <c r="G697" s="1744"/>
      <c r="H697" s="1744"/>
      <c r="I697" s="1744"/>
      <c r="J697" s="1744"/>
      <c r="K697" s="1744"/>
      <c r="L697" s="1744"/>
      <c r="M697" s="1744"/>
      <c r="N697" s="1744"/>
      <c r="O697" s="1744"/>
      <c r="P697" s="1744"/>
      <c r="Q697" s="1744"/>
      <c r="R697" s="1744"/>
      <c r="S697" s="1744"/>
      <c r="T697" s="1744"/>
      <c r="U697" s="1744"/>
      <c r="V697" s="1744"/>
      <c r="W697" s="1744"/>
    </row>
    <row r="698" ht="15.75" hidden="1" customHeight="1">
      <c r="A698" s="1744"/>
      <c r="B698" s="1744"/>
      <c r="C698" s="1744"/>
      <c r="D698" s="1744"/>
      <c r="E698" s="1744"/>
      <c r="F698" s="1744"/>
      <c r="G698" s="1744"/>
      <c r="H698" s="1744"/>
      <c r="I698" s="1744"/>
      <c r="J698" s="1744"/>
      <c r="K698" s="1744"/>
      <c r="L698" s="1744"/>
      <c r="M698" s="1744"/>
      <c r="N698" s="1744"/>
      <c r="O698" s="1744"/>
      <c r="P698" s="1744"/>
      <c r="Q698" s="1744"/>
      <c r="R698" s="1744"/>
      <c r="S698" s="1744"/>
      <c r="T698" s="1744"/>
      <c r="U698" s="1744"/>
      <c r="V698" s="1744"/>
      <c r="W698" s="1744"/>
    </row>
    <row r="699" ht="15.75" hidden="1" customHeight="1">
      <c r="A699" s="1744"/>
      <c r="B699" s="1744"/>
      <c r="C699" s="1744"/>
      <c r="D699" s="1744"/>
      <c r="E699" s="1744"/>
      <c r="F699" s="1744"/>
      <c r="G699" s="1744"/>
      <c r="H699" s="1744"/>
      <c r="I699" s="1744"/>
      <c r="J699" s="1744"/>
      <c r="K699" s="1744"/>
      <c r="L699" s="1744"/>
      <c r="M699" s="1744"/>
      <c r="N699" s="1744"/>
      <c r="O699" s="1744"/>
      <c r="P699" s="1744"/>
      <c r="Q699" s="1744"/>
      <c r="R699" s="1744"/>
      <c r="S699" s="1744"/>
      <c r="T699" s="1744"/>
      <c r="U699" s="1744"/>
      <c r="V699" s="1744"/>
      <c r="W699" s="1744"/>
    </row>
    <row r="700" ht="15.75" hidden="1" customHeight="1">
      <c r="A700" s="1744"/>
      <c r="B700" s="1744"/>
      <c r="C700" s="1744"/>
      <c r="D700" s="1744"/>
      <c r="E700" s="1744"/>
      <c r="F700" s="1744"/>
      <c r="G700" s="1744"/>
      <c r="H700" s="1744"/>
      <c r="I700" s="1744"/>
      <c r="J700" s="1744"/>
      <c r="K700" s="1744"/>
      <c r="L700" s="1744"/>
      <c r="M700" s="1744"/>
      <c r="N700" s="1744"/>
      <c r="O700" s="1744"/>
      <c r="P700" s="1744"/>
      <c r="Q700" s="1744"/>
      <c r="R700" s="1744"/>
      <c r="S700" s="1744"/>
      <c r="T700" s="1744"/>
      <c r="U700" s="1744"/>
      <c r="V700" s="1744"/>
      <c r="W700" s="1744"/>
    </row>
    <row r="701" ht="15.75" hidden="1" customHeight="1">
      <c r="A701" s="1744"/>
      <c r="B701" s="1744"/>
      <c r="C701" s="1744"/>
      <c r="D701" s="1744"/>
      <c r="E701" s="1744"/>
      <c r="F701" s="1744"/>
      <c r="G701" s="1744"/>
      <c r="H701" s="1744"/>
      <c r="I701" s="1744"/>
      <c r="J701" s="1744"/>
      <c r="K701" s="1744"/>
      <c r="L701" s="1744"/>
      <c r="M701" s="1744"/>
      <c r="N701" s="1744"/>
      <c r="O701" s="1744"/>
      <c r="P701" s="1744"/>
      <c r="Q701" s="1744"/>
      <c r="R701" s="1744"/>
      <c r="S701" s="1744"/>
      <c r="T701" s="1744"/>
      <c r="U701" s="1744"/>
      <c r="V701" s="1744"/>
      <c r="W701" s="1744"/>
    </row>
    <row r="702" ht="15.75" hidden="1" customHeight="1">
      <c r="A702" s="1744"/>
      <c r="B702" s="1744"/>
      <c r="C702" s="1744"/>
      <c r="D702" s="1744"/>
      <c r="E702" s="1744"/>
      <c r="F702" s="1744"/>
      <c r="G702" s="1744"/>
      <c r="H702" s="1744"/>
      <c r="I702" s="1744"/>
      <c r="J702" s="1744"/>
      <c r="K702" s="1744"/>
      <c r="L702" s="1744"/>
      <c r="M702" s="1744"/>
      <c r="N702" s="1744"/>
      <c r="O702" s="1744"/>
      <c r="P702" s="1744"/>
      <c r="Q702" s="1744"/>
      <c r="R702" s="1744"/>
      <c r="S702" s="1744"/>
      <c r="T702" s="1744"/>
      <c r="U702" s="1744"/>
      <c r="V702" s="1744"/>
      <c r="W702" s="1744"/>
    </row>
    <row r="703" ht="15.75" hidden="1" customHeight="1">
      <c r="A703" s="1744"/>
      <c r="B703" s="1744"/>
      <c r="C703" s="1744"/>
      <c r="D703" s="1744"/>
      <c r="E703" s="1744"/>
      <c r="F703" s="1744"/>
      <c r="G703" s="1744"/>
      <c r="H703" s="1744"/>
      <c r="I703" s="1744"/>
      <c r="J703" s="1744"/>
      <c r="K703" s="1744"/>
      <c r="L703" s="1744"/>
      <c r="M703" s="1744"/>
      <c r="N703" s="1744"/>
      <c r="O703" s="1744"/>
      <c r="P703" s="1744"/>
      <c r="Q703" s="1744"/>
      <c r="R703" s="1744"/>
      <c r="S703" s="1744"/>
      <c r="T703" s="1744"/>
      <c r="U703" s="1744"/>
      <c r="V703" s="1744"/>
      <c r="W703" s="1744"/>
    </row>
    <row r="704" ht="15.75" hidden="1" customHeight="1">
      <c r="A704" s="1744"/>
      <c r="B704" s="1744"/>
      <c r="C704" s="1744"/>
      <c r="D704" s="1744"/>
      <c r="E704" s="1744"/>
      <c r="F704" s="1744"/>
      <c r="G704" s="1744"/>
      <c r="H704" s="1744"/>
      <c r="I704" s="1744"/>
      <c r="J704" s="1744"/>
      <c r="K704" s="1744"/>
      <c r="L704" s="1744"/>
      <c r="M704" s="1744"/>
      <c r="N704" s="1744"/>
      <c r="O704" s="1744"/>
      <c r="P704" s="1744"/>
      <c r="Q704" s="1744"/>
      <c r="R704" s="1744"/>
      <c r="S704" s="1744"/>
      <c r="T704" s="1744"/>
      <c r="U704" s="1744"/>
      <c r="V704" s="1744"/>
      <c r="W704" s="1744"/>
    </row>
    <row r="705" ht="15.75" hidden="1" customHeight="1">
      <c r="A705" s="1744"/>
      <c r="B705" s="1744"/>
      <c r="C705" s="1744"/>
      <c r="D705" s="1744"/>
      <c r="E705" s="1744"/>
      <c r="F705" s="1744"/>
      <c r="G705" s="1744"/>
      <c r="H705" s="1744"/>
      <c r="I705" s="1744"/>
      <c r="J705" s="1744"/>
      <c r="K705" s="1744"/>
      <c r="L705" s="1744"/>
      <c r="M705" s="1744"/>
      <c r="N705" s="1744"/>
      <c r="O705" s="1744"/>
      <c r="P705" s="1744"/>
      <c r="Q705" s="1744"/>
      <c r="R705" s="1744"/>
      <c r="S705" s="1744"/>
      <c r="T705" s="1744"/>
      <c r="U705" s="1744"/>
      <c r="V705" s="1744"/>
      <c r="W705" s="1744"/>
    </row>
    <row r="706" ht="15.75" hidden="1" customHeight="1">
      <c r="A706" s="1744"/>
      <c r="B706" s="1744"/>
      <c r="C706" s="1744"/>
      <c r="D706" s="1744"/>
      <c r="E706" s="1744"/>
      <c r="F706" s="1744"/>
      <c r="G706" s="1744"/>
      <c r="H706" s="1744"/>
      <c r="I706" s="1744"/>
      <c r="J706" s="1744"/>
      <c r="K706" s="1744"/>
      <c r="L706" s="1744"/>
      <c r="M706" s="1744"/>
      <c r="N706" s="1744"/>
      <c r="O706" s="1744"/>
      <c r="P706" s="1744"/>
      <c r="Q706" s="1744"/>
      <c r="R706" s="1744"/>
      <c r="S706" s="1744"/>
      <c r="T706" s="1744"/>
      <c r="U706" s="1744"/>
      <c r="V706" s="1744"/>
      <c r="W706" s="1744"/>
    </row>
    <row r="707" ht="15.75" hidden="1" customHeight="1">
      <c r="A707" s="1744"/>
      <c r="B707" s="1744"/>
      <c r="C707" s="1744"/>
      <c r="D707" s="1744"/>
      <c r="E707" s="1744"/>
      <c r="F707" s="1744"/>
      <c r="G707" s="1744"/>
      <c r="H707" s="1744"/>
      <c r="I707" s="1744"/>
      <c r="J707" s="1744"/>
      <c r="K707" s="1744"/>
      <c r="L707" s="1744"/>
      <c r="M707" s="1744"/>
      <c r="N707" s="1744"/>
      <c r="O707" s="1744"/>
      <c r="P707" s="1744"/>
      <c r="Q707" s="1744"/>
      <c r="R707" s="1744"/>
      <c r="S707" s="1744"/>
      <c r="T707" s="1744"/>
      <c r="U707" s="1744"/>
      <c r="V707" s="1744"/>
      <c r="W707" s="1744"/>
    </row>
    <row r="708" ht="15.75" hidden="1" customHeight="1">
      <c r="A708" s="1744"/>
      <c r="B708" s="1744"/>
      <c r="C708" s="1744"/>
      <c r="D708" s="1744"/>
      <c r="E708" s="1744"/>
      <c r="F708" s="1744"/>
      <c r="G708" s="1744"/>
      <c r="H708" s="1744"/>
      <c r="I708" s="1744"/>
      <c r="J708" s="1744"/>
      <c r="K708" s="1744"/>
      <c r="L708" s="1744"/>
      <c r="M708" s="1744"/>
      <c r="N708" s="1744"/>
      <c r="O708" s="1744"/>
      <c r="P708" s="1744"/>
      <c r="Q708" s="1744"/>
      <c r="R708" s="1744"/>
      <c r="S708" s="1744"/>
      <c r="T708" s="1744"/>
      <c r="U708" s="1744"/>
      <c r="V708" s="1744"/>
      <c r="W708" s="1744"/>
    </row>
    <row r="709" ht="15.75" hidden="1" customHeight="1">
      <c r="A709" s="1744"/>
      <c r="B709" s="1744"/>
      <c r="C709" s="1744"/>
      <c r="D709" s="1744"/>
      <c r="E709" s="1744"/>
      <c r="F709" s="1744"/>
      <c r="G709" s="1744"/>
      <c r="H709" s="1744"/>
      <c r="I709" s="1744"/>
      <c r="J709" s="1744"/>
      <c r="K709" s="1744"/>
      <c r="L709" s="1744"/>
      <c r="M709" s="1744"/>
      <c r="N709" s="1744"/>
      <c r="O709" s="1744"/>
      <c r="P709" s="1744"/>
      <c r="Q709" s="1744"/>
      <c r="R709" s="1744"/>
      <c r="S709" s="1744"/>
      <c r="T709" s="1744"/>
      <c r="U709" s="1744"/>
      <c r="V709" s="1744"/>
      <c r="W709" s="1744"/>
    </row>
    <row r="710" ht="15.75" hidden="1" customHeight="1">
      <c r="A710" s="1744"/>
      <c r="B710" s="1744"/>
      <c r="C710" s="1744"/>
      <c r="D710" s="1744"/>
      <c r="E710" s="1744"/>
      <c r="F710" s="1744"/>
      <c r="G710" s="1744"/>
      <c r="H710" s="1744"/>
      <c r="I710" s="1744"/>
      <c r="J710" s="1744"/>
      <c r="K710" s="1744"/>
      <c r="L710" s="1744"/>
      <c r="M710" s="1744"/>
      <c r="N710" s="1744"/>
      <c r="O710" s="1744"/>
      <c r="P710" s="1744"/>
      <c r="Q710" s="1744"/>
      <c r="R710" s="1744"/>
      <c r="S710" s="1744"/>
      <c r="T710" s="1744"/>
      <c r="U710" s="1744"/>
      <c r="V710" s="1744"/>
      <c r="W710" s="1744"/>
    </row>
    <row r="711" ht="15.75" hidden="1" customHeight="1">
      <c r="A711" s="1744"/>
      <c r="B711" s="1744"/>
      <c r="C711" s="1744"/>
      <c r="D711" s="1744"/>
      <c r="E711" s="1744"/>
      <c r="F711" s="1744"/>
      <c r="G711" s="1744"/>
      <c r="H711" s="1744"/>
      <c r="I711" s="1744"/>
      <c r="J711" s="1744"/>
      <c r="K711" s="1744"/>
      <c r="L711" s="1744"/>
      <c r="M711" s="1744"/>
      <c r="N711" s="1744"/>
      <c r="O711" s="1744"/>
      <c r="P711" s="1744"/>
      <c r="Q711" s="1744"/>
      <c r="R711" s="1744"/>
      <c r="S711" s="1744"/>
      <c r="T711" s="1744"/>
      <c r="U711" s="1744"/>
      <c r="V711" s="1744"/>
      <c r="W711" s="1744"/>
    </row>
    <row r="712" ht="15.75" hidden="1" customHeight="1">
      <c r="A712" s="1744"/>
      <c r="B712" s="1744"/>
      <c r="C712" s="1744"/>
      <c r="D712" s="1744"/>
      <c r="E712" s="1744"/>
      <c r="F712" s="1744"/>
      <c r="G712" s="1744"/>
      <c r="H712" s="1744"/>
      <c r="I712" s="1744"/>
      <c r="J712" s="1744"/>
      <c r="K712" s="1744"/>
      <c r="L712" s="1744"/>
      <c r="M712" s="1744"/>
      <c r="N712" s="1744"/>
      <c r="O712" s="1744"/>
      <c r="P712" s="1744"/>
      <c r="Q712" s="1744"/>
      <c r="R712" s="1744"/>
      <c r="S712" s="1744"/>
      <c r="T712" s="1744"/>
      <c r="U712" s="1744"/>
      <c r="V712" s="1744"/>
      <c r="W712" s="1744"/>
    </row>
    <row r="713" ht="15.75" hidden="1" customHeight="1">
      <c r="A713" s="1744"/>
      <c r="B713" s="1744"/>
      <c r="C713" s="1744"/>
      <c r="D713" s="1744"/>
      <c r="E713" s="1744"/>
      <c r="F713" s="1744"/>
      <c r="G713" s="1744"/>
      <c r="H713" s="1744"/>
      <c r="I713" s="1744"/>
      <c r="J713" s="1744"/>
      <c r="K713" s="1744"/>
      <c r="L713" s="1744"/>
      <c r="M713" s="1744"/>
      <c r="N713" s="1744"/>
      <c r="O713" s="1744"/>
      <c r="P713" s="1744"/>
      <c r="Q713" s="1744"/>
      <c r="R713" s="1744"/>
      <c r="S713" s="1744"/>
      <c r="T713" s="1744"/>
      <c r="U713" s="1744"/>
      <c r="V713" s="1744"/>
      <c r="W713" s="1744"/>
    </row>
    <row r="714" ht="15.75" hidden="1" customHeight="1">
      <c r="A714" s="1744"/>
      <c r="B714" s="1744"/>
      <c r="C714" s="1744"/>
      <c r="D714" s="1744"/>
      <c r="E714" s="1744"/>
      <c r="F714" s="1744"/>
      <c r="G714" s="1744"/>
      <c r="H714" s="1744"/>
      <c r="I714" s="1744"/>
      <c r="J714" s="1744"/>
      <c r="K714" s="1744"/>
      <c r="L714" s="1744"/>
      <c r="M714" s="1744"/>
      <c r="N714" s="1744"/>
      <c r="O714" s="1744"/>
      <c r="P714" s="1744"/>
      <c r="Q714" s="1744"/>
      <c r="R714" s="1744"/>
      <c r="S714" s="1744"/>
      <c r="T714" s="1744"/>
      <c r="U714" s="1744"/>
      <c r="V714" s="1744"/>
      <c r="W714" s="1744"/>
    </row>
    <row r="715" ht="15.75" hidden="1" customHeight="1">
      <c r="A715" s="1744"/>
      <c r="B715" s="1744"/>
      <c r="C715" s="1744"/>
      <c r="D715" s="1744"/>
      <c r="E715" s="1744"/>
      <c r="F715" s="1744"/>
      <c r="G715" s="1744"/>
      <c r="H715" s="1744"/>
      <c r="I715" s="1744"/>
      <c r="J715" s="1744"/>
      <c r="K715" s="1744"/>
      <c r="L715" s="1744"/>
      <c r="M715" s="1744"/>
      <c r="N715" s="1744"/>
      <c r="O715" s="1744"/>
      <c r="P715" s="1744"/>
      <c r="Q715" s="1744"/>
      <c r="R715" s="1744"/>
      <c r="S715" s="1744"/>
      <c r="T715" s="1744"/>
      <c r="U715" s="1744"/>
      <c r="V715" s="1744"/>
      <c r="W715" s="1744"/>
    </row>
    <row r="716" ht="15.75" hidden="1" customHeight="1">
      <c r="A716" s="1744"/>
      <c r="B716" s="1744"/>
      <c r="C716" s="1744"/>
      <c r="D716" s="1744"/>
      <c r="E716" s="1744"/>
      <c r="F716" s="1744"/>
      <c r="G716" s="1744"/>
      <c r="H716" s="1744"/>
      <c r="I716" s="1744"/>
      <c r="J716" s="1744"/>
      <c r="K716" s="1744"/>
      <c r="L716" s="1744"/>
      <c r="M716" s="1744"/>
      <c r="N716" s="1744"/>
      <c r="O716" s="1744"/>
      <c r="P716" s="1744"/>
      <c r="Q716" s="1744"/>
      <c r="R716" s="1744"/>
      <c r="S716" s="1744"/>
      <c r="T716" s="1744"/>
      <c r="U716" s="1744"/>
      <c r="V716" s="1744"/>
      <c r="W716" s="1744"/>
    </row>
    <row r="717" ht="15.75" hidden="1" customHeight="1">
      <c r="A717" s="1744"/>
      <c r="B717" s="1744"/>
      <c r="C717" s="1744"/>
      <c r="D717" s="1744"/>
      <c r="E717" s="1744"/>
      <c r="F717" s="1744"/>
      <c r="G717" s="1744"/>
      <c r="H717" s="1744"/>
      <c r="I717" s="1744"/>
      <c r="J717" s="1744"/>
      <c r="K717" s="1744"/>
      <c r="L717" s="1744"/>
      <c r="M717" s="1744"/>
      <c r="N717" s="1744"/>
      <c r="O717" s="1744"/>
      <c r="P717" s="1744"/>
      <c r="Q717" s="1744"/>
      <c r="R717" s="1744"/>
      <c r="S717" s="1744"/>
      <c r="T717" s="1744"/>
      <c r="U717" s="1744"/>
      <c r="V717" s="1744"/>
      <c r="W717" s="1744"/>
    </row>
    <row r="718" ht="15.75" hidden="1" customHeight="1">
      <c r="A718" s="1744"/>
      <c r="B718" s="1744"/>
      <c r="C718" s="1744"/>
      <c r="D718" s="1744"/>
      <c r="E718" s="1744"/>
      <c r="F718" s="1744"/>
      <c r="G718" s="1744"/>
      <c r="H718" s="1744"/>
      <c r="I718" s="1744"/>
      <c r="J718" s="1744"/>
      <c r="K718" s="1744"/>
      <c r="L718" s="1744"/>
      <c r="M718" s="1744"/>
      <c r="N718" s="1744"/>
      <c r="O718" s="1744"/>
      <c r="P718" s="1744"/>
      <c r="Q718" s="1744"/>
      <c r="R718" s="1744"/>
      <c r="S718" s="1744"/>
      <c r="T718" s="1744"/>
      <c r="U718" s="1744"/>
      <c r="V718" s="1744"/>
      <c r="W718" s="1744"/>
    </row>
    <row r="719" ht="15.75" hidden="1" customHeight="1">
      <c r="A719" s="1744"/>
      <c r="B719" s="1744"/>
      <c r="C719" s="1744"/>
      <c r="D719" s="1744"/>
      <c r="E719" s="1744"/>
      <c r="F719" s="1744"/>
      <c r="G719" s="1744"/>
      <c r="H719" s="1744"/>
      <c r="I719" s="1744"/>
      <c r="J719" s="1744"/>
      <c r="K719" s="1744"/>
      <c r="L719" s="1744"/>
      <c r="M719" s="1744"/>
      <c r="N719" s="1744"/>
      <c r="O719" s="1744"/>
      <c r="P719" s="1744"/>
      <c r="Q719" s="1744"/>
      <c r="R719" s="1744"/>
      <c r="S719" s="1744"/>
      <c r="T719" s="1744"/>
      <c r="U719" s="1744"/>
      <c r="V719" s="1744"/>
      <c r="W719" s="1744"/>
    </row>
    <row r="720" ht="15.75" hidden="1" customHeight="1">
      <c r="A720" s="1744"/>
      <c r="B720" s="1744"/>
      <c r="C720" s="1744"/>
      <c r="D720" s="1744"/>
      <c r="E720" s="1744"/>
      <c r="F720" s="1744"/>
      <c r="G720" s="1744"/>
      <c r="H720" s="1744"/>
      <c r="I720" s="1744"/>
      <c r="J720" s="1744"/>
      <c r="K720" s="1744"/>
      <c r="L720" s="1744"/>
      <c r="M720" s="1744"/>
      <c r="N720" s="1744"/>
      <c r="O720" s="1744"/>
      <c r="P720" s="1744"/>
      <c r="Q720" s="1744"/>
      <c r="R720" s="1744"/>
      <c r="S720" s="1744"/>
      <c r="T720" s="1744"/>
      <c r="U720" s="1744"/>
      <c r="V720" s="1744"/>
      <c r="W720" s="1744"/>
    </row>
    <row r="721" ht="15.75" hidden="1" customHeight="1">
      <c r="A721" s="1744"/>
      <c r="B721" s="1744"/>
      <c r="C721" s="1744"/>
      <c r="D721" s="1744"/>
      <c r="E721" s="1744"/>
      <c r="F721" s="1744"/>
      <c r="G721" s="1744"/>
      <c r="H721" s="1744"/>
      <c r="I721" s="1744"/>
      <c r="J721" s="1744"/>
      <c r="K721" s="1744"/>
      <c r="L721" s="1744"/>
      <c r="M721" s="1744"/>
      <c r="N721" s="1744"/>
      <c r="O721" s="1744"/>
      <c r="P721" s="1744"/>
      <c r="Q721" s="1744"/>
      <c r="R721" s="1744"/>
      <c r="S721" s="1744"/>
      <c r="T721" s="1744"/>
      <c r="U721" s="1744"/>
      <c r="V721" s="1744"/>
      <c r="W721" s="1744"/>
    </row>
    <row r="722" ht="15.75" hidden="1" customHeight="1">
      <c r="A722" s="1744"/>
      <c r="B722" s="1744"/>
      <c r="C722" s="1744"/>
      <c r="D722" s="1744"/>
      <c r="E722" s="1744"/>
      <c r="F722" s="1744"/>
      <c r="G722" s="1744"/>
      <c r="H722" s="1744"/>
      <c r="I722" s="1744"/>
      <c r="J722" s="1744"/>
      <c r="K722" s="1744"/>
      <c r="L722" s="1744"/>
      <c r="M722" s="1744"/>
      <c r="N722" s="1744"/>
      <c r="O722" s="1744"/>
      <c r="P722" s="1744"/>
      <c r="Q722" s="1744"/>
      <c r="R722" s="1744"/>
      <c r="S722" s="1744"/>
      <c r="T722" s="1744"/>
      <c r="U722" s="1744"/>
      <c r="V722" s="1744"/>
      <c r="W722" s="1744"/>
    </row>
    <row r="723" ht="15.75" hidden="1" customHeight="1">
      <c r="A723" s="1744"/>
      <c r="B723" s="1744"/>
      <c r="C723" s="1744"/>
      <c r="D723" s="1744"/>
      <c r="E723" s="1744"/>
      <c r="F723" s="1744"/>
      <c r="G723" s="1744"/>
      <c r="H723" s="1744"/>
      <c r="I723" s="1744"/>
      <c r="J723" s="1744"/>
      <c r="K723" s="1744"/>
      <c r="L723" s="1744"/>
      <c r="M723" s="1744"/>
      <c r="N723" s="1744"/>
      <c r="O723" s="1744"/>
      <c r="P723" s="1744"/>
      <c r="Q723" s="1744"/>
      <c r="R723" s="1744"/>
      <c r="S723" s="1744"/>
      <c r="T723" s="1744"/>
      <c r="U723" s="1744"/>
      <c r="V723" s="1744"/>
      <c r="W723" s="1744"/>
    </row>
    <row r="724" ht="15.75" hidden="1" customHeight="1">
      <c r="A724" s="1744"/>
      <c r="B724" s="1744"/>
      <c r="C724" s="1744"/>
      <c r="D724" s="1744"/>
      <c r="E724" s="1744"/>
      <c r="F724" s="1744"/>
      <c r="G724" s="1744"/>
      <c r="H724" s="1744"/>
      <c r="I724" s="1744"/>
      <c r="J724" s="1744"/>
      <c r="K724" s="1744"/>
      <c r="L724" s="1744"/>
      <c r="M724" s="1744"/>
      <c r="N724" s="1744"/>
      <c r="O724" s="1744"/>
      <c r="P724" s="1744"/>
      <c r="Q724" s="1744"/>
      <c r="R724" s="1744"/>
      <c r="S724" s="1744"/>
      <c r="T724" s="1744"/>
      <c r="U724" s="1744"/>
      <c r="V724" s="1744"/>
      <c r="W724" s="1744"/>
    </row>
    <row r="725" ht="15.75" hidden="1" customHeight="1">
      <c r="A725" s="1744"/>
      <c r="B725" s="1744"/>
      <c r="C725" s="1744"/>
      <c r="D725" s="1744"/>
      <c r="E725" s="1744"/>
      <c r="F725" s="1744"/>
      <c r="G725" s="1744"/>
      <c r="H725" s="1744"/>
      <c r="I725" s="1744"/>
      <c r="J725" s="1744"/>
      <c r="K725" s="1744"/>
      <c r="L725" s="1744"/>
      <c r="M725" s="1744"/>
      <c r="N725" s="1744"/>
      <c r="O725" s="1744"/>
      <c r="P725" s="1744"/>
      <c r="Q725" s="1744"/>
      <c r="R725" s="1744"/>
      <c r="S725" s="1744"/>
      <c r="T725" s="1744"/>
      <c r="U725" s="1744"/>
      <c r="V725" s="1744"/>
      <c r="W725" s="1744"/>
    </row>
    <row r="726" ht="15.75" hidden="1" customHeight="1">
      <c r="A726" s="1744"/>
      <c r="B726" s="1744"/>
      <c r="C726" s="1744"/>
      <c r="D726" s="1744"/>
      <c r="E726" s="1744"/>
      <c r="F726" s="1744"/>
      <c r="G726" s="1744"/>
      <c r="H726" s="1744"/>
      <c r="I726" s="1744"/>
      <c r="J726" s="1744"/>
      <c r="K726" s="1744"/>
      <c r="L726" s="1744"/>
      <c r="M726" s="1744"/>
      <c r="N726" s="1744"/>
      <c r="O726" s="1744"/>
      <c r="P726" s="1744"/>
      <c r="Q726" s="1744"/>
      <c r="R726" s="1744"/>
      <c r="S726" s="1744"/>
      <c r="T726" s="1744"/>
      <c r="U726" s="1744"/>
      <c r="V726" s="1744"/>
      <c r="W726" s="1744"/>
    </row>
    <row r="727" ht="15.75" hidden="1" customHeight="1">
      <c r="A727" s="1744"/>
      <c r="B727" s="1744"/>
      <c r="C727" s="1744"/>
      <c r="D727" s="1744"/>
      <c r="E727" s="1744"/>
      <c r="F727" s="1744"/>
      <c r="G727" s="1744"/>
      <c r="H727" s="1744"/>
      <c r="I727" s="1744"/>
      <c r="J727" s="1744"/>
      <c r="K727" s="1744"/>
      <c r="L727" s="1744"/>
      <c r="M727" s="1744"/>
      <c r="N727" s="1744"/>
      <c r="O727" s="1744"/>
      <c r="P727" s="1744"/>
      <c r="Q727" s="1744"/>
      <c r="R727" s="1744"/>
      <c r="S727" s="1744"/>
      <c r="T727" s="1744"/>
      <c r="U727" s="1744"/>
      <c r="V727" s="1744"/>
      <c r="W727" s="1744"/>
    </row>
    <row r="728" ht="15.75" hidden="1" customHeight="1">
      <c r="A728" s="1744"/>
      <c r="B728" s="1744"/>
      <c r="C728" s="1744"/>
      <c r="D728" s="1744"/>
      <c r="E728" s="1744"/>
      <c r="F728" s="1744"/>
      <c r="G728" s="1744"/>
      <c r="H728" s="1744"/>
      <c r="I728" s="1744"/>
      <c r="J728" s="1744"/>
      <c r="K728" s="1744"/>
      <c r="L728" s="1744"/>
      <c r="M728" s="1744"/>
      <c r="N728" s="1744"/>
      <c r="O728" s="1744"/>
      <c r="P728" s="1744"/>
      <c r="Q728" s="1744"/>
      <c r="R728" s="1744"/>
      <c r="S728" s="1744"/>
      <c r="T728" s="1744"/>
      <c r="U728" s="1744"/>
      <c r="V728" s="1744"/>
      <c r="W728" s="1744"/>
    </row>
    <row r="729" ht="15.75" hidden="1" customHeight="1">
      <c r="A729" s="1744"/>
      <c r="B729" s="1744"/>
      <c r="C729" s="1744"/>
      <c r="D729" s="1744"/>
      <c r="E729" s="1744"/>
      <c r="F729" s="1744"/>
      <c r="G729" s="1744"/>
      <c r="H729" s="1744"/>
      <c r="I729" s="1744"/>
      <c r="J729" s="1744"/>
      <c r="K729" s="1744"/>
      <c r="L729" s="1744"/>
      <c r="M729" s="1744"/>
      <c r="N729" s="1744"/>
      <c r="O729" s="1744"/>
      <c r="P729" s="1744"/>
      <c r="Q729" s="1744"/>
      <c r="R729" s="1744"/>
      <c r="S729" s="1744"/>
      <c r="T729" s="1744"/>
      <c r="U729" s="1744"/>
      <c r="V729" s="1744"/>
      <c r="W729" s="1744"/>
    </row>
    <row r="730" ht="15.75" hidden="1" customHeight="1">
      <c r="A730" s="1744"/>
      <c r="B730" s="1744"/>
      <c r="C730" s="1744"/>
      <c r="D730" s="1744"/>
      <c r="E730" s="1744"/>
      <c r="F730" s="1744"/>
      <c r="G730" s="1744"/>
      <c r="H730" s="1744"/>
      <c r="I730" s="1744"/>
      <c r="J730" s="1744"/>
      <c r="K730" s="1744"/>
      <c r="L730" s="1744"/>
      <c r="M730" s="1744"/>
      <c r="N730" s="1744"/>
      <c r="O730" s="1744"/>
      <c r="P730" s="1744"/>
      <c r="Q730" s="1744"/>
      <c r="R730" s="1744"/>
      <c r="S730" s="1744"/>
      <c r="T730" s="1744"/>
      <c r="U730" s="1744"/>
      <c r="V730" s="1744"/>
      <c r="W730" s="1744"/>
    </row>
    <row r="731" ht="15.75" hidden="1" customHeight="1">
      <c r="A731" s="1744"/>
      <c r="B731" s="1744"/>
      <c r="C731" s="1744"/>
      <c r="D731" s="1744"/>
      <c r="E731" s="1744"/>
      <c r="F731" s="1744"/>
      <c r="G731" s="1744"/>
      <c r="H731" s="1744"/>
      <c r="I731" s="1744"/>
      <c r="J731" s="1744"/>
      <c r="K731" s="1744"/>
      <c r="L731" s="1744"/>
      <c r="M731" s="1744"/>
      <c r="N731" s="1744"/>
      <c r="O731" s="1744"/>
      <c r="P731" s="1744"/>
      <c r="Q731" s="1744"/>
      <c r="R731" s="1744"/>
      <c r="S731" s="1744"/>
      <c r="T731" s="1744"/>
      <c r="U731" s="1744"/>
      <c r="V731" s="1744"/>
      <c r="W731" s="1744"/>
    </row>
    <row r="732" ht="15.75" hidden="1" customHeight="1">
      <c r="A732" s="1744"/>
      <c r="B732" s="1744"/>
      <c r="C732" s="1744"/>
      <c r="D732" s="1744"/>
      <c r="E732" s="1744"/>
      <c r="F732" s="1744"/>
      <c r="G732" s="1744"/>
      <c r="H732" s="1744"/>
      <c r="I732" s="1744"/>
      <c r="J732" s="1744"/>
      <c r="K732" s="1744"/>
      <c r="L732" s="1744"/>
      <c r="M732" s="1744"/>
      <c r="N732" s="1744"/>
      <c r="O732" s="1744"/>
      <c r="P732" s="1744"/>
      <c r="Q732" s="1744"/>
      <c r="R732" s="1744"/>
      <c r="S732" s="1744"/>
      <c r="T732" s="1744"/>
      <c r="U732" s="1744"/>
      <c r="V732" s="1744"/>
      <c r="W732" s="1744"/>
    </row>
    <row r="733" ht="15.75" hidden="1" customHeight="1">
      <c r="A733" s="1744"/>
      <c r="B733" s="1744"/>
      <c r="C733" s="1744"/>
      <c r="D733" s="1744"/>
      <c r="E733" s="1744"/>
      <c r="F733" s="1744"/>
      <c r="G733" s="1744"/>
      <c r="H733" s="1744"/>
      <c r="I733" s="1744"/>
      <c r="J733" s="1744"/>
      <c r="K733" s="1744"/>
      <c r="L733" s="1744"/>
      <c r="M733" s="1744"/>
      <c r="N733" s="1744"/>
      <c r="O733" s="1744"/>
      <c r="P733" s="1744"/>
      <c r="Q733" s="1744"/>
      <c r="R733" s="1744"/>
      <c r="S733" s="1744"/>
      <c r="T733" s="1744"/>
      <c r="U733" s="1744"/>
      <c r="V733" s="1744"/>
      <c r="W733" s="1744"/>
    </row>
    <row r="734" ht="15.75" hidden="1" customHeight="1">
      <c r="A734" s="1744"/>
      <c r="B734" s="1744"/>
      <c r="C734" s="1744"/>
      <c r="D734" s="1744"/>
      <c r="E734" s="1744"/>
      <c r="F734" s="1744"/>
      <c r="G734" s="1744"/>
      <c r="H734" s="1744"/>
      <c r="I734" s="1744"/>
      <c r="J734" s="1744"/>
      <c r="K734" s="1744"/>
      <c r="L734" s="1744"/>
      <c r="M734" s="1744"/>
      <c r="N734" s="1744"/>
      <c r="O734" s="1744"/>
      <c r="P734" s="1744"/>
      <c r="Q734" s="1744"/>
      <c r="R734" s="1744"/>
      <c r="S734" s="1744"/>
      <c r="T734" s="1744"/>
      <c r="U734" s="1744"/>
      <c r="V734" s="1744"/>
      <c r="W734" s="1744"/>
    </row>
    <row r="735" ht="15.75" hidden="1" customHeight="1">
      <c r="A735" s="1744"/>
      <c r="B735" s="1744"/>
      <c r="C735" s="1744"/>
      <c r="D735" s="1744"/>
      <c r="E735" s="1744"/>
      <c r="F735" s="1744"/>
      <c r="G735" s="1744"/>
      <c r="H735" s="1744"/>
      <c r="I735" s="1744"/>
      <c r="J735" s="1744"/>
      <c r="K735" s="1744"/>
      <c r="L735" s="1744"/>
      <c r="M735" s="1744"/>
      <c r="N735" s="1744"/>
      <c r="O735" s="1744"/>
      <c r="P735" s="1744"/>
      <c r="Q735" s="1744"/>
      <c r="R735" s="1744"/>
      <c r="S735" s="1744"/>
      <c r="T735" s="1744"/>
      <c r="U735" s="1744"/>
      <c r="V735" s="1744"/>
      <c r="W735" s="1744"/>
    </row>
    <row r="736" ht="15.75" hidden="1" customHeight="1">
      <c r="A736" s="1744"/>
      <c r="B736" s="1744"/>
      <c r="C736" s="1744"/>
      <c r="D736" s="1744"/>
      <c r="E736" s="1744"/>
      <c r="F736" s="1744"/>
      <c r="G736" s="1744"/>
      <c r="H736" s="1744"/>
      <c r="I736" s="1744"/>
      <c r="J736" s="1744"/>
      <c r="K736" s="1744"/>
      <c r="L736" s="1744"/>
      <c r="M736" s="1744"/>
      <c r="N736" s="1744"/>
      <c r="O736" s="1744"/>
      <c r="P736" s="1744"/>
      <c r="Q736" s="1744"/>
      <c r="R736" s="1744"/>
      <c r="S736" s="1744"/>
      <c r="T736" s="1744"/>
      <c r="U736" s="1744"/>
      <c r="V736" s="1744"/>
      <c r="W736" s="1744"/>
    </row>
    <row r="737" ht="15.75" hidden="1" customHeight="1">
      <c r="A737" s="1744"/>
      <c r="B737" s="1744"/>
      <c r="C737" s="1744"/>
      <c r="D737" s="1744"/>
      <c r="E737" s="1744"/>
      <c r="F737" s="1744"/>
      <c r="G737" s="1744"/>
      <c r="H737" s="1744"/>
      <c r="I737" s="1744"/>
      <c r="J737" s="1744"/>
      <c r="K737" s="1744"/>
      <c r="L737" s="1744"/>
      <c r="M737" s="1744"/>
      <c r="N737" s="1744"/>
      <c r="O737" s="1744"/>
      <c r="P737" s="1744"/>
      <c r="Q737" s="1744"/>
      <c r="R737" s="1744"/>
      <c r="S737" s="1744"/>
      <c r="T737" s="1744"/>
      <c r="U737" s="1744"/>
      <c r="V737" s="1744"/>
      <c r="W737" s="1744"/>
    </row>
    <row r="738" ht="15.75" hidden="1" customHeight="1">
      <c r="A738" s="1744"/>
      <c r="B738" s="1744"/>
      <c r="C738" s="1744"/>
      <c r="D738" s="1744"/>
      <c r="E738" s="1744"/>
      <c r="F738" s="1744"/>
      <c r="G738" s="1744"/>
      <c r="H738" s="1744"/>
      <c r="I738" s="1744"/>
      <c r="J738" s="1744"/>
      <c r="K738" s="1744"/>
      <c r="L738" s="1744"/>
      <c r="M738" s="1744"/>
      <c r="N738" s="1744"/>
      <c r="O738" s="1744"/>
      <c r="P738" s="1744"/>
      <c r="Q738" s="1744"/>
      <c r="R738" s="1744"/>
      <c r="S738" s="1744"/>
      <c r="T738" s="1744"/>
      <c r="U738" s="1744"/>
      <c r="V738" s="1744"/>
      <c r="W738" s="1744"/>
    </row>
    <row r="739" ht="15.75" hidden="1" customHeight="1">
      <c r="A739" s="1744"/>
      <c r="B739" s="1744"/>
      <c r="C739" s="1744"/>
      <c r="D739" s="1744"/>
      <c r="E739" s="1744"/>
      <c r="F739" s="1744"/>
      <c r="G739" s="1744"/>
      <c r="H739" s="1744"/>
      <c r="I739" s="1744"/>
      <c r="J739" s="1744"/>
      <c r="K739" s="1744"/>
      <c r="L739" s="1744"/>
      <c r="M739" s="1744"/>
      <c r="N739" s="1744"/>
      <c r="O739" s="1744"/>
      <c r="P739" s="1744"/>
      <c r="Q739" s="1744"/>
      <c r="R739" s="1744"/>
      <c r="S739" s="1744"/>
      <c r="T739" s="1744"/>
      <c r="U739" s="1744"/>
      <c r="V739" s="1744"/>
      <c r="W739" s="1744"/>
    </row>
    <row r="740" ht="15.75" hidden="1" customHeight="1">
      <c r="A740" s="1744"/>
      <c r="B740" s="1744"/>
      <c r="C740" s="1744"/>
      <c r="D740" s="1744"/>
      <c r="E740" s="1744"/>
      <c r="F740" s="1744"/>
      <c r="G740" s="1744"/>
      <c r="H740" s="1744"/>
      <c r="I740" s="1744"/>
      <c r="J740" s="1744"/>
      <c r="K740" s="1744"/>
      <c r="L740" s="1744"/>
      <c r="M740" s="1744"/>
      <c r="N740" s="1744"/>
      <c r="O740" s="1744"/>
      <c r="P740" s="1744"/>
      <c r="Q740" s="1744"/>
      <c r="R740" s="1744"/>
      <c r="S740" s="1744"/>
      <c r="T740" s="1744"/>
      <c r="U740" s="1744"/>
      <c r="V740" s="1744"/>
      <c r="W740" s="1744"/>
    </row>
    <row r="741" ht="15.75" hidden="1" customHeight="1">
      <c r="A741" s="1744"/>
      <c r="B741" s="1744"/>
      <c r="C741" s="1744"/>
      <c r="D741" s="1744"/>
      <c r="E741" s="1744"/>
      <c r="F741" s="1744"/>
      <c r="G741" s="1744"/>
      <c r="H741" s="1744"/>
      <c r="I741" s="1744"/>
      <c r="J741" s="1744"/>
      <c r="K741" s="1744"/>
      <c r="L741" s="1744"/>
      <c r="M741" s="1744"/>
      <c r="N741" s="1744"/>
      <c r="O741" s="1744"/>
      <c r="P741" s="1744"/>
      <c r="Q741" s="1744"/>
      <c r="R741" s="1744"/>
      <c r="S741" s="1744"/>
      <c r="T741" s="1744"/>
      <c r="U741" s="1744"/>
      <c r="V741" s="1744"/>
      <c r="W741" s="1744"/>
    </row>
    <row r="742" ht="15.75" hidden="1" customHeight="1">
      <c r="A742" s="1744"/>
      <c r="B742" s="1744"/>
      <c r="C742" s="1744"/>
      <c r="D742" s="1744"/>
      <c r="E742" s="1744"/>
      <c r="F742" s="1744"/>
      <c r="G742" s="1744"/>
      <c r="H742" s="1744"/>
      <c r="I742" s="1744"/>
      <c r="J742" s="1744"/>
      <c r="K742" s="1744"/>
      <c r="L742" s="1744"/>
      <c r="M742" s="1744"/>
      <c r="N742" s="1744"/>
      <c r="O742" s="1744"/>
      <c r="P742" s="1744"/>
      <c r="Q742" s="1744"/>
      <c r="R742" s="1744"/>
      <c r="S742" s="1744"/>
      <c r="T742" s="1744"/>
      <c r="U742" s="1744"/>
      <c r="V742" s="1744"/>
      <c r="W742" s="1744"/>
    </row>
    <row r="743" ht="15.75" hidden="1" customHeight="1">
      <c r="A743" s="1744"/>
      <c r="B743" s="1744"/>
      <c r="C743" s="1744"/>
      <c r="D743" s="1744"/>
      <c r="E743" s="1744"/>
      <c r="F743" s="1744"/>
      <c r="G743" s="1744"/>
      <c r="H743" s="1744"/>
      <c r="I743" s="1744"/>
      <c r="J743" s="1744"/>
      <c r="K743" s="1744"/>
      <c r="L743" s="1744"/>
      <c r="M743" s="1744"/>
      <c r="N743" s="1744"/>
      <c r="O743" s="1744"/>
      <c r="P743" s="1744"/>
      <c r="Q743" s="1744"/>
      <c r="R743" s="1744"/>
      <c r="S743" s="1744"/>
      <c r="T743" s="1744"/>
      <c r="U743" s="1744"/>
      <c r="V743" s="1744"/>
      <c r="W743" s="1744"/>
    </row>
    <row r="744" ht="15.75" hidden="1" customHeight="1">
      <c r="A744" s="1744"/>
      <c r="B744" s="1744"/>
      <c r="C744" s="1744"/>
      <c r="D744" s="1744"/>
      <c r="E744" s="1744"/>
      <c r="F744" s="1744"/>
      <c r="G744" s="1744"/>
      <c r="H744" s="1744"/>
      <c r="I744" s="1744"/>
      <c r="J744" s="1744"/>
      <c r="K744" s="1744"/>
      <c r="L744" s="1744"/>
      <c r="M744" s="1744"/>
      <c r="N744" s="1744"/>
      <c r="O744" s="1744"/>
      <c r="P744" s="1744"/>
      <c r="Q744" s="1744"/>
      <c r="R744" s="1744"/>
      <c r="S744" s="1744"/>
      <c r="T744" s="1744"/>
      <c r="U744" s="1744"/>
      <c r="V744" s="1744"/>
      <c r="W744" s="1744"/>
    </row>
    <row r="745" ht="15.75" hidden="1" customHeight="1">
      <c r="A745" s="1744"/>
      <c r="B745" s="1744"/>
      <c r="C745" s="1744"/>
      <c r="D745" s="1744"/>
      <c r="E745" s="1744"/>
      <c r="F745" s="1744"/>
      <c r="G745" s="1744"/>
      <c r="H745" s="1744"/>
      <c r="I745" s="1744"/>
      <c r="J745" s="1744"/>
      <c r="K745" s="1744"/>
      <c r="L745" s="1744"/>
      <c r="M745" s="1744"/>
      <c r="N745" s="1744"/>
      <c r="O745" s="1744"/>
      <c r="P745" s="1744"/>
      <c r="Q745" s="1744"/>
      <c r="R745" s="1744"/>
      <c r="S745" s="1744"/>
      <c r="T745" s="1744"/>
      <c r="U745" s="1744"/>
      <c r="V745" s="1744"/>
      <c r="W745" s="1744"/>
    </row>
    <row r="746" ht="15.75" hidden="1" customHeight="1">
      <c r="A746" s="1744"/>
      <c r="B746" s="1744"/>
      <c r="C746" s="1744"/>
      <c r="D746" s="1744"/>
      <c r="E746" s="1744"/>
      <c r="F746" s="1744"/>
      <c r="G746" s="1744"/>
      <c r="H746" s="1744"/>
      <c r="I746" s="1744"/>
      <c r="J746" s="1744"/>
      <c r="K746" s="1744"/>
      <c r="L746" s="1744"/>
      <c r="M746" s="1744"/>
      <c r="N746" s="1744"/>
      <c r="O746" s="1744"/>
      <c r="P746" s="1744"/>
      <c r="Q746" s="1744"/>
      <c r="R746" s="1744"/>
      <c r="S746" s="1744"/>
      <c r="T746" s="1744"/>
      <c r="U746" s="1744"/>
      <c r="V746" s="1744"/>
      <c r="W746" s="1744"/>
    </row>
    <row r="747" ht="15.75" hidden="1" customHeight="1">
      <c r="A747" s="1744"/>
      <c r="B747" s="1744"/>
      <c r="C747" s="1744"/>
      <c r="D747" s="1744"/>
      <c r="E747" s="1744"/>
      <c r="F747" s="1744"/>
      <c r="G747" s="1744"/>
      <c r="H747" s="1744"/>
      <c r="I747" s="1744"/>
      <c r="J747" s="1744"/>
      <c r="K747" s="1744"/>
      <c r="L747" s="1744"/>
      <c r="M747" s="1744"/>
      <c r="N747" s="1744"/>
      <c r="O747" s="1744"/>
      <c r="P747" s="1744"/>
      <c r="Q747" s="1744"/>
      <c r="R747" s="1744"/>
      <c r="S747" s="1744"/>
      <c r="T747" s="1744"/>
      <c r="U747" s="1744"/>
      <c r="V747" s="1744"/>
      <c r="W747" s="1744"/>
    </row>
    <row r="748" ht="15.75" hidden="1" customHeight="1">
      <c r="A748" s="1744"/>
      <c r="B748" s="1744"/>
      <c r="C748" s="1744"/>
      <c r="D748" s="1744"/>
      <c r="E748" s="1744"/>
      <c r="F748" s="1744"/>
      <c r="G748" s="1744"/>
      <c r="H748" s="1744"/>
      <c r="I748" s="1744"/>
      <c r="J748" s="1744"/>
      <c r="K748" s="1744"/>
      <c r="L748" s="1744"/>
      <c r="M748" s="1744"/>
      <c r="N748" s="1744"/>
      <c r="O748" s="1744"/>
      <c r="P748" s="1744"/>
      <c r="Q748" s="1744"/>
      <c r="R748" s="1744"/>
      <c r="S748" s="1744"/>
      <c r="T748" s="1744"/>
      <c r="U748" s="1744"/>
      <c r="V748" s="1744"/>
      <c r="W748" s="1744"/>
    </row>
    <row r="749" ht="15.75" hidden="1" customHeight="1">
      <c r="A749" s="1744"/>
      <c r="B749" s="1744"/>
      <c r="C749" s="1744"/>
      <c r="D749" s="1744"/>
      <c r="E749" s="1744"/>
      <c r="F749" s="1744"/>
      <c r="G749" s="1744"/>
      <c r="H749" s="1744"/>
      <c r="I749" s="1744"/>
      <c r="J749" s="1744"/>
      <c r="K749" s="1744"/>
      <c r="L749" s="1744"/>
      <c r="M749" s="1744"/>
      <c r="N749" s="1744"/>
      <c r="O749" s="1744"/>
      <c r="P749" s="1744"/>
      <c r="Q749" s="1744"/>
      <c r="R749" s="1744"/>
      <c r="S749" s="1744"/>
      <c r="T749" s="1744"/>
      <c r="U749" s="1744"/>
      <c r="V749" s="1744"/>
      <c r="W749" s="1744"/>
    </row>
    <row r="750" ht="15.75" hidden="1" customHeight="1">
      <c r="A750" s="1744"/>
      <c r="B750" s="1744"/>
      <c r="C750" s="1744"/>
      <c r="D750" s="1744"/>
      <c r="E750" s="1744"/>
      <c r="F750" s="1744"/>
      <c r="G750" s="1744"/>
      <c r="H750" s="1744"/>
      <c r="I750" s="1744"/>
      <c r="J750" s="1744"/>
      <c r="K750" s="1744"/>
      <c r="L750" s="1744"/>
      <c r="M750" s="1744"/>
      <c r="N750" s="1744"/>
      <c r="O750" s="1744"/>
      <c r="P750" s="1744"/>
      <c r="Q750" s="1744"/>
      <c r="R750" s="1744"/>
      <c r="S750" s="1744"/>
      <c r="T750" s="1744"/>
      <c r="U750" s="1744"/>
      <c r="V750" s="1744"/>
      <c r="W750" s="1744"/>
    </row>
    <row r="751" ht="15.75" hidden="1" customHeight="1">
      <c r="A751" s="1744"/>
      <c r="B751" s="1744"/>
      <c r="C751" s="1744"/>
      <c r="D751" s="1744"/>
      <c r="E751" s="1744"/>
      <c r="F751" s="1744"/>
      <c r="G751" s="1744"/>
      <c r="H751" s="1744"/>
      <c r="I751" s="1744"/>
      <c r="J751" s="1744"/>
      <c r="K751" s="1744"/>
      <c r="L751" s="1744"/>
      <c r="M751" s="1744"/>
      <c r="N751" s="1744"/>
      <c r="O751" s="1744"/>
      <c r="P751" s="1744"/>
      <c r="Q751" s="1744"/>
      <c r="R751" s="1744"/>
      <c r="S751" s="1744"/>
      <c r="T751" s="1744"/>
      <c r="U751" s="1744"/>
      <c r="V751" s="1744"/>
      <c r="W751" s="1744"/>
    </row>
    <row r="752" ht="15.75" hidden="1" customHeight="1">
      <c r="A752" s="1744"/>
      <c r="B752" s="1744"/>
      <c r="C752" s="1744"/>
      <c r="D752" s="1744"/>
      <c r="E752" s="1744"/>
      <c r="F752" s="1744"/>
      <c r="G752" s="1744"/>
      <c r="H752" s="1744"/>
      <c r="I752" s="1744"/>
      <c r="J752" s="1744"/>
      <c r="K752" s="1744"/>
      <c r="L752" s="1744"/>
      <c r="M752" s="1744"/>
      <c r="N752" s="1744"/>
      <c r="O752" s="1744"/>
      <c r="P752" s="1744"/>
      <c r="Q752" s="1744"/>
      <c r="R752" s="1744"/>
      <c r="S752" s="1744"/>
      <c r="T752" s="1744"/>
      <c r="U752" s="1744"/>
      <c r="V752" s="1744"/>
      <c r="W752" s="1744"/>
    </row>
    <row r="753" ht="15.75" hidden="1" customHeight="1">
      <c r="A753" s="1744"/>
      <c r="B753" s="1744"/>
      <c r="C753" s="1744"/>
      <c r="D753" s="1744"/>
      <c r="E753" s="1744"/>
      <c r="F753" s="1744"/>
      <c r="G753" s="1744"/>
      <c r="H753" s="1744"/>
      <c r="I753" s="1744"/>
      <c r="J753" s="1744"/>
      <c r="K753" s="1744"/>
      <c r="L753" s="1744"/>
      <c r="M753" s="1744"/>
      <c r="N753" s="1744"/>
      <c r="O753" s="1744"/>
      <c r="P753" s="1744"/>
      <c r="Q753" s="1744"/>
      <c r="R753" s="1744"/>
      <c r="S753" s="1744"/>
      <c r="T753" s="1744"/>
      <c r="U753" s="1744"/>
      <c r="V753" s="1744"/>
      <c r="W753" s="1744"/>
    </row>
    <row r="754" ht="15.75" hidden="1" customHeight="1">
      <c r="A754" s="1744"/>
      <c r="B754" s="1744"/>
      <c r="C754" s="1744"/>
      <c r="D754" s="1744"/>
      <c r="E754" s="1744"/>
      <c r="F754" s="1744"/>
      <c r="G754" s="1744"/>
      <c r="H754" s="1744"/>
      <c r="I754" s="1744"/>
      <c r="J754" s="1744"/>
      <c r="K754" s="1744"/>
      <c r="L754" s="1744"/>
      <c r="M754" s="1744"/>
      <c r="N754" s="1744"/>
      <c r="O754" s="1744"/>
      <c r="P754" s="1744"/>
      <c r="Q754" s="1744"/>
      <c r="R754" s="1744"/>
      <c r="S754" s="1744"/>
      <c r="T754" s="1744"/>
      <c r="U754" s="1744"/>
      <c r="V754" s="1744"/>
      <c r="W754" s="1744"/>
    </row>
    <row r="755" ht="15.75" hidden="1" customHeight="1">
      <c r="A755" s="1744"/>
      <c r="B755" s="1744"/>
      <c r="C755" s="1744"/>
      <c r="D755" s="1744"/>
      <c r="E755" s="1744"/>
      <c r="F755" s="1744"/>
      <c r="G755" s="1744"/>
      <c r="H755" s="1744"/>
      <c r="I755" s="1744"/>
      <c r="J755" s="1744"/>
      <c r="K755" s="1744"/>
      <c r="L755" s="1744"/>
      <c r="M755" s="1744"/>
      <c r="N755" s="1744"/>
      <c r="O755" s="1744"/>
      <c r="P755" s="1744"/>
      <c r="Q755" s="1744"/>
      <c r="R755" s="1744"/>
      <c r="S755" s="1744"/>
      <c r="T755" s="1744"/>
      <c r="U755" s="1744"/>
      <c r="V755" s="1744"/>
      <c r="W755" s="1744"/>
    </row>
    <row r="756" ht="15.75" hidden="1" customHeight="1">
      <c r="A756" s="1744"/>
      <c r="B756" s="1744"/>
      <c r="C756" s="1744"/>
      <c r="D756" s="1744"/>
      <c r="E756" s="1744"/>
      <c r="F756" s="1744"/>
      <c r="G756" s="1744"/>
      <c r="H756" s="1744"/>
      <c r="I756" s="1744"/>
      <c r="J756" s="1744"/>
      <c r="K756" s="1744"/>
      <c r="L756" s="1744"/>
      <c r="M756" s="1744"/>
      <c r="N756" s="1744"/>
      <c r="O756" s="1744"/>
      <c r="P756" s="1744"/>
      <c r="Q756" s="1744"/>
      <c r="R756" s="1744"/>
      <c r="S756" s="1744"/>
      <c r="T756" s="1744"/>
      <c r="U756" s="1744"/>
      <c r="V756" s="1744"/>
      <c r="W756" s="1744"/>
    </row>
    <row r="757" ht="15.75" hidden="1" customHeight="1">
      <c r="A757" s="1744"/>
      <c r="B757" s="1744"/>
      <c r="C757" s="1744"/>
      <c r="D757" s="1744"/>
      <c r="E757" s="1744"/>
      <c r="F757" s="1744"/>
      <c r="G757" s="1744"/>
      <c r="H757" s="1744"/>
      <c r="I757" s="1744"/>
      <c r="J757" s="1744"/>
      <c r="K757" s="1744"/>
      <c r="L757" s="1744"/>
      <c r="M757" s="1744"/>
      <c r="N757" s="1744"/>
      <c r="O757" s="1744"/>
      <c r="P757" s="1744"/>
      <c r="Q757" s="1744"/>
      <c r="R757" s="1744"/>
      <c r="S757" s="1744"/>
      <c r="T757" s="1744"/>
      <c r="U757" s="1744"/>
      <c r="V757" s="1744"/>
      <c r="W757" s="1744"/>
    </row>
    <row r="758" ht="15.75" hidden="1" customHeight="1">
      <c r="A758" s="1744"/>
      <c r="B758" s="1744"/>
      <c r="C758" s="1744"/>
      <c r="D758" s="1744"/>
      <c r="E758" s="1744"/>
      <c r="F758" s="1744"/>
      <c r="G758" s="1744"/>
      <c r="H758" s="1744"/>
      <c r="I758" s="1744"/>
      <c r="J758" s="1744"/>
      <c r="K758" s="1744"/>
      <c r="L758" s="1744"/>
      <c r="M758" s="1744"/>
      <c r="N758" s="1744"/>
      <c r="O758" s="1744"/>
      <c r="P758" s="1744"/>
      <c r="Q758" s="1744"/>
      <c r="R758" s="1744"/>
      <c r="S758" s="1744"/>
      <c r="T758" s="1744"/>
      <c r="U758" s="1744"/>
      <c r="V758" s="1744"/>
      <c r="W758" s="1744"/>
    </row>
    <row r="759" ht="15.75" hidden="1" customHeight="1">
      <c r="A759" s="1744"/>
      <c r="B759" s="1744"/>
      <c r="C759" s="1744"/>
      <c r="D759" s="1744"/>
      <c r="E759" s="1744"/>
      <c r="F759" s="1744"/>
      <c r="G759" s="1744"/>
      <c r="H759" s="1744"/>
      <c r="I759" s="1744"/>
      <c r="J759" s="1744"/>
      <c r="K759" s="1744"/>
      <c r="L759" s="1744"/>
      <c r="M759" s="1744"/>
      <c r="N759" s="1744"/>
      <c r="O759" s="1744"/>
      <c r="P759" s="1744"/>
      <c r="Q759" s="1744"/>
      <c r="R759" s="1744"/>
      <c r="S759" s="1744"/>
      <c r="T759" s="1744"/>
      <c r="U759" s="1744"/>
      <c r="V759" s="1744"/>
      <c r="W759" s="1744"/>
    </row>
    <row r="760" ht="15.75" hidden="1" customHeight="1">
      <c r="A760" s="1744"/>
      <c r="B760" s="1744"/>
      <c r="C760" s="1744"/>
      <c r="D760" s="1744"/>
      <c r="E760" s="1744"/>
      <c r="F760" s="1744"/>
      <c r="G760" s="1744"/>
      <c r="H760" s="1744"/>
      <c r="I760" s="1744"/>
      <c r="J760" s="1744"/>
      <c r="K760" s="1744"/>
      <c r="L760" s="1744"/>
      <c r="M760" s="1744"/>
      <c r="N760" s="1744"/>
      <c r="O760" s="1744"/>
      <c r="P760" s="1744"/>
      <c r="Q760" s="1744"/>
      <c r="R760" s="1744"/>
      <c r="S760" s="1744"/>
      <c r="T760" s="1744"/>
      <c r="U760" s="1744"/>
      <c r="V760" s="1744"/>
      <c r="W760" s="1744"/>
    </row>
    <row r="761" ht="15.75" hidden="1" customHeight="1">
      <c r="A761" s="1744"/>
      <c r="B761" s="1744"/>
      <c r="C761" s="1744"/>
      <c r="D761" s="1744"/>
      <c r="E761" s="1744"/>
      <c r="F761" s="1744"/>
      <c r="G761" s="1744"/>
      <c r="H761" s="1744"/>
      <c r="I761" s="1744"/>
      <c r="J761" s="1744"/>
      <c r="K761" s="1744"/>
      <c r="L761" s="1744"/>
      <c r="M761" s="1744"/>
      <c r="N761" s="1744"/>
      <c r="O761" s="1744"/>
      <c r="P761" s="1744"/>
      <c r="Q761" s="1744"/>
      <c r="R761" s="1744"/>
      <c r="S761" s="1744"/>
      <c r="T761" s="1744"/>
      <c r="U761" s="1744"/>
      <c r="V761" s="1744"/>
      <c r="W761" s="1744"/>
    </row>
    <row r="762" ht="15.75" hidden="1" customHeight="1">
      <c r="A762" s="1744"/>
      <c r="B762" s="1744"/>
      <c r="C762" s="1744"/>
      <c r="D762" s="1744"/>
      <c r="E762" s="1744"/>
      <c r="F762" s="1744"/>
      <c r="G762" s="1744"/>
      <c r="H762" s="1744"/>
      <c r="I762" s="1744"/>
      <c r="J762" s="1744"/>
      <c r="K762" s="1744"/>
      <c r="L762" s="1744"/>
      <c r="M762" s="1744"/>
      <c r="N762" s="1744"/>
      <c r="O762" s="1744"/>
      <c r="P762" s="1744"/>
      <c r="Q762" s="1744"/>
      <c r="R762" s="1744"/>
      <c r="S762" s="1744"/>
      <c r="T762" s="1744"/>
      <c r="U762" s="1744"/>
      <c r="V762" s="1744"/>
      <c r="W762" s="1744"/>
    </row>
    <row r="763" ht="15.75" hidden="1" customHeight="1">
      <c r="A763" s="1744"/>
      <c r="B763" s="1744"/>
      <c r="C763" s="1744"/>
      <c r="D763" s="1744"/>
      <c r="E763" s="1744"/>
      <c r="F763" s="1744"/>
      <c r="G763" s="1744"/>
      <c r="H763" s="1744"/>
      <c r="I763" s="1744"/>
      <c r="J763" s="1744"/>
      <c r="K763" s="1744"/>
      <c r="L763" s="1744"/>
      <c r="M763" s="1744"/>
      <c r="N763" s="1744"/>
      <c r="O763" s="1744"/>
      <c r="P763" s="1744"/>
      <c r="Q763" s="1744"/>
      <c r="R763" s="1744"/>
      <c r="S763" s="1744"/>
      <c r="T763" s="1744"/>
      <c r="U763" s="1744"/>
      <c r="V763" s="1744"/>
      <c r="W763" s="1744"/>
    </row>
    <row r="764" ht="15.75" hidden="1" customHeight="1">
      <c r="A764" s="1744"/>
      <c r="B764" s="1744"/>
      <c r="C764" s="1744"/>
      <c r="D764" s="1744"/>
      <c r="E764" s="1744"/>
      <c r="F764" s="1744"/>
      <c r="G764" s="1744"/>
      <c r="H764" s="1744"/>
      <c r="I764" s="1744"/>
      <c r="J764" s="1744"/>
      <c r="K764" s="1744"/>
      <c r="L764" s="1744"/>
      <c r="M764" s="1744"/>
      <c r="N764" s="1744"/>
      <c r="O764" s="1744"/>
      <c r="P764" s="1744"/>
      <c r="Q764" s="1744"/>
      <c r="R764" s="1744"/>
      <c r="S764" s="1744"/>
      <c r="T764" s="1744"/>
      <c r="U764" s="1744"/>
      <c r="V764" s="1744"/>
      <c r="W764" s="1744"/>
    </row>
    <row r="765" ht="15.75" hidden="1" customHeight="1">
      <c r="A765" s="1744"/>
      <c r="B765" s="1744"/>
      <c r="C765" s="1744"/>
      <c r="D765" s="1744"/>
      <c r="E765" s="1744"/>
      <c r="F765" s="1744"/>
      <c r="G765" s="1744"/>
      <c r="H765" s="1744"/>
      <c r="I765" s="1744"/>
      <c r="J765" s="1744"/>
      <c r="K765" s="1744"/>
      <c r="L765" s="1744"/>
      <c r="M765" s="1744"/>
      <c r="N765" s="1744"/>
      <c r="O765" s="1744"/>
      <c r="P765" s="1744"/>
      <c r="Q765" s="1744"/>
      <c r="R765" s="1744"/>
      <c r="S765" s="1744"/>
      <c r="T765" s="1744"/>
      <c r="U765" s="1744"/>
      <c r="V765" s="1744"/>
      <c r="W765" s="1744"/>
    </row>
    <row r="766" ht="15.75" hidden="1" customHeight="1">
      <c r="A766" s="1744"/>
      <c r="B766" s="1744"/>
      <c r="C766" s="1744"/>
      <c r="D766" s="1744"/>
      <c r="E766" s="1744"/>
      <c r="F766" s="1744"/>
      <c r="G766" s="1744"/>
      <c r="H766" s="1744"/>
      <c r="I766" s="1744"/>
      <c r="J766" s="1744"/>
      <c r="K766" s="1744"/>
      <c r="L766" s="1744"/>
      <c r="M766" s="1744"/>
      <c r="N766" s="1744"/>
      <c r="O766" s="1744"/>
      <c r="P766" s="1744"/>
      <c r="Q766" s="1744"/>
      <c r="R766" s="1744"/>
      <c r="S766" s="1744"/>
      <c r="T766" s="1744"/>
      <c r="U766" s="1744"/>
      <c r="V766" s="1744"/>
      <c r="W766" s="1744"/>
    </row>
    <row r="767" ht="15.75" hidden="1" customHeight="1">
      <c r="A767" s="1744"/>
      <c r="B767" s="1744"/>
      <c r="C767" s="1744"/>
      <c r="D767" s="1744"/>
      <c r="E767" s="1744"/>
      <c r="F767" s="1744"/>
      <c r="G767" s="1744"/>
      <c r="H767" s="1744"/>
      <c r="I767" s="1744"/>
      <c r="J767" s="1744"/>
      <c r="K767" s="1744"/>
      <c r="L767" s="1744"/>
      <c r="M767" s="1744"/>
      <c r="N767" s="1744"/>
      <c r="O767" s="1744"/>
      <c r="P767" s="1744"/>
      <c r="Q767" s="1744"/>
      <c r="R767" s="1744"/>
      <c r="S767" s="1744"/>
      <c r="T767" s="1744"/>
      <c r="U767" s="1744"/>
      <c r="V767" s="1744"/>
      <c r="W767" s="1744"/>
    </row>
    <row r="768" ht="15.75" hidden="1" customHeight="1">
      <c r="A768" s="1744"/>
      <c r="B768" s="1744"/>
      <c r="C768" s="1744"/>
      <c r="D768" s="1744"/>
      <c r="E768" s="1744"/>
      <c r="F768" s="1744"/>
      <c r="G768" s="1744"/>
      <c r="H768" s="1744"/>
      <c r="I768" s="1744"/>
      <c r="J768" s="1744"/>
      <c r="K768" s="1744"/>
      <c r="L768" s="1744"/>
      <c r="M768" s="1744"/>
      <c r="N768" s="1744"/>
      <c r="O768" s="1744"/>
      <c r="P768" s="1744"/>
      <c r="Q768" s="1744"/>
      <c r="R768" s="1744"/>
      <c r="S768" s="1744"/>
      <c r="T768" s="1744"/>
      <c r="U768" s="1744"/>
      <c r="V768" s="1744"/>
      <c r="W768" s="1744"/>
    </row>
    <row r="769" ht="15.75" hidden="1" customHeight="1">
      <c r="A769" s="1744"/>
      <c r="B769" s="1744"/>
      <c r="C769" s="1744"/>
      <c r="D769" s="1744"/>
      <c r="E769" s="1744"/>
      <c r="F769" s="1744"/>
      <c r="G769" s="1744"/>
      <c r="H769" s="1744"/>
      <c r="I769" s="1744"/>
      <c r="J769" s="1744"/>
      <c r="K769" s="1744"/>
      <c r="L769" s="1744"/>
      <c r="M769" s="1744"/>
      <c r="N769" s="1744"/>
      <c r="O769" s="1744"/>
      <c r="P769" s="1744"/>
      <c r="Q769" s="1744"/>
      <c r="R769" s="1744"/>
      <c r="S769" s="1744"/>
      <c r="T769" s="1744"/>
      <c r="U769" s="1744"/>
      <c r="V769" s="1744"/>
      <c r="W769" s="1744"/>
    </row>
    <row r="770" ht="15.75" hidden="1" customHeight="1">
      <c r="A770" s="1744"/>
      <c r="B770" s="1744"/>
      <c r="C770" s="1744"/>
      <c r="D770" s="1744"/>
      <c r="E770" s="1744"/>
      <c r="F770" s="1744"/>
      <c r="G770" s="1744"/>
      <c r="H770" s="1744"/>
      <c r="I770" s="1744"/>
      <c r="J770" s="1744"/>
      <c r="K770" s="1744"/>
      <c r="L770" s="1744"/>
      <c r="M770" s="1744"/>
      <c r="N770" s="1744"/>
      <c r="O770" s="1744"/>
      <c r="P770" s="1744"/>
      <c r="Q770" s="1744"/>
      <c r="R770" s="1744"/>
      <c r="S770" s="1744"/>
      <c r="T770" s="1744"/>
      <c r="U770" s="1744"/>
      <c r="V770" s="1744"/>
      <c r="W770" s="1744"/>
    </row>
    <row r="771" ht="15.75" hidden="1" customHeight="1">
      <c r="A771" s="1744"/>
      <c r="B771" s="1744"/>
      <c r="C771" s="1744"/>
      <c r="D771" s="1744"/>
      <c r="E771" s="1744"/>
      <c r="F771" s="1744"/>
      <c r="G771" s="1744"/>
      <c r="H771" s="1744"/>
      <c r="I771" s="1744"/>
      <c r="J771" s="1744"/>
      <c r="K771" s="1744"/>
      <c r="L771" s="1744"/>
      <c r="M771" s="1744"/>
      <c r="N771" s="1744"/>
      <c r="O771" s="1744"/>
      <c r="P771" s="1744"/>
      <c r="Q771" s="1744"/>
      <c r="R771" s="1744"/>
      <c r="S771" s="1744"/>
      <c r="T771" s="1744"/>
      <c r="U771" s="1744"/>
      <c r="V771" s="1744"/>
      <c r="W771" s="1744"/>
    </row>
    <row r="772" ht="15.75" hidden="1" customHeight="1">
      <c r="A772" s="1744"/>
      <c r="B772" s="1744"/>
      <c r="C772" s="1744"/>
      <c r="D772" s="1744"/>
      <c r="E772" s="1744"/>
      <c r="F772" s="1744"/>
      <c r="G772" s="1744"/>
      <c r="H772" s="1744"/>
      <c r="I772" s="1744"/>
      <c r="J772" s="1744"/>
      <c r="K772" s="1744"/>
      <c r="L772" s="1744"/>
      <c r="M772" s="1744"/>
      <c r="N772" s="1744"/>
      <c r="O772" s="1744"/>
      <c r="P772" s="1744"/>
      <c r="Q772" s="1744"/>
      <c r="R772" s="1744"/>
      <c r="S772" s="1744"/>
      <c r="T772" s="1744"/>
      <c r="U772" s="1744"/>
      <c r="V772" s="1744"/>
      <c r="W772" s="1744"/>
    </row>
    <row r="773" ht="15.75" hidden="1" customHeight="1">
      <c r="A773" s="1744"/>
      <c r="B773" s="1744"/>
      <c r="C773" s="1744"/>
      <c r="D773" s="1744"/>
      <c r="E773" s="1744"/>
      <c r="F773" s="1744"/>
      <c r="G773" s="1744"/>
      <c r="H773" s="1744"/>
      <c r="I773" s="1744"/>
      <c r="J773" s="1744"/>
      <c r="K773" s="1744"/>
      <c r="L773" s="1744"/>
      <c r="M773" s="1744"/>
      <c r="N773" s="1744"/>
      <c r="O773" s="1744"/>
      <c r="P773" s="1744"/>
      <c r="Q773" s="1744"/>
      <c r="R773" s="1744"/>
      <c r="S773" s="1744"/>
      <c r="T773" s="1744"/>
      <c r="U773" s="1744"/>
      <c r="V773" s="1744"/>
      <c r="W773" s="1744"/>
    </row>
    <row r="774" ht="15.75" hidden="1" customHeight="1">
      <c r="A774" s="1744"/>
      <c r="B774" s="1744"/>
      <c r="C774" s="1744"/>
      <c r="D774" s="1744"/>
      <c r="E774" s="1744"/>
      <c r="F774" s="1744"/>
      <c r="G774" s="1744"/>
      <c r="H774" s="1744"/>
      <c r="I774" s="1744"/>
      <c r="J774" s="1744"/>
      <c r="K774" s="1744"/>
      <c r="L774" s="1744"/>
      <c r="M774" s="1744"/>
      <c r="N774" s="1744"/>
      <c r="O774" s="1744"/>
      <c r="P774" s="1744"/>
      <c r="Q774" s="1744"/>
      <c r="R774" s="1744"/>
      <c r="S774" s="1744"/>
      <c r="T774" s="1744"/>
      <c r="U774" s="1744"/>
      <c r="V774" s="1744"/>
      <c r="W774" s="1744"/>
    </row>
    <row r="775" ht="15.75" hidden="1" customHeight="1">
      <c r="A775" s="1744"/>
      <c r="B775" s="1744"/>
      <c r="C775" s="1744"/>
      <c r="D775" s="1744"/>
      <c r="E775" s="1744"/>
      <c r="F775" s="1744"/>
      <c r="G775" s="1744"/>
      <c r="H775" s="1744"/>
      <c r="I775" s="1744"/>
      <c r="J775" s="1744"/>
      <c r="K775" s="1744"/>
      <c r="L775" s="1744"/>
      <c r="M775" s="1744"/>
      <c r="N775" s="1744"/>
      <c r="O775" s="1744"/>
      <c r="P775" s="1744"/>
      <c r="Q775" s="1744"/>
      <c r="R775" s="1744"/>
      <c r="S775" s="1744"/>
      <c r="T775" s="1744"/>
      <c r="U775" s="1744"/>
      <c r="V775" s="1744"/>
      <c r="W775" s="1744"/>
    </row>
    <row r="776" ht="15.75" hidden="1" customHeight="1">
      <c r="A776" s="1744"/>
      <c r="B776" s="1744"/>
      <c r="C776" s="1744"/>
      <c r="D776" s="1744"/>
      <c r="E776" s="1744"/>
      <c r="F776" s="1744"/>
      <c r="G776" s="1744"/>
      <c r="H776" s="1744"/>
      <c r="I776" s="1744"/>
      <c r="J776" s="1744"/>
      <c r="K776" s="1744"/>
      <c r="L776" s="1744"/>
      <c r="M776" s="1744"/>
      <c r="N776" s="1744"/>
      <c r="O776" s="1744"/>
      <c r="P776" s="1744"/>
      <c r="Q776" s="1744"/>
      <c r="R776" s="1744"/>
      <c r="S776" s="1744"/>
      <c r="T776" s="1744"/>
      <c r="U776" s="1744"/>
      <c r="V776" s="1744"/>
      <c r="W776" s="1744"/>
    </row>
    <row r="777" ht="15.75" hidden="1" customHeight="1">
      <c r="A777" s="1744"/>
      <c r="B777" s="1744"/>
      <c r="C777" s="1744"/>
      <c r="D777" s="1744"/>
      <c r="E777" s="1744"/>
      <c r="F777" s="1744"/>
      <c r="G777" s="1744"/>
      <c r="H777" s="1744"/>
      <c r="I777" s="1744"/>
      <c r="J777" s="1744"/>
      <c r="K777" s="1744"/>
      <c r="L777" s="1744"/>
      <c r="M777" s="1744"/>
      <c r="N777" s="1744"/>
      <c r="O777" s="1744"/>
      <c r="P777" s="1744"/>
      <c r="Q777" s="1744"/>
      <c r="R777" s="1744"/>
      <c r="S777" s="1744"/>
      <c r="T777" s="1744"/>
      <c r="U777" s="1744"/>
      <c r="V777" s="1744"/>
      <c r="W777" s="1744"/>
    </row>
    <row r="778" ht="15.75" hidden="1" customHeight="1">
      <c r="A778" s="1744"/>
      <c r="B778" s="1744"/>
      <c r="C778" s="1744"/>
      <c r="D778" s="1744"/>
      <c r="E778" s="1744"/>
      <c r="F778" s="1744"/>
      <c r="G778" s="1744"/>
      <c r="H778" s="1744"/>
      <c r="I778" s="1744"/>
      <c r="J778" s="1744"/>
      <c r="K778" s="1744"/>
      <c r="L778" s="1744"/>
      <c r="M778" s="1744"/>
      <c r="N778" s="1744"/>
      <c r="O778" s="1744"/>
      <c r="P778" s="1744"/>
      <c r="Q778" s="1744"/>
      <c r="R778" s="1744"/>
      <c r="S778" s="1744"/>
      <c r="T778" s="1744"/>
      <c r="U778" s="1744"/>
      <c r="V778" s="1744"/>
      <c r="W778" s="1744"/>
    </row>
    <row r="779" ht="15.75" hidden="1" customHeight="1">
      <c r="A779" s="1744"/>
      <c r="B779" s="1744"/>
      <c r="C779" s="1744"/>
      <c r="D779" s="1744"/>
      <c r="E779" s="1744"/>
      <c r="F779" s="1744"/>
      <c r="G779" s="1744"/>
      <c r="H779" s="1744"/>
      <c r="I779" s="1744"/>
      <c r="J779" s="1744"/>
      <c r="K779" s="1744"/>
      <c r="L779" s="1744"/>
      <c r="M779" s="1744"/>
      <c r="N779" s="1744"/>
      <c r="O779" s="1744"/>
      <c r="P779" s="1744"/>
      <c r="Q779" s="1744"/>
      <c r="R779" s="1744"/>
      <c r="S779" s="1744"/>
      <c r="T779" s="1744"/>
      <c r="U779" s="1744"/>
      <c r="V779" s="1744"/>
      <c r="W779" s="1744"/>
    </row>
    <row r="780" ht="15.75" hidden="1" customHeight="1">
      <c r="A780" s="1744"/>
      <c r="B780" s="1744"/>
      <c r="C780" s="1744"/>
      <c r="D780" s="1744"/>
      <c r="E780" s="1744"/>
      <c r="F780" s="1744"/>
      <c r="G780" s="1744"/>
      <c r="H780" s="1744"/>
      <c r="I780" s="1744"/>
      <c r="J780" s="1744"/>
      <c r="K780" s="1744"/>
      <c r="L780" s="1744"/>
      <c r="M780" s="1744"/>
      <c r="N780" s="1744"/>
      <c r="O780" s="1744"/>
      <c r="P780" s="1744"/>
      <c r="Q780" s="1744"/>
      <c r="R780" s="1744"/>
      <c r="S780" s="1744"/>
      <c r="T780" s="1744"/>
      <c r="U780" s="1744"/>
      <c r="V780" s="1744"/>
      <c r="W780" s="1744"/>
    </row>
    <row r="781" ht="15.75" hidden="1" customHeight="1">
      <c r="A781" s="1744"/>
      <c r="B781" s="1744"/>
      <c r="C781" s="1744"/>
      <c r="D781" s="1744"/>
      <c r="E781" s="1744"/>
      <c r="F781" s="1744"/>
      <c r="G781" s="1744"/>
      <c r="H781" s="1744"/>
      <c r="I781" s="1744"/>
      <c r="J781" s="1744"/>
      <c r="K781" s="1744"/>
      <c r="L781" s="1744"/>
      <c r="M781" s="1744"/>
      <c r="N781" s="1744"/>
      <c r="O781" s="1744"/>
      <c r="P781" s="1744"/>
      <c r="Q781" s="1744"/>
      <c r="R781" s="1744"/>
      <c r="S781" s="1744"/>
      <c r="T781" s="1744"/>
      <c r="U781" s="1744"/>
      <c r="V781" s="1744"/>
      <c r="W781" s="1744"/>
    </row>
    <row r="782" ht="15.75" hidden="1" customHeight="1">
      <c r="A782" s="1744"/>
      <c r="B782" s="1744"/>
      <c r="C782" s="1744"/>
      <c r="D782" s="1744"/>
      <c r="E782" s="1744"/>
      <c r="F782" s="1744"/>
      <c r="G782" s="1744"/>
      <c r="H782" s="1744"/>
      <c r="I782" s="1744"/>
      <c r="J782" s="1744"/>
      <c r="K782" s="1744"/>
      <c r="L782" s="1744"/>
      <c r="M782" s="1744"/>
      <c r="N782" s="1744"/>
      <c r="O782" s="1744"/>
      <c r="P782" s="1744"/>
      <c r="Q782" s="1744"/>
      <c r="R782" s="1744"/>
      <c r="S782" s="1744"/>
      <c r="T782" s="1744"/>
      <c r="U782" s="1744"/>
      <c r="V782" s="1744"/>
      <c r="W782" s="1744"/>
    </row>
    <row r="783" ht="15.75" hidden="1" customHeight="1">
      <c r="A783" s="1744"/>
      <c r="B783" s="1744"/>
      <c r="C783" s="1744"/>
      <c r="D783" s="1744"/>
      <c r="E783" s="1744"/>
      <c r="F783" s="1744"/>
      <c r="G783" s="1744"/>
      <c r="H783" s="1744"/>
      <c r="I783" s="1744"/>
      <c r="J783" s="1744"/>
      <c r="K783" s="1744"/>
      <c r="L783" s="1744"/>
      <c r="M783" s="1744"/>
      <c r="N783" s="1744"/>
      <c r="O783" s="1744"/>
      <c r="P783" s="1744"/>
      <c r="Q783" s="1744"/>
      <c r="R783" s="1744"/>
      <c r="S783" s="1744"/>
      <c r="T783" s="1744"/>
      <c r="U783" s="1744"/>
      <c r="V783" s="1744"/>
      <c r="W783" s="1744"/>
    </row>
    <row r="784" ht="15.75" hidden="1" customHeight="1">
      <c r="A784" s="1744"/>
      <c r="B784" s="1744"/>
      <c r="C784" s="1744"/>
      <c r="D784" s="1744"/>
      <c r="E784" s="1744"/>
      <c r="F784" s="1744"/>
      <c r="G784" s="1744"/>
      <c r="H784" s="1744"/>
      <c r="I784" s="1744"/>
      <c r="J784" s="1744"/>
      <c r="K784" s="1744"/>
      <c r="L784" s="1744"/>
      <c r="M784" s="1744"/>
      <c r="N784" s="1744"/>
      <c r="O784" s="1744"/>
      <c r="P784" s="1744"/>
      <c r="Q784" s="1744"/>
      <c r="R784" s="1744"/>
      <c r="S784" s="1744"/>
      <c r="T784" s="1744"/>
      <c r="U784" s="1744"/>
      <c r="V784" s="1744"/>
      <c r="W784" s="1744"/>
    </row>
    <row r="785" ht="15.75" hidden="1" customHeight="1">
      <c r="A785" s="1744"/>
      <c r="B785" s="1744"/>
      <c r="C785" s="1744"/>
      <c r="D785" s="1744"/>
      <c r="E785" s="1744"/>
      <c r="F785" s="1744"/>
      <c r="G785" s="1744"/>
      <c r="H785" s="1744"/>
      <c r="I785" s="1744"/>
      <c r="J785" s="1744"/>
      <c r="K785" s="1744"/>
      <c r="L785" s="1744"/>
      <c r="M785" s="1744"/>
      <c r="N785" s="1744"/>
      <c r="O785" s="1744"/>
      <c r="P785" s="1744"/>
      <c r="Q785" s="1744"/>
      <c r="R785" s="1744"/>
      <c r="S785" s="1744"/>
      <c r="T785" s="1744"/>
      <c r="U785" s="1744"/>
      <c r="V785" s="1744"/>
      <c r="W785" s="1744"/>
    </row>
    <row r="786" ht="15.75" hidden="1" customHeight="1">
      <c r="A786" s="1744"/>
      <c r="B786" s="1744"/>
      <c r="C786" s="1744"/>
      <c r="D786" s="1744"/>
      <c r="E786" s="1744"/>
      <c r="F786" s="1744"/>
      <c r="G786" s="1744"/>
      <c r="H786" s="1744"/>
      <c r="I786" s="1744"/>
      <c r="J786" s="1744"/>
      <c r="K786" s="1744"/>
      <c r="L786" s="1744"/>
      <c r="M786" s="1744"/>
      <c r="N786" s="1744"/>
      <c r="O786" s="1744"/>
      <c r="P786" s="1744"/>
      <c r="Q786" s="1744"/>
      <c r="R786" s="1744"/>
      <c r="S786" s="1744"/>
      <c r="T786" s="1744"/>
      <c r="U786" s="1744"/>
      <c r="V786" s="1744"/>
      <c r="W786" s="1744"/>
    </row>
    <row r="787" ht="15.75" hidden="1" customHeight="1">
      <c r="A787" s="1744"/>
      <c r="B787" s="1744"/>
      <c r="C787" s="1744"/>
      <c r="D787" s="1744"/>
      <c r="E787" s="1744"/>
      <c r="F787" s="1744"/>
      <c r="G787" s="1744"/>
      <c r="H787" s="1744"/>
      <c r="I787" s="1744"/>
      <c r="J787" s="1744"/>
      <c r="K787" s="1744"/>
      <c r="L787" s="1744"/>
      <c r="M787" s="1744"/>
      <c r="N787" s="1744"/>
      <c r="O787" s="1744"/>
      <c r="P787" s="1744"/>
      <c r="Q787" s="1744"/>
      <c r="R787" s="1744"/>
      <c r="S787" s="1744"/>
      <c r="T787" s="1744"/>
      <c r="U787" s="1744"/>
      <c r="V787" s="1744"/>
      <c r="W787" s="1744"/>
    </row>
    <row r="788" ht="15.75" hidden="1" customHeight="1">
      <c r="A788" s="1744"/>
      <c r="B788" s="1744"/>
      <c r="C788" s="1744"/>
      <c r="D788" s="1744"/>
      <c r="E788" s="1744"/>
      <c r="F788" s="1744"/>
      <c r="G788" s="1744"/>
      <c r="H788" s="1744"/>
      <c r="I788" s="1744"/>
      <c r="J788" s="1744"/>
      <c r="K788" s="1744"/>
      <c r="L788" s="1744"/>
      <c r="M788" s="1744"/>
      <c r="N788" s="1744"/>
      <c r="O788" s="1744"/>
      <c r="P788" s="1744"/>
      <c r="Q788" s="1744"/>
      <c r="R788" s="1744"/>
      <c r="S788" s="1744"/>
      <c r="T788" s="1744"/>
      <c r="U788" s="1744"/>
      <c r="V788" s="1744"/>
      <c r="W788" s="1744"/>
    </row>
    <row r="789" ht="15.75" hidden="1" customHeight="1">
      <c r="A789" s="1744"/>
      <c r="B789" s="1744"/>
      <c r="C789" s="1744"/>
      <c r="D789" s="1744"/>
      <c r="E789" s="1744"/>
      <c r="F789" s="1744"/>
      <c r="G789" s="1744"/>
      <c r="H789" s="1744"/>
      <c r="I789" s="1744"/>
      <c r="J789" s="1744"/>
      <c r="K789" s="1744"/>
      <c r="L789" s="1744"/>
      <c r="M789" s="1744"/>
      <c r="N789" s="1744"/>
      <c r="O789" s="1744"/>
      <c r="P789" s="1744"/>
      <c r="Q789" s="1744"/>
      <c r="R789" s="1744"/>
      <c r="S789" s="1744"/>
      <c r="T789" s="1744"/>
      <c r="U789" s="1744"/>
      <c r="V789" s="1744"/>
      <c r="W789" s="1744"/>
    </row>
    <row r="790" ht="15.75" hidden="1" customHeight="1">
      <c r="A790" s="1744"/>
      <c r="B790" s="1744"/>
      <c r="C790" s="1744"/>
      <c r="D790" s="1744"/>
      <c r="E790" s="1744"/>
      <c r="F790" s="1744"/>
      <c r="G790" s="1744"/>
      <c r="H790" s="1744"/>
      <c r="I790" s="1744"/>
      <c r="J790" s="1744"/>
      <c r="K790" s="1744"/>
      <c r="L790" s="1744"/>
      <c r="M790" s="1744"/>
      <c r="N790" s="1744"/>
      <c r="O790" s="1744"/>
      <c r="P790" s="1744"/>
      <c r="Q790" s="1744"/>
      <c r="R790" s="1744"/>
      <c r="S790" s="1744"/>
      <c r="T790" s="1744"/>
      <c r="U790" s="1744"/>
      <c r="V790" s="1744"/>
      <c r="W790" s="1744"/>
    </row>
    <row r="791" ht="15.75" hidden="1" customHeight="1">
      <c r="A791" s="1744"/>
      <c r="B791" s="1744"/>
      <c r="C791" s="1744"/>
      <c r="D791" s="1744"/>
      <c r="E791" s="1744"/>
      <c r="F791" s="1744"/>
      <c r="G791" s="1744"/>
      <c r="H791" s="1744"/>
      <c r="I791" s="1744"/>
      <c r="J791" s="1744"/>
      <c r="K791" s="1744"/>
      <c r="L791" s="1744"/>
      <c r="M791" s="1744"/>
      <c r="N791" s="1744"/>
      <c r="O791" s="1744"/>
      <c r="P791" s="1744"/>
      <c r="Q791" s="1744"/>
      <c r="R791" s="1744"/>
      <c r="S791" s="1744"/>
      <c r="T791" s="1744"/>
      <c r="U791" s="1744"/>
      <c r="V791" s="1744"/>
      <c r="W791" s="1744"/>
    </row>
    <row r="792" ht="15.75" hidden="1" customHeight="1">
      <c r="A792" s="1744"/>
      <c r="B792" s="1744"/>
      <c r="C792" s="1744"/>
      <c r="D792" s="1744"/>
      <c r="E792" s="1744"/>
      <c r="F792" s="1744"/>
      <c r="G792" s="1744"/>
      <c r="H792" s="1744"/>
      <c r="I792" s="1744"/>
      <c r="J792" s="1744"/>
      <c r="K792" s="1744"/>
      <c r="L792" s="1744"/>
      <c r="M792" s="1744"/>
      <c r="N792" s="1744"/>
      <c r="O792" s="1744"/>
      <c r="P792" s="1744"/>
      <c r="Q792" s="1744"/>
      <c r="R792" s="1744"/>
      <c r="S792" s="1744"/>
      <c r="T792" s="1744"/>
      <c r="U792" s="1744"/>
      <c r="V792" s="1744"/>
      <c r="W792" s="1744"/>
    </row>
    <row r="793" ht="15.75" hidden="1" customHeight="1">
      <c r="A793" s="1744"/>
      <c r="B793" s="1744"/>
      <c r="C793" s="1744"/>
      <c r="D793" s="1744"/>
      <c r="E793" s="1744"/>
      <c r="F793" s="1744"/>
      <c r="G793" s="1744"/>
      <c r="H793" s="1744"/>
      <c r="I793" s="1744"/>
      <c r="J793" s="1744"/>
      <c r="K793" s="1744"/>
      <c r="L793" s="1744"/>
      <c r="M793" s="1744"/>
      <c r="N793" s="1744"/>
      <c r="O793" s="1744"/>
      <c r="P793" s="1744"/>
      <c r="Q793" s="1744"/>
      <c r="R793" s="1744"/>
      <c r="S793" s="1744"/>
      <c r="T793" s="1744"/>
      <c r="U793" s="1744"/>
      <c r="V793" s="1744"/>
      <c r="W793" s="1744"/>
    </row>
    <row r="794" ht="15.75" hidden="1" customHeight="1">
      <c r="A794" s="1744"/>
      <c r="B794" s="1744"/>
      <c r="C794" s="1744"/>
      <c r="D794" s="1744"/>
      <c r="E794" s="1744"/>
      <c r="F794" s="1744"/>
      <c r="G794" s="1744"/>
      <c r="H794" s="1744"/>
      <c r="I794" s="1744"/>
      <c r="J794" s="1744"/>
      <c r="K794" s="1744"/>
      <c r="L794" s="1744"/>
      <c r="M794" s="1744"/>
      <c r="N794" s="1744"/>
      <c r="O794" s="1744"/>
      <c r="P794" s="1744"/>
      <c r="Q794" s="1744"/>
      <c r="R794" s="1744"/>
      <c r="S794" s="1744"/>
      <c r="T794" s="1744"/>
      <c r="U794" s="1744"/>
      <c r="V794" s="1744"/>
      <c r="W794" s="1744"/>
    </row>
    <row r="795" ht="15.75" hidden="1" customHeight="1">
      <c r="A795" s="1744"/>
      <c r="B795" s="1744"/>
      <c r="C795" s="1744"/>
      <c r="D795" s="1744"/>
      <c r="E795" s="1744"/>
      <c r="F795" s="1744"/>
      <c r="G795" s="1744"/>
      <c r="H795" s="1744"/>
      <c r="I795" s="1744"/>
      <c r="J795" s="1744"/>
      <c r="K795" s="1744"/>
      <c r="L795" s="1744"/>
      <c r="M795" s="1744"/>
      <c r="N795" s="1744"/>
      <c r="O795" s="1744"/>
      <c r="P795" s="1744"/>
      <c r="Q795" s="1744"/>
      <c r="R795" s="1744"/>
      <c r="S795" s="1744"/>
      <c r="T795" s="1744"/>
      <c r="U795" s="1744"/>
      <c r="V795" s="1744"/>
      <c r="W795" s="1744"/>
    </row>
    <row r="796" ht="15.75" hidden="1" customHeight="1">
      <c r="A796" s="1744"/>
      <c r="B796" s="1744"/>
      <c r="C796" s="1744"/>
      <c r="D796" s="1744"/>
      <c r="E796" s="1744"/>
      <c r="F796" s="1744"/>
      <c r="G796" s="1744"/>
      <c r="H796" s="1744"/>
      <c r="I796" s="1744"/>
      <c r="J796" s="1744"/>
      <c r="K796" s="1744"/>
      <c r="L796" s="1744"/>
      <c r="M796" s="1744"/>
      <c r="N796" s="1744"/>
      <c r="O796" s="1744"/>
      <c r="P796" s="1744"/>
      <c r="Q796" s="1744"/>
      <c r="R796" s="1744"/>
      <c r="S796" s="1744"/>
      <c r="T796" s="1744"/>
      <c r="U796" s="1744"/>
      <c r="V796" s="1744"/>
      <c r="W796" s="1744"/>
    </row>
    <row r="797" ht="15.75" hidden="1" customHeight="1">
      <c r="A797" s="1744"/>
      <c r="B797" s="1744"/>
      <c r="C797" s="1744"/>
      <c r="D797" s="1744"/>
      <c r="E797" s="1744"/>
      <c r="F797" s="1744"/>
      <c r="G797" s="1744"/>
      <c r="H797" s="1744"/>
      <c r="I797" s="1744"/>
      <c r="J797" s="1744"/>
      <c r="K797" s="1744"/>
      <c r="L797" s="1744"/>
      <c r="M797" s="1744"/>
      <c r="N797" s="1744"/>
      <c r="O797" s="1744"/>
      <c r="P797" s="1744"/>
      <c r="Q797" s="1744"/>
      <c r="R797" s="1744"/>
      <c r="S797" s="1744"/>
      <c r="T797" s="1744"/>
      <c r="U797" s="1744"/>
      <c r="V797" s="1744"/>
      <c r="W797" s="1744"/>
    </row>
    <row r="798" ht="15.75" hidden="1" customHeight="1">
      <c r="A798" s="1744"/>
      <c r="B798" s="1744"/>
      <c r="C798" s="1744"/>
      <c r="D798" s="1744"/>
      <c r="E798" s="1744"/>
      <c r="F798" s="1744"/>
      <c r="G798" s="1744"/>
      <c r="H798" s="1744"/>
      <c r="I798" s="1744"/>
      <c r="J798" s="1744"/>
      <c r="K798" s="1744"/>
      <c r="L798" s="1744"/>
      <c r="M798" s="1744"/>
      <c r="N798" s="1744"/>
      <c r="O798" s="1744"/>
      <c r="P798" s="1744"/>
      <c r="Q798" s="1744"/>
      <c r="R798" s="1744"/>
      <c r="S798" s="1744"/>
      <c r="T798" s="1744"/>
      <c r="U798" s="1744"/>
      <c r="V798" s="1744"/>
      <c r="W798" s="1744"/>
    </row>
    <row r="799" ht="15.75" hidden="1" customHeight="1">
      <c r="A799" s="1744"/>
      <c r="B799" s="1744"/>
      <c r="C799" s="1744"/>
      <c r="D799" s="1744"/>
      <c r="E799" s="1744"/>
      <c r="F799" s="1744"/>
      <c r="G799" s="1744"/>
      <c r="H799" s="1744"/>
      <c r="I799" s="1744"/>
      <c r="J799" s="1744"/>
      <c r="K799" s="1744"/>
      <c r="L799" s="1744"/>
      <c r="M799" s="1744"/>
      <c r="N799" s="1744"/>
      <c r="O799" s="1744"/>
      <c r="P799" s="1744"/>
      <c r="Q799" s="1744"/>
      <c r="R799" s="1744"/>
      <c r="S799" s="1744"/>
      <c r="T799" s="1744"/>
      <c r="U799" s="1744"/>
      <c r="V799" s="1744"/>
      <c r="W799" s="1744"/>
    </row>
    <row r="800" ht="15.75" hidden="1" customHeight="1">
      <c r="A800" s="1744"/>
      <c r="B800" s="1744"/>
      <c r="C800" s="1744"/>
      <c r="D800" s="1744"/>
      <c r="E800" s="1744"/>
      <c r="F800" s="1744"/>
      <c r="G800" s="1744"/>
      <c r="H800" s="1744"/>
      <c r="I800" s="1744"/>
      <c r="J800" s="1744"/>
      <c r="K800" s="1744"/>
      <c r="L800" s="1744"/>
      <c r="M800" s="1744"/>
      <c r="N800" s="1744"/>
      <c r="O800" s="1744"/>
      <c r="P800" s="1744"/>
      <c r="Q800" s="1744"/>
      <c r="R800" s="1744"/>
      <c r="S800" s="1744"/>
      <c r="T800" s="1744"/>
      <c r="U800" s="1744"/>
      <c r="V800" s="1744"/>
      <c r="W800" s="1744"/>
    </row>
    <row r="801" ht="15.75" hidden="1" customHeight="1">
      <c r="A801" s="1744"/>
      <c r="B801" s="1744"/>
      <c r="C801" s="1744"/>
      <c r="D801" s="1744"/>
      <c r="E801" s="1744"/>
      <c r="F801" s="1744"/>
      <c r="G801" s="1744"/>
      <c r="H801" s="1744"/>
      <c r="I801" s="1744"/>
      <c r="J801" s="1744"/>
      <c r="K801" s="1744"/>
      <c r="L801" s="1744"/>
      <c r="M801" s="1744"/>
      <c r="N801" s="1744"/>
      <c r="O801" s="1744"/>
      <c r="P801" s="1744"/>
      <c r="Q801" s="1744"/>
      <c r="R801" s="1744"/>
      <c r="S801" s="1744"/>
      <c r="T801" s="1744"/>
      <c r="U801" s="1744"/>
      <c r="V801" s="1744"/>
      <c r="W801" s="1744"/>
    </row>
    <row r="802" ht="15.75" hidden="1" customHeight="1">
      <c r="A802" s="1744"/>
      <c r="B802" s="1744"/>
      <c r="C802" s="1744"/>
      <c r="D802" s="1744"/>
      <c r="E802" s="1744"/>
      <c r="F802" s="1744"/>
      <c r="G802" s="1744"/>
      <c r="H802" s="1744"/>
      <c r="I802" s="1744"/>
      <c r="J802" s="1744"/>
      <c r="K802" s="1744"/>
      <c r="L802" s="1744"/>
      <c r="M802" s="1744"/>
      <c r="N802" s="1744"/>
      <c r="O802" s="1744"/>
      <c r="P802" s="1744"/>
      <c r="Q802" s="1744"/>
      <c r="R802" s="1744"/>
      <c r="S802" s="1744"/>
      <c r="T802" s="1744"/>
      <c r="U802" s="1744"/>
      <c r="V802" s="1744"/>
      <c r="W802" s="1744"/>
    </row>
    <row r="803" ht="15.75" hidden="1" customHeight="1">
      <c r="A803" s="1744"/>
      <c r="B803" s="1744"/>
      <c r="C803" s="1744"/>
      <c r="D803" s="1744"/>
      <c r="E803" s="1744"/>
      <c r="F803" s="1744"/>
      <c r="G803" s="1744"/>
      <c r="H803" s="1744"/>
      <c r="I803" s="1744"/>
      <c r="J803" s="1744"/>
      <c r="K803" s="1744"/>
      <c r="L803" s="1744"/>
      <c r="M803" s="1744"/>
      <c r="N803" s="1744"/>
      <c r="O803" s="1744"/>
      <c r="P803" s="1744"/>
      <c r="Q803" s="1744"/>
      <c r="R803" s="1744"/>
      <c r="S803" s="1744"/>
      <c r="T803" s="1744"/>
      <c r="U803" s="1744"/>
      <c r="V803" s="1744"/>
      <c r="W803" s="1744"/>
    </row>
    <row r="804" ht="15.75" hidden="1" customHeight="1">
      <c r="A804" s="1744"/>
      <c r="B804" s="1744"/>
      <c r="C804" s="1744"/>
      <c r="D804" s="1744"/>
      <c r="E804" s="1744"/>
      <c r="F804" s="1744"/>
      <c r="G804" s="1744"/>
      <c r="H804" s="1744"/>
      <c r="I804" s="1744"/>
      <c r="J804" s="1744"/>
      <c r="K804" s="1744"/>
      <c r="L804" s="1744"/>
      <c r="M804" s="1744"/>
      <c r="N804" s="1744"/>
      <c r="O804" s="1744"/>
      <c r="P804" s="1744"/>
      <c r="Q804" s="1744"/>
      <c r="R804" s="1744"/>
      <c r="S804" s="1744"/>
      <c r="T804" s="1744"/>
      <c r="U804" s="1744"/>
      <c r="V804" s="1744"/>
      <c r="W804" s="1744"/>
    </row>
    <row r="805" ht="15.75" hidden="1" customHeight="1">
      <c r="A805" s="1744"/>
      <c r="B805" s="1744"/>
      <c r="C805" s="1744"/>
      <c r="D805" s="1744"/>
      <c r="E805" s="1744"/>
      <c r="F805" s="1744"/>
      <c r="G805" s="1744"/>
      <c r="H805" s="1744"/>
      <c r="I805" s="1744"/>
      <c r="J805" s="1744"/>
      <c r="K805" s="1744"/>
      <c r="L805" s="1744"/>
      <c r="M805" s="1744"/>
      <c r="N805" s="1744"/>
      <c r="O805" s="1744"/>
      <c r="P805" s="1744"/>
      <c r="Q805" s="1744"/>
      <c r="R805" s="1744"/>
      <c r="S805" s="1744"/>
      <c r="T805" s="1744"/>
      <c r="U805" s="1744"/>
      <c r="V805" s="1744"/>
      <c r="W805" s="1744"/>
    </row>
    <row r="806" ht="15.75" hidden="1" customHeight="1">
      <c r="A806" s="1744"/>
      <c r="B806" s="1744"/>
      <c r="C806" s="1744"/>
      <c r="D806" s="1744"/>
      <c r="E806" s="1744"/>
      <c r="F806" s="1744"/>
      <c r="G806" s="1744"/>
      <c r="H806" s="1744"/>
      <c r="I806" s="1744"/>
      <c r="J806" s="1744"/>
      <c r="K806" s="1744"/>
      <c r="L806" s="1744"/>
      <c r="M806" s="1744"/>
      <c r="N806" s="1744"/>
      <c r="O806" s="1744"/>
      <c r="P806" s="1744"/>
      <c r="Q806" s="1744"/>
      <c r="R806" s="1744"/>
      <c r="S806" s="1744"/>
      <c r="T806" s="1744"/>
      <c r="U806" s="1744"/>
      <c r="V806" s="1744"/>
      <c r="W806" s="1744"/>
    </row>
    <row r="807" ht="15.75" hidden="1" customHeight="1">
      <c r="A807" s="1744"/>
      <c r="B807" s="1744"/>
      <c r="C807" s="1744"/>
      <c r="D807" s="1744"/>
      <c r="E807" s="1744"/>
      <c r="F807" s="1744"/>
      <c r="G807" s="1744"/>
      <c r="H807" s="1744"/>
      <c r="I807" s="1744"/>
      <c r="J807" s="1744"/>
      <c r="K807" s="1744"/>
      <c r="L807" s="1744"/>
      <c r="M807" s="1744"/>
      <c r="N807" s="1744"/>
      <c r="O807" s="1744"/>
      <c r="P807" s="1744"/>
      <c r="Q807" s="1744"/>
      <c r="R807" s="1744"/>
      <c r="S807" s="1744"/>
      <c r="T807" s="1744"/>
      <c r="U807" s="1744"/>
      <c r="V807" s="1744"/>
      <c r="W807" s="1744"/>
    </row>
    <row r="808" ht="15.75" hidden="1" customHeight="1">
      <c r="A808" s="1744"/>
      <c r="B808" s="1744"/>
      <c r="C808" s="1744"/>
      <c r="D808" s="1744"/>
      <c r="E808" s="1744"/>
      <c r="F808" s="1744"/>
      <c r="G808" s="1744"/>
      <c r="H808" s="1744"/>
      <c r="I808" s="1744"/>
      <c r="J808" s="1744"/>
      <c r="K808" s="1744"/>
      <c r="L808" s="1744"/>
      <c r="M808" s="1744"/>
      <c r="N808" s="1744"/>
      <c r="O808" s="1744"/>
      <c r="P808" s="1744"/>
      <c r="Q808" s="1744"/>
      <c r="R808" s="1744"/>
      <c r="S808" s="1744"/>
      <c r="T808" s="1744"/>
      <c r="U808" s="1744"/>
      <c r="V808" s="1744"/>
      <c r="W808" s="1744"/>
    </row>
    <row r="809" ht="15.75" hidden="1" customHeight="1">
      <c r="A809" s="1744"/>
      <c r="B809" s="1744"/>
      <c r="C809" s="1744"/>
      <c r="D809" s="1744"/>
      <c r="E809" s="1744"/>
      <c r="F809" s="1744"/>
      <c r="G809" s="1744"/>
      <c r="H809" s="1744"/>
      <c r="I809" s="1744"/>
      <c r="J809" s="1744"/>
      <c r="K809" s="1744"/>
      <c r="L809" s="1744"/>
      <c r="M809" s="1744"/>
      <c r="N809" s="1744"/>
      <c r="O809" s="1744"/>
      <c r="P809" s="1744"/>
      <c r="Q809" s="1744"/>
      <c r="R809" s="1744"/>
      <c r="S809" s="1744"/>
      <c r="T809" s="1744"/>
      <c r="U809" s="1744"/>
      <c r="V809" s="1744"/>
      <c r="W809" s="1744"/>
    </row>
    <row r="810" ht="15.75" hidden="1" customHeight="1">
      <c r="A810" s="1744"/>
      <c r="B810" s="1744"/>
      <c r="C810" s="1744"/>
      <c r="D810" s="1744"/>
      <c r="E810" s="1744"/>
      <c r="F810" s="1744"/>
      <c r="G810" s="1744"/>
      <c r="H810" s="1744"/>
      <c r="I810" s="1744"/>
      <c r="J810" s="1744"/>
      <c r="K810" s="1744"/>
      <c r="L810" s="1744"/>
      <c r="M810" s="1744"/>
      <c r="N810" s="1744"/>
      <c r="O810" s="1744"/>
      <c r="P810" s="1744"/>
      <c r="Q810" s="1744"/>
      <c r="R810" s="1744"/>
      <c r="S810" s="1744"/>
      <c r="T810" s="1744"/>
      <c r="U810" s="1744"/>
      <c r="V810" s="1744"/>
      <c r="W810" s="1744"/>
    </row>
    <row r="811" ht="15.75" hidden="1" customHeight="1">
      <c r="A811" s="1744"/>
      <c r="B811" s="1744"/>
      <c r="C811" s="1744"/>
      <c r="D811" s="1744"/>
      <c r="E811" s="1744"/>
      <c r="F811" s="1744"/>
      <c r="G811" s="1744"/>
      <c r="H811" s="1744"/>
      <c r="I811" s="1744"/>
      <c r="J811" s="1744"/>
      <c r="K811" s="1744"/>
      <c r="L811" s="1744"/>
      <c r="M811" s="1744"/>
      <c r="N811" s="1744"/>
      <c r="O811" s="1744"/>
      <c r="P811" s="1744"/>
      <c r="Q811" s="1744"/>
      <c r="R811" s="1744"/>
      <c r="S811" s="1744"/>
      <c r="T811" s="1744"/>
      <c r="U811" s="1744"/>
      <c r="V811" s="1744"/>
      <c r="W811" s="1744"/>
    </row>
    <row r="812" ht="15.75" hidden="1" customHeight="1">
      <c r="A812" s="1744"/>
      <c r="B812" s="1744"/>
      <c r="C812" s="1744"/>
      <c r="D812" s="1744"/>
      <c r="E812" s="1744"/>
      <c r="F812" s="1744"/>
      <c r="G812" s="1744"/>
      <c r="H812" s="1744"/>
      <c r="I812" s="1744"/>
      <c r="J812" s="1744"/>
      <c r="K812" s="1744"/>
      <c r="L812" s="1744"/>
      <c r="M812" s="1744"/>
      <c r="N812" s="1744"/>
      <c r="O812" s="1744"/>
      <c r="P812" s="1744"/>
      <c r="Q812" s="1744"/>
      <c r="R812" s="1744"/>
      <c r="S812" s="1744"/>
      <c r="T812" s="1744"/>
      <c r="U812" s="1744"/>
      <c r="V812" s="1744"/>
      <c r="W812" s="1744"/>
    </row>
    <row r="813" ht="15.75" hidden="1" customHeight="1">
      <c r="A813" s="1744"/>
      <c r="B813" s="1744"/>
      <c r="C813" s="1744"/>
      <c r="D813" s="1744"/>
      <c r="E813" s="1744"/>
      <c r="F813" s="1744"/>
      <c r="G813" s="1744"/>
      <c r="H813" s="1744"/>
      <c r="I813" s="1744"/>
      <c r="J813" s="1744"/>
      <c r="K813" s="1744"/>
      <c r="L813" s="1744"/>
      <c r="M813" s="1744"/>
      <c r="N813" s="1744"/>
      <c r="O813" s="1744"/>
      <c r="P813" s="1744"/>
      <c r="Q813" s="1744"/>
      <c r="R813" s="1744"/>
      <c r="S813" s="1744"/>
      <c r="T813" s="1744"/>
      <c r="U813" s="1744"/>
      <c r="V813" s="1744"/>
      <c r="W813" s="1744"/>
    </row>
    <row r="814" ht="15.75" hidden="1" customHeight="1">
      <c r="A814" s="1744"/>
      <c r="B814" s="1744"/>
      <c r="C814" s="1744"/>
      <c r="D814" s="1744"/>
      <c r="E814" s="1744"/>
      <c r="F814" s="1744"/>
      <c r="G814" s="1744"/>
      <c r="H814" s="1744"/>
      <c r="I814" s="1744"/>
      <c r="J814" s="1744"/>
      <c r="K814" s="1744"/>
      <c r="L814" s="1744"/>
      <c r="M814" s="1744"/>
      <c r="N814" s="1744"/>
      <c r="O814" s="1744"/>
      <c r="P814" s="1744"/>
      <c r="Q814" s="1744"/>
      <c r="R814" s="1744"/>
      <c r="S814" s="1744"/>
      <c r="T814" s="1744"/>
      <c r="U814" s="1744"/>
      <c r="V814" s="1744"/>
      <c r="W814" s="1744"/>
    </row>
    <row r="815" ht="15.75" hidden="1" customHeight="1">
      <c r="A815" s="1744"/>
      <c r="B815" s="1744"/>
      <c r="C815" s="1744"/>
      <c r="D815" s="1744"/>
      <c r="E815" s="1744"/>
      <c r="F815" s="1744"/>
      <c r="G815" s="1744"/>
      <c r="H815" s="1744"/>
      <c r="I815" s="1744"/>
      <c r="J815" s="1744"/>
      <c r="K815" s="1744"/>
      <c r="L815" s="1744"/>
      <c r="M815" s="1744"/>
      <c r="N815" s="1744"/>
      <c r="O815" s="1744"/>
      <c r="P815" s="1744"/>
      <c r="Q815" s="1744"/>
      <c r="R815" s="1744"/>
      <c r="S815" s="1744"/>
      <c r="T815" s="1744"/>
      <c r="U815" s="1744"/>
      <c r="V815" s="1744"/>
      <c r="W815" s="1744"/>
    </row>
    <row r="816" ht="15.75" hidden="1" customHeight="1">
      <c r="A816" s="1744"/>
      <c r="B816" s="1744"/>
      <c r="C816" s="1744"/>
      <c r="D816" s="1744"/>
      <c r="E816" s="1744"/>
      <c r="F816" s="1744"/>
      <c r="G816" s="1744"/>
      <c r="H816" s="1744"/>
      <c r="I816" s="1744"/>
      <c r="J816" s="1744"/>
      <c r="K816" s="1744"/>
      <c r="L816" s="1744"/>
      <c r="M816" s="1744"/>
      <c r="N816" s="1744"/>
      <c r="O816" s="1744"/>
      <c r="P816" s="1744"/>
      <c r="Q816" s="1744"/>
      <c r="R816" s="1744"/>
      <c r="S816" s="1744"/>
      <c r="T816" s="1744"/>
      <c r="U816" s="1744"/>
      <c r="V816" s="1744"/>
      <c r="W816" s="1744"/>
    </row>
    <row r="817" ht="15.75" hidden="1" customHeight="1">
      <c r="A817" s="1744"/>
      <c r="B817" s="1744"/>
      <c r="C817" s="1744"/>
      <c r="D817" s="1744"/>
      <c r="E817" s="1744"/>
      <c r="F817" s="1744"/>
      <c r="G817" s="1744"/>
      <c r="H817" s="1744"/>
      <c r="I817" s="1744"/>
      <c r="J817" s="1744"/>
      <c r="K817" s="1744"/>
      <c r="L817" s="1744"/>
      <c r="M817" s="1744"/>
      <c r="N817" s="1744"/>
      <c r="O817" s="1744"/>
      <c r="P817" s="1744"/>
      <c r="Q817" s="1744"/>
      <c r="R817" s="1744"/>
      <c r="S817" s="1744"/>
      <c r="T817" s="1744"/>
      <c r="U817" s="1744"/>
      <c r="V817" s="1744"/>
      <c r="W817" s="1744"/>
    </row>
    <row r="818" ht="15.75" hidden="1" customHeight="1">
      <c r="A818" s="1744"/>
      <c r="B818" s="1744"/>
      <c r="C818" s="1744"/>
      <c r="D818" s="1744"/>
      <c r="E818" s="1744"/>
      <c r="F818" s="1744"/>
      <c r="G818" s="1744"/>
      <c r="H818" s="1744"/>
      <c r="I818" s="1744"/>
      <c r="J818" s="1744"/>
      <c r="K818" s="1744"/>
      <c r="L818" s="1744"/>
      <c r="M818" s="1744"/>
      <c r="N818" s="1744"/>
      <c r="O818" s="1744"/>
      <c r="P818" s="1744"/>
      <c r="Q818" s="1744"/>
      <c r="R818" s="1744"/>
      <c r="S818" s="1744"/>
      <c r="T818" s="1744"/>
      <c r="U818" s="1744"/>
      <c r="V818" s="1744"/>
      <c r="W818" s="1744"/>
    </row>
    <row r="819" ht="15.75" hidden="1" customHeight="1">
      <c r="A819" s="1744"/>
      <c r="B819" s="1744"/>
      <c r="C819" s="1744"/>
      <c r="D819" s="1744"/>
      <c r="E819" s="1744"/>
      <c r="F819" s="1744"/>
      <c r="G819" s="1744"/>
      <c r="H819" s="1744"/>
      <c r="I819" s="1744"/>
      <c r="J819" s="1744"/>
      <c r="K819" s="1744"/>
      <c r="L819" s="1744"/>
      <c r="M819" s="1744"/>
      <c r="N819" s="1744"/>
      <c r="O819" s="1744"/>
      <c r="P819" s="1744"/>
      <c r="Q819" s="1744"/>
      <c r="R819" s="1744"/>
      <c r="S819" s="1744"/>
      <c r="T819" s="1744"/>
      <c r="U819" s="1744"/>
      <c r="V819" s="1744"/>
      <c r="W819" s="1744"/>
    </row>
    <row r="820" ht="15.75" hidden="1" customHeight="1">
      <c r="A820" s="1744"/>
      <c r="B820" s="1744"/>
      <c r="C820" s="1744"/>
      <c r="D820" s="1744"/>
      <c r="E820" s="1744"/>
      <c r="F820" s="1744"/>
      <c r="G820" s="1744"/>
      <c r="H820" s="1744"/>
      <c r="I820" s="1744"/>
      <c r="J820" s="1744"/>
      <c r="K820" s="1744"/>
      <c r="L820" s="1744"/>
      <c r="M820" s="1744"/>
      <c r="N820" s="1744"/>
      <c r="O820" s="1744"/>
      <c r="P820" s="1744"/>
      <c r="Q820" s="1744"/>
      <c r="R820" s="1744"/>
      <c r="S820" s="1744"/>
      <c r="T820" s="1744"/>
      <c r="U820" s="1744"/>
      <c r="V820" s="1744"/>
      <c r="W820" s="1744"/>
    </row>
    <row r="821" ht="15.75" hidden="1" customHeight="1">
      <c r="A821" s="1744"/>
      <c r="B821" s="1744"/>
      <c r="C821" s="1744"/>
      <c r="D821" s="1744"/>
      <c r="E821" s="1744"/>
      <c r="F821" s="1744"/>
      <c r="G821" s="1744"/>
      <c r="H821" s="1744"/>
      <c r="I821" s="1744"/>
      <c r="J821" s="1744"/>
      <c r="K821" s="1744"/>
      <c r="L821" s="1744"/>
      <c r="M821" s="1744"/>
      <c r="N821" s="1744"/>
      <c r="O821" s="1744"/>
      <c r="P821" s="1744"/>
      <c r="Q821" s="1744"/>
      <c r="R821" s="1744"/>
      <c r="S821" s="1744"/>
      <c r="T821" s="1744"/>
      <c r="U821" s="1744"/>
      <c r="V821" s="1744"/>
      <c r="W821" s="1744"/>
    </row>
    <row r="822" ht="15.75" hidden="1" customHeight="1">
      <c r="A822" s="1744"/>
      <c r="B822" s="1744"/>
      <c r="C822" s="1744"/>
      <c r="D822" s="1744"/>
      <c r="E822" s="1744"/>
      <c r="F822" s="1744"/>
      <c r="G822" s="1744"/>
      <c r="H822" s="1744"/>
      <c r="I822" s="1744"/>
      <c r="J822" s="1744"/>
      <c r="K822" s="1744"/>
      <c r="L822" s="1744"/>
      <c r="M822" s="1744"/>
      <c r="N822" s="1744"/>
      <c r="O822" s="1744"/>
      <c r="P822" s="1744"/>
      <c r="Q822" s="1744"/>
      <c r="R822" s="1744"/>
      <c r="S822" s="1744"/>
      <c r="T822" s="1744"/>
      <c r="U822" s="1744"/>
      <c r="V822" s="1744"/>
      <c r="W822" s="1744"/>
    </row>
    <row r="823" ht="15.75" hidden="1" customHeight="1">
      <c r="A823" s="1744"/>
      <c r="B823" s="1744"/>
      <c r="C823" s="1744"/>
      <c r="D823" s="1744"/>
      <c r="E823" s="1744"/>
      <c r="F823" s="1744"/>
      <c r="G823" s="1744"/>
      <c r="H823" s="1744"/>
      <c r="I823" s="1744"/>
      <c r="J823" s="1744"/>
      <c r="K823" s="1744"/>
      <c r="L823" s="1744"/>
      <c r="M823" s="1744"/>
      <c r="N823" s="1744"/>
      <c r="O823" s="1744"/>
      <c r="P823" s="1744"/>
      <c r="Q823" s="1744"/>
      <c r="R823" s="1744"/>
      <c r="S823" s="1744"/>
      <c r="T823" s="1744"/>
      <c r="U823" s="1744"/>
      <c r="V823" s="1744"/>
      <c r="W823" s="1744"/>
    </row>
    <row r="824" ht="15.75" hidden="1" customHeight="1">
      <c r="A824" s="1744"/>
      <c r="B824" s="1744"/>
      <c r="C824" s="1744"/>
      <c r="D824" s="1744"/>
      <c r="E824" s="1744"/>
      <c r="F824" s="1744"/>
      <c r="G824" s="1744"/>
      <c r="H824" s="1744"/>
      <c r="I824" s="1744"/>
      <c r="J824" s="1744"/>
      <c r="K824" s="1744"/>
      <c r="L824" s="1744"/>
      <c r="M824" s="1744"/>
      <c r="N824" s="1744"/>
      <c r="O824" s="1744"/>
      <c r="P824" s="1744"/>
      <c r="Q824" s="1744"/>
      <c r="R824" s="1744"/>
      <c r="S824" s="1744"/>
      <c r="T824" s="1744"/>
      <c r="U824" s="1744"/>
      <c r="V824" s="1744"/>
      <c r="W824" s="1744"/>
    </row>
    <row r="825" ht="15.75" hidden="1" customHeight="1">
      <c r="A825" s="1744"/>
      <c r="B825" s="1744"/>
      <c r="C825" s="1744"/>
      <c r="D825" s="1744"/>
      <c r="E825" s="1744"/>
      <c r="F825" s="1744"/>
      <c r="G825" s="1744"/>
      <c r="H825" s="1744"/>
      <c r="I825" s="1744"/>
      <c r="J825" s="1744"/>
      <c r="K825" s="1744"/>
      <c r="L825" s="1744"/>
      <c r="M825" s="1744"/>
      <c r="N825" s="1744"/>
      <c r="O825" s="1744"/>
      <c r="P825" s="1744"/>
      <c r="Q825" s="1744"/>
      <c r="R825" s="1744"/>
      <c r="S825" s="1744"/>
      <c r="T825" s="1744"/>
      <c r="U825" s="1744"/>
      <c r="V825" s="1744"/>
      <c r="W825" s="1744"/>
    </row>
    <row r="826" ht="15.75" hidden="1" customHeight="1">
      <c r="A826" s="1744"/>
      <c r="B826" s="1744"/>
      <c r="C826" s="1744"/>
      <c r="D826" s="1744"/>
      <c r="E826" s="1744"/>
      <c r="F826" s="1744"/>
      <c r="G826" s="1744"/>
      <c r="H826" s="1744"/>
      <c r="I826" s="1744"/>
      <c r="J826" s="1744"/>
      <c r="K826" s="1744"/>
      <c r="L826" s="1744"/>
      <c r="M826" s="1744"/>
      <c r="N826" s="1744"/>
      <c r="O826" s="1744"/>
      <c r="P826" s="1744"/>
      <c r="Q826" s="1744"/>
      <c r="R826" s="1744"/>
      <c r="S826" s="1744"/>
      <c r="T826" s="1744"/>
      <c r="U826" s="1744"/>
      <c r="V826" s="1744"/>
      <c r="W826" s="1744"/>
    </row>
    <row r="827" ht="15.75" hidden="1" customHeight="1">
      <c r="A827" s="1744"/>
      <c r="B827" s="1744"/>
      <c r="C827" s="1744"/>
      <c r="D827" s="1744"/>
      <c r="E827" s="1744"/>
      <c r="F827" s="1744"/>
      <c r="G827" s="1744"/>
      <c r="H827" s="1744"/>
      <c r="I827" s="1744"/>
      <c r="J827" s="1744"/>
      <c r="K827" s="1744"/>
      <c r="L827" s="1744"/>
      <c r="M827" s="1744"/>
      <c r="N827" s="1744"/>
      <c r="O827" s="1744"/>
      <c r="P827" s="1744"/>
      <c r="Q827" s="1744"/>
      <c r="R827" s="1744"/>
      <c r="S827" s="1744"/>
      <c r="T827" s="1744"/>
      <c r="U827" s="1744"/>
      <c r="V827" s="1744"/>
      <c r="W827" s="1744"/>
    </row>
    <row r="828" ht="15.75" hidden="1" customHeight="1">
      <c r="A828" s="1744"/>
      <c r="B828" s="1744"/>
      <c r="C828" s="1744"/>
      <c r="D828" s="1744"/>
      <c r="E828" s="1744"/>
      <c r="F828" s="1744"/>
      <c r="G828" s="1744"/>
      <c r="H828" s="1744"/>
      <c r="I828" s="1744"/>
      <c r="J828" s="1744"/>
      <c r="K828" s="1744"/>
      <c r="L828" s="1744"/>
      <c r="M828" s="1744"/>
      <c r="N828" s="1744"/>
      <c r="O828" s="1744"/>
      <c r="P828" s="1744"/>
      <c r="Q828" s="1744"/>
      <c r="R828" s="1744"/>
      <c r="S828" s="1744"/>
      <c r="T828" s="1744"/>
      <c r="U828" s="1744"/>
      <c r="V828" s="1744"/>
      <c r="W828" s="1744"/>
    </row>
    <row r="829" ht="15.75" hidden="1" customHeight="1">
      <c r="A829" s="1744"/>
      <c r="B829" s="1744"/>
      <c r="C829" s="1744"/>
      <c r="D829" s="1744"/>
      <c r="E829" s="1744"/>
      <c r="F829" s="1744"/>
      <c r="G829" s="1744"/>
      <c r="H829" s="1744"/>
      <c r="I829" s="1744"/>
      <c r="J829" s="1744"/>
      <c r="K829" s="1744"/>
      <c r="L829" s="1744"/>
      <c r="M829" s="1744"/>
      <c r="N829" s="1744"/>
      <c r="O829" s="1744"/>
      <c r="P829" s="1744"/>
      <c r="Q829" s="1744"/>
      <c r="R829" s="1744"/>
      <c r="S829" s="1744"/>
      <c r="T829" s="1744"/>
      <c r="U829" s="1744"/>
      <c r="V829" s="1744"/>
      <c r="W829" s="1744"/>
    </row>
    <row r="830" ht="15.75" hidden="1" customHeight="1">
      <c r="A830" s="1744"/>
      <c r="B830" s="1744"/>
      <c r="C830" s="1744"/>
      <c r="D830" s="1744"/>
      <c r="E830" s="1744"/>
      <c r="F830" s="1744"/>
      <c r="G830" s="1744"/>
      <c r="H830" s="1744"/>
      <c r="I830" s="1744"/>
      <c r="J830" s="1744"/>
      <c r="K830" s="1744"/>
      <c r="L830" s="1744"/>
      <c r="M830" s="1744"/>
      <c r="N830" s="1744"/>
      <c r="O830" s="1744"/>
      <c r="P830" s="1744"/>
      <c r="Q830" s="1744"/>
      <c r="R830" s="1744"/>
      <c r="S830" s="1744"/>
      <c r="T830" s="1744"/>
      <c r="U830" s="1744"/>
      <c r="V830" s="1744"/>
      <c r="W830" s="1744"/>
    </row>
    <row r="831" ht="15.75" hidden="1" customHeight="1">
      <c r="A831" s="1744"/>
      <c r="B831" s="1744"/>
      <c r="C831" s="1744"/>
      <c r="D831" s="1744"/>
      <c r="E831" s="1744"/>
      <c r="F831" s="1744"/>
      <c r="G831" s="1744"/>
      <c r="H831" s="1744"/>
      <c r="I831" s="1744"/>
      <c r="J831" s="1744"/>
      <c r="K831" s="1744"/>
      <c r="L831" s="1744"/>
      <c r="M831" s="1744"/>
      <c r="N831" s="1744"/>
      <c r="O831" s="1744"/>
      <c r="P831" s="1744"/>
      <c r="Q831" s="1744"/>
      <c r="R831" s="1744"/>
      <c r="S831" s="1744"/>
      <c r="T831" s="1744"/>
      <c r="U831" s="1744"/>
      <c r="V831" s="1744"/>
      <c r="W831" s="1744"/>
    </row>
    <row r="832" ht="15.75" hidden="1" customHeight="1">
      <c r="A832" s="1744"/>
      <c r="B832" s="1744"/>
      <c r="C832" s="1744"/>
      <c r="D832" s="1744"/>
      <c r="E832" s="1744"/>
      <c r="F832" s="1744"/>
      <c r="G832" s="1744"/>
      <c r="H832" s="1744"/>
      <c r="I832" s="1744"/>
      <c r="J832" s="1744"/>
      <c r="K832" s="1744"/>
      <c r="L832" s="1744"/>
      <c r="M832" s="1744"/>
      <c r="N832" s="1744"/>
      <c r="O832" s="1744"/>
      <c r="P832" s="1744"/>
      <c r="Q832" s="1744"/>
      <c r="R832" s="1744"/>
      <c r="S832" s="1744"/>
      <c r="T832" s="1744"/>
      <c r="U832" s="1744"/>
      <c r="V832" s="1744"/>
      <c r="W832" s="1744"/>
    </row>
    <row r="833" ht="15.75" hidden="1" customHeight="1">
      <c r="A833" s="1744"/>
      <c r="B833" s="1744"/>
      <c r="C833" s="1744"/>
      <c r="D833" s="1744"/>
      <c r="E833" s="1744"/>
      <c r="F833" s="1744"/>
      <c r="G833" s="1744"/>
      <c r="H833" s="1744"/>
      <c r="I833" s="1744"/>
      <c r="J833" s="1744"/>
      <c r="K833" s="1744"/>
      <c r="L833" s="1744"/>
      <c r="M833" s="1744"/>
      <c r="N833" s="1744"/>
      <c r="O833" s="1744"/>
      <c r="P833" s="1744"/>
      <c r="Q833" s="1744"/>
      <c r="R833" s="1744"/>
      <c r="S833" s="1744"/>
      <c r="T833" s="1744"/>
      <c r="U833" s="1744"/>
      <c r="V833" s="1744"/>
      <c r="W833" s="1744"/>
    </row>
    <row r="834" ht="15.75" hidden="1" customHeight="1">
      <c r="A834" s="1744"/>
      <c r="B834" s="1744"/>
      <c r="C834" s="1744"/>
      <c r="D834" s="1744"/>
      <c r="E834" s="1744"/>
      <c r="F834" s="1744"/>
      <c r="G834" s="1744"/>
      <c r="H834" s="1744"/>
      <c r="I834" s="1744"/>
      <c r="J834" s="1744"/>
      <c r="K834" s="1744"/>
      <c r="L834" s="1744"/>
      <c r="M834" s="1744"/>
      <c r="N834" s="1744"/>
      <c r="O834" s="1744"/>
      <c r="P834" s="1744"/>
      <c r="Q834" s="1744"/>
      <c r="R834" s="1744"/>
      <c r="S834" s="1744"/>
      <c r="T834" s="1744"/>
      <c r="U834" s="1744"/>
      <c r="V834" s="1744"/>
      <c r="W834" s="1744"/>
    </row>
    <row r="835" ht="15.75" hidden="1" customHeight="1">
      <c r="A835" s="1744"/>
      <c r="B835" s="1744"/>
      <c r="C835" s="1744"/>
      <c r="D835" s="1744"/>
      <c r="E835" s="1744"/>
      <c r="F835" s="1744"/>
      <c r="G835" s="1744"/>
      <c r="H835" s="1744"/>
      <c r="I835" s="1744"/>
      <c r="J835" s="1744"/>
      <c r="K835" s="1744"/>
      <c r="L835" s="1744"/>
      <c r="M835" s="1744"/>
      <c r="N835" s="1744"/>
      <c r="O835" s="1744"/>
      <c r="P835" s="1744"/>
      <c r="Q835" s="1744"/>
      <c r="R835" s="1744"/>
      <c r="S835" s="1744"/>
      <c r="T835" s="1744"/>
      <c r="U835" s="1744"/>
      <c r="V835" s="1744"/>
      <c r="W835" s="1744"/>
    </row>
    <row r="836" ht="15.75" hidden="1" customHeight="1">
      <c r="A836" s="1744"/>
      <c r="B836" s="1744"/>
      <c r="C836" s="1744"/>
      <c r="D836" s="1744"/>
      <c r="E836" s="1744"/>
      <c r="F836" s="1744"/>
      <c r="G836" s="1744"/>
      <c r="H836" s="1744"/>
      <c r="I836" s="1744"/>
      <c r="J836" s="1744"/>
      <c r="K836" s="1744"/>
      <c r="L836" s="1744"/>
      <c r="M836" s="1744"/>
      <c r="N836" s="1744"/>
      <c r="O836" s="1744"/>
      <c r="P836" s="1744"/>
      <c r="Q836" s="1744"/>
      <c r="R836" s="1744"/>
      <c r="S836" s="1744"/>
      <c r="T836" s="1744"/>
      <c r="U836" s="1744"/>
      <c r="V836" s="1744"/>
      <c r="W836" s="1744"/>
    </row>
    <row r="837" ht="15.75" hidden="1" customHeight="1">
      <c r="A837" s="1744"/>
      <c r="B837" s="1744"/>
      <c r="C837" s="1744"/>
      <c r="D837" s="1744"/>
      <c r="E837" s="1744"/>
      <c r="F837" s="1744"/>
      <c r="G837" s="1744"/>
      <c r="H837" s="1744"/>
      <c r="I837" s="1744"/>
      <c r="J837" s="1744"/>
      <c r="K837" s="1744"/>
      <c r="L837" s="1744"/>
      <c r="M837" s="1744"/>
      <c r="N837" s="1744"/>
      <c r="O837" s="1744"/>
      <c r="P837" s="1744"/>
      <c r="Q837" s="1744"/>
      <c r="R837" s="1744"/>
      <c r="S837" s="1744"/>
      <c r="T837" s="1744"/>
      <c r="U837" s="1744"/>
      <c r="V837" s="1744"/>
      <c r="W837" s="1744"/>
    </row>
    <row r="838" ht="15.75" hidden="1" customHeight="1">
      <c r="A838" s="1744"/>
      <c r="B838" s="1744"/>
      <c r="C838" s="1744"/>
      <c r="D838" s="1744"/>
      <c r="E838" s="1744"/>
      <c r="F838" s="1744"/>
      <c r="G838" s="1744"/>
      <c r="H838" s="1744"/>
      <c r="I838" s="1744"/>
      <c r="J838" s="1744"/>
      <c r="K838" s="1744"/>
      <c r="L838" s="1744"/>
      <c r="M838" s="1744"/>
      <c r="N838" s="1744"/>
      <c r="O838" s="1744"/>
      <c r="P838" s="1744"/>
      <c r="Q838" s="1744"/>
      <c r="R838" s="1744"/>
      <c r="S838" s="1744"/>
      <c r="T838" s="1744"/>
      <c r="U838" s="1744"/>
      <c r="V838" s="1744"/>
      <c r="W838" s="1744"/>
    </row>
    <row r="839" ht="15.75" hidden="1" customHeight="1">
      <c r="A839" s="1744"/>
      <c r="B839" s="1744"/>
      <c r="C839" s="1744"/>
      <c r="D839" s="1744"/>
      <c r="E839" s="1744"/>
      <c r="F839" s="1744"/>
      <c r="G839" s="1744"/>
      <c r="H839" s="1744"/>
      <c r="I839" s="1744"/>
      <c r="J839" s="1744"/>
      <c r="K839" s="1744"/>
      <c r="L839" s="1744"/>
      <c r="M839" s="1744"/>
      <c r="N839" s="1744"/>
      <c r="O839" s="1744"/>
      <c r="P839" s="1744"/>
      <c r="Q839" s="1744"/>
      <c r="R839" s="1744"/>
      <c r="S839" s="1744"/>
      <c r="T839" s="1744"/>
      <c r="U839" s="1744"/>
      <c r="V839" s="1744"/>
      <c r="W839" s="1744"/>
    </row>
    <row r="840" ht="15.75" hidden="1" customHeight="1">
      <c r="A840" s="1744"/>
      <c r="B840" s="1744"/>
      <c r="C840" s="1744"/>
      <c r="D840" s="1744"/>
      <c r="E840" s="1744"/>
      <c r="F840" s="1744"/>
      <c r="G840" s="1744"/>
      <c r="H840" s="1744"/>
      <c r="I840" s="1744"/>
      <c r="J840" s="1744"/>
      <c r="K840" s="1744"/>
      <c r="L840" s="1744"/>
      <c r="M840" s="1744"/>
      <c r="N840" s="1744"/>
      <c r="O840" s="1744"/>
      <c r="P840" s="1744"/>
      <c r="Q840" s="1744"/>
      <c r="R840" s="1744"/>
      <c r="S840" s="1744"/>
      <c r="T840" s="1744"/>
      <c r="U840" s="1744"/>
      <c r="V840" s="1744"/>
      <c r="W840" s="1744"/>
    </row>
    <row r="841" ht="15.75" hidden="1" customHeight="1">
      <c r="A841" s="1744"/>
      <c r="B841" s="1744"/>
      <c r="C841" s="1744"/>
      <c r="D841" s="1744"/>
      <c r="E841" s="1744"/>
      <c r="F841" s="1744"/>
      <c r="G841" s="1744"/>
      <c r="H841" s="1744"/>
      <c r="I841" s="1744"/>
      <c r="J841" s="1744"/>
      <c r="K841" s="1744"/>
      <c r="L841" s="1744"/>
      <c r="M841" s="1744"/>
      <c r="N841" s="1744"/>
      <c r="O841" s="1744"/>
      <c r="P841" s="1744"/>
      <c r="Q841" s="1744"/>
      <c r="R841" s="1744"/>
      <c r="S841" s="1744"/>
      <c r="T841" s="1744"/>
      <c r="U841" s="1744"/>
      <c r="V841" s="1744"/>
      <c r="W841" s="1744"/>
    </row>
    <row r="842" ht="15.75" hidden="1" customHeight="1">
      <c r="A842" s="1744"/>
      <c r="B842" s="1744"/>
      <c r="C842" s="1744"/>
      <c r="D842" s="1744"/>
      <c r="E842" s="1744"/>
      <c r="F842" s="1744"/>
      <c r="G842" s="1744"/>
      <c r="H842" s="1744"/>
      <c r="I842" s="1744"/>
      <c r="J842" s="1744"/>
      <c r="K842" s="1744"/>
      <c r="L842" s="1744"/>
      <c r="M842" s="1744"/>
      <c r="N842" s="1744"/>
      <c r="O842" s="1744"/>
      <c r="P842" s="1744"/>
      <c r="Q842" s="1744"/>
      <c r="R842" s="1744"/>
      <c r="S842" s="1744"/>
      <c r="T842" s="1744"/>
      <c r="U842" s="1744"/>
      <c r="V842" s="1744"/>
      <c r="W842" s="1744"/>
    </row>
    <row r="843" ht="15.75" hidden="1" customHeight="1">
      <c r="A843" s="1744"/>
      <c r="B843" s="1744"/>
      <c r="C843" s="1744"/>
      <c r="D843" s="1744"/>
      <c r="E843" s="1744"/>
      <c r="F843" s="1744"/>
      <c r="G843" s="1744"/>
      <c r="H843" s="1744"/>
      <c r="I843" s="1744"/>
      <c r="J843" s="1744"/>
      <c r="K843" s="1744"/>
      <c r="L843" s="1744"/>
      <c r="M843" s="1744"/>
      <c r="N843" s="1744"/>
      <c r="O843" s="1744"/>
      <c r="P843" s="1744"/>
      <c r="Q843" s="1744"/>
      <c r="R843" s="1744"/>
      <c r="S843" s="1744"/>
      <c r="T843" s="1744"/>
      <c r="U843" s="1744"/>
      <c r="V843" s="1744"/>
      <c r="W843" s="1744"/>
    </row>
    <row r="844" ht="15.75" hidden="1" customHeight="1">
      <c r="A844" s="1744"/>
      <c r="B844" s="1744"/>
      <c r="C844" s="1744"/>
      <c r="D844" s="1744"/>
      <c r="E844" s="1744"/>
      <c r="F844" s="1744"/>
      <c r="G844" s="1744"/>
      <c r="H844" s="1744"/>
      <c r="I844" s="1744"/>
      <c r="J844" s="1744"/>
      <c r="K844" s="1744"/>
      <c r="L844" s="1744"/>
      <c r="M844" s="1744"/>
      <c r="N844" s="1744"/>
      <c r="O844" s="1744"/>
      <c r="P844" s="1744"/>
      <c r="Q844" s="1744"/>
      <c r="R844" s="1744"/>
      <c r="S844" s="1744"/>
      <c r="T844" s="1744"/>
      <c r="U844" s="1744"/>
      <c r="V844" s="1744"/>
      <c r="W844" s="1744"/>
    </row>
    <row r="845" ht="15.75" hidden="1" customHeight="1">
      <c r="A845" s="1744"/>
      <c r="B845" s="1744"/>
      <c r="C845" s="1744"/>
      <c r="D845" s="1744"/>
      <c r="E845" s="1744"/>
      <c r="F845" s="1744"/>
      <c r="G845" s="1744"/>
      <c r="H845" s="1744"/>
      <c r="I845" s="1744"/>
      <c r="J845" s="1744"/>
      <c r="K845" s="1744"/>
      <c r="L845" s="1744"/>
      <c r="M845" s="1744"/>
      <c r="N845" s="1744"/>
      <c r="O845" s="1744"/>
      <c r="P845" s="1744"/>
      <c r="Q845" s="1744"/>
      <c r="R845" s="1744"/>
      <c r="S845" s="1744"/>
      <c r="T845" s="1744"/>
      <c r="U845" s="1744"/>
      <c r="V845" s="1744"/>
      <c r="W845" s="1744"/>
    </row>
    <row r="846" ht="15.75" hidden="1" customHeight="1">
      <c r="A846" s="1744"/>
      <c r="B846" s="1744"/>
      <c r="C846" s="1744"/>
      <c r="D846" s="1744"/>
      <c r="E846" s="1744"/>
      <c r="F846" s="1744"/>
      <c r="G846" s="1744"/>
      <c r="H846" s="1744"/>
      <c r="I846" s="1744"/>
      <c r="J846" s="1744"/>
      <c r="K846" s="1744"/>
      <c r="L846" s="1744"/>
      <c r="M846" s="1744"/>
      <c r="N846" s="1744"/>
      <c r="O846" s="1744"/>
      <c r="P846" s="1744"/>
      <c r="Q846" s="1744"/>
      <c r="R846" s="1744"/>
      <c r="S846" s="1744"/>
      <c r="T846" s="1744"/>
      <c r="U846" s="1744"/>
      <c r="V846" s="1744"/>
      <c r="W846" s="1744"/>
    </row>
    <row r="847" ht="15.75" hidden="1" customHeight="1">
      <c r="A847" s="1744"/>
      <c r="B847" s="1744"/>
      <c r="C847" s="1744"/>
      <c r="D847" s="1744"/>
      <c r="E847" s="1744"/>
      <c r="F847" s="1744"/>
      <c r="G847" s="1744"/>
      <c r="H847" s="1744"/>
      <c r="I847" s="1744"/>
      <c r="J847" s="1744"/>
      <c r="K847" s="1744"/>
      <c r="L847" s="1744"/>
      <c r="M847" s="1744"/>
      <c r="N847" s="1744"/>
      <c r="O847" s="1744"/>
      <c r="P847" s="1744"/>
      <c r="Q847" s="1744"/>
      <c r="R847" s="1744"/>
      <c r="S847" s="1744"/>
      <c r="T847" s="1744"/>
      <c r="U847" s="1744"/>
      <c r="V847" s="1744"/>
      <c r="W847" s="1744"/>
    </row>
    <row r="848" ht="15.75" hidden="1" customHeight="1">
      <c r="A848" s="1744"/>
      <c r="B848" s="1744"/>
      <c r="C848" s="1744"/>
      <c r="D848" s="1744"/>
      <c r="E848" s="1744"/>
      <c r="F848" s="1744"/>
      <c r="G848" s="1744"/>
      <c r="H848" s="1744"/>
      <c r="I848" s="1744"/>
      <c r="J848" s="1744"/>
      <c r="K848" s="1744"/>
      <c r="L848" s="1744"/>
      <c r="M848" s="1744"/>
      <c r="N848" s="1744"/>
      <c r="O848" s="1744"/>
      <c r="P848" s="1744"/>
      <c r="Q848" s="1744"/>
      <c r="R848" s="1744"/>
      <c r="S848" s="1744"/>
      <c r="T848" s="1744"/>
      <c r="U848" s="1744"/>
      <c r="V848" s="1744"/>
      <c r="W848" s="1744"/>
    </row>
    <row r="849" ht="15.75" hidden="1" customHeight="1">
      <c r="A849" s="1744"/>
      <c r="B849" s="1744"/>
      <c r="C849" s="1744"/>
      <c r="D849" s="1744"/>
      <c r="E849" s="1744"/>
      <c r="F849" s="1744"/>
      <c r="G849" s="1744"/>
      <c r="H849" s="1744"/>
      <c r="I849" s="1744"/>
      <c r="J849" s="1744"/>
      <c r="K849" s="1744"/>
      <c r="L849" s="1744"/>
      <c r="M849" s="1744"/>
      <c r="N849" s="1744"/>
      <c r="O849" s="1744"/>
      <c r="P849" s="1744"/>
      <c r="Q849" s="1744"/>
      <c r="R849" s="1744"/>
      <c r="S849" s="1744"/>
      <c r="T849" s="1744"/>
      <c r="U849" s="1744"/>
      <c r="V849" s="1744"/>
      <c r="W849" s="1744"/>
    </row>
    <row r="850" ht="15.75" hidden="1" customHeight="1">
      <c r="A850" s="1744"/>
      <c r="B850" s="1744"/>
      <c r="C850" s="1744"/>
      <c r="D850" s="1744"/>
      <c r="E850" s="1744"/>
      <c r="F850" s="1744"/>
      <c r="G850" s="1744"/>
      <c r="H850" s="1744"/>
      <c r="I850" s="1744"/>
      <c r="J850" s="1744"/>
      <c r="K850" s="1744"/>
      <c r="L850" s="1744"/>
      <c r="M850" s="1744"/>
      <c r="N850" s="1744"/>
      <c r="O850" s="1744"/>
      <c r="P850" s="1744"/>
      <c r="Q850" s="1744"/>
      <c r="R850" s="1744"/>
      <c r="S850" s="1744"/>
      <c r="T850" s="1744"/>
      <c r="U850" s="1744"/>
      <c r="V850" s="1744"/>
      <c r="W850" s="1744"/>
    </row>
    <row r="851" ht="15.75" hidden="1" customHeight="1">
      <c r="A851" s="1744"/>
      <c r="B851" s="1744"/>
      <c r="C851" s="1744"/>
      <c r="D851" s="1744"/>
      <c r="E851" s="1744"/>
      <c r="F851" s="1744"/>
      <c r="G851" s="1744"/>
      <c r="H851" s="1744"/>
      <c r="I851" s="1744"/>
      <c r="J851" s="1744"/>
      <c r="K851" s="1744"/>
      <c r="L851" s="1744"/>
      <c r="M851" s="1744"/>
      <c r="N851" s="1744"/>
      <c r="O851" s="1744"/>
      <c r="P851" s="1744"/>
      <c r="Q851" s="1744"/>
      <c r="R851" s="1744"/>
      <c r="S851" s="1744"/>
      <c r="T851" s="1744"/>
      <c r="U851" s="1744"/>
      <c r="V851" s="1744"/>
      <c r="W851" s="1744"/>
    </row>
    <row r="852" ht="15.75" hidden="1" customHeight="1">
      <c r="A852" s="1744"/>
      <c r="B852" s="1744"/>
      <c r="C852" s="1744"/>
      <c r="D852" s="1744"/>
      <c r="E852" s="1744"/>
      <c r="F852" s="1744"/>
      <c r="G852" s="1744"/>
      <c r="H852" s="1744"/>
      <c r="I852" s="1744"/>
      <c r="J852" s="1744"/>
      <c r="K852" s="1744"/>
      <c r="L852" s="1744"/>
      <c r="M852" s="1744"/>
      <c r="N852" s="1744"/>
      <c r="O852" s="1744"/>
      <c r="P852" s="1744"/>
      <c r="Q852" s="1744"/>
      <c r="R852" s="1744"/>
      <c r="S852" s="1744"/>
      <c r="T852" s="1744"/>
      <c r="U852" s="1744"/>
      <c r="V852" s="1744"/>
      <c r="W852" s="1744"/>
    </row>
    <row r="853" ht="15.75" hidden="1" customHeight="1">
      <c r="A853" s="1744"/>
      <c r="B853" s="1744"/>
      <c r="C853" s="1744"/>
      <c r="D853" s="1744"/>
      <c r="E853" s="1744"/>
      <c r="F853" s="1744"/>
      <c r="G853" s="1744"/>
      <c r="H853" s="1744"/>
      <c r="I853" s="1744"/>
      <c r="J853" s="1744"/>
      <c r="K853" s="1744"/>
      <c r="L853" s="1744"/>
      <c r="M853" s="1744"/>
      <c r="N853" s="1744"/>
      <c r="O853" s="1744"/>
      <c r="P853" s="1744"/>
      <c r="Q853" s="1744"/>
      <c r="R853" s="1744"/>
      <c r="S853" s="1744"/>
      <c r="T853" s="1744"/>
      <c r="U853" s="1744"/>
      <c r="V853" s="1744"/>
      <c r="W853" s="1744"/>
    </row>
    <row r="854" ht="15.75" hidden="1" customHeight="1">
      <c r="A854" s="1744"/>
      <c r="B854" s="1744"/>
      <c r="C854" s="1744"/>
      <c r="D854" s="1744"/>
      <c r="E854" s="1744"/>
      <c r="F854" s="1744"/>
      <c r="G854" s="1744"/>
      <c r="H854" s="1744"/>
      <c r="I854" s="1744"/>
      <c r="J854" s="1744"/>
      <c r="K854" s="1744"/>
      <c r="L854" s="1744"/>
      <c r="M854" s="1744"/>
      <c r="N854" s="1744"/>
      <c r="O854" s="1744"/>
      <c r="P854" s="1744"/>
      <c r="Q854" s="1744"/>
      <c r="R854" s="1744"/>
      <c r="S854" s="1744"/>
      <c r="T854" s="1744"/>
      <c r="U854" s="1744"/>
      <c r="V854" s="1744"/>
      <c r="W854" s="1744"/>
    </row>
    <row r="855" ht="15.75" hidden="1" customHeight="1">
      <c r="A855" s="1744"/>
      <c r="B855" s="1744"/>
      <c r="C855" s="1744"/>
      <c r="D855" s="1744"/>
      <c r="E855" s="1744"/>
      <c r="F855" s="1744"/>
      <c r="G855" s="1744"/>
      <c r="H855" s="1744"/>
      <c r="I855" s="1744"/>
      <c r="J855" s="1744"/>
      <c r="K855" s="1744"/>
      <c r="L855" s="1744"/>
      <c r="M855" s="1744"/>
      <c r="N855" s="1744"/>
      <c r="O855" s="1744"/>
      <c r="P855" s="1744"/>
      <c r="Q855" s="1744"/>
      <c r="R855" s="1744"/>
      <c r="S855" s="1744"/>
      <c r="T855" s="1744"/>
      <c r="U855" s="1744"/>
      <c r="V855" s="1744"/>
      <c r="W855" s="1744"/>
    </row>
    <row r="856" ht="15.75" hidden="1" customHeight="1">
      <c r="A856" s="1744"/>
      <c r="B856" s="1744"/>
      <c r="C856" s="1744"/>
      <c r="D856" s="1744"/>
      <c r="E856" s="1744"/>
      <c r="F856" s="1744"/>
      <c r="G856" s="1744"/>
      <c r="H856" s="1744"/>
      <c r="I856" s="1744"/>
      <c r="J856" s="1744"/>
      <c r="K856" s="1744"/>
      <c r="L856" s="1744"/>
      <c r="M856" s="1744"/>
      <c r="N856" s="1744"/>
      <c r="O856" s="1744"/>
      <c r="P856" s="1744"/>
      <c r="Q856" s="1744"/>
      <c r="R856" s="1744"/>
      <c r="S856" s="1744"/>
      <c r="T856" s="1744"/>
      <c r="U856" s="1744"/>
      <c r="V856" s="1744"/>
      <c r="W856" s="1744"/>
    </row>
    <row r="857" ht="15.75" hidden="1" customHeight="1">
      <c r="A857" s="1744"/>
      <c r="B857" s="1744"/>
      <c r="C857" s="1744"/>
      <c r="D857" s="1744"/>
      <c r="E857" s="1744"/>
      <c r="F857" s="1744"/>
      <c r="G857" s="1744"/>
      <c r="H857" s="1744"/>
      <c r="I857" s="1744"/>
      <c r="J857" s="1744"/>
      <c r="K857" s="1744"/>
      <c r="L857" s="1744"/>
      <c r="M857" s="1744"/>
      <c r="N857" s="1744"/>
      <c r="O857" s="1744"/>
      <c r="P857" s="1744"/>
      <c r="Q857" s="1744"/>
      <c r="R857" s="1744"/>
      <c r="S857" s="1744"/>
      <c r="T857" s="1744"/>
      <c r="U857" s="1744"/>
      <c r="V857" s="1744"/>
      <c r="W857" s="1744"/>
    </row>
    <row r="858" ht="15.75" hidden="1" customHeight="1">
      <c r="A858" s="1744"/>
      <c r="B858" s="1744"/>
      <c r="C858" s="1744"/>
      <c r="D858" s="1744"/>
      <c r="E858" s="1744"/>
      <c r="F858" s="1744"/>
      <c r="G858" s="1744"/>
      <c r="H858" s="1744"/>
      <c r="I858" s="1744"/>
      <c r="J858" s="1744"/>
      <c r="K858" s="1744"/>
      <c r="L858" s="1744"/>
      <c r="M858" s="1744"/>
      <c r="N858" s="1744"/>
      <c r="O858" s="1744"/>
      <c r="P858" s="1744"/>
      <c r="Q858" s="1744"/>
      <c r="R858" s="1744"/>
      <c r="S858" s="1744"/>
      <c r="T858" s="1744"/>
      <c r="U858" s="1744"/>
      <c r="V858" s="1744"/>
      <c r="W858" s="1744"/>
    </row>
    <row r="859" ht="15.75" hidden="1" customHeight="1">
      <c r="A859" s="1744"/>
      <c r="B859" s="1744"/>
      <c r="C859" s="1744"/>
      <c r="D859" s="1744"/>
      <c r="E859" s="1744"/>
      <c r="F859" s="1744"/>
      <c r="G859" s="1744"/>
      <c r="H859" s="1744"/>
      <c r="I859" s="1744"/>
      <c r="J859" s="1744"/>
      <c r="K859" s="1744"/>
      <c r="L859" s="1744"/>
      <c r="M859" s="1744"/>
      <c r="N859" s="1744"/>
      <c r="O859" s="1744"/>
      <c r="P859" s="1744"/>
      <c r="Q859" s="1744"/>
      <c r="R859" s="1744"/>
      <c r="S859" s="1744"/>
      <c r="T859" s="1744"/>
      <c r="U859" s="1744"/>
      <c r="V859" s="1744"/>
      <c r="W859" s="1744"/>
    </row>
    <row r="860" ht="15.75" hidden="1" customHeight="1">
      <c r="A860" s="1744"/>
      <c r="B860" s="1744"/>
      <c r="C860" s="1744"/>
      <c r="D860" s="1744"/>
      <c r="E860" s="1744"/>
      <c r="F860" s="1744"/>
      <c r="G860" s="1744"/>
      <c r="H860" s="1744"/>
      <c r="I860" s="1744"/>
      <c r="J860" s="1744"/>
      <c r="K860" s="1744"/>
      <c r="L860" s="1744"/>
      <c r="M860" s="1744"/>
      <c r="N860" s="1744"/>
      <c r="O860" s="1744"/>
      <c r="P860" s="1744"/>
      <c r="Q860" s="1744"/>
      <c r="R860" s="1744"/>
      <c r="S860" s="1744"/>
      <c r="T860" s="1744"/>
      <c r="U860" s="1744"/>
      <c r="V860" s="1744"/>
      <c r="W860" s="1744"/>
    </row>
    <row r="861" ht="15.75" hidden="1" customHeight="1">
      <c r="A861" s="1744"/>
      <c r="B861" s="1744"/>
      <c r="C861" s="1744"/>
      <c r="D861" s="1744"/>
      <c r="E861" s="1744"/>
      <c r="F861" s="1744"/>
      <c r="G861" s="1744"/>
      <c r="H861" s="1744"/>
      <c r="I861" s="1744"/>
      <c r="J861" s="1744"/>
      <c r="K861" s="1744"/>
      <c r="L861" s="1744"/>
      <c r="M861" s="1744"/>
      <c r="N861" s="1744"/>
      <c r="O861" s="1744"/>
      <c r="P861" s="1744"/>
      <c r="Q861" s="1744"/>
      <c r="R861" s="1744"/>
      <c r="S861" s="1744"/>
      <c r="T861" s="1744"/>
      <c r="U861" s="1744"/>
      <c r="V861" s="1744"/>
      <c r="W861" s="1744"/>
    </row>
    <row r="862" ht="15.75" hidden="1" customHeight="1">
      <c r="A862" s="1744"/>
      <c r="B862" s="1744"/>
      <c r="C862" s="1744"/>
      <c r="D862" s="1744"/>
      <c r="E862" s="1744"/>
      <c r="F862" s="1744"/>
      <c r="G862" s="1744"/>
      <c r="H862" s="1744"/>
      <c r="I862" s="1744"/>
      <c r="J862" s="1744"/>
      <c r="K862" s="1744"/>
      <c r="L862" s="1744"/>
      <c r="M862" s="1744"/>
      <c r="N862" s="1744"/>
      <c r="O862" s="1744"/>
      <c r="P862" s="1744"/>
      <c r="Q862" s="1744"/>
      <c r="R862" s="1744"/>
      <c r="S862" s="1744"/>
      <c r="T862" s="1744"/>
      <c r="U862" s="1744"/>
      <c r="V862" s="1744"/>
      <c r="W862" s="1744"/>
    </row>
    <row r="863" ht="15.75" hidden="1" customHeight="1">
      <c r="A863" s="1744"/>
      <c r="B863" s="1744"/>
      <c r="C863" s="1744"/>
      <c r="D863" s="1744"/>
      <c r="E863" s="1744"/>
      <c r="F863" s="1744"/>
      <c r="G863" s="1744"/>
      <c r="H863" s="1744"/>
      <c r="I863" s="1744"/>
      <c r="J863" s="1744"/>
      <c r="K863" s="1744"/>
      <c r="L863" s="1744"/>
      <c r="M863" s="1744"/>
      <c r="N863" s="1744"/>
      <c r="O863" s="1744"/>
      <c r="P863" s="1744"/>
      <c r="Q863" s="1744"/>
      <c r="R863" s="1744"/>
      <c r="S863" s="1744"/>
      <c r="T863" s="1744"/>
      <c r="U863" s="1744"/>
      <c r="V863" s="1744"/>
      <c r="W863" s="1744"/>
    </row>
    <row r="864" ht="15.75" hidden="1" customHeight="1">
      <c r="A864" s="1744"/>
      <c r="B864" s="1744"/>
      <c r="C864" s="1744"/>
      <c r="D864" s="1744"/>
      <c r="E864" s="1744"/>
      <c r="F864" s="1744"/>
      <c r="G864" s="1744"/>
      <c r="H864" s="1744"/>
      <c r="I864" s="1744"/>
      <c r="J864" s="1744"/>
      <c r="K864" s="1744"/>
      <c r="L864" s="1744"/>
      <c r="M864" s="1744"/>
      <c r="N864" s="1744"/>
      <c r="O864" s="1744"/>
      <c r="P864" s="1744"/>
      <c r="Q864" s="1744"/>
      <c r="R864" s="1744"/>
      <c r="S864" s="1744"/>
      <c r="T864" s="1744"/>
      <c r="U864" s="1744"/>
      <c r="V864" s="1744"/>
      <c r="W864" s="1744"/>
    </row>
    <row r="865" ht="15.75" hidden="1" customHeight="1">
      <c r="A865" s="1744"/>
      <c r="B865" s="1744"/>
      <c r="C865" s="1744"/>
      <c r="D865" s="1744"/>
      <c r="E865" s="1744"/>
      <c r="F865" s="1744"/>
      <c r="G865" s="1744"/>
      <c r="H865" s="1744"/>
      <c r="I865" s="1744"/>
      <c r="J865" s="1744"/>
      <c r="K865" s="1744"/>
      <c r="L865" s="1744"/>
      <c r="M865" s="1744"/>
      <c r="N865" s="1744"/>
      <c r="O865" s="1744"/>
      <c r="P865" s="1744"/>
      <c r="Q865" s="1744"/>
      <c r="R865" s="1744"/>
      <c r="S865" s="1744"/>
      <c r="T865" s="1744"/>
      <c r="U865" s="1744"/>
      <c r="V865" s="1744"/>
      <c r="W865" s="1744"/>
    </row>
    <row r="866" ht="15.75" hidden="1" customHeight="1">
      <c r="A866" s="1744"/>
      <c r="B866" s="1744"/>
      <c r="C866" s="1744"/>
      <c r="D866" s="1744"/>
      <c r="E866" s="1744"/>
      <c r="F866" s="1744"/>
      <c r="G866" s="1744"/>
      <c r="H866" s="1744"/>
      <c r="I866" s="1744"/>
      <c r="J866" s="1744"/>
      <c r="K866" s="1744"/>
      <c r="L866" s="1744"/>
      <c r="M866" s="1744"/>
      <c r="N866" s="1744"/>
      <c r="O866" s="1744"/>
      <c r="P866" s="1744"/>
      <c r="Q866" s="1744"/>
      <c r="R866" s="1744"/>
      <c r="S866" s="1744"/>
      <c r="T866" s="1744"/>
      <c r="U866" s="1744"/>
      <c r="V866" s="1744"/>
      <c r="W866" s="1744"/>
    </row>
    <row r="867" ht="15.75" hidden="1" customHeight="1">
      <c r="A867" s="1744"/>
      <c r="B867" s="1744"/>
      <c r="C867" s="1744"/>
      <c r="D867" s="1744"/>
      <c r="E867" s="1744"/>
      <c r="F867" s="1744"/>
      <c r="G867" s="1744"/>
      <c r="H867" s="1744"/>
      <c r="I867" s="1744"/>
      <c r="J867" s="1744"/>
      <c r="K867" s="1744"/>
      <c r="L867" s="1744"/>
      <c r="M867" s="1744"/>
      <c r="N867" s="1744"/>
      <c r="O867" s="1744"/>
      <c r="P867" s="1744"/>
      <c r="Q867" s="1744"/>
      <c r="R867" s="1744"/>
      <c r="S867" s="1744"/>
      <c r="T867" s="1744"/>
      <c r="U867" s="1744"/>
      <c r="V867" s="1744"/>
      <c r="W867" s="1744"/>
    </row>
    <row r="868" ht="15.75" hidden="1" customHeight="1">
      <c r="A868" s="1744"/>
      <c r="B868" s="1744"/>
      <c r="C868" s="1744"/>
      <c r="D868" s="1744"/>
      <c r="E868" s="1744"/>
      <c r="F868" s="1744"/>
      <c r="G868" s="1744"/>
      <c r="H868" s="1744"/>
      <c r="I868" s="1744"/>
      <c r="J868" s="1744"/>
      <c r="K868" s="1744"/>
      <c r="L868" s="1744"/>
      <c r="M868" s="1744"/>
      <c r="N868" s="1744"/>
      <c r="O868" s="1744"/>
      <c r="P868" s="1744"/>
      <c r="Q868" s="1744"/>
      <c r="R868" s="1744"/>
      <c r="S868" s="1744"/>
      <c r="T868" s="1744"/>
      <c r="U868" s="1744"/>
      <c r="V868" s="1744"/>
      <c r="W868" s="1744"/>
    </row>
    <row r="869" ht="15.75" hidden="1" customHeight="1">
      <c r="A869" s="1744"/>
      <c r="B869" s="1744"/>
      <c r="C869" s="1744"/>
      <c r="D869" s="1744"/>
      <c r="E869" s="1744"/>
      <c r="F869" s="1744"/>
      <c r="G869" s="1744"/>
      <c r="H869" s="1744"/>
      <c r="I869" s="1744"/>
      <c r="J869" s="1744"/>
      <c r="K869" s="1744"/>
      <c r="L869" s="1744"/>
      <c r="M869" s="1744"/>
      <c r="N869" s="1744"/>
      <c r="O869" s="1744"/>
      <c r="P869" s="1744"/>
      <c r="Q869" s="1744"/>
      <c r="R869" s="1744"/>
      <c r="S869" s="1744"/>
      <c r="T869" s="1744"/>
      <c r="U869" s="1744"/>
      <c r="V869" s="1744"/>
      <c r="W869" s="1744"/>
    </row>
    <row r="870" ht="15.75" hidden="1" customHeight="1">
      <c r="A870" s="1744"/>
      <c r="B870" s="1744"/>
      <c r="C870" s="1744"/>
      <c r="D870" s="1744"/>
      <c r="E870" s="1744"/>
      <c r="F870" s="1744"/>
      <c r="G870" s="1744"/>
      <c r="H870" s="1744"/>
      <c r="I870" s="1744"/>
      <c r="J870" s="1744"/>
      <c r="K870" s="1744"/>
      <c r="L870" s="1744"/>
      <c r="M870" s="1744"/>
      <c r="N870" s="1744"/>
      <c r="O870" s="1744"/>
      <c r="P870" s="1744"/>
      <c r="Q870" s="1744"/>
      <c r="R870" s="1744"/>
      <c r="S870" s="1744"/>
      <c r="T870" s="1744"/>
      <c r="U870" s="1744"/>
      <c r="V870" s="1744"/>
      <c r="W870" s="1744"/>
    </row>
    <row r="871" ht="15.75" hidden="1" customHeight="1">
      <c r="A871" s="1744"/>
      <c r="B871" s="1744"/>
      <c r="C871" s="1744"/>
      <c r="D871" s="1744"/>
      <c r="E871" s="1744"/>
      <c r="F871" s="1744"/>
      <c r="G871" s="1744"/>
      <c r="H871" s="1744"/>
      <c r="I871" s="1744"/>
      <c r="J871" s="1744"/>
      <c r="K871" s="1744"/>
      <c r="L871" s="1744"/>
      <c r="M871" s="1744"/>
      <c r="N871" s="1744"/>
      <c r="O871" s="1744"/>
      <c r="P871" s="1744"/>
      <c r="Q871" s="1744"/>
      <c r="R871" s="1744"/>
      <c r="S871" s="1744"/>
      <c r="T871" s="1744"/>
      <c r="U871" s="1744"/>
      <c r="V871" s="1744"/>
      <c r="W871" s="1744"/>
    </row>
    <row r="872" ht="15.75" hidden="1" customHeight="1">
      <c r="A872" s="1744"/>
      <c r="B872" s="1744"/>
      <c r="C872" s="1744"/>
      <c r="D872" s="1744"/>
      <c r="E872" s="1744"/>
      <c r="F872" s="1744"/>
      <c r="G872" s="1744"/>
      <c r="H872" s="1744"/>
      <c r="I872" s="1744"/>
      <c r="J872" s="1744"/>
      <c r="K872" s="1744"/>
      <c r="L872" s="1744"/>
      <c r="M872" s="1744"/>
      <c r="N872" s="1744"/>
      <c r="O872" s="1744"/>
      <c r="P872" s="1744"/>
      <c r="Q872" s="1744"/>
      <c r="R872" s="1744"/>
      <c r="S872" s="1744"/>
      <c r="T872" s="1744"/>
      <c r="U872" s="1744"/>
      <c r="V872" s="1744"/>
      <c r="W872" s="1744"/>
    </row>
    <row r="873" ht="15.75" hidden="1" customHeight="1">
      <c r="A873" s="1744"/>
      <c r="B873" s="1744"/>
      <c r="C873" s="1744"/>
      <c r="D873" s="1744"/>
      <c r="E873" s="1744"/>
      <c r="F873" s="1744"/>
      <c r="G873" s="1744"/>
      <c r="H873" s="1744"/>
      <c r="I873" s="1744"/>
      <c r="J873" s="1744"/>
      <c r="K873" s="1744"/>
      <c r="L873" s="1744"/>
      <c r="M873" s="1744"/>
      <c r="N873" s="1744"/>
      <c r="O873" s="1744"/>
      <c r="P873" s="1744"/>
      <c r="Q873" s="1744"/>
      <c r="R873" s="1744"/>
      <c r="S873" s="1744"/>
      <c r="T873" s="1744"/>
      <c r="U873" s="1744"/>
      <c r="V873" s="1744"/>
      <c r="W873" s="1744"/>
    </row>
    <row r="874" ht="15.75" hidden="1" customHeight="1">
      <c r="A874" s="1744"/>
      <c r="B874" s="1744"/>
      <c r="C874" s="1744"/>
      <c r="D874" s="1744"/>
      <c r="E874" s="1744"/>
      <c r="F874" s="1744"/>
      <c r="G874" s="1744"/>
      <c r="H874" s="1744"/>
      <c r="I874" s="1744"/>
      <c r="J874" s="1744"/>
      <c r="K874" s="1744"/>
      <c r="L874" s="1744"/>
      <c r="M874" s="1744"/>
      <c r="N874" s="1744"/>
      <c r="O874" s="1744"/>
      <c r="P874" s="1744"/>
      <c r="Q874" s="1744"/>
      <c r="R874" s="1744"/>
      <c r="S874" s="1744"/>
      <c r="T874" s="1744"/>
      <c r="U874" s="1744"/>
      <c r="V874" s="1744"/>
      <c r="W874" s="1744"/>
    </row>
    <row r="875" ht="15.75" hidden="1" customHeight="1">
      <c r="A875" s="1744"/>
      <c r="B875" s="1744"/>
      <c r="C875" s="1744"/>
      <c r="D875" s="1744"/>
      <c r="E875" s="1744"/>
      <c r="F875" s="1744"/>
      <c r="G875" s="1744"/>
      <c r="H875" s="1744"/>
      <c r="I875" s="1744"/>
      <c r="J875" s="1744"/>
      <c r="K875" s="1744"/>
      <c r="L875" s="1744"/>
      <c r="M875" s="1744"/>
      <c r="N875" s="1744"/>
      <c r="O875" s="1744"/>
      <c r="P875" s="1744"/>
      <c r="Q875" s="1744"/>
      <c r="R875" s="1744"/>
      <c r="S875" s="1744"/>
      <c r="T875" s="1744"/>
      <c r="U875" s="1744"/>
      <c r="V875" s="1744"/>
      <c r="W875" s="1744"/>
    </row>
    <row r="876" ht="15.75" hidden="1" customHeight="1">
      <c r="A876" s="1744"/>
      <c r="B876" s="1744"/>
      <c r="C876" s="1744"/>
      <c r="D876" s="1744"/>
      <c r="E876" s="1744"/>
      <c r="F876" s="1744"/>
      <c r="G876" s="1744"/>
      <c r="H876" s="1744"/>
      <c r="I876" s="1744"/>
      <c r="J876" s="1744"/>
      <c r="K876" s="1744"/>
      <c r="L876" s="1744"/>
      <c r="M876" s="1744"/>
      <c r="N876" s="1744"/>
      <c r="O876" s="1744"/>
      <c r="P876" s="1744"/>
      <c r="Q876" s="1744"/>
      <c r="R876" s="1744"/>
      <c r="S876" s="1744"/>
      <c r="T876" s="1744"/>
      <c r="U876" s="1744"/>
      <c r="V876" s="1744"/>
      <c r="W876" s="1744"/>
    </row>
    <row r="877" ht="15.75" hidden="1" customHeight="1">
      <c r="A877" s="1744"/>
      <c r="B877" s="1744"/>
      <c r="C877" s="1744"/>
      <c r="D877" s="1744"/>
      <c r="E877" s="1744"/>
      <c r="F877" s="1744"/>
      <c r="G877" s="1744"/>
      <c r="H877" s="1744"/>
      <c r="I877" s="1744"/>
      <c r="J877" s="1744"/>
      <c r="K877" s="1744"/>
      <c r="L877" s="1744"/>
      <c r="M877" s="1744"/>
      <c r="N877" s="1744"/>
      <c r="O877" s="1744"/>
      <c r="P877" s="1744"/>
      <c r="Q877" s="1744"/>
      <c r="R877" s="1744"/>
      <c r="S877" s="1744"/>
      <c r="T877" s="1744"/>
      <c r="U877" s="1744"/>
      <c r="V877" s="1744"/>
      <c r="W877" s="1744"/>
    </row>
    <row r="878" ht="15.75" hidden="1" customHeight="1">
      <c r="A878" s="1744"/>
      <c r="B878" s="1744"/>
      <c r="C878" s="1744"/>
      <c r="D878" s="1744"/>
      <c r="E878" s="1744"/>
      <c r="F878" s="1744"/>
      <c r="G878" s="1744"/>
      <c r="H878" s="1744"/>
      <c r="I878" s="1744"/>
      <c r="J878" s="1744"/>
      <c r="K878" s="1744"/>
      <c r="L878" s="1744"/>
      <c r="M878" s="1744"/>
      <c r="N878" s="1744"/>
      <c r="O878" s="1744"/>
      <c r="P878" s="1744"/>
      <c r="Q878" s="1744"/>
      <c r="R878" s="1744"/>
      <c r="S878" s="1744"/>
      <c r="T878" s="1744"/>
      <c r="U878" s="1744"/>
      <c r="V878" s="1744"/>
      <c r="W878" s="1744"/>
    </row>
    <row r="879" ht="15.75" hidden="1" customHeight="1">
      <c r="A879" s="1744"/>
      <c r="B879" s="1744"/>
      <c r="C879" s="1744"/>
      <c r="D879" s="1744"/>
      <c r="E879" s="1744"/>
      <c r="F879" s="1744"/>
      <c r="G879" s="1744"/>
      <c r="H879" s="1744"/>
      <c r="I879" s="1744"/>
      <c r="J879" s="1744"/>
      <c r="K879" s="1744"/>
      <c r="L879" s="1744"/>
      <c r="M879" s="1744"/>
      <c r="N879" s="1744"/>
      <c r="O879" s="1744"/>
      <c r="P879" s="1744"/>
      <c r="Q879" s="1744"/>
      <c r="R879" s="1744"/>
      <c r="S879" s="1744"/>
      <c r="T879" s="1744"/>
      <c r="U879" s="1744"/>
      <c r="V879" s="1744"/>
      <c r="W879" s="1744"/>
    </row>
    <row r="880" ht="15.75" hidden="1" customHeight="1">
      <c r="A880" s="1744"/>
      <c r="B880" s="1744"/>
      <c r="C880" s="1744"/>
      <c r="D880" s="1744"/>
      <c r="E880" s="1744"/>
      <c r="F880" s="1744"/>
      <c r="G880" s="1744"/>
      <c r="H880" s="1744"/>
      <c r="I880" s="1744"/>
      <c r="J880" s="1744"/>
      <c r="K880" s="1744"/>
      <c r="L880" s="1744"/>
      <c r="M880" s="1744"/>
      <c r="N880" s="1744"/>
      <c r="O880" s="1744"/>
      <c r="P880" s="1744"/>
      <c r="Q880" s="1744"/>
      <c r="R880" s="1744"/>
      <c r="S880" s="1744"/>
      <c r="T880" s="1744"/>
      <c r="U880" s="1744"/>
      <c r="V880" s="1744"/>
      <c r="W880" s="1744"/>
    </row>
    <row r="881" ht="15.75" hidden="1" customHeight="1">
      <c r="A881" s="1744"/>
      <c r="B881" s="1744"/>
      <c r="C881" s="1744"/>
      <c r="D881" s="1744"/>
      <c r="E881" s="1744"/>
      <c r="F881" s="1744"/>
      <c r="G881" s="1744"/>
      <c r="H881" s="1744"/>
      <c r="I881" s="1744"/>
      <c r="J881" s="1744"/>
      <c r="K881" s="1744"/>
      <c r="L881" s="1744"/>
      <c r="M881" s="1744"/>
      <c r="N881" s="1744"/>
      <c r="O881" s="1744"/>
      <c r="P881" s="1744"/>
      <c r="Q881" s="1744"/>
      <c r="R881" s="1744"/>
      <c r="S881" s="1744"/>
      <c r="T881" s="1744"/>
      <c r="U881" s="1744"/>
      <c r="V881" s="1744"/>
      <c r="W881" s="1744"/>
    </row>
    <row r="882" ht="15.75" hidden="1" customHeight="1">
      <c r="A882" s="1744"/>
      <c r="B882" s="1744"/>
      <c r="C882" s="1744"/>
      <c r="D882" s="1744"/>
      <c r="E882" s="1744"/>
      <c r="F882" s="1744"/>
      <c r="G882" s="1744"/>
      <c r="H882" s="1744"/>
      <c r="I882" s="1744"/>
      <c r="J882" s="1744"/>
      <c r="K882" s="1744"/>
      <c r="L882" s="1744"/>
      <c r="M882" s="1744"/>
      <c r="N882" s="1744"/>
      <c r="O882" s="1744"/>
      <c r="P882" s="1744"/>
      <c r="Q882" s="1744"/>
      <c r="R882" s="1744"/>
      <c r="S882" s="1744"/>
      <c r="T882" s="1744"/>
      <c r="U882" s="1744"/>
      <c r="V882" s="1744"/>
      <c r="W882" s="1744"/>
    </row>
    <row r="883" ht="15.75" hidden="1" customHeight="1">
      <c r="A883" s="1744"/>
      <c r="B883" s="1744"/>
      <c r="C883" s="1744"/>
      <c r="D883" s="1744"/>
      <c r="E883" s="1744"/>
      <c r="F883" s="1744"/>
      <c r="G883" s="1744"/>
      <c r="H883" s="1744"/>
      <c r="I883" s="1744"/>
      <c r="J883" s="1744"/>
      <c r="K883" s="1744"/>
      <c r="L883" s="1744"/>
      <c r="M883" s="1744"/>
      <c r="N883" s="1744"/>
      <c r="O883" s="1744"/>
      <c r="P883" s="1744"/>
      <c r="Q883" s="1744"/>
      <c r="R883" s="1744"/>
      <c r="S883" s="1744"/>
      <c r="T883" s="1744"/>
      <c r="U883" s="1744"/>
      <c r="V883" s="1744"/>
      <c r="W883" s="1744"/>
    </row>
    <row r="884" ht="15.75" hidden="1" customHeight="1">
      <c r="A884" s="1744"/>
      <c r="B884" s="1744"/>
      <c r="C884" s="1744"/>
      <c r="D884" s="1744"/>
      <c r="E884" s="1744"/>
      <c r="F884" s="1744"/>
      <c r="G884" s="1744"/>
      <c r="H884" s="1744"/>
      <c r="I884" s="1744"/>
      <c r="J884" s="1744"/>
      <c r="K884" s="1744"/>
      <c r="L884" s="1744"/>
      <c r="M884" s="1744"/>
      <c r="N884" s="1744"/>
      <c r="O884" s="1744"/>
      <c r="P884" s="1744"/>
      <c r="Q884" s="1744"/>
      <c r="R884" s="1744"/>
      <c r="S884" s="1744"/>
      <c r="T884" s="1744"/>
      <c r="U884" s="1744"/>
      <c r="V884" s="1744"/>
      <c r="W884" s="1744"/>
    </row>
    <row r="885" ht="15.75" hidden="1" customHeight="1">
      <c r="A885" s="1744"/>
      <c r="B885" s="1744"/>
      <c r="C885" s="1744"/>
      <c r="D885" s="1744"/>
      <c r="E885" s="1744"/>
      <c r="F885" s="1744"/>
      <c r="G885" s="1744"/>
      <c r="H885" s="1744"/>
      <c r="I885" s="1744"/>
      <c r="J885" s="1744"/>
      <c r="K885" s="1744"/>
      <c r="L885" s="1744"/>
      <c r="M885" s="1744"/>
      <c r="N885" s="1744"/>
      <c r="O885" s="1744"/>
      <c r="P885" s="1744"/>
      <c r="Q885" s="1744"/>
      <c r="R885" s="1744"/>
      <c r="S885" s="1744"/>
      <c r="T885" s="1744"/>
      <c r="U885" s="1744"/>
      <c r="V885" s="1744"/>
      <c r="W885" s="1744"/>
    </row>
    <row r="886" ht="15.75" hidden="1" customHeight="1">
      <c r="A886" s="1744"/>
      <c r="B886" s="1744"/>
      <c r="C886" s="1744"/>
      <c r="D886" s="1744"/>
      <c r="E886" s="1744"/>
      <c r="F886" s="1744"/>
      <c r="G886" s="1744"/>
      <c r="H886" s="1744"/>
      <c r="I886" s="1744"/>
      <c r="J886" s="1744"/>
      <c r="K886" s="1744"/>
      <c r="L886" s="1744"/>
      <c r="M886" s="1744"/>
      <c r="N886" s="1744"/>
      <c r="O886" s="1744"/>
      <c r="P886" s="1744"/>
      <c r="Q886" s="1744"/>
      <c r="R886" s="1744"/>
      <c r="S886" s="1744"/>
      <c r="T886" s="1744"/>
      <c r="U886" s="1744"/>
      <c r="V886" s="1744"/>
      <c r="W886" s="1744"/>
    </row>
    <row r="887" ht="15.75" hidden="1" customHeight="1">
      <c r="A887" s="1744"/>
      <c r="B887" s="1744"/>
      <c r="C887" s="1744"/>
      <c r="D887" s="1744"/>
      <c r="E887" s="1744"/>
      <c r="F887" s="1744"/>
      <c r="G887" s="1744"/>
      <c r="H887" s="1744"/>
      <c r="I887" s="1744"/>
      <c r="J887" s="1744"/>
      <c r="K887" s="1744"/>
      <c r="L887" s="1744"/>
      <c r="M887" s="1744"/>
      <c r="N887" s="1744"/>
      <c r="O887" s="1744"/>
      <c r="P887" s="1744"/>
      <c r="Q887" s="1744"/>
      <c r="R887" s="1744"/>
      <c r="S887" s="1744"/>
      <c r="T887" s="1744"/>
      <c r="U887" s="1744"/>
      <c r="V887" s="1744"/>
      <c r="W887" s="1744"/>
    </row>
    <row r="888" ht="15.75" hidden="1" customHeight="1">
      <c r="A888" s="1744"/>
      <c r="B888" s="1744"/>
      <c r="C888" s="1744"/>
      <c r="D888" s="1744"/>
      <c r="E888" s="1744"/>
      <c r="F888" s="1744"/>
      <c r="G888" s="1744"/>
      <c r="H888" s="1744"/>
      <c r="I888" s="1744"/>
      <c r="J888" s="1744"/>
      <c r="K888" s="1744"/>
      <c r="L888" s="1744"/>
      <c r="M888" s="1744"/>
      <c r="N888" s="1744"/>
      <c r="O888" s="1744"/>
      <c r="P888" s="1744"/>
      <c r="Q888" s="1744"/>
      <c r="R888" s="1744"/>
      <c r="S888" s="1744"/>
      <c r="T888" s="1744"/>
      <c r="U888" s="1744"/>
      <c r="V888" s="1744"/>
      <c r="W888" s="1744"/>
    </row>
    <row r="889" ht="15.75" hidden="1" customHeight="1">
      <c r="A889" s="1744"/>
      <c r="B889" s="1744"/>
      <c r="C889" s="1744"/>
      <c r="D889" s="1744"/>
      <c r="E889" s="1744"/>
      <c r="F889" s="1744"/>
      <c r="G889" s="1744"/>
      <c r="H889" s="1744"/>
      <c r="I889" s="1744"/>
      <c r="J889" s="1744"/>
      <c r="K889" s="1744"/>
      <c r="L889" s="1744"/>
      <c r="M889" s="1744"/>
      <c r="N889" s="1744"/>
      <c r="O889" s="1744"/>
      <c r="P889" s="1744"/>
      <c r="Q889" s="1744"/>
      <c r="R889" s="1744"/>
      <c r="S889" s="1744"/>
      <c r="T889" s="1744"/>
      <c r="U889" s="1744"/>
      <c r="V889" s="1744"/>
      <c r="W889" s="1744"/>
    </row>
    <row r="890" ht="15.75" hidden="1" customHeight="1">
      <c r="A890" s="1744"/>
      <c r="B890" s="1744"/>
      <c r="C890" s="1744"/>
      <c r="D890" s="1744"/>
      <c r="E890" s="1744"/>
      <c r="F890" s="1744"/>
      <c r="G890" s="1744"/>
      <c r="H890" s="1744"/>
      <c r="I890" s="1744"/>
      <c r="J890" s="1744"/>
      <c r="K890" s="1744"/>
      <c r="L890" s="1744"/>
      <c r="M890" s="1744"/>
      <c r="N890" s="1744"/>
      <c r="O890" s="1744"/>
      <c r="P890" s="1744"/>
      <c r="Q890" s="1744"/>
      <c r="R890" s="1744"/>
      <c r="S890" s="1744"/>
      <c r="T890" s="1744"/>
      <c r="U890" s="1744"/>
      <c r="V890" s="1744"/>
      <c r="W890" s="1744"/>
    </row>
    <row r="891" ht="15.75" hidden="1" customHeight="1">
      <c r="A891" s="1744"/>
      <c r="B891" s="1744"/>
      <c r="C891" s="1744"/>
      <c r="D891" s="1744"/>
      <c r="E891" s="1744"/>
      <c r="F891" s="1744"/>
      <c r="G891" s="1744"/>
      <c r="H891" s="1744"/>
      <c r="I891" s="1744"/>
      <c r="J891" s="1744"/>
      <c r="K891" s="1744"/>
      <c r="L891" s="1744"/>
      <c r="M891" s="1744"/>
      <c r="N891" s="1744"/>
      <c r="O891" s="1744"/>
      <c r="P891" s="1744"/>
      <c r="Q891" s="1744"/>
      <c r="R891" s="1744"/>
      <c r="S891" s="1744"/>
      <c r="T891" s="1744"/>
      <c r="U891" s="1744"/>
      <c r="V891" s="1744"/>
      <c r="W891" s="1744"/>
    </row>
    <row r="892" ht="15.75" hidden="1" customHeight="1">
      <c r="A892" s="1744"/>
      <c r="B892" s="1744"/>
      <c r="C892" s="1744"/>
      <c r="D892" s="1744"/>
      <c r="E892" s="1744"/>
      <c r="F892" s="1744"/>
      <c r="G892" s="1744"/>
      <c r="H892" s="1744"/>
      <c r="I892" s="1744"/>
      <c r="J892" s="1744"/>
      <c r="K892" s="1744"/>
      <c r="L892" s="1744"/>
      <c r="M892" s="1744"/>
      <c r="N892" s="1744"/>
      <c r="O892" s="1744"/>
      <c r="P892" s="1744"/>
      <c r="Q892" s="1744"/>
      <c r="R892" s="1744"/>
      <c r="S892" s="1744"/>
      <c r="T892" s="1744"/>
      <c r="U892" s="1744"/>
      <c r="V892" s="1744"/>
      <c r="W892" s="1744"/>
    </row>
    <row r="893" ht="15.75" hidden="1" customHeight="1">
      <c r="A893" s="1744"/>
      <c r="B893" s="1744"/>
      <c r="C893" s="1744"/>
      <c r="D893" s="1744"/>
      <c r="E893" s="1744"/>
      <c r="F893" s="1744"/>
      <c r="G893" s="1744"/>
      <c r="H893" s="1744"/>
      <c r="I893" s="1744"/>
      <c r="J893" s="1744"/>
      <c r="K893" s="1744"/>
      <c r="L893" s="1744"/>
      <c r="M893" s="1744"/>
      <c r="N893" s="1744"/>
      <c r="O893" s="1744"/>
      <c r="P893" s="1744"/>
      <c r="Q893" s="1744"/>
      <c r="R893" s="1744"/>
      <c r="S893" s="1744"/>
      <c r="T893" s="1744"/>
      <c r="U893" s="1744"/>
      <c r="V893" s="1744"/>
      <c r="W893" s="1744"/>
    </row>
    <row r="894" ht="15.75" hidden="1" customHeight="1">
      <c r="A894" s="1744"/>
      <c r="B894" s="1744"/>
      <c r="C894" s="1744"/>
      <c r="D894" s="1744"/>
      <c r="E894" s="1744"/>
      <c r="F894" s="1744"/>
      <c r="G894" s="1744"/>
      <c r="H894" s="1744"/>
      <c r="I894" s="1744"/>
      <c r="J894" s="1744"/>
      <c r="K894" s="1744"/>
      <c r="L894" s="1744"/>
      <c r="M894" s="1744"/>
      <c r="N894" s="1744"/>
      <c r="O894" s="1744"/>
      <c r="P894" s="1744"/>
      <c r="Q894" s="1744"/>
      <c r="R894" s="1744"/>
      <c r="S894" s="1744"/>
      <c r="T894" s="1744"/>
      <c r="U894" s="1744"/>
      <c r="V894" s="1744"/>
      <c r="W894" s="1744"/>
    </row>
    <row r="895" ht="15.75" hidden="1" customHeight="1">
      <c r="A895" s="1744"/>
      <c r="B895" s="1744"/>
      <c r="C895" s="1744"/>
      <c r="D895" s="1744"/>
      <c r="E895" s="1744"/>
      <c r="F895" s="1744"/>
      <c r="G895" s="1744"/>
      <c r="H895" s="1744"/>
      <c r="I895" s="1744"/>
      <c r="J895" s="1744"/>
      <c r="K895" s="1744"/>
      <c r="L895" s="1744"/>
      <c r="M895" s="1744"/>
      <c r="N895" s="1744"/>
      <c r="O895" s="1744"/>
      <c r="P895" s="1744"/>
      <c r="Q895" s="1744"/>
      <c r="R895" s="1744"/>
      <c r="S895" s="1744"/>
      <c r="T895" s="1744"/>
      <c r="U895" s="1744"/>
      <c r="V895" s="1744"/>
      <c r="W895" s="1744"/>
    </row>
    <row r="896" ht="15.75" hidden="1" customHeight="1">
      <c r="A896" s="1744"/>
      <c r="B896" s="1744"/>
      <c r="C896" s="1744"/>
      <c r="D896" s="1744"/>
      <c r="E896" s="1744"/>
      <c r="F896" s="1744"/>
      <c r="G896" s="1744"/>
      <c r="H896" s="1744"/>
      <c r="I896" s="1744"/>
      <c r="J896" s="1744"/>
      <c r="K896" s="1744"/>
      <c r="L896" s="1744"/>
      <c r="M896" s="1744"/>
      <c r="N896" s="1744"/>
      <c r="O896" s="1744"/>
      <c r="P896" s="1744"/>
      <c r="Q896" s="1744"/>
      <c r="R896" s="1744"/>
      <c r="S896" s="1744"/>
      <c r="T896" s="1744"/>
      <c r="U896" s="1744"/>
      <c r="V896" s="1744"/>
      <c r="W896" s="1744"/>
    </row>
    <row r="897" ht="15.75" hidden="1" customHeight="1">
      <c r="A897" s="1744"/>
      <c r="B897" s="1744"/>
      <c r="C897" s="1744"/>
      <c r="D897" s="1744"/>
      <c r="E897" s="1744"/>
      <c r="F897" s="1744"/>
      <c r="G897" s="1744"/>
      <c r="H897" s="1744"/>
      <c r="I897" s="1744"/>
      <c r="J897" s="1744"/>
      <c r="K897" s="1744"/>
      <c r="L897" s="1744"/>
      <c r="M897" s="1744"/>
      <c r="N897" s="1744"/>
      <c r="O897" s="1744"/>
      <c r="P897" s="1744"/>
      <c r="Q897" s="1744"/>
      <c r="R897" s="1744"/>
      <c r="S897" s="1744"/>
      <c r="T897" s="1744"/>
      <c r="U897" s="1744"/>
      <c r="V897" s="1744"/>
      <c r="W897" s="1744"/>
    </row>
    <row r="898" ht="15.75" hidden="1" customHeight="1">
      <c r="A898" s="1744"/>
      <c r="B898" s="1744"/>
      <c r="C898" s="1744"/>
      <c r="D898" s="1744"/>
      <c r="E898" s="1744"/>
      <c r="F898" s="1744"/>
      <c r="G898" s="1744"/>
      <c r="H898" s="1744"/>
      <c r="I898" s="1744"/>
      <c r="J898" s="1744"/>
      <c r="K898" s="1744"/>
      <c r="L898" s="1744"/>
      <c r="M898" s="1744"/>
      <c r="N898" s="1744"/>
      <c r="O898" s="1744"/>
      <c r="P898" s="1744"/>
      <c r="Q898" s="1744"/>
      <c r="R898" s="1744"/>
      <c r="S898" s="1744"/>
      <c r="T898" s="1744"/>
      <c r="U898" s="1744"/>
      <c r="V898" s="1744"/>
      <c r="W898" s="1744"/>
    </row>
    <row r="899" ht="15.75" hidden="1" customHeight="1">
      <c r="A899" s="1744"/>
      <c r="B899" s="1744"/>
      <c r="C899" s="1744"/>
      <c r="D899" s="1744"/>
      <c r="E899" s="1744"/>
      <c r="F899" s="1744"/>
      <c r="G899" s="1744"/>
      <c r="H899" s="1744"/>
      <c r="I899" s="1744"/>
      <c r="J899" s="1744"/>
      <c r="K899" s="1744"/>
      <c r="L899" s="1744"/>
      <c r="M899" s="1744"/>
      <c r="N899" s="1744"/>
      <c r="O899" s="1744"/>
      <c r="P899" s="1744"/>
      <c r="Q899" s="1744"/>
      <c r="R899" s="1744"/>
      <c r="S899" s="1744"/>
      <c r="T899" s="1744"/>
      <c r="U899" s="1744"/>
      <c r="V899" s="1744"/>
      <c r="W899" s="1744"/>
    </row>
    <row r="900" ht="15.75" hidden="1" customHeight="1">
      <c r="A900" s="1744"/>
      <c r="B900" s="1744"/>
      <c r="C900" s="1744"/>
      <c r="D900" s="1744"/>
      <c r="E900" s="1744"/>
      <c r="F900" s="1744"/>
      <c r="G900" s="1744"/>
      <c r="H900" s="1744"/>
      <c r="I900" s="1744"/>
      <c r="J900" s="1744"/>
      <c r="K900" s="1744"/>
      <c r="L900" s="1744"/>
      <c r="M900" s="1744"/>
      <c r="N900" s="1744"/>
      <c r="O900" s="1744"/>
      <c r="P900" s="1744"/>
      <c r="Q900" s="1744"/>
      <c r="R900" s="1744"/>
      <c r="S900" s="1744"/>
      <c r="T900" s="1744"/>
      <c r="U900" s="1744"/>
      <c r="V900" s="1744"/>
      <c r="W900" s="1744"/>
    </row>
    <row r="901" ht="15.75" hidden="1" customHeight="1">
      <c r="A901" s="1744"/>
      <c r="B901" s="1744"/>
      <c r="C901" s="1744"/>
      <c r="D901" s="1744"/>
      <c r="E901" s="1744"/>
      <c r="F901" s="1744"/>
      <c r="G901" s="1744"/>
      <c r="H901" s="1744"/>
      <c r="I901" s="1744"/>
      <c r="J901" s="1744"/>
      <c r="K901" s="1744"/>
      <c r="L901" s="1744"/>
      <c r="M901" s="1744"/>
      <c r="N901" s="1744"/>
      <c r="O901" s="1744"/>
      <c r="P901" s="1744"/>
      <c r="Q901" s="1744"/>
      <c r="R901" s="1744"/>
      <c r="S901" s="1744"/>
      <c r="T901" s="1744"/>
      <c r="U901" s="1744"/>
      <c r="V901" s="1744"/>
      <c r="W901" s="1744"/>
    </row>
    <row r="902" ht="15.75" hidden="1" customHeight="1">
      <c r="A902" s="1744"/>
      <c r="B902" s="1744"/>
      <c r="C902" s="1744"/>
      <c r="D902" s="1744"/>
      <c r="E902" s="1744"/>
      <c r="F902" s="1744"/>
      <c r="G902" s="1744"/>
      <c r="H902" s="1744"/>
      <c r="I902" s="1744"/>
      <c r="J902" s="1744"/>
      <c r="K902" s="1744"/>
      <c r="L902" s="1744"/>
      <c r="M902" s="1744"/>
      <c r="N902" s="1744"/>
      <c r="O902" s="1744"/>
      <c r="P902" s="1744"/>
      <c r="Q902" s="1744"/>
      <c r="R902" s="1744"/>
      <c r="S902" s="1744"/>
      <c r="T902" s="1744"/>
      <c r="U902" s="1744"/>
      <c r="V902" s="1744"/>
      <c r="W902" s="1744"/>
    </row>
    <row r="903" ht="15.75" hidden="1" customHeight="1">
      <c r="A903" s="1744"/>
      <c r="B903" s="1744"/>
      <c r="C903" s="1744"/>
      <c r="D903" s="1744"/>
      <c r="E903" s="1744"/>
      <c r="F903" s="1744"/>
      <c r="G903" s="1744"/>
      <c r="H903" s="1744"/>
      <c r="I903" s="1744"/>
      <c r="J903" s="1744"/>
      <c r="K903" s="1744"/>
      <c r="L903" s="1744"/>
      <c r="M903" s="1744"/>
      <c r="N903" s="1744"/>
      <c r="O903" s="1744"/>
      <c r="P903" s="1744"/>
      <c r="Q903" s="1744"/>
      <c r="R903" s="1744"/>
      <c r="S903" s="1744"/>
      <c r="T903" s="1744"/>
      <c r="U903" s="1744"/>
      <c r="V903" s="1744"/>
      <c r="W903" s="1744"/>
    </row>
    <row r="904" ht="15.75" hidden="1" customHeight="1">
      <c r="A904" s="1744"/>
      <c r="B904" s="1744"/>
      <c r="C904" s="1744"/>
      <c r="D904" s="1744"/>
      <c r="E904" s="1744"/>
      <c r="F904" s="1744"/>
      <c r="G904" s="1744"/>
      <c r="H904" s="1744"/>
      <c r="I904" s="1744"/>
      <c r="J904" s="1744"/>
      <c r="K904" s="1744"/>
      <c r="L904" s="1744"/>
      <c r="M904" s="1744"/>
      <c r="N904" s="1744"/>
      <c r="O904" s="1744"/>
      <c r="P904" s="1744"/>
      <c r="Q904" s="1744"/>
      <c r="R904" s="1744"/>
      <c r="S904" s="1744"/>
      <c r="T904" s="1744"/>
      <c r="U904" s="1744"/>
      <c r="V904" s="1744"/>
      <c r="W904" s="1744"/>
    </row>
    <row r="905" ht="15.75" hidden="1" customHeight="1">
      <c r="A905" s="1744"/>
      <c r="B905" s="1744"/>
      <c r="C905" s="1744"/>
      <c r="D905" s="1744"/>
      <c r="E905" s="1744"/>
      <c r="F905" s="1744"/>
      <c r="G905" s="1744"/>
      <c r="H905" s="1744"/>
      <c r="I905" s="1744"/>
      <c r="J905" s="1744"/>
      <c r="K905" s="1744"/>
      <c r="L905" s="1744"/>
      <c r="M905" s="1744"/>
      <c r="N905" s="1744"/>
      <c r="O905" s="1744"/>
      <c r="P905" s="1744"/>
      <c r="Q905" s="1744"/>
      <c r="R905" s="1744"/>
      <c r="S905" s="1744"/>
      <c r="T905" s="1744"/>
      <c r="U905" s="1744"/>
      <c r="V905" s="1744"/>
      <c r="W905" s="1744"/>
    </row>
    <row r="906" ht="15.75" hidden="1" customHeight="1">
      <c r="A906" s="1744"/>
      <c r="B906" s="1744"/>
      <c r="C906" s="1744"/>
      <c r="D906" s="1744"/>
      <c r="E906" s="1744"/>
      <c r="F906" s="1744"/>
      <c r="G906" s="1744"/>
      <c r="H906" s="1744"/>
      <c r="I906" s="1744"/>
      <c r="J906" s="1744"/>
      <c r="K906" s="1744"/>
      <c r="L906" s="1744"/>
      <c r="M906" s="1744"/>
      <c r="N906" s="1744"/>
      <c r="O906" s="1744"/>
      <c r="P906" s="1744"/>
      <c r="Q906" s="1744"/>
      <c r="R906" s="1744"/>
      <c r="S906" s="1744"/>
      <c r="T906" s="1744"/>
      <c r="U906" s="1744"/>
      <c r="V906" s="1744"/>
      <c r="W906" s="1744"/>
    </row>
    <row r="907" ht="15.75" hidden="1" customHeight="1">
      <c r="A907" s="1744"/>
      <c r="B907" s="1744"/>
      <c r="C907" s="1744"/>
      <c r="D907" s="1744"/>
      <c r="E907" s="1744"/>
      <c r="F907" s="1744"/>
      <c r="G907" s="1744"/>
      <c r="H907" s="1744"/>
      <c r="I907" s="1744"/>
      <c r="J907" s="1744"/>
      <c r="K907" s="1744"/>
      <c r="L907" s="1744"/>
      <c r="M907" s="1744"/>
      <c r="N907" s="1744"/>
      <c r="O907" s="1744"/>
      <c r="P907" s="1744"/>
      <c r="Q907" s="1744"/>
      <c r="R907" s="1744"/>
      <c r="S907" s="1744"/>
      <c r="T907" s="1744"/>
      <c r="U907" s="1744"/>
      <c r="V907" s="1744"/>
      <c r="W907" s="1744"/>
    </row>
    <row r="908" ht="15.75" hidden="1" customHeight="1">
      <c r="A908" s="1744"/>
      <c r="B908" s="1744"/>
      <c r="C908" s="1744"/>
      <c r="D908" s="1744"/>
      <c r="E908" s="1744"/>
      <c r="F908" s="1744"/>
      <c r="G908" s="1744"/>
      <c r="H908" s="1744"/>
      <c r="I908" s="1744"/>
      <c r="J908" s="1744"/>
      <c r="K908" s="1744"/>
      <c r="L908" s="1744"/>
      <c r="M908" s="1744"/>
      <c r="N908" s="1744"/>
      <c r="O908" s="1744"/>
      <c r="P908" s="1744"/>
      <c r="Q908" s="1744"/>
      <c r="R908" s="1744"/>
      <c r="S908" s="1744"/>
      <c r="T908" s="1744"/>
      <c r="U908" s="1744"/>
      <c r="V908" s="1744"/>
      <c r="W908" s="1744"/>
    </row>
    <row r="909" ht="15.75" hidden="1" customHeight="1">
      <c r="A909" s="1744"/>
      <c r="B909" s="1744"/>
      <c r="C909" s="1744"/>
      <c r="D909" s="1744"/>
      <c r="E909" s="1744"/>
      <c r="F909" s="1744"/>
      <c r="G909" s="1744"/>
      <c r="H909" s="1744"/>
      <c r="I909" s="1744"/>
      <c r="J909" s="1744"/>
      <c r="K909" s="1744"/>
      <c r="L909" s="1744"/>
      <c r="M909" s="1744"/>
      <c r="N909" s="1744"/>
      <c r="O909" s="1744"/>
      <c r="P909" s="1744"/>
      <c r="Q909" s="1744"/>
      <c r="R909" s="1744"/>
      <c r="S909" s="1744"/>
      <c r="T909" s="1744"/>
      <c r="U909" s="1744"/>
      <c r="V909" s="1744"/>
      <c r="W909" s="1744"/>
    </row>
    <row r="910" ht="15.75" hidden="1" customHeight="1">
      <c r="A910" s="1744"/>
      <c r="B910" s="1744"/>
      <c r="C910" s="1744"/>
      <c r="D910" s="1744"/>
      <c r="E910" s="1744"/>
      <c r="F910" s="1744"/>
      <c r="G910" s="1744"/>
      <c r="H910" s="1744"/>
      <c r="I910" s="1744"/>
      <c r="J910" s="1744"/>
      <c r="K910" s="1744"/>
      <c r="L910" s="1744"/>
      <c r="M910" s="1744"/>
      <c r="N910" s="1744"/>
      <c r="O910" s="1744"/>
      <c r="P910" s="1744"/>
      <c r="Q910" s="1744"/>
      <c r="R910" s="1744"/>
      <c r="S910" s="1744"/>
      <c r="T910" s="1744"/>
      <c r="U910" s="1744"/>
      <c r="V910" s="1744"/>
      <c r="W910" s="1744"/>
    </row>
    <row r="911" ht="15.75" hidden="1" customHeight="1">
      <c r="A911" s="1744"/>
      <c r="B911" s="1744"/>
      <c r="C911" s="1744"/>
      <c r="D911" s="1744"/>
      <c r="E911" s="1744"/>
      <c r="F911" s="1744"/>
      <c r="G911" s="1744"/>
      <c r="H911" s="1744"/>
      <c r="I911" s="1744"/>
      <c r="J911" s="1744"/>
      <c r="K911" s="1744"/>
      <c r="L911" s="1744"/>
      <c r="M911" s="1744"/>
      <c r="N911" s="1744"/>
      <c r="O911" s="1744"/>
      <c r="P911" s="1744"/>
      <c r="Q911" s="1744"/>
      <c r="R911" s="1744"/>
      <c r="S911" s="1744"/>
      <c r="T911" s="1744"/>
      <c r="U911" s="1744"/>
      <c r="V911" s="1744"/>
      <c r="W911" s="1744"/>
    </row>
    <row r="912" ht="15.75" hidden="1" customHeight="1">
      <c r="A912" s="1744"/>
      <c r="B912" s="1744"/>
      <c r="C912" s="1744"/>
      <c r="D912" s="1744"/>
      <c r="E912" s="1744"/>
      <c r="F912" s="1744"/>
      <c r="G912" s="1744"/>
      <c r="H912" s="1744"/>
      <c r="I912" s="1744"/>
      <c r="J912" s="1744"/>
      <c r="K912" s="1744"/>
      <c r="L912" s="1744"/>
      <c r="M912" s="1744"/>
      <c r="N912" s="1744"/>
      <c r="O912" s="1744"/>
      <c r="P912" s="1744"/>
      <c r="Q912" s="1744"/>
      <c r="R912" s="1744"/>
      <c r="S912" s="1744"/>
      <c r="T912" s="1744"/>
      <c r="U912" s="1744"/>
      <c r="V912" s="1744"/>
      <c r="W912" s="1744"/>
    </row>
    <row r="913" ht="15.75" hidden="1" customHeight="1">
      <c r="A913" s="1744"/>
      <c r="B913" s="1744"/>
      <c r="C913" s="1744"/>
      <c r="D913" s="1744"/>
      <c r="E913" s="1744"/>
      <c r="F913" s="1744"/>
      <c r="G913" s="1744"/>
      <c r="H913" s="1744"/>
      <c r="I913" s="1744"/>
      <c r="J913" s="1744"/>
      <c r="K913" s="1744"/>
      <c r="L913" s="1744"/>
      <c r="M913" s="1744"/>
      <c r="N913" s="1744"/>
      <c r="O913" s="1744"/>
      <c r="P913" s="1744"/>
      <c r="Q913" s="1744"/>
      <c r="R913" s="1744"/>
      <c r="S913" s="1744"/>
      <c r="T913" s="1744"/>
      <c r="U913" s="1744"/>
      <c r="V913" s="1744"/>
      <c r="W913" s="1744"/>
    </row>
    <row r="914" ht="15.75" hidden="1" customHeight="1">
      <c r="A914" s="1744"/>
      <c r="B914" s="1744"/>
      <c r="C914" s="1744"/>
      <c r="D914" s="1744"/>
      <c r="E914" s="1744"/>
      <c r="F914" s="1744"/>
      <c r="G914" s="1744"/>
      <c r="H914" s="1744"/>
      <c r="I914" s="1744"/>
      <c r="J914" s="1744"/>
      <c r="K914" s="1744"/>
      <c r="L914" s="1744"/>
      <c r="M914" s="1744"/>
      <c r="N914" s="1744"/>
      <c r="O914" s="1744"/>
      <c r="P914" s="1744"/>
      <c r="Q914" s="1744"/>
      <c r="R914" s="1744"/>
      <c r="S914" s="1744"/>
      <c r="T914" s="1744"/>
      <c r="U914" s="1744"/>
      <c r="V914" s="1744"/>
      <c r="W914" s="1744"/>
    </row>
    <row r="915" ht="15.75" hidden="1" customHeight="1">
      <c r="A915" s="1744"/>
      <c r="B915" s="1744"/>
      <c r="C915" s="1744"/>
      <c r="D915" s="1744"/>
      <c r="E915" s="1744"/>
      <c r="F915" s="1744"/>
      <c r="G915" s="1744"/>
      <c r="H915" s="1744"/>
      <c r="I915" s="1744"/>
      <c r="J915" s="1744"/>
      <c r="K915" s="1744"/>
      <c r="L915" s="1744"/>
      <c r="M915" s="1744"/>
      <c r="N915" s="1744"/>
      <c r="O915" s="1744"/>
      <c r="P915" s="1744"/>
      <c r="Q915" s="1744"/>
      <c r="R915" s="1744"/>
      <c r="S915" s="1744"/>
      <c r="T915" s="1744"/>
      <c r="U915" s="1744"/>
      <c r="V915" s="1744"/>
      <c r="W915" s="1744"/>
    </row>
    <row r="916" ht="15.75" hidden="1" customHeight="1">
      <c r="A916" s="1744"/>
      <c r="B916" s="1744"/>
      <c r="C916" s="1744"/>
      <c r="D916" s="1744"/>
      <c r="E916" s="1744"/>
      <c r="F916" s="1744"/>
      <c r="G916" s="1744"/>
      <c r="H916" s="1744"/>
      <c r="I916" s="1744"/>
      <c r="J916" s="1744"/>
      <c r="K916" s="1744"/>
      <c r="L916" s="1744"/>
      <c r="M916" s="1744"/>
      <c r="N916" s="1744"/>
      <c r="O916" s="1744"/>
      <c r="P916" s="1744"/>
      <c r="Q916" s="1744"/>
      <c r="R916" s="1744"/>
      <c r="S916" s="1744"/>
      <c r="T916" s="1744"/>
      <c r="U916" s="1744"/>
      <c r="V916" s="1744"/>
      <c r="W916" s="1744"/>
    </row>
    <row r="917" ht="15.75" hidden="1" customHeight="1">
      <c r="A917" s="1744"/>
      <c r="B917" s="1744"/>
      <c r="C917" s="1744"/>
      <c r="D917" s="1744"/>
      <c r="E917" s="1744"/>
      <c r="F917" s="1744"/>
      <c r="G917" s="1744"/>
      <c r="H917" s="1744"/>
      <c r="I917" s="1744"/>
      <c r="J917" s="1744"/>
      <c r="K917" s="1744"/>
      <c r="L917" s="1744"/>
      <c r="M917" s="1744"/>
      <c r="N917" s="1744"/>
      <c r="O917" s="1744"/>
      <c r="P917" s="1744"/>
      <c r="Q917" s="1744"/>
      <c r="R917" s="1744"/>
      <c r="S917" s="1744"/>
      <c r="T917" s="1744"/>
      <c r="U917" s="1744"/>
      <c r="V917" s="1744"/>
      <c r="W917" s="1744"/>
    </row>
    <row r="918" ht="15.75" hidden="1" customHeight="1">
      <c r="A918" s="1744"/>
      <c r="B918" s="1744"/>
      <c r="C918" s="1744"/>
      <c r="D918" s="1744"/>
      <c r="E918" s="1744"/>
      <c r="F918" s="1744"/>
      <c r="G918" s="1744"/>
      <c r="H918" s="1744"/>
      <c r="I918" s="1744"/>
      <c r="J918" s="1744"/>
      <c r="K918" s="1744"/>
      <c r="L918" s="1744"/>
      <c r="M918" s="1744"/>
      <c r="N918" s="1744"/>
      <c r="O918" s="1744"/>
      <c r="P918" s="1744"/>
      <c r="Q918" s="1744"/>
      <c r="R918" s="1744"/>
      <c r="S918" s="1744"/>
      <c r="T918" s="1744"/>
      <c r="U918" s="1744"/>
      <c r="V918" s="1744"/>
      <c r="W918" s="1744"/>
    </row>
    <row r="919" ht="15.75" hidden="1" customHeight="1">
      <c r="A919" s="1744"/>
      <c r="B919" s="1744"/>
      <c r="C919" s="1744"/>
      <c r="D919" s="1744"/>
      <c r="E919" s="1744"/>
      <c r="F919" s="1744"/>
      <c r="G919" s="1744"/>
      <c r="H919" s="1744"/>
      <c r="I919" s="1744"/>
      <c r="J919" s="1744"/>
      <c r="K919" s="1744"/>
      <c r="L919" s="1744"/>
      <c r="M919" s="1744"/>
      <c r="N919" s="1744"/>
      <c r="O919" s="1744"/>
      <c r="P919" s="1744"/>
      <c r="Q919" s="1744"/>
      <c r="R919" s="1744"/>
      <c r="S919" s="1744"/>
      <c r="T919" s="1744"/>
      <c r="U919" s="1744"/>
      <c r="V919" s="1744"/>
      <c r="W919" s="1744"/>
    </row>
    <row r="920" ht="15.75" hidden="1" customHeight="1">
      <c r="A920" s="1744"/>
      <c r="B920" s="1744"/>
      <c r="C920" s="1744"/>
      <c r="D920" s="1744"/>
      <c r="E920" s="1744"/>
      <c r="F920" s="1744"/>
      <c r="G920" s="1744"/>
      <c r="H920" s="1744"/>
      <c r="I920" s="1744"/>
      <c r="J920" s="1744"/>
      <c r="K920" s="1744"/>
      <c r="L920" s="1744"/>
      <c r="M920" s="1744"/>
      <c r="N920" s="1744"/>
      <c r="O920" s="1744"/>
      <c r="P920" s="1744"/>
      <c r="Q920" s="1744"/>
      <c r="R920" s="1744"/>
      <c r="S920" s="1744"/>
      <c r="T920" s="1744"/>
      <c r="U920" s="1744"/>
      <c r="V920" s="1744"/>
      <c r="W920" s="1744"/>
    </row>
    <row r="921" ht="15.75" hidden="1" customHeight="1">
      <c r="A921" s="1744"/>
      <c r="B921" s="1744"/>
      <c r="C921" s="1744"/>
      <c r="D921" s="1744"/>
      <c r="E921" s="1744"/>
      <c r="F921" s="1744"/>
      <c r="G921" s="1744"/>
      <c r="H921" s="1744"/>
      <c r="I921" s="1744"/>
      <c r="J921" s="1744"/>
      <c r="K921" s="1744"/>
      <c r="L921" s="1744"/>
      <c r="M921" s="1744"/>
      <c r="N921" s="1744"/>
      <c r="O921" s="1744"/>
      <c r="P921" s="1744"/>
      <c r="Q921" s="1744"/>
      <c r="R921" s="1744"/>
      <c r="S921" s="1744"/>
      <c r="T921" s="1744"/>
      <c r="U921" s="1744"/>
      <c r="V921" s="1744"/>
      <c r="W921" s="1744"/>
    </row>
    <row r="922" ht="15.75" hidden="1" customHeight="1">
      <c r="A922" s="1744"/>
      <c r="B922" s="1744"/>
      <c r="C922" s="1744"/>
      <c r="D922" s="1744"/>
      <c r="E922" s="1744"/>
      <c r="F922" s="1744"/>
      <c r="G922" s="1744"/>
      <c r="H922" s="1744"/>
      <c r="I922" s="1744"/>
      <c r="J922" s="1744"/>
      <c r="K922" s="1744"/>
      <c r="L922" s="1744"/>
      <c r="M922" s="1744"/>
      <c r="N922" s="1744"/>
      <c r="O922" s="1744"/>
      <c r="P922" s="1744"/>
      <c r="Q922" s="1744"/>
      <c r="R922" s="1744"/>
      <c r="S922" s="1744"/>
      <c r="T922" s="1744"/>
      <c r="U922" s="1744"/>
      <c r="V922" s="1744"/>
      <c r="W922" s="1744"/>
    </row>
    <row r="923" ht="15.75" hidden="1" customHeight="1">
      <c r="A923" s="1744"/>
      <c r="B923" s="1744"/>
      <c r="C923" s="1744"/>
      <c r="D923" s="1744"/>
      <c r="E923" s="1744"/>
      <c r="F923" s="1744"/>
      <c r="G923" s="1744"/>
      <c r="H923" s="1744"/>
      <c r="I923" s="1744"/>
      <c r="J923" s="1744"/>
      <c r="K923" s="1744"/>
      <c r="L923" s="1744"/>
      <c r="M923" s="1744"/>
      <c r="N923" s="1744"/>
      <c r="O923" s="1744"/>
      <c r="P923" s="1744"/>
      <c r="Q923" s="1744"/>
      <c r="R923" s="1744"/>
      <c r="S923" s="1744"/>
      <c r="T923" s="1744"/>
      <c r="U923" s="1744"/>
      <c r="V923" s="1744"/>
      <c r="W923" s="1744"/>
    </row>
    <row r="924" ht="15.75" hidden="1" customHeight="1">
      <c r="A924" s="1744"/>
      <c r="B924" s="1744"/>
      <c r="C924" s="1744"/>
      <c r="D924" s="1744"/>
      <c r="E924" s="1744"/>
      <c r="F924" s="1744"/>
      <c r="G924" s="1744"/>
      <c r="H924" s="1744"/>
      <c r="I924" s="1744"/>
      <c r="J924" s="1744"/>
      <c r="K924" s="1744"/>
      <c r="L924" s="1744"/>
      <c r="M924" s="1744"/>
      <c r="N924" s="1744"/>
      <c r="O924" s="1744"/>
      <c r="P924" s="1744"/>
      <c r="Q924" s="1744"/>
      <c r="R924" s="1744"/>
      <c r="S924" s="1744"/>
      <c r="T924" s="1744"/>
      <c r="U924" s="1744"/>
      <c r="V924" s="1744"/>
      <c r="W924" s="1744"/>
    </row>
    <row r="925" ht="15.75" hidden="1" customHeight="1">
      <c r="A925" s="1744"/>
      <c r="B925" s="1744"/>
      <c r="C925" s="1744"/>
      <c r="D925" s="1744"/>
      <c r="E925" s="1744"/>
      <c r="F925" s="1744"/>
      <c r="G925" s="1744"/>
      <c r="H925" s="1744"/>
      <c r="I925" s="1744"/>
      <c r="J925" s="1744"/>
      <c r="K925" s="1744"/>
      <c r="L925" s="1744"/>
      <c r="M925" s="1744"/>
      <c r="N925" s="1744"/>
      <c r="O925" s="1744"/>
      <c r="P925" s="1744"/>
      <c r="Q925" s="1744"/>
      <c r="R925" s="1744"/>
      <c r="S925" s="1744"/>
      <c r="T925" s="1744"/>
      <c r="U925" s="1744"/>
      <c r="V925" s="1744"/>
      <c r="W925" s="1744"/>
    </row>
    <row r="926" ht="15.75" hidden="1" customHeight="1">
      <c r="A926" s="1744"/>
      <c r="B926" s="1744"/>
      <c r="C926" s="1744"/>
      <c r="D926" s="1744"/>
      <c r="E926" s="1744"/>
      <c r="F926" s="1744"/>
      <c r="G926" s="1744"/>
      <c r="H926" s="1744"/>
      <c r="I926" s="1744"/>
      <c r="J926" s="1744"/>
      <c r="K926" s="1744"/>
      <c r="L926" s="1744"/>
      <c r="M926" s="1744"/>
      <c r="N926" s="1744"/>
      <c r="O926" s="1744"/>
      <c r="P926" s="1744"/>
      <c r="Q926" s="1744"/>
      <c r="R926" s="1744"/>
      <c r="S926" s="1744"/>
      <c r="T926" s="1744"/>
      <c r="U926" s="1744"/>
      <c r="V926" s="1744"/>
      <c r="W926" s="1744"/>
    </row>
    <row r="927" ht="15.75" hidden="1" customHeight="1">
      <c r="A927" s="1744"/>
      <c r="B927" s="1744"/>
      <c r="C927" s="1744"/>
      <c r="D927" s="1744"/>
      <c r="E927" s="1744"/>
      <c r="F927" s="1744"/>
      <c r="G927" s="1744"/>
      <c r="H927" s="1744"/>
      <c r="I927" s="1744"/>
      <c r="J927" s="1744"/>
      <c r="K927" s="1744"/>
      <c r="L927" s="1744"/>
      <c r="M927" s="1744"/>
      <c r="N927" s="1744"/>
      <c r="O927" s="1744"/>
      <c r="P927" s="1744"/>
      <c r="Q927" s="1744"/>
      <c r="R927" s="1744"/>
      <c r="S927" s="1744"/>
      <c r="T927" s="1744"/>
      <c r="U927" s="1744"/>
      <c r="V927" s="1744"/>
      <c r="W927" s="1744"/>
    </row>
    <row r="928" ht="15.75" hidden="1" customHeight="1">
      <c r="A928" s="1744"/>
      <c r="B928" s="1744"/>
      <c r="C928" s="1744"/>
      <c r="D928" s="1744"/>
      <c r="E928" s="1744"/>
      <c r="F928" s="1744"/>
      <c r="G928" s="1744"/>
      <c r="H928" s="1744"/>
      <c r="I928" s="1744"/>
      <c r="J928" s="1744"/>
      <c r="K928" s="1744"/>
      <c r="L928" s="1744"/>
      <c r="M928" s="1744"/>
      <c r="N928" s="1744"/>
      <c r="O928" s="1744"/>
      <c r="P928" s="1744"/>
      <c r="Q928" s="1744"/>
      <c r="R928" s="1744"/>
      <c r="S928" s="1744"/>
      <c r="T928" s="1744"/>
      <c r="U928" s="1744"/>
      <c r="V928" s="1744"/>
      <c r="W928" s="1744"/>
    </row>
    <row r="929" ht="15.75" hidden="1" customHeight="1">
      <c r="A929" s="1744"/>
      <c r="B929" s="1744"/>
      <c r="C929" s="1744"/>
      <c r="D929" s="1744"/>
      <c r="E929" s="1744"/>
      <c r="F929" s="1744"/>
      <c r="G929" s="1744"/>
      <c r="H929" s="1744"/>
      <c r="I929" s="1744"/>
      <c r="J929" s="1744"/>
      <c r="K929" s="1744"/>
      <c r="L929" s="1744"/>
      <c r="M929" s="1744"/>
      <c r="N929" s="1744"/>
      <c r="O929" s="1744"/>
      <c r="P929" s="1744"/>
      <c r="Q929" s="1744"/>
      <c r="R929" s="1744"/>
      <c r="S929" s="1744"/>
      <c r="T929" s="1744"/>
      <c r="U929" s="1744"/>
      <c r="V929" s="1744"/>
      <c r="W929" s="1744"/>
    </row>
    <row r="930" ht="15.75" hidden="1" customHeight="1">
      <c r="A930" s="1744"/>
      <c r="B930" s="1744"/>
      <c r="C930" s="1744"/>
      <c r="D930" s="1744"/>
      <c r="E930" s="1744"/>
      <c r="F930" s="1744"/>
      <c r="G930" s="1744"/>
      <c r="H930" s="1744"/>
      <c r="I930" s="1744"/>
      <c r="J930" s="1744"/>
      <c r="K930" s="1744"/>
      <c r="L930" s="1744"/>
      <c r="M930" s="1744"/>
      <c r="N930" s="1744"/>
      <c r="O930" s="1744"/>
      <c r="P930" s="1744"/>
      <c r="Q930" s="1744"/>
      <c r="R930" s="1744"/>
      <c r="S930" s="1744"/>
      <c r="T930" s="1744"/>
      <c r="U930" s="1744"/>
      <c r="V930" s="1744"/>
      <c r="W930" s="1744"/>
    </row>
    <row r="931" ht="15.75" hidden="1" customHeight="1">
      <c r="A931" s="1744"/>
      <c r="B931" s="1744"/>
      <c r="C931" s="1744"/>
      <c r="D931" s="1744"/>
      <c r="E931" s="1744"/>
      <c r="F931" s="1744"/>
      <c r="G931" s="1744"/>
      <c r="H931" s="1744"/>
      <c r="I931" s="1744"/>
      <c r="J931" s="1744"/>
      <c r="K931" s="1744"/>
      <c r="L931" s="1744"/>
      <c r="M931" s="1744"/>
      <c r="N931" s="1744"/>
      <c r="O931" s="1744"/>
      <c r="P931" s="1744"/>
      <c r="Q931" s="1744"/>
      <c r="R931" s="1744"/>
      <c r="S931" s="1744"/>
      <c r="T931" s="1744"/>
      <c r="U931" s="1744"/>
      <c r="V931" s="1744"/>
      <c r="W931" s="1744"/>
    </row>
    <row r="932" ht="15.75" hidden="1" customHeight="1">
      <c r="A932" s="1744"/>
      <c r="B932" s="1744"/>
      <c r="C932" s="1744"/>
      <c r="D932" s="1744"/>
      <c r="E932" s="1744"/>
      <c r="F932" s="1744"/>
      <c r="G932" s="1744"/>
      <c r="H932" s="1744"/>
      <c r="I932" s="1744"/>
      <c r="J932" s="1744"/>
      <c r="K932" s="1744"/>
      <c r="L932" s="1744"/>
      <c r="M932" s="1744"/>
      <c r="N932" s="1744"/>
      <c r="O932" s="1744"/>
      <c r="P932" s="1744"/>
      <c r="Q932" s="1744"/>
      <c r="R932" s="1744"/>
      <c r="S932" s="1744"/>
      <c r="T932" s="1744"/>
      <c r="U932" s="1744"/>
      <c r="V932" s="1744"/>
      <c r="W932" s="1744"/>
    </row>
    <row r="933" ht="15.75" hidden="1" customHeight="1">
      <c r="A933" s="1744"/>
      <c r="B933" s="1744"/>
      <c r="C933" s="1744"/>
      <c r="D933" s="1744"/>
      <c r="E933" s="1744"/>
      <c r="F933" s="1744"/>
      <c r="G933" s="1744"/>
      <c r="H933" s="1744"/>
      <c r="I933" s="1744"/>
      <c r="J933" s="1744"/>
      <c r="K933" s="1744"/>
      <c r="L933" s="1744"/>
      <c r="M933" s="1744"/>
      <c r="N933" s="1744"/>
      <c r="O933" s="1744"/>
      <c r="P933" s="1744"/>
      <c r="Q933" s="1744"/>
      <c r="R933" s="1744"/>
      <c r="S933" s="1744"/>
      <c r="T933" s="1744"/>
      <c r="U933" s="1744"/>
      <c r="V933" s="1744"/>
      <c r="W933" s="1744"/>
    </row>
    <row r="934" ht="15.75" hidden="1" customHeight="1">
      <c r="A934" s="1744"/>
      <c r="B934" s="1744"/>
      <c r="C934" s="1744"/>
      <c r="D934" s="1744"/>
      <c r="E934" s="1744"/>
      <c r="F934" s="1744"/>
      <c r="G934" s="1744"/>
      <c r="H934" s="1744"/>
      <c r="I934" s="1744"/>
      <c r="J934" s="1744"/>
      <c r="K934" s="1744"/>
      <c r="L934" s="1744"/>
      <c r="M934" s="1744"/>
      <c r="N934" s="1744"/>
      <c r="O934" s="1744"/>
      <c r="P934" s="1744"/>
      <c r="Q934" s="1744"/>
      <c r="R934" s="1744"/>
      <c r="S934" s="1744"/>
      <c r="T934" s="1744"/>
      <c r="U934" s="1744"/>
      <c r="V934" s="1744"/>
      <c r="W934" s="1744"/>
    </row>
    <row r="935" ht="15.75" hidden="1" customHeight="1">
      <c r="A935" s="1744"/>
      <c r="B935" s="1744"/>
      <c r="C935" s="1744"/>
      <c r="D935" s="1744"/>
      <c r="E935" s="1744"/>
      <c r="F935" s="1744"/>
      <c r="G935" s="1744"/>
      <c r="H935" s="1744"/>
      <c r="I935" s="1744"/>
      <c r="J935" s="1744"/>
      <c r="K935" s="1744"/>
      <c r="L935" s="1744"/>
      <c r="M935" s="1744"/>
      <c r="N935" s="1744"/>
      <c r="O935" s="1744"/>
      <c r="P935" s="1744"/>
      <c r="Q935" s="1744"/>
      <c r="R935" s="1744"/>
      <c r="S935" s="1744"/>
      <c r="T935" s="1744"/>
      <c r="U935" s="1744"/>
      <c r="V935" s="1744"/>
      <c r="W935" s="1744"/>
    </row>
    <row r="936" ht="15.75" hidden="1" customHeight="1">
      <c r="A936" s="1744"/>
      <c r="B936" s="1744"/>
      <c r="C936" s="1744"/>
      <c r="D936" s="1744"/>
      <c r="E936" s="1744"/>
      <c r="F936" s="1744"/>
      <c r="G936" s="1744"/>
      <c r="H936" s="1744"/>
      <c r="I936" s="1744"/>
      <c r="J936" s="1744"/>
      <c r="K936" s="1744"/>
      <c r="L936" s="1744"/>
      <c r="M936" s="1744"/>
      <c r="N936" s="1744"/>
      <c r="O936" s="1744"/>
      <c r="P936" s="1744"/>
      <c r="Q936" s="1744"/>
      <c r="R936" s="1744"/>
      <c r="S936" s="1744"/>
      <c r="T936" s="1744"/>
      <c r="U936" s="1744"/>
      <c r="V936" s="1744"/>
      <c r="W936" s="1744"/>
    </row>
    <row r="937" ht="15.75" hidden="1" customHeight="1">
      <c r="A937" s="1744"/>
      <c r="B937" s="1744"/>
      <c r="C937" s="1744"/>
      <c r="D937" s="1744"/>
      <c r="E937" s="1744"/>
      <c r="F937" s="1744"/>
      <c r="G937" s="1744"/>
      <c r="H937" s="1744"/>
      <c r="I937" s="1744"/>
      <c r="J937" s="1744"/>
      <c r="K937" s="1744"/>
      <c r="L937" s="1744"/>
      <c r="M937" s="1744"/>
      <c r="N937" s="1744"/>
      <c r="O937" s="1744"/>
      <c r="P937" s="1744"/>
      <c r="Q937" s="1744"/>
      <c r="R937" s="1744"/>
      <c r="S937" s="1744"/>
      <c r="T937" s="1744"/>
      <c r="U937" s="1744"/>
      <c r="V937" s="1744"/>
      <c r="W937" s="1744"/>
    </row>
    <row r="938" ht="15.75" hidden="1" customHeight="1">
      <c r="A938" s="1744"/>
      <c r="B938" s="1744"/>
      <c r="C938" s="1744"/>
      <c r="D938" s="1744"/>
      <c r="E938" s="1744"/>
      <c r="F938" s="1744"/>
      <c r="G938" s="1744"/>
      <c r="H938" s="1744"/>
      <c r="I938" s="1744"/>
      <c r="J938" s="1744"/>
      <c r="K938" s="1744"/>
      <c r="L938" s="1744"/>
      <c r="M938" s="1744"/>
      <c r="N938" s="1744"/>
      <c r="O938" s="1744"/>
      <c r="P938" s="1744"/>
      <c r="Q938" s="1744"/>
      <c r="R938" s="1744"/>
      <c r="S938" s="1744"/>
      <c r="T938" s="1744"/>
      <c r="U938" s="1744"/>
      <c r="V938" s="1744"/>
      <c r="W938" s="1744"/>
    </row>
    <row r="939" ht="15.75" hidden="1" customHeight="1">
      <c r="A939" s="1744"/>
      <c r="B939" s="1744"/>
      <c r="C939" s="1744"/>
      <c r="D939" s="1744"/>
      <c r="E939" s="1744"/>
      <c r="F939" s="1744"/>
      <c r="G939" s="1744"/>
      <c r="H939" s="1744"/>
      <c r="I939" s="1744"/>
      <c r="J939" s="1744"/>
      <c r="K939" s="1744"/>
      <c r="L939" s="1744"/>
      <c r="M939" s="1744"/>
      <c r="N939" s="1744"/>
      <c r="O939" s="1744"/>
      <c r="P939" s="1744"/>
      <c r="Q939" s="1744"/>
      <c r="R939" s="1744"/>
      <c r="S939" s="1744"/>
      <c r="T939" s="1744"/>
      <c r="U939" s="1744"/>
      <c r="V939" s="1744"/>
      <c r="W939" s="1744"/>
    </row>
    <row r="940" ht="15.75" hidden="1" customHeight="1">
      <c r="A940" s="1744"/>
      <c r="B940" s="1744"/>
      <c r="C940" s="1744"/>
      <c r="D940" s="1744"/>
      <c r="E940" s="1744"/>
      <c r="F940" s="1744"/>
      <c r="G940" s="1744"/>
      <c r="H940" s="1744"/>
      <c r="I940" s="1744"/>
      <c r="J940" s="1744"/>
      <c r="K940" s="1744"/>
      <c r="L940" s="1744"/>
      <c r="M940" s="1744"/>
      <c r="N940" s="1744"/>
      <c r="O940" s="1744"/>
      <c r="P940" s="1744"/>
      <c r="Q940" s="1744"/>
      <c r="R940" s="1744"/>
      <c r="S940" s="1744"/>
      <c r="T940" s="1744"/>
      <c r="U940" s="1744"/>
      <c r="V940" s="1744"/>
      <c r="W940" s="1744"/>
    </row>
    <row r="941" ht="15.75" hidden="1" customHeight="1">
      <c r="A941" s="1744"/>
      <c r="B941" s="1744"/>
      <c r="C941" s="1744"/>
      <c r="D941" s="1744"/>
      <c r="E941" s="1744"/>
      <c r="F941" s="1744"/>
      <c r="G941" s="1744"/>
      <c r="H941" s="1744"/>
      <c r="I941" s="1744"/>
      <c r="J941" s="1744"/>
      <c r="K941" s="1744"/>
      <c r="L941" s="1744"/>
      <c r="M941" s="1744"/>
      <c r="N941" s="1744"/>
      <c r="O941" s="1744"/>
      <c r="P941" s="1744"/>
      <c r="Q941" s="1744"/>
      <c r="R941" s="1744"/>
      <c r="S941" s="1744"/>
      <c r="T941" s="1744"/>
      <c r="U941" s="1744"/>
      <c r="V941" s="1744"/>
      <c r="W941" s="1744"/>
    </row>
    <row r="942" ht="15.75" hidden="1" customHeight="1">
      <c r="A942" s="1744"/>
      <c r="B942" s="1744"/>
      <c r="C942" s="1744"/>
      <c r="D942" s="1744"/>
      <c r="E942" s="1744"/>
      <c r="F942" s="1744"/>
      <c r="G942" s="1744"/>
      <c r="H942" s="1744"/>
      <c r="I942" s="1744"/>
      <c r="J942" s="1744"/>
      <c r="K942" s="1744"/>
      <c r="L942" s="1744"/>
      <c r="M942" s="1744"/>
      <c r="N942" s="1744"/>
      <c r="O942" s="1744"/>
      <c r="P942" s="1744"/>
      <c r="Q942" s="1744"/>
      <c r="R942" s="1744"/>
      <c r="S942" s="1744"/>
      <c r="T942" s="1744"/>
      <c r="U942" s="1744"/>
      <c r="V942" s="1744"/>
      <c r="W942" s="1744"/>
    </row>
    <row r="943" ht="15.75" hidden="1" customHeight="1">
      <c r="A943" s="1744"/>
      <c r="B943" s="1744"/>
      <c r="C943" s="1744"/>
      <c r="D943" s="1744"/>
      <c r="E943" s="1744"/>
      <c r="F943" s="1744"/>
      <c r="G943" s="1744"/>
      <c r="H943" s="1744"/>
      <c r="I943" s="1744"/>
      <c r="J943" s="1744"/>
      <c r="K943" s="1744"/>
      <c r="L943" s="1744"/>
      <c r="M943" s="1744"/>
      <c r="N943" s="1744"/>
      <c r="O943" s="1744"/>
      <c r="P943" s="1744"/>
      <c r="Q943" s="1744"/>
      <c r="R943" s="1744"/>
      <c r="S943" s="1744"/>
      <c r="T943" s="1744"/>
      <c r="U943" s="1744"/>
      <c r="V943" s="1744"/>
      <c r="W943" s="1744"/>
    </row>
    <row r="944" ht="15.75" hidden="1" customHeight="1">
      <c r="A944" s="1744"/>
      <c r="B944" s="1744"/>
      <c r="C944" s="1744"/>
      <c r="D944" s="1744"/>
      <c r="E944" s="1744"/>
      <c r="F944" s="1744"/>
      <c r="G944" s="1744"/>
      <c r="H944" s="1744"/>
      <c r="I944" s="1744"/>
      <c r="J944" s="1744"/>
      <c r="K944" s="1744"/>
      <c r="L944" s="1744"/>
      <c r="M944" s="1744"/>
      <c r="N944" s="1744"/>
      <c r="O944" s="1744"/>
      <c r="P944" s="1744"/>
      <c r="Q944" s="1744"/>
      <c r="R944" s="1744"/>
      <c r="S944" s="1744"/>
      <c r="T944" s="1744"/>
      <c r="U944" s="1744"/>
      <c r="V944" s="1744"/>
      <c r="W944" s="1744"/>
    </row>
    <row r="945" ht="15.75" hidden="1" customHeight="1">
      <c r="A945" s="1744"/>
      <c r="B945" s="1744"/>
      <c r="C945" s="1744"/>
      <c r="D945" s="1744"/>
      <c r="E945" s="1744"/>
      <c r="F945" s="1744"/>
      <c r="G945" s="1744"/>
      <c r="H945" s="1744"/>
      <c r="I945" s="1744"/>
      <c r="J945" s="1744"/>
      <c r="K945" s="1744"/>
      <c r="L945" s="1744"/>
      <c r="M945" s="1744"/>
      <c r="N945" s="1744"/>
      <c r="O945" s="1744"/>
      <c r="P945" s="1744"/>
      <c r="Q945" s="1744"/>
      <c r="R945" s="1744"/>
      <c r="S945" s="1744"/>
      <c r="T945" s="1744"/>
      <c r="U945" s="1744"/>
      <c r="V945" s="1744"/>
      <c r="W945" s="1744"/>
    </row>
    <row r="946" ht="15.75" hidden="1" customHeight="1">
      <c r="A946" s="1744"/>
      <c r="B946" s="1744"/>
      <c r="C946" s="1744"/>
      <c r="D946" s="1744"/>
      <c r="E946" s="1744"/>
      <c r="F946" s="1744"/>
      <c r="G946" s="1744"/>
      <c r="H946" s="1744"/>
      <c r="I946" s="1744"/>
      <c r="J946" s="1744"/>
      <c r="K946" s="1744"/>
      <c r="L946" s="1744"/>
      <c r="M946" s="1744"/>
      <c r="N946" s="1744"/>
      <c r="O946" s="1744"/>
      <c r="P946" s="1744"/>
      <c r="Q946" s="1744"/>
      <c r="R946" s="1744"/>
      <c r="S946" s="1744"/>
      <c r="T946" s="1744"/>
      <c r="U946" s="1744"/>
      <c r="V946" s="1744"/>
      <c r="W946" s="1744"/>
    </row>
    <row r="947" ht="15.75" hidden="1" customHeight="1">
      <c r="A947" s="1744"/>
      <c r="B947" s="1744"/>
      <c r="C947" s="1744"/>
      <c r="D947" s="1744"/>
      <c r="E947" s="1744"/>
      <c r="F947" s="1744"/>
      <c r="G947" s="1744"/>
      <c r="H947" s="1744"/>
      <c r="I947" s="1744"/>
      <c r="J947" s="1744"/>
      <c r="K947" s="1744"/>
      <c r="L947" s="1744"/>
      <c r="M947" s="1744"/>
      <c r="N947" s="1744"/>
      <c r="O947" s="1744"/>
      <c r="P947" s="1744"/>
      <c r="Q947" s="1744"/>
      <c r="R947" s="1744"/>
      <c r="S947" s="1744"/>
      <c r="T947" s="1744"/>
      <c r="U947" s="1744"/>
      <c r="V947" s="1744"/>
      <c r="W947" s="1744"/>
    </row>
    <row r="948" ht="15.75" hidden="1" customHeight="1">
      <c r="A948" s="1744"/>
      <c r="B948" s="1744"/>
      <c r="C948" s="1744"/>
      <c r="D948" s="1744"/>
      <c r="E948" s="1744"/>
      <c r="F948" s="1744"/>
      <c r="G948" s="1744"/>
      <c r="H948" s="1744"/>
      <c r="I948" s="1744"/>
      <c r="J948" s="1744"/>
      <c r="K948" s="1744"/>
      <c r="L948" s="1744"/>
      <c r="M948" s="1744"/>
      <c r="N948" s="1744"/>
      <c r="O948" s="1744"/>
      <c r="P948" s="1744"/>
      <c r="Q948" s="1744"/>
      <c r="R948" s="1744"/>
      <c r="S948" s="1744"/>
      <c r="T948" s="1744"/>
      <c r="U948" s="1744"/>
      <c r="V948" s="1744"/>
      <c r="W948" s="1744"/>
    </row>
    <row r="949" ht="15.75" hidden="1" customHeight="1">
      <c r="A949" s="1744"/>
      <c r="B949" s="1744"/>
      <c r="C949" s="1744"/>
      <c r="D949" s="1744"/>
      <c r="E949" s="1744"/>
      <c r="F949" s="1744"/>
      <c r="G949" s="1744"/>
      <c r="H949" s="1744"/>
      <c r="I949" s="1744"/>
      <c r="J949" s="1744"/>
      <c r="K949" s="1744"/>
      <c r="L949" s="1744"/>
      <c r="M949" s="1744"/>
      <c r="N949" s="1744"/>
      <c r="O949" s="1744"/>
      <c r="P949" s="1744"/>
      <c r="Q949" s="1744"/>
      <c r="R949" s="1744"/>
      <c r="S949" s="1744"/>
      <c r="T949" s="1744"/>
      <c r="U949" s="1744"/>
      <c r="V949" s="1744"/>
      <c r="W949" s="1744"/>
    </row>
    <row r="950" ht="15.75" hidden="1" customHeight="1">
      <c r="A950" s="1744"/>
      <c r="B950" s="1744"/>
      <c r="C950" s="1744"/>
      <c r="D950" s="1744"/>
      <c r="E950" s="1744"/>
      <c r="F950" s="1744"/>
      <c r="G950" s="1744"/>
      <c r="H950" s="1744"/>
      <c r="I950" s="1744"/>
      <c r="J950" s="1744"/>
      <c r="K950" s="1744"/>
      <c r="L950" s="1744"/>
      <c r="M950" s="1744"/>
      <c r="N950" s="1744"/>
      <c r="O950" s="1744"/>
      <c r="P950" s="1744"/>
      <c r="Q950" s="1744"/>
      <c r="R950" s="1744"/>
      <c r="S950" s="1744"/>
      <c r="T950" s="1744"/>
      <c r="U950" s="1744"/>
      <c r="V950" s="1744"/>
      <c r="W950" s="1744"/>
    </row>
    <row r="951" ht="15.75" hidden="1" customHeight="1">
      <c r="A951" s="1744"/>
      <c r="B951" s="1744"/>
      <c r="C951" s="1744"/>
      <c r="D951" s="1744"/>
      <c r="E951" s="1744"/>
      <c r="F951" s="1744"/>
      <c r="G951" s="1744"/>
      <c r="H951" s="1744"/>
      <c r="I951" s="1744"/>
      <c r="J951" s="1744"/>
      <c r="K951" s="1744"/>
      <c r="L951" s="1744"/>
      <c r="M951" s="1744"/>
      <c r="N951" s="1744"/>
      <c r="O951" s="1744"/>
      <c r="P951" s="1744"/>
      <c r="Q951" s="1744"/>
      <c r="R951" s="1744"/>
      <c r="S951" s="1744"/>
      <c r="T951" s="1744"/>
      <c r="U951" s="1744"/>
      <c r="V951" s="1744"/>
      <c r="W951" s="1744"/>
    </row>
    <row r="952" ht="15.75" hidden="1" customHeight="1">
      <c r="A952" s="1744"/>
      <c r="B952" s="1744"/>
      <c r="C952" s="1744"/>
      <c r="D952" s="1744"/>
      <c r="E952" s="1744"/>
      <c r="F952" s="1744"/>
      <c r="G952" s="1744"/>
      <c r="H952" s="1744"/>
      <c r="I952" s="1744"/>
      <c r="J952" s="1744"/>
      <c r="K952" s="1744"/>
      <c r="L952" s="1744"/>
      <c r="M952" s="1744"/>
      <c r="N952" s="1744"/>
      <c r="O952" s="1744"/>
      <c r="P952" s="1744"/>
      <c r="Q952" s="1744"/>
      <c r="R952" s="1744"/>
      <c r="S952" s="1744"/>
      <c r="T952" s="1744"/>
      <c r="U952" s="1744"/>
      <c r="V952" s="1744"/>
      <c r="W952" s="1744"/>
    </row>
    <row r="953" ht="15.75" hidden="1" customHeight="1">
      <c r="A953" s="1744"/>
      <c r="B953" s="1744"/>
      <c r="C953" s="1744"/>
      <c r="D953" s="1744"/>
      <c r="E953" s="1744"/>
      <c r="F953" s="1744"/>
      <c r="G953" s="1744"/>
      <c r="H953" s="1744"/>
      <c r="I953" s="1744"/>
      <c r="J953" s="1744"/>
      <c r="K953" s="1744"/>
      <c r="L953" s="1744"/>
      <c r="M953" s="1744"/>
      <c r="N953" s="1744"/>
      <c r="O953" s="1744"/>
      <c r="P953" s="1744"/>
      <c r="Q953" s="1744"/>
      <c r="R953" s="1744"/>
      <c r="S953" s="1744"/>
      <c r="T953" s="1744"/>
      <c r="U953" s="1744"/>
      <c r="V953" s="1744"/>
      <c r="W953" s="1744"/>
    </row>
    <row r="954" ht="15.75" hidden="1" customHeight="1">
      <c r="A954" s="1744"/>
      <c r="B954" s="1744"/>
      <c r="C954" s="1744"/>
      <c r="D954" s="1744"/>
      <c r="E954" s="1744"/>
      <c r="F954" s="1744"/>
      <c r="G954" s="1744"/>
      <c r="H954" s="1744"/>
      <c r="I954" s="1744"/>
      <c r="J954" s="1744"/>
      <c r="K954" s="1744"/>
      <c r="L954" s="1744"/>
      <c r="M954" s="1744"/>
      <c r="N954" s="1744"/>
      <c r="O954" s="1744"/>
      <c r="P954" s="1744"/>
      <c r="Q954" s="1744"/>
      <c r="R954" s="1744"/>
      <c r="S954" s="1744"/>
      <c r="T954" s="1744"/>
      <c r="U954" s="1744"/>
      <c r="V954" s="1744"/>
      <c r="W954" s="1744"/>
    </row>
    <row r="955" ht="15.75" hidden="1" customHeight="1">
      <c r="A955" s="1744"/>
      <c r="B955" s="1744"/>
      <c r="C955" s="1744"/>
      <c r="D955" s="1744"/>
      <c r="E955" s="1744"/>
      <c r="F955" s="1744"/>
      <c r="G955" s="1744"/>
      <c r="H955" s="1744"/>
      <c r="I955" s="1744"/>
      <c r="J955" s="1744"/>
      <c r="K955" s="1744"/>
      <c r="L955" s="1744"/>
      <c r="M955" s="1744"/>
      <c r="N955" s="1744"/>
      <c r="O955" s="1744"/>
      <c r="P955" s="1744"/>
      <c r="Q955" s="1744"/>
      <c r="R955" s="1744"/>
      <c r="S955" s="1744"/>
      <c r="T955" s="1744"/>
      <c r="U955" s="1744"/>
      <c r="V955" s="1744"/>
      <c r="W955" s="1744"/>
    </row>
    <row r="956" ht="15.75" hidden="1" customHeight="1">
      <c r="A956" s="1744"/>
      <c r="B956" s="1744"/>
      <c r="C956" s="1744"/>
      <c r="D956" s="1744"/>
      <c r="E956" s="1744"/>
      <c r="F956" s="1744"/>
      <c r="G956" s="1744"/>
      <c r="H956" s="1744"/>
      <c r="I956" s="1744"/>
      <c r="J956" s="1744"/>
      <c r="K956" s="1744"/>
      <c r="L956" s="1744"/>
      <c r="M956" s="1744"/>
      <c r="N956" s="1744"/>
      <c r="O956" s="1744"/>
      <c r="P956" s="1744"/>
      <c r="Q956" s="1744"/>
      <c r="R956" s="1744"/>
      <c r="S956" s="1744"/>
      <c r="T956" s="1744"/>
      <c r="U956" s="1744"/>
      <c r="V956" s="1744"/>
      <c r="W956" s="1744"/>
    </row>
    <row r="957" ht="15.75" hidden="1" customHeight="1">
      <c r="A957" s="1744"/>
      <c r="B957" s="1744"/>
      <c r="C957" s="1744"/>
      <c r="D957" s="1744"/>
      <c r="E957" s="1744"/>
      <c r="F957" s="1744"/>
      <c r="G957" s="1744"/>
      <c r="H957" s="1744"/>
      <c r="I957" s="1744"/>
      <c r="J957" s="1744"/>
      <c r="K957" s="1744"/>
      <c r="L957" s="1744"/>
      <c r="M957" s="1744"/>
      <c r="N957" s="1744"/>
      <c r="O957" s="1744"/>
      <c r="P957" s="1744"/>
      <c r="Q957" s="1744"/>
      <c r="R957" s="1744"/>
      <c r="S957" s="1744"/>
      <c r="T957" s="1744"/>
      <c r="U957" s="1744"/>
      <c r="V957" s="1744"/>
      <c r="W957" s="1744"/>
    </row>
    <row r="958" ht="15.75" hidden="1" customHeight="1">
      <c r="A958" s="1744"/>
      <c r="B958" s="1744"/>
      <c r="C958" s="1744"/>
      <c r="D958" s="1744"/>
      <c r="E958" s="1744"/>
      <c r="F958" s="1744"/>
      <c r="G958" s="1744"/>
      <c r="H958" s="1744"/>
      <c r="I958" s="1744"/>
      <c r="J958" s="1744"/>
      <c r="K958" s="1744"/>
      <c r="L958" s="1744"/>
      <c r="M958" s="1744"/>
      <c r="N958" s="1744"/>
      <c r="O958" s="1744"/>
      <c r="P958" s="1744"/>
      <c r="Q958" s="1744"/>
      <c r="R958" s="1744"/>
      <c r="S958" s="1744"/>
      <c r="T958" s="1744"/>
      <c r="U958" s="1744"/>
      <c r="V958" s="1744"/>
      <c r="W958" s="1744"/>
    </row>
    <row r="959" ht="15.75" hidden="1" customHeight="1">
      <c r="A959" s="1744"/>
      <c r="B959" s="1744"/>
      <c r="C959" s="1744"/>
      <c r="D959" s="1744"/>
      <c r="E959" s="1744"/>
      <c r="F959" s="1744"/>
      <c r="G959" s="1744"/>
      <c r="H959" s="1744"/>
      <c r="I959" s="1744"/>
      <c r="J959" s="1744"/>
      <c r="K959" s="1744"/>
      <c r="L959" s="1744"/>
      <c r="M959" s="1744"/>
      <c r="N959" s="1744"/>
      <c r="O959" s="1744"/>
      <c r="P959" s="1744"/>
      <c r="Q959" s="1744"/>
      <c r="R959" s="1744"/>
      <c r="S959" s="1744"/>
      <c r="T959" s="1744"/>
      <c r="U959" s="1744"/>
      <c r="V959" s="1744"/>
      <c r="W959" s="1744"/>
    </row>
    <row r="960" ht="15.75" hidden="1" customHeight="1">
      <c r="A960" s="1744"/>
      <c r="B960" s="1744"/>
      <c r="C960" s="1744"/>
      <c r="D960" s="1744"/>
      <c r="E960" s="1744"/>
      <c r="F960" s="1744"/>
      <c r="G960" s="1744"/>
      <c r="H960" s="1744"/>
      <c r="I960" s="1744"/>
      <c r="J960" s="1744"/>
      <c r="K960" s="1744"/>
      <c r="L960" s="1744"/>
      <c r="M960" s="1744"/>
      <c r="N960" s="1744"/>
      <c r="O960" s="1744"/>
      <c r="P960" s="1744"/>
      <c r="Q960" s="1744"/>
      <c r="R960" s="1744"/>
      <c r="S960" s="1744"/>
      <c r="T960" s="1744"/>
      <c r="U960" s="1744"/>
      <c r="V960" s="1744"/>
      <c r="W960" s="1744"/>
    </row>
    <row r="961" ht="15.75" hidden="1" customHeight="1">
      <c r="A961" s="1744"/>
      <c r="B961" s="1744"/>
      <c r="C961" s="1744"/>
      <c r="D961" s="1744"/>
      <c r="E961" s="1744"/>
      <c r="F961" s="1744"/>
      <c r="G961" s="1744"/>
      <c r="H961" s="1744"/>
      <c r="I961" s="1744"/>
      <c r="J961" s="1744"/>
      <c r="K961" s="1744"/>
      <c r="L961" s="1744"/>
      <c r="M961" s="1744"/>
      <c r="N961" s="1744"/>
      <c r="O961" s="1744"/>
      <c r="P961" s="1744"/>
      <c r="Q961" s="1744"/>
      <c r="R961" s="1744"/>
      <c r="S961" s="1744"/>
      <c r="T961" s="1744"/>
      <c r="U961" s="1744"/>
      <c r="V961" s="1744"/>
      <c r="W961" s="1744"/>
    </row>
    <row r="962" ht="15.75" hidden="1" customHeight="1">
      <c r="A962" s="1744"/>
      <c r="B962" s="1744"/>
      <c r="C962" s="1744"/>
      <c r="D962" s="1744"/>
      <c r="E962" s="1744"/>
      <c r="F962" s="1744"/>
      <c r="G962" s="1744"/>
      <c r="H962" s="1744"/>
      <c r="I962" s="1744"/>
      <c r="J962" s="1744"/>
      <c r="K962" s="1744"/>
      <c r="L962" s="1744"/>
      <c r="M962" s="1744"/>
      <c r="N962" s="1744"/>
      <c r="O962" s="1744"/>
      <c r="P962" s="1744"/>
      <c r="Q962" s="1744"/>
      <c r="R962" s="1744"/>
      <c r="S962" s="1744"/>
      <c r="T962" s="1744"/>
      <c r="U962" s="1744"/>
      <c r="V962" s="1744"/>
      <c r="W962" s="1744"/>
    </row>
    <row r="963" ht="15.75" hidden="1" customHeight="1">
      <c r="A963" s="1744"/>
      <c r="B963" s="1744"/>
      <c r="C963" s="1744"/>
      <c r="D963" s="1744"/>
      <c r="E963" s="1744"/>
      <c r="F963" s="1744"/>
      <c r="G963" s="1744"/>
      <c r="H963" s="1744"/>
      <c r="I963" s="1744"/>
      <c r="J963" s="1744"/>
      <c r="K963" s="1744"/>
      <c r="L963" s="1744"/>
      <c r="M963" s="1744"/>
      <c r="N963" s="1744"/>
      <c r="O963" s="1744"/>
      <c r="P963" s="1744"/>
      <c r="Q963" s="1744"/>
      <c r="R963" s="1744"/>
      <c r="S963" s="1744"/>
      <c r="T963" s="1744"/>
      <c r="U963" s="1744"/>
      <c r="V963" s="1744"/>
      <c r="W963" s="1744"/>
    </row>
    <row r="964" ht="15.75" hidden="1" customHeight="1">
      <c r="A964" s="1744"/>
      <c r="B964" s="1744"/>
      <c r="C964" s="1744"/>
      <c r="D964" s="1744"/>
      <c r="E964" s="1744"/>
      <c r="F964" s="1744"/>
      <c r="G964" s="1744"/>
      <c r="H964" s="1744"/>
      <c r="I964" s="1744"/>
      <c r="J964" s="1744"/>
      <c r="K964" s="1744"/>
      <c r="L964" s="1744"/>
      <c r="M964" s="1744"/>
      <c r="N964" s="1744"/>
      <c r="O964" s="1744"/>
      <c r="P964" s="1744"/>
      <c r="Q964" s="1744"/>
      <c r="R964" s="1744"/>
      <c r="S964" s="1744"/>
      <c r="T964" s="1744"/>
      <c r="U964" s="1744"/>
      <c r="V964" s="1744"/>
      <c r="W964" s="1744"/>
    </row>
    <row r="965" ht="15.75" hidden="1" customHeight="1">
      <c r="A965" s="1744"/>
      <c r="B965" s="1744"/>
      <c r="C965" s="1744"/>
      <c r="D965" s="1744"/>
      <c r="E965" s="1744"/>
      <c r="F965" s="1744"/>
      <c r="G965" s="1744"/>
      <c r="H965" s="1744"/>
      <c r="I965" s="1744"/>
      <c r="J965" s="1744"/>
      <c r="K965" s="1744"/>
      <c r="L965" s="1744"/>
      <c r="M965" s="1744"/>
      <c r="N965" s="1744"/>
      <c r="O965" s="1744"/>
      <c r="P965" s="1744"/>
      <c r="Q965" s="1744"/>
      <c r="R965" s="1744"/>
      <c r="S965" s="1744"/>
      <c r="T965" s="1744"/>
      <c r="U965" s="1744"/>
      <c r="V965" s="1744"/>
      <c r="W965" s="1744"/>
    </row>
    <row r="966" ht="15.75" hidden="1" customHeight="1">
      <c r="A966" s="1744"/>
      <c r="B966" s="1744"/>
      <c r="C966" s="1744"/>
      <c r="D966" s="1744"/>
      <c r="E966" s="1744"/>
      <c r="F966" s="1744"/>
      <c r="G966" s="1744"/>
      <c r="H966" s="1744"/>
      <c r="I966" s="1744"/>
      <c r="J966" s="1744"/>
      <c r="K966" s="1744"/>
      <c r="L966" s="1744"/>
      <c r="M966" s="1744"/>
      <c r="N966" s="1744"/>
      <c r="O966" s="1744"/>
      <c r="P966" s="1744"/>
      <c r="Q966" s="1744"/>
      <c r="R966" s="1744"/>
      <c r="S966" s="1744"/>
      <c r="T966" s="1744"/>
      <c r="U966" s="1744"/>
      <c r="V966" s="1744"/>
      <c r="W966" s="1744"/>
    </row>
    <row r="967" ht="15.75" hidden="1" customHeight="1">
      <c r="A967" s="1744"/>
      <c r="B967" s="1744"/>
      <c r="C967" s="1744"/>
      <c r="D967" s="1744"/>
      <c r="E967" s="1744"/>
      <c r="F967" s="1744"/>
      <c r="G967" s="1744"/>
      <c r="H967" s="1744"/>
      <c r="I967" s="1744"/>
      <c r="J967" s="1744"/>
      <c r="K967" s="1744"/>
      <c r="L967" s="1744"/>
      <c r="M967" s="1744"/>
      <c r="N967" s="1744"/>
      <c r="O967" s="1744"/>
      <c r="P967" s="1744"/>
      <c r="Q967" s="1744"/>
      <c r="R967" s="1744"/>
      <c r="S967" s="1744"/>
      <c r="T967" s="1744"/>
      <c r="U967" s="1744"/>
      <c r="V967" s="1744"/>
      <c r="W967" s="1744"/>
    </row>
    <row r="968" ht="15.75" hidden="1" customHeight="1">
      <c r="A968" s="1744"/>
      <c r="B968" s="1744"/>
      <c r="C968" s="1744"/>
      <c r="D968" s="1744"/>
      <c r="E968" s="1744"/>
      <c r="F968" s="1744"/>
      <c r="G968" s="1744"/>
      <c r="H968" s="1744"/>
      <c r="I968" s="1744"/>
      <c r="J968" s="1744"/>
      <c r="K968" s="1744"/>
      <c r="L968" s="1744"/>
      <c r="M968" s="1744"/>
      <c r="N968" s="1744"/>
      <c r="O968" s="1744"/>
      <c r="P968" s="1744"/>
      <c r="Q968" s="1744"/>
      <c r="R968" s="1744"/>
      <c r="S968" s="1744"/>
      <c r="T968" s="1744"/>
      <c r="U968" s="1744"/>
      <c r="V968" s="1744"/>
      <c r="W968" s="1744"/>
    </row>
    <row r="969" ht="15.75" hidden="1" customHeight="1">
      <c r="A969" s="1744"/>
      <c r="B969" s="1744"/>
      <c r="C969" s="1744"/>
      <c r="D969" s="1744"/>
      <c r="E969" s="1744"/>
      <c r="F969" s="1744"/>
      <c r="G969" s="1744"/>
      <c r="H969" s="1744"/>
      <c r="I969" s="1744"/>
      <c r="J969" s="1744"/>
      <c r="K969" s="1744"/>
      <c r="L969" s="1744"/>
      <c r="M969" s="1744"/>
      <c r="N969" s="1744"/>
      <c r="O969" s="1744"/>
      <c r="P969" s="1744"/>
      <c r="Q969" s="1744"/>
      <c r="R969" s="1744"/>
      <c r="S969" s="1744"/>
      <c r="T969" s="1744"/>
      <c r="U969" s="1744"/>
      <c r="V969" s="1744"/>
      <c r="W969" s="1744"/>
    </row>
    <row r="970" ht="15.75" hidden="1" customHeight="1">
      <c r="A970" s="1744"/>
      <c r="B970" s="1744"/>
      <c r="C970" s="1744"/>
      <c r="D970" s="1744"/>
      <c r="E970" s="1744"/>
      <c r="F970" s="1744"/>
      <c r="G970" s="1744"/>
      <c r="H970" s="1744"/>
      <c r="I970" s="1744"/>
      <c r="J970" s="1744"/>
      <c r="K970" s="1744"/>
      <c r="L970" s="1744"/>
      <c r="M970" s="1744"/>
      <c r="N970" s="1744"/>
      <c r="O970" s="1744"/>
      <c r="P970" s="1744"/>
      <c r="Q970" s="1744"/>
      <c r="R970" s="1744"/>
      <c r="S970" s="1744"/>
      <c r="T970" s="1744"/>
      <c r="U970" s="1744"/>
      <c r="V970" s="1744"/>
      <c r="W970" s="1744"/>
    </row>
    <row r="971" ht="15.75" hidden="1" customHeight="1">
      <c r="A971" s="1744"/>
      <c r="B971" s="1744"/>
      <c r="C971" s="1744"/>
      <c r="D971" s="1744"/>
      <c r="E971" s="1744"/>
      <c r="F971" s="1744"/>
      <c r="G971" s="1744"/>
      <c r="H971" s="1744"/>
      <c r="I971" s="1744"/>
      <c r="J971" s="1744"/>
      <c r="K971" s="1744"/>
      <c r="L971" s="1744"/>
      <c r="M971" s="1744"/>
      <c r="N971" s="1744"/>
      <c r="O971" s="1744"/>
      <c r="P971" s="1744"/>
      <c r="Q971" s="1744"/>
      <c r="R971" s="1744"/>
      <c r="S971" s="1744"/>
      <c r="T971" s="1744"/>
      <c r="U971" s="1744"/>
      <c r="V971" s="1744"/>
      <c r="W971" s="1744"/>
    </row>
    <row r="972" ht="15.75" hidden="1" customHeight="1">
      <c r="A972" s="1744"/>
      <c r="B972" s="1744"/>
      <c r="C972" s="1744"/>
      <c r="D972" s="1744"/>
      <c r="E972" s="1744"/>
      <c r="F972" s="1744"/>
      <c r="G972" s="1744"/>
      <c r="H972" s="1744"/>
      <c r="I972" s="1744"/>
      <c r="J972" s="1744"/>
      <c r="K972" s="1744"/>
      <c r="L972" s="1744"/>
      <c r="M972" s="1744"/>
      <c r="N972" s="1744"/>
      <c r="O972" s="1744"/>
      <c r="P972" s="1744"/>
      <c r="Q972" s="1744"/>
      <c r="R972" s="1744"/>
      <c r="S972" s="1744"/>
      <c r="T972" s="1744"/>
      <c r="U972" s="1744"/>
      <c r="V972" s="1744"/>
      <c r="W972" s="1744"/>
    </row>
    <row r="973" ht="15.75" hidden="1" customHeight="1">
      <c r="A973" s="1744"/>
      <c r="B973" s="1744"/>
      <c r="C973" s="1744"/>
      <c r="D973" s="1744"/>
      <c r="E973" s="1744"/>
      <c r="F973" s="1744"/>
      <c r="G973" s="1744"/>
      <c r="H973" s="1744"/>
      <c r="I973" s="1744"/>
      <c r="J973" s="1744"/>
      <c r="K973" s="1744"/>
      <c r="L973" s="1744"/>
      <c r="M973" s="1744"/>
      <c r="N973" s="1744"/>
      <c r="O973" s="1744"/>
      <c r="P973" s="1744"/>
      <c r="Q973" s="1744"/>
      <c r="R973" s="1744"/>
      <c r="S973" s="1744"/>
      <c r="T973" s="1744"/>
      <c r="U973" s="1744"/>
      <c r="V973" s="1744"/>
      <c r="W973" s="1744"/>
    </row>
    <row r="974" ht="15.75" hidden="1" customHeight="1">
      <c r="A974" s="1744"/>
      <c r="B974" s="1744"/>
      <c r="C974" s="1744"/>
      <c r="D974" s="1744"/>
      <c r="E974" s="1744"/>
      <c r="F974" s="1744"/>
      <c r="G974" s="1744"/>
      <c r="H974" s="1744"/>
      <c r="I974" s="1744"/>
      <c r="J974" s="1744"/>
      <c r="K974" s="1744"/>
      <c r="L974" s="1744"/>
      <c r="M974" s="1744"/>
      <c r="N974" s="1744"/>
      <c r="O974" s="1744"/>
      <c r="P974" s="1744"/>
      <c r="Q974" s="1744"/>
      <c r="R974" s="1744"/>
      <c r="S974" s="1744"/>
      <c r="T974" s="1744"/>
      <c r="U974" s="1744"/>
      <c r="V974" s="1744"/>
      <c r="W974" s="1744"/>
    </row>
    <row r="975" ht="15.75" hidden="1" customHeight="1">
      <c r="A975" s="1744"/>
      <c r="B975" s="1744"/>
      <c r="C975" s="1744"/>
      <c r="D975" s="1744"/>
      <c r="E975" s="1744"/>
      <c r="F975" s="1744"/>
      <c r="G975" s="1744"/>
      <c r="H975" s="1744"/>
      <c r="I975" s="1744"/>
      <c r="J975" s="1744"/>
      <c r="K975" s="1744"/>
      <c r="L975" s="1744"/>
      <c r="M975" s="1744"/>
      <c r="N975" s="1744"/>
      <c r="O975" s="1744"/>
      <c r="P975" s="1744"/>
      <c r="Q975" s="1744"/>
      <c r="R975" s="1744"/>
      <c r="S975" s="1744"/>
      <c r="T975" s="1744"/>
      <c r="U975" s="1744"/>
      <c r="V975" s="1744"/>
      <c r="W975" s="1744"/>
    </row>
    <row r="976" ht="15.75" hidden="1" customHeight="1">
      <c r="A976" s="1744"/>
      <c r="B976" s="1744"/>
      <c r="C976" s="1744"/>
      <c r="D976" s="1744"/>
      <c r="E976" s="1744"/>
      <c r="F976" s="1744"/>
      <c r="G976" s="1744"/>
      <c r="H976" s="1744"/>
      <c r="I976" s="1744"/>
      <c r="J976" s="1744"/>
      <c r="K976" s="1744"/>
      <c r="L976" s="1744"/>
      <c r="M976" s="1744"/>
      <c r="N976" s="1744"/>
      <c r="O976" s="1744"/>
      <c r="P976" s="1744"/>
      <c r="Q976" s="1744"/>
      <c r="R976" s="1744"/>
      <c r="S976" s="1744"/>
      <c r="T976" s="1744"/>
      <c r="U976" s="1744"/>
      <c r="V976" s="1744"/>
      <c r="W976" s="1744"/>
    </row>
    <row r="977" ht="15.75" hidden="1" customHeight="1">
      <c r="A977" s="1744"/>
      <c r="B977" s="1744"/>
      <c r="C977" s="1744"/>
      <c r="D977" s="1744"/>
      <c r="E977" s="1744"/>
      <c r="F977" s="1744"/>
      <c r="G977" s="1744"/>
      <c r="H977" s="1744"/>
      <c r="I977" s="1744"/>
      <c r="J977" s="1744"/>
      <c r="K977" s="1744"/>
      <c r="L977" s="1744"/>
      <c r="M977" s="1744"/>
      <c r="N977" s="1744"/>
      <c r="O977" s="1744"/>
      <c r="P977" s="1744"/>
      <c r="Q977" s="1744"/>
      <c r="R977" s="1744"/>
      <c r="S977" s="1744"/>
      <c r="T977" s="1744"/>
      <c r="U977" s="1744"/>
      <c r="V977" s="1744"/>
      <c r="W977" s="1744"/>
    </row>
    <row r="978" ht="15.75" hidden="1" customHeight="1">
      <c r="A978" s="1744"/>
      <c r="B978" s="1744"/>
      <c r="C978" s="1744"/>
      <c r="D978" s="1744"/>
      <c r="E978" s="1744"/>
      <c r="F978" s="1744"/>
      <c r="G978" s="1744"/>
      <c r="H978" s="1744"/>
      <c r="I978" s="1744"/>
      <c r="J978" s="1744"/>
      <c r="K978" s="1744"/>
      <c r="L978" s="1744"/>
      <c r="M978" s="1744"/>
      <c r="N978" s="1744"/>
      <c r="O978" s="1744"/>
      <c r="P978" s="1744"/>
      <c r="Q978" s="1744"/>
      <c r="R978" s="1744"/>
      <c r="S978" s="1744"/>
      <c r="T978" s="1744"/>
      <c r="U978" s="1744"/>
      <c r="V978" s="1744"/>
      <c r="W978" s="1744"/>
    </row>
    <row r="979" ht="15.75" hidden="1" customHeight="1">
      <c r="A979" s="1744"/>
      <c r="B979" s="1744"/>
      <c r="C979" s="1744"/>
      <c r="D979" s="1744"/>
      <c r="E979" s="1744"/>
      <c r="F979" s="1744"/>
      <c r="G979" s="1744"/>
      <c r="H979" s="1744"/>
      <c r="I979" s="1744"/>
      <c r="J979" s="1744"/>
      <c r="K979" s="1744"/>
      <c r="L979" s="1744"/>
      <c r="M979" s="1744"/>
      <c r="N979" s="1744"/>
      <c r="O979" s="1744"/>
      <c r="P979" s="1744"/>
      <c r="Q979" s="1744"/>
      <c r="R979" s="1744"/>
      <c r="S979" s="1744"/>
      <c r="T979" s="1744"/>
      <c r="U979" s="1744"/>
      <c r="V979" s="1744"/>
      <c r="W979" s="1744"/>
    </row>
    <row r="980" ht="15.75" hidden="1" customHeight="1">
      <c r="A980" s="1744"/>
      <c r="B980" s="1744"/>
      <c r="C980" s="1744"/>
      <c r="D980" s="1744"/>
      <c r="E980" s="1744"/>
      <c r="F980" s="1744"/>
      <c r="G980" s="1744"/>
      <c r="H980" s="1744"/>
      <c r="I980" s="1744"/>
      <c r="J980" s="1744"/>
      <c r="K980" s="1744"/>
      <c r="L980" s="1744"/>
      <c r="M980" s="1744"/>
      <c r="N980" s="1744"/>
      <c r="O980" s="1744"/>
      <c r="P980" s="1744"/>
      <c r="Q980" s="1744"/>
      <c r="R980" s="1744"/>
      <c r="S980" s="1744"/>
      <c r="T980" s="1744"/>
      <c r="U980" s="1744"/>
      <c r="V980" s="1744"/>
      <c r="W980" s="1744"/>
    </row>
    <row r="981" ht="15.75" hidden="1" customHeight="1">
      <c r="A981" s="1744"/>
      <c r="B981" s="1744"/>
      <c r="C981" s="1744"/>
      <c r="D981" s="1744"/>
      <c r="E981" s="1744"/>
      <c r="F981" s="1744"/>
      <c r="G981" s="1744"/>
      <c r="H981" s="1744"/>
      <c r="I981" s="1744"/>
      <c r="J981" s="1744"/>
      <c r="K981" s="1744"/>
      <c r="L981" s="1744"/>
      <c r="M981" s="1744"/>
      <c r="N981" s="1744"/>
      <c r="O981" s="1744"/>
      <c r="P981" s="1744"/>
      <c r="Q981" s="1744"/>
      <c r="R981" s="1744"/>
      <c r="S981" s="1744"/>
      <c r="T981" s="1744"/>
      <c r="U981" s="1744"/>
      <c r="V981" s="1744"/>
      <c r="W981" s="1744"/>
    </row>
    <row r="982" ht="15.75" hidden="1" customHeight="1">
      <c r="A982" s="1744"/>
      <c r="B982" s="1744"/>
      <c r="C982" s="1744"/>
      <c r="D982" s="1744"/>
      <c r="E982" s="1744"/>
      <c r="F982" s="1744"/>
      <c r="G982" s="1744"/>
      <c r="H982" s="1744"/>
      <c r="I982" s="1744"/>
      <c r="J982" s="1744"/>
      <c r="K982" s="1744"/>
      <c r="L982" s="1744"/>
      <c r="M982" s="1744"/>
      <c r="N982" s="1744"/>
      <c r="O982" s="1744"/>
      <c r="P982" s="1744"/>
      <c r="Q982" s="1744"/>
      <c r="R982" s="1744"/>
      <c r="S982" s="1744"/>
      <c r="T982" s="1744"/>
      <c r="U982" s="1744"/>
      <c r="V982" s="1744"/>
      <c r="W982" s="1744"/>
    </row>
    <row r="983" ht="15.75" hidden="1" customHeight="1">
      <c r="A983" s="1744"/>
      <c r="B983" s="1744"/>
      <c r="C983" s="1744"/>
      <c r="D983" s="1744"/>
      <c r="E983" s="1744"/>
      <c r="F983" s="1744"/>
      <c r="G983" s="1744"/>
      <c r="H983" s="1744"/>
      <c r="I983" s="1744"/>
      <c r="J983" s="1744"/>
      <c r="K983" s="1744"/>
      <c r="L983" s="1744"/>
      <c r="M983" s="1744"/>
      <c r="N983" s="1744"/>
      <c r="O983" s="1744"/>
      <c r="P983" s="1744"/>
      <c r="Q983" s="1744"/>
      <c r="R983" s="1744"/>
      <c r="S983" s="1744"/>
      <c r="T983" s="1744"/>
      <c r="U983" s="1744"/>
      <c r="V983" s="1744"/>
      <c r="W983" s="1744"/>
    </row>
    <row r="984" ht="15.75" hidden="1" customHeight="1">
      <c r="A984" s="1744"/>
      <c r="B984" s="1744"/>
      <c r="C984" s="1744"/>
      <c r="D984" s="1744"/>
      <c r="E984" s="1744"/>
      <c r="F984" s="1744"/>
      <c r="G984" s="1744"/>
      <c r="H984" s="1744"/>
      <c r="I984" s="1744"/>
      <c r="J984" s="1744"/>
      <c r="K984" s="1744"/>
      <c r="L984" s="1744"/>
      <c r="M984" s="1744"/>
      <c r="N984" s="1744"/>
      <c r="O984" s="1744"/>
      <c r="P984" s="1744"/>
      <c r="Q984" s="1744"/>
      <c r="R984" s="1744"/>
      <c r="S984" s="1744"/>
      <c r="T984" s="1744"/>
      <c r="U984" s="1744"/>
      <c r="V984" s="1744"/>
      <c r="W984" s="1744"/>
    </row>
  </sheetData>
  <mergeCells count="2">
    <mergeCell ref="C1:W2"/>
    <mergeCell ref="K3:L3"/>
  </mergeCells>
  <conditionalFormatting sqref="B14:W37">
    <cfRule type="expression" dxfId="4" priority="1">
      <formula>RIGHT(B14,1)="."</formula>
    </cfRule>
  </conditionalFormatting>
  <conditionalFormatting sqref="B14:W37">
    <cfRule type="expression" dxfId="11" priority="2">
      <formula>RIGHT(B14,1)="-"</formula>
    </cfRule>
  </conditionalFormatting>
  <conditionalFormatting sqref="B14:W37">
    <cfRule type="expression" dxfId="17" priority="3">
      <formula>RIGHT(B14,1)="'"</formula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1.22" defaultRowHeight="15.0"/>
  <cols>
    <col customWidth="1" min="1" max="1" width="9.0"/>
    <col customWidth="1" min="2" max="23" width="8.0"/>
    <col customWidth="1" hidden="1" min="24" max="24" width="8.0"/>
    <col customWidth="1" hidden="1" min="25" max="26" width="12.67"/>
  </cols>
  <sheetData>
    <row r="1" ht="25.5" customHeight="1">
      <c r="A1" s="1744"/>
      <c r="B1" s="1744"/>
      <c r="C1" s="2551" t="s">
        <v>5980</v>
      </c>
      <c r="D1" s="2435"/>
      <c r="E1" s="2435"/>
      <c r="F1" s="2435"/>
      <c r="G1" s="2435"/>
      <c r="H1" s="2435"/>
      <c r="I1" s="2435"/>
      <c r="J1" s="2435"/>
      <c r="K1" s="2435"/>
      <c r="L1" s="2435"/>
      <c r="M1" s="2435"/>
      <c r="N1" s="2435"/>
      <c r="O1" s="2435"/>
      <c r="P1" s="2435"/>
      <c r="Q1" s="2435"/>
      <c r="R1" s="2435"/>
      <c r="S1" s="2435"/>
      <c r="T1" s="2435"/>
      <c r="U1" s="2435"/>
      <c r="V1" s="2435"/>
      <c r="W1" s="2436"/>
      <c r="X1" s="2491"/>
      <c r="Y1" s="1744"/>
      <c r="Z1" s="1744"/>
    </row>
    <row r="2" ht="25.5" customHeight="1">
      <c r="A2" s="2437"/>
      <c r="B2" s="1744"/>
      <c r="C2" s="1101"/>
      <c r="D2" s="2438"/>
      <c r="E2" s="2438"/>
      <c r="F2" s="2438"/>
      <c r="G2" s="2438"/>
      <c r="H2" s="2438"/>
      <c r="I2" s="2438"/>
      <c r="J2" s="2438"/>
      <c r="K2" s="2438"/>
      <c r="L2" s="2438"/>
      <c r="M2" s="2438"/>
      <c r="N2" s="2438"/>
      <c r="O2" s="2438"/>
      <c r="P2" s="2438"/>
      <c r="Q2" s="2438"/>
      <c r="R2" s="2438"/>
      <c r="S2" s="2438"/>
      <c r="T2" s="2438"/>
      <c r="U2" s="2438"/>
      <c r="V2" s="2438"/>
      <c r="W2" s="2439"/>
      <c r="X2" s="2491"/>
      <c r="Y2" s="1744"/>
      <c r="Z2" s="1744"/>
    </row>
    <row r="3" ht="25.5" customHeight="1">
      <c r="A3" s="2437"/>
      <c r="B3" s="1744"/>
      <c r="C3" s="2442" t="s">
        <v>121</v>
      </c>
      <c r="D3" s="2443" t="s">
        <v>669</v>
      </c>
      <c r="E3" s="1744"/>
      <c r="F3" s="2552"/>
      <c r="G3" s="2553"/>
      <c r="H3" s="2437" t="s">
        <v>1896</v>
      </c>
      <c r="J3" s="2437"/>
      <c r="K3" s="2554">
        <f>TODAY()</f>
        <v>46212</v>
      </c>
      <c r="M3" s="2554"/>
      <c r="N3" s="2437"/>
      <c r="O3" s="2440"/>
      <c r="P3" s="2440"/>
      <c r="Q3" s="2448" t="s">
        <v>5981</v>
      </c>
      <c r="R3" s="2440"/>
      <c r="S3" s="2440"/>
      <c r="T3" s="2437"/>
      <c r="U3" s="2491"/>
      <c r="V3" s="2491"/>
      <c r="W3" s="2491"/>
      <c r="X3" s="2491"/>
      <c r="Y3" s="1744"/>
      <c r="Z3" s="1744"/>
    </row>
    <row r="4" ht="24.75" customHeight="1">
      <c r="A4" s="2437"/>
      <c r="B4" s="2437"/>
      <c r="C4" s="2449" t="s">
        <v>5872</v>
      </c>
      <c r="D4" s="2437"/>
      <c r="E4" s="2437"/>
      <c r="F4" s="2437"/>
      <c r="G4" s="2437"/>
      <c r="H4" s="2437"/>
      <c r="I4" s="2437"/>
      <c r="J4" s="2437"/>
      <c r="K4" s="2437"/>
      <c r="L4" s="2437"/>
      <c r="M4" s="2437"/>
      <c r="N4" s="2555"/>
      <c r="O4" s="2437"/>
      <c r="P4" s="2437"/>
      <c r="Q4" s="2437"/>
      <c r="R4" s="2437"/>
      <c r="S4" s="2437"/>
      <c r="T4" s="2437"/>
      <c r="U4" s="2491"/>
      <c r="V4" s="2491"/>
      <c r="W4" s="2491"/>
      <c r="X4" s="2491"/>
      <c r="Y4" s="1744"/>
      <c r="Z4" s="1744"/>
    </row>
    <row r="5">
      <c r="A5" s="2452" t="s">
        <v>5874</v>
      </c>
      <c r="B5" s="2452" t="s">
        <v>716</v>
      </c>
      <c r="C5" s="2452" t="s">
        <v>717</v>
      </c>
      <c r="D5" s="2452" t="s">
        <v>718</v>
      </c>
      <c r="E5" s="2453" t="s">
        <v>735</v>
      </c>
      <c r="F5" s="2452" t="s">
        <v>720</v>
      </c>
      <c r="G5" s="2452" t="s">
        <v>721</v>
      </c>
      <c r="H5" s="2453" t="s">
        <v>736</v>
      </c>
      <c r="I5" s="2452" t="s">
        <v>723</v>
      </c>
      <c r="J5" s="2452" t="s">
        <v>724</v>
      </c>
      <c r="K5" s="2452" t="s">
        <v>725</v>
      </c>
      <c r="L5" s="2452" t="s">
        <v>726</v>
      </c>
      <c r="M5" s="2452" t="s">
        <v>727</v>
      </c>
      <c r="N5" s="2452" t="s">
        <v>737</v>
      </c>
      <c r="O5" s="2452" t="s">
        <v>738</v>
      </c>
      <c r="P5" s="2452" t="s">
        <v>730</v>
      </c>
      <c r="Q5" s="2452" t="s">
        <v>731</v>
      </c>
      <c r="R5" s="2452" t="s">
        <v>789</v>
      </c>
      <c r="S5" s="2452" t="s">
        <v>733</v>
      </c>
      <c r="T5" s="2452" t="s">
        <v>734</v>
      </c>
      <c r="U5" s="2452" t="s">
        <v>790</v>
      </c>
      <c r="V5" s="2452" t="s">
        <v>791</v>
      </c>
      <c r="W5" s="2452" t="s">
        <v>792</v>
      </c>
      <c r="X5" s="2491"/>
      <c r="Y5" s="1744"/>
      <c r="Z5" s="1744"/>
    </row>
    <row r="6">
      <c r="A6" s="2452" t="s">
        <v>6</v>
      </c>
      <c r="B6" s="2556" t="s">
        <v>25</v>
      </c>
      <c r="C6" s="2556" t="s">
        <v>25</v>
      </c>
      <c r="D6" s="2556" t="s">
        <v>25</v>
      </c>
      <c r="E6" s="2556" t="s">
        <v>371</v>
      </c>
      <c r="F6" s="2556" t="s">
        <v>140</v>
      </c>
      <c r="G6" s="2556" t="s">
        <v>314</v>
      </c>
      <c r="H6" s="2556" t="s">
        <v>314</v>
      </c>
      <c r="I6" s="2556" t="s">
        <v>314</v>
      </c>
      <c r="J6" s="2556" t="s">
        <v>314</v>
      </c>
      <c r="K6" s="2556" t="s">
        <v>314</v>
      </c>
      <c r="L6" s="2556" t="s">
        <v>412</v>
      </c>
      <c r="M6" s="2556" t="s">
        <v>331</v>
      </c>
      <c r="N6" s="2556" t="s">
        <v>331</v>
      </c>
      <c r="O6" s="2556" t="s">
        <v>331</v>
      </c>
      <c r="P6" s="2556" t="s">
        <v>331</v>
      </c>
      <c r="Q6" s="2556" t="s">
        <v>331</v>
      </c>
      <c r="R6" s="2556" t="s">
        <v>521</v>
      </c>
      <c r="S6" s="2556" t="s">
        <v>371</v>
      </c>
      <c r="T6" s="2556" t="s">
        <v>337</v>
      </c>
      <c r="U6" s="2556" t="s">
        <v>337</v>
      </c>
      <c r="V6" s="2556" t="s">
        <v>337</v>
      </c>
      <c r="W6" s="2556" t="s">
        <v>337</v>
      </c>
      <c r="X6" s="2491"/>
      <c r="Y6" s="1744"/>
      <c r="Z6" s="1744"/>
    </row>
    <row r="7">
      <c r="A7" s="2452" t="s">
        <v>1936</v>
      </c>
      <c r="B7" s="2557" t="s">
        <v>692</v>
      </c>
      <c r="C7" s="2557" t="s">
        <v>5875</v>
      </c>
      <c r="D7" s="2557" t="s">
        <v>5982</v>
      </c>
      <c r="E7" s="2557" t="s">
        <v>5983</v>
      </c>
      <c r="F7" s="2557" t="s">
        <v>5878</v>
      </c>
      <c r="G7" s="2557" t="s">
        <v>5875</v>
      </c>
      <c r="H7" s="2557" t="s">
        <v>5875</v>
      </c>
      <c r="I7" s="2557" t="s">
        <v>5982</v>
      </c>
      <c r="J7" s="2557" t="s">
        <v>5982</v>
      </c>
      <c r="K7" s="2557" t="s">
        <v>5982</v>
      </c>
      <c r="L7" s="2557" t="s">
        <v>5878</v>
      </c>
      <c r="M7" s="2557" t="s">
        <v>5983</v>
      </c>
      <c r="N7" s="2557" t="s">
        <v>5982</v>
      </c>
      <c r="O7" s="2557" t="s">
        <v>5875</v>
      </c>
      <c r="P7" s="2557" t="s">
        <v>5875</v>
      </c>
      <c r="Q7" s="2557" t="s">
        <v>5875</v>
      </c>
      <c r="R7" s="2557" t="s">
        <v>5878</v>
      </c>
      <c r="S7" s="2557" t="s">
        <v>5983</v>
      </c>
      <c r="T7" s="2557" t="s">
        <v>5982</v>
      </c>
      <c r="U7" s="2557" t="s">
        <v>5875</v>
      </c>
      <c r="V7" s="2557" t="s">
        <v>5982</v>
      </c>
      <c r="W7" s="2557" t="s">
        <v>692</v>
      </c>
      <c r="X7" s="2491"/>
      <c r="Y7" s="1744"/>
      <c r="Z7" s="1744"/>
    </row>
    <row r="8">
      <c r="A8" s="2452" t="s">
        <v>5879</v>
      </c>
      <c r="B8" s="2558" t="s">
        <v>5880</v>
      </c>
      <c r="C8" s="2558" t="s">
        <v>5881</v>
      </c>
      <c r="D8" s="2558" t="s">
        <v>5882</v>
      </c>
      <c r="E8" s="2558" t="s">
        <v>5883</v>
      </c>
      <c r="F8" s="2558" t="s">
        <v>5884</v>
      </c>
      <c r="G8" s="2558" t="s">
        <v>5885</v>
      </c>
      <c r="H8" s="2558" t="s">
        <v>5984</v>
      </c>
      <c r="I8" s="2558" t="s">
        <v>5886</v>
      </c>
      <c r="J8" s="2558" t="s">
        <v>5887</v>
      </c>
      <c r="K8" s="2558" t="s">
        <v>5888</v>
      </c>
      <c r="L8" s="2558" t="s">
        <v>5889</v>
      </c>
      <c r="M8" s="2558" t="s">
        <v>5890</v>
      </c>
      <c r="N8" s="2558" t="s">
        <v>5891</v>
      </c>
      <c r="O8" s="2558" t="s">
        <v>5892</v>
      </c>
      <c r="P8" s="2558" t="s">
        <v>5893</v>
      </c>
      <c r="Q8" s="2558" t="s">
        <v>5894</v>
      </c>
      <c r="R8" s="2558" t="s">
        <v>5895</v>
      </c>
      <c r="S8" s="2558" t="s">
        <v>5896</v>
      </c>
      <c r="T8" s="2558" t="s">
        <v>5882</v>
      </c>
      <c r="U8" s="2558" t="s">
        <v>5897</v>
      </c>
      <c r="V8" s="2558" t="s">
        <v>2232</v>
      </c>
      <c r="W8" s="2558" t="s">
        <v>5898</v>
      </c>
      <c r="X8" s="2491"/>
      <c r="Y8" s="1744"/>
      <c r="Z8" s="1744"/>
    </row>
    <row r="9">
      <c r="A9" s="2452" t="s">
        <v>5899</v>
      </c>
      <c r="B9" s="2559" t="s">
        <v>5904</v>
      </c>
      <c r="C9" s="2559" t="s">
        <v>5905</v>
      </c>
      <c r="D9" s="2559" t="s">
        <v>5906</v>
      </c>
      <c r="E9" s="2559" t="s">
        <v>5907</v>
      </c>
      <c r="F9" s="2559" t="s">
        <v>5908</v>
      </c>
      <c r="G9" s="2559" t="s">
        <v>5909</v>
      </c>
      <c r="H9" s="2559" t="s">
        <v>5985</v>
      </c>
      <c r="I9" s="2559" t="s">
        <v>5910</v>
      </c>
      <c r="J9" s="2559" t="s">
        <v>5986</v>
      </c>
      <c r="K9" s="2559" t="s">
        <v>5912</v>
      </c>
      <c r="L9" s="2559" t="s">
        <v>5913</v>
      </c>
      <c r="M9" s="2559" t="s">
        <v>5914</v>
      </c>
      <c r="N9" s="2559" t="s">
        <v>5915</v>
      </c>
      <c r="O9" s="2559" t="s">
        <v>5916</v>
      </c>
      <c r="P9" s="2559" t="s">
        <v>5917</v>
      </c>
      <c r="Q9" s="2559" t="s">
        <v>5918</v>
      </c>
      <c r="R9" s="2559" t="s">
        <v>5919</v>
      </c>
      <c r="S9" s="2559" t="s">
        <v>5920</v>
      </c>
      <c r="T9" s="2559" t="s">
        <v>5921</v>
      </c>
      <c r="U9" s="2559" t="s">
        <v>5922</v>
      </c>
      <c r="V9" s="2558" t="s">
        <v>5923</v>
      </c>
      <c r="W9" s="2559" t="s">
        <v>5924</v>
      </c>
      <c r="X9" s="2491"/>
      <c r="Y9" s="1744"/>
      <c r="Z9" s="1744"/>
    </row>
    <row r="10" ht="18.75" customHeight="1">
      <c r="A10" s="2480" t="s">
        <v>717</v>
      </c>
      <c r="B10" s="2560" t="str">
        <f>IFERROR(VLOOKUP($A$1&amp;$A10&amp;B$5,'Bảng giá chi tiết'!$C:$J,8,0),"")</f>
        <v/>
      </c>
      <c r="C10" s="2560" t="str">
        <f>IFERROR(VLOOKUP($A$1&amp;$A10&amp;C$5,'Bảng giá chi tiết'!$C:$J,8,0),"")</f>
        <v/>
      </c>
      <c r="D10" s="2560" t="str">
        <f>IFERROR(VLOOKUP($A$1&amp;$A10&amp;D$5,'Bảng giá chi tiết'!$C:$J,8,0),"")</f>
        <v/>
      </c>
      <c r="E10" s="2560" t="str">
        <f>IFERROR(VLOOKUP($A$1&amp;$A10&amp;E$5,'Bảng giá chi tiết'!$C:$J,8,0),"")</f>
        <v/>
      </c>
      <c r="F10" s="2560" t="str">
        <f>IFERROR(VLOOKUP($A$1&amp;$A10&amp;F$5,'Bảng giá chi tiết'!$C:$J,8,0),"")</f>
        <v/>
      </c>
      <c r="G10" s="2560" t="str">
        <f>IFERROR(VLOOKUP($A$1&amp;$A10&amp;G$5,'Bảng giá chi tiết'!$C:$J,8,0),"")</f>
        <v/>
      </c>
      <c r="H10" s="2560" t="str">
        <f>IFERROR(VLOOKUP($A$1&amp;$A10&amp;H$5,'Bảng giá chi tiết'!$C:$J,8,0),"")</f>
        <v/>
      </c>
      <c r="I10" s="2560" t="str">
        <f>IFERROR(VLOOKUP($A$1&amp;$A10&amp;I$5,'Bảng giá chi tiết'!$C:$J,8,0),"")</f>
        <v/>
      </c>
      <c r="J10" s="2560" t="str">
        <f>IFERROR(VLOOKUP($A$1&amp;$A10&amp;J$5,'Bảng giá chi tiết'!$C:$J,8,0),"")</f>
        <v/>
      </c>
      <c r="K10" s="2560" t="str">
        <f>IFERROR(VLOOKUP($A$1&amp;$A10&amp;K$5,'Bảng giá chi tiết'!$C:$J,8,0),"")</f>
        <v/>
      </c>
      <c r="L10" s="2560" t="str">
        <f>IFERROR(VLOOKUP($A$1&amp;$A10&amp;L$5,'Bảng giá chi tiết'!$C:$J,8,0),"")</f>
        <v/>
      </c>
      <c r="M10" s="2560" t="str">
        <f>IFERROR(VLOOKUP($A$1&amp;$A10&amp;M$5,'Bảng giá chi tiết'!$C:$J,8,0),"")</f>
        <v/>
      </c>
      <c r="N10" s="2560" t="str">
        <f>IFERROR(VLOOKUP($A$1&amp;$A10&amp;N$5,'Bảng giá chi tiết'!$C:$J,8,0),"")</f>
        <v/>
      </c>
      <c r="O10" s="2560" t="str">
        <f>IFERROR(VLOOKUP($A$1&amp;$A10&amp;O$5,'Bảng giá chi tiết'!$C:$J,8,0),"")</f>
        <v/>
      </c>
      <c r="P10" s="2560" t="str">
        <f>IFERROR(VLOOKUP($A$1&amp;$A10&amp;P$5,'Bảng giá chi tiết'!$C:$J,8,0),"")</f>
        <v/>
      </c>
      <c r="Q10" s="2560" t="str">
        <f>IFERROR(VLOOKUP($A$1&amp;$A10&amp;Q$5,'Bảng giá chi tiết'!$C:$J,8,0),"")</f>
        <v/>
      </c>
      <c r="R10" s="2560" t="str">
        <f>IFERROR(VLOOKUP($A$1&amp;$A10&amp;R$5,'Bảng giá chi tiết'!$C:$J,8,0),"")</f>
        <v/>
      </c>
      <c r="S10" s="2560" t="str">
        <f>IFERROR(VLOOKUP($A$1&amp;$A10&amp;S$5,'Bảng giá chi tiết'!$C:$J,8,0),"")</f>
        <v/>
      </c>
      <c r="T10" s="2560" t="str">
        <f>IFERROR(VLOOKUP($A$1&amp;$A10&amp;T$5,'Bảng giá chi tiết'!$C:$J,8,0),"")</f>
        <v/>
      </c>
      <c r="U10" s="2560" t="str">
        <f>IFERROR(VLOOKUP($A$1&amp;$A10&amp;U$5,'Bảng giá chi tiết'!$C:$J,8,0),"")</f>
        <v/>
      </c>
      <c r="V10" s="2560" t="str">
        <f>IFERROR(VLOOKUP($A$1&amp;$A10&amp;V$5,'Bảng giá chi tiết'!$C:$J,8,0),"")</f>
        <v/>
      </c>
      <c r="W10" s="2560" t="str">
        <f>IFERROR(VLOOKUP($A$1&amp;$A10&amp;W$5,'Bảng giá chi tiết'!$C:$J,8,0),"")</f>
        <v/>
      </c>
      <c r="X10" s="2534"/>
      <c r="Y10" s="1744"/>
      <c r="Z10" s="1744"/>
    </row>
    <row r="11" ht="18.75" customHeight="1">
      <c r="A11" s="2489" t="s">
        <v>718</v>
      </c>
      <c r="B11" s="2560" t="str">
        <f>IFERROR(VLOOKUP($A$1&amp;$A11&amp;B$5,'Bảng giá chi tiết'!$C:$J,8,0),"")</f>
        <v/>
      </c>
      <c r="C11" s="2560" t="str">
        <f>IFERROR(VLOOKUP($A$1&amp;$A11&amp;C$5,'Bảng giá chi tiết'!$C:$J,8,0),"")</f>
        <v/>
      </c>
      <c r="D11" s="2560" t="str">
        <f>IFERROR(VLOOKUP($A$1&amp;$A11&amp;D$5,'Bảng giá chi tiết'!$C:$J,8,0),"")</f>
        <v/>
      </c>
      <c r="E11" s="2560" t="str">
        <f>IFERROR(VLOOKUP($A$1&amp;$A11&amp;E$5,'Bảng giá chi tiết'!$C:$J,8,0),"")</f>
        <v/>
      </c>
      <c r="F11" s="2560" t="str">
        <f>IFERROR(VLOOKUP($A$1&amp;$A11&amp;F$5,'Bảng giá chi tiết'!$C:$J,8,0),"")</f>
        <v/>
      </c>
      <c r="G11" s="2560" t="str">
        <f>IFERROR(VLOOKUP($A$1&amp;$A11&amp;G$5,'Bảng giá chi tiết'!$C:$J,8,0),"")</f>
        <v/>
      </c>
      <c r="H11" s="2560" t="str">
        <f>IFERROR(VLOOKUP($A$1&amp;$A11&amp;H$5,'Bảng giá chi tiết'!$C:$J,8,0),"")</f>
        <v/>
      </c>
      <c r="I11" s="2560" t="str">
        <f>IFERROR(VLOOKUP($A$1&amp;$A11&amp;I$5,'Bảng giá chi tiết'!$C:$J,8,0),"")</f>
        <v/>
      </c>
      <c r="J11" s="2560" t="str">
        <f>IFERROR(VLOOKUP($A$1&amp;$A11&amp;J$5,'Bảng giá chi tiết'!$C:$J,8,0),"")</f>
        <v/>
      </c>
      <c r="K11" s="2560" t="str">
        <f>IFERROR(VLOOKUP($A$1&amp;$A11&amp;K$5,'Bảng giá chi tiết'!$C:$J,8,0),"")</f>
        <v/>
      </c>
      <c r="L11" s="2560" t="str">
        <f>IFERROR(VLOOKUP($A$1&amp;$A11&amp;L$5,'Bảng giá chi tiết'!$C:$J,8,0),"")</f>
        <v/>
      </c>
      <c r="M11" s="2560" t="str">
        <f>IFERROR(VLOOKUP($A$1&amp;$A11&amp;M$5,'Bảng giá chi tiết'!$C:$J,8,0),"")</f>
        <v/>
      </c>
      <c r="N11" s="2560" t="str">
        <f>IFERROR(VLOOKUP($A$1&amp;$A11&amp;N$5,'Bảng giá chi tiết'!$C:$J,8,0),"")</f>
        <v/>
      </c>
      <c r="O11" s="2560" t="str">
        <f>IFERROR(VLOOKUP($A$1&amp;$A11&amp;O$5,'Bảng giá chi tiết'!$C:$J,8,0),"")</f>
        <v/>
      </c>
      <c r="P11" s="2560" t="str">
        <f>IFERROR(VLOOKUP($A$1&amp;$A11&amp;P$5,'Bảng giá chi tiết'!$C:$J,8,0),"")</f>
        <v/>
      </c>
      <c r="Q11" s="2560" t="str">
        <f>IFERROR(VLOOKUP($A$1&amp;$A11&amp;Q$5,'Bảng giá chi tiết'!$C:$J,8,0),"")</f>
        <v/>
      </c>
      <c r="R11" s="2560" t="str">
        <f>IFERROR(VLOOKUP($A$1&amp;$A11&amp;R$5,'Bảng giá chi tiết'!$C:$J,8,0),"")</f>
        <v/>
      </c>
      <c r="S11" s="2560" t="str">
        <f>IFERROR(VLOOKUP($A$1&amp;$A11&amp;S$5,'Bảng giá chi tiết'!$C:$J,8,0),"")</f>
        <v/>
      </c>
      <c r="T11" s="2560" t="str">
        <f>IFERROR(VLOOKUP($A$1&amp;$A11&amp;T$5,'Bảng giá chi tiết'!$C:$J,8,0),"")</f>
        <v/>
      </c>
      <c r="U11" s="2560" t="str">
        <f>IFERROR(VLOOKUP($A$1&amp;$A11&amp;U$5,'Bảng giá chi tiết'!$C:$J,8,0),"")</f>
        <v/>
      </c>
      <c r="V11" s="2560" t="str">
        <f>IFERROR(VLOOKUP($A$1&amp;$A11&amp;V$5,'Bảng giá chi tiết'!$C:$J,8,0),"")</f>
        <v/>
      </c>
      <c r="W11" s="2560" t="str">
        <f>IFERROR(VLOOKUP($A$1&amp;$A11&amp;W$5,'Bảng giá chi tiết'!$C:$J,8,0),"")</f>
        <v/>
      </c>
      <c r="X11" s="2534"/>
      <c r="Y11" s="1744"/>
      <c r="Z11" s="1744"/>
    </row>
    <row r="12" ht="18.75" customHeight="1">
      <c r="A12" s="2489" t="s">
        <v>719</v>
      </c>
      <c r="B12" s="2560" t="str">
        <f>IFERROR(VLOOKUP($A$1&amp;$A12&amp;B$5,'Bảng giá chi tiết'!$C:$J,8,0),"")</f>
        <v/>
      </c>
      <c r="C12" s="2560" t="str">
        <f>IFERROR(VLOOKUP($A$1&amp;$A12&amp;C$5,'Bảng giá chi tiết'!$C:$J,8,0),"")</f>
        <v/>
      </c>
      <c r="D12" s="2560" t="str">
        <f>IFERROR(VLOOKUP($A$1&amp;$A12&amp;D$5,'Bảng giá chi tiết'!$C:$J,8,0),"")</f>
        <v/>
      </c>
      <c r="E12" s="2560" t="str">
        <f>IFERROR(VLOOKUP($A$1&amp;$A12&amp;E$5,'Bảng giá chi tiết'!$C:$J,8,0),"")</f>
        <v/>
      </c>
      <c r="F12" s="2560" t="str">
        <f>IFERROR(VLOOKUP($A$1&amp;$A12&amp;F$5,'Bảng giá chi tiết'!$C:$J,8,0),"")</f>
        <v/>
      </c>
      <c r="G12" s="2560" t="str">
        <f>IFERROR(VLOOKUP($A$1&amp;$A12&amp;G$5,'Bảng giá chi tiết'!$C:$J,8,0),"")</f>
        <v/>
      </c>
      <c r="H12" s="2560" t="str">
        <f>IFERROR(VLOOKUP($A$1&amp;$A12&amp;H$5,'Bảng giá chi tiết'!$C:$J,8,0),"")</f>
        <v/>
      </c>
      <c r="I12" s="2560" t="str">
        <f>IFERROR(VLOOKUP($A$1&amp;$A12&amp;I$5,'Bảng giá chi tiết'!$C:$J,8,0),"")</f>
        <v/>
      </c>
      <c r="J12" s="2560" t="str">
        <f>IFERROR(VLOOKUP($A$1&amp;$A12&amp;J$5,'Bảng giá chi tiết'!$C:$J,8,0),"")</f>
        <v/>
      </c>
      <c r="K12" s="2560" t="str">
        <f>IFERROR(VLOOKUP($A$1&amp;$A12&amp;K$5,'Bảng giá chi tiết'!$C:$J,8,0),"")</f>
        <v/>
      </c>
      <c r="L12" s="2560" t="str">
        <f>IFERROR(VLOOKUP($A$1&amp;$A12&amp;L$5,'Bảng giá chi tiết'!$C:$J,8,0),"")</f>
        <v/>
      </c>
      <c r="M12" s="2560" t="str">
        <f>IFERROR(VLOOKUP($A$1&amp;$A12&amp;M$5,'Bảng giá chi tiết'!$C:$J,8,0),"")</f>
        <v/>
      </c>
      <c r="N12" s="2560" t="str">
        <f>IFERROR(VLOOKUP($A$1&amp;$A12&amp;N$5,'Bảng giá chi tiết'!$C:$J,8,0),"")</f>
        <v/>
      </c>
      <c r="O12" s="2560" t="str">
        <f>IFERROR(VLOOKUP($A$1&amp;$A12&amp;O$5,'Bảng giá chi tiết'!$C:$J,8,0),"")</f>
        <v/>
      </c>
      <c r="P12" s="2560" t="str">
        <f>IFERROR(VLOOKUP($A$1&amp;$A12&amp;P$5,'Bảng giá chi tiết'!$C:$J,8,0),"")</f>
        <v/>
      </c>
      <c r="Q12" s="2560" t="str">
        <f>IFERROR(VLOOKUP($A$1&amp;$A12&amp;Q$5,'Bảng giá chi tiết'!$C:$J,8,0),"")</f>
        <v/>
      </c>
      <c r="R12" s="2560" t="str">
        <f>IFERROR(VLOOKUP($A$1&amp;$A12&amp;R$5,'Bảng giá chi tiết'!$C:$J,8,0),"")</f>
        <v/>
      </c>
      <c r="S12" s="2560" t="str">
        <f>IFERROR(VLOOKUP($A$1&amp;$A12&amp;S$5,'Bảng giá chi tiết'!$C:$J,8,0),"")</f>
        <v/>
      </c>
      <c r="T12" s="2560" t="str">
        <f>IFERROR(VLOOKUP($A$1&amp;$A12&amp;T$5,'Bảng giá chi tiết'!$C:$J,8,0),"")</f>
        <v/>
      </c>
      <c r="U12" s="2560" t="str">
        <f>IFERROR(VLOOKUP($A$1&amp;$A12&amp;U$5,'Bảng giá chi tiết'!$C:$J,8,0),"")</f>
        <v/>
      </c>
      <c r="V12" s="2560" t="str">
        <f>IFERROR(VLOOKUP($A$1&amp;$A12&amp;V$5,'Bảng giá chi tiết'!$C:$J,8,0),"")</f>
        <v/>
      </c>
      <c r="W12" s="2560" t="str">
        <f>IFERROR(VLOOKUP($A$1&amp;$A12&amp;W$5,'Bảng giá chi tiết'!$C:$J,8,0),"")</f>
        <v/>
      </c>
      <c r="X12" s="2534"/>
      <c r="Y12" s="1744"/>
      <c r="Z12" s="1744"/>
    </row>
    <row r="13" ht="18.75" customHeight="1">
      <c r="A13" s="2489" t="s">
        <v>720</v>
      </c>
      <c r="B13" s="2560" t="str">
        <f>IFERROR(VLOOKUP($A$1&amp;$A13&amp;B$5,'Bảng giá chi tiết'!$C:$J,8,0),"")</f>
        <v/>
      </c>
      <c r="C13" s="2560" t="str">
        <f>IFERROR(VLOOKUP($A$1&amp;$A13&amp;C$5,'Bảng giá chi tiết'!$C:$J,8,0),"")</f>
        <v/>
      </c>
      <c r="D13" s="2560" t="str">
        <f>IFERROR(VLOOKUP($A$1&amp;$A13&amp;D$5,'Bảng giá chi tiết'!$C:$J,8,0),"")</f>
        <v/>
      </c>
      <c r="E13" s="2560" t="str">
        <f>IFERROR(VLOOKUP($A$1&amp;$A13&amp;E$5,'Bảng giá chi tiết'!$C:$J,8,0),"")</f>
        <v/>
      </c>
      <c r="F13" s="2560" t="str">
        <f>IFERROR(VLOOKUP($A$1&amp;$A13&amp;F$5,'Bảng giá chi tiết'!$C:$J,8,0),"")</f>
        <v/>
      </c>
      <c r="G13" s="2560" t="str">
        <f>IFERROR(VLOOKUP($A$1&amp;$A13&amp;G$5,'Bảng giá chi tiết'!$C:$J,8,0),"")</f>
        <v/>
      </c>
      <c r="H13" s="2560" t="str">
        <f>IFERROR(VLOOKUP($A$1&amp;$A13&amp;H$5,'Bảng giá chi tiết'!$C:$J,8,0),"")</f>
        <v/>
      </c>
      <c r="I13" s="2560" t="str">
        <f>IFERROR(VLOOKUP($A$1&amp;$A13&amp;I$5,'Bảng giá chi tiết'!$C:$J,8,0),"")</f>
        <v/>
      </c>
      <c r="J13" s="2560" t="str">
        <f>IFERROR(VLOOKUP($A$1&amp;$A13&amp;J$5,'Bảng giá chi tiết'!$C:$J,8,0),"")</f>
        <v/>
      </c>
      <c r="K13" s="2560" t="str">
        <f>IFERROR(VLOOKUP($A$1&amp;$A13&amp;K$5,'Bảng giá chi tiết'!$C:$J,8,0),"")</f>
        <v/>
      </c>
      <c r="L13" s="2560" t="str">
        <f>IFERROR(VLOOKUP($A$1&amp;$A13&amp;L$5,'Bảng giá chi tiết'!$C:$J,8,0),"")</f>
        <v/>
      </c>
      <c r="M13" s="2560" t="str">
        <f>IFERROR(VLOOKUP($A$1&amp;$A13&amp;M$5,'Bảng giá chi tiết'!$C:$J,8,0),"")</f>
        <v/>
      </c>
      <c r="N13" s="2560" t="str">
        <f>IFERROR(VLOOKUP($A$1&amp;$A13&amp;N$5,'Bảng giá chi tiết'!$C:$J,8,0),"")</f>
        <v/>
      </c>
      <c r="O13" s="2560" t="str">
        <f>IFERROR(VLOOKUP($A$1&amp;$A13&amp;O$5,'Bảng giá chi tiết'!$C:$J,8,0),"")</f>
        <v/>
      </c>
      <c r="P13" s="2560" t="str">
        <f>IFERROR(VLOOKUP($A$1&amp;$A13&amp;P$5,'Bảng giá chi tiết'!$C:$J,8,0),"")</f>
        <v/>
      </c>
      <c r="Q13" s="2560" t="str">
        <f>IFERROR(VLOOKUP($A$1&amp;$A13&amp;Q$5,'Bảng giá chi tiết'!$C:$J,8,0),"")</f>
        <v/>
      </c>
      <c r="R13" s="2560" t="str">
        <f>IFERROR(VLOOKUP($A$1&amp;$A13&amp;R$5,'Bảng giá chi tiết'!$C:$J,8,0),"")</f>
        <v/>
      </c>
      <c r="S13" s="2560" t="str">
        <f>IFERROR(VLOOKUP($A$1&amp;$A13&amp;S$5,'Bảng giá chi tiết'!$C:$J,8,0),"")</f>
        <v/>
      </c>
      <c r="T13" s="2560" t="str">
        <f>IFERROR(VLOOKUP($A$1&amp;$A13&amp;T$5,'Bảng giá chi tiết'!$C:$J,8,0),"")</f>
        <v/>
      </c>
      <c r="U13" s="2560" t="str">
        <f>IFERROR(VLOOKUP($A$1&amp;$A13&amp;U$5,'Bảng giá chi tiết'!$C:$J,8,0),"")</f>
        <v/>
      </c>
      <c r="V13" s="2560" t="str">
        <f>IFERROR(VLOOKUP($A$1&amp;$A13&amp;V$5,'Bảng giá chi tiết'!$C:$J,8,0),"")</f>
        <v/>
      </c>
      <c r="W13" s="2560" t="str">
        <f>IFERROR(VLOOKUP($A$1&amp;$A13&amp;W$5,'Bảng giá chi tiết'!$C:$J,8,0),"")</f>
        <v/>
      </c>
      <c r="X13" s="2534"/>
      <c r="Y13" s="1744"/>
      <c r="Z13" s="1744"/>
    </row>
    <row r="14" ht="18.75" customHeight="1">
      <c r="A14" s="2489" t="s">
        <v>721</v>
      </c>
      <c r="B14" s="2560" t="str">
        <f>IFERROR(VLOOKUP($A$1&amp;$A14&amp;B$5,'Bảng giá chi tiết'!$C:$J,8,0),"")</f>
        <v/>
      </c>
      <c r="C14" s="2560" t="str">
        <f>IFERROR(VLOOKUP($A$1&amp;$A14&amp;C$5,'Bảng giá chi tiết'!$C:$J,8,0),"")</f>
        <v/>
      </c>
      <c r="D14" s="2560" t="str">
        <f>IFERROR(VLOOKUP($A$1&amp;$A14&amp;D$5,'Bảng giá chi tiết'!$C:$J,8,0),"")</f>
        <v/>
      </c>
      <c r="E14" s="2560" t="str">
        <f>IFERROR(VLOOKUP($A$1&amp;$A14&amp;E$5,'Bảng giá chi tiết'!$C:$J,8,0),"")</f>
        <v/>
      </c>
      <c r="F14" s="2560" t="str">
        <f>IFERROR(VLOOKUP($A$1&amp;$A14&amp;F$5,'Bảng giá chi tiết'!$C:$J,8,0),"")</f>
        <v/>
      </c>
      <c r="G14" s="2560" t="str">
        <f>IFERROR(VLOOKUP($A$1&amp;$A14&amp;G$5,'Bảng giá chi tiết'!$C:$J,8,0),"")</f>
        <v/>
      </c>
      <c r="H14" s="2560" t="str">
        <f>IFERROR(VLOOKUP($A$1&amp;$A14&amp;H$5,'Bảng giá chi tiết'!$C:$J,8,0),"")</f>
        <v/>
      </c>
      <c r="I14" s="2560" t="str">
        <f>IFERROR(VLOOKUP($A$1&amp;$A14&amp;I$5,'Bảng giá chi tiết'!$C:$J,8,0),"")</f>
        <v/>
      </c>
      <c r="J14" s="2560" t="str">
        <f>IFERROR(VLOOKUP($A$1&amp;$A14&amp;J$5,'Bảng giá chi tiết'!$C:$J,8,0),"")</f>
        <v/>
      </c>
      <c r="K14" s="2560" t="str">
        <f>IFERROR(VLOOKUP($A$1&amp;$A14&amp;K$5,'Bảng giá chi tiết'!$C:$J,8,0),"")</f>
        <v/>
      </c>
      <c r="L14" s="2560" t="str">
        <f>IFERROR(VLOOKUP($A$1&amp;$A14&amp;L$5,'Bảng giá chi tiết'!$C:$J,8,0),"")</f>
        <v/>
      </c>
      <c r="M14" s="2560" t="str">
        <f>IFERROR(VLOOKUP($A$1&amp;$A14&amp;M$5,'Bảng giá chi tiết'!$C:$J,8,0),"")</f>
        <v/>
      </c>
      <c r="N14" s="2560" t="str">
        <f>IFERROR(VLOOKUP($A$1&amp;$A14&amp;N$5,'Bảng giá chi tiết'!$C:$J,8,0),"")</f>
        <v/>
      </c>
      <c r="O14" s="2560" t="str">
        <f>IFERROR(VLOOKUP($A$1&amp;$A14&amp;O$5,'Bảng giá chi tiết'!$C:$J,8,0),"")</f>
        <v/>
      </c>
      <c r="P14" s="2560" t="str">
        <f>IFERROR(VLOOKUP($A$1&amp;$A14&amp;P$5,'Bảng giá chi tiết'!$C:$J,8,0),"")</f>
        <v/>
      </c>
      <c r="Q14" s="2560" t="str">
        <f>IFERROR(VLOOKUP($A$1&amp;$A14&amp;Q$5,'Bảng giá chi tiết'!$C:$J,8,0),"")</f>
        <v/>
      </c>
      <c r="R14" s="2560" t="str">
        <f>IFERROR(VLOOKUP($A$1&amp;$A14&amp;R$5,'Bảng giá chi tiết'!$C:$J,8,0),"")</f>
        <v/>
      </c>
      <c r="S14" s="2560" t="str">
        <f>IFERROR(VLOOKUP($A$1&amp;$A14&amp;S$5,'Bảng giá chi tiết'!$C:$J,8,0),"")</f>
        <v/>
      </c>
      <c r="T14" s="2560" t="str">
        <f>IFERROR(VLOOKUP($A$1&amp;$A14&amp;T$5,'Bảng giá chi tiết'!$C:$J,8,0),"")</f>
        <v/>
      </c>
      <c r="U14" s="2560" t="str">
        <f>IFERROR(VLOOKUP($A$1&amp;$A14&amp;U$5,'Bảng giá chi tiết'!$C:$J,8,0),"")</f>
        <v/>
      </c>
      <c r="V14" s="2560" t="str">
        <f>IFERROR(VLOOKUP($A$1&amp;$A14&amp;V$5,'Bảng giá chi tiết'!$C:$J,8,0),"")</f>
        <v/>
      </c>
      <c r="W14" s="2560" t="str">
        <f>IFERROR(VLOOKUP($A$1&amp;$A14&amp;W$5,'Bảng giá chi tiết'!$C:$J,8,0),"")</f>
        <v/>
      </c>
      <c r="X14" s="2534"/>
      <c r="Y14" s="1744"/>
      <c r="Z14" s="1744"/>
    </row>
    <row r="15" ht="18.75" customHeight="1">
      <c r="A15" s="2489" t="s">
        <v>722</v>
      </c>
      <c r="B15" s="2560" t="str">
        <f>IFERROR(VLOOKUP($A$1&amp;$A15&amp;B$5,'Bảng giá chi tiết'!$C:$J,8,0),"")</f>
        <v/>
      </c>
      <c r="C15" s="2560" t="str">
        <f>IFERROR(VLOOKUP($A$1&amp;$A15&amp;C$5,'Bảng giá chi tiết'!$C:$J,8,0),"")</f>
        <v/>
      </c>
      <c r="D15" s="2560" t="str">
        <f>IFERROR(VLOOKUP($A$1&amp;$A15&amp;D$5,'Bảng giá chi tiết'!$C:$J,8,0),"")</f>
        <v/>
      </c>
      <c r="E15" s="2560" t="str">
        <f>IFERROR(VLOOKUP($A$1&amp;$A15&amp;E$5,'Bảng giá chi tiết'!$C:$J,8,0),"")</f>
        <v/>
      </c>
      <c r="F15" s="2560" t="str">
        <f>IFERROR(VLOOKUP($A$1&amp;$A15&amp;F$5,'Bảng giá chi tiết'!$C:$J,8,0),"")</f>
        <v/>
      </c>
      <c r="G15" s="2560" t="str">
        <f>IFERROR(VLOOKUP($A$1&amp;$A15&amp;G$5,'Bảng giá chi tiết'!$C:$J,8,0),"")</f>
        <v/>
      </c>
      <c r="H15" s="2560" t="str">
        <f>IFERROR(VLOOKUP($A$1&amp;$A15&amp;H$5,'Bảng giá chi tiết'!$C:$J,8,0),"")</f>
        <v/>
      </c>
      <c r="I15" s="2560" t="str">
        <f>IFERROR(VLOOKUP($A$1&amp;$A15&amp;I$5,'Bảng giá chi tiết'!$C:$J,8,0),"")</f>
        <v/>
      </c>
      <c r="J15" s="2560" t="str">
        <f>IFERROR(VLOOKUP($A$1&amp;$A15&amp;J$5,'Bảng giá chi tiết'!$C:$J,8,0),"")</f>
        <v/>
      </c>
      <c r="K15" s="2560" t="str">
        <f>IFERROR(VLOOKUP($A$1&amp;$A15&amp;K$5,'Bảng giá chi tiết'!$C:$J,8,0),"")</f>
        <v/>
      </c>
      <c r="L15" s="2560" t="str">
        <f>IFERROR(VLOOKUP($A$1&amp;$A15&amp;L$5,'Bảng giá chi tiết'!$C:$J,8,0),"")</f>
        <v/>
      </c>
      <c r="M15" s="2560" t="str">
        <f>IFERROR(VLOOKUP($A$1&amp;$A15&amp;M$5,'Bảng giá chi tiết'!$C:$J,8,0),"")</f>
        <v/>
      </c>
      <c r="N15" s="2560" t="str">
        <f>IFERROR(VLOOKUP($A$1&amp;$A15&amp;N$5,'Bảng giá chi tiết'!$C:$J,8,0),"")</f>
        <v/>
      </c>
      <c r="O15" s="2560" t="str">
        <f>IFERROR(VLOOKUP($A$1&amp;$A15&amp;O$5,'Bảng giá chi tiết'!$C:$J,8,0),"")</f>
        <v/>
      </c>
      <c r="P15" s="2560" t="str">
        <f>IFERROR(VLOOKUP($A$1&amp;$A15&amp;P$5,'Bảng giá chi tiết'!$C:$J,8,0),"")</f>
        <v/>
      </c>
      <c r="Q15" s="2560" t="str">
        <f>IFERROR(VLOOKUP($A$1&amp;$A15&amp;Q$5,'Bảng giá chi tiết'!$C:$J,8,0),"")</f>
        <v/>
      </c>
      <c r="R15" s="2560" t="str">
        <f>IFERROR(VLOOKUP($A$1&amp;$A15&amp;R$5,'Bảng giá chi tiết'!$C:$J,8,0),"")</f>
        <v/>
      </c>
      <c r="S15" s="2560" t="str">
        <f>IFERROR(VLOOKUP($A$1&amp;$A15&amp;S$5,'Bảng giá chi tiết'!$C:$J,8,0),"")</f>
        <v/>
      </c>
      <c r="T15" s="2560" t="str">
        <f>IFERROR(VLOOKUP($A$1&amp;$A15&amp;T$5,'Bảng giá chi tiết'!$C:$J,8,0),"")</f>
        <v/>
      </c>
      <c r="U15" s="2560" t="str">
        <f>IFERROR(VLOOKUP($A$1&amp;$A15&amp;U$5,'Bảng giá chi tiết'!$C:$J,8,0),"")</f>
        <v/>
      </c>
      <c r="V15" s="2560" t="str">
        <f>IFERROR(VLOOKUP($A$1&amp;$A15&amp;V$5,'Bảng giá chi tiết'!$C:$J,8,0),"")</f>
        <v/>
      </c>
      <c r="W15" s="2560" t="str">
        <f>IFERROR(VLOOKUP($A$1&amp;$A15&amp;W$5,'Bảng giá chi tiết'!$C:$J,8,0),"")</f>
        <v/>
      </c>
      <c r="X15" s="2534"/>
      <c r="Y15" s="1744"/>
      <c r="Z15" s="1744"/>
    </row>
    <row r="16" ht="18.75" customHeight="1">
      <c r="A16" s="2489" t="s">
        <v>723</v>
      </c>
      <c r="B16" s="2560" t="str">
        <f>IFERROR(VLOOKUP($A$1&amp;$A16&amp;B$5,'Bảng giá chi tiết'!$C:$J,8,0),"")</f>
        <v/>
      </c>
      <c r="C16" s="2560" t="str">
        <f>IFERROR(VLOOKUP($A$1&amp;$A16&amp;C$5,'Bảng giá chi tiết'!$C:$J,8,0),"")</f>
        <v/>
      </c>
      <c r="D16" s="2560" t="str">
        <f>IFERROR(VLOOKUP($A$1&amp;$A16&amp;D$5,'Bảng giá chi tiết'!$C:$J,8,0),"")</f>
        <v/>
      </c>
      <c r="E16" s="2560" t="str">
        <f>IFERROR(VLOOKUP($A$1&amp;$A16&amp;E$5,'Bảng giá chi tiết'!$C:$J,8,0),"")</f>
        <v/>
      </c>
      <c r="F16" s="2560" t="str">
        <f>IFERROR(VLOOKUP($A$1&amp;$A16&amp;F$5,'Bảng giá chi tiết'!$C:$J,8,0),"")</f>
        <v/>
      </c>
      <c r="G16" s="2560" t="str">
        <f>IFERROR(VLOOKUP($A$1&amp;$A16&amp;G$5,'Bảng giá chi tiết'!$C:$J,8,0),"")</f>
        <v/>
      </c>
      <c r="H16" s="2560" t="str">
        <f>IFERROR(VLOOKUP($A$1&amp;$A16&amp;H$5,'Bảng giá chi tiết'!$C:$J,8,0),"")</f>
        <v/>
      </c>
      <c r="I16" s="2560" t="str">
        <f>IFERROR(VLOOKUP($A$1&amp;$A16&amp;I$5,'Bảng giá chi tiết'!$C:$J,8,0),"")</f>
        <v/>
      </c>
      <c r="J16" s="2560" t="str">
        <f>IFERROR(VLOOKUP($A$1&amp;$A16&amp;J$5,'Bảng giá chi tiết'!$C:$J,8,0),"")</f>
        <v/>
      </c>
      <c r="K16" s="2560" t="str">
        <f>IFERROR(VLOOKUP($A$1&amp;$A16&amp;K$5,'Bảng giá chi tiết'!$C:$J,8,0),"")</f>
        <v/>
      </c>
      <c r="L16" s="2560" t="str">
        <f>IFERROR(VLOOKUP($A$1&amp;$A16&amp;L$5,'Bảng giá chi tiết'!$C:$J,8,0),"")</f>
        <v/>
      </c>
      <c r="M16" s="2560" t="str">
        <f>IFERROR(VLOOKUP($A$1&amp;$A16&amp;M$5,'Bảng giá chi tiết'!$C:$J,8,0),"")</f>
        <v/>
      </c>
      <c r="N16" s="2560" t="str">
        <f>IFERROR(VLOOKUP($A$1&amp;$A16&amp;N$5,'Bảng giá chi tiết'!$C:$J,8,0),"")</f>
        <v/>
      </c>
      <c r="O16" s="2560" t="str">
        <f>IFERROR(VLOOKUP($A$1&amp;$A16&amp;O$5,'Bảng giá chi tiết'!$C:$J,8,0),"")</f>
        <v/>
      </c>
      <c r="P16" s="2560" t="str">
        <f>IFERROR(VLOOKUP($A$1&amp;$A16&amp;P$5,'Bảng giá chi tiết'!$C:$J,8,0),"")</f>
        <v/>
      </c>
      <c r="Q16" s="2560" t="str">
        <f>IFERROR(VLOOKUP($A$1&amp;$A16&amp;Q$5,'Bảng giá chi tiết'!$C:$J,8,0),"")</f>
        <v/>
      </c>
      <c r="R16" s="2560" t="str">
        <f>IFERROR(VLOOKUP($A$1&amp;$A16&amp;R$5,'Bảng giá chi tiết'!$C:$J,8,0),"")</f>
        <v/>
      </c>
      <c r="S16" s="2560" t="str">
        <f>IFERROR(VLOOKUP($A$1&amp;$A16&amp;S$5,'Bảng giá chi tiết'!$C:$J,8,0),"")</f>
        <v/>
      </c>
      <c r="T16" s="2560" t="str">
        <f>IFERROR(VLOOKUP($A$1&amp;$A16&amp;T$5,'Bảng giá chi tiết'!$C:$J,8,0),"")</f>
        <v/>
      </c>
      <c r="U16" s="2560" t="str">
        <f>IFERROR(VLOOKUP($A$1&amp;$A16&amp;U$5,'Bảng giá chi tiết'!$C:$J,8,0),"")</f>
        <v/>
      </c>
      <c r="V16" s="2560" t="str">
        <f>IFERROR(VLOOKUP($A$1&amp;$A16&amp;V$5,'Bảng giá chi tiết'!$C:$J,8,0),"")</f>
        <v/>
      </c>
      <c r="W16" s="2560" t="str">
        <f>IFERROR(VLOOKUP($A$1&amp;$A16&amp;W$5,'Bảng giá chi tiết'!$C:$J,8,0),"")</f>
        <v/>
      </c>
      <c r="X16" s="2534"/>
      <c r="Y16" s="1744"/>
      <c r="Z16" s="1744"/>
    </row>
    <row r="17" ht="18.75" customHeight="1">
      <c r="A17" s="2489" t="s">
        <v>724</v>
      </c>
      <c r="B17" s="2560" t="str">
        <f>IFERROR(VLOOKUP($A$1&amp;$A17&amp;B$5,'Bảng giá chi tiết'!$C:$J,8,0),"")</f>
        <v/>
      </c>
      <c r="C17" s="2560" t="str">
        <f>IFERROR(VLOOKUP($A$1&amp;$A17&amp;C$5,'Bảng giá chi tiết'!$C:$J,8,0),"")</f>
        <v/>
      </c>
      <c r="D17" s="2560" t="str">
        <f>IFERROR(VLOOKUP($A$1&amp;$A17&amp;D$5,'Bảng giá chi tiết'!$C:$J,8,0),"")</f>
        <v/>
      </c>
      <c r="E17" s="2560" t="str">
        <f>IFERROR(VLOOKUP($A$1&amp;$A17&amp;E$5,'Bảng giá chi tiết'!$C:$J,8,0),"")</f>
        <v/>
      </c>
      <c r="F17" s="2560" t="str">
        <f>IFERROR(VLOOKUP($A$1&amp;$A17&amp;F$5,'Bảng giá chi tiết'!$C:$J,8,0),"")</f>
        <v/>
      </c>
      <c r="G17" s="2560" t="str">
        <f>IFERROR(VLOOKUP($A$1&amp;$A17&amp;G$5,'Bảng giá chi tiết'!$C:$J,8,0),"")</f>
        <v/>
      </c>
      <c r="H17" s="2560" t="str">
        <f>IFERROR(VLOOKUP($A$1&amp;$A17&amp;H$5,'Bảng giá chi tiết'!$C:$J,8,0),"")</f>
        <v/>
      </c>
      <c r="I17" s="2560" t="str">
        <f>IFERROR(VLOOKUP($A$1&amp;$A17&amp;I$5,'Bảng giá chi tiết'!$C:$J,8,0),"")</f>
        <v/>
      </c>
      <c r="J17" s="2560" t="str">
        <f>IFERROR(VLOOKUP($A$1&amp;$A17&amp;J$5,'Bảng giá chi tiết'!$C:$J,8,0),"")</f>
        <v/>
      </c>
      <c r="K17" s="2560" t="str">
        <f>IFERROR(VLOOKUP($A$1&amp;$A17&amp;K$5,'Bảng giá chi tiết'!$C:$J,8,0),"")</f>
        <v/>
      </c>
      <c r="L17" s="2560" t="str">
        <f>IFERROR(VLOOKUP($A$1&amp;$A17&amp;L$5,'Bảng giá chi tiết'!$C:$J,8,0),"")</f>
        <v/>
      </c>
      <c r="M17" s="2560" t="str">
        <f>IFERROR(VLOOKUP($A$1&amp;$A17&amp;M$5,'Bảng giá chi tiết'!$C:$J,8,0),"")</f>
        <v/>
      </c>
      <c r="N17" s="2560" t="str">
        <f>IFERROR(VLOOKUP($A$1&amp;$A17&amp;N$5,'Bảng giá chi tiết'!$C:$J,8,0),"")</f>
        <v/>
      </c>
      <c r="O17" s="2560" t="str">
        <f>IFERROR(VLOOKUP($A$1&amp;$A17&amp;O$5,'Bảng giá chi tiết'!$C:$J,8,0),"")</f>
        <v/>
      </c>
      <c r="P17" s="2560" t="str">
        <f>IFERROR(VLOOKUP($A$1&amp;$A17&amp;P$5,'Bảng giá chi tiết'!$C:$J,8,0),"")</f>
        <v/>
      </c>
      <c r="Q17" s="2560" t="str">
        <f>IFERROR(VLOOKUP($A$1&amp;$A17&amp;Q$5,'Bảng giá chi tiết'!$C:$J,8,0),"")</f>
        <v/>
      </c>
      <c r="R17" s="2560" t="str">
        <f>IFERROR(VLOOKUP($A$1&amp;$A17&amp;R$5,'Bảng giá chi tiết'!$C:$J,8,0),"")</f>
        <v/>
      </c>
      <c r="S17" s="2560" t="str">
        <f>IFERROR(VLOOKUP($A$1&amp;$A17&amp;S$5,'Bảng giá chi tiết'!$C:$J,8,0),"")</f>
        <v/>
      </c>
      <c r="T17" s="2560" t="str">
        <f>IFERROR(VLOOKUP($A$1&amp;$A17&amp;T$5,'Bảng giá chi tiết'!$C:$J,8,0),"")</f>
        <v/>
      </c>
      <c r="U17" s="2560" t="str">
        <f>IFERROR(VLOOKUP($A$1&amp;$A17&amp;U$5,'Bảng giá chi tiết'!$C:$J,8,0),"")</f>
        <v/>
      </c>
      <c r="V17" s="2560" t="str">
        <f>IFERROR(VLOOKUP($A$1&amp;$A17&amp;V$5,'Bảng giá chi tiết'!$C:$J,8,0),"")</f>
        <v/>
      </c>
      <c r="W17" s="2560" t="str">
        <f>IFERROR(VLOOKUP($A$1&amp;$A17&amp;W$5,'Bảng giá chi tiết'!$C:$J,8,0),"")</f>
        <v/>
      </c>
      <c r="X17" s="2534"/>
      <c r="Y17" s="1744"/>
      <c r="Z17" s="1744"/>
    </row>
    <row r="18" ht="18.75" customHeight="1">
      <c r="A18" s="2489" t="s">
        <v>725</v>
      </c>
      <c r="B18" s="2560" t="str">
        <f>IFERROR(VLOOKUP($A$1&amp;$A18&amp;B$5,'Bảng giá chi tiết'!$C:$J,8,0),"")</f>
        <v/>
      </c>
      <c r="C18" s="2560" t="str">
        <f>IFERROR(VLOOKUP($A$1&amp;$A18&amp;C$5,'Bảng giá chi tiết'!$C:$J,8,0),"")</f>
        <v/>
      </c>
      <c r="D18" s="2560" t="str">
        <f>IFERROR(VLOOKUP($A$1&amp;$A18&amp;D$5,'Bảng giá chi tiết'!$C:$J,8,0),"")</f>
        <v/>
      </c>
      <c r="E18" s="2560" t="str">
        <f>IFERROR(VLOOKUP($A$1&amp;$A18&amp;E$5,'Bảng giá chi tiết'!$C:$J,8,0),"")</f>
        <v/>
      </c>
      <c r="F18" s="2560" t="str">
        <f>IFERROR(VLOOKUP($A$1&amp;$A18&amp;F$5,'Bảng giá chi tiết'!$C:$J,8,0),"")</f>
        <v/>
      </c>
      <c r="G18" s="2560" t="str">
        <f>IFERROR(VLOOKUP($A$1&amp;$A18&amp;G$5,'Bảng giá chi tiết'!$C:$J,8,0),"")</f>
        <v/>
      </c>
      <c r="H18" s="2560" t="str">
        <f>IFERROR(VLOOKUP($A$1&amp;$A18&amp;H$5,'Bảng giá chi tiết'!$C:$J,8,0),"")</f>
        <v/>
      </c>
      <c r="I18" s="2560" t="str">
        <f>IFERROR(VLOOKUP($A$1&amp;$A18&amp;I$5,'Bảng giá chi tiết'!$C:$J,8,0),"")</f>
        <v/>
      </c>
      <c r="J18" s="2560" t="str">
        <f>IFERROR(VLOOKUP($A$1&amp;$A18&amp;J$5,'Bảng giá chi tiết'!$C:$J,8,0),"")</f>
        <v/>
      </c>
      <c r="K18" s="2560" t="str">
        <f>IFERROR(VLOOKUP($A$1&amp;$A18&amp;K$5,'Bảng giá chi tiết'!$C:$J,8,0),"")</f>
        <v/>
      </c>
      <c r="L18" s="2560" t="str">
        <f>IFERROR(VLOOKUP($A$1&amp;$A18&amp;L$5,'Bảng giá chi tiết'!$C:$J,8,0),"")</f>
        <v/>
      </c>
      <c r="M18" s="2560" t="str">
        <f>IFERROR(VLOOKUP($A$1&amp;$A18&amp;M$5,'Bảng giá chi tiết'!$C:$J,8,0),"")</f>
        <v/>
      </c>
      <c r="N18" s="2560" t="str">
        <f>IFERROR(VLOOKUP($A$1&amp;$A18&amp;N$5,'Bảng giá chi tiết'!$C:$J,8,0),"")</f>
        <v/>
      </c>
      <c r="O18" s="2560" t="str">
        <f>IFERROR(VLOOKUP($A$1&amp;$A18&amp;O$5,'Bảng giá chi tiết'!$C:$J,8,0),"")</f>
        <v/>
      </c>
      <c r="P18" s="2560" t="str">
        <f>IFERROR(VLOOKUP($A$1&amp;$A18&amp;P$5,'Bảng giá chi tiết'!$C:$J,8,0),"")</f>
        <v/>
      </c>
      <c r="Q18" s="2560" t="str">
        <f>IFERROR(VLOOKUP($A$1&amp;$A18&amp;Q$5,'Bảng giá chi tiết'!$C:$J,8,0),"")</f>
        <v/>
      </c>
      <c r="R18" s="2560" t="str">
        <f>IFERROR(VLOOKUP($A$1&amp;$A18&amp;R$5,'Bảng giá chi tiết'!$C:$J,8,0),"")</f>
        <v/>
      </c>
      <c r="S18" s="2560" t="str">
        <f>IFERROR(VLOOKUP($A$1&amp;$A18&amp;S$5,'Bảng giá chi tiết'!$C:$J,8,0),"")</f>
        <v/>
      </c>
      <c r="T18" s="2560" t="str">
        <f>IFERROR(VLOOKUP($A$1&amp;$A18&amp;T$5,'Bảng giá chi tiết'!$C:$J,8,0),"")</f>
        <v/>
      </c>
      <c r="U18" s="2560" t="str">
        <f>IFERROR(VLOOKUP($A$1&amp;$A18&amp;U$5,'Bảng giá chi tiết'!$C:$J,8,0),"")</f>
        <v/>
      </c>
      <c r="V18" s="2560" t="str">
        <f>IFERROR(VLOOKUP($A$1&amp;$A18&amp;V$5,'Bảng giá chi tiết'!$C:$J,8,0),"")</f>
        <v/>
      </c>
      <c r="W18" s="2560" t="str">
        <f>IFERROR(VLOOKUP($A$1&amp;$A18&amp;W$5,'Bảng giá chi tiết'!$C:$J,8,0),"")</f>
        <v/>
      </c>
      <c r="X18" s="2534"/>
      <c r="Y18" s="1744"/>
      <c r="Z18" s="1744"/>
    </row>
    <row r="19" ht="18.75" customHeight="1">
      <c r="A19" s="2489" t="s">
        <v>726</v>
      </c>
      <c r="B19" s="2560" t="str">
        <f>IFERROR(VLOOKUP($A$1&amp;$A19&amp;B$5,'Bảng giá chi tiết'!$C:$J,8,0),"")</f>
        <v/>
      </c>
      <c r="C19" s="2560" t="str">
        <f>IFERROR(VLOOKUP($A$1&amp;$A19&amp;C$5,'Bảng giá chi tiết'!$C:$J,8,0),"")</f>
        <v/>
      </c>
      <c r="D19" s="2560" t="str">
        <f>IFERROR(VLOOKUP($A$1&amp;$A19&amp;D$5,'Bảng giá chi tiết'!$C:$J,8,0),"")</f>
        <v/>
      </c>
      <c r="E19" s="2560" t="str">
        <f>IFERROR(VLOOKUP($A$1&amp;$A19&amp;E$5,'Bảng giá chi tiết'!$C:$J,8,0),"")</f>
        <v/>
      </c>
      <c r="F19" s="2560" t="str">
        <f>IFERROR(VLOOKUP($A$1&amp;$A19&amp;F$5,'Bảng giá chi tiết'!$C:$J,8,0),"")</f>
        <v/>
      </c>
      <c r="G19" s="2560" t="str">
        <f>IFERROR(VLOOKUP($A$1&amp;$A19&amp;G$5,'Bảng giá chi tiết'!$C:$J,8,0),"")</f>
        <v/>
      </c>
      <c r="H19" s="2560" t="str">
        <f>IFERROR(VLOOKUP($A$1&amp;$A19&amp;H$5,'Bảng giá chi tiết'!$C:$J,8,0),"")</f>
        <v/>
      </c>
      <c r="I19" s="2560" t="str">
        <f>IFERROR(VLOOKUP($A$1&amp;$A19&amp;I$5,'Bảng giá chi tiết'!$C:$J,8,0),"")</f>
        <v/>
      </c>
      <c r="J19" s="2560" t="str">
        <f>IFERROR(VLOOKUP($A$1&amp;$A19&amp;J$5,'Bảng giá chi tiết'!$C:$J,8,0),"")</f>
        <v/>
      </c>
      <c r="K19" s="2560" t="str">
        <f>IFERROR(VLOOKUP($A$1&amp;$A19&amp;K$5,'Bảng giá chi tiết'!$C:$J,8,0),"")</f>
        <v/>
      </c>
      <c r="L19" s="2560" t="str">
        <f>IFERROR(VLOOKUP($A$1&amp;$A19&amp;L$5,'Bảng giá chi tiết'!$C:$J,8,0),"")</f>
        <v/>
      </c>
      <c r="M19" s="2560" t="str">
        <f>IFERROR(VLOOKUP($A$1&amp;$A19&amp;M$5,'Bảng giá chi tiết'!$C:$J,8,0),"")</f>
        <v/>
      </c>
      <c r="N19" s="2560" t="str">
        <f>IFERROR(VLOOKUP($A$1&amp;$A19&amp;N$5,'Bảng giá chi tiết'!$C:$J,8,0),"")</f>
        <v/>
      </c>
      <c r="O19" s="2560" t="str">
        <f>IFERROR(VLOOKUP($A$1&amp;$A19&amp;O$5,'Bảng giá chi tiết'!$C:$J,8,0),"")</f>
        <v/>
      </c>
      <c r="P19" s="2560" t="str">
        <f>IFERROR(VLOOKUP($A$1&amp;$A19&amp;P$5,'Bảng giá chi tiết'!$C:$J,8,0),"")</f>
        <v/>
      </c>
      <c r="Q19" s="2560" t="str">
        <f>IFERROR(VLOOKUP($A$1&amp;$A19&amp;Q$5,'Bảng giá chi tiết'!$C:$J,8,0),"")</f>
        <v/>
      </c>
      <c r="R19" s="2560" t="str">
        <f>IFERROR(VLOOKUP($A$1&amp;$A19&amp;R$5,'Bảng giá chi tiết'!$C:$J,8,0),"")</f>
        <v/>
      </c>
      <c r="S19" s="2560" t="str">
        <f>IFERROR(VLOOKUP($A$1&amp;$A19&amp;S$5,'Bảng giá chi tiết'!$C:$J,8,0),"")</f>
        <v/>
      </c>
      <c r="T19" s="2560" t="str">
        <f>IFERROR(VLOOKUP($A$1&amp;$A19&amp;T$5,'Bảng giá chi tiết'!$C:$J,8,0),"")</f>
        <v/>
      </c>
      <c r="U19" s="2560" t="str">
        <f>IFERROR(VLOOKUP($A$1&amp;$A19&amp;U$5,'Bảng giá chi tiết'!$C:$J,8,0),"")</f>
        <v/>
      </c>
      <c r="V19" s="2560" t="str">
        <f>IFERROR(VLOOKUP($A$1&amp;$A19&amp;V$5,'Bảng giá chi tiết'!$C:$J,8,0),"")</f>
        <v/>
      </c>
      <c r="W19" s="2560" t="str">
        <f>IFERROR(VLOOKUP($A$1&amp;$A19&amp;W$5,'Bảng giá chi tiết'!$C:$J,8,0),"")</f>
        <v/>
      </c>
      <c r="X19" s="2534"/>
      <c r="Y19" s="1744"/>
      <c r="Z19" s="1744"/>
    </row>
    <row r="20" ht="18.75" customHeight="1">
      <c r="A20" s="2489" t="s">
        <v>727</v>
      </c>
      <c r="B20" s="2560" t="str">
        <f>IFERROR(VLOOKUP($A$1&amp;$A20&amp;B$5,'Bảng giá chi tiết'!$C:$J,8,0),"")</f>
        <v/>
      </c>
      <c r="C20" s="2560" t="str">
        <f>IFERROR(VLOOKUP($A$1&amp;$A20&amp;C$5,'Bảng giá chi tiết'!$C:$J,8,0),"")</f>
        <v/>
      </c>
      <c r="D20" s="2560" t="str">
        <f>IFERROR(VLOOKUP($A$1&amp;$A20&amp;D$5,'Bảng giá chi tiết'!$C:$J,8,0),"")</f>
        <v/>
      </c>
      <c r="E20" s="2560" t="str">
        <f>IFERROR(VLOOKUP($A$1&amp;$A20&amp;E$5,'Bảng giá chi tiết'!$C:$J,8,0),"")</f>
        <v/>
      </c>
      <c r="F20" s="2560" t="str">
        <f>IFERROR(VLOOKUP($A$1&amp;$A20&amp;F$5,'Bảng giá chi tiết'!$C:$J,8,0),"")</f>
        <v/>
      </c>
      <c r="G20" s="2560" t="str">
        <f>IFERROR(VLOOKUP($A$1&amp;$A20&amp;G$5,'Bảng giá chi tiết'!$C:$J,8,0),"")</f>
        <v/>
      </c>
      <c r="H20" s="2560" t="str">
        <f>IFERROR(VLOOKUP($A$1&amp;$A20&amp;H$5,'Bảng giá chi tiết'!$C:$J,8,0),"")</f>
        <v/>
      </c>
      <c r="I20" s="2560" t="str">
        <f>IFERROR(VLOOKUP($A$1&amp;$A20&amp;I$5,'Bảng giá chi tiết'!$C:$J,8,0),"")</f>
        <v/>
      </c>
      <c r="J20" s="2560" t="str">
        <f>IFERROR(VLOOKUP($A$1&amp;$A20&amp;J$5,'Bảng giá chi tiết'!$C:$J,8,0),"")</f>
        <v/>
      </c>
      <c r="K20" s="2560" t="str">
        <f>IFERROR(VLOOKUP($A$1&amp;$A20&amp;K$5,'Bảng giá chi tiết'!$C:$J,8,0),"")</f>
        <v/>
      </c>
      <c r="L20" s="2560" t="str">
        <f>IFERROR(VLOOKUP($A$1&amp;$A20&amp;L$5,'Bảng giá chi tiết'!$C:$J,8,0),"")</f>
        <v/>
      </c>
      <c r="M20" s="2560" t="str">
        <f>IFERROR(VLOOKUP($A$1&amp;$A20&amp;M$5,'Bảng giá chi tiết'!$C:$J,8,0),"")</f>
        <v/>
      </c>
      <c r="N20" s="2560" t="str">
        <f>IFERROR(VLOOKUP($A$1&amp;$A20&amp;N$5,'Bảng giá chi tiết'!$C:$J,8,0),"")</f>
        <v/>
      </c>
      <c r="O20" s="2560" t="str">
        <f>IFERROR(VLOOKUP($A$1&amp;$A20&amp;O$5,'Bảng giá chi tiết'!$C:$J,8,0),"")</f>
        <v/>
      </c>
      <c r="P20" s="2560" t="str">
        <f>IFERROR(VLOOKUP($A$1&amp;$A20&amp;P$5,'Bảng giá chi tiết'!$C:$J,8,0),"")</f>
        <v/>
      </c>
      <c r="Q20" s="2560" t="str">
        <f>IFERROR(VLOOKUP($A$1&amp;$A20&amp;Q$5,'Bảng giá chi tiết'!$C:$J,8,0),"")</f>
        <v/>
      </c>
      <c r="R20" s="2560" t="str">
        <f>IFERROR(VLOOKUP($A$1&amp;$A20&amp;R$5,'Bảng giá chi tiết'!$C:$J,8,0),"")</f>
        <v/>
      </c>
      <c r="S20" s="2560" t="str">
        <f>IFERROR(VLOOKUP($A$1&amp;$A20&amp;S$5,'Bảng giá chi tiết'!$C:$J,8,0),"")</f>
        <v/>
      </c>
      <c r="T20" s="2560" t="str">
        <f>IFERROR(VLOOKUP($A$1&amp;$A20&amp;T$5,'Bảng giá chi tiết'!$C:$J,8,0),"")</f>
        <v/>
      </c>
      <c r="U20" s="2560" t="str">
        <f>IFERROR(VLOOKUP($A$1&amp;$A20&amp;U$5,'Bảng giá chi tiết'!$C:$J,8,0),"")</f>
        <v/>
      </c>
      <c r="V20" s="2560" t="str">
        <f>IFERROR(VLOOKUP($A$1&amp;$A20&amp;V$5,'Bảng giá chi tiết'!$C:$J,8,0),"")</f>
        <v/>
      </c>
      <c r="W20" s="2560" t="str">
        <f>IFERROR(VLOOKUP($A$1&amp;$A20&amp;W$5,'Bảng giá chi tiết'!$C:$J,8,0),"")</f>
        <v/>
      </c>
      <c r="X20" s="2534"/>
      <c r="Y20" s="1744"/>
      <c r="Z20" s="1744"/>
    </row>
    <row r="21" ht="18.75" customHeight="1">
      <c r="A21" s="2489" t="s">
        <v>728</v>
      </c>
      <c r="B21" s="2560" t="str">
        <f>IFERROR(VLOOKUP($A$1&amp;$A21&amp;B$5,'Bảng giá chi tiết'!$C:$J,8,0),"")</f>
        <v/>
      </c>
      <c r="C21" s="2560" t="str">
        <f>IFERROR(VLOOKUP($A$1&amp;$A21&amp;C$5,'Bảng giá chi tiết'!$C:$J,8,0),"")</f>
        <v/>
      </c>
      <c r="D21" s="2560" t="str">
        <f>IFERROR(VLOOKUP($A$1&amp;$A21&amp;D$5,'Bảng giá chi tiết'!$C:$J,8,0),"")</f>
        <v/>
      </c>
      <c r="E21" s="2560" t="str">
        <f>IFERROR(VLOOKUP($A$1&amp;$A21&amp;E$5,'Bảng giá chi tiết'!$C:$J,8,0),"")</f>
        <v/>
      </c>
      <c r="F21" s="2560" t="str">
        <f>IFERROR(VLOOKUP($A$1&amp;$A21&amp;F$5,'Bảng giá chi tiết'!$C:$J,8,0),"")</f>
        <v/>
      </c>
      <c r="G21" s="2560" t="str">
        <f>IFERROR(VLOOKUP($A$1&amp;$A21&amp;G$5,'Bảng giá chi tiết'!$C:$J,8,0),"")</f>
        <v/>
      </c>
      <c r="H21" s="2560" t="str">
        <f>IFERROR(VLOOKUP($A$1&amp;$A21&amp;H$5,'Bảng giá chi tiết'!$C:$J,8,0),"")</f>
        <v/>
      </c>
      <c r="I21" s="2560" t="str">
        <f>IFERROR(VLOOKUP($A$1&amp;$A21&amp;I$5,'Bảng giá chi tiết'!$C:$J,8,0),"")</f>
        <v/>
      </c>
      <c r="J21" s="2560" t="str">
        <f>IFERROR(VLOOKUP($A$1&amp;$A21&amp;J$5,'Bảng giá chi tiết'!$C:$J,8,0),"")</f>
        <v/>
      </c>
      <c r="K21" s="2560" t="str">
        <f>IFERROR(VLOOKUP($A$1&amp;$A21&amp;K$5,'Bảng giá chi tiết'!$C:$J,8,0),"")</f>
        <v/>
      </c>
      <c r="L21" s="2560" t="str">
        <f>IFERROR(VLOOKUP($A$1&amp;$A21&amp;L$5,'Bảng giá chi tiết'!$C:$J,8,0),"")</f>
        <v/>
      </c>
      <c r="M21" s="2560" t="str">
        <f>IFERROR(VLOOKUP($A$1&amp;$A21&amp;M$5,'Bảng giá chi tiết'!$C:$J,8,0),"")</f>
        <v/>
      </c>
      <c r="N21" s="2560" t="str">
        <f>IFERROR(VLOOKUP($A$1&amp;$A21&amp;N$5,'Bảng giá chi tiết'!$C:$J,8,0),"")</f>
        <v/>
      </c>
      <c r="O21" s="2560" t="str">
        <f>IFERROR(VLOOKUP($A$1&amp;$A21&amp;O$5,'Bảng giá chi tiết'!$C:$J,8,0),"")</f>
        <v/>
      </c>
      <c r="P21" s="2560" t="str">
        <f>IFERROR(VLOOKUP($A$1&amp;$A21&amp;P$5,'Bảng giá chi tiết'!$C:$J,8,0),"")</f>
        <v/>
      </c>
      <c r="Q21" s="2560" t="str">
        <f>IFERROR(VLOOKUP($A$1&amp;$A21&amp;Q$5,'Bảng giá chi tiết'!$C:$J,8,0),"")</f>
        <v/>
      </c>
      <c r="R21" s="2560" t="str">
        <f>IFERROR(VLOOKUP($A$1&amp;$A21&amp;R$5,'Bảng giá chi tiết'!$C:$J,8,0),"")</f>
        <v/>
      </c>
      <c r="S21" s="2560" t="str">
        <f>IFERROR(VLOOKUP($A$1&amp;$A21&amp;S$5,'Bảng giá chi tiết'!$C:$J,8,0),"")</f>
        <v/>
      </c>
      <c r="T21" s="2560" t="str">
        <f>IFERROR(VLOOKUP($A$1&amp;$A21&amp;T$5,'Bảng giá chi tiết'!$C:$J,8,0),"")</f>
        <v/>
      </c>
      <c r="U21" s="2560" t="str">
        <f>IFERROR(VLOOKUP($A$1&amp;$A21&amp;U$5,'Bảng giá chi tiết'!$C:$J,8,0),"")</f>
        <v/>
      </c>
      <c r="V21" s="2560" t="str">
        <f>IFERROR(VLOOKUP($A$1&amp;$A21&amp;V$5,'Bảng giá chi tiết'!$C:$J,8,0),"")</f>
        <v/>
      </c>
      <c r="W21" s="2560" t="str">
        <f>IFERROR(VLOOKUP($A$1&amp;$A21&amp;W$5,'Bảng giá chi tiết'!$C:$J,8,0),"")</f>
        <v/>
      </c>
      <c r="X21" s="2534"/>
      <c r="Y21" s="1744"/>
      <c r="Z21" s="1744"/>
    </row>
    <row r="22" ht="18.75" customHeight="1">
      <c r="A22" s="2489" t="s">
        <v>729</v>
      </c>
      <c r="B22" s="2560" t="str">
        <f>IFERROR(VLOOKUP($A$1&amp;$A22&amp;B$5,'Bảng giá chi tiết'!$C:$J,8,0),"")</f>
        <v/>
      </c>
      <c r="C22" s="2560" t="str">
        <f>IFERROR(VLOOKUP($A$1&amp;$A22&amp;C$5,'Bảng giá chi tiết'!$C:$J,8,0),"")</f>
        <v/>
      </c>
      <c r="D22" s="2560" t="str">
        <f>IFERROR(VLOOKUP($A$1&amp;$A22&amp;D$5,'Bảng giá chi tiết'!$C:$J,8,0),"")</f>
        <v/>
      </c>
      <c r="E22" s="2560" t="str">
        <f>IFERROR(VLOOKUP($A$1&amp;$A22&amp;E$5,'Bảng giá chi tiết'!$C:$J,8,0),"")</f>
        <v/>
      </c>
      <c r="F22" s="2560" t="str">
        <f>IFERROR(VLOOKUP($A$1&amp;$A22&amp;F$5,'Bảng giá chi tiết'!$C:$J,8,0),"")</f>
        <v/>
      </c>
      <c r="G22" s="2560" t="str">
        <f>IFERROR(VLOOKUP($A$1&amp;$A22&amp;G$5,'Bảng giá chi tiết'!$C:$J,8,0),"")</f>
        <v/>
      </c>
      <c r="H22" s="2560" t="str">
        <f>IFERROR(VLOOKUP($A$1&amp;$A22&amp;H$5,'Bảng giá chi tiết'!$C:$J,8,0),"")</f>
        <v/>
      </c>
      <c r="I22" s="2560" t="str">
        <f>IFERROR(VLOOKUP($A$1&amp;$A22&amp;I$5,'Bảng giá chi tiết'!$C:$J,8,0),"")</f>
        <v/>
      </c>
      <c r="J22" s="2560" t="str">
        <f>IFERROR(VLOOKUP($A$1&amp;$A22&amp;J$5,'Bảng giá chi tiết'!$C:$J,8,0),"")</f>
        <v/>
      </c>
      <c r="K22" s="2560" t="str">
        <f>IFERROR(VLOOKUP($A$1&amp;$A22&amp;K$5,'Bảng giá chi tiết'!$C:$J,8,0),"")</f>
        <v/>
      </c>
      <c r="L22" s="2560" t="str">
        <f>IFERROR(VLOOKUP($A$1&amp;$A22&amp;L$5,'Bảng giá chi tiết'!$C:$J,8,0),"")</f>
        <v/>
      </c>
      <c r="M22" s="2560" t="str">
        <f>IFERROR(VLOOKUP($A$1&amp;$A22&amp;M$5,'Bảng giá chi tiết'!$C:$J,8,0),"")</f>
        <v/>
      </c>
      <c r="N22" s="2560" t="str">
        <f>IFERROR(VLOOKUP($A$1&amp;$A22&amp;N$5,'Bảng giá chi tiết'!$C:$J,8,0),"")</f>
        <v/>
      </c>
      <c r="O22" s="2560" t="str">
        <f>IFERROR(VLOOKUP($A$1&amp;$A22&amp;O$5,'Bảng giá chi tiết'!$C:$J,8,0),"")</f>
        <v/>
      </c>
      <c r="P22" s="2560" t="str">
        <f>IFERROR(VLOOKUP($A$1&amp;$A22&amp;P$5,'Bảng giá chi tiết'!$C:$J,8,0),"")</f>
        <v/>
      </c>
      <c r="Q22" s="2560" t="str">
        <f>IFERROR(VLOOKUP($A$1&amp;$A22&amp;Q$5,'Bảng giá chi tiết'!$C:$J,8,0),"")</f>
        <v/>
      </c>
      <c r="R22" s="2560" t="str">
        <f>IFERROR(VLOOKUP($A$1&amp;$A22&amp;R$5,'Bảng giá chi tiết'!$C:$J,8,0),"")</f>
        <v/>
      </c>
      <c r="S22" s="2560" t="str">
        <f>IFERROR(VLOOKUP($A$1&amp;$A22&amp;S$5,'Bảng giá chi tiết'!$C:$J,8,0),"")</f>
        <v/>
      </c>
      <c r="T22" s="2560" t="str">
        <f>IFERROR(VLOOKUP($A$1&amp;$A22&amp;T$5,'Bảng giá chi tiết'!$C:$J,8,0),"")</f>
        <v/>
      </c>
      <c r="U22" s="2560" t="str">
        <f>IFERROR(VLOOKUP($A$1&amp;$A22&amp;U$5,'Bảng giá chi tiết'!$C:$J,8,0),"")</f>
        <v/>
      </c>
      <c r="V22" s="2560" t="str">
        <f>IFERROR(VLOOKUP($A$1&amp;$A22&amp;V$5,'Bảng giá chi tiết'!$C:$J,8,0),"")</f>
        <v/>
      </c>
      <c r="W22" s="2560" t="str">
        <f>IFERROR(VLOOKUP($A$1&amp;$A22&amp;W$5,'Bảng giá chi tiết'!$C:$J,8,0),"")</f>
        <v/>
      </c>
      <c r="X22" s="2534"/>
      <c r="Y22" s="1744"/>
      <c r="Z22" s="1744"/>
    </row>
    <row r="23" ht="18.75" customHeight="1">
      <c r="A23" s="2489" t="s">
        <v>730</v>
      </c>
      <c r="B23" s="2560" t="str">
        <f>IFERROR(VLOOKUP($A$1&amp;$A23&amp;B$5,'Bảng giá chi tiết'!$C:$J,8,0),"")</f>
        <v/>
      </c>
      <c r="C23" s="2560" t="str">
        <f>IFERROR(VLOOKUP($A$1&amp;$A23&amp;C$5,'Bảng giá chi tiết'!$C:$J,8,0),"")</f>
        <v/>
      </c>
      <c r="D23" s="2560" t="str">
        <f>IFERROR(VLOOKUP($A$1&amp;$A23&amp;D$5,'Bảng giá chi tiết'!$C:$J,8,0),"")</f>
        <v/>
      </c>
      <c r="E23" s="2560" t="str">
        <f>IFERROR(VLOOKUP($A$1&amp;$A23&amp;E$5,'Bảng giá chi tiết'!$C:$J,8,0),"")</f>
        <v/>
      </c>
      <c r="F23" s="2560" t="str">
        <f>IFERROR(VLOOKUP($A$1&amp;$A23&amp;F$5,'Bảng giá chi tiết'!$C:$J,8,0),"")</f>
        <v/>
      </c>
      <c r="G23" s="2560" t="str">
        <f>IFERROR(VLOOKUP($A$1&amp;$A23&amp;G$5,'Bảng giá chi tiết'!$C:$J,8,0),"")</f>
        <v/>
      </c>
      <c r="H23" s="2560" t="str">
        <f>IFERROR(VLOOKUP($A$1&amp;$A23&amp;H$5,'Bảng giá chi tiết'!$C:$J,8,0),"")</f>
        <v/>
      </c>
      <c r="I23" s="2560" t="str">
        <f>IFERROR(VLOOKUP($A$1&amp;$A23&amp;I$5,'Bảng giá chi tiết'!$C:$J,8,0),"")</f>
        <v/>
      </c>
      <c r="J23" s="2560" t="str">
        <f>IFERROR(VLOOKUP($A$1&amp;$A23&amp;J$5,'Bảng giá chi tiết'!$C:$J,8,0),"")</f>
        <v/>
      </c>
      <c r="K23" s="2560" t="str">
        <f>IFERROR(VLOOKUP($A$1&amp;$A23&amp;K$5,'Bảng giá chi tiết'!$C:$J,8,0),"")</f>
        <v/>
      </c>
      <c r="L23" s="2560" t="str">
        <f>IFERROR(VLOOKUP($A$1&amp;$A23&amp;L$5,'Bảng giá chi tiết'!$C:$J,8,0),"")</f>
        <v/>
      </c>
      <c r="M23" s="2560" t="str">
        <f>IFERROR(VLOOKUP($A$1&amp;$A23&amp;M$5,'Bảng giá chi tiết'!$C:$J,8,0),"")</f>
        <v/>
      </c>
      <c r="N23" s="2560" t="str">
        <f>IFERROR(VLOOKUP($A$1&amp;$A23&amp;N$5,'Bảng giá chi tiết'!$C:$J,8,0),"")</f>
        <v/>
      </c>
      <c r="O23" s="2561" t="s">
        <v>5987</v>
      </c>
      <c r="P23" s="2560" t="str">
        <f>IFERROR(VLOOKUP($A$1&amp;$A23&amp;P$5,'Bảng giá chi tiết'!$C:$J,8,0),"")</f>
        <v/>
      </c>
      <c r="Q23" s="2560" t="str">
        <f>IFERROR(VLOOKUP($A$1&amp;$A23&amp;Q$5,'Bảng giá chi tiết'!$C:$J,8,0),"")</f>
        <v/>
      </c>
      <c r="R23" s="2560" t="str">
        <f>IFERROR(VLOOKUP($A$1&amp;$A23&amp;R$5,'Bảng giá chi tiết'!$C:$J,8,0),"")</f>
        <v/>
      </c>
      <c r="S23" s="2560" t="str">
        <f>IFERROR(VLOOKUP($A$1&amp;$A23&amp;S$5,'Bảng giá chi tiết'!$C:$J,8,0),"")</f>
        <v/>
      </c>
      <c r="T23" s="2560" t="str">
        <f>IFERROR(VLOOKUP($A$1&amp;$A23&amp;T$5,'Bảng giá chi tiết'!$C:$J,8,0),"")</f>
        <v/>
      </c>
      <c r="U23" s="2560" t="str">
        <f>IFERROR(VLOOKUP($A$1&amp;$A23&amp;U$5,'Bảng giá chi tiết'!$C:$J,8,0),"")</f>
        <v/>
      </c>
      <c r="V23" s="2560" t="str">
        <f>IFERROR(VLOOKUP($A$1&amp;$A23&amp;V$5,'Bảng giá chi tiết'!$C:$J,8,0),"")</f>
        <v/>
      </c>
      <c r="W23" s="2560" t="str">
        <f>IFERROR(VLOOKUP($A$1&amp;$A23&amp;W$5,'Bảng giá chi tiết'!$C:$J,8,0),"")</f>
        <v/>
      </c>
      <c r="X23" s="2534"/>
      <c r="Y23" s="1744"/>
      <c r="Z23" s="1744"/>
    </row>
    <row r="24" ht="18.75" customHeight="1">
      <c r="A24" s="2489" t="s">
        <v>731</v>
      </c>
      <c r="B24" s="2560" t="str">
        <f>IFERROR(VLOOKUP($A$1&amp;$A24&amp;B$5,'Bảng giá chi tiết'!$C:$J,8,0),"")</f>
        <v/>
      </c>
      <c r="C24" s="2560" t="str">
        <f>IFERROR(VLOOKUP($A$1&amp;$A24&amp;C$5,'Bảng giá chi tiết'!$C:$J,8,0),"")</f>
        <v/>
      </c>
      <c r="D24" s="2560" t="str">
        <f>IFERROR(VLOOKUP($A$1&amp;$A24&amp;D$5,'Bảng giá chi tiết'!$C:$J,8,0),"")</f>
        <v/>
      </c>
      <c r="E24" s="2560" t="str">
        <f>IFERROR(VLOOKUP($A$1&amp;$A24&amp;E$5,'Bảng giá chi tiết'!$C:$J,8,0),"")</f>
        <v/>
      </c>
      <c r="F24" s="2560" t="str">
        <f>IFERROR(VLOOKUP($A$1&amp;$A24&amp;F$5,'Bảng giá chi tiết'!$C:$J,8,0),"")</f>
        <v/>
      </c>
      <c r="G24" s="2560" t="str">
        <f>IFERROR(VLOOKUP($A$1&amp;$A24&amp;G$5,'Bảng giá chi tiết'!$C:$J,8,0),"")</f>
        <v/>
      </c>
      <c r="H24" s="2560" t="str">
        <f>IFERROR(VLOOKUP($A$1&amp;$A24&amp;H$5,'Bảng giá chi tiết'!$C:$J,8,0),"")</f>
        <v/>
      </c>
      <c r="I24" s="2560" t="str">
        <f>IFERROR(VLOOKUP($A$1&amp;$A24&amp;I$5,'Bảng giá chi tiết'!$C:$J,8,0),"")</f>
        <v/>
      </c>
      <c r="J24" s="2560" t="str">
        <f>IFERROR(VLOOKUP($A$1&amp;$A24&amp;J$5,'Bảng giá chi tiết'!$C:$J,8,0),"")</f>
        <v/>
      </c>
      <c r="K24" s="2560" t="str">
        <f>IFERROR(VLOOKUP($A$1&amp;$A24&amp;K$5,'Bảng giá chi tiết'!$C:$J,8,0),"")</f>
        <v/>
      </c>
      <c r="L24" s="2560" t="str">
        <f>IFERROR(VLOOKUP($A$1&amp;$A24&amp;L$5,'Bảng giá chi tiết'!$C:$J,8,0),"")</f>
        <v/>
      </c>
      <c r="M24" s="2560" t="str">
        <f>IFERROR(VLOOKUP($A$1&amp;$A24&amp;M$5,'Bảng giá chi tiết'!$C:$J,8,0),"")</f>
        <v/>
      </c>
      <c r="N24" s="2560" t="str">
        <f>IFERROR(VLOOKUP($A$1&amp;$A24&amp;N$5,'Bảng giá chi tiết'!$C:$J,8,0),"")</f>
        <v/>
      </c>
      <c r="O24" s="2560" t="str">
        <f>IFERROR(VLOOKUP($A$1&amp;$A24&amp;O$5,'Bảng giá chi tiết'!$C:$J,8,0),"")</f>
        <v/>
      </c>
      <c r="P24" s="2560" t="str">
        <f>IFERROR(VLOOKUP($A$1&amp;$A24&amp;P$5,'Bảng giá chi tiết'!$C:$J,8,0),"")</f>
        <v/>
      </c>
      <c r="Q24" s="2560" t="str">
        <f>IFERROR(VLOOKUP($A$1&amp;$A24&amp;Q$5,'Bảng giá chi tiết'!$C:$J,8,0),"")</f>
        <v/>
      </c>
      <c r="R24" s="2560" t="str">
        <f>IFERROR(VLOOKUP($A$1&amp;$A24&amp;R$5,'Bảng giá chi tiết'!$C:$J,8,0),"")</f>
        <v/>
      </c>
      <c r="S24" s="2560" t="str">
        <f>IFERROR(VLOOKUP($A$1&amp;$A24&amp;S$5,'Bảng giá chi tiết'!$C:$J,8,0),"")</f>
        <v/>
      </c>
      <c r="T24" s="2560" t="str">
        <f>IFERROR(VLOOKUP($A$1&amp;$A24&amp;T$5,'Bảng giá chi tiết'!$C:$J,8,0),"")</f>
        <v/>
      </c>
      <c r="U24" s="2560" t="str">
        <f>IFERROR(VLOOKUP($A$1&amp;$A24&amp;U$5,'Bảng giá chi tiết'!$C:$J,8,0),"")</f>
        <v/>
      </c>
      <c r="V24" s="2560" t="str">
        <f>IFERROR(VLOOKUP($A$1&amp;$A24&amp;V$5,'Bảng giá chi tiết'!$C:$J,8,0),"")</f>
        <v/>
      </c>
      <c r="W24" s="2560" t="str">
        <f>IFERROR(VLOOKUP($A$1&amp;$A24&amp;W$5,'Bảng giá chi tiết'!$C:$J,8,0),"")</f>
        <v/>
      </c>
      <c r="X24" s="2534"/>
      <c r="Y24" s="1744"/>
      <c r="Z24" s="1744"/>
    </row>
    <row r="25" ht="18.75" customHeight="1">
      <c r="A25" s="2489" t="s">
        <v>732</v>
      </c>
      <c r="B25" s="2560" t="str">
        <f>IFERROR(VLOOKUP($A$1&amp;$A25&amp;B$5,'Bảng giá chi tiết'!$C:$J,8,0),"")</f>
        <v/>
      </c>
      <c r="C25" s="2560" t="str">
        <f>IFERROR(VLOOKUP($A$1&amp;$A25&amp;C$5,'Bảng giá chi tiết'!$C:$J,8,0),"")</f>
        <v/>
      </c>
      <c r="D25" s="2560" t="str">
        <f>IFERROR(VLOOKUP($A$1&amp;$A25&amp;D$5,'Bảng giá chi tiết'!$C:$J,8,0),"")</f>
        <v/>
      </c>
      <c r="E25" s="2560" t="str">
        <f>IFERROR(VLOOKUP($A$1&amp;$A25&amp;E$5,'Bảng giá chi tiết'!$C:$J,8,0),"")</f>
        <v/>
      </c>
      <c r="F25" s="2560" t="str">
        <f>IFERROR(VLOOKUP($A$1&amp;$A25&amp;F$5,'Bảng giá chi tiết'!$C:$J,8,0),"")</f>
        <v/>
      </c>
      <c r="G25" s="2560" t="str">
        <f>IFERROR(VLOOKUP($A$1&amp;$A25&amp;G$5,'Bảng giá chi tiết'!$C:$J,8,0),"")</f>
        <v/>
      </c>
      <c r="H25" s="2560" t="str">
        <f>IFERROR(VLOOKUP($A$1&amp;$A25&amp;H$5,'Bảng giá chi tiết'!$C:$J,8,0),"")</f>
        <v/>
      </c>
      <c r="I25" s="2560" t="str">
        <f>IFERROR(VLOOKUP($A$1&amp;$A25&amp;I$5,'Bảng giá chi tiết'!$C:$J,8,0),"")</f>
        <v/>
      </c>
      <c r="J25" s="2560" t="str">
        <f>IFERROR(VLOOKUP($A$1&amp;$A25&amp;J$5,'Bảng giá chi tiết'!$C:$J,8,0),"")</f>
        <v/>
      </c>
      <c r="K25" s="2560" t="str">
        <f>IFERROR(VLOOKUP($A$1&amp;$A25&amp;K$5,'Bảng giá chi tiết'!$C:$J,8,0),"")</f>
        <v/>
      </c>
      <c r="L25" s="2560" t="str">
        <f>IFERROR(VLOOKUP($A$1&amp;$A25&amp;L$5,'Bảng giá chi tiết'!$C:$J,8,0),"")</f>
        <v/>
      </c>
      <c r="M25" s="2560" t="str">
        <f>IFERROR(VLOOKUP($A$1&amp;$A25&amp;M$5,'Bảng giá chi tiết'!$C:$J,8,0),"")</f>
        <v/>
      </c>
      <c r="N25" s="2560" t="str">
        <f>IFERROR(VLOOKUP($A$1&amp;$A25&amp;N$5,'Bảng giá chi tiết'!$C:$J,8,0),"")</f>
        <v/>
      </c>
      <c r="O25" s="2560" t="str">
        <f>IFERROR(VLOOKUP($A$1&amp;$A25&amp;O$5,'Bảng giá chi tiết'!$C:$J,8,0),"")</f>
        <v/>
      </c>
      <c r="P25" s="2560" t="str">
        <f>IFERROR(VLOOKUP($A$1&amp;$A25&amp;P$5,'Bảng giá chi tiết'!$C:$J,8,0),"")</f>
        <v/>
      </c>
      <c r="Q25" s="2560" t="str">
        <f>IFERROR(VLOOKUP($A$1&amp;$A25&amp;Q$5,'Bảng giá chi tiết'!$C:$J,8,0),"")</f>
        <v/>
      </c>
      <c r="R25" s="2560" t="str">
        <f>IFERROR(VLOOKUP($A$1&amp;$A25&amp;R$5,'Bảng giá chi tiết'!$C:$J,8,0),"")</f>
        <v/>
      </c>
      <c r="S25" s="2560" t="str">
        <f>IFERROR(VLOOKUP($A$1&amp;$A25&amp;S$5,'Bảng giá chi tiết'!$C:$J,8,0),"")</f>
        <v/>
      </c>
      <c r="T25" s="2560" t="str">
        <f>IFERROR(VLOOKUP($A$1&amp;$A25&amp;T$5,'Bảng giá chi tiết'!$C:$J,8,0),"")</f>
        <v/>
      </c>
      <c r="U25" s="2560" t="str">
        <f>IFERROR(VLOOKUP($A$1&amp;$A25&amp;U$5,'Bảng giá chi tiết'!$C:$J,8,0),"")</f>
        <v/>
      </c>
      <c r="V25" s="2560" t="str">
        <f>IFERROR(VLOOKUP($A$1&amp;$A25&amp;V$5,'Bảng giá chi tiết'!$C:$J,8,0),"")</f>
        <v/>
      </c>
      <c r="W25" s="2560" t="str">
        <f>IFERROR(VLOOKUP($A$1&amp;$A25&amp;W$5,'Bảng giá chi tiết'!$C:$J,8,0),"")</f>
        <v/>
      </c>
      <c r="X25" s="2534"/>
      <c r="Y25" s="1744"/>
      <c r="Z25" s="1744"/>
    </row>
    <row r="26" ht="18.75" customHeight="1">
      <c r="A26" s="2489" t="s">
        <v>733</v>
      </c>
      <c r="B26" s="2560" t="str">
        <f>IFERROR(VLOOKUP($A$1&amp;$A26&amp;B$5,'Bảng giá chi tiết'!$C:$J,8,0),"")</f>
        <v/>
      </c>
      <c r="C26" s="2560" t="str">
        <f>IFERROR(VLOOKUP($A$1&amp;$A26&amp;C$5,'Bảng giá chi tiết'!$C:$J,8,0),"")</f>
        <v/>
      </c>
      <c r="D26" s="2560" t="str">
        <f>IFERROR(VLOOKUP($A$1&amp;$A26&amp;D$5,'Bảng giá chi tiết'!$C:$J,8,0),"")</f>
        <v/>
      </c>
      <c r="E26" s="2560" t="str">
        <f>IFERROR(VLOOKUP($A$1&amp;$A26&amp;E$5,'Bảng giá chi tiết'!$C:$J,8,0),"")</f>
        <v/>
      </c>
      <c r="F26" s="2560" t="str">
        <f>IFERROR(VLOOKUP($A$1&amp;$A26&amp;F$5,'Bảng giá chi tiết'!$C:$J,8,0),"")</f>
        <v/>
      </c>
      <c r="G26" s="2560" t="str">
        <f>IFERROR(VLOOKUP($A$1&amp;$A26&amp;G$5,'Bảng giá chi tiết'!$C:$J,8,0),"")</f>
        <v/>
      </c>
      <c r="H26" s="2560" t="str">
        <f>IFERROR(VLOOKUP($A$1&amp;$A26&amp;H$5,'Bảng giá chi tiết'!$C:$J,8,0),"")</f>
        <v/>
      </c>
      <c r="I26" s="2560" t="str">
        <f>IFERROR(VLOOKUP($A$1&amp;$A26&amp;I$5,'Bảng giá chi tiết'!$C:$J,8,0),"")</f>
        <v/>
      </c>
      <c r="J26" s="2560" t="str">
        <f>IFERROR(VLOOKUP($A$1&amp;$A26&amp;J$5,'Bảng giá chi tiết'!$C:$J,8,0),"")</f>
        <v/>
      </c>
      <c r="K26" s="2560" t="str">
        <f>IFERROR(VLOOKUP($A$1&amp;$A26&amp;K$5,'Bảng giá chi tiết'!$C:$J,8,0),"")</f>
        <v/>
      </c>
      <c r="L26" s="2560" t="str">
        <f>IFERROR(VLOOKUP($A$1&amp;$A26&amp;L$5,'Bảng giá chi tiết'!$C:$J,8,0),"")</f>
        <v/>
      </c>
      <c r="M26" s="2560" t="str">
        <f>IFERROR(VLOOKUP($A$1&amp;$A26&amp;M$5,'Bảng giá chi tiết'!$C:$J,8,0),"")</f>
        <v/>
      </c>
      <c r="N26" s="2560" t="str">
        <f>IFERROR(VLOOKUP($A$1&amp;$A26&amp;N$5,'Bảng giá chi tiết'!$C:$J,8,0),"")</f>
        <v/>
      </c>
      <c r="O26" s="2560" t="str">
        <f>IFERROR(VLOOKUP($A$1&amp;$A26&amp;O$5,'Bảng giá chi tiết'!$C:$J,8,0),"")</f>
        <v/>
      </c>
      <c r="P26" s="2560" t="str">
        <f>IFERROR(VLOOKUP($A$1&amp;$A26&amp;P$5,'Bảng giá chi tiết'!$C:$J,8,0),"")</f>
        <v/>
      </c>
      <c r="Q26" s="2560" t="str">
        <f>IFERROR(VLOOKUP($A$1&amp;$A26&amp;Q$5,'Bảng giá chi tiết'!$C:$J,8,0),"")</f>
        <v/>
      </c>
      <c r="R26" s="2560" t="str">
        <f>IFERROR(VLOOKUP($A$1&amp;$A26&amp;R$5,'Bảng giá chi tiết'!$C:$J,8,0),"")</f>
        <v/>
      </c>
      <c r="S26" s="2560" t="str">
        <f>IFERROR(VLOOKUP($A$1&amp;$A26&amp;S$5,'Bảng giá chi tiết'!$C:$J,8,0),"")</f>
        <v/>
      </c>
      <c r="T26" s="2560" t="str">
        <f>IFERROR(VLOOKUP($A$1&amp;$A26&amp;T$5,'Bảng giá chi tiết'!$C:$J,8,0),"")</f>
        <v/>
      </c>
      <c r="U26" s="2560" t="str">
        <f>IFERROR(VLOOKUP($A$1&amp;$A26&amp;U$5,'Bảng giá chi tiết'!$C:$J,8,0),"")</f>
        <v/>
      </c>
      <c r="V26" s="2560" t="str">
        <f>IFERROR(VLOOKUP($A$1&amp;$A26&amp;V$5,'Bảng giá chi tiết'!$C:$J,8,0),"")</f>
        <v/>
      </c>
      <c r="W26" s="2560" t="str">
        <f>IFERROR(VLOOKUP($A$1&amp;$A26&amp;W$5,'Bảng giá chi tiết'!$C:$J,8,0),"")</f>
        <v/>
      </c>
      <c r="X26" s="2534"/>
      <c r="Y26" s="1744"/>
      <c r="Z26" s="1744"/>
    </row>
    <row r="27" ht="18.75" customHeight="1">
      <c r="A27" s="2489" t="s">
        <v>734</v>
      </c>
      <c r="B27" s="2560" t="str">
        <f>IFERROR(VLOOKUP($A$1&amp;$A27&amp;B$5,'Bảng giá chi tiết'!$C:$J,8,0),"")</f>
        <v/>
      </c>
      <c r="C27" s="2560" t="str">
        <f>IFERROR(VLOOKUP($A$1&amp;$A27&amp;C$5,'Bảng giá chi tiết'!$C:$J,8,0),"")</f>
        <v/>
      </c>
      <c r="D27" s="2560" t="str">
        <f>IFERROR(VLOOKUP($A$1&amp;$A27&amp;D$5,'Bảng giá chi tiết'!$C:$J,8,0),"")</f>
        <v/>
      </c>
      <c r="E27" s="2560" t="str">
        <f>IFERROR(VLOOKUP($A$1&amp;$A27&amp;E$5,'Bảng giá chi tiết'!$C:$J,8,0),"")</f>
        <v/>
      </c>
      <c r="F27" s="2560" t="str">
        <f>IFERROR(VLOOKUP($A$1&amp;$A27&amp;F$5,'Bảng giá chi tiết'!$C:$J,8,0),"")</f>
        <v/>
      </c>
      <c r="G27" s="2560" t="str">
        <f>IFERROR(VLOOKUP($A$1&amp;$A27&amp;G$5,'Bảng giá chi tiết'!$C:$J,8,0),"")</f>
        <v/>
      </c>
      <c r="H27" s="2560" t="str">
        <f>IFERROR(VLOOKUP($A$1&amp;$A27&amp;H$5,'Bảng giá chi tiết'!$C:$J,8,0),"")</f>
        <v/>
      </c>
      <c r="I27" s="2560" t="str">
        <f>IFERROR(VLOOKUP($A$1&amp;$A27&amp;I$5,'Bảng giá chi tiết'!$C:$J,8,0),"")</f>
        <v/>
      </c>
      <c r="J27" s="2560" t="str">
        <f>IFERROR(VLOOKUP($A$1&amp;$A27&amp;J$5,'Bảng giá chi tiết'!$C:$J,8,0),"")</f>
        <v/>
      </c>
      <c r="K27" s="2560" t="str">
        <f>IFERROR(VLOOKUP($A$1&amp;$A27&amp;K$5,'Bảng giá chi tiết'!$C:$J,8,0),"")</f>
        <v/>
      </c>
      <c r="L27" s="2560" t="str">
        <f>IFERROR(VLOOKUP($A$1&amp;$A27&amp;L$5,'Bảng giá chi tiết'!$C:$J,8,0),"")</f>
        <v/>
      </c>
      <c r="M27" s="2560" t="str">
        <f>IFERROR(VLOOKUP($A$1&amp;$A27&amp;M$5,'Bảng giá chi tiết'!$C:$J,8,0),"")</f>
        <v/>
      </c>
      <c r="N27" s="2560" t="str">
        <f>IFERROR(VLOOKUP($A$1&amp;$A27&amp;N$5,'Bảng giá chi tiết'!$C:$J,8,0),"")</f>
        <v/>
      </c>
      <c r="O27" s="2560" t="str">
        <f>IFERROR(VLOOKUP($A$1&amp;$A27&amp;O$5,'Bảng giá chi tiết'!$C:$J,8,0),"")</f>
        <v/>
      </c>
      <c r="P27" s="2560" t="str">
        <f>IFERROR(VLOOKUP($A$1&amp;$A27&amp;P$5,'Bảng giá chi tiết'!$C:$J,8,0),"")</f>
        <v/>
      </c>
      <c r="Q27" s="2560" t="str">
        <f>IFERROR(VLOOKUP($A$1&amp;$A27&amp;Q$5,'Bảng giá chi tiết'!$C:$J,8,0),"")</f>
        <v/>
      </c>
      <c r="R27" s="2560" t="str">
        <f>IFERROR(VLOOKUP($A$1&amp;$A27&amp;R$5,'Bảng giá chi tiết'!$C:$J,8,0),"")</f>
        <v/>
      </c>
      <c r="S27" s="2560" t="str">
        <f>IFERROR(VLOOKUP($A$1&amp;$A27&amp;S$5,'Bảng giá chi tiết'!$C:$J,8,0),"")</f>
        <v/>
      </c>
      <c r="T27" s="2560" t="str">
        <f>IFERROR(VLOOKUP($A$1&amp;$A27&amp;T$5,'Bảng giá chi tiết'!$C:$J,8,0),"")</f>
        <v/>
      </c>
      <c r="U27" s="2560" t="str">
        <f>IFERROR(VLOOKUP($A$1&amp;$A27&amp;U$5,'Bảng giá chi tiết'!$C:$J,8,0),"")</f>
        <v/>
      </c>
      <c r="V27" s="2560" t="str">
        <f>IFERROR(VLOOKUP($A$1&amp;$A27&amp;V$5,'Bảng giá chi tiết'!$C:$J,8,0),"")</f>
        <v/>
      </c>
      <c r="W27" s="2560" t="str">
        <f>IFERROR(VLOOKUP($A$1&amp;$A27&amp;W$5,'Bảng giá chi tiết'!$C:$J,8,0),"")</f>
        <v/>
      </c>
      <c r="X27" s="2534"/>
      <c r="Y27" s="1744"/>
      <c r="Z27" s="1744"/>
    </row>
    <row r="28" ht="18.75" customHeight="1">
      <c r="A28" s="2489" t="s">
        <v>790</v>
      </c>
      <c r="B28" s="2560" t="str">
        <f>IFERROR(VLOOKUP($A$1&amp;$A28&amp;B$5,'Bảng giá chi tiết'!$C:$J,8,0),"")</f>
        <v/>
      </c>
      <c r="C28" s="2560" t="str">
        <f>IFERROR(VLOOKUP($A$1&amp;$A28&amp;C$5,'Bảng giá chi tiết'!$C:$J,8,0),"")</f>
        <v/>
      </c>
      <c r="D28" s="2560" t="str">
        <f>IFERROR(VLOOKUP($A$1&amp;$A28&amp;D$5,'Bảng giá chi tiết'!$C:$J,8,0),"")</f>
        <v/>
      </c>
      <c r="E28" s="2560" t="str">
        <f>IFERROR(VLOOKUP($A$1&amp;$A28&amp;E$5,'Bảng giá chi tiết'!$C:$J,8,0),"")</f>
        <v/>
      </c>
      <c r="F28" s="2560" t="str">
        <f>IFERROR(VLOOKUP($A$1&amp;$A28&amp;F$5,'Bảng giá chi tiết'!$C:$J,8,0),"")</f>
        <v/>
      </c>
      <c r="G28" s="2560" t="str">
        <f>IFERROR(VLOOKUP($A$1&amp;$A28&amp;G$5,'Bảng giá chi tiết'!$C:$J,8,0),"")</f>
        <v/>
      </c>
      <c r="H28" s="2560" t="str">
        <f>IFERROR(VLOOKUP($A$1&amp;$A28&amp;H$5,'Bảng giá chi tiết'!$C:$J,8,0),"")</f>
        <v/>
      </c>
      <c r="I28" s="2560" t="str">
        <f>IFERROR(VLOOKUP($A$1&amp;$A28&amp;I$5,'Bảng giá chi tiết'!$C:$J,8,0),"")</f>
        <v/>
      </c>
      <c r="J28" s="2560" t="str">
        <f>IFERROR(VLOOKUP($A$1&amp;$A28&amp;J$5,'Bảng giá chi tiết'!$C:$J,8,0),"")</f>
        <v/>
      </c>
      <c r="K28" s="2560" t="str">
        <f>IFERROR(VLOOKUP($A$1&amp;$A28&amp;K$5,'Bảng giá chi tiết'!$C:$J,8,0),"")</f>
        <v/>
      </c>
      <c r="L28" s="2560" t="str">
        <f>IFERROR(VLOOKUP($A$1&amp;$A28&amp;L$5,'Bảng giá chi tiết'!$C:$J,8,0),"")</f>
        <v/>
      </c>
      <c r="M28" s="2560" t="str">
        <f>IFERROR(VLOOKUP($A$1&amp;$A28&amp;M$5,'Bảng giá chi tiết'!$C:$J,8,0),"")</f>
        <v/>
      </c>
      <c r="N28" s="2560" t="str">
        <f>IFERROR(VLOOKUP($A$1&amp;$A28&amp;N$5,'Bảng giá chi tiết'!$C:$J,8,0),"")</f>
        <v/>
      </c>
      <c r="O28" s="2560" t="str">
        <f>IFERROR(VLOOKUP($A$1&amp;$A28&amp;O$5,'Bảng giá chi tiết'!$C:$J,8,0),"")</f>
        <v/>
      </c>
      <c r="P28" s="2560" t="str">
        <f>IFERROR(VLOOKUP($A$1&amp;$A28&amp;P$5,'Bảng giá chi tiết'!$C:$J,8,0),"")</f>
        <v/>
      </c>
      <c r="Q28" s="2560" t="str">
        <f>IFERROR(VLOOKUP($A$1&amp;$A28&amp;Q$5,'Bảng giá chi tiết'!$C:$J,8,0),"")</f>
        <v/>
      </c>
      <c r="R28" s="2560" t="str">
        <f>IFERROR(VLOOKUP($A$1&amp;$A28&amp;R$5,'Bảng giá chi tiết'!$C:$J,8,0),"")</f>
        <v/>
      </c>
      <c r="S28" s="2560" t="str">
        <f>IFERROR(VLOOKUP($A$1&amp;$A28&amp;S$5,'Bảng giá chi tiết'!$C:$J,8,0),"")</f>
        <v/>
      </c>
      <c r="T28" s="2560" t="str">
        <f>IFERROR(VLOOKUP($A$1&amp;$A28&amp;T$5,'Bảng giá chi tiết'!$C:$J,8,0),"")</f>
        <v/>
      </c>
      <c r="U28" s="2560" t="str">
        <f>IFERROR(VLOOKUP($A$1&amp;$A28&amp;U$5,'Bảng giá chi tiết'!$C:$J,8,0),"")</f>
        <v/>
      </c>
      <c r="V28" s="2560" t="str">
        <f>IFERROR(VLOOKUP($A$1&amp;$A28&amp;V$5,'Bảng giá chi tiết'!$C:$J,8,0),"")</f>
        <v/>
      </c>
      <c r="W28" s="2560" t="str">
        <f>IFERROR(VLOOKUP($A$1&amp;$A28&amp;W$5,'Bảng giá chi tiết'!$C:$J,8,0),"")</f>
        <v/>
      </c>
      <c r="X28" s="2534"/>
      <c r="Y28" s="1744"/>
      <c r="Z28" s="1744"/>
    </row>
    <row r="29" ht="18.75" customHeight="1">
      <c r="A29" s="2489" t="s">
        <v>791</v>
      </c>
      <c r="B29" s="2560" t="str">
        <f>IFERROR(VLOOKUP($A$1&amp;$A29&amp;B$5,'Bảng giá chi tiết'!$C:$J,8,0),"")</f>
        <v/>
      </c>
      <c r="C29" s="2560" t="str">
        <f>IFERROR(VLOOKUP($A$1&amp;$A29&amp;C$5,'Bảng giá chi tiết'!$C:$J,8,0),"")</f>
        <v/>
      </c>
      <c r="D29" s="2560" t="str">
        <f>IFERROR(VLOOKUP($A$1&amp;$A29&amp;D$5,'Bảng giá chi tiết'!$C:$J,8,0),"")</f>
        <v/>
      </c>
      <c r="E29" s="2560" t="str">
        <f>IFERROR(VLOOKUP($A$1&amp;$A29&amp;E$5,'Bảng giá chi tiết'!$C:$J,8,0),"")</f>
        <v/>
      </c>
      <c r="F29" s="2560" t="str">
        <f>IFERROR(VLOOKUP($A$1&amp;$A29&amp;F$5,'Bảng giá chi tiết'!$C:$J,8,0),"")</f>
        <v/>
      </c>
      <c r="G29" s="2560" t="str">
        <f>IFERROR(VLOOKUP($A$1&amp;$A29&amp;G$5,'Bảng giá chi tiết'!$C:$J,8,0),"")</f>
        <v/>
      </c>
      <c r="H29" s="2560" t="str">
        <f>IFERROR(VLOOKUP($A$1&amp;$A29&amp;H$5,'Bảng giá chi tiết'!$C:$J,8,0),"")</f>
        <v/>
      </c>
      <c r="I29" s="2560" t="str">
        <f>IFERROR(VLOOKUP($A$1&amp;$A29&amp;I$5,'Bảng giá chi tiết'!$C:$J,8,0),"")</f>
        <v/>
      </c>
      <c r="J29" s="2560" t="str">
        <f>IFERROR(VLOOKUP($A$1&amp;$A29&amp;J$5,'Bảng giá chi tiết'!$C:$J,8,0),"")</f>
        <v/>
      </c>
      <c r="K29" s="2560" t="str">
        <f>IFERROR(VLOOKUP($A$1&amp;$A29&amp;K$5,'Bảng giá chi tiết'!$C:$J,8,0),"")</f>
        <v/>
      </c>
      <c r="L29" s="2560" t="str">
        <f>IFERROR(VLOOKUP($A$1&amp;$A29&amp;L$5,'Bảng giá chi tiết'!$C:$J,8,0),"")</f>
        <v/>
      </c>
      <c r="M29" s="2560" t="str">
        <f>IFERROR(VLOOKUP($A$1&amp;$A29&amp;M$5,'Bảng giá chi tiết'!$C:$J,8,0),"")</f>
        <v/>
      </c>
      <c r="N29" s="2560" t="str">
        <f>IFERROR(VLOOKUP($A$1&amp;$A29&amp;N$5,'Bảng giá chi tiết'!$C:$J,8,0),"")</f>
        <v/>
      </c>
      <c r="O29" s="2560" t="str">
        <f>IFERROR(VLOOKUP($A$1&amp;$A29&amp;O$5,'Bảng giá chi tiết'!$C:$J,8,0),"")</f>
        <v/>
      </c>
      <c r="P29" s="2560" t="str">
        <f>IFERROR(VLOOKUP($A$1&amp;$A29&amp;P$5,'Bảng giá chi tiết'!$C:$J,8,0),"")</f>
        <v/>
      </c>
      <c r="Q29" s="2560" t="str">
        <f>IFERROR(VLOOKUP($A$1&amp;$A29&amp;Q$5,'Bảng giá chi tiết'!$C:$J,8,0),"")</f>
        <v/>
      </c>
      <c r="R29" s="2560" t="str">
        <f>IFERROR(VLOOKUP($A$1&amp;$A29&amp;R$5,'Bảng giá chi tiết'!$C:$J,8,0),"")</f>
        <v/>
      </c>
      <c r="S29" s="2560" t="str">
        <f>IFERROR(VLOOKUP($A$1&amp;$A29&amp;S$5,'Bảng giá chi tiết'!$C:$J,8,0),"")</f>
        <v/>
      </c>
      <c r="T29" s="2560" t="str">
        <f>IFERROR(VLOOKUP($A$1&amp;$A29&amp;T$5,'Bảng giá chi tiết'!$C:$J,8,0),"")</f>
        <v/>
      </c>
      <c r="U29" s="2560" t="str">
        <f>IFERROR(VLOOKUP($A$1&amp;$A29&amp;U$5,'Bảng giá chi tiết'!$C:$J,8,0),"")</f>
        <v/>
      </c>
      <c r="V29" s="2560" t="str">
        <f>IFERROR(VLOOKUP($A$1&amp;$A29&amp;V$5,'Bảng giá chi tiết'!$C:$J,8,0),"")</f>
        <v/>
      </c>
      <c r="W29" s="2560" t="str">
        <f>IFERROR(VLOOKUP($A$1&amp;$A29&amp;W$5,'Bảng giá chi tiết'!$C:$J,8,0),"")</f>
        <v/>
      </c>
      <c r="X29" s="2534"/>
      <c r="Y29" s="1744"/>
      <c r="Z29" s="1744"/>
    </row>
    <row r="30" ht="18.75" customHeight="1">
      <c r="A30" s="2489" t="s">
        <v>792</v>
      </c>
      <c r="B30" s="2560" t="str">
        <f>IFERROR(VLOOKUP($A$1&amp;$A30&amp;B$5,'Bảng giá chi tiết'!$C:$J,8,0),"")</f>
        <v/>
      </c>
      <c r="C30" s="2560" t="str">
        <f>IFERROR(VLOOKUP($A$1&amp;$A30&amp;C$5,'Bảng giá chi tiết'!$C:$J,8,0),"")</f>
        <v/>
      </c>
      <c r="D30" s="2560" t="str">
        <f>IFERROR(VLOOKUP($A$1&amp;$A30&amp;D$5,'Bảng giá chi tiết'!$C:$J,8,0),"")</f>
        <v/>
      </c>
      <c r="E30" s="2560" t="str">
        <f>IFERROR(VLOOKUP($A$1&amp;$A30&amp;E$5,'Bảng giá chi tiết'!$C:$J,8,0),"")</f>
        <v/>
      </c>
      <c r="F30" s="2560" t="str">
        <f>IFERROR(VLOOKUP($A$1&amp;$A30&amp;F$5,'Bảng giá chi tiết'!$C:$J,8,0),"")</f>
        <v/>
      </c>
      <c r="G30" s="2560" t="str">
        <f>IFERROR(VLOOKUP($A$1&amp;$A30&amp;G$5,'Bảng giá chi tiết'!$C:$J,8,0),"")</f>
        <v/>
      </c>
      <c r="H30" s="2560" t="str">
        <f>IFERROR(VLOOKUP($A$1&amp;$A30&amp;H$5,'Bảng giá chi tiết'!$C:$J,8,0),"")</f>
        <v/>
      </c>
      <c r="I30" s="2560" t="str">
        <f>IFERROR(VLOOKUP($A$1&amp;$A30&amp;I$5,'Bảng giá chi tiết'!$C:$J,8,0),"")</f>
        <v/>
      </c>
      <c r="J30" s="2560" t="str">
        <f>IFERROR(VLOOKUP($A$1&amp;$A30&amp;J$5,'Bảng giá chi tiết'!$C:$J,8,0),"")</f>
        <v/>
      </c>
      <c r="K30" s="2560" t="str">
        <f>IFERROR(VLOOKUP($A$1&amp;$A30&amp;K$5,'Bảng giá chi tiết'!$C:$J,8,0),"")</f>
        <v/>
      </c>
      <c r="L30" s="2560" t="str">
        <f>IFERROR(VLOOKUP($A$1&amp;$A30&amp;L$5,'Bảng giá chi tiết'!$C:$J,8,0),"")</f>
        <v/>
      </c>
      <c r="M30" s="2560" t="str">
        <f>IFERROR(VLOOKUP($A$1&amp;$A30&amp;M$5,'Bảng giá chi tiết'!$C:$J,8,0),"")</f>
        <v/>
      </c>
      <c r="N30" s="2560" t="str">
        <f>IFERROR(VLOOKUP($A$1&amp;$A30&amp;N$5,'Bảng giá chi tiết'!$C:$J,8,0),"")</f>
        <v/>
      </c>
      <c r="O30" s="2560" t="str">
        <f>IFERROR(VLOOKUP($A$1&amp;$A30&amp;O$5,'Bảng giá chi tiết'!$C:$J,8,0),"")</f>
        <v/>
      </c>
      <c r="P30" s="2560" t="str">
        <f>IFERROR(VLOOKUP($A$1&amp;$A30&amp;P$5,'Bảng giá chi tiết'!$C:$J,8,0),"")</f>
        <v/>
      </c>
      <c r="Q30" s="2560" t="str">
        <f>IFERROR(VLOOKUP($A$1&amp;$A30&amp;Q$5,'Bảng giá chi tiết'!$C:$J,8,0),"")</f>
        <v/>
      </c>
      <c r="R30" s="2560" t="str">
        <f>IFERROR(VLOOKUP($A$1&amp;$A30&amp;R$5,'Bảng giá chi tiết'!$C:$J,8,0),"")</f>
        <v/>
      </c>
      <c r="S30" s="2560" t="str">
        <f>IFERROR(VLOOKUP($A$1&amp;$A30&amp;S$5,'Bảng giá chi tiết'!$C:$J,8,0),"")</f>
        <v/>
      </c>
      <c r="T30" s="2560" t="str">
        <f>IFERROR(VLOOKUP($A$1&amp;$A30&amp;T$5,'Bảng giá chi tiết'!$C:$J,8,0),"")</f>
        <v/>
      </c>
      <c r="U30" s="2560" t="str">
        <f>IFERROR(VLOOKUP($A$1&amp;$A30&amp;U$5,'Bảng giá chi tiết'!$C:$J,8,0),"")</f>
        <v/>
      </c>
      <c r="V30" s="2560" t="str">
        <f>IFERROR(VLOOKUP($A$1&amp;$A30&amp;V$5,'Bảng giá chi tiết'!$C:$J,8,0),"")</f>
        <v/>
      </c>
      <c r="W30" s="2560" t="str">
        <f>IFERROR(VLOOKUP($A$1&amp;$A30&amp;W$5,'Bảng giá chi tiết'!$C:$J,8,0),"")</f>
        <v/>
      </c>
      <c r="X30" s="2534"/>
      <c r="Y30" s="1744"/>
      <c r="Z30" s="1744"/>
    </row>
    <row r="31" ht="18.75" customHeight="1">
      <c r="A31" s="2489" t="s">
        <v>2018</v>
      </c>
      <c r="B31" s="2560" t="str">
        <f>IFERROR(VLOOKUP($A$1&amp;$A31&amp;B$5,'Bảng giá chi tiết'!$C:$J,8,0),"")</f>
        <v/>
      </c>
      <c r="C31" s="2560" t="str">
        <f>IFERROR(VLOOKUP($A$1&amp;$A31&amp;C$5,'Bảng giá chi tiết'!$C:$J,8,0),"")</f>
        <v/>
      </c>
      <c r="D31" s="2560" t="str">
        <f>IFERROR(VLOOKUP($A$1&amp;$A31&amp;D$5,'Bảng giá chi tiết'!$C:$J,8,0),"")</f>
        <v/>
      </c>
      <c r="E31" s="2560" t="str">
        <f>IFERROR(VLOOKUP($A$1&amp;$A31&amp;E$5,'Bảng giá chi tiết'!$C:$J,8,0),"")</f>
        <v/>
      </c>
      <c r="F31" s="2560" t="str">
        <f>IFERROR(VLOOKUP($A$1&amp;$A31&amp;F$5,'Bảng giá chi tiết'!$C:$J,8,0),"")</f>
        <v/>
      </c>
      <c r="G31" s="2560" t="str">
        <f>IFERROR(VLOOKUP($A$1&amp;$A31&amp;G$5,'Bảng giá chi tiết'!$C:$J,8,0),"")</f>
        <v/>
      </c>
      <c r="H31" s="2560" t="str">
        <f>IFERROR(VLOOKUP($A$1&amp;$A31&amp;H$5,'Bảng giá chi tiết'!$C:$J,8,0),"")</f>
        <v/>
      </c>
      <c r="I31" s="2560" t="str">
        <f>IFERROR(VLOOKUP($A$1&amp;$A31&amp;I$5,'Bảng giá chi tiết'!$C:$J,8,0),"")</f>
        <v/>
      </c>
      <c r="J31" s="2560" t="str">
        <f>IFERROR(VLOOKUP($A$1&amp;$A31&amp;J$5,'Bảng giá chi tiết'!$C:$J,8,0),"")</f>
        <v/>
      </c>
      <c r="K31" s="2560" t="str">
        <f>IFERROR(VLOOKUP($A$1&amp;$A31&amp;K$5,'Bảng giá chi tiết'!$C:$J,8,0),"")</f>
        <v/>
      </c>
      <c r="L31" s="2560" t="str">
        <f>IFERROR(VLOOKUP($A$1&amp;$A31&amp;L$5,'Bảng giá chi tiết'!$C:$J,8,0),"")</f>
        <v/>
      </c>
      <c r="M31" s="2560" t="str">
        <f>IFERROR(VLOOKUP($A$1&amp;$A31&amp;M$5,'Bảng giá chi tiết'!$C:$J,8,0),"")</f>
        <v/>
      </c>
      <c r="N31" s="2560" t="str">
        <f>IFERROR(VLOOKUP($A$1&amp;$A31&amp;N$5,'Bảng giá chi tiết'!$C:$J,8,0),"")</f>
        <v/>
      </c>
      <c r="O31" s="2560" t="str">
        <f>IFERROR(VLOOKUP($A$1&amp;$A31&amp;O$5,'Bảng giá chi tiết'!$C:$J,8,0),"")</f>
        <v/>
      </c>
      <c r="P31" s="2560" t="str">
        <f>IFERROR(VLOOKUP($A$1&amp;$A31&amp;P$5,'Bảng giá chi tiết'!$C:$J,8,0),"")</f>
        <v/>
      </c>
      <c r="Q31" s="2560" t="str">
        <f>IFERROR(VLOOKUP($A$1&amp;$A31&amp;Q$5,'Bảng giá chi tiết'!$C:$J,8,0),"")</f>
        <v/>
      </c>
      <c r="R31" s="2560" t="str">
        <f>IFERROR(VLOOKUP($A$1&amp;$A31&amp;R$5,'Bảng giá chi tiết'!$C:$J,8,0),"")</f>
        <v/>
      </c>
      <c r="S31" s="2560" t="str">
        <f>IFERROR(VLOOKUP($A$1&amp;$A31&amp;S$5,'Bảng giá chi tiết'!$C:$J,8,0),"")</f>
        <v/>
      </c>
      <c r="T31" s="2560" t="str">
        <f>IFERROR(VLOOKUP($A$1&amp;$A31&amp;T$5,'Bảng giá chi tiết'!$C:$J,8,0),"")</f>
        <v/>
      </c>
      <c r="U31" s="2560" t="str">
        <f>IFERROR(VLOOKUP($A$1&amp;$A31&amp;U$5,'Bảng giá chi tiết'!$C:$J,8,0),"")</f>
        <v/>
      </c>
      <c r="V31" s="2560" t="str">
        <f>IFERROR(VLOOKUP($A$1&amp;$A31&amp;V$5,'Bảng giá chi tiết'!$C:$J,8,0),"")</f>
        <v/>
      </c>
      <c r="W31" s="2560" t="str">
        <f>IFERROR(VLOOKUP($A$1&amp;$A31&amp;W$5,'Bảng giá chi tiết'!$C:$J,8,0),"")</f>
        <v/>
      </c>
      <c r="X31" s="2534"/>
      <c r="Y31" s="1744"/>
      <c r="Z31" s="1744"/>
    </row>
    <row r="32" ht="18.75" customHeight="1">
      <c r="A32" s="2489" t="s">
        <v>2019</v>
      </c>
      <c r="B32" s="2560" t="str">
        <f>IFERROR(VLOOKUP($A$1&amp;$A32&amp;B$5,'Bảng giá chi tiết'!$C:$J,8,0),"")</f>
        <v/>
      </c>
      <c r="C32" s="2560" t="str">
        <f>IFERROR(VLOOKUP($A$1&amp;$A32&amp;C$5,'Bảng giá chi tiết'!$C:$J,8,0),"")</f>
        <v/>
      </c>
      <c r="D32" s="2560" t="str">
        <f>IFERROR(VLOOKUP($A$1&amp;$A32&amp;D$5,'Bảng giá chi tiết'!$C:$J,8,0),"")</f>
        <v/>
      </c>
      <c r="E32" s="2560" t="str">
        <f>IFERROR(VLOOKUP($A$1&amp;$A32&amp;E$5,'Bảng giá chi tiết'!$C:$J,8,0),"")</f>
        <v/>
      </c>
      <c r="F32" s="2560" t="str">
        <f>IFERROR(VLOOKUP($A$1&amp;$A32&amp;F$5,'Bảng giá chi tiết'!$C:$J,8,0),"")</f>
        <v/>
      </c>
      <c r="G32" s="2560" t="str">
        <f>IFERROR(VLOOKUP($A$1&amp;$A32&amp;G$5,'Bảng giá chi tiết'!$C:$J,8,0),"")</f>
        <v/>
      </c>
      <c r="H32" s="2560" t="str">
        <f>IFERROR(VLOOKUP($A$1&amp;$A32&amp;H$5,'Bảng giá chi tiết'!$C:$J,8,0),"")</f>
        <v/>
      </c>
      <c r="I32" s="2560" t="str">
        <f>IFERROR(VLOOKUP($A$1&amp;$A32&amp;I$5,'Bảng giá chi tiết'!$C:$J,8,0),"")</f>
        <v/>
      </c>
      <c r="J32" s="2560" t="str">
        <f>IFERROR(VLOOKUP($A$1&amp;$A32&amp;J$5,'Bảng giá chi tiết'!$C:$J,8,0),"")</f>
        <v/>
      </c>
      <c r="K32" s="2560" t="str">
        <f>IFERROR(VLOOKUP($A$1&amp;$A32&amp;K$5,'Bảng giá chi tiết'!$C:$J,8,0),"")</f>
        <v/>
      </c>
      <c r="L32" s="2560" t="str">
        <f>IFERROR(VLOOKUP($A$1&amp;$A32&amp;L$5,'Bảng giá chi tiết'!$C:$J,8,0),"")</f>
        <v/>
      </c>
      <c r="M32" s="2560" t="str">
        <f>IFERROR(VLOOKUP($A$1&amp;$A32&amp;M$5,'Bảng giá chi tiết'!$C:$J,8,0),"")</f>
        <v/>
      </c>
      <c r="N32" s="2560" t="str">
        <f>IFERROR(VLOOKUP($A$1&amp;$A32&amp;N$5,'Bảng giá chi tiết'!$C:$J,8,0),"")</f>
        <v/>
      </c>
      <c r="O32" s="2560" t="str">
        <f>IFERROR(VLOOKUP($A$1&amp;$A32&amp;O$5,'Bảng giá chi tiết'!$C:$J,8,0),"")</f>
        <v/>
      </c>
      <c r="P32" s="2560" t="str">
        <f>IFERROR(VLOOKUP($A$1&amp;$A32&amp;P$5,'Bảng giá chi tiết'!$C:$J,8,0),"")</f>
        <v/>
      </c>
      <c r="Q32" s="2560" t="str">
        <f>IFERROR(VLOOKUP($A$1&amp;$A32&amp;Q$5,'Bảng giá chi tiết'!$C:$J,8,0),"")</f>
        <v/>
      </c>
      <c r="R32" s="2560" t="str">
        <f>IFERROR(VLOOKUP($A$1&amp;$A32&amp;R$5,'Bảng giá chi tiết'!$C:$J,8,0),"")</f>
        <v/>
      </c>
      <c r="S32" s="2560" t="str">
        <f>IFERROR(VLOOKUP($A$1&amp;$A32&amp;S$5,'Bảng giá chi tiết'!$C:$J,8,0),"")</f>
        <v/>
      </c>
      <c r="T32" s="2560" t="str">
        <f>IFERROR(VLOOKUP($A$1&amp;$A32&amp;T$5,'Bảng giá chi tiết'!$C:$J,8,0),"")</f>
        <v/>
      </c>
      <c r="U32" s="2560" t="str">
        <f>IFERROR(VLOOKUP($A$1&amp;$A32&amp;U$5,'Bảng giá chi tiết'!$C:$J,8,0),"")</f>
        <v/>
      </c>
      <c r="V32" s="2560" t="str">
        <f>IFERROR(VLOOKUP($A$1&amp;$A32&amp;V$5,'Bảng giá chi tiết'!$C:$J,8,0),"")</f>
        <v/>
      </c>
      <c r="W32" s="2560" t="str">
        <f>IFERROR(VLOOKUP($A$1&amp;$A32&amp;W$5,'Bảng giá chi tiết'!$C:$J,8,0),"")</f>
        <v/>
      </c>
      <c r="X32" s="2534"/>
      <c r="Y32" s="1744"/>
      <c r="Z32" s="1744"/>
    </row>
    <row r="33" ht="18.75" customHeight="1">
      <c r="A33" s="2562" t="s">
        <v>2020</v>
      </c>
      <c r="B33" s="2560" t="str">
        <f>IFERROR(VLOOKUP($A$1&amp;$A33&amp;B$5,'Bảng giá chi tiết'!$C:$J,8,0),"")</f>
        <v/>
      </c>
      <c r="C33" s="2560" t="str">
        <f>IFERROR(VLOOKUP($A$1&amp;$A33&amp;C$5,'Bảng giá chi tiết'!$C:$J,8,0),"")</f>
        <v/>
      </c>
      <c r="D33" s="2560" t="str">
        <f>IFERROR(VLOOKUP($A$1&amp;$A33&amp;D$5,'Bảng giá chi tiết'!$C:$J,8,0),"")</f>
        <v/>
      </c>
      <c r="E33" s="2560" t="str">
        <f>IFERROR(VLOOKUP($A$1&amp;$A33&amp;E$5,'Bảng giá chi tiết'!$C:$J,8,0),"")</f>
        <v/>
      </c>
      <c r="F33" s="2560" t="str">
        <f>IFERROR(VLOOKUP($A$1&amp;$A33&amp;F$5,'Bảng giá chi tiết'!$C:$J,8,0),"")</f>
        <v/>
      </c>
      <c r="G33" s="2560" t="str">
        <f>IFERROR(VLOOKUP($A$1&amp;$A33&amp;G$5,'Bảng giá chi tiết'!$C:$J,8,0),"")</f>
        <v/>
      </c>
      <c r="H33" s="2560" t="str">
        <f>IFERROR(VLOOKUP($A$1&amp;$A33&amp;H$5,'Bảng giá chi tiết'!$C:$J,8,0),"")</f>
        <v/>
      </c>
      <c r="I33" s="2560" t="str">
        <f>IFERROR(VLOOKUP($A$1&amp;$A33&amp;I$5,'Bảng giá chi tiết'!$C:$J,8,0),"")</f>
        <v/>
      </c>
      <c r="J33" s="2560" t="str">
        <f>IFERROR(VLOOKUP($A$1&amp;$A33&amp;J$5,'Bảng giá chi tiết'!$C:$J,8,0),"")</f>
        <v/>
      </c>
      <c r="K33" s="2560" t="str">
        <f>IFERROR(VLOOKUP($A$1&amp;$A33&amp;K$5,'Bảng giá chi tiết'!$C:$J,8,0),"")</f>
        <v/>
      </c>
      <c r="L33" s="2560" t="str">
        <f>IFERROR(VLOOKUP($A$1&amp;$A33&amp;L$5,'Bảng giá chi tiết'!$C:$J,8,0),"")</f>
        <v/>
      </c>
      <c r="M33" s="2560" t="str">
        <f>IFERROR(VLOOKUP($A$1&amp;$A33&amp;M$5,'Bảng giá chi tiết'!$C:$J,8,0),"")</f>
        <v/>
      </c>
      <c r="N33" s="2560" t="str">
        <f>IFERROR(VLOOKUP($A$1&amp;$A33&amp;N$5,'Bảng giá chi tiết'!$C:$J,8,0),"")</f>
        <v/>
      </c>
      <c r="O33" s="2560" t="str">
        <f>IFERROR(VLOOKUP($A$1&amp;$A33&amp;O$5,'Bảng giá chi tiết'!$C:$J,8,0),"")</f>
        <v/>
      </c>
      <c r="P33" s="2560" t="str">
        <f>IFERROR(VLOOKUP($A$1&amp;$A33&amp;P$5,'Bảng giá chi tiết'!$C:$J,8,0),"")</f>
        <v/>
      </c>
      <c r="Q33" s="2560" t="str">
        <f>IFERROR(VLOOKUP($A$1&amp;$A33&amp;Q$5,'Bảng giá chi tiết'!$C:$J,8,0),"")</f>
        <v/>
      </c>
      <c r="R33" s="2560" t="str">
        <f>IFERROR(VLOOKUP($A$1&amp;$A33&amp;R$5,'Bảng giá chi tiết'!$C:$J,8,0),"")</f>
        <v/>
      </c>
      <c r="S33" s="2560" t="str">
        <f>IFERROR(VLOOKUP($A$1&amp;$A33&amp;S$5,'Bảng giá chi tiết'!$C:$J,8,0),"")</f>
        <v/>
      </c>
      <c r="T33" s="2560" t="str">
        <f>IFERROR(VLOOKUP($A$1&amp;$A33&amp;T$5,'Bảng giá chi tiết'!$C:$J,8,0),"")</f>
        <v/>
      </c>
      <c r="U33" s="2560" t="str">
        <f>IFERROR(VLOOKUP($A$1&amp;$A33&amp;U$5,'Bảng giá chi tiết'!$C:$J,8,0),"")</f>
        <v/>
      </c>
      <c r="V33" s="2560" t="str">
        <f>IFERROR(VLOOKUP($A$1&amp;$A33&amp;V$5,'Bảng giá chi tiết'!$C:$J,8,0),"")</f>
        <v/>
      </c>
      <c r="W33" s="2560" t="str">
        <f>IFERROR(VLOOKUP($A$1&amp;$A33&amp;W$5,'Bảng giá chi tiết'!$C:$J,8,0),"")</f>
        <v/>
      </c>
      <c r="X33" s="2534"/>
      <c r="Y33" s="1744"/>
      <c r="Z33" s="1744"/>
    </row>
    <row r="34" ht="18.75" customHeight="1">
      <c r="A34" s="2472" t="s">
        <v>821</v>
      </c>
      <c r="B34" s="2563"/>
      <c r="C34" s="320"/>
      <c r="D34" s="320"/>
      <c r="E34" s="320"/>
      <c r="F34" s="320"/>
      <c r="G34" s="320"/>
      <c r="H34" s="320"/>
      <c r="I34" s="320"/>
      <c r="J34" s="320"/>
      <c r="K34" s="320"/>
      <c r="L34" s="321"/>
      <c r="M34" s="2452" t="s">
        <v>718</v>
      </c>
      <c r="N34" s="2453" t="s">
        <v>735</v>
      </c>
      <c r="O34" s="2452" t="s">
        <v>720</v>
      </c>
      <c r="P34" s="2452" t="s">
        <v>721</v>
      </c>
      <c r="Q34" s="2453" t="s">
        <v>736</v>
      </c>
      <c r="R34" s="2452" t="s">
        <v>723</v>
      </c>
      <c r="S34" s="2452" t="s">
        <v>724</v>
      </c>
      <c r="T34" s="2452" t="s">
        <v>725</v>
      </c>
      <c r="U34" s="2452" t="s">
        <v>726</v>
      </c>
      <c r="V34" s="2452" t="s">
        <v>727</v>
      </c>
      <c r="W34" s="2452" t="s">
        <v>737</v>
      </c>
      <c r="X34" s="2534"/>
      <c r="Y34" s="1744"/>
      <c r="Z34" s="1744"/>
    </row>
    <row r="35" ht="18.75" customHeight="1">
      <c r="A35" s="2472" t="s">
        <v>5899</v>
      </c>
      <c r="B35" s="1094"/>
      <c r="C35" s="385"/>
      <c r="D35" s="385"/>
      <c r="E35" s="385"/>
      <c r="F35" s="385"/>
      <c r="G35" s="385"/>
      <c r="H35" s="385"/>
      <c r="I35" s="385"/>
      <c r="J35" s="385"/>
      <c r="K35" s="385"/>
      <c r="L35" s="278"/>
      <c r="M35" s="2559" t="s">
        <v>447</v>
      </c>
      <c r="N35" s="2559" t="s">
        <v>5972</v>
      </c>
      <c r="O35" s="2559" t="s">
        <v>5971</v>
      </c>
      <c r="P35" s="2559" t="s">
        <v>5970</v>
      </c>
      <c r="Q35" s="2559" t="s">
        <v>5970</v>
      </c>
      <c r="R35" s="2559" t="s">
        <v>5988</v>
      </c>
      <c r="S35" s="2559" t="s">
        <v>5989</v>
      </c>
      <c r="T35" s="2559" t="s">
        <v>5967</v>
      </c>
      <c r="U35" s="2559" t="s">
        <v>2028</v>
      </c>
      <c r="V35" s="2559" t="s">
        <v>5966</v>
      </c>
      <c r="W35" s="2559" t="s">
        <v>5924</v>
      </c>
      <c r="X35" s="2534"/>
      <c r="Y35" s="1744"/>
      <c r="Z35" s="1744"/>
    </row>
    <row r="36" ht="18.75" customHeight="1">
      <c r="A36" s="2564" t="s">
        <v>2021</v>
      </c>
      <c r="B36" s="2565"/>
      <c r="C36" s="2565"/>
      <c r="D36" s="2565"/>
      <c r="E36" s="2565"/>
      <c r="F36" s="2565"/>
      <c r="G36" s="2565"/>
      <c r="H36" s="2565"/>
      <c r="I36" s="2565"/>
      <c r="J36" s="2565"/>
      <c r="K36" s="2565"/>
      <c r="L36" s="2565"/>
      <c r="M36" s="2566"/>
      <c r="N36" s="2566"/>
      <c r="O36" s="2566"/>
      <c r="P36" s="2566"/>
      <c r="Q36" s="2566"/>
      <c r="R36" s="2566"/>
      <c r="S36" s="2566"/>
      <c r="T36" s="2566"/>
      <c r="U36" s="2566"/>
      <c r="V36" s="2566"/>
      <c r="W36" s="2566"/>
      <c r="X36" s="2534"/>
      <c r="Y36" s="1744"/>
      <c r="Z36" s="1744"/>
    </row>
    <row r="37" ht="15.75" customHeight="1">
      <c r="A37" s="2491"/>
      <c r="B37" s="2491"/>
      <c r="C37" s="2491"/>
      <c r="D37" s="2491"/>
      <c r="E37" s="2491"/>
      <c r="F37" s="2491"/>
      <c r="G37" s="2491"/>
      <c r="H37" s="2491"/>
      <c r="I37" s="2491"/>
      <c r="J37" s="2491"/>
      <c r="K37" s="2491"/>
      <c r="L37" s="2491"/>
      <c r="M37" s="2491"/>
      <c r="N37" s="2491"/>
      <c r="O37" s="2491"/>
      <c r="P37" s="2491"/>
      <c r="Q37" s="2491"/>
      <c r="R37" s="2491"/>
      <c r="S37" s="2491"/>
      <c r="T37" s="2491"/>
      <c r="U37" s="2491"/>
      <c r="V37" s="2491"/>
      <c r="W37" s="2491"/>
      <c r="X37" s="2491"/>
      <c r="Y37" s="1744"/>
      <c r="Z37" s="1744"/>
    </row>
    <row r="38" ht="72.75" customHeight="1">
      <c r="A38" s="2491"/>
      <c r="B38" s="2567" t="s">
        <v>5990</v>
      </c>
      <c r="C38" s="2491"/>
      <c r="D38" s="2491"/>
      <c r="E38" s="2491"/>
      <c r="F38" s="2491"/>
      <c r="G38" s="2491"/>
      <c r="H38" s="2491"/>
      <c r="I38" s="2491"/>
      <c r="J38" s="2491"/>
      <c r="K38" s="2491"/>
      <c r="L38" s="2491"/>
      <c r="M38" s="2491"/>
      <c r="N38" s="2491"/>
      <c r="O38" s="2491"/>
      <c r="P38" s="2491"/>
      <c r="Q38" s="2491"/>
      <c r="R38" s="2491"/>
      <c r="S38" s="2491"/>
      <c r="T38" s="2491"/>
      <c r="U38" s="2491"/>
      <c r="V38" s="2491"/>
      <c r="W38" s="2491"/>
      <c r="X38" s="2491"/>
      <c r="Y38" s="1744"/>
      <c r="Z38" s="1744"/>
    </row>
    <row r="39" ht="15.75" customHeight="1">
      <c r="A39" s="2491"/>
      <c r="B39" s="2491"/>
      <c r="C39" s="2491"/>
      <c r="D39" s="2491"/>
      <c r="E39" s="2491"/>
      <c r="F39" s="2491"/>
      <c r="G39" s="2491"/>
      <c r="H39" s="2491"/>
      <c r="I39" s="2491"/>
      <c r="J39" s="2491"/>
      <c r="K39" s="2491"/>
      <c r="L39" s="2491"/>
      <c r="M39" s="2491"/>
      <c r="N39" s="2491"/>
      <c r="O39" s="2491"/>
      <c r="P39" s="2491"/>
      <c r="Q39" s="2491"/>
      <c r="R39" s="2491"/>
      <c r="S39" s="2491"/>
      <c r="T39" s="2491"/>
      <c r="U39" s="2491"/>
      <c r="V39" s="2491"/>
      <c r="W39" s="2491"/>
      <c r="X39" s="2491"/>
      <c r="Y39" s="1744"/>
      <c r="Z39" s="1744"/>
    </row>
    <row r="40" ht="15.75" customHeight="1">
      <c r="A40" s="2491"/>
      <c r="B40" s="2496" t="s">
        <v>5930</v>
      </c>
      <c r="C40" s="2491"/>
      <c r="D40" s="2491"/>
      <c r="E40" s="2491"/>
      <c r="F40" s="2491"/>
      <c r="G40" s="2491"/>
      <c r="H40" s="2491"/>
      <c r="I40" s="2491"/>
      <c r="J40" s="2491"/>
      <c r="K40" s="2491"/>
      <c r="L40" s="2491"/>
      <c r="M40" s="2491"/>
      <c r="N40" s="2491"/>
      <c r="O40" s="2491"/>
      <c r="P40" s="2491"/>
      <c r="Q40" s="2491"/>
      <c r="R40" s="2491"/>
      <c r="S40" s="2491"/>
      <c r="T40" s="2491"/>
      <c r="U40" s="2491"/>
      <c r="V40" s="2491"/>
      <c r="W40" s="2491"/>
      <c r="X40" s="2491"/>
      <c r="Y40" s="1744"/>
      <c r="Z40" s="1744"/>
    </row>
    <row r="41" ht="15.75" customHeight="1">
      <c r="A41" s="2491"/>
      <c r="B41" s="2497" t="s">
        <v>5931</v>
      </c>
      <c r="C41" s="2491"/>
      <c r="D41" s="2491"/>
      <c r="E41" s="2491"/>
      <c r="F41" s="2491"/>
      <c r="G41" s="2491"/>
      <c r="H41" s="2491"/>
      <c r="I41" s="2491"/>
      <c r="J41" s="2491"/>
      <c r="K41" s="2491"/>
      <c r="L41" s="2491"/>
      <c r="M41" s="2491"/>
      <c r="N41" s="2491"/>
      <c r="O41" s="2491"/>
      <c r="P41" s="2491"/>
      <c r="Q41" s="2491"/>
      <c r="R41" s="2491"/>
      <c r="S41" s="2491"/>
      <c r="T41" s="2491"/>
      <c r="U41" s="2491"/>
      <c r="V41" s="2491"/>
      <c r="W41" s="2491"/>
      <c r="X41" s="2491"/>
      <c r="Y41" s="1744"/>
      <c r="Z41" s="1744"/>
    </row>
    <row r="42" ht="15.75" customHeight="1">
      <c r="A42" s="2491"/>
      <c r="B42" s="2498" t="s">
        <v>5932</v>
      </c>
      <c r="C42" s="2491"/>
      <c r="D42" s="2491"/>
      <c r="E42" s="2491"/>
      <c r="F42" s="2491"/>
      <c r="G42" s="2491"/>
      <c r="H42" s="2491"/>
      <c r="I42" s="2491"/>
      <c r="J42" s="2491"/>
      <c r="K42" s="2491"/>
      <c r="L42" s="2491"/>
      <c r="M42" s="2491"/>
      <c r="N42" s="2491"/>
      <c r="O42" s="2491"/>
      <c r="P42" s="2491"/>
      <c r="Q42" s="2491"/>
      <c r="R42" s="2491"/>
      <c r="S42" s="2491"/>
      <c r="T42" s="2491"/>
      <c r="U42" s="2491"/>
      <c r="V42" s="2491"/>
      <c r="W42" s="2491"/>
      <c r="X42" s="2491"/>
      <c r="Y42" s="1744"/>
      <c r="Z42" s="1744"/>
    </row>
    <row r="43" ht="15.75" customHeight="1">
      <c r="A43" s="2491"/>
      <c r="B43" s="2499" t="s">
        <v>5933</v>
      </c>
      <c r="C43" s="2491"/>
      <c r="D43" s="2491"/>
      <c r="E43" s="2491"/>
      <c r="F43" s="2491"/>
      <c r="G43" s="2491"/>
      <c r="H43" s="2491"/>
      <c r="I43" s="2491"/>
      <c r="J43" s="2491"/>
      <c r="K43" s="2491"/>
      <c r="L43" s="2491"/>
      <c r="M43" s="2491"/>
      <c r="N43" s="2491"/>
      <c r="O43" s="2491"/>
      <c r="P43" s="2491"/>
      <c r="Q43" s="2491"/>
      <c r="R43" s="2491"/>
      <c r="S43" s="2491"/>
      <c r="T43" s="2491"/>
      <c r="U43" s="2491"/>
      <c r="V43" s="2491"/>
      <c r="W43" s="2491"/>
      <c r="X43" s="2491"/>
      <c r="Y43" s="1744"/>
      <c r="Z43" s="1744"/>
    </row>
    <row r="44" ht="15.75" hidden="1" customHeight="1">
      <c r="A44" s="2491"/>
      <c r="B44" s="2491"/>
      <c r="C44" s="2491"/>
      <c r="D44" s="2491"/>
      <c r="E44" s="2491"/>
      <c r="F44" s="2491"/>
      <c r="G44" s="2491"/>
      <c r="H44" s="2491"/>
      <c r="I44" s="2491"/>
      <c r="J44" s="2491"/>
      <c r="K44" s="2491"/>
      <c r="L44" s="2491"/>
      <c r="M44" s="2491"/>
      <c r="N44" s="2491"/>
      <c r="O44" s="2491"/>
      <c r="P44" s="2491"/>
      <c r="Q44" s="2491"/>
      <c r="R44" s="2491"/>
      <c r="S44" s="2491"/>
      <c r="T44" s="2491"/>
      <c r="U44" s="2491"/>
      <c r="V44" s="2491"/>
      <c r="W44" s="2491"/>
      <c r="X44" s="2491"/>
      <c r="Y44" s="1744"/>
      <c r="Z44" s="1744"/>
    </row>
    <row r="45" ht="15.75" hidden="1" customHeight="1">
      <c r="A45" s="2491"/>
      <c r="B45" s="2491"/>
      <c r="C45" s="2491"/>
      <c r="D45" s="2491"/>
      <c r="E45" s="2491"/>
      <c r="F45" s="2491"/>
      <c r="G45" s="2491"/>
      <c r="H45" s="2491"/>
      <c r="I45" s="2491"/>
      <c r="J45" s="2491"/>
      <c r="K45" s="2491"/>
      <c r="L45" s="2491"/>
      <c r="M45" s="2491"/>
      <c r="N45" s="2491"/>
      <c r="O45" s="2491"/>
      <c r="P45" s="2491"/>
      <c r="Q45" s="2491"/>
      <c r="R45" s="2491"/>
      <c r="S45" s="2491"/>
      <c r="T45" s="2491"/>
      <c r="U45" s="2491"/>
      <c r="V45" s="2491"/>
      <c r="W45" s="2491"/>
      <c r="X45" s="2491"/>
      <c r="Y45" s="1744"/>
      <c r="Z45" s="1744"/>
    </row>
    <row r="46" ht="15.75" hidden="1" customHeight="1">
      <c r="A46" s="2491"/>
      <c r="B46" s="2491"/>
      <c r="C46" s="2491"/>
      <c r="D46" s="2491"/>
      <c r="E46" s="2491"/>
      <c r="F46" s="2491"/>
      <c r="G46" s="2491"/>
      <c r="H46" s="2491"/>
      <c r="I46" s="2491"/>
      <c r="J46" s="2491"/>
      <c r="K46" s="2491"/>
      <c r="L46" s="2491"/>
      <c r="M46" s="2491"/>
      <c r="N46" s="2491"/>
      <c r="O46" s="2491"/>
      <c r="P46" s="2491"/>
      <c r="Q46" s="2491"/>
      <c r="R46" s="2491"/>
      <c r="S46" s="2491"/>
      <c r="T46" s="2491"/>
      <c r="U46" s="2491"/>
      <c r="V46" s="2491"/>
      <c r="W46" s="2491"/>
      <c r="X46" s="2491"/>
      <c r="Y46" s="1744"/>
      <c r="Z46" s="1744"/>
    </row>
    <row r="47" ht="15.75" hidden="1" customHeight="1">
      <c r="A47" s="2491"/>
      <c r="B47" s="2491"/>
      <c r="C47" s="2491"/>
      <c r="D47" s="2491"/>
      <c r="E47" s="2491"/>
      <c r="F47" s="2491"/>
      <c r="G47" s="2491"/>
      <c r="H47" s="2491"/>
      <c r="I47" s="2491"/>
      <c r="J47" s="2491"/>
      <c r="K47" s="2491"/>
      <c r="L47" s="2491"/>
      <c r="M47" s="2491"/>
      <c r="N47" s="2491"/>
      <c r="O47" s="2491"/>
      <c r="P47" s="2491"/>
      <c r="Q47" s="2491"/>
      <c r="R47" s="2491"/>
      <c r="S47" s="2491"/>
      <c r="T47" s="2491"/>
      <c r="U47" s="2491"/>
      <c r="V47" s="2491"/>
      <c r="W47" s="2491"/>
      <c r="X47" s="2491"/>
      <c r="Y47" s="1744"/>
      <c r="Z47" s="1744"/>
    </row>
    <row r="48" ht="15.75" hidden="1" customHeight="1">
      <c r="A48" s="2491"/>
      <c r="B48" s="2491"/>
      <c r="C48" s="2491"/>
      <c r="D48" s="2491"/>
      <c r="E48" s="2491"/>
      <c r="F48" s="2491"/>
      <c r="G48" s="2491"/>
      <c r="H48" s="2491"/>
      <c r="I48" s="2491"/>
      <c r="J48" s="2491"/>
      <c r="K48" s="2491"/>
      <c r="L48" s="2491"/>
      <c r="M48" s="2491"/>
      <c r="N48" s="2491"/>
      <c r="O48" s="2491"/>
      <c r="P48" s="2491"/>
      <c r="Q48" s="2491"/>
      <c r="R48" s="2491"/>
      <c r="S48" s="2491"/>
      <c r="T48" s="2491"/>
      <c r="U48" s="2491"/>
      <c r="V48" s="2491"/>
      <c r="W48" s="2491"/>
      <c r="X48" s="2491"/>
      <c r="Y48" s="1744"/>
      <c r="Z48" s="1744"/>
    </row>
    <row r="49" ht="15.75" hidden="1" customHeight="1">
      <c r="A49" s="2491"/>
      <c r="B49" s="2491"/>
      <c r="C49" s="2491"/>
      <c r="D49" s="2491"/>
      <c r="E49" s="2491"/>
      <c r="F49" s="2491"/>
      <c r="G49" s="2491"/>
      <c r="H49" s="2491"/>
      <c r="I49" s="2491"/>
      <c r="J49" s="2491"/>
      <c r="K49" s="2491"/>
      <c r="L49" s="2491"/>
      <c r="M49" s="2491"/>
      <c r="N49" s="2491"/>
      <c r="O49" s="2491"/>
      <c r="P49" s="2491"/>
      <c r="Q49" s="2491"/>
      <c r="R49" s="2491"/>
      <c r="S49" s="2491"/>
      <c r="T49" s="2491"/>
      <c r="U49" s="2491"/>
      <c r="V49" s="2491"/>
      <c r="W49" s="2491"/>
      <c r="X49" s="2491"/>
      <c r="Y49" s="1744"/>
      <c r="Z49" s="1744"/>
    </row>
    <row r="50" ht="15.75" hidden="1" customHeight="1">
      <c r="A50" s="2491"/>
      <c r="B50" s="2491"/>
      <c r="C50" s="2491"/>
      <c r="D50" s="2491"/>
      <c r="E50" s="2491"/>
      <c r="F50" s="2491"/>
      <c r="G50" s="2491"/>
      <c r="H50" s="2491"/>
      <c r="I50" s="2491"/>
      <c r="J50" s="2491"/>
      <c r="K50" s="2491"/>
      <c r="L50" s="2491"/>
      <c r="M50" s="2491"/>
      <c r="N50" s="2491"/>
      <c r="O50" s="2491"/>
      <c r="P50" s="2491"/>
      <c r="Q50" s="2491"/>
      <c r="R50" s="2491"/>
      <c r="S50" s="2491"/>
      <c r="T50" s="2491"/>
      <c r="U50" s="2491"/>
      <c r="V50" s="2491"/>
      <c r="W50" s="2491"/>
      <c r="X50" s="2491"/>
      <c r="Y50" s="1744"/>
      <c r="Z50" s="1744"/>
    </row>
    <row r="51" ht="15.75" hidden="1" customHeight="1">
      <c r="A51" s="2491"/>
      <c r="B51" s="2491"/>
      <c r="C51" s="2491"/>
      <c r="D51" s="2491"/>
      <c r="E51" s="2491"/>
      <c r="F51" s="2491"/>
      <c r="G51" s="2491"/>
      <c r="H51" s="2491"/>
      <c r="I51" s="2491"/>
      <c r="J51" s="2491"/>
      <c r="K51" s="2491"/>
      <c r="L51" s="2491"/>
      <c r="M51" s="2491"/>
      <c r="N51" s="2491"/>
      <c r="O51" s="2491"/>
      <c r="P51" s="2491"/>
      <c r="Q51" s="2491"/>
      <c r="R51" s="2491"/>
      <c r="S51" s="2491"/>
      <c r="T51" s="2491"/>
      <c r="U51" s="2491"/>
      <c r="V51" s="2491"/>
      <c r="W51" s="2491"/>
      <c r="X51" s="2491"/>
      <c r="Y51" s="1744"/>
      <c r="Z51" s="1744"/>
    </row>
    <row r="52" ht="15.75" hidden="1" customHeight="1">
      <c r="A52" s="2491"/>
      <c r="B52" s="2491"/>
      <c r="C52" s="2491"/>
      <c r="D52" s="2491"/>
      <c r="E52" s="2491"/>
      <c r="F52" s="2491"/>
      <c r="G52" s="2491"/>
      <c r="H52" s="2491"/>
      <c r="I52" s="2491"/>
      <c r="J52" s="2491"/>
      <c r="K52" s="2491"/>
      <c r="L52" s="2491"/>
      <c r="M52" s="2491"/>
      <c r="N52" s="2491"/>
      <c r="O52" s="2491"/>
      <c r="P52" s="2491"/>
      <c r="Q52" s="2491"/>
      <c r="R52" s="2491"/>
      <c r="S52" s="2491"/>
      <c r="T52" s="2491"/>
      <c r="U52" s="2491"/>
      <c r="V52" s="2491"/>
      <c r="W52" s="2491"/>
      <c r="X52" s="2491"/>
      <c r="Y52" s="1744"/>
      <c r="Z52" s="1744"/>
    </row>
    <row r="53" ht="15.75" hidden="1" customHeight="1">
      <c r="A53" s="2491"/>
      <c r="B53" s="2491"/>
      <c r="C53" s="2491"/>
      <c r="D53" s="2491"/>
      <c r="E53" s="2491"/>
      <c r="F53" s="2491"/>
      <c r="G53" s="2491"/>
      <c r="H53" s="2491"/>
      <c r="I53" s="2491"/>
      <c r="J53" s="2491"/>
      <c r="K53" s="2491"/>
      <c r="L53" s="2491"/>
      <c r="M53" s="2491"/>
      <c r="N53" s="2491"/>
      <c r="O53" s="2491"/>
      <c r="P53" s="2491"/>
      <c r="Q53" s="2491"/>
      <c r="R53" s="2491"/>
      <c r="S53" s="2491"/>
      <c r="T53" s="2491"/>
      <c r="U53" s="2491"/>
      <c r="V53" s="2491"/>
      <c r="W53" s="2491"/>
      <c r="X53" s="2491"/>
      <c r="Y53" s="1744"/>
      <c r="Z53" s="1744"/>
    </row>
    <row r="54" ht="15.75" hidden="1" customHeight="1">
      <c r="A54" s="2491"/>
      <c r="B54" s="2491"/>
      <c r="C54" s="2491"/>
      <c r="D54" s="2491"/>
      <c r="E54" s="2491"/>
      <c r="F54" s="2491"/>
      <c r="G54" s="2491"/>
      <c r="H54" s="2491"/>
      <c r="I54" s="2491"/>
      <c r="J54" s="2491"/>
      <c r="K54" s="2491"/>
      <c r="L54" s="2491"/>
      <c r="M54" s="2491"/>
      <c r="N54" s="2491"/>
      <c r="O54" s="2491"/>
      <c r="P54" s="2491"/>
      <c r="Q54" s="2491"/>
      <c r="R54" s="2491"/>
      <c r="S54" s="2491"/>
      <c r="T54" s="2491"/>
      <c r="U54" s="2491"/>
      <c r="V54" s="2491"/>
      <c r="W54" s="2491"/>
      <c r="X54" s="2491"/>
      <c r="Y54" s="1744"/>
      <c r="Z54" s="1744"/>
    </row>
    <row r="55" ht="15.75" hidden="1" customHeight="1">
      <c r="A55" s="2491"/>
      <c r="B55" s="2491"/>
      <c r="C55" s="2491"/>
      <c r="D55" s="2491"/>
      <c r="E55" s="2491"/>
      <c r="F55" s="2491"/>
      <c r="G55" s="2491"/>
      <c r="H55" s="2491"/>
      <c r="I55" s="2491"/>
      <c r="J55" s="2491"/>
      <c r="K55" s="2491"/>
      <c r="L55" s="2491"/>
      <c r="M55" s="2491"/>
      <c r="N55" s="2491"/>
      <c r="O55" s="2491"/>
      <c r="P55" s="2491"/>
      <c r="Q55" s="2491"/>
      <c r="R55" s="2491"/>
      <c r="S55" s="2491"/>
      <c r="T55" s="2491"/>
      <c r="U55" s="2491"/>
      <c r="V55" s="2491"/>
      <c r="W55" s="2491"/>
      <c r="X55" s="2491"/>
      <c r="Y55" s="1744"/>
      <c r="Z55" s="1744"/>
    </row>
    <row r="56" ht="15.75" hidden="1" customHeight="1">
      <c r="A56" s="2491"/>
      <c r="B56" s="2491"/>
      <c r="C56" s="2491"/>
      <c r="D56" s="2491"/>
      <c r="E56" s="2491"/>
      <c r="F56" s="2491"/>
      <c r="G56" s="2491"/>
      <c r="H56" s="2491"/>
      <c r="I56" s="2491"/>
      <c r="J56" s="2491"/>
      <c r="K56" s="2491"/>
      <c r="L56" s="2491"/>
      <c r="M56" s="2491"/>
      <c r="N56" s="2491"/>
      <c r="O56" s="2491"/>
      <c r="P56" s="2491"/>
      <c r="Q56" s="2491"/>
      <c r="R56" s="2491"/>
      <c r="S56" s="2491"/>
      <c r="T56" s="2491"/>
      <c r="U56" s="2491"/>
      <c r="V56" s="2491"/>
      <c r="W56" s="2491"/>
      <c r="X56" s="2491"/>
      <c r="Y56" s="1744"/>
      <c r="Z56" s="1744"/>
    </row>
    <row r="57" ht="15.75" hidden="1" customHeight="1">
      <c r="A57" s="2491"/>
      <c r="B57" s="2491"/>
      <c r="C57" s="2491"/>
      <c r="D57" s="2491"/>
      <c r="E57" s="2491"/>
      <c r="F57" s="2491"/>
      <c r="G57" s="2491"/>
      <c r="H57" s="2491"/>
      <c r="I57" s="2491"/>
      <c r="J57" s="2491"/>
      <c r="K57" s="2491"/>
      <c r="L57" s="2491"/>
      <c r="M57" s="2491"/>
      <c r="N57" s="2491"/>
      <c r="O57" s="2491"/>
      <c r="P57" s="2491"/>
      <c r="Q57" s="2491"/>
      <c r="R57" s="2491"/>
      <c r="S57" s="2491"/>
      <c r="T57" s="2491"/>
      <c r="U57" s="2491"/>
      <c r="V57" s="2491"/>
      <c r="W57" s="2491"/>
      <c r="X57" s="2491"/>
      <c r="Y57" s="1744"/>
      <c r="Z57" s="1744"/>
    </row>
    <row r="58" ht="15.75" hidden="1" customHeight="1">
      <c r="A58" s="2491"/>
      <c r="B58" s="2491"/>
      <c r="C58" s="2491"/>
      <c r="D58" s="2491"/>
      <c r="E58" s="2491"/>
      <c r="F58" s="2491"/>
      <c r="G58" s="2491"/>
      <c r="H58" s="2491"/>
      <c r="I58" s="2491"/>
      <c r="J58" s="2491"/>
      <c r="K58" s="2491"/>
      <c r="L58" s="2491"/>
      <c r="M58" s="2491"/>
      <c r="N58" s="2491"/>
      <c r="O58" s="2491"/>
      <c r="P58" s="2491"/>
      <c r="Q58" s="2491"/>
      <c r="R58" s="2491"/>
      <c r="S58" s="2491"/>
      <c r="T58" s="2491"/>
      <c r="U58" s="2491"/>
      <c r="V58" s="2491"/>
      <c r="W58" s="2491"/>
      <c r="X58" s="2491"/>
      <c r="Y58" s="1744"/>
      <c r="Z58" s="1744"/>
    </row>
    <row r="59" ht="15.75" hidden="1" customHeight="1">
      <c r="A59" s="2491"/>
      <c r="B59" s="2491"/>
      <c r="C59" s="2491"/>
      <c r="D59" s="2491"/>
      <c r="E59" s="2491"/>
      <c r="F59" s="2491"/>
      <c r="G59" s="2491"/>
      <c r="H59" s="2491"/>
      <c r="I59" s="2491"/>
      <c r="J59" s="2491"/>
      <c r="K59" s="2491"/>
      <c r="L59" s="2491"/>
      <c r="M59" s="2491"/>
      <c r="N59" s="2491"/>
      <c r="O59" s="2491"/>
      <c r="P59" s="2491"/>
      <c r="Q59" s="2491"/>
      <c r="R59" s="2491"/>
      <c r="S59" s="2491"/>
      <c r="T59" s="2491"/>
      <c r="U59" s="2491"/>
      <c r="V59" s="2491"/>
      <c r="W59" s="2491"/>
      <c r="X59" s="2491"/>
      <c r="Y59" s="1744"/>
      <c r="Z59" s="1744"/>
    </row>
    <row r="60" ht="15.75" hidden="1" customHeight="1">
      <c r="A60" s="2491"/>
      <c r="B60" s="2491"/>
      <c r="C60" s="2491"/>
      <c r="D60" s="2491"/>
      <c r="E60" s="2491"/>
      <c r="F60" s="2491"/>
      <c r="G60" s="2491"/>
      <c r="H60" s="2491"/>
      <c r="I60" s="2491"/>
      <c r="J60" s="2491"/>
      <c r="K60" s="2491"/>
      <c r="L60" s="2491"/>
      <c r="M60" s="2491"/>
      <c r="N60" s="2491"/>
      <c r="O60" s="2491"/>
      <c r="P60" s="2491"/>
      <c r="Q60" s="2491"/>
      <c r="R60" s="2491"/>
      <c r="S60" s="2491"/>
      <c r="T60" s="2491"/>
      <c r="U60" s="2491"/>
      <c r="V60" s="2491"/>
      <c r="W60" s="2491"/>
      <c r="X60" s="2491"/>
      <c r="Y60" s="1744"/>
      <c r="Z60" s="1744"/>
    </row>
    <row r="61" ht="15.75" hidden="1" customHeight="1">
      <c r="A61" s="2491"/>
      <c r="B61" s="2491"/>
      <c r="C61" s="2491"/>
      <c r="D61" s="2491"/>
      <c r="E61" s="2491"/>
      <c r="F61" s="2491"/>
      <c r="G61" s="2491"/>
      <c r="H61" s="2491"/>
      <c r="I61" s="2491"/>
      <c r="J61" s="2491"/>
      <c r="K61" s="2491"/>
      <c r="L61" s="2491"/>
      <c r="M61" s="2491"/>
      <c r="N61" s="2491"/>
      <c r="O61" s="2491"/>
      <c r="P61" s="2491"/>
      <c r="Q61" s="2491"/>
      <c r="R61" s="2491"/>
      <c r="S61" s="2491"/>
      <c r="T61" s="2491"/>
      <c r="U61" s="2491"/>
      <c r="V61" s="2491"/>
      <c r="W61" s="2491"/>
      <c r="X61" s="2491"/>
      <c r="Y61" s="1744"/>
      <c r="Z61" s="1744"/>
    </row>
    <row r="62" ht="15.75" hidden="1" customHeight="1">
      <c r="A62" s="2491"/>
      <c r="B62" s="2491"/>
      <c r="C62" s="2491"/>
      <c r="D62" s="2491"/>
      <c r="E62" s="2491"/>
      <c r="F62" s="2491"/>
      <c r="G62" s="2491"/>
      <c r="H62" s="2491"/>
      <c r="I62" s="2491"/>
      <c r="J62" s="2491"/>
      <c r="K62" s="2491"/>
      <c r="L62" s="2491"/>
      <c r="M62" s="2491"/>
      <c r="N62" s="2491"/>
      <c r="O62" s="2491"/>
      <c r="P62" s="2491"/>
      <c r="Q62" s="2491"/>
      <c r="R62" s="2491"/>
      <c r="S62" s="2491"/>
      <c r="T62" s="2491"/>
      <c r="U62" s="2491"/>
      <c r="V62" s="2491"/>
      <c r="W62" s="2491"/>
      <c r="X62" s="2491"/>
      <c r="Y62" s="1744"/>
      <c r="Z62" s="1744"/>
    </row>
    <row r="63" ht="15.75" hidden="1" customHeight="1">
      <c r="A63" s="2491"/>
      <c r="B63" s="2491"/>
      <c r="C63" s="2491"/>
      <c r="D63" s="2491"/>
      <c r="E63" s="2491"/>
      <c r="F63" s="2491"/>
      <c r="G63" s="2491"/>
      <c r="H63" s="2491"/>
      <c r="I63" s="2491"/>
      <c r="J63" s="2491"/>
      <c r="K63" s="2491"/>
      <c r="L63" s="2491"/>
      <c r="M63" s="2491"/>
      <c r="N63" s="2491"/>
      <c r="O63" s="2491"/>
      <c r="P63" s="2491"/>
      <c r="Q63" s="2491"/>
      <c r="R63" s="2491"/>
      <c r="S63" s="2491"/>
      <c r="T63" s="2491"/>
      <c r="U63" s="2491"/>
      <c r="V63" s="2491"/>
      <c r="W63" s="2491"/>
      <c r="X63" s="2491"/>
      <c r="Y63" s="1744"/>
      <c r="Z63" s="1744"/>
    </row>
    <row r="64" ht="15.75" hidden="1" customHeight="1">
      <c r="A64" s="2491"/>
      <c r="B64" s="2491"/>
      <c r="C64" s="2491"/>
      <c r="D64" s="2491"/>
      <c r="E64" s="2491"/>
      <c r="F64" s="2491"/>
      <c r="G64" s="2491"/>
      <c r="H64" s="2491"/>
      <c r="I64" s="2491"/>
      <c r="J64" s="2491"/>
      <c r="K64" s="2491"/>
      <c r="L64" s="2491"/>
      <c r="M64" s="2491"/>
      <c r="N64" s="2491"/>
      <c r="O64" s="2491"/>
      <c r="P64" s="2491"/>
      <c r="Q64" s="2491"/>
      <c r="R64" s="2491"/>
      <c r="S64" s="2491"/>
      <c r="T64" s="2491"/>
      <c r="U64" s="2491"/>
      <c r="V64" s="2491"/>
      <c r="W64" s="2491"/>
      <c r="X64" s="2491"/>
      <c r="Y64" s="1744"/>
      <c r="Z64" s="1744"/>
    </row>
    <row r="65" ht="15.75" hidden="1" customHeight="1">
      <c r="A65" s="2491"/>
      <c r="B65" s="2491"/>
      <c r="C65" s="2491"/>
      <c r="D65" s="2491"/>
      <c r="E65" s="2491"/>
      <c r="F65" s="2491"/>
      <c r="G65" s="2491"/>
      <c r="H65" s="2491"/>
      <c r="I65" s="2491"/>
      <c r="J65" s="2491"/>
      <c r="K65" s="2491"/>
      <c r="L65" s="2491"/>
      <c r="M65" s="2491"/>
      <c r="N65" s="2491"/>
      <c r="O65" s="2491"/>
      <c r="P65" s="2491"/>
      <c r="Q65" s="2491"/>
      <c r="R65" s="2491"/>
      <c r="S65" s="2491"/>
      <c r="T65" s="2491"/>
      <c r="U65" s="2491"/>
      <c r="V65" s="2491"/>
      <c r="W65" s="2491"/>
      <c r="X65" s="2491"/>
      <c r="Y65" s="1744"/>
      <c r="Z65" s="1744"/>
    </row>
    <row r="66" ht="15.75" hidden="1" customHeight="1">
      <c r="A66" s="2491"/>
      <c r="B66" s="2491"/>
      <c r="C66" s="2491"/>
      <c r="D66" s="2491"/>
      <c r="E66" s="2491"/>
      <c r="F66" s="2491"/>
      <c r="G66" s="2491"/>
      <c r="H66" s="2491"/>
      <c r="I66" s="2491"/>
      <c r="J66" s="2491"/>
      <c r="K66" s="2491"/>
      <c r="L66" s="2491"/>
      <c r="M66" s="2491"/>
      <c r="N66" s="2491"/>
      <c r="O66" s="2491"/>
      <c r="P66" s="2491"/>
      <c r="Q66" s="2491"/>
      <c r="R66" s="2491"/>
      <c r="S66" s="2491"/>
      <c r="T66" s="2491"/>
      <c r="U66" s="2491"/>
      <c r="V66" s="2491"/>
      <c r="W66" s="2491"/>
      <c r="X66" s="2491"/>
      <c r="Y66" s="1744"/>
      <c r="Z66" s="1744"/>
    </row>
    <row r="67" ht="15.75" hidden="1" customHeight="1">
      <c r="A67" s="2491"/>
      <c r="B67" s="2491"/>
      <c r="C67" s="2491"/>
      <c r="D67" s="2491"/>
      <c r="E67" s="2491"/>
      <c r="F67" s="2491"/>
      <c r="G67" s="2491"/>
      <c r="H67" s="2491"/>
      <c r="I67" s="2491"/>
      <c r="J67" s="2491"/>
      <c r="K67" s="2491"/>
      <c r="L67" s="2491"/>
      <c r="M67" s="2491"/>
      <c r="N67" s="2491"/>
      <c r="O67" s="2491"/>
      <c r="P67" s="2491"/>
      <c r="Q67" s="2491"/>
      <c r="R67" s="2491"/>
      <c r="S67" s="2491"/>
      <c r="T67" s="2491"/>
      <c r="U67" s="2491"/>
      <c r="V67" s="2491"/>
      <c r="W67" s="2491"/>
      <c r="X67" s="2491"/>
      <c r="Y67" s="1744"/>
      <c r="Z67" s="1744"/>
    </row>
    <row r="68" ht="15.75" hidden="1" customHeight="1">
      <c r="A68" s="2491"/>
      <c r="B68" s="2491"/>
      <c r="C68" s="2491"/>
      <c r="D68" s="2491"/>
      <c r="E68" s="2491"/>
      <c r="F68" s="2491"/>
      <c r="G68" s="2491"/>
      <c r="H68" s="2491"/>
      <c r="I68" s="2491"/>
      <c r="J68" s="2491"/>
      <c r="K68" s="2491"/>
      <c r="L68" s="2491"/>
      <c r="M68" s="2491"/>
      <c r="N68" s="2491"/>
      <c r="O68" s="2491"/>
      <c r="P68" s="2491"/>
      <c r="Q68" s="2491"/>
      <c r="R68" s="2491"/>
      <c r="S68" s="2491"/>
      <c r="T68" s="2491"/>
      <c r="U68" s="2491"/>
      <c r="V68" s="2491"/>
      <c r="W68" s="2491"/>
      <c r="X68" s="2491"/>
      <c r="Y68" s="1744"/>
      <c r="Z68" s="1744"/>
    </row>
    <row r="69" ht="15.75" hidden="1" customHeight="1">
      <c r="A69" s="2491"/>
      <c r="B69" s="2491"/>
      <c r="C69" s="2491"/>
      <c r="D69" s="2491"/>
      <c r="E69" s="2491"/>
      <c r="F69" s="2491"/>
      <c r="G69" s="2491"/>
      <c r="H69" s="2491"/>
      <c r="I69" s="2491"/>
      <c r="J69" s="2491"/>
      <c r="K69" s="2491"/>
      <c r="L69" s="2491"/>
      <c r="M69" s="2491"/>
      <c r="N69" s="2491"/>
      <c r="O69" s="2491"/>
      <c r="P69" s="2491"/>
      <c r="Q69" s="2491"/>
      <c r="R69" s="2491"/>
      <c r="S69" s="2491"/>
      <c r="T69" s="2491"/>
      <c r="U69" s="2491"/>
      <c r="V69" s="2491"/>
      <c r="W69" s="2491"/>
      <c r="X69" s="2491"/>
      <c r="Y69" s="1744"/>
      <c r="Z69" s="1744"/>
    </row>
    <row r="70" ht="15.75" hidden="1" customHeight="1">
      <c r="A70" s="2491"/>
      <c r="B70" s="2491"/>
      <c r="C70" s="2491"/>
      <c r="D70" s="2491"/>
      <c r="E70" s="2491"/>
      <c r="F70" s="2491"/>
      <c r="G70" s="2491"/>
      <c r="H70" s="2491"/>
      <c r="I70" s="2491"/>
      <c r="J70" s="2491"/>
      <c r="K70" s="2491"/>
      <c r="L70" s="2491"/>
      <c r="M70" s="2491"/>
      <c r="N70" s="2491"/>
      <c r="O70" s="2491"/>
      <c r="P70" s="2491"/>
      <c r="Q70" s="2491"/>
      <c r="R70" s="2491"/>
      <c r="S70" s="2491"/>
      <c r="T70" s="2491"/>
      <c r="U70" s="2491"/>
      <c r="V70" s="2491"/>
      <c r="W70" s="2491"/>
      <c r="X70" s="2491"/>
      <c r="Y70" s="1744"/>
      <c r="Z70" s="1744"/>
    </row>
    <row r="71" ht="15.75" hidden="1" customHeight="1">
      <c r="A71" s="2491"/>
      <c r="B71" s="2491"/>
      <c r="C71" s="2491"/>
      <c r="D71" s="2491"/>
      <c r="E71" s="2491"/>
      <c r="F71" s="2491"/>
      <c r="G71" s="2491"/>
      <c r="H71" s="2491"/>
      <c r="I71" s="2491"/>
      <c r="J71" s="2491"/>
      <c r="K71" s="2491"/>
      <c r="L71" s="2491"/>
      <c r="M71" s="2491"/>
      <c r="N71" s="2491"/>
      <c r="O71" s="2491"/>
      <c r="P71" s="2491"/>
      <c r="Q71" s="2491"/>
      <c r="R71" s="2491"/>
      <c r="S71" s="2491"/>
      <c r="T71" s="2491"/>
      <c r="U71" s="2491"/>
      <c r="V71" s="2491"/>
      <c r="W71" s="2491"/>
      <c r="X71" s="2491"/>
      <c r="Y71" s="1744"/>
      <c r="Z71" s="1744"/>
    </row>
    <row r="72" ht="15.75" hidden="1" customHeight="1">
      <c r="A72" s="2491"/>
      <c r="B72" s="2491"/>
      <c r="C72" s="2491"/>
      <c r="D72" s="2491"/>
      <c r="E72" s="2491"/>
      <c r="F72" s="2491"/>
      <c r="G72" s="2491"/>
      <c r="H72" s="2491"/>
      <c r="I72" s="2491"/>
      <c r="J72" s="2491"/>
      <c r="K72" s="2491"/>
      <c r="L72" s="2491"/>
      <c r="M72" s="2491"/>
      <c r="N72" s="2491"/>
      <c r="O72" s="2491"/>
      <c r="P72" s="2491"/>
      <c r="Q72" s="2491"/>
      <c r="R72" s="2491"/>
      <c r="S72" s="2491"/>
      <c r="T72" s="2491"/>
      <c r="U72" s="2491"/>
      <c r="V72" s="2491"/>
      <c r="W72" s="2491"/>
      <c r="X72" s="2491"/>
      <c r="Y72" s="1744"/>
      <c r="Z72" s="1744"/>
    </row>
    <row r="73" ht="15.75" hidden="1" customHeight="1">
      <c r="A73" s="2491"/>
      <c r="B73" s="2491"/>
      <c r="C73" s="2491"/>
      <c r="D73" s="2491"/>
      <c r="E73" s="2491"/>
      <c r="F73" s="2491"/>
      <c r="G73" s="2491"/>
      <c r="H73" s="2491"/>
      <c r="I73" s="2491"/>
      <c r="J73" s="2491"/>
      <c r="K73" s="2491"/>
      <c r="L73" s="2491"/>
      <c r="M73" s="2491"/>
      <c r="N73" s="2491"/>
      <c r="O73" s="2491"/>
      <c r="P73" s="2491"/>
      <c r="Q73" s="2491"/>
      <c r="R73" s="2491"/>
      <c r="S73" s="2491"/>
      <c r="T73" s="2491"/>
      <c r="U73" s="2491"/>
      <c r="V73" s="2491"/>
      <c r="W73" s="2491"/>
      <c r="X73" s="2491"/>
      <c r="Y73" s="1744"/>
      <c r="Z73" s="1744"/>
    </row>
    <row r="74" ht="15.75" hidden="1" customHeight="1">
      <c r="A74" s="2491"/>
      <c r="B74" s="2491"/>
      <c r="C74" s="2491"/>
      <c r="D74" s="2491"/>
      <c r="E74" s="2491"/>
      <c r="F74" s="2491"/>
      <c r="G74" s="2491"/>
      <c r="H74" s="2491"/>
      <c r="I74" s="2491"/>
      <c r="J74" s="2491"/>
      <c r="K74" s="2491"/>
      <c r="L74" s="2491"/>
      <c r="M74" s="2491"/>
      <c r="N74" s="2491"/>
      <c r="O74" s="2491"/>
      <c r="P74" s="2491"/>
      <c r="Q74" s="2491"/>
      <c r="R74" s="2491"/>
      <c r="S74" s="2491"/>
      <c r="T74" s="2491"/>
      <c r="U74" s="2491"/>
      <c r="V74" s="2491"/>
      <c r="W74" s="2491"/>
      <c r="X74" s="2491"/>
      <c r="Y74" s="1744"/>
      <c r="Z74" s="1744"/>
    </row>
    <row r="75" ht="15.75" hidden="1" customHeight="1">
      <c r="A75" s="2491"/>
      <c r="B75" s="2491"/>
      <c r="C75" s="2491"/>
      <c r="D75" s="2491"/>
      <c r="E75" s="2491"/>
      <c r="F75" s="2491"/>
      <c r="G75" s="2491"/>
      <c r="H75" s="2491"/>
      <c r="I75" s="2491"/>
      <c r="J75" s="2491"/>
      <c r="K75" s="2491"/>
      <c r="L75" s="2491"/>
      <c r="M75" s="2491"/>
      <c r="N75" s="2491"/>
      <c r="O75" s="2491"/>
      <c r="P75" s="2491"/>
      <c r="Q75" s="2491"/>
      <c r="R75" s="2491"/>
      <c r="S75" s="2491"/>
      <c r="T75" s="2491"/>
      <c r="U75" s="2491"/>
      <c r="V75" s="2491"/>
      <c r="W75" s="2491"/>
      <c r="X75" s="2491"/>
      <c r="Y75" s="1744"/>
      <c r="Z75" s="1744"/>
    </row>
    <row r="76" ht="15.75" hidden="1" customHeight="1">
      <c r="A76" s="2491"/>
      <c r="B76" s="2491"/>
      <c r="C76" s="2491"/>
      <c r="D76" s="2491"/>
      <c r="E76" s="2491"/>
      <c r="F76" s="2491"/>
      <c r="G76" s="2491"/>
      <c r="H76" s="2491"/>
      <c r="I76" s="2491"/>
      <c r="J76" s="2491"/>
      <c r="K76" s="2491"/>
      <c r="L76" s="2491"/>
      <c r="M76" s="2491"/>
      <c r="N76" s="2491"/>
      <c r="O76" s="2491"/>
      <c r="P76" s="2491"/>
      <c r="Q76" s="2491"/>
      <c r="R76" s="2491"/>
      <c r="S76" s="2491"/>
      <c r="T76" s="2491"/>
      <c r="U76" s="2491"/>
      <c r="V76" s="2491"/>
      <c r="W76" s="2491"/>
      <c r="X76" s="2491"/>
      <c r="Y76" s="1744"/>
      <c r="Z76" s="1744"/>
    </row>
    <row r="77" ht="15.75" hidden="1" customHeight="1">
      <c r="A77" s="2491"/>
      <c r="B77" s="2491"/>
      <c r="C77" s="2491"/>
      <c r="D77" s="2491"/>
      <c r="E77" s="2491"/>
      <c r="F77" s="2491"/>
      <c r="G77" s="2491"/>
      <c r="H77" s="2491"/>
      <c r="I77" s="2491"/>
      <c r="J77" s="2491"/>
      <c r="K77" s="2491"/>
      <c r="L77" s="2491"/>
      <c r="M77" s="2491"/>
      <c r="N77" s="2491"/>
      <c r="O77" s="2491"/>
      <c r="P77" s="2491"/>
      <c r="Q77" s="2491"/>
      <c r="R77" s="2491"/>
      <c r="S77" s="2491"/>
      <c r="T77" s="2491"/>
      <c r="U77" s="2491"/>
      <c r="V77" s="2491"/>
      <c r="W77" s="2491"/>
      <c r="X77" s="2491"/>
      <c r="Y77" s="1744"/>
      <c r="Z77" s="1744"/>
    </row>
    <row r="78" ht="15.75" hidden="1" customHeight="1">
      <c r="A78" s="2491"/>
      <c r="B78" s="2491"/>
      <c r="C78" s="2491"/>
      <c r="D78" s="2491"/>
      <c r="E78" s="2491"/>
      <c r="F78" s="2491"/>
      <c r="G78" s="2491"/>
      <c r="H78" s="2491"/>
      <c r="I78" s="2491"/>
      <c r="J78" s="2491"/>
      <c r="K78" s="2491"/>
      <c r="L78" s="2491"/>
      <c r="M78" s="2491"/>
      <c r="N78" s="2491"/>
      <c r="O78" s="2491"/>
      <c r="P78" s="2491"/>
      <c r="Q78" s="2491"/>
      <c r="R78" s="2491"/>
      <c r="S78" s="2491"/>
      <c r="T78" s="2491"/>
      <c r="U78" s="2491"/>
      <c r="V78" s="2491"/>
      <c r="W78" s="2491"/>
      <c r="X78" s="2491"/>
      <c r="Y78" s="1744"/>
      <c r="Z78" s="1744"/>
    </row>
    <row r="79" ht="15.75" hidden="1" customHeight="1">
      <c r="A79" s="2491"/>
      <c r="B79" s="2491"/>
      <c r="C79" s="2491"/>
      <c r="D79" s="2491"/>
      <c r="E79" s="2491"/>
      <c r="F79" s="2491"/>
      <c r="G79" s="2491"/>
      <c r="H79" s="2491"/>
      <c r="I79" s="2491"/>
      <c r="J79" s="2491"/>
      <c r="K79" s="2491"/>
      <c r="L79" s="2491"/>
      <c r="M79" s="2491"/>
      <c r="N79" s="2491"/>
      <c r="O79" s="2491"/>
      <c r="P79" s="2491"/>
      <c r="Q79" s="2491"/>
      <c r="R79" s="2491"/>
      <c r="S79" s="2491"/>
      <c r="T79" s="2491"/>
      <c r="U79" s="2491"/>
      <c r="V79" s="2491"/>
      <c r="W79" s="2491"/>
      <c r="X79" s="2491"/>
      <c r="Y79" s="1744"/>
      <c r="Z79" s="1744"/>
    </row>
    <row r="80" ht="15.75" hidden="1" customHeight="1">
      <c r="A80" s="2491"/>
      <c r="B80" s="2491"/>
      <c r="C80" s="2491"/>
      <c r="D80" s="2491"/>
      <c r="E80" s="2491"/>
      <c r="F80" s="2491"/>
      <c r="G80" s="2491"/>
      <c r="H80" s="2491"/>
      <c r="I80" s="2491"/>
      <c r="J80" s="2491"/>
      <c r="K80" s="2491"/>
      <c r="L80" s="2491"/>
      <c r="M80" s="2491"/>
      <c r="N80" s="2491"/>
      <c r="O80" s="2491"/>
      <c r="P80" s="2491"/>
      <c r="Q80" s="2491"/>
      <c r="R80" s="2491"/>
      <c r="S80" s="2491"/>
      <c r="T80" s="2491"/>
      <c r="U80" s="2491"/>
      <c r="V80" s="2491"/>
      <c r="W80" s="2491"/>
      <c r="X80" s="2491"/>
      <c r="Y80" s="1744"/>
      <c r="Z80" s="1744"/>
    </row>
    <row r="81" ht="15.75" hidden="1" customHeight="1">
      <c r="A81" s="2491"/>
      <c r="B81" s="2491"/>
      <c r="C81" s="2491"/>
      <c r="D81" s="2491"/>
      <c r="E81" s="2491"/>
      <c r="F81" s="2491"/>
      <c r="G81" s="2491"/>
      <c r="H81" s="2491"/>
      <c r="I81" s="2491"/>
      <c r="J81" s="2491"/>
      <c r="K81" s="2491"/>
      <c r="L81" s="2491"/>
      <c r="M81" s="2491"/>
      <c r="N81" s="2491"/>
      <c r="O81" s="2491"/>
      <c r="P81" s="2491"/>
      <c r="Q81" s="2491"/>
      <c r="R81" s="2491"/>
      <c r="S81" s="2491"/>
      <c r="T81" s="2491"/>
      <c r="U81" s="2491"/>
      <c r="V81" s="2491"/>
      <c r="W81" s="2491"/>
      <c r="X81" s="2491"/>
      <c r="Y81" s="1744"/>
      <c r="Z81" s="1744"/>
    </row>
    <row r="82" ht="15.75" hidden="1" customHeight="1">
      <c r="A82" s="2491"/>
      <c r="B82" s="2491"/>
      <c r="C82" s="2491"/>
      <c r="D82" s="2491"/>
      <c r="E82" s="2491"/>
      <c r="F82" s="2491"/>
      <c r="G82" s="2491"/>
      <c r="H82" s="2491"/>
      <c r="I82" s="2491"/>
      <c r="J82" s="2491"/>
      <c r="K82" s="2491"/>
      <c r="L82" s="2491"/>
      <c r="M82" s="2491"/>
      <c r="N82" s="2491"/>
      <c r="O82" s="2491"/>
      <c r="P82" s="2491"/>
      <c r="Q82" s="2491"/>
      <c r="R82" s="2491"/>
      <c r="S82" s="2491"/>
      <c r="T82" s="2491"/>
      <c r="U82" s="2491"/>
      <c r="V82" s="2491"/>
      <c r="W82" s="2491"/>
      <c r="X82" s="2491"/>
      <c r="Y82" s="1744"/>
      <c r="Z82" s="1744"/>
    </row>
    <row r="83" ht="15.75" hidden="1" customHeight="1">
      <c r="A83" s="2491"/>
      <c r="B83" s="2491"/>
      <c r="C83" s="2491"/>
      <c r="D83" s="2491"/>
      <c r="E83" s="2491"/>
      <c r="F83" s="2491"/>
      <c r="G83" s="2491"/>
      <c r="H83" s="2491"/>
      <c r="I83" s="2491"/>
      <c r="J83" s="2491"/>
      <c r="K83" s="2491"/>
      <c r="L83" s="2491"/>
      <c r="M83" s="2491"/>
      <c r="N83" s="2491"/>
      <c r="O83" s="2491"/>
      <c r="P83" s="2491"/>
      <c r="Q83" s="2491"/>
      <c r="R83" s="2491"/>
      <c r="S83" s="2491"/>
      <c r="T83" s="2491"/>
      <c r="U83" s="2491"/>
      <c r="V83" s="2491"/>
      <c r="W83" s="2491"/>
      <c r="X83" s="2491"/>
      <c r="Y83" s="1744"/>
      <c r="Z83" s="1744"/>
    </row>
    <row r="84" ht="15.75" hidden="1" customHeight="1">
      <c r="A84" s="2491"/>
      <c r="B84" s="2491"/>
      <c r="C84" s="2491"/>
      <c r="D84" s="2491"/>
      <c r="E84" s="2491"/>
      <c r="F84" s="2491"/>
      <c r="G84" s="2491"/>
      <c r="H84" s="2491"/>
      <c r="I84" s="2491"/>
      <c r="J84" s="2491"/>
      <c r="K84" s="2491"/>
      <c r="L84" s="2491"/>
      <c r="M84" s="2491"/>
      <c r="N84" s="2491"/>
      <c r="O84" s="2491"/>
      <c r="P84" s="2491"/>
      <c r="Q84" s="2491"/>
      <c r="R84" s="2491"/>
      <c r="S84" s="2491"/>
      <c r="T84" s="2491"/>
      <c r="U84" s="2491"/>
      <c r="V84" s="2491"/>
      <c r="W84" s="2491"/>
      <c r="X84" s="2491"/>
      <c r="Y84" s="1744"/>
      <c r="Z84" s="1744"/>
    </row>
    <row r="85" ht="15.75" hidden="1" customHeight="1">
      <c r="A85" s="2491"/>
      <c r="B85" s="2491"/>
      <c r="C85" s="2491"/>
      <c r="D85" s="2491"/>
      <c r="E85" s="2491"/>
      <c r="F85" s="2491"/>
      <c r="G85" s="2491"/>
      <c r="H85" s="2491"/>
      <c r="I85" s="2491"/>
      <c r="J85" s="2491"/>
      <c r="K85" s="2491"/>
      <c r="L85" s="2491"/>
      <c r="M85" s="2491"/>
      <c r="N85" s="2491"/>
      <c r="O85" s="2491"/>
      <c r="P85" s="2491"/>
      <c r="Q85" s="2491"/>
      <c r="R85" s="2491"/>
      <c r="S85" s="2491"/>
      <c r="T85" s="2491"/>
      <c r="U85" s="2491"/>
      <c r="V85" s="2491"/>
      <c r="W85" s="2491"/>
      <c r="X85" s="2491"/>
      <c r="Y85" s="1744"/>
      <c r="Z85" s="1744"/>
    </row>
    <row r="86" ht="15.75" hidden="1" customHeight="1">
      <c r="A86" s="2491"/>
      <c r="B86" s="2491"/>
      <c r="C86" s="2491"/>
      <c r="D86" s="2491"/>
      <c r="E86" s="2491"/>
      <c r="F86" s="2491"/>
      <c r="G86" s="2491"/>
      <c r="H86" s="2491"/>
      <c r="I86" s="2491"/>
      <c r="J86" s="2491"/>
      <c r="K86" s="2491"/>
      <c r="L86" s="2491"/>
      <c r="M86" s="2491"/>
      <c r="N86" s="2491"/>
      <c r="O86" s="2491"/>
      <c r="P86" s="2491"/>
      <c r="Q86" s="2491"/>
      <c r="R86" s="2491"/>
      <c r="S86" s="2491"/>
      <c r="T86" s="2491"/>
      <c r="U86" s="2491"/>
      <c r="V86" s="2491"/>
      <c r="W86" s="2491"/>
      <c r="X86" s="2491"/>
      <c r="Y86" s="1744"/>
      <c r="Z86" s="1744"/>
    </row>
    <row r="87" ht="15.75" hidden="1" customHeight="1">
      <c r="A87" s="1744"/>
      <c r="B87" s="1744"/>
      <c r="C87" s="1744"/>
      <c r="D87" s="1744"/>
      <c r="E87" s="1744"/>
      <c r="F87" s="1744"/>
      <c r="G87" s="1744"/>
      <c r="H87" s="1744"/>
      <c r="I87" s="1744"/>
      <c r="J87" s="1744"/>
      <c r="K87" s="1744"/>
      <c r="L87" s="1744"/>
      <c r="M87" s="1744"/>
      <c r="N87" s="1744"/>
      <c r="O87" s="1744"/>
      <c r="P87" s="1744"/>
      <c r="Q87" s="1744"/>
      <c r="R87" s="1744"/>
      <c r="S87" s="1744"/>
      <c r="T87" s="1744"/>
      <c r="U87" s="1744"/>
      <c r="V87" s="1744"/>
      <c r="W87" s="1744"/>
      <c r="X87" s="1744"/>
      <c r="Y87" s="1744"/>
      <c r="Z87" s="1744"/>
    </row>
    <row r="88" ht="15.75" hidden="1" customHeight="1">
      <c r="A88" s="1744"/>
      <c r="B88" s="1744"/>
      <c r="C88" s="1744"/>
      <c r="D88" s="1744"/>
      <c r="E88" s="1744"/>
      <c r="F88" s="1744"/>
      <c r="G88" s="1744"/>
      <c r="H88" s="1744"/>
      <c r="I88" s="1744"/>
      <c r="J88" s="1744"/>
      <c r="K88" s="1744"/>
      <c r="L88" s="1744"/>
      <c r="M88" s="1744"/>
      <c r="N88" s="1744"/>
      <c r="O88" s="1744"/>
      <c r="P88" s="1744"/>
      <c r="Q88" s="1744"/>
      <c r="R88" s="1744"/>
      <c r="S88" s="1744"/>
      <c r="T88" s="1744"/>
      <c r="U88" s="1744"/>
      <c r="V88" s="1744"/>
      <c r="W88" s="1744"/>
      <c r="X88" s="1744"/>
      <c r="Y88" s="1744"/>
      <c r="Z88" s="1744"/>
    </row>
    <row r="89" ht="15.75" hidden="1" customHeight="1">
      <c r="A89" s="1744"/>
      <c r="B89" s="1744"/>
      <c r="C89" s="1744"/>
      <c r="D89" s="1744"/>
      <c r="E89" s="1744"/>
      <c r="F89" s="1744"/>
      <c r="G89" s="1744"/>
      <c r="H89" s="1744"/>
      <c r="I89" s="1744"/>
      <c r="J89" s="1744"/>
      <c r="K89" s="1744"/>
      <c r="L89" s="1744"/>
      <c r="M89" s="1744"/>
      <c r="N89" s="1744"/>
      <c r="O89" s="1744"/>
      <c r="P89" s="1744"/>
      <c r="Q89" s="1744"/>
      <c r="R89" s="1744"/>
      <c r="S89" s="1744"/>
      <c r="T89" s="1744"/>
      <c r="U89" s="1744"/>
      <c r="V89" s="1744"/>
      <c r="W89" s="1744"/>
      <c r="X89" s="1744"/>
      <c r="Y89" s="1744"/>
      <c r="Z89" s="1744"/>
    </row>
    <row r="90" ht="15.75" hidden="1" customHeight="1">
      <c r="A90" s="1744"/>
      <c r="B90" s="1744"/>
      <c r="C90" s="1744"/>
      <c r="D90" s="1744"/>
      <c r="E90" s="1744"/>
      <c r="F90" s="1744"/>
      <c r="G90" s="1744"/>
      <c r="H90" s="1744"/>
      <c r="I90" s="1744"/>
      <c r="J90" s="1744"/>
      <c r="K90" s="1744"/>
      <c r="L90" s="1744"/>
      <c r="M90" s="1744"/>
      <c r="N90" s="1744"/>
      <c r="O90" s="1744"/>
      <c r="P90" s="1744"/>
      <c r="Q90" s="1744"/>
      <c r="R90" s="1744"/>
      <c r="S90" s="1744"/>
      <c r="T90" s="1744"/>
      <c r="U90" s="1744"/>
      <c r="V90" s="1744"/>
      <c r="W90" s="1744"/>
      <c r="X90" s="1744"/>
      <c r="Y90" s="1744"/>
      <c r="Z90" s="1744"/>
    </row>
    <row r="91" ht="15.75" hidden="1" customHeight="1">
      <c r="A91" s="1744"/>
      <c r="B91" s="1744"/>
      <c r="C91" s="1744"/>
      <c r="D91" s="1744"/>
      <c r="E91" s="1744"/>
      <c r="F91" s="1744"/>
      <c r="G91" s="1744"/>
      <c r="H91" s="1744"/>
      <c r="I91" s="1744"/>
      <c r="J91" s="1744"/>
      <c r="K91" s="1744"/>
      <c r="L91" s="1744"/>
      <c r="M91" s="1744"/>
      <c r="N91" s="1744"/>
      <c r="O91" s="1744"/>
      <c r="P91" s="1744"/>
      <c r="Q91" s="1744"/>
      <c r="R91" s="1744"/>
      <c r="S91" s="1744"/>
      <c r="T91" s="1744"/>
      <c r="U91" s="1744"/>
      <c r="V91" s="1744"/>
      <c r="W91" s="1744"/>
      <c r="X91" s="1744"/>
      <c r="Y91" s="1744"/>
      <c r="Z91" s="1744"/>
    </row>
    <row r="92" ht="15.75" hidden="1" customHeight="1">
      <c r="A92" s="1744"/>
      <c r="B92" s="1744"/>
      <c r="C92" s="1744"/>
      <c r="D92" s="1744"/>
      <c r="E92" s="1744"/>
      <c r="F92" s="1744"/>
      <c r="G92" s="1744"/>
      <c r="H92" s="1744"/>
      <c r="I92" s="1744"/>
      <c r="J92" s="1744"/>
      <c r="K92" s="1744"/>
      <c r="L92" s="1744"/>
      <c r="M92" s="1744"/>
      <c r="N92" s="1744"/>
      <c r="O92" s="1744"/>
      <c r="P92" s="1744"/>
      <c r="Q92" s="1744"/>
      <c r="R92" s="1744"/>
      <c r="S92" s="1744"/>
      <c r="T92" s="1744"/>
      <c r="U92" s="1744"/>
      <c r="V92" s="1744"/>
      <c r="W92" s="1744"/>
      <c r="X92" s="1744"/>
      <c r="Y92" s="1744"/>
      <c r="Z92" s="1744"/>
    </row>
    <row r="93" ht="15.75" hidden="1" customHeight="1">
      <c r="A93" s="1744"/>
      <c r="B93" s="1744"/>
      <c r="C93" s="1744"/>
      <c r="D93" s="1744"/>
      <c r="E93" s="1744"/>
      <c r="F93" s="1744"/>
      <c r="G93" s="1744"/>
      <c r="H93" s="1744"/>
      <c r="I93" s="1744"/>
      <c r="J93" s="1744"/>
      <c r="K93" s="1744"/>
      <c r="L93" s="1744"/>
      <c r="M93" s="1744"/>
      <c r="N93" s="1744"/>
      <c r="O93" s="1744"/>
      <c r="P93" s="1744"/>
      <c r="Q93" s="1744"/>
      <c r="R93" s="1744"/>
      <c r="S93" s="1744"/>
      <c r="T93" s="1744"/>
      <c r="U93" s="1744"/>
      <c r="V93" s="1744"/>
      <c r="W93" s="1744"/>
      <c r="X93" s="1744"/>
      <c r="Y93" s="1744"/>
      <c r="Z93" s="1744"/>
    </row>
    <row r="94" ht="15.75" hidden="1" customHeight="1">
      <c r="A94" s="1744"/>
      <c r="B94" s="1744"/>
      <c r="C94" s="1744"/>
      <c r="D94" s="1744"/>
      <c r="E94" s="1744"/>
      <c r="F94" s="1744"/>
      <c r="G94" s="1744"/>
      <c r="H94" s="1744"/>
      <c r="I94" s="1744"/>
      <c r="J94" s="1744"/>
      <c r="K94" s="1744"/>
      <c r="L94" s="1744"/>
      <c r="M94" s="1744"/>
      <c r="N94" s="1744"/>
      <c r="O94" s="1744"/>
      <c r="P94" s="1744"/>
      <c r="Q94" s="1744"/>
      <c r="R94" s="1744"/>
      <c r="S94" s="1744"/>
      <c r="T94" s="1744"/>
      <c r="U94" s="1744"/>
      <c r="V94" s="1744"/>
      <c r="W94" s="1744"/>
      <c r="X94" s="1744"/>
      <c r="Y94" s="1744"/>
      <c r="Z94" s="1744"/>
    </row>
    <row r="95" ht="15.75" hidden="1" customHeight="1">
      <c r="A95" s="1744"/>
      <c r="B95" s="1744"/>
      <c r="C95" s="1744"/>
      <c r="D95" s="1744"/>
      <c r="E95" s="1744"/>
      <c r="F95" s="1744"/>
      <c r="G95" s="1744"/>
      <c r="H95" s="1744"/>
      <c r="I95" s="1744"/>
      <c r="J95" s="1744"/>
      <c r="K95" s="1744"/>
      <c r="L95" s="1744"/>
      <c r="M95" s="1744"/>
      <c r="N95" s="1744"/>
      <c r="O95" s="1744"/>
      <c r="P95" s="1744"/>
      <c r="Q95" s="1744"/>
      <c r="R95" s="1744"/>
      <c r="S95" s="1744"/>
      <c r="T95" s="1744"/>
      <c r="U95" s="1744"/>
      <c r="V95" s="1744"/>
      <c r="W95" s="1744"/>
      <c r="X95" s="1744"/>
      <c r="Y95" s="1744"/>
      <c r="Z95" s="1744"/>
    </row>
    <row r="96" ht="15.75" hidden="1" customHeight="1">
      <c r="A96" s="1744"/>
      <c r="B96" s="1744"/>
      <c r="C96" s="1744"/>
      <c r="D96" s="1744"/>
      <c r="E96" s="1744"/>
      <c r="F96" s="1744"/>
      <c r="G96" s="1744"/>
      <c r="H96" s="1744"/>
      <c r="I96" s="1744"/>
      <c r="J96" s="1744"/>
      <c r="K96" s="1744"/>
      <c r="L96" s="1744"/>
      <c r="M96" s="1744"/>
      <c r="N96" s="1744"/>
      <c r="O96" s="1744"/>
      <c r="P96" s="1744"/>
      <c r="Q96" s="1744"/>
      <c r="R96" s="1744"/>
      <c r="S96" s="1744"/>
      <c r="T96" s="1744"/>
      <c r="U96" s="1744"/>
      <c r="V96" s="1744"/>
      <c r="W96" s="1744"/>
      <c r="X96" s="1744"/>
      <c r="Y96" s="1744"/>
      <c r="Z96" s="1744"/>
    </row>
    <row r="97" ht="15.75" hidden="1" customHeight="1">
      <c r="A97" s="1744"/>
      <c r="B97" s="1744"/>
      <c r="C97" s="1744"/>
      <c r="D97" s="1744"/>
      <c r="E97" s="1744"/>
      <c r="F97" s="1744"/>
      <c r="G97" s="1744"/>
      <c r="H97" s="1744"/>
      <c r="I97" s="1744"/>
      <c r="J97" s="1744"/>
      <c r="K97" s="1744"/>
      <c r="L97" s="1744"/>
      <c r="M97" s="1744"/>
      <c r="N97" s="1744"/>
      <c r="O97" s="1744"/>
      <c r="P97" s="1744"/>
      <c r="Q97" s="1744"/>
      <c r="R97" s="1744"/>
      <c r="S97" s="1744"/>
      <c r="T97" s="1744"/>
      <c r="U97" s="1744"/>
      <c r="V97" s="1744"/>
      <c r="W97" s="1744"/>
      <c r="X97" s="1744"/>
      <c r="Y97" s="1744"/>
      <c r="Z97" s="1744"/>
    </row>
    <row r="98" ht="15.75" hidden="1" customHeight="1">
      <c r="A98" s="1744"/>
      <c r="B98" s="1744"/>
      <c r="C98" s="1744"/>
      <c r="D98" s="1744"/>
      <c r="E98" s="1744"/>
      <c r="F98" s="1744"/>
      <c r="G98" s="1744"/>
      <c r="H98" s="1744"/>
      <c r="I98" s="1744"/>
      <c r="J98" s="1744"/>
      <c r="K98" s="1744"/>
      <c r="L98" s="1744"/>
      <c r="M98" s="1744"/>
      <c r="N98" s="1744"/>
      <c r="O98" s="1744"/>
      <c r="P98" s="1744"/>
      <c r="Q98" s="1744"/>
      <c r="R98" s="1744"/>
      <c r="S98" s="1744"/>
      <c r="T98" s="1744"/>
      <c r="U98" s="1744"/>
      <c r="V98" s="1744"/>
      <c r="W98" s="1744"/>
      <c r="X98" s="1744"/>
      <c r="Y98" s="1744"/>
      <c r="Z98" s="1744"/>
    </row>
    <row r="99" ht="15.75" hidden="1" customHeight="1">
      <c r="A99" s="1744"/>
      <c r="B99" s="1744"/>
      <c r="C99" s="1744"/>
      <c r="D99" s="1744"/>
      <c r="E99" s="1744"/>
      <c r="F99" s="1744"/>
      <c r="G99" s="1744"/>
      <c r="H99" s="1744"/>
      <c r="I99" s="1744"/>
      <c r="J99" s="1744"/>
      <c r="K99" s="1744"/>
      <c r="L99" s="1744"/>
      <c r="M99" s="1744"/>
      <c r="N99" s="1744"/>
      <c r="O99" s="1744"/>
      <c r="P99" s="1744"/>
      <c r="Q99" s="1744"/>
      <c r="R99" s="1744"/>
      <c r="S99" s="1744"/>
      <c r="T99" s="1744"/>
      <c r="U99" s="1744"/>
      <c r="V99" s="1744"/>
      <c r="W99" s="1744"/>
      <c r="X99" s="1744"/>
      <c r="Y99" s="1744"/>
      <c r="Z99" s="1744"/>
    </row>
    <row r="100" ht="15.75" hidden="1" customHeight="1">
      <c r="A100" s="1744"/>
      <c r="B100" s="1744"/>
      <c r="C100" s="1744"/>
      <c r="D100" s="1744"/>
      <c r="E100" s="1744"/>
      <c r="F100" s="1744"/>
      <c r="G100" s="1744"/>
      <c r="H100" s="1744"/>
      <c r="I100" s="1744"/>
      <c r="J100" s="1744"/>
      <c r="K100" s="1744"/>
      <c r="L100" s="1744"/>
      <c r="M100" s="1744"/>
      <c r="N100" s="1744"/>
      <c r="O100" s="1744"/>
      <c r="P100" s="1744"/>
      <c r="Q100" s="1744"/>
      <c r="R100" s="1744"/>
      <c r="S100" s="1744"/>
      <c r="T100" s="1744"/>
      <c r="U100" s="1744"/>
      <c r="V100" s="1744"/>
      <c r="W100" s="1744"/>
      <c r="X100" s="1744"/>
      <c r="Y100" s="1744"/>
      <c r="Z100" s="1744"/>
    </row>
    <row r="101" ht="15.75" hidden="1" customHeight="1">
      <c r="A101" s="1744"/>
      <c r="B101" s="1744"/>
      <c r="C101" s="1744"/>
      <c r="D101" s="1744"/>
      <c r="E101" s="1744"/>
      <c r="F101" s="1744"/>
      <c r="G101" s="1744"/>
      <c r="H101" s="1744"/>
      <c r="I101" s="1744"/>
      <c r="J101" s="1744"/>
      <c r="K101" s="1744"/>
      <c r="L101" s="1744"/>
      <c r="M101" s="1744"/>
      <c r="N101" s="1744"/>
      <c r="O101" s="1744"/>
      <c r="P101" s="1744"/>
      <c r="Q101" s="1744"/>
      <c r="R101" s="1744"/>
      <c r="S101" s="1744"/>
      <c r="T101" s="1744"/>
      <c r="U101" s="1744"/>
      <c r="V101" s="1744"/>
      <c r="W101" s="1744"/>
      <c r="X101" s="1744"/>
      <c r="Y101" s="1744"/>
      <c r="Z101" s="1744"/>
    </row>
    <row r="102" ht="15.75" hidden="1" customHeight="1">
      <c r="A102" s="1744"/>
      <c r="B102" s="1744"/>
      <c r="C102" s="1744"/>
      <c r="D102" s="1744"/>
      <c r="E102" s="1744"/>
      <c r="F102" s="1744"/>
      <c r="G102" s="1744"/>
      <c r="H102" s="1744"/>
      <c r="I102" s="1744"/>
      <c r="J102" s="1744"/>
      <c r="K102" s="1744"/>
      <c r="L102" s="1744"/>
      <c r="M102" s="1744"/>
      <c r="N102" s="1744"/>
      <c r="O102" s="1744"/>
      <c r="P102" s="1744"/>
      <c r="Q102" s="1744"/>
      <c r="R102" s="1744"/>
      <c r="S102" s="1744"/>
      <c r="T102" s="1744"/>
      <c r="U102" s="1744"/>
      <c r="V102" s="1744"/>
      <c r="W102" s="1744"/>
      <c r="X102" s="1744"/>
      <c r="Y102" s="1744"/>
      <c r="Z102" s="1744"/>
    </row>
    <row r="103" ht="15.75" hidden="1" customHeight="1">
      <c r="A103" s="1744"/>
      <c r="B103" s="1744"/>
      <c r="C103" s="1744"/>
      <c r="D103" s="1744"/>
      <c r="E103" s="1744"/>
      <c r="F103" s="1744"/>
      <c r="G103" s="1744"/>
      <c r="H103" s="1744"/>
      <c r="I103" s="1744"/>
      <c r="J103" s="1744"/>
      <c r="K103" s="1744"/>
      <c r="L103" s="1744"/>
      <c r="M103" s="1744"/>
      <c r="N103" s="1744"/>
      <c r="O103" s="1744"/>
      <c r="P103" s="1744"/>
      <c r="Q103" s="1744"/>
      <c r="R103" s="1744"/>
      <c r="S103" s="1744"/>
      <c r="T103" s="1744"/>
      <c r="U103" s="1744"/>
      <c r="V103" s="1744"/>
      <c r="W103" s="1744"/>
      <c r="X103" s="1744"/>
      <c r="Y103" s="1744"/>
      <c r="Z103" s="1744"/>
    </row>
    <row r="104" ht="15.75" hidden="1" customHeight="1">
      <c r="A104" s="1744"/>
      <c r="B104" s="1744"/>
      <c r="C104" s="1744"/>
      <c r="D104" s="1744"/>
      <c r="E104" s="1744"/>
      <c r="F104" s="1744"/>
      <c r="G104" s="1744"/>
      <c r="H104" s="1744"/>
      <c r="I104" s="1744"/>
      <c r="J104" s="1744"/>
      <c r="K104" s="1744"/>
      <c r="L104" s="1744"/>
      <c r="M104" s="1744"/>
      <c r="N104" s="1744"/>
      <c r="O104" s="1744"/>
      <c r="P104" s="1744"/>
      <c r="Q104" s="1744"/>
      <c r="R104" s="1744"/>
      <c r="S104" s="1744"/>
      <c r="T104" s="1744"/>
      <c r="U104" s="1744"/>
      <c r="V104" s="1744"/>
      <c r="W104" s="1744"/>
      <c r="X104" s="1744"/>
      <c r="Y104" s="1744"/>
      <c r="Z104" s="1744"/>
    </row>
    <row r="105" ht="15.75" hidden="1" customHeight="1">
      <c r="A105" s="1744"/>
      <c r="B105" s="1744"/>
      <c r="C105" s="1744"/>
      <c r="D105" s="1744"/>
      <c r="E105" s="1744"/>
      <c r="F105" s="1744"/>
      <c r="G105" s="1744"/>
      <c r="H105" s="1744"/>
      <c r="I105" s="1744"/>
      <c r="J105" s="1744"/>
      <c r="K105" s="1744"/>
      <c r="L105" s="1744"/>
      <c r="M105" s="1744"/>
      <c r="N105" s="1744"/>
      <c r="O105" s="1744"/>
      <c r="P105" s="1744"/>
      <c r="Q105" s="1744"/>
      <c r="R105" s="1744"/>
      <c r="S105" s="1744"/>
      <c r="T105" s="1744"/>
      <c r="U105" s="1744"/>
      <c r="V105" s="1744"/>
      <c r="W105" s="1744"/>
      <c r="X105" s="1744"/>
      <c r="Y105" s="1744"/>
      <c r="Z105" s="1744"/>
    </row>
    <row r="106" ht="15.75" hidden="1" customHeight="1">
      <c r="A106" s="1744"/>
      <c r="B106" s="1744"/>
      <c r="C106" s="1744"/>
      <c r="D106" s="1744"/>
      <c r="E106" s="1744"/>
      <c r="F106" s="1744"/>
      <c r="G106" s="1744"/>
      <c r="H106" s="1744"/>
      <c r="I106" s="1744"/>
      <c r="J106" s="1744"/>
      <c r="K106" s="1744"/>
      <c r="L106" s="1744"/>
      <c r="M106" s="1744"/>
      <c r="N106" s="1744"/>
      <c r="O106" s="1744"/>
      <c r="P106" s="1744"/>
      <c r="Q106" s="1744"/>
      <c r="R106" s="1744"/>
      <c r="S106" s="1744"/>
      <c r="T106" s="1744"/>
      <c r="U106" s="1744"/>
      <c r="V106" s="1744"/>
      <c r="W106" s="1744"/>
      <c r="X106" s="1744"/>
      <c r="Y106" s="1744"/>
      <c r="Z106" s="1744"/>
    </row>
    <row r="107" ht="15.75" hidden="1" customHeight="1">
      <c r="A107" s="1744"/>
      <c r="B107" s="1744"/>
      <c r="C107" s="1744"/>
      <c r="D107" s="1744"/>
      <c r="E107" s="1744"/>
      <c r="F107" s="1744"/>
      <c r="G107" s="1744"/>
      <c r="H107" s="1744"/>
      <c r="I107" s="1744"/>
      <c r="J107" s="1744"/>
      <c r="K107" s="1744"/>
      <c r="L107" s="1744"/>
      <c r="M107" s="1744"/>
      <c r="N107" s="1744"/>
      <c r="O107" s="1744"/>
      <c r="P107" s="1744"/>
      <c r="Q107" s="1744"/>
      <c r="R107" s="1744"/>
      <c r="S107" s="1744"/>
      <c r="T107" s="1744"/>
      <c r="U107" s="1744"/>
      <c r="V107" s="1744"/>
      <c r="W107" s="1744"/>
      <c r="X107" s="1744"/>
      <c r="Y107" s="1744"/>
      <c r="Z107" s="1744"/>
    </row>
    <row r="108" ht="15.75" hidden="1" customHeight="1">
      <c r="A108" s="1744"/>
      <c r="B108" s="1744"/>
      <c r="C108" s="1744"/>
      <c r="D108" s="1744"/>
      <c r="E108" s="1744"/>
      <c r="F108" s="1744"/>
      <c r="G108" s="1744"/>
      <c r="H108" s="1744"/>
      <c r="I108" s="1744"/>
      <c r="J108" s="1744"/>
      <c r="K108" s="1744"/>
      <c r="L108" s="1744"/>
      <c r="M108" s="1744"/>
      <c r="N108" s="1744"/>
      <c r="O108" s="1744"/>
      <c r="P108" s="1744"/>
      <c r="Q108" s="1744"/>
      <c r="R108" s="1744"/>
      <c r="S108" s="1744"/>
      <c r="T108" s="1744"/>
      <c r="U108" s="1744"/>
      <c r="V108" s="1744"/>
      <c r="W108" s="1744"/>
      <c r="X108" s="1744"/>
      <c r="Y108" s="1744"/>
      <c r="Z108" s="1744"/>
    </row>
    <row r="109" ht="15.75" hidden="1" customHeight="1">
      <c r="A109" s="1744"/>
      <c r="B109" s="1744"/>
      <c r="C109" s="1744"/>
      <c r="D109" s="1744"/>
      <c r="E109" s="1744"/>
      <c r="F109" s="1744"/>
      <c r="G109" s="1744"/>
      <c r="H109" s="1744"/>
      <c r="I109" s="1744"/>
      <c r="J109" s="1744"/>
      <c r="K109" s="1744"/>
      <c r="L109" s="1744"/>
      <c r="M109" s="1744"/>
      <c r="N109" s="1744"/>
      <c r="O109" s="1744"/>
      <c r="P109" s="1744"/>
      <c r="Q109" s="1744"/>
      <c r="R109" s="1744"/>
      <c r="S109" s="1744"/>
      <c r="T109" s="1744"/>
      <c r="U109" s="1744"/>
      <c r="V109" s="1744"/>
      <c r="W109" s="1744"/>
      <c r="X109" s="1744"/>
      <c r="Y109" s="1744"/>
      <c r="Z109" s="1744"/>
    </row>
    <row r="110" ht="15.75" hidden="1" customHeight="1">
      <c r="A110" s="1744"/>
      <c r="B110" s="1744"/>
      <c r="C110" s="1744"/>
      <c r="D110" s="1744"/>
      <c r="E110" s="1744"/>
      <c r="F110" s="1744"/>
      <c r="G110" s="1744"/>
      <c r="H110" s="1744"/>
      <c r="I110" s="1744"/>
      <c r="J110" s="1744"/>
      <c r="K110" s="1744"/>
      <c r="L110" s="1744"/>
      <c r="M110" s="1744"/>
      <c r="N110" s="1744"/>
      <c r="O110" s="1744"/>
      <c r="P110" s="1744"/>
      <c r="Q110" s="1744"/>
      <c r="R110" s="1744"/>
      <c r="S110" s="1744"/>
      <c r="T110" s="1744"/>
      <c r="U110" s="1744"/>
      <c r="V110" s="1744"/>
      <c r="W110" s="1744"/>
      <c r="X110" s="1744"/>
      <c r="Y110" s="1744"/>
      <c r="Z110" s="1744"/>
    </row>
    <row r="111" ht="15.75" hidden="1" customHeight="1">
      <c r="A111" s="1744"/>
      <c r="B111" s="1744"/>
      <c r="C111" s="1744"/>
      <c r="D111" s="1744"/>
      <c r="E111" s="1744"/>
      <c r="F111" s="1744"/>
      <c r="G111" s="1744"/>
      <c r="H111" s="1744"/>
      <c r="I111" s="1744"/>
      <c r="J111" s="1744"/>
      <c r="K111" s="1744"/>
      <c r="L111" s="1744"/>
      <c r="M111" s="1744"/>
      <c r="N111" s="1744"/>
      <c r="O111" s="1744"/>
      <c r="P111" s="1744"/>
      <c r="Q111" s="1744"/>
      <c r="R111" s="1744"/>
      <c r="S111" s="1744"/>
      <c r="T111" s="1744"/>
      <c r="U111" s="1744"/>
      <c r="V111" s="1744"/>
      <c r="W111" s="1744"/>
      <c r="X111" s="1744"/>
      <c r="Y111" s="1744"/>
      <c r="Z111" s="1744"/>
    </row>
    <row r="112" ht="15.75" hidden="1" customHeight="1">
      <c r="A112" s="1744"/>
      <c r="B112" s="1744"/>
      <c r="C112" s="1744"/>
      <c r="D112" s="1744"/>
      <c r="E112" s="1744"/>
      <c r="F112" s="1744"/>
      <c r="G112" s="1744"/>
      <c r="H112" s="1744"/>
      <c r="I112" s="1744"/>
      <c r="J112" s="1744"/>
      <c r="K112" s="1744"/>
      <c r="L112" s="1744"/>
      <c r="M112" s="1744"/>
      <c r="N112" s="1744"/>
      <c r="O112" s="1744"/>
      <c r="P112" s="1744"/>
      <c r="Q112" s="1744"/>
      <c r="R112" s="1744"/>
      <c r="S112" s="1744"/>
      <c r="T112" s="1744"/>
      <c r="U112" s="1744"/>
      <c r="V112" s="1744"/>
      <c r="W112" s="1744"/>
      <c r="X112" s="1744"/>
      <c r="Y112" s="1744"/>
      <c r="Z112" s="1744"/>
    </row>
    <row r="113" ht="15.75" hidden="1" customHeight="1">
      <c r="A113" s="1744"/>
      <c r="B113" s="1744"/>
      <c r="C113" s="1744"/>
      <c r="D113" s="1744"/>
      <c r="E113" s="1744"/>
      <c r="F113" s="1744"/>
      <c r="G113" s="1744"/>
      <c r="H113" s="1744"/>
      <c r="I113" s="1744"/>
      <c r="J113" s="1744"/>
      <c r="K113" s="1744"/>
      <c r="L113" s="1744"/>
      <c r="M113" s="1744"/>
      <c r="N113" s="1744"/>
      <c r="O113" s="1744"/>
      <c r="P113" s="1744"/>
      <c r="Q113" s="1744"/>
      <c r="R113" s="1744"/>
      <c r="S113" s="1744"/>
      <c r="T113" s="1744"/>
      <c r="U113" s="1744"/>
      <c r="V113" s="1744"/>
      <c r="W113" s="1744"/>
      <c r="X113" s="1744"/>
      <c r="Y113" s="1744"/>
      <c r="Z113" s="1744"/>
    </row>
    <row r="114" ht="15.75" hidden="1" customHeight="1">
      <c r="A114" s="1744"/>
      <c r="B114" s="1744"/>
      <c r="C114" s="1744"/>
      <c r="D114" s="1744"/>
      <c r="E114" s="1744"/>
      <c r="F114" s="1744"/>
      <c r="G114" s="1744"/>
      <c r="H114" s="1744"/>
      <c r="I114" s="1744"/>
      <c r="J114" s="1744"/>
      <c r="K114" s="1744"/>
      <c r="L114" s="1744"/>
      <c r="M114" s="1744"/>
      <c r="N114" s="1744"/>
      <c r="O114" s="1744"/>
      <c r="P114" s="1744"/>
      <c r="Q114" s="1744"/>
      <c r="R114" s="1744"/>
      <c r="S114" s="1744"/>
      <c r="T114" s="1744"/>
      <c r="U114" s="1744"/>
      <c r="V114" s="1744"/>
      <c r="W114" s="1744"/>
      <c r="X114" s="1744"/>
      <c r="Y114" s="1744"/>
      <c r="Z114" s="1744"/>
    </row>
    <row r="115" ht="15.75" hidden="1" customHeight="1">
      <c r="A115" s="1744"/>
      <c r="B115" s="1744"/>
      <c r="C115" s="1744"/>
      <c r="D115" s="1744"/>
      <c r="E115" s="1744"/>
      <c r="F115" s="1744"/>
      <c r="G115" s="1744"/>
      <c r="H115" s="1744"/>
      <c r="I115" s="1744"/>
      <c r="J115" s="1744"/>
      <c r="K115" s="1744"/>
      <c r="L115" s="1744"/>
      <c r="M115" s="1744"/>
      <c r="N115" s="1744"/>
      <c r="O115" s="1744"/>
      <c r="P115" s="1744"/>
      <c r="Q115" s="1744"/>
      <c r="R115" s="1744"/>
      <c r="S115" s="1744"/>
      <c r="T115" s="1744"/>
      <c r="U115" s="1744"/>
      <c r="V115" s="1744"/>
      <c r="W115" s="1744"/>
      <c r="X115" s="1744"/>
      <c r="Y115" s="1744"/>
      <c r="Z115" s="1744"/>
    </row>
    <row r="116" ht="15.75" hidden="1" customHeight="1">
      <c r="A116" s="1744"/>
      <c r="B116" s="1744"/>
      <c r="C116" s="1744"/>
      <c r="D116" s="1744"/>
      <c r="E116" s="1744"/>
      <c r="F116" s="1744"/>
      <c r="G116" s="1744"/>
      <c r="H116" s="1744"/>
      <c r="I116" s="1744"/>
      <c r="J116" s="1744"/>
      <c r="K116" s="1744"/>
      <c r="L116" s="1744"/>
      <c r="M116" s="1744"/>
      <c r="N116" s="1744"/>
      <c r="O116" s="1744"/>
      <c r="P116" s="1744"/>
      <c r="Q116" s="1744"/>
      <c r="R116" s="1744"/>
      <c r="S116" s="1744"/>
      <c r="T116" s="1744"/>
      <c r="U116" s="1744"/>
      <c r="V116" s="1744"/>
      <c r="W116" s="1744"/>
      <c r="X116" s="1744"/>
      <c r="Y116" s="1744"/>
      <c r="Z116" s="1744"/>
    </row>
    <row r="117" ht="15.75" hidden="1" customHeight="1">
      <c r="A117" s="1744"/>
      <c r="B117" s="1744"/>
      <c r="C117" s="1744"/>
      <c r="D117" s="1744"/>
      <c r="E117" s="1744"/>
      <c r="F117" s="1744"/>
      <c r="G117" s="1744"/>
      <c r="H117" s="1744"/>
      <c r="I117" s="1744"/>
      <c r="J117" s="1744"/>
      <c r="K117" s="1744"/>
      <c r="L117" s="1744"/>
      <c r="M117" s="1744"/>
      <c r="N117" s="1744"/>
      <c r="O117" s="1744"/>
      <c r="P117" s="1744"/>
      <c r="Q117" s="1744"/>
      <c r="R117" s="1744"/>
      <c r="S117" s="1744"/>
      <c r="T117" s="1744"/>
      <c r="U117" s="1744"/>
      <c r="V117" s="1744"/>
      <c r="W117" s="1744"/>
      <c r="X117" s="1744"/>
      <c r="Y117" s="1744"/>
      <c r="Z117" s="1744"/>
    </row>
    <row r="118" ht="15.75" hidden="1" customHeight="1">
      <c r="A118" s="1744"/>
      <c r="B118" s="1744"/>
      <c r="C118" s="1744"/>
      <c r="D118" s="1744"/>
      <c r="E118" s="1744"/>
      <c r="F118" s="1744"/>
      <c r="G118" s="1744"/>
      <c r="H118" s="1744"/>
      <c r="I118" s="1744"/>
      <c r="J118" s="1744"/>
      <c r="K118" s="1744"/>
      <c r="L118" s="1744"/>
      <c r="M118" s="1744"/>
      <c r="N118" s="1744"/>
      <c r="O118" s="1744"/>
      <c r="P118" s="1744"/>
      <c r="Q118" s="1744"/>
      <c r="R118" s="1744"/>
      <c r="S118" s="1744"/>
      <c r="T118" s="1744"/>
      <c r="U118" s="1744"/>
      <c r="V118" s="1744"/>
      <c r="W118" s="1744"/>
      <c r="X118" s="1744"/>
      <c r="Y118" s="1744"/>
      <c r="Z118" s="1744"/>
    </row>
    <row r="119" ht="15.75" hidden="1" customHeight="1">
      <c r="A119" s="1744"/>
      <c r="B119" s="1744"/>
      <c r="C119" s="1744"/>
      <c r="D119" s="1744"/>
      <c r="E119" s="1744"/>
      <c r="F119" s="1744"/>
      <c r="G119" s="1744"/>
      <c r="H119" s="1744"/>
      <c r="I119" s="1744"/>
      <c r="J119" s="1744"/>
      <c r="K119" s="1744"/>
      <c r="L119" s="1744"/>
      <c r="M119" s="1744"/>
      <c r="N119" s="1744"/>
      <c r="O119" s="1744"/>
      <c r="P119" s="1744"/>
      <c r="Q119" s="1744"/>
      <c r="R119" s="1744"/>
      <c r="S119" s="1744"/>
      <c r="T119" s="1744"/>
      <c r="U119" s="1744"/>
      <c r="V119" s="1744"/>
      <c r="W119" s="1744"/>
      <c r="X119" s="1744"/>
      <c r="Y119" s="1744"/>
      <c r="Z119" s="1744"/>
    </row>
    <row r="120" ht="15.75" hidden="1" customHeight="1">
      <c r="A120" s="1744"/>
      <c r="B120" s="1744"/>
      <c r="C120" s="1744"/>
      <c r="D120" s="1744"/>
      <c r="E120" s="1744"/>
      <c r="F120" s="1744"/>
      <c r="G120" s="1744"/>
      <c r="H120" s="1744"/>
      <c r="I120" s="1744"/>
      <c r="J120" s="1744"/>
      <c r="K120" s="1744"/>
      <c r="L120" s="1744"/>
      <c r="M120" s="1744"/>
      <c r="N120" s="1744"/>
      <c r="O120" s="1744"/>
      <c r="P120" s="1744"/>
      <c r="Q120" s="1744"/>
      <c r="R120" s="1744"/>
      <c r="S120" s="1744"/>
      <c r="T120" s="1744"/>
      <c r="U120" s="1744"/>
      <c r="V120" s="1744"/>
      <c r="W120" s="1744"/>
      <c r="X120" s="1744"/>
      <c r="Y120" s="1744"/>
      <c r="Z120" s="1744"/>
    </row>
    <row r="121" ht="15.75" hidden="1" customHeight="1">
      <c r="A121" s="1744"/>
      <c r="B121" s="1744"/>
      <c r="C121" s="1744"/>
      <c r="D121" s="1744"/>
      <c r="E121" s="1744"/>
      <c r="F121" s="1744"/>
      <c r="G121" s="1744"/>
      <c r="H121" s="1744"/>
      <c r="I121" s="1744"/>
      <c r="J121" s="1744"/>
      <c r="K121" s="1744"/>
      <c r="L121" s="1744"/>
      <c r="M121" s="1744"/>
      <c r="N121" s="1744"/>
      <c r="O121" s="1744"/>
      <c r="P121" s="1744"/>
      <c r="Q121" s="1744"/>
      <c r="R121" s="1744"/>
      <c r="S121" s="1744"/>
      <c r="T121" s="1744"/>
      <c r="U121" s="1744"/>
      <c r="V121" s="1744"/>
      <c r="W121" s="1744"/>
      <c r="X121" s="1744"/>
      <c r="Y121" s="1744"/>
      <c r="Z121" s="1744"/>
    </row>
    <row r="122" ht="15.75" hidden="1" customHeight="1">
      <c r="A122" s="1744"/>
      <c r="B122" s="1744"/>
      <c r="C122" s="1744"/>
      <c r="D122" s="1744"/>
      <c r="E122" s="1744"/>
      <c r="F122" s="1744"/>
      <c r="G122" s="1744"/>
      <c r="H122" s="1744"/>
      <c r="I122" s="1744"/>
      <c r="J122" s="1744"/>
      <c r="K122" s="1744"/>
      <c r="L122" s="1744"/>
      <c r="M122" s="1744"/>
      <c r="N122" s="1744"/>
      <c r="O122" s="1744"/>
      <c r="P122" s="1744"/>
      <c r="Q122" s="1744"/>
      <c r="R122" s="1744"/>
      <c r="S122" s="1744"/>
      <c r="T122" s="1744"/>
      <c r="U122" s="1744"/>
      <c r="V122" s="1744"/>
      <c r="W122" s="1744"/>
      <c r="X122" s="1744"/>
      <c r="Y122" s="1744"/>
      <c r="Z122" s="1744"/>
    </row>
    <row r="123" ht="15.75" hidden="1" customHeight="1">
      <c r="A123" s="1744"/>
      <c r="B123" s="1744"/>
      <c r="C123" s="1744"/>
      <c r="D123" s="1744"/>
      <c r="E123" s="1744"/>
      <c r="F123" s="1744"/>
      <c r="G123" s="1744"/>
      <c r="H123" s="1744"/>
      <c r="I123" s="1744"/>
      <c r="J123" s="1744"/>
      <c r="K123" s="1744"/>
      <c r="L123" s="1744"/>
      <c r="M123" s="1744"/>
      <c r="N123" s="1744"/>
      <c r="O123" s="1744"/>
      <c r="P123" s="1744"/>
      <c r="Q123" s="1744"/>
      <c r="R123" s="1744"/>
      <c r="S123" s="1744"/>
      <c r="T123" s="1744"/>
      <c r="U123" s="1744"/>
      <c r="V123" s="1744"/>
      <c r="W123" s="1744"/>
      <c r="X123" s="1744"/>
      <c r="Y123" s="1744"/>
      <c r="Z123" s="1744"/>
    </row>
    <row r="124" ht="15.75" hidden="1" customHeight="1">
      <c r="A124" s="1744"/>
      <c r="B124" s="1744"/>
      <c r="C124" s="1744"/>
      <c r="D124" s="1744"/>
      <c r="E124" s="1744"/>
      <c r="F124" s="1744"/>
      <c r="G124" s="1744"/>
      <c r="H124" s="1744"/>
      <c r="I124" s="1744"/>
      <c r="J124" s="1744"/>
      <c r="K124" s="1744"/>
      <c r="L124" s="1744"/>
      <c r="M124" s="1744"/>
      <c r="N124" s="1744"/>
      <c r="O124" s="1744"/>
      <c r="P124" s="1744"/>
      <c r="Q124" s="1744"/>
      <c r="R124" s="1744"/>
      <c r="S124" s="1744"/>
      <c r="T124" s="1744"/>
      <c r="U124" s="1744"/>
      <c r="V124" s="1744"/>
      <c r="W124" s="1744"/>
      <c r="X124" s="1744"/>
      <c r="Y124" s="1744"/>
      <c r="Z124" s="1744"/>
    </row>
    <row r="125" ht="15.75" hidden="1" customHeight="1">
      <c r="A125" s="1744"/>
      <c r="B125" s="1744"/>
      <c r="C125" s="1744"/>
      <c r="D125" s="1744"/>
      <c r="E125" s="1744"/>
      <c r="F125" s="1744"/>
      <c r="G125" s="1744"/>
      <c r="H125" s="1744"/>
      <c r="I125" s="1744"/>
      <c r="J125" s="1744"/>
      <c r="K125" s="1744"/>
      <c r="L125" s="1744"/>
      <c r="M125" s="1744"/>
      <c r="N125" s="1744"/>
      <c r="O125" s="1744"/>
      <c r="P125" s="1744"/>
      <c r="Q125" s="1744"/>
      <c r="R125" s="1744"/>
      <c r="S125" s="1744"/>
      <c r="T125" s="1744"/>
      <c r="U125" s="1744"/>
      <c r="V125" s="1744"/>
      <c r="W125" s="1744"/>
      <c r="X125" s="1744"/>
      <c r="Y125" s="1744"/>
      <c r="Z125" s="1744"/>
    </row>
    <row r="126" ht="15.75" hidden="1" customHeight="1">
      <c r="A126" s="1744"/>
      <c r="B126" s="1744"/>
      <c r="C126" s="1744"/>
      <c r="D126" s="1744"/>
      <c r="E126" s="1744"/>
      <c r="F126" s="1744"/>
      <c r="G126" s="1744"/>
      <c r="H126" s="1744"/>
      <c r="I126" s="1744"/>
      <c r="J126" s="1744"/>
      <c r="K126" s="1744"/>
      <c r="L126" s="1744"/>
      <c r="M126" s="1744"/>
      <c r="N126" s="1744"/>
      <c r="O126" s="1744"/>
      <c r="P126" s="1744"/>
      <c r="Q126" s="1744"/>
      <c r="R126" s="1744"/>
      <c r="S126" s="1744"/>
      <c r="T126" s="1744"/>
      <c r="U126" s="1744"/>
      <c r="V126" s="1744"/>
      <c r="W126" s="1744"/>
      <c r="X126" s="1744"/>
      <c r="Y126" s="1744"/>
      <c r="Z126" s="1744"/>
    </row>
    <row r="127" ht="15.75" hidden="1" customHeight="1">
      <c r="A127" s="1744"/>
      <c r="B127" s="1744"/>
      <c r="C127" s="1744"/>
      <c r="D127" s="1744"/>
      <c r="E127" s="1744"/>
      <c r="F127" s="1744"/>
      <c r="G127" s="1744"/>
      <c r="H127" s="1744"/>
      <c r="I127" s="1744"/>
      <c r="J127" s="1744"/>
      <c r="K127" s="1744"/>
      <c r="L127" s="1744"/>
      <c r="M127" s="1744"/>
      <c r="N127" s="1744"/>
      <c r="O127" s="1744"/>
      <c r="P127" s="1744"/>
      <c r="Q127" s="1744"/>
      <c r="R127" s="1744"/>
      <c r="S127" s="1744"/>
      <c r="T127" s="1744"/>
      <c r="U127" s="1744"/>
      <c r="V127" s="1744"/>
      <c r="W127" s="1744"/>
      <c r="X127" s="1744"/>
      <c r="Y127" s="1744"/>
      <c r="Z127" s="1744"/>
    </row>
    <row r="128" ht="15.75" hidden="1" customHeight="1">
      <c r="A128" s="1744"/>
      <c r="B128" s="1744"/>
      <c r="C128" s="1744"/>
      <c r="D128" s="1744"/>
      <c r="E128" s="1744"/>
      <c r="F128" s="1744"/>
      <c r="G128" s="1744"/>
      <c r="H128" s="1744"/>
      <c r="I128" s="1744"/>
      <c r="J128" s="1744"/>
      <c r="K128" s="1744"/>
      <c r="L128" s="1744"/>
      <c r="M128" s="1744"/>
      <c r="N128" s="1744"/>
      <c r="O128" s="1744"/>
      <c r="P128" s="1744"/>
      <c r="Q128" s="1744"/>
      <c r="R128" s="1744"/>
      <c r="S128" s="1744"/>
      <c r="T128" s="1744"/>
      <c r="U128" s="1744"/>
      <c r="V128" s="1744"/>
      <c r="W128" s="1744"/>
      <c r="X128" s="1744"/>
      <c r="Y128" s="1744"/>
      <c r="Z128" s="1744"/>
    </row>
    <row r="129" ht="15.75" hidden="1" customHeight="1">
      <c r="A129" s="1744"/>
      <c r="B129" s="1744"/>
      <c r="C129" s="1744"/>
      <c r="D129" s="1744"/>
      <c r="E129" s="1744"/>
      <c r="F129" s="1744"/>
      <c r="G129" s="1744"/>
      <c r="H129" s="1744"/>
      <c r="I129" s="1744"/>
      <c r="J129" s="1744"/>
      <c r="K129" s="1744"/>
      <c r="L129" s="1744"/>
      <c r="M129" s="1744"/>
      <c r="N129" s="1744"/>
      <c r="O129" s="1744"/>
      <c r="P129" s="1744"/>
      <c r="Q129" s="1744"/>
      <c r="R129" s="1744"/>
      <c r="S129" s="1744"/>
      <c r="T129" s="1744"/>
      <c r="U129" s="1744"/>
      <c r="V129" s="1744"/>
      <c r="W129" s="1744"/>
      <c r="X129" s="1744"/>
      <c r="Y129" s="1744"/>
      <c r="Z129" s="1744"/>
    </row>
    <row r="130" ht="15.75" hidden="1" customHeight="1">
      <c r="A130" s="1744"/>
      <c r="B130" s="1744"/>
      <c r="C130" s="1744"/>
      <c r="D130" s="1744"/>
      <c r="E130" s="1744"/>
      <c r="F130" s="1744"/>
      <c r="G130" s="1744"/>
      <c r="H130" s="1744"/>
      <c r="I130" s="1744"/>
      <c r="J130" s="1744"/>
      <c r="K130" s="1744"/>
      <c r="L130" s="1744"/>
      <c r="M130" s="1744"/>
      <c r="N130" s="1744"/>
      <c r="O130" s="1744"/>
      <c r="P130" s="1744"/>
      <c r="Q130" s="1744"/>
      <c r="R130" s="1744"/>
      <c r="S130" s="1744"/>
      <c r="T130" s="1744"/>
      <c r="U130" s="1744"/>
      <c r="V130" s="1744"/>
      <c r="W130" s="1744"/>
      <c r="X130" s="1744"/>
      <c r="Y130" s="1744"/>
      <c r="Z130" s="1744"/>
    </row>
    <row r="131" ht="15.75" hidden="1" customHeight="1">
      <c r="A131" s="1744"/>
      <c r="B131" s="1744"/>
      <c r="C131" s="1744"/>
      <c r="D131" s="1744"/>
      <c r="E131" s="1744"/>
      <c r="F131" s="1744"/>
      <c r="G131" s="1744"/>
      <c r="H131" s="1744"/>
      <c r="I131" s="1744"/>
      <c r="J131" s="1744"/>
      <c r="K131" s="1744"/>
      <c r="L131" s="1744"/>
      <c r="M131" s="1744"/>
      <c r="N131" s="1744"/>
      <c r="O131" s="1744"/>
      <c r="P131" s="1744"/>
      <c r="Q131" s="1744"/>
      <c r="R131" s="1744"/>
      <c r="S131" s="1744"/>
      <c r="T131" s="1744"/>
      <c r="U131" s="1744"/>
      <c r="V131" s="1744"/>
      <c r="W131" s="1744"/>
      <c r="X131" s="1744"/>
      <c r="Y131" s="1744"/>
      <c r="Z131" s="1744"/>
    </row>
    <row r="132" ht="15.75" hidden="1" customHeight="1">
      <c r="A132" s="1744"/>
      <c r="B132" s="1744"/>
      <c r="C132" s="1744"/>
      <c r="D132" s="1744"/>
      <c r="E132" s="1744"/>
      <c r="F132" s="1744"/>
      <c r="G132" s="1744"/>
      <c r="H132" s="1744"/>
      <c r="I132" s="1744"/>
      <c r="J132" s="1744"/>
      <c r="K132" s="1744"/>
      <c r="L132" s="1744"/>
      <c r="M132" s="1744"/>
      <c r="N132" s="1744"/>
      <c r="O132" s="1744"/>
      <c r="P132" s="1744"/>
      <c r="Q132" s="1744"/>
      <c r="R132" s="1744"/>
      <c r="S132" s="1744"/>
      <c r="T132" s="1744"/>
      <c r="U132" s="1744"/>
      <c r="V132" s="1744"/>
      <c r="W132" s="1744"/>
      <c r="X132" s="1744"/>
      <c r="Y132" s="1744"/>
      <c r="Z132" s="1744"/>
    </row>
    <row r="133" ht="15.75" hidden="1" customHeight="1">
      <c r="A133" s="1744"/>
      <c r="B133" s="1744"/>
      <c r="C133" s="1744"/>
      <c r="D133" s="1744"/>
      <c r="E133" s="1744"/>
      <c r="F133" s="1744"/>
      <c r="G133" s="1744"/>
      <c r="H133" s="1744"/>
      <c r="I133" s="1744"/>
      <c r="J133" s="1744"/>
      <c r="K133" s="1744"/>
      <c r="L133" s="1744"/>
      <c r="M133" s="1744"/>
      <c r="N133" s="1744"/>
      <c r="O133" s="1744"/>
      <c r="P133" s="1744"/>
      <c r="Q133" s="1744"/>
      <c r="R133" s="1744"/>
      <c r="S133" s="1744"/>
      <c r="T133" s="1744"/>
      <c r="U133" s="1744"/>
      <c r="V133" s="1744"/>
      <c r="W133" s="1744"/>
      <c r="X133" s="1744"/>
      <c r="Y133" s="1744"/>
      <c r="Z133" s="1744"/>
    </row>
    <row r="134" ht="15.75" hidden="1" customHeight="1">
      <c r="A134" s="1744"/>
      <c r="B134" s="1744"/>
      <c r="C134" s="1744"/>
      <c r="D134" s="1744"/>
      <c r="E134" s="1744"/>
      <c r="F134" s="1744"/>
      <c r="G134" s="1744"/>
      <c r="H134" s="1744"/>
      <c r="I134" s="1744"/>
      <c r="J134" s="1744"/>
      <c r="K134" s="1744"/>
      <c r="L134" s="1744"/>
      <c r="M134" s="1744"/>
      <c r="N134" s="1744"/>
      <c r="O134" s="1744"/>
      <c r="P134" s="1744"/>
      <c r="Q134" s="1744"/>
      <c r="R134" s="1744"/>
      <c r="S134" s="1744"/>
      <c r="T134" s="1744"/>
      <c r="U134" s="1744"/>
      <c r="V134" s="1744"/>
      <c r="W134" s="1744"/>
      <c r="X134" s="1744"/>
      <c r="Y134" s="1744"/>
      <c r="Z134" s="1744"/>
    </row>
    <row r="135" ht="15.75" hidden="1" customHeight="1">
      <c r="A135" s="1744"/>
      <c r="B135" s="1744"/>
      <c r="C135" s="1744"/>
      <c r="D135" s="1744"/>
      <c r="E135" s="1744"/>
      <c r="F135" s="1744"/>
      <c r="G135" s="1744"/>
      <c r="H135" s="1744"/>
      <c r="I135" s="1744"/>
      <c r="J135" s="1744"/>
      <c r="K135" s="1744"/>
      <c r="L135" s="1744"/>
      <c r="M135" s="1744"/>
      <c r="N135" s="1744"/>
      <c r="O135" s="1744"/>
      <c r="P135" s="1744"/>
      <c r="Q135" s="1744"/>
      <c r="R135" s="1744"/>
      <c r="S135" s="1744"/>
      <c r="T135" s="1744"/>
      <c r="U135" s="1744"/>
      <c r="V135" s="1744"/>
      <c r="W135" s="1744"/>
      <c r="X135" s="1744"/>
      <c r="Y135" s="1744"/>
      <c r="Z135" s="1744"/>
    </row>
    <row r="136" ht="15.75" hidden="1" customHeight="1">
      <c r="A136" s="1744"/>
      <c r="B136" s="1744"/>
      <c r="C136" s="1744"/>
      <c r="D136" s="1744"/>
      <c r="E136" s="1744"/>
      <c r="F136" s="1744"/>
      <c r="G136" s="1744"/>
      <c r="H136" s="1744"/>
      <c r="I136" s="1744"/>
      <c r="J136" s="1744"/>
      <c r="K136" s="1744"/>
      <c r="L136" s="1744"/>
      <c r="M136" s="1744"/>
      <c r="N136" s="1744"/>
      <c r="O136" s="1744"/>
      <c r="P136" s="1744"/>
      <c r="Q136" s="1744"/>
      <c r="R136" s="1744"/>
      <c r="S136" s="1744"/>
      <c r="T136" s="1744"/>
      <c r="U136" s="1744"/>
      <c r="V136" s="1744"/>
      <c r="W136" s="1744"/>
      <c r="X136" s="1744"/>
      <c r="Y136" s="1744"/>
      <c r="Z136" s="1744"/>
    </row>
    <row r="137" ht="15.75" hidden="1" customHeight="1">
      <c r="A137" s="1744"/>
      <c r="B137" s="1744"/>
      <c r="C137" s="1744"/>
      <c r="D137" s="1744"/>
      <c r="E137" s="1744"/>
      <c r="F137" s="1744"/>
      <c r="G137" s="1744"/>
      <c r="H137" s="1744"/>
      <c r="I137" s="1744"/>
      <c r="J137" s="1744"/>
      <c r="K137" s="1744"/>
      <c r="L137" s="1744"/>
      <c r="M137" s="1744"/>
      <c r="N137" s="1744"/>
      <c r="O137" s="1744"/>
      <c r="P137" s="1744"/>
      <c r="Q137" s="1744"/>
      <c r="R137" s="1744"/>
      <c r="S137" s="1744"/>
      <c r="T137" s="1744"/>
      <c r="U137" s="1744"/>
      <c r="V137" s="1744"/>
      <c r="W137" s="1744"/>
      <c r="X137" s="1744"/>
      <c r="Y137" s="1744"/>
      <c r="Z137" s="1744"/>
    </row>
    <row r="138" ht="15.75" hidden="1" customHeight="1">
      <c r="A138" s="1744"/>
      <c r="B138" s="1744"/>
      <c r="C138" s="1744"/>
      <c r="D138" s="1744"/>
      <c r="E138" s="1744"/>
      <c r="F138" s="1744"/>
      <c r="G138" s="1744"/>
      <c r="H138" s="1744"/>
      <c r="I138" s="1744"/>
      <c r="J138" s="1744"/>
      <c r="K138" s="1744"/>
      <c r="L138" s="1744"/>
      <c r="M138" s="1744"/>
      <c r="N138" s="1744"/>
      <c r="O138" s="1744"/>
      <c r="P138" s="1744"/>
      <c r="Q138" s="1744"/>
      <c r="R138" s="1744"/>
      <c r="S138" s="1744"/>
      <c r="T138" s="1744"/>
      <c r="U138" s="1744"/>
      <c r="V138" s="1744"/>
      <c r="W138" s="1744"/>
      <c r="X138" s="1744"/>
      <c r="Y138" s="1744"/>
      <c r="Z138" s="1744"/>
    </row>
    <row r="139" ht="15.75" hidden="1" customHeight="1">
      <c r="A139" s="1744"/>
      <c r="B139" s="1744"/>
      <c r="C139" s="1744"/>
      <c r="D139" s="1744"/>
      <c r="E139" s="1744"/>
      <c r="F139" s="1744"/>
      <c r="G139" s="1744"/>
      <c r="H139" s="1744"/>
      <c r="I139" s="1744"/>
      <c r="J139" s="1744"/>
      <c r="K139" s="1744"/>
      <c r="L139" s="1744"/>
      <c r="M139" s="1744"/>
      <c r="N139" s="1744"/>
      <c r="O139" s="1744"/>
      <c r="P139" s="1744"/>
      <c r="Q139" s="1744"/>
      <c r="R139" s="1744"/>
      <c r="S139" s="1744"/>
      <c r="T139" s="1744"/>
      <c r="U139" s="1744"/>
      <c r="V139" s="1744"/>
      <c r="W139" s="1744"/>
      <c r="X139" s="1744"/>
      <c r="Y139" s="1744"/>
      <c r="Z139" s="1744"/>
    </row>
    <row r="140" ht="15.75" hidden="1" customHeight="1">
      <c r="A140" s="1744"/>
      <c r="B140" s="1744"/>
      <c r="C140" s="1744"/>
      <c r="D140" s="1744"/>
      <c r="E140" s="1744"/>
      <c r="F140" s="1744"/>
      <c r="G140" s="1744"/>
      <c r="H140" s="1744"/>
      <c r="I140" s="1744"/>
      <c r="J140" s="1744"/>
      <c r="K140" s="1744"/>
      <c r="L140" s="1744"/>
      <c r="M140" s="1744"/>
      <c r="N140" s="1744"/>
      <c r="O140" s="1744"/>
      <c r="P140" s="1744"/>
      <c r="Q140" s="1744"/>
      <c r="R140" s="1744"/>
      <c r="S140" s="1744"/>
      <c r="T140" s="1744"/>
      <c r="U140" s="1744"/>
      <c r="V140" s="1744"/>
      <c r="W140" s="1744"/>
      <c r="X140" s="1744"/>
      <c r="Y140" s="1744"/>
      <c r="Z140" s="1744"/>
    </row>
    <row r="141" ht="15.75" hidden="1" customHeight="1">
      <c r="A141" s="1744"/>
      <c r="B141" s="1744"/>
      <c r="C141" s="1744"/>
      <c r="D141" s="1744"/>
      <c r="E141" s="1744"/>
      <c r="F141" s="1744"/>
      <c r="G141" s="1744"/>
      <c r="H141" s="1744"/>
      <c r="I141" s="1744"/>
      <c r="J141" s="1744"/>
      <c r="K141" s="1744"/>
      <c r="L141" s="1744"/>
      <c r="M141" s="1744"/>
      <c r="N141" s="1744"/>
      <c r="O141" s="1744"/>
      <c r="P141" s="1744"/>
      <c r="Q141" s="1744"/>
      <c r="R141" s="1744"/>
      <c r="S141" s="1744"/>
      <c r="T141" s="1744"/>
      <c r="U141" s="1744"/>
      <c r="V141" s="1744"/>
      <c r="W141" s="1744"/>
      <c r="X141" s="1744"/>
      <c r="Y141" s="1744"/>
      <c r="Z141" s="1744"/>
    </row>
    <row r="142" ht="15.75" hidden="1" customHeight="1">
      <c r="A142" s="1744"/>
      <c r="B142" s="1744"/>
      <c r="C142" s="1744"/>
      <c r="D142" s="1744"/>
      <c r="E142" s="1744"/>
      <c r="F142" s="1744"/>
      <c r="G142" s="1744"/>
      <c r="H142" s="1744"/>
      <c r="I142" s="1744"/>
      <c r="J142" s="1744"/>
      <c r="K142" s="1744"/>
      <c r="L142" s="1744"/>
      <c r="M142" s="1744"/>
      <c r="N142" s="1744"/>
      <c r="O142" s="1744"/>
      <c r="P142" s="1744"/>
      <c r="Q142" s="1744"/>
      <c r="R142" s="1744"/>
      <c r="S142" s="1744"/>
      <c r="T142" s="1744"/>
      <c r="U142" s="1744"/>
      <c r="V142" s="1744"/>
      <c r="W142" s="1744"/>
      <c r="X142" s="1744"/>
      <c r="Y142" s="1744"/>
      <c r="Z142" s="1744"/>
    </row>
    <row r="143" ht="15.75" hidden="1" customHeight="1">
      <c r="A143" s="1744"/>
      <c r="B143" s="1744"/>
      <c r="C143" s="1744"/>
      <c r="D143" s="1744"/>
      <c r="E143" s="1744"/>
      <c r="F143" s="1744"/>
      <c r="G143" s="1744"/>
      <c r="H143" s="1744"/>
      <c r="I143" s="1744"/>
      <c r="J143" s="1744"/>
      <c r="K143" s="1744"/>
      <c r="L143" s="1744"/>
      <c r="M143" s="1744"/>
      <c r="N143" s="1744"/>
      <c r="O143" s="1744"/>
      <c r="P143" s="1744"/>
      <c r="Q143" s="1744"/>
      <c r="R143" s="1744"/>
      <c r="S143" s="1744"/>
      <c r="T143" s="1744"/>
      <c r="U143" s="1744"/>
      <c r="V143" s="1744"/>
      <c r="W143" s="1744"/>
      <c r="X143" s="1744"/>
      <c r="Y143" s="1744"/>
      <c r="Z143" s="1744"/>
    </row>
    <row r="144" ht="15.75" hidden="1" customHeight="1">
      <c r="A144" s="1744"/>
      <c r="B144" s="1744"/>
      <c r="C144" s="1744"/>
      <c r="D144" s="1744"/>
      <c r="E144" s="1744"/>
      <c r="F144" s="1744"/>
      <c r="G144" s="1744"/>
      <c r="H144" s="1744"/>
      <c r="I144" s="1744"/>
      <c r="J144" s="1744"/>
      <c r="K144" s="1744"/>
      <c r="L144" s="1744"/>
      <c r="M144" s="1744"/>
      <c r="N144" s="1744"/>
      <c r="O144" s="1744"/>
      <c r="P144" s="1744"/>
      <c r="Q144" s="1744"/>
      <c r="R144" s="1744"/>
      <c r="S144" s="1744"/>
      <c r="T144" s="1744"/>
      <c r="U144" s="1744"/>
      <c r="V144" s="1744"/>
      <c r="W144" s="1744"/>
      <c r="X144" s="1744"/>
      <c r="Y144" s="1744"/>
      <c r="Z144" s="1744"/>
    </row>
    <row r="145" ht="15.75" hidden="1" customHeight="1">
      <c r="A145" s="1744"/>
      <c r="B145" s="1744"/>
      <c r="C145" s="1744"/>
      <c r="D145" s="1744"/>
      <c r="E145" s="1744"/>
      <c r="F145" s="1744"/>
      <c r="G145" s="1744"/>
      <c r="H145" s="1744"/>
      <c r="I145" s="1744"/>
      <c r="J145" s="1744"/>
      <c r="K145" s="1744"/>
      <c r="L145" s="1744"/>
      <c r="M145" s="1744"/>
      <c r="N145" s="1744"/>
      <c r="O145" s="1744"/>
      <c r="P145" s="1744"/>
      <c r="Q145" s="1744"/>
      <c r="R145" s="1744"/>
      <c r="S145" s="1744"/>
      <c r="T145" s="1744"/>
      <c r="U145" s="1744"/>
      <c r="V145" s="1744"/>
      <c r="W145" s="1744"/>
      <c r="X145" s="1744"/>
      <c r="Y145" s="1744"/>
      <c r="Z145" s="1744"/>
    </row>
    <row r="146" ht="15.75" hidden="1" customHeight="1">
      <c r="A146" s="1744"/>
      <c r="B146" s="1744"/>
      <c r="C146" s="1744"/>
      <c r="D146" s="1744"/>
      <c r="E146" s="1744"/>
      <c r="F146" s="1744"/>
      <c r="G146" s="1744"/>
      <c r="H146" s="1744"/>
      <c r="I146" s="1744"/>
      <c r="J146" s="1744"/>
      <c r="K146" s="1744"/>
      <c r="L146" s="1744"/>
      <c r="M146" s="1744"/>
      <c r="N146" s="1744"/>
      <c r="O146" s="1744"/>
      <c r="P146" s="1744"/>
      <c r="Q146" s="1744"/>
      <c r="R146" s="1744"/>
      <c r="S146" s="1744"/>
      <c r="T146" s="1744"/>
      <c r="U146" s="1744"/>
      <c r="V146" s="1744"/>
      <c r="W146" s="1744"/>
      <c r="X146" s="1744"/>
      <c r="Y146" s="1744"/>
      <c r="Z146" s="1744"/>
    </row>
    <row r="147" ht="15.75" hidden="1" customHeight="1">
      <c r="A147" s="1744"/>
      <c r="B147" s="1744"/>
      <c r="C147" s="1744"/>
      <c r="D147" s="1744"/>
      <c r="E147" s="1744"/>
      <c r="F147" s="1744"/>
      <c r="G147" s="1744"/>
      <c r="H147" s="1744"/>
      <c r="I147" s="1744"/>
      <c r="J147" s="1744"/>
      <c r="K147" s="1744"/>
      <c r="L147" s="1744"/>
      <c r="M147" s="1744"/>
      <c r="N147" s="1744"/>
      <c r="O147" s="1744"/>
      <c r="P147" s="1744"/>
      <c r="Q147" s="1744"/>
      <c r="R147" s="1744"/>
      <c r="S147" s="1744"/>
      <c r="T147" s="1744"/>
      <c r="U147" s="1744"/>
      <c r="V147" s="1744"/>
      <c r="W147" s="1744"/>
      <c r="X147" s="1744"/>
      <c r="Y147" s="1744"/>
      <c r="Z147" s="1744"/>
    </row>
    <row r="148" ht="15.75" hidden="1" customHeight="1">
      <c r="A148" s="1744"/>
      <c r="B148" s="1744"/>
      <c r="C148" s="1744"/>
      <c r="D148" s="1744"/>
      <c r="E148" s="1744"/>
      <c r="F148" s="1744"/>
      <c r="G148" s="1744"/>
      <c r="H148" s="1744"/>
      <c r="I148" s="1744"/>
      <c r="J148" s="1744"/>
      <c r="K148" s="1744"/>
      <c r="L148" s="1744"/>
      <c r="M148" s="1744"/>
      <c r="N148" s="1744"/>
      <c r="O148" s="1744"/>
      <c r="P148" s="1744"/>
      <c r="Q148" s="1744"/>
      <c r="R148" s="1744"/>
      <c r="S148" s="1744"/>
      <c r="T148" s="1744"/>
      <c r="U148" s="1744"/>
      <c r="V148" s="1744"/>
      <c r="W148" s="1744"/>
      <c r="X148" s="1744"/>
      <c r="Y148" s="1744"/>
      <c r="Z148" s="1744"/>
    </row>
    <row r="149" ht="15.75" hidden="1" customHeight="1">
      <c r="A149" s="1744"/>
      <c r="B149" s="1744"/>
      <c r="C149" s="1744"/>
      <c r="D149" s="1744"/>
      <c r="E149" s="1744"/>
      <c r="F149" s="1744"/>
      <c r="G149" s="1744"/>
      <c r="H149" s="1744"/>
      <c r="I149" s="1744"/>
      <c r="J149" s="1744"/>
      <c r="K149" s="1744"/>
      <c r="L149" s="1744"/>
      <c r="M149" s="1744"/>
      <c r="N149" s="1744"/>
      <c r="O149" s="1744"/>
      <c r="P149" s="1744"/>
      <c r="Q149" s="1744"/>
      <c r="R149" s="1744"/>
      <c r="S149" s="1744"/>
      <c r="T149" s="1744"/>
      <c r="U149" s="1744"/>
      <c r="V149" s="1744"/>
      <c r="W149" s="1744"/>
      <c r="X149" s="1744"/>
      <c r="Y149" s="1744"/>
      <c r="Z149" s="1744"/>
    </row>
    <row r="150" ht="15.75" hidden="1" customHeight="1">
      <c r="A150" s="1744"/>
      <c r="B150" s="1744"/>
      <c r="C150" s="1744"/>
      <c r="D150" s="1744"/>
      <c r="E150" s="1744"/>
      <c r="F150" s="1744"/>
      <c r="G150" s="1744"/>
      <c r="H150" s="1744"/>
      <c r="I150" s="1744"/>
      <c r="J150" s="1744"/>
      <c r="K150" s="1744"/>
      <c r="L150" s="1744"/>
      <c r="M150" s="1744"/>
      <c r="N150" s="1744"/>
      <c r="O150" s="1744"/>
      <c r="P150" s="1744"/>
      <c r="Q150" s="1744"/>
      <c r="R150" s="1744"/>
      <c r="S150" s="1744"/>
      <c r="T150" s="1744"/>
      <c r="U150" s="1744"/>
      <c r="V150" s="1744"/>
      <c r="W150" s="1744"/>
      <c r="X150" s="1744"/>
      <c r="Y150" s="1744"/>
      <c r="Z150" s="1744"/>
    </row>
    <row r="151" ht="15.75" hidden="1" customHeight="1">
      <c r="A151" s="1744"/>
      <c r="B151" s="1744"/>
      <c r="C151" s="1744"/>
      <c r="D151" s="1744"/>
      <c r="E151" s="1744"/>
      <c r="F151" s="1744"/>
      <c r="G151" s="1744"/>
      <c r="H151" s="1744"/>
      <c r="I151" s="1744"/>
      <c r="J151" s="1744"/>
      <c r="K151" s="1744"/>
      <c r="L151" s="1744"/>
      <c r="M151" s="1744"/>
      <c r="N151" s="1744"/>
      <c r="O151" s="1744"/>
      <c r="P151" s="1744"/>
      <c r="Q151" s="1744"/>
      <c r="R151" s="1744"/>
      <c r="S151" s="1744"/>
      <c r="T151" s="1744"/>
      <c r="U151" s="1744"/>
      <c r="V151" s="1744"/>
      <c r="W151" s="1744"/>
      <c r="X151" s="1744"/>
      <c r="Y151" s="1744"/>
      <c r="Z151" s="1744"/>
    </row>
    <row r="152" ht="15.75" hidden="1" customHeight="1">
      <c r="A152" s="1744"/>
      <c r="B152" s="1744"/>
      <c r="C152" s="1744"/>
      <c r="D152" s="1744"/>
      <c r="E152" s="1744"/>
      <c r="F152" s="1744"/>
      <c r="G152" s="1744"/>
      <c r="H152" s="1744"/>
      <c r="I152" s="1744"/>
      <c r="J152" s="1744"/>
      <c r="K152" s="1744"/>
      <c r="L152" s="1744"/>
      <c r="M152" s="1744"/>
      <c r="N152" s="1744"/>
      <c r="O152" s="1744"/>
      <c r="P152" s="1744"/>
      <c r="Q152" s="1744"/>
      <c r="R152" s="1744"/>
      <c r="S152" s="1744"/>
      <c r="T152" s="1744"/>
      <c r="U152" s="1744"/>
      <c r="V152" s="1744"/>
      <c r="W152" s="1744"/>
      <c r="X152" s="1744"/>
      <c r="Y152" s="1744"/>
      <c r="Z152" s="1744"/>
    </row>
    <row r="153" ht="15.75" hidden="1" customHeight="1">
      <c r="A153" s="1744"/>
      <c r="B153" s="1744"/>
      <c r="C153" s="1744"/>
      <c r="D153" s="1744"/>
      <c r="E153" s="1744"/>
      <c r="F153" s="1744"/>
      <c r="G153" s="1744"/>
      <c r="H153" s="1744"/>
      <c r="I153" s="1744"/>
      <c r="J153" s="1744"/>
      <c r="K153" s="1744"/>
      <c r="L153" s="1744"/>
      <c r="M153" s="1744"/>
      <c r="N153" s="1744"/>
      <c r="O153" s="1744"/>
      <c r="P153" s="1744"/>
      <c r="Q153" s="1744"/>
      <c r="R153" s="1744"/>
      <c r="S153" s="1744"/>
      <c r="T153" s="1744"/>
      <c r="U153" s="1744"/>
      <c r="V153" s="1744"/>
      <c r="W153" s="1744"/>
      <c r="X153" s="1744"/>
      <c r="Y153" s="1744"/>
      <c r="Z153" s="1744"/>
    </row>
    <row r="154" ht="15.75" hidden="1" customHeight="1">
      <c r="A154" s="1744"/>
      <c r="B154" s="1744"/>
      <c r="C154" s="1744"/>
      <c r="D154" s="1744"/>
      <c r="E154" s="1744"/>
      <c r="F154" s="1744"/>
      <c r="G154" s="1744"/>
      <c r="H154" s="1744"/>
      <c r="I154" s="1744"/>
      <c r="J154" s="1744"/>
      <c r="K154" s="1744"/>
      <c r="L154" s="1744"/>
      <c r="M154" s="1744"/>
      <c r="N154" s="1744"/>
      <c r="O154" s="1744"/>
      <c r="P154" s="1744"/>
      <c r="Q154" s="1744"/>
      <c r="R154" s="1744"/>
      <c r="S154" s="1744"/>
      <c r="T154" s="1744"/>
      <c r="U154" s="1744"/>
      <c r="V154" s="1744"/>
      <c r="W154" s="1744"/>
      <c r="X154" s="1744"/>
      <c r="Y154" s="1744"/>
      <c r="Z154" s="1744"/>
    </row>
    <row r="155" ht="15.75" hidden="1" customHeight="1">
      <c r="A155" s="1744"/>
      <c r="B155" s="1744"/>
      <c r="C155" s="1744"/>
      <c r="D155" s="1744"/>
      <c r="E155" s="1744"/>
      <c r="F155" s="1744"/>
      <c r="G155" s="1744"/>
      <c r="H155" s="1744"/>
      <c r="I155" s="1744"/>
      <c r="J155" s="1744"/>
      <c r="K155" s="1744"/>
      <c r="L155" s="1744"/>
      <c r="M155" s="1744"/>
      <c r="N155" s="1744"/>
      <c r="O155" s="1744"/>
      <c r="P155" s="1744"/>
      <c r="Q155" s="1744"/>
      <c r="R155" s="1744"/>
      <c r="S155" s="1744"/>
      <c r="T155" s="1744"/>
      <c r="U155" s="1744"/>
      <c r="V155" s="1744"/>
      <c r="W155" s="1744"/>
      <c r="X155" s="1744"/>
      <c r="Y155" s="1744"/>
      <c r="Z155" s="1744"/>
    </row>
    <row r="156" ht="15.75" hidden="1" customHeight="1">
      <c r="A156" s="1744"/>
      <c r="B156" s="1744"/>
      <c r="C156" s="1744"/>
      <c r="D156" s="1744"/>
      <c r="E156" s="1744"/>
      <c r="F156" s="1744"/>
      <c r="G156" s="1744"/>
      <c r="H156" s="1744"/>
      <c r="I156" s="1744"/>
      <c r="J156" s="1744"/>
      <c r="K156" s="1744"/>
      <c r="L156" s="1744"/>
      <c r="M156" s="1744"/>
      <c r="N156" s="1744"/>
      <c r="O156" s="1744"/>
      <c r="P156" s="1744"/>
      <c r="Q156" s="1744"/>
      <c r="R156" s="1744"/>
      <c r="S156" s="1744"/>
      <c r="T156" s="1744"/>
      <c r="U156" s="1744"/>
      <c r="V156" s="1744"/>
      <c r="W156" s="1744"/>
      <c r="X156" s="1744"/>
      <c r="Y156" s="1744"/>
      <c r="Z156" s="1744"/>
    </row>
    <row r="157" ht="15.75" hidden="1" customHeight="1">
      <c r="A157" s="1744"/>
      <c r="B157" s="1744"/>
      <c r="C157" s="1744"/>
      <c r="D157" s="1744"/>
      <c r="E157" s="1744"/>
      <c r="F157" s="1744"/>
      <c r="G157" s="1744"/>
      <c r="H157" s="1744"/>
      <c r="I157" s="1744"/>
      <c r="J157" s="1744"/>
      <c r="K157" s="1744"/>
      <c r="L157" s="1744"/>
      <c r="M157" s="1744"/>
      <c r="N157" s="1744"/>
      <c r="O157" s="1744"/>
      <c r="P157" s="1744"/>
      <c r="Q157" s="1744"/>
      <c r="R157" s="1744"/>
      <c r="S157" s="1744"/>
      <c r="T157" s="1744"/>
      <c r="U157" s="1744"/>
      <c r="V157" s="1744"/>
      <c r="W157" s="1744"/>
      <c r="X157" s="1744"/>
      <c r="Y157" s="1744"/>
      <c r="Z157" s="1744"/>
    </row>
    <row r="158" ht="15.75" hidden="1" customHeight="1">
      <c r="A158" s="1744"/>
      <c r="B158" s="1744"/>
      <c r="C158" s="1744"/>
      <c r="D158" s="1744"/>
      <c r="E158" s="1744"/>
      <c r="F158" s="1744"/>
      <c r="G158" s="1744"/>
      <c r="H158" s="1744"/>
      <c r="I158" s="1744"/>
      <c r="J158" s="1744"/>
      <c r="K158" s="1744"/>
      <c r="L158" s="1744"/>
      <c r="M158" s="1744"/>
      <c r="N158" s="1744"/>
      <c r="O158" s="1744"/>
      <c r="P158" s="1744"/>
      <c r="Q158" s="1744"/>
      <c r="R158" s="1744"/>
      <c r="S158" s="1744"/>
      <c r="T158" s="1744"/>
      <c r="U158" s="1744"/>
      <c r="V158" s="1744"/>
      <c r="W158" s="1744"/>
      <c r="X158" s="1744"/>
      <c r="Y158" s="1744"/>
      <c r="Z158" s="1744"/>
    </row>
    <row r="159" ht="15.75" hidden="1" customHeight="1">
      <c r="A159" s="1744"/>
      <c r="B159" s="1744"/>
      <c r="C159" s="1744"/>
      <c r="D159" s="1744"/>
      <c r="E159" s="1744"/>
      <c r="F159" s="1744"/>
      <c r="G159" s="1744"/>
      <c r="H159" s="1744"/>
      <c r="I159" s="1744"/>
      <c r="J159" s="1744"/>
      <c r="K159" s="1744"/>
      <c r="L159" s="1744"/>
      <c r="M159" s="1744"/>
      <c r="N159" s="1744"/>
      <c r="O159" s="1744"/>
      <c r="P159" s="1744"/>
      <c r="Q159" s="1744"/>
      <c r="R159" s="1744"/>
      <c r="S159" s="1744"/>
      <c r="T159" s="1744"/>
      <c r="U159" s="1744"/>
      <c r="V159" s="1744"/>
      <c r="W159" s="1744"/>
      <c r="X159" s="1744"/>
      <c r="Y159" s="1744"/>
      <c r="Z159" s="1744"/>
    </row>
    <row r="160" ht="15.75" hidden="1" customHeight="1">
      <c r="A160" s="1744"/>
      <c r="B160" s="1744"/>
      <c r="C160" s="1744"/>
      <c r="D160" s="1744"/>
      <c r="E160" s="1744"/>
      <c r="F160" s="1744"/>
      <c r="G160" s="1744"/>
      <c r="H160" s="1744"/>
      <c r="I160" s="1744"/>
      <c r="J160" s="1744"/>
      <c r="K160" s="1744"/>
      <c r="L160" s="1744"/>
      <c r="M160" s="1744"/>
      <c r="N160" s="1744"/>
      <c r="O160" s="1744"/>
      <c r="P160" s="1744"/>
      <c r="Q160" s="1744"/>
      <c r="R160" s="1744"/>
      <c r="S160" s="1744"/>
      <c r="T160" s="1744"/>
      <c r="U160" s="1744"/>
      <c r="V160" s="1744"/>
      <c r="W160" s="1744"/>
      <c r="X160" s="1744"/>
      <c r="Y160" s="1744"/>
      <c r="Z160" s="1744"/>
    </row>
    <row r="161" ht="15.75" hidden="1" customHeight="1">
      <c r="A161" s="1744"/>
      <c r="B161" s="1744"/>
      <c r="C161" s="1744"/>
      <c r="D161" s="1744"/>
      <c r="E161" s="1744"/>
      <c r="F161" s="1744"/>
      <c r="G161" s="1744"/>
      <c r="H161" s="1744"/>
      <c r="I161" s="1744"/>
      <c r="J161" s="1744"/>
      <c r="K161" s="1744"/>
      <c r="L161" s="1744"/>
      <c r="M161" s="1744"/>
      <c r="N161" s="1744"/>
      <c r="O161" s="1744"/>
      <c r="P161" s="1744"/>
      <c r="Q161" s="1744"/>
      <c r="R161" s="1744"/>
      <c r="S161" s="1744"/>
      <c r="T161" s="1744"/>
      <c r="U161" s="1744"/>
      <c r="V161" s="1744"/>
      <c r="W161" s="1744"/>
      <c r="X161" s="1744"/>
      <c r="Y161" s="1744"/>
      <c r="Z161" s="1744"/>
    </row>
    <row r="162" ht="15.75" hidden="1" customHeight="1">
      <c r="A162" s="1744"/>
      <c r="B162" s="1744"/>
      <c r="C162" s="1744"/>
      <c r="D162" s="1744"/>
      <c r="E162" s="1744"/>
      <c r="F162" s="1744"/>
      <c r="G162" s="1744"/>
      <c r="H162" s="1744"/>
      <c r="I162" s="1744"/>
      <c r="J162" s="1744"/>
      <c r="K162" s="1744"/>
      <c r="L162" s="1744"/>
      <c r="M162" s="1744"/>
      <c r="N162" s="1744"/>
      <c r="O162" s="1744"/>
      <c r="P162" s="1744"/>
      <c r="Q162" s="1744"/>
      <c r="R162" s="1744"/>
      <c r="S162" s="1744"/>
      <c r="T162" s="1744"/>
      <c r="U162" s="1744"/>
      <c r="V162" s="1744"/>
      <c r="W162" s="1744"/>
      <c r="X162" s="1744"/>
      <c r="Y162" s="1744"/>
      <c r="Z162" s="1744"/>
    </row>
    <row r="163" ht="15.75" hidden="1" customHeight="1">
      <c r="A163" s="1744"/>
      <c r="B163" s="1744"/>
      <c r="C163" s="1744"/>
      <c r="D163" s="1744"/>
      <c r="E163" s="1744"/>
      <c r="F163" s="1744"/>
      <c r="G163" s="1744"/>
      <c r="H163" s="1744"/>
      <c r="I163" s="1744"/>
      <c r="J163" s="1744"/>
      <c r="K163" s="1744"/>
      <c r="L163" s="1744"/>
      <c r="M163" s="1744"/>
      <c r="N163" s="1744"/>
      <c r="O163" s="1744"/>
      <c r="P163" s="1744"/>
      <c r="Q163" s="1744"/>
      <c r="R163" s="1744"/>
      <c r="S163" s="1744"/>
      <c r="T163" s="1744"/>
      <c r="U163" s="1744"/>
      <c r="V163" s="1744"/>
      <c r="W163" s="1744"/>
      <c r="X163" s="1744"/>
      <c r="Y163" s="1744"/>
      <c r="Z163" s="1744"/>
    </row>
    <row r="164" ht="15.75" hidden="1" customHeight="1">
      <c r="A164" s="1744"/>
      <c r="B164" s="1744"/>
      <c r="C164" s="1744"/>
      <c r="D164" s="1744"/>
      <c r="E164" s="1744"/>
      <c r="F164" s="1744"/>
      <c r="G164" s="1744"/>
      <c r="H164" s="1744"/>
      <c r="I164" s="1744"/>
      <c r="J164" s="1744"/>
      <c r="K164" s="1744"/>
      <c r="L164" s="1744"/>
      <c r="M164" s="1744"/>
      <c r="N164" s="1744"/>
      <c r="O164" s="1744"/>
      <c r="P164" s="1744"/>
      <c r="Q164" s="1744"/>
      <c r="R164" s="1744"/>
      <c r="S164" s="1744"/>
      <c r="T164" s="1744"/>
      <c r="U164" s="1744"/>
      <c r="V164" s="1744"/>
      <c r="W164" s="1744"/>
      <c r="X164" s="1744"/>
      <c r="Y164" s="1744"/>
      <c r="Z164" s="1744"/>
    </row>
    <row r="165" ht="15.75" hidden="1" customHeight="1">
      <c r="A165" s="1744"/>
      <c r="B165" s="1744"/>
      <c r="C165" s="1744"/>
      <c r="D165" s="1744"/>
      <c r="E165" s="1744"/>
      <c r="F165" s="1744"/>
      <c r="G165" s="1744"/>
      <c r="H165" s="1744"/>
      <c r="I165" s="1744"/>
      <c r="J165" s="1744"/>
      <c r="K165" s="1744"/>
      <c r="L165" s="1744"/>
      <c r="M165" s="1744"/>
      <c r="N165" s="1744"/>
      <c r="O165" s="1744"/>
      <c r="P165" s="1744"/>
      <c r="Q165" s="1744"/>
      <c r="R165" s="1744"/>
      <c r="S165" s="1744"/>
      <c r="T165" s="1744"/>
      <c r="U165" s="1744"/>
      <c r="V165" s="1744"/>
      <c r="W165" s="1744"/>
      <c r="X165" s="1744"/>
      <c r="Y165" s="1744"/>
      <c r="Z165" s="1744"/>
    </row>
    <row r="166" ht="15.75" hidden="1" customHeight="1">
      <c r="A166" s="1744"/>
      <c r="B166" s="1744"/>
      <c r="C166" s="1744"/>
      <c r="D166" s="1744"/>
      <c r="E166" s="1744"/>
      <c r="F166" s="1744"/>
      <c r="G166" s="1744"/>
      <c r="H166" s="1744"/>
      <c r="I166" s="1744"/>
      <c r="J166" s="1744"/>
      <c r="K166" s="1744"/>
      <c r="L166" s="1744"/>
      <c r="M166" s="1744"/>
      <c r="N166" s="1744"/>
      <c r="O166" s="1744"/>
      <c r="P166" s="1744"/>
      <c r="Q166" s="1744"/>
      <c r="R166" s="1744"/>
      <c r="S166" s="1744"/>
      <c r="T166" s="1744"/>
      <c r="U166" s="1744"/>
      <c r="V166" s="1744"/>
      <c r="W166" s="1744"/>
      <c r="X166" s="1744"/>
      <c r="Y166" s="1744"/>
      <c r="Z166" s="1744"/>
    </row>
    <row r="167" ht="15.75" hidden="1" customHeight="1">
      <c r="A167" s="1744"/>
      <c r="B167" s="1744"/>
      <c r="C167" s="1744"/>
      <c r="D167" s="1744"/>
      <c r="E167" s="1744"/>
      <c r="F167" s="1744"/>
      <c r="G167" s="1744"/>
      <c r="H167" s="1744"/>
      <c r="I167" s="1744"/>
      <c r="J167" s="1744"/>
      <c r="K167" s="1744"/>
      <c r="L167" s="1744"/>
      <c r="M167" s="1744"/>
      <c r="N167" s="1744"/>
      <c r="O167" s="1744"/>
      <c r="P167" s="1744"/>
      <c r="Q167" s="1744"/>
      <c r="R167" s="1744"/>
      <c r="S167" s="1744"/>
      <c r="T167" s="1744"/>
      <c r="U167" s="1744"/>
      <c r="V167" s="1744"/>
      <c r="W167" s="1744"/>
      <c r="X167" s="1744"/>
      <c r="Y167" s="1744"/>
      <c r="Z167" s="1744"/>
    </row>
    <row r="168" ht="15.75" hidden="1" customHeight="1">
      <c r="A168" s="1744"/>
      <c r="B168" s="1744"/>
      <c r="C168" s="1744"/>
      <c r="D168" s="1744"/>
      <c r="E168" s="1744"/>
      <c r="F168" s="1744"/>
      <c r="G168" s="1744"/>
      <c r="H168" s="1744"/>
      <c r="I168" s="1744"/>
      <c r="J168" s="1744"/>
      <c r="K168" s="1744"/>
      <c r="L168" s="1744"/>
      <c r="M168" s="1744"/>
      <c r="N168" s="1744"/>
      <c r="O168" s="1744"/>
      <c r="P168" s="1744"/>
      <c r="Q168" s="1744"/>
      <c r="R168" s="1744"/>
      <c r="S168" s="1744"/>
      <c r="T168" s="1744"/>
      <c r="U168" s="1744"/>
      <c r="V168" s="1744"/>
      <c r="W168" s="1744"/>
      <c r="X168" s="1744"/>
      <c r="Y168" s="1744"/>
      <c r="Z168" s="1744"/>
    </row>
    <row r="169" ht="15.75" hidden="1" customHeight="1">
      <c r="A169" s="1744"/>
      <c r="B169" s="1744"/>
      <c r="C169" s="1744"/>
      <c r="D169" s="1744"/>
      <c r="E169" s="1744"/>
      <c r="F169" s="1744"/>
      <c r="G169" s="1744"/>
      <c r="H169" s="1744"/>
      <c r="I169" s="1744"/>
      <c r="J169" s="1744"/>
      <c r="K169" s="1744"/>
      <c r="L169" s="1744"/>
      <c r="M169" s="1744"/>
      <c r="N169" s="1744"/>
      <c r="O169" s="1744"/>
      <c r="P169" s="1744"/>
      <c r="Q169" s="1744"/>
      <c r="R169" s="1744"/>
      <c r="S169" s="1744"/>
      <c r="T169" s="1744"/>
      <c r="U169" s="1744"/>
      <c r="V169" s="1744"/>
      <c r="W169" s="1744"/>
      <c r="X169" s="1744"/>
      <c r="Y169" s="1744"/>
      <c r="Z169" s="1744"/>
    </row>
    <row r="170" ht="15.75" hidden="1" customHeight="1">
      <c r="A170" s="1744"/>
      <c r="B170" s="1744"/>
      <c r="C170" s="1744"/>
      <c r="D170" s="1744"/>
      <c r="E170" s="1744"/>
      <c r="F170" s="1744"/>
      <c r="G170" s="1744"/>
      <c r="H170" s="1744"/>
      <c r="I170" s="1744"/>
      <c r="J170" s="1744"/>
      <c r="K170" s="1744"/>
      <c r="L170" s="1744"/>
      <c r="M170" s="1744"/>
      <c r="N170" s="1744"/>
      <c r="O170" s="1744"/>
      <c r="P170" s="1744"/>
      <c r="Q170" s="1744"/>
      <c r="R170" s="1744"/>
      <c r="S170" s="1744"/>
      <c r="T170" s="1744"/>
      <c r="U170" s="1744"/>
      <c r="V170" s="1744"/>
      <c r="W170" s="1744"/>
      <c r="X170" s="1744"/>
      <c r="Y170" s="1744"/>
      <c r="Z170" s="1744"/>
    </row>
    <row r="171" ht="15.75" hidden="1" customHeight="1">
      <c r="A171" s="1744"/>
      <c r="B171" s="1744"/>
      <c r="C171" s="1744"/>
      <c r="D171" s="1744"/>
      <c r="E171" s="1744"/>
      <c r="F171" s="1744"/>
      <c r="G171" s="1744"/>
      <c r="H171" s="1744"/>
      <c r="I171" s="1744"/>
      <c r="J171" s="1744"/>
      <c r="K171" s="1744"/>
      <c r="L171" s="1744"/>
      <c r="M171" s="1744"/>
      <c r="N171" s="1744"/>
      <c r="O171" s="1744"/>
      <c r="P171" s="1744"/>
      <c r="Q171" s="1744"/>
      <c r="R171" s="1744"/>
      <c r="S171" s="1744"/>
      <c r="T171" s="1744"/>
      <c r="U171" s="1744"/>
      <c r="V171" s="1744"/>
      <c r="W171" s="1744"/>
      <c r="X171" s="1744"/>
      <c r="Y171" s="1744"/>
      <c r="Z171" s="1744"/>
    </row>
    <row r="172" ht="15.75" hidden="1" customHeight="1">
      <c r="A172" s="1744"/>
      <c r="B172" s="1744"/>
      <c r="C172" s="1744"/>
      <c r="D172" s="1744"/>
      <c r="E172" s="1744"/>
      <c r="F172" s="1744"/>
      <c r="G172" s="1744"/>
      <c r="H172" s="1744"/>
      <c r="I172" s="1744"/>
      <c r="J172" s="1744"/>
      <c r="K172" s="1744"/>
      <c r="L172" s="1744"/>
      <c r="M172" s="1744"/>
      <c r="N172" s="1744"/>
      <c r="O172" s="1744"/>
      <c r="P172" s="1744"/>
      <c r="Q172" s="1744"/>
      <c r="R172" s="1744"/>
      <c r="S172" s="1744"/>
      <c r="T172" s="1744"/>
      <c r="U172" s="1744"/>
      <c r="V172" s="1744"/>
      <c r="W172" s="1744"/>
      <c r="X172" s="1744"/>
      <c r="Y172" s="1744"/>
      <c r="Z172" s="1744"/>
    </row>
    <row r="173" ht="15.75" hidden="1" customHeight="1">
      <c r="A173" s="1744"/>
      <c r="B173" s="1744"/>
      <c r="C173" s="1744"/>
      <c r="D173" s="1744"/>
      <c r="E173" s="1744"/>
      <c r="F173" s="1744"/>
      <c r="G173" s="1744"/>
      <c r="H173" s="1744"/>
      <c r="I173" s="1744"/>
      <c r="J173" s="1744"/>
      <c r="K173" s="1744"/>
      <c r="L173" s="1744"/>
      <c r="M173" s="1744"/>
      <c r="N173" s="1744"/>
      <c r="O173" s="1744"/>
      <c r="P173" s="1744"/>
      <c r="Q173" s="1744"/>
      <c r="R173" s="1744"/>
      <c r="S173" s="1744"/>
      <c r="T173" s="1744"/>
      <c r="U173" s="1744"/>
      <c r="V173" s="1744"/>
      <c r="W173" s="1744"/>
      <c r="X173" s="1744"/>
      <c r="Y173" s="1744"/>
      <c r="Z173" s="1744"/>
    </row>
    <row r="174" ht="15.75" hidden="1" customHeight="1">
      <c r="A174" s="1744"/>
      <c r="B174" s="1744"/>
      <c r="C174" s="1744"/>
      <c r="D174" s="1744"/>
      <c r="E174" s="1744"/>
      <c r="F174" s="1744"/>
      <c r="G174" s="1744"/>
      <c r="H174" s="1744"/>
      <c r="I174" s="1744"/>
      <c r="J174" s="1744"/>
      <c r="K174" s="1744"/>
      <c r="L174" s="1744"/>
      <c r="M174" s="1744"/>
      <c r="N174" s="1744"/>
      <c r="O174" s="1744"/>
      <c r="P174" s="1744"/>
      <c r="Q174" s="1744"/>
      <c r="R174" s="1744"/>
      <c r="S174" s="1744"/>
      <c r="T174" s="1744"/>
      <c r="U174" s="1744"/>
      <c r="V174" s="1744"/>
      <c r="W174" s="1744"/>
      <c r="X174" s="1744"/>
      <c r="Y174" s="1744"/>
      <c r="Z174" s="1744"/>
    </row>
    <row r="175" ht="15.75" hidden="1" customHeight="1">
      <c r="A175" s="1744"/>
      <c r="B175" s="1744"/>
      <c r="C175" s="1744"/>
      <c r="D175" s="1744"/>
      <c r="E175" s="1744"/>
      <c r="F175" s="1744"/>
      <c r="G175" s="1744"/>
      <c r="H175" s="1744"/>
      <c r="I175" s="1744"/>
      <c r="J175" s="1744"/>
      <c r="K175" s="1744"/>
      <c r="L175" s="1744"/>
      <c r="M175" s="1744"/>
      <c r="N175" s="1744"/>
      <c r="O175" s="1744"/>
      <c r="P175" s="1744"/>
      <c r="Q175" s="1744"/>
      <c r="R175" s="1744"/>
      <c r="S175" s="1744"/>
      <c r="T175" s="1744"/>
      <c r="U175" s="1744"/>
      <c r="V175" s="1744"/>
      <c r="W175" s="1744"/>
      <c r="X175" s="1744"/>
      <c r="Y175" s="1744"/>
      <c r="Z175" s="1744"/>
    </row>
    <row r="176" ht="15.75" hidden="1" customHeight="1">
      <c r="A176" s="1744"/>
      <c r="B176" s="1744"/>
      <c r="C176" s="1744"/>
      <c r="D176" s="1744"/>
      <c r="E176" s="1744"/>
      <c r="F176" s="1744"/>
      <c r="G176" s="1744"/>
      <c r="H176" s="1744"/>
      <c r="I176" s="1744"/>
      <c r="J176" s="1744"/>
      <c r="K176" s="1744"/>
      <c r="L176" s="1744"/>
      <c r="M176" s="1744"/>
      <c r="N176" s="1744"/>
      <c r="O176" s="1744"/>
      <c r="P176" s="1744"/>
      <c r="Q176" s="1744"/>
      <c r="R176" s="1744"/>
      <c r="S176" s="1744"/>
      <c r="T176" s="1744"/>
      <c r="U176" s="1744"/>
      <c r="V176" s="1744"/>
      <c r="W176" s="1744"/>
      <c r="X176" s="1744"/>
      <c r="Y176" s="1744"/>
      <c r="Z176" s="1744"/>
    </row>
    <row r="177" ht="15.75" hidden="1" customHeight="1">
      <c r="A177" s="1744"/>
      <c r="B177" s="1744"/>
      <c r="C177" s="1744"/>
      <c r="D177" s="1744"/>
      <c r="E177" s="1744"/>
      <c r="F177" s="1744"/>
      <c r="G177" s="1744"/>
      <c r="H177" s="1744"/>
      <c r="I177" s="1744"/>
      <c r="J177" s="1744"/>
      <c r="K177" s="1744"/>
      <c r="L177" s="1744"/>
      <c r="M177" s="1744"/>
      <c r="N177" s="1744"/>
      <c r="O177" s="1744"/>
      <c r="P177" s="1744"/>
      <c r="Q177" s="1744"/>
      <c r="R177" s="1744"/>
      <c r="S177" s="1744"/>
      <c r="T177" s="1744"/>
      <c r="U177" s="1744"/>
      <c r="V177" s="1744"/>
      <c r="W177" s="1744"/>
      <c r="X177" s="1744"/>
      <c r="Y177" s="1744"/>
      <c r="Z177" s="1744"/>
    </row>
    <row r="178" ht="15.75" hidden="1" customHeight="1">
      <c r="A178" s="1744"/>
      <c r="B178" s="1744"/>
      <c r="C178" s="1744"/>
      <c r="D178" s="1744"/>
      <c r="E178" s="1744"/>
      <c r="F178" s="1744"/>
      <c r="G178" s="1744"/>
      <c r="H178" s="1744"/>
      <c r="I178" s="1744"/>
      <c r="J178" s="1744"/>
      <c r="K178" s="1744"/>
      <c r="L178" s="1744"/>
      <c r="M178" s="1744"/>
      <c r="N178" s="1744"/>
      <c r="O178" s="1744"/>
      <c r="P178" s="1744"/>
      <c r="Q178" s="1744"/>
      <c r="R178" s="1744"/>
      <c r="S178" s="1744"/>
      <c r="T178" s="1744"/>
      <c r="U178" s="1744"/>
      <c r="V178" s="1744"/>
      <c r="W178" s="1744"/>
      <c r="X178" s="1744"/>
      <c r="Y178" s="1744"/>
      <c r="Z178" s="1744"/>
    </row>
    <row r="179" ht="15.75" hidden="1" customHeight="1">
      <c r="A179" s="1744"/>
      <c r="B179" s="1744"/>
      <c r="C179" s="1744"/>
      <c r="D179" s="1744"/>
      <c r="E179" s="1744"/>
      <c r="F179" s="1744"/>
      <c r="G179" s="1744"/>
      <c r="H179" s="1744"/>
      <c r="I179" s="1744"/>
      <c r="J179" s="1744"/>
      <c r="K179" s="1744"/>
      <c r="L179" s="1744"/>
      <c r="M179" s="1744"/>
      <c r="N179" s="1744"/>
      <c r="O179" s="1744"/>
      <c r="P179" s="1744"/>
      <c r="Q179" s="1744"/>
      <c r="R179" s="1744"/>
      <c r="S179" s="1744"/>
      <c r="T179" s="1744"/>
      <c r="U179" s="1744"/>
      <c r="V179" s="1744"/>
      <c r="W179" s="1744"/>
      <c r="X179" s="1744"/>
      <c r="Y179" s="1744"/>
      <c r="Z179" s="1744"/>
    </row>
    <row r="180" ht="15.75" hidden="1" customHeight="1">
      <c r="A180" s="1744"/>
      <c r="B180" s="1744"/>
      <c r="C180" s="1744"/>
      <c r="D180" s="1744"/>
      <c r="E180" s="1744"/>
      <c r="F180" s="1744"/>
      <c r="G180" s="1744"/>
      <c r="H180" s="1744"/>
      <c r="I180" s="1744"/>
      <c r="J180" s="1744"/>
      <c r="K180" s="1744"/>
      <c r="L180" s="1744"/>
      <c r="M180" s="1744"/>
      <c r="N180" s="1744"/>
      <c r="O180" s="1744"/>
      <c r="P180" s="1744"/>
      <c r="Q180" s="1744"/>
      <c r="R180" s="1744"/>
      <c r="S180" s="1744"/>
      <c r="T180" s="1744"/>
      <c r="U180" s="1744"/>
      <c r="V180" s="1744"/>
      <c r="W180" s="1744"/>
      <c r="X180" s="1744"/>
      <c r="Y180" s="1744"/>
      <c r="Z180" s="1744"/>
    </row>
    <row r="181" ht="15.75" hidden="1" customHeight="1">
      <c r="A181" s="1744"/>
      <c r="B181" s="1744"/>
      <c r="C181" s="1744"/>
      <c r="D181" s="1744"/>
      <c r="E181" s="1744"/>
      <c r="F181" s="1744"/>
      <c r="G181" s="1744"/>
      <c r="H181" s="1744"/>
      <c r="I181" s="1744"/>
      <c r="J181" s="1744"/>
      <c r="K181" s="1744"/>
      <c r="L181" s="1744"/>
      <c r="M181" s="1744"/>
      <c r="N181" s="1744"/>
      <c r="O181" s="1744"/>
      <c r="P181" s="1744"/>
      <c r="Q181" s="1744"/>
      <c r="R181" s="1744"/>
      <c r="S181" s="1744"/>
      <c r="T181" s="1744"/>
      <c r="U181" s="1744"/>
      <c r="V181" s="1744"/>
      <c r="W181" s="1744"/>
      <c r="X181" s="1744"/>
      <c r="Y181" s="1744"/>
      <c r="Z181" s="1744"/>
    </row>
    <row r="182" ht="15.75" hidden="1" customHeight="1">
      <c r="A182" s="1744"/>
      <c r="B182" s="1744"/>
      <c r="C182" s="1744"/>
      <c r="D182" s="1744"/>
      <c r="E182" s="1744"/>
      <c r="F182" s="1744"/>
      <c r="G182" s="1744"/>
      <c r="H182" s="1744"/>
      <c r="I182" s="1744"/>
      <c r="J182" s="1744"/>
      <c r="K182" s="1744"/>
      <c r="L182" s="1744"/>
      <c r="M182" s="1744"/>
      <c r="N182" s="1744"/>
      <c r="O182" s="1744"/>
      <c r="P182" s="1744"/>
      <c r="Q182" s="1744"/>
      <c r="R182" s="1744"/>
      <c r="S182" s="1744"/>
      <c r="T182" s="1744"/>
      <c r="U182" s="1744"/>
      <c r="V182" s="1744"/>
      <c r="W182" s="1744"/>
      <c r="X182" s="1744"/>
      <c r="Y182" s="1744"/>
      <c r="Z182" s="1744"/>
    </row>
    <row r="183" ht="15.75" hidden="1" customHeight="1">
      <c r="A183" s="1744"/>
      <c r="B183" s="1744"/>
      <c r="C183" s="1744"/>
      <c r="D183" s="1744"/>
      <c r="E183" s="1744"/>
      <c r="F183" s="1744"/>
      <c r="G183" s="1744"/>
      <c r="H183" s="1744"/>
      <c r="I183" s="1744"/>
      <c r="J183" s="1744"/>
      <c r="K183" s="1744"/>
      <c r="L183" s="1744"/>
      <c r="M183" s="1744"/>
      <c r="N183" s="1744"/>
      <c r="O183" s="1744"/>
      <c r="P183" s="1744"/>
      <c r="Q183" s="1744"/>
      <c r="R183" s="1744"/>
      <c r="S183" s="1744"/>
      <c r="T183" s="1744"/>
      <c r="U183" s="1744"/>
      <c r="V183" s="1744"/>
      <c r="W183" s="1744"/>
      <c r="X183" s="1744"/>
      <c r="Y183" s="1744"/>
      <c r="Z183" s="1744"/>
    </row>
    <row r="184" ht="15.75" hidden="1" customHeight="1">
      <c r="A184" s="1744"/>
      <c r="B184" s="1744"/>
      <c r="C184" s="1744"/>
      <c r="D184" s="1744"/>
      <c r="E184" s="1744"/>
      <c r="F184" s="1744"/>
      <c r="G184" s="1744"/>
      <c r="H184" s="1744"/>
      <c r="I184" s="1744"/>
      <c r="J184" s="1744"/>
      <c r="K184" s="1744"/>
      <c r="L184" s="1744"/>
      <c r="M184" s="1744"/>
      <c r="N184" s="1744"/>
      <c r="O184" s="1744"/>
      <c r="P184" s="1744"/>
      <c r="Q184" s="1744"/>
      <c r="R184" s="1744"/>
      <c r="S184" s="1744"/>
      <c r="T184" s="1744"/>
      <c r="U184" s="1744"/>
      <c r="V184" s="1744"/>
      <c r="W184" s="1744"/>
      <c r="X184" s="1744"/>
      <c r="Y184" s="1744"/>
      <c r="Z184" s="1744"/>
    </row>
    <row r="185" ht="15.75" hidden="1" customHeight="1">
      <c r="A185" s="1744"/>
      <c r="B185" s="1744"/>
      <c r="C185" s="1744"/>
      <c r="D185" s="1744"/>
      <c r="E185" s="1744"/>
      <c r="F185" s="1744"/>
      <c r="G185" s="1744"/>
      <c r="H185" s="1744"/>
      <c r="I185" s="1744"/>
      <c r="J185" s="1744"/>
      <c r="K185" s="1744"/>
      <c r="L185" s="1744"/>
      <c r="M185" s="1744"/>
      <c r="N185" s="1744"/>
      <c r="O185" s="1744"/>
      <c r="P185" s="1744"/>
      <c r="Q185" s="1744"/>
      <c r="R185" s="1744"/>
      <c r="S185" s="1744"/>
      <c r="T185" s="1744"/>
      <c r="U185" s="1744"/>
      <c r="V185" s="1744"/>
      <c r="W185" s="1744"/>
      <c r="X185" s="1744"/>
      <c r="Y185" s="1744"/>
      <c r="Z185" s="1744"/>
    </row>
    <row r="186" ht="15.75" hidden="1" customHeight="1">
      <c r="A186" s="1744"/>
      <c r="B186" s="1744"/>
      <c r="C186" s="1744"/>
      <c r="D186" s="1744"/>
      <c r="E186" s="1744"/>
      <c r="F186" s="1744"/>
      <c r="G186" s="1744"/>
      <c r="H186" s="1744"/>
      <c r="I186" s="1744"/>
      <c r="J186" s="1744"/>
      <c r="K186" s="1744"/>
      <c r="L186" s="1744"/>
      <c r="M186" s="1744"/>
      <c r="N186" s="1744"/>
      <c r="O186" s="1744"/>
      <c r="P186" s="1744"/>
      <c r="Q186" s="1744"/>
      <c r="R186" s="1744"/>
      <c r="S186" s="1744"/>
      <c r="T186" s="1744"/>
      <c r="U186" s="1744"/>
      <c r="V186" s="1744"/>
      <c r="W186" s="1744"/>
      <c r="X186" s="1744"/>
      <c r="Y186" s="1744"/>
      <c r="Z186" s="1744"/>
    </row>
    <row r="187" ht="15.75" hidden="1" customHeight="1">
      <c r="A187" s="1744"/>
      <c r="B187" s="1744"/>
      <c r="C187" s="1744"/>
      <c r="D187" s="1744"/>
      <c r="E187" s="1744"/>
      <c r="F187" s="1744"/>
      <c r="G187" s="1744"/>
      <c r="H187" s="1744"/>
      <c r="I187" s="1744"/>
      <c r="J187" s="1744"/>
      <c r="K187" s="1744"/>
      <c r="L187" s="1744"/>
      <c r="M187" s="1744"/>
      <c r="N187" s="1744"/>
      <c r="O187" s="1744"/>
      <c r="P187" s="1744"/>
      <c r="Q187" s="1744"/>
      <c r="R187" s="1744"/>
      <c r="S187" s="1744"/>
      <c r="T187" s="1744"/>
      <c r="U187" s="1744"/>
      <c r="V187" s="1744"/>
      <c r="W187" s="1744"/>
      <c r="X187" s="1744"/>
      <c r="Y187" s="1744"/>
      <c r="Z187" s="1744"/>
    </row>
    <row r="188" ht="15.75" hidden="1" customHeight="1">
      <c r="A188" s="1744"/>
      <c r="B188" s="1744"/>
      <c r="C188" s="1744"/>
      <c r="D188" s="1744"/>
      <c r="E188" s="1744"/>
      <c r="F188" s="1744"/>
      <c r="G188" s="1744"/>
      <c r="H188" s="1744"/>
      <c r="I188" s="1744"/>
      <c r="J188" s="1744"/>
      <c r="K188" s="1744"/>
      <c r="L188" s="1744"/>
      <c r="M188" s="1744"/>
      <c r="N188" s="1744"/>
      <c r="O188" s="1744"/>
      <c r="P188" s="1744"/>
      <c r="Q188" s="1744"/>
      <c r="R188" s="1744"/>
      <c r="S188" s="1744"/>
      <c r="T188" s="1744"/>
      <c r="U188" s="1744"/>
      <c r="V188" s="1744"/>
      <c r="W188" s="1744"/>
      <c r="X188" s="1744"/>
      <c r="Y188" s="1744"/>
      <c r="Z188" s="1744"/>
    </row>
    <row r="189" ht="15.75" hidden="1" customHeight="1">
      <c r="A189" s="1744"/>
      <c r="B189" s="1744"/>
      <c r="C189" s="1744"/>
      <c r="D189" s="1744"/>
      <c r="E189" s="1744"/>
      <c r="F189" s="1744"/>
      <c r="G189" s="1744"/>
      <c r="H189" s="1744"/>
      <c r="I189" s="1744"/>
      <c r="J189" s="1744"/>
      <c r="K189" s="1744"/>
      <c r="L189" s="1744"/>
      <c r="M189" s="1744"/>
      <c r="N189" s="1744"/>
      <c r="O189" s="1744"/>
      <c r="P189" s="1744"/>
      <c r="Q189" s="1744"/>
      <c r="R189" s="1744"/>
      <c r="S189" s="1744"/>
      <c r="T189" s="1744"/>
      <c r="U189" s="1744"/>
      <c r="V189" s="1744"/>
      <c r="W189" s="1744"/>
      <c r="X189" s="1744"/>
      <c r="Y189" s="1744"/>
      <c r="Z189" s="1744"/>
    </row>
    <row r="190" ht="15.75" hidden="1" customHeight="1">
      <c r="A190" s="1744"/>
      <c r="B190" s="1744"/>
      <c r="C190" s="1744"/>
      <c r="D190" s="1744"/>
      <c r="E190" s="1744"/>
      <c r="F190" s="1744"/>
      <c r="G190" s="1744"/>
      <c r="H190" s="1744"/>
      <c r="I190" s="1744"/>
      <c r="J190" s="1744"/>
      <c r="K190" s="1744"/>
      <c r="L190" s="1744"/>
      <c r="M190" s="1744"/>
      <c r="N190" s="1744"/>
      <c r="O190" s="1744"/>
      <c r="P190" s="1744"/>
      <c r="Q190" s="1744"/>
      <c r="R190" s="1744"/>
      <c r="S190" s="1744"/>
      <c r="T190" s="1744"/>
      <c r="U190" s="1744"/>
      <c r="V190" s="1744"/>
      <c r="W190" s="1744"/>
      <c r="X190" s="1744"/>
      <c r="Y190" s="1744"/>
      <c r="Z190" s="1744"/>
    </row>
    <row r="191" ht="15.75" hidden="1" customHeight="1">
      <c r="A191" s="1744"/>
      <c r="B191" s="1744"/>
      <c r="C191" s="1744"/>
      <c r="D191" s="1744"/>
      <c r="E191" s="1744"/>
      <c r="F191" s="1744"/>
      <c r="G191" s="1744"/>
      <c r="H191" s="1744"/>
      <c r="I191" s="1744"/>
      <c r="J191" s="1744"/>
      <c r="K191" s="1744"/>
      <c r="L191" s="1744"/>
      <c r="M191" s="1744"/>
      <c r="N191" s="1744"/>
      <c r="O191" s="1744"/>
      <c r="P191" s="1744"/>
      <c r="Q191" s="1744"/>
      <c r="R191" s="1744"/>
      <c r="S191" s="1744"/>
      <c r="T191" s="1744"/>
      <c r="U191" s="1744"/>
      <c r="V191" s="1744"/>
      <c r="W191" s="1744"/>
      <c r="X191" s="1744"/>
      <c r="Y191" s="1744"/>
      <c r="Z191" s="1744"/>
    </row>
    <row r="192" ht="15.75" hidden="1" customHeight="1">
      <c r="A192" s="1744"/>
      <c r="B192" s="1744"/>
      <c r="C192" s="1744"/>
      <c r="D192" s="1744"/>
      <c r="E192" s="1744"/>
      <c r="F192" s="1744"/>
      <c r="G192" s="1744"/>
      <c r="H192" s="1744"/>
      <c r="I192" s="1744"/>
      <c r="J192" s="1744"/>
      <c r="K192" s="1744"/>
      <c r="L192" s="1744"/>
      <c r="M192" s="1744"/>
      <c r="N192" s="1744"/>
      <c r="O192" s="1744"/>
      <c r="P192" s="1744"/>
      <c r="Q192" s="1744"/>
      <c r="R192" s="1744"/>
      <c r="S192" s="1744"/>
      <c r="T192" s="1744"/>
      <c r="U192" s="1744"/>
      <c r="V192" s="1744"/>
      <c r="W192" s="1744"/>
      <c r="X192" s="1744"/>
      <c r="Y192" s="1744"/>
      <c r="Z192" s="1744"/>
    </row>
    <row r="193" ht="15.75" hidden="1" customHeight="1">
      <c r="A193" s="1744"/>
      <c r="B193" s="1744"/>
      <c r="C193" s="1744"/>
      <c r="D193" s="1744"/>
      <c r="E193" s="1744"/>
      <c r="F193" s="1744"/>
      <c r="G193" s="1744"/>
      <c r="H193" s="1744"/>
      <c r="I193" s="1744"/>
      <c r="J193" s="1744"/>
      <c r="K193" s="1744"/>
      <c r="L193" s="1744"/>
      <c r="M193" s="1744"/>
      <c r="N193" s="1744"/>
      <c r="O193" s="1744"/>
      <c r="P193" s="1744"/>
      <c r="Q193" s="1744"/>
      <c r="R193" s="1744"/>
      <c r="S193" s="1744"/>
      <c r="T193" s="1744"/>
      <c r="U193" s="1744"/>
      <c r="V193" s="1744"/>
      <c r="W193" s="1744"/>
      <c r="X193" s="1744"/>
      <c r="Y193" s="1744"/>
      <c r="Z193" s="1744"/>
    </row>
    <row r="194" ht="15.75" hidden="1" customHeight="1">
      <c r="A194" s="1744"/>
      <c r="B194" s="1744"/>
      <c r="C194" s="1744"/>
      <c r="D194" s="1744"/>
      <c r="E194" s="1744"/>
      <c r="F194" s="1744"/>
      <c r="G194" s="1744"/>
      <c r="H194" s="1744"/>
      <c r="I194" s="1744"/>
      <c r="J194" s="1744"/>
      <c r="K194" s="1744"/>
      <c r="L194" s="1744"/>
      <c r="M194" s="1744"/>
      <c r="N194" s="1744"/>
      <c r="O194" s="1744"/>
      <c r="P194" s="1744"/>
      <c r="Q194" s="1744"/>
      <c r="R194" s="1744"/>
      <c r="S194" s="1744"/>
      <c r="T194" s="1744"/>
      <c r="U194" s="1744"/>
      <c r="V194" s="1744"/>
      <c r="W194" s="1744"/>
      <c r="X194" s="1744"/>
      <c r="Y194" s="1744"/>
      <c r="Z194" s="1744"/>
    </row>
    <row r="195" ht="15.75" hidden="1" customHeight="1">
      <c r="A195" s="1744"/>
      <c r="B195" s="1744"/>
      <c r="C195" s="1744"/>
      <c r="D195" s="1744"/>
      <c r="E195" s="1744"/>
      <c r="F195" s="1744"/>
      <c r="G195" s="1744"/>
      <c r="H195" s="1744"/>
      <c r="I195" s="1744"/>
      <c r="J195" s="1744"/>
      <c r="K195" s="1744"/>
      <c r="L195" s="1744"/>
      <c r="M195" s="1744"/>
      <c r="N195" s="1744"/>
      <c r="O195" s="1744"/>
      <c r="P195" s="1744"/>
      <c r="Q195" s="1744"/>
      <c r="R195" s="1744"/>
      <c r="S195" s="1744"/>
      <c r="T195" s="1744"/>
      <c r="U195" s="1744"/>
      <c r="V195" s="1744"/>
      <c r="W195" s="1744"/>
      <c r="X195" s="1744"/>
      <c r="Y195" s="1744"/>
      <c r="Z195" s="1744"/>
    </row>
    <row r="196" ht="15.75" hidden="1" customHeight="1">
      <c r="A196" s="1744"/>
      <c r="B196" s="1744"/>
      <c r="C196" s="1744"/>
      <c r="D196" s="1744"/>
      <c r="E196" s="1744"/>
      <c r="F196" s="1744"/>
      <c r="G196" s="1744"/>
      <c r="H196" s="1744"/>
      <c r="I196" s="1744"/>
      <c r="J196" s="1744"/>
      <c r="K196" s="1744"/>
      <c r="L196" s="1744"/>
      <c r="M196" s="1744"/>
      <c r="N196" s="1744"/>
      <c r="O196" s="1744"/>
      <c r="P196" s="1744"/>
      <c r="Q196" s="1744"/>
      <c r="R196" s="1744"/>
      <c r="S196" s="1744"/>
      <c r="T196" s="1744"/>
      <c r="U196" s="1744"/>
      <c r="V196" s="1744"/>
      <c r="W196" s="1744"/>
      <c r="X196" s="1744"/>
      <c r="Y196" s="1744"/>
      <c r="Z196" s="1744"/>
    </row>
    <row r="197" ht="15.75" hidden="1" customHeight="1">
      <c r="A197" s="1744"/>
      <c r="B197" s="1744"/>
      <c r="C197" s="1744"/>
      <c r="D197" s="1744"/>
      <c r="E197" s="1744"/>
      <c r="F197" s="1744"/>
      <c r="G197" s="1744"/>
      <c r="H197" s="1744"/>
      <c r="I197" s="1744"/>
      <c r="J197" s="1744"/>
      <c r="K197" s="1744"/>
      <c r="L197" s="1744"/>
      <c r="M197" s="1744"/>
      <c r="N197" s="1744"/>
      <c r="O197" s="1744"/>
      <c r="P197" s="1744"/>
      <c r="Q197" s="1744"/>
      <c r="R197" s="1744"/>
      <c r="S197" s="1744"/>
      <c r="T197" s="1744"/>
      <c r="U197" s="1744"/>
      <c r="V197" s="1744"/>
      <c r="W197" s="1744"/>
      <c r="X197" s="1744"/>
      <c r="Y197" s="1744"/>
      <c r="Z197" s="1744"/>
    </row>
    <row r="198" ht="15.75" hidden="1" customHeight="1">
      <c r="A198" s="1744"/>
      <c r="B198" s="1744"/>
      <c r="C198" s="1744"/>
      <c r="D198" s="1744"/>
      <c r="E198" s="1744"/>
      <c r="F198" s="1744"/>
      <c r="G198" s="1744"/>
      <c r="H198" s="1744"/>
      <c r="I198" s="1744"/>
      <c r="J198" s="1744"/>
      <c r="K198" s="1744"/>
      <c r="L198" s="1744"/>
      <c r="M198" s="1744"/>
      <c r="N198" s="1744"/>
      <c r="O198" s="1744"/>
      <c r="P198" s="1744"/>
      <c r="Q198" s="1744"/>
      <c r="R198" s="1744"/>
      <c r="S198" s="1744"/>
      <c r="T198" s="1744"/>
      <c r="U198" s="1744"/>
      <c r="V198" s="1744"/>
      <c r="W198" s="1744"/>
      <c r="X198" s="1744"/>
      <c r="Y198" s="1744"/>
      <c r="Z198" s="1744"/>
    </row>
    <row r="199" ht="15.75" hidden="1" customHeight="1">
      <c r="A199" s="1744"/>
      <c r="B199" s="1744"/>
      <c r="C199" s="1744"/>
      <c r="D199" s="1744"/>
      <c r="E199" s="1744"/>
      <c r="F199" s="1744"/>
      <c r="G199" s="1744"/>
      <c r="H199" s="1744"/>
      <c r="I199" s="1744"/>
      <c r="J199" s="1744"/>
      <c r="K199" s="1744"/>
      <c r="L199" s="1744"/>
      <c r="M199" s="1744"/>
      <c r="N199" s="1744"/>
      <c r="O199" s="1744"/>
      <c r="P199" s="1744"/>
      <c r="Q199" s="1744"/>
      <c r="R199" s="1744"/>
      <c r="S199" s="1744"/>
      <c r="T199" s="1744"/>
      <c r="U199" s="1744"/>
      <c r="V199" s="1744"/>
      <c r="W199" s="1744"/>
      <c r="X199" s="1744"/>
      <c r="Y199" s="1744"/>
      <c r="Z199" s="1744"/>
    </row>
    <row r="200" ht="15.75" hidden="1" customHeight="1">
      <c r="A200" s="1744"/>
      <c r="B200" s="1744"/>
      <c r="C200" s="1744"/>
      <c r="D200" s="1744"/>
      <c r="E200" s="1744"/>
      <c r="F200" s="1744"/>
      <c r="G200" s="1744"/>
      <c r="H200" s="1744"/>
      <c r="I200" s="1744"/>
      <c r="J200" s="1744"/>
      <c r="K200" s="1744"/>
      <c r="L200" s="1744"/>
      <c r="M200" s="1744"/>
      <c r="N200" s="1744"/>
      <c r="O200" s="1744"/>
      <c r="P200" s="1744"/>
      <c r="Q200" s="1744"/>
      <c r="R200" s="1744"/>
      <c r="S200" s="1744"/>
      <c r="T200" s="1744"/>
      <c r="U200" s="1744"/>
      <c r="V200" s="1744"/>
      <c r="W200" s="1744"/>
      <c r="X200" s="1744"/>
      <c r="Y200" s="1744"/>
      <c r="Z200" s="1744"/>
    </row>
    <row r="201" ht="15.75" hidden="1" customHeight="1">
      <c r="A201" s="1744"/>
      <c r="B201" s="1744"/>
      <c r="C201" s="1744"/>
      <c r="D201" s="1744"/>
      <c r="E201" s="1744"/>
      <c r="F201" s="1744"/>
      <c r="G201" s="1744"/>
      <c r="H201" s="1744"/>
      <c r="I201" s="1744"/>
      <c r="J201" s="1744"/>
      <c r="K201" s="1744"/>
      <c r="L201" s="1744"/>
      <c r="M201" s="1744"/>
      <c r="N201" s="1744"/>
      <c r="O201" s="1744"/>
      <c r="P201" s="1744"/>
      <c r="Q201" s="1744"/>
      <c r="R201" s="1744"/>
      <c r="S201" s="1744"/>
      <c r="T201" s="1744"/>
      <c r="U201" s="1744"/>
      <c r="V201" s="1744"/>
      <c r="W201" s="1744"/>
      <c r="X201" s="1744"/>
      <c r="Y201" s="1744"/>
      <c r="Z201" s="1744"/>
    </row>
    <row r="202" ht="15.75" hidden="1" customHeight="1">
      <c r="A202" s="1744"/>
      <c r="B202" s="1744"/>
      <c r="C202" s="1744"/>
      <c r="D202" s="1744"/>
      <c r="E202" s="1744"/>
      <c r="F202" s="1744"/>
      <c r="G202" s="1744"/>
      <c r="H202" s="1744"/>
      <c r="I202" s="1744"/>
      <c r="J202" s="1744"/>
      <c r="K202" s="1744"/>
      <c r="L202" s="1744"/>
      <c r="M202" s="1744"/>
      <c r="N202" s="1744"/>
      <c r="O202" s="1744"/>
      <c r="P202" s="1744"/>
      <c r="Q202" s="1744"/>
      <c r="R202" s="1744"/>
      <c r="S202" s="1744"/>
      <c r="T202" s="1744"/>
      <c r="U202" s="1744"/>
      <c r="V202" s="1744"/>
      <c r="W202" s="1744"/>
      <c r="X202" s="1744"/>
      <c r="Y202" s="1744"/>
      <c r="Z202" s="1744"/>
    </row>
    <row r="203" ht="15.75" hidden="1" customHeight="1">
      <c r="A203" s="1744"/>
      <c r="B203" s="1744"/>
      <c r="C203" s="1744"/>
      <c r="D203" s="1744"/>
      <c r="E203" s="1744"/>
      <c r="F203" s="1744"/>
      <c r="G203" s="1744"/>
      <c r="H203" s="1744"/>
      <c r="I203" s="1744"/>
      <c r="J203" s="1744"/>
      <c r="K203" s="1744"/>
      <c r="L203" s="1744"/>
      <c r="M203" s="1744"/>
      <c r="N203" s="1744"/>
      <c r="O203" s="1744"/>
      <c r="P203" s="1744"/>
      <c r="Q203" s="1744"/>
      <c r="R203" s="1744"/>
      <c r="S203" s="1744"/>
      <c r="T203" s="1744"/>
      <c r="U203" s="1744"/>
      <c r="V203" s="1744"/>
      <c r="W203" s="1744"/>
      <c r="X203" s="1744"/>
      <c r="Y203" s="1744"/>
      <c r="Z203" s="1744"/>
    </row>
    <row r="204" ht="15.75" hidden="1" customHeight="1">
      <c r="A204" s="1744"/>
      <c r="B204" s="1744"/>
      <c r="C204" s="1744"/>
      <c r="D204" s="1744"/>
      <c r="E204" s="1744"/>
      <c r="F204" s="1744"/>
      <c r="G204" s="1744"/>
      <c r="H204" s="1744"/>
      <c r="I204" s="1744"/>
      <c r="J204" s="1744"/>
      <c r="K204" s="1744"/>
      <c r="L204" s="1744"/>
      <c r="M204" s="1744"/>
      <c r="N204" s="1744"/>
      <c r="O204" s="1744"/>
      <c r="P204" s="1744"/>
      <c r="Q204" s="1744"/>
      <c r="R204" s="1744"/>
      <c r="S204" s="1744"/>
      <c r="T204" s="1744"/>
      <c r="U204" s="1744"/>
      <c r="V204" s="1744"/>
      <c r="W204" s="1744"/>
      <c r="X204" s="1744"/>
      <c r="Y204" s="1744"/>
      <c r="Z204" s="1744"/>
    </row>
    <row r="205" ht="15.75" hidden="1" customHeight="1">
      <c r="A205" s="1744"/>
      <c r="B205" s="1744"/>
      <c r="C205" s="1744"/>
      <c r="D205" s="1744"/>
      <c r="E205" s="1744"/>
      <c r="F205" s="1744"/>
      <c r="G205" s="1744"/>
      <c r="H205" s="1744"/>
      <c r="I205" s="1744"/>
      <c r="J205" s="1744"/>
      <c r="K205" s="1744"/>
      <c r="L205" s="1744"/>
      <c r="M205" s="1744"/>
      <c r="N205" s="1744"/>
      <c r="O205" s="1744"/>
      <c r="P205" s="1744"/>
      <c r="Q205" s="1744"/>
      <c r="R205" s="1744"/>
      <c r="S205" s="1744"/>
      <c r="T205" s="1744"/>
      <c r="U205" s="1744"/>
      <c r="V205" s="1744"/>
      <c r="W205" s="1744"/>
      <c r="X205" s="1744"/>
      <c r="Y205" s="1744"/>
      <c r="Z205" s="1744"/>
    </row>
    <row r="206" ht="15.75" hidden="1" customHeight="1">
      <c r="A206" s="1744"/>
      <c r="B206" s="1744"/>
      <c r="C206" s="1744"/>
      <c r="D206" s="1744"/>
      <c r="E206" s="1744"/>
      <c r="F206" s="1744"/>
      <c r="G206" s="1744"/>
      <c r="H206" s="1744"/>
      <c r="I206" s="1744"/>
      <c r="J206" s="1744"/>
      <c r="K206" s="1744"/>
      <c r="L206" s="1744"/>
      <c r="M206" s="1744"/>
      <c r="N206" s="1744"/>
      <c r="O206" s="1744"/>
      <c r="P206" s="1744"/>
      <c r="Q206" s="1744"/>
      <c r="R206" s="1744"/>
      <c r="S206" s="1744"/>
      <c r="T206" s="1744"/>
      <c r="U206" s="1744"/>
      <c r="V206" s="1744"/>
      <c r="W206" s="1744"/>
      <c r="X206" s="1744"/>
      <c r="Y206" s="1744"/>
      <c r="Z206" s="1744"/>
    </row>
    <row r="207" ht="15.75" hidden="1" customHeight="1">
      <c r="A207" s="1744"/>
      <c r="B207" s="1744"/>
      <c r="C207" s="1744"/>
      <c r="D207" s="1744"/>
      <c r="E207" s="1744"/>
      <c r="F207" s="1744"/>
      <c r="G207" s="1744"/>
      <c r="H207" s="1744"/>
      <c r="I207" s="1744"/>
      <c r="J207" s="1744"/>
      <c r="K207" s="1744"/>
      <c r="L207" s="1744"/>
      <c r="M207" s="1744"/>
      <c r="N207" s="1744"/>
      <c r="O207" s="1744"/>
      <c r="P207" s="1744"/>
      <c r="Q207" s="1744"/>
      <c r="R207" s="1744"/>
      <c r="S207" s="1744"/>
      <c r="T207" s="1744"/>
      <c r="U207" s="1744"/>
      <c r="V207" s="1744"/>
      <c r="W207" s="1744"/>
      <c r="X207" s="1744"/>
      <c r="Y207" s="1744"/>
      <c r="Z207" s="1744"/>
    </row>
    <row r="208" ht="15.75" hidden="1" customHeight="1">
      <c r="A208" s="1744"/>
      <c r="B208" s="1744"/>
      <c r="C208" s="1744"/>
      <c r="D208" s="1744"/>
      <c r="E208" s="1744"/>
      <c r="F208" s="1744"/>
      <c r="G208" s="1744"/>
      <c r="H208" s="1744"/>
      <c r="I208" s="1744"/>
      <c r="J208" s="1744"/>
      <c r="K208" s="1744"/>
      <c r="L208" s="1744"/>
      <c r="M208" s="1744"/>
      <c r="N208" s="1744"/>
      <c r="O208" s="1744"/>
      <c r="P208" s="1744"/>
      <c r="Q208" s="1744"/>
      <c r="R208" s="1744"/>
      <c r="S208" s="1744"/>
      <c r="T208" s="1744"/>
      <c r="U208" s="1744"/>
      <c r="V208" s="1744"/>
      <c r="W208" s="1744"/>
      <c r="X208" s="1744"/>
      <c r="Y208" s="1744"/>
      <c r="Z208" s="1744"/>
    </row>
    <row r="209" ht="15.75" hidden="1" customHeight="1">
      <c r="A209" s="1744"/>
      <c r="B209" s="1744"/>
      <c r="C209" s="1744"/>
      <c r="D209" s="1744"/>
      <c r="E209" s="1744"/>
      <c r="F209" s="1744"/>
      <c r="G209" s="1744"/>
      <c r="H209" s="1744"/>
      <c r="I209" s="1744"/>
      <c r="J209" s="1744"/>
      <c r="K209" s="1744"/>
      <c r="L209" s="1744"/>
      <c r="M209" s="1744"/>
      <c r="N209" s="1744"/>
      <c r="O209" s="1744"/>
      <c r="P209" s="1744"/>
      <c r="Q209" s="1744"/>
      <c r="R209" s="1744"/>
      <c r="S209" s="1744"/>
      <c r="T209" s="1744"/>
      <c r="U209" s="1744"/>
      <c r="V209" s="1744"/>
      <c r="W209" s="1744"/>
      <c r="X209" s="1744"/>
      <c r="Y209" s="1744"/>
      <c r="Z209" s="1744"/>
    </row>
    <row r="210" ht="15.75" hidden="1" customHeight="1">
      <c r="A210" s="1744"/>
      <c r="B210" s="1744"/>
      <c r="C210" s="1744"/>
      <c r="D210" s="1744"/>
      <c r="E210" s="1744"/>
      <c r="F210" s="1744"/>
      <c r="G210" s="1744"/>
      <c r="H210" s="1744"/>
      <c r="I210" s="1744"/>
      <c r="J210" s="1744"/>
      <c r="K210" s="1744"/>
      <c r="L210" s="1744"/>
      <c r="M210" s="1744"/>
      <c r="N210" s="1744"/>
      <c r="O210" s="1744"/>
      <c r="P210" s="1744"/>
      <c r="Q210" s="1744"/>
      <c r="R210" s="1744"/>
      <c r="S210" s="1744"/>
      <c r="T210" s="1744"/>
      <c r="U210" s="1744"/>
      <c r="V210" s="1744"/>
      <c r="W210" s="1744"/>
      <c r="X210" s="1744"/>
      <c r="Y210" s="1744"/>
      <c r="Z210" s="1744"/>
    </row>
    <row r="211" ht="15.75" hidden="1" customHeight="1">
      <c r="A211" s="1744"/>
      <c r="B211" s="1744"/>
      <c r="C211" s="1744"/>
      <c r="D211" s="1744"/>
      <c r="E211" s="1744"/>
      <c r="F211" s="1744"/>
      <c r="G211" s="1744"/>
      <c r="H211" s="1744"/>
      <c r="I211" s="1744"/>
      <c r="J211" s="1744"/>
      <c r="K211" s="1744"/>
      <c r="L211" s="1744"/>
      <c r="M211" s="1744"/>
      <c r="N211" s="1744"/>
      <c r="O211" s="1744"/>
      <c r="P211" s="1744"/>
      <c r="Q211" s="1744"/>
      <c r="R211" s="1744"/>
      <c r="S211" s="1744"/>
      <c r="T211" s="1744"/>
      <c r="U211" s="1744"/>
      <c r="V211" s="1744"/>
      <c r="W211" s="1744"/>
      <c r="X211" s="1744"/>
      <c r="Y211" s="1744"/>
      <c r="Z211" s="1744"/>
    </row>
    <row r="212" ht="15.75" hidden="1" customHeight="1">
      <c r="A212" s="1744"/>
      <c r="B212" s="1744"/>
      <c r="C212" s="1744"/>
      <c r="D212" s="1744"/>
      <c r="E212" s="1744"/>
      <c r="F212" s="1744"/>
      <c r="G212" s="1744"/>
      <c r="H212" s="1744"/>
      <c r="I212" s="1744"/>
      <c r="J212" s="1744"/>
      <c r="K212" s="1744"/>
      <c r="L212" s="1744"/>
      <c r="M212" s="1744"/>
      <c r="N212" s="1744"/>
      <c r="O212" s="1744"/>
      <c r="P212" s="1744"/>
      <c r="Q212" s="1744"/>
      <c r="R212" s="1744"/>
      <c r="S212" s="1744"/>
      <c r="T212" s="1744"/>
      <c r="U212" s="1744"/>
      <c r="V212" s="1744"/>
      <c r="W212" s="1744"/>
      <c r="X212" s="1744"/>
      <c r="Y212" s="1744"/>
      <c r="Z212" s="1744"/>
    </row>
    <row r="213" ht="15.75" hidden="1" customHeight="1">
      <c r="A213" s="1744"/>
      <c r="B213" s="1744"/>
      <c r="C213" s="1744"/>
      <c r="D213" s="1744"/>
      <c r="E213" s="1744"/>
      <c r="F213" s="1744"/>
      <c r="G213" s="1744"/>
      <c r="H213" s="1744"/>
      <c r="I213" s="1744"/>
      <c r="J213" s="1744"/>
      <c r="K213" s="1744"/>
      <c r="L213" s="1744"/>
      <c r="M213" s="1744"/>
      <c r="N213" s="1744"/>
      <c r="O213" s="1744"/>
      <c r="P213" s="1744"/>
      <c r="Q213" s="1744"/>
      <c r="R213" s="1744"/>
      <c r="S213" s="1744"/>
      <c r="T213" s="1744"/>
      <c r="U213" s="1744"/>
      <c r="V213" s="1744"/>
      <c r="W213" s="1744"/>
      <c r="X213" s="1744"/>
      <c r="Y213" s="1744"/>
      <c r="Z213" s="1744"/>
    </row>
    <row r="214" ht="15.75" hidden="1" customHeight="1">
      <c r="A214" s="1744"/>
      <c r="B214" s="1744"/>
      <c r="C214" s="1744"/>
      <c r="D214" s="1744"/>
      <c r="E214" s="1744"/>
      <c r="F214" s="1744"/>
      <c r="G214" s="1744"/>
      <c r="H214" s="1744"/>
      <c r="I214" s="1744"/>
      <c r="J214" s="1744"/>
      <c r="K214" s="1744"/>
      <c r="L214" s="1744"/>
      <c r="M214" s="1744"/>
      <c r="N214" s="1744"/>
      <c r="O214" s="1744"/>
      <c r="P214" s="1744"/>
      <c r="Q214" s="1744"/>
      <c r="R214" s="1744"/>
      <c r="S214" s="1744"/>
      <c r="T214" s="1744"/>
      <c r="U214" s="1744"/>
      <c r="V214" s="1744"/>
      <c r="W214" s="1744"/>
      <c r="X214" s="1744"/>
      <c r="Y214" s="1744"/>
      <c r="Z214" s="1744"/>
    </row>
    <row r="215" ht="15.75" hidden="1" customHeight="1">
      <c r="A215" s="1744"/>
      <c r="B215" s="1744"/>
      <c r="C215" s="1744"/>
      <c r="D215" s="1744"/>
      <c r="E215" s="1744"/>
      <c r="F215" s="1744"/>
      <c r="G215" s="1744"/>
      <c r="H215" s="1744"/>
      <c r="I215" s="1744"/>
      <c r="J215" s="1744"/>
      <c r="K215" s="1744"/>
      <c r="L215" s="1744"/>
      <c r="M215" s="1744"/>
      <c r="N215" s="1744"/>
      <c r="O215" s="1744"/>
      <c r="P215" s="1744"/>
      <c r="Q215" s="1744"/>
      <c r="R215" s="1744"/>
      <c r="S215" s="1744"/>
      <c r="T215" s="1744"/>
      <c r="U215" s="1744"/>
      <c r="V215" s="1744"/>
      <c r="W215" s="1744"/>
      <c r="X215" s="1744"/>
      <c r="Y215" s="1744"/>
      <c r="Z215" s="1744"/>
    </row>
    <row r="216" ht="15.75" hidden="1" customHeight="1">
      <c r="A216" s="1744"/>
      <c r="B216" s="1744"/>
      <c r="C216" s="1744"/>
      <c r="D216" s="1744"/>
      <c r="E216" s="1744"/>
      <c r="F216" s="1744"/>
      <c r="G216" s="1744"/>
      <c r="H216" s="1744"/>
      <c r="I216" s="1744"/>
      <c r="J216" s="1744"/>
      <c r="K216" s="1744"/>
      <c r="L216" s="1744"/>
      <c r="M216" s="1744"/>
      <c r="N216" s="1744"/>
      <c r="O216" s="1744"/>
      <c r="P216" s="1744"/>
      <c r="Q216" s="1744"/>
      <c r="R216" s="1744"/>
      <c r="S216" s="1744"/>
      <c r="T216" s="1744"/>
      <c r="U216" s="1744"/>
      <c r="V216" s="1744"/>
      <c r="W216" s="1744"/>
      <c r="X216" s="1744"/>
      <c r="Y216" s="1744"/>
      <c r="Z216" s="1744"/>
    </row>
    <row r="217" ht="15.75" hidden="1" customHeight="1">
      <c r="A217" s="1744"/>
      <c r="B217" s="1744"/>
      <c r="C217" s="1744"/>
      <c r="D217" s="1744"/>
      <c r="E217" s="1744"/>
      <c r="F217" s="1744"/>
      <c r="G217" s="1744"/>
      <c r="H217" s="1744"/>
      <c r="I217" s="1744"/>
      <c r="J217" s="1744"/>
      <c r="K217" s="1744"/>
      <c r="L217" s="1744"/>
      <c r="M217" s="1744"/>
      <c r="N217" s="1744"/>
      <c r="O217" s="1744"/>
      <c r="P217" s="1744"/>
      <c r="Q217" s="1744"/>
      <c r="R217" s="1744"/>
      <c r="S217" s="1744"/>
      <c r="T217" s="1744"/>
      <c r="U217" s="1744"/>
      <c r="V217" s="1744"/>
      <c r="W217" s="1744"/>
      <c r="X217" s="1744"/>
      <c r="Y217" s="1744"/>
      <c r="Z217" s="1744"/>
    </row>
    <row r="218" ht="15.75" hidden="1" customHeight="1">
      <c r="A218" s="1744"/>
      <c r="B218" s="1744"/>
      <c r="C218" s="1744"/>
      <c r="D218" s="1744"/>
      <c r="E218" s="1744"/>
      <c r="F218" s="1744"/>
      <c r="G218" s="1744"/>
      <c r="H218" s="1744"/>
      <c r="I218" s="1744"/>
      <c r="J218" s="1744"/>
      <c r="K218" s="1744"/>
      <c r="L218" s="1744"/>
      <c r="M218" s="1744"/>
      <c r="N218" s="1744"/>
      <c r="O218" s="1744"/>
      <c r="P218" s="1744"/>
      <c r="Q218" s="1744"/>
      <c r="R218" s="1744"/>
      <c r="S218" s="1744"/>
      <c r="T218" s="1744"/>
      <c r="U218" s="1744"/>
      <c r="V218" s="1744"/>
      <c r="W218" s="1744"/>
      <c r="X218" s="1744"/>
      <c r="Y218" s="1744"/>
      <c r="Z218" s="1744"/>
    </row>
    <row r="219" ht="15.75" hidden="1" customHeight="1">
      <c r="A219" s="1744"/>
      <c r="B219" s="1744"/>
      <c r="C219" s="1744"/>
      <c r="D219" s="1744"/>
      <c r="E219" s="1744"/>
      <c r="F219" s="1744"/>
      <c r="G219" s="1744"/>
      <c r="H219" s="1744"/>
      <c r="I219" s="1744"/>
      <c r="J219" s="1744"/>
      <c r="K219" s="1744"/>
      <c r="L219" s="1744"/>
      <c r="M219" s="1744"/>
      <c r="N219" s="1744"/>
      <c r="O219" s="1744"/>
      <c r="P219" s="1744"/>
      <c r="Q219" s="1744"/>
      <c r="R219" s="1744"/>
      <c r="S219" s="1744"/>
      <c r="T219" s="1744"/>
      <c r="U219" s="1744"/>
      <c r="V219" s="1744"/>
      <c r="W219" s="1744"/>
      <c r="X219" s="1744"/>
      <c r="Y219" s="1744"/>
      <c r="Z219" s="1744"/>
    </row>
    <row r="220" ht="15.75" hidden="1" customHeight="1">
      <c r="A220" s="1744"/>
      <c r="B220" s="1744"/>
      <c r="C220" s="1744"/>
      <c r="D220" s="1744"/>
      <c r="E220" s="1744"/>
      <c r="F220" s="1744"/>
      <c r="G220" s="1744"/>
      <c r="H220" s="1744"/>
      <c r="I220" s="1744"/>
      <c r="J220" s="1744"/>
      <c r="K220" s="1744"/>
      <c r="L220" s="1744"/>
      <c r="M220" s="1744"/>
      <c r="N220" s="1744"/>
      <c r="O220" s="1744"/>
      <c r="P220" s="1744"/>
      <c r="Q220" s="1744"/>
      <c r="R220" s="1744"/>
      <c r="S220" s="1744"/>
      <c r="T220" s="1744"/>
      <c r="U220" s="1744"/>
      <c r="V220" s="1744"/>
      <c r="W220" s="1744"/>
      <c r="X220" s="1744"/>
      <c r="Y220" s="1744"/>
      <c r="Z220" s="1744"/>
    </row>
    <row r="221" ht="15.75" hidden="1" customHeight="1">
      <c r="A221" s="1744"/>
      <c r="B221" s="1744"/>
      <c r="C221" s="1744"/>
      <c r="D221" s="1744"/>
      <c r="E221" s="1744"/>
      <c r="F221" s="1744"/>
      <c r="G221" s="1744"/>
      <c r="H221" s="1744"/>
      <c r="I221" s="1744"/>
      <c r="J221" s="1744"/>
      <c r="K221" s="1744"/>
      <c r="L221" s="1744"/>
      <c r="M221" s="1744"/>
      <c r="N221" s="1744"/>
      <c r="O221" s="1744"/>
      <c r="P221" s="1744"/>
      <c r="Q221" s="1744"/>
      <c r="R221" s="1744"/>
      <c r="S221" s="1744"/>
      <c r="T221" s="1744"/>
      <c r="U221" s="1744"/>
      <c r="V221" s="1744"/>
      <c r="W221" s="1744"/>
      <c r="X221" s="1744"/>
      <c r="Y221" s="1744"/>
      <c r="Z221" s="1744"/>
    </row>
    <row r="222" ht="15.75" hidden="1" customHeight="1">
      <c r="A222" s="1744"/>
      <c r="B222" s="1744"/>
      <c r="C222" s="1744"/>
      <c r="D222" s="1744"/>
      <c r="E222" s="1744"/>
      <c r="F222" s="1744"/>
      <c r="G222" s="1744"/>
      <c r="H222" s="1744"/>
      <c r="I222" s="1744"/>
      <c r="J222" s="1744"/>
      <c r="K222" s="1744"/>
      <c r="L222" s="1744"/>
      <c r="M222" s="1744"/>
      <c r="N222" s="1744"/>
      <c r="O222" s="1744"/>
      <c r="P222" s="1744"/>
      <c r="Q222" s="1744"/>
      <c r="R222" s="1744"/>
      <c r="S222" s="1744"/>
      <c r="T222" s="1744"/>
      <c r="U222" s="1744"/>
      <c r="V222" s="1744"/>
      <c r="W222" s="1744"/>
      <c r="X222" s="1744"/>
      <c r="Y222" s="1744"/>
      <c r="Z222" s="1744"/>
    </row>
    <row r="223" ht="15.75" hidden="1" customHeight="1">
      <c r="A223" s="1744"/>
      <c r="B223" s="1744"/>
      <c r="C223" s="1744"/>
      <c r="D223" s="1744"/>
      <c r="E223" s="1744"/>
      <c r="F223" s="1744"/>
      <c r="G223" s="1744"/>
      <c r="H223" s="1744"/>
      <c r="I223" s="1744"/>
      <c r="J223" s="1744"/>
      <c r="K223" s="1744"/>
      <c r="L223" s="1744"/>
      <c r="M223" s="1744"/>
      <c r="N223" s="1744"/>
      <c r="O223" s="1744"/>
      <c r="P223" s="1744"/>
      <c r="Q223" s="1744"/>
      <c r="R223" s="1744"/>
      <c r="S223" s="1744"/>
      <c r="T223" s="1744"/>
      <c r="U223" s="1744"/>
      <c r="V223" s="1744"/>
      <c r="W223" s="1744"/>
      <c r="X223" s="1744"/>
      <c r="Y223" s="1744"/>
      <c r="Z223" s="1744"/>
    </row>
    <row r="224" ht="15.75" hidden="1" customHeight="1">
      <c r="A224" s="1744"/>
      <c r="B224" s="1744"/>
      <c r="C224" s="1744"/>
      <c r="D224" s="1744"/>
      <c r="E224" s="1744"/>
      <c r="F224" s="1744"/>
      <c r="G224" s="1744"/>
      <c r="H224" s="1744"/>
      <c r="I224" s="1744"/>
      <c r="J224" s="1744"/>
      <c r="K224" s="1744"/>
      <c r="L224" s="1744"/>
      <c r="M224" s="1744"/>
      <c r="N224" s="1744"/>
      <c r="O224" s="1744"/>
      <c r="P224" s="1744"/>
      <c r="Q224" s="1744"/>
      <c r="R224" s="1744"/>
      <c r="S224" s="1744"/>
      <c r="T224" s="1744"/>
      <c r="U224" s="1744"/>
      <c r="V224" s="1744"/>
      <c r="W224" s="1744"/>
      <c r="X224" s="1744"/>
      <c r="Y224" s="1744"/>
      <c r="Z224" s="1744"/>
    </row>
    <row r="225" ht="15.75" hidden="1" customHeight="1">
      <c r="A225" s="1744"/>
      <c r="B225" s="1744"/>
      <c r="C225" s="1744"/>
      <c r="D225" s="1744"/>
      <c r="E225" s="1744"/>
      <c r="F225" s="1744"/>
      <c r="G225" s="1744"/>
      <c r="H225" s="1744"/>
      <c r="I225" s="1744"/>
      <c r="J225" s="1744"/>
      <c r="K225" s="1744"/>
      <c r="L225" s="1744"/>
      <c r="M225" s="1744"/>
      <c r="N225" s="1744"/>
      <c r="O225" s="1744"/>
      <c r="P225" s="1744"/>
      <c r="Q225" s="1744"/>
      <c r="R225" s="1744"/>
      <c r="S225" s="1744"/>
      <c r="T225" s="1744"/>
      <c r="U225" s="1744"/>
      <c r="V225" s="1744"/>
      <c r="W225" s="1744"/>
      <c r="X225" s="1744"/>
      <c r="Y225" s="1744"/>
      <c r="Z225" s="1744"/>
    </row>
    <row r="226" ht="15.75" hidden="1" customHeight="1">
      <c r="A226" s="1744"/>
      <c r="B226" s="1744"/>
      <c r="C226" s="1744"/>
      <c r="D226" s="1744"/>
      <c r="E226" s="1744"/>
      <c r="F226" s="1744"/>
      <c r="G226" s="1744"/>
      <c r="H226" s="1744"/>
      <c r="I226" s="1744"/>
      <c r="J226" s="1744"/>
      <c r="K226" s="1744"/>
      <c r="L226" s="1744"/>
      <c r="M226" s="1744"/>
      <c r="N226" s="1744"/>
      <c r="O226" s="1744"/>
      <c r="P226" s="1744"/>
      <c r="Q226" s="1744"/>
      <c r="R226" s="1744"/>
      <c r="S226" s="1744"/>
      <c r="T226" s="1744"/>
      <c r="U226" s="1744"/>
      <c r="V226" s="1744"/>
      <c r="W226" s="1744"/>
      <c r="X226" s="1744"/>
      <c r="Y226" s="1744"/>
      <c r="Z226" s="1744"/>
    </row>
    <row r="227" ht="15.75" hidden="1" customHeight="1">
      <c r="A227" s="1744"/>
      <c r="B227" s="1744"/>
      <c r="C227" s="1744"/>
      <c r="D227" s="1744"/>
      <c r="E227" s="1744"/>
      <c r="F227" s="1744"/>
      <c r="G227" s="1744"/>
      <c r="H227" s="1744"/>
      <c r="I227" s="1744"/>
      <c r="J227" s="1744"/>
      <c r="K227" s="1744"/>
      <c r="L227" s="1744"/>
      <c r="M227" s="1744"/>
      <c r="N227" s="1744"/>
      <c r="O227" s="1744"/>
      <c r="P227" s="1744"/>
      <c r="Q227" s="1744"/>
      <c r="R227" s="1744"/>
      <c r="S227" s="1744"/>
      <c r="T227" s="1744"/>
      <c r="U227" s="1744"/>
      <c r="V227" s="1744"/>
      <c r="W227" s="1744"/>
      <c r="X227" s="1744"/>
      <c r="Y227" s="1744"/>
      <c r="Z227" s="1744"/>
    </row>
    <row r="228" ht="15.75" hidden="1" customHeight="1">
      <c r="A228" s="1744"/>
      <c r="B228" s="1744"/>
      <c r="C228" s="1744"/>
      <c r="D228" s="1744"/>
      <c r="E228" s="1744"/>
      <c r="F228" s="1744"/>
      <c r="G228" s="1744"/>
      <c r="H228" s="1744"/>
      <c r="I228" s="1744"/>
      <c r="J228" s="1744"/>
      <c r="K228" s="1744"/>
      <c r="L228" s="1744"/>
      <c r="M228" s="1744"/>
      <c r="N228" s="1744"/>
      <c r="O228" s="1744"/>
      <c r="P228" s="1744"/>
      <c r="Q228" s="1744"/>
      <c r="R228" s="1744"/>
      <c r="S228" s="1744"/>
      <c r="T228" s="1744"/>
      <c r="U228" s="1744"/>
      <c r="V228" s="1744"/>
      <c r="W228" s="1744"/>
      <c r="X228" s="1744"/>
      <c r="Y228" s="1744"/>
      <c r="Z228" s="1744"/>
    </row>
    <row r="229" ht="15.75" hidden="1" customHeight="1">
      <c r="A229" s="1744"/>
      <c r="B229" s="1744"/>
      <c r="C229" s="1744"/>
      <c r="D229" s="1744"/>
      <c r="E229" s="1744"/>
      <c r="F229" s="1744"/>
      <c r="G229" s="1744"/>
      <c r="H229" s="1744"/>
      <c r="I229" s="1744"/>
      <c r="J229" s="1744"/>
      <c r="K229" s="1744"/>
      <c r="L229" s="1744"/>
      <c r="M229" s="1744"/>
      <c r="N229" s="1744"/>
      <c r="O229" s="1744"/>
      <c r="P229" s="1744"/>
      <c r="Q229" s="1744"/>
      <c r="R229" s="1744"/>
      <c r="S229" s="1744"/>
      <c r="T229" s="1744"/>
      <c r="U229" s="1744"/>
      <c r="V229" s="1744"/>
      <c r="W229" s="1744"/>
      <c r="X229" s="1744"/>
      <c r="Y229" s="1744"/>
      <c r="Z229" s="1744"/>
    </row>
    <row r="230" ht="15.75" hidden="1" customHeight="1">
      <c r="A230" s="1744"/>
      <c r="B230" s="1744"/>
      <c r="C230" s="1744"/>
      <c r="D230" s="1744"/>
      <c r="E230" s="1744"/>
      <c r="F230" s="1744"/>
      <c r="G230" s="1744"/>
      <c r="H230" s="1744"/>
      <c r="I230" s="1744"/>
      <c r="J230" s="1744"/>
      <c r="K230" s="1744"/>
      <c r="L230" s="1744"/>
      <c r="M230" s="1744"/>
      <c r="N230" s="1744"/>
      <c r="O230" s="1744"/>
      <c r="P230" s="1744"/>
      <c r="Q230" s="1744"/>
      <c r="R230" s="1744"/>
      <c r="S230" s="1744"/>
      <c r="T230" s="1744"/>
      <c r="U230" s="1744"/>
      <c r="V230" s="1744"/>
      <c r="W230" s="1744"/>
      <c r="X230" s="1744"/>
      <c r="Y230" s="1744"/>
      <c r="Z230" s="1744"/>
    </row>
    <row r="231" ht="15.75" hidden="1" customHeight="1">
      <c r="A231" s="1744"/>
      <c r="B231" s="1744"/>
      <c r="C231" s="1744"/>
      <c r="D231" s="1744"/>
      <c r="E231" s="1744"/>
      <c r="F231" s="1744"/>
      <c r="G231" s="1744"/>
      <c r="H231" s="1744"/>
      <c r="I231" s="1744"/>
      <c r="J231" s="1744"/>
      <c r="K231" s="1744"/>
      <c r="L231" s="1744"/>
      <c r="M231" s="1744"/>
      <c r="N231" s="1744"/>
      <c r="O231" s="1744"/>
      <c r="P231" s="1744"/>
      <c r="Q231" s="1744"/>
      <c r="R231" s="1744"/>
      <c r="S231" s="1744"/>
      <c r="T231" s="1744"/>
      <c r="U231" s="1744"/>
      <c r="V231" s="1744"/>
      <c r="W231" s="1744"/>
      <c r="X231" s="1744"/>
      <c r="Y231" s="1744"/>
      <c r="Z231" s="1744"/>
    </row>
    <row r="232" ht="15.75" hidden="1" customHeight="1">
      <c r="A232" s="1744"/>
      <c r="B232" s="1744"/>
      <c r="C232" s="1744"/>
      <c r="D232" s="1744"/>
      <c r="E232" s="1744"/>
      <c r="F232" s="1744"/>
      <c r="G232" s="1744"/>
      <c r="H232" s="1744"/>
      <c r="I232" s="1744"/>
      <c r="J232" s="1744"/>
      <c r="K232" s="1744"/>
      <c r="L232" s="1744"/>
      <c r="M232" s="1744"/>
      <c r="N232" s="1744"/>
      <c r="O232" s="1744"/>
      <c r="P232" s="1744"/>
      <c r="Q232" s="1744"/>
      <c r="R232" s="1744"/>
      <c r="S232" s="1744"/>
      <c r="T232" s="1744"/>
      <c r="U232" s="1744"/>
      <c r="V232" s="1744"/>
      <c r="W232" s="1744"/>
      <c r="X232" s="1744"/>
      <c r="Y232" s="1744"/>
      <c r="Z232" s="1744"/>
    </row>
    <row r="233" ht="15.75" hidden="1" customHeight="1">
      <c r="A233" s="1744"/>
      <c r="B233" s="1744"/>
      <c r="C233" s="1744"/>
      <c r="D233" s="1744"/>
      <c r="E233" s="1744"/>
      <c r="F233" s="1744"/>
      <c r="G233" s="1744"/>
      <c r="H233" s="1744"/>
      <c r="I233" s="1744"/>
      <c r="J233" s="1744"/>
      <c r="K233" s="1744"/>
      <c r="L233" s="1744"/>
      <c r="M233" s="1744"/>
      <c r="N233" s="1744"/>
      <c r="O233" s="1744"/>
      <c r="P233" s="1744"/>
      <c r="Q233" s="1744"/>
      <c r="R233" s="1744"/>
      <c r="S233" s="1744"/>
      <c r="T233" s="1744"/>
      <c r="U233" s="1744"/>
      <c r="V233" s="1744"/>
      <c r="W233" s="1744"/>
      <c r="X233" s="1744"/>
      <c r="Y233" s="1744"/>
      <c r="Z233" s="1744"/>
    </row>
    <row r="234" ht="15.75" hidden="1" customHeight="1">
      <c r="A234" s="1744"/>
      <c r="B234" s="1744"/>
      <c r="C234" s="1744"/>
      <c r="D234" s="1744"/>
      <c r="E234" s="1744"/>
      <c r="F234" s="1744"/>
      <c r="G234" s="1744"/>
      <c r="H234" s="1744"/>
      <c r="I234" s="1744"/>
      <c r="J234" s="1744"/>
      <c r="K234" s="1744"/>
      <c r="L234" s="1744"/>
      <c r="M234" s="1744"/>
      <c r="N234" s="1744"/>
      <c r="O234" s="1744"/>
      <c r="P234" s="1744"/>
      <c r="Q234" s="1744"/>
      <c r="R234" s="1744"/>
      <c r="S234" s="1744"/>
      <c r="T234" s="1744"/>
      <c r="U234" s="1744"/>
      <c r="V234" s="1744"/>
      <c r="W234" s="1744"/>
      <c r="X234" s="1744"/>
      <c r="Y234" s="1744"/>
      <c r="Z234" s="1744"/>
    </row>
    <row r="235" ht="15.75" hidden="1" customHeight="1">
      <c r="A235" s="1744"/>
      <c r="B235" s="1744"/>
      <c r="C235" s="1744"/>
      <c r="D235" s="1744"/>
      <c r="E235" s="1744"/>
      <c r="F235" s="1744"/>
      <c r="G235" s="1744"/>
      <c r="H235" s="1744"/>
      <c r="I235" s="1744"/>
      <c r="J235" s="1744"/>
      <c r="K235" s="1744"/>
      <c r="L235" s="1744"/>
      <c r="M235" s="1744"/>
      <c r="N235" s="1744"/>
      <c r="O235" s="1744"/>
      <c r="P235" s="1744"/>
      <c r="Q235" s="1744"/>
      <c r="R235" s="1744"/>
      <c r="S235" s="1744"/>
      <c r="T235" s="1744"/>
      <c r="U235" s="1744"/>
      <c r="V235" s="1744"/>
      <c r="W235" s="1744"/>
      <c r="X235" s="1744"/>
      <c r="Y235" s="1744"/>
      <c r="Z235" s="1744"/>
    </row>
    <row r="236" ht="15.75" hidden="1" customHeight="1">
      <c r="A236" s="1744"/>
      <c r="B236" s="1744"/>
      <c r="C236" s="1744"/>
      <c r="D236" s="1744"/>
      <c r="E236" s="1744"/>
      <c r="F236" s="1744"/>
      <c r="G236" s="1744"/>
      <c r="H236" s="1744"/>
      <c r="I236" s="1744"/>
      <c r="J236" s="1744"/>
      <c r="K236" s="1744"/>
      <c r="L236" s="1744"/>
      <c r="M236" s="1744"/>
      <c r="N236" s="1744"/>
      <c r="O236" s="1744"/>
      <c r="P236" s="1744"/>
      <c r="Q236" s="1744"/>
      <c r="R236" s="1744"/>
      <c r="S236" s="1744"/>
      <c r="T236" s="1744"/>
      <c r="U236" s="1744"/>
      <c r="V236" s="1744"/>
      <c r="W236" s="1744"/>
      <c r="X236" s="1744"/>
      <c r="Y236" s="1744"/>
      <c r="Z236" s="1744"/>
    </row>
    <row r="237" ht="15.75" hidden="1" customHeight="1">
      <c r="A237" s="1744"/>
      <c r="B237" s="1744"/>
      <c r="C237" s="1744"/>
      <c r="D237" s="1744"/>
      <c r="E237" s="1744"/>
      <c r="F237" s="1744"/>
      <c r="G237" s="1744"/>
      <c r="H237" s="1744"/>
      <c r="I237" s="1744"/>
      <c r="J237" s="1744"/>
      <c r="K237" s="1744"/>
      <c r="L237" s="1744"/>
      <c r="M237" s="1744"/>
      <c r="N237" s="1744"/>
      <c r="O237" s="1744"/>
      <c r="P237" s="1744"/>
      <c r="Q237" s="1744"/>
      <c r="R237" s="1744"/>
      <c r="S237" s="1744"/>
      <c r="T237" s="1744"/>
      <c r="U237" s="1744"/>
      <c r="V237" s="1744"/>
      <c r="W237" s="1744"/>
      <c r="X237" s="1744"/>
      <c r="Y237" s="1744"/>
      <c r="Z237" s="1744"/>
    </row>
    <row r="238" ht="15.75" hidden="1" customHeight="1">
      <c r="A238" s="1744"/>
      <c r="B238" s="1744"/>
      <c r="C238" s="1744"/>
      <c r="D238" s="1744"/>
      <c r="E238" s="1744"/>
      <c r="F238" s="1744"/>
      <c r="G238" s="1744"/>
      <c r="H238" s="1744"/>
      <c r="I238" s="1744"/>
      <c r="J238" s="1744"/>
      <c r="K238" s="1744"/>
      <c r="L238" s="1744"/>
      <c r="M238" s="1744"/>
      <c r="N238" s="1744"/>
      <c r="O238" s="1744"/>
      <c r="P238" s="1744"/>
      <c r="Q238" s="1744"/>
      <c r="R238" s="1744"/>
      <c r="S238" s="1744"/>
      <c r="T238" s="1744"/>
      <c r="U238" s="1744"/>
      <c r="V238" s="1744"/>
      <c r="W238" s="1744"/>
      <c r="X238" s="1744"/>
      <c r="Y238" s="1744"/>
      <c r="Z238" s="1744"/>
    </row>
    <row r="239" ht="15.75" hidden="1" customHeight="1">
      <c r="A239" s="1744"/>
      <c r="B239" s="1744"/>
      <c r="C239" s="1744"/>
      <c r="D239" s="1744"/>
      <c r="E239" s="1744"/>
      <c r="F239" s="1744"/>
      <c r="G239" s="1744"/>
      <c r="H239" s="1744"/>
      <c r="I239" s="1744"/>
      <c r="J239" s="1744"/>
      <c r="K239" s="1744"/>
      <c r="L239" s="1744"/>
      <c r="M239" s="1744"/>
      <c r="N239" s="1744"/>
      <c r="O239" s="1744"/>
      <c r="P239" s="1744"/>
      <c r="Q239" s="1744"/>
      <c r="R239" s="1744"/>
      <c r="S239" s="1744"/>
      <c r="T239" s="1744"/>
      <c r="U239" s="1744"/>
      <c r="V239" s="1744"/>
      <c r="W239" s="1744"/>
      <c r="X239" s="1744"/>
      <c r="Y239" s="1744"/>
      <c r="Z239" s="1744"/>
    </row>
    <row r="240" ht="15.75" hidden="1" customHeight="1">
      <c r="A240" s="1744"/>
      <c r="B240" s="1744"/>
      <c r="C240" s="1744"/>
      <c r="D240" s="1744"/>
      <c r="E240" s="1744"/>
      <c r="F240" s="1744"/>
      <c r="G240" s="1744"/>
      <c r="H240" s="1744"/>
      <c r="I240" s="1744"/>
      <c r="J240" s="1744"/>
      <c r="K240" s="1744"/>
      <c r="L240" s="1744"/>
      <c r="M240" s="1744"/>
      <c r="N240" s="1744"/>
      <c r="O240" s="1744"/>
      <c r="P240" s="1744"/>
      <c r="Q240" s="1744"/>
      <c r="R240" s="1744"/>
      <c r="S240" s="1744"/>
      <c r="T240" s="1744"/>
      <c r="U240" s="1744"/>
      <c r="V240" s="1744"/>
      <c r="W240" s="1744"/>
      <c r="X240" s="1744"/>
      <c r="Y240" s="1744"/>
      <c r="Z240" s="1744"/>
    </row>
    <row r="241" ht="15.75" hidden="1" customHeight="1">
      <c r="A241" s="1744"/>
      <c r="B241" s="1744"/>
      <c r="C241" s="1744"/>
      <c r="D241" s="1744"/>
      <c r="E241" s="1744"/>
      <c r="F241" s="1744"/>
      <c r="G241" s="1744"/>
      <c r="H241" s="1744"/>
      <c r="I241" s="1744"/>
      <c r="J241" s="1744"/>
      <c r="K241" s="1744"/>
      <c r="L241" s="1744"/>
      <c r="M241" s="1744"/>
      <c r="N241" s="1744"/>
      <c r="O241" s="1744"/>
      <c r="P241" s="1744"/>
      <c r="Q241" s="1744"/>
      <c r="R241" s="1744"/>
      <c r="S241" s="1744"/>
      <c r="T241" s="1744"/>
      <c r="U241" s="1744"/>
      <c r="V241" s="1744"/>
      <c r="W241" s="1744"/>
      <c r="X241" s="1744"/>
      <c r="Y241" s="1744"/>
      <c r="Z241" s="1744"/>
    </row>
    <row r="242" ht="15.75" hidden="1" customHeight="1">
      <c r="A242" s="1744"/>
      <c r="B242" s="1744"/>
      <c r="C242" s="1744"/>
      <c r="D242" s="1744"/>
      <c r="E242" s="1744"/>
      <c r="F242" s="1744"/>
      <c r="G242" s="1744"/>
      <c r="H242" s="1744"/>
      <c r="I242" s="1744"/>
      <c r="J242" s="1744"/>
      <c r="K242" s="1744"/>
      <c r="L242" s="1744"/>
      <c r="M242" s="1744"/>
      <c r="N242" s="1744"/>
      <c r="O242" s="1744"/>
      <c r="P242" s="1744"/>
      <c r="Q242" s="1744"/>
      <c r="R242" s="1744"/>
      <c r="S242" s="1744"/>
      <c r="T242" s="1744"/>
      <c r="U242" s="1744"/>
      <c r="V242" s="1744"/>
      <c r="W242" s="1744"/>
      <c r="X242" s="1744"/>
      <c r="Y242" s="1744"/>
      <c r="Z242" s="1744"/>
    </row>
    <row r="243" ht="15.75" hidden="1" customHeight="1">
      <c r="A243" s="1744"/>
      <c r="B243" s="1744"/>
      <c r="C243" s="1744"/>
      <c r="D243" s="1744"/>
      <c r="E243" s="1744"/>
      <c r="F243" s="1744"/>
      <c r="G243" s="1744"/>
      <c r="H243" s="1744"/>
      <c r="I243" s="1744"/>
      <c r="J243" s="1744"/>
      <c r="K243" s="1744"/>
      <c r="L243" s="1744"/>
      <c r="M243" s="1744"/>
      <c r="N243" s="1744"/>
      <c r="O243" s="1744"/>
      <c r="P243" s="1744"/>
      <c r="Q243" s="1744"/>
      <c r="R243" s="1744"/>
      <c r="S243" s="1744"/>
      <c r="T243" s="1744"/>
      <c r="U243" s="1744"/>
      <c r="V243" s="1744"/>
      <c r="W243" s="1744"/>
      <c r="X243" s="1744"/>
      <c r="Y243" s="1744"/>
      <c r="Z243" s="1744"/>
    </row>
    <row r="244" ht="15.75" hidden="1" customHeight="1">
      <c r="A244" s="1744"/>
      <c r="B244" s="1744"/>
      <c r="C244" s="1744"/>
      <c r="D244" s="1744"/>
      <c r="E244" s="1744"/>
      <c r="F244" s="1744"/>
      <c r="G244" s="1744"/>
      <c r="H244" s="1744"/>
      <c r="I244" s="1744"/>
      <c r="J244" s="1744"/>
      <c r="K244" s="1744"/>
      <c r="L244" s="1744"/>
      <c r="M244" s="1744"/>
      <c r="N244" s="1744"/>
      <c r="O244" s="1744"/>
      <c r="P244" s="1744"/>
      <c r="Q244" s="1744"/>
      <c r="R244" s="1744"/>
      <c r="S244" s="1744"/>
      <c r="T244" s="1744"/>
      <c r="U244" s="1744"/>
      <c r="V244" s="1744"/>
      <c r="W244" s="1744"/>
      <c r="X244" s="1744"/>
      <c r="Y244" s="1744"/>
      <c r="Z244" s="1744"/>
    </row>
    <row r="245" ht="15.75" hidden="1" customHeight="1">
      <c r="A245" s="1744"/>
      <c r="B245" s="1744"/>
      <c r="C245" s="1744"/>
      <c r="D245" s="1744"/>
      <c r="E245" s="1744"/>
      <c r="F245" s="1744"/>
      <c r="G245" s="1744"/>
      <c r="H245" s="1744"/>
      <c r="I245" s="1744"/>
      <c r="J245" s="1744"/>
      <c r="K245" s="1744"/>
      <c r="L245" s="1744"/>
      <c r="M245" s="1744"/>
      <c r="N245" s="1744"/>
      <c r="O245" s="1744"/>
      <c r="P245" s="1744"/>
      <c r="Q245" s="1744"/>
      <c r="R245" s="1744"/>
      <c r="S245" s="1744"/>
      <c r="T245" s="1744"/>
      <c r="U245" s="1744"/>
      <c r="V245" s="1744"/>
      <c r="W245" s="1744"/>
      <c r="X245" s="1744"/>
      <c r="Y245" s="1744"/>
      <c r="Z245" s="1744"/>
    </row>
    <row r="246" ht="15.75" hidden="1" customHeight="1">
      <c r="A246" s="1744"/>
      <c r="B246" s="1744"/>
      <c r="C246" s="1744"/>
      <c r="D246" s="1744"/>
      <c r="E246" s="1744"/>
      <c r="F246" s="1744"/>
      <c r="G246" s="1744"/>
      <c r="H246" s="1744"/>
      <c r="I246" s="1744"/>
      <c r="J246" s="1744"/>
      <c r="K246" s="1744"/>
      <c r="L246" s="1744"/>
      <c r="M246" s="1744"/>
      <c r="N246" s="1744"/>
      <c r="O246" s="1744"/>
      <c r="P246" s="1744"/>
      <c r="Q246" s="1744"/>
      <c r="R246" s="1744"/>
      <c r="S246" s="1744"/>
      <c r="T246" s="1744"/>
      <c r="U246" s="1744"/>
      <c r="V246" s="1744"/>
      <c r="W246" s="1744"/>
      <c r="X246" s="1744"/>
      <c r="Y246" s="1744"/>
      <c r="Z246" s="1744"/>
    </row>
    <row r="247" ht="15.75" hidden="1" customHeight="1">
      <c r="A247" s="1744"/>
      <c r="B247" s="1744"/>
      <c r="C247" s="1744"/>
      <c r="D247" s="1744"/>
      <c r="E247" s="1744"/>
      <c r="F247" s="1744"/>
      <c r="G247" s="1744"/>
      <c r="H247" s="1744"/>
      <c r="I247" s="1744"/>
      <c r="J247" s="1744"/>
      <c r="K247" s="1744"/>
      <c r="L247" s="1744"/>
      <c r="M247" s="1744"/>
      <c r="N247" s="1744"/>
      <c r="O247" s="1744"/>
      <c r="P247" s="1744"/>
      <c r="Q247" s="1744"/>
      <c r="R247" s="1744"/>
      <c r="S247" s="1744"/>
      <c r="T247" s="1744"/>
      <c r="U247" s="1744"/>
      <c r="V247" s="1744"/>
      <c r="W247" s="1744"/>
      <c r="X247" s="1744"/>
      <c r="Y247" s="1744"/>
      <c r="Z247" s="1744"/>
    </row>
    <row r="248" ht="15.75" hidden="1" customHeight="1">
      <c r="A248" s="1744"/>
      <c r="B248" s="1744"/>
      <c r="C248" s="1744"/>
      <c r="D248" s="1744"/>
      <c r="E248" s="1744"/>
      <c r="F248" s="1744"/>
      <c r="G248" s="1744"/>
      <c r="H248" s="1744"/>
      <c r="I248" s="1744"/>
      <c r="J248" s="1744"/>
      <c r="K248" s="1744"/>
      <c r="L248" s="1744"/>
      <c r="M248" s="1744"/>
      <c r="N248" s="1744"/>
      <c r="O248" s="1744"/>
      <c r="P248" s="1744"/>
      <c r="Q248" s="1744"/>
      <c r="R248" s="1744"/>
      <c r="S248" s="1744"/>
      <c r="T248" s="1744"/>
      <c r="U248" s="1744"/>
      <c r="V248" s="1744"/>
      <c r="W248" s="1744"/>
      <c r="X248" s="1744"/>
      <c r="Y248" s="1744"/>
      <c r="Z248" s="1744"/>
    </row>
    <row r="249" ht="15.75" hidden="1" customHeight="1">
      <c r="A249" s="1744"/>
      <c r="B249" s="1744"/>
      <c r="C249" s="1744"/>
      <c r="D249" s="1744"/>
      <c r="E249" s="1744"/>
      <c r="F249" s="1744"/>
      <c r="G249" s="1744"/>
      <c r="H249" s="1744"/>
      <c r="I249" s="1744"/>
      <c r="J249" s="1744"/>
      <c r="K249" s="1744"/>
      <c r="L249" s="1744"/>
      <c r="M249" s="1744"/>
      <c r="N249" s="1744"/>
      <c r="O249" s="1744"/>
      <c r="P249" s="1744"/>
      <c r="Q249" s="1744"/>
      <c r="R249" s="1744"/>
      <c r="S249" s="1744"/>
      <c r="T249" s="1744"/>
      <c r="U249" s="1744"/>
      <c r="V249" s="1744"/>
      <c r="W249" s="1744"/>
      <c r="X249" s="1744"/>
      <c r="Y249" s="1744"/>
      <c r="Z249" s="1744"/>
    </row>
    <row r="250" ht="15.75" hidden="1" customHeight="1">
      <c r="A250" s="1744"/>
      <c r="B250" s="1744"/>
      <c r="C250" s="1744"/>
      <c r="D250" s="1744"/>
      <c r="E250" s="1744"/>
      <c r="F250" s="1744"/>
      <c r="G250" s="1744"/>
      <c r="H250" s="1744"/>
      <c r="I250" s="1744"/>
      <c r="J250" s="1744"/>
      <c r="K250" s="1744"/>
      <c r="L250" s="1744"/>
      <c r="M250" s="1744"/>
      <c r="N250" s="1744"/>
      <c r="O250" s="1744"/>
      <c r="P250" s="1744"/>
      <c r="Q250" s="1744"/>
      <c r="R250" s="1744"/>
      <c r="S250" s="1744"/>
      <c r="T250" s="1744"/>
      <c r="U250" s="1744"/>
      <c r="V250" s="1744"/>
      <c r="W250" s="1744"/>
      <c r="X250" s="1744"/>
      <c r="Y250" s="1744"/>
      <c r="Z250" s="1744"/>
    </row>
    <row r="251" ht="15.75" hidden="1" customHeight="1">
      <c r="A251" s="1744"/>
      <c r="B251" s="1744"/>
      <c r="C251" s="1744"/>
      <c r="D251" s="1744"/>
      <c r="E251" s="1744"/>
      <c r="F251" s="1744"/>
      <c r="G251" s="1744"/>
      <c r="H251" s="1744"/>
      <c r="I251" s="1744"/>
      <c r="J251" s="1744"/>
      <c r="K251" s="1744"/>
      <c r="L251" s="1744"/>
      <c r="M251" s="1744"/>
      <c r="N251" s="1744"/>
      <c r="O251" s="1744"/>
      <c r="P251" s="1744"/>
      <c r="Q251" s="1744"/>
      <c r="R251" s="1744"/>
      <c r="S251" s="1744"/>
      <c r="T251" s="1744"/>
      <c r="U251" s="1744"/>
      <c r="V251" s="1744"/>
      <c r="W251" s="1744"/>
      <c r="X251" s="1744"/>
      <c r="Y251" s="1744"/>
      <c r="Z251" s="1744"/>
    </row>
    <row r="252" ht="15.75" hidden="1" customHeight="1">
      <c r="A252" s="1744"/>
      <c r="B252" s="1744"/>
      <c r="C252" s="1744"/>
      <c r="D252" s="1744"/>
      <c r="E252" s="1744"/>
      <c r="F252" s="1744"/>
      <c r="G252" s="1744"/>
      <c r="H252" s="1744"/>
      <c r="I252" s="1744"/>
      <c r="J252" s="1744"/>
      <c r="K252" s="1744"/>
      <c r="L252" s="1744"/>
      <c r="M252" s="1744"/>
      <c r="N252" s="1744"/>
      <c r="O252" s="1744"/>
      <c r="P252" s="1744"/>
      <c r="Q252" s="1744"/>
      <c r="R252" s="1744"/>
      <c r="S252" s="1744"/>
      <c r="T252" s="1744"/>
      <c r="U252" s="1744"/>
      <c r="V252" s="1744"/>
      <c r="W252" s="1744"/>
      <c r="X252" s="1744"/>
      <c r="Y252" s="1744"/>
      <c r="Z252" s="1744"/>
    </row>
    <row r="253" ht="15.75" hidden="1" customHeight="1">
      <c r="A253" s="1744"/>
      <c r="B253" s="1744"/>
      <c r="C253" s="1744"/>
      <c r="D253" s="1744"/>
      <c r="E253" s="1744"/>
      <c r="F253" s="1744"/>
      <c r="G253" s="1744"/>
      <c r="H253" s="1744"/>
      <c r="I253" s="1744"/>
      <c r="J253" s="1744"/>
      <c r="K253" s="1744"/>
      <c r="L253" s="1744"/>
      <c r="M253" s="1744"/>
      <c r="N253" s="1744"/>
      <c r="O253" s="1744"/>
      <c r="P253" s="1744"/>
      <c r="Q253" s="1744"/>
      <c r="R253" s="1744"/>
      <c r="S253" s="1744"/>
      <c r="T253" s="1744"/>
      <c r="U253" s="1744"/>
      <c r="V253" s="1744"/>
      <c r="W253" s="1744"/>
      <c r="X253" s="1744"/>
      <c r="Y253" s="1744"/>
      <c r="Z253" s="1744"/>
    </row>
    <row r="254" ht="15.75" hidden="1" customHeight="1">
      <c r="A254" s="1744"/>
      <c r="B254" s="1744"/>
      <c r="C254" s="1744"/>
      <c r="D254" s="1744"/>
      <c r="E254" s="1744"/>
      <c r="F254" s="1744"/>
      <c r="G254" s="1744"/>
      <c r="H254" s="1744"/>
      <c r="I254" s="1744"/>
      <c r="J254" s="1744"/>
      <c r="K254" s="1744"/>
      <c r="L254" s="1744"/>
      <c r="M254" s="1744"/>
      <c r="N254" s="1744"/>
      <c r="O254" s="1744"/>
      <c r="P254" s="1744"/>
      <c r="Q254" s="1744"/>
      <c r="R254" s="1744"/>
      <c r="S254" s="1744"/>
      <c r="T254" s="1744"/>
      <c r="U254" s="1744"/>
      <c r="V254" s="1744"/>
      <c r="W254" s="1744"/>
      <c r="X254" s="1744"/>
      <c r="Y254" s="1744"/>
      <c r="Z254" s="1744"/>
    </row>
    <row r="255" ht="15.75" hidden="1" customHeight="1">
      <c r="A255" s="1744"/>
      <c r="B255" s="1744"/>
      <c r="C255" s="1744"/>
      <c r="D255" s="1744"/>
      <c r="E255" s="1744"/>
      <c r="F255" s="1744"/>
      <c r="G255" s="1744"/>
      <c r="H255" s="1744"/>
      <c r="I255" s="1744"/>
      <c r="J255" s="1744"/>
      <c r="K255" s="1744"/>
      <c r="L255" s="1744"/>
      <c r="M255" s="1744"/>
      <c r="N255" s="1744"/>
      <c r="O255" s="1744"/>
      <c r="P255" s="1744"/>
      <c r="Q255" s="1744"/>
      <c r="R255" s="1744"/>
      <c r="S255" s="1744"/>
      <c r="T255" s="1744"/>
      <c r="U255" s="1744"/>
      <c r="V255" s="1744"/>
      <c r="W255" s="1744"/>
      <c r="X255" s="1744"/>
      <c r="Y255" s="1744"/>
      <c r="Z255" s="1744"/>
    </row>
    <row r="256" ht="15.75" hidden="1" customHeight="1">
      <c r="A256" s="1744"/>
      <c r="B256" s="1744"/>
      <c r="C256" s="1744"/>
      <c r="D256" s="1744"/>
      <c r="E256" s="1744"/>
      <c r="F256" s="1744"/>
      <c r="G256" s="1744"/>
      <c r="H256" s="1744"/>
      <c r="I256" s="1744"/>
      <c r="J256" s="1744"/>
      <c r="K256" s="1744"/>
      <c r="L256" s="1744"/>
      <c r="M256" s="1744"/>
      <c r="N256" s="1744"/>
      <c r="O256" s="1744"/>
      <c r="P256" s="1744"/>
      <c r="Q256" s="1744"/>
      <c r="R256" s="1744"/>
      <c r="S256" s="1744"/>
      <c r="T256" s="1744"/>
      <c r="U256" s="1744"/>
      <c r="V256" s="1744"/>
      <c r="W256" s="1744"/>
      <c r="X256" s="1744"/>
      <c r="Y256" s="1744"/>
      <c r="Z256" s="1744"/>
    </row>
    <row r="257" ht="15.75" hidden="1" customHeight="1">
      <c r="A257" s="1744"/>
      <c r="B257" s="1744"/>
      <c r="C257" s="1744"/>
      <c r="D257" s="1744"/>
      <c r="E257" s="1744"/>
      <c r="F257" s="1744"/>
      <c r="G257" s="1744"/>
      <c r="H257" s="1744"/>
      <c r="I257" s="1744"/>
      <c r="J257" s="1744"/>
      <c r="K257" s="1744"/>
      <c r="L257" s="1744"/>
      <c r="M257" s="1744"/>
      <c r="N257" s="1744"/>
      <c r="O257" s="1744"/>
      <c r="P257" s="1744"/>
      <c r="Q257" s="1744"/>
      <c r="R257" s="1744"/>
      <c r="S257" s="1744"/>
      <c r="T257" s="1744"/>
      <c r="U257" s="1744"/>
      <c r="V257" s="1744"/>
      <c r="W257" s="1744"/>
      <c r="X257" s="1744"/>
      <c r="Y257" s="1744"/>
      <c r="Z257" s="1744"/>
    </row>
    <row r="258" ht="15.75" hidden="1" customHeight="1">
      <c r="A258" s="1744"/>
      <c r="B258" s="1744"/>
      <c r="C258" s="1744"/>
      <c r="D258" s="1744"/>
      <c r="E258" s="1744"/>
      <c r="F258" s="1744"/>
      <c r="G258" s="1744"/>
      <c r="H258" s="1744"/>
      <c r="I258" s="1744"/>
      <c r="J258" s="1744"/>
      <c r="K258" s="1744"/>
      <c r="L258" s="1744"/>
      <c r="M258" s="1744"/>
      <c r="N258" s="1744"/>
      <c r="O258" s="1744"/>
      <c r="P258" s="1744"/>
      <c r="Q258" s="1744"/>
      <c r="R258" s="1744"/>
      <c r="S258" s="1744"/>
      <c r="T258" s="1744"/>
      <c r="U258" s="1744"/>
      <c r="V258" s="1744"/>
      <c r="W258" s="1744"/>
      <c r="X258" s="1744"/>
      <c r="Y258" s="1744"/>
      <c r="Z258" s="1744"/>
    </row>
    <row r="259" ht="15.75" hidden="1" customHeight="1">
      <c r="A259" s="1744"/>
      <c r="B259" s="1744"/>
      <c r="C259" s="1744"/>
      <c r="D259" s="1744"/>
      <c r="E259" s="1744"/>
      <c r="F259" s="1744"/>
      <c r="G259" s="1744"/>
      <c r="H259" s="1744"/>
      <c r="I259" s="1744"/>
      <c r="J259" s="1744"/>
      <c r="K259" s="1744"/>
      <c r="L259" s="1744"/>
      <c r="M259" s="1744"/>
      <c r="N259" s="1744"/>
      <c r="O259" s="1744"/>
      <c r="P259" s="1744"/>
      <c r="Q259" s="1744"/>
      <c r="R259" s="1744"/>
      <c r="S259" s="1744"/>
      <c r="T259" s="1744"/>
      <c r="U259" s="1744"/>
      <c r="V259" s="1744"/>
      <c r="W259" s="1744"/>
      <c r="X259" s="1744"/>
      <c r="Y259" s="1744"/>
      <c r="Z259" s="1744"/>
    </row>
    <row r="260" ht="15.75" hidden="1" customHeight="1">
      <c r="A260" s="1744"/>
      <c r="B260" s="1744"/>
      <c r="C260" s="1744"/>
      <c r="D260" s="1744"/>
      <c r="E260" s="1744"/>
      <c r="F260" s="1744"/>
      <c r="G260" s="1744"/>
      <c r="H260" s="1744"/>
      <c r="I260" s="1744"/>
      <c r="J260" s="1744"/>
      <c r="K260" s="1744"/>
      <c r="L260" s="1744"/>
      <c r="M260" s="1744"/>
      <c r="N260" s="1744"/>
      <c r="O260" s="1744"/>
      <c r="P260" s="1744"/>
      <c r="Q260" s="1744"/>
      <c r="R260" s="1744"/>
      <c r="S260" s="1744"/>
      <c r="T260" s="1744"/>
      <c r="U260" s="1744"/>
      <c r="V260" s="1744"/>
      <c r="W260" s="1744"/>
      <c r="X260" s="1744"/>
      <c r="Y260" s="1744"/>
      <c r="Z260" s="1744"/>
    </row>
    <row r="261" ht="15.75" hidden="1" customHeight="1">
      <c r="A261" s="1744"/>
      <c r="B261" s="1744"/>
      <c r="C261" s="1744"/>
      <c r="D261" s="1744"/>
      <c r="E261" s="1744"/>
      <c r="F261" s="1744"/>
      <c r="G261" s="1744"/>
      <c r="H261" s="1744"/>
      <c r="I261" s="1744"/>
      <c r="J261" s="1744"/>
      <c r="K261" s="1744"/>
      <c r="L261" s="1744"/>
      <c r="M261" s="1744"/>
      <c r="N261" s="1744"/>
      <c r="O261" s="1744"/>
      <c r="P261" s="1744"/>
      <c r="Q261" s="1744"/>
      <c r="R261" s="1744"/>
      <c r="S261" s="1744"/>
      <c r="T261" s="1744"/>
      <c r="U261" s="1744"/>
      <c r="V261" s="1744"/>
      <c r="W261" s="1744"/>
      <c r="X261" s="1744"/>
      <c r="Y261" s="1744"/>
      <c r="Z261" s="1744"/>
    </row>
    <row r="262" ht="15.75" hidden="1" customHeight="1">
      <c r="A262" s="1744"/>
      <c r="B262" s="1744"/>
      <c r="C262" s="1744"/>
      <c r="D262" s="1744"/>
      <c r="E262" s="1744"/>
      <c r="F262" s="1744"/>
      <c r="G262" s="1744"/>
      <c r="H262" s="1744"/>
      <c r="I262" s="1744"/>
      <c r="J262" s="1744"/>
      <c r="K262" s="1744"/>
      <c r="L262" s="1744"/>
      <c r="M262" s="1744"/>
      <c r="N262" s="1744"/>
      <c r="O262" s="1744"/>
      <c r="P262" s="1744"/>
      <c r="Q262" s="1744"/>
      <c r="R262" s="1744"/>
      <c r="S262" s="1744"/>
      <c r="T262" s="1744"/>
      <c r="U262" s="1744"/>
      <c r="V262" s="1744"/>
      <c r="W262" s="1744"/>
      <c r="X262" s="1744"/>
      <c r="Y262" s="1744"/>
      <c r="Z262" s="1744"/>
    </row>
    <row r="263" ht="15.75" hidden="1" customHeight="1">
      <c r="A263" s="1744"/>
      <c r="B263" s="1744"/>
      <c r="C263" s="1744"/>
      <c r="D263" s="1744"/>
      <c r="E263" s="1744"/>
      <c r="F263" s="1744"/>
      <c r="G263" s="1744"/>
      <c r="H263" s="1744"/>
      <c r="I263" s="1744"/>
      <c r="J263" s="1744"/>
      <c r="K263" s="1744"/>
      <c r="L263" s="1744"/>
      <c r="M263" s="1744"/>
      <c r="N263" s="1744"/>
      <c r="O263" s="1744"/>
      <c r="P263" s="1744"/>
      <c r="Q263" s="1744"/>
      <c r="R263" s="1744"/>
      <c r="S263" s="1744"/>
      <c r="T263" s="1744"/>
      <c r="U263" s="1744"/>
      <c r="V263" s="1744"/>
      <c r="W263" s="1744"/>
      <c r="X263" s="1744"/>
      <c r="Y263" s="1744"/>
      <c r="Z263" s="1744"/>
    </row>
    <row r="264" ht="15.75" hidden="1" customHeight="1">
      <c r="A264" s="1744"/>
      <c r="B264" s="1744"/>
      <c r="C264" s="1744"/>
      <c r="D264" s="1744"/>
      <c r="E264" s="1744"/>
      <c r="F264" s="1744"/>
      <c r="G264" s="1744"/>
      <c r="H264" s="1744"/>
      <c r="I264" s="1744"/>
      <c r="J264" s="1744"/>
      <c r="K264" s="1744"/>
      <c r="L264" s="1744"/>
      <c r="M264" s="1744"/>
      <c r="N264" s="1744"/>
      <c r="O264" s="1744"/>
      <c r="P264" s="1744"/>
      <c r="Q264" s="1744"/>
      <c r="R264" s="1744"/>
      <c r="S264" s="1744"/>
      <c r="T264" s="1744"/>
      <c r="U264" s="1744"/>
      <c r="V264" s="1744"/>
      <c r="W264" s="1744"/>
      <c r="X264" s="1744"/>
      <c r="Y264" s="1744"/>
      <c r="Z264" s="1744"/>
    </row>
    <row r="265" ht="15.75" hidden="1" customHeight="1">
      <c r="A265" s="1744"/>
      <c r="B265" s="1744"/>
      <c r="C265" s="1744"/>
      <c r="D265" s="1744"/>
      <c r="E265" s="1744"/>
      <c r="F265" s="1744"/>
      <c r="G265" s="1744"/>
      <c r="H265" s="1744"/>
      <c r="I265" s="1744"/>
      <c r="J265" s="1744"/>
      <c r="K265" s="1744"/>
      <c r="L265" s="1744"/>
      <c r="M265" s="1744"/>
      <c r="N265" s="1744"/>
      <c r="O265" s="1744"/>
      <c r="P265" s="1744"/>
      <c r="Q265" s="1744"/>
      <c r="R265" s="1744"/>
      <c r="S265" s="1744"/>
      <c r="T265" s="1744"/>
      <c r="U265" s="1744"/>
      <c r="V265" s="1744"/>
      <c r="W265" s="1744"/>
      <c r="X265" s="1744"/>
      <c r="Y265" s="1744"/>
      <c r="Z265" s="1744"/>
    </row>
    <row r="266" ht="15.75" hidden="1" customHeight="1">
      <c r="A266" s="1744"/>
      <c r="B266" s="1744"/>
      <c r="C266" s="1744"/>
      <c r="D266" s="1744"/>
      <c r="E266" s="1744"/>
      <c r="F266" s="1744"/>
      <c r="G266" s="1744"/>
      <c r="H266" s="1744"/>
      <c r="I266" s="1744"/>
      <c r="J266" s="1744"/>
      <c r="K266" s="1744"/>
      <c r="L266" s="1744"/>
      <c r="M266" s="1744"/>
      <c r="N266" s="1744"/>
      <c r="O266" s="1744"/>
      <c r="P266" s="1744"/>
      <c r="Q266" s="1744"/>
      <c r="R266" s="1744"/>
      <c r="S266" s="1744"/>
      <c r="T266" s="1744"/>
      <c r="U266" s="1744"/>
      <c r="V266" s="1744"/>
      <c r="W266" s="1744"/>
      <c r="X266" s="1744"/>
      <c r="Y266" s="1744"/>
      <c r="Z266" s="1744"/>
    </row>
    <row r="267" ht="15.75" hidden="1" customHeight="1">
      <c r="A267" s="1744"/>
      <c r="B267" s="1744"/>
      <c r="C267" s="1744"/>
      <c r="D267" s="1744"/>
      <c r="E267" s="1744"/>
      <c r="F267" s="1744"/>
      <c r="G267" s="1744"/>
      <c r="H267" s="1744"/>
      <c r="I267" s="1744"/>
      <c r="J267" s="1744"/>
      <c r="K267" s="1744"/>
      <c r="L267" s="1744"/>
      <c r="M267" s="1744"/>
      <c r="N267" s="1744"/>
      <c r="O267" s="1744"/>
      <c r="P267" s="1744"/>
      <c r="Q267" s="1744"/>
      <c r="R267" s="1744"/>
      <c r="S267" s="1744"/>
      <c r="T267" s="1744"/>
      <c r="U267" s="1744"/>
      <c r="V267" s="1744"/>
      <c r="W267" s="1744"/>
      <c r="X267" s="1744"/>
      <c r="Y267" s="1744"/>
      <c r="Z267" s="1744"/>
    </row>
    <row r="268" ht="15.75" hidden="1" customHeight="1">
      <c r="A268" s="1744"/>
      <c r="B268" s="1744"/>
      <c r="C268" s="1744"/>
      <c r="D268" s="1744"/>
      <c r="E268" s="1744"/>
      <c r="F268" s="1744"/>
      <c r="G268" s="1744"/>
      <c r="H268" s="1744"/>
      <c r="I268" s="1744"/>
      <c r="J268" s="1744"/>
      <c r="K268" s="1744"/>
      <c r="L268" s="1744"/>
      <c r="M268" s="1744"/>
      <c r="N268" s="1744"/>
      <c r="O268" s="1744"/>
      <c r="P268" s="1744"/>
      <c r="Q268" s="1744"/>
      <c r="R268" s="1744"/>
      <c r="S268" s="1744"/>
      <c r="T268" s="1744"/>
      <c r="U268" s="1744"/>
      <c r="V268" s="1744"/>
      <c r="W268" s="1744"/>
      <c r="X268" s="1744"/>
      <c r="Y268" s="1744"/>
      <c r="Z268" s="1744"/>
    </row>
    <row r="269" ht="15.75" hidden="1" customHeight="1">
      <c r="A269" s="1744"/>
      <c r="B269" s="1744"/>
      <c r="C269" s="1744"/>
      <c r="D269" s="1744"/>
      <c r="E269" s="1744"/>
      <c r="F269" s="1744"/>
      <c r="G269" s="1744"/>
      <c r="H269" s="1744"/>
      <c r="I269" s="1744"/>
      <c r="J269" s="1744"/>
      <c r="K269" s="1744"/>
      <c r="L269" s="1744"/>
      <c r="M269" s="1744"/>
      <c r="N269" s="1744"/>
      <c r="O269" s="1744"/>
      <c r="P269" s="1744"/>
      <c r="Q269" s="1744"/>
      <c r="R269" s="1744"/>
      <c r="S269" s="1744"/>
      <c r="T269" s="1744"/>
      <c r="U269" s="1744"/>
      <c r="V269" s="1744"/>
      <c r="W269" s="1744"/>
      <c r="X269" s="1744"/>
      <c r="Y269" s="1744"/>
      <c r="Z269" s="1744"/>
    </row>
    <row r="270" ht="15.75" hidden="1" customHeight="1">
      <c r="A270" s="1744"/>
      <c r="B270" s="1744"/>
      <c r="C270" s="1744"/>
      <c r="D270" s="1744"/>
      <c r="E270" s="1744"/>
      <c r="F270" s="1744"/>
      <c r="G270" s="1744"/>
      <c r="H270" s="1744"/>
      <c r="I270" s="1744"/>
      <c r="J270" s="1744"/>
      <c r="K270" s="1744"/>
      <c r="L270" s="1744"/>
      <c r="M270" s="1744"/>
      <c r="N270" s="1744"/>
      <c r="O270" s="1744"/>
      <c r="P270" s="1744"/>
      <c r="Q270" s="1744"/>
      <c r="R270" s="1744"/>
      <c r="S270" s="1744"/>
      <c r="T270" s="1744"/>
      <c r="U270" s="1744"/>
      <c r="V270" s="1744"/>
      <c r="W270" s="1744"/>
      <c r="X270" s="1744"/>
      <c r="Y270" s="1744"/>
      <c r="Z270" s="1744"/>
    </row>
    <row r="271" ht="15.75" hidden="1" customHeight="1">
      <c r="A271" s="1744"/>
      <c r="B271" s="1744"/>
      <c r="C271" s="1744"/>
      <c r="D271" s="1744"/>
      <c r="E271" s="1744"/>
      <c r="F271" s="1744"/>
      <c r="G271" s="1744"/>
      <c r="H271" s="1744"/>
      <c r="I271" s="1744"/>
      <c r="J271" s="1744"/>
      <c r="K271" s="1744"/>
      <c r="L271" s="1744"/>
      <c r="M271" s="1744"/>
      <c r="N271" s="1744"/>
      <c r="O271" s="1744"/>
      <c r="P271" s="1744"/>
      <c r="Q271" s="1744"/>
      <c r="R271" s="1744"/>
      <c r="S271" s="1744"/>
      <c r="T271" s="1744"/>
      <c r="U271" s="1744"/>
      <c r="V271" s="1744"/>
      <c r="W271" s="1744"/>
      <c r="X271" s="1744"/>
      <c r="Y271" s="1744"/>
      <c r="Z271" s="1744"/>
    </row>
    <row r="272" ht="15.75" hidden="1" customHeight="1">
      <c r="A272" s="1744"/>
      <c r="B272" s="1744"/>
      <c r="C272" s="1744"/>
      <c r="D272" s="1744"/>
      <c r="E272" s="1744"/>
      <c r="F272" s="1744"/>
      <c r="G272" s="1744"/>
      <c r="H272" s="1744"/>
      <c r="I272" s="1744"/>
      <c r="J272" s="1744"/>
      <c r="K272" s="1744"/>
      <c r="L272" s="1744"/>
      <c r="M272" s="1744"/>
      <c r="N272" s="1744"/>
      <c r="O272" s="1744"/>
      <c r="P272" s="1744"/>
      <c r="Q272" s="1744"/>
      <c r="R272" s="1744"/>
      <c r="S272" s="1744"/>
      <c r="T272" s="1744"/>
      <c r="U272" s="1744"/>
      <c r="V272" s="1744"/>
      <c r="W272" s="1744"/>
      <c r="X272" s="1744"/>
      <c r="Y272" s="1744"/>
      <c r="Z272" s="1744"/>
    </row>
    <row r="273" ht="15.75" hidden="1" customHeight="1">
      <c r="A273" s="1744"/>
      <c r="B273" s="1744"/>
      <c r="C273" s="1744"/>
      <c r="D273" s="1744"/>
      <c r="E273" s="1744"/>
      <c r="F273" s="1744"/>
      <c r="G273" s="1744"/>
      <c r="H273" s="1744"/>
      <c r="I273" s="1744"/>
      <c r="J273" s="1744"/>
      <c r="K273" s="1744"/>
      <c r="L273" s="1744"/>
      <c r="M273" s="1744"/>
      <c r="N273" s="1744"/>
      <c r="O273" s="1744"/>
      <c r="P273" s="1744"/>
      <c r="Q273" s="1744"/>
      <c r="R273" s="1744"/>
      <c r="S273" s="1744"/>
      <c r="T273" s="1744"/>
      <c r="U273" s="1744"/>
      <c r="V273" s="1744"/>
      <c r="W273" s="1744"/>
      <c r="X273" s="1744"/>
      <c r="Y273" s="1744"/>
      <c r="Z273" s="1744"/>
    </row>
    <row r="274" ht="15.75" hidden="1" customHeight="1">
      <c r="A274" s="1744"/>
      <c r="B274" s="1744"/>
      <c r="C274" s="1744"/>
      <c r="D274" s="1744"/>
      <c r="E274" s="1744"/>
      <c r="F274" s="1744"/>
      <c r="G274" s="1744"/>
      <c r="H274" s="1744"/>
      <c r="I274" s="1744"/>
      <c r="J274" s="1744"/>
      <c r="K274" s="1744"/>
      <c r="L274" s="1744"/>
      <c r="M274" s="1744"/>
      <c r="N274" s="1744"/>
      <c r="O274" s="1744"/>
      <c r="P274" s="1744"/>
      <c r="Q274" s="1744"/>
      <c r="R274" s="1744"/>
      <c r="S274" s="1744"/>
      <c r="T274" s="1744"/>
      <c r="U274" s="1744"/>
      <c r="V274" s="1744"/>
      <c r="W274" s="1744"/>
      <c r="X274" s="1744"/>
      <c r="Y274" s="1744"/>
      <c r="Z274" s="1744"/>
    </row>
    <row r="275" ht="15.75" hidden="1" customHeight="1">
      <c r="A275" s="1744"/>
      <c r="B275" s="1744"/>
      <c r="C275" s="1744"/>
      <c r="D275" s="1744"/>
      <c r="E275" s="1744"/>
      <c r="F275" s="1744"/>
      <c r="G275" s="1744"/>
      <c r="H275" s="1744"/>
      <c r="I275" s="1744"/>
      <c r="J275" s="1744"/>
      <c r="K275" s="1744"/>
      <c r="L275" s="1744"/>
      <c r="M275" s="1744"/>
      <c r="N275" s="1744"/>
      <c r="O275" s="1744"/>
      <c r="P275" s="1744"/>
      <c r="Q275" s="1744"/>
      <c r="R275" s="1744"/>
      <c r="S275" s="1744"/>
      <c r="T275" s="1744"/>
      <c r="U275" s="1744"/>
      <c r="V275" s="1744"/>
      <c r="W275" s="1744"/>
      <c r="X275" s="1744"/>
      <c r="Y275" s="1744"/>
      <c r="Z275" s="1744"/>
    </row>
    <row r="276" ht="15.75" hidden="1" customHeight="1">
      <c r="A276" s="1744"/>
      <c r="B276" s="1744"/>
      <c r="C276" s="1744"/>
      <c r="D276" s="1744"/>
      <c r="E276" s="1744"/>
      <c r="F276" s="1744"/>
      <c r="G276" s="1744"/>
      <c r="H276" s="1744"/>
      <c r="I276" s="1744"/>
      <c r="J276" s="1744"/>
      <c r="K276" s="1744"/>
      <c r="L276" s="1744"/>
      <c r="M276" s="1744"/>
      <c r="N276" s="1744"/>
      <c r="O276" s="1744"/>
      <c r="P276" s="1744"/>
      <c r="Q276" s="1744"/>
      <c r="R276" s="1744"/>
      <c r="S276" s="1744"/>
      <c r="T276" s="1744"/>
      <c r="U276" s="1744"/>
      <c r="V276" s="1744"/>
      <c r="W276" s="1744"/>
      <c r="X276" s="1744"/>
      <c r="Y276" s="1744"/>
      <c r="Z276" s="1744"/>
    </row>
    <row r="277" ht="15.75" hidden="1" customHeight="1">
      <c r="A277" s="1744"/>
      <c r="B277" s="1744"/>
      <c r="C277" s="1744"/>
      <c r="D277" s="1744"/>
      <c r="E277" s="1744"/>
      <c r="F277" s="1744"/>
      <c r="G277" s="1744"/>
      <c r="H277" s="1744"/>
      <c r="I277" s="1744"/>
      <c r="J277" s="1744"/>
      <c r="K277" s="1744"/>
      <c r="L277" s="1744"/>
      <c r="M277" s="1744"/>
      <c r="N277" s="1744"/>
      <c r="O277" s="1744"/>
      <c r="P277" s="1744"/>
      <c r="Q277" s="1744"/>
      <c r="R277" s="1744"/>
      <c r="S277" s="1744"/>
      <c r="T277" s="1744"/>
      <c r="U277" s="1744"/>
      <c r="V277" s="1744"/>
      <c r="W277" s="1744"/>
      <c r="X277" s="1744"/>
      <c r="Y277" s="1744"/>
      <c r="Z277" s="1744"/>
    </row>
    <row r="278" ht="15.75" hidden="1" customHeight="1">
      <c r="A278" s="1744"/>
      <c r="B278" s="1744"/>
      <c r="C278" s="1744"/>
      <c r="D278" s="1744"/>
      <c r="E278" s="1744"/>
      <c r="F278" s="1744"/>
      <c r="G278" s="1744"/>
      <c r="H278" s="1744"/>
      <c r="I278" s="1744"/>
      <c r="J278" s="1744"/>
      <c r="K278" s="1744"/>
      <c r="L278" s="1744"/>
      <c r="M278" s="1744"/>
      <c r="N278" s="1744"/>
      <c r="O278" s="1744"/>
      <c r="P278" s="1744"/>
      <c r="Q278" s="1744"/>
      <c r="R278" s="1744"/>
      <c r="S278" s="1744"/>
      <c r="T278" s="1744"/>
      <c r="U278" s="1744"/>
      <c r="V278" s="1744"/>
      <c r="W278" s="1744"/>
      <c r="X278" s="1744"/>
      <c r="Y278" s="1744"/>
      <c r="Z278" s="1744"/>
    </row>
    <row r="279" ht="15.75" hidden="1" customHeight="1">
      <c r="A279" s="1744"/>
      <c r="B279" s="1744"/>
      <c r="C279" s="1744"/>
      <c r="D279" s="1744"/>
      <c r="E279" s="1744"/>
      <c r="F279" s="1744"/>
      <c r="G279" s="1744"/>
      <c r="H279" s="1744"/>
      <c r="I279" s="1744"/>
      <c r="J279" s="1744"/>
      <c r="K279" s="1744"/>
      <c r="L279" s="1744"/>
      <c r="M279" s="1744"/>
      <c r="N279" s="1744"/>
      <c r="O279" s="1744"/>
      <c r="P279" s="1744"/>
      <c r="Q279" s="1744"/>
      <c r="R279" s="1744"/>
      <c r="S279" s="1744"/>
      <c r="T279" s="1744"/>
      <c r="U279" s="1744"/>
      <c r="V279" s="1744"/>
      <c r="W279" s="1744"/>
      <c r="X279" s="1744"/>
      <c r="Y279" s="1744"/>
      <c r="Z279" s="1744"/>
    </row>
    <row r="280" ht="15.75" hidden="1" customHeight="1">
      <c r="A280" s="1744"/>
      <c r="B280" s="1744"/>
      <c r="C280" s="1744"/>
      <c r="D280" s="1744"/>
      <c r="E280" s="1744"/>
      <c r="F280" s="1744"/>
      <c r="G280" s="1744"/>
      <c r="H280" s="1744"/>
      <c r="I280" s="1744"/>
      <c r="J280" s="1744"/>
      <c r="K280" s="1744"/>
      <c r="L280" s="1744"/>
      <c r="M280" s="1744"/>
      <c r="N280" s="1744"/>
      <c r="O280" s="1744"/>
      <c r="P280" s="1744"/>
      <c r="Q280" s="1744"/>
      <c r="R280" s="1744"/>
      <c r="S280" s="1744"/>
      <c r="T280" s="1744"/>
      <c r="U280" s="1744"/>
      <c r="V280" s="1744"/>
      <c r="W280" s="1744"/>
      <c r="X280" s="1744"/>
      <c r="Y280" s="1744"/>
      <c r="Z280" s="1744"/>
    </row>
    <row r="281" ht="15.75" hidden="1" customHeight="1">
      <c r="A281" s="1744"/>
      <c r="B281" s="1744"/>
      <c r="C281" s="1744"/>
      <c r="D281" s="1744"/>
      <c r="E281" s="1744"/>
      <c r="F281" s="1744"/>
      <c r="G281" s="1744"/>
      <c r="H281" s="1744"/>
      <c r="I281" s="1744"/>
      <c r="J281" s="1744"/>
      <c r="K281" s="1744"/>
      <c r="L281" s="1744"/>
      <c r="M281" s="1744"/>
      <c r="N281" s="1744"/>
      <c r="O281" s="1744"/>
      <c r="P281" s="1744"/>
      <c r="Q281" s="1744"/>
      <c r="R281" s="1744"/>
      <c r="S281" s="1744"/>
      <c r="T281" s="1744"/>
      <c r="U281" s="1744"/>
      <c r="V281" s="1744"/>
      <c r="W281" s="1744"/>
      <c r="X281" s="1744"/>
      <c r="Y281" s="1744"/>
      <c r="Z281" s="1744"/>
    </row>
    <row r="282" ht="15.75" hidden="1" customHeight="1">
      <c r="A282" s="1744"/>
      <c r="B282" s="1744"/>
      <c r="C282" s="1744"/>
      <c r="D282" s="1744"/>
      <c r="E282" s="1744"/>
      <c r="F282" s="1744"/>
      <c r="G282" s="1744"/>
      <c r="H282" s="1744"/>
      <c r="I282" s="1744"/>
      <c r="J282" s="1744"/>
      <c r="K282" s="1744"/>
      <c r="L282" s="1744"/>
      <c r="M282" s="1744"/>
      <c r="N282" s="1744"/>
      <c r="O282" s="1744"/>
      <c r="P282" s="1744"/>
      <c r="Q282" s="1744"/>
      <c r="R282" s="1744"/>
      <c r="S282" s="1744"/>
      <c r="T282" s="1744"/>
      <c r="U282" s="1744"/>
      <c r="V282" s="1744"/>
      <c r="W282" s="1744"/>
      <c r="X282" s="1744"/>
      <c r="Y282" s="1744"/>
      <c r="Z282" s="1744"/>
    </row>
    <row r="283" ht="15.75" hidden="1" customHeight="1">
      <c r="A283" s="1744"/>
      <c r="B283" s="1744"/>
      <c r="C283" s="1744"/>
      <c r="D283" s="1744"/>
      <c r="E283" s="1744"/>
      <c r="F283" s="1744"/>
      <c r="G283" s="1744"/>
      <c r="H283" s="1744"/>
      <c r="I283" s="1744"/>
      <c r="J283" s="1744"/>
      <c r="K283" s="1744"/>
      <c r="L283" s="1744"/>
      <c r="M283" s="1744"/>
      <c r="N283" s="1744"/>
      <c r="O283" s="1744"/>
      <c r="P283" s="1744"/>
      <c r="Q283" s="1744"/>
      <c r="R283" s="1744"/>
      <c r="S283" s="1744"/>
      <c r="T283" s="1744"/>
      <c r="U283" s="1744"/>
      <c r="V283" s="1744"/>
      <c r="W283" s="1744"/>
      <c r="X283" s="1744"/>
      <c r="Y283" s="1744"/>
      <c r="Z283" s="1744"/>
    </row>
    <row r="284" ht="15.75" hidden="1" customHeight="1">
      <c r="A284" s="1744"/>
      <c r="B284" s="1744"/>
      <c r="C284" s="1744"/>
      <c r="D284" s="1744"/>
      <c r="E284" s="1744"/>
      <c r="F284" s="1744"/>
      <c r="G284" s="1744"/>
      <c r="H284" s="1744"/>
      <c r="I284" s="1744"/>
      <c r="J284" s="1744"/>
      <c r="K284" s="1744"/>
      <c r="L284" s="1744"/>
      <c r="M284" s="1744"/>
      <c r="N284" s="1744"/>
      <c r="O284" s="1744"/>
      <c r="P284" s="1744"/>
      <c r="Q284" s="1744"/>
      <c r="R284" s="1744"/>
      <c r="S284" s="1744"/>
      <c r="T284" s="1744"/>
      <c r="U284" s="1744"/>
      <c r="V284" s="1744"/>
      <c r="W284" s="1744"/>
      <c r="X284" s="1744"/>
      <c r="Y284" s="1744"/>
      <c r="Z284" s="1744"/>
    </row>
    <row r="285" ht="15.75" hidden="1" customHeight="1">
      <c r="A285" s="1744"/>
      <c r="B285" s="1744"/>
      <c r="C285" s="1744"/>
      <c r="D285" s="1744"/>
      <c r="E285" s="1744"/>
      <c r="F285" s="1744"/>
      <c r="G285" s="1744"/>
      <c r="H285" s="1744"/>
      <c r="I285" s="1744"/>
      <c r="J285" s="1744"/>
      <c r="K285" s="1744"/>
      <c r="L285" s="1744"/>
      <c r="M285" s="1744"/>
      <c r="N285" s="1744"/>
      <c r="O285" s="1744"/>
      <c r="P285" s="1744"/>
      <c r="Q285" s="1744"/>
      <c r="R285" s="1744"/>
      <c r="S285" s="1744"/>
      <c r="T285" s="1744"/>
      <c r="U285" s="1744"/>
      <c r="V285" s="1744"/>
      <c r="W285" s="1744"/>
      <c r="X285" s="1744"/>
      <c r="Y285" s="1744"/>
      <c r="Z285" s="1744"/>
    </row>
    <row r="286" ht="15.75" hidden="1" customHeight="1">
      <c r="A286" s="1744"/>
      <c r="B286" s="1744"/>
      <c r="C286" s="1744"/>
      <c r="D286" s="1744"/>
      <c r="E286" s="1744"/>
      <c r="F286" s="1744"/>
      <c r="G286" s="1744"/>
      <c r="H286" s="1744"/>
      <c r="I286" s="1744"/>
      <c r="J286" s="1744"/>
      <c r="K286" s="1744"/>
      <c r="L286" s="1744"/>
      <c r="M286" s="1744"/>
      <c r="N286" s="1744"/>
      <c r="O286" s="1744"/>
      <c r="P286" s="1744"/>
      <c r="Q286" s="1744"/>
      <c r="R286" s="1744"/>
      <c r="S286" s="1744"/>
      <c r="T286" s="1744"/>
      <c r="U286" s="1744"/>
      <c r="V286" s="1744"/>
      <c r="W286" s="1744"/>
      <c r="X286" s="1744"/>
      <c r="Y286" s="1744"/>
      <c r="Z286" s="1744"/>
    </row>
    <row r="287" ht="15.75" hidden="1" customHeight="1">
      <c r="A287" s="1744"/>
      <c r="B287" s="1744"/>
      <c r="C287" s="1744"/>
      <c r="D287" s="1744"/>
      <c r="E287" s="1744"/>
      <c r="F287" s="1744"/>
      <c r="G287" s="1744"/>
      <c r="H287" s="1744"/>
      <c r="I287" s="1744"/>
      <c r="J287" s="1744"/>
      <c r="K287" s="1744"/>
      <c r="L287" s="1744"/>
      <c r="M287" s="1744"/>
      <c r="N287" s="1744"/>
      <c r="O287" s="1744"/>
      <c r="P287" s="1744"/>
      <c r="Q287" s="1744"/>
      <c r="R287" s="1744"/>
      <c r="S287" s="1744"/>
      <c r="T287" s="1744"/>
      <c r="U287" s="1744"/>
      <c r="V287" s="1744"/>
      <c r="W287" s="1744"/>
      <c r="X287" s="1744"/>
      <c r="Y287" s="1744"/>
      <c r="Z287" s="1744"/>
    </row>
    <row r="288" ht="15.75" hidden="1" customHeight="1">
      <c r="A288" s="1744"/>
      <c r="B288" s="1744"/>
      <c r="C288" s="1744"/>
      <c r="D288" s="1744"/>
      <c r="E288" s="1744"/>
      <c r="F288" s="1744"/>
      <c r="G288" s="1744"/>
      <c r="H288" s="1744"/>
      <c r="I288" s="1744"/>
      <c r="J288" s="1744"/>
      <c r="K288" s="1744"/>
      <c r="L288" s="1744"/>
      <c r="M288" s="1744"/>
      <c r="N288" s="1744"/>
      <c r="O288" s="1744"/>
      <c r="P288" s="1744"/>
      <c r="Q288" s="1744"/>
      <c r="R288" s="1744"/>
      <c r="S288" s="1744"/>
      <c r="T288" s="1744"/>
      <c r="U288" s="1744"/>
      <c r="V288" s="1744"/>
      <c r="W288" s="1744"/>
      <c r="X288" s="1744"/>
      <c r="Y288" s="1744"/>
      <c r="Z288" s="1744"/>
    </row>
    <row r="289" ht="15.75" hidden="1" customHeight="1">
      <c r="A289" s="1744"/>
      <c r="B289" s="1744"/>
      <c r="C289" s="1744"/>
      <c r="D289" s="1744"/>
      <c r="E289" s="1744"/>
      <c r="F289" s="1744"/>
      <c r="G289" s="1744"/>
      <c r="H289" s="1744"/>
      <c r="I289" s="1744"/>
      <c r="J289" s="1744"/>
      <c r="K289" s="1744"/>
      <c r="L289" s="1744"/>
      <c r="M289" s="1744"/>
      <c r="N289" s="1744"/>
      <c r="O289" s="1744"/>
      <c r="P289" s="1744"/>
      <c r="Q289" s="1744"/>
      <c r="R289" s="1744"/>
      <c r="S289" s="1744"/>
      <c r="T289" s="1744"/>
      <c r="U289" s="1744"/>
      <c r="V289" s="1744"/>
      <c r="W289" s="1744"/>
      <c r="X289" s="1744"/>
      <c r="Y289" s="1744"/>
      <c r="Z289" s="1744"/>
    </row>
    <row r="290" ht="15.75" hidden="1" customHeight="1">
      <c r="A290" s="1744"/>
      <c r="B290" s="1744"/>
      <c r="C290" s="1744"/>
      <c r="D290" s="1744"/>
      <c r="E290" s="1744"/>
      <c r="F290" s="1744"/>
      <c r="G290" s="1744"/>
      <c r="H290" s="1744"/>
      <c r="I290" s="1744"/>
      <c r="J290" s="1744"/>
      <c r="K290" s="1744"/>
      <c r="L290" s="1744"/>
      <c r="M290" s="1744"/>
      <c r="N290" s="1744"/>
      <c r="O290" s="1744"/>
      <c r="P290" s="1744"/>
      <c r="Q290" s="1744"/>
      <c r="R290" s="1744"/>
      <c r="S290" s="1744"/>
      <c r="T290" s="1744"/>
      <c r="U290" s="1744"/>
      <c r="V290" s="1744"/>
      <c r="W290" s="1744"/>
      <c r="X290" s="1744"/>
      <c r="Y290" s="1744"/>
      <c r="Z290" s="1744"/>
    </row>
    <row r="291" ht="15.75" hidden="1" customHeight="1">
      <c r="A291" s="1744"/>
      <c r="B291" s="1744"/>
      <c r="C291" s="1744"/>
      <c r="D291" s="1744"/>
      <c r="E291" s="1744"/>
      <c r="F291" s="1744"/>
      <c r="G291" s="1744"/>
      <c r="H291" s="1744"/>
      <c r="I291" s="1744"/>
      <c r="J291" s="1744"/>
      <c r="K291" s="1744"/>
      <c r="L291" s="1744"/>
      <c r="M291" s="1744"/>
      <c r="N291" s="1744"/>
      <c r="O291" s="1744"/>
      <c r="P291" s="1744"/>
      <c r="Q291" s="1744"/>
      <c r="R291" s="1744"/>
      <c r="S291" s="1744"/>
      <c r="T291" s="1744"/>
      <c r="U291" s="1744"/>
      <c r="V291" s="1744"/>
      <c r="W291" s="1744"/>
      <c r="X291" s="1744"/>
      <c r="Y291" s="1744"/>
      <c r="Z291" s="1744"/>
    </row>
    <row r="292" ht="15.75" hidden="1" customHeight="1">
      <c r="A292" s="1744"/>
      <c r="B292" s="1744"/>
      <c r="C292" s="1744"/>
      <c r="D292" s="1744"/>
      <c r="E292" s="1744"/>
      <c r="F292" s="1744"/>
      <c r="G292" s="1744"/>
      <c r="H292" s="1744"/>
      <c r="I292" s="1744"/>
      <c r="J292" s="1744"/>
      <c r="K292" s="1744"/>
      <c r="L292" s="1744"/>
      <c r="M292" s="1744"/>
      <c r="N292" s="1744"/>
      <c r="O292" s="1744"/>
      <c r="P292" s="1744"/>
      <c r="Q292" s="1744"/>
      <c r="R292" s="1744"/>
      <c r="S292" s="1744"/>
      <c r="T292" s="1744"/>
      <c r="U292" s="1744"/>
      <c r="V292" s="1744"/>
      <c r="W292" s="1744"/>
      <c r="X292" s="1744"/>
      <c r="Y292" s="1744"/>
      <c r="Z292" s="1744"/>
    </row>
    <row r="293" ht="15.75" hidden="1" customHeight="1">
      <c r="A293" s="1744"/>
      <c r="B293" s="1744"/>
      <c r="C293" s="1744"/>
      <c r="D293" s="1744"/>
      <c r="E293" s="1744"/>
      <c r="F293" s="1744"/>
      <c r="G293" s="1744"/>
      <c r="H293" s="1744"/>
      <c r="I293" s="1744"/>
      <c r="J293" s="1744"/>
      <c r="K293" s="1744"/>
      <c r="L293" s="1744"/>
      <c r="M293" s="1744"/>
      <c r="N293" s="1744"/>
      <c r="O293" s="1744"/>
      <c r="P293" s="1744"/>
      <c r="Q293" s="1744"/>
      <c r="R293" s="1744"/>
      <c r="S293" s="1744"/>
      <c r="T293" s="1744"/>
      <c r="U293" s="1744"/>
      <c r="V293" s="1744"/>
      <c r="W293" s="1744"/>
      <c r="X293" s="1744"/>
      <c r="Y293" s="1744"/>
      <c r="Z293" s="1744"/>
    </row>
    <row r="294" ht="15.75" hidden="1" customHeight="1">
      <c r="A294" s="1744"/>
      <c r="B294" s="1744"/>
      <c r="C294" s="1744"/>
      <c r="D294" s="1744"/>
      <c r="E294" s="1744"/>
      <c r="F294" s="1744"/>
      <c r="G294" s="1744"/>
      <c r="H294" s="1744"/>
      <c r="I294" s="1744"/>
      <c r="J294" s="1744"/>
      <c r="K294" s="1744"/>
      <c r="L294" s="1744"/>
      <c r="M294" s="1744"/>
      <c r="N294" s="1744"/>
      <c r="O294" s="1744"/>
      <c r="P294" s="1744"/>
      <c r="Q294" s="1744"/>
      <c r="R294" s="1744"/>
      <c r="S294" s="1744"/>
      <c r="T294" s="1744"/>
      <c r="U294" s="1744"/>
      <c r="V294" s="1744"/>
      <c r="W294" s="1744"/>
      <c r="X294" s="1744"/>
      <c r="Y294" s="1744"/>
      <c r="Z294" s="1744"/>
    </row>
    <row r="295" ht="15.75" hidden="1" customHeight="1">
      <c r="A295" s="1744"/>
      <c r="B295" s="1744"/>
      <c r="C295" s="1744"/>
      <c r="D295" s="1744"/>
      <c r="E295" s="1744"/>
      <c r="F295" s="1744"/>
      <c r="G295" s="1744"/>
      <c r="H295" s="1744"/>
      <c r="I295" s="1744"/>
      <c r="J295" s="1744"/>
      <c r="K295" s="1744"/>
      <c r="L295" s="1744"/>
      <c r="M295" s="1744"/>
      <c r="N295" s="1744"/>
      <c r="O295" s="1744"/>
      <c r="P295" s="1744"/>
      <c r="Q295" s="1744"/>
      <c r="R295" s="1744"/>
      <c r="S295" s="1744"/>
      <c r="T295" s="1744"/>
      <c r="U295" s="1744"/>
      <c r="V295" s="1744"/>
      <c r="W295" s="1744"/>
      <c r="X295" s="1744"/>
      <c r="Y295" s="1744"/>
      <c r="Z295" s="1744"/>
    </row>
    <row r="296" ht="15.75" hidden="1" customHeight="1">
      <c r="A296" s="1744"/>
      <c r="B296" s="1744"/>
      <c r="C296" s="1744"/>
      <c r="D296" s="1744"/>
      <c r="E296" s="1744"/>
      <c r="F296" s="1744"/>
      <c r="G296" s="1744"/>
      <c r="H296" s="1744"/>
      <c r="I296" s="1744"/>
      <c r="J296" s="1744"/>
      <c r="K296" s="1744"/>
      <c r="L296" s="1744"/>
      <c r="M296" s="1744"/>
      <c r="N296" s="1744"/>
      <c r="O296" s="1744"/>
      <c r="P296" s="1744"/>
      <c r="Q296" s="1744"/>
      <c r="R296" s="1744"/>
      <c r="S296" s="1744"/>
      <c r="T296" s="1744"/>
      <c r="U296" s="1744"/>
      <c r="V296" s="1744"/>
      <c r="W296" s="1744"/>
      <c r="X296" s="1744"/>
      <c r="Y296" s="1744"/>
      <c r="Z296" s="1744"/>
    </row>
    <row r="297" ht="15.75" hidden="1" customHeight="1">
      <c r="A297" s="1744"/>
      <c r="B297" s="1744"/>
      <c r="C297" s="1744"/>
      <c r="D297" s="1744"/>
      <c r="E297" s="1744"/>
      <c r="F297" s="1744"/>
      <c r="G297" s="1744"/>
      <c r="H297" s="1744"/>
      <c r="I297" s="1744"/>
      <c r="J297" s="1744"/>
      <c r="K297" s="1744"/>
      <c r="L297" s="1744"/>
      <c r="M297" s="1744"/>
      <c r="N297" s="1744"/>
      <c r="O297" s="1744"/>
      <c r="P297" s="1744"/>
      <c r="Q297" s="1744"/>
      <c r="R297" s="1744"/>
      <c r="S297" s="1744"/>
      <c r="T297" s="1744"/>
      <c r="U297" s="1744"/>
      <c r="V297" s="1744"/>
      <c r="W297" s="1744"/>
      <c r="X297" s="1744"/>
      <c r="Y297" s="1744"/>
      <c r="Z297" s="1744"/>
    </row>
    <row r="298" ht="15.75" hidden="1" customHeight="1">
      <c r="A298" s="1744"/>
      <c r="B298" s="1744"/>
      <c r="C298" s="1744"/>
      <c r="D298" s="1744"/>
      <c r="E298" s="1744"/>
      <c r="F298" s="1744"/>
      <c r="G298" s="1744"/>
      <c r="H298" s="1744"/>
      <c r="I298" s="1744"/>
      <c r="J298" s="1744"/>
      <c r="K298" s="1744"/>
      <c r="L298" s="1744"/>
      <c r="M298" s="1744"/>
      <c r="N298" s="1744"/>
      <c r="O298" s="1744"/>
      <c r="P298" s="1744"/>
      <c r="Q298" s="1744"/>
      <c r="R298" s="1744"/>
      <c r="S298" s="1744"/>
      <c r="T298" s="1744"/>
      <c r="U298" s="1744"/>
      <c r="V298" s="1744"/>
      <c r="W298" s="1744"/>
      <c r="X298" s="1744"/>
      <c r="Y298" s="1744"/>
      <c r="Z298" s="1744"/>
    </row>
    <row r="299" ht="15.75" hidden="1" customHeight="1">
      <c r="A299" s="1744"/>
      <c r="B299" s="1744"/>
      <c r="C299" s="1744"/>
      <c r="D299" s="1744"/>
      <c r="E299" s="1744"/>
      <c r="F299" s="1744"/>
      <c r="G299" s="1744"/>
      <c r="H299" s="1744"/>
      <c r="I299" s="1744"/>
      <c r="J299" s="1744"/>
      <c r="K299" s="1744"/>
      <c r="L299" s="1744"/>
      <c r="M299" s="1744"/>
      <c r="N299" s="1744"/>
      <c r="O299" s="1744"/>
      <c r="P299" s="1744"/>
      <c r="Q299" s="1744"/>
      <c r="R299" s="1744"/>
      <c r="S299" s="1744"/>
      <c r="T299" s="1744"/>
      <c r="U299" s="1744"/>
      <c r="V299" s="1744"/>
      <c r="W299" s="1744"/>
      <c r="X299" s="1744"/>
      <c r="Y299" s="1744"/>
      <c r="Z299" s="1744"/>
    </row>
    <row r="300" ht="15.75" hidden="1" customHeight="1">
      <c r="A300" s="1744"/>
      <c r="B300" s="1744"/>
      <c r="C300" s="1744"/>
      <c r="D300" s="1744"/>
      <c r="E300" s="1744"/>
      <c r="F300" s="1744"/>
      <c r="G300" s="1744"/>
      <c r="H300" s="1744"/>
      <c r="I300" s="1744"/>
      <c r="J300" s="1744"/>
      <c r="K300" s="1744"/>
      <c r="L300" s="1744"/>
      <c r="M300" s="1744"/>
      <c r="N300" s="1744"/>
      <c r="O300" s="1744"/>
      <c r="P300" s="1744"/>
      <c r="Q300" s="1744"/>
      <c r="R300" s="1744"/>
      <c r="S300" s="1744"/>
      <c r="T300" s="1744"/>
      <c r="U300" s="1744"/>
      <c r="V300" s="1744"/>
      <c r="W300" s="1744"/>
      <c r="X300" s="1744"/>
      <c r="Y300" s="1744"/>
      <c r="Z300" s="1744"/>
    </row>
    <row r="301" ht="15.75" hidden="1" customHeight="1">
      <c r="A301" s="1744"/>
      <c r="B301" s="1744"/>
      <c r="C301" s="1744"/>
      <c r="D301" s="1744"/>
      <c r="E301" s="1744"/>
      <c r="F301" s="1744"/>
      <c r="G301" s="1744"/>
      <c r="H301" s="1744"/>
      <c r="I301" s="1744"/>
      <c r="J301" s="1744"/>
      <c r="K301" s="1744"/>
      <c r="L301" s="1744"/>
      <c r="M301" s="1744"/>
      <c r="N301" s="1744"/>
      <c r="O301" s="1744"/>
      <c r="P301" s="1744"/>
      <c r="Q301" s="1744"/>
      <c r="R301" s="1744"/>
      <c r="S301" s="1744"/>
      <c r="T301" s="1744"/>
      <c r="U301" s="1744"/>
      <c r="V301" s="1744"/>
      <c r="W301" s="1744"/>
      <c r="X301" s="1744"/>
      <c r="Y301" s="1744"/>
      <c r="Z301" s="1744"/>
    </row>
    <row r="302" ht="15.75" hidden="1" customHeight="1">
      <c r="A302" s="1744"/>
      <c r="B302" s="1744"/>
      <c r="C302" s="1744"/>
      <c r="D302" s="1744"/>
      <c r="E302" s="1744"/>
      <c r="F302" s="1744"/>
      <c r="G302" s="1744"/>
      <c r="H302" s="1744"/>
      <c r="I302" s="1744"/>
      <c r="J302" s="1744"/>
      <c r="K302" s="1744"/>
      <c r="L302" s="1744"/>
      <c r="M302" s="1744"/>
      <c r="N302" s="1744"/>
      <c r="O302" s="1744"/>
      <c r="P302" s="1744"/>
      <c r="Q302" s="1744"/>
      <c r="R302" s="1744"/>
      <c r="S302" s="1744"/>
      <c r="T302" s="1744"/>
      <c r="U302" s="1744"/>
      <c r="V302" s="1744"/>
      <c r="W302" s="1744"/>
      <c r="X302" s="1744"/>
      <c r="Y302" s="1744"/>
      <c r="Z302" s="1744"/>
    </row>
    <row r="303" ht="15.75" hidden="1" customHeight="1">
      <c r="A303" s="1744"/>
      <c r="B303" s="1744"/>
      <c r="C303" s="1744"/>
      <c r="D303" s="1744"/>
      <c r="E303" s="1744"/>
      <c r="F303" s="1744"/>
      <c r="G303" s="1744"/>
      <c r="H303" s="1744"/>
      <c r="I303" s="1744"/>
      <c r="J303" s="1744"/>
      <c r="K303" s="1744"/>
      <c r="L303" s="1744"/>
      <c r="M303" s="1744"/>
      <c r="N303" s="1744"/>
      <c r="O303" s="1744"/>
      <c r="P303" s="1744"/>
      <c r="Q303" s="1744"/>
      <c r="R303" s="1744"/>
      <c r="S303" s="1744"/>
      <c r="T303" s="1744"/>
      <c r="U303" s="1744"/>
      <c r="V303" s="1744"/>
      <c r="W303" s="1744"/>
      <c r="X303" s="1744"/>
      <c r="Y303" s="1744"/>
      <c r="Z303" s="1744"/>
    </row>
    <row r="304" ht="15.75" hidden="1" customHeight="1">
      <c r="A304" s="1744"/>
      <c r="B304" s="1744"/>
      <c r="C304" s="1744"/>
      <c r="D304" s="1744"/>
      <c r="E304" s="1744"/>
      <c r="F304" s="1744"/>
      <c r="G304" s="1744"/>
      <c r="H304" s="1744"/>
      <c r="I304" s="1744"/>
      <c r="J304" s="1744"/>
      <c r="K304" s="1744"/>
      <c r="L304" s="1744"/>
      <c r="M304" s="1744"/>
      <c r="N304" s="1744"/>
      <c r="O304" s="1744"/>
      <c r="P304" s="1744"/>
      <c r="Q304" s="1744"/>
      <c r="R304" s="1744"/>
      <c r="S304" s="1744"/>
      <c r="T304" s="1744"/>
      <c r="U304" s="1744"/>
      <c r="V304" s="1744"/>
      <c r="W304" s="1744"/>
      <c r="X304" s="1744"/>
      <c r="Y304" s="1744"/>
      <c r="Z304" s="1744"/>
    </row>
    <row r="305" ht="15.75" hidden="1" customHeight="1">
      <c r="A305" s="1744"/>
      <c r="B305" s="1744"/>
      <c r="C305" s="1744"/>
      <c r="D305" s="1744"/>
      <c r="E305" s="1744"/>
      <c r="F305" s="1744"/>
      <c r="G305" s="1744"/>
      <c r="H305" s="1744"/>
      <c r="I305" s="1744"/>
      <c r="J305" s="1744"/>
      <c r="K305" s="1744"/>
      <c r="L305" s="1744"/>
      <c r="M305" s="1744"/>
      <c r="N305" s="1744"/>
      <c r="O305" s="1744"/>
      <c r="P305" s="1744"/>
      <c r="Q305" s="1744"/>
      <c r="R305" s="1744"/>
      <c r="S305" s="1744"/>
      <c r="T305" s="1744"/>
      <c r="U305" s="1744"/>
      <c r="V305" s="1744"/>
      <c r="W305" s="1744"/>
      <c r="X305" s="1744"/>
      <c r="Y305" s="1744"/>
      <c r="Z305" s="1744"/>
    </row>
    <row r="306" ht="15.75" hidden="1" customHeight="1">
      <c r="A306" s="1744"/>
      <c r="B306" s="1744"/>
      <c r="C306" s="1744"/>
      <c r="D306" s="1744"/>
      <c r="E306" s="1744"/>
      <c r="F306" s="1744"/>
      <c r="G306" s="1744"/>
      <c r="H306" s="1744"/>
      <c r="I306" s="1744"/>
      <c r="J306" s="1744"/>
      <c r="K306" s="1744"/>
      <c r="L306" s="1744"/>
      <c r="M306" s="1744"/>
      <c r="N306" s="1744"/>
      <c r="O306" s="1744"/>
      <c r="P306" s="1744"/>
      <c r="Q306" s="1744"/>
      <c r="R306" s="1744"/>
      <c r="S306" s="1744"/>
      <c r="T306" s="1744"/>
      <c r="U306" s="1744"/>
      <c r="V306" s="1744"/>
      <c r="W306" s="1744"/>
      <c r="X306" s="1744"/>
      <c r="Y306" s="1744"/>
      <c r="Z306" s="1744"/>
    </row>
    <row r="307" ht="15.75" hidden="1" customHeight="1">
      <c r="A307" s="1744"/>
      <c r="B307" s="1744"/>
      <c r="C307" s="1744"/>
      <c r="D307" s="1744"/>
      <c r="E307" s="1744"/>
      <c r="F307" s="1744"/>
      <c r="G307" s="1744"/>
      <c r="H307" s="1744"/>
      <c r="I307" s="1744"/>
      <c r="J307" s="1744"/>
      <c r="K307" s="1744"/>
      <c r="L307" s="1744"/>
      <c r="M307" s="1744"/>
      <c r="N307" s="1744"/>
      <c r="O307" s="1744"/>
      <c r="P307" s="1744"/>
      <c r="Q307" s="1744"/>
      <c r="R307" s="1744"/>
      <c r="S307" s="1744"/>
      <c r="T307" s="1744"/>
      <c r="U307" s="1744"/>
      <c r="V307" s="1744"/>
      <c r="W307" s="1744"/>
      <c r="X307" s="1744"/>
      <c r="Y307" s="1744"/>
      <c r="Z307" s="1744"/>
    </row>
    <row r="308" ht="15.75" hidden="1" customHeight="1">
      <c r="A308" s="1744"/>
      <c r="B308" s="1744"/>
      <c r="C308" s="1744"/>
      <c r="D308" s="1744"/>
      <c r="E308" s="1744"/>
      <c r="F308" s="1744"/>
      <c r="G308" s="1744"/>
      <c r="H308" s="1744"/>
      <c r="I308" s="1744"/>
      <c r="J308" s="1744"/>
      <c r="K308" s="1744"/>
      <c r="L308" s="1744"/>
      <c r="M308" s="1744"/>
      <c r="N308" s="1744"/>
      <c r="O308" s="1744"/>
      <c r="P308" s="1744"/>
      <c r="Q308" s="1744"/>
      <c r="R308" s="1744"/>
      <c r="S308" s="1744"/>
      <c r="T308" s="1744"/>
      <c r="U308" s="1744"/>
      <c r="V308" s="1744"/>
      <c r="W308" s="1744"/>
      <c r="X308" s="1744"/>
      <c r="Y308" s="1744"/>
      <c r="Z308" s="1744"/>
    </row>
    <row r="309" ht="15.75" hidden="1" customHeight="1">
      <c r="A309" s="1744"/>
      <c r="B309" s="1744"/>
      <c r="C309" s="1744"/>
      <c r="D309" s="1744"/>
      <c r="E309" s="1744"/>
      <c r="F309" s="1744"/>
      <c r="G309" s="1744"/>
      <c r="H309" s="1744"/>
      <c r="I309" s="1744"/>
      <c r="J309" s="1744"/>
      <c r="K309" s="1744"/>
      <c r="L309" s="1744"/>
      <c r="M309" s="1744"/>
      <c r="N309" s="1744"/>
      <c r="O309" s="1744"/>
      <c r="P309" s="1744"/>
      <c r="Q309" s="1744"/>
      <c r="R309" s="1744"/>
      <c r="S309" s="1744"/>
      <c r="T309" s="1744"/>
      <c r="U309" s="1744"/>
      <c r="V309" s="1744"/>
      <c r="W309" s="1744"/>
      <c r="X309" s="1744"/>
      <c r="Y309" s="1744"/>
      <c r="Z309" s="1744"/>
    </row>
    <row r="310" ht="15.75" hidden="1" customHeight="1">
      <c r="A310" s="1744"/>
      <c r="B310" s="1744"/>
      <c r="C310" s="1744"/>
      <c r="D310" s="1744"/>
      <c r="E310" s="1744"/>
      <c r="F310" s="1744"/>
      <c r="G310" s="1744"/>
      <c r="H310" s="1744"/>
      <c r="I310" s="1744"/>
      <c r="J310" s="1744"/>
      <c r="K310" s="1744"/>
      <c r="L310" s="1744"/>
      <c r="M310" s="1744"/>
      <c r="N310" s="1744"/>
      <c r="O310" s="1744"/>
      <c r="P310" s="1744"/>
      <c r="Q310" s="1744"/>
      <c r="R310" s="1744"/>
      <c r="S310" s="1744"/>
      <c r="T310" s="1744"/>
      <c r="U310" s="1744"/>
      <c r="V310" s="1744"/>
      <c r="W310" s="1744"/>
      <c r="X310" s="1744"/>
      <c r="Y310" s="1744"/>
      <c r="Z310" s="1744"/>
    </row>
    <row r="311" ht="15.75" hidden="1" customHeight="1">
      <c r="A311" s="1744"/>
      <c r="B311" s="1744"/>
      <c r="C311" s="1744"/>
      <c r="D311" s="1744"/>
      <c r="E311" s="1744"/>
      <c r="F311" s="1744"/>
      <c r="G311" s="1744"/>
      <c r="H311" s="1744"/>
      <c r="I311" s="1744"/>
      <c r="J311" s="1744"/>
      <c r="K311" s="1744"/>
      <c r="L311" s="1744"/>
      <c r="M311" s="1744"/>
      <c r="N311" s="1744"/>
      <c r="O311" s="1744"/>
      <c r="P311" s="1744"/>
      <c r="Q311" s="1744"/>
      <c r="R311" s="1744"/>
      <c r="S311" s="1744"/>
      <c r="T311" s="1744"/>
      <c r="U311" s="1744"/>
      <c r="V311" s="1744"/>
      <c r="W311" s="1744"/>
      <c r="X311" s="1744"/>
      <c r="Y311" s="1744"/>
      <c r="Z311" s="1744"/>
    </row>
    <row r="312" ht="15.75" hidden="1" customHeight="1">
      <c r="A312" s="1744"/>
      <c r="B312" s="1744"/>
      <c r="C312" s="1744"/>
      <c r="D312" s="1744"/>
      <c r="E312" s="1744"/>
      <c r="F312" s="1744"/>
      <c r="G312" s="1744"/>
      <c r="H312" s="1744"/>
      <c r="I312" s="1744"/>
      <c r="J312" s="1744"/>
      <c r="K312" s="1744"/>
      <c r="L312" s="1744"/>
      <c r="M312" s="1744"/>
      <c r="N312" s="1744"/>
      <c r="O312" s="1744"/>
      <c r="P312" s="1744"/>
      <c r="Q312" s="1744"/>
      <c r="R312" s="1744"/>
      <c r="S312" s="1744"/>
      <c r="T312" s="1744"/>
      <c r="U312" s="1744"/>
      <c r="V312" s="1744"/>
      <c r="W312" s="1744"/>
      <c r="X312" s="1744"/>
      <c r="Y312" s="1744"/>
      <c r="Z312" s="1744"/>
    </row>
    <row r="313" ht="15.75" hidden="1" customHeight="1">
      <c r="A313" s="1744"/>
      <c r="B313" s="1744"/>
      <c r="C313" s="1744"/>
      <c r="D313" s="1744"/>
      <c r="E313" s="1744"/>
      <c r="F313" s="1744"/>
      <c r="G313" s="1744"/>
      <c r="H313" s="1744"/>
      <c r="I313" s="1744"/>
      <c r="J313" s="1744"/>
      <c r="K313" s="1744"/>
      <c r="L313" s="1744"/>
      <c r="M313" s="1744"/>
      <c r="N313" s="1744"/>
      <c r="O313" s="1744"/>
      <c r="P313" s="1744"/>
      <c r="Q313" s="1744"/>
      <c r="R313" s="1744"/>
      <c r="S313" s="1744"/>
      <c r="T313" s="1744"/>
      <c r="U313" s="1744"/>
      <c r="V313" s="1744"/>
      <c r="W313" s="1744"/>
      <c r="X313" s="1744"/>
      <c r="Y313" s="1744"/>
      <c r="Z313" s="1744"/>
    </row>
    <row r="314" ht="15.75" hidden="1" customHeight="1">
      <c r="A314" s="1744"/>
      <c r="B314" s="1744"/>
      <c r="C314" s="1744"/>
      <c r="D314" s="1744"/>
      <c r="E314" s="1744"/>
      <c r="F314" s="1744"/>
      <c r="G314" s="1744"/>
      <c r="H314" s="1744"/>
      <c r="I314" s="1744"/>
      <c r="J314" s="1744"/>
      <c r="K314" s="1744"/>
      <c r="L314" s="1744"/>
      <c r="M314" s="1744"/>
      <c r="N314" s="1744"/>
      <c r="O314" s="1744"/>
      <c r="P314" s="1744"/>
      <c r="Q314" s="1744"/>
      <c r="R314" s="1744"/>
      <c r="S314" s="1744"/>
      <c r="T314" s="1744"/>
      <c r="U314" s="1744"/>
      <c r="V314" s="1744"/>
      <c r="W314" s="1744"/>
      <c r="X314" s="1744"/>
      <c r="Y314" s="1744"/>
      <c r="Z314" s="1744"/>
    </row>
    <row r="315" ht="15.75" hidden="1" customHeight="1">
      <c r="A315" s="1744"/>
      <c r="B315" s="1744"/>
      <c r="C315" s="1744"/>
      <c r="D315" s="1744"/>
      <c r="E315" s="1744"/>
      <c r="F315" s="1744"/>
      <c r="G315" s="1744"/>
      <c r="H315" s="1744"/>
      <c r="I315" s="1744"/>
      <c r="J315" s="1744"/>
      <c r="K315" s="1744"/>
      <c r="L315" s="1744"/>
      <c r="M315" s="1744"/>
      <c r="N315" s="1744"/>
      <c r="O315" s="1744"/>
      <c r="P315" s="1744"/>
      <c r="Q315" s="1744"/>
      <c r="R315" s="1744"/>
      <c r="S315" s="1744"/>
      <c r="T315" s="1744"/>
      <c r="U315" s="1744"/>
      <c r="V315" s="1744"/>
      <c r="W315" s="1744"/>
      <c r="X315" s="1744"/>
      <c r="Y315" s="1744"/>
      <c r="Z315" s="1744"/>
    </row>
    <row r="316" ht="15.75" hidden="1" customHeight="1">
      <c r="A316" s="1744"/>
      <c r="B316" s="1744"/>
      <c r="C316" s="1744"/>
      <c r="D316" s="1744"/>
      <c r="E316" s="1744"/>
      <c r="F316" s="1744"/>
      <c r="G316" s="1744"/>
      <c r="H316" s="1744"/>
      <c r="I316" s="1744"/>
      <c r="J316" s="1744"/>
      <c r="K316" s="1744"/>
      <c r="L316" s="1744"/>
      <c r="M316" s="1744"/>
      <c r="N316" s="1744"/>
      <c r="O316" s="1744"/>
      <c r="P316" s="1744"/>
      <c r="Q316" s="1744"/>
      <c r="R316" s="1744"/>
      <c r="S316" s="1744"/>
      <c r="T316" s="1744"/>
      <c r="U316" s="1744"/>
      <c r="V316" s="1744"/>
      <c r="W316" s="1744"/>
      <c r="X316" s="1744"/>
      <c r="Y316" s="1744"/>
      <c r="Z316" s="1744"/>
    </row>
    <row r="317" ht="15.75" hidden="1" customHeight="1">
      <c r="A317" s="1744"/>
      <c r="B317" s="1744"/>
      <c r="C317" s="1744"/>
      <c r="D317" s="1744"/>
      <c r="E317" s="1744"/>
      <c r="F317" s="1744"/>
      <c r="G317" s="1744"/>
      <c r="H317" s="1744"/>
      <c r="I317" s="1744"/>
      <c r="J317" s="1744"/>
      <c r="K317" s="1744"/>
      <c r="L317" s="1744"/>
      <c r="M317" s="1744"/>
      <c r="N317" s="1744"/>
      <c r="O317" s="1744"/>
      <c r="P317" s="1744"/>
      <c r="Q317" s="1744"/>
      <c r="R317" s="1744"/>
      <c r="S317" s="1744"/>
      <c r="T317" s="1744"/>
      <c r="U317" s="1744"/>
      <c r="V317" s="1744"/>
      <c r="W317" s="1744"/>
      <c r="X317" s="1744"/>
      <c r="Y317" s="1744"/>
      <c r="Z317" s="1744"/>
    </row>
    <row r="318" ht="15.75" hidden="1" customHeight="1">
      <c r="A318" s="1744"/>
      <c r="B318" s="1744"/>
      <c r="C318" s="1744"/>
      <c r="D318" s="1744"/>
      <c r="E318" s="1744"/>
      <c r="F318" s="1744"/>
      <c r="G318" s="1744"/>
      <c r="H318" s="1744"/>
      <c r="I318" s="1744"/>
      <c r="J318" s="1744"/>
      <c r="K318" s="1744"/>
      <c r="L318" s="1744"/>
      <c r="M318" s="1744"/>
      <c r="N318" s="1744"/>
      <c r="O318" s="1744"/>
      <c r="P318" s="1744"/>
      <c r="Q318" s="1744"/>
      <c r="R318" s="1744"/>
      <c r="S318" s="1744"/>
      <c r="T318" s="1744"/>
      <c r="U318" s="1744"/>
      <c r="V318" s="1744"/>
      <c r="W318" s="1744"/>
      <c r="X318" s="1744"/>
      <c r="Y318" s="1744"/>
      <c r="Z318" s="1744"/>
    </row>
    <row r="319" ht="15.75" hidden="1" customHeight="1">
      <c r="A319" s="1744"/>
      <c r="B319" s="1744"/>
      <c r="C319" s="1744"/>
      <c r="D319" s="1744"/>
      <c r="E319" s="1744"/>
      <c r="F319" s="1744"/>
      <c r="G319" s="1744"/>
      <c r="H319" s="1744"/>
      <c r="I319" s="1744"/>
      <c r="J319" s="1744"/>
      <c r="K319" s="1744"/>
      <c r="L319" s="1744"/>
      <c r="M319" s="1744"/>
      <c r="N319" s="1744"/>
      <c r="O319" s="1744"/>
      <c r="P319" s="1744"/>
      <c r="Q319" s="1744"/>
      <c r="R319" s="1744"/>
      <c r="S319" s="1744"/>
      <c r="T319" s="1744"/>
      <c r="U319" s="1744"/>
      <c r="V319" s="1744"/>
      <c r="W319" s="1744"/>
      <c r="X319" s="1744"/>
      <c r="Y319" s="1744"/>
      <c r="Z319" s="1744"/>
    </row>
    <row r="320" ht="15.75" hidden="1" customHeight="1">
      <c r="A320" s="1744"/>
      <c r="B320" s="1744"/>
      <c r="C320" s="1744"/>
      <c r="D320" s="1744"/>
      <c r="E320" s="1744"/>
      <c r="F320" s="1744"/>
      <c r="G320" s="1744"/>
      <c r="H320" s="1744"/>
      <c r="I320" s="1744"/>
      <c r="J320" s="1744"/>
      <c r="K320" s="1744"/>
      <c r="L320" s="1744"/>
      <c r="M320" s="1744"/>
      <c r="N320" s="1744"/>
      <c r="O320" s="1744"/>
      <c r="P320" s="1744"/>
      <c r="Q320" s="1744"/>
      <c r="R320" s="1744"/>
      <c r="S320" s="1744"/>
      <c r="T320" s="1744"/>
      <c r="U320" s="1744"/>
      <c r="V320" s="1744"/>
      <c r="W320" s="1744"/>
      <c r="X320" s="1744"/>
      <c r="Y320" s="1744"/>
      <c r="Z320" s="1744"/>
    </row>
    <row r="321" ht="15.75" hidden="1" customHeight="1">
      <c r="A321" s="1744"/>
      <c r="B321" s="1744"/>
      <c r="C321" s="1744"/>
      <c r="D321" s="1744"/>
      <c r="E321" s="1744"/>
      <c r="F321" s="1744"/>
      <c r="G321" s="1744"/>
      <c r="H321" s="1744"/>
      <c r="I321" s="1744"/>
      <c r="J321" s="1744"/>
      <c r="K321" s="1744"/>
      <c r="L321" s="1744"/>
      <c r="M321" s="1744"/>
      <c r="N321" s="1744"/>
      <c r="O321" s="1744"/>
      <c r="P321" s="1744"/>
      <c r="Q321" s="1744"/>
      <c r="R321" s="1744"/>
      <c r="S321" s="1744"/>
      <c r="T321" s="1744"/>
      <c r="U321" s="1744"/>
      <c r="V321" s="1744"/>
      <c r="W321" s="1744"/>
      <c r="X321" s="1744"/>
      <c r="Y321" s="1744"/>
      <c r="Z321" s="1744"/>
    </row>
    <row r="322" ht="15.75" hidden="1" customHeight="1">
      <c r="A322" s="1744"/>
      <c r="B322" s="1744"/>
      <c r="C322" s="1744"/>
      <c r="D322" s="1744"/>
      <c r="E322" s="1744"/>
      <c r="F322" s="1744"/>
      <c r="G322" s="1744"/>
      <c r="H322" s="1744"/>
      <c r="I322" s="1744"/>
      <c r="J322" s="1744"/>
      <c r="K322" s="1744"/>
      <c r="L322" s="1744"/>
      <c r="M322" s="1744"/>
      <c r="N322" s="1744"/>
      <c r="O322" s="1744"/>
      <c r="P322" s="1744"/>
      <c r="Q322" s="1744"/>
      <c r="R322" s="1744"/>
      <c r="S322" s="1744"/>
      <c r="T322" s="1744"/>
      <c r="U322" s="1744"/>
      <c r="V322" s="1744"/>
      <c r="W322" s="1744"/>
      <c r="X322" s="1744"/>
      <c r="Y322" s="1744"/>
      <c r="Z322" s="1744"/>
    </row>
    <row r="323" ht="15.75" hidden="1" customHeight="1">
      <c r="A323" s="1744"/>
      <c r="B323" s="1744"/>
      <c r="C323" s="1744"/>
      <c r="D323" s="1744"/>
      <c r="E323" s="1744"/>
      <c r="F323" s="1744"/>
      <c r="G323" s="1744"/>
      <c r="H323" s="1744"/>
      <c r="I323" s="1744"/>
      <c r="J323" s="1744"/>
      <c r="K323" s="1744"/>
      <c r="L323" s="1744"/>
      <c r="M323" s="1744"/>
      <c r="N323" s="1744"/>
      <c r="O323" s="1744"/>
      <c r="P323" s="1744"/>
      <c r="Q323" s="1744"/>
      <c r="R323" s="1744"/>
      <c r="S323" s="1744"/>
      <c r="T323" s="1744"/>
      <c r="U323" s="1744"/>
      <c r="V323" s="1744"/>
      <c r="W323" s="1744"/>
      <c r="X323" s="1744"/>
      <c r="Y323" s="1744"/>
      <c r="Z323" s="1744"/>
    </row>
    <row r="324" ht="15.75" hidden="1" customHeight="1">
      <c r="A324" s="1744"/>
      <c r="B324" s="1744"/>
      <c r="C324" s="1744"/>
      <c r="D324" s="1744"/>
      <c r="E324" s="1744"/>
      <c r="F324" s="1744"/>
      <c r="G324" s="1744"/>
      <c r="H324" s="1744"/>
      <c r="I324" s="1744"/>
      <c r="J324" s="1744"/>
      <c r="K324" s="1744"/>
      <c r="L324" s="1744"/>
      <c r="M324" s="1744"/>
      <c r="N324" s="1744"/>
      <c r="O324" s="1744"/>
      <c r="P324" s="1744"/>
      <c r="Q324" s="1744"/>
      <c r="R324" s="1744"/>
      <c r="S324" s="1744"/>
      <c r="T324" s="1744"/>
      <c r="U324" s="1744"/>
      <c r="V324" s="1744"/>
      <c r="W324" s="1744"/>
      <c r="X324" s="1744"/>
      <c r="Y324" s="1744"/>
      <c r="Z324" s="1744"/>
    </row>
    <row r="325" ht="15.75" hidden="1" customHeight="1">
      <c r="A325" s="1744"/>
      <c r="B325" s="1744"/>
      <c r="C325" s="1744"/>
      <c r="D325" s="1744"/>
      <c r="E325" s="1744"/>
      <c r="F325" s="1744"/>
      <c r="G325" s="1744"/>
      <c r="H325" s="1744"/>
      <c r="I325" s="1744"/>
      <c r="J325" s="1744"/>
      <c r="K325" s="1744"/>
      <c r="L325" s="1744"/>
      <c r="M325" s="1744"/>
      <c r="N325" s="1744"/>
      <c r="O325" s="1744"/>
      <c r="P325" s="1744"/>
      <c r="Q325" s="1744"/>
      <c r="R325" s="1744"/>
      <c r="S325" s="1744"/>
      <c r="T325" s="1744"/>
      <c r="U325" s="1744"/>
      <c r="V325" s="1744"/>
      <c r="W325" s="1744"/>
      <c r="X325" s="1744"/>
      <c r="Y325" s="1744"/>
      <c r="Z325" s="1744"/>
    </row>
    <row r="326" ht="15.75" hidden="1" customHeight="1">
      <c r="A326" s="1744"/>
      <c r="B326" s="1744"/>
      <c r="C326" s="1744"/>
      <c r="D326" s="1744"/>
      <c r="E326" s="1744"/>
      <c r="F326" s="1744"/>
      <c r="G326" s="1744"/>
      <c r="H326" s="1744"/>
      <c r="I326" s="1744"/>
      <c r="J326" s="1744"/>
      <c r="K326" s="1744"/>
      <c r="L326" s="1744"/>
      <c r="M326" s="1744"/>
      <c r="N326" s="1744"/>
      <c r="O326" s="1744"/>
      <c r="P326" s="1744"/>
      <c r="Q326" s="1744"/>
      <c r="R326" s="1744"/>
      <c r="S326" s="1744"/>
      <c r="T326" s="1744"/>
      <c r="U326" s="1744"/>
      <c r="V326" s="1744"/>
      <c r="W326" s="1744"/>
      <c r="X326" s="1744"/>
      <c r="Y326" s="1744"/>
      <c r="Z326" s="1744"/>
    </row>
    <row r="327" ht="15.75" hidden="1" customHeight="1">
      <c r="A327" s="1744"/>
      <c r="B327" s="1744"/>
      <c r="C327" s="1744"/>
      <c r="D327" s="1744"/>
      <c r="E327" s="1744"/>
      <c r="F327" s="1744"/>
      <c r="G327" s="1744"/>
      <c r="H327" s="1744"/>
      <c r="I327" s="1744"/>
      <c r="J327" s="1744"/>
      <c r="K327" s="1744"/>
      <c r="L327" s="1744"/>
      <c r="M327" s="1744"/>
      <c r="N327" s="1744"/>
      <c r="O327" s="1744"/>
      <c r="P327" s="1744"/>
      <c r="Q327" s="1744"/>
      <c r="R327" s="1744"/>
      <c r="S327" s="1744"/>
      <c r="T327" s="1744"/>
      <c r="U327" s="1744"/>
      <c r="V327" s="1744"/>
      <c r="W327" s="1744"/>
      <c r="X327" s="1744"/>
      <c r="Y327" s="1744"/>
      <c r="Z327" s="1744"/>
    </row>
    <row r="328" ht="15.75" hidden="1" customHeight="1">
      <c r="A328" s="1744"/>
      <c r="B328" s="1744"/>
      <c r="C328" s="1744"/>
      <c r="D328" s="1744"/>
      <c r="E328" s="1744"/>
      <c r="F328" s="1744"/>
      <c r="G328" s="1744"/>
      <c r="H328" s="1744"/>
      <c r="I328" s="1744"/>
      <c r="J328" s="1744"/>
      <c r="K328" s="1744"/>
      <c r="L328" s="1744"/>
      <c r="M328" s="1744"/>
      <c r="N328" s="1744"/>
      <c r="O328" s="1744"/>
      <c r="P328" s="1744"/>
      <c r="Q328" s="1744"/>
      <c r="R328" s="1744"/>
      <c r="S328" s="1744"/>
      <c r="T328" s="1744"/>
      <c r="U328" s="1744"/>
      <c r="V328" s="1744"/>
      <c r="W328" s="1744"/>
      <c r="X328" s="1744"/>
      <c r="Y328" s="1744"/>
      <c r="Z328" s="1744"/>
    </row>
    <row r="329" ht="15.75" hidden="1" customHeight="1">
      <c r="A329" s="1744"/>
      <c r="B329" s="1744"/>
      <c r="C329" s="1744"/>
      <c r="D329" s="1744"/>
      <c r="E329" s="1744"/>
      <c r="F329" s="1744"/>
      <c r="G329" s="1744"/>
      <c r="H329" s="1744"/>
      <c r="I329" s="1744"/>
      <c r="J329" s="1744"/>
      <c r="K329" s="1744"/>
      <c r="L329" s="1744"/>
      <c r="M329" s="1744"/>
      <c r="N329" s="1744"/>
      <c r="O329" s="1744"/>
      <c r="P329" s="1744"/>
      <c r="Q329" s="1744"/>
      <c r="R329" s="1744"/>
      <c r="S329" s="1744"/>
      <c r="T329" s="1744"/>
      <c r="U329" s="1744"/>
      <c r="V329" s="1744"/>
      <c r="W329" s="1744"/>
      <c r="X329" s="1744"/>
      <c r="Y329" s="1744"/>
      <c r="Z329" s="1744"/>
    </row>
    <row r="330" ht="15.75" hidden="1" customHeight="1">
      <c r="A330" s="1744"/>
      <c r="B330" s="1744"/>
      <c r="C330" s="1744"/>
      <c r="D330" s="1744"/>
      <c r="E330" s="1744"/>
      <c r="F330" s="1744"/>
      <c r="G330" s="1744"/>
      <c r="H330" s="1744"/>
      <c r="I330" s="1744"/>
      <c r="J330" s="1744"/>
      <c r="K330" s="1744"/>
      <c r="L330" s="1744"/>
      <c r="M330" s="1744"/>
      <c r="N330" s="1744"/>
      <c r="O330" s="1744"/>
      <c r="P330" s="1744"/>
      <c r="Q330" s="1744"/>
      <c r="R330" s="1744"/>
      <c r="S330" s="1744"/>
      <c r="T330" s="1744"/>
      <c r="U330" s="1744"/>
      <c r="V330" s="1744"/>
      <c r="W330" s="1744"/>
      <c r="X330" s="1744"/>
      <c r="Y330" s="1744"/>
      <c r="Z330" s="1744"/>
    </row>
    <row r="331" ht="15.75" hidden="1" customHeight="1">
      <c r="A331" s="1744"/>
      <c r="B331" s="1744"/>
      <c r="C331" s="1744"/>
      <c r="D331" s="1744"/>
      <c r="E331" s="1744"/>
      <c r="F331" s="1744"/>
      <c r="G331" s="1744"/>
      <c r="H331" s="1744"/>
      <c r="I331" s="1744"/>
      <c r="J331" s="1744"/>
      <c r="K331" s="1744"/>
      <c r="L331" s="1744"/>
      <c r="M331" s="1744"/>
      <c r="N331" s="1744"/>
      <c r="O331" s="1744"/>
      <c r="P331" s="1744"/>
      <c r="Q331" s="1744"/>
      <c r="R331" s="1744"/>
      <c r="S331" s="1744"/>
      <c r="T331" s="1744"/>
      <c r="U331" s="1744"/>
      <c r="V331" s="1744"/>
      <c r="W331" s="1744"/>
      <c r="X331" s="1744"/>
      <c r="Y331" s="1744"/>
      <c r="Z331" s="1744"/>
    </row>
    <row r="332" ht="15.75" hidden="1" customHeight="1">
      <c r="A332" s="1744"/>
      <c r="B332" s="1744"/>
      <c r="C332" s="1744"/>
      <c r="D332" s="1744"/>
      <c r="E332" s="1744"/>
      <c r="F332" s="1744"/>
      <c r="G332" s="1744"/>
      <c r="H332" s="1744"/>
      <c r="I332" s="1744"/>
      <c r="J332" s="1744"/>
      <c r="K332" s="1744"/>
      <c r="L332" s="1744"/>
      <c r="M332" s="1744"/>
      <c r="N332" s="1744"/>
      <c r="O332" s="1744"/>
      <c r="P332" s="1744"/>
      <c r="Q332" s="1744"/>
      <c r="R332" s="1744"/>
      <c r="S332" s="1744"/>
      <c r="T332" s="1744"/>
      <c r="U332" s="1744"/>
      <c r="V332" s="1744"/>
      <c r="W332" s="1744"/>
      <c r="X332" s="1744"/>
      <c r="Y332" s="1744"/>
      <c r="Z332" s="1744"/>
    </row>
    <row r="333" ht="15.75" hidden="1" customHeight="1">
      <c r="A333" s="1744"/>
      <c r="B333" s="1744"/>
      <c r="C333" s="1744"/>
      <c r="D333" s="1744"/>
      <c r="E333" s="1744"/>
      <c r="F333" s="1744"/>
      <c r="G333" s="1744"/>
      <c r="H333" s="1744"/>
      <c r="I333" s="1744"/>
      <c r="J333" s="1744"/>
      <c r="K333" s="1744"/>
      <c r="L333" s="1744"/>
      <c r="M333" s="1744"/>
      <c r="N333" s="1744"/>
      <c r="O333" s="1744"/>
      <c r="P333" s="1744"/>
      <c r="Q333" s="1744"/>
      <c r="R333" s="1744"/>
      <c r="S333" s="1744"/>
      <c r="T333" s="1744"/>
      <c r="U333" s="1744"/>
      <c r="V333" s="1744"/>
      <c r="W333" s="1744"/>
      <c r="X333" s="1744"/>
      <c r="Y333" s="1744"/>
      <c r="Z333" s="1744"/>
    </row>
    <row r="334" ht="15.75" hidden="1" customHeight="1">
      <c r="A334" s="1744"/>
      <c r="B334" s="1744"/>
      <c r="C334" s="1744"/>
      <c r="D334" s="1744"/>
      <c r="E334" s="1744"/>
      <c r="F334" s="1744"/>
      <c r="G334" s="1744"/>
      <c r="H334" s="1744"/>
      <c r="I334" s="1744"/>
      <c r="J334" s="1744"/>
      <c r="K334" s="1744"/>
      <c r="L334" s="1744"/>
      <c r="M334" s="1744"/>
      <c r="N334" s="1744"/>
      <c r="O334" s="1744"/>
      <c r="P334" s="1744"/>
      <c r="Q334" s="1744"/>
      <c r="R334" s="1744"/>
      <c r="S334" s="1744"/>
      <c r="T334" s="1744"/>
      <c r="U334" s="1744"/>
      <c r="V334" s="1744"/>
      <c r="W334" s="1744"/>
      <c r="X334" s="1744"/>
      <c r="Y334" s="1744"/>
      <c r="Z334" s="1744"/>
    </row>
    <row r="335" ht="15.75" hidden="1" customHeight="1">
      <c r="A335" s="1744"/>
      <c r="B335" s="1744"/>
      <c r="C335" s="1744"/>
      <c r="D335" s="1744"/>
      <c r="E335" s="1744"/>
      <c r="F335" s="1744"/>
      <c r="G335" s="1744"/>
      <c r="H335" s="1744"/>
      <c r="I335" s="1744"/>
      <c r="J335" s="1744"/>
      <c r="K335" s="1744"/>
      <c r="L335" s="1744"/>
      <c r="M335" s="1744"/>
      <c r="N335" s="1744"/>
      <c r="O335" s="1744"/>
      <c r="P335" s="1744"/>
      <c r="Q335" s="1744"/>
      <c r="R335" s="1744"/>
      <c r="S335" s="1744"/>
      <c r="T335" s="1744"/>
      <c r="U335" s="1744"/>
      <c r="V335" s="1744"/>
      <c r="W335" s="1744"/>
      <c r="X335" s="1744"/>
      <c r="Y335" s="1744"/>
      <c r="Z335" s="1744"/>
    </row>
    <row r="336" ht="15.75" hidden="1" customHeight="1">
      <c r="A336" s="1744"/>
      <c r="B336" s="1744"/>
      <c r="C336" s="1744"/>
      <c r="D336" s="1744"/>
      <c r="E336" s="1744"/>
      <c r="F336" s="1744"/>
      <c r="G336" s="1744"/>
      <c r="H336" s="1744"/>
      <c r="I336" s="1744"/>
      <c r="J336" s="1744"/>
      <c r="K336" s="1744"/>
      <c r="L336" s="1744"/>
      <c r="M336" s="1744"/>
      <c r="N336" s="1744"/>
      <c r="O336" s="1744"/>
      <c r="P336" s="1744"/>
      <c r="Q336" s="1744"/>
      <c r="R336" s="1744"/>
      <c r="S336" s="1744"/>
      <c r="T336" s="1744"/>
      <c r="U336" s="1744"/>
      <c r="V336" s="1744"/>
      <c r="W336" s="1744"/>
      <c r="X336" s="1744"/>
      <c r="Y336" s="1744"/>
      <c r="Z336" s="1744"/>
    </row>
    <row r="337" ht="15.75" hidden="1" customHeight="1">
      <c r="A337" s="1744"/>
      <c r="B337" s="1744"/>
      <c r="C337" s="1744"/>
      <c r="D337" s="1744"/>
      <c r="E337" s="1744"/>
      <c r="F337" s="1744"/>
      <c r="G337" s="1744"/>
      <c r="H337" s="1744"/>
      <c r="I337" s="1744"/>
      <c r="J337" s="1744"/>
      <c r="K337" s="1744"/>
      <c r="L337" s="1744"/>
      <c r="M337" s="1744"/>
      <c r="N337" s="1744"/>
      <c r="O337" s="1744"/>
      <c r="P337" s="1744"/>
      <c r="Q337" s="1744"/>
      <c r="R337" s="1744"/>
      <c r="S337" s="1744"/>
      <c r="T337" s="1744"/>
      <c r="U337" s="1744"/>
      <c r="V337" s="1744"/>
      <c r="W337" s="1744"/>
      <c r="X337" s="1744"/>
      <c r="Y337" s="1744"/>
      <c r="Z337" s="1744"/>
    </row>
    <row r="338" ht="15.75" hidden="1" customHeight="1">
      <c r="A338" s="1744"/>
      <c r="B338" s="1744"/>
      <c r="C338" s="1744"/>
      <c r="D338" s="1744"/>
      <c r="E338" s="1744"/>
      <c r="F338" s="1744"/>
      <c r="G338" s="1744"/>
      <c r="H338" s="1744"/>
      <c r="I338" s="1744"/>
      <c r="J338" s="1744"/>
      <c r="K338" s="1744"/>
      <c r="L338" s="1744"/>
      <c r="M338" s="1744"/>
      <c r="N338" s="1744"/>
      <c r="O338" s="1744"/>
      <c r="P338" s="1744"/>
      <c r="Q338" s="1744"/>
      <c r="R338" s="1744"/>
      <c r="S338" s="1744"/>
      <c r="T338" s="1744"/>
      <c r="U338" s="1744"/>
      <c r="V338" s="1744"/>
      <c r="W338" s="1744"/>
      <c r="X338" s="1744"/>
      <c r="Y338" s="1744"/>
      <c r="Z338" s="1744"/>
    </row>
    <row r="339" ht="15.75" hidden="1" customHeight="1">
      <c r="A339" s="1744"/>
      <c r="B339" s="1744"/>
      <c r="C339" s="1744"/>
      <c r="D339" s="1744"/>
      <c r="E339" s="1744"/>
      <c r="F339" s="1744"/>
      <c r="G339" s="1744"/>
      <c r="H339" s="1744"/>
      <c r="I339" s="1744"/>
      <c r="J339" s="1744"/>
      <c r="K339" s="1744"/>
      <c r="L339" s="1744"/>
      <c r="M339" s="1744"/>
      <c r="N339" s="1744"/>
      <c r="O339" s="1744"/>
      <c r="P339" s="1744"/>
      <c r="Q339" s="1744"/>
      <c r="R339" s="1744"/>
      <c r="S339" s="1744"/>
      <c r="T339" s="1744"/>
      <c r="U339" s="1744"/>
      <c r="V339" s="1744"/>
      <c r="W339" s="1744"/>
      <c r="X339" s="1744"/>
      <c r="Y339" s="1744"/>
      <c r="Z339" s="1744"/>
    </row>
    <row r="340" ht="15.75" hidden="1" customHeight="1">
      <c r="A340" s="1744"/>
      <c r="B340" s="1744"/>
      <c r="C340" s="1744"/>
      <c r="D340" s="1744"/>
      <c r="E340" s="1744"/>
      <c r="F340" s="1744"/>
      <c r="G340" s="1744"/>
      <c r="H340" s="1744"/>
      <c r="I340" s="1744"/>
      <c r="J340" s="1744"/>
      <c r="K340" s="1744"/>
      <c r="L340" s="1744"/>
      <c r="M340" s="1744"/>
      <c r="N340" s="1744"/>
      <c r="O340" s="1744"/>
      <c r="P340" s="1744"/>
      <c r="Q340" s="1744"/>
      <c r="R340" s="1744"/>
      <c r="S340" s="1744"/>
      <c r="T340" s="1744"/>
      <c r="U340" s="1744"/>
      <c r="V340" s="1744"/>
      <c r="W340" s="1744"/>
      <c r="X340" s="1744"/>
      <c r="Y340" s="1744"/>
      <c r="Z340" s="1744"/>
    </row>
    <row r="341" ht="15.75" hidden="1" customHeight="1">
      <c r="A341" s="1744"/>
      <c r="B341" s="1744"/>
      <c r="C341" s="1744"/>
      <c r="D341" s="1744"/>
      <c r="E341" s="1744"/>
      <c r="F341" s="1744"/>
      <c r="G341" s="1744"/>
      <c r="H341" s="1744"/>
      <c r="I341" s="1744"/>
      <c r="J341" s="1744"/>
      <c r="K341" s="1744"/>
      <c r="L341" s="1744"/>
      <c r="M341" s="1744"/>
      <c r="N341" s="1744"/>
      <c r="O341" s="1744"/>
      <c r="P341" s="1744"/>
      <c r="Q341" s="1744"/>
      <c r="R341" s="1744"/>
      <c r="S341" s="1744"/>
      <c r="T341" s="1744"/>
      <c r="U341" s="1744"/>
      <c r="V341" s="1744"/>
      <c r="W341" s="1744"/>
      <c r="X341" s="1744"/>
      <c r="Y341" s="1744"/>
      <c r="Z341" s="1744"/>
    </row>
    <row r="342" ht="15.75" hidden="1" customHeight="1">
      <c r="A342" s="1744"/>
      <c r="B342" s="1744"/>
      <c r="C342" s="1744"/>
      <c r="D342" s="1744"/>
      <c r="E342" s="1744"/>
      <c r="F342" s="1744"/>
      <c r="G342" s="1744"/>
      <c r="H342" s="1744"/>
      <c r="I342" s="1744"/>
      <c r="J342" s="1744"/>
      <c r="K342" s="1744"/>
      <c r="L342" s="1744"/>
      <c r="M342" s="1744"/>
      <c r="N342" s="1744"/>
      <c r="O342" s="1744"/>
      <c r="P342" s="1744"/>
      <c r="Q342" s="1744"/>
      <c r="R342" s="1744"/>
      <c r="S342" s="1744"/>
      <c r="T342" s="1744"/>
      <c r="U342" s="1744"/>
      <c r="V342" s="1744"/>
      <c r="W342" s="1744"/>
      <c r="X342" s="1744"/>
      <c r="Y342" s="1744"/>
      <c r="Z342" s="1744"/>
    </row>
    <row r="343" ht="15.75" hidden="1" customHeight="1">
      <c r="A343" s="1744"/>
      <c r="B343" s="1744"/>
      <c r="C343" s="1744"/>
      <c r="D343" s="1744"/>
      <c r="E343" s="1744"/>
      <c r="F343" s="1744"/>
      <c r="G343" s="1744"/>
      <c r="H343" s="1744"/>
      <c r="I343" s="1744"/>
      <c r="J343" s="1744"/>
      <c r="K343" s="1744"/>
      <c r="L343" s="1744"/>
      <c r="M343" s="1744"/>
      <c r="N343" s="1744"/>
      <c r="O343" s="1744"/>
      <c r="P343" s="1744"/>
      <c r="Q343" s="1744"/>
      <c r="R343" s="1744"/>
      <c r="S343" s="1744"/>
      <c r="T343" s="1744"/>
      <c r="U343" s="1744"/>
      <c r="V343" s="1744"/>
      <c r="W343" s="1744"/>
      <c r="X343" s="1744"/>
      <c r="Y343" s="1744"/>
      <c r="Z343" s="1744"/>
    </row>
    <row r="344" ht="15.75" hidden="1" customHeight="1">
      <c r="A344" s="1744"/>
      <c r="B344" s="1744"/>
      <c r="C344" s="1744"/>
      <c r="D344" s="1744"/>
      <c r="E344" s="1744"/>
      <c r="F344" s="1744"/>
      <c r="G344" s="1744"/>
      <c r="H344" s="1744"/>
      <c r="I344" s="1744"/>
      <c r="J344" s="1744"/>
      <c r="K344" s="1744"/>
      <c r="L344" s="1744"/>
      <c r="M344" s="1744"/>
      <c r="N344" s="1744"/>
      <c r="O344" s="1744"/>
      <c r="P344" s="1744"/>
      <c r="Q344" s="1744"/>
      <c r="R344" s="1744"/>
      <c r="S344" s="1744"/>
      <c r="T344" s="1744"/>
      <c r="U344" s="1744"/>
      <c r="V344" s="1744"/>
      <c r="W344" s="1744"/>
      <c r="X344" s="1744"/>
      <c r="Y344" s="1744"/>
      <c r="Z344" s="1744"/>
    </row>
    <row r="345" ht="15.75" hidden="1" customHeight="1">
      <c r="A345" s="1744"/>
      <c r="B345" s="1744"/>
      <c r="C345" s="1744"/>
      <c r="D345" s="1744"/>
      <c r="E345" s="1744"/>
      <c r="F345" s="1744"/>
      <c r="G345" s="1744"/>
      <c r="H345" s="1744"/>
      <c r="I345" s="1744"/>
      <c r="J345" s="1744"/>
      <c r="K345" s="1744"/>
      <c r="L345" s="1744"/>
      <c r="M345" s="1744"/>
      <c r="N345" s="1744"/>
      <c r="O345" s="1744"/>
      <c r="P345" s="1744"/>
      <c r="Q345" s="1744"/>
      <c r="R345" s="1744"/>
      <c r="S345" s="1744"/>
      <c r="T345" s="1744"/>
      <c r="U345" s="1744"/>
      <c r="V345" s="1744"/>
      <c r="W345" s="1744"/>
      <c r="X345" s="1744"/>
      <c r="Y345" s="1744"/>
      <c r="Z345" s="1744"/>
    </row>
    <row r="346" ht="15.75" hidden="1" customHeight="1">
      <c r="A346" s="1744"/>
      <c r="B346" s="1744"/>
      <c r="C346" s="1744"/>
      <c r="D346" s="1744"/>
      <c r="E346" s="1744"/>
      <c r="F346" s="1744"/>
      <c r="G346" s="1744"/>
      <c r="H346" s="1744"/>
      <c r="I346" s="1744"/>
      <c r="J346" s="1744"/>
      <c r="K346" s="1744"/>
      <c r="L346" s="1744"/>
      <c r="M346" s="1744"/>
      <c r="N346" s="1744"/>
      <c r="O346" s="1744"/>
      <c r="P346" s="1744"/>
      <c r="Q346" s="1744"/>
      <c r="R346" s="1744"/>
      <c r="S346" s="1744"/>
      <c r="T346" s="1744"/>
      <c r="U346" s="1744"/>
      <c r="V346" s="1744"/>
      <c r="W346" s="1744"/>
      <c r="X346" s="1744"/>
      <c r="Y346" s="1744"/>
      <c r="Z346" s="1744"/>
    </row>
    <row r="347" ht="15.75" hidden="1" customHeight="1">
      <c r="A347" s="1744"/>
      <c r="B347" s="1744"/>
      <c r="C347" s="1744"/>
      <c r="D347" s="1744"/>
      <c r="E347" s="1744"/>
      <c r="F347" s="1744"/>
      <c r="G347" s="1744"/>
      <c r="H347" s="1744"/>
      <c r="I347" s="1744"/>
      <c r="J347" s="1744"/>
      <c r="K347" s="1744"/>
      <c r="L347" s="1744"/>
      <c r="M347" s="1744"/>
      <c r="N347" s="1744"/>
      <c r="O347" s="1744"/>
      <c r="P347" s="1744"/>
      <c r="Q347" s="1744"/>
      <c r="R347" s="1744"/>
      <c r="S347" s="1744"/>
      <c r="T347" s="1744"/>
      <c r="U347" s="1744"/>
      <c r="V347" s="1744"/>
      <c r="W347" s="1744"/>
      <c r="X347" s="1744"/>
      <c r="Y347" s="1744"/>
      <c r="Z347" s="1744"/>
    </row>
    <row r="348" ht="15.75" hidden="1" customHeight="1">
      <c r="A348" s="1744"/>
      <c r="B348" s="1744"/>
      <c r="C348" s="1744"/>
      <c r="D348" s="1744"/>
      <c r="E348" s="1744"/>
      <c r="F348" s="1744"/>
      <c r="G348" s="1744"/>
      <c r="H348" s="1744"/>
      <c r="I348" s="1744"/>
      <c r="J348" s="1744"/>
      <c r="K348" s="1744"/>
      <c r="L348" s="1744"/>
      <c r="M348" s="1744"/>
      <c r="N348" s="1744"/>
      <c r="O348" s="1744"/>
      <c r="P348" s="1744"/>
      <c r="Q348" s="1744"/>
      <c r="R348" s="1744"/>
      <c r="S348" s="1744"/>
      <c r="T348" s="1744"/>
      <c r="U348" s="1744"/>
      <c r="V348" s="1744"/>
      <c r="W348" s="1744"/>
      <c r="X348" s="1744"/>
      <c r="Y348" s="1744"/>
      <c r="Z348" s="1744"/>
    </row>
    <row r="349" ht="15.75" hidden="1" customHeight="1">
      <c r="A349" s="1744"/>
      <c r="B349" s="1744"/>
      <c r="C349" s="1744"/>
      <c r="D349" s="1744"/>
      <c r="E349" s="1744"/>
      <c r="F349" s="1744"/>
      <c r="G349" s="1744"/>
      <c r="H349" s="1744"/>
      <c r="I349" s="1744"/>
      <c r="J349" s="1744"/>
      <c r="K349" s="1744"/>
      <c r="L349" s="1744"/>
      <c r="M349" s="1744"/>
      <c r="N349" s="1744"/>
      <c r="O349" s="1744"/>
      <c r="P349" s="1744"/>
      <c r="Q349" s="1744"/>
      <c r="R349" s="1744"/>
      <c r="S349" s="1744"/>
      <c r="T349" s="1744"/>
      <c r="U349" s="1744"/>
      <c r="V349" s="1744"/>
      <c r="W349" s="1744"/>
      <c r="X349" s="1744"/>
      <c r="Y349" s="1744"/>
      <c r="Z349" s="1744"/>
    </row>
    <row r="350" ht="15.75" hidden="1" customHeight="1">
      <c r="A350" s="1744"/>
      <c r="B350" s="1744"/>
      <c r="C350" s="1744"/>
      <c r="D350" s="1744"/>
      <c r="E350" s="1744"/>
      <c r="F350" s="1744"/>
      <c r="G350" s="1744"/>
      <c r="H350" s="1744"/>
      <c r="I350" s="1744"/>
      <c r="J350" s="1744"/>
      <c r="K350" s="1744"/>
      <c r="L350" s="1744"/>
      <c r="M350" s="1744"/>
      <c r="N350" s="1744"/>
      <c r="O350" s="1744"/>
      <c r="P350" s="1744"/>
      <c r="Q350" s="1744"/>
      <c r="R350" s="1744"/>
      <c r="S350" s="1744"/>
      <c r="T350" s="1744"/>
      <c r="U350" s="1744"/>
      <c r="V350" s="1744"/>
      <c r="W350" s="1744"/>
      <c r="X350" s="1744"/>
      <c r="Y350" s="1744"/>
      <c r="Z350" s="1744"/>
    </row>
    <row r="351" ht="15.75" hidden="1" customHeight="1">
      <c r="A351" s="1744"/>
      <c r="B351" s="1744"/>
      <c r="C351" s="1744"/>
      <c r="D351" s="1744"/>
      <c r="E351" s="1744"/>
      <c r="F351" s="1744"/>
      <c r="G351" s="1744"/>
      <c r="H351" s="1744"/>
      <c r="I351" s="1744"/>
      <c r="J351" s="1744"/>
      <c r="K351" s="1744"/>
      <c r="L351" s="1744"/>
      <c r="M351" s="1744"/>
      <c r="N351" s="1744"/>
      <c r="O351" s="1744"/>
      <c r="P351" s="1744"/>
      <c r="Q351" s="1744"/>
      <c r="R351" s="1744"/>
      <c r="S351" s="1744"/>
      <c r="T351" s="1744"/>
      <c r="U351" s="1744"/>
      <c r="V351" s="1744"/>
      <c r="W351" s="1744"/>
      <c r="X351" s="1744"/>
      <c r="Y351" s="1744"/>
      <c r="Z351" s="1744"/>
    </row>
    <row r="352" ht="15.75" hidden="1" customHeight="1">
      <c r="A352" s="1744"/>
      <c r="B352" s="1744"/>
      <c r="C352" s="1744"/>
      <c r="D352" s="1744"/>
      <c r="E352" s="1744"/>
      <c r="F352" s="1744"/>
      <c r="G352" s="1744"/>
      <c r="H352" s="1744"/>
      <c r="I352" s="1744"/>
      <c r="J352" s="1744"/>
      <c r="K352" s="1744"/>
      <c r="L352" s="1744"/>
      <c r="M352" s="1744"/>
      <c r="N352" s="1744"/>
      <c r="O352" s="1744"/>
      <c r="P352" s="1744"/>
      <c r="Q352" s="1744"/>
      <c r="R352" s="1744"/>
      <c r="S352" s="1744"/>
      <c r="T352" s="1744"/>
      <c r="U352" s="1744"/>
      <c r="V352" s="1744"/>
      <c r="W352" s="1744"/>
      <c r="X352" s="1744"/>
      <c r="Y352" s="1744"/>
      <c r="Z352" s="1744"/>
    </row>
    <row r="353" ht="15.75" hidden="1" customHeight="1">
      <c r="A353" s="1744"/>
      <c r="B353" s="1744"/>
      <c r="C353" s="1744"/>
      <c r="D353" s="1744"/>
      <c r="E353" s="1744"/>
      <c r="F353" s="1744"/>
      <c r="G353" s="1744"/>
      <c r="H353" s="1744"/>
      <c r="I353" s="1744"/>
      <c r="J353" s="1744"/>
      <c r="K353" s="1744"/>
      <c r="L353" s="1744"/>
      <c r="M353" s="1744"/>
      <c r="N353" s="1744"/>
      <c r="O353" s="1744"/>
      <c r="P353" s="1744"/>
      <c r="Q353" s="1744"/>
      <c r="R353" s="1744"/>
      <c r="S353" s="1744"/>
      <c r="T353" s="1744"/>
      <c r="U353" s="1744"/>
      <c r="V353" s="1744"/>
      <c r="W353" s="1744"/>
      <c r="X353" s="1744"/>
      <c r="Y353" s="1744"/>
      <c r="Z353" s="1744"/>
    </row>
    <row r="354" ht="15.75" hidden="1" customHeight="1">
      <c r="A354" s="1744"/>
      <c r="B354" s="1744"/>
      <c r="C354" s="1744"/>
      <c r="D354" s="1744"/>
      <c r="E354" s="1744"/>
      <c r="F354" s="1744"/>
      <c r="G354" s="1744"/>
      <c r="H354" s="1744"/>
      <c r="I354" s="1744"/>
      <c r="J354" s="1744"/>
      <c r="K354" s="1744"/>
      <c r="L354" s="1744"/>
      <c r="M354" s="1744"/>
      <c r="N354" s="1744"/>
      <c r="O354" s="1744"/>
      <c r="P354" s="1744"/>
      <c r="Q354" s="1744"/>
      <c r="R354" s="1744"/>
      <c r="S354" s="1744"/>
      <c r="T354" s="1744"/>
      <c r="U354" s="1744"/>
      <c r="V354" s="1744"/>
      <c r="W354" s="1744"/>
      <c r="X354" s="1744"/>
      <c r="Y354" s="1744"/>
      <c r="Z354" s="1744"/>
    </row>
    <row r="355" ht="15.75" hidden="1" customHeight="1">
      <c r="A355" s="1744"/>
      <c r="B355" s="1744"/>
      <c r="C355" s="1744"/>
      <c r="D355" s="1744"/>
      <c r="E355" s="1744"/>
      <c r="F355" s="1744"/>
      <c r="G355" s="1744"/>
      <c r="H355" s="1744"/>
      <c r="I355" s="1744"/>
      <c r="J355" s="1744"/>
      <c r="K355" s="1744"/>
      <c r="L355" s="1744"/>
      <c r="M355" s="1744"/>
      <c r="N355" s="1744"/>
      <c r="O355" s="1744"/>
      <c r="P355" s="1744"/>
      <c r="Q355" s="1744"/>
      <c r="R355" s="1744"/>
      <c r="S355" s="1744"/>
      <c r="T355" s="1744"/>
      <c r="U355" s="1744"/>
      <c r="V355" s="1744"/>
      <c r="W355" s="1744"/>
      <c r="X355" s="1744"/>
      <c r="Y355" s="1744"/>
      <c r="Z355" s="1744"/>
    </row>
    <row r="356" ht="15.75" hidden="1" customHeight="1">
      <c r="A356" s="1744"/>
      <c r="B356" s="1744"/>
      <c r="C356" s="1744"/>
      <c r="D356" s="1744"/>
      <c r="E356" s="1744"/>
      <c r="F356" s="1744"/>
      <c r="G356" s="1744"/>
      <c r="H356" s="1744"/>
      <c r="I356" s="1744"/>
      <c r="J356" s="1744"/>
      <c r="K356" s="1744"/>
      <c r="L356" s="1744"/>
      <c r="M356" s="1744"/>
      <c r="N356" s="1744"/>
      <c r="O356" s="1744"/>
      <c r="P356" s="1744"/>
      <c r="Q356" s="1744"/>
      <c r="R356" s="1744"/>
      <c r="S356" s="1744"/>
      <c r="T356" s="1744"/>
      <c r="U356" s="1744"/>
      <c r="V356" s="1744"/>
      <c r="W356" s="1744"/>
      <c r="X356" s="1744"/>
      <c r="Y356" s="1744"/>
      <c r="Z356" s="1744"/>
    </row>
    <row r="357" ht="15.75" hidden="1" customHeight="1">
      <c r="A357" s="1744"/>
      <c r="B357" s="1744"/>
      <c r="C357" s="1744"/>
      <c r="D357" s="1744"/>
      <c r="E357" s="1744"/>
      <c r="F357" s="1744"/>
      <c r="G357" s="1744"/>
      <c r="H357" s="1744"/>
      <c r="I357" s="1744"/>
      <c r="J357" s="1744"/>
      <c r="K357" s="1744"/>
      <c r="L357" s="1744"/>
      <c r="M357" s="1744"/>
      <c r="N357" s="1744"/>
      <c r="O357" s="1744"/>
      <c r="P357" s="1744"/>
      <c r="Q357" s="1744"/>
      <c r="R357" s="1744"/>
      <c r="S357" s="1744"/>
      <c r="T357" s="1744"/>
      <c r="U357" s="1744"/>
      <c r="V357" s="1744"/>
      <c r="W357" s="1744"/>
      <c r="X357" s="1744"/>
      <c r="Y357" s="1744"/>
      <c r="Z357" s="1744"/>
    </row>
    <row r="358" ht="15.75" hidden="1" customHeight="1">
      <c r="A358" s="1744"/>
      <c r="B358" s="1744"/>
      <c r="C358" s="1744"/>
      <c r="D358" s="1744"/>
      <c r="E358" s="1744"/>
      <c r="F358" s="1744"/>
      <c r="G358" s="1744"/>
      <c r="H358" s="1744"/>
      <c r="I358" s="1744"/>
      <c r="J358" s="1744"/>
      <c r="K358" s="1744"/>
      <c r="L358" s="1744"/>
      <c r="M358" s="1744"/>
      <c r="N358" s="1744"/>
      <c r="O358" s="1744"/>
      <c r="P358" s="1744"/>
      <c r="Q358" s="1744"/>
      <c r="R358" s="1744"/>
      <c r="S358" s="1744"/>
      <c r="T358" s="1744"/>
      <c r="U358" s="1744"/>
      <c r="V358" s="1744"/>
      <c r="W358" s="1744"/>
      <c r="X358" s="1744"/>
      <c r="Y358" s="1744"/>
      <c r="Z358" s="1744"/>
    </row>
    <row r="359" ht="15.75" hidden="1" customHeight="1">
      <c r="A359" s="1744"/>
      <c r="B359" s="1744"/>
      <c r="C359" s="1744"/>
      <c r="D359" s="1744"/>
      <c r="E359" s="1744"/>
      <c r="F359" s="1744"/>
      <c r="G359" s="1744"/>
      <c r="H359" s="1744"/>
      <c r="I359" s="1744"/>
      <c r="J359" s="1744"/>
      <c r="K359" s="1744"/>
      <c r="L359" s="1744"/>
      <c r="M359" s="1744"/>
      <c r="N359" s="1744"/>
      <c r="O359" s="1744"/>
      <c r="P359" s="1744"/>
      <c r="Q359" s="1744"/>
      <c r="R359" s="1744"/>
      <c r="S359" s="1744"/>
      <c r="T359" s="1744"/>
      <c r="U359" s="1744"/>
      <c r="V359" s="1744"/>
      <c r="W359" s="1744"/>
      <c r="X359" s="1744"/>
      <c r="Y359" s="1744"/>
      <c r="Z359" s="1744"/>
    </row>
    <row r="360" ht="15.75" hidden="1" customHeight="1">
      <c r="A360" s="1744"/>
      <c r="B360" s="1744"/>
      <c r="C360" s="1744"/>
      <c r="D360" s="1744"/>
      <c r="E360" s="1744"/>
      <c r="F360" s="1744"/>
      <c r="G360" s="1744"/>
      <c r="H360" s="1744"/>
      <c r="I360" s="1744"/>
      <c r="J360" s="1744"/>
      <c r="K360" s="1744"/>
      <c r="L360" s="1744"/>
      <c r="M360" s="1744"/>
      <c r="N360" s="1744"/>
      <c r="O360" s="1744"/>
      <c r="P360" s="1744"/>
      <c r="Q360" s="1744"/>
      <c r="R360" s="1744"/>
      <c r="S360" s="1744"/>
      <c r="T360" s="1744"/>
      <c r="U360" s="1744"/>
      <c r="V360" s="1744"/>
      <c r="W360" s="1744"/>
      <c r="X360" s="1744"/>
      <c r="Y360" s="1744"/>
      <c r="Z360" s="1744"/>
    </row>
    <row r="361" ht="15.75" hidden="1" customHeight="1">
      <c r="A361" s="1744"/>
      <c r="B361" s="1744"/>
      <c r="C361" s="1744"/>
      <c r="D361" s="1744"/>
      <c r="E361" s="1744"/>
      <c r="F361" s="1744"/>
      <c r="G361" s="1744"/>
      <c r="H361" s="1744"/>
      <c r="I361" s="1744"/>
      <c r="J361" s="1744"/>
      <c r="K361" s="1744"/>
      <c r="L361" s="1744"/>
      <c r="M361" s="1744"/>
      <c r="N361" s="1744"/>
      <c r="O361" s="1744"/>
      <c r="P361" s="1744"/>
      <c r="Q361" s="1744"/>
      <c r="R361" s="1744"/>
      <c r="S361" s="1744"/>
      <c r="T361" s="1744"/>
      <c r="U361" s="1744"/>
      <c r="V361" s="1744"/>
      <c r="W361" s="1744"/>
      <c r="X361" s="1744"/>
      <c r="Y361" s="1744"/>
      <c r="Z361" s="1744"/>
    </row>
    <row r="362" ht="15.75" hidden="1" customHeight="1">
      <c r="A362" s="1744"/>
      <c r="B362" s="1744"/>
      <c r="C362" s="1744"/>
      <c r="D362" s="1744"/>
      <c r="E362" s="1744"/>
      <c r="F362" s="1744"/>
      <c r="G362" s="1744"/>
      <c r="H362" s="1744"/>
      <c r="I362" s="1744"/>
      <c r="J362" s="1744"/>
      <c r="K362" s="1744"/>
      <c r="L362" s="1744"/>
      <c r="M362" s="1744"/>
      <c r="N362" s="1744"/>
      <c r="O362" s="1744"/>
      <c r="P362" s="1744"/>
      <c r="Q362" s="1744"/>
      <c r="R362" s="1744"/>
      <c r="S362" s="1744"/>
      <c r="T362" s="1744"/>
      <c r="U362" s="1744"/>
      <c r="V362" s="1744"/>
      <c r="W362" s="1744"/>
      <c r="X362" s="1744"/>
      <c r="Y362" s="1744"/>
      <c r="Z362" s="1744"/>
    </row>
    <row r="363" ht="15.75" hidden="1" customHeight="1">
      <c r="A363" s="1744"/>
      <c r="B363" s="1744"/>
      <c r="C363" s="1744"/>
      <c r="D363" s="1744"/>
      <c r="E363" s="1744"/>
      <c r="F363" s="1744"/>
      <c r="G363" s="1744"/>
      <c r="H363" s="1744"/>
      <c r="I363" s="1744"/>
      <c r="J363" s="1744"/>
      <c r="K363" s="1744"/>
      <c r="L363" s="1744"/>
      <c r="M363" s="1744"/>
      <c r="N363" s="1744"/>
      <c r="O363" s="1744"/>
      <c r="P363" s="1744"/>
      <c r="Q363" s="1744"/>
      <c r="R363" s="1744"/>
      <c r="S363" s="1744"/>
      <c r="T363" s="1744"/>
      <c r="U363" s="1744"/>
      <c r="V363" s="1744"/>
      <c r="W363" s="1744"/>
      <c r="X363" s="1744"/>
      <c r="Y363" s="1744"/>
      <c r="Z363" s="1744"/>
    </row>
    <row r="364" ht="15.75" hidden="1" customHeight="1">
      <c r="A364" s="1744"/>
      <c r="B364" s="1744"/>
      <c r="C364" s="1744"/>
      <c r="D364" s="1744"/>
      <c r="E364" s="1744"/>
      <c r="F364" s="1744"/>
      <c r="G364" s="1744"/>
      <c r="H364" s="1744"/>
      <c r="I364" s="1744"/>
      <c r="J364" s="1744"/>
      <c r="K364" s="1744"/>
      <c r="L364" s="1744"/>
      <c r="M364" s="1744"/>
      <c r="N364" s="1744"/>
      <c r="O364" s="1744"/>
      <c r="P364" s="1744"/>
      <c r="Q364" s="1744"/>
      <c r="R364" s="1744"/>
      <c r="S364" s="1744"/>
      <c r="T364" s="1744"/>
      <c r="U364" s="1744"/>
      <c r="V364" s="1744"/>
      <c r="W364" s="1744"/>
      <c r="X364" s="1744"/>
      <c r="Y364" s="1744"/>
      <c r="Z364" s="1744"/>
    </row>
    <row r="365" ht="15.75" hidden="1" customHeight="1">
      <c r="A365" s="1744"/>
      <c r="B365" s="1744"/>
      <c r="C365" s="1744"/>
      <c r="D365" s="1744"/>
      <c r="E365" s="1744"/>
      <c r="F365" s="1744"/>
      <c r="G365" s="1744"/>
      <c r="H365" s="1744"/>
      <c r="I365" s="1744"/>
      <c r="J365" s="1744"/>
      <c r="K365" s="1744"/>
      <c r="L365" s="1744"/>
      <c r="M365" s="1744"/>
      <c r="N365" s="1744"/>
      <c r="O365" s="1744"/>
      <c r="P365" s="1744"/>
      <c r="Q365" s="1744"/>
      <c r="R365" s="1744"/>
      <c r="S365" s="1744"/>
      <c r="T365" s="1744"/>
      <c r="U365" s="1744"/>
      <c r="V365" s="1744"/>
      <c r="W365" s="1744"/>
      <c r="X365" s="1744"/>
      <c r="Y365" s="1744"/>
      <c r="Z365" s="1744"/>
    </row>
    <row r="366" ht="15.75" hidden="1" customHeight="1">
      <c r="A366" s="1744"/>
      <c r="B366" s="1744"/>
      <c r="C366" s="1744"/>
      <c r="D366" s="1744"/>
      <c r="E366" s="1744"/>
      <c r="F366" s="1744"/>
      <c r="G366" s="1744"/>
      <c r="H366" s="1744"/>
      <c r="I366" s="1744"/>
      <c r="J366" s="1744"/>
      <c r="K366" s="1744"/>
      <c r="L366" s="1744"/>
      <c r="M366" s="1744"/>
      <c r="N366" s="1744"/>
      <c r="O366" s="1744"/>
      <c r="P366" s="1744"/>
      <c r="Q366" s="1744"/>
      <c r="R366" s="1744"/>
      <c r="S366" s="1744"/>
      <c r="T366" s="1744"/>
      <c r="U366" s="1744"/>
      <c r="V366" s="1744"/>
      <c r="W366" s="1744"/>
      <c r="X366" s="1744"/>
      <c r="Y366" s="1744"/>
      <c r="Z366" s="1744"/>
    </row>
    <row r="367" ht="15.75" hidden="1" customHeight="1">
      <c r="A367" s="1744"/>
      <c r="B367" s="1744"/>
      <c r="C367" s="1744"/>
      <c r="D367" s="1744"/>
      <c r="E367" s="1744"/>
      <c r="F367" s="1744"/>
      <c r="G367" s="1744"/>
      <c r="H367" s="1744"/>
      <c r="I367" s="1744"/>
      <c r="J367" s="1744"/>
      <c r="K367" s="1744"/>
      <c r="L367" s="1744"/>
      <c r="M367" s="1744"/>
      <c r="N367" s="1744"/>
      <c r="O367" s="1744"/>
      <c r="P367" s="1744"/>
      <c r="Q367" s="1744"/>
      <c r="R367" s="1744"/>
      <c r="S367" s="1744"/>
      <c r="T367" s="1744"/>
      <c r="U367" s="1744"/>
      <c r="V367" s="1744"/>
      <c r="W367" s="1744"/>
      <c r="X367" s="1744"/>
      <c r="Y367" s="1744"/>
      <c r="Z367" s="1744"/>
    </row>
    <row r="368" ht="15.75" hidden="1" customHeight="1">
      <c r="A368" s="1744"/>
      <c r="B368" s="1744"/>
      <c r="C368" s="1744"/>
      <c r="D368" s="1744"/>
      <c r="E368" s="1744"/>
      <c r="F368" s="1744"/>
      <c r="G368" s="1744"/>
      <c r="H368" s="1744"/>
      <c r="I368" s="1744"/>
      <c r="J368" s="1744"/>
      <c r="K368" s="1744"/>
      <c r="L368" s="1744"/>
      <c r="M368" s="1744"/>
      <c r="N368" s="1744"/>
      <c r="O368" s="1744"/>
      <c r="P368" s="1744"/>
      <c r="Q368" s="1744"/>
      <c r="R368" s="1744"/>
      <c r="S368" s="1744"/>
      <c r="T368" s="1744"/>
      <c r="U368" s="1744"/>
      <c r="V368" s="1744"/>
      <c r="W368" s="1744"/>
      <c r="X368" s="1744"/>
      <c r="Y368" s="1744"/>
      <c r="Z368" s="1744"/>
    </row>
    <row r="369" ht="15.75" hidden="1" customHeight="1">
      <c r="A369" s="1744"/>
      <c r="B369" s="1744"/>
      <c r="C369" s="1744"/>
      <c r="D369" s="1744"/>
      <c r="E369" s="1744"/>
      <c r="F369" s="1744"/>
      <c r="G369" s="1744"/>
      <c r="H369" s="1744"/>
      <c r="I369" s="1744"/>
      <c r="J369" s="1744"/>
      <c r="K369" s="1744"/>
      <c r="L369" s="1744"/>
      <c r="M369" s="1744"/>
      <c r="N369" s="1744"/>
      <c r="O369" s="1744"/>
      <c r="P369" s="1744"/>
      <c r="Q369" s="1744"/>
      <c r="R369" s="1744"/>
      <c r="S369" s="1744"/>
      <c r="T369" s="1744"/>
      <c r="U369" s="1744"/>
      <c r="V369" s="1744"/>
      <c r="W369" s="1744"/>
      <c r="X369" s="1744"/>
      <c r="Y369" s="1744"/>
      <c r="Z369" s="1744"/>
    </row>
    <row r="370" ht="15.75" hidden="1" customHeight="1">
      <c r="A370" s="1744"/>
      <c r="B370" s="1744"/>
      <c r="C370" s="1744"/>
      <c r="D370" s="1744"/>
      <c r="E370" s="1744"/>
      <c r="F370" s="1744"/>
      <c r="G370" s="1744"/>
      <c r="H370" s="1744"/>
      <c r="I370" s="1744"/>
      <c r="J370" s="1744"/>
      <c r="K370" s="1744"/>
      <c r="L370" s="1744"/>
      <c r="M370" s="1744"/>
      <c r="N370" s="1744"/>
      <c r="O370" s="1744"/>
      <c r="P370" s="1744"/>
      <c r="Q370" s="1744"/>
      <c r="R370" s="1744"/>
      <c r="S370" s="1744"/>
      <c r="T370" s="1744"/>
      <c r="U370" s="1744"/>
      <c r="V370" s="1744"/>
      <c r="W370" s="1744"/>
      <c r="X370" s="1744"/>
      <c r="Y370" s="1744"/>
      <c r="Z370" s="1744"/>
    </row>
    <row r="371" ht="15.75" hidden="1" customHeight="1">
      <c r="A371" s="1744"/>
      <c r="B371" s="1744"/>
      <c r="C371" s="1744"/>
      <c r="D371" s="1744"/>
      <c r="E371" s="1744"/>
      <c r="F371" s="1744"/>
      <c r="G371" s="1744"/>
      <c r="H371" s="1744"/>
      <c r="I371" s="1744"/>
      <c r="J371" s="1744"/>
      <c r="K371" s="1744"/>
      <c r="L371" s="1744"/>
      <c r="M371" s="1744"/>
      <c r="N371" s="1744"/>
      <c r="O371" s="1744"/>
      <c r="P371" s="1744"/>
      <c r="Q371" s="1744"/>
      <c r="R371" s="1744"/>
      <c r="S371" s="1744"/>
      <c r="T371" s="1744"/>
      <c r="U371" s="1744"/>
      <c r="V371" s="1744"/>
      <c r="W371" s="1744"/>
      <c r="X371" s="1744"/>
      <c r="Y371" s="1744"/>
      <c r="Z371" s="1744"/>
    </row>
    <row r="372" ht="15.75" hidden="1" customHeight="1">
      <c r="A372" s="1744"/>
      <c r="B372" s="1744"/>
      <c r="C372" s="1744"/>
      <c r="D372" s="1744"/>
      <c r="E372" s="1744"/>
      <c r="F372" s="1744"/>
      <c r="G372" s="1744"/>
      <c r="H372" s="1744"/>
      <c r="I372" s="1744"/>
      <c r="J372" s="1744"/>
      <c r="K372" s="1744"/>
      <c r="L372" s="1744"/>
      <c r="M372" s="1744"/>
      <c r="N372" s="1744"/>
      <c r="O372" s="1744"/>
      <c r="P372" s="1744"/>
      <c r="Q372" s="1744"/>
      <c r="R372" s="1744"/>
      <c r="S372" s="1744"/>
      <c r="T372" s="1744"/>
      <c r="U372" s="1744"/>
      <c r="V372" s="1744"/>
      <c r="W372" s="1744"/>
      <c r="X372" s="1744"/>
      <c r="Y372" s="1744"/>
      <c r="Z372" s="1744"/>
    </row>
    <row r="373" ht="15.75" hidden="1" customHeight="1">
      <c r="A373" s="1744"/>
      <c r="B373" s="1744"/>
      <c r="C373" s="1744"/>
      <c r="D373" s="1744"/>
      <c r="E373" s="1744"/>
      <c r="F373" s="1744"/>
      <c r="G373" s="1744"/>
      <c r="H373" s="1744"/>
      <c r="I373" s="1744"/>
      <c r="J373" s="1744"/>
      <c r="K373" s="1744"/>
      <c r="L373" s="1744"/>
      <c r="M373" s="1744"/>
      <c r="N373" s="1744"/>
      <c r="O373" s="1744"/>
      <c r="P373" s="1744"/>
      <c r="Q373" s="1744"/>
      <c r="R373" s="1744"/>
      <c r="S373" s="1744"/>
      <c r="T373" s="1744"/>
      <c r="U373" s="1744"/>
      <c r="V373" s="1744"/>
      <c r="W373" s="1744"/>
      <c r="X373" s="1744"/>
      <c r="Y373" s="1744"/>
      <c r="Z373" s="1744"/>
    </row>
    <row r="374" ht="15.75" hidden="1" customHeight="1">
      <c r="A374" s="1744"/>
      <c r="B374" s="1744"/>
      <c r="C374" s="1744"/>
      <c r="D374" s="1744"/>
      <c r="E374" s="1744"/>
      <c r="F374" s="1744"/>
      <c r="G374" s="1744"/>
      <c r="H374" s="1744"/>
      <c r="I374" s="1744"/>
      <c r="J374" s="1744"/>
      <c r="K374" s="1744"/>
      <c r="L374" s="1744"/>
      <c r="M374" s="1744"/>
      <c r="N374" s="1744"/>
      <c r="O374" s="1744"/>
      <c r="P374" s="1744"/>
      <c r="Q374" s="1744"/>
      <c r="R374" s="1744"/>
      <c r="S374" s="1744"/>
      <c r="T374" s="1744"/>
      <c r="U374" s="1744"/>
      <c r="V374" s="1744"/>
      <c r="W374" s="1744"/>
      <c r="X374" s="1744"/>
      <c r="Y374" s="1744"/>
      <c r="Z374" s="1744"/>
    </row>
    <row r="375" ht="15.75" hidden="1" customHeight="1">
      <c r="A375" s="1744"/>
      <c r="B375" s="1744"/>
      <c r="C375" s="1744"/>
      <c r="D375" s="1744"/>
      <c r="E375" s="1744"/>
      <c r="F375" s="1744"/>
      <c r="G375" s="1744"/>
      <c r="H375" s="1744"/>
      <c r="I375" s="1744"/>
      <c r="J375" s="1744"/>
      <c r="K375" s="1744"/>
      <c r="L375" s="1744"/>
      <c r="M375" s="1744"/>
      <c r="N375" s="1744"/>
      <c r="O375" s="1744"/>
      <c r="P375" s="1744"/>
      <c r="Q375" s="1744"/>
      <c r="R375" s="1744"/>
      <c r="S375" s="1744"/>
      <c r="T375" s="1744"/>
      <c r="U375" s="1744"/>
      <c r="V375" s="1744"/>
      <c r="W375" s="1744"/>
      <c r="X375" s="1744"/>
      <c r="Y375" s="1744"/>
      <c r="Z375" s="1744"/>
    </row>
    <row r="376" ht="15.75" hidden="1" customHeight="1">
      <c r="A376" s="1744"/>
      <c r="B376" s="1744"/>
      <c r="C376" s="1744"/>
      <c r="D376" s="1744"/>
      <c r="E376" s="1744"/>
      <c r="F376" s="1744"/>
      <c r="G376" s="1744"/>
      <c r="H376" s="1744"/>
      <c r="I376" s="1744"/>
      <c r="J376" s="1744"/>
      <c r="K376" s="1744"/>
      <c r="L376" s="1744"/>
      <c r="M376" s="1744"/>
      <c r="N376" s="1744"/>
      <c r="O376" s="1744"/>
      <c r="P376" s="1744"/>
      <c r="Q376" s="1744"/>
      <c r="R376" s="1744"/>
      <c r="S376" s="1744"/>
      <c r="T376" s="1744"/>
      <c r="U376" s="1744"/>
      <c r="V376" s="1744"/>
      <c r="W376" s="1744"/>
      <c r="X376" s="1744"/>
      <c r="Y376" s="1744"/>
      <c r="Z376" s="1744"/>
    </row>
    <row r="377" ht="15.75" hidden="1" customHeight="1">
      <c r="A377" s="1744"/>
      <c r="B377" s="1744"/>
      <c r="C377" s="1744"/>
      <c r="D377" s="1744"/>
      <c r="E377" s="1744"/>
      <c r="F377" s="1744"/>
      <c r="G377" s="1744"/>
      <c r="H377" s="1744"/>
      <c r="I377" s="1744"/>
      <c r="J377" s="1744"/>
      <c r="K377" s="1744"/>
      <c r="L377" s="1744"/>
      <c r="M377" s="1744"/>
      <c r="N377" s="1744"/>
      <c r="O377" s="1744"/>
      <c r="P377" s="1744"/>
      <c r="Q377" s="1744"/>
      <c r="R377" s="1744"/>
      <c r="S377" s="1744"/>
      <c r="T377" s="1744"/>
      <c r="U377" s="1744"/>
      <c r="V377" s="1744"/>
      <c r="W377" s="1744"/>
      <c r="X377" s="1744"/>
      <c r="Y377" s="1744"/>
      <c r="Z377" s="1744"/>
    </row>
    <row r="378" ht="15.75" hidden="1" customHeight="1">
      <c r="A378" s="1744"/>
      <c r="B378" s="1744"/>
      <c r="C378" s="1744"/>
      <c r="D378" s="1744"/>
      <c r="E378" s="1744"/>
      <c r="F378" s="1744"/>
      <c r="G378" s="1744"/>
      <c r="H378" s="1744"/>
      <c r="I378" s="1744"/>
      <c r="J378" s="1744"/>
      <c r="K378" s="1744"/>
      <c r="L378" s="1744"/>
      <c r="M378" s="1744"/>
      <c r="N378" s="1744"/>
      <c r="O378" s="1744"/>
      <c r="P378" s="1744"/>
      <c r="Q378" s="1744"/>
      <c r="R378" s="1744"/>
      <c r="S378" s="1744"/>
      <c r="T378" s="1744"/>
      <c r="U378" s="1744"/>
      <c r="V378" s="1744"/>
      <c r="W378" s="1744"/>
      <c r="X378" s="1744"/>
      <c r="Y378" s="1744"/>
      <c r="Z378" s="1744"/>
    </row>
    <row r="379" ht="15.75" hidden="1" customHeight="1">
      <c r="A379" s="1744"/>
      <c r="B379" s="1744"/>
      <c r="C379" s="1744"/>
      <c r="D379" s="1744"/>
      <c r="E379" s="1744"/>
      <c r="F379" s="1744"/>
      <c r="G379" s="1744"/>
      <c r="H379" s="1744"/>
      <c r="I379" s="1744"/>
      <c r="J379" s="1744"/>
      <c r="K379" s="1744"/>
      <c r="L379" s="1744"/>
      <c r="M379" s="1744"/>
      <c r="N379" s="1744"/>
      <c r="O379" s="1744"/>
      <c r="P379" s="1744"/>
      <c r="Q379" s="1744"/>
      <c r="R379" s="1744"/>
      <c r="S379" s="1744"/>
      <c r="T379" s="1744"/>
      <c r="U379" s="1744"/>
      <c r="V379" s="1744"/>
      <c r="W379" s="1744"/>
      <c r="X379" s="1744"/>
      <c r="Y379" s="1744"/>
      <c r="Z379" s="1744"/>
    </row>
    <row r="380" ht="15.75" hidden="1" customHeight="1">
      <c r="A380" s="1744"/>
      <c r="B380" s="1744"/>
      <c r="C380" s="1744"/>
      <c r="D380" s="1744"/>
      <c r="E380" s="1744"/>
      <c r="F380" s="1744"/>
      <c r="G380" s="1744"/>
      <c r="H380" s="1744"/>
      <c r="I380" s="1744"/>
      <c r="J380" s="1744"/>
      <c r="K380" s="1744"/>
      <c r="L380" s="1744"/>
      <c r="M380" s="1744"/>
      <c r="N380" s="1744"/>
      <c r="O380" s="1744"/>
      <c r="P380" s="1744"/>
      <c r="Q380" s="1744"/>
      <c r="R380" s="1744"/>
      <c r="S380" s="1744"/>
      <c r="T380" s="1744"/>
      <c r="U380" s="1744"/>
      <c r="V380" s="1744"/>
      <c r="W380" s="1744"/>
      <c r="X380" s="1744"/>
      <c r="Y380" s="1744"/>
      <c r="Z380" s="1744"/>
    </row>
    <row r="381" ht="15.75" hidden="1" customHeight="1">
      <c r="A381" s="1744"/>
      <c r="B381" s="1744"/>
      <c r="C381" s="1744"/>
      <c r="D381" s="1744"/>
      <c r="E381" s="1744"/>
      <c r="F381" s="1744"/>
      <c r="G381" s="1744"/>
      <c r="H381" s="1744"/>
      <c r="I381" s="1744"/>
      <c r="J381" s="1744"/>
      <c r="K381" s="1744"/>
      <c r="L381" s="1744"/>
      <c r="M381" s="1744"/>
      <c r="N381" s="1744"/>
      <c r="O381" s="1744"/>
      <c r="P381" s="1744"/>
      <c r="Q381" s="1744"/>
      <c r="R381" s="1744"/>
      <c r="S381" s="1744"/>
      <c r="T381" s="1744"/>
      <c r="U381" s="1744"/>
      <c r="V381" s="1744"/>
      <c r="W381" s="1744"/>
      <c r="X381" s="1744"/>
      <c r="Y381" s="1744"/>
      <c r="Z381" s="1744"/>
    </row>
    <row r="382" ht="15.75" hidden="1" customHeight="1">
      <c r="A382" s="1744"/>
      <c r="B382" s="1744"/>
      <c r="C382" s="1744"/>
      <c r="D382" s="1744"/>
      <c r="E382" s="1744"/>
      <c r="F382" s="1744"/>
      <c r="G382" s="1744"/>
      <c r="H382" s="1744"/>
      <c r="I382" s="1744"/>
      <c r="J382" s="1744"/>
      <c r="K382" s="1744"/>
      <c r="L382" s="1744"/>
      <c r="M382" s="1744"/>
      <c r="N382" s="1744"/>
      <c r="O382" s="1744"/>
      <c r="P382" s="1744"/>
      <c r="Q382" s="1744"/>
      <c r="R382" s="1744"/>
      <c r="S382" s="1744"/>
      <c r="T382" s="1744"/>
      <c r="U382" s="1744"/>
      <c r="V382" s="1744"/>
      <c r="W382" s="1744"/>
      <c r="X382" s="1744"/>
      <c r="Y382" s="1744"/>
      <c r="Z382" s="1744"/>
    </row>
    <row r="383" ht="15.75" hidden="1" customHeight="1">
      <c r="A383" s="1744"/>
      <c r="B383" s="1744"/>
      <c r="C383" s="1744"/>
      <c r="D383" s="1744"/>
      <c r="E383" s="1744"/>
      <c r="F383" s="1744"/>
      <c r="G383" s="1744"/>
      <c r="H383" s="1744"/>
      <c r="I383" s="1744"/>
      <c r="J383" s="1744"/>
      <c r="K383" s="1744"/>
      <c r="L383" s="1744"/>
      <c r="M383" s="1744"/>
      <c r="N383" s="1744"/>
      <c r="O383" s="1744"/>
      <c r="P383" s="1744"/>
      <c r="Q383" s="1744"/>
      <c r="R383" s="1744"/>
      <c r="S383" s="1744"/>
      <c r="T383" s="1744"/>
      <c r="U383" s="1744"/>
      <c r="V383" s="1744"/>
      <c r="W383" s="1744"/>
      <c r="X383" s="1744"/>
      <c r="Y383" s="1744"/>
      <c r="Z383" s="1744"/>
    </row>
    <row r="384" ht="15.75" hidden="1" customHeight="1">
      <c r="A384" s="1744"/>
      <c r="B384" s="1744"/>
      <c r="C384" s="1744"/>
      <c r="D384" s="1744"/>
      <c r="E384" s="1744"/>
      <c r="F384" s="1744"/>
      <c r="G384" s="1744"/>
      <c r="H384" s="1744"/>
      <c r="I384" s="1744"/>
      <c r="J384" s="1744"/>
      <c r="K384" s="1744"/>
      <c r="L384" s="1744"/>
      <c r="M384" s="1744"/>
      <c r="N384" s="1744"/>
      <c r="O384" s="1744"/>
      <c r="P384" s="1744"/>
      <c r="Q384" s="1744"/>
      <c r="R384" s="1744"/>
      <c r="S384" s="1744"/>
      <c r="T384" s="1744"/>
      <c r="U384" s="1744"/>
      <c r="V384" s="1744"/>
      <c r="W384" s="1744"/>
      <c r="X384" s="1744"/>
      <c r="Y384" s="1744"/>
      <c r="Z384" s="1744"/>
    </row>
    <row r="385" ht="15.75" hidden="1" customHeight="1">
      <c r="A385" s="1744"/>
      <c r="B385" s="1744"/>
      <c r="C385" s="1744"/>
      <c r="D385" s="1744"/>
      <c r="E385" s="1744"/>
      <c r="F385" s="1744"/>
      <c r="G385" s="1744"/>
      <c r="H385" s="1744"/>
      <c r="I385" s="1744"/>
      <c r="J385" s="1744"/>
      <c r="K385" s="1744"/>
      <c r="L385" s="1744"/>
      <c r="M385" s="1744"/>
      <c r="N385" s="1744"/>
      <c r="O385" s="1744"/>
      <c r="P385" s="1744"/>
      <c r="Q385" s="1744"/>
      <c r="R385" s="1744"/>
      <c r="S385" s="1744"/>
      <c r="T385" s="1744"/>
      <c r="U385" s="1744"/>
      <c r="V385" s="1744"/>
      <c r="W385" s="1744"/>
      <c r="X385" s="1744"/>
      <c r="Y385" s="1744"/>
      <c r="Z385" s="1744"/>
    </row>
    <row r="386" ht="15.75" hidden="1" customHeight="1">
      <c r="A386" s="1744"/>
      <c r="B386" s="1744"/>
      <c r="C386" s="1744"/>
      <c r="D386" s="1744"/>
      <c r="E386" s="1744"/>
      <c r="F386" s="1744"/>
      <c r="G386" s="1744"/>
      <c r="H386" s="1744"/>
      <c r="I386" s="1744"/>
      <c r="J386" s="1744"/>
      <c r="K386" s="1744"/>
      <c r="L386" s="1744"/>
      <c r="M386" s="1744"/>
      <c r="N386" s="1744"/>
      <c r="O386" s="1744"/>
      <c r="P386" s="1744"/>
      <c r="Q386" s="1744"/>
      <c r="R386" s="1744"/>
      <c r="S386" s="1744"/>
      <c r="T386" s="1744"/>
      <c r="U386" s="1744"/>
      <c r="V386" s="1744"/>
      <c r="W386" s="1744"/>
      <c r="X386" s="1744"/>
      <c r="Y386" s="1744"/>
      <c r="Z386" s="1744"/>
    </row>
    <row r="387" ht="15.75" hidden="1" customHeight="1">
      <c r="A387" s="1744"/>
      <c r="B387" s="1744"/>
      <c r="C387" s="1744"/>
      <c r="D387" s="1744"/>
      <c r="E387" s="1744"/>
      <c r="F387" s="1744"/>
      <c r="G387" s="1744"/>
      <c r="H387" s="1744"/>
      <c r="I387" s="1744"/>
      <c r="J387" s="1744"/>
      <c r="K387" s="1744"/>
      <c r="L387" s="1744"/>
      <c r="M387" s="1744"/>
      <c r="N387" s="1744"/>
      <c r="O387" s="1744"/>
      <c r="P387" s="1744"/>
      <c r="Q387" s="1744"/>
      <c r="R387" s="1744"/>
      <c r="S387" s="1744"/>
      <c r="T387" s="1744"/>
      <c r="U387" s="1744"/>
      <c r="V387" s="1744"/>
      <c r="W387" s="1744"/>
      <c r="X387" s="1744"/>
      <c r="Y387" s="1744"/>
      <c r="Z387" s="1744"/>
    </row>
    <row r="388" ht="15.75" hidden="1" customHeight="1">
      <c r="A388" s="1744"/>
      <c r="B388" s="1744"/>
      <c r="C388" s="1744"/>
      <c r="D388" s="1744"/>
      <c r="E388" s="1744"/>
      <c r="F388" s="1744"/>
      <c r="G388" s="1744"/>
      <c r="H388" s="1744"/>
      <c r="I388" s="1744"/>
      <c r="J388" s="1744"/>
      <c r="K388" s="1744"/>
      <c r="L388" s="1744"/>
      <c r="M388" s="1744"/>
      <c r="N388" s="1744"/>
      <c r="O388" s="1744"/>
      <c r="P388" s="1744"/>
      <c r="Q388" s="1744"/>
      <c r="R388" s="1744"/>
      <c r="S388" s="1744"/>
      <c r="T388" s="1744"/>
      <c r="U388" s="1744"/>
      <c r="V388" s="1744"/>
      <c r="W388" s="1744"/>
      <c r="X388" s="1744"/>
      <c r="Y388" s="1744"/>
      <c r="Z388" s="1744"/>
    </row>
    <row r="389" ht="15.75" hidden="1" customHeight="1">
      <c r="A389" s="1744"/>
      <c r="B389" s="1744"/>
      <c r="C389" s="1744"/>
      <c r="D389" s="1744"/>
      <c r="E389" s="1744"/>
      <c r="F389" s="1744"/>
      <c r="G389" s="1744"/>
      <c r="H389" s="1744"/>
      <c r="I389" s="1744"/>
      <c r="J389" s="1744"/>
      <c r="K389" s="1744"/>
      <c r="L389" s="1744"/>
      <c r="M389" s="1744"/>
      <c r="N389" s="1744"/>
      <c r="O389" s="1744"/>
      <c r="P389" s="1744"/>
      <c r="Q389" s="1744"/>
      <c r="R389" s="1744"/>
      <c r="S389" s="1744"/>
      <c r="T389" s="1744"/>
      <c r="U389" s="1744"/>
      <c r="V389" s="1744"/>
      <c r="W389" s="1744"/>
      <c r="X389" s="1744"/>
      <c r="Y389" s="1744"/>
      <c r="Z389" s="1744"/>
    </row>
    <row r="390" ht="15.75" hidden="1" customHeight="1">
      <c r="A390" s="1744"/>
      <c r="B390" s="1744"/>
      <c r="C390" s="1744"/>
      <c r="D390" s="1744"/>
      <c r="E390" s="1744"/>
      <c r="F390" s="1744"/>
      <c r="G390" s="1744"/>
      <c r="H390" s="1744"/>
      <c r="I390" s="1744"/>
      <c r="J390" s="1744"/>
      <c r="K390" s="1744"/>
      <c r="L390" s="1744"/>
      <c r="M390" s="1744"/>
      <c r="N390" s="1744"/>
      <c r="O390" s="1744"/>
      <c r="P390" s="1744"/>
      <c r="Q390" s="1744"/>
      <c r="R390" s="1744"/>
      <c r="S390" s="1744"/>
      <c r="T390" s="1744"/>
      <c r="U390" s="1744"/>
      <c r="V390" s="1744"/>
      <c r="W390" s="1744"/>
      <c r="X390" s="1744"/>
      <c r="Y390" s="1744"/>
      <c r="Z390" s="1744"/>
    </row>
    <row r="391" ht="15.75" hidden="1" customHeight="1">
      <c r="A391" s="1744"/>
      <c r="B391" s="1744"/>
      <c r="C391" s="1744"/>
      <c r="D391" s="1744"/>
      <c r="E391" s="1744"/>
      <c r="F391" s="1744"/>
      <c r="G391" s="1744"/>
      <c r="H391" s="1744"/>
      <c r="I391" s="1744"/>
      <c r="J391" s="1744"/>
      <c r="K391" s="1744"/>
      <c r="L391" s="1744"/>
      <c r="M391" s="1744"/>
      <c r="N391" s="1744"/>
      <c r="O391" s="1744"/>
      <c r="P391" s="1744"/>
      <c r="Q391" s="1744"/>
      <c r="R391" s="1744"/>
      <c r="S391" s="1744"/>
      <c r="T391" s="1744"/>
      <c r="U391" s="1744"/>
      <c r="V391" s="1744"/>
      <c r="W391" s="1744"/>
      <c r="X391" s="1744"/>
      <c r="Y391" s="1744"/>
      <c r="Z391" s="1744"/>
    </row>
    <row r="392" ht="15.75" hidden="1" customHeight="1">
      <c r="A392" s="1744"/>
      <c r="B392" s="1744"/>
      <c r="C392" s="1744"/>
      <c r="D392" s="1744"/>
      <c r="E392" s="1744"/>
      <c r="F392" s="1744"/>
      <c r="G392" s="1744"/>
      <c r="H392" s="1744"/>
      <c r="I392" s="1744"/>
      <c r="J392" s="1744"/>
      <c r="K392" s="1744"/>
      <c r="L392" s="1744"/>
      <c r="M392" s="1744"/>
      <c r="N392" s="1744"/>
      <c r="O392" s="1744"/>
      <c r="P392" s="1744"/>
      <c r="Q392" s="1744"/>
      <c r="R392" s="1744"/>
      <c r="S392" s="1744"/>
      <c r="T392" s="1744"/>
      <c r="U392" s="1744"/>
      <c r="V392" s="1744"/>
      <c r="W392" s="1744"/>
      <c r="X392" s="1744"/>
      <c r="Y392" s="1744"/>
      <c r="Z392" s="1744"/>
    </row>
    <row r="393" ht="15.75" hidden="1" customHeight="1">
      <c r="A393" s="1744"/>
      <c r="B393" s="1744"/>
      <c r="C393" s="1744"/>
      <c r="D393" s="1744"/>
      <c r="E393" s="1744"/>
      <c r="F393" s="1744"/>
      <c r="G393" s="1744"/>
      <c r="H393" s="1744"/>
      <c r="I393" s="1744"/>
      <c r="J393" s="1744"/>
      <c r="K393" s="1744"/>
      <c r="L393" s="1744"/>
      <c r="M393" s="1744"/>
      <c r="N393" s="1744"/>
      <c r="O393" s="1744"/>
      <c r="P393" s="1744"/>
      <c r="Q393" s="1744"/>
      <c r="R393" s="1744"/>
      <c r="S393" s="1744"/>
      <c r="T393" s="1744"/>
      <c r="U393" s="1744"/>
      <c r="V393" s="1744"/>
      <c r="W393" s="1744"/>
      <c r="X393" s="1744"/>
      <c r="Y393" s="1744"/>
      <c r="Z393" s="1744"/>
    </row>
    <row r="394" ht="15.75" hidden="1" customHeight="1">
      <c r="A394" s="1744"/>
      <c r="B394" s="1744"/>
      <c r="C394" s="1744"/>
      <c r="D394" s="1744"/>
      <c r="E394" s="1744"/>
      <c r="F394" s="1744"/>
      <c r="G394" s="1744"/>
      <c r="H394" s="1744"/>
      <c r="I394" s="1744"/>
      <c r="J394" s="1744"/>
      <c r="K394" s="1744"/>
      <c r="L394" s="1744"/>
      <c r="M394" s="1744"/>
      <c r="N394" s="1744"/>
      <c r="O394" s="1744"/>
      <c r="P394" s="1744"/>
      <c r="Q394" s="1744"/>
      <c r="R394" s="1744"/>
      <c r="S394" s="1744"/>
      <c r="T394" s="1744"/>
      <c r="U394" s="1744"/>
      <c r="V394" s="1744"/>
      <c r="W394" s="1744"/>
      <c r="X394" s="1744"/>
      <c r="Y394" s="1744"/>
      <c r="Z394" s="1744"/>
    </row>
    <row r="395" ht="15.75" hidden="1" customHeight="1">
      <c r="A395" s="1744"/>
      <c r="B395" s="1744"/>
      <c r="C395" s="1744"/>
      <c r="D395" s="1744"/>
      <c r="E395" s="1744"/>
      <c r="F395" s="1744"/>
      <c r="G395" s="1744"/>
      <c r="H395" s="1744"/>
      <c r="I395" s="1744"/>
      <c r="J395" s="1744"/>
      <c r="K395" s="1744"/>
      <c r="L395" s="1744"/>
      <c r="M395" s="1744"/>
      <c r="N395" s="1744"/>
      <c r="O395" s="1744"/>
      <c r="P395" s="1744"/>
      <c r="Q395" s="1744"/>
      <c r="R395" s="1744"/>
      <c r="S395" s="1744"/>
      <c r="T395" s="1744"/>
      <c r="U395" s="1744"/>
      <c r="V395" s="1744"/>
      <c r="W395" s="1744"/>
      <c r="X395" s="1744"/>
      <c r="Y395" s="1744"/>
      <c r="Z395" s="1744"/>
    </row>
    <row r="396" ht="15.75" hidden="1" customHeight="1">
      <c r="A396" s="1744"/>
      <c r="B396" s="1744"/>
      <c r="C396" s="1744"/>
      <c r="D396" s="1744"/>
      <c r="E396" s="1744"/>
      <c r="F396" s="1744"/>
      <c r="G396" s="1744"/>
      <c r="H396" s="1744"/>
      <c r="I396" s="1744"/>
      <c r="J396" s="1744"/>
      <c r="K396" s="1744"/>
      <c r="L396" s="1744"/>
      <c r="M396" s="1744"/>
      <c r="N396" s="1744"/>
      <c r="O396" s="1744"/>
      <c r="P396" s="1744"/>
      <c r="Q396" s="1744"/>
      <c r="R396" s="1744"/>
      <c r="S396" s="1744"/>
      <c r="T396" s="1744"/>
      <c r="U396" s="1744"/>
      <c r="V396" s="1744"/>
      <c r="W396" s="1744"/>
      <c r="X396" s="1744"/>
      <c r="Y396" s="1744"/>
      <c r="Z396" s="1744"/>
    </row>
    <row r="397" ht="15.75" hidden="1" customHeight="1">
      <c r="A397" s="1744"/>
      <c r="B397" s="1744"/>
      <c r="C397" s="1744"/>
      <c r="D397" s="1744"/>
      <c r="E397" s="1744"/>
      <c r="F397" s="1744"/>
      <c r="G397" s="1744"/>
      <c r="H397" s="1744"/>
      <c r="I397" s="1744"/>
      <c r="J397" s="1744"/>
      <c r="K397" s="1744"/>
      <c r="L397" s="1744"/>
      <c r="M397" s="1744"/>
      <c r="N397" s="1744"/>
      <c r="O397" s="1744"/>
      <c r="P397" s="1744"/>
      <c r="Q397" s="1744"/>
      <c r="R397" s="1744"/>
      <c r="S397" s="1744"/>
      <c r="T397" s="1744"/>
      <c r="U397" s="1744"/>
      <c r="V397" s="1744"/>
      <c r="W397" s="1744"/>
      <c r="X397" s="1744"/>
      <c r="Y397" s="1744"/>
      <c r="Z397" s="1744"/>
    </row>
    <row r="398" ht="15.75" hidden="1" customHeight="1">
      <c r="A398" s="1744"/>
      <c r="B398" s="1744"/>
      <c r="C398" s="1744"/>
      <c r="D398" s="1744"/>
      <c r="E398" s="1744"/>
      <c r="F398" s="1744"/>
      <c r="G398" s="1744"/>
      <c r="H398" s="1744"/>
      <c r="I398" s="1744"/>
      <c r="J398" s="1744"/>
      <c r="K398" s="1744"/>
      <c r="L398" s="1744"/>
      <c r="M398" s="1744"/>
      <c r="N398" s="1744"/>
      <c r="O398" s="1744"/>
      <c r="P398" s="1744"/>
      <c r="Q398" s="1744"/>
      <c r="R398" s="1744"/>
      <c r="S398" s="1744"/>
      <c r="T398" s="1744"/>
      <c r="U398" s="1744"/>
      <c r="V398" s="1744"/>
      <c r="W398" s="1744"/>
      <c r="X398" s="1744"/>
      <c r="Y398" s="1744"/>
      <c r="Z398" s="1744"/>
    </row>
    <row r="399" ht="15.75" hidden="1" customHeight="1">
      <c r="A399" s="1744"/>
      <c r="B399" s="1744"/>
      <c r="C399" s="1744"/>
      <c r="D399" s="1744"/>
      <c r="E399" s="1744"/>
      <c r="F399" s="1744"/>
      <c r="G399" s="1744"/>
      <c r="H399" s="1744"/>
      <c r="I399" s="1744"/>
      <c r="J399" s="1744"/>
      <c r="K399" s="1744"/>
      <c r="L399" s="1744"/>
      <c r="M399" s="1744"/>
      <c r="N399" s="1744"/>
      <c r="O399" s="1744"/>
      <c r="P399" s="1744"/>
      <c r="Q399" s="1744"/>
      <c r="R399" s="1744"/>
      <c r="S399" s="1744"/>
      <c r="T399" s="1744"/>
      <c r="U399" s="1744"/>
      <c r="V399" s="1744"/>
      <c r="W399" s="1744"/>
      <c r="X399" s="1744"/>
      <c r="Y399" s="1744"/>
      <c r="Z399" s="1744"/>
    </row>
    <row r="400" ht="15.75" hidden="1" customHeight="1">
      <c r="A400" s="1744"/>
      <c r="B400" s="1744"/>
      <c r="C400" s="1744"/>
      <c r="D400" s="1744"/>
      <c r="E400" s="1744"/>
      <c r="F400" s="1744"/>
      <c r="G400" s="1744"/>
      <c r="H400" s="1744"/>
      <c r="I400" s="1744"/>
      <c r="J400" s="1744"/>
      <c r="K400" s="1744"/>
      <c r="L400" s="1744"/>
      <c r="M400" s="1744"/>
      <c r="N400" s="1744"/>
      <c r="O400" s="1744"/>
      <c r="P400" s="1744"/>
      <c r="Q400" s="1744"/>
      <c r="R400" s="1744"/>
      <c r="S400" s="1744"/>
      <c r="T400" s="1744"/>
      <c r="U400" s="1744"/>
      <c r="V400" s="1744"/>
      <c r="W400" s="1744"/>
      <c r="X400" s="1744"/>
      <c r="Y400" s="1744"/>
      <c r="Z400" s="1744"/>
    </row>
    <row r="401" ht="15.75" hidden="1" customHeight="1">
      <c r="A401" s="1744"/>
      <c r="B401" s="1744"/>
      <c r="C401" s="1744"/>
      <c r="D401" s="1744"/>
      <c r="E401" s="1744"/>
      <c r="F401" s="1744"/>
      <c r="G401" s="1744"/>
      <c r="H401" s="1744"/>
      <c r="I401" s="1744"/>
      <c r="J401" s="1744"/>
      <c r="K401" s="1744"/>
      <c r="L401" s="1744"/>
      <c r="M401" s="1744"/>
      <c r="N401" s="1744"/>
      <c r="O401" s="1744"/>
      <c r="P401" s="1744"/>
      <c r="Q401" s="1744"/>
      <c r="R401" s="1744"/>
      <c r="S401" s="1744"/>
      <c r="T401" s="1744"/>
      <c r="U401" s="1744"/>
      <c r="V401" s="1744"/>
      <c r="W401" s="1744"/>
      <c r="X401" s="1744"/>
      <c r="Y401" s="1744"/>
      <c r="Z401" s="1744"/>
    </row>
    <row r="402" ht="15.75" hidden="1" customHeight="1">
      <c r="A402" s="1744"/>
      <c r="B402" s="1744"/>
      <c r="C402" s="1744"/>
      <c r="D402" s="1744"/>
      <c r="E402" s="1744"/>
      <c r="F402" s="1744"/>
      <c r="G402" s="1744"/>
      <c r="H402" s="1744"/>
      <c r="I402" s="1744"/>
      <c r="J402" s="1744"/>
      <c r="K402" s="1744"/>
      <c r="L402" s="1744"/>
      <c r="M402" s="1744"/>
      <c r="N402" s="1744"/>
      <c r="O402" s="1744"/>
      <c r="P402" s="1744"/>
      <c r="Q402" s="1744"/>
      <c r="R402" s="1744"/>
      <c r="S402" s="1744"/>
      <c r="T402" s="1744"/>
      <c r="U402" s="1744"/>
      <c r="V402" s="1744"/>
      <c r="W402" s="1744"/>
      <c r="X402" s="1744"/>
      <c r="Y402" s="1744"/>
      <c r="Z402" s="1744"/>
    </row>
    <row r="403" ht="15.75" hidden="1" customHeight="1">
      <c r="A403" s="1744"/>
      <c r="B403" s="1744"/>
      <c r="C403" s="1744"/>
      <c r="D403" s="1744"/>
      <c r="E403" s="1744"/>
      <c r="F403" s="1744"/>
      <c r="G403" s="1744"/>
      <c r="H403" s="1744"/>
      <c r="I403" s="1744"/>
      <c r="J403" s="1744"/>
      <c r="K403" s="1744"/>
      <c r="L403" s="1744"/>
      <c r="M403" s="1744"/>
      <c r="N403" s="1744"/>
      <c r="O403" s="1744"/>
      <c r="P403" s="1744"/>
      <c r="Q403" s="1744"/>
      <c r="R403" s="1744"/>
      <c r="S403" s="1744"/>
      <c r="T403" s="1744"/>
      <c r="U403" s="1744"/>
      <c r="V403" s="1744"/>
      <c r="W403" s="1744"/>
      <c r="X403" s="1744"/>
      <c r="Y403" s="1744"/>
      <c r="Z403" s="1744"/>
    </row>
    <row r="404" ht="15.75" hidden="1" customHeight="1">
      <c r="A404" s="1744"/>
      <c r="B404" s="1744"/>
      <c r="C404" s="1744"/>
      <c r="D404" s="1744"/>
      <c r="E404" s="1744"/>
      <c r="F404" s="1744"/>
      <c r="G404" s="1744"/>
      <c r="H404" s="1744"/>
      <c r="I404" s="1744"/>
      <c r="J404" s="1744"/>
      <c r="K404" s="1744"/>
      <c r="L404" s="1744"/>
      <c r="M404" s="1744"/>
      <c r="N404" s="1744"/>
      <c r="O404" s="1744"/>
      <c r="P404" s="1744"/>
      <c r="Q404" s="1744"/>
      <c r="R404" s="1744"/>
      <c r="S404" s="1744"/>
      <c r="T404" s="1744"/>
      <c r="U404" s="1744"/>
      <c r="V404" s="1744"/>
      <c r="W404" s="1744"/>
      <c r="X404" s="1744"/>
      <c r="Y404" s="1744"/>
      <c r="Z404" s="1744"/>
    </row>
    <row r="405" ht="15.75" hidden="1" customHeight="1">
      <c r="A405" s="1744"/>
      <c r="B405" s="1744"/>
      <c r="C405" s="1744"/>
      <c r="D405" s="1744"/>
      <c r="E405" s="1744"/>
      <c r="F405" s="1744"/>
      <c r="G405" s="1744"/>
      <c r="H405" s="1744"/>
      <c r="I405" s="1744"/>
      <c r="J405" s="1744"/>
      <c r="K405" s="1744"/>
      <c r="L405" s="1744"/>
      <c r="M405" s="1744"/>
      <c r="N405" s="1744"/>
      <c r="O405" s="1744"/>
      <c r="P405" s="1744"/>
      <c r="Q405" s="1744"/>
      <c r="R405" s="1744"/>
      <c r="S405" s="1744"/>
      <c r="T405" s="1744"/>
      <c r="U405" s="1744"/>
      <c r="V405" s="1744"/>
      <c r="W405" s="1744"/>
      <c r="X405" s="1744"/>
      <c r="Y405" s="1744"/>
      <c r="Z405" s="1744"/>
    </row>
    <row r="406" ht="15.75" hidden="1" customHeight="1">
      <c r="A406" s="1744"/>
      <c r="B406" s="1744"/>
      <c r="C406" s="1744"/>
      <c r="D406" s="1744"/>
      <c r="E406" s="1744"/>
      <c r="F406" s="1744"/>
      <c r="G406" s="1744"/>
      <c r="H406" s="1744"/>
      <c r="I406" s="1744"/>
      <c r="J406" s="1744"/>
      <c r="K406" s="1744"/>
      <c r="L406" s="1744"/>
      <c r="M406" s="1744"/>
      <c r="N406" s="1744"/>
      <c r="O406" s="1744"/>
      <c r="P406" s="1744"/>
      <c r="Q406" s="1744"/>
      <c r="R406" s="1744"/>
      <c r="S406" s="1744"/>
      <c r="T406" s="1744"/>
      <c r="U406" s="1744"/>
      <c r="V406" s="1744"/>
      <c r="W406" s="1744"/>
      <c r="X406" s="1744"/>
      <c r="Y406" s="1744"/>
      <c r="Z406" s="1744"/>
    </row>
    <row r="407" ht="15.75" hidden="1" customHeight="1">
      <c r="A407" s="1744"/>
      <c r="B407" s="1744"/>
      <c r="C407" s="1744"/>
      <c r="D407" s="1744"/>
      <c r="E407" s="1744"/>
      <c r="F407" s="1744"/>
      <c r="G407" s="1744"/>
      <c r="H407" s="1744"/>
      <c r="I407" s="1744"/>
      <c r="J407" s="1744"/>
      <c r="K407" s="1744"/>
      <c r="L407" s="1744"/>
      <c r="M407" s="1744"/>
      <c r="N407" s="1744"/>
      <c r="O407" s="1744"/>
      <c r="P407" s="1744"/>
      <c r="Q407" s="1744"/>
      <c r="R407" s="1744"/>
      <c r="S407" s="1744"/>
      <c r="T407" s="1744"/>
      <c r="U407" s="1744"/>
      <c r="V407" s="1744"/>
      <c r="W407" s="1744"/>
      <c r="X407" s="1744"/>
      <c r="Y407" s="1744"/>
      <c r="Z407" s="1744"/>
    </row>
    <row r="408" ht="15.75" hidden="1" customHeight="1">
      <c r="A408" s="1744"/>
      <c r="B408" s="1744"/>
      <c r="C408" s="1744"/>
      <c r="D408" s="1744"/>
      <c r="E408" s="1744"/>
      <c r="F408" s="1744"/>
      <c r="G408" s="1744"/>
      <c r="H408" s="1744"/>
      <c r="I408" s="1744"/>
      <c r="J408" s="1744"/>
      <c r="K408" s="1744"/>
      <c r="L408" s="1744"/>
      <c r="M408" s="1744"/>
      <c r="N408" s="1744"/>
      <c r="O408" s="1744"/>
      <c r="P408" s="1744"/>
      <c r="Q408" s="1744"/>
      <c r="R408" s="1744"/>
      <c r="S408" s="1744"/>
      <c r="T408" s="1744"/>
      <c r="U408" s="1744"/>
      <c r="V408" s="1744"/>
      <c r="W408" s="1744"/>
      <c r="X408" s="1744"/>
      <c r="Y408" s="1744"/>
      <c r="Z408" s="1744"/>
    </row>
    <row r="409" ht="15.75" hidden="1" customHeight="1">
      <c r="A409" s="1744"/>
      <c r="B409" s="1744"/>
      <c r="C409" s="1744"/>
      <c r="D409" s="1744"/>
      <c r="E409" s="1744"/>
      <c r="F409" s="1744"/>
      <c r="G409" s="1744"/>
      <c r="H409" s="1744"/>
      <c r="I409" s="1744"/>
      <c r="J409" s="1744"/>
      <c r="K409" s="1744"/>
      <c r="L409" s="1744"/>
      <c r="M409" s="1744"/>
      <c r="N409" s="1744"/>
      <c r="O409" s="1744"/>
      <c r="P409" s="1744"/>
      <c r="Q409" s="1744"/>
      <c r="R409" s="1744"/>
      <c r="S409" s="1744"/>
      <c r="T409" s="1744"/>
      <c r="U409" s="1744"/>
      <c r="V409" s="1744"/>
      <c r="W409" s="1744"/>
      <c r="X409" s="1744"/>
      <c r="Y409" s="1744"/>
      <c r="Z409" s="1744"/>
    </row>
    <row r="410" ht="15.75" hidden="1" customHeight="1">
      <c r="A410" s="1744"/>
      <c r="B410" s="1744"/>
      <c r="C410" s="1744"/>
      <c r="D410" s="1744"/>
      <c r="E410" s="1744"/>
      <c r="F410" s="1744"/>
      <c r="G410" s="1744"/>
      <c r="H410" s="1744"/>
      <c r="I410" s="1744"/>
      <c r="J410" s="1744"/>
      <c r="K410" s="1744"/>
      <c r="L410" s="1744"/>
      <c r="M410" s="1744"/>
      <c r="N410" s="1744"/>
      <c r="O410" s="1744"/>
      <c r="P410" s="1744"/>
      <c r="Q410" s="1744"/>
      <c r="R410" s="1744"/>
      <c r="S410" s="1744"/>
      <c r="T410" s="1744"/>
      <c r="U410" s="1744"/>
      <c r="V410" s="1744"/>
      <c r="W410" s="1744"/>
      <c r="X410" s="1744"/>
      <c r="Y410" s="1744"/>
      <c r="Z410" s="1744"/>
    </row>
    <row r="411" ht="15.75" hidden="1" customHeight="1">
      <c r="A411" s="1744"/>
      <c r="B411" s="1744"/>
      <c r="C411" s="1744"/>
      <c r="D411" s="1744"/>
      <c r="E411" s="1744"/>
      <c r="F411" s="1744"/>
      <c r="G411" s="1744"/>
      <c r="H411" s="1744"/>
      <c r="I411" s="1744"/>
      <c r="J411" s="1744"/>
      <c r="K411" s="1744"/>
      <c r="L411" s="1744"/>
      <c r="M411" s="1744"/>
      <c r="N411" s="1744"/>
      <c r="O411" s="1744"/>
      <c r="P411" s="1744"/>
      <c r="Q411" s="1744"/>
      <c r="R411" s="1744"/>
      <c r="S411" s="1744"/>
      <c r="T411" s="1744"/>
      <c r="U411" s="1744"/>
      <c r="V411" s="1744"/>
      <c r="W411" s="1744"/>
      <c r="X411" s="1744"/>
      <c r="Y411" s="1744"/>
      <c r="Z411" s="1744"/>
    </row>
    <row r="412" ht="15.75" hidden="1" customHeight="1">
      <c r="A412" s="1744"/>
      <c r="B412" s="1744"/>
      <c r="C412" s="1744"/>
      <c r="D412" s="1744"/>
      <c r="E412" s="1744"/>
      <c r="F412" s="1744"/>
      <c r="G412" s="1744"/>
      <c r="H412" s="1744"/>
      <c r="I412" s="1744"/>
      <c r="J412" s="1744"/>
      <c r="K412" s="1744"/>
      <c r="L412" s="1744"/>
      <c r="M412" s="1744"/>
      <c r="N412" s="1744"/>
      <c r="O412" s="1744"/>
      <c r="P412" s="1744"/>
      <c r="Q412" s="1744"/>
      <c r="R412" s="1744"/>
      <c r="S412" s="1744"/>
      <c r="T412" s="1744"/>
      <c r="U412" s="1744"/>
      <c r="V412" s="1744"/>
      <c r="W412" s="1744"/>
      <c r="X412" s="1744"/>
      <c r="Y412" s="1744"/>
      <c r="Z412" s="1744"/>
    </row>
    <row r="413" ht="15.75" hidden="1" customHeight="1">
      <c r="A413" s="1744"/>
      <c r="B413" s="1744"/>
      <c r="C413" s="1744"/>
      <c r="D413" s="1744"/>
      <c r="E413" s="1744"/>
      <c r="F413" s="1744"/>
      <c r="G413" s="1744"/>
      <c r="H413" s="1744"/>
      <c r="I413" s="1744"/>
      <c r="J413" s="1744"/>
      <c r="K413" s="1744"/>
      <c r="L413" s="1744"/>
      <c r="M413" s="1744"/>
      <c r="N413" s="1744"/>
      <c r="O413" s="1744"/>
      <c r="P413" s="1744"/>
      <c r="Q413" s="1744"/>
      <c r="R413" s="1744"/>
      <c r="S413" s="1744"/>
      <c r="T413" s="1744"/>
      <c r="U413" s="1744"/>
      <c r="V413" s="1744"/>
      <c r="W413" s="1744"/>
      <c r="X413" s="1744"/>
      <c r="Y413" s="1744"/>
      <c r="Z413" s="1744"/>
    </row>
    <row r="414" ht="15.75" hidden="1" customHeight="1">
      <c r="A414" s="1744"/>
      <c r="B414" s="1744"/>
      <c r="C414" s="1744"/>
      <c r="D414" s="1744"/>
      <c r="E414" s="1744"/>
      <c r="F414" s="1744"/>
      <c r="G414" s="1744"/>
      <c r="H414" s="1744"/>
      <c r="I414" s="1744"/>
      <c r="J414" s="1744"/>
      <c r="K414" s="1744"/>
      <c r="L414" s="1744"/>
      <c r="M414" s="1744"/>
      <c r="N414" s="1744"/>
      <c r="O414" s="1744"/>
      <c r="P414" s="1744"/>
      <c r="Q414" s="1744"/>
      <c r="R414" s="1744"/>
      <c r="S414" s="1744"/>
      <c r="T414" s="1744"/>
      <c r="U414" s="1744"/>
      <c r="V414" s="1744"/>
      <c r="W414" s="1744"/>
      <c r="X414" s="1744"/>
      <c r="Y414" s="1744"/>
      <c r="Z414" s="1744"/>
    </row>
    <row r="415" ht="15.75" hidden="1" customHeight="1">
      <c r="A415" s="1744"/>
      <c r="B415" s="1744"/>
      <c r="C415" s="1744"/>
      <c r="D415" s="1744"/>
      <c r="E415" s="1744"/>
      <c r="F415" s="1744"/>
      <c r="G415" s="1744"/>
      <c r="H415" s="1744"/>
      <c r="I415" s="1744"/>
      <c r="J415" s="1744"/>
      <c r="K415" s="1744"/>
      <c r="L415" s="1744"/>
      <c r="M415" s="1744"/>
      <c r="N415" s="1744"/>
      <c r="O415" s="1744"/>
      <c r="P415" s="1744"/>
      <c r="Q415" s="1744"/>
      <c r="R415" s="1744"/>
      <c r="S415" s="1744"/>
      <c r="T415" s="1744"/>
      <c r="U415" s="1744"/>
      <c r="V415" s="1744"/>
      <c r="W415" s="1744"/>
      <c r="X415" s="1744"/>
      <c r="Y415" s="1744"/>
      <c r="Z415" s="1744"/>
    </row>
    <row r="416" ht="15.75" hidden="1" customHeight="1">
      <c r="A416" s="1744"/>
      <c r="B416" s="1744"/>
      <c r="C416" s="1744"/>
      <c r="D416" s="1744"/>
      <c r="E416" s="1744"/>
      <c r="F416" s="1744"/>
      <c r="G416" s="1744"/>
      <c r="H416" s="1744"/>
      <c r="I416" s="1744"/>
      <c r="J416" s="1744"/>
      <c r="K416" s="1744"/>
      <c r="L416" s="1744"/>
      <c r="M416" s="1744"/>
      <c r="N416" s="1744"/>
      <c r="O416" s="1744"/>
      <c r="P416" s="1744"/>
      <c r="Q416" s="1744"/>
      <c r="R416" s="1744"/>
      <c r="S416" s="1744"/>
      <c r="T416" s="1744"/>
      <c r="U416" s="1744"/>
      <c r="V416" s="1744"/>
      <c r="W416" s="1744"/>
      <c r="X416" s="1744"/>
      <c r="Y416" s="1744"/>
      <c r="Z416" s="1744"/>
    </row>
    <row r="417" ht="15.75" hidden="1" customHeight="1">
      <c r="A417" s="1744"/>
      <c r="B417" s="1744"/>
      <c r="C417" s="1744"/>
      <c r="D417" s="1744"/>
      <c r="E417" s="1744"/>
      <c r="F417" s="1744"/>
      <c r="G417" s="1744"/>
      <c r="H417" s="1744"/>
      <c r="I417" s="1744"/>
      <c r="J417" s="1744"/>
      <c r="K417" s="1744"/>
      <c r="L417" s="1744"/>
      <c r="M417" s="1744"/>
      <c r="N417" s="1744"/>
      <c r="O417" s="1744"/>
      <c r="P417" s="1744"/>
      <c r="Q417" s="1744"/>
      <c r="R417" s="1744"/>
      <c r="S417" s="1744"/>
      <c r="T417" s="1744"/>
      <c r="U417" s="1744"/>
      <c r="V417" s="1744"/>
      <c r="W417" s="1744"/>
      <c r="X417" s="1744"/>
      <c r="Y417" s="1744"/>
      <c r="Z417" s="1744"/>
    </row>
    <row r="418" ht="15.75" hidden="1" customHeight="1">
      <c r="A418" s="1744"/>
      <c r="B418" s="1744"/>
      <c r="C418" s="1744"/>
      <c r="D418" s="1744"/>
      <c r="E418" s="1744"/>
      <c r="F418" s="1744"/>
      <c r="G418" s="1744"/>
      <c r="H418" s="1744"/>
      <c r="I418" s="1744"/>
      <c r="J418" s="1744"/>
      <c r="K418" s="1744"/>
      <c r="L418" s="1744"/>
      <c r="M418" s="1744"/>
      <c r="N418" s="1744"/>
      <c r="O418" s="1744"/>
      <c r="P418" s="1744"/>
      <c r="Q418" s="1744"/>
      <c r="R418" s="1744"/>
      <c r="S418" s="1744"/>
      <c r="T418" s="1744"/>
      <c r="U418" s="1744"/>
      <c r="V418" s="1744"/>
      <c r="W418" s="1744"/>
      <c r="X418" s="1744"/>
      <c r="Y418" s="1744"/>
      <c r="Z418" s="1744"/>
    </row>
    <row r="419" ht="15.75" hidden="1" customHeight="1">
      <c r="A419" s="1744"/>
      <c r="B419" s="1744"/>
      <c r="C419" s="1744"/>
      <c r="D419" s="1744"/>
      <c r="E419" s="1744"/>
      <c r="F419" s="1744"/>
      <c r="G419" s="1744"/>
      <c r="H419" s="1744"/>
      <c r="I419" s="1744"/>
      <c r="J419" s="1744"/>
      <c r="K419" s="1744"/>
      <c r="L419" s="1744"/>
      <c r="M419" s="1744"/>
      <c r="N419" s="1744"/>
      <c r="O419" s="1744"/>
      <c r="P419" s="1744"/>
      <c r="Q419" s="1744"/>
      <c r="R419" s="1744"/>
      <c r="S419" s="1744"/>
      <c r="T419" s="1744"/>
      <c r="U419" s="1744"/>
      <c r="V419" s="1744"/>
      <c r="W419" s="1744"/>
      <c r="X419" s="1744"/>
      <c r="Y419" s="1744"/>
      <c r="Z419" s="1744"/>
    </row>
    <row r="420" ht="15.75" hidden="1" customHeight="1">
      <c r="A420" s="1744"/>
      <c r="B420" s="1744"/>
      <c r="C420" s="1744"/>
      <c r="D420" s="1744"/>
      <c r="E420" s="1744"/>
      <c r="F420" s="1744"/>
      <c r="G420" s="1744"/>
      <c r="H420" s="1744"/>
      <c r="I420" s="1744"/>
      <c r="J420" s="1744"/>
      <c r="K420" s="1744"/>
      <c r="L420" s="1744"/>
      <c r="M420" s="1744"/>
      <c r="N420" s="1744"/>
      <c r="O420" s="1744"/>
      <c r="P420" s="1744"/>
      <c r="Q420" s="1744"/>
      <c r="R420" s="1744"/>
      <c r="S420" s="1744"/>
      <c r="T420" s="1744"/>
      <c r="U420" s="1744"/>
      <c r="V420" s="1744"/>
      <c r="W420" s="1744"/>
      <c r="X420" s="1744"/>
      <c r="Y420" s="1744"/>
      <c r="Z420" s="1744"/>
    </row>
    <row r="421" ht="15.75" hidden="1" customHeight="1">
      <c r="A421" s="1744"/>
      <c r="B421" s="1744"/>
      <c r="C421" s="1744"/>
      <c r="D421" s="1744"/>
      <c r="E421" s="1744"/>
      <c r="F421" s="1744"/>
      <c r="G421" s="1744"/>
      <c r="H421" s="1744"/>
      <c r="I421" s="1744"/>
      <c r="J421" s="1744"/>
      <c r="K421" s="1744"/>
      <c r="L421" s="1744"/>
      <c r="M421" s="1744"/>
      <c r="N421" s="1744"/>
      <c r="O421" s="1744"/>
      <c r="P421" s="1744"/>
      <c r="Q421" s="1744"/>
      <c r="R421" s="1744"/>
      <c r="S421" s="1744"/>
      <c r="T421" s="1744"/>
      <c r="U421" s="1744"/>
      <c r="V421" s="1744"/>
      <c r="W421" s="1744"/>
      <c r="X421" s="1744"/>
      <c r="Y421" s="1744"/>
      <c r="Z421" s="1744"/>
    </row>
    <row r="422" ht="15.75" hidden="1" customHeight="1">
      <c r="A422" s="1744"/>
      <c r="B422" s="1744"/>
      <c r="C422" s="1744"/>
      <c r="D422" s="1744"/>
      <c r="E422" s="1744"/>
      <c r="F422" s="1744"/>
      <c r="G422" s="1744"/>
      <c r="H422" s="1744"/>
      <c r="I422" s="1744"/>
      <c r="J422" s="1744"/>
      <c r="K422" s="1744"/>
      <c r="L422" s="1744"/>
      <c r="M422" s="1744"/>
      <c r="N422" s="1744"/>
      <c r="O422" s="1744"/>
      <c r="P422" s="1744"/>
      <c r="Q422" s="1744"/>
      <c r="R422" s="1744"/>
      <c r="S422" s="1744"/>
      <c r="T422" s="1744"/>
      <c r="U422" s="1744"/>
      <c r="V422" s="1744"/>
      <c r="W422" s="1744"/>
      <c r="X422" s="1744"/>
      <c r="Y422" s="1744"/>
      <c r="Z422" s="1744"/>
    </row>
    <row r="423" ht="15.75" hidden="1" customHeight="1">
      <c r="A423" s="1744"/>
      <c r="B423" s="1744"/>
      <c r="C423" s="1744"/>
      <c r="D423" s="1744"/>
      <c r="E423" s="1744"/>
      <c r="F423" s="1744"/>
      <c r="G423" s="1744"/>
      <c r="H423" s="1744"/>
      <c r="I423" s="1744"/>
      <c r="J423" s="1744"/>
      <c r="K423" s="1744"/>
      <c r="L423" s="1744"/>
      <c r="M423" s="1744"/>
      <c r="N423" s="1744"/>
      <c r="O423" s="1744"/>
      <c r="P423" s="1744"/>
      <c r="Q423" s="1744"/>
      <c r="R423" s="1744"/>
      <c r="S423" s="1744"/>
      <c r="T423" s="1744"/>
      <c r="U423" s="1744"/>
      <c r="V423" s="1744"/>
      <c r="W423" s="1744"/>
      <c r="X423" s="1744"/>
      <c r="Y423" s="1744"/>
      <c r="Z423" s="1744"/>
    </row>
    <row r="424" ht="15.75" hidden="1" customHeight="1">
      <c r="A424" s="1744"/>
      <c r="B424" s="1744"/>
      <c r="C424" s="1744"/>
      <c r="D424" s="1744"/>
      <c r="E424" s="1744"/>
      <c r="F424" s="1744"/>
      <c r="G424" s="1744"/>
      <c r="H424" s="1744"/>
      <c r="I424" s="1744"/>
      <c r="J424" s="1744"/>
      <c r="K424" s="1744"/>
      <c r="L424" s="1744"/>
      <c r="M424" s="1744"/>
      <c r="N424" s="1744"/>
      <c r="O424" s="1744"/>
      <c r="P424" s="1744"/>
      <c r="Q424" s="1744"/>
      <c r="R424" s="1744"/>
      <c r="S424" s="1744"/>
      <c r="T424" s="1744"/>
      <c r="U424" s="1744"/>
      <c r="V424" s="1744"/>
      <c r="W424" s="1744"/>
      <c r="X424" s="1744"/>
      <c r="Y424" s="1744"/>
      <c r="Z424" s="1744"/>
    </row>
    <row r="425" ht="15.75" hidden="1" customHeight="1">
      <c r="A425" s="1744"/>
      <c r="B425" s="1744"/>
      <c r="C425" s="1744"/>
      <c r="D425" s="1744"/>
      <c r="E425" s="1744"/>
      <c r="F425" s="1744"/>
      <c r="G425" s="1744"/>
      <c r="H425" s="1744"/>
      <c r="I425" s="1744"/>
      <c r="J425" s="1744"/>
      <c r="K425" s="1744"/>
      <c r="L425" s="1744"/>
      <c r="M425" s="1744"/>
      <c r="N425" s="1744"/>
      <c r="O425" s="1744"/>
      <c r="P425" s="1744"/>
      <c r="Q425" s="1744"/>
      <c r="R425" s="1744"/>
      <c r="S425" s="1744"/>
      <c r="T425" s="1744"/>
      <c r="U425" s="1744"/>
      <c r="V425" s="1744"/>
      <c r="W425" s="1744"/>
      <c r="X425" s="1744"/>
      <c r="Y425" s="1744"/>
      <c r="Z425" s="1744"/>
    </row>
    <row r="426" ht="15.75" hidden="1" customHeight="1">
      <c r="A426" s="1744"/>
      <c r="B426" s="1744"/>
      <c r="C426" s="1744"/>
      <c r="D426" s="1744"/>
      <c r="E426" s="1744"/>
      <c r="F426" s="1744"/>
      <c r="G426" s="1744"/>
      <c r="H426" s="1744"/>
      <c r="I426" s="1744"/>
      <c r="J426" s="1744"/>
      <c r="K426" s="1744"/>
      <c r="L426" s="1744"/>
      <c r="M426" s="1744"/>
      <c r="N426" s="1744"/>
      <c r="O426" s="1744"/>
      <c r="P426" s="1744"/>
      <c r="Q426" s="1744"/>
      <c r="R426" s="1744"/>
      <c r="S426" s="1744"/>
      <c r="T426" s="1744"/>
      <c r="U426" s="1744"/>
      <c r="V426" s="1744"/>
      <c r="W426" s="1744"/>
      <c r="X426" s="1744"/>
      <c r="Y426" s="1744"/>
      <c r="Z426" s="1744"/>
    </row>
    <row r="427" ht="15.75" hidden="1" customHeight="1">
      <c r="A427" s="1744"/>
      <c r="B427" s="1744"/>
      <c r="C427" s="1744"/>
      <c r="D427" s="1744"/>
      <c r="E427" s="1744"/>
      <c r="F427" s="1744"/>
      <c r="G427" s="1744"/>
      <c r="H427" s="1744"/>
      <c r="I427" s="1744"/>
      <c r="J427" s="1744"/>
      <c r="K427" s="1744"/>
      <c r="L427" s="1744"/>
      <c r="M427" s="1744"/>
      <c r="N427" s="1744"/>
      <c r="O427" s="1744"/>
      <c r="P427" s="1744"/>
      <c r="Q427" s="1744"/>
      <c r="R427" s="1744"/>
      <c r="S427" s="1744"/>
      <c r="T427" s="1744"/>
      <c r="U427" s="1744"/>
      <c r="V427" s="1744"/>
      <c r="W427" s="1744"/>
      <c r="X427" s="1744"/>
      <c r="Y427" s="1744"/>
      <c r="Z427" s="1744"/>
    </row>
    <row r="428" ht="15.75" hidden="1" customHeight="1">
      <c r="A428" s="1744"/>
      <c r="B428" s="1744"/>
      <c r="C428" s="1744"/>
      <c r="D428" s="1744"/>
      <c r="E428" s="1744"/>
      <c r="F428" s="1744"/>
      <c r="G428" s="1744"/>
      <c r="H428" s="1744"/>
      <c r="I428" s="1744"/>
      <c r="J428" s="1744"/>
      <c r="K428" s="1744"/>
      <c r="L428" s="1744"/>
      <c r="M428" s="1744"/>
      <c r="N428" s="1744"/>
      <c r="O428" s="1744"/>
      <c r="P428" s="1744"/>
      <c r="Q428" s="1744"/>
      <c r="R428" s="1744"/>
      <c r="S428" s="1744"/>
      <c r="T428" s="1744"/>
      <c r="U428" s="1744"/>
      <c r="V428" s="1744"/>
      <c r="W428" s="1744"/>
      <c r="X428" s="1744"/>
      <c r="Y428" s="1744"/>
      <c r="Z428" s="1744"/>
    </row>
    <row r="429" ht="15.75" hidden="1" customHeight="1">
      <c r="A429" s="1744"/>
      <c r="B429" s="1744"/>
      <c r="C429" s="1744"/>
      <c r="D429" s="1744"/>
      <c r="E429" s="1744"/>
      <c r="F429" s="1744"/>
      <c r="G429" s="1744"/>
      <c r="H429" s="1744"/>
      <c r="I429" s="1744"/>
      <c r="J429" s="1744"/>
      <c r="K429" s="1744"/>
      <c r="L429" s="1744"/>
      <c r="M429" s="1744"/>
      <c r="N429" s="1744"/>
      <c r="O429" s="1744"/>
      <c r="P429" s="1744"/>
      <c r="Q429" s="1744"/>
      <c r="R429" s="1744"/>
      <c r="S429" s="1744"/>
      <c r="T429" s="1744"/>
      <c r="U429" s="1744"/>
      <c r="V429" s="1744"/>
      <c r="W429" s="1744"/>
      <c r="X429" s="1744"/>
      <c r="Y429" s="1744"/>
      <c r="Z429" s="1744"/>
    </row>
    <row r="430" ht="15.75" hidden="1" customHeight="1">
      <c r="A430" s="1744"/>
      <c r="B430" s="1744"/>
      <c r="C430" s="1744"/>
      <c r="D430" s="1744"/>
      <c r="E430" s="1744"/>
      <c r="F430" s="1744"/>
      <c r="G430" s="1744"/>
      <c r="H430" s="1744"/>
      <c r="I430" s="1744"/>
      <c r="J430" s="1744"/>
      <c r="K430" s="1744"/>
      <c r="L430" s="1744"/>
      <c r="M430" s="1744"/>
      <c r="N430" s="1744"/>
      <c r="O430" s="1744"/>
      <c r="P430" s="1744"/>
      <c r="Q430" s="1744"/>
      <c r="R430" s="1744"/>
      <c r="S430" s="1744"/>
      <c r="T430" s="1744"/>
      <c r="U430" s="1744"/>
      <c r="V430" s="1744"/>
      <c r="W430" s="1744"/>
      <c r="X430" s="1744"/>
      <c r="Y430" s="1744"/>
      <c r="Z430" s="1744"/>
    </row>
    <row r="431" ht="15.75" hidden="1" customHeight="1">
      <c r="A431" s="1744"/>
      <c r="B431" s="1744"/>
      <c r="C431" s="1744"/>
      <c r="D431" s="1744"/>
      <c r="E431" s="1744"/>
      <c r="F431" s="1744"/>
      <c r="G431" s="1744"/>
      <c r="H431" s="1744"/>
      <c r="I431" s="1744"/>
      <c r="J431" s="1744"/>
      <c r="K431" s="1744"/>
      <c r="L431" s="1744"/>
      <c r="M431" s="1744"/>
      <c r="N431" s="1744"/>
      <c r="O431" s="1744"/>
      <c r="P431" s="1744"/>
      <c r="Q431" s="1744"/>
      <c r="R431" s="1744"/>
      <c r="S431" s="1744"/>
      <c r="T431" s="1744"/>
      <c r="U431" s="1744"/>
      <c r="V431" s="1744"/>
      <c r="W431" s="1744"/>
      <c r="X431" s="1744"/>
      <c r="Y431" s="1744"/>
      <c r="Z431" s="1744"/>
    </row>
    <row r="432" ht="15.75" hidden="1" customHeight="1">
      <c r="A432" s="1744"/>
      <c r="B432" s="1744"/>
      <c r="C432" s="1744"/>
      <c r="D432" s="1744"/>
      <c r="E432" s="1744"/>
      <c r="F432" s="1744"/>
      <c r="G432" s="1744"/>
      <c r="H432" s="1744"/>
      <c r="I432" s="1744"/>
      <c r="J432" s="1744"/>
      <c r="K432" s="1744"/>
      <c r="L432" s="1744"/>
      <c r="M432" s="1744"/>
      <c r="N432" s="1744"/>
      <c r="O432" s="1744"/>
      <c r="P432" s="1744"/>
      <c r="Q432" s="1744"/>
      <c r="R432" s="1744"/>
      <c r="S432" s="1744"/>
      <c r="T432" s="1744"/>
      <c r="U432" s="1744"/>
      <c r="V432" s="1744"/>
      <c r="W432" s="1744"/>
      <c r="X432" s="1744"/>
      <c r="Y432" s="1744"/>
      <c r="Z432" s="1744"/>
    </row>
    <row r="433" ht="15.75" hidden="1" customHeight="1">
      <c r="A433" s="1744"/>
      <c r="B433" s="1744"/>
      <c r="C433" s="1744"/>
      <c r="D433" s="1744"/>
      <c r="E433" s="1744"/>
      <c r="F433" s="1744"/>
      <c r="G433" s="1744"/>
      <c r="H433" s="1744"/>
      <c r="I433" s="1744"/>
      <c r="J433" s="1744"/>
      <c r="K433" s="1744"/>
      <c r="L433" s="1744"/>
      <c r="M433" s="1744"/>
      <c r="N433" s="1744"/>
      <c r="O433" s="1744"/>
      <c r="P433" s="1744"/>
      <c r="Q433" s="1744"/>
      <c r="R433" s="1744"/>
      <c r="S433" s="1744"/>
      <c r="T433" s="1744"/>
      <c r="U433" s="1744"/>
      <c r="V433" s="1744"/>
      <c r="W433" s="1744"/>
      <c r="X433" s="1744"/>
      <c r="Y433" s="1744"/>
      <c r="Z433" s="1744"/>
    </row>
    <row r="434" ht="15.75" hidden="1" customHeight="1">
      <c r="A434" s="1744"/>
      <c r="B434" s="1744"/>
      <c r="C434" s="1744"/>
      <c r="D434" s="1744"/>
      <c r="E434" s="1744"/>
      <c r="F434" s="1744"/>
      <c r="G434" s="1744"/>
      <c r="H434" s="1744"/>
      <c r="I434" s="1744"/>
      <c r="J434" s="1744"/>
      <c r="K434" s="1744"/>
      <c r="L434" s="1744"/>
      <c r="M434" s="1744"/>
      <c r="N434" s="1744"/>
      <c r="O434" s="1744"/>
      <c r="P434" s="1744"/>
      <c r="Q434" s="1744"/>
      <c r="R434" s="1744"/>
      <c r="S434" s="1744"/>
      <c r="T434" s="1744"/>
      <c r="U434" s="1744"/>
      <c r="V434" s="1744"/>
      <c r="W434" s="1744"/>
      <c r="X434" s="1744"/>
      <c r="Y434" s="1744"/>
      <c r="Z434" s="1744"/>
    </row>
    <row r="435" ht="15.75" hidden="1" customHeight="1">
      <c r="A435" s="1744"/>
      <c r="B435" s="1744"/>
      <c r="C435" s="1744"/>
      <c r="D435" s="1744"/>
      <c r="E435" s="1744"/>
      <c r="F435" s="1744"/>
      <c r="G435" s="1744"/>
      <c r="H435" s="1744"/>
      <c r="I435" s="1744"/>
      <c r="J435" s="1744"/>
      <c r="K435" s="1744"/>
      <c r="L435" s="1744"/>
      <c r="M435" s="1744"/>
      <c r="N435" s="1744"/>
      <c r="O435" s="1744"/>
      <c r="P435" s="1744"/>
      <c r="Q435" s="1744"/>
      <c r="R435" s="1744"/>
      <c r="S435" s="1744"/>
      <c r="T435" s="1744"/>
      <c r="U435" s="1744"/>
      <c r="V435" s="1744"/>
      <c r="W435" s="1744"/>
      <c r="X435" s="1744"/>
      <c r="Y435" s="1744"/>
      <c r="Z435" s="1744"/>
    </row>
    <row r="436" ht="15.75" hidden="1" customHeight="1">
      <c r="A436" s="1744"/>
      <c r="B436" s="1744"/>
      <c r="C436" s="1744"/>
      <c r="D436" s="1744"/>
      <c r="E436" s="1744"/>
      <c r="F436" s="1744"/>
      <c r="G436" s="1744"/>
      <c r="H436" s="1744"/>
      <c r="I436" s="1744"/>
      <c r="J436" s="1744"/>
      <c r="K436" s="1744"/>
      <c r="L436" s="1744"/>
      <c r="M436" s="1744"/>
      <c r="N436" s="1744"/>
      <c r="O436" s="1744"/>
      <c r="P436" s="1744"/>
      <c r="Q436" s="1744"/>
      <c r="R436" s="1744"/>
      <c r="S436" s="1744"/>
      <c r="T436" s="1744"/>
      <c r="U436" s="1744"/>
      <c r="V436" s="1744"/>
      <c r="W436" s="1744"/>
      <c r="X436" s="1744"/>
      <c r="Y436" s="1744"/>
      <c r="Z436" s="1744"/>
    </row>
    <row r="437" ht="15.75" hidden="1" customHeight="1">
      <c r="A437" s="1744"/>
      <c r="B437" s="1744"/>
      <c r="C437" s="1744"/>
      <c r="D437" s="1744"/>
      <c r="E437" s="1744"/>
      <c r="F437" s="1744"/>
      <c r="G437" s="1744"/>
      <c r="H437" s="1744"/>
      <c r="I437" s="1744"/>
      <c r="J437" s="1744"/>
      <c r="K437" s="1744"/>
      <c r="L437" s="1744"/>
      <c r="M437" s="1744"/>
      <c r="N437" s="1744"/>
      <c r="O437" s="1744"/>
      <c r="P437" s="1744"/>
      <c r="Q437" s="1744"/>
      <c r="R437" s="1744"/>
      <c r="S437" s="1744"/>
      <c r="T437" s="1744"/>
      <c r="U437" s="1744"/>
      <c r="V437" s="1744"/>
      <c r="W437" s="1744"/>
      <c r="X437" s="1744"/>
      <c r="Y437" s="1744"/>
      <c r="Z437" s="1744"/>
    </row>
    <row r="438" ht="15.75" hidden="1" customHeight="1">
      <c r="A438" s="1744"/>
      <c r="B438" s="1744"/>
      <c r="C438" s="1744"/>
      <c r="D438" s="1744"/>
      <c r="E438" s="1744"/>
      <c r="F438" s="1744"/>
      <c r="G438" s="1744"/>
      <c r="H438" s="1744"/>
      <c r="I438" s="1744"/>
      <c r="J438" s="1744"/>
      <c r="K438" s="1744"/>
      <c r="L438" s="1744"/>
      <c r="M438" s="1744"/>
      <c r="N438" s="1744"/>
      <c r="O438" s="1744"/>
      <c r="P438" s="1744"/>
      <c r="Q438" s="1744"/>
      <c r="R438" s="1744"/>
      <c r="S438" s="1744"/>
      <c r="T438" s="1744"/>
      <c r="U438" s="1744"/>
      <c r="V438" s="1744"/>
      <c r="W438" s="1744"/>
      <c r="X438" s="1744"/>
      <c r="Y438" s="1744"/>
      <c r="Z438" s="1744"/>
    </row>
    <row r="439" ht="15.75" hidden="1" customHeight="1">
      <c r="A439" s="1744"/>
      <c r="B439" s="1744"/>
      <c r="C439" s="1744"/>
      <c r="D439" s="1744"/>
      <c r="E439" s="1744"/>
      <c r="F439" s="1744"/>
      <c r="G439" s="1744"/>
      <c r="H439" s="1744"/>
      <c r="I439" s="1744"/>
      <c r="J439" s="1744"/>
      <c r="K439" s="1744"/>
      <c r="L439" s="1744"/>
      <c r="M439" s="1744"/>
      <c r="N439" s="1744"/>
      <c r="O439" s="1744"/>
      <c r="P439" s="1744"/>
      <c r="Q439" s="1744"/>
      <c r="R439" s="1744"/>
      <c r="S439" s="1744"/>
      <c r="T439" s="1744"/>
      <c r="U439" s="1744"/>
      <c r="V439" s="1744"/>
      <c r="W439" s="1744"/>
      <c r="X439" s="1744"/>
      <c r="Y439" s="1744"/>
      <c r="Z439" s="1744"/>
    </row>
    <row r="440" ht="15.75" hidden="1" customHeight="1">
      <c r="A440" s="1744"/>
      <c r="B440" s="1744"/>
      <c r="C440" s="1744"/>
      <c r="D440" s="1744"/>
      <c r="E440" s="1744"/>
      <c r="F440" s="1744"/>
      <c r="G440" s="1744"/>
      <c r="H440" s="1744"/>
      <c r="I440" s="1744"/>
      <c r="J440" s="1744"/>
      <c r="K440" s="1744"/>
      <c r="L440" s="1744"/>
      <c r="M440" s="1744"/>
      <c r="N440" s="1744"/>
      <c r="O440" s="1744"/>
      <c r="P440" s="1744"/>
      <c r="Q440" s="1744"/>
      <c r="R440" s="1744"/>
      <c r="S440" s="1744"/>
      <c r="T440" s="1744"/>
      <c r="U440" s="1744"/>
      <c r="V440" s="1744"/>
      <c r="W440" s="1744"/>
      <c r="X440" s="1744"/>
      <c r="Y440" s="1744"/>
      <c r="Z440" s="1744"/>
    </row>
    <row r="441" ht="15.75" hidden="1" customHeight="1">
      <c r="A441" s="1744"/>
      <c r="B441" s="1744"/>
      <c r="C441" s="1744"/>
      <c r="D441" s="1744"/>
      <c r="E441" s="1744"/>
      <c r="F441" s="1744"/>
      <c r="G441" s="1744"/>
      <c r="H441" s="1744"/>
      <c r="I441" s="1744"/>
      <c r="J441" s="1744"/>
      <c r="K441" s="1744"/>
      <c r="L441" s="1744"/>
      <c r="M441" s="1744"/>
      <c r="N441" s="1744"/>
      <c r="O441" s="1744"/>
      <c r="P441" s="1744"/>
      <c r="Q441" s="1744"/>
      <c r="R441" s="1744"/>
      <c r="S441" s="1744"/>
      <c r="T441" s="1744"/>
      <c r="U441" s="1744"/>
      <c r="V441" s="1744"/>
      <c r="W441" s="1744"/>
      <c r="X441" s="1744"/>
      <c r="Y441" s="1744"/>
      <c r="Z441" s="1744"/>
    </row>
    <row r="442" ht="15.75" hidden="1" customHeight="1">
      <c r="A442" s="1744"/>
      <c r="B442" s="1744"/>
      <c r="C442" s="1744"/>
      <c r="D442" s="1744"/>
      <c r="E442" s="1744"/>
      <c r="F442" s="1744"/>
      <c r="G442" s="1744"/>
      <c r="H442" s="1744"/>
      <c r="I442" s="1744"/>
      <c r="J442" s="1744"/>
      <c r="K442" s="1744"/>
      <c r="L442" s="1744"/>
      <c r="M442" s="1744"/>
      <c r="N442" s="1744"/>
      <c r="O442" s="1744"/>
      <c r="P442" s="1744"/>
      <c r="Q442" s="1744"/>
      <c r="R442" s="1744"/>
      <c r="S442" s="1744"/>
      <c r="T442" s="1744"/>
      <c r="U442" s="1744"/>
      <c r="V442" s="1744"/>
      <c r="W442" s="1744"/>
      <c r="X442" s="1744"/>
      <c r="Y442" s="1744"/>
      <c r="Z442" s="1744"/>
    </row>
    <row r="443" ht="15.75" hidden="1" customHeight="1">
      <c r="A443" s="1744"/>
      <c r="B443" s="1744"/>
      <c r="C443" s="1744"/>
      <c r="D443" s="1744"/>
      <c r="E443" s="1744"/>
      <c r="F443" s="1744"/>
      <c r="G443" s="1744"/>
      <c r="H443" s="1744"/>
      <c r="I443" s="1744"/>
      <c r="J443" s="1744"/>
      <c r="K443" s="1744"/>
      <c r="L443" s="1744"/>
      <c r="M443" s="1744"/>
      <c r="N443" s="1744"/>
      <c r="O443" s="1744"/>
      <c r="P443" s="1744"/>
      <c r="Q443" s="1744"/>
      <c r="R443" s="1744"/>
      <c r="S443" s="1744"/>
      <c r="T443" s="1744"/>
      <c r="U443" s="1744"/>
      <c r="V443" s="1744"/>
      <c r="W443" s="1744"/>
      <c r="X443" s="1744"/>
      <c r="Y443" s="1744"/>
      <c r="Z443" s="1744"/>
    </row>
    <row r="444" ht="15.75" hidden="1" customHeight="1">
      <c r="A444" s="1744"/>
      <c r="B444" s="1744"/>
      <c r="C444" s="1744"/>
      <c r="D444" s="1744"/>
      <c r="E444" s="1744"/>
      <c r="F444" s="1744"/>
      <c r="G444" s="1744"/>
      <c r="H444" s="1744"/>
      <c r="I444" s="1744"/>
      <c r="J444" s="1744"/>
      <c r="K444" s="1744"/>
      <c r="L444" s="1744"/>
      <c r="M444" s="1744"/>
      <c r="N444" s="1744"/>
      <c r="O444" s="1744"/>
      <c r="P444" s="1744"/>
      <c r="Q444" s="1744"/>
      <c r="R444" s="1744"/>
      <c r="S444" s="1744"/>
      <c r="T444" s="1744"/>
      <c r="U444" s="1744"/>
      <c r="V444" s="1744"/>
      <c r="W444" s="1744"/>
      <c r="X444" s="1744"/>
      <c r="Y444" s="1744"/>
      <c r="Z444" s="1744"/>
    </row>
    <row r="445" ht="15.75" hidden="1" customHeight="1">
      <c r="A445" s="1744"/>
      <c r="B445" s="1744"/>
      <c r="C445" s="1744"/>
      <c r="D445" s="1744"/>
      <c r="E445" s="1744"/>
      <c r="F445" s="1744"/>
      <c r="G445" s="1744"/>
      <c r="H445" s="1744"/>
      <c r="I445" s="1744"/>
      <c r="J445" s="1744"/>
      <c r="K445" s="1744"/>
      <c r="L445" s="1744"/>
      <c r="M445" s="1744"/>
      <c r="N445" s="1744"/>
      <c r="O445" s="1744"/>
      <c r="P445" s="1744"/>
      <c r="Q445" s="1744"/>
      <c r="R445" s="1744"/>
      <c r="S445" s="1744"/>
      <c r="T445" s="1744"/>
      <c r="U445" s="1744"/>
      <c r="V445" s="1744"/>
      <c r="W445" s="1744"/>
      <c r="X445" s="1744"/>
      <c r="Y445" s="1744"/>
      <c r="Z445" s="1744"/>
    </row>
    <row r="446" ht="15.75" hidden="1" customHeight="1">
      <c r="A446" s="1744"/>
      <c r="B446" s="1744"/>
      <c r="C446" s="1744"/>
      <c r="D446" s="1744"/>
      <c r="E446" s="1744"/>
      <c r="F446" s="1744"/>
      <c r="G446" s="1744"/>
      <c r="H446" s="1744"/>
      <c r="I446" s="1744"/>
      <c r="J446" s="1744"/>
      <c r="K446" s="1744"/>
      <c r="L446" s="1744"/>
      <c r="M446" s="1744"/>
      <c r="N446" s="1744"/>
      <c r="O446" s="1744"/>
      <c r="P446" s="1744"/>
      <c r="Q446" s="1744"/>
      <c r="R446" s="1744"/>
      <c r="S446" s="1744"/>
      <c r="T446" s="1744"/>
      <c r="U446" s="1744"/>
      <c r="V446" s="1744"/>
      <c r="W446" s="1744"/>
      <c r="X446" s="1744"/>
      <c r="Y446" s="1744"/>
      <c r="Z446" s="1744"/>
    </row>
    <row r="447" ht="15.75" hidden="1" customHeight="1">
      <c r="A447" s="1744"/>
      <c r="B447" s="1744"/>
      <c r="C447" s="1744"/>
      <c r="D447" s="1744"/>
      <c r="E447" s="1744"/>
      <c r="F447" s="1744"/>
      <c r="G447" s="1744"/>
      <c r="H447" s="1744"/>
      <c r="I447" s="1744"/>
      <c r="J447" s="1744"/>
      <c r="K447" s="1744"/>
      <c r="L447" s="1744"/>
      <c r="M447" s="1744"/>
      <c r="N447" s="1744"/>
      <c r="O447" s="1744"/>
      <c r="P447" s="1744"/>
      <c r="Q447" s="1744"/>
      <c r="R447" s="1744"/>
      <c r="S447" s="1744"/>
      <c r="T447" s="1744"/>
      <c r="U447" s="1744"/>
      <c r="V447" s="1744"/>
      <c r="W447" s="1744"/>
      <c r="X447" s="1744"/>
      <c r="Y447" s="1744"/>
      <c r="Z447" s="1744"/>
    </row>
    <row r="448" ht="15.75" hidden="1" customHeight="1">
      <c r="A448" s="1744"/>
      <c r="B448" s="1744"/>
      <c r="C448" s="1744"/>
      <c r="D448" s="1744"/>
      <c r="E448" s="1744"/>
      <c r="F448" s="1744"/>
      <c r="G448" s="1744"/>
      <c r="H448" s="1744"/>
      <c r="I448" s="1744"/>
      <c r="J448" s="1744"/>
      <c r="K448" s="1744"/>
      <c r="L448" s="1744"/>
      <c r="M448" s="1744"/>
      <c r="N448" s="1744"/>
      <c r="O448" s="1744"/>
      <c r="P448" s="1744"/>
      <c r="Q448" s="1744"/>
      <c r="R448" s="1744"/>
      <c r="S448" s="1744"/>
      <c r="T448" s="1744"/>
      <c r="U448" s="1744"/>
      <c r="V448" s="1744"/>
      <c r="W448" s="1744"/>
      <c r="X448" s="1744"/>
      <c r="Y448" s="1744"/>
      <c r="Z448" s="1744"/>
    </row>
    <row r="449" ht="15.75" hidden="1" customHeight="1">
      <c r="A449" s="1744"/>
      <c r="B449" s="1744"/>
      <c r="C449" s="1744"/>
      <c r="D449" s="1744"/>
      <c r="E449" s="1744"/>
      <c r="F449" s="1744"/>
      <c r="G449" s="1744"/>
      <c r="H449" s="1744"/>
      <c r="I449" s="1744"/>
      <c r="J449" s="1744"/>
      <c r="K449" s="1744"/>
      <c r="L449" s="1744"/>
      <c r="M449" s="1744"/>
      <c r="N449" s="1744"/>
      <c r="O449" s="1744"/>
      <c r="P449" s="1744"/>
      <c r="Q449" s="1744"/>
      <c r="R449" s="1744"/>
      <c r="S449" s="1744"/>
      <c r="T449" s="1744"/>
      <c r="U449" s="1744"/>
      <c r="V449" s="1744"/>
      <c r="W449" s="1744"/>
      <c r="X449" s="1744"/>
      <c r="Y449" s="1744"/>
      <c r="Z449" s="1744"/>
    </row>
    <row r="450" ht="15.75" hidden="1" customHeight="1">
      <c r="A450" s="1744"/>
      <c r="B450" s="1744"/>
      <c r="C450" s="1744"/>
      <c r="D450" s="1744"/>
      <c r="E450" s="1744"/>
      <c r="F450" s="1744"/>
      <c r="G450" s="1744"/>
      <c r="H450" s="1744"/>
      <c r="I450" s="1744"/>
      <c r="J450" s="1744"/>
      <c r="K450" s="1744"/>
      <c r="L450" s="1744"/>
      <c r="M450" s="1744"/>
      <c r="N450" s="1744"/>
      <c r="O450" s="1744"/>
      <c r="P450" s="1744"/>
      <c r="Q450" s="1744"/>
      <c r="R450" s="1744"/>
      <c r="S450" s="1744"/>
      <c r="T450" s="1744"/>
      <c r="U450" s="1744"/>
      <c r="V450" s="1744"/>
      <c r="W450" s="1744"/>
      <c r="X450" s="1744"/>
      <c r="Y450" s="1744"/>
      <c r="Z450" s="1744"/>
    </row>
    <row r="451" ht="15.75" hidden="1" customHeight="1">
      <c r="A451" s="1744"/>
      <c r="B451" s="1744"/>
      <c r="C451" s="1744"/>
      <c r="D451" s="1744"/>
      <c r="E451" s="1744"/>
      <c r="F451" s="1744"/>
      <c r="G451" s="1744"/>
      <c r="H451" s="1744"/>
      <c r="I451" s="1744"/>
      <c r="J451" s="1744"/>
      <c r="K451" s="1744"/>
      <c r="L451" s="1744"/>
      <c r="M451" s="1744"/>
      <c r="N451" s="1744"/>
      <c r="O451" s="1744"/>
      <c r="P451" s="1744"/>
      <c r="Q451" s="1744"/>
      <c r="R451" s="1744"/>
      <c r="S451" s="1744"/>
      <c r="T451" s="1744"/>
      <c r="U451" s="1744"/>
      <c r="V451" s="1744"/>
      <c r="W451" s="1744"/>
      <c r="X451" s="1744"/>
      <c r="Y451" s="1744"/>
      <c r="Z451" s="1744"/>
    </row>
    <row r="452" ht="15.75" hidden="1" customHeight="1">
      <c r="A452" s="1744"/>
      <c r="B452" s="1744"/>
      <c r="C452" s="1744"/>
      <c r="D452" s="1744"/>
      <c r="E452" s="1744"/>
      <c r="F452" s="1744"/>
      <c r="G452" s="1744"/>
      <c r="H452" s="1744"/>
      <c r="I452" s="1744"/>
      <c r="J452" s="1744"/>
      <c r="K452" s="1744"/>
      <c r="L452" s="1744"/>
      <c r="M452" s="1744"/>
      <c r="N452" s="1744"/>
      <c r="O452" s="1744"/>
      <c r="P452" s="1744"/>
      <c r="Q452" s="1744"/>
      <c r="R452" s="1744"/>
      <c r="S452" s="1744"/>
      <c r="T452" s="1744"/>
      <c r="U452" s="1744"/>
      <c r="V452" s="1744"/>
      <c r="W452" s="1744"/>
      <c r="X452" s="1744"/>
      <c r="Y452" s="1744"/>
      <c r="Z452" s="1744"/>
    </row>
    <row r="453" ht="15.75" hidden="1" customHeight="1">
      <c r="A453" s="1744"/>
      <c r="B453" s="1744"/>
      <c r="C453" s="1744"/>
      <c r="D453" s="1744"/>
      <c r="E453" s="1744"/>
      <c r="F453" s="1744"/>
      <c r="G453" s="1744"/>
      <c r="H453" s="1744"/>
      <c r="I453" s="1744"/>
      <c r="J453" s="1744"/>
      <c r="K453" s="1744"/>
      <c r="L453" s="1744"/>
      <c r="M453" s="1744"/>
      <c r="N453" s="1744"/>
      <c r="O453" s="1744"/>
      <c r="P453" s="1744"/>
      <c r="Q453" s="1744"/>
      <c r="R453" s="1744"/>
      <c r="S453" s="1744"/>
      <c r="T453" s="1744"/>
      <c r="U453" s="1744"/>
      <c r="V453" s="1744"/>
      <c r="W453" s="1744"/>
      <c r="X453" s="1744"/>
      <c r="Y453" s="1744"/>
      <c r="Z453" s="1744"/>
    </row>
    <row r="454" ht="15.75" hidden="1" customHeight="1">
      <c r="A454" s="1744"/>
      <c r="B454" s="1744"/>
      <c r="C454" s="1744"/>
      <c r="D454" s="1744"/>
      <c r="E454" s="1744"/>
      <c r="F454" s="1744"/>
      <c r="G454" s="1744"/>
      <c r="H454" s="1744"/>
      <c r="I454" s="1744"/>
      <c r="J454" s="1744"/>
      <c r="K454" s="1744"/>
      <c r="L454" s="1744"/>
      <c r="M454" s="1744"/>
      <c r="N454" s="1744"/>
      <c r="O454" s="1744"/>
      <c r="P454" s="1744"/>
      <c r="Q454" s="1744"/>
      <c r="R454" s="1744"/>
      <c r="S454" s="1744"/>
      <c r="T454" s="1744"/>
      <c r="U454" s="1744"/>
      <c r="V454" s="1744"/>
      <c r="W454" s="1744"/>
      <c r="X454" s="1744"/>
      <c r="Y454" s="1744"/>
      <c r="Z454" s="1744"/>
    </row>
    <row r="455" ht="15.75" hidden="1" customHeight="1">
      <c r="A455" s="1744"/>
      <c r="B455" s="1744"/>
      <c r="C455" s="1744"/>
      <c r="D455" s="1744"/>
      <c r="E455" s="1744"/>
      <c r="F455" s="1744"/>
      <c r="G455" s="1744"/>
      <c r="H455" s="1744"/>
      <c r="I455" s="1744"/>
      <c r="J455" s="1744"/>
      <c r="K455" s="1744"/>
      <c r="L455" s="1744"/>
      <c r="M455" s="1744"/>
      <c r="N455" s="1744"/>
      <c r="O455" s="1744"/>
      <c r="P455" s="1744"/>
      <c r="Q455" s="1744"/>
      <c r="R455" s="1744"/>
      <c r="S455" s="1744"/>
      <c r="T455" s="1744"/>
      <c r="U455" s="1744"/>
      <c r="V455" s="1744"/>
      <c r="W455" s="1744"/>
      <c r="X455" s="1744"/>
      <c r="Y455" s="1744"/>
      <c r="Z455" s="1744"/>
    </row>
    <row r="456" ht="15.75" hidden="1" customHeight="1">
      <c r="A456" s="1744"/>
      <c r="B456" s="1744"/>
      <c r="C456" s="1744"/>
      <c r="D456" s="1744"/>
      <c r="E456" s="1744"/>
      <c r="F456" s="1744"/>
      <c r="G456" s="1744"/>
      <c r="H456" s="1744"/>
      <c r="I456" s="1744"/>
      <c r="J456" s="1744"/>
      <c r="K456" s="1744"/>
      <c r="L456" s="1744"/>
      <c r="M456" s="1744"/>
      <c r="N456" s="1744"/>
      <c r="O456" s="1744"/>
      <c r="P456" s="1744"/>
      <c r="Q456" s="1744"/>
      <c r="R456" s="1744"/>
      <c r="S456" s="1744"/>
      <c r="T456" s="1744"/>
      <c r="U456" s="1744"/>
      <c r="V456" s="1744"/>
      <c r="W456" s="1744"/>
      <c r="X456" s="1744"/>
      <c r="Y456" s="1744"/>
      <c r="Z456" s="1744"/>
    </row>
    <row r="457" ht="15.75" hidden="1" customHeight="1">
      <c r="A457" s="1744"/>
      <c r="B457" s="1744"/>
      <c r="C457" s="1744"/>
      <c r="D457" s="1744"/>
      <c r="E457" s="1744"/>
      <c r="F457" s="1744"/>
      <c r="G457" s="1744"/>
      <c r="H457" s="1744"/>
      <c r="I457" s="1744"/>
      <c r="J457" s="1744"/>
      <c r="K457" s="1744"/>
      <c r="L457" s="1744"/>
      <c r="M457" s="1744"/>
      <c r="N457" s="1744"/>
      <c r="O457" s="1744"/>
      <c r="P457" s="1744"/>
      <c r="Q457" s="1744"/>
      <c r="R457" s="1744"/>
      <c r="S457" s="1744"/>
      <c r="T457" s="1744"/>
      <c r="U457" s="1744"/>
      <c r="V457" s="1744"/>
      <c r="W457" s="1744"/>
      <c r="X457" s="1744"/>
      <c r="Y457" s="1744"/>
      <c r="Z457" s="1744"/>
    </row>
    <row r="458" ht="15.75" hidden="1" customHeight="1">
      <c r="A458" s="1744"/>
      <c r="B458" s="1744"/>
      <c r="C458" s="1744"/>
      <c r="D458" s="1744"/>
      <c r="E458" s="1744"/>
      <c r="F458" s="1744"/>
      <c r="G458" s="1744"/>
      <c r="H458" s="1744"/>
      <c r="I458" s="1744"/>
      <c r="J458" s="1744"/>
      <c r="K458" s="1744"/>
      <c r="L458" s="1744"/>
      <c r="M458" s="1744"/>
      <c r="N458" s="1744"/>
      <c r="O458" s="1744"/>
      <c r="P458" s="1744"/>
      <c r="Q458" s="1744"/>
      <c r="R458" s="1744"/>
      <c r="S458" s="1744"/>
      <c r="T458" s="1744"/>
      <c r="U458" s="1744"/>
      <c r="V458" s="1744"/>
      <c r="W458" s="1744"/>
      <c r="X458" s="1744"/>
      <c r="Y458" s="1744"/>
      <c r="Z458" s="1744"/>
    </row>
    <row r="459" ht="15.75" hidden="1" customHeight="1">
      <c r="A459" s="1744"/>
      <c r="B459" s="1744"/>
      <c r="C459" s="1744"/>
      <c r="D459" s="1744"/>
      <c r="E459" s="1744"/>
      <c r="F459" s="1744"/>
      <c r="G459" s="1744"/>
      <c r="H459" s="1744"/>
      <c r="I459" s="1744"/>
      <c r="J459" s="1744"/>
      <c r="K459" s="1744"/>
      <c r="L459" s="1744"/>
      <c r="M459" s="1744"/>
      <c r="N459" s="1744"/>
      <c r="O459" s="1744"/>
      <c r="P459" s="1744"/>
      <c r="Q459" s="1744"/>
      <c r="R459" s="1744"/>
      <c r="S459" s="1744"/>
      <c r="T459" s="1744"/>
      <c r="U459" s="1744"/>
      <c r="V459" s="1744"/>
      <c r="W459" s="1744"/>
      <c r="X459" s="1744"/>
      <c r="Y459" s="1744"/>
      <c r="Z459" s="1744"/>
    </row>
    <row r="460" ht="15.75" hidden="1" customHeight="1">
      <c r="A460" s="1744"/>
      <c r="B460" s="1744"/>
      <c r="C460" s="1744"/>
      <c r="D460" s="1744"/>
      <c r="E460" s="1744"/>
      <c r="F460" s="1744"/>
      <c r="G460" s="1744"/>
      <c r="H460" s="1744"/>
      <c r="I460" s="1744"/>
      <c r="J460" s="1744"/>
      <c r="K460" s="1744"/>
      <c r="L460" s="1744"/>
      <c r="M460" s="1744"/>
      <c r="N460" s="1744"/>
      <c r="O460" s="1744"/>
      <c r="P460" s="1744"/>
      <c r="Q460" s="1744"/>
      <c r="R460" s="1744"/>
      <c r="S460" s="1744"/>
      <c r="T460" s="1744"/>
      <c r="U460" s="1744"/>
      <c r="V460" s="1744"/>
      <c r="W460" s="1744"/>
      <c r="X460" s="1744"/>
      <c r="Y460" s="1744"/>
      <c r="Z460" s="1744"/>
    </row>
    <row r="461" ht="15.75" hidden="1" customHeight="1">
      <c r="A461" s="1744"/>
      <c r="B461" s="1744"/>
      <c r="C461" s="1744"/>
      <c r="D461" s="1744"/>
      <c r="E461" s="1744"/>
      <c r="F461" s="1744"/>
      <c r="G461" s="1744"/>
      <c r="H461" s="1744"/>
      <c r="I461" s="1744"/>
      <c r="J461" s="1744"/>
      <c r="K461" s="1744"/>
      <c r="L461" s="1744"/>
      <c r="M461" s="1744"/>
      <c r="N461" s="1744"/>
      <c r="O461" s="1744"/>
      <c r="P461" s="1744"/>
      <c r="Q461" s="1744"/>
      <c r="R461" s="1744"/>
      <c r="S461" s="1744"/>
      <c r="T461" s="1744"/>
      <c r="U461" s="1744"/>
      <c r="V461" s="1744"/>
      <c r="W461" s="1744"/>
      <c r="X461" s="1744"/>
      <c r="Y461" s="1744"/>
      <c r="Z461" s="1744"/>
    </row>
    <row r="462" ht="15.75" hidden="1" customHeight="1">
      <c r="A462" s="1744"/>
      <c r="B462" s="1744"/>
      <c r="C462" s="1744"/>
      <c r="D462" s="1744"/>
      <c r="E462" s="1744"/>
      <c r="F462" s="1744"/>
      <c r="G462" s="1744"/>
      <c r="H462" s="1744"/>
      <c r="I462" s="1744"/>
      <c r="J462" s="1744"/>
      <c r="K462" s="1744"/>
      <c r="L462" s="1744"/>
      <c r="M462" s="1744"/>
      <c r="N462" s="1744"/>
      <c r="O462" s="1744"/>
      <c r="P462" s="1744"/>
      <c r="Q462" s="1744"/>
      <c r="R462" s="1744"/>
      <c r="S462" s="1744"/>
      <c r="T462" s="1744"/>
      <c r="U462" s="1744"/>
      <c r="V462" s="1744"/>
      <c r="W462" s="1744"/>
      <c r="X462" s="1744"/>
      <c r="Y462" s="1744"/>
      <c r="Z462" s="1744"/>
    </row>
    <row r="463" ht="15.75" hidden="1" customHeight="1">
      <c r="A463" s="1744"/>
      <c r="B463" s="1744"/>
      <c r="C463" s="1744"/>
      <c r="D463" s="1744"/>
      <c r="E463" s="1744"/>
      <c r="F463" s="1744"/>
      <c r="G463" s="1744"/>
      <c r="H463" s="1744"/>
      <c r="I463" s="1744"/>
      <c r="J463" s="1744"/>
      <c r="K463" s="1744"/>
      <c r="L463" s="1744"/>
      <c r="M463" s="1744"/>
      <c r="N463" s="1744"/>
      <c r="O463" s="1744"/>
      <c r="P463" s="1744"/>
      <c r="Q463" s="1744"/>
      <c r="R463" s="1744"/>
      <c r="S463" s="1744"/>
      <c r="T463" s="1744"/>
      <c r="U463" s="1744"/>
      <c r="V463" s="1744"/>
      <c r="W463" s="1744"/>
      <c r="X463" s="1744"/>
      <c r="Y463" s="1744"/>
      <c r="Z463" s="1744"/>
    </row>
    <row r="464" ht="15.75" hidden="1" customHeight="1">
      <c r="A464" s="1744"/>
      <c r="B464" s="1744"/>
      <c r="C464" s="1744"/>
      <c r="D464" s="1744"/>
      <c r="E464" s="1744"/>
      <c r="F464" s="1744"/>
      <c r="G464" s="1744"/>
      <c r="H464" s="1744"/>
      <c r="I464" s="1744"/>
      <c r="J464" s="1744"/>
      <c r="K464" s="1744"/>
      <c r="L464" s="1744"/>
      <c r="M464" s="1744"/>
      <c r="N464" s="1744"/>
      <c r="O464" s="1744"/>
      <c r="P464" s="1744"/>
      <c r="Q464" s="1744"/>
      <c r="R464" s="1744"/>
      <c r="S464" s="1744"/>
      <c r="T464" s="1744"/>
      <c r="U464" s="1744"/>
      <c r="V464" s="1744"/>
      <c r="W464" s="1744"/>
      <c r="X464" s="1744"/>
      <c r="Y464" s="1744"/>
      <c r="Z464" s="1744"/>
    </row>
    <row r="465" ht="15.75" hidden="1" customHeight="1">
      <c r="A465" s="1744"/>
      <c r="B465" s="1744"/>
      <c r="C465" s="1744"/>
      <c r="D465" s="1744"/>
      <c r="E465" s="1744"/>
      <c r="F465" s="1744"/>
      <c r="G465" s="1744"/>
      <c r="H465" s="1744"/>
      <c r="I465" s="1744"/>
      <c r="J465" s="1744"/>
      <c r="K465" s="1744"/>
      <c r="L465" s="1744"/>
      <c r="M465" s="1744"/>
      <c r="N465" s="1744"/>
      <c r="O465" s="1744"/>
      <c r="P465" s="1744"/>
      <c r="Q465" s="1744"/>
      <c r="R465" s="1744"/>
      <c r="S465" s="1744"/>
      <c r="T465" s="1744"/>
      <c r="U465" s="1744"/>
      <c r="V465" s="1744"/>
      <c r="W465" s="1744"/>
      <c r="X465" s="1744"/>
      <c r="Y465" s="1744"/>
      <c r="Z465" s="1744"/>
    </row>
    <row r="466" ht="15.75" hidden="1" customHeight="1">
      <c r="A466" s="1744"/>
      <c r="B466" s="1744"/>
      <c r="C466" s="1744"/>
      <c r="D466" s="1744"/>
      <c r="E466" s="1744"/>
      <c r="F466" s="1744"/>
      <c r="G466" s="1744"/>
      <c r="H466" s="1744"/>
      <c r="I466" s="1744"/>
      <c r="J466" s="1744"/>
      <c r="K466" s="1744"/>
      <c r="L466" s="1744"/>
      <c r="M466" s="1744"/>
      <c r="N466" s="1744"/>
      <c r="O466" s="1744"/>
      <c r="P466" s="1744"/>
      <c r="Q466" s="1744"/>
      <c r="R466" s="1744"/>
      <c r="S466" s="1744"/>
      <c r="T466" s="1744"/>
      <c r="U466" s="1744"/>
      <c r="V466" s="1744"/>
      <c r="W466" s="1744"/>
      <c r="X466" s="1744"/>
      <c r="Y466" s="1744"/>
      <c r="Z466" s="1744"/>
    </row>
    <row r="467" ht="15.75" hidden="1" customHeight="1">
      <c r="A467" s="1744"/>
      <c r="B467" s="1744"/>
      <c r="C467" s="1744"/>
      <c r="D467" s="1744"/>
      <c r="E467" s="1744"/>
      <c r="F467" s="1744"/>
      <c r="G467" s="1744"/>
      <c r="H467" s="1744"/>
      <c r="I467" s="1744"/>
      <c r="J467" s="1744"/>
      <c r="K467" s="1744"/>
      <c r="L467" s="1744"/>
      <c r="M467" s="1744"/>
      <c r="N467" s="1744"/>
      <c r="O467" s="1744"/>
      <c r="P467" s="1744"/>
      <c r="Q467" s="1744"/>
      <c r="R467" s="1744"/>
      <c r="S467" s="1744"/>
      <c r="T467" s="1744"/>
      <c r="U467" s="1744"/>
      <c r="V467" s="1744"/>
      <c r="W467" s="1744"/>
      <c r="X467" s="1744"/>
      <c r="Y467" s="1744"/>
      <c r="Z467" s="1744"/>
    </row>
    <row r="468" ht="15.75" hidden="1" customHeight="1">
      <c r="A468" s="1744"/>
      <c r="B468" s="1744"/>
      <c r="C468" s="1744"/>
      <c r="D468" s="1744"/>
      <c r="E468" s="1744"/>
      <c r="F468" s="1744"/>
      <c r="G468" s="1744"/>
      <c r="H468" s="1744"/>
      <c r="I468" s="1744"/>
      <c r="J468" s="1744"/>
      <c r="K468" s="1744"/>
      <c r="L468" s="1744"/>
      <c r="M468" s="1744"/>
      <c r="N468" s="1744"/>
      <c r="O468" s="1744"/>
      <c r="P468" s="1744"/>
      <c r="Q468" s="1744"/>
      <c r="R468" s="1744"/>
      <c r="S468" s="1744"/>
      <c r="T468" s="1744"/>
      <c r="U468" s="1744"/>
      <c r="V468" s="1744"/>
      <c r="W468" s="1744"/>
      <c r="X468" s="1744"/>
      <c r="Y468" s="1744"/>
      <c r="Z468" s="1744"/>
    </row>
    <row r="469" ht="15.75" hidden="1" customHeight="1">
      <c r="A469" s="1744"/>
      <c r="B469" s="1744"/>
      <c r="C469" s="1744"/>
      <c r="D469" s="1744"/>
      <c r="E469" s="1744"/>
      <c r="F469" s="1744"/>
      <c r="G469" s="1744"/>
      <c r="H469" s="1744"/>
      <c r="I469" s="1744"/>
      <c r="J469" s="1744"/>
      <c r="K469" s="1744"/>
      <c r="L469" s="1744"/>
      <c r="M469" s="1744"/>
      <c r="N469" s="1744"/>
      <c r="O469" s="1744"/>
      <c r="P469" s="1744"/>
      <c r="Q469" s="1744"/>
      <c r="R469" s="1744"/>
      <c r="S469" s="1744"/>
      <c r="T469" s="1744"/>
      <c r="U469" s="1744"/>
      <c r="V469" s="1744"/>
      <c r="W469" s="1744"/>
      <c r="X469" s="1744"/>
      <c r="Y469" s="1744"/>
      <c r="Z469" s="1744"/>
    </row>
    <row r="470" ht="15.75" hidden="1" customHeight="1">
      <c r="A470" s="1744"/>
      <c r="B470" s="1744"/>
      <c r="C470" s="1744"/>
      <c r="D470" s="1744"/>
      <c r="E470" s="1744"/>
      <c r="F470" s="1744"/>
      <c r="G470" s="1744"/>
      <c r="H470" s="1744"/>
      <c r="I470" s="1744"/>
      <c r="J470" s="1744"/>
      <c r="K470" s="1744"/>
      <c r="L470" s="1744"/>
      <c r="M470" s="1744"/>
      <c r="N470" s="1744"/>
      <c r="O470" s="1744"/>
      <c r="P470" s="1744"/>
      <c r="Q470" s="1744"/>
      <c r="R470" s="1744"/>
      <c r="S470" s="1744"/>
      <c r="T470" s="1744"/>
      <c r="U470" s="1744"/>
      <c r="V470" s="1744"/>
      <c r="W470" s="1744"/>
      <c r="X470" s="1744"/>
      <c r="Y470" s="1744"/>
      <c r="Z470" s="1744"/>
    </row>
    <row r="471" ht="15.75" hidden="1" customHeight="1">
      <c r="A471" s="1744"/>
      <c r="B471" s="1744"/>
      <c r="C471" s="1744"/>
      <c r="D471" s="1744"/>
      <c r="E471" s="1744"/>
      <c r="F471" s="1744"/>
      <c r="G471" s="1744"/>
      <c r="H471" s="1744"/>
      <c r="I471" s="1744"/>
      <c r="J471" s="1744"/>
      <c r="K471" s="1744"/>
      <c r="L471" s="1744"/>
      <c r="M471" s="1744"/>
      <c r="N471" s="1744"/>
      <c r="O471" s="1744"/>
      <c r="P471" s="1744"/>
      <c r="Q471" s="1744"/>
      <c r="R471" s="1744"/>
      <c r="S471" s="1744"/>
      <c r="T471" s="1744"/>
      <c r="U471" s="1744"/>
      <c r="V471" s="1744"/>
      <c r="W471" s="1744"/>
      <c r="X471" s="1744"/>
      <c r="Y471" s="1744"/>
      <c r="Z471" s="1744"/>
    </row>
    <row r="472" ht="15.75" hidden="1" customHeight="1">
      <c r="A472" s="1744"/>
      <c r="B472" s="1744"/>
      <c r="C472" s="1744"/>
      <c r="D472" s="1744"/>
      <c r="E472" s="1744"/>
      <c r="F472" s="1744"/>
      <c r="G472" s="1744"/>
      <c r="H472" s="1744"/>
      <c r="I472" s="1744"/>
      <c r="J472" s="1744"/>
      <c r="K472" s="1744"/>
      <c r="L472" s="1744"/>
      <c r="M472" s="1744"/>
      <c r="N472" s="1744"/>
      <c r="O472" s="1744"/>
      <c r="P472" s="1744"/>
      <c r="Q472" s="1744"/>
      <c r="R472" s="1744"/>
      <c r="S472" s="1744"/>
      <c r="T472" s="1744"/>
      <c r="U472" s="1744"/>
      <c r="V472" s="1744"/>
      <c r="W472" s="1744"/>
      <c r="X472" s="1744"/>
      <c r="Y472" s="1744"/>
      <c r="Z472" s="1744"/>
    </row>
    <row r="473" ht="15.75" hidden="1" customHeight="1">
      <c r="A473" s="1744"/>
      <c r="B473" s="1744"/>
      <c r="C473" s="1744"/>
      <c r="D473" s="1744"/>
      <c r="E473" s="1744"/>
      <c r="F473" s="1744"/>
      <c r="G473" s="1744"/>
      <c r="H473" s="1744"/>
      <c r="I473" s="1744"/>
      <c r="J473" s="1744"/>
      <c r="K473" s="1744"/>
      <c r="L473" s="1744"/>
      <c r="M473" s="1744"/>
      <c r="N473" s="1744"/>
      <c r="O473" s="1744"/>
      <c r="P473" s="1744"/>
      <c r="Q473" s="1744"/>
      <c r="R473" s="1744"/>
      <c r="S473" s="1744"/>
      <c r="T473" s="1744"/>
      <c r="U473" s="1744"/>
      <c r="V473" s="1744"/>
      <c r="W473" s="1744"/>
      <c r="X473" s="1744"/>
      <c r="Y473" s="1744"/>
      <c r="Z473" s="1744"/>
    </row>
    <row r="474" ht="15.75" hidden="1" customHeight="1">
      <c r="A474" s="1744"/>
      <c r="B474" s="1744"/>
      <c r="C474" s="1744"/>
      <c r="D474" s="1744"/>
      <c r="E474" s="1744"/>
      <c r="F474" s="1744"/>
      <c r="G474" s="1744"/>
      <c r="H474" s="1744"/>
      <c r="I474" s="1744"/>
      <c r="J474" s="1744"/>
      <c r="K474" s="1744"/>
      <c r="L474" s="1744"/>
      <c r="M474" s="1744"/>
      <c r="N474" s="1744"/>
      <c r="O474" s="1744"/>
      <c r="P474" s="1744"/>
      <c r="Q474" s="1744"/>
      <c r="R474" s="1744"/>
      <c r="S474" s="1744"/>
      <c r="T474" s="1744"/>
      <c r="U474" s="1744"/>
      <c r="V474" s="1744"/>
      <c r="W474" s="1744"/>
      <c r="X474" s="1744"/>
      <c r="Y474" s="1744"/>
      <c r="Z474" s="1744"/>
    </row>
    <row r="475" ht="15.75" hidden="1" customHeight="1">
      <c r="A475" s="1744"/>
      <c r="B475" s="1744"/>
      <c r="C475" s="1744"/>
      <c r="D475" s="1744"/>
      <c r="E475" s="1744"/>
      <c r="F475" s="1744"/>
      <c r="G475" s="1744"/>
      <c r="H475" s="1744"/>
      <c r="I475" s="1744"/>
      <c r="J475" s="1744"/>
      <c r="K475" s="1744"/>
      <c r="L475" s="1744"/>
      <c r="M475" s="1744"/>
      <c r="N475" s="1744"/>
      <c r="O475" s="1744"/>
      <c r="P475" s="1744"/>
      <c r="Q475" s="1744"/>
      <c r="R475" s="1744"/>
      <c r="S475" s="1744"/>
      <c r="T475" s="1744"/>
      <c r="U475" s="1744"/>
      <c r="V475" s="1744"/>
      <c r="W475" s="1744"/>
      <c r="X475" s="1744"/>
      <c r="Y475" s="1744"/>
      <c r="Z475" s="1744"/>
    </row>
    <row r="476" ht="15.75" hidden="1" customHeight="1">
      <c r="A476" s="1744"/>
      <c r="B476" s="1744"/>
      <c r="C476" s="1744"/>
      <c r="D476" s="1744"/>
      <c r="E476" s="1744"/>
      <c r="F476" s="1744"/>
      <c r="G476" s="1744"/>
      <c r="H476" s="1744"/>
      <c r="I476" s="1744"/>
      <c r="J476" s="1744"/>
      <c r="K476" s="1744"/>
      <c r="L476" s="1744"/>
      <c r="M476" s="1744"/>
      <c r="N476" s="1744"/>
      <c r="O476" s="1744"/>
      <c r="P476" s="1744"/>
      <c r="Q476" s="1744"/>
      <c r="R476" s="1744"/>
      <c r="S476" s="1744"/>
      <c r="T476" s="1744"/>
      <c r="U476" s="1744"/>
      <c r="V476" s="1744"/>
      <c r="W476" s="1744"/>
      <c r="X476" s="1744"/>
      <c r="Y476" s="1744"/>
      <c r="Z476" s="1744"/>
    </row>
    <row r="477" ht="15.75" hidden="1" customHeight="1">
      <c r="A477" s="1744"/>
      <c r="B477" s="1744"/>
      <c r="C477" s="1744"/>
      <c r="D477" s="1744"/>
      <c r="E477" s="1744"/>
      <c r="F477" s="1744"/>
      <c r="G477" s="1744"/>
      <c r="H477" s="1744"/>
      <c r="I477" s="1744"/>
      <c r="J477" s="1744"/>
      <c r="K477" s="1744"/>
      <c r="L477" s="1744"/>
      <c r="M477" s="1744"/>
      <c r="N477" s="1744"/>
      <c r="O477" s="1744"/>
      <c r="P477" s="1744"/>
      <c r="Q477" s="1744"/>
      <c r="R477" s="1744"/>
      <c r="S477" s="1744"/>
      <c r="T477" s="1744"/>
      <c r="U477" s="1744"/>
      <c r="V477" s="1744"/>
      <c r="W477" s="1744"/>
      <c r="X477" s="1744"/>
      <c r="Y477" s="1744"/>
      <c r="Z477" s="1744"/>
    </row>
    <row r="478" ht="15.75" hidden="1" customHeight="1">
      <c r="A478" s="1744"/>
      <c r="B478" s="1744"/>
      <c r="C478" s="1744"/>
      <c r="D478" s="1744"/>
      <c r="E478" s="1744"/>
      <c r="F478" s="1744"/>
      <c r="G478" s="1744"/>
      <c r="H478" s="1744"/>
      <c r="I478" s="1744"/>
      <c r="J478" s="1744"/>
      <c r="K478" s="1744"/>
      <c r="L478" s="1744"/>
      <c r="M478" s="1744"/>
      <c r="N478" s="1744"/>
      <c r="O478" s="1744"/>
      <c r="P478" s="1744"/>
      <c r="Q478" s="1744"/>
      <c r="R478" s="1744"/>
      <c r="S478" s="1744"/>
      <c r="T478" s="1744"/>
      <c r="U478" s="1744"/>
      <c r="V478" s="1744"/>
      <c r="W478" s="1744"/>
      <c r="X478" s="1744"/>
      <c r="Y478" s="1744"/>
      <c r="Z478" s="1744"/>
    </row>
    <row r="479" ht="15.75" hidden="1" customHeight="1">
      <c r="A479" s="1744"/>
      <c r="B479" s="1744"/>
      <c r="C479" s="1744"/>
      <c r="D479" s="1744"/>
      <c r="E479" s="1744"/>
      <c r="F479" s="1744"/>
      <c r="G479" s="1744"/>
      <c r="H479" s="1744"/>
      <c r="I479" s="1744"/>
      <c r="J479" s="1744"/>
      <c r="K479" s="1744"/>
      <c r="L479" s="1744"/>
      <c r="M479" s="1744"/>
      <c r="N479" s="1744"/>
      <c r="O479" s="1744"/>
      <c r="P479" s="1744"/>
      <c r="Q479" s="1744"/>
      <c r="R479" s="1744"/>
      <c r="S479" s="1744"/>
      <c r="T479" s="1744"/>
      <c r="U479" s="1744"/>
      <c r="V479" s="1744"/>
      <c r="W479" s="1744"/>
      <c r="X479" s="1744"/>
      <c r="Y479" s="1744"/>
      <c r="Z479" s="1744"/>
    </row>
    <row r="480" ht="15.75" hidden="1" customHeight="1">
      <c r="A480" s="1744"/>
      <c r="B480" s="1744"/>
      <c r="C480" s="1744"/>
      <c r="D480" s="1744"/>
      <c r="E480" s="1744"/>
      <c r="F480" s="1744"/>
      <c r="G480" s="1744"/>
      <c r="H480" s="1744"/>
      <c r="I480" s="1744"/>
      <c r="J480" s="1744"/>
      <c r="K480" s="1744"/>
      <c r="L480" s="1744"/>
      <c r="M480" s="1744"/>
      <c r="N480" s="1744"/>
      <c r="O480" s="1744"/>
      <c r="P480" s="1744"/>
      <c r="Q480" s="1744"/>
      <c r="R480" s="1744"/>
      <c r="S480" s="1744"/>
      <c r="T480" s="1744"/>
      <c r="U480" s="1744"/>
      <c r="V480" s="1744"/>
      <c r="W480" s="1744"/>
      <c r="X480" s="1744"/>
      <c r="Y480" s="1744"/>
      <c r="Z480" s="1744"/>
    </row>
    <row r="481" ht="15.75" hidden="1" customHeight="1">
      <c r="A481" s="1744"/>
      <c r="B481" s="1744"/>
      <c r="C481" s="1744"/>
      <c r="D481" s="1744"/>
      <c r="E481" s="1744"/>
      <c r="F481" s="1744"/>
      <c r="G481" s="1744"/>
      <c r="H481" s="1744"/>
      <c r="I481" s="1744"/>
      <c r="J481" s="1744"/>
      <c r="K481" s="1744"/>
      <c r="L481" s="1744"/>
      <c r="M481" s="1744"/>
      <c r="N481" s="1744"/>
      <c r="O481" s="1744"/>
      <c r="P481" s="1744"/>
      <c r="Q481" s="1744"/>
      <c r="R481" s="1744"/>
      <c r="S481" s="1744"/>
      <c r="T481" s="1744"/>
      <c r="U481" s="1744"/>
      <c r="V481" s="1744"/>
      <c r="W481" s="1744"/>
      <c r="X481" s="1744"/>
      <c r="Y481" s="1744"/>
      <c r="Z481" s="1744"/>
    </row>
    <row r="482" ht="15.75" hidden="1" customHeight="1">
      <c r="A482" s="1744"/>
      <c r="B482" s="1744"/>
      <c r="C482" s="1744"/>
      <c r="D482" s="1744"/>
      <c r="E482" s="1744"/>
      <c r="F482" s="1744"/>
      <c r="G482" s="1744"/>
      <c r="H482" s="1744"/>
      <c r="I482" s="1744"/>
      <c r="J482" s="1744"/>
      <c r="K482" s="1744"/>
      <c r="L482" s="1744"/>
      <c r="M482" s="1744"/>
      <c r="N482" s="1744"/>
      <c r="O482" s="1744"/>
      <c r="P482" s="1744"/>
      <c r="Q482" s="1744"/>
      <c r="R482" s="1744"/>
      <c r="S482" s="1744"/>
      <c r="T482" s="1744"/>
      <c r="U482" s="1744"/>
      <c r="V482" s="1744"/>
      <c r="W482" s="1744"/>
      <c r="X482" s="1744"/>
      <c r="Y482" s="1744"/>
      <c r="Z482" s="1744"/>
    </row>
    <row r="483" ht="15.75" hidden="1" customHeight="1">
      <c r="A483" s="1744"/>
      <c r="B483" s="1744"/>
      <c r="C483" s="1744"/>
      <c r="D483" s="1744"/>
      <c r="E483" s="1744"/>
      <c r="F483" s="1744"/>
      <c r="G483" s="1744"/>
      <c r="H483" s="1744"/>
      <c r="I483" s="1744"/>
      <c r="J483" s="1744"/>
      <c r="K483" s="1744"/>
      <c r="L483" s="1744"/>
      <c r="M483" s="1744"/>
      <c r="N483" s="1744"/>
      <c r="O483" s="1744"/>
      <c r="P483" s="1744"/>
      <c r="Q483" s="1744"/>
      <c r="R483" s="1744"/>
      <c r="S483" s="1744"/>
      <c r="T483" s="1744"/>
      <c r="U483" s="1744"/>
      <c r="V483" s="1744"/>
      <c r="W483" s="1744"/>
      <c r="X483" s="1744"/>
      <c r="Y483" s="1744"/>
      <c r="Z483" s="1744"/>
    </row>
    <row r="484" ht="15.75" hidden="1" customHeight="1">
      <c r="A484" s="1744"/>
      <c r="B484" s="1744"/>
      <c r="C484" s="1744"/>
      <c r="D484" s="1744"/>
      <c r="E484" s="1744"/>
      <c r="F484" s="1744"/>
      <c r="G484" s="1744"/>
      <c r="H484" s="1744"/>
      <c r="I484" s="1744"/>
      <c r="J484" s="1744"/>
      <c r="K484" s="1744"/>
      <c r="L484" s="1744"/>
      <c r="M484" s="1744"/>
      <c r="N484" s="1744"/>
      <c r="O484" s="1744"/>
      <c r="P484" s="1744"/>
      <c r="Q484" s="1744"/>
      <c r="R484" s="1744"/>
      <c r="S484" s="1744"/>
      <c r="T484" s="1744"/>
      <c r="U484" s="1744"/>
      <c r="V484" s="1744"/>
      <c r="W484" s="1744"/>
      <c r="X484" s="1744"/>
      <c r="Y484" s="1744"/>
      <c r="Z484" s="1744"/>
    </row>
    <row r="485" ht="15.75" hidden="1" customHeight="1">
      <c r="A485" s="1744"/>
      <c r="B485" s="1744"/>
      <c r="C485" s="1744"/>
      <c r="D485" s="1744"/>
      <c r="E485" s="1744"/>
      <c r="F485" s="1744"/>
      <c r="G485" s="1744"/>
      <c r="H485" s="1744"/>
      <c r="I485" s="1744"/>
      <c r="J485" s="1744"/>
      <c r="K485" s="1744"/>
      <c r="L485" s="1744"/>
      <c r="M485" s="1744"/>
      <c r="N485" s="1744"/>
      <c r="O485" s="1744"/>
      <c r="P485" s="1744"/>
      <c r="Q485" s="1744"/>
      <c r="R485" s="1744"/>
      <c r="S485" s="1744"/>
      <c r="T485" s="1744"/>
      <c r="U485" s="1744"/>
      <c r="V485" s="1744"/>
      <c r="W485" s="1744"/>
      <c r="X485" s="1744"/>
      <c r="Y485" s="1744"/>
      <c r="Z485" s="1744"/>
    </row>
    <row r="486" ht="15.75" hidden="1" customHeight="1">
      <c r="A486" s="1744"/>
      <c r="B486" s="1744"/>
      <c r="C486" s="1744"/>
      <c r="D486" s="1744"/>
      <c r="E486" s="1744"/>
      <c r="F486" s="1744"/>
      <c r="G486" s="1744"/>
      <c r="H486" s="1744"/>
      <c r="I486" s="1744"/>
      <c r="J486" s="1744"/>
      <c r="K486" s="1744"/>
      <c r="L486" s="1744"/>
      <c r="M486" s="1744"/>
      <c r="N486" s="1744"/>
      <c r="O486" s="1744"/>
      <c r="P486" s="1744"/>
      <c r="Q486" s="1744"/>
      <c r="R486" s="1744"/>
      <c r="S486" s="1744"/>
      <c r="T486" s="1744"/>
      <c r="U486" s="1744"/>
      <c r="V486" s="1744"/>
      <c r="W486" s="1744"/>
      <c r="X486" s="1744"/>
      <c r="Y486" s="1744"/>
      <c r="Z486" s="1744"/>
    </row>
    <row r="487" ht="15.75" hidden="1" customHeight="1">
      <c r="A487" s="1744"/>
      <c r="B487" s="1744"/>
      <c r="C487" s="1744"/>
      <c r="D487" s="1744"/>
      <c r="E487" s="1744"/>
      <c r="F487" s="1744"/>
      <c r="G487" s="1744"/>
      <c r="H487" s="1744"/>
      <c r="I487" s="1744"/>
      <c r="J487" s="1744"/>
      <c r="K487" s="1744"/>
      <c r="L487" s="1744"/>
      <c r="M487" s="1744"/>
      <c r="N487" s="1744"/>
      <c r="O487" s="1744"/>
      <c r="P487" s="1744"/>
      <c r="Q487" s="1744"/>
      <c r="R487" s="1744"/>
      <c r="S487" s="1744"/>
      <c r="T487" s="1744"/>
      <c r="U487" s="1744"/>
      <c r="V487" s="1744"/>
      <c r="W487" s="1744"/>
      <c r="X487" s="1744"/>
      <c r="Y487" s="1744"/>
      <c r="Z487" s="1744"/>
    </row>
    <row r="488" ht="15.75" hidden="1" customHeight="1">
      <c r="A488" s="1744"/>
      <c r="B488" s="1744"/>
      <c r="C488" s="1744"/>
      <c r="D488" s="1744"/>
      <c r="E488" s="1744"/>
      <c r="F488" s="1744"/>
      <c r="G488" s="1744"/>
      <c r="H488" s="1744"/>
      <c r="I488" s="1744"/>
      <c r="J488" s="1744"/>
      <c r="K488" s="1744"/>
      <c r="L488" s="1744"/>
      <c r="M488" s="1744"/>
      <c r="N488" s="1744"/>
      <c r="O488" s="1744"/>
      <c r="P488" s="1744"/>
      <c r="Q488" s="1744"/>
      <c r="R488" s="1744"/>
      <c r="S488" s="1744"/>
      <c r="T488" s="1744"/>
      <c r="U488" s="1744"/>
      <c r="V488" s="1744"/>
      <c r="W488" s="1744"/>
      <c r="X488" s="1744"/>
      <c r="Y488" s="1744"/>
      <c r="Z488" s="1744"/>
    </row>
    <row r="489" ht="15.75" hidden="1" customHeight="1">
      <c r="A489" s="1744"/>
      <c r="B489" s="1744"/>
      <c r="C489" s="1744"/>
      <c r="D489" s="1744"/>
      <c r="E489" s="1744"/>
      <c r="F489" s="1744"/>
      <c r="G489" s="1744"/>
      <c r="H489" s="1744"/>
      <c r="I489" s="1744"/>
      <c r="J489" s="1744"/>
      <c r="K489" s="1744"/>
      <c r="L489" s="1744"/>
      <c r="M489" s="1744"/>
      <c r="N489" s="1744"/>
      <c r="O489" s="1744"/>
      <c r="P489" s="1744"/>
      <c r="Q489" s="1744"/>
      <c r="R489" s="1744"/>
      <c r="S489" s="1744"/>
      <c r="T489" s="1744"/>
      <c r="U489" s="1744"/>
      <c r="V489" s="1744"/>
      <c r="W489" s="1744"/>
      <c r="X489" s="1744"/>
      <c r="Y489" s="1744"/>
      <c r="Z489" s="1744"/>
    </row>
    <row r="490" ht="15.75" hidden="1" customHeight="1">
      <c r="A490" s="1744"/>
      <c r="B490" s="1744"/>
      <c r="C490" s="1744"/>
      <c r="D490" s="1744"/>
      <c r="E490" s="1744"/>
      <c r="F490" s="1744"/>
      <c r="G490" s="1744"/>
      <c r="H490" s="1744"/>
      <c r="I490" s="1744"/>
      <c r="J490" s="1744"/>
      <c r="K490" s="1744"/>
      <c r="L490" s="1744"/>
      <c r="M490" s="1744"/>
      <c r="N490" s="1744"/>
      <c r="O490" s="1744"/>
      <c r="P490" s="1744"/>
      <c r="Q490" s="1744"/>
      <c r="R490" s="1744"/>
      <c r="S490" s="1744"/>
      <c r="T490" s="1744"/>
      <c r="U490" s="1744"/>
      <c r="V490" s="1744"/>
      <c r="W490" s="1744"/>
      <c r="X490" s="1744"/>
      <c r="Y490" s="1744"/>
      <c r="Z490" s="1744"/>
    </row>
    <row r="491" ht="15.75" hidden="1" customHeight="1">
      <c r="A491" s="1744"/>
      <c r="B491" s="1744"/>
      <c r="C491" s="1744"/>
      <c r="D491" s="1744"/>
      <c r="E491" s="1744"/>
      <c r="F491" s="1744"/>
      <c r="G491" s="1744"/>
      <c r="H491" s="1744"/>
      <c r="I491" s="1744"/>
      <c r="J491" s="1744"/>
      <c r="K491" s="1744"/>
      <c r="L491" s="1744"/>
      <c r="M491" s="1744"/>
      <c r="N491" s="1744"/>
      <c r="O491" s="1744"/>
      <c r="P491" s="1744"/>
      <c r="Q491" s="1744"/>
      <c r="R491" s="1744"/>
      <c r="S491" s="1744"/>
      <c r="T491" s="1744"/>
      <c r="U491" s="1744"/>
      <c r="V491" s="1744"/>
      <c r="W491" s="1744"/>
      <c r="X491" s="1744"/>
      <c r="Y491" s="1744"/>
      <c r="Z491" s="1744"/>
    </row>
    <row r="492" ht="15.75" hidden="1" customHeight="1">
      <c r="A492" s="1744"/>
      <c r="B492" s="1744"/>
      <c r="C492" s="1744"/>
      <c r="D492" s="1744"/>
      <c r="E492" s="1744"/>
      <c r="F492" s="1744"/>
      <c r="G492" s="1744"/>
      <c r="H492" s="1744"/>
      <c r="I492" s="1744"/>
      <c r="J492" s="1744"/>
      <c r="K492" s="1744"/>
      <c r="L492" s="1744"/>
      <c r="M492" s="1744"/>
      <c r="N492" s="1744"/>
      <c r="O492" s="1744"/>
      <c r="P492" s="1744"/>
      <c r="Q492" s="1744"/>
      <c r="R492" s="1744"/>
      <c r="S492" s="1744"/>
      <c r="T492" s="1744"/>
      <c r="U492" s="1744"/>
      <c r="V492" s="1744"/>
      <c r="W492" s="1744"/>
      <c r="X492" s="1744"/>
      <c r="Y492" s="1744"/>
      <c r="Z492" s="1744"/>
    </row>
    <row r="493" ht="15.75" hidden="1" customHeight="1">
      <c r="A493" s="1744"/>
      <c r="B493" s="1744"/>
      <c r="C493" s="1744"/>
      <c r="D493" s="1744"/>
      <c r="E493" s="1744"/>
      <c r="F493" s="1744"/>
      <c r="G493" s="1744"/>
      <c r="H493" s="1744"/>
      <c r="I493" s="1744"/>
      <c r="J493" s="1744"/>
      <c r="K493" s="1744"/>
      <c r="L493" s="1744"/>
      <c r="M493" s="1744"/>
      <c r="N493" s="1744"/>
      <c r="O493" s="1744"/>
      <c r="P493" s="1744"/>
      <c r="Q493" s="1744"/>
      <c r="R493" s="1744"/>
      <c r="S493" s="1744"/>
      <c r="T493" s="1744"/>
      <c r="U493" s="1744"/>
      <c r="V493" s="1744"/>
      <c r="W493" s="1744"/>
      <c r="X493" s="1744"/>
      <c r="Y493" s="1744"/>
      <c r="Z493" s="1744"/>
    </row>
    <row r="494" ht="15.75" hidden="1" customHeight="1">
      <c r="A494" s="1744"/>
      <c r="B494" s="1744"/>
      <c r="C494" s="1744"/>
      <c r="D494" s="1744"/>
      <c r="E494" s="1744"/>
      <c r="F494" s="1744"/>
      <c r="G494" s="1744"/>
      <c r="H494" s="1744"/>
      <c r="I494" s="1744"/>
      <c r="J494" s="1744"/>
      <c r="K494" s="1744"/>
      <c r="L494" s="1744"/>
      <c r="M494" s="1744"/>
      <c r="N494" s="1744"/>
      <c r="O494" s="1744"/>
      <c r="P494" s="1744"/>
      <c r="Q494" s="1744"/>
      <c r="R494" s="1744"/>
      <c r="S494" s="1744"/>
      <c r="T494" s="1744"/>
      <c r="U494" s="1744"/>
      <c r="V494" s="1744"/>
      <c r="W494" s="1744"/>
      <c r="X494" s="1744"/>
      <c r="Y494" s="1744"/>
      <c r="Z494" s="1744"/>
    </row>
    <row r="495" ht="15.75" hidden="1" customHeight="1">
      <c r="A495" s="1744"/>
      <c r="B495" s="1744"/>
      <c r="C495" s="1744"/>
      <c r="D495" s="1744"/>
      <c r="E495" s="1744"/>
      <c r="F495" s="1744"/>
      <c r="G495" s="1744"/>
      <c r="H495" s="1744"/>
      <c r="I495" s="1744"/>
      <c r="J495" s="1744"/>
      <c r="K495" s="1744"/>
      <c r="L495" s="1744"/>
      <c r="M495" s="1744"/>
      <c r="N495" s="1744"/>
      <c r="O495" s="1744"/>
      <c r="P495" s="1744"/>
      <c r="Q495" s="1744"/>
      <c r="R495" s="1744"/>
      <c r="S495" s="1744"/>
      <c r="T495" s="1744"/>
      <c r="U495" s="1744"/>
      <c r="V495" s="1744"/>
      <c r="W495" s="1744"/>
      <c r="X495" s="1744"/>
      <c r="Y495" s="1744"/>
      <c r="Z495" s="1744"/>
    </row>
    <row r="496" ht="15.75" hidden="1" customHeight="1">
      <c r="A496" s="1744"/>
      <c r="B496" s="1744"/>
      <c r="C496" s="1744"/>
      <c r="D496" s="1744"/>
      <c r="E496" s="1744"/>
      <c r="F496" s="1744"/>
      <c r="G496" s="1744"/>
      <c r="H496" s="1744"/>
      <c r="I496" s="1744"/>
      <c r="J496" s="1744"/>
      <c r="K496" s="1744"/>
      <c r="L496" s="1744"/>
      <c r="M496" s="1744"/>
      <c r="N496" s="1744"/>
      <c r="O496" s="1744"/>
      <c r="P496" s="1744"/>
      <c r="Q496" s="1744"/>
      <c r="R496" s="1744"/>
      <c r="S496" s="1744"/>
      <c r="T496" s="1744"/>
      <c r="U496" s="1744"/>
      <c r="V496" s="1744"/>
      <c r="W496" s="1744"/>
      <c r="X496" s="1744"/>
      <c r="Y496" s="1744"/>
      <c r="Z496" s="1744"/>
    </row>
    <row r="497" ht="15.75" hidden="1" customHeight="1">
      <c r="A497" s="1744"/>
      <c r="B497" s="1744"/>
      <c r="C497" s="1744"/>
      <c r="D497" s="1744"/>
      <c r="E497" s="1744"/>
      <c r="F497" s="1744"/>
      <c r="G497" s="1744"/>
      <c r="H497" s="1744"/>
      <c r="I497" s="1744"/>
      <c r="J497" s="1744"/>
      <c r="K497" s="1744"/>
      <c r="L497" s="1744"/>
      <c r="M497" s="1744"/>
      <c r="N497" s="1744"/>
      <c r="O497" s="1744"/>
      <c r="P497" s="1744"/>
      <c r="Q497" s="1744"/>
      <c r="R497" s="1744"/>
      <c r="S497" s="1744"/>
      <c r="T497" s="1744"/>
      <c r="U497" s="1744"/>
      <c r="V497" s="1744"/>
      <c r="W497" s="1744"/>
      <c r="X497" s="1744"/>
      <c r="Y497" s="1744"/>
      <c r="Z497" s="1744"/>
    </row>
    <row r="498" ht="15.75" hidden="1" customHeight="1">
      <c r="A498" s="1744"/>
      <c r="B498" s="1744"/>
      <c r="C498" s="1744"/>
      <c r="D498" s="1744"/>
      <c r="E498" s="1744"/>
      <c r="F498" s="1744"/>
      <c r="G498" s="1744"/>
      <c r="H498" s="1744"/>
      <c r="I498" s="1744"/>
      <c r="J498" s="1744"/>
      <c r="K498" s="1744"/>
      <c r="L498" s="1744"/>
      <c r="M498" s="1744"/>
      <c r="N498" s="1744"/>
      <c r="O498" s="1744"/>
      <c r="P498" s="1744"/>
      <c r="Q498" s="1744"/>
      <c r="R498" s="1744"/>
      <c r="S498" s="1744"/>
      <c r="T498" s="1744"/>
      <c r="U498" s="1744"/>
      <c r="V498" s="1744"/>
      <c r="W498" s="1744"/>
      <c r="X498" s="1744"/>
      <c r="Y498" s="1744"/>
      <c r="Z498" s="1744"/>
    </row>
    <row r="499" ht="15.75" hidden="1" customHeight="1">
      <c r="A499" s="1744"/>
      <c r="B499" s="1744"/>
      <c r="C499" s="1744"/>
      <c r="D499" s="1744"/>
      <c r="E499" s="1744"/>
      <c r="F499" s="1744"/>
      <c r="G499" s="1744"/>
      <c r="H499" s="1744"/>
      <c r="I499" s="1744"/>
      <c r="J499" s="1744"/>
      <c r="K499" s="1744"/>
      <c r="L499" s="1744"/>
      <c r="M499" s="1744"/>
      <c r="N499" s="1744"/>
      <c r="O499" s="1744"/>
      <c r="P499" s="1744"/>
      <c r="Q499" s="1744"/>
      <c r="R499" s="1744"/>
      <c r="S499" s="1744"/>
      <c r="T499" s="1744"/>
      <c r="U499" s="1744"/>
      <c r="V499" s="1744"/>
      <c r="W499" s="1744"/>
      <c r="X499" s="1744"/>
      <c r="Y499" s="1744"/>
      <c r="Z499" s="1744"/>
    </row>
    <row r="500" ht="15.75" hidden="1" customHeight="1">
      <c r="A500" s="1744"/>
      <c r="B500" s="1744"/>
      <c r="C500" s="1744"/>
      <c r="D500" s="1744"/>
      <c r="E500" s="1744"/>
      <c r="F500" s="1744"/>
      <c r="G500" s="1744"/>
      <c r="H500" s="1744"/>
      <c r="I500" s="1744"/>
      <c r="J500" s="1744"/>
      <c r="K500" s="1744"/>
      <c r="L500" s="1744"/>
      <c r="M500" s="1744"/>
      <c r="N500" s="1744"/>
      <c r="O500" s="1744"/>
      <c r="P500" s="1744"/>
      <c r="Q500" s="1744"/>
      <c r="R500" s="1744"/>
      <c r="S500" s="1744"/>
      <c r="T500" s="1744"/>
      <c r="U500" s="1744"/>
      <c r="V500" s="1744"/>
      <c r="W500" s="1744"/>
      <c r="X500" s="1744"/>
      <c r="Y500" s="1744"/>
      <c r="Z500" s="1744"/>
    </row>
    <row r="501" ht="15.75" hidden="1" customHeight="1">
      <c r="A501" s="1744"/>
      <c r="B501" s="1744"/>
      <c r="C501" s="1744"/>
      <c r="D501" s="1744"/>
      <c r="E501" s="1744"/>
      <c r="F501" s="1744"/>
      <c r="G501" s="1744"/>
      <c r="H501" s="1744"/>
      <c r="I501" s="1744"/>
      <c r="J501" s="1744"/>
      <c r="K501" s="1744"/>
      <c r="L501" s="1744"/>
      <c r="M501" s="1744"/>
      <c r="N501" s="1744"/>
      <c r="O501" s="1744"/>
      <c r="P501" s="1744"/>
      <c r="Q501" s="1744"/>
      <c r="R501" s="1744"/>
      <c r="S501" s="1744"/>
      <c r="T501" s="1744"/>
      <c r="U501" s="1744"/>
      <c r="V501" s="1744"/>
      <c r="W501" s="1744"/>
      <c r="X501" s="1744"/>
      <c r="Y501" s="1744"/>
      <c r="Z501" s="1744"/>
    </row>
    <row r="502" ht="15.75" hidden="1" customHeight="1">
      <c r="A502" s="1744"/>
      <c r="B502" s="1744"/>
      <c r="C502" s="1744"/>
      <c r="D502" s="1744"/>
      <c r="E502" s="1744"/>
      <c r="F502" s="1744"/>
      <c r="G502" s="1744"/>
      <c r="H502" s="1744"/>
      <c r="I502" s="1744"/>
      <c r="J502" s="1744"/>
      <c r="K502" s="1744"/>
      <c r="L502" s="1744"/>
      <c r="M502" s="1744"/>
      <c r="N502" s="1744"/>
      <c r="O502" s="1744"/>
      <c r="P502" s="1744"/>
      <c r="Q502" s="1744"/>
      <c r="R502" s="1744"/>
      <c r="S502" s="1744"/>
      <c r="T502" s="1744"/>
      <c r="U502" s="1744"/>
      <c r="V502" s="1744"/>
      <c r="W502" s="1744"/>
      <c r="X502" s="1744"/>
      <c r="Y502" s="1744"/>
      <c r="Z502" s="1744"/>
    </row>
    <row r="503" ht="15.75" hidden="1" customHeight="1">
      <c r="A503" s="1744"/>
      <c r="B503" s="1744"/>
      <c r="C503" s="1744"/>
      <c r="D503" s="1744"/>
      <c r="E503" s="1744"/>
      <c r="F503" s="1744"/>
      <c r="G503" s="1744"/>
      <c r="H503" s="1744"/>
      <c r="I503" s="1744"/>
      <c r="J503" s="1744"/>
      <c r="K503" s="1744"/>
      <c r="L503" s="1744"/>
      <c r="M503" s="1744"/>
      <c r="N503" s="1744"/>
      <c r="O503" s="1744"/>
      <c r="P503" s="1744"/>
      <c r="Q503" s="1744"/>
      <c r="R503" s="1744"/>
      <c r="S503" s="1744"/>
      <c r="T503" s="1744"/>
      <c r="U503" s="1744"/>
      <c r="V503" s="1744"/>
      <c r="W503" s="1744"/>
      <c r="X503" s="1744"/>
      <c r="Y503" s="1744"/>
      <c r="Z503" s="1744"/>
    </row>
    <row r="504" ht="15.75" hidden="1" customHeight="1">
      <c r="A504" s="1744"/>
      <c r="B504" s="1744"/>
      <c r="C504" s="1744"/>
      <c r="D504" s="1744"/>
      <c r="E504" s="1744"/>
      <c r="F504" s="1744"/>
      <c r="G504" s="1744"/>
      <c r="H504" s="1744"/>
      <c r="I504" s="1744"/>
      <c r="J504" s="1744"/>
      <c r="K504" s="1744"/>
      <c r="L504" s="1744"/>
      <c r="M504" s="1744"/>
      <c r="N504" s="1744"/>
      <c r="O504" s="1744"/>
      <c r="P504" s="1744"/>
      <c r="Q504" s="1744"/>
      <c r="R504" s="1744"/>
      <c r="S504" s="1744"/>
      <c r="T504" s="1744"/>
      <c r="U504" s="1744"/>
      <c r="V504" s="1744"/>
      <c r="W504" s="1744"/>
      <c r="X504" s="1744"/>
      <c r="Y504" s="1744"/>
      <c r="Z504" s="1744"/>
    </row>
    <row r="505" ht="15.75" hidden="1" customHeight="1">
      <c r="A505" s="1744"/>
      <c r="B505" s="1744"/>
      <c r="C505" s="1744"/>
      <c r="D505" s="1744"/>
      <c r="E505" s="1744"/>
      <c r="F505" s="1744"/>
      <c r="G505" s="1744"/>
      <c r="H505" s="1744"/>
      <c r="I505" s="1744"/>
      <c r="J505" s="1744"/>
      <c r="K505" s="1744"/>
      <c r="L505" s="1744"/>
      <c r="M505" s="1744"/>
      <c r="N505" s="1744"/>
      <c r="O505" s="1744"/>
      <c r="P505" s="1744"/>
      <c r="Q505" s="1744"/>
      <c r="R505" s="1744"/>
      <c r="S505" s="1744"/>
      <c r="T505" s="1744"/>
      <c r="U505" s="1744"/>
      <c r="V505" s="1744"/>
      <c r="W505" s="1744"/>
      <c r="X505" s="1744"/>
      <c r="Y505" s="1744"/>
      <c r="Z505" s="1744"/>
    </row>
    <row r="506" ht="15.75" hidden="1" customHeight="1">
      <c r="A506" s="1744"/>
      <c r="B506" s="1744"/>
      <c r="C506" s="1744"/>
      <c r="D506" s="1744"/>
      <c r="E506" s="1744"/>
      <c r="F506" s="1744"/>
      <c r="G506" s="1744"/>
      <c r="H506" s="1744"/>
      <c r="I506" s="1744"/>
      <c r="J506" s="1744"/>
      <c r="K506" s="1744"/>
      <c r="L506" s="1744"/>
      <c r="M506" s="1744"/>
      <c r="N506" s="1744"/>
      <c r="O506" s="1744"/>
      <c r="P506" s="1744"/>
      <c r="Q506" s="1744"/>
      <c r="R506" s="1744"/>
      <c r="S506" s="1744"/>
      <c r="T506" s="1744"/>
      <c r="U506" s="1744"/>
      <c r="V506" s="1744"/>
      <c r="W506" s="1744"/>
      <c r="X506" s="1744"/>
      <c r="Y506" s="1744"/>
      <c r="Z506" s="1744"/>
    </row>
    <row r="507" ht="15.75" hidden="1" customHeight="1">
      <c r="A507" s="1744"/>
      <c r="B507" s="1744"/>
      <c r="C507" s="1744"/>
      <c r="D507" s="1744"/>
      <c r="E507" s="1744"/>
      <c r="F507" s="1744"/>
      <c r="G507" s="1744"/>
      <c r="H507" s="1744"/>
      <c r="I507" s="1744"/>
      <c r="J507" s="1744"/>
      <c r="K507" s="1744"/>
      <c r="L507" s="1744"/>
      <c r="M507" s="1744"/>
      <c r="N507" s="1744"/>
      <c r="O507" s="1744"/>
      <c r="P507" s="1744"/>
      <c r="Q507" s="1744"/>
      <c r="R507" s="1744"/>
      <c r="S507" s="1744"/>
      <c r="T507" s="1744"/>
      <c r="U507" s="1744"/>
      <c r="V507" s="1744"/>
      <c r="W507" s="1744"/>
      <c r="X507" s="1744"/>
      <c r="Y507" s="1744"/>
      <c r="Z507" s="1744"/>
    </row>
    <row r="508" ht="15.75" hidden="1" customHeight="1">
      <c r="A508" s="1744"/>
      <c r="B508" s="1744"/>
      <c r="C508" s="1744"/>
      <c r="D508" s="1744"/>
      <c r="E508" s="1744"/>
      <c r="F508" s="1744"/>
      <c r="G508" s="1744"/>
      <c r="H508" s="1744"/>
      <c r="I508" s="1744"/>
      <c r="J508" s="1744"/>
      <c r="K508" s="1744"/>
      <c r="L508" s="1744"/>
      <c r="M508" s="1744"/>
      <c r="N508" s="1744"/>
      <c r="O508" s="1744"/>
      <c r="P508" s="1744"/>
      <c r="Q508" s="1744"/>
      <c r="R508" s="1744"/>
      <c r="S508" s="1744"/>
      <c r="T508" s="1744"/>
      <c r="U508" s="1744"/>
      <c r="V508" s="1744"/>
      <c r="W508" s="1744"/>
      <c r="X508" s="1744"/>
      <c r="Y508" s="1744"/>
      <c r="Z508" s="1744"/>
    </row>
    <row r="509" ht="15.75" hidden="1" customHeight="1">
      <c r="A509" s="1744"/>
      <c r="B509" s="1744"/>
      <c r="C509" s="1744"/>
      <c r="D509" s="1744"/>
      <c r="E509" s="1744"/>
      <c r="F509" s="1744"/>
      <c r="G509" s="1744"/>
      <c r="H509" s="1744"/>
      <c r="I509" s="1744"/>
      <c r="J509" s="1744"/>
      <c r="K509" s="1744"/>
      <c r="L509" s="1744"/>
      <c r="M509" s="1744"/>
      <c r="N509" s="1744"/>
      <c r="O509" s="1744"/>
      <c r="P509" s="1744"/>
      <c r="Q509" s="1744"/>
      <c r="R509" s="1744"/>
      <c r="S509" s="1744"/>
      <c r="T509" s="1744"/>
      <c r="U509" s="1744"/>
      <c r="V509" s="1744"/>
      <c r="W509" s="1744"/>
      <c r="X509" s="1744"/>
      <c r="Y509" s="1744"/>
      <c r="Z509" s="1744"/>
    </row>
    <row r="510" ht="15.75" hidden="1" customHeight="1">
      <c r="A510" s="1744"/>
      <c r="B510" s="1744"/>
      <c r="C510" s="1744"/>
      <c r="D510" s="1744"/>
      <c r="E510" s="1744"/>
      <c r="F510" s="1744"/>
      <c r="G510" s="1744"/>
      <c r="H510" s="1744"/>
      <c r="I510" s="1744"/>
      <c r="J510" s="1744"/>
      <c r="K510" s="1744"/>
      <c r="L510" s="1744"/>
      <c r="M510" s="1744"/>
      <c r="N510" s="1744"/>
      <c r="O510" s="1744"/>
      <c r="P510" s="1744"/>
      <c r="Q510" s="1744"/>
      <c r="R510" s="1744"/>
      <c r="S510" s="1744"/>
      <c r="T510" s="1744"/>
      <c r="U510" s="1744"/>
      <c r="V510" s="1744"/>
      <c r="W510" s="1744"/>
      <c r="X510" s="1744"/>
      <c r="Y510" s="1744"/>
      <c r="Z510" s="1744"/>
    </row>
    <row r="511" ht="15.75" hidden="1" customHeight="1">
      <c r="A511" s="1744"/>
      <c r="B511" s="1744"/>
      <c r="C511" s="1744"/>
      <c r="D511" s="1744"/>
      <c r="E511" s="1744"/>
      <c r="F511" s="1744"/>
      <c r="G511" s="1744"/>
      <c r="H511" s="1744"/>
      <c r="I511" s="1744"/>
      <c r="J511" s="1744"/>
      <c r="K511" s="1744"/>
      <c r="L511" s="1744"/>
      <c r="M511" s="1744"/>
      <c r="N511" s="1744"/>
      <c r="O511" s="1744"/>
      <c r="P511" s="1744"/>
      <c r="Q511" s="1744"/>
      <c r="R511" s="1744"/>
      <c r="S511" s="1744"/>
      <c r="T511" s="1744"/>
      <c r="U511" s="1744"/>
      <c r="V511" s="1744"/>
      <c r="W511" s="1744"/>
      <c r="X511" s="1744"/>
      <c r="Y511" s="1744"/>
      <c r="Z511" s="1744"/>
    </row>
    <row r="512" ht="15.75" hidden="1" customHeight="1">
      <c r="A512" s="1744"/>
      <c r="B512" s="1744"/>
      <c r="C512" s="1744"/>
      <c r="D512" s="1744"/>
      <c r="E512" s="1744"/>
      <c r="F512" s="1744"/>
      <c r="G512" s="1744"/>
      <c r="H512" s="1744"/>
      <c r="I512" s="1744"/>
      <c r="J512" s="1744"/>
      <c r="K512" s="1744"/>
      <c r="L512" s="1744"/>
      <c r="M512" s="1744"/>
      <c r="N512" s="1744"/>
      <c r="O512" s="1744"/>
      <c r="P512" s="1744"/>
      <c r="Q512" s="1744"/>
      <c r="R512" s="1744"/>
      <c r="S512" s="1744"/>
      <c r="T512" s="1744"/>
      <c r="U512" s="1744"/>
      <c r="V512" s="1744"/>
      <c r="W512" s="1744"/>
      <c r="X512" s="1744"/>
      <c r="Y512" s="1744"/>
      <c r="Z512" s="1744"/>
    </row>
    <row r="513" ht="15.75" hidden="1" customHeight="1">
      <c r="A513" s="1744"/>
      <c r="B513" s="1744"/>
      <c r="C513" s="1744"/>
      <c r="D513" s="1744"/>
      <c r="E513" s="1744"/>
      <c r="F513" s="1744"/>
      <c r="G513" s="1744"/>
      <c r="H513" s="1744"/>
      <c r="I513" s="1744"/>
      <c r="J513" s="1744"/>
      <c r="K513" s="1744"/>
      <c r="L513" s="1744"/>
      <c r="M513" s="1744"/>
      <c r="N513" s="1744"/>
      <c r="O513" s="1744"/>
      <c r="P513" s="1744"/>
      <c r="Q513" s="1744"/>
      <c r="R513" s="1744"/>
      <c r="S513" s="1744"/>
      <c r="T513" s="1744"/>
      <c r="U513" s="1744"/>
      <c r="V513" s="1744"/>
      <c r="W513" s="1744"/>
      <c r="X513" s="1744"/>
      <c r="Y513" s="1744"/>
      <c r="Z513" s="1744"/>
    </row>
    <row r="514" ht="15.75" hidden="1" customHeight="1">
      <c r="A514" s="1744"/>
      <c r="B514" s="1744"/>
      <c r="C514" s="1744"/>
      <c r="D514" s="1744"/>
      <c r="E514" s="1744"/>
      <c r="F514" s="1744"/>
      <c r="G514" s="1744"/>
      <c r="H514" s="1744"/>
      <c r="I514" s="1744"/>
      <c r="J514" s="1744"/>
      <c r="K514" s="1744"/>
      <c r="L514" s="1744"/>
      <c r="M514" s="1744"/>
      <c r="N514" s="1744"/>
      <c r="O514" s="1744"/>
      <c r="P514" s="1744"/>
      <c r="Q514" s="1744"/>
      <c r="R514" s="1744"/>
      <c r="S514" s="1744"/>
      <c r="T514" s="1744"/>
      <c r="U514" s="1744"/>
      <c r="V514" s="1744"/>
      <c r="W514" s="1744"/>
      <c r="X514" s="1744"/>
      <c r="Y514" s="1744"/>
      <c r="Z514" s="1744"/>
    </row>
    <row r="515" ht="15.75" hidden="1" customHeight="1">
      <c r="A515" s="1744"/>
      <c r="B515" s="1744"/>
      <c r="C515" s="1744"/>
      <c r="D515" s="1744"/>
      <c r="E515" s="1744"/>
      <c r="F515" s="1744"/>
      <c r="G515" s="1744"/>
      <c r="H515" s="1744"/>
      <c r="I515" s="1744"/>
      <c r="J515" s="1744"/>
      <c r="K515" s="1744"/>
      <c r="L515" s="1744"/>
      <c r="M515" s="1744"/>
      <c r="N515" s="1744"/>
      <c r="O515" s="1744"/>
      <c r="P515" s="1744"/>
      <c r="Q515" s="1744"/>
      <c r="R515" s="1744"/>
      <c r="S515" s="1744"/>
      <c r="T515" s="1744"/>
      <c r="U515" s="1744"/>
      <c r="V515" s="1744"/>
      <c r="W515" s="1744"/>
      <c r="X515" s="1744"/>
      <c r="Y515" s="1744"/>
      <c r="Z515" s="1744"/>
    </row>
    <row r="516" ht="15.75" hidden="1" customHeight="1">
      <c r="A516" s="1744"/>
      <c r="B516" s="1744"/>
      <c r="C516" s="1744"/>
      <c r="D516" s="1744"/>
      <c r="E516" s="1744"/>
      <c r="F516" s="1744"/>
      <c r="G516" s="1744"/>
      <c r="H516" s="1744"/>
      <c r="I516" s="1744"/>
      <c r="J516" s="1744"/>
      <c r="K516" s="1744"/>
      <c r="L516" s="1744"/>
      <c r="M516" s="1744"/>
      <c r="N516" s="1744"/>
      <c r="O516" s="1744"/>
      <c r="P516" s="1744"/>
      <c r="Q516" s="1744"/>
      <c r="R516" s="1744"/>
      <c r="S516" s="1744"/>
      <c r="T516" s="1744"/>
      <c r="U516" s="1744"/>
      <c r="V516" s="1744"/>
      <c r="W516" s="1744"/>
      <c r="X516" s="1744"/>
      <c r="Y516" s="1744"/>
      <c r="Z516" s="1744"/>
    </row>
    <row r="517" ht="15.75" hidden="1" customHeight="1">
      <c r="A517" s="1744"/>
      <c r="B517" s="1744"/>
      <c r="C517" s="1744"/>
      <c r="D517" s="1744"/>
      <c r="E517" s="1744"/>
      <c r="F517" s="1744"/>
      <c r="G517" s="1744"/>
      <c r="H517" s="1744"/>
      <c r="I517" s="1744"/>
      <c r="J517" s="1744"/>
      <c r="K517" s="1744"/>
      <c r="L517" s="1744"/>
      <c r="M517" s="1744"/>
      <c r="N517" s="1744"/>
      <c r="O517" s="1744"/>
      <c r="P517" s="1744"/>
      <c r="Q517" s="1744"/>
      <c r="R517" s="1744"/>
      <c r="S517" s="1744"/>
      <c r="T517" s="1744"/>
      <c r="U517" s="1744"/>
      <c r="V517" s="1744"/>
      <c r="W517" s="1744"/>
      <c r="X517" s="1744"/>
      <c r="Y517" s="1744"/>
      <c r="Z517" s="1744"/>
    </row>
    <row r="518" ht="15.75" hidden="1" customHeight="1">
      <c r="A518" s="1744"/>
      <c r="B518" s="1744"/>
      <c r="C518" s="1744"/>
      <c r="D518" s="1744"/>
      <c r="E518" s="1744"/>
      <c r="F518" s="1744"/>
      <c r="G518" s="1744"/>
      <c r="H518" s="1744"/>
      <c r="I518" s="1744"/>
      <c r="J518" s="1744"/>
      <c r="K518" s="1744"/>
      <c r="L518" s="1744"/>
      <c r="M518" s="1744"/>
      <c r="N518" s="1744"/>
      <c r="O518" s="1744"/>
      <c r="P518" s="1744"/>
      <c r="Q518" s="1744"/>
      <c r="R518" s="1744"/>
      <c r="S518" s="1744"/>
      <c r="T518" s="1744"/>
      <c r="U518" s="1744"/>
      <c r="V518" s="1744"/>
      <c r="W518" s="1744"/>
      <c r="X518" s="1744"/>
      <c r="Y518" s="1744"/>
      <c r="Z518" s="1744"/>
    </row>
    <row r="519" ht="15.75" hidden="1" customHeight="1">
      <c r="A519" s="1744"/>
      <c r="B519" s="1744"/>
      <c r="C519" s="1744"/>
      <c r="D519" s="1744"/>
      <c r="E519" s="1744"/>
      <c r="F519" s="1744"/>
      <c r="G519" s="1744"/>
      <c r="H519" s="1744"/>
      <c r="I519" s="1744"/>
      <c r="J519" s="1744"/>
      <c r="K519" s="1744"/>
      <c r="L519" s="1744"/>
      <c r="M519" s="1744"/>
      <c r="N519" s="1744"/>
      <c r="O519" s="1744"/>
      <c r="P519" s="1744"/>
      <c r="Q519" s="1744"/>
      <c r="R519" s="1744"/>
      <c r="S519" s="1744"/>
      <c r="T519" s="1744"/>
      <c r="U519" s="1744"/>
      <c r="V519" s="1744"/>
      <c r="W519" s="1744"/>
      <c r="X519" s="1744"/>
      <c r="Y519" s="1744"/>
      <c r="Z519" s="1744"/>
    </row>
    <row r="520" ht="15.75" hidden="1" customHeight="1">
      <c r="A520" s="1744"/>
      <c r="B520" s="1744"/>
      <c r="C520" s="1744"/>
      <c r="D520" s="1744"/>
      <c r="E520" s="1744"/>
      <c r="F520" s="1744"/>
      <c r="G520" s="1744"/>
      <c r="H520" s="1744"/>
      <c r="I520" s="1744"/>
      <c r="J520" s="1744"/>
      <c r="K520" s="1744"/>
      <c r="L520" s="1744"/>
      <c r="M520" s="1744"/>
      <c r="N520" s="1744"/>
      <c r="O520" s="1744"/>
      <c r="P520" s="1744"/>
      <c r="Q520" s="1744"/>
      <c r="R520" s="1744"/>
      <c r="S520" s="1744"/>
      <c r="T520" s="1744"/>
      <c r="U520" s="1744"/>
      <c r="V520" s="1744"/>
      <c r="W520" s="1744"/>
      <c r="X520" s="1744"/>
      <c r="Y520" s="1744"/>
      <c r="Z520" s="1744"/>
    </row>
    <row r="521" ht="15.75" hidden="1" customHeight="1">
      <c r="A521" s="1744"/>
      <c r="B521" s="1744"/>
      <c r="C521" s="1744"/>
      <c r="D521" s="1744"/>
      <c r="E521" s="1744"/>
      <c r="F521" s="1744"/>
      <c r="G521" s="1744"/>
      <c r="H521" s="1744"/>
      <c r="I521" s="1744"/>
      <c r="J521" s="1744"/>
      <c r="K521" s="1744"/>
      <c r="L521" s="1744"/>
      <c r="M521" s="1744"/>
      <c r="N521" s="1744"/>
      <c r="O521" s="1744"/>
      <c r="P521" s="1744"/>
      <c r="Q521" s="1744"/>
      <c r="R521" s="1744"/>
      <c r="S521" s="1744"/>
      <c r="T521" s="1744"/>
      <c r="U521" s="1744"/>
      <c r="V521" s="1744"/>
      <c r="W521" s="1744"/>
      <c r="X521" s="1744"/>
      <c r="Y521" s="1744"/>
      <c r="Z521" s="1744"/>
    </row>
    <row r="522" ht="15.75" hidden="1" customHeight="1">
      <c r="A522" s="1744"/>
      <c r="B522" s="1744"/>
      <c r="C522" s="1744"/>
      <c r="D522" s="1744"/>
      <c r="E522" s="1744"/>
      <c r="F522" s="1744"/>
      <c r="G522" s="1744"/>
      <c r="H522" s="1744"/>
      <c r="I522" s="1744"/>
      <c r="J522" s="1744"/>
      <c r="K522" s="1744"/>
      <c r="L522" s="1744"/>
      <c r="M522" s="1744"/>
      <c r="N522" s="1744"/>
      <c r="O522" s="1744"/>
      <c r="P522" s="1744"/>
      <c r="Q522" s="1744"/>
      <c r="R522" s="1744"/>
      <c r="S522" s="1744"/>
      <c r="T522" s="1744"/>
      <c r="U522" s="1744"/>
      <c r="V522" s="1744"/>
      <c r="W522" s="1744"/>
      <c r="X522" s="1744"/>
      <c r="Y522" s="1744"/>
      <c r="Z522" s="1744"/>
    </row>
    <row r="523" ht="15.75" hidden="1" customHeight="1">
      <c r="A523" s="1744"/>
      <c r="B523" s="1744"/>
      <c r="C523" s="1744"/>
      <c r="D523" s="1744"/>
      <c r="E523" s="1744"/>
      <c r="F523" s="1744"/>
      <c r="G523" s="1744"/>
      <c r="H523" s="1744"/>
      <c r="I523" s="1744"/>
      <c r="J523" s="1744"/>
      <c r="K523" s="1744"/>
      <c r="L523" s="1744"/>
      <c r="M523" s="1744"/>
      <c r="N523" s="1744"/>
      <c r="O523" s="1744"/>
      <c r="P523" s="1744"/>
      <c r="Q523" s="1744"/>
      <c r="R523" s="1744"/>
      <c r="S523" s="1744"/>
      <c r="T523" s="1744"/>
      <c r="U523" s="1744"/>
      <c r="V523" s="1744"/>
      <c r="W523" s="1744"/>
      <c r="X523" s="1744"/>
      <c r="Y523" s="1744"/>
      <c r="Z523" s="1744"/>
    </row>
    <row r="524" ht="15.75" hidden="1" customHeight="1">
      <c r="A524" s="1744"/>
      <c r="B524" s="1744"/>
      <c r="C524" s="1744"/>
      <c r="D524" s="1744"/>
      <c r="E524" s="1744"/>
      <c r="F524" s="1744"/>
      <c r="G524" s="1744"/>
      <c r="H524" s="1744"/>
      <c r="I524" s="1744"/>
      <c r="J524" s="1744"/>
      <c r="K524" s="1744"/>
      <c r="L524" s="1744"/>
      <c r="M524" s="1744"/>
      <c r="N524" s="1744"/>
      <c r="O524" s="1744"/>
      <c r="P524" s="1744"/>
      <c r="Q524" s="1744"/>
      <c r="R524" s="1744"/>
      <c r="S524" s="1744"/>
      <c r="T524" s="1744"/>
      <c r="U524" s="1744"/>
      <c r="V524" s="1744"/>
      <c r="W524" s="1744"/>
      <c r="X524" s="1744"/>
      <c r="Y524" s="1744"/>
      <c r="Z524" s="1744"/>
    </row>
    <row r="525" ht="15.75" hidden="1" customHeight="1">
      <c r="A525" s="1744"/>
      <c r="B525" s="1744"/>
      <c r="C525" s="1744"/>
      <c r="D525" s="1744"/>
      <c r="E525" s="1744"/>
      <c r="F525" s="1744"/>
      <c r="G525" s="1744"/>
      <c r="H525" s="1744"/>
      <c r="I525" s="1744"/>
      <c r="J525" s="1744"/>
      <c r="K525" s="1744"/>
      <c r="L525" s="1744"/>
      <c r="M525" s="1744"/>
      <c r="N525" s="1744"/>
      <c r="O525" s="1744"/>
      <c r="P525" s="1744"/>
      <c r="Q525" s="1744"/>
      <c r="R525" s="1744"/>
      <c r="S525" s="1744"/>
      <c r="T525" s="1744"/>
      <c r="U525" s="1744"/>
      <c r="V525" s="1744"/>
      <c r="W525" s="1744"/>
      <c r="X525" s="1744"/>
      <c r="Y525" s="1744"/>
      <c r="Z525" s="1744"/>
    </row>
    <row r="526" ht="15.75" hidden="1" customHeight="1">
      <c r="A526" s="1744"/>
      <c r="B526" s="1744"/>
      <c r="C526" s="1744"/>
      <c r="D526" s="1744"/>
      <c r="E526" s="1744"/>
      <c r="F526" s="1744"/>
      <c r="G526" s="1744"/>
      <c r="H526" s="1744"/>
      <c r="I526" s="1744"/>
      <c r="J526" s="1744"/>
      <c r="K526" s="1744"/>
      <c r="L526" s="1744"/>
      <c r="M526" s="1744"/>
      <c r="N526" s="1744"/>
      <c r="O526" s="1744"/>
      <c r="P526" s="1744"/>
      <c r="Q526" s="1744"/>
      <c r="R526" s="1744"/>
      <c r="S526" s="1744"/>
      <c r="T526" s="1744"/>
      <c r="U526" s="1744"/>
      <c r="V526" s="1744"/>
      <c r="W526" s="1744"/>
      <c r="X526" s="1744"/>
      <c r="Y526" s="1744"/>
      <c r="Z526" s="1744"/>
    </row>
    <row r="527" ht="15.75" hidden="1" customHeight="1">
      <c r="A527" s="1744"/>
      <c r="B527" s="1744"/>
      <c r="C527" s="1744"/>
      <c r="D527" s="1744"/>
      <c r="E527" s="1744"/>
      <c r="F527" s="1744"/>
      <c r="G527" s="1744"/>
      <c r="H527" s="1744"/>
      <c r="I527" s="1744"/>
      <c r="J527" s="1744"/>
      <c r="K527" s="1744"/>
      <c r="L527" s="1744"/>
      <c r="M527" s="1744"/>
      <c r="N527" s="1744"/>
      <c r="O527" s="1744"/>
      <c r="P527" s="1744"/>
      <c r="Q527" s="1744"/>
      <c r="R527" s="1744"/>
      <c r="S527" s="1744"/>
      <c r="T527" s="1744"/>
      <c r="U527" s="1744"/>
      <c r="V527" s="1744"/>
      <c r="W527" s="1744"/>
      <c r="X527" s="1744"/>
      <c r="Y527" s="1744"/>
      <c r="Z527" s="1744"/>
    </row>
    <row r="528" ht="15.75" hidden="1" customHeight="1">
      <c r="A528" s="1744"/>
      <c r="B528" s="1744"/>
      <c r="C528" s="1744"/>
      <c r="D528" s="1744"/>
      <c r="E528" s="1744"/>
      <c r="F528" s="1744"/>
      <c r="G528" s="1744"/>
      <c r="H528" s="1744"/>
      <c r="I528" s="1744"/>
      <c r="J528" s="1744"/>
      <c r="K528" s="1744"/>
      <c r="L528" s="1744"/>
      <c r="M528" s="1744"/>
      <c r="N528" s="1744"/>
      <c r="O528" s="1744"/>
      <c r="P528" s="1744"/>
      <c r="Q528" s="1744"/>
      <c r="R528" s="1744"/>
      <c r="S528" s="1744"/>
      <c r="T528" s="1744"/>
      <c r="U528" s="1744"/>
      <c r="V528" s="1744"/>
      <c r="W528" s="1744"/>
      <c r="X528" s="1744"/>
      <c r="Y528" s="1744"/>
      <c r="Z528" s="1744"/>
    </row>
    <row r="529" ht="15.75" hidden="1" customHeight="1">
      <c r="A529" s="1744"/>
      <c r="B529" s="1744"/>
      <c r="C529" s="1744"/>
      <c r="D529" s="1744"/>
      <c r="E529" s="1744"/>
      <c r="F529" s="1744"/>
      <c r="G529" s="1744"/>
      <c r="H529" s="1744"/>
      <c r="I529" s="1744"/>
      <c r="J529" s="1744"/>
      <c r="K529" s="1744"/>
      <c r="L529" s="1744"/>
      <c r="M529" s="1744"/>
      <c r="N529" s="1744"/>
      <c r="O529" s="1744"/>
      <c r="P529" s="1744"/>
      <c r="Q529" s="1744"/>
      <c r="R529" s="1744"/>
      <c r="S529" s="1744"/>
      <c r="T529" s="1744"/>
      <c r="U529" s="1744"/>
      <c r="V529" s="1744"/>
      <c r="W529" s="1744"/>
      <c r="X529" s="1744"/>
      <c r="Y529" s="1744"/>
      <c r="Z529" s="1744"/>
    </row>
    <row r="530" ht="15.75" hidden="1" customHeight="1">
      <c r="A530" s="1744"/>
      <c r="B530" s="1744"/>
      <c r="C530" s="1744"/>
      <c r="D530" s="1744"/>
      <c r="E530" s="1744"/>
      <c r="F530" s="1744"/>
      <c r="G530" s="1744"/>
      <c r="H530" s="1744"/>
      <c r="I530" s="1744"/>
      <c r="J530" s="1744"/>
      <c r="K530" s="1744"/>
      <c r="L530" s="1744"/>
      <c r="M530" s="1744"/>
      <c r="N530" s="1744"/>
      <c r="O530" s="1744"/>
      <c r="P530" s="1744"/>
      <c r="Q530" s="1744"/>
      <c r="R530" s="1744"/>
      <c r="S530" s="1744"/>
      <c r="T530" s="1744"/>
      <c r="U530" s="1744"/>
      <c r="V530" s="1744"/>
      <c r="W530" s="1744"/>
      <c r="X530" s="1744"/>
      <c r="Y530" s="1744"/>
      <c r="Z530" s="1744"/>
    </row>
    <row r="531" ht="15.75" hidden="1" customHeight="1">
      <c r="A531" s="1744"/>
      <c r="B531" s="1744"/>
      <c r="C531" s="1744"/>
      <c r="D531" s="1744"/>
      <c r="E531" s="1744"/>
      <c r="F531" s="1744"/>
      <c r="G531" s="1744"/>
      <c r="H531" s="1744"/>
      <c r="I531" s="1744"/>
      <c r="J531" s="1744"/>
      <c r="K531" s="1744"/>
      <c r="L531" s="1744"/>
      <c r="M531" s="1744"/>
      <c r="N531" s="1744"/>
      <c r="O531" s="1744"/>
      <c r="P531" s="1744"/>
      <c r="Q531" s="1744"/>
      <c r="R531" s="1744"/>
      <c r="S531" s="1744"/>
      <c r="T531" s="1744"/>
      <c r="U531" s="1744"/>
      <c r="V531" s="1744"/>
      <c r="W531" s="1744"/>
      <c r="X531" s="1744"/>
      <c r="Y531" s="1744"/>
      <c r="Z531" s="1744"/>
    </row>
    <row r="532" ht="15.75" hidden="1" customHeight="1">
      <c r="A532" s="1744"/>
      <c r="B532" s="1744"/>
      <c r="C532" s="1744"/>
      <c r="D532" s="1744"/>
      <c r="E532" s="1744"/>
      <c r="F532" s="1744"/>
      <c r="G532" s="1744"/>
      <c r="H532" s="1744"/>
      <c r="I532" s="1744"/>
      <c r="J532" s="1744"/>
      <c r="K532" s="1744"/>
      <c r="L532" s="1744"/>
      <c r="M532" s="1744"/>
      <c r="N532" s="1744"/>
      <c r="O532" s="1744"/>
      <c r="P532" s="1744"/>
      <c r="Q532" s="1744"/>
      <c r="R532" s="1744"/>
      <c r="S532" s="1744"/>
      <c r="T532" s="1744"/>
      <c r="U532" s="1744"/>
      <c r="V532" s="1744"/>
      <c r="W532" s="1744"/>
      <c r="X532" s="1744"/>
      <c r="Y532" s="1744"/>
      <c r="Z532" s="1744"/>
    </row>
    <row r="533" ht="15.75" hidden="1" customHeight="1">
      <c r="A533" s="1744"/>
      <c r="B533" s="1744"/>
      <c r="C533" s="1744"/>
      <c r="D533" s="1744"/>
      <c r="E533" s="1744"/>
      <c r="F533" s="1744"/>
      <c r="G533" s="1744"/>
      <c r="H533" s="1744"/>
      <c r="I533" s="1744"/>
      <c r="J533" s="1744"/>
      <c r="K533" s="1744"/>
      <c r="L533" s="1744"/>
      <c r="M533" s="1744"/>
      <c r="N533" s="1744"/>
      <c r="O533" s="1744"/>
      <c r="P533" s="1744"/>
      <c r="Q533" s="1744"/>
      <c r="R533" s="1744"/>
      <c r="S533" s="1744"/>
      <c r="T533" s="1744"/>
      <c r="U533" s="1744"/>
      <c r="V533" s="1744"/>
      <c r="W533" s="1744"/>
      <c r="X533" s="1744"/>
      <c r="Y533" s="1744"/>
      <c r="Z533" s="1744"/>
    </row>
    <row r="534" ht="15.75" hidden="1" customHeight="1">
      <c r="A534" s="1744"/>
      <c r="B534" s="1744"/>
      <c r="C534" s="1744"/>
      <c r="D534" s="1744"/>
      <c r="E534" s="1744"/>
      <c r="F534" s="1744"/>
      <c r="G534" s="1744"/>
      <c r="H534" s="1744"/>
      <c r="I534" s="1744"/>
      <c r="J534" s="1744"/>
      <c r="K534" s="1744"/>
      <c r="L534" s="1744"/>
      <c r="M534" s="1744"/>
      <c r="N534" s="1744"/>
      <c r="O534" s="1744"/>
      <c r="P534" s="1744"/>
      <c r="Q534" s="1744"/>
      <c r="R534" s="1744"/>
      <c r="S534" s="1744"/>
      <c r="T534" s="1744"/>
      <c r="U534" s="1744"/>
      <c r="V534" s="1744"/>
      <c r="W534" s="1744"/>
      <c r="X534" s="1744"/>
      <c r="Y534" s="1744"/>
      <c r="Z534" s="1744"/>
    </row>
    <row r="535" ht="15.75" hidden="1" customHeight="1">
      <c r="A535" s="1744"/>
      <c r="B535" s="1744"/>
      <c r="C535" s="1744"/>
      <c r="D535" s="1744"/>
      <c r="E535" s="1744"/>
      <c r="F535" s="1744"/>
      <c r="G535" s="1744"/>
      <c r="H535" s="1744"/>
      <c r="I535" s="1744"/>
      <c r="J535" s="1744"/>
      <c r="K535" s="1744"/>
      <c r="L535" s="1744"/>
      <c r="M535" s="1744"/>
      <c r="N535" s="1744"/>
      <c r="O535" s="1744"/>
      <c r="P535" s="1744"/>
      <c r="Q535" s="1744"/>
      <c r="R535" s="1744"/>
      <c r="S535" s="1744"/>
      <c r="T535" s="1744"/>
      <c r="U535" s="1744"/>
      <c r="V535" s="1744"/>
      <c r="W535" s="1744"/>
      <c r="X535" s="1744"/>
      <c r="Y535" s="1744"/>
      <c r="Z535" s="1744"/>
    </row>
    <row r="536" ht="15.75" hidden="1" customHeight="1">
      <c r="A536" s="1744"/>
      <c r="B536" s="1744"/>
      <c r="C536" s="1744"/>
      <c r="D536" s="1744"/>
      <c r="E536" s="1744"/>
      <c r="F536" s="1744"/>
      <c r="G536" s="1744"/>
      <c r="H536" s="1744"/>
      <c r="I536" s="1744"/>
      <c r="J536" s="1744"/>
      <c r="K536" s="1744"/>
      <c r="L536" s="1744"/>
      <c r="M536" s="1744"/>
      <c r="N536" s="1744"/>
      <c r="O536" s="1744"/>
      <c r="P536" s="1744"/>
      <c r="Q536" s="1744"/>
      <c r="R536" s="1744"/>
      <c r="S536" s="1744"/>
      <c r="T536" s="1744"/>
      <c r="U536" s="1744"/>
      <c r="V536" s="1744"/>
      <c r="W536" s="1744"/>
      <c r="X536" s="1744"/>
      <c r="Y536" s="1744"/>
      <c r="Z536" s="1744"/>
    </row>
    <row r="537" ht="15.75" hidden="1" customHeight="1">
      <c r="A537" s="1744"/>
      <c r="B537" s="1744"/>
      <c r="C537" s="1744"/>
      <c r="D537" s="1744"/>
      <c r="E537" s="1744"/>
      <c r="F537" s="1744"/>
      <c r="G537" s="1744"/>
      <c r="H537" s="1744"/>
      <c r="I537" s="1744"/>
      <c r="J537" s="1744"/>
      <c r="K537" s="1744"/>
      <c r="L537" s="1744"/>
      <c r="M537" s="1744"/>
      <c r="N537" s="1744"/>
      <c r="O537" s="1744"/>
      <c r="P537" s="1744"/>
      <c r="Q537" s="1744"/>
      <c r="R537" s="1744"/>
      <c r="S537" s="1744"/>
      <c r="T537" s="1744"/>
      <c r="U537" s="1744"/>
      <c r="V537" s="1744"/>
      <c r="W537" s="1744"/>
      <c r="X537" s="1744"/>
      <c r="Y537" s="1744"/>
      <c r="Z537" s="1744"/>
    </row>
    <row r="538" ht="15.75" hidden="1" customHeight="1">
      <c r="A538" s="1744"/>
      <c r="B538" s="1744"/>
      <c r="C538" s="1744"/>
      <c r="D538" s="1744"/>
      <c r="E538" s="1744"/>
      <c r="F538" s="1744"/>
      <c r="G538" s="1744"/>
      <c r="H538" s="1744"/>
      <c r="I538" s="1744"/>
      <c r="J538" s="1744"/>
      <c r="K538" s="1744"/>
      <c r="L538" s="1744"/>
      <c r="M538" s="1744"/>
      <c r="N538" s="1744"/>
      <c r="O538" s="1744"/>
      <c r="P538" s="1744"/>
      <c r="Q538" s="1744"/>
      <c r="R538" s="1744"/>
      <c r="S538" s="1744"/>
      <c r="T538" s="1744"/>
      <c r="U538" s="1744"/>
      <c r="V538" s="1744"/>
      <c r="W538" s="1744"/>
      <c r="X538" s="1744"/>
      <c r="Y538" s="1744"/>
      <c r="Z538" s="1744"/>
    </row>
    <row r="539" ht="15.75" hidden="1" customHeight="1">
      <c r="A539" s="1744"/>
      <c r="B539" s="1744"/>
      <c r="C539" s="1744"/>
      <c r="D539" s="1744"/>
      <c r="E539" s="1744"/>
      <c r="F539" s="1744"/>
      <c r="G539" s="1744"/>
      <c r="H539" s="1744"/>
      <c r="I539" s="1744"/>
      <c r="J539" s="1744"/>
      <c r="K539" s="1744"/>
      <c r="L539" s="1744"/>
      <c r="M539" s="1744"/>
      <c r="N539" s="1744"/>
      <c r="O539" s="1744"/>
      <c r="P539" s="1744"/>
      <c r="Q539" s="1744"/>
      <c r="R539" s="1744"/>
      <c r="S539" s="1744"/>
      <c r="T539" s="1744"/>
      <c r="U539" s="1744"/>
      <c r="V539" s="1744"/>
      <c r="W539" s="1744"/>
      <c r="X539" s="1744"/>
      <c r="Y539" s="1744"/>
      <c r="Z539" s="1744"/>
    </row>
    <row r="540" ht="15.75" hidden="1" customHeight="1">
      <c r="A540" s="1744"/>
      <c r="B540" s="1744"/>
      <c r="C540" s="1744"/>
      <c r="D540" s="1744"/>
      <c r="E540" s="1744"/>
      <c r="F540" s="1744"/>
      <c r="G540" s="1744"/>
      <c r="H540" s="1744"/>
      <c r="I540" s="1744"/>
      <c r="J540" s="1744"/>
      <c r="K540" s="1744"/>
      <c r="L540" s="1744"/>
      <c r="M540" s="1744"/>
      <c r="N540" s="1744"/>
      <c r="O540" s="1744"/>
      <c r="P540" s="1744"/>
      <c r="Q540" s="1744"/>
      <c r="R540" s="1744"/>
      <c r="S540" s="1744"/>
      <c r="T540" s="1744"/>
      <c r="U540" s="1744"/>
      <c r="V540" s="1744"/>
      <c r="W540" s="1744"/>
      <c r="X540" s="1744"/>
      <c r="Y540" s="1744"/>
      <c r="Z540" s="1744"/>
    </row>
    <row r="541" ht="15.75" hidden="1" customHeight="1">
      <c r="A541" s="1744"/>
      <c r="B541" s="1744"/>
      <c r="C541" s="1744"/>
      <c r="D541" s="1744"/>
      <c r="E541" s="1744"/>
      <c r="F541" s="1744"/>
      <c r="G541" s="1744"/>
      <c r="H541" s="1744"/>
      <c r="I541" s="1744"/>
      <c r="J541" s="1744"/>
      <c r="K541" s="1744"/>
      <c r="L541" s="1744"/>
      <c r="M541" s="1744"/>
      <c r="N541" s="1744"/>
      <c r="O541" s="1744"/>
      <c r="P541" s="1744"/>
      <c r="Q541" s="1744"/>
      <c r="R541" s="1744"/>
      <c r="S541" s="1744"/>
      <c r="T541" s="1744"/>
      <c r="U541" s="1744"/>
      <c r="V541" s="1744"/>
      <c r="W541" s="1744"/>
      <c r="X541" s="1744"/>
      <c r="Y541" s="1744"/>
      <c r="Z541" s="1744"/>
    </row>
    <row r="542" ht="15.75" hidden="1" customHeight="1">
      <c r="A542" s="1744"/>
      <c r="B542" s="1744"/>
      <c r="C542" s="1744"/>
      <c r="D542" s="1744"/>
      <c r="E542" s="1744"/>
      <c r="F542" s="1744"/>
      <c r="G542" s="1744"/>
      <c r="H542" s="1744"/>
      <c r="I542" s="1744"/>
      <c r="J542" s="1744"/>
      <c r="K542" s="1744"/>
      <c r="L542" s="1744"/>
      <c r="M542" s="1744"/>
      <c r="N542" s="1744"/>
      <c r="O542" s="1744"/>
      <c r="P542" s="1744"/>
      <c r="Q542" s="1744"/>
      <c r="R542" s="1744"/>
      <c r="S542" s="1744"/>
      <c r="T542" s="1744"/>
      <c r="U542" s="1744"/>
      <c r="V542" s="1744"/>
      <c r="W542" s="1744"/>
      <c r="X542" s="1744"/>
      <c r="Y542" s="1744"/>
      <c r="Z542" s="1744"/>
    </row>
    <row r="543" ht="15.75" hidden="1" customHeight="1">
      <c r="A543" s="1744"/>
      <c r="B543" s="1744"/>
      <c r="C543" s="1744"/>
      <c r="D543" s="1744"/>
      <c r="E543" s="1744"/>
      <c r="F543" s="1744"/>
      <c r="G543" s="1744"/>
      <c r="H543" s="1744"/>
      <c r="I543" s="1744"/>
      <c r="J543" s="1744"/>
      <c r="K543" s="1744"/>
      <c r="L543" s="1744"/>
      <c r="M543" s="1744"/>
      <c r="N543" s="1744"/>
      <c r="O543" s="1744"/>
      <c r="P543" s="1744"/>
      <c r="Q543" s="1744"/>
      <c r="R543" s="1744"/>
      <c r="S543" s="1744"/>
      <c r="T543" s="1744"/>
      <c r="U543" s="1744"/>
      <c r="V543" s="1744"/>
      <c r="W543" s="1744"/>
      <c r="X543" s="1744"/>
      <c r="Y543" s="1744"/>
      <c r="Z543" s="1744"/>
    </row>
    <row r="544" ht="15.75" hidden="1" customHeight="1">
      <c r="A544" s="1744"/>
      <c r="B544" s="1744"/>
      <c r="C544" s="1744"/>
      <c r="D544" s="1744"/>
      <c r="E544" s="1744"/>
      <c r="F544" s="1744"/>
      <c r="G544" s="1744"/>
      <c r="H544" s="1744"/>
      <c r="I544" s="1744"/>
      <c r="J544" s="1744"/>
      <c r="K544" s="1744"/>
      <c r="L544" s="1744"/>
      <c r="M544" s="1744"/>
      <c r="N544" s="1744"/>
      <c r="O544" s="1744"/>
      <c r="P544" s="1744"/>
      <c r="Q544" s="1744"/>
      <c r="R544" s="1744"/>
      <c r="S544" s="1744"/>
      <c r="T544" s="1744"/>
      <c r="U544" s="1744"/>
      <c r="V544" s="1744"/>
      <c r="W544" s="1744"/>
      <c r="X544" s="1744"/>
      <c r="Y544" s="1744"/>
      <c r="Z544" s="1744"/>
    </row>
    <row r="545" ht="15.75" hidden="1" customHeight="1">
      <c r="A545" s="1744"/>
      <c r="B545" s="1744"/>
      <c r="C545" s="1744"/>
      <c r="D545" s="1744"/>
      <c r="E545" s="1744"/>
      <c r="F545" s="1744"/>
      <c r="G545" s="1744"/>
      <c r="H545" s="1744"/>
      <c r="I545" s="1744"/>
      <c r="J545" s="1744"/>
      <c r="K545" s="1744"/>
      <c r="L545" s="1744"/>
      <c r="M545" s="1744"/>
      <c r="N545" s="1744"/>
      <c r="O545" s="1744"/>
      <c r="P545" s="1744"/>
      <c r="Q545" s="1744"/>
      <c r="R545" s="1744"/>
      <c r="S545" s="1744"/>
      <c r="T545" s="1744"/>
      <c r="U545" s="1744"/>
      <c r="V545" s="1744"/>
      <c r="W545" s="1744"/>
      <c r="X545" s="1744"/>
      <c r="Y545" s="1744"/>
      <c r="Z545" s="1744"/>
    </row>
    <row r="546" ht="15.75" hidden="1" customHeight="1">
      <c r="A546" s="1744"/>
      <c r="B546" s="1744"/>
      <c r="C546" s="1744"/>
      <c r="D546" s="1744"/>
      <c r="E546" s="1744"/>
      <c r="F546" s="1744"/>
      <c r="G546" s="1744"/>
      <c r="H546" s="1744"/>
      <c r="I546" s="1744"/>
      <c r="J546" s="1744"/>
      <c r="K546" s="1744"/>
      <c r="L546" s="1744"/>
      <c r="M546" s="1744"/>
      <c r="N546" s="1744"/>
      <c r="O546" s="1744"/>
      <c r="P546" s="1744"/>
      <c r="Q546" s="1744"/>
      <c r="R546" s="1744"/>
      <c r="S546" s="1744"/>
      <c r="T546" s="1744"/>
      <c r="U546" s="1744"/>
      <c r="V546" s="1744"/>
      <c r="W546" s="1744"/>
      <c r="X546" s="1744"/>
      <c r="Y546" s="1744"/>
      <c r="Z546" s="1744"/>
    </row>
    <row r="547" ht="15.75" hidden="1" customHeight="1">
      <c r="A547" s="1744"/>
      <c r="B547" s="1744"/>
      <c r="C547" s="1744"/>
      <c r="D547" s="1744"/>
      <c r="E547" s="1744"/>
      <c r="F547" s="1744"/>
      <c r="G547" s="1744"/>
      <c r="H547" s="1744"/>
      <c r="I547" s="1744"/>
      <c r="J547" s="1744"/>
      <c r="K547" s="1744"/>
      <c r="L547" s="1744"/>
      <c r="M547" s="1744"/>
      <c r="N547" s="1744"/>
      <c r="O547" s="1744"/>
      <c r="P547" s="1744"/>
      <c r="Q547" s="1744"/>
      <c r="R547" s="1744"/>
      <c r="S547" s="1744"/>
      <c r="T547" s="1744"/>
      <c r="U547" s="1744"/>
      <c r="V547" s="1744"/>
      <c r="W547" s="1744"/>
      <c r="X547" s="1744"/>
      <c r="Y547" s="1744"/>
      <c r="Z547" s="1744"/>
    </row>
    <row r="548" ht="15.75" hidden="1" customHeight="1">
      <c r="A548" s="1744"/>
      <c r="B548" s="1744"/>
      <c r="C548" s="1744"/>
      <c r="D548" s="1744"/>
      <c r="E548" s="1744"/>
      <c r="F548" s="1744"/>
      <c r="G548" s="1744"/>
      <c r="H548" s="1744"/>
      <c r="I548" s="1744"/>
      <c r="J548" s="1744"/>
      <c r="K548" s="1744"/>
      <c r="L548" s="1744"/>
      <c r="M548" s="1744"/>
      <c r="N548" s="1744"/>
      <c r="O548" s="1744"/>
      <c r="P548" s="1744"/>
      <c r="Q548" s="1744"/>
      <c r="R548" s="1744"/>
      <c r="S548" s="1744"/>
      <c r="T548" s="1744"/>
      <c r="U548" s="1744"/>
      <c r="V548" s="1744"/>
      <c r="W548" s="1744"/>
      <c r="X548" s="1744"/>
      <c r="Y548" s="1744"/>
      <c r="Z548" s="1744"/>
    </row>
    <row r="549" ht="15.75" hidden="1" customHeight="1">
      <c r="A549" s="1744"/>
      <c r="B549" s="1744"/>
      <c r="C549" s="1744"/>
      <c r="D549" s="1744"/>
      <c r="E549" s="1744"/>
      <c r="F549" s="1744"/>
      <c r="G549" s="1744"/>
      <c r="H549" s="1744"/>
      <c r="I549" s="1744"/>
      <c r="J549" s="1744"/>
      <c r="K549" s="1744"/>
      <c r="L549" s="1744"/>
      <c r="M549" s="1744"/>
      <c r="N549" s="1744"/>
      <c r="O549" s="1744"/>
      <c r="P549" s="1744"/>
      <c r="Q549" s="1744"/>
      <c r="R549" s="1744"/>
      <c r="S549" s="1744"/>
      <c r="T549" s="1744"/>
      <c r="U549" s="1744"/>
      <c r="V549" s="1744"/>
      <c r="W549" s="1744"/>
      <c r="X549" s="1744"/>
      <c r="Y549" s="1744"/>
      <c r="Z549" s="1744"/>
    </row>
    <row r="550" ht="15.75" hidden="1" customHeight="1">
      <c r="A550" s="1744"/>
      <c r="B550" s="1744"/>
      <c r="C550" s="1744"/>
      <c r="D550" s="1744"/>
      <c r="E550" s="1744"/>
      <c r="F550" s="1744"/>
      <c r="G550" s="1744"/>
      <c r="H550" s="1744"/>
      <c r="I550" s="1744"/>
      <c r="J550" s="1744"/>
      <c r="K550" s="1744"/>
      <c r="L550" s="1744"/>
      <c r="M550" s="1744"/>
      <c r="N550" s="1744"/>
      <c r="O550" s="1744"/>
      <c r="P550" s="1744"/>
      <c r="Q550" s="1744"/>
      <c r="R550" s="1744"/>
      <c r="S550" s="1744"/>
      <c r="T550" s="1744"/>
      <c r="U550" s="1744"/>
      <c r="V550" s="1744"/>
      <c r="W550" s="1744"/>
      <c r="X550" s="1744"/>
      <c r="Y550" s="1744"/>
      <c r="Z550" s="1744"/>
    </row>
    <row r="551" ht="15.75" hidden="1" customHeight="1">
      <c r="A551" s="1744"/>
      <c r="B551" s="1744"/>
      <c r="C551" s="1744"/>
      <c r="D551" s="1744"/>
      <c r="E551" s="1744"/>
      <c r="F551" s="1744"/>
      <c r="G551" s="1744"/>
      <c r="H551" s="1744"/>
      <c r="I551" s="1744"/>
      <c r="J551" s="1744"/>
      <c r="K551" s="1744"/>
      <c r="L551" s="1744"/>
      <c r="M551" s="1744"/>
      <c r="N551" s="1744"/>
      <c r="O551" s="1744"/>
      <c r="P551" s="1744"/>
      <c r="Q551" s="1744"/>
      <c r="R551" s="1744"/>
      <c r="S551" s="1744"/>
      <c r="T551" s="1744"/>
      <c r="U551" s="1744"/>
      <c r="V551" s="1744"/>
      <c r="W551" s="1744"/>
      <c r="X551" s="1744"/>
      <c r="Y551" s="1744"/>
      <c r="Z551" s="1744"/>
    </row>
    <row r="552" ht="15.75" hidden="1" customHeight="1">
      <c r="A552" s="1744"/>
      <c r="B552" s="1744"/>
      <c r="C552" s="1744"/>
      <c r="D552" s="1744"/>
      <c r="E552" s="1744"/>
      <c r="F552" s="1744"/>
      <c r="G552" s="1744"/>
      <c r="H552" s="1744"/>
      <c r="I552" s="1744"/>
      <c r="J552" s="1744"/>
      <c r="K552" s="1744"/>
      <c r="L552" s="1744"/>
      <c r="M552" s="1744"/>
      <c r="N552" s="1744"/>
      <c r="O552" s="1744"/>
      <c r="P552" s="1744"/>
      <c r="Q552" s="1744"/>
      <c r="R552" s="1744"/>
      <c r="S552" s="1744"/>
      <c r="T552" s="1744"/>
      <c r="U552" s="1744"/>
      <c r="V552" s="1744"/>
      <c r="W552" s="1744"/>
      <c r="X552" s="1744"/>
      <c r="Y552" s="1744"/>
      <c r="Z552" s="1744"/>
    </row>
    <row r="553" ht="15.75" hidden="1" customHeight="1">
      <c r="A553" s="1744"/>
      <c r="B553" s="1744"/>
      <c r="C553" s="1744"/>
      <c r="D553" s="1744"/>
      <c r="E553" s="1744"/>
      <c r="F553" s="1744"/>
      <c r="G553" s="1744"/>
      <c r="H553" s="1744"/>
      <c r="I553" s="1744"/>
      <c r="J553" s="1744"/>
      <c r="K553" s="1744"/>
      <c r="L553" s="1744"/>
      <c r="M553" s="1744"/>
      <c r="N553" s="1744"/>
      <c r="O553" s="1744"/>
      <c r="P553" s="1744"/>
      <c r="Q553" s="1744"/>
      <c r="R553" s="1744"/>
      <c r="S553" s="1744"/>
      <c r="T553" s="1744"/>
      <c r="U553" s="1744"/>
      <c r="V553" s="1744"/>
      <c r="W553" s="1744"/>
      <c r="X553" s="1744"/>
      <c r="Y553" s="1744"/>
      <c r="Z553" s="1744"/>
    </row>
    <row r="554" ht="15.75" hidden="1" customHeight="1">
      <c r="A554" s="1744"/>
      <c r="B554" s="1744"/>
      <c r="C554" s="1744"/>
      <c r="D554" s="1744"/>
      <c r="E554" s="1744"/>
      <c r="F554" s="1744"/>
      <c r="G554" s="1744"/>
      <c r="H554" s="1744"/>
      <c r="I554" s="1744"/>
      <c r="J554" s="1744"/>
      <c r="K554" s="1744"/>
      <c r="L554" s="1744"/>
      <c r="M554" s="1744"/>
      <c r="N554" s="1744"/>
      <c r="O554" s="1744"/>
      <c r="P554" s="1744"/>
      <c r="Q554" s="1744"/>
      <c r="R554" s="1744"/>
      <c r="S554" s="1744"/>
      <c r="T554" s="1744"/>
      <c r="U554" s="1744"/>
      <c r="V554" s="1744"/>
      <c r="W554" s="1744"/>
      <c r="X554" s="1744"/>
      <c r="Y554" s="1744"/>
      <c r="Z554" s="1744"/>
    </row>
    <row r="555" ht="15.75" hidden="1" customHeight="1">
      <c r="A555" s="1744"/>
      <c r="B555" s="1744"/>
      <c r="C555" s="1744"/>
      <c r="D555" s="1744"/>
      <c r="E555" s="1744"/>
      <c r="F555" s="1744"/>
      <c r="G555" s="1744"/>
      <c r="H555" s="1744"/>
      <c r="I555" s="1744"/>
      <c r="J555" s="1744"/>
      <c r="K555" s="1744"/>
      <c r="L555" s="1744"/>
      <c r="M555" s="1744"/>
      <c r="N555" s="1744"/>
      <c r="O555" s="1744"/>
      <c r="P555" s="1744"/>
      <c r="Q555" s="1744"/>
      <c r="R555" s="1744"/>
      <c r="S555" s="1744"/>
      <c r="T555" s="1744"/>
      <c r="U555" s="1744"/>
      <c r="V555" s="1744"/>
      <c r="W555" s="1744"/>
      <c r="X555" s="1744"/>
      <c r="Y555" s="1744"/>
      <c r="Z555" s="1744"/>
    </row>
    <row r="556" ht="15.75" hidden="1" customHeight="1">
      <c r="A556" s="1744"/>
      <c r="B556" s="1744"/>
      <c r="C556" s="1744"/>
      <c r="D556" s="1744"/>
      <c r="E556" s="1744"/>
      <c r="F556" s="1744"/>
      <c r="G556" s="1744"/>
      <c r="H556" s="1744"/>
      <c r="I556" s="1744"/>
      <c r="J556" s="1744"/>
      <c r="K556" s="1744"/>
      <c r="L556" s="1744"/>
      <c r="M556" s="1744"/>
      <c r="N556" s="1744"/>
      <c r="O556" s="1744"/>
      <c r="P556" s="1744"/>
      <c r="Q556" s="1744"/>
      <c r="R556" s="1744"/>
      <c r="S556" s="1744"/>
      <c r="T556" s="1744"/>
      <c r="U556" s="1744"/>
      <c r="V556" s="1744"/>
      <c r="W556" s="1744"/>
      <c r="X556" s="1744"/>
      <c r="Y556" s="1744"/>
      <c r="Z556" s="1744"/>
    </row>
    <row r="557" ht="15.75" hidden="1" customHeight="1">
      <c r="A557" s="1744"/>
      <c r="B557" s="1744"/>
      <c r="C557" s="1744"/>
      <c r="D557" s="1744"/>
      <c r="E557" s="1744"/>
      <c r="F557" s="1744"/>
      <c r="G557" s="1744"/>
      <c r="H557" s="1744"/>
      <c r="I557" s="1744"/>
      <c r="J557" s="1744"/>
      <c r="K557" s="1744"/>
      <c r="L557" s="1744"/>
      <c r="M557" s="1744"/>
      <c r="N557" s="1744"/>
      <c r="O557" s="1744"/>
      <c r="P557" s="1744"/>
      <c r="Q557" s="1744"/>
      <c r="R557" s="1744"/>
      <c r="S557" s="1744"/>
      <c r="T557" s="1744"/>
      <c r="U557" s="1744"/>
      <c r="V557" s="1744"/>
      <c r="W557" s="1744"/>
      <c r="X557" s="1744"/>
      <c r="Y557" s="1744"/>
      <c r="Z557" s="1744"/>
    </row>
    <row r="558" ht="15.75" hidden="1" customHeight="1">
      <c r="A558" s="1744"/>
      <c r="B558" s="1744"/>
      <c r="C558" s="1744"/>
      <c r="D558" s="1744"/>
      <c r="E558" s="1744"/>
      <c r="F558" s="1744"/>
      <c r="G558" s="1744"/>
      <c r="H558" s="1744"/>
      <c r="I558" s="1744"/>
      <c r="J558" s="1744"/>
      <c r="K558" s="1744"/>
      <c r="L558" s="1744"/>
      <c r="M558" s="1744"/>
      <c r="N558" s="1744"/>
      <c r="O558" s="1744"/>
      <c r="P558" s="1744"/>
      <c r="Q558" s="1744"/>
      <c r="R558" s="1744"/>
      <c r="S558" s="1744"/>
      <c r="T558" s="1744"/>
      <c r="U558" s="1744"/>
      <c r="V558" s="1744"/>
      <c r="W558" s="1744"/>
      <c r="X558" s="1744"/>
      <c r="Y558" s="1744"/>
      <c r="Z558" s="1744"/>
    </row>
    <row r="559" ht="15.75" hidden="1" customHeight="1">
      <c r="A559" s="1744"/>
      <c r="B559" s="1744"/>
      <c r="C559" s="1744"/>
      <c r="D559" s="1744"/>
      <c r="E559" s="1744"/>
      <c r="F559" s="1744"/>
      <c r="G559" s="1744"/>
      <c r="H559" s="1744"/>
      <c r="I559" s="1744"/>
      <c r="J559" s="1744"/>
      <c r="K559" s="1744"/>
      <c r="L559" s="1744"/>
      <c r="M559" s="1744"/>
      <c r="N559" s="1744"/>
      <c r="O559" s="1744"/>
      <c r="P559" s="1744"/>
      <c r="Q559" s="1744"/>
      <c r="R559" s="1744"/>
      <c r="S559" s="1744"/>
      <c r="T559" s="1744"/>
      <c r="U559" s="1744"/>
      <c r="V559" s="1744"/>
      <c r="W559" s="1744"/>
      <c r="X559" s="1744"/>
      <c r="Y559" s="1744"/>
      <c r="Z559" s="1744"/>
    </row>
    <row r="560" ht="15.75" hidden="1" customHeight="1">
      <c r="A560" s="1744"/>
      <c r="B560" s="1744"/>
      <c r="C560" s="1744"/>
      <c r="D560" s="1744"/>
      <c r="E560" s="1744"/>
      <c r="F560" s="1744"/>
      <c r="G560" s="1744"/>
      <c r="H560" s="1744"/>
      <c r="I560" s="1744"/>
      <c r="J560" s="1744"/>
      <c r="K560" s="1744"/>
      <c r="L560" s="1744"/>
      <c r="M560" s="1744"/>
      <c r="N560" s="1744"/>
      <c r="O560" s="1744"/>
      <c r="P560" s="1744"/>
      <c r="Q560" s="1744"/>
      <c r="R560" s="1744"/>
      <c r="S560" s="1744"/>
      <c r="T560" s="1744"/>
      <c r="U560" s="1744"/>
      <c r="V560" s="1744"/>
      <c r="W560" s="1744"/>
      <c r="X560" s="1744"/>
      <c r="Y560" s="1744"/>
      <c r="Z560" s="1744"/>
    </row>
    <row r="561" ht="15.75" hidden="1" customHeight="1">
      <c r="A561" s="1744"/>
      <c r="B561" s="1744"/>
      <c r="C561" s="1744"/>
      <c r="D561" s="1744"/>
      <c r="E561" s="1744"/>
      <c r="F561" s="1744"/>
      <c r="G561" s="1744"/>
      <c r="H561" s="1744"/>
      <c r="I561" s="1744"/>
      <c r="J561" s="1744"/>
      <c r="K561" s="1744"/>
      <c r="L561" s="1744"/>
      <c r="M561" s="1744"/>
      <c r="N561" s="1744"/>
      <c r="O561" s="1744"/>
      <c r="P561" s="1744"/>
      <c r="Q561" s="1744"/>
      <c r="R561" s="1744"/>
      <c r="S561" s="1744"/>
      <c r="T561" s="1744"/>
      <c r="U561" s="1744"/>
      <c r="V561" s="1744"/>
      <c r="W561" s="1744"/>
      <c r="X561" s="1744"/>
      <c r="Y561" s="1744"/>
      <c r="Z561" s="1744"/>
    </row>
    <row r="562" ht="15.75" hidden="1" customHeight="1">
      <c r="A562" s="1744"/>
      <c r="B562" s="1744"/>
      <c r="C562" s="1744"/>
      <c r="D562" s="1744"/>
      <c r="E562" s="1744"/>
      <c r="F562" s="1744"/>
      <c r="G562" s="1744"/>
      <c r="H562" s="1744"/>
      <c r="I562" s="1744"/>
      <c r="J562" s="1744"/>
      <c r="K562" s="1744"/>
      <c r="L562" s="1744"/>
      <c r="M562" s="1744"/>
      <c r="N562" s="1744"/>
      <c r="O562" s="1744"/>
      <c r="P562" s="1744"/>
      <c r="Q562" s="1744"/>
      <c r="R562" s="1744"/>
      <c r="S562" s="1744"/>
      <c r="T562" s="1744"/>
      <c r="U562" s="1744"/>
      <c r="V562" s="1744"/>
      <c r="W562" s="1744"/>
      <c r="X562" s="1744"/>
      <c r="Y562" s="1744"/>
      <c r="Z562" s="1744"/>
    </row>
    <row r="563" ht="15.75" hidden="1" customHeight="1">
      <c r="A563" s="1744"/>
      <c r="B563" s="1744"/>
      <c r="C563" s="1744"/>
      <c r="D563" s="1744"/>
      <c r="E563" s="1744"/>
      <c r="F563" s="1744"/>
      <c r="G563" s="1744"/>
      <c r="H563" s="1744"/>
      <c r="I563" s="1744"/>
      <c r="J563" s="1744"/>
      <c r="K563" s="1744"/>
      <c r="L563" s="1744"/>
      <c r="M563" s="1744"/>
      <c r="N563" s="1744"/>
      <c r="O563" s="1744"/>
      <c r="P563" s="1744"/>
      <c r="Q563" s="1744"/>
      <c r="R563" s="1744"/>
      <c r="S563" s="1744"/>
      <c r="T563" s="1744"/>
      <c r="U563" s="1744"/>
      <c r="V563" s="1744"/>
      <c r="W563" s="1744"/>
      <c r="X563" s="1744"/>
      <c r="Y563" s="1744"/>
      <c r="Z563" s="1744"/>
    </row>
    <row r="564" ht="15.75" hidden="1" customHeight="1">
      <c r="A564" s="1744"/>
      <c r="B564" s="1744"/>
      <c r="C564" s="1744"/>
      <c r="D564" s="1744"/>
      <c r="E564" s="1744"/>
      <c r="F564" s="1744"/>
      <c r="G564" s="1744"/>
      <c r="H564" s="1744"/>
      <c r="I564" s="1744"/>
      <c r="J564" s="1744"/>
      <c r="K564" s="1744"/>
      <c r="L564" s="1744"/>
      <c r="M564" s="1744"/>
      <c r="N564" s="1744"/>
      <c r="O564" s="1744"/>
      <c r="P564" s="1744"/>
      <c r="Q564" s="1744"/>
      <c r="R564" s="1744"/>
      <c r="S564" s="1744"/>
      <c r="T564" s="1744"/>
      <c r="U564" s="1744"/>
      <c r="V564" s="1744"/>
      <c r="W564" s="1744"/>
      <c r="X564" s="1744"/>
      <c r="Y564" s="1744"/>
      <c r="Z564" s="1744"/>
    </row>
    <row r="565" ht="15.75" hidden="1" customHeight="1">
      <c r="A565" s="1744"/>
      <c r="B565" s="1744"/>
      <c r="C565" s="1744"/>
      <c r="D565" s="1744"/>
      <c r="E565" s="1744"/>
      <c r="F565" s="1744"/>
      <c r="G565" s="1744"/>
      <c r="H565" s="1744"/>
      <c r="I565" s="1744"/>
      <c r="J565" s="1744"/>
      <c r="K565" s="1744"/>
      <c r="L565" s="1744"/>
      <c r="M565" s="1744"/>
      <c r="N565" s="1744"/>
      <c r="O565" s="1744"/>
      <c r="P565" s="1744"/>
      <c r="Q565" s="1744"/>
      <c r="R565" s="1744"/>
      <c r="S565" s="1744"/>
      <c r="T565" s="1744"/>
      <c r="U565" s="1744"/>
      <c r="V565" s="1744"/>
      <c r="W565" s="1744"/>
      <c r="X565" s="1744"/>
      <c r="Y565" s="1744"/>
      <c r="Z565" s="1744"/>
    </row>
    <row r="566" ht="15.75" hidden="1" customHeight="1">
      <c r="A566" s="1744"/>
      <c r="B566" s="1744"/>
      <c r="C566" s="1744"/>
      <c r="D566" s="1744"/>
      <c r="E566" s="1744"/>
      <c r="F566" s="1744"/>
      <c r="G566" s="1744"/>
      <c r="H566" s="1744"/>
      <c r="I566" s="1744"/>
      <c r="J566" s="1744"/>
      <c r="K566" s="1744"/>
      <c r="L566" s="1744"/>
      <c r="M566" s="1744"/>
      <c r="N566" s="1744"/>
      <c r="O566" s="1744"/>
      <c r="P566" s="1744"/>
      <c r="Q566" s="1744"/>
      <c r="R566" s="1744"/>
      <c r="S566" s="1744"/>
      <c r="T566" s="1744"/>
      <c r="U566" s="1744"/>
      <c r="V566" s="1744"/>
      <c r="W566" s="1744"/>
      <c r="X566" s="1744"/>
      <c r="Y566" s="1744"/>
      <c r="Z566" s="1744"/>
    </row>
    <row r="567" ht="15.75" hidden="1" customHeight="1">
      <c r="A567" s="1744"/>
      <c r="B567" s="1744"/>
      <c r="C567" s="1744"/>
      <c r="D567" s="1744"/>
      <c r="E567" s="1744"/>
      <c r="F567" s="1744"/>
      <c r="G567" s="1744"/>
      <c r="H567" s="1744"/>
      <c r="I567" s="1744"/>
      <c r="J567" s="1744"/>
      <c r="K567" s="1744"/>
      <c r="L567" s="1744"/>
      <c r="M567" s="1744"/>
      <c r="N567" s="1744"/>
      <c r="O567" s="1744"/>
      <c r="P567" s="1744"/>
      <c r="Q567" s="1744"/>
      <c r="R567" s="1744"/>
      <c r="S567" s="1744"/>
      <c r="T567" s="1744"/>
      <c r="U567" s="1744"/>
      <c r="V567" s="1744"/>
      <c r="W567" s="1744"/>
      <c r="X567" s="1744"/>
      <c r="Y567" s="1744"/>
      <c r="Z567" s="1744"/>
    </row>
    <row r="568" ht="15.75" hidden="1" customHeight="1">
      <c r="A568" s="1744"/>
      <c r="B568" s="1744"/>
      <c r="C568" s="1744"/>
      <c r="D568" s="1744"/>
      <c r="E568" s="1744"/>
      <c r="F568" s="1744"/>
      <c r="G568" s="1744"/>
      <c r="H568" s="1744"/>
      <c r="I568" s="1744"/>
      <c r="J568" s="1744"/>
      <c r="K568" s="1744"/>
      <c r="L568" s="1744"/>
      <c r="M568" s="1744"/>
      <c r="N568" s="1744"/>
      <c r="O568" s="1744"/>
      <c r="P568" s="1744"/>
      <c r="Q568" s="1744"/>
      <c r="R568" s="1744"/>
      <c r="S568" s="1744"/>
      <c r="T568" s="1744"/>
      <c r="U568" s="1744"/>
      <c r="V568" s="1744"/>
      <c r="W568" s="1744"/>
      <c r="X568" s="1744"/>
      <c r="Y568" s="1744"/>
      <c r="Z568" s="1744"/>
    </row>
    <row r="569" ht="15.75" hidden="1" customHeight="1">
      <c r="A569" s="1744"/>
      <c r="B569" s="1744"/>
      <c r="C569" s="1744"/>
      <c r="D569" s="1744"/>
      <c r="E569" s="1744"/>
      <c r="F569" s="1744"/>
      <c r="G569" s="1744"/>
      <c r="H569" s="1744"/>
      <c r="I569" s="1744"/>
      <c r="J569" s="1744"/>
      <c r="K569" s="1744"/>
      <c r="L569" s="1744"/>
      <c r="M569" s="1744"/>
      <c r="N569" s="1744"/>
      <c r="O569" s="1744"/>
      <c r="P569" s="1744"/>
      <c r="Q569" s="1744"/>
      <c r="R569" s="1744"/>
      <c r="S569" s="1744"/>
      <c r="T569" s="1744"/>
      <c r="U569" s="1744"/>
      <c r="V569" s="1744"/>
      <c r="W569" s="1744"/>
      <c r="X569" s="1744"/>
      <c r="Y569" s="1744"/>
      <c r="Z569" s="1744"/>
    </row>
    <row r="570" ht="15.75" hidden="1" customHeight="1">
      <c r="A570" s="1744"/>
      <c r="B570" s="1744"/>
      <c r="C570" s="1744"/>
      <c r="D570" s="1744"/>
      <c r="E570" s="1744"/>
      <c r="F570" s="1744"/>
      <c r="G570" s="1744"/>
      <c r="H570" s="1744"/>
      <c r="I570" s="1744"/>
      <c r="J570" s="1744"/>
      <c r="K570" s="1744"/>
      <c r="L570" s="1744"/>
      <c r="M570" s="1744"/>
      <c r="N570" s="1744"/>
      <c r="O570" s="1744"/>
      <c r="P570" s="1744"/>
      <c r="Q570" s="1744"/>
      <c r="R570" s="1744"/>
      <c r="S570" s="1744"/>
      <c r="T570" s="1744"/>
      <c r="U570" s="1744"/>
      <c r="V570" s="1744"/>
      <c r="W570" s="1744"/>
      <c r="X570" s="1744"/>
      <c r="Y570" s="1744"/>
      <c r="Z570" s="1744"/>
    </row>
    <row r="571" ht="15.75" hidden="1" customHeight="1">
      <c r="A571" s="1744"/>
      <c r="B571" s="1744"/>
      <c r="C571" s="1744"/>
      <c r="D571" s="1744"/>
      <c r="E571" s="1744"/>
      <c r="F571" s="1744"/>
      <c r="G571" s="1744"/>
      <c r="H571" s="1744"/>
      <c r="I571" s="1744"/>
      <c r="J571" s="1744"/>
      <c r="K571" s="1744"/>
      <c r="L571" s="1744"/>
      <c r="M571" s="1744"/>
      <c r="N571" s="1744"/>
      <c r="O571" s="1744"/>
      <c r="P571" s="1744"/>
      <c r="Q571" s="1744"/>
      <c r="R571" s="1744"/>
      <c r="S571" s="1744"/>
      <c r="T571" s="1744"/>
      <c r="U571" s="1744"/>
      <c r="V571" s="1744"/>
      <c r="W571" s="1744"/>
      <c r="X571" s="1744"/>
      <c r="Y571" s="1744"/>
      <c r="Z571" s="1744"/>
    </row>
    <row r="572" ht="15.75" hidden="1" customHeight="1">
      <c r="A572" s="1744"/>
      <c r="B572" s="1744"/>
      <c r="C572" s="1744"/>
      <c r="D572" s="1744"/>
      <c r="E572" s="1744"/>
      <c r="F572" s="1744"/>
      <c r="G572" s="1744"/>
      <c r="H572" s="1744"/>
      <c r="I572" s="1744"/>
      <c r="J572" s="1744"/>
      <c r="K572" s="1744"/>
      <c r="L572" s="1744"/>
      <c r="M572" s="1744"/>
      <c r="N572" s="1744"/>
      <c r="O572" s="1744"/>
      <c r="P572" s="1744"/>
      <c r="Q572" s="1744"/>
      <c r="R572" s="1744"/>
      <c r="S572" s="1744"/>
      <c r="T572" s="1744"/>
      <c r="U572" s="1744"/>
      <c r="V572" s="1744"/>
      <c r="W572" s="1744"/>
      <c r="X572" s="1744"/>
      <c r="Y572" s="1744"/>
      <c r="Z572" s="1744"/>
    </row>
    <row r="573" ht="15.75" hidden="1" customHeight="1">
      <c r="A573" s="1744"/>
      <c r="B573" s="1744"/>
      <c r="C573" s="1744"/>
      <c r="D573" s="1744"/>
      <c r="E573" s="1744"/>
      <c r="F573" s="1744"/>
      <c r="G573" s="1744"/>
      <c r="H573" s="1744"/>
      <c r="I573" s="1744"/>
      <c r="J573" s="1744"/>
      <c r="K573" s="1744"/>
      <c r="L573" s="1744"/>
      <c r="M573" s="1744"/>
      <c r="N573" s="1744"/>
      <c r="O573" s="1744"/>
      <c r="P573" s="1744"/>
      <c r="Q573" s="1744"/>
      <c r="R573" s="1744"/>
      <c r="S573" s="1744"/>
      <c r="T573" s="1744"/>
      <c r="U573" s="1744"/>
      <c r="V573" s="1744"/>
      <c r="W573" s="1744"/>
      <c r="X573" s="1744"/>
      <c r="Y573" s="1744"/>
      <c r="Z573" s="1744"/>
    </row>
    <row r="574" ht="15.75" hidden="1" customHeight="1">
      <c r="A574" s="1744"/>
      <c r="B574" s="1744"/>
      <c r="C574" s="1744"/>
      <c r="D574" s="1744"/>
      <c r="E574" s="1744"/>
      <c r="F574" s="1744"/>
      <c r="G574" s="1744"/>
      <c r="H574" s="1744"/>
      <c r="I574" s="1744"/>
      <c r="J574" s="1744"/>
      <c r="K574" s="1744"/>
      <c r="L574" s="1744"/>
      <c r="M574" s="1744"/>
      <c r="N574" s="1744"/>
      <c r="O574" s="1744"/>
      <c r="P574" s="1744"/>
      <c r="Q574" s="1744"/>
      <c r="R574" s="1744"/>
      <c r="S574" s="1744"/>
      <c r="T574" s="1744"/>
      <c r="U574" s="1744"/>
      <c r="V574" s="1744"/>
      <c r="W574" s="1744"/>
      <c r="X574" s="1744"/>
      <c r="Y574" s="1744"/>
      <c r="Z574" s="1744"/>
    </row>
    <row r="575" ht="15.75" hidden="1" customHeight="1">
      <c r="A575" s="1744"/>
      <c r="B575" s="1744"/>
      <c r="C575" s="1744"/>
      <c r="D575" s="1744"/>
      <c r="E575" s="1744"/>
      <c r="F575" s="1744"/>
      <c r="G575" s="1744"/>
      <c r="H575" s="1744"/>
      <c r="I575" s="1744"/>
      <c r="J575" s="1744"/>
      <c r="K575" s="1744"/>
      <c r="L575" s="1744"/>
      <c r="M575" s="1744"/>
      <c r="N575" s="1744"/>
      <c r="O575" s="1744"/>
      <c r="P575" s="1744"/>
      <c r="Q575" s="1744"/>
      <c r="R575" s="1744"/>
      <c r="S575" s="1744"/>
      <c r="T575" s="1744"/>
      <c r="U575" s="1744"/>
      <c r="V575" s="1744"/>
      <c r="W575" s="1744"/>
      <c r="X575" s="1744"/>
      <c r="Y575" s="1744"/>
      <c r="Z575" s="1744"/>
    </row>
    <row r="576" ht="15.75" hidden="1" customHeight="1">
      <c r="A576" s="1744"/>
      <c r="B576" s="1744"/>
      <c r="C576" s="1744"/>
      <c r="D576" s="1744"/>
      <c r="E576" s="1744"/>
      <c r="F576" s="1744"/>
      <c r="G576" s="1744"/>
      <c r="H576" s="1744"/>
      <c r="I576" s="1744"/>
      <c r="J576" s="1744"/>
      <c r="K576" s="1744"/>
      <c r="L576" s="1744"/>
      <c r="M576" s="1744"/>
      <c r="N576" s="1744"/>
      <c r="O576" s="1744"/>
      <c r="P576" s="1744"/>
      <c r="Q576" s="1744"/>
      <c r="R576" s="1744"/>
      <c r="S576" s="1744"/>
      <c r="T576" s="1744"/>
      <c r="U576" s="1744"/>
      <c r="V576" s="1744"/>
      <c r="W576" s="1744"/>
      <c r="X576" s="1744"/>
      <c r="Y576" s="1744"/>
      <c r="Z576" s="1744"/>
    </row>
    <row r="577" ht="15.75" hidden="1" customHeight="1">
      <c r="A577" s="1744"/>
      <c r="B577" s="1744"/>
      <c r="C577" s="1744"/>
      <c r="D577" s="1744"/>
      <c r="E577" s="1744"/>
      <c r="F577" s="1744"/>
      <c r="G577" s="1744"/>
      <c r="H577" s="1744"/>
      <c r="I577" s="1744"/>
      <c r="J577" s="1744"/>
      <c r="K577" s="1744"/>
      <c r="L577" s="1744"/>
      <c r="M577" s="1744"/>
      <c r="N577" s="1744"/>
      <c r="O577" s="1744"/>
      <c r="P577" s="1744"/>
      <c r="Q577" s="1744"/>
      <c r="R577" s="1744"/>
      <c r="S577" s="1744"/>
      <c r="T577" s="1744"/>
      <c r="U577" s="1744"/>
      <c r="V577" s="1744"/>
      <c r="W577" s="1744"/>
      <c r="X577" s="1744"/>
      <c r="Y577" s="1744"/>
      <c r="Z577" s="1744"/>
    </row>
    <row r="578" ht="15.75" hidden="1" customHeight="1">
      <c r="A578" s="1744"/>
      <c r="B578" s="1744"/>
      <c r="C578" s="1744"/>
      <c r="D578" s="1744"/>
      <c r="E578" s="1744"/>
      <c r="F578" s="1744"/>
      <c r="G578" s="1744"/>
      <c r="H578" s="1744"/>
      <c r="I578" s="1744"/>
      <c r="J578" s="1744"/>
      <c r="K578" s="1744"/>
      <c r="L578" s="1744"/>
      <c r="M578" s="1744"/>
      <c r="N578" s="1744"/>
      <c r="O578" s="1744"/>
      <c r="P578" s="1744"/>
      <c r="Q578" s="1744"/>
      <c r="R578" s="1744"/>
      <c r="S578" s="1744"/>
      <c r="T578" s="1744"/>
      <c r="U578" s="1744"/>
      <c r="V578" s="1744"/>
      <c r="W578" s="1744"/>
      <c r="X578" s="1744"/>
      <c r="Y578" s="1744"/>
      <c r="Z578" s="1744"/>
    </row>
    <row r="579" ht="15.75" hidden="1" customHeight="1">
      <c r="A579" s="1744"/>
      <c r="B579" s="1744"/>
      <c r="C579" s="1744"/>
      <c r="D579" s="1744"/>
      <c r="E579" s="1744"/>
      <c r="F579" s="1744"/>
      <c r="G579" s="1744"/>
      <c r="H579" s="1744"/>
      <c r="I579" s="1744"/>
      <c r="J579" s="1744"/>
      <c r="K579" s="1744"/>
      <c r="L579" s="1744"/>
      <c r="M579" s="1744"/>
      <c r="N579" s="1744"/>
      <c r="O579" s="1744"/>
      <c r="P579" s="1744"/>
      <c r="Q579" s="1744"/>
      <c r="R579" s="1744"/>
      <c r="S579" s="1744"/>
      <c r="T579" s="1744"/>
      <c r="U579" s="1744"/>
      <c r="V579" s="1744"/>
      <c r="W579" s="1744"/>
      <c r="X579" s="1744"/>
      <c r="Y579" s="1744"/>
      <c r="Z579" s="1744"/>
    </row>
    <row r="580" ht="15.75" hidden="1" customHeight="1">
      <c r="A580" s="1744"/>
      <c r="B580" s="1744"/>
      <c r="C580" s="1744"/>
      <c r="D580" s="1744"/>
      <c r="E580" s="1744"/>
      <c r="F580" s="1744"/>
      <c r="G580" s="1744"/>
      <c r="H580" s="1744"/>
      <c r="I580" s="1744"/>
      <c r="J580" s="1744"/>
      <c r="K580" s="1744"/>
      <c r="L580" s="1744"/>
      <c r="M580" s="1744"/>
      <c r="N580" s="1744"/>
      <c r="O580" s="1744"/>
      <c r="P580" s="1744"/>
      <c r="Q580" s="1744"/>
      <c r="R580" s="1744"/>
      <c r="S580" s="1744"/>
      <c r="T580" s="1744"/>
      <c r="U580" s="1744"/>
      <c r="V580" s="1744"/>
      <c r="W580" s="1744"/>
      <c r="X580" s="1744"/>
      <c r="Y580" s="1744"/>
      <c r="Z580" s="1744"/>
    </row>
    <row r="581" ht="15.75" hidden="1" customHeight="1">
      <c r="A581" s="1744"/>
      <c r="B581" s="1744"/>
      <c r="C581" s="1744"/>
      <c r="D581" s="1744"/>
      <c r="E581" s="1744"/>
      <c r="F581" s="1744"/>
      <c r="G581" s="1744"/>
      <c r="H581" s="1744"/>
      <c r="I581" s="1744"/>
      <c r="J581" s="1744"/>
      <c r="K581" s="1744"/>
      <c r="L581" s="1744"/>
      <c r="M581" s="1744"/>
      <c r="N581" s="1744"/>
      <c r="O581" s="1744"/>
      <c r="P581" s="1744"/>
      <c r="Q581" s="1744"/>
      <c r="R581" s="1744"/>
      <c r="S581" s="1744"/>
      <c r="T581" s="1744"/>
      <c r="U581" s="1744"/>
      <c r="V581" s="1744"/>
      <c r="W581" s="1744"/>
      <c r="X581" s="1744"/>
      <c r="Y581" s="1744"/>
      <c r="Z581" s="1744"/>
    </row>
    <row r="582" ht="15.75" hidden="1" customHeight="1">
      <c r="A582" s="1744"/>
      <c r="B582" s="1744"/>
      <c r="C582" s="1744"/>
      <c r="D582" s="1744"/>
      <c r="E582" s="1744"/>
      <c r="F582" s="1744"/>
      <c r="G582" s="1744"/>
      <c r="H582" s="1744"/>
      <c r="I582" s="1744"/>
      <c r="J582" s="1744"/>
      <c r="K582" s="1744"/>
      <c r="L582" s="1744"/>
      <c r="M582" s="1744"/>
      <c r="N582" s="1744"/>
      <c r="O582" s="1744"/>
      <c r="P582" s="1744"/>
      <c r="Q582" s="1744"/>
      <c r="R582" s="1744"/>
      <c r="S582" s="1744"/>
      <c r="T582" s="1744"/>
      <c r="U582" s="1744"/>
      <c r="V582" s="1744"/>
      <c r="W582" s="1744"/>
      <c r="X582" s="1744"/>
      <c r="Y582" s="1744"/>
      <c r="Z582" s="1744"/>
    </row>
    <row r="583" ht="15.75" hidden="1" customHeight="1">
      <c r="A583" s="1744"/>
      <c r="B583" s="1744"/>
      <c r="C583" s="1744"/>
      <c r="D583" s="1744"/>
      <c r="E583" s="1744"/>
      <c r="F583" s="1744"/>
      <c r="G583" s="1744"/>
      <c r="H583" s="1744"/>
      <c r="I583" s="1744"/>
      <c r="J583" s="1744"/>
      <c r="K583" s="1744"/>
      <c r="L583" s="1744"/>
      <c r="M583" s="1744"/>
      <c r="N583" s="1744"/>
      <c r="O583" s="1744"/>
      <c r="P583" s="1744"/>
      <c r="Q583" s="1744"/>
      <c r="R583" s="1744"/>
      <c r="S583" s="1744"/>
      <c r="T583" s="1744"/>
      <c r="U583" s="1744"/>
      <c r="V583" s="1744"/>
      <c r="W583" s="1744"/>
      <c r="X583" s="1744"/>
      <c r="Y583" s="1744"/>
      <c r="Z583" s="1744"/>
    </row>
    <row r="584" ht="15.75" hidden="1" customHeight="1">
      <c r="A584" s="1744"/>
      <c r="B584" s="1744"/>
      <c r="C584" s="1744"/>
      <c r="D584" s="1744"/>
      <c r="E584" s="1744"/>
      <c r="F584" s="1744"/>
      <c r="G584" s="1744"/>
      <c r="H584" s="1744"/>
      <c r="I584" s="1744"/>
      <c r="J584" s="1744"/>
      <c r="K584" s="1744"/>
      <c r="L584" s="1744"/>
      <c r="M584" s="1744"/>
      <c r="N584" s="1744"/>
      <c r="O584" s="1744"/>
      <c r="P584" s="1744"/>
      <c r="Q584" s="1744"/>
      <c r="R584" s="1744"/>
      <c r="S584" s="1744"/>
      <c r="T584" s="1744"/>
      <c r="U584" s="1744"/>
      <c r="V584" s="1744"/>
      <c r="W584" s="1744"/>
      <c r="X584" s="1744"/>
      <c r="Y584" s="1744"/>
      <c r="Z584" s="1744"/>
    </row>
    <row r="585" ht="15.75" hidden="1" customHeight="1">
      <c r="A585" s="1744"/>
      <c r="B585" s="1744"/>
      <c r="C585" s="1744"/>
      <c r="D585" s="1744"/>
      <c r="E585" s="1744"/>
      <c r="F585" s="1744"/>
      <c r="G585" s="1744"/>
      <c r="H585" s="1744"/>
      <c r="I585" s="1744"/>
      <c r="J585" s="1744"/>
      <c r="K585" s="1744"/>
      <c r="L585" s="1744"/>
      <c r="M585" s="1744"/>
      <c r="N585" s="1744"/>
      <c r="O585" s="1744"/>
      <c r="P585" s="1744"/>
      <c r="Q585" s="1744"/>
      <c r="R585" s="1744"/>
      <c r="S585" s="1744"/>
      <c r="T585" s="1744"/>
      <c r="U585" s="1744"/>
      <c r="V585" s="1744"/>
      <c r="W585" s="1744"/>
      <c r="X585" s="1744"/>
      <c r="Y585" s="1744"/>
      <c r="Z585" s="1744"/>
    </row>
    <row r="586" ht="15.75" hidden="1" customHeight="1">
      <c r="A586" s="1744"/>
      <c r="B586" s="1744"/>
      <c r="C586" s="1744"/>
      <c r="D586" s="1744"/>
      <c r="E586" s="1744"/>
      <c r="F586" s="1744"/>
      <c r="G586" s="1744"/>
      <c r="H586" s="1744"/>
      <c r="I586" s="1744"/>
      <c r="J586" s="1744"/>
      <c r="K586" s="1744"/>
      <c r="L586" s="1744"/>
      <c r="M586" s="1744"/>
      <c r="N586" s="1744"/>
      <c r="O586" s="1744"/>
      <c r="P586" s="1744"/>
      <c r="Q586" s="1744"/>
      <c r="R586" s="1744"/>
      <c r="S586" s="1744"/>
      <c r="T586" s="1744"/>
      <c r="U586" s="1744"/>
      <c r="V586" s="1744"/>
      <c r="W586" s="1744"/>
      <c r="X586" s="1744"/>
      <c r="Y586" s="1744"/>
      <c r="Z586" s="1744"/>
    </row>
    <row r="587" ht="15.75" hidden="1" customHeight="1">
      <c r="A587" s="1744"/>
      <c r="B587" s="1744"/>
      <c r="C587" s="1744"/>
      <c r="D587" s="1744"/>
      <c r="E587" s="1744"/>
      <c r="F587" s="1744"/>
      <c r="G587" s="1744"/>
      <c r="H587" s="1744"/>
      <c r="I587" s="1744"/>
      <c r="J587" s="1744"/>
      <c r="K587" s="1744"/>
      <c r="L587" s="1744"/>
      <c r="M587" s="1744"/>
      <c r="N587" s="1744"/>
      <c r="O587" s="1744"/>
      <c r="P587" s="1744"/>
      <c r="Q587" s="1744"/>
      <c r="R587" s="1744"/>
      <c r="S587" s="1744"/>
      <c r="T587" s="1744"/>
      <c r="U587" s="1744"/>
      <c r="V587" s="1744"/>
      <c r="W587" s="1744"/>
      <c r="X587" s="1744"/>
      <c r="Y587" s="1744"/>
      <c r="Z587" s="1744"/>
    </row>
    <row r="588" ht="15.75" hidden="1" customHeight="1">
      <c r="A588" s="1744"/>
      <c r="B588" s="1744"/>
      <c r="C588" s="1744"/>
      <c r="D588" s="1744"/>
      <c r="E588" s="1744"/>
      <c r="F588" s="1744"/>
      <c r="G588" s="1744"/>
      <c r="H588" s="1744"/>
      <c r="I588" s="1744"/>
      <c r="J588" s="1744"/>
      <c r="K588" s="1744"/>
      <c r="L588" s="1744"/>
      <c r="M588" s="1744"/>
      <c r="N588" s="1744"/>
      <c r="O588" s="1744"/>
      <c r="P588" s="1744"/>
      <c r="Q588" s="1744"/>
      <c r="R588" s="1744"/>
      <c r="S588" s="1744"/>
      <c r="T588" s="1744"/>
      <c r="U588" s="1744"/>
      <c r="V588" s="1744"/>
      <c r="W588" s="1744"/>
      <c r="X588" s="1744"/>
      <c r="Y588" s="1744"/>
      <c r="Z588" s="1744"/>
    </row>
    <row r="589" ht="15.75" hidden="1" customHeight="1">
      <c r="A589" s="1744"/>
      <c r="B589" s="1744"/>
      <c r="C589" s="1744"/>
      <c r="D589" s="1744"/>
      <c r="E589" s="1744"/>
      <c r="F589" s="1744"/>
      <c r="G589" s="1744"/>
      <c r="H589" s="1744"/>
      <c r="I589" s="1744"/>
      <c r="J589" s="1744"/>
      <c r="K589" s="1744"/>
      <c r="L589" s="1744"/>
      <c r="M589" s="1744"/>
      <c r="N589" s="1744"/>
      <c r="O589" s="1744"/>
      <c r="P589" s="1744"/>
      <c r="Q589" s="1744"/>
      <c r="R589" s="1744"/>
      <c r="S589" s="1744"/>
      <c r="T589" s="1744"/>
      <c r="U589" s="1744"/>
      <c r="V589" s="1744"/>
      <c r="W589" s="1744"/>
      <c r="X589" s="1744"/>
      <c r="Y589" s="1744"/>
      <c r="Z589" s="1744"/>
    </row>
    <row r="590" ht="15.75" hidden="1" customHeight="1">
      <c r="A590" s="1744"/>
      <c r="B590" s="1744"/>
      <c r="C590" s="1744"/>
      <c r="D590" s="1744"/>
      <c r="E590" s="1744"/>
      <c r="F590" s="1744"/>
      <c r="G590" s="1744"/>
      <c r="H590" s="1744"/>
      <c r="I590" s="1744"/>
      <c r="J590" s="1744"/>
      <c r="K590" s="1744"/>
      <c r="L590" s="1744"/>
      <c r="M590" s="1744"/>
      <c r="N590" s="1744"/>
      <c r="O590" s="1744"/>
      <c r="P590" s="1744"/>
      <c r="Q590" s="1744"/>
      <c r="R590" s="1744"/>
      <c r="S590" s="1744"/>
      <c r="T590" s="1744"/>
      <c r="U590" s="1744"/>
      <c r="V590" s="1744"/>
      <c r="W590" s="1744"/>
      <c r="X590" s="1744"/>
      <c r="Y590" s="1744"/>
      <c r="Z590" s="1744"/>
    </row>
    <row r="591" ht="15.75" hidden="1" customHeight="1">
      <c r="A591" s="1744"/>
      <c r="B591" s="1744"/>
      <c r="C591" s="1744"/>
      <c r="D591" s="1744"/>
      <c r="E591" s="1744"/>
      <c r="F591" s="1744"/>
      <c r="G591" s="1744"/>
      <c r="H591" s="1744"/>
      <c r="I591" s="1744"/>
      <c r="J591" s="1744"/>
      <c r="K591" s="1744"/>
      <c r="L591" s="1744"/>
      <c r="M591" s="1744"/>
      <c r="N591" s="1744"/>
      <c r="O591" s="1744"/>
      <c r="P591" s="1744"/>
      <c r="Q591" s="1744"/>
      <c r="R591" s="1744"/>
      <c r="S591" s="1744"/>
      <c r="T591" s="1744"/>
      <c r="U591" s="1744"/>
      <c r="V591" s="1744"/>
      <c r="W591" s="1744"/>
      <c r="X591" s="1744"/>
      <c r="Y591" s="1744"/>
      <c r="Z591" s="1744"/>
    </row>
    <row r="592" ht="15.75" hidden="1" customHeight="1">
      <c r="A592" s="1744"/>
      <c r="B592" s="1744"/>
      <c r="C592" s="1744"/>
      <c r="D592" s="1744"/>
      <c r="E592" s="1744"/>
      <c r="F592" s="1744"/>
      <c r="G592" s="1744"/>
      <c r="H592" s="1744"/>
      <c r="I592" s="1744"/>
      <c r="J592" s="1744"/>
      <c r="K592" s="1744"/>
      <c r="L592" s="1744"/>
      <c r="M592" s="1744"/>
      <c r="N592" s="1744"/>
      <c r="O592" s="1744"/>
      <c r="P592" s="1744"/>
      <c r="Q592" s="1744"/>
      <c r="R592" s="1744"/>
      <c r="S592" s="1744"/>
      <c r="T592" s="1744"/>
      <c r="U592" s="1744"/>
      <c r="V592" s="1744"/>
      <c r="W592" s="1744"/>
      <c r="X592" s="1744"/>
      <c r="Y592" s="1744"/>
      <c r="Z592" s="1744"/>
    </row>
    <row r="593" ht="15.75" hidden="1" customHeight="1">
      <c r="A593" s="1744"/>
      <c r="B593" s="1744"/>
      <c r="C593" s="1744"/>
      <c r="D593" s="1744"/>
      <c r="E593" s="1744"/>
      <c r="F593" s="1744"/>
      <c r="G593" s="1744"/>
      <c r="H593" s="1744"/>
      <c r="I593" s="1744"/>
      <c r="J593" s="1744"/>
      <c r="K593" s="1744"/>
      <c r="L593" s="1744"/>
      <c r="M593" s="1744"/>
      <c r="N593" s="1744"/>
      <c r="O593" s="1744"/>
      <c r="P593" s="1744"/>
      <c r="Q593" s="1744"/>
      <c r="R593" s="1744"/>
      <c r="S593" s="1744"/>
      <c r="T593" s="1744"/>
      <c r="U593" s="1744"/>
      <c r="V593" s="1744"/>
      <c r="W593" s="1744"/>
      <c r="X593" s="1744"/>
      <c r="Y593" s="1744"/>
      <c r="Z593" s="1744"/>
    </row>
    <row r="594" ht="15.75" hidden="1" customHeight="1">
      <c r="A594" s="1744"/>
      <c r="B594" s="1744"/>
      <c r="C594" s="1744"/>
      <c r="D594" s="1744"/>
      <c r="E594" s="1744"/>
      <c r="F594" s="1744"/>
      <c r="G594" s="1744"/>
      <c r="H594" s="1744"/>
      <c r="I594" s="1744"/>
      <c r="J594" s="1744"/>
      <c r="K594" s="1744"/>
      <c r="L594" s="1744"/>
      <c r="M594" s="1744"/>
      <c r="N594" s="1744"/>
      <c r="O594" s="1744"/>
      <c r="P594" s="1744"/>
      <c r="Q594" s="1744"/>
      <c r="R594" s="1744"/>
      <c r="S594" s="1744"/>
      <c r="T594" s="1744"/>
      <c r="U594" s="1744"/>
      <c r="V594" s="1744"/>
      <c r="W594" s="1744"/>
      <c r="X594" s="1744"/>
      <c r="Y594" s="1744"/>
      <c r="Z594" s="1744"/>
    </row>
    <row r="595" ht="15.75" hidden="1" customHeight="1">
      <c r="A595" s="1744"/>
      <c r="B595" s="1744"/>
      <c r="C595" s="1744"/>
      <c r="D595" s="1744"/>
      <c r="E595" s="1744"/>
      <c r="F595" s="1744"/>
      <c r="G595" s="1744"/>
      <c r="H595" s="1744"/>
      <c r="I595" s="1744"/>
      <c r="J595" s="1744"/>
      <c r="K595" s="1744"/>
      <c r="L595" s="1744"/>
      <c r="M595" s="1744"/>
      <c r="N595" s="1744"/>
      <c r="O595" s="1744"/>
      <c r="P595" s="1744"/>
      <c r="Q595" s="1744"/>
      <c r="R595" s="1744"/>
      <c r="S595" s="1744"/>
      <c r="T595" s="1744"/>
      <c r="U595" s="1744"/>
      <c r="V595" s="1744"/>
      <c r="W595" s="1744"/>
      <c r="X595" s="1744"/>
      <c r="Y595" s="1744"/>
      <c r="Z595" s="1744"/>
    </row>
    <row r="596" ht="15.75" hidden="1" customHeight="1">
      <c r="A596" s="1744"/>
      <c r="B596" s="1744"/>
      <c r="C596" s="1744"/>
      <c r="D596" s="1744"/>
      <c r="E596" s="1744"/>
      <c r="F596" s="1744"/>
      <c r="G596" s="1744"/>
      <c r="H596" s="1744"/>
      <c r="I596" s="1744"/>
      <c r="J596" s="1744"/>
      <c r="K596" s="1744"/>
      <c r="L596" s="1744"/>
      <c r="M596" s="1744"/>
      <c r="N596" s="1744"/>
      <c r="O596" s="1744"/>
      <c r="P596" s="1744"/>
      <c r="Q596" s="1744"/>
      <c r="R596" s="1744"/>
      <c r="S596" s="1744"/>
      <c r="T596" s="1744"/>
      <c r="U596" s="1744"/>
      <c r="V596" s="1744"/>
      <c r="W596" s="1744"/>
      <c r="X596" s="1744"/>
      <c r="Y596" s="1744"/>
      <c r="Z596" s="1744"/>
    </row>
    <row r="597" ht="15.75" hidden="1" customHeight="1">
      <c r="A597" s="1744"/>
      <c r="B597" s="1744"/>
      <c r="C597" s="1744"/>
      <c r="D597" s="1744"/>
      <c r="E597" s="1744"/>
      <c r="F597" s="1744"/>
      <c r="G597" s="1744"/>
      <c r="H597" s="1744"/>
      <c r="I597" s="1744"/>
      <c r="J597" s="1744"/>
      <c r="K597" s="1744"/>
      <c r="L597" s="1744"/>
      <c r="M597" s="1744"/>
      <c r="N597" s="1744"/>
      <c r="O597" s="1744"/>
      <c r="P597" s="1744"/>
      <c r="Q597" s="1744"/>
      <c r="R597" s="1744"/>
      <c r="S597" s="1744"/>
      <c r="T597" s="1744"/>
      <c r="U597" s="1744"/>
      <c r="V597" s="1744"/>
      <c r="W597" s="1744"/>
      <c r="X597" s="1744"/>
      <c r="Y597" s="1744"/>
      <c r="Z597" s="1744"/>
    </row>
    <row r="598" ht="15.75" hidden="1" customHeight="1">
      <c r="A598" s="1744"/>
      <c r="B598" s="1744"/>
      <c r="C598" s="1744"/>
      <c r="D598" s="1744"/>
      <c r="E598" s="1744"/>
      <c r="F598" s="1744"/>
      <c r="G598" s="1744"/>
      <c r="H598" s="1744"/>
      <c r="I598" s="1744"/>
      <c r="J598" s="1744"/>
      <c r="K598" s="1744"/>
      <c r="L598" s="1744"/>
      <c r="M598" s="1744"/>
      <c r="N598" s="1744"/>
      <c r="O598" s="1744"/>
      <c r="P598" s="1744"/>
      <c r="Q598" s="1744"/>
      <c r="R598" s="1744"/>
      <c r="S598" s="1744"/>
      <c r="T598" s="1744"/>
      <c r="U598" s="1744"/>
      <c r="V598" s="1744"/>
      <c r="W598" s="1744"/>
      <c r="X598" s="1744"/>
      <c r="Y598" s="1744"/>
      <c r="Z598" s="1744"/>
    </row>
    <row r="599" ht="15.75" hidden="1" customHeight="1">
      <c r="A599" s="1744"/>
      <c r="B599" s="1744"/>
      <c r="C599" s="1744"/>
      <c r="D599" s="1744"/>
      <c r="E599" s="1744"/>
      <c r="F599" s="1744"/>
      <c r="G599" s="1744"/>
      <c r="H599" s="1744"/>
      <c r="I599" s="1744"/>
      <c r="J599" s="1744"/>
      <c r="K599" s="1744"/>
      <c r="L599" s="1744"/>
      <c r="M599" s="1744"/>
      <c r="N599" s="1744"/>
      <c r="O599" s="1744"/>
      <c r="P599" s="1744"/>
      <c r="Q599" s="1744"/>
      <c r="R599" s="1744"/>
      <c r="S599" s="1744"/>
      <c r="T599" s="1744"/>
      <c r="U599" s="1744"/>
      <c r="V599" s="1744"/>
      <c r="W599" s="1744"/>
      <c r="X599" s="1744"/>
      <c r="Y599" s="1744"/>
      <c r="Z599" s="1744"/>
    </row>
    <row r="600" ht="15.75" hidden="1" customHeight="1">
      <c r="A600" s="1744"/>
      <c r="B600" s="1744"/>
      <c r="C600" s="1744"/>
      <c r="D600" s="1744"/>
      <c r="E600" s="1744"/>
      <c r="F600" s="1744"/>
      <c r="G600" s="1744"/>
      <c r="H600" s="1744"/>
      <c r="I600" s="1744"/>
      <c r="J600" s="1744"/>
      <c r="K600" s="1744"/>
      <c r="L600" s="1744"/>
      <c r="M600" s="1744"/>
      <c r="N600" s="1744"/>
      <c r="O600" s="1744"/>
      <c r="P600" s="1744"/>
      <c r="Q600" s="1744"/>
      <c r="R600" s="1744"/>
      <c r="S600" s="1744"/>
      <c r="T600" s="1744"/>
      <c r="U600" s="1744"/>
      <c r="V600" s="1744"/>
      <c r="W600" s="1744"/>
      <c r="X600" s="1744"/>
      <c r="Y600" s="1744"/>
      <c r="Z600" s="1744"/>
    </row>
    <row r="601" ht="15.75" hidden="1" customHeight="1">
      <c r="A601" s="1744"/>
      <c r="B601" s="1744"/>
      <c r="C601" s="1744"/>
      <c r="D601" s="1744"/>
      <c r="E601" s="1744"/>
      <c r="F601" s="1744"/>
      <c r="G601" s="1744"/>
      <c r="H601" s="1744"/>
      <c r="I601" s="1744"/>
      <c r="J601" s="1744"/>
      <c r="K601" s="1744"/>
      <c r="L601" s="1744"/>
      <c r="M601" s="1744"/>
      <c r="N601" s="1744"/>
      <c r="O601" s="1744"/>
      <c r="P601" s="1744"/>
      <c r="Q601" s="1744"/>
      <c r="R601" s="1744"/>
      <c r="S601" s="1744"/>
      <c r="T601" s="1744"/>
      <c r="U601" s="1744"/>
      <c r="V601" s="1744"/>
      <c r="W601" s="1744"/>
      <c r="X601" s="1744"/>
      <c r="Y601" s="1744"/>
      <c r="Z601" s="1744"/>
    </row>
    <row r="602" ht="15.75" hidden="1" customHeight="1">
      <c r="A602" s="1744"/>
      <c r="B602" s="1744"/>
      <c r="C602" s="1744"/>
      <c r="D602" s="1744"/>
      <c r="E602" s="1744"/>
      <c r="F602" s="1744"/>
      <c r="G602" s="1744"/>
      <c r="H602" s="1744"/>
      <c r="I602" s="1744"/>
      <c r="J602" s="1744"/>
      <c r="K602" s="1744"/>
      <c r="L602" s="1744"/>
      <c r="M602" s="1744"/>
      <c r="N602" s="1744"/>
      <c r="O602" s="1744"/>
      <c r="P602" s="1744"/>
      <c r="Q602" s="1744"/>
      <c r="R602" s="1744"/>
      <c r="S602" s="1744"/>
      <c r="T602" s="1744"/>
      <c r="U602" s="1744"/>
      <c r="V602" s="1744"/>
      <c r="W602" s="1744"/>
      <c r="X602" s="1744"/>
      <c r="Y602" s="1744"/>
      <c r="Z602" s="1744"/>
    </row>
    <row r="603" ht="15.75" hidden="1" customHeight="1">
      <c r="A603" s="1744"/>
      <c r="B603" s="1744"/>
      <c r="C603" s="1744"/>
      <c r="D603" s="1744"/>
      <c r="E603" s="1744"/>
      <c r="F603" s="1744"/>
      <c r="G603" s="1744"/>
      <c r="H603" s="1744"/>
      <c r="I603" s="1744"/>
      <c r="J603" s="1744"/>
      <c r="K603" s="1744"/>
      <c r="L603" s="1744"/>
      <c r="M603" s="1744"/>
      <c r="N603" s="1744"/>
      <c r="O603" s="1744"/>
      <c r="P603" s="1744"/>
      <c r="Q603" s="1744"/>
      <c r="R603" s="1744"/>
      <c r="S603" s="1744"/>
      <c r="T603" s="1744"/>
      <c r="U603" s="1744"/>
      <c r="V603" s="1744"/>
      <c r="W603" s="1744"/>
      <c r="X603" s="1744"/>
      <c r="Y603" s="1744"/>
      <c r="Z603" s="1744"/>
    </row>
    <row r="604" ht="15.75" hidden="1" customHeight="1">
      <c r="A604" s="1744"/>
      <c r="B604" s="1744"/>
      <c r="C604" s="1744"/>
      <c r="D604" s="1744"/>
      <c r="E604" s="1744"/>
      <c r="F604" s="1744"/>
      <c r="G604" s="1744"/>
      <c r="H604" s="1744"/>
      <c r="I604" s="1744"/>
      <c r="J604" s="1744"/>
      <c r="K604" s="1744"/>
      <c r="L604" s="1744"/>
      <c r="M604" s="1744"/>
      <c r="N604" s="1744"/>
      <c r="O604" s="1744"/>
      <c r="P604" s="1744"/>
      <c r="Q604" s="1744"/>
      <c r="R604" s="1744"/>
      <c r="S604" s="1744"/>
      <c r="T604" s="1744"/>
      <c r="U604" s="1744"/>
      <c r="V604" s="1744"/>
      <c r="W604" s="1744"/>
      <c r="X604" s="1744"/>
      <c r="Y604" s="1744"/>
      <c r="Z604" s="1744"/>
    </row>
    <row r="605" ht="15.75" hidden="1" customHeight="1">
      <c r="A605" s="1744"/>
      <c r="B605" s="1744"/>
      <c r="C605" s="1744"/>
      <c r="D605" s="1744"/>
      <c r="E605" s="1744"/>
      <c r="F605" s="1744"/>
      <c r="G605" s="1744"/>
      <c r="H605" s="1744"/>
      <c r="I605" s="1744"/>
      <c r="J605" s="1744"/>
      <c r="K605" s="1744"/>
      <c r="L605" s="1744"/>
      <c r="M605" s="1744"/>
      <c r="N605" s="1744"/>
      <c r="O605" s="1744"/>
      <c r="P605" s="1744"/>
      <c r="Q605" s="1744"/>
      <c r="R605" s="1744"/>
      <c r="S605" s="1744"/>
      <c r="T605" s="1744"/>
      <c r="U605" s="1744"/>
      <c r="V605" s="1744"/>
      <c r="W605" s="1744"/>
      <c r="X605" s="1744"/>
      <c r="Y605" s="1744"/>
      <c r="Z605" s="1744"/>
    </row>
    <row r="606" ht="15.75" hidden="1" customHeight="1">
      <c r="A606" s="1744"/>
      <c r="B606" s="1744"/>
      <c r="C606" s="1744"/>
      <c r="D606" s="1744"/>
      <c r="E606" s="1744"/>
      <c r="F606" s="1744"/>
      <c r="G606" s="1744"/>
      <c r="H606" s="1744"/>
      <c r="I606" s="1744"/>
      <c r="J606" s="1744"/>
      <c r="K606" s="1744"/>
      <c r="L606" s="1744"/>
      <c r="M606" s="1744"/>
      <c r="N606" s="1744"/>
      <c r="O606" s="1744"/>
      <c r="P606" s="1744"/>
      <c r="Q606" s="1744"/>
      <c r="R606" s="1744"/>
      <c r="S606" s="1744"/>
      <c r="T606" s="1744"/>
      <c r="U606" s="1744"/>
      <c r="V606" s="1744"/>
      <c r="W606" s="1744"/>
      <c r="X606" s="1744"/>
      <c r="Y606" s="1744"/>
      <c r="Z606" s="1744"/>
    </row>
    <row r="607" ht="15.75" hidden="1" customHeight="1">
      <c r="A607" s="1744"/>
      <c r="B607" s="1744"/>
      <c r="C607" s="1744"/>
      <c r="D607" s="1744"/>
      <c r="E607" s="1744"/>
      <c r="F607" s="1744"/>
      <c r="G607" s="1744"/>
      <c r="H607" s="1744"/>
      <c r="I607" s="1744"/>
      <c r="J607" s="1744"/>
      <c r="K607" s="1744"/>
      <c r="L607" s="1744"/>
      <c r="M607" s="1744"/>
      <c r="N607" s="1744"/>
      <c r="O607" s="1744"/>
      <c r="P607" s="1744"/>
      <c r="Q607" s="1744"/>
      <c r="R607" s="1744"/>
      <c r="S607" s="1744"/>
      <c r="T607" s="1744"/>
      <c r="U607" s="1744"/>
      <c r="V607" s="1744"/>
      <c r="W607" s="1744"/>
      <c r="X607" s="1744"/>
      <c r="Y607" s="1744"/>
      <c r="Z607" s="1744"/>
    </row>
    <row r="608" ht="15.75" hidden="1" customHeight="1">
      <c r="A608" s="1744"/>
      <c r="B608" s="1744"/>
      <c r="C608" s="1744"/>
      <c r="D608" s="1744"/>
      <c r="E608" s="1744"/>
      <c r="F608" s="1744"/>
      <c r="G608" s="1744"/>
      <c r="H608" s="1744"/>
      <c r="I608" s="1744"/>
      <c r="J608" s="1744"/>
      <c r="K608" s="1744"/>
      <c r="L608" s="1744"/>
      <c r="M608" s="1744"/>
      <c r="N608" s="1744"/>
      <c r="O608" s="1744"/>
      <c r="P608" s="1744"/>
      <c r="Q608" s="1744"/>
      <c r="R608" s="1744"/>
      <c r="S608" s="1744"/>
      <c r="T608" s="1744"/>
      <c r="U608" s="1744"/>
      <c r="V608" s="1744"/>
      <c r="W608" s="1744"/>
      <c r="X608" s="1744"/>
      <c r="Y608" s="1744"/>
      <c r="Z608" s="1744"/>
    </row>
    <row r="609" ht="15.75" hidden="1" customHeight="1">
      <c r="A609" s="1744"/>
      <c r="B609" s="1744"/>
      <c r="C609" s="1744"/>
      <c r="D609" s="1744"/>
      <c r="E609" s="1744"/>
      <c r="F609" s="1744"/>
      <c r="G609" s="1744"/>
      <c r="H609" s="1744"/>
      <c r="I609" s="1744"/>
      <c r="J609" s="1744"/>
      <c r="K609" s="1744"/>
      <c r="L609" s="1744"/>
      <c r="M609" s="1744"/>
      <c r="N609" s="1744"/>
      <c r="O609" s="1744"/>
      <c r="P609" s="1744"/>
      <c r="Q609" s="1744"/>
      <c r="R609" s="1744"/>
      <c r="S609" s="1744"/>
      <c r="T609" s="1744"/>
      <c r="U609" s="1744"/>
      <c r="V609" s="1744"/>
      <c r="W609" s="1744"/>
      <c r="X609" s="1744"/>
      <c r="Y609" s="1744"/>
      <c r="Z609" s="1744"/>
    </row>
    <row r="610" ht="15.75" hidden="1" customHeight="1">
      <c r="A610" s="1744"/>
      <c r="B610" s="1744"/>
      <c r="C610" s="1744"/>
      <c r="D610" s="1744"/>
      <c r="E610" s="1744"/>
      <c r="F610" s="1744"/>
      <c r="G610" s="1744"/>
      <c r="H610" s="1744"/>
      <c r="I610" s="1744"/>
      <c r="J610" s="1744"/>
      <c r="K610" s="1744"/>
      <c r="L610" s="1744"/>
      <c r="M610" s="1744"/>
      <c r="N610" s="1744"/>
      <c r="O610" s="1744"/>
      <c r="P610" s="1744"/>
      <c r="Q610" s="1744"/>
      <c r="R610" s="1744"/>
      <c r="S610" s="1744"/>
      <c r="T610" s="1744"/>
      <c r="U610" s="1744"/>
      <c r="V610" s="1744"/>
      <c r="W610" s="1744"/>
      <c r="X610" s="1744"/>
      <c r="Y610" s="1744"/>
      <c r="Z610" s="1744"/>
    </row>
    <row r="611" ht="15.75" hidden="1" customHeight="1">
      <c r="A611" s="1744"/>
      <c r="B611" s="1744"/>
      <c r="C611" s="1744"/>
      <c r="D611" s="1744"/>
      <c r="E611" s="1744"/>
      <c r="F611" s="1744"/>
      <c r="G611" s="1744"/>
      <c r="H611" s="1744"/>
      <c r="I611" s="1744"/>
      <c r="J611" s="1744"/>
      <c r="K611" s="1744"/>
      <c r="L611" s="1744"/>
      <c r="M611" s="1744"/>
      <c r="N611" s="1744"/>
      <c r="O611" s="1744"/>
      <c r="P611" s="1744"/>
      <c r="Q611" s="1744"/>
      <c r="R611" s="1744"/>
      <c r="S611" s="1744"/>
      <c r="T611" s="1744"/>
      <c r="U611" s="1744"/>
      <c r="V611" s="1744"/>
      <c r="W611" s="1744"/>
      <c r="X611" s="1744"/>
      <c r="Y611" s="1744"/>
      <c r="Z611" s="1744"/>
    </row>
    <row r="612" ht="15.75" hidden="1" customHeight="1">
      <c r="A612" s="1744"/>
      <c r="B612" s="1744"/>
      <c r="C612" s="1744"/>
      <c r="D612" s="1744"/>
      <c r="E612" s="1744"/>
      <c r="F612" s="1744"/>
      <c r="G612" s="1744"/>
      <c r="H612" s="1744"/>
      <c r="I612" s="1744"/>
      <c r="J612" s="1744"/>
      <c r="K612" s="1744"/>
      <c r="L612" s="1744"/>
      <c r="M612" s="1744"/>
      <c r="N612" s="1744"/>
      <c r="O612" s="1744"/>
      <c r="P612" s="1744"/>
      <c r="Q612" s="1744"/>
      <c r="R612" s="1744"/>
      <c r="S612" s="1744"/>
      <c r="T612" s="1744"/>
      <c r="U612" s="1744"/>
      <c r="V612" s="1744"/>
      <c r="W612" s="1744"/>
      <c r="X612" s="1744"/>
      <c r="Y612" s="1744"/>
      <c r="Z612" s="1744"/>
    </row>
    <row r="613" ht="15.75" hidden="1" customHeight="1">
      <c r="A613" s="1744"/>
      <c r="B613" s="1744"/>
      <c r="C613" s="1744"/>
      <c r="D613" s="1744"/>
      <c r="E613" s="1744"/>
      <c r="F613" s="1744"/>
      <c r="G613" s="1744"/>
      <c r="H613" s="1744"/>
      <c r="I613" s="1744"/>
      <c r="J613" s="1744"/>
      <c r="K613" s="1744"/>
      <c r="L613" s="1744"/>
      <c r="M613" s="1744"/>
      <c r="N613" s="1744"/>
      <c r="O613" s="1744"/>
      <c r="P613" s="1744"/>
      <c r="Q613" s="1744"/>
      <c r="R613" s="1744"/>
      <c r="S613" s="1744"/>
      <c r="T613" s="1744"/>
      <c r="U613" s="1744"/>
      <c r="V613" s="1744"/>
      <c r="W613" s="1744"/>
      <c r="X613" s="1744"/>
      <c r="Y613" s="1744"/>
      <c r="Z613" s="1744"/>
    </row>
    <row r="614" ht="15.75" hidden="1" customHeight="1">
      <c r="A614" s="1744"/>
      <c r="B614" s="1744"/>
      <c r="C614" s="1744"/>
      <c r="D614" s="1744"/>
      <c r="E614" s="1744"/>
      <c r="F614" s="1744"/>
      <c r="G614" s="1744"/>
      <c r="H614" s="1744"/>
      <c r="I614" s="1744"/>
      <c r="J614" s="1744"/>
      <c r="K614" s="1744"/>
      <c r="L614" s="1744"/>
      <c r="M614" s="1744"/>
      <c r="N614" s="1744"/>
      <c r="O614" s="1744"/>
      <c r="P614" s="1744"/>
      <c r="Q614" s="1744"/>
      <c r="R614" s="1744"/>
      <c r="S614" s="1744"/>
      <c r="T614" s="1744"/>
      <c r="U614" s="1744"/>
      <c r="V614" s="1744"/>
      <c r="W614" s="1744"/>
      <c r="X614" s="1744"/>
      <c r="Y614" s="1744"/>
      <c r="Z614" s="1744"/>
    </row>
    <row r="615" ht="15.75" hidden="1" customHeight="1">
      <c r="A615" s="1744"/>
      <c r="B615" s="1744"/>
      <c r="C615" s="1744"/>
      <c r="D615" s="1744"/>
      <c r="E615" s="1744"/>
      <c r="F615" s="1744"/>
      <c r="G615" s="1744"/>
      <c r="H615" s="1744"/>
      <c r="I615" s="1744"/>
      <c r="J615" s="1744"/>
      <c r="K615" s="1744"/>
      <c r="L615" s="1744"/>
      <c r="M615" s="1744"/>
      <c r="N615" s="1744"/>
      <c r="O615" s="1744"/>
      <c r="P615" s="1744"/>
      <c r="Q615" s="1744"/>
      <c r="R615" s="1744"/>
      <c r="S615" s="1744"/>
      <c r="T615" s="1744"/>
      <c r="U615" s="1744"/>
      <c r="V615" s="1744"/>
      <c r="W615" s="1744"/>
      <c r="X615" s="1744"/>
      <c r="Y615" s="1744"/>
      <c r="Z615" s="1744"/>
    </row>
    <row r="616" ht="15.75" hidden="1" customHeight="1">
      <c r="A616" s="1744"/>
      <c r="B616" s="1744"/>
      <c r="C616" s="1744"/>
      <c r="D616" s="1744"/>
      <c r="E616" s="1744"/>
      <c r="F616" s="1744"/>
      <c r="G616" s="1744"/>
      <c r="H616" s="1744"/>
      <c r="I616" s="1744"/>
      <c r="J616" s="1744"/>
      <c r="K616" s="1744"/>
      <c r="L616" s="1744"/>
      <c r="M616" s="1744"/>
      <c r="N616" s="1744"/>
      <c r="O616" s="1744"/>
      <c r="P616" s="1744"/>
      <c r="Q616" s="1744"/>
      <c r="R616" s="1744"/>
      <c r="S616" s="1744"/>
      <c r="T616" s="1744"/>
      <c r="U616" s="1744"/>
      <c r="V616" s="1744"/>
      <c r="W616" s="1744"/>
      <c r="X616" s="1744"/>
      <c r="Y616" s="1744"/>
      <c r="Z616" s="1744"/>
    </row>
    <row r="617" ht="15.75" hidden="1" customHeight="1">
      <c r="A617" s="1744"/>
      <c r="B617" s="1744"/>
      <c r="C617" s="1744"/>
      <c r="D617" s="1744"/>
      <c r="E617" s="1744"/>
      <c r="F617" s="1744"/>
      <c r="G617" s="1744"/>
      <c r="H617" s="1744"/>
      <c r="I617" s="1744"/>
      <c r="J617" s="1744"/>
      <c r="K617" s="1744"/>
      <c r="L617" s="1744"/>
      <c r="M617" s="1744"/>
      <c r="N617" s="1744"/>
      <c r="O617" s="1744"/>
      <c r="P617" s="1744"/>
      <c r="Q617" s="1744"/>
      <c r="R617" s="1744"/>
      <c r="S617" s="1744"/>
      <c r="T617" s="1744"/>
      <c r="U617" s="1744"/>
      <c r="V617" s="1744"/>
      <c r="W617" s="1744"/>
      <c r="X617" s="1744"/>
      <c r="Y617" s="1744"/>
      <c r="Z617" s="1744"/>
    </row>
    <row r="618" ht="15.75" hidden="1" customHeight="1">
      <c r="A618" s="1744"/>
      <c r="B618" s="1744"/>
      <c r="C618" s="1744"/>
      <c r="D618" s="1744"/>
      <c r="E618" s="1744"/>
      <c r="F618" s="1744"/>
      <c r="G618" s="1744"/>
      <c r="H618" s="1744"/>
      <c r="I618" s="1744"/>
      <c r="J618" s="1744"/>
      <c r="K618" s="1744"/>
      <c r="L618" s="1744"/>
      <c r="M618" s="1744"/>
      <c r="N618" s="1744"/>
      <c r="O618" s="1744"/>
      <c r="P618" s="1744"/>
      <c r="Q618" s="1744"/>
      <c r="R618" s="1744"/>
      <c r="S618" s="1744"/>
      <c r="T618" s="1744"/>
      <c r="U618" s="1744"/>
      <c r="V618" s="1744"/>
      <c r="W618" s="1744"/>
      <c r="X618" s="1744"/>
      <c r="Y618" s="1744"/>
      <c r="Z618" s="1744"/>
    </row>
    <row r="619" ht="15.75" hidden="1" customHeight="1">
      <c r="A619" s="1744"/>
      <c r="B619" s="1744"/>
      <c r="C619" s="1744"/>
      <c r="D619" s="1744"/>
      <c r="E619" s="1744"/>
      <c r="F619" s="1744"/>
      <c r="G619" s="1744"/>
      <c r="H619" s="1744"/>
      <c r="I619" s="1744"/>
      <c r="J619" s="1744"/>
      <c r="K619" s="1744"/>
      <c r="L619" s="1744"/>
      <c r="M619" s="1744"/>
      <c r="N619" s="1744"/>
      <c r="O619" s="1744"/>
      <c r="P619" s="1744"/>
      <c r="Q619" s="1744"/>
      <c r="R619" s="1744"/>
      <c r="S619" s="1744"/>
      <c r="T619" s="1744"/>
      <c r="U619" s="1744"/>
      <c r="V619" s="1744"/>
      <c r="W619" s="1744"/>
      <c r="X619" s="1744"/>
      <c r="Y619" s="1744"/>
      <c r="Z619" s="1744"/>
    </row>
    <row r="620" ht="15.75" hidden="1" customHeight="1">
      <c r="A620" s="1744"/>
      <c r="B620" s="1744"/>
      <c r="C620" s="1744"/>
      <c r="D620" s="1744"/>
      <c r="E620" s="1744"/>
      <c r="F620" s="1744"/>
      <c r="G620" s="1744"/>
      <c r="H620" s="1744"/>
      <c r="I620" s="1744"/>
      <c r="J620" s="1744"/>
      <c r="K620" s="1744"/>
      <c r="L620" s="1744"/>
      <c r="M620" s="1744"/>
      <c r="N620" s="1744"/>
      <c r="O620" s="1744"/>
      <c r="P620" s="1744"/>
      <c r="Q620" s="1744"/>
      <c r="R620" s="1744"/>
      <c r="S620" s="1744"/>
      <c r="T620" s="1744"/>
      <c r="U620" s="1744"/>
      <c r="V620" s="1744"/>
      <c r="W620" s="1744"/>
      <c r="X620" s="1744"/>
      <c r="Y620" s="1744"/>
      <c r="Z620" s="1744"/>
    </row>
    <row r="621" ht="15.75" hidden="1" customHeight="1">
      <c r="A621" s="1744"/>
      <c r="B621" s="1744"/>
      <c r="C621" s="1744"/>
      <c r="D621" s="1744"/>
      <c r="E621" s="1744"/>
      <c r="F621" s="1744"/>
      <c r="G621" s="1744"/>
      <c r="H621" s="1744"/>
      <c r="I621" s="1744"/>
      <c r="J621" s="1744"/>
      <c r="K621" s="1744"/>
      <c r="L621" s="1744"/>
      <c r="M621" s="1744"/>
      <c r="N621" s="1744"/>
      <c r="O621" s="1744"/>
      <c r="P621" s="1744"/>
      <c r="Q621" s="1744"/>
      <c r="R621" s="1744"/>
      <c r="S621" s="1744"/>
      <c r="T621" s="1744"/>
      <c r="U621" s="1744"/>
      <c r="V621" s="1744"/>
      <c r="W621" s="1744"/>
      <c r="X621" s="1744"/>
      <c r="Y621" s="1744"/>
      <c r="Z621" s="1744"/>
    </row>
    <row r="622" ht="15.75" hidden="1" customHeight="1">
      <c r="A622" s="1744"/>
      <c r="B622" s="1744"/>
      <c r="C622" s="1744"/>
      <c r="D622" s="1744"/>
      <c r="E622" s="1744"/>
      <c r="F622" s="1744"/>
      <c r="G622" s="1744"/>
      <c r="H622" s="1744"/>
      <c r="I622" s="1744"/>
      <c r="J622" s="1744"/>
      <c r="K622" s="1744"/>
      <c r="L622" s="1744"/>
      <c r="M622" s="1744"/>
      <c r="N622" s="1744"/>
      <c r="O622" s="1744"/>
      <c r="P622" s="1744"/>
      <c r="Q622" s="1744"/>
      <c r="R622" s="1744"/>
      <c r="S622" s="1744"/>
      <c r="T622" s="1744"/>
      <c r="U622" s="1744"/>
      <c r="V622" s="1744"/>
      <c r="W622" s="1744"/>
      <c r="X622" s="1744"/>
      <c r="Y622" s="1744"/>
      <c r="Z622" s="1744"/>
    </row>
    <row r="623" ht="15.75" hidden="1" customHeight="1">
      <c r="A623" s="1744"/>
      <c r="B623" s="1744"/>
      <c r="C623" s="1744"/>
      <c r="D623" s="1744"/>
      <c r="E623" s="1744"/>
      <c r="F623" s="1744"/>
      <c r="G623" s="1744"/>
      <c r="H623" s="1744"/>
      <c r="I623" s="1744"/>
      <c r="J623" s="1744"/>
      <c r="K623" s="1744"/>
      <c r="L623" s="1744"/>
      <c r="M623" s="1744"/>
      <c r="N623" s="1744"/>
      <c r="O623" s="1744"/>
      <c r="P623" s="1744"/>
      <c r="Q623" s="1744"/>
      <c r="R623" s="1744"/>
      <c r="S623" s="1744"/>
      <c r="T623" s="1744"/>
      <c r="U623" s="1744"/>
      <c r="V623" s="1744"/>
      <c r="W623" s="1744"/>
      <c r="X623" s="1744"/>
      <c r="Y623" s="1744"/>
      <c r="Z623" s="1744"/>
    </row>
    <row r="624" ht="15.75" hidden="1" customHeight="1">
      <c r="A624" s="1744"/>
      <c r="B624" s="1744"/>
      <c r="C624" s="1744"/>
      <c r="D624" s="1744"/>
      <c r="E624" s="1744"/>
      <c r="F624" s="1744"/>
      <c r="G624" s="1744"/>
      <c r="H624" s="1744"/>
      <c r="I624" s="1744"/>
      <c r="J624" s="1744"/>
      <c r="K624" s="1744"/>
      <c r="L624" s="1744"/>
      <c r="M624" s="1744"/>
      <c r="N624" s="1744"/>
      <c r="O624" s="1744"/>
      <c r="P624" s="1744"/>
      <c r="Q624" s="1744"/>
      <c r="R624" s="1744"/>
      <c r="S624" s="1744"/>
      <c r="T624" s="1744"/>
      <c r="U624" s="1744"/>
      <c r="V624" s="1744"/>
      <c r="W624" s="1744"/>
      <c r="X624" s="1744"/>
      <c r="Y624" s="1744"/>
      <c r="Z624" s="1744"/>
    </row>
    <row r="625" ht="15.75" hidden="1" customHeight="1">
      <c r="A625" s="1744"/>
      <c r="B625" s="1744"/>
      <c r="C625" s="1744"/>
      <c r="D625" s="1744"/>
      <c r="E625" s="1744"/>
      <c r="F625" s="1744"/>
      <c r="G625" s="1744"/>
      <c r="H625" s="1744"/>
      <c r="I625" s="1744"/>
      <c r="J625" s="1744"/>
      <c r="K625" s="1744"/>
      <c r="L625" s="1744"/>
      <c r="M625" s="1744"/>
      <c r="N625" s="1744"/>
      <c r="O625" s="1744"/>
      <c r="P625" s="1744"/>
      <c r="Q625" s="1744"/>
      <c r="R625" s="1744"/>
      <c r="S625" s="1744"/>
      <c r="T625" s="1744"/>
      <c r="U625" s="1744"/>
      <c r="V625" s="1744"/>
      <c r="W625" s="1744"/>
      <c r="X625" s="1744"/>
      <c r="Y625" s="1744"/>
      <c r="Z625" s="1744"/>
    </row>
    <row r="626" ht="15.75" hidden="1" customHeight="1">
      <c r="A626" s="1744"/>
      <c r="B626" s="1744"/>
      <c r="C626" s="1744"/>
      <c r="D626" s="1744"/>
      <c r="E626" s="1744"/>
      <c r="F626" s="1744"/>
      <c r="G626" s="1744"/>
      <c r="H626" s="1744"/>
      <c r="I626" s="1744"/>
      <c r="J626" s="1744"/>
      <c r="K626" s="1744"/>
      <c r="L626" s="1744"/>
      <c r="M626" s="1744"/>
      <c r="N626" s="1744"/>
      <c r="O626" s="1744"/>
      <c r="P626" s="1744"/>
      <c r="Q626" s="1744"/>
      <c r="R626" s="1744"/>
      <c r="S626" s="1744"/>
      <c r="T626" s="1744"/>
      <c r="U626" s="1744"/>
      <c r="V626" s="1744"/>
      <c r="W626" s="1744"/>
      <c r="X626" s="1744"/>
      <c r="Y626" s="1744"/>
      <c r="Z626" s="1744"/>
    </row>
    <row r="627" ht="15.75" hidden="1" customHeight="1">
      <c r="A627" s="1744"/>
      <c r="B627" s="1744"/>
      <c r="C627" s="1744"/>
      <c r="D627" s="1744"/>
      <c r="E627" s="1744"/>
      <c r="F627" s="1744"/>
      <c r="G627" s="1744"/>
      <c r="H627" s="1744"/>
      <c r="I627" s="1744"/>
      <c r="J627" s="1744"/>
      <c r="K627" s="1744"/>
      <c r="L627" s="1744"/>
      <c r="M627" s="1744"/>
      <c r="N627" s="1744"/>
      <c r="O627" s="1744"/>
      <c r="P627" s="1744"/>
      <c r="Q627" s="1744"/>
      <c r="R627" s="1744"/>
      <c r="S627" s="1744"/>
      <c r="T627" s="1744"/>
      <c r="U627" s="1744"/>
      <c r="V627" s="1744"/>
      <c r="W627" s="1744"/>
      <c r="X627" s="1744"/>
      <c r="Y627" s="1744"/>
      <c r="Z627" s="1744"/>
    </row>
    <row r="628" ht="15.75" hidden="1" customHeight="1">
      <c r="A628" s="1744"/>
      <c r="B628" s="1744"/>
      <c r="C628" s="1744"/>
      <c r="D628" s="1744"/>
      <c r="E628" s="1744"/>
      <c r="F628" s="1744"/>
      <c r="G628" s="1744"/>
      <c r="H628" s="1744"/>
      <c r="I628" s="1744"/>
      <c r="J628" s="1744"/>
      <c r="K628" s="1744"/>
      <c r="L628" s="1744"/>
      <c r="M628" s="1744"/>
      <c r="N628" s="1744"/>
      <c r="O628" s="1744"/>
      <c r="P628" s="1744"/>
      <c r="Q628" s="1744"/>
      <c r="R628" s="1744"/>
      <c r="S628" s="1744"/>
      <c r="T628" s="1744"/>
      <c r="U628" s="1744"/>
      <c r="V628" s="1744"/>
      <c r="W628" s="1744"/>
      <c r="X628" s="1744"/>
      <c r="Y628" s="1744"/>
      <c r="Z628" s="1744"/>
    </row>
    <row r="629" ht="15.75" hidden="1" customHeight="1">
      <c r="A629" s="1744"/>
      <c r="B629" s="1744"/>
      <c r="C629" s="1744"/>
      <c r="D629" s="1744"/>
      <c r="E629" s="1744"/>
      <c r="F629" s="1744"/>
      <c r="G629" s="1744"/>
      <c r="H629" s="1744"/>
      <c r="I629" s="1744"/>
      <c r="J629" s="1744"/>
      <c r="K629" s="1744"/>
      <c r="L629" s="1744"/>
      <c r="M629" s="1744"/>
      <c r="N629" s="1744"/>
      <c r="O629" s="1744"/>
      <c r="P629" s="1744"/>
      <c r="Q629" s="1744"/>
      <c r="R629" s="1744"/>
      <c r="S629" s="1744"/>
      <c r="T629" s="1744"/>
      <c r="U629" s="1744"/>
      <c r="V629" s="1744"/>
      <c r="W629" s="1744"/>
      <c r="X629" s="1744"/>
      <c r="Y629" s="1744"/>
      <c r="Z629" s="1744"/>
    </row>
    <row r="630" ht="15.75" hidden="1" customHeight="1">
      <c r="A630" s="1744"/>
      <c r="B630" s="1744"/>
      <c r="C630" s="1744"/>
      <c r="D630" s="1744"/>
      <c r="E630" s="1744"/>
      <c r="F630" s="1744"/>
      <c r="G630" s="1744"/>
      <c r="H630" s="1744"/>
      <c r="I630" s="1744"/>
      <c r="J630" s="1744"/>
      <c r="K630" s="1744"/>
      <c r="L630" s="1744"/>
      <c r="M630" s="1744"/>
      <c r="N630" s="1744"/>
      <c r="O630" s="1744"/>
      <c r="P630" s="1744"/>
      <c r="Q630" s="1744"/>
      <c r="R630" s="1744"/>
      <c r="S630" s="1744"/>
      <c r="T630" s="1744"/>
      <c r="U630" s="1744"/>
      <c r="V630" s="1744"/>
      <c r="W630" s="1744"/>
      <c r="X630" s="1744"/>
      <c r="Y630" s="1744"/>
      <c r="Z630" s="1744"/>
    </row>
    <row r="631" ht="15.75" hidden="1" customHeight="1">
      <c r="A631" s="1744"/>
      <c r="B631" s="1744"/>
      <c r="C631" s="1744"/>
      <c r="D631" s="1744"/>
      <c r="E631" s="1744"/>
      <c r="F631" s="1744"/>
      <c r="G631" s="1744"/>
      <c r="H631" s="1744"/>
      <c r="I631" s="1744"/>
      <c r="J631" s="1744"/>
      <c r="K631" s="1744"/>
      <c r="L631" s="1744"/>
      <c r="M631" s="1744"/>
      <c r="N631" s="1744"/>
      <c r="O631" s="1744"/>
      <c r="P631" s="1744"/>
      <c r="Q631" s="1744"/>
      <c r="R631" s="1744"/>
      <c r="S631" s="1744"/>
      <c r="T631" s="1744"/>
      <c r="U631" s="1744"/>
      <c r="V631" s="1744"/>
      <c r="W631" s="1744"/>
      <c r="X631" s="1744"/>
      <c r="Y631" s="1744"/>
      <c r="Z631" s="1744"/>
    </row>
    <row r="632" ht="15.75" hidden="1" customHeight="1">
      <c r="A632" s="1744"/>
      <c r="B632" s="1744"/>
      <c r="C632" s="1744"/>
      <c r="D632" s="1744"/>
      <c r="E632" s="1744"/>
      <c r="F632" s="1744"/>
      <c r="G632" s="1744"/>
      <c r="H632" s="1744"/>
      <c r="I632" s="1744"/>
      <c r="J632" s="1744"/>
      <c r="K632" s="1744"/>
      <c r="L632" s="1744"/>
      <c r="M632" s="1744"/>
      <c r="N632" s="1744"/>
      <c r="O632" s="1744"/>
      <c r="P632" s="1744"/>
      <c r="Q632" s="1744"/>
      <c r="R632" s="1744"/>
      <c r="S632" s="1744"/>
      <c r="T632" s="1744"/>
      <c r="U632" s="1744"/>
      <c r="V632" s="1744"/>
      <c r="W632" s="1744"/>
      <c r="X632" s="1744"/>
      <c r="Y632" s="1744"/>
      <c r="Z632" s="1744"/>
    </row>
    <row r="633" ht="15.75" hidden="1" customHeight="1">
      <c r="A633" s="1744"/>
      <c r="B633" s="1744"/>
      <c r="C633" s="1744"/>
      <c r="D633" s="1744"/>
      <c r="E633" s="1744"/>
      <c r="F633" s="1744"/>
      <c r="G633" s="1744"/>
      <c r="H633" s="1744"/>
      <c r="I633" s="1744"/>
      <c r="J633" s="1744"/>
      <c r="K633" s="1744"/>
      <c r="L633" s="1744"/>
      <c r="M633" s="1744"/>
      <c r="N633" s="1744"/>
      <c r="O633" s="1744"/>
      <c r="P633" s="1744"/>
      <c r="Q633" s="1744"/>
      <c r="R633" s="1744"/>
      <c r="S633" s="1744"/>
      <c r="T633" s="1744"/>
      <c r="U633" s="1744"/>
      <c r="V633" s="1744"/>
      <c r="W633" s="1744"/>
      <c r="X633" s="1744"/>
      <c r="Y633" s="1744"/>
      <c r="Z633" s="1744"/>
    </row>
    <row r="634" ht="15.75" hidden="1" customHeight="1">
      <c r="A634" s="1744"/>
      <c r="B634" s="1744"/>
      <c r="C634" s="1744"/>
      <c r="D634" s="1744"/>
      <c r="E634" s="1744"/>
      <c r="F634" s="1744"/>
      <c r="G634" s="1744"/>
      <c r="H634" s="1744"/>
      <c r="I634" s="1744"/>
      <c r="J634" s="1744"/>
      <c r="K634" s="1744"/>
      <c r="L634" s="1744"/>
      <c r="M634" s="1744"/>
      <c r="N634" s="1744"/>
      <c r="O634" s="1744"/>
      <c r="P634" s="1744"/>
      <c r="Q634" s="1744"/>
      <c r="R634" s="1744"/>
      <c r="S634" s="1744"/>
      <c r="T634" s="1744"/>
      <c r="U634" s="1744"/>
      <c r="V634" s="1744"/>
      <c r="W634" s="1744"/>
      <c r="X634" s="1744"/>
      <c r="Y634" s="1744"/>
      <c r="Z634" s="1744"/>
    </row>
    <row r="635" ht="15.75" hidden="1" customHeight="1">
      <c r="A635" s="1744"/>
      <c r="B635" s="1744"/>
      <c r="C635" s="1744"/>
      <c r="D635" s="1744"/>
      <c r="E635" s="1744"/>
      <c r="F635" s="1744"/>
      <c r="G635" s="1744"/>
      <c r="H635" s="1744"/>
      <c r="I635" s="1744"/>
      <c r="J635" s="1744"/>
      <c r="K635" s="1744"/>
      <c r="L635" s="1744"/>
      <c r="M635" s="1744"/>
      <c r="N635" s="1744"/>
      <c r="O635" s="1744"/>
      <c r="P635" s="1744"/>
      <c r="Q635" s="1744"/>
      <c r="R635" s="1744"/>
      <c r="S635" s="1744"/>
      <c r="T635" s="1744"/>
      <c r="U635" s="1744"/>
      <c r="V635" s="1744"/>
      <c r="W635" s="1744"/>
      <c r="X635" s="1744"/>
      <c r="Y635" s="1744"/>
      <c r="Z635" s="1744"/>
    </row>
    <row r="636" ht="15.75" hidden="1" customHeight="1">
      <c r="A636" s="1744"/>
      <c r="B636" s="1744"/>
      <c r="C636" s="1744"/>
      <c r="D636" s="1744"/>
      <c r="E636" s="1744"/>
      <c r="F636" s="1744"/>
      <c r="G636" s="1744"/>
      <c r="H636" s="1744"/>
      <c r="I636" s="1744"/>
      <c r="J636" s="1744"/>
      <c r="K636" s="1744"/>
      <c r="L636" s="1744"/>
      <c r="M636" s="1744"/>
      <c r="N636" s="1744"/>
      <c r="O636" s="1744"/>
      <c r="P636" s="1744"/>
      <c r="Q636" s="1744"/>
      <c r="R636" s="1744"/>
      <c r="S636" s="1744"/>
      <c r="T636" s="1744"/>
      <c r="U636" s="1744"/>
      <c r="V636" s="1744"/>
      <c r="W636" s="1744"/>
      <c r="X636" s="1744"/>
      <c r="Y636" s="1744"/>
      <c r="Z636" s="1744"/>
    </row>
    <row r="637" ht="15.75" hidden="1" customHeight="1">
      <c r="A637" s="1744"/>
      <c r="B637" s="1744"/>
      <c r="C637" s="1744"/>
      <c r="D637" s="1744"/>
      <c r="E637" s="1744"/>
      <c r="F637" s="1744"/>
      <c r="G637" s="1744"/>
      <c r="H637" s="1744"/>
      <c r="I637" s="1744"/>
      <c r="J637" s="1744"/>
      <c r="K637" s="1744"/>
      <c r="L637" s="1744"/>
      <c r="M637" s="1744"/>
      <c r="N637" s="1744"/>
      <c r="O637" s="1744"/>
      <c r="P637" s="1744"/>
      <c r="Q637" s="1744"/>
      <c r="R637" s="1744"/>
      <c r="S637" s="1744"/>
      <c r="T637" s="1744"/>
      <c r="U637" s="1744"/>
      <c r="V637" s="1744"/>
      <c r="W637" s="1744"/>
      <c r="X637" s="1744"/>
      <c r="Y637" s="1744"/>
      <c r="Z637" s="1744"/>
    </row>
    <row r="638" ht="15.75" hidden="1" customHeight="1">
      <c r="A638" s="1744"/>
      <c r="B638" s="1744"/>
      <c r="C638" s="1744"/>
      <c r="D638" s="1744"/>
      <c r="E638" s="1744"/>
      <c r="F638" s="1744"/>
      <c r="G638" s="1744"/>
      <c r="H638" s="1744"/>
      <c r="I638" s="1744"/>
      <c r="J638" s="1744"/>
      <c r="K638" s="1744"/>
      <c r="L638" s="1744"/>
      <c r="M638" s="1744"/>
      <c r="N638" s="1744"/>
      <c r="O638" s="1744"/>
      <c r="P638" s="1744"/>
      <c r="Q638" s="1744"/>
      <c r="R638" s="1744"/>
      <c r="S638" s="1744"/>
      <c r="T638" s="1744"/>
      <c r="U638" s="1744"/>
      <c r="V638" s="1744"/>
      <c r="W638" s="1744"/>
      <c r="X638" s="1744"/>
      <c r="Y638" s="1744"/>
      <c r="Z638" s="1744"/>
    </row>
    <row r="639" ht="15.75" hidden="1" customHeight="1">
      <c r="A639" s="1744"/>
      <c r="B639" s="1744"/>
      <c r="C639" s="1744"/>
      <c r="D639" s="1744"/>
      <c r="E639" s="1744"/>
      <c r="F639" s="1744"/>
      <c r="G639" s="1744"/>
      <c r="H639" s="1744"/>
      <c r="I639" s="1744"/>
      <c r="J639" s="1744"/>
      <c r="K639" s="1744"/>
      <c r="L639" s="1744"/>
      <c r="M639" s="1744"/>
      <c r="N639" s="1744"/>
      <c r="O639" s="1744"/>
      <c r="P639" s="1744"/>
      <c r="Q639" s="1744"/>
      <c r="R639" s="1744"/>
      <c r="S639" s="1744"/>
      <c r="T639" s="1744"/>
      <c r="U639" s="1744"/>
      <c r="V639" s="1744"/>
      <c r="W639" s="1744"/>
      <c r="X639" s="1744"/>
      <c r="Y639" s="1744"/>
      <c r="Z639" s="1744"/>
    </row>
    <row r="640" ht="15.75" hidden="1" customHeight="1">
      <c r="A640" s="1744"/>
      <c r="B640" s="1744"/>
      <c r="C640" s="1744"/>
      <c r="D640" s="1744"/>
      <c r="E640" s="1744"/>
      <c r="F640" s="1744"/>
      <c r="G640" s="1744"/>
      <c r="H640" s="1744"/>
      <c r="I640" s="1744"/>
      <c r="J640" s="1744"/>
      <c r="K640" s="1744"/>
      <c r="L640" s="1744"/>
      <c r="M640" s="1744"/>
      <c r="N640" s="1744"/>
      <c r="O640" s="1744"/>
      <c r="P640" s="1744"/>
      <c r="Q640" s="1744"/>
      <c r="R640" s="1744"/>
      <c r="S640" s="1744"/>
      <c r="T640" s="1744"/>
      <c r="U640" s="1744"/>
      <c r="V640" s="1744"/>
      <c r="W640" s="1744"/>
      <c r="X640" s="1744"/>
      <c r="Y640" s="1744"/>
      <c r="Z640" s="1744"/>
    </row>
    <row r="641" ht="15.75" hidden="1" customHeight="1">
      <c r="A641" s="1744"/>
      <c r="B641" s="1744"/>
      <c r="C641" s="1744"/>
      <c r="D641" s="1744"/>
      <c r="E641" s="1744"/>
      <c r="F641" s="1744"/>
      <c r="G641" s="1744"/>
      <c r="H641" s="1744"/>
      <c r="I641" s="1744"/>
      <c r="J641" s="1744"/>
      <c r="K641" s="1744"/>
      <c r="L641" s="1744"/>
      <c r="M641" s="1744"/>
      <c r="N641" s="1744"/>
      <c r="O641" s="1744"/>
      <c r="P641" s="1744"/>
      <c r="Q641" s="1744"/>
      <c r="R641" s="1744"/>
      <c r="S641" s="1744"/>
      <c r="T641" s="1744"/>
      <c r="U641" s="1744"/>
      <c r="V641" s="1744"/>
      <c r="W641" s="1744"/>
      <c r="X641" s="1744"/>
      <c r="Y641" s="1744"/>
      <c r="Z641" s="1744"/>
    </row>
    <row r="642" ht="15.75" hidden="1" customHeight="1">
      <c r="A642" s="1744"/>
      <c r="B642" s="1744"/>
      <c r="C642" s="1744"/>
      <c r="D642" s="1744"/>
      <c r="E642" s="1744"/>
      <c r="F642" s="1744"/>
      <c r="G642" s="1744"/>
      <c r="H642" s="1744"/>
      <c r="I642" s="1744"/>
      <c r="J642" s="1744"/>
      <c r="K642" s="1744"/>
      <c r="L642" s="1744"/>
      <c r="M642" s="1744"/>
      <c r="N642" s="1744"/>
      <c r="O642" s="1744"/>
      <c r="P642" s="1744"/>
      <c r="Q642" s="1744"/>
      <c r="R642" s="1744"/>
      <c r="S642" s="1744"/>
      <c r="T642" s="1744"/>
      <c r="U642" s="1744"/>
      <c r="V642" s="1744"/>
      <c r="W642" s="1744"/>
      <c r="X642" s="1744"/>
      <c r="Y642" s="1744"/>
      <c r="Z642" s="1744"/>
    </row>
    <row r="643" ht="15.75" hidden="1" customHeight="1">
      <c r="A643" s="1744"/>
      <c r="B643" s="1744"/>
      <c r="C643" s="1744"/>
      <c r="D643" s="1744"/>
      <c r="E643" s="1744"/>
      <c r="F643" s="1744"/>
      <c r="G643" s="1744"/>
      <c r="H643" s="1744"/>
      <c r="I643" s="1744"/>
      <c r="J643" s="1744"/>
      <c r="K643" s="1744"/>
      <c r="L643" s="1744"/>
      <c r="M643" s="1744"/>
      <c r="N643" s="1744"/>
      <c r="O643" s="1744"/>
      <c r="P643" s="1744"/>
      <c r="Q643" s="1744"/>
      <c r="R643" s="1744"/>
      <c r="S643" s="1744"/>
      <c r="T643" s="1744"/>
      <c r="U643" s="1744"/>
      <c r="V643" s="1744"/>
      <c r="W643" s="1744"/>
      <c r="X643" s="1744"/>
      <c r="Y643" s="1744"/>
      <c r="Z643" s="1744"/>
    </row>
    <row r="644" ht="15.75" hidden="1" customHeight="1">
      <c r="A644" s="1744"/>
      <c r="B644" s="1744"/>
      <c r="C644" s="1744"/>
      <c r="D644" s="1744"/>
      <c r="E644" s="1744"/>
      <c r="F644" s="1744"/>
      <c r="G644" s="1744"/>
      <c r="H644" s="1744"/>
      <c r="I644" s="1744"/>
      <c r="J644" s="1744"/>
      <c r="K644" s="1744"/>
      <c r="L644" s="1744"/>
      <c r="M644" s="1744"/>
      <c r="N644" s="1744"/>
      <c r="O644" s="1744"/>
      <c r="P644" s="1744"/>
      <c r="Q644" s="1744"/>
      <c r="R644" s="1744"/>
      <c r="S644" s="1744"/>
      <c r="T644" s="1744"/>
      <c r="U644" s="1744"/>
      <c r="V644" s="1744"/>
      <c r="W644" s="1744"/>
      <c r="X644" s="1744"/>
      <c r="Y644" s="1744"/>
      <c r="Z644" s="1744"/>
    </row>
    <row r="645" ht="15.75" hidden="1" customHeight="1">
      <c r="A645" s="1744"/>
      <c r="B645" s="1744"/>
      <c r="C645" s="1744"/>
      <c r="D645" s="1744"/>
      <c r="E645" s="1744"/>
      <c r="F645" s="1744"/>
      <c r="G645" s="1744"/>
      <c r="H645" s="1744"/>
      <c r="I645" s="1744"/>
      <c r="J645" s="1744"/>
      <c r="K645" s="1744"/>
      <c r="L645" s="1744"/>
      <c r="M645" s="1744"/>
      <c r="N645" s="1744"/>
      <c r="O645" s="1744"/>
      <c r="P645" s="1744"/>
      <c r="Q645" s="1744"/>
      <c r="R645" s="1744"/>
      <c r="S645" s="1744"/>
      <c r="T645" s="1744"/>
      <c r="U645" s="1744"/>
      <c r="V645" s="1744"/>
      <c r="W645" s="1744"/>
      <c r="X645" s="1744"/>
      <c r="Y645" s="1744"/>
      <c r="Z645" s="1744"/>
    </row>
    <row r="646" ht="15.75" hidden="1" customHeight="1">
      <c r="A646" s="1744"/>
      <c r="B646" s="1744"/>
      <c r="C646" s="1744"/>
      <c r="D646" s="1744"/>
      <c r="E646" s="1744"/>
      <c r="F646" s="1744"/>
      <c r="G646" s="1744"/>
      <c r="H646" s="1744"/>
      <c r="I646" s="1744"/>
      <c r="J646" s="1744"/>
      <c r="K646" s="1744"/>
      <c r="L646" s="1744"/>
      <c r="M646" s="1744"/>
      <c r="N646" s="1744"/>
      <c r="O646" s="1744"/>
      <c r="P646" s="1744"/>
      <c r="Q646" s="1744"/>
      <c r="R646" s="1744"/>
      <c r="S646" s="1744"/>
      <c r="T646" s="1744"/>
      <c r="U646" s="1744"/>
      <c r="V646" s="1744"/>
      <c r="W646" s="1744"/>
      <c r="X646" s="1744"/>
      <c r="Y646" s="1744"/>
      <c r="Z646" s="1744"/>
    </row>
    <row r="647" ht="15.75" hidden="1" customHeight="1">
      <c r="A647" s="1744"/>
      <c r="B647" s="1744"/>
      <c r="C647" s="1744"/>
      <c r="D647" s="1744"/>
      <c r="E647" s="1744"/>
      <c r="F647" s="1744"/>
      <c r="G647" s="1744"/>
      <c r="H647" s="1744"/>
      <c r="I647" s="1744"/>
      <c r="J647" s="1744"/>
      <c r="K647" s="1744"/>
      <c r="L647" s="1744"/>
      <c r="M647" s="1744"/>
      <c r="N647" s="1744"/>
      <c r="O647" s="1744"/>
      <c r="P647" s="1744"/>
      <c r="Q647" s="1744"/>
      <c r="R647" s="1744"/>
      <c r="S647" s="1744"/>
      <c r="T647" s="1744"/>
      <c r="U647" s="1744"/>
      <c r="V647" s="1744"/>
      <c r="W647" s="1744"/>
      <c r="X647" s="1744"/>
      <c r="Y647" s="1744"/>
      <c r="Z647" s="1744"/>
    </row>
    <row r="648" ht="15.75" hidden="1" customHeight="1">
      <c r="A648" s="1744"/>
      <c r="B648" s="1744"/>
      <c r="C648" s="1744"/>
      <c r="D648" s="1744"/>
      <c r="E648" s="1744"/>
      <c r="F648" s="1744"/>
      <c r="G648" s="1744"/>
      <c r="H648" s="1744"/>
      <c r="I648" s="1744"/>
      <c r="J648" s="1744"/>
      <c r="K648" s="1744"/>
      <c r="L648" s="1744"/>
      <c r="M648" s="1744"/>
      <c r="N648" s="1744"/>
      <c r="O648" s="1744"/>
      <c r="P648" s="1744"/>
      <c r="Q648" s="1744"/>
      <c r="R648" s="1744"/>
      <c r="S648" s="1744"/>
      <c r="T648" s="1744"/>
      <c r="U648" s="1744"/>
      <c r="V648" s="1744"/>
      <c r="W648" s="1744"/>
      <c r="X648" s="1744"/>
      <c r="Y648" s="1744"/>
      <c r="Z648" s="1744"/>
    </row>
    <row r="649" ht="15.75" hidden="1" customHeight="1">
      <c r="A649" s="1744"/>
      <c r="B649" s="1744"/>
      <c r="C649" s="1744"/>
      <c r="D649" s="1744"/>
      <c r="E649" s="1744"/>
      <c r="F649" s="1744"/>
      <c r="G649" s="1744"/>
      <c r="H649" s="1744"/>
      <c r="I649" s="1744"/>
      <c r="J649" s="1744"/>
      <c r="K649" s="1744"/>
      <c r="L649" s="1744"/>
      <c r="M649" s="1744"/>
      <c r="N649" s="1744"/>
      <c r="O649" s="1744"/>
      <c r="P649" s="1744"/>
      <c r="Q649" s="1744"/>
      <c r="R649" s="1744"/>
      <c r="S649" s="1744"/>
      <c r="T649" s="1744"/>
      <c r="U649" s="1744"/>
      <c r="V649" s="1744"/>
      <c r="W649" s="1744"/>
      <c r="X649" s="1744"/>
      <c r="Y649" s="1744"/>
      <c r="Z649" s="1744"/>
    </row>
    <row r="650" ht="15.75" hidden="1" customHeight="1">
      <c r="A650" s="1744"/>
      <c r="B650" s="1744"/>
      <c r="C650" s="1744"/>
      <c r="D650" s="1744"/>
      <c r="E650" s="1744"/>
      <c r="F650" s="1744"/>
      <c r="G650" s="1744"/>
      <c r="H650" s="1744"/>
      <c r="I650" s="1744"/>
      <c r="J650" s="1744"/>
      <c r="K650" s="1744"/>
      <c r="L650" s="1744"/>
      <c r="M650" s="1744"/>
      <c r="N650" s="1744"/>
      <c r="O650" s="1744"/>
      <c r="P650" s="1744"/>
      <c r="Q650" s="1744"/>
      <c r="R650" s="1744"/>
      <c r="S650" s="1744"/>
      <c r="T650" s="1744"/>
      <c r="U650" s="1744"/>
      <c r="V650" s="1744"/>
      <c r="W650" s="1744"/>
      <c r="X650" s="1744"/>
      <c r="Y650" s="1744"/>
      <c r="Z650" s="1744"/>
    </row>
    <row r="651" ht="15.75" hidden="1" customHeight="1">
      <c r="A651" s="1744"/>
      <c r="B651" s="1744"/>
      <c r="C651" s="1744"/>
      <c r="D651" s="1744"/>
      <c r="E651" s="1744"/>
      <c r="F651" s="1744"/>
      <c r="G651" s="1744"/>
      <c r="H651" s="1744"/>
      <c r="I651" s="1744"/>
      <c r="J651" s="1744"/>
      <c r="K651" s="1744"/>
      <c r="L651" s="1744"/>
      <c r="M651" s="1744"/>
      <c r="N651" s="1744"/>
      <c r="O651" s="1744"/>
      <c r="P651" s="1744"/>
      <c r="Q651" s="1744"/>
      <c r="R651" s="1744"/>
      <c r="S651" s="1744"/>
      <c r="T651" s="1744"/>
      <c r="U651" s="1744"/>
      <c r="V651" s="1744"/>
      <c r="W651" s="1744"/>
      <c r="X651" s="1744"/>
      <c r="Y651" s="1744"/>
      <c r="Z651" s="1744"/>
    </row>
    <row r="652" ht="15.75" hidden="1" customHeight="1">
      <c r="A652" s="1744"/>
      <c r="B652" s="1744"/>
      <c r="C652" s="1744"/>
      <c r="D652" s="1744"/>
      <c r="E652" s="1744"/>
      <c r="F652" s="1744"/>
      <c r="G652" s="1744"/>
      <c r="H652" s="1744"/>
      <c r="I652" s="1744"/>
      <c r="J652" s="1744"/>
      <c r="K652" s="1744"/>
      <c r="L652" s="1744"/>
      <c r="M652" s="1744"/>
      <c r="N652" s="1744"/>
      <c r="O652" s="1744"/>
      <c r="P652" s="1744"/>
      <c r="Q652" s="1744"/>
      <c r="R652" s="1744"/>
      <c r="S652" s="1744"/>
      <c r="T652" s="1744"/>
      <c r="U652" s="1744"/>
      <c r="V652" s="1744"/>
      <c r="W652" s="1744"/>
      <c r="X652" s="1744"/>
      <c r="Y652" s="1744"/>
      <c r="Z652" s="1744"/>
    </row>
    <row r="653" ht="15.75" hidden="1" customHeight="1">
      <c r="A653" s="1744"/>
      <c r="B653" s="1744"/>
      <c r="C653" s="1744"/>
      <c r="D653" s="1744"/>
      <c r="E653" s="1744"/>
      <c r="F653" s="1744"/>
      <c r="G653" s="1744"/>
      <c r="H653" s="1744"/>
      <c r="I653" s="1744"/>
      <c r="J653" s="1744"/>
      <c r="K653" s="1744"/>
      <c r="L653" s="1744"/>
      <c r="M653" s="1744"/>
      <c r="N653" s="1744"/>
      <c r="O653" s="1744"/>
      <c r="P653" s="1744"/>
      <c r="Q653" s="1744"/>
      <c r="R653" s="1744"/>
      <c r="S653" s="1744"/>
      <c r="T653" s="1744"/>
      <c r="U653" s="1744"/>
      <c r="V653" s="1744"/>
      <c r="W653" s="1744"/>
      <c r="X653" s="1744"/>
      <c r="Y653" s="1744"/>
      <c r="Z653" s="1744"/>
    </row>
    <row r="654" ht="15.75" hidden="1" customHeight="1">
      <c r="A654" s="1744"/>
      <c r="B654" s="1744"/>
      <c r="C654" s="1744"/>
      <c r="D654" s="1744"/>
      <c r="E654" s="1744"/>
      <c r="F654" s="1744"/>
      <c r="G654" s="1744"/>
      <c r="H654" s="1744"/>
      <c r="I654" s="1744"/>
      <c r="J654" s="1744"/>
      <c r="K654" s="1744"/>
      <c r="L654" s="1744"/>
      <c r="M654" s="1744"/>
      <c r="N654" s="1744"/>
      <c r="O654" s="1744"/>
      <c r="P654" s="1744"/>
      <c r="Q654" s="1744"/>
      <c r="R654" s="1744"/>
      <c r="S654" s="1744"/>
      <c r="T654" s="1744"/>
      <c r="U654" s="1744"/>
      <c r="V654" s="1744"/>
      <c r="W654" s="1744"/>
      <c r="X654" s="1744"/>
      <c r="Y654" s="1744"/>
      <c r="Z654" s="1744"/>
    </row>
    <row r="655" ht="15.75" hidden="1" customHeight="1">
      <c r="A655" s="1744"/>
      <c r="B655" s="1744"/>
      <c r="C655" s="1744"/>
      <c r="D655" s="1744"/>
      <c r="E655" s="1744"/>
      <c r="F655" s="1744"/>
      <c r="G655" s="1744"/>
      <c r="H655" s="1744"/>
      <c r="I655" s="1744"/>
      <c r="J655" s="1744"/>
      <c r="K655" s="1744"/>
      <c r="L655" s="1744"/>
      <c r="M655" s="1744"/>
      <c r="N655" s="1744"/>
      <c r="O655" s="1744"/>
      <c r="P655" s="1744"/>
      <c r="Q655" s="1744"/>
      <c r="R655" s="1744"/>
      <c r="S655" s="1744"/>
      <c r="T655" s="1744"/>
      <c r="U655" s="1744"/>
      <c r="V655" s="1744"/>
      <c r="W655" s="1744"/>
      <c r="X655" s="1744"/>
      <c r="Y655" s="1744"/>
      <c r="Z655" s="1744"/>
    </row>
    <row r="656" ht="15.75" hidden="1" customHeight="1">
      <c r="A656" s="1744"/>
      <c r="B656" s="1744"/>
      <c r="C656" s="1744"/>
      <c r="D656" s="1744"/>
      <c r="E656" s="1744"/>
      <c r="F656" s="1744"/>
      <c r="G656" s="1744"/>
      <c r="H656" s="1744"/>
      <c r="I656" s="1744"/>
      <c r="J656" s="1744"/>
      <c r="K656" s="1744"/>
      <c r="L656" s="1744"/>
      <c r="M656" s="1744"/>
      <c r="N656" s="1744"/>
      <c r="O656" s="1744"/>
      <c r="P656" s="1744"/>
      <c r="Q656" s="1744"/>
      <c r="R656" s="1744"/>
      <c r="S656" s="1744"/>
      <c r="T656" s="1744"/>
      <c r="U656" s="1744"/>
      <c r="V656" s="1744"/>
      <c r="W656" s="1744"/>
      <c r="X656" s="1744"/>
      <c r="Y656" s="1744"/>
      <c r="Z656" s="1744"/>
    </row>
    <row r="657" ht="15.75" hidden="1" customHeight="1">
      <c r="A657" s="1744"/>
      <c r="B657" s="1744"/>
      <c r="C657" s="1744"/>
      <c r="D657" s="1744"/>
      <c r="E657" s="1744"/>
      <c r="F657" s="1744"/>
      <c r="G657" s="1744"/>
      <c r="H657" s="1744"/>
      <c r="I657" s="1744"/>
      <c r="J657" s="1744"/>
      <c r="K657" s="1744"/>
      <c r="L657" s="1744"/>
      <c r="M657" s="1744"/>
      <c r="N657" s="1744"/>
      <c r="O657" s="1744"/>
      <c r="P657" s="1744"/>
      <c r="Q657" s="1744"/>
      <c r="R657" s="1744"/>
      <c r="S657" s="1744"/>
      <c r="T657" s="1744"/>
      <c r="U657" s="1744"/>
      <c r="V657" s="1744"/>
      <c r="W657" s="1744"/>
      <c r="X657" s="1744"/>
      <c r="Y657" s="1744"/>
      <c r="Z657" s="1744"/>
    </row>
    <row r="658" ht="15.75" hidden="1" customHeight="1">
      <c r="A658" s="1744"/>
      <c r="B658" s="1744"/>
      <c r="C658" s="1744"/>
      <c r="D658" s="1744"/>
      <c r="E658" s="1744"/>
      <c r="F658" s="1744"/>
      <c r="G658" s="1744"/>
      <c r="H658" s="1744"/>
      <c r="I658" s="1744"/>
      <c r="J658" s="1744"/>
      <c r="K658" s="1744"/>
      <c r="L658" s="1744"/>
      <c r="M658" s="1744"/>
      <c r="N658" s="1744"/>
      <c r="O658" s="1744"/>
      <c r="P658" s="1744"/>
      <c r="Q658" s="1744"/>
      <c r="R658" s="1744"/>
      <c r="S658" s="1744"/>
      <c r="T658" s="1744"/>
      <c r="U658" s="1744"/>
      <c r="V658" s="1744"/>
      <c r="W658" s="1744"/>
      <c r="X658" s="1744"/>
      <c r="Y658" s="1744"/>
      <c r="Z658" s="1744"/>
    </row>
    <row r="659" ht="15.75" hidden="1" customHeight="1">
      <c r="A659" s="1744"/>
      <c r="B659" s="1744"/>
      <c r="C659" s="1744"/>
      <c r="D659" s="1744"/>
      <c r="E659" s="1744"/>
      <c r="F659" s="1744"/>
      <c r="G659" s="1744"/>
      <c r="H659" s="1744"/>
      <c r="I659" s="1744"/>
      <c r="J659" s="1744"/>
      <c r="K659" s="1744"/>
      <c r="L659" s="1744"/>
      <c r="M659" s="1744"/>
      <c r="N659" s="1744"/>
      <c r="O659" s="1744"/>
      <c r="P659" s="1744"/>
      <c r="Q659" s="1744"/>
      <c r="R659" s="1744"/>
      <c r="S659" s="1744"/>
      <c r="T659" s="1744"/>
      <c r="U659" s="1744"/>
      <c r="V659" s="1744"/>
      <c r="W659" s="1744"/>
      <c r="X659" s="1744"/>
      <c r="Y659" s="1744"/>
      <c r="Z659" s="1744"/>
    </row>
    <row r="660" ht="15.75" hidden="1" customHeight="1">
      <c r="A660" s="1744"/>
      <c r="B660" s="1744"/>
      <c r="C660" s="1744"/>
      <c r="D660" s="1744"/>
      <c r="E660" s="1744"/>
      <c r="F660" s="1744"/>
      <c r="G660" s="1744"/>
      <c r="H660" s="1744"/>
      <c r="I660" s="1744"/>
      <c r="J660" s="1744"/>
      <c r="K660" s="1744"/>
      <c r="L660" s="1744"/>
      <c r="M660" s="1744"/>
      <c r="N660" s="1744"/>
      <c r="O660" s="1744"/>
      <c r="P660" s="1744"/>
      <c r="Q660" s="1744"/>
      <c r="R660" s="1744"/>
      <c r="S660" s="1744"/>
      <c r="T660" s="1744"/>
      <c r="U660" s="1744"/>
      <c r="V660" s="1744"/>
      <c r="W660" s="1744"/>
      <c r="X660" s="1744"/>
      <c r="Y660" s="1744"/>
      <c r="Z660" s="1744"/>
    </row>
    <row r="661" ht="15.75" hidden="1" customHeight="1">
      <c r="A661" s="1744"/>
      <c r="B661" s="1744"/>
      <c r="C661" s="1744"/>
      <c r="D661" s="1744"/>
      <c r="E661" s="1744"/>
      <c r="F661" s="1744"/>
      <c r="G661" s="1744"/>
      <c r="H661" s="1744"/>
      <c r="I661" s="1744"/>
      <c r="J661" s="1744"/>
      <c r="K661" s="1744"/>
      <c r="L661" s="1744"/>
      <c r="M661" s="1744"/>
      <c r="N661" s="1744"/>
      <c r="O661" s="1744"/>
      <c r="P661" s="1744"/>
      <c r="Q661" s="1744"/>
      <c r="R661" s="1744"/>
      <c r="S661" s="1744"/>
      <c r="T661" s="1744"/>
      <c r="U661" s="1744"/>
      <c r="V661" s="1744"/>
      <c r="W661" s="1744"/>
      <c r="X661" s="1744"/>
      <c r="Y661" s="1744"/>
      <c r="Z661" s="1744"/>
    </row>
    <row r="662" ht="15.75" hidden="1" customHeight="1">
      <c r="A662" s="1744"/>
      <c r="B662" s="1744"/>
      <c r="C662" s="1744"/>
      <c r="D662" s="1744"/>
      <c r="E662" s="1744"/>
      <c r="F662" s="1744"/>
      <c r="G662" s="1744"/>
      <c r="H662" s="1744"/>
      <c r="I662" s="1744"/>
      <c r="J662" s="1744"/>
      <c r="K662" s="1744"/>
      <c r="L662" s="1744"/>
      <c r="M662" s="1744"/>
      <c r="N662" s="1744"/>
      <c r="O662" s="1744"/>
      <c r="P662" s="1744"/>
      <c r="Q662" s="1744"/>
      <c r="R662" s="1744"/>
      <c r="S662" s="1744"/>
      <c r="T662" s="1744"/>
      <c r="U662" s="1744"/>
      <c r="V662" s="1744"/>
      <c r="W662" s="1744"/>
      <c r="X662" s="1744"/>
      <c r="Y662" s="1744"/>
      <c r="Z662" s="1744"/>
    </row>
    <row r="663" ht="15.75" hidden="1" customHeight="1">
      <c r="A663" s="1744"/>
      <c r="B663" s="1744"/>
      <c r="C663" s="1744"/>
      <c r="D663" s="1744"/>
      <c r="E663" s="1744"/>
      <c r="F663" s="1744"/>
      <c r="G663" s="1744"/>
      <c r="H663" s="1744"/>
      <c r="I663" s="1744"/>
      <c r="J663" s="1744"/>
      <c r="K663" s="1744"/>
      <c r="L663" s="1744"/>
      <c r="M663" s="1744"/>
      <c r="N663" s="1744"/>
      <c r="O663" s="1744"/>
      <c r="P663" s="1744"/>
      <c r="Q663" s="1744"/>
      <c r="R663" s="1744"/>
      <c r="S663" s="1744"/>
      <c r="T663" s="1744"/>
      <c r="U663" s="1744"/>
      <c r="V663" s="1744"/>
      <c r="W663" s="1744"/>
      <c r="X663" s="1744"/>
      <c r="Y663" s="1744"/>
      <c r="Z663" s="1744"/>
    </row>
    <row r="664" ht="15.75" hidden="1" customHeight="1">
      <c r="A664" s="1744"/>
      <c r="B664" s="1744"/>
      <c r="C664" s="1744"/>
      <c r="D664" s="1744"/>
      <c r="E664" s="1744"/>
      <c r="F664" s="1744"/>
      <c r="G664" s="1744"/>
      <c r="H664" s="1744"/>
      <c r="I664" s="1744"/>
      <c r="J664" s="1744"/>
      <c r="K664" s="1744"/>
      <c r="L664" s="1744"/>
      <c r="M664" s="1744"/>
      <c r="N664" s="1744"/>
      <c r="O664" s="1744"/>
      <c r="P664" s="1744"/>
      <c r="Q664" s="1744"/>
      <c r="R664" s="1744"/>
      <c r="S664" s="1744"/>
      <c r="T664" s="1744"/>
      <c r="U664" s="1744"/>
      <c r="V664" s="1744"/>
      <c r="W664" s="1744"/>
      <c r="X664" s="1744"/>
      <c r="Y664" s="1744"/>
      <c r="Z664" s="1744"/>
    </row>
    <row r="665" ht="15.75" hidden="1" customHeight="1">
      <c r="A665" s="1744"/>
      <c r="B665" s="1744"/>
      <c r="C665" s="1744"/>
      <c r="D665" s="1744"/>
      <c r="E665" s="1744"/>
      <c r="F665" s="1744"/>
      <c r="G665" s="1744"/>
      <c r="H665" s="1744"/>
      <c r="I665" s="1744"/>
      <c r="J665" s="1744"/>
      <c r="K665" s="1744"/>
      <c r="L665" s="1744"/>
      <c r="M665" s="1744"/>
      <c r="N665" s="1744"/>
      <c r="O665" s="1744"/>
      <c r="P665" s="1744"/>
      <c r="Q665" s="1744"/>
      <c r="R665" s="1744"/>
      <c r="S665" s="1744"/>
      <c r="T665" s="1744"/>
      <c r="U665" s="1744"/>
      <c r="V665" s="1744"/>
      <c r="W665" s="1744"/>
      <c r="X665" s="1744"/>
      <c r="Y665" s="1744"/>
      <c r="Z665" s="1744"/>
    </row>
    <row r="666" ht="15.75" hidden="1" customHeight="1">
      <c r="A666" s="1744"/>
      <c r="B666" s="1744"/>
      <c r="C666" s="1744"/>
      <c r="D666" s="1744"/>
      <c r="E666" s="1744"/>
      <c r="F666" s="1744"/>
      <c r="G666" s="1744"/>
      <c r="H666" s="1744"/>
      <c r="I666" s="1744"/>
      <c r="J666" s="1744"/>
      <c r="K666" s="1744"/>
      <c r="L666" s="1744"/>
      <c r="M666" s="1744"/>
      <c r="N666" s="1744"/>
      <c r="O666" s="1744"/>
      <c r="P666" s="1744"/>
      <c r="Q666" s="1744"/>
      <c r="R666" s="1744"/>
      <c r="S666" s="1744"/>
      <c r="T666" s="1744"/>
      <c r="U666" s="1744"/>
      <c r="V666" s="1744"/>
      <c r="W666" s="1744"/>
      <c r="X666" s="1744"/>
      <c r="Y666" s="1744"/>
      <c r="Z666" s="1744"/>
    </row>
    <row r="667" ht="15.75" hidden="1" customHeight="1">
      <c r="A667" s="1744"/>
      <c r="B667" s="1744"/>
      <c r="C667" s="1744"/>
      <c r="D667" s="1744"/>
      <c r="E667" s="1744"/>
      <c r="F667" s="1744"/>
      <c r="G667" s="1744"/>
      <c r="H667" s="1744"/>
      <c r="I667" s="1744"/>
      <c r="J667" s="1744"/>
      <c r="K667" s="1744"/>
      <c r="L667" s="1744"/>
      <c r="M667" s="1744"/>
      <c r="N667" s="1744"/>
      <c r="O667" s="1744"/>
      <c r="P667" s="1744"/>
      <c r="Q667" s="1744"/>
      <c r="R667" s="1744"/>
      <c r="S667" s="1744"/>
      <c r="T667" s="1744"/>
      <c r="U667" s="1744"/>
      <c r="V667" s="1744"/>
      <c r="W667" s="1744"/>
      <c r="X667" s="1744"/>
      <c r="Y667" s="1744"/>
      <c r="Z667" s="1744"/>
    </row>
    <row r="668" ht="15.75" hidden="1" customHeight="1">
      <c r="A668" s="1744"/>
      <c r="B668" s="1744"/>
      <c r="C668" s="1744"/>
      <c r="D668" s="1744"/>
      <c r="E668" s="1744"/>
      <c r="F668" s="1744"/>
      <c r="G668" s="1744"/>
      <c r="H668" s="1744"/>
      <c r="I668" s="1744"/>
      <c r="J668" s="1744"/>
      <c r="K668" s="1744"/>
      <c r="L668" s="1744"/>
      <c r="M668" s="1744"/>
      <c r="N668" s="1744"/>
      <c r="O668" s="1744"/>
      <c r="P668" s="1744"/>
      <c r="Q668" s="1744"/>
      <c r="R668" s="1744"/>
      <c r="S668" s="1744"/>
      <c r="T668" s="1744"/>
      <c r="U668" s="1744"/>
      <c r="V668" s="1744"/>
      <c r="W668" s="1744"/>
      <c r="X668" s="1744"/>
      <c r="Y668" s="1744"/>
      <c r="Z668" s="1744"/>
    </row>
    <row r="669" ht="15.75" hidden="1" customHeight="1">
      <c r="A669" s="1744"/>
      <c r="B669" s="1744"/>
      <c r="C669" s="1744"/>
      <c r="D669" s="1744"/>
      <c r="E669" s="1744"/>
      <c r="F669" s="1744"/>
      <c r="G669" s="1744"/>
      <c r="H669" s="1744"/>
      <c r="I669" s="1744"/>
      <c r="J669" s="1744"/>
      <c r="K669" s="1744"/>
      <c r="L669" s="1744"/>
      <c r="M669" s="1744"/>
      <c r="N669" s="1744"/>
      <c r="O669" s="1744"/>
      <c r="P669" s="1744"/>
      <c r="Q669" s="1744"/>
      <c r="R669" s="1744"/>
      <c r="S669" s="1744"/>
      <c r="T669" s="1744"/>
      <c r="U669" s="1744"/>
      <c r="V669" s="1744"/>
      <c r="W669" s="1744"/>
      <c r="X669" s="1744"/>
      <c r="Y669" s="1744"/>
      <c r="Z669" s="1744"/>
    </row>
    <row r="670" ht="15.75" hidden="1" customHeight="1">
      <c r="A670" s="1744"/>
      <c r="B670" s="1744"/>
      <c r="C670" s="1744"/>
      <c r="D670" s="1744"/>
      <c r="E670" s="1744"/>
      <c r="F670" s="1744"/>
      <c r="G670" s="1744"/>
      <c r="H670" s="1744"/>
      <c r="I670" s="1744"/>
      <c r="J670" s="1744"/>
      <c r="K670" s="1744"/>
      <c r="L670" s="1744"/>
      <c r="M670" s="1744"/>
      <c r="N670" s="1744"/>
      <c r="O670" s="1744"/>
      <c r="P670" s="1744"/>
      <c r="Q670" s="1744"/>
      <c r="R670" s="1744"/>
      <c r="S670" s="1744"/>
      <c r="T670" s="1744"/>
      <c r="U670" s="1744"/>
      <c r="V670" s="1744"/>
      <c r="W670" s="1744"/>
      <c r="X670" s="1744"/>
      <c r="Y670" s="1744"/>
      <c r="Z670" s="1744"/>
    </row>
    <row r="671" ht="15.75" hidden="1" customHeight="1">
      <c r="A671" s="1744"/>
      <c r="B671" s="1744"/>
      <c r="C671" s="1744"/>
      <c r="D671" s="1744"/>
      <c r="E671" s="1744"/>
      <c r="F671" s="1744"/>
      <c r="G671" s="1744"/>
      <c r="H671" s="1744"/>
      <c r="I671" s="1744"/>
      <c r="J671" s="1744"/>
      <c r="K671" s="1744"/>
      <c r="L671" s="1744"/>
      <c r="M671" s="1744"/>
      <c r="N671" s="1744"/>
      <c r="O671" s="1744"/>
      <c r="P671" s="1744"/>
      <c r="Q671" s="1744"/>
      <c r="R671" s="1744"/>
      <c r="S671" s="1744"/>
      <c r="T671" s="1744"/>
      <c r="U671" s="1744"/>
      <c r="V671" s="1744"/>
      <c r="W671" s="1744"/>
      <c r="X671" s="1744"/>
      <c r="Y671" s="1744"/>
      <c r="Z671" s="1744"/>
    </row>
    <row r="672" ht="15.75" hidden="1" customHeight="1">
      <c r="A672" s="1744"/>
      <c r="B672" s="1744"/>
      <c r="C672" s="1744"/>
      <c r="D672" s="1744"/>
      <c r="E672" s="1744"/>
      <c r="F672" s="1744"/>
      <c r="G672" s="1744"/>
      <c r="H672" s="1744"/>
      <c r="I672" s="1744"/>
      <c r="J672" s="1744"/>
      <c r="K672" s="1744"/>
      <c r="L672" s="1744"/>
      <c r="M672" s="1744"/>
      <c r="N672" s="1744"/>
      <c r="O672" s="1744"/>
      <c r="P672" s="1744"/>
      <c r="Q672" s="1744"/>
      <c r="R672" s="1744"/>
      <c r="S672" s="1744"/>
      <c r="T672" s="1744"/>
      <c r="U672" s="1744"/>
      <c r="V672" s="1744"/>
      <c r="W672" s="1744"/>
      <c r="X672" s="1744"/>
      <c r="Y672" s="1744"/>
      <c r="Z672" s="1744"/>
    </row>
    <row r="673" ht="15.75" hidden="1" customHeight="1">
      <c r="A673" s="1744"/>
      <c r="B673" s="1744"/>
      <c r="C673" s="1744"/>
      <c r="D673" s="1744"/>
      <c r="E673" s="1744"/>
      <c r="F673" s="1744"/>
      <c r="G673" s="1744"/>
      <c r="H673" s="1744"/>
      <c r="I673" s="1744"/>
      <c r="J673" s="1744"/>
      <c r="K673" s="1744"/>
      <c r="L673" s="1744"/>
      <c r="M673" s="1744"/>
      <c r="N673" s="1744"/>
      <c r="O673" s="1744"/>
      <c r="P673" s="1744"/>
      <c r="Q673" s="1744"/>
      <c r="R673" s="1744"/>
      <c r="S673" s="1744"/>
      <c r="T673" s="1744"/>
      <c r="U673" s="1744"/>
      <c r="V673" s="1744"/>
      <c r="W673" s="1744"/>
      <c r="X673" s="1744"/>
      <c r="Y673" s="1744"/>
      <c r="Z673" s="1744"/>
    </row>
    <row r="674" ht="15.75" hidden="1" customHeight="1">
      <c r="A674" s="1744"/>
      <c r="B674" s="1744"/>
      <c r="C674" s="1744"/>
      <c r="D674" s="1744"/>
      <c r="E674" s="1744"/>
      <c r="F674" s="1744"/>
      <c r="G674" s="1744"/>
      <c r="H674" s="1744"/>
      <c r="I674" s="1744"/>
      <c r="J674" s="1744"/>
      <c r="K674" s="1744"/>
      <c r="L674" s="1744"/>
      <c r="M674" s="1744"/>
      <c r="N674" s="1744"/>
      <c r="O674" s="1744"/>
      <c r="P674" s="1744"/>
      <c r="Q674" s="1744"/>
      <c r="R674" s="1744"/>
      <c r="S674" s="1744"/>
      <c r="T674" s="1744"/>
      <c r="U674" s="1744"/>
      <c r="V674" s="1744"/>
      <c r="W674" s="1744"/>
      <c r="X674" s="1744"/>
      <c r="Y674" s="1744"/>
      <c r="Z674" s="1744"/>
    </row>
    <row r="675" ht="15.75" hidden="1" customHeight="1">
      <c r="A675" s="1744"/>
      <c r="B675" s="1744"/>
      <c r="C675" s="1744"/>
      <c r="D675" s="1744"/>
      <c r="E675" s="1744"/>
      <c r="F675" s="1744"/>
      <c r="G675" s="1744"/>
      <c r="H675" s="1744"/>
      <c r="I675" s="1744"/>
      <c r="J675" s="1744"/>
      <c r="K675" s="1744"/>
      <c r="L675" s="1744"/>
      <c r="M675" s="1744"/>
      <c r="N675" s="1744"/>
      <c r="O675" s="1744"/>
      <c r="P675" s="1744"/>
      <c r="Q675" s="1744"/>
      <c r="R675" s="1744"/>
      <c r="S675" s="1744"/>
      <c r="T675" s="1744"/>
      <c r="U675" s="1744"/>
      <c r="V675" s="1744"/>
      <c r="W675" s="1744"/>
      <c r="X675" s="1744"/>
      <c r="Y675" s="1744"/>
      <c r="Z675" s="1744"/>
    </row>
    <row r="676" ht="15.75" hidden="1" customHeight="1">
      <c r="A676" s="1744"/>
      <c r="B676" s="1744"/>
      <c r="C676" s="1744"/>
      <c r="D676" s="1744"/>
      <c r="E676" s="1744"/>
      <c r="F676" s="1744"/>
      <c r="G676" s="1744"/>
      <c r="H676" s="1744"/>
      <c r="I676" s="1744"/>
      <c r="J676" s="1744"/>
      <c r="K676" s="1744"/>
      <c r="L676" s="1744"/>
      <c r="M676" s="1744"/>
      <c r="N676" s="1744"/>
      <c r="O676" s="1744"/>
      <c r="P676" s="1744"/>
      <c r="Q676" s="1744"/>
      <c r="R676" s="1744"/>
      <c r="S676" s="1744"/>
      <c r="T676" s="1744"/>
      <c r="U676" s="1744"/>
      <c r="V676" s="1744"/>
      <c r="W676" s="1744"/>
      <c r="X676" s="1744"/>
      <c r="Y676" s="1744"/>
      <c r="Z676" s="1744"/>
    </row>
    <row r="677" ht="15.75" hidden="1" customHeight="1">
      <c r="A677" s="1744"/>
      <c r="B677" s="1744"/>
      <c r="C677" s="1744"/>
      <c r="D677" s="1744"/>
      <c r="E677" s="1744"/>
      <c r="F677" s="1744"/>
      <c r="G677" s="1744"/>
      <c r="H677" s="1744"/>
      <c r="I677" s="1744"/>
      <c r="J677" s="1744"/>
      <c r="K677" s="1744"/>
      <c r="L677" s="1744"/>
      <c r="M677" s="1744"/>
      <c r="N677" s="1744"/>
      <c r="O677" s="1744"/>
      <c r="P677" s="1744"/>
      <c r="Q677" s="1744"/>
      <c r="R677" s="1744"/>
      <c r="S677" s="1744"/>
      <c r="T677" s="1744"/>
      <c r="U677" s="1744"/>
      <c r="V677" s="1744"/>
      <c r="W677" s="1744"/>
      <c r="X677" s="1744"/>
      <c r="Y677" s="1744"/>
      <c r="Z677" s="1744"/>
    </row>
    <row r="678" ht="15.75" hidden="1" customHeight="1">
      <c r="A678" s="1744"/>
      <c r="B678" s="1744"/>
      <c r="C678" s="1744"/>
      <c r="D678" s="1744"/>
      <c r="E678" s="1744"/>
      <c r="F678" s="1744"/>
      <c r="G678" s="1744"/>
      <c r="H678" s="1744"/>
      <c r="I678" s="1744"/>
      <c r="J678" s="1744"/>
      <c r="K678" s="1744"/>
      <c r="L678" s="1744"/>
      <c r="M678" s="1744"/>
      <c r="N678" s="1744"/>
      <c r="O678" s="1744"/>
      <c r="P678" s="1744"/>
      <c r="Q678" s="1744"/>
      <c r="R678" s="1744"/>
      <c r="S678" s="1744"/>
      <c r="T678" s="1744"/>
      <c r="U678" s="1744"/>
      <c r="V678" s="1744"/>
      <c r="W678" s="1744"/>
      <c r="X678" s="1744"/>
      <c r="Y678" s="1744"/>
      <c r="Z678" s="1744"/>
    </row>
    <row r="679" ht="15.75" hidden="1" customHeight="1">
      <c r="A679" s="1744"/>
      <c r="B679" s="1744"/>
      <c r="C679" s="1744"/>
      <c r="D679" s="1744"/>
      <c r="E679" s="1744"/>
      <c r="F679" s="1744"/>
      <c r="G679" s="1744"/>
      <c r="H679" s="1744"/>
      <c r="I679" s="1744"/>
      <c r="J679" s="1744"/>
      <c r="K679" s="1744"/>
      <c r="L679" s="1744"/>
      <c r="M679" s="1744"/>
      <c r="N679" s="1744"/>
      <c r="O679" s="1744"/>
      <c r="P679" s="1744"/>
      <c r="Q679" s="1744"/>
      <c r="R679" s="1744"/>
      <c r="S679" s="1744"/>
      <c r="T679" s="1744"/>
      <c r="U679" s="1744"/>
      <c r="V679" s="1744"/>
      <c r="W679" s="1744"/>
      <c r="X679" s="1744"/>
      <c r="Y679" s="1744"/>
      <c r="Z679" s="1744"/>
    </row>
    <row r="680" ht="15.75" hidden="1" customHeight="1">
      <c r="A680" s="1744"/>
      <c r="B680" s="1744"/>
      <c r="C680" s="1744"/>
      <c r="D680" s="1744"/>
      <c r="E680" s="1744"/>
      <c r="F680" s="1744"/>
      <c r="G680" s="1744"/>
      <c r="H680" s="1744"/>
      <c r="I680" s="1744"/>
      <c r="J680" s="1744"/>
      <c r="K680" s="1744"/>
      <c r="L680" s="1744"/>
      <c r="M680" s="1744"/>
      <c r="N680" s="1744"/>
      <c r="O680" s="1744"/>
      <c r="P680" s="1744"/>
      <c r="Q680" s="1744"/>
      <c r="R680" s="1744"/>
      <c r="S680" s="1744"/>
      <c r="T680" s="1744"/>
      <c r="U680" s="1744"/>
      <c r="V680" s="1744"/>
      <c r="W680" s="1744"/>
      <c r="X680" s="1744"/>
      <c r="Y680" s="1744"/>
      <c r="Z680" s="1744"/>
    </row>
    <row r="681" ht="15.75" hidden="1" customHeight="1">
      <c r="A681" s="1744"/>
      <c r="B681" s="1744"/>
      <c r="C681" s="1744"/>
      <c r="D681" s="1744"/>
      <c r="E681" s="1744"/>
      <c r="F681" s="1744"/>
      <c r="G681" s="1744"/>
      <c r="H681" s="1744"/>
      <c r="I681" s="1744"/>
      <c r="J681" s="1744"/>
      <c r="K681" s="1744"/>
      <c r="L681" s="1744"/>
      <c r="M681" s="1744"/>
      <c r="N681" s="1744"/>
      <c r="O681" s="1744"/>
      <c r="P681" s="1744"/>
      <c r="Q681" s="1744"/>
      <c r="R681" s="1744"/>
      <c r="S681" s="1744"/>
      <c r="T681" s="1744"/>
      <c r="U681" s="1744"/>
      <c r="V681" s="1744"/>
      <c r="W681" s="1744"/>
      <c r="X681" s="1744"/>
      <c r="Y681" s="1744"/>
      <c r="Z681" s="1744"/>
    </row>
    <row r="682" ht="15.75" hidden="1" customHeight="1">
      <c r="A682" s="1744"/>
      <c r="B682" s="1744"/>
      <c r="C682" s="1744"/>
      <c r="D682" s="1744"/>
      <c r="E682" s="1744"/>
      <c r="F682" s="1744"/>
      <c r="G682" s="1744"/>
      <c r="H682" s="1744"/>
      <c r="I682" s="1744"/>
      <c r="J682" s="1744"/>
      <c r="K682" s="1744"/>
      <c r="L682" s="1744"/>
      <c r="M682" s="1744"/>
      <c r="N682" s="1744"/>
      <c r="O682" s="1744"/>
      <c r="P682" s="1744"/>
      <c r="Q682" s="1744"/>
      <c r="R682" s="1744"/>
      <c r="S682" s="1744"/>
      <c r="T682" s="1744"/>
      <c r="U682" s="1744"/>
      <c r="V682" s="1744"/>
      <c r="W682" s="1744"/>
      <c r="X682" s="1744"/>
      <c r="Y682" s="1744"/>
      <c r="Z682" s="1744"/>
    </row>
    <row r="683" ht="15.75" hidden="1" customHeight="1">
      <c r="A683" s="1744"/>
      <c r="B683" s="1744"/>
      <c r="C683" s="1744"/>
      <c r="D683" s="1744"/>
      <c r="E683" s="1744"/>
      <c r="F683" s="1744"/>
      <c r="G683" s="1744"/>
      <c r="H683" s="1744"/>
      <c r="I683" s="1744"/>
      <c r="J683" s="1744"/>
      <c r="K683" s="1744"/>
      <c r="L683" s="1744"/>
      <c r="M683" s="1744"/>
      <c r="N683" s="1744"/>
      <c r="O683" s="1744"/>
      <c r="P683" s="1744"/>
      <c r="Q683" s="1744"/>
      <c r="R683" s="1744"/>
      <c r="S683" s="1744"/>
      <c r="T683" s="1744"/>
      <c r="U683" s="1744"/>
      <c r="V683" s="1744"/>
      <c r="W683" s="1744"/>
      <c r="X683" s="1744"/>
      <c r="Y683" s="1744"/>
      <c r="Z683" s="1744"/>
    </row>
    <row r="684" ht="15.75" hidden="1" customHeight="1">
      <c r="A684" s="1744"/>
      <c r="B684" s="1744"/>
      <c r="C684" s="1744"/>
      <c r="D684" s="1744"/>
      <c r="E684" s="1744"/>
      <c r="F684" s="1744"/>
      <c r="G684" s="1744"/>
      <c r="H684" s="1744"/>
      <c r="I684" s="1744"/>
      <c r="J684" s="1744"/>
      <c r="K684" s="1744"/>
      <c r="L684" s="1744"/>
      <c r="M684" s="1744"/>
      <c r="N684" s="1744"/>
      <c r="O684" s="1744"/>
      <c r="P684" s="1744"/>
      <c r="Q684" s="1744"/>
      <c r="R684" s="1744"/>
      <c r="S684" s="1744"/>
      <c r="T684" s="1744"/>
      <c r="U684" s="1744"/>
      <c r="V684" s="1744"/>
      <c r="W684" s="1744"/>
      <c r="X684" s="1744"/>
      <c r="Y684" s="1744"/>
      <c r="Z684" s="1744"/>
    </row>
    <row r="685" ht="15.75" hidden="1" customHeight="1">
      <c r="A685" s="1744"/>
      <c r="B685" s="1744"/>
      <c r="C685" s="1744"/>
      <c r="D685" s="1744"/>
      <c r="E685" s="1744"/>
      <c r="F685" s="1744"/>
      <c r="G685" s="1744"/>
      <c r="H685" s="1744"/>
      <c r="I685" s="1744"/>
      <c r="J685" s="1744"/>
      <c r="K685" s="1744"/>
      <c r="L685" s="1744"/>
      <c r="M685" s="1744"/>
      <c r="N685" s="1744"/>
      <c r="O685" s="1744"/>
      <c r="P685" s="1744"/>
      <c r="Q685" s="1744"/>
      <c r="R685" s="1744"/>
      <c r="S685" s="1744"/>
      <c r="T685" s="1744"/>
      <c r="U685" s="1744"/>
      <c r="V685" s="1744"/>
      <c r="W685" s="1744"/>
      <c r="X685" s="1744"/>
      <c r="Y685" s="1744"/>
      <c r="Z685" s="1744"/>
    </row>
    <row r="686" ht="15.75" hidden="1" customHeight="1">
      <c r="A686" s="1744"/>
      <c r="B686" s="1744"/>
      <c r="C686" s="1744"/>
      <c r="D686" s="1744"/>
      <c r="E686" s="1744"/>
      <c r="F686" s="1744"/>
      <c r="G686" s="1744"/>
      <c r="H686" s="1744"/>
      <c r="I686" s="1744"/>
      <c r="J686" s="1744"/>
      <c r="K686" s="1744"/>
      <c r="L686" s="1744"/>
      <c r="M686" s="1744"/>
      <c r="N686" s="1744"/>
      <c r="O686" s="1744"/>
      <c r="P686" s="1744"/>
      <c r="Q686" s="1744"/>
      <c r="R686" s="1744"/>
      <c r="S686" s="1744"/>
      <c r="T686" s="1744"/>
      <c r="U686" s="1744"/>
      <c r="V686" s="1744"/>
      <c r="W686" s="1744"/>
      <c r="X686" s="1744"/>
      <c r="Y686" s="1744"/>
      <c r="Z686" s="1744"/>
    </row>
    <row r="687" ht="15.75" hidden="1" customHeight="1">
      <c r="A687" s="1744"/>
      <c r="B687" s="1744"/>
      <c r="C687" s="1744"/>
      <c r="D687" s="1744"/>
      <c r="E687" s="1744"/>
      <c r="F687" s="1744"/>
      <c r="G687" s="1744"/>
      <c r="H687" s="1744"/>
      <c r="I687" s="1744"/>
      <c r="J687" s="1744"/>
      <c r="K687" s="1744"/>
      <c r="L687" s="1744"/>
      <c r="M687" s="1744"/>
      <c r="N687" s="1744"/>
      <c r="O687" s="1744"/>
      <c r="P687" s="1744"/>
      <c r="Q687" s="1744"/>
      <c r="R687" s="1744"/>
      <c r="S687" s="1744"/>
      <c r="T687" s="1744"/>
      <c r="U687" s="1744"/>
      <c r="V687" s="1744"/>
      <c r="W687" s="1744"/>
      <c r="X687" s="1744"/>
      <c r="Y687" s="1744"/>
      <c r="Z687" s="1744"/>
    </row>
    <row r="688" ht="15.75" hidden="1" customHeight="1">
      <c r="A688" s="1744"/>
      <c r="B688" s="1744"/>
      <c r="C688" s="1744"/>
      <c r="D688" s="1744"/>
      <c r="E688" s="1744"/>
      <c r="F688" s="1744"/>
      <c r="G688" s="1744"/>
      <c r="H688" s="1744"/>
      <c r="I688" s="1744"/>
      <c r="J688" s="1744"/>
      <c r="K688" s="1744"/>
      <c r="L688" s="1744"/>
      <c r="M688" s="1744"/>
      <c r="N688" s="1744"/>
      <c r="O688" s="1744"/>
      <c r="P688" s="1744"/>
      <c r="Q688" s="1744"/>
      <c r="R688" s="1744"/>
      <c r="S688" s="1744"/>
      <c r="T688" s="1744"/>
      <c r="U688" s="1744"/>
      <c r="V688" s="1744"/>
      <c r="W688" s="1744"/>
      <c r="X688" s="1744"/>
      <c r="Y688" s="1744"/>
      <c r="Z688" s="1744"/>
    </row>
    <row r="689" ht="15.75" hidden="1" customHeight="1">
      <c r="A689" s="1744"/>
      <c r="B689" s="1744"/>
      <c r="C689" s="1744"/>
      <c r="D689" s="1744"/>
      <c r="E689" s="1744"/>
      <c r="F689" s="1744"/>
      <c r="G689" s="1744"/>
      <c r="H689" s="1744"/>
      <c r="I689" s="1744"/>
      <c r="J689" s="1744"/>
      <c r="K689" s="1744"/>
      <c r="L689" s="1744"/>
      <c r="M689" s="1744"/>
      <c r="N689" s="1744"/>
      <c r="O689" s="1744"/>
      <c r="P689" s="1744"/>
      <c r="Q689" s="1744"/>
      <c r="R689" s="1744"/>
      <c r="S689" s="1744"/>
      <c r="T689" s="1744"/>
      <c r="U689" s="1744"/>
      <c r="V689" s="1744"/>
      <c r="W689" s="1744"/>
      <c r="X689" s="1744"/>
      <c r="Y689" s="1744"/>
      <c r="Z689" s="1744"/>
    </row>
    <row r="690" ht="15.75" hidden="1" customHeight="1">
      <c r="A690" s="1744"/>
      <c r="B690" s="1744"/>
      <c r="C690" s="1744"/>
      <c r="D690" s="1744"/>
      <c r="E690" s="1744"/>
      <c r="F690" s="1744"/>
      <c r="G690" s="1744"/>
      <c r="H690" s="1744"/>
      <c r="I690" s="1744"/>
      <c r="J690" s="1744"/>
      <c r="K690" s="1744"/>
      <c r="L690" s="1744"/>
      <c r="M690" s="1744"/>
      <c r="N690" s="1744"/>
      <c r="O690" s="1744"/>
      <c r="P690" s="1744"/>
      <c r="Q690" s="1744"/>
      <c r="R690" s="1744"/>
      <c r="S690" s="1744"/>
      <c r="T690" s="1744"/>
      <c r="U690" s="1744"/>
      <c r="V690" s="1744"/>
      <c r="W690" s="1744"/>
      <c r="X690" s="1744"/>
      <c r="Y690" s="1744"/>
      <c r="Z690" s="1744"/>
    </row>
    <row r="691" ht="15.75" hidden="1" customHeight="1">
      <c r="A691" s="1744"/>
      <c r="B691" s="1744"/>
      <c r="C691" s="1744"/>
      <c r="D691" s="1744"/>
      <c r="E691" s="1744"/>
      <c r="F691" s="1744"/>
      <c r="G691" s="1744"/>
      <c r="H691" s="1744"/>
      <c r="I691" s="1744"/>
      <c r="J691" s="1744"/>
      <c r="K691" s="1744"/>
      <c r="L691" s="1744"/>
      <c r="M691" s="1744"/>
      <c r="N691" s="1744"/>
      <c r="O691" s="1744"/>
      <c r="P691" s="1744"/>
      <c r="Q691" s="1744"/>
      <c r="R691" s="1744"/>
      <c r="S691" s="1744"/>
      <c r="T691" s="1744"/>
      <c r="U691" s="1744"/>
      <c r="V691" s="1744"/>
      <c r="W691" s="1744"/>
      <c r="X691" s="1744"/>
      <c r="Y691" s="1744"/>
      <c r="Z691" s="1744"/>
    </row>
    <row r="692" ht="15.75" hidden="1" customHeight="1">
      <c r="A692" s="1744"/>
      <c r="B692" s="1744"/>
      <c r="C692" s="1744"/>
      <c r="D692" s="1744"/>
      <c r="E692" s="1744"/>
      <c r="F692" s="1744"/>
      <c r="G692" s="1744"/>
      <c r="H692" s="1744"/>
      <c r="I692" s="1744"/>
      <c r="J692" s="1744"/>
      <c r="K692" s="1744"/>
      <c r="L692" s="1744"/>
      <c r="M692" s="1744"/>
      <c r="N692" s="1744"/>
      <c r="O692" s="1744"/>
      <c r="P692" s="1744"/>
      <c r="Q692" s="1744"/>
      <c r="R692" s="1744"/>
      <c r="S692" s="1744"/>
      <c r="T692" s="1744"/>
      <c r="U692" s="1744"/>
      <c r="V692" s="1744"/>
      <c r="W692" s="1744"/>
      <c r="X692" s="1744"/>
      <c r="Y692" s="1744"/>
      <c r="Z692" s="1744"/>
    </row>
    <row r="693" ht="15.75" hidden="1" customHeight="1">
      <c r="A693" s="1744"/>
      <c r="B693" s="1744"/>
      <c r="C693" s="1744"/>
      <c r="D693" s="1744"/>
      <c r="E693" s="1744"/>
      <c r="F693" s="1744"/>
      <c r="G693" s="1744"/>
      <c r="H693" s="1744"/>
      <c r="I693" s="1744"/>
      <c r="J693" s="1744"/>
      <c r="K693" s="1744"/>
      <c r="L693" s="1744"/>
      <c r="M693" s="1744"/>
      <c r="N693" s="1744"/>
      <c r="O693" s="1744"/>
      <c r="P693" s="1744"/>
      <c r="Q693" s="1744"/>
      <c r="R693" s="1744"/>
      <c r="S693" s="1744"/>
      <c r="T693" s="1744"/>
      <c r="U693" s="1744"/>
      <c r="V693" s="1744"/>
      <c r="W693" s="1744"/>
      <c r="X693" s="1744"/>
      <c r="Y693" s="1744"/>
      <c r="Z693" s="1744"/>
    </row>
    <row r="694" ht="15.75" hidden="1" customHeight="1">
      <c r="A694" s="1744"/>
      <c r="B694" s="1744"/>
      <c r="C694" s="1744"/>
      <c r="D694" s="1744"/>
      <c r="E694" s="1744"/>
      <c r="F694" s="1744"/>
      <c r="G694" s="1744"/>
      <c r="H694" s="1744"/>
      <c r="I694" s="1744"/>
      <c r="J694" s="1744"/>
      <c r="K694" s="1744"/>
      <c r="L694" s="1744"/>
      <c r="M694" s="1744"/>
      <c r="N694" s="1744"/>
      <c r="O694" s="1744"/>
      <c r="P694" s="1744"/>
      <c r="Q694" s="1744"/>
      <c r="R694" s="1744"/>
      <c r="S694" s="1744"/>
      <c r="T694" s="1744"/>
      <c r="U694" s="1744"/>
      <c r="V694" s="1744"/>
      <c r="W694" s="1744"/>
      <c r="X694" s="1744"/>
      <c r="Y694" s="1744"/>
      <c r="Z694" s="1744"/>
    </row>
    <row r="695" ht="15.75" hidden="1" customHeight="1">
      <c r="A695" s="1744"/>
      <c r="B695" s="1744"/>
      <c r="C695" s="1744"/>
      <c r="D695" s="1744"/>
      <c r="E695" s="1744"/>
      <c r="F695" s="1744"/>
      <c r="G695" s="1744"/>
      <c r="H695" s="1744"/>
      <c r="I695" s="1744"/>
      <c r="J695" s="1744"/>
      <c r="K695" s="1744"/>
      <c r="L695" s="1744"/>
      <c r="M695" s="1744"/>
      <c r="N695" s="1744"/>
      <c r="O695" s="1744"/>
      <c r="P695" s="1744"/>
      <c r="Q695" s="1744"/>
      <c r="R695" s="1744"/>
      <c r="S695" s="1744"/>
      <c r="T695" s="1744"/>
      <c r="U695" s="1744"/>
      <c r="V695" s="1744"/>
      <c r="W695" s="1744"/>
      <c r="X695" s="1744"/>
      <c r="Y695" s="1744"/>
      <c r="Z695" s="1744"/>
    </row>
    <row r="696" ht="15.75" hidden="1" customHeight="1">
      <c r="A696" s="1744"/>
      <c r="B696" s="1744"/>
      <c r="C696" s="1744"/>
      <c r="D696" s="1744"/>
      <c r="E696" s="1744"/>
      <c r="F696" s="1744"/>
      <c r="G696" s="1744"/>
      <c r="H696" s="1744"/>
      <c r="I696" s="1744"/>
      <c r="J696" s="1744"/>
      <c r="K696" s="1744"/>
      <c r="L696" s="1744"/>
      <c r="M696" s="1744"/>
      <c r="N696" s="1744"/>
      <c r="O696" s="1744"/>
      <c r="P696" s="1744"/>
      <c r="Q696" s="1744"/>
      <c r="R696" s="1744"/>
      <c r="S696" s="1744"/>
      <c r="T696" s="1744"/>
      <c r="U696" s="1744"/>
      <c r="V696" s="1744"/>
      <c r="W696" s="1744"/>
      <c r="X696" s="1744"/>
      <c r="Y696" s="1744"/>
      <c r="Z696" s="1744"/>
    </row>
    <row r="697" ht="15.75" hidden="1" customHeight="1">
      <c r="A697" s="1744"/>
      <c r="B697" s="1744"/>
      <c r="C697" s="1744"/>
      <c r="D697" s="1744"/>
      <c r="E697" s="1744"/>
      <c r="F697" s="1744"/>
      <c r="G697" s="1744"/>
      <c r="H697" s="1744"/>
      <c r="I697" s="1744"/>
      <c r="J697" s="1744"/>
      <c r="K697" s="1744"/>
      <c r="L697" s="1744"/>
      <c r="M697" s="1744"/>
      <c r="N697" s="1744"/>
      <c r="O697" s="1744"/>
      <c r="P697" s="1744"/>
      <c r="Q697" s="1744"/>
      <c r="R697" s="1744"/>
      <c r="S697" s="1744"/>
      <c r="T697" s="1744"/>
      <c r="U697" s="1744"/>
      <c r="V697" s="1744"/>
      <c r="W697" s="1744"/>
      <c r="X697" s="1744"/>
      <c r="Y697" s="1744"/>
      <c r="Z697" s="1744"/>
    </row>
    <row r="698" ht="15.75" hidden="1" customHeight="1">
      <c r="A698" s="1744"/>
      <c r="B698" s="1744"/>
      <c r="C698" s="1744"/>
      <c r="D698" s="1744"/>
      <c r="E698" s="1744"/>
      <c r="F698" s="1744"/>
      <c r="G698" s="1744"/>
      <c r="H698" s="1744"/>
      <c r="I698" s="1744"/>
      <c r="J698" s="1744"/>
      <c r="K698" s="1744"/>
      <c r="L698" s="1744"/>
      <c r="M698" s="1744"/>
      <c r="N698" s="1744"/>
      <c r="O698" s="1744"/>
      <c r="P698" s="1744"/>
      <c r="Q698" s="1744"/>
      <c r="R698" s="1744"/>
      <c r="S698" s="1744"/>
      <c r="T698" s="1744"/>
      <c r="U698" s="1744"/>
      <c r="V698" s="1744"/>
      <c r="W698" s="1744"/>
      <c r="X698" s="1744"/>
      <c r="Y698" s="1744"/>
      <c r="Z698" s="1744"/>
    </row>
    <row r="699" ht="15.75" hidden="1" customHeight="1">
      <c r="A699" s="1744"/>
      <c r="B699" s="1744"/>
      <c r="C699" s="1744"/>
      <c r="D699" s="1744"/>
      <c r="E699" s="1744"/>
      <c r="F699" s="1744"/>
      <c r="G699" s="1744"/>
      <c r="H699" s="1744"/>
      <c r="I699" s="1744"/>
      <c r="J699" s="1744"/>
      <c r="K699" s="1744"/>
      <c r="L699" s="1744"/>
      <c r="M699" s="1744"/>
      <c r="N699" s="1744"/>
      <c r="O699" s="1744"/>
      <c r="P699" s="1744"/>
      <c r="Q699" s="1744"/>
      <c r="R699" s="1744"/>
      <c r="S699" s="1744"/>
      <c r="T699" s="1744"/>
      <c r="U699" s="1744"/>
      <c r="V699" s="1744"/>
      <c r="W699" s="1744"/>
      <c r="X699" s="1744"/>
      <c r="Y699" s="1744"/>
      <c r="Z699" s="1744"/>
    </row>
    <row r="700" ht="15.75" hidden="1" customHeight="1">
      <c r="A700" s="1744"/>
      <c r="B700" s="1744"/>
      <c r="C700" s="1744"/>
      <c r="D700" s="1744"/>
      <c r="E700" s="1744"/>
      <c r="F700" s="1744"/>
      <c r="G700" s="1744"/>
      <c r="H700" s="1744"/>
      <c r="I700" s="1744"/>
      <c r="J700" s="1744"/>
      <c r="K700" s="1744"/>
      <c r="L700" s="1744"/>
      <c r="M700" s="1744"/>
      <c r="N700" s="1744"/>
      <c r="O700" s="1744"/>
      <c r="P700" s="1744"/>
      <c r="Q700" s="1744"/>
      <c r="R700" s="1744"/>
      <c r="S700" s="1744"/>
      <c r="T700" s="1744"/>
      <c r="U700" s="1744"/>
      <c r="V700" s="1744"/>
      <c r="W700" s="1744"/>
      <c r="X700" s="1744"/>
      <c r="Y700" s="1744"/>
      <c r="Z700" s="1744"/>
    </row>
    <row r="701" ht="15.75" hidden="1" customHeight="1">
      <c r="A701" s="1744"/>
      <c r="B701" s="1744"/>
      <c r="C701" s="1744"/>
      <c r="D701" s="1744"/>
      <c r="E701" s="1744"/>
      <c r="F701" s="1744"/>
      <c r="G701" s="1744"/>
      <c r="H701" s="1744"/>
      <c r="I701" s="1744"/>
      <c r="J701" s="1744"/>
      <c r="K701" s="1744"/>
      <c r="L701" s="1744"/>
      <c r="M701" s="1744"/>
      <c r="N701" s="1744"/>
      <c r="O701" s="1744"/>
      <c r="P701" s="1744"/>
      <c r="Q701" s="1744"/>
      <c r="R701" s="1744"/>
      <c r="S701" s="1744"/>
      <c r="T701" s="1744"/>
      <c r="U701" s="1744"/>
      <c r="V701" s="1744"/>
      <c r="W701" s="1744"/>
      <c r="X701" s="1744"/>
      <c r="Y701" s="1744"/>
      <c r="Z701" s="1744"/>
    </row>
    <row r="702" ht="15.75" hidden="1" customHeight="1">
      <c r="A702" s="1744"/>
      <c r="B702" s="1744"/>
      <c r="C702" s="1744"/>
      <c r="D702" s="1744"/>
      <c r="E702" s="1744"/>
      <c r="F702" s="1744"/>
      <c r="G702" s="1744"/>
      <c r="H702" s="1744"/>
      <c r="I702" s="1744"/>
      <c r="J702" s="1744"/>
      <c r="K702" s="1744"/>
      <c r="L702" s="1744"/>
      <c r="M702" s="1744"/>
      <c r="N702" s="1744"/>
      <c r="O702" s="1744"/>
      <c r="P702" s="1744"/>
      <c r="Q702" s="1744"/>
      <c r="R702" s="1744"/>
      <c r="S702" s="1744"/>
      <c r="T702" s="1744"/>
      <c r="U702" s="1744"/>
      <c r="V702" s="1744"/>
      <c r="W702" s="1744"/>
      <c r="X702" s="1744"/>
      <c r="Y702" s="1744"/>
      <c r="Z702" s="1744"/>
    </row>
    <row r="703" ht="15.75" hidden="1" customHeight="1">
      <c r="A703" s="1744"/>
      <c r="B703" s="1744"/>
      <c r="C703" s="1744"/>
      <c r="D703" s="1744"/>
      <c r="E703" s="1744"/>
      <c r="F703" s="1744"/>
      <c r="G703" s="1744"/>
      <c r="H703" s="1744"/>
      <c r="I703" s="1744"/>
      <c r="J703" s="1744"/>
      <c r="K703" s="1744"/>
      <c r="L703" s="1744"/>
      <c r="M703" s="1744"/>
      <c r="N703" s="1744"/>
      <c r="O703" s="1744"/>
      <c r="P703" s="1744"/>
      <c r="Q703" s="1744"/>
      <c r="R703" s="1744"/>
      <c r="S703" s="1744"/>
      <c r="T703" s="1744"/>
      <c r="U703" s="1744"/>
      <c r="V703" s="1744"/>
      <c r="W703" s="1744"/>
      <c r="X703" s="1744"/>
      <c r="Y703" s="1744"/>
      <c r="Z703" s="1744"/>
    </row>
    <row r="704" ht="15.75" hidden="1" customHeight="1">
      <c r="A704" s="1744"/>
      <c r="B704" s="1744"/>
      <c r="C704" s="1744"/>
      <c r="D704" s="1744"/>
      <c r="E704" s="1744"/>
      <c r="F704" s="1744"/>
      <c r="G704" s="1744"/>
      <c r="H704" s="1744"/>
      <c r="I704" s="1744"/>
      <c r="J704" s="1744"/>
      <c r="K704" s="1744"/>
      <c r="L704" s="1744"/>
      <c r="M704" s="1744"/>
      <c r="N704" s="1744"/>
      <c r="O704" s="1744"/>
      <c r="P704" s="1744"/>
      <c r="Q704" s="1744"/>
      <c r="R704" s="1744"/>
      <c r="S704" s="1744"/>
      <c r="T704" s="1744"/>
      <c r="U704" s="1744"/>
      <c r="V704" s="1744"/>
      <c r="W704" s="1744"/>
      <c r="X704" s="1744"/>
      <c r="Y704" s="1744"/>
      <c r="Z704" s="1744"/>
    </row>
    <row r="705" ht="15.75" hidden="1" customHeight="1">
      <c r="A705" s="1744"/>
      <c r="B705" s="1744"/>
      <c r="C705" s="1744"/>
      <c r="D705" s="1744"/>
      <c r="E705" s="1744"/>
      <c r="F705" s="1744"/>
      <c r="G705" s="1744"/>
      <c r="H705" s="1744"/>
      <c r="I705" s="1744"/>
      <c r="J705" s="1744"/>
      <c r="K705" s="1744"/>
      <c r="L705" s="1744"/>
      <c r="M705" s="1744"/>
      <c r="N705" s="1744"/>
      <c r="O705" s="1744"/>
      <c r="P705" s="1744"/>
      <c r="Q705" s="1744"/>
      <c r="R705" s="1744"/>
      <c r="S705" s="1744"/>
      <c r="T705" s="1744"/>
      <c r="U705" s="1744"/>
      <c r="V705" s="1744"/>
      <c r="W705" s="1744"/>
      <c r="X705" s="1744"/>
      <c r="Y705" s="1744"/>
      <c r="Z705" s="1744"/>
    </row>
    <row r="706" ht="15.75" hidden="1" customHeight="1">
      <c r="A706" s="1744"/>
      <c r="B706" s="1744"/>
      <c r="C706" s="1744"/>
      <c r="D706" s="1744"/>
      <c r="E706" s="1744"/>
      <c r="F706" s="1744"/>
      <c r="G706" s="1744"/>
      <c r="H706" s="1744"/>
      <c r="I706" s="1744"/>
      <c r="J706" s="1744"/>
      <c r="K706" s="1744"/>
      <c r="L706" s="1744"/>
      <c r="M706" s="1744"/>
      <c r="N706" s="1744"/>
      <c r="O706" s="1744"/>
      <c r="P706" s="1744"/>
      <c r="Q706" s="1744"/>
      <c r="R706" s="1744"/>
      <c r="S706" s="1744"/>
      <c r="T706" s="1744"/>
      <c r="U706" s="1744"/>
      <c r="V706" s="1744"/>
      <c r="W706" s="1744"/>
      <c r="X706" s="1744"/>
      <c r="Y706" s="1744"/>
      <c r="Z706" s="1744"/>
    </row>
    <row r="707" ht="15.75" hidden="1" customHeight="1">
      <c r="A707" s="1744"/>
      <c r="B707" s="1744"/>
      <c r="C707" s="1744"/>
      <c r="D707" s="1744"/>
      <c r="E707" s="1744"/>
      <c r="F707" s="1744"/>
      <c r="G707" s="1744"/>
      <c r="H707" s="1744"/>
      <c r="I707" s="1744"/>
      <c r="J707" s="1744"/>
      <c r="K707" s="1744"/>
      <c r="L707" s="1744"/>
      <c r="M707" s="1744"/>
      <c r="N707" s="1744"/>
      <c r="O707" s="1744"/>
      <c r="P707" s="1744"/>
      <c r="Q707" s="1744"/>
      <c r="R707" s="1744"/>
      <c r="S707" s="1744"/>
      <c r="T707" s="1744"/>
      <c r="U707" s="1744"/>
      <c r="V707" s="1744"/>
      <c r="W707" s="1744"/>
      <c r="X707" s="1744"/>
      <c r="Y707" s="1744"/>
      <c r="Z707" s="1744"/>
    </row>
    <row r="708" ht="15.75" hidden="1" customHeight="1">
      <c r="A708" s="1744"/>
      <c r="B708" s="1744"/>
      <c r="C708" s="1744"/>
      <c r="D708" s="1744"/>
      <c r="E708" s="1744"/>
      <c r="F708" s="1744"/>
      <c r="G708" s="1744"/>
      <c r="H708" s="1744"/>
      <c r="I708" s="1744"/>
      <c r="J708" s="1744"/>
      <c r="K708" s="1744"/>
      <c r="L708" s="1744"/>
      <c r="M708" s="1744"/>
      <c r="N708" s="1744"/>
      <c r="O708" s="1744"/>
      <c r="P708" s="1744"/>
      <c r="Q708" s="1744"/>
      <c r="R708" s="1744"/>
      <c r="S708" s="1744"/>
      <c r="T708" s="1744"/>
      <c r="U708" s="1744"/>
      <c r="V708" s="1744"/>
      <c r="W708" s="1744"/>
      <c r="X708" s="1744"/>
      <c r="Y708" s="1744"/>
      <c r="Z708" s="1744"/>
    </row>
    <row r="709" ht="15.75" hidden="1" customHeight="1">
      <c r="A709" s="1744"/>
      <c r="B709" s="1744"/>
      <c r="C709" s="1744"/>
      <c r="D709" s="1744"/>
      <c r="E709" s="1744"/>
      <c r="F709" s="1744"/>
      <c r="G709" s="1744"/>
      <c r="H709" s="1744"/>
      <c r="I709" s="1744"/>
      <c r="J709" s="1744"/>
      <c r="K709" s="1744"/>
      <c r="L709" s="1744"/>
      <c r="M709" s="1744"/>
      <c r="N709" s="1744"/>
      <c r="O709" s="1744"/>
      <c r="P709" s="1744"/>
      <c r="Q709" s="1744"/>
      <c r="R709" s="1744"/>
      <c r="S709" s="1744"/>
      <c r="T709" s="1744"/>
      <c r="U709" s="1744"/>
      <c r="V709" s="1744"/>
      <c r="W709" s="1744"/>
      <c r="X709" s="1744"/>
      <c r="Y709" s="1744"/>
      <c r="Z709" s="1744"/>
    </row>
    <row r="710" ht="15.75" hidden="1" customHeight="1">
      <c r="A710" s="1744"/>
      <c r="B710" s="1744"/>
      <c r="C710" s="1744"/>
      <c r="D710" s="1744"/>
      <c r="E710" s="1744"/>
      <c r="F710" s="1744"/>
      <c r="G710" s="1744"/>
      <c r="H710" s="1744"/>
      <c r="I710" s="1744"/>
      <c r="J710" s="1744"/>
      <c r="K710" s="1744"/>
      <c r="L710" s="1744"/>
      <c r="M710" s="1744"/>
      <c r="N710" s="1744"/>
      <c r="O710" s="1744"/>
      <c r="P710" s="1744"/>
      <c r="Q710" s="1744"/>
      <c r="R710" s="1744"/>
      <c r="S710" s="1744"/>
      <c r="T710" s="1744"/>
      <c r="U710" s="1744"/>
      <c r="V710" s="1744"/>
      <c r="W710" s="1744"/>
      <c r="X710" s="1744"/>
      <c r="Y710" s="1744"/>
      <c r="Z710" s="1744"/>
    </row>
    <row r="711" ht="15.75" hidden="1" customHeight="1">
      <c r="A711" s="1744"/>
      <c r="B711" s="1744"/>
      <c r="C711" s="1744"/>
      <c r="D711" s="1744"/>
      <c r="E711" s="1744"/>
      <c r="F711" s="1744"/>
      <c r="G711" s="1744"/>
      <c r="H711" s="1744"/>
      <c r="I711" s="1744"/>
      <c r="J711" s="1744"/>
      <c r="K711" s="1744"/>
      <c r="L711" s="1744"/>
      <c r="M711" s="1744"/>
      <c r="N711" s="1744"/>
      <c r="O711" s="1744"/>
      <c r="P711" s="1744"/>
      <c r="Q711" s="1744"/>
      <c r="R711" s="1744"/>
      <c r="S711" s="1744"/>
      <c r="T711" s="1744"/>
      <c r="U711" s="1744"/>
      <c r="V711" s="1744"/>
      <c r="W711" s="1744"/>
      <c r="X711" s="1744"/>
      <c r="Y711" s="1744"/>
      <c r="Z711" s="1744"/>
    </row>
    <row r="712" ht="15.75" hidden="1" customHeight="1">
      <c r="A712" s="1744"/>
      <c r="B712" s="1744"/>
      <c r="C712" s="1744"/>
      <c r="D712" s="1744"/>
      <c r="E712" s="1744"/>
      <c r="F712" s="1744"/>
      <c r="G712" s="1744"/>
      <c r="H712" s="1744"/>
      <c r="I712" s="1744"/>
      <c r="J712" s="1744"/>
      <c r="K712" s="1744"/>
      <c r="L712" s="1744"/>
      <c r="M712" s="1744"/>
      <c r="N712" s="1744"/>
      <c r="O712" s="1744"/>
      <c r="P712" s="1744"/>
      <c r="Q712" s="1744"/>
      <c r="R712" s="1744"/>
      <c r="S712" s="1744"/>
      <c r="T712" s="1744"/>
      <c r="U712" s="1744"/>
      <c r="V712" s="1744"/>
      <c r="W712" s="1744"/>
      <c r="X712" s="1744"/>
      <c r="Y712" s="1744"/>
      <c r="Z712" s="1744"/>
    </row>
    <row r="713" ht="15.75" hidden="1" customHeight="1">
      <c r="A713" s="1744"/>
      <c r="B713" s="1744"/>
      <c r="C713" s="1744"/>
      <c r="D713" s="1744"/>
      <c r="E713" s="1744"/>
      <c r="F713" s="1744"/>
      <c r="G713" s="1744"/>
      <c r="H713" s="1744"/>
      <c r="I713" s="1744"/>
      <c r="J713" s="1744"/>
      <c r="K713" s="1744"/>
      <c r="L713" s="1744"/>
      <c r="M713" s="1744"/>
      <c r="N713" s="1744"/>
      <c r="O713" s="1744"/>
      <c r="P713" s="1744"/>
      <c r="Q713" s="1744"/>
      <c r="R713" s="1744"/>
      <c r="S713" s="1744"/>
      <c r="T713" s="1744"/>
      <c r="U713" s="1744"/>
      <c r="V713" s="1744"/>
      <c r="W713" s="1744"/>
      <c r="X713" s="1744"/>
      <c r="Y713" s="1744"/>
      <c r="Z713" s="1744"/>
    </row>
    <row r="714" ht="15.75" hidden="1" customHeight="1">
      <c r="A714" s="1744"/>
      <c r="B714" s="1744"/>
      <c r="C714" s="1744"/>
      <c r="D714" s="1744"/>
      <c r="E714" s="1744"/>
      <c r="F714" s="1744"/>
      <c r="G714" s="1744"/>
      <c r="H714" s="1744"/>
      <c r="I714" s="1744"/>
      <c r="J714" s="1744"/>
      <c r="K714" s="1744"/>
      <c r="L714" s="1744"/>
      <c r="M714" s="1744"/>
      <c r="N714" s="1744"/>
      <c r="O714" s="1744"/>
      <c r="P714" s="1744"/>
      <c r="Q714" s="1744"/>
      <c r="R714" s="1744"/>
      <c r="S714" s="1744"/>
      <c r="T714" s="1744"/>
      <c r="U714" s="1744"/>
      <c r="V714" s="1744"/>
      <c r="W714" s="1744"/>
      <c r="X714" s="1744"/>
      <c r="Y714" s="1744"/>
      <c r="Z714" s="1744"/>
    </row>
    <row r="715" ht="15.75" hidden="1" customHeight="1">
      <c r="A715" s="1744"/>
      <c r="B715" s="1744"/>
      <c r="C715" s="1744"/>
      <c r="D715" s="1744"/>
      <c r="E715" s="1744"/>
      <c r="F715" s="1744"/>
      <c r="G715" s="1744"/>
      <c r="H715" s="1744"/>
      <c r="I715" s="1744"/>
      <c r="J715" s="1744"/>
      <c r="K715" s="1744"/>
      <c r="L715" s="1744"/>
      <c r="M715" s="1744"/>
      <c r="N715" s="1744"/>
      <c r="O715" s="1744"/>
      <c r="P715" s="1744"/>
      <c r="Q715" s="1744"/>
      <c r="R715" s="1744"/>
      <c r="S715" s="1744"/>
      <c r="T715" s="1744"/>
      <c r="U715" s="1744"/>
      <c r="V715" s="1744"/>
      <c r="W715" s="1744"/>
      <c r="X715" s="1744"/>
      <c r="Y715" s="1744"/>
      <c r="Z715" s="1744"/>
    </row>
    <row r="716" ht="15.75" hidden="1" customHeight="1">
      <c r="A716" s="1744"/>
      <c r="B716" s="1744"/>
      <c r="C716" s="1744"/>
      <c r="D716" s="1744"/>
      <c r="E716" s="1744"/>
      <c r="F716" s="1744"/>
      <c r="G716" s="1744"/>
      <c r="H716" s="1744"/>
      <c r="I716" s="1744"/>
      <c r="J716" s="1744"/>
      <c r="K716" s="1744"/>
      <c r="L716" s="1744"/>
      <c r="M716" s="1744"/>
      <c r="N716" s="1744"/>
      <c r="O716" s="1744"/>
      <c r="P716" s="1744"/>
      <c r="Q716" s="1744"/>
      <c r="R716" s="1744"/>
      <c r="S716" s="1744"/>
      <c r="T716" s="1744"/>
      <c r="U716" s="1744"/>
      <c r="V716" s="1744"/>
      <c r="W716" s="1744"/>
      <c r="X716" s="1744"/>
      <c r="Y716" s="1744"/>
      <c r="Z716" s="1744"/>
    </row>
    <row r="717" ht="15.75" hidden="1" customHeight="1">
      <c r="A717" s="1744"/>
      <c r="B717" s="1744"/>
      <c r="C717" s="1744"/>
      <c r="D717" s="1744"/>
      <c r="E717" s="1744"/>
      <c r="F717" s="1744"/>
      <c r="G717" s="1744"/>
      <c r="H717" s="1744"/>
      <c r="I717" s="1744"/>
      <c r="J717" s="1744"/>
      <c r="K717" s="1744"/>
      <c r="L717" s="1744"/>
      <c r="M717" s="1744"/>
      <c r="N717" s="1744"/>
      <c r="O717" s="1744"/>
      <c r="P717" s="1744"/>
      <c r="Q717" s="1744"/>
      <c r="R717" s="1744"/>
      <c r="S717" s="1744"/>
      <c r="T717" s="1744"/>
      <c r="U717" s="1744"/>
      <c r="V717" s="1744"/>
      <c r="W717" s="1744"/>
      <c r="X717" s="1744"/>
      <c r="Y717" s="1744"/>
      <c r="Z717" s="1744"/>
    </row>
    <row r="718" ht="15.75" hidden="1" customHeight="1">
      <c r="A718" s="1744"/>
      <c r="B718" s="1744"/>
      <c r="C718" s="1744"/>
      <c r="D718" s="1744"/>
      <c r="E718" s="1744"/>
      <c r="F718" s="1744"/>
      <c r="G718" s="1744"/>
      <c r="H718" s="1744"/>
      <c r="I718" s="1744"/>
      <c r="J718" s="1744"/>
      <c r="K718" s="1744"/>
      <c r="L718" s="1744"/>
      <c r="M718" s="1744"/>
      <c r="N718" s="1744"/>
      <c r="O718" s="1744"/>
      <c r="P718" s="1744"/>
      <c r="Q718" s="1744"/>
      <c r="R718" s="1744"/>
      <c r="S718" s="1744"/>
      <c r="T718" s="1744"/>
      <c r="U718" s="1744"/>
      <c r="V718" s="1744"/>
      <c r="W718" s="1744"/>
      <c r="X718" s="1744"/>
      <c r="Y718" s="1744"/>
      <c r="Z718" s="1744"/>
    </row>
    <row r="719" ht="15.75" hidden="1" customHeight="1">
      <c r="A719" s="1744"/>
      <c r="B719" s="1744"/>
      <c r="C719" s="1744"/>
      <c r="D719" s="1744"/>
      <c r="E719" s="1744"/>
      <c r="F719" s="1744"/>
      <c r="G719" s="1744"/>
      <c r="H719" s="1744"/>
      <c r="I719" s="1744"/>
      <c r="J719" s="1744"/>
      <c r="K719" s="1744"/>
      <c r="L719" s="1744"/>
      <c r="M719" s="1744"/>
      <c r="N719" s="1744"/>
      <c r="O719" s="1744"/>
      <c r="P719" s="1744"/>
      <c r="Q719" s="1744"/>
      <c r="R719" s="1744"/>
      <c r="S719" s="1744"/>
      <c r="T719" s="1744"/>
      <c r="U719" s="1744"/>
      <c r="V719" s="1744"/>
      <c r="W719" s="1744"/>
      <c r="X719" s="1744"/>
      <c r="Y719" s="1744"/>
      <c r="Z719" s="1744"/>
    </row>
    <row r="720" ht="15.75" hidden="1" customHeight="1">
      <c r="A720" s="1744"/>
      <c r="B720" s="1744"/>
      <c r="C720" s="1744"/>
      <c r="D720" s="1744"/>
      <c r="E720" s="1744"/>
      <c r="F720" s="1744"/>
      <c r="G720" s="1744"/>
      <c r="H720" s="1744"/>
      <c r="I720" s="1744"/>
      <c r="J720" s="1744"/>
      <c r="K720" s="1744"/>
      <c r="L720" s="1744"/>
      <c r="M720" s="1744"/>
      <c r="N720" s="1744"/>
      <c r="O720" s="1744"/>
      <c r="P720" s="1744"/>
      <c r="Q720" s="1744"/>
      <c r="R720" s="1744"/>
      <c r="S720" s="1744"/>
      <c r="T720" s="1744"/>
      <c r="U720" s="1744"/>
      <c r="V720" s="1744"/>
      <c r="W720" s="1744"/>
      <c r="X720" s="1744"/>
      <c r="Y720" s="1744"/>
      <c r="Z720" s="1744"/>
    </row>
    <row r="721" ht="15.75" hidden="1" customHeight="1">
      <c r="A721" s="1744"/>
      <c r="B721" s="1744"/>
      <c r="C721" s="1744"/>
      <c r="D721" s="1744"/>
      <c r="E721" s="1744"/>
      <c r="F721" s="1744"/>
      <c r="G721" s="1744"/>
      <c r="H721" s="1744"/>
      <c r="I721" s="1744"/>
      <c r="J721" s="1744"/>
      <c r="K721" s="1744"/>
      <c r="L721" s="1744"/>
      <c r="M721" s="1744"/>
      <c r="N721" s="1744"/>
      <c r="O721" s="1744"/>
      <c r="P721" s="1744"/>
      <c r="Q721" s="1744"/>
      <c r="R721" s="1744"/>
      <c r="S721" s="1744"/>
      <c r="T721" s="1744"/>
      <c r="U721" s="1744"/>
      <c r="V721" s="1744"/>
      <c r="W721" s="1744"/>
      <c r="X721" s="1744"/>
      <c r="Y721" s="1744"/>
      <c r="Z721" s="1744"/>
    </row>
    <row r="722" ht="15.75" hidden="1" customHeight="1">
      <c r="A722" s="1744"/>
      <c r="B722" s="1744"/>
      <c r="C722" s="1744"/>
      <c r="D722" s="1744"/>
      <c r="E722" s="1744"/>
      <c r="F722" s="1744"/>
      <c r="G722" s="1744"/>
      <c r="H722" s="1744"/>
      <c r="I722" s="1744"/>
      <c r="J722" s="1744"/>
      <c r="K722" s="1744"/>
      <c r="L722" s="1744"/>
      <c r="M722" s="1744"/>
      <c r="N722" s="1744"/>
      <c r="O722" s="1744"/>
      <c r="P722" s="1744"/>
      <c r="Q722" s="1744"/>
      <c r="R722" s="1744"/>
      <c r="S722" s="1744"/>
      <c r="T722" s="1744"/>
      <c r="U722" s="1744"/>
      <c r="V722" s="1744"/>
      <c r="W722" s="1744"/>
      <c r="X722" s="1744"/>
      <c r="Y722" s="1744"/>
      <c r="Z722" s="1744"/>
    </row>
    <row r="723" ht="15.75" hidden="1" customHeight="1">
      <c r="A723" s="1744"/>
      <c r="B723" s="1744"/>
      <c r="C723" s="1744"/>
      <c r="D723" s="1744"/>
      <c r="E723" s="1744"/>
      <c r="F723" s="1744"/>
      <c r="G723" s="1744"/>
      <c r="H723" s="1744"/>
      <c r="I723" s="1744"/>
      <c r="J723" s="1744"/>
      <c r="K723" s="1744"/>
      <c r="L723" s="1744"/>
      <c r="M723" s="1744"/>
      <c r="N723" s="1744"/>
      <c r="O723" s="1744"/>
      <c r="P723" s="1744"/>
      <c r="Q723" s="1744"/>
      <c r="R723" s="1744"/>
      <c r="S723" s="1744"/>
      <c r="T723" s="1744"/>
      <c r="U723" s="1744"/>
      <c r="V723" s="1744"/>
      <c r="W723" s="1744"/>
      <c r="X723" s="1744"/>
      <c r="Y723" s="1744"/>
      <c r="Z723" s="1744"/>
    </row>
    <row r="724" ht="15.75" hidden="1" customHeight="1">
      <c r="A724" s="1744"/>
      <c r="B724" s="1744"/>
      <c r="C724" s="1744"/>
      <c r="D724" s="1744"/>
      <c r="E724" s="1744"/>
      <c r="F724" s="1744"/>
      <c r="G724" s="1744"/>
      <c r="H724" s="1744"/>
      <c r="I724" s="1744"/>
      <c r="J724" s="1744"/>
      <c r="K724" s="1744"/>
      <c r="L724" s="1744"/>
      <c r="M724" s="1744"/>
      <c r="N724" s="1744"/>
      <c r="O724" s="1744"/>
      <c r="P724" s="1744"/>
      <c r="Q724" s="1744"/>
      <c r="R724" s="1744"/>
      <c r="S724" s="1744"/>
      <c r="T724" s="1744"/>
      <c r="U724" s="1744"/>
      <c r="V724" s="1744"/>
      <c r="W724" s="1744"/>
      <c r="X724" s="1744"/>
      <c r="Y724" s="1744"/>
      <c r="Z724" s="1744"/>
    </row>
    <row r="725" ht="15.75" hidden="1" customHeight="1">
      <c r="A725" s="1744"/>
      <c r="B725" s="1744"/>
      <c r="C725" s="1744"/>
      <c r="D725" s="1744"/>
      <c r="E725" s="1744"/>
      <c r="F725" s="1744"/>
      <c r="G725" s="1744"/>
      <c r="H725" s="1744"/>
      <c r="I725" s="1744"/>
      <c r="J725" s="1744"/>
      <c r="K725" s="1744"/>
      <c r="L725" s="1744"/>
      <c r="M725" s="1744"/>
      <c r="N725" s="1744"/>
      <c r="O725" s="1744"/>
      <c r="P725" s="1744"/>
      <c r="Q725" s="1744"/>
      <c r="R725" s="1744"/>
      <c r="S725" s="1744"/>
      <c r="T725" s="1744"/>
      <c r="U725" s="1744"/>
      <c r="V725" s="1744"/>
      <c r="W725" s="1744"/>
      <c r="X725" s="1744"/>
      <c r="Y725" s="1744"/>
      <c r="Z725" s="1744"/>
    </row>
    <row r="726" ht="15.75" hidden="1" customHeight="1">
      <c r="A726" s="1744"/>
      <c r="B726" s="1744"/>
      <c r="C726" s="1744"/>
      <c r="D726" s="1744"/>
      <c r="E726" s="1744"/>
      <c r="F726" s="1744"/>
      <c r="G726" s="1744"/>
      <c r="H726" s="1744"/>
      <c r="I726" s="1744"/>
      <c r="J726" s="1744"/>
      <c r="K726" s="1744"/>
      <c r="L726" s="1744"/>
      <c r="M726" s="1744"/>
      <c r="N726" s="1744"/>
      <c r="O726" s="1744"/>
      <c r="P726" s="1744"/>
      <c r="Q726" s="1744"/>
      <c r="R726" s="1744"/>
      <c r="S726" s="1744"/>
      <c r="T726" s="1744"/>
      <c r="U726" s="1744"/>
      <c r="V726" s="1744"/>
      <c r="W726" s="1744"/>
      <c r="X726" s="1744"/>
      <c r="Y726" s="1744"/>
      <c r="Z726" s="1744"/>
    </row>
    <row r="727" ht="15.75" hidden="1" customHeight="1">
      <c r="A727" s="1744"/>
      <c r="B727" s="1744"/>
      <c r="C727" s="1744"/>
      <c r="D727" s="1744"/>
      <c r="E727" s="1744"/>
      <c r="F727" s="1744"/>
      <c r="G727" s="1744"/>
      <c r="H727" s="1744"/>
      <c r="I727" s="1744"/>
      <c r="J727" s="1744"/>
      <c r="K727" s="1744"/>
      <c r="L727" s="1744"/>
      <c r="M727" s="1744"/>
      <c r="N727" s="1744"/>
      <c r="O727" s="1744"/>
      <c r="P727" s="1744"/>
      <c r="Q727" s="1744"/>
      <c r="R727" s="1744"/>
      <c r="S727" s="1744"/>
      <c r="T727" s="1744"/>
      <c r="U727" s="1744"/>
      <c r="V727" s="1744"/>
      <c r="W727" s="1744"/>
      <c r="X727" s="1744"/>
      <c r="Y727" s="1744"/>
      <c r="Z727" s="1744"/>
    </row>
    <row r="728" ht="15.75" hidden="1" customHeight="1">
      <c r="A728" s="1744"/>
      <c r="B728" s="1744"/>
      <c r="C728" s="1744"/>
      <c r="D728" s="1744"/>
      <c r="E728" s="1744"/>
      <c r="F728" s="1744"/>
      <c r="G728" s="1744"/>
      <c r="H728" s="1744"/>
      <c r="I728" s="1744"/>
      <c r="J728" s="1744"/>
      <c r="K728" s="1744"/>
      <c r="L728" s="1744"/>
      <c r="M728" s="1744"/>
      <c r="N728" s="1744"/>
      <c r="O728" s="1744"/>
      <c r="P728" s="1744"/>
      <c r="Q728" s="1744"/>
      <c r="R728" s="1744"/>
      <c r="S728" s="1744"/>
      <c r="T728" s="1744"/>
      <c r="U728" s="1744"/>
      <c r="V728" s="1744"/>
      <c r="W728" s="1744"/>
      <c r="X728" s="1744"/>
      <c r="Y728" s="1744"/>
      <c r="Z728" s="1744"/>
    </row>
    <row r="729" ht="15.75" hidden="1" customHeight="1">
      <c r="A729" s="1744"/>
      <c r="B729" s="1744"/>
      <c r="C729" s="1744"/>
      <c r="D729" s="1744"/>
      <c r="E729" s="1744"/>
      <c r="F729" s="1744"/>
      <c r="G729" s="1744"/>
      <c r="H729" s="1744"/>
      <c r="I729" s="1744"/>
      <c r="J729" s="1744"/>
      <c r="K729" s="1744"/>
      <c r="L729" s="1744"/>
      <c r="M729" s="1744"/>
      <c r="N729" s="1744"/>
      <c r="O729" s="1744"/>
      <c r="P729" s="1744"/>
      <c r="Q729" s="1744"/>
      <c r="R729" s="1744"/>
      <c r="S729" s="1744"/>
      <c r="T729" s="1744"/>
      <c r="U729" s="1744"/>
      <c r="V729" s="1744"/>
      <c r="W729" s="1744"/>
      <c r="X729" s="1744"/>
      <c r="Y729" s="1744"/>
      <c r="Z729" s="1744"/>
    </row>
    <row r="730" ht="15.75" hidden="1" customHeight="1">
      <c r="A730" s="1744"/>
      <c r="B730" s="1744"/>
      <c r="C730" s="1744"/>
      <c r="D730" s="1744"/>
      <c r="E730" s="1744"/>
      <c r="F730" s="1744"/>
      <c r="G730" s="1744"/>
      <c r="H730" s="1744"/>
      <c r="I730" s="1744"/>
      <c r="J730" s="1744"/>
      <c r="K730" s="1744"/>
      <c r="L730" s="1744"/>
      <c r="M730" s="1744"/>
      <c r="N730" s="1744"/>
      <c r="O730" s="1744"/>
      <c r="P730" s="1744"/>
      <c r="Q730" s="1744"/>
      <c r="R730" s="1744"/>
      <c r="S730" s="1744"/>
      <c r="T730" s="1744"/>
      <c r="U730" s="1744"/>
      <c r="V730" s="1744"/>
      <c r="W730" s="1744"/>
      <c r="X730" s="1744"/>
      <c r="Y730" s="1744"/>
      <c r="Z730" s="1744"/>
    </row>
    <row r="731" ht="15.75" hidden="1" customHeight="1">
      <c r="A731" s="1744"/>
      <c r="B731" s="1744"/>
      <c r="C731" s="1744"/>
      <c r="D731" s="1744"/>
      <c r="E731" s="1744"/>
      <c r="F731" s="1744"/>
      <c r="G731" s="1744"/>
      <c r="H731" s="1744"/>
      <c r="I731" s="1744"/>
      <c r="J731" s="1744"/>
      <c r="K731" s="1744"/>
      <c r="L731" s="1744"/>
      <c r="M731" s="1744"/>
      <c r="N731" s="1744"/>
      <c r="O731" s="1744"/>
      <c r="P731" s="1744"/>
      <c r="Q731" s="1744"/>
      <c r="R731" s="1744"/>
      <c r="S731" s="1744"/>
      <c r="T731" s="1744"/>
      <c r="U731" s="1744"/>
      <c r="V731" s="1744"/>
      <c r="W731" s="1744"/>
      <c r="X731" s="1744"/>
      <c r="Y731" s="1744"/>
      <c r="Z731" s="1744"/>
    </row>
    <row r="732" ht="15.75" hidden="1" customHeight="1">
      <c r="A732" s="1744"/>
      <c r="B732" s="1744"/>
      <c r="C732" s="1744"/>
      <c r="D732" s="1744"/>
      <c r="E732" s="1744"/>
      <c r="F732" s="1744"/>
      <c r="G732" s="1744"/>
      <c r="H732" s="1744"/>
      <c r="I732" s="1744"/>
      <c r="J732" s="1744"/>
      <c r="K732" s="1744"/>
      <c r="L732" s="1744"/>
      <c r="M732" s="1744"/>
      <c r="N732" s="1744"/>
      <c r="O732" s="1744"/>
      <c r="P732" s="1744"/>
      <c r="Q732" s="1744"/>
      <c r="R732" s="1744"/>
      <c r="S732" s="1744"/>
      <c r="T732" s="1744"/>
      <c r="U732" s="1744"/>
      <c r="V732" s="1744"/>
      <c r="W732" s="1744"/>
      <c r="X732" s="1744"/>
      <c r="Y732" s="1744"/>
      <c r="Z732" s="1744"/>
    </row>
    <row r="733" ht="15.75" hidden="1" customHeight="1">
      <c r="A733" s="1744"/>
      <c r="B733" s="1744"/>
      <c r="C733" s="1744"/>
      <c r="D733" s="1744"/>
      <c r="E733" s="1744"/>
      <c r="F733" s="1744"/>
      <c r="G733" s="1744"/>
      <c r="H733" s="1744"/>
      <c r="I733" s="1744"/>
      <c r="J733" s="1744"/>
      <c r="K733" s="1744"/>
      <c r="L733" s="1744"/>
      <c r="M733" s="1744"/>
      <c r="N733" s="1744"/>
      <c r="O733" s="1744"/>
      <c r="P733" s="1744"/>
      <c r="Q733" s="1744"/>
      <c r="R733" s="1744"/>
      <c r="S733" s="1744"/>
      <c r="T733" s="1744"/>
      <c r="U733" s="1744"/>
      <c r="V733" s="1744"/>
      <c r="W733" s="1744"/>
      <c r="X733" s="1744"/>
      <c r="Y733" s="1744"/>
      <c r="Z733" s="1744"/>
    </row>
    <row r="734" ht="15.75" hidden="1" customHeight="1">
      <c r="A734" s="1744"/>
      <c r="B734" s="1744"/>
      <c r="C734" s="1744"/>
      <c r="D734" s="1744"/>
      <c r="E734" s="1744"/>
      <c r="F734" s="1744"/>
      <c r="G734" s="1744"/>
      <c r="H734" s="1744"/>
      <c r="I734" s="1744"/>
      <c r="J734" s="1744"/>
      <c r="K734" s="1744"/>
      <c r="L734" s="1744"/>
      <c r="M734" s="1744"/>
      <c r="N734" s="1744"/>
      <c r="O734" s="1744"/>
      <c r="P734" s="1744"/>
      <c r="Q734" s="1744"/>
      <c r="R734" s="1744"/>
      <c r="S734" s="1744"/>
      <c r="T734" s="1744"/>
      <c r="U734" s="1744"/>
      <c r="V734" s="1744"/>
      <c r="W734" s="1744"/>
      <c r="X734" s="1744"/>
      <c r="Y734" s="1744"/>
      <c r="Z734" s="1744"/>
    </row>
    <row r="735" ht="15.75" hidden="1" customHeight="1">
      <c r="A735" s="1744"/>
      <c r="B735" s="1744"/>
      <c r="C735" s="1744"/>
      <c r="D735" s="1744"/>
      <c r="E735" s="1744"/>
      <c r="F735" s="1744"/>
      <c r="G735" s="1744"/>
      <c r="H735" s="1744"/>
      <c r="I735" s="1744"/>
      <c r="J735" s="1744"/>
      <c r="K735" s="1744"/>
      <c r="L735" s="1744"/>
      <c r="M735" s="1744"/>
      <c r="N735" s="1744"/>
      <c r="O735" s="1744"/>
      <c r="P735" s="1744"/>
      <c r="Q735" s="1744"/>
      <c r="R735" s="1744"/>
      <c r="S735" s="1744"/>
      <c r="T735" s="1744"/>
      <c r="U735" s="1744"/>
      <c r="V735" s="1744"/>
      <c r="W735" s="1744"/>
      <c r="X735" s="1744"/>
      <c r="Y735" s="1744"/>
      <c r="Z735" s="1744"/>
    </row>
    <row r="736" ht="15.75" hidden="1" customHeight="1">
      <c r="A736" s="1744"/>
      <c r="B736" s="1744"/>
      <c r="C736" s="1744"/>
      <c r="D736" s="1744"/>
      <c r="E736" s="1744"/>
      <c r="F736" s="1744"/>
      <c r="G736" s="1744"/>
      <c r="H736" s="1744"/>
      <c r="I736" s="1744"/>
      <c r="J736" s="1744"/>
      <c r="K736" s="1744"/>
      <c r="L736" s="1744"/>
      <c r="M736" s="1744"/>
      <c r="N736" s="1744"/>
      <c r="O736" s="1744"/>
      <c r="P736" s="1744"/>
      <c r="Q736" s="1744"/>
      <c r="R736" s="1744"/>
      <c r="S736" s="1744"/>
      <c r="T736" s="1744"/>
      <c r="U736" s="1744"/>
      <c r="V736" s="1744"/>
      <c r="W736" s="1744"/>
      <c r="X736" s="1744"/>
      <c r="Y736" s="1744"/>
      <c r="Z736" s="1744"/>
    </row>
    <row r="737" ht="15.75" hidden="1" customHeight="1">
      <c r="A737" s="1744"/>
      <c r="B737" s="1744"/>
      <c r="C737" s="1744"/>
      <c r="D737" s="1744"/>
      <c r="E737" s="1744"/>
      <c r="F737" s="1744"/>
      <c r="G737" s="1744"/>
      <c r="H737" s="1744"/>
      <c r="I737" s="1744"/>
      <c r="J737" s="1744"/>
      <c r="K737" s="1744"/>
      <c r="L737" s="1744"/>
      <c r="M737" s="1744"/>
      <c r="N737" s="1744"/>
      <c r="O737" s="1744"/>
      <c r="P737" s="1744"/>
      <c r="Q737" s="1744"/>
      <c r="R737" s="1744"/>
      <c r="S737" s="1744"/>
      <c r="T737" s="1744"/>
      <c r="U737" s="1744"/>
      <c r="V737" s="1744"/>
      <c r="W737" s="1744"/>
      <c r="X737" s="1744"/>
      <c r="Y737" s="1744"/>
      <c r="Z737" s="1744"/>
    </row>
    <row r="738" ht="15.75" hidden="1" customHeight="1">
      <c r="A738" s="1744"/>
      <c r="B738" s="1744"/>
      <c r="C738" s="1744"/>
      <c r="D738" s="1744"/>
      <c r="E738" s="1744"/>
      <c r="F738" s="1744"/>
      <c r="G738" s="1744"/>
      <c r="H738" s="1744"/>
      <c r="I738" s="1744"/>
      <c r="J738" s="1744"/>
      <c r="K738" s="1744"/>
      <c r="L738" s="1744"/>
      <c r="M738" s="1744"/>
      <c r="N738" s="1744"/>
      <c r="O738" s="1744"/>
      <c r="P738" s="1744"/>
      <c r="Q738" s="1744"/>
      <c r="R738" s="1744"/>
      <c r="S738" s="1744"/>
      <c r="T738" s="1744"/>
      <c r="U738" s="1744"/>
      <c r="V738" s="1744"/>
      <c r="W738" s="1744"/>
      <c r="X738" s="1744"/>
      <c r="Y738" s="1744"/>
      <c r="Z738" s="1744"/>
    </row>
    <row r="739" ht="15.75" hidden="1" customHeight="1">
      <c r="A739" s="1744"/>
      <c r="B739" s="1744"/>
      <c r="C739" s="1744"/>
      <c r="D739" s="1744"/>
      <c r="E739" s="1744"/>
      <c r="F739" s="1744"/>
      <c r="G739" s="1744"/>
      <c r="H739" s="1744"/>
      <c r="I739" s="1744"/>
      <c r="J739" s="1744"/>
      <c r="K739" s="1744"/>
      <c r="L739" s="1744"/>
      <c r="M739" s="1744"/>
      <c r="N739" s="1744"/>
      <c r="O739" s="1744"/>
      <c r="P739" s="1744"/>
      <c r="Q739" s="1744"/>
      <c r="R739" s="1744"/>
      <c r="S739" s="1744"/>
      <c r="T739" s="1744"/>
      <c r="U739" s="1744"/>
      <c r="V739" s="1744"/>
      <c r="W739" s="1744"/>
      <c r="X739" s="1744"/>
      <c r="Y739" s="1744"/>
      <c r="Z739" s="1744"/>
    </row>
    <row r="740" ht="15.75" hidden="1" customHeight="1">
      <c r="A740" s="1744"/>
      <c r="B740" s="1744"/>
      <c r="C740" s="1744"/>
      <c r="D740" s="1744"/>
      <c r="E740" s="1744"/>
      <c r="F740" s="1744"/>
      <c r="G740" s="1744"/>
      <c r="H740" s="1744"/>
      <c r="I740" s="1744"/>
      <c r="J740" s="1744"/>
      <c r="K740" s="1744"/>
      <c r="L740" s="1744"/>
      <c r="M740" s="1744"/>
      <c r="N740" s="1744"/>
      <c r="O740" s="1744"/>
      <c r="P740" s="1744"/>
      <c r="Q740" s="1744"/>
      <c r="R740" s="1744"/>
      <c r="S740" s="1744"/>
      <c r="T740" s="1744"/>
      <c r="U740" s="1744"/>
      <c r="V740" s="1744"/>
      <c r="W740" s="1744"/>
      <c r="X740" s="1744"/>
      <c r="Y740" s="1744"/>
      <c r="Z740" s="1744"/>
    </row>
    <row r="741" ht="15.75" hidden="1" customHeight="1">
      <c r="A741" s="1744"/>
      <c r="B741" s="1744"/>
      <c r="C741" s="1744"/>
      <c r="D741" s="1744"/>
      <c r="E741" s="1744"/>
      <c r="F741" s="1744"/>
      <c r="G741" s="1744"/>
      <c r="H741" s="1744"/>
      <c r="I741" s="1744"/>
      <c r="J741" s="1744"/>
      <c r="K741" s="1744"/>
      <c r="L741" s="1744"/>
      <c r="M741" s="1744"/>
      <c r="N741" s="1744"/>
      <c r="O741" s="1744"/>
      <c r="P741" s="1744"/>
      <c r="Q741" s="1744"/>
      <c r="R741" s="1744"/>
      <c r="S741" s="1744"/>
      <c r="T741" s="1744"/>
      <c r="U741" s="1744"/>
      <c r="V741" s="1744"/>
      <c r="W741" s="1744"/>
      <c r="X741" s="1744"/>
      <c r="Y741" s="1744"/>
      <c r="Z741" s="1744"/>
    </row>
    <row r="742" ht="15.75" hidden="1" customHeight="1">
      <c r="A742" s="1744"/>
      <c r="B742" s="1744"/>
      <c r="C742" s="1744"/>
      <c r="D742" s="1744"/>
      <c r="E742" s="1744"/>
      <c r="F742" s="1744"/>
      <c r="G742" s="1744"/>
      <c r="H742" s="1744"/>
      <c r="I742" s="1744"/>
      <c r="J742" s="1744"/>
      <c r="K742" s="1744"/>
      <c r="L742" s="1744"/>
      <c r="M742" s="1744"/>
      <c r="N742" s="1744"/>
      <c r="O742" s="1744"/>
      <c r="P742" s="1744"/>
      <c r="Q742" s="1744"/>
      <c r="R742" s="1744"/>
      <c r="S742" s="1744"/>
      <c r="T742" s="1744"/>
      <c r="U742" s="1744"/>
      <c r="V742" s="1744"/>
      <c r="W742" s="1744"/>
      <c r="X742" s="1744"/>
      <c r="Y742" s="1744"/>
      <c r="Z742" s="1744"/>
    </row>
    <row r="743" ht="15.75" hidden="1" customHeight="1">
      <c r="A743" s="1744"/>
      <c r="B743" s="1744"/>
      <c r="C743" s="1744"/>
      <c r="D743" s="1744"/>
      <c r="E743" s="1744"/>
      <c r="F743" s="1744"/>
      <c r="G743" s="1744"/>
      <c r="H743" s="1744"/>
      <c r="I743" s="1744"/>
      <c r="J743" s="1744"/>
      <c r="K743" s="1744"/>
      <c r="L743" s="1744"/>
      <c r="M743" s="1744"/>
      <c r="N743" s="1744"/>
      <c r="O743" s="1744"/>
      <c r="P743" s="1744"/>
      <c r="Q743" s="1744"/>
      <c r="R743" s="1744"/>
      <c r="S743" s="1744"/>
      <c r="T743" s="1744"/>
      <c r="U743" s="1744"/>
      <c r="V743" s="1744"/>
      <c r="W743" s="1744"/>
      <c r="X743" s="1744"/>
      <c r="Y743" s="1744"/>
      <c r="Z743" s="1744"/>
    </row>
    <row r="744" ht="15.75" hidden="1" customHeight="1">
      <c r="A744" s="1744"/>
      <c r="B744" s="1744"/>
      <c r="C744" s="1744"/>
      <c r="D744" s="1744"/>
      <c r="E744" s="1744"/>
      <c r="F744" s="1744"/>
      <c r="G744" s="1744"/>
      <c r="H744" s="1744"/>
      <c r="I744" s="1744"/>
      <c r="J744" s="1744"/>
      <c r="K744" s="1744"/>
      <c r="L744" s="1744"/>
      <c r="M744" s="1744"/>
      <c r="N744" s="1744"/>
      <c r="O744" s="1744"/>
      <c r="P744" s="1744"/>
      <c r="Q744" s="1744"/>
      <c r="R744" s="1744"/>
      <c r="S744" s="1744"/>
      <c r="T744" s="1744"/>
      <c r="U744" s="1744"/>
      <c r="V744" s="1744"/>
      <c r="W744" s="1744"/>
      <c r="X744" s="1744"/>
      <c r="Y744" s="1744"/>
      <c r="Z744" s="1744"/>
    </row>
    <row r="745" ht="15.75" hidden="1" customHeight="1">
      <c r="A745" s="1744"/>
      <c r="B745" s="1744"/>
      <c r="C745" s="1744"/>
      <c r="D745" s="1744"/>
      <c r="E745" s="1744"/>
      <c r="F745" s="1744"/>
      <c r="G745" s="1744"/>
      <c r="H745" s="1744"/>
      <c r="I745" s="1744"/>
      <c r="J745" s="1744"/>
      <c r="K745" s="1744"/>
      <c r="L745" s="1744"/>
      <c r="M745" s="1744"/>
      <c r="N745" s="1744"/>
      <c r="O745" s="1744"/>
      <c r="P745" s="1744"/>
      <c r="Q745" s="1744"/>
      <c r="R745" s="1744"/>
      <c r="S745" s="1744"/>
      <c r="T745" s="1744"/>
      <c r="U745" s="1744"/>
      <c r="V745" s="1744"/>
      <c r="W745" s="1744"/>
      <c r="X745" s="1744"/>
      <c r="Y745" s="1744"/>
      <c r="Z745" s="1744"/>
    </row>
    <row r="746" ht="15.75" hidden="1" customHeight="1">
      <c r="A746" s="1744"/>
      <c r="B746" s="1744"/>
      <c r="C746" s="1744"/>
      <c r="D746" s="1744"/>
      <c r="E746" s="1744"/>
      <c r="F746" s="1744"/>
      <c r="G746" s="1744"/>
      <c r="H746" s="1744"/>
      <c r="I746" s="1744"/>
      <c r="J746" s="1744"/>
      <c r="K746" s="1744"/>
      <c r="L746" s="1744"/>
      <c r="M746" s="1744"/>
      <c r="N746" s="1744"/>
      <c r="O746" s="1744"/>
      <c r="P746" s="1744"/>
      <c r="Q746" s="1744"/>
      <c r="R746" s="1744"/>
      <c r="S746" s="1744"/>
      <c r="T746" s="1744"/>
      <c r="U746" s="1744"/>
      <c r="V746" s="1744"/>
      <c r="W746" s="1744"/>
      <c r="X746" s="1744"/>
      <c r="Y746" s="1744"/>
      <c r="Z746" s="1744"/>
    </row>
    <row r="747" ht="15.75" hidden="1" customHeight="1">
      <c r="A747" s="1744"/>
      <c r="B747" s="1744"/>
      <c r="C747" s="1744"/>
      <c r="D747" s="1744"/>
      <c r="E747" s="1744"/>
      <c r="F747" s="1744"/>
      <c r="G747" s="1744"/>
      <c r="H747" s="1744"/>
      <c r="I747" s="1744"/>
      <c r="J747" s="1744"/>
      <c r="K747" s="1744"/>
      <c r="L747" s="1744"/>
      <c r="M747" s="1744"/>
      <c r="N747" s="1744"/>
      <c r="O747" s="1744"/>
      <c r="P747" s="1744"/>
      <c r="Q747" s="1744"/>
      <c r="R747" s="1744"/>
      <c r="S747" s="1744"/>
      <c r="T747" s="1744"/>
      <c r="U747" s="1744"/>
      <c r="V747" s="1744"/>
      <c r="W747" s="1744"/>
      <c r="X747" s="1744"/>
      <c r="Y747" s="1744"/>
      <c r="Z747" s="1744"/>
    </row>
    <row r="748" ht="15.75" hidden="1" customHeight="1">
      <c r="A748" s="1744"/>
      <c r="B748" s="1744"/>
      <c r="C748" s="1744"/>
      <c r="D748" s="1744"/>
      <c r="E748" s="1744"/>
      <c r="F748" s="1744"/>
      <c r="G748" s="1744"/>
      <c r="H748" s="1744"/>
      <c r="I748" s="1744"/>
      <c r="J748" s="1744"/>
      <c r="K748" s="1744"/>
      <c r="L748" s="1744"/>
      <c r="M748" s="1744"/>
      <c r="N748" s="1744"/>
      <c r="O748" s="1744"/>
      <c r="P748" s="1744"/>
      <c r="Q748" s="1744"/>
      <c r="R748" s="1744"/>
      <c r="S748" s="1744"/>
      <c r="T748" s="1744"/>
      <c r="U748" s="1744"/>
      <c r="V748" s="1744"/>
      <c r="W748" s="1744"/>
      <c r="X748" s="1744"/>
      <c r="Y748" s="1744"/>
      <c r="Z748" s="1744"/>
    </row>
    <row r="749" ht="15.75" hidden="1" customHeight="1">
      <c r="A749" s="1744"/>
      <c r="B749" s="1744"/>
      <c r="C749" s="1744"/>
      <c r="D749" s="1744"/>
      <c r="E749" s="1744"/>
      <c r="F749" s="1744"/>
      <c r="G749" s="1744"/>
      <c r="H749" s="1744"/>
      <c r="I749" s="1744"/>
      <c r="J749" s="1744"/>
      <c r="K749" s="1744"/>
      <c r="L749" s="1744"/>
      <c r="M749" s="1744"/>
      <c r="N749" s="1744"/>
      <c r="O749" s="1744"/>
      <c r="P749" s="1744"/>
      <c r="Q749" s="1744"/>
      <c r="R749" s="1744"/>
      <c r="S749" s="1744"/>
      <c r="T749" s="1744"/>
      <c r="U749" s="1744"/>
      <c r="V749" s="1744"/>
      <c r="W749" s="1744"/>
      <c r="X749" s="1744"/>
      <c r="Y749" s="1744"/>
      <c r="Z749" s="1744"/>
    </row>
    <row r="750" ht="15.75" hidden="1" customHeight="1">
      <c r="A750" s="1744"/>
      <c r="B750" s="1744"/>
      <c r="C750" s="1744"/>
      <c r="D750" s="1744"/>
      <c r="E750" s="1744"/>
      <c r="F750" s="1744"/>
      <c r="G750" s="1744"/>
      <c r="H750" s="1744"/>
      <c r="I750" s="1744"/>
      <c r="J750" s="1744"/>
      <c r="K750" s="1744"/>
      <c r="L750" s="1744"/>
      <c r="M750" s="1744"/>
      <c r="N750" s="1744"/>
      <c r="O750" s="1744"/>
      <c r="P750" s="1744"/>
      <c r="Q750" s="1744"/>
      <c r="R750" s="1744"/>
      <c r="S750" s="1744"/>
      <c r="T750" s="1744"/>
      <c r="U750" s="1744"/>
      <c r="V750" s="1744"/>
      <c r="W750" s="1744"/>
      <c r="X750" s="1744"/>
      <c r="Y750" s="1744"/>
      <c r="Z750" s="1744"/>
    </row>
    <row r="751" ht="15.75" hidden="1" customHeight="1">
      <c r="A751" s="1744"/>
      <c r="B751" s="1744"/>
      <c r="C751" s="1744"/>
      <c r="D751" s="1744"/>
      <c r="E751" s="1744"/>
      <c r="F751" s="1744"/>
      <c r="G751" s="1744"/>
      <c r="H751" s="1744"/>
      <c r="I751" s="1744"/>
      <c r="J751" s="1744"/>
      <c r="K751" s="1744"/>
      <c r="L751" s="1744"/>
      <c r="M751" s="1744"/>
      <c r="N751" s="1744"/>
      <c r="O751" s="1744"/>
      <c r="P751" s="1744"/>
      <c r="Q751" s="1744"/>
      <c r="R751" s="1744"/>
      <c r="S751" s="1744"/>
      <c r="T751" s="1744"/>
      <c r="U751" s="1744"/>
      <c r="V751" s="1744"/>
      <c r="W751" s="1744"/>
      <c r="X751" s="1744"/>
      <c r="Y751" s="1744"/>
      <c r="Z751" s="1744"/>
    </row>
    <row r="752" ht="15.75" hidden="1" customHeight="1">
      <c r="A752" s="1744"/>
      <c r="B752" s="1744"/>
      <c r="C752" s="1744"/>
      <c r="D752" s="1744"/>
      <c r="E752" s="1744"/>
      <c r="F752" s="1744"/>
      <c r="G752" s="1744"/>
      <c r="H752" s="1744"/>
      <c r="I752" s="1744"/>
      <c r="J752" s="1744"/>
      <c r="K752" s="1744"/>
      <c r="L752" s="1744"/>
      <c r="M752" s="1744"/>
      <c r="N752" s="1744"/>
      <c r="O752" s="1744"/>
      <c r="P752" s="1744"/>
      <c r="Q752" s="1744"/>
      <c r="R752" s="1744"/>
      <c r="S752" s="1744"/>
      <c r="T752" s="1744"/>
      <c r="U752" s="1744"/>
      <c r="V752" s="1744"/>
      <c r="W752" s="1744"/>
      <c r="X752" s="1744"/>
      <c r="Y752" s="1744"/>
      <c r="Z752" s="1744"/>
    </row>
    <row r="753" ht="15.75" hidden="1" customHeight="1">
      <c r="A753" s="1744"/>
      <c r="B753" s="1744"/>
      <c r="C753" s="1744"/>
      <c r="D753" s="1744"/>
      <c r="E753" s="1744"/>
      <c r="F753" s="1744"/>
      <c r="G753" s="1744"/>
      <c r="H753" s="1744"/>
      <c r="I753" s="1744"/>
      <c r="J753" s="1744"/>
      <c r="K753" s="1744"/>
      <c r="L753" s="1744"/>
      <c r="M753" s="1744"/>
      <c r="N753" s="1744"/>
      <c r="O753" s="1744"/>
      <c r="P753" s="1744"/>
      <c r="Q753" s="1744"/>
      <c r="R753" s="1744"/>
      <c r="S753" s="1744"/>
      <c r="T753" s="1744"/>
      <c r="U753" s="1744"/>
      <c r="V753" s="1744"/>
      <c r="W753" s="1744"/>
      <c r="X753" s="1744"/>
      <c r="Y753" s="1744"/>
      <c r="Z753" s="1744"/>
    </row>
    <row r="754" ht="15.75" hidden="1" customHeight="1">
      <c r="A754" s="1744"/>
      <c r="B754" s="1744"/>
      <c r="C754" s="1744"/>
      <c r="D754" s="1744"/>
      <c r="E754" s="1744"/>
      <c r="F754" s="1744"/>
      <c r="G754" s="1744"/>
      <c r="H754" s="1744"/>
      <c r="I754" s="1744"/>
      <c r="J754" s="1744"/>
      <c r="K754" s="1744"/>
      <c r="L754" s="1744"/>
      <c r="M754" s="1744"/>
      <c r="N754" s="1744"/>
      <c r="O754" s="1744"/>
      <c r="P754" s="1744"/>
      <c r="Q754" s="1744"/>
      <c r="R754" s="1744"/>
      <c r="S754" s="1744"/>
      <c r="T754" s="1744"/>
      <c r="U754" s="1744"/>
      <c r="V754" s="1744"/>
      <c r="W754" s="1744"/>
      <c r="X754" s="1744"/>
      <c r="Y754" s="1744"/>
      <c r="Z754" s="1744"/>
    </row>
    <row r="755" ht="15.75" hidden="1" customHeight="1">
      <c r="A755" s="1744"/>
      <c r="B755" s="1744"/>
      <c r="C755" s="1744"/>
      <c r="D755" s="1744"/>
      <c r="E755" s="1744"/>
      <c r="F755" s="1744"/>
      <c r="G755" s="1744"/>
      <c r="H755" s="1744"/>
      <c r="I755" s="1744"/>
      <c r="J755" s="1744"/>
      <c r="K755" s="1744"/>
      <c r="L755" s="1744"/>
      <c r="M755" s="1744"/>
      <c r="N755" s="1744"/>
      <c r="O755" s="1744"/>
      <c r="P755" s="1744"/>
      <c r="Q755" s="1744"/>
      <c r="R755" s="1744"/>
      <c r="S755" s="1744"/>
      <c r="T755" s="1744"/>
      <c r="U755" s="1744"/>
      <c r="V755" s="1744"/>
      <c r="W755" s="1744"/>
      <c r="X755" s="1744"/>
      <c r="Y755" s="1744"/>
      <c r="Z755" s="1744"/>
    </row>
    <row r="756" ht="15.75" hidden="1" customHeight="1">
      <c r="A756" s="1744"/>
      <c r="B756" s="1744"/>
      <c r="C756" s="1744"/>
      <c r="D756" s="1744"/>
      <c r="E756" s="1744"/>
      <c r="F756" s="1744"/>
      <c r="G756" s="1744"/>
      <c r="H756" s="1744"/>
      <c r="I756" s="1744"/>
      <c r="J756" s="1744"/>
      <c r="K756" s="1744"/>
      <c r="L756" s="1744"/>
      <c r="M756" s="1744"/>
      <c r="N756" s="1744"/>
      <c r="O756" s="1744"/>
      <c r="P756" s="1744"/>
      <c r="Q756" s="1744"/>
      <c r="R756" s="1744"/>
      <c r="S756" s="1744"/>
      <c r="T756" s="1744"/>
      <c r="U756" s="1744"/>
      <c r="V756" s="1744"/>
      <c r="W756" s="1744"/>
      <c r="X756" s="1744"/>
      <c r="Y756" s="1744"/>
      <c r="Z756" s="1744"/>
    </row>
    <row r="757" ht="15.75" hidden="1" customHeight="1">
      <c r="A757" s="1744"/>
      <c r="B757" s="1744"/>
      <c r="C757" s="1744"/>
      <c r="D757" s="1744"/>
      <c r="E757" s="1744"/>
      <c r="F757" s="1744"/>
      <c r="G757" s="1744"/>
      <c r="H757" s="1744"/>
      <c r="I757" s="1744"/>
      <c r="J757" s="1744"/>
      <c r="K757" s="1744"/>
      <c r="L757" s="1744"/>
      <c r="M757" s="1744"/>
      <c r="N757" s="1744"/>
      <c r="O757" s="1744"/>
      <c r="P757" s="1744"/>
      <c r="Q757" s="1744"/>
      <c r="R757" s="1744"/>
      <c r="S757" s="1744"/>
      <c r="T757" s="1744"/>
      <c r="U757" s="1744"/>
      <c r="V757" s="1744"/>
      <c r="W757" s="1744"/>
      <c r="X757" s="1744"/>
      <c r="Y757" s="1744"/>
      <c r="Z757" s="1744"/>
    </row>
    <row r="758" ht="15.75" hidden="1" customHeight="1">
      <c r="A758" s="1744"/>
      <c r="B758" s="1744"/>
      <c r="C758" s="1744"/>
      <c r="D758" s="1744"/>
      <c r="E758" s="1744"/>
      <c r="F758" s="1744"/>
      <c r="G758" s="1744"/>
      <c r="H758" s="1744"/>
      <c r="I758" s="1744"/>
      <c r="J758" s="1744"/>
      <c r="K758" s="1744"/>
      <c r="L758" s="1744"/>
      <c r="M758" s="1744"/>
      <c r="N758" s="1744"/>
      <c r="O758" s="1744"/>
      <c r="P758" s="1744"/>
      <c r="Q758" s="1744"/>
      <c r="R758" s="1744"/>
      <c r="S758" s="1744"/>
      <c r="T758" s="1744"/>
      <c r="U758" s="1744"/>
      <c r="V758" s="1744"/>
      <c r="W758" s="1744"/>
      <c r="X758" s="1744"/>
      <c r="Y758" s="1744"/>
      <c r="Z758" s="1744"/>
    </row>
    <row r="759" ht="15.75" hidden="1" customHeight="1">
      <c r="A759" s="1744"/>
      <c r="B759" s="1744"/>
      <c r="C759" s="1744"/>
      <c r="D759" s="1744"/>
      <c r="E759" s="1744"/>
      <c r="F759" s="1744"/>
      <c r="G759" s="1744"/>
      <c r="H759" s="1744"/>
      <c r="I759" s="1744"/>
      <c r="J759" s="1744"/>
      <c r="K759" s="1744"/>
      <c r="L759" s="1744"/>
      <c r="M759" s="1744"/>
      <c r="N759" s="1744"/>
      <c r="O759" s="1744"/>
      <c r="P759" s="1744"/>
      <c r="Q759" s="1744"/>
      <c r="R759" s="1744"/>
      <c r="S759" s="1744"/>
      <c r="T759" s="1744"/>
      <c r="U759" s="1744"/>
      <c r="V759" s="1744"/>
      <c r="W759" s="1744"/>
      <c r="X759" s="1744"/>
      <c r="Y759" s="1744"/>
      <c r="Z759" s="1744"/>
    </row>
    <row r="760" ht="15.75" hidden="1" customHeight="1">
      <c r="A760" s="1744"/>
      <c r="B760" s="1744"/>
      <c r="C760" s="1744"/>
      <c r="D760" s="1744"/>
      <c r="E760" s="1744"/>
      <c r="F760" s="1744"/>
      <c r="G760" s="1744"/>
      <c r="H760" s="1744"/>
      <c r="I760" s="1744"/>
      <c r="J760" s="1744"/>
      <c r="K760" s="1744"/>
      <c r="L760" s="1744"/>
      <c r="M760" s="1744"/>
      <c r="N760" s="1744"/>
      <c r="O760" s="1744"/>
      <c r="P760" s="1744"/>
      <c r="Q760" s="1744"/>
      <c r="R760" s="1744"/>
      <c r="S760" s="1744"/>
      <c r="T760" s="1744"/>
      <c r="U760" s="1744"/>
      <c r="V760" s="1744"/>
      <c r="W760" s="1744"/>
      <c r="X760" s="1744"/>
      <c r="Y760" s="1744"/>
      <c r="Z760" s="1744"/>
    </row>
    <row r="761" ht="15.75" hidden="1" customHeight="1">
      <c r="A761" s="1744"/>
      <c r="B761" s="1744"/>
      <c r="C761" s="1744"/>
      <c r="D761" s="1744"/>
      <c r="E761" s="1744"/>
      <c r="F761" s="1744"/>
      <c r="G761" s="1744"/>
      <c r="H761" s="1744"/>
      <c r="I761" s="1744"/>
      <c r="J761" s="1744"/>
      <c r="K761" s="1744"/>
      <c r="L761" s="1744"/>
      <c r="M761" s="1744"/>
      <c r="N761" s="1744"/>
      <c r="O761" s="1744"/>
      <c r="P761" s="1744"/>
      <c r="Q761" s="1744"/>
      <c r="R761" s="1744"/>
      <c r="S761" s="1744"/>
      <c r="T761" s="1744"/>
      <c r="U761" s="1744"/>
      <c r="V761" s="1744"/>
      <c r="W761" s="1744"/>
      <c r="X761" s="1744"/>
      <c r="Y761" s="1744"/>
      <c r="Z761" s="1744"/>
    </row>
    <row r="762" ht="15.75" hidden="1" customHeight="1">
      <c r="A762" s="1744"/>
      <c r="B762" s="1744"/>
      <c r="C762" s="1744"/>
      <c r="D762" s="1744"/>
      <c r="E762" s="1744"/>
      <c r="F762" s="1744"/>
      <c r="G762" s="1744"/>
      <c r="H762" s="1744"/>
      <c r="I762" s="1744"/>
      <c r="J762" s="1744"/>
      <c r="K762" s="1744"/>
      <c r="L762" s="1744"/>
      <c r="M762" s="1744"/>
      <c r="N762" s="1744"/>
      <c r="O762" s="1744"/>
      <c r="P762" s="1744"/>
      <c r="Q762" s="1744"/>
      <c r="R762" s="1744"/>
      <c r="S762" s="1744"/>
      <c r="T762" s="1744"/>
      <c r="U762" s="1744"/>
      <c r="V762" s="1744"/>
      <c r="W762" s="1744"/>
      <c r="X762" s="1744"/>
      <c r="Y762" s="1744"/>
      <c r="Z762" s="1744"/>
    </row>
    <row r="763" ht="15.75" hidden="1" customHeight="1">
      <c r="A763" s="1744"/>
      <c r="B763" s="1744"/>
      <c r="C763" s="1744"/>
      <c r="D763" s="1744"/>
      <c r="E763" s="1744"/>
      <c r="F763" s="1744"/>
      <c r="G763" s="1744"/>
      <c r="H763" s="1744"/>
      <c r="I763" s="1744"/>
      <c r="J763" s="1744"/>
      <c r="K763" s="1744"/>
      <c r="L763" s="1744"/>
      <c r="M763" s="1744"/>
      <c r="N763" s="1744"/>
      <c r="O763" s="1744"/>
      <c r="P763" s="1744"/>
      <c r="Q763" s="1744"/>
      <c r="R763" s="1744"/>
      <c r="S763" s="1744"/>
      <c r="T763" s="1744"/>
      <c r="U763" s="1744"/>
      <c r="V763" s="1744"/>
      <c r="W763" s="1744"/>
      <c r="X763" s="1744"/>
      <c r="Y763" s="1744"/>
      <c r="Z763" s="1744"/>
    </row>
    <row r="764" ht="15.75" hidden="1" customHeight="1">
      <c r="A764" s="1744"/>
      <c r="B764" s="1744"/>
      <c r="C764" s="1744"/>
      <c r="D764" s="1744"/>
      <c r="E764" s="1744"/>
      <c r="F764" s="1744"/>
      <c r="G764" s="1744"/>
      <c r="H764" s="1744"/>
      <c r="I764" s="1744"/>
      <c r="J764" s="1744"/>
      <c r="K764" s="1744"/>
      <c r="L764" s="1744"/>
      <c r="M764" s="1744"/>
      <c r="N764" s="1744"/>
      <c r="O764" s="1744"/>
      <c r="P764" s="1744"/>
      <c r="Q764" s="1744"/>
      <c r="R764" s="1744"/>
      <c r="S764" s="1744"/>
      <c r="T764" s="1744"/>
      <c r="U764" s="1744"/>
      <c r="V764" s="1744"/>
      <c r="W764" s="1744"/>
      <c r="X764" s="1744"/>
      <c r="Y764" s="1744"/>
      <c r="Z764" s="1744"/>
    </row>
    <row r="765" ht="15.75" hidden="1" customHeight="1">
      <c r="A765" s="1744"/>
      <c r="B765" s="1744"/>
      <c r="C765" s="1744"/>
      <c r="D765" s="1744"/>
      <c r="E765" s="1744"/>
      <c r="F765" s="1744"/>
      <c r="G765" s="1744"/>
      <c r="H765" s="1744"/>
      <c r="I765" s="1744"/>
      <c r="J765" s="1744"/>
      <c r="K765" s="1744"/>
      <c r="L765" s="1744"/>
      <c r="M765" s="1744"/>
      <c r="N765" s="1744"/>
      <c r="O765" s="1744"/>
      <c r="P765" s="1744"/>
      <c r="Q765" s="1744"/>
      <c r="R765" s="1744"/>
      <c r="S765" s="1744"/>
      <c r="T765" s="1744"/>
      <c r="U765" s="1744"/>
      <c r="V765" s="1744"/>
      <c r="W765" s="1744"/>
      <c r="X765" s="1744"/>
      <c r="Y765" s="1744"/>
      <c r="Z765" s="1744"/>
    </row>
    <row r="766" ht="15.75" hidden="1" customHeight="1">
      <c r="A766" s="1744"/>
      <c r="B766" s="1744"/>
      <c r="C766" s="1744"/>
      <c r="D766" s="1744"/>
      <c r="E766" s="1744"/>
      <c r="F766" s="1744"/>
      <c r="G766" s="1744"/>
      <c r="H766" s="1744"/>
      <c r="I766" s="1744"/>
      <c r="J766" s="1744"/>
      <c r="K766" s="1744"/>
      <c r="L766" s="1744"/>
      <c r="M766" s="1744"/>
      <c r="N766" s="1744"/>
      <c r="O766" s="1744"/>
      <c r="P766" s="1744"/>
      <c r="Q766" s="1744"/>
      <c r="R766" s="1744"/>
      <c r="S766" s="1744"/>
      <c r="T766" s="1744"/>
      <c r="U766" s="1744"/>
      <c r="V766" s="1744"/>
      <c r="W766" s="1744"/>
      <c r="X766" s="1744"/>
      <c r="Y766" s="1744"/>
      <c r="Z766" s="1744"/>
    </row>
    <row r="767" ht="15.75" hidden="1" customHeight="1">
      <c r="A767" s="1744"/>
      <c r="B767" s="1744"/>
      <c r="C767" s="1744"/>
      <c r="D767" s="1744"/>
      <c r="E767" s="1744"/>
      <c r="F767" s="1744"/>
      <c r="G767" s="1744"/>
      <c r="H767" s="1744"/>
      <c r="I767" s="1744"/>
      <c r="J767" s="1744"/>
      <c r="K767" s="1744"/>
      <c r="L767" s="1744"/>
      <c r="M767" s="1744"/>
      <c r="N767" s="1744"/>
      <c r="O767" s="1744"/>
      <c r="P767" s="1744"/>
      <c r="Q767" s="1744"/>
      <c r="R767" s="1744"/>
      <c r="S767" s="1744"/>
      <c r="T767" s="1744"/>
      <c r="U767" s="1744"/>
      <c r="V767" s="1744"/>
      <c r="W767" s="1744"/>
      <c r="X767" s="1744"/>
      <c r="Y767" s="1744"/>
      <c r="Z767" s="1744"/>
    </row>
    <row r="768" ht="15.75" hidden="1" customHeight="1">
      <c r="A768" s="1744"/>
      <c r="B768" s="1744"/>
      <c r="C768" s="1744"/>
      <c r="D768" s="1744"/>
      <c r="E768" s="1744"/>
      <c r="F768" s="1744"/>
      <c r="G768" s="1744"/>
      <c r="H768" s="1744"/>
      <c r="I768" s="1744"/>
      <c r="J768" s="1744"/>
      <c r="K768" s="1744"/>
      <c r="L768" s="1744"/>
      <c r="M768" s="1744"/>
      <c r="N768" s="1744"/>
      <c r="O768" s="1744"/>
      <c r="P768" s="1744"/>
      <c r="Q768" s="1744"/>
      <c r="R768" s="1744"/>
      <c r="S768" s="1744"/>
      <c r="T768" s="1744"/>
      <c r="U768" s="1744"/>
      <c r="V768" s="1744"/>
      <c r="W768" s="1744"/>
      <c r="X768" s="1744"/>
      <c r="Y768" s="1744"/>
      <c r="Z768" s="1744"/>
    </row>
    <row r="769" ht="15.75" hidden="1" customHeight="1">
      <c r="A769" s="1744"/>
      <c r="B769" s="1744"/>
      <c r="C769" s="1744"/>
      <c r="D769" s="1744"/>
      <c r="E769" s="1744"/>
      <c r="F769" s="1744"/>
      <c r="G769" s="1744"/>
      <c r="H769" s="1744"/>
      <c r="I769" s="1744"/>
      <c r="J769" s="1744"/>
      <c r="K769" s="1744"/>
      <c r="L769" s="1744"/>
      <c r="M769" s="1744"/>
      <c r="N769" s="1744"/>
      <c r="O769" s="1744"/>
      <c r="P769" s="1744"/>
      <c r="Q769" s="1744"/>
      <c r="R769" s="1744"/>
      <c r="S769" s="1744"/>
      <c r="T769" s="1744"/>
      <c r="U769" s="1744"/>
      <c r="V769" s="1744"/>
      <c r="W769" s="1744"/>
      <c r="X769" s="1744"/>
      <c r="Y769" s="1744"/>
      <c r="Z769" s="1744"/>
    </row>
    <row r="770" ht="15.75" hidden="1" customHeight="1">
      <c r="A770" s="1744"/>
      <c r="B770" s="1744"/>
      <c r="C770" s="1744"/>
      <c r="D770" s="1744"/>
      <c r="E770" s="1744"/>
      <c r="F770" s="1744"/>
      <c r="G770" s="1744"/>
      <c r="H770" s="1744"/>
      <c r="I770" s="1744"/>
      <c r="J770" s="1744"/>
      <c r="K770" s="1744"/>
      <c r="L770" s="1744"/>
      <c r="M770" s="1744"/>
      <c r="N770" s="1744"/>
      <c r="O770" s="1744"/>
      <c r="P770" s="1744"/>
      <c r="Q770" s="1744"/>
      <c r="R770" s="1744"/>
      <c r="S770" s="1744"/>
      <c r="T770" s="1744"/>
      <c r="U770" s="1744"/>
      <c r="V770" s="1744"/>
      <c r="W770" s="1744"/>
      <c r="X770" s="1744"/>
      <c r="Y770" s="1744"/>
      <c r="Z770" s="1744"/>
    </row>
    <row r="771" ht="15.75" hidden="1" customHeight="1">
      <c r="A771" s="1744"/>
      <c r="B771" s="1744"/>
      <c r="C771" s="1744"/>
      <c r="D771" s="1744"/>
      <c r="E771" s="1744"/>
      <c r="F771" s="1744"/>
      <c r="G771" s="1744"/>
      <c r="H771" s="1744"/>
      <c r="I771" s="1744"/>
      <c r="J771" s="1744"/>
      <c r="K771" s="1744"/>
      <c r="L771" s="1744"/>
      <c r="M771" s="1744"/>
      <c r="N771" s="1744"/>
      <c r="O771" s="1744"/>
      <c r="P771" s="1744"/>
      <c r="Q771" s="1744"/>
      <c r="R771" s="1744"/>
      <c r="S771" s="1744"/>
      <c r="T771" s="1744"/>
      <c r="U771" s="1744"/>
      <c r="V771" s="1744"/>
      <c r="W771" s="1744"/>
      <c r="X771" s="1744"/>
      <c r="Y771" s="1744"/>
      <c r="Z771" s="1744"/>
    </row>
    <row r="772" ht="15.75" hidden="1" customHeight="1">
      <c r="A772" s="1744"/>
      <c r="B772" s="1744"/>
      <c r="C772" s="1744"/>
      <c r="D772" s="1744"/>
      <c r="E772" s="1744"/>
      <c r="F772" s="1744"/>
      <c r="G772" s="1744"/>
      <c r="H772" s="1744"/>
      <c r="I772" s="1744"/>
      <c r="J772" s="1744"/>
      <c r="K772" s="1744"/>
      <c r="L772" s="1744"/>
      <c r="M772" s="1744"/>
      <c r="N772" s="1744"/>
      <c r="O772" s="1744"/>
      <c r="P772" s="1744"/>
      <c r="Q772" s="1744"/>
      <c r="R772" s="1744"/>
      <c r="S772" s="1744"/>
      <c r="T772" s="1744"/>
      <c r="U772" s="1744"/>
      <c r="V772" s="1744"/>
      <c r="W772" s="1744"/>
      <c r="X772" s="1744"/>
      <c r="Y772" s="1744"/>
      <c r="Z772" s="1744"/>
    </row>
    <row r="773" ht="15.75" hidden="1" customHeight="1">
      <c r="A773" s="1744"/>
      <c r="B773" s="1744"/>
      <c r="C773" s="1744"/>
      <c r="D773" s="1744"/>
      <c r="E773" s="1744"/>
      <c r="F773" s="1744"/>
      <c r="G773" s="1744"/>
      <c r="H773" s="1744"/>
      <c r="I773" s="1744"/>
      <c r="J773" s="1744"/>
      <c r="K773" s="1744"/>
      <c r="L773" s="1744"/>
      <c r="M773" s="1744"/>
      <c r="N773" s="1744"/>
      <c r="O773" s="1744"/>
      <c r="P773" s="1744"/>
      <c r="Q773" s="1744"/>
      <c r="R773" s="1744"/>
      <c r="S773" s="1744"/>
      <c r="T773" s="1744"/>
      <c r="U773" s="1744"/>
      <c r="V773" s="1744"/>
      <c r="W773" s="1744"/>
      <c r="X773" s="1744"/>
      <c r="Y773" s="1744"/>
      <c r="Z773" s="1744"/>
    </row>
    <row r="774" ht="15.75" hidden="1" customHeight="1">
      <c r="A774" s="1744"/>
      <c r="B774" s="1744"/>
      <c r="C774" s="1744"/>
      <c r="D774" s="1744"/>
      <c r="E774" s="1744"/>
      <c r="F774" s="1744"/>
      <c r="G774" s="1744"/>
      <c r="H774" s="1744"/>
      <c r="I774" s="1744"/>
      <c r="J774" s="1744"/>
      <c r="K774" s="1744"/>
      <c r="L774" s="1744"/>
      <c r="M774" s="1744"/>
      <c r="N774" s="1744"/>
      <c r="O774" s="1744"/>
      <c r="P774" s="1744"/>
      <c r="Q774" s="1744"/>
      <c r="R774" s="1744"/>
      <c r="S774" s="1744"/>
      <c r="T774" s="1744"/>
      <c r="U774" s="1744"/>
      <c r="V774" s="1744"/>
      <c r="W774" s="1744"/>
      <c r="X774" s="1744"/>
      <c r="Y774" s="1744"/>
      <c r="Z774" s="1744"/>
    </row>
    <row r="775" ht="15.75" hidden="1" customHeight="1">
      <c r="A775" s="1744"/>
      <c r="B775" s="1744"/>
      <c r="C775" s="1744"/>
      <c r="D775" s="1744"/>
      <c r="E775" s="1744"/>
      <c r="F775" s="1744"/>
      <c r="G775" s="1744"/>
      <c r="H775" s="1744"/>
      <c r="I775" s="1744"/>
      <c r="J775" s="1744"/>
      <c r="K775" s="1744"/>
      <c r="L775" s="1744"/>
      <c r="M775" s="1744"/>
      <c r="N775" s="1744"/>
      <c r="O775" s="1744"/>
      <c r="P775" s="1744"/>
      <c r="Q775" s="1744"/>
      <c r="R775" s="1744"/>
      <c r="S775" s="1744"/>
      <c r="T775" s="1744"/>
      <c r="U775" s="1744"/>
      <c r="V775" s="1744"/>
      <c r="W775" s="1744"/>
      <c r="X775" s="1744"/>
      <c r="Y775" s="1744"/>
      <c r="Z775" s="1744"/>
    </row>
    <row r="776" ht="15.75" hidden="1" customHeight="1">
      <c r="A776" s="1744"/>
      <c r="B776" s="1744"/>
      <c r="C776" s="1744"/>
      <c r="D776" s="1744"/>
      <c r="E776" s="1744"/>
      <c r="F776" s="1744"/>
      <c r="G776" s="1744"/>
      <c r="H776" s="1744"/>
      <c r="I776" s="1744"/>
      <c r="J776" s="1744"/>
      <c r="K776" s="1744"/>
      <c r="L776" s="1744"/>
      <c r="M776" s="1744"/>
      <c r="N776" s="1744"/>
      <c r="O776" s="1744"/>
      <c r="P776" s="1744"/>
      <c r="Q776" s="1744"/>
      <c r="R776" s="1744"/>
      <c r="S776" s="1744"/>
      <c r="T776" s="1744"/>
      <c r="U776" s="1744"/>
      <c r="V776" s="1744"/>
      <c r="W776" s="1744"/>
      <c r="X776" s="1744"/>
      <c r="Y776" s="1744"/>
      <c r="Z776" s="1744"/>
    </row>
    <row r="777" ht="15.75" hidden="1" customHeight="1">
      <c r="A777" s="1744"/>
      <c r="B777" s="1744"/>
      <c r="C777" s="1744"/>
      <c r="D777" s="1744"/>
      <c r="E777" s="1744"/>
      <c r="F777" s="1744"/>
      <c r="G777" s="1744"/>
      <c r="H777" s="1744"/>
      <c r="I777" s="1744"/>
      <c r="J777" s="1744"/>
      <c r="K777" s="1744"/>
      <c r="L777" s="1744"/>
      <c r="M777" s="1744"/>
      <c r="N777" s="1744"/>
      <c r="O777" s="1744"/>
      <c r="P777" s="1744"/>
      <c r="Q777" s="1744"/>
      <c r="R777" s="1744"/>
      <c r="S777" s="1744"/>
      <c r="T777" s="1744"/>
      <c r="U777" s="1744"/>
      <c r="V777" s="1744"/>
      <c r="W777" s="1744"/>
      <c r="X777" s="1744"/>
      <c r="Y777" s="1744"/>
      <c r="Z777" s="1744"/>
    </row>
    <row r="778" ht="15.75" hidden="1" customHeight="1">
      <c r="A778" s="1744"/>
      <c r="B778" s="1744"/>
      <c r="C778" s="1744"/>
      <c r="D778" s="1744"/>
      <c r="E778" s="1744"/>
      <c r="F778" s="1744"/>
      <c r="G778" s="1744"/>
      <c r="H778" s="1744"/>
      <c r="I778" s="1744"/>
      <c r="J778" s="1744"/>
      <c r="K778" s="1744"/>
      <c r="L778" s="1744"/>
      <c r="M778" s="1744"/>
      <c r="N778" s="1744"/>
      <c r="O778" s="1744"/>
      <c r="P778" s="1744"/>
      <c r="Q778" s="1744"/>
      <c r="R778" s="1744"/>
      <c r="S778" s="1744"/>
      <c r="T778" s="1744"/>
      <c r="U778" s="1744"/>
      <c r="V778" s="1744"/>
      <c r="W778" s="1744"/>
      <c r="X778" s="1744"/>
      <c r="Y778" s="1744"/>
      <c r="Z778" s="1744"/>
    </row>
    <row r="779" ht="15.75" hidden="1" customHeight="1">
      <c r="A779" s="1744"/>
      <c r="B779" s="1744"/>
      <c r="C779" s="1744"/>
      <c r="D779" s="1744"/>
      <c r="E779" s="1744"/>
      <c r="F779" s="1744"/>
      <c r="G779" s="1744"/>
      <c r="H779" s="1744"/>
      <c r="I779" s="1744"/>
      <c r="J779" s="1744"/>
      <c r="K779" s="1744"/>
      <c r="L779" s="1744"/>
      <c r="M779" s="1744"/>
      <c r="N779" s="1744"/>
      <c r="O779" s="1744"/>
      <c r="P779" s="1744"/>
      <c r="Q779" s="1744"/>
      <c r="R779" s="1744"/>
      <c r="S779" s="1744"/>
      <c r="T779" s="1744"/>
      <c r="U779" s="1744"/>
      <c r="V779" s="1744"/>
      <c r="W779" s="1744"/>
      <c r="X779" s="1744"/>
      <c r="Y779" s="1744"/>
      <c r="Z779" s="1744"/>
    </row>
    <row r="780" ht="15.75" hidden="1" customHeight="1">
      <c r="A780" s="1744"/>
      <c r="B780" s="1744"/>
      <c r="C780" s="1744"/>
      <c r="D780" s="1744"/>
      <c r="E780" s="1744"/>
      <c r="F780" s="1744"/>
      <c r="G780" s="1744"/>
      <c r="H780" s="1744"/>
      <c r="I780" s="1744"/>
      <c r="J780" s="1744"/>
      <c r="K780" s="1744"/>
      <c r="L780" s="1744"/>
      <c r="M780" s="1744"/>
      <c r="N780" s="1744"/>
      <c r="O780" s="1744"/>
      <c r="P780" s="1744"/>
      <c r="Q780" s="1744"/>
      <c r="R780" s="1744"/>
      <c r="S780" s="1744"/>
      <c r="T780" s="1744"/>
      <c r="U780" s="1744"/>
      <c r="V780" s="1744"/>
      <c r="W780" s="1744"/>
      <c r="X780" s="1744"/>
      <c r="Y780" s="1744"/>
      <c r="Z780" s="1744"/>
    </row>
    <row r="781" ht="15.75" hidden="1" customHeight="1">
      <c r="A781" s="1744"/>
      <c r="B781" s="1744"/>
      <c r="C781" s="1744"/>
      <c r="D781" s="1744"/>
      <c r="E781" s="1744"/>
      <c r="F781" s="1744"/>
      <c r="G781" s="1744"/>
      <c r="H781" s="1744"/>
      <c r="I781" s="1744"/>
      <c r="J781" s="1744"/>
      <c r="K781" s="1744"/>
      <c r="L781" s="1744"/>
      <c r="M781" s="1744"/>
      <c r="N781" s="1744"/>
      <c r="O781" s="1744"/>
      <c r="P781" s="1744"/>
      <c r="Q781" s="1744"/>
      <c r="R781" s="1744"/>
      <c r="S781" s="1744"/>
      <c r="T781" s="1744"/>
      <c r="U781" s="1744"/>
      <c r="V781" s="1744"/>
      <c r="W781" s="1744"/>
      <c r="X781" s="1744"/>
      <c r="Y781" s="1744"/>
      <c r="Z781" s="1744"/>
    </row>
    <row r="782" ht="15.75" hidden="1" customHeight="1">
      <c r="A782" s="1744"/>
      <c r="B782" s="1744"/>
      <c r="C782" s="1744"/>
      <c r="D782" s="1744"/>
      <c r="E782" s="1744"/>
      <c r="F782" s="1744"/>
      <c r="G782" s="1744"/>
      <c r="H782" s="1744"/>
      <c r="I782" s="1744"/>
      <c r="J782" s="1744"/>
      <c r="K782" s="1744"/>
      <c r="L782" s="1744"/>
      <c r="M782" s="1744"/>
      <c r="N782" s="1744"/>
      <c r="O782" s="1744"/>
      <c r="P782" s="1744"/>
      <c r="Q782" s="1744"/>
      <c r="R782" s="1744"/>
      <c r="S782" s="1744"/>
      <c r="T782" s="1744"/>
      <c r="U782" s="1744"/>
      <c r="V782" s="1744"/>
      <c r="W782" s="1744"/>
      <c r="X782" s="1744"/>
      <c r="Y782" s="1744"/>
      <c r="Z782" s="1744"/>
    </row>
    <row r="783" ht="15.75" hidden="1" customHeight="1">
      <c r="A783" s="1744"/>
      <c r="B783" s="1744"/>
      <c r="C783" s="1744"/>
      <c r="D783" s="1744"/>
      <c r="E783" s="1744"/>
      <c r="F783" s="1744"/>
      <c r="G783" s="1744"/>
      <c r="H783" s="1744"/>
      <c r="I783" s="1744"/>
      <c r="J783" s="1744"/>
      <c r="K783" s="1744"/>
      <c r="L783" s="1744"/>
      <c r="M783" s="1744"/>
      <c r="N783" s="1744"/>
      <c r="O783" s="1744"/>
      <c r="P783" s="1744"/>
      <c r="Q783" s="1744"/>
      <c r="R783" s="1744"/>
      <c r="S783" s="1744"/>
      <c r="T783" s="1744"/>
      <c r="U783" s="1744"/>
      <c r="V783" s="1744"/>
      <c r="W783" s="1744"/>
      <c r="X783" s="1744"/>
      <c r="Y783" s="1744"/>
      <c r="Z783" s="1744"/>
    </row>
    <row r="784" ht="15.75" hidden="1" customHeight="1">
      <c r="A784" s="1744"/>
      <c r="B784" s="1744"/>
      <c r="C784" s="1744"/>
      <c r="D784" s="1744"/>
      <c r="E784" s="1744"/>
      <c r="F784" s="1744"/>
      <c r="G784" s="1744"/>
      <c r="H784" s="1744"/>
      <c r="I784" s="1744"/>
      <c r="J784" s="1744"/>
      <c r="K784" s="1744"/>
      <c r="L784" s="1744"/>
      <c r="M784" s="1744"/>
      <c r="N784" s="1744"/>
      <c r="O784" s="1744"/>
      <c r="P784" s="1744"/>
      <c r="Q784" s="1744"/>
      <c r="R784" s="1744"/>
      <c r="S784" s="1744"/>
      <c r="T784" s="1744"/>
      <c r="U784" s="1744"/>
      <c r="V784" s="1744"/>
      <c r="W784" s="1744"/>
      <c r="X784" s="1744"/>
      <c r="Y784" s="1744"/>
      <c r="Z784" s="1744"/>
    </row>
    <row r="785" ht="15.75" hidden="1" customHeight="1">
      <c r="A785" s="1744"/>
      <c r="B785" s="1744"/>
      <c r="C785" s="1744"/>
      <c r="D785" s="1744"/>
      <c r="E785" s="1744"/>
      <c r="F785" s="1744"/>
      <c r="G785" s="1744"/>
      <c r="H785" s="1744"/>
      <c r="I785" s="1744"/>
      <c r="J785" s="1744"/>
      <c r="K785" s="1744"/>
      <c r="L785" s="1744"/>
      <c r="M785" s="1744"/>
      <c r="N785" s="1744"/>
      <c r="O785" s="1744"/>
      <c r="P785" s="1744"/>
      <c r="Q785" s="1744"/>
      <c r="R785" s="1744"/>
      <c r="S785" s="1744"/>
      <c r="T785" s="1744"/>
      <c r="U785" s="1744"/>
      <c r="V785" s="1744"/>
      <c r="W785" s="1744"/>
      <c r="X785" s="1744"/>
      <c r="Y785" s="1744"/>
      <c r="Z785" s="1744"/>
    </row>
    <row r="786" ht="15.75" hidden="1" customHeight="1">
      <c r="A786" s="1744"/>
      <c r="B786" s="1744"/>
      <c r="C786" s="1744"/>
      <c r="D786" s="1744"/>
      <c r="E786" s="1744"/>
      <c r="F786" s="1744"/>
      <c r="G786" s="1744"/>
      <c r="H786" s="1744"/>
      <c r="I786" s="1744"/>
      <c r="J786" s="1744"/>
      <c r="K786" s="1744"/>
      <c r="L786" s="1744"/>
      <c r="M786" s="1744"/>
      <c r="N786" s="1744"/>
      <c r="O786" s="1744"/>
      <c r="P786" s="1744"/>
      <c r="Q786" s="1744"/>
      <c r="R786" s="1744"/>
      <c r="S786" s="1744"/>
      <c r="T786" s="1744"/>
      <c r="U786" s="1744"/>
      <c r="V786" s="1744"/>
      <c r="W786" s="1744"/>
      <c r="X786" s="1744"/>
      <c r="Y786" s="1744"/>
      <c r="Z786" s="1744"/>
    </row>
    <row r="787" ht="15.75" hidden="1" customHeight="1">
      <c r="A787" s="1744"/>
      <c r="B787" s="1744"/>
      <c r="C787" s="1744"/>
      <c r="D787" s="1744"/>
      <c r="E787" s="1744"/>
      <c r="F787" s="1744"/>
      <c r="G787" s="1744"/>
      <c r="H787" s="1744"/>
      <c r="I787" s="1744"/>
      <c r="J787" s="1744"/>
      <c r="K787" s="1744"/>
      <c r="L787" s="1744"/>
      <c r="M787" s="1744"/>
      <c r="N787" s="1744"/>
      <c r="O787" s="1744"/>
      <c r="P787" s="1744"/>
      <c r="Q787" s="1744"/>
      <c r="R787" s="1744"/>
      <c r="S787" s="1744"/>
      <c r="T787" s="1744"/>
      <c r="U787" s="1744"/>
      <c r="V787" s="1744"/>
      <c r="W787" s="1744"/>
      <c r="X787" s="1744"/>
      <c r="Y787" s="1744"/>
      <c r="Z787" s="1744"/>
    </row>
    <row r="788" ht="15.75" hidden="1" customHeight="1">
      <c r="A788" s="1744"/>
      <c r="B788" s="1744"/>
      <c r="C788" s="1744"/>
      <c r="D788" s="1744"/>
      <c r="E788" s="1744"/>
      <c r="F788" s="1744"/>
      <c r="G788" s="1744"/>
      <c r="H788" s="1744"/>
      <c r="I788" s="1744"/>
      <c r="J788" s="1744"/>
      <c r="K788" s="1744"/>
      <c r="L788" s="1744"/>
      <c r="M788" s="1744"/>
      <c r="N788" s="1744"/>
      <c r="O788" s="1744"/>
      <c r="P788" s="1744"/>
      <c r="Q788" s="1744"/>
      <c r="R788" s="1744"/>
      <c r="S788" s="1744"/>
      <c r="T788" s="1744"/>
      <c r="U788" s="1744"/>
      <c r="V788" s="1744"/>
      <c r="W788" s="1744"/>
      <c r="X788" s="1744"/>
      <c r="Y788" s="1744"/>
      <c r="Z788" s="1744"/>
    </row>
    <row r="789" ht="15.75" hidden="1" customHeight="1">
      <c r="A789" s="1744"/>
      <c r="B789" s="1744"/>
      <c r="C789" s="1744"/>
      <c r="D789" s="1744"/>
      <c r="E789" s="1744"/>
      <c r="F789" s="1744"/>
      <c r="G789" s="1744"/>
      <c r="H789" s="1744"/>
      <c r="I789" s="1744"/>
      <c r="J789" s="1744"/>
      <c r="K789" s="1744"/>
      <c r="L789" s="1744"/>
      <c r="M789" s="1744"/>
      <c r="N789" s="1744"/>
      <c r="O789" s="1744"/>
      <c r="P789" s="1744"/>
      <c r="Q789" s="1744"/>
      <c r="R789" s="1744"/>
      <c r="S789" s="1744"/>
      <c r="T789" s="1744"/>
      <c r="U789" s="1744"/>
      <c r="V789" s="1744"/>
      <c r="W789" s="1744"/>
      <c r="X789" s="1744"/>
      <c r="Y789" s="1744"/>
      <c r="Z789" s="1744"/>
    </row>
    <row r="790" ht="15.75" hidden="1" customHeight="1">
      <c r="A790" s="1744"/>
      <c r="B790" s="1744"/>
      <c r="C790" s="1744"/>
      <c r="D790" s="1744"/>
      <c r="E790" s="1744"/>
      <c r="F790" s="1744"/>
      <c r="G790" s="1744"/>
      <c r="H790" s="1744"/>
      <c r="I790" s="1744"/>
      <c r="J790" s="1744"/>
      <c r="K790" s="1744"/>
      <c r="L790" s="1744"/>
      <c r="M790" s="1744"/>
      <c r="N790" s="1744"/>
      <c r="O790" s="1744"/>
      <c r="P790" s="1744"/>
      <c r="Q790" s="1744"/>
      <c r="R790" s="1744"/>
      <c r="S790" s="1744"/>
      <c r="T790" s="1744"/>
      <c r="U790" s="1744"/>
      <c r="V790" s="1744"/>
      <c r="W790" s="1744"/>
      <c r="X790" s="1744"/>
      <c r="Y790" s="1744"/>
      <c r="Z790" s="1744"/>
    </row>
    <row r="791" ht="15.75" hidden="1" customHeight="1">
      <c r="A791" s="1744"/>
      <c r="B791" s="1744"/>
      <c r="C791" s="1744"/>
      <c r="D791" s="1744"/>
      <c r="E791" s="1744"/>
      <c r="F791" s="1744"/>
      <c r="G791" s="1744"/>
      <c r="H791" s="1744"/>
      <c r="I791" s="1744"/>
      <c r="J791" s="1744"/>
      <c r="K791" s="1744"/>
      <c r="L791" s="1744"/>
      <c r="M791" s="1744"/>
      <c r="N791" s="1744"/>
      <c r="O791" s="1744"/>
      <c r="P791" s="1744"/>
      <c r="Q791" s="1744"/>
      <c r="R791" s="1744"/>
      <c r="S791" s="1744"/>
      <c r="T791" s="1744"/>
      <c r="U791" s="1744"/>
      <c r="V791" s="1744"/>
      <c r="W791" s="1744"/>
      <c r="X791" s="1744"/>
      <c r="Y791" s="1744"/>
      <c r="Z791" s="1744"/>
    </row>
    <row r="792" ht="15.75" hidden="1" customHeight="1">
      <c r="A792" s="1744"/>
      <c r="B792" s="1744"/>
      <c r="C792" s="1744"/>
      <c r="D792" s="1744"/>
      <c r="E792" s="1744"/>
      <c r="F792" s="1744"/>
      <c r="G792" s="1744"/>
      <c r="H792" s="1744"/>
      <c r="I792" s="1744"/>
      <c r="J792" s="1744"/>
      <c r="K792" s="1744"/>
      <c r="L792" s="1744"/>
      <c r="M792" s="1744"/>
      <c r="N792" s="1744"/>
      <c r="O792" s="1744"/>
      <c r="P792" s="1744"/>
      <c r="Q792" s="1744"/>
      <c r="R792" s="1744"/>
      <c r="S792" s="1744"/>
      <c r="T792" s="1744"/>
      <c r="U792" s="1744"/>
      <c r="V792" s="1744"/>
      <c r="W792" s="1744"/>
      <c r="X792" s="1744"/>
      <c r="Y792" s="1744"/>
      <c r="Z792" s="1744"/>
    </row>
    <row r="793" ht="15.75" hidden="1" customHeight="1">
      <c r="A793" s="1744"/>
      <c r="B793" s="1744"/>
      <c r="C793" s="1744"/>
      <c r="D793" s="1744"/>
      <c r="E793" s="1744"/>
      <c r="F793" s="1744"/>
      <c r="G793" s="1744"/>
      <c r="H793" s="1744"/>
      <c r="I793" s="1744"/>
      <c r="J793" s="1744"/>
      <c r="K793" s="1744"/>
      <c r="L793" s="1744"/>
      <c r="M793" s="1744"/>
      <c r="N793" s="1744"/>
      <c r="O793" s="1744"/>
      <c r="P793" s="1744"/>
      <c r="Q793" s="1744"/>
      <c r="R793" s="1744"/>
      <c r="S793" s="1744"/>
      <c r="T793" s="1744"/>
      <c r="U793" s="1744"/>
      <c r="V793" s="1744"/>
      <c r="W793" s="1744"/>
      <c r="X793" s="1744"/>
      <c r="Y793" s="1744"/>
      <c r="Z793" s="1744"/>
    </row>
    <row r="794" ht="15.75" hidden="1" customHeight="1">
      <c r="A794" s="1744"/>
      <c r="B794" s="1744"/>
      <c r="C794" s="1744"/>
      <c r="D794" s="1744"/>
      <c r="E794" s="1744"/>
      <c r="F794" s="1744"/>
      <c r="G794" s="1744"/>
      <c r="H794" s="1744"/>
      <c r="I794" s="1744"/>
      <c r="J794" s="1744"/>
      <c r="K794" s="1744"/>
      <c r="L794" s="1744"/>
      <c r="M794" s="1744"/>
      <c r="N794" s="1744"/>
      <c r="O794" s="1744"/>
      <c r="P794" s="1744"/>
      <c r="Q794" s="1744"/>
      <c r="R794" s="1744"/>
      <c r="S794" s="1744"/>
      <c r="T794" s="1744"/>
      <c r="U794" s="1744"/>
      <c r="V794" s="1744"/>
      <c r="W794" s="1744"/>
      <c r="X794" s="1744"/>
      <c r="Y794" s="1744"/>
      <c r="Z794" s="1744"/>
    </row>
    <row r="795" ht="15.75" hidden="1" customHeight="1">
      <c r="A795" s="1744"/>
      <c r="B795" s="1744"/>
      <c r="C795" s="1744"/>
      <c r="D795" s="1744"/>
      <c r="E795" s="1744"/>
      <c r="F795" s="1744"/>
      <c r="G795" s="1744"/>
      <c r="H795" s="1744"/>
      <c r="I795" s="1744"/>
      <c r="J795" s="1744"/>
      <c r="K795" s="1744"/>
      <c r="L795" s="1744"/>
      <c r="M795" s="1744"/>
      <c r="N795" s="1744"/>
      <c r="O795" s="1744"/>
      <c r="P795" s="1744"/>
      <c r="Q795" s="1744"/>
      <c r="R795" s="1744"/>
      <c r="S795" s="1744"/>
      <c r="T795" s="1744"/>
      <c r="U795" s="1744"/>
      <c r="V795" s="1744"/>
      <c r="W795" s="1744"/>
      <c r="X795" s="1744"/>
      <c r="Y795" s="1744"/>
      <c r="Z795" s="1744"/>
    </row>
    <row r="796" ht="15.75" hidden="1" customHeight="1">
      <c r="A796" s="1744"/>
      <c r="B796" s="1744"/>
      <c r="C796" s="1744"/>
      <c r="D796" s="1744"/>
      <c r="E796" s="1744"/>
      <c r="F796" s="1744"/>
      <c r="G796" s="1744"/>
      <c r="H796" s="1744"/>
      <c r="I796" s="1744"/>
      <c r="J796" s="1744"/>
      <c r="K796" s="1744"/>
      <c r="L796" s="1744"/>
      <c r="M796" s="1744"/>
      <c r="N796" s="1744"/>
      <c r="O796" s="1744"/>
      <c r="P796" s="1744"/>
      <c r="Q796" s="1744"/>
      <c r="R796" s="1744"/>
      <c r="S796" s="1744"/>
      <c r="T796" s="1744"/>
      <c r="U796" s="1744"/>
      <c r="V796" s="1744"/>
      <c r="W796" s="1744"/>
      <c r="X796" s="1744"/>
      <c r="Y796" s="1744"/>
      <c r="Z796" s="1744"/>
    </row>
    <row r="797" ht="15.75" hidden="1" customHeight="1">
      <c r="A797" s="1744"/>
      <c r="B797" s="1744"/>
      <c r="C797" s="1744"/>
      <c r="D797" s="1744"/>
      <c r="E797" s="1744"/>
      <c r="F797" s="1744"/>
      <c r="G797" s="1744"/>
      <c r="H797" s="1744"/>
      <c r="I797" s="1744"/>
      <c r="J797" s="1744"/>
      <c r="K797" s="1744"/>
      <c r="L797" s="1744"/>
      <c r="M797" s="1744"/>
      <c r="N797" s="1744"/>
      <c r="O797" s="1744"/>
      <c r="P797" s="1744"/>
      <c r="Q797" s="1744"/>
      <c r="R797" s="1744"/>
      <c r="S797" s="1744"/>
      <c r="T797" s="1744"/>
      <c r="U797" s="1744"/>
      <c r="V797" s="1744"/>
      <c r="W797" s="1744"/>
      <c r="X797" s="1744"/>
      <c r="Y797" s="1744"/>
      <c r="Z797" s="1744"/>
    </row>
    <row r="798" ht="15.75" hidden="1" customHeight="1">
      <c r="A798" s="1744"/>
      <c r="B798" s="1744"/>
      <c r="C798" s="1744"/>
      <c r="D798" s="1744"/>
      <c r="E798" s="1744"/>
      <c r="F798" s="1744"/>
      <c r="G798" s="1744"/>
      <c r="H798" s="1744"/>
      <c r="I798" s="1744"/>
      <c r="J798" s="1744"/>
      <c r="K798" s="1744"/>
      <c r="L798" s="1744"/>
      <c r="M798" s="1744"/>
      <c r="N798" s="1744"/>
      <c r="O798" s="1744"/>
      <c r="P798" s="1744"/>
      <c r="Q798" s="1744"/>
      <c r="R798" s="1744"/>
      <c r="S798" s="1744"/>
      <c r="T798" s="1744"/>
      <c r="U798" s="1744"/>
      <c r="V798" s="1744"/>
      <c r="W798" s="1744"/>
      <c r="X798" s="1744"/>
      <c r="Y798" s="1744"/>
      <c r="Z798" s="1744"/>
    </row>
    <row r="799" ht="15.75" hidden="1" customHeight="1">
      <c r="A799" s="1744"/>
      <c r="B799" s="1744"/>
      <c r="C799" s="1744"/>
      <c r="D799" s="1744"/>
      <c r="E799" s="1744"/>
      <c r="F799" s="1744"/>
      <c r="G799" s="1744"/>
      <c r="H799" s="1744"/>
      <c r="I799" s="1744"/>
      <c r="J799" s="1744"/>
      <c r="K799" s="1744"/>
      <c r="L799" s="1744"/>
      <c r="M799" s="1744"/>
      <c r="N799" s="1744"/>
      <c r="O799" s="1744"/>
      <c r="P799" s="1744"/>
      <c r="Q799" s="1744"/>
      <c r="R799" s="1744"/>
      <c r="S799" s="1744"/>
      <c r="T799" s="1744"/>
      <c r="U799" s="1744"/>
      <c r="V799" s="1744"/>
      <c r="W799" s="1744"/>
      <c r="X799" s="1744"/>
      <c r="Y799" s="1744"/>
      <c r="Z799" s="1744"/>
    </row>
    <row r="800" ht="15.75" hidden="1" customHeight="1">
      <c r="A800" s="1744"/>
      <c r="B800" s="1744"/>
      <c r="C800" s="1744"/>
      <c r="D800" s="1744"/>
      <c r="E800" s="1744"/>
      <c r="F800" s="1744"/>
      <c r="G800" s="1744"/>
      <c r="H800" s="1744"/>
      <c r="I800" s="1744"/>
      <c r="J800" s="1744"/>
      <c r="K800" s="1744"/>
      <c r="L800" s="1744"/>
      <c r="M800" s="1744"/>
      <c r="N800" s="1744"/>
      <c r="O800" s="1744"/>
      <c r="P800" s="1744"/>
      <c r="Q800" s="1744"/>
      <c r="R800" s="1744"/>
      <c r="S800" s="1744"/>
      <c r="T800" s="1744"/>
      <c r="U800" s="1744"/>
      <c r="V800" s="1744"/>
      <c r="W800" s="1744"/>
      <c r="X800" s="1744"/>
      <c r="Y800" s="1744"/>
      <c r="Z800" s="1744"/>
    </row>
    <row r="801" ht="15.75" hidden="1" customHeight="1">
      <c r="A801" s="1744"/>
      <c r="B801" s="1744"/>
      <c r="C801" s="1744"/>
      <c r="D801" s="1744"/>
      <c r="E801" s="1744"/>
      <c r="F801" s="1744"/>
      <c r="G801" s="1744"/>
      <c r="H801" s="1744"/>
      <c r="I801" s="1744"/>
      <c r="J801" s="1744"/>
      <c r="K801" s="1744"/>
      <c r="L801" s="1744"/>
      <c r="M801" s="1744"/>
      <c r="N801" s="1744"/>
      <c r="O801" s="1744"/>
      <c r="P801" s="1744"/>
      <c r="Q801" s="1744"/>
      <c r="R801" s="1744"/>
      <c r="S801" s="1744"/>
      <c r="T801" s="1744"/>
      <c r="U801" s="1744"/>
      <c r="V801" s="1744"/>
      <c r="W801" s="1744"/>
      <c r="X801" s="1744"/>
      <c r="Y801" s="1744"/>
      <c r="Z801" s="1744"/>
    </row>
    <row r="802" ht="15.75" hidden="1" customHeight="1">
      <c r="A802" s="1744"/>
      <c r="B802" s="1744"/>
      <c r="C802" s="1744"/>
      <c r="D802" s="1744"/>
      <c r="E802" s="1744"/>
      <c r="F802" s="1744"/>
      <c r="G802" s="1744"/>
      <c r="H802" s="1744"/>
      <c r="I802" s="1744"/>
      <c r="J802" s="1744"/>
      <c r="K802" s="1744"/>
      <c r="L802" s="1744"/>
      <c r="M802" s="1744"/>
      <c r="N802" s="1744"/>
      <c r="O802" s="1744"/>
      <c r="P802" s="1744"/>
      <c r="Q802" s="1744"/>
      <c r="R802" s="1744"/>
      <c r="S802" s="1744"/>
      <c r="T802" s="1744"/>
      <c r="U802" s="1744"/>
      <c r="V802" s="1744"/>
      <c r="W802" s="1744"/>
      <c r="X802" s="1744"/>
      <c r="Y802" s="1744"/>
      <c r="Z802" s="1744"/>
    </row>
    <row r="803" ht="15.75" hidden="1" customHeight="1">
      <c r="A803" s="1744"/>
      <c r="B803" s="1744"/>
      <c r="C803" s="1744"/>
      <c r="D803" s="1744"/>
      <c r="E803" s="1744"/>
      <c r="F803" s="1744"/>
      <c r="G803" s="1744"/>
      <c r="H803" s="1744"/>
      <c r="I803" s="1744"/>
      <c r="J803" s="1744"/>
      <c r="K803" s="1744"/>
      <c r="L803" s="1744"/>
      <c r="M803" s="1744"/>
      <c r="N803" s="1744"/>
      <c r="O803" s="1744"/>
      <c r="P803" s="1744"/>
      <c r="Q803" s="1744"/>
      <c r="R803" s="1744"/>
      <c r="S803" s="1744"/>
      <c r="T803" s="1744"/>
      <c r="U803" s="1744"/>
      <c r="V803" s="1744"/>
      <c r="W803" s="1744"/>
      <c r="X803" s="1744"/>
      <c r="Y803" s="1744"/>
      <c r="Z803" s="1744"/>
    </row>
    <row r="804" ht="15.75" hidden="1" customHeight="1">
      <c r="A804" s="1744"/>
      <c r="B804" s="1744"/>
      <c r="C804" s="1744"/>
      <c r="D804" s="1744"/>
      <c r="E804" s="1744"/>
      <c r="F804" s="1744"/>
      <c r="G804" s="1744"/>
      <c r="H804" s="1744"/>
      <c r="I804" s="1744"/>
      <c r="J804" s="1744"/>
      <c r="K804" s="1744"/>
      <c r="L804" s="1744"/>
      <c r="M804" s="1744"/>
      <c r="N804" s="1744"/>
      <c r="O804" s="1744"/>
      <c r="P804" s="1744"/>
      <c r="Q804" s="1744"/>
      <c r="R804" s="1744"/>
      <c r="S804" s="1744"/>
      <c r="T804" s="1744"/>
      <c r="U804" s="1744"/>
      <c r="V804" s="1744"/>
      <c r="W804" s="1744"/>
      <c r="X804" s="1744"/>
      <c r="Y804" s="1744"/>
      <c r="Z804" s="1744"/>
    </row>
    <row r="805" ht="15.75" hidden="1" customHeight="1">
      <c r="A805" s="1744"/>
      <c r="B805" s="1744"/>
      <c r="C805" s="1744"/>
      <c r="D805" s="1744"/>
      <c r="E805" s="1744"/>
      <c r="F805" s="1744"/>
      <c r="G805" s="1744"/>
      <c r="H805" s="1744"/>
      <c r="I805" s="1744"/>
      <c r="J805" s="1744"/>
      <c r="K805" s="1744"/>
      <c r="L805" s="1744"/>
      <c r="M805" s="1744"/>
      <c r="N805" s="1744"/>
      <c r="O805" s="1744"/>
      <c r="P805" s="1744"/>
      <c r="Q805" s="1744"/>
      <c r="R805" s="1744"/>
      <c r="S805" s="1744"/>
      <c r="T805" s="1744"/>
      <c r="U805" s="1744"/>
      <c r="V805" s="1744"/>
      <c r="W805" s="1744"/>
      <c r="X805" s="1744"/>
      <c r="Y805" s="1744"/>
      <c r="Z805" s="1744"/>
    </row>
    <row r="806" ht="15.75" hidden="1" customHeight="1">
      <c r="A806" s="1744"/>
      <c r="B806" s="1744"/>
      <c r="C806" s="1744"/>
      <c r="D806" s="1744"/>
      <c r="E806" s="1744"/>
      <c r="F806" s="1744"/>
      <c r="G806" s="1744"/>
      <c r="H806" s="1744"/>
      <c r="I806" s="1744"/>
      <c r="J806" s="1744"/>
      <c r="K806" s="1744"/>
      <c r="L806" s="1744"/>
      <c r="M806" s="1744"/>
      <c r="N806" s="1744"/>
      <c r="O806" s="1744"/>
      <c r="P806" s="1744"/>
      <c r="Q806" s="1744"/>
      <c r="R806" s="1744"/>
      <c r="S806" s="1744"/>
      <c r="T806" s="1744"/>
      <c r="U806" s="1744"/>
      <c r="V806" s="1744"/>
      <c r="W806" s="1744"/>
      <c r="X806" s="1744"/>
      <c r="Y806" s="1744"/>
      <c r="Z806" s="1744"/>
    </row>
    <row r="807" ht="15.75" hidden="1" customHeight="1">
      <c r="A807" s="1744"/>
      <c r="B807" s="1744"/>
      <c r="C807" s="1744"/>
      <c r="D807" s="1744"/>
      <c r="E807" s="1744"/>
      <c r="F807" s="1744"/>
      <c r="G807" s="1744"/>
      <c r="H807" s="1744"/>
      <c r="I807" s="1744"/>
      <c r="J807" s="1744"/>
      <c r="K807" s="1744"/>
      <c r="L807" s="1744"/>
      <c r="M807" s="1744"/>
      <c r="N807" s="1744"/>
      <c r="O807" s="1744"/>
      <c r="P807" s="1744"/>
      <c r="Q807" s="1744"/>
      <c r="R807" s="1744"/>
      <c r="S807" s="1744"/>
      <c r="T807" s="1744"/>
      <c r="U807" s="1744"/>
      <c r="V807" s="1744"/>
      <c r="W807" s="1744"/>
      <c r="X807" s="1744"/>
      <c r="Y807" s="1744"/>
      <c r="Z807" s="1744"/>
    </row>
    <row r="808" ht="15.75" hidden="1" customHeight="1">
      <c r="A808" s="1744"/>
      <c r="B808" s="1744"/>
      <c r="C808" s="1744"/>
      <c r="D808" s="1744"/>
      <c r="E808" s="1744"/>
      <c r="F808" s="1744"/>
      <c r="G808" s="1744"/>
      <c r="H808" s="1744"/>
      <c r="I808" s="1744"/>
      <c r="J808" s="1744"/>
      <c r="K808" s="1744"/>
      <c r="L808" s="1744"/>
      <c r="M808" s="1744"/>
      <c r="N808" s="1744"/>
      <c r="O808" s="1744"/>
      <c r="P808" s="1744"/>
      <c r="Q808" s="1744"/>
      <c r="R808" s="1744"/>
      <c r="S808" s="1744"/>
      <c r="T808" s="1744"/>
      <c r="U808" s="1744"/>
      <c r="V808" s="1744"/>
      <c r="W808" s="1744"/>
      <c r="X808" s="1744"/>
      <c r="Y808" s="1744"/>
      <c r="Z808" s="1744"/>
    </row>
    <row r="809" ht="15.75" hidden="1" customHeight="1">
      <c r="A809" s="1744"/>
      <c r="B809" s="1744"/>
      <c r="C809" s="1744"/>
      <c r="D809" s="1744"/>
      <c r="E809" s="1744"/>
      <c r="F809" s="1744"/>
      <c r="G809" s="1744"/>
      <c r="H809" s="1744"/>
      <c r="I809" s="1744"/>
      <c r="J809" s="1744"/>
      <c r="K809" s="1744"/>
      <c r="L809" s="1744"/>
      <c r="M809" s="1744"/>
      <c r="N809" s="1744"/>
      <c r="O809" s="1744"/>
      <c r="P809" s="1744"/>
      <c r="Q809" s="1744"/>
      <c r="R809" s="1744"/>
      <c r="S809" s="1744"/>
      <c r="T809" s="1744"/>
      <c r="U809" s="1744"/>
      <c r="V809" s="1744"/>
      <c r="W809" s="1744"/>
      <c r="X809" s="1744"/>
      <c r="Y809" s="1744"/>
      <c r="Z809" s="1744"/>
    </row>
    <row r="810" ht="15.75" hidden="1" customHeight="1">
      <c r="A810" s="1744"/>
      <c r="B810" s="1744"/>
      <c r="C810" s="1744"/>
      <c r="D810" s="1744"/>
      <c r="E810" s="1744"/>
      <c r="F810" s="1744"/>
      <c r="G810" s="1744"/>
      <c r="H810" s="1744"/>
      <c r="I810" s="1744"/>
      <c r="J810" s="1744"/>
      <c r="K810" s="1744"/>
      <c r="L810" s="1744"/>
      <c r="M810" s="1744"/>
      <c r="N810" s="1744"/>
      <c r="O810" s="1744"/>
      <c r="P810" s="1744"/>
      <c r="Q810" s="1744"/>
      <c r="R810" s="1744"/>
      <c r="S810" s="1744"/>
      <c r="T810" s="1744"/>
      <c r="U810" s="1744"/>
      <c r="V810" s="1744"/>
      <c r="W810" s="1744"/>
      <c r="X810" s="1744"/>
      <c r="Y810" s="1744"/>
      <c r="Z810" s="1744"/>
    </row>
    <row r="811" ht="15.75" hidden="1" customHeight="1">
      <c r="A811" s="1744"/>
      <c r="B811" s="1744"/>
      <c r="C811" s="1744"/>
      <c r="D811" s="1744"/>
      <c r="E811" s="1744"/>
      <c r="F811" s="1744"/>
      <c r="G811" s="1744"/>
      <c r="H811" s="1744"/>
      <c r="I811" s="1744"/>
      <c r="J811" s="1744"/>
      <c r="K811" s="1744"/>
      <c r="L811" s="1744"/>
      <c r="M811" s="1744"/>
      <c r="N811" s="1744"/>
      <c r="O811" s="1744"/>
      <c r="P811" s="1744"/>
      <c r="Q811" s="1744"/>
      <c r="R811" s="1744"/>
      <c r="S811" s="1744"/>
      <c r="T811" s="1744"/>
      <c r="U811" s="1744"/>
      <c r="V811" s="1744"/>
      <c r="W811" s="1744"/>
      <c r="X811" s="1744"/>
      <c r="Y811" s="1744"/>
      <c r="Z811" s="1744"/>
    </row>
    <row r="812" ht="15.75" hidden="1" customHeight="1">
      <c r="A812" s="1744"/>
      <c r="B812" s="1744"/>
      <c r="C812" s="1744"/>
      <c r="D812" s="1744"/>
      <c r="E812" s="1744"/>
      <c r="F812" s="1744"/>
      <c r="G812" s="1744"/>
      <c r="H812" s="1744"/>
      <c r="I812" s="1744"/>
      <c r="J812" s="1744"/>
      <c r="K812" s="1744"/>
      <c r="L812" s="1744"/>
      <c r="M812" s="1744"/>
      <c r="N812" s="1744"/>
      <c r="O812" s="1744"/>
      <c r="P812" s="1744"/>
      <c r="Q812" s="1744"/>
      <c r="R812" s="1744"/>
      <c r="S812" s="1744"/>
      <c r="T812" s="1744"/>
      <c r="U812" s="1744"/>
      <c r="V812" s="1744"/>
      <c r="W812" s="1744"/>
      <c r="X812" s="1744"/>
      <c r="Y812" s="1744"/>
      <c r="Z812" s="1744"/>
    </row>
    <row r="813" ht="15.75" hidden="1" customHeight="1">
      <c r="A813" s="1744"/>
      <c r="B813" s="1744"/>
      <c r="C813" s="1744"/>
      <c r="D813" s="1744"/>
      <c r="E813" s="1744"/>
      <c r="F813" s="1744"/>
      <c r="G813" s="1744"/>
      <c r="H813" s="1744"/>
      <c r="I813" s="1744"/>
      <c r="J813" s="1744"/>
      <c r="K813" s="1744"/>
      <c r="L813" s="1744"/>
      <c r="M813" s="1744"/>
      <c r="N813" s="1744"/>
      <c r="O813" s="1744"/>
      <c r="P813" s="1744"/>
      <c r="Q813" s="1744"/>
      <c r="R813" s="1744"/>
      <c r="S813" s="1744"/>
      <c r="T813" s="1744"/>
      <c r="U813" s="1744"/>
      <c r="V813" s="1744"/>
      <c r="W813" s="1744"/>
      <c r="X813" s="1744"/>
      <c r="Y813" s="1744"/>
      <c r="Z813" s="1744"/>
    </row>
    <row r="814" ht="15.75" hidden="1" customHeight="1">
      <c r="A814" s="1744"/>
      <c r="B814" s="1744"/>
      <c r="C814" s="1744"/>
      <c r="D814" s="1744"/>
      <c r="E814" s="1744"/>
      <c r="F814" s="1744"/>
      <c r="G814" s="1744"/>
      <c r="H814" s="1744"/>
      <c r="I814" s="1744"/>
      <c r="J814" s="1744"/>
      <c r="K814" s="1744"/>
      <c r="L814" s="1744"/>
      <c r="M814" s="1744"/>
      <c r="N814" s="1744"/>
      <c r="O814" s="1744"/>
      <c r="P814" s="1744"/>
      <c r="Q814" s="1744"/>
      <c r="R814" s="1744"/>
      <c r="S814" s="1744"/>
      <c r="T814" s="1744"/>
      <c r="U814" s="1744"/>
      <c r="V814" s="1744"/>
      <c r="W814" s="1744"/>
      <c r="X814" s="1744"/>
      <c r="Y814" s="1744"/>
      <c r="Z814" s="1744"/>
    </row>
    <row r="815" ht="15.75" hidden="1" customHeight="1">
      <c r="A815" s="1744"/>
      <c r="B815" s="1744"/>
      <c r="C815" s="1744"/>
      <c r="D815" s="1744"/>
      <c r="E815" s="1744"/>
      <c r="F815" s="1744"/>
      <c r="G815" s="1744"/>
      <c r="H815" s="1744"/>
      <c r="I815" s="1744"/>
      <c r="J815" s="1744"/>
      <c r="K815" s="1744"/>
      <c r="L815" s="1744"/>
      <c r="M815" s="1744"/>
      <c r="N815" s="1744"/>
      <c r="O815" s="1744"/>
      <c r="P815" s="1744"/>
      <c r="Q815" s="1744"/>
      <c r="R815" s="1744"/>
      <c r="S815" s="1744"/>
      <c r="T815" s="1744"/>
      <c r="U815" s="1744"/>
      <c r="V815" s="1744"/>
      <c r="W815" s="1744"/>
      <c r="X815" s="1744"/>
      <c r="Y815" s="1744"/>
      <c r="Z815" s="1744"/>
    </row>
    <row r="816" ht="15.75" hidden="1" customHeight="1">
      <c r="A816" s="1744"/>
      <c r="B816" s="1744"/>
      <c r="C816" s="1744"/>
      <c r="D816" s="1744"/>
      <c r="E816" s="1744"/>
      <c r="F816" s="1744"/>
      <c r="G816" s="1744"/>
      <c r="H816" s="1744"/>
      <c r="I816" s="1744"/>
      <c r="J816" s="1744"/>
      <c r="K816" s="1744"/>
      <c r="L816" s="1744"/>
      <c r="M816" s="1744"/>
      <c r="N816" s="1744"/>
      <c r="O816" s="1744"/>
      <c r="P816" s="1744"/>
      <c r="Q816" s="1744"/>
      <c r="R816" s="1744"/>
      <c r="S816" s="1744"/>
      <c r="T816" s="1744"/>
      <c r="U816" s="1744"/>
      <c r="V816" s="1744"/>
      <c r="W816" s="1744"/>
      <c r="X816" s="1744"/>
      <c r="Y816" s="1744"/>
      <c r="Z816" s="1744"/>
    </row>
    <row r="817" ht="15.75" hidden="1" customHeight="1">
      <c r="A817" s="1744"/>
      <c r="B817" s="1744"/>
      <c r="C817" s="1744"/>
      <c r="D817" s="1744"/>
      <c r="E817" s="1744"/>
      <c r="F817" s="1744"/>
      <c r="G817" s="1744"/>
      <c r="H817" s="1744"/>
      <c r="I817" s="1744"/>
      <c r="J817" s="1744"/>
      <c r="K817" s="1744"/>
      <c r="L817" s="1744"/>
      <c r="M817" s="1744"/>
      <c r="N817" s="1744"/>
      <c r="O817" s="1744"/>
      <c r="P817" s="1744"/>
      <c r="Q817" s="1744"/>
      <c r="R817" s="1744"/>
      <c r="S817" s="1744"/>
      <c r="T817" s="1744"/>
      <c r="U817" s="1744"/>
      <c r="V817" s="1744"/>
      <c r="W817" s="1744"/>
      <c r="X817" s="1744"/>
      <c r="Y817" s="1744"/>
      <c r="Z817" s="1744"/>
    </row>
    <row r="818" ht="15.75" hidden="1" customHeight="1">
      <c r="A818" s="1744"/>
      <c r="B818" s="1744"/>
      <c r="C818" s="1744"/>
      <c r="D818" s="1744"/>
      <c r="E818" s="1744"/>
      <c r="F818" s="1744"/>
      <c r="G818" s="1744"/>
      <c r="H818" s="1744"/>
      <c r="I818" s="1744"/>
      <c r="J818" s="1744"/>
      <c r="K818" s="1744"/>
      <c r="L818" s="1744"/>
      <c r="M818" s="1744"/>
      <c r="N818" s="1744"/>
      <c r="O818" s="1744"/>
      <c r="P818" s="1744"/>
      <c r="Q818" s="1744"/>
      <c r="R818" s="1744"/>
      <c r="S818" s="1744"/>
      <c r="T818" s="1744"/>
      <c r="U818" s="1744"/>
      <c r="V818" s="1744"/>
      <c r="W818" s="1744"/>
      <c r="X818" s="1744"/>
      <c r="Y818" s="1744"/>
      <c r="Z818" s="1744"/>
    </row>
    <row r="819" ht="15.75" hidden="1" customHeight="1">
      <c r="A819" s="1744"/>
      <c r="B819" s="1744"/>
      <c r="C819" s="1744"/>
      <c r="D819" s="1744"/>
      <c r="E819" s="1744"/>
      <c r="F819" s="1744"/>
      <c r="G819" s="1744"/>
      <c r="H819" s="1744"/>
      <c r="I819" s="1744"/>
      <c r="J819" s="1744"/>
      <c r="K819" s="1744"/>
      <c r="L819" s="1744"/>
      <c r="M819" s="1744"/>
      <c r="N819" s="1744"/>
      <c r="O819" s="1744"/>
      <c r="P819" s="1744"/>
      <c r="Q819" s="1744"/>
      <c r="R819" s="1744"/>
      <c r="S819" s="1744"/>
      <c r="T819" s="1744"/>
      <c r="U819" s="1744"/>
      <c r="V819" s="1744"/>
      <c r="W819" s="1744"/>
      <c r="X819" s="1744"/>
      <c r="Y819" s="1744"/>
      <c r="Z819" s="1744"/>
    </row>
    <row r="820" ht="15.75" hidden="1" customHeight="1">
      <c r="A820" s="1744"/>
      <c r="B820" s="1744"/>
      <c r="C820" s="1744"/>
      <c r="D820" s="1744"/>
      <c r="E820" s="1744"/>
      <c r="F820" s="1744"/>
      <c r="G820" s="1744"/>
      <c r="H820" s="1744"/>
      <c r="I820" s="1744"/>
      <c r="J820" s="1744"/>
      <c r="K820" s="1744"/>
      <c r="L820" s="1744"/>
      <c r="M820" s="1744"/>
      <c r="N820" s="1744"/>
      <c r="O820" s="1744"/>
      <c r="P820" s="1744"/>
      <c r="Q820" s="1744"/>
      <c r="R820" s="1744"/>
      <c r="S820" s="1744"/>
      <c r="T820" s="1744"/>
      <c r="U820" s="1744"/>
      <c r="V820" s="1744"/>
      <c r="W820" s="1744"/>
      <c r="X820" s="1744"/>
      <c r="Y820" s="1744"/>
      <c r="Z820" s="1744"/>
    </row>
    <row r="821" ht="15.75" hidden="1" customHeight="1">
      <c r="A821" s="1744"/>
      <c r="B821" s="1744"/>
      <c r="C821" s="1744"/>
      <c r="D821" s="1744"/>
      <c r="E821" s="1744"/>
      <c r="F821" s="1744"/>
      <c r="G821" s="1744"/>
      <c r="H821" s="1744"/>
      <c r="I821" s="1744"/>
      <c r="J821" s="1744"/>
      <c r="K821" s="1744"/>
      <c r="L821" s="1744"/>
      <c r="M821" s="1744"/>
      <c r="N821" s="1744"/>
      <c r="O821" s="1744"/>
      <c r="P821" s="1744"/>
      <c r="Q821" s="1744"/>
      <c r="R821" s="1744"/>
      <c r="S821" s="1744"/>
      <c r="T821" s="1744"/>
      <c r="U821" s="1744"/>
      <c r="V821" s="1744"/>
      <c r="W821" s="1744"/>
      <c r="X821" s="1744"/>
      <c r="Y821" s="1744"/>
      <c r="Z821" s="1744"/>
    </row>
    <row r="822" ht="15.75" hidden="1" customHeight="1">
      <c r="A822" s="1744"/>
      <c r="B822" s="1744"/>
      <c r="C822" s="1744"/>
      <c r="D822" s="1744"/>
      <c r="E822" s="1744"/>
      <c r="F822" s="1744"/>
      <c r="G822" s="1744"/>
      <c r="H822" s="1744"/>
      <c r="I822" s="1744"/>
      <c r="J822" s="1744"/>
      <c r="K822" s="1744"/>
      <c r="L822" s="1744"/>
      <c r="M822" s="1744"/>
      <c r="N822" s="1744"/>
      <c r="O822" s="1744"/>
      <c r="P822" s="1744"/>
      <c r="Q822" s="1744"/>
      <c r="R822" s="1744"/>
      <c r="S822" s="1744"/>
      <c r="T822" s="1744"/>
      <c r="U822" s="1744"/>
      <c r="V822" s="1744"/>
      <c r="W822" s="1744"/>
      <c r="X822" s="1744"/>
      <c r="Y822" s="1744"/>
      <c r="Z822" s="1744"/>
    </row>
    <row r="823" ht="15.75" hidden="1" customHeight="1">
      <c r="A823" s="1744"/>
      <c r="B823" s="1744"/>
      <c r="C823" s="1744"/>
      <c r="D823" s="1744"/>
      <c r="E823" s="1744"/>
      <c r="F823" s="1744"/>
      <c r="G823" s="1744"/>
      <c r="H823" s="1744"/>
      <c r="I823" s="1744"/>
      <c r="J823" s="1744"/>
      <c r="K823" s="1744"/>
      <c r="L823" s="1744"/>
      <c r="M823" s="1744"/>
      <c r="N823" s="1744"/>
      <c r="O823" s="1744"/>
      <c r="P823" s="1744"/>
      <c r="Q823" s="1744"/>
      <c r="R823" s="1744"/>
      <c r="S823" s="1744"/>
      <c r="T823" s="1744"/>
      <c r="U823" s="1744"/>
      <c r="V823" s="1744"/>
      <c r="W823" s="1744"/>
      <c r="X823" s="1744"/>
      <c r="Y823" s="1744"/>
      <c r="Z823" s="1744"/>
    </row>
    <row r="824" ht="15.75" hidden="1" customHeight="1">
      <c r="A824" s="1744"/>
      <c r="B824" s="1744"/>
      <c r="C824" s="1744"/>
      <c r="D824" s="1744"/>
      <c r="E824" s="1744"/>
      <c r="F824" s="1744"/>
      <c r="G824" s="1744"/>
      <c r="H824" s="1744"/>
      <c r="I824" s="1744"/>
      <c r="J824" s="1744"/>
      <c r="K824" s="1744"/>
      <c r="L824" s="1744"/>
      <c r="M824" s="1744"/>
      <c r="N824" s="1744"/>
      <c r="O824" s="1744"/>
      <c r="P824" s="1744"/>
      <c r="Q824" s="1744"/>
      <c r="R824" s="1744"/>
      <c r="S824" s="1744"/>
      <c r="T824" s="1744"/>
      <c r="U824" s="1744"/>
      <c r="V824" s="1744"/>
      <c r="W824" s="1744"/>
      <c r="X824" s="1744"/>
      <c r="Y824" s="1744"/>
      <c r="Z824" s="1744"/>
    </row>
    <row r="825" ht="15.75" hidden="1" customHeight="1">
      <c r="A825" s="1744"/>
      <c r="B825" s="1744"/>
      <c r="C825" s="1744"/>
      <c r="D825" s="1744"/>
      <c r="E825" s="1744"/>
      <c r="F825" s="1744"/>
      <c r="G825" s="1744"/>
      <c r="H825" s="1744"/>
      <c r="I825" s="1744"/>
      <c r="J825" s="1744"/>
      <c r="K825" s="1744"/>
      <c r="L825" s="1744"/>
      <c r="M825" s="1744"/>
      <c r="N825" s="1744"/>
      <c r="O825" s="1744"/>
      <c r="P825" s="1744"/>
      <c r="Q825" s="1744"/>
      <c r="R825" s="1744"/>
      <c r="S825" s="1744"/>
      <c r="T825" s="1744"/>
      <c r="U825" s="1744"/>
      <c r="V825" s="1744"/>
      <c r="W825" s="1744"/>
      <c r="X825" s="1744"/>
      <c r="Y825" s="1744"/>
      <c r="Z825" s="1744"/>
    </row>
    <row r="826" ht="15.75" hidden="1" customHeight="1">
      <c r="A826" s="1744"/>
      <c r="B826" s="1744"/>
      <c r="C826" s="1744"/>
      <c r="D826" s="1744"/>
      <c r="E826" s="1744"/>
      <c r="F826" s="1744"/>
      <c r="G826" s="1744"/>
      <c r="H826" s="1744"/>
      <c r="I826" s="1744"/>
      <c r="J826" s="1744"/>
      <c r="K826" s="1744"/>
      <c r="L826" s="1744"/>
      <c r="M826" s="1744"/>
      <c r="N826" s="1744"/>
      <c r="O826" s="1744"/>
      <c r="P826" s="1744"/>
      <c r="Q826" s="1744"/>
      <c r="R826" s="1744"/>
      <c r="S826" s="1744"/>
      <c r="T826" s="1744"/>
      <c r="U826" s="1744"/>
      <c r="V826" s="1744"/>
      <c r="W826" s="1744"/>
      <c r="X826" s="1744"/>
      <c r="Y826" s="1744"/>
      <c r="Z826" s="1744"/>
    </row>
    <row r="827" ht="15.75" hidden="1" customHeight="1">
      <c r="A827" s="1744"/>
      <c r="B827" s="1744"/>
      <c r="C827" s="1744"/>
      <c r="D827" s="1744"/>
      <c r="E827" s="1744"/>
      <c r="F827" s="1744"/>
      <c r="G827" s="1744"/>
      <c r="H827" s="1744"/>
      <c r="I827" s="1744"/>
      <c r="J827" s="1744"/>
      <c r="K827" s="1744"/>
      <c r="L827" s="1744"/>
      <c r="M827" s="1744"/>
      <c r="N827" s="1744"/>
      <c r="O827" s="1744"/>
      <c r="P827" s="1744"/>
      <c r="Q827" s="1744"/>
      <c r="R827" s="1744"/>
      <c r="S827" s="1744"/>
      <c r="T827" s="1744"/>
      <c r="U827" s="1744"/>
      <c r="V827" s="1744"/>
      <c r="W827" s="1744"/>
      <c r="X827" s="1744"/>
      <c r="Y827" s="1744"/>
      <c r="Z827" s="1744"/>
    </row>
    <row r="828" ht="15.75" hidden="1" customHeight="1">
      <c r="A828" s="1744"/>
      <c r="B828" s="1744"/>
      <c r="C828" s="1744"/>
      <c r="D828" s="1744"/>
      <c r="E828" s="1744"/>
      <c r="F828" s="1744"/>
      <c r="G828" s="1744"/>
      <c r="H828" s="1744"/>
      <c r="I828" s="1744"/>
      <c r="J828" s="1744"/>
      <c r="K828" s="1744"/>
      <c r="L828" s="1744"/>
      <c r="M828" s="1744"/>
      <c r="N828" s="1744"/>
      <c r="O828" s="1744"/>
      <c r="P828" s="1744"/>
      <c r="Q828" s="1744"/>
      <c r="R828" s="1744"/>
      <c r="S828" s="1744"/>
      <c r="T828" s="1744"/>
      <c r="U828" s="1744"/>
      <c r="V828" s="1744"/>
      <c r="W828" s="1744"/>
      <c r="X828" s="1744"/>
      <c r="Y828" s="1744"/>
      <c r="Z828" s="1744"/>
    </row>
    <row r="829" ht="15.75" hidden="1" customHeight="1">
      <c r="A829" s="1744"/>
      <c r="B829" s="1744"/>
      <c r="C829" s="1744"/>
      <c r="D829" s="1744"/>
      <c r="E829" s="1744"/>
      <c r="F829" s="1744"/>
      <c r="G829" s="1744"/>
      <c r="H829" s="1744"/>
      <c r="I829" s="1744"/>
      <c r="J829" s="1744"/>
      <c r="K829" s="1744"/>
      <c r="L829" s="1744"/>
      <c r="M829" s="1744"/>
      <c r="N829" s="1744"/>
      <c r="O829" s="1744"/>
      <c r="P829" s="1744"/>
      <c r="Q829" s="1744"/>
      <c r="R829" s="1744"/>
      <c r="S829" s="1744"/>
      <c r="T829" s="1744"/>
      <c r="U829" s="1744"/>
      <c r="V829" s="1744"/>
      <c r="W829" s="1744"/>
      <c r="X829" s="1744"/>
      <c r="Y829" s="1744"/>
      <c r="Z829" s="1744"/>
    </row>
    <row r="830" ht="15.75" hidden="1" customHeight="1">
      <c r="A830" s="1744"/>
      <c r="B830" s="1744"/>
      <c r="C830" s="1744"/>
      <c r="D830" s="1744"/>
      <c r="E830" s="1744"/>
      <c r="F830" s="1744"/>
      <c r="G830" s="1744"/>
      <c r="H830" s="1744"/>
      <c r="I830" s="1744"/>
      <c r="J830" s="1744"/>
      <c r="K830" s="1744"/>
      <c r="L830" s="1744"/>
      <c r="M830" s="1744"/>
      <c r="N830" s="1744"/>
      <c r="O830" s="1744"/>
      <c r="P830" s="1744"/>
      <c r="Q830" s="1744"/>
      <c r="R830" s="1744"/>
      <c r="S830" s="1744"/>
      <c r="T830" s="1744"/>
      <c r="U830" s="1744"/>
      <c r="V830" s="1744"/>
      <c r="W830" s="1744"/>
      <c r="X830" s="1744"/>
      <c r="Y830" s="1744"/>
      <c r="Z830" s="1744"/>
    </row>
    <row r="831" ht="15.75" hidden="1" customHeight="1">
      <c r="A831" s="1744"/>
      <c r="B831" s="1744"/>
      <c r="C831" s="1744"/>
      <c r="D831" s="1744"/>
      <c r="E831" s="1744"/>
      <c r="F831" s="1744"/>
      <c r="G831" s="1744"/>
      <c r="H831" s="1744"/>
      <c r="I831" s="1744"/>
      <c r="J831" s="1744"/>
      <c r="K831" s="1744"/>
      <c r="L831" s="1744"/>
      <c r="M831" s="1744"/>
      <c r="N831" s="1744"/>
      <c r="O831" s="1744"/>
      <c r="P831" s="1744"/>
      <c r="Q831" s="1744"/>
      <c r="R831" s="1744"/>
      <c r="S831" s="1744"/>
      <c r="T831" s="1744"/>
      <c r="U831" s="1744"/>
      <c r="V831" s="1744"/>
      <c r="W831" s="1744"/>
      <c r="X831" s="1744"/>
      <c r="Y831" s="1744"/>
      <c r="Z831" s="1744"/>
    </row>
    <row r="832" ht="15.75" hidden="1" customHeight="1">
      <c r="A832" s="1744"/>
      <c r="B832" s="1744"/>
      <c r="C832" s="1744"/>
      <c r="D832" s="1744"/>
      <c r="E832" s="1744"/>
      <c r="F832" s="1744"/>
      <c r="G832" s="1744"/>
      <c r="H832" s="1744"/>
      <c r="I832" s="1744"/>
      <c r="J832" s="1744"/>
      <c r="K832" s="1744"/>
      <c r="L832" s="1744"/>
      <c r="M832" s="1744"/>
      <c r="N832" s="1744"/>
      <c r="O832" s="1744"/>
      <c r="P832" s="1744"/>
      <c r="Q832" s="1744"/>
      <c r="R832" s="1744"/>
      <c r="S832" s="1744"/>
      <c r="T832" s="1744"/>
      <c r="U832" s="1744"/>
      <c r="V832" s="1744"/>
      <c r="W832" s="1744"/>
      <c r="X832" s="1744"/>
      <c r="Y832" s="1744"/>
      <c r="Z832" s="1744"/>
    </row>
    <row r="833" ht="15.75" hidden="1" customHeight="1">
      <c r="A833" s="1744"/>
      <c r="B833" s="1744"/>
      <c r="C833" s="1744"/>
      <c r="D833" s="1744"/>
      <c r="E833" s="1744"/>
      <c r="F833" s="1744"/>
      <c r="G833" s="1744"/>
      <c r="H833" s="1744"/>
      <c r="I833" s="1744"/>
      <c r="J833" s="1744"/>
      <c r="K833" s="1744"/>
      <c r="L833" s="1744"/>
      <c r="M833" s="1744"/>
      <c r="N833" s="1744"/>
      <c r="O833" s="1744"/>
      <c r="P833" s="1744"/>
      <c r="Q833" s="1744"/>
      <c r="R833" s="1744"/>
      <c r="S833" s="1744"/>
      <c r="T833" s="1744"/>
      <c r="U833" s="1744"/>
      <c r="V833" s="1744"/>
      <c r="W833" s="1744"/>
      <c r="X833" s="1744"/>
      <c r="Y833" s="1744"/>
      <c r="Z833" s="1744"/>
    </row>
    <row r="834" ht="15.75" hidden="1" customHeight="1">
      <c r="A834" s="1744"/>
      <c r="B834" s="1744"/>
      <c r="C834" s="1744"/>
      <c r="D834" s="1744"/>
      <c r="E834" s="1744"/>
      <c r="F834" s="1744"/>
      <c r="G834" s="1744"/>
      <c r="H834" s="1744"/>
      <c r="I834" s="1744"/>
      <c r="J834" s="1744"/>
      <c r="K834" s="1744"/>
      <c r="L834" s="1744"/>
      <c r="M834" s="1744"/>
      <c r="N834" s="1744"/>
      <c r="O834" s="1744"/>
      <c r="P834" s="1744"/>
      <c r="Q834" s="1744"/>
      <c r="R834" s="1744"/>
      <c r="S834" s="1744"/>
      <c r="T834" s="1744"/>
      <c r="U834" s="1744"/>
      <c r="V834" s="1744"/>
      <c r="W834" s="1744"/>
      <c r="X834" s="1744"/>
      <c r="Y834" s="1744"/>
      <c r="Z834" s="1744"/>
    </row>
    <row r="835" ht="15.75" hidden="1" customHeight="1">
      <c r="A835" s="1744"/>
      <c r="B835" s="1744"/>
      <c r="C835" s="1744"/>
      <c r="D835" s="1744"/>
      <c r="E835" s="1744"/>
      <c r="F835" s="1744"/>
      <c r="G835" s="1744"/>
      <c r="H835" s="1744"/>
      <c r="I835" s="1744"/>
      <c r="J835" s="1744"/>
      <c r="K835" s="1744"/>
      <c r="L835" s="1744"/>
      <c r="M835" s="1744"/>
      <c r="N835" s="1744"/>
      <c r="O835" s="1744"/>
      <c r="P835" s="1744"/>
      <c r="Q835" s="1744"/>
      <c r="R835" s="1744"/>
      <c r="S835" s="1744"/>
      <c r="T835" s="1744"/>
      <c r="U835" s="1744"/>
      <c r="V835" s="1744"/>
      <c r="W835" s="1744"/>
      <c r="X835" s="1744"/>
      <c r="Y835" s="1744"/>
      <c r="Z835" s="1744"/>
    </row>
    <row r="836" ht="15.75" hidden="1" customHeight="1">
      <c r="A836" s="1744"/>
      <c r="B836" s="1744"/>
      <c r="C836" s="1744"/>
      <c r="D836" s="1744"/>
      <c r="E836" s="1744"/>
      <c r="F836" s="1744"/>
      <c r="G836" s="1744"/>
      <c r="H836" s="1744"/>
      <c r="I836" s="1744"/>
      <c r="J836" s="1744"/>
      <c r="K836" s="1744"/>
      <c r="L836" s="1744"/>
      <c r="M836" s="1744"/>
      <c r="N836" s="1744"/>
      <c r="O836" s="1744"/>
      <c r="P836" s="1744"/>
      <c r="Q836" s="1744"/>
      <c r="R836" s="1744"/>
      <c r="S836" s="1744"/>
      <c r="T836" s="1744"/>
      <c r="U836" s="1744"/>
      <c r="V836" s="1744"/>
      <c r="W836" s="1744"/>
      <c r="X836" s="1744"/>
      <c r="Y836" s="1744"/>
      <c r="Z836" s="1744"/>
    </row>
    <row r="837" ht="15.75" hidden="1" customHeight="1">
      <c r="A837" s="1744"/>
      <c r="B837" s="1744"/>
      <c r="C837" s="1744"/>
      <c r="D837" s="1744"/>
      <c r="E837" s="1744"/>
      <c r="F837" s="1744"/>
      <c r="G837" s="1744"/>
      <c r="H837" s="1744"/>
      <c r="I837" s="1744"/>
      <c r="J837" s="1744"/>
      <c r="K837" s="1744"/>
      <c r="L837" s="1744"/>
      <c r="M837" s="1744"/>
      <c r="N837" s="1744"/>
      <c r="O837" s="1744"/>
      <c r="P837" s="1744"/>
      <c r="Q837" s="1744"/>
      <c r="R837" s="1744"/>
      <c r="S837" s="1744"/>
      <c r="T837" s="1744"/>
      <c r="U837" s="1744"/>
      <c r="V837" s="1744"/>
      <c r="W837" s="1744"/>
      <c r="X837" s="1744"/>
      <c r="Y837" s="1744"/>
      <c r="Z837" s="1744"/>
    </row>
    <row r="838" ht="15.75" hidden="1" customHeight="1">
      <c r="A838" s="1744"/>
      <c r="B838" s="1744"/>
      <c r="C838" s="1744"/>
      <c r="D838" s="1744"/>
      <c r="E838" s="1744"/>
      <c r="F838" s="1744"/>
      <c r="G838" s="1744"/>
      <c r="H838" s="1744"/>
      <c r="I838" s="1744"/>
      <c r="J838" s="1744"/>
      <c r="K838" s="1744"/>
      <c r="L838" s="1744"/>
      <c r="M838" s="1744"/>
      <c r="N838" s="1744"/>
      <c r="O838" s="1744"/>
      <c r="P838" s="1744"/>
      <c r="Q838" s="1744"/>
      <c r="R838" s="1744"/>
      <c r="S838" s="1744"/>
      <c r="T838" s="1744"/>
      <c r="U838" s="1744"/>
      <c r="V838" s="1744"/>
      <c r="W838" s="1744"/>
      <c r="X838" s="1744"/>
      <c r="Y838" s="1744"/>
      <c r="Z838" s="1744"/>
    </row>
    <row r="839" ht="15.75" hidden="1" customHeight="1">
      <c r="A839" s="1744"/>
      <c r="B839" s="1744"/>
      <c r="C839" s="1744"/>
      <c r="D839" s="1744"/>
      <c r="E839" s="1744"/>
      <c r="F839" s="1744"/>
      <c r="G839" s="1744"/>
      <c r="H839" s="1744"/>
      <c r="I839" s="1744"/>
      <c r="J839" s="1744"/>
      <c r="K839" s="1744"/>
      <c r="L839" s="1744"/>
      <c r="M839" s="1744"/>
      <c r="N839" s="1744"/>
      <c r="O839" s="1744"/>
      <c r="P839" s="1744"/>
      <c r="Q839" s="1744"/>
      <c r="R839" s="1744"/>
      <c r="S839" s="1744"/>
      <c r="T839" s="1744"/>
      <c r="U839" s="1744"/>
      <c r="V839" s="1744"/>
      <c r="W839" s="1744"/>
      <c r="X839" s="1744"/>
      <c r="Y839" s="1744"/>
      <c r="Z839" s="1744"/>
    </row>
    <row r="840" ht="15.75" hidden="1" customHeight="1">
      <c r="A840" s="1744"/>
      <c r="B840" s="1744"/>
      <c r="C840" s="1744"/>
      <c r="D840" s="1744"/>
      <c r="E840" s="1744"/>
      <c r="F840" s="1744"/>
      <c r="G840" s="1744"/>
      <c r="H840" s="1744"/>
      <c r="I840" s="1744"/>
      <c r="J840" s="1744"/>
      <c r="K840" s="1744"/>
      <c r="L840" s="1744"/>
      <c r="M840" s="1744"/>
      <c r="N840" s="1744"/>
      <c r="O840" s="1744"/>
      <c r="P840" s="1744"/>
      <c r="Q840" s="1744"/>
      <c r="R840" s="1744"/>
      <c r="S840" s="1744"/>
      <c r="T840" s="1744"/>
      <c r="U840" s="1744"/>
      <c r="V840" s="1744"/>
      <c r="W840" s="1744"/>
      <c r="X840" s="1744"/>
      <c r="Y840" s="1744"/>
      <c r="Z840" s="1744"/>
    </row>
    <row r="841" ht="15.75" hidden="1" customHeight="1">
      <c r="A841" s="1744"/>
      <c r="B841" s="1744"/>
      <c r="C841" s="1744"/>
      <c r="D841" s="1744"/>
      <c r="E841" s="1744"/>
      <c r="F841" s="1744"/>
      <c r="G841" s="1744"/>
      <c r="H841" s="1744"/>
      <c r="I841" s="1744"/>
      <c r="J841" s="1744"/>
      <c r="K841" s="1744"/>
      <c r="L841" s="1744"/>
      <c r="M841" s="1744"/>
      <c r="N841" s="1744"/>
      <c r="O841" s="1744"/>
      <c r="P841" s="1744"/>
      <c r="Q841" s="1744"/>
      <c r="R841" s="1744"/>
      <c r="S841" s="1744"/>
      <c r="T841" s="1744"/>
      <c r="U841" s="1744"/>
      <c r="V841" s="1744"/>
      <c r="W841" s="1744"/>
      <c r="X841" s="1744"/>
      <c r="Y841" s="1744"/>
      <c r="Z841" s="1744"/>
    </row>
    <row r="842" ht="15.75" hidden="1" customHeight="1">
      <c r="A842" s="1744"/>
      <c r="B842" s="1744"/>
      <c r="C842" s="1744"/>
      <c r="D842" s="1744"/>
      <c r="E842" s="1744"/>
      <c r="F842" s="1744"/>
      <c r="G842" s="1744"/>
      <c r="H842" s="1744"/>
      <c r="I842" s="1744"/>
      <c r="J842" s="1744"/>
      <c r="K842" s="1744"/>
      <c r="L842" s="1744"/>
      <c r="M842" s="1744"/>
      <c r="N842" s="1744"/>
      <c r="O842" s="1744"/>
      <c r="P842" s="1744"/>
      <c r="Q842" s="1744"/>
      <c r="R842" s="1744"/>
      <c r="S842" s="1744"/>
      <c r="T842" s="1744"/>
      <c r="U842" s="1744"/>
      <c r="V842" s="1744"/>
      <c r="W842" s="1744"/>
      <c r="X842" s="1744"/>
      <c r="Y842" s="1744"/>
      <c r="Z842" s="1744"/>
    </row>
    <row r="843" ht="15.75" hidden="1" customHeight="1">
      <c r="A843" s="1744"/>
      <c r="B843" s="1744"/>
      <c r="C843" s="1744"/>
      <c r="D843" s="1744"/>
      <c r="E843" s="1744"/>
      <c r="F843" s="1744"/>
      <c r="G843" s="1744"/>
      <c r="H843" s="1744"/>
      <c r="I843" s="1744"/>
      <c r="J843" s="1744"/>
      <c r="K843" s="1744"/>
      <c r="L843" s="1744"/>
      <c r="M843" s="1744"/>
      <c r="N843" s="1744"/>
      <c r="O843" s="1744"/>
      <c r="P843" s="1744"/>
      <c r="Q843" s="1744"/>
      <c r="R843" s="1744"/>
      <c r="S843" s="1744"/>
      <c r="T843" s="1744"/>
      <c r="U843" s="1744"/>
      <c r="V843" s="1744"/>
      <c r="W843" s="1744"/>
      <c r="X843" s="1744"/>
      <c r="Y843" s="1744"/>
      <c r="Z843" s="1744"/>
    </row>
    <row r="844" ht="15.75" hidden="1" customHeight="1">
      <c r="A844" s="1744"/>
      <c r="B844" s="1744"/>
      <c r="C844" s="1744"/>
      <c r="D844" s="1744"/>
      <c r="E844" s="1744"/>
      <c r="F844" s="1744"/>
      <c r="G844" s="1744"/>
      <c r="H844" s="1744"/>
      <c r="I844" s="1744"/>
      <c r="J844" s="1744"/>
      <c r="K844" s="1744"/>
      <c r="L844" s="1744"/>
      <c r="M844" s="1744"/>
      <c r="N844" s="1744"/>
      <c r="O844" s="1744"/>
      <c r="P844" s="1744"/>
      <c r="Q844" s="1744"/>
      <c r="R844" s="1744"/>
      <c r="S844" s="1744"/>
      <c r="T844" s="1744"/>
      <c r="U844" s="1744"/>
      <c r="V844" s="1744"/>
      <c r="W844" s="1744"/>
      <c r="X844" s="1744"/>
      <c r="Y844" s="1744"/>
      <c r="Z844" s="1744"/>
    </row>
    <row r="845" ht="15.75" hidden="1" customHeight="1">
      <c r="A845" s="1744"/>
      <c r="B845" s="1744"/>
      <c r="C845" s="1744"/>
      <c r="D845" s="1744"/>
      <c r="E845" s="1744"/>
      <c r="F845" s="1744"/>
      <c r="G845" s="1744"/>
      <c r="H845" s="1744"/>
      <c r="I845" s="1744"/>
      <c r="J845" s="1744"/>
      <c r="K845" s="1744"/>
      <c r="L845" s="1744"/>
      <c r="M845" s="1744"/>
      <c r="N845" s="1744"/>
      <c r="O845" s="1744"/>
      <c r="P845" s="1744"/>
      <c r="Q845" s="1744"/>
      <c r="R845" s="1744"/>
      <c r="S845" s="1744"/>
      <c r="T845" s="1744"/>
      <c r="U845" s="1744"/>
      <c r="V845" s="1744"/>
      <c r="W845" s="1744"/>
      <c r="X845" s="1744"/>
      <c r="Y845" s="1744"/>
      <c r="Z845" s="1744"/>
    </row>
    <row r="846" ht="15.75" hidden="1" customHeight="1">
      <c r="A846" s="1744"/>
      <c r="B846" s="1744"/>
      <c r="C846" s="1744"/>
      <c r="D846" s="1744"/>
      <c r="E846" s="1744"/>
      <c r="F846" s="1744"/>
      <c r="G846" s="1744"/>
      <c r="H846" s="1744"/>
      <c r="I846" s="1744"/>
      <c r="J846" s="1744"/>
      <c r="K846" s="1744"/>
      <c r="L846" s="1744"/>
      <c r="M846" s="1744"/>
      <c r="N846" s="1744"/>
      <c r="O846" s="1744"/>
      <c r="P846" s="1744"/>
      <c r="Q846" s="1744"/>
      <c r="R846" s="1744"/>
      <c r="S846" s="1744"/>
      <c r="T846" s="1744"/>
      <c r="U846" s="1744"/>
      <c r="V846" s="1744"/>
      <c r="W846" s="1744"/>
      <c r="X846" s="1744"/>
      <c r="Y846" s="1744"/>
      <c r="Z846" s="1744"/>
    </row>
    <row r="847" ht="15.75" hidden="1" customHeight="1">
      <c r="A847" s="1744"/>
      <c r="B847" s="1744"/>
      <c r="C847" s="1744"/>
      <c r="D847" s="1744"/>
      <c r="E847" s="1744"/>
      <c r="F847" s="1744"/>
      <c r="G847" s="1744"/>
      <c r="H847" s="1744"/>
      <c r="I847" s="1744"/>
      <c r="J847" s="1744"/>
      <c r="K847" s="1744"/>
      <c r="L847" s="1744"/>
      <c r="M847" s="1744"/>
      <c r="N847" s="1744"/>
      <c r="O847" s="1744"/>
      <c r="P847" s="1744"/>
      <c r="Q847" s="1744"/>
      <c r="R847" s="1744"/>
      <c r="S847" s="1744"/>
      <c r="T847" s="1744"/>
      <c r="U847" s="1744"/>
      <c r="V847" s="1744"/>
      <c r="W847" s="1744"/>
      <c r="X847" s="1744"/>
      <c r="Y847" s="1744"/>
      <c r="Z847" s="1744"/>
    </row>
    <row r="848" ht="15.75" hidden="1" customHeight="1">
      <c r="A848" s="1744"/>
      <c r="B848" s="1744"/>
      <c r="C848" s="1744"/>
      <c r="D848" s="1744"/>
      <c r="E848" s="1744"/>
      <c r="F848" s="1744"/>
      <c r="G848" s="1744"/>
      <c r="H848" s="1744"/>
      <c r="I848" s="1744"/>
      <c r="J848" s="1744"/>
      <c r="K848" s="1744"/>
      <c r="L848" s="1744"/>
      <c r="M848" s="1744"/>
      <c r="N848" s="1744"/>
      <c r="O848" s="1744"/>
      <c r="P848" s="1744"/>
      <c r="Q848" s="1744"/>
      <c r="R848" s="1744"/>
      <c r="S848" s="1744"/>
      <c r="T848" s="1744"/>
      <c r="U848" s="1744"/>
      <c r="V848" s="1744"/>
      <c r="W848" s="1744"/>
      <c r="X848" s="1744"/>
      <c r="Y848" s="1744"/>
      <c r="Z848" s="1744"/>
    </row>
    <row r="849" ht="15.75" hidden="1" customHeight="1">
      <c r="A849" s="1744"/>
      <c r="B849" s="1744"/>
      <c r="C849" s="1744"/>
      <c r="D849" s="1744"/>
      <c r="E849" s="1744"/>
      <c r="F849" s="1744"/>
      <c r="G849" s="1744"/>
      <c r="H849" s="1744"/>
      <c r="I849" s="1744"/>
      <c r="J849" s="1744"/>
      <c r="K849" s="1744"/>
      <c r="L849" s="1744"/>
      <c r="M849" s="1744"/>
      <c r="N849" s="1744"/>
      <c r="O849" s="1744"/>
      <c r="P849" s="1744"/>
      <c r="Q849" s="1744"/>
      <c r="R849" s="1744"/>
      <c r="S849" s="1744"/>
      <c r="T849" s="1744"/>
      <c r="U849" s="1744"/>
      <c r="V849" s="1744"/>
      <c r="W849" s="1744"/>
      <c r="X849" s="1744"/>
      <c r="Y849" s="1744"/>
      <c r="Z849" s="1744"/>
    </row>
    <row r="850" ht="15.75" hidden="1" customHeight="1">
      <c r="A850" s="1744"/>
      <c r="B850" s="1744"/>
      <c r="C850" s="1744"/>
      <c r="D850" s="1744"/>
      <c r="E850" s="1744"/>
      <c r="F850" s="1744"/>
      <c r="G850" s="1744"/>
      <c r="H850" s="1744"/>
      <c r="I850" s="1744"/>
      <c r="J850" s="1744"/>
      <c r="K850" s="1744"/>
      <c r="L850" s="1744"/>
      <c r="M850" s="1744"/>
      <c r="N850" s="1744"/>
      <c r="O850" s="1744"/>
      <c r="P850" s="1744"/>
      <c r="Q850" s="1744"/>
      <c r="R850" s="1744"/>
      <c r="S850" s="1744"/>
      <c r="T850" s="1744"/>
      <c r="U850" s="1744"/>
      <c r="V850" s="1744"/>
      <c r="W850" s="1744"/>
      <c r="X850" s="1744"/>
      <c r="Y850" s="1744"/>
      <c r="Z850" s="1744"/>
    </row>
    <row r="851" ht="15.75" hidden="1" customHeight="1">
      <c r="A851" s="1744"/>
      <c r="B851" s="1744"/>
      <c r="C851" s="1744"/>
      <c r="D851" s="1744"/>
      <c r="E851" s="1744"/>
      <c r="F851" s="1744"/>
      <c r="G851" s="1744"/>
      <c r="H851" s="1744"/>
      <c r="I851" s="1744"/>
      <c r="J851" s="1744"/>
      <c r="K851" s="1744"/>
      <c r="L851" s="1744"/>
      <c r="M851" s="1744"/>
      <c r="N851" s="1744"/>
      <c r="O851" s="1744"/>
      <c r="P851" s="1744"/>
      <c r="Q851" s="1744"/>
      <c r="R851" s="1744"/>
      <c r="S851" s="1744"/>
      <c r="T851" s="1744"/>
      <c r="U851" s="1744"/>
      <c r="V851" s="1744"/>
      <c r="W851" s="1744"/>
      <c r="X851" s="1744"/>
      <c r="Y851" s="1744"/>
      <c r="Z851" s="1744"/>
    </row>
    <row r="852" ht="15.75" hidden="1" customHeight="1">
      <c r="A852" s="1744"/>
      <c r="B852" s="1744"/>
      <c r="C852" s="1744"/>
      <c r="D852" s="1744"/>
      <c r="E852" s="1744"/>
      <c r="F852" s="1744"/>
      <c r="G852" s="1744"/>
      <c r="H852" s="1744"/>
      <c r="I852" s="1744"/>
      <c r="J852" s="1744"/>
      <c r="K852" s="1744"/>
      <c r="L852" s="1744"/>
      <c r="M852" s="1744"/>
      <c r="N852" s="1744"/>
      <c r="O852" s="1744"/>
      <c r="P852" s="1744"/>
      <c r="Q852" s="1744"/>
      <c r="R852" s="1744"/>
      <c r="S852" s="1744"/>
      <c r="T852" s="1744"/>
      <c r="U852" s="1744"/>
      <c r="V852" s="1744"/>
      <c r="W852" s="1744"/>
      <c r="X852" s="1744"/>
      <c r="Y852" s="1744"/>
      <c r="Z852" s="1744"/>
    </row>
    <row r="853" ht="15.75" hidden="1" customHeight="1">
      <c r="A853" s="1744"/>
      <c r="B853" s="1744"/>
      <c r="C853" s="1744"/>
      <c r="D853" s="1744"/>
      <c r="E853" s="1744"/>
      <c r="F853" s="1744"/>
      <c r="G853" s="1744"/>
      <c r="H853" s="1744"/>
      <c r="I853" s="1744"/>
      <c r="J853" s="1744"/>
      <c r="K853" s="1744"/>
      <c r="L853" s="1744"/>
      <c r="M853" s="1744"/>
      <c r="N853" s="1744"/>
      <c r="O853" s="1744"/>
      <c r="P853" s="1744"/>
      <c r="Q853" s="1744"/>
      <c r="R853" s="1744"/>
      <c r="S853" s="1744"/>
      <c r="T853" s="1744"/>
      <c r="U853" s="1744"/>
      <c r="V853" s="1744"/>
      <c r="W853" s="1744"/>
      <c r="X853" s="1744"/>
      <c r="Y853" s="1744"/>
      <c r="Z853" s="1744"/>
    </row>
    <row r="854" ht="15.75" hidden="1" customHeight="1">
      <c r="A854" s="1744"/>
      <c r="B854" s="1744"/>
      <c r="C854" s="1744"/>
      <c r="D854" s="1744"/>
      <c r="E854" s="1744"/>
      <c r="F854" s="1744"/>
      <c r="G854" s="1744"/>
      <c r="H854" s="1744"/>
      <c r="I854" s="1744"/>
      <c r="J854" s="1744"/>
      <c r="K854" s="1744"/>
      <c r="L854" s="1744"/>
      <c r="M854" s="1744"/>
      <c r="N854" s="1744"/>
      <c r="O854" s="1744"/>
      <c r="P854" s="1744"/>
      <c r="Q854" s="1744"/>
      <c r="R854" s="1744"/>
      <c r="S854" s="1744"/>
      <c r="T854" s="1744"/>
      <c r="U854" s="1744"/>
      <c r="V854" s="1744"/>
      <c r="W854" s="1744"/>
      <c r="X854" s="1744"/>
      <c r="Y854" s="1744"/>
      <c r="Z854" s="1744"/>
    </row>
    <row r="855" ht="15.75" hidden="1" customHeight="1">
      <c r="A855" s="1744"/>
      <c r="B855" s="1744"/>
      <c r="C855" s="1744"/>
      <c r="D855" s="1744"/>
      <c r="E855" s="1744"/>
      <c r="F855" s="1744"/>
      <c r="G855" s="1744"/>
      <c r="H855" s="1744"/>
      <c r="I855" s="1744"/>
      <c r="J855" s="1744"/>
      <c r="K855" s="1744"/>
      <c r="L855" s="1744"/>
      <c r="M855" s="1744"/>
      <c r="N855" s="1744"/>
      <c r="O855" s="1744"/>
      <c r="P855" s="1744"/>
      <c r="Q855" s="1744"/>
      <c r="R855" s="1744"/>
      <c r="S855" s="1744"/>
      <c r="T855" s="1744"/>
      <c r="U855" s="1744"/>
      <c r="V855" s="1744"/>
      <c r="W855" s="1744"/>
      <c r="X855" s="1744"/>
      <c r="Y855" s="1744"/>
      <c r="Z855" s="1744"/>
    </row>
    <row r="856" ht="15.75" hidden="1" customHeight="1">
      <c r="A856" s="1744"/>
      <c r="B856" s="1744"/>
      <c r="C856" s="1744"/>
      <c r="D856" s="1744"/>
      <c r="E856" s="1744"/>
      <c r="F856" s="1744"/>
      <c r="G856" s="1744"/>
      <c r="H856" s="1744"/>
      <c r="I856" s="1744"/>
      <c r="J856" s="1744"/>
      <c r="K856" s="1744"/>
      <c r="L856" s="1744"/>
      <c r="M856" s="1744"/>
      <c r="N856" s="1744"/>
      <c r="O856" s="1744"/>
      <c r="P856" s="1744"/>
      <c r="Q856" s="1744"/>
      <c r="R856" s="1744"/>
      <c r="S856" s="1744"/>
      <c r="T856" s="1744"/>
      <c r="U856" s="1744"/>
      <c r="V856" s="1744"/>
      <c r="W856" s="1744"/>
      <c r="X856" s="1744"/>
      <c r="Y856" s="1744"/>
      <c r="Z856" s="1744"/>
    </row>
    <row r="857" ht="15.75" hidden="1" customHeight="1">
      <c r="A857" s="1744"/>
      <c r="B857" s="1744"/>
      <c r="C857" s="1744"/>
      <c r="D857" s="1744"/>
      <c r="E857" s="1744"/>
      <c r="F857" s="1744"/>
      <c r="G857" s="1744"/>
      <c r="H857" s="1744"/>
      <c r="I857" s="1744"/>
      <c r="J857" s="1744"/>
      <c r="K857" s="1744"/>
      <c r="L857" s="1744"/>
      <c r="M857" s="1744"/>
      <c r="N857" s="1744"/>
      <c r="O857" s="1744"/>
      <c r="P857" s="1744"/>
      <c r="Q857" s="1744"/>
      <c r="R857" s="1744"/>
      <c r="S857" s="1744"/>
      <c r="T857" s="1744"/>
      <c r="U857" s="1744"/>
      <c r="V857" s="1744"/>
      <c r="W857" s="1744"/>
      <c r="X857" s="1744"/>
      <c r="Y857" s="1744"/>
      <c r="Z857" s="1744"/>
    </row>
    <row r="858" ht="15.75" hidden="1" customHeight="1">
      <c r="A858" s="1744"/>
      <c r="B858" s="1744"/>
      <c r="C858" s="1744"/>
      <c r="D858" s="1744"/>
      <c r="E858" s="1744"/>
      <c r="F858" s="1744"/>
      <c r="G858" s="1744"/>
      <c r="H858" s="1744"/>
      <c r="I858" s="1744"/>
      <c r="J858" s="1744"/>
      <c r="K858" s="1744"/>
      <c r="L858" s="1744"/>
      <c r="M858" s="1744"/>
      <c r="N858" s="1744"/>
      <c r="O858" s="1744"/>
      <c r="P858" s="1744"/>
      <c r="Q858" s="1744"/>
      <c r="R858" s="1744"/>
      <c r="S858" s="1744"/>
      <c r="T858" s="1744"/>
      <c r="U858" s="1744"/>
      <c r="V858" s="1744"/>
      <c r="W858" s="1744"/>
      <c r="X858" s="1744"/>
      <c r="Y858" s="1744"/>
      <c r="Z858" s="1744"/>
    </row>
    <row r="859" ht="15.75" hidden="1" customHeight="1">
      <c r="A859" s="1744"/>
      <c r="B859" s="1744"/>
      <c r="C859" s="1744"/>
      <c r="D859" s="1744"/>
      <c r="E859" s="1744"/>
      <c r="F859" s="1744"/>
      <c r="G859" s="1744"/>
      <c r="H859" s="1744"/>
      <c r="I859" s="1744"/>
      <c r="J859" s="1744"/>
      <c r="K859" s="1744"/>
      <c r="L859" s="1744"/>
      <c r="M859" s="1744"/>
      <c r="N859" s="1744"/>
      <c r="O859" s="1744"/>
      <c r="P859" s="1744"/>
      <c r="Q859" s="1744"/>
      <c r="R859" s="1744"/>
      <c r="S859" s="1744"/>
      <c r="T859" s="1744"/>
      <c r="U859" s="1744"/>
      <c r="V859" s="1744"/>
      <c r="W859" s="1744"/>
      <c r="X859" s="1744"/>
      <c r="Y859" s="1744"/>
      <c r="Z859" s="1744"/>
    </row>
    <row r="860" ht="15.75" hidden="1" customHeight="1">
      <c r="A860" s="1744"/>
      <c r="B860" s="1744"/>
      <c r="C860" s="1744"/>
      <c r="D860" s="1744"/>
      <c r="E860" s="1744"/>
      <c r="F860" s="1744"/>
      <c r="G860" s="1744"/>
      <c r="H860" s="1744"/>
      <c r="I860" s="1744"/>
      <c r="J860" s="1744"/>
      <c r="K860" s="1744"/>
      <c r="L860" s="1744"/>
      <c r="M860" s="1744"/>
      <c r="N860" s="1744"/>
      <c r="O860" s="1744"/>
      <c r="P860" s="1744"/>
      <c r="Q860" s="1744"/>
      <c r="R860" s="1744"/>
      <c r="S860" s="1744"/>
      <c r="T860" s="1744"/>
      <c r="U860" s="1744"/>
      <c r="V860" s="1744"/>
      <c r="W860" s="1744"/>
      <c r="X860" s="1744"/>
      <c r="Y860" s="1744"/>
      <c r="Z860" s="1744"/>
    </row>
    <row r="861" ht="15.75" hidden="1" customHeight="1">
      <c r="A861" s="1744"/>
      <c r="B861" s="1744"/>
      <c r="C861" s="1744"/>
      <c r="D861" s="1744"/>
      <c r="E861" s="1744"/>
      <c r="F861" s="1744"/>
      <c r="G861" s="1744"/>
      <c r="H861" s="1744"/>
      <c r="I861" s="1744"/>
      <c r="J861" s="1744"/>
      <c r="K861" s="1744"/>
      <c r="L861" s="1744"/>
      <c r="M861" s="1744"/>
      <c r="N861" s="1744"/>
      <c r="O861" s="1744"/>
      <c r="P861" s="1744"/>
      <c r="Q861" s="1744"/>
      <c r="R861" s="1744"/>
      <c r="S861" s="1744"/>
      <c r="T861" s="1744"/>
      <c r="U861" s="1744"/>
      <c r="V861" s="1744"/>
      <c r="W861" s="1744"/>
      <c r="X861" s="1744"/>
      <c r="Y861" s="1744"/>
      <c r="Z861" s="1744"/>
    </row>
    <row r="862" ht="15.75" hidden="1" customHeight="1">
      <c r="A862" s="1744"/>
      <c r="B862" s="1744"/>
      <c r="C862" s="1744"/>
      <c r="D862" s="1744"/>
      <c r="E862" s="1744"/>
      <c r="F862" s="1744"/>
      <c r="G862" s="1744"/>
      <c r="H862" s="1744"/>
      <c r="I862" s="1744"/>
      <c r="J862" s="1744"/>
      <c r="K862" s="1744"/>
      <c r="L862" s="1744"/>
      <c r="M862" s="1744"/>
      <c r="N862" s="1744"/>
      <c r="O862" s="1744"/>
      <c r="P862" s="1744"/>
      <c r="Q862" s="1744"/>
      <c r="R862" s="1744"/>
      <c r="S862" s="1744"/>
      <c r="T862" s="1744"/>
      <c r="U862" s="1744"/>
      <c r="V862" s="1744"/>
      <c r="W862" s="1744"/>
      <c r="X862" s="1744"/>
      <c r="Y862" s="1744"/>
      <c r="Z862" s="1744"/>
    </row>
    <row r="863" ht="15.75" hidden="1" customHeight="1">
      <c r="A863" s="1744"/>
      <c r="B863" s="1744"/>
      <c r="C863" s="1744"/>
      <c r="D863" s="1744"/>
      <c r="E863" s="1744"/>
      <c r="F863" s="1744"/>
      <c r="G863" s="1744"/>
      <c r="H863" s="1744"/>
      <c r="I863" s="1744"/>
      <c r="J863" s="1744"/>
      <c r="K863" s="1744"/>
      <c r="L863" s="1744"/>
      <c r="M863" s="1744"/>
      <c r="N863" s="1744"/>
      <c r="O863" s="1744"/>
      <c r="P863" s="1744"/>
      <c r="Q863" s="1744"/>
      <c r="R863" s="1744"/>
      <c r="S863" s="1744"/>
      <c r="T863" s="1744"/>
      <c r="U863" s="1744"/>
      <c r="V863" s="1744"/>
      <c r="W863" s="1744"/>
      <c r="X863" s="1744"/>
      <c r="Y863" s="1744"/>
      <c r="Z863" s="1744"/>
    </row>
    <row r="864" ht="15.75" hidden="1" customHeight="1">
      <c r="A864" s="1744"/>
      <c r="B864" s="1744"/>
      <c r="C864" s="1744"/>
      <c r="D864" s="1744"/>
      <c r="E864" s="1744"/>
      <c r="F864" s="1744"/>
      <c r="G864" s="1744"/>
      <c r="H864" s="1744"/>
      <c r="I864" s="1744"/>
      <c r="J864" s="1744"/>
      <c r="K864" s="1744"/>
      <c r="L864" s="1744"/>
      <c r="M864" s="1744"/>
      <c r="N864" s="1744"/>
      <c r="O864" s="1744"/>
      <c r="P864" s="1744"/>
      <c r="Q864" s="1744"/>
      <c r="R864" s="1744"/>
      <c r="S864" s="1744"/>
      <c r="T864" s="1744"/>
      <c r="U864" s="1744"/>
      <c r="V864" s="1744"/>
      <c r="W864" s="1744"/>
      <c r="X864" s="1744"/>
      <c r="Y864" s="1744"/>
      <c r="Z864" s="1744"/>
    </row>
    <row r="865" ht="15.75" hidden="1" customHeight="1">
      <c r="A865" s="1744"/>
      <c r="B865" s="1744"/>
      <c r="C865" s="1744"/>
      <c r="D865" s="1744"/>
      <c r="E865" s="1744"/>
      <c r="F865" s="1744"/>
      <c r="G865" s="1744"/>
      <c r="H865" s="1744"/>
      <c r="I865" s="1744"/>
      <c r="J865" s="1744"/>
      <c r="K865" s="1744"/>
      <c r="L865" s="1744"/>
      <c r="M865" s="1744"/>
      <c r="N865" s="1744"/>
      <c r="O865" s="1744"/>
      <c r="P865" s="1744"/>
      <c r="Q865" s="1744"/>
      <c r="R865" s="1744"/>
      <c r="S865" s="1744"/>
      <c r="T865" s="1744"/>
      <c r="U865" s="1744"/>
      <c r="V865" s="1744"/>
      <c r="W865" s="1744"/>
      <c r="X865" s="1744"/>
      <c r="Y865" s="1744"/>
      <c r="Z865" s="1744"/>
    </row>
    <row r="866" ht="15.75" hidden="1" customHeight="1">
      <c r="A866" s="1744"/>
      <c r="B866" s="1744"/>
      <c r="C866" s="1744"/>
      <c r="D866" s="1744"/>
      <c r="E866" s="1744"/>
      <c r="F866" s="1744"/>
      <c r="G866" s="1744"/>
      <c r="H866" s="1744"/>
      <c r="I866" s="1744"/>
      <c r="J866" s="1744"/>
      <c r="K866" s="1744"/>
      <c r="L866" s="1744"/>
      <c r="M866" s="1744"/>
      <c r="N866" s="1744"/>
      <c r="O866" s="1744"/>
      <c r="P866" s="1744"/>
      <c r="Q866" s="1744"/>
      <c r="R866" s="1744"/>
      <c r="S866" s="1744"/>
      <c r="T866" s="1744"/>
      <c r="U866" s="1744"/>
      <c r="V866" s="1744"/>
      <c r="W866" s="1744"/>
      <c r="X866" s="1744"/>
      <c r="Y866" s="1744"/>
      <c r="Z866" s="1744"/>
    </row>
    <row r="867" ht="15.75" hidden="1" customHeight="1">
      <c r="A867" s="1744"/>
      <c r="B867" s="1744"/>
      <c r="C867" s="1744"/>
      <c r="D867" s="1744"/>
      <c r="E867" s="1744"/>
      <c r="F867" s="1744"/>
      <c r="G867" s="1744"/>
      <c r="H867" s="1744"/>
      <c r="I867" s="1744"/>
      <c r="J867" s="1744"/>
      <c r="K867" s="1744"/>
      <c r="L867" s="1744"/>
      <c r="M867" s="1744"/>
      <c r="N867" s="1744"/>
      <c r="O867" s="1744"/>
      <c r="P867" s="1744"/>
      <c r="Q867" s="1744"/>
      <c r="R867" s="1744"/>
      <c r="S867" s="1744"/>
      <c r="T867" s="1744"/>
      <c r="U867" s="1744"/>
      <c r="V867" s="1744"/>
      <c r="W867" s="1744"/>
      <c r="X867" s="1744"/>
      <c r="Y867" s="1744"/>
      <c r="Z867" s="1744"/>
    </row>
    <row r="868" ht="15.75" hidden="1" customHeight="1">
      <c r="A868" s="1744"/>
      <c r="B868" s="1744"/>
      <c r="C868" s="1744"/>
      <c r="D868" s="1744"/>
      <c r="E868" s="1744"/>
      <c r="F868" s="1744"/>
      <c r="G868" s="1744"/>
      <c r="H868" s="1744"/>
      <c r="I868" s="1744"/>
      <c r="J868" s="1744"/>
      <c r="K868" s="1744"/>
      <c r="L868" s="1744"/>
      <c r="M868" s="1744"/>
      <c r="N868" s="1744"/>
      <c r="O868" s="1744"/>
      <c r="P868" s="1744"/>
      <c r="Q868" s="1744"/>
      <c r="R868" s="1744"/>
      <c r="S868" s="1744"/>
      <c r="T868" s="1744"/>
      <c r="U868" s="1744"/>
      <c r="V868" s="1744"/>
      <c r="W868" s="1744"/>
      <c r="X868" s="1744"/>
      <c r="Y868" s="1744"/>
      <c r="Z868" s="1744"/>
    </row>
    <row r="869" ht="15.75" hidden="1" customHeight="1">
      <c r="A869" s="1744"/>
      <c r="B869" s="1744"/>
      <c r="C869" s="1744"/>
      <c r="D869" s="1744"/>
      <c r="E869" s="1744"/>
      <c r="F869" s="1744"/>
      <c r="G869" s="1744"/>
      <c r="H869" s="1744"/>
      <c r="I869" s="1744"/>
      <c r="J869" s="1744"/>
      <c r="K869" s="1744"/>
      <c r="L869" s="1744"/>
      <c r="M869" s="1744"/>
      <c r="N869" s="1744"/>
      <c r="O869" s="1744"/>
      <c r="P869" s="1744"/>
      <c r="Q869" s="1744"/>
      <c r="R869" s="1744"/>
      <c r="S869" s="1744"/>
      <c r="T869" s="1744"/>
      <c r="U869" s="1744"/>
      <c r="V869" s="1744"/>
      <c r="W869" s="1744"/>
      <c r="X869" s="1744"/>
      <c r="Y869" s="1744"/>
      <c r="Z869" s="1744"/>
    </row>
    <row r="870" ht="15.75" hidden="1" customHeight="1">
      <c r="A870" s="1744"/>
      <c r="B870" s="1744"/>
      <c r="C870" s="1744"/>
      <c r="D870" s="1744"/>
      <c r="E870" s="1744"/>
      <c r="F870" s="1744"/>
      <c r="G870" s="1744"/>
      <c r="H870" s="1744"/>
      <c r="I870" s="1744"/>
      <c r="J870" s="1744"/>
      <c r="K870" s="1744"/>
      <c r="L870" s="1744"/>
      <c r="M870" s="1744"/>
      <c r="N870" s="1744"/>
      <c r="O870" s="1744"/>
      <c r="P870" s="1744"/>
      <c r="Q870" s="1744"/>
      <c r="R870" s="1744"/>
      <c r="S870" s="1744"/>
      <c r="T870" s="1744"/>
      <c r="U870" s="1744"/>
      <c r="V870" s="1744"/>
      <c r="W870" s="1744"/>
      <c r="X870" s="1744"/>
      <c r="Y870" s="1744"/>
      <c r="Z870" s="1744"/>
    </row>
    <row r="871" ht="15.75" hidden="1" customHeight="1">
      <c r="A871" s="1744"/>
      <c r="B871" s="1744"/>
      <c r="C871" s="1744"/>
      <c r="D871" s="1744"/>
      <c r="E871" s="1744"/>
      <c r="F871" s="1744"/>
      <c r="G871" s="1744"/>
      <c r="H871" s="1744"/>
      <c r="I871" s="1744"/>
      <c r="J871" s="1744"/>
      <c r="K871" s="1744"/>
      <c r="L871" s="1744"/>
      <c r="M871" s="1744"/>
      <c r="N871" s="1744"/>
      <c r="O871" s="1744"/>
      <c r="P871" s="1744"/>
      <c r="Q871" s="1744"/>
      <c r="R871" s="1744"/>
      <c r="S871" s="1744"/>
      <c r="T871" s="1744"/>
      <c r="U871" s="1744"/>
      <c r="V871" s="1744"/>
      <c r="W871" s="1744"/>
      <c r="X871" s="1744"/>
      <c r="Y871" s="1744"/>
      <c r="Z871" s="1744"/>
    </row>
    <row r="872" ht="15.75" hidden="1" customHeight="1">
      <c r="A872" s="1744"/>
      <c r="B872" s="1744"/>
      <c r="C872" s="1744"/>
      <c r="D872" s="1744"/>
      <c r="E872" s="1744"/>
      <c r="F872" s="1744"/>
      <c r="G872" s="1744"/>
      <c r="H872" s="1744"/>
      <c r="I872" s="1744"/>
      <c r="J872" s="1744"/>
      <c r="K872" s="1744"/>
      <c r="L872" s="1744"/>
      <c r="M872" s="1744"/>
      <c r="N872" s="1744"/>
      <c r="O872" s="1744"/>
      <c r="P872" s="1744"/>
      <c r="Q872" s="1744"/>
      <c r="R872" s="1744"/>
      <c r="S872" s="1744"/>
      <c r="T872" s="1744"/>
      <c r="U872" s="1744"/>
      <c r="V872" s="1744"/>
      <c r="W872" s="1744"/>
      <c r="X872" s="1744"/>
      <c r="Y872" s="1744"/>
      <c r="Z872" s="1744"/>
    </row>
    <row r="873" ht="15.75" hidden="1" customHeight="1">
      <c r="A873" s="1744"/>
      <c r="B873" s="1744"/>
      <c r="C873" s="1744"/>
      <c r="D873" s="1744"/>
      <c r="E873" s="1744"/>
      <c r="F873" s="1744"/>
      <c r="G873" s="1744"/>
      <c r="H873" s="1744"/>
      <c r="I873" s="1744"/>
      <c r="J873" s="1744"/>
      <c r="K873" s="1744"/>
      <c r="L873" s="1744"/>
      <c r="M873" s="1744"/>
      <c r="N873" s="1744"/>
      <c r="O873" s="1744"/>
      <c r="P873" s="1744"/>
      <c r="Q873" s="1744"/>
      <c r="R873" s="1744"/>
      <c r="S873" s="1744"/>
      <c r="T873" s="1744"/>
      <c r="U873" s="1744"/>
      <c r="V873" s="1744"/>
      <c r="W873" s="1744"/>
      <c r="X873" s="1744"/>
      <c r="Y873" s="1744"/>
      <c r="Z873" s="1744"/>
    </row>
    <row r="874" ht="15.75" hidden="1" customHeight="1">
      <c r="A874" s="1744"/>
      <c r="B874" s="1744"/>
      <c r="C874" s="1744"/>
      <c r="D874" s="1744"/>
      <c r="E874" s="1744"/>
      <c r="F874" s="1744"/>
      <c r="G874" s="1744"/>
      <c r="H874" s="1744"/>
      <c r="I874" s="1744"/>
      <c r="J874" s="1744"/>
      <c r="K874" s="1744"/>
      <c r="L874" s="1744"/>
      <c r="M874" s="1744"/>
      <c r="N874" s="1744"/>
      <c r="O874" s="1744"/>
      <c r="P874" s="1744"/>
      <c r="Q874" s="1744"/>
      <c r="R874" s="1744"/>
      <c r="S874" s="1744"/>
      <c r="T874" s="1744"/>
      <c r="U874" s="1744"/>
      <c r="V874" s="1744"/>
      <c r="W874" s="1744"/>
      <c r="X874" s="1744"/>
      <c r="Y874" s="1744"/>
      <c r="Z874" s="1744"/>
    </row>
    <row r="875" ht="15.75" hidden="1" customHeight="1">
      <c r="A875" s="1744"/>
      <c r="B875" s="1744"/>
      <c r="C875" s="1744"/>
      <c r="D875" s="1744"/>
      <c r="E875" s="1744"/>
      <c r="F875" s="1744"/>
      <c r="G875" s="1744"/>
      <c r="H875" s="1744"/>
      <c r="I875" s="1744"/>
      <c r="J875" s="1744"/>
      <c r="K875" s="1744"/>
      <c r="L875" s="1744"/>
      <c r="M875" s="1744"/>
      <c r="N875" s="1744"/>
      <c r="O875" s="1744"/>
      <c r="P875" s="1744"/>
      <c r="Q875" s="1744"/>
      <c r="R875" s="1744"/>
      <c r="S875" s="1744"/>
      <c r="T875" s="1744"/>
      <c r="U875" s="1744"/>
      <c r="V875" s="1744"/>
      <c r="W875" s="1744"/>
      <c r="X875" s="1744"/>
      <c r="Y875" s="1744"/>
      <c r="Z875" s="1744"/>
    </row>
    <row r="876" ht="15.75" hidden="1" customHeight="1">
      <c r="A876" s="1744"/>
      <c r="B876" s="1744"/>
      <c r="C876" s="1744"/>
      <c r="D876" s="1744"/>
      <c r="E876" s="1744"/>
      <c r="F876" s="1744"/>
      <c r="G876" s="1744"/>
      <c r="H876" s="1744"/>
      <c r="I876" s="1744"/>
      <c r="J876" s="1744"/>
      <c r="K876" s="1744"/>
      <c r="L876" s="1744"/>
      <c r="M876" s="1744"/>
      <c r="N876" s="1744"/>
      <c r="O876" s="1744"/>
      <c r="P876" s="1744"/>
      <c r="Q876" s="1744"/>
      <c r="R876" s="1744"/>
      <c r="S876" s="1744"/>
      <c r="T876" s="1744"/>
      <c r="U876" s="1744"/>
      <c r="V876" s="1744"/>
      <c r="W876" s="1744"/>
      <c r="X876" s="1744"/>
      <c r="Y876" s="1744"/>
      <c r="Z876" s="1744"/>
    </row>
    <row r="877" ht="15.75" hidden="1" customHeight="1">
      <c r="A877" s="1744"/>
      <c r="B877" s="1744"/>
      <c r="C877" s="1744"/>
      <c r="D877" s="1744"/>
      <c r="E877" s="1744"/>
      <c r="F877" s="1744"/>
      <c r="G877" s="1744"/>
      <c r="H877" s="1744"/>
      <c r="I877" s="1744"/>
      <c r="J877" s="1744"/>
      <c r="K877" s="1744"/>
      <c r="L877" s="1744"/>
      <c r="M877" s="1744"/>
      <c r="N877" s="1744"/>
      <c r="O877" s="1744"/>
      <c r="P877" s="1744"/>
      <c r="Q877" s="1744"/>
      <c r="R877" s="1744"/>
      <c r="S877" s="1744"/>
      <c r="T877" s="1744"/>
      <c r="U877" s="1744"/>
      <c r="V877" s="1744"/>
      <c r="W877" s="1744"/>
      <c r="X877" s="1744"/>
      <c r="Y877" s="1744"/>
      <c r="Z877" s="1744"/>
    </row>
    <row r="878" ht="15.75" hidden="1" customHeight="1">
      <c r="A878" s="1744"/>
      <c r="B878" s="1744"/>
      <c r="C878" s="1744"/>
      <c r="D878" s="1744"/>
      <c r="E878" s="1744"/>
      <c r="F878" s="1744"/>
      <c r="G878" s="1744"/>
      <c r="H878" s="1744"/>
      <c r="I878" s="1744"/>
      <c r="J878" s="1744"/>
      <c r="K878" s="1744"/>
      <c r="L878" s="1744"/>
      <c r="M878" s="1744"/>
      <c r="N878" s="1744"/>
      <c r="O878" s="1744"/>
      <c r="P878" s="1744"/>
      <c r="Q878" s="1744"/>
      <c r="R878" s="1744"/>
      <c r="S878" s="1744"/>
      <c r="T878" s="1744"/>
      <c r="U878" s="1744"/>
      <c r="V878" s="1744"/>
      <c r="W878" s="1744"/>
      <c r="X878" s="1744"/>
      <c r="Y878" s="1744"/>
      <c r="Z878" s="1744"/>
    </row>
    <row r="879" ht="15.75" hidden="1" customHeight="1">
      <c r="A879" s="1744"/>
      <c r="B879" s="1744"/>
      <c r="C879" s="1744"/>
      <c r="D879" s="1744"/>
      <c r="E879" s="1744"/>
      <c r="F879" s="1744"/>
      <c r="G879" s="1744"/>
      <c r="H879" s="1744"/>
      <c r="I879" s="1744"/>
      <c r="J879" s="1744"/>
      <c r="K879" s="1744"/>
      <c r="L879" s="1744"/>
      <c r="M879" s="1744"/>
      <c r="N879" s="1744"/>
      <c r="O879" s="1744"/>
      <c r="P879" s="1744"/>
      <c r="Q879" s="1744"/>
      <c r="R879" s="1744"/>
      <c r="S879" s="1744"/>
      <c r="T879" s="1744"/>
      <c r="U879" s="1744"/>
      <c r="V879" s="1744"/>
      <c r="W879" s="1744"/>
      <c r="X879" s="1744"/>
      <c r="Y879" s="1744"/>
      <c r="Z879" s="1744"/>
    </row>
    <row r="880" ht="15.75" hidden="1" customHeight="1">
      <c r="A880" s="1744"/>
      <c r="B880" s="1744"/>
      <c r="C880" s="1744"/>
      <c r="D880" s="1744"/>
      <c r="E880" s="1744"/>
      <c r="F880" s="1744"/>
      <c r="G880" s="1744"/>
      <c r="H880" s="1744"/>
      <c r="I880" s="1744"/>
      <c r="J880" s="1744"/>
      <c r="K880" s="1744"/>
      <c r="L880" s="1744"/>
      <c r="M880" s="1744"/>
      <c r="N880" s="1744"/>
      <c r="O880" s="1744"/>
      <c r="P880" s="1744"/>
      <c r="Q880" s="1744"/>
      <c r="R880" s="1744"/>
      <c r="S880" s="1744"/>
      <c r="T880" s="1744"/>
      <c r="U880" s="1744"/>
      <c r="V880" s="1744"/>
      <c r="W880" s="1744"/>
      <c r="X880" s="1744"/>
      <c r="Y880" s="1744"/>
      <c r="Z880" s="1744"/>
    </row>
    <row r="881" ht="15.75" hidden="1" customHeight="1">
      <c r="A881" s="1744"/>
      <c r="B881" s="1744"/>
      <c r="C881" s="1744"/>
      <c r="D881" s="1744"/>
      <c r="E881" s="1744"/>
      <c r="F881" s="1744"/>
      <c r="G881" s="1744"/>
      <c r="H881" s="1744"/>
      <c r="I881" s="1744"/>
      <c r="J881" s="1744"/>
      <c r="K881" s="1744"/>
      <c r="L881" s="1744"/>
      <c r="M881" s="1744"/>
      <c r="N881" s="1744"/>
      <c r="O881" s="1744"/>
      <c r="P881" s="1744"/>
      <c r="Q881" s="1744"/>
      <c r="R881" s="1744"/>
      <c r="S881" s="1744"/>
      <c r="T881" s="1744"/>
      <c r="U881" s="1744"/>
      <c r="V881" s="1744"/>
      <c r="W881" s="1744"/>
      <c r="X881" s="1744"/>
      <c r="Y881" s="1744"/>
      <c r="Z881" s="1744"/>
    </row>
    <row r="882" ht="15.75" hidden="1" customHeight="1">
      <c r="A882" s="1744"/>
      <c r="B882" s="1744"/>
      <c r="C882" s="1744"/>
      <c r="D882" s="1744"/>
      <c r="E882" s="1744"/>
      <c r="F882" s="1744"/>
      <c r="G882" s="1744"/>
      <c r="H882" s="1744"/>
      <c r="I882" s="1744"/>
      <c r="J882" s="1744"/>
      <c r="K882" s="1744"/>
      <c r="L882" s="1744"/>
      <c r="M882" s="1744"/>
      <c r="N882" s="1744"/>
      <c r="O882" s="1744"/>
      <c r="P882" s="1744"/>
      <c r="Q882" s="1744"/>
      <c r="R882" s="1744"/>
      <c r="S882" s="1744"/>
      <c r="T882" s="1744"/>
      <c r="U882" s="1744"/>
      <c r="V882" s="1744"/>
      <c r="W882" s="1744"/>
      <c r="X882" s="1744"/>
      <c r="Y882" s="1744"/>
      <c r="Z882" s="1744"/>
    </row>
    <row r="883" ht="15.75" hidden="1" customHeight="1">
      <c r="A883" s="1744"/>
      <c r="B883" s="1744"/>
      <c r="C883" s="1744"/>
      <c r="D883" s="1744"/>
      <c r="E883" s="1744"/>
      <c r="F883" s="1744"/>
      <c r="G883" s="1744"/>
      <c r="H883" s="1744"/>
      <c r="I883" s="1744"/>
      <c r="J883" s="1744"/>
      <c r="K883" s="1744"/>
      <c r="L883" s="1744"/>
      <c r="M883" s="1744"/>
      <c r="N883" s="1744"/>
      <c r="O883" s="1744"/>
      <c r="P883" s="1744"/>
      <c r="Q883" s="1744"/>
      <c r="R883" s="1744"/>
      <c r="S883" s="1744"/>
      <c r="T883" s="1744"/>
      <c r="U883" s="1744"/>
      <c r="V883" s="1744"/>
      <c r="W883" s="1744"/>
      <c r="X883" s="1744"/>
      <c r="Y883" s="1744"/>
      <c r="Z883" s="1744"/>
    </row>
    <row r="884" ht="15.75" hidden="1" customHeight="1">
      <c r="A884" s="1744"/>
      <c r="B884" s="1744"/>
      <c r="C884" s="1744"/>
      <c r="D884" s="1744"/>
      <c r="E884" s="1744"/>
      <c r="F884" s="1744"/>
      <c r="G884" s="1744"/>
      <c r="H884" s="1744"/>
      <c r="I884" s="1744"/>
      <c r="J884" s="1744"/>
      <c r="K884" s="1744"/>
      <c r="L884" s="1744"/>
      <c r="M884" s="1744"/>
      <c r="N884" s="1744"/>
      <c r="O884" s="1744"/>
      <c r="P884" s="1744"/>
      <c r="Q884" s="1744"/>
      <c r="R884" s="1744"/>
      <c r="S884" s="1744"/>
      <c r="T884" s="1744"/>
      <c r="U884" s="1744"/>
      <c r="V884" s="1744"/>
      <c r="W884" s="1744"/>
      <c r="X884" s="1744"/>
      <c r="Y884" s="1744"/>
      <c r="Z884" s="1744"/>
    </row>
    <row r="885" ht="15.75" hidden="1" customHeight="1">
      <c r="A885" s="1744"/>
      <c r="B885" s="1744"/>
      <c r="C885" s="1744"/>
      <c r="D885" s="1744"/>
      <c r="E885" s="1744"/>
      <c r="F885" s="1744"/>
      <c r="G885" s="1744"/>
      <c r="H885" s="1744"/>
      <c r="I885" s="1744"/>
      <c r="J885" s="1744"/>
      <c r="K885" s="1744"/>
      <c r="L885" s="1744"/>
      <c r="M885" s="1744"/>
      <c r="N885" s="1744"/>
      <c r="O885" s="1744"/>
      <c r="P885" s="1744"/>
      <c r="Q885" s="1744"/>
      <c r="R885" s="1744"/>
      <c r="S885" s="1744"/>
      <c r="T885" s="1744"/>
      <c r="U885" s="1744"/>
      <c r="V885" s="1744"/>
      <c r="W885" s="1744"/>
      <c r="X885" s="1744"/>
      <c r="Y885" s="1744"/>
      <c r="Z885" s="1744"/>
    </row>
    <row r="886" ht="15.75" hidden="1" customHeight="1">
      <c r="A886" s="1744"/>
      <c r="B886" s="1744"/>
      <c r="C886" s="1744"/>
      <c r="D886" s="1744"/>
      <c r="E886" s="1744"/>
      <c r="F886" s="1744"/>
      <c r="G886" s="1744"/>
      <c r="H886" s="1744"/>
      <c r="I886" s="1744"/>
      <c r="J886" s="1744"/>
      <c r="K886" s="1744"/>
      <c r="L886" s="1744"/>
      <c r="M886" s="1744"/>
      <c r="N886" s="1744"/>
      <c r="O886" s="1744"/>
      <c r="P886" s="1744"/>
      <c r="Q886" s="1744"/>
      <c r="R886" s="1744"/>
      <c r="S886" s="1744"/>
      <c r="T886" s="1744"/>
      <c r="U886" s="1744"/>
      <c r="V886" s="1744"/>
      <c r="W886" s="1744"/>
      <c r="X886" s="1744"/>
      <c r="Y886" s="1744"/>
      <c r="Z886" s="1744"/>
    </row>
    <row r="887" ht="15.75" hidden="1" customHeight="1">
      <c r="A887" s="1744"/>
      <c r="B887" s="1744"/>
      <c r="C887" s="1744"/>
      <c r="D887" s="1744"/>
      <c r="E887" s="1744"/>
      <c r="F887" s="1744"/>
      <c r="G887" s="1744"/>
      <c r="H887" s="1744"/>
      <c r="I887" s="1744"/>
      <c r="J887" s="1744"/>
      <c r="K887" s="1744"/>
      <c r="L887" s="1744"/>
      <c r="M887" s="1744"/>
      <c r="N887" s="1744"/>
      <c r="O887" s="1744"/>
      <c r="P887" s="1744"/>
      <c r="Q887" s="1744"/>
      <c r="R887" s="1744"/>
      <c r="S887" s="1744"/>
      <c r="T887" s="1744"/>
      <c r="U887" s="1744"/>
      <c r="V887" s="1744"/>
      <c r="W887" s="1744"/>
      <c r="X887" s="1744"/>
      <c r="Y887" s="1744"/>
      <c r="Z887" s="1744"/>
    </row>
    <row r="888" ht="15.75" hidden="1" customHeight="1">
      <c r="A888" s="1744"/>
      <c r="B888" s="1744"/>
      <c r="C888" s="1744"/>
      <c r="D888" s="1744"/>
      <c r="E888" s="1744"/>
      <c r="F888" s="1744"/>
      <c r="G888" s="1744"/>
      <c r="H888" s="1744"/>
      <c r="I888" s="1744"/>
      <c r="J888" s="1744"/>
      <c r="K888" s="1744"/>
      <c r="L888" s="1744"/>
      <c r="M888" s="1744"/>
      <c r="N888" s="1744"/>
      <c r="O888" s="1744"/>
      <c r="P888" s="1744"/>
      <c r="Q888" s="1744"/>
      <c r="R888" s="1744"/>
      <c r="S888" s="1744"/>
      <c r="T888" s="1744"/>
      <c r="U888" s="1744"/>
      <c r="V888" s="1744"/>
      <c r="W888" s="1744"/>
      <c r="X888" s="1744"/>
      <c r="Y888" s="1744"/>
      <c r="Z888" s="1744"/>
    </row>
    <row r="889" ht="15.75" hidden="1" customHeight="1">
      <c r="A889" s="1744"/>
      <c r="B889" s="1744"/>
      <c r="C889" s="1744"/>
      <c r="D889" s="1744"/>
      <c r="E889" s="1744"/>
      <c r="F889" s="1744"/>
      <c r="G889" s="1744"/>
      <c r="H889" s="1744"/>
      <c r="I889" s="1744"/>
      <c r="J889" s="1744"/>
      <c r="K889" s="1744"/>
      <c r="L889" s="1744"/>
      <c r="M889" s="1744"/>
      <c r="N889" s="1744"/>
      <c r="O889" s="1744"/>
      <c r="P889" s="1744"/>
      <c r="Q889" s="1744"/>
      <c r="R889" s="1744"/>
      <c r="S889" s="1744"/>
      <c r="T889" s="1744"/>
      <c r="U889" s="1744"/>
      <c r="V889" s="1744"/>
      <c r="W889" s="1744"/>
      <c r="X889" s="1744"/>
      <c r="Y889" s="1744"/>
      <c r="Z889" s="1744"/>
    </row>
    <row r="890" ht="15.75" hidden="1" customHeight="1">
      <c r="A890" s="1744"/>
      <c r="B890" s="1744"/>
      <c r="C890" s="1744"/>
      <c r="D890" s="1744"/>
      <c r="E890" s="1744"/>
      <c r="F890" s="1744"/>
      <c r="G890" s="1744"/>
      <c r="H890" s="1744"/>
      <c r="I890" s="1744"/>
      <c r="J890" s="1744"/>
      <c r="K890" s="1744"/>
      <c r="L890" s="1744"/>
      <c r="M890" s="1744"/>
      <c r="N890" s="1744"/>
      <c r="O890" s="1744"/>
      <c r="P890" s="1744"/>
      <c r="Q890" s="1744"/>
      <c r="R890" s="1744"/>
      <c r="S890" s="1744"/>
      <c r="T890" s="1744"/>
      <c r="U890" s="1744"/>
      <c r="V890" s="1744"/>
      <c r="W890" s="1744"/>
      <c r="X890" s="1744"/>
      <c r="Y890" s="1744"/>
      <c r="Z890" s="1744"/>
    </row>
    <row r="891" ht="15.75" hidden="1" customHeight="1">
      <c r="A891" s="1744"/>
      <c r="B891" s="1744"/>
      <c r="C891" s="1744"/>
      <c r="D891" s="1744"/>
      <c r="E891" s="1744"/>
      <c r="F891" s="1744"/>
      <c r="G891" s="1744"/>
      <c r="H891" s="1744"/>
      <c r="I891" s="1744"/>
      <c r="J891" s="1744"/>
      <c r="K891" s="1744"/>
      <c r="L891" s="1744"/>
      <c r="M891" s="1744"/>
      <c r="N891" s="1744"/>
      <c r="O891" s="1744"/>
      <c r="P891" s="1744"/>
      <c r="Q891" s="1744"/>
      <c r="R891" s="1744"/>
      <c r="S891" s="1744"/>
      <c r="T891" s="1744"/>
      <c r="U891" s="1744"/>
      <c r="V891" s="1744"/>
      <c r="W891" s="1744"/>
      <c r="X891" s="1744"/>
      <c r="Y891" s="1744"/>
      <c r="Z891" s="1744"/>
    </row>
    <row r="892" ht="15.75" hidden="1" customHeight="1">
      <c r="A892" s="1744"/>
      <c r="B892" s="1744"/>
      <c r="C892" s="1744"/>
      <c r="D892" s="1744"/>
      <c r="E892" s="1744"/>
      <c r="F892" s="1744"/>
      <c r="G892" s="1744"/>
      <c r="H892" s="1744"/>
      <c r="I892" s="1744"/>
      <c r="J892" s="1744"/>
      <c r="K892" s="1744"/>
      <c r="L892" s="1744"/>
      <c r="M892" s="1744"/>
      <c r="N892" s="1744"/>
      <c r="O892" s="1744"/>
      <c r="P892" s="1744"/>
      <c r="Q892" s="1744"/>
      <c r="R892" s="1744"/>
      <c r="S892" s="1744"/>
      <c r="T892" s="1744"/>
      <c r="U892" s="1744"/>
      <c r="V892" s="1744"/>
      <c r="W892" s="1744"/>
      <c r="X892" s="1744"/>
      <c r="Y892" s="1744"/>
      <c r="Z892" s="1744"/>
    </row>
    <row r="893" ht="15.75" hidden="1" customHeight="1">
      <c r="A893" s="1744"/>
      <c r="B893" s="1744"/>
      <c r="C893" s="1744"/>
      <c r="D893" s="1744"/>
      <c r="E893" s="1744"/>
      <c r="F893" s="1744"/>
      <c r="G893" s="1744"/>
      <c r="H893" s="1744"/>
      <c r="I893" s="1744"/>
      <c r="J893" s="1744"/>
      <c r="K893" s="1744"/>
      <c r="L893" s="1744"/>
      <c r="M893" s="1744"/>
      <c r="N893" s="1744"/>
      <c r="O893" s="1744"/>
      <c r="P893" s="1744"/>
      <c r="Q893" s="1744"/>
      <c r="R893" s="1744"/>
      <c r="S893" s="1744"/>
      <c r="T893" s="1744"/>
      <c r="U893" s="1744"/>
      <c r="V893" s="1744"/>
      <c r="W893" s="1744"/>
      <c r="X893" s="1744"/>
      <c r="Y893" s="1744"/>
      <c r="Z893" s="1744"/>
    </row>
    <row r="894" ht="15.75" hidden="1" customHeight="1">
      <c r="A894" s="1744"/>
      <c r="B894" s="1744"/>
      <c r="C894" s="1744"/>
      <c r="D894" s="1744"/>
      <c r="E894" s="1744"/>
      <c r="F894" s="1744"/>
      <c r="G894" s="1744"/>
      <c r="H894" s="1744"/>
      <c r="I894" s="1744"/>
      <c r="J894" s="1744"/>
      <c r="K894" s="1744"/>
      <c r="L894" s="1744"/>
      <c r="M894" s="1744"/>
      <c r="N894" s="1744"/>
      <c r="O894" s="1744"/>
      <c r="P894" s="1744"/>
      <c r="Q894" s="1744"/>
      <c r="R894" s="1744"/>
      <c r="S894" s="1744"/>
      <c r="T894" s="1744"/>
      <c r="U894" s="1744"/>
      <c r="V894" s="1744"/>
      <c r="W894" s="1744"/>
      <c r="X894" s="1744"/>
      <c r="Y894" s="1744"/>
      <c r="Z894" s="1744"/>
    </row>
    <row r="895" ht="15.75" hidden="1" customHeight="1">
      <c r="A895" s="1744"/>
      <c r="B895" s="1744"/>
      <c r="C895" s="1744"/>
      <c r="D895" s="1744"/>
      <c r="E895" s="1744"/>
      <c r="F895" s="1744"/>
      <c r="G895" s="1744"/>
      <c r="H895" s="1744"/>
      <c r="I895" s="1744"/>
      <c r="J895" s="1744"/>
      <c r="K895" s="1744"/>
      <c r="L895" s="1744"/>
      <c r="M895" s="1744"/>
      <c r="N895" s="1744"/>
      <c r="O895" s="1744"/>
      <c r="P895" s="1744"/>
      <c r="Q895" s="1744"/>
      <c r="R895" s="1744"/>
      <c r="S895" s="1744"/>
      <c r="T895" s="1744"/>
      <c r="U895" s="1744"/>
      <c r="V895" s="1744"/>
      <c r="W895" s="1744"/>
      <c r="X895" s="1744"/>
      <c r="Y895" s="1744"/>
      <c r="Z895" s="1744"/>
    </row>
    <row r="896" ht="15.75" hidden="1" customHeight="1">
      <c r="A896" s="1744"/>
      <c r="B896" s="1744"/>
      <c r="C896" s="1744"/>
      <c r="D896" s="1744"/>
      <c r="E896" s="1744"/>
      <c r="F896" s="1744"/>
      <c r="G896" s="1744"/>
      <c r="H896" s="1744"/>
      <c r="I896" s="1744"/>
      <c r="J896" s="1744"/>
      <c r="K896" s="1744"/>
      <c r="L896" s="1744"/>
      <c r="M896" s="1744"/>
      <c r="N896" s="1744"/>
      <c r="O896" s="1744"/>
      <c r="P896" s="1744"/>
      <c r="Q896" s="1744"/>
      <c r="R896" s="1744"/>
      <c r="S896" s="1744"/>
      <c r="T896" s="1744"/>
      <c r="U896" s="1744"/>
      <c r="V896" s="1744"/>
      <c r="W896" s="1744"/>
      <c r="X896" s="1744"/>
      <c r="Y896" s="1744"/>
      <c r="Z896" s="1744"/>
    </row>
    <row r="897" ht="15.75" hidden="1" customHeight="1">
      <c r="A897" s="1744"/>
      <c r="B897" s="1744"/>
      <c r="C897" s="1744"/>
      <c r="D897" s="1744"/>
      <c r="E897" s="1744"/>
      <c r="F897" s="1744"/>
      <c r="G897" s="1744"/>
      <c r="H897" s="1744"/>
      <c r="I897" s="1744"/>
      <c r="J897" s="1744"/>
      <c r="K897" s="1744"/>
      <c r="L897" s="1744"/>
      <c r="M897" s="1744"/>
      <c r="N897" s="1744"/>
      <c r="O897" s="1744"/>
      <c r="P897" s="1744"/>
      <c r="Q897" s="1744"/>
      <c r="R897" s="1744"/>
      <c r="S897" s="1744"/>
      <c r="T897" s="1744"/>
      <c r="U897" s="1744"/>
      <c r="V897" s="1744"/>
      <c r="W897" s="1744"/>
      <c r="X897" s="1744"/>
      <c r="Y897" s="1744"/>
      <c r="Z897" s="1744"/>
    </row>
    <row r="898" ht="15.75" hidden="1" customHeight="1">
      <c r="A898" s="1744"/>
      <c r="B898" s="1744"/>
      <c r="C898" s="1744"/>
      <c r="D898" s="1744"/>
      <c r="E898" s="1744"/>
      <c r="F898" s="1744"/>
      <c r="G898" s="1744"/>
      <c r="H898" s="1744"/>
      <c r="I898" s="1744"/>
      <c r="J898" s="1744"/>
      <c r="K898" s="1744"/>
      <c r="L898" s="1744"/>
      <c r="M898" s="1744"/>
      <c r="N898" s="1744"/>
      <c r="O898" s="1744"/>
      <c r="P898" s="1744"/>
      <c r="Q898" s="1744"/>
      <c r="R898" s="1744"/>
      <c r="S898" s="1744"/>
      <c r="T898" s="1744"/>
      <c r="U898" s="1744"/>
      <c r="V898" s="1744"/>
      <c r="W898" s="1744"/>
      <c r="X898" s="1744"/>
      <c r="Y898" s="1744"/>
      <c r="Z898" s="1744"/>
    </row>
    <row r="899" ht="15.75" hidden="1" customHeight="1">
      <c r="A899" s="1744"/>
      <c r="B899" s="1744"/>
      <c r="C899" s="1744"/>
      <c r="D899" s="1744"/>
      <c r="E899" s="1744"/>
      <c r="F899" s="1744"/>
      <c r="G899" s="1744"/>
      <c r="H899" s="1744"/>
      <c r="I899" s="1744"/>
      <c r="J899" s="1744"/>
      <c r="K899" s="1744"/>
      <c r="L899" s="1744"/>
      <c r="M899" s="1744"/>
      <c r="N899" s="1744"/>
      <c r="O899" s="1744"/>
      <c r="P899" s="1744"/>
      <c r="Q899" s="1744"/>
      <c r="R899" s="1744"/>
      <c r="S899" s="1744"/>
      <c r="T899" s="1744"/>
      <c r="U899" s="1744"/>
      <c r="V899" s="1744"/>
      <c r="W899" s="1744"/>
      <c r="X899" s="1744"/>
      <c r="Y899" s="1744"/>
      <c r="Z899" s="1744"/>
    </row>
    <row r="900" ht="15.75" hidden="1" customHeight="1">
      <c r="A900" s="1744"/>
      <c r="B900" s="1744"/>
      <c r="C900" s="1744"/>
      <c r="D900" s="1744"/>
      <c r="E900" s="1744"/>
      <c r="F900" s="1744"/>
      <c r="G900" s="1744"/>
      <c r="H900" s="1744"/>
      <c r="I900" s="1744"/>
      <c r="J900" s="1744"/>
      <c r="K900" s="1744"/>
      <c r="L900" s="1744"/>
      <c r="M900" s="1744"/>
      <c r="N900" s="1744"/>
      <c r="O900" s="1744"/>
      <c r="P900" s="1744"/>
      <c r="Q900" s="1744"/>
      <c r="R900" s="1744"/>
      <c r="S900" s="1744"/>
      <c r="T900" s="1744"/>
      <c r="U900" s="1744"/>
      <c r="V900" s="1744"/>
      <c r="W900" s="1744"/>
      <c r="X900" s="1744"/>
      <c r="Y900" s="1744"/>
      <c r="Z900" s="1744"/>
    </row>
    <row r="901" ht="15.75" hidden="1" customHeight="1">
      <c r="A901" s="1744"/>
      <c r="B901" s="1744"/>
      <c r="C901" s="1744"/>
      <c r="D901" s="1744"/>
      <c r="E901" s="1744"/>
      <c r="F901" s="1744"/>
      <c r="G901" s="1744"/>
      <c r="H901" s="1744"/>
      <c r="I901" s="1744"/>
      <c r="J901" s="1744"/>
      <c r="K901" s="1744"/>
      <c r="L901" s="1744"/>
      <c r="M901" s="1744"/>
      <c r="N901" s="1744"/>
      <c r="O901" s="1744"/>
      <c r="P901" s="1744"/>
      <c r="Q901" s="1744"/>
      <c r="R901" s="1744"/>
      <c r="S901" s="1744"/>
      <c r="T901" s="1744"/>
      <c r="U901" s="1744"/>
      <c r="V901" s="1744"/>
      <c r="W901" s="1744"/>
      <c r="X901" s="1744"/>
      <c r="Y901" s="1744"/>
      <c r="Z901" s="1744"/>
    </row>
    <row r="902" ht="15.75" hidden="1" customHeight="1">
      <c r="A902" s="1744"/>
      <c r="B902" s="1744"/>
      <c r="C902" s="1744"/>
      <c r="D902" s="1744"/>
      <c r="E902" s="1744"/>
      <c r="F902" s="1744"/>
      <c r="G902" s="1744"/>
      <c r="H902" s="1744"/>
      <c r="I902" s="1744"/>
      <c r="J902" s="1744"/>
      <c r="K902" s="1744"/>
      <c r="L902" s="1744"/>
      <c r="M902" s="1744"/>
      <c r="N902" s="1744"/>
      <c r="O902" s="1744"/>
      <c r="P902" s="1744"/>
      <c r="Q902" s="1744"/>
      <c r="R902" s="1744"/>
      <c r="S902" s="1744"/>
      <c r="T902" s="1744"/>
      <c r="U902" s="1744"/>
      <c r="V902" s="1744"/>
      <c r="W902" s="1744"/>
      <c r="X902" s="1744"/>
      <c r="Y902" s="1744"/>
      <c r="Z902" s="1744"/>
    </row>
    <row r="903" ht="15.75" hidden="1" customHeight="1">
      <c r="A903" s="1744"/>
      <c r="B903" s="1744"/>
      <c r="C903" s="1744"/>
      <c r="D903" s="1744"/>
      <c r="E903" s="1744"/>
      <c r="F903" s="1744"/>
      <c r="G903" s="1744"/>
      <c r="H903" s="1744"/>
      <c r="I903" s="1744"/>
      <c r="J903" s="1744"/>
      <c r="K903" s="1744"/>
      <c r="L903" s="1744"/>
      <c r="M903" s="1744"/>
      <c r="N903" s="1744"/>
      <c r="O903" s="1744"/>
      <c r="P903" s="1744"/>
      <c r="Q903" s="1744"/>
      <c r="R903" s="1744"/>
      <c r="S903" s="1744"/>
      <c r="T903" s="1744"/>
      <c r="U903" s="1744"/>
      <c r="V903" s="1744"/>
      <c r="W903" s="1744"/>
      <c r="X903" s="1744"/>
      <c r="Y903" s="1744"/>
      <c r="Z903" s="1744"/>
    </row>
    <row r="904" ht="15.75" hidden="1" customHeight="1">
      <c r="A904" s="1744"/>
      <c r="B904" s="1744"/>
      <c r="C904" s="1744"/>
      <c r="D904" s="1744"/>
      <c r="E904" s="1744"/>
      <c r="F904" s="1744"/>
      <c r="G904" s="1744"/>
      <c r="H904" s="1744"/>
      <c r="I904" s="1744"/>
      <c r="J904" s="1744"/>
      <c r="K904" s="1744"/>
      <c r="L904" s="1744"/>
      <c r="M904" s="1744"/>
      <c r="N904" s="1744"/>
      <c r="O904" s="1744"/>
      <c r="P904" s="1744"/>
      <c r="Q904" s="1744"/>
      <c r="R904" s="1744"/>
      <c r="S904" s="1744"/>
      <c r="T904" s="1744"/>
      <c r="U904" s="1744"/>
      <c r="V904" s="1744"/>
      <c r="W904" s="1744"/>
      <c r="X904" s="1744"/>
      <c r="Y904" s="1744"/>
      <c r="Z904" s="1744"/>
    </row>
    <row r="905" ht="15.75" hidden="1" customHeight="1">
      <c r="A905" s="1744"/>
      <c r="B905" s="1744"/>
      <c r="C905" s="1744"/>
      <c r="D905" s="1744"/>
      <c r="E905" s="1744"/>
      <c r="F905" s="1744"/>
      <c r="G905" s="1744"/>
      <c r="H905" s="1744"/>
      <c r="I905" s="1744"/>
      <c r="J905" s="1744"/>
      <c r="K905" s="1744"/>
      <c r="L905" s="1744"/>
      <c r="M905" s="1744"/>
      <c r="N905" s="1744"/>
      <c r="O905" s="1744"/>
      <c r="P905" s="1744"/>
      <c r="Q905" s="1744"/>
      <c r="R905" s="1744"/>
      <c r="S905" s="1744"/>
      <c r="T905" s="1744"/>
      <c r="U905" s="1744"/>
      <c r="V905" s="1744"/>
      <c r="W905" s="1744"/>
      <c r="X905" s="1744"/>
      <c r="Y905" s="1744"/>
      <c r="Z905" s="1744"/>
    </row>
    <row r="906" ht="15.75" hidden="1" customHeight="1">
      <c r="A906" s="1744"/>
      <c r="B906" s="1744"/>
      <c r="C906" s="1744"/>
      <c r="D906" s="1744"/>
      <c r="E906" s="1744"/>
      <c r="F906" s="1744"/>
      <c r="G906" s="1744"/>
      <c r="H906" s="1744"/>
      <c r="I906" s="1744"/>
      <c r="J906" s="1744"/>
      <c r="K906" s="1744"/>
      <c r="L906" s="1744"/>
      <c r="M906" s="1744"/>
      <c r="N906" s="1744"/>
      <c r="O906" s="1744"/>
      <c r="P906" s="1744"/>
      <c r="Q906" s="1744"/>
      <c r="R906" s="1744"/>
      <c r="S906" s="1744"/>
      <c r="T906" s="1744"/>
      <c r="U906" s="1744"/>
      <c r="V906" s="1744"/>
      <c r="W906" s="1744"/>
      <c r="X906" s="1744"/>
      <c r="Y906" s="1744"/>
      <c r="Z906" s="1744"/>
    </row>
    <row r="907" ht="15.75" hidden="1" customHeight="1">
      <c r="A907" s="1744"/>
      <c r="B907" s="1744"/>
      <c r="C907" s="1744"/>
      <c r="D907" s="1744"/>
      <c r="E907" s="1744"/>
      <c r="F907" s="1744"/>
      <c r="G907" s="1744"/>
      <c r="H907" s="1744"/>
      <c r="I907" s="1744"/>
      <c r="J907" s="1744"/>
      <c r="K907" s="1744"/>
      <c r="L907" s="1744"/>
      <c r="M907" s="1744"/>
      <c r="N907" s="1744"/>
      <c r="O907" s="1744"/>
      <c r="P907" s="1744"/>
      <c r="Q907" s="1744"/>
      <c r="R907" s="1744"/>
      <c r="S907" s="1744"/>
      <c r="T907" s="1744"/>
      <c r="U907" s="1744"/>
      <c r="V907" s="1744"/>
      <c r="W907" s="1744"/>
      <c r="X907" s="1744"/>
      <c r="Y907" s="1744"/>
      <c r="Z907" s="1744"/>
    </row>
    <row r="908" ht="15.75" hidden="1" customHeight="1">
      <c r="A908" s="1744"/>
      <c r="B908" s="1744"/>
      <c r="C908" s="1744"/>
      <c r="D908" s="1744"/>
      <c r="E908" s="1744"/>
      <c r="F908" s="1744"/>
      <c r="G908" s="1744"/>
      <c r="H908" s="1744"/>
      <c r="I908" s="1744"/>
      <c r="J908" s="1744"/>
      <c r="K908" s="1744"/>
      <c r="L908" s="1744"/>
      <c r="M908" s="1744"/>
      <c r="N908" s="1744"/>
      <c r="O908" s="1744"/>
      <c r="P908" s="1744"/>
      <c r="Q908" s="1744"/>
      <c r="R908" s="1744"/>
      <c r="S908" s="1744"/>
      <c r="T908" s="1744"/>
      <c r="U908" s="1744"/>
      <c r="V908" s="1744"/>
      <c r="W908" s="1744"/>
      <c r="X908" s="1744"/>
      <c r="Y908" s="1744"/>
      <c r="Z908" s="1744"/>
    </row>
    <row r="909" ht="15.75" hidden="1" customHeight="1">
      <c r="A909" s="1744"/>
      <c r="B909" s="1744"/>
      <c r="C909" s="1744"/>
      <c r="D909" s="1744"/>
      <c r="E909" s="1744"/>
      <c r="F909" s="1744"/>
      <c r="G909" s="1744"/>
      <c r="H909" s="1744"/>
      <c r="I909" s="1744"/>
      <c r="J909" s="1744"/>
      <c r="K909" s="1744"/>
      <c r="L909" s="1744"/>
      <c r="M909" s="1744"/>
      <c r="N909" s="1744"/>
      <c r="O909" s="1744"/>
      <c r="P909" s="1744"/>
      <c r="Q909" s="1744"/>
      <c r="R909" s="1744"/>
      <c r="S909" s="1744"/>
      <c r="T909" s="1744"/>
      <c r="U909" s="1744"/>
      <c r="V909" s="1744"/>
      <c r="W909" s="1744"/>
      <c r="X909" s="1744"/>
      <c r="Y909" s="1744"/>
      <c r="Z909" s="1744"/>
    </row>
    <row r="910" ht="15.75" hidden="1" customHeight="1">
      <c r="A910" s="1744"/>
      <c r="B910" s="1744"/>
      <c r="C910" s="1744"/>
      <c r="D910" s="1744"/>
      <c r="E910" s="1744"/>
      <c r="F910" s="1744"/>
      <c r="G910" s="1744"/>
      <c r="H910" s="1744"/>
      <c r="I910" s="1744"/>
      <c r="J910" s="1744"/>
      <c r="K910" s="1744"/>
      <c r="L910" s="1744"/>
      <c r="M910" s="1744"/>
      <c r="N910" s="1744"/>
      <c r="O910" s="1744"/>
      <c r="P910" s="1744"/>
      <c r="Q910" s="1744"/>
      <c r="R910" s="1744"/>
      <c r="S910" s="1744"/>
      <c r="T910" s="1744"/>
      <c r="U910" s="1744"/>
      <c r="V910" s="1744"/>
      <c r="W910" s="1744"/>
      <c r="X910" s="1744"/>
      <c r="Y910" s="1744"/>
      <c r="Z910" s="1744"/>
    </row>
    <row r="911" ht="15.75" hidden="1" customHeight="1">
      <c r="A911" s="1744"/>
      <c r="B911" s="1744"/>
      <c r="C911" s="1744"/>
      <c r="D911" s="1744"/>
      <c r="E911" s="1744"/>
      <c r="F911" s="1744"/>
      <c r="G911" s="1744"/>
      <c r="H911" s="1744"/>
      <c r="I911" s="1744"/>
      <c r="J911" s="1744"/>
      <c r="K911" s="1744"/>
      <c r="L911" s="1744"/>
      <c r="M911" s="1744"/>
      <c r="N911" s="1744"/>
      <c r="O911" s="1744"/>
      <c r="P911" s="1744"/>
      <c r="Q911" s="1744"/>
      <c r="R911" s="1744"/>
      <c r="S911" s="1744"/>
      <c r="T911" s="1744"/>
      <c r="U911" s="1744"/>
      <c r="V911" s="1744"/>
      <c r="W911" s="1744"/>
      <c r="X911" s="1744"/>
      <c r="Y911" s="1744"/>
      <c r="Z911" s="1744"/>
    </row>
    <row r="912" ht="15.75" hidden="1" customHeight="1">
      <c r="A912" s="1744"/>
      <c r="B912" s="1744"/>
      <c r="C912" s="1744"/>
      <c r="D912" s="1744"/>
      <c r="E912" s="1744"/>
      <c r="F912" s="1744"/>
      <c r="G912" s="1744"/>
      <c r="H912" s="1744"/>
      <c r="I912" s="1744"/>
      <c r="J912" s="1744"/>
      <c r="K912" s="1744"/>
      <c r="L912" s="1744"/>
      <c r="M912" s="1744"/>
      <c r="N912" s="1744"/>
      <c r="O912" s="1744"/>
      <c r="P912" s="1744"/>
      <c r="Q912" s="1744"/>
      <c r="R912" s="1744"/>
      <c r="S912" s="1744"/>
      <c r="T912" s="1744"/>
      <c r="U912" s="1744"/>
      <c r="V912" s="1744"/>
      <c r="W912" s="1744"/>
      <c r="X912" s="1744"/>
      <c r="Y912" s="1744"/>
      <c r="Z912" s="1744"/>
    </row>
    <row r="913" ht="15.75" hidden="1" customHeight="1">
      <c r="A913" s="1744"/>
      <c r="B913" s="1744"/>
      <c r="C913" s="1744"/>
      <c r="D913" s="1744"/>
      <c r="E913" s="1744"/>
      <c r="F913" s="1744"/>
      <c r="G913" s="1744"/>
      <c r="H913" s="1744"/>
      <c r="I913" s="1744"/>
      <c r="J913" s="1744"/>
      <c r="K913" s="1744"/>
      <c r="L913" s="1744"/>
      <c r="M913" s="1744"/>
      <c r="N913" s="1744"/>
      <c r="O913" s="1744"/>
      <c r="P913" s="1744"/>
      <c r="Q913" s="1744"/>
      <c r="R913" s="1744"/>
      <c r="S913" s="1744"/>
      <c r="T913" s="1744"/>
      <c r="U913" s="1744"/>
      <c r="V913" s="1744"/>
      <c r="W913" s="1744"/>
      <c r="X913" s="1744"/>
      <c r="Y913" s="1744"/>
      <c r="Z913" s="1744"/>
    </row>
    <row r="914" ht="15.75" hidden="1" customHeight="1">
      <c r="A914" s="1744"/>
      <c r="B914" s="1744"/>
      <c r="C914" s="1744"/>
      <c r="D914" s="1744"/>
      <c r="E914" s="1744"/>
      <c r="F914" s="1744"/>
      <c r="G914" s="1744"/>
      <c r="H914" s="1744"/>
      <c r="I914" s="1744"/>
      <c r="J914" s="1744"/>
      <c r="K914" s="1744"/>
      <c r="L914" s="1744"/>
      <c r="M914" s="1744"/>
      <c r="N914" s="1744"/>
      <c r="O914" s="1744"/>
      <c r="P914" s="1744"/>
      <c r="Q914" s="1744"/>
      <c r="R914" s="1744"/>
      <c r="S914" s="1744"/>
      <c r="T914" s="1744"/>
      <c r="U914" s="1744"/>
      <c r="V914" s="1744"/>
      <c r="W914" s="1744"/>
      <c r="X914" s="1744"/>
      <c r="Y914" s="1744"/>
      <c r="Z914" s="1744"/>
    </row>
    <row r="915" ht="15.75" hidden="1" customHeight="1">
      <c r="A915" s="1744"/>
      <c r="B915" s="1744"/>
      <c r="C915" s="1744"/>
      <c r="D915" s="1744"/>
      <c r="E915" s="1744"/>
      <c r="F915" s="1744"/>
      <c r="G915" s="1744"/>
      <c r="H915" s="1744"/>
      <c r="I915" s="1744"/>
      <c r="J915" s="1744"/>
      <c r="K915" s="1744"/>
      <c r="L915" s="1744"/>
      <c r="M915" s="1744"/>
      <c r="N915" s="1744"/>
      <c r="O915" s="1744"/>
      <c r="P915" s="1744"/>
      <c r="Q915" s="1744"/>
      <c r="R915" s="1744"/>
      <c r="S915" s="1744"/>
      <c r="T915" s="1744"/>
      <c r="U915" s="1744"/>
      <c r="V915" s="1744"/>
      <c r="W915" s="1744"/>
      <c r="X915" s="1744"/>
      <c r="Y915" s="1744"/>
      <c r="Z915" s="1744"/>
    </row>
    <row r="916" ht="15.75" hidden="1" customHeight="1">
      <c r="A916" s="1744"/>
      <c r="B916" s="1744"/>
      <c r="C916" s="1744"/>
      <c r="D916" s="1744"/>
      <c r="E916" s="1744"/>
      <c r="F916" s="1744"/>
      <c r="G916" s="1744"/>
      <c r="H916" s="1744"/>
      <c r="I916" s="1744"/>
      <c r="J916" s="1744"/>
      <c r="K916" s="1744"/>
      <c r="L916" s="1744"/>
      <c r="M916" s="1744"/>
      <c r="N916" s="1744"/>
      <c r="O916" s="1744"/>
      <c r="P916" s="1744"/>
      <c r="Q916" s="1744"/>
      <c r="R916" s="1744"/>
      <c r="S916" s="1744"/>
      <c r="T916" s="1744"/>
      <c r="U916" s="1744"/>
      <c r="V916" s="1744"/>
      <c r="W916" s="1744"/>
      <c r="X916" s="1744"/>
      <c r="Y916" s="1744"/>
      <c r="Z916" s="1744"/>
    </row>
    <row r="917" ht="15.75" hidden="1" customHeight="1">
      <c r="A917" s="1744"/>
      <c r="B917" s="1744"/>
      <c r="C917" s="1744"/>
      <c r="D917" s="1744"/>
      <c r="E917" s="1744"/>
      <c r="F917" s="1744"/>
      <c r="G917" s="1744"/>
      <c r="H917" s="1744"/>
      <c r="I917" s="1744"/>
      <c r="J917" s="1744"/>
      <c r="K917" s="1744"/>
      <c r="L917" s="1744"/>
      <c r="M917" s="1744"/>
      <c r="N917" s="1744"/>
      <c r="O917" s="1744"/>
      <c r="P917" s="1744"/>
      <c r="Q917" s="1744"/>
      <c r="R917" s="1744"/>
      <c r="S917" s="1744"/>
      <c r="T917" s="1744"/>
      <c r="U917" s="1744"/>
      <c r="V917" s="1744"/>
      <c r="W917" s="1744"/>
      <c r="X917" s="1744"/>
      <c r="Y917" s="1744"/>
      <c r="Z917" s="1744"/>
    </row>
    <row r="918" ht="15.75" hidden="1" customHeight="1">
      <c r="A918" s="1744"/>
      <c r="B918" s="1744"/>
      <c r="C918" s="1744"/>
      <c r="D918" s="1744"/>
      <c r="E918" s="1744"/>
      <c r="F918" s="1744"/>
      <c r="G918" s="1744"/>
      <c r="H918" s="1744"/>
      <c r="I918" s="1744"/>
      <c r="J918" s="1744"/>
      <c r="K918" s="1744"/>
      <c r="L918" s="1744"/>
      <c r="M918" s="1744"/>
      <c r="N918" s="1744"/>
      <c r="O918" s="1744"/>
      <c r="P918" s="1744"/>
      <c r="Q918" s="1744"/>
      <c r="R918" s="1744"/>
      <c r="S918" s="1744"/>
      <c r="T918" s="1744"/>
      <c r="U918" s="1744"/>
      <c r="V918" s="1744"/>
      <c r="W918" s="1744"/>
      <c r="X918" s="1744"/>
      <c r="Y918" s="1744"/>
      <c r="Z918" s="1744"/>
    </row>
    <row r="919" ht="15.75" hidden="1" customHeight="1">
      <c r="A919" s="1744"/>
      <c r="B919" s="1744"/>
      <c r="C919" s="1744"/>
      <c r="D919" s="1744"/>
      <c r="E919" s="1744"/>
      <c r="F919" s="1744"/>
      <c r="G919" s="1744"/>
      <c r="H919" s="1744"/>
      <c r="I919" s="1744"/>
      <c r="J919" s="1744"/>
      <c r="K919" s="1744"/>
      <c r="L919" s="1744"/>
      <c r="M919" s="1744"/>
      <c r="N919" s="1744"/>
      <c r="O919" s="1744"/>
      <c r="P919" s="1744"/>
      <c r="Q919" s="1744"/>
      <c r="R919" s="1744"/>
      <c r="S919" s="1744"/>
      <c r="T919" s="1744"/>
      <c r="U919" s="1744"/>
      <c r="V919" s="1744"/>
      <c r="W919" s="1744"/>
      <c r="X919" s="1744"/>
      <c r="Y919" s="1744"/>
      <c r="Z919" s="1744"/>
    </row>
    <row r="920" ht="15.75" hidden="1" customHeight="1">
      <c r="A920" s="1744"/>
      <c r="B920" s="1744"/>
      <c r="C920" s="1744"/>
      <c r="D920" s="1744"/>
      <c r="E920" s="1744"/>
      <c r="F920" s="1744"/>
      <c r="G920" s="1744"/>
      <c r="H920" s="1744"/>
      <c r="I920" s="1744"/>
      <c r="J920" s="1744"/>
      <c r="K920" s="1744"/>
      <c r="L920" s="1744"/>
      <c r="M920" s="1744"/>
      <c r="N920" s="1744"/>
      <c r="O920" s="1744"/>
      <c r="P920" s="1744"/>
      <c r="Q920" s="1744"/>
      <c r="R920" s="1744"/>
      <c r="S920" s="1744"/>
      <c r="T920" s="1744"/>
      <c r="U920" s="1744"/>
      <c r="V920" s="1744"/>
      <c r="W920" s="1744"/>
      <c r="X920" s="1744"/>
      <c r="Y920" s="1744"/>
      <c r="Z920" s="1744"/>
    </row>
    <row r="921" ht="15.75" hidden="1" customHeight="1">
      <c r="A921" s="1744"/>
      <c r="B921" s="1744"/>
      <c r="C921" s="1744"/>
      <c r="D921" s="1744"/>
      <c r="E921" s="1744"/>
      <c r="F921" s="1744"/>
      <c r="G921" s="1744"/>
      <c r="H921" s="1744"/>
      <c r="I921" s="1744"/>
      <c r="J921" s="1744"/>
      <c r="K921" s="1744"/>
      <c r="L921" s="1744"/>
      <c r="M921" s="1744"/>
      <c r="N921" s="1744"/>
      <c r="O921" s="1744"/>
      <c r="P921" s="1744"/>
      <c r="Q921" s="1744"/>
      <c r="R921" s="1744"/>
      <c r="S921" s="1744"/>
      <c r="T921" s="1744"/>
      <c r="U921" s="1744"/>
      <c r="V921" s="1744"/>
      <c r="W921" s="1744"/>
      <c r="X921" s="1744"/>
      <c r="Y921" s="1744"/>
      <c r="Z921" s="1744"/>
    </row>
    <row r="922" ht="15.75" hidden="1" customHeight="1">
      <c r="A922" s="1744"/>
      <c r="B922" s="1744"/>
      <c r="C922" s="1744"/>
      <c r="D922" s="1744"/>
      <c r="E922" s="1744"/>
      <c r="F922" s="1744"/>
      <c r="G922" s="1744"/>
      <c r="H922" s="1744"/>
      <c r="I922" s="1744"/>
      <c r="J922" s="1744"/>
      <c r="K922" s="1744"/>
      <c r="L922" s="1744"/>
      <c r="M922" s="1744"/>
      <c r="N922" s="1744"/>
      <c r="O922" s="1744"/>
      <c r="P922" s="1744"/>
      <c r="Q922" s="1744"/>
      <c r="R922" s="1744"/>
      <c r="S922" s="1744"/>
      <c r="T922" s="1744"/>
      <c r="U922" s="1744"/>
      <c r="V922" s="1744"/>
      <c r="W922" s="1744"/>
      <c r="X922" s="1744"/>
      <c r="Y922" s="1744"/>
      <c r="Z922" s="1744"/>
    </row>
    <row r="923" ht="15.75" hidden="1" customHeight="1">
      <c r="A923" s="1744"/>
      <c r="B923" s="1744"/>
      <c r="C923" s="1744"/>
      <c r="D923" s="1744"/>
      <c r="E923" s="1744"/>
      <c r="F923" s="1744"/>
      <c r="G923" s="1744"/>
      <c r="H923" s="1744"/>
      <c r="I923" s="1744"/>
      <c r="J923" s="1744"/>
      <c r="K923" s="1744"/>
      <c r="L923" s="1744"/>
      <c r="M923" s="1744"/>
      <c r="N923" s="1744"/>
      <c r="O923" s="1744"/>
      <c r="P923" s="1744"/>
      <c r="Q923" s="1744"/>
      <c r="R923" s="1744"/>
      <c r="S923" s="1744"/>
      <c r="T923" s="1744"/>
      <c r="U923" s="1744"/>
      <c r="V923" s="1744"/>
      <c r="W923" s="1744"/>
      <c r="X923" s="1744"/>
      <c r="Y923" s="1744"/>
      <c r="Z923" s="1744"/>
    </row>
    <row r="924" ht="15.75" hidden="1" customHeight="1">
      <c r="A924" s="1744"/>
      <c r="B924" s="1744"/>
      <c r="C924" s="1744"/>
      <c r="D924" s="1744"/>
      <c r="E924" s="1744"/>
      <c r="F924" s="1744"/>
      <c r="G924" s="1744"/>
      <c r="H924" s="1744"/>
      <c r="I924" s="1744"/>
      <c r="J924" s="1744"/>
      <c r="K924" s="1744"/>
      <c r="L924" s="1744"/>
      <c r="M924" s="1744"/>
      <c r="N924" s="1744"/>
      <c r="O924" s="1744"/>
      <c r="P924" s="1744"/>
      <c r="Q924" s="1744"/>
      <c r="R924" s="1744"/>
      <c r="S924" s="1744"/>
      <c r="T924" s="1744"/>
      <c r="U924" s="1744"/>
      <c r="V924" s="1744"/>
      <c r="W924" s="1744"/>
      <c r="X924" s="1744"/>
      <c r="Y924" s="1744"/>
      <c r="Z924" s="1744"/>
    </row>
    <row r="925" ht="15.75" hidden="1" customHeight="1">
      <c r="A925" s="1744"/>
      <c r="B925" s="1744"/>
      <c r="C925" s="1744"/>
      <c r="D925" s="1744"/>
      <c r="E925" s="1744"/>
      <c r="F925" s="1744"/>
      <c r="G925" s="1744"/>
      <c r="H925" s="1744"/>
      <c r="I925" s="1744"/>
      <c r="J925" s="1744"/>
      <c r="K925" s="1744"/>
      <c r="L925" s="1744"/>
      <c r="M925" s="1744"/>
      <c r="N925" s="1744"/>
      <c r="O925" s="1744"/>
      <c r="P925" s="1744"/>
      <c r="Q925" s="1744"/>
      <c r="R925" s="1744"/>
      <c r="S925" s="1744"/>
      <c r="T925" s="1744"/>
      <c r="U925" s="1744"/>
      <c r="V925" s="1744"/>
      <c r="W925" s="1744"/>
      <c r="X925" s="1744"/>
      <c r="Y925" s="1744"/>
      <c r="Z925" s="1744"/>
    </row>
    <row r="926" ht="15.75" hidden="1" customHeight="1">
      <c r="A926" s="1744"/>
      <c r="B926" s="1744"/>
      <c r="C926" s="1744"/>
      <c r="D926" s="1744"/>
      <c r="E926" s="1744"/>
      <c r="F926" s="1744"/>
      <c r="G926" s="1744"/>
      <c r="H926" s="1744"/>
      <c r="I926" s="1744"/>
      <c r="J926" s="1744"/>
      <c r="K926" s="1744"/>
      <c r="L926" s="1744"/>
      <c r="M926" s="1744"/>
      <c r="N926" s="1744"/>
      <c r="O926" s="1744"/>
      <c r="P926" s="1744"/>
      <c r="Q926" s="1744"/>
      <c r="R926" s="1744"/>
      <c r="S926" s="1744"/>
      <c r="T926" s="1744"/>
      <c r="U926" s="1744"/>
      <c r="V926" s="1744"/>
      <c r="W926" s="1744"/>
      <c r="X926" s="1744"/>
      <c r="Y926" s="1744"/>
      <c r="Z926" s="1744"/>
    </row>
    <row r="927" ht="15.75" hidden="1" customHeight="1">
      <c r="A927" s="1744"/>
      <c r="B927" s="1744"/>
      <c r="C927" s="1744"/>
      <c r="D927" s="1744"/>
      <c r="E927" s="1744"/>
      <c r="F927" s="1744"/>
      <c r="G927" s="1744"/>
      <c r="H927" s="1744"/>
      <c r="I927" s="1744"/>
      <c r="J927" s="1744"/>
      <c r="K927" s="1744"/>
      <c r="L927" s="1744"/>
      <c r="M927" s="1744"/>
      <c r="N927" s="1744"/>
      <c r="O927" s="1744"/>
      <c r="P927" s="1744"/>
      <c r="Q927" s="1744"/>
      <c r="R927" s="1744"/>
      <c r="S927" s="1744"/>
      <c r="T927" s="1744"/>
      <c r="U927" s="1744"/>
      <c r="V927" s="1744"/>
      <c r="W927" s="1744"/>
      <c r="X927" s="1744"/>
      <c r="Y927" s="1744"/>
      <c r="Z927" s="1744"/>
    </row>
    <row r="928" ht="15.75" hidden="1" customHeight="1">
      <c r="A928" s="1744"/>
      <c r="B928" s="1744"/>
      <c r="C928" s="1744"/>
      <c r="D928" s="1744"/>
      <c r="E928" s="1744"/>
      <c r="F928" s="1744"/>
      <c r="G928" s="1744"/>
      <c r="H928" s="1744"/>
      <c r="I928" s="1744"/>
      <c r="J928" s="1744"/>
      <c r="K928" s="1744"/>
      <c r="L928" s="1744"/>
      <c r="M928" s="1744"/>
      <c r="N928" s="1744"/>
      <c r="O928" s="1744"/>
      <c r="P928" s="1744"/>
      <c r="Q928" s="1744"/>
      <c r="R928" s="1744"/>
      <c r="S928" s="1744"/>
      <c r="T928" s="1744"/>
      <c r="U928" s="1744"/>
      <c r="V928" s="1744"/>
      <c r="W928" s="1744"/>
      <c r="X928" s="1744"/>
      <c r="Y928" s="1744"/>
      <c r="Z928" s="1744"/>
    </row>
    <row r="929" ht="15.75" hidden="1" customHeight="1">
      <c r="A929" s="1744"/>
      <c r="B929" s="1744"/>
      <c r="C929" s="1744"/>
      <c r="D929" s="1744"/>
      <c r="E929" s="1744"/>
      <c r="F929" s="1744"/>
      <c r="G929" s="1744"/>
      <c r="H929" s="1744"/>
      <c r="I929" s="1744"/>
      <c r="J929" s="1744"/>
      <c r="K929" s="1744"/>
      <c r="L929" s="1744"/>
      <c r="M929" s="1744"/>
      <c r="N929" s="1744"/>
      <c r="O929" s="1744"/>
      <c r="P929" s="1744"/>
      <c r="Q929" s="1744"/>
      <c r="R929" s="1744"/>
      <c r="S929" s="1744"/>
      <c r="T929" s="1744"/>
      <c r="U929" s="1744"/>
      <c r="V929" s="1744"/>
      <c r="W929" s="1744"/>
      <c r="X929" s="1744"/>
      <c r="Y929" s="1744"/>
      <c r="Z929" s="1744"/>
    </row>
    <row r="930" ht="15.75" hidden="1" customHeight="1">
      <c r="A930" s="1744"/>
      <c r="B930" s="1744"/>
      <c r="C930" s="1744"/>
      <c r="D930" s="1744"/>
      <c r="E930" s="1744"/>
      <c r="F930" s="1744"/>
      <c r="G930" s="1744"/>
      <c r="H930" s="1744"/>
      <c r="I930" s="1744"/>
      <c r="J930" s="1744"/>
      <c r="K930" s="1744"/>
      <c r="L930" s="1744"/>
      <c r="M930" s="1744"/>
      <c r="N930" s="1744"/>
      <c r="O930" s="1744"/>
      <c r="P930" s="1744"/>
      <c r="Q930" s="1744"/>
      <c r="R930" s="1744"/>
      <c r="S930" s="1744"/>
      <c r="T930" s="1744"/>
      <c r="U930" s="1744"/>
      <c r="V930" s="1744"/>
      <c r="W930" s="1744"/>
      <c r="X930" s="1744"/>
      <c r="Y930" s="1744"/>
      <c r="Z930" s="1744"/>
    </row>
    <row r="931" ht="15.75" hidden="1" customHeight="1">
      <c r="A931" s="1744"/>
      <c r="B931" s="1744"/>
      <c r="C931" s="1744"/>
      <c r="D931" s="1744"/>
      <c r="E931" s="1744"/>
      <c r="F931" s="1744"/>
      <c r="G931" s="1744"/>
      <c r="H931" s="1744"/>
      <c r="I931" s="1744"/>
      <c r="J931" s="1744"/>
      <c r="K931" s="1744"/>
      <c r="L931" s="1744"/>
      <c r="M931" s="1744"/>
      <c r="N931" s="1744"/>
      <c r="O931" s="1744"/>
      <c r="P931" s="1744"/>
      <c r="Q931" s="1744"/>
      <c r="R931" s="1744"/>
      <c r="S931" s="1744"/>
      <c r="T931" s="1744"/>
      <c r="U931" s="1744"/>
      <c r="V931" s="1744"/>
      <c r="W931" s="1744"/>
      <c r="X931" s="1744"/>
      <c r="Y931" s="1744"/>
      <c r="Z931" s="1744"/>
    </row>
    <row r="932" ht="15.75" hidden="1" customHeight="1">
      <c r="A932" s="1744"/>
      <c r="B932" s="1744"/>
      <c r="C932" s="1744"/>
      <c r="D932" s="1744"/>
      <c r="E932" s="1744"/>
      <c r="F932" s="1744"/>
      <c r="G932" s="1744"/>
      <c r="H932" s="1744"/>
      <c r="I932" s="1744"/>
      <c r="J932" s="1744"/>
      <c r="K932" s="1744"/>
      <c r="L932" s="1744"/>
      <c r="M932" s="1744"/>
      <c r="N932" s="1744"/>
      <c r="O932" s="1744"/>
      <c r="P932" s="1744"/>
      <c r="Q932" s="1744"/>
      <c r="R932" s="1744"/>
      <c r="S932" s="1744"/>
      <c r="T932" s="1744"/>
      <c r="U932" s="1744"/>
      <c r="V932" s="1744"/>
      <c r="W932" s="1744"/>
      <c r="X932" s="1744"/>
      <c r="Y932" s="1744"/>
      <c r="Z932" s="1744"/>
    </row>
    <row r="933" ht="15.75" hidden="1" customHeight="1">
      <c r="A933" s="1744"/>
      <c r="B933" s="1744"/>
      <c r="C933" s="1744"/>
      <c r="D933" s="1744"/>
      <c r="E933" s="1744"/>
      <c r="F933" s="1744"/>
      <c r="G933" s="1744"/>
      <c r="H933" s="1744"/>
      <c r="I933" s="1744"/>
      <c r="J933" s="1744"/>
      <c r="K933" s="1744"/>
      <c r="L933" s="1744"/>
      <c r="M933" s="1744"/>
      <c r="N933" s="1744"/>
      <c r="O933" s="1744"/>
      <c r="P933" s="1744"/>
      <c r="Q933" s="1744"/>
      <c r="R933" s="1744"/>
      <c r="S933" s="1744"/>
      <c r="T933" s="1744"/>
      <c r="U933" s="1744"/>
      <c r="V933" s="1744"/>
      <c r="W933" s="1744"/>
      <c r="X933" s="1744"/>
      <c r="Y933" s="1744"/>
      <c r="Z933" s="1744"/>
    </row>
    <row r="934" ht="15.75" hidden="1" customHeight="1">
      <c r="A934" s="1744"/>
      <c r="B934" s="1744"/>
      <c r="C934" s="1744"/>
      <c r="D934" s="1744"/>
      <c r="E934" s="1744"/>
      <c r="F934" s="1744"/>
      <c r="G934" s="1744"/>
      <c r="H934" s="1744"/>
      <c r="I934" s="1744"/>
      <c r="J934" s="1744"/>
      <c r="K934" s="1744"/>
      <c r="L934" s="1744"/>
      <c r="M934" s="1744"/>
      <c r="N934" s="1744"/>
      <c r="O934" s="1744"/>
      <c r="P934" s="1744"/>
      <c r="Q934" s="1744"/>
      <c r="R934" s="1744"/>
      <c r="S934" s="1744"/>
      <c r="T934" s="1744"/>
      <c r="U934" s="1744"/>
      <c r="V934" s="1744"/>
      <c r="W934" s="1744"/>
      <c r="X934" s="1744"/>
      <c r="Y934" s="1744"/>
      <c r="Z934" s="1744"/>
    </row>
    <row r="935" ht="15.75" hidden="1" customHeight="1">
      <c r="A935" s="1744"/>
      <c r="B935" s="1744"/>
      <c r="C935" s="1744"/>
      <c r="D935" s="1744"/>
      <c r="E935" s="1744"/>
      <c r="F935" s="1744"/>
      <c r="G935" s="1744"/>
      <c r="H935" s="1744"/>
      <c r="I935" s="1744"/>
      <c r="J935" s="1744"/>
      <c r="K935" s="1744"/>
      <c r="L935" s="1744"/>
      <c r="M935" s="1744"/>
      <c r="N935" s="1744"/>
      <c r="O935" s="1744"/>
      <c r="P935" s="1744"/>
      <c r="Q935" s="1744"/>
      <c r="R935" s="1744"/>
      <c r="S935" s="1744"/>
      <c r="T935" s="1744"/>
      <c r="U935" s="1744"/>
      <c r="V935" s="1744"/>
      <c r="W935" s="1744"/>
      <c r="X935" s="1744"/>
      <c r="Y935" s="1744"/>
      <c r="Z935" s="1744"/>
    </row>
    <row r="936" ht="15.75" hidden="1" customHeight="1">
      <c r="A936" s="1744"/>
      <c r="B936" s="1744"/>
      <c r="C936" s="1744"/>
      <c r="D936" s="1744"/>
      <c r="E936" s="1744"/>
      <c r="F936" s="1744"/>
      <c r="G936" s="1744"/>
      <c r="H936" s="1744"/>
      <c r="I936" s="1744"/>
      <c r="J936" s="1744"/>
      <c r="K936" s="1744"/>
      <c r="L936" s="1744"/>
      <c r="M936" s="1744"/>
      <c r="N936" s="1744"/>
      <c r="O936" s="1744"/>
      <c r="P936" s="1744"/>
      <c r="Q936" s="1744"/>
      <c r="R936" s="1744"/>
      <c r="S936" s="1744"/>
      <c r="T936" s="1744"/>
      <c r="U936" s="1744"/>
      <c r="V936" s="1744"/>
      <c r="W936" s="1744"/>
      <c r="X936" s="1744"/>
      <c r="Y936" s="1744"/>
      <c r="Z936" s="1744"/>
    </row>
    <row r="937" ht="15.75" hidden="1" customHeight="1">
      <c r="A937" s="1744"/>
      <c r="B937" s="1744"/>
      <c r="C937" s="1744"/>
      <c r="D937" s="1744"/>
      <c r="E937" s="1744"/>
      <c r="F937" s="1744"/>
      <c r="G937" s="1744"/>
      <c r="H937" s="1744"/>
      <c r="I937" s="1744"/>
      <c r="J937" s="1744"/>
      <c r="K937" s="1744"/>
      <c r="L937" s="1744"/>
      <c r="M937" s="1744"/>
      <c r="N937" s="1744"/>
      <c r="O937" s="1744"/>
      <c r="P937" s="1744"/>
      <c r="Q937" s="1744"/>
      <c r="R937" s="1744"/>
      <c r="S937" s="1744"/>
      <c r="T937" s="1744"/>
      <c r="U937" s="1744"/>
      <c r="V937" s="1744"/>
      <c r="W937" s="1744"/>
      <c r="X937" s="1744"/>
      <c r="Y937" s="1744"/>
      <c r="Z937" s="1744"/>
    </row>
    <row r="938" ht="15.75" hidden="1" customHeight="1">
      <c r="A938" s="1744"/>
      <c r="B938" s="1744"/>
      <c r="C938" s="1744"/>
      <c r="D938" s="1744"/>
      <c r="E938" s="1744"/>
      <c r="F938" s="1744"/>
      <c r="G938" s="1744"/>
      <c r="H938" s="1744"/>
      <c r="I938" s="1744"/>
      <c r="J938" s="1744"/>
      <c r="K938" s="1744"/>
      <c r="L938" s="1744"/>
      <c r="M938" s="1744"/>
      <c r="N938" s="1744"/>
      <c r="O938" s="1744"/>
      <c r="P938" s="1744"/>
      <c r="Q938" s="1744"/>
      <c r="R938" s="1744"/>
      <c r="S938" s="1744"/>
      <c r="T938" s="1744"/>
      <c r="U938" s="1744"/>
      <c r="V938" s="1744"/>
      <c r="W938" s="1744"/>
      <c r="X938" s="1744"/>
      <c r="Y938" s="1744"/>
      <c r="Z938" s="1744"/>
    </row>
    <row r="939" ht="15.75" hidden="1" customHeight="1">
      <c r="A939" s="1744"/>
      <c r="B939" s="1744"/>
      <c r="C939" s="1744"/>
      <c r="D939" s="1744"/>
      <c r="E939" s="1744"/>
      <c r="F939" s="1744"/>
      <c r="G939" s="1744"/>
      <c r="H939" s="1744"/>
      <c r="I939" s="1744"/>
      <c r="J939" s="1744"/>
      <c r="K939" s="1744"/>
      <c r="L939" s="1744"/>
      <c r="M939" s="1744"/>
      <c r="N939" s="1744"/>
      <c r="O939" s="1744"/>
      <c r="P939" s="1744"/>
      <c r="Q939" s="1744"/>
      <c r="R939" s="1744"/>
      <c r="S939" s="1744"/>
      <c r="T939" s="1744"/>
      <c r="U939" s="1744"/>
      <c r="V939" s="1744"/>
      <c r="W939" s="1744"/>
      <c r="X939" s="1744"/>
      <c r="Y939" s="1744"/>
      <c r="Z939" s="1744"/>
    </row>
    <row r="940" ht="15.75" hidden="1" customHeight="1">
      <c r="A940" s="1744"/>
      <c r="B940" s="1744"/>
      <c r="C940" s="1744"/>
      <c r="D940" s="1744"/>
      <c r="E940" s="1744"/>
      <c r="F940" s="1744"/>
      <c r="G940" s="1744"/>
      <c r="H940" s="1744"/>
      <c r="I940" s="1744"/>
      <c r="J940" s="1744"/>
      <c r="K940" s="1744"/>
      <c r="L940" s="1744"/>
      <c r="M940" s="1744"/>
      <c r="N940" s="1744"/>
      <c r="O940" s="1744"/>
      <c r="P940" s="1744"/>
      <c r="Q940" s="1744"/>
      <c r="R940" s="1744"/>
      <c r="S940" s="1744"/>
      <c r="T940" s="1744"/>
      <c r="U940" s="1744"/>
      <c r="V940" s="1744"/>
      <c r="W940" s="1744"/>
      <c r="X940" s="1744"/>
      <c r="Y940" s="1744"/>
      <c r="Z940" s="1744"/>
    </row>
    <row r="941" ht="15.75" hidden="1" customHeight="1">
      <c r="A941" s="1744"/>
      <c r="B941" s="1744"/>
      <c r="C941" s="1744"/>
      <c r="D941" s="1744"/>
      <c r="E941" s="1744"/>
      <c r="F941" s="1744"/>
      <c r="G941" s="1744"/>
      <c r="H941" s="1744"/>
      <c r="I941" s="1744"/>
      <c r="J941" s="1744"/>
      <c r="K941" s="1744"/>
      <c r="L941" s="1744"/>
      <c r="M941" s="1744"/>
      <c r="N941" s="1744"/>
      <c r="O941" s="1744"/>
      <c r="P941" s="1744"/>
      <c r="Q941" s="1744"/>
      <c r="R941" s="1744"/>
      <c r="S941" s="1744"/>
      <c r="T941" s="1744"/>
      <c r="U941" s="1744"/>
      <c r="V941" s="1744"/>
      <c r="W941" s="1744"/>
      <c r="X941" s="1744"/>
      <c r="Y941" s="1744"/>
      <c r="Z941" s="1744"/>
    </row>
    <row r="942" ht="15.75" hidden="1" customHeight="1">
      <c r="A942" s="1744"/>
      <c r="B942" s="1744"/>
      <c r="C942" s="1744"/>
      <c r="D942" s="1744"/>
      <c r="E942" s="1744"/>
      <c r="F942" s="1744"/>
      <c r="G942" s="1744"/>
      <c r="H942" s="1744"/>
      <c r="I942" s="1744"/>
      <c r="J942" s="1744"/>
      <c r="K942" s="1744"/>
      <c r="L942" s="1744"/>
      <c r="M942" s="1744"/>
      <c r="N942" s="1744"/>
      <c r="O942" s="1744"/>
      <c r="P942" s="1744"/>
      <c r="Q942" s="1744"/>
      <c r="R942" s="1744"/>
      <c r="S942" s="1744"/>
      <c r="T942" s="1744"/>
      <c r="U942" s="1744"/>
      <c r="V942" s="1744"/>
      <c r="W942" s="1744"/>
      <c r="X942" s="1744"/>
      <c r="Y942" s="1744"/>
      <c r="Z942" s="1744"/>
    </row>
    <row r="943" ht="15.75" hidden="1" customHeight="1">
      <c r="A943" s="1744"/>
      <c r="B943" s="1744"/>
      <c r="C943" s="1744"/>
      <c r="D943" s="1744"/>
      <c r="E943" s="1744"/>
      <c r="F943" s="1744"/>
      <c r="G943" s="1744"/>
      <c r="H943" s="1744"/>
      <c r="I943" s="1744"/>
      <c r="J943" s="1744"/>
      <c r="K943" s="1744"/>
      <c r="L943" s="1744"/>
      <c r="M943" s="1744"/>
      <c r="N943" s="1744"/>
      <c r="O943" s="1744"/>
      <c r="P943" s="1744"/>
      <c r="Q943" s="1744"/>
      <c r="R943" s="1744"/>
      <c r="S943" s="1744"/>
      <c r="T943" s="1744"/>
      <c r="U943" s="1744"/>
      <c r="V943" s="1744"/>
      <c r="W943" s="1744"/>
      <c r="X943" s="1744"/>
      <c r="Y943" s="1744"/>
      <c r="Z943" s="1744"/>
    </row>
    <row r="944" ht="15.75" hidden="1" customHeight="1">
      <c r="A944" s="1744"/>
      <c r="B944" s="1744"/>
      <c r="C944" s="1744"/>
      <c r="D944" s="1744"/>
      <c r="E944" s="1744"/>
      <c r="F944" s="1744"/>
      <c r="G944" s="1744"/>
      <c r="H944" s="1744"/>
      <c r="I944" s="1744"/>
      <c r="J944" s="1744"/>
      <c r="K944" s="1744"/>
      <c r="L944" s="1744"/>
      <c r="M944" s="1744"/>
      <c r="N944" s="1744"/>
      <c r="O944" s="1744"/>
      <c r="P944" s="1744"/>
      <c r="Q944" s="1744"/>
      <c r="R944" s="1744"/>
      <c r="S944" s="1744"/>
      <c r="T944" s="1744"/>
      <c r="U944" s="1744"/>
      <c r="V944" s="1744"/>
      <c r="W944" s="1744"/>
      <c r="X944" s="1744"/>
      <c r="Y944" s="1744"/>
      <c r="Z944" s="1744"/>
    </row>
    <row r="945" ht="15.75" hidden="1" customHeight="1">
      <c r="A945" s="1744"/>
      <c r="B945" s="1744"/>
      <c r="C945" s="1744"/>
      <c r="D945" s="1744"/>
      <c r="E945" s="1744"/>
      <c r="F945" s="1744"/>
      <c r="G945" s="1744"/>
      <c r="H945" s="1744"/>
      <c r="I945" s="1744"/>
      <c r="J945" s="1744"/>
      <c r="K945" s="1744"/>
      <c r="L945" s="1744"/>
      <c r="M945" s="1744"/>
      <c r="N945" s="1744"/>
      <c r="O945" s="1744"/>
      <c r="P945" s="1744"/>
      <c r="Q945" s="1744"/>
      <c r="R945" s="1744"/>
      <c r="S945" s="1744"/>
      <c r="T945" s="1744"/>
      <c r="U945" s="1744"/>
      <c r="V945" s="1744"/>
      <c r="W945" s="1744"/>
      <c r="X945" s="1744"/>
      <c r="Y945" s="1744"/>
      <c r="Z945" s="1744"/>
    </row>
    <row r="946" ht="15.75" hidden="1" customHeight="1">
      <c r="A946" s="1744"/>
      <c r="B946" s="1744"/>
      <c r="C946" s="1744"/>
      <c r="D946" s="1744"/>
      <c r="E946" s="1744"/>
      <c r="F946" s="1744"/>
      <c r="G946" s="1744"/>
      <c r="H946" s="1744"/>
      <c r="I946" s="1744"/>
      <c r="J946" s="1744"/>
      <c r="K946" s="1744"/>
      <c r="L946" s="1744"/>
      <c r="M946" s="1744"/>
      <c r="N946" s="1744"/>
      <c r="O946" s="1744"/>
      <c r="P946" s="1744"/>
      <c r="Q946" s="1744"/>
      <c r="R946" s="1744"/>
      <c r="S946" s="1744"/>
      <c r="T946" s="1744"/>
      <c r="U946" s="1744"/>
      <c r="V946" s="1744"/>
      <c r="W946" s="1744"/>
      <c r="X946" s="1744"/>
      <c r="Y946" s="1744"/>
      <c r="Z946" s="1744"/>
    </row>
    <row r="947" ht="15.75" hidden="1" customHeight="1">
      <c r="A947" s="1744"/>
      <c r="B947" s="1744"/>
      <c r="C947" s="1744"/>
      <c r="D947" s="1744"/>
      <c r="E947" s="1744"/>
      <c r="F947" s="1744"/>
      <c r="G947" s="1744"/>
      <c r="H947" s="1744"/>
      <c r="I947" s="1744"/>
      <c r="J947" s="1744"/>
      <c r="K947" s="1744"/>
      <c r="L947" s="1744"/>
      <c r="M947" s="1744"/>
      <c r="N947" s="1744"/>
      <c r="O947" s="1744"/>
      <c r="P947" s="1744"/>
      <c r="Q947" s="1744"/>
      <c r="R947" s="1744"/>
      <c r="S947" s="1744"/>
      <c r="T947" s="1744"/>
      <c r="U947" s="1744"/>
      <c r="V947" s="1744"/>
      <c r="W947" s="1744"/>
      <c r="X947" s="1744"/>
      <c r="Y947" s="1744"/>
      <c r="Z947" s="1744"/>
    </row>
    <row r="948" ht="15.75" hidden="1" customHeight="1">
      <c r="A948" s="1744"/>
      <c r="B948" s="1744"/>
      <c r="C948" s="1744"/>
      <c r="D948" s="1744"/>
      <c r="E948" s="1744"/>
      <c r="F948" s="1744"/>
      <c r="G948" s="1744"/>
      <c r="H948" s="1744"/>
      <c r="I948" s="1744"/>
      <c r="J948" s="1744"/>
      <c r="K948" s="1744"/>
      <c r="L948" s="1744"/>
      <c r="M948" s="1744"/>
      <c r="N948" s="1744"/>
      <c r="O948" s="1744"/>
      <c r="P948" s="1744"/>
      <c r="Q948" s="1744"/>
      <c r="R948" s="1744"/>
      <c r="S948" s="1744"/>
      <c r="T948" s="1744"/>
      <c r="U948" s="1744"/>
      <c r="V948" s="1744"/>
      <c r="W948" s="1744"/>
      <c r="X948" s="1744"/>
      <c r="Y948" s="1744"/>
      <c r="Z948" s="1744"/>
    </row>
    <row r="949" ht="15.75" hidden="1" customHeight="1">
      <c r="A949" s="1744"/>
      <c r="B949" s="1744"/>
      <c r="C949" s="1744"/>
      <c r="D949" s="1744"/>
      <c r="E949" s="1744"/>
      <c r="F949" s="1744"/>
      <c r="G949" s="1744"/>
      <c r="H949" s="1744"/>
      <c r="I949" s="1744"/>
      <c r="J949" s="1744"/>
      <c r="K949" s="1744"/>
      <c r="L949" s="1744"/>
      <c r="M949" s="1744"/>
      <c r="N949" s="1744"/>
      <c r="O949" s="1744"/>
      <c r="P949" s="1744"/>
      <c r="Q949" s="1744"/>
      <c r="R949" s="1744"/>
      <c r="S949" s="1744"/>
      <c r="T949" s="1744"/>
      <c r="U949" s="1744"/>
      <c r="V949" s="1744"/>
      <c r="W949" s="1744"/>
      <c r="X949" s="1744"/>
      <c r="Y949" s="1744"/>
      <c r="Z949" s="1744"/>
    </row>
    <row r="950" ht="15.75" hidden="1" customHeight="1">
      <c r="A950" s="1744"/>
      <c r="B950" s="1744"/>
      <c r="C950" s="1744"/>
      <c r="D950" s="1744"/>
      <c r="E950" s="1744"/>
      <c r="F950" s="1744"/>
      <c r="G950" s="1744"/>
      <c r="H950" s="1744"/>
      <c r="I950" s="1744"/>
      <c r="J950" s="1744"/>
      <c r="K950" s="1744"/>
      <c r="L950" s="1744"/>
      <c r="M950" s="1744"/>
      <c r="N950" s="1744"/>
      <c r="O950" s="1744"/>
      <c r="P950" s="1744"/>
      <c r="Q950" s="1744"/>
      <c r="R950" s="1744"/>
      <c r="S950" s="1744"/>
      <c r="T950" s="1744"/>
      <c r="U950" s="1744"/>
      <c r="V950" s="1744"/>
      <c r="W950" s="1744"/>
      <c r="X950" s="1744"/>
      <c r="Y950" s="1744"/>
      <c r="Z950" s="1744"/>
    </row>
    <row r="951" ht="15.75" hidden="1" customHeight="1">
      <c r="A951" s="1744"/>
      <c r="B951" s="1744"/>
      <c r="C951" s="1744"/>
      <c r="D951" s="1744"/>
      <c r="E951" s="1744"/>
      <c r="F951" s="1744"/>
      <c r="G951" s="1744"/>
      <c r="H951" s="1744"/>
      <c r="I951" s="1744"/>
      <c r="J951" s="1744"/>
      <c r="K951" s="1744"/>
      <c r="L951" s="1744"/>
      <c r="M951" s="1744"/>
      <c r="N951" s="1744"/>
      <c r="O951" s="1744"/>
      <c r="P951" s="1744"/>
      <c r="Q951" s="1744"/>
      <c r="R951" s="1744"/>
      <c r="S951" s="1744"/>
      <c r="T951" s="1744"/>
      <c r="U951" s="1744"/>
      <c r="V951" s="1744"/>
      <c r="W951" s="1744"/>
      <c r="X951" s="1744"/>
      <c r="Y951" s="1744"/>
      <c r="Z951" s="1744"/>
    </row>
    <row r="952" ht="15.75" hidden="1" customHeight="1">
      <c r="A952" s="1744"/>
      <c r="B952" s="1744"/>
      <c r="C952" s="1744"/>
      <c r="D952" s="1744"/>
      <c r="E952" s="1744"/>
      <c r="F952" s="1744"/>
      <c r="G952" s="1744"/>
      <c r="H952" s="1744"/>
      <c r="I952" s="1744"/>
      <c r="J952" s="1744"/>
      <c r="K952" s="1744"/>
      <c r="L952" s="1744"/>
      <c r="M952" s="1744"/>
      <c r="N952" s="1744"/>
      <c r="O952" s="1744"/>
      <c r="P952" s="1744"/>
      <c r="Q952" s="1744"/>
      <c r="R952" s="1744"/>
      <c r="S952" s="1744"/>
      <c r="T952" s="1744"/>
      <c r="U952" s="1744"/>
      <c r="V952" s="1744"/>
      <c r="W952" s="1744"/>
      <c r="X952" s="1744"/>
      <c r="Y952" s="1744"/>
      <c r="Z952" s="1744"/>
    </row>
    <row r="953" ht="15.75" hidden="1" customHeight="1">
      <c r="A953" s="1744"/>
      <c r="B953" s="1744"/>
      <c r="C953" s="1744"/>
      <c r="D953" s="1744"/>
      <c r="E953" s="1744"/>
      <c r="F953" s="1744"/>
      <c r="G953" s="1744"/>
      <c r="H953" s="1744"/>
      <c r="I953" s="1744"/>
      <c r="J953" s="1744"/>
      <c r="K953" s="1744"/>
      <c r="L953" s="1744"/>
      <c r="M953" s="1744"/>
      <c r="N953" s="1744"/>
      <c r="O953" s="1744"/>
      <c r="P953" s="1744"/>
      <c r="Q953" s="1744"/>
      <c r="R953" s="1744"/>
      <c r="S953" s="1744"/>
      <c r="T953" s="1744"/>
      <c r="U953" s="1744"/>
      <c r="V953" s="1744"/>
      <c r="W953" s="1744"/>
      <c r="X953" s="1744"/>
      <c r="Y953" s="1744"/>
      <c r="Z953" s="1744"/>
    </row>
    <row r="954" ht="15.75" hidden="1" customHeight="1">
      <c r="A954" s="1744"/>
      <c r="B954" s="1744"/>
      <c r="C954" s="1744"/>
      <c r="D954" s="1744"/>
      <c r="E954" s="1744"/>
      <c r="F954" s="1744"/>
      <c r="G954" s="1744"/>
      <c r="H954" s="1744"/>
      <c r="I954" s="1744"/>
      <c r="J954" s="1744"/>
      <c r="K954" s="1744"/>
      <c r="L954" s="1744"/>
      <c r="M954" s="1744"/>
      <c r="N954" s="1744"/>
      <c r="O954" s="1744"/>
      <c r="P954" s="1744"/>
      <c r="Q954" s="1744"/>
      <c r="R954" s="1744"/>
      <c r="S954" s="1744"/>
      <c r="T954" s="1744"/>
      <c r="U954" s="1744"/>
      <c r="V954" s="1744"/>
      <c r="W954" s="1744"/>
      <c r="X954" s="1744"/>
      <c r="Y954" s="1744"/>
      <c r="Z954" s="1744"/>
    </row>
    <row r="955" ht="15.75" hidden="1" customHeight="1">
      <c r="A955" s="1744"/>
      <c r="B955" s="1744"/>
      <c r="C955" s="1744"/>
      <c r="D955" s="1744"/>
      <c r="E955" s="1744"/>
      <c r="F955" s="1744"/>
      <c r="G955" s="1744"/>
      <c r="H955" s="1744"/>
      <c r="I955" s="1744"/>
      <c r="J955" s="1744"/>
      <c r="K955" s="1744"/>
      <c r="L955" s="1744"/>
      <c r="M955" s="1744"/>
      <c r="N955" s="1744"/>
      <c r="O955" s="1744"/>
      <c r="P955" s="1744"/>
      <c r="Q955" s="1744"/>
      <c r="R955" s="1744"/>
      <c r="S955" s="1744"/>
      <c r="T955" s="1744"/>
      <c r="U955" s="1744"/>
      <c r="V955" s="1744"/>
      <c r="W955" s="1744"/>
      <c r="X955" s="1744"/>
      <c r="Y955" s="1744"/>
      <c r="Z955" s="1744"/>
    </row>
    <row r="956" ht="15.75" hidden="1" customHeight="1">
      <c r="A956" s="1744"/>
      <c r="B956" s="1744"/>
      <c r="C956" s="1744"/>
      <c r="D956" s="1744"/>
      <c r="E956" s="1744"/>
      <c r="F956" s="1744"/>
      <c r="G956" s="1744"/>
      <c r="H956" s="1744"/>
      <c r="I956" s="1744"/>
      <c r="J956" s="1744"/>
      <c r="K956" s="1744"/>
      <c r="L956" s="1744"/>
      <c r="M956" s="1744"/>
      <c r="N956" s="1744"/>
      <c r="O956" s="1744"/>
      <c r="P956" s="1744"/>
      <c r="Q956" s="1744"/>
      <c r="R956" s="1744"/>
      <c r="S956" s="1744"/>
      <c r="T956" s="1744"/>
      <c r="U956" s="1744"/>
      <c r="V956" s="1744"/>
      <c r="W956" s="1744"/>
      <c r="X956" s="1744"/>
      <c r="Y956" s="1744"/>
      <c r="Z956" s="1744"/>
    </row>
    <row r="957" ht="15.75" hidden="1" customHeight="1">
      <c r="A957" s="1744"/>
      <c r="B957" s="1744"/>
      <c r="C957" s="1744"/>
      <c r="D957" s="1744"/>
      <c r="E957" s="1744"/>
      <c r="F957" s="1744"/>
      <c r="G957" s="1744"/>
      <c r="H957" s="1744"/>
      <c r="I957" s="1744"/>
      <c r="J957" s="1744"/>
      <c r="K957" s="1744"/>
      <c r="L957" s="1744"/>
      <c r="M957" s="1744"/>
      <c r="N957" s="1744"/>
      <c r="O957" s="1744"/>
      <c r="P957" s="1744"/>
      <c r="Q957" s="1744"/>
      <c r="R957" s="1744"/>
      <c r="S957" s="1744"/>
      <c r="T957" s="1744"/>
      <c r="U957" s="1744"/>
      <c r="V957" s="1744"/>
      <c r="W957" s="1744"/>
      <c r="X957" s="1744"/>
      <c r="Y957" s="1744"/>
      <c r="Z957" s="1744"/>
    </row>
    <row r="958" ht="15.75" hidden="1" customHeight="1">
      <c r="A958" s="1744"/>
      <c r="B958" s="1744"/>
      <c r="C958" s="1744"/>
      <c r="D958" s="1744"/>
      <c r="E958" s="1744"/>
      <c r="F958" s="1744"/>
      <c r="G958" s="1744"/>
      <c r="H958" s="1744"/>
      <c r="I958" s="1744"/>
      <c r="J958" s="1744"/>
      <c r="K958" s="1744"/>
      <c r="L958" s="1744"/>
      <c r="M958" s="1744"/>
      <c r="N958" s="1744"/>
      <c r="O958" s="1744"/>
      <c r="P958" s="1744"/>
      <c r="Q958" s="1744"/>
      <c r="R958" s="1744"/>
      <c r="S958" s="1744"/>
      <c r="T958" s="1744"/>
      <c r="U958" s="1744"/>
      <c r="V958" s="1744"/>
      <c r="W958" s="1744"/>
      <c r="X958" s="1744"/>
      <c r="Y958" s="1744"/>
      <c r="Z958" s="1744"/>
    </row>
    <row r="959" ht="15.75" hidden="1" customHeight="1">
      <c r="A959" s="1744"/>
      <c r="B959" s="1744"/>
      <c r="C959" s="1744"/>
      <c r="D959" s="1744"/>
      <c r="E959" s="1744"/>
      <c r="F959" s="1744"/>
      <c r="G959" s="1744"/>
      <c r="H959" s="1744"/>
      <c r="I959" s="1744"/>
      <c r="J959" s="1744"/>
      <c r="K959" s="1744"/>
      <c r="L959" s="1744"/>
      <c r="M959" s="1744"/>
      <c r="N959" s="1744"/>
      <c r="O959" s="1744"/>
      <c r="P959" s="1744"/>
      <c r="Q959" s="1744"/>
      <c r="R959" s="1744"/>
      <c r="S959" s="1744"/>
      <c r="T959" s="1744"/>
      <c r="U959" s="1744"/>
      <c r="V959" s="1744"/>
      <c r="W959" s="1744"/>
      <c r="X959" s="1744"/>
      <c r="Y959" s="1744"/>
      <c r="Z959" s="1744"/>
    </row>
    <row r="960" ht="15.75" hidden="1" customHeight="1">
      <c r="A960" s="1744"/>
      <c r="B960" s="1744"/>
      <c r="C960" s="1744"/>
      <c r="D960" s="1744"/>
      <c r="E960" s="1744"/>
      <c r="F960" s="1744"/>
      <c r="G960" s="1744"/>
      <c r="H960" s="1744"/>
      <c r="I960" s="1744"/>
      <c r="J960" s="1744"/>
      <c r="K960" s="1744"/>
      <c r="L960" s="1744"/>
      <c r="M960" s="1744"/>
      <c r="N960" s="1744"/>
      <c r="O960" s="1744"/>
      <c r="P960" s="1744"/>
      <c r="Q960" s="1744"/>
      <c r="R960" s="1744"/>
      <c r="S960" s="1744"/>
      <c r="T960" s="1744"/>
      <c r="U960" s="1744"/>
      <c r="V960" s="1744"/>
      <c r="W960" s="1744"/>
      <c r="X960" s="1744"/>
      <c r="Y960" s="1744"/>
      <c r="Z960" s="1744"/>
    </row>
    <row r="961" ht="15.75" hidden="1" customHeight="1">
      <c r="A961" s="1744"/>
      <c r="B961" s="1744"/>
      <c r="C961" s="1744"/>
      <c r="D961" s="1744"/>
      <c r="E961" s="1744"/>
      <c r="F961" s="1744"/>
      <c r="G961" s="1744"/>
      <c r="H961" s="1744"/>
      <c r="I961" s="1744"/>
      <c r="J961" s="1744"/>
      <c r="K961" s="1744"/>
      <c r="L961" s="1744"/>
      <c r="M961" s="1744"/>
      <c r="N961" s="1744"/>
      <c r="O961" s="1744"/>
      <c r="P961" s="1744"/>
      <c r="Q961" s="1744"/>
      <c r="R961" s="1744"/>
      <c r="S961" s="1744"/>
      <c r="T961" s="1744"/>
      <c r="U961" s="1744"/>
      <c r="V961" s="1744"/>
      <c r="W961" s="1744"/>
      <c r="X961" s="1744"/>
      <c r="Y961" s="1744"/>
      <c r="Z961" s="1744"/>
    </row>
    <row r="962" ht="15.75" hidden="1" customHeight="1">
      <c r="A962" s="1744"/>
      <c r="B962" s="1744"/>
      <c r="C962" s="1744"/>
      <c r="D962" s="1744"/>
      <c r="E962" s="1744"/>
      <c r="F962" s="1744"/>
      <c r="G962" s="1744"/>
      <c r="H962" s="1744"/>
      <c r="I962" s="1744"/>
      <c r="J962" s="1744"/>
      <c r="K962" s="1744"/>
      <c r="L962" s="1744"/>
      <c r="M962" s="1744"/>
      <c r="N962" s="1744"/>
      <c r="O962" s="1744"/>
      <c r="P962" s="1744"/>
      <c r="Q962" s="1744"/>
      <c r="R962" s="1744"/>
      <c r="S962" s="1744"/>
      <c r="T962" s="1744"/>
      <c r="U962" s="1744"/>
      <c r="V962" s="1744"/>
      <c r="W962" s="1744"/>
      <c r="X962" s="1744"/>
      <c r="Y962" s="1744"/>
      <c r="Z962" s="1744"/>
    </row>
    <row r="963" ht="15.75" hidden="1" customHeight="1">
      <c r="A963" s="1744"/>
      <c r="B963" s="1744"/>
      <c r="C963" s="1744"/>
      <c r="D963" s="1744"/>
      <c r="E963" s="1744"/>
      <c r="F963" s="1744"/>
      <c r="G963" s="1744"/>
      <c r="H963" s="1744"/>
      <c r="I963" s="1744"/>
      <c r="J963" s="1744"/>
      <c r="K963" s="1744"/>
      <c r="L963" s="1744"/>
      <c r="M963" s="1744"/>
      <c r="N963" s="1744"/>
      <c r="O963" s="1744"/>
      <c r="P963" s="1744"/>
      <c r="Q963" s="1744"/>
      <c r="R963" s="1744"/>
      <c r="S963" s="1744"/>
      <c r="T963" s="1744"/>
      <c r="U963" s="1744"/>
      <c r="V963" s="1744"/>
      <c r="W963" s="1744"/>
      <c r="X963" s="1744"/>
      <c r="Y963" s="1744"/>
      <c r="Z963" s="1744"/>
    </row>
    <row r="964" ht="15.75" hidden="1" customHeight="1">
      <c r="A964" s="1744"/>
      <c r="B964" s="1744"/>
      <c r="C964" s="1744"/>
      <c r="D964" s="1744"/>
      <c r="E964" s="1744"/>
      <c r="F964" s="1744"/>
      <c r="G964" s="1744"/>
      <c r="H964" s="1744"/>
      <c r="I964" s="1744"/>
      <c r="J964" s="1744"/>
      <c r="K964" s="1744"/>
      <c r="L964" s="1744"/>
      <c r="M964" s="1744"/>
      <c r="N964" s="1744"/>
      <c r="O964" s="1744"/>
      <c r="P964" s="1744"/>
      <c r="Q964" s="1744"/>
      <c r="R964" s="1744"/>
      <c r="S964" s="1744"/>
      <c r="T964" s="1744"/>
      <c r="U964" s="1744"/>
      <c r="V964" s="1744"/>
      <c r="W964" s="1744"/>
      <c r="X964" s="1744"/>
      <c r="Y964" s="1744"/>
      <c r="Z964" s="1744"/>
    </row>
    <row r="965" ht="15.75" hidden="1" customHeight="1">
      <c r="A965" s="1744"/>
      <c r="B965" s="1744"/>
      <c r="C965" s="1744"/>
      <c r="D965" s="1744"/>
      <c r="E965" s="1744"/>
      <c r="F965" s="1744"/>
      <c r="G965" s="1744"/>
      <c r="H965" s="1744"/>
      <c r="I965" s="1744"/>
      <c r="J965" s="1744"/>
      <c r="K965" s="1744"/>
      <c r="L965" s="1744"/>
      <c r="M965" s="1744"/>
      <c r="N965" s="1744"/>
      <c r="O965" s="1744"/>
      <c r="P965" s="1744"/>
      <c r="Q965" s="1744"/>
      <c r="R965" s="1744"/>
      <c r="S965" s="1744"/>
      <c r="T965" s="1744"/>
      <c r="U965" s="1744"/>
      <c r="V965" s="1744"/>
      <c r="W965" s="1744"/>
      <c r="X965" s="1744"/>
      <c r="Y965" s="1744"/>
      <c r="Z965" s="1744"/>
    </row>
    <row r="966" ht="15.75" hidden="1" customHeight="1">
      <c r="A966" s="1744"/>
      <c r="B966" s="1744"/>
      <c r="C966" s="1744"/>
      <c r="D966" s="1744"/>
      <c r="E966" s="1744"/>
      <c r="F966" s="1744"/>
      <c r="G966" s="1744"/>
      <c r="H966" s="1744"/>
      <c r="I966" s="1744"/>
      <c r="J966" s="1744"/>
      <c r="K966" s="1744"/>
      <c r="L966" s="1744"/>
      <c r="M966" s="1744"/>
      <c r="N966" s="1744"/>
      <c r="O966" s="1744"/>
      <c r="P966" s="1744"/>
      <c r="Q966" s="1744"/>
      <c r="R966" s="1744"/>
      <c r="S966" s="1744"/>
      <c r="T966" s="1744"/>
      <c r="U966" s="1744"/>
      <c r="V966" s="1744"/>
      <c r="W966" s="1744"/>
      <c r="X966" s="1744"/>
      <c r="Y966" s="1744"/>
      <c r="Z966" s="1744"/>
    </row>
    <row r="967" ht="15.75" hidden="1" customHeight="1">
      <c r="A967" s="1744"/>
      <c r="B967" s="1744"/>
      <c r="C967" s="1744"/>
      <c r="D967" s="1744"/>
      <c r="E967" s="1744"/>
      <c r="F967" s="1744"/>
      <c r="G967" s="1744"/>
      <c r="H967" s="1744"/>
      <c r="I967" s="1744"/>
      <c r="J967" s="1744"/>
      <c r="K967" s="1744"/>
      <c r="L967" s="1744"/>
      <c r="M967" s="1744"/>
      <c r="N967" s="1744"/>
      <c r="O967" s="1744"/>
      <c r="P967" s="1744"/>
      <c r="Q967" s="1744"/>
      <c r="R967" s="1744"/>
      <c r="S967" s="1744"/>
      <c r="T967" s="1744"/>
      <c r="U967" s="1744"/>
      <c r="V967" s="1744"/>
      <c r="W967" s="1744"/>
      <c r="X967" s="1744"/>
      <c r="Y967" s="1744"/>
      <c r="Z967" s="1744"/>
    </row>
    <row r="968" ht="15.75" hidden="1" customHeight="1">
      <c r="A968" s="1744"/>
      <c r="B968" s="1744"/>
      <c r="C968" s="1744"/>
      <c r="D968" s="1744"/>
      <c r="E968" s="1744"/>
      <c r="F968" s="1744"/>
      <c r="G968" s="1744"/>
      <c r="H968" s="1744"/>
      <c r="I968" s="1744"/>
      <c r="J968" s="1744"/>
      <c r="K968" s="1744"/>
      <c r="L968" s="1744"/>
      <c r="M968" s="1744"/>
      <c r="N968" s="1744"/>
      <c r="O968" s="1744"/>
      <c r="P968" s="1744"/>
      <c r="Q968" s="1744"/>
      <c r="R968" s="1744"/>
      <c r="S968" s="1744"/>
      <c r="T968" s="1744"/>
      <c r="U968" s="1744"/>
      <c r="V968" s="1744"/>
      <c r="W968" s="1744"/>
      <c r="X968" s="1744"/>
      <c r="Y968" s="1744"/>
      <c r="Z968" s="1744"/>
    </row>
    <row r="969" ht="15.75" hidden="1" customHeight="1">
      <c r="A969" s="1744"/>
      <c r="B969" s="1744"/>
      <c r="C969" s="1744"/>
      <c r="D969" s="1744"/>
      <c r="E969" s="1744"/>
      <c r="F969" s="1744"/>
      <c r="G969" s="1744"/>
      <c r="H969" s="1744"/>
      <c r="I969" s="1744"/>
      <c r="J969" s="1744"/>
      <c r="K969" s="1744"/>
      <c r="L969" s="1744"/>
      <c r="M969" s="1744"/>
      <c r="N969" s="1744"/>
      <c r="O969" s="1744"/>
      <c r="P969" s="1744"/>
      <c r="Q969" s="1744"/>
      <c r="R969" s="1744"/>
      <c r="S969" s="1744"/>
      <c r="T969" s="1744"/>
      <c r="U969" s="1744"/>
      <c r="V969" s="1744"/>
      <c r="W969" s="1744"/>
      <c r="X969" s="1744"/>
      <c r="Y969" s="1744"/>
      <c r="Z969" s="1744"/>
    </row>
    <row r="970" ht="15.75" hidden="1" customHeight="1">
      <c r="A970" s="1744"/>
      <c r="B970" s="1744"/>
      <c r="C970" s="1744"/>
      <c r="D970" s="1744"/>
      <c r="E970" s="1744"/>
      <c r="F970" s="1744"/>
      <c r="G970" s="1744"/>
      <c r="H970" s="1744"/>
      <c r="I970" s="1744"/>
      <c r="J970" s="1744"/>
      <c r="K970" s="1744"/>
      <c r="L970" s="1744"/>
      <c r="M970" s="1744"/>
      <c r="N970" s="1744"/>
      <c r="O970" s="1744"/>
      <c r="P970" s="1744"/>
      <c r="Q970" s="1744"/>
      <c r="R970" s="1744"/>
      <c r="S970" s="1744"/>
      <c r="T970" s="1744"/>
      <c r="U970" s="1744"/>
      <c r="V970" s="1744"/>
      <c r="W970" s="1744"/>
      <c r="X970" s="1744"/>
      <c r="Y970" s="1744"/>
      <c r="Z970" s="1744"/>
    </row>
    <row r="971" ht="15.75" hidden="1" customHeight="1">
      <c r="A971" s="1744"/>
      <c r="B971" s="1744"/>
      <c r="C971" s="1744"/>
      <c r="D971" s="1744"/>
      <c r="E971" s="1744"/>
      <c r="F971" s="1744"/>
      <c r="G971" s="1744"/>
      <c r="H971" s="1744"/>
      <c r="I971" s="1744"/>
      <c r="J971" s="1744"/>
      <c r="K971" s="1744"/>
      <c r="L971" s="1744"/>
      <c r="M971" s="1744"/>
      <c r="N971" s="1744"/>
      <c r="O971" s="1744"/>
      <c r="P971" s="1744"/>
      <c r="Q971" s="1744"/>
      <c r="R971" s="1744"/>
      <c r="S971" s="1744"/>
      <c r="T971" s="1744"/>
      <c r="U971" s="1744"/>
      <c r="V971" s="1744"/>
      <c r="W971" s="1744"/>
      <c r="X971" s="1744"/>
      <c r="Y971" s="1744"/>
      <c r="Z971" s="1744"/>
    </row>
    <row r="972" ht="15.75" hidden="1" customHeight="1">
      <c r="A972" s="1744"/>
      <c r="B972" s="1744"/>
      <c r="C972" s="1744"/>
      <c r="D972" s="1744"/>
      <c r="E972" s="1744"/>
      <c r="F972" s="1744"/>
      <c r="G972" s="1744"/>
      <c r="H972" s="1744"/>
      <c r="I972" s="1744"/>
      <c r="J972" s="1744"/>
      <c r="K972" s="1744"/>
      <c r="L972" s="1744"/>
      <c r="M972" s="1744"/>
      <c r="N972" s="1744"/>
      <c r="O972" s="1744"/>
      <c r="P972" s="1744"/>
      <c r="Q972" s="1744"/>
      <c r="R972" s="1744"/>
      <c r="S972" s="1744"/>
      <c r="T972" s="1744"/>
      <c r="U972" s="1744"/>
      <c r="V972" s="1744"/>
      <c r="W972" s="1744"/>
      <c r="X972" s="1744"/>
      <c r="Y972" s="1744"/>
      <c r="Z972" s="1744"/>
    </row>
    <row r="973" ht="15.75" hidden="1" customHeight="1">
      <c r="A973" s="1744"/>
      <c r="B973" s="1744"/>
      <c r="C973" s="1744"/>
      <c r="D973" s="1744"/>
      <c r="E973" s="1744"/>
      <c r="F973" s="1744"/>
      <c r="G973" s="1744"/>
      <c r="H973" s="1744"/>
      <c r="I973" s="1744"/>
      <c r="J973" s="1744"/>
      <c r="K973" s="1744"/>
      <c r="L973" s="1744"/>
      <c r="M973" s="1744"/>
      <c r="N973" s="1744"/>
      <c r="O973" s="1744"/>
      <c r="P973" s="1744"/>
      <c r="Q973" s="1744"/>
      <c r="R973" s="1744"/>
      <c r="S973" s="1744"/>
      <c r="T973" s="1744"/>
      <c r="U973" s="1744"/>
      <c r="V973" s="1744"/>
      <c r="W973" s="1744"/>
      <c r="X973" s="1744"/>
      <c r="Y973" s="1744"/>
      <c r="Z973" s="1744"/>
    </row>
    <row r="974" ht="15.75" hidden="1" customHeight="1">
      <c r="A974" s="1744"/>
      <c r="B974" s="1744"/>
      <c r="C974" s="1744"/>
      <c r="D974" s="1744"/>
      <c r="E974" s="1744"/>
      <c r="F974" s="1744"/>
      <c r="G974" s="1744"/>
      <c r="H974" s="1744"/>
      <c r="I974" s="1744"/>
      <c r="J974" s="1744"/>
      <c r="K974" s="1744"/>
      <c r="L974" s="1744"/>
      <c r="M974" s="1744"/>
      <c r="N974" s="1744"/>
      <c r="O974" s="1744"/>
      <c r="P974" s="1744"/>
      <c r="Q974" s="1744"/>
      <c r="R974" s="1744"/>
      <c r="S974" s="1744"/>
      <c r="T974" s="1744"/>
      <c r="U974" s="1744"/>
      <c r="V974" s="1744"/>
      <c r="W974" s="1744"/>
      <c r="X974" s="1744"/>
      <c r="Y974" s="1744"/>
      <c r="Z974" s="1744"/>
    </row>
    <row r="975" ht="15.75" hidden="1" customHeight="1">
      <c r="A975" s="1744"/>
      <c r="B975" s="1744"/>
      <c r="C975" s="1744"/>
      <c r="D975" s="1744"/>
      <c r="E975" s="1744"/>
      <c r="F975" s="1744"/>
      <c r="G975" s="1744"/>
      <c r="H975" s="1744"/>
      <c r="I975" s="1744"/>
      <c r="J975" s="1744"/>
      <c r="K975" s="1744"/>
      <c r="L975" s="1744"/>
      <c r="M975" s="1744"/>
      <c r="N975" s="1744"/>
      <c r="O975" s="1744"/>
      <c r="P975" s="1744"/>
      <c r="Q975" s="1744"/>
      <c r="R975" s="1744"/>
      <c r="S975" s="1744"/>
      <c r="T975" s="1744"/>
      <c r="U975" s="1744"/>
      <c r="V975" s="1744"/>
      <c r="W975" s="1744"/>
      <c r="X975" s="1744"/>
      <c r="Y975" s="1744"/>
      <c r="Z975" s="1744"/>
    </row>
    <row r="976" ht="15.75" hidden="1" customHeight="1">
      <c r="A976" s="1744"/>
      <c r="B976" s="1744"/>
      <c r="C976" s="1744"/>
      <c r="D976" s="1744"/>
      <c r="E976" s="1744"/>
      <c r="F976" s="1744"/>
      <c r="G976" s="1744"/>
      <c r="H976" s="1744"/>
      <c r="I976" s="1744"/>
      <c r="J976" s="1744"/>
      <c r="K976" s="1744"/>
      <c r="L976" s="1744"/>
      <c r="M976" s="1744"/>
      <c r="N976" s="1744"/>
      <c r="O976" s="1744"/>
      <c r="P976" s="1744"/>
      <c r="Q976" s="1744"/>
      <c r="R976" s="1744"/>
      <c r="S976" s="1744"/>
      <c r="T976" s="1744"/>
      <c r="U976" s="1744"/>
      <c r="V976" s="1744"/>
      <c r="W976" s="1744"/>
      <c r="X976" s="1744"/>
      <c r="Y976" s="1744"/>
      <c r="Z976" s="1744"/>
    </row>
    <row r="977" ht="15.75" hidden="1" customHeight="1">
      <c r="A977" s="1744"/>
      <c r="B977" s="1744"/>
      <c r="C977" s="1744"/>
      <c r="D977" s="1744"/>
      <c r="E977" s="1744"/>
      <c r="F977" s="1744"/>
      <c r="G977" s="1744"/>
      <c r="H977" s="1744"/>
      <c r="I977" s="1744"/>
      <c r="J977" s="1744"/>
      <c r="K977" s="1744"/>
      <c r="L977" s="1744"/>
      <c r="M977" s="1744"/>
      <c r="N977" s="1744"/>
      <c r="O977" s="1744"/>
      <c r="P977" s="1744"/>
      <c r="Q977" s="1744"/>
      <c r="R977" s="1744"/>
      <c r="S977" s="1744"/>
      <c r="T977" s="1744"/>
      <c r="U977" s="1744"/>
      <c r="V977" s="1744"/>
      <c r="W977" s="1744"/>
      <c r="X977" s="1744"/>
      <c r="Y977" s="1744"/>
      <c r="Z977" s="1744"/>
    </row>
    <row r="978" ht="15.75" hidden="1" customHeight="1">
      <c r="A978" s="1744"/>
      <c r="B978" s="1744"/>
      <c r="C978" s="1744"/>
      <c r="D978" s="1744"/>
      <c r="E978" s="1744"/>
      <c r="F978" s="1744"/>
      <c r="G978" s="1744"/>
      <c r="H978" s="1744"/>
      <c r="I978" s="1744"/>
      <c r="J978" s="1744"/>
      <c r="K978" s="1744"/>
      <c r="L978" s="1744"/>
      <c r="M978" s="1744"/>
      <c r="N978" s="1744"/>
      <c r="O978" s="1744"/>
      <c r="P978" s="1744"/>
      <c r="Q978" s="1744"/>
      <c r="R978" s="1744"/>
      <c r="S978" s="1744"/>
      <c r="T978" s="1744"/>
      <c r="U978" s="1744"/>
      <c r="V978" s="1744"/>
      <c r="W978" s="1744"/>
      <c r="X978" s="1744"/>
      <c r="Y978" s="1744"/>
      <c r="Z978" s="1744"/>
    </row>
    <row r="979" ht="15.75" hidden="1" customHeight="1">
      <c r="A979" s="1744"/>
      <c r="B979" s="1744"/>
      <c r="C979" s="1744"/>
      <c r="D979" s="1744"/>
      <c r="E979" s="1744"/>
      <c r="F979" s="1744"/>
      <c r="G979" s="1744"/>
      <c r="H979" s="1744"/>
      <c r="I979" s="1744"/>
      <c r="J979" s="1744"/>
      <c r="K979" s="1744"/>
      <c r="L979" s="1744"/>
      <c r="M979" s="1744"/>
      <c r="N979" s="1744"/>
      <c r="O979" s="1744"/>
      <c r="P979" s="1744"/>
      <c r="Q979" s="1744"/>
      <c r="R979" s="1744"/>
      <c r="S979" s="1744"/>
      <c r="T979" s="1744"/>
      <c r="U979" s="1744"/>
      <c r="V979" s="1744"/>
      <c r="W979" s="1744"/>
      <c r="X979" s="1744"/>
      <c r="Y979" s="1744"/>
      <c r="Z979" s="1744"/>
    </row>
    <row r="980" ht="15.75" hidden="1" customHeight="1">
      <c r="A980" s="1744"/>
      <c r="B980" s="1744"/>
      <c r="C980" s="1744"/>
      <c r="D980" s="1744"/>
      <c r="E980" s="1744"/>
      <c r="F980" s="1744"/>
      <c r="G980" s="1744"/>
      <c r="H980" s="1744"/>
      <c r="I980" s="1744"/>
      <c r="J980" s="1744"/>
      <c r="K980" s="1744"/>
      <c r="L980" s="1744"/>
      <c r="M980" s="1744"/>
      <c r="N980" s="1744"/>
      <c r="O980" s="1744"/>
      <c r="P980" s="1744"/>
      <c r="Q980" s="1744"/>
      <c r="R980" s="1744"/>
      <c r="S980" s="1744"/>
      <c r="T980" s="1744"/>
      <c r="U980" s="1744"/>
      <c r="V980" s="1744"/>
      <c r="W980" s="1744"/>
      <c r="X980" s="1744"/>
      <c r="Y980" s="1744"/>
      <c r="Z980" s="1744"/>
    </row>
    <row r="981" ht="15.75" hidden="1" customHeight="1">
      <c r="A981" s="1744"/>
      <c r="B981" s="1744"/>
      <c r="C981" s="1744"/>
      <c r="D981" s="1744"/>
      <c r="E981" s="1744"/>
      <c r="F981" s="1744"/>
      <c r="G981" s="1744"/>
      <c r="H981" s="1744"/>
      <c r="I981" s="1744"/>
      <c r="J981" s="1744"/>
      <c r="K981" s="1744"/>
      <c r="L981" s="1744"/>
      <c r="M981" s="1744"/>
      <c r="N981" s="1744"/>
      <c r="O981" s="1744"/>
      <c r="P981" s="1744"/>
      <c r="Q981" s="1744"/>
      <c r="R981" s="1744"/>
      <c r="S981" s="1744"/>
      <c r="T981" s="1744"/>
      <c r="U981" s="1744"/>
      <c r="V981" s="1744"/>
      <c r="W981" s="1744"/>
      <c r="X981" s="1744"/>
      <c r="Y981" s="1744"/>
      <c r="Z981" s="1744"/>
    </row>
    <row r="982" ht="15.75" hidden="1" customHeight="1">
      <c r="A982" s="1744"/>
      <c r="B982" s="1744"/>
      <c r="C982" s="1744"/>
      <c r="D982" s="1744"/>
      <c r="E982" s="1744"/>
      <c r="F982" s="1744"/>
      <c r="G982" s="1744"/>
      <c r="H982" s="1744"/>
      <c r="I982" s="1744"/>
      <c r="J982" s="1744"/>
      <c r="K982" s="1744"/>
      <c r="L982" s="1744"/>
      <c r="M982" s="1744"/>
      <c r="N982" s="1744"/>
      <c r="O982" s="1744"/>
      <c r="P982" s="1744"/>
      <c r="Q982" s="1744"/>
      <c r="R982" s="1744"/>
      <c r="S982" s="1744"/>
      <c r="T982" s="1744"/>
      <c r="U982" s="1744"/>
      <c r="V982" s="1744"/>
      <c r="W982" s="1744"/>
      <c r="X982" s="1744"/>
      <c r="Y982" s="1744"/>
      <c r="Z982" s="1744"/>
    </row>
    <row r="983" ht="15.75" hidden="1" customHeight="1">
      <c r="A983" s="1744"/>
      <c r="B983" s="1744"/>
      <c r="C983" s="1744"/>
      <c r="D983" s="1744"/>
      <c r="E983" s="1744"/>
      <c r="F983" s="1744"/>
      <c r="G983" s="1744"/>
      <c r="H983" s="1744"/>
      <c r="I983" s="1744"/>
      <c r="J983" s="1744"/>
      <c r="K983" s="1744"/>
      <c r="L983" s="1744"/>
      <c r="M983" s="1744"/>
      <c r="N983" s="1744"/>
      <c r="O983" s="1744"/>
      <c r="P983" s="1744"/>
      <c r="Q983" s="1744"/>
      <c r="R983" s="1744"/>
      <c r="S983" s="1744"/>
      <c r="T983" s="1744"/>
      <c r="U983" s="1744"/>
      <c r="V983" s="1744"/>
      <c r="W983" s="1744"/>
      <c r="X983" s="1744"/>
      <c r="Y983" s="1744"/>
      <c r="Z983" s="1744"/>
    </row>
    <row r="984" ht="15.75" hidden="1" customHeight="1">
      <c r="A984" s="1744"/>
      <c r="B984" s="1744"/>
      <c r="C984" s="1744"/>
      <c r="D984" s="1744"/>
      <c r="E984" s="1744"/>
      <c r="F984" s="1744"/>
      <c r="G984" s="1744"/>
      <c r="H984" s="1744"/>
      <c r="I984" s="1744"/>
      <c r="J984" s="1744"/>
      <c r="K984" s="1744"/>
      <c r="L984" s="1744"/>
      <c r="M984" s="1744"/>
      <c r="N984" s="1744"/>
      <c r="O984" s="1744"/>
      <c r="P984" s="1744"/>
      <c r="Q984" s="1744"/>
      <c r="R984" s="1744"/>
      <c r="S984" s="1744"/>
      <c r="T984" s="1744"/>
      <c r="U984" s="1744"/>
      <c r="V984" s="1744"/>
      <c r="W984" s="1744"/>
      <c r="X984" s="1744"/>
      <c r="Y984" s="1744"/>
      <c r="Z984" s="1744"/>
    </row>
    <row r="985" ht="15.75" hidden="1" customHeight="1">
      <c r="A985" s="1744"/>
      <c r="B985" s="1744"/>
      <c r="C985" s="1744"/>
      <c r="D985" s="1744"/>
      <c r="E985" s="1744"/>
      <c r="F985" s="1744"/>
      <c r="G985" s="1744"/>
      <c r="H985" s="1744"/>
      <c r="I985" s="1744"/>
      <c r="J985" s="1744"/>
      <c r="K985" s="1744"/>
      <c r="L985" s="1744"/>
      <c r="M985" s="1744"/>
      <c r="N985" s="1744"/>
      <c r="O985" s="1744"/>
      <c r="P985" s="1744"/>
      <c r="Q985" s="1744"/>
      <c r="R985" s="1744"/>
      <c r="S985" s="1744"/>
      <c r="T985" s="1744"/>
      <c r="U985" s="1744"/>
      <c r="V985" s="1744"/>
      <c r="W985" s="1744"/>
      <c r="X985" s="1744"/>
      <c r="Y985" s="1744"/>
      <c r="Z985" s="1744"/>
    </row>
    <row r="986" ht="15.75" hidden="1" customHeight="1">
      <c r="A986" s="1744"/>
      <c r="B986" s="1744"/>
      <c r="C986" s="1744"/>
      <c r="D986" s="1744"/>
      <c r="E986" s="1744"/>
      <c r="F986" s="1744"/>
      <c r="G986" s="1744"/>
      <c r="H986" s="1744"/>
      <c r="I986" s="1744"/>
      <c r="J986" s="1744"/>
      <c r="K986" s="1744"/>
      <c r="L986" s="1744"/>
      <c r="M986" s="1744"/>
      <c r="N986" s="1744"/>
      <c r="O986" s="1744"/>
      <c r="P986" s="1744"/>
      <c r="Q986" s="1744"/>
      <c r="R986" s="1744"/>
      <c r="S986" s="1744"/>
      <c r="T986" s="1744"/>
      <c r="U986" s="1744"/>
      <c r="V986" s="1744"/>
      <c r="W986" s="1744"/>
      <c r="X986" s="1744"/>
      <c r="Y986" s="1744"/>
      <c r="Z986" s="1744"/>
    </row>
    <row r="987" ht="15.75" hidden="1" customHeight="1">
      <c r="A987" s="1744"/>
      <c r="B987" s="1744"/>
      <c r="C987" s="1744"/>
      <c r="D987" s="1744"/>
      <c r="E987" s="1744"/>
      <c r="F987" s="1744"/>
      <c r="G987" s="1744"/>
      <c r="H987" s="1744"/>
      <c r="I987" s="1744"/>
      <c r="J987" s="1744"/>
      <c r="K987" s="1744"/>
      <c r="L987" s="1744"/>
      <c r="M987" s="1744"/>
      <c r="N987" s="1744"/>
      <c r="O987" s="1744"/>
      <c r="P987" s="1744"/>
      <c r="Q987" s="1744"/>
      <c r="R987" s="1744"/>
      <c r="S987" s="1744"/>
      <c r="T987" s="1744"/>
      <c r="U987" s="1744"/>
      <c r="V987" s="1744"/>
      <c r="W987" s="1744"/>
      <c r="X987" s="1744"/>
      <c r="Y987" s="1744"/>
      <c r="Z987" s="1744"/>
    </row>
    <row r="988" ht="15.75" hidden="1" customHeight="1">
      <c r="A988" s="1744"/>
      <c r="B988" s="1744"/>
      <c r="C988" s="1744"/>
      <c r="D988" s="1744"/>
      <c r="E988" s="1744"/>
      <c r="F988" s="1744"/>
      <c r="G988" s="1744"/>
      <c r="H988" s="1744"/>
      <c r="I988" s="1744"/>
      <c r="J988" s="1744"/>
      <c r="K988" s="1744"/>
      <c r="L988" s="1744"/>
      <c r="M988" s="1744"/>
      <c r="N988" s="1744"/>
      <c r="O988" s="1744"/>
      <c r="P988" s="1744"/>
      <c r="Q988" s="1744"/>
      <c r="R988" s="1744"/>
      <c r="S988" s="1744"/>
      <c r="T988" s="1744"/>
      <c r="U988" s="1744"/>
      <c r="V988" s="1744"/>
      <c r="W988" s="1744"/>
      <c r="X988" s="1744"/>
      <c r="Y988" s="1744"/>
      <c r="Z988" s="1744"/>
    </row>
    <row r="989" ht="15.75" hidden="1" customHeight="1">
      <c r="A989" s="1744"/>
      <c r="B989" s="1744"/>
      <c r="C989" s="1744"/>
      <c r="D989" s="1744"/>
      <c r="E989" s="1744"/>
      <c r="F989" s="1744"/>
      <c r="G989" s="1744"/>
      <c r="H989" s="1744"/>
      <c r="I989" s="1744"/>
      <c r="J989" s="1744"/>
      <c r="K989" s="1744"/>
      <c r="L989" s="1744"/>
      <c r="M989" s="1744"/>
      <c r="N989" s="1744"/>
      <c r="O989" s="1744"/>
      <c r="P989" s="1744"/>
      <c r="Q989" s="1744"/>
      <c r="R989" s="1744"/>
      <c r="S989" s="1744"/>
      <c r="T989" s="1744"/>
      <c r="U989" s="1744"/>
      <c r="V989" s="1744"/>
      <c r="W989" s="1744"/>
      <c r="X989" s="1744"/>
      <c r="Y989" s="1744"/>
      <c r="Z989" s="1744"/>
    </row>
    <row r="990" ht="15.75" hidden="1" customHeight="1">
      <c r="A990" s="1744"/>
      <c r="B990" s="1744"/>
      <c r="C990" s="1744"/>
      <c r="D990" s="1744"/>
      <c r="E990" s="1744"/>
      <c r="F990" s="1744"/>
      <c r="G990" s="1744"/>
      <c r="H990" s="1744"/>
      <c r="I990" s="1744"/>
      <c r="J990" s="1744"/>
      <c r="K990" s="1744"/>
      <c r="L990" s="1744"/>
      <c r="M990" s="1744"/>
      <c r="N990" s="1744"/>
      <c r="O990" s="1744"/>
      <c r="P990" s="1744"/>
      <c r="Q990" s="1744"/>
      <c r="R990" s="1744"/>
      <c r="S990" s="1744"/>
      <c r="T990" s="1744"/>
      <c r="U990" s="1744"/>
      <c r="V990" s="1744"/>
      <c r="W990" s="1744"/>
      <c r="X990" s="1744"/>
      <c r="Y990" s="1744"/>
      <c r="Z990" s="1744"/>
    </row>
    <row r="991" ht="15.75" hidden="1" customHeight="1">
      <c r="A991" s="1744"/>
      <c r="B991" s="1744"/>
      <c r="C991" s="1744"/>
      <c r="D991" s="1744"/>
      <c r="E991" s="1744"/>
      <c r="F991" s="1744"/>
      <c r="G991" s="1744"/>
      <c r="H991" s="1744"/>
      <c r="I991" s="1744"/>
      <c r="J991" s="1744"/>
      <c r="K991" s="1744"/>
      <c r="L991" s="1744"/>
      <c r="M991" s="1744"/>
      <c r="N991" s="1744"/>
      <c r="O991" s="1744"/>
      <c r="P991" s="1744"/>
      <c r="Q991" s="1744"/>
      <c r="R991" s="1744"/>
      <c r="S991" s="1744"/>
      <c r="T991" s="1744"/>
      <c r="U991" s="1744"/>
      <c r="V991" s="1744"/>
      <c r="W991" s="1744"/>
      <c r="X991" s="1744"/>
      <c r="Y991" s="1744"/>
      <c r="Z991" s="1744"/>
    </row>
    <row r="992" ht="15.75" hidden="1" customHeight="1">
      <c r="A992" s="1744"/>
      <c r="B992" s="1744"/>
      <c r="C992" s="1744"/>
      <c r="D992" s="1744"/>
      <c r="E992" s="1744"/>
      <c r="F992" s="1744"/>
      <c r="G992" s="1744"/>
      <c r="H992" s="1744"/>
      <c r="I992" s="1744"/>
      <c r="J992" s="1744"/>
      <c r="K992" s="1744"/>
      <c r="L992" s="1744"/>
      <c r="M992" s="1744"/>
      <c r="N992" s="1744"/>
      <c r="O992" s="1744"/>
      <c r="P992" s="1744"/>
      <c r="Q992" s="1744"/>
      <c r="R992" s="1744"/>
      <c r="S992" s="1744"/>
      <c r="T992" s="1744"/>
      <c r="U992" s="1744"/>
      <c r="V992" s="1744"/>
      <c r="W992" s="1744"/>
      <c r="X992" s="1744"/>
      <c r="Y992" s="1744"/>
      <c r="Z992" s="1744"/>
    </row>
    <row r="993" ht="15.75" hidden="1" customHeight="1">
      <c r="A993" s="1744"/>
      <c r="B993" s="1744"/>
      <c r="C993" s="1744"/>
      <c r="D993" s="1744"/>
      <c r="E993" s="1744"/>
      <c r="F993" s="1744"/>
      <c r="G993" s="1744"/>
      <c r="H993" s="1744"/>
      <c r="I993" s="1744"/>
      <c r="J993" s="1744"/>
      <c r="K993" s="1744"/>
      <c r="L993" s="1744"/>
      <c r="M993" s="1744"/>
      <c r="N993" s="1744"/>
      <c r="O993" s="1744"/>
      <c r="P993" s="1744"/>
      <c r="Q993" s="1744"/>
      <c r="R993" s="1744"/>
      <c r="S993" s="1744"/>
      <c r="T993" s="1744"/>
      <c r="U993" s="1744"/>
      <c r="V993" s="1744"/>
      <c r="W993" s="1744"/>
      <c r="X993" s="1744"/>
      <c r="Y993" s="1744"/>
      <c r="Z993" s="1744"/>
    </row>
    <row r="994" ht="15.75" hidden="1" customHeight="1">
      <c r="A994" s="1744"/>
      <c r="B994" s="1744"/>
      <c r="C994" s="1744"/>
      <c r="D994" s="1744"/>
      <c r="E994" s="1744"/>
      <c r="F994" s="1744"/>
      <c r="G994" s="1744"/>
      <c r="H994" s="1744"/>
      <c r="I994" s="1744"/>
      <c r="J994" s="1744"/>
      <c r="K994" s="1744"/>
      <c r="L994" s="1744"/>
      <c r="M994" s="1744"/>
      <c r="N994" s="1744"/>
      <c r="O994" s="1744"/>
      <c r="P994" s="1744"/>
      <c r="Q994" s="1744"/>
      <c r="R994" s="1744"/>
      <c r="S994" s="1744"/>
      <c r="T994" s="1744"/>
      <c r="U994" s="1744"/>
      <c r="V994" s="1744"/>
      <c r="W994" s="1744"/>
      <c r="X994" s="1744"/>
      <c r="Y994" s="1744"/>
      <c r="Z994" s="1744"/>
    </row>
    <row r="995" ht="15.75" hidden="1" customHeight="1">
      <c r="A995" s="1744"/>
      <c r="B995" s="1744"/>
      <c r="C995" s="1744"/>
      <c r="D995" s="1744"/>
      <c r="E995" s="1744"/>
      <c r="F995" s="1744"/>
      <c r="G995" s="1744"/>
      <c r="H995" s="1744"/>
      <c r="I995" s="1744"/>
      <c r="J995" s="1744"/>
      <c r="K995" s="1744"/>
      <c r="L995" s="1744"/>
      <c r="M995" s="1744"/>
      <c r="N995" s="1744"/>
      <c r="O995" s="1744"/>
      <c r="P995" s="1744"/>
      <c r="Q995" s="1744"/>
      <c r="R995" s="1744"/>
      <c r="S995" s="1744"/>
      <c r="T995" s="1744"/>
      <c r="U995" s="1744"/>
      <c r="V995" s="1744"/>
      <c r="W995" s="1744"/>
      <c r="X995" s="1744"/>
      <c r="Y995" s="1744"/>
      <c r="Z995" s="1744"/>
    </row>
    <row r="996" ht="15.75" hidden="1" customHeight="1">
      <c r="A996" s="1744"/>
      <c r="B996" s="1744"/>
      <c r="C996" s="1744"/>
      <c r="D996" s="1744"/>
      <c r="E996" s="1744"/>
      <c r="F996" s="1744"/>
      <c r="G996" s="1744"/>
      <c r="H996" s="1744"/>
      <c r="I996" s="1744"/>
      <c r="J996" s="1744"/>
      <c r="K996" s="1744"/>
      <c r="L996" s="1744"/>
      <c r="M996" s="1744"/>
      <c r="N996" s="1744"/>
      <c r="O996" s="1744"/>
      <c r="P996" s="1744"/>
      <c r="Q996" s="1744"/>
      <c r="R996" s="1744"/>
      <c r="S996" s="1744"/>
      <c r="T996" s="1744"/>
      <c r="U996" s="1744"/>
      <c r="V996" s="1744"/>
      <c r="W996" s="1744"/>
      <c r="X996" s="1744"/>
      <c r="Y996" s="1744"/>
      <c r="Z996" s="1744"/>
    </row>
    <row r="997" ht="15.75" hidden="1" customHeight="1">
      <c r="A997" s="1744"/>
      <c r="B997" s="1744"/>
      <c r="C997" s="1744"/>
      <c r="D997" s="1744"/>
      <c r="E997" s="1744"/>
      <c r="F997" s="1744"/>
      <c r="G997" s="1744"/>
      <c r="H997" s="1744"/>
      <c r="I997" s="1744"/>
      <c r="J997" s="1744"/>
      <c r="K997" s="1744"/>
      <c r="L997" s="1744"/>
      <c r="M997" s="1744"/>
      <c r="N997" s="1744"/>
      <c r="O997" s="1744"/>
      <c r="P997" s="1744"/>
      <c r="Q997" s="1744"/>
      <c r="R997" s="1744"/>
      <c r="S997" s="1744"/>
      <c r="T997" s="1744"/>
      <c r="U997" s="1744"/>
      <c r="V997" s="1744"/>
      <c r="W997" s="1744"/>
      <c r="X997" s="1744"/>
      <c r="Y997" s="1744"/>
      <c r="Z997" s="1744"/>
    </row>
    <row r="998" ht="15.75" hidden="1" customHeight="1">
      <c r="A998" s="1744"/>
      <c r="B998" s="1744"/>
      <c r="C998" s="1744"/>
      <c r="D998" s="1744"/>
      <c r="E998" s="1744"/>
      <c r="F998" s="1744"/>
      <c r="G998" s="1744"/>
      <c r="H998" s="1744"/>
      <c r="I998" s="1744"/>
      <c r="J998" s="1744"/>
      <c r="K998" s="1744"/>
      <c r="L998" s="1744"/>
      <c r="M998" s="1744"/>
      <c r="N998" s="1744"/>
      <c r="O998" s="1744"/>
      <c r="P998" s="1744"/>
      <c r="Q998" s="1744"/>
      <c r="R998" s="1744"/>
      <c r="S998" s="1744"/>
      <c r="T998" s="1744"/>
      <c r="U998" s="1744"/>
      <c r="V998" s="1744"/>
      <c r="W998" s="1744"/>
      <c r="X998" s="1744"/>
      <c r="Y998" s="1744"/>
      <c r="Z998" s="1744"/>
    </row>
    <row r="999" ht="15.75" hidden="1" customHeight="1">
      <c r="A999" s="1744"/>
      <c r="B999" s="1744"/>
      <c r="C999" s="1744"/>
      <c r="D999" s="1744"/>
      <c r="E999" s="1744"/>
      <c r="F999" s="1744"/>
      <c r="G999" s="1744"/>
      <c r="H999" s="1744"/>
      <c r="I999" s="1744"/>
      <c r="J999" s="1744"/>
      <c r="K999" s="1744"/>
      <c r="L999" s="1744"/>
      <c r="M999" s="1744"/>
      <c r="N999" s="1744"/>
      <c r="O999" s="1744"/>
      <c r="P999" s="1744"/>
      <c r="Q999" s="1744"/>
      <c r="R999" s="1744"/>
      <c r="S999" s="1744"/>
      <c r="T999" s="1744"/>
      <c r="U999" s="1744"/>
      <c r="V999" s="1744"/>
      <c r="W999" s="1744"/>
      <c r="X999" s="1744"/>
      <c r="Y999" s="1744"/>
      <c r="Z999" s="1744"/>
    </row>
    <row r="1000" ht="15.75" hidden="1" customHeight="1">
      <c r="A1000" s="1744"/>
      <c r="B1000" s="1744"/>
      <c r="C1000" s="1744"/>
      <c r="D1000" s="1744"/>
      <c r="E1000" s="1744"/>
      <c r="F1000" s="1744"/>
      <c r="G1000" s="1744"/>
      <c r="H1000" s="1744"/>
      <c r="I1000" s="1744"/>
      <c r="J1000" s="1744"/>
      <c r="K1000" s="1744"/>
      <c r="L1000" s="1744"/>
      <c r="M1000" s="1744"/>
      <c r="N1000" s="1744"/>
      <c r="O1000" s="1744"/>
      <c r="P1000" s="1744"/>
      <c r="Q1000" s="1744"/>
      <c r="R1000" s="1744"/>
      <c r="S1000" s="1744"/>
      <c r="T1000" s="1744"/>
      <c r="U1000" s="1744"/>
      <c r="V1000" s="1744"/>
      <c r="W1000" s="1744"/>
      <c r="X1000" s="1744"/>
      <c r="Y1000" s="1744"/>
      <c r="Z1000" s="1744"/>
    </row>
  </sheetData>
  <mergeCells count="4">
    <mergeCell ref="C1:W2"/>
    <mergeCell ref="H3:I3"/>
    <mergeCell ref="K3:L3"/>
    <mergeCell ref="B34:L35"/>
  </mergeCells>
  <conditionalFormatting sqref="B10:W36">
    <cfRule type="expression" dxfId="4" priority="1">
      <formula>RIGHT(B10,1)="."</formula>
    </cfRule>
  </conditionalFormatting>
  <conditionalFormatting sqref="B10:W36">
    <cfRule type="expression" dxfId="17" priority="2">
      <formula>RIGHT(B10,1)="'"</formula>
    </cfRule>
  </conditionalFormatting>
  <conditionalFormatting sqref="B10:W36">
    <cfRule type="expression" dxfId="11" priority="3">
      <formula>RIGHT(B12,1)="-"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1.22" defaultRowHeight="15.0"/>
  <cols>
    <col customWidth="1" min="1" max="1" width="9.0"/>
    <col customWidth="1" min="2" max="22" width="8.44"/>
    <col customWidth="1" min="23" max="23" width="5.56"/>
    <col customWidth="1" min="24" max="25" width="8.0"/>
    <col customWidth="1" min="26" max="26" width="12.67"/>
  </cols>
  <sheetData>
    <row r="1" ht="25.5" customHeight="1">
      <c r="A1" s="1744"/>
      <c r="B1" s="1744"/>
      <c r="C1" s="2551" t="s">
        <v>5991</v>
      </c>
      <c r="D1" s="2435"/>
      <c r="E1" s="2435"/>
      <c r="F1" s="2435"/>
      <c r="G1" s="2435"/>
      <c r="H1" s="2435"/>
      <c r="I1" s="2435"/>
      <c r="J1" s="2435"/>
      <c r="K1" s="2435"/>
      <c r="L1" s="2435"/>
      <c r="M1" s="2435"/>
      <c r="N1" s="2435"/>
      <c r="O1" s="2435"/>
      <c r="P1" s="2435"/>
      <c r="Q1" s="2435"/>
      <c r="R1" s="2435"/>
      <c r="S1" s="2435"/>
      <c r="T1" s="2435"/>
      <c r="U1" s="2435"/>
      <c r="V1" s="2435"/>
      <c r="W1" s="2436"/>
      <c r="X1" s="2491"/>
      <c r="Y1" s="2491"/>
      <c r="Z1" s="1744"/>
    </row>
    <row r="2" ht="25.5" customHeight="1">
      <c r="A2" s="2437"/>
      <c r="B2" s="1744"/>
      <c r="C2" s="1101"/>
      <c r="D2" s="2438"/>
      <c r="E2" s="2438"/>
      <c r="F2" s="2438"/>
      <c r="G2" s="2438"/>
      <c r="H2" s="2438"/>
      <c r="I2" s="2438"/>
      <c r="J2" s="2438"/>
      <c r="K2" s="2438"/>
      <c r="L2" s="2438"/>
      <c r="M2" s="2438"/>
      <c r="N2" s="2438"/>
      <c r="O2" s="2438"/>
      <c r="P2" s="2438"/>
      <c r="Q2" s="2438"/>
      <c r="R2" s="2438"/>
      <c r="S2" s="2438"/>
      <c r="T2" s="2438"/>
      <c r="U2" s="2438"/>
      <c r="V2" s="2438"/>
      <c r="W2" s="2439"/>
      <c r="X2" s="2491"/>
      <c r="Y2" s="2491"/>
      <c r="Z2" s="1744"/>
    </row>
    <row r="3" ht="25.5" customHeight="1">
      <c r="A3" s="2437"/>
      <c r="B3" s="1744"/>
      <c r="C3" s="2437"/>
      <c r="D3" s="2442" t="s">
        <v>121</v>
      </c>
      <c r="E3" s="2443" t="s">
        <v>669</v>
      </c>
      <c r="F3" s="2568" t="s">
        <v>1271</v>
      </c>
      <c r="G3" s="2553"/>
      <c r="H3" s="2437" t="s">
        <v>1896</v>
      </c>
      <c r="J3" s="2437"/>
      <c r="K3" s="2554">
        <f>TODAY()</f>
        <v>46212</v>
      </c>
      <c r="M3" s="2554"/>
      <c r="N3" s="2437"/>
      <c r="O3" s="2555"/>
      <c r="P3" s="2440"/>
      <c r="Q3" s="2440"/>
      <c r="R3" s="2448" t="s">
        <v>5992</v>
      </c>
      <c r="S3" s="2440"/>
      <c r="T3" s="2440"/>
      <c r="U3" s="2437"/>
      <c r="V3" s="2437"/>
      <c r="W3" s="2437"/>
      <c r="X3" s="2491"/>
      <c r="Y3" s="2491"/>
      <c r="Z3" s="1744"/>
    </row>
    <row r="4" ht="20.25" customHeight="1">
      <c r="A4" s="2437"/>
      <c r="B4" s="2437"/>
      <c r="C4" s="2449" t="s">
        <v>5872</v>
      </c>
      <c r="D4" s="2437"/>
      <c r="E4" s="2437"/>
      <c r="F4" s="2437"/>
      <c r="G4" s="2437"/>
      <c r="H4" s="2437"/>
      <c r="I4" s="2437"/>
      <c r="J4" s="2437"/>
      <c r="K4" s="2437"/>
      <c r="L4" s="2437"/>
      <c r="M4" s="2437"/>
      <c r="N4" s="2555"/>
      <c r="O4" s="2437"/>
      <c r="P4" s="2437"/>
      <c r="Q4" s="2437"/>
      <c r="R4" s="2437"/>
      <c r="S4" s="2437"/>
      <c r="T4" s="2437"/>
      <c r="U4" s="2437"/>
      <c r="V4" s="2437"/>
      <c r="W4" s="2437"/>
      <c r="X4" s="2491"/>
      <c r="Y4" s="2491"/>
      <c r="Z4" s="1744"/>
    </row>
    <row r="5" ht="20.25" customHeight="1">
      <c r="A5" s="2452" t="s">
        <v>5874</v>
      </c>
      <c r="B5" s="2452" t="s">
        <v>716</v>
      </c>
      <c r="C5" s="2452" t="s">
        <v>717</v>
      </c>
      <c r="D5" s="2452" t="s">
        <v>718</v>
      </c>
      <c r="E5" s="2453" t="s">
        <v>735</v>
      </c>
      <c r="F5" s="2452" t="s">
        <v>720</v>
      </c>
      <c r="G5" s="2452" t="s">
        <v>721</v>
      </c>
      <c r="H5" s="2453" t="s">
        <v>736</v>
      </c>
      <c r="I5" s="2452" t="s">
        <v>723</v>
      </c>
      <c r="J5" s="2452" t="s">
        <v>724</v>
      </c>
      <c r="K5" s="2452" t="s">
        <v>725</v>
      </c>
      <c r="L5" s="2452" t="s">
        <v>726</v>
      </c>
      <c r="M5" s="2452" t="s">
        <v>727</v>
      </c>
      <c r="N5" s="2452" t="s">
        <v>737</v>
      </c>
      <c r="O5" s="2452" t="s">
        <v>738</v>
      </c>
      <c r="P5" s="2452" t="s">
        <v>730</v>
      </c>
      <c r="Q5" s="2452" t="s">
        <v>731</v>
      </c>
      <c r="R5" s="2452" t="s">
        <v>789</v>
      </c>
      <c r="S5" s="2452" t="s">
        <v>733</v>
      </c>
      <c r="T5" s="2452" t="s">
        <v>734</v>
      </c>
      <c r="U5" s="2452" t="s">
        <v>790</v>
      </c>
      <c r="V5" s="2452" t="s">
        <v>791</v>
      </c>
      <c r="W5" s="2452">
        <v>22.0</v>
      </c>
      <c r="X5" s="2491"/>
      <c r="Y5" s="2491"/>
      <c r="Z5" s="1744"/>
    </row>
    <row r="6">
      <c r="A6" s="2452" t="s">
        <v>6</v>
      </c>
      <c r="B6" s="2452" t="s">
        <v>25</v>
      </c>
      <c r="C6" s="2452" t="s">
        <v>25</v>
      </c>
      <c r="D6" s="2452" t="s">
        <v>25</v>
      </c>
      <c r="E6" s="2452" t="s">
        <v>371</v>
      </c>
      <c r="F6" s="2452" t="s">
        <v>140</v>
      </c>
      <c r="G6" s="2452" t="s">
        <v>314</v>
      </c>
      <c r="H6" s="2452" t="s">
        <v>314</v>
      </c>
      <c r="I6" s="2452" t="s">
        <v>314</v>
      </c>
      <c r="J6" s="2452" t="s">
        <v>337</v>
      </c>
      <c r="K6" s="2452" t="s">
        <v>140</v>
      </c>
      <c r="L6" s="2452" t="s">
        <v>412</v>
      </c>
      <c r="M6" s="2452" t="s">
        <v>331</v>
      </c>
      <c r="N6" s="2452" t="s">
        <v>331</v>
      </c>
      <c r="O6" s="2452" t="s">
        <v>331</v>
      </c>
      <c r="P6" s="2452" t="s">
        <v>314</v>
      </c>
      <c r="Q6" s="2452" t="s">
        <v>314</v>
      </c>
      <c r="R6" s="2452" t="s">
        <v>412</v>
      </c>
      <c r="S6" s="2452" t="s">
        <v>521</v>
      </c>
      <c r="T6" s="2452" t="s">
        <v>25</v>
      </c>
      <c r="U6" s="2452" t="s">
        <v>25</v>
      </c>
      <c r="V6" s="2452" t="s">
        <v>371</v>
      </c>
      <c r="W6" s="2452"/>
      <c r="X6" s="2491"/>
      <c r="Y6" s="2491"/>
      <c r="Z6" s="1744"/>
    </row>
    <row r="7">
      <c r="A7" s="2452" t="s">
        <v>1936</v>
      </c>
      <c r="B7" s="2569" t="s">
        <v>5982</v>
      </c>
      <c r="C7" s="2569" t="s">
        <v>5875</v>
      </c>
      <c r="D7" s="2569" t="s">
        <v>5875</v>
      </c>
      <c r="E7" s="2569" t="s">
        <v>5878</v>
      </c>
      <c r="F7" s="2569" t="s">
        <v>5983</v>
      </c>
      <c r="G7" s="2569" t="s">
        <v>5875</v>
      </c>
      <c r="H7" s="2569" t="s">
        <v>5982</v>
      </c>
      <c r="I7" s="2569" t="s">
        <v>5875</v>
      </c>
      <c r="J7" s="2569" t="s">
        <v>5982</v>
      </c>
      <c r="K7" s="2569" t="s">
        <v>5983</v>
      </c>
      <c r="L7" s="2569" t="s">
        <v>5983</v>
      </c>
      <c r="M7" s="2569" t="s">
        <v>5982</v>
      </c>
      <c r="N7" s="2569" t="s">
        <v>5982</v>
      </c>
      <c r="O7" s="2569" t="s">
        <v>692</v>
      </c>
      <c r="P7" s="2569" t="s">
        <v>692</v>
      </c>
      <c r="Q7" s="2569" t="s">
        <v>5875</v>
      </c>
      <c r="R7" s="2569" t="s">
        <v>5878</v>
      </c>
      <c r="S7" s="2569" t="s">
        <v>5983</v>
      </c>
      <c r="T7" s="2569" t="s">
        <v>5875</v>
      </c>
      <c r="U7" s="2569" t="s">
        <v>5982</v>
      </c>
      <c r="V7" s="2569" t="s">
        <v>5983</v>
      </c>
      <c r="W7" s="2569" t="s">
        <v>5460</v>
      </c>
      <c r="X7" s="2491"/>
      <c r="Y7" s="2491"/>
      <c r="Z7" s="1744"/>
    </row>
    <row r="8">
      <c r="A8" s="2463" t="s">
        <v>5879</v>
      </c>
      <c r="B8" s="2558" t="s">
        <v>5993</v>
      </c>
      <c r="C8" s="2558" t="s">
        <v>5994</v>
      </c>
      <c r="D8" s="2558" t="s">
        <v>5995</v>
      </c>
      <c r="E8" s="2558" t="s">
        <v>5996</v>
      </c>
      <c r="F8" s="2558" t="s">
        <v>5890</v>
      </c>
      <c r="G8" s="2558" t="s">
        <v>5997</v>
      </c>
      <c r="H8" s="2558" t="s">
        <v>5998</v>
      </c>
      <c r="I8" s="2558" t="s">
        <v>5999</v>
      </c>
      <c r="J8" s="2558" t="s">
        <v>6000</v>
      </c>
      <c r="K8" s="2558" t="s">
        <v>6001</v>
      </c>
      <c r="L8" s="2558" t="s">
        <v>6001</v>
      </c>
      <c r="M8" s="2558" t="s">
        <v>6002</v>
      </c>
      <c r="N8" s="2558" t="s">
        <v>5944</v>
      </c>
      <c r="O8" s="2558" t="s">
        <v>6003</v>
      </c>
      <c r="P8" s="2558" t="s">
        <v>5898</v>
      </c>
      <c r="Q8" s="2558" t="s">
        <v>6004</v>
      </c>
      <c r="R8" s="2558" t="s">
        <v>6005</v>
      </c>
      <c r="S8" s="2558" t="s">
        <v>6006</v>
      </c>
      <c r="T8" s="2558" t="s">
        <v>6007</v>
      </c>
      <c r="U8" s="2558" t="s">
        <v>6008</v>
      </c>
      <c r="V8" s="2558" t="s">
        <v>6009</v>
      </c>
      <c r="W8" s="2452"/>
      <c r="X8" s="2491"/>
      <c r="Y8" s="2491"/>
      <c r="Z8" s="1744"/>
    </row>
    <row r="9">
      <c r="A9" s="2463" t="s">
        <v>5899</v>
      </c>
      <c r="B9" s="2558" t="s">
        <v>6010</v>
      </c>
      <c r="C9" s="2558" t="s">
        <v>6011</v>
      </c>
      <c r="D9" s="2558" t="s">
        <v>6012</v>
      </c>
      <c r="E9" s="2558" t="s">
        <v>6013</v>
      </c>
      <c r="F9" s="2558" t="s">
        <v>5968</v>
      </c>
      <c r="G9" s="2558" t="s">
        <v>6014</v>
      </c>
      <c r="H9" s="2558" t="s">
        <v>6015</v>
      </c>
      <c r="I9" s="2558" t="s">
        <v>6016</v>
      </c>
      <c r="J9" s="2558" t="s">
        <v>6017</v>
      </c>
      <c r="K9" s="2558" t="s">
        <v>6018</v>
      </c>
      <c r="L9" s="2558" t="s">
        <v>6018</v>
      </c>
      <c r="M9" s="2558" t="s">
        <v>6019</v>
      </c>
      <c r="N9" s="2558" t="s">
        <v>6020</v>
      </c>
      <c r="O9" s="2558" t="s">
        <v>6021</v>
      </c>
      <c r="P9" s="2558" t="s">
        <v>6022</v>
      </c>
      <c r="Q9" s="2558" t="s">
        <v>6023</v>
      </c>
      <c r="R9" s="2558" t="s">
        <v>6024</v>
      </c>
      <c r="S9" s="2558" t="s">
        <v>5968</v>
      </c>
      <c r="T9" s="2558" t="s">
        <v>6025</v>
      </c>
      <c r="U9" s="2558" t="s">
        <v>6026</v>
      </c>
      <c r="V9" s="2558" t="s">
        <v>5968</v>
      </c>
      <c r="W9" s="2452"/>
      <c r="X9" s="2491"/>
      <c r="Y9" s="2491"/>
      <c r="Z9" s="1744"/>
    </row>
    <row r="10">
      <c r="A10" s="2570" t="s">
        <v>821</v>
      </c>
      <c r="B10" s="257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2452" t="s">
        <v>716</v>
      </c>
      <c r="Q10" s="2452" t="s">
        <v>717</v>
      </c>
      <c r="R10" s="2452" t="s">
        <v>718</v>
      </c>
      <c r="S10" s="2453" t="s">
        <v>735</v>
      </c>
      <c r="T10" s="2452" t="s">
        <v>720</v>
      </c>
      <c r="U10" s="2452" t="s">
        <v>721</v>
      </c>
      <c r="V10" s="2453" t="s">
        <v>736</v>
      </c>
      <c r="W10" s="2452"/>
      <c r="X10" s="2491"/>
      <c r="Y10" s="2491"/>
      <c r="Z10" s="1744"/>
    </row>
    <row r="11">
      <c r="A11" s="2480" t="s">
        <v>717</v>
      </c>
      <c r="B11" s="2572"/>
      <c r="C11" s="2572"/>
      <c r="D11" s="2572"/>
      <c r="E11" s="2572"/>
      <c r="F11" s="2572"/>
      <c r="G11" s="2572"/>
      <c r="H11" s="2572"/>
      <c r="I11" s="2572"/>
      <c r="J11" s="2572"/>
      <c r="K11" s="2572"/>
      <c r="L11" s="2572"/>
      <c r="M11" s="2572"/>
      <c r="N11" s="2572"/>
      <c r="O11" s="2572"/>
      <c r="P11" s="2573"/>
      <c r="Q11" s="2573"/>
      <c r="R11" s="2573"/>
      <c r="S11" s="2573"/>
      <c r="T11" s="2573"/>
      <c r="U11" s="2573" t="s">
        <v>6027</v>
      </c>
      <c r="V11" s="2573"/>
      <c r="W11" s="2452"/>
      <c r="X11" s="2534"/>
      <c r="Y11" s="2534"/>
      <c r="Z11" s="1744"/>
    </row>
    <row r="12">
      <c r="A12" s="2570" t="s">
        <v>5899</v>
      </c>
      <c r="B12" s="2558" t="s">
        <v>6010</v>
      </c>
      <c r="C12" s="2558" t="s">
        <v>6011</v>
      </c>
      <c r="D12" s="2558" t="s">
        <v>6012</v>
      </c>
      <c r="E12" s="2558" t="s">
        <v>6013</v>
      </c>
      <c r="F12" s="2558" t="s">
        <v>5968</v>
      </c>
      <c r="G12" s="2558" t="s">
        <v>6014</v>
      </c>
      <c r="H12" s="2558" t="s">
        <v>6015</v>
      </c>
      <c r="I12" s="2558" t="s">
        <v>6016</v>
      </c>
      <c r="J12" s="2558" t="s">
        <v>6017</v>
      </c>
      <c r="K12" s="2558" t="s">
        <v>6018</v>
      </c>
      <c r="L12" s="2558" t="s">
        <v>6018</v>
      </c>
      <c r="M12" s="2558" t="s">
        <v>6019</v>
      </c>
      <c r="N12" s="2558" t="s">
        <v>6020</v>
      </c>
      <c r="O12" s="2558" t="s">
        <v>6021</v>
      </c>
      <c r="P12" s="2558" t="s">
        <v>6022</v>
      </c>
      <c r="Q12" s="2558" t="s">
        <v>6023</v>
      </c>
      <c r="R12" s="2558" t="s">
        <v>6024</v>
      </c>
      <c r="S12" s="2558" t="s">
        <v>5968</v>
      </c>
      <c r="T12" s="2558" t="s">
        <v>6025</v>
      </c>
      <c r="U12" s="2558" t="s">
        <v>6026</v>
      </c>
      <c r="V12" s="2558" t="s">
        <v>5968</v>
      </c>
      <c r="W12" s="2452"/>
      <c r="X12" s="2534"/>
      <c r="Y12" s="2534"/>
      <c r="Z12" s="1744"/>
    </row>
    <row r="13" ht="17.25" customHeight="1">
      <c r="A13" s="2489" t="s">
        <v>718</v>
      </c>
      <c r="B13" s="2561" t="s">
        <v>6028</v>
      </c>
      <c r="C13" s="2560" t="str">
        <f>IFERROR(VLOOKUP($A$1&amp;$A13&amp;C$5,'Bảng giá chi tiết'!$C:$J,8,0),"")</f>
        <v/>
      </c>
      <c r="D13" s="2560" t="str">
        <f>IFERROR(VLOOKUP($A$1&amp;$A13&amp;D$5,'Bảng giá chi tiết'!$C:$J,8,0),"")</f>
        <v/>
      </c>
      <c r="E13" s="2560" t="str">
        <f>IFERROR(VLOOKUP($A$1&amp;$A13&amp;E$5,'Bảng giá chi tiết'!$C:$J,8,0),"")</f>
        <v/>
      </c>
      <c r="F13" s="2560" t="str">
        <f>IFERROR(VLOOKUP($A$1&amp;$A13&amp;F$5,'Bảng giá chi tiết'!$C:$J,8,0),"")</f>
        <v/>
      </c>
      <c r="G13" s="2560" t="str">
        <f>IFERROR(VLOOKUP($A$1&amp;$A13&amp;G$5,'Bảng giá chi tiết'!$C:$J,8,0),"")</f>
        <v/>
      </c>
      <c r="H13" s="2560" t="str">
        <f>IFERROR(VLOOKUP($A$1&amp;$A13&amp;H$5,'Bảng giá chi tiết'!$C:$J,8,0),"")</f>
        <v/>
      </c>
      <c r="I13" s="2560" t="str">
        <f>IFERROR(VLOOKUP($A$1&amp;$A13&amp;I$5,'Bảng giá chi tiết'!$C:$J,8,0),"")</f>
        <v/>
      </c>
      <c r="J13" s="2560" t="str">
        <f>IFERROR(VLOOKUP($A$1&amp;$A13&amp;J$5,'Bảng giá chi tiết'!$C:$J,8,0),"")</f>
        <v/>
      </c>
      <c r="K13" s="2560" t="str">
        <f>IFERROR(VLOOKUP($A$1&amp;$A13&amp;K$5,'Bảng giá chi tiết'!$C:$J,8,0),"")</f>
        <v/>
      </c>
      <c r="L13" s="2560" t="str">
        <f>IFERROR(VLOOKUP($A$1&amp;$A13&amp;L$5,'Bảng giá chi tiết'!$C:$J,8,0),"")</f>
        <v/>
      </c>
      <c r="M13" s="2560" t="str">
        <f>IFERROR(VLOOKUP($A$1&amp;$A13&amp;M$5,'Bảng giá chi tiết'!$C:$J,8,0),"")</f>
        <v/>
      </c>
      <c r="N13" s="2560" t="str">
        <f>IFERROR(VLOOKUP($A$1&amp;$A13&amp;N$5,'Bảng giá chi tiết'!$C:$J,8,0),"")</f>
        <v/>
      </c>
      <c r="O13" s="2560" t="str">
        <f>IFERROR(VLOOKUP($A$1&amp;$A13&amp;O$5,'Bảng giá chi tiết'!$C:$J,8,0),"")</f>
        <v/>
      </c>
      <c r="P13" s="2560" t="str">
        <f>IFERROR(VLOOKUP($A$1&amp;$A13&amp;P$5,'Bảng giá chi tiết'!$C:$J,8,0),"")</f>
        <v/>
      </c>
      <c r="Q13" s="2574" t="s">
        <v>6029</v>
      </c>
      <c r="R13" s="2560" t="str">
        <f>IFERROR(VLOOKUP($A$1&amp;$A13&amp;R$5,'Bảng giá chi tiết'!$C:$J,8,0),"")</f>
        <v/>
      </c>
      <c r="S13" s="2560" t="str">
        <f>IFERROR(VLOOKUP($A$1&amp;$A13&amp;S$5,'Bảng giá chi tiết'!$C:$J,8,0),"")</f>
        <v/>
      </c>
      <c r="T13" s="2560" t="str">
        <f>IFERROR(VLOOKUP($A$1&amp;$A13&amp;T$5,'Bảng giá chi tiết'!$C:$J,8,0),"")</f>
        <v/>
      </c>
      <c r="U13" s="2560" t="str">
        <f>IFERROR(VLOOKUP($A$1&amp;$A13&amp;U$5,'Bảng giá chi tiết'!$C:$J,8,0),"")</f>
        <v/>
      </c>
      <c r="V13" s="2560" t="str">
        <f>IFERROR(VLOOKUP($A$1&amp;$A13&amp;V$5,'Bảng giá chi tiết'!$C:$J,8,0),"")</f>
        <v/>
      </c>
      <c r="W13" s="2452"/>
      <c r="X13" s="2534"/>
      <c r="Y13" s="2534"/>
      <c r="Z13" s="1744"/>
    </row>
    <row r="14" ht="17.25" customHeight="1">
      <c r="A14" s="2489" t="s">
        <v>719</v>
      </c>
      <c r="B14" s="2560" t="str">
        <f>IFERROR(VLOOKUP($A$1&amp;$A14&amp;B$5,'Bảng giá chi tiết'!$C:$J,8,0),"")</f>
        <v/>
      </c>
      <c r="C14" s="2560" t="str">
        <f>IFERROR(VLOOKUP($A$1&amp;$A14&amp;C$5,'Bảng giá chi tiết'!$C:$J,8,0),"")</f>
        <v/>
      </c>
      <c r="D14" s="2560" t="str">
        <f>IFERROR(VLOOKUP($A$1&amp;$A14&amp;D$5,'Bảng giá chi tiết'!$C:$J,8,0),"")</f>
        <v/>
      </c>
      <c r="E14" s="2560" t="str">
        <f>IFERROR(VLOOKUP($A$1&amp;$A14&amp;E$5,'Bảng giá chi tiết'!$C:$J,8,0),"")</f>
        <v/>
      </c>
      <c r="F14" s="2560" t="str">
        <f>IFERROR(VLOOKUP($A$1&amp;$A14&amp;F$5,'Bảng giá chi tiết'!$C:$J,8,0),"")</f>
        <v/>
      </c>
      <c r="G14" s="2560" t="str">
        <f>IFERROR(VLOOKUP($A$1&amp;$A14&amp;G$5,'Bảng giá chi tiết'!$C:$J,8,0),"")</f>
        <v/>
      </c>
      <c r="H14" s="2560" t="str">
        <f>IFERROR(VLOOKUP($A$1&amp;$A14&amp;H$5,'Bảng giá chi tiết'!$C:$J,8,0),"")</f>
        <v/>
      </c>
      <c r="I14" s="2560" t="str">
        <f>IFERROR(VLOOKUP($A$1&amp;$A14&amp;I$5,'Bảng giá chi tiết'!$C:$J,8,0),"")</f>
        <v/>
      </c>
      <c r="J14" s="2560" t="str">
        <f>IFERROR(VLOOKUP($A$1&amp;$A14&amp;J$5,'Bảng giá chi tiết'!$C:$J,8,0),"")</f>
        <v/>
      </c>
      <c r="K14" s="2560" t="str">
        <f>IFERROR(VLOOKUP($A$1&amp;$A14&amp;K$5,'Bảng giá chi tiết'!$C:$J,8,0),"")</f>
        <v/>
      </c>
      <c r="L14" s="2560" t="str">
        <f>IFERROR(VLOOKUP($A$1&amp;$A14&amp;L$5,'Bảng giá chi tiết'!$C:$J,8,0),"")</f>
        <v/>
      </c>
      <c r="M14" s="2560" t="str">
        <f>IFERROR(VLOOKUP($A$1&amp;$A14&amp;M$5,'Bảng giá chi tiết'!$C:$J,8,0),"")</f>
        <v/>
      </c>
      <c r="N14" s="2560" t="str">
        <f>IFERROR(VLOOKUP($A$1&amp;$A14&amp;N$5,'Bảng giá chi tiết'!$C:$J,8,0),"")</f>
        <v/>
      </c>
      <c r="O14" s="2560" t="str">
        <f>IFERROR(VLOOKUP($A$1&amp;$A14&amp;O$5,'Bảng giá chi tiết'!$C:$J,8,0),"")</f>
        <v/>
      </c>
      <c r="P14" s="2560" t="str">
        <f>IFERROR(VLOOKUP($A$1&amp;$A14&amp;P$5,'Bảng giá chi tiết'!$C:$J,8,0),"")</f>
        <v/>
      </c>
      <c r="Q14" s="2560" t="str">
        <f>IFERROR(VLOOKUP($A$1&amp;$A14&amp;Q$5,'Bảng giá chi tiết'!$C:$J,8,0),"")</f>
        <v/>
      </c>
      <c r="R14" s="2560" t="str">
        <f>IFERROR(VLOOKUP($A$1&amp;$A14&amp;R$5,'Bảng giá chi tiết'!$C:$J,8,0),"")</f>
        <v/>
      </c>
      <c r="S14" s="2560" t="str">
        <f>IFERROR(VLOOKUP($A$1&amp;$A14&amp;S$5,'Bảng giá chi tiết'!$C:$J,8,0),"")</f>
        <v/>
      </c>
      <c r="T14" s="2560" t="str">
        <f>IFERROR(VLOOKUP($A$1&amp;$A14&amp;T$5,'Bảng giá chi tiết'!$C:$J,8,0),"")</f>
        <v/>
      </c>
      <c r="U14" s="2560" t="str">
        <f>IFERROR(VLOOKUP($A$1&amp;$A14&amp;U$5,'Bảng giá chi tiết'!$C:$J,8,0),"")</f>
        <v/>
      </c>
      <c r="V14" s="2560" t="str">
        <f>IFERROR(VLOOKUP($A$1&amp;$A14&amp;V$5,'Bảng giá chi tiết'!$C:$J,8,0),"")</f>
        <v/>
      </c>
      <c r="W14" s="2452"/>
      <c r="X14" s="2534"/>
      <c r="Y14" s="2534"/>
      <c r="Z14" s="1744"/>
    </row>
    <row r="15" ht="17.25" customHeight="1">
      <c r="A15" s="2489" t="s">
        <v>720</v>
      </c>
      <c r="B15" s="2560" t="str">
        <f>IFERROR(VLOOKUP($A$1&amp;$A15&amp;B$5,'Bảng giá chi tiết'!$C:$J,8,0),"")</f>
        <v/>
      </c>
      <c r="C15" s="2560" t="str">
        <f>IFERROR(VLOOKUP($A$1&amp;$A15&amp;C$5,'Bảng giá chi tiết'!$C:$J,8,0),"")</f>
        <v/>
      </c>
      <c r="D15" s="2560" t="str">
        <f>IFERROR(VLOOKUP($A$1&amp;$A15&amp;D$5,'Bảng giá chi tiết'!$C:$J,8,0),"")</f>
        <v/>
      </c>
      <c r="E15" s="2560" t="str">
        <f>IFERROR(VLOOKUP($A$1&amp;$A15&amp;E$5,'Bảng giá chi tiết'!$C:$J,8,0),"")</f>
        <v/>
      </c>
      <c r="F15" s="2560" t="str">
        <f>IFERROR(VLOOKUP($A$1&amp;$A15&amp;F$5,'Bảng giá chi tiết'!$C:$J,8,0),"")</f>
        <v/>
      </c>
      <c r="G15" s="2560" t="str">
        <f>IFERROR(VLOOKUP($A$1&amp;$A15&amp;G$5,'Bảng giá chi tiết'!$C:$J,8,0),"")</f>
        <v/>
      </c>
      <c r="H15" s="2560" t="str">
        <f>IFERROR(VLOOKUP($A$1&amp;$A15&amp;H$5,'Bảng giá chi tiết'!$C:$J,8,0),"")</f>
        <v/>
      </c>
      <c r="I15" s="2560" t="str">
        <f>IFERROR(VLOOKUP($A$1&amp;$A15&amp;I$5,'Bảng giá chi tiết'!$C:$J,8,0),"")</f>
        <v/>
      </c>
      <c r="J15" s="2560" t="str">
        <f>IFERROR(VLOOKUP($A$1&amp;$A15&amp;J$5,'Bảng giá chi tiết'!$C:$J,8,0),"")</f>
        <v/>
      </c>
      <c r="K15" s="2560" t="str">
        <f>IFERROR(VLOOKUP($A$1&amp;$A15&amp;K$5,'Bảng giá chi tiết'!$C:$J,8,0),"")</f>
        <v/>
      </c>
      <c r="L15" s="2560" t="str">
        <f>IFERROR(VLOOKUP($A$1&amp;$A15&amp;L$5,'Bảng giá chi tiết'!$C:$J,8,0),"")</f>
        <v/>
      </c>
      <c r="M15" s="2560" t="str">
        <f>IFERROR(VLOOKUP($A$1&amp;$A15&amp;M$5,'Bảng giá chi tiết'!$C:$J,8,0),"")</f>
        <v/>
      </c>
      <c r="N15" s="2560" t="str">
        <f>IFERROR(VLOOKUP($A$1&amp;$A15&amp;N$5,'Bảng giá chi tiết'!$C:$J,8,0),"")</f>
        <v/>
      </c>
      <c r="O15" s="2560" t="str">
        <f>IFERROR(VLOOKUP($A$1&amp;$A15&amp;O$5,'Bảng giá chi tiết'!$C:$J,8,0),"")</f>
        <v/>
      </c>
      <c r="P15" s="2560" t="str">
        <f>IFERROR(VLOOKUP($A$1&amp;$A15&amp;P$5,'Bảng giá chi tiết'!$C:$J,8,0),"")</f>
        <v/>
      </c>
      <c r="Q15" s="2560" t="str">
        <f>IFERROR(VLOOKUP($A$1&amp;$A15&amp;Q$5,'Bảng giá chi tiết'!$C:$J,8,0),"")</f>
        <v/>
      </c>
      <c r="R15" s="2560" t="str">
        <f>IFERROR(VLOOKUP($A$1&amp;$A15&amp;R$5,'Bảng giá chi tiết'!$C:$J,8,0),"")</f>
        <v/>
      </c>
      <c r="S15" s="2560" t="str">
        <f>IFERROR(VLOOKUP($A$1&amp;$A15&amp;S$5,'Bảng giá chi tiết'!$C:$J,8,0),"")</f>
        <v/>
      </c>
      <c r="T15" s="2560" t="str">
        <f>IFERROR(VLOOKUP($A$1&amp;$A15&amp;T$5,'Bảng giá chi tiết'!$C:$J,8,0),"")</f>
        <v/>
      </c>
      <c r="U15" s="2560" t="str">
        <f>IFERROR(VLOOKUP($A$1&amp;$A15&amp;U$5,'Bảng giá chi tiết'!$C:$J,8,0),"")</f>
        <v/>
      </c>
      <c r="V15" s="2560" t="str">
        <f>IFERROR(VLOOKUP($A$1&amp;$A15&amp;V$5,'Bảng giá chi tiết'!$C:$J,8,0),"")</f>
        <v/>
      </c>
      <c r="W15" s="2452"/>
      <c r="X15" s="2534"/>
      <c r="Y15" s="2534"/>
      <c r="Z15" s="1744"/>
    </row>
    <row r="16" ht="17.25" customHeight="1">
      <c r="A16" s="2489" t="s">
        <v>721</v>
      </c>
      <c r="B16" s="2560" t="str">
        <f>IFERROR(VLOOKUP($A$1&amp;$A16&amp;B$5,'Bảng giá chi tiết'!$C:$J,8,0),"")</f>
        <v/>
      </c>
      <c r="C16" s="2560" t="str">
        <f>IFERROR(VLOOKUP($A$1&amp;$A16&amp;C$5,'Bảng giá chi tiết'!$C:$J,8,0),"")</f>
        <v/>
      </c>
      <c r="D16" s="2560" t="str">
        <f>IFERROR(VLOOKUP($A$1&amp;$A16&amp;D$5,'Bảng giá chi tiết'!$C:$J,8,0),"")</f>
        <v/>
      </c>
      <c r="E16" s="2560" t="str">
        <f>IFERROR(VLOOKUP($A$1&amp;$A16&amp;E$5,'Bảng giá chi tiết'!$C:$J,8,0),"")</f>
        <v/>
      </c>
      <c r="F16" s="2560" t="str">
        <f>IFERROR(VLOOKUP($A$1&amp;$A16&amp;F$5,'Bảng giá chi tiết'!$C:$J,8,0),"")</f>
        <v/>
      </c>
      <c r="G16" s="2560" t="str">
        <f>IFERROR(VLOOKUP($A$1&amp;$A16&amp;G$5,'Bảng giá chi tiết'!$C:$J,8,0),"")</f>
        <v/>
      </c>
      <c r="H16" s="2561" t="s">
        <v>6030</v>
      </c>
      <c r="I16" s="2560" t="str">
        <f>IFERROR(VLOOKUP($A$1&amp;$A16&amp;I$5,'Bảng giá chi tiết'!$C:$J,8,0),"")</f>
        <v/>
      </c>
      <c r="J16" s="2560" t="str">
        <f>IFERROR(VLOOKUP($A$1&amp;$A16&amp;J$5,'Bảng giá chi tiết'!$C:$J,8,0),"")</f>
        <v/>
      </c>
      <c r="K16" s="2560" t="str">
        <f>IFERROR(VLOOKUP($A$1&amp;$A16&amp;K$5,'Bảng giá chi tiết'!$C:$J,8,0),"")</f>
        <v/>
      </c>
      <c r="L16" s="2560" t="str">
        <f>IFERROR(VLOOKUP($A$1&amp;$A16&amp;L$5,'Bảng giá chi tiết'!$C:$J,8,0),"")</f>
        <v/>
      </c>
      <c r="M16" s="2560" t="str">
        <f>IFERROR(VLOOKUP($A$1&amp;$A16&amp;M$5,'Bảng giá chi tiết'!$C:$J,8,0),"")</f>
        <v/>
      </c>
      <c r="N16" s="2560" t="str">
        <f>IFERROR(VLOOKUP($A$1&amp;$A16&amp;N$5,'Bảng giá chi tiết'!$C:$J,8,0),"")</f>
        <v/>
      </c>
      <c r="O16" s="2560" t="str">
        <f>IFERROR(VLOOKUP($A$1&amp;$A16&amp;O$5,'Bảng giá chi tiết'!$C:$J,8,0),"")</f>
        <v/>
      </c>
      <c r="P16" s="2560" t="str">
        <f>IFERROR(VLOOKUP($A$1&amp;$A16&amp;P$5,'Bảng giá chi tiết'!$C:$J,8,0),"")</f>
        <v/>
      </c>
      <c r="Q16" s="2560" t="str">
        <f>IFERROR(VLOOKUP($A$1&amp;$A16&amp;Q$5,'Bảng giá chi tiết'!$C:$J,8,0),"")</f>
        <v/>
      </c>
      <c r="R16" s="2560" t="str">
        <f>IFERROR(VLOOKUP($A$1&amp;$A16&amp;R$5,'Bảng giá chi tiết'!$C:$J,8,0),"")</f>
        <v/>
      </c>
      <c r="S16" s="2560" t="str">
        <f>IFERROR(VLOOKUP($A$1&amp;$A16&amp;S$5,'Bảng giá chi tiết'!$C:$J,8,0),"")</f>
        <v/>
      </c>
      <c r="T16" s="2560" t="str">
        <f>IFERROR(VLOOKUP($A$1&amp;$A16&amp;T$5,'Bảng giá chi tiết'!$C:$J,8,0),"")</f>
        <v/>
      </c>
      <c r="U16" s="2560" t="str">
        <f>IFERROR(VLOOKUP($A$1&amp;$A16&amp;U$5,'Bảng giá chi tiết'!$C:$J,8,0),"")</f>
        <v/>
      </c>
      <c r="V16" s="2560" t="str">
        <f>IFERROR(VLOOKUP($A$1&amp;$A16&amp;V$5,'Bảng giá chi tiết'!$C:$J,8,0),"")</f>
        <v/>
      </c>
      <c r="W16" s="2452"/>
      <c r="X16" s="2534"/>
      <c r="Y16" s="2534"/>
      <c r="Z16" s="1744"/>
    </row>
    <row r="17" ht="17.25" customHeight="1">
      <c r="A17" s="2489" t="s">
        <v>722</v>
      </c>
      <c r="B17" s="2560" t="str">
        <f>IFERROR(VLOOKUP($A$1&amp;$A17&amp;B$5,'Bảng giá chi tiết'!$C:$J,8,0),"")</f>
        <v/>
      </c>
      <c r="C17" s="2560" t="str">
        <f>IFERROR(VLOOKUP($A$1&amp;$A17&amp;C$5,'Bảng giá chi tiết'!$C:$J,8,0),"")</f>
        <v/>
      </c>
      <c r="D17" s="2560" t="str">
        <f>IFERROR(VLOOKUP($A$1&amp;$A17&amp;D$5,'Bảng giá chi tiết'!$C:$J,8,0),"")</f>
        <v/>
      </c>
      <c r="E17" s="2560" t="str">
        <f>IFERROR(VLOOKUP($A$1&amp;$A17&amp;E$5,'Bảng giá chi tiết'!$C:$J,8,0),"")</f>
        <v/>
      </c>
      <c r="F17" s="2560" t="str">
        <f>IFERROR(VLOOKUP($A$1&amp;$A17&amp;F$5,'Bảng giá chi tiết'!$C:$J,8,0),"")</f>
        <v/>
      </c>
      <c r="G17" s="2560" t="str">
        <f>IFERROR(VLOOKUP($A$1&amp;$A17&amp;G$5,'Bảng giá chi tiết'!$C:$J,8,0),"")</f>
        <v/>
      </c>
      <c r="H17" s="2560" t="str">
        <f>IFERROR(VLOOKUP($A$1&amp;$A17&amp;H$5,'Bảng giá chi tiết'!$C:$J,8,0),"")</f>
        <v/>
      </c>
      <c r="I17" s="2560" t="str">
        <f>IFERROR(VLOOKUP($A$1&amp;$A17&amp;I$5,'Bảng giá chi tiết'!$C:$J,8,0),"")</f>
        <v/>
      </c>
      <c r="J17" s="2560" t="str">
        <f>IFERROR(VLOOKUP($A$1&amp;$A17&amp;J$5,'Bảng giá chi tiết'!$C:$J,8,0),"")</f>
        <v/>
      </c>
      <c r="K17" s="2560" t="str">
        <f>IFERROR(VLOOKUP($A$1&amp;$A17&amp;K$5,'Bảng giá chi tiết'!$C:$J,8,0),"")</f>
        <v/>
      </c>
      <c r="L17" s="2560" t="str">
        <f>IFERROR(VLOOKUP($A$1&amp;$A17&amp;L$5,'Bảng giá chi tiết'!$C:$J,8,0),"")</f>
        <v/>
      </c>
      <c r="M17" s="2560" t="str">
        <f>IFERROR(VLOOKUP($A$1&amp;$A17&amp;M$5,'Bảng giá chi tiết'!$C:$J,8,0),"")</f>
        <v/>
      </c>
      <c r="N17" s="2560" t="str">
        <f>IFERROR(VLOOKUP($A$1&amp;$A17&amp;N$5,'Bảng giá chi tiết'!$C:$J,8,0),"")</f>
        <v/>
      </c>
      <c r="O17" s="2560" t="str">
        <f>IFERROR(VLOOKUP($A$1&amp;$A17&amp;O$5,'Bảng giá chi tiết'!$C:$J,8,0),"")</f>
        <v/>
      </c>
      <c r="P17" s="2560" t="str">
        <f>IFERROR(VLOOKUP($A$1&amp;$A17&amp;P$5,'Bảng giá chi tiết'!$C:$J,8,0),"")</f>
        <v/>
      </c>
      <c r="Q17" s="2560" t="str">
        <f>IFERROR(VLOOKUP($A$1&amp;$A17&amp;Q$5,'Bảng giá chi tiết'!$C:$J,8,0),"")</f>
        <v/>
      </c>
      <c r="R17" s="2560" t="str">
        <f>IFERROR(VLOOKUP($A$1&amp;$A17&amp;R$5,'Bảng giá chi tiết'!$C:$J,8,0),"")</f>
        <v/>
      </c>
      <c r="S17" s="2560" t="str">
        <f>IFERROR(VLOOKUP($A$1&amp;$A17&amp;S$5,'Bảng giá chi tiết'!$C:$J,8,0),"")</f>
        <v/>
      </c>
      <c r="T17" s="2560" t="str">
        <f>IFERROR(VLOOKUP($A$1&amp;$A17&amp;T$5,'Bảng giá chi tiết'!$C:$J,8,0),"")</f>
        <v/>
      </c>
      <c r="U17" s="2560" t="str">
        <f>IFERROR(VLOOKUP($A$1&amp;$A17&amp;U$5,'Bảng giá chi tiết'!$C:$J,8,0),"")</f>
        <v/>
      </c>
      <c r="V17" s="2560" t="str">
        <f>IFERROR(VLOOKUP($A$1&amp;$A17&amp;V$5,'Bảng giá chi tiết'!$C:$J,8,0),"")</f>
        <v/>
      </c>
      <c r="W17" s="2452"/>
      <c r="X17" s="2534"/>
      <c r="Y17" s="2534"/>
      <c r="Z17" s="1744"/>
    </row>
    <row r="18" ht="17.25" customHeight="1">
      <c r="A18" s="2489" t="s">
        <v>723</v>
      </c>
      <c r="B18" s="2560" t="str">
        <f>IFERROR(VLOOKUP($A$1&amp;$A18&amp;B$5,'Bảng giá chi tiết'!$C:$J,8,0),"")</f>
        <v/>
      </c>
      <c r="C18" s="2560" t="str">
        <f>IFERROR(VLOOKUP($A$1&amp;$A18&amp;C$5,'Bảng giá chi tiết'!$C:$J,8,0),"")</f>
        <v/>
      </c>
      <c r="D18" s="2560" t="str">
        <f>IFERROR(VLOOKUP($A$1&amp;$A18&amp;D$5,'Bảng giá chi tiết'!$C:$J,8,0),"")</f>
        <v/>
      </c>
      <c r="E18" s="2560" t="str">
        <f>IFERROR(VLOOKUP($A$1&amp;$A18&amp;E$5,'Bảng giá chi tiết'!$C:$J,8,0),"")</f>
        <v/>
      </c>
      <c r="F18" s="2560" t="str">
        <f>IFERROR(VLOOKUP($A$1&amp;$A18&amp;F$5,'Bảng giá chi tiết'!$C:$J,8,0),"")</f>
        <v/>
      </c>
      <c r="G18" s="2560" t="str">
        <f>IFERROR(VLOOKUP($A$1&amp;$A18&amp;G$5,'Bảng giá chi tiết'!$C:$J,8,0),"")</f>
        <v/>
      </c>
      <c r="H18" s="2560" t="str">
        <f>IFERROR(VLOOKUP($A$1&amp;$A18&amp;H$5,'Bảng giá chi tiết'!$C:$J,8,0),"")</f>
        <v/>
      </c>
      <c r="I18" s="2560" t="str">
        <f>IFERROR(VLOOKUP($A$1&amp;$A18&amp;I$5,'Bảng giá chi tiết'!$C:$J,8,0),"")</f>
        <v/>
      </c>
      <c r="J18" s="2560" t="str">
        <f>IFERROR(VLOOKUP($A$1&amp;$A18&amp;J$5,'Bảng giá chi tiết'!$C:$J,8,0),"")</f>
        <v/>
      </c>
      <c r="K18" s="2560" t="str">
        <f>IFERROR(VLOOKUP($A$1&amp;$A18&amp;K$5,'Bảng giá chi tiết'!$C:$J,8,0),"")</f>
        <v/>
      </c>
      <c r="L18" s="2560" t="str">
        <f>IFERROR(VLOOKUP($A$1&amp;$A18&amp;L$5,'Bảng giá chi tiết'!$C:$J,8,0),"")</f>
        <v/>
      </c>
      <c r="M18" s="2560" t="str">
        <f>IFERROR(VLOOKUP($A$1&amp;$A18&amp;M$5,'Bảng giá chi tiết'!$C:$J,8,0),"")</f>
        <v/>
      </c>
      <c r="N18" s="2560" t="str">
        <f>IFERROR(VLOOKUP($A$1&amp;$A18&amp;N$5,'Bảng giá chi tiết'!$C:$J,8,0),"")</f>
        <v/>
      </c>
      <c r="O18" s="2560" t="str">
        <f>IFERROR(VLOOKUP($A$1&amp;$A18&amp;O$5,'Bảng giá chi tiết'!$C:$J,8,0),"")</f>
        <v/>
      </c>
      <c r="P18" s="2560" t="str">
        <f>IFERROR(VLOOKUP($A$1&amp;$A18&amp;P$5,'Bảng giá chi tiết'!$C:$J,8,0),"")</f>
        <v/>
      </c>
      <c r="Q18" s="2560" t="str">
        <f>IFERROR(VLOOKUP($A$1&amp;$A18&amp;Q$5,'Bảng giá chi tiết'!$C:$J,8,0),"")</f>
        <v/>
      </c>
      <c r="R18" s="2560" t="str">
        <f>IFERROR(VLOOKUP($A$1&amp;$A18&amp;R$5,'Bảng giá chi tiết'!$C:$J,8,0),"")</f>
        <v/>
      </c>
      <c r="S18" s="2560" t="str">
        <f>IFERROR(VLOOKUP($A$1&amp;$A18&amp;S$5,'Bảng giá chi tiết'!$C:$J,8,0),"")</f>
        <v/>
      </c>
      <c r="T18" s="2560" t="str">
        <f>IFERROR(VLOOKUP($A$1&amp;$A18&amp;T$5,'Bảng giá chi tiết'!$C:$J,8,0),"")</f>
        <v/>
      </c>
      <c r="U18" s="2560" t="str">
        <f>IFERROR(VLOOKUP($A$1&amp;$A18&amp;U$5,'Bảng giá chi tiết'!$C:$J,8,0),"")</f>
        <v/>
      </c>
      <c r="V18" s="2560" t="str">
        <f>IFERROR(VLOOKUP($A$1&amp;$A18&amp;V$5,'Bảng giá chi tiết'!$C:$J,8,0),"")</f>
        <v/>
      </c>
      <c r="W18" s="2452"/>
      <c r="X18" s="2534"/>
      <c r="Y18" s="2534"/>
      <c r="Z18" s="1744"/>
    </row>
    <row r="19" ht="17.25" customHeight="1">
      <c r="A19" s="2489" t="s">
        <v>724</v>
      </c>
      <c r="B19" s="2560" t="str">
        <f>IFERROR(VLOOKUP($A$1&amp;$A19&amp;B$5,'Bảng giá chi tiết'!$C:$J,8,0),"")</f>
        <v/>
      </c>
      <c r="C19" s="2560" t="str">
        <f>IFERROR(VLOOKUP($A$1&amp;$A19&amp;C$5,'Bảng giá chi tiết'!$C:$J,8,0),"")</f>
        <v/>
      </c>
      <c r="D19" s="2560" t="str">
        <f>IFERROR(VLOOKUP($A$1&amp;$A19&amp;D$5,'Bảng giá chi tiết'!$C:$J,8,0),"")</f>
        <v/>
      </c>
      <c r="E19" s="2560" t="str">
        <f>IFERROR(VLOOKUP($A$1&amp;$A19&amp;E$5,'Bảng giá chi tiết'!$C:$J,8,0),"")</f>
        <v/>
      </c>
      <c r="F19" s="2560" t="str">
        <f>IFERROR(VLOOKUP($A$1&amp;$A19&amp;F$5,'Bảng giá chi tiết'!$C:$J,8,0),"")</f>
        <v/>
      </c>
      <c r="G19" s="2560" t="str">
        <f>IFERROR(VLOOKUP($A$1&amp;$A19&amp;G$5,'Bảng giá chi tiết'!$C:$J,8,0),"")</f>
        <v/>
      </c>
      <c r="H19" s="2560" t="str">
        <f>IFERROR(VLOOKUP($A$1&amp;$A19&amp;H$5,'Bảng giá chi tiết'!$C:$J,8,0),"")</f>
        <v/>
      </c>
      <c r="I19" s="2574" t="s">
        <v>6031</v>
      </c>
      <c r="J19" s="2560" t="str">
        <f>IFERROR(VLOOKUP($A$1&amp;$A19&amp;J$5,'Bảng giá chi tiết'!$C:$J,8,0),"")</f>
        <v/>
      </c>
      <c r="K19" s="2560" t="str">
        <f>IFERROR(VLOOKUP($A$1&amp;$A19&amp;K$5,'Bảng giá chi tiết'!$C:$J,8,0),"")</f>
        <v/>
      </c>
      <c r="L19" s="2560" t="str">
        <f>IFERROR(VLOOKUP($A$1&amp;$A19&amp;L$5,'Bảng giá chi tiết'!$C:$J,8,0),"")</f>
        <v/>
      </c>
      <c r="M19" s="2560" t="str">
        <f>IFERROR(VLOOKUP($A$1&amp;$A19&amp;M$5,'Bảng giá chi tiết'!$C:$J,8,0),"")</f>
        <v/>
      </c>
      <c r="N19" s="2560" t="str">
        <f>IFERROR(VLOOKUP($A$1&amp;$A19&amp;N$5,'Bảng giá chi tiết'!$C:$J,8,0),"")</f>
        <v/>
      </c>
      <c r="O19" s="2560" t="str">
        <f>IFERROR(VLOOKUP($A$1&amp;$A19&amp;O$5,'Bảng giá chi tiết'!$C:$J,8,0),"")</f>
        <v/>
      </c>
      <c r="P19" s="2560" t="str">
        <f>IFERROR(VLOOKUP($A$1&amp;$A19&amp;P$5,'Bảng giá chi tiết'!$C:$J,8,0),"")</f>
        <v/>
      </c>
      <c r="Q19" s="2560" t="str">
        <f>IFERROR(VLOOKUP($A$1&amp;$A19&amp;Q$5,'Bảng giá chi tiết'!$C:$J,8,0),"")</f>
        <v/>
      </c>
      <c r="R19" s="2560" t="str">
        <f>IFERROR(VLOOKUP($A$1&amp;$A19&amp;R$5,'Bảng giá chi tiết'!$C:$J,8,0),"")</f>
        <v/>
      </c>
      <c r="S19" s="2560" t="str">
        <f>IFERROR(VLOOKUP($A$1&amp;$A19&amp;S$5,'Bảng giá chi tiết'!$C:$J,8,0),"")</f>
        <v/>
      </c>
      <c r="T19" s="2560" t="str">
        <f>IFERROR(VLOOKUP($A$1&amp;$A19&amp;T$5,'Bảng giá chi tiết'!$C:$J,8,0),"")</f>
        <v/>
      </c>
      <c r="U19" s="2560" t="str">
        <f>IFERROR(VLOOKUP($A$1&amp;$A19&amp;U$5,'Bảng giá chi tiết'!$C:$J,8,0),"")</f>
        <v/>
      </c>
      <c r="V19" s="2560" t="str">
        <f>IFERROR(VLOOKUP($A$1&amp;$A19&amp;V$5,'Bảng giá chi tiết'!$C:$J,8,0),"")</f>
        <v/>
      </c>
      <c r="W19" s="2452"/>
      <c r="X19" s="2534"/>
      <c r="Y19" s="2534"/>
      <c r="Z19" s="1744"/>
    </row>
    <row r="20" ht="17.25" customHeight="1">
      <c r="A20" s="2489" t="s">
        <v>725</v>
      </c>
      <c r="B20" s="2560" t="str">
        <f>IFERROR(VLOOKUP($A$1&amp;$A20&amp;B$5,'Bảng giá chi tiết'!$C:$J,8,0),"")</f>
        <v/>
      </c>
      <c r="C20" s="2560" t="str">
        <f>IFERROR(VLOOKUP($A$1&amp;$A20&amp;C$5,'Bảng giá chi tiết'!$C:$J,8,0),"")</f>
        <v/>
      </c>
      <c r="D20" s="2560" t="str">
        <f>IFERROR(VLOOKUP($A$1&amp;$A20&amp;D$5,'Bảng giá chi tiết'!$C:$J,8,0),"")</f>
        <v/>
      </c>
      <c r="E20" s="2560" t="str">
        <f>IFERROR(VLOOKUP($A$1&amp;$A20&amp;E$5,'Bảng giá chi tiết'!$C:$J,8,0),"")</f>
        <v/>
      </c>
      <c r="F20" s="2560" t="str">
        <f>IFERROR(VLOOKUP($A$1&amp;$A20&amp;F$5,'Bảng giá chi tiết'!$C:$J,8,0),"")</f>
        <v/>
      </c>
      <c r="G20" s="2560" t="str">
        <f>IFERROR(VLOOKUP($A$1&amp;$A20&amp;G$5,'Bảng giá chi tiết'!$C:$J,8,0),"")</f>
        <v/>
      </c>
      <c r="H20" s="2560" t="str">
        <f>IFERROR(VLOOKUP($A$1&amp;$A20&amp;H$5,'Bảng giá chi tiết'!$C:$J,8,0),"")</f>
        <v/>
      </c>
      <c r="I20" s="2560" t="str">
        <f>IFERROR(VLOOKUP($A$1&amp;$A20&amp;I$5,'Bảng giá chi tiết'!$C:$J,8,0),"")</f>
        <v/>
      </c>
      <c r="J20" s="2560" t="str">
        <f>IFERROR(VLOOKUP($A$1&amp;$A20&amp;J$5,'Bảng giá chi tiết'!$C:$J,8,0),"")</f>
        <v/>
      </c>
      <c r="K20" s="2560" t="str">
        <f>IFERROR(VLOOKUP($A$1&amp;$A20&amp;K$5,'Bảng giá chi tiết'!$C:$J,8,0),"")</f>
        <v/>
      </c>
      <c r="L20" s="2560" t="str">
        <f>IFERROR(VLOOKUP($A$1&amp;$A20&amp;L$5,'Bảng giá chi tiết'!$C:$J,8,0),"")</f>
        <v/>
      </c>
      <c r="M20" s="2560" t="str">
        <f>IFERROR(VLOOKUP($A$1&amp;$A20&amp;M$5,'Bảng giá chi tiết'!$C:$J,8,0),"")</f>
        <v/>
      </c>
      <c r="N20" s="2560" t="str">
        <f>IFERROR(VLOOKUP($A$1&amp;$A20&amp;N$5,'Bảng giá chi tiết'!$C:$J,8,0),"")</f>
        <v/>
      </c>
      <c r="O20" s="2560" t="str">
        <f>IFERROR(VLOOKUP($A$1&amp;$A20&amp;O$5,'Bảng giá chi tiết'!$C:$J,8,0),"")</f>
        <v/>
      </c>
      <c r="P20" s="2560" t="str">
        <f>IFERROR(VLOOKUP($A$1&amp;$A20&amp;P$5,'Bảng giá chi tiết'!$C:$J,8,0),"")</f>
        <v/>
      </c>
      <c r="Q20" s="2560" t="str">
        <f>IFERROR(VLOOKUP($A$1&amp;$A20&amp;Q$5,'Bảng giá chi tiết'!$C:$J,8,0),"")</f>
        <v/>
      </c>
      <c r="R20" s="2560" t="str">
        <f>IFERROR(VLOOKUP($A$1&amp;$A20&amp;R$5,'Bảng giá chi tiết'!$C:$J,8,0),"")</f>
        <v/>
      </c>
      <c r="S20" s="2560" t="str">
        <f>IFERROR(VLOOKUP($A$1&amp;$A20&amp;S$5,'Bảng giá chi tiết'!$C:$J,8,0),"")</f>
        <v/>
      </c>
      <c r="T20" s="2560" t="str">
        <f>IFERROR(VLOOKUP($A$1&amp;$A20&amp;T$5,'Bảng giá chi tiết'!$C:$J,8,0),"")</f>
        <v/>
      </c>
      <c r="U20" s="2560" t="str">
        <f>IFERROR(VLOOKUP($A$1&amp;$A20&amp;U$5,'Bảng giá chi tiết'!$C:$J,8,0),"")</f>
        <v/>
      </c>
      <c r="V20" s="2560" t="str">
        <f>IFERROR(VLOOKUP($A$1&amp;$A20&amp;V$5,'Bảng giá chi tiết'!$C:$J,8,0),"")</f>
        <v/>
      </c>
      <c r="W20" s="2452"/>
      <c r="X20" s="2534"/>
      <c r="Y20" s="2534"/>
      <c r="Z20" s="1744"/>
    </row>
    <row r="21" ht="17.25" customHeight="1">
      <c r="A21" s="2489" t="s">
        <v>726</v>
      </c>
      <c r="B21" s="2560" t="str">
        <f>IFERROR(VLOOKUP($A$1&amp;$A21&amp;B$5,'Bảng giá chi tiết'!$C:$J,8,0),"")</f>
        <v/>
      </c>
      <c r="C21" s="2560" t="str">
        <f>IFERROR(VLOOKUP($A$1&amp;$A21&amp;C$5,'Bảng giá chi tiết'!$C:$J,8,0),"")</f>
        <v/>
      </c>
      <c r="D21" s="2560" t="str">
        <f>IFERROR(VLOOKUP($A$1&amp;$A21&amp;D$5,'Bảng giá chi tiết'!$C:$J,8,0),"")</f>
        <v/>
      </c>
      <c r="E21" s="2560" t="str">
        <f>IFERROR(VLOOKUP($A$1&amp;$A21&amp;E$5,'Bảng giá chi tiết'!$C:$J,8,0),"")</f>
        <v/>
      </c>
      <c r="F21" s="2560" t="str">
        <f>IFERROR(VLOOKUP($A$1&amp;$A21&amp;F$5,'Bảng giá chi tiết'!$C:$J,8,0),"")</f>
        <v/>
      </c>
      <c r="G21" s="2560" t="str">
        <f>IFERROR(VLOOKUP($A$1&amp;$A21&amp;G$5,'Bảng giá chi tiết'!$C:$J,8,0),"")</f>
        <v/>
      </c>
      <c r="H21" s="2560" t="str">
        <f>IFERROR(VLOOKUP($A$1&amp;$A21&amp;H$5,'Bảng giá chi tiết'!$C:$J,8,0),"")</f>
        <v/>
      </c>
      <c r="I21" s="2560" t="str">
        <f>IFERROR(VLOOKUP($A$1&amp;$A21&amp;I$5,'Bảng giá chi tiết'!$C:$J,8,0),"")</f>
        <v/>
      </c>
      <c r="J21" s="2560" t="str">
        <f>IFERROR(VLOOKUP($A$1&amp;$A21&amp;J$5,'Bảng giá chi tiết'!$C:$J,8,0),"")</f>
        <v/>
      </c>
      <c r="K21" s="2560" t="str">
        <f>IFERROR(VLOOKUP($A$1&amp;$A21&amp;K$5,'Bảng giá chi tiết'!$C:$J,8,0),"")</f>
        <v/>
      </c>
      <c r="L21" s="2560" t="str">
        <f>IFERROR(VLOOKUP($A$1&amp;$A21&amp;L$5,'Bảng giá chi tiết'!$C:$J,8,0),"")</f>
        <v/>
      </c>
      <c r="M21" s="2560" t="str">
        <f>IFERROR(VLOOKUP($A$1&amp;$A21&amp;M$5,'Bảng giá chi tiết'!$C:$J,8,0),"")</f>
        <v/>
      </c>
      <c r="N21" s="2560" t="str">
        <f>IFERROR(VLOOKUP($A$1&amp;$A21&amp;N$5,'Bảng giá chi tiết'!$C:$J,8,0),"")</f>
        <v/>
      </c>
      <c r="O21" s="2560" t="str">
        <f>IFERROR(VLOOKUP($A$1&amp;$A21&amp;O$5,'Bảng giá chi tiết'!$C:$J,8,0),"")</f>
        <v/>
      </c>
      <c r="P21" s="2560" t="str">
        <f>IFERROR(VLOOKUP($A$1&amp;$A21&amp;P$5,'Bảng giá chi tiết'!$C:$J,8,0),"")</f>
        <v/>
      </c>
      <c r="Q21" s="2560" t="str">
        <f>IFERROR(VLOOKUP($A$1&amp;$A21&amp;Q$5,'Bảng giá chi tiết'!$C:$J,8,0),"")</f>
        <v/>
      </c>
      <c r="R21" s="2560" t="str">
        <f>IFERROR(VLOOKUP($A$1&amp;$A21&amp;R$5,'Bảng giá chi tiết'!$C:$J,8,0),"")</f>
        <v/>
      </c>
      <c r="S21" s="2560" t="str">
        <f>IFERROR(VLOOKUP($A$1&amp;$A21&amp;S$5,'Bảng giá chi tiết'!$C:$J,8,0),"")</f>
        <v/>
      </c>
      <c r="T21" s="2560" t="str">
        <f>IFERROR(VLOOKUP($A$1&amp;$A21&amp;T$5,'Bảng giá chi tiết'!$C:$J,8,0),"")</f>
        <v/>
      </c>
      <c r="U21" s="2560" t="str">
        <f>IFERROR(VLOOKUP($A$1&amp;$A21&amp;U$5,'Bảng giá chi tiết'!$C:$J,8,0),"")</f>
        <v/>
      </c>
      <c r="V21" s="2560" t="str">
        <f>IFERROR(VLOOKUP($A$1&amp;$A21&amp;V$5,'Bảng giá chi tiết'!$C:$J,8,0),"")</f>
        <v/>
      </c>
      <c r="W21" s="2452"/>
      <c r="X21" s="2534"/>
      <c r="Y21" s="2534"/>
      <c r="Z21" s="1744"/>
    </row>
    <row r="22" ht="17.25" customHeight="1">
      <c r="A22" s="2489" t="s">
        <v>727</v>
      </c>
      <c r="B22" s="2560" t="str">
        <f>IFERROR(VLOOKUP($A$1&amp;$A22&amp;B$5,'Bảng giá chi tiết'!$C:$J,8,0),"")</f>
        <v/>
      </c>
      <c r="C22" s="2560" t="str">
        <f>IFERROR(VLOOKUP($A$1&amp;$A22&amp;C$5,'Bảng giá chi tiết'!$C:$J,8,0),"")</f>
        <v/>
      </c>
      <c r="D22" s="2560" t="str">
        <f>IFERROR(VLOOKUP($A$1&amp;$A22&amp;D$5,'Bảng giá chi tiết'!$C:$J,8,0),"")</f>
        <v/>
      </c>
      <c r="E22" s="2560" t="str">
        <f>IFERROR(VLOOKUP($A$1&amp;$A22&amp;E$5,'Bảng giá chi tiết'!$C:$J,8,0),"")</f>
        <v/>
      </c>
      <c r="F22" s="2560" t="str">
        <f>IFERROR(VLOOKUP($A$1&amp;$A22&amp;F$5,'Bảng giá chi tiết'!$C:$J,8,0),"")</f>
        <v/>
      </c>
      <c r="G22" s="2560" t="str">
        <f>IFERROR(VLOOKUP($A$1&amp;$A22&amp;G$5,'Bảng giá chi tiết'!$C:$J,8,0),"")</f>
        <v/>
      </c>
      <c r="H22" s="2560" t="str">
        <f>IFERROR(VLOOKUP($A$1&amp;$A22&amp;H$5,'Bảng giá chi tiết'!$C:$J,8,0),"")</f>
        <v/>
      </c>
      <c r="I22" s="2560" t="str">
        <f>IFERROR(VLOOKUP($A$1&amp;$A22&amp;I$5,'Bảng giá chi tiết'!$C:$J,8,0),"")</f>
        <v/>
      </c>
      <c r="J22" s="2560" t="str">
        <f>IFERROR(VLOOKUP($A$1&amp;$A22&amp;J$5,'Bảng giá chi tiết'!$C:$J,8,0),"")</f>
        <v/>
      </c>
      <c r="K22" s="2560" t="str">
        <f>IFERROR(VLOOKUP($A$1&amp;$A22&amp;K$5,'Bảng giá chi tiết'!$C:$J,8,0),"")</f>
        <v/>
      </c>
      <c r="L22" s="2560" t="str">
        <f>IFERROR(VLOOKUP($A$1&amp;$A22&amp;L$5,'Bảng giá chi tiết'!$C:$J,8,0),"")</f>
        <v/>
      </c>
      <c r="M22" s="2560" t="str">
        <f>IFERROR(VLOOKUP($A$1&amp;$A22&amp;M$5,'Bảng giá chi tiết'!$C:$J,8,0),"")</f>
        <v/>
      </c>
      <c r="N22" s="2560" t="str">
        <f>IFERROR(VLOOKUP($A$1&amp;$A22&amp;N$5,'Bảng giá chi tiết'!$C:$J,8,0),"")</f>
        <v/>
      </c>
      <c r="O22" s="2560" t="str">
        <f>IFERROR(VLOOKUP($A$1&amp;$A22&amp;O$5,'Bảng giá chi tiết'!$C:$J,8,0),"")</f>
        <v/>
      </c>
      <c r="P22" s="2560" t="str">
        <f>IFERROR(VLOOKUP($A$1&amp;$A22&amp;P$5,'Bảng giá chi tiết'!$C:$J,8,0),"")</f>
        <v/>
      </c>
      <c r="Q22" s="2574" t="s">
        <v>6032</v>
      </c>
      <c r="R22" s="2560" t="str">
        <f>IFERROR(VLOOKUP($A$1&amp;$A22&amp;R$5,'Bảng giá chi tiết'!$C:$J,8,0),"")</f>
        <v/>
      </c>
      <c r="S22" s="2560" t="str">
        <f>IFERROR(VLOOKUP($A$1&amp;$A22&amp;S$5,'Bảng giá chi tiết'!$C:$J,8,0),"")</f>
        <v/>
      </c>
      <c r="T22" s="2560" t="str">
        <f>IFERROR(VLOOKUP($A$1&amp;$A22&amp;T$5,'Bảng giá chi tiết'!$C:$J,8,0),"")</f>
        <v/>
      </c>
      <c r="U22" s="2560" t="str">
        <f>IFERROR(VLOOKUP($A$1&amp;$A22&amp;U$5,'Bảng giá chi tiết'!$C:$J,8,0),"")</f>
        <v/>
      </c>
      <c r="V22" s="2560" t="str">
        <f>IFERROR(VLOOKUP($A$1&amp;$A22&amp;V$5,'Bảng giá chi tiết'!$C:$J,8,0),"")</f>
        <v/>
      </c>
      <c r="W22" s="2452"/>
      <c r="X22" s="2534"/>
      <c r="Y22" s="2534"/>
      <c r="Z22" s="1744"/>
    </row>
    <row r="23" ht="17.25" customHeight="1">
      <c r="A23" s="2489">
        <v>13.0</v>
      </c>
      <c r="B23" s="2561" t="s">
        <v>6033</v>
      </c>
      <c r="C23" s="2560" t="str">
        <f>IFERROR(VLOOKUP($A$1&amp;$A23&amp;C$5,'Bảng giá chi tiết'!$C:$J,8,0),"")</f>
        <v/>
      </c>
      <c r="D23" s="2560" t="str">
        <f>IFERROR(VLOOKUP($A$1&amp;$A23&amp;D$5,'Bảng giá chi tiết'!$C:$J,8,0),"")</f>
        <v/>
      </c>
      <c r="E23" s="2560" t="str">
        <f>IFERROR(VLOOKUP($A$1&amp;$A23&amp;E$5,'Bảng giá chi tiết'!$C:$J,8,0),"")</f>
        <v/>
      </c>
      <c r="F23" s="2560" t="str">
        <f>IFERROR(VLOOKUP($A$1&amp;$A23&amp;F$5,'Bảng giá chi tiết'!$C:$J,8,0),"")</f>
        <v/>
      </c>
      <c r="G23" s="2560" t="str">
        <f>IFERROR(VLOOKUP($A$1&amp;$A23&amp;G$5,'Bảng giá chi tiết'!$C:$J,8,0),"")</f>
        <v/>
      </c>
      <c r="H23" s="2560" t="str">
        <f>IFERROR(VLOOKUP($A$1&amp;$A23&amp;H$5,'Bảng giá chi tiết'!$C:$J,8,0),"")</f>
        <v/>
      </c>
      <c r="I23" s="2560" t="str">
        <f>IFERROR(VLOOKUP($A$1&amp;$A23&amp;I$5,'Bảng giá chi tiết'!$C:$J,8,0),"")</f>
        <v/>
      </c>
      <c r="J23" s="2560" t="str">
        <f>IFERROR(VLOOKUP($A$1&amp;$A23&amp;J$5,'Bảng giá chi tiết'!$C:$J,8,0),"")</f>
        <v/>
      </c>
      <c r="K23" s="2560" t="str">
        <f>IFERROR(VLOOKUP($A$1&amp;$A23&amp;K$5,'Bảng giá chi tiết'!$C:$J,8,0),"")</f>
        <v/>
      </c>
      <c r="L23" s="2560" t="str">
        <f>IFERROR(VLOOKUP($A$1&amp;$A23&amp;L$5,'Bảng giá chi tiết'!$C:$J,8,0),"")</f>
        <v/>
      </c>
      <c r="M23" s="2560" t="str">
        <f>IFERROR(VLOOKUP($A$1&amp;$A23&amp;M$5,'Bảng giá chi tiết'!$C:$J,8,0),"")</f>
        <v/>
      </c>
      <c r="N23" s="2560" t="str">
        <f>IFERROR(VLOOKUP($A$1&amp;$A23&amp;N$5,'Bảng giá chi tiết'!$C:$J,8,0),"")</f>
        <v/>
      </c>
      <c r="O23" s="2560" t="str">
        <f>IFERROR(VLOOKUP($A$1&amp;$A23&amp;O$5,'Bảng giá chi tiết'!$C:$J,8,0),"")</f>
        <v/>
      </c>
      <c r="P23" s="2560" t="str">
        <f>IFERROR(VLOOKUP($A$1&amp;$A23&amp;P$5,'Bảng giá chi tiết'!$C:$J,8,0),"")</f>
        <v/>
      </c>
      <c r="Q23" s="2560" t="str">
        <f>IFERROR(VLOOKUP($A$1&amp;$A23&amp;Q$5,'Bảng giá chi tiết'!$C:$J,8,0),"")</f>
        <v/>
      </c>
      <c r="R23" s="2560" t="str">
        <f>IFERROR(VLOOKUP($A$1&amp;$A23&amp;R$5,'Bảng giá chi tiết'!$C:$J,8,0),"")</f>
        <v/>
      </c>
      <c r="S23" s="2560" t="str">
        <f>IFERROR(VLOOKUP($A$1&amp;$A23&amp;S$5,'Bảng giá chi tiết'!$C:$J,8,0),"")</f>
        <v/>
      </c>
      <c r="T23" s="2560" t="str">
        <f>IFERROR(VLOOKUP($A$1&amp;$A23&amp;T$5,'Bảng giá chi tiết'!$C:$J,8,0),"")</f>
        <v/>
      </c>
      <c r="U23" s="2560" t="str">
        <f>IFERROR(VLOOKUP($A$1&amp;$A23&amp;U$5,'Bảng giá chi tiết'!$C:$J,8,0),"")</f>
        <v/>
      </c>
      <c r="V23" s="2560" t="str">
        <f>IFERROR(VLOOKUP($A$1&amp;$A23&amp;V$5,'Bảng giá chi tiết'!$C:$J,8,0),"")</f>
        <v/>
      </c>
      <c r="W23" s="2452"/>
      <c r="X23" s="2534"/>
      <c r="Y23" s="2534"/>
      <c r="Z23" s="1744"/>
    </row>
    <row r="24" ht="17.25" customHeight="1">
      <c r="A24" s="2489">
        <v>14.0</v>
      </c>
      <c r="B24" s="2560" t="str">
        <f>IFERROR(VLOOKUP($A$1&amp;$A24&amp;B$5,'Bảng giá chi tiết'!$C:$J,8,0),"")</f>
        <v/>
      </c>
      <c r="C24" s="2560" t="str">
        <f>IFERROR(VLOOKUP($A$1&amp;$A24&amp;C$5,'Bảng giá chi tiết'!$C:$J,8,0),"")</f>
        <v/>
      </c>
      <c r="D24" s="2560" t="str">
        <f>IFERROR(VLOOKUP($A$1&amp;$A24&amp;D$5,'Bảng giá chi tiết'!$C:$J,8,0),"")</f>
        <v/>
      </c>
      <c r="E24" s="2560" t="str">
        <f>IFERROR(VLOOKUP($A$1&amp;$A24&amp;E$5,'Bảng giá chi tiết'!$C:$J,8,0),"")</f>
        <v/>
      </c>
      <c r="F24" s="2560" t="str">
        <f>IFERROR(VLOOKUP($A$1&amp;$A24&amp;F$5,'Bảng giá chi tiết'!$C:$J,8,0),"")</f>
        <v/>
      </c>
      <c r="G24" s="2560" t="str">
        <f>IFERROR(VLOOKUP($A$1&amp;$A24&amp;G$5,'Bảng giá chi tiết'!$C:$J,8,0),"")</f>
        <v/>
      </c>
      <c r="H24" s="2560" t="str">
        <f>IFERROR(VLOOKUP($A$1&amp;$A24&amp;H$5,'Bảng giá chi tiết'!$C:$J,8,0),"")</f>
        <v/>
      </c>
      <c r="I24" s="2560" t="str">
        <f>IFERROR(VLOOKUP($A$1&amp;$A24&amp;I$5,'Bảng giá chi tiết'!$C:$J,8,0),"")</f>
        <v/>
      </c>
      <c r="J24" s="2560" t="str">
        <f>IFERROR(VLOOKUP($A$1&amp;$A24&amp;J$5,'Bảng giá chi tiết'!$C:$J,8,0),"")</f>
        <v/>
      </c>
      <c r="K24" s="2560" t="str">
        <f>IFERROR(VLOOKUP($A$1&amp;$A24&amp;K$5,'Bảng giá chi tiết'!$C:$J,8,0),"")</f>
        <v/>
      </c>
      <c r="L24" s="2560" t="str">
        <f>IFERROR(VLOOKUP($A$1&amp;$A24&amp;L$5,'Bảng giá chi tiết'!$C:$J,8,0),"")</f>
        <v/>
      </c>
      <c r="M24" s="2560" t="str">
        <f>IFERROR(VLOOKUP($A$1&amp;$A24&amp;M$5,'Bảng giá chi tiết'!$C:$J,8,0),"")</f>
        <v/>
      </c>
      <c r="N24" s="2560" t="str">
        <f>IFERROR(VLOOKUP($A$1&amp;$A24&amp;N$5,'Bảng giá chi tiết'!$C:$J,8,0),"")</f>
        <v/>
      </c>
      <c r="O24" s="2560" t="str">
        <f>IFERROR(VLOOKUP($A$1&amp;$A24&amp;O$5,'Bảng giá chi tiết'!$C:$J,8,0),"")</f>
        <v/>
      </c>
      <c r="P24" s="2560" t="str">
        <f>IFERROR(VLOOKUP($A$1&amp;$A24&amp;P$5,'Bảng giá chi tiết'!$C:$J,8,0),"")</f>
        <v/>
      </c>
      <c r="Q24" s="2560" t="str">
        <f>IFERROR(VLOOKUP($A$1&amp;$A24&amp;Q$5,'Bảng giá chi tiết'!$C:$J,8,0),"")</f>
        <v/>
      </c>
      <c r="R24" s="2560" t="str">
        <f>IFERROR(VLOOKUP($A$1&amp;$A24&amp;R$5,'Bảng giá chi tiết'!$C:$J,8,0),"")</f>
        <v/>
      </c>
      <c r="S24" s="2560" t="str">
        <f>IFERROR(VLOOKUP($A$1&amp;$A24&amp;S$5,'Bảng giá chi tiết'!$C:$J,8,0),"")</f>
        <v/>
      </c>
      <c r="T24" s="2560" t="str">
        <f>IFERROR(VLOOKUP($A$1&amp;$A24&amp;T$5,'Bảng giá chi tiết'!$C:$J,8,0),"")</f>
        <v/>
      </c>
      <c r="U24" s="2560" t="str">
        <f>IFERROR(VLOOKUP($A$1&amp;$A24&amp;U$5,'Bảng giá chi tiết'!$C:$J,8,0),"")</f>
        <v/>
      </c>
      <c r="V24" s="2560" t="str">
        <f>IFERROR(VLOOKUP($A$1&amp;$A24&amp;V$5,'Bảng giá chi tiết'!$C:$J,8,0),"")</f>
        <v/>
      </c>
      <c r="W24" s="2452"/>
      <c r="X24" s="2534"/>
      <c r="Y24" s="2534"/>
      <c r="Z24" s="1744"/>
    </row>
    <row r="25" ht="17.25" customHeight="1">
      <c r="A25" s="2489" t="s">
        <v>730</v>
      </c>
      <c r="B25" s="2560" t="str">
        <f>IFERROR(VLOOKUP($A$1&amp;$A25&amp;B$5,'Bảng giá chi tiết'!$C:$J,8,0),"")</f>
        <v/>
      </c>
      <c r="C25" s="2560" t="str">
        <f>IFERROR(VLOOKUP($A$1&amp;$A25&amp;C$5,'Bảng giá chi tiết'!$C:$J,8,0),"")</f>
        <v/>
      </c>
      <c r="D25" s="2560" t="str">
        <f>IFERROR(VLOOKUP($A$1&amp;$A25&amp;D$5,'Bảng giá chi tiết'!$C:$J,8,0),"")</f>
        <v/>
      </c>
      <c r="E25" s="2560" t="str">
        <f>IFERROR(VLOOKUP($A$1&amp;$A25&amp;E$5,'Bảng giá chi tiết'!$C:$J,8,0),"")</f>
        <v/>
      </c>
      <c r="F25" s="2560" t="str">
        <f>IFERROR(VLOOKUP($A$1&amp;$A25&amp;F$5,'Bảng giá chi tiết'!$C:$J,8,0),"")</f>
        <v/>
      </c>
      <c r="G25" s="2560" t="str">
        <f>IFERROR(VLOOKUP($A$1&amp;$A25&amp;G$5,'Bảng giá chi tiết'!$C:$J,8,0),"")</f>
        <v/>
      </c>
      <c r="H25" s="2560" t="str">
        <f>IFERROR(VLOOKUP($A$1&amp;$A25&amp;H$5,'Bảng giá chi tiết'!$C:$J,8,0),"")</f>
        <v/>
      </c>
      <c r="I25" s="2560" t="str">
        <f>IFERROR(VLOOKUP($A$1&amp;$A25&amp;I$5,'Bảng giá chi tiết'!$C:$J,8,0),"")</f>
        <v/>
      </c>
      <c r="J25" s="2560" t="str">
        <f>IFERROR(VLOOKUP($A$1&amp;$A25&amp;J$5,'Bảng giá chi tiết'!$C:$J,8,0),"")</f>
        <v/>
      </c>
      <c r="K25" s="2560" t="str">
        <f>IFERROR(VLOOKUP($A$1&amp;$A25&amp;K$5,'Bảng giá chi tiết'!$C:$J,8,0),"")</f>
        <v/>
      </c>
      <c r="L25" s="2560" t="str">
        <f>IFERROR(VLOOKUP($A$1&amp;$A25&amp;L$5,'Bảng giá chi tiết'!$C:$J,8,0),"")</f>
        <v/>
      </c>
      <c r="M25" s="2560" t="str">
        <f>IFERROR(VLOOKUP($A$1&amp;$A25&amp;M$5,'Bảng giá chi tiết'!$C:$J,8,0),"")</f>
        <v/>
      </c>
      <c r="N25" s="2560" t="str">
        <f>IFERROR(VLOOKUP($A$1&amp;$A25&amp;N$5,'Bảng giá chi tiết'!$C:$J,8,0),"")</f>
        <v/>
      </c>
      <c r="O25" s="2560" t="str">
        <f>IFERROR(VLOOKUP($A$1&amp;$A25&amp;O$5,'Bảng giá chi tiết'!$C:$J,8,0),"")</f>
        <v/>
      </c>
      <c r="P25" s="2560" t="str">
        <f>IFERROR(VLOOKUP($A$1&amp;$A25&amp;P$5,'Bảng giá chi tiết'!$C:$J,8,0),"")</f>
        <v/>
      </c>
      <c r="Q25" s="2560" t="str">
        <f>IFERROR(VLOOKUP($A$1&amp;$A25&amp;Q$5,'Bảng giá chi tiết'!$C:$J,8,0),"")</f>
        <v/>
      </c>
      <c r="R25" s="2560" t="str">
        <f>IFERROR(VLOOKUP($A$1&amp;$A25&amp;R$5,'Bảng giá chi tiết'!$C:$J,8,0),"")</f>
        <v/>
      </c>
      <c r="S25" s="2560" t="str">
        <f>IFERROR(VLOOKUP($A$1&amp;$A25&amp;S$5,'Bảng giá chi tiết'!$C:$J,8,0),"")</f>
        <v/>
      </c>
      <c r="T25" s="2560" t="str">
        <f>IFERROR(VLOOKUP($A$1&amp;$A25&amp;T$5,'Bảng giá chi tiết'!$C:$J,8,0),"")</f>
        <v/>
      </c>
      <c r="U25" s="2560" t="str">
        <f>IFERROR(VLOOKUP($A$1&amp;$A25&amp;U$5,'Bảng giá chi tiết'!$C:$J,8,0),"")</f>
        <v/>
      </c>
      <c r="V25" s="2560" t="str">
        <f>IFERROR(VLOOKUP($A$1&amp;$A25&amp;V$5,'Bảng giá chi tiết'!$C:$J,8,0),"")</f>
        <v/>
      </c>
      <c r="W25" s="2452"/>
      <c r="X25" s="2534"/>
      <c r="Y25" s="2534"/>
      <c r="Z25" s="1744"/>
    </row>
    <row r="26" ht="17.25" customHeight="1">
      <c r="A26" s="2489" t="s">
        <v>731</v>
      </c>
      <c r="B26" s="2560" t="str">
        <f>IFERROR(VLOOKUP($A$1&amp;$A26&amp;B$5,'Bảng giá chi tiết'!$C:$J,8,0),"")</f>
        <v/>
      </c>
      <c r="C26" s="2560" t="str">
        <f>IFERROR(VLOOKUP($A$1&amp;$A26&amp;C$5,'Bảng giá chi tiết'!$C:$J,8,0),"")</f>
        <v/>
      </c>
      <c r="D26" s="2560" t="str">
        <f>IFERROR(VLOOKUP($A$1&amp;$A26&amp;D$5,'Bảng giá chi tiết'!$C:$J,8,0),"")</f>
        <v/>
      </c>
      <c r="E26" s="2560" t="str">
        <f>IFERROR(VLOOKUP($A$1&amp;$A26&amp;E$5,'Bảng giá chi tiết'!$C:$J,8,0),"")</f>
        <v/>
      </c>
      <c r="F26" s="2560" t="str">
        <f>IFERROR(VLOOKUP($A$1&amp;$A26&amp;F$5,'Bảng giá chi tiết'!$C:$J,8,0),"")</f>
        <v/>
      </c>
      <c r="G26" s="2560" t="str">
        <f>IFERROR(VLOOKUP($A$1&amp;$A26&amp;G$5,'Bảng giá chi tiết'!$C:$J,8,0),"")</f>
        <v/>
      </c>
      <c r="H26" s="2560" t="str">
        <f>IFERROR(VLOOKUP($A$1&amp;$A26&amp;H$5,'Bảng giá chi tiết'!$C:$J,8,0),"")</f>
        <v/>
      </c>
      <c r="I26" s="2560" t="str">
        <f>IFERROR(VLOOKUP($A$1&amp;$A26&amp;I$5,'Bảng giá chi tiết'!$C:$J,8,0),"")</f>
        <v/>
      </c>
      <c r="J26" s="2560" t="str">
        <f>IFERROR(VLOOKUP($A$1&amp;$A26&amp;J$5,'Bảng giá chi tiết'!$C:$J,8,0),"")</f>
        <v/>
      </c>
      <c r="K26" s="2560" t="str">
        <f>IFERROR(VLOOKUP($A$1&amp;$A26&amp;K$5,'Bảng giá chi tiết'!$C:$J,8,0),"")</f>
        <v/>
      </c>
      <c r="L26" s="2560" t="str">
        <f>IFERROR(VLOOKUP($A$1&amp;$A26&amp;L$5,'Bảng giá chi tiết'!$C:$J,8,0),"")</f>
        <v/>
      </c>
      <c r="M26" s="2560" t="str">
        <f>IFERROR(VLOOKUP($A$1&amp;$A26&amp;M$5,'Bảng giá chi tiết'!$C:$J,8,0),"")</f>
        <v/>
      </c>
      <c r="N26" s="2560" t="str">
        <f>IFERROR(VLOOKUP($A$1&amp;$A26&amp;N$5,'Bảng giá chi tiết'!$C:$J,8,0),"")</f>
        <v/>
      </c>
      <c r="O26" s="2560" t="str">
        <f>IFERROR(VLOOKUP($A$1&amp;$A26&amp;O$5,'Bảng giá chi tiết'!$C:$J,8,0),"")</f>
        <v/>
      </c>
      <c r="P26" s="2560" t="str">
        <f>IFERROR(VLOOKUP($A$1&amp;$A26&amp;P$5,'Bảng giá chi tiết'!$C:$J,8,0),"")</f>
        <v/>
      </c>
      <c r="Q26" s="2560" t="str">
        <f>IFERROR(VLOOKUP($A$1&amp;$A26&amp;Q$5,'Bảng giá chi tiết'!$C:$J,8,0),"")</f>
        <v/>
      </c>
      <c r="R26" s="2560" t="str">
        <f>IFERROR(VLOOKUP($A$1&amp;$A26&amp;R$5,'Bảng giá chi tiết'!$C:$J,8,0),"")</f>
        <v/>
      </c>
      <c r="S26" s="2560" t="str">
        <f>IFERROR(VLOOKUP($A$1&amp;$A26&amp;S$5,'Bảng giá chi tiết'!$C:$J,8,0),"")</f>
        <v/>
      </c>
      <c r="T26" s="2560" t="str">
        <f>IFERROR(VLOOKUP($A$1&amp;$A26&amp;T$5,'Bảng giá chi tiết'!$C:$J,8,0),"")</f>
        <v/>
      </c>
      <c r="U26" s="2560" t="str">
        <f>IFERROR(VLOOKUP($A$1&amp;$A26&amp;U$5,'Bảng giá chi tiết'!$C:$J,8,0),"")</f>
        <v/>
      </c>
      <c r="V26" s="2560" t="str">
        <f>IFERROR(VLOOKUP($A$1&amp;$A26&amp;V$5,'Bảng giá chi tiết'!$C:$J,8,0),"")</f>
        <v/>
      </c>
      <c r="W26" s="2452"/>
      <c r="X26" s="2534"/>
      <c r="Y26" s="2534"/>
      <c r="Z26" s="1744"/>
    </row>
    <row r="27" ht="17.25" customHeight="1">
      <c r="A27" s="2489" t="s">
        <v>732</v>
      </c>
      <c r="B27" s="2560" t="str">
        <f>IFERROR(VLOOKUP($A$1&amp;$A27&amp;B$5,'Bảng giá chi tiết'!$C:$J,8,0),"")</f>
        <v/>
      </c>
      <c r="C27" s="2560" t="str">
        <f>IFERROR(VLOOKUP($A$1&amp;$A27&amp;C$5,'Bảng giá chi tiết'!$C:$J,8,0),"")</f>
        <v/>
      </c>
      <c r="D27" s="2560" t="str">
        <f>IFERROR(VLOOKUP($A$1&amp;$A27&amp;D$5,'Bảng giá chi tiết'!$C:$J,8,0),"")</f>
        <v/>
      </c>
      <c r="E27" s="2560" t="str">
        <f>IFERROR(VLOOKUP($A$1&amp;$A27&amp;E$5,'Bảng giá chi tiết'!$C:$J,8,0),"")</f>
        <v/>
      </c>
      <c r="F27" s="2560" t="str">
        <f>IFERROR(VLOOKUP($A$1&amp;$A27&amp;F$5,'Bảng giá chi tiết'!$C:$J,8,0),"")</f>
        <v/>
      </c>
      <c r="G27" s="2560" t="str">
        <f>IFERROR(VLOOKUP($A$1&amp;$A27&amp;G$5,'Bảng giá chi tiết'!$C:$J,8,0),"")</f>
        <v/>
      </c>
      <c r="H27" s="2560" t="str">
        <f>IFERROR(VLOOKUP($A$1&amp;$A27&amp;H$5,'Bảng giá chi tiết'!$C:$J,8,0),"")</f>
        <v/>
      </c>
      <c r="I27" s="2560" t="str">
        <f>IFERROR(VLOOKUP($A$1&amp;$A27&amp;I$5,'Bảng giá chi tiết'!$C:$J,8,0),"")</f>
        <v/>
      </c>
      <c r="J27" s="2560" t="str">
        <f>IFERROR(VLOOKUP($A$1&amp;$A27&amp;J$5,'Bảng giá chi tiết'!$C:$J,8,0),"")</f>
        <v/>
      </c>
      <c r="K27" s="2560" t="str">
        <f>IFERROR(VLOOKUP($A$1&amp;$A27&amp;K$5,'Bảng giá chi tiết'!$C:$J,8,0),"")</f>
        <v/>
      </c>
      <c r="L27" s="2560" t="str">
        <f>IFERROR(VLOOKUP($A$1&amp;$A27&amp;L$5,'Bảng giá chi tiết'!$C:$J,8,0),"")</f>
        <v/>
      </c>
      <c r="M27" s="2560" t="str">
        <f>IFERROR(VLOOKUP($A$1&amp;$A27&amp;M$5,'Bảng giá chi tiết'!$C:$J,8,0),"")</f>
        <v/>
      </c>
      <c r="N27" s="2560" t="str">
        <f>IFERROR(VLOOKUP($A$1&amp;$A27&amp;N$5,'Bảng giá chi tiết'!$C:$J,8,0),"")</f>
        <v/>
      </c>
      <c r="O27" s="2560" t="str">
        <f>IFERROR(VLOOKUP($A$1&amp;$A27&amp;O$5,'Bảng giá chi tiết'!$C:$J,8,0),"")</f>
        <v/>
      </c>
      <c r="P27" s="2560" t="str">
        <f>IFERROR(VLOOKUP($A$1&amp;$A27&amp;P$5,'Bảng giá chi tiết'!$C:$J,8,0),"")</f>
        <v/>
      </c>
      <c r="Q27" s="2560" t="str">
        <f>IFERROR(VLOOKUP($A$1&amp;$A27&amp;Q$5,'Bảng giá chi tiết'!$C:$J,8,0),"")</f>
        <v/>
      </c>
      <c r="R27" s="2560" t="str">
        <f>IFERROR(VLOOKUP($A$1&amp;$A27&amp;R$5,'Bảng giá chi tiết'!$C:$J,8,0),"")</f>
        <v/>
      </c>
      <c r="S27" s="2560" t="str">
        <f>IFERROR(VLOOKUP($A$1&amp;$A27&amp;S$5,'Bảng giá chi tiết'!$C:$J,8,0),"")</f>
        <v/>
      </c>
      <c r="T27" s="2560" t="str">
        <f>IFERROR(VLOOKUP($A$1&amp;$A27&amp;T$5,'Bảng giá chi tiết'!$C:$J,8,0),"")</f>
        <v/>
      </c>
      <c r="U27" s="2560" t="str">
        <f>IFERROR(VLOOKUP($A$1&amp;$A27&amp;U$5,'Bảng giá chi tiết'!$C:$J,8,0),"")</f>
        <v/>
      </c>
      <c r="V27" s="2560" t="str">
        <f>IFERROR(VLOOKUP($A$1&amp;$A27&amp;V$5,'Bảng giá chi tiết'!$C:$J,8,0),"")</f>
        <v/>
      </c>
      <c r="W27" s="2452"/>
      <c r="X27" s="2534"/>
      <c r="Y27" s="2534"/>
      <c r="Z27" s="1744"/>
    </row>
    <row r="28" ht="17.25" customHeight="1">
      <c r="A28" s="2489" t="s">
        <v>733</v>
      </c>
      <c r="B28" s="2560" t="str">
        <f>IFERROR(VLOOKUP($A$1&amp;$A28&amp;B$5,'Bảng giá chi tiết'!$C:$J,8,0),"")</f>
        <v/>
      </c>
      <c r="C28" s="2560" t="str">
        <f>IFERROR(VLOOKUP($A$1&amp;$A28&amp;C$5,'Bảng giá chi tiết'!$C:$J,8,0),"")</f>
        <v/>
      </c>
      <c r="D28" s="2560" t="str">
        <f>IFERROR(VLOOKUP($A$1&amp;$A28&amp;D$5,'Bảng giá chi tiết'!$C:$J,8,0),"")</f>
        <v/>
      </c>
      <c r="E28" s="2560" t="str">
        <f>IFERROR(VLOOKUP($A$1&amp;$A28&amp;E$5,'Bảng giá chi tiết'!$C:$J,8,0),"")</f>
        <v/>
      </c>
      <c r="F28" s="2560" t="str">
        <f>IFERROR(VLOOKUP($A$1&amp;$A28&amp;F$5,'Bảng giá chi tiết'!$C:$J,8,0),"")</f>
        <v/>
      </c>
      <c r="G28" s="2560" t="str">
        <f>IFERROR(VLOOKUP($A$1&amp;$A28&amp;G$5,'Bảng giá chi tiết'!$C:$J,8,0),"")</f>
        <v/>
      </c>
      <c r="H28" s="2560" t="str">
        <f>IFERROR(VLOOKUP($A$1&amp;$A28&amp;H$5,'Bảng giá chi tiết'!$C:$J,8,0),"")</f>
        <v/>
      </c>
      <c r="I28" s="2560" t="str">
        <f>IFERROR(VLOOKUP($A$1&amp;$A28&amp;I$5,'Bảng giá chi tiết'!$C:$J,8,0),"")</f>
        <v/>
      </c>
      <c r="J28" s="2560" t="str">
        <f>IFERROR(VLOOKUP($A$1&amp;$A28&amp;J$5,'Bảng giá chi tiết'!$C:$J,8,0),"")</f>
        <v/>
      </c>
      <c r="K28" s="2560" t="str">
        <f>IFERROR(VLOOKUP($A$1&amp;$A28&amp;K$5,'Bảng giá chi tiết'!$C:$J,8,0),"")</f>
        <v/>
      </c>
      <c r="L28" s="2560" t="str">
        <f>IFERROR(VLOOKUP($A$1&amp;$A28&amp;L$5,'Bảng giá chi tiết'!$C:$J,8,0),"")</f>
        <v/>
      </c>
      <c r="M28" s="2560" t="str">
        <f>IFERROR(VLOOKUP($A$1&amp;$A28&amp;M$5,'Bảng giá chi tiết'!$C:$J,8,0),"")</f>
        <v/>
      </c>
      <c r="N28" s="2560" t="str">
        <f>IFERROR(VLOOKUP($A$1&amp;$A28&amp;N$5,'Bảng giá chi tiết'!$C:$J,8,0),"")</f>
        <v/>
      </c>
      <c r="O28" s="2560" t="str">
        <f>IFERROR(VLOOKUP($A$1&amp;$A28&amp;O$5,'Bảng giá chi tiết'!$C:$J,8,0),"")</f>
        <v/>
      </c>
      <c r="P28" s="2560" t="str">
        <f>IFERROR(VLOOKUP($A$1&amp;$A28&amp;P$5,'Bảng giá chi tiết'!$C:$J,8,0),"")</f>
        <v/>
      </c>
      <c r="Q28" s="2560" t="str">
        <f>IFERROR(VLOOKUP($A$1&amp;$A28&amp;Q$5,'Bảng giá chi tiết'!$C:$J,8,0),"")</f>
        <v/>
      </c>
      <c r="R28" s="2560" t="str">
        <f>IFERROR(VLOOKUP($A$1&amp;$A28&amp;R$5,'Bảng giá chi tiết'!$C:$J,8,0),"")</f>
        <v/>
      </c>
      <c r="S28" s="2560" t="str">
        <f>IFERROR(VLOOKUP($A$1&amp;$A28&amp;S$5,'Bảng giá chi tiết'!$C:$J,8,0),"")</f>
        <v/>
      </c>
      <c r="T28" s="2560" t="str">
        <f>IFERROR(VLOOKUP($A$1&amp;$A28&amp;T$5,'Bảng giá chi tiết'!$C:$J,8,0),"")</f>
        <v/>
      </c>
      <c r="U28" s="2560" t="str">
        <f>IFERROR(VLOOKUP($A$1&amp;$A28&amp;U$5,'Bảng giá chi tiết'!$C:$J,8,0),"")</f>
        <v/>
      </c>
      <c r="V28" s="2560" t="str">
        <f>IFERROR(VLOOKUP($A$1&amp;$A28&amp;V$5,'Bảng giá chi tiết'!$C:$J,8,0),"")</f>
        <v/>
      </c>
      <c r="W28" s="2452"/>
      <c r="X28" s="2534"/>
      <c r="Y28" s="2534"/>
      <c r="Z28" s="1744"/>
    </row>
    <row r="29" ht="17.25" customHeight="1">
      <c r="A29" s="2489" t="s">
        <v>734</v>
      </c>
      <c r="B29" s="2560" t="str">
        <f>IFERROR(VLOOKUP($A$1&amp;$A29&amp;B$5,'Bảng giá chi tiết'!$C:$J,8,0),"")</f>
        <v/>
      </c>
      <c r="C29" s="2560" t="str">
        <f>IFERROR(VLOOKUP($A$1&amp;$A29&amp;C$5,'Bảng giá chi tiết'!$C:$J,8,0),"")</f>
        <v/>
      </c>
      <c r="D29" s="2560" t="str">
        <f>IFERROR(VLOOKUP($A$1&amp;$A29&amp;D$5,'Bảng giá chi tiết'!$C:$J,8,0),"")</f>
        <v/>
      </c>
      <c r="E29" s="2560" t="str">
        <f>IFERROR(VLOOKUP($A$1&amp;$A29&amp;E$5,'Bảng giá chi tiết'!$C:$J,8,0),"")</f>
        <v/>
      </c>
      <c r="F29" s="2560" t="str">
        <f>IFERROR(VLOOKUP($A$1&amp;$A29&amp;F$5,'Bảng giá chi tiết'!$C:$J,8,0),"")</f>
        <v/>
      </c>
      <c r="G29" s="2560" t="str">
        <f>IFERROR(VLOOKUP($A$1&amp;$A29&amp;G$5,'Bảng giá chi tiết'!$C:$J,8,0),"")</f>
        <v/>
      </c>
      <c r="H29" s="2560" t="str">
        <f>IFERROR(VLOOKUP($A$1&amp;$A29&amp;H$5,'Bảng giá chi tiết'!$C:$J,8,0),"")</f>
        <v/>
      </c>
      <c r="I29" s="2560" t="str">
        <f>IFERROR(VLOOKUP($A$1&amp;$A29&amp;I$5,'Bảng giá chi tiết'!$C:$J,8,0),"")</f>
        <v/>
      </c>
      <c r="J29" s="2560" t="str">
        <f>IFERROR(VLOOKUP($A$1&amp;$A29&amp;J$5,'Bảng giá chi tiết'!$C:$J,8,0),"")</f>
        <v/>
      </c>
      <c r="K29" s="2560" t="str">
        <f>IFERROR(VLOOKUP($A$1&amp;$A29&amp;K$5,'Bảng giá chi tiết'!$C:$J,8,0),"")</f>
        <v/>
      </c>
      <c r="L29" s="2560" t="str">
        <f>IFERROR(VLOOKUP($A$1&amp;$A29&amp;L$5,'Bảng giá chi tiết'!$C:$J,8,0),"")</f>
        <v/>
      </c>
      <c r="M29" s="2560" t="str">
        <f>IFERROR(VLOOKUP($A$1&amp;$A29&amp;M$5,'Bảng giá chi tiết'!$C:$J,8,0),"")</f>
        <v/>
      </c>
      <c r="N29" s="2560" t="str">
        <f>IFERROR(VLOOKUP($A$1&amp;$A29&amp;N$5,'Bảng giá chi tiết'!$C:$J,8,0),"")</f>
        <v/>
      </c>
      <c r="O29" s="2560" t="str">
        <f>IFERROR(VLOOKUP($A$1&amp;$A29&amp;O$5,'Bảng giá chi tiết'!$C:$J,8,0),"")</f>
        <v/>
      </c>
      <c r="P29" s="2560" t="str">
        <f>IFERROR(VLOOKUP($A$1&amp;$A29&amp;P$5,'Bảng giá chi tiết'!$C:$J,8,0),"")</f>
        <v/>
      </c>
      <c r="Q29" s="2560" t="str">
        <f>IFERROR(VLOOKUP($A$1&amp;$A29&amp;Q$5,'Bảng giá chi tiết'!$C:$J,8,0),"")</f>
        <v/>
      </c>
      <c r="R29" s="2560" t="str">
        <f>IFERROR(VLOOKUP($A$1&amp;$A29&amp;R$5,'Bảng giá chi tiết'!$C:$J,8,0),"")</f>
        <v/>
      </c>
      <c r="S29" s="2560" t="str">
        <f>IFERROR(VLOOKUP($A$1&amp;$A29&amp;S$5,'Bảng giá chi tiết'!$C:$J,8,0),"")</f>
        <v/>
      </c>
      <c r="T29" s="2560" t="str">
        <f>IFERROR(VLOOKUP($A$1&amp;$A29&amp;T$5,'Bảng giá chi tiết'!$C:$J,8,0),"")</f>
        <v/>
      </c>
      <c r="U29" s="2560" t="str">
        <f>IFERROR(VLOOKUP($A$1&amp;$A29&amp;U$5,'Bảng giá chi tiết'!$C:$J,8,0),"")</f>
        <v/>
      </c>
      <c r="V29" s="2560" t="str">
        <f>IFERROR(VLOOKUP($A$1&amp;$A29&amp;V$5,'Bảng giá chi tiết'!$C:$J,8,0),"")</f>
        <v/>
      </c>
      <c r="W29" s="2452"/>
      <c r="X29" s="2534"/>
      <c r="Y29" s="2534"/>
      <c r="Z29" s="1744"/>
    </row>
    <row r="30" ht="15.75" customHeight="1">
      <c r="A30" s="2570" t="s">
        <v>821</v>
      </c>
      <c r="B30" s="2452" t="s">
        <v>716</v>
      </c>
      <c r="C30" s="2452" t="s">
        <v>717</v>
      </c>
      <c r="D30" s="2452" t="s">
        <v>718</v>
      </c>
      <c r="E30" s="2453" t="s">
        <v>735</v>
      </c>
      <c r="F30" s="2452" t="s">
        <v>720</v>
      </c>
      <c r="G30" s="2452" t="s">
        <v>721</v>
      </c>
      <c r="H30" s="2575"/>
      <c r="I30" s="2575"/>
      <c r="J30" s="2453" t="s">
        <v>736</v>
      </c>
      <c r="K30" s="2452" t="s">
        <v>723</v>
      </c>
      <c r="L30" s="2452" t="s">
        <v>724</v>
      </c>
      <c r="M30" s="2452" t="s">
        <v>725</v>
      </c>
      <c r="N30" s="2452" t="s">
        <v>726</v>
      </c>
      <c r="O30" s="2452" t="s">
        <v>727</v>
      </c>
      <c r="P30" s="2575"/>
      <c r="Q30" s="2575"/>
      <c r="R30" s="2452" t="s">
        <v>737</v>
      </c>
      <c r="S30" s="2452" t="s">
        <v>738</v>
      </c>
      <c r="T30" s="2452" t="s">
        <v>730</v>
      </c>
      <c r="U30" s="2452" t="s">
        <v>731</v>
      </c>
      <c r="V30" s="2452" t="s">
        <v>789</v>
      </c>
      <c r="W30" s="2452"/>
      <c r="X30" s="2534"/>
      <c r="Y30" s="2534"/>
      <c r="Z30" s="1744"/>
    </row>
    <row r="31" ht="15.75" customHeight="1">
      <c r="A31" s="2570" t="s">
        <v>5899</v>
      </c>
      <c r="B31" s="2558" t="s">
        <v>6010</v>
      </c>
      <c r="C31" s="2558" t="s">
        <v>6034</v>
      </c>
      <c r="D31" s="2558" t="s">
        <v>6035</v>
      </c>
      <c r="E31" s="2558" t="s">
        <v>6036</v>
      </c>
      <c r="F31" s="2558" t="s">
        <v>6037</v>
      </c>
      <c r="G31" s="2558" t="s">
        <v>6038</v>
      </c>
      <c r="H31" s="2575"/>
      <c r="I31" s="2575"/>
      <c r="J31" s="2558" t="s">
        <v>6039</v>
      </c>
      <c r="K31" s="2558" t="s">
        <v>6040</v>
      </c>
      <c r="L31" s="2558" t="s">
        <v>6040</v>
      </c>
      <c r="M31" s="2558" t="s">
        <v>6041</v>
      </c>
      <c r="N31" s="2558" t="s">
        <v>6042</v>
      </c>
      <c r="O31" s="2558" t="s">
        <v>6043</v>
      </c>
      <c r="P31" s="2575"/>
      <c r="Q31" s="2575"/>
      <c r="R31" s="2558" t="s">
        <v>6044</v>
      </c>
      <c r="S31" s="2558" t="s">
        <v>6037</v>
      </c>
      <c r="T31" s="2558" t="s">
        <v>6045</v>
      </c>
      <c r="U31" s="2558" t="s">
        <v>6046</v>
      </c>
      <c r="V31" s="2558" t="s">
        <v>6047</v>
      </c>
      <c r="W31" s="2452"/>
      <c r="X31" s="2534"/>
      <c r="Y31" s="2534"/>
      <c r="Z31" s="1744"/>
    </row>
    <row r="32" ht="15.75" customHeight="1">
      <c r="A32" s="2489" t="s">
        <v>790</v>
      </c>
      <c r="B32" s="2560" t="str">
        <f>IFERROR(VLOOKUP($A$1&amp;$A32&amp;B$5,'Bảng giá chi tiết'!$C:$J,8,0),"")</f>
        <v/>
      </c>
      <c r="C32" s="2560" t="str">
        <f>IFERROR(VLOOKUP($A$1&amp;$A32&amp;C$5,'Bảng giá chi tiết'!$C:$J,8,0),"")</f>
        <v/>
      </c>
      <c r="D32" s="2560" t="str">
        <f>IFERROR(VLOOKUP($A$1&amp;$A32&amp;D$5,'Bảng giá chi tiết'!$C:$J,8,0),"")</f>
        <v/>
      </c>
      <c r="E32" s="2560" t="str">
        <f>IFERROR(VLOOKUP($A$1&amp;$A32&amp;E$5,'Bảng giá chi tiết'!$C:$J,8,0),"")</f>
        <v/>
      </c>
      <c r="F32" s="2560" t="str">
        <f>IFERROR(VLOOKUP($A$1&amp;$A32&amp;F$5,'Bảng giá chi tiết'!$C:$J,8,0),"")</f>
        <v/>
      </c>
      <c r="G32" s="2560" t="str">
        <f>IFERROR(VLOOKUP($A$1&amp;$A32&amp;G$5,'Bảng giá chi tiết'!$C:$J,8,0),"")</f>
        <v/>
      </c>
      <c r="H32" s="2575"/>
      <c r="I32" s="2575"/>
      <c r="J32" s="2560" t="str">
        <f>IFERROR(VLOOKUP($A$1&amp;$A32&amp;J$5,'Bảng giá chi tiết'!$C:$J,8,0),"")</f>
        <v/>
      </c>
      <c r="K32" s="2560" t="str">
        <f>IFERROR(VLOOKUP($A$1&amp;$A32&amp;K$5,'Bảng giá chi tiết'!$C:$J,8,0),"")</f>
        <v/>
      </c>
      <c r="L32" s="2560" t="str">
        <f>IFERROR(VLOOKUP($A$1&amp;$A32&amp;L$5,'Bảng giá chi tiết'!$C:$J,8,0),"")</f>
        <v/>
      </c>
      <c r="M32" s="2560" t="str">
        <f>IFERROR(VLOOKUP($A$1&amp;$A32&amp;M$5,'Bảng giá chi tiết'!$C:$J,8,0),"")</f>
        <v/>
      </c>
      <c r="N32" s="2560" t="str">
        <f>IFERROR(VLOOKUP($A$1&amp;$A32&amp;N$5,'Bảng giá chi tiết'!$C:$J,8,0),"")</f>
        <v/>
      </c>
      <c r="O32" s="2560" t="str">
        <f>IFERROR(VLOOKUP($A$1&amp;$A32&amp;O$5,'Bảng giá chi tiết'!$C:$J,8,0),"")</f>
        <v/>
      </c>
      <c r="P32" s="2575"/>
      <c r="Q32" s="2575"/>
      <c r="R32" s="2566"/>
      <c r="S32" s="2566"/>
      <c r="T32" s="2566"/>
      <c r="U32" s="2566"/>
      <c r="V32" s="2566"/>
      <c r="W32" s="2452"/>
      <c r="X32" s="2534"/>
      <c r="Y32" s="2534"/>
      <c r="Z32" s="1744"/>
    </row>
    <row r="33" ht="15.75" customHeight="1">
      <c r="A33" s="2570" t="s">
        <v>5899</v>
      </c>
      <c r="B33" s="2558" t="s">
        <v>6010</v>
      </c>
      <c r="C33" s="2558" t="s">
        <v>6011</v>
      </c>
      <c r="D33" s="2558" t="s">
        <v>6012</v>
      </c>
      <c r="E33" s="2558" t="s">
        <v>6013</v>
      </c>
      <c r="F33" s="2558" t="s">
        <v>5968</v>
      </c>
      <c r="G33" s="2558" t="s">
        <v>6014</v>
      </c>
      <c r="H33" s="2558" t="s">
        <v>6015</v>
      </c>
      <c r="I33" s="2558" t="s">
        <v>6016</v>
      </c>
      <c r="J33" s="2558" t="s">
        <v>6017</v>
      </c>
      <c r="K33" s="2558" t="s">
        <v>6018</v>
      </c>
      <c r="L33" s="2558" t="s">
        <v>6018</v>
      </c>
      <c r="M33" s="2558" t="s">
        <v>6019</v>
      </c>
      <c r="N33" s="2558" t="s">
        <v>6020</v>
      </c>
      <c r="O33" s="2558" t="s">
        <v>6021</v>
      </c>
      <c r="P33" s="2558" t="s">
        <v>6022</v>
      </c>
      <c r="Q33" s="2558" t="s">
        <v>6023</v>
      </c>
      <c r="R33" s="2558" t="s">
        <v>6024</v>
      </c>
      <c r="S33" s="2558" t="s">
        <v>5968</v>
      </c>
      <c r="T33" s="2558" t="s">
        <v>6025</v>
      </c>
      <c r="U33" s="2558" t="s">
        <v>6026</v>
      </c>
      <c r="V33" s="2558" t="s">
        <v>5968</v>
      </c>
      <c r="W33" s="2452"/>
      <c r="X33" s="2534"/>
      <c r="Y33" s="2534"/>
      <c r="Z33" s="1744"/>
    </row>
    <row r="34" ht="17.25" customHeight="1">
      <c r="A34" s="2489" t="s">
        <v>791</v>
      </c>
      <c r="B34" s="2560" t="str">
        <f>IFERROR(VLOOKUP($A$1&amp;$A34&amp;B$5,'Bảng giá chi tiết'!$C:$J,8,0),"")</f>
        <v/>
      </c>
      <c r="C34" s="2560" t="str">
        <f>IFERROR(VLOOKUP($A$1&amp;$A34&amp;C$5,'Bảng giá chi tiết'!$C:$J,8,0),"")</f>
        <v/>
      </c>
      <c r="D34" s="2560" t="str">
        <f>IFERROR(VLOOKUP($A$1&amp;$A34&amp;D$5,'Bảng giá chi tiết'!$C:$J,8,0),"")</f>
        <v/>
      </c>
      <c r="E34" s="2560" t="str">
        <f>IFERROR(VLOOKUP($A$1&amp;$A34&amp;E$5,'Bảng giá chi tiết'!$C:$J,8,0),"")</f>
        <v/>
      </c>
      <c r="F34" s="2560" t="str">
        <f>IFERROR(VLOOKUP($A$1&amp;$A34&amp;F$5,'Bảng giá chi tiết'!$C:$J,8,0),"")</f>
        <v/>
      </c>
      <c r="G34" s="2560" t="str">
        <f>IFERROR(VLOOKUP($A$1&amp;$A34&amp;G$5,'Bảng giá chi tiết'!$C:$J,8,0),"")</f>
        <v/>
      </c>
      <c r="H34" s="2560" t="str">
        <f>IFERROR(VLOOKUP($A$1&amp;$A34&amp;H$5,'Bảng giá chi tiết'!$C:$J,8,0),"")</f>
        <v/>
      </c>
      <c r="I34" s="2560" t="str">
        <f>IFERROR(VLOOKUP($A$1&amp;$A34&amp;I$5,'Bảng giá chi tiết'!$C:$J,8,0),"")</f>
        <v/>
      </c>
      <c r="J34" s="2560" t="str">
        <f>IFERROR(VLOOKUP($A$1&amp;$A34&amp;J$5,'Bảng giá chi tiết'!$C:$J,8,0),"")</f>
        <v/>
      </c>
      <c r="K34" s="2560" t="str">
        <f>IFERROR(VLOOKUP($A$1&amp;$A34&amp;K$5,'Bảng giá chi tiết'!$C:$J,8,0),"")</f>
        <v/>
      </c>
      <c r="L34" s="2560" t="str">
        <f>IFERROR(VLOOKUP($A$1&amp;$A34&amp;L$5,'Bảng giá chi tiết'!$C:$J,8,0),"")</f>
        <v/>
      </c>
      <c r="M34" s="2560" t="str">
        <f>IFERROR(VLOOKUP($A$1&amp;$A34&amp;M$5,'Bảng giá chi tiết'!$C:$J,8,0),"")</f>
        <v/>
      </c>
      <c r="N34" s="2560" t="str">
        <f>IFERROR(VLOOKUP($A$1&amp;$A34&amp;N$5,'Bảng giá chi tiết'!$C:$J,8,0),"")</f>
        <v/>
      </c>
      <c r="O34" s="2560" t="str">
        <f>IFERROR(VLOOKUP($A$1&amp;$A34&amp;O$5,'Bảng giá chi tiết'!$C:$J,8,0),"")</f>
        <v/>
      </c>
      <c r="P34" s="2560" t="str">
        <f>IFERROR(VLOOKUP($A$1&amp;$A34&amp;P$5,'Bảng giá chi tiết'!$C:$J,8,0),"")</f>
        <v/>
      </c>
      <c r="Q34" s="2560" t="str">
        <f>IFERROR(VLOOKUP($A$1&amp;$A34&amp;Q$5,'Bảng giá chi tiết'!$C:$J,8,0),"")</f>
        <v/>
      </c>
      <c r="R34" s="2560" t="str">
        <f>IFERROR(VLOOKUP($A$1&amp;$A34&amp;R$5,'Bảng giá chi tiết'!$C:$J,8,0),"")</f>
        <v/>
      </c>
      <c r="S34" s="2560" t="str">
        <f>IFERROR(VLOOKUP($A$1&amp;$A34&amp;S$5,'Bảng giá chi tiết'!$C:$J,8,0),"")</f>
        <v/>
      </c>
      <c r="T34" s="2560" t="str">
        <f>IFERROR(VLOOKUP($A$1&amp;$A34&amp;T$5,'Bảng giá chi tiết'!$C:$J,8,0),"")</f>
        <v/>
      </c>
      <c r="U34" s="2560" t="str">
        <f>IFERROR(VLOOKUP($A$1&amp;$A34&amp;U$5,'Bảng giá chi tiết'!$C:$J,8,0),"")</f>
        <v/>
      </c>
      <c r="V34" s="2560" t="str">
        <f>IFERROR(VLOOKUP($A$1&amp;$A34&amp;V$5,'Bảng giá chi tiết'!$C:$J,8,0),"")</f>
        <v/>
      </c>
      <c r="W34" s="2452"/>
      <c r="X34" s="2534"/>
      <c r="Y34" s="2534"/>
      <c r="Z34" s="1744"/>
    </row>
    <row r="35" ht="17.25" customHeight="1">
      <c r="A35" s="2489" t="s">
        <v>792</v>
      </c>
      <c r="B35" s="2560" t="str">
        <f>IFERROR(VLOOKUP($A$1&amp;$A35&amp;B$5,'Bảng giá chi tiết'!$C:$J,8,0),"")</f>
        <v/>
      </c>
      <c r="C35" s="2560" t="str">
        <f>IFERROR(VLOOKUP($A$1&amp;$A35&amp;C$5,'Bảng giá chi tiết'!$C:$J,8,0),"")</f>
        <v/>
      </c>
      <c r="D35" s="2560" t="str">
        <f>IFERROR(VLOOKUP($A$1&amp;$A35&amp;D$5,'Bảng giá chi tiết'!$C:$J,8,0),"")</f>
        <v/>
      </c>
      <c r="E35" s="2560" t="str">
        <f>IFERROR(VLOOKUP($A$1&amp;$A35&amp;E$5,'Bảng giá chi tiết'!$C:$J,8,0),"")</f>
        <v/>
      </c>
      <c r="F35" s="2560" t="str">
        <f>IFERROR(VLOOKUP($A$1&amp;$A35&amp;F$5,'Bảng giá chi tiết'!$C:$J,8,0),"")</f>
        <v/>
      </c>
      <c r="G35" s="2560" t="str">
        <f>IFERROR(VLOOKUP($A$1&amp;$A35&amp;G$5,'Bảng giá chi tiết'!$C:$J,8,0),"")</f>
        <v/>
      </c>
      <c r="H35" s="2560" t="str">
        <f>IFERROR(VLOOKUP($A$1&amp;$A35&amp;H$5,'Bảng giá chi tiết'!$C:$J,8,0),"")</f>
        <v/>
      </c>
      <c r="I35" s="2560" t="str">
        <f>IFERROR(VLOOKUP($A$1&amp;$A35&amp;I$5,'Bảng giá chi tiết'!$C:$J,8,0),"")</f>
        <v/>
      </c>
      <c r="J35" s="2560" t="str">
        <f>IFERROR(VLOOKUP($A$1&amp;$A35&amp;J$5,'Bảng giá chi tiết'!$C:$J,8,0),"")</f>
        <v/>
      </c>
      <c r="K35" s="2560" t="str">
        <f>IFERROR(VLOOKUP($A$1&amp;$A35&amp;K$5,'Bảng giá chi tiết'!$C:$J,8,0),"")</f>
        <v/>
      </c>
      <c r="L35" s="2560" t="str">
        <f>IFERROR(VLOOKUP($A$1&amp;$A35&amp;L$5,'Bảng giá chi tiết'!$C:$J,8,0),"")</f>
        <v/>
      </c>
      <c r="M35" s="2560" t="str">
        <f>IFERROR(VLOOKUP($A$1&amp;$A35&amp;M$5,'Bảng giá chi tiết'!$C:$J,8,0),"")</f>
        <v/>
      </c>
      <c r="N35" s="2560" t="str">
        <f>IFERROR(VLOOKUP($A$1&amp;$A35&amp;N$5,'Bảng giá chi tiết'!$C:$J,8,0),"")</f>
        <v/>
      </c>
      <c r="O35" s="2560" t="str">
        <f>IFERROR(VLOOKUP($A$1&amp;$A35&amp;O$5,'Bảng giá chi tiết'!$C:$J,8,0),"")</f>
        <v/>
      </c>
      <c r="P35" s="2560" t="str">
        <f>IFERROR(VLOOKUP($A$1&amp;$A35&amp;P$5,'Bảng giá chi tiết'!$C:$J,8,0),"")</f>
        <v/>
      </c>
      <c r="Q35" s="2560" t="str">
        <f>IFERROR(VLOOKUP($A$1&amp;$A35&amp;Q$5,'Bảng giá chi tiết'!$C:$J,8,0),"")</f>
        <v/>
      </c>
      <c r="R35" s="2560" t="str">
        <f>IFERROR(VLOOKUP($A$1&amp;$A35&amp;R$5,'Bảng giá chi tiết'!$C:$J,8,0),"")</f>
        <v/>
      </c>
      <c r="S35" s="2560" t="str">
        <f>IFERROR(VLOOKUP($A$1&amp;$A35&amp;S$5,'Bảng giá chi tiết'!$C:$J,8,0),"")</f>
        <v/>
      </c>
      <c r="T35" s="2560" t="str">
        <f>IFERROR(VLOOKUP($A$1&amp;$A35&amp;T$5,'Bảng giá chi tiết'!$C:$J,8,0),"")</f>
        <v/>
      </c>
      <c r="U35" s="2560" t="str">
        <f>IFERROR(VLOOKUP($A$1&amp;$A35&amp;U$5,'Bảng giá chi tiết'!$C:$J,8,0),"")</f>
        <v/>
      </c>
      <c r="V35" s="2560" t="str">
        <f>IFERROR(VLOOKUP($A$1&amp;$A35&amp;V$5,'Bảng giá chi tiết'!$C:$J,8,0),"")</f>
        <v/>
      </c>
      <c r="W35" s="2452"/>
      <c r="X35" s="2534"/>
      <c r="Y35" s="2534"/>
      <c r="Z35" s="1744"/>
    </row>
    <row r="36" ht="17.25" customHeight="1">
      <c r="A36" s="2489" t="s">
        <v>2018</v>
      </c>
      <c r="B36" s="2560" t="str">
        <f>IFERROR(VLOOKUP($A$1&amp;$A36&amp;B$5,'Bảng giá chi tiết'!$C:$J,8,0),"")</f>
        <v/>
      </c>
      <c r="C36" s="2560" t="str">
        <f>IFERROR(VLOOKUP($A$1&amp;$A36&amp;C$5,'Bảng giá chi tiết'!$C:$J,8,0),"")</f>
        <v/>
      </c>
      <c r="D36" s="2560" t="str">
        <f>IFERROR(VLOOKUP($A$1&amp;$A36&amp;D$5,'Bảng giá chi tiết'!$C:$J,8,0),"")</f>
        <v/>
      </c>
      <c r="E36" s="2560" t="str">
        <f>IFERROR(VLOOKUP($A$1&amp;$A36&amp;E$5,'Bảng giá chi tiết'!$C:$J,8,0),"")</f>
        <v/>
      </c>
      <c r="F36" s="2560" t="str">
        <f>IFERROR(VLOOKUP($A$1&amp;$A36&amp;F$5,'Bảng giá chi tiết'!$C:$J,8,0),"")</f>
        <v/>
      </c>
      <c r="G36" s="2560" t="str">
        <f>IFERROR(VLOOKUP($A$1&amp;$A36&amp;G$5,'Bảng giá chi tiết'!$C:$J,8,0),"")</f>
        <v/>
      </c>
      <c r="H36" s="2560" t="str">
        <f>IFERROR(VLOOKUP($A$1&amp;$A36&amp;H$5,'Bảng giá chi tiết'!$C:$J,8,0),"")</f>
        <v/>
      </c>
      <c r="I36" s="2560" t="str">
        <f>IFERROR(VLOOKUP($A$1&amp;$A36&amp;I$5,'Bảng giá chi tiết'!$C:$J,8,0),"")</f>
        <v/>
      </c>
      <c r="J36" s="2560" t="str">
        <f>IFERROR(VLOOKUP($A$1&amp;$A36&amp;J$5,'Bảng giá chi tiết'!$C:$J,8,0),"")</f>
        <v/>
      </c>
      <c r="K36" s="2560" t="str">
        <f>IFERROR(VLOOKUP($A$1&amp;$A36&amp;K$5,'Bảng giá chi tiết'!$C:$J,8,0),"")</f>
        <v/>
      </c>
      <c r="L36" s="2560" t="str">
        <f>IFERROR(VLOOKUP($A$1&amp;$A36&amp;L$5,'Bảng giá chi tiết'!$C:$J,8,0),"")</f>
        <v/>
      </c>
      <c r="M36" s="2560" t="str">
        <f>IFERROR(VLOOKUP($A$1&amp;$A36&amp;M$5,'Bảng giá chi tiết'!$C:$J,8,0),"")</f>
        <v/>
      </c>
      <c r="N36" s="2560" t="str">
        <f>IFERROR(VLOOKUP($A$1&amp;$A36&amp;N$5,'Bảng giá chi tiết'!$C:$J,8,0),"")</f>
        <v/>
      </c>
      <c r="O36" s="2560" t="str">
        <f>IFERROR(VLOOKUP($A$1&amp;$A36&amp;O$5,'Bảng giá chi tiết'!$C:$J,8,0),"")</f>
        <v/>
      </c>
      <c r="P36" s="2560" t="str">
        <f>IFERROR(VLOOKUP($A$1&amp;$A36&amp;P$5,'Bảng giá chi tiết'!$C:$J,8,0),"")</f>
        <v/>
      </c>
      <c r="Q36" s="2560" t="str">
        <f>IFERROR(VLOOKUP($A$1&amp;$A36&amp;Q$5,'Bảng giá chi tiết'!$C:$J,8,0),"")</f>
        <v/>
      </c>
      <c r="R36" s="2560" t="str">
        <f>IFERROR(VLOOKUP($A$1&amp;$A36&amp;R$5,'Bảng giá chi tiết'!$C:$J,8,0),"")</f>
        <v/>
      </c>
      <c r="S36" s="2560" t="str">
        <f>IFERROR(VLOOKUP($A$1&amp;$A36&amp;S$5,'Bảng giá chi tiết'!$C:$J,8,0),"")</f>
        <v/>
      </c>
      <c r="T36" s="2560" t="str">
        <f>IFERROR(VLOOKUP($A$1&amp;$A36&amp;T$5,'Bảng giá chi tiết'!$C:$J,8,0),"")</f>
        <v/>
      </c>
      <c r="U36" s="2560" t="str">
        <f>IFERROR(VLOOKUP($A$1&amp;$A36&amp;U$5,'Bảng giá chi tiết'!$C:$J,8,0),"")</f>
        <v/>
      </c>
      <c r="V36" s="2560" t="str">
        <f>IFERROR(VLOOKUP($A$1&amp;$A36&amp;V$5,'Bảng giá chi tiết'!$C:$J,8,0),"")</f>
        <v/>
      </c>
      <c r="W36" s="2452"/>
      <c r="X36" s="2534"/>
      <c r="Y36" s="2534"/>
      <c r="Z36" s="1744"/>
    </row>
    <row r="37" ht="17.25" customHeight="1">
      <c r="A37" s="2489" t="s">
        <v>2019</v>
      </c>
      <c r="B37" s="2560" t="str">
        <f>IFERROR(VLOOKUP($A$1&amp;$A37&amp;B$5,'Bảng giá chi tiết'!$C:$J,8,0),"")</f>
        <v/>
      </c>
      <c r="C37" s="2560" t="str">
        <f>IFERROR(VLOOKUP($A$1&amp;$A37&amp;C$5,'Bảng giá chi tiết'!$C:$J,8,0),"")</f>
        <v/>
      </c>
      <c r="D37" s="2560" t="str">
        <f>IFERROR(VLOOKUP($A$1&amp;$A37&amp;D$5,'Bảng giá chi tiết'!$C:$J,8,0),"")</f>
        <v/>
      </c>
      <c r="E37" s="2560" t="str">
        <f>IFERROR(VLOOKUP($A$1&amp;$A37&amp;E$5,'Bảng giá chi tiết'!$C:$J,8,0),"")</f>
        <v/>
      </c>
      <c r="F37" s="2560" t="str">
        <f>IFERROR(VLOOKUP($A$1&amp;$A37&amp;F$5,'Bảng giá chi tiết'!$C:$J,8,0),"")</f>
        <v/>
      </c>
      <c r="G37" s="2560" t="str">
        <f>IFERROR(VLOOKUP($A$1&amp;$A37&amp;G$5,'Bảng giá chi tiết'!$C:$J,8,0),"")</f>
        <v/>
      </c>
      <c r="H37" s="2560" t="str">
        <f>IFERROR(VLOOKUP($A$1&amp;$A37&amp;H$5,'Bảng giá chi tiết'!$C:$J,8,0),"")</f>
        <v/>
      </c>
      <c r="I37" s="2560" t="str">
        <f>IFERROR(VLOOKUP($A$1&amp;$A37&amp;I$5,'Bảng giá chi tiết'!$C:$J,8,0),"")</f>
        <v/>
      </c>
      <c r="J37" s="2560" t="str">
        <f>IFERROR(VLOOKUP($A$1&amp;$A37&amp;J$5,'Bảng giá chi tiết'!$C:$J,8,0),"")</f>
        <v/>
      </c>
      <c r="K37" s="2560" t="str">
        <f>IFERROR(VLOOKUP($A$1&amp;$A37&amp;K$5,'Bảng giá chi tiết'!$C:$J,8,0),"")</f>
        <v/>
      </c>
      <c r="L37" s="2560" t="str">
        <f>IFERROR(VLOOKUP($A$1&amp;$A37&amp;L$5,'Bảng giá chi tiết'!$C:$J,8,0),"")</f>
        <v/>
      </c>
      <c r="M37" s="2560" t="str">
        <f>IFERROR(VLOOKUP($A$1&amp;$A37&amp;M$5,'Bảng giá chi tiết'!$C:$J,8,0),"")</f>
        <v/>
      </c>
      <c r="N37" s="2560" t="str">
        <f>IFERROR(VLOOKUP($A$1&amp;$A37&amp;N$5,'Bảng giá chi tiết'!$C:$J,8,0),"")</f>
        <v/>
      </c>
      <c r="O37" s="2560" t="str">
        <f>IFERROR(VLOOKUP($A$1&amp;$A37&amp;O$5,'Bảng giá chi tiết'!$C:$J,8,0),"")</f>
        <v/>
      </c>
      <c r="P37" s="2560" t="str">
        <f>IFERROR(VLOOKUP($A$1&amp;$A37&amp;P$5,'Bảng giá chi tiết'!$C:$J,8,0),"")</f>
        <v/>
      </c>
      <c r="Q37" s="2560" t="str">
        <f>IFERROR(VLOOKUP($A$1&amp;$A37&amp;Q$5,'Bảng giá chi tiết'!$C:$J,8,0),"")</f>
        <v/>
      </c>
      <c r="R37" s="2560" t="str">
        <f>IFERROR(VLOOKUP($A$1&amp;$A37&amp;R$5,'Bảng giá chi tiết'!$C:$J,8,0),"")</f>
        <v/>
      </c>
      <c r="S37" s="2560" t="str">
        <f>IFERROR(VLOOKUP($A$1&amp;$A37&amp;S$5,'Bảng giá chi tiết'!$C:$J,8,0),"")</f>
        <v/>
      </c>
      <c r="T37" s="2560" t="str">
        <f>IFERROR(VLOOKUP($A$1&amp;$A37&amp;T$5,'Bảng giá chi tiết'!$C:$J,8,0),"")</f>
        <v/>
      </c>
      <c r="U37" s="2560" t="str">
        <f>IFERROR(VLOOKUP($A$1&amp;$A37&amp;U$5,'Bảng giá chi tiết'!$C:$J,8,0),"")</f>
        <v/>
      </c>
      <c r="V37" s="2560" t="str">
        <f>IFERROR(VLOOKUP($A$1&amp;$A37&amp;V$5,'Bảng giá chi tiết'!$C:$J,8,0),"")</f>
        <v/>
      </c>
      <c r="W37" s="2452"/>
      <c r="X37" s="2534"/>
      <c r="Y37" s="2534"/>
      <c r="Z37" s="1744"/>
    </row>
    <row r="38" ht="17.25" customHeight="1">
      <c r="A38" s="2489" t="s">
        <v>2020</v>
      </c>
      <c r="B38" s="2560" t="str">
        <f>IFERROR(VLOOKUP($A$1&amp;$A38&amp;B$5,'Bảng giá chi tiết'!$C:$J,8,0),"")</f>
        <v/>
      </c>
      <c r="C38" s="2560" t="str">
        <f>IFERROR(VLOOKUP($A$1&amp;$A38&amp;C$5,'Bảng giá chi tiết'!$C:$J,8,0),"")</f>
        <v/>
      </c>
      <c r="D38" s="2560" t="str">
        <f>IFERROR(VLOOKUP($A$1&amp;$A38&amp;D$5,'Bảng giá chi tiết'!$C:$J,8,0),"")</f>
        <v/>
      </c>
      <c r="E38" s="2560" t="str">
        <f>IFERROR(VLOOKUP($A$1&amp;$A38&amp;E$5,'Bảng giá chi tiết'!$C:$J,8,0),"")</f>
        <v/>
      </c>
      <c r="F38" s="2560" t="str">
        <f>IFERROR(VLOOKUP($A$1&amp;$A38&amp;F$5,'Bảng giá chi tiết'!$C:$J,8,0),"")</f>
        <v/>
      </c>
      <c r="G38" s="2560" t="str">
        <f>IFERROR(VLOOKUP($A$1&amp;$A38&amp;G$5,'Bảng giá chi tiết'!$C:$J,8,0),"")</f>
        <v/>
      </c>
      <c r="H38" s="2560" t="str">
        <f>IFERROR(VLOOKUP($A$1&amp;$A38&amp;H$5,'Bảng giá chi tiết'!$C:$J,8,0),"")</f>
        <v/>
      </c>
      <c r="I38" s="2560" t="str">
        <f>IFERROR(VLOOKUP($A$1&amp;$A38&amp;I$5,'Bảng giá chi tiết'!$C:$J,8,0),"")</f>
        <v/>
      </c>
      <c r="J38" s="2560" t="str">
        <f>IFERROR(VLOOKUP($A$1&amp;$A38&amp;J$5,'Bảng giá chi tiết'!$C:$J,8,0),"")</f>
        <v/>
      </c>
      <c r="K38" s="2560" t="str">
        <f>IFERROR(VLOOKUP($A$1&amp;$A38&amp;K$5,'Bảng giá chi tiết'!$C:$J,8,0),"")</f>
        <v/>
      </c>
      <c r="L38" s="2560" t="str">
        <f>IFERROR(VLOOKUP($A$1&amp;$A38&amp;L$5,'Bảng giá chi tiết'!$C:$J,8,0),"")</f>
        <v/>
      </c>
      <c r="M38" s="2560" t="str">
        <f>IFERROR(VLOOKUP($A$1&amp;$A38&amp;M$5,'Bảng giá chi tiết'!$C:$J,8,0),"")</f>
        <v/>
      </c>
      <c r="N38" s="2560" t="str">
        <f>IFERROR(VLOOKUP($A$1&amp;$A38&amp;N$5,'Bảng giá chi tiết'!$C:$J,8,0),"")</f>
        <v/>
      </c>
      <c r="O38" s="2560" t="str">
        <f>IFERROR(VLOOKUP($A$1&amp;$A38&amp;O$5,'Bảng giá chi tiết'!$C:$J,8,0),"")</f>
        <v/>
      </c>
      <c r="P38" s="2560" t="str">
        <f>IFERROR(VLOOKUP($A$1&amp;$A38&amp;P$5,'Bảng giá chi tiết'!$C:$J,8,0),"")</f>
        <v/>
      </c>
      <c r="Q38" s="2560" t="str">
        <f>IFERROR(VLOOKUP($A$1&amp;$A38&amp;Q$5,'Bảng giá chi tiết'!$C:$J,8,0),"")</f>
        <v/>
      </c>
      <c r="R38" s="2560" t="str">
        <f>IFERROR(VLOOKUP($A$1&amp;$A38&amp;R$5,'Bảng giá chi tiết'!$C:$J,8,0),"")</f>
        <v/>
      </c>
      <c r="S38" s="2560" t="str">
        <f>IFERROR(VLOOKUP($A$1&amp;$A38&amp;S$5,'Bảng giá chi tiết'!$C:$J,8,0),"")</f>
        <v/>
      </c>
      <c r="T38" s="2560" t="str">
        <f>IFERROR(VLOOKUP($A$1&amp;$A38&amp;T$5,'Bảng giá chi tiết'!$C:$J,8,0),"")</f>
        <v/>
      </c>
      <c r="U38" s="2560" t="str">
        <f>IFERROR(VLOOKUP($A$1&amp;$A38&amp;U$5,'Bảng giá chi tiết'!$C:$J,8,0),"")</f>
        <v/>
      </c>
      <c r="V38" s="2560" t="str">
        <f>IFERROR(VLOOKUP($A$1&amp;$A38&amp;V$5,'Bảng giá chi tiết'!$C:$J,8,0),"")</f>
        <v/>
      </c>
      <c r="W38" s="2452"/>
      <c r="X38" s="2534"/>
      <c r="Y38" s="2534"/>
      <c r="Z38" s="1744"/>
    </row>
    <row r="39" ht="17.25" customHeight="1">
      <c r="A39" s="2489" t="s">
        <v>2021</v>
      </c>
      <c r="B39" s="2560" t="str">
        <f>IFERROR(VLOOKUP($A$1&amp;$A39&amp;B$5,'Bảng giá chi tiết'!$C:$J,8,0),"")</f>
        <v/>
      </c>
      <c r="C39" s="2560" t="str">
        <f>IFERROR(VLOOKUP($A$1&amp;$A39&amp;C$5,'Bảng giá chi tiết'!$C:$J,8,0),"")</f>
        <v/>
      </c>
      <c r="D39" s="2560" t="str">
        <f>IFERROR(VLOOKUP($A$1&amp;$A39&amp;D$5,'Bảng giá chi tiết'!$C:$J,8,0),"")</f>
        <v/>
      </c>
      <c r="E39" s="2560" t="str">
        <f>IFERROR(VLOOKUP($A$1&amp;$A39&amp;E$5,'Bảng giá chi tiết'!$C:$J,8,0),"")</f>
        <v/>
      </c>
      <c r="F39" s="2560" t="str">
        <f>IFERROR(VLOOKUP($A$1&amp;$A39&amp;F$5,'Bảng giá chi tiết'!$C:$J,8,0),"")</f>
        <v/>
      </c>
      <c r="G39" s="2560" t="str">
        <f>IFERROR(VLOOKUP($A$1&amp;$A39&amp;G$5,'Bảng giá chi tiết'!$C:$J,8,0),"")</f>
        <v/>
      </c>
      <c r="H39" s="2560" t="str">
        <f>IFERROR(VLOOKUP($A$1&amp;$A39&amp;H$5,'Bảng giá chi tiết'!$C:$J,8,0),"")</f>
        <v/>
      </c>
      <c r="I39" s="2560" t="str">
        <f>IFERROR(VLOOKUP($A$1&amp;$A39&amp;I$5,'Bảng giá chi tiết'!$C:$J,8,0),"")</f>
        <v/>
      </c>
      <c r="J39" s="2560" t="str">
        <f>IFERROR(VLOOKUP($A$1&amp;$A39&amp;J$5,'Bảng giá chi tiết'!$C:$J,8,0),"")</f>
        <v/>
      </c>
      <c r="K39" s="2560" t="str">
        <f>IFERROR(VLOOKUP($A$1&amp;$A39&amp;K$5,'Bảng giá chi tiết'!$C:$J,8,0),"")</f>
        <v/>
      </c>
      <c r="L39" s="2560" t="str">
        <f>IFERROR(VLOOKUP($A$1&amp;$A39&amp;L$5,'Bảng giá chi tiết'!$C:$J,8,0),"")</f>
        <v/>
      </c>
      <c r="M39" s="2560" t="str">
        <f>IFERROR(VLOOKUP($A$1&amp;$A39&amp;M$5,'Bảng giá chi tiết'!$C:$J,8,0),"")</f>
        <v/>
      </c>
      <c r="N39" s="2560" t="str">
        <f>IFERROR(VLOOKUP($A$1&amp;$A39&amp;N$5,'Bảng giá chi tiết'!$C:$J,8,0),"")</f>
        <v/>
      </c>
      <c r="O39" s="2560" t="str">
        <f>IFERROR(VLOOKUP($A$1&amp;$A39&amp;O$5,'Bảng giá chi tiết'!$C:$J,8,0),"")</f>
        <v/>
      </c>
      <c r="P39" s="2560" t="str">
        <f>IFERROR(VLOOKUP($A$1&amp;$A39&amp;P$5,'Bảng giá chi tiết'!$C:$J,8,0),"")</f>
        <v/>
      </c>
      <c r="Q39" s="2560" t="str">
        <f>IFERROR(VLOOKUP($A$1&amp;$A39&amp;Q$5,'Bảng giá chi tiết'!$C:$J,8,0),"")</f>
        <v/>
      </c>
      <c r="R39" s="2560" t="str">
        <f>IFERROR(VLOOKUP($A$1&amp;$A39&amp;R$5,'Bảng giá chi tiết'!$C:$J,8,0),"")</f>
        <v/>
      </c>
      <c r="S39" s="2560" t="str">
        <f>IFERROR(VLOOKUP($A$1&amp;$A39&amp;S$5,'Bảng giá chi tiết'!$C:$J,8,0),"")</f>
        <v/>
      </c>
      <c r="T39" s="2560" t="str">
        <f>IFERROR(VLOOKUP($A$1&amp;$A39&amp;T$5,'Bảng giá chi tiết'!$C:$J,8,0),"")</f>
        <v/>
      </c>
      <c r="U39" s="2560" t="str">
        <f>IFERROR(VLOOKUP($A$1&amp;$A39&amp;U$5,'Bảng giá chi tiết'!$C:$J,8,0),"")</f>
        <v/>
      </c>
      <c r="V39" s="2560" t="str">
        <f>IFERROR(VLOOKUP($A$1&amp;$A39&amp;V$5,'Bảng giá chi tiết'!$C:$J,8,0),"")</f>
        <v/>
      </c>
      <c r="W39" s="2452"/>
      <c r="X39" s="2534"/>
      <c r="Y39" s="2534"/>
      <c r="Z39" s="1744"/>
    </row>
    <row r="40" ht="17.25" customHeight="1">
      <c r="A40" s="2489" t="s">
        <v>2029</v>
      </c>
      <c r="B40" s="2560" t="str">
        <f>IFERROR(VLOOKUP($A$1&amp;$A40&amp;B$5,'Bảng giá chi tiết'!$C:$J,8,0),"")</f>
        <v/>
      </c>
      <c r="C40" s="2560" t="str">
        <f>IFERROR(VLOOKUP($A$1&amp;$A40&amp;C$5,'Bảng giá chi tiết'!$C:$J,8,0),"")</f>
        <v/>
      </c>
      <c r="D40" s="2560" t="str">
        <f>IFERROR(VLOOKUP($A$1&amp;$A40&amp;D$5,'Bảng giá chi tiết'!$C:$J,8,0),"")</f>
        <v/>
      </c>
      <c r="E40" s="2560" t="str">
        <f>IFERROR(VLOOKUP($A$1&amp;$A40&amp;E$5,'Bảng giá chi tiết'!$C:$J,8,0),"")</f>
        <v/>
      </c>
      <c r="F40" s="2560" t="str">
        <f>IFERROR(VLOOKUP($A$1&amp;$A40&amp;F$5,'Bảng giá chi tiết'!$C:$J,8,0),"")</f>
        <v/>
      </c>
      <c r="G40" s="2560" t="str">
        <f>IFERROR(VLOOKUP($A$1&amp;$A40&amp;G$5,'Bảng giá chi tiết'!$C:$J,8,0),"")</f>
        <v/>
      </c>
      <c r="H40" s="2560" t="str">
        <f>IFERROR(VLOOKUP($A$1&amp;$A40&amp;H$5,'Bảng giá chi tiết'!$C:$J,8,0),"")</f>
        <v/>
      </c>
      <c r="I40" s="2560" t="str">
        <f>IFERROR(VLOOKUP($A$1&amp;$A40&amp;I$5,'Bảng giá chi tiết'!$C:$J,8,0),"")</f>
        <v/>
      </c>
      <c r="J40" s="2560" t="str">
        <f>IFERROR(VLOOKUP($A$1&amp;$A40&amp;J$5,'Bảng giá chi tiết'!$C:$J,8,0),"")</f>
        <v/>
      </c>
      <c r="K40" s="2560" t="str">
        <f>IFERROR(VLOOKUP($A$1&amp;$A40&amp;K$5,'Bảng giá chi tiết'!$C:$J,8,0),"")</f>
        <v/>
      </c>
      <c r="L40" s="2560" t="str">
        <f>IFERROR(VLOOKUP($A$1&amp;$A40&amp;L$5,'Bảng giá chi tiết'!$C:$J,8,0),"")</f>
        <v/>
      </c>
      <c r="M40" s="2560" t="str">
        <f>IFERROR(VLOOKUP($A$1&amp;$A40&amp;M$5,'Bảng giá chi tiết'!$C:$J,8,0),"")</f>
        <v/>
      </c>
      <c r="N40" s="2560" t="str">
        <f>IFERROR(VLOOKUP($A$1&amp;$A40&amp;N$5,'Bảng giá chi tiết'!$C:$J,8,0),"")</f>
        <v/>
      </c>
      <c r="O40" s="2560" t="str">
        <f>IFERROR(VLOOKUP($A$1&amp;$A40&amp;O$5,'Bảng giá chi tiết'!$C:$J,8,0),"")</f>
        <v/>
      </c>
      <c r="P40" s="2560" t="str">
        <f>IFERROR(VLOOKUP($A$1&amp;$A40&amp;P$5,'Bảng giá chi tiết'!$C:$J,8,0),"")</f>
        <v/>
      </c>
      <c r="Q40" s="2560" t="str">
        <f>IFERROR(VLOOKUP($A$1&amp;$A40&amp;Q$5,'Bảng giá chi tiết'!$C:$J,8,0),"")</f>
        <v/>
      </c>
      <c r="R40" s="2560" t="str">
        <f>IFERROR(VLOOKUP($A$1&amp;$A40&amp;R$5,'Bảng giá chi tiết'!$C:$J,8,0),"")</f>
        <v/>
      </c>
      <c r="S40" s="2560" t="str">
        <f>IFERROR(VLOOKUP($A$1&amp;$A40&amp;S$5,'Bảng giá chi tiết'!$C:$J,8,0),"")</f>
        <v/>
      </c>
      <c r="T40" s="2560" t="str">
        <f>IFERROR(VLOOKUP($A$1&amp;$A40&amp;T$5,'Bảng giá chi tiết'!$C:$J,8,0),"")</f>
        <v/>
      </c>
      <c r="U40" s="2560" t="str">
        <f>IFERROR(VLOOKUP($A$1&amp;$A40&amp;U$5,'Bảng giá chi tiết'!$C:$J,8,0),"")</f>
        <v/>
      </c>
      <c r="V40" s="2560" t="str">
        <f>IFERROR(VLOOKUP($A$1&amp;$A40&amp;V$5,'Bảng giá chi tiết'!$C:$J,8,0),"")</f>
        <v/>
      </c>
      <c r="W40" s="2452"/>
      <c r="X40" s="2534"/>
      <c r="Y40" s="2534"/>
      <c r="Z40" s="1744"/>
    </row>
    <row r="41" ht="17.25" customHeight="1">
      <c r="A41" s="2489" t="s">
        <v>2032</v>
      </c>
      <c r="B41" s="2560" t="str">
        <f>IFERROR(VLOOKUP($A$1&amp;$A41&amp;B$5,'Bảng giá chi tiết'!$C:$J,8,0),"")</f>
        <v/>
      </c>
      <c r="C41" s="2560" t="str">
        <f>IFERROR(VLOOKUP($A$1&amp;$A41&amp;C$5,'Bảng giá chi tiết'!$C:$J,8,0),"")</f>
        <v/>
      </c>
      <c r="D41" s="2560" t="str">
        <f>IFERROR(VLOOKUP($A$1&amp;$A41&amp;D$5,'Bảng giá chi tiết'!$C:$J,8,0),"")</f>
        <v/>
      </c>
      <c r="E41" s="2560" t="str">
        <f>IFERROR(VLOOKUP($A$1&amp;$A41&amp;E$5,'Bảng giá chi tiết'!$C:$J,8,0),"")</f>
        <v/>
      </c>
      <c r="F41" s="2560" t="str">
        <f>IFERROR(VLOOKUP($A$1&amp;$A41&amp;F$5,'Bảng giá chi tiết'!$C:$J,8,0),"")</f>
        <v/>
      </c>
      <c r="G41" s="2560" t="str">
        <f>IFERROR(VLOOKUP($A$1&amp;$A41&amp;G$5,'Bảng giá chi tiết'!$C:$J,8,0),"")</f>
        <v/>
      </c>
      <c r="H41" s="2560" t="str">
        <f>IFERROR(VLOOKUP($A$1&amp;$A41&amp;H$5,'Bảng giá chi tiết'!$C:$J,8,0),"")</f>
        <v/>
      </c>
      <c r="I41" s="2560" t="str">
        <f>IFERROR(VLOOKUP($A$1&amp;$A41&amp;I$5,'Bảng giá chi tiết'!$C:$J,8,0),"")</f>
        <v/>
      </c>
      <c r="J41" s="2560" t="str">
        <f>IFERROR(VLOOKUP($A$1&amp;$A41&amp;J$5,'Bảng giá chi tiết'!$C:$J,8,0),"")</f>
        <v/>
      </c>
      <c r="K41" s="2560" t="str">
        <f>IFERROR(VLOOKUP($A$1&amp;$A41&amp;K$5,'Bảng giá chi tiết'!$C:$J,8,0),"")</f>
        <v/>
      </c>
      <c r="L41" s="2560" t="str">
        <f>IFERROR(VLOOKUP($A$1&amp;$A41&amp;L$5,'Bảng giá chi tiết'!$C:$J,8,0),"")</f>
        <v/>
      </c>
      <c r="M41" s="2560" t="str">
        <f>IFERROR(VLOOKUP($A$1&amp;$A41&amp;M$5,'Bảng giá chi tiết'!$C:$J,8,0),"")</f>
        <v/>
      </c>
      <c r="N41" s="2560" t="str">
        <f>IFERROR(VLOOKUP($A$1&amp;$A41&amp;N$5,'Bảng giá chi tiết'!$C:$J,8,0),"")</f>
        <v/>
      </c>
      <c r="O41" s="2560" t="str">
        <f>IFERROR(VLOOKUP($A$1&amp;$A41&amp;O$5,'Bảng giá chi tiết'!$C:$J,8,0),"")</f>
        <v/>
      </c>
      <c r="P41" s="2560" t="str">
        <f>IFERROR(VLOOKUP($A$1&amp;$A41&amp;P$5,'Bảng giá chi tiết'!$C:$J,8,0),"")</f>
        <v/>
      </c>
      <c r="Q41" s="2560" t="str">
        <f>IFERROR(VLOOKUP($A$1&amp;$A41&amp;Q$5,'Bảng giá chi tiết'!$C:$J,8,0),"")</f>
        <v/>
      </c>
      <c r="R41" s="2560" t="str">
        <f>IFERROR(VLOOKUP($A$1&amp;$A41&amp;R$5,'Bảng giá chi tiết'!$C:$J,8,0),"")</f>
        <v/>
      </c>
      <c r="S41" s="2560" t="str">
        <f>IFERROR(VLOOKUP($A$1&amp;$A41&amp;S$5,'Bảng giá chi tiết'!$C:$J,8,0),"")</f>
        <v/>
      </c>
      <c r="T41" s="2560" t="str">
        <f>IFERROR(VLOOKUP($A$1&amp;$A41&amp;T$5,'Bảng giá chi tiết'!$C:$J,8,0),"")</f>
        <v/>
      </c>
      <c r="U41" s="2560" t="str">
        <f>IFERROR(VLOOKUP($A$1&amp;$A41&amp;U$5,'Bảng giá chi tiết'!$C:$J,8,0),"")</f>
        <v/>
      </c>
      <c r="V41" s="2560" t="str">
        <f>IFERROR(VLOOKUP($A$1&amp;$A41&amp;V$5,'Bảng giá chi tiết'!$C:$J,8,0),"")</f>
        <v/>
      </c>
      <c r="W41" s="2452"/>
      <c r="X41" s="2534"/>
      <c r="Y41" s="2534"/>
      <c r="Z41" s="1744"/>
    </row>
    <row r="42" ht="15.75" customHeight="1">
      <c r="A42" s="2570" t="s">
        <v>821</v>
      </c>
      <c r="B42" s="2452" t="s">
        <v>716</v>
      </c>
      <c r="C42" s="2452" t="s">
        <v>717</v>
      </c>
      <c r="D42" s="2452" t="s">
        <v>718</v>
      </c>
      <c r="E42" s="2453" t="s">
        <v>735</v>
      </c>
      <c r="F42" s="2452" t="s">
        <v>720</v>
      </c>
      <c r="G42" s="2452" t="s">
        <v>721</v>
      </c>
      <c r="H42" s="2453" t="s">
        <v>736</v>
      </c>
      <c r="I42" s="2452" t="s">
        <v>723</v>
      </c>
      <c r="J42" s="2452" t="s">
        <v>724</v>
      </c>
      <c r="K42" s="2452" t="s">
        <v>725</v>
      </c>
      <c r="L42" s="2452" t="s">
        <v>726</v>
      </c>
      <c r="M42" s="2452" t="s">
        <v>727</v>
      </c>
      <c r="N42" s="2452" t="s">
        <v>737</v>
      </c>
      <c r="O42" s="2452" t="s">
        <v>738</v>
      </c>
      <c r="P42" s="2452" t="s">
        <v>730</v>
      </c>
      <c r="Q42" s="2452" t="s">
        <v>731</v>
      </c>
      <c r="R42" s="2452" t="s">
        <v>789</v>
      </c>
      <c r="S42" s="2452" t="s">
        <v>733</v>
      </c>
      <c r="T42" s="2452" t="s">
        <v>734</v>
      </c>
      <c r="U42" s="2452" t="s">
        <v>790</v>
      </c>
      <c r="V42" s="2575"/>
      <c r="W42" s="2569" t="s">
        <v>5460</v>
      </c>
      <c r="X42" s="2534"/>
      <c r="Y42" s="2534"/>
      <c r="Z42" s="1744"/>
    </row>
    <row r="43" ht="15.75" customHeight="1">
      <c r="A43" s="2570" t="s">
        <v>5899</v>
      </c>
      <c r="B43" s="2558" t="s">
        <v>359</v>
      </c>
      <c r="C43" s="2558" t="s">
        <v>6034</v>
      </c>
      <c r="D43" s="2558" t="s">
        <v>5018</v>
      </c>
      <c r="E43" s="2558" t="s">
        <v>6048</v>
      </c>
      <c r="F43" s="2558" t="s">
        <v>5823</v>
      </c>
      <c r="G43" s="2452">
        <v>60.0</v>
      </c>
      <c r="H43" s="2558" t="s">
        <v>1079</v>
      </c>
      <c r="I43" s="2558" t="s">
        <v>6049</v>
      </c>
      <c r="J43" s="2558" t="s">
        <v>5911</v>
      </c>
      <c r="K43" s="2558" t="s">
        <v>2038</v>
      </c>
      <c r="L43" s="2558" t="s">
        <v>2038</v>
      </c>
      <c r="M43" s="2452">
        <v>43.0</v>
      </c>
      <c r="N43" s="2558" t="s">
        <v>6050</v>
      </c>
      <c r="O43" s="2558" t="s">
        <v>6051</v>
      </c>
      <c r="P43" s="2558" t="s">
        <v>2237</v>
      </c>
      <c r="Q43" s="2558" t="s">
        <v>5977</v>
      </c>
      <c r="R43" s="2558" t="s">
        <v>6052</v>
      </c>
      <c r="S43" s="2558" t="s">
        <v>5823</v>
      </c>
      <c r="T43" s="2558" t="s">
        <v>1111</v>
      </c>
      <c r="U43" s="2558" t="s">
        <v>1910</v>
      </c>
      <c r="V43" s="2575"/>
      <c r="W43" s="2558" t="s">
        <v>6053</v>
      </c>
      <c r="X43" s="2534"/>
      <c r="Y43" s="2534"/>
      <c r="Z43" s="1744"/>
    </row>
    <row r="44" ht="15.75" customHeight="1">
      <c r="A44" s="2489">
        <v>29.0</v>
      </c>
      <c r="B44" s="2566"/>
      <c r="C44" s="2566"/>
      <c r="D44" s="2566"/>
      <c r="E44" s="2566"/>
      <c r="F44" s="2566"/>
      <c r="G44" s="2566"/>
      <c r="H44" s="2566"/>
      <c r="I44" s="2576"/>
      <c r="J44" s="2566"/>
      <c r="K44" s="2566"/>
      <c r="L44" s="2566"/>
      <c r="M44" s="2566"/>
      <c r="N44" s="2566"/>
      <c r="O44" s="2566"/>
      <c r="P44" s="2566"/>
      <c r="Q44" s="2566"/>
      <c r="R44" s="2566"/>
      <c r="S44" s="2566"/>
      <c r="T44" s="2566"/>
      <c r="U44" s="2566"/>
      <c r="V44" s="2575"/>
      <c r="W44" s="2577"/>
      <c r="X44" s="2534"/>
      <c r="Y44" s="2534"/>
      <c r="Z44" s="1744"/>
    </row>
    <row r="45" ht="15.75" customHeight="1">
      <c r="A45" s="2570" t="s">
        <v>821</v>
      </c>
      <c r="B45" s="2452" t="s">
        <v>716</v>
      </c>
      <c r="C45" s="2452" t="s">
        <v>717</v>
      </c>
      <c r="D45" s="2452" t="s">
        <v>718</v>
      </c>
      <c r="E45" s="2453" t="s">
        <v>735</v>
      </c>
      <c r="F45" s="2452" t="s">
        <v>720</v>
      </c>
      <c r="G45" s="2452" t="s">
        <v>721</v>
      </c>
      <c r="H45" s="2453" t="s">
        <v>736</v>
      </c>
      <c r="I45" s="2452" t="s">
        <v>723</v>
      </c>
      <c r="J45" s="2452" t="s">
        <v>724</v>
      </c>
      <c r="K45" s="2452" t="s">
        <v>725</v>
      </c>
      <c r="L45" s="2452" t="s">
        <v>726</v>
      </c>
      <c r="M45" s="2452" t="s">
        <v>727</v>
      </c>
      <c r="N45" s="2452" t="s">
        <v>737</v>
      </c>
      <c r="O45" s="2452" t="s">
        <v>738</v>
      </c>
      <c r="P45" s="2575"/>
      <c r="Q45" s="2575"/>
      <c r="R45" s="2575"/>
      <c r="S45" s="2575"/>
      <c r="T45" s="2575"/>
      <c r="U45" s="2575"/>
      <c r="V45" s="2575"/>
      <c r="W45" s="2452"/>
      <c r="X45" s="2534"/>
      <c r="Y45" s="2534"/>
      <c r="Z45" s="1744"/>
    </row>
    <row r="46" ht="15.75" customHeight="1">
      <c r="A46" s="2570" t="s">
        <v>5899</v>
      </c>
      <c r="B46" s="2558" t="s">
        <v>359</v>
      </c>
      <c r="C46" s="2558" t="s">
        <v>6034</v>
      </c>
      <c r="D46" s="2558" t="s">
        <v>5018</v>
      </c>
      <c r="E46" s="2558" t="s">
        <v>6048</v>
      </c>
      <c r="F46" s="2558" t="s">
        <v>5823</v>
      </c>
      <c r="G46" s="2452">
        <v>60.0</v>
      </c>
      <c r="H46" s="2558" t="s">
        <v>1079</v>
      </c>
      <c r="I46" s="2558" t="s">
        <v>6049</v>
      </c>
      <c r="J46" s="2558" t="s">
        <v>5911</v>
      </c>
      <c r="K46" s="2558" t="s">
        <v>2038</v>
      </c>
      <c r="L46" s="2558" t="s">
        <v>2038</v>
      </c>
      <c r="M46" s="2452">
        <v>43.0</v>
      </c>
      <c r="N46" s="2558" t="s">
        <v>6050</v>
      </c>
      <c r="O46" s="2558" t="s">
        <v>6051</v>
      </c>
      <c r="P46" s="2575"/>
      <c r="Q46" s="2575"/>
      <c r="R46" s="2575"/>
      <c r="S46" s="2575"/>
      <c r="T46" s="2575"/>
      <c r="U46" s="2575"/>
      <c r="V46" s="2575"/>
      <c r="W46" s="2452"/>
      <c r="X46" s="2534"/>
      <c r="Y46" s="2534"/>
      <c r="Z46" s="1744"/>
    </row>
    <row r="47" ht="15.75" customHeight="1">
      <c r="A47" s="2489">
        <v>30.0</v>
      </c>
      <c r="B47" s="2488"/>
      <c r="C47" s="2488"/>
      <c r="D47" s="2488"/>
      <c r="E47" s="2488"/>
      <c r="F47" s="2488"/>
      <c r="G47" s="2488"/>
      <c r="H47" s="2488" t="s">
        <v>6054</v>
      </c>
      <c r="I47" s="2488"/>
      <c r="J47" s="2488"/>
      <c r="K47" s="2488"/>
      <c r="L47" s="2488"/>
      <c r="M47" s="2488"/>
      <c r="N47" s="2488"/>
      <c r="O47" s="2488"/>
      <c r="P47" s="2575"/>
      <c r="Q47" s="2575"/>
      <c r="R47" s="2575"/>
      <c r="S47" s="2575"/>
      <c r="T47" s="2575"/>
      <c r="U47" s="2575"/>
      <c r="V47" s="2575"/>
      <c r="W47" s="2452"/>
      <c r="X47" s="2534"/>
      <c r="Y47" s="2534"/>
      <c r="Z47" s="1744"/>
    </row>
    <row r="48" ht="15.75" customHeight="1">
      <c r="A48" s="2491"/>
      <c r="B48" s="2491"/>
      <c r="C48" s="2491"/>
      <c r="D48" s="2491"/>
      <c r="E48" s="2491"/>
      <c r="F48" s="2491"/>
      <c r="G48" s="2491"/>
      <c r="H48" s="2491"/>
      <c r="I48" s="2491"/>
      <c r="J48" s="2491"/>
      <c r="K48" s="2491"/>
      <c r="L48" s="2491"/>
      <c r="M48" s="2491"/>
      <c r="N48" s="2491"/>
      <c r="O48" s="2491"/>
      <c r="P48" s="2491"/>
      <c r="Q48" s="2491"/>
      <c r="R48" s="2491"/>
      <c r="S48" s="2491"/>
      <c r="T48" s="2491"/>
      <c r="U48" s="2491"/>
      <c r="V48" s="2491"/>
      <c r="W48" s="2491"/>
      <c r="X48" s="2534"/>
      <c r="Y48" s="2491"/>
      <c r="Z48" s="1744"/>
    </row>
    <row r="49" ht="75.75" customHeight="1">
      <c r="A49" s="2491"/>
      <c r="B49" s="2567" t="s">
        <v>5990</v>
      </c>
      <c r="C49" s="2491"/>
      <c r="D49" s="2491"/>
      <c r="E49" s="2491"/>
      <c r="F49" s="2491"/>
      <c r="G49" s="2491"/>
      <c r="H49" s="2491"/>
      <c r="I49" s="2491"/>
      <c r="J49" s="2491"/>
      <c r="K49" s="2491"/>
      <c r="L49" s="2491"/>
      <c r="M49" s="2491"/>
      <c r="N49" s="2491"/>
      <c r="O49" s="2491"/>
      <c r="P49" s="2491"/>
      <c r="Q49" s="1744"/>
      <c r="R49" s="1744"/>
      <c r="S49" s="1744"/>
      <c r="T49" s="1744"/>
      <c r="U49" s="1744"/>
      <c r="V49" s="1744"/>
      <c r="W49" s="1744"/>
      <c r="X49" s="2491"/>
      <c r="Y49" s="2491"/>
      <c r="Z49" s="1744"/>
    </row>
    <row r="50" ht="15.75" customHeight="1">
      <c r="A50" s="2491"/>
      <c r="B50" s="2491"/>
      <c r="C50" s="2491"/>
      <c r="D50" s="2491"/>
      <c r="E50" s="2491"/>
      <c r="F50" s="2491"/>
      <c r="G50" s="2491"/>
      <c r="H50" s="2491"/>
      <c r="I50" s="2491"/>
      <c r="J50" s="2491"/>
      <c r="K50" s="2491"/>
      <c r="L50" s="2491"/>
      <c r="M50" s="2491"/>
      <c r="N50" s="2491"/>
      <c r="O50" s="2491"/>
      <c r="P50" s="2491"/>
      <c r="Q50" s="2491"/>
      <c r="R50" s="2491"/>
      <c r="S50" s="2491"/>
      <c r="T50" s="2491"/>
      <c r="U50" s="2491"/>
      <c r="V50" s="2491"/>
      <c r="W50" s="2491"/>
      <c r="X50" s="2491"/>
      <c r="Y50" s="2491"/>
      <c r="Z50" s="1744"/>
    </row>
    <row r="51" ht="15.75" customHeight="1">
      <c r="A51" s="2491"/>
      <c r="B51" s="2496" t="s">
        <v>5930</v>
      </c>
      <c r="C51" s="2491"/>
      <c r="D51" s="2491"/>
      <c r="E51" s="2491"/>
      <c r="F51" s="2491"/>
      <c r="G51" s="2491"/>
      <c r="H51" s="2491"/>
      <c r="I51" s="2491"/>
      <c r="J51" s="2491"/>
      <c r="K51" s="2491"/>
      <c r="L51" s="2491"/>
      <c r="M51" s="2491"/>
      <c r="N51" s="2491"/>
      <c r="O51" s="2491"/>
      <c r="P51" s="2491"/>
      <c r="Q51" s="2491"/>
      <c r="R51" s="2491"/>
      <c r="S51" s="2491"/>
      <c r="T51" s="2491"/>
      <c r="U51" s="2491"/>
      <c r="V51" s="2491"/>
      <c r="W51" s="2491"/>
      <c r="X51" s="2491"/>
      <c r="Y51" s="2491"/>
      <c r="Z51" s="1744"/>
    </row>
    <row r="52" ht="15.75" customHeight="1">
      <c r="A52" s="2491"/>
      <c r="B52" s="2497" t="s">
        <v>5931</v>
      </c>
      <c r="C52" s="2491"/>
      <c r="D52" s="2491"/>
      <c r="E52" s="2491"/>
      <c r="F52" s="2491"/>
      <c r="G52" s="2491"/>
      <c r="H52" s="2491"/>
      <c r="I52" s="2491"/>
      <c r="J52" s="2491"/>
      <c r="K52" s="2491"/>
      <c r="L52" s="2491"/>
      <c r="M52" s="2491"/>
      <c r="N52" s="2491"/>
      <c r="O52" s="2491"/>
      <c r="P52" s="2491"/>
      <c r="Q52" s="2491"/>
      <c r="R52" s="2491"/>
      <c r="S52" s="2491"/>
      <c r="T52" s="2491"/>
      <c r="U52" s="2491"/>
      <c r="V52" s="2491"/>
      <c r="W52" s="2491"/>
      <c r="X52" s="2491"/>
      <c r="Y52" s="2491"/>
      <c r="Z52" s="1744"/>
    </row>
    <row r="53" ht="15.75" customHeight="1">
      <c r="A53" s="2491"/>
      <c r="B53" s="2498" t="s">
        <v>5932</v>
      </c>
      <c r="C53" s="2491"/>
      <c r="D53" s="2491"/>
      <c r="E53" s="2491"/>
      <c r="F53" s="2491"/>
      <c r="G53" s="2491"/>
      <c r="H53" s="2491"/>
      <c r="I53" s="2491"/>
      <c r="J53" s="2491"/>
      <c r="K53" s="2491"/>
      <c r="L53" s="2491"/>
      <c r="M53" s="2491"/>
      <c r="N53" s="2491"/>
      <c r="O53" s="2491"/>
      <c r="P53" s="2491"/>
      <c r="Q53" s="2491"/>
      <c r="R53" s="2491"/>
      <c r="S53" s="2491"/>
      <c r="T53" s="2491"/>
      <c r="U53" s="2491"/>
      <c r="V53" s="2491"/>
      <c r="W53" s="2491"/>
      <c r="X53" s="2491"/>
      <c r="Y53" s="2491"/>
      <c r="Z53" s="1744"/>
    </row>
    <row r="54" ht="15.75" customHeight="1">
      <c r="A54" s="2491"/>
      <c r="B54" s="2499" t="s">
        <v>5933</v>
      </c>
      <c r="C54" s="2491"/>
      <c r="D54" s="2491"/>
      <c r="E54" s="2491"/>
      <c r="F54" s="2491"/>
      <c r="G54" s="2491"/>
      <c r="H54" s="2491"/>
      <c r="I54" s="2491"/>
      <c r="J54" s="2491"/>
      <c r="K54" s="2491"/>
      <c r="L54" s="2491"/>
      <c r="M54" s="2491"/>
      <c r="N54" s="2491"/>
      <c r="O54" s="2491"/>
      <c r="P54" s="2491"/>
      <c r="Q54" s="2491"/>
      <c r="R54" s="2491"/>
      <c r="S54" s="2491"/>
      <c r="T54" s="2491"/>
      <c r="U54" s="2491"/>
      <c r="V54" s="2491"/>
      <c r="W54" s="2491"/>
      <c r="X54" s="2491"/>
      <c r="Y54" s="2491"/>
      <c r="Z54" s="1744"/>
    </row>
    <row r="55" ht="15.75" hidden="1" customHeight="1">
      <c r="A55" s="2491"/>
      <c r="B55" s="2491"/>
      <c r="C55" s="2491"/>
      <c r="D55" s="2491"/>
      <c r="E55" s="2491"/>
      <c r="F55" s="2491"/>
      <c r="G55" s="2491"/>
      <c r="H55" s="2491"/>
      <c r="I55" s="2491"/>
      <c r="J55" s="2491"/>
      <c r="K55" s="2491"/>
      <c r="L55" s="2491"/>
      <c r="M55" s="2491"/>
      <c r="N55" s="2491"/>
      <c r="O55" s="2491"/>
      <c r="P55" s="2491"/>
      <c r="Q55" s="2491"/>
      <c r="R55" s="2491"/>
      <c r="S55" s="2491"/>
      <c r="T55" s="2491"/>
      <c r="U55" s="2491"/>
      <c r="V55" s="2491"/>
      <c r="W55" s="2491"/>
      <c r="X55" s="2491"/>
      <c r="Y55" s="2491"/>
      <c r="Z55" s="1744"/>
    </row>
    <row r="56" ht="15.75" hidden="1" customHeight="1">
      <c r="A56" s="2491"/>
      <c r="B56" s="2491"/>
      <c r="C56" s="2491"/>
      <c r="D56" s="2491"/>
      <c r="E56" s="2491"/>
      <c r="F56" s="2491"/>
      <c r="G56" s="2491"/>
      <c r="H56" s="2491"/>
      <c r="I56" s="2491"/>
      <c r="J56" s="2491"/>
      <c r="K56" s="2491"/>
      <c r="L56" s="2491"/>
      <c r="M56" s="2491"/>
      <c r="N56" s="2491"/>
      <c r="O56" s="2491"/>
      <c r="P56" s="2491"/>
      <c r="Q56" s="2491"/>
      <c r="R56" s="2491"/>
      <c r="S56" s="2491"/>
      <c r="T56" s="2491"/>
      <c r="U56" s="2491"/>
      <c r="V56" s="2491"/>
      <c r="W56" s="2491"/>
      <c r="X56" s="2491"/>
      <c r="Y56" s="2491"/>
      <c r="Z56" s="1744"/>
    </row>
    <row r="57" ht="15.75" hidden="1" customHeight="1">
      <c r="A57" s="2491"/>
      <c r="B57" s="2491"/>
      <c r="C57" s="2491"/>
      <c r="D57" s="2491"/>
      <c r="E57" s="2491"/>
      <c r="F57" s="2491"/>
      <c r="G57" s="2491"/>
      <c r="H57" s="2491"/>
      <c r="I57" s="2491"/>
      <c r="J57" s="2491"/>
      <c r="K57" s="2491"/>
      <c r="L57" s="2491"/>
      <c r="M57" s="2491"/>
      <c r="N57" s="2491"/>
      <c r="O57" s="2491"/>
      <c r="P57" s="2491"/>
      <c r="Q57" s="2491"/>
      <c r="R57" s="2491"/>
      <c r="S57" s="2491"/>
      <c r="T57" s="2491"/>
      <c r="U57" s="2491"/>
      <c r="V57" s="2491"/>
      <c r="W57" s="2491"/>
      <c r="X57" s="2491"/>
      <c r="Y57" s="2491"/>
      <c r="Z57" s="1744"/>
    </row>
    <row r="58" ht="15.75" hidden="1" customHeight="1">
      <c r="A58" s="2491"/>
      <c r="B58" s="2491"/>
      <c r="C58" s="2491"/>
      <c r="D58" s="2491"/>
      <c r="E58" s="2491"/>
      <c r="F58" s="2491"/>
      <c r="G58" s="2491"/>
      <c r="H58" s="2491"/>
      <c r="I58" s="2491"/>
      <c r="J58" s="2491"/>
      <c r="K58" s="2491"/>
      <c r="L58" s="2491"/>
      <c r="M58" s="2491"/>
      <c r="N58" s="2491"/>
      <c r="O58" s="2491"/>
      <c r="P58" s="2491"/>
      <c r="Q58" s="2491"/>
      <c r="R58" s="2491"/>
      <c r="S58" s="2491"/>
      <c r="T58" s="2491"/>
      <c r="U58" s="2491"/>
      <c r="V58" s="2491"/>
      <c r="W58" s="2491"/>
      <c r="X58" s="2491"/>
      <c r="Y58" s="2491"/>
      <c r="Z58" s="1744"/>
    </row>
    <row r="59" ht="15.75" hidden="1" customHeight="1">
      <c r="A59" s="2491"/>
      <c r="B59" s="2491"/>
      <c r="C59" s="2491"/>
      <c r="D59" s="2491"/>
      <c r="E59" s="2491"/>
      <c r="F59" s="2491"/>
      <c r="G59" s="2491"/>
      <c r="H59" s="2491"/>
      <c r="I59" s="2491"/>
      <c r="J59" s="2491"/>
      <c r="K59" s="2491"/>
      <c r="L59" s="2491"/>
      <c r="M59" s="2491"/>
      <c r="N59" s="2491"/>
      <c r="O59" s="2491"/>
      <c r="P59" s="2491"/>
      <c r="Q59" s="2491"/>
      <c r="R59" s="2491"/>
      <c r="S59" s="2491"/>
      <c r="T59" s="2491"/>
      <c r="U59" s="2491"/>
      <c r="V59" s="2491"/>
      <c r="W59" s="2491"/>
      <c r="X59" s="2491"/>
      <c r="Y59" s="2491"/>
      <c r="Z59" s="1744"/>
    </row>
    <row r="60" ht="15.75" hidden="1" customHeight="1">
      <c r="A60" s="2491"/>
      <c r="B60" s="2491"/>
      <c r="C60" s="2491"/>
      <c r="D60" s="2491"/>
      <c r="E60" s="2491"/>
      <c r="F60" s="2491"/>
      <c r="G60" s="2491"/>
      <c r="H60" s="2491"/>
      <c r="I60" s="2491"/>
      <c r="J60" s="2491"/>
      <c r="K60" s="2491"/>
      <c r="L60" s="2491"/>
      <c r="M60" s="2491"/>
      <c r="N60" s="2491"/>
      <c r="O60" s="2491"/>
      <c r="P60" s="2491"/>
      <c r="Q60" s="2491"/>
      <c r="R60" s="2491"/>
      <c r="S60" s="2491"/>
      <c r="T60" s="2491"/>
      <c r="U60" s="2491"/>
      <c r="V60" s="2491"/>
      <c r="W60" s="2491"/>
      <c r="X60" s="2491"/>
      <c r="Y60" s="2491"/>
      <c r="Z60" s="1744"/>
    </row>
    <row r="61" ht="15.75" hidden="1" customHeight="1">
      <c r="A61" s="2491"/>
      <c r="B61" s="2491"/>
      <c r="C61" s="2491"/>
      <c r="D61" s="2491"/>
      <c r="E61" s="2491"/>
      <c r="F61" s="2491"/>
      <c r="G61" s="2491"/>
      <c r="H61" s="2491"/>
      <c r="I61" s="2491"/>
      <c r="J61" s="2491"/>
      <c r="K61" s="2491"/>
      <c r="L61" s="2491"/>
      <c r="M61" s="2491"/>
      <c r="N61" s="2491"/>
      <c r="O61" s="2491"/>
      <c r="P61" s="2491"/>
      <c r="Q61" s="2491"/>
      <c r="R61" s="2491"/>
      <c r="S61" s="2491"/>
      <c r="T61" s="2491"/>
      <c r="U61" s="2491"/>
      <c r="V61" s="2491"/>
      <c r="W61" s="2491"/>
      <c r="X61" s="2491"/>
      <c r="Y61" s="2491"/>
      <c r="Z61" s="1744"/>
    </row>
    <row r="62" ht="15.75" hidden="1" customHeight="1">
      <c r="A62" s="2491"/>
      <c r="B62" s="2491"/>
      <c r="C62" s="2491"/>
      <c r="D62" s="2491"/>
      <c r="E62" s="2491"/>
      <c r="F62" s="2491"/>
      <c r="G62" s="2491"/>
      <c r="H62" s="2491"/>
      <c r="I62" s="2491"/>
      <c r="J62" s="2491"/>
      <c r="K62" s="2491"/>
      <c r="L62" s="2491"/>
      <c r="M62" s="2491"/>
      <c r="N62" s="2491"/>
      <c r="O62" s="2491"/>
      <c r="P62" s="2491"/>
      <c r="Q62" s="2491"/>
      <c r="R62" s="2491"/>
      <c r="S62" s="2491"/>
      <c r="T62" s="2491"/>
      <c r="U62" s="2491"/>
      <c r="V62" s="2491"/>
      <c r="W62" s="2491"/>
      <c r="X62" s="2491"/>
      <c r="Y62" s="2491"/>
      <c r="Z62" s="1744"/>
    </row>
    <row r="63" ht="15.75" hidden="1" customHeight="1">
      <c r="A63" s="2491"/>
      <c r="B63" s="2491"/>
      <c r="C63" s="2491"/>
      <c r="D63" s="2491"/>
      <c r="E63" s="2491"/>
      <c r="F63" s="2491"/>
      <c r="G63" s="2491"/>
      <c r="H63" s="2491"/>
      <c r="I63" s="2491"/>
      <c r="J63" s="2491"/>
      <c r="K63" s="2491"/>
      <c r="L63" s="2491"/>
      <c r="M63" s="2491"/>
      <c r="N63" s="2491"/>
      <c r="O63" s="2491"/>
      <c r="P63" s="2491"/>
      <c r="Q63" s="2491"/>
      <c r="R63" s="2491"/>
      <c r="S63" s="2491"/>
      <c r="T63" s="2491"/>
      <c r="U63" s="2491"/>
      <c r="V63" s="2491"/>
      <c r="W63" s="2491"/>
      <c r="X63" s="2491"/>
      <c r="Y63" s="2491"/>
      <c r="Z63" s="1744"/>
    </row>
    <row r="64" ht="15.75" hidden="1" customHeight="1">
      <c r="A64" s="2491"/>
      <c r="B64" s="2491"/>
      <c r="C64" s="2491"/>
      <c r="D64" s="2491"/>
      <c r="E64" s="2491"/>
      <c r="F64" s="2491"/>
      <c r="G64" s="2491"/>
      <c r="H64" s="2491"/>
      <c r="I64" s="2491"/>
      <c r="J64" s="2491"/>
      <c r="K64" s="2491"/>
      <c r="L64" s="2491"/>
      <c r="M64" s="2491"/>
      <c r="N64" s="2491"/>
      <c r="O64" s="2491"/>
      <c r="P64" s="2491"/>
      <c r="Q64" s="2491"/>
      <c r="R64" s="2491"/>
      <c r="S64" s="2491"/>
      <c r="T64" s="2491"/>
      <c r="U64" s="2491"/>
      <c r="V64" s="2491"/>
      <c r="W64" s="2491"/>
      <c r="X64" s="2491"/>
      <c r="Y64" s="2491"/>
      <c r="Z64" s="1744"/>
    </row>
    <row r="65" ht="15.75" hidden="1" customHeight="1">
      <c r="A65" s="2491"/>
      <c r="B65" s="2491"/>
      <c r="C65" s="2491"/>
      <c r="D65" s="2491"/>
      <c r="E65" s="2491"/>
      <c r="F65" s="2491"/>
      <c r="G65" s="2491"/>
      <c r="H65" s="2491"/>
      <c r="I65" s="2491"/>
      <c r="J65" s="2491"/>
      <c r="K65" s="2491"/>
      <c r="L65" s="2491"/>
      <c r="M65" s="2491"/>
      <c r="N65" s="2491"/>
      <c r="O65" s="2491"/>
      <c r="P65" s="2491"/>
      <c r="Q65" s="2491"/>
      <c r="R65" s="2491"/>
      <c r="S65" s="2491"/>
      <c r="T65" s="2491"/>
      <c r="U65" s="2491"/>
      <c r="V65" s="2491"/>
      <c r="W65" s="2491"/>
      <c r="X65" s="2491"/>
      <c r="Y65" s="2491"/>
      <c r="Z65" s="1744"/>
    </row>
    <row r="66" ht="15.75" hidden="1" customHeight="1">
      <c r="A66" s="2491"/>
      <c r="B66" s="2491"/>
      <c r="C66" s="2491"/>
      <c r="D66" s="2491"/>
      <c r="E66" s="2491"/>
      <c r="F66" s="2491"/>
      <c r="G66" s="2491"/>
      <c r="H66" s="2491"/>
      <c r="I66" s="2491"/>
      <c r="J66" s="2491"/>
      <c r="K66" s="2491"/>
      <c r="L66" s="2491"/>
      <c r="M66" s="2491"/>
      <c r="N66" s="2491"/>
      <c r="O66" s="2491"/>
      <c r="P66" s="2491"/>
      <c r="Q66" s="2491"/>
      <c r="R66" s="2491"/>
      <c r="S66" s="2491"/>
      <c r="T66" s="2491"/>
      <c r="U66" s="2491"/>
      <c r="V66" s="2491"/>
      <c r="W66" s="2491"/>
      <c r="X66" s="2491"/>
      <c r="Y66" s="2491"/>
      <c r="Z66" s="1744"/>
    </row>
    <row r="67" ht="15.75" hidden="1" customHeight="1">
      <c r="A67" s="2491"/>
      <c r="B67" s="2491"/>
      <c r="C67" s="2491"/>
      <c r="D67" s="2491"/>
      <c r="E67" s="2491"/>
      <c r="F67" s="2491"/>
      <c r="G67" s="2491"/>
      <c r="H67" s="2491"/>
      <c r="I67" s="2491"/>
      <c r="J67" s="2491"/>
      <c r="K67" s="2491"/>
      <c r="L67" s="2491"/>
      <c r="M67" s="2491"/>
      <c r="N67" s="2491"/>
      <c r="O67" s="2491"/>
      <c r="P67" s="2491"/>
      <c r="Q67" s="2491"/>
      <c r="R67" s="2491"/>
      <c r="S67" s="2491"/>
      <c r="T67" s="2491"/>
      <c r="U67" s="2491"/>
      <c r="V67" s="2491"/>
      <c r="W67" s="2491"/>
      <c r="X67" s="2491"/>
      <c r="Y67" s="2491"/>
      <c r="Z67" s="1744"/>
    </row>
    <row r="68" ht="15.75" hidden="1" customHeight="1">
      <c r="A68" s="2491"/>
      <c r="B68" s="2491"/>
      <c r="C68" s="2491"/>
      <c r="D68" s="2491"/>
      <c r="E68" s="2491"/>
      <c r="F68" s="2491"/>
      <c r="G68" s="2491"/>
      <c r="H68" s="2491"/>
      <c r="I68" s="2491"/>
      <c r="J68" s="2491"/>
      <c r="K68" s="2491"/>
      <c r="L68" s="2491"/>
      <c r="M68" s="2491"/>
      <c r="N68" s="2491"/>
      <c r="O68" s="2491"/>
      <c r="P68" s="2491"/>
      <c r="Q68" s="2491"/>
      <c r="R68" s="2491"/>
      <c r="S68" s="2491"/>
      <c r="T68" s="2491"/>
      <c r="U68" s="2491"/>
      <c r="V68" s="2491"/>
      <c r="W68" s="2491"/>
      <c r="X68" s="2491"/>
      <c r="Y68" s="2491"/>
      <c r="Z68" s="1744"/>
    </row>
    <row r="69" ht="15.75" hidden="1" customHeight="1">
      <c r="A69" s="2491"/>
      <c r="B69" s="2491"/>
      <c r="C69" s="2491"/>
      <c r="D69" s="2491"/>
      <c r="E69" s="2491"/>
      <c r="F69" s="2491"/>
      <c r="G69" s="2491"/>
      <c r="H69" s="2491"/>
      <c r="I69" s="2491"/>
      <c r="J69" s="2491"/>
      <c r="K69" s="2491"/>
      <c r="L69" s="2491"/>
      <c r="M69" s="2491"/>
      <c r="N69" s="2491"/>
      <c r="O69" s="2491"/>
      <c r="P69" s="2491"/>
      <c r="Q69" s="2491"/>
      <c r="R69" s="2491"/>
      <c r="S69" s="2491"/>
      <c r="T69" s="2491"/>
      <c r="U69" s="2491"/>
      <c r="V69" s="2491"/>
      <c r="W69" s="2491"/>
      <c r="X69" s="2491"/>
      <c r="Y69" s="2491"/>
      <c r="Z69" s="1744"/>
    </row>
    <row r="70" ht="15.75" hidden="1" customHeight="1">
      <c r="A70" s="2491"/>
      <c r="B70" s="2491"/>
      <c r="C70" s="2491"/>
      <c r="D70" s="2491"/>
      <c r="E70" s="2491"/>
      <c r="F70" s="2491"/>
      <c r="G70" s="2491"/>
      <c r="H70" s="2491"/>
      <c r="I70" s="2491"/>
      <c r="J70" s="2491"/>
      <c r="K70" s="2491"/>
      <c r="L70" s="2491"/>
      <c r="M70" s="2491"/>
      <c r="N70" s="2491"/>
      <c r="O70" s="2491"/>
      <c r="P70" s="2491"/>
      <c r="Q70" s="2491"/>
      <c r="R70" s="2491"/>
      <c r="S70" s="2491"/>
      <c r="T70" s="2491"/>
      <c r="U70" s="2491"/>
      <c r="V70" s="2491"/>
      <c r="W70" s="2491"/>
      <c r="X70" s="2491"/>
      <c r="Y70" s="2491"/>
      <c r="Z70" s="1744"/>
    </row>
    <row r="71" ht="15.75" hidden="1" customHeight="1">
      <c r="A71" s="2491"/>
      <c r="B71" s="2491"/>
      <c r="C71" s="2491"/>
      <c r="D71" s="2491"/>
      <c r="E71" s="2491"/>
      <c r="F71" s="2491"/>
      <c r="G71" s="2491"/>
      <c r="H71" s="2491"/>
      <c r="I71" s="2491"/>
      <c r="J71" s="2491"/>
      <c r="K71" s="2491"/>
      <c r="L71" s="2491"/>
      <c r="M71" s="2491"/>
      <c r="N71" s="2491"/>
      <c r="O71" s="2491"/>
      <c r="P71" s="2491"/>
      <c r="Q71" s="2491"/>
      <c r="R71" s="2491"/>
      <c r="S71" s="2491"/>
      <c r="T71" s="2491"/>
      <c r="U71" s="2491"/>
      <c r="V71" s="2491"/>
      <c r="W71" s="2491"/>
      <c r="X71" s="2491"/>
      <c r="Y71" s="2491"/>
      <c r="Z71" s="1744"/>
    </row>
    <row r="72" ht="15.75" hidden="1" customHeight="1">
      <c r="A72" s="2491"/>
      <c r="B72" s="2491"/>
      <c r="C72" s="2491"/>
      <c r="D72" s="2491"/>
      <c r="E72" s="2491"/>
      <c r="F72" s="2491"/>
      <c r="G72" s="2491"/>
      <c r="H72" s="2491"/>
      <c r="I72" s="2491"/>
      <c r="J72" s="2491"/>
      <c r="K72" s="2491"/>
      <c r="L72" s="2491"/>
      <c r="M72" s="2491"/>
      <c r="N72" s="2491"/>
      <c r="O72" s="2491"/>
      <c r="P72" s="2491"/>
      <c r="Q72" s="2491"/>
      <c r="R72" s="2491"/>
      <c r="S72" s="2491"/>
      <c r="T72" s="2491"/>
      <c r="U72" s="2491"/>
      <c r="V72" s="2491"/>
      <c r="W72" s="2491"/>
      <c r="X72" s="2491"/>
      <c r="Y72" s="2491"/>
      <c r="Z72" s="1744"/>
    </row>
    <row r="73" ht="15.75" hidden="1" customHeight="1">
      <c r="A73" s="2491"/>
      <c r="B73" s="2491"/>
      <c r="C73" s="2491"/>
      <c r="D73" s="2491"/>
      <c r="E73" s="2491"/>
      <c r="F73" s="2491"/>
      <c r="G73" s="2491"/>
      <c r="H73" s="2491"/>
      <c r="I73" s="2491"/>
      <c r="J73" s="2491"/>
      <c r="K73" s="2491"/>
      <c r="L73" s="2491"/>
      <c r="M73" s="2491"/>
      <c r="N73" s="2491"/>
      <c r="O73" s="2491"/>
      <c r="P73" s="2491"/>
      <c r="Q73" s="2491"/>
      <c r="R73" s="2491"/>
      <c r="S73" s="2491"/>
      <c r="T73" s="2491"/>
      <c r="U73" s="2491"/>
      <c r="V73" s="2491"/>
      <c r="W73" s="2491"/>
      <c r="X73" s="2491"/>
      <c r="Y73" s="2491"/>
      <c r="Z73" s="1744"/>
    </row>
    <row r="74" ht="15.75" hidden="1" customHeight="1">
      <c r="A74" s="2491"/>
      <c r="B74" s="2491"/>
      <c r="C74" s="2491"/>
      <c r="D74" s="2491"/>
      <c r="E74" s="2491"/>
      <c r="F74" s="2491"/>
      <c r="G74" s="2491"/>
      <c r="H74" s="2491"/>
      <c r="I74" s="2491"/>
      <c r="J74" s="2491"/>
      <c r="K74" s="2491"/>
      <c r="L74" s="2491"/>
      <c r="M74" s="2491"/>
      <c r="N74" s="2491"/>
      <c r="O74" s="2491"/>
      <c r="P74" s="2491"/>
      <c r="Q74" s="2491"/>
      <c r="R74" s="2491"/>
      <c r="S74" s="2491"/>
      <c r="T74" s="2491"/>
      <c r="U74" s="2491"/>
      <c r="V74" s="2491"/>
      <c r="W74" s="2491"/>
      <c r="X74" s="2491"/>
      <c r="Y74" s="2491"/>
      <c r="Z74" s="1744"/>
    </row>
    <row r="75" ht="15.75" hidden="1" customHeight="1">
      <c r="A75" s="2491"/>
      <c r="B75" s="2491"/>
      <c r="C75" s="2491"/>
      <c r="D75" s="2491"/>
      <c r="E75" s="2491"/>
      <c r="F75" s="2491"/>
      <c r="G75" s="2491"/>
      <c r="H75" s="2491"/>
      <c r="I75" s="2491"/>
      <c r="J75" s="2491"/>
      <c r="K75" s="2491"/>
      <c r="L75" s="2491"/>
      <c r="M75" s="2491"/>
      <c r="N75" s="2491"/>
      <c r="O75" s="2491"/>
      <c r="P75" s="2491"/>
      <c r="Q75" s="2491"/>
      <c r="R75" s="2491"/>
      <c r="S75" s="2491"/>
      <c r="T75" s="2491"/>
      <c r="U75" s="2491"/>
      <c r="V75" s="2491"/>
      <c r="W75" s="2491"/>
      <c r="X75" s="2491"/>
      <c r="Y75" s="2491"/>
      <c r="Z75" s="1744"/>
    </row>
    <row r="76" ht="15.75" hidden="1" customHeight="1">
      <c r="A76" s="2491"/>
      <c r="B76" s="2491"/>
      <c r="C76" s="2491"/>
      <c r="D76" s="2491"/>
      <c r="E76" s="2491"/>
      <c r="F76" s="2491"/>
      <c r="G76" s="2491"/>
      <c r="H76" s="2491"/>
      <c r="I76" s="2491"/>
      <c r="J76" s="2491"/>
      <c r="K76" s="2491"/>
      <c r="L76" s="2491"/>
      <c r="M76" s="2491"/>
      <c r="N76" s="2491"/>
      <c r="O76" s="2491"/>
      <c r="P76" s="2491"/>
      <c r="Q76" s="2491"/>
      <c r="R76" s="2491"/>
      <c r="S76" s="2491"/>
      <c r="T76" s="2491"/>
      <c r="U76" s="2491"/>
      <c r="V76" s="2491"/>
      <c r="W76" s="2491"/>
      <c r="X76" s="2491"/>
      <c r="Y76" s="2491"/>
      <c r="Z76" s="1744"/>
    </row>
    <row r="77" ht="15.75" hidden="1" customHeight="1">
      <c r="A77" s="2491"/>
      <c r="B77" s="2491"/>
      <c r="C77" s="2491"/>
      <c r="D77" s="2491"/>
      <c r="E77" s="2491"/>
      <c r="F77" s="2491"/>
      <c r="G77" s="2491"/>
      <c r="H77" s="2491"/>
      <c r="I77" s="2491"/>
      <c r="J77" s="2491"/>
      <c r="K77" s="2491"/>
      <c r="L77" s="2491"/>
      <c r="M77" s="2491"/>
      <c r="N77" s="2491"/>
      <c r="O77" s="2491"/>
      <c r="P77" s="2491"/>
      <c r="Q77" s="2491"/>
      <c r="R77" s="2491"/>
      <c r="S77" s="2491"/>
      <c r="T77" s="2491"/>
      <c r="U77" s="2491"/>
      <c r="V77" s="2491"/>
      <c r="W77" s="2491"/>
      <c r="X77" s="2491"/>
      <c r="Y77" s="2491"/>
      <c r="Z77" s="1744"/>
    </row>
    <row r="78" ht="15.75" hidden="1" customHeight="1">
      <c r="A78" s="2491"/>
      <c r="B78" s="2491"/>
      <c r="C78" s="2491"/>
      <c r="D78" s="2491"/>
      <c r="E78" s="2491"/>
      <c r="F78" s="2491"/>
      <c r="G78" s="2491"/>
      <c r="H78" s="2491"/>
      <c r="I78" s="2491"/>
      <c r="J78" s="2491"/>
      <c r="K78" s="2491"/>
      <c r="L78" s="2491"/>
      <c r="M78" s="2491"/>
      <c r="N78" s="2491"/>
      <c r="O78" s="2491"/>
      <c r="P78" s="2491"/>
      <c r="Q78" s="2491"/>
      <c r="R78" s="2491"/>
      <c r="S78" s="2491"/>
      <c r="T78" s="2491"/>
      <c r="U78" s="2491"/>
      <c r="V78" s="2491"/>
      <c r="W78" s="2491"/>
      <c r="X78" s="2491"/>
      <c r="Y78" s="2491"/>
      <c r="Z78" s="1744"/>
    </row>
    <row r="79" ht="15.75" hidden="1" customHeight="1">
      <c r="A79" s="2491"/>
      <c r="B79" s="2491"/>
      <c r="C79" s="2491"/>
      <c r="D79" s="2491"/>
      <c r="E79" s="2491"/>
      <c r="F79" s="2491"/>
      <c r="G79" s="2491"/>
      <c r="H79" s="2491"/>
      <c r="I79" s="2491"/>
      <c r="J79" s="2491"/>
      <c r="K79" s="2491"/>
      <c r="L79" s="2491"/>
      <c r="M79" s="2491"/>
      <c r="N79" s="2491"/>
      <c r="O79" s="2491"/>
      <c r="P79" s="2491"/>
      <c r="Q79" s="2491"/>
      <c r="R79" s="2491"/>
      <c r="S79" s="2491"/>
      <c r="T79" s="2491"/>
      <c r="U79" s="2491"/>
      <c r="V79" s="2491"/>
      <c r="W79" s="2491"/>
      <c r="X79" s="2491"/>
      <c r="Y79" s="2491"/>
      <c r="Z79" s="1744"/>
    </row>
    <row r="80" ht="15.75" hidden="1" customHeight="1">
      <c r="A80" s="2491"/>
      <c r="B80" s="2491"/>
      <c r="C80" s="2491"/>
      <c r="D80" s="2491"/>
      <c r="E80" s="2491"/>
      <c r="F80" s="2491"/>
      <c r="G80" s="2491"/>
      <c r="H80" s="2491"/>
      <c r="I80" s="2491"/>
      <c r="J80" s="2491"/>
      <c r="K80" s="2491"/>
      <c r="L80" s="2491"/>
      <c r="M80" s="2491"/>
      <c r="N80" s="2491"/>
      <c r="O80" s="2491"/>
      <c r="P80" s="2491"/>
      <c r="Q80" s="2491"/>
      <c r="R80" s="2491"/>
      <c r="S80" s="2491"/>
      <c r="T80" s="2491"/>
      <c r="U80" s="2491"/>
      <c r="V80" s="2491"/>
      <c r="W80" s="2491"/>
      <c r="X80" s="2491"/>
      <c r="Y80" s="2491"/>
      <c r="Z80" s="1744"/>
    </row>
    <row r="81" ht="15.75" hidden="1" customHeight="1">
      <c r="A81" s="2491"/>
      <c r="B81" s="2491"/>
      <c r="C81" s="2491"/>
      <c r="D81" s="2491"/>
      <c r="E81" s="2491"/>
      <c r="F81" s="2491"/>
      <c r="G81" s="2491"/>
      <c r="H81" s="2491"/>
      <c r="I81" s="2491"/>
      <c r="J81" s="2491"/>
      <c r="K81" s="2491"/>
      <c r="L81" s="2491"/>
      <c r="M81" s="2491"/>
      <c r="N81" s="2491"/>
      <c r="O81" s="2491"/>
      <c r="P81" s="2491"/>
      <c r="Q81" s="2491"/>
      <c r="R81" s="2491"/>
      <c r="S81" s="2491"/>
      <c r="T81" s="2491"/>
      <c r="U81" s="2491"/>
      <c r="V81" s="2491"/>
      <c r="W81" s="2491"/>
      <c r="X81" s="2491"/>
      <c r="Y81" s="2491"/>
      <c r="Z81" s="1744"/>
    </row>
    <row r="82" ht="15.75" hidden="1" customHeight="1">
      <c r="A82" s="2491"/>
      <c r="B82" s="2491"/>
      <c r="C82" s="2491"/>
      <c r="D82" s="2491"/>
      <c r="E82" s="2491"/>
      <c r="F82" s="2491"/>
      <c r="G82" s="2491"/>
      <c r="H82" s="2491"/>
      <c r="I82" s="2491"/>
      <c r="J82" s="2491"/>
      <c r="K82" s="2491"/>
      <c r="L82" s="2491"/>
      <c r="M82" s="2491"/>
      <c r="N82" s="2491"/>
      <c r="O82" s="2491"/>
      <c r="P82" s="2491"/>
      <c r="Q82" s="2491"/>
      <c r="R82" s="2491"/>
      <c r="S82" s="2491"/>
      <c r="T82" s="2491"/>
      <c r="U82" s="2491"/>
      <c r="V82" s="2491"/>
      <c r="W82" s="2491"/>
      <c r="X82" s="2491"/>
      <c r="Y82" s="2491"/>
      <c r="Z82" s="1744"/>
    </row>
    <row r="83" ht="15.75" hidden="1" customHeight="1">
      <c r="A83" s="2491"/>
      <c r="B83" s="2491"/>
      <c r="C83" s="2491"/>
      <c r="D83" s="2491"/>
      <c r="E83" s="2491"/>
      <c r="F83" s="2491"/>
      <c r="G83" s="2491"/>
      <c r="H83" s="2491"/>
      <c r="I83" s="2491"/>
      <c r="J83" s="2491"/>
      <c r="K83" s="2491"/>
      <c r="L83" s="2491"/>
      <c r="M83" s="2491"/>
      <c r="N83" s="2491"/>
      <c r="O83" s="2491"/>
      <c r="P83" s="2491"/>
      <c r="Q83" s="2491"/>
      <c r="R83" s="2491"/>
      <c r="S83" s="2491"/>
      <c r="T83" s="2491"/>
      <c r="U83" s="2491"/>
      <c r="V83" s="2491"/>
      <c r="W83" s="2491"/>
      <c r="X83" s="2491"/>
      <c r="Y83" s="2491"/>
      <c r="Z83" s="1744"/>
    </row>
    <row r="84" ht="15.75" hidden="1" customHeight="1">
      <c r="A84" s="2491"/>
      <c r="B84" s="2491"/>
      <c r="C84" s="2491"/>
      <c r="D84" s="2491"/>
      <c r="E84" s="2491"/>
      <c r="F84" s="2491"/>
      <c r="G84" s="2491"/>
      <c r="H84" s="2491"/>
      <c r="I84" s="2491"/>
      <c r="J84" s="2491"/>
      <c r="K84" s="2491"/>
      <c r="L84" s="2491"/>
      <c r="M84" s="2491"/>
      <c r="N84" s="2491"/>
      <c r="O84" s="2491"/>
      <c r="P84" s="2491"/>
      <c r="Q84" s="2491"/>
      <c r="R84" s="2491"/>
      <c r="S84" s="2491"/>
      <c r="T84" s="2491"/>
      <c r="U84" s="2491"/>
      <c r="V84" s="2491"/>
      <c r="W84" s="2491"/>
      <c r="X84" s="2491"/>
      <c r="Y84" s="2491"/>
      <c r="Z84" s="1744"/>
    </row>
    <row r="85" ht="15.75" hidden="1" customHeight="1">
      <c r="A85" s="2491"/>
      <c r="B85" s="2491"/>
      <c r="C85" s="2491"/>
      <c r="D85" s="2491"/>
      <c r="E85" s="2491"/>
      <c r="F85" s="2491"/>
      <c r="G85" s="2491"/>
      <c r="H85" s="2491"/>
      <c r="I85" s="2491"/>
      <c r="J85" s="2491"/>
      <c r="K85" s="2491"/>
      <c r="L85" s="2491"/>
      <c r="M85" s="2491"/>
      <c r="N85" s="2491"/>
      <c r="O85" s="2491"/>
      <c r="P85" s="2491"/>
      <c r="Q85" s="2491"/>
      <c r="R85" s="2491"/>
      <c r="S85" s="2491"/>
      <c r="T85" s="2491"/>
      <c r="U85" s="2491"/>
      <c r="V85" s="2491"/>
      <c r="W85" s="2491"/>
      <c r="X85" s="2491"/>
      <c r="Y85" s="2491"/>
      <c r="Z85" s="1744"/>
    </row>
    <row r="86" ht="15.75" hidden="1" customHeight="1">
      <c r="A86" s="2491"/>
      <c r="B86" s="2491"/>
      <c r="C86" s="2491"/>
      <c r="D86" s="2491"/>
      <c r="E86" s="2491"/>
      <c r="F86" s="2491"/>
      <c r="G86" s="2491"/>
      <c r="H86" s="2491"/>
      <c r="I86" s="2491"/>
      <c r="J86" s="2491"/>
      <c r="K86" s="2491"/>
      <c r="L86" s="2491"/>
      <c r="M86" s="2491"/>
      <c r="N86" s="2491"/>
      <c r="O86" s="2491"/>
      <c r="P86" s="2491"/>
      <c r="Q86" s="2491"/>
      <c r="R86" s="2491"/>
      <c r="S86" s="2491"/>
      <c r="T86" s="2491"/>
      <c r="U86" s="2491"/>
      <c r="V86" s="2491"/>
      <c r="W86" s="2491"/>
      <c r="X86" s="2491"/>
      <c r="Y86" s="2491"/>
      <c r="Z86" s="1744"/>
    </row>
    <row r="87" ht="15.75" hidden="1" customHeight="1">
      <c r="A87" s="2491"/>
      <c r="B87" s="2491"/>
      <c r="C87" s="2491"/>
      <c r="D87" s="2491"/>
      <c r="E87" s="2491"/>
      <c r="F87" s="2491"/>
      <c r="G87" s="2491"/>
      <c r="H87" s="2491"/>
      <c r="I87" s="2491"/>
      <c r="J87" s="2491"/>
      <c r="K87" s="2491"/>
      <c r="L87" s="2491"/>
      <c r="M87" s="2491"/>
      <c r="N87" s="2491"/>
      <c r="O87" s="2491"/>
      <c r="P87" s="2491"/>
      <c r="Q87" s="2491"/>
      <c r="R87" s="2491"/>
      <c r="S87" s="2491"/>
      <c r="T87" s="2491"/>
      <c r="U87" s="2491"/>
      <c r="V87" s="2491"/>
      <c r="W87" s="2491"/>
      <c r="X87" s="2491"/>
      <c r="Y87" s="2491"/>
      <c r="Z87" s="1744"/>
    </row>
    <row r="88" ht="15.75" hidden="1" customHeight="1">
      <c r="A88" s="2491"/>
      <c r="B88" s="2491"/>
      <c r="C88" s="2491"/>
      <c r="D88" s="2491"/>
      <c r="E88" s="2491"/>
      <c r="F88" s="2491"/>
      <c r="G88" s="2491"/>
      <c r="H88" s="2491"/>
      <c r="I88" s="2491"/>
      <c r="J88" s="2491"/>
      <c r="K88" s="2491"/>
      <c r="L88" s="2491"/>
      <c r="M88" s="2491"/>
      <c r="N88" s="2491"/>
      <c r="O88" s="2491"/>
      <c r="P88" s="2491"/>
      <c r="Q88" s="2491"/>
      <c r="R88" s="2491"/>
      <c r="S88" s="2491"/>
      <c r="T88" s="2491"/>
      <c r="U88" s="2491"/>
      <c r="V88" s="2491"/>
      <c r="W88" s="2491"/>
      <c r="X88" s="2491"/>
      <c r="Y88" s="2491"/>
      <c r="Z88" s="1744"/>
    </row>
    <row r="89" ht="15.75" hidden="1" customHeight="1">
      <c r="A89" s="2491"/>
      <c r="B89" s="2491"/>
      <c r="C89" s="2491"/>
      <c r="D89" s="2491"/>
      <c r="E89" s="2491"/>
      <c r="F89" s="2491"/>
      <c r="G89" s="2491"/>
      <c r="H89" s="2491"/>
      <c r="I89" s="2491"/>
      <c r="J89" s="2491"/>
      <c r="K89" s="2491"/>
      <c r="L89" s="2491"/>
      <c r="M89" s="2491"/>
      <c r="N89" s="2491"/>
      <c r="O89" s="2491"/>
      <c r="P89" s="2491"/>
      <c r="Q89" s="2491"/>
      <c r="R89" s="2491"/>
      <c r="S89" s="2491"/>
      <c r="T89" s="2491"/>
      <c r="U89" s="2491"/>
      <c r="V89" s="2491"/>
      <c r="W89" s="2491"/>
      <c r="X89" s="2491"/>
      <c r="Y89" s="2491"/>
      <c r="Z89" s="1744"/>
    </row>
    <row r="90" ht="15.75" hidden="1" customHeight="1">
      <c r="A90" s="2491"/>
      <c r="B90" s="2491"/>
      <c r="C90" s="2491"/>
      <c r="D90" s="2491"/>
      <c r="E90" s="2491"/>
      <c r="F90" s="2491"/>
      <c r="G90" s="2491"/>
      <c r="H90" s="2491"/>
      <c r="I90" s="2491"/>
      <c r="J90" s="2491"/>
      <c r="K90" s="2491"/>
      <c r="L90" s="2491"/>
      <c r="M90" s="2491"/>
      <c r="N90" s="2491"/>
      <c r="O90" s="2491"/>
      <c r="P90" s="2491"/>
      <c r="Q90" s="2491"/>
      <c r="R90" s="2491"/>
      <c r="S90" s="2491"/>
      <c r="T90" s="2491"/>
      <c r="U90" s="2491"/>
      <c r="V90" s="2491"/>
      <c r="W90" s="2491"/>
      <c r="X90" s="2491"/>
      <c r="Y90" s="2491"/>
      <c r="Z90" s="1744"/>
    </row>
    <row r="91" ht="15.75" hidden="1" customHeight="1">
      <c r="A91" s="2491"/>
      <c r="B91" s="2491"/>
      <c r="C91" s="2491"/>
      <c r="D91" s="2491"/>
      <c r="E91" s="2491"/>
      <c r="F91" s="2491"/>
      <c r="G91" s="2491"/>
      <c r="H91" s="2491"/>
      <c r="I91" s="2491"/>
      <c r="J91" s="2491"/>
      <c r="K91" s="2491"/>
      <c r="L91" s="2491"/>
      <c r="M91" s="2491"/>
      <c r="N91" s="2491"/>
      <c r="O91" s="2491"/>
      <c r="P91" s="2491"/>
      <c r="Q91" s="2491"/>
      <c r="R91" s="2491"/>
      <c r="S91" s="2491"/>
      <c r="T91" s="2491"/>
      <c r="U91" s="2491"/>
      <c r="V91" s="2491"/>
      <c r="W91" s="2491"/>
      <c r="X91" s="2491"/>
      <c r="Y91" s="2491"/>
      <c r="Z91" s="1744"/>
    </row>
    <row r="92" ht="15.75" hidden="1" customHeight="1">
      <c r="A92" s="2491"/>
      <c r="B92" s="2491"/>
      <c r="C92" s="2491"/>
      <c r="D92" s="2491"/>
      <c r="E92" s="2491"/>
      <c r="F92" s="2491"/>
      <c r="G92" s="2491"/>
      <c r="H92" s="2491"/>
      <c r="I92" s="2491"/>
      <c r="J92" s="2491"/>
      <c r="K92" s="2491"/>
      <c r="L92" s="2491"/>
      <c r="M92" s="2491"/>
      <c r="N92" s="2491"/>
      <c r="O92" s="2491"/>
      <c r="P92" s="2491"/>
      <c r="Q92" s="2491"/>
      <c r="R92" s="2491"/>
      <c r="S92" s="2491"/>
      <c r="T92" s="2491"/>
      <c r="U92" s="2491"/>
      <c r="V92" s="2491"/>
      <c r="W92" s="2491"/>
      <c r="X92" s="2491"/>
      <c r="Y92" s="2491"/>
      <c r="Z92" s="1744"/>
    </row>
    <row r="93" ht="15.75" hidden="1" customHeight="1">
      <c r="A93" s="2491"/>
      <c r="B93" s="2491"/>
      <c r="C93" s="2491"/>
      <c r="D93" s="2491"/>
      <c r="E93" s="2491"/>
      <c r="F93" s="2491"/>
      <c r="G93" s="2491"/>
      <c r="H93" s="2491"/>
      <c r="I93" s="2491"/>
      <c r="J93" s="2491"/>
      <c r="K93" s="2491"/>
      <c r="L93" s="2491"/>
      <c r="M93" s="2491"/>
      <c r="N93" s="2491"/>
      <c r="O93" s="2491"/>
      <c r="P93" s="2491"/>
      <c r="Q93" s="2491"/>
      <c r="R93" s="2491"/>
      <c r="S93" s="2491"/>
      <c r="T93" s="2491"/>
      <c r="U93" s="2491"/>
      <c r="V93" s="2491"/>
      <c r="W93" s="2491"/>
      <c r="X93" s="2491"/>
      <c r="Y93" s="2491"/>
      <c r="Z93" s="1744"/>
    </row>
    <row r="94" ht="15.75" hidden="1" customHeight="1">
      <c r="A94" s="2491"/>
      <c r="B94" s="2491"/>
      <c r="C94" s="2491"/>
      <c r="D94" s="2491"/>
      <c r="E94" s="2491"/>
      <c r="F94" s="2491"/>
      <c r="G94" s="2491"/>
      <c r="H94" s="2491"/>
      <c r="I94" s="2491"/>
      <c r="J94" s="2491"/>
      <c r="K94" s="2491"/>
      <c r="L94" s="2491"/>
      <c r="M94" s="2491"/>
      <c r="N94" s="2491"/>
      <c r="O94" s="2491"/>
      <c r="P94" s="2491"/>
      <c r="Q94" s="2491"/>
      <c r="R94" s="2491"/>
      <c r="S94" s="2491"/>
      <c r="T94" s="2491"/>
      <c r="U94" s="2491"/>
      <c r="V94" s="2491"/>
      <c r="W94" s="2491"/>
      <c r="X94" s="2491"/>
      <c r="Y94" s="2491"/>
      <c r="Z94" s="1744"/>
    </row>
    <row r="95" ht="15.75" hidden="1" customHeight="1">
      <c r="A95" s="2491"/>
      <c r="B95" s="2491"/>
      <c r="C95" s="2491"/>
      <c r="D95" s="2491"/>
      <c r="E95" s="2491"/>
      <c r="F95" s="2491"/>
      <c r="G95" s="2491"/>
      <c r="H95" s="2491"/>
      <c r="I95" s="2491"/>
      <c r="J95" s="2491"/>
      <c r="K95" s="2491"/>
      <c r="L95" s="2491"/>
      <c r="M95" s="2491"/>
      <c r="N95" s="2491"/>
      <c r="O95" s="2491"/>
      <c r="P95" s="2491"/>
      <c r="Q95" s="2491"/>
      <c r="R95" s="2491"/>
      <c r="S95" s="2491"/>
      <c r="T95" s="2491"/>
      <c r="U95" s="2491"/>
      <c r="V95" s="2491"/>
      <c r="W95" s="2491"/>
      <c r="X95" s="2491"/>
      <c r="Y95" s="2491"/>
      <c r="Z95" s="1744"/>
    </row>
    <row r="96" ht="15.75" hidden="1" customHeight="1">
      <c r="A96" s="2491"/>
      <c r="B96" s="2491"/>
      <c r="C96" s="2491"/>
      <c r="D96" s="2491"/>
      <c r="E96" s="2491"/>
      <c r="F96" s="2491"/>
      <c r="G96" s="2491"/>
      <c r="H96" s="2491"/>
      <c r="I96" s="2491"/>
      <c r="J96" s="2491"/>
      <c r="K96" s="2491"/>
      <c r="L96" s="2491"/>
      <c r="M96" s="2491"/>
      <c r="N96" s="2491"/>
      <c r="O96" s="2491"/>
      <c r="P96" s="2491"/>
      <c r="Q96" s="2491"/>
      <c r="R96" s="2491"/>
      <c r="S96" s="2491"/>
      <c r="T96" s="2491"/>
      <c r="U96" s="2491"/>
      <c r="V96" s="2491"/>
      <c r="W96" s="2491"/>
      <c r="X96" s="2491"/>
      <c r="Y96" s="2491"/>
      <c r="Z96" s="1744"/>
    </row>
    <row r="97" ht="15.75" hidden="1" customHeight="1">
      <c r="A97" s="2491"/>
      <c r="B97" s="2491"/>
      <c r="C97" s="2491"/>
      <c r="D97" s="2491"/>
      <c r="E97" s="2491"/>
      <c r="F97" s="2491"/>
      <c r="G97" s="2491"/>
      <c r="H97" s="2491"/>
      <c r="I97" s="2491"/>
      <c r="J97" s="2491"/>
      <c r="K97" s="2491"/>
      <c r="L97" s="2491"/>
      <c r="M97" s="2491"/>
      <c r="N97" s="2491"/>
      <c r="O97" s="2491"/>
      <c r="P97" s="2491"/>
      <c r="Q97" s="2491"/>
      <c r="R97" s="2491"/>
      <c r="S97" s="2491"/>
      <c r="T97" s="2491"/>
      <c r="U97" s="2491"/>
      <c r="V97" s="2491"/>
      <c r="W97" s="2491"/>
      <c r="X97" s="2491"/>
      <c r="Y97" s="2491"/>
      <c r="Z97" s="1744"/>
    </row>
    <row r="98" ht="15.75" hidden="1" customHeight="1">
      <c r="A98" s="2491"/>
      <c r="B98" s="2491"/>
      <c r="C98" s="2491"/>
      <c r="D98" s="2491"/>
      <c r="E98" s="2491"/>
      <c r="F98" s="2491"/>
      <c r="G98" s="2491"/>
      <c r="H98" s="2491"/>
      <c r="I98" s="2491"/>
      <c r="J98" s="2491"/>
      <c r="K98" s="2491"/>
      <c r="L98" s="2491"/>
      <c r="M98" s="2491"/>
      <c r="N98" s="2491"/>
      <c r="O98" s="2491"/>
      <c r="P98" s="2491"/>
      <c r="Q98" s="2491"/>
      <c r="R98" s="2491"/>
      <c r="S98" s="2491"/>
      <c r="T98" s="2491"/>
      <c r="U98" s="2491"/>
      <c r="V98" s="2491"/>
      <c r="W98" s="2491"/>
      <c r="X98" s="2491"/>
      <c r="Y98" s="2491"/>
      <c r="Z98" s="1744"/>
    </row>
    <row r="99" ht="15.75" hidden="1" customHeight="1">
      <c r="A99" s="2491"/>
      <c r="B99" s="2491"/>
      <c r="C99" s="2491"/>
      <c r="D99" s="2491"/>
      <c r="E99" s="2491"/>
      <c r="F99" s="2491"/>
      <c r="G99" s="2491"/>
      <c r="H99" s="2491"/>
      <c r="I99" s="2491"/>
      <c r="J99" s="2491"/>
      <c r="K99" s="2491"/>
      <c r="L99" s="2491"/>
      <c r="M99" s="2491"/>
      <c r="N99" s="2491"/>
      <c r="O99" s="2491"/>
      <c r="P99" s="2491"/>
      <c r="Q99" s="2491"/>
      <c r="R99" s="2491"/>
      <c r="S99" s="2491"/>
      <c r="T99" s="2491"/>
      <c r="U99" s="2491"/>
      <c r="V99" s="2491"/>
      <c r="W99" s="2491"/>
      <c r="X99" s="2491"/>
      <c r="Y99" s="2491"/>
      <c r="Z99" s="1744"/>
    </row>
    <row r="100" ht="15.75" hidden="1" customHeight="1">
      <c r="A100" s="2491"/>
      <c r="B100" s="2491"/>
      <c r="C100" s="2491"/>
      <c r="D100" s="2491"/>
      <c r="E100" s="2491"/>
      <c r="F100" s="2491"/>
      <c r="G100" s="2491"/>
      <c r="H100" s="2491"/>
      <c r="I100" s="2491"/>
      <c r="J100" s="2491"/>
      <c r="K100" s="2491"/>
      <c r="L100" s="2491"/>
      <c r="M100" s="2491"/>
      <c r="N100" s="2491"/>
      <c r="O100" s="2491"/>
      <c r="P100" s="2491"/>
      <c r="Q100" s="2491"/>
      <c r="R100" s="2491"/>
      <c r="S100" s="2491"/>
      <c r="T100" s="2491"/>
      <c r="U100" s="2491"/>
      <c r="V100" s="2491"/>
      <c r="W100" s="2491"/>
      <c r="X100" s="2491"/>
      <c r="Y100" s="2491"/>
      <c r="Z100" s="1744"/>
    </row>
    <row r="101" ht="15.75" hidden="1" customHeight="1">
      <c r="A101" s="2491"/>
      <c r="B101" s="2491"/>
      <c r="C101" s="2491"/>
      <c r="D101" s="2491"/>
      <c r="E101" s="2491"/>
      <c r="F101" s="2491"/>
      <c r="G101" s="2491"/>
      <c r="H101" s="2491"/>
      <c r="I101" s="2491"/>
      <c r="J101" s="2491"/>
      <c r="K101" s="2491"/>
      <c r="L101" s="2491"/>
      <c r="M101" s="2491"/>
      <c r="N101" s="2491"/>
      <c r="O101" s="2491"/>
      <c r="P101" s="2491"/>
      <c r="Q101" s="2491"/>
      <c r="R101" s="2491"/>
      <c r="S101" s="2491"/>
      <c r="T101" s="2491"/>
      <c r="U101" s="2491"/>
      <c r="V101" s="2491"/>
      <c r="W101" s="2491"/>
      <c r="X101" s="2491"/>
      <c r="Y101" s="2491"/>
      <c r="Z101" s="1744"/>
    </row>
    <row r="102" ht="15.75" hidden="1" customHeight="1">
      <c r="A102" s="2491"/>
      <c r="B102" s="2491"/>
      <c r="C102" s="2491"/>
      <c r="D102" s="2491"/>
      <c r="E102" s="2491"/>
      <c r="F102" s="2491"/>
      <c r="G102" s="2491"/>
      <c r="H102" s="2491"/>
      <c r="I102" s="2491"/>
      <c r="J102" s="2491"/>
      <c r="K102" s="2491"/>
      <c r="L102" s="2491"/>
      <c r="M102" s="2491"/>
      <c r="N102" s="2491"/>
      <c r="O102" s="2491"/>
      <c r="P102" s="2491"/>
      <c r="Q102" s="2491"/>
      <c r="R102" s="2491"/>
      <c r="S102" s="2491"/>
      <c r="T102" s="2491"/>
      <c r="U102" s="2491"/>
      <c r="V102" s="2491"/>
      <c r="W102" s="2491"/>
      <c r="X102" s="2491"/>
      <c r="Y102" s="2491"/>
      <c r="Z102" s="1744"/>
    </row>
    <row r="103" ht="15.75" hidden="1" customHeight="1">
      <c r="A103" s="2491"/>
      <c r="B103" s="2491"/>
      <c r="C103" s="2491"/>
      <c r="D103" s="2491"/>
      <c r="E103" s="2491"/>
      <c r="F103" s="2491"/>
      <c r="G103" s="2491"/>
      <c r="H103" s="2491"/>
      <c r="I103" s="2491"/>
      <c r="J103" s="2491"/>
      <c r="K103" s="2491"/>
      <c r="L103" s="2491"/>
      <c r="M103" s="2491"/>
      <c r="N103" s="2491"/>
      <c r="O103" s="2491"/>
      <c r="P103" s="2491"/>
      <c r="Q103" s="2491"/>
      <c r="R103" s="2491"/>
      <c r="S103" s="2491"/>
      <c r="T103" s="2491"/>
      <c r="U103" s="2491"/>
      <c r="V103" s="2491"/>
      <c r="W103" s="2491"/>
      <c r="X103" s="2491"/>
      <c r="Y103" s="2491"/>
      <c r="Z103" s="1744"/>
    </row>
    <row r="104" ht="15.75" hidden="1" customHeight="1">
      <c r="A104" s="2491"/>
      <c r="B104" s="2491"/>
      <c r="C104" s="2491"/>
      <c r="D104" s="2491"/>
      <c r="E104" s="2491"/>
      <c r="F104" s="2491"/>
      <c r="G104" s="2491"/>
      <c r="H104" s="2491"/>
      <c r="I104" s="2491"/>
      <c r="J104" s="2491"/>
      <c r="K104" s="2491"/>
      <c r="L104" s="2491"/>
      <c r="M104" s="2491"/>
      <c r="N104" s="2491"/>
      <c r="O104" s="2491"/>
      <c r="P104" s="2491"/>
      <c r="Q104" s="2491"/>
      <c r="R104" s="2491"/>
      <c r="S104" s="2491"/>
      <c r="T104" s="2491"/>
      <c r="U104" s="2491"/>
      <c r="V104" s="2491"/>
      <c r="W104" s="2491"/>
      <c r="X104" s="2491"/>
      <c r="Y104" s="2491"/>
      <c r="Z104" s="1744"/>
    </row>
    <row r="105" ht="15.75" hidden="1" customHeight="1">
      <c r="A105" s="2491"/>
      <c r="B105" s="2491"/>
      <c r="C105" s="2491"/>
      <c r="D105" s="2491"/>
      <c r="E105" s="2491"/>
      <c r="F105" s="2491"/>
      <c r="G105" s="2491"/>
      <c r="H105" s="2491"/>
      <c r="I105" s="2491"/>
      <c r="J105" s="2491"/>
      <c r="K105" s="2491"/>
      <c r="L105" s="2491"/>
      <c r="M105" s="2491"/>
      <c r="N105" s="2491"/>
      <c r="O105" s="2491"/>
      <c r="P105" s="2491"/>
      <c r="Q105" s="2491"/>
      <c r="R105" s="2491"/>
      <c r="S105" s="2491"/>
      <c r="T105" s="2491"/>
      <c r="U105" s="2491"/>
      <c r="V105" s="2491"/>
      <c r="W105" s="2491"/>
      <c r="X105" s="2491"/>
      <c r="Y105" s="2491"/>
      <c r="Z105" s="1744"/>
    </row>
    <row r="106" ht="15.75" hidden="1" customHeight="1">
      <c r="A106" s="2491"/>
      <c r="B106" s="2491"/>
      <c r="C106" s="2491"/>
      <c r="D106" s="2491"/>
      <c r="E106" s="2491"/>
      <c r="F106" s="2491"/>
      <c r="G106" s="2491"/>
      <c r="H106" s="2491"/>
      <c r="I106" s="2491"/>
      <c r="J106" s="2491"/>
      <c r="K106" s="2491"/>
      <c r="L106" s="2491"/>
      <c r="M106" s="2491"/>
      <c r="N106" s="2491"/>
      <c r="O106" s="2491"/>
      <c r="P106" s="2491"/>
      <c r="Q106" s="2491"/>
      <c r="R106" s="2491"/>
      <c r="S106" s="2491"/>
      <c r="T106" s="2491"/>
      <c r="U106" s="2491"/>
      <c r="V106" s="2491"/>
      <c r="W106" s="2491"/>
      <c r="X106" s="2491"/>
      <c r="Y106" s="2491"/>
      <c r="Z106" s="1744"/>
    </row>
    <row r="107" ht="15.75" hidden="1" customHeight="1">
      <c r="A107" s="1744"/>
      <c r="B107" s="1744"/>
      <c r="C107" s="1744"/>
      <c r="D107" s="1744"/>
      <c r="E107" s="1744"/>
      <c r="F107" s="1744"/>
      <c r="G107" s="1744"/>
      <c r="H107" s="1744"/>
      <c r="I107" s="1744"/>
      <c r="J107" s="1744"/>
      <c r="K107" s="1744"/>
      <c r="L107" s="1744"/>
      <c r="M107" s="1744"/>
      <c r="N107" s="1744"/>
      <c r="O107" s="1744"/>
      <c r="P107" s="1744"/>
      <c r="Q107" s="1744"/>
      <c r="R107" s="1744"/>
      <c r="S107" s="1744"/>
      <c r="T107" s="1744"/>
      <c r="U107" s="1744"/>
      <c r="V107" s="1744"/>
      <c r="W107" s="1744"/>
      <c r="X107" s="1744"/>
      <c r="Y107" s="1744"/>
      <c r="Z107" s="1744"/>
    </row>
    <row r="108" ht="15.75" hidden="1" customHeight="1">
      <c r="A108" s="1744"/>
      <c r="B108" s="1744"/>
      <c r="C108" s="1744"/>
      <c r="D108" s="1744"/>
      <c r="E108" s="1744"/>
      <c r="F108" s="1744"/>
      <c r="G108" s="1744"/>
      <c r="H108" s="1744"/>
      <c r="I108" s="1744"/>
      <c r="J108" s="1744"/>
      <c r="K108" s="1744"/>
      <c r="L108" s="1744"/>
      <c r="M108" s="1744"/>
      <c r="N108" s="1744"/>
      <c r="O108" s="1744"/>
      <c r="P108" s="1744"/>
      <c r="Q108" s="1744"/>
      <c r="R108" s="1744"/>
      <c r="S108" s="1744"/>
      <c r="T108" s="1744"/>
      <c r="U108" s="1744"/>
      <c r="V108" s="1744"/>
      <c r="W108" s="1744"/>
      <c r="X108" s="1744"/>
      <c r="Y108" s="1744"/>
      <c r="Z108" s="1744"/>
    </row>
    <row r="109" ht="15.75" hidden="1" customHeight="1">
      <c r="A109" s="1744"/>
      <c r="B109" s="1744"/>
      <c r="C109" s="1744"/>
      <c r="D109" s="1744"/>
      <c r="E109" s="1744"/>
      <c r="F109" s="1744"/>
      <c r="G109" s="1744"/>
      <c r="H109" s="1744"/>
      <c r="I109" s="1744"/>
      <c r="J109" s="1744"/>
      <c r="K109" s="1744"/>
      <c r="L109" s="1744"/>
      <c r="M109" s="1744"/>
      <c r="N109" s="1744"/>
      <c r="O109" s="1744"/>
      <c r="P109" s="1744"/>
      <c r="Q109" s="1744"/>
      <c r="R109" s="1744"/>
      <c r="S109" s="1744"/>
      <c r="T109" s="1744"/>
      <c r="U109" s="1744"/>
      <c r="V109" s="1744"/>
      <c r="W109" s="1744"/>
      <c r="X109" s="1744"/>
      <c r="Y109" s="1744"/>
      <c r="Z109" s="1744"/>
    </row>
    <row r="110" ht="15.75" hidden="1" customHeight="1">
      <c r="A110" s="1744"/>
      <c r="B110" s="1744"/>
      <c r="C110" s="1744"/>
      <c r="D110" s="1744"/>
      <c r="E110" s="1744"/>
      <c r="F110" s="1744"/>
      <c r="G110" s="1744"/>
      <c r="H110" s="1744"/>
      <c r="I110" s="1744"/>
      <c r="J110" s="1744"/>
      <c r="K110" s="1744"/>
      <c r="L110" s="1744"/>
      <c r="M110" s="1744"/>
      <c r="N110" s="1744"/>
      <c r="O110" s="1744"/>
      <c r="P110" s="1744"/>
      <c r="Q110" s="1744"/>
      <c r="R110" s="1744"/>
      <c r="S110" s="1744"/>
      <c r="T110" s="1744"/>
      <c r="U110" s="1744"/>
      <c r="V110" s="1744"/>
      <c r="W110" s="1744"/>
      <c r="X110" s="1744"/>
      <c r="Y110" s="1744"/>
      <c r="Z110" s="1744"/>
    </row>
    <row r="111" ht="15.75" hidden="1" customHeight="1">
      <c r="A111" s="1744"/>
      <c r="B111" s="1744"/>
      <c r="C111" s="1744"/>
      <c r="D111" s="1744"/>
      <c r="E111" s="1744"/>
      <c r="F111" s="1744"/>
      <c r="G111" s="1744"/>
      <c r="H111" s="1744"/>
      <c r="I111" s="1744"/>
      <c r="J111" s="1744"/>
      <c r="K111" s="1744"/>
      <c r="L111" s="1744"/>
      <c r="M111" s="1744"/>
      <c r="N111" s="1744"/>
      <c r="O111" s="1744"/>
      <c r="P111" s="1744"/>
      <c r="Q111" s="1744"/>
      <c r="R111" s="1744"/>
      <c r="S111" s="1744"/>
      <c r="T111" s="1744"/>
      <c r="U111" s="1744"/>
      <c r="V111" s="1744"/>
      <c r="W111" s="1744"/>
      <c r="X111" s="1744"/>
      <c r="Y111" s="1744"/>
      <c r="Z111" s="1744"/>
    </row>
    <row r="112" ht="15.75" hidden="1" customHeight="1">
      <c r="A112" s="1744"/>
      <c r="B112" s="1744"/>
      <c r="C112" s="1744"/>
      <c r="D112" s="1744"/>
      <c r="E112" s="1744"/>
      <c r="F112" s="1744"/>
      <c r="G112" s="1744"/>
      <c r="H112" s="1744"/>
      <c r="I112" s="1744"/>
      <c r="J112" s="1744"/>
      <c r="K112" s="1744"/>
      <c r="L112" s="1744"/>
      <c r="M112" s="1744"/>
      <c r="N112" s="1744"/>
      <c r="O112" s="1744"/>
      <c r="P112" s="1744"/>
      <c r="Q112" s="1744"/>
      <c r="R112" s="1744"/>
      <c r="S112" s="1744"/>
      <c r="T112" s="1744"/>
      <c r="U112" s="1744"/>
      <c r="V112" s="1744"/>
      <c r="W112" s="1744"/>
      <c r="X112" s="1744"/>
      <c r="Y112" s="1744"/>
      <c r="Z112" s="1744"/>
    </row>
    <row r="113" ht="15.75" hidden="1" customHeight="1">
      <c r="A113" s="1744"/>
      <c r="B113" s="1744"/>
      <c r="C113" s="1744"/>
      <c r="D113" s="1744"/>
      <c r="E113" s="1744"/>
      <c r="F113" s="1744"/>
      <c r="G113" s="1744"/>
      <c r="H113" s="1744"/>
      <c r="I113" s="1744"/>
      <c r="J113" s="1744"/>
      <c r="K113" s="1744"/>
      <c r="L113" s="1744"/>
      <c r="M113" s="1744"/>
      <c r="N113" s="1744"/>
      <c r="O113" s="1744"/>
      <c r="P113" s="1744"/>
      <c r="Q113" s="1744"/>
      <c r="R113" s="1744"/>
      <c r="S113" s="1744"/>
      <c r="T113" s="1744"/>
      <c r="U113" s="1744"/>
      <c r="V113" s="1744"/>
      <c r="W113" s="1744"/>
      <c r="X113" s="1744"/>
      <c r="Y113" s="1744"/>
      <c r="Z113" s="1744"/>
    </row>
    <row r="114" ht="15.75" hidden="1" customHeight="1">
      <c r="A114" s="1744"/>
      <c r="B114" s="1744"/>
      <c r="C114" s="1744"/>
      <c r="D114" s="1744"/>
      <c r="E114" s="1744"/>
      <c r="F114" s="1744"/>
      <c r="G114" s="1744"/>
      <c r="H114" s="1744"/>
      <c r="I114" s="1744"/>
      <c r="J114" s="1744"/>
      <c r="K114" s="1744"/>
      <c r="L114" s="1744"/>
      <c r="M114" s="1744"/>
      <c r="N114" s="1744"/>
      <c r="O114" s="1744"/>
      <c r="P114" s="1744"/>
      <c r="Q114" s="1744"/>
      <c r="R114" s="1744"/>
      <c r="S114" s="1744"/>
      <c r="T114" s="1744"/>
      <c r="U114" s="1744"/>
      <c r="V114" s="1744"/>
      <c r="W114" s="1744"/>
      <c r="X114" s="1744"/>
      <c r="Y114" s="1744"/>
      <c r="Z114" s="1744"/>
    </row>
    <row r="115" ht="15.75" hidden="1" customHeight="1">
      <c r="A115" s="1744"/>
      <c r="B115" s="1744"/>
      <c r="C115" s="1744"/>
      <c r="D115" s="1744"/>
      <c r="E115" s="1744"/>
      <c r="F115" s="1744"/>
      <c r="G115" s="1744"/>
      <c r="H115" s="1744"/>
      <c r="I115" s="1744"/>
      <c r="J115" s="1744"/>
      <c r="K115" s="1744"/>
      <c r="L115" s="1744"/>
      <c r="M115" s="1744"/>
      <c r="N115" s="1744"/>
      <c r="O115" s="1744"/>
      <c r="P115" s="1744"/>
      <c r="Q115" s="1744"/>
      <c r="R115" s="1744"/>
      <c r="S115" s="1744"/>
      <c r="T115" s="1744"/>
      <c r="U115" s="1744"/>
      <c r="V115" s="1744"/>
      <c r="W115" s="1744"/>
      <c r="X115" s="1744"/>
      <c r="Y115" s="1744"/>
      <c r="Z115" s="1744"/>
    </row>
    <row r="116" ht="15.75" hidden="1" customHeight="1">
      <c r="A116" s="1744"/>
      <c r="B116" s="1744"/>
      <c r="C116" s="1744"/>
      <c r="D116" s="1744"/>
      <c r="E116" s="1744"/>
      <c r="F116" s="1744"/>
      <c r="G116" s="1744"/>
      <c r="H116" s="1744"/>
      <c r="I116" s="1744"/>
      <c r="J116" s="1744"/>
      <c r="K116" s="1744"/>
      <c r="L116" s="1744"/>
      <c r="M116" s="1744"/>
      <c r="N116" s="1744"/>
      <c r="O116" s="1744"/>
      <c r="P116" s="1744"/>
      <c r="Q116" s="1744"/>
      <c r="R116" s="1744"/>
      <c r="S116" s="1744"/>
      <c r="T116" s="1744"/>
      <c r="U116" s="1744"/>
      <c r="V116" s="1744"/>
      <c r="W116" s="1744"/>
      <c r="X116" s="1744"/>
      <c r="Y116" s="1744"/>
      <c r="Z116" s="1744"/>
    </row>
    <row r="117" ht="15.75" hidden="1" customHeight="1">
      <c r="A117" s="1744"/>
      <c r="B117" s="1744"/>
      <c r="C117" s="1744"/>
      <c r="D117" s="1744"/>
      <c r="E117" s="1744"/>
      <c r="F117" s="1744"/>
      <c r="G117" s="1744"/>
      <c r="H117" s="1744"/>
      <c r="I117" s="1744"/>
      <c r="J117" s="1744"/>
      <c r="K117" s="1744"/>
      <c r="L117" s="1744"/>
      <c r="M117" s="1744"/>
      <c r="N117" s="1744"/>
      <c r="O117" s="1744"/>
      <c r="P117" s="1744"/>
      <c r="Q117" s="1744"/>
      <c r="R117" s="1744"/>
      <c r="S117" s="1744"/>
      <c r="T117" s="1744"/>
      <c r="U117" s="1744"/>
      <c r="V117" s="1744"/>
      <c r="W117" s="1744"/>
      <c r="X117" s="1744"/>
      <c r="Y117" s="1744"/>
      <c r="Z117" s="1744"/>
    </row>
    <row r="118" ht="15.75" hidden="1" customHeight="1">
      <c r="A118" s="1744"/>
      <c r="B118" s="1744"/>
      <c r="C118" s="1744"/>
      <c r="D118" s="1744"/>
      <c r="E118" s="1744"/>
      <c r="F118" s="1744"/>
      <c r="G118" s="1744"/>
      <c r="H118" s="1744"/>
      <c r="I118" s="1744"/>
      <c r="J118" s="1744"/>
      <c r="K118" s="1744"/>
      <c r="L118" s="1744"/>
      <c r="M118" s="1744"/>
      <c r="N118" s="1744"/>
      <c r="O118" s="1744"/>
      <c r="P118" s="1744"/>
      <c r="Q118" s="1744"/>
      <c r="R118" s="1744"/>
      <c r="S118" s="1744"/>
      <c r="T118" s="1744"/>
      <c r="U118" s="1744"/>
      <c r="V118" s="1744"/>
      <c r="W118" s="1744"/>
      <c r="X118" s="1744"/>
      <c r="Y118" s="1744"/>
      <c r="Z118" s="1744"/>
    </row>
    <row r="119" ht="15.75" hidden="1" customHeight="1">
      <c r="A119" s="1744"/>
      <c r="B119" s="1744"/>
      <c r="C119" s="1744"/>
      <c r="D119" s="1744"/>
      <c r="E119" s="1744"/>
      <c r="F119" s="1744"/>
      <c r="G119" s="1744"/>
      <c r="H119" s="1744"/>
      <c r="I119" s="1744"/>
      <c r="J119" s="1744"/>
      <c r="K119" s="1744"/>
      <c r="L119" s="1744"/>
      <c r="M119" s="1744"/>
      <c r="N119" s="1744"/>
      <c r="O119" s="1744"/>
      <c r="P119" s="1744"/>
      <c r="Q119" s="1744"/>
      <c r="R119" s="1744"/>
      <c r="S119" s="1744"/>
      <c r="T119" s="1744"/>
      <c r="U119" s="1744"/>
      <c r="V119" s="1744"/>
      <c r="W119" s="1744"/>
      <c r="X119" s="1744"/>
      <c r="Y119" s="1744"/>
      <c r="Z119" s="1744"/>
    </row>
    <row r="120" ht="15.75" hidden="1" customHeight="1">
      <c r="A120" s="1744"/>
      <c r="B120" s="1744"/>
      <c r="C120" s="1744"/>
      <c r="D120" s="1744"/>
      <c r="E120" s="1744"/>
      <c r="F120" s="1744"/>
      <c r="G120" s="1744"/>
      <c r="H120" s="1744"/>
      <c r="I120" s="1744"/>
      <c r="J120" s="1744"/>
      <c r="K120" s="1744"/>
      <c r="L120" s="1744"/>
      <c r="M120" s="1744"/>
      <c r="N120" s="1744"/>
      <c r="O120" s="1744"/>
      <c r="P120" s="1744"/>
      <c r="Q120" s="1744"/>
      <c r="R120" s="1744"/>
      <c r="S120" s="1744"/>
      <c r="T120" s="1744"/>
      <c r="U120" s="1744"/>
      <c r="V120" s="1744"/>
      <c r="W120" s="1744"/>
      <c r="X120" s="1744"/>
      <c r="Y120" s="1744"/>
      <c r="Z120" s="1744"/>
    </row>
    <row r="121" ht="15.75" hidden="1" customHeight="1">
      <c r="A121" s="1744"/>
      <c r="B121" s="1744"/>
      <c r="C121" s="1744"/>
      <c r="D121" s="1744"/>
      <c r="E121" s="1744"/>
      <c r="F121" s="1744"/>
      <c r="G121" s="1744"/>
      <c r="H121" s="1744"/>
      <c r="I121" s="1744"/>
      <c r="J121" s="1744"/>
      <c r="K121" s="1744"/>
      <c r="L121" s="1744"/>
      <c r="M121" s="1744"/>
      <c r="N121" s="1744"/>
      <c r="O121" s="1744"/>
      <c r="P121" s="1744"/>
      <c r="Q121" s="1744"/>
      <c r="R121" s="1744"/>
      <c r="S121" s="1744"/>
      <c r="T121" s="1744"/>
      <c r="U121" s="1744"/>
      <c r="V121" s="1744"/>
      <c r="W121" s="1744"/>
      <c r="X121" s="1744"/>
      <c r="Y121" s="1744"/>
      <c r="Z121" s="1744"/>
    </row>
    <row r="122" ht="15.75" hidden="1" customHeight="1">
      <c r="A122" s="1744"/>
      <c r="B122" s="1744"/>
      <c r="C122" s="1744"/>
      <c r="D122" s="1744"/>
      <c r="E122" s="1744"/>
      <c r="F122" s="1744"/>
      <c r="G122" s="1744"/>
      <c r="H122" s="1744"/>
      <c r="I122" s="1744"/>
      <c r="J122" s="1744"/>
      <c r="K122" s="1744"/>
      <c r="L122" s="1744"/>
      <c r="M122" s="1744"/>
      <c r="N122" s="1744"/>
      <c r="O122" s="1744"/>
      <c r="P122" s="1744"/>
      <c r="Q122" s="1744"/>
      <c r="R122" s="1744"/>
      <c r="S122" s="1744"/>
      <c r="T122" s="1744"/>
      <c r="U122" s="1744"/>
      <c r="V122" s="1744"/>
      <c r="W122" s="1744"/>
      <c r="X122" s="1744"/>
      <c r="Y122" s="1744"/>
      <c r="Z122" s="1744"/>
    </row>
    <row r="123" ht="15.75" hidden="1" customHeight="1">
      <c r="A123" s="1744"/>
      <c r="B123" s="1744"/>
      <c r="C123" s="1744"/>
      <c r="D123" s="1744"/>
      <c r="E123" s="1744"/>
      <c r="F123" s="1744"/>
      <c r="G123" s="1744"/>
      <c r="H123" s="1744"/>
      <c r="I123" s="1744"/>
      <c r="J123" s="1744"/>
      <c r="K123" s="1744"/>
      <c r="L123" s="1744"/>
      <c r="M123" s="1744"/>
      <c r="N123" s="1744"/>
      <c r="O123" s="1744"/>
      <c r="P123" s="1744"/>
      <c r="Q123" s="1744"/>
      <c r="R123" s="1744"/>
      <c r="S123" s="1744"/>
      <c r="T123" s="1744"/>
      <c r="U123" s="1744"/>
      <c r="V123" s="1744"/>
      <c r="W123" s="1744"/>
      <c r="X123" s="1744"/>
      <c r="Y123" s="1744"/>
      <c r="Z123" s="1744"/>
    </row>
    <row r="124" ht="15.75" hidden="1" customHeight="1">
      <c r="A124" s="1744"/>
      <c r="B124" s="1744"/>
      <c r="C124" s="1744"/>
      <c r="D124" s="1744"/>
      <c r="E124" s="1744"/>
      <c r="F124" s="1744"/>
      <c r="G124" s="1744"/>
      <c r="H124" s="1744"/>
      <c r="I124" s="1744"/>
      <c r="J124" s="1744"/>
      <c r="K124" s="1744"/>
      <c r="L124" s="1744"/>
      <c r="M124" s="1744"/>
      <c r="N124" s="1744"/>
      <c r="O124" s="1744"/>
      <c r="P124" s="1744"/>
      <c r="Q124" s="1744"/>
      <c r="R124" s="1744"/>
      <c r="S124" s="1744"/>
      <c r="T124" s="1744"/>
      <c r="U124" s="1744"/>
      <c r="V124" s="1744"/>
      <c r="W124" s="1744"/>
      <c r="X124" s="1744"/>
      <c r="Y124" s="1744"/>
      <c r="Z124" s="1744"/>
    </row>
    <row r="125" ht="15.75" hidden="1" customHeight="1">
      <c r="A125" s="1744"/>
      <c r="B125" s="1744"/>
      <c r="C125" s="1744"/>
      <c r="D125" s="1744"/>
      <c r="E125" s="1744"/>
      <c r="F125" s="1744"/>
      <c r="G125" s="1744"/>
      <c r="H125" s="1744"/>
      <c r="I125" s="1744"/>
      <c r="J125" s="1744"/>
      <c r="K125" s="1744"/>
      <c r="L125" s="1744"/>
      <c r="M125" s="1744"/>
      <c r="N125" s="1744"/>
      <c r="O125" s="1744"/>
      <c r="P125" s="1744"/>
      <c r="Q125" s="1744"/>
      <c r="R125" s="1744"/>
      <c r="S125" s="1744"/>
      <c r="T125" s="1744"/>
      <c r="U125" s="1744"/>
      <c r="V125" s="1744"/>
      <c r="W125" s="1744"/>
      <c r="X125" s="1744"/>
      <c r="Y125" s="1744"/>
      <c r="Z125" s="1744"/>
    </row>
    <row r="126" ht="15.75" hidden="1" customHeight="1">
      <c r="A126" s="1744"/>
      <c r="B126" s="1744"/>
      <c r="C126" s="1744"/>
      <c r="D126" s="1744"/>
      <c r="E126" s="1744"/>
      <c r="F126" s="1744"/>
      <c r="G126" s="1744"/>
      <c r="H126" s="1744"/>
      <c r="I126" s="1744"/>
      <c r="J126" s="1744"/>
      <c r="K126" s="1744"/>
      <c r="L126" s="1744"/>
      <c r="M126" s="1744"/>
      <c r="N126" s="1744"/>
      <c r="O126" s="1744"/>
      <c r="P126" s="1744"/>
      <c r="Q126" s="1744"/>
      <c r="R126" s="1744"/>
      <c r="S126" s="1744"/>
      <c r="T126" s="1744"/>
      <c r="U126" s="1744"/>
      <c r="V126" s="1744"/>
      <c r="W126" s="1744"/>
      <c r="X126" s="1744"/>
      <c r="Y126" s="1744"/>
      <c r="Z126" s="1744"/>
    </row>
    <row r="127" ht="15.75" hidden="1" customHeight="1">
      <c r="A127" s="1744"/>
      <c r="B127" s="1744"/>
      <c r="C127" s="1744"/>
      <c r="D127" s="1744"/>
      <c r="E127" s="1744"/>
      <c r="F127" s="1744"/>
      <c r="G127" s="1744"/>
      <c r="H127" s="1744"/>
      <c r="I127" s="1744"/>
      <c r="J127" s="1744"/>
      <c r="K127" s="1744"/>
      <c r="L127" s="1744"/>
      <c r="M127" s="1744"/>
      <c r="N127" s="1744"/>
      <c r="O127" s="1744"/>
      <c r="P127" s="1744"/>
      <c r="Q127" s="1744"/>
      <c r="R127" s="1744"/>
      <c r="S127" s="1744"/>
      <c r="T127" s="1744"/>
      <c r="U127" s="1744"/>
      <c r="V127" s="1744"/>
      <c r="W127" s="1744"/>
      <c r="X127" s="1744"/>
      <c r="Y127" s="1744"/>
      <c r="Z127" s="1744"/>
    </row>
    <row r="128" ht="15.75" hidden="1" customHeight="1">
      <c r="A128" s="1744"/>
      <c r="B128" s="1744"/>
      <c r="C128" s="1744"/>
      <c r="D128" s="1744"/>
      <c r="E128" s="1744"/>
      <c r="F128" s="1744"/>
      <c r="G128" s="1744"/>
      <c r="H128" s="1744"/>
      <c r="I128" s="1744"/>
      <c r="J128" s="1744"/>
      <c r="K128" s="1744"/>
      <c r="L128" s="1744"/>
      <c r="M128" s="1744"/>
      <c r="N128" s="1744"/>
      <c r="O128" s="1744"/>
      <c r="P128" s="1744"/>
      <c r="Q128" s="1744"/>
      <c r="R128" s="1744"/>
      <c r="S128" s="1744"/>
      <c r="T128" s="1744"/>
      <c r="U128" s="1744"/>
      <c r="V128" s="1744"/>
      <c r="W128" s="1744"/>
      <c r="X128" s="1744"/>
      <c r="Y128" s="1744"/>
      <c r="Z128" s="1744"/>
    </row>
    <row r="129" ht="15.75" hidden="1" customHeight="1">
      <c r="A129" s="1744"/>
      <c r="B129" s="1744"/>
      <c r="C129" s="1744"/>
      <c r="D129" s="1744"/>
      <c r="E129" s="1744"/>
      <c r="F129" s="1744"/>
      <c r="G129" s="1744"/>
      <c r="H129" s="1744"/>
      <c r="I129" s="1744"/>
      <c r="J129" s="1744"/>
      <c r="K129" s="1744"/>
      <c r="L129" s="1744"/>
      <c r="M129" s="1744"/>
      <c r="N129" s="1744"/>
      <c r="O129" s="1744"/>
      <c r="P129" s="1744"/>
      <c r="Q129" s="1744"/>
      <c r="R129" s="1744"/>
      <c r="S129" s="1744"/>
      <c r="T129" s="1744"/>
      <c r="U129" s="1744"/>
      <c r="V129" s="1744"/>
      <c r="W129" s="1744"/>
      <c r="X129" s="1744"/>
      <c r="Y129" s="1744"/>
      <c r="Z129" s="1744"/>
    </row>
    <row r="130" ht="15.75" hidden="1" customHeight="1">
      <c r="A130" s="1744"/>
      <c r="B130" s="1744"/>
      <c r="C130" s="1744"/>
      <c r="D130" s="1744"/>
      <c r="E130" s="1744"/>
      <c r="F130" s="1744"/>
      <c r="G130" s="1744"/>
      <c r="H130" s="1744"/>
      <c r="I130" s="1744"/>
      <c r="J130" s="1744"/>
      <c r="K130" s="1744"/>
      <c r="L130" s="1744"/>
      <c r="M130" s="1744"/>
      <c r="N130" s="1744"/>
      <c r="O130" s="1744"/>
      <c r="P130" s="1744"/>
      <c r="Q130" s="1744"/>
      <c r="R130" s="1744"/>
      <c r="S130" s="1744"/>
      <c r="T130" s="1744"/>
      <c r="U130" s="1744"/>
      <c r="V130" s="1744"/>
      <c r="W130" s="1744"/>
      <c r="X130" s="1744"/>
      <c r="Y130" s="1744"/>
      <c r="Z130" s="1744"/>
    </row>
    <row r="131" ht="15.75" hidden="1" customHeight="1">
      <c r="A131" s="1744"/>
      <c r="B131" s="1744"/>
      <c r="C131" s="1744"/>
      <c r="D131" s="1744"/>
      <c r="E131" s="1744"/>
      <c r="F131" s="1744"/>
      <c r="G131" s="1744"/>
      <c r="H131" s="1744"/>
      <c r="I131" s="1744"/>
      <c r="J131" s="1744"/>
      <c r="K131" s="1744"/>
      <c r="L131" s="1744"/>
      <c r="M131" s="1744"/>
      <c r="N131" s="1744"/>
      <c r="O131" s="1744"/>
      <c r="P131" s="1744"/>
      <c r="Q131" s="1744"/>
      <c r="R131" s="1744"/>
      <c r="S131" s="1744"/>
      <c r="T131" s="1744"/>
      <c r="U131" s="1744"/>
      <c r="V131" s="1744"/>
      <c r="W131" s="1744"/>
      <c r="X131" s="1744"/>
      <c r="Y131" s="1744"/>
      <c r="Z131" s="1744"/>
    </row>
    <row r="132" ht="15.75" hidden="1" customHeight="1">
      <c r="A132" s="1744"/>
      <c r="B132" s="1744"/>
      <c r="C132" s="1744"/>
      <c r="D132" s="1744"/>
      <c r="E132" s="1744"/>
      <c r="F132" s="1744"/>
      <c r="G132" s="1744"/>
      <c r="H132" s="1744"/>
      <c r="I132" s="1744"/>
      <c r="J132" s="1744"/>
      <c r="K132" s="1744"/>
      <c r="L132" s="1744"/>
      <c r="M132" s="1744"/>
      <c r="N132" s="1744"/>
      <c r="O132" s="1744"/>
      <c r="P132" s="1744"/>
      <c r="Q132" s="1744"/>
      <c r="R132" s="1744"/>
      <c r="S132" s="1744"/>
      <c r="T132" s="1744"/>
      <c r="U132" s="1744"/>
      <c r="V132" s="1744"/>
      <c r="W132" s="1744"/>
      <c r="X132" s="1744"/>
      <c r="Y132" s="1744"/>
      <c r="Z132" s="1744"/>
    </row>
    <row r="133" ht="15.75" hidden="1" customHeight="1">
      <c r="A133" s="1744"/>
      <c r="B133" s="1744"/>
      <c r="C133" s="1744"/>
      <c r="D133" s="1744"/>
      <c r="E133" s="1744"/>
      <c r="F133" s="1744"/>
      <c r="G133" s="1744"/>
      <c r="H133" s="1744"/>
      <c r="I133" s="1744"/>
      <c r="J133" s="1744"/>
      <c r="K133" s="1744"/>
      <c r="L133" s="1744"/>
      <c r="M133" s="1744"/>
      <c r="N133" s="1744"/>
      <c r="O133" s="1744"/>
      <c r="P133" s="1744"/>
      <c r="Q133" s="1744"/>
      <c r="R133" s="1744"/>
      <c r="S133" s="1744"/>
      <c r="T133" s="1744"/>
      <c r="U133" s="1744"/>
      <c r="V133" s="1744"/>
      <c r="W133" s="1744"/>
      <c r="X133" s="1744"/>
      <c r="Y133" s="1744"/>
      <c r="Z133" s="1744"/>
    </row>
    <row r="134" ht="15.75" hidden="1" customHeight="1">
      <c r="A134" s="1744"/>
      <c r="B134" s="1744"/>
      <c r="C134" s="1744"/>
      <c r="D134" s="1744"/>
      <c r="E134" s="1744"/>
      <c r="F134" s="1744"/>
      <c r="G134" s="1744"/>
      <c r="H134" s="1744"/>
      <c r="I134" s="1744"/>
      <c r="J134" s="1744"/>
      <c r="K134" s="1744"/>
      <c r="L134" s="1744"/>
      <c r="M134" s="1744"/>
      <c r="N134" s="1744"/>
      <c r="O134" s="1744"/>
      <c r="P134" s="1744"/>
      <c r="Q134" s="1744"/>
      <c r="R134" s="1744"/>
      <c r="S134" s="1744"/>
      <c r="T134" s="1744"/>
      <c r="U134" s="1744"/>
      <c r="V134" s="1744"/>
      <c r="W134" s="1744"/>
      <c r="X134" s="1744"/>
      <c r="Y134" s="1744"/>
      <c r="Z134" s="1744"/>
    </row>
    <row r="135" ht="15.75" hidden="1" customHeight="1">
      <c r="A135" s="1744"/>
      <c r="B135" s="1744"/>
      <c r="C135" s="1744"/>
      <c r="D135" s="1744"/>
      <c r="E135" s="1744"/>
      <c r="F135" s="1744"/>
      <c r="G135" s="1744"/>
      <c r="H135" s="1744"/>
      <c r="I135" s="1744"/>
      <c r="J135" s="1744"/>
      <c r="K135" s="1744"/>
      <c r="L135" s="1744"/>
      <c r="M135" s="1744"/>
      <c r="N135" s="1744"/>
      <c r="O135" s="1744"/>
      <c r="P135" s="1744"/>
      <c r="Q135" s="1744"/>
      <c r="R135" s="1744"/>
      <c r="S135" s="1744"/>
      <c r="T135" s="1744"/>
      <c r="U135" s="1744"/>
      <c r="V135" s="1744"/>
      <c r="W135" s="1744"/>
      <c r="X135" s="1744"/>
      <c r="Y135" s="1744"/>
      <c r="Z135" s="1744"/>
    </row>
    <row r="136" ht="15.75" hidden="1" customHeight="1">
      <c r="A136" s="1744"/>
      <c r="B136" s="1744"/>
      <c r="C136" s="1744"/>
      <c r="D136" s="1744"/>
      <c r="E136" s="1744"/>
      <c r="F136" s="1744"/>
      <c r="G136" s="1744"/>
      <c r="H136" s="1744"/>
      <c r="I136" s="1744"/>
      <c r="J136" s="1744"/>
      <c r="K136" s="1744"/>
      <c r="L136" s="1744"/>
      <c r="M136" s="1744"/>
      <c r="N136" s="1744"/>
      <c r="O136" s="1744"/>
      <c r="P136" s="1744"/>
      <c r="Q136" s="1744"/>
      <c r="R136" s="1744"/>
      <c r="S136" s="1744"/>
      <c r="T136" s="1744"/>
      <c r="U136" s="1744"/>
      <c r="V136" s="1744"/>
      <c r="W136" s="1744"/>
      <c r="X136" s="1744"/>
      <c r="Y136" s="1744"/>
      <c r="Z136" s="1744"/>
    </row>
    <row r="137" ht="15.75" hidden="1" customHeight="1">
      <c r="A137" s="1744"/>
      <c r="B137" s="1744"/>
      <c r="C137" s="1744"/>
      <c r="D137" s="1744"/>
      <c r="E137" s="1744"/>
      <c r="F137" s="1744"/>
      <c r="G137" s="1744"/>
      <c r="H137" s="1744"/>
      <c r="I137" s="1744"/>
      <c r="J137" s="1744"/>
      <c r="K137" s="1744"/>
      <c r="L137" s="1744"/>
      <c r="M137" s="1744"/>
      <c r="N137" s="1744"/>
      <c r="O137" s="1744"/>
      <c r="P137" s="1744"/>
      <c r="Q137" s="1744"/>
      <c r="R137" s="1744"/>
      <c r="S137" s="1744"/>
      <c r="T137" s="1744"/>
      <c r="U137" s="1744"/>
      <c r="V137" s="1744"/>
      <c r="W137" s="1744"/>
      <c r="X137" s="1744"/>
      <c r="Y137" s="1744"/>
      <c r="Z137" s="1744"/>
    </row>
    <row r="138" ht="15.75" hidden="1" customHeight="1">
      <c r="A138" s="1744"/>
      <c r="B138" s="1744"/>
      <c r="C138" s="1744"/>
      <c r="D138" s="1744"/>
      <c r="E138" s="1744"/>
      <c r="F138" s="1744"/>
      <c r="G138" s="1744"/>
      <c r="H138" s="1744"/>
      <c r="I138" s="1744"/>
      <c r="J138" s="1744"/>
      <c r="K138" s="1744"/>
      <c r="L138" s="1744"/>
      <c r="M138" s="1744"/>
      <c r="N138" s="1744"/>
      <c r="O138" s="1744"/>
      <c r="P138" s="1744"/>
      <c r="Q138" s="1744"/>
      <c r="R138" s="1744"/>
      <c r="S138" s="1744"/>
      <c r="T138" s="1744"/>
      <c r="U138" s="1744"/>
      <c r="V138" s="1744"/>
      <c r="W138" s="1744"/>
      <c r="X138" s="1744"/>
      <c r="Y138" s="1744"/>
      <c r="Z138" s="1744"/>
    </row>
    <row r="139" ht="15.75" hidden="1" customHeight="1">
      <c r="A139" s="1744"/>
      <c r="B139" s="1744"/>
      <c r="C139" s="1744"/>
      <c r="D139" s="1744"/>
      <c r="E139" s="1744"/>
      <c r="F139" s="1744"/>
      <c r="G139" s="1744"/>
      <c r="H139" s="1744"/>
      <c r="I139" s="1744"/>
      <c r="J139" s="1744"/>
      <c r="K139" s="1744"/>
      <c r="L139" s="1744"/>
      <c r="M139" s="1744"/>
      <c r="N139" s="1744"/>
      <c r="O139" s="1744"/>
      <c r="P139" s="1744"/>
      <c r="Q139" s="1744"/>
      <c r="R139" s="1744"/>
      <c r="S139" s="1744"/>
      <c r="T139" s="1744"/>
      <c r="U139" s="1744"/>
      <c r="V139" s="1744"/>
      <c r="W139" s="1744"/>
      <c r="X139" s="1744"/>
      <c r="Y139" s="1744"/>
      <c r="Z139" s="1744"/>
    </row>
    <row r="140" ht="15.75" hidden="1" customHeight="1">
      <c r="A140" s="1744"/>
      <c r="B140" s="1744"/>
      <c r="C140" s="1744"/>
      <c r="D140" s="1744"/>
      <c r="E140" s="1744"/>
      <c r="F140" s="1744"/>
      <c r="G140" s="1744"/>
      <c r="H140" s="1744"/>
      <c r="I140" s="1744"/>
      <c r="J140" s="1744"/>
      <c r="K140" s="1744"/>
      <c r="L140" s="1744"/>
      <c r="M140" s="1744"/>
      <c r="N140" s="1744"/>
      <c r="O140" s="1744"/>
      <c r="P140" s="1744"/>
      <c r="Q140" s="1744"/>
      <c r="R140" s="1744"/>
      <c r="S140" s="1744"/>
      <c r="T140" s="1744"/>
      <c r="U140" s="1744"/>
      <c r="V140" s="1744"/>
      <c r="W140" s="1744"/>
      <c r="X140" s="1744"/>
      <c r="Y140" s="1744"/>
      <c r="Z140" s="1744"/>
    </row>
    <row r="141" ht="15.75" hidden="1" customHeight="1">
      <c r="A141" s="1744"/>
      <c r="B141" s="1744"/>
      <c r="C141" s="1744"/>
      <c r="D141" s="1744"/>
      <c r="E141" s="1744"/>
      <c r="F141" s="1744"/>
      <c r="G141" s="1744"/>
      <c r="H141" s="1744"/>
      <c r="I141" s="1744"/>
      <c r="J141" s="1744"/>
      <c r="K141" s="1744"/>
      <c r="L141" s="1744"/>
      <c r="M141" s="1744"/>
      <c r="N141" s="1744"/>
      <c r="O141" s="1744"/>
      <c r="P141" s="1744"/>
      <c r="Q141" s="1744"/>
      <c r="R141" s="1744"/>
      <c r="S141" s="1744"/>
      <c r="T141" s="1744"/>
      <c r="U141" s="1744"/>
      <c r="V141" s="1744"/>
      <c r="W141" s="1744"/>
      <c r="X141" s="1744"/>
      <c r="Y141" s="1744"/>
      <c r="Z141" s="1744"/>
    </row>
    <row r="142" ht="15.75" hidden="1" customHeight="1">
      <c r="A142" s="1744"/>
      <c r="B142" s="1744"/>
      <c r="C142" s="1744"/>
      <c r="D142" s="1744"/>
      <c r="E142" s="1744"/>
      <c r="F142" s="1744"/>
      <c r="G142" s="1744"/>
      <c r="H142" s="1744"/>
      <c r="I142" s="1744"/>
      <c r="J142" s="1744"/>
      <c r="K142" s="1744"/>
      <c r="L142" s="1744"/>
      <c r="M142" s="1744"/>
      <c r="N142" s="1744"/>
      <c r="O142" s="1744"/>
      <c r="P142" s="1744"/>
      <c r="Q142" s="1744"/>
      <c r="R142" s="1744"/>
      <c r="S142" s="1744"/>
      <c r="T142" s="1744"/>
      <c r="U142" s="1744"/>
      <c r="V142" s="1744"/>
      <c r="W142" s="1744"/>
      <c r="X142" s="1744"/>
      <c r="Y142" s="1744"/>
      <c r="Z142" s="1744"/>
    </row>
    <row r="143" ht="15.75" hidden="1" customHeight="1">
      <c r="A143" s="1744"/>
      <c r="B143" s="1744"/>
      <c r="C143" s="1744"/>
      <c r="D143" s="1744"/>
      <c r="E143" s="1744"/>
      <c r="F143" s="1744"/>
      <c r="G143" s="1744"/>
      <c r="H143" s="1744"/>
      <c r="I143" s="1744"/>
      <c r="J143" s="1744"/>
      <c r="K143" s="1744"/>
      <c r="L143" s="1744"/>
      <c r="M143" s="1744"/>
      <c r="N143" s="1744"/>
      <c r="O143" s="1744"/>
      <c r="P143" s="1744"/>
      <c r="Q143" s="1744"/>
      <c r="R143" s="1744"/>
      <c r="S143" s="1744"/>
      <c r="T143" s="1744"/>
      <c r="U143" s="1744"/>
      <c r="V143" s="1744"/>
      <c r="W143" s="1744"/>
      <c r="X143" s="1744"/>
      <c r="Y143" s="1744"/>
      <c r="Z143" s="1744"/>
    </row>
    <row r="144" ht="15.75" hidden="1" customHeight="1">
      <c r="A144" s="1744"/>
      <c r="B144" s="1744"/>
      <c r="C144" s="1744"/>
      <c r="D144" s="1744"/>
      <c r="E144" s="1744"/>
      <c r="F144" s="1744"/>
      <c r="G144" s="1744"/>
      <c r="H144" s="1744"/>
      <c r="I144" s="1744"/>
      <c r="J144" s="1744"/>
      <c r="K144" s="1744"/>
      <c r="L144" s="1744"/>
      <c r="M144" s="1744"/>
      <c r="N144" s="1744"/>
      <c r="O144" s="1744"/>
      <c r="P144" s="1744"/>
      <c r="Q144" s="1744"/>
      <c r="R144" s="1744"/>
      <c r="S144" s="1744"/>
      <c r="T144" s="1744"/>
      <c r="U144" s="1744"/>
      <c r="V144" s="1744"/>
      <c r="W144" s="1744"/>
      <c r="X144" s="1744"/>
      <c r="Y144" s="1744"/>
      <c r="Z144" s="1744"/>
    </row>
    <row r="145" ht="15.75" hidden="1" customHeight="1">
      <c r="A145" s="1744"/>
      <c r="B145" s="1744"/>
      <c r="C145" s="1744"/>
      <c r="D145" s="1744"/>
      <c r="E145" s="1744"/>
      <c r="F145" s="1744"/>
      <c r="G145" s="1744"/>
      <c r="H145" s="1744"/>
      <c r="I145" s="1744"/>
      <c r="J145" s="1744"/>
      <c r="K145" s="1744"/>
      <c r="L145" s="1744"/>
      <c r="M145" s="1744"/>
      <c r="N145" s="1744"/>
      <c r="O145" s="1744"/>
      <c r="P145" s="1744"/>
      <c r="Q145" s="1744"/>
      <c r="R145" s="1744"/>
      <c r="S145" s="1744"/>
      <c r="T145" s="1744"/>
      <c r="U145" s="1744"/>
      <c r="V145" s="1744"/>
      <c r="W145" s="1744"/>
      <c r="X145" s="1744"/>
      <c r="Y145" s="1744"/>
      <c r="Z145" s="1744"/>
    </row>
    <row r="146" ht="15.75" hidden="1" customHeight="1">
      <c r="A146" s="1744"/>
      <c r="B146" s="1744"/>
      <c r="C146" s="1744"/>
      <c r="D146" s="1744"/>
      <c r="E146" s="1744"/>
      <c r="F146" s="1744"/>
      <c r="G146" s="1744"/>
      <c r="H146" s="1744"/>
      <c r="I146" s="1744"/>
      <c r="J146" s="1744"/>
      <c r="K146" s="1744"/>
      <c r="L146" s="1744"/>
      <c r="M146" s="1744"/>
      <c r="N146" s="1744"/>
      <c r="O146" s="1744"/>
      <c r="P146" s="1744"/>
      <c r="Q146" s="1744"/>
      <c r="R146" s="1744"/>
      <c r="S146" s="1744"/>
      <c r="T146" s="1744"/>
      <c r="U146" s="1744"/>
      <c r="V146" s="1744"/>
      <c r="W146" s="1744"/>
      <c r="X146" s="1744"/>
      <c r="Y146" s="1744"/>
      <c r="Z146" s="1744"/>
    </row>
    <row r="147" ht="15.75" hidden="1" customHeight="1">
      <c r="A147" s="1744"/>
      <c r="B147" s="1744"/>
      <c r="C147" s="1744"/>
      <c r="D147" s="1744"/>
      <c r="E147" s="1744"/>
      <c r="F147" s="1744"/>
      <c r="G147" s="1744"/>
      <c r="H147" s="1744"/>
      <c r="I147" s="1744"/>
      <c r="J147" s="1744"/>
      <c r="K147" s="1744"/>
      <c r="L147" s="1744"/>
      <c r="M147" s="1744"/>
      <c r="N147" s="1744"/>
      <c r="O147" s="1744"/>
      <c r="P147" s="1744"/>
      <c r="Q147" s="1744"/>
      <c r="R147" s="1744"/>
      <c r="S147" s="1744"/>
      <c r="T147" s="1744"/>
      <c r="U147" s="1744"/>
      <c r="V147" s="1744"/>
      <c r="W147" s="1744"/>
      <c r="X147" s="1744"/>
      <c r="Y147" s="1744"/>
      <c r="Z147" s="1744"/>
    </row>
    <row r="148" ht="15.75" hidden="1" customHeight="1">
      <c r="A148" s="1744"/>
      <c r="B148" s="1744"/>
      <c r="C148" s="1744"/>
      <c r="D148" s="1744"/>
      <c r="E148" s="1744"/>
      <c r="F148" s="1744"/>
      <c r="G148" s="1744"/>
      <c r="H148" s="1744"/>
      <c r="I148" s="1744"/>
      <c r="J148" s="1744"/>
      <c r="K148" s="1744"/>
      <c r="L148" s="1744"/>
      <c r="M148" s="1744"/>
      <c r="N148" s="1744"/>
      <c r="O148" s="1744"/>
      <c r="P148" s="1744"/>
      <c r="Q148" s="1744"/>
      <c r="R148" s="1744"/>
      <c r="S148" s="1744"/>
      <c r="T148" s="1744"/>
      <c r="U148" s="1744"/>
      <c r="V148" s="1744"/>
      <c r="W148" s="1744"/>
      <c r="X148" s="1744"/>
      <c r="Y148" s="1744"/>
      <c r="Z148" s="1744"/>
    </row>
    <row r="149" ht="15.75" hidden="1" customHeight="1">
      <c r="A149" s="1744"/>
      <c r="B149" s="1744"/>
      <c r="C149" s="1744"/>
      <c r="D149" s="1744"/>
      <c r="E149" s="1744"/>
      <c r="F149" s="1744"/>
      <c r="G149" s="1744"/>
      <c r="H149" s="1744"/>
      <c r="I149" s="1744"/>
      <c r="J149" s="1744"/>
      <c r="K149" s="1744"/>
      <c r="L149" s="1744"/>
      <c r="M149" s="1744"/>
      <c r="N149" s="1744"/>
      <c r="O149" s="1744"/>
      <c r="P149" s="1744"/>
      <c r="Q149" s="1744"/>
      <c r="R149" s="1744"/>
      <c r="S149" s="1744"/>
      <c r="T149" s="1744"/>
      <c r="U149" s="1744"/>
      <c r="V149" s="1744"/>
      <c r="W149" s="1744"/>
      <c r="X149" s="1744"/>
      <c r="Y149" s="1744"/>
      <c r="Z149" s="1744"/>
    </row>
    <row r="150" ht="15.75" hidden="1" customHeight="1">
      <c r="A150" s="1744"/>
      <c r="B150" s="1744"/>
      <c r="C150" s="1744"/>
      <c r="D150" s="1744"/>
      <c r="E150" s="1744"/>
      <c r="F150" s="1744"/>
      <c r="G150" s="1744"/>
      <c r="H150" s="1744"/>
      <c r="I150" s="1744"/>
      <c r="J150" s="1744"/>
      <c r="K150" s="1744"/>
      <c r="L150" s="1744"/>
      <c r="M150" s="1744"/>
      <c r="N150" s="1744"/>
      <c r="O150" s="1744"/>
      <c r="P150" s="1744"/>
      <c r="Q150" s="1744"/>
      <c r="R150" s="1744"/>
      <c r="S150" s="1744"/>
      <c r="T150" s="1744"/>
      <c r="U150" s="1744"/>
      <c r="V150" s="1744"/>
      <c r="W150" s="1744"/>
      <c r="X150" s="1744"/>
      <c r="Y150" s="1744"/>
      <c r="Z150" s="1744"/>
    </row>
    <row r="151" ht="15.75" hidden="1" customHeight="1">
      <c r="A151" s="1744"/>
      <c r="B151" s="1744"/>
      <c r="C151" s="1744"/>
      <c r="D151" s="1744"/>
      <c r="E151" s="1744"/>
      <c r="F151" s="1744"/>
      <c r="G151" s="1744"/>
      <c r="H151" s="1744"/>
      <c r="I151" s="1744"/>
      <c r="J151" s="1744"/>
      <c r="K151" s="1744"/>
      <c r="L151" s="1744"/>
      <c r="M151" s="1744"/>
      <c r="N151" s="1744"/>
      <c r="O151" s="1744"/>
      <c r="P151" s="1744"/>
      <c r="Q151" s="1744"/>
      <c r="R151" s="1744"/>
      <c r="S151" s="1744"/>
      <c r="T151" s="1744"/>
      <c r="U151" s="1744"/>
      <c r="V151" s="1744"/>
      <c r="W151" s="1744"/>
      <c r="X151" s="1744"/>
      <c r="Y151" s="1744"/>
      <c r="Z151" s="1744"/>
    </row>
    <row r="152" ht="15.75" hidden="1" customHeight="1">
      <c r="A152" s="1744"/>
      <c r="B152" s="1744"/>
      <c r="C152" s="1744"/>
      <c r="D152" s="1744"/>
      <c r="E152" s="1744"/>
      <c r="F152" s="1744"/>
      <c r="G152" s="1744"/>
      <c r="H152" s="1744"/>
      <c r="I152" s="1744"/>
      <c r="J152" s="1744"/>
      <c r="K152" s="1744"/>
      <c r="L152" s="1744"/>
      <c r="M152" s="1744"/>
      <c r="N152" s="1744"/>
      <c r="O152" s="1744"/>
      <c r="P152" s="1744"/>
      <c r="Q152" s="1744"/>
      <c r="R152" s="1744"/>
      <c r="S152" s="1744"/>
      <c r="T152" s="1744"/>
      <c r="U152" s="1744"/>
      <c r="V152" s="1744"/>
      <c r="W152" s="1744"/>
      <c r="X152" s="1744"/>
      <c r="Y152" s="1744"/>
      <c r="Z152" s="1744"/>
    </row>
    <row r="153" ht="15.75" hidden="1" customHeight="1">
      <c r="A153" s="1744"/>
      <c r="B153" s="1744"/>
      <c r="C153" s="1744"/>
      <c r="D153" s="1744"/>
      <c r="E153" s="1744"/>
      <c r="F153" s="1744"/>
      <c r="G153" s="1744"/>
      <c r="H153" s="1744"/>
      <c r="I153" s="1744"/>
      <c r="J153" s="1744"/>
      <c r="K153" s="1744"/>
      <c r="L153" s="1744"/>
      <c r="M153" s="1744"/>
      <c r="N153" s="1744"/>
      <c r="O153" s="1744"/>
      <c r="P153" s="1744"/>
      <c r="Q153" s="1744"/>
      <c r="R153" s="1744"/>
      <c r="S153" s="1744"/>
      <c r="T153" s="1744"/>
      <c r="U153" s="1744"/>
      <c r="V153" s="1744"/>
      <c r="W153" s="1744"/>
      <c r="X153" s="1744"/>
      <c r="Y153" s="1744"/>
      <c r="Z153" s="1744"/>
    </row>
    <row r="154" ht="15.75" hidden="1" customHeight="1">
      <c r="A154" s="1744"/>
      <c r="B154" s="1744"/>
      <c r="C154" s="1744"/>
      <c r="D154" s="1744"/>
      <c r="E154" s="1744"/>
      <c r="F154" s="1744"/>
      <c r="G154" s="1744"/>
      <c r="H154" s="1744"/>
      <c r="I154" s="1744"/>
      <c r="J154" s="1744"/>
      <c r="K154" s="1744"/>
      <c r="L154" s="1744"/>
      <c r="M154" s="1744"/>
      <c r="N154" s="1744"/>
      <c r="O154" s="1744"/>
      <c r="P154" s="1744"/>
      <c r="Q154" s="1744"/>
      <c r="R154" s="1744"/>
      <c r="S154" s="1744"/>
      <c r="T154" s="1744"/>
      <c r="U154" s="1744"/>
      <c r="V154" s="1744"/>
      <c r="W154" s="1744"/>
      <c r="X154" s="1744"/>
      <c r="Y154" s="1744"/>
      <c r="Z154" s="1744"/>
    </row>
    <row r="155" ht="15.75" hidden="1" customHeight="1">
      <c r="A155" s="1744"/>
      <c r="B155" s="1744"/>
      <c r="C155" s="1744"/>
      <c r="D155" s="1744"/>
      <c r="E155" s="1744"/>
      <c r="F155" s="1744"/>
      <c r="G155" s="1744"/>
      <c r="H155" s="1744"/>
      <c r="I155" s="1744"/>
      <c r="J155" s="1744"/>
      <c r="K155" s="1744"/>
      <c r="L155" s="1744"/>
      <c r="M155" s="1744"/>
      <c r="N155" s="1744"/>
      <c r="O155" s="1744"/>
      <c r="P155" s="1744"/>
      <c r="Q155" s="1744"/>
      <c r="R155" s="1744"/>
      <c r="S155" s="1744"/>
      <c r="T155" s="1744"/>
      <c r="U155" s="1744"/>
      <c r="V155" s="1744"/>
      <c r="W155" s="1744"/>
      <c r="X155" s="1744"/>
      <c r="Y155" s="1744"/>
      <c r="Z155" s="1744"/>
    </row>
    <row r="156" ht="15.75" hidden="1" customHeight="1">
      <c r="A156" s="1744"/>
      <c r="B156" s="1744"/>
      <c r="C156" s="1744"/>
      <c r="D156" s="1744"/>
      <c r="E156" s="1744"/>
      <c r="F156" s="1744"/>
      <c r="G156" s="1744"/>
      <c r="H156" s="1744"/>
      <c r="I156" s="1744"/>
      <c r="J156" s="1744"/>
      <c r="K156" s="1744"/>
      <c r="L156" s="1744"/>
      <c r="M156" s="1744"/>
      <c r="N156" s="1744"/>
      <c r="O156" s="1744"/>
      <c r="P156" s="1744"/>
      <c r="Q156" s="1744"/>
      <c r="R156" s="1744"/>
      <c r="S156" s="1744"/>
      <c r="T156" s="1744"/>
      <c r="U156" s="1744"/>
      <c r="V156" s="1744"/>
      <c r="W156" s="1744"/>
      <c r="X156" s="1744"/>
      <c r="Y156" s="1744"/>
      <c r="Z156" s="1744"/>
    </row>
    <row r="157" ht="15.75" hidden="1" customHeight="1">
      <c r="A157" s="1744"/>
      <c r="B157" s="1744"/>
      <c r="C157" s="1744"/>
      <c r="D157" s="1744"/>
      <c r="E157" s="1744"/>
      <c r="F157" s="1744"/>
      <c r="G157" s="1744"/>
      <c r="H157" s="1744"/>
      <c r="I157" s="1744"/>
      <c r="J157" s="1744"/>
      <c r="K157" s="1744"/>
      <c r="L157" s="1744"/>
      <c r="M157" s="1744"/>
      <c r="N157" s="1744"/>
      <c r="O157" s="1744"/>
      <c r="P157" s="1744"/>
      <c r="Q157" s="1744"/>
      <c r="R157" s="1744"/>
      <c r="S157" s="1744"/>
      <c r="T157" s="1744"/>
      <c r="U157" s="1744"/>
      <c r="V157" s="1744"/>
      <c r="W157" s="1744"/>
      <c r="X157" s="1744"/>
      <c r="Y157" s="1744"/>
      <c r="Z157" s="1744"/>
    </row>
    <row r="158" ht="15.75" hidden="1" customHeight="1">
      <c r="A158" s="1744"/>
      <c r="B158" s="1744"/>
      <c r="C158" s="1744"/>
      <c r="D158" s="1744"/>
      <c r="E158" s="1744"/>
      <c r="F158" s="1744"/>
      <c r="G158" s="1744"/>
      <c r="H158" s="1744"/>
      <c r="I158" s="1744"/>
      <c r="J158" s="1744"/>
      <c r="K158" s="1744"/>
      <c r="L158" s="1744"/>
      <c r="M158" s="1744"/>
      <c r="N158" s="1744"/>
      <c r="O158" s="1744"/>
      <c r="P158" s="1744"/>
      <c r="Q158" s="1744"/>
      <c r="R158" s="1744"/>
      <c r="S158" s="1744"/>
      <c r="T158" s="1744"/>
      <c r="U158" s="1744"/>
      <c r="V158" s="1744"/>
      <c r="W158" s="1744"/>
      <c r="X158" s="1744"/>
      <c r="Y158" s="1744"/>
      <c r="Z158" s="1744"/>
    </row>
    <row r="159" ht="15.75" hidden="1" customHeight="1">
      <c r="A159" s="1744"/>
      <c r="B159" s="1744"/>
      <c r="C159" s="1744"/>
      <c r="D159" s="1744"/>
      <c r="E159" s="1744"/>
      <c r="F159" s="1744"/>
      <c r="G159" s="1744"/>
      <c r="H159" s="1744"/>
      <c r="I159" s="1744"/>
      <c r="J159" s="1744"/>
      <c r="K159" s="1744"/>
      <c r="L159" s="1744"/>
      <c r="M159" s="1744"/>
      <c r="N159" s="1744"/>
      <c r="O159" s="1744"/>
      <c r="P159" s="1744"/>
      <c r="Q159" s="1744"/>
      <c r="R159" s="1744"/>
      <c r="S159" s="1744"/>
      <c r="T159" s="1744"/>
      <c r="U159" s="1744"/>
      <c r="V159" s="1744"/>
      <c r="W159" s="1744"/>
      <c r="X159" s="1744"/>
      <c r="Y159" s="1744"/>
      <c r="Z159" s="1744"/>
    </row>
    <row r="160" ht="15.75" hidden="1" customHeight="1">
      <c r="A160" s="1744"/>
      <c r="B160" s="1744"/>
      <c r="C160" s="1744"/>
      <c r="D160" s="1744"/>
      <c r="E160" s="1744"/>
      <c r="F160" s="1744"/>
      <c r="G160" s="1744"/>
      <c r="H160" s="1744"/>
      <c r="I160" s="1744"/>
      <c r="J160" s="1744"/>
      <c r="K160" s="1744"/>
      <c r="L160" s="1744"/>
      <c r="M160" s="1744"/>
      <c r="N160" s="1744"/>
      <c r="O160" s="1744"/>
      <c r="P160" s="1744"/>
      <c r="Q160" s="1744"/>
      <c r="R160" s="1744"/>
      <c r="S160" s="1744"/>
      <c r="T160" s="1744"/>
      <c r="U160" s="1744"/>
      <c r="V160" s="1744"/>
      <c r="W160" s="1744"/>
      <c r="X160" s="1744"/>
      <c r="Y160" s="1744"/>
      <c r="Z160" s="1744"/>
    </row>
    <row r="161" ht="15.75" hidden="1" customHeight="1">
      <c r="A161" s="1744"/>
      <c r="B161" s="1744"/>
      <c r="C161" s="1744"/>
      <c r="D161" s="1744"/>
      <c r="E161" s="1744"/>
      <c r="F161" s="1744"/>
      <c r="G161" s="1744"/>
      <c r="H161" s="1744"/>
      <c r="I161" s="1744"/>
      <c r="J161" s="1744"/>
      <c r="K161" s="1744"/>
      <c r="L161" s="1744"/>
      <c r="M161" s="1744"/>
      <c r="N161" s="1744"/>
      <c r="O161" s="1744"/>
      <c r="P161" s="1744"/>
      <c r="Q161" s="1744"/>
      <c r="R161" s="1744"/>
      <c r="S161" s="1744"/>
      <c r="T161" s="1744"/>
      <c r="U161" s="1744"/>
      <c r="V161" s="1744"/>
      <c r="W161" s="1744"/>
      <c r="X161" s="1744"/>
      <c r="Y161" s="1744"/>
      <c r="Z161" s="1744"/>
    </row>
    <row r="162" ht="15.75" hidden="1" customHeight="1">
      <c r="A162" s="1744"/>
      <c r="B162" s="1744"/>
      <c r="C162" s="1744"/>
      <c r="D162" s="1744"/>
      <c r="E162" s="1744"/>
      <c r="F162" s="1744"/>
      <c r="G162" s="1744"/>
      <c r="H162" s="1744"/>
      <c r="I162" s="1744"/>
      <c r="J162" s="1744"/>
      <c r="K162" s="1744"/>
      <c r="L162" s="1744"/>
      <c r="M162" s="1744"/>
      <c r="N162" s="1744"/>
      <c r="O162" s="1744"/>
      <c r="P162" s="1744"/>
      <c r="Q162" s="1744"/>
      <c r="R162" s="1744"/>
      <c r="S162" s="1744"/>
      <c r="T162" s="1744"/>
      <c r="U162" s="1744"/>
      <c r="V162" s="1744"/>
      <c r="W162" s="1744"/>
      <c r="X162" s="1744"/>
      <c r="Y162" s="1744"/>
      <c r="Z162" s="1744"/>
    </row>
    <row r="163" ht="15.75" hidden="1" customHeight="1">
      <c r="A163" s="1744"/>
      <c r="B163" s="1744"/>
      <c r="C163" s="1744"/>
      <c r="D163" s="1744"/>
      <c r="E163" s="1744"/>
      <c r="F163" s="1744"/>
      <c r="G163" s="1744"/>
      <c r="H163" s="1744"/>
      <c r="I163" s="1744"/>
      <c r="J163" s="1744"/>
      <c r="K163" s="1744"/>
      <c r="L163" s="1744"/>
      <c r="M163" s="1744"/>
      <c r="N163" s="1744"/>
      <c r="O163" s="1744"/>
      <c r="P163" s="1744"/>
      <c r="Q163" s="1744"/>
      <c r="R163" s="1744"/>
      <c r="S163" s="1744"/>
      <c r="T163" s="1744"/>
      <c r="U163" s="1744"/>
      <c r="V163" s="1744"/>
      <c r="W163" s="1744"/>
      <c r="X163" s="1744"/>
      <c r="Y163" s="1744"/>
      <c r="Z163" s="1744"/>
    </row>
    <row r="164" ht="15.75" hidden="1" customHeight="1">
      <c r="A164" s="1744"/>
      <c r="B164" s="1744"/>
      <c r="C164" s="1744"/>
      <c r="D164" s="1744"/>
      <c r="E164" s="1744"/>
      <c r="F164" s="1744"/>
      <c r="G164" s="1744"/>
      <c r="H164" s="1744"/>
      <c r="I164" s="1744"/>
      <c r="J164" s="1744"/>
      <c r="K164" s="1744"/>
      <c r="L164" s="1744"/>
      <c r="M164" s="1744"/>
      <c r="N164" s="1744"/>
      <c r="O164" s="1744"/>
      <c r="P164" s="1744"/>
      <c r="Q164" s="1744"/>
      <c r="R164" s="1744"/>
      <c r="S164" s="1744"/>
      <c r="T164" s="1744"/>
      <c r="U164" s="1744"/>
      <c r="V164" s="1744"/>
      <c r="W164" s="1744"/>
      <c r="X164" s="1744"/>
      <c r="Y164" s="1744"/>
      <c r="Z164" s="1744"/>
    </row>
    <row r="165" ht="15.75" hidden="1" customHeight="1">
      <c r="A165" s="1744"/>
      <c r="B165" s="1744"/>
      <c r="C165" s="1744"/>
      <c r="D165" s="1744"/>
      <c r="E165" s="1744"/>
      <c r="F165" s="1744"/>
      <c r="G165" s="1744"/>
      <c r="H165" s="1744"/>
      <c r="I165" s="1744"/>
      <c r="J165" s="1744"/>
      <c r="K165" s="1744"/>
      <c r="L165" s="1744"/>
      <c r="M165" s="1744"/>
      <c r="N165" s="1744"/>
      <c r="O165" s="1744"/>
      <c r="P165" s="1744"/>
      <c r="Q165" s="1744"/>
      <c r="R165" s="1744"/>
      <c r="S165" s="1744"/>
      <c r="T165" s="1744"/>
      <c r="U165" s="1744"/>
      <c r="V165" s="1744"/>
      <c r="W165" s="1744"/>
      <c r="X165" s="1744"/>
      <c r="Y165" s="1744"/>
      <c r="Z165" s="1744"/>
    </row>
    <row r="166" ht="15.75" hidden="1" customHeight="1">
      <c r="A166" s="1744"/>
      <c r="B166" s="1744"/>
      <c r="C166" s="1744"/>
      <c r="D166" s="1744"/>
      <c r="E166" s="1744"/>
      <c r="F166" s="1744"/>
      <c r="G166" s="1744"/>
      <c r="H166" s="1744"/>
      <c r="I166" s="1744"/>
      <c r="J166" s="1744"/>
      <c r="K166" s="1744"/>
      <c r="L166" s="1744"/>
      <c r="M166" s="1744"/>
      <c r="N166" s="1744"/>
      <c r="O166" s="1744"/>
      <c r="P166" s="1744"/>
      <c r="Q166" s="1744"/>
      <c r="R166" s="1744"/>
      <c r="S166" s="1744"/>
      <c r="T166" s="1744"/>
      <c r="U166" s="1744"/>
      <c r="V166" s="1744"/>
      <c r="W166" s="1744"/>
      <c r="X166" s="1744"/>
      <c r="Y166" s="1744"/>
      <c r="Z166" s="1744"/>
    </row>
    <row r="167" ht="15.75" hidden="1" customHeight="1">
      <c r="A167" s="1744"/>
      <c r="B167" s="1744"/>
      <c r="C167" s="1744"/>
      <c r="D167" s="1744"/>
      <c r="E167" s="1744"/>
      <c r="F167" s="1744"/>
      <c r="G167" s="1744"/>
      <c r="H167" s="1744"/>
      <c r="I167" s="1744"/>
      <c r="J167" s="1744"/>
      <c r="K167" s="1744"/>
      <c r="L167" s="1744"/>
      <c r="M167" s="1744"/>
      <c r="N167" s="1744"/>
      <c r="O167" s="1744"/>
      <c r="P167" s="1744"/>
      <c r="Q167" s="1744"/>
      <c r="R167" s="1744"/>
      <c r="S167" s="1744"/>
      <c r="T167" s="1744"/>
      <c r="U167" s="1744"/>
      <c r="V167" s="1744"/>
      <c r="W167" s="1744"/>
      <c r="X167" s="1744"/>
      <c r="Y167" s="1744"/>
      <c r="Z167" s="1744"/>
    </row>
    <row r="168" ht="15.75" hidden="1" customHeight="1">
      <c r="A168" s="1744"/>
      <c r="B168" s="1744"/>
      <c r="C168" s="1744"/>
      <c r="D168" s="1744"/>
      <c r="E168" s="1744"/>
      <c r="F168" s="1744"/>
      <c r="G168" s="1744"/>
      <c r="H168" s="1744"/>
      <c r="I168" s="1744"/>
      <c r="J168" s="1744"/>
      <c r="K168" s="1744"/>
      <c r="L168" s="1744"/>
      <c r="M168" s="1744"/>
      <c r="N168" s="1744"/>
      <c r="O168" s="1744"/>
      <c r="P168" s="1744"/>
      <c r="Q168" s="1744"/>
      <c r="R168" s="1744"/>
      <c r="S168" s="1744"/>
      <c r="T168" s="1744"/>
      <c r="U168" s="1744"/>
      <c r="V168" s="1744"/>
      <c r="W168" s="1744"/>
      <c r="X168" s="1744"/>
      <c r="Y168" s="1744"/>
      <c r="Z168" s="1744"/>
    </row>
    <row r="169" ht="15.75" hidden="1" customHeight="1">
      <c r="A169" s="1744"/>
      <c r="B169" s="1744"/>
      <c r="C169" s="1744"/>
      <c r="D169" s="1744"/>
      <c r="E169" s="1744"/>
      <c r="F169" s="1744"/>
      <c r="G169" s="1744"/>
      <c r="H169" s="1744"/>
      <c r="I169" s="1744"/>
      <c r="J169" s="1744"/>
      <c r="K169" s="1744"/>
      <c r="L169" s="1744"/>
      <c r="M169" s="1744"/>
      <c r="N169" s="1744"/>
      <c r="O169" s="1744"/>
      <c r="P169" s="1744"/>
      <c r="Q169" s="1744"/>
      <c r="R169" s="1744"/>
      <c r="S169" s="1744"/>
      <c r="T169" s="1744"/>
      <c r="U169" s="1744"/>
      <c r="V169" s="1744"/>
      <c r="W169" s="1744"/>
      <c r="X169" s="1744"/>
      <c r="Y169" s="1744"/>
      <c r="Z169" s="1744"/>
    </row>
    <row r="170" ht="15.75" hidden="1" customHeight="1">
      <c r="A170" s="1744"/>
      <c r="B170" s="1744"/>
      <c r="C170" s="1744"/>
      <c r="D170" s="1744"/>
      <c r="E170" s="1744"/>
      <c r="F170" s="1744"/>
      <c r="G170" s="1744"/>
      <c r="H170" s="1744"/>
      <c r="I170" s="1744"/>
      <c r="J170" s="1744"/>
      <c r="K170" s="1744"/>
      <c r="L170" s="1744"/>
      <c r="M170" s="1744"/>
      <c r="N170" s="1744"/>
      <c r="O170" s="1744"/>
      <c r="P170" s="1744"/>
      <c r="Q170" s="1744"/>
      <c r="R170" s="1744"/>
      <c r="S170" s="1744"/>
      <c r="T170" s="1744"/>
      <c r="U170" s="1744"/>
      <c r="V170" s="1744"/>
      <c r="W170" s="1744"/>
      <c r="X170" s="1744"/>
      <c r="Y170" s="1744"/>
      <c r="Z170" s="1744"/>
    </row>
    <row r="171" ht="15.75" hidden="1" customHeight="1">
      <c r="A171" s="1744"/>
      <c r="B171" s="1744"/>
      <c r="C171" s="1744"/>
      <c r="D171" s="1744"/>
      <c r="E171" s="1744"/>
      <c r="F171" s="1744"/>
      <c r="G171" s="1744"/>
      <c r="H171" s="1744"/>
      <c r="I171" s="1744"/>
      <c r="J171" s="1744"/>
      <c r="K171" s="1744"/>
      <c r="L171" s="1744"/>
      <c r="M171" s="1744"/>
      <c r="N171" s="1744"/>
      <c r="O171" s="1744"/>
      <c r="P171" s="1744"/>
      <c r="Q171" s="1744"/>
      <c r="R171" s="1744"/>
      <c r="S171" s="1744"/>
      <c r="T171" s="1744"/>
      <c r="U171" s="1744"/>
      <c r="V171" s="1744"/>
      <c r="W171" s="1744"/>
      <c r="X171" s="1744"/>
      <c r="Y171" s="1744"/>
      <c r="Z171" s="1744"/>
    </row>
    <row r="172" ht="15.75" hidden="1" customHeight="1">
      <c r="A172" s="1744"/>
      <c r="B172" s="1744"/>
      <c r="C172" s="1744"/>
      <c r="D172" s="1744"/>
      <c r="E172" s="1744"/>
      <c r="F172" s="1744"/>
      <c r="G172" s="1744"/>
      <c r="H172" s="1744"/>
      <c r="I172" s="1744"/>
      <c r="J172" s="1744"/>
      <c r="K172" s="1744"/>
      <c r="L172" s="1744"/>
      <c r="M172" s="1744"/>
      <c r="N172" s="1744"/>
      <c r="O172" s="1744"/>
      <c r="P172" s="1744"/>
      <c r="Q172" s="1744"/>
      <c r="R172" s="1744"/>
      <c r="S172" s="1744"/>
      <c r="T172" s="1744"/>
      <c r="U172" s="1744"/>
      <c r="V172" s="1744"/>
      <c r="W172" s="1744"/>
      <c r="X172" s="1744"/>
      <c r="Y172" s="1744"/>
      <c r="Z172" s="1744"/>
    </row>
    <row r="173" ht="15.75" hidden="1" customHeight="1">
      <c r="A173" s="1744"/>
      <c r="B173" s="1744"/>
      <c r="C173" s="1744"/>
      <c r="D173" s="1744"/>
      <c r="E173" s="1744"/>
      <c r="F173" s="1744"/>
      <c r="G173" s="1744"/>
      <c r="H173" s="1744"/>
      <c r="I173" s="1744"/>
      <c r="J173" s="1744"/>
      <c r="K173" s="1744"/>
      <c r="L173" s="1744"/>
      <c r="M173" s="1744"/>
      <c r="N173" s="1744"/>
      <c r="O173" s="1744"/>
      <c r="P173" s="1744"/>
      <c r="Q173" s="1744"/>
      <c r="R173" s="1744"/>
      <c r="S173" s="1744"/>
      <c r="T173" s="1744"/>
      <c r="U173" s="1744"/>
      <c r="V173" s="1744"/>
      <c r="W173" s="1744"/>
      <c r="X173" s="1744"/>
      <c r="Y173" s="1744"/>
      <c r="Z173" s="1744"/>
    </row>
    <row r="174" ht="15.75" hidden="1" customHeight="1">
      <c r="A174" s="1744"/>
      <c r="B174" s="1744"/>
      <c r="C174" s="1744"/>
      <c r="D174" s="1744"/>
      <c r="E174" s="1744"/>
      <c r="F174" s="1744"/>
      <c r="G174" s="1744"/>
      <c r="H174" s="1744"/>
      <c r="I174" s="1744"/>
      <c r="J174" s="1744"/>
      <c r="K174" s="1744"/>
      <c r="L174" s="1744"/>
      <c r="M174" s="1744"/>
      <c r="N174" s="1744"/>
      <c r="O174" s="1744"/>
      <c r="P174" s="1744"/>
      <c r="Q174" s="1744"/>
      <c r="R174" s="1744"/>
      <c r="S174" s="1744"/>
      <c r="T174" s="1744"/>
      <c r="U174" s="1744"/>
      <c r="V174" s="1744"/>
      <c r="W174" s="1744"/>
      <c r="X174" s="1744"/>
      <c r="Y174" s="1744"/>
      <c r="Z174" s="1744"/>
    </row>
    <row r="175" ht="15.75" hidden="1" customHeight="1">
      <c r="A175" s="1744"/>
      <c r="B175" s="1744"/>
      <c r="C175" s="1744"/>
      <c r="D175" s="1744"/>
      <c r="E175" s="1744"/>
      <c r="F175" s="1744"/>
      <c r="G175" s="1744"/>
      <c r="H175" s="1744"/>
      <c r="I175" s="1744"/>
      <c r="J175" s="1744"/>
      <c r="K175" s="1744"/>
      <c r="L175" s="1744"/>
      <c r="M175" s="1744"/>
      <c r="N175" s="1744"/>
      <c r="O175" s="1744"/>
      <c r="P175" s="1744"/>
      <c r="Q175" s="1744"/>
      <c r="R175" s="1744"/>
      <c r="S175" s="1744"/>
      <c r="T175" s="1744"/>
      <c r="U175" s="1744"/>
      <c r="V175" s="1744"/>
      <c r="W175" s="1744"/>
      <c r="X175" s="1744"/>
      <c r="Y175" s="1744"/>
      <c r="Z175" s="1744"/>
    </row>
    <row r="176" ht="15.75" hidden="1" customHeight="1">
      <c r="A176" s="1744"/>
      <c r="B176" s="1744"/>
      <c r="C176" s="1744"/>
      <c r="D176" s="1744"/>
      <c r="E176" s="1744"/>
      <c r="F176" s="1744"/>
      <c r="G176" s="1744"/>
      <c r="H176" s="1744"/>
      <c r="I176" s="1744"/>
      <c r="J176" s="1744"/>
      <c r="K176" s="1744"/>
      <c r="L176" s="1744"/>
      <c r="M176" s="1744"/>
      <c r="N176" s="1744"/>
      <c r="O176" s="1744"/>
      <c r="P176" s="1744"/>
      <c r="Q176" s="1744"/>
      <c r="R176" s="1744"/>
      <c r="S176" s="1744"/>
      <c r="T176" s="1744"/>
      <c r="U176" s="1744"/>
      <c r="V176" s="1744"/>
      <c r="W176" s="1744"/>
      <c r="X176" s="1744"/>
      <c r="Y176" s="1744"/>
      <c r="Z176" s="1744"/>
    </row>
    <row r="177" ht="15.75" hidden="1" customHeight="1">
      <c r="A177" s="1744"/>
      <c r="B177" s="1744"/>
      <c r="C177" s="1744"/>
      <c r="D177" s="1744"/>
      <c r="E177" s="1744"/>
      <c r="F177" s="1744"/>
      <c r="G177" s="1744"/>
      <c r="H177" s="1744"/>
      <c r="I177" s="1744"/>
      <c r="J177" s="1744"/>
      <c r="K177" s="1744"/>
      <c r="L177" s="1744"/>
      <c r="M177" s="1744"/>
      <c r="N177" s="1744"/>
      <c r="O177" s="1744"/>
      <c r="P177" s="1744"/>
      <c r="Q177" s="1744"/>
      <c r="R177" s="1744"/>
      <c r="S177" s="1744"/>
      <c r="T177" s="1744"/>
      <c r="U177" s="1744"/>
      <c r="V177" s="1744"/>
      <c r="W177" s="1744"/>
      <c r="X177" s="1744"/>
      <c r="Y177" s="1744"/>
      <c r="Z177" s="1744"/>
    </row>
    <row r="178" ht="15.75" hidden="1" customHeight="1">
      <c r="A178" s="1744"/>
      <c r="B178" s="1744"/>
      <c r="C178" s="1744"/>
      <c r="D178" s="1744"/>
      <c r="E178" s="1744"/>
      <c r="F178" s="1744"/>
      <c r="G178" s="1744"/>
      <c r="H178" s="1744"/>
      <c r="I178" s="1744"/>
      <c r="J178" s="1744"/>
      <c r="K178" s="1744"/>
      <c r="L178" s="1744"/>
      <c r="M178" s="1744"/>
      <c r="N178" s="1744"/>
      <c r="O178" s="1744"/>
      <c r="P178" s="1744"/>
      <c r="Q178" s="1744"/>
      <c r="R178" s="1744"/>
      <c r="S178" s="1744"/>
      <c r="T178" s="1744"/>
      <c r="U178" s="1744"/>
      <c r="V178" s="1744"/>
      <c r="W178" s="1744"/>
      <c r="X178" s="1744"/>
      <c r="Y178" s="1744"/>
      <c r="Z178" s="1744"/>
    </row>
    <row r="179" ht="15.75" hidden="1" customHeight="1">
      <c r="A179" s="1744"/>
      <c r="B179" s="1744"/>
      <c r="C179" s="1744"/>
      <c r="D179" s="1744"/>
      <c r="E179" s="1744"/>
      <c r="F179" s="1744"/>
      <c r="G179" s="1744"/>
      <c r="H179" s="1744"/>
      <c r="I179" s="1744"/>
      <c r="J179" s="1744"/>
      <c r="K179" s="1744"/>
      <c r="L179" s="1744"/>
      <c r="M179" s="1744"/>
      <c r="N179" s="1744"/>
      <c r="O179" s="1744"/>
      <c r="P179" s="1744"/>
      <c r="Q179" s="1744"/>
      <c r="R179" s="1744"/>
      <c r="S179" s="1744"/>
      <c r="T179" s="1744"/>
      <c r="U179" s="1744"/>
      <c r="V179" s="1744"/>
      <c r="W179" s="1744"/>
      <c r="X179" s="1744"/>
      <c r="Y179" s="1744"/>
      <c r="Z179" s="1744"/>
    </row>
    <row r="180" ht="15.75" hidden="1" customHeight="1">
      <c r="A180" s="1744"/>
      <c r="B180" s="1744"/>
      <c r="C180" s="1744"/>
      <c r="D180" s="1744"/>
      <c r="E180" s="1744"/>
      <c r="F180" s="1744"/>
      <c r="G180" s="1744"/>
      <c r="H180" s="1744"/>
      <c r="I180" s="1744"/>
      <c r="J180" s="1744"/>
      <c r="K180" s="1744"/>
      <c r="L180" s="1744"/>
      <c r="M180" s="1744"/>
      <c r="N180" s="1744"/>
      <c r="O180" s="1744"/>
      <c r="P180" s="1744"/>
      <c r="Q180" s="1744"/>
      <c r="R180" s="1744"/>
      <c r="S180" s="1744"/>
      <c r="T180" s="1744"/>
      <c r="U180" s="1744"/>
      <c r="V180" s="1744"/>
      <c r="W180" s="1744"/>
      <c r="X180" s="1744"/>
      <c r="Y180" s="1744"/>
      <c r="Z180" s="1744"/>
    </row>
    <row r="181" ht="15.75" hidden="1" customHeight="1">
      <c r="A181" s="1744"/>
      <c r="B181" s="1744"/>
      <c r="C181" s="1744"/>
      <c r="D181" s="1744"/>
      <c r="E181" s="1744"/>
      <c r="F181" s="1744"/>
      <c r="G181" s="1744"/>
      <c r="H181" s="1744"/>
      <c r="I181" s="1744"/>
      <c r="J181" s="1744"/>
      <c r="K181" s="1744"/>
      <c r="L181" s="1744"/>
      <c r="M181" s="1744"/>
      <c r="N181" s="1744"/>
      <c r="O181" s="1744"/>
      <c r="P181" s="1744"/>
      <c r="Q181" s="1744"/>
      <c r="R181" s="1744"/>
      <c r="S181" s="1744"/>
      <c r="T181" s="1744"/>
      <c r="U181" s="1744"/>
      <c r="V181" s="1744"/>
      <c r="W181" s="1744"/>
      <c r="X181" s="1744"/>
      <c r="Y181" s="1744"/>
      <c r="Z181" s="1744"/>
    </row>
    <row r="182" ht="15.75" hidden="1" customHeight="1">
      <c r="A182" s="1744"/>
      <c r="B182" s="1744"/>
      <c r="C182" s="1744"/>
      <c r="D182" s="1744"/>
      <c r="E182" s="1744"/>
      <c r="F182" s="1744"/>
      <c r="G182" s="1744"/>
      <c r="H182" s="1744"/>
      <c r="I182" s="1744"/>
      <c r="J182" s="1744"/>
      <c r="K182" s="1744"/>
      <c r="L182" s="1744"/>
      <c r="M182" s="1744"/>
      <c r="N182" s="1744"/>
      <c r="O182" s="1744"/>
      <c r="P182" s="1744"/>
      <c r="Q182" s="1744"/>
      <c r="R182" s="1744"/>
      <c r="S182" s="1744"/>
      <c r="T182" s="1744"/>
      <c r="U182" s="1744"/>
      <c r="V182" s="1744"/>
      <c r="W182" s="1744"/>
      <c r="X182" s="1744"/>
      <c r="Y182" s="1744"/>
      <c r="Z182" s="1744"/>
    </row>
    <row r="183" ht="15.75" hidden="1" customHeight="1">
      <c r="A183" s="1744"/>
      <c r="B183" s="1744"/>
      <c r="C183" s="1744"/>
      <c r="D183" s="1744"/>
      <c r="E183" s="1744"/>
      <c r="F183" s="1744"/>
      <c r="G183" s="1744"/>
      <c r="H183" s="1744"/>
      <c r="I183" s="1744"/>
      <c r="J183" s="1744"/>
      <c r="K183" s="1744"/>
      <c r="L183" s="1744"/>
      <c r="M183" s="1744"/>
      <c r="N183" s="1744"/>
      <c r="O183" s="1744"/>
      <c r="P183" s="1744"/>
      <c r="Q183" s="1744"/>
      <c r="R183" s="1744"/>
      <c r="S183" s="1744"/>
      <c r="T183" s="1744"/>
      <c r="U183" s="1744"/>
      <c r="V183" s="1744"/>
      <c r="W183" s="1744"/>
      <c r="X183" s="1744"/>
      <c r="Y183" s="1744"/>
      <c r="Z183" s="1744"/>
    </row>
    <row r="184" ht="15.75" hidden="1" customHeight="1">
      <c r="A184" s="1744"/>
      <c r="B184" s="1744"/>
      <c r="C184" s="1744"/>
      <c r="D184" s="1744"/>
      <c r="E184" s="1744"/>
      <c r="F184" s="1744"/>
      <c r="G184" s="1744"/>
      <c r="H184" s="1744"/>
      <c r="I184" s="1744"/>
      <c r="J184" s="1744"/>
      <c r="K184" s="1744"/>
      <c r="L184" s="1744"/>
      <c r="M184" s="1744"/>
      <c r="N184" s="1744"/>
      <c r="O184" s="1744"/>
      <c r="P184" s="1744"/>
      <c r="Q184" s="1744"/>
      <c r="R184" s="1744"/>
      <c r="S184" s="1744"/>
      <c r="T184" s="1744"/>
      <c r="U184" s="1744"/>
      <c r="V184" s="1744"/>
      <c r="W184" s="1744"/>
      <c r="X184" s="1744"/>
      <c r="Y184" s="1744"/>
      <c r="Z184" s="1744"/>
    </row>
    <row r="185" ht="15.75" hidden="1" customHeight="1">
      <c r="A185" s="1744"/>
      <c r="B185" s="1744"/>
      <c r="C185" s="1744"/>
      <c r="D185" s="1744"/>
      <c r="E185" s="1744"/>
      <c r="F185" s="1744"/>
      <c r="G185" s="1744"/>
      <c r="H185" s="1744"/>
      <c r="I185" s="1744"/>
      <c r="J185" s="1744"/>
      <c r="K185" s="1744"/>
      <c r="L185" s="1744"/>
      <c r="M185" s="1744"/>
      <c r="N185" s="1744"/>
      <c r="O185" s="1744"/>
      <c r="P185" s="1744"/>
      <c r="Q185" s="1744"/>
      <c r="R185" s="1744"/>
      <c r="S185" s="1744"/>
      <c r="T185" s="1744"/>
      <c r="U185" s="1744"/>
      <c r="V185" s="1744"/>
      <c r="W185" s="1744"/>
      <c r="X185" s="1744"/>
      <c r="Y185" s="1744"/>
      <c r="Z185" s="1744"/>
    </row>
    <row r="186" ht="15.75" hidden="1" customHeight="1">
      <c r="A186" s="1744"/>
      <c r="B186" s="1744"/>
      <c r="C186" s="1744"/>
      <c r="D186" s="1744"/>
      <c r="E186" s="1744"/>
      <c r="F186" s="1744"/>
      <c r="G186" s="1744"/>
      <c r="H186" s="1744"/>
      <c r="I186" s="1744"/>
      <c r="J186" s="1744"/>
      <c r="K186" s="1744"/>
      <c r="L186" s="1744"/>
      <c r="M186" s="1744"/>
      <c r="N186" s="1744"/>
      <c r="O186" s="1744"/>
      <c r="P186" s="1744"/>
      <c r="Q186" s="1744"/>
      <c r="R186" s="1744"/>
      <c r="S186" s="1744"/>
      <c r="T186" s="1744"/>
      <c r="U186" s="1744"/>
      <c r="V186" s="1744"/>
      <c r="W186" s="1744"/>
      <c r="X186" s="1744"/>
      <c r="Y186" s="1744"/>
      <c r="Z186" s="1744"/>
    </row>
    <row r="187" ht="15.75" hidden="1" customHeight="1">
      <c r="A187" s="1744"/>
      <c r="B187" s="1744"/>
      <c r="C187" s="1744"/>
      <c r="D187" s="1744"/>
      <c r="E187" s="1744"/>
      <c r="F187" s="1744"/>
      <c r="G187" s="1744"/>
      <c r="H187" s="1744"/>
      <c r="I187" s="1744"/>
      <c r="J187" s="1744"/>
      <c r="K187" s="1744"/>
      <c r="L187" s="1744"/>
      <c r="M187" s="1744"/>
      <c r="N187" s="1744"/>
      <c r="O187" s="1744"/>
      <c r="P187" s="1744"/>
      <c r="Q187" s="1744"/>
      <c r="R187" s="1744"/>
      <c r="S187" s="1744"/>
      <c r="T187" s="1744"/>
      <c r="U187" s="1744"/>
      <c r="V187" s="1744"/>
      <c r="W187" s="1744"/>
      <c r="X187" s="1744"/>
      <c r="Y187" s="1744"/>
      <c r="Z187" s="1744"/>
    </row>
    <row r="188" ht="15.75" hidden="1" customHeight="1">
      <c r="A188" s="1744"/>
      <c r="B188" s="1744"/>
      <c r="C188" s="1744"/>
      <c r="D188" s="1744"/>
      <c r="E188" s="1744"/>
      <c r="F188" s="1744"/>
      <c r="G188" s="1744"/>
      <c r="H188" s="1744"/>
      <c r="I188" s="1744"/>
      <c r="J188" s="1744"/>
      <c r="K188" s="1744"/>
      <c r="L188" s="1744"/>
      <c r="M188" s="1744"/>
      <c r="N188" s="1744"/>
      <c r="O188" s="1744"/>
      <c r="P188" s="1744"/>
      <c r="Q188" s="1744"/>
      <c r="R188" s="1744"/>
      <c r="S188" s="1744"/>
      <c r="T188" s="1744"/>
      <c r="U188" s="1744"/>
      <c r="V188" s="1744"/>
      <c r="W188" s="1744"/>
      <c r="X188" s="1744"/>
      <c r="Y188" s="1744"/>
      <c r="Z188" s="1744"/>
    </row>
    <row r="189" ht="15.75" hidden="1" customHeight="1">
      <c r="A189" s="1744"/>
      <c r="B189" s="1744"/>
      <c r="C189" s="1744"/>
      <c r="D189" s="1744"/>
      <c r="E189" s="1744"/>
      <c r="F189" s="1744"/>
      <c r="G189" s="1744"/>
      <c r="H189" s="1744"/>
      <c r="I189" s="1744"/>
      <c r="J189" s="1744"/>
      <c r="K189" s="1744"/>
      <c r="L189" s="1744"/>
      <c r="M189" s="1744"/>
      <c r="N189" s="1744"/>
      <c r="O189" s="1744"/>
      <c r="P189" s="1744"/>
      <c r="Q189" s="1744"/>
      <c r="R189" s="1744"/>
      <c r="S189" s="1744"/>
      <c r="T189" s="1744"/>
      <c r="U189" s="1744"/>
      <c r="V189" s="1744"/>
      <c r="W189" s="1744"/>
      <c r="X189" s="1744"/>
      <c r="Y189" s="1744"/>
      <c r="Z189" s="1744"/>
    </row>
    <row r="190" ht="15.75" hidden="1" customHeight="1">
      <c r="A190" s="1744"/>
      <c r="B190" s="1744"/>
      <c r="C190" s="1744"/>
      <c r="D190" s="1744"/>
      <c r="E190" s="1744"/>
      <c r="F190" s="1744"/>
      <c r="G190" s="1744"/>
      <c r="H190" s="1744"/>
      <c r="I190" s="1744"/>
      <c r="J190" s="1744"/>
      <c r="K190" s="1744"/>
      <c r="L190" s="1744"/>
      <c r="M190" s="1744"/>
      <c r="N190" s="1744"/>
      <c r="O190" s="1744"/>
      <c r="P190" s="1744"/>
      <c r="Q190" s="1744"/>
      <c r="R190" s="1744"/>
      <c r="S190" s="1744"/>
      <c r="T190" s="1744"/>
      <c r="U190" s="1744"/>
      <c r="V190" s="1744"/>
      <c r="W190" s="1744"/>
      <c r="X190" s="1744"/>
      <c r="Y190" s="1744"/>
      <c r="Z190" s="1744"/>
    </row>
    <row r="191" ht="15.75" hidden="1" customHeight="1">
      <c r="A191" s="1744"/>
      <c r="B191" s="1744"/>
      <c r="C191" s="1744"/>
      <c r="D191" s="1744"/>
      <c r="E191" s="1744"/>
      <c r="F191" s="1744"/>
      <c r="G191" s="1744"/>
      <c r="H191" s="1744"/>
      <c r="I191" s="1744"/>
      <c r="J191" s="1744"/>
      <c r="K191" s="1744"/>
      <c r="L191" s="1744"/>
      <c r="M191" s="1744"/>
      <c r="N191" s="1744"/>
      <c r="O191" s="1744"/>
      <c r="P191" s="1744"/>
      <c r="Q191" s="1744"/>
      <c r="R191" s="1744"/>
      <c r="S191" s="1744"/>
      <c r="T191" s="1744"/>
      <c r="U191" s="1744"/>
      <c r="V191" s="1744"/>
      <c r="W191" s="1744"/>
      <c r="X191" s="1744"/>
      <c r="Y191" s="1744"/>
      <c r="Z191" s="1744"/>
    </row>
    <row r="192" ht="15.75" hidden="1" customHeight="1">
      <c r="A192" s="1744"/>
      <c r="B192" s="1744"/>
      <c r="C192" s="1744"/>
      <c r="D192" s="1744"/>
      <c r="E192" s="1744"/>
      <c r="F192" s="1744"/>
      <c r="G192" s="1744"/>
      <c r="H192" s="1744"/>
      <c r="I192" s="1744"/>
      <c r="J192" s="1744"/>
      <c r="K192" s="1744"/>
      <c r="L192" s="1744"/>
      <c r="M192" s="1744"/>
      <c r="N192" s="1744"/>
      <c r="O192" s="1744"/>
      <c r="P192" s="1744"/>
      <c r="Q192" s="1744"/>
      <c r="R192" s="1744"/>
      <c r="S192" s="1744"/>
      <c r="T192" s="1744"/>
      <c r="U192" s="1744"/>
      <c r="V192" s="1744"/>
      <c r="W192" s="1744"/>
      <c r="X192" s="1744"/>
      <c r="Y192" s="1744"/>
      <c r="Z192" s="1744"/>
    </row>
    <row r="193" ht="15.75" hidden="1" customHeight="1">
      <c r="A193" s="1744"/>
      <c r="B193" s="1744"/>
      <c r="C193" s="1744"/>
      <c r="D193" s="1744"/>
      <c r="E193" s="1744"/>
      <c r="F193" s="1744"/>
      <c r="G193" s="1744"/>
      <c r="H193" s="1744"/>
      <c r="I193" s="1744"/>
      <c r="J193" s="1744"/>
      <c r="K193" s="1744"/>
      <c r="L193" s="1744"/>
      <c r="M193" s="1744"/>
      <c r="N193" s="1744"/>
      <c r="O193" s="1744"/>
      <c r="P193" s="1744"/>
      <c r="Q193" s="1744"/>
      <c r="R193" s="1744"/>
      <c r="S193" s="1744"/>
      <c r="T193" s="1744"/>
      <c r="U193" s="1744"/>
      <c r="V193" s="1744"/>
      <c r="W193" s="1744"/>
      <c r="X193" s="1744"/>
      <c r="Y193" s="1744"/>
      <c r="Z193" s="1744"/>
    </row>
    <row r="194" ht="15.75" hidden="1" customHeight="1">
      <c r="A194" s="1744"/>
      <c r="B194" s="1744"/>
      <c r="C194" s="1744"/>
      <c r="D194" s="1744"/>
      <c r="E194" s="1744"/>
      <c r="F194" s="1744"/>
      <c r="G194" s="1744"/>
      <c r="H194" s="1744"/>
      <c r="I194" s="1744"/>
      <c r="J194" s="1744"/>
      <c r="K194" s="1744"/>
      <c r="L194" s="1744"/>
      <c r="M194" s="1744"/>
      <c r="N194" s="1744"/>
      <c r="O194" s="1744"/>
      <c r="P194" s="1744"/>
      <c r="Q194" s="1744"/>
      <c r="R194" s="1744"/>
      <c r="S194" s="1744"/>
      <c r="T194" s="1744"/>
      <c r="U194" s="1744"/>
      <c r="V194" s="1744"/>
      <c r="W194" s="1744"/>
      <c r="X194" s="1744"/>
      <c r="Y194" s="1744"/>
      <c r="Z194" s="1744"/>
    </row>
    <row r="195" ht="15.75" hidden="1" customHeight="1">
      <c r="A195" s="1744"/>
      <c r="B195" s="1744"/>
      <c r="C195" s="1744"/>
      <c r="D195" s="1744"/>
      <c r="E195" s="1744"/>
      <c r="F195" s="1744"/>
      <c r="G195" s="1744"/>
      <c r="H195" s="1744"/>
      <c r="I195" s="1744"/>
      <c r="J195" s="1744"/>
      <c r="K195" s="1744"/>
      <c r="L195" s="1744"/>
      <c r="M195" s="1744"/>
      <c r="N195" s="1744"/>
      <c r="O195" s="1744"/>
      <c r="P195" s="1744"/>
      <c r="Q195" s="1744"/>
      <c r="R195" s="1744"/>
      <c r="S195" s="1744"/>
      <c r="T195" s="1744"/>
      <c r="U195" s="1744"/>
      <c r="V195" s="1744"/>
      <c r="W195" s="1744"/>
      <c r="X195" s="1744"/>
      <c r="Y195" s="1744"/>
      <c r="Z195" s="1744"/>
    </row>
    <row r="196" ht="15.75" hidden="1" customHeight="1">
      <c r="A196" s="1744"/>
      <c r="B196" s="1744"/>
      <c r="C196" s="1744"/>
      <c r="D196" s="1744"/>
      <c r="E196" s="1744"/>
      <c r="F196" s="1744"/>
      <c r="G196" s="1744"/>
      <c r="H196" s="1744"/>
      <c r="I196" s="1744"/>
      <c r="J196" s="1744"/>
      <c r="K196" s="1744"/>
      <c r="L196" s="1744"/>
      <c r="M196" s="1744"/>
      <c r="N196" s="1744"/>
      <c r="O196" s="1744"/>
      <c r="P196" s="1744"/>
      <c r="Q196" s="1744"/>
      <c r="R196" s="1744"/>
      <c r="S196" s="1744"/>
      <c r="T196" s="1744"/>
      <c r="U196" s="1744"/>
      <c r="V196" s="1744"/>
      <c r="W196" s="1744"/>
      <c r="X196" s="1744"/>
      <c r="Y196" s="1744"/>
      <c r="Z196" s="1744"/>
    </row>
    <row r="197" ht="15.75" hidden="1" customHeight="1">
      <c r="A197" s="1744"/>
      <c r="B197" s="1744"/>
      <c r="C197" s="1744"/>
      <c r="D197" s="1744"/>
      <c r="E197" s="1744"/>
      <c r="F197" s="1744"/>
      <c r="G197" s="1744"/>
      <c r="H197" s="1744"/>
      <c r="I197" s="1744"/>
      <c r="J197" s="1744"/>
      <c r="K197" s="1744"/>
      <c r="L197" s="1744"/>
      <c r="M197" s="1744"/>
      <c r="N197" s="1744"/>
      <c r="O197" s="1744"/>
      <c r="P197" s="1744"/>
      <c r="Q197" s="1744"/>
      <c r="R197" s="1744"/>
      <c r="S197" s="1744"/>
      <c r="T197" s="1744"/>
      <c r="U197" s="1744"/>
      <c r="V197" s="1744"/>
      <c r="W197" s="1744"/>
      <c r="X197" s="1744"/>
      <c r="Y197" s="1744"/>
      <c r="Z197" s="1744"/>
    </row>
    <row r="198" ht="15.75" hidden="1" customHeight="1">
      <c r="A198" s="1744"/>
      <c r="B198" s="1744"/>
      <c r="C198" s="1744"/>
      <c r="D198" s="1744"/>
      <c r="E198" s="1744"/>
      <c r="F198" s="1744"/>
      <c r="G198" s="1744"/>
      <c r="H198" s="1744"/>
      <c r="I198" s="1744"/>
      <c r="J198" s="1744"/>
      <c r="K198" s="1744"/>
      <c r="L198" s="1744"/>
      <c r="M198" s="1744"/>
      <c r="N198" s="1744"/>
      <c r="O198" s="1744"/>
      <c r="P198" s="1744"/>
      <c r="Q198" s="1744"/>
      <c r="R198" s="1744"/>
      <c r="S198" s="1744"/>
      <c r="T198" s="1744"/>
      <c r="U198" s="1744"/>
      <c r="V198" s="1744"/>
      <c r="W198" s="1744"/>
      <c r="X198" s="1744"/>
      <c r="Y198" s="1744"/>
      <c r="Z198" s="1744"/>
    </row>
    <row r="199" ht="15.75" hidden="1" customHeight="1">
      <c r="A199" s="1744"/>
      <c r="B199" s="1744"/>
      <c r="C199" s="1744"/>
      <c r="D199" s="1744"/>
      <c r="E199" s="1744"/>
      <c r="F199" s="1744"/>
      <c r="G199" s="1744"/>
      <c r="H199" s="1744"/>
      <c r="I199" s="1744"/>
      <c r="J199" s="1744"/>
      <c r="K199" s="1744"/>
      <c r="L199" s="1744"/>
      <c r="M199" s="1744"/>
      <c r="N199" s="1744"/>
      <c r="O199" s="1744"/>
      <c r="P199" s="1744"/>
      <c r="Q199" s="1744"/>
      <c r="R199" s="1744"/>
      <c r="S199" s="1744"/>
      <c r="T199" s="1744"/>
      <c r="U199" s="1744"/>
      <c r="V199" s="1744"/>
      <c r="W199" s="1744"/>
      <c r="X199" s="1744"/>
      <c r="Y199" s="1744"/>
      <c r="Z199" s="1744"/>
    </row>
    <row r="200" ht="15.75" hidden="1" customHeight="1">
      <c r="A200" s="1744"/>
      <c r="B200" s="1744"/>
      <c r="C200" s="1744"/>
      <c r="D200" s="1744"/>
      <c r="E200" s="1744"/>
      <c r="F200" s="1744"/>
      <c r="G200" s="1744"/>
      <c r="H200" s="1744"/>
      <c r="I200" s="1744"/>
      <c r="J200" s="1744"/>
      <c r="K200" s="1744"/>
      <c r="L200" s="1744"/>
      <c r="M200" s="1744"/>
      <c r="N200" s="1744"/>
      <c r="O200" s="1744"/>
      <c r="P200" s="1744"/>
      <c r="Q200" s="1744"/>
      <c r="R200" s="1744"/>
      <c r="S200" s="1744"/>
      <c r="T200" s="1744"/>
      <c r="U200" s="1744"/>
      <c r="V200" s="1744"/>
      <c r="W200" s="1744"/>
      <c r="X200" s="1744"/>
      <c r="Y200" s="1744"/>
      <c r="Z200" s="1744"/>
    </row>
    <row r="201" ht="15.75" hidden="1" customHeight="1">
      <c r="A201" s="1744"/>
      <c r="B201" s="1744"/>
      <c r="C201" s="1744"/>
      <c r="D201" s="1744"/>
      <c r="E201" s="1744"/>
      <c r="F201" s="1744"/>
      <c r="G201" s="1744"/>
      <c r="H201" s="1744"/>
      <c r="I201" s="1744"/>
      <c r="J201" s="1744"/>
      <c r="K201" s="1744"/>
      <c r="L201" s="1744"/>
      <c r="M201" s="1744"/>
      <c r="N201" s="1744"/>
      <c r="O201" s="1744"/>
      <c r="P201" s="1744"/>
      <c r="Q201" s="1744"/>
      <c r="R201" s="1744"/>
      <c r="S201" s="1744"/>
      <c r="T201" s="1744"/>
      <c r="U201" s="1744"/>
      <c r="V201" s="1744"/>
      <c r="W201" s="1744"/>
      <c r="X201" s="1744"/>
      <c r="Y201" s="1744"/>
      <c r="Z201" s="1744"/>
    </row>
    <row r="202" ht="15.75" hidden="1" customHeight="1">
      <c r="A202" s="1744"/>
      <c r="B202" s="1744"/>
      <c r="C202" s="1744"/>
      <c r="D202" s="1744"/>
      <c r="E202" s="1744"/>
      <c r="F202" s="1744"/>
      <c r="G202" s="1744"/>
      <c r="H202" s="1744"/>
      <c r="I202" s="1744"/>
      <c r="J202" s="1744"/>
      <c r="K202" s="1744"/>
      <c r="L202" s="1744"/>
      <c r="M202" s="1744"/>
      <c r="N202" s="1744"/>
      <c r="O202" s="1744"/>
      <c r="P202" s="1744"/>
      <c r="Q202" s="1744"/>
      <c r="R202" s="1744"/>
      <c r="S202" s="1744"/>
      <c r="T202" s="1744"/>
      <c r="U202" s="1744"/>
      <c r="V202" s="1744"/>
      <c r="W202" s="1744"/>
      <c r="X202" s="1744"/>
      <c r="Y202" s="1744"/>
      <c r="Z202" s="1744"/>
    </row>
    <row r="203" ht="15.75" hidden="1" customHeight="1">
      <c r="A203" s="1744"/>
      <c r="B203" s="1744"/>
      <c r="C203" s="1744"/>
      <c r="D203" s="1744"/>
      <c r="E203" s="1744"/>
      <c r="F203" s="1744"/>
      <c r="G203" s="1744"/>
      <c r="H203" s="1744"/>
      <c r="I203" s="1744"/>
      <c r="J203" s="1744"/>
      <c r="K203" s="1744"/>
      <c r="L203" s="1744"/>
      <c r="M203" s="1744"/>
      <c r="N203" s="1744"/>
      <c r="O203" s="1744"/>
      <c r="P203" s="1744"/>
      <c r="Q203" s="1744"/>
      <c r="R203" s="1744"/>
      <c r="S203" s="1744"/>
      <c r="T203" s="1744"/>
      <c r="U203" s="1744"/>
      <c r="V203" s="1744"/>
      <c r="W203" s="1744"/>
      <c r="X203" s="1744"/>
      <c r="Y203" s="1744"/>
      <c r="Z203" s="1744"/>
    </row>
    <row r="204" ht="15.75" hidden="1" customHeight="1">
      <c r="A204" s="1744"/>
      <c r="B204" s="1744"/>
      <c r="C204" s="1744"/>
      <c r="D204" s="1744"/>
      <c r="E204" s="1744"/>
      <c r="F204" s="1744"/>
      <c r="G204" s="1744"/>
      <c r="H204" s="1744"/>
      <c r="I204" s="1744"/>
      <c r="J204" s="1744"/>
      <c r="K204" s="1744"/>
      <c r="L204" s="1744"/>
      <c r="M204" s="1744"/>
      <c r="N204" s="1744"/>
      <c r="O204" s="1744"/>
      <c r="P204" s="1744"/>
      <c r="Q204" s="1744"/>
      <c r="R204" s="1744"/>
      <c r="S204" s="1744"/>
      <c r="T204" s="1744"/>
      <c r="U204" s="1744"/>
      <c r="V204" s="1744"/>
      <c r="W204" s="1744"/>
      <c r="X204" s="1744"/>
      <c r="Y204" s="1744"/>
      <c r="Z204" s="1744"/>
    </row>
    <row r="205" ht="15.75" hidden="1" customHeight="1">
      <c r="A205" s="1744"/>
      <c r="B205" s="1744"/>
      <c r="C205" s="1744"/>
      <c r="D205" s="1744"/>
      <c r="E205" s="1744"/>
      <c r="F205" s="1744"/>
      <c r="G205" s="1744"/>
      <c r="H205" s="1744"/>
      <c r="I205" s="1744"/>
      <c r="J205" s="1744"/>
      <c r="K205" s="1744"/>
      <c r="L205" s="1744"/>
      <c r="M205" s="1744"/>
      <c r="N205" s="1744"/>
      <c r="O205" s="1744"/>
      <c r="P205" s="1744"/>
      <c r="Q205" s="1744"/>
      <c r="R205" s="1744"/>
      <c r="S205" s="1744"/>
      <c r="T205" s="1744"/>
      <c r="U205" s="1744"/>
      <c r="V205" s="1744"/>
      <c r="W205" s="1744"/>
      <c r="X205" s="1744"/>
      <c r="Y205" s="1744"/>
      <c r="Z205" s="1744"/>
    </row>
    <row r="206" ht="15.75" hidden="1" customHeight="1">
      <c r="A206" s="1744"/>
      <c r="B206" s="1744"/>
      <c r="C206" s="1744"/>
      <c r="D206" s="1744"/>
      <c r="E206" s="1744"/>
      <c r="F206" s="1744"/>
      <c r="G206" s="1744"/>
      <c r="H206" s="1744"/>
      <c r="I206" s="1744"/>
      <c r="J206" s="1744"/>
      <c r="K206" s="1744"/>
      <c r="L206" s="1744"/>
      <c r="M206" s="1744"/>
      <c r="N206" s="1744"/>
      <c r="O206" s="1744"/>
      <c r="P206" s="1744"/>
      <c r="Q206" s="1744"/>
      <c r="R206" s="1744"/>
      <c r="S206" s="1744"/>
      <c r="T206" s="1744"/>
      <c r="U206" s="1744"/>
      <c r="V206" s="1744"/>
      <c r="W206" s="1744"/>
      <c r="X206" s="1744"/>
      <c r="Y206" s="1744"/>
      <c r="Z206" s="1744"/>
    </row>
    <row r="207" ht="15.75" hidden="1" customHeight="1">
      <c r="A207" s="1744"/>
      <c r="B207" s="1744"/>
      <c r="C207" s="1744"/>
      <c r="D207" s="1744"/>
      <c r="E207" s="1744"/>
      <c r="F207" s="1744"/>
      <c r="G207" s="1744"/>
      <c r="H207" s="1744"/>
      <c r="I207" s="1744"/>
      <c r="J207" s="1744"/>
      <c r="K207" s="1744"/>
      <c r="L207" s="1744"/>
      <c r="M207" s="1744"/>
      <c r="N207" s="1744"/>
      <c r="O207" s="1744"/>
      <c r="P207" s="1744"/>
      <c r="Q207" s="1744"/>
      <c r="R207" s="1744"/>
      <c r="S207" s="1744"/>
      <c r="T207" s="1744"/>
      <c r="U207" s="1744"/>
      <c r="V207" s="1744"/>
      <c r="W207" s="1744"/>
      <c r="X207" s="1744"/>
      <c r="Y207" s="1744"/>
      <c r="Z207" s="1744"/>
    </row>
    <row r="208" ht="15.75" hidden="1" customHeight="1">
      <c r="A208" s="1744"/>
      <c r="B208" s="1744"/>
      <c r="C208" s="1744"/>
      <c r="D208" s="1744"/>
      <c r="E208" s="1744"/>
      <c r="F208" s="1744"/>
      <c r="G208" s="1744"/>
      <c r="H208" s="1744"/>
      <c r="I208" s="1744"/>
      <c r="J208" s="1744"/>
      <c r="K208" s="1744"/>
      <c r="L208" s="1744"/>
      <c r="M208" s="1744"/>
      <c r="N208" s="1744"/>
      <c r="O208" s="1744"/>
      <c r="P208" s="1744"/>
      <c r="Q208" s="1744"/>
      <c r="R208" s="1744"/>
      <c r="S208" s="1744"/>
      <c r="T208" s="1744"/>
      <c r="U208" s="1744"/>
      <c r="V208" s="1744"/>
      <c r="W208" s="1744"/>
      <c r="X208" s="1744"/>
      <c r="Y208" s="1744"/>
      <c r="Z208" s="1744"/>
    </row>
    <row r="209" ht="15.75" hidden="1" customHeight="1">
      <c r="A209" s="1744"/>
      <c r="B209" s="1744"/>
      <c r="C209" s="1744"/>
      <c r="D209" s="1744"/>
      <c r="E209" s="1744"/>
      <c r="F209" s="1744"/>
      <c r="G209" s="1744"/>
      <c r="H209" s="1744"/>
      <c r="I209" s="1744"/>
      <c r="J209" s="1744"/>
      <c r="K209" s="1744"/>
      <c r="L209" s="1744"/>
      <c r="M209" s="1744"/>
      <c r="N209" s="1744"/>
      <c r="O209" s="1744"/>
      <c r="P209" s="1744"/>
      <c r="Q209" s="1744"/>
      <c r="R209" s="1744"/>
      <c r="S209" s="1744"/>
      <c r="T209" s="1744"/>
      <c r="U209" s="1744"/>
      <c r="V209" s="1744"/>
      <c r="W209" s="1744"/>
      <c r="X209" s="1744"/>
      <c r="Y209" s="1744"/>
      <c r="Z209" s="1744"/>
    </row>
    <row r="210" ht="15.75" hidden="1" customHeight="1">
      <c r="A210" s="1744"/>
      <c r="B210" s="1744"/>
      <c r="C210" s="1744"/>
      <c r="D210" s="1744"/>
      <c r="E210" s="1744"/>
      <c r="F210" s="1744"/>
      <c r="G210" s="1744"/>
      <c r="H210" s="1744"/>
      <c r="I210" s="1744"/>
      <c r="J210" s="1744"/>
      <c r="K210" s="1744"/>
      <c r="L210" s="1744"/>
      <c r="M210" s="1744"/>
      <c r="N210" s="1744"/>
      <c r="O210" s="1744"/>
      <c r="P210" s="1744"/>
      <c r="Q210" s="1744"/>
      <c r="R210" s="1744"/>
      <c r="S210" s="1744"/>
      <c r="T210" s="1744"/>
      <c r="U210" s="1744"/>
      <c r="V210" s="1744"/>
      <c r="W210" s="1744"/>
      <c r="X210" s="1744"/>
      <c r="Y210" s="1744"/>
      <c r="Z210" s="1744"/>
    </row>
    <row r="211" ht="15.75" hidden="1" customHeight="1">
      <c r="A211" s="1744"/>
      <c r="B211" s="1744"/>
      <c r="C211" s="1744"/>
      <c r="D211" s="1744"/>
      <c r="E211" s="1744"/>
      <c r="F211" s="1744"/>
      <c r="G211" s="1744"/>
      <c r="H211" s="1744"/>
      <c r="I211" s="1744"/>
      <c r="J211" s="1744"/>
      <c r="K211" s="1744"/>
      <c r="L211" s="1744"/>
      <c r="M211" s="1744"/>
      <c r="N211" s="1744"/>
      <c r="O211" s="1744"/>
      <c r="P211" s="1744"/>
      <c r="Q211" s="1744"/>
      <c r="R211" s="1744"/>
      <c r="S211" s="1744"/>
      <c r="T211" s="1744"/>
      <c r="U211" s="1744"/>
      <c r="V211" s="1744"/>
      <c r="W211" s="1744"/>
      <c r="X211" s="1744"/>
      <c r="Y211" s="1744"/>
      <c r="Z211" s="1744"/>
    </row>
    <row r="212" ht="15.75" hidden="1" customHeight="1">
      <c r="A212" s="1744"/>
      <c r="B212" s="1744"/>
      <c r="C212" s="1744"/>
      <c r="D212" s="1744"/>
      <c r="E212" s="1744"/>
      <c r="F212" s="1744"/>
      <c r="G212" s="1744"/>
      <c r="H212" s="1744"/>
      <c r="I212" s="1744"/>
      <c r="J212" s="1744"/>
      <c r="K212" s="1744"/>
      <c r="L212" s="1744"/>
      <c r="M212" s="1744"/>
      <c r="N212" s="1744"/>
      <c r="O212" s="1744"/>
      <c r="P212" s="1744"/>
      <c r="Q212" s="1744"/>
      <c r="R212" s="1744"/>
      <c r="S212" s="1744"/>
      <c r="T212" s="1744"/>
      <c r="U212" s="1744"/>
      <c r="V212" s="1744"/>
      <c r="W212" s="1744"/>
      <c r="X212" s="1744"/>
      <c r="Y212" s="1744"/>
      <c r="Z212" s="1744"/>
    </row>
    <row r="213" ht="15.75" hidden="1" customHeight="1">
      <c r="A213" s="1744"/>
      <c r="B213" s="1744"/>
      <c r="C213" s="1744"/>
      <c r="D213" s="1744"/>
      <c r="E213" s="1744"/>
      <c r="F213" s="1744"/>
      <c r="G213" s="1744"/>
      <c r="H213" s="1744"/>
      <c r="I213" s="1744"/>
      <c r="J213" s="1744"/>
      <c r="K213" s="1744"/>
      <c r="L213" s="1744"/>
      <c r="M213" s="1744"/>
      <c r="N213" s="1744"/>
      <c r="O213" s="1744"/>
      <c r="P213" s="1744"/>
      <c r="Q213" s="1744"/>
      <c r="R213" s="1744"/>
      <c r="S213" s="1744"/>
      <c r="T213" s="1744"/>
      <c r="U213" s="1744"/>
      <c r="V213" s="1744"/>
      <c r="W213" s="1744"/>
      <c r="X213" s="1744"/>
      <c r="Y213" s="1744"/>
      <c r="Z213" s="1744"/>
    </row>
    <row r="214" ht="15.75" hidden="1" customHeight="1">
      <c r="A214" s="1744"/>
      <c r="B214" s="1744"/>
      <c r="C214" s="1744"/>
      <c r="D214" s="1744"/>
      <c r="E214" s="1744"/>
      <c r="F214" s="1744"/>
      <c r="G214" s="1744"/>
      <c r="H214" s="1744"/>
      <c r="I214" s="1744"/>
      <c r="J214" s="1744"/>
      <c r="K214" s="1744"/>
      <c r="L214" s="1744"/>
      <c r="M214" s="1744"/>
      <c r="N214" s="1744"/>
      <c r="O214" s="1744"/>
      <c r="P214" s="1744"/>
      <c r="Q214" s="1744"/>
      <c r="R214" s="1744"/>
      <c r="S214" s="1744"/>
      <c r="T214" s="1744"/>
      <c r="U214" s="1744"/>
      <c r="V214" s="1744"/>
      <c r="W214" s="1744"/>
      <c r="X214" s="1744"/>
      <c r="Y214" s="1744"/>
      <c r="Z214" s="1744"/>
    </row>
    <row r="215" ht="15.75" hidden="1" customHeight="1">
      <c r="A215" s="1744"/>
      <c r="B215" s="1744"/>
      <c r="C215" s="1744"/>
      <c r="D215" s="1744"/>
      <c r="E215" s="1744"/>
      <c r="F215" s="1744"/>
      <c r="G215" s="1744"/>
      <c r="H215" s="1744"/>
      <c r="I215" s="1744"/>
      <c r="J215" s="1744"/>
      <c r="K215" s="1744"/>
      <c r="L215" s="1744"/>
      <c r="M215" s="1744"/>
      <c r="N215" s="1744"/>
      <c r="O215" s="1744"/>
      <c r="P215" s="1744"/>
      <c r="Q215" s="1744"/>
      <c r="R215" s="1744"/>
      <c r="S215" s="1744"/>
      <c r="T215" s="1744"/>
      <c r="U215" s="1744"/>
      <c r="V215" s="1744"/>
      <c r="W215" s="1744"/>
      <c r="X215" s="1744"/>
      <c r="Y215" s="1744"/>
      <c r="Z215" s="1744"/>
    </row>
    <row r="216" ht="15.75" hidden="1" customHeight="1">
      <c r="A216" s="1744"/>
      <c r="B216" s="1744"/>
      <c r="C216" s="1744"/>
      <c r="D216" s="1744"/>
      <c r="E216" s="1744"/>
      <c r="F216" s="1744"/>
      <c r="G216" s="1744"/>
      <c r="H216" s="1744"/>
      <c r="I216" s="1744"/>
      <c r="J216" s="1744"/>
      <c r="K216" s="1744"/>
      <c r="L216" s="1744"/>
      <c r="M216" s="1744"/>
      <c r="N216" s="1744"/>
      <c r="O216" s="1744"/>
      <c r="P216" s="1744"/>
      <c r="Q216" s="1744"/>
      <c r="R216" s="1744"/>
      <c r="S216" s="1744"/>
      <c r="T216" s="1744"/>
      <c r="U216" s="1744"/>
      <c r="V216" s="1744"/>
      <c r="W216" s="1744"/>
      <c r="X216" s="1744"/>
      <c r="Y216" s="1744"/>
      <c r="Z216" s="1744"/>
    </row>
    <row r="217" ht="15.75" hidden="1" customHeight="1">
      <c r="A217" s="1744"/>
      <c r="B217" s="1744"/>
      <c r="C217" s="1744"/>
      <c r="D217" s="1744"/>
      <c r="E217" s="1744"/>
      <c r="F217" s="1744"/>
      <c r="G217" s="1744"/>
      <c r="H217" s="1744"/>
      <c r="I217" s="1744"/>
      <c r="J217" s="1744"/>
      <c r="K217" s="1744"/>
      <c r="L217" s="1744"/>
      <c r="M217" s="1744"/>
      <c r="N217" s="1744"/>
      <c r="O217" s="1744"/>
      <c r="P217" s="1744"/>
      <c r="Q217" s="1744"/>
      <c r="R217" s="1744"/>
      <c r="S217" s="1744"/>
      <c r="T217" s="1744"/>
      <c r="U217" s="1744"/>
      <c r="V217" s="1744"/>
      <c r="W217" s="1744"/>
      <c r="X217" s="1744"/>
      <c r="Y217" s="1744"/>
      <c r="Z217" s="1744"/>
    </row>
    <row r="218" ht="15.75" hidden="1" customHeight="1">
      <c r="A218" s="1744"/>
      <c r="B218" s="1744"/>
      <c r="C218" s="1744"/>
      <c r="D218" s="1744"/>
      <c r="E218" s="1744"/>
      <c r="F218" s="1744"/>
      <c r="G218" s="1744"/>
      <c r="H218" s="1744"/>
      <c r="I218" s="1744"/>
      <c r="J218" s="1744"/>
      <c r="K218" s="1744"/>
      <c r="L218" s="1744"/>
      <c r="M218" s="1744"/>
      <c r="N218" s="1744"/>
      <c r="O218" s="1744"/>
      <c r="P218" s="1744"/>
      <c r="Q218" s="1744"/>
      <c r="R218" s="1744"/>
      <c r="S218" s="1744"/>
      <c r="T218" s="1744"/>
      <c r="U218" s="1744"/>
      <c r="V218" s="1744"/>
      <c r="W218" s="1744"/>
      <c r="X218" s="1744"/>
      <c r="Y218" s="1744"/>
      <c r="Z218" s="1744"/>
    </row>
    <row r="219" ht="15.75" hidden="1" customHeight="1">
      <c r="A219" s="1744"/>
      <c r="B219" s="1744"/>
      <c r="C219" s="1744"/>
      <c r="D219" s="1744"/>
      <c r="E219" s="1744"/>
      <c r="F219" s="1744"/>
      <c r="G219" s="1744"/>
      <c r="H219" s="1744"/>
      <c r="I219" s="1744"/>
      <c r="J219" s="1744"/>
      <c r="K219" s="1744"/>
      <c r="L219" s="1744"/>
      <c r="M219" s="1744"/>
      <c r="N219" s="1744"/>
      <c r="O219" s="1744"/>
      <c r="P219" s="1744"/>
      <c r="Q219" s="1744"/>
      <c r="R219" s="1744"/>
      <c r="S219" s="1744"/>
      <c r="T219" s="1744"/>
      <c r="U219" s="1744"/>
      <c r="V219" s="1744"/>
      <c r="W219" s="1744"/>
      <c r="X219" s="1744"/>
      <c r="Y219" s="1744"/>
      <c r="Z219" s="1744"/>
    </row>
    <row r="220" ht="15.75" hidden="1" customHeight="1">
      <c r="A220" s="1744"/>
      <c r="B220" s="1744"/>
      <c r="C220" s="1744"/>
      <c r="D220" s="1744"/>
      <c r="E220" s="1744"/>
      <c r="F220" s="1744"/>
      <c r="G220" s="1744"/>
      <c r="H220" s="1744"/>
      <c r="I220" s="1744"/>
      <c r="J220" s="1744"/>
      <c r="K220" s="1744"/>
      <c r="L220" s="1744"/>
      <c r="M220" s="1744"/>
      <c r="N220" s="1744"/>
      <c r="O220" s="1744"/>
      <c r="P220" s="1744"/>
      <c r="Q220" s="1744"/>
      <c r="R220" s="1744"/>
      <c r="S220" s="1744"/>
      <c r="T220" s="1744"/>
      <c r="U220" s="1744"/>
      <c r="V220" s="1744"/>
      <c r="W220" s="1744"/>
      <c r="X220" s="1744"/>
      <c r="Y220" s="1744"/>
      <c r="Z220" s="1744"/>
    </row>
    <row r="221" ht="15.75" hidden="1" customHeight="1">
      <c r="A221" s="1744"/>
      <c r="B221" s="1744"/>
      <c r="C221" s="1744"/>
      <c r="D221" s="1744"/>
      <c r="E221" s="1744"/>
      <c r="F221" s="1744"/>
      <c r="G221" s="1744"/>
      <c r="H221" s="1744"/>
      <c r="I221" s="1744"/>
      <c r="J221" s="1744"/>
      <c r="K221" s="1744"/>
      <c r="L221" s="1744"/>
      <c r="M221" s="1744"/>
      <c r="N221" s="1744"/>
      <c r="O221" s="1744"/>
      <c r="P221" s="1744"/>
      <c r="Q221" s="1744"/>
      <c r="R221" s="1744"/>
      <c r="S221" s="1744"/>
      <c r="T221" s="1744"/>
      <c r="U221" s="1744"/>
      <c r="V221" s="1744"/>
      <c r="W221" s="1744"/>
      <c r="X221" s="1744"/>
      <c r="Y221" s="1744"/>
      <c r="Z221" s="1744"/>
    </row>
    <row r="222" ht="15.75" hidden="1" customHeight="1">
      <c r="A222" s="1744"/>
      <c r="B222" s="1744"/>
      <c r="C222" s="1744"/>
      <c r="D222" s="1744"/>
      <c r="E222" s="1744"/>
      <c r="F222" s="1744"/>
      <c r="G222" s="1744"/>
      <c r="H222" s="1744"/>
      <c r="I222" s="1744"/>
      <c r="J222" s="1744"/>
      <c r="K222" s="1744"/>
      <c r="L222" s="1744"/>
      <c r="M222" s="1744"/>
      <c r="N222" s="1744"/>
      <c r="O222" s="1744"/>
      <c r="P222" s="1744"/>
      <c r="Q222" s="1744"/>
      <c r="R222" s="1744"/>
      <c r="S222" s="1744"/>
      <c r="T222" s="1744"/>
      <c r="U222" s="1744"/>
      <c r="V222" s="1744"/>
      <c r="W222" s="1744"/>
      <c r="X222" s="1744"/>
      <c r="Y222" s="1744"/>
      <c r="Z222" s="1744"/>
    </row>
    <row r="223" ht="15.75" hidden="1" customHeight="1">
      <c r="A223" s="1744"/>
      <c r="B223" s="1744"/>
      <c r="C223" s="1744"/>
      <c r="D223" s="1744"/>
      <c r="E223" s="1744"/>
      <c r="F223" s="1744"/>
      <c r="G223" s="1744"/>
      <c r="H223" s="1744"/>
      <c r="I223" s="1744"/>
      <c r="J223" s="1744"/>
      <c r="K223" s="1744"/>
      <c r="L223" s="1744"/>
      <c r="M223" s="1744"/>
      <c r="N223" s="1744"/>
      <c r="O223" s="1744"/>
      <c r="P223" s="1744"/>
      <c r="Q223" s="1744"/>
      <c r="R223" s="1744"/>
      <c r="S223" s="1744"/>
      <c r="T223" s="1744"/>
      <c r="U223" s="1744"/>
      <c r="V223" s="1744"/>
      <c r="W223" s="1744"/>
      <c r="X223" s="1744"/>
      <c r="Y223" s="1744"/>
      <c r="Z223" s="1744"/>
    </row>
    <row r="224" ht="15.75" hidden="1" customHeight="1">
      <c r="A224" s="1744"/>
      <c r="B224" s="1744"/>
      <c r="C224" s="1744"/>
      <c r="D224" s="1744"/>
      <c r="E224" s="1744"/>
      <c r="F224" s="1744"/>
      <c r="G224" s="1744"/>
      <c r="H224" s="1744"/>
      <c r="I224" s="1744"/>
      <c r="J224" s="1744"/>
      <c r="K224" s="1744"/>
      <c r="L224" s="1744"/>
      <c r="M224" s="1744"/>
      <c r="N224" s="1744"/>
      <c r="O224" s="1744"/>
      <c r="P224" s="1744"/>
      <c r="Q224" s="1744"/>
      <c r="R224" s="1744"/>
      <c r="S224" s="1744"/>
      <c r="T224" s="1744"/>
      <c r="U224" s="1744"/>
      <c r="V224" s="1744"/>
      <c r="W224" s="1744"/>
      <c r="X224" s="1744"/>
      <c r="Y224" s="1744"/>
      <c r="Z224" s="1744"/>
    </row>
    <row r="225" ht="15.75" hidden="1" customHeight="1">
      <c r="A225" s="1744"/>
      <c r="B225" s="1744"/>
      <c r="C225" s="1744"/>
      <c r="D225" s="1744"/>
      <c r="E225" s="1744"/>
      <c r="F225" s="1744"/>
      <c r="G225" s="1744"/>
      <c r="H225" s="1744"/>
      <c r="I225" s="1744"/>
      <c r="J225" s="1744"/>
      <c r="K225" s="1744"/>
      <c r="L225" s="1744"/>
      <c r="M225" s="1744"/>
      <c r="N225" s="1744"/>
      <c r="O225" s="1744"/>
      <c r="P225" s="1744"/>
      <c r="Q225" s="1744"/>
      <c r="R225" s="1744"/>
      <c r="S225" s="1744"/>
      <c r="T225" s="1744"/>
      <c r="U225" s="1744"/>
      <c r="V225" s="1744"/>
      <c r="W225" s="1744"/>
      <c r="X225" s="1744"/>
      <c r="Y225" s="1744"/>
      <c r="Z225" s="1744"/>
    </row>
    <row r="226" ht="15.75" hidden="1" customHeight="1">
      <c r="A226" s="1744"/>
      <c r="B226" s="1744"/>
      <c r="C226" s="1744"/>
      <c r="D226" s="1744"/>
      <c r="E226" s="1744"/>
      <c r="F226" s="1744"/>
      <c r="G226" s="1744"/>
      <c r="H226" s="1744"/>
      <c r="I226" s="1744"/>
      <c r="J226" s="1744"/>
      <c r="K226" s="1744"/>
      <c r="L226" s="1744"/>
      <c r="M226" s="1744"/>
      <c r="N226" s="1744"/>
      <c r="O226" s="1744"/>
      <c r="P226" s="1744"/>
      <c r="Q226" s="1744"/>
      <c r="R226" s="1744"/>
      <c r="S226" s="1744"/>
      <c r="T226" s="1744"/>
      <c r="U226" s="1744"/>
      <c r="V226" s="1744"/>
      <c r="W226" s="1744"/>
      <c r="X226" s="1744"/>
      <c r="Y226" s="1744"/>
      <c r="Z226" s="1744"/>
    </row>
    <row r="227" ht="15.75" hidden="1" customHeight="1">
      <c r="A227" s="1744"/>
      <c r="B227" s="1744"/>
      <c r="C227" s="1744"/>
      <c r="D227" s="1744"/>
      <c r="E227" s="1744"/>
      <c r="F227" s="1744"/>
      <c r="G227" s="1744"/>
      <c r="H227" s="1744"/>
      <c r="I227" s="1744"/>
      <c r="J227" s="1744"/>
      <c r="K227" s="1744"/>
      <c r="L227" s="1744"/>
      <c r="M227" s="1744"/>
      <c r="N227" s="1744"/>
      <c r="O227" s="1744"/>
      <c r="P227" s="1744"/>
      <c r="Q227" s="1744"/>
      <c r="R227" s="1744"/>
      <c r="S227" s="1744"/>
      <c r="T227" s="1744"/>
      <c r="U227" s="1744"/>
      <c r="V227" s="1744"/>
      <c r="W227" s="1744"/>
      <c r="X227" s="1744"/>
      <c r="Y227" s="1744"/>
      <c r="Z227" s="1744"/>
    </row>
    <row r="228" ht="15.75" hidden="1" customHeight="1">
      <c r="A228" s="1744"/>
      <c r="B228" s="1744"/>
      <c r="C228" s="1744"/>
      <c r="D228" s="1744"/>
      <c r="E228" s="1744"/>
      <c r="F228" s="1744"/>
      <c r="G228" s="1744"/>
      <c r="H228" s="1744"/>
      <c r="I228" s="1744"/>
      <c r="J228" s="1744"/>
      <c r="K228" s="1744"/>
      <c r="L228" s="1744"/>
      <c r="M228" s="1744"/>
      <c r="N228" s="1744"/>
      <c r="O228" s="1744"/>
      <c r="P228" s="1744"/>
      <c r="Q228" s="1744"/>
      <c r="R228" s="1744"/>
      <c r="S228" s="1744"/>
      <c r="T228" s="1744"/>
      <c r="U228" s="1744"/>
      <c r="V228" s="1744"/>
      <c r="W228" s="1744"/>
      <c r="X228" s="1744"/>
      <c r="Y228" s="1744"/>
      <c r="Z228" s="1744"/>
    </row>
    <row r="229" ht="15.75" hidden="1" customHeight="1">
      <c r="A229" s="1744"/>
      <c r="B229" s="1744"/>
      <c r="C229" s="1744"/>
      <c r="D229" s="1744"/>
      <c r="E229" s="1744"/>
      <c r="F229" s="1744"/>
      <c r="G229" s="1744"/>
      <c r="H229" s="1744"/>
      <c r="I229" s="1744"/>
      <c r="J229" s="1744"/>
      <c r="K229" s="1744"/>
      <c r="L229" s="1744"/>
      <c r="M229" s="1744"/>
      <c r="N229" s="1744"/>
      <c r="O229" s="1744"/>
      <c r="P229" s="1744"/>
      <c r="Q229" s="1744"/>
      <c r="R229" s="1744"/>
      <c r="S229" s="1744"/>
      <c r="T229" s="1744"/>
      <c r="U229" s="1744"/>
      <c r="V229" s="1744"/>
      <c r="W229" s="1744"/>
      <c r="X229" s="1744"/>
      <c r="Y229" s="1744"/>
      <c r="Z229" s="1744"/>
    </row>
    <row r="230" ht="15.75" hidden="1" customHeight="1">
      <c r="A230" s="1744"/>
      <c r="B230" s="1744"/>
      <c r="C230" s="1744"/>
      <c r="D230" s="1744"/>
      <c r="E230" s="1744"/>
      <c r="F230" s="1744"/>
      <c r="G230" s="1744"/>
      <c r="H230" s="1744"/>
      <c r="I230" s="1744"/>
      <c r="J230" s="1744"/>
      <c r="K230" s="1744"/>
      <c r="L230" s="1744"/>
      <c r="M230" s="1744"/>
      <c r="N230" s="1744"/>
      <c r="O230" s="1744"/>
      <c r="P230" s="1744"/>
      <c r="Q230" s="1744"/>
      <c r="R230" s="1744"/>
      <c r="S230" s="1744"/>
      <c r="T230" s="1744"/>
      <c r="U230" s="1744"/>
      <c r="V230" s="1744"/>
      <c r="W230" s="1744"/>
      <c r="X230" s="1744"/>
      <c r="Y230" s="1744"/>
      <c r="Z230" s="1744"/>
    </row>
    <row r="231" ht="15.75" hidden="1" customHeight="1">
      <c r="A231" s="1744"/>
      <c r="B231" s="1744"/>
      <c r="C231" s="1744"/>
      <c r="D231" s="1744"/>
      <c r="E231" s="1744"/>
      <c r="F231" s="1744"/>
      <c r="G231" s="1744"/>
      <c r="H231" s="1744"/>
      <c r="I231" s="1744"/>
      <c r="J231" s="1744"/>
      <c r="K231" s="1744"/>
      <c r="L231" s="1744"/>
      <c r="M231" s="1744"/>
      <c r="N231" s="1744"/>
      <c r="O231" s="1744"/>
      <c r="P231" s="1744"/>
      <c r="Q231" s="1744"/>
      <c r="R231" s="1744"/>
      <c r="S231" s="1744"/>
      <c r="T231" s="1744"/>
      <c r="U231" s="1744"/>
      <c r="V231" s="1744"/>
      <c r="W231" s="1744"/>
      <c r="X231" s="1744"/>
      <c r="Y231" s="1744"/>
      <c r="Z231" s="1744"/>
    </row>
    <row r="232" ht="15.75" hidden="1" customHeight="1">
      <c r="A232" s="1744"/>
      <c r="B232" s="1744"/>
      <c r="C232" s="1744"/>
      <c r="D232" s="1744"/>
      <c r="E232" s="1744"/>
      <c r="F232" s="1744"/>
      <c r="G232" s="1744"/>
      <c r="H232" s="1744"/>
      <c r="I232" s="1744"/>
      <c r="J232" s="1744"/>
      <c r="K232" s="1744"/>
      <c r="L232" s="1744"/>
      <c r="M232" s="1744"/>
      <c r="N232" s="1744"/>
      <c r="O232" s="1744"/>
      <c r="P232" s="1744"/>
      <c r="Q232" s="1744"/>
      <c r="R232" s="1744"/>
      <c r="S232" s="1744"/>
      <c r="T232" s="1744"/>
      <c r="U232" s="1744"/>
      <c r="V232" s="1744"/>
      <c r="W232" s="1744"/>
      <c r="X232" s="1744"/>
      <c r="Y232" s="1744"/>
      <c r="Z232" s="1744"/>
    </row>
    <row r="233" ht="15.75" hidden="1" customHeight="1">
      <c r="A233" s="1744"/>
      <c r="B233" s="1744"/>
      <c r="C233" s="1744"/>
      <c r="D233" s="1744"/>
      <c r="E233" s="1744"/>
      <c r="F233" s="1744"/>
      <c r="G233" s="1744"/>
      <c r="H233" s="1744"/>
      <c r="I233" s="1744"/>
      <c r="J233" s="1744"/>
      <c r="K233" s="1744"/>
      <c r="L233" s="1744"/>
      <c r="M233" s="1744"/>
      <c r="N233" s="1744"/>
      <c r="O233" s="1744"/>
      <c r="P233" s="1744"/>
      <c r="Q233" s="1744"/>
      <c r="R233" s="1744"/>
      <c r="S233" s="1744"/>
      <c r="T233" s="1744"/>
      <c r="U233" s="1744"/>
      <c r="V233" s="1744"/>
      <c r="W233" s="1744"/>
      <c r="X233" s="1744"/>
      <c r="Y233" s="1744"/>
      <c r="Z233" s="1744"/>
    </row>
    <row r="234" ht="15.75" hidden="1" customHeight="1">
      <c r="A234" s="1744"/>
      <c r="B234" s="1744"/>
      <c r="C234" s="1744"/>
      <c r="D234" s="1744"/>
      <c r="E234" s="1744"/>
      <c r="F234" s="1744"/>
      <c r="G234" s="1744"/>
      <c r="H234" s="1744"/>
      <c r="I234" s="1744"/>
      <c r="J234" s="1744"/>
      <c r="K234" s="1744"/>
      <c r="L234" s="1744"/>
      <c r="M234" s="1744"/>
      <c r="N234" s="1744"/>
      <c r="O234" s="1744"/>
      <c r="P234" s="1744"/>
      <c r="Q234" s="1744"/>
      <c r="R234" s="1744"/>
      <c r="S234" s="1744"/>
      <c r="T234" s="1744"/>
      <c r="U234" s="1744"/>
      <c r="V234" s="1744"/>
      <c r="W234" s="1744"/>
      <c r="X234" s="1744"/>
      <c r="Y234" s="1744"/>
      <c r="Z234" s="1744"/>
    </row>
    <row r="235" ht="15.75" hidden="1" customHeight="1">
      <c r="A235" s="1744"/>
      <c r="B235" s="1744"/>
      <c r="C235" s="1744"/>
      <c r="D235" s="1744"/>
      <c r="E235" s="1744"/>
      <c r="F235" s="1744"/>
      <c r="G235" s="1744"/>
      <c r="H235" s="1744"/>
      <c r="I235" s="1744"/>
      <c r="J235" s="1744"/>
      <c r="K235" s="1744"/>
      <c r="L235" s="1744"/>
      <c r="M235" s="1744"/>
      <c r="N235" s="1744"/>
      <c r="O235" s="1744"/>
      <c r="P235" s="1744"/>
      <c r="Q235" s="1744"/>
      <c r="R235" s="1744"/>
      <c r="S235" s="1744"/>
      <c r="T235" s="1744"/>
      <c r="U235" s="1744"/>
      <c r="V235" s="1744"/>
      <c r="W235" s="1744"/>
      <c r="X235" s="1744"/>
      <c r="Y235" s="1744"/>
      <c r="Z235" s="1744"/>
    </row>
    <row r="236" ht="15.75" hidden="1" customHeight="1">
      <c r="A236" s="1744"/>
      <c r="B236" s="1744"/>
      <c r="C236" s="1744"/>
      <c r="D236" s="1744"/>
      <c r="E236" s="1744"/>
      <c r="F236" s="1744"/>
      <c r="G236" s="1744"/>
      <c r="H236" s="1744"/>
      <c r="I236" s="1744"/>
      <c r="J236" s="1744"/>
      <c r="K236" s="1744"/>
      <c r="L236" s="1744"/>
      <c r="M236" s="1744"/>
      <c r="N236" s="1744"/>
      <c r="O236" s="1744"/>
      <c r="P236" s="1744"/>
      <c r="Q236" s="1744"/>
      <c r="R236" s="1744"/>
      <c r="S236" s="1744"/>
      <c r="T236" s="1744"/>
      <c r="U236" s="1744"/>
      <c r="V236" s="1744"/>
      <c r="W236" s="1744"/>
      <c r="X236" s="1744"/>
      <c r="Y236" s="1744"/>
      <c r="Z236" s="1744"/>
    </row>
    <row r="237" ht="15.75" hidden="1" customHeight="1">
      <c r="A237" s="1744"/>
      <c r="B237" s="1744"/>
      <c r="C237" s="1744"/>
      <c r="D237" s="1744"/>
      <c r="E237" s="1744"/>
      <c r="F237" s="1744"/>
      <c r="G237" s="1744"/>
      <c r="H237" s="1744"/>
      <c r="I237" s="1744"/>
      <c r="J237" s="1744"/>
      <c r="K237" s="1744"/>
      <c r="L237" s="1744"/>
      <c r="M237" s="1744"/>
      <c r="N237" s="1744"/>
      <c r="O237" s="1744"/>
      <c r="P237" s="1744"/>
      <c r="Q237" s="1744"/>
      <c r="R237" s="1744"/>
      <c r="S237" s="1744"/>
      <c r="T237" s="1744"/>
      <c r="U237" s="1744"/>
      <c r="V237" s="1744"/>
      <c r="W237" s="1744"/>
      <c r="X237" s="1744"/>
      <c r="Y237" s="1744"/>
      <c r="Z237" s="1744"/>
    </row>
    <row r="238" ht="15.75" hidden="1" customHeight="1">
      <c r="A238" s="1744"/>
      <c r="B238" s="1744"/>
      <c r="C238" s="1744"/>
      <c r="D238" s="1744"/>
      <c r="E238" s="1744"/>
      <c r="F238" s="1744"/>
      <c r="G238" s="1744"/>
      <c r="H238" s="1744"/>
      <c r="I238" s="1744"/>
      <c r="J238" s="1744"/>
      <c r="K238" s="1744"/>
      <c r="L238" s="1744"/>
      <c r="M238" s="1744"/>
      <c r="N238" s="1744"/>
      <c r="O238" s="1744"/>
      <c r="P238" s="1744"/>
      <c r="Q238" s="1744"/>
      <c r="R238" s="1744"/>
      <c r="S238" s="1744"/>
      <c r="T238" s="1744"/>
      <c r="U238" s="1744"/>
      <c r="V238" s="1744"/>
      <c r="W238" s="1744"/>
      <c r="X238" s="1744"/>
      <c r="Y238" s="1744"/>
      <c r="Z238" s="1744"/>
    </row>
    <row r="239" ht="15.75" hidden="1" customHeight="1">
      <c r="A239" s="1744"/>
      <c r="B239" s="1744"/>
      <c r="C239" s="1744"/>
      <c r="D239" s="1744"/>
      <c r="E239" s="1744"/>
      <c r="F239" s="1744"/>
      <c r="G239" s="1744"/>
      <c r="H239" s="1744"/>
      <c r="I239" s="1744"/>
      <c r="J239" s="1744"/>
      <c r="K239" s="1744"/>
      <c r="L239" s="1744"/>
      <c r="M239" s="1744"/>
      <c r="N239" s="1744"/>
      <c r="O239" s="1744"/>
      <c r="P239" s="1744"/>
      <c r="Q239" s="1744"/>
      <c r="R239" s="1744"/>
      <c r="S239" s="1744"/>
      <c r="T239" s="1744"/>
      <c r="U239" s="1744"/>
      <c r="V239" s="1744"/>
      <c r="W239" s="1744"/>
      <c r="X239" s="1744"/>
      <c r="Y239" s="1744"/>
      <c r="Z239" s="1744"/>
    </row>
    <row r="240" ht="15.75" hidden="1" customHeight="1">
      <c r="A240" s="1744"/>
      <c r="B240" s="1744"/>
      <c r="C240" s="1744"/>
      <c r="D240" s="1744"/>
      <c r="E240" s="1744"/>
      <c r="F240" s="1744"/>
      <c r="G240" s="1744"/>
      <c r="H240" s="1744"/>
      <c r="I240" s="1744"/>
      <c r="J240" s="1744"/>
      <c r="K240" s="1744"/>
      <c r="L240" s="1744"/>
      <c r="M240" s="1744"/>
      <c r="N240" s="1744"/>
      <c r="O240" s="1744"/>
      <c r="P240" s="1744"/>
      <c r="Q240" s="1744"/>
      <c r="R240" s="1744"/>
      <c r="S240" s="1744"/>
      <c r="T240" s="1744"/>
      <c r="U240" s="1744"/>
      <c r="V240" s="1744"/>
      <c r="W240" s="1744"/>
      <c r="X240" s="1744"/>
      <c r="Y240" s="1744"/>
      <c r="Z240" s="1744"/>
    </row>
    <row r="241" ht="15.75" hidden="1" customHeight="1">
      <c r="A241" s="1744"/>
      <c r="B241" s="1744"/>
      <c r="C241" s="1744"/>
      <c r="D241" s="1744"/>
      <c r="E241" s="1744"/>
      <c r="F241" s="1744"/>
      <c r="G241" s="1744"/>
      <c r="H241" s="1744"/>
      <c r="I241" s="1744"/>
      <c r="J241" s="1744"/>
      <c r="K241" s="1744"/>
      <c r="L241" s="1744"/>
      <c r="M241" s="1744"/>
      <c r="N241" s="1744"/>
      <c r="O241" s="1744"/>
      <c r="P241" s="1744"/>
      <c r="Q241" s="1744"/>
      <c r="R241" s="1744"/>
      <c r="S241" s="1744"/>
      <c r="T241" s="1744"/>
      <c r="U241" s="1744"/>
      <c r="V241" s="1744"/>
      <c r="W241" s="1744"/>
      <c r="X241" s="1744"/>
      <c r="Y241" s="1744"/>
      <c r="Z241" s="1744"/>
    </row>
    <row r="242" ht="15.75" hidden="1" customHeight="1">
      <c r="A242" s="1744"/>
      <c r="B242" s="1744"/>
      <c r="C242" s="1744"/>
      <c r="D242" s="1744"/>
      <c r="E242" s="1744"/>
      <c r="F242" s="1744"/>
      <c r="G242" s="1744"/>
      <c r="H242" s="1744"/>
      <c r="I242" s="1744"/>
      <c r="J242" s="1744"/>
      <c r="K242" s="1744"/>
      <c r="L242" s="1744"/>
      <c r="M242" s="1744"/>
      <c r="N242" s="1744"/>
      <c r="O242" s="1744"/>
      <c r="P242" s="1744"/>
      <c r="Q242" s="1744"/>
      <c r="R242" s="1744"/>
      <c r="S242" s="1744"/>
      <c r="T242" s="1744"/>
      <c r="U242" s="1744"/>
      <c r="V242" s="1744"/>
      <c r="W242" s="1744"/>
      <c r="X242" s="1744"/>
      <c r="Y242" s="1744"/>
      <c r="Z242" s="1744"/>
    </row>
    <row r="243" ht="15.75" hidden="1" customHeight="1">
      <c r="A243" s="1744"/>
      <c r="B243" s="1744"/>
      <c r="C243" s="1744"/>
      <c r="D243" s="1744"/>
      <c r="E243" s="1744"/>
      <c r="F243" s="1744"/>
      <c r="G243" s="1744"/>
      <c r="H243" s="1744"/>
      <c r="I243" s="1744"/>
      <c r="J243" s="1744"/>
      <c r="K243" s="1744"/>
      <c r="L243" s="1744"/>
      <c r="M243" s="1744"/>
      <c r="N243" s="1744"/>
      <c r="O243" s="1744"/>
      <c r="P243" s="1744"/>
      <c r="Q243" s="1744"/>
      <c r="R243" s="1744"/>
      <c r="S243" s="1744"/>
      <c r="T243" s="1744"/>
      <c r="U243" s="1744"/>
      <c r="V243" s="1744"/>
      <c r="W243" s="1744"/>
      <c r="X243" s="1744"/>
      <c r="Y243" s="1744"/>
      <c r="Z243" s="1744"/>
    </row>
    <row r="244" ht="15.75" hidden="1" customHeight="1">
      <c r="A244" s="1744"/>
      <c r="B244" s="1744"/>
      <c r="C244" s="1744"/>
      <c r="D244" s="1744"/>
      <c r="E244" s="1744"/>
      <c r="F244" s="1744"/>
      <c r="G244" s="1744"/>
      <c r="H244" s="1744"/>
      <c r="I244" s="1744"/>
      <c r="J244" s="1744"/>
      <c r="K244" s="1744"/>
      <c r="L244" s="1744"/>
      <c r="M244" s="1744"/>
      <c r="N244" s="1744"/>
      <c r="O244" s="1744"/>
      <c r="P244" s="1744"/>
      <c r="Q244" s="1744"/>
      <c r="R244" s="1744"/>
      <c r="S244" s="1744"/>
      <c r="T244" s="1744"/>
      <c r="U244" s="1744"/>
      <c r="V244" s="1744"/>
      <c r="W244" s="1744"/>
      <c r="X244" s="1744"/>
      <c r="Y244" s="1744"/>
      <c r="Z244" s="1744"/>
    </row>
    <row r="245" ht="15.75" hidden="1" customHeight="1">
      <c r="A245" s="1744"/>
      <c r="B245" s="1744"/>
      <c r="C245" s="1744"/>
      <c r="D245" s="1744"/>
      <c r="E245" s="1744"/>
      <c r="F245" s="1744"/>
      <c r="G245" s="1744"/>
      <c r="H245" s="1744"/>
      <c r="I245" s="1744"/>
      <c r="J245" s="1744"/>
      <c r="K245" s="1744"/>
      <c r="L245" s="1744"/>
      <c r="M245" s="1744"/>
      <c r="N245" s="1744"/>
      <c r="O245" s="1744"/>
      <c r="P245" s="1744"/>
      <c r="Q245" s="1744"/>
      <c r="R245" s="1744"/>
      <c r="S245" s="1744"/>
      <c r="T245" s="1744"/>
      <c r="U245" s="1744"/>
      <c r="V245" s="1744"/>
      <c r="W245" s="1744"/>
      <c r="X245" s="1744"/>
      <c r="Y245" s="1744"/>
      <c r="Z245" s="1744"/>
    </row>
    <row r="246" ht="15.75" hidden="1" customHeight="1">
      <c r="A246" s="1744"/>
      <c r="B246" s="1744"/>
      <c r="C246" s="1744"/>
      <c r="D246" s="1744"/>
      <c r="E246" s="1744"/>
      <c r="F246" s="1744"/>
      <c r="G246" s="1744"/>
      <c r="H246" s="1744"/>
      <c r="I246" s="1744"/>
      <c r="J246" s="1744"/>
      <c r="K246" s="1744"/>
      <c r="L246" s="1744"/>
      <c r="M246" s="1744"/>
      <c r="N246" s="1744"/>
      <c r="O246" s="1744"/>
      <c r="P246" s="1744"/>
      <c r="Q246" s="1744"/>
      <c r="R246" s="1744"/>
      <c r="S246" s="1744"/>
      <c r="T246" s="1744"/>
      <c r="U246" s="1744"/>
      <c r="V246" s="1744"/>
      <c r="W246" s="1744"/>
      <c r="X246" s="1744"/>
      <c r="Y246" s="1744"/>
      <c r="Z246" s="1744"/>
    </row>
    <row r="247" ht="15.75" hidden="1" customHeight="1">
      <c r="A247" s="1744"/>
      <c r="B247" s="1744"/>
      <c r="C247" s="1744"/>
      <c r="D247" s="1744"/>
      <c r="E247" s="1744"/>
      <c r="F247" s="1744"/>
      <c r="G247" s="1744"/>
      <c r="H247" s="1744"/>
      <c r="I247" s="1744"/>
      <c r="J247" s="1744"/>
      <c r="K247" s="1744"/>
      <c r="L247" s="1744"/>
      <c r="M247" s="1744"/>
      <c r="N247" s="1744"/>
      <c r="O247" s="1744"/>
      <c r="P247" s="1744"/>
      <c r="Q247" s="1744"/>
      <c r="R247" s="1744"/>
      <c r="S247" s="1744"/>
      <c r="T247" s="1744"/>
      <c r="U247" s="1744"/>
      <c r="V247" s="1744"/>
      <c r="W247" s="1744"/>
      <c r="X247" s="1744"/>
      <c r="Y247" s="1744"/>
      <c r="Z247" s="1744"/>
    </row>
    <row r="248" ht="15.75" hidden="1" customHeight="1">
      <c r="A248" s="1744"/>
      <c r="B248" s="1744"/>
      <c r="C248" s="1744"/>
      <c r="D248" s="1744"/>
      <c r="E248" s="1744"/>
      <c r="F248" s="1744"/>
      <c r="G248" s="1744"/>
      <c r="H248" s="1744"/>
      <c r="I248" s="1744"/>
      <c r="J248" s="1744"/>
      <c r="K248" s="1744"/>
      <c r="L248" s="1744"/>
      <c r="M248" s="1744"/>
      <c r="N248" s="1744"/>
      <c r="O248" s="1744"/>
      <c r="P248" s="1744"/>
      <c r="Q248" s="1744"/>
      <c r="R248" s="1744"/>
      <c r="S248" s="1744"/>
      <c r="T248" s="1744"/>
      <c r="U248" s="1744"/>
      <c r="V248" s="1744"/>
      <c r="W248" s="1744"/>
      <c r="X248" s="1744"/>
      <c r="Y248" s="1744"/>
      <c r="Z248" s="1744"/>
    </row>
    <row r="249" ht="15.75" hidden="1" customHeight="1">
      <c r="A249" s="1744"/>
      <c r="B249" s="1744"/>
      <c r="C249" s="1744"/>
      <c r="D249" s="1744"/>
      <c r="E249" s="1744"/>
      <c r="F249" s="1744"/>
      <c r="G249" s="1744"/>
      <c r="H249" s="1744"/>
      <c r="I249" s="1744"/>
      <c r="J249" s="1744"/>
      <c r="K249" s="1744"/>
      <c r="L249" s="1744"/>
      <c r="M249" s="1744"/>
      <c r="N249" s="1744"/>
      <c r="O249" s="1744"/>
      <c r="P249" s="1744"/>
      <c r="Q249" s="1744"/>
      <c r="R249" s="1744"/>
      <c r="S249" s="1744"/>
      <c r="T249" s="1744"/>
      <c r="U249" s="1744"/>
      <c r="V249" s="1744"/>
      <c r="W249" s="1744"/>
      <c r="X249" s="1744"/>
      <c r="Y249" s="1744"/>
      <c r="Z249" s="1744"/>
    </row>
    <row r="250" ht="15.75" hidden="1" customHeight="1">
      <c r="A250" s="1744"/>
      <c r="B250" s="1744"/>
      <c r="C250" s="1744"/>
      <c r="D250" s="1744"/>
      <c r="E250" s="1744"/>
      <c r="F250" s="1744"/>
      <c r="G250" s="1744"/>
      <c r="H250" s="1744"/>
      <c r="I250" s="1744"/>
      <c r="J250" s="1744"/>
      <c r="K250" s="1744"/>
      <c r="L250" s="1744"/>
      <c r="M250" s="1744"/>
      <c r="N250" s="1744"/>
      <c r="O250" s="1744"/>
      <c r="P250" s="1744"/>
      <c r="Q250" s="1744"/>
      <c r="R250" s="1744"/>
      <c r="S250" s="1744"/>
      <c r="T250" s="1744"/>
      <c r="U250" s="1744"/>
      <c r="V250" s="1744"/>
      <c r="W250" s="1744"/>
      <c r="X250" s="1744"/>
      <c r="Y250" s="1744"/>
      <c r="Z250" s="1744"/>
    </row>
    <row r="251" ht="15.75" hidden="1" customHeight="1">
      <c r="A251" s="1744"/>
      <c r="B251" s="1744"/>
      <c r="C251" s="1744"/>
      <c r="D251" s="1744"/>
      <c r="E251" s="1744"/>
      <c r="F251" s="1744"/>
      <c r="G251" s="1744"/>
      <c r="H251" s="1744"/>
      <c r="I251" s="1744"/>
      <c r="J251" s="1744"/>
      <c r="K251" s="1744"/>
      <c r="L251" s="1744"/>
      <c r="M251" s="1744"/>
      <c r="N251" s="1744"/>
      <c r="O251" s="1744"/>
      <c r="P251" s="1744"/>
      <c r="Q251" s="1744"/>
      <c r="R251" s="1744"/>
      <c r="S251" s="1744"/>
      <c r="T251" s="1744"/>
      <c r="U251" s="1744"/>
      <c r="V251" s="1744"/>
      <c r="W251" s="1744"/>
      <c r="X251" s="1744"/>
      <c r="Y251" s="1744"/>
      <c r="Z251" s="1744"/>
    </row>
    <row r="252" ht="15.75" hidden="1" customHeight="1">
      <c r="A252" s="1744"/>
      <c r="B252" s="1744"/>
      <c r="C252" s="1744"/>
      <c r="D252" s="1744"/>
      <c r="E252" s="1744"/>
      <c r="F252" s="1744"/>
      <c r="G252" s="1744"/>
      <c r="H252" s="1744"/>
      <c r="I252" s="1744"/>
      <c r="J252" s="1744"/>
      <c r="K252" s="1744"/>
      <c r="L252" s="1744"/>
      <c r="M252" s="1744"/>
      <c r="N252" s="1744"/>
      <c r="O252" s="1744"/>
      <c r="P252" s="1744"/>
      <c r="Q252" s="1744"/>
      <c r="R252" s="1744"/>
      <c r="S252" s="1744"/>
      <c r="T252" s="1744"/>
      <c r="U252" s="1744"/>
      <c r="V252" s="1744"/>
      <c r="W252" s="1744"/>
      <c r="X252" s="1744"/>
      <c r="Y252" s="1744"/>
      <c r="Z252" s="1744"/>
    </row>
    <row r="253" ht="15.75" hidden="1" customHeight="1">
      <c r="A253" s="1744"/>
      <c r="B253" s="1744"/>
      <c r="C253" s="1744"/>
      <c r="D253" s="1744"/>
      <c r="E253" s="1744"/>
      <c r="F253" s="1744"/>
      <c r="G253" s="1744"/>
      <c r="H253" s="1744"/>
      <c r="I253" s="1744"/>
      <c r="J253" s="1744"/>
      <c r="K253" s="1744"/>
      <c r="L253" s="1744"/>
      <c r="M253" s="1744"/>
      <c r="N253" s="1744"/>
      <c r="O253" s="1744"/>
      <c r="P253" s="1744"/>
      <c r="Q253" s="1744"/>
      <c r="R253" s="1744"/>
      <c r="S253" s="1744"/>
      <c r="T253" s="1744"/>
      <c r="U253" s="1744"/>
      <c r="V253" s="1744"/>
      <c r="W253" s="1744"/>
      <c r="X253" s="1744"/>
      <c r="Y253" s="1744"/>
      <c r="Z253" s="1744"/>
    </row>
    <row r="254" ht="15.75" hidden="1" customHeight="1">
      <c r="A254" s="1744"/>
      <c r="B254" s="1744"/>
      <c r="C254" s="1744"/>
      <c r="D254" s="1744"/>
      <c r="E254" s="1744"/>
      <c r="F254" s="1744"/>
      <c r="G254" s="1744"/>
      <c r="H254" s="1744"/>
      <c r="I254" s="1744"/>
      <c r="J254" s="1744"/>
      <c r="K254" s="1744"/>
      <c r="L254" s="1744"/>
      <c r="M254" s="1744"/>
      <c r="N254" s="1744"/>
      <c r="O254" s="1744"/>
      <c r="P254" s="1744"/>
      <c r="Q254" s="1744"/>
      <c r="R254" s="1744"/>
      <c r="S254" s="1744"/>
      <c r="T254" s="1744"/>
      <c r="U254" s="1744"/>
      <c r="V254" s="1744"/>
      <c r="W254" s="1744"/>
      <c r="X254" s="1744"/>
      <c r="Y254" s="1744"/>
      <c r="Z254" s="1744"/>
    </row>
    <row r="255" ht="15.75" hidden="1" customHeight="1">
      <c r="A255" s="1744"/>
      <c r="B255" s="1744"/>
      <c r="C255" s="1744"/>
      <c r="D255" s="1744"/>
      <c r="E255" s="1744"/>
      <c r="F255" s="1744"/>
      <c r="G255" s="1744"/>
      <c r="H255" s="1744"/>
      <c r="I255" s="1744"/>
      <c r="J255" s="1744"/>
      <c r="K255" s="1744"/>
      <c r="L255" s="1744"/>
      <c r="M255" s="1744"/>
      <c r="N255" s="1744"/>
      <c r="O255" s="1744"/>
      <c r="P255" s="1744"/>
      <c r="Q255" s="1744"/>
      <c r="R255" s="1744"/>
      <c r="S255" s="1744"/>
      <c r="T255" s="1744"/>
      <c r="U255" s="1744"/>
      <c r="V255" s="1744"/>
      <c r="W255" s="1744"/>
      <c r="X255" s="1744"/>
      <c r="Y255" s="1744"/>
      <c r="Z255" s="1744"/>
    </row>
    <row r="256" ht="15.75" hidden="1" customHeight="1">
      <c r="A256" s="1744"/>
      <c r="B256" s="1744"/>
      <c r="C256" s="1744"/>
      <c r="D256" s="1744"/>
      <c r="E256" s="1744"/>
      <c r="F256" s="1744"/>
      <c r="G256" s="1744"/>
      <c r="H256" s="1744"/>
      <c r="I256" s="1744"/>
      <c r="J256" s="1744"/>
      <c r="K256" s="1744"/>
      <c r="L256" s="1744"/>
      <c r="M256" s="1744"/>
      <c r="N256" s="1744"/>
      <c r="O256" s="1744"/>
      <c r="P256" s="1744"/>
      <c r="Q256" s="1744"/>
      <c r="R256" s="1744"/>
      <c r="S256" s="1744"/>
      <c r="T256" s="1744"/>
      <c r="U256" s="1744"/>
      <c r="V256" s="1744"/>
      <c r="W256" s="1744"/>
      <c r="X256" s="1744"/>
      <c r="Y256" s="1744"/>
      <c r="Z256" s="1744"/>
    </row>
    <row r="257" ht="15.75" hidden="1" customHeight="1">
      <c r="A257" s="1744"/>
      <c r="B257" s="1744"/>
      <c r="C257" s="1744"/>
      <c r="D257" s="1744"/>
      <c r="E257" s="1744"/>
      <c r="F257" s="1744"/>
      <c r="G257" s="1744"/>
      <c r="H257" s="1744"/>
      <c r="I257" s="1744"/>
      <c r="J257" s="1744"/>
      <c r="K257" s="1744"/>
      <c r="L257" s="1744"/>
      <c r="M257" s="1744"/>
      <c r="N257" s="1744"/>
      <c r="O257" s="1744"/>
      <c r="P257" s="1744"/>
      <c r="Q257" s="1744"/>
      <c r="R257" s="1744"/>
      <c r="S257" s="1744"/>
      <c r="T257" s="1744"/>
      <c r="U257" s="1744"/>
      <c r="V257" s="1744"/>
      <c r="W257" s="1744"/>
      <c r="X257" s="1744"/>
      <c r="Y257" s="1744"/>
      <c r="Z257" s="1744"/>
    </row>
    <row r="258" ht="15.75" hidden="1" customHeight="1">
      <c r="A258" s="1744"/>
      <c r="B258" s="1744"/>
      <c r="C258" s="1744"/>
      <c r="D258" s="1744"/>
      <c r="E258" s="1744"/>
      <c r="F258" s="1744"/>
      <c r="G258" s="1744"/>
      <c r="H258" s="1744"/>
      <c r="I258" s="1744"/>
      <c r="J258" s="1744"/>
      <c r="K258" s="1744"/>
      <c r="L258" s="1744"/>
      <c r="M258" s="1744"/>
      <c r="N258" s="1744"/>
      <c r="O258" s="1744"/>
      <c r="P258" s="1744"/>
      <c r="Q258" s="1744"/>
      <c r="R258" s="1744"/>
      <c r="S258" s="1744"/>
      <c r="T258" s="1744"/>
      <c r="U258" s="1744"/>
      <c r="V258" s="1744"/>
      <c r="W258" s="1744"/>
      <c r="X258" s="1744"/>
      <c r="Y258" s="1744"/>
      <c r="Z258" s="1744"/>
    </row>
    <row r="259" ht="15.75" hidden="1" customHeight="1">
      <c r="A259" s="1744"/>
      <c r="B259" s="1744"/>
      <c r="C259" s="1744"/>
      <c r="D259" s="1744"/>
      <c r="E259" s="1744"/>
      <c r="F259" s="1744"/>
      <c r="G259" s="1744"/>
      <c r="H259" s="1744"/>
      <c r="I259" s="1744"/>
      <c r="J259" s="1744"/>
      <c r="K259" s="1744"/>
      <c r="L259" s="1744"/>
      <c r="M259" s="1744"/>
      <c r="N259" s="1744"/>
      <c r="O259" s="1744"/>
      <c r="P259" s="1744"/>
      <c r="Q259" s="1744"/>
      <c r="R259" s="1744"/>
      <c r="S259" s="1744"/>
      <c r="T259" s="1744"/>
      <c r="U259" s="1744"/>
      <c r="V259" s="1744"/>
      <c r="W259" s="1744"/>
      <c r="X259" s="1744"/>
      <c r="Y259" s="1744"/>
      <c r="Z259" s="1744"/>
    </row>
    <row r="260" ht="15.75" hidden="1" customHeight="1">
      <c r="A260" s="1744"/>
      <c r="B260" s="1744"/>
      <c r="C260" s="1744"/>
      <c r="D260" s="1744"/>
      <c r="E260" s="1744"/>
      <c r="F260" s="1744"/>
      <c r="G260" s="1744"/>
      <c r="H260" s="1744"/>
      <c r="I260" s="1744"/>
      <c r="J260" s="1744"/>
      <c r="K260" s="1744"/>
      <c r="L260" s="1744"/>
      <c r="M260" s="1744"/>
      <c r="N260" s="1744"/>
      <c r="O260" s="1744"/>
      <c r="P260" s="1744"/>
      <c r="Q260" s="1744"/>
      <c r="R260" s="1744"/>
      <c r="S260" s="1744"/>
      <c r="T260" s="1744"/>
      <c r="U260" s="1744"/>
      <c r="V260" s="1744"/>
      <c r="W260" s="1744"/>
      <c r="X260" s="1744"/>
      <c r="Y260" s="1744"/>
      <c r="Z260" s="1744"/>
    </row>
    <row r="261" ht="15.75" hidden="1" customHeight="1">
      <c r="A261" s="1744"/>
      <c r="B261" s="1744"/>
      <c r="C261" s="1744"/>
      <c r="D261" s="1744"/>
      <c r="E261" s="1744"/>
      <c r="F261" s="1744"/>
      <c r="G261" s="1744"/>
      <c r="H261" s="1744"/>
      <c r="I261" s="1744"/>
      <c r="J261" s="1744"/>
      <c r="K261" s="1744"/>
      <c r="L261" s="1744"/>
      <c r="M261" s="1744"/>
      <c r="N261" s="1744"/>
      <c r="O261" s="1744"/>
      <c r="P261" s="1744"/>
      <c r="Q261" s="1744"/>
      <c r="R261" s="1744"/>
      <c r="S261" s="1744"/>
      <c r="T261" s="1744"/>
      <c r="U261" s="1744"/>
      <c r="V261" s="1744"/>
      <c r="W261" s="1744"/>
      <c r="X261" s="1744"/>
      <c r="Y261" s="1744"/>
      <c r="Z261" s="1744"/>
    </row>
    <row r="262" ht="15.75" hidden="1" customHeight="1">
      <c r="A262" s="1744"/>
      <c r="B262" s="1744"/>
      <c r="C262" s="1744"/>
      <c r="D262" s="1744"/>
      <c r="E262" s="1744"/>
      <c r="F262" s="1744"/>
      <c r="G262" s="1744"/>
      <c r="H262" s="1744"/>
      <c r="I262" s="1744"/>
      <c r="J262" s="1744"/>
      <c r="K262" s="1744"/>
      <c r="L262" s="1744"/>
      <c r="M262" s="1744"/>
      <c r="N262" s="1744"/>
      <c r="O262" s="1744"/>
      <c r="P262" s="1744"/>
      <c r="Q262" s="1744"/>
      <c r="R262" s="1744"/>
      <c r="S262" s="1744"/>
      <c r="T262" s="1744"/>
      <c r="U262" s="1744"/>
      <c r="V262" s="1744"/>
      <c r="W262" s="1744"/>
      <c r="X262" s="1744"/>
      <c r="Y262" s="1744"/>
      <c r="Z262" s="1744"/>
    </row>
    <row r="263" ht="15.75" hidden="1" customHeight="1">
      <c r="A263" s="1744"/>
      <c r="B263" s="1744"/>
      <c r="C263" s="1744"/>
      <c r="D263" s="1744"/>
      <c r="E263" s="1744"/>
      <c r="F263" s="1744"/>
      <c r="G263" s="1744"/>
      <c r="H263" s="1744"/>
      <c r="I263" s="1744"/>
      <c r="J263" s="1744"/>
      <c r="K263" s="1744"/>
      <c r="L263" s="1744"/>
      <c r="M263" s="1744"/>
      <c r="N263" s="1744"/>
      <c r="O263" s="1744"/>
      <c r="P263" s="1744"/>
      <c r="Q263" s="1744"/>
      <c r="R263" s="1744"/>
      <c r="S263" s="1744"/>
      <c r="T263" s="1744"/>
      <c r="U263" s="1744"/>
      <c r="V263" s="1744"/>
      <c r="W263" s="1744"/>
      <c r="X263" s="1744"/>
      <c r="Y263" s="1744"/>
      <c r="Z263" s="1744"/>
    </row>
    <row r="264" ht="15.75" hidden="1" customHeight="1">
      <c r="A264" s="1744"/>
      <c r="B264" s="1744"/>
      <c r="C264" s="1744"/>
      <c r="D264" s="1744"/>
      <c r="E264" s="1744"/>
      <c r="F264" s="1744"/>
      <c r="G264" s="1744"/>
      <c r="H264" s="1744"/>
      <c r="I264" s="1744"/>
      <c r="J264" s="1744"/>
      <c r="K264" s="1744"/>
      <c r="L264" s="1744"/>
      <c r="M264" s="1744"/>
      <c r="N264" s="1744"/>
      <c r="O264" s="1744"/>
      <c r="P264" s="1744"/>
      <c r="Q264" s="1744"/>
      <c r="R264" s="1744"/>
      <c r="S264" s="1744"/>
      <c r="T264" s="1744"/>
      <c r="U264" s="1744"/>
      <c r="V264" s="1744"/>
      <c r="W264" s="1744"/>
      <c r="X264" s="1744"/>
      <c r="Y264" s="1744"/>
      <c r="Z264" s="1744"/>
    </row>
    <row r="265" ht="15.75" hidden="1" customHeight="1">
      <c r="A265" s="1744"/>
      <c r="B265" s="1744"/>
      <c r="C265" s="1744"/>
      <c r="D265" s="1744"/>
      <c r="E265" s="1744"/>
      <c r="F265" s="1744"/>
      <c r="G265" s="1744"/>
      <c r="H265" s="1744"/>
      <c r="I265" s="1744"/>
      <c r="J265" s="1744"/>
      <c r="K265" s="1744"/>
      <c r="L265" s="1744"/>
      <c r="M265" s="1744"/>
      <c r="N265" s="1744"/>
      <c r="O265" s="1744"/>
      <c r="P265" s="1744"/>
      <c r="Q265" s="1744"/>
      <c r="R265" s="1744"/>
      <c r="S265" s="1744"/>
      <c r="T265" s="1744"/>
      <c r="U265" s="1744"/>
      <c r="V265" s="1744"/>
      <c r="W265" s="1744"/>
      <c r="X265" s="1744"/>
      <c r="Y265" s="1744"/>
      <c r="Z265" s="1744"/>
    </row>
    <row r="266" ht="15.75" hidden="1" customHeight="1">
      <c r="A266" s="1744"/>
      <c r="B266" s="1744"/>
      <c r="C266" s="1744"/>
      <c r="D266" s="1744"/>
      <c r="E266" s="1744"/>
      <c r="F266" s="1744"/>
      <c r="G266" s="1744"/>
      <c r="H266" s="1744"/>
      <c r="I266" s="1744"/>
      <c r="J266" s="1744"/>
      <c r="K266" s="1744"/>
      <c r="L266" s="1744"/>
      <c r="M266" s="1744"/>
      <c r="N266" s="1744"/>
      <c r="O266" s="1744"/>
      <c r="P266" s="1744"/>
      <c r="Q266" s="1744"/>
      <c r="R266" s="1744"/>
      <c r="S266" s="1744"/>
      <c r="T266" s="1744"/>
      <c r="U266" s="1744"/>
      <c r="V266" s="1744"/>
      <c r="W266" s="1744"/>
      <c r="X266" s="1744"/>
      <c r="Y266" s="1744"/>
      <c r="Z266" s="1744"/>
    </row>
    <row r="267" ht="15.75" hidden="1" customHeight="1">
      <c r="A267" s="1744"/>
      <c r="B267" s="1744"/>
      <c r="C267" s="1744"/>
      <c r="D267" s="1744"/>
      <c r="E267" s="1744"/>
      <c r="F267" s="1744"/>
      <c r="G267" s="1744"/>
      <c r="H267" s="1744"/>
      <c r="I267" s="1744"/>
      <c r="J267" s="1744"/>
      <c r="K267" s="1744"/>
      <c r="L267" s="1744"/>
      <c r="M267" s="1744"/>
      <c r="N267" s="1744"/>
      <c r="O267" s="1744"/>
      <c r="P267" s="1744"/>
      <c r="Q267" s="1744"/>
      <c r="R267" s="1744"/>
      <c r="S267" s="1744"/>
      <c r="T267" s="1744"/>
      <c r="U267" s="1744"/>
      <c r="V267" s="1744"/>
      <c r="W267" s="1744"/>
      <c r="X267" s="1744"/>
      <c r="Y267" s="1744"/>
      <c r="Z267" s="1744"/>
    </row>
    <row r="268" ht="15.75" hidden="1" customHeight="1">
      <c r="A268" s="1744"/>
      <c r="B268" s="1744"/>
      <c r="C268" s="1744"/>
      <c r="D268" s="1744"/>
      <c r="E268" s="1744"/>
      <c r="F268" s="1744"/>
      <c r="G268" s="1744"/>
      <c r="H268" s="1744"/>
      <c r="I268" s="1744"/>
      <c r="J268" s="1744"/>
      <c r="K268" s="1744"/>
      <c r="L268" s="1744"/>
      <c r="M268" s="1744"/>
      <c r="N268" s="1744"/>
      <c r="O268" s="1744"/>
      <c r="P268" s="1744"/>
      <c r="Q268" s="1744"/>
      <c r="R268" s="1744"/>
      <c r="S268" s="1744"/>
      <c r="T268" s="1744"/>
      <c r="U268" s="1744"/>
      <c r="V268" s="1744"/>
      <c r="W268" s="1744"/>
      <c r="X268" s="1744"/>
      <c r="Y268" s="1744"/>
      <c r="Z268" s="1744"/>
    </row>
    <row r="269" ht="15.75" hidden="1" customHeight="1">
      <c r="A269" s="1744"/>
      <c r="B269" s="1744"/>
      <c r="C269" s="1744"/>
      <c r="D269" s="1744"/>
      <c r="E269" s="1744"/>
      <c r="F269" s="1744"/>
      <c r="G269" s="1744"/>
      <c r="H269" s="1744"/>
      <c r="I269" s="1744"/>
      <c r="J269" s="1744"/>
      <c r="K269" s="1744"/>
      <c r="L269" s="1744"/>
      <c r="M269" s="1744"/>
      <c r="N269" s="1744"/>
      <c r="O269" s="1744"/>
      <c r="P269" s="1744"/>
      <c r="Q269" s="1744"/>
      <c r="R269" s="1744"/>
      <c r="S269" s="1744"/>
      <c r="T269" s="1744"/>
      <c r="U269" s="1744"/>
      <c r="V269" s="1744"/>
      <c r="W269" s="1744"/>
      <c r="X269" s="1744"/>
      <c r="Y269" s="1744"/>
      <c r="Z269" s="1744"/>
    </row>
    <row r="270" ht="15.75" hidden="1" customHeight="1">
      <c r="A270" s="1744"/>
      <c r="B270" s="1744"/>
      <c r="C270" s="1744"/>
      <c r="D270" s="1744"/>
      <c r="E270" s="1744"/>
      <c r="F270" s="1744"/>
      <c r="G270" s="1744"/>
      <c r="H270" s="1744"/>
      <c r="I270" s="1744"/>
      <c r="J270" s="1744"/>
      <c r="K270" s="1744"/>
      <c r="L270" s="1744"/>
      <c r="M270" s="1744"/>
      <c r="N270" s="1744"/>
      <c r="O270" s="1744"/>
      <c r="P270" s="1744"/>
      <c r="Q270" s="1744"/>
      <c r="R270" s="1744"/>
      <c r="S270" s="1744"/>
      <c r="T270" s="1744"/>
      <c r="U270" s="1744"/>
      <c r="V270" s="1744"/>
      <c r="W270" s="1744"/>
      <c r="X270" s="1744"/>
      <c r="Y270" s="1744"/>
      <c r="Z270" s="1744"/>
    </row>
    <row r="271" ht="15.75" hidden="1" customHeight="1">
      <c r="A271" s="1744"/>
      <c r="B271" s="1744"/>
      <c r="C271" s="1744"/>
      <c r="D271" s="1744"/>
      <c r="E271" s="1744"/>
      <c r="F271" s="1744"/>
      <c r="G271" s="1744"/>
      <c r="H271" s="1744"/>
      <c r="I271" s="1744"/>
      <c r="J271" s="1744"/>
      <c r="K271" s="1744"/>
      <c r="L271" s="1744"/>
      <c r="M271" s="1744"/>
      <c r="N271" s="1744"/>
      <c r="O271" s="1744"/>
      <c r="P271" s="1744"/>
      <c r="Q271" s="1744"/>
      <c r="R271" s="1744"/>
      <c r="S271" s="1744"/>
      <c r="T271" s="1744"/>
      <c r="U271" s="1744"/>
      <c r="V271" s="1744"/>
      <c r="W271" s="1744"/>
      <c r="X271" s="1744"/>
      <c r="Y271" s="1744"/>
      <c r="Z271" s="1744"/>
    </row>
    <row r="272" ht="15.75" hidden="1" customHeight="1">
      <c r="A272" s="1744"/>
      <c r="B272" s="1744"/>
      <c r="C272" s="1744"/>
      <c r="D272" s="1744"/>
      <c r="E272" s="1744"/>
      <c r="F272" s="1744"/>
      <c r="G272" s="1744"/>
      <c r="H272" s="1744"/>
      <c r="I272" s="1744"/>
      <c r="J272" s="1744"/>
      <c r="K272" s="1744"/>
      <c r="L272" s="1744"/>
      <c r="M272" s="1744"/>
      <c r="N272" s="1744"/>
      <c r="O272" s="1744"/>
      <c r="P272" s="1744"/>
      <c r="Q272" s="1744"/>
      <c r="R272" s="1744"/>
      <c r="S272" s="1744"/>
      <c r="T272" s="1744"/>
      <c r="U272" s="1744"/>
      <c r="V272" s="1744"/>
      <c r="W272" s="1744"/>
      <c r="X272" s="1744"/>
      <c r="Y272" s="1744"/>
      <c r="Z272" s="1744"/>
    </row>
    <row r="273" ht="15.75" hidden="1" customHeight="1">
      <c r="A273" s="1744"/>
      <c r="B273" s="1744"/>
      <c r="C273" s="1744"/>
      <c r="D273" s="1744"/>
      <c r="E273" s="1744"/>
      <c r="F273" s="1744"/>
      <c r="G273" s="1744"/>
      <c r="H273" s="1744"/>
      <c r="I273" s="1744"/>
      <c r="J273" s="1744"/>
      <c r="K273" s="1744"/>
      <c r="L273" s="1744"/>
      <c r="M273" s="1744"/>
      <c r="N273" s="1744"/>
      <c r="O273" s="1744"/>
      <c r="P273" s="1744"/>
      <c r="Q273" s="1744"/>
      <c r="R273" s="1744"/>
      <c r="S273" s="1744"/>
      <c r="T273" s="1744"/>
      <c r="U273" s="1744"/>
      <c r="V273" s="1744"/>
      <c r="W273" s="1744"/>
      <c r="X273" s="1744"/>
      <c r="Y273" s="1744"/>
      <c r="Z273" s="1744"/>
    </row>
    <row r="274" ht="15.75" hidden="1" customHeight="1">
      <c r="A274" s="1744"/>
      <c r="B274" s="1744"/>
      <c r="C274" s="1744"/>
      <c r="D274" s="1744"/>
      <c r="E274" s="1744"/>
      <c r="F274" s="1744"/>
      <c r="G274" s="1744"/>
      <c r="H274" s="1744"/>
      <c r="I274" s="1744"/>
      <c r="J274" s="1744"/>
      <c r="K274" s="1744"/>
      <c r="L274" s="1744"/>
      <c r="M274" s="1744"/>
      <c r="N274" s="1744"/>
      <c r="O274" s="1744"/>
      <c r="P274" s="1744"/>
      <c r="Q274" s="1744"/>
      <c r="R274" s="1744"/>
      <c r="S274" s="1744"/>
      <c r="T274" s="1744"/>
      <c r="U274" s="1744"/>
      <c r="V274" s="1744"/>
      <c r="W274" s="1744"/>
      <c r="X274" s="1744"/>
      <c r="Y274" s="1744"/>
      <c r="Z274" s="1744"/>
    </row>
    <row r="275" ht="15.75" hidden="1" customHeight="1">
      <c r="A275" s="1744"/>
      <c r="B275" s="1744"/>
      <c r="C275" s="1744"/>
      <c r="D275" s="1744"/>
      <c r="E275" s="1744"/>
      <c r="F275" s="1744"/>
      <c r="G275" s="1744"/>
      <c r="H275" s="1744"/>
      <c r="I275" s="1744"/>
      <c r="J275" s="1744"/>
      <c r="K275" s="1744"/>
      <c r="L275" s="1744"/>
      <c r="M275" s="1744"/>
      <c r="N275" s="1744"/>
      <c r="O275" s="1744"/>
      <c r="P275" s="1744"/>
      <c r="Q275" s="1744"/>
      <c r="R275" s="1744"/>
      <c r="S275" s="1744"/>
      <c r="T275" s="1744"/>
      <c r="U275" s="1744"/>
      <c r="V275" s="1744"/>
      <c r="W275" s="1744"/>
      <c r="X275" s="1744"/>
      <c r="Y275" s="1744"/>
      <c r="Z275" s="1744"/>
    </row>
    <row r="276" ht="15.75" hidden="1" customHeight="1">
      <c r="A276" s="1744"/>
      <c r="B276" s="1744"/>
      <c r="C276" s="1744"/>
      <c r="D276" s="1744"/>
      <c r="E276" s="1744"/>
      <c r="F276" s="1744"/>
      <c r="G276" s="1744"/>
      <c r="H276" s="1744"/>
      <c r="I276" s="1744"/>
      <c r="J276" s="1744"/>
      <c r="K276" s="1744"/>
      <c r="L276" s="1744"/>
      <c r="M276" s="1744"/>
      <c r="N276" s="1744"/>
      <c r="O276" s="1744"/>
      <c r="P276" s="1744"/>
      <c r="Q276" s="1744"/>
      <c r="R276" s="1744"/>
      <c r="S276" s="1744"/>
      <c r="T276" s="1744"/>
      <c r="U276" s="1744"/>
      <c r="V276" s="1744"/>
      <c r="W276" s="1744"/>
      <c r="X276" s="1744"/>
      <c r="Y276" s="1744"/>
      <c r="Z276" s="1744"/>
    </row>
    <row r="277" ht="15.75" hidden="1" customHeight="1">
      <c r="A277" s="1744"/>
      <c r="B277" s="1744"/>
      <c r="C277" s="1744"/>
      <c r="D277" s="1744"/>
      <c r="E277" s="1744"/>
      <c r="F277" s="1744"/>
      <c r="G277" s="1744"/>
      <c r="H277" s="1744"/>
      <c r="I277" s="1744"/>
      <c r="J277" s="1744"/>
      <c r="K277" s="1744"/>
      <c r="L277" s="1744"/>
      <c r="M277" s="1744"/>
      <c r="N277" s="1744"/>
      <c r="O277" s="1744"/>
      <c r="P277" s="1744"/>
      <c r="Q277" s="1744"/>
      <c r="R277" s="1744"/>
      <c r="S277" s="1744"/>
      <c r="T277" s="1744"/>
      <c r="U277" s="1744"/>
      <c r="V277" s="1744"/>
      <c r="W277" s="1744"/>
      <c r="X277" s="1744"/>
      <c r="Y277" s="1744"/>
      <c r="Z277" s="1744"/>
    </row>
    <row r="278" ht="15.75" hidden="1" customHeight="1">
      <c r="A278" s="1744"/>
      <c r="B278" s="1744"/>
      <c r="C278" s="1744"/>
      <c r="D278" s="1744"/>
      <c r="E278" s="1744"/>
      <c r="F278" s="1744"/>
      <c r="G278" s="1744"/>
      <c r="H278" s="1744"/>
      <c r="I278" s="1744"/>
      <c r="J278" s="1744"/>
      <c r="K278" s="1744"/>
      <c r="L278" s="1744"/>
      <c r="M278" s="1744"/>
      <c r="N278" s="1744"/>
      <c r="O278" s="1744"/>
      <c r="P278" s="1744"/>
      <c r="Q278" s="1744"/>
      <c r="R278" s="1744"/>
      <c r="S278" s="1744"/>
      <c r="T278" s="1744"/>
      <c r="U278" s="1744"/>
      <c r="V278" s="1744"/>
      <c r="W278" s="1744"/>
      <c r="X278" s="1744"/>
      <c r="Y278" s="1744"/>
      <c r="Z278" s="1744"/>
    </row>
    <row r="279" ht="15.75" hidden="1" customHeight="1">
      <c r="A279" s="1744"/>
      <c r="B279" s="1744"/>
      <c r="C279" s="1744"/>
      <c r="D279" s="1744"/>
      <c r="E279" s="1744"/>
      <c r="F279" s="1744"/>
      <c r="G279" s="1744"/>
      <c r="H279" s="1744"/>
      <c r="I279" s="1744"/>
      <c r="J279" s="1744"/>
      <c r="K279" s="1744"/>
      <c r="L279" s="1744"/>
      <c r="M279" s="1744"/>
      <c r="N279" s="1744"/>
      <c r="O279" s="1744"/>
      <c r="P279" s="1744"/>
      <c r="Q279" s="1744"/>
      <c r="R279" s="1744"/>
      <c r="S279" s="1744"/>
      <c r="T279" s="1744"/>
      <c r="U279" s="1744"/>
      <c r="V279" s="1744"/>
      <c r="W279" s="1744"/>
      <c r="X279" s="1744"/>
      <c r="Y279" s="1744"/>
      <c r="Z279" s="1744"/>
    </row>
    <row r="280" ht="15.75" hidden="1" customHeight="1">
      <c r="A280" s="1744"/>
      <c r="B280" s="1744"/>
      <c r="C280" s="1744"/>
      <c r="D280" s="1744"/>
      <c r="E280" s="1744"/>
      <c r="F280" s="1744"/>
      <c r="G280" s="1744"/>
      <c r="H280" s="1744"/>
      <c r="I280" s="1744"/>
      <c r="J280" s="1744"/>
      <c r="K280" s="1744"/>
      <c r="L280" s="1744"/>
      <c r="M280" s="1744"/>
      <c r="N280" s="1744"/>
      <c r="O280" s="1744"/>
      <c r="P280" s="1744"/>
      <c r="Q280" s="1744"/>
      <c r="R280" s="1744"/>
      <c r="S280" s="1744"/>
      <c r="T280" s="1744"/>
      <c r="U280" s="1744"/>
      <c r="V280" s="1744"/>
      <c r="W280" s="1744"/>
      <c r="X280" s="1744"/>
      <c r="Y280" s="1744"/>
      <c r="Z280" s="1744"/>
    </row>
    <row r="281" ht="15.75" hidden="1" customHeight="1">
      <c r="A281" s="1744"/>
      <c r="B281" s="1744"/>
      <c r="C281" s="1744"/>
      <c r="D281" s="1744"/>
      <c r="E281" s="1744"/>
      <c r="F281" s="1744"/>
      <c r="G281" s="1744"/>
      <c r="H281" s="1744"/>
      <c r="I281" s="1744"/>
      <c r="J281" s="1744"/>
      <c r="K281" s="1744"/>
      <c r="L281" s="1744"/>
      <c r="M281" s="1744"/>
      <c r="N281" s="1744"/>
      <c r="O281" s="1744"/>
      <c r="P281" s="1744"/>
      <c r="Q281" s="1744"/>
      <c r="R281" s="1744"/>
      <c r="S281" s="1744"/>
      <c r="T281" s="1744"/>
      <c r="U281" s="1744"/>
      <c r="V281" s="1744"/>
      <c r="W281" s="1744"/>
      <c r="X281" s="1744"/>
      <c r="Y281" s="1744"/>
      <c r="Z281" s="1744"/>
    </row>
    <row r="282" ht="15.75" hidden="1" customHeight="1">
      <c r="A282" s="1744"/>
      <c r="B282" s="1744"/>
      <c r="C282" s="1744"/>
      <c r="D282" s="1744"/>
      <c r="E282" s="1744"/>
      <c r="F282" s="1744"/>
      <c r="G282" s="1744"/>
      <c r="H282" s="1744"/>
      <c r="I282" s="1744"/>
      <c r="J282" s="1744"/>
      <c r="K282" s="1744"/>
      <c r="L282" s="1744"/>
      <c r="M282" s="1744"/>
      <c r="N282" s="1744"/>
      <c r="O282" s="1744"/>
      <c r="P282" s="1744"/>
      <c r="Q282" s="1744"/>
      <c r="R282" s="1744"/>
      <c r="S282" s="1744"/>
      <c r="T282" s="1744"/>
      <c r="U282" s="1744"/>
      <c r="V282" s="1744"/>
      <c r="W282" s="1744"/>
      <c r="X282" s="1744"/>
      <c r="Y282" s="1744"/>
      <c r="Z282" s="1744"/>
    </row>
    <row r="283" ht="15.75" hidden="1" customHeight="1">
      <c r="A283" s="1744"/>
      <c r="B283" s="1744"/>
      <c r="C283" s="1744"/>
      <c r="D283" s="1744"/>
      <c r="E283" s="1744"/>
      <c r="F283" s="1744"/>
      <c r="G283" s="1744"/>
      <c r="H283" s="1744"/>
      <c r="I283" s="1744"/>
      <c r="J283" s="1744"/>
      <c r="K283" s="1744"/>
      <c r="L283" s="1744"/>
      <c r="M283" s="1744"/>
      <c r="N283" s="1744"/>
      <c r="O283" s="1744"/>
      <c r="P283" s="1744"/>
      <c r="Q283" s="1744"/>
      <c r="R283" s="1744"/>
      <c r="S283" s="1744"/>
      <c r="T283" s="1744"/>
      <c r="U283" s="1744"/>
      <c r="V283" s="1744"/>
      <c r="W283" s="1744"/>
      <c r="X283" s="1744"/>
      <c r="Y283" s="1744"/>
      <c r="Z283" s="1744"/>
    </row>
    <row r="284" ht="15.75" hidden="1" customHeight="1">
      <c r="A284" s="1744"/>
      <c r="B284" s="1744"/>
      <c r="C284" s="1744"/>
      <c r="D284" s="1744"/>
      <c r="E284" s="1744"/>
      <c r="F284" s="1744"/>
      <c r="G284" s="1744"/>
      <c r="H284" s="1744"/>
      <c r="I284" s="1744"/>
      <c r="J284" s="1744"/>
      <c r="K284" s="1744"/>
      <c r="L284" s="1744"/>
      <c r="M284" s="1744"/>
      <c r="N284" s="1744"/>
      <c r="O284" s="1744"/>
      <c r="P284" s="1744"/>
      <c r="Q284" s="1744"/>
      <c r="R284" s="1744"/>
      <c r="S284" s="1744"/>
      <c r="T284" s="1744"/>
      <c r="U284" s="1744"/>
      <c r="V284" s="1744"/>
      <c r="W284" s="1744"/>
      <c r="X284" s="1744"/>
      <c r="Y284" s="1744"/>
      <c r="Z284" s="1744"/>
    </row>
    <row r="285" ht="15.75" hidden="1" customHeight="1">
      <c r="A285" s="1744"/>
      <c r="B285" s="1744"/>
      <c r="C285" s="1744"/>
      <c r="D285" s="1744"/>
      <c r="E285" s="1744"/>
      <c r="F285" s="1744"/>
      <c r="G285" s="1744"/>
      <c r="H285" s="1744"/>
      <c r="I285" s="1744"/>
      <c r="J285" s="1744"/>
      <c r="K285" s="1744"/>
      <c r="L285" s="1744"/>
      <c r="M285" s="1744"/>
      <c r="N285" s="1744"/>
      <c r="O285" s="1744"/>
      <c r="P285" s="1744"/>
      <c r="Q285" s="1744"/>
      <c r="R285" s="1744"/>
      <c r="S285" s="1744"/>
      <c r="T285" s="1744"/>
      <c r="U285" s="1744"/>
      <c r="V285" s="1744"/>
      <c r="W285" s="1744"/>
      <c r="X285" s="1744"/>
      <c r="Y285" s="1744"/>
      <c r="Z285" s="1744"/>
    </row>
    <row r="286" ht="15.75" hidden="1" customHeight="1">
      <c r="A286" s="1744"/>
      <c r="B286" s="1744"/>
      <c r="C286" s="1744"/>
      <c r="D286" s="1744"/>
      <c r="E286" s="1744"/>
      <c r="F286" s="1744"/>
      <c r="G286" s="1744"/>
      <c r="H286" s="1744"/>
      <c r="I286" s="1744"/>
      <c r="J286" s="1744"/>
      <c r="K286" s="1744"/>
      <c r="L286" s="1744"/>
      <c r="M286" s="1744"/>
      <c r="N286" s="1744"/>
      <c r="O286" s="1744"/>
      <c r="P286" s="1744"/>
      <c r="Q286" s="1744"/>
      <c r="R286" s="1744"/>
      <c r="S286" s="1744"/>
      <c r="T286" s="1744"/>
      <c r="U286" s="1744"/>
      <c r="V286" s="1744"/>
      <c r="W286" s="1744"/>
      <c r="X286" s="1744"/>
      <c r="Y286" s="1744"/>
      <c r="Z286" s="1744"/>
    </row>
    <row r="287" ht="15.75" hidden="1" customHeight="1">
      <c r="A287" s="1744"/>
      <c r="B287" s="1744"/>
      <c r="C287" s="1744"/>
      <c r="D287" s="1744"/>
      <c r="E287" s="1744"/>
      <c r="F287" s="1744"/>
      <c r="G287" s="1744"/>
      <c r="H287" s="1744"/>
      <c r="I287" s="1744"/>
      <c r="J287" s="1744"/>
      <c r="K287" s="1744"/>
      <c r="L287" s="1744"/>
      <c r="M287" s="1744"/>
      <c r="N287" s="1744"/>
      <c r="O287" s="1744"/>
      <c r="P287" s="1744"/>
      <c r="Q287" s="1744"/>
      <c r="R287" s="1744"/>
      <c r="S287" s="1744"/>
      <c r="T287" s="1744"/>
      <c r="U287" s="1744"/>
      <c r="V287" s="1744"/>
      <c r="W287" s="1744"/>
      <c r="X287" s="1744"/>
      <c r="Y287" s="1744"/>
      <c r="Z287" s="1744"/>
    </row>
    <row r="288" ht="15.75" hidden="1" customHeight="1">
      <c r="A288" s="1744"/>
      <c r="B288" s="1744"/>
      <c r="C288" s="1744"/>
      <c r="D288" s="1744"/>
      <c r="E288" s="1744"/>
      <c r="F288" s="1744"/>
      <c r="G288" s="1744"/>
      <c r="H288" s="1744"/>
      <c r="I288" s="1744"/>
      <c r="J288" s="1744"/>
      <c r="K288" s="1744"/>
      <c r="L288" s="1744"/>
      <c r="M288" s="1744"/>
      <c r="N288" s="1744"/>
      <c r="O288" s="1744"/>
      <c r="P288" s="1744"/>
      <c r="Q288" s="1744"/>
      <c r="R288" s="1744"/>
      <c r="S288" s="1744"/>
      <c r="T288" s="1744"/>
      <c r="U288" s="1744"/>
      <c r="V288" s="1744"/>
      <c r="W288" s="1744"/>
      <c r="X288" s="1744"/>
      <c r="Y288" s="1744"/>
      <c r="Z288" s="1744"/>
    </row>
    <row r="289" ht="15.75" hidden="1" customHeight="1">
      <c r="A289" s="1744"/>
      <c r="B289" s="1744"/>
      <c r="C289" s="1744"/>
      <c r="D289" s="1744"/>
      <c r="E289" s="1744"/>
      <c r="F289" s="1744"/>
      <c r="G289" s="1744"/>
      <c r="H289" s="1744"/>
      <c r="I289" s="1744"/>
      <c r="J289" s="1744"/>
      <c r="K289" s="1744"/>
      <c r="L289" s="1744"/>
      <c r="M289" s="1744"/>
      <c r="N289" s="1744"/>
      <c r="O289" s="1744"/>
      <c r="P289" s="1744"/>
      <c r="Q289" s="1744"/>
      <c r="R289" s="1744"/>
      <c r="S289" s="1744"/>
      <c r="T289" s="1744"/>
      <c r="U289" s="1744"/>
      <c r="V289" s="1744"/>
      <c r="W289" s="1744"/>
      <c r="X289" s="1744"/>
      <c r="Y289" s="1744"/>
      <c r="Z289" s="1744"/>
    </row>
    <row r="290" ht="15.75" hidden="1" customHeight="1">
      <c r="A290" s="1744"/>
      <c r="B290" s="1744"/>
      <c r="C290" s="1744"/>
      <c r="D290" s="1744"/>
      <c r="E290" s="1744"/>
      <c r="F290" s="1744"/>
      <c r="G290" s="1744"/>
      <c r="H290" s="1744"/>
      <c r="I290" s="1744"/>
      <c r="J290" s="1744"/>
      <c r="K290" s="1744"/>
      <c r="L290" s="1744"/>
      <c r="M290" s="1744"/>
      <c r="N290" s="1744"/>
      <c r="O290" s="1744"/>
      <c r="P290" s="1744"/>
      <c r="Q290" s="1744"/>
      <c r="R290" s="1744"/>
      <c r="S290" s="1744"/>
      <c r="T290" s="1744"/>
      <c r="U290" s="1744"/>
      <c r="V290" s="1744"/>
      <c r="W290" s="1744"/>
      <c r="X290" s="1744"/>
      <c r="Y290" s="1744"/>
      <c r="Z290" s="1744"/>
    </row>
    <row r="291" ht="15.75" hidden="1" customHeight="1">
      <c r="A291" s="1744"/>
      <c r="B291" s="1744"/>
      <c r="C291" s="1744"/>
      <c r="D291" s="1744"/>
      <c r="E291" s="1744"/>
      <c r="F291" s="1744"/>
      <c r="G291" s="1744"/>
      <c r="H291" s="1744"/>
      <c r="I291" s="1744"/>
      <c r="J291" s="1744"/>
      <c r="K291" s="1744"/>
      <c r="L291" s="1744"/>
      <c r="M291" s="1744"/>
      <c r="N291" s="1744"/>
      <c r="O291" s="1744"/>
      <c r="P291" s="1744"/>
      <c r="Q291" s="1744"/>
      <c r="R291" s="1744"/>
      <c r="S291" s="1744"/>
      <c r="T291" s="1744"/>
      <c r="U291" s="1744"/>
      <c r="V291" s="1744"/>
      <c r="W291" s="1744"/>
      <c r="X291" s="1744"/>
      <c r="Y291" s="1744"/>
      <c r="Z291" s="1744"/>
    </row>
    <row r="292" ht="15.75" hidden="1" customHeight="1">
      <c r="A292" s="1744"/>
      <c r="B292" s="1744"/>
      <c r="C292" s="1744"/>
      <c r="D292" s="1744"/>
      <c r="E292" s="1744"/>
      <c r="F292" s="1744"/>
      <c r="G292" s="1744"/>
      <c r="H292" s="1744"/>
      <c r="I292" s="1744"/>
      <c r="J292" s="1744"/>
      <c r="K292" s="1744"/>
      <c r="L292" s="1744"/>
      <c r="M292" s="1744"/>
      <c r="N292" s="1744"/>
      <c r="O292" s="1744"/>
      <c r="P292" s="1744"/>
      <c r="Q292" s="1744"/>
      <c r="R292" s="1744"/>
      <c r="S292" s="1744"/>
      <c r="T292" s="1744"/>
      <c r="U292" s="1744"/>
      <c r="V292" s="1744"/>
      <c r="W292" s="1744"/>
      <c r="X292" s="1744"/>
      <c r="Y292" s="1744"/>
      <c r="Z292" s="1744"/>
    </row>
    <row r="293" ht="15.75" hidden="1" customHeight="1">
      <c r="A293" s="1744"/>
      <c r="B293" s="1744"/>
      <c r="C293" s="1744"/>
      <c r="D293" s="1744"/>
      <c r="E293" s="1744"/>
      <c r="F293" s="1744"/>
      <c r="G293" s="1744"/>
      <c r="H293" s="1744"/>
      <c r="I293" s="1744"/>
      <c r="J293" s="1744"/>
      <c r="K293" s="1744"/>
      <c r="L293" s="1744"/>
      <c r="M293" s="1744"/>
      <c r="N293" s="1744"/>
      <c r="O293" s="1744"/>
      <c r="P293" s="1744"/>
      <c r="Q293" s="1744"/>
      <c r="R293" s="1744"/>
      <c r="S293" s="1744"/>
      <c r="T293" s="1744"/>
      <c r="U293" s="1744"/>
      <c r="V293" s="1744"/>
      <c r="W293" s="1744"/>
      <c r="X293" s="1744"/>
      <c r="Y293" s="1744"/>
      <c r="Z293" s="1744"/>
    </row>
    <row r="294" ht="15.75" hidden="1" customHeight="1">
      <c r="A294" s="1744"/>
      <c r="B294" s="1744"/>
      <c r="C294" s="1744"/>
      <c r="D294" s="1744"/>
      <c r="E294" s="1744"/>
      <c r="F294" s="1744"/>
      <c r="G294" s="1744"/>
      <c r="H294" s="1744"/>
      <c r="I294" s="1744"/>
      <c r="J294" s="1744"/>
      <c r="K294" s="1744"/>
      <c r="L294" s="1744"/>
      <c r="M294" s="1744"/>
      <c r="N294" s="1744"/>
      <c r="O294" s="1744"/>
      <c r="P294" s="1744"/>
      <c r="Q294" s="1744"/>
      <c r="R294" s="1744"/>
      <c r="S294" s="1744"/>
      <c r="T294" s="1744"/>
      <c r="U294" s="1744"/>
      <c r="V294" s="1744"/>
      <c r="W294" s="1744"/>
      <c r="X294" s="1744"/>
      <c r="Y294" s="1744"/>
      <c r="Z294" s="1744"/>
    </row>
    <row r="295" ht="15.75" hidden="1" customHeight="1">
      <c r="A295" s="1744"/>
      <c r="B295" s="1744"/>
      <c r="C295" s="1744"/>
      <c r="D295" s="1744"/>
      <c r="E295" s="1744"/>
      <c r="F295" s="1744"/>
      <c r="G295" s="1744"/>
      <c r="H295" s="1744"/>
      <c r="I295" s="1744"/>
      <c r="J295" s="1744"/>
      <c r="K295" s="1744"/>
      <c r="L295" s="1744"/>
      <c r="M295" s="1744"/>
      <c r="N295" s="1744"/>
      <c r="O295" s="1744"/>
      <c r="P295" s="1744"/>
      <c r="Q295" s="1744"/>
      <c r="R295" s="1744"/>
      <c r="S295" s="1744"/>
      <c r="T295" s="1744"/>
      <c r="U295" s="1744"/>
      <c r="V295" s="1744"/>
      <c r="W295" s="1744"/>
      <c r="X295" s="1744"/>
      <c r="Y295" s="1744"/>
      <c r="Z295" s="1744"/>
    </row>
    <row r="296" ht="15.75" hidden="1" customHeight="1">
      <c r="A296" s="1744"/>
      <c r="B296" s="1744"/>
      <c r="C296" s="1744"/>
      <c r="D296" s="1744"/>
      <c r="E296" s="1744"/>
      <c r="F296" s="1744"/>
      <c r="G296" s="1744"/>
      <c r="H296" s="1744"/>
      <c r="I296" s="1744"/>
      <c r="J296" s="1744"/>
      <c r="K296" s="1744"/>
      <c r="L296" s="1744"/>
      <c r="M296" s="1744"/>
      <c r="N296" s="1744"/>
      <c r="O296" s="1744"/>
      <c r="P296" s="1744"/>
      <c r="Q296" s="1744"/>
      <c r="R296" s="1744"/>
      <c r="S296" s="1744"/>
      <c r="T296" s="1744"/>
      <c r="U296" s="1744"/>
      <c r="V296" s="1744"/>
      <c r="W296" s="1744"/>
      <c r="X296" s="1744"/>
      <c r="Y296" s="1744"/>
      <c r="Z296" s="1744"/>
    </row>
    <row r="297" ht="15.75" hidden="1" customHeight="1">
      <c r="A297" s="1744"/>
      <c r="B297" s="1744"/>
      <c r="C297" s="1744"/>
      <c r="D297" s="1744"/>
      <c r="E297" s="1744"/>
      <c r="F297" s="1744"/>
      <c r="G297" s="1744"/>
      <c r="H297" s="1744"/>
      <c r="I297" s="1744"/>
      <c r="J297" s="1744"/>
      <c r="K297" s="1744"/>
      <c r="L297" s="1744"/>
      <c r="M297" s="1744"/>
      <c r="N297" s="1744"/>
      <c r="O297" s="1744"/>
      <c r="P297" s="1744"/>
      <c r="Q297" s="1744"/>
      <c r="R297" s="1744"/>
      <c r="S297" s="1744"/>
      <c r="T297" s="1744"/>
      <c r="U297" s="1744"/>
      <c r="V297" s="1744"/>
      <c r="W297" s="1744"/>
      <c r="X297" s="1744"/>
      <c r="Y297" s="1744"/>
      <c r="Z297" s="1744"/>
    </row>
    <row r="298" ht="15.75" hidden="1" customHeight="1">
      <c r="A298" s="1744"/>
      <c r="B298" s="1744"/>
      <c r="C298" s="1744"/>
      <c r="D298" s="1744"/>
      <c r="E298" s="1744"/>
      <c r="F298" s="1744"/>
      <c r="G298" s="1744"/>
      <c r="H298" s="1744"/>
      <c r="I298" s="1744"/>
      <c r="J298" s="1744"/>
      <c r="K298" s="1744"/>
      <c r="L298" s="1744"/>
      <c r="M298" s="1744"/>
      <c r="N298" s="1744"/>
      <c r="O298" s="1744"/>
      <c r="P298" s="1744"/>
      <c r="Q298" s="1744"/>
      <c r="R298" s="1744"/>
      <c r="S298" s="1744"/>
      <c r="T298" s="1744"/>
      <c r="U298" s="1744"/>
      <c r="V298" s="1744"/>
      <c r="W298" s="1744"/>
      <c r="X298" s="1744"/>
      <c r="Y298" s="1744"/>
      <c r="Z298" s="1744"/>
    </row>
    <row r="299" ht="15.75" hidden="1" customHeight="1">
      <c r="A299" s="1744"/>
      <c r="B299" s="1744"/>
      <c r="C299" s="1744"/>
      <c r="D299" s="1744"/>
      <c r="E299" s="1744"/>
      <c r="F299" s="1744"/>
      <c r="G299" s="1744"/>
      <c r="H299" s="1744"/>
      <c r="I299" s="1744"/>
      <c r="J299" s="1744"/>
      <c r="K299" s="1744"/>
      <c r="L299" s="1744"/>
      <c r="M299" s="1744"/>
      <c r="N299" s="1744"/>
      <c r="O299" s="1744"/>
      <c r="P299" s="1744"/>
      <c r="Q299" s="1744"/>
      <c r="R299" s="1744"/>
      <c r="S299" s="1744"/>
      <c r="T299" s="1744"/>
      <c r="U299" s="1744"/>
      <c r="V299" s="1744"/>
      <c r="W299" s="1744"/>
      <c r="X299" s="1744"/>
      <c r="Y299" s="1744"/>
      <c r="Z299" s="1744"/>
    </row>
    <row r="300" ht="15.75" hidden="1" customHeight="1">
      <c r="A300" s="1744"/>
      <c r="B300" s="1744"/>
      <c r="C300" s="1744"/>
      <c r="D300" s="1744"/>
      <c r="E300" s="1744"/>
      <c r="F300" s="1744"/>
      <c r="G300" s="1744"/>
      <c r="H300" s="1744"/>
      <c r="I300" s="1744"/>
      <c r="J300" s="1744"/>
      <c r="K300" s="1744"/>
      <c r="L300" s="1744"/>
      <c r="M300" s="1744"/>
      <c r="N300" s="1744"/>
      <c r="O300" s="1744"/>
      <c r="P300" s="1744"/>
      <c r="Q300" s="1744"/>
      <c r="R300" s="1744"/>
      <c r="S300" s="1744"/>
      <c r="T300" s="1744"/>
      <c r="U300" s="1744"/>
      <c r="V300" s="1744"/>
      <c r="W300" s="1744"/>
      <c r="X300" s="1744"/>
      <c r="Y300" s="1744"/>
      <c r="Z300" s="1744"/>
    </row>
    <row r="301" ht="15.75" hidden="1" customHeight="1">
      <c r="A301" s="1744"/>
      <c r="B301" s="1744"/>
      <c r="C301" s="1744"/>
      <c r="D301" s="1744"/>
      <c r="E301" s="1744"/>
      <c r="F301" s="1744"/>
      <c r="G301" s="1744"/>
      <c r="H301" s="1744"/>
      <c r="I301" s="1744"/>
      <c r="J301" s="1744"/>
      <c r="K301" s="1744"/>
      <c r="L301" s="1744"/>
      <c r="M301" s="1744"/>
      <c r="N301" s="1744"/>
      <c r="O301" s="1744"/>
      <c r="P301" s="1744"/>
      <c r="Q301" s="1744"/>
      <c r="R301" s="1744"/>
      <c r="S301" s="1744"/>
      <c r="T301" s="1744"/>
      <c r="U301" s="1744"/>
      <c r="V301" s="1744"/>
      <c r="W301" s="1744"/>
      <c r="X301" s="1744"/>
      <c r="Y301" s="1744"/>
      <c r="Z301" s="1744"/>
    </row>
    <row r="302" ht="15.75" hidden="1" customHeight="1">
      <c r="A302" s="1744"/>
      <c r="B302" s="1744"/>
      <c r="C302" s="1744"/>
      <c r="D302" s="1744"/>
      <c r="E302" s="1744"/>
      <c r="F302" s="1744"/>
      <c r="G302" s="1744"/>
      <c r="H302" s="1744"/>
      <c r="I302" s="1744"/>
      <c r="J302" s="1744"/>
      <c r="K302" s="1744"/>
      <c r="L302" s="1744"/>
      <c r="M302" s="1744"/>
      <c r="N302" s="1744"/>
      <c r="O302" s="1744"/>
      <c r="P302" s="1744"/>
      <c r="Q302" s="1744"/>
      <c r="R302" s="1744"/>
      <c r="S302" s="1744"/>
      <c r="T302" s="1744"/>
      <c r="U302" s="1744"/>
      <c r="V302" s="1744"/>
      <c r="W302" s="1744"/>
      <c r="X302" s="1744"/>
      <c r="Y302" s="1744"/>
      <c r="Z302" s="1744"/>
    </row>
    <row r="303" ht="15.75" hidden="1" customHeight="1">
      <c r="A303" s="1744"/>
      <c r="B303" s="1744"/>
      <c r="C303" s="1744"/>
      <c r="D303" s="1744"/>
      <c r="E303" s="1744"/>
      <c r="F303" s="1744"/>
      <c r="G303" s="1744"/>
      <c r="H303" s="1744"/>
      <c r="I303" s="1744"/>
      <c r="J303" s="1744"/>
      <c r="K303" s="1744"/>
      <c r="L303" s="1744"/>
      <c r="M303" s="1744"/>
      <c r="N303" s="1744"/>
      <c r="O303" s="1744"/>
      <c r="P303" s="1744"/>
      <c r="Q303" s="1744"/>
      <c r="R303" s="1744"/>
      <c r="S303" s="1744"/>
      <c r="T303" s="1744"/>
      <c r="U303" s="1744"/>
      <c r="V303" s="1744"/>
      <c r="W303" s="1744"/>
      <c r="X303" s="1744"/>
      <c r="Y303" s="1744"/>
      <c r="Z303" s="1744"/>
    </row>
    <row r="304" ht="15.75" hidden="1" customHeight="1">
      <c r="A304" s="1744"/>
      <c r="B304" s="1744"/>
      <c r="C304" s="1744"/>
      <c r="D304" s="1744"/>
      <c r="E304" s="1744"/>
      <c r="F304" s="1744"/>
      <c r="G304" s="1744"/>
      <c r="H304" s="1744"/>
      <c r="I304" s="1744"/>
      <c r="J304" s="1744"/>
      <c r="K304" s="1744"/>
      <c r="L304" s="1744"/>
      <c r="M304" s="1744"/>
      <c r="N304" s="1744"/>
      <c r="O304" s="1744"/>
      <c r="P304" s="1744"/>
      <c r="Q304" s="1744"/>
      <c r="R304" s="1744"/>
      <c r="S304" s="1744"/>
      <c r="T304" s="1744"/>
      <c r="U304" s="1744"/>
      <c r="V304" s="1744"/>
      <c r="W304" s="1744"/>
      <c r="X304" s="1744"/>
      <c r="Y304" s="1744"/>
      <c r="Z304" s="1744"/>
    </row>
    <row r="305" ht="15.75" hidden="1" customHeight="1">
      <c r="A305" s="1744"/>
      <c r="B305" s="1744"/>
      <c r="C305" s="1744"/>
      <c r="D305" s="1744"/>
      <c r="E305" s="1744"/>
      <c r="F305" s="1744"/>
      <c r="G305" s="1744"/>
      <c r="H305" s="1744"/>
      <c r="I305" s="1744"/>
      <c r="J305" s="1744"/>
      <c r="K305" s="1744"/>
      <c r="L305" s="1744"/>
      <c r="M305" s="1744"/>
      <c r="N305" s="1744"/>
      <c r="O305" s="1744"/>
      <c r="P305" s="1744"/>
      <c r="Q305" s="1744"/>
      <c r="R305" s="1744"/>
      <c r="S305" s="1744"/>
      <c r="T305" s="1744"/>
      <c r="U305" s="1744"/>
      <c r="V305" s="1744"/>
      <c r="W305" s="1744"/>
      <c r="X305" s="1744"/>
      <c r="Y305" s="1744"/>
      <c r="Z305" s="1744"/>
    </row>
    <row r="306" ht="15.75" hidden="1" customHeight="1">
      <c r="A306" s="1744"/>
      <c r="B306" s="1744"/>
      <c r="C306" s="1744"/>
      <c r="D306" s="1744"/>
      <c r="E306" s="1744"/>
      <c r="F306" s="1744"/>
      <c r="G306" s="1744"/>
      <c r="H306" s="1744"/>
      <c r="I306" s="1744"/>
      <c r="J306" s="1744"/>
      <c r="K306" s="1744"/>
      <c r="L306" s="1744"/>
      <c r="M306" s="1744"/>
      <c r="N306" s="1744"/>
      <c r="O306" s="1744"/>
      <c r="P306" s="1744"/>
      <c r="Q306" s="1744"/>
      <c r="R306" s="1744"/>
      <c r="S306" s="1744"/>
      <c r="T306" s="1744"/>
      <c r="U306" s="1744"/>
      <c r="V306" s="1744"/>
      <c r="W306" s="1744"/>
      <c r="X306" s="1744"/>
      <c r="Y306" s="1744"/>
      <c r="Z306" s="1744"/>
    </row>
    <row r="307" ht="15.75" hidden="1" customHeight="1">
      <c r="A307" s="1744"/>
      <c r="B307" s="1744"/>
      <c r="C307" s="1744"/>
      <c r="D307" s="1744"/>
      <c r="E307" s="1744"/>
      <c r="F307" s="1744"/>
      <c r="G307" s="1744"/>
      <c r="H307" s="1744"/>
      <c r="I307" s="1744"/>
      <c r="J307" s="1744"/>
      <c r="K307" s="1744"/>
      <c r="L307" s="1744"/>
      <c r="M307" s="1744"/>
      <c r="N307" s="1744"/>
      <c r="O307" s="1744"/>
      <c r="P307" s="1744"/>
      <c r="Q307" s="1744"/>
      <c r="R307" s="1744"/>
      <c r="S307" s="1744"/>
      <c r="T307" s="1744"/>
      <c r="U307" s="1744"/>
      <c r="V307" s="1744"/>
      <c r="W307" s="1744"/>
      <c r="X307" s="1744"/>
      <c r="Y307" s="1744"/>
      <c r="Z307" s="1744"/>
    </row>
    <row r="308" ht="15.75" hidden="1" customHeight="1">
      <c r="A308" s="1744"/>
      <c r="B308" s="1744"/>
      <c r="C308" s="1744"/>
      <c r="D308" s="1744"/>
      <c r="E308" s="1744"/>
      <c r="F308" s="1744"/>
      <c r="G308" s="1744"/>
      <c r="H308" s="1744"/>
      <c r="I308" s="1744"/>
      <c r="J308" s="1744"/>
      <c r="K308" s="1744"/>
      <c r="L308" s="1744"/>
      <c r="M308" s="1744"/>
      <c r="N308" s="1744"/>
      <c r="O308" s="1744"/>
      <c r="P308" s="1744"/>
      <c r="Q308" s="1744"/>
      <c r="R308" s="1744"/>
      <c r="S308" s="1744"/>
      <c r="T308" s="1744"/>
      <c r="U308" s="1744"/>
      <c r="V308" s="1744"/>
      <c r="W308" s="1744"/>
      <c r="X308" s="1744"/>
      <c r="Y308" s="1744"/>
      <c r="Z308" s="1744"/>
    </row>
    <row r="309" ht="15.75" hidden="1" customHeight="1">
      <c r="A309" s="1744"/>
      <c r="B309" s="1744"/>
      <c r="C309" s="1744"/>
      <c r="D309" s="1744"/>
      <c r="E309" s="1744"/>
      <c r="F309" s="1744"/>
      <c r="G309" s="1744"/>
      <c r="H309" s="1744"/>
      <c r="I309" s="1744"/>
      <c r="J309" s="1744"/>
      <c r="K309" s="1744"/>
      <c r="L309" s="1744"/>
      <c r="M309" s="1744"/>
      <c r="N309" s="1744"/>
      <c r="O309" s="1744"/>
      <c r="P309" s="1744"/>
      <c r="Q309" s="1744"/>
      <c r="R309" s="1744"/>
      <c r="S309" s="1744"/>
      <c r="T309" s="1744"/>
      <c r="U309" s="1744"/>
      <c r="V309" s="1744"/>
      <c r="W309" s="1744"/>
      <c r="X309" s="1744"/>
      <c r="Y309" s="1744"/>
      <c r="Z309" s="1744"/>
    </row>
    <row r="310" ht="15.75" hidden="1" customHeight="1">
      <c r="A310" s="1744"/>
      <c r="B310" s="1744"/>
      <c r="C310" s="1744"/>
      <c r="D310" s="1744"/>
      <c r="E310" s="1744"/>
      <c r="F310" s="1744"/>
      <c r="G310" s="1744"/>
      <c r="H310" s="1744"/>
      <c r="I310" s="1744"/>
      <c r="J310" s="1744"/>
      <c r="K310" s="1744"/>
      <c r="L310" s="1744"/>
      <c r="M310" s="1744"/>
      <c r="N310" s="1744"/>
      <c r="O310" s="1744"/>
      <c r="P310" s="1744"/>
      <c r="Q310" s="1744"/>
      <c r="R310" s="1744"/>
      <c r="S310" s="1744"/>
      <c r="T310" s="1744"/>
      <c r="U310" s="1744"/>
      <c r="V310" s="1744"/>
      <c r="W310" s="1744"/>
      <c r="X310" s="1744"/>
      <c r="Y310" s="1744"/>
      <c r="Z310" s="1744"/>
    </row>
    <row r="311" ht="15.75" hidden="1" customHeight="1">
      <c r="A311" s="1744"/>
      <c r="B311" s="1744"/>
      <c r="C311" s="1744"/>
      <c r="D311" s="1744"/>
      <c r="E311" s="1744"/>
      <c r="F311" s="1744"/>
      <c r="G311" s="1744"/>
      <c r="H311" s="1744"/>
      <c r="I311" s="1744"/>
      <c r="J311" s="1744"/>
      <c r="K311" s="1744"/>
      <c r="L311" s="1744"/>
      <c r="M311" s="1744"/>
      <c r="N311" s="1744"/>
      <c r="O311" s="1744"/>
      <c r="P311" s="1744"/>
      <c r="Q311" s="1744"/>
      <c r="R311" s="1744"/>
      <c r="S311" s="1744"/>
      <c r="T311" s="1744"/>
      <c r="U311" s="1744"/>
      <c r="V311" s="1744"/>
      <c r="W311" s="1744"/>
      <c r="X311" s="1744"/>
      <c r="Y311" s="1744"/>
      <c r="Z311" s="1744"/>
    </row>
    <row r="312" ht="15.75" hidden="1" customHeight="1">
      <c r="A312" s="1744"/>
      <c r="B312" s="1744"/>
      <c r="C312" s="1744"/>
      <c r="D312" s="1744"/>
      <c r="E312" s="1744"/>
      <c r="F312" s="1744"/>
      <c r="G312" s="1744"/>
      <c r="H312" s="1744"/>
      <c r="I312" s="1744"/>
      <c r="J312" s="1744"/>
      <c r="K312" s="1744"/>
      <c r="L312" s="1744"/>
      <c r="M312" s="1744"/>
      <c r="N312" s="1744"/>
      <c r="O312" s="1744"/>
      <c r="P312" s="1744"/>
      <c r="Q312" s="1744"/>
      <c r="R312" s="1744"/>
      <c r="S312" s="1744"/>
      <c r="T312" s="1744"/>
      <c r="U312" s="1744"/>
      <c r="V312" s="1744"/>
      <c r="W312" s="1744"/>
      <c r="X312" s="1744"/>
      <c r="Y312" s="1744"/>
      <c r="Z312" s="1744"/>
    </row>
    <row r="313" ht="15.75" hidden="1" customHeight="1">
      <c r="A313" s="1744"/>
      <c r="B313" s="1744"/>
      <c r="C313" s="1744"/>
      <c r="D313" s="1744"/>
      <c r="E313" s="1744"/>
      <c r="F313" s="1744"/>
      <c r="G313" s="1744"/>
      <c r="H313" s="1744"/>
      <c r="I313" s="1744"/>
      <c r="J313" s="1744"/>
      <c r="K313" s="1744"/>
      <c r="L313" s="1744"/>
      <c r="M313" s="1744"/>
      <c r="N313" s="1744"/>
      <c r="O313" s="1744"/>
      <c r="P313" s="1744"/>
      <c r="Q313" s="1744"/>
      <c r="R313" s="1744"/>
      <c r="S313" s="1744"/>
      <c r="T313" s="1744"/>
      <c r="U313" s="1744"/>
      <c r="V313" s="1744"/>
      <c r="W313" s="1744"/>
      <c r="X313" s="1744"/>
      <c r="Y313" s="1744"/>
      <c r="Z313" s="1744"/>
    </row>
    <row r="314" ht="15.75" hidden="1" customHeight="1">
      <c r="A314" s="1744"/>
      <c r="B314" s="1744"/>
      <c r="C314" s="1744"/>
      <c r="D314" s="1744"/>
      <c r="E314" s="1744"/>
      <c r="F314" s="1744"/>
      <c r="G314" s="1744"/>
      <c r="H314" s="1744"/>
      <c r="I314" s="1744"/>
      <c r="J314" s="1744"/>
      <c r="K314" s="1744"/>
      <c r="L314" s="1744"/>
      <c r="M314" s="1744"/>
      <c r="N314" s="1744"/>
      <c r="O314" s="1744"/>
      <c r="P314" s="1744"/>
      <c r="Q314" s="1744"/>
      <c r="R314" s="1744"/>
      <c r="S314" s="1744"/>
      <c r="T314" s="1744"/>
      <c r="U314" s="1744"/>
      <c r="V314" s="1744"/>
      <c r="W314" s="1744"/>
      <c r="X314" s="1744"/>
      <c r="Y314" s="1744"/>
      <c r="Z314" s="1744"/>
    </row>
    <row r="315" ht="15.75" hidden="1" customHeight="1">
      <c r="A315" s="1744"/>
      <c r="B315" s="1744"/>
      <c r="C315" s="1744"/>
      <c r="D315" s="1744"/>
      <c r="E315" s="1744"/>
      <c r="F315" s="1744"/>
      <c r="G315" s="1744"/>
      <c r="H315" s="1744"/>
      <c r="I315" s="1744"/>
      <c r="J315" s="1744"/>
      <c r="K315" s="1744"/>
      <c r="L315" s="1744"/>
      <c r="M315" s="1744"/>
      <c r="N315" s="1744"/>
      <c r="O315" s="1744"/>
      <c r="P315" s="1744"/>
      <c r="Q315" s="1744"/>
      <c r="R315" s="1744"/>
      <c r="S315" s="1744"/>
      <c r="T315" s="1744"/>
      <c r="U315" s="1744"/>
      <c r="V315" s="1744"/>
      <c r="W315" s="1744"/>
      <c r="X315" s="1744"/>
      <c r="Y315" s="1744"/>
      <c r="Z315" s="1744"/>
    </row>
    <row r="316" ht="15.75" hidden="1" customHeight="1">
      <c r="A316" s="1744"/>
      <c r="B316" s="1744"/>
      <c r="C316" s="1744"/>
      <c r="D316" s="1744"/>
      <c r="E316" s="1744"/>
      <c r="F316" s="1744"/>
      <c r="G316" s="1744"/>
      <c r="H316" s="1744"/>
      <c r="I316" s="1744"/>
      <c r="J316" s="1744"/>
      <c r="K316" s="1744"/>
      <c r="L316" s="1744"/>
      <c r="M316" s="1744"/>
      <c r="N316" s="1744"/>
      <c r="O316" s="1744"/>
      <c r="P316" s="1744"/>
      <c r="Q316" s="1744"/>
      <c r="R316" s="1744"/>
      <c r="S316" s="1744"/>
      <c r="T316" s="1744"/>
      <c r="U316" s="1744"/>
      <c r="V316" s="1744"/>
      <c r="W316" s="1744"/>
      <c r="X316" s="1744"/>
      <c r="Y316" s="1744"/>
      <c r="Z316" s="1744"/>
    </row>
    <row r="317" ht="15.75" hidden="1" customHeight="1">
      <c r="A317" s="1744"/>
      <c r="B317" s="1744"/>
      <c r="C317" s="1744"/>
      <c r="D317" s="1744"/>
      <c r="E317" s="1744"/>
      <c r="F317" s="1744"/>
      <c r="G317" s="1744"/>
      <c r="H317" s="1744"/>
      <c r="I317" s="1744"/>
      <c r="J317" s="1744"/>
      <c r="K317" s="1744"/>
      <c r="L317" s="1744"/>
      <c r="M317" s="1744"/>
      <c r="N317" s="1744"/>
      <c r="O317" s="1744"/>
      <c r="P317" s="1744"/>
      <c r="Q317" s="1744"/>
      <c r="R317" s="1744"/>
      <c r="S317" s="1744"/>
      <c r="T317" s="1744"/>
      <c r="U317" s="1744"/>
      <c r="V317" s="1744"/>
      <c r="W317" s="1744"/>
      <c r="X317" s="1744"/>
      <c r="Y317" s="1744"/>
      <c r="Z317" s="1744"/>
    </row>
    <row r="318" ht="15.75" hidden="1" customHeight="1">
      <c r="A318" s="1744"/>
      <c r="B318" s="1744"/>
      <c r="C318" s="1744"/>
      <c r="D318" s="1744"/>
      <c r="E318" s="1744"/>
      <c r="F318" s="1744"/>
      <c r="G318" s="1744"/>
      <c r="H318" s="1744"/>
      <c r="I318" s="1744"/>
      <c r="J318" s="1744"/>
      <c r="K318" s="1744"/>
      <c r="L318" s="1744"/>
      <c r="M318" s="1744"/>
      <c r="N318" s="1744"/>
      <c r="O318" s="1744"/>
      <c r="P318" s="1744"/>
      <c r="Q318" s="1744"/>
      <c r="R318" s="1744"/>
      <c r="S318" s="1744"/>
      <c r="T318" s="1744"/>
      <c r="U318" s="1744"/>
      <c r="V318" s="1744"/>
      <c r="W318" s="1744"/>
      <c r="X318" s="1744"/>
      <c r="Y318" s="1744"/>
      <c r="Z318" s="1744"/>
    </row>
    <row r="319" ht="15.75" hidden="1" customHeight="1">
      <c r="A319" s="1744"/>
      <c r="B319" s="1744"/>
      <c r="C319" s="1744"/>
      <c r="D319" s="1744"/>
      <c r="E319" s="1744"/>
      <c r="F319" s="1744"/>
      <c r="G319" s="1744"/>
      <c r="H319" s="1744"/>
      <c r="I319" s="1744"/>
      <c r="J319" s="1744"/>
      <c r="K319" s="1744"/>
      <c r="L319" s="1744"/>
      <c r="M319" s="1744"/>
      <c r="N319" s="1744"/>
      <c r="O319" s="1744"/>
      <c r="P319" s="1744"/>
      <c r="Q319" s="1744"/>
      <c r="R319" s="1744"/>
      <c r="S319" s="1744"/>
      <c r="T319" s="1744"/>
      <c r="U319" s="1744"/>
      <c r="V319" s="1744"/>
      <c r="W319" s="1744"/>
      <c r="X319" s="1744"/>
      <c r="Y319" s="1744"/>
      <c r="Z319" s="1744"/>
    </row>
    <row r="320" ht="15.75" hidden="1" customHeight="1">
      <c r="A320" s="1744"/>
      <c r="B320" s="1744"/>
      <c r="C320" s="1744"/>
      <c r="D320" s="1744"/>
      <c r="E320" s="1744"/>
      <c r="F320" s="1744"/>
      <c r="G320" s="1744"/>
      <c r="H320" s="1744"/>
      <c r="I320" s="1744"/>
      <c r="J320" s="1744"/>
      <c r="K320" s="1744"/>
      <c r="L320" s="1744"/>
      <c r="M320" s="1744"/>
      <c r="N320" s="1744"/>
      <c r="O320" s="1744"/>
      <c r="P320" s="1744"/>
      <c r="Q320" s="1744"/>
      <c r="R320" s="1744"/>
      <c r="S320" s="1744"/>
      <c r="T320" s="1744"/>
      <c r="U320" s="1744"/>
      <c r="V320" s="1744"/>
      <c r="W320" s="1744"/>
      <c r="X320" s="1744"/>
      <c r="Y320" s="1744"/>
      <c r="Z320" s="1744"/>
    </row>
    <row r="321" ht="15.75" hidden="1" customHeight="1">
      <c r="A321" s="1744"/>
      <c r="B321" s="1744"/>
      <c r="C321" s="1744"/>
      <c r="D321" s="1744"/>
      <c r="E321" s="1744"/>
      <c r="F321" s="1744"/>
      <c r="G321" s="1744"/>
      <c r="H321" s="1744"/>
      <c r="I321" s="1744"/>
      <c r="J321" s="1744"/>
      <c r="K321" s="1744"/>
      <c r="L321" s="1744"/>
      <c r="M321" s="1744"/>
      <c r="N321" s="1744"/>
      <c r="O321" s="1744"/>
      <c r="P321" s="1744"/>
      <c r="Q321" s="1744"/>
      <c r="R321" s="1744"/>
      <c r="S321" s="1744"/>
      <c r="T321" s="1744"/>
      <c r="U321" s="1744"/>
      <c r="V321" s="1744"/>
      <c r="W321" s="1744"/>
      <c r="X321" s="1744"/>
      <c r="Y321" s="1744"/>
      <c r="Z321" s="1744"/>
    </row>
    <row r="322" ht="15.75" hidden="1" customHeight="1">
      <c r="A322" s="1744"/>
      <c r="B322" s="1744"/>
      <c r="C322" s="1744"/>
      <c r="D322" s="1744"/>
      <c r="E322" s="1744"/>
      <c r="F322" s="1744"/>
      <c r="G322" s="1744"/>
      <c r="H322" s="1744"/>
      <c r="I322" s="1744"/>
      <c r="J322" s="1744"/>
      <c r="K322" s="1744"/>
      <c r="L322" s="1744"/>
      <c r="M322" s="1744"/>
      <c r="N322" s="1744"/>
      <c r="O322" s="1744"/>
      <c r="P322" s="1744"/>
      <c r="Q322" s="1744"/>
      <c r="R322" s="1744"/>
      <c r="S322" s="1744"/>
      <c r="T322" s="1744"/>
      <c r="U322" s="1744"/>
      <c r="V322" s="1744"/>
      <c r="W322" s="1744"/>
      <c r="X322" s="1744"/>
      <c r="Y322" s="1744"/>
      <c r="Z322" s="1744"/>
    </row>
    <row r="323" ht="15.75" hidden="1" customHeight="1">
      <c r="A323" s="1744"/>
      <c r="B323" s="1744"/>
      <c r="C323" s="1744"/>
      <c r="D323" s="1744"/>
      <c r="E323" s="1744"/>
      <c r="F323" s="1744"/>
      <c r="G323" s="1744"/>
      <c r="H323" s="1744"/>
      <c r="I323" s="1744"/>
      <c r="J323" s="1744"/>
      <c r="K323" s="1744"/>
      <c r="L323" s="1744"/>
      <c r="M323" s="1744"/>
      <c r="N323" s="1744"/>
      <c r="O323" s="1744"/>
      <c r="P323" s="1744"/>
      <c r="Q323" s="1744"/>
      <c r="R323" s="1744"/>
      <c r="S323" s="1744"/>
      <c r="T323" s="1744"/>
      <c r="U323" s="1744"/>
      <c r="V323" s="1744"/>
      <c r="W323" s="1744"/>
      <c r="X323" s="1744"/>
      <c r="Y323" s="1744"/>
      <c r="Z323" s="1744"/>
    </row>
    <row r="324" ht="15.75" hidden="1" customHeight="1">
      <c r="A324" s="1744"/>
      <c r="B324" s="1744"/>
      <c r="C324" s="1744"/>
      <c r="D324" s="1744"/>
      <c r="E324" s="1744"/>
      <c r="F324" s="1744"/>
      <c r="G324" s="1744"/>
      <c r="H324" s="1744"/>
      <c r="I324" s="1744"/>
      <c r="J324" s="1744"/>
      <c r="K324" s="1744"/>
      <c r="L324" s="1744"/>
      <c r="M324" s="1744"/>
      <c r="N324" s="1744"/>
      <c r="O324" s="1744"/>
      <c r="P324" s="1744"/>
      <c r="Q324" s="1744"/>
      <c r="R324" s="1744"/>
      <c r="S324" s="1744"/>
      <c r="T324" s="1744"/>
      <c r="U324" s="1744"/>
      <c r="V324" s="1744"/>
      <c r="W324" s="1744"/>
      <c r="X324" s="1744"/>
      <c r="Y324" s="1744"/>
      <c r="Z324" s="1744"/>
    </row>
    <row r="325" ht="15.75" hidden="1" customHeight="1">
      <c r="A325" s="1744"/>
      <c r="B325" s="1744"/>
      <c r="C325" s="1744"/>
      <c r="D325" s="1744"/>
      <c r="E325" s="1744"/>
      <c r="F325" s="1744"/>
      <c r="G325" s="1744"/>
      <c r="H325" s="1744"/>
      <c r="I325" s="1744"/>
      <c r="J325" s="1744"/>
      <c r="K325" s="1744"/>
      <c r="L325" s="1744"/>
      <c r="M325" s="1744"/>
      <c r="N325" s="1744"/>
      <c r="O325" s="1744"/>
      <c r="P325" s="1744"/>
      <c r="Q325" s="1744"/>
      <c r="R325" s="1744"/>
      <c r="S325" s="1744"/>
      <c r="T325" s="1744"/>
      <c r="U325" s="1744"/>
      <c r="V325" s="1744"/>
      <c r="W325" s="1744"/>
      <c r="X325" s="1744"/>
      <c r="Y325" s="1744"/>
      <c r="Z325" s="1744"/>
    </row>
    <row r="326" ht="15.75" hidden="1" customHeight="1">
      <c r="A326" s="1744"/>
      <c r="B326" s="1744"/>
      <c r="C326" s="1744"/>
      <c r="D326" s="1744"/>
      <c r="E326" s="1744"/>
      <c r="F326" s="1744"/>
      <c r="G326" s="1744"/>
      <c r="H326" s="1744"/>
      <c r="I326" s="1744"/>
      <c r="J326" s="1744"/>
      <c r="K326" s="1744"/>
      <c r="L326" s="1744"/>
      <c r="M326" s="1744"/>
      <c r="N326" s="1744"/>
      <c r="O326" s="1744"/>
      <c r="P326" s="1744"/>
      <c r="Q326" s="1744"/>
      <c r="R326" s="1744"/>
      <c r="S326" s="1744"/>
      <c r="T326" s="1744"/>
      <c r="U326" s="1744"/>
      <c r="V326" s="1744"/>
      <c r="W326" s="1744"/>
      <c r="X326" s="1744"/>
      <c r="Y326" s="1744"/>
      <c r="Z326" s="1744"/>
    </row>
    <row r="327" ht="15.75" hidden="1" customHeight="1">
      <c r="A327" s="1744"/>
      <c r="B327" s="1744"/>
      <c r="C327" s="1744"/>
      <c r="D327" s="1744"/>
      <c r="E327" s="1744"/>
      <c r="F327" s="1744"/>
      <c r="G327" s="1744"/>
      <c r="H327" s="1744"/>
      <c r="I327" s="1744"/>
      <c r="J327" s="1744"/>
      <c r="K327" s="1744"/>
      <c r="L327" s="1744"/>
      <c r="M327" s="1744"/>
      <c r="N327" s="1744"/>
      <c r="O327" s="1744"/>
      <c r="P327" s="1744"/>
      <c r="Q327" s="1744"/>
      <c r="R327" s="1744"/>
      <c r="S327" s="1744"/>
      <c r="T327" s="1744"/>
      <c r="U327" s="1744"/>
      <c r="V327" s="1744"/>
      <c r="W327" s="1744"/>
      <c r="X327" s="1744"/>
      <c r="Y327" s="1744"/>
      <c r="Z327" s="1744"/>
    </row>
    <row r="328" ht="15.75" hidden="1" customHeight="1">
      <c r="A328" s="1744"/>
      <c r="B328" s="1744"/>
      <c r="C328" s="1744"/>
      <c r="D328" s="1744"/>
      <c r="E328" s="1744"/>
      <c r="F328" s="1744"/>
      <c r="G328" s="1744"/>
      <c r="H328" s="1744"/>
      <c r="I328" s="1744"/>
      <c r="J328" s="1744"/>
      <c r="K328" s="1744"/>
      <c r="L328" s="1744"/>
      <c r="M328" s="1744"/>
      <c r="N328" s="1744"/>
      <c r="O328" s="1744"/>
      <c r="P328" s="1744"/>
      <c r="Q328" s="1744"/>
      <c r="R328" s="1744"/>
      <c r="S328" s="1744"/>
      <c r="T328" s="1744"/>
      <c r="U328" s="1744"/>
      <c r="V328" s="1744"/>
      <c r="W328" s="1744"/>
      <c r="X328" s="1744"/>
      <c r="Y328" s="1744"/>
      <c r="Z328" s="1744"/>
    </row>
    <row r="329" ht="15.75" hidden="1" customHeight="1">
      <c r="A329" s="1744"/>
      <c r="B329" s="1744"/>
      <c r="C329" s="1744"/>
      <c r="D329" s="1744"/>
      <c r="E329" s="1744"/>
      <c r="F329" s="1744"/>
      <c r="G329" s="1744"/>
      <c r="H329" s="1744"/>
      <c r="I329" s="1744"/>
      <c r="J329" s="1744"/>
      <c r="K329" s="1744"/>
      <c r="L329" s="1744"/>
      <c r="M329" s="1744"/>
      <c r="N329" s="1744"/>
      <c r="O329" s="1744"/>
      <c r="P329" s="1744"/>
      <c r="Q329" s="1744"/>
      <c r="R329" s="1744"/>
      <c r="S329" s="1744"/>
      <c r="T329" s="1744"/>
      <c r="U329" s="1744"/>
      <c r="V329" s="1744"/>
      <c r="W329" s="1744"/>
      <c r="X329" s="1744"/>
      <c r="Y329" s="1744"/>
      <c r="Z329" s="1744"/>
    </row>
    <row r="330" ht="15.75" hidden="1" customHeight="1">
      <c r="A330" s="1744"/>
      <c r="B330" s="1744"/>
      <c r="C330" s="1744"/>
      <c r="D330" s="1744"/>
      <c r="E330" s="1744"/>
      <c r="F330" s="1744"/>
      <c r="G330" s="1744"/>
      <c r="H330" s="1744"/>
      <c r="I330" s="1744"/>
      <c r="J330" s="1744"/>
      <c r="K330" s="1744"/>
      <c r="L330" s="1744"/>
      <c r="M330" s="1744"/>
      <c r="N330" s="1744"/>
      <c r="O330" s="1744"/>
      <c r="P330" s="1744"/>
      <c r="Q330" s="1744"/>
      <c r="R330" s="1744"/>
      <c r="S330" s="1744"/>
      <c r="T330" s="1744"/>
      <c r="U330" s="1744"/>
      <c r="V330" s="1744"/>
      <c r="W330" s="1744"/>
      <c r="X330" s="1744"/>
      <c r="Y330" s="1744"/>
      <c r="Z330" s="1744"/>
    </row>
    <row r="331" ht="15.75" hidden="1" customHeight="1">
      <c r="A331" s="1744"/>
      <c r="B331" s="1744"/>
      <c r="C331" s="1744"/>
      <c r="D331" s="1744"/>
      <c r="E331" s="1744"/>
      <c r="F331" s="1744"/>
      <c r="G331" s="1744"/>
      <c r="H331" s="1744"/>
      <c r="I331" s="1744"/>
      <c r="J331" s="1744"/>
      <c r="K331" s="1744"/>
      <c r="L331" s="1744"/>
      <c r="M331" s="1744"/>
      <c r="N331" s="1744"/>
      <c r="O331" s="1744"/>
      <c r="P331" s="1744"/>
      <c r="Q331" s="1744"/>
      <c r="R331" s="1744"/>
      <c r="S331" s="1744"/>
      <c r="T331" s="1744"/>
      <c r="U331" s="1744"/>
      <c r="V331" s="1744"/>
      <c r="W331" s="1744"/>
      <c r="X331" s="1744"/>
      <c r="Y331" s="1744"/>
      <c r="Z331" s="1744"/>
    </row>
    <row r="332" ht="15.75" hidden="1" customHeight="1">
      <c r="A332" s="1744"/>
      <c r="B332" s="1744"/>
      <c r="C332" s="1744"/>
      <c r="D332" s="1744"/>
      <c r="E332" s="1744"/>
      <c r="F332" s="1744"/>
      <c r="G332" s="1744"/>
      <c r="H332" s="1744"/>
      <c r="I332" s="1744"/>
      <c r="J332" s="1744"/>
      <c r="K332" s="1744"/>
      <c r="L332" s="1744"/>
      <c r="M332" s="1744"/>
      <c r="N332" s="1744"/>
      <c r="O332" s="1744"/>
      <c r="P332" s="1744"/>
      <c r="Q332" s="1744"/>
      <c r="R332" s="1744"/>
      <c r="S332" s="1744"/>
      <c r="T332" s="1744"/>
      <c r="U332" s="1744"/>
      <c r="V332" s="1744"/>
      <c r="W332" s="1744"/>
      <c r="X332" s="1744"/>
      <c r="Y332" s="1744"/>
      <c r="Z332" s="1744"/>
    </row>
    <row r="333" ht="15.75" hidden="1" customHeight="1">
      <c r="A333" s="1744"/>
      <c r="B333" s="1744"/>
      <c r="C333" s="1744"/>
      <c r="D333" s="1744"/>
      <c r="E333" s="1744"/>
      <c r="F333" s="1744"/>
      <c r="G333" s="1744"/>
      <c r="H333" s="1744"/>
      <c r="I333" s="1744"/>
      <c r="J333" s="1744"/>
      <c r="K333" s="1744"/>
      <c r="L333" s="1744"/>
      <c r="M333" s="1744"/>
      <c r="N333" s="1744"/>
      <c r="O333" s="1744"/>
      <c r="P333" s="1744"/>
      <c r="Q333" s="1744"/>
      <c r="R333" s="1744"/>
      <c r="S333" s="1744"/>
      <c r="T333" s="1744"/>
      <c r="U333" s="1744"/>
      <c r="V333" s="1744"/>
      <c r="W333" s="1744"/>
      <c r="X333" s="1744"/>
      <c r="Y333" s="1744"/>
      <c r="Z333" s="1744"/>
    </row>
    <row r="334" ht="15.75" hidden="1" customHeight="1">
      <c r="A334" s="1744"/>
      <c r="B334" s="1744"/>
      <c r="C334" s="1744"/>
      <c r="D334" s="1744"/>
      <c r="E334" s="1744"/>
      <c r="F334" s="1744"/>
      <c r="G334" s="1744"/>
      <c r="H334" s="1744"/>
      <c r="I334" s="1744"/>
      <c r="J334" s="1744"/>
      <c r="K334" s="1744"/>
      <c r="L334" s="1744"/>
      <c r="M334" s="1744"/>
      <c r="N334" s="1744"/>
      <c r="O334" s="1744"/>
      <c r="P334" s="1744"/>
      <c r="Q334" s="1744"/>
      <c r="R334" s="1744"/>
      <c r="S334" s="1744"/>
      <c r="T334" s="1744"/>
      <c r="U334" s="1744"/>
      <c r="V334" s="1744"/>
      <c r="W334" s="1744"/>
      <c r="X334" s="1744"/>
      <c r="Y334" s="1744"/>
      <c r="Z334" s="1744"/>
    </row>
    <row r="335" ht="15.75" hidden="1" customHeight="1">
      <c r="A335" s="1744"/>
      <c r="B335" s="1744"/>
      <c r="C335" s="1744"/>
      <c r="D335" s="1744"/>
      <c r="E335" s="1744"/>
      <c r="F335" s="1744"/>
      <c r="G335" s="1744"/>
      <c r="H335" s="1744"/>
      <c r="I335" s="1744"/>
      <c r="J335" s="1744"/>
      <c r="K335" s="1744"/>
      <c r="L335" s="1744"/>
      <c r="M335" s="1744"/>
      <c r="N335" s="1744"/>
      <c r="O335" s="1744"/>
      <c r="P335" s="1744"/>
      <c r="Q335" s="1744"/>
      <c r="R335" s="1744"/>
      <c r="S335" s="1744"/>
      <c r="T335" s="1744"/>
      <c r="U335" s="1744"/>
      <c r="V335" s="1744"/>
      <c r="W335" s="1744"/>
      <c r="X335" s="1744"/>
      <c r="Y335" s="1744"/>
      <c r="Z335" s="1744"/>
    </row>
    <row r="336" ht="15.75" hidden="1" customHeight="1">
      <c r="A336" s="1744"/>
      <c r="B336" s="1744"/>
      <c r="C336" s="1744"/>
      <c r="D336" s="1744"/>
      <c r="E336" s="1744"/>
      <c r="F336" s="1744"/>
      <c r="G336" s="1744"/>
      <c r="H336" s="1744"/>
      <c r="I336" s="1744"/>
      <c r="J336" s="1744"/>
      <c r="K336" s="1744"/>
      <c r="L336" s="1744"/>
      <c r="M336" s="1744"/>
      <c r="N336" s="1744"/>
      <c r="O336" s="1744"/>
      <c r="P336" s="1744"/>
      <c r="Q336" s="1744"/>
      <c r="R336" s="1744"/>
      <c r="S336" s="1744"/>
      <c r="T336" s="1744"/>
      <c r="U336" s="1744"/>
      <c r="V336" s="1744"/>
      <c r="W336" s="1744"/>
      <c r="X336" s="1744"/>
      <c r="Y336" s="1744"/>
      <c r="Z336" s="1744"/>
    </row>
    <row r="337" ht="15.75" hidden="1" customHeight="1">
      <c r="A337" s="1744"/>
      <c r="B337" s="1744"/>
      <c r="C337" s="1744"/>
      <c r="D337" s="1744"/>
      <c r="E337" s="1744"/>
      <c r="F337" s="1744"/>
      <c r="G337" s="1744"/>
      <c r="H337" s="1744"/>
      <c r="I337" s="1744"/>
      <c r="J337" s="1744"/>
      <c r="K337" s="1744"/>
      <c r="L337" s="1744"/>
      <c r="M337" s="1744"/>
      <c r="N337" s="1744"/>
      <c r="O337" s="1744"/>
      <c r="P337" s="1744"/>
      <c r="Q337" s="1744"/>
      <c r="R337" s="1744"/>
      <c r="S337" s="1744"/>
      <c r="T337" s="1744"/>
      <c r="U337" s="1744"/>
      <c r="V337" s="1744"/>
      <c r="W337" s="1744"/>
      <c r="X337" s="1744"/>
      <c r="Y337" s="1744"/>
      <c r="Z337" s="1744"/>
    </row>
    <row r="338" ht="15.75" hidden="1" customHeight="1">
      <c r="A338" s="1744"/>
      <c r="B338" s="1744"/>
      <c r="C338" s="1744"/>
      <c r="D338" s="1744"/>
      <c r="E338" s="1744"/>
      <c r="F338" s="1744"/>
      <c r="G338" s="1744"/>
      <c r="H338" s="1744"/>
      <c r="I338" s="1744"/>
      <c r="J338" s="1744"/>
      <c r="K338" s="1744"/>
      <c r="L338" s="1744"/>
      <c r="M338" s="1744"/>
      <c r="N338" s="1744"/>
      <c r="O338" s="1744"/>
      <c r="P338" s="1744"/>
      <c r="Q338" s="1744"/>
      <c r="R338" s="1744"/>
      <c r="S338" s="1744"/>
      <c r="T338" s="1744"/>
      <c r="U338" s="1744"/>
      <c r="V338" s="1744"/>
      <c r="W338" s="1744"/>
      <c r="X338" s="1744"/>
      <c r="Y338" s="1744"/>
      <c r="Z338" s="1744"/>
    </row>
    <row r="339" ht="15.75" hidden="1" customHeight="1">
      <c r="A339" s="1744"/>
      <c r="B339" s="1744"/>
      <c r="C339" s="1744"/>
      <c r="D339" s="1744"/>
      <c r="E339" s="1744"/>
      <c r="F339" s="1744"/>
      <c r="G339" s="1744"/>
      <c r="H339" s="1744"/>
      <c r="I339" s="1744"/>
      <c r="J339" s="1744"/>
      <c r="K339" s="1744"/>
      <c r="L339" s="1744"/>
      <c r="M339" s="1744"/>
      <c r="N339" s="1744"/>
      <c r="O339" s="1744"/>
      <c r="P339" s="1744"/>
      <c r="Q339" s="1744"/>
      <c r="R339" s="1744"/>
      <c r="S339" s="1744"/>
      <c r="T339" s="1744"/>
      <c r="U339" s="1744"/>
      <c r="V339" s="1744"/>
      <c r="W339" s="1744"/>
      <c r="X339" s="1744"/>
      <c r="Y339" s="1744"/>
      <c r="Z339" s="1744"/>
    </row>
    <row r="340" ht="15.75" hidden="1" customHeight="1">
      <c r="A340" s="1744"/>
      <c r="B340" s="1744"/>
      <c r="C340" s="1744"/>
      <c r="D340" s="1744"/>
      <c r="E340" s="1744"/>
      <c r="F340" s="1744"/>
      <c r="G340" s="1744"/>
      <c r="H340" s="1744"/>
      <c r="I340" s="1744"/>
      <c r="J340" s="1744"/>
      <c r="K340" s="1744"/>
      <c r="L340" s="1744"/>
      <c r="M340" s="1744"/>
      <c r="N340" s="1744"/>
      <c r="O340" s="1744"/>
      <c r="P340" s="1744"/>
      <c r="Q340" s="1744"/>
      <c r="R340" s="1744"/>
      <c r="S340" s="1744"/>
      <c r="T340" s="1744"/>
      <c r="U340" s="1744"/>
      <c r="V340" s="1744"/>
      <c r="W340" s="1744"/>
      <c r="X340" s="1744"/>
      <c r="Y340" s="1744"/>
      <c r="Z340" s="1744"/>
    </row>
    <row r="341" ht="15.75" hidden="1" customHeight="1">
      <c r="A341" s="1744"/>
      <c r="B341" s="1744"/>
      <c r="C341" s="1744"/>
      <c r="D341" s="1744"/>
      <c r="E341" s="1744"/>
      <c r="F341" s="1744"/>
      <c r="G341" s="1744"/>
      <c r="H341" s="1744"/>
      <c r="I341" s="1744"/>
      <c r="J341" s="1744"/>
      <c r="K341" s="1744"/>
      <c r="L341" s="1744"/>
      <c r="M341" s="1744"/>
      <c r="N341" s="1744"/>
      <c r="O341" s="1744"/>
      <c r="P341" s="1744"/>
      <c r="Q341" s="1744"/>
      <c r="R341" s="1744"/>
      <c r="S341" s="1744"/>
      <c r="T341" s="1744"/>
      <c r="U341" s="1744"/>
      <c r="V341" s="1744"/>
      <c r="W341" s="1744"/>
      <c r="X341" s="1744"/>
      <c r="Y341" s="1744"/>
      <c r="Z341" s="1744"/>
    </row>
    <row r="342" ht="15.75" hidden="1" customHeight="1">
      <c r="A342" s="1744"/>
      <c r="B342" s="1744"/>
      <c r="C342" s="1744"/>
      <c r="D342" s="1744"/>
      <c r="E342" s="1744"/>
      <c r="F342" s="1744"/>
      <c r="G342" s="1744"/>
      <c r="H342" s="1744"/>
      <c r="I342" s="1744"/>
      <c r="J342" s="1744"/>
      <c r="K342" s="1744"/>
      <c r="L342" s="1744"/>
      <c r="M342" s="1744"/>
      <c r="N342" s="1744"/>
      <c r="O342" s="1744"/>
      <c r="P342" s="1744"/>
      <c r="Q342" s="1744"/>
      <c r="R342" s="1744"/>
      <c r="S342" s="1744"/>
      <c r="T342" s="1744"/>
      <c r="U342" s="1744"/>
      <c r="V342" s="1744"/>
      <c r="W342" s="1744"/>
      <c r="X342" s="1744"/>
      <c r="Y342" s="1744"/>
      <c r="Z342" s="1744"/>
    </row>
    <row r="343" ht="15.75" hidden="1" customHeight="1">
      <c r="A343" s="1744"/>
      <c r="B343" s="1744"/>
      <c r="C343" s="1744"/>
      <c r="D343" s="1744"/>
      <c r="E343" s="1744"/>
      <c r="F343" s="1744"/>
      <c r="G343" s="1744"/>
      <c r="H343" s="1744"/>
      <c r="I343" s="1744"/>
      <c r="J343" s="1744"/>
      <c r="K343" s="1744"/>
      <c r="L343" s="1744"/>
      <c r="M343" s="1744"/>
      <c r="N343" s="1744"/>
      <c r="O343" s="1744"/>
      <c r="P343" s="1744"/>
      <c r="Q343" s="1744"/>
      <c r="R343" s="1744"/>
      <c r="S343" s="1744"/>
      <c r="T343" s="1744"/>
      <c r="U343" s="1744"/>
      <c r="V343" s="1744"/>
      <c r="W343" s="1744"/>
      <c r="X343" s="1744"/>
      <c r="Y343" s="1744"/>
      <c r="Z343" s="1744"/>
    </row>
    <row r="344" ht="15.75" hidden="1" customHeight="1">
      <c r="A344" s="1744"/>
      <c r="B344" s="1744"/>
      <c r="C344" s="1744"/>
      <c r="D344" s="1744"/>
      <c r="E344" s="1744"/>
      <c r="F344" s="1744"/>
      <c r="G344" s="1744"/>
      <c r="H344" s="1744"/>
      <c r="I344" s="1744"/>
      <c r="J344" s="1744"/>
      <c r="K344" s="1744"/>
      <c r="L344" s="1744"/>
      <c r="M344" s="1744"/>
      <c r="N344" s="1744"/>
      <c r="O344" s="1744"/>
      <c r="P344" s="1744"/>
      <c r="Q344" s="1744"/>
      <c r="R344" s="1744"/>
      <c r="S344" s="1744"/>
      <c r="T344" s="1744"/>
      <c r="U344" s="1744"/>
      <c r="V344" s="1744"/>
      <c r="W344" s="1744"/>
      <c r="X344" s="1744"/>
      <c r="Y344" s="1744"/>
      <c r="Z344" s="1744"/>
    </row>
    <row r="345" ht="15.75" hidden="1" customHeight="1">
      <c r="A345" s="1744"/>
      <c r="B345" s="1744"/>
      <c r="C345" s="1744"/>
      <c r="D345" s="1744"/>
      <c r="E345" s="1744"/>
      <c r="F345" s="1744"/>
      <c r="G345" s="1744"/>
      <c r="H345" s="1744"/>
      <c r="I345" s="1744"/>
      <c r="J345" s="1744"/>
      <c r="K345" s="1744"/>
      <c r="L345" s="1744"/>
      <c r="M345" s="1744"/>
      <c r="N345" s="1744"/>
      <c r="O345" s="1744"/>
      <c r="P345" s="1744"/>
      <c r="Q345" s="1744"/>
      <c r="R345" s="1744"/>
      <c r="S345" s="1744"/>
      <c r="T345" s="1744"/>
      <c r="U345" s="1744"/>
      <c r="V345" s="1744"/>
      <c r="W345" s="1744"/>
      <c r="X345" s="1744"/>
      <c r="Y345" s="1744"/>
      <c r="Z345" s="1744"/>
    </row>
    <row r="346" ht="15.75" hidden="1" customHeight="1">
      <c r="A346" s="1744"/>
      <c r="B346" s="1744"/>
      <c r="C346" s="1744"/>
      <c r="D346" s="1744"/>
      <c r="E346" s="1744"/>
      <c r="F346" s="1744"/>
      <c r="G346" s="1744"/>
      <c r="H346" s="1744"/>
      <c r="I346" s="1744"/>
      <c r="J346" s="1744"/>
      <c r="K346" s="1744"/>
      <c r="L346" s="1744"/>
      <c r="M346" s="1744"/>
      <c r="N346" s="1744"/>
      <c r="O346" s="1744"/>
      <c r="P346" s="1744"/>
      <c r="Q346" s="1744"/>
      <c r="R346" s="1744"/>
      <c r="S346" s="1744"/>
      <c r="T346" s="1744"/>
      <c r="U346" s="1744"/>
      <c r="V346" s="1744"/>
      <c r="W346" s="1744"/>
      <c r="X346" s="1744"/>
      <c r="Y346" s="1744"/>
      <c r="Z346" s="1744"/>
    </row>
    <row r="347" ht="15.75" hidden="1" customHeight="1">
      <c r="A347" s="1744"/>
      <c r="B347" s="1744"/>
      <c r="C347" s="1744"/>
      <c r="D347" s="1744"/>
      <c r="E347" s="1744"/>
      <c r="F347" s="1744"/>
      <c r="G347" s="1744"/>
      <c r="H347" s="1744"/>
      <c r="I347" s="1744"/>
      <c r="J347" s="1744"/>
      <c r="K347" s="1744"/>
      <c r="L347" s="1744"/>
      <c r="M347" s="1744"/>
      <c r="N347" s="1744"/>
      <c r="O347" s="1744"/>
      <c r="P347" s="1744"/>
      <c r="Q347" s="1744"/>
      <c r="R347" s="1744"/>
      <c r="S347" s="1744"/>
      <c r="T347" s="1744"/>
      <c r="U347" s="1744"/>
      <c r="V347" s="1744"/>
      <c r="W347" s="1744"/>
      <c r="X347" s="1744"/>
      <c r="Y347" s="1744"/>
      <c r="Z347" s="1744"/>
    </row>
    <row r="348" ht="15.75" hidden="1" customHeight="1">
      <c r="A348" s="1744"/>
      <c r="B348" s="1744"/>
      <c r="C348" s="1744"/>
      <c r="D348" s="1744"/>
      <c r="E348" s="1744"/>
      <c r="F348" s="1744"/>
      <c r="G348" s="1744"/>
      <c r="H348" s="1744"/>
      <c r="I348" s="1744"/>
      <c r="J348" s="1744"/>
      <c r="K348" s="1744"/>
      <c r="L348" s="1744"/>
      <c r="M348" s="1744"/>
      <c r="N348" s="1744"/>
      <c r="O348" s="1744"/>
      <c r="P348" s="1744"/>
      <c r="Q348" s="1744"/>
      <c r="R348" s="1744"/>
      <c r="S348" s="1744"/>
      <c r="T348" s="1744"/>
      <c r="U348" s="1744"/>
      <c r="V348" s="1744"/>
      <c r="W348" s="1744"/>
      <c r="X348" s="1744"/>
      <c r="Y348" s="1744"/>
      <c r="Z348" s="1744"/>
    </row>
    <row r="349" ht="15.75" hidden="1" customHeight="1">
      <c r="A349" s="1744"/>
      <c r="B349" s="1744"/>
      <c r="C349" s="1744"/>
      <c r="D349" s="1744"/>
      <c r="E349" s="1744"/>
      <c r="F349" s="1744"/>
      <c r="G349" s="1744"/>
      <c r="H349" s="1744"/>
      <c r="I349" s="1744"/>
      <c r="J349" s="1744"/>
      <c r="K349" s="1744"/>
      <c r="L349" s="1744"/>
      <c r="M349" s="1744"/>
      <c r="N349" s="1744"/>
      <c r="O349" s="1744"/>
      <c r="P349" s="1744"/>
      <c r="Q349" s="1744"/>
      <c r="R349" s="1744"/>
      <c r="S349" s="1744"/>
      <c r="T349" s="1744"/>
      <c r="U349" s="1744"/>
      <c r="V349" s="1744"/>
      <c r="W349" s="1744"/>
      <c r="X349" s="1744"/>
      <c r="Y349" s="1744"/>
      <c r="Z349" s="1744"/>
    </row>
    <row r="350" ht="15.75" hidden="1" customHeight="1">
      <c r="A350" s="1744"/>
      <c r="B350" s="1744"/>
      <c r="C350" s="1744"/>
      <c r="D350" s="1744"/>
      <c r="E350" s="1744"/>
      <c r="F350" s="1744"/>
      <c r="G350" s="1744"/>
      <c r="H350" s="1744"/>
      <c r="I350" s="1744"/>
      <c r="J350" s="1744"/>
      <c r="K350" s="1744"/>
      <c r="L350" s="1744"/>
      <c r="M350" s="1744"/>
      <c r="N350" s="1744"/>
      <c r="O350" s="1744"/>
      <c r="P350" s="1744"/>
      <c r="Q350" s="1744"/>
      <c r="R350" s="1744"/>
      <c r="S350" s="1744"/>
      <c r="T350" s="1744"/>
      <c r="U350" s="1744"/>
      <c r="V350" s="1744"/>
      <c r="W350" s="1744"/>
      <c r="X350" s="1744"/>
      <c r="Y350" s="1744"/>
      <c r="Z350" s="1744"/>
    </row>
    <row r="351" ht="15.75" hidden="1" customHeight="1">
      <c r="A351" s="1744"/>
      <c r="B351" s="1744"/>
      <c r="C351" s="1744"/>
      <c r="D351" s="1744"/>
      <c r="E351" s="1744"/>
      <c r="F351" s="1744"/>
      <c r="G351" s="1744"/>
      <c r="H351" s="1744"/>
      <c r="I351" s="1744"/>
      <c r="J351" s="1744"/>
      <c r="K351" s="1744"/>
      <c r="L351" s="1744"/>
      <c r="M351" s="1744"/>
      <c r="N351" s="1744"/>
      <c r="O351" s="1744"/>
      <c r="P351" s="1744"/>
      <c r="Q351" s="1744"/>
      <c r="R351" s="1744"/>
      <c r="S351" s="1744"/>
      <c r="T351" s="1744"/>
      <c r="U351" s="1744"/>
      <c r="V351" s="1744"/>
      <c r="W351" s="1744"/>
      <c r="X351" s="1744"/>
      <c r="Y351" s="1744"/>
      <c r="Z351" s="1744"/>
    </row>
    <row r="352" ht="15.75" hidden="1" customHeight="1">
      <c r="A352" s="1744"/>
      <c r="B352" s="1744"/>
      <c r="C352" s="1744"/>
      <c r="D352" s="1744"/>
      <c r="E352" s="1744"/>
      <c r="F352" s="1744"/>
      <c r="G352" s="1744"/>
      <c r="H352" s="1744"/>
      <c r="I352" s="1744"/>
      <c r="J352" s="1744"/>
      <c r="K352" s="1744"/>
      <c r="L352" s="1744"/>
      <c r="M352" s="1744"/>
      <c r="N352" s="1744"/>
      <c r="O352" s="1744"/>
      <c r="P352" s="1744"/>
      <c r="Q352" s="1744"/>
      <c r="R352" s="1744"/>
      <c r="S352" s="1744"/>
      <c r="T352" s="1744"/>
      <c r="U352" s="1744"/>
      <c r="V352" s="1744"/>
      <c r="W352" s="1744"/>
      <c r="X352" s="1744"/>
      <c r="Y352" s="1744"/>
      <c r="Z352" s="1744"/>
    </row>
    <row r="353" ht="15.75" hidden="1" customHeight="1">
      <c r="A353" s="1744"/>
      <c r="B353" s="1744"/>
      <c r="C353" s="1744"/>
      <c r="D353" s="1744"/>
      <c r="E353" s="1744"/>
      <c r="F353" s="1744"/>
      <c r="G353" s="1744"/>
      <c r="H353" s="1744"/>
      <c r="I353" s="1744"/>
      <c r="J353" s="1744"/>
      <c r="K353" s="1744"/>
      <c r="L353" s="1744"/>
      <c r="M353" s="1744"/>
      <c r="N353" s="1744"/>
      <c r="O353" s="1744"/>
      <c r="P353" s="1744"/>
      <c r="Q353" s="1744"/>
      <c r="R353" s="1744"/>
      <c r="S353" s="1744"/>
      <c r="T353" s="1744"/>
      <c r="U353" s="1744"/>
      <c r="V353" s="1744"/>
      <c r="W353" s="1744"/>
      <c r="X353" s="1744"/>
      <c r="Y353" s="1744"/>
      <c r="Z353" s="1744"/>
    </row>
    <row r="354" ht="15.75" hidden="1" customHeight="1">
      <c r="A354" s="1744"/>
      <c r="B354" s="1744"/>
      <c r="C354" s="1744"/>
      <c r="D354" s="1744"/>
      <c r="E354" s="1744"/>
      <c r="F354" s="1744"/>
      <c r="G354" s="1744"/>
      <c r="H354" s="1744"/>
      <c r="I354" s="1744"/>
      <c r="J354" s="1744"/>
      <c r="K354" s="1744"/>
      <c r="L354" s="1744"/>
      <c r="M354" s="1744"/>
      <c r="N354" s="1744"/>
      <c r="O354" s="1744"/>
      <c r="P354" s="1744"/>
      <c r="Q354" s="1744"/>
      <c r="R354" s="1744"/>
      <c r="S354" s="1744"/>
      <c r="T354" s="1744"/>
      <c r="U354" s="1744"/>
      <c r="V354" s="1744"/>
      <c r="W354" s="1744"/>
      <c r="X354" s="1744"/>
      <c r="Y354" s="1744"/>
      <c r="Z354" s="1744"/>
    </row>
    <row r="355" ht="15.75" hidden="1" customHeight="1">
      <c r="A355" s="1744"/>
      <c r="B355" s="1744"/>
      <c r="C355" s="1744"/>
      <c r="D355" s="1744"/>
      <c r="E355" s="1744"/>
      <c r="F355" s="1744"/>
      <c r="G355" s="1744"/>
      <c r="H355" s="1744"/>
      <c r="I355" s="1744"/>
      <c r="J355" s="1744"/>
      <c r="K355" s="1744"/>
      <c r="L355" s="1744"/>
      <c r="M355" s="1744"/>
      <c r="N355" s="1744"/>
      <c r="O355" s="1744"/>
      <c r="P355" s="1744"/>
      <c r="Q355" s="1744"/>
      <c r="R355" s="1744"/>
      <c r="S355" s="1744"/>
      <c r="T355" s="1744"/>
      <c r="U355" s="1744"/>
      <c r="V355" s="1744"/>
      <c r="W355" s="1744"/>
      <c r="X355" s="1744"/>
      <c r="Y355" s="1744"/>
      <c r="Z355" s="1744"/>
    </row>
    <row r="356" ht="15.75" hidden="1" customHeight="1">
      <c r="A356" s="1744"/>
      <c r="B356" s="1744"/>
      <c r="C356" s="1744"/>
      <c r="D356" s="1744"/>
      <c r="E356" s="1744"/>
      <c r="F356" s="1744"/>
      <c r="G356" s="1744"/>
      <c r="H356" s="1744"/>
      <c r="I356" s="1744"/>
      <c r="J356" s="1744"/>
      <c r="K356" s="1744"/>
      <c r="L356" s="1744"/>
      <c r="M356" s="1744"/>
      <c r="N356" s="1744"/>
      <c r="O356" s="1744"/>
      <c r="P356" s="1744"/>
      <c r="Q356" s="1744"/>
      <c r="R356" s="1744"/>
      <c r="S356" s="1744"/>
      <c r="T356" s="1744"/>
      <c r="U356" s="1744"/>
      <c r="V356" s="1744"/>
      <c r="W356" s="1744"/>
      <c r="X356" s="1744"/>
      <c r="Y356" s="1744"/>
      <c r="Z356" s="1744"/>
    </row>
    <row r="357" ht="15.75" hidden="1" customHeight="1">
      <c r="A357" s="1744"/>
      <c r="B357" s="1744"/>
      <c r="C357" s="1744"/>
      <c r="D357" s="1744"/>
      <c r="E357" s="1744"/>
      <c r="F357" s="1744"/>
      <c r="G357" s="1744"/>
      <c r="H357" s="1744"/>
      <c r="I357" s="1744"/>
      <c r="J357" s="1744"/>
      <c r="K357" s="1744"/>
      <c r="L357" s="1744"/>
      <c r="M357" s="1744"/>
      <c r="N357" s="1744"/>
      <c r="O357" s="1744"/>
      <c r="P357" s="1744"/>
      <c r="Q357" s="1744"/>
      <c r="R357" s="1744"/>
      <c r="S357" s="1744"/>
      <c r="T357" s="1744"/>
      <c r="U357" s="1744"/>
      <c r="V357" s="1744"/>
      <c r="W357" s="1744"/>
      <c r="X357" s="1744"/>
      <c r="Y357" s="1744"/>
      <c r="Z357" s="1744"/>
    </row>
    <row r="358" ht="15.75" hidden="1" customHeight="1">
      <c r="A358" s="1744"/>
      <c r="B358" s="1744"/>
      <c r="C358" s="1744"/>
      <c r="D358" s="1744"/>
      <c r="E358" s="1744"/>
      <c r="F358" s="1744"/>
      <c r="G358" s="1744"/>
      <c r="H358" s="1744"/>
      <c r="I358" s="1744"/>
      <c r="J358" s="1744"/>
      <c r="K358" s="1744"/>
      <c r="L358" s="1744"/>
      <c r="M358" s="1744"/>
      <c r="N358" s="1744"/>
      <c r="O358" s="1744"/>
      <c r="P358" s="1744"/>
      <c r="Q358" s="1744"/>
      <c r="R358" s="1744"/>
      <c r="S358" s="1744"/>
      <c r="T358" s="1744"/>
      <c r="U358" s="1744"/>
      <c r="V358" s="1744"/>
      <c r="W358" s="1744"/>
      <c r="X358" s="1744"/>
      <c r="Y358" s="1744"/>
      <c r="Z358" s="1744"/>
    </row>
    <row r="359" ht="15.75" hidden="1" customHeight="1">
      <c r="A359" s="1744"/>
      <c r="B359" s="1744"/>
      <c r="C359" s="1744"/>
      <c r="D359" s="1744"/>
      <c r="E359" s="1744"/>
      <c r="F359" s="1744"/>
      <c r="G359" s="1744"/>
      <c r="H359" s="1744"/>
      <c r="I359" s="1744"/>
      <c r="J359" s="1744"/>
      <c r="K359" s="1744"/>
      <c r="L359" s="1744"/>
      <c r="M359" s="1744"/>
      <c r="N359" s="1744"/>
      <c r="O359" s="1744"/>
      <c r="P359" s="1744"/>
      <c r="Q359" s="1744"/>
      <c r="R359" s="1744"/>
      <c r="S359" s="1744"/>
      <c r="T359" s="1744"/>
      <c r="U359" s="1744"/>
      <c r="V359" s="1744"/>
      <c r="W359" s="1744"/>
      <c r="X359" s="1744"/>
      <c r="Y359" s="1744"/>
      <c r="Z359" s="1744"/>
    </row>
    <row r="360" ht="15.75" hidden="1" customHeight="1">
      <c r="A360" s="1744"/>
      <c r="B360" s="1744"/>
      <c r="C360" s="1744"/>
      <c r="D360" s="1744"/>
      <c r="E360" s="1744"/>
      <c r="F360" s="1744"/>
      <c r="G360" s="1744"/>
      <c r="H360" s="1744"/>
      <c r="I360" s="1744"/>
      <c r="J360" s="1744"/>
      <c r="K360" s="1744"/>
      <c r="L360" s="1744"/>
      <c r="M360" s="1744"/>
      <c r="N360" s="1744"/>
      <c r="O360" s="1744"/>
      <c r="P360" s="1744"/>
      <c r="Q360" s="1744"/>
      <c r="R360" s="1744"/>
      <c r="S360" s="1744"/>
      <c r="T360" s="1744"/>
      <c r="U360" s="1744"/>
      <c r="V360" s="1744"/>
      <c r="W360" s="1744"/>
      <c r="X360" s="1744"/>
      <c r="Y360" s="1744"/>
      <c r="Z360" s="1744"/>
    </row>
    <row r="361" ht="15.75" hidden="1" customHeight="1">
      <c r="A361" s="1744"/>
      <c r="B361" s="1744"/>
      <c r="C361" s="1744"/>
      <c r="D361" s="1744"/>
      <c r="E361" s="1744"/>
      <c r="F361" s="1744"/>
      <c r="G361" s="1744"/>
      <c r="H361" s="1744"/>
      <c r="I361" s="1744"/>
      <c r="J361" s="1744"/>
      <c r="K361" s="1744"/>
      <c r="L361" s="1744"/>
      <c r="M361" s="1744"/>
      <c r="N361" s="1744"/>
      <c r="O361" s="1744"/>
      <c r="P361" s="1744"/>
      <c r="Q361" s="1744"/>
      <c r="R361" s="1744"/>
      <c r="S361" s="1744"/>
      <c r="T361" s="1744"/>
      <c r="U361" s="1744"/>
      <c r="V361" s="1744"/>
      <c r="W361" s="1744"/>
      <c r="X361" s="1744"/>
      <c r="Y361" s="1744"/>
      <c r="Z361" s="1744"/>
    </row>
    <row r="362" ht="15.75" hidden="1" customHeight="1">
      <c r="A362" s="1744"/>
      <c r="B362" s="1744"/>
      <c r="C362" s="1744"/>
      <c r="D362" s="1744"/>
      <c r="E362" s="1744"/>
      <c r="F362" s="1744"/>
      <c r="G362" s="1744"/>
      <c r="H362" s="1744"/>
      <c r="I362" s="1744"/>
      <c r="J362" s="1744"/>
      <c r="K362" s="1744"/>
      <c r="L362" s="1744"/>
      <c r="M362" s="1744"/>
      <c r="N362" s="1744"/>
      <c r="O362" s="1744"/>
      <c r="P362" s="1744"/>
      <c r="Q362" s="1744"/>
      <c r="R362" s="1744"/>
      <c r="S362" s="1744"/>
      <c r="T362" s="1744"/>
      <c r="U362" s="1744"/>
      <c r="V362" s="1744"/>
      <c r="W362" s="1744"/>
      <c r="X362" s="1744"/>
      <c r="Y362" s="1744"/>
      <c r="Z362" s="1744"/>
    </row>
    <row r="363" ht="15.75" hidden="1" customHeight="1">
      <c r="A363" s="1744"/>
      <c r="B363" s="1744"/>
      <c r="C363" s="1744"/>
      <c r="D363" s="1744"/>
      <c r="E363" s="1744"/>
      <c r="F363" s="1744"/>
      <c r="G363" s="1744"/>
      <c r="H363" s="1744"/>
      <c r="I363" s="1744"/>
      <c r="J363" s="1744"/>
      <c r="K363" s="1744"/>
      <c r="L363" s="1744"/>
      <c r="M363" s="1744"/>
      <c r="N363" s="1744"/>
      <c r="O363" s="1744"/>
      <c r="P363" s="1744"/>
      <c r="Q363" s="1744"/>
      <c r="R363" s="1744"/>
      <c r="S363" s="1744"/>
      <c r="T363" s="1744"/>
      <c r="U363" s="1744"/>
      <c r="V363" s="1744"/>
      <c r="W363" s="1744"/>
      <c r="X363" s="1744"/>
      <c r="Y363" s="1744"/>
      <c r="Z363" s="1744"/>
    </row>
    <row r="364" ht="15.75" hidden="1" customHeight="1">
      <c r="A364" s="1744"/>
      <c r="B364" s="1744"/>
      <c r="C364" s="1744"/>
      <c r="D364" s="1744"/>
      <c r="E364" s="1744"/>
      <c r="F364" s="1744"/>
      <c r="G364" s="1744"/>
      <c r="H364" s="1744"/>
      <c r="I364" s="1744"/>
      <c r="J364" s="1744"/>
      <c r="K364" s="1744"/>
      <c r="L364" s="1744"/>
      <c r="M364" s="1744"/>
      <c r="N364" s="1744"/>
      <c r="O364" s="1744"/>
      <c r="P364" s="1744"/>
      <c r="Q364" s="1744"/>
      <c r="R364" s="1744"/>
      <c r="S364" s="1744"/>
      <c r="T364" s="1744"/>
      <c r="U364" s="1744"/>
      <c r="V364" s="1744"/>
      <c r="W364" s="1744"/>
      <c r="X364" s="1744"/>
      <c r="Y364" s="1744"/>
      <c r="Z364" s="1744"/>
    </row>
    <row r="365" ht="15.75" hidden="1" customHeight="1">
      <c r="A365" s="1744"/>
      <c r="B365" s="1744"/>
      <c r="C365" s="1744"/>
      <c r="D365" s="1744"/>
      <c r="E365" s="1744"/>
      <c r="F365" s="1744"/>
      <c r="G365" s="1744"/>
      <c r="H365" s="1744"/>
      <c r="I365" s="1744"/>
      <c r="J365" s="1744"/>
      <c r="K365" s="1744"/>
      <c r="L365" s="1744"/>
      <c r="M365" s="1744"/>
      <c r="N365" s="1744"/>
      <c r="O365" s="1744"/>
      <c r="P365" s="1744"/>
      <c r="Q365" s="1744"/>
      <c r="R365" s="1744"/>
      <c r="S365" s="1744"/>
      <c r="T365" s="1744"/>
      <c r="U365" s="1744"/>
      <c r="V365" s="1744"/>
      <c r="W365" s="1744"/>
      <c r="X365" s="1744"/>
      <c r="Y365" s="1744"/>
      <c r="Z365" s="1744"/>
    </row>
    <row r="366" ht="15.75" hidden="1" customHeight="1">
      <c r="A366" s="1744"/>
      <c r="B366" s="1744"/>
      <c r="C366" s="1744"/>
      <c r="D366" s="1744"/>
      <c r="E366" s="1744"/>
      <c r="F366" s="1744"/>
      <c r="G366" s="1744"/>
      <c r="H366" s="1744"/>
      <c r="I366" s="1744"/>
      <c r="J366" s="1744"/>
      <c r="K366" s="1744"/>
      <c r="L366" s="1744"/>
      <c r="M366" s="1744"/>
      <c r="N366" s="1744"/>
      <c r="O366" s="1744"/>
      <c r="P366" s="1744"/>
      <c r="Q366" s="1744"/>
      <c r="R366" s="1744"/>
      <c r="S366" s="1744"/>
      <c r="T366" s="1744"/>
      <c r="U366" s="1744"/>
      <c r="V366" s="1744"/>
      <c r="W366" s="1744"/>
      <c r="X366" s="1744"/>
      <c r="Y366" s="1744"/>
      <c r="Z366" s="1744"/>
    </row>
    <row r="367" ht="15.75" hidden="1" customHeight="1">
      <c r="A367" s="1744"/>
      <c r="B367" s="1744"/>
      <c r="C367" s="1744"/>
      <c r="D367" s="1744"/>
      <c r="E367" s="1744"/>
      <c r="F367" s="1744"/>
      <c r="G367" s="1744"/>
      <c r="H367" s="1744"/>
      <c r="I367" s="1744"/>
      <c r="J367" s="1744"/>
      <c r="K367" s="1744"/>
      <c r="L367" s="1744"/>
      <c r="M367" s="1744"/>
      <c r="N367" s="1744"/>
      <c r="O367" s="1744"/>
      <c r="P367" s="1744"/>
      <c r="Q367" s="1744"/>
      <c r="R367" s="1744"/>
      <c r="S367" s="1744"/>
      <c r="T367" s="1744"/>
      <c r="U367" s="1744"/>
      <c r="V367" s="1744"/>
      <c r="W367" s="1744"/>
      <c r="X367" s="1744"/>
      <c r="Y367" s="1744"/>
      <c r="Z367" s="1744"/>
    </row>
    <row r="368" ht="15.75" hidden="1" customHeight="1">
      <c r="A368" s="1744"/>
      <c r="B368" s="1744"/>
      <c r="C368" s="1744"/>
      <c r="D368" s="1744"/>
      <c r="E368" s="1744"/>
      <c r="F368" s="1744"/>
      <c r="G368" s="1744"/>
      <c r="H368" s="1744"/>
      <c r="I368" s="1744"/>
      <c r="J368" s="1744"/>
      <c r="K368" s="1744"/>
      <c r="L368" s="1744"/>
      <c r="M368" s="1744"/>
      <c r="N368" s="1744"/>
      <c r="O368" s="1744"/>
      <c r="P368" s="1744"/>
      <c r="Q368" s="1744"/>
      <c r="R368" s="1744"/>
      <c r="S368" s="1744"/>
      <c r="T368" s="1744"/>
      <c r="U368" s="1744"/>
      <c r="V368" s="1744"/>
      <c r="W368" s="1744"/>
      <c r="X368" s="1744"/>
      <c r="Y368" s="1744"/>
      <c r="Z368" s="1744"/>
    </row>
    <row r="369" ht="15.75" hidden="1" customHeight="1">
      <c r="A369" s="1744"/>
      <c r="B369" s="1744"/>
      <c r="C369" s="1744"/>
      <c r="D369" s="1744"/>
      <c r="E369" s="1744"/>
      <c r="F369" s="1744"/>
      <c r="G369" s="1744"/>
      <c r="H369" s="1744"/>
      <c r="I369" s="1744"/>
      <c r="J369" s="1744"/>
      <c r="K369" s="1744"/>
      <c r="L369" s="1744"/>
      <c r="M369" s="1744"/>
      <c r="N369" s="1744"/>
      <c r="O369" s="1744"/>
      <c r="P369" s="1744"/>
      <c r="Q369" s="1744"/>
      <c r="R369" s="1744"/>
      <c r="S369" s="1744"/>
      <c r="T369" s="1744"/>
      <c r="U369" s="1744"/>
      <c r="V369" s="1744"/>
      <c r="W369" s="1744"/>
      <c r="X369" s="1744"/>
      <c r="Y369" s="1744"/>
      <c r="Z369" s="1744"/>
    </row>
    <row r="370" ht="15.75" hidden="1" customHeight="1">
      <c r="A370" s="1744"/>
      <c r="B370" s="1744"/>
      <c r="C370" s="1744"/>
      <c r="D370" s="1744"/>
      <c r="E370" s="1744"/>
      <c r="F370" s="1744"/>
      <c r="G370" s="1744"/>
      <c r="H370" s="1744"/>
      <c r="I370" s="1744"/>
      <c r="J370" s="1744"/>
      <c r="K370" s="1744"/>
      <c r="L370" s="1744"/>
      <c r="M370" s="1744"/>
      <c r="N370" s="1744"/>
      <c r="O370" s="1744"/>
      <c r="P370" s="1744"/>
      <c r="Q370" s="1744"/>
      <c r="R370" s="1744"/>
      <c r="S370" s="1744"/>
      <c r="T370" s="1744"/>
      <c r="U370" s="1744"/>
      <c r="V370" s="1744"/>
      <c r="W370" s="1744"/>
      <c r="X370" s="1744"/>
      <c r="Y370" s="1744"/>
      <c r="Z370" s="1744"/>
    </row>
    <row r="371" ht="15.75" hidden="1" customHeight="1">
      <c r="A371" s="1744"/>
      <c r="B371" s="1744"/>
      <c r="C371" s="1744"/>
      <c r="D371" s="1744"/>
      <c r="E371" s="1744"/>
      <c r="F371" s="1744"/>
      <c r="G371" s="1744"/>
      <c r="H371" s="1744"/>
      <c r="I371" s="1744"/>
      <c r="J371" s="1744"/>
      <c r="K371" s="1744"/>
      <c r="L371" s="1744"/>
      <c r="M371" s="1744"/>
      <c r="N371" s="1744"/>
      <c r="O371" s="1744"/>
      <c r="P371" s="1744"/>
      <c r="Q371" s="1744"/>
      <c r="R371" s="1744"/>
      <c r="S371" s="1744"/>
      <c r="T371" s="1744"/>
      <c r="U371" s="1744"/>
      <c r="V371" s="1744"/>
      <c r="W371" s="1744"/>
      <c r="X371" s="1744"/>
      <c r="Y371" s="1744"/>
      <c r="Z371" s="1744"/>
    </row>
    <row r="372" ht="15.75" hidden="1" customHeight="1">
      <c r="A372" s="1744"/>
      <c r="B372" s="1744"/>
      <c r="C372" s="1744"/>
      <c r="D372" s="1744"/>
      <c r="E372" s="1744"/>
      <c r="F372" s="1744"/>
      <c r="G372" s="1744"/>
      <c r="H372" s="1744"/>
      <c r="I372" s="1744"/>
      <c r="J372" s="1744"/>
      <c r="K372" s="1744"/>
      <c r="L372" s="1744"/>
      <c r="M372" s="1744"/>
      <c r="N372" s="1744"/>
      <c r="O372" s="1744"/>
      <c r="P372" s="1744"/>
      <c r="Q372" s="1744"/>
      <c r="R372" s="1744"/>
      <c r="S372" s="1744"/>
      <c r="T372" s="1744"/>
      <c r="U372" s="1744"/>
      <c r="V372" s="1744"/>
      <c r="W372" s="1744"/>
      <c r="X372" s="1744"/>
      <c r="Y372" s="1744"/>
      <c r="Z372" s="1744"/>
    </row>
    <row r="373" ht="15.75" hidden="1" customHeight="1">
      <c r="A373" s="1744"/>
      <c r="B373" s="1744"/>
      <c r="C373" s="1744"/>
      <c r="D373" s="1744"/>
      <c r="E373" s="1744"/>
      <c r="F373" s="1744"/>
      <c r="G373" s="1744"/>
      <c r="H373" s="1744"/>
      <c r="I373" s="1744"/>
      <c r="J373" s="1744"/>
      <c r="K373" s="1744"/>
      <c r="L373" s="1744"/>
      <c r="M373" s="1744"/>
      <c r="N373" s="1744"/>
      <c r="O373" s="1744"/>
      <c r="P373" s="1744"/>
      <c r="Q373" s="1744"/>
      <c r="R373" s="1744"/>
      <c r="S373" s="1744"/>
      <c r="T373" s="1744"/>
      <c r="U373" s="1744"/>
      <c r="V373" s="1744"/>
      <c r="W373" s="1744"/>
      <c r="X373" s="1744"/>
      <c r="Y373" s="1744"/>
      <c r="Z373" s="1744"/>
    </row>
    <row r="374" ht="15.75" hidden="1" customHeight="1">
      <c r="A374" s="1744"/>
      <c r="B374" s="1744"/>
      <c r="C374" s="1744"/>
      <c r="D374" s="1744"/>
      <c r="E374" s="1744"/>
      <c r="F374" s="1744"/>
      <c r="G374" s="1744"/>
      <c r="H374" s="1744"/>
      <c r="I374" s="1744"/>
      <c r="J374" s="1744"/>
      <c r="K374" s="1744"/>
      <c r="L374" s="1744"/>
      <c r="M374" s="1744"/>
      <c r="N374" s="1744"/>
      <c r="O374" s="1744"/>
      <c r="P374" s="1744"/>
      <c r="Q374" s="1744"/>
      <c r="R374" s="1744"/>
      <c r="S374" s="1744"/>
      <c r="T374" s="1744"/>
      <c r="U374" s="1744"/>
      <c r="V374" s="1744"/>
      <c r="W374" s="1744"/>
      <c r="X374" s="1744"/>
      <c r="Y374" s="1744"/>
      <c r="Z374" s="1744"/>
    </row>
    <row r="375" ht="15.75" hidden="1" customHeight="1">
      <c r="A375" s="1744"/>
      <c r="B375" s="1744"/>
      <c r="C375" s="1744"/>
      <c r="D375" s="1744"/>
      <c r="E375" s="1744"/>
      <c r="F375" s="1744"/>
      <c r="G375" s="1744"/>
      <c r="H375" s="1744"/>
      <c r="I375" s="1744"/>
      <c r="J375" s="1744"/>
      <c r="K375" s="1744"/>
      <c r="L375" s="1744"/>
      <c r="M375" s="1744"/>
      <c r="N375" s="1744"/>
      <c r="O375" s="1744"/>
      <c r="P375" s="1744"/>
      <c r="Q375" s="1744"/>
      <c r="R375" s="1744"/>
      <c r="S375" s="1744"/>
      <c r="T375" s="1744"/>
      <c r="U375" s="1744"/>
      <c r="V375" s="1744"/>
      <c r="W375" s="1744"/>
      <c r="X375" s="1744"/>
      <c r="Y375" s="1744"/>
      <c r="Z375" s="1744"/>
    </row>
    <row r="376" ht="15.75" hidden="1" customHeight="1">
      <c r="A376" s="1744"/>
      <c r="B376" s="1744"/>
      <c r="C376" s="1744"/>
      <c r="D376" s="1744"/>
      <c r="E376" s="1744"/>
      <c r="F376" s="1744"/>
      <c r="G376" s="1744"/>
      <c r="H376" s="1744"/>
      <c r="I376" s="1744"/>
      <c r="J376" s="1744"/>
      <c r="K376" s="1744"/>
      <c r="L376" s="1744"/>
      <c r="M376" s="1744"/>
      <c r="N376" s="1744"/>
      <c r="O376" s="1744"/>
      <c r="P376" s="1744"/>
      <c r="Q376" s="1744"/>
      <c r="R376" s="1744"/>
      <c r="S376" s="1744"/>
      <c r="T376" s="1744"/>
      <c r="U376" s="1744"/>
      <c r="V376" s="1744"/>
      <c r="W376" s="1744"/>
      <c r="X376" s="1744"/>
      <c r="Y376" s="1744"/>
      <c r="Z376" s="1744"/>
    </row>
    <row r="377" ht="15.75" hidden="1" customHeight="1">
      <c r="A377" s="1744"/>
      <c r="B377" s="1744"/>
      <c r="C377" s="1744"/>
      <c r="D377" s="1744"/>
      <c r="E377" s="1744"/>
      <c r="F377" s="1744"/>
      <c r="G377" s="1744"/>
      <c r="H377" s="1744"/>
      <c r="I377" s="1744"/>
      <c r="J377" s="1744"/>
      <c r="K377" s="1744"/>
      <c r="L377" s="1744"/>
      <c r="M377" s="1744"/>
      <c r="N377" s="1744"/>
      <c r="O377" s="1744"/>
      <c r="P377" s="1744"/>
      <c r="Q377" s="1744"/>
      <c r="R377" s="1744"/>
      <c r="S377" s="1744"/>
      <c r="T377" s="1744"/>
      <c r="U377" s="1744"/>
      <c r="V377" s="1744"/>
      <c r="W377" s="1744"/>
      <c r="X377" s="1744"/>
      <c r="Y377" s="1744"/>
      <c r="Z377" s="1744"/>
    </row>
    <row r="378" ht="15.75" hidden="1" customHeight="1">
      <c r="A378" s="1744"/>
      <c r="B378" s="1744"/>
      <c r="C378" s="1744"/>
      <c r="D378" s="1744"/>
      <c r="E378" s="1744"/>
      <c r="F378" s="1744"/>
      <c r="G378" s="1744"/>
      <c r="H378" s="1744"/>
      <c r="I378" s="1744"/>
      <c r="J378" s="1744"/>
      <c r="K378" s="1744"/>
      <c r="L378" s="1744"/>
      <c r="M378" s="1744"/>
      <c r="N378" s="1744"/>
      <c r="O378" s="1744"/>
      <c r="P378" s="1744"/>
      <c r="Q378" s="1744"/>
      <c r="R378" s="1744"/>
      <c r="S378" s="1744"/>
      <c r="T378" s="1744"/>
      <c r="U378" s="1744"/>
      <c r="V378" s="1744"/>
      <c r="W378" s="1744"/>
      <c r="X378" s="1744"/>
      <c r="Y378" s="1744"/>
      <c r="Z378" s="1744"/>
    </row>
    <row r="379" ht="15.75" hidden="1" customHeight="1">
      <c r="A379" s="1744"/>
      <c r="B379" s="1744"/>
      <c r="C379" s="1744"/>
      <c r="D379" s="1744"/>
      <c r="E379" s="1744"/>
      <c r="F379" s="1744"/>
      <c r="G379" s="1744"/>
      <c r="H379" s="1744"/>
      <c r="I379" s="1744"/>
      <c r="J379" s="1744"/>
      <c r="K379" s="1744"/>
      <c r="L379" s="1744"/>
      <c r="M379" s="1744"/>
      <c r="N379" s="1744"/>
      <c r="O379" s="1744"/>
      <c r="P379" s="1744"/>
      <c r="Q379" s="1744"/>
      <c r="R379" s="1744"/>
      <c r="S379" s="1744"/>
      <c r="T379" s="1744"/>
      <c r="U379" s="1744"/>
      <c r="V379" s="1744"/>
      <c r="W379" s="1744"/>
      <c r="X379" s="1744"/>
      <c r="Y379" s="1744"/>
      <c r="Z379" s="1744"/>
    </row>
    <row r="380" ht="15.75" hidden="1" customHeight="1">
      <c r="A380" s="1744"/>
      <c r="B380" s="1744"/>
      <c r="C380" s="1744"/>
      <c r="D380" s="1744"/>
      <c r="E380" s="1744"/>
      <c r="F380" s="1744"/>
      <c r="G380" s="1744"/>
      <c r="H380" s="1744"/>
      <c r="I380" s="1744"/>
      <c r="J380" s="1744"/>
      <c r="K380" s="1744"/>
      <c r="L380" s="1744"/>
      <c r="M380" s="1744"/>
      <c r="N380" s="1744"/>
      <c r="O380" s="1744"/>
      <c r="P380" s="1744"/>
      <c r="Q380" s="1744"/>
      <c r="R380" s="1744"/>
      <c r="S380" s="1744"/>
      <c r="T380" s="1744"/>
      <c r="U380" s="1744"/>
      <c r="V380" s="1744"/>
      <c r="W380" s="1744"/>
      <c r="X380" s="1744"/>
      <c r="Y380" s="1744"/>
      <c r="Z380" s="1744"/>
    </row>
    <row r="381" ht="15.75" hidden="1" customHeight="1">
      <c r="A381" s="1744"/>
      <c r="B381" s="1744"/>
      <c r="C381" s="1744"/>
      <c r="D381" s="1744"/>
      <c r="E381" s="1744"/>
      <c r="F381" s="1744"/>
      <c r="G381" s="1744"/>
      <c r="H381" s="1744"/>
      <c r="I381" s="1744"/>
      <c r="J381" s="1744"/>
      <c r="K381" s="1744"/>
      <c r="L381" s="1744"/>
      <c r="M381" s="1744"/>
      <c r="N381" s="1744"/>
      <c r="O381" s="1744"/>
      <c r="P381" s="1744"/>
      <c r="Q381" s="1744"/>
      <c r="R381" s="1744"/>
      <c r="S381" s="1744"/>
      <c r="T381" s="1744"/>
      <c r="U381" s="1744"/>
      <c r="V381" s="1744"/>
      <c r="W381" s="1744"/>
      <c r="X381" s="1744"/>
      <c r="Y381" s="1744"/>
      <c r="Z381" s="1744"/>
    </row>
    <row r="382" ht="15.75" hidden="1" customHeight="1">
      <c r="A382" s="1744"/>
      <c r="B382" s="1744"/>
      <c r="C382" s="1744"/>
      <c r="D382" s="1744"/>
      <c r="E382" s="1744"/>
      <c r="F382" s="1744"/>
      <c r="G382" s="1744"/>
      <c r="H382" s="1744"/>
      <c r="I382" s="1744"/>
      <c r="J382" s="1744"/>
      <c r="K382" s="1744"/>
      <c r="L382" s="1744"/>
      <c r="M382" s="1744"/>
      <c r="N382" s="1744"/>
      <c r="O382" s="1744"/>
      <c r="P382" s="1744"/>
      <c r="Q382" s="1744"/>
      <c r="R382" s="1744"/>
      <c r="S382" s="1744"/>
      <c r="T382" s="1744"/>
      <c r="U382" s="1744"/>
      <c r="V382" s="1744"/>
      <c r="W382" s="1744"/>
      <c r="X382" s="1744"/>
      <c r="Y382" s="1744"/>
      <c r="Z382" s="1744"/>
    </row>
    <row r="383" ht="15.75" hidden="1" customHeight="1">
      <c r="A383" s="1744"/>
      <c r="B383" s="1744"/>
      <c r="C383" s="1744"/>
      <c r="D383" s="1744"/>
      <c r="E383" s="1744"/>
      <c r="F383" s="1744"/>
      <c r="G383" s="1744"/>
      <c r="H383" s="1744"/>
      <c r="I383" s="1744"/>
      <c r="J383" s="1744"/>
      <c r="K383" s="1744"/>
      <c r="L383" s="1744"/>
      <c r="M383" s="1744"/>
      <c r="N383" s="1744"/>
      <c r="O383" s="1744"/>
      <c r="P383" s="1744"/>
      <c r="Q383" s="1744"/>
      <c r="R383" s="1744"/>
      <c r="S383" s="1744"/>
      <c r="T383" s="1744"/>
      <c r="U383" s="1744"/>
      <c r="V383" s="1744"/>
      <c r="W383" s="1744"/>
      <c r="X383" s="1744"/>
      <c r="Y383" s="1744"/>
      <c r="Z383" s="1744"/>
    </row>
    <row r="384" ht="15.75" hidden="1" customHeight="1">
      <c r="A384" s="1744"/>
      <c r="B384" s="1744"/>
      <c r="C384" s="1744"/>
      <c r="D384" s="1744"/>
      <c r="E384" s="1744"/>
      <c r="F384" s="1744"/>
      <c r="G384" s="1744"/>
      <c r="H384" s="1744"/>
      <c r="I384" s="1744"/>
      <c r="J384" s="1744"/>
      <c r="K384" s="1744"/>
      <c r="L384" s="1744"/>
      <c r="M384" s="1744"/>
      <c r="N384" s="1744"/>
      <c r="O384" s="1744"/>
      <c r="P384" s="1744"/>
      <c r="Q384" s="1744"/>
      <c r="R384" s="1744"/>
      <c r="S384" s="1744"/>
      <c r="T384" s="1744"/>
      <c r="U384" s="1744"/>
      <c r="V384" s="1744"/>
      <c r="W384" s="1744"/>
      <c r="X384" s="1744"/>
      <c r="Y384" s="1744"/>
      <c r="Z384" s="1744"/>
    </row>
    <row r="385" ht="15.75" hidden="1" customHeight="1">
      <c r="A385" s="1744"/>
      <c r="B385" s="1744"/>
      <c r="C385" s="1744"/>
      <c r="D385" s="1744"/>
      <c r="E385" s="1744"/>
      <c r="F385" s="1744"/>
      <c r="G385" s="1744"/>
      <c r="H385" s="1744"/>
      <c r="I385" s="1744"/>
      <c r="J385" s="1744"/>
      <c r="K385" s="1744"/>
      <c r="L385" s="1744"/>
      <c r="M385" s="1744"/>
      <c r="N385" s="1744"/>
      <c r="O385" s="1744"/>
      <c r="P385" s="1744"/>
      <c r="Q385" s="1744"/>
      <c r="R385" s="1744"/>
      <c r="S385" s="1744"/>
      <c r="T385" s="1744"/>
      <c r="U385" s="1744"/>
      <c r="V385" s="1744"/>
      <c r="W385" s="1744"/>
      <c r="X385" s="1744"/>
      <c r="Y385" s="1744"/>
      <c r="Z385" s="1744"/>
    </row>
    <row r="386" ht="15.75" hidden="1" customHeight="1">
      <c r="A386" s="1744"/>
      <c r="B386" s="1744"/>
      <c r="C386" s="1744"/>
      <c r="D386" s="1744"/>
      <c r="E386" s="1744"/>
      <c r="F386" s="1744"/>
      <c r="G386" s="1744"/>
      <c r="H386" s="1744"/>
      <c r="I386" s="1744"/>
      <c r="J386" s="1744"/>
      <c r="K386" s="1744"/>
      <c r="L386" s="1744"/>
      <c r="M386" s="1744"/>
      <c r="N386" s="1744"/>
      <c r="O386" s="1744"/>
      <c r="P386" s="1744"/>
      <c r="Q386" s="1744"/>
      <c r="R386" s="1744"/>
      <c r="S386" s="1744"/>
      <c r="T386" s="1744"/>
      <c r="U386" s="1744"/>
      <c r="V386" s="1744"/>
      <c r="W386" s="1744"/>
      <c r="X386" s="1744"/>
      <c r="Y386" s="1744"/>
      <c r="Z386" s="1744"/>
    </row>
    <row r="387" ht="15.75" hidden="1" customHeight="1">
      <c r="A387" s="1744"/>
      <c r="B387" s="1744"/>
      <c r="C387" s="1744"/>
      <c r="D387" s="1744"/>
      <c r="E387" s="1744"/>
      <c r="F387" s="1744"/>
      <c r="G387" s="1744"/>
      <c r="H387" s="1744"/>
      <c r="I387" s="1744"/>
      <c r="J387" s="1744"/>
      <c r="K387" s="1744"/>
      <c r="L387" s="1744"/>
      <c r="M387" s="1744"/>
      <c r="N387" s="1744"/>
      <c r="O387" s="1744"/>
      <c r="P387" s="1744"/>
      <c r="Q387" s="1744"/>
      <c r="R387" s="1744"/>
      <c r="S387" s="1744"/>
      <c r="T387" s="1744"/>
      <c r="U387" s="1744"/>
      <c r="V387" s="1744"/>
      <c r="W387" s="1744"/>
      <c r="X387" s="1744"/>
      <c r="Y387" s="1744"/>
      <c r="Z387" s="1744"/>
    </row>
    <row r="388" ht="15.75" hidden="1" customHeight="1">
      <c r="A388" s="1744"/>
      <c r="B388" s="1744"/>
      <c r="C388" s="1744"/>
      <c r="D388" s="1744"/>
      <c r="E388" s="1744"/>
      <c r="F388" s="1744"/>
      <c r="G388" s="1744"/>
      <c r="H388" s="1744"/>
      <c r="I388" s="1744"/>
      <c r="J388" s="1744"/>
      <c r="K388" s="1744"/>
      <c r="L388" s="1744"/>
      <c r="M388" s="1744"/>
      <c r="N388" s="1744"/>
      <c r="O388" s="1744"/>
      <c r="P388" s="1744"/>
      <c r="Q388" s="1744"/>
      <c r="R388" s="1744"/>
      <c r="S388" s="1744"/>
      <c r="T388" s="1744"/>
      <c r="U388" s="1744"/>
      <c r="V388" s="1744"/>
      <c r="W388" s="1744"/>
      <c r="X388" s="1744"/>
      <c r="Y388" s="1744"/>
      <c r="Z388" s="1744"/>
    </row>
    <row r="389" ht="15.75" hidden="1" customHeight="1">
      <c r="A389" s="1744"/>
      <c r="B389" s="1744"/>
      <c r="C389" s="1744"/>
      <c r="D389" s="1744"/>
      <c r="E389" s="1744"/>
      <c r="F389" s="1744"/>
      <c r="G389" s="1744"/>
      <c r="H389" s="1744"/>
      <c r="I389" s="1744"/>
      <c r="J389" s="1744"/>
      <c r="K389" s="1744"/>
      <c r="L389" s="1744"/>
      <c r="M389" s="1744"/>
      <c r="N389" s="1744"/>
      <c r="O389" s="1744"/>
      <c r="P389" s="1744"/>
      <c r="Q389" s="1744"/>
      <c r="R389" s="1744"/>
      <c r="S389" s="1744"/>
      <c r="T389" s="1744"/>
      <c r="U389" s="1744"/>
      <c r="V389" s="1744"/>
      <c r="W389" s="1744"/>
      <c r="X389" s="1744"/>
      <c r="Y389" s="1744"/>
      <c r="Z389" s="1744"/>
    </row>
    <row r="390" ht="15.75" hidden="1" customHeight="1">
      <c r="A390" s="1744"/>
      <c r="B390" s="1744"/>
      <c r="C390" s="1744"/>
      <c r="D390" s="1744"/>
      <c r="E390" s="1744"/>
      <c r="F390" s="1744"/>
      <c r="G390" s="1744"/>
      <c r="H390" s="1744"/>
      <c r="I390" s="1744"/>
      <c r="J390" s="1744"/>
      <c r="K390" s="1744"/>
      <c r="L390" s="1744"/>
      <c r="M390" s="1744"/>
      <c r="N390" s="1744"/>
      <c r="O390" s="1744"/>
      <c r="P390" s="1744"/>
      <c r="Q390" s="1744"/>
      <c r="R390" s="1744"/>
      <c r="S390" s="1744"/>
      <c r="T390" s="1744"/>
      <c r="U390" s="1744"/>
      <c r="V390" s="1744"/>
      <c r="W390" s="1744"/>
      <c r="X390" s="1744"/>
      <c r="Y390" s="1744"/>
      <c r="Z390" s="1744"/>
    </row>
    <row r="391" ht="15.75" hidden="1" customHeight="1">
      <c r="A391" s="1744"/>
      <c r="B391" s="1744"/>
      <c r="C391" s="1744"/>
      <c r="D391" s="1744"/>
      <c r="E391" s="1744"/>
      <c r="F391" s="1744"/>
      <c r="G391" s="1744"/>
      <c r="H391" s="1744"/>
      <c r="I391" s="1744"/>
      <c r="J391" s="1744"/>
      <c r="K391" s="1744"/>
      <c r="L391" s="1744"/>
      <c r="M391" s="1744"/>
      <c r="N391" s="1744"/>
      <c r="O391" s="1744"/>
      <c r="P391" s="1744"/>
      <c r="Q391" s="1744"/>
      <c r="R391" s="1744"/>
      <c r="S391" s="1744"/>
      <c r="T391" s="1744"/>
      <c r="U391" s="1744"/>
      <c r="V391" s="1744"/>
      <c r="W391" s="1744"/>
      <c r="X391" s="1744"/>
      <c r="Y391" s="1744"/>
      <c r="Z391" s="1744"/>
    </row>
    <row r="392" ht="15.75" hidden="1" customHeight="1">
      <c r="A392" s="1744"/>
      <c r="B392" s="1744"/>
      <c r="C392" s="1744"/>
      <c r="D392" s="1744"/>
      <c r="E392" s="1744"/>
      <c r="F392" s="1744"/>
      <c r="G392" s="1744"/>
      <c r="H392" s="1744"/>
      <c r="I392" s="1744"/>
      <c r="J392" s="1744"/>
      <c r="K392" s="1744"/>
      <c r="L392" s="1744"/>
      <c r="M392" s="1744"/>
      <c r="N392" s="1744"/>
      <c r="O392" s="1744"/>
      <c r="P392" s="1744"/>
      <c r="Q392" s="1744"/>
      <c r="R392" s="1744"/>
      <c r="S392" s="1744"/>
      <c r="T392" s="1744"/>
      <c r="U392" s="1744"/>
      <c r="V392" s="1744"/>
      <c r="W392" s="1744"/>
      <c r="X392" s="1744"/>
      <c r="Y392" s="1744"/>
      <c r="Z392" s="1744"/>
    </row>
    <row r="393" ht="15.75" hidden="1" customHeight="1">
      <c r="A393" s="1744"/>
      <c r="B393" s="1744"/>
      <c r="C393" s="1744"/>
      <c r="D393" s="1744"/>
      <c r="E393" s="1744"/>
      <c r="F393" s="1744"/>
      <c r="G393" s="1744"/>
      <c r="H393" s="1744"/>
      <c r="I393" s="1744"/>
      <c r="J393" s="1744"/>
      <c r="K393" s="1744"/>
      <c r="L393" s="1744"/>
      <c r="M393" s="1744"/>
      <c r="N393" s="1744"/>
      <c r="O393" s="1744"/>
      <c r="P393" s="1744"/>
      <c r="Q393" s="1744"/>
      <c r="R393" s="1744"/>
      <c r="S393" s="1744"/>
      <c r="T393" s="1744"/>
      <c r="U393" s="1744"/>
      <c r="V393" s="1744"/>
      <c r="W393" s="1744"/>
      <c r="X393" s="1744"/>
      <c r="Y393" s="1744"/>
      <c r="Z393" s="1744"/>
    </row>
    <row r="394" ht="15.75" hidden="1" customHeight="1">
      <c r="A394" s="1744"/>
      <c r="B394" s="1744"/>
      <c r="C394" s="1744"/>
      <c r="D394" s="1744"/>
      <c r="E394" s="1744"/>
      <c r="F394" s="1744"/>
      <c r="G394" s="1744"/>
      <c r="H394" s="1744"/>
      <c r="I394" s="1744"/>
      <c r="J394" s="1744"/>
      <c r="K394" s="1744"/>
      <c r="L394" s="1744"/>
      <c r="M394" s="1744"/>
      <c r="N394" s="1744"/>
      <c r="O394" s="1744"/>
      <c r="P394" s="1744"/>
      <c r="Q394" s="1744"/>
      <c r="R394" s="1744"/>
      <c r="S394" s="1744"/>
      <c r="T394" s="1744"/>
      <c r="U394" s="1744"/>
      <c r="V394" s="1744"/>
      <c r="W394" s="1744"/>
      <c r="X394" s="1744"/>
      <c r="Y394" s="1744"/>
      <c r="Z394" s="1744"/>
    </row>
    <row r="395" ht="15.75" hidden="1" customHeight="1">
      <c r="A395" s="1744"/>
      <c r="B395" s="1744"/>
      <c r="C395" s="1744"/>
      <c r="D395" s="1744"/>
      <c r="E395" s="1744"/>
      <c r="F395" s="1744"/>
      <c r="G395" s="1744"/>
      <c r="H395" s="1744"/>
      <c r="I395" s="1744"/>
      <c r="J395" s="1744"/>
      <c r="K395" s="1744"/>
      <c r="L395" s="1744"/>
      <c r="M395" s="1744"/>
      <c r="N395" s="1744"/>
      <c r="O395" s="1744"/>
      <c r="P395" s="1744"/>
      <c r="Q395" s="1744"/>
      <c r="R395" s="1744"/>
      <c r="S395" s="1744"/>
      <c r="T395" s="1744"/>
      <c r="U395" s="1744"/>
      <c r="V395" s="1744"/>
      <c r="W395" s="1744"/>
      <c r="X395" s="1744"/>
      <c r="Y395" s="1744"/>
      <c r="Z395" s="1744"/>
    </row>
    <row r="396" ht="15.75" hidden="1" customHeight="1">
      <c r="A396" s="1744"/>
      <c r="B396" s="1744"/>
      <c r="C396" s="1744"/>
      <c r="D396" s="1744"/>
      <c r="E396" s="1744"/>
      <c r="F396" s="1744"/>
      <c r="G396" s="1744"/>
      <c r="H396" s="1744"/>
      <c r="I396" s="1744"/>
      <c r="J396" s="1744"/>
      <c r="K396" s="1744"/>
      <c r="L396" s="1744"/>
      <c r="M396" s="1744"/>
      <c r="N396" s="1744"/>
      <c r="O396" s="1744"/>
      <c r="P396" s="1744"/>
      <c r="Q396" s="1744"/>
      <c r="R396" s="1744"/>
      <c r="S396" s="1744"/>
      <c r="T396" s="1744"/>
      <c r="U396" s="1744"/>
      <c r="V396" s="1744"/>
      <c r="W396" s="1744"/>
      <c r="X396" s="1744"/>
      <c r="Y396" s="1744"/>
      <c r="Z396" s="1744"/>
    </row>
    <row r="397" ht="15.75" hidden="1" customHeight="1">
      <c r="A397" s="1744"/>
      <c r="B397" s="1744"/>
      <c r="C397" s="1744"/>
      <c r="D397" s="1744"/>
      <c r="E397" s="1744"/>
      <c r="F397" s="1744"/>
      <c r="G397" s="1744"/>
      <c r="H397" s="1744"/>
      <c r="I397" s="1744"/>
      <c r="J397" s="1744"/>
      <c r="K397" s="1744"/>
      <c r="L397" s="1744"/>
      <c r="M397" s="1744"/>
      <c r="N397" s="1744"/>
      <c r="O397" s="1744"/>
      <c r="P397" s="1744"/>
      <c r="Q397" s="1744"/>
      <c r="R397" s="1744"/>
      <c r="S397" s="1744"/>
      <c r="T397" s="1744"/>
      <c r="U397" s="1744"/>
      <c r="V397" s="1744"/>
      <c r="W397" s="1744"/>
      <c r="X397" s="1744"/>
      <c r="Y397" s="1744"/>
      <c r="Z397" s="1744"/>
    </row>
    <row r="398" ht="15.75" hidden="1" customHeight="1">
      <c r="A398" s="1744"/>
      <c r="B398" s="1744"/>
      <c r="C398" s="1744"/>
      <c r="D398" s="1744"/>
      <c r="E398" s="1744"/>
      <c r="F398" s="1744"/>
      <c r="G398" s="1744"/>
      <c r="H398" s="1744"/>
      <c r="I398" s="1744"/>
      <c r="J398" s="1744"/>
      <c r="K398" s="1744"/>
      <c r="L398" s="1744"/>
      <c r="M398" s="1744"/>
      <c r="N398" s="1744"/>
      <c r="O398" s="1744"/>
      <c r="P398" s="1744"/>
      <c r="Q398" s="1744"/>
      <c r="R398" s="1744"/>
      <c r="S398" s="1744"/>
      <c r="T398" s="1744"/>
      <c r="U398" s="1744"/>
      <c r="V398" s="1744"/>
      <c r="W398" s="1744"/>
      <c r="X398" s="1744"/>
      <c r="Y398" s="1744"/>
      <c r="Z398" s="1744"/>
    </row>
    <row r="399" ht="15.75" hidden="1" customHeight="1">
      <c r="A399" s="1744"/>
      <c r="B399" s="1744"/>
      <c r="C399" s="1744"/>
      <c r="D399" s="1744"/>
      <c r="E399" s="1744"/>
      <c r="F399" s="1744"/>
      <c r="G399" s="1744"/>
      <c r="H399" s="1744"/>
      <c r="I399" s="1744"/>
      <c r="J399" s="1744"/>
      <c r="K399" s="1744"/>
      <c r="L399" s="1744"/>
      <c r="M399" s="1744"/>
      <c r="N399" s="1744"/>
      <c r="O399" s="1744"/>
      <c r="P399" s="1744"/>
      <c r="Q399" s="1744"/>
      <c r="R399" s="1744"/>
      <c r="S399" s="1744"/>
      <c r="T399" s="1744"/>
      <c r="U399" s="1744"/>
      <c r="V399" s="1744"/>
      <c r="W399" s="1744"/>
      <c r="X399" s="1744"/>
      <c r="Y399" s="1744"/>
      <c r="Z399" s="1744"/>
    </row>
    <row r="400" ht="15.75" hidden="1" customHeight="1">
      <c r="A400" s="1744"/>
      <c r="B400" s="1744"/>
      <c r="C400" s="1744"/>
      <c r="D400" s="1744"/>
      <c r="E400" s="1744"/>
      <c r="F400" s="1744"/>
      <c r="G400" s="1744"/>
      <c r="H400" s="1744"/>
      <c r="I400" s="1744"/>
      <c r="J400" s="1744"/>
      <c r="K400" s="1744"/>
      <c r="L400" s="1744"/>
      <c r="M400" s="1744"/>
      <c r="N400" s="1744"/>
      <c r="O400" s="1744"/>
      <c r="P400" s="1744"/>
      <c r="Q400" s="1744"/>
      <c r="R400" s="1744"/>
      <c r="S400" s="1744"/>
      <c r="T400" s="1744"/>
      <c r="U400" s="1744"/>
      <c r="V400" s="1744"/>
      <c r="W400" s="1744"/>
      <c r="X400" s="1744"/>
      <c r="Y400" s="1744"/>
      <c r="Z400" s="1744"/>
    </row>
    <row r="401" ht="15.75" hidden="1" customHeight="1">
      <c r="A401" s="1744"/>
      <c r="B401" s="1744"/>
      <c r="C401" s="1744"/>
      <c r="D401" s="1744"/>
      <c r="E401" s="1744"/>
      <c r="F401" s="1744"/>
      <c r="G401" s="1744"/>
      <c r="H401" s="1744"/>
      <c r="I401" s="1744"/>
      <c r="J401" s="1744"/>
      <c r="K401" s="1744"/>
      <c r="L401" s="1744"/>
      <c r="M401" s="1744"/>
      <c r="N401" s="1744"/>
      <c r="O401" s="1744"/>
      <c r="P401" s="1744"/>
      <c r="Q401" s="1744"/>
      <c r="R401" s="1744"/>
      <c r="S401" s="1744"/>
      <c r="T401" s="1744"/>
      <c r="U401" s="1744"/>
      <c r="V401" s="1744"/>
      <c r="W401" s="1744"/>
      <c r="X401" s="1744"/>
      <c r="Y401" s="1744"/>
      <c r="Z401" s="1744"/>
    </row>
    <row r="402" ht="15.75" hidden="1" customHeight="1">
      <c r="A402" s="1744"/>
      <c r="B402" s="1744"/>
      <c r="C402" s="1744"/>
      <c r="D402" s="1744"/>
      <c r="E402" s="1744"/>
      <c r="F402" s="1744"/>
      <c r="G402" s="1744"/>
      <c r="H402" s="1744"/>
      <c r="I402" s="1744"/>
      <c r="J402" s="1744"/>
      <c r="K402" s="1744"/>
      <c r="L402" s="1744"/>
      <c r="M402" s="1744"/>
      <c r="N402" s="1744"/>
      <c r="O402" s="1744"/>
      <c r="P402" s="1744"/>
      <c r="Q402" s="1744"/>
      <c r="R402" s="1744"/>
      <c r="S402" s="1744"/>
      <c r="T402" s="1744"/>
      <c r="U402" s="1744"/>
      <c r="V402" s="1744"/>
      <c r="W402" s="1744"/>
      <c r="X402" s="1744"/>
      <c r="Y402" s="1744"/>
      <c r="Z402" s="1744"/>
    </row>
    <row r="403" ht="15.75" hidden="1" customHeight="1">
      <c r="A403" s="1744"/>
      <c r="B403" s="1744"/>
      <c r="C403" s="1744"/>
      <c r="D403" s="1744"/>
      <c r="E403" s="1744"/>
      <c r="F403" s="1744"/>
      <c r="G403" s="1744"/>
      <c r="H403" s="1744"/>
      <c r="I403" s="1744"/>
      <c r="J403" s="1744"/>
      <c r="K403" s="1744"/>
      <c r="L403" s="1744"/>
      <c r="M403" s="1744"/>
      <c r="N403" s="1744"/>
      <c r="O403" s="1744"/>
      <c r="P403" s="1744"/>
      <c r="Q403" s="1744"/>
      <c r="R403" s="1744"/>
      <c r="S403" s="1744"/>
      <c r="T403" s="1744"/>
      <c r="U403" s="1744"/>
      <c r="V403" s="1744"/>
      <c r="W403" s="1744"/>
      <c r="X403" s="1744"/>
      <c r="Y403" s="1744"/>
      <c r="Z403" s="1744"/>
    </row>
    <row r="404" ht="15.75" hidden="1" customHeight="1">
      <c r="A404" s="1744"/>
      <c r="B404" s="1744"/>
      <c r="C404" s="1744"/>
      <c r="D404" s="1744"/>
      <c r="E404" s="1744"/>
      <c r="F404" s="1744"/>
      <c r="G404" s="1744"/>
      <c r="H404" s="1744"/>
      <c r="I404" s="1744"/>
      <c r="J404" s="1744"/>
      <c r="K404" s="1744"/>
      <c r="L404" s="1744"/>
      <c r="M404" s="1744"/>
      <c r="N404" s="1744"/>
      <c r="O404" s="1744"/>
      <c r="P404" s="1744"/>
      <c r="Q404" s="1744"/>
      <c r="R404" s="1744"/>
      <c r="S404" s="1744"/>
      <c r="T404" s="1744"/>
      <c r="U404" s="1744"/>
      <c r="V404" s="1744"/>
      <c r="W404" s="1744"/>
      <c r="X404" s="1744"/>
      <c r="Y404" s="1744"/>
      <c r="Z404" s="1744"/>
    </row>
    <row r="405" ht="15.75" hidden="1" customHeight="1">
      <c r="A405" s="1744"/>
      <c r="B405" s="1744"/>
      <c r="C405" s="1744"/>
      <c r="D405" s="1744"/>
      <c r="E405" s="1744"/>
      <c r="F405" s="1744"/>
      <c r="G405" s="1744"/>
      <c r="H405" s="1744"/>
      <c r="I405" s="1744"/>
      <c r="J405" s="1744"/>
      <c r="K405" s="1744"/>
      <c r="L405" s="1744"/>
      <c r="M405" s="1744"/>
      <c r="N405" s="1744"/>
      <c r="O405" s="1744"/>
      <c r="P405" s="1744"/>
      <c r="Q405" s="1744"/>
      <c r="R405" s="1744"/>
      <c r="S405" s="1744"/>
      <c r="T405" s="1744"/>
      <c r="U405" s="1744"/>
      <c r="V405" s="1744"/>
      <c r="W405" s="1744"/>
      <c r="X405" s="1744"/>
      <c r="Y405" s="1744"/>
      <c r="Z405" s="1744"/>
    </row>
    <row r="406" ht="15.75" hidden="1" customHeight="1">
      <c r="A406" s="1744"/>
      <c r="B406" s="1744"/>
      <c r="C406" s="1744"/>
      <c r="D406" s="1744"/>
      <c r="E406" s="1744"/>
      <c r="F406" s="1744"/>
      <c r="G406" s="1744"/>
      <c r="H406" s="1744"/>
      <c r="I406" s="1744"/>
      <c r="J406" s="1744"/>
      <c r="K406" s="1744"/>
      <c r="L406" s="1744"/>
      <c r="M406" s="1744"/>
      <c r="N406" s="1744"/>
      <c r="O406" s="1744"/>
      <c r="P406" s="1744"/>
      <c r="Q406" s="1744"/>
      <c r="R406" s="1744"/>
      <c r="S406" s="1744"/>
      <c r="T406" s="1744"/>
      <c r="U406" s="1744"/>
      <c r="V406" s="1744"/>
      <c r="W406" s="1744"/>
      <c r="X406" s="1744"/>
      <c r="Y406" s="1744"/>
      <c r="Z406" s="1744"/>
    </row>
    <row r="407" ht="15.75" hidden="1" customHeight="1">
      <c r="A407" s="1744"/>
      <c r="B407" s="1744"/>
      <c r="C407" s="1744"/>
      <c r="D407" s="1744"/>
      <c r="E407" s="1744"/>
      <c r="F407" s="1744"/>
      <c r="G407" s="1744"/>
      <c r="H407" s="1744"/>
      <c r="I407" s="1744"/>
      <c r="J407" s="1744"/>
      <c r="K407" s="1744"/>
      <c r="L407" s="1744"/>
      <c r="M407" s="1744"/>
      <c r="N407" s="1744"/>
      <c r="O407" s="1744"/>
      <c r="P407" s="1744"/>
      <c r="Q407" s="1744"/>
      <c r="R407" s="1744"/>
      <c r="S407" s="1744"/>
      <c r="T407" s="1744"/>
      <c r="U407" s="1744"/>
      <c r="V407" s="1744"/>
      <c r="W407" s="1744"/>
      <c r="X407" s="1744"/>
      <c r="Y407" s="1744"/>
      <c r="Z407" s="1744"/>
    </row>
    <row r="408" ht="15.75" hidden="1" customHeight="1">
      <c r="A408" s="1744"/>
      <c r="B408" s="1744"/>
      <c r="C408" s="1744"/>
      <c r="D408" s="1744"/>
      <c r="E408" s="1744"/>
      <c r="F408" s="1744"/>
      <c r="G408" s="1744"/>
      <c r="H408" s="1744"/>
      <c r="I408" s="1744"/>
      <c r="J408" s="1744"/>
      <c r="K408" s="1744"/>
      <c r="L408" s="1744"/>
      <c r="M408" s="1744"/>
      <c r="N408" s="1744"/>
      <c r="O408" s="1744"/>
      <c r="P408" s="1744"/>
      <c r="Q408" s="1744"/>
      <c r="R408" s="1744"/>
      <c r="S408" s="1744"/>
      <c r="T408" s="1744"/>
      <c r="U408" s="1744"/>
      <c r="V408" s="1744"/>
      <c r="W408" s="1744"/>
      <c r="X408" s="1744"/>
      <c r="Y408" s="1744"/>
      <c r="Z408" s="1744"/>
    </row>
    <row r="409" ht="15.75" hidden="1" customHeight="1">
      <c r="A409" s="1744"/>
      <c r="B409" s="1744"/>
      <c r="C409" s="1744"/>
      <c r="D409" s="1744"/>
      <c r="E409" s="1744"/>
      <c r="F409" s="1744"/>
      <c r="G409" s="1744"/>
      <c r="H409" s="1744"/>
      <c r="I409" s="1744"/>
      <c r="J409" s="1744"/>
      <c r="K409" s="1744"/>
      <c r="L409" s="1744"/>
      <c r="M409" s="1744"/>
      <c r="N409" s="1744"/>
      <c r="O409" s="1744"/>
      <c r="P409" s="1744"/>
      <c r="Q409" s="1744"/>
      <c r="R409" s="1744"/>
      <c r="S409" s="1744"/>
      <c r="T409" s="1744"/>
      <c r="U409" s="1744"/>
      <c r="V409" s="1744"/>
      <c r="W409" s="1744"/>
      <c r="X409" s="1744"/>
      <c r="Y409" s="1744"/>
      <c r="Z409" s="1744"/>
    </row>
    <row r="410" ht="15.75" hidden="1" customHeight="1">
      <c r="A410" s="1744"/>
      <c r="B410" s="1744"/>
      <c r="C410" s="1744"/>
      <c r="D410" s="1744"/>
      <c r="E410" s="1744"/>
      <c r="F410" s="1744"/>
      <c r="G410" s="1744"/>
      <c r="H410" s="1744"/>
      <c r="I410" s="1744"/>
      <c r="J410" s="1744"/>
      <c r="K410" s="1744"/>
      <c r="L410" s="1744"/>
      <c r="M410" s="1744"/>
      <c r="N410" s="1744"/>
      <c r="O410" s="1744"/>
      <c r="P410" s="1744"/>
      <c r="Q410" s="1744"/>
      <c r="R410" s="1744"/>
      <c r="S410" s="1744"/>
      <c r="T410" s="1744"/>
      <c r="U410" s="1744"/>
      <c r="V410" s="1744"/>
      <c r="W410" s="1744"/>
      <c r="X410" s="1744"/>
      <c r="Y410" s="1744"/>
      <c r="Z410" s="1744"/>
    </row>
    <row r="411" ht="15.75" hidden="1" customHeight="1">
      <c r="A411" s="1744"/>
      <c r="B411" s="1744"/>
      <c r="C411" s="1744"/>
      <c r="D411" s="1744"/>
      <c r="E411" s="1744"/>
      <c r="F411" s="1744"/>
      <c r="G411" s="1744"/>
      <c r="H411" s="1744"/>
      <c r="I411" s="1744"/>
      <c r="J411" s="1744"/>
      <c r="K411" s="1744"/>
      <c r="L411" s="1744"/>
      <c r="M411" s="1744"/>
      <c r="N411" s="1744"/>
      <c r="O411" s="1744"/>
      <c r="P411" s="1744"/>
      <c r="Q411" s="1744"/>
      <c r="R411" s="1744"/>
      <c r="S411" s="1744"/>
      <c r="T411" s="1744"/>
      <c r="U411" s="1744"/>
      <c r="V411" s="1744"/>
      <c r="W411" s="1744"/>
      <c r="X411" s="1744"/>
      <c r="Y411" s="1744"/>
      <c r="Z411" s="1744"/>
    </row>
    <row r="412" ht="15.75" hidden="1" customHeight="1">
      <c r="A412" s="1744"/>
      <c r="B412" s="1744"/>
      <c r="C412" s="1744"/>
      <c r="D412" s="1744"/>
      <c r="E412" s="1744"/>
      <c r="F412" s="1744"/>
      <c r="G412" s="1744"/>
      <c r="H412" s="1744"/>
      <c r="I412" s="1744"/>
      <c r="J412" s="1744"/>
      <c r="K412" s="1744"/>
      <c r="L412" s="1744"/>
      <c r="M412" s="1744"/>
      <c r="N412" s="1744"/>
      <c r="O412" s="1744"/>
      <c r="P412" s="1744"/>
      <c r="Q412" s="1744"/>
      <c r="R412" s="1744"/>
      <c r="S412" s="1744"/>
      <c r="T412" s="1744"/>
      <c r="U412" s="1744"/>
      <c r="V412" s="1744"/>
      <c r="W412" s="1744"/>
      <c r="X412" s="1744"/>
      <c r="Y412" s="1744"/>
      <c r="Z412" s="1744"/>
    </row>
    <row r="413" ht="15.75" hidden="1" customHeight="1">
      <c r="A413" s="1744"/>
      <c r="B413" s="1744"/>
      <c r="C413" s="1744"/>
      <c r="D413" s="1744"/>
      <c r="E413" s="1744"/>
      <c r="F413" s="1744"/>
      <c r="G413" s="1744"/>
      <c r="H413" s="1744"/>
      <c r="I413" s="1744"/>
      <c r="J413" s="1744"/>
      <c r="K413" s="1744"/>
      <c r="L413" s="1744"/>
      <c r="M413" s="1744"/>
      <c r="N413" s="1744"/>
      <c r="O413" s="1744"/>
      <c r="P413" s="1744"/>
      <c r="Q413" s="1744"/>
      <c r="R413" s="1744"/>
      <c r="S413" s="1744"/>
      <c r="T413" s="1744"/>
      <c r="U413" s="1744"/>
      <c r="V413" s="1744"/>
      <c r="W413" s="1744"/>
      <c r="X413" s="1744"/>
      <c r="Y413" s="1744"/>
      <c r="Z413" s="1744"/>
    </row>
    <row r="414" ht="15.75" hidden="1" customHeight="1">
      <c r="A414" s="1744"/>
      <c r="B414" s="1744"/>
      <c r="C414" s="1744"/>
      <c r="D414" s="1744"/>
      <c r="E414" s="1744"/>
      <c r="F414" s="1744"/>
      <c r="G414" s="1744"/>
      <c r="H414" s="1744"/>
      <c r="I414" s="1744"/>
      <c r="J414" s="1744"/>
      <c r="K414" s="1744"/>
      <c r="L414" s="1744"/>
      <c r="M414" s="1744"/>
      <c r="N414" s="1744"/>
      <c r="O414" s="1744"/>
      <c r="P414" s="1744"/>
      <c r="Q414" s="1744"/>
      <c r="R414" s="1744"/>
      <c r="S414" s="1744"/>
      <c r="T414" s="1744"/>
      <c r="U414" s="1744"/>
      <c r="V414" s="1744"/>
      <c r="W414" s="1744"/>
      <c r="X414" s="1744"/>
      <c r="Y414" s="1744"/>
      <c r="Z414" s="1744"/>
    </row>
    <row r="415" ht="15.75" hidden="1" customHeight="1">
      <c r="A415" s="1744"/>
      <c r="B415" s="1744"/>
      <c r="C415" s="1744"/>
      <c r="D415" s="1744"/>
      <c r="E415" s="1744"/>
      <c r="F415" s="1744"/>
      <c r="G415" s="1744"/>
      <c r="H415" s="1744"/>
      <c r="I415" s="1744"/>
      <c r="J415" s="1744"/>
      <c r="K415" s="1744"/>
      <c r="L415" s="1744"/>
      <c r="M415" s="1744"/>
      <c r="N415" s="1744"/>
      <c r="O415" s="1744"/>
      <c r="P415" s="1744"/>
      <c r="Q415" s="1744"/>
      <c r="R415" s="1744"/>
      <c r="S415" s="1744"/>
      <c r="T415" s="1744"/>
      <c r="U415" s="1744"/>
      <c r="V415" s="1744"/>
      <c r="W415" s="1744"/>
      <c r="X415" s="1744"/>
      <c r="Y415" s="1744"/>
      <c r="Z415" s="1744"/>
    </row>
    <row r="416" ht="15.75" hidden="1" customHeight="1">
      <c r="A416" s="1744"/>
      <c r="B416" s="1744"/>
      <c r="C416" s="1744"/>
      <c r="D416" s="1744"/>
      <c r="E416" s="1744"/>
      <c r="F416" s="1744"/>
      <c r="G416" s="1744"/>
      <c r="H416" s="1744"/>
      <c r="I416" s="1744"/>
      <c r="J416" s="1744"/>
      <c r="K416" s="1744"/>
      <c r="L416" s="1744"/>
      <c r="M416" s="1744"/>
      <c r="N416" s="1744"/>
      <c r="O416" s="1744"/>
      <c r="P416" s="1744"/>
      <c r="Q416" s="1744"/>
      <c r="R416" s="1744"/>
      <c r="S416" s="1744"/>
      <c r="T416" s="1744"/>
      <c r="U416" s="1744"/>
      <c r="V416" s="1744"/>
      <c r="W416" s="1744"/>
      <c r="X416" s="1744"/>
      <c r="Y416" s="1744"/>
      <c r="Z416" s="1744"/>
    </row>
    <row r="417" ht="15.75" hidden="1" customHeight="1">
      <c r="A417" s="1744"/>
      <c r="B417" s="1744"/>
      <c r="C417" s="1744"/>
      <c r="D417" s="1744"/>
      <c r="E417" s="1744"/>
      <c r="F417" s="1744"/>
      <c r="G417" s="1744"/>
      <c r="H417" s="1744"/>
      <c r="I417" s="1744"/>
      <c r="J417" s="1744"/>
      <c r="K417" s="1744"/>
      <c r="L417" s="1744"/>
      <c r="M417" s="1744"/>
      <c r="N417" s="1744"/>
      <c r="O417" s="1744"/>
      <c r="P417" s="1744"/>
      <c r="Q417" s="1744"/>
      <c r="R417" s="1744"/>
      <c r="S417" s="1744"/>
      <c r="T417" s="1744"/>
      <c r="U417" s="1744"/>
      <c r="V417" s="1744"/>
      <c r="W417" s="1744"/>
      <c r="X417" s="1744"/>
      <c r="Y417" s="1744"/>
      <c r="Z417" s="1744"/>
    </row>
    <row r="418" ht="15.75" hidden="1" customHeight="1">
      <c r="A418" s="1744"/>
      <c r="B418" s="1744"/>
      <c r="C418" s="1744"/>
      <c r="D418" s="1744"/>
      <c r="E418" s="1744"/>
      <c r="F418" s="1744"/>
      <c r="G418" s="1744"/>
      <c r="H418" s="1744"/>
      <c r="I418" s="1744"/>
      <c r="J418" s="1744"/>
      <c r="K418" s="1744"/>
      <c r="L418" s="1744"/>
      <c r="M418" s="1744"/>
      <c r="N418" s="1744"/>
      <c r="O418" s="1744"/>
      <c r="P418" s="1744"/>
      <c r="Q418" s="1744"/>
      <c r="R418" s="1744"/>
      <c r="S418" s="1744"/>
      <c r="T418" s="1744"/>
      <c r="U418" s="1744"/>
      <c r="V418" s="1744"/>
      <c r="W418" s="1744"/>
      <c r="X418" s="1744"/>
      <c r="Y418" s="1744"/>
      <c r="Z418" s="1744"/>
    </row>
    <row r="419" ht="15.75" hidden="1" customHeight="1">
      <c r="A419" s="1744"/>
      <c r="B419" s="1744"/>
      <c r="C419" s="1744"/>
      <c r="D419" s="1744"/>
      <c r="E419" s="1744"/>
      <c r="F419" s="1744"/>
      <c r="G419" s="1744"/>
      <c r="H419" s="1744"/>
      <c r="I419" s="1744"/>
      <c r="J419" s="1744"/>
      <c r="K419" s="1744"/>
      <c r="L419" s="1744"/>
      <c r="M419" s="1744"/>
      <c r="N419" s="1744"/>
      <c r="O419" s="1744"/>
      <c r="P419" s="1744"/>
      <c r="Q419" s="1744"/>
      <c r="R419" s="1744"/>
      <c r="S419" s="1744"/>
      <c r="T419" s="1744"/>
      <c r="U419" s="1744"/>
      <c r="V419" s="1744"/>
      <c r="W419" s="1744"/>
      <c r="X419" s="1744"/>
      <c r="Y419" s="1744"/>
      <c r="Z419" s="1744"/>
    </row>
    <row r="420" ht="15.75" hidden="1" customHeight="1">
      <c r="A420" s="1744"/>
      <c r="B420" s="1744"/>
      <c r="C420" s="1744"/>
      <c r="D420" s="1744"/>
      <c r="E420" s="1744"/>
      <c r="F420" s="1744"/>
      <c r="G420" s="1744"/>
      <c r="H420" s="1744"/>
      <c r="I420" s="1744"/>
      <c r="J420" s="1744"/>
      <c r="K420" s="1744"/>
      <c r="L420" s="1744"/>
      <c r="M420" s="1744"/>
      <c r="N420" s="1744"/>
      <c r="O420" s="1744"/>
      <c r="P420" s="1744"/>
      <c r="Q420" s="1744"/>
      <c r="R420" s="1744"/>
      <c r="S420" s="1744"/>
      <c r="T420" s="1744"/>
      <c r="U420" s="1744"/>
      <c r="V420" s="1744"/>
      <c r="W420" s="1744"/>
      <c r="X420" s="1744"/>
      <c r="Y420" s="1744"/>
      <c r="Z420" s="1744"/>
    </row>
    <row r="421" ht="15.75" hidden="1" customHeight="1">
      <c r="A421" s="1744"/>
      <c r="B421" s="1744"/>
      <c r="C421" s="1744"/>
      <c r="D421" s="1744"/>
      <c r="E421" s="1744"/>
      <c r="F421" s="1744"/>
      <c r="G421" s="1744"/>
      <c r="H421" s="1744"/>
      <c r="I421" s="1744"/>
      <c r="J421" s="1744"/>
      <c r="K421" s="1744"/>
      <c r="L421" s="1744"/>
      <c r="M421" s="1744"/>
      <c r="N421" s="1744"/>
      <c r="O421" s="1744"/>
      <c r="P421" s="1744"/>
      <c r="Q421" s="1744"/>
      <c r="R421" s="1744"/>
      <c r="S421" s="1744"/>
      <c r="T421" s="1744"/>
      <c r="U421" s="1744"/>
      <c r="V421" s="1744"/>
      <c r="W421" s="1744"/>
      <c r="X421" s="1744"/>
      <c r="Y421" s="1744"/>
      <c r="Z421" s="1744"/>
    </row>
    <row r="422" ht="15.75" hidden="1" customHeight="1">
      <c r="A422" s="1744"/>
      <c r="B422" s="1744"/>
      <c r="C422" s="1744"/>
      <c r="D422" s="1744"/>
      <c r="E422" s="1744"/>
      <c r="F422" s="1744"/>
      <c r="G422" s="1744"/>
      <c r="H422" s="1744"/>
      <c r="I422" s="1744"/>
      <c r="J422" s="1744"/>
      <c r="K422" s="1744"/>
      <c r="L422" s="1744"/>
      <c r="M422" s="1744"/>
      <c r="N422" s="1744"/>
      <c r="O422" s="1744"/>
      <c r="P422" s="1744"/>
      <c r="Q422" s="1744"/>
      <c r="R422" s="1744"/>
      <c r="S422" s="1744"/>
      <c r="T422" s="1744"/>
      <c r="U422" s="1744"/>
      <c r="V422" s="1744"/>
      <c r="W422" s="1744"/>
      <c r="X422" s="1744"/>
      <c r="Y422" s="1744"/>
      <c r="Z422" s="1744"/>
    </row>
    <row r="423" ht="15.75" hidden="1" customHeight="1">
      <c r="A423" s="1744"/>
      <c r="B423" s="1744"/>
      <c r="C423" s="1744"/>
      <c r="D423" s="1744"/>
      <c r="E423" s="1744"/>
      <c r="F423" s="1744"/>
      <c r="G423" s="1744"/>
      <c r="H423" s="1744"/>
      <c r="I423" s="1744"/>
      <c r="J423" s="1744"/>
      <c r="K423" s="1744"/>
      <c r="L423" s="1744"/>
      <c r="M423" s="1744"/>
      <c r="N423" s="1744"/>
      <c r="O423" s="1744"/>
      <c r="P423" s="1744"/>
      <c r="Q423" s="1744"/>
      <c r="R423" s="1744"/>
      <c r="S423" s="1744"/>
      <c r="T423" s="1744"/>
      <c r="U423" s="1744"/>
      <c r="V423" s="1744"/>
      <c r="W423" s="1744"/>
      <c r="X423" s="1744"/>
      <c r="Y423" s="1744"/>
      <c r="Z423" s="1744"/>
    </row>
    <row r="424" ht="15.75" hidden="1" customHeight="1">
      <c r="A424" s="1744"/>
      <c r="B424" s="1744"/>
      <c r="C424" s="1744"/>
      <c r="D424" s="1744"/>
      <c r="E424" s="1744"/>
      <c r="F424" s="1744"/>
      <c r="G424" s="1744"/>
      <c r="H424" s="1744"/>
      <c r="I424" s="1744"/>
      <c r="J424" s="1744"/>
      <c r="K424" s="1744"/>
      <c r="L424" s="1744"/>
      <c r="M424" s="1744"/>
      <c r="N424" s="1744"/>
      <c r="O424" s="1744"/>
      <c r="P424" s="1744"/>
      <c r="Q424" s="1744"/>
      <c r="R424" s="1744"/>
      <c r="S424" s="1744"/>
      <c r="T424" s="1744"/>
      <c r="U424" s="1744"/>
      <c r="V424" s="1744"/>
      <c r="W424" s="1744"/>
      <c r="X424" s="1744"/>
      <c r="Y424" s="1744"/>
      <c r="Z424" s="1744"/>
    </row>
    <row r="425" ht="15.75" hidden="1" customHeight="1">
      <c r="A425" s="1744"/>
      <c r="B425" s="1744"/>
      <c r="C425" s="1744"/>
      <c r="D425" s="1744"/>
      <c r="E425" s="1744"/>
      <c r="F425" s="1744"/>
      <c r="G425" s="1744"/>
      <c r="H425" s="1744"/>
      <c r="I425" s="1744"/>
      <c r="J425" s="1744"/>
      <c r="K425" s="1744"/>
      <c r="L425" s="1744"/>
      <c r="M425" s="1744"/>
      <c r="N425" s="1744"/>
      <c r="O425" s="1744"/>
      <c r="P425" s="1744"/>
      <c r="Q425" s="1744"/>
      <c r="R425" s="1744"/>
      <c r="S425" s="1744"/>
      <c r="T425" s="1744"/>
      <c r="U425" s="1744"/>
      <c r="V425" s="1744"/>
      <c r="W425" s="1744"/>
      <c r="X425" s="1744"/>
      <c r="Y425" s="1744"/>
      <c r="Z425" s="1744"/>
    </row>
    <row r="426" ht="15.75" hidden="1" customHeight="1">
      <c r="A426" s="1744"/>
      <c r="B426" s="1744"/>
      <c r="C426" s="1744"/>
      <c r="D426" s="1744"/>
      <c r="E426" s="1744"/>
      <c r="F426" s="1744"/>
      <c r="G426" s="1744"/>
      <c r="H426" s="1744"/>
      <c r="I426" s="1744"/>
      <c r="J426" s="1744"/>
      <c r="K426" s="1744"/>
      <c r="L426" s="1744"/>
      <c r="M426" s="1744"/>
      <c r="N426" s="1744"/>
      <c r="O426" s="1744"/>
      <c r="P426" s="1744"/>
      <c r="Q426" s="1744"/>
      <c r="R426" s="1744"/>
      <c r="S426" s="1744"/>
      <c r="T426" s="1744"/>
      <c r="U426" s="1744"/>
      <c r="V426" s="1744"/>
      <c r="W426" s="1744"/>
      <c r="X426" s="1744"/>
      <c r="Y426" s="1744"/>
      <c r="Z426" s="1744"/>
    </row>
    <row r="427" ht="15.75" hidden="1" customHeight="1">
      <c r="A427" s="1744"/>
      <c r="B427" s="1744"/>
      <c r="C427" s="1744"/>
      <c r="D427" s="1744"/>
      <c r="E427" s="1744"/>
      <c r="F427" s="1744"/>
      <c r="G427" s="1744"/>
      <c r="H427" s="1744"/>
      <c r="I427" s="1744"/>
      <c r="J427" s="1744"/>
      <c r="K427" s="1744"/>
      <c r="L427" s="1744"/>
      <c r="M427" s="1744"/>
      <c r="N427" s="1744"/>
      <c r="O427" s="1744"/>
      <c r="P427" s="1744"/>
      <c r="Q427" s="1744"/>
      <c r="R427" s="1744"/>
      <c r="S427" s="1744"/>
      <c r="T427" s="1744"/>
      <c r="U427" s="1744"/>
      <c r="V427" s="1744"/>
      <c r="W427" s="1744"/>
      <c r="X427" s="1744"/>
      <c r="Y427" s="1744"/>
      <c r="Z427" s="1744"/>
    </row>
    <row r="428" ht="15.75" hidden="1" customHeight="1">
      <c r="A428" s="1744"/>
      <c r="B428" s="1744"/>
      <c r="C428" s="1744"/>
      <c r="D428" s="1744"/>
      <c r="E428" s="1744"/>
      <c r="F428" s="1744"/>
      <c r="G428" s="1744"/>
      <c r="H428" s="1744"/>
      <c r="I428" s="1744"/>
      <c r="J428" s="1744"/>
      <c r="K428" s="1744"/>
      <c r="L428" s="1744"/>
      <c r="M428" s="1744"/>
      <c r="N428" s="1744"/>
      <c r="O428" s="1744"/>
      <c r="P428" s="1744"/>
      <c r="Q428" s="1744"/>
      <c r="R428" s="1744"/>
      <c r="S428" s="1744"/>
      <c r="T428" s="1744"/>
      <c r="U428" s="1744"/>
      <c r="V428" s="1744"/>
      <c r="W428" s="1744"/>
      <c r="X428" s="1744"/>
      <c r="Y428" s="1744"/>
      <c r="Z428" s="1744"/>
    </row>
    <row r="429" ht="15.75" hidden="1" customHeight="1">
      <c r="A429" s="1744"/>
      <c r="B429" s="1744"/>
      <c r="C429" s="1744"/>
      <c r="D429" s="1744"/>
      <c r="E429" s="1744"/>
      <c r="F429" s="1744"/>
      <c r="G429" s="1744"/>
      <c r="H429" s="1744"/>
      <c r="I429" s="1744"/>
      <c r="J429" s="1744"/>
      <c r="K429" s="1744"/>
      <c r="L429" s="1744"/>
      <c r="M429" s="1744"/>
      <c r="N429" s="1744"/>
      <c r="O429" s="1744"/>
      <c r="P429" s="1744"/>
      <c r="Q429" s="1744"/>
      <c r="R429" s="1744"/>
      <c r="S429" s="1744"/>
      <c r="T429" s="1744"/>
      <c r="U429" s="1744"/>
      <c r="V429" s="1744"/>
      <c r="W429" s="1744"/>
      <c r="X429" s="1744"/>
      <c r="Y429" s="1744"/>
      <c r="Z429" s="1744"/>
    </row>
    <row r="430" ht="15.75" hidden="1" customHeight="1">
      <c r="A430" s="1744"/>
      <c r="B430" s="1744"/>
      <c r="C430" s="1744"/>
      <c r="D430" s="1744"/>
      <c r="E430" s="1744"/>
      <c r="F430" s="1744"/>
      <c r="G430" s="1744"/>
      <c r="H430" s="1744"/>
      <c r="I430" s="1744"/>
      <c r="J430" s="1744"/>
      <c r="K430" s="1744"/>
      <c r="L430" s="1744"/>
      <c r="M430" s="1744"/>
      <c r="N430" s="1744"/>
      <c r="O430" s="1744"/>
      <c r="P430" s="1744"/>
      <c r="Q430" s="1744"/>
      <c r="R430" s="1744"/>
      <c r="S430" s="1744"/>
      <c r="T430" s="1744"/>
      <c r="U430" s="1744"/>
      <c r="V430" s="1744"/>
      <c r="W430" s="1744"/>
      <c r="X430" s="1744"/>
      <c r="Y430" s="1744"/>
      <c r="Z430" s="1744"/>
    </row>
    <row r="431" ht="15.75" hidden="1" customHeight="1">
      <c r="A431" s="1744"/>
      <c r="B431" s="1744"/>
      <c r="C431" s="1744"/>
      <c r="D431" s="1744"/>
      <c r="E431" s="1744"/>
      <c r="F431" s="1744"/>
      <c r="G431" s="1744"/>
      <c r="H431" s="1744"/>
      <c r="I431" s="1744"/>
      <c r="J431" s="1744"/>
      <c r="K431" s="1744"/>
      <c r="L431" s="1744"/>
      <c r="M431" s="1744"/>
      <c r="N431" s="1744"/>
      <c r="O431" s="1744"/>
      <c r="P431" s="1744"/>
      <c r="Q431" s="1744"/>
      <c r="R431" s="1744"/>
      <c r="S431" s="1744"/>
      <c r="T431" s="1744"/>
      <c r="U431" s="1744"/>
      <c r="V431" s="1744"/>
      <c r="W431" s="1744"/>
      <c r="X431" s="1744"/>
      <c r="Y431" s="1744"/>
      <c r="Z431" s="1744"/>
    </row>
    <row r="432" ht="15.75" hidden="1" customHeight="1">
      <c r="A432" s="1744"/>
      <c r="B432" s="1744"/>
      <c r="C432" s="1744"/>
      <c r="D432" s="1744"/>
      <c r="E432" s="1744"/>
      <c r="F432" s="1744"/>
      <c r="G432" s="1744"/>
      <c r="H432" s="1744"/>
      <c r="I432" s="1744"/>
      <c r="J432" s="1744"/>
      <c r="K432" s="1744"/>
      <c r="L432" s="1744"/>
      <c r="M432" s="1744"/>
      <c r="N432" s="1744"/>
      <c r="O432" s="1744"/>
      <c r="P432" s="1744"/>
      <c r="Q432" s="1744"/>
      <c r="R432" s="1744"/>
      <c r="S432" s="1744"/>
      <c r="T432" s="1744"/>
      <c r="U432" s="1744"/>
      <c r="V432" s="1744"/>
      <c r="W432" s="1744"/>
      <c r="X432" s="1744"/>
      <c r="Y432" s="1744"/>
      <c r="Z432" s="1744"/>
    </row>
    <row r="433" ht="15.75" hidden="1" customHeight="1">
      <c r="A433" s="1744"/>
      <c r="B433" s="1744"/>
      <c r="C433" s="1744"/>
      <c r="D433" s="1744"/>
      <c r="E433" s="1744"/>
      <c r="F433" s="1744"/>
      <c r="G433" s="1744"/>
      <c r="H433" s="1744"/>
      <c r="I433" s="1744"/>
      <c r="J433" s="1744"/>
      <c r="K433" s="1744"/>
      <c r="L433" s="1744"/>
      <c r="M433" s="1744"/>
      <c r="N433" s="1744"/>
      <c r="O433" s="1744"/>
      <c r="P433" s="1744"/>
      <c r="Q433" s="1744"/>
      <c r="R433" s="1744"/>
      <c r="S433" s="1744"/>
      <c r="T433" s="1744"/>
      <c r="U433" s="1744"/>
      <c r="V433" s="1744"/>
      <c r="W433" s="1744"/>
      <c r="X433" s="1744"/>
      <c r="Y433" s="1744"/>
      <c r="Z433" s="1744"/>
    </row>
    <row r="434" ht="15.75" hidden="1" customHeight="1">
      <c r="A434" s="1744"/>
      <c r="B434" s="1744"/>
      <c r="C434" s="1744"/>
      <c r="D434" s="1744"/>
      <c r="E434" s="1744"/>
      <c r="F434" s="1744"/>
      <c r="G434" s="1744"/>
      <c r="H434" s="1744"/>
      <c r="I434" s="1744"/>
      <c r="J434" s="1744"/>
      <c r="K434" s="1744"/>
      <c r="L434" s="1744"/>
      <c r="M434" s="1744"/>
      <c r="N434" s="1744"/>
      <c r="O434" s="1744"/>
      <c r="P434" s="1744"/>
      <c r="Q434" s="1744"/>
      <c r="R434" s="1744"/>
      <c r="S434" s="1744"/>
      <c r="T434" s="1744"/>
      <c r="U434" s="1744"/>
      <c r="V434" s="1744"/>
      <c r="W434" s="1744"/>
      <c r="X434" s="1744"/>
      <c r="Y434" s="1744"/>
      <c r="Z434" s="1744"/>
    </row>
    <row r="435" ht="15.75" hidden="1" customHeight="1">
      <c r="A435" s="1744"/>
      <c r="B435" s="1744"/>
      <c r="C435" s="1744"/>
      <c r="D435" s="1744"/>
      <c r="E435" s="1744"/>
      <c r="F435" s="1744"/>
      <c r="G435" s="1744"/>
      <c r="H435" s="1744"/>
      <c r="I435" s="1744"/>
      <c r="J435" s="1744"/>
      <c r="K435" s="1744"/>
      <c r="L435" s="1744"/>
      <c r="M435" s="1744"/>
      <c r="N435" s="1744"/>
      <c r="O435" s="1744"/>
      <c r="P435" s="1744"/>
      <c r="Q435" s="1744"/>
      <c r="R435" s="1744"/>
      <c r="S435" s="1744"/>
      <c r="T435" s="1744"/>
      <c r="U435" s="1744"/>
      <c r="V435" s="1744"/>
      <c r="W435" s="1744"/>
      <c r="X435" s="1744"/>
      <c r="Y435" s="1744"/>
      <c r="Z435" s="1744"/>
    </row>
    <row r="436" ht="15.75" hidden="1" customHeight="1">
      <c r="A436" s="1744"/>
      <c r="B436" s="1744"/>
      <c r="C436" s="1744"/>
      <c r="D436" s="1744"/>
      <c r="E436" s="1744"/>
      <c r="F436" s="1744"/>
      <c r="G436" s="1744"/>
      <c r="H436" s="1744"/>
      <c r="I436" s="1744"/>
      <c r="J436" s="1744"/>
      <c r="K436" s="1744"/>
      <c r="L436" s="1744"/>
      <c r="M436" s="1744"/>
      <c r="N436" s="1744"/>
      <c r="O436" s="1744"/>
      <c r="P436" s="1744"/>
      <c r="Q436" s="1744"/>
      <c r="R436" s="1744"/>
      <c r="S436" s="1744"/>
      <c r="T436" s="1744"/>
      <c r="U436" s="1744"/>
      <c r="V436" s="1744"/>
      <c r="W436" s="1744"/>
      <c r="X436" s="1744"/>
      <c r="Y436" s="1744"/>
      <c r="Z436" s="1744"/>
    </row>
    <row r="437" ht="15.75" hidden="1" customHeight="1">
      <c r="A437" s="1744"/>
      <c r="B437" s="1744"/>
      <c r="C437" s="1744"/>
      <c r="D437" s="1744"/>
      <c r="E437" s="1744"/>
      <c r="F437" s="1744"/>
      <c r="G437" s="1744"/>
      <c r="H437" s="1744"/>
      <c r="I437" s="1744"/>
      <c r="J437" s="1744"/>
      <c r="K437" s="1744"/>
      <c r="L437" s="1744"/>
      <c r="M437" s="1744"/>
      <c r="N437" s="1744"/>
      <c r="O437" s="1744"/>
      <c r="P437" s="1744"/>
      <c r="Q437" s="1744"/>
      <c r="R437" s="1744"/>
      <c r="S437" s="1744"/>
      <c r="T437" s="1744"/>
      <c r="U437" s="1744"/>
      <c r="V437" s="1744"/>
      <c r="W437" s="1744"/>
      <c r="X437" s="1744"/>
      <c r="Y437" s="1744"/>
      <c r="Z437" s="1744"/>
    </row>
    <row r="438" ht="15.75" hidden="1" customHeight="1">
      <c r="A438" s="1744"/>
      <c r="B438" s="1744"/>
      <c r="C438" s="1744"/>
      <c r="D438" s="1744"/>
      <c r="E438" s="1744"/>
      <c r="F438" s="1744"/>
      <c r="G438" s="1744"/>
      <c r="H438" s="1744"/>
      <c r="I438" s="1744"/>
      <c r="J438" s="1744"/>
      <c r="K438" s="1744"/>
      <c r="L438" s="1744"/>
      <c r="M438" s="1744"/>
      <c r="N438" s="1744"/>
      <c r="O438" s="1744"/>
      <c r="P438" s="1744"/>
      <c r="Q438" s="1744"/>
      <c r="R438" s="1744"/>
      <c r="S438" s="1744"/>
      <c r="T438" s="1744"/>
      <c r="U438" s="1744"/>
      <c r="V438" s="1744"/>
      <c r="W438" s="1744"/>
      <c r="X438" s="1744"/>
      <c r="Y438" s="1744"/>
      <c r="Z438" s="1744"/>
    </row>
    <row r="439" ht="15.75" hidden="1" customHeight="1">
      <c r="A439" s="1744"/>
      <c r="B439" s="1744"/>
      <c r="C439" s="1744"/>
      <c r="D439" s="1744"/>
      <c r="E439" s="1744"/>
      <c r="F439" s="1744"/>
      <c r="G439" s="1744"/>
      <c r="H439" s="1744"/>
      <c r="I439" s="1744"/>
      <c r="J439" s="1744"/>
      <c r="K439" s="1744"/>
      <c r="L439" s="1744"/>
      <c r="M439" s="1744"/>
      <c r="N439" s="1744"/>
      <c r="O439" s="1744"/>
      <c r="P439" s="1744"/>
      <c r="Q439" s="1744"/>
      <c r="R439" s="1744"/>
      <c r="S439" s="1744"/>
      <c r="T439" s="1744"/>
      <c r="U439" s="1744"/>
      <c r="V439" s="1744"/>
      <c r="W439" s="1744"/>
      <c r="X439" s="1744"/>
      <c r="Y439" s="1744"/>
      <c r="Z439" s="1744"/>
    </row>
    <row r="440" ht="15.75" hidden="1" customHeight="1">
      <c r="A440" s="1744"/>
      <c r="B440" s="1744"/>
      <c r="C440" s="1744"/>
      <c r="D440" s="1744"/>
      <c r="E440" s="1744"/>
      <c r="F440" s="1744"/>
      <c r="G440" s="1744"/>
      <c r="H440" s="1744"/>
      <c r="I440" s="1744"/>
      <c r="J440" s="1744"/>
      <c r="K440" s="1744"/>
      <c r="L440" s="1744"/>
      <c r="M440" s="1744"/>
      <c r="N440" s="1744"/>
      <c r="O440" s="1744"/>
      <c r="P440" s="1744"/>
      <c r="Q440" s="1744"/>
      <c r="R440" s="1744"/>
      <c r="S440" s="1744"/>
      <c r="T440" s="1744"/>
      <c r="U440" s="1744"/>
      <c r="V440" s="1744"/>
      <c r="W440" s="1744"/>
      <c r="X440" s="1744"/>
      <c r="Y440" s="1744"/>
      <c r="Z440" s="1744"/>
    </row>
    <row r="441" ht="15.75" hidden="1" customHeight="1">
      <c r="A441" s="1744"/>
      <c r="B441" s="1744"/>
      <c r="C441" s="1744"/>
      <c r="D441" s="1744"/>
      <c r="E441" s="1744"/>
      <c r="F441" s="1744"/>
      <c r="G441" s="1744"/>
      <c r="H441" s="1744"/>
      <c r="I441" s="1744"/>
      <c r="J441" s="1744"/>
      <c r="K441" s="1744"/>
      <c r="L441" s="1744"/>
      <c r="M441" s="1744"/>
      <c r="N441" s="1744"/>
      <c r="O441" s="1744"/>
      <c r="P441" s="1744"/>
      <c r="Q441" s="1744"/>
      <c r="R441" s="1744"/>
      <c r="S441" s="1744"/>
      <c r="T441" s="1744"/>
      <c r="U441" s="1744"/>
      <c r="V441" s="1744"/>
      <c r="W441" s="1744"/>
      <c r="X441" s="1744"/>
      <c r="Y441" s="1744"/>
      <c r="Z441" s="1744"/>
    </row>
    <row r="442" ht="15.75" hidden="1" customHeight="1">
      <c r="A442" s="1744"/>
      <c r="B442" s="1744"/>
      <c r="C442" s="1744"/>
      <c r="D442" s="1744"/>
      <c r="E442" s="1744"/>
      <c r="F442" s="1744"/>
      <c r="G442" s="1744"/>
      <c r="H442" s="1744"/>
      <c r="I442" s="1744"/>
      <c r="J442" s="1744"/>
      <c r="K442" s="1744"/>
      <c r="L442" s="1744"/>
      <c r="M442" s="1744"/>
      <c r="N442" s="1744"/>
      <c r="O442" s="1744"/>
      <c r="P442" s="1744"/>
      <c r="Q442" s="1744"/>
      <c r="R442" s="1744"/>
      <c r="S442" s="1744"/>
      <c r="T442" s="1744"/>
      <c r="U442" s="1744"/>
      <c r="V442" s="1744"/>
      <c r="W442" s="1744"/>
      <c r="X442" s="1744"/>
      <c r="Y442" s="1744"/>
      <c r="Z442" s="1744"/>
    </row>
    <row r="443" ht="15.75" hidden="1" customHeight="1">
      <c r="A443" s="1744"/>
      <c r="B443" s="1744"/>
      <c r="C443" s="1744"/>
      <c r="D443" s="1744"/>
      <c r="E443" s="1744"/>
      <c r="F443" s="1744"/>
      <c r="G443" s="1744"/>
      <c r="H443" s="1744"/>
      <c r="I443" s="1744"/>
      <c r="J443" s="1744"/>
      <c r="K443" s="1744"/>
      <c r="L443" s="1744"/>
      <c r="M443" s="1744"/>
      <c r="N443" s="1744"/>
      <c r="O443" s="1744"/>
      <c r="P443" s="1744"/>
      <c r="Q443" s="1744"/>
      <c r="R443" s="1744"/>
      <c r="S443" s="1744"/>
      <c r="T443" s="1744"/>
      <c r="U443" s="1744"/>
      <c r="V443" s="1744"/>
      <c r="W443" s="1744"/>
      <c r="X443" s="1744"/>
      <c r="Y443" s="1744"/>
      <c r="Z443" s="1744"/>
    </row>
    <row r="444" ht="15.75" hidden="1" customHeight="1">
      <c r="A444" s="1744"/>
      <c r="B444" s="1744"/>
      <c r="C444" s="1744"/>
      <c r="D444" s="1744"/>
      <c r="E444" s="1744"/>
      <c r="F444" s="1744"/>
      <c r="G444" s="1744"/>
      <c r="H444" s="1744"/>
      <c r="I444" s="1744"/>
      <c r="J444" s="1744"/>
      <c r="K444" s="1744"/>
      <c r="L444" s="1744"/>
      <c r="M444" s="1744"/>
      <c r="N444" s="1744"/>
      <c r="O444" s="1744"/>
      <c r="P444" s="1744"/>
      <c r="Q444" s="1744"/>
      <c r="R444" s="1744"/>
      <c r="S444" s="1744"/>
      <c r="T444" s="1744"/>
      <c r="U444" s="1744"/>
      <c r="V444" s="1744"/>
      <c r="W444" s="1744"/>
      <c r="X444" s="1744"/>
      <c r="Y444" s="1744"/>
      <c r="Z444" s="1744"/>
    </row>
    <row r="445" ht="15.75" hidden="1" customHeight="1">
      <c r="A445" s="1744"/>
      <c r="B445" s="1744"/>
      <c r="C445" s="1744"/>
      <c r="D445" s="1744"/>
      <c r="E445" s="1744"/>
      <c r="F445" s="1744"/>
      <c r="G445" s="1744"/>
      <c r="H445" s="1744"/>
      <c r="I445" s="1744"/>
      <c r="J445" s="1744"/>
      <c r="K445" s="1744"/>
      <c r="L445" s="1744"/>
      <c r="M445" s="1744"/>
      <c r="N445" s="1744"/>
      <c r="O445" s="1744"/>
      <c r="P445" s="1744"/>
      <c r="Q445" s="1744"/>
      <c r="R445" s="1744"/>
      <c r="S445" s="1744"/>
      <c r="T445" s="1744"/>
      <c r="U445" s="1744"/>
      <c r="V445" s="1744"/>
      <c r="W445" s="1744"/>
      <c r="X445" s="1744"/>
      <c r="Y445" s="1744"/>
      <c r="Z445" s="1744"/>
    </row>
    <row r="446" ht="15.75" hidden="1" customHeight="1">
      <c r="A446" s="1744"/>
      <c r="B446" s="1744"/>
      <c r="C446" s="1744"/>
      <c r="D446" s="1744"/>
      <c r="E446" s="1744"/>
      <c r="F446" s="1744"/>
      <c r="G446" s="1744"/>
      <c r="H446" s="1744"/>
      <c r="I446" s="1744"/>
      <c r="J446" s="1744"/>
      <c r="K446" s="1744"/>
      <c r="L446" s="1744"/>
      <c r="M446" s="1744"/>
      <c r="N446" s="1744"/>
      <c r="O446" s="1744"/>
      <c r="P446" s="1744"/>
      <c r="Q446" s="1744"/>
      <c r="R446" s="1744"/>
      <c r="S446" s="1744"/>
      <c r="T446" s="1744"/>
      <c r="U446" s="1744"/>
      <c r="V446" s="1744"/>
      <c r="W446" s="1744"/>
      <c r="X446" s="1744"/>
      <c r="Y446" s="1744"/>
      <c r="Z446" s="1744"/>
    </row>
    <row r="447" ht="15.75" hidden="1" customHeight="1">
      <c r="A447" s="1744"/>
      <c r="B447" s="1744"/>
      <c r="C447" s="1744"/>
      <c r="D447" s="1744"/>
      <c r="E447" s="1744"/>
      <c r="F447" s="1744"/>
      <c r="G447" s="1744"/>
      <c r="H447" s="1744"/>
      <c r="I447" s="1744"/>
      <c r="J447" s="1744"/>
      <c r="K447" s="1744"/>
      <c r="L447" s="1744"/>
      <c r="M447" s="1744"/>
      <c r="N447" s="1744"/>
      <c r="O447" s="1744"/>
      <c r="P447" s="1744"/>
      <c r="Q447" s="1744"/>
      <c r="R447" s="1744"/>
      <c r="S447" s="1744"/>
      <c r="T447" s="1744"/>
      <c r="U447" s="1744"/>
      <c r="V447" s="1744"/>
      <c r="W447" s="1744"/>
      <c r="X447" s="1744"/>
      <c r="Y447" s="1744"/>
      <c r="Z447" s="1744"/>
    </row>
    <row r="448" ht="15.75" hidden="1" customHeight="1">
      <c r="A448" s="1744"/>
      <c r="B448" s="1744"/>
      <c r="C448" s="1744"/>
      <c r="D448" s="1744"/>
      <c r="E448" s="1744"/>
      <c r="F448" s="1744"/>
      <c r="G448" s="1744"/>
      <c r="H448" s="1744"/>
      <c r="I448" s="1744"/>
      <c r="J448" s="1744"/>
      <c r="K448" s="1744"/>
      <c r="L448" s="1744"/>
      <c r="M448" s="1744"/>
      <c r="N448" s="1744"/>
      <c r="O448" s="1744"/>
      <c r="P448" s="1744"/>
      <c r="Q448" s="1744"/>
      <c r="R448" s="1744"/>
      <c r="S448" s="1744"/>
      <c r="T448" s="1744"/>
      <c r="U448" s="1744"/>
      <c r="V448" s="1744"/>
      <c r="W448" s="1744"/>
      <c r="X448" s="1744"/>
      <c r="Y448" s="1744"/>
      <c r="Z448" s="1744"/>
    </row>
    <row r="449" ht="15.75" hidden="1" customHeight="1">
      <c r="A449" s="1744"/>
      <c r="B449" s="1744"/>
      <c r="C449" s="1744"/>
      <c r="D449" s="1744"/>
      <c r="E449" s="1744"/>
      <c r="F449" s="1744"/>
      <c r="G449" s="1744"/>
      <c r="H449" s="1744"/>
      <c r="I449" s="1744"/>
      <c r="J449" s="1744"/>
      <c r="K449" s="1744"/>
      <c r="L449" s="1744"/>
      <c r="M449" s="1744"/>
      <c r="N449" s="1744"/>
      <c r="O449" s="1744"/>
      <c r="P449" s="1744"/>
      <c r="Q449" s="1744"/>
      <c r="R449" s="1744"/>
      <c r="S449" s="1744"/>
      <c r="T449" s="1744"/>
      <c r="U449" s="1744"/>
      <c r="V449" s="1744"/>
      <c r="W449" s="1744"/>
      <c r="X449" s="1744"/>
      <c r="Y449" s="1744"/>
      <c r="Z449" s="1744"/>
    </row>
    <row r="450" ht="15.75" hidden="1" customHeight="1">
      <c r="A450" s="1744"/>
      <c r="B450" s="1744"/>
      <c r="C450" s="1744"/>
      <c r="D450" s="1744"/>
      <c r="E450" s="1744"/>
      <c r="F450" s="1744"/>
      <c r="G450" s="1744"/>
      <c r="H450" s="1744"/>
      <c r="I450" s="1744"/>
      <c r="J450" s="1744"/>
      <c r="K450" s="1744"/>
      <c r="L450" s="1744"/>
      <c r="M450" s="1744"/>
      <c r="N450" s="1744"/>
      <c r="O450" s="1744"/>
      <c r="P450" s="1744"/>
      <c r="Q450" s="1744"/>
      <c r="R450" s="1744"/>
      <c r="S450" s="1744"/>
      <c r="T450" s="1744"/>
      <c r="U450" s="1744"/>
      <c r="V450" s="1744"/>
      <c r="W450" s="1744"/>
      <c r="X450" s="1744"/>
      <c r="Y450" s="1744"/>
      <c r="Z450" s="1744"/>
    </row>
    <row r="451" ht="15.75" hidden="1" customHeight="1">
      <c r="A451" s="1744"/>
      <c r="B451" s="1744"/>
      <c r="C451" s="1744"/>
      <c r="D451" s="1744"/>
      <c r="E451" s="1744"/>
      <c r="F451" s="1744"/>
      <c r="G451" s="1744"/>
      <c r="H451" s="1744"/>
      <c r="I451" s="1744"/>
      <c r="J451" s="1744"/>
      <c r="K451" s="1744"/>
      <c r="L451" s="1744"/>
      <c r="M451" s="1744"/>
      <c r="N451" s="1744"/>
      <c r="O451" s="1744"/>
      <c r="P451" s="1744"/>
      <c r="Q451" s="1744"/>
      <c r="R451" s="1744"/>
      <c r="S451" s="1744"/>
      <c r="T451" s="1744"/>
      <c r="U451" s="1744"/>
      <c r="V451" s="1744"/>
      <c r="W451" s="1744"/>
      <c r="X451" s="1744"/>
      <c r="Y451" s="1744"/>
      <c r="Z451" s="1744"/>
    </row>
    <row r="452" ht="15.75" hidden="1" customHeight="1">
      <c r="A452" s="1744"/>
      <c r="B452" s="1744"/>
      <c r="C452" s="1744"/>
      <c r="D452" s="1744"/>
      <c r="E452" s="1744"/>
      <c r="F452" s="1744"/>
      <c r="G452" s="1744"/>
      <c r="H452" s="1744"/>
      <c r="I452" s="1744"/>
      <c r="J452" s="1744"/>
      <c r="K452" s="1744"/>
      <c r="L452" s="1744"/>
      <c r="M452" s="1744"/>
      <c r="N452" s="1744"/>
      <c r="O452" s="1744"/>
      <c r="P452" s="1744"/>
      <c r="Q452" s="1744"/>
      <c r="R452" s="1744"/>
      <c r="S452" s="1744"/>
      <c r="T452" s="1744"/>
      <c r="U452" s="1744"/>
      <c r="V452" s="1744"/>
      <c r="W452" s="1744"/>
      <c r="X452" s="1744"/>
      <c r="Y452" s="1744"/>
      <c r="Z452" s="1744"/>
    </row>
    <row r="453" ht="15.75" hidden="1" customHeight="1">
      <c r="A453" s="1744"/>
      <c r="B453" s="1744"/>
      <c r="C453" s="1744"/>
      <c r="D453" s="1744"/>
      <c r="E453" s="1744"/>
      <c r="F453" s="1744"/>
      <c r="G453" s="1744"/>
      <c r="H453" s="1744"/>
      <c r="I453" s="1744"/>
      <c r="J453" s="1744"/>
      <c r="K453" s="1744"/>
      <c r="L453" s="1744"/>
      <c r="M453" s="1744"/>
      <c r="N453" s="1744"/>
      <c r="O453" s="1744"/>
      <c r="P453" s="1744"/>
      <c r="Q453" s="1744"/>
      <c r="R453" s="1744"/>
      <c r="S453" s="1744"/>
      <c r="T453" s="1744"/>
      <c r="U453" s="1744"/>
      <c r="V453" s="1744"/>
      <c r="W453" s="1744"/>
      <c r="X453" s="1744"/>
      <c r="Y453" s="1744"/>
      <c r="Z453" s="1744"/>
    </row>
    <row r="454" ht="15.75" hidden="1" customHeight="1">
      <c r="A454" s="1744"/>
      <c r="B454" s="1744"/>
      <c r="C454" s="1744"/>
      <c r="D454" s="1744"/>
      <c r="E454" s="1744"/>
      <c r="F454" s="1744"/>
      <c r="G454" s="1744"/>
      <c r="H454" s="1744"/>
      <c r="I454" s="1744"/>
      <c r="J454" s="1744"/>
      <c r="K454" s="1744"/>
      <c r="L454" s="1744"/>
      <c r="M454" s="1744"/>
      <c r="N454" s="1744"/>
      <c r="O454" s="1744"/>
      <c r="P454" s="1744"/>
      <c r="Q454" s="1744"/>
      <c r="R454" s="1744"/>
      <c r="S454" s="1744"/>
      <c r="T454" s="1744"/>
      <c r="U454" s="1744"/>
      <c r="V454" s="1744"/>
      <c r="W454" s="1744"/>
      <c r="X454" s="1744"/>
      <c r="Y454" s="1744"/>
      <c r="Z454" s="1744"/>
    </row>
    <row r="455" ht="15.75" hidden="1" customHeight="1">
      <c r="A455" s="1744"/>
      <c r="B455" s="1744"/>
      <c r="C455" s="1744"/>
      <c r="D455" s="1744"/>
      <c r="E455" s="1744"/>
      <c r="F455" s="1744"/>
      <c r="G455" s="1744"/>
      <c r="H455" s="1744"/>
      <c r="I455" s="1744"/>
      <c r="J455" s="1744"/>
      <c r="K455" s="1744"/>
      <c r="L455" s="1744"/>
      <c r="M455" s="1744"/>
      <c r="N455" s="1744"/>
      <c r="O455" s="1744"/>
      <c r="P455" s="1744"/>
      <c r="Q455" s="1744"/>
      <c r="R455" s="1744"/>
      <c r="S455" s="1744"/>
      <c r="T455" s="1744"/>
      <c r="U455" s="1744"/>
      <c r="V455" s="1744"/>
      <c r="W455" s="1744"/>
      <c r="X455" s="1744"/>
      <c r="Y455" s="1744"/>
      <c r="Z455" s="1744"/>
    </row>
    <row r="456" ht="15.75" hidden="1" customHeight="1">
      <c r="A456" s="1744"/>
      <c r="B456" s="1744"/>
      <c r="C456" s="1744"/>
      <c r="D456" s="1744"/>
      <c r="E456" s="1744"/>
      <c r="F456" s="1744"/>
      <c r="G456" s="1744"/>
      <c r="H456" s="1744"/>
      <c r="I456" s="1744"/>
      <c r="J456" s="1744"/>
      <c r="K456" s="1744"/>
      <c r="L456" s="1744"/>
      <c r="M456" s="1744"/>
      <c r="N456" s="1744"/>
      <c r="O456" s="1744"/>
      <c r="P456" s="1744"/>
      <c r="Q456" s="1744"/>
      <c r="R456" s="1744"/>
      <c r="S456" s="1744"/>
      <c r="T456" s="1744"/>
      <c r="U456" s="1744"/>
      <c r="V456" s="1744"/>
      <c r="W456" s="1744"/>
      <c r="X456" s="1744"/>
      <c r="Y456" s="1744"/>
      <c r="Z456" s="1744"/>
    </row>
    <row r="457" ht="15.75" hidden="1" customHeight="1">
      <c r="A457" s="1744"/>
      <c r="B457" s="1744"/>
      <c r="C457" s="1744"/>
      <c r="D457" s="1744"/>
      <c r="E457" s="1744"/>
      <c r="F457" s="1744"/>
      <c r="G457" s="1744"/>
      <c r="H457" s="1744"/>
      <c r="I457" s="1744"/>
      <c r="J457" s="1744"/>
      <c r="K457" s="1744"/>
      <c r="L457" s="1744"/>
      <c r="M457" s="1744"/>
      <c r="N457" s="1744"/>
      <c r="O457" s="1744"/>
      <c r="P457" s="1744"/>
      <c r="Q457" s="1744"/>
      <c r="R457" s="1744"/>
      <c r="S457" s="1744"/>
      <c r="T457" s="1744"/>
      <c r="U457" s="1744"/>
      <c r="V457" s="1744"/>
      <c r="W457" s="1744"/>
      <c r="X457" s="1744"/>
      <c r="Y457" s="1744"/>
      <c r="Z457" s="1744"/>
    </row>
    <row r="458" ht="15.75" hidden="1" customHeight="1">
      <c r="A458" s="1744"/>
      <c r="B458" s="1744"/>
      <c r="C458" s="1744"/>
      <c r="D458" s="1744"/>
      <c r="E458" s="1744"/>
      <c r="F458" s="1744"/>
      <c r="G458" s="1744"/>
      <c r="H458" s="1744"/>
      <c r="I458" s="1744"/>
      <c r="J458" s="1744"/>
      <c r="K458" s="1744"/>
      <c r="L458" s="1744"/>
      <c r="M458" s="1744"/>
      <c r="N458" s="1744"/>
      <c r="O458" s="1744"/>
      <c r="P458" s="1744"/>
      <c r="Q458" s="1744"/>
      <c r="R458" s="1744"/>
      <c r="S458" s="1744"/>
      <c r="T458" s="1744"/>
      <c r="U458" s="1744"/>
      <c r="V458" s="1744"/>
      <c r="W458" s="1744"/>
      <c r="X458" s="1744"/>
      <c r="Y458" s="1744"/>
      <c r="Z458" s="1744"/>
    </row>
    <row r="459" ht="15.75" hidden="1" customHeight="1">
      <c r="A459" s="1744"/>
      <c r="B459" s="1744"/>
      <c r="C459" s="1744"/>
      <c r="D459" s="1744"/>
      <c r="E459" s="1744"/>
      <c r="F459" s="1744"/>
      <c r="G459" s="1744"/>
      <c r="H459" s="1744"/>
      <c r="I459" s="1744"/>
      <c r="J459" s="1744"/>
      <c r="K459" s="1744"/>
      <c r="L459" s="1744"/>
      <c r="M459" s="1744"/>
      <c r="N459" s="1744"/>
      <c r="O459" s="1744"/>
      <c r="P459" s="1744"/>
      <c r="Q459" s="1744"/>
      <c r="R459" s="1744"/>
      <c r="S459" s="1744"/>
      <c r="T459" s="1744"/>
      <c r="U459" s="1744"/>
      <c r="V459" s="1744"/>
      <c r="W459" s="1744"/>
      <c r="X459" s="1744"/>
      <c r="Y459" s="1744"/>
      <c r="Z459" s="1744"/>
    </row>
    <row r="460" ht="15.75" hidden="1" customHeight="1">
      <c r="A460" s="1744"/>
      <c r="B460" s="1744"/>
      <c r="C460" s="1744"/>
      <c r="D460" s="1744"/>
      <c r="E460" s="1744"/>
      <c r="F460" s="1744"/>
      <c r="G460" s="1744"/>
      <c r="H460" s="1744"/>
      <c r="I460" s="1744"/>
      <c r="J460" s="1744"/>
      <c r="K460" s="1744"/>
      <c r="L460" s="1744"/>
      <c r="M460" s="1744"/>
      <c r="N460" s="1744"/>
      <c r="O460" s="1744"/>
      <c r="P460" s="1744"/>
      <c r="Q460" s="1744"/>
      <c r="R460" s="1744"/>
      <c r="S460" s="1744"/>
      <c r="T460" s="1744"/>
      <c r="U460" s="1744"/>
      <c r="V460" s="1744"/>
      <c r="W460" s="1744"/>
      <c r="X460" s="1744"/>
      <c r="Y460" s="1744"/>
      <c r="Z460" s="1744"/>
    </row>
    <row r="461" ht="15.75" hidden="1" customHeight="1">
      <c r="A461" s="1744"/>
      <c r="B461" s="1744"/>
      <c r="C461" s="1744"/>
      <c r="D461" s="1744"/>
      <c r="E461" s="1744"/>
      <c r="F461" s="1744"/>
      <c r="G461" s="1744"/>
      <c r="H461" s="1744"/>
      <c r="I461" s="1744"/>
      <c r="J461" s="1744"/>
      <c r="K461" s="1744"/>
      <c r="L461" s="1744"/>
      <c r="M461" s="1744"/>
      <c r="N461" s="1744"/>
      <c r="O461" s="1744"/>
      <c r="P461" s="1744"/>
      <c r="Q461" s="1744"/>
      <c r="R461" s="1744"/>
      <c r="S461" s="1744"/>
      <c r="T461" s="1744"/>
      <c r="U461" s="1744"/>
      <c r="V461" s="1744"/>
      <c r="W461" s="1744"/>
      <c r="X461" s="1744"/>
      <c r="Y461" s="1744"/>
      <c r="Z461" s="1744"/>
    </row>
    <row r="462" ht="15.75" hidden="1" customHeight="1">
      <c r="A462" s="1744"/>
      <c r="B462" s="1744"/>
      <c r="C462" s="1744"/>
      <c r="D462" s="1744"/>
      <c r="E462" s="1744"/>
      <c r="F462" s="1744"/>
      <c r="G462" s="1744"/>
      <c r="H462" s="1744"/>
      <c r="I462" s="1744"/>
      <c r="J462" s="1744"/>
      <c r="K462" s="1744"/>
      <c r="L462" s="1744"/>
      <c r="M462" s="1744"/>
      <c r="N462" s="1744"/>
      <c r="O462" s="1744"/>
      <c r="P462" s="1744"/>
      <c r="Q462" s="1744"/>
      <c r="R462" s="1744"/>
      <c r="S462" s="1744"/>
      <c r="T462" s="1744"/>
      <c r="U462" s="1744"/>
      <c r="V462" s="1744"/>
      <c r="W462" s="1744"/>
      <c r="X462" s="1744"/>
      <c r="Y462" s="1744"/>
      <c r="Z462" s="1744"/>
    </row>
    <row r="463" ht="15.75" hidden="1" customHeight="1">
      <c r="A463" s="1744"/>
      <c r="B463" s="1744"/>
      <c r="C463" s="1744"/>
      <c r="D463" s="1744"/>
      <c r="E463" s="1744"/>
      <c r="F463" s="1744"/>
      <c r="G463" s="1744"/>
      <c r="H463" s="1744"/>
      <c r="I463" s="1744"/>
      <c r="J463" s="1744"/>
      <c r="K463" s="1744"/>
      <c r="L463" s="1744"/>
      <c r="M463" s="1744"/>
      <c r="N463" s="1744"/>
      <c r="O463" s="1744"/>
      <c r="P463" s="1744"/>
      <c r="Q463" s="1744"/>
      <c r="R463" s="1744"/>
      <c r="S463" s="1744"/>
      <c r="T463" s="1744"/>
      <c r="U463" s="1744"/>
      <c r="V463" s="1744"/>
      <c r="W463" s="1744"/>
      <c r="X463" s="1744"/>
      <c r="Y463" s="1744"/>
      <c r="Z463" s="1744"/>
    </row>
    <row r="464" ht="15.75" hidden="1" customHeight="1">
      <c r="A464" s="1744"/>
      <c r="B464" s="1744"/>
      <c r="C464" s="1744"/>
      <c r="D464" s="1744"/>
      <c r="E464" s="1744"/>
      <c r="F464" s="1744"/>
      <c r="G464" s="1744"/>
      <c r="H464" s="1744"/>
      <c r="I464" s="1744"/>
      <c r="J464" s="1744"/>
      <c r="K464" s="1744"/>
      <c r="L464" s="1744"/>
      <c r="M464" s="1744"/>
      <c r="N464" s="1744"/>
      <c r="O464" s="1744"/>
      <c r="P464" s="1744"/>
      <c r="Q464" s="1744"/>
      <c r="R464" s="1744"/>
      <c r="S464" s="1744"/>
      <c r="T464" s="1744"/>
      <c r="U464" s="1744"/>
      <c r="V464" s="1744"/>
      <c r="W464" s="1744"/>
      <c r="X464" s="1744"/>
      <c r="Y464" s="1744"/>
      <c r="Z464" s="1744"/>
    </row>
    <row r="465" ht="15.75" hidden="1" customHeight="1">
      <c r="A465" s="1744"/>
      <c r="B465" s="1744"/>
      <c r="C465" s="1744"/>
      <c r="D465" s="1744"/>
      <c r="E465" s="1744"/>
      <c r="F465" s="1744"/>
      <c r="G465" s="1744"/>
      <c r="H465" s="1744"/>
      <c r="I465" s="1744"/>
      <c r="J465" s="1744"/>
      <c r="K465" s="1744"/>
      <c r="L465" s="1744"/>
      <c r="M465" s="1744"/>
      <c r="N465" s="1744"/>
      <c r="O465" s="1744"/>
      <c r="P465" s="1744"/>
      <c r="Q465" s="1744"/>
      <c r="R465" s="1744"/>
      <c r="S465" s="1744"/>
      <c r="T465" s="1744"/>
      <c r="U465" s="1744"/>
      <c r="V465" s="1744"/>
      <c r="W465" s="1744"/>
      <c r="X465" s="1744"/>
      <c r="Y465" s="1744"/>
      <c r="Z465" s="1744"/>
    </row>
    <row r="466" ht="15.75" hidden="1" customHeight="1">
      <c r="A466" s="1744"/>
      <c r="B466" s="1744"/>
      <c r="C466" s="1744"/>
      <c r="D466" s="1744"/>
      <c r="E466" s="1744"/>
      <c r="F466" s="1744"/>
      <c r="G466" s="1744"/>
      <c r="H466" s="1744"/>
      <c r="I466" s="1744"/>
      <c r="J466" s="1744"/>
      <c r="K466" s="1744"/>
      <c r="L466" s="1744"/>
      <c r="M466" s="1744"/>
      <c r="N466" s="1744"/>
      <c r="O466" s="1744"/>
      <c r="P466" s="1744"/>
      <c r="Q466" s="1744"/>
      <c r="R466" s="1744"/>
      <c r="S466" s="1744"/>
      <c r="T466" s="1744"/>
      <c r="U466" s="1744"/>
      <c r="V466" s="1744"/>
      <c r="W466" s="1744"/>
      <c r="X466" s="1744"/>
      <c r="Y466" s="1744"/>
      <c r="Z466" s="1744"/>
    </row>
    <row r="467" ht="15.75" hidden="1" customHeight="1">
      <c r="A467" s="1744"/>
      <c r="B467" s="1744"/>
      <c r="C467" s="1744"/>
      <c r="D467" s="1744"/>
      <c r="E467" s="1744"/>
      <c r="F467" s="1744"/>
      <c r="G467" s="1744"/>
      <c r="H467" s="1744"/>
      <c r="I467" s="1744"/>
      <c r="J467" s="1744"/>
      <c r="K467" s="1744"/>
      <c r="L467" s="1744"/>
      <c r="M467" s="1744"/>
      <c r="N467" s="1744"/>
      <c r="O467" s="1744"/>
      <c r="P467" s="1744"/>
      <c r="Q467" s="1744"/>
      <c r="R467" s="1744"/>
      <c r="S467" s="1744"/>
      <c r="T467" s="1744"/>
      <c r="U467" s="1744"/>
      <c r="V467" s="1744"/>
      <c r="W467" s="1744"/>
      <c r="X467" s="1744"/>
      <c r="Y467" s="1744"/>
      <c r="Z467" s="1744"/>
    </row>
    <row r="468" ht="15.75" hidden="1" customHeight="1">
      <c r="A468" s="1744"/>
      <c r="B468" s="1744"/>
      <c r="C468" s="1744"/>
      <c r="D468" s="1744"/>
      <c r="E468" s="1744"/>
      <c r="F468" s="1744"/>
      <c r="G468" s="1744"/>
      <c r="H468" s="1744"/>
      <c r="I468" s="1744"/>
      <c r="J468" s="1744"/>
      <c r="K468" s="1744"/>
      <c r="L468" s="1744"/>
      <c r="M468" s="1744"/>
      <c r="N468" s="1744"/>
      <c r="O468" s="1744"/>
      <c r="P468" s="1744"/>
      <c r="Q468" s="1744"/>
      <c r="R468" s="1744"/>
      <c r="S468" s="1744"/>
      <c r="T468" s="1744"/>
      <c r="U468" s="1744"/>
      <c r="V468" s="1744"/>
      <c r="W468" s="1744"/>
      <c r="X468" s="1744"/>
      <c r="Y468" s="1744"/>
      <c r="Z468" s="1744"/>
    </row>
    <row r="469" ht="15.75" hidden="1" customHeight="1">
      <c r="A469" s="1744"/>
      <c r="B469" s="1744"/>
      <c r="C469" s="1744"/>
      <c r="D469" s="1744"/>
      <c r="E469" s="1744"/>
      <c r="F469" s="1744"/>
      <c r="G469" s="1744"/>
      <c r="H469" s="1744"/>
      <c r="I469" s="1744"/>
      <c r="J469" s="1744"/>
      <c r="K469" s="1744"/>
      <c r="L469" s="1744"/>
      <c r="M469" s="1744"/>
      <c r="N469" s="1744"/>
      <c r="O469" s="1744"/>
      <c r="P469" s="1744"/>
      <c r="Q469" s="1744"/>
      <c r="R469" s="1744"/>
      <c r="S469" s="1744"/>
      <c r="T469" s="1744"/>
      <c r="U469" s="1744"/>
      <c r="V469" s="1744"/>
      <c r="W469" s="1744"/>
      <c r="X469" s="1744"/>
      <c r="Y469" s="1744"/>
      <c r="Z469" s="1744"/>
    </row>
    <row r="470" ht="15.75" hidden="1" customHeight="1">
      <c r="A470" s="1744"/>
      <c r="B470" s="1744"/>
      <c r="C470" s="1744"/>
      <c r="D470" s="1744"/>
      <c r="E470" s="1744"/>
      <c r="F470" s="1744"/>
      <c r="G470" s="1744"/>
      <c r="H470" s="1744"/>
      <c r="I470" s="1744"/>
      <c r="J470" s="1744"/>
      <c r="K470" s="1744"/>
      <c r="L470" s="1744"/>
      <c r="M470" s="1744"/>
      <c r="N470" s="1744"/>
      <c r="O470" s="1744"/>
      <c r="P470" s="1744"/>
      <c r="Q470" s="1744"/>
      <c r="R470" s="1744"/>
      <c r="S470" s="1744"/>
      <c r="T470" s="1744"/>
      <c r="U470" s="1744"/>
      <c r="V470" s="1744"/>
      <c r="W470" s="1744"/>
      <c r="X470" s="1744"/>
      <c r="Y470" s="1744"/>
      <c r="Z470" s="1744"/>
    </row>
    <row r="471" ht="15.75" hidden="1" customHeight="1">
      <c r="A471" s="1744"/>
      <c r="B471" s="1744"/>
      <c r="C471" s="1744"/>
      <c r="D471" s="1744"/>
      <c r="E471" s="1744"/>
      <c r="F471" s="1744"/>
      <c r="G471" s="1744"/>
      <c r="H471" s="1744"/>
      <c r="I471" s="1744"/>
      <c r="J471" s="1744"/>
      <c r="K471" s="1744"/>
      <c r="L471" s="1744"/>
      <c r="M471" s="1744"/>
      <c r="N471" s="1744"/>
      <c r="O471" s="1744"/>
      <c r="P471" s="1744"/>
      <c r="Q471" s="1744"/>
      <c r="R471" s="1744"/>
      <c r="S471" s="1744"/>
      <c r="T471" s="1744"/>
      <c r="U471" s="1744"/>
      <c r="V471" s="1744"/>
      <c r="W471" s="1744"/>
      <c r="X471" s="1744"/>
      <c r="Y471" s="1744"/>
      <c r="Z471" s="1744"/>
    </row>
    <row r="472" ht="15.75" hidden="1" customHeight="1">
      <c r="A472" s="1744"/>
      <c r="B472" s="1744"/>
      <c r="C472" s="1744"/>
      <c r="D472" s="1744"/>
      <c r="E472" s="1744"/>
      <c r="F472" s="1744"/>
      <c r="G472" s="1744"/>
      <c r="H472" s="1744"/>
      <c r="I472" s="1744"/>
      <c r="J472" s="1744"/>
      <c r="K472" s="1744"/>
      <c r="L472" s="1744"/>
      <c r="M472" s="1744"/>
      <c r="N472" s="1744"/>
      <c r="O472" s="1744"/>
      <c r="P472" s="1744"/>
      <c r="Q472" s="1744"/>
      <c r="R472" s="1744"/>
      <c r="S472" s="1744"/>
      <c r="T472" s="1744"/>
      <c r="U472" s="1744"/>
      <c r="V472" s="1744"/>
      <c r="W472" s="1744"/>
      <c r="X472" s="1744"/>
      <c r="Y472" s="1744"/>
      <c r="Z472" s="1744"/>
    </row>
    <row r="473" ht="15.75" hidden="1" customHeight="1">
      <c r="A473" s="1744"/>
      <c r="B473" s="1744"/>
      <c r="C473" s="1744"/>
      <c r="D473" s="1744"/>
      <c r="E473" s="1744"/>
      <c r="F473" s="1744"/>
      <c r="G473" s="1744"/>
      <c r="H473" s="1744"/>
      <c r="I473" s="1744"/>
      <c r="J473" s="1744"/>
      <c r="K473" s="1744"/>
      <c r="L473" s="1744"/>
      <c r="M473" s="1744"/>
      <c r="N473" s="1744"/>
      <c r="O473" s="1744"/>
      <c r="P473" s="1744"/>
      <c r="Q473" s="1744"/>
      <c r="R473" s="1744"/>
      <c r="S473" s="1744"/>
      <c r="T473" s="1744"/>
      <c r="U473" s="1744"/>
      <c r="V473" s="1744"/>
      <c r="W473" s="1744"/>
      <c r="X473" s="1744"/>
      <c r="Y473" s="1744"/>
      <c r="Z473" s="1744"/>
    </row>
    <row r="474" ht="15.75" hidden="1" customHeight="1">
      <c r="A474" s="1744"/>
      <c r="B474" s="1744"/>
      <c r="C474" s="1744"/>
      <c r="D474" s="1744"/>
      <c r="E474" s="1744"/>
      <c r="F474" s="1744"/>
      <c r="G474" s="1744"/>
      <c r="H474" s="1744"/>
      <c r="I474" s="1744"/>
      <c r="J474" s="1744"/>
      <c r="K474" s="1744"/>
      <c r="L474" s="1744"/>
      <c r="M474" s="1744"/>
      <c r="N474" s="1744"/>
      <c r="O474" s="1744"/>
      <c r="P474" s="1744"/>
      <c r="Q474" s="1744"/>
      <c r="R474" s="1744"/>
      <c r="S474" s="1744"/>
      <c r="T474" s="1744"/>
      <c r="U474" s="1744"/>
      <c r="V474" s="1744"/>
      <c r="W474" s="1744"/>
      <c r="X474" s="1744"/>
      <c r="Y474" s="1744"/>
      <c r="Z474" s="1744"/>
    </row>
    <row r="475" ht="15.75" hidden="1" customHeight="1">
      <c r="A475" s="1744"/>
      <c r="B475" s="1744"/>
      <c r="C475" s="1744"/>
      <c r="D475" s="1744"/>
      <c r="E475" s="1744"/>
      <c r="F475" s="1744"/>
      <c r="G475" s="1744"/>
      <c r="H475" s="1744"/>
      <c r="I475" s="1744"/>
      <c r="J475" s="1744"/>
      <c r="K475" s="1744"/>
      <c r="L475" s="1744"/>
      <c r="M475" s="1744"/>
      <c r="N475" s="1744"/>
      <c r="O475" s="1744"/>
      <c r="P475" s="1744"/>
      <c r="Q475" s="1744"/>
      <c r="R475" s="1744"/>
      <c r="S475" s="1744"/>
      <c r="T475" s="1744"/>
      <c r="U475" s="1744"/>
      <c r="V475" s="1744"/>
      <c r="W475" s="1744"/>
      <c r="X475" s="1744"/>
      <c r="Y475" s="1744"/>
      <c r="Z475" s="1744"/>
    </row>
    <row r="476" ht="15.75" hidden="1" customHeight="1">
      <c r="A476" s="1744"/>
      <c r="B476" s="1744"/>
      <c r="C476" s="1744"/>
      <c r="D476" s="1744"/>
      <c r="E476" s="1744"/>
      <c r="F476" s="1744"/>
      <c r="G476" s="1744"/>
      <c r="H476" s="1744"/>
      <c r="I476" s="1744"/>
      <c r="J476" s="1744"/>
      <c r="K476" s="1744"/>
      <c r="L476" s="1744"/>
      <c r="M476" s="1744"/>
      <c r="N476" s="1744"/>
      <c r="O476" s="1744"/>
      <c r="P476" s="1744"/>
      <c r="Q476" s="1744"/>
      <c r="R476" s="1744"/>
      <c r="S476" s="1744"/>
      <c r="T476" s="1744"/>
      <c r="U476" s="1744"/>
      <c r="V476" s="1744"/>
      <c r="W476" s="1744"/>
      <c r="X476" s="1744"/>
      <c r="Y476" s="1744"/>
      <c r="Z476" s="1744"/>
    </row>
    <row r="477" ht="15.75" hidden="1" customHeight="1">
      <c r="A477" s="1744"/>
      <c r="B477" s="1744"/>
      <c r="C477" s="1744"/>
      <c r="D477" s="1744"/>
      <c r="E477" s="1744"/>
      <c r="F477" s="1744"/>
      <c r="G477" s="1744"/>
      <c r="H477" s="1744"/>
      <c r="I477" s="1744"/>
      <c r="J477" s="1744"/>
      <c r="K477" s="1744"/>
      <c r="L477" s="1744"/>
      <c r="M477" s="1744"/>
      <c r="N477" s="1744"/>
      <c r="O477" s="1744"/>
      <c r="P477" s="1744"/>
      <c r="Q477" s="1744"/>
      <c r="R477" s="1744"/>
      <c r="S477" s="1744"/>
      <c r="T477" s="1744"/>
      <c r="U477" s="1744"/>
      <c r="V477" s="1744"/>
      <c r="W477" s="1744"/>
      <c r="X477" s="1744"/>
      <c r="Y477" s="1744"/>
      <c r="Z477" s="1744"/>
    </row>
    <row r="478" ht="15.75" hidden="1" customHeight="1">
      <c r="A478" s="1744"/>
      <c r="B478" s="1744"/>
      <c r="C478" s="1744"/>
      <c r="D478" s="1744"/>
      <c r="E478" s="1744"/>
      <c r="F478" s="1744"/>
      <c r="G478" s="1744"/>
      <c r="H478" s="1744"/>
      <c r="I478" s="1744"/>
      <c r="J478" s="1744"/>
      <c r="K478" s="1744"/>
      <c r="L478" s="1744"/>
      <c r="M478" s="1744"/>
      <c r="N478" s="1744"/>
      <c r="O478" s="1744"/>
      <c r="P478" s="1744"/>
      <c r="Q478" s="1744"/>
      <c r="R478" s="1744"/>
      <c r="S478" s="1744"/>
      <c r="T478" s="1744"/>
      <c r="U478" s="1744"/>
      <c r="V478" s="1744"/>
      <c r="W478" s="1744"/>
      <c r="X478" s="1744"/>
      <c r="Y478" s="1744"/>
      <c r="Z478" s="1744"/>
    </row>
    <row r="479" ht="15.75" hidden="1" customHeight="1">
      <c r="A479" s="1744"/>
      <c r="B479" s="1744"/>
      <c r="C479" s="1744"/>
      <c r="D479" s="1744"/>
      <c r="E479" s="1744"/>
      <c r="F479" s="1744"/>
      <c r="G479" s="1744"/>
      <c r="H479" s="1744"/>
      <c r="I479" s="1744"/>
      <c r="J479" s="1744"/>
      <c r="K479" s="1744"/>
      <c r="L479" s="1744"/>
      <c r="M479" s="1744"/>
      <c r="N479" s="1744"/>
      <c r="O479" s="1744"/>
      <c r="P479" s="1744"/>
      <c r="Q479" s="1744"/>
      <c r="R479" s="1744"/>
      <c r="S479" s="1744"/>
      <c r="T479" s="1744"/>
      <c r="U479" s="1744"/>
      <c r="V479" s="1744"/>
      <c r="W479" s="1744"/>
      <c r="X479" s="1744"/>
      <c r="Y479" s="1744"/>
      <c r="Z479" s="1744"/>
    </row>
    <row r="480" ht="15.75" hidden="1" customHeight="1">
      <c r="A480" s="1744"/>
      <c r="B480" s="1744"/>
      <c r="C480" s="1744"/>
      <c r="D480" s="1744"/>
      <c r="E480" s="1744"/>
      <c r="F480" s="1744"/>
      <c r="G480" s="1744"/>
      <c r="H480" s="1744"/>
      <c r="I480" s="1744"/>
      <c r="J480" s="1744"/>
      <c r="K480" s="1744"/>
      <c r="L480" s="1744"/>
      <c r="M480" s="1744"/>
      <c r="N480" s="1744"/>
      <c r="O480" s="1744"/>
      <c r="P480" s="1744"/>
      <c r="Q480" s="1744"/>
      <c r="R480" s="1744"/>
      <c r="S480" s="1744"/>
      <c r="T480" s="1744"/>
      <c r="U480" s="1744"/>
      <c r="V480" s="1744"/>
      <c r="W480" s="1744"/>
      <c r="X480" s="1744"/>
      <c r="Y480" s="1744"/>
      <c r="Z480" s="1744"/>
    </row>
    <row r="481" ht="15.75" hidden="1" customHeight="1">
      <c r="A481" s="1744"/>
      <c r="B481" s="1744"/>
      <c r="C481" s="1744"/>
      <c r="D481" s="1744"/>
      <c r="E481" s="1744"/>
      <c r="F481" s="1744"/>
      <c r="G481" s="1744"/>
      <c r="H481" s="1744"/>
      <c r="I481" s="1744"/>
      <c r="J481" s="1744"/>
      <c r="K481" s="1744"/>
      <c r="L481" s="1744"/>
      <c r="M481" s="1744"/>
      <c r="N481" s="1744"/>
      <c r="O481" s="1744"/>
      <c r="P481" s="1744"/>
      <c r="Q481" s="1744"/>
      <c r="R481" s="1744"/>
      <c r="S481" s="1744"/>
      <c r="T481" s="1744"/>
      <c r="U481" s="1744"/>
      <c r="V481" s="1744"/>
      <c r="W481" s="1744"/>
      <c r="X481" s="1744"/>
      <c r="Y481" s="1744"/>
      <c r="Z481" s="1744"/>
    </row>
    <row r="482" ht="15.75" hidden="1" customHeight="1">
      <c r="A482" s="1744"/>
      <c r="B482" s="1744"/>
      <c r="C482" s="1744"/>
      <c r="D482" s="1744"/>
      <c r="E482" s="1744"/>
      <c r="F482" s="1744"/>
      <c r="G482" s="1744"/>
      <c r="H482" s="1744"/>
      <c r="I482" s="1744"/>
      <c r="J482" s="1744"/>
      <c r="K482" s="1744"/>
      <c r="L482" s="1744"/>
      <c r="M482" s="1744"/>
      <c r="N482" s="1744"/>
      <c r="O482" s="1744"/>
      <c r="P482" s="1744"/>
      <c r="Q482" s="1744"/>
      <c r="R482" s="1744"/>
      <c r="S482" s="1744"/>
      <c r="T482" s="1744"/>
      <c r="U482" s="1744"/>
      <c r="V482" s="1744"/>
      <c r="W482" s="1744"/>
      <c r="X482" s="1744"/>
      <c r="Y482" s="1744"/>
      <c r="Z482" s="1744"/>
    </row>
    <row r="483" ht="15.75" hidden="1" customHeight="1">
      <c r="A483" s="1744"/>
      <c r="B483" s="1744"/>
      <c r="C483" s="1744"/>
      <c r="D483" s="1744"/>
      <c r="E483" s="1744"/>
      <c r="F483" s="1744"/>
      <c r="G483" s="1744"/>
      <c r="H483" s="1744"/>
      <c r="I483" s="1744"/>
      <c r="J483" s="1744"/>
      <c r="K483" s="1744"/>
      <c r="L483" s="1744"/>
      <c r="M483" s="1744"/>
      <c r="N483" s="1744"/>
      <c r="O483" s="1744"/>
      <c r="P483" s="1744"/>
      <c r="Q483" s="1744"/>
      <c r="R483" s="1744"/>
      <c r="S483" s="1744"/>
      <c r="T483" s="1744"/>
      <c r="U483" s="1744"/>
      <c r="V483" s="1744"/>
      <c r="W483" s="1744"/>
      <c r="X483" s="1744"/>
      <c r="Y483" s="1744"/>
      <c r="Z483" s="1744"/>
    </row>
    <row r="484" ht="15.75" hidden="1" customHeight="1">
      <c r="A484" s="1744"/>
      <c r="B484" s="1744"/>
      <c r="C484" s="1744"/>
      <c r="D484" s="1744"/>
      <c r="E484" s="1744"/>
      <c r="F484" s="1744"/>
      <c r="G484" s="1744"/>
      <c r="H484" s="1744"/>
      <c r="I484" s="1744"/>
      <c r="J484" s="1744"/>
      <c r="K484" s="1744"/>
      <c r="L484" s="1744"/>
      <c r="M484" s="1744"/>
      <c r="N484" s="1744"/>
      <c r="O484" s="1744"/>
      <c r="P484" s="1744"/>
      <c r="Q484" s="1744"/>
      <c r="R484" s="1744"/>
      <c r="S484" s="1744"/>
      <c r="T484" s="1744"/>
      <c r="U484" s="1744"/>
      <c r="V484" s="1744"/>
      <c r="W484" s="1744"/>
      <c r="X484" s="1744"/>
      <c r="Y484" s="1744"/>
      <c r="Z484" s="1744"/>
    </row>
    <row r="485" ht="15.75" hidden="1" customHeight="1">
      <c r="A485" s="1744"/>
      <c r="B485" s="1744"/>
      <c r="C485" s="1744"/>
      <c r="D485" s="1744"/>
      <c r="E485" s="1744"/>
      <c r="F485" s="1744"/>
      <c r="G485" s="1744"/>
      <c r="H485" s="1744"/>
      <c r="I485" s="1744"/>
      <c r="J485" s="1744"/>
      <c r="K485" s="1744"/>
      <c r="L485" s="1744"/>
      <c r="M485" s="1744"/>
      <c r="N485" s="1744"/>
      <c r="O485" s="1744"/>
      <c r="P485" s="1744"/>
      <c r="Q485" s="1744"/>
      <c r="R485" s="1744"/>
      <c r="S485" s="1744"/>
      <c r="T485" s="1744"/>
      <c r="U485" s="1744"/>
      <c r="V485" s="1744"/>
      <c r="W485" s="1744"/>
      <c r="X485" s="1744"/>
      <c r="Y485" s="1744"/>
      <c r="Z485" s="1744"/>
    </row>
    <row r="486" ht="15.75" hidden="1" customHeight="1">
      <c r="A486" s="1744"/>
      <c r="B486" s="1744"/>
      <c r="C486" s="1744"/>
      <c r="D486" s="1744"/>
      <c r="E486" s="1744"/>
      <c r="F486" s="1744"/>
      <c r="G486" s="1744"/>
      <c r="H486" s="1744"/>
      <c r="I486" s="1744"/>
      <c r="J486" s="1744"/>
      <c r="K486" s="1744"/>
      <c r="L486" s="1744"/>
      <c r="M486" s="1744"/>
      <c r="N486" s="1744"/>
      <c r="O486" s="1744"/>
      <c r="P486" s="1744"/>
      <c r="Q486" s="1744"/>
      <c r="R486" s="1744"/>
      <c r="S486" s="1744"/>
      <c r="T486" s="1744"/>
      <c r="U486" s="1744"/>
      <c r="V486" s="1744"/>
      <c r="W486" s="1744"/>
      <c r="X486" s="1744"/>
      <c r="Y486" s="1744"/>
      <c r="Z486" s="1744"/>
    </row>
    <row r="487" ht="15.75" hidden="1" customHeight="1">
      <c r="A487" s="1744"/>
      <c r="B487" s="1744"/>
      <c r="C487" s="1744"/>
      <c r="D487" s="1744"/>
      <c r="E487" s="1744"/>
      <c r="F487" s="1744"/>
      <c r="G487" s="1744"/>
      <c r="H487" s="1744"/>
      <c r="I487" s="1744"/>
      <c r="J487" s="1744"/>
      <c r="K487" s="1744"/>
      <c r="L487" s="1744"/>
      <c r="M487" s="1744"/>
      <c r="N487" s="1744"/>
      <c r="O487" s="1744"/>
      <c r="P487" s="1744"/>
      <c r="Q487" s="1744"/>
      <c r="R487" s="1744"/>
      <c r="S487" s="1744"/>
      <c r="T487" s="1744"/>
      <c r="U487" s="1744"/>
      <c r="V487" s="1744"/>
      <c r="W487" s="1744"/>
      <c r="X487" s="1744"/>
      <c r="Y487" s="1744"/>
      <c r="Z487" s="1744"/>
    </row>
    <row r="488" ht="15.75" hidden="1" customHeight="1">
      <c r="A488" s="1744"/>
      <c r="B488" s="1744"/>
      <c r="C488" s="1744"/>
      <c r="D488" s="1744"/>
      <c r="E488" s="1744"/>
      <c r="F488" s="1744"/>
      <c r="G488" s="1744"/>
      <c r="H488" s="1744"/>
      <c r="I488" s="1744"/>
      <c r="J488" s="1744"/>
      <c r="K488" s="1744"/>
      <c r="L488" s="1744"/>
      <c r="M488" s="1744"/>
      <c r="N488" s="1744"/>
      <c r="O488" s="1744"/>
      <c r="P488" s="1744"/>
      <c r="Q488" s="1744"/>
      <c r="R488" s="1744"/>
      <c r="S488" s="1744"/>
      <c r="T488" s="1744"/>
      <c r="U488" s="1744"/>
      <c r="V488" s="1744"/>
      <c r="W488" s="1744"/>
      <c r="X488" s="1744"/>
      <c r="Y488" s="1744"/>
      <c r="Z488" s="1744"/>
    </row>
    <row r="489" ht="15.75" hidden="1" customHeight="1">
      <c r="A489" s="1744"/>
      <c r="B489" s="1744"/>
      <c r="C489" s="1744"/>
      <c r="D489" s="1744"/>
      <c r="E489" s="1744"/>
      <c r="F489" s="1744"/>
      <c r="G489" s="1744"/>
      <c r="H489" s="1744"/>
      <c r="I489" s="1744"/>
      <c r="J489" s="1744"/>
      <c r="K489" s="1744"/>
      <c r="L489" s="1744"/>
      <c r="M489" s="1744"/>
      <c r="N489" s="1744"/>
      <c r="O489" s="1744"/>
      <c r="P489" s="1744"/>
      <c r="Q489" s="1744"/>
      <c r="R489" s="1744"/>
      <c r="S489" s="1744"/>
      <c r="T489" s="1744"/>
      <c r="U489" s="1744"/>
      <c r="V489" s="1744"/>
      <c r="W489" s="1744"/>
      <c r="X489" s="1744"/>
      <c r="Y489" s="1744"/>
      <c r="Z489" s="1744"/>
    </row>
    <row r="490" ht="15.75" hidden="1" customHeight="1">
      <c r="A490" s="1744"/>
      <c r="B490" s="1744"/>
      <c r="C490" s="1744"/>
      <c r="D490" s="1744"/>
      <c r="E490" s="1744"/>
      <c r="F490" s="1744"/>
      <c r="G490" s="1744"/>
      <c r="H490" s="1744"/>
      <c r="I490" s="1744"/>
      <c r="J490" s="1744"/>
      <c r="K490" s="1744"/>
      <c r="L490" s="1744"/>
      <c r="M490" s="1744"/>
      <c r="N490" s="1744"/>
      <c r="O490" s="1744"/>
      <c r="P490" s="1744"/>
      <c r="Q490" s="1744"/>
      <c r="R490" s="1744"/>
      <c r="S490" s="1744"/>
      <c r="T490" s="1744"/>
      <c r="U490" s="1744"/>
      <c r="V490" s="1744"/>
      <c r="W490" s="1744"/>
      <c r="X490" s="1744"/>
      <c r="Y490" s="1744"/>
      <c r="Z490" s="1744"/>
    </row>
    <row r="491" ht="15.75" hidden="1" customHeight="1">
      <c r="A491" s="1744"/>
      <c r="B491" s="1744"/>
      <c r="C491" s="1744"/>
      <c r="D491" s="1744"/>
      <c r="E491" s="1744"/>
      <c r="F491" s="1744"/>
      <c r="G491" s="1744"/>
      <c r="H491" s="1744"/>
      <c r="I491" s="1744"/>
      <c r="J491" s="1744"/>
      <c r="K491" s="1744"/>
      <c r="L491" s="1744"/>
      <c r="M491" s="1744"/>
      <c r="N491" s="1744"/>
      <c r="O491" s="1744"/>
      <c r="P491" s="1744"/>
      <c r="Q491" s="1744"/>
      <c r="R491" s="1744"/>
      <c r="S491" s="1744"/>
      <c r="T491" s="1744"/>
      <c r="U491" s="1744"/>
      <c r="V491" s="1744"/>
      <c r="W491" s="1744"/>
      <c r="X491" s="1744"/>
      <c r="Y491" s="1744"/>
      <c r="Z491" s="1744"/>
    </row>
    <row r="492" ht="15.75" hidden="1" customHeight="1">
      <c r="A492" s="1744"/>
      <c r="B492" s="1744"/>
      <c r="C492" s="1744"/>
      <c r="D492" s="1744"/>
      <c r="E492" s="1744"/>
      <c r="F492" s="1744"/>
      <c r="G492" s="1744"/>
      <c r="H492" s="1744"/>
      <c r="I492" s="1744"/>
      <c r="J492" s="1744"/>
      <c r="K492" s="1744"/>
      <c r="L492" s="1744"/>
      <c r="M492" s="1744"/>
      <c r="N492" s="1744"/>
      <c r="O492" s="1744"/>
      <c r="P492" s="1744"/>
      <c r="Q492" s="1744"/>
      <c r="R492" s="1744"/>
      <c r="S492" s="1744"/>
      <c r="T492" s="1744"/>
      <c r="U492" s="1744"/>
      <c r="V492" s="1744"/>
      <c r="W492" s="1744"/>
      <c r="X492" s="1744"/>
      <c r="Y492" s="1744"/>
      <c r="Z492" s="1744"/>
    </row>
    <row r="493" ht="15.75" hidden="1" customHeight="1">
      <c r="A493" s="1744"/>
      <c r="B493" s="1744"/>
      <c r="C493" s="1744"/>
      <c r="D493" s="1744"/>
      <c r="E493" s="1744"/>
      <c r="F493" s="1744"/>
      <c r="G493" s="1744"/>
      <c r="H493" s="1744"/>
      <c r="I493" s="1744"/>
      <c r="J493" s="1744"/>
      <c r="K493" s="1744"/>
      <c r="L493" s="1744"/>
      <c r="M493" s="1744"/>
      <c r="N493" s="1744"/>
      <c r="O493" s="1744"/>
      <c r="P493" s="1744"/>
      <c r="Q493" s="1744"/>
      <c r="R493" s="1744"/>
      <c r="S493" s="1744"/>
      <c r="T493" s="1744"/>
      <c r="U493" s="1744"/>
      <c r="V493" s="1744"/>
      <c r="W493" s="1744"/>
      <c r="X493" s="1744"/>
      <c r="Y493" s="1744"/>
      <c r="Z493" s="1744"/>
    </row>
    <row r="494" ht="15.75" hidden="1" customHeight="1">
      <c r="A494" s="1744"/>
      <c r="B494" s="1744"/>
      <c r="C494" s="1744"/>
      <c r="D494" s="1744"/>
      <c r="E494" s="1744"/>
      <c r="F494" s="1744"/>
      <c r="G494" s="1744"/>
      <c r="H494" s="1744"/>
      <c r="I494" s="1744"/>
      <c r="J494" s="1744"/>
      <c r="K494" s="1744"/>
      <c r="L494" s="1744"/>
      <c r="M494" s="1744"/>
      <c r="N494" s="1744"/>
      <c r="O494" s="1744"/>
      <c r="P494" s="1744"/>
      <c r="Q494" s="1744"/>
      <c r="R494" s="1744"/>
      <c r="S494" s="1744"/>
      <c r="T494" s="1744"/>
      <c r="U494" s="1744"/>
      <c r="V494" s="1744"/>
      <c r="W494" s="1744"/>
      <c r="X494" s="1744"/>
      <c r="Y494" s="1744"/>
      <c r="Z494" s="1744"/>
    </row>
    <row r="495" ht="15.75" hidden="1" customHeight="1">
      <c r="A495" s="1744"/>
      <c r="B495" s="1744"/>
      <c r="C495" s="1744"/>
      <c r="D495" s="1744"/>
      <c r="E495" s="1744"/>
      <c r="F495" s="1744"/>
      <c r="G495" s="1744"/>
      <c r="H495" s="1744"/>
      <c r="I495" s="1744"/>
      <c r="J495" s="1744"/>
      <c r="K495" s="1744"/>
      <c r="L495" s="1744"/>
      <c r="M495" s="1744"/>
      <c r="N495" s="1744"/>
      <c r="O495" s="1744"/>
      <c r="P495" s="1744"/>
      <c r="Q495" s="1744"/>
      <c r="R495" s="1744"/>
      <c r="S495" s="1744"/>
      <c r="T495" s="1744"/>
      <c r="U495" s="1744"/>
      <c r="V495" s="1744"/>
      <c r="W495" s="1744"/>
      <c r="X495" s="1744"/>
      <c r="Y495" s="1744"/>
      <c r="Z495" s="1744"/>
    </row>
    <row r="496" ht="15.75" hidden="1" customHeight="1">
      <c r="A496" s="1744"/>
      <c r="B496" s="1744"/>
      <c r="C496" s="1744"/>
      <c r="D496" s="1744"/>
      <c r="E496" s="1744"/>
      <c r="F496" s="1744"/>
      <c r="G496" s="1744"/>
      <c r="H496" s="1744"/>
      <c r="I496" s="1744"/>
      <c r="J496" s="1744"/>
      <c r="K496" s="1744"/>
      <c r="L496" s="1744"/>
      <c r="M496" s="1744"/>
      <c r="N496" s="1744"/>
      <c r="O496" s="1744"/>
      <c r="P496" s="1744"/>
      <c r="Q496" s="1744"/>
      <c r="R496" s="1744"/>
      <c r="S496" s="1744"/>
      <c r="T496" s="1744"/>
      <c r="U496" s="1744"/>
      <c r="V496" s="1744"/>
      <c r="W496" s="1744"/>
      <c r="X496" s="1744"/>
      <c r="Y496" s="1744"/>
      <c r="Z496" s="1744"/>
    </row>
    <row r="497" ht="15.75" hidden="1" customHeight="1">
      <c r="A497" s="1744"/>
      <c r="B497" s="1744"/>
      <c r="C497" s="1744"/>
      <c r="D497" s="1744"/>
      <c r="E497" s="1744"/>
      <c r="F497" s="1744"/>
      <c r="G497" s="1744"/>
      <c r="H497" s="1744"/>
      <c r="I497" s="1744"/>
      <c r="J497" s="1744"/>
      <c r="K497" s="1744"/>
      <c r="L497" s="1744"/>
      <c r="M497" s="1744"/>
      <c r="N497" s="1744"/>
      <c r="O497" s="1744"/>
      <c r="P497" s="1744"/>
      <c r="Q497" s="1744"/>
      <c r="R497" s="1744"/>
      <c r="S497" s="1744"/>
      <c r="T497" s="1744"/>
      <c r="U497" s="1744"/>
      <c r="V497" s="1744"/>
      <c r="W497" s="1744"/>
      <c r="X497" s="1744"/>
      <c r="Y497" s="1744"/>
      <c r="Z497" s="1744"/>
    </row>
    <row r="498" ht="15.75" hidden="1" customHeight="1">
      <c r="A498" s="1744"/>
      <c r="B498" s="1744"/>
      <c r="C498" s="1744"/>
      <c r="D498" s="1744"/>
      <c r="E498" s="1744"/>
      <c r="F498" s="1744"/>
      <c r="G498" s="1744"/>
      <c r="H498" s="1744"/>
      <c r="I498" s="1744"/>
      <c r="J498" s="1744"/>
      <c r="K498" s="1744"/>
      <c r="L498" s="1744"/>
      <c r="M498" s="1744"/>
      <c r="N498" s="1744"/>
      <c r="O498" s="1744"/>
      <c r="P498" s="1744"/>
      <c r="Q498" s="1744"/>
      <c r="R498" s="1744"/>
      <c r="S498" s="1744"/>
      <c r="T498" s="1744"/>
      <c r="U498" s="1744"/>
      <c r="V498" s="1744"/>
      <c r="W498" s="1744"/>
      <c r="X498" s="1744"/>
      <c r="Y498" s="1744"/>
      <c r="Z498" s="1744"/>
    </row>
    <row r="499" ht="15.75" hidden="1" customHeight="1">
      <c r="A499" s="1744"/>
      <c r="B499" s="1744"/>
      <c r="C499" s="1744"/>
      <c r="D499" s="1744"/>
      <c r="E499" s="1744"/>
      <c r="F499" s="1744"/>
      <c r="G499" s="1744"/>
      <c r="H499" s="1744"/>
      <c r="I499" s="1744"/>
      <c r="J499" s="1744"/>
      <c r="K499" s="1744"/>
      <c r="L499" s="1744"/>
      <c r="M499" s="1744"/>
      <c r="N499" s="1744"/>
      <c r="O499" s="1744"/>
      <c r="P499" s="1744"/>
      <c r="Q499" s="1744"/>
      <c r="R499" s="1744"/>
      <c r="S499" s="1744"/>
      <c r="T499" s="1744"/>
      <c r="U499" s="1744"/>
      <c r="V499" s="1744"/>
      <c r="W499" s="1744"/>
      <c r="X499" s="1744"/>
      <c r="Y499" s="1744"/>
      <c r="Z499" s="1744"/>
    </row>
    <row r="500" ht="15.75" hidden="1" customHeight="1">
      <c r="A500" s="1744"/>
      <c r="B500" s="1744"/>
      <c r="C500" s="1744"/>
      <c r="D500" s="1744"/>
      <c r="E500" s="1744"/>
      <c r="F500" s="1744"/>
      <c r="G500" s="1744"/>
      <c r="H500" s="1744"/>
      <c r="I500" s="1744"/>
      <c r="J500" s="1744"/>
      <c r="K500" s="1744"/>
      <c r="L500" s="1744"/>
      <c r="M500" s="1744"/>
      <c r="N500" s="1744"/>
      <c r="O500" s="1744"/>
      <c r="P500" s="1744"/>
      <c r="Q500" s="1744"/>
      <c r="R500" s="1744"/>
      <c r="S500" s="1744"/>
      <c r="T500" s="1744"/>
      <c r="U500" s="1744"/>
      <c r="V500" s="1744"/>
      <c r="W500" s="1744"/>
      <c r="X500" s="1744"/>
      <c r="Y500" s="1744"/>
      <c r="Z500" s="1744"/>
    </row>
    <row r="501" ht="15.75" hidden="1" customHeight="1">
      <c r="A501" s="1744"/>
      <c r="B501" s="1744"/>
      <c r="C501" s="1744"/>
      <c r="D501" s="1744"/>
      <c r="E501" s="1744"/>
      <c r="F501" s="1744"/>
      <c r="G501" s="1744"/>
      <c r="H501" s="1744"/>
      <c r="I501" s="1744"/>
      <c r="J501" s="1744"/>
      <c r="K501" s="1744"/>
      <c r="L501" s="1744"/>
      <c r="M501" s="1744"/>
      <c r="N501" s="1744"/>
      <c r="O501" s="1744"/>
      <c r="P501" s="1744"/>
      <c r="Q501" s="1744"/>
      <c r="R501" s="1744"/>
      <c r="S501" s="1744"/>
      <c r="T501" s="1744"/>
      <c r="U501" s="1744"/>
      <c r="V501" s="1744"/>
      <c r="W501" s="1744"/>
      <c r="X501" s="1744"/>
      <c r="Y501" s="1744"/>
      <c r="Z501" s="1744"/>
    </row>
    <row r="502" ht="15.75" hidden="1" customHeight="1">
      <c r="A502" s="1744"/>
      <c r="B502" s="1744"/>
      <c r="C502" s="1744"/>
      <c r="D502" s="1744"/>
      <c r="E502" s="1744"/>
      <c r="F502" s="1744"/>
      <c r="G502" s="1744"/>
      <c r="H502" s="1744"/>
      <c r="I502" s="1744"/>
      <c r="J502" s="1744"/>
      <c r="K502" s="1744"/>
      <c r="L502" s="1744"/>
      <c r="M502" s="1744"/>
      <c r="N502" s="1744"/>
      <c r="O502" s="1744"/>
      <c r="P502" s="1744"/>
      <c r="Q502" s="1744"/>
      <c r="R502" s="1744"/>
      <c r="S502" s="1744"/>
      <c r="T502" s="1744"/>
      <c r="U502" s="1744"/>
      <c r="V502" s="1744"/>
      <c r="W502" s="1744"/>
      <c r="X502" s="1744"/>
      <c r="Y502" s="1744"/>
      <c r="Z502" s="1744"/>
    </row>
    <row r="503" ht="15.75" hidden="1" customHeight="1">
      <c r="A503" s="1744"/>
      <c r="B503" s="1744"/>
      <c r="C503" s="1744"/>
      <c r="D503" s="1744"/>
      <c r="E503" s="1744"/>
      <c r="F503" s="1744"/>
      <c r="G503" s="1744"/>
      <c r="H503" s="1744"/>
      <c r="I503" s="1744"/>
      <c r="J503" s="1744"/>
      <c r="K503" s="1744"/>
      <c r="L503" s="1744"/>
      <c r="M503" s="1744"/>
      <c r="N503" s="1744"/>
      <c r="O503" s="1744"/>
      <c r="P503" s="1744"/>
      <c r="Q503" s="1744"/>
      <c r="R503" s="1744"/>
      <c r="S503" s="1744"/>
      <c r="T503" s="1744"/>
      <c r="U503" s="1744"/>
      <c r="V503" s="1744"/>
      <c r="W503" s="1744"/>
      <c r="X503" s="1744"/>
      <c r="Y503" s="1744"/>
      <c r="Z503" s="1744"/>
    </row>
    <row r="504" ht="15.75" hidden="1" customHeight="1">
      <c r="A504" s="1744"/>
      <c r="B504" s="1744"/>
      <c r="C504" s="1744"/>
      <c r="D504" s="1744"/>
      <c r="E504" s="1744"/>
      <c r="F504" s="1744"/>
      <c r="G504" s="1744"/>
      <c r="H504" s="1744"/>
      <c r="I504" s="1744"/>
      <c r="J504" s="1744"/>
      <c r="K504" s="1744"/>
      <c r="L504" s="1744"/>
      <c r="M504" s="1744"/>
      <c r="N504" s="1744"/>
      <c r="O504" s="1744"/>
      <c r="P504" s="1744"/>
      <c r="Q504" s="1744"/>
      <c r="R504" s="1744"/>
      <c r="S504" s="1744"/>
      <c r="T504" s="1744"/>
      <c r="U504" s="1744"/>
      <c r="V504" s="1744"/>
      <c r="W504" s="1744"/>
      <c r="X504" s="1744"/>
      <c r="Y504" s="1744"/>
      <c r="Z504" s="1744"/>
    </row>
    <row r="505" ht="15.75" hidden="1" customHeight="1">
      <c r="A505" s="1744"/>
      <c r="B505" s="1744"/>
      <c r="C505" s="1744"/>
      <c r="D505" s="1744"/>
      <c r="E505" s="1744"/>
      <c r="F505" s="1744"/>
      <c r="G505" s="1744"/>
      <c r="H505" s="1744"/>
      <c r="I505" s="1744"/>
      <c r="J505" s="1744"/>
      <c r="K505" s="1744"/>
      <c r="L505" s="1744"/>
      <c r="M505" s="1744"/>
      <c r="N505" s="1744"/>
      <c r="O505" s="1744"/>
      <c r="P505" s="1744"/>
      <c r="Q505" s="1744"/>
      <c r="R505" s="1744"/>
      <c r="S505" s="1744"/>
      <c r="T505" s="1744"/>
      <c r="U505" s="1744"/>
      <c r="V505" s="1744"/>
      <c r="W505" s="1744"/>
      <c r="X505" s="1744"/>
      <c r="Y505" s="1744"/>
      <c r="Z505" s="1744"/>
    </row>
    <row r="506" ht="15.75" hidden="1" customHeight="1">
      <c r="A506" s="1744"/>
      <c r="B506" s="1744"/>
      <c r="C506" s="1744"/>
      <c r="D506" s="1744"/>
      <c r="E506" s="1744"/>
      <c r="F506" s="1744"/>
      <c r="G506" s="1744"/>
      <c r="H506" s="1744"/>
      <c r="I506" s="1744"/>
      <c r="J506" s="1744"/>
      <c r="K506" s="1744"/>
      <c r="L506" s="1744"/>
      <c r="M506" s="1744"/>
      <c r="N506" s="1744"/>
      <c r="O506" s="1744"/>
      <c r="P506" s="1744"/>
      <c r="Q506" s="1744"/>
      <c r="R506" s="1744"/>
      <c r="S506" s="1744"/>
      <c r="T506" s="1744"/>
      <c r="U506" s="1744"/>
      <c r="V506" s="1744"/>
      <c r="W506" s="1744"/>
      <c r="X506" s="1744"/>
      <c r="Y506" s="1744"/>
      <c r="Z506" s="1744"/>
    </row>
    <row r="507" ht="15.75" hidden="1" customHeight="1">
      <c r="A507" s="1744"/>
      <c r="B507" s="1744"/>
      <c r="C507" s="1744"/>
      <c r="D507" s="1744"/>
      <c r="E507" s="1744"/>
      <c r="F507" s="1744"/>
      <c r="G507" s="1744"/>
      <c r="H507" s="1744"/>
      <c r="I507" s="1744"/>
      <c r="J507" s="1744"/>
      <c r="K507" s="1744"/>
      <c r="L507" s="1744"/>
      <c r="M507" s="1744"/>
      <c r="N507" s="1744"/>
      <c r="O507" s="1744"/>
      <c r="P507" s="1744"/>
      <c r="Q507" s="1744"/>
      <c r="R507" s="1744"/>
      <c r="S507" s="1744"/>
      <c r="T507" s="1744"/>
      <c r="U507" s="1744"/>
      <c r="V507" s="1744"/>
      <c r="W507" s="1744"/>
      <c r="X507" s="1744"/>
      <c r="Y507" s="1744"/>
      <c r="Z507" s="1744"/>
    </row>
    <row r="508" ht="15.75" hidden="1" customHeight="1">
      <c r="A508" s="1744"/>
      <c r="B508" s="1744"/>
      <c r="C508" s="1744"/>
      <c r="D508" s="1744"/>
      <c r="E508" s="1744"/>
      <c r="F508" s="1744"/>
      <c r="G508" s="1744"/>
      <c r="H508" s="1744"/>
      <c r="I508" s="1744"/>
      <c r="J508" s="1744"/>
      <c r="K508" s="1744"/>
      <c r="L508" s="1744"/>
      <c r="M508" s="1744"/>
      <c r="N508" s="1744"/>
      <c r="O508" s="1744"/>
      <c r="P508" s="1744"/>
      <c r="Q508" s="1744"/>
      <c r="R508" s="1744"/>
      <c r="S508" s="1744"/>
      <c r="T508" s="1744"/>
      <c r="U508" s="1744"/>
      <c r="V508" s="1744"/>
      <c r="W508" s="1744"/>
      <c r="X508" s="1744"/>
      <c r="Y508" s="1744"/>
      <c r="Z508" s="1744"/>
    </row>
    <row r="509" ht="15.75" hidden="1" customHeight="1">
      <c r="A509" s="1744"/>
      <c r="B509" s="1744"/>
      <c r="C509" s="1744"/>
      <c r="D509" s="1744"/>
      <c r="E509" s="1744"/>
      <c r="F509" s="1744"/>
      <c r="G509" s="1744"/>
      <c r="H509" s="1744"/>
      <c r="I509" s="1744"/>
      <c r="J509" s="1744"/>
      <c r="K509" s="1744"/>
      <c r="L509" s="1744"/>
      <c r="M509" s="1744"/>
      <c r="N509" s="1744"/>
      <c r="O509" s="1744"/>
      <c r="P509" s="1744"/>
      <c r="Q509" s="1744"/>
      <c r="R509" s="1744"/>
      <c r="S509" s="1744"/>
      <c r="T509" s="1744"/>
      <c r="U509" s="1744"/>
      <c r="V509" s="1744"/>
      <c r="W509" s="1744"/>
      <c r="X509" s="1744"/>
      <c r="Y509" s="1744"/>
      <c r="Z509" s="1744"/>
    </row>
    <row r="510" ht="15.75" hidden="1" customHeight="1">
      <c r="A510" s="1744"/>
      <c r="B510" s="1744"/>
      <c r="C510" s="1744"/>
      <c r="D510" s="1744"/>
      <c r="E510" s="1744"/>
      <c r="F510" s="1744"/>
      <c r="G510" s="1744"/>
      <c r="H510" s="1744"/>
      <c r="I510" s="1744"/>
      <c r="J510" s="1744"/>
      <c r="K510" s="1744"/>
      <c r="L510" s="1744"/>
      <c r="M510" s="1744"/>
      <c r="N510" s="1744"/>
      <c r="O510" s="1744"/>
      <c r="P510" s="1744"/>
      <c r="Q510" s="1744"/>
      <c r="R510" s="1744"/>
      <c r="S510" s="1744"/>
      <c r="T510" s="1744"/>
      <c r="U510" s="1744"/>
      <c r="V510" s="1744"/>
      <c r="W510" s="1744"/>
      <c r="X510" s="1744"/>
      <c r="Y510" s="1744"/>
      <c r="Z510" s="1744"/>
    </row>
    <row r="511" ht="15.75" hidden="1" customHeight="1">
      <c r="A511" s="1744"/>
      <c r="B511" s="1744"/>
      <c r="C511" s="1744"/>
      <c r="D511" s="1744"/>
      <c r="E511" s="1744"/>
      <c r="F511" s="1744"/>
      <c r="G511" s="1744"/>
      <c r="H511" s="1744"/>
      <c r="I511" s="1744"/>
      <c r="J511" s="1744"/>
      <c r="K511" s="1744"/>
      <c r="L511" s="1744"/>
      <c r="M511" s="1744"/>
      <c r="N511" s="1744"/>
      <c r="O511" s="1744"/>
      <c r="P511" s="1744"/>
      <c r="Q511" s="1744"/>
      <c r="R511" s="1744"/>
      <c r="S511" s="1744"/>
      <c r="T511" s="1744"/>
      <c r="U511" s="1744"/>
      <c r="V511" s="1744"/>
      <c r="W511" s="1744"/>
      <c r="X511" s="1744"/>
      <c r="Y511" s="1744"/>
      <c r="Z511" s="1744"/>
    </row>
    <row r="512" ht="15.75" hidden="1" customHeight="1">
      <c r="A512" s="1744"/>
      <c r="B512" s="1744"/>
      <c r="C512" s="1744"/>
      <c r="D512" s="1744"/>
      <c r="E512" s="1744"/>
      <c r="F512" s="1744"/>
      <c r="G512" s="1744"/>
      <c r="H512" s="1744"/>
      <c r="I512" s="1744"/>
      <c r="J512" s="1744"/>
      <c r="K512" s="1744"/>
      <c r="L512" s="1744"/>
      <c r="M512" s="1744"/>
      <c r="N512" s="1744"/>
      <c r="O512" s="1744"/>
      <c r="P512" s="1744"/>
      <c r="Q512" s="1744"/>
      <c r="R512" s="1744"/>
      <c r="S512" s="1744"/>
      <c r="T512" s="1744"/>
      <c r="U512" s="1744"/>
      <c r="V512" s="1744"/>
      <c r="W512" s="1744"/>
      <c r="X512" s="1744"/>
      <c r="Y512" s="1744"/>
      <c r="Z512" s="1744"/>
    </row>
    <row r="513" ht="15.75" hidden="1" customHeight="1">
      <c r="A513" s="1744"/>
      <c r="B513" s="1744"/>
      <c r="C513" s="1744"/>
      <c r="D513" s="1744"/>
      <c r="E513" s="1744"/>
      <c r="F513" s="1744"/>
      <c r="G513" s="1744"/>
      <c r="H513" s="1744"/>
      <c r="I513" s="1744"/>
      <c r="J513" s="1744"/>
      <c r="K513" s="1744"/>
      <c r="L513" s="1744"/>
      <c r="M513" s="1744"/>
      <c r="N513" s="1744"/>
      <c r="O513" s="1744"/>
      <c r="P513" s="1744"/>
      <c r="Q513" s="1744"/>
      <c r="R513" s="1744"/>
      <c r="S513" s="1744"/>
      <c r="T513" s="1744"/>
      <c r="U513" s="1744"/>
      <c r="V513" s="1744"/>
      <c r="W513" s="1744"/>
      <c r="X513" s="1744"/>
      <c r="Y513" s="1744"/>
      <c r="Z513" s="1744"/>
    </row>
    <row r="514" ht="15.75" hidden="1" customHeight="1">
      <c r="A514" s="1744"/>
      <c r="B514" s="1744"/>
      <c r="C514" s="1744"/>
      <c r="D514" s="1744"/>
      <c r="E514" s="1744"/>
      <c r="F514" s="1744"/>
      <c r="G514" s="1744"/>
      <c r="H514" s="1744"/>
      <c r="I514" s="1744"/>
      <c r="J514" s="1744"/>
      <c r="K514" s="1744"/>
      <c r="L514" s="1744"/>
      <c r="M514" s="1744"/>
      <c r="N514" s="1744"/>
      <c r="O514" s="1744"/>
      <c r="P514" s="1744"/>
      <c r="Q514" s="1744"/>
      <c r="R514" s="1744"/>
      <c r="S514" s="1744"/>
      <c r="T514" s="1744"/>
      <c r="U514" s="1744"/>
      <c r="V514" s="1744"/>
      <c r="W514" s="1744"/>
      <c r="X514" s="1744"/>
      <c r="Y514" s="1744"/>
      <c r="Z514" s="1744"/>
    </row>
    <row r="515" ht="15.75" hidden="1" customHeight="1">
      <c r="A515" s="1744"/>
      <c r="B515" s="1744"/>
      <c r="C515" s="1744"/>
      <c r="D515" s="1744"/>
      <c r="E515" s="1744"/>
      <c r="F515" s="1744"/>
      <c r="G515" s="1744"/>
      <c r="H515" s="1744"/>
      <c r="I515" s="1744"/>
      <c r="J515" s="1744"/>
      <c r="K515" s="1744"/>
      <c r="L515" s="1744"/>
      <c r="M515" s="1744"/>
      <c r="N515" s="1744"/>
      <c r="O515" s="1744"/>
      <c r="P515" s="1744"/>
      <c r="Q515" s="1744"/>
      <c r="R515" s="1744"/>
      <c r="S515" s="1744"/>
      <c r="T515" s="1744"/>
      <c r="U515" s="1744"/>
      <c r="V515" s="1744"/>
      <c r="W515" s="1744"/>
      <c r="X515" s="1744"/>
      <c r="Y515" s="1744"/>
      <c r="Z515" s="1744"/>
    </row>
    <row r="516" ht="15.75" hidden="1" customHeight="1">
      <c r="A516" s="1744"/>
      <c r="B516" s="1744"/>
      <c r="C516" s="1744"/>
      <c r="D516" s="1744"/>
      <c r="E516" s="1744"/>
      <c r="F516" s="1744"/>
      <c r="G516" s="1744"/>
      <c r="H516" s="1744"/>
      <c r="I516" s="1744"/>
      <c r="J516" s="1744"/>
      <c r="K516" s="1744"/>
      <c r="L516" s="1744"/>
      <c r="M516" s="1744"/>
      <c r="N516" s="1744"/>
      <c r="O516" s="1744"/>
      <c r="P516" s="1744"/>
      <c r="Q516" s="1744"/>
      <c r="R516" s="1744"/>
      <c r="S516" s="1744"/>
      <c r="T516" s="1744"/>
      <c r="U516" s="1744"/>
      <c r="V516" s="1744"/>
      <c r="W516" s="1744"/>
      <c r="X516" s="1744"/>
      <c r="Y516" s="1744"/>
      <c r="Z516" s="1744"/>
    </row>
    <row r="517" ht="15.75" hidden="1" customHeight="1">
      <c r="A517" s="1744"/>
      <c r="B517" s="1744"/>
      <c r="C517" s="1744"/>
      <c r="D517" s="1744"/>
      <c r="E517" s="1744"/>
      <c r="F517" s="1744"/>
      <c r="G517" s="1744"/>
      <c r="H517" s="1744"/>
      <c r="I517" s="1744"/>
      <c r="J517" s="1744"/>
      <c r="K517" s="1744"/>
      <c r="L517" s="1744"/>
      <c r="M517" s="1744"/>
      <c r="N517" s="1744"/>
      <c r="O517" s="1744"/>
      <c r="P517" s="1744"/>
      <c r="Q517" s="1744"/>
      <c r="R517" s="1744"/>
      <c r="S517" s="1744"/>
      <c r="T517" s="1744"/>
      <c r="U517" s="1744"/>
      <c r="V517" s="1744"/>
      <c r="W517" s="1744"/>
      <c r="X517" s="1744"/>
      <c r="Y517" s="1744"/>
      <c r="Z517" s="1744"/>
    </row>
    <row r="518" ht="15.75" hidden="1" customHeight="1">
      <c r="A518" s="1744"/>
      <c r="B518" s="1744"/>
      <c r="C518" s="1744"/>
      <c r="D518" s="1744"/>
      <c r="E518" s="1744"/>
      <c r="F518" s="1744"/>
      <c r="G518" s="1744"/>
      <c r="H518" s="1744"/>
      <c r="I518" s="1744"/>
      <c r="J518" s="1744"/>
      <c r="K518" s="1744"/>
      <c r="L518" s="1744"/>
      <c r="M518" s="1744"/>
      <c r="N518" s="1744"/>
      <c r="O518" s="1744"/>
      <c r="P518" s="1744"/>
      <c r="Q518" s="1744"/>
      <c r="R518" s="1744"/>
      <c r="S518" s="1744"/>
      <c r="T518" s="1744"/>
      <c r="U518" s="1744"/>
      <c r="V518" s="1744"/>
      <c r="W518" s="1744"/>
      <c r="X518" s="1744"/>
      <c r="Y518" s="1744"/>
      <c r="Z518" s="1744"/>
    </row>
    <row r="519" ht="15.75" hidden="1" customHeight="1">
      <c r="A519" s="1744"/>
      <c r="B519" s="1744"/>
      <c r="C519" s="1744"/>
      <c r="D519" s="1744"/>
      <c r="E519" s="1744"/>
      <c r="F519" s="1744"/>
      <c r="G519" s="1744"/>
      <c r="H519" s="1744"/>
      <c r="I519" s="1744"/>
      <c r="J519" s="1744"/>
      <c r="K519" s="1744"/>
      <c r="L519" s="1744"/>
      <c r="M519" s="1744"/>
      <c r="N519" s="1744"/>
      <c r="O519" s="1744"/>
      <c r="P519" s="1744"/>
      <c r="Q519" s="1744"/>
      <c r="R519" s="1744"/>
      <c r="S519" s="1744"/>
      <c r="T519" s="1744"/>
      <c r="U519" s="1744"/>
      <c r="V519" s="1744"/>
      <c r="W519" s="1744"/>
      <c r="X519" s="1744"/>
      <c r="Y519" s="1744"/>
      <c r="Z519" s="1744"/>
    </row>
    <row r="520" ht="15.75" hidden="1" customHeight="1">
      <c r="A520" s="1744"/>
      <c r="B520" s="1744"/>
      <c r="C520" s="1744"/>
      <c r="D520" s="1744"/>
      <c r="E520" s="1744"/>
      <c r="F520" s="1744"/>
      <c r="G520" s="1744"/>
      <c r="H520" s="1744"/>
      <c r="I520" s="1744"/>
      <c r="J520" s="1744"/>
      <c r="K520" s="1744"/>
      <c r="L520" s="1744"/>
      <c r="M520" s="1744"/>
      <c r="N520" s="1744"/>
      <c r="O520" s="1744"/>
      <c r="P520" s="1744"/>
      <c r="Q520" s="1744"/>
      <c r="R520" s="1744"/>
      <c r="S520" s="1744"/>
      <c r="T520" s="1744"/>
      <c r="U520" s="1744"/>
      <c r="V520" s="1744"/>
      <c r="W520" s="1744"/>
      <c r="X520" s="1744"/>
      <c r="Y520" s="1744"/>
      <c r="Z520" s="1744"/>
    </row>
    <row r="521" ht="15.75" hidden="1" customHeight="1">
      <c r="A521" s="1744"/>
      <c r="B521" s="1744"/>
      <c r="C521" s="1744"/>
      <c r="D521" s="1744"/>
      <c r="E521" s="1744"/>
      <c r="F521" s="1744"/>
      <c r="G521" s="1744"/>
      <c r="H521" s="1744"/>
      <c r="I521" s="1744"/>
      <c r="J521" s="1744"/>
      <c r="K521" s="1744"/>
      <c r="L521" s="1744"/>
      <c r="M521" s="1744"/>
      <c r="N521" s="1744"/>
      <c r="O521" s="1744"/>
      <c r="P521" s="1744"/>
      <c r="Q521" s="1744"/>
      <c r="R521" s="1744"/>
      <c r="S521" s="1744"/>
      <c r="T521" s="1744"/>
      <c r="U521" s="1744"/>
      <c r="V521" s="1744"/>
      <c r="W521" s="1744"/>
      <c r="X521" s="1744"/>
      <c r="Y521" s="1744"/>
      <c r="Z521" s="1744"/>
    </row>
    <row r="522" ht="15.75" hidden="1" customHeight="1">
      <c r="A522" s="1744"/>
      <c r="B522" s="1744"/>
      <c r="C522" s="1744"/>
      <c r="D522" s="1744"/>
      <c r="E522" s="1744"/>
      <c r="F522" s="1744"/>
      <c r="G522" s="1744"/>
      <c r="H522" s="1744"/>
      <c r="I522" s="1744"/>
      <c r="J522" s="1744"/>
      <c r="K522" s="1744"/>
      <c r="L522" s="1744"/>
      <c r="M522" s="1744"/>
      <c r="N522" s="1744"/>
      <c r="O522" s="1744"/>
      <c r="P522" s="1744"/>
      <c r="Q522" s="1744"/>
      <c r="R522" s="1744"/>
      <c r="S522" s="1744"/>
      <c r="T522" s="1744"/>
      <c r="U522" s="1744"/>
      <c r="V522" s="1744"/>
      <c r="W522" s="1744"/>
      <c r="X522" s="1744"/>
      <c r="Y522" s="1744"/>
      <c r="Z522" s="1744"/>
    </row>
    <row r="523" ht="15.75" hidden="1" customHeight="1">
      <c r="A523" s="1744"/>
      <c r="B523" s="1744"/>
      <c r="C523" s="1744"/>
      <c r="D523" s="1744"/>
      <c r="E523" s="1744"/>
      <c r="F523" s="1744"/>
      <c r="G523" s="1744"/>
      <c r="H523" s="1744"/>
      <c r="I523" s="1744"/>
      <c r="J523" s="1744"/>
      <c r="K523" s="1744"/>
      <c r="L523" s="1744"/>
      <c r="M523" s="1744"/>
      <c r="N523" s="1744"/>
      <c r="O523" s="1744"/>
      <c r="P523" s="1744"/>
      <c r="Q523" s="1744"/>
      <c r="R523" s="1744"/>
      <c r="S523" s="1744"/>
      <c r="T523" s="1744"/>
      <c r="U523" s="1744"/>
      <c r="V523" s="1744"/>
      <c r="W523" s="1744"/>
      <c r="X523" s="1744"/>
      <c r="Y523" s="1744"/>
      <c r="Z523" s="1744"/>
    </row>
    <row r="524" ht="15.75" hidden="1" customHeight="1">
      <c r="A524" s="1744"/>
      <c r="B524" s="1744"/>
      <c r="C524" s="1744"/>
      <c r="D524" s="1744"/>
      <c r="E524" s="1744"/>
      <c r="F524" s="1744"/>
      <c r="G524" s="1744"/>
      <c r="H524" s="1744"/>
      <c r="I524" s="1744"/>
      <c r="J524" s="1744"/>
      <c r="K524" s="1744"/>
      <c r="L524" s="1744"/>
      <c r="M524" s="1744"/>
      <c r="N524" s="1744"/>
      <c r="O524" s="1744"/>
      <c r="P524" s="1744"/>
      <c r="Q524" s="1744"/>
      <c r="R524" s="1744"/>
      <c r="S524" s="1744"/>
      <c r="T524" s="1744"/>
      <c r="U524" s="1744"/>
      <c r="V524" s="1744"/>
      <c r="W524" s="1744"/>
      <c r="X524" s="1744"/>
      <c r="Y524" s="1744"/>
      <c r="Z524" s="1744"/>
    </row>
    <row r="525" ht="15.75" hidden="1" customHeight="1">
      <c r="A525" s="1744"/>
      <c r="B525" s="1744"/>
      <c r="C525" s="1744"/>
      <c r="D525" s="1744"/>
      <c r="E525" s="1744"/>
      <c r="F525" s="1744"/>
      <c r="G525" s="1744"/>
      <c r="H525" s="1744"/>
      <c r="I525" s="1744"/>
      <c r="J525" s="1744"/>
      <c r="K525" s="1744"/>
      <c r="L525" s="1744"/>
      <c r="M525" s="1744"/>
      <c r="N525" s="1744"/>
      <c r="O525" s="1744"/>
      <c r="P525" s="1744"/>
      <c r="Q525" s="1744"/>
      <c r="R525" s="1744"/>
      <c r="S525" s="1744"/>
      <c r="T525" s="1744"/>
      <c r="U525" s="1744"/>
      <c r="V525" s="1744"/>
      <c r="W525" s="1744"/>
      <c r="X525" s="1744"/>
      <c r="Y525" s="1744"/>
      <c r="Z525" s="1744"/>
    </row>
    <row r="526" ht="15.75" hidden="1" customHeight="1">
      <c r="A526" s="1744"/>
      <c r="B526" s="1744"/>
      <c r="C526" s="1744"/>
      <c r="D526" s="1744"/>
      <c r="E526" s="1744"/>
      <c r="F526" s="1744"/>
      <c r="G526" s="1744"/>
      <c r="H526" s="1744"/>
      <c r="I526" s="1744"/>
      <c r="J526" s="1744"/>
      <c r="K526" s="1744"/>
      <c r="L526" s="1744"/>
      <c r="M526" s="1744"/>
      <c r="N526" s="1744"/>
      <c r="O526" s="1744"/>
      <c r="P526" s="1744"/>
      <c r="Q526" s="1744"/>
      <c r="R526" s="1744"/>
      <c r="S526" s="1744"/>
      <c r="T526" s="1744"/>
      <c r="U526" s="1744"/>
      <c r="V526" s="1744"/>
      <c r="W526" s="1744"/>
      <c r="X526" s="1744"/>
      <c r="Y526" s="1744"/>
      <c r="Z526" s="1744"/>
    </row>
    <row r="527" ht="15.75" hidden="1" customHeight="1">
      <c r="A527" s="1744"/>
      <c r="B527" s="1744"/>
      <c r="C527" s="1744"/>
      <c r="D527" s="1744"/>
      <c r="E527" s="1744"/>
      <c r="F527" s="1744"/>
      <c r="G527" s="1744"/>
      <c r="H527" s="1744"/>
      <c r="I527" s="1744"/>
      <c r="J527" s="1744"/>
      <c r="K527" s="1744"/>
      <c r="L527" s="1744"/>
      <c r="M527" s="1744"/>
      <c r="N527" s="1744"/>
      <c r="O527" s="1744"/>
      <c r="P527" s="1744"/>
      <c r="Q527" s="1744"/>
      <c r="R527" s="1744"/>
      <c r="S527" s="1744"/>
      <c r="T527" s="1744"/>
      <c r="U527" s="1744"/>
      <c r="V527" s="1744"/>
      <c r="W527" s="1744"/>
      <c r="X527" s="1744"/>
      <c r="Y527" s="1744"/>
      <c r="Z527" s="1744"/>
    </row>
    <row r="528" ht="15.75" hidden="1" customHeight="1">
      <c r="A528" s="1744"/>
      <c r="B528" s="1744"/>
      <c r="C528" s="1744"/>
      <c r="D528" s="1744"/>
      <c r="E528" s="1744"/>
      <c r="F528" s="1744"/>
      <c r="G528" s="1744"/>
      <c r="H528" s="1744"/>
      <c r="I528" s="1744"/>
      <c r="J528" s="1744"/>
      <c r="K528" s="1744"/>
      <c r="L528" s="1744"/>
      <c r="M528" s="1744"/>
      <c r="N528" s="1744"/>
      <c r="O528" s="1744"/>
      <c r="P528" s="1744"/>
      <c r="Q528" s="1744"/>
      <c r="R528" s="1744"/>
      <c r="S528" s="1744"/>
      <c r="T528" s="1744"/>
      <c r="U528" s="1744"/>
      <c r="V528" s="1744"/>
      <c r="W528" s="1744"/>
      <c r="X528" s="1744"/>
      <c r="Y528" s="1744"/>
      <c r="Z528" s="1744"/>
    </row>
    <row r="529" ht="15.75" hidden="1" customHeight="1">
      <c r="A529" s="1744"/>
      <c r="B529" s="1744"/>
      <c r="C529" s="1744"/>
      <c r="D529" s="1744"/>
      <c r="E529" s="1744"/>
      <c r="F529" s="1744"/>
      <c r="G529" s="1744"/>
      <c r="H529" s="1744"/>
      <c r="I529" s="1744"/>
      <c r="J529" s="1744"/>
      <c r="K529" s="1744"/>
      <c r="L529" s="1744"/>
      <c r="M529" s="1744"/>
      <c r="N529" s="1744"/>
      <c r="O529" s="1744"/>
      <c r="P529" s="1744"/>
      <c r="Q529" s="1744"/>
      <c r="R529" s="1744"/>
      <c r="S529" s="1744"/>
      <c r="T529" s="1744"/>
      <c r="U529" s="1744"/>
      <c r="V529" s="1744"/>
      <c r="W529" s="1744"/>
      <c r="X529" s="1744"/>
      <c r="Y529" s="1744"/>
      <c r="Z529" s="1744"/>
    </row>
    <row r="530" ht="15.75" hidden="1" customHeight="1">
      <c r="A530" s="1744"/>
      <c r="B530" s="1744"/>
      <c r="C530" s="1744"/>
      <c r="D530" s="1744"/>
      <c r="E530" s="1744"/>
      <c r="F530" s="1744"/>
      <c r="G530" s="1744"/>
      <c r="H530" s="1744"/>
      <c r="I530" s="1744"/>
      <c r="J530" s="1744"/>
      <c r="K530" s="1744"/>
      <c r="L530" s="1744"/>
      <c r="M530" s="1744"/>
      <c r="N530" s="1744"/>
      <c r="O530" s="1744"/>
      <c r="P530" s="1744"/>
      <c r="Q530" s="1744"/>
      <c r="R530" s="1744"/>
      <c r="S530" s="1744"/>
      <c r="T530" s="1744"/>
      <c r="U530" s="1744"/>
      <c r="V530" s="1744"/>
      <c r="W530" s="1744"/>
      <c r="X530" s="1744"/>
      <c r="Y530" s="1744"/>
      <c r="Z530" s="1744"/>
    </row>
    <row r="531" ht="15.75" hidden="1" customHeight="1">
      <c r="A531" s="1744"/>
      <c r="B531" s="1744"/>
      <c r="C531" s="1744"/>
      <c r="D531" s="1744"/>
      <c r="E531" s="1744"/>
      <c r="F531" s="1744"/>
      <c r="G531" s="1744"/>
      <c r="H531" s="1744"/>
      <c r="I531" s="1744"/>
      <c r="J531" s="1744"/>
      <c r="K531" s="1744"/>
      <c r="L531" s="1744"/>
      <c r="M531" s="1744"/>
      <c r="N531" s="1744"/>
      <c r="O531" s="1744"/>
      <c r="P531" s="1744"/>
      <c r="Q531" s="1744"/>
      <c r="R531" s="1744"/>
      <c r="S531" s="1744"/>
      <c r="T531" s="1744"/>
      <c r="U531" s="1744"/>
      <c r="V531" s="1744"/>
      <c r="W531" s="1744"/>
      <c r="X531" s="1744"/>
      <c r="Y531" s="1744"/>
      <c r="Z531" s="1744"/>
    </row>
    <row r="532" ht="15.75" hidden="1" customHeight="1">
      <c r="A532" s="1744"/>
      <c r="B532" s="1744"/>
      <c r="C532" s="1744"/>
      <c r="D532" s="1744"/>
      <c r="E532" s="1744"/>
      <c r="F532" s="1744"/>
      <c r="G532" s="1744"/>
      <c r="H532" s="1744"/>
      <c r="I532" s="1744"/>
      <c r="J532" s="1744"/>
      <c r="K532" s="1744"/>
      <c r="L532" s="1744"/>
      <c r="M532" s="1744"/>
      <c r="N532" s="1744"/>
      <c r="O532" s="1744"/>
      <c r="P532" s="1744"/>
      <c r="Q532" s="1744"/>
      <c r="R532" s="1744"/>
      <c r="S532" s="1744"/>
      <c r="T532" s="1744"/>
      <c r="U532" s="1744"/>
      <c r="V532" s="1744"/>
      <c r="W532" s="1744"/>
      <c r="X532" s="1744"/>
      <c r="Y532" s="1744"/>
      <c r="Z532" s="1744"/>
    </row>
    <row r="533" ht="15.75" hidden="1" customHeight="1">
      <c r="A533" s="1744"/>
      <c r="B533" s="1744"/>
      <c r="C533" s="1744"/>
      <c r="D533" s="1744"/>
      <c r="E533" s="1744"/>
      <c r="F533" s="1744"/>
      <c r="G533" s="1744"/>
      <c r="H533" s="1744"/>
      <c r="I533" s="1744"/>
      <c r="J533" s="1744"/>
      <c r="K533" s="1744"/>
      <c r="L533" s="1744"/>
      <c r="M533" s="1744"/>
      <c r="N533" s="1744"/>
      <c r="O533" s="1744"/>
      <c r="P533" s="1744"/>
      <c r="Q533" s="1744"/>
      <c r="R533" s="1744"/>
      <c r="S533" s="1744"/>
      <c r="T533" s="1744"/>
      <c r="U533" s="1744"/>
      <c r="V533" s="1744"/>
      <c r="W533" s="1744"/>
      <c r="X533" s="1744"/>
      <c r="Y533" s="1744"/>
      <c r="Z533" s="1744"/>
    </row>
    <row r="534" ht="15.75" hidden="1" customHeight="1">
      <c r="A534" s="1744"/>
      <c r="B534" s="1744"/>
      <c r="C534" s="1744"/>
      <c r="D534" s="1744"/>
      <c r="E534" s="1744"/>
      <c r="F534" s="1744"/>
      <c r="G534" s="1744"/>
      <c r="H534" s="1744"/>
      <c r="I534" s="1744"/>
      <c r="J534" s="1744"/>
      <c r="K534" s="1744"/>
      <c r="L534" s="1744"/>
      <c r="M534" s="1744"/>
      <c r="N534" s="1744"/>
      <c r="O534" s="1744"/>
      <c r="P534" s="1744"/>
      <c r="Q534" s="1744"/>
      <c r="R534" s="1744"/>
      <c r="S534" s="1744"/>
      <c r="T534" s="1744"/>
      <c r="U534" s="1744"/>
      <c r="V534" s="1744"/>
      <c r="W534" s="1744"/>
      <c r="X534" s="1744"/>
      <c r="Y534" s="1744"/>
      <c r="Z534" s="1744"/>
    </row>
    <row r="535" ht="15.75" hidden="1" customHeight="1">
      <c r="A535" s="1744"/>
      <c r="B535" s="1744"/>
      <c r="C535" s="1744"/>
      <c r="D535" s="1744"/>
      <c r="E535" s="1744"/>
      <c r="F535" s="1744"/>
      <c r="G535" s="1744"/>
      <c r="H535" s="1744"/>
      <c r="I535" s="1744"/>
      <c r="J535" s="1744"/>
      <c r="K535" s="1744"/>
      <c r="L535" s="1744"/>
      <c r="M535" s="1744"/>
      <c r="N535" s="1744"/>
      <c r="O535" s="1744"/>
      <c r="P535" s="1744"/>
      <c r="Q535" s="1744"/>
      <c r="R535" s="1744"/>
      <c r="S535" s="1744"/>
      <c r="T535" s="1744"/>
      <c r="U535" s="1744"/>
      <c r="V535" s="1744"/>
      <c r="W535" s="1744"/>
      <c r="X535" s="1744"/>
      <c r="Y535" s="1744"/>
      <c r="Z535" s="1744"/>
    </row>
    <row r="536" ht="15.75" hidden="1" customHeight="1">
      <c r="A536" s="1744"/>
      <c r="B536" s="1744"/>
      <c r="C536" s="1744"/>
      <c r="D536" s="1744"/>
      <c r="E536" s="1744"/>
      <c r="F536" s="1744"/>
      <c r="G536" s="1744"/>
      <c r="H536" s="1744"/>
      <c r="I536" s="1744"/>
      <c r="J536" s="1744"/>
      <c r="K536" s="1744"/>
      <c r="L536" s="1744"/>
      <c r="M536" s="1744"/>
      <c r="N536" s="1744"/>
      <c r="O536" s="1744"/>
      <c r="P536" s="1744"/>
      <c r="Q536" s="1744"/>
      <c r="R536" s="1744"/>
      <c r="S536" s="1744"/>
      <c r="T536" s="1744"/>
      <c r="U536" s="1744"/>
      <c r="V536" s="1744"/>
      <c r="W536" s="1744"/>
      <c r="X536" s="1744"/>
      <c r="Y536" s="1744"/>
      <c r="Z536" s="1744"/>
    </row>
    <row r="537" ht="15.75" hidden="1" customHeight="1">
      <c r="A537" s="1744"/>
      <c r="B537" s="1744"/>
      <c r="C537" s="1744"/>
      <c r="D537" s="1744"/>
      <c r="E537" s="1744"/>
      <c r="F537" s="1744"/>
      <c r="G537" s="1744"/>
      <c r="H537" s="1744"/>
      <c r="I537" s="1744"/>
      <c r="J537" s="1744"/>
      <c r="K537" s="1744"/>
      <c r="L537" s="1744"/>
      <c r="M537" s="1744"/>
      <c r="N537" s="1744"/>
      <c r="O537" s="1744"/>
      <c r="P537" s="1744"/>
      <c r="Q537" s="1744"/>
      <c r="R537" s="1744"/>
      <c r="S537" s="1744"/>
      <c r="T537" s="1744"/>
      <c r="U537" s="1744"/>
      <c r="V537" s="1744"/>
      <c r="W537" s="1744"/>
      <c r="X537" s="1744"/>
      <c r="Y537" s="1744"/>
      <c r="Z537" s="1744"/>
    </row>
    <row r="538" ht="15.75" hidden="1" customHeight="1">
      <c r="A538" s="1744"/>
      <c r="B538" s="1744"/>
      <c r="C538" s="1744"/>
      <c r="D538" s="1744"/>
      <c r="E538" s="1744"/>
      <c r="F538" s="1744"/>
      <c r="G538" s="1744"/>
      <c r="H538" s="1744"/>
      <c r="I538" s="1744"/>
      <c r="J538" s="1744"/>
      <c r="K538" s="1744"/>
      <c r="L538" s="1744"/>
      <c r="M538" s="1744"/>
      <c r="N538" s="1744"/>
      <c r="O538" s="1744"/>
      <c r="P538" s="1744"/>
      <c r="Q538" s="1744"/>
      <c r="R538" s="1744"/>
      <c r="S538" s="1744"/>
      <c r="T538" s="1744"/>
      <c r="U538" s="1744"/>
      <c r="V538" s="1744"/>
      <c r="W538" s="1744"/>
      <c r="X538" s="1744"/>
      <c r="Y538" s="1744"/>
      <c r="Z538" s="1744"/>
    </row>
    <row r="539" ht="15.75" hidden="1" customHeight="1">
      <c r="A539" s="1744"/>
      <c r="B539" s="1744"/>
      <c r="C539" s="1744"/>
      <c r="D539" s="1744"/>
      <c r="E539" s="1744"/>
      <c r="F539" s="1744"/>
      <c r="G539" s="1744"/>
      <c r="H539" s="1744"/>
      <c r="I539" s="1744"/>
      <c r="J539" s="1744"/>
      <c r="K539" s="1744"/>
      <c r="L539" s="1744"/>
      <c r="M539" s="1744"/>
      <c r="N539" s="1744"/>
      <c r="O539" s="1744"/>
      <c r="P539" s="1744"/>
      <c r="Q539" s="1744"/>
      <c r="R539" s="1744"/>
      <c r="S539" s="1744"/>
      <c r="T539" s="1744"/>
      <c r="U539" s="1744"/>
      <c r="V539" s="1744"/>
      <c r="W539" s="1744"/>
      <c r="X539" s="1744"/>
      <c r="Y539" s="1744"/>
      <c r="Z539" s="1744"/>
    </row>
    <row r="540" ht="15.75" hidden="1" customHeight="1">
      <c r="A540" s="1744"/>
      <c r="B540" s="1744"/>
      <c r="C540" s="1744"/>
      <c r="D540" s="1744"/>
      <c r="E540" s="1744"/>
      <c r="F540" s="1744"/>
      <c r="G540" s="1744"/>
      <c r="H540" s="1744"/>
      <c r="I540" s="1744"/>
      <c r="J540" s="1744"/>
      <c r="K540" s="1744"/>
      <c r="L540" s="1744"/>
      <c r="M540" s="1744"/>
      <c r="N540" s="1744"/>
      <c r="O540" s="1744"/>
      <c r="P540" s="1744"/>
      <c r="Q540" s="1744"/>
      <c r="R540" s="1744"/>
      <c r="S540" s="1744"/>
      <c r="T540" s="1744"/>
      <c r="U540" s="1744"/>
      <c r="V540" s="1744"/>
      <c r="W540" s="1744"/>
      <c r="X540" s="1744"/>
      <c r="Y540" s="1744"/>
      <c r="Z540" s="1744"/>
    </row>
    <row r="541" ht="15.75" hidden="1" customHeight="1">
      <c r="A541" s="1744"/>
      <c r="B541" s="1744"/>
      <c r="C541" s="1744"/>
      <c r="D541" s="1744"/>
      <c r="E541" s="1744"/>
      <c r="F541" s="1744"/>
      <c r="G541" s="1744"/>
      <c r="H541" s="1744"/>
      <c r="I541" s="1744"/>
      <c r="J541" s="1744"/>
      <c r="K541" s="1744"/>
      <c r="L541" s="1744"/>
      <c r="M541" s="1744"/>
      <c r="N541" s="1744"/>
      <c r="O541" s="1744"/>
      <c r="P541" s="1744"/>
      <c r="Q541" s="1744"/>
      <c r="R541" s="1744"/>
      <c r="S541" s="1744"/>
      <c r="T541" s="1744"/>
      <c r="U541" s="1744"/>
      <c r="V541" s="1744"/>
      <c r="W541" s="1744"/>
      <c r="X541" s="1744"/>
      <c r="Y541" s="1744"/>
      <c r="Z541" s="1744"/>
    </row>
    <row r="542" ht="15.75" hidden="1" customHeight="1">
      <c r="A542" s="1744"/>
      <c r="B542" s="1744"/>
      <c r="C542" s="1744"/>
      <c r="D542" s="1744"/>
      <c r="E542" s="1744"/>
      <c r="F542" s="1744"/>
      <c r="G542" s="1744"/>
      <c r="H542" s="1744"/>
      <c r="I542" s="1744"/>
      <c r="J542" s="1744"/>
      <c r="K542" s="1744"/>
      <c r="L542" s="1744"/>
      <c r="M542" s="1744"/>
      <c r="N542" s="1744"/>
      <c r="O542" s="1744"/>
      <c r="P542" s="1744"/>
      <c r="Q542" s="1744"/>
      <c r="R542" s="1744"/>
      <c r="S542" s="1744"/>
      <c r="T542" s="1744"/>
      <c r="U542" s="1744"/>
      <c r="V542" s="1744"/>
      <c r="W542" s="1744"/>
      <c r="X542" s="1744"/>
      <c r="Y542" s="1744"/>
      <c r="Z542" s="1744"/>
    </row>
    <row r="543" ht="15.75" hidden="1" customHeight="1">
      <c r="A543" s="1744"/>
      <c r="B543" s="1744"/>
      <c r="C543" s="1744"/>
      <c r="D543" s="1744"/>
      <c r="E543" s="1744"/>
      <c r="F543" s="1744"/>
      <c r="G543" s="1744"/>
      <c r="H543" s="1744"/>
      <c r="I543" s="1744"/>
      <c r="J543" s="1744"/>
      <c r="K543" s="1744"/>
      <c r="L543" s="1744"/>
      <c r="M543" s="1744"/>
      <c r="N543" s="1744"/>
      <c r="O543" s="1744"/>
      <c r="P543" s="1744"/>
      <c r="Q543" s="1744"/>
      <c r="R543" s="1744"/>
      <c r="S543" s="1744"/>
      <c r="T543" s="1744"/>
      <c r="U543" s="1744"/>
      <c r="V543" s="1744"/>
      <c r="W543" s="1744"/>
      <c r="X543" s="1744"/>
      <c r="Y543" s="1744"/>
      <c r="Z543" s="1744"/>
    </row>
    <row r="544" ht="15.75" hidden="1" customHeight="1">
      <c r="A544" s="1744"/>
      <c r="B544" s="1744"/>
      <c r="C544" s="1744"/>
      <c r="D544" s="1744"/>
      <c r="E544" s="1744"/>
      <c r="F544" s="1744"/>
      <c r="G544" s="1744"/>
      <c r="H544" s="1744"/>
      <c r="I544" s="1744"/>
      <c r="J544" s="1744"/>
      <c r="K544" s="1744"/>
      <c r="L544" s="1744"/>
      <c r="M544" s="1744"/>
      <c r="N544" s="1744"/>
      <c r="O544" s="1744"/>
      <c r="P544" s="1744"/>
      <c r="Q544" s="1744"/>
      <c r="R544" s="1744"/>
      <c r="S544" s="1744"/>
      <c r="T544" s="1744"/>
      <c r="U544" s="1744"/>
      <c r="V544" s="1744"/>
      <c r="W544" s="1744"/>
      <c r="X544" s="1744"/>
      <c r="Y544" s="1744"/>
      <c r="Z544" s="1744"/>
    </row>
    <row r="545" ht="15.75" hidden="1" customHeight="1">
      <c r="A545" s="1744"/>
      <c r="B545" s="1744"/>
      <c r="C545" s="1744"/>
      <c r="D545" s="1744"/>
      <c r="E545" s="1744"/>
      <c r="F545" s="1744"/>
      <c r="G545" s="1744"/>
      <c r="H545" s="1744"/>
      <c r="I545" s="1744"/>
      <c r="J545" s="1744"/>
      <c r="K545" s="1744"/>
      <c r="L545" s="1744"/>
      <c r="M545" s="1744"/>
      <c r="N545" s="1744"/>
      <c r="O545" s="1744"/>
      <c r="P545" s="1744"/>
      <c r="Q545" s="1744"/>
      <c r="R545" s="1744"/>
      <c r="S545" s="1744"/>
      <c r="T545" s="1744"/>
      <c r="U545" s="1744"/>
      <c r="V545" s="1744"/>
      <c r="W545" s="1744"/>
      <c r="X545" s="1744"/>
      <c r="Y545" s="1744"/>
      <c r="Z545" s="1744"/>
    </row>
    <row r="546" ht="15.75" hidden="1" customHeight="1">
      <c r="A546" s="1744"/>
      <c r="B546" s="1744"/>
      <c r="C546" s="1744"/>
      <c r="D546" s="1744"/>
      <c r="E546" s="1744"/>
      <c r="F546" s="1744"/>
      <c r="G546" s="1744"/>
      <c r="H546" s="1744"/>
      <c r="I546" s="1744"/>
      <c r="J546" s="1744"/>
      <c r="K546" s="1744"/>
      <c r="L546" s="1744"/>
      <c r="M546" s="1744"/>
      <c r="N546" s="1744"/>
      <c r="O546" s="1744"/>
      <c r="P546" s="1744"/>
      <c r="Q546" s="1744"/>
      <c r="R546" s="1744"/>
      <c r="S546" s="1744"/>
      <c r="T546" s="1744"/>
      <c r="U546" s="1744"/>
      <c r="V546" s="1744"/>
      <c r="W546" s="1744"/>
      <c r="X546" s="1744"/>
      <c r="Y546" s="1744"/>
      <c r="Z546" s="1744"/>
    </row>
    <row r="547" ht="15.75" hidden="1" customHeight="1">
      <c r="A547" s="1744"/>
      <c r="B547" s="1744"/>
      <c r="C547" s="1744"/>
      <c r="D547" s="1744"/>
      <c r="E547" s="1744"/>
      <c r="F547" s="1744"/>
      <c r="G547" s="1744"/>
      <c r="H547" s="1744"/>
      <c r="I547" s="1744"/>
      <c r="J547" s="1744"/>
      <c r="K547" s="1744"/>
      <c r="L547" s="1744"/>
      <c r="M547" s="1744"/>
      <c r="N547" s="1744"/>
      <c r="O547" s="1744"/>
      <c r="P547" s="1744"/>
      <c r="Q547" s="1744"/>
      <c r="R547" s="1744"/>
      <c r="S547" s="1744"/>
      <c r="T547" s="1744"/>
      <c r="U547" s="1744"/>
      <c r="V547" s="1744"/>
      <c r="W547" s="1744"/>
      <c r="X547" s="1744"/>
      <c r="Y547" s="1744"/>
      <c r="Z547" s="1744"/>
    </row>
    <row r="548" ht="15.75" hidden="1" customHeight="1">
      <c r="A548" s="1744"/>
      <c r="B548" s="1744"/>
      <c r="C548" s="1744"/>
      <c r="D548" s="1744"/>
      <c r="E548" s="1744"/>
      <c r="F548" s="1744"/>
      <c r="G548" s="1744"/>
      <c r="H548" s="1744"/>
      <c r="I548" s="1744"/>
      <c r="J548" s="1744"/>
      <c r="K548" s="1744"/>
      <c r="L548" s="1744"/>
      <c r="M548" s="1744"/>
      <c r="N548" s="1744"/>
      <c r="O548" s="1744"/>
      <c r="P548" s="1744"/>
      <c r="Q548" s="1744"/>
      <c r="R548" s="1744"/>
      <c r="S548" s="1744"/>
      <c r="T548" s="1744"/>
      <c r="U548" s="1744"/>
      <c r="V548" s="1744"/>
      <c r="W548" s="1744"/>
      <c r="X548" s="1744"/>
      <c r="Y548" s="1744"/>
      <c r="Z548" s="1744"/>
    </row>
    <row r="549" ht="15.75" hidden="1" customHeight="1">
      <c r="A549" s="1744"/>
      <c r="B549" s="1744"/>
      <c r="C549" s="1744"/>
      <c r="D549" s="1744"/>
      <c r="E549" s="1744"/>
      <c r="F549" s="1744"/>
      <c r="G549" s="1744"/>
      <c r="H549" s="1744"/>
      <c r="I549" s="1744"/>
      <c r="J549" s="1744"/>
      <c r="K549" s="1744"/>
      <c r="L549" s="1744"/>
      <c r="M549" s="1744"/>
      <c r="N549" s="1744"/>
      <c r="O549" s="1744"/>
      <c r="P549" s="1744"/>
      <c r="Q549" s="1744"/>
      <c r="R549" s="1744"/>
      <c r="S549" s="1744"/>
      <c r="T549" s="1744"/>
      <c r="U549" s="1744"/>
      <c r="V549" s="1744"/>
      <c r="W549" s="1744"/>
      <c r="X549" s="1744"/>
      <c r="Y549" s="1744"/>
      <c r="Z549" s="1744"/>
    </row>
    <row r="550" ht="15.75" hidden="1" customHeight="1">
      <c r="A550" s="1744"/>
      <c r="B550" s="1744"/>
      <c r="C550" s="1744"/>
      <c r="D550" s="1744"/>
      <c r="E550" s="1744"/>
      <c r="F550" s="1744"/>
      <c r="G550" s="1744"/>
      <c r="H550" s="1744"/>
      <c r="I550" s="1744"/>
      <c r="J550" s="1744"/>
      <c r="K550" s="1744"/>
      <c r="L550" s="1744"/>
      <c r="M550" s="1744"/>
      <c r="N550" s="1744"/>
      <c r="O550" s="1744"/>
      <c r="P550" s="1744"/>
      <c r="Q550" s="1744"/>
      <c r="R550" s="1744"/>
      <c r="S550" s="1744"/>
      <c r="T550" s="1744"/>
      <c r="U550" s="1744"/>
      <c r="V550" s="1744"/>
      <c r="W550" s="1744"/>
      <c r="X550" s="1744"/>
      <c r="Y550" s="1744"/>
      <c r="Z550" s="1744"/>
    </row>
    <row r="551" ht="15.75" hidden="1" customHeight="1">
      <c r="A551" s="1744"/>
      <c r="B551" s="1744"/>
      <c r="C551" s="1744"/>
      <c r="D551" s="1744"/>
      <c r="E551" s="1744"/>
      <c r="F551" s="1744"/>
      <c r="G551" s="1744"/>
      <c r="H551" s="1744"/>
      <c r="I551" s="1744"/>
      <c r="J551" s="1744"/>
      <c r="K551" s="1744"/>
      <c r="L551" s="1744"/>
      <c r="M551" s="1744"/>
      <c r="N551" s="1744"/>
      <c r="O551" s="1744"/>
      <c r="P551" s="1744"/>
      <c r="Q551" s="1744"/>
      <c r="R551" s="1744"/>
      <c r="S551" s="1744"/>
      <c r="T551" s="1744"/>
      <c r="U551" s="1744"/>
      <c r="V551" s="1744"/>
      <c r="W551" s="1744"/>
      <c r="X551" s="1744"/>
      <c r="Y551" s="1744"/>
      <c r="Z551" s="1744"/>
    </row>
    <row r="552" ht="15.75" hidden="1" customHeight="1">
      <c r="A552" s="1744"/>
      <c r="B552" s="1744"/>
      <c r="C552" s="1744"/>
      <c r="D552" s="1744"/>
      <c r="E552" s="1744"/>
      <c r="F552" s="1744"/>
      <c r="G552" s="1744"/>
      <c r="H552" s="1744"/>
      <c r="I552" s="1744"/>
      <c r="J552" s="1744"/>
      <c r="K552" s="1744"/>
      <c r="L552" s="1744"/>
      <c r="M552" s="1744"/>
      <c r="N552" s="1744"/>
      <c r="O552" s="1744"/>
      <c r="P552" s="1744"/>
      <c r="Q552" s="1744"/>
      <c r="R552" s="1744"/>
      <c r="S552" s="1744"/>
      <c r="T552" s="1744"/>
      <c r="U552" s="1744"/>
      <c r="V552" s="1744"/>
      <c r="W552" s="1744"/>
      <c r="X552" s="1744"/>
      <c r="Y552" s="1744"/>
      <c r="Z552" s="1744"/>
    </row>
    <row r="553" ht="15.75" hidden="1" customHeight="1">
      <c r="A553" s="1744"/>
      <c r="B553" s="1744"/>
      <c r="C553" s="1744"/>
      <c r="D553" s="1744"/>
      <c r="E553" s="1744"/>
      <c r="F553" s="1744"/>
      <c r="G553" s="1744"/>
      <c r="H553" s="1744"/>
      <c r="I553" s="1744"/>
      <c r="J553" s="1744"/>
      <c r="K553" s="1744"/>
      <c r="L553" s="1744"/>
      <c r="M553" s="1744"/>
      <c r="N553" s="1744"/>
      <c r="O553" s="1744"/>
      <c r="P553" s="1744"/>
      <c r="Q553" s="1744"/>
      <c r="R553" s="1744"/>
      <c r="S553" s="1744"/>
      <c r="T553" s="1744"/>
      <c r="U553" s="1744"/>
      <c r="V553" s="1744"/>
      <c r="W553" s="1744"/>
      <c r="X553" s="1744"/>
      <c r="Y553" s="1744"/>
      <c r="Z553" s="1744"/>
    </row>
    <row r="554" ht="15.75" hidden="1" customHeight="1">
      <c r="A554" s="1744"/>
      <c r="B554" s="1744"/>
      <c r="C554" s="1744"/>
      <c r="D554" s="1744"/>
      <c r="E554" s="1744"/>
      <c r="F554" s="1744"/>
      <c r="G554" s="1744"/>
      <c r="H554" s="1744"/>
      <c r="I554" s="1744"/>
      <c r="J554" s="1744"/>
      <c r="K554" s="1744"/>
      <c r="L554" s="1744"/>
      <c r="M554" s="1744"/>
      <c r="N554" s="1744"/>
      <c r="O554" s="1744"/>
      <c r="P554" s="1744"/>
      <c r="Q554" s="1744"/>
      <c r="R554" s="1744"/>
      <c r="S554" s="1744"/>
      <c r="T554" s="1744"/>
      <c r="U554" s="1744"/>
      <c r="V554" s="1744"/>
      <c r="W554" s="1744"/>
      <c r="X554" s="1744"/>
      <c r="Y554" s="1744"/>
      <c r="Z554" s="1744"/>
    </row>
    <row r="555" ht="15.75" hidden="1" customHeight="1">
      <c r="A555" s="1744"/>
      <c r="B555" s="1744"/>
      <c r="C555" s="1744"/>
      <c r="D555" s="1744"/>
      <c r="E555" s="1744"/>
      <c r="F555" s="1744"/>
      <c r="G555" s="1744"/>
      <c r="H555" s="1744"/>
      <c r="I555" s="1744"/>
      <c r="J555" s="1744"/>
      <c r="K555" s="1744"/>
      <c r="L555" s="1744"/>
      <c r="M555" s="1744"/>
      <c r="N555" s="1744"/>
      <c r="O555" s="1744"/>
      <c r="P555" s="1744"/>
      <c r="Q555" s="1744"/>
      <c r="R555" s="1744"/>
      <c r="S555" s="1744"/>
      <c r="T555" s="1744"/>
      <c r="U555" s="1744"/>
      <c r="V555" s="1744"/>
      <c r="W555" s="1744"/>
      <c r="X555" s="1744"/>
      <c r="Y555" s="1744"/>
      <c r="Z555" s="1744"/>
    </row>
    <row r="556" ht="15.75" hidden="1" customHeight="1">
      <c r="A556" s="1744"/>
      <c r="B556" s="1744"/>
      <c r="C556" s="1744"/>
      <c r="D556" s="1744"/>
      <c r="E556" s="1744"/>
      <c r="F556" s="1744"/>
      <c r="G556" s="1744"/>
      <c r="H556" s="1744"/>
      <c r="I556" s="1744"/>
      <c r="J556" s="1744"/>
      <c r="K556" s="1744"/>
      <c r="L556" s="1744"/>
      <c r="M556" s="1744"/>
      <c r="N556" s="1744"/>
      <c r="O556" s="1744"/>
      <c r="P556" s="1744"/>
      <c r="Q556" s="1744"/>
      <c r="R556" s="1744"/>
      <c r="S556" s="1744"/>
      <c r="T556" s="1744"/>
      <c r="U556" s="1744"/>
      <c r="V556" s="1744"/>
      <c r="W556" s="1744"/>
      <c r="X556" s="1744"/>
      <c r="Y556" s="1744"/>
      <c r="Z556" s="1744"/>
    </row>
    <row r="557" ht="15.75" hidden="1" customHeight="1">
      <c r="A557" s="1744"/>
      <c r="B557" s="1744"/>
      <c r="C557" s="1744"/>
      <c r="D557" s="1744"/>
      <c r="E557" s="1744"/>
      <c r="F557" s="1744"/>
      <c r="G557" s="1744"/>
      <c r="H557" s="1744"/>
      <c r="I557" s="1744"/>
      <c r="J557" s="1744"/>
      <c r="K557" s="1744"/>
      <c r="L557" s="1744"/>
      <c r="M557" s="1744"/>
      <c r="N557" s="1744"/>
      <c r="O557" s="1744"/>
      <c r="P557" s="1744"/>
      <c r="Q557" s="1744"/>
      <c r="R557" s="1744"/>
      <c r="S557" s="1744"/>
      <c r="T557" s="1744"/>
      <c r="U557" s="1744"/>
      <c r="V557" s="1744"/>
      <c r="W557" s="1744"/>
      <c r="X557" s="1744"/>
      <c r="Y557" s="1744"/>
      <c r="Z557" s="1744"/>
    </row>
    <row r="558" ht="15.75" hidden="1" customHeight="1">
      <c r="A558" s="1744"/>
      <c r="B558" s="1744"/>
      <c r="C558" s="1744"/>
      <c r="D558" s="1744"/>
      <c r="E558" s="1744"/>
      <c r="F558" s="1744"/>
      <c r="G558" s="1744"/>
      <c r="H558" s="1744"/>
      <c r="I558" s="1744"/>
      <c r="J558" s="1744"/>
      <c r="K558" s="1744"/>
      <c r="L558" s="1744"/>
      <c r="M558" s="1744"/>
      <c r="N558" s="1744"/>
      <c r="O558" s="1744"/>
      <c r="P558" s="1744"/>
      <c r="Q558" s="1744"/>
      <c r="R558" s="1744"/>
      <c r="S558" s="1744"/>
      <c r="T558" s="1744"/>
      <c r="U558" s="1744"/>
      <c r="V558" s="1744"/>
      <c r="W558" s="1744"/>
      <c r="X558" s="1744"/>
      <c r="Y558" s="1744"/>
      <c r="Z558" s="1744"/>
    </row>
    <row r="559" ht="15.75" hidden="1" customHeight="1">
      <c r="A559" s="1744"/>
      <c r="B559" s="1744"/>
      <c r="C559" s="1744"/>
      <c r="D559" s="1744"/>
      <c r="E559" s="1744"/>
      <c r="F559" s="1744"/>
      <c r="G559" s="1744"/>
      <c r="H559" s="1744"/>
      <c r="I559" s="1744"/>
      <c r="J559" s="1744"/>
      <c r="K559" s="1744"/>
      <c r="L559" s="1744"/>
      <c r="M559" s="1744"/>
      <c r="N559" s="1744"/>
      <c r="O559" s="1744"/>
      <c r="P559" s="1744"/>
      <c r="Q559" s="1744"/>
      <c r="R559" s="1744"/>
      <c r="S559" s="1744"/>
      <c r="T559" s="1744"/>
      <c r="U559" s="1744"/>
      <c r="V559" s="1744"/>
      <c r="W559" s="1744"/>
      <c r="X559" s="1744"/>
      <c r="Y559" s="1744"/>
      <c r="Z559" s="1744"/>
    </row>
    <row r="560" ht="15.75" hidden="1" customHeight="1">
      <c r="A560" s="1744"/>
      <c r="B560" s="1744"/>
      <c r="C560" s="1744"/>
      <c r="D560" s="1744"/>
      <c r="E560" s="1744"/>
      <c r="F560" s="1744"/>
      <c r="G560" s="1744"/>
      <c r="H560" s="1744"/>
      <c r="I560" s="1744"/>
      <c r="J560" s="1744"/>
      <c r="K560" s="1744"/>
      <c r="L560" s="1744"/>
      <c r="M560" s="1744"/>
      <c r="N560" s="1744"/>
      <c r="O560" s="1744"/>
      <c r="P560" s="1744"/>
      <c r="Q560" s="1744"/>
      <c r="R560" s="1744"/>
      <c r="S560" s="1744"/>
      <c r="T560" s="1744"/>
      <c r="U560" s="1744"/>
      <c r="V560" s="1744"/>
      <c r="W560" s="1744"/>
      <c r="X560" s="1744"/>
      <c r="Y560" s="1744"/>
      <c r="Z560" s="1744"/>
    </row>
    <row r="561" ht="15.75" hidden="1" customHeight="1">
      <c r="A561" s="1744"/>
      <c r="B561" s="1744"/>
      <c r="C561" s="1744"/>
      <c r="D561" s="1744"/>
      <c r="E561" s="1744"/>
      <c r="F561" s="1744"/>
      <c r="G561" s="1744"/>
      <c r="H561" s="1744"/>
      <c r="I561" s="1744"/>
      <c r="J561" s="1744"/>
      <c r="K561" s="1744"/>
      <c r="L561" s="1744"/>
      <c r="M561" s="1744"/>
      <c r="N561" s="1744"/>
      <c r="O561" s="1744"/>
      <c r="P561" s="1744"/>
      <c r="Q561" s="1744"/>
      <c r="R561" s="1744"/>
      <c r="S561" s="1744"/>
      <c r="T561" s="1744"/>
      <c r="U561" s="1744"/>
      <c r="V561" s="1744"/>
      <c r="W561" s="1744"/>
      <c r="X561" s="1744"/>
      <c r="Y561" s="1744"/>
      <c r="Z561" s="1744"/>
    </row>
    <row r="562" ht="15.75" hidden="1" customHeight="1">
      <c r="A562" s="1744"/>
      <c r="B562" s="1744"/>
      <c r="C562" s="1744"/>
      <c r="D562" s="1744"/>
      <c r="E562" s="1744"/>
      <c r="F562" s="1744"/>
      <c r="G562" s="1744"/>
      <c r="H562" s="1744"/>
      <c r="I562" s="1744"/>
      <c r="J562" s="1744"/>
      <c r="K562" s="1744"/>
      <c r="L562" s="1744"/>
      <c r="M562" s="1744"/>
      <c r="N562" s="1744"/>
      <c r="O562" s="1744"/>
      <c r="P562" s="1744"/>
      <c r="Q562" s="1744"/>
      <c r="R562" s="1744"/>
      <c r="S562" s="1744"/>
      <c r="T562" s="1744"/>
      <c r="U562" s="1744"/>
      <c r="V562" s="1744"/>
      <c r="W562" s="1744"/>
      <c r="X562" s="1744"/>
      <c r="Y562" s="1744"/>
      <c r="Z562" s="1744"/>
    </row>
    <row r="563" ht="15.75" hidden="1" customHeight="1">
      <c r="A563" s="1744"/>
      <c r="B563" s="1744"/>
      <c r="C563" s="1744"/>
      <c r="D563" s="1744"/>
      <c r="E563" s="1744"/>
      <c r="F563" s="1744"/>
      <c r="G563" s="1744"/>
      <c r="H563" s="1744"/>
      <c r="I563" s="1744"/>
      <c r="J563" s="1744"/>
      <c r="K563" s="1744"/>
      <c r="L563" s="1744"/>
      <c r="M563" s="1744"/>
      <c r="N563" s="1744"/>
      <c r="O563" s="1744"/>
      <c r="P563" s="1744"/>
      <c r="Q563" s="1744"/>
      <c r="R563" s="1744"/>
      <c r="S563" s="1744"/>
      <c r="T563" s="1744"/>
      <c r="U563" s="1744"/>
      <c r="V563" s="1744"/>
      <c r="W563" s="1744"/>
      <c r="X563" s="1744"/>
      <c r="Y563" s="1744"/>
      <c r="Z563" s="1744"/>
    </row>
    <row r="564" ht="15.75" hidden="1" customHeight="1">
      <c r="A564" s="1744"/>
      <c r="B564" s="1744"/>
      <c r="C564" s="1744"/>
      <c r="D564" s="1744"/>
      <c r="E564" s="1744"/>
      <c r="F564" s="1744"/>
      <c r="G564" s="1744"/>
      <c r="H564" s="1744"/>
      <c r="I564" s="1744"/>
      <c r="J564" s="1744"/>
      <c r="K564" s="1744"/>
      <c r="L564" s="1744"/>
      <c r="M564" s="1744"/>
      <c r="N564" s="1744"/>
      <c r="O564" s="1744"/>
      <c r="P564" s="1744"/>
      <c r="Q564" s="1744"/>
      <c r="R564" s="1744"/>
      <c r="S564" s="1744"/>
      <c r="T564" s="1744"/>
      <c r="U564" s="1744"/>
      <c r="V564" s="1744"/>
      <c r="W564" s="1744"/>
      <c r="X564" s="1744"/>
      <c r="Y564" s="1744"/>
      <c r="Z564" s="1744"/>
    </row>
    <row r="565" ht="15.75" hidden="1" customHeight="1">
      <c r="A565" s="1744"/>
      <c r="B565" s="1744"/>
      <c r="C565" s="1744"/>
      <c r="D565" s="1744"/>
      <c r="E565" s="1744"/>
      <c r="F565" s="1744"/>
      <c r="G565" s="1744"/>
      <c r="H565" s="1744"/>
      <c r="I565" s="1744"/>
      <c r="J565" s="1744"/>
      <c r="K565" s="1744"/>
      <c r="L565" s="1744"/>
      <c r="M565" s="1744"/>
      <c r="N565" s="1744"/>
      <c r="O565" s="1744"/>
      <c r="P565" s="1744"/>
      <c r="Q565" s="1744"/>
      <c r="R565" s="1744"/>
      <c r="S565" s="1744"/>
      <c r="T565" s="1744"/>
      <c r="U565" s="1744"/>
      <c r="V565" s="1744"/>
      <c r="W565" s="1744"/>
      <c r="X565" s="1744"/>
      <c r="Y565" s="1744"/>
      <c r="Z565" s="1744"/>
    </row>
    <row r="566" ht="15.75" hidden="1" customHeight="1">
      <c r="A566" s="1744"/>
      <c r="B566" s="1744"/>
      <c r="C566" s="1744"/>
      <c r="D566" s="1744"/>
      <c r="E566" s="1744"/>
      <c r="F566" s="1744"/>
      <c r="G566" s="1744"/>
      <c r="H566" s="1744"/>
      <c r="I566" s="1744"/>
      <c r="J566" s="1744"/>
      <c r="K566" s="1744"/>
      <c r="L566" s="1744"/>
      <c r="M566" s="1744"/>
      <c r="N566" s="1744"/>
      <c r="O566" s="1744"/>
      <c r="P566" s="1744"/>
      <c r="Q566" s="1744"/>
      <c r="R566" s="1744"/>
      <c r="S566" s="1744"/>
      <c r="T566" s="1744"/>
      <c r="U566" s="1744"/>
      <c r="V566" s="1744"/>
      <c r="W566" s="1744"/>
      <c r="X566" s="1744"/>
      <c r="Y566" s="1744"/>
      <c r="Z566" s="1744"/>
    </row>
    <row r="567" ht="15.75" hidden="1" customHeight="1">
      <c r="A567" s="1744"/>
      <c r="B567" s="1744"/>
      <c r="C567" s="1744"/>
      <c r="D567" s="1744"/>
      <c r="E567" s="1744"/>
      <c r="F567" s="1744"/>
      <c r="G567" s="1744"/>
      <c r="H567" s="1744"/>
      <c r="I567" s="1744"/>
      <c r="J567" s="1744"/>
      <c r="K567" s="1744"/>
      <c r="L567" s="1744"/>
      <c r="M567" s="1744"/>
      <c r="N567" s="1744"/>
      <c r="O567" s="1744"/>
      <c r="P567" s="1744"/>
      <c r="Q567" s="1744"/>
      <c r="R567" s="1744"/>
      <c r="S567" s="1744"/>
      <c r="T567" s="1744"/>
      <c r="U567" s="1744"/>
      <c r="V567" s="1744"/>
      <c r="W567" s="1744"/>
      <c r="X567" s="1744"/>
      <c r="Y567" s="1744"/>
      <c r="Z567" s="1744"/>
    </row>
    <row r="568" ht="15.75" hidden="1" customHeight="1">
      <c r="A568" s="1744"/>
      <c r="B568" s="1744"/>
      <c r="C568" s="1744"/>
      <c r="D568" s="1744"/>
      <c r="E568" s="1744"/>
      <c r="F568" s="1744"/>
      <c r="G568" s="1744"/>
      <c r="H568" s="1744"/>
      <c r="I568" s="1744"/>
      <c r="J568" s="1744"/>
      <c r="K568" s="1744"/>
      <c r="L568" s="1744"/>
      <c r="M568" s="1744"/>
      <c r="N568" s="1744"/>
      <c r="O568" s="1744"/>
      <c r="P568" s="1744"/>
      <c r="Q568" s="1744"/>
      <c r="R568" s="1744"/>
      <c r="S568" s="1744"/>
      <c r="T568" s="1744"/>
      <c r="U568" s="1744"/>
      <c r="V568" s="1744"/>
      <c r="W568" s="1744"/>
      <c r="X568" s="1744"/>
      <c r="Y568" s="1744"/>
      <c r="Z568" s="1744"/>
    </row>
    <row r="569" ht="15.75" hidden="1" customHeight="1">
      <c r="A569" s="1744"/>
      <c r="B569" s="1744"/>
      <c r="C569" s="1744"/>
      <c r="D569" s="1744"/>
      <c r="E569" s="1744"/>
      <c r="F569" s="1744"/>
      <c r="G569" s="1744"/>
      <c r="H569" s="1744"/>
      <c r="I569" s="1744"/>
      <c r="J569" s="1744"/>
      <c r="K569" s="1744"/>
      <c r="L569" s="1744"/>
      <c r="M569" s="1744"/>
      <c r="N569" s="1744"/>
      <c r="O569" s="1744"/>
      <c r="P569" s="1744"/>
      <c r="Q569" s="1744"/>
      <c r="R569" s="1744"/>
      <c r="S569" s="1744"/>
      <c r="T569" s="1744"/>
      <c r="U569" s="1744"/>
      <c r="V569" s="1744"/>
      <c r="W569" s="1744"/>
      <c r="X569" s="1744"/>
      <c r="Y569" s="1744"/>
      <c r="Z569" s="1744"/>
    </row>
    <row r="570" ht="15.75" hidden="1" customHeight="1">
      <c r="A570" s="1744"/>
      <c r="B570" s="1744"/>
      <c r="C570" s="1744"/>
      <c r="D570" s="1744"/>
      <c r="E570" s="1744"/>
      <c r="F570" s="1744"/>
      <c r="G570" s="1744"/>
      <c r="H570" s="1744"/>
      <c r="I570" s="1744"/>
      <c r="J570" s="1744"/>
      <c r="K570" s="1744"/>
      <c r="L570" s="1744"/>
      <c r="M570" s="1744"/>
      <c r="N570" s="1744"/>
      <c r="O570" s="1744"/>
      <c r="P570" s="1744"/>
      <c r="Q570" s="1744"/>
      <c r="R570" s="1744"/>
      <c r="S570" s="1744"/>
      <c r="T570" s="1744"/>
      <c r="U570" s="1744"/>
      <c r="V570" s="1744"/>
      <c r="W570" s="1744"/>
      <c r="X570" s="1744"/>
      <c r="Y570" s="1744"/>
      <c r="Z570" s="1744"/>
    </row>
    <row r="571" ht="15.75" hidden="1" customHeight="1">
      <c r="A571" s="1744"/>
      <c r="B571" s="1744"/>
      <c r="C571" s="1744"/>
      <c r="D571" s="1744"/>
      <c r="E571" s="1744"/>
      <c r="F571" s="1744"/>
      <c r="G571" s="1744"/>
      <c r="H571" s="1744"/>
      <c r="I571" s="1744"/>
      <c r="J571" s="1744"/>
      <c r="K571" s="1744"/>
      <c r="L571" s="1744"/>
      <c r="M571" s="1744"/>
      <c r="N571" s="1744"/>
      <c r="O571" s="1744"/>
      <c r="P571" s="1744"/>
      <c r="Q571" s="1744"/>
      <c r="R571" s="1744"/>
      <c r="S571" s="1744"/>
      <c r="T571" s="1744"/>
      <c r="U571" s="1744"/>
      <c r="V571" s="1744"/>
      <c r="W571" s="1744"/>
      <c r="X571" s="1744"/>
      <c r="Y571" s="1744"/>
      <c r="Z571" s="1744"/>
    </row>
    <row r="572" ht="15.75" hidden="1" customHeight="1">
      <c r="A572" s="1744"/>
      <c r="B572" s="1744"/>
      <c r="C572" s="1744"/>
      <c r="D572" s="1744"/>
      <c r="E572" s="1744"/>
      <c r="F572" s="1744"/>
      <c r="G572" s="1744"/>
      <c r="H572" s="1744"/>
      <c r="I572" s="1744"/>
      <c r="J572" s="1744"/>
      <c r="K572" s="1744"/>
      <c r="L572" s="1744"/>
      <c r="M572" s="1744"/>
      <c r="N572" s="1744"/>
      <c r="O572" s="1744"/>
      <c r="P572" s="1744"/>
      <c r="Q572" s="1744"/>
      <c r="R572" s="1744"/>
      <c r="S572" s="1744"/>
      <c r="T572" s="1744"/>
      <c r="U572" s="1744"/>
      <c r="V572" s="1744"/>
      <c r="W572" s="1744"/>
      <c r="X572" s="1744"/>
      <c r="Y572" s="1744"/>
      <c r="Z572" s="1744"/>
    </row>
    <row r="573" ht="15.75" hidden="1" customHeight="1">
      <c r="A573" s="1744"/>
      <c r="B573" s="1744"/>
      <c r="C573" s="1744"/>
      <c r="D573" s="1744"/>
      <c r="E573" s="1744"/>
      <c r="F573" s="1744"/>
      <c r="G573" s="1744"/>
      <c r="H573" s="1744"/>
      <c r="I573" s="1744"/>
      <c r="J573" s="1744"/>
      <c r="K573" s="1744"/>
      <c r="L573" s="1744"/>
      <c r="M573" s="1744"/>
      <c r="N573" s="1744"/>
      <c r="O573" s="1744"/>
      <c r="P573" s="1744"/>
      <c r="Q573" s="1744"/>
      <c r="R573" s="1744"/>
      <c r="S573" s="1744"/>
      <c r="T573" s="1744"/>
      <c r="U573" s="1744"/>
      <c r="V573" s="1744"/>
      <c r="W573" s="1744"/>
      <c r="X573" s="1744"/>
      <c r="Y573" s="1744"/>
      <c r="Z573" s="1744"/>
    </row>
    <row r="574" ht="15.75" hidden="1" customHeight="1">
      <c r="A574" s="1744"/>
      <c r="B574" s="1744"/>
      <c r="C574" s="1744"/>
      <c r="D574" s="1744"/>
      <c r="E574" s="1744"/>
      <c r="F574" s="1744"/>
      <c r="G574" s="1744"/>
      <c r="H574" s="1744"/>
      <c r="I574" s="1744"/>
      <c r="J574" s="1744"/>
      <c r="K574" s="1744"/>
      <c r="L574" s="1744"/>
      <c r="M574" s="1744"/>
      <c r="N574" s="1744"/>
      <c r="O574" s="1744"/>
      <c r="P574" s="1744"/>
      <c r="Q574" s="1744"/>
      <c r="R574" s="1744"/>
      <c r="S574" s="1744"/>
      <c r="T574" s="1744"/>
      <c r="U574" s="1744"/>
      <c r="V574" s="1744"/>
      <c r="W574" s="1744"/>
      <c r="X574" s="1744"/>
      <c r="Y574" s="1744"/>
      <c r="Z574" s="1744"/>
    </row>
    <row r="575" ht="15.75" hidden="1" customHeight="1">
      <c r="A575" s="1744"/>
      <c r="B575" s="1744"/>
      <c r="C575" s="1744"/>
      <c r="D575" s="1744"/>
      <c r="E575" s="1744"/>
      <c r="F575" s="1744"/>
      <c r="G575" s="1744"/>
      <c r="H575" s="1744"/>
      <c r="I575" s="1744"/>
      <c r="J575" s="1744"/>
      <c r="K575" s="1744"/>
      <c r="L575" s="1744"/>
      <c r="M575" s="1744"/>
      <c r="N575" s="1744"/>
      <c r="O575" s="1744"/>
      <c r="P575" s="1744"/>
      <c r="Q575" s="1744"/>
      <c r="R575" s="1744"/>
      <c r="S575" s="1744"/>
      <c r="T575" s="1744"/>
      <c r="U575" s="1744"/>
      <c r="V575" s="1744"/>
      <c r="W575" s="1744"/>
      <c r="X575" s="1744"/>
      <c r="Y575" s="1744"/>
      <c r="Z575" s="1744"/>
    </row>
    <row r="576" ht="15.75" hidden="1" customHeight="1">
      <c r="A576" s="1744"/>
      <c r="B576" s="1744"/>
      <c r="C576" s="1744"/>
      <c r="D576" s="1744"/>
      <c r="E576" s="1744"/>
      <c r="F576" s="1744"/>
      <c r="G576" s="1744"/>
      <c r="H576" s="1744"/>
      <c r="I576" s="1744"/>
      <c r="J576" s="1744"/>
      <c r="K576" s="1744"/>
      <c r="L576" s="1744"/>
      <c r="M576" s="1744"/>
      <c r="N576" s="1744"/>
      <c r="O576" s="1744"/>
      <c r="P576" s="1744"/>
      <c r="Q576" s="1744"/>
      <c r="R576" s="1744"/>
      <c r="S576" s="1744"/>
      <c r="T576" s="1744"/>
      <c r="U576" s="1744"/>
      <c r="V576" s="1744"/>
      <c r="W576" s="1744"/>
      <c r="X576" s="1744"/>
      <c r="Y576" s="1744"/>
      <c r="Z576" s="1744"/>
    </row>
    <row r="577" ht="15.75" hidden="1" customHeight="1">
      <c r="A577" s="1744"/>
      <c r="B577" s="1744"/>
      <c r="C577" s="1744"/>
      <c r="D577" s="1744"/>
      <c r="E577" s="1744"/>
      <c r="F577" s="1744"/>
      <c r="G577" s="1744"/>
      <c r="H577" s="1744"/>
      <c r="I577" s="1744"/>
      <c r="J577" s="1744"/>
      <c r="K577" s="1744"/>
      <c r="L577" s="1744"/>
      <c r="M577" s="1744"/>
      <c r="N577" s="1744"/>
      <c r="O577" s="1744"/>
      <c r="P577" s="1744"/>
      <c r="Q577" s="1744"/>
      <c r="R577" s="1744"/>
      <c r="S577" s="1744"/>
      <c r="T577" s="1744"/>
      <c r="U577" s="1744"/>
      <c r="V577" s="1744"/>
      <c r="W577" s="1744"/>
      <c r="X577" s="1744"/>
      <c r="Y577" s="1744"/>
      <c r="Z577" s="1744"/>
    </row>
    <row r="578" ht="15.75" hidden="1" customHeight="1">
      <c r="A578" s="1744"/>
      <c r="B578" s="1744"/>
      <c r="C578" s="1744"/>
      <c r="D578" s="1744"/>
      <c r="E578" s="1744"/>
      <c r="F578" s="1744"/>
      <c r="G578" s="1744"/>
      <c r="H578" s="1744"/>
      <c r="I578" s="1744"/>
      <c r="J578" s="1744"/>
      <c r="K578" s="1744"/>
      <c r="L578" s="1744"/>
      <c r="M578" s="1744"/>
      <c r="N578" s="1744"/>
      <c r="O578" s="1744"/>
      <c r="P578" s="1744"/>
      <c r="Q578" s="1744"/>
      <c r="R578" s="1744"/>
      <c r="S578" s="1744"/>
      <c r="T578" s="1744"/>
      <c r="U578" s="1744"/>
      <c r="V578" s="1744"/>
      <c r="W578" s="1744"/>
      <c r="X578" s="1744"/>
      <c r="Y578" s="1744"/>
      <c r="Z578" s="1744"/>
    </row>
    <row r="579" ht="15.75" hidden="1" customHeight="1">
      <c r="A579" s="1744"/>
      <c r="B579" s="1744"/>
      <c r="C579" s="1744"/>
      <c r="D579" s="1744"/>
      <c r="E579" s="1744"/>
      <c r="F579" s="1744"/>
      <c r="G579" s="1744"/>
      <c r="H579" s="1744"/>
      <c r="I579" s="1744"/>
      <c r="J579" s="1744"/>
      <c r="K579" s="1744"/>
      <c r="L579" s="1744"/>
      <c r="M579" s="1744"/>
      <c r="N579" s="1744"/>
      <c r="O579" s="1744"/>
      <c r="P579" s="1744"/>
      <c r="Q579" s="1744"/>
      <c r="R579" s="1744"/>
      <c r="S579" s="1744"/>
      <c r="T579" s="1744"/>
      <c r="U579" s="1744"/>
      <c r="V579" s="1744"/>
      <c r="W579" s="1744"/>
      <c r="X579" s="1744"/>
      <c r="Y579" s="1744"/>
      <c r="Z579" s="1744"/>
    </row>
    <row r="580" ht="15.75" hidden="1" customHeight="1">
      <c r="A580" s="1744"/>
      <c r="B580" s="1744"/>
      <c r="C580" s="1744"/>
      <c r="D580" s="1744"/>
      <c r="E580" s="1744"/>
      <c r="F580" s="1744"/>
      <c r="G580" s="1744"/>
      <c r="H580" s="1744"/>
      <c r="I580" s="1744"/>
      <c r="J580" s="1744"/>
      <c r="K580" s="1744"/>
      <c r="L580" s="1744"/>
      <c r="M580" s="1744"/>
      <c r="N580" s="1744"/>
      <c r="O580" s="1744"/>
      <c r="P580" s="1744"/>
      <c r="Q580" s="1744"/>
      <c r="R580" s="1744"/>
      <c r="S580" s="1744"/>
      <c r="T580" s="1744"/>
      <c r="U580" s="1744"/>
      <c r="V580" s="1744"/>
      <c r="W580" s="1744"/>
      <c r="X580" s="1744"/>
      <c r="Y580" s="1744"/>
      <c r="Z580" s="1744"/>
    </row>
    <row r="581" ht="15.75" hidden="1" customHeight="1">
      <c r="A581" s="1744"/>
      <c r="B581" s="1744"/>
      <c r="C581" s="1744"/>
      <c r="D581" s="1744"/>
      <c r="E581" s="1744"/>
      <c r="F581" s="1744"/>
      <c r="G581" s="1744"/>
      <c r="H581" s="1744"/>
      <c r="I581" s="1744"/>
      <c r="J581" s="1744"/>
      <c r="K581" s="1744"/>
      <c r="L581" s="1744"/>
      <c r="M581" s="1744"/>
      <c r="N581" s="1744"/>
      <c r="O581" s="1744"/>
      <c r="P581" s="1744"/>
      <c r="Q581" s="1744"/>
      <c r="R581" s="1744"/>
      <c r="S581" s="1744"/>
      <c r="T581" s="1744"/>
      <c r="U581" s="1744"/>
      <c r="V581" s="1744"/>
      <c r="W581" s="1744"/>
      <c r="X581" s="1744"/>
      <c r="Y581" s="1744"/>
      <c r="Z581" s="1744"/>
    </row>
    <row r="582" ht="15.75" hidden="1" customHeight="1">
      <c r="A582" s="1744"/>
      <c r="B582" s="1744"/>
      <c r="C582" s="1744"/>
      <c r="D582" s="1744"/>
      <c r="E582" s="1744"/>
      <c r="F582" s="1744"/>
      <c r="G582" s="1744"/>
      <c r="H582" s="1744"/>
      <c r="I582" s="1744"/>
      <c r="J582" s="1744"/>
      <c r="K582" s="1744"/>
      <c r="L582" s="1744"/>
      <c r="M582" s="1744"/>
      <c r="N582" s="1744"/>
      <c r="O582" s="1744"/>
      <c r="P582" s="1744"/>
      <c r="Q582" s="1744"/>
      <c r="R582" s="1744"/>
      <c r="S582" s="1744"/>
      <c r="T582" s="1744"/>
      <c r="U582" s="1744"/>
      <c r="V582" s="1744"/>
      <c r="W582" s="1744"/>
      <c r="X582" s="1744"/>
      <c r="Y582" s="1744"/>
      <c r="Z582" s="1744"/>
    </row>
    <row r="583" ht="15.75" hidden="1" customHeight="1">
      <c r="A583" s="1744"/>
      <c r="B583" s="1744"/>
      <c r="C583" s="1744"/>
      <c r="D583" s="1744"/>
      <c r="E583" s="1744"/>
      <c r="F583" s="1744"/>
      <c r="G583" s="1744"/>
      <c r="H583" s="1744"/>
      <c r="I583" s="1744"/>
      <c r="J583" s="1744"/>
      <c r="K583" s="1744"/>
      <c r="L583" s="1744"/>
      <c r="M583" s="1744"/>
      <c r="N583" s="1744"/>
      <c r="O583" s="1744"/>
      <c r="P583" s="1744"/>
      <c r="Q583" s="1744"/>
      <c r="R583" s="1744"/>
      <c r="S583" s="1744"/>
      <c r="T583" s="1744"/>
      <c r="U583" s="1744"/>
      <c r="V583" s="1744"/>
      <c r="W583" s="1744"/>
      <c r="X583" s="1744"/>
      <c r="Y583" s="1744"/>
      <c r="Z583" s="1744"/>
    </row>
    <row r="584" ht="15.75" hidden="1" customHeight="1">
      <c r="A584" s="1744"/>
      <c r="B584" s="1744"/>
      <c r="C584" s="1744"/>
      <c r="D584" s="1744"/>
      <c r="E584" s="1744"/>
      <c r="F584" s="1744"/>
      <c r="G584" s="1744"/>
      <c r="H584" s="1744"/>
      <c r="I584" s="1744"/>
      <c r="J584" s="1744"/>
      <c r="K584" s="1744"/>
      <c r="L584" s="1744"/>
      <c r="M584" s="1744"/>
      <c r="N584" s="1744"/>
      <c r="O584" s="1744"/>
      <c r="P584" s="1744"/>
      <c r="Q584" s="1744"/>
      <c r="R584" s="1744"/>
      <c r="S584" s="1744"/>
      <c r="T584" s="1744"/>
      <c r="U584" s="1744"/>
      <c r="V584" s="1744"/>
      <c r="W584" s="1744"/>
      <c r="X584" s="1744"/>
      <c r="Y584" s="1744"/>
      <c r="Z584" s="1744"/>
    </row>
    <row r="585" ht="15.75" hidden="1" customHeight="1">
      <c r="A585" s="1744"/>
      <c r="B585" s="1744"/>
      <c r="C585" s="1744"/>
      <c r="D585" s="1744"/>
      <c r="E585" s="1744"/>
      <c r="F585" s="1744"/>
      <c r="G585" s="1744"/>
      <c r="H585" s="1744"/>
      <c r="I585" s="1744"/>
      <c r="J585" s="1744"/>
      <c r="K585" s="1744"/>
      <c r="L585" s="1744"/>
      <c r="M585" s="1744"/>
      <c r="N585" s="1744"/>
      <c r="O585" s="1744"/>
      <c r="P585" s="1744"/>
      <c r="Q585" s="1744"/>
      <c r="R585" s="1744"/>
      <c r="S585" s="1744"/>
      <c r="T585" s="1744"/>
      <c r="U585" s="1744"/>
      <c r="V585" s="1744"/>
      <c r="W585" s="1744"/>
      <c r="X585" s="1744"/>
      <c r="Y585" s="1744"/>
      <c r="Z585" s="1744"/>
    </row>
    <row r="586" ht="15.75" hidden="1" customHeight="1">
      <c r="A586" s="1744"/>
      <c r="B586" s="1744"/>
      <c r="C586" s="1744"/>
      <c r="D586" s="1744"/>
      <c r="E586" s="1744"/>
      <c r="F586" s="1744"/>
      <c r="G586" s="1744"/>
      <c r="H586" s="1744"/>
      <c r="I586" s="1744"/>
      <c r="J586" s="1744"/>
      <c r="K586" s="1744"/>
      <c r="L586" s="1744"/>
      <c r="M586" s="1744"/>
      <c r="N586" s="1744"/>
      <c r="O586" s="1744"/>
      <c r="P586" s="1744"/>
      <c r="Q586" s="1744"/>
      <c r="R586" s="1744"/>
      <c r="S586" s="1744"/>
      <c r="T586" s="1744"/>
      <c r="U586" s="1744"/>
      <c r="V586" s="1744"/>
      <c r="W586" s="1744"/>
      <c r="X586" s="1744"/>
      <c r="Y586" s="1744"/>
      <c r="Z586" s="1744"/>
    </row>
    <row r="587" ht="15.75" hidden="1" customHeight="1">
      <c r="A587" s="1744"/>
      <c r="B587" s="1744"/>
      <c r="C587" s="1744"/>
      <c r="D587" s="1744"/>
      <c r="E587" s="1744"/>
      <c r="F587" s="1744"/>
      <c r="G587" s="1744"/>
      <c r="H587" s="1744"/>
      <c r="I587" s="1744"/>
      <c r="J587" s="1744"/>
      <c r="K587" s="1744"/>
      <c r="L587" s="1744"/>
      <c r="M587" s="1744"/>
      <c r="N587" s="1744"/>
      <c r="O587" s="1744"/>
      <c r="P587" s="1744"/>
      <c r="Q587" s="1744"/>
      <c r="R587" s="1744"/>
      <c r="S587" s="1744"/>
      <c r="T587" s="1744"/>
      <c r="U587" s="1744"/>
      <c r="V587" s="1744"/>
      <c r="W587" s="1744"/>
      <c r="X587" s="1744"/>
      <c r="Y587" s="1744"/>
      <c r="Z587" s="1744"/>
    </row>
    <row r="588" ht="15.75" hidden="1" customHeight="1">
      <c r="A588" s="1744"/>
      <c r="B588" s="1744"/>
      <c r="C588" s="1744"/>
      <c r="D588" s="1744"/>
      <c r="E588" s="1744"/>
      <c r="F588" s="1744"/>
      <c r="G588" s="1744"/>
      <c r="H588" s="1744"/>
      <c r="I588" s="1744"/>
      <c r="J588" s="1744"/>
      <c r="K588" s="1744"/>
      <c r="L588" s="1744"/>
      <c r="M588" s="1744"/>
      <c r="N588" s="1744"/>
      <c r="O588" s="1744"/>
      <c r="P588" s="1744"/>
      <c r="Q588" s="1744"/>
      <c r="R588" s="1744"/>
      <c r="S588" s="1744"/>
      <c r="T588" s="1744"/>
      <c r="U588" s="1744"/>
      <c r="V588" s="1744"/>
      <c r="W588" s="1744"/>
      <c r="X588" s="1744"/>
      <c r="Y588" s="1744"/>
      <c r="Z588" s="1744"/>
    </row>
    <row r="589" ht="15.75" hidden="1" customHeight="1">
      <c r="A589" s="1744"/>
      <c r="B589" s="1744"/>
      <c r="C589" s="1744"/>
      <c r="D589" s="1744"/>
      <c r="E589" s="1744"/>
      <c r="F589" s="1744"/>
      <c r="G589" s="1744"/>
      <c r="H589" s="1744"/>
      <c r="I589" s="1744"/>
      <c r="J589" s="1744"/>
      <c r="K589" s="1744"/>
      <c r="L589" s="1744"/>
      <c r="M589" s="1744"/>
      <c r="N589" s="1744"/>
      <c r="O589" s="1744"/>
      <c r="P589" s="1744"/>
      <c r="Q589" s="1744"/>
      <c r="R589" s="1744"/>
      <c r="S589" s="1744"/>
      <c r="T589" s="1744"/>
      <c r="U589" s="1744"/>
      <c r="V589" s="1744"/>
      <c r="W589" s="1744"/>
      <c r="X589" s="1744"/>
      <c r="Y589" s="1744"/>
      <c r="Z589" s="1744"/>
    </row>
    <row r="590" ht="15.75" hidden="1" customHeight="1">
      <c r="A590" s="1744"/>
      <c r="B590" s="1744"/>
      <c r="C590" s="1744"/>
      <c r="D590" s="1744"/>
      <c r="E590" s="1744"/>
      <c r="F590" s="1744"/>
      <c r="G590" s="1744"/>
      <c r="H590" s="1744"/>
      <c r="I590" s="1744"/>
      <c r="J590" s="1744"/>
      <c r="K590" s="1744"/>
      <c r="L590" s="1744"/>
      <c r="M590" s="1744"/>
      <c r="N590" s="1744"/>
      <c r="O590" s="1744"/>
      <c r="P590" s="1744"/>
      <c r="Q590" s="1744"/>
      <c r="R590" s="1744"/>
      <c r="S590" s="1744"/>
      <c r="T590" s="1744"/>
      <c r="U590" s="1744"/>
      <c r="V590" s="1744"/>
      <c r="W590" s="1744"/>
      <c r="X590" s="1744"/>
      <c r="Y590" s="1744"/>
      <c r="Z590" s="1744"/>
    </row>
    <row r="591" ht="15.75" hidden="1" customHeight="1">
      <c r="A591" s="1744"/>
      <c r="B591" s="1744"/>
      <c r="C591" s="1744"/>
      <c r="D591" s="1744"/>
      <c r="E591" s="1744"/>
      <c r="F591" s="1744"/>
      <c r="G591" s="1744"/>
      <c r="H591" s="1744"/>
      <c r="I591" s="1744"/>
      <c r="J591" s="1744"/>
      <c r="K591" s="1744"/>
      <c r="L591" s="1744"/>
      <c r="M591" s="1744"/>
      <c r="N591" s="1744"/>
      <c r="O591" s="1744"/>
      <c r="P591" s="1744"/>
      <c r="Q591" s="1744"/>
      <c r="R591" s="1744"/>
      <c r="S591" s="1744"/>
      <c r="T591" s="1744"/>
      <c r="U591" s="1744"/>
      <c r="V591" s="1744"/>
      <c r="W591" s="1744"/>
      <c r="X591" s="1744"/>
      <c r="Y591" s="1744"/>
      <c r="Z591" s="1744"/>
    </row>
    <row r="592" ht="15.75" hidden="1" customHeight="1">
      <c r="A592" s="1744"/>
      <c r="B592" s="1744"/>
      <c r="C592" s="1744"/>
      <c r="D592" s="1744"/>
      <c r="E592" s="1744"/>
      <c r="F592" s="1744"/>
      <c r="G592" s="1744"/>
      <c r="H592" s="1744"/>
      <c r="I592" s="1744"/>
      <c r="J592" s="1744"/>
      <c r="K592" s="1744"/>
      <c r="L592" s="1744"/>
      <c r="M592" s="1744"/>
      <c r="N592" s="1744"/>
      <c r="O592" s="1744"/>
      <c r="P592" s="1744"/>
      <c r="Q592" s="1744"/>
      <c r="R592" s="1744"/>
      <c r="S592" s="1744"/>
      <c r="T592" s="1744"/>
      <c r="U592" s="1744"/>
      <c r="V592" s="1744"/>
      <c r="W592" s="1744"/>
      <c r="X592" s="1744"/>
      <c r="Y592" s="1744"/>
      <c r="Z592" s="1744"/>
    </row>
    <row r="593" ht="15.75" hidden="1" customHeight="1">
      <c r="A593" s="1744"/>
      <c r="B593" s="1744"/>
      <c r="C593" s="1744"/>
      <c r="D593" s="1744"/>
      <c r="E593" s="1744"/>
      <c r="F593" s="1744"/>
      <c r="G593" s="1744"/>
      <c r="H593" s="1744"/>
      <c r="I593" s="1744"/>
      <c r="J593" s="1744"/>
      <c r="K593" s="1744"/>
      <c r="L593" s="1744"/>
      <c r="M593" s="1744"/>
      <c r="N593" s="1744"/>
      <c r="O593" s="1744"/>
      <c r="P593" s="1744"/>
      <c r="Q593" s="1744"/>
      <c r="R593" s="1744"/>
      <c r="S593" s="1744"/>
      <c r="T593" s="1744"/>
      <c r="U593" s="1744"/>
      <c r="V593" s="1744"/>
      <c r="W593" s="1744"/>
      <c r="X593" s="1744"/>
      <c r="Y593" s="1744"/>
      <c r="Z593" s="1744"/>
    </row>
    <row r="594" ht="15.75" hidden="1" customHeight="1">
      <c r="A594" s="1744"/>
      <c r="B594" s="1744"/>
      <c r="C594" s="1744"/>
      <c r="D594" s="1744"/>
      <c r="E594" s="1744"/>
      <c r="F594" s="1744"/>
      <c r="G594" s="1744"/>
      <c r="H594" s="1744"/>
      <c r="I594" s="1744"/>
      <c r="J594" s="1744"/>
      <c r="K594" s="1744"/>
      <c r="L594" s="1744"/>
      <c r="M594" s="1744"/>
      <c r="N594" s="1744"/>
      <c r="O594" s="1744"/>
      <c r="P594" s="1744"/>
      <c r="Q594" s="1744"/>
      <c r="R594" s="1744"/>
      <c r="S594" s="1744"/>
      <c r="T594" s="1744"/>
      <c r="U594" s="1744"/>
      <c r="V594" s="1744"/>
      <c r="W594" s="1744"/>
      <c r="X594" s="1744"/>
      <c r="Y594" s="1744"/>
      <c r="Z594" s="1744"/>
    </row>
    <row r="595" ht="15.75" hidden="1" customHeight="1">
      <c r="A595" s="1744"/>
      <c r="B595" s="1744"/>
      <c r="C595" s="1744"/>
      <c r="D595" s="1744"/>
      <c r="E595" s="1744"/>
      <c r="F595" s="1744"/>
      <c r="G595" s="1744"/>
      <c r="H595" s="1744"/>
      <c r="I595" s="1744"/>
      <c r="J595" s="1744"/>
      <c r="K595" s="1744"/>
      <c r="L595" s="1744"/>
      <c r="M595" s="1744"/>
      <c r="N595" s="1744"/>
      <c r="O595" s="1744"/>
      <c r="P595" s="1744"/>
      <c r="Q595" s="1744"/>
      <c r="R595" s="1744"/>
      <c r="S595" s="1744"/>
      <c r="T595" s="1744"/>
      <c r="U595" s="1744"/>
      <c r="V595" s="1744"/>
      <c r="W595" s="1744"/>
      <c r="X595" s="1744"/>
      <c r="Y595" s="1744"/>
      <c r="Z595" s="1744"/>
    </row>
    <row r="596" ht="15.75" hidden="1" customHeight="1">
      <c r="A596" s="1744"/>
      <c r="B596" s="1744"/>
      <c r="C596" s="1744"/>
      <c r="D596" s="1744"/>
      <c r="E596" s="1744"/>
      <c r="F596" s="1744"/>
      <c r="G596" s="1744"/>
      <c r="H596" s="1744"/>
      <c r="I596" s="1744"/>
      <c r="J596" s="1744"/>
      <c r="K596" s="1744"/>
      <c r="L596" s="1744"/>
      <c r="M596" s="1744"/>
      <c r="N596" s="1744"/>
      <c r="O596" s="1744"/>
      <c r="P596" s="1744"/>
      <c r="Q596" s="1744"/>
      <c r="R596" s="1744"/>
      <c r="S596" s="1744"/>
      <c r="T596" s="1744"/>
      <c r="U596" s="1744"/>
      <c r="V596" s="1744"/>
      <c r="W596" s="1744"/>
      <c r="X596" s="1744"/>
      <c r="Y596" s="1744"/>
      <c r="Z596" s="1744"/>
    </row>
    <row r="597" ht="15.75" hidden="1" customHeight="1">
      <c r="A597" s="1744"/>
      <c r="B597" s="1744"/>
      <c r="C597" s="1744"/>
      <c r="D597" s="1744"/>
      <c r="E597" s="1744"/>
      <c r="F597" s="1744"/>
      <c r="G597" s="1744"/>
      <c r="H597" s="1744"/>
      <c r="I597" s="1744"/>
      <c r="J597" s="1744"/>
      <c r="K597" s="1744"/>
      <c r="L597" s="1744"/>
      <c r="M597" s="1744"/>
      <c r="N597" s="1744"/>
      <c r="O597" s="1744"/>
      <c r="P597" s="1744"/>
      <c r="Q597" s="1744"/>
      <c r="R597" s="1744"/>
      <c r="S597" s="1744"/>
      <c r="T597" s="1744"/>
      <c r="U597" s="1744"/>
      <c r="V597" s="1744"/>
      <c r="W597" s="1744"/>
      <c r="X597" s="1744"/>
      <c r="Y597" s="1744"/>
      <c r="Z597" s="1744"/>
    </row>
    <row r="598" ht="15.75" hidden="1" customHeight="1">
      <c r="A598" s="1744"/>
      <c r="B598" s="1744"/>
      <c r="C598" s="1744"/>
      <c r="D598" s="1744"/>
      <c r="E598" s="1744"/>
      <c r="F598" s="1744"/>
      <c r="G598" s="1744"/>
      <c r="H598" s="1744"/>
      <c r="I598" s="1744"/>
      <c r="J598" s="1744"/>
      <c r="K598" s="1744"/>
      <c r="L598" s="1744"/>
      <c r="M598" s="1744"/>
      <c r="N598" s="1744"/>
      <c r="O598" s="1744"/>
      <c r="P598" s="1744"/>
      <c r="Q598" s="1744"/>
      <c r="R598" s="1744"/>
      <c r="S598" s="1744"/>
      <c r="T598" s="1744"/>
      <c r="U598" s="1744"/>
      <c r="V598" s="1744"/>
      <c r="W598" s="1744"/>
      <c r="X598" s="1744"/>
      <c r="Y598" s="1744"/>
      <c r="Z598" s="1744"/>
    </row>
    <row r="599" ht="15.75" hidden="1" customHeight="1">
      <c r="A599" s="1744"/>
      <c r="B599" s="1744"/>
      <c r="C599" s="1744"/>
      <c r="D599" s="1744"/>
      <c r="E599" s="1744"/>
      <c r="F599" s="1744"/>
      <c r="G599" s="1744"/>
      <c r="H599" s="1744"/>
      <c r="I599" s="1744"/>
      <c r="J599" s="1744"/>
      <c r="K599" s="1744"/>
      <c r="L599" s="1744"/>
      <c r="M599" s="1744"/>
      <c r="N599" s="1744"/>
      <c r="O599" s="1744"/>
      <c r="P599" s="1744"/>
      <c r="Q599" s="1744"/>
      <c r="R599" s="1744"/>
      <c r="S599" s="1744"/>
      <c r="T599" s="1744"/>
      <c r="U599" s="1744"/>
      <c r="V599" s="1744"/>
      <c r="W599" s="1744"/>
      <c r="X599" s="1744"/>
      <c r="Y599" s="1744"/>
      <c r="Z599" s="1744"/>
    </row>
    <row r="600" ht="15.75" hidden="1" customHeight="1">
      <c r="A600" s="1744"/>
      <c r="B600" s="1744"/>
      <c r="C600" s="1744"/>
      <c r="D600" s="1744"/>
      <c r="E600" s="1744"/>
      <c r="F600" s="1744"/>
      <c r="G600" s="1744"/>
      <c r="H600" s="1744"/>
      <c r="I600" s="1744"/>
      <c r="J600" s="1744"/>
      <c r="K600" s="1744"/>
      <c r="L600" s="1744"/>
      <c r="M600" s="1744"/>
      <c r="N600" s="1744"/>
      <c r="O600" s="1744"/>
      <c r="P600" s="1744"/>
      <c r="Q600" s="1744"/>
      <c r="R600" s="1744"/>
      <c r="S600" s="1744"/>
      <c r="T600" s="1744"/>
      <c r="U600" s="1744"/>
      <c r="V600" s="1744"/>
      <c r="W600" s="1744"/>
      <c r="X600" s="1744"/>
      <c r="Y600" s="1744"/>
      <c r="Z600" s="1744"/>
    </row>
    <row r="601" ht="15.75" hidden="1" customHeight="1">
      <c r="A601" s="1744"/>
      <c r="B601" s="1744"/>
      <c r="C601" s="1744"/>
      <c r="D601" s="1744"/>
      <c r="E601" s="1744"/>
      <c r="F601" s="1744"/>
      <c r="G601" s="1744"/>
      <c r="H601" s="1744"/>
      <c r="I601" s="1744"/>
      <c r="J601" s="1744"/>
      <c r="K601" s="1744"/>
      <c r="L601" s="1744"/>
      <c r="M601" s="1744"/>
      <c r="N601" s="1744"/>
      <c r="O601" s="1744"/>
      <c r="P601" s="1744"/>
      <c r="Q601" s="1744"/>
      <c r="R601" s="1744"/>
      <c r="S601" s="1744"/>
      <c r="T601" s="1744"/>
      <c r="U601" s="1744"/>
      <c r="V601" s="1744"/>
      <c r="W601" s="1744"/>
      <c r="X601" s="1744"/>
      <c r="Y601" s="1744"/>
      <c r="Z601" s="1744"/>
    </row>
    <row r="602" ht="15.75" hidden="1" customHeight="1">
      <c r="A602" s="1744"/>
      <c r="B602" s="1744"/>
      <c r="C602" s="1744"/>
      <c r="D602" s="1744"/>
      <c r="E602" s="1744"/>
      <c r="F602" s="1744"/>
      <c r="G602" s="1744"/>
      <c r="H602" s="1744"/>
      <c r="I602" s="1744"/>
      <c r="J602" s="1744"/>
      <c r="K602" s="1744"/>
      <c r="L602" s="1744"/>
      <c r="M602" s="1744"/>
      <c r="N602" s="1744"/>
      <c r="O602" s="1744"/>
      <c r="P602" s="1744"/>
      <c r="Q602" s="1744"/>
      <c r="R602" s="1744"/>
      <c r="S602" s="1744"/>
      <c r="T602" s="1744"/>
      <c r="U602" s="1744"/>
      <c r="V602" s="1744"/>
      <c r="W602" s="1744"/>
      <c r="X602" s="1744"/>
      <c r="Y602" s="1744"/>
      <c r="Z602" s="1744"/>
    </row>
    <row r="603" ht="15.75" hidden="1" customHeight="1">
      <c r="A603" s="1744"/>
      <c r="B603" s="1744"/>
      <c r="C603" s="1744"/>
      <c r="D603" s="1744"/>
      <c r="E603" s="1744"/>
      <c r="F603" s="1744"/>
      <c r="G603" s="1744"/>
      <c r="H603" s="1744"/>
      <c r="I603" s="1744"/>
      <c r="J603" s="1744"/>
      <c r="K603" s="1744"/>
      <c r="L603" s="1744"/>
      <c r="M603" s="1744"/>
      <c r="N603" s="1744"/>
      <c r="O603" s="1744"/>
      <c r="P603" s="1744"/>
      <c r="Q603" s="1744"/>
      <c r="R603" s="1744"/>
      <c r="S603" s="1744"/>
      <c r="T603" s="1744"/>
      <c r="U603" s="1744"/>
      <c r="V603" s="1744"/>
      <c r="W603" s="1744"/>
      <c r="X603" s="1744"/>
      <c r="Y603" s="1744"/>
      <c r="Z603" s="1744"/>
    </row>
    <row r="604" ht="15.75" hidden="1" customHeight="1">
      <c r="A604" s="1744"/>
      <c r="B604" s="1744"/>
      <c r="C604" s="1744"/>
      <c r="D604" s="1744"/>
      <c r="E604" s="1744"/>
      <c r="F604" s="1744"/>
      <c r="G604" s="1744"/>
      <c r="H604" s="1744"/>
      <c r="I604" s="1744"/>
      <c r="J604" s="1744"/>
      <c r="K604" s="1744"/>
      <c r="L604" s="1744"/>
      <c r="M604" s="1744"/>
      <c r="N604" s="1744"/>
      <c r="O604" s="1744"/>
      <c r="P604" s="1744"/>
      <c r="Q604" s="1744"/>
      <c r="R604" s="1744"/>
      <c r="S604" s="1744"/>
      <c r="T604" s="1744"/>
      <c r="U604" s="1744"/>
      <c r="V604" s="1744"/>
      <c r="W604" s="1744"/>
      <c r="X604" s="1744"/>
      <c r="Y604" s="1744"/>
      <c r="Z604" s="1744"/>
    </row>
    <row r="605" ht="15.75" hidden="1" customHeight="1">
      <c r="A605" s="1744"/>
      <c r="B605" s="1744"/>
      <c r="C605" s="1744"/>
      <c r="D605" s="1744"/>
      <c r="E605" s="1744"/>
      <c r="F605" s="1744"/>
      <c r="G605" s="1744"/>
      <c r="H605" s="1744"/>
      <c r="I605" s="1744"/>
      <c r="J605" s="1744"/>
      <c r="K605" s="1744"/>
      <c r="L605" s="1744"/>
      <c r="M605" s="1744"/>
      <c r="N605" s="1744"/>
      <c r="O605" s="1744"/>
      <c r="P605" s="1744"/>
      <c r="Q605" s="1744"/>
      <c r="R605" s="1744"/>
      <c r="S605" s="1744"/>
      <c r="T605" s="1744"/>
      <c r="U605" s="1744"/>
      <c r="V605" s="1744"/>
      <c r="W605" s="1744"/>
      <c r="X605" s="1744"/>
      <c r="Y605" s="1744"/>
      <c r="Z605" s="1744"/>
    </row>
    <row r="606" ht="15.75" hidden="1" customHeight="1">
      <c r="A606" s="1744"/>
      <c r="B606" s="1744"/>
      <c r="C606" s="1744"/>
      <c r="D606" s="1744"/>
      <c r="E606" s="1744"/>
      <c r="F606" s="1744"/>
      <c r="G606" s="1744"/>
      <c r="H606" s="1744"/>
      <c r="I606" s="1744"/>
      <c r="J606" s="1744"/>
      <c r="K606" s="1744"/>
      <c r="L606" s="1744"/>
      <c r="M606" s="1744"/>
      <c r="N606" s="1744"/>
      <c r="O606" s="1744"/>
      <c r="P606" s="1744"/>
      <c r="Q606" s="1744"/>
      <c r="R606" s="1744"/>
      <c r="S606" s="1744"/>
      <c r="T606" s="1744"/>
      <c r="U606" s="1744"/>
      <c r="V606" s="1744"/>
      <c r="W606" s="1744"/>
      <c r="X606" s="1744"/>
      <c r="Y606" s="1744"/>
      <c r="Z606" s="1744"/>
    </row>
    <row r="607" ht="15.75" hidden="1" customHeight="1">
      <c r="A607" s="1744"/>
      <c r="B607" s="1744"/>
      <c r="C607" s="1744"/>
      <c r="D607" s="1744"/>
      <c r="E607" s="1744"/>
      <c r="F607" s="1744"/>
      <c r="G607" s="1744"/>
      <c r="H607" s="1744"/>
      <c r="I607" s="1744"/>
      <c r="J607" s="1744"/>
      <c r="K607" s="1744"/>
      <c r="L607" s="1744"/>
      <c r="M607" s="1744"/>
      <c r="N607" s="1744"/>
      <c r="O607" s="1744"/>
      <c r="P607" s="1744"/>
      <c r="Q607" s="1744"/>
      <c r="R607" s="1744"/>
      <c r="S607" s="1744"/>
      <c r="T607" s="1744"/>
      <c r="U607" s="1744"/>
      <c r="V607" s="1744"/>
      <c r="W607" s="1744"/>
      <c r="X607" s="1744"/>
      <c r="Y607" s="1744"/>
      <c r="Z607" s="1744"/>
    </row>
    <row r="608" ht="15.75" hidden="1" customHeight="1">
      <c r="A608" s="1744"/>
      <c r="B608" s="1744"/>
      <c r="C608" s="1744"/>
      <c r="D608" s="1744"/>
      <c r="E608" s="1744"/>
      <c r="F608" s="1744"/>
      <c r="G608" s="1744"/>
      <c r="H608" s="1744"/>
      <c r="I608" s="1744"/>
      <c r="J608" s="1744"/>
      <c r="K608" s="1744"/>
      <c r="L608" s="1744"/>
      <c r="M608" s="1744"/>
      <c r="N608" s="1744"/>
      <c r="O608" s="1744"/>
      <c r="P608" s="1744"/>
      <c r="Q608" s="1744"/>
      <c r="R608" s="1744"/>
      <c r="S608" s="1744"/>
      <c r="T608" s="1744"/>
      <c r="U608" s="1744"/>
      <c r="V608" s="1744"/>
      <c r="W608" s="1744"/>
      <c r="X608" s="1744"/>
      <c r="Y608" s="1744"/>
      <c r="Z608" s="1744"/>
    </row>
    <row r="609" ht="15.75" hidden="1" customHeight="1">
      <c r="A609" s="1744"/>
      <c r="B609" s="1744"/>
      <c r="C609" s="1744"/>
      <c r="D609" s="1744"/>
      <c r="E609" s="1744"/>
      <c r="F609" s="1744"/>
      <c r="G609" s="1744"/>
      <c r="H609" s="1744"/>
      <c r="I609" s="1744"/>
      <c r="J609" s="1744"/>
      <c r="K609" s="1744"/>
      <c r="L609" s="1744"/>
      <c r="M609" s="1744"/>
      <c r="N609" s="1744"/>
      <c r="O609" s="1744"/>
      <c r="P609" s="1744"/>
      <c r="Q609" s="1744"/>
      <c r="R609" s="1744"/>
      <c r="S609" s="1744"/>
      <c r="T609" s="1744"/>
      <c r="U609" s="1744"/>
      <c r="V609" s="1744"/>
      <c r="W609" s="1744"/>
      <c r="X609" s="1744"/>
      <c r="Y609" s="1744"/>
      <c r="Z609" s="1744"/>
    </row>
    <row r="610" ht="15.75" hidden="1" customHeight="1">
      <c r="A610" s="1744"/>
      <c r="B610" s="1744"/>
      <c r="C610" s="1744"/>
      <c r="D610" s="1744"/>
      <c r="E610" s="1744"/>
      <c r="F610" s="1744"/>
      <c r="G610" s="1744"/>
      <c r="H610" s="1744"/>
      <c r="I610" s="1744"/>
      <c r="J610" s="1744"/>
      <c r="K610" s="1744"/>
      <c r="L610" s="1744"/>
      <c r="M610" s="1744"/>
      <c r="N610" s="1744"/>
      <c r="O610" s="1744"/>
      <c r="P610" s="1744"/>
      <c r="Q610" s="1744"/>
      <c r="R610" s="1744"/>
      <c r="S610" s="1744"/>
      <c r="T610" s="1744"/>
      <c r="U610" s="1744"/>
      <c r="V610" s="1744"/>
      <c r="W610" s="1744"/>
      <c r="X610" s="1744"/>
      <c r="Y610" s="1744"/>
      <c r="Z610" s="1744"/>
    </row>
    <row r="611" ht="15.75" hidden="1" customHeight="1">
      <c r="A611" s="1744"/>
      <c r="B611" s="1744"/>
      <c r="C611" s="1744"/>
      <c r="D611" s="1744"/>
      <c r="E611" s="1744"/>
      <c r="F611" s="1744"/>
      <c r="G611" s="1744"/>
      <c r="H611" s="1744"/>
      <c r="I611" s="1744"/>
      <c r="J611" s="1744"/>
      <c r="K611" s="1744"/>
      <c r="L611" s="1744"/>
      <c r="M611" s="1744"/>
      <c r="N611" s="1744"/>
      <c r="O611" s="1744"/>
      <c r="P611" s="1744"/>
      <c r="Q611" s="1744"/>
      <c r="R611" s="1744"/>
      <c r="S611" s="1744"/>
      <c r="T611" s="1744"/>
      <c r="U611" s="1744"/>
      <c r="V611" s="1744"/>
      <c r="W611" s="1744"/>
      <c r="X611" s="1744"/>
      <c r="Y611" s="1744"/>
      <c r="Z611" s="1744"/>
    </row>
    <row r="612" ht="15.75" hidden="1" customHeight="1">
      <c r="A612" s="1744"/>
      <c r="B612" s="1744"/>
      <c r="C612" s="1744"/>
      <c r="D612" s="1744"/>
      <c r="E612" s="1744"/>
      <c r="F612" s="1744"/>
      <c r="G612" s="1744"/>
      <c r="H612" s="1744"/>
      <c r="I612" s="1744"/>
      <c r="J612" s="1744"/>
      <c r="K612" s="1744"/>
      <c r="L612" s="1744"/>
      <c r="M612" s="1744"/>
      <c r="N612" s="1744"/>
      <c r="O612" s="1744"/>
      <c r="P612" s="1744"/>
      <c r="Q612" s="1744"/>
      <c r="R612" s="1744"/>
      <c r="S612" s="1744"/>
      <c r="T612" s="1744"/>
      <c r="U612" s="1744"/>
      <c r="V612" s="1744"/>
      <c r="W612" s="1744"/>
      <c r="X612" s="1744"/>
      <c r="Y612" s="1744"/>
      <c r="Z612" s="1744"/>
    </row>
    <row r="613" ht="15.75" hidden="1" customHeight="1">
      <c r="A613" s="1744"/>
      <c r="B613" s="1744"/>
      <c r="C613" s="1744"/>
      <c r="D613" s="1744"/>
      <c r="E613" s="1744"/>
      <c r="F613" s="1744"/>
      <c r="G613" s="1744"/>
      <c r="H613" s="1744"/>
      <c r="I613" s="1744"/>
      <c r="J613" s="1744"/>
      <c r="K613" s="1744"/>
      <c r="L613" s="1744"/>
      <c r="M613" s="1744"/>
      <c r="N613" s="1744"/>
      <c r="O613" s="1744"/>
      <c r="P613" s="1744"/>
      <c r="Q613" s="1744"/>
      <c r="R613" s="1744"/>
      <c r="S613" s="1744"/>
      <c r="T613" s="1744"/>
      <c r="U613" s="1744"/>
      <c r="V613" s="1744"/>
      <c r="W613" s="1744"/>
      <c r="X613" s="1744"/>
      <c r="Y613" s="1744"/>
      <c r="Z613" s="1744"/>
    </row>
    <row r="614" ht="15.75" hidden="1" customHeight="1">
      <c r="A614" s="1744"/>
      <c r="B614" s="1744"/>
      <c r="C614" s="1744"/>
      <c r="D614" s="1744"/>
      <c r="E614" s="1744"/>
      <c r="F614" s="1744"/>
      <c r="G614" s="1744"/>
      <c r="H614" s="1744"/>
      <c r="I614" s="1744"/>
      <c r="J614" s="1744"/>
      <c r="K614" s="1744"/>
      <c r="L614" s="1744"/>
      <c r="M614" s="1744"/>
      <c r="N614" s="1744"/>
      <c r="O614" s="1744"/>
      <c r="P614" s="1744"/>
      <c r="Q614" s="1744"/>
      <c r="R614" s="1744"/>
      <c r="S614" s="1744"/>
      <c r="T614" s="1744"/>
      <c r="U614" s="1744"/>
      <c r="V614" s="1744"/>
      <c r="W614" s="1744"/>
      <c r="X614" s="1744"/>
      <c r="Y614" s="1744"/>
      <c r="Z614" s="1744"/>
    </row>
    <row r="615" ht="15.75" hidden="1" customHeight="1">
      <c r="A615" s="1744"/>
      <c r="B615" s="1744"/>
      <c r="C615" s="1744"/>
      <c r="D615" s="1744"/>
      <c r="E615" s="1744"/>
      <c r="F615" s="1744"/>
      <c r="G615" s="1744"/>
      <c r="H615" s="1744"/>
      <c r="I615" s="1744"/>
      <c r="J615" s="1744"/>
      <c r="K615" s="1744"/>
      <c r="L615" s="1744"/>
      <c r="M615" s="1744"/>
      <c r="N615" s="1744"/>
      <c r="O615" s="1744"/>
      <c r="P615" s="1744"/>
      <c r="Q615" s="1744"/>
      <c r="R615" s="1744"/>
      <c r="S615" s="1744"/>
      <c r="T615" s="1744"/>
      <c r="U615" s="1744"/>
      <c r="V615" s="1744"/>
      <c r="W615" s="1744"/>
      <c r="X615" s="1744"/>
      <c r="Y615" s="1744"/>
      <c r="Z615" s="1744"/>
    </row>
    <row r="616" ht="15.75" hidden="1" customHeight="1">
      <c r="A616" s="1744"/>
      <c r="B616" s="1744"/>
      <c r="C616" s="1744"/>
      <c r="D616" s="1744"/>
      <c r="E616" s="1744"/>
      <c r="F616" s="1744"/>
      <c r="G616" s="1744"/>
      <c r="H616" s="1744"/>
      <c r="I616" s="1744"/>
      <c r="J616" s="1744"/>
      <c r="K616" s="1744"/>
      <c r="L616" s="1744"/>
      <c r="M616" s="1744"/>
      <c r="N616" s="1744"/>
      <c r="O616" s="1744"/>
      <c r="P616" s="1744"/>
      <c r="Q616" s="1744"/>
      <c r="R616" s="1744"/>
      <c r="S616" s="1744"/>
      <c r="T616" s="1744"/>
      <c r="U616" s="1744"/>
      <c r="V616" s="1744"/>
      <c r="W616" s="1744"/>
      <c r="X616" s="1744"/>
      <c r="Y616" s="1744"/>
      <c r="Z616" s="1744"/>
    </row>
    <row r="617" ht="15.75" hidden="1" customHeight="1">
      <c r="A617" s="1744"/>
      <c r="B617" s="1744"/>
      <c r="C617" s="1744"/>
      <c r="D617" s="1744"/>
      <c r="E617" s="1744"/>
      <c r="F617" s="1744"/>
      <c r="G617" s="1744"/>
      <c r="H617" s="1744"/>
      <c r="I617" s="1744"/>
      <c r="J617" s="1744"/>
      <c r="K617" s="1744"/>
      <c r="L617" s="1744"/>
      <c r="M617" s="1744"/>
      <c r="N617" s="1744"/>
      <c r="O617" s="1744"/>
      <c r="P617" s="1744"/>
      <c r="Q617" s="1744"/>
      <c r="R617" s="1744"/>
      <c r="S617" s="1744"/>
      <c r="T617" s="1744"/>
      <c r="U617" s="1744"/>
      <c r="V617" s="1744"/>
      <c r="W617" s="1744"/>
      <c r="X617" s="1744"/>
      <c r="Y617" s="1744"/>
      <c r="Z617" s="1744"/>
    </row>
    <row r="618" ht="15.75" hidden="1" customHeight="1">
      <c r="A618" s="1744"/>
      <c r="B618" s="1744"/>
      <c r="C618" s="1744"/>
      <c r="D618" s="1744"/>
      <c r="E618" s="1744"/>
      <c r="F618" s="1744"/>
      <c r="G618" s="1744"/>
      <c r="H618" s="1744"/>
      <c r="I618" s="1744"/>
      <c r="J618" s="1744"/>
      <c r="K618" s="1744"/>
      <c r="L618" s="1744"/>
      <c r="M618" s="1744"/>
      <c r="N618" s="1744"/>
      <c r="O618" s="1744"/>
      <c r="P618" s="1744"/>
      <c r="Q618" s="1744"/>
      <c r="R618" s="1744"/>
      <c r="S618" s="1744"/>
      <c r="T618" s="1744"/>
      <c r="U618" s="1744"/>
      <c r="V618" s="1744"/>
      <c r="W618" s="1744"/>
      <c r="X618" s="1744"/>
      <c r="Y618" s="1744"/>
      <c r="Z618" s="1744"/>
    </row>
    <row r="619" ht="15.75" hidden="1" customHeight="1">
      <c r="A619" s="1744"/>
      <c r="B619" s="1744"/>
      <c r="C619" s="1744"/>
      <c r="D619" s="1744"/>
      <c r="E619" s="1744"/>
      <c r="F619" s="1744"/>
      <c r="G619" s="1744"/>
      <c r="H619" s="1744"/>
      <c r="I619" s="1744"/>
      <c r="J619" s="1744"/>
      <c r="K619" s="1744"/>
      <c r="L619" s="1744"/>
      <c r="M619" s="1744"/>
      <c r="N619" s="1744"/>
      <c r="O619" s="1744"/>
      <c r="P619" s="1744"/>
      <c r="Q619" s="1744"/>
      <c r="R619" s="1744"/>
      <c r="S619" s="1744"/>
      <c r="T619" s="1744"/>
      <c r="U619" s="1744"/>
      <c r="V619" s="1744"/>
      <c r="W619" s="1744"/>
      <c r="X619" s="1744"/>
      <c r="Y619" s="1744"/>
      <c r="Z619" s="1744"/>
    </row>
    <row r="620" ht="15.75" hidden="1" customHeight="1">
      <c r="A620" s="1744"/>
      <c r="B620" s="1744"/>
      <c r="C620" s="1744"/>
      <c r="D620" s="1744"/>
      <c r="E620" s="1744"/>
      <c r="F620" s="1744"/>
      <c r="G620" s="1744"/>
      <c r="H620" s="1744"/>
      <c r="I620" s="1744"/>
      <c r="J620" s="1744"/>
      <c r="K620" s="1744"/>
      <c r="L620" s="1744"/>
      <c r="M620" s="1744"/>
      <c r="N620" s="1744"/>
      <c r="O620" s="1744"/>
      <c r="P620" s="1744"/>
      <c r="Q620" s="1744"/>
      <c r="R620" s="1744"/>
      <c r="S620" s="1744"/>
      <c r="T620" s="1744"/>
      <c r="U620" s="1744"/>
      <c r="V620" s="1744"/>
      <c r="W620" s="1744"/>
      <c r="X620" s="1744"/>
      <c r="Y620" s="1744"/>
      <c r="Z620" s="1744"/>
    </row>
    <row r="621" ht="15.75" hidden="1" customHeight="1">
      <c r="A621" s="1744"/>
      <c r="B621" s="1744"/>
      <c r="C621" s="1744"/>
      <c r="D621" s="1744"/>
      <c r="E621" s="1744"/>
      <c r="F621" s="1744"/>
      <c r="G621" s="1744"/>
      <c r="H621" s="1744"/>
      <c r="I621" s="1744"/>
      <c r="J621" s="1744"/>
      <c r="K621" s="1744"/>
      <c r="L621" s="1744"/>
      <c r="M621" s="1744"/>
      <c r="N621" s="1744"/>
      <c r="O621" s="1744"/>
      <c r="P621" s="1744"/>
      <c r="Q621" s="1744"/>
      <c r="R621" s="1744"/>
      <c r="S621" s="1744"/>
      <c r="T621" s="1744"/>
      <c r="U621" s="1744"/>
      <c r="V621" s="1744"/>
      <c r="W621" s="1744"/>
      <c r="X621" s="1744"/>
      <c r="Y621" s="1744"/>
      <c r="Z621" s="1744"/>
    </row>
    <row r="622" ht="15.75" hidden="1" customHeight="1">
      <c r="A622" s="1744"/>
      <c r="B622" s="1744"/>
      <c r="C622" s="1744"/>
      <c r="D622" s="1744"/>
      <c r="E622" s="1744"/>
      <c r="F622" s="1744"/>
      <c r="G622" s="1744"/>
      <c r="H622" s="1744"/>
      <c r="I622" s="1744"/>
      <c r="J622" s="1744"/>
      <c r="K622" s="1744"/>
      <c r="L622" s="1744"/>
      <c r="M622" s="1744"/>
      <c r="N622" s="1744"/>
      <c r="O622" s="1744"/>
      <c r="P622" s="1744"/>
      <c r="Q622" s="1744"/>
      <c r="R622" s="1744"/>
      <c r="S622" s="1744"/>
      <c r="T622" s="1744"/>
      <c r="U622" s="1744"/>
      <c r="V622" s="1744"/>
      <c r="W622" s="1744"/>
      <c r="X622" s="1744"/>
      <c r="Y622" s="1744"/>
      <c r="Z622" s="1744"/>
    </row>
    <row r="623" ht="15.75" hidden="1" customHeight="1">
      <c r="A623" s="1744"/>
      <c r="B623" s="1744"/>
      <c r="C623" s="1744"/>
      <c r="D623" s="1744"/>
      <c r="E623" s="1744"/>
      <c r="F623" s="1744"/>
      <c r="G623" s="1744"/>
      <c r="H623" s="1744"/>
      <c r="I623" s="1744"/>
      <c r="J623" s="1744"/>
      <c r="K623" s="1744"/>
      <c r="L623" s="1744"/>
      <c r="M623" s="1744"/>
      <c r="N623" s="1744"/>
      <c r="O623" s="1744"/>
      <c r="P623" s="1744"/>
      <c r="Q623" s="1744"/>
      <c r="R623" s="1744"/>
      <c r="S623" s="1744"/>
      <c r="T623" s="1744"/>
      <c r="U623" s="1744"/>
      <c r="V623" s="1744"/>
      <c r="W623" s="1744"/>
      <c r="X623" s="1744"/>
      <c r="Y623" s="1744"/>
      <c r="Z623" s="1744"/>
    </row>
    <row r="624" ht="15.75" hidden="1" customHeight="1">
      <c r="A624" s="1744"/>
      <c r="B624" s="1744"/>
      <c r="C624" s="1744"/>
      <c r="D624" s="1744"/>
      <c r="E624" s="1744"/>
      <c r="F624" s="1744"/>
      <c r="G624" s="1744"/>
      <c r="H624" s="1744"/>
      <c r="I624" s="1744"/>
      <c r="J624" s="1744"/>
      <c r="K624" s="1744"/>
      <c r="L624" s="1744"/>
      <c r="M624" s="1744"/>
      <c r="N624" s="1744"/>
      <c r="O624" s="1744"/>
      <c r="P624" s="1744"/>
      <c r="Q624" s="1744"/>
      <c r="R624" s="1744"/>
      <c r="S624" s="1744"/>
      <c r="T624" s="1744"/>
      <c r="U624" s="1744"/>
      <c r="V624" s="1744"/>
      <c r="W624" s="1744"/>
      <c r="X624" s="1744"/>
      <c r="Y624" s="1744"/>
      <c r="Z624" s="1744"/>
    </row>
    <row r="625" ht="15.75" hidden="1" customHeight="1">
      <c r="A625" s="1744"/>
      <c r="B625" s="1744"/>
      <c r="C625" s="1744"/>
      <c r="D625" s="1744"/>
      <c r="E625" s="1744"/>
      <c r="F625" s="1744"/>
      <c r="G625" s="1744"/>
      <c r="H625" s="1744"/>
      <c r="I625" s="1744"/>
      <c r="J625" s="1744"/>
      <c r="K625" s="1744"/>
      <c r="L625" s="1744"/>
      <c r="M625" s="1744"/>
      <c r="N625" s="1744"/>
      <c r="O625" s="1744"/>
      <c r="P625" s="1744"/>
      <c r="Q625" s="1744"/>
      <c r="R625" s="1744"/>
      <c r="S625" s="1744"/>
      <c r="T625" s="1744"/>
      <c r="U625" s="1744"/>
      <c r="V625" s="1744"/>
      <c r="W625" s="1744"/>
      <c r="X625" s="1744"/>
      <c r="Y625" s="1744"/>
      <c r="Z625" s="1744"/>
    </row>
    <row r="626" ht="15.75" hidden="1" customHeight="1">
      <c r="A626" s="1744"/>
      <c r="B626" s="1744"/>
      <c r="C626" s="1744"/>
      <c r="D626" s="1744"/>
      <c r="E626" s="1744"/>
      <c r="F626" s="1744"/>
      <c r="G626" s="1744"/>
      <c r="H626" s="1744"/>
      <c r="I626" s="1744"/>
      <c r="J626" s="1744"/>
      <c r="K626" s="1744"/>
      <c r="L626" s="1744"/>
      <c r="M626" s="1744"/>
      <c r="N626" s="1744"/>
      <c r="O626" s="1744"/>
      <c r="P626" s="1744"/>
      <c r="Q626" s="1744"/>
      <c r="R626" s="1744"/>
      <c r="S626" s="1744"/>
      <c r="T626" s="1744"/>
      <c r="U626" s="1744"/>
      <c r="V626" s="1744"/>
      <c r="W626" s="1744"/>
      <c r="X626" s="1744"/>
      <c r="Y626" s="1744"/>
      <c r="Z626" s="1744"/>
    </row>
    <row r="627" ht="15.75" hidden="1" customHeight="1">
      <c r="A627" s="1744"/>
      <c r="B627" s="1744"/>
      <c r="C627" s="1744"/>
      <c r="D627" s="1744"/>
      <c r="E627" s="1744"/>
      <c r="F627" s="1744"/>
      <c r="G627" s="1744"/>
      <c r="H627" s="1744"/>
      <c r="I627" s="1744"/>
      <c r="J627" s="1744"/>
      <c r="K627" s="1744"/>
      <c r="L627" s="1744"/>
      <c r="M627" s="1744"/>
      <c r="N627" s="1744"/>
      <c r="O627" s="1744"/>
      <c r="P627" s="1744"/>
      <c r="Q627" s="1744"/>
      <c r="R627" s="1744"/>
      <c r="S627" s="1744"/>
      <c r="T627" s="1744"/>
      <c r="U627" s="1744"/>
      <c r="V627" s="1744"/>
      <c r="W627" s="1744"/>
      <c r="X627" s="1744"/>
      <c r="Y627" s="1744"/>
      <c r="Z627" s="1744"/>
    </row>
    <row r="628" ht="15.75" hidden="1" customHeight="1">
      <c r="A628" s="1744"/>
      <c r="B628" s="1744"/>
      <c r="C628" s="1744"/>
      <c r="D628" s="1744"/>
      <c r="E628" s="1744"/>
      <c r="F628" s="1744"/>
      <c r="G628" s="1744"/>
      <c r="H628" s="1744"/>
      <c r="I628" s="1744"/>
      <c r="J628" s="1744"/>
      <c r="K628" s="1744"/>
      <c r="L628" s="1744"/>
      <c r="M628" s="1744"/>
      <c r="N628" s="1744"/>
      <c r="O628" s="1744"/>
      <c r="P628" s="1744"/>
      <c r="Q628" s="1744"/>
      <c r="R628" s="1744"/>
      <c r="S628" s="1744"/>
      <c r="T628" s="1744"/>
      <c r="U628" s="1744"/>
      <c r="V628" s="1744"/>
      <c r="W628" s="1744"/>
      <c r="X628" s="1744"/>
      <c r="Y628" s="1744"/>
      <c r="Z628" s="1744"/>
    </row>
    <row r="629" ht="15.75" hidden="1" customHeight="1">
      <c r="A629" s="1744"/>
      <c r="B629" s="1744"/>
      <c r="C629" s="1744"/>
      <c r="D629" s="1744"/>
      <c r="E629" s="1744"/>
      <c r="F629" s="1744"/>
      <c r="G629" s="1744"/>
      <c r="H629" s="1744"/>
      <c r="I629" s="1744"/>
      <c r="J629" s="1744"/>
      <c r="K629" s="1744"/>
      <c r="L629" s="1744"/>
      <c r="M629" s="1744"/>
      <c r="N629" s="1744"/>
      <c r="O629" s="1744"/>
      <c r="P629" s="1744"/>
      <c r="Q629" s="1744"/>
      <c r="R629" s="1744"/>
      <c r="S629" s="1744"/>
      <c r="T629" s="1744"/>
      <c r="U629" s="1744"/>
      <c r="V629" s="1744"/>
      <c r="W629" s="1744"/>
      <c r="X629" s="1744"/>
      <c r="Y629" s="1744"/>
      <c r="Z629" s="1744"/>
    </row>
    <row r="630" ht="15.75" hidden="1" customHeight="1">
      <c r="A630" s="1744"/>
      <c r="B630" s="1744"/>
      <c r="C630" s="1744"/>
      <c r="D630" s="1744"/>
      <c r="E630" s="1744"/>
      <c r="F630" s="1744"/>
      <c r="G630" s="1744"/>
      <c r="H630" s="1744"/>
      <c r="I630" s="1744"/>
      <c r="J630" s="1744"/>
      <c r="K630" s="1744"/>
      <c r="L630" s="1744"/>
      <c r="M630" s="1744"/>
      <c r="N630" s="1744"/>
      <c r="O630" s="1744"/>
      <c r="P630" s="1744"/>
      <c r="Q630" s="1744"/>
      <c r="R630" s="1744"/>
      <c r="S630" s="1744"/>
      <c r="T630" s="1744"/>
      <c r="U630" s="1744"/>
      <c r="V630" s="1744"/>
      <c r="W630" s="1744"/>
      <c r="X630" s="1744"/>
      <c r="Y630" s="1744"/>
      <c r="Z630" s="1744"/>
    </row>
    <row r="631" ht="15.75" hidden="1" customHeight="1">
      <c r="A631" s="1744"/>
      <c r="B631" s="1744"/>
      <c r="C631" s="1744"/>
      <c r="D631" s="1744"/>
      <c r="E631" s="1744"/>
      <c r="F631" s="1744"/>
      <c r="G631" s="1744"/>
      <c r="H631" s="1744"/>
      <c r="I631" s="1744"/>
      <c r="J631" s="1744"/>
      <c r="K631" s="1744"/>
      <c r="L631" s="1744"/>
      <c r="M631" s="1744"/>
      <c r="N631" s="1744"/>
      <c r="O631" s="1744"/>
      <c r="P631" s="1744"/>
      <c r="Q631" s="1744"/>
      <c r="R631" s="1744"/>
      <c r="S631" s="1744"/>
      <c r="T631" s="1744"/>
      <c r="U631" s="1744"/>
      <c r="V631" s="1744"/>
      <c r="W631" s="1744"/>
      <c r="X631" s="1744"/>
      <c r="Y631" s="1744"/>
      <c r="Z631" s="1744"/>
    </row>
    <row r="632" ht="15.75" hidden="1" customHeight="1">
      <c r="A632" s="1744"/>
      <c r="B632" s="1744"/>
      <c r="C632" s="1744"/>
      <c r="D632" s="1744"/>
      <c r="E632" s="1744"/>
      <c r="F632" s="1744"/>
      <c r="G632" s="1744"/>
      <c r="H632" s="1744"/>
      <c r="I632" s="1744"/>
      <c r="J632" s="1744"/>
      <c r="K632" s="1744"/>
      <c r="L632" s="1744"/>
      <c r="M632" s="1744"/>
      <c r="N632" s="1744"/>
      <c r="O632" s="1744"/>
      <c r="P632" s="1744"/>
      <c r="Q632" s="1744"/>
      <c r="R632" s="1744"/>
      <c r="S632" s="1744"/>
      <c r="T632" s="1744"/>
      <c r="U632" s="1744"/>
      <c r="V632" s="1744"/>
      <c r="W632" s="1744"/>
      <c r="X632" s="1744"/>
      <c r="Y632" s="1744"/>
      <c r="Z632" s="1744"/>
    </row>
    <row r="633" ht="15.75" hidden="1" customHeight="1">
      <c r="A633" s="1744"/>
      <c r="B633" s="1744"/>
      <c r="C633" s="1744"/>
      <c r="D633" s="1744"/>
      <c r="E633" s="1744"/>
      <c r="F633" s="1744"/>
      <c r="G633" s="1744"/>
      <c r="H633" s="1744"/>
      <c r="I633" s="1744"/>
      <c r="J633" s="1744"/>
      <c r="K633" s="1744"/>
      <c r="L633" s="1744"/>
      <c r="M633" s="1744"/>
      <c r="N633" s="1744"/>
      <c r="O633" s="1744"/>
      <c r="P633" s="1744"/>
      <c r="Q633" s="1744"/>
      <c r="R633" s="1744"/>
      <c r="S633" s="1744"/>
      <c r="T633" s="1744"/>
      <c r="U633" s="1744"/>
      <c r="V633" s="1744"/>
      <c r="W633" s="1744"/>
      <c r="X633" s="1744"/>
      <c r="Y633" s="1744"/>
      <c r="Z633" s="1744"/>
    </row>
    <row r="634" ht="15.75" hidden="1" customHeight="1">
      <c r="A634" s="1744"/>
      <c r="B634" s="1744"/>
      <c r="C634" s="1744"/>
      <c r="D634" s="1744"/>
      <c r="E634" s="1744"/>
      <c r="F634" s="1744"/>
      <c r="G634" s="1744"/>
      <c r="H634" s="1744"/>
      <c r="I634" s="1744"/>
      <c r="J634" s="1744"/>
      <c r="K634" s="1744"/>
      <c r="L634" s="1744"/>
      <c r="M634" s="1744"/>
      <c r="N634" s="1744"/>
      <c r="O634" s="1744"/>
      <c r="P634" s="1744"/>
      <c r="Q634" s="1744"/>
      <c r="R634" s="1744"/>
      <c r="S634" s="1744"/>
      <c r="T634" s="1744"/>
      <c r="U634" s="1744"/>
      <c r="V634" s="1744"/>
      <c r="W634" s="1744"/>
      <c r="X634" s="1744"/>
      <c r="Y634" s="1744"/>
      <c r="Z634" s="1744"/>
    </row>
    <row r="635" ht="15.75" hidden="1" customHeight="1">
      <c r="A635" s="1744"/>
      <c r="B635" s="1744"/>
      <c r="C635" s="1744"/>
      <c r="D635" s="1744"/>
      <c r="E635" s="1744"/>
      <c r="F635" s="1744"/>
      <c r="G635" s="1744"/>
      <c r="H635" s="1744"/>
      <c r="I635" s="1744"/>
      <c r="J635" s="1744"/>
      <c r="K635" s="1744"/>
      <c r="L635" s="1744"/>
      <c r="M635" s="1744"/>
      <c r="N635" s="1744"/>
      <c r="O635" s="1744"/>
      <c r="P635" s="1744"/>
      <c r="Q635" s="1744"/>
      <c r="R635" s="1744"/>
      <c r="S635" s="1744"/>
      <c r="T635" s="1744"/>
      <c r="U635" s="1744"/>
      <c r="V635" s="1744"/>
      <c r="W635" s="1744"/>
      <c r="X635" s="1744"/>
      <c r="Y635" s="1744"/>
      <c r="Z635" s="1744"/>
    </row>
    <row r="636" ht="15.75" hidden="1" customHeight="1">
      <c r="A636" s="1744"/>
      <c r="B636" s="1744"/>
      <c r="C636" s="1744"/>
      <c r="D636" s="1744"/>
      <c r="E636" s="1744"/>
      <c r="F636" s="1744"/>
      <c r="G636" s="1744"/>
      <c r="H636" s="1744"/>
      <c r="I636" s="1744"/>
      <c r="J636" s="1744"/>
      <c r="K636" s="1744"/>
      <c r="L636" s="1744"/>
      <c r="M636" s="1744"/>
      <c r="N636" s="1744"/>
      <c r="O636" s="1744"/>
      <c r="P636" s="1744"/>
      <c r="Q636" s="1744"/>
      <c r="R636" s="1744"/>
      <c r="S636" s="1744"/>
      <c r="T636" s="1744"/>
      <c r="U636" s="1744"/>
      <c r="V636" s="1744"/>
      <c r="W636" s="1744"/>
      <c r="X636" s="1744"/>
      <c r="Y636" s="1744"/>
      <c r="Z636" s="1744"/>
    </row>
    <row r="637" ht="15.75" hidden="1" customHeight="1">
      <c r="A637" s="1744"/>
      <c r="B637" s="1744"/>
      <c r="C637" s="1744"/>
      <c r="D637" s="1744"/>
      <c r="E637" s="1744"/>
      <c r="F637" s="1744"/>
      <c r="G637" s="1744"/>
      <c r="H637" s="1744"/>
      <c r="I637" s="1744"/>
      <c r="J637" s="1744"/>
      <c r="K637" s="1744"/>
      <c r="L637" s="1744"/>
      <c r="M637" s="1744"/>
      <c r="N637" s="1744"/>
      <c r="O637" s="1744"/>
      <c r="P637" s="1744"/>
      <c r="Q637" s="1744"/>
      <c r="R637" s="1744"/>
      <c r="S637" s="1744"/>
      <c r="T637" s="1744"/>
      <c r="U637" s="1744"/>
      <c r="V637" s="1744"/>
      <c r="W637" s="1744"/>
      <c r="X637" s="1744"/>
      <c r="Y637" s="1744"/>
      <c r="Z637" s="1744"/>
    </row>
    <row r="638" ht="15.75" hidden="1" customHeight="1">
      <c r="A638" s="1744"/>
      <c r="B638" s="1744"/>
      <c r="C638" s="1744"/>
      <c r="D638" s="1744"/>
      <c r="E638" s="1744"/>
      <c r="F638" s="1744"/>
      <c r="G638" s="1744"/>
      <c r="H638" s="1744"/>
      <c r="I638" s="1744"/>
      <c r="J638" s="1744"/>
      <c r="K638" s="1744"/>
      <c r="L638" s="1744"/>
      <c r="M638" s="1744"/>
      <c r="N638" s="1744"/>
      <c r="O638" s="1744"/>
      <c r="P638" s="1744"/>
      <c r="Q638" s="1744"/>
      <c r="R638" s="1744"/>
      <c r="S638" s="1744"/>
      <c r="T638" s="1744"/>
      <c r="U638" s="1744"/>
      <c r="V638" s="1744"/>
      <c r="W638" s="1744"/>
      <c r="X638" s="1744"/>
      <c r="Y638" s="1744"/>
      <c r="Z638" s="1744"/>
    </row>
    <row r="639" ht="15.75" hidden="1" customHeight="1">
      <c r="A639" s="1744"/>
      <c r="B639" s="1744"/>
      <c r="C639" s="1744"/>
      <c r="D639" s="1744"/>
      <c r="E639" s="1744"/>
      <c r="F639" s="1744"/>
      <c r="G639" s="1744"/>
      <c r="H639" s="1744"/>
      <c r="I639" s="1744"/>
      <c r="J639" s="1744"/>
      <c r="K639" s="1744"/>
      <c r="L639" s="1744"/>
      <c r="M639" s="1744"/>
      <c r="N639" s="1744"/>
      <c r="O639" s="1744"/>
      <c r="P639" s="1744"/>
      <c r="Q639" s="1744"/>
      <c r="R639" s="1744"/>
      <c r="S639" s="1744"/>
      <c r="T639" s="1744"/>
      <c r="U639" s="1744"/>
      <c r="V639" s="1744"/>
      <c r="W639" s="1744"/>
      <c r="X639" s="1744"/>
      <c r="Y639" s="1744"/>
      <c r="Z639" s="1744"/>
    </row>
    <row r="640" ht="15.75" hidden="1" customHeight="1">
      <c r="A640" s="1744"/>
      <c r="B640" s="1744"/>
      <c r="C640" s="1744"/>
      <c r="D640" s="1744"/>
      <c r="E640" s="1744"/>
      <c r="F640" s="1744"/>
      <c r="G640" s="1744"/>
      <c r="H640" s="1744"/>
      <c r="I640" s="1744"/>
      <c r="J640" s="1744"/>
      <c r="K640" s="1744"/>
      <c r="L640" s="1744"/>
      <c r="M640" s="1744"/>
      <c r="N640" s="1744"/>
      <c r="O640" s="1744"/>
      <c r="P640" s="1744"/>
      <c r="Q640" s="1744"/>
      <c r="R640" s="1744"/>
      <c r="S640" s="1744"/>
      <c r="T640" s="1744"/>
      <c r="U640" s="1744"/>
      <c r="V640" s="1744"/>
      <c r="W640" s="1744"/>
      <c r="X640" s="1744"/>
      <c r="Y640" s="1744"/>
      <c r="Z640" s="1744"/>
    </row>
    <row r="641" ht="15.75" hidden="1" customHeight="1">
      <c r="A641" s="1744"/>
      <c r="B641" s="1744"/>
      <c r="C641" s="1744"/>
      <c r="D641" s="1744"/>
      <c r="E641" s="1744"/>
      <c r="F641" s="1744"/>
      <c r="G641" s="1744"/>
      <c r="H641" s="1744"/>
      <c r="I641" s="1744"/>
      <c r="J641" s="1744"/>
      <c r="K641" s="1744"/>
      <c r="L641" s="1744"/>
      <c r="M641" s="1744"/>
      <c r="N641" s="1744"/>
      <c r="O641" s="1744"/>
      <c r="P641" s="1744"/>
      <c r="Q641" s="1744"/>
      <c r="R641" s="1744"/>
      <c r="S641" s="1744"/>
      <c r="T641" s="1744"/>
      <c r="U641" s="1744"/>
      <c r="V641" s="1744"/>
      <c r="W641" s="1744"/>
      <c r="X641" s="1744"/>
      <c r="Y641" s="1744"/>
      <c r="Z641" s="1744"/>
    </row>
    <row r="642" ht="15.75" hidden="1" customHeight="1">
      <c r="A642" s="1744"/>
      <c r="B642" s="1744"/>
      <c r="C642" s="1744"/>
      <c r="D642" s="1744"/>
      <c r="E642" s="1744"/>
      <c r="F642" s="1744"/>
      <c r="G642" s="1744"/>
      <c r="H642" s="1744"/>
      <c r="I642" s="1744"/>
      <c r="J642" s="1744"/>
      <c r="K642" s="1744"/>
      <c r="L642" s="1744"/>
      <c r="M642" s="1744"/>
      <c r="N642" s="1744"/>
      <c r="O642" s="1744"/>
      <c r="P642" s="1744"/>
      <c r="Q642" s="1744"/>
      <c r="R642" s="1744"/>
      <c r="S642" s="1744"/>
      <c r="T642" s="1744"/>
      <c r="U642" s="1744"/>
      <c r="V642" s="1744"/>
      <c r="W642" s="1744"/>
      <c r="X642" s="1744"/>
      <c r="Y642" s="1744"/>
      <c r="Z642" s="1744"/>
    </row>
    <row r="643" ht="15.75" hidden="1" customHeight="1">
      <c r="A643" s="1744"/>
      <c r="B643" s="1744"/>
      <c r="C643" s="1744"/>
      <c r="D643" s="1744"/>
      <c r="E643" s="1744"/>
      <c r="F643" s="1744"/>
      <c r="G643" s="1744"/>
      <c r="H643" s="1744"/>
      <c r="I643" s="1744"/>
      <c r="J643" s="1744"/>
      <c r="K643" s="1744"/>
      <c r="L643" s="1744"/>
      <c r="M643" s="1744"/>
      <c r="N643" s="1744"/>
      <c r="O643" s="1744"/>
      <c r="P643" s="1744"/>
      <c r="Q643" s="1744"/>
      <c r="R643" s="1744"/>
      <c r="S643" s="1744"/>
      <c r="T643" s="1744"/>
      <c r="U643" s="1744"/>
      <c r="V643" s="1744"/>
      <c r="W643" s="1744"/>
      <c r="X643" s="1744"/>
      <c r="Y643" s="1744"/>
      <c r="Z643" s="1744"/>
    </row>
    <row r="644" ht="15.75" hidden="1" customHeight="1">
      <c r="A644" s="1744"/>
      <c r="B644" s="1744"/>
      <c r="C644" s="1744"/>
      <c r="D644" s="1744"/>
      <c r="E644" s="1744"/>
      <c r="F644" s="1744"/>
      <c r="G644" s="1744"/>
      <c r="H644" s="1744"/>
      <c r="I644" s="1744"/>
      <c r="J644" s="1744"/>
      <c r="K644" s="1744"/>
      <c r="L644" s="1744"/>
      <c r="M644" s="1744"/>
      <c r="N644" s="1744"/>
      <c r="O644" s="1744"/>
      <c r="P644" s="1744"/>
      <c r="Q644" s="1744"/>
      <c r="R644" s="1744"/>
      <c r="S644" s="1744"/>
      <c r="T644" s="1744"/>
      <c r="U644" s="1744"/>
      <c r="V644" s="1744"/>
      <c r="W644" s="1744"/>
      <c r="X644" s="1744"/>
      <c r="Y644" s="1744"/>
      <c r="Z644" s="1744"/>
    </row>
    <row r="645" ht="15.75" hidden="1" customHeight="1">
      <c r="A645" s="1744"/>
      <c r="B645" s="1744"/>
      <c r="C645" s="1744"/>
      <c r="D645" s="1744"/>
      <c r="E645" s="1744"/>
      <c r="F645" s="1744"/>
      <c r="G645" s="1744"/>
      <c r="H645" s="1744"/>
      <c r="I645" s="1744"/>
      <c r="J645" s="1744"/>
      <c r="K645" s="1744"/>
      <c r="L645" s="1744"/>
      <c r="M645" s="1744"/>
      <c r="N645" s="1744"/>
      <c r="O645" s="1744"/>
      <c r="P645" s="1744"/>
      <c r="Q645" s="1744"/>
      <c r="R645" s="1744"/>
      <c r="S645" s="1744"/>
      <c r="T645" s="1744"/>
      <c r="U645" s="1744"/>
      <c r="V645" s="1744"/>
      <c r="W645" s="1744"/>
      <c r="X645" s="1744"/>
      <c r="Y645" s="1744"/>
      <c r="Z645" s="1744"/>
    </row>
    <row r="646" ht="15.75" hidden="1" customHeight="1">
      <c r="A646" s="1744"/>
      <c r="B646" s="1744"/>
      <c r="C646" s="1744"/>
      <c r="D646" s="1744"/>
      <c r="E646" s="1744"/>
      <c r="F646" s="1744"/>
      <c r="G646" s="1744"/>
      <c r="H646" s="1744"/>
      <c r="I646" s="1744"/>
      <c r="J646" s="1744"/>
      <c r="K646" s="1744"/>
      <c r="L646" s="1744"/>
      <c r="M646" s="1744"/>
      <c r="N646" s="1744"/>
      <c r="O646" s="1744"/>
      <c r="P646" s="1744"/>
      <c r="Q646" s="1744"/>
      <c r="R646" s="1744"/>
      <c r="S646" s="1744"/>
      <c r="T646" s="1744"/>
      <c r="U646" s="1744"/>
      <c r="V646" s="1744"/>
      <c r="W646" s="1744"/>
      <c r="X646" s="1744"/>
      <c r="Y646" s="1744"/>
      <c r="Z646" s="1744"/>
    </row>
    <row r="647" ht="15.75" hidden="1" customHeight="1">
      <c r="A647" s="1744"/>
      <c r="B647" s="1744"/>
      <c r="C647" s="1744"/>
      <c r="D647" s="1744"/>
      <c r="E647" s="1744"/>
      <c r="F647" s="1744"/>
      <c r="G647" s="1744"/>
      <c r="H647" s="1744"/>
      <c r="I647" s="1744"/>
      <c r="J647" s="1744"/>
      <c r="K647" s="1744"/>
      <c r="L647" s="1744"/>
      <c r="M647" s="1744"/>
      <c r="N647" s="1744"/>
      <c r="O647" s="1744"/>
      <c r="P647" s="1744"/>
      <c r="Q647" s="1744"/>
      <c r="R647" s="1744"/>
      <c r="S647" s="1744"/>
      <c r="T647" s="1744"/>
      <c r="U647" s="1744"/>
      <c r="V647" s="1744"/>
      <c r="W647" s="1744"/>
      <c r="X647" s="1744"/>
      <c r="Y647" s="1744"/>
      <c r="Z647" s="1744"/>
    </row>
    <row r="648" ht="15.75" hidden="1" customHeight="1">
      <c r="A648" s="1744"/>
      <c r="B648" s="1744"/>
      <c r="C648" s="1744"/>
      <c r="D648" s="1744"/>
      <c r="E648" s="1744"/>
      <c r="F648" s="1744"/>
      <c r="G648" s="1744"/>
      <c r="H648" s="1744"/>
      <c r="I648" s="1744"/>
      <c r="J648" s="1744"/>
      <c r="K648" s="1744"/>
      <c r="L648" s="1744"/>
      <c r="M648" s="1744"/>
      <c r="N648" s="1744"/>
      <c r="O648" s="1744"/>
      <c r="P648" s="1744"/>
      <c r="Q648" s="1744"/>
      <c r="R648" s="1744"/>
      <c r="S648" s="1744"/>
      <c r="T648" s="1744"/>
      <c r="U648" s="1744"/>
      <c r="V648" s="1744"/>
      <c r="W648" s="1744"/>
      <c r="X648" s="1744"/>
      <c r="Y648" s="1744"/>
      <c r="Z648" s="1744"/>
    </row>
    <row r="649" ht="15.75" hidden="1" customHeight="1">
      <c r="A649" s="1744"/>
      <c r="B649" s="1744"/>
      <c r="C649" s="1744"/>
      <c r="D649" s="1744"/>
      <c r="E649" s="1744"/>
      <c r="F649" s="1744"/>
      <c r="G649" s="1744"/>
      <c r="H649" s="1744"/>
      <c r="I649" s="1744"/>
      <c r="J649" s="1744"/>
      <c r="K649" s="1744"/>
      <c r="L649" s="1744"/>
      <c r="M649" s="1744"/>
      <c r="N649" s="1744"/>
      <c r="O649" s="1744"/>
      <c r="P649" s="1744"/>
      <c r="Q649" s="1744"/>
      <c r="R649" s="1744"/>
      <c r="S649" s="1744"/>
      <c r="T649" s="1744"/>
      <c r="U649" s="1744"/>
      <c r="V649" s="1744"/>
      <c r="W649" s="1744"/>
      <c r="X649" s="1744"/>
      <c r="Y649" s="1744"/>
      <c r="Z649" s="1744"/>
    </row>
    <row r="650" ht="15.75" hidden="1" customHeight="1">
      <c r="A650" s="1744"/>
      <c r="B650" s="1744"/>
      <c r="C650" s="1744"/>
      <c r="D650" s="1744"/>
      <c r="E650" s="1744"/>
      <c r="F650" s="1744"/>
      <c r="G650" s="1744"/>
      <c r="H650" s="1744"/>
      <c r="I650" s="1744"/>
      <c r="J650" s="1744"/>
      <c r="K650" s="1744"/>
      <c r="L650" s="1744"/>
      <c r="M650" s="1744"/>
      <c r="N650" s="1744"/>
      <c r="O650" s="1744"/>
      <c r="P650" s="1744"/>
      <c r="Q650" s="1744"/>
      <c r="R650" s="1744"/>
      <c r="S650" s="1744"/>
      <c r="T650" s="1744"/>
      <c r="U650" s="1744"/>
      <c r="V650" s="1744"/>
      <c r="W650" s="1744"/>
      <c r="X650" s="1744"/>
      <c r="Y650" s="1744"/>
      <c r="Z650" s="1744"/>
    </row>
    <row r="651" ht="15.75" hidden="1" customHeight="1">
      <c r="A651" s="1744"/>
      <c r="B651" s="1744"/>
      <c r="C651" s="1744"/>
      <c r="D651" s="1744"/>
      <c r="E651" s="1744"/>
      <c r="F651" s="1744"/>
      <c r="G651" s="1744"/>
      <c r="H651" s="1744"/>
      <c r="I651" s="1744"/>
      <c r="J651" s="1744"/>
      <c r="K651" s="1744"/>
      <c r="L651" s="1744"/>
      <c r="M651" s="1744"/>
      <c r="N651" s="1744"/>
      <c r="O651" s="1744"/>
      <c r="P651" s="1744"/>
      <c r="Q651" s="1744"/>
      <c r="R651" s="1744"/>
      <c r="S651" s="1744"/>
      <c r="T651" s="1744"/>
      <c r="U651" s="1744"/>
      <c r="V651" s="1744"/>
      <c r="W651" s="1744"/>
      <c r="X651" s="1744"/>
      <c r="Y651" s="1744"/>
      <c r="Z651" s="1744"/>
    </row>
    <row r="652" ht="15.75" hidden="1" customHeight="1">
      <c r="A652" s="1744"/>
      <c r="B652" s="1744"/>
      <c r="C652" s="1744"/>
      <c r="D652" s="1744"/>
      <c r="E652" s="1744"/>
      <c r="F652" s="1744"/>
      <c r="G652" s="1744"/>
      <c r="H652" s="1744"/>
      <c r="I652" s="1744"/>
      <c r="J652" s="1744"/>
      <c r="K652" s="1744"/>
      <c r="L652" s="1744"/>
      <c r="M652" s="1744"/>
      <c r="N652" s="1744"/>
      <c r="O652" s="1744"/>
      <c r="P652" s="1744"/>
      <c r="Q652" s="1744"/>
      <c r="R652" s="1744"/>
      <c r="S652" s="1744"/>
      <c r="T652" s="1744"/>
      <c r="U652" s="1744"/>
      <c r="V652" s="1744"/>
      <c r="W652" s="1744"/>
      <c r="X652" s="1744"/>
      <c r="Y652" s="1744"/>
      <c r="Z652" s="1744"/>
    </row>
    <row r="653" ht="15.75" hidden="1" customHeight="1">
      <c r="A653" s="1744"/>
      <c r="B653" s="1744"/>
      <c r="C653" s="1744"/>
      <c r="D653" s="1744"/>
      <c r="E653" s="1744"/>
      <c r="F653" s="1744"/>
      <c r="G653" s="1744"/>
      <c r="H653" s="1744"/>
      <c r="I653" s="1744"/>
      <c r="J653" s="1744"/>
      <c r="K653" s="1744"/>
      <c r="L653" s="1744"/>
      <c r="M653" s="1744"/>
      <c r="N653" s="1744"/>
      <c r="O653" s="1744"/>
      <c r="P653" s="1744"/>
      <c r="Q653" s="1744"/>
      <c r="R653" s="1744"/>
      <c r="S653" s="1744"/>
      <c r="T653" s="1744"/>
      <c r="U653" s="1744"/>
      <c r="V653" s="1744"/>
      <c r="W653" s="1744"/>
      <c r="X653" s="1744"/>
      <c r="Y653" s="1744"/>
      <c r="Z653" s="1744"/>
    </row>
    <row r="654" ht="15.75" hidden="1" customHeight="1">
      <c r="A654" s="1744"/>
      <c r="B654" s="1744"/>
      <c r="C654" s="1744"/>
      <c r="D654" s="1744"/>
      <c r="E654" s="1744"/>
      <c r="F654" s="1744"/>
      <c r="G654" s="1744"/>
      <c r="H654" s="1744"/>
      <c r="I654" s="1744"/>
      <c r="J654" s="1744"/>
      <c r="K654" s="1744"/>
      <c r="L654" s="1744"/>
      <c r="M654" s="1744"/>
      <c r="N654" s="1744"/>
      <c r="O654" s="1744"/>
      <c r="P654" s="1744"/>
      <c r="Q654" s="1744"/>
      <c r="R654" s="1744"/>
      <c r="S654" s="1744"/>
      <c r="T654" s="1744"/>
      <c r="U654" s="1744"/>
      <c r="V654" s="1744"/>
      <c r="W654" s="1744"/>
      <c r="X654" s="1744"/>
      <c r="Y654" s="1744"/>
      <c r="Z654" s="1744"/>
    </row>
    <row r="655" ht="15.75" hidden="1" customHeight="1">
      <c r="A655" s="1744"/>
      <c r="B655" s="1744"/>
      <c r="C655" s="1744"/>
      <c r="D655" s="1744"/>
      <c r="E655" s="1744"/>
      <c r="F655" s="1744"/>
      <c r="G655" s="1744"/>
      <c r="H655" s="1744"/>
      <c r="I655" s="1744"/>
      <c r="J655" s="1744"/>
      <c r="K655" s="1744"/>
      <c r="L655" s="1744"/>
      <c r="M655" s="1744"/>
      <c r="N655" s="1744"/>
      <c r="O655" s="1744"/>
      <c r="P655" s="1744"/>
      <c r="Q655" s="1744"/>
      <c r="R655" s="1744"/>
      <c r="S655" s="1744"/>
      <c r="T655" s="1744"/>
      <c r="U655" s="1744"/>
      <c r="V655" s="1744"/>
      <c r="W655" s="1744"/>
      <c r="X655" s="1744"/>
      <c r="Y655" s="1744"/>
      <c r="Z655" s="1744"/>
    </row>
    <row r="656" ht="15.75" hidden="1" customHeight="1">
      <c r="A656" s="1744"/>
      <c r="B656" s="1744"/>
      <c r="C656" s="1744"/>
      <c r="D656" s="1744"/>
      <c r="E656" s="1744"/>
      <c r="F656" s="1744"/>
      <c r="G656" s="1744"/>
      <c r="H656" s="1744"/>
      <c r="I656" s="1744"/>
      <c r="J656" s="1744"/>
      <c r="K656" s="1744"/>
      <c r="L656" s="1744"/>
      <c r="M656" s="1744"/>
      <c r="N656" s="1744"/>
      <c r="O656" s="1744"/>
      <c r="P656" s="1744"/>
      <c r="Q656" s="1744"/>
      <c r="R656" s="1744"/>
      <c r="S656" s="1744"/>
      <c r="T656" s="1744"/>
      <c r="U656" s="1744"/>
      <c r="V656" s="1744"/>
      <c r="W656" s="1744"/>
      <c r="X656" s="1744"/>
      <c r="Y656" s="1744"/>
      <c r="Z656" s="1744"/>
    </row>
    <row r="657" ht="15.75" hidden="1" customHeight="1">
      <c r="A657" s="1744"/>
      <c r="B657" s="1744"/>
      <c r="C657" s="1744"/>
      <c r="D657" s="1744"/>
      <c r="E657" s="1744"/>
      <c r="F657" s="1744"/>
      <c r="G657" s="1744"/>
      <c r="H657" s="1744"/>
      <c r="I657" s="1744"/>
      <c r="J657" s="1744"/>
      <c r="K657" s="1744"/>
      <c r="L657" s="1744"/>
      <c r="M657" s="1744"/>
      <c r="N657" s="1744"/>
      <c r="O657" s="1744"/>
      <c r="P657" s="1744"/>
      <c r="Q657" s="1744"/>
      <c r="R657" s="1744"/>
      <c r="S657" s="1744"/>
      <c r="T657" s="1744"/>
      <c r="U657" s="1744"/>
      <c r="V657" s="1744"/>
      <c r="W657" s="1744"/>
      <c r="X657" s="1744"/>
      <c r="Y657" s="1744"/>
      <c r="Z657" s="1744"/>
    </row>
    <row r="658" ht="15.75" hidden="1" customHeight="1">
      <c r="A658" s="1744"/>
      <c r="B658" s="1744"/>
      <c r="C658" s="1744"/>
      <c r="D658" s="1744"/>
      <c r="E658" s="1744"/>
      <c r="F658" s="1744"/>
      <c r="G658" s="1744"/>
      <c r="H658" s="1744"/>
      <c r="I658" s="1744"/>
      <c r="J658" s="1744"/>
      <c r="K658" s="1744"/>
      <c r="L658" s="1744"/>
      <c r="M658" s="1744"/>
      <c r="N658" s="1744"/>
      <c r="O658" s="1744"/>
      <c r="P658" s="1744"/>
      <c r="Q658" s="1744"/>
      <c r="R658" s="1744"/>
      <c r="S658" s="1744"/>
      <c r="T658" s="1744"/>
      <c r="U658" s="1744"/>
      <c r="V658" s="1744"/>
      <c r="W658" s="1744"/>
      <c r="X658" s="1744"/>
      <c r="Y658" s="1744"/>
      <c r="Z658" s="1744"/>
    </row>
    <row r="659" ht="15.75" hidden="1" customHeight="1">
      <c r="A659" s="1744"/>
      <c r="B659" s="1744"/>
      <c r="C659" s="1744"/>
      <c r="D659" s="1744"/>
      <c r="E659" s="1744"/>
      <c r="F659" s="1744"/>
      <c r="G659" s="1744"/>
      <c r="H659" s="1744"/>
      <c r="I659" s="1744"/>
      <c r="J659" s="1744"/>
      <c r="K659" s="1744"/>
      <c r="L659" s="1744"/>
      <c r="M659" s="1744"/>
      <c r="N659" s="1744"/>
      <c r="O659" s="1744"/>
      <c r="P659" s="1744"/>
      <c r="Q659" s="1744"/>
      <c r="R659" s="1744"/>
      <c r="S659" s="1744"/>
      <c r="T659" s="1744"/>
      <c r="U659" s="1744"/>
      <c r="V659" s="1744"/>
      <c r="W659" s="1744"/>
      <c r="X659" s="1744"/>
      <c r="Y659" s="1744"/>
      <c r="Z659" s="1744"/>
    </row>
    <row r="660" ht="15.75" hidden="1" customHeight="1">
      <c r="A660" s="1744"/>
      <c r="B660" s="1744"/>
      <c r="C660" s="1744"/>
      <c r="D660" s="1744"/>
      <c r="E660" s="1744"/>
      <c r="F660" s="1744"/>
      <c r="G660" s="1744"/>
      <c r="H660" s="1744"/>
      <c r="I660" s="1744"/>
      <c r="J660" s="1744"/>
      <c r="K660" s="1744"/>
      <c r="L660" s="1744"/>
      <c r="M660" s="1744"/>
      <c r="N660" s="1744"/>
      <c r="O660" s="1744"/>
      <c r="P660" s="1744"/>
      <c r="Q660" s="1744"/>
      <c r="R660" s="1744"/>
      <c r="S660" s="1744"/>
      <c r="T660" s="1744"/>
      <c r="U660" s="1744"/>
      <c r="V660" s="1744"/>
      <c r="W660" s="1744"/>
      <c r="X660" s="1744"/>
      <c r="Y660" s="1744"/>
      <c r="Z660" s="1744"/>
    </row>
    <row r="661" ht="15.75" hidden="1" customHeight="1">
      <c r="A661" s="1744"/>
      <c r="B661" s="1744"/>
      <c r="C661" s="1744"/>
      <c r="D661" s="1744"/>
      <c r="E661" s="1744"/>
      <c r="F661" s="1744"/>
      <c r="G661" s="1744"/>
      <c r="H661" s="1744"/>
      <c r="I661" s="1744"/>
      <c r="J661" s="1744"/>
      <c r="K661" s="1744"/>
      <c r="L661" s="1744"/>
      <c r="M661" s="1744"/>
      <c r="N661" s="1744"/>
      <c r="O661" s="1744"/>
      <c r="P661" s="1744"/>
      <c r="Q661" s="1744"/>
      <c r="R661" s="1744"/>
      <c r="S661" s="1744"/>
      <c r="T661" s="1744"/>
      <c r="U661" s="1744"/>
      <c r="V661" s="1744"/>
      <c r="W661" s="1744"/>
      <c r="X661" s="1744"/>
      <c r="Y661" s="1744"/>
      <c r="Z661" s="1744"/>
    </row>
    <row r="662" ht="15.75" hidden="1" customHeight="1">
      <c r="A662" s="1744"/>
      <c r="B662" s="1744"/>
      <c r="C662" s="1744"/>
      <c r="D662" s="1744"/>
      <c r="E662" s="1744"/>
      <c r="F662" s="1744"/>
      <c r="G662" s="1744"/>
      <c r="H662" s="1744"/>
      <c r="I662" s="1744"/>
      <c r="J662" s="1744"/>
      <c r="K662" s="1744"/>
      <c r="L662" s="1744"/>
      <c r="M662" s="1744"/>
      <c r="N662" s="1744"/>
      <c r="O662" s="1744"/>
      <c r="P662" s="1744"/>
      <c r="Q662" s="1744"/>
      <c r="R662" s="1744"/>
      <c r="S662" s="1744"/>
      <c r="T662" s="1744"/>
      <c r="U662" s="1744"/>
      <c r="V662" s="1744"/>
      <c r="W662" s="1744"/>
      <c r="X662" s="1744"/>
      <c r="Y662" s="1744"/>
      <c r="Z662" s="1744"/>
    </row>
    <row r="663" ht="15.75" hidden="1" customHeight="1">
      <c r="A663" s="1744"/>
      <c r="B663" s="1744"/>
      <c r="C663" s="1744"/>
      <c r="D663" s="1744"/>
      <c r="E663" s="1744"/>
      <c r="F663" s="1744"/>
      <c r="G663" s="1744"/>
      <c r="H663" s="1744"/>
      <c r="I663" s="1744"/>
      <c r="J663" s="1744"/>
      <c r="K663" s="1744"/>
      <c r="L663" s="1744"/>
      <c r="M663" s="1744"/>
      <c r="N663" s="1744"/>
      <c r="O663" s="1744"/>
      <c r="P663" s="1744"/>
      <c r="Q663" s="1744"/>
      <c r="R663" s="1744"/>
      <c r="S663" s="1744"/>
      <c r="T663" s="1744"/>
      <c r="U663" s="1744"/>
      <c r="V663" s="1744"/>
      <c r="W663" s="1744"/>
      <c r="X663" s="1744"/>
      <c r="Y663" s="1744"/>
      <c r="Z663" s="1744"/>
    </row>
    <row r="664" ht="15.75" hidden="1" customHeight="1">
      <c r="A664" s="1744"/>
      <c r="B664" s="1744"/>
      <c r="C664" s="1744"/>
      <c r="D664" s="1744"/>
      <c r="E664" s="1744"/>
      <c r="F664" s="1744"/>
      <c r="G664" s="1744"/>
      <c r="H664" s="1744"/>
      <c r="I664" s="1744"/>
      <c r="J664" s="1744"/>
      <c r="K664" s="1744"/>
      <c r="L664" s="1744"/>
      <c r="M664" s="1744"/>
      <c r="N664" s="1744"/>
      <c r="O664" s="1744"/>
      <c r="P664" s="1744"/>
      <c r="Q664" s="1744"/>
      <c r="R664" s="1744"/>
      <c r="S664" s="1744"/>
      <c r="T664" s="1744"/>
      <c r="U664" s="1744"/>
      <c r="V664" s="1744"/>
      <c r="W664" s="1744"/>
      <c r="X664" s="1744"/>
      <c r="Y664" s="1744"/>
      <c r="Z664" s="1744"/>
    </row>
    <row r="665" ht="15.75" hidden="1" customHeight="1">
      <c r="A665" s="1744"/>
      <c r="B665" s="1744"/>
      <c r="C665" s="1744"/>
      <c r="D665" s="1744"/>
      <c r="E665" s="1744"/>
      <c r="F665" s="1744"/>
      <c r="G665" s="1744"/>
      <c r="H665" s="1744"/>
      <c r="I665" s="1744"/>
      <c r="J665" s="1744"/>
      <c r="K665" s="1744"/>
      <c r="L665" s="1744"/>
      <c r="M665" s="1744"/>
      <c r="N665" s="1744"/>
      <c r="O665" s="1744"/>
      <c r="P665" s="1744"/>
      <c r="Q665" s="1744"/>
      <c r="R665" s="1744"/>
      <c r="S665" s="1744"/>
      <c r="T665" s="1744"/>
      <c r="U665" s="1744"/>
      <c r="V665" s="1744"/>
      <c r="W665" s="1744"/>
      <c r="X665" s="1744"/>
      <c r="Y665" s="1744"/>
      <c r="Z665" s="1744"/>
    </row>
    <row r="666" ht="15.75" hidden="1" customHeight="1">
      <c r="A666" s="1744"/>
      <c r="B666" s="1744"/>
      <c r="C666" s="1744"/>
      <c r="D666" s="1744"/>
      <c r="E666" s="1744"/>
      <c r="F666" s="1744"/>
      <c r="G666" s="1744"/>
      <c r="H666" s="1744"/>
      <c r="I666" s="1744"/>
      <c r="J666" s="1744"/>
      <c r="K666" s="1744"/>
      <c r="L666" s="1744"/>
      <c r="M666" s="1744"/>
      <c r="N666" s="1744"/>
      <c r="O666" s="1744"/>
      <c r="P666" s="1744"/>
      <c r="Q666" s="1744"/>
      <c r="R666" s="1744"/>
      <c r="S666" s="1744"/>
      <c r="T666" s="1744"/>
      <c r="U666" s="1744"/>
      <c r="V666" s="1744"/>
      <c r="W666" s="1744"/>
      <c r="X666" s="1744"/>
      <c r="Y666" s="1744"/>
      <c r="Z666" s="1744"/>
    </row>
    <row r="667" ht="15.75" hidden="1" customHeight="1">
      <c r="A667" s="1744"/>
      <c r="B667" s="1744"/>
      <c r="C667" s="1744"/>
      <c r="D667" s="1744"/>
      <c r="E667" s="1744"/>
      <c r="F667" s="1744"/>
      <c r="G667" s="1744"/>
      <c r="H667" s="1744"/>
      <c r="I667" s="1744"/>
      <c r="J667" s="1744"/>
      <c r="K667" s="1744"/>
      <c r="L667" s="1744"/>
      <c r="M667" s="1744"/>
      <c r="N667" s="1744"/>
      <c r="O667" s="1744"/>
      <c r="P667" s="1744"/>
      <c r="Q667" s="1744"/>
      <c r="R667" s="1744"/>
      <c r="S667" s="1744"/>
      <c r="T667" s="1744"/>
      <c r="U667" s="1744"/>
      <c r="V667" s="1744"/>
      <c r="W667" s="1744"/>
      <c r="X667" s="1744"/>
      <c r="Y667" s="1744"/>
      <c r="Z667" s="1744"/>
    </row>
    <row r="668" ht="15.75" hidden="1" customHeight="1">
      <c r="A668" s="1744"/>
      <c r="B668" s="1744"/>
      <c r="C668" s="1744"/>
      <c r="D668" s="1744"/>
      <c r="E668" s="1744"/>
      <c r="F668" s="1744"/>
      <c r="G668" s="1744"/>
      <c r="H668" s="1744"/>
      <c r="I668" s="1744"/>
      <c r="J668" s="1744"/>
      <c r="K668" s="1744"/>
      <c r="L668" s="1744"/>
      <c r="M668" s="1744"/>
      <c r="N668" s="1744"/>
      <c r="O668" s="1744"/>
      <c r="P668" s="1744"/>
      <c r="Q668" s="1744"/>
      <c r="R668" s="1744"/>
      <c r="S668" s="1744"/>
      <c r="T668" s="1744"/>
      <c r="U668" s="1744"/>
      <c r="V668" s="1744"/>
      <c r="W668" s="1744"/>
      <c r="X668" s="1744"/>
      <c r="Y668" s="1744"/>
      <c r="Z668" s="1744"/>
    </row>
    <row r="669" ht="15.75" hidden="1" customHeight="1">
      <c r="A669" s="1744"/>
      <c r="B669" s="1744"/>
      <c r="C669" s="1744"/>
      <c r="D669" s="1744"/>
      <c r="E669" s="1744"/>
      <c r="F669" s="1744"/>
      <c r="G669" s="1744"/>
      <c r="H669" s="1744"/>
      <c r="I669" s="1744"/>
      <c r="J669" s="1744"/>
      <c r="K669" s="1744"/>
      <c r="L669" s="1744"/>
      <c r="M669" s="1744"/>
      <c r="N669" s="1744"/>
      <c r="O669" s="1744"/>
      <c r="P669" s="1744"/>
      <c r="Q669" s="1744"/>
      <c r="R669" s="1744"/>
      <c r="S669" s="1744"/>
      <c r="T669" s="1744"/>
      <c r="U669" s="1744"/>
      <c r="V669" s="1744"/>
      <c r="W669" s="1744"/>
      <c r="X669" s="1744"/>
      <c r="Y669" s="1744"/>
      <c r="Z669" s="1744"/>
    </row>
    <row r="670" ht="15.75" hidden="1" customHeight="1">
      <c r="A670" s="1744"/>
      <c r="B670" s="1744"/>
      <c r="C670" s="1744"/>
      <c r="D670" s="1744"/>
      <c r="E670" s="1744"/>
      <c r="F670" s="1744"/>
      <c r="G670" s="1744"/>
      <c r="H670" s="1744"/>
      <c r="I670" s="1744"/>
      <c r="J670" s="1744"/>
      <c r="K670" s="1744"/>
      <c r="L670" s="1744"/>
      <c r="M670" s="1744"/>
      <c r="N670" s="1744"/>
      <c r="O670" s="1744"/>
      <c r="P670" s="1744"/>
      <c r="Q670" s="1744"/>
      <c r="R670" s="1744"/>
      <c r="S670" s="1744"/>
      <c r="T670" s="1744"/>
      <c r="U670" s="1744"/>
      <c r="V670" s="1744"/>
      <c r="W670" s="1744"/>
      <c r="X670" s="1744"/>
      <c r="Y670" s="1744"/>
      <c r="Z670" s="1744"/>
    </row>
    <row r="671" ht="15.75" hidden="1" customHeight="1">
      <c r="A671" s="1744"/>
      <c r="B671" s="1744"/>
      <c r="C671" s="1744"/>
      <c r="D671" s="1744"/>
      <c r="E671" s="1744"/>
      <c r="F671" s="1744"/>
      <c r="G671" s="1744"/>
      <c r="H671" s="1744"/>
      <c r="I671" s="1744"/>
      <c r="J671" s="1744"/>
      <c r="K671" s="1744"/>
      <c r="L671" s="1744"/>
      <c r="M671" s="1744"/>
      <c r="N671" s="1744"/>
      <c r="O671" s="1744"/>
      <c r="P671" s="1744"/>
      <c r="Q671" s="1744"/>
      <c r="R671" s="1744"/>
      <c r="S671" s="1744"/>
      <c r="T671" s="1744"/>
      <c r="U671" s="1744"/>
      <c r="V671" s="1744"/>
      <c r="W671" s="1744"/>
      <c r="X671" s="1744"/>
      <c r="Y671" s="1744"/>
      <c r="Z671" s="1744"/>
    </row>
    <row r="672" ht="15.75" hidden="1" customHeight="1">
      <c r="A672" s="1744"/>
      <c r="B672" s="1744"/>
      <c r="C672" s="1744"/>
      <c r="D672" s="1744"/>
      <c r="E672" s="1744"/>
      <c r="F672" s="1744"/>
      <c r="G672" s="1744"/>
      <c r="H672" s="1744"/>
      <c r="I672" s="1744"/>
      <c r="J672" s="1744"/>
      <c r="K672" s="1744"/>
      <c r="L672" s="1744"/>
      <c r="M672" s="1744"/>
      <c r="N672" s="1744"/>
      <c r="O672" s="1744"/>
      <c r="P672" s="1744"/>
      <c r="Q672" s="1744"/>
      <c r="R672" s="1744"/>
      <c r="S672" s="1744"/>
      <c r="T672" s="1744"/>
      <c r="U672" s="1744"/>
      <c r="V672" s="1744"/>
      <c r="W672" s="1744"/>
      <c r="X672" s="1744"/>
      <c r="Y672" s="1744"/>
      <c r="Z672" s="1744"/>
    </row>
    <row r="673" ht="15.75" hidden="1" customHeight="1">
      <c r="A673" s="1744"/>
      <c r="B673" s="1744"/>
      <c r="C673" s="1744"/>
      <c r="D673" s="1744"/>
      <c r="E673" s="1744"/>
      <c r="F673" s="1744"/>
      <c r="G673" s="1744"/>
      <c r="H673" s="1744"/>
      <c r="I673" s="1744"/>
      <c r="J673" s="1744"/>
      <c r="K673" s="1744"/>
      <c r="L673" s="1744"/>
      <c r="M673" s="1744"/>
      <c r="N673" s="1744"/>
      <c r="O673" s="1744"/>
      <c r="P673" s="1744"/>
      <c r="Q673" s="1744"/>
      <c r="R673" s="1744"/>
      <c r="S673" s="1744"/>
      <c r="T673" s="1744"/>
      <c r="U673" s="1744"/>
      <c r="V673" s="1744"/>
      <c r="W673" s="1744"/>
      <c r="X673" s="1744"/>
      <c r="Y673" s="1744"/>
      <c r="Z673" s="1744"/>
    </row>
    <row r="674" ht="15.75" hidden="1" customHeight="1">
      <c r="A674" s="1744"/>
      <c r="B674" s="1744"/>
      <c r="C674" s="1744"/>
      <c r="D674" s="1744"/>
      <c r="E674" s="1744"/>
      <c r="F674" s="1744"/>
      <c r="G674" s="1744"/>
      <c r="H674" s="1744"/>
      <c r="I674" s="1744"/>
      <c r="J674" s="1744"/>
      <c r="K674" s="1744"/>
      <c r="L674" s="1744"/>
      <c r="M674" s="1744"/>
      <c r="N674" s="1744"/>
      <c r="O674" s="1744"/>
      <c r="P674" s="1744"/>
      <c r="Q674" s="1744"/>
      <c r="R674" s="1744"/>
      <c r="S674" s="1744"/>
      <c r="T674" s="1744"/>
      <c r="U674" s="1744"/>
      <c r="V674" s="1744"/>
      <c r="W674" s="1744"/>
      <c r="X674" s="1744"/>
      <c r="Y674" s="1744"/>
      <c r="Z674" s="1744"/>
    </row>
    <row r="675" ht="15.75" hidden="1" customHeight="1">
      <c r="A675" s="1744"/>
      <c r="B675" s="1744"/>
      <c r="C675" s="1744"/>
      <c r="D675" s="1744"/>
      <c r="E675" s="1744"/>
      <c r="F675" s="1744"/>
      <c r="G675" s="1744"/>
      <c r="H675" s="1744"/>
      <c r="I675" s="1744"/>
      <c r="J675" s="1744"/>
      <c r="K675" s="1744"/>
      <c r="L675" s="1744"/>
      <c r="M675" s="1744"/>
      <c r="N675" s="1744"/>
      <c r="O675" s="1744"/>
      <c r="P675" s="1744"/>
      <c r="Q675" s="1744"/>
      <c r="R675" s="1744"/>
      <c r="S675" s="1744"/>
      <c r="T675" s="1744"/>
      <c r="U675" s="1744"/>
      <c r="V675" s="1744"/>
      <c r="W675" s="1744"/>
      <c r="X675" s="1744"/>
      <c r="Y675" s="1744"/>
      <c r="Z675" s="1744"/>
    </row>
    <row r="676" ht="15.75" hidden="1" customHeight="1">
      <c r="A676" s="1744"/>
      <c r="B676" s="1744"/>
      <c r="C676" s="1744"/>
      <c r="D676" s="1744"/>
      <c r="E676" s="1744"/>
      <c r="F676" s="1744"/>
      <c r="G676" s="1744"/>
      <c r="H676" s="1744"/>
      <c r="I676" s="1744"/>
      <c r="J676" s="1744"/>
      <c r="K676" s="1744"/>
      <c r="L676" s="1744"/>
      <c r="M676" s="1744"/>
      <c r="N676" s="1744"/>
      <c r="O676" s="1744"/>
      <c r="P676" s="1744"/>
      <c r="Q676" s="1744"/>
      <c r="R676" s="1744"/>
      <c r="S676" s="1744"/>
      <c r="T676" s="1744"/>
      <c r="U676" s="1744"/>
      <c r="V676" s="1744"/>
      <c r="W676" s="1744"/>
      <c r="X676" s="1744"/>
      <c r="Y676" s="1744"/>
      <c r="Z676" s="1744"/>
    </row>
    <row r="677" ht="15.75" hidden="1" customHeight="1">
      <c r="A677" s="1744"/>
      <c r="B677" s="1744"/>
      <c r="C677" s="1744"/>
      <c r="D677" s="1744"/>
      <c r="E677" s="1744"/>
      <c r="F677" s="1744"/>
      <c r="G677" s="1744"/>
      <c r="H677" s="1744"/>
      <c r="I677" s="1744"/>
      <c r="J677" s="1744"/>
      <c r="K677" s="1744"/>
      <c r="L677" s="1744"/>
      <c r="M677" s="1744"/>
      <c r="N677" s="1744"/>
      <c r="O677" s="1744"/>
      <c r="P677" s="1744"/>
      <c r="Q677" s="1744"/>
      <c r="R677" s="1744"/>
      <c r="S677" s="1744"/>
      <c r="T677" s="1744"/>
      <c r="U677" s="1744"/>
      <c r="V677" s="1744"/>
      <c r="W677" s="1744"/>
      <c r="X677" s="1744"/>
      <c r="Y677" s="1744"/>
      <c r="Z677" s="1744"/>
    </row>
    <row r="678" ht="15.75" hidden="1" customHeight="1">
      <c r="A678" s="1744"/>
      <c r="B678" s="1744"/>
      <c r="C678" s="1744"/>
      <c r="D678" s="1744"/>
      <c r="E678" s="1744"/>
      <c r="F678" s="1744"/>
      <c r="G678" s="1744"/>
      <c r="H678" s="1744"/>
      <c r="I678" s="1744"/>
      <c r="J678" s="1744"/>
      <c r="K678" s="1744"/>
      <c r="L678" s="1744"/>
      <c r="M678" s="1744"/>
      <c r="N678" s="1744"/>
      <c r="O678" s="1744"/>
      <c r="P678" s="1744"/>
      <c r="Q678" s="1744"/>
      <c r="R678" s="1744"/>
      <c r="S678" s="1744"/>
      <c r="T678" s="1744"/>
      <c r="U678" s="1744"/>
      <c r="V678" s="1744"/>
      <c r="W678" s="1744"/>
      <c r="X678" s="1744"/>
      <c r="Y678" s="1744"/>
      <c r="Z678" s="1744"/>
    </row>
    <row r="679" ht="15.75" hidden="1" customHeight="1">
      <c r="A679" s="1744"/>
      <c r="B679" s="1744"/>
      <c r="C679" s="1744"/>
      <c r="D679" s="1744"/>
      <c r="E679" s="1744"/>
      <c r="F679" s="1744"/>
      <c r="G679" s="1744"/>
      <c r="H679" s="1744"/>
      <c r="I679" s="1744"/>
      <c r="J679" s="1744"/>
      <c r="K679" s="1744"/>
      <c r="L679" s="1744"/>
      <c r="M679" s="1744"/>
      <c r="N679" s="1744"/>
      <c r="O679" s="1744"/>
      <c r="P679" s="1744"/>
      <c r="Q679" s="1744"/>
      <c r="R679" s="1744"/>
      <c r="S679" s="1744"/>
      <c r="T679" s="1744"/>
      <c r="U679" s="1744"/>
      <c r="V679" s="1744"/>
      <c r="W679" s="1744"/>
      <c r="X679" s="1744"/>
      <c r="Y679" s="1744"/>
      <c r="Z679" s="1744"/>
    </row>
    <row r="680" ht="15.75" hidden="1" customHeight="1">
      <c r="A680" s="1744"/>
      <c r="B680" s="1744"/>
      <c r="C680" s="1744"/>
      <c r="D680" s="1744"/>
      <c r="E680" s="1744"/>
      <c r="F680" s="1744"/>
      <c r="G680" s="1744"/>
      <c r="H680" s="1744"/>
      <c r="I680" s="1744"/>
      <c r="J680" s="1744"/>
      <c r="K680" s="1744"/>
      <c r="L680" s="1744"/>
      <c r="M680" s="1744"/>
      <c r="N680" s="1744"/>
      <c r="O680" s="1744"/>
      <c r="P680" s="1744"/>
      <c r="Q680" s="1744"/>
      <c r="R680" s="1744"/>
      <c r="S680" s="1744"/>
      <c r="T680" s="1744"/>
      <c r="U680" s="1744"/>
      <c r="V680" s="1744"/>
      <c r="W680" s="1744"/>
      <c r="X680" s="1744"/>
      <c r="Y680" s="1744"/>
      <c r="Z680" s="1744"/>
    </row>
    <row r="681" ht="15.75" hidden="1" customHeight="1">
      <c r="A681" s="1744"/>
      <c r="B681" s="1744"/>
      <c r="C681" s="1744"/>
      <c r="D681" s="1744"/>
      <c r="E681" s="1744"/>
      <c r="F681" s="1744"/>
      <c r="G681" s="1744"/>
      <c r="H681" s="1744"/>
      <c r="I681" s="1744"/>
      <c r="J681" s="1744"/>
      <c r="K681" s="1744"/>
      <c r="L681" s="1744"/>
      <c r="M681" s="1744"/>
      <c r="N681" s="1744"/>
      <c r="O681" s="1744"/>
      <c r="P681" s="1744"/>
      <c r="Q681" s="1744"/>
      <c r="R681" s="1744"/>
      <c r="S681" s="1744"/>
      <c r="T681" s="1744"/>
      <c r="U681" s="1744"/>
      <c r="V681" s="1744"/>
      <c r="W681" s="1744"/>
      <c r="X681" s="1744"/>
      <c r="Y681" s="1744"/>
      <c r="Z681" s="1744"/>
    </row>
    <row r="682" ht="15.75" hidden="1" customHeight="1">
      <c r="A682" s="1744"/>
      <c r="B682" s="1744"/>
      <c r="C682" s="1744"/>
      <c r="D682" s="1744"/>
      <c r="E682" s="1744"/>
      <c r="F682" s="1744"/>
      <c r="G682" s="1744"/>
      <c r="H682" s="1744"/>
      <c r="I682" s="1744"/>
      <c r="J682" s="1744"/>
      <c r="K682" s="1744"/>
      <c r="L682" s="1744"/>
      <c r="M682" s="1744"/>
      <c r="N682" s="1744"/>
      <c r="O682" s="1744"/>
      <c r="P682" s="1744"/>
      <c r="Q682" s="1744"/>
      <c r="R682" s="1744"/>
      <c r="S682" s="1744"/>
      <c r="T682" s="1744"/>
      <c r="U682" s="1744"/>
      <c r="V682" s="1744"/>
      <c r="W682" s="1744"/>
      <c r="X682" s="1744"/>
      <c r="Y682" s="1744"/>
      <c r="Z682" s="1744"/>
    </row>
    <row r="683" ht="15.75" hidden="1" customHeight="1">
      <c r="A683" s="1744"/>
      <c r="B683" s="1744"/>
      <c r="C683" s="1744"/>
      <c r="D683" s="1744"/>
      <c r="E683" s="1744"/>
      <c r="F683" s="1744"/>
      <c r="G683" s="1744"/>
      <c r="H683" s="1744"/>
      <c r="I683" s="1744"/>
      <c r="J683" s="1744"/>
      <c r="K683" s="1744"/>
      <c r="L683" s="1744"/>
      <c r="M683" s="1744"/>
      <c r="N683" s="1744"/>
      <c r="O683" s="1744"/>
      <c r="P683" s="1744"/>
      <c r="Q683" s="1744"/>
      <c r="R683" s="1744"/>
      <c r="S683" s="1744"/>
      <c r="T683" s="1744"/>
      <c r="U683" s="1744"/>
      <c r="V683" s="1744"/>
      <c r="W683" s="1744"/>
      <c r="X683" s="1744"/>
      <c r="Y683" s="1744"/>
      <c r="Z683" s="1744"/>
    </row>
    <row r="684" ht="15.75" hidden="1" customHeight="1">
      <c r="A684" s="1744"/>
      <c r="B684" s="1744"/>
      <c r="C684" s="1744"/>
      <c r="D684" s="1744"/>
      <c r="E684" s="1744"/>
      <c r="F684" s="1744"/>
      <c r="G684" s="1744"/>
      <c r="H684" s="1744"/>
      <c r="I684" s="1744"/>
      <c r="J684" s="1744"/>
      <c r="K684" s="1744"/>
      <c r="L684" s="1744"/>
      <c r="M684" s="1744"/>
      <c r="N684" s="1744"/>
      <c r="O684" s="1744"/>
      <c r="P684" s="1744"/>
      <c r="Q684" s="1744"/>
      <c r="R684" s="1744"/>
      <c r="S684" s="1744"/>
      <c r="T684" s="1744"/>
      <c r="U684" s="1744"/>
      <c r="V684" s="1744"/>
      <c r="W684" s="1744"/>
      <c r="X684" s="1744"/>
      <c r="Y684" s="1744"/>
      <c r="Z684" s="1744"/>
    </row>
    <row r="685" ht="15.75" hidden="1" customHeight="1">
      <c r="A685" s="1744"/>
      <c r="B685" s="1744"/>
      <c r="C685" s="1744"/>
      <c r="D685" s="1744"/>
      <c r="E685" s="1744"/>
      <c r="F685" s="1744"/>
      <c r="G685" s="1744"/>
      <c r="H685" s="1744"/>
      <c r="I685" s="1744"/>
      <c r="J685" s="1744"/>
      <c r="K685" s="1744"/>
      <c r="L685" s="1744"/>
      <c r="M685" s="1744"/>
      <c r="N685" s="1744"/>
      <c r="O685" s="1744"/>
      <c r="P685" s="1744"/>
      <c r="Q685" s="1744"/>
      <c r="R685" s="1744"/>
      <c r="S685" s="1744"/>
      <c r="T685" s="1744"/>
      <c r="U685" s="1744"/>
      <c r="V685" s="1744"/>
      <c r="W685" s="1744"/>
      <c r="X685" s="1744"/>
      <c r="Y685" s="1744"/>
      <c r="Z685" s="1744"/>
    </row>
    <row r="686" ht="15.75" hidden="1" customHeight="1">
      <c r="A686" s="1744"/>
      <c r="B686" s="1744"/>
      <c r="C686" s="1744"/>
      <c r="D686" s="1744"/>
      <c r="E686" s="1744"/>
      <c r="F686" s="1744"/>
      <c r="G686" s="1744"/>
      <c r="H686" s="1744"/>
      <c r="I686" s="1744"/>
      <c r="J686" s="1744"/>
      <c r="K686" s="1744"/>
      <c r="L686" s="1744"/>
      <c r="M686" s="1744"/>
      <c r="N686" s="1744"/>
      <c r="O686" s="1744"/>
      <c r="P686" s="1744"/>
      <c r="Q686" s="1744"/>
      <c r="R686" s="1744"/>
      <c r="S686" s="1744"/>
      <c r="T686" s="1744"/>
      <c r="U686" s="1744"/>
      <c r="V686" s="1744"/>
      <c r="W686" s="1744"/>
      <c r="X686" s="1744"/>
      <c r="Y686" s="1744"/>
      <c r="Z686" s="1744"/>
    </row>
    <row r="687" ht="15.75" hidden="1" customHeight="1">
      <c r="A687" s="1744"/>
      <c r="B687" s="1744"/>
      <c r="C687" s="1744"/>
      <c r="D687" s="1744"/>
      <c r="E687" s="1744"/>
      <c r="F687" s="1744"/>
      <c r="G687" s="1744"/>
      <c r="H687" s="1744"/>
      <c r="I687" s="1744"/>
      <c r="J687" s="1744"/>
      <c r="K687" s="1744"/>
      <c r="L687" s="1744"/>
      <c r="M687" s="1744"/>
      <c r="N687" s="1744"/>
      <c r="O687" s="1744"/>
      <c r="P687" s="1744"/>
      <c r="Q687" s="1744"/>
      <c r="R687" s="1744"/>
      <c r="S687" s="1744"/>
      <c r="T687" s="1744"/>
      <c r="U687" s="1744"/>
      <c r="V687" s="1744"/>
      <c r="W687" s="1744"/>
      <c r="X687" s="1744"/>
      <c r="Y687" s="1744"/>
      <c r="Z687" s="1744"/>
    </row>
    <row r="688" ht="15.75" hidden="1" customHeight="1">
      <c r="A688" s="1744"/>
      <c r="B688" s="1744"/>
      <c r="C688" s="1744"/>
      <c r="D688" s="1744"/>
      <c r="E688" s="1744"/>
      <c r="F688" s="1744"/>
      <c r="G688" s="1744"/>
      <c r="H688" s="1744"/>
      <c r="I688" s="1744"/>
      <c r="J688" s="1744"/>
      <c r="K688" s="1744"/>
      <c r="L688" s="1744"/>
      <c r="M688" s="1744"/>
      <c r="N688" s="1744"/>
      <c r="O688" s="1744"/>
      <c r="P688" s="1744"/>
      <c r="Q688" s="1744"/>
      <c r="R688" s="1744"/>
      <c r="S688" s="1744"/>
      <c r="T688" s="1744"/>
      <c r="U688" s="1744"/>
      <c r="V688" s="1744"/>
      <c r="W688" s="1744"/>
      <c r="X688" s="1744"/>
      <c r="Y688" s="1744"/>
      <c r="Z688" s="1744"/>
    </row>
    <row r="689" ht="15.75" hidden="1" customHeight="1">
      <c r="A689" s="1744"/>
      <c r="B689" s="1744"/>
      <c r="C689" s="1744"/>
      <c r="D689" s="1744"/>
      <c r="E689" s="1744"/>
      <c r="F689" s="1744"/>
      <c r="G689" s="1744"/>
      <c r="H689" s="1744"/>
      <c r="I689" s="1744"/>
      <c r="J689" s="1744"/>
      <c r="K689" s="1744"/>
      <c r="L689" s="1744"/>
      <c r="M689" s="1744"/>
      <c r="N689" s="1744"/>
      <c r="O689" s="1744"/>
      <c r="P689" s="1744"/>
      <c r="Q689" s="1744"/>
      <c r="R689" s="1744"/>
      <c r="S689" s="1744"/>
      <c r="T689" s="1744"/>
      <c r="U689" s="1744"/>
      <c r="V689" s="1744"/>
      <c r="W689" s="1744"/>
      <c r="X689" s="1744"/>
      <c r="Y689" s="1744"/>
      <c r="Z689" s="1744"/>
    </row>
    <row r="690" ht="15.75" hidden="1" customHeight="1">
      <c r="A690" s="1744"/>
      <c r="B690" s="1744"/>
      <c r="C690" s="1744"/>
      <c r="D690" s="1744"/>
      <c r="E690" s="1744"/>
      <c r="F690" s="1744"/>
      <c r="G690" s="1744"/>
      <c r="H690" s="1744"/>
      <c r="I690" s="1744"/>
      <c r="J690" s="1744"/>
      <c r="K690" s="1744"/>
      <c r="L690" s="1744"/>
      <c r="M690" s="1744"/>
      <c r="N690" s="1744"/>
      <c r="O690" s="1744"/>
      <c r="P690" s="1744"/>
      <c r="Q690" s="1744"/>
      <c r="R690" s="1744"/>
      <c r="S690" s="1744"/>
      <c r="T690" s="1744"/>
      <c r="U690" s="1744"/>
      <c r="V690" s="1744"/>
      <c r="W690" s="1744"/>
      <c r="X690" s="1744"/>
      <c r="Y690" s="1744"/>
      <c r="Z690" s="1744"/>
    </row>
    <row r="691" ht="15.75" hidden="1" customHeight="1">
      <c r="A691" s="1744"/>
      <c r="B691" s="1744"/>
      <c r="C691" s="1744"/>
      <c r="D691" s="1744"/>
      <c r="E691" s="1744"/>
      <c r="F691" s="1744"/>
      <c r="G691" s="1744"/>
      <c r="H691" s="1744"/>
      <c r="I691" s="1744"/>
      <c r="J691" s="1744"/>
      <c r="K691" s="1744"/>
      <c r="L691" s="1744"/>
      <c r="M691" s="1744"/>
      <c r="N691" s="1744"/>
      <c r="O691" s="1744"/>
      <c r="P691" s="1744"/>
      <c r="Q691" s="1744"/>
      <c r="R691" s="1744"/>
      <c r="S691" s="1744"/>
      <c r="T691" s="1744"/>
      <c r="U691" s="1744"/>
      <c r="V691" s="1744"/>
      <c r="W691" s="1744"/>
      <c r="X691" s="1744"/>
      <c r="Y691" s="1744"/>
      <c r="Z691" s="1744"/>
    </row>
    <row r="692" ht="15.75" hidden="1" customHeight="1">
      <c r="A692" s="1744"/>
      <c r="B692" s="1744"/>
      <c r="C692" s="1744"/>
      <c r="D692" s="1744"/>
      <c r="E692" s="1744"/>
      <c r="F692" s="1744"/>
      <c r="G692" s="1744"/>
      <c r="H692" s="1744"/>
      <c r="I692" s="1744"/>
      <c r="J692" s="1744"/>
      <c r="K692" s="1744"/>
      <c r="L692" s="1744"/>
      <c r="M692" s="1744"/>
      <c r="N692" s="1744"/>
      <c r="O692" s="1744"/>
      <c r="P692" s="1744"/>
      <c r="Q692" s="1744"/>
      <c r="R692" s="1744"/>
      <c r="S692" s="1744"/>
      <c r="T692" s="1744"/>
      <c r="U692" s="1744"/>
      <c r="V692" s="1744"/>
      <c r="W692" s="1744"/>
      <c r="X692" s="1744"/>
      <c r="Y692" s="1744"/>
      <c r="Z692" s="1744"/>
    </row>
    <row r="693" ht="15.75" hidden="1" customHeight="1">
      <c r="A693" s="1744"/>
      <c r="B693" s="1744"/>
      <c r="C693" s="1744"/>
      <c r="D693" s="1744"/>
      <c r="E693" s="1744"/>
      <c r="F693" s="1744"/>
      <c r="G693" s="1744"/>
      <c r="H693" s="1744"/>
      <c r="I693" s="1744"/>
      <c r="J693" s="1744"/>
      <c r="K693" s="1744"/>
      <c r="L693" s="1744"/>
      <c r="M693" s="1744"/>
      <c r="N693" s="1744"/>
      <c r="O693" s="1744"/>
      <c r="P693" s="1744"/>
      <c r="Q693" s="1744"/>
      <c r="R693" s="1744"/>
      <c r="S693" s="1744"/>
      <c r="T693" s="1744"/>
      <c r="U693" s="1744"/>
      <c r="V693" s="1744"/>
      <c r="W693" s="1744"/>
      <c r="X693" s="1744"/>
      <c r="Y693" s="1744"/>
      <c r="Z693" s="1744"/>
    </row>
    <row r="694" ht="15.75" hidden="1" customHeight="1">
      <c r="A694" s="1744"/>
      <c r="B694" s="1744"/>
      <c r="C694" s="1744"/>
      <c r="D694" s="1744"/>
      <c r="E694" s="1744"/>
      <c r="F694" s="1744"/>
      <c r="G694" s="1744"/>
      <c r="H694" s="1744"/>
      <c r="I694" s="1744"/>
      <c r="J694" s="1744"/>
      <c r="K694" s="1744"/>
      <c r="L694" s="1744"/>
      <c r="M694" s="1744"/>
      <c r="N694" s="1744"/>
      <c r="O694" s="1744"/>
      <c r="P694" s="1744"/>
      <c r="Q694" s="1744"/>
      <c r="R694" s="1744"/>
      <c r="S694" s="1744"/>
      <c r="T694" s="1744"/>
      <c r="U694" s="1744"/>
      <c r="V694" s="1744"/>
      <c r="W694" s="1744"/>
      <c r="X694" s="1744"/>
      <c r="Y694" s="1744"/>
      <c r="Z694" s="1744"/>
    </row>
    <row r="695" ht="15.75" hidden="1" customHeight="1">
      <c r="A695" s="1744"/>
      <c r="B695" s="1744"/>
      <c r="C695" s="1744"/>
      <c r="D695" s="1744"/>
      <c r="E695" s="1744"/>
      <c r="F695" s="1744"/>
      <c r="G695" s="1744"/>
      <c r="H695" s="1744"/>
      <c r="I695" s="1744"/>
      <c r="J695" s="1744"/>
      <c r="K695" s="1744"/>
      <c r="L695" s="1744"/>
      <c r="M695" s="1744"/>
      <c r="N695" s="1744"/>
      <c r="O695" s="1744"/>
      <c r="P695" s="1744"/>
      <c r="Q695" s="1744"/>
      <c r="R695" s="1744"/>
      <c r="S695" s="1744"/>
      <c r="T695" s="1744"/>
      <c r="U695" s="1744"/>
      <c r="V695" s="1744"/>
      <c r="W695" s="1744"/>
      <c r="X695" s="1744"/>
      <c r="Y695" s="1744"/>
      <c r="Z695" s="1744"/>
    </row>
    <row r="696" ht="15.75" hidden="1" customHeight="1">
      <c r="A696" s="1744"/>
      <c r="B696" s="1744"/>
      <c r="C696" s="1744"/>
      <c r="D696" s="1744"/>
      <c r="E696" s="1744"/>
      <c r="F696" s="1744"/>
      <c r="G696" s="1744"/>
      <c r="H696" s="1744"/>
      <c r="I696" s="1744"/>
      <c r="J696" s="1744"/>
      <c r="K696" s="1744"/>
      <c r="L696" s="1744"/>
      <c r="M696" s="1744"/>
      <c r="N696" s="1744"/>
      <c r="O696" s="1744"/>
      <c r="P696" s="1744"/>
      <c r="Q696" s="1744"/>
      <c r="R696" s="1744"/>
      <c r="S696" s="1744"/>
      <c r="T696" s="1744"/>
      <c r="U696" s="1744"/>
      <c r="V696" s="1744"/>
      <c r="W696" s="1744"/>
      <c r="X696" s="1744"/>
      <c r="Y696" s="1744"/>
      <c r="Z696" s="1744"/>
    </row>
    <row r="697" ht="15.75" hidden="1" customHeight="1">
      <c r="A697" s="1744"/>
      <c r="B697" s="1744"/>
      <c r="C697" s="1744"/>
      <c r="D697" s="1744"/>
      <c r="E697" s="1744"/>
      <c r="F697" s="1744"/>
      <c r="G697" s="1744"/>
      <c r="H697" s="1744"/>
      <c r="I697" s="1744"/>
      <c r="J697" s="1744"/>
      <c r="K697" s="1744"/>
      <c r="L697" s="1744"/>
      <c r="M697" s="1744"/>
      <c r="N697" s="1744"/>
      <c r="O697" s="1744"/>
      <c r="P697" s="1744"/>
      <c r="Q697" s="1744"/>
      <c r="R697" s="1744"/>
      <c r="S697" s="1744"/>
      <c r="T697" s="1744"/>
      <c r="U697" s="1744"/>
      <c r="V697" s="1744"/>
      <c r="W697" s="1744"/>
      <c r="X697" s="1744"/>
      <c r="Y697" s="1744"/>
      <c r="Z697" s="1744"/>
    </row>
    <row r="698" ht="15.75" hidden="1" customHeight="1">
      <c r="A698" s="1744"/>
      <c r="B698" s="1744"/>
      <c r="C698" s="1744"/>
      <c r="D698" s="1744"/>
      <c r="E698" s="1744"/>
      <c r="F698" s="1744"/>
      <c r="G698" s="1744"/>
      <c r="H698" s="1744"/>
      <c r="I698" s="1744"/>
      <c r="J698" s="1744"/>
      <c r="K698" s="1744"/>
      <c r="L698" s="1744"/>
      <c r="M698" s="1744"/>
      <c r="N698" s="1744"/>
      <c r="O698" s="1744"/>
      <c r="P698" s="1744"/>
      <c r="Q698" s="1744"/>
      <c r="R698" s="1744"/>
      <c r="S698" s="1744"/>
      <c r="T698" s="1744"/>
      <c r="U698" s="1744"/>
      <c r="V698" s="1744"/>
      <c r="W698" s="1744"/>
      <c r="X698" s="1744"/>
      <c r="Y698" s="1744"/>
      <c r="Z698" s="1744"/>
    </row>
    <row r="699" ht="15.75" hidden="1" customHeight="1">
      <c r="A699" s="1744"/>
      <c r="B699" s="1744"/>
      <c r="C699" s="1744"/>
      <c r="D699" s="1744"/>
      <c r="E699" s="1744"/>
      <c r="F699" s="1744"/>
      <c r="G699" s="1744"/>
      <c r="H699" s="1744"/>
      <c r="I699" s="1744"/>
      <c r="J699" s="1744"/>
      <c r="K699" s="1744"/>
      <c r="L699" s="1744"/>
      <c r="M699" s="1744"/>
      <c r="N699" s="1744"/>
      <c r="O699" s="1744"/>
      <c r="P699" s="1744"/>
      <c r="Q699" s="1744"/>
      <c r="R699" s="1744"/>
      <c r="S699" s="1744"/>
      <c r="T699" s="1744"/>
      <c r="U699" s="1744"/>
      <c r="V699" s="1744"/>
      <c r="W699" s="1744"/>
      <c r="X699" s="1744"/>
      <c r="Y699" s="1744"/>
      <c r="Z699" s="1744"/>
    </row>
    <row r="700" ht="15.75" hidden="1" customHeight="1">
      <c r="A700" s="1744"/>
      <c r="B700" s="1744"/>
      <c r="C700" s="1744"/>
      <c r="D700" s="1744"/>
      <c r="E700" s="1744"/>
      <c r="F700" s="1744"/>
      <c r="G700" s="1744"/>
      <c r="H700" s="1744"/>
      <c r="I700" s="1744"/>
      <c r="J700" s="1744"/>
      <c r="K700" s="1744"/>
      <c r="L700" s="1744"/>
      <c r="M700" s="1744"/>
      <c r="N700" s="1744"/>
      <c r="O700" s="1744"/>
      <c r="P700" s="1744"/>
      <c r="Q700" s="1744"/>
      <c r="R700" s="1744"/>
      <c r="S700" s="1744"/>
      <c r="T700" s="1744"/>
      <c r="U700" s="1744"/>
      <c r="V700" s="1744"/>
      <c r="W700" s="1744"/>
      <c r="X700" s="1744"/>
      <c r="Y700" s="1744"/>
      <c r="Z700" s="1744"/>
    </row>
    <row r="701" ht="15.75" hidden="1" customHeight="1">
      <c r="A701" s="1744"/>
      <c r="B701" s="1744"/>
      <c r="C701" s="1744"/>
      <c r="D701" s="1744"/>
      <c r="E701" s="1744"/>
      <c r="F701" s="1744"/>
      <c r="G701" s="1744"/>
      <c r="H701" s="1744"/>
      <c r="I701" s="1744"/>
      <c r="J701" s="1744"/>
      <c r="K701" s="1744"/>
      <c r="L701" s="1744"/>
      <c r="M701" s="1744"/>
      <c r="N701" s="1744"/>
      <c r="O701" s="1744"/>
      <c r="P701" s="1744"/>
      <c r="Q701" s="1744"/>
      <c r="R701" s="1744"/>
      <c r="S701" s="1744"/>
      <c r="T701" s="1744"/>
      <c r="U701" s="1744"/>
      <c r="V701" s="1744"/>
      <c r="W701" s="1744"/>
      <c r="X701" s="1744"/>
      <c r="Y701" s="1744"/>
      <c r="Z701" s="1744"/>
    </row>
    <row r="702" ht="15.75" hidden="1" customHeight="1">
      <c r="A702" s="1744"/>
      <c r="B702" s="1744"/>
      <c r="C702" s="1744"/>
      <c r="D702" s="1744"/>
      <c r="E702" s="1744"/>
      <c r="F702" s="1744"/>
      <c r="G702" s="1744"/>
      <c r="H702" s="1744"/>
      <c r="I702" s="1744"/>
      <c r="J702" s="1744"/>
      <c r="K702" s="1744"/>
      <c r="L702" s="1744"/>
      <c r="M702" s="1744"/>
      <c r="N702" s="1744"/>
      <c r="O702" s="1744"/>
      <c r="P702" s="1744"/>
      <c r="Q702" s="1744"/>
      <c r="R702" s="1744"/>
      <c r="S702" s="1744"/>
      <c r="T702" s="1744"/>
      <c r="U702" s="1744"/>
      <c r="V702" s="1744"/>
      <c r="W702" s="1744"/>
      <c r="X702" s="1744"/>
      <c r="Y702" s="1744"/>
      <c r="Z702" s="1744"/>
    </row>
    <row r="703" ht="15.75" hidden="1" customHeight="1">
      <c r="A703" s="1744"/>
      <c r="B703" s="1744"/>
      <c r="C703" s="1744"/>
      <c r="D703" s="1744"/>
      <c r="E703" s="1744"/>
      <c r="F703" s="1744"/>
      <c r="G703" s="1744"/>
      <c r="H703" s="1744"/>
      <c r="I703" s="1744"/>
      <c r="J703" s="1744"/>
      <c r="K703" s="1744"/>
      <c r="L703" s="1744"/>
      <c r="M703" s="1744"/>
      <c r="N703" s="1744"/>
      <c r="O703" s="1744"/>
      <c r="P703" s="1744"/>
      <c r="Q703" s="1744"/>
      <c r="R703" s="1744"/>
      <c r="S703" s="1744"/>
      <c r="T703" s="1744"/>
      <c r="U703" s="1744"/>
      <c r="V703" s="1744"/>
      <c r="W703" s="1744"/>
      <c r="X703" s="1744"/>
      <c r="Y703" s="1744"/>
      <c r="Z703" s="1744"/>
    </row>
    <row r="704" ht="15.75" hidden="1" customHeight="1">
      <c r="A704" s="1744"/>
      <c r="B704" s="1744"/>
      <c r="C704" s="1744"/>
      <c r="D704" s="1744"/>
      <c r="E704" s="1744"/>
      <c r="F704" s="1744"/>
      <c r="G704" s="1744"/>
      <c r="H704" s="1744"/>
      <c r="I704" s="1744"/>
      <c r="J704" s="1744"/>
      <c r="K704" s="1744"/>
      <c r="L704" s="1744"/>
      <c r="M704" s="1744"/>
      <c r="N704" s="1744"/>
      <c r="O704" s="1744"/>
      <c r="P704" s="1744"/>
      <c r="Q704" s="1744"/>
      <c r="R704" s="1744"/>
      <c r="S704" s="1744"/>
      <c r="T704" s="1744"/>
      <c r="U704" s="1744"/>
      <c r="V704" s="1744"/>
      <c r="W704" s="1744"/>
      <c r="X704" s="1744"/>
      <c r="Y704" s="1744"/>
      <c r="Z704" s="1744"/>
    </row>
    <row r="705" ht="15.75" hidden="1" customHeight="1">
      <c r="A705" s="1744"/>
      <c r="B705" s="1744"/>
      <c r="C705" s="1744"/>
      <c r="D705" s="1744"/>
      <c r="E705" s="1744"/>
      <c r="F705" s="1744"/>
      <c r="G705" s="1744"/>
      <c r="H705" s="1744"/>
      <c r="I705" s="1744"/>
      <c r="J705" s="1744"/>
      <c r="K705" s="1744"/>
      <c r="L705" s="1744"/>
      <c r="M705" s="1744"/>
      <c r="N705" s="1744"/>
      <c r="O705" s="1744"/>
      <c r="P705" s="1744"/>
      <c r="Q705" s="1744"/>
      <c r="R705" s="1744"/>
      <c r="S705" s="1744"/>
      <c r="T705" s="1744"/>
      <c r="U705" s="1744"/>
      <c r="V705" s="1744"/>
      <c r="W705" s="1744"/>
      <c r="X705" s="1744"/>
      <c r="Y705" s="1744"/>
      <c r="Z705" s="1744"/>
    </row>
    <row r="706" ht="15.75" hidden="1" customHeight="1">
      <c r="A706" s="1744"/>
      <c r="B706" s="1744"/>
      <c r="C706" s="1744"/>
      <c r="D706" s="1744"/>
      <c r="E706" s="1744"/>
      <c r="F706" s="1744"/>
      <c r="G706" s="1744"/>
      <c r="H706" s="1744"/>
      <c r="I706" s="1744"/>
      <c r="J706" s="1744"/>
      <c r="K706" s="1744"/>
      <c r="L706" s="1744"/>
      <c r="M706" s="1744"/>
      <c r="N706" s="1744"/>
      <c r="O706" s="1744"/>
      <c r="P706" s="1744"/>
      <c r="Q706" s="1744"/>
      <c r="R706" s="1744"/>
      <c r="S706" s="1744"/>
      <c r="T706" s="1744"/>
      <c r="U706" s="1744"/>
      <c r="V706" s="1744"/>
      <c r="W706" s="1744"/>
      <c r="X706" s="1744"/>
      <c r="Y706" s="1744"/>
      <c r="Z706" s="1744"/>
    </row>
    <row r="707" ht="15.75" hidden="1" customHeight="1">
      <c r="A707" s="1744"/>
      <c r="B707" s="1744"/>
      <c r="C707" s="1744"/>
      <c r="D707" s="1744"/>
      <c r="E707" s="1744"/>
      <c r="F707" s="1744"/>
      <c r="G707" s="1744"/>
      <c r="H707" s="1744"/>
      <c r="I707" s="1744"/>
      <c r="J707" s="1744"/>
      <c r="K707" s="1744"/>
      <c r="L707" s="1744"/>
      <c r="M707" s="1744"/>
      <c r="N707" s="1744"/>
      <c r="O707" s="1744"/>
      <c r="P707" s="1744"/>
      <c r="Q707" s="1744"/>
      <c r="R707" s="1744"/>
      <c r="S707" s="1744"/>
      <c r="T707" s="1744"/>
      <c r="U707" s="1744"/>
      <c r="V707" s="1744"/>
      <c r="W707" s="1744"/>
      <c r="X707" s="1744"/>
      <c r="Y707" s="1744"/>
      <c r="Z707" s="1744"/>
    </row>
    <row r="708" ht="15.75" hidden="1" customHeight="1">
      <c r="A708" s="1744"/>
      <c r="B708" s="1744"/>
      <c r="C708" s="1744"/>
      <c r="D708" s="1744"/>
      <c r="E708" s="1744"/>
      <c r="F708" s="1744"/>
      <c r="G708" s="1744"/>
      <c r="H708" s="1744"/>
      <c r="I708" s="1744"/>
      <c r="J708" s="1744"/>
      <c r="K708" s="1744"/>
      <c r="L708" s="1744"/>
      <c r="M708" s="1744"/>
      <c r="N708" s="1744"/>
      <c r="O708" s="1744"/>
      <c r="P708" s="1744"/>
      <c r="Q708" s="1744"/>
      <c r="R708" s="1744"/>
      <c r="S708" s="1744"/>
      <c r="T708" s="1744"/>
      <c r="U708" s="1744"/>
      <c r="V708" s="1744"/>
      <c r="W708" s="1744"/>
      <c r="X708" s="1744"/>
      <c r="Y708" s="1744"/>
      <c r="Z708" s="1744"/>
    </row>
    <row r="709" ht="15.75" hidden="1" customHeight="1">
      <c r="A709" s="1744"/>
      <c r="B709" s="1744"/>
      <c r="C709" s="1744"/>
      <c r="D709" s="1744"/>
      <c r="E709" s="1744"/>
      <c r="F709" s="1744"/>
      <c r="G709" s="1744"/>
      <c r="H709" s="1744"/>
      <c r="I709" s="1744"/>
      <c r="J709" s="1744"/>
      <c r="K709" s="1744"/>
      <c r="L709" s="1744"/>
      <c r="M709" s="1744"/>
      <c r="N709" s="1744"/>
      <c r="O709" s="1744"/>
      <c r="P709" s="1744"/>
      <c r="Q709" s="1744"/>
      <c r="R709" s="1744"/>
      <c r="S709" s="1744"/>
      <c r="T709" s="1744"/>
      <c r="U709" s="1744"/>
      <c r="V709" s="1744"/>
      <c r="W709" s="1744"/>
      <c r="X709" s="1744"/>
      <c r="Y709" s="1744"/>
      <c r="Z709" s="1744"/>
    </row>
    <row r="710" ht="15.75" hidden="1" customHeight="1">
      <c r="A710" s="1744"/>
      <c r="B710" s="1744"/>
      <c r="C710" s="1744"/>
      <c r="D710" s="1744"/>
      <c r="E710" s="1744"/>
      <c r="F710" s="1744"/>
      <c r="G710" s="1744"/>
      <c r="H710" s="1744"/>
      <c r="I710" s="1744"/>
      <c r="J710" s="1744"/>
      <c r="K710" s="1744"/>
      <c r="L710" s="1744"/>
      <c r="M710" s="1744"/>
      <c r="N710" s="1744"/>
      <c r="O710" s="1744"/>
      <c r="P710" s="1744"/>
      <c r="Q710" s="1744"/>
      <c r="R710" s="1744"/>
      <c r="S710" s="1744"/>
      <c r="T710" s="1744"/>
      <c r="U710" s="1744"/>
      <c r="V710" s="1744"/>
      <c r="W710" s="1744"/>
      <c r="X710" s="1744"/>
      <c r="Y710" s="1744"/>
      <c r="Z710" s="1744"/>
    </row>
    <row r="711" ht="15.75" hidden="1" customHeight="1">
      <c r="A711" s="1744"/>
      <c r="B711" s="1744"/>
      <c r="C711" s="1744"/>
      <c r="D711" s="1744"/>
      <c r="E711" s="1744"/>
      <c r="F711" s="1744"/>
      <c r="G711" s="1744"/>
      <c r="H711" s="1744"/>
      <c r="I711" s="1744"/>
      <c r="J711" s="1744"/>
      <c r="K711" s="1744"/>
      <c r="L711" s="1744"/>
      <c r="M711" s="1744"/>
      <c r="N711" s="1744"/>
      <c r="O711" s="1744"/>
      <c r="P711" s="1744"/>
      <c r="Q711" s="1744"/>
      <c r="R711" s="1744"/>
      <c r="S711" s="1744"/>
      <c r="T711" s="1744"/>
      <c r="U711" s="1744"/>
      <c r="V711" s="1744"/>
      <c r="W711" s="1744"/>
      <c r="X711" s="1744"/>
      <c r="Y711" s="1744"/>
      <c r="Z711" s="1744"/>
    </row>
    <row r="712" ht="15.75" hidden="1" customHeight="1">
      <c r="A712" s="1744"/>
      <c r="B712" s="1744"/>
      <c r="C712" s="1744"/>
      <c r="D712" s="1744"/>
      <c r="E712" s="1744"/>
      <c r="F712" s="1744"/>
      <c r="G712" s="1744"/>
      <c r="H712" s="1744"/>
      <c r="I712" s="1744"/>
      <c r="J712" s="1744"/>
      <c r="K712" s="1744"/>
      <c r="L712" s="1744"/>
      <c r="M712" s="1744"/>
      <c r="N712" s="1744"/>
      <c r="O712" s="1744"/>
      <c r="P712" s="1744"/>
      <c r="Q712" s="1744"/>
      <c r="R712" s="1744"/>
      <c r="S712" s="1744"/>
      <c r="T712" s="1744"/>
      <c r="U712" s="1744"/>
      <c r="V712" s="1744"/>
      <c r="W712" s="1744"/>
      <c r="X712" s="1744"/>
      <c r="Y712" s="1744"/>
      <c r="Z712" s="1744"/>
    </row>
    <row r="713" ht="15.75" hidden="1" customHeight="1">
      <c r="A713" s="1744"/>
      <c r="B713" s="1744"/>
      <c r="C713" s="1744"/>
      <c r="D713" s="1744"/>
      <c r="E713" s="1744"/>
      <c r="F713" s="1744"/>
      <c r="G713" s="1744"/>
      <c r="H713" s="1744"/>
      <c r="I713" s="1744"/>
      <c r="J713" s="1744"/>
      <c r="K713" s="1744"/>
      <c r="L713" s="1744"/>
      <c r="M713" s="1744"/>
      <c r="N713" s="1744"/>
      <c r="O713" s="1744"/>
      <c r="P713" s="1744"/>
      <c r="Q713" s="1744"/>
      <c r="R713" s="1744"/>
      <c r="S713" s="1744"/>
      <c r="T713" s="1744"/>
      <c r="U713" s="1744"/>
      <c r="V713" s="1744"/>
      <c r="W713" s="1744"/>
      <c r="X713" s="1744"/>
      <c r="Y713" s="1744"/>
      <c r="Z713" s="1744"/>
    </row>
    <row r="714" ht="15.75" hidden="1" customHeight="1">
      <c r="A714" s="1744"/>
      <c r="B714" s="1744"/>
      <c r="C714" s="1744"/>
      <c r="D714" s="1744"/>
      <c r="E714" s="1744"/>
      <c r="F714" s="1744"/>
      <c r="G714" s="1744"/>
      <c r="H714" s="1744"/>
      <c r="I714" s="1744"/>
      <c r="J714" s="1744"/>
      <c r="K714" s="1744"/>
      <c r="L714" s="1744"/>
      <c r="M714" s="1744"/>
      <c r="N714" s="1744"/>
      <c r="O714" s="1744"/>
      <c r="P714" s="1744"/>
      <c r="Q714" s="1744"/>
      <c r="R714" s="1744"/>
      <c r="S714" s="1744"/>
      <c r="T714" s="1744"/>
      <c r="U714" s="1744"/>
      <c r="V714" s="1744"/>
      <c r="W714" s="1744"/>
      <c r="X714" s="1744"/>
      <c r="Y714" s="1744"/>
      <c r="Z714" s="1744"/>
    </row>
    <row r="715" ht="15.75" hidden="1" customHeight="1">
      <c r="A715" s="1744"/>
      <c r="B715" s="1744"/>
      <c r="C715" s="1744"/>
      <c r="D715" s="1744"/>
      <c r="E715" s="1744"/>
      <c r="F715" s="1744"/>
      <c r="G715" s="1744"/>
      <c r="H715" s="1744"/>
      <c r="I715" s="1744"/>
      <c r="J715" s="1744"/>
      <c r="K715" s="1744"/>
      <c r="L715" s="1744"/>
      <c r="M715" s="1744"/>
      <c r="N715" s="1744"/>
      <c r="O715" s="1744"/>
      <c r="P715" s="1744"/>
      <c r="Q715" s="1744"/>
      <c r="R715" s="1744"/>
      <c r="S715" s="1744"/>
      <c r="T715" s="1744"/>
      <c r="U715" s="1744"/>
      <c r="V715" s="1744"/>
      <c r="W715" s="1744"/>
      <c r="X715" s="1744"/>
      <c r="Y715" s="1744"/>
      <c r="Z715" s="1744"/>
    </row>
    <row r="716" ht="15.75" hidden="1" customHeight="1">
      <c r="A716" s="1744"/>
      <c r="B716" s="1744"/>
      <c r="C716" s="1744"/>
      <c r="D716" s="1744"/>
      <c r="E716" s="1744"/>
      <c r="F716" s="1744"/>
      <c r="G716" s="1744"/>
      <c r="H716" s="1744"/>
      <c r="I716" s="1744"/>
      <c r="J716" s="1744"/>
      <c r="K716" s="1744"/>
      <c r="L716" s="1744"/>
      <c r="M716" s="1744"/>
      <c r="N716" s="1744"/>
      <c r="O716" s="1744"/>
      <c r="P716" s="1744"/>
      <c r="Q716" s="1744"/>
      <c r="R716" s="1744"/>
      <c r="S716" s="1744"/>
      <c r="T716" s="1744"/>
      <c r="U716" s="1744"/>
      <c r="V716" s="1744"/>
      <c r="W716" s="1744"/>
      <c r="X716" s="1744"/>
      <c r="Y716" s="1744"/>
      <c r="Z716" s="1744"/>
    </row>
    <row r="717" ht="15.75" hidden="1" customHeight="1">
      <c r="A717" s="1744"/>
      <c r="B717" s="1744"/>
      <c r="C717" s="1744"/>
      <c r="D717" s="1744"/>
      <c r="E717" s="1744"/>
      <c r="F717" s="1744"/>
      <c r="G717" s="1744"/>
      <c r="H717" s="1744"/>
      <c r="I717" s="1744"/>
      <c r="J717" s="1744"/>
      <c r="K717" s="1744"/>
      <c r="L717" s="1744"/>
      <c r="M717" s="1744"/>
      <c r="N717" s="1744"/>
      <c r="O717" s="1744"/>
      <c r="P717" s="1744"/>
      <c r="Q717" s="1744"/>
      <c r="R717" s="1744"/>
      <c r="S717" s="1744"/>
      <c r="T717" s="1744"/>
      <c r="U717" s="1744"/>
      <c r="V717" s="1744"/>
      <c r="W717" s="1744"/>
      <c r="X717" s="1744"/>
      <c r="Y717" s="1744"/>
      <c r="Z717" s="1744"/>
    </row>
    <row r="718" ht="15.75" hidden="1" customHeight="1">
      <c r="A718" s="1744"/>
      <c r="B718" s="1744"/>
      <c r="C718" s="1744"/>
      <c r="D718" s="1744"/>
      <c r="E718" s="1744"/>
      <c r="F718" s="1744"/>
      <c r="G718" s="1744"/>
      <c r="H718" s="1744"/>
      <c r="I718" s="1744"/>
      <c r="J718" s="1744"/>
      <c r="K718" s="1744"/>
      <c r="L718" s="1744"/>
      <c r="M718" s="1744"/>
      <c r="N718" s="1744"/>
      <c r="O718" s="1744"/>
      <c r="P718" s="1744"/>
      <c r="Q718" s="1744"/>
      <c r="R718" s="1744"/>
      <c r="S718" s="1744"/>
      <c r="T718" s="1744"/>
      <c r="U718" s="1744"/>
      <c r="V718" s="1744"/>
      <c r="W718" s="1744"/>
      <c r="X718" s="1744"/>
      <c r="Y718" s="1744"/>
      <c r="Z718" s="1744"/>
    </row>
    <row r="719" ht="15.75" hidden="1" customHeight="1">
      <c r="A719" s="1744"/>
      <c r="B719" s="1744"/>
      <c r="C719" s="1744"/>
      <c r="D719" s="1744"/>
      <c r="E719" s="1744"/>
      <c r="F719" s="1744"/>
      <c r="G719" s="1744"/>
      <c r="H719" s="1744"/>
      <c r="I719" s="1744"/>
      <c r="J719" s="1744"/>
      <c r="K719" s="1744"/>
      <c r="L719" s="1744"/>
      <c r="M719" s="1744"/>
      <c r="N719" s="1744"/>
      <c r="O719" s="1744"/>
      <c r="P719" s="1744"/>
      <c r="Q719" s="1744"/>
      <c r="R719" s="1744"/>
      <c r="S719" s="1744"/>
      <c r="T719" s="1744"/>
      <c r="U719" s="1744"/>
      <c r="V719" s="1744"/>
      <c r="W719" s="1744"/>
      <c r="X719" s="1744"/>
      <c r="Y719" s="1744"/>
      <c r="Z719" s="1744"/>
    </row>
    <row r="720" ht="15.75" hidden="1" customHeight="1">
      <c r="A720" s="1744"/>
      <c r="B720" s="1744"/>
      <c r="C720" s="1744"/>
      <c r="D720" s="1744"/>
      <c r="E720" s="1744"/>
      <c r="F720" s="1744"/>
      <c r="G720" s="1744"/>
      <c r="H720" s="1744"/>
      <c r="I720" s="1744"/>
      <c r="J720" s="1744"/>
      <c r="K720" s="1744"/>
      <c r="L720" s="1744"/>
      <c r="M720" s="1744"/>
      <c r="N720" s="1744"/>
      <c r="O720" s="1744"/>
      <c r="P720" s="1744"/>
      <c r="Q720" s="1744"/>
      <c r="R720" s="1744"/>
      <c r="S720" s="1744"/>
      <c r="T720" s="1744"/>
      <c r="U720" s="1744"/>
      <c r="V720" s="1744"/>
      <c r="W720" s="1744"/>
      <c r="X720" s="1744"/>
      <c r="Y720" s="1744"/>
      <c r="Z720" s="1744"/>
    </row>
    <row r="721" ht="15.75" hidden="1" customHeight="1">
      <c r="A721" s="1744"/>
      <c r="B721" s="1744"/>
      <c r="C721" s="1744"/>
      <c r="D721" s="1744"/>
      <c r="E721" s="1744"/>
      <c r="F721" s="1744"/>
      <c r="G721" s="1744"/>
      <c r="H721" s="1744"/>
      <c r="I721" s="1744"/>
      <c r="J721" s="1744"/>
      <c r="K721" s="1744"/>
      <c r="L721" s="1744"/>
      <c r="M721" s="1744"/>
      <c r="N721" s="1744"/>
      <c r="O721" s="1744"/>
      <c r="P721" s="1744"/>
      <c r="Q721" s="1744"/>
      <c r="R721" s="1744"/>
      <c r="S721" s="1744"/>
      <c r="T721" s="1744"/>
      <c r="U721" s="1744"/>
      <c r="V721" s="1744"/>
      <c r="W721" s="1744"/>
      <c r="X721" s="1744"/>
      <c r="Y721" s="1744"/>
      <c r="Z721" s="1744"/>
    </row>
    <row r="722" ht="15.75" hidden="1" customHeight="1">
      <c r="A722" s="1744"/>
      <c r="B722" s="1744"/>
      <c r="C722" s="1744"/>
      <c r="D722" s="1744"/>
      <c r="E722" s="1744"/>
      <c r="F722" s="1744"/>
      <c r="G722" s="1744"/>
      <c r="H722" s="1744"/>
      <c r="I722" s="1744"/>
      <c r="J722" s="1744"/>
      <c r="K722" s="1744"/>
      <c r="L722" s="1744"/>
      <c r="M722" s="1744"/>
      <c r="N722" s="1744"/>
      <c r="O722" s="1744"/>
      <c r="P722" s="1744"/>
      <c r="Q722" s="1744"/>
      <c r="R722" s="1744"/>
      <c r="S722" s="1744"/>
      <c r="T722" s="1744"/>
      <c r="U722" s="1744"/>
      <c r="V722" s="1744"/>
      <c r="W722" s="1744"/>
      <c r="X722" s="1744"/>
      <c r="Y722" s="1744"/>
      <c r="Z722" s="1744"/>
    </row>
    <row r="723" ht="15.75" hidden="1" customHeight="1">
      <c r="A723" s="1744"/>
      <c r="B723" s="1744"/>
      <c r="C723" s="1744"/>
      <c r="D723" s="1744"/>
      <c r="E723" s="1744"/>
      <c r="F723" s="1744"/>
      <c r="G723" s="1744"/>
      <c r="H723" s="1744"/>
      <c r="I723" s="1744"/>
      <c r="J723" s="1744"/>
      <c r="K723" s="1744"/>
      <c r="L723" s="1744"/>
      <c r="M723" s="1744"/>
      <c r="N723" s="1744"/>
      <c r="O723" s="1744"/>
      <c r="P723" s="1744"/>
      <c r="Q723" s="1744"/>
      <c r="R723" s="1744"/>
      <c r="S723" s="1744"/>
      <c r="T723" s="1744"/>
      <c r="U723" s="1744"/>
      <c r="V723" s="1744"/>
      <c r="W723" s="1744"/>
      <c r="X723" s="1744"/>
      <c r="Y723" s="1744"/>
      <c r="Z723" s="1744"/>
    </row>
    <row r="724" ht="15.75" hidden="1" customHeight="1">
      <c r="A724" s="1744"/>
      <c r="B724" s="1744"/>
      <c r="C724" s="1744"/>
      <c r="D724" s="1744"/>
      <c r="E724" s="1744"/>
      <c r="F724" s="1744"/>
      <c r="G724" s="1744"/>
      <c r="H724" s="1744"/>
      <c r="I724" s="1744"/>
      <c r="J724" s="1744"/>
      <c r="K724" s="1744"/>
      <c r="L724" s="1744"/>
      <c r="M724" s="1744"/>
      <c r="N724" s="1744"/>
      <c r="O724" s="1744"/>
      <c r="P724" s="1744"/>
      <c r="Q724" s="1744"/>
      <c r="R724" s="1744"/>
      <c r="S724" s="1744"/>
      <c r="T724" s="1744"/>
      <c r="U724" s="1744"/>
      <c r="V724" s="1744"/>
      <c r="W724" s="1744"/>
      <c r="X724" s="1744"/>
      <c r="Y724" s="1744"/>
      <c r="Z724" s="1744"/>
    </row>
    <row r="725" ht="15.75" hidden="1" customHeight="1">
      <c r="A725" s="1744"/>
      <c r="B725" s="1744"/>
      <c r="C725" s="1744"/>
      <c r="D725" s="1744"/>
      <c r="E725" s="1744"/>
      <c r="F725" s="1744"/>
      <c r="G725" s="1744"/>
      <c r="H725" s="1744"/>
      <c r="I725" s="1744"/>
      <c r="J725" s="1744"/>
      <c r="K725" s="1744"/>
      <c r="L725" s="1744"/>
      <c r="M725" s="1744"/>
      <c r="N725" s="1744"/>
      <c r="O725" s="1744"/>
      <c r="P725" s="1744"/>
      <c r="Q725" s="1744"/>
      <c r="R725" s="1744"/>
      <c r="S725" s="1744"/>
      <c r="T725" s="1744"/>
      <c r="U725" s="1744"/>
      <c r="V725" s="1744"/>
      <c r="W725" s="1744"/>
      <c r="X725" s="1744"/>
      <c r="Y725" s="1744"/>
      <c r="Z725" s="1744"/>
    </row>
    <row r="726" ht="15.75" hidden="1" customHeight="1">
      <c r="A726" s="1744"/>
      <c r="B726" s="1744"/>
      <c r="C726" s="1744"/>
      <c r="D726" s="1744"/>
      <c r="E726" s="1744"/>
      <c r="F726" s="1744"/>
      <c r="G726" s="1744"/>
      <c r="H726" s="1744"/>
      <c r="I726" s="1744"/>
      <c r="J726" s="1744"/>
      <c r="K726" s="1744"/>
      <c r="L726" s="1744"/>
      <c r="M726" s="1744"/>
      <c r="N726" s="1744"/>
      <c r="O726" s="1744"/>
      <c r="P726" s="1744"/>
      <c r="Q726" s="1744"/>
      <c r="R726" s="1744"/>
      <c r="S726" s="1744"/>
      <c r="T726" s="1744"/>
      <c r="U726" s="1744"/>
      <c r="V726" s="1744"/>
      <c r="W726" s="1744"/>
      <c r="X726" s="1744"/>
      <c r="Y726" s="1744"/>
      <c r="Z726" s="1744"/>
    </row>
    <row r="727" ht="15.75" hidden="1" customHeight="1">
      <c r="A727" s="1744"/>
      <c r="B727" s="1744"/>
      <c r="C727" s="1744"/>
      <c r="D727" s="1744"/>
      <c r="E727" s="1744"/>
      <c r="F727" s="1744"/>
      <c r="G727" s="1744"/>
      <c r="H727" s="1744"/>
      <c r="I727" s="1744"/>
      <c r="J727" s="1744"/>
      <c r="K727" s="1744"/>
      <c r="L727" s="1744"/>
      <c r="M727" s="1744"/>
      <c r="N727" s="1744"/>
      <c r="O727" s="1744"/>
      <c r="P727" s="1744"/>
      <c r="Q727" s="1744"/>
      <c r="R727" s="1744"/>
      <c r="S727" s="1744"/>
      <c r="T727" s="1744"/>
      <c r="U727" s="1744"/>
      <c r="V727" s="1744"/>
      <c r="W727" s="1744"/>
      <c r="X727" s="1744"/>
      <c r="Y727" s="1744"/>
      <c r="Z727" s="1744"/>
    </row>
    <row r="728" ht="15.75" hidden="1" customHeight="1">
      <c r="A728" s="1744"/>
      <c r="B728" s="1744"/>
      <c r="C728" s="1744"/>
      <c r="D728" s="1744"/>
      <c r="E728" s="1744"/>
      <c r="F728" s="1744"/>
      <c r="G728" s="1744"/>
      <c r="H728" s="1744"/>
      <c r="I728" s="1744"/>
      <c r="J728" s="1744"/>
      <c r="K728" s="1744"/>
      <c r="L728" s="1744"/>
      <c r="M728" s="1744"/>
      <c r="N728" s="1744"/>
      <c r="O728" s="1744"/>
      <c r="P728" s="1744"/>
      <c r="Q728" s="1744"/>
      <c r="R728" s="1744"/>
      <c r="S728" s="1744"/>
      <c r="T728" s="1744"/>
      <c r="U728" s="1744"/>
      <c r="V728" s="1744"/>
      <c r="W728" s="1744"/>
      <c r="X728" s="1744"/>
      <c r="Y728" s="1744"/>
      <c r="Z728" s="1744"/>
    </row>
    <row r="729" ht="15.75" hidden="1" customHeight="1">
      <c r="A729" s="1744"/>
      <c r="B729" s="1744"/>
      <c r="C729" s="1744"/>
      <c r="D729" s="1744"/>
      <c r="E729" s="1744"/>
      <c r="F729" s="1744"/>
      <c r="G729" s="1744"/>
      <c r="H729" s="1744"/>
      <c r="I729" s="1744"/>
      <c r="J729" s="1744"/>
      <c r="K729" s="1744"/>
      <c r="L729" s="1744"/>
      <c r="M729" s="1744"/>
      <c r="N729" s="1744"/>
      <c r="O729" s="1744"/>
      <c r="P729" s="1744"/>
      <c r="Q729" s="1744"/>
      <c r="R729" s="1744"/>
      <c r="S729" s="1744"/>
      <c r="T729" s="1744"/>
      <c r="U729" s="1744"/>
      <c r="V729" s="1744"/>
      <c r="W729" s="1744"/>
      <c r="X729" s="1744"/>
      <c r="Y729" s="1744"/>
      <c r="Z729" s="1744"/>
    </row>
    <row r="730" ht="15.75" hidden="1" customHeight="1">
      <c r="A730" s="1744"/>
      <c r="B730" s="1744"/>
      <c r="C730" s="1744"/>
      <c r="D730" s="1744"/>
      <c r="E730" s="1744"/>
      <c r="F730" s="1744"/>
      <c r="G730" s="1744"/>
      <c r="H730" s="1744"/>
      <c r="I730" s="1744"/>
      <c r="J730" s="1744"/>
      <c r="K730" s="1744"/>
      <c r="L730" s="1744"/>
      <c r="M730" s="1744"/>
      <c r="N730" s="1744"/>
      <c r="O730" s="1744"/>
      <c r="P730" s="1744"/>
      <c r="Q730" s="1744"/>
      <c r="R730" s="1744"/>
      <c r="S730" s="1744"/>
      <c r="T730" s="1744"/>
      <c r="U730" s="1744"/>
      <c r="V730" s="1744"/>
      <c r="W730" s="1744"/>
      <c r="X730" s="1744"/>
      <c r="Y730" s="1744"/>
      <c r="Z730" s="1744"/>
    </row>
    <row r="731" ht="15.75" hidden="1" customHeight="1">
      <c r="A731" s="1744"/>
      <c r="B731" s="1744"/>
      <c r="C731" s="1744"/>
      <c r="D731" s="1744"/>
      <c r="E731" s="1744"/>
      <c r="F731" s="1744"/>
      <c r="G731" s="1744"/>
      <c r="H731" s="1744"/>
      <c r="I731" s="1744"/>
      <c r="J731" s="1744"/>
      <c r="K731" s="1744"/>
      <c r="L731" s="1744"/>
      <c r="M731" s="1744"/>
      <c r="N731" s="1744"/>
      <c r="O731" s="1744"/>
      <c r="P731" s="1744"/>
      <c r="Q731" s="1744"/>
      <c r="R731" s="1744"/>
      <c r="S731" s="1744"/>
      <c r="T731" s="1744"/>
      <c r="U731" s="1744"/>
      <c r="V731" s="1744"/>
      <c r="W731" s="1744"/>
      <c r="X731" s="1744"/>
      <c r="Y731" s="1744"/>
      <c r="Z731" s="1744"/>
    </row>
    <row r="732" ht="15.75" hidden="1" customHeight="1">
      <c r="A732" s="1744"/>
      <c r="B732" s="1744"/>
      <c r="C732" s="1744"/>
      <c r="D732" s="1744"/>
      <c r="E732" s="1744"/>
      <c r="F732" s="1744"/>
      <c r="G732" s="1744"/>
      <c r="H732" s="1744"/>
      <c r="I732" s="1744"/>
      <c r="J732" s="1744"/>
      <c r="K732" s="1744"/>
      <c r="L732" s="1744"/>
      <c r="M732" s="1744"/>
      <c r="N732" s="1744"/>
      <c r="O732" s="1744"/>
      <c r="P732" s="1744"/>
      <c r="Q732" s="1744"/>
      <c r="R732" s="1744"/>
      <c r="S732" s="1744"/>
      <c r="T732" s="1744"/>
      <c r="U732" s="1744"/>
      <c r="V732" s="1744"/>
      <c r="W732" s="1744"/>
      <c r="X732" s="1744"/>
      <c r="Y732" s="1744"/>
      <c r="Z732" s="1744"/>
    </row>
    <row r="733" ht="15.75" hidden="1" customHeight="1">
      <c r="A733" s="1744"/>
      <c r="B733" s="1744"/>
      <c r="C733" s="1744"/>
      <c r="D733" s="1744"/>
      <c r="E733" s="1744"/>
      <c r="F733" s="1744"/>
      <c r="G733" s="1744"/>
      <c r="H733" s="1744"/>
      <c r="I733" s="1744"/>
      <c r="J733" s="1744"/>
      <c r="K733" s="1744"/>
      <c r="L733" s="1744"/>
      <c r="M733" s="1744"/>
      <c r="N733" s="1744"/>
      <c r="O733" s="1744"/>
      <c r="P733" s="1744"/>
      <c r="Q733" s="1744"/>
      <c r="R733" s="1744"/>
      <c r="S733" s="1744"/>
      <c r="T733" s="1744"/>
      <c r="U733" s="1744"/>
      <c r="V733" s="1744"/>
      <c r="W733" s="1744"/>
      <c r="X733" s="1744"/>
      <c r="Y733" s="1744"/>
      <c r="Z733" s="1744"/>
    </row>
    <row r="734" ht="15.75" hidden="1" customHeight="1">
      <c r="A734" s="1744"/>
      <c r="B734" s="1744"/>
      <c r="C734" s="1744"/>
      <c r="D734" s="1744"/>
      <c r="E734" s="1744"/>
      <c r="F734" s="1744"/>
      <c r="G734" s="1744"/>
      <c r="H734" s="1744"/>
      <c r="I734" s="1744"/>
      <c r="J734" s="1744"/>
      <c r="K734" s="1744"/>
      <c r="L734" s="1744"/>
      <c r="M734" s="1744"/>
      <c r="N734" s="1744"/>
      <c r="O734" s="1744"/>
      <c r="P734" s="1744"/>
      <c r="Q734" s="1744"/>
      <c r="R734" s="1744"/>
      <c r="S734" s="1744"/>
      <c r="T734" s="1744"/>
      <c r="U734" s="1744"/>
      <c r="V734" s="1744"/>
      <c r="W734" s="1744"/>
      <c r="X734" s="1744"/>
      <c r="Y734" s="1744"/>
      <c r="Z734" s="1744"/>
    </row>
    <row r="735" ht="15.75" hidden="1" customHeight="1">
      <c r="A735" s="1744"/>
      <c r="B735" s="1744"/>
      <c r="C735" s="1744"/>
      <c r="D735" s="1744"/>
      <c r="E735" s="1744"/>
      <c r="F735" s="1744"/>
      <c r="G735" s="1744"/>
      <c r="H735" s="1744"/>
      <c r="I735" s="1744"/>
      <c r="J735" s="1744"/>
      <c r="K735" s="1744"/>
      <c r="L735" s="1744"/>
      <c r="M735" s="1744"/>
      <c r="N735" s="1744"/>
      <c r="O735" s="1744"/>
      <c r="P735" s="1744"/>
      <c r="Q735" s="1744"/>
      <c r="R735" s="1744"/>
      <c r="S735" s="1744"/>
      <c r="T735" s="1744"/>
      <c r="U735" s="1744"/>
      <c r="V735" s="1744"/>
      <c r="W735" s="1744"/>
      <c r="X735" s="1744"/>
      <c r="Y735" s="1744"/>
      <c r="Z735" s="1744"/>
    </row>
    <row r="736" ht="15.75" hidden="1" customHeight="1">
      <c r="A736" s="1744"/>
      <c r="B736" s="1744"/>
      <c r="C736" s="1744"/>
      <c r="D736" s="1744"/>
      <c r="E736" s="1744"/>
      <c r="F736" s="1744"/>
      <c r="G736" s="1744"/>
      <c r="H736" s="1744"/>
      <c r="I736" s="1744"/>
      <c r="J736" s="1744"/>
      <c r="K736" s="1744"/>
      <c r="L736" s="1744"/>
      <c r="M736" s="1744"/>
      <c r="N736" s="1744"/>
      <c r="O736" s="1744"/>
      <c r="P736" s="1744"/>
      <c r="Q736" s="1744"/>
      <c r="R736" s="1744"/>
      <c r="S736" s="1744"/>
      <c r="T736" s="1744"/>
      <c r="U736" s="1744"/>
      <c r="V736" s="1744"/>
      <c r="W736" s="1744"/>
      <c r="X736" s="1744"/>
      <c r="Y736" s="1744"/>
      <c r="Z736" s="1744"/>
    </row>
    <row r="737" ht="15.75" hidden="1" customHeight="1">
      <c r="A737" s="1744"/>
      <c r="B737" s="1744"/>
      <c r="C737" s="1744"/>
      <c r="D737" s="1744"/>
      <c r="E737" s="1744"/>
      <c r="F737" s="1744"/>
      <c r="G737" s="1744"/>
      <c r="H737" s="1744"/>
      <c r="I737" s="1744"/>
      <c r="J737" s="1744"/>
      <c r="K737" s="1744"/>
      <c r="L737" s="1744"/>
      <c r="M737" s="1744"/>
      <c r="N737" s="1744"/>
      <c r="O737" s="1744"/>
      <c r="P737" s="1744"/>
      <c r="Q737" s="1744"/>
      <c r="R737" s="1744"/>
      <c r="S737" s="1744"/>
      <c r="T737" s="1744"/>
      <c r="U737" s="1744"/>
      <c r="V737" s="1744"/>
      <c r="W737" s="1744"/>
      <c r="X737" s="1744"/>
      <c r="Y737" s="1744"/>
      <c r="Z737" s="1744"/>
    </row>
    <row r="738" ht="15.75" hidden="1" customHeight="1">
      <c r="A738" s="1744"/>
      <c r="B738" s="1744"/>
      <c r="C738" s="1744"/>
      <c r="D738" s="1744"/>
      <c r="E738" s="1744"/>
      <c r="F738" s="1744"/>
      <c r="G738" s="1744"/>
      <c r="H738" s="1744"/>
      <c r="I738" s="1744"/>
      <c r="J738" s="1744"/>
      <c r="K738" s="1744"/>
      <c r="L738" s="1744"/>
      <c r="M738" s="1744"/>
      <c r="N738" s="1744"/>
      <c r="O738" s="1744"/>
      <c r="P738" s="1744"/>
      <c r="Q738" s="1744"/>
      <c r="R738" s="1744"/>
      <c r="S738" s="1744"/>
      <c r="T738" s="1744"/>
      <c r="U738" s="1744"/>
      <c r="V738" s="1744"/>
      <c r="W738" s="1744"/>
      <c r="X738" s="1744"/>
      <c r="Y738" s="1744"/>
      <c r="Z738" s="1744"/>
    </row>
    <row r="739" ht="15.75" hidden="1" customHeight="1">
      <c r="A739" s="1744"/>
      <c r="B739" s="1744"/>
      <c r="C739" s="1744"/>
      <c r="D739" s="1744"/>
      <c r="E739" s="1744"/>
      <c r="F739" s="1744"/>
      <c r="G739" s="1744"/>
      <c r="H739" s="1744"/>
      <c r="I739" s="1744"/>
      <c r="J739" s="1744"/>
      <c r="K739" s="1744"/>
      <c r="L739" s="1744"/>
      <c r="M739" s="1744"/>
      <c r="N739" s="1744"/>
      <c r="O739" s="1744"/>
      <c r="P739" s="1744"/>
      <c r="Q739" s="1744"/>
      <c r="R739" s="1744"/>
      <c r="S739" s="1744"/>
      <c r="T739" s="1744"/>
      <c r="U739" s="1744"/>
      <c r="V739" s="1744"/>
      <c r="W739" s="1744"/>
      <c r="X739" s="1744"/>
      <c r="Y739" s="1744"/>
      <c r="Z739" s="1744"/>
    </row>
    <row r="740" ht="15.75" hidden="1" customHeight="1">
      <c r="A740" s="1744"/>
      <c r="B740" s="1744"/>
      <c r="C740" s="1744"/>
      <c r="D740" s="1744"/>
      <c r="E740" s="1744"/>
      <c r="F740" s="1744"/>
      <c r="G740" s="1744"/>
      <c r="H740" s="1744"/>
      <c r="I740" s="1744"/>
      <c r="J740" s="1744"/>
      <c r="K740" s="1744"/>
      <c r="L740" s="1744"/>
      <c r="M740" s="1744"/>
      <c r="N740" s="1744"/>
      <c r="O740" s="1744"/>
      <c r="P740" s="1744"/>
      <c r="Q740" s="1744"/>
      <c r="R740" s="1744"/>
      <c r="S740" s="1744"/>
      <c r="T740" s="1744"/>
      <c r="U740" s="1744"/>
      <c r="V740" s="1744"/>
      <c r="W740" s="1744"/>
      <c r="X740" s="1744"/>
      <c r="Y740" s="1744"/>
      <c r="Z740" s="1744"/>
    </row>
    <row r="741" ht="15.75" hidden="1" customHeight="1">
      <c r="A741" s="1744"/>
      <c r="B741" s="1744"/>
      <c r="C741" s="1744"/>
      <c r="D741" s="1744"/>
      <c r="E741" s="1744"/>
      <c r="F741" s="1744"/>
      <c r="G741" s="1744"/>
      <c r="H741" s="1744"/>
      <c r="I741" s="1744"/>
      <c r="J741" s="1744"/>
      <c r="K741" s="1744"/>
      <c r="L741" s="1744"/>
      <c r="M741" s="1744"/>
      <c r="N741" s="1744"/>
      <c r="O741" s="1744"/>
      <c r="P741" s="1744"/>
      <c r="Q741" s="1744"/>
      <c r="R741" s="1744"/>
      <c r="S741" s="1744"/>
      <c r="T741" s="1744"/>
      <c r="U741" s="1744"/>
      <c r="V741" s="1744"/>
      <c r="W741" s="1744"/>
      <c r="X741" s="1744"/>
      <c r="Y741" s="1744"/>
      <c r="Z741" s="1744"/>
    </row>
    <row r="742" ht="15.75" hidden="1" customHeight="1">
      <c r="A742" s="1744"/>
      <c r="B742" s="1744"/>
      <c r="C742" s="1744"/>
      <c r="D742" s="1744"/>
      <c r="E742" s="1744"/>
      <c r="F742" s="1744"/>
      <c r="G742" s="1744"/>
      <c r="H742" s="1744"/>
      <c r="I742" s="1744"/>
      <c r="J742" s="1744"/>
      <c r="K742" s="1744"/>
      <c r="L742" s="1744"/>
      <c r="M742" s="1744"/>
      <c r="N742" s="1744"/>
      <c r="O742" s="1744"/>
      <c r="P742" s="1744"/>
      <c r="Q742" s="1744"/>
      <c r="R742" s="1744"/>
      <c r="S742" s="1744"/>
      <c r="T742" s="1744"/>
      <c r="U742" s="1744"/>
      <c r="V742" s="1744"/>
      <c r="W742" s="1744"/>
      <c r="X742" s="1744"/>
      <c r="Y742" s="1744"/>
      <c r="Z742" s="1744"/>
    </row>
    <row r="743" ht="15.75" hidden="1" customHeight="1">
      <c r="A743" s="1744"/>
      <c r="B743" s="1744"/>
      <c r="C743" s="1744"/>
      <c r="D743" s="1744"/>
      <c r="E743" s="1744"/>
      <c r="F743" s="1744"/>
      <c r="G743" s="1744"/>
      <c r="H743" s="1744"/>
      <c r="I743" s="1744"/>
      <c r="J743" s="1744"/>
      <c r="K743" s="1744"/>
      <c r="L743" s="1744"/>
      <c r="M743" s="1744"/>
      <c r="N743" s="1744"/>
      <c r="O743" s="1744"/>
      <c r="P743" s="1744"/>
      <c r="Q743" s="1744"/>
      <c r="R743" s="1744"/>
      <c r="S743" s="1744"/>
      <c r="T743" s="1744"/>
      <c r="U743" s="1744"/>
      <c r="V743" s="1744"/>
      <c r="W743" s="1744"/>
      <c r="X743" s="1744"/>
      <c r="Y743" s="1744"/>
      <c r="Z743" s="1744"/>
    </row>
    <row r="744" ht="15.75" hidden="1" customHeight="1">
      <c r="A744" s="1744"/>
      <c r="B744" s="1744"/>
      <c r="C744" s="1744"/>
      <c r="D744" s="1744"/>
      <c r="E744" s="1744"/>
      <c r="F744" s="1744"/>
      <c r="G744" s="1744"/>
      <c r="H744" s="1744"/>
      <c r="I744" s="1744"/>
      <c r="J744" s="1744"/>
      <c r="K744" s="1744"/>
      <c r="L744" s="1744"/>
      <c r="M744" s="1744"/>
      <c r="N744" s="1744"/>
      <c r="O744" s="1744"/>
      <c r="P744" s="1744"/>
      <c r="Q744" s="1744"/>
      <c r="R744" s="1744"/>
      <c r="S744" s="1744"/>
      <c r="T744" s="1744"/>
      <c r="U744" s="1744"/>
      <c r="V744" s="1744"/>
      <c r="W744" s="1744"/>
      <c r="X744" s="1744"/>
      <c r="Y744" s="1744"/>
      <c r="Z744" s="1744"/>
    </row>
    <row r="745" ht="15.75" hidden="1" customHeight="1">
      <c r="A745" s="1744"/>
      <c r="B745" s="1744"/>
      <c r="C745" s="1744"/>
      <c r="D745" s="1744"/>
      <c r="E745" s="1744"/>
      <c r="F745" s="1744"/>
      <c r="G745" s="1744"/>
      <c r="H745" s="1744"/>
      <c r="I745" s="1744"/>
      <c r="J745" s="1744"/>
      <c r="K745" s="1744"/>
      <c r="L745" s="1744"/>
      <c r="M745" s="1744"/>
      <c r="N745" s="1744"/>
      <c r="O745" s="1744"/>
      <c r="P745" s="1744"/>
      <c r="Q745" s="1744"/>
      <c r="R745" s="1744"/>
      <c r="S745" s="1744"/>
      <c r="T745" s="1744"/>
      <c r="U745" s="1744"/>
      <c r="V745" s="1744"/>
      <c r="W745" s="1744"/>
      <c r="X745" s="1744"/>
      <c r="Y745" s="1744"/>
      <c r="Z745" s="1744"/>
    </row>
    <row r="746" ht="15.75" hidden="1" customHeight="1">
      <c r="A746" s="1744"/>
      <c r="B746" s="1744"/>
      <c r="C746" s="1744"/>
      <c r="D746" s="1744"/>
      <c r="E746" s="1744"/>
      <c r="F746" s="1744"/>
      <c r="G746" s="1744"/>
      <c r="H746" s="1744"/>
      <c r="I746" s="1744"/>
      <c r="J746" s="1744"/>
      <c r="K746" s="1744"/>
      <c r="L746" s="1744"/>
      <c r="M746" s="1744"/>
      <c r="N746" s="1744"/>
      <c r="O746" s="1744"/>
      <c r="P746" s="1744"/>
      <c r="Q746" s="1744"/>
      <c r="R746" s="1744"/>
      <c r="S746" s="1744"/>
      <c r="T746" s="1744"/>
      <c r="U746" s="1744"/>
      <c r="V746" s="1744"/>
      <c r="W746" s="1744"/>
      <c r="X746" s="1744"/>
      <c r="Y746" s="1744"/>
      <c r="Z746" s="1744"/>
    </row>
    <row r="747" ht="15.75" hidden="1" customHeight="1">
      <c r="A747" s="1744"/>
      <c r="B747" s="1744"/>
      <c r="C747" s="1744"/>
      <c r="D747" s="1744"/>
      <c r="E747" s="1744"/>
      <c r="F747" s="1744"/>
      <c r="G747" s="1744"/>
      <c r="H747" s="1744"/>
      <c r="I747" s="1744"/>
      <c r="J747" s="1744"/>
      <c r="K747" s="1744"/>
      <c r="L747" s="1744"/>
      <c r="M747" s="1744"/>
      <c r="N747" s="1744"/>
      <c r="O747" s="1744"/>
      <c r="P747" s="1744"/>
      <c r="Q747" s="1744"/>
      <c r="R747" s="1744"/>
      <c r="S747" s="1744"/>
      <c r="T747" s="1744"/>
      <c r="U747" s="1744"/>
      <c r="V747" s="1744"/>
      <c r="W747" s="1744"/>
      <c r="X747" s="1744"/>
      <c r="Y747" s="1744"/>
      <c r="Z747" s="1744"/>
    </row>
    <row r="748" ht="15.75" hidden="1" customHeight="1">
      <c r="A748" s="1744"/>
      <c r="B748" s="1744"/>
      <c r="C748" s="1744"/>
      <c r="D748" s="1744"/>
      <c r="E748" s="1744"/>
      <c r="F748" s="1744"/>
      <c r="G748" s="1744"/>
      <c r="H748" s="1744"/>
      <c r="I748" s="1744"/>
      <c r="J748" s="1744"/>
      <c r="K748" s="1744"/>
      <c r="L748" s="1744"/>
      <c r="M748" s="1744"/>
      <c r="N748" s="1744"/>
      <c r="O748" s="1744"/>
      <c r="P748" s="1744"/>
      <c r="Q748" s="1744"/>
      <c r="R748" s="1744"/>
      <c r="S748" s="1744"/>
      <c r="T748" s="1744"/>
      <c r="U748" s="1744"/>
      <c r="V748" s="1744"/>
      <c r="W748" s="1744"/>
      <c r="X748" s="1744"/>
      <c r="Y748" s="1744"/>
      <c r="Z748" s="1744"/>
    </row>
    <row r="749" ht="15.75" hidden="1" customHeight="1">
      <c r="A749" s="1744"/>
      <c r="B749" s="1744"/>
      <c r="C749" s="1744"/>
      <c r="D749" s="1744"/>
      <c r="E749" s="1744"/>
      <c r="F749" s="1744"/>
      <c r="G749" s="1744"/>
      <c r="H749" s="1744"/>
      <c r="I749" s="1744"/>
      <c r="J749" s="1744"/>
      <c r="K749" s="1744"/>
      <c r="L749" s="1744"/>
      <c r="M749" s="1744"/>
      <c r="N749" s="1744"/>
      <c r="O749" s="1744"/>
      <c r="P749" s="1744"/>
      <c r="Q749" s="1744"/>
      <c r="R749" s="1744"/>
      <c r="S749" s="1744"/>
      <c r="T749" s="1744"/>
      <c r="U749" s="1744"/>
      <c r="V749" s="1744"/>
      <c r="W749" s="1744"/>
      <c r="X749" s="1744"/>
      <c r="Y749" s="1744"/>
      <c r="Z749" s="1744"/>
    </row>
    <row r="750" ht="15.75" hidden="1" customHeight="1">
      <c r="A750" s="1744"/>
      <c r="B750" s="1744"/>
      <c r="C750" s="1744"/>
      <c r="D750" s="1744"/>
      <c r="E750" s="1744"/>
      <c r="F750" s="1744"/>
      <c r="G750" s="1744"/>
      <c r="H750" s="1744"/>
      <c r="I750" s="1744"/>
      <c r="J750" s="1744"/>
      <c r="K750" s="1744"/>
      <c r="L750" s="1744"/>
      <c r="M750" s="1744"/>
      <c r="N750" s="1744"/>
      <c r="O750" s="1744"/>
      <c r="P750" s="1744"/>
      <c r="Q750" s="1744"/>
      <c r="R750" s="1744"/>
      <c r="S750" s="1744"/>
      <c r="T750" s="1744"/>
      <c r="U750" s="1744"/>
      <c r="V750" s="1744"/>
      <c r="W750" s="1744"/>
      <c r="X750" s="1744"/>
      <c r="Y750" s="1744"/>
      <c r="Z750" s="1744"/>
    </row>
    <row r="751" ht="15.75" hidden="1" customHeight="1">
      <c r="A751" s="1744"/>
      <c r="B751" s="1744"/>
      <c r="C751" s="1744"/>
      <c r="D751" s="1744"/>
      <c r="E751" s="1744"/>
      <c r="F751" s="1744"/>
      <c r="G751" s="1744"/>
      <c r="H751" s="1744"/>
      <c r="I751" s="1744"/>
      <c r="J751" s="1744"/>
      <c r="K751" s="1744"/>
      <c r="L751" s="1744"/>
      <c r="M751" s="1744"/>
      <c r="N751" s="1744"/>
      <c r="O751" s="1744"/>
      <c r="P751" s="1744"/>
      <c r="Q751" s="1744"/>
      <c r="R751" s="1744"/>
      <c r="S751" s="1744"/>
      <c r="T751" s="1744"/>
      <c r="U751" s="1744"/>
      <c r="V751" s="1744"/>
      <c r="W751" s="1744"/>
      <c r="X751" s="1744"/>
      <c r="Y751" s="1744"/>
      <c r="Z751" s="1744"/>
    </row>
    <row r="752" ht="15.75" hidden="1" customHeight="1">
      <c r="A752" s="1744"/>
      <c r="B752" s="1744"/>
      <c r="C752" s="1744"/>
      <c r="D752" s="1744"/>
      <c r="E752" s="1744"/>
      <c r="F752" s="1744"/>
      <c r="G752" s="1744"/>
      <c r="H752" s="1744"/>
      <c r="I752" s="1744"/>
      <c r="J752" s="1744"/>
      <c r="K752" s="1744"/>
      <c r="L752" s="1744"/>
      <c r="M752" s="1744"/>
      <c r="N752" s="1744"/>
      <c r="O752" s="1744"/>
      <c r="P752" s="1744"/>
      <c r="Q752" s="1744"/>
      <c r="R752" s="1744"/>
      <c r="S752" s="1744"/>
      <c r="T752" s="1744"/>
      <c r="U752" s="1744"/>
      <c r="V752" s="1744"/>
      <c r="W752" s="1744"/>
      <c r="X752" s="1744"/>
      <c r="Y752" s="1744"/>
      <c r="Z752" s="1744"/>
    </row>
    <row r="753" ht="15.75" hidden="1" customHeight="1">
      <c r="A753" s="1744"/>
      <c r="B753" s="1744"/>
      <c r="C753" s="1744"/>
      <c r="D753" s="1744"/>
      <c r="E753" s="1744"/>
      <c r="F753" s="1744"/>
      <c r="G753" s="1744"/>
      <c r="H753" s="1744"/>
      <c r="I753" s="1744"/>
      <c r="J753" s="1744"/>
      <c r="K753" s="1744"/>
      <c r="L753" s="1744"/>
      <c r="M753" s="1744"/>
      <c r="N753" s="1744"/>
      <c r="O753" s="1744"/>
      <c r="P753" s="1744"/>
      <c r="Q753" s="1744"/>
      <c r="R753" s="1744"/>
      <c r="S753" s="1744"/>
      <c r="T753" s="1744"/>
      <c r="U753" s="1744"/>
      <c r="V753" s="1744"/>
      <c r="W753" s="1744"/>
      <c r="X753" s="1744"/>
      <c r="Y753" s="1744"/>
      <c r="Z753" s="1744"/>
    </row>
    <row r="754" ht="15.75" hidden="1" customHeight="1">
      <c r="A754" s="1744"/>
      <c r="B754" s="1744"/>
      <c r="C754" s="1744"/>
      <c r="D754" s="1744"/>
      <c r="E754" s="1744"/>
      <c r="F754" s="1744"/>
      <c r="G754" s="1744"/>
      <c r="H754" s="1744"/>
      <c r="I754" s="1744"/>
      <c r="J754" s="1744"/>
      <c r="K754" s="1744"/>
      <c r="L754" s="1744"/>
      <c r="M754" s="1744"/>
      <c r="N754" s="1744"/>
      <c r="O754" s="1744"/>
      <c r="P754" s="1744"/>
      <c r="Q754" s="1744"/>
      <c r="R754" s="1744"/>
      <c r="S754" s="1744"/>
      <c r="T754" s="1744"/>
      <c r="U754" s="1744"/>
      <c r="V754" s="1744"/>
      <c r="W754" s="1744"/>
      <c r="X754" s="1744"/>
      <c r="Y754" s="1744"/>
      <c r="Z754" s="1744"/>
    </row>
    <row r="755" ht="15.75" hidden="1" customHeight="1">
      <c r="A755" s="1744"/>
      <c r="B755" s="1744"/>
      <c r="C755" s="1744"/>
      <c r="D755" s="1744"/>
      <c r="E755" s="1744"/>
      <c r="F755" s="1744"/>
      <c r="G755" s="1744"/>
      <c r="H755" s="1744"/>
      <c r="I755" s="1744"/>
      <c r="J755" s="1744"/>
      <c r="K755" s="1744"/>
      <c r="L755" s="1744"/>
      <c r="M755" s="1744"/>
      <c r="N755" s="1744"/>
      <c r="O755" s="1744"/>
      <c r="P755" s="1744"/>
      <c r="Q755" s="1744"/>
      <c r="R755" s="1744"/>
      <c r="S755" s="1744"/>
      <c r="T755" s="1744"/>
      <c r="U755" s="1744"/>
      <c r="V755" s="1744"/>
      <c r="W755" s="1744"/>
      <c r="X755" s="1744"/>
      <c r="Y755" s="1744"/>
      <c r="Z755" s="1744"/>
    </row>
    <row r="756" ht="15.75" hidden="1" customHeight="1">
      <c r="A756" s="1744"/>
      <c r="B756" s="1744"/>
      <c r="C756" s="1744"/>
      <c r="D756" s="1744"/>
      <c r="E756" s="1744"/>
      <c r="F756" s="1744"/>
      <c r="G756" s="1744"/>
      <c r="H756" s="1744"/>
      <c r="I756" s="1744"/>
      <c r="J756" s="1744"/>
      <c r="K756" s="1744"/>
      <c r="L756" s="1744"/>
      <c r="M756" s="1744"/>
      <c r="N756" s="1744"/>
      <c r="O756" s="1744"/>
      <c r="P756" s="1744"/>
      <c r="Q756" s="1744"/>
      <c r="R756" s="1744"/>
      <c r="S756" s="1744"/>
      <c r="T756" s="1744"/>
      <c r="U756" s="1744"/>
      <c r="V756" s="1744"/>
      <c r="W756" s="1744"/>
      <c r="X756" s="1744"/>
      <c r="Y756" s="1744"/>
      <c r="Z756" s="1744"/>
    </row>
    <row r="757" ht="15.75" hidden="1" customHeight="1">
      <c r="A757" s="1744"/>
      <c r="B757" s="1744"/>
      <c r="C757" s="1744"/>
      <c r="D757" s="1744"/>
      <c r="E757" s="1744"/>
      <c r="F757" s="1744"/>
      <c r="G757" s="1744"/>
      <c r="H757" s="1744"/>
      <c r="I757" s="1744"/>
      <c r="J757" s="1744"/>
      <c r="K757" s="1744"/>
      <c r="L757" s="1744"/>
      <c r="M757" s="1744"/>
      <c r="N757" s="1744"/>
      <c r="O757" s="1744"/>
      <c r="P757" s="1744"/>
      <c r="Q757" s="1744"/>
      <c r="R757" s="1744"/>
      <c r="S757" s="1744"/>
      <c r="T757" s="1744"/>
      <c r="U757" s="1744"/>
      <c r="V757" s="1744"/>
      <c r="W757" s="1744"/>
      <c r="X757" s="1744"/>
      <c r="Y757" s="1744"/>
      <c r="Z757" s="1744"/>
    </row>
    <row r="758" ht="15.75" hidden="1" customHeight="1">
      <c r="A758" s="1744"/>
      <c r="B758" s="1744"/>
      <c r="C758" s="1744"/>
      <c r="D758" s="1744"/>
      <c r="E758" s="1744"/>
      <c r="F758" s="1744"/>
      <c r="G758" s="1744"/>
      <c r="H758" s="1744"/>
      <c r="I758" s="1744"/>
      <c r="J758" s="1744"/>
      <c r="K758" s="1744"/>
      <c r="L758" s="1744"/>
      <c r="M758" s="1744"/>
      <c r="N758" s="1744"/>
      <c r="O758" s="1744"/>
      <c r="P758" s="1744"/>
      <c r="Q758" s="1744"/>
      <c r="R758" s="1744"/>
      <c r="S758" s="1744"/>
      <c r="T758" s="1744"/>
      <c r="U758" s="1744"/>
      <c r="V758" s="1744"/>
      <c r="W758" s="1744"/>
      <c r="X758" s="1744"/>
      <c r="Y758" s="1744"/>
      <c r="Z758" s="1744"/>
    </row>
    <row r="759" ht="15.75" hidden="1" customHeight="1">
      <c r="A759" s="1744"/>
      <c r="B759" s="1744"/>
      <c r="C759" s="1744"/>
      <c r="D759" s="1744"/>
      <c r="E759" s="1744"/>
      <c r="F759" s="1744"/>
      <c r="G759" s="1744"/>
      <c r="H759" s="1744"/>
      <c r="I759" s="1744"/>
      <c r="J759" s="1744"/>
      <c r="K759" s="1744"/>
      <c r="L759" s="1744"/>
      <c r="M759" s="1744"/>
      <c r="N759" s="1744"/>
      <c r="O759" s="1744"/>
      <c r="P759" s="1744"/>
      <c r="Q759" s="1744"/>
      <c r="R759" s="1744"/>
      <c r="S759" s="1744"/>
      <c r="T759" s="1744"/>
      <c r="U759" s="1744"/>
      <c r="V759" s="1744"/>
      <c r="W759" s="1744"/>
      <c r="X759" s="1744"/>
      <c r="Y759" s="1744"/>
      <c r="Z759" s="1744"/>
    </row>
    <row r="760" ht="15.75" hidden="1" customHeight="1">
      <c r="A760" s="1744"/>
      <c r="B760" s="1744"/>
      <c r="C760" s="1744"/>
      <c r="D760" s="1744"/>
      <c r="E760" s="1744"/>
      <c r="F760" s="1744"/>
      <c r="G760" s="1744"/>
      <c r="H760" s="1744"/>
      <c r="I760" s="1744"/>
      <c r="J760" s="1744"/>
      <c r="K760" s="1744"/>
      <c r="L760" s="1744"/>
      <c r="M760" s="1744"/>
      <c r="N760" s="1744"/>
      <c r="O760" s="1744"/>
      <c r="P760" s="1744"/>
      <c r="Q760" s="1744"/>
      <c r="R760" s="1744"/>
      <c r="S760" s="1744"/>
      <c r="T760" s="1744"/>
      <c r="U760" s="1744"/>
      <c r="V760" s="1744"/>
      <c r="W760" s="1744"/>
      <c r="X760" s="1744"/>
      <c r="Y760" s="1744"/>
      <c r="Z760" s="1744"/>
    </row>
    <row r="761" ht="15.75" hidden="1" customHeight="1">
      <c r="A761" s="1744"/>
      <c r="B761" s="1744"/>
      <c r="C761" s="1744"/>
      <c r="D761" s="1744"/>
      <c r="E761" s="1744"/>
      <c r="F761" s="1744"/>
      <c r="G761" s="1744"/>
      <c r="H761" s="1744"/>
      <c r="I761" s="1744"/>
      <c r="J761" s="1744"/>
      <c r="K761" s="1744"/>
      <c r="L761" s="1744"/>
      <c r="M761" s="1744"/>
      <c r="N761" s="1744"/>
      <c r="O761" s="1744"/>
      <c r="P761" s="1744"/>
      <c r="Q761" s="1744"/>
      <c r="R761" s="1744"/>
      <c r="S761" s="1744"/>
      <c r="T761" s="1744"/>
      <c r="U761" s="1744"/>
      <c r="V761" s="1744"/>
      <c r="W761" s="1744"/>
      <c r="X761" s="1744"/>
      <c r="Y761" s="1744"/>
      <c r="Z761" s="1744"/>
    </row>
    <row r="762" ht="15.75" hidden="1" customHeight="1">
      <c r="A762" s="1744"/>
      <c r="B762" s="1744"/>
      <c r="C762" s="1744"/>
      <c r="D762" s="1744"/>
      <c r="E762" s="1744"/>
      <c r="F762" s="1744"/>
      <c r="G762" s="1744"/>
      <c r="H762" s="1744"/>
      <c r="I762" s="1744"/>
      <c r="J762" s="1744"/>
      <c r="K762" s="1744"/>
      <c r="L762" s="1744"/>
      <c r="M762" s="1744"/>
      <c r="N762" s="1744"/>
      <c r="O762" s="1744"/>
      <c r="P762" s="1744"/>
      <c r="Q762" s="1744"/>
      <c r="R762" s="1744"/>
      <c r="S762" s="1744"/>
      <c r="T762" s="1744"/>
      <c r="U762" s="1744"/>
      <c r="V762" s="1744"/>
      <c r="W762" s="1744"/>
      <c r="X762" s="1744"/>
      <c r="Y762" s="1744"/>
      <c r="Z762" s="1744"/>
    </row>
    <row r="763" ht="15.75" hidden="1" customHeight="1">
      <c r="A763" s="1744"/>
      <c r="B763" s="1744"/>
      <c r="C763" s="1744"/>
      <c r="D763" s="1744"/>
      <c r="E763" s="1744"/>
      <c r="F763" s="1744"/>
      <c r="G763" s="1744"/>
      <c r="H763" s="1744"/>
      <c r="I763" s="1744"/>
      <c r="J763" s="1744"/>
      <c r="K763" s="1744"/>
      <c r="L763" s="1744"/>
      <c r="M763" s="1744"/>
      <c r="N763" s="1744"/>
      <c r="O763" s="1744"/>
      <c r="P763" s="1744"/>
      <c r="Q763" s="1744"/>
      <c r="R763" s="1744"/>
      <c r="S763" s="1744"/>
      <c r="T763" s="1744"/>
      <c r="U763" s="1744"/>
      <c r="V763" s="1744"/>
      <c r="W763" s="1744"/>
      <c r="X763" s="1744"/>
      <c r="Y763" s="1744"/>
      <c r="Z763" s="1744"/>
    </row>
    <row r="764" ht="15.75" hidden="1" customHeight="1">
      <c r="A764" s="1744"/>
      <c r="B764" s="1744"/>
      <c r="C764" s="1744"/>
      <c r="D764" s="1744"/>
      <c r="E764" s="1744"/>
      <c r="F764" s="1744"/>
      <c r="G764" s="1744"/>
      <c r="H764" s="1744"/>
      <c r="I764" s="1744"/>
      <c r="J764" s="1744"/>
      <c r="K764" s="1744"/>
      <c r="L764" s="1744"/>
      <c r="M764" s="1744"/>
      <c r="N764" s="1744"/>
      <c r="O764" s="1744"/>
      <c r="P764" s="1744"/>
      <c r="Q764" s="1744"/>
      <c r="R764" s="1744"/>
      <c r="S764" s="1744"/>
      <c r="T764" s="1744"/>
      <c r="U764" s="1744"/>
      <c r="V764" s="1744"/>
      <c r="W764" s="1744"/>
      <c r="X764" s="1744"/>
      <c r="Y764" s="1744"/>
      <c r="Z764" s="1744"/>
    </row>
    <row r="765" ht="15.75" hidden="1" customHeight="1">
      <c r="A765" s="1744"/>
      <c r="B765" s="1744"/>
      <c r="C765" s="1744"/>
      <c r="D765" s="1744"/>
      <c r="E765" s="1744"/>
      <c r="F765" s="1744"/>
      <c r="G765" s="1744"/>
      <c r="H765" s="1744"/>
      <c r="I765" s="1744"/>
      <c r="J765" s="1744"/>
      <c r="K765" s="1744"/>
      <c r="L765" s="1744"/>
      <c r="M765" s="1744"/>
      <c r="N765" s="1744"/>
      <c r="O765" s="1744"/>
      <c r="P765" s="1744"/>
      <c r="Q765" s="1744"/>
      <c r="R765" s="1744"/>
      <c r="S765" s="1744"/>
      <c r="T765" s="1744"/>
      <c r="U765" s="1744"/>
      <c r="V765" s="1744"/>
      <c r="W765" s="1744"/>
      <c r="X765" s="1744"/>
      <c r="Y765" s="1744"/>
      <c r="Z765" s="1744"/>
    </row>
    <row r="766" ht="15.75" hidden="1" customHeight="1">
      <c r="A766" s="1744"/>
      <c r="B766" s="1744"/>
      <c r="C766" s="1744"/>
      <c r="D766" s="1744"/>
      <c r="E766" s="1744"/>
      <c r="F766" s="1744"/>
      <c r="G766" s="1744"/>
      <c r="H766" s="1744"/>
      <c r="I766" s="1744"/>
      <c r="J766" s="1744"/>
      <c r="K766" s="1744"/>
      <c r="L766" s="1744"/>
      <c r="M766" s="1744"/>
      <c r="N766" s="1744"/>
      <c r="O766" s="1744"/>
      <c r="P766" s="1744"/>
      <c r="Q766" s="1744"/>
      <c r="R766" s="1744"/>
      <c r="S766" s="1744"/>
      <c r="T766" s="1744"/>
      <c r="U766" s="1744"/>
      <c r="V766" s="1744"/>
      <c r="W766" s="1744"/>
      <c r="X766" s="1744"/>
      <c r="Y766" s="1744"/>
      <c r="Z766" s="1744"/>
    </row>
    <row r="767" ht="15.75" hidden="1" customHeight="1">
      <c r="A767" s="1744"/>
      <c r="B767" s="1744"/>
      <c r="C767" s="1744"/>
      <c r="D767" s="1744"/>
      <c r="E767" s="1744"/>
      <c r="F767" s="1744"/>
      <c r="G767" s="1744"/>
      <c r="H767" s="1744"/>
      <c r="I767" s="1744"/>
      <c r="J767" s="1744"/>
      <c r="K767" s="1744"/>
      <c r="L767" s="1744"/>
      <c r="M767" s="1744"/>
      <c r="N767" s="1744"/>
      <c r="O767" s="1744"/>
      <c r="P767" s="1744"/>
      <c r="Q767" s="1744"/>
      <c r="R767" s="1744"/>
      <c r="S767" s="1744"/>
      <c r="T767" s="1744"/>
      <c r="U767" s="1744"/>
      <c r="V767" s="1744"/>
      <c r="W767" s="1744"/>
      <c r="X767" s="1744"/>
      <c r="Y767" s="1744"/>
      <c r="Z767" s="1744"/>
    </row>
    <row r="768" ht="15.75" hidden="1" customHeight="1">
      <c r="A768" s="1744"/>
      <c r="B768" s="1744"/>
      <c r="C768" s="1744"/>
      <c r="D768" s="1744"/>
      <c r="E768" s="1744"/>
      <c r="F768" s="1744"/>
      <c r="G768" s="1744"/>
      <c r="H768" s="1744"/>
      <c r="I768" s="1744"/>
      <c r="J768" s="1744"/>
      <c r="K768" s="1744"/>
      <c r="L768" s="1744"/>
      <c r="M768" s="1744"/>
      <c r="N768" s="1744"/>
      <c r="O768" s="1744"/>
      <c r="P768" s="1744"/>
      <c r="Q768" s="1744"/>
      <c r="R768" s="1744"/>
      <c r="S768" s="1744"/>
      <c r="T768" s="1744"/>
      <c r="U768" s="1744"/>
      <c r="V768" s="1744"/>
      <c r="W768" s="1744"/>
      <c r="X768" s="1744"/>
      <c r="Y768" s="1744"/>
      <c r="Z768" s="1744"/>
    </row>
    <row r="769" ht="15.75" hidden="1" customHeight="1">
      <c r="A769" s="1744"/>
      <c r="B769" s="1744"/>
      <c r="C769" s="1744"/>
      <c r="D769" s="1744"/>
      <c r="E769" s="1744"/>
      <c r="F769" s="1744"/>
      <c r="G769" s="1744"/>
      <c r="H769" s="1744"/>
      <c r="I769" s="1744"/>
      <c r="J769" s="1744"/>
      <c r="K769" s="1744"/>
      <c r="L769" s="1744"/>
      <c r="M769" s="1744"/>
      <c r="N769" s="1744"/>
      <c r="O769" s="1744"/>
      <c r="P769" s="1744"/>
      <c r="Q769" s="1744"/>
      <c r="R769" s="1744"/>
      <c r="S769" s="1744"/>
      <c r="T769" s="1744"/>
      <c r="U769" s="1744"/>
      <c r="V769" s="1744"/>
      <c r="W769" s="1744"/>
      <c r="X769" s="1744"/>
      <c r="Y769" s="1744"/>
      <c r="Z769" s="1744"/>
    </row>
    <row r="770" ht="15.75" hidden="1" customHeight="1">
      <c r="A770" s="1744"/>
      <c r="B770" s="1744"/>
      <c r="C770" s="1744"/>
      <c r="D770" s="1744"/>
      <c r="E770" s="1744"/>
      <c r="F770" s="1744"/>
      <c r="G770" s="1744"/>
      <c r="H770" s="1744"/>
      <c r="I770" s="1744"/>
      <c r="J770" s="1744"/>
      <c r="K770" s="1744"/>
      <c r="L770" s="1744"/>
      <c r="M770" s="1744"/>
      <c r="N770" s="1744"/>
      <c r="O770" s="1744"/>
      <c r="P770" s="1744"/>
      <c r="Q770" s="1744"/>
      <c r="R770" s="1744"/>
      <c r="S770" s="1744"/>
      <c r="T770" s="1744"/>
      <c r="U770" s="1744"/>
      <c r="V770" s="1744"/>
      <c r="W770" s="1744"/>
      <c r="X770" s="1744"/>
      <c r="Y770" s="1744"/>
      <c r="Z770" s="1744"/>
    </row>
    <row r="771" ht="15.75" hidden="1" customHeight="1">
      <c r="A771" s="1744"/>
      <c r="B771" s="1744"/>
      <c r="C771" s="1744"/>
      <c r="D771" s="1744"/>
      <c r="E771" s="1744"/>
      <c r="F771" s="1744"/>
      <c r="G771" s="1744"/>
      <c r="H771" s="1744"/>
      <c r="I771" s="1744"/>
      <c r="J771" s="1744"/>
      <c r="K771" s="1744"/>
      <c r="L771" s="1744"/>
      <c r="M771" s="1744"/>
      <c r="N771" s="1744"/>
      <c r="O771" s="1744"/>
      <c r="P771" s="1744"/>
      <c r="Q771" s="1744"/>
      <c r="R771" s="1744"/>
      <c r="S771" s="1744"/>
      <c r="T771" s="1744"/>
      <c r="U771" s="1744"/>
      <c r="V771" s="1744"/>
      <c r="W771" s="1744"/>
      <c r="X771" s="1744"/>
      <c r="Y771" s="1744"/>
      <c r="Z771" s="1744"/>
    </row>
    <row r="772" ht="15.75" hidden="1" customHeight="1">
      <c r="A772" s="1744"/>
      <c r="B772" s="1744"/>
      <c r="C772" s="1744"/>
      <c r="D772" s="1744"/>
      <c r="E772" s="1744"/>
      <c r="F772" s="1744"/>
      <c r="G772" s="1744"/>
      <c r="H772" s="1744"/>
      <c r="I772" s="1744"/>
      <c r="J772" s="1744"/>
      <c r="K772" s="1744"/>
      <c r="L772" s="1744"/>
      <c r="M772" s="1744"/>
      <c r="N772" s="1744"/>
      <c r="O772" s="1744"/>
      <c r="P772" s="1744"/>
      <c r="Q772" s="1744"/>
      <c r="R772" s="1744"/>
      <c r="S772" s="1744"/>
      <c r="T772" s="1744"/>
      <c r="U772" s="1744"/>
      <c r="V772" s="1744"/>
      <c r="W772" s="1744"/>
      <c r="X772" s="1744"/>
      <c r="Y772" s="1744"/>
      <c r="Z772" s="1744"/>
    </row>
    <row r="773" ht="15.75" hidden="1" customHeight="1">
      <c r="A773" s="1744"/>
      <c r="B773" s="1744"/>
      <c r="C773" s="1744"/>
      <c r="D773" s="1744"/>
      <c r="E773" s="1744"/>
      <c r="F773" s="1744"/>
      <c r="G773" s="1744"/>
      <c r="H773" s="1744"/>
      <c r="I773" s="1744"/>
      <c r="J773" s="1744"/>
      <c r="K773" s="1744"/>
      <c r="L773" s="1744"/>
      <c r="M773" s="1744"/>
      <c r="N773" s="1744"/>
      <c r="O773" s="1744"/>
      <c r="P773" s="1744"/>
      <c r="Q773" s="1744"/>
      <c r="R773" s="1744"/>
      <c r="S773" s="1744"/>
      <c r="T773" s="1744"/>
      <c r="U773" s="1744"/>
      <c r="V773" s="1744"/>
      <c r="W773" s="1744"/>
      <c r="X773" s="1744"/>
      <c r="Y773" s="1744"/>
      <c r="Z773" s="1744"/>
    </row>
    <row r="774" ht="15.75" hidden="1" customHeight="1">
      <c r="A774" s="1744"/>
      <c r="B774" s="1744"/>
      <c r="C774" s="1744"/>
      <c r="D774" s="1744"/>
      <c r="E774" s="1744"/>
      <c r="F774" s="1744"/>
      <c r="G774" s="1744"/>
      <c r="H774" s="1744"/>
      <c r="I774" s="1744"/>
      <c r="J774" s="1744"/>
      <c r="K774" s="1744"/>
      <c r="L774" s="1744"/>
      <c r="M774" s="1744"/>
      <c r="N774" s="1744"/>
      <c r="O774" s="1744"/>
      <c r="P774" s="1744"/>
      <c r="Q774" s="1744"/>
      <c r="R774" s="1744"/>
      <c r="S774" s="1744"/>
      <c r="T774" s="1744"/>
      <c r="U774" s="1744"/>
      <c r="V774" s="1744"/>
      <c r="W774" s="1744"/>
      <c r="X774" s="1744"/>
      <c r="Y774" s="1744"/>
      <c r="Z774" s="1744"/>
    </row>
    <row r="775" ht="15.75" hidden="1" customHeight="1">
      <c r="A775" s="1744"/>
      <c r="B775" s="1744"/>
      <c r="C775" s="1744"/>
      <c r="D775" s="1744"/>
      <c r="E775" s="1744"/>
      <c r="F775" s="1744"/>
      <c r="G775" s="1744"/>
      <c r="H775" s="1744"/>
      <c r="I775" s="1744"/>
      <c r="J775" s="1744"/>
      <c r="K775" s="1744"/>
      <c r="L775" s="1744"/>
      <c r="M775" s="1744"/>
      <c r="N775" s="1744"/>
      <c r="O775" s="1744"/>
      <c r="P775" s="1744"/>
      <c r="Q775" s="1744"/>
      <c r="R775" s="1744"/>
      <c r="S775" s="1744"/>
      <c r="T775" s="1744"/>
      <c r="U775" s="1744"/>
      <c r="V775" s="1744"/>
      <c r="W775" s="1744"/>
      <c r="X775" s="1744"/>
      <c r="Y775" s="1744"/>
      <c r="Z775" s="1744"/>
    </row>
    <row r="776" ht="15.75" hidden="1" customHeight="1">
      <c r="A776" s="1744"/>
      <c r="B776" s="1744"/>
      <c r="C776" s="1744"/>
      <c r="D776" s="1744"/>
      <c r="E776" s="1744"/>
      <c r="F776" s="1744"/>
      <c r="G776" s="1744"/>
      <c r="H776" s="1744"/>
      <c r="I776" s="1744"/>
      <c r="J776" s="1744"/>
      <c r="K776" s="1744"/>
      <c r="L776" s="1744"/>
      <c r="M776" s="1744"/>
      <c r="N776" s="1744"/>
      <c r="O776" s="1744"/>
      <c r="P776" s="1744"/>
      <c r="Q776" s="1744"/>
      <c r="R776" s="1744"/>
      <c r="S776" s="1744"/>
      <c r="T776" s="1744"/>
      <c r="U776" s="1744"/>
      <c r="V776" s="1744"/>
      <c r="W776" s="1744"/>
      <c r="X776" s="1744"/>
      <c r="Y776" s="1744"/>
      <c r="Z776" s="1744"/>
    </row>
    <row r="777" ht="15.75" hidden="1" customHeight="1">
      <c r="A777" s="1744"/>
      <c r="B777" s="1744"/>
      <c r="C777" s="1744"/>
      <c r="D777" s="1744"/>
      <c r="E777" s="1744"/>
      <c r="F777" s="1744"/>
      <c r="G777" s="1744"/>
      <c r="H777" s="1744"/>
      <c r="I777" s="1744"/>
      <c r="J777" s="1744"/>
      <c r="K777" s="1744"/>
      <c r="L777" s="1744"/>
      <c r="M777" s="1744"/>
      <c r="N777" s="1744"/>
      <c r="O777" s="1744"/>
      <c r="P777" s="1744"/>
      <c r="Q777" s="1744"/>
      <c r="R777" s="1744"/>
      <c r="S777" s="1744"/>
      <c r="T777" s="1744"/>
      <c r="U777" s="1744"/>
      <c r="V777" s="1744"/>
      <c r="W777" s="1744"/>
      <c r="X777" s="1744"/>
      <c r="Y777" s="1744"/>
      <c r="Z777" s="1744"/>
    </row>
    <row r="778" ht="15.75" hidden="1" customHeight="1">
      <c r="A778" s="1744"/>
      <c r="B778" s="1744"/>
      <c r="C778" s="1744"/>
      <c r="D778" s="1744"/>
      <c r="E778" s="1744"/>
      <c r="F778" s="1744"/>
      <c r="G778" s="1744"/>
      <c r="H778" s="1744"/>
      <c r="I778" s="1744"/>
      <c r="J778" s="1744"/>
      <c r="K778" s="1744"/>
      <c r="L778" s="1744"/>
      <c r="M778" s="1744"/>
      <c r="N778" s="1744"/>
      <c r="O778" s="1744"/>
      <c r="P778" s="1744"/>
      <c r="Q778" s="1744"/>
      <c r="R778" s="1744"/>
      <c r="S778" s="1744"/>
      <c r="T778" s="1744"/>
      <c r="U778" s="1744"/>
      <c r="V778" s="1744"/>
      <c r="W778" s="1744"/>
      <c r="X778" s="1744"/>
      <c r="Y778" s="1744"/>
      <c r="Z778" s="1744"/>
    </row>
    <row r="779" ht="15.75" hidden="1" customHeight="1">
      <c r="A779" s="1744"/>
      <c r="B779" s="1744"/>
      <c r="C779" s="1744"/>
      <c r="D779" s="1744"/>
      <c r="E779" s="1744"/>
      <c r="F779" s="1744"/>
      <c r="G779" s="1744"/>
      <c r="H779" s="1744"/>
      <c r="I779" s="1744"/>
      <c r="J779" s="1744"/>
      <c r="K779" s="1744"/>
      <c r="L779" s="1744"/>
      <c r="M779" s="1744"/>
      <c r="N779" s="1744"/>
      <c r="O779" s="1744"/>
      <c r="P779" s="1744"/>
      <c r="Q779" s="1744"/>
      <c r="R779" s="1744"/>
      <c r="S779" s="1744"/>
      <c r="T779" s="1744"/>
      <c r="U779" s="1744"/>
      <c r="V779" s="1744"/>
      <c r="W779" s="1744"/>
      <c r="X779" s="1744"/>
      <c r="Y779" s="1744"/>
      <c r="Z779" s="1744"/>
    </row>
    <row r="780" ht="15.75" hidden="1" customHeight="1">
      <c r="A780" s="1744"/>
      <c r="B780" s="1744"/>
      <c r="C780" s="1744"/>
      <c r="D780" s="1744"/>
      <c r="E780" s="1744"/>
      <c r="F780" s="1744"/>
      <c r="G780" s="1744"/>
      <c r="H780" s="1744"/>
      <c r="I780" s="1744"/>
      <c r="J780" s="1744"/>
      <c r="K780" s="1744"/>
      <c r="L780" s="1744"/>
      <c r="M780" s="1744"/>
      <c r="N780" s="1744"/>
      <c r="O780" s="1744"/>
      <c r="P780" s="1744"/>
      <c r="Q780" s="1744"/>
      <c r="R780" s="1744"/>
      <c r="S780" s="1744"/>
      <c r="T780" s="1744"/>
      <c r="U780" s="1744"/>
      <c r="V780" s="1744"/>
      <c r="W780" s="1744"/>
      <c r="X780" s="1744"/>
      <c r="Y780" s="1744"/>
      <c r="Z780" s="1744"/>
    </row>
    <row r="781" ht="15.75" hidden="1" customHeight="1">
      <c r="A781" s="1744"/>
      <c r="B781" s="1744"/>
      <c r="C781" s="1744"/>
      <c r="D781" s="1744"/>
      <c r="E781" s="1744"/>
      <c r="F781" s="1744"/>
      <c r="G781" s="1744"/>
      <c r="H781" s="1744"/>
      <c r="I781" s="1744"/>
      <c r="J781" s="1744"/>
      <c r="K781" s="1744"/>
      <c r="L781" s="1744"/>
      <c r="M781" s="1744"/>
      <c r="N781" s="1744"/>
      <c r="O781" s="1744"/>
      <c r="P781" s="1744"/>
      <c r="Q781" s="1744"/>
      <c r="R781" s="1744"/>
      <c r="S781" s="1744"/>
      <c r="T781" s="1744"/>
      <c r="U781" s="1744"/>
      <c r="V781" s="1744"/>
      <c r="W781" s="1744"/>
      <c r="X781" s="1744"/>
      <c r="Y781" s="1744"/>
      <c r="Z781" s="1744"/>
    </row>
    <row r="782" ht="15.75" hidden="1" customHeight="1">
      <c r="A782" s="1744"/>
      <c r="B782" s="1744"/>
      <c r="C782" s="1744"/>
      <c r="D782" s="1744"/>
      <c r="E782" s="1744"/>
      <c r="F782" s="1744"/>
      <c r="G782" s="1744"/>
      <c r="H782" s="1744"/>
      <c r="I782" s="1744"/>
      <c r="J782" s="1744"/>
      <c r="K782" s="1744"/>
      <c r="L782" s="1744"/>
      <c r="M782" s="1744"/>
      <c r="N782" s="1744"/>
      <c r="O782" s="1744"/>
      <c r="P782" s="1744"/>
      <c r="Q782" s="1744"/>
      <c r="R782" s="1744"/>
      <c r="S782" s="1744"/>
      <c r="T782" s="1744"/>
      <c r="U782" s="1744"/>
      <c r="V782" s="1744"/>
      <c r="W782" s="1744"/>
      <c r="X782" s="1744"/>
      <c r="Y782" s="1744"/>
      <c r="Z782" s="1744"/>
    </row>
    <row r="783" ht="15.75" hidden="1" customHeight="1">
      <c r="A783" s="1744"/>
      <c r="B783" s="1744"/>
      <c r="C783" s="1744"/>
      <c r="D783" s="1744"/>
      <c r="E783" s="1744"/>
      <c r="F783" s="1744"/>
      <c r="G783" s="1744"/>
      <c r="H783" s="1744"/>
      <c r="I783" s="1744"/>
      <c r="J783" s="1744"/>
      <c r="K783" s="1744"/>
      <c r="L783" s="1744"/>
      <c r="M783" s="1744"/>
      <c r="N783" s="1744"/>
      <c r="O783" s="1744"/>
      <c r="P783" s="1744"/>
      <c r="Q783" s="1744"/>
      <c r="R783" s="1744"/>
      <c r="S783" s="1744"/>
      <c r="T783" s="1744"/>
      <c r="U783" s="1744"/>
      <c r="V783" s="1744"/>
      <c r="W783" s="1744"/>
      <c r="X783" s="1744"/>
      <c r="Y783" s="1744"/>
      <c r="Z783" s="1744"/>
    </row>
    <row r="784" ht="15.75" hidden="1" customHeight="1">
      <c r="A784" s="1744"/>
      <c r="B784" s="1744"/>
      <c r="C784" s="1744"/>
      <c r="D784" s="1744"/>
      <c r="E784" s="1744"/>
      <c r="F784" s="1744"/>
      <c r="G784" s="1744"/>
      <c r="H784" s="1744"/>
      <c r="I784" s="1744"/>
      <c r="J784" s="1744"/>
      <c r="K784" s="1744"/>
      <c r="L784" s="1744"/>
      <c r="M784" s="1744"/>
      <c r="N784" s="1744"/>
      <c r="O784" s="1744"/>
      <c r="P784" s="1744"/>
      <c r="Q784" s="1744"/>
      <c r="R784" s="1744"/>
      <c r="S784" s="1744"/>
      <c r="T784" s="1744"/>
      <c r="U784" s="1744"/>
      <c r="V784" s="1744"/>
      <c r="W784" s="1744"/>
      <c r="X784" s="1744"/>
      <c r="Y784" s="1744"/>
      <c r="Z784" s="1744"/>
    </row>
    <row r="785" ht="15.75" hidden="1" customHeight="1">
      <c r="A785" s="1744"/>
      <c r="B785" s="1744"/>
      <c r="C785" s="1744"/>
      <c r="D785" s="1744"/>
      <c r="E785" s="1744"/>
      <c r="F785" s="1744"/>
      <c r="G785" s="1744"/>
      <c r="H785" s="1744"/>
      <c r="I785" s="1744"/>
      <c r="J785" s="1744"/>
      <c r="K785" s="1744"/>
      <c r="L785" s="1744"/>
      <c r="M785" s="1744"/>
      <c r="N785" s="1744"/>
      <c r="O785" s="1744"/>
      <c r="P785" s="1744"/>
      <c r="Q785" s="1744"/>
      <c r="R785" s="1744"/>
      <c r="S785" s="1744"/>
      <c r="T785" s="1744"/>
      <c r="U785" s="1744"/>
      <c r="V785" s="1744"/>
      <c r="W785" s="1744"/>
      <c r="X785" s="1744"/>
      <c r="Y785" s="1744"/>
      <c r="Z785" s="1744"/>
    </row>
    <row r="786" ht="15.75" hidden="1" customHeight="1">
      <c r="A786" s="1744"/>
      <c r="B786" s="1744"/>
      <c r="C786" s="1744"/>
      <c r="D786" s="1744"/>
      <c r="E786" s="1744"/>
      <c r="F786" s="1744"/>
      <c r="G786" s="1744"/>
      <c r="H786" s="1744"/>
      <c r="I786" s="1744"/>
      <c r="J786" s="1744"/>
      <c r="K786" s="1744"/>
      <c r="L786" s="1744"/>
      <c r="M786" s="1744"/>
      <c r="N786" s="1744"/>
      <c r="O786" s="1744"/>
      <c r="P786" s="1744"/>
      <c r="Q786" s="1744"/>
      <c r="R786" s="1744"/>
      <c r="S786" s="1744"/>
      <c r="T786" s="1744"/>
      <c r="U786" s="1744"/>
      <c r="V786" s="1744"/>
      <c r="W786" s="1744"/>
      <c r="X786" s="1744"/>
      <c r="Y786" s="1744"/>
      <c r="Z786" s="1744"/>
    </row>
    <row r="787" ht="15.75" hidden="1" customHeight="1">
      <c r="A787" s="1744"/>
      <c r="B787" s="1744"/>
      <c r="C787" s="1744"/>
      <c r="D787" s="1744"/>
      <c r="E787" s="1744"/>
      <c r="F787" s="1744"/>
      <c r="G787" s="1744"/>
      <c r="H787" s="1744"/>
      <c r="I787" s="1744"/>
      <c r="J787" s="1744"/>
      <c r="K787" s="1744"/>
      <c r="L787" s="1744"/>
      <c r="M787" s="1744"/>
      <c r="N787" s="1744"/>
      <c r="O787" s="1744"/>
      <c r="P787" s="1744"/>
      <c r="Q787" s="1744"/>
      <c r="R787" s="1744"/>
      <c r="S787" s="1744"/>
      <c r="T787" s="1744"/>
      <c r="U787" s="1744"/>
      <c r="V787" s="1744"/>
      <c r="W787" s="1744"/>
      <c r="X787" s="1744"/>
      <c r="Y787" s="1744"/>
      <c r="Z787" s="1744"/>
    </row>
    <row r="788" ht="15.75" hidden="1" customHeight="1">
      <c r="A788" s="1744"/>
      <c r="B788" s="1744"/>
      <c r="C788" s="1744"/>
      <c r="D788" s="1744"/>
      <c r="E788" s="1744"/>
      <c r="F788" s="1744"/>
      <c r="G788" s="1744"/>
      <c r="H788" s="1744"/>
      <c r="I788" s="1744"/>
      <c r="J788" s="1744"/>
      <c r="K788" s="1744"/>
      <c r="L788" s="1744"/>
      <c r="M788" s="1744"/>
      <c r="N788" s="1744"/>
      <c r="O788" s="1744"/>
      <c r="P788" s="1744"/>
      <c r="Q788" s="1744"/>
      <c r="R788" s="1744"/>
      <c r="S788" s="1744"/>
      <c r="T788" s="1744"/>
      <c r="U788" s="1744"/>
      <c r="V788" s="1744"/>
      <c r="W788" s="1744"/>
      <c r="X788" s="1744"/>
      <c r="Y788" s="1744"/>
      <c r="Z788" s="1744"/>
    </row>
    <row r="789" ht="15.75" hidden="1" customHeight="1">
      <c r="A789" s="1744"/>
      <c r="B789" s="1744"/>
      <c r="C789" s="1744"/>
      <c r="D789" s="1744"/>
      <c r="E789" s="1744"/>
      <c r="F789" s="1744"/>
      <c r="G789" s="1744"/>
      <c r="H789" s="1744"/>
      <c r="I789" s="1744"/>
      <c r="J789" s="1744"/>
      <c r="K789" s="1744"/>
      <c r="L789" s="1744"/>
      <c r="M789" s="1744"/>
      <c r="N789" s="1744"/>
      <c r="O789" s="1744"/>
      <c r="P789" s="1744"/>
      <c r="Q789" s="1744"/>
      <c r="R789" s="1744"/>
      <c r="S789" s="1744"/>
      <c r="T789" s="1744"/>
      <c r="U789" s="1744"/>
      <c r="V789" s="1744"/>
      <c r="W789" s="1744"/>
      <c r="X789" s="1744"/>
      <c r="Y789" s="1744"/>
      <c r="Z789" s="1744"/>
    </row>
    <row r="790" ht="15.75" hidden="1" customHeight="1">
      <c r="A790" s="1744"/>
      <c r="B790" s="1744"/>
      <c r="C790" s="1744"/>
      <c r="D790" s="1744"/>
      <c r="E790" s="1744"/>
      <c r="F790" s="1744"/>
      <c r="G790" s="1744"/>
      <c r="H790" s="1744"/>
      <c r="I790" s="1744"/>
      <c r="J790" s="1744"/>
      <c r="K790" s="1744"/>
      <c r="L790" s="1744"/>
      <c r="M790" s="1744"/>
      <c r="N790" s="1744"/>
      <c r="O790" s="1744"/>
      <c r="P790" s="1744"/>
      <c r="Q790" s="1744"/>
      <c r="R790" s="1744"/>
      <c r="S790" s="1744"/>
      <c r="T790" s="1744"/>
      <c r="U790" s="1744"/>
      <c r="V790" s="1744"/>
      <c r="W790" s="1744"/>
      <c r="X790" s="1744"/>
      <c r="Y790" s="1744"/>
      <c r="Z790" s="1744"/>
    </row>
    <row r="791" ht="15.75" hidden="1" customHeight="1">
      <c r="A791" s="1744"/>
      <c r="B791" s="1744"/>
      <c r="C791" s="1744"/>
      <c r="D791" s="1744"/>
      <c r="E791" s="1744"/>
      <c r="F791" s="1744"/>
      <c r="G791" s="1744"/>
      <c r="H791" s="1744"/>
      <c r="I791" s="1744"/>
      <c r="J791" s="1744"/>
      <c r="K791" s="1744"/>
      <c r="L791" s="1744"/>
      <c r="M791" s="1744"/>
      <c r="N791" s="1744"/>
      <c r="O791" s="1744"/>
      <c r="P791" s="1744"/>
      <c r="Q791" s="1744"/>
      <c r="R791" s="1744"/>
      <c r="S791" s="1744"/>
      <c r="T791" s="1744"/>
      <c r="U791" s="1744"/>
      <c r="V791" s="1744"/>
      <c r="W791" s="1744"/>
      <c r="X791" s="1744"/>
      <c r="Y791" s="1744"/>
      <c r="Z791" s="1744"/>
    </row>
    <row r="792" ht="15.75" hidden="1" customHeight="1">
      <c r="A792" s="1744"/>
      <c r="B792" s="1744"/>
      <c r="C792" s="1744"/>
      <c r="D792" s="1744"/>
      <c r="E792" s="1744"/>
      <c r="F792" s="1744"/>
      <c r="G792" s="1744"/>
      <c r="H792" s="1744"/>
      <c r="I792" s="1744"/>
      <c r="J792" s="1744"/>
      <c r="K792" s="1744"/>
      <c r="L792" s="1744"/>
      <c r="M792" s="1744"/>
      <c r="N792" s="1744"/>
      <c r="O792" s="1744"/>
      <c r="P792" s="1744"/>
      <c r="Q792" s="1744"/>
      <c r="R792" s="1744"/>
      <c r="S792" s="1744"/>
      <c r="T792" s="1744"/>
      <c r="U792" s="1744"/>
      <c r="V792" s="1744"/>
      <c r="W792" s="1744"/>
      <c r="X792" s="1744"/>
      <c r="Y792" s="1744"/>
      <c r="Z792" s="1744"/>
    </row>
    <row r="793" ht="15.75" hidden="1" customHeight="1">
      <c r="A793" s="1744"/>
      <c r="B793" s="1744"/>
      <c r="C793" s="1744"/>
      <c r="D793" s="1744"/>
      <c r="E793" s="1744"/>
      <c r="F793" s="1744"/>
      <c r="G793" s="1744"/>
      <c r="H793" s="1744"/>
      <c r="I793" s="1744"/>
      <c r="J793" s="1744"/>
      <c r="K793" s="1744"/>
      <c r="L793" s="1744"/>
      <c r="M793" s="1744"/>
      <c r="N793" s="1744"/>
      <c r="O793" s="1744"/>
      <c r="P793" s="1744"/>
      <c r="Q793" s="1744"/>
      <c r="R793" s="1744"/>
      <c r="S793" s="1744"/>
      <c r="T793" s="1744"/>
      <c r="U793" s="1744"/>
      <c r="V793" s="1744"/>
      <c r="W793" s="1744"/>
      <c r="X793" s="1744"/>
      <c r="Y793" s="1744"/>
      <c r="Z793" s="1744"/>
    </row>
    <row r="794" ht="15.75" hidden="1" customHeight="1">
      <c r="A794" s="1744"/>
      <c r="B794" s="1744"/>
      <c r="C794" s="1744"/>
      <c r="D794" s="1744"/>
      <c r="E794" s="1744"/>
      <c r="F794" s="1744"/>
      <c r="G794" s="1744"/>
      <c r="H794" s="1744"/>
      <c r="I794" s="1744"/>
      <c r="J794" s="1744"/>
      <c r="K794" s="1744"/>
      <c r="L794" s="1744"/>
      <c r="M794" s="1744"/>
      <c r="N794" s="1744"/>
      <c r="O794" s="1744"/>
      <c r="P794" s="1744"/>
      <c r="Q794" s="1744"/>
      <c r="R794" s="1744"/>
      <c r="S794" s="1744"/>
      <c r="T794" s="1744"/>
      <c r="U794" s="1744"/>
      <c r="V794" s="1744"/>
      <c r="W794" s="1744"/>
      <c r="X794" s="1744"/>
      <c r="Y794" s="1744"/>
      <c r="Z794" s="1744"/>
    </row>
    <row r="795" ht="15.75" hidden="1" customHeight="1">
      <c r="A795" s="1744"/>
      <c r="B795" s="1744"/>
      <c r="C795" s="1744"/>
      <c r="D795" s="1744"/>
      <c r="E795" s="1744"/>
      <c r="F795" s="1744"/>
      <c r="G795" s="1744"/>
      <c r="H795" s="1744"/>
      <c r="I795" s="1744"/>
      <c r="J795" s="1744"/>
      <c r="K795" s="1744"/>
      <c r="L795" s="1744"/>
      <c r="M795" s="1744"/>
      <c r="N795" s="1744"/>
      <c r="O795" s="1744"/>
      <c r="P795" s="1744"/>
      <c r="Q795" s="1744"/>
      <c r="R795" s="1744"/>
      <c r="S795" s="1744"/>
      <c r="T795" s="1744"/>
      <c r="U795" s="1744"/>
      <c r="V795" s="1744"/>
      <c r="W795" s="1744"/>
      <c r="X795" s="1744"/>
      <c r="Y795" s="1744"/>
      <c r="Z795" s="1744"/>
    </row>
    <row r="796" ht="15.75" hidden="1" customHeight="1">
      <c r="A796" s="1744"/>
      <c r="B796" s="1744"/>
      <c r="C796" s="1744"/>
      <c r="D796" s="1744"/>
      <c r="E796" s="1744"/>
      <c r="F796" s="1744"/>
      <c r="G796" s="1744"/>
      <c r="H796" s="1744"/>
      <c r="I796" s="1744"/>
      <c r="J796" s="1744"/>
      <c r="K796" s="1744"/>
      <c r="L796" s="1744"/>
      <c r="M796" s="1744"/>
      <c r="N796" s="1744"/>
      <c r="O796" s="1744"/>
      <c r="P796" s="1744"/>
      <c r="Q796" s="1744"/>
      <c r="R796" s="1744"/>
      <c r="S796" s="1744"/>
      <c r="T796" s="1744"/>
      <c r="U796" s="1744"/>
      <c r="V796" s="1744"/>
      <c r="W796" s="1744"/>
      <c r="X796" s="1744"/>
      <c r="Y796" s="1744"/>
      <c r="Z796" s="1744"/>
    </row>
    <row r="797" ht="15.75" hidden="1" customHeight="1">
      <c r="A797" s="1744"/>
      <c r="B797" s="1744"/>
      <c r="C797" s="1744"/>
      <c r="D797" s="1744"/>
      <c r="E797" s="1744"/>
      <c r="F797" s="1744"/>
      <c r="G797" s="1744"/>
      <c r="H797" s="1744"/>
      <c r="I797" s="1744"/>
      <c r="J797" s="1744"/>
      <c r="K797" s="1744"/>
      <c r="L797" s="1744"/>
      <c r="M797" s="1744"/>
      <c r="N797" s="1744"/>
      <c r="O797" s="1744"/>
      <c r="P797" s="1744"/>
      <c r="Q797" s="1744"/>
      <c r="R797" s="1744"/>
      <c r="S797" s="1744"/>
      <c r="T797" s="1744"/>
      <c r="U797" s="1744"/>
      <c r="V797" s="1744"/>
      <c r="W797" s="1744"/>
      <c r="X797" s="1744"/>
      <c r="Y797" s="1744"/>
      <c r="Z797" s="1744"/>
    </row>
    <row r="798" ht="15.75" hidden="1" customHeight="1">
      <c r="A798" s="1744"/>
      <c r="B798" s="1744"/>
      <c r="C798" s="1744"/>
      <c r="D798" s="1744"/>
      <c r="E798" s="1744"/>
      <c r="F798" s="1744"/>
      <c r="G798" s="1744"/>
      <c r="H798" s="1744"/>
      <c r="I798" s="1744"/>
      <c r="J798" s="1744"/>
      <c r="K798" s="1744"/>
      <c r="L798" s="1744"/>
      <c r="M798" s="1744"/>
      <c r="N798" s="1744"/>
      <c r="O798" s="1744"/>
      <c r="P798" s="1744"/>
      <c r="Q798" s="1744"/>
      <c r="R798" s="1744"/>
      <c r="S798" s="1744"/>
      <c r="T798" s="1744"/>
      <c r="U798" s="1744"/>
      <c r="V798" s="1744"/>
      <c r="W798" s="1744"/>
      <c r="X798" s="1744"/>
      <c r="Y798" s="1744"/>
      <c r="Z798" s="1744"/>
    </row>
    <row r="799" ht="15.75" hidden="1" customHeight="1">
      <c r="A799" s="1744"/>
      <c r="B799" s="1744"/>
      <c r="C799" s="1744"/>
      <c r="D799" s="1744"/>
      <c r="E799" s="1744"/>
      <c r="F799" s="1744"/>
      <c r="G799" s="1744"/>
      <c r="H799" s="1744"/>
      <c r="I799" s="1744"/>
      <c r="J799" s="1744"/>
      <c r="K799" s="1744"/>
      <c r="L799" s="1744"/>
      <c r="M799" s="1744"/>
      <c r="N799" s="1744"/>
      <c r="O799" s="1744"/>
      <c r="P799" s="1744"/>
      <c r="Q799" s="1744"/>
      <c r="R799" s="1744"/>
      <c r="S799" s="1744"/>
      <c r="T799" s="1744"/>
      <c r="U799" s="1744"/>
      <c r="V799" s="1744"/>
      <c r="W799" s="1744"/>
      <c r="X799" s="1744"/>
      <c r="Y799" s="1744"/>
      <c r="Z799" s="1744"/>
    </row>
    <row r="800" ht="15.75" hidden="1" customHeight="1">
      <c r="A800" s="1744"/>
      <c r="B800" s="1744"/>
      <c r="C800" s="1744"/>
      <c r="D800" s="1744"/>
      <c r="E800" s="1744"/>
      <c r="F800" s="1744"/>
      <c r="G800" s="1744"/>
      <c r="H800" s="1744"/>
      <c r="I800" s="1744"/>
      <c r="J800" s="1744"/>
      <c r="K800" s="1744"/>
      <c r="L800" s="1744"/>
      <c r="M800" s="1744"/>
      <c r="N800" s="1744"/>
      <c r="O800" s="1744"/>
      <c r="P800" s="1744"/>
      <c r="Q800" s="1744"/>
      <c r="R800" s="1744"/>
      <c r="S800" s="1744"/>
      <c r="T800" s="1744"/>
      <c r="U800" s="1744"/>
      <c r="V800" s="1744"/>
      <c r="W800" s="1744"/>
      <c r="X800" s="1744"/>
      <c r="Y800" s="1744"/>
      <c r="Z800" s="1744"/>
    </row>
    <row r="801" ht="15.75" hidden="1" customHeight="1">
      <c r="A801" s="1744"/>
      <c r="B801" s="1744"/>
      <c r="C801" s="1744"/>
      <c r="D801" s="1744"/>
      <c r="E801" s="1744"/>
      <c r="F801" s="1744"/>
      <c r="G801" s="1744"/>
      <c r="H801" s="1744"/>
      <c r="I801" s="1744"/>
      <c r="J801" s="1744"/>
      <c r="K801" s="1744"/>
      <c r="L801" s="1744"/>
      <c r="M801" s="1744"/>
      <c r="N801" s="1744"/>
      <c r="O801" s="1744"/>
      <c r="P801" s="1744"/>
      <c r="Q801" s="1744"/>
      <c r="R801" s="1744"/>
      <c r="S801" s="1744"/>
      <c r="T801" s="1744"/>
      <c r="U801" s="1744"/>
      <c r="V801" s="1744"/>
      <c r="W801" s="1744"/>
      <c r="X801" s="1744"/>
      <c r="Y801" s="1744"/>
      <c r="Z801" s="1744"/>
    </row>
    <row r="802" ht="15.75" hidden="1" customHeight="1">
      <c r="A802" s="1744"/>
      <c r="B802" s="1744"/>
      <c r="C802" s="1744"/>
      <c r="D802" s="1744"/>
      <c r="E802" s="1744"/>
      <c r="F802" s="1744"/>
      <c r="G802" s="1744"/>
      <c r="H802" s="1744"/>
      <c r="I802" s="1744"/>
      <c r="J802" s="1744"/>
      <c r="K802" s="1744"/>
      <c r="L802" s="1744"/>
      <c r="M802" s="1744"/>
      <c r="N802" s="1744"/>
      <c r="O802" s="1744"/>
      <c r="P802" s="1744"/>
      <c r="Q802" s="1744"/>
      <c r="R802" s="1744"/>
      <c r="S802" s="1744"/>
      <c r="T802" s="1744"/>
      <c r="U802" s="1744"/>
      <c r="V802" s="1744"/>
      <c r="W802" s="1744"/>
      <c r="X802" s="1744"/>
      <c r="Y802" s="1744"/>
      <c r="Z802" s="1744"/>
    </row>
    <row r="803" ht="15.75" hidden="1" customHeight="1">
      <c r="A803" s="1744"/>
      <c r="B803" s="1744"/>
      <c r="C803" s="1744"/>
      <c r="D803" s="1744"/>
      <c r="E803" s="1744"/>
      <c r="F803" s="1744"/>
      <c r="G803" s="1744"/>
      <c r="H803" s="1744"/>
      <c r="I803" s="1744"/>
      <c r="J803" s="1744"/>
      <c r="K803" s="1744"/>
      <c r="L803" s="1744"/>
      <c r="M803" s="1744"/>
      <c r="N803" s="1744"/>
      <c r="O803" s="1744"/>
      <c r="P803" s="1744"/>
      <c r="Q803" s="1744"/>
      <c r="R803" s="1744"/>
      <c r="S803" s="1744"/>
      <c r="T803" s="1744"/>
      <c r="U803" s="1744"/>
      <c r="V803" s="1744"/>
      <c r="W803" s="1744"/>
      <c r="X803" s="1744"/>
      <c r="Y803" s="1744"/>
      <c r="Z803" s="1744"/>
    </row>
    <row r="804" ht="15.75" hidden="1" customHeight="1">
      <c r="A804" s="1744"/>
      <c r="B804" s="1744"/>
      <c r="C804" s="1744"/>
      <c r="D804" s="1744"/>
      <c r="E804" s="1744"/>
      <c r="F804" s="1744"/>
      <c r="G804" s="1744"/>
      <c r="H804" s="1744"/>
      <c r="I804" s="1744"/>
      <c r="J804" s="1744"/>
      <c r="K804" s="1744"/>
      <c r="L804" s="1744"/>
      <c r="M804" s="1744"/>
      <c r="N804" s="1744"/>
      <c r="O804" s="1744"/>
      <c r="P804" s="1744"/>
      <c r="Q804" s="1744"/>
      <c r="R804" s="1744"/>
      <c r="S804" s="1744"/>
      <c r="T804" s="1744"/>
      <c r="U804" s="1744"/>
      <c r="V804" s="1744"/>
      <c r="W804" s="1744"/>
      <c r="X804" s="1744"/>
      <c r="Y804" s="1744"/>
      <c r="Z804" s="1744"/>
    </row>
    <row r="805" ht="15.75" hidden="1" customHeight="1">
      <c r="A805" s="1744"/>
      <c r="B805" s="1744"/>
      <c r="C805" s="1744"/>
      <c r="D805" s="1744"/>
      <c r="E805" s="1744"/>
      <c r="F805" s="1744"/>
      <c r="G805" s="1744"/>
      <c r="H805" s="1744"/>
      <c r="I805" s="1744"/>
      <c r="J805" s="1744"/>
      <c r="K805" s="1744"/>
      <c r="L805" s="1744"/>
      <c r="M805" s="1744"/>
      <c r="N805" s="1744"/>
      <c r="O805" s="1744"/>
      <c r="P805" s="1744"/>
      <c r="Q805" s="1744"/>
      <c r="R805" s="1744"/>
      <c r="S805" s="1744"/>
      <c r="T805" s="1744"/>
      <c r="U805" s="1744"/>
      <c r="V805" s="1744"/>
      <c r="W805" s="1744"/>
      <c r="X805" s="1744"/>
      <c r="Y805" s="1744"/>
      <c r="Z805" s="1744"/>
    </row>
    <row r="806" ht="15.75" hidden="1" customHeight="1">
      <c r="A806" s="1744"/>
      <c r="B806" s="1744"/>
      <c r="C806" s="1744"/>
      <c r="D806" s="1744"/>
      <c r="E806" s="1744"/>
      <c r="F806" s="1744"/>
      <c r="G806" s="1744"/>
      <c r="H806" s="1744"/>
      <c r="I806" s="1744"/>
      <c r="J806" s="1744"/>
      <c r="K806" s="1744"/>
      <c r="L806" s="1744"/>
      <c r="M806" s="1744"/>
      <c r="N806" s="1744"/>
      <c r="O806" s="1744"/>
      <c r="P806" s="1744"/>
      <c r="Q806" s="1744"/>
      <c r="R806" s="1744"/>
      <c r="S806" s="1744"/>
      <c r="T806" s="1744"/>
      <c r="U806" s="1744"/>
      <c r="V806" s="1744"/>
      <c r="W806" s="1744"/>
      <c r="X806" s="1744"/>
      <c r="Y806" s="1744"/>
      <c r="Z806" s="1744"/>
    </row>
    <row r="807" ht="15.75" hidden="1" customHeight="1">
      <c r="A807" s="1744"/>
      <c r="B807" s="1744"/>
      <c r="C807" s="1744"/>
      <c r="D807" s="1744"/>
      <c r="E807" s="1744"/>
      <c r="F807" s="1744"/>
      <c r="G807" s="1744"/>
      <c r="H807" s="1744"/>
      <c r="I807" s="1744"/>
      <c r="J807" s="1744"/>
      <c r="K807" s="1744"/>
      <c r="L807" s="1744"/>
      <c r="M807" s="1744"/>
      <c r="N807" s="1744"/>
      <c r="O807" s="1744"/>
      <c r="P807" s="1744"/>
      <c r="Q807" s="1744"/>
      <c r="R807" s="1744"/>
      <c r="S807" s="1744"/>
      <c r="T807" s="1744"/>
      <c r="U807" s="1744"/>
      <c r="V807" s="1744"/>
      <c r="W807" s="1744"/>
      <c r="X807" s="1744"/>
      <c r="Y807" s="1744"/>
      <c r="Z807" s="1744"/>
    </row>
    <row r="808" ht="15.75" hidden="1" customHeight="1">
      <c r="A808" s="1744"/>
      <c r="B808" s="1744"/>
      <c r="C808" s="1744"/>
      <c r="D808" s="1744"/>
      <c r="E808" s="1744"/>
      <c r="F808" s="1744"/>
      <c r="G808" s="1744"/>
      <c r="H808" s="1744"/>
      <c r="I808" s="1744"/>
      <c r="J808" s="1744"/>
      <c r="K808" s="1744"/>
      <c r="L808" s="1744"/>
      <c r="M808" s="1744"/>
      <c r="N808" s="1744"/>
      <c r="O808" s="1744"/>
      <c r="P808" s="1744"/>
      <c r="Q808" s="1744"/>
      <c r="R808" s="1744"/>
      <c r="S808" s="1744"/>
      <c r="T808" s="1744"/>
      <c r="U808" s="1744"/>
      <c r="V808" s="1744"/>
      <c r="W808" s="1744"/>
      <c r="X808" s="1744"/>
      <c r="Y808" s="1744"/>
      <c r="Z808" s="1744"/>
    </row>
    <row r="809" ht="15.75" hidden="1" customHeight="1">
      <c r="A809" s="1744"/>
      <c r="B809" s="1744"/>
      <c r="C809" s="1744"/>
      <c r="D809" s="1744"/>
      <c r="E809" s="1744"/>
      <c r="F809" s="1744"/>
      <c r="G809" s="1744"/>
      <c r="H809" s="1744"/>
      <c r="I809" s="1744"/>
      <c r="J809" s="1744"/>
      <c r="K809" s="1744"/>
      <c r="L809" s="1744"/>
      <c r="M809" s="1744"/>
      <c r="N809" s="1744"/>
      <c r="O809" s="1744"/>
      <c r="P809" s="1744"/>
      <c r="Q809" s="1744"/>
      <c r="R809" s="1744"/>
      <c r="S809" s="1744"/>
      <c r="T809" s="1744"/>
      <c r="U809" s="1744"/>
      <c r="V809" s="1744"/>
      <c r="W809" s="1744"/>
      <c r="X809" s="1744"/>
      <c r="Y809" s="1744"/>
      <c r="Z809" s="1744"/>
    </row>
    <row r="810" ht="15.75" hidden="1" customHeight="1">
      <c r="A810" s="1744"/>
      <c r="B810" s="1744"/>
      <c r="C810" s="1744"/>
      <c r="D810" s="1744"/>
      <c r="E810" s="1744"/>
      <c r="F810" s="1744"/>
      <c r="G810" s="1744"/>
      <c r="H810" s="1744"/>
      <c r="I810" s="1744"/>
      <c r="J810" s="1744"/>
      <c r="K810" s="1744"/>
      <c r="L810" s="1744"/>
      <c r="M810" s="1744"/>
      <c r="N810" s="1744"/>
      <c r="O810" s="1744"/>
      <c r="P810" s="1744"/>
      <c r="Q810" s="1744"/>
      <c r="R810" s="1744"/>
      <c r="S810" s="1744"/>
      <c r="T810" s="1744"/>
      <c r="U810" s="1744"/>
      <c r="V810" s="1744"/>
      <c r="W810" s="1744"/>
      <c r="X810" s="1744"/>
      <c r="Y810" s="1744"/>
      <c r="Z810" s="1744"/>
    </row>
    <row r="811" ht="15.75" hidden="1" customHeight="1">
      <c r="A811" s="1744"/>
      <c r="B811" s="1744"/>
      <c r="C811" s="1744"/>
      <c r="D811" s="1744"/>
      <c r="E811" s="1744"/>
      <c r="F811" s="1744"/>
      <c r="G811" s="1744"/>
      <c r="H811" s="1744"/>
      <c r="I811" s="1744"/>
      <c r="J811" s="1744"/>
      <c r="K811" s="1744"/>
      <c r="L811" s="1744"/>
      <c r="M811" s="1744"/>
      <c r="N811" s="1744"/>
      <c r="O811" s="1744"/>
      <c r="P811" s="1744"/>
      <c r="Q811" s="1744"/>
      <c r="R811" s="1744"/>
      <c r="S811" s="1744"/>
      <c r="T811" s="1744"/>
      <c r="U811" s="1744"/>
      <c r="V811" s="1744"/>
      <c r="W811" s="1744"/>
      <c r="X811" s="1744"/>
      <c r="Y811" s="1744"/>
      <c r="Z811" s="1744"/>
    </row>
    <row r="812" ht="15.75" hidden="1" customHeight="1">
      <c r="A812" s="1744"/>
      <c r="B812" s="1744"/>
      <c r="C812" s="1744"/>
      <c r="D812" s="1744"/>
      <c r="E812" s="1744"/>
      <c r="F812" s="1744"/>
      <c r="G812" s="1744"/>
      <c r="H812" s="1744"/>
      <c r="I812" s="1744"/>
      <c r="J812" s="1744"/>
      <c r="K812" s="1744"/>
      <c r="L812" s="1744"/>
      <c r="M812" s="1744"/>
      <c r="N812" s="1744"/>
      <c r="O812" s="1744"/>
      <c r="P812" s="1744"/>
      <c r="Q812" s="1744"/>
      <c r="R812" s="1744"/>
      <c r="S812" s="1744"/>
      <c r="T812" s="1744"/>
      <c r="U812" s="1744"/>
      <c r="V812" s="1744"/>
      <c r="W812" s="1744"/>
      <c r="X812" s="1744"/>
      <c r="Y812" s="1744"/>
      <c r="Z812" s="1744"/>
    </row>
    <row r="813" ht="15.75" hidden="1" customHeight="1">
      <c r="A813" s="1744"/>
      <c r="B813" s="1744"/>
      <c r="C813" s="1744"/>
      <c r="D813" s="1744"/>
      <c r="E813" s="1744"/>
      <c r="F813" s="1744"/>
      <c r="G813" s="1744"/>
      <c r="H813" s="1744"/>
      <c r="I813" s="1744"/>
      <c r="J813" s="1744"/>
      <c r="K813" s="1744"/>
      <c r="L813" s="1744"/>
      <c r="M813" s="1744"/>
      <c r="N813" s="1744"/>
      <c r="O813" s="1744"/>
      <c r="P813" s="1744"/>
      <c r="Q813" s="1744"/>
      <c r="R813" s="1744"/>
      <c r="S813" s="1744"/>
      <c r="T813" s="1744"/>
      <c r="U813" s="1744"/>
      <c r="V813" s="1744"/>
      <c r="W813" s="1744"/>
      <c r="X813" s="1744"/>
      <c r="Y813" s="1744"/>
      <c r="Z813" s="1744"/>
    </row>
    <row r="814" ht="15.75" hidden="1" customHeight="1">
      <c r="A814" s="1744"/>
      <c r="B814" s="1744"/>
      <c r="C814" s="1744"/>
      <c r="D814" s="1744"/>
      <c r="E814" s="1744"/>
      <c r="F814" s="1744"/>
      <c r="G814" s="1744"/>
      <c r="H814" s="1744"/>
      <c r="I814" s="1744"/>
      <c r="J814" s="1744"/>
      <c r="K814" s="1744"/>
      <c r="L814" s="1744"/>
      <c r="M814" s="1744"/>
      <c r="N814" s="1744"/>
      <c r="O814" s="1744"/>
      <c r="P814" s="1744"/>
      <c r="Q814" s="1744"/>
      <c r="R814" s="1744"/>
      <c r="S814" s="1744"/>
      <c r="T814" s="1744"/>
      <c r="U814" s="1744"/>
      <c r="V814" s="1744"/>
      <c r="W814" s="1744"/>
      <c r="X814" s="1744"/>
      <c r="Y814" s="1744"/>
      <c r="Z814" s="1744"/>
    </row>
    <row r="815" ht="15.75" hidden="1" customHeight="1">
      <c r="A815" s="1744"/>
      <c r="B815" s="1744"/>
      <c r="C815" s="1744"/>
      <c r="D815" s="1744"/>
      <c r="E815" s="1744"/>
      <c r="F815" s="1744"/>
      <c r="G815" s="1744"/>
      <c r="H815" s="1744"/>
      <c r="I815" s="1744"/>
      <c r="J815" s="1744"/>
      <c r="K815" s="1744"/>
      <c r="L815" s="1744"/>
      <c r="M815" s="1744"/>
      <c r="N815" s="1744"/>
      <c r="O815" s="1744"/>
      <c r="P815" s="1744"/>
      <c r="Q815" s="1744"/>
      <c r="R815" s="1744"/>
      <c r="S815" s="1744"/>
      <c r="T815" s="1744"/>
      <c r="U815" s="1744"/>
      <c r="V815" s="1744"/>
      <c r="W815" s="1744"/>
      <c r="X815" s="1744"/>
      <c r="Y815" s="1744"/>
      <c r="Z815" s="1744"/>
    </row>
    <row r="816" ht="15.75" hidden="1" customHeight="1">
      <c r="A816" s="1744"/>
      <c r="B816" s="1744"/>
      <c r="C816" s="1744"/>
      <c r="D816" s="1744"/>
      <c r="E816" s="1744"/>
      <c r="F816" s="1744"/>
      <c r="G816" s="1744"/>
      <c r="H816" s="1744"/>
      <c r="I816" s="1744"/>
      <c r="J816" s="1744"/>
      <c r="K816" s="1744"/>
      <c r="L816" s="1744"/>
      <c r="M816" s="1744"/>
      <c r="N816" s="1744"/>
      <c r="O816" s="1744"/>
      <c r="P816" s="1744"/>
      <c r="Q816" s="1744"/>
      <c r="R816" s="1744"/>
      <c r="S816" s="1744"/>
      <c r="T816" s="1744"/>
      <c r="U816" s="1744"/>
      <c r="V816" s="1744"/>
      <c r="W816" s="1744"/>
      <c r="X816" s="1744"/>
      <c r="Y816" s="1744"/>
      <c r="Z816" s="1744"/>
    </row>
    <row r="817" ht="15.75" hidden="1" customHeight="1">
      <c r="A817" s="1744"/>
      <c r="B817" s="1744"/>
      <c r="C817" s="1744"/>
      <c r="D817" s="1744"/>
      <c r="E817" s="1744"/>
      <c r="F817" s="1744"/>
      <c r="G817" s="1744"/>
      <c r="H817" s="1744"/>
      <c r="I817" s="1744"/>
      <c r="J817" s="1744"/>
      <c r="K817" s="1744"/>
      <c r="L817" s="1744"/>
      <c r="M817" s="1744"/>
      <c r="N817" s="1744"/>
      <c r="O817" s="1744"/>
      <c r="P817" s="1744"/>
      <c r="Q817" s="1744"/>
      <c r="R817" s="1744"/>
      <c r="S817" s="1744"/>
      <c r="T817" s="1744"/>
      <c r="U817" s="1744"/>
      <c r="V817" s="1744"/>
      <c r="W817" s="1744"/>
      <c r="X817" s="1744"/>
      <c r="Y817" s="1744"/>
      <c r="Z817" s="1744"/>
    </row>
    <row r="818" ht="15.75" hidden="1" customHeight="1">
      <c r="A818" s="1744"/>
      <c r="B818" s="1744"/>
      <c r="C818" s="1744"/>
      <c r="D818" s="1744"/>
      <c r="E818" s="1744"/>
      <c r="F818" s="1744"/>
      <c r="G818" s="1744"/>
      <c r="H818" s="1744"/>
      <c r="I818" s="1744"/>
      <c r="J818" s="1744"/>
      <c r="K818" s="1744"/>
      <c r="L818" s="1744"/>
      <c r="M818" s="1744"/>
      <c r="N818" s="1744"/>
      <c r="O818" s="1744"/>
      <c r="P818" s="1744"/>
      <c r="Q818" s="1744"/>
      <c r="R818" s="1744"/>
      <c r="S818" s="1744"/>
      <c r="T818" s="1744"/>
      <c r="U818" s="1744"/>
      <c r="V818" s="1744"/>
      <c r="W818" s="1744"/>
      <c r="X818" s="1744"/>
      <c r="Y818" s="1744"/>
      <c r="Z818" s="1744"/>
    </row>
    <row r="819" ht="15.75" hidden="1" customHeight="1">
      <c r="A819" s="1744"/>
      <c r="B819" s="1744"/>
      <c r="C819" s="1744"/>
      <c r="D819" s="1744"/>
      <c r="E819" s="1744"/>
      <c r="F819" s="1744"/>
      <c r="G819" s="1744"/>
      <c r="H819" s="1744"/>
      <c r="I819" s="1744"/>
      <c r="J819" s="1744"/>
      <c r="K819" s="1744"/>
      <c r="L819" s="1744"/>
      <c r="M819" s="1744"/>
      <c r="N819" s="1744"/>
      <c r="O819" s="1744"/>
      <c r="P819" s="1744"/>
      <c r="Q819" s="1744"/>
      <c r="R819" s="1744"/>
      <c r="S819" s="1744"/>
      <c r="T819" s="1744"/>
      <c r="U819" s="1744"/>
      <c r="V819" s="1744"/>
      <c r="W819" s="1744"/>
      <c r="X819" s="1744"/>
      <c r="Y819" s="1744"/>
      <c r="Z819" s="1744"/>
    </row>
    <row r="820" ht="15.75" hidden="1" customHeight="1">
      <c r="A820" s="1744"/>
      <c r="B820" s="1744"/>
      <c r="C820" s="1744"/>
      <c r="D820" s="1744"/>
      <c r="E820" s="1744"/>
      <c r="F820" s="1744"/>
      <c r="G820" s="1744"/>
      <c r="H820" s="1744"/>
      <c r="I820" s="1744"/>
      <c r="J820" s="1744"/>
      <c r="K820" s="1744"/>
      <c r="L820" s="1744"/>
      <c r="M820" s="1744"/>
      <c r="N820" s="1744"/>
      <c r="O820" s="1744"/>
      <c r="P820" s="1744"/>
      <c r="Q820" s="1744"/>
      <c r="R820" s="1744"/>
      <c r="S820" s="1744"/>
      <c r="T820" s="1744"/>
      <c r="U820" s="1744"/>
      <c r="V820" s="1744"/>
      <c r="W820" s="1744"/>
      <c r="X820" s="1744"/>
      <c r="Y820" s="1744"/>
      <c r="Z820" s="1744"/>
    </row>
    <row r="821" ht="15.75" hidden="1" customHeight="1">
      <c r="A821" s="1744"/>
      <c r="B821" s="1744"/>
      <c r="C821" s="1744"/>
      <c r="D821" s="1744"/>
      <c r="E821" s="1744"/>
      <c r="F821" s="1744"/>
      <c r="G821" s="1744"/>
      <c r="H821" s="1744"/>
      <c r="I821" s="1744"/>
      <c r="J821" s="1744"/>
      <c r="K821" s="1744"/>
      <c r="L821" s="1744"/>
      <c r="M821" s="1744"/>
      <c r="N821" s="1744"/>
      <c r="O821" s="1744"/>
      <c r="P821" s="1744"/>
      <c r="Q821" s="1744"/>
      <c r="R821" s="1744"/>
      <c r="S821" s="1744"/>
      <c r="T821" s="1744"/>
      <c r="U821" s="1744"/>
      <c r="V821" s="1744"/>
      <c r="W821" s="1744"/>
      <c r="X821" s="1744"/>
      <c r="Y821" s="1744"/>
      <c r="Z821" s="1744"/>
    </row>
    <row r="822" ht="15.75" hidden="1" customHeight="1">
      <c r="A822" s="1744"/>
      <c r="B822" s="1744"/>
      <c r="C822" s="1744"/>
      <c r="D822" s="1744"/>
      <c r="E822" s="1744"/>
      <c r="F822" s="1744"/>
      <c r="G822" s="1744"/>
      <c r="H822" s="1744"/>
      <c r="I822" s="1744"/>
      <c r="J822" s="1744"/>
      <c r="K822" s="1744"/>
      <c r="L822" s="1744"/>
      <c r="M822" s="1744"/>
      <c r="N822" s="1744"/>
      <c r="O822" s="1744"/>
      <c r="P822" s="1744"/>
      <c r="Q822" s="1744"/>
      <c r="R822" s="1744"/>
      <c r="S822" s="1744"/>
      <c r="T822" s="1744"/>
      <c r="U822" s="1744"/>
      <c r="V822" s="1744"/>
      <c r="W822" s="1744"/>
      <c r="X822" s="1744"/>
      <c r="Y822" s="1744"/>
      <c r="Z822" s="1744"/>
    </row>
    <row r="823" ht="15.75" hidden="1" customHeight="1">
      <c r="A823" s="1744"/>
      <c r="B823" s="1744"/>
      <c r="C823" s="1744"/>
      <c r="D823" s="1744"/>
      <c r="E823" s="1744"/>
      <c r="F823" s="1744"/>
      <c r="G823" s="1744"/>
      <c r="H823" s="1744"/>
      <c r="I823" s="1744"/>
      <c r="J823" s="1744"/>
      <c r="K823" s="1744"/>
      <c r="L823" s="1744"/>
      <c r="M823" s="1744"/>
      <c r="N823" s="1744"/>
      <c r="O823" s="1744"/>
      <c r="P823" s="1744"/>
      <c r="Q823" s="1744"/>
      <c r="R823" s="1744"/>
      <c r="S823" s="1744"/>
      <c r="T823" s="1744"/>
      <c r="U823" s="1744"/>
      <c r="V823" s="1744"/>
      <c r="W823" s="1744"/>
      <c r="X823" s="1744"/>
      <c r="Y823" s="1744"/>
      <c r="Z823" s="1744"/>
    </row>
    <row r="824" ht="15.75" hidden="1" customHeight="1">
      <c r="A824" s="1744"/>
      <c r="B824" s="1744"/>
      <c r="C824" s="1744"/>
      <c r="D824" s="1744"/>
      <c r="E824" s="1744"/>
      <c r="F824" s="1744"/>
      <c r="G824" s="1744"/>
      <c r="H824" s="1744"/>
      <c r="I824" s="1744"/>
      <c r="J824" s="1744"/>
      <c r="K824" s="1744"/>
      <c r="L824" s="1744"/>
      <c r="M824" s="1744"/>
      <c r="N824" s="1744"/>
      <c r="O824" s="1744"/>
      <c r="P824" s="1744"/>
      <c r="Q824" s="1744"/>
      <c r="R824" s="1744"/>
      <c r="S824" s="1744"/>
      <c r="T824" s="1744"/>
      <c r="U824" s="1744"/>
      <c r="V824" s="1744"/>
      <c r="W824" s="1744"/>
      <c r="X824" s="1744"/>
      <c r="Y824" s="1744"/>
      <c r="Z824" s="1744"/>
    </row>
    <row r="825" ht="15.75" hidden="1" customHeight="1">
      <c r="A825" s="1744"/>
      <c r="B825" s="1744"/>
      <c r="C825" s="1744"/>
      <c r="D825" s="1744"/>
      <c r="E825" s="1744"/>
      <c r="F825" s="1744"/>
      <c r="G825" s="1744"/>
      <c r="H825" s="1744"/>
      <c r="I825" s="1744"/>
      <c r="J825" s="1744"/>
      <c r="K825" s="1744"/>
      <c r="L825" s="1744"/>
      <c r="M825" s="1744"/>
      <c r="N825" s="1744"/>
      <c r="O825" s="1744"/>
      <c r="P825" s="1744"/>
      <c r="Q825" s="1744"/>
      <c r="R825" s="1744"/>
      <c r="S825" s="1744"/>
      <c r="T825" s="1744"/>
      <c r="U825" s="1744"/>
      <c r="V825" s="1744"/>
      <c r="W825" s="1744"/>
      <c r="X825" s="1744"/>
      <c r="Y825" s="1744"/>
      <c r="Z825" s="1744"/>
    </row>
    <row r="826" ht="15.75" hidden="1" customHeight="1">
      <c r="A826" s="1744"/>
      <c r="B826" s="1744"/>
      <c r="C826" s="1744"/>
      <c r="D826" s="1744"/>
      <c r="E826" s="1744"/>
      <c r="F826" s="1744"/>
      <c r="G826" s="1744"/>
      <c r="H826" s="1744"/>
      <c r="I826" s="1744"/>
      <c r="J826" s="1744"/>
      <c r="K826" s="1744"/>
      <c r="L826" s="1744"/>
      <c r="M826" s="1744"/>
      <c r="N826" s="1744"/>
      <c r="O826" s="1744"/>
      <c r="P826" s="1744"/>
      <c r="Q826" s="1744"/>
      <c r="R826" s="1744"/>
      <c r="S826" s="1744"/>
      <c r="T826" s="1744"/>
      <c r="U826" s="1744"/>
      <c r="V826" s="1744"/>
      <c r="W826" s="1744"/>
      <c r="X826" s="1744"/>
      <c r="Y826" s="1744"/>
      <c r="Z826" s="1744"/>
    </row>
    <row r="827" ht="15.75" hidden="1" customHeight="1">
      <c r="A827" s="1744"/>
      <c r="B827" s="1744"/>
      <c r="C827" s="1744"/>
      <c r="D827" s="1744"/>
      <c r="E827" s="1744"/>
      <c r="F827" s="1744"/>
      <c r="G827" s="1744"/>
      <c r="H827" s="1744"/>
      <c r="I827" s="1744"/>
      <c r="J827" s="1744"/>
      <c r="K827" s="1744"/>
      <c r="L827" s="1744"/>
      <c r="M827" s="1744"/>
      <c r="N827" s="1744"/>
      <c r="O827" s="1744"/>
      <c r="P827" s="1744"/>
      <c r="Q827" s="1744"/>
      <c r="R827" s="1744"/>
      <c r="S827" s="1744"/>
      <c r="T827" s="1744"/>
      <c r="U827" s="1744"/>
      <c r="V827" s="1744"/>
      <c r="W827" s="1744"/>
      <c r="X827" s="1744"/>
      <c r="Y827" s="1744"/>
      <c r="Z827" s="1744"/>
    </row>
    <row r="828" ht="15.75" hidden="1" customHeight="1">
      <c r="A828" s="1744"/>
      <c r="B828" s="1744"/>
      <c r="C828" s="1744"/>
      <c r="D828" s="1744"/>
      <c r="E828" s="1744"/>
      <c r="F828" s="1744"/>
      <c r="G828" s="1744"/>
      <c r="H828" s="1744"/>
      <c r="I828" s="1744"/>
      <c r="J828" s="1744"/>
      <c r="K828" s="1744"/>
      <c r="L828" s="1744"/>
      <c r="M828" s="1744"/>
      <c r="N828" s="1744"/>
      <c r="O828" s="1744"/>
      <c r="P828" s="1744"/>
      <c r="Q828" s="1744"/>
      <c r="R828" s="1744"/>
      <c r="S828" s="1744"/>
      <c r="T828" s="1744"/>
      <c r="U828" s="1744"/>
      <c r="V828" s="1744"/>
      <c r="W828" s="1744"/>
      <c r="X828" s="1744"/>
      <c r="Y828" s="1744"/>
      <c r="Z828" s="1744"/>
    </row>
    <row r="829" ht="15.75" hidden="1" customHeight="1">
      <c r="A829" s="1744"/>
      <c r="B829" s="1744"/>
      <c r="C829" s="1744"/>
      <c r="D829" s="1744"/>
      <c r="E829" s="1744"/>
      <c r="F829" s="1744"/>
      <c r="G829" s="1744"/>
      <c r="H829" s="1744"/>
      <c r="I829" s="1744"/>
      <c r="J829" s="1744"/>
      <c r="K829" s="1744"/>
      <c r="L829" s="1744"/>
      <c r="M829" s="1744"/>
      <c r="N829" s="1744"/>
      <c r="O829" s="1744"/>
      <c r="P829" s="1744"/>
      <c r="Q829" s="1744"/>
      <c r="R829" s="1744"/>
      <c r="S829" s="1744"/>
      <c r="T829" s="1744"/>
      <c r="U829" s="1744"/>
      <c r="V829" s="1744"/>
      <c r="W829" s="1744"/>
      <c r="X829" s="1744"/>
      <c r="Y829" s="1744"/>
      <c r="Z829" s="1744"/>
    </row>
    <row r="830" ht="15.75" hidden="1" customHeight="1">
      <c r="A830" s="1744"/>
      <c r="B830" s="1744"/>
      <c r="C830" s="1744"/>
      <c r="D830" s="1744"/>
      <c r="E830" s="1744"/>
      <c r="F830" s="1744"/>
      <c r="G830" s="1744"/>
      <c r="H830" s="1744"/>
      <c r="I830" s="1744"/>
      <c r="J830" s="1744"/>
      <c r="K830" s="1744"/>
      <c r="L830" s="1744"/>
      <c r="M830" s="1744"/>
      <c r="N830" s="1744"/>
      <c r="O830" s="1744"/>
      <c r="P830" s="1744"/>
      <c r="Q830" s="1744"/>
      <c r="R830" s="1744"/>
      <c r="S830" s="1744"/>
      <c r="T830" s="1744"/>
      <c r="U830" s="1744"/>
      <c r="V830" s="1744"/>
      <c r="W830" s="1744"/>
      <c r="X830" s="1744"/>
      <c r="Y830" s="1744"/>
      <c r="Z830" s="1744"/>
    </row>
    <row r="831" ht="15.75" hidden="1" customHeight="1">
      <c r="A831" s="1744"/>
      <c r="B831" s="1744"/>
      <c r="C831" s="1744"/>
      <c r="D831" s="1744"/>
      <c r="E831" s="1744"/>
      <c r="F831" s="1744"/>
      <c r="G831" s="1744"/>
      <c r="H831" s="1744"/>
      <c r="I831" s="1744"/>
      <c r="J831" s="1744"/>
      <c r="K831" s="1744"/>
      <c r="L831" s="1744"/>
      <c r="M831" s="1744"/>
      <c r="N831" s="1744"/>
      <c r="O831" s="1744"/>
      <c r="P831" s="1744"/>
      <c r="Q831" s="1744"/>
      <c r="R831" s="1744"/>
      <c r="S831" s="1744"/>
      <c r="T831" s="1744"/>
      <c r="U831" s="1744"/>
      <c r="V831" s="1744"/>
      <c r="W831" s="1744"/>
      <c r="X831" s="1744"/>
      <c r="Y831" s="1744"/>
      <c r="Z831" s="1744"/>
    </row>
    <row r="832" ht="15.75" hidden="1" customHeight="1">
      <c r="A832" s="1744"/>
      <c r="B832" s="1744"/>
      <c r="C832" s="1744"/>
      <c r="D832" s="1744"/>
      <c r="E832" s="1744"/>
      <c r="F832" s="1744"/>
      <c r="G832" s="1744"/>
      <c r="H832" s="1744"/>
      <c r="I832" s="1744"/>
      <c r="J832" s="1744"/>
      <c r="K832" s="1744"/>
      <c r="L832" s="1744"/>
      <c r="M832" s="1744"/>
      <c r="N832" s="1744"/>
      <c r="O832" s="1744"/>
      <c r="P832" s="1744"/>
      <c r="Q832" s="1744"/>
      <c r="R832" s="1744"/>
      <c r="S832" s="1744"/>
      <c r="T832" s="1744"/>
      <c r="U832" s="1744"/>
      <c r="V832" s="1744"/>
      <c r="W832" s="1744"/>
      <c r="X832" s="1744"/>
      <c r="Y832" s="1744"/>
      <c r="Z832" s="1744"/>
    </row>
    <row r="833" ht="15.75" hidden="1" customHeight="1">
      <c r="A833" s="1744"/>
      <c r="B833" s="1744"/>
      <c r="C833" s="1744"/>
      <c r="D833" s="1744"/>
      <c r="E833" s="1744"/>
      <c r="F833" s="1744"/>
      <c r="G833" s="1744"/>
      <c r="H833" s="1744"/>
      <c r="I833" s="1744"/>
      <c r="J833" s="1744"/>
      <c r="K833" s="1744"/>
      <c r="L833" s="1744"/>
      <c r="M833" s="1744"/>
      <c r="N833" s="1744"/>
      <c r="O833" s="1744"/>
      <c r="P833" s="1744"/>
      <c r="Q833" s="1744"/>
      <c r="R833" s="1744"/>
      <c r="S833" s="1744"/>
      <c r="T833" s="1744"/>
      <c r="U833" s="1744"/>
      <c r="V833" s="1744"/>
      <c r="W833" s="1744"/>
      <c r="X833" s="1744"/>
      <c r="Y833" s="1744"/>
      <c r="Z833" s="1744"/>
    </row>
    <row r="834" ht="15.75" hidden="1" customHeight="1">
      <c r="A834" s="1744"/>
      <c r="B834" s="1744"/>
      <c r="C834" s="1744"/>
      <c r="D834" s="1744"/>
      <c r="E834" s="1744"/>
      <c r="F834" s="1744"/>
      <c r="G834" s="1744"/>
      <c r="H834" s="1744"/>
      <c r="I834" s="1744"/>
      <c r="J834" s="1744"/>
      <c r="K834" s="1744"/>
      <c r="L834" s="1744"/>
      <c r="M834" s="1744"/>
      <c r="N834" s="1744"/>
      <c r="O834" s="1744"/>
      <c r="P834" s="1744"/>
      <c r="Q834" s="1744"/>
      <c r="R834" s="1744"/>
      <c r="S834" s="1744"/>
      <c r="T834" s="1744"/>
      <c r="U834" s="1744"/>
      <c r="V834" s="1744"/>
      <c r="W834" s="1744"/>
      <c r="X834" s="1744"/>
      <c r="Y834" s="1744"/>
      <c r="Z834" s="1744"/>
    </row>
    <row r="835" ht="15.75" hidden="1" customHeight="1">
      <c r="A835" s="1744"/>
      <c r="B835" s="1744"/>
      <c r="C835" s="1744"/>
      <c r="D835" s="1744"/>
      <c r="E835" s="1744"/>
      <c r="F835" s="1744"/>
      <c r="G835" s="1744"/>
      <c r="H835" s="1744"/>
      <c r="I835" s="1744"/>
      <c r="J835" s="1744"/>
      <c r="K835" s="1744"/>
      <c r="L835" s="1744"/>
      <c r="M835" s="1744"/>
      <c r="N835" s="1744"/>
      <c r="O835" s="1744"/>
      <c r="P835" s="1744"/>
      <c r="Q835" s="1744"/>
      <c r="R835" s="1744"/>
      <c r="S835" s="1744"/>
      <c r="T835" s="1744"/>
      <c r="U835" s="1744"/>
      <c r="V835" s="1744"/>
      <c r="W835" s="1744"/>
      <c r="X835" s="1744"/>
      <c r="Y835" s="1744"/>
      <c r="Z835" s="1744"/>
    </row>
    <row r="836" ht="15.75" hidden="1" customHeight="1">
      <c r="A836" s="1744"/>
      <c r="B836" s="1744"/>
      <c r="C836" s="1744"/>
      <c r="D836" s="1744"/>
      <c r="E836" s="1744"/>
      <c r="F836" s="1744"/>
      <c r="G836" s="1744"/>
      <c r="H836" s="1744"/>
      <c r="I836" s="1744"/>
      <c r="J836" s="1744"/>
      <c r="K836" s="1744"/>
      <c r="L836" s="1744"/>
      <c r="M836" s="1744"/>
      <c r="N836" s="1744"/>
      <c r="O836" s="1744"/>
      <c r="P836" s="1744"/>
      <c r="Q836" s="1744"/>
      <c r="R836" s="1744"/>
      <c r="S836" s="1744"/>
      <c r="T836" s="1744"/>
      <c r="U836" s="1744"/>
      <c r="V836" s="1744"/>
      <c r="W836" s="1744"/>
      <c r="X836" s="1744"/>
      <c r="Y836" s="1744"/>
      <c r="Z836" s="1744"/>
    </row>
    <row r="837" ht="15.75" hidden="1" customHeight="1">
      <c r="A837" s="1744"/>
      <c r="B837" s="1744"/>
      <c r="C837" s="1744"/>
      <c r="D837" s="1744"/>
      <c r="E837" s="1744"/>
      <c r="F837" s="1744"/>
      <c r="G837" s="1744"/>
      <c r="H837" s="1744"/>
      <c r="I837" s="1744"/>
      <c r="J837" s="1744"/>
      <c r="K837" s="1744"/>
      <c r="L837" s="1744"/>
      <c r="M837" s="1744"/>
      <c r="N837" s="1744"/>
      <c r="O837" s="1744"/>
      <c r="P837" s="1744"/>
      <c r="Q837" s="1744"/>
      <c r="R837" s="1744"/>
      <c r="S837" s="1744"/>
      <c r="T837" s="1744"/>
      <c r="U837" s="1744"/>
      <c r="V837" s="1744"/>
      <c r="W837" s="1744"/>
      <c r="X837" s="1744"/>
      <c r="Y837" s="1744"/>
      <c r="Z837" s="1744"/>
    </row>
    <row r="838" ht="15.75" hidden="1" customHeight="1">
      <c r="A838" s="1744"/>
      <c r="B838" s="1744"/>
      <c r="C838" s="1744"/>
      <c r="D838" s="1744"/>
      <c r="E838" s="1744"/>
      <c r="F838" s="1744"/>
      <c r="G838" s="1744"/>
      <c r="H838" s="1744"/>
      <c r="I838" s="1744"/>
      <c r="J838" s="1744"/>
      <c r="K838" s="1744"/>
      <c r="L838" s="1744"/>
      <c r="M838" s="1744"/>
      <c r="N838" s="1744"/>
      <c r="O838" s="1744"/>
      <c r="P838" s="1744"/>
      <c r="Q838" s="1744"/>
      <c r="R838" s="1744"/>
      <c r="S838" s="1744"/>
      <c r="T838" s="1744"/>
      <c r="U838" s="1744"/>
      <c r="V838" s="1744"/>
      <c r="W838" s="1744"/>
      <c r="X838" s="1744"/>
      <c r="Y838" s="1744"/>
      <c r="Z838" s="1744"/>
    </row>
    <row r="839" ht="15.75" hidden="1" customHeight="1">
      <c r="A839" s="1744"/>
      <c r="B839" s="1744"/>
      <c r="C839" s="1744"/>
      <c r="D839" s="1744"/>
      <c r="E839" s="1744"/>
      <c r="F839" s="1744"/>
      <c r="G839" s="1744"/>
      <c r="H839" s="1744"/>
      <c r="I839" s="1744"/>
      <c r="J839" s="1744"/>
      <c r="K839" s="1744"/>
      <c r="L839" s="1744"/>
      <c r="M839" s="1744"/>
      <c r="N839" s="1744"/>
      <c r="O839" s="1744"/>
      <c r="P839" s="1744"/>
      <c r="Q839" s="1744"/>
      <c r="R839" s="1744"/>
      <c r="S839" s="1744"/>
      <c r="T839" s="1744"/>
      <c r="U839" s="1744"/>
      <c r="V839" s="1744"/>
      <c r="W839" s="1744"/>
      <c r="X839" s="1744"/>
      <c r="Y839" s="1744"/>
      <c r="Z839" s="1744"/>
    </row>
    <row r="840" ht="15.75" hidden="1" customHeight="1">
      <c r="A840" s="1744"/>
      <c r="B840" s="1744"/>
      <c r="C840" s="1744"/>
      <c r="D840" s="1744"/>
      <c r="E840" s="1744"/>
      <c r="F840" s="1744"/>
      <c r="G840" s="1744"/>
      <c r="H840" s="1744"/>
      <c r="I840" s="1744"/>
      <c r="J840" s="1744"/>
      <c r="K840" s="1744"/>
      <c r="L840" s="1744"/>
      <c r="M840" s="1744"/>
      <c r="N840" s="1744"/>
      <c r="O840" s="1744"/>
      <c r="P840" s="1744"/>
      <c r="Q840" s="1744"/>
      <c r="R840" s="1744"/>
      <c r="S840" s="1744"/>
      <c r="T840" s="1744"/>
      <c r="U840" s="1744"/>
      <c r="V840" s="1744"/>
      <c r="W840" s="1744"/>
      <c r="X840" s="1744"/>
      <c r="Y840" s="1744"/>
      <c r="Z840" s="1744"/>
    </row>
    <row r="841" ht="15.75" hidden="1" customHeight="1">
      <c r="A841" s="1744"/>
      <c r="B841" s="1744"/>
      <c r="C841" s="1744"/>
      <c r="D841" s="1744"/>
      <c r="E841" s="1744"/>
      <c r="F841" s="1744"/>
      <c r="G841" s="1744"/>
      <c r="H841" s="1744"/>
      <c r="I841" s="1744"/>
      <c r="J841" s="1744"/>
      <c r="K841" s="1744"/>
      <c r="L841" s="1744"/>
      <c r="M841" s="1744"/>
      <c r="N841" s="1744"/>
      <c r="O841" s="1744"/>
      <c r="P841" s="1744"/>
      <c r="Q841" s="1744"/>
      <c r="R841" s="1744"/>
      <c r="S841" s="1744"/>
      <c r="T841" s="1744"/>
      <c r="U841" s="1744"/>
      <c r="V841" s="1744"/>
      <c r="W841" s="1744"/>
      <c r="X841" s="1744"/>
      <c r="Y841" s="1744"/>
      <c r="Z841" s="1744"/>
    </row>
    <row r="842" ht="15.75" hidden="1" customHeight="1">
      <c r="A842" s="1744"/>
      <c r="B842" s="1744"/>
      <c r="C842" s="1744"/>
      <c r="D842" s="1744"/>
      <c r="E842" s="1744"/>
      <c r="F842" s="1744"/>
      <c r="G842" s="1744"/>
      <c r="H842" s="1744"/>
      <c r="I842" s="1744"/>
      <c r="J842" s="1744"/>
      <c r="K842" s="1744"/>
      <c r="L842" s="1744"/>
      <c r="M842" s="1744"/>
      <c r="N842" s="1744"/>
      <c r="O842" s="1744"/>
      <c r="P842" s="1744"/>
      <c r="Q842" s="1744"/>
      <c r="R842" s="1744"/>
      <c r="S842" s="1744"/>
      <c r="T842" s="1744"/>
      <c r="U842" s="1744"/>
      <c r="V842" s="1744"/>
      <c r="W842" s="1744"/>
      <c r="X842" s="1744"/>
      <c r="Y842" s="1744"/>
      <c r="Z842" s="1744"/>
    </row>
    <row r="843" ht="15.75" hidden="1" customHeight="1">
      <c r="A843" s="1744"/>
      <c r="B843" s="1744"/>
      <c r="C843" s="1744"/>
      <c r="D843" s="1744"/>
      <c r="E843" s="1744"/>
      <c r="F843" s="1744"/>
      <c r="G843" s="1744"/>
      <c r="H843" s="1744"/>
      <c r="I843" s="1744"/>
      <c r="J843" s="1744"/>
      <c r="K843" s="1744"/>
      <c r="L843" s="1744"/>
      <c r="M843" s="1744"/>
      <c r="N843" s="1744"/>
      <c r="O843" s="1744"/>
      <c r="P843" s="1744"/>
      <c r="Q843" s="1744"/>
      <c r="R843" s="1744"/>
      <c r="S843" s="1744"/>
      <c r="T843" s="1744"/>
      <c r="U843" s="1744"/>
      <c r="V843" s="1744"/>
      <c r="W843" s="1744"/>
      <c r="X843" s="1744"/>
      <c r="Y843" s="1744"/>
      <c r="Z843" s="1744"/>
    </row>
    <row r="844" ht="15.75" hidden="1" customHeight="1">
      <c r="A844" s="1744"/>
      <c r="B844" s="1744"/>
      <c r="C844" s="1744"/>
      <c r="D844" s="1744"/>
      <c r="E844" s="1744"/>
      <c r="F844" s="1744"/>
      <c r="G844" s="1744"/>
      <c r="H844" s="1744"/>
      <c r="I844" s="1744"/>
      <c r="J844" s="1744"/>
      <c r="K844" s="1744"/>
      <c r="L844" s="1744"/>
      <c r="M844" s="1744"/>
      <c r="N844" s="1744"/>
      <c r="O844" s="1744"/>
      <c r="P844" s="1744"/>
      <c r="Q844" s="1744"/>
      <c r="R844" s="1744"/>
      <c r="S844" s="1744"/>
      <c r="T844" s="1744"/>
      <c r="U844" s="1744"/>
      <c r="V844" s="1744"/>
      <c r="W844" s="1744"/>
      <c r="X844" s="1744"/>
      <c r="Y844" s="1744"/>
      <c r="Z844" s="1744"/>
    </row>
    <row r="845" ht="15.75" hidden="1" customHeight="1">
      <c r="A845" s="1744"/>
      <c r="B845" s="1744"/>
      <c r="C845" s="1744"/>
      <c r="D845" s="1744"/>
      <c r="E845" s="1744"/>
      <c r="F845" s="1744"/>
      <c r="G845" s="1744"/>
      <c r="H845" s="1744"/>
      <c r="I845" s="1744"/>
      <c r="J845" s="1744"/>
      <c r="K845" s="1744"/>
      <c r="L845" s="1744"/>
      <c r="M845" s="1744"/>
      <c r="N845" s="1744"/>
      <c r="O845" s="1744"/>
      <c r="P845" s="1744"/>
      <c r="Q845" s="1744"/>
      <c r="R845" s="1744"/>
      <c r="S845" s="1744"/>
      <c r="T845" s="1744"/>
      <c r="U845" s="1744"/>
      <c r="V845" s="1744"/>
      <c r="W845" s="1744"/>
      <c r="X845" s="1744"/>
      <c r="Y845" s="1744"/>
      <c r="Z845" s="1744"/>
    </row>
    <row r="846" ht="15.75" hidden="1" customHeight="1">
      <c r="A846" s="1744"/>
      <c r="B846" s="1744"/>
      <c r="C846" s="1744"/>
      <c r="D846" s="1744"/>
      <c r="E846" s="1744"/>
      <c r="F846" s="1744"/>
      <c r="G846" s="1744"/>
      <c r="H846" s="1744"/>
      <c r="I846" s="1744"/>
      <c r="J846" s="1744"/>
      <c r="K846" s="1744"/>
      <c r="L846" s="1744"/>
      <c r="M846" s="1744"/>
      <c r="N846" s="1744"/>
      <c r="O846" s="1744"/>
      <c r="P846" s="1744"/>
      <c r="Q846" s="1744"/>
      <c r="R846" s="1744"/>
      <c r="S846" s="1744"/>
      <c r="T846" s="1744"/>
      <c r="U846" s="1744"/>
      <c r="V846" s="1744"/>
      <c r="W846" s="1744"/>
      <c r="X846" s="1744"/>
      <c r="Y846" s="1744"/>
      <c r="Z846" s="1744"/>
    </row>
    <row r="847" ht="15.75" hidden="1" customHeight="1">
      <c r="A847" s="1744"/>
      <c r="B847" s="1744"/>
      <c r="C847" s="1744"/>
      <c r="D847" s="1744"/>
      <c r="E847" s="1744"/>
      <c r="F847" s="1744"/>
      <c r="G847" s="1744"/>
      <c r="H847" s="1744"/>
      <c r="I847" s="1744"/>
      <c r="J847" s="1744"/>
      <c r="K847" s="1744"/>
      <c r="L847" s="1744"/>
      <c r="M847" s="1744"/>
      <c r="N847" s="1744"/>
      <c r="O847" s="1744"/>
      <c r="P847" s="1744"/>
      <c r="Q847" s="1744"/>
      <c r="R847" s="1744"/>
      <c r="S847" s="1744"/>
      <c r="T847" s="1744"/>
      <c r="U847" s="1744"/>
      <c r="V847" s="1744"/>
      <c r="W847" s="1744"/>
      <c r="X847" s="1744"/>
      <c r="Y847" s="1744"/>
      <c r="Z847" s="1744"/>
    </row>
    <row r="848" ht="15.75" hidden="1" customHeight="1">
      <c r="A848" s="1744"/>
      <c r="B848" s="1744"/>
      <c r="C848" s="1744"/>
      <c r="D848" s="1744"/>
      <c r="E848" s="1744"/>
      <c r="F848" s="1744"/>
      <c r="G848" s="1744"/>
      <c r="H848" s="1744"/>
      <c r="I848" s="1744"/>
      <c r="J848" s="1744"/>
      <c r="K848" s="1744"/>
      <c r="L848" s="1744"/>
      <c r="M848" s="1744"/>
      <c r="N848" s="1744"/>
      <c r="O848" s="1744"/>
      <c r="P848" s="1744"/>
      <c r="Q848" s="1744"/>
      <c r="R848" s="1744"/>
      <c r="S848" s="1744"/>
      <c r="T848" s="1744"/>
      <c r="U848" s="1744"/>
      <c r="V848" s="1744"/>
      <c r="W848" s="1744"/>
      <c r="X848" s="1744"/>
      <c r="Y848" s="1744"/>
      <c r="Z848" s="1744"/>
    </row>
    <row r="849" ht="15.75" hidden="1" customHeight="1">
      <c r="A849" s="1744"/>
      <c r="B849" s="1744"/>
      <c r="C849" s="1744"/>
      <c r="D849" s="1744"/>
      <c r="E849" s="1744"/>
      <c r="F849" s="1744"/>
      <c r="G849" s="1744"/>
      <c r="H849" s="1744"/>
      <c r="I849" s="1744"/>
      <c r="J849" s="1744"/>
      <c r="K849" s="1744"/>
      <c r="L849" s="1744"/>
      <c r="M849" s="1744"/>
      <c r="N849" s="1744"/>
      <c r="O849" s="1744"/>
      <c r="P849" s="1744"/>
      <c r="Q849" s="1744"/>
      <c r="R849" s="1744"/>
      <c r="S849" s="1744"/>
      <c r="T849" s="1744"/>
      <c r="U849" s="1744"/>
      <c r="V849" s="1744"/>
      <c r="W849" s="1744"/>
      <c r="X849" s="1744"/>
      <c r="Y849" s="1744"/>
      <c r="Z849" s="1744"/>
    </row>
    <row r="850" ht="15.75" hidden="1" customHeight="1">
      <c r="A850" s="1744"/>
      <c r="B850" s="1744"/>
      <c r="C850" s="1744"/>
      <c r="D850" s="1744"/>
      <c r="E850" s="1744"/>
      <c r="F850" s="1744"/>
      <c r="G850" s="1744"/>
      <c r="H850" s="1744"/>
      <c r="I850" s="1744"/>
      <c r="J850" s="1744"/>
      <c r="K850" s="1744"/>
      <c r="L850" s="1744"/>
      <c r="M850" s="1744"/>
      <c r="N850" s="1744"/>
      <c r="O850" s="1744"/>
      <c r="P850" s="1744"/>
      <c r="Q850" s="1744"/>
      <c r="R850" s="1744"/>
      <c r="S850" s="1744"/>
      <c r="T850" s="1744"/>
      <c r="U850" s="1744"/>
      <c r="V850" s="1744"/>
      <c r="W850" s="1744"/>
      <c r="X850" s="1744"/>
      <c r="Y850" s="1744"/>
      <c r="Z850" s="1744"/>
    </row>
    <row r="851" ht="15.75" hidden="1" customHeight="1">
      <c r="A851" s="1744"/>
      <c r="B851" s="1744"/>
      <c r="C851" s="1744"/>
      <c r="D851" s="1744"/>
      <c r="E851" s="1744"/>
      <c r="F851" s="1744"/>
      <c r="G851" s="1744"/>
      <c r="H851" s="1744"/>
      <c r="I851" s="1744"/>
      <c r="J851" s="1744"/>
      <c r="K851" s="1744"/>
      <c r="L851" s="1744"/>
      <c r="M851" s="1744"/>
      <c r="N851" s="1744"/>
      <c r="O851" s="1744"/>
      <c r="P851" s="1744"/>
      <c r="Q851" s="1744"/>
      <c r="R851" s="1744"/>
      <c r="S851" s="1744"/>
      <c r="T851" s="1744"/>
      <c r="U851" s="1744"/>
      <c r="V851" s="1744"/>
      <c r="W851" s="1744"/>
      <c r="X851" s="1744"/>
      <c r="Y851" s="1744"/>
      <c r="Z851" s="1744"/>
    </row>
    <row r="852" ht="15.75" hidden="1" customHeight="1">
      <c r="A852" s="1744"/>
      <c r="B852" s="1744"/>
      <c r="C852" s="1744"/>
      <c r="D852" s="1744"/>
      <c r="E852" s="1744"/>
      <c r="F852" s="1744"/>
      <c r="G852" s="1744"/>
      <c r="H852" s="1744"/>
      <c r="I852" s="1744"/>
      <c r="J852" s="1744"/>
      <c r="K852" s="1744"/>
      <c r="L852" s="1744"/>
      <c r="M852" s="1744"/>
      <c r="N852" s="1744"/>
      <c r="O852" s="1744"/>
      <c r="P852" s="1744"/>
      <c r="Q852" s="1744"/>
      <c r="R852" s="1744"/>
      <c r="S852" s="1744"/>
      <c r="T852" s="1744"/>
      <c r="U852" s="1744"/>
      <c r="V852" s="1744"/>
      <c r="W852" s="1744"/>
      <c r="X852" s="1744"/>
      <c r="Y852" s="1744"/>
      <c r="Z852" s="1744"/>
    </row>
    <row r="853" ht="15.75" hidden="1" customHeight="1">
      <c r="A853" s="1744"/>
      <c r="B853" s="1744"/>
      <c r="C853" s="1744"/>
      <c r="D853" s="1744"/>
      <c r="E853" s="1744"/>
      <c r="F853" s="1744"/>
      <c r="G853" s="1744"/>
      <c r="H853" s="1744"/>
      <c r="I853" s="1744"/>
      <c r="J853" s="1744"/>
      <c r="K853" s="1744"/>
      <c r="L853" s="1744"/>
      <c r="M853" s="1744"/>
      <c r="N853" s="1744"/>
      <c r="O853" s="1744"/>
      <c r="P853" s="1744"/>
      <c r="Q853" s="1744"/>
      <c r="R853" s="1744"/>
      <c r="S853" s="1744"/>
      <c r="T853" s="1744"/>
      <c r="U853" s="1744"/>
      <c r="V853" s="1744"/>
      <c r="W853" s="1744"/>
      <c r="X853" s="1744"/>
      <c r="Y853" s="1744"/>
      <c r="Z853" s="1744"/>
    </row>
    <row r="854" ht="15.75" hidden="1" customHeight="1">
      <c r="A854" s="1744"/>
      <c r="B854" s="1744"/>
      <c r="C854" s="1744"/>
      <c r="D854" s="1744"/>
      <c r="E854" s="1744"/>
      <c r="F854" s="1744"/>
      <c r="G854" s="1744"/>
      <c r="H854" s="1744"/>
      <c r="I854" s="1744"/>
      <c r="J854" s="1744"/>
      <c r="K854" s="1744"/>
      <c r="L854" s="1744"/>
      <c r="M854" s="1744"/>
      <c r="N854" s="1744"/>
      <c r="O854" s="1744"/>
      <c r="P854" s="1744"/>
      <c r="Q854" s="1744"/>
      <c r="R854" s="1744"/>
      <c r="S854" s="1744"/>
      <c r="T854" s="1744"/>
      <c r="U854" s="1744"/>
      <c r="V854" s="1744"/>
      <c r="W854" s="1744"/>
      <c r="X854" s="1744"/>
      <c r="Y854" s="1744"/>
      <c r="Z854" s="1744"/>
    </row>
    <row r="855" ht="15.75" hidden="1" customHeight="1">
      <c r="A855" s="1744"/>
      <c r="B855" s="1744"/>
      <c r="C855" s="1744"/>
      <c r="D855" s="1744"/>
      <c r="E855" s="1744"/>
      <c r="F855" s="1744"/>
      <c r="G855" s="1744"/>
      <c r="H855" s="1744"/>
      <c r="I855" s="1744"/>
      <c r="J855" s="1744"/>
      <c r="K855" s="1744"/>
      <c r="L855" s="1744"/>
      <c r="M855" s="1744"/>
      <c r="N855" s="1744"/>
      <c r="O855" s="1744"/>
      <c r="P855" s="1744"/>
      <c r="Q855" s="1744"/>
      <c r="R855" s="1744"/>
      <c r="S855" s="1744"/>
      <c r="T855" s="1744"/>
      <c r="U855" s="1744"/>
      <c r="V855" s="1744"/>
      <c r="W855" s="1744"/>
      <c r="X855" s="1744"/>
      <c r="Y855" s="1744"/>
      <c r="Z855" s="1744"/>
    </row>
    <row r="856" ht="15.75" hidden="1" customHeight="1">
      <c r="A856" s="1744"/>
      <c r="B856" s="1744"/>
      <c r="C856" s="1744"/>
      <c r="D856" s="1744"/>
      <c r="E856" s="1744"/>
      <c r="F856" s="1744"/>
      <c r="G856" s="1744"/>
      <c r="H856" s="1744"/>
      <c r="I856" s="1744"/>
      <c r="J856" s="1744"/>
      <c r="K856" s="1744"/>
      <c r="L856" s="1744"/>
      <c r="M856" s="1744"/>
      <c r="N856" s="1744"/>
      <c r="O856" s="1744"/>
      <c r="P856" s="1744"/>
      <c r="Q856" s="1744"/>
      <c r="R856" s="1744"/>
      <c r="S856" s="1744"/>
      <c r="T856" s="1744"/>
      <c r="U856" s="1744"/>
      <c r="V856" s="1744"/>
      <c r="W856" s="1744"/>
      <c r="X856" s="1744"/>
      <c r="Y856" s="1744"/>
      <c r="Z856" s="1744"/>
    </row>
    <row r="857" ht="15.75" hidden="1" customHeight="1">
      <c r="A857" s="1744"/>
      <c r="B857" s="1744"/>
      <c r="C857" s="1744"/>
      <c r="D857" s="1744"/>
      <c r="E857" s="1744"/>
      <c r="F857" s="1744"/>
      <c r="G857" s="1744"/>
      <c r="H857" s="1744"/>
      <c r="I857" s="1744"/>
      <c r="J857" s="1744"/>
      <c r="K857" s="1744"/>
      <c r="L857" s="1744"/>
      <c r="M857" s="1744"/>
      <c r="N857" s="1744"/>
      <c r="O857" s="1744"/>
      <c r="P857" s="1744"/>
      <c r="Q857" s="1744"/>
      <c r="R857" s="1744"/>
      <c r="S857" s="1744"/>
      <c r="T857" s="1744"/>
      <c r="U857" s="1744"/>
      <c r="V857" s="1744"/>
      <c r="W857" s="1744"/>
      <c r="X857" s="1744"/>
      <c r="Y857" s="1744"/>
      <c r="Z857" s="1744"/>
    </row>
    <row r="858" ht="15.75" hidden="1" customHeight="1">
      <c r="A858" s="1744"/>
      <c r="B858" s="1744"/>
      <c r="C858" s="1744"/>
      <c r="D858" s="1744"/>
      <c r="E858" s="1744"/>
      <c r="F858" s="1744"/>
      <c r="G858" s="1744"/>
      <c r="H858" s="1744"/>
      <c r="I858" s="1744"/>
      <c r="J858" s="1744"/>
      <c r="K858" s="1744"/>
      <c r="L858" s="1744"/>
      <c r="M858" s="1744"/>
      <c r="N858" s="1744"/>
      <c r="O858" s="1744"/>
      <c r="P858" s="1744"/>
      <c r="Q858" s="1744"/>
      <c r="R858" s="1744"/>
      <c r="S858" s="1744"/>
      <c r="T858" s="1744"/>
      <c r="U858" s="1744"/>
      <c r="V858" s="1744"/>
      <c r="W858" s="1744"/>
      <c r="X858" s="1744"/>
      <c r="Y858" s="1744"/>
      <c r="Z858" s="1744"/>
    </row>
    <row r="859" ht="15.75" hidden="1" customHeight="1">
      <c r="A859" s="1744"/>
      <c r="B859" s="1744"/>
      <c r="C859" s="1744"/>
      <c r="D859" s="1744"/>
      <c r="E859" s="1744"/>
      <c r="F859" s="1744"/>
      <c r="G859" s="1744"/>
      <c r="H859" s="1744"/>
      <c r="I859" s="1744"/>
      <c r="J859" s="1744"/>
      <c r="K859" s="1744"/>
      <c r="L859" s="1744"/>
      <c r="M859" s="1744"/>
      <c r="N859" s="1744"/>
      <c r="O859" s="1744"/>
      <c r="P859" s="1744"/>
      <c r="Q859" s="1744"/>
      <c r="R859" s="1744"/>
      <c r="S859" s="1744"/>
      <c r="T859" s="1744"/>
      <c r="U859" s="1744"/>
      <c r="V859" s="1744"/>
      <c r="W859" s="1744"/>
      <c r="X859" s="1744"/>
      <c r="Y859" s="1744"/>
      <c r="Z859" s="1744"/>
    </row>
    <row r="860" ht="15.75" hidden="1" customHeight="1">
      <c r="A860" s="1744"/>
      <c r="B860" s="1744"/>
      <c r="C860" s="1744"/>
      <c r="D860" s="1744"/>
      <c r="E860" s="1744"/>
      <c r="F860" s="1744"/>
      <c r="G860" s="1744"/>
      <c r="H860" s="1744"/>
      <c r="I860" s="1744"/>
      <c r="J860" s="1744"/>
      <c r="K860" s="1744"/>
      <c r="L860" s="1744"/>
      <c r="M860" s="1744"/>
      <c r="N860" s="1744"/>
      <c r="O860" s="1744"/>
      <c r="P860" s="1744"/>
      <c r="Q860" s="1744"/>
      <c r="R860" s="1744"/>
      <c r="S860" s="1744"/>
      <c r="T860" s="1744"/>
      <c r="U860" s="1744"/>
      <c r="V860" s="1744"/>
      <c r="W860" s="1744"/>
      <c r="X860" s="1744"/>
      <c r="Y860" s="1744"/>
      <c r="Z860" s="1744"/>
    </row>
    <row r="861" ht="15.75" hidden="1" customHeight="1">
      <c r="A861" s="1744"/>
      <c r="B861" s="1744"/>
      <c r="C861" s="1744"/>
      <c r="D861" s="1744"/>
      <c r="E861" s="1744"/>
      <c r="F861" s="1744"/>
      <c r="G861" s="1744"/>
      <c r="H861" s="1744"/>
      <c r="I861" s="1744"/>
      <c r="J861" s="1744"/>
      <c r="K861" s="1744"/>
      <c r="L861" s="1744"/>
      <c r="M861" s="1744"/>
      <c r="N861" s="1744"/>
      <c r="O861" s="1744"/>
      <c r="P861" s="1744"/>
      <c r="Q861" s="1744"/>
      <c r="R861" s="1744"/>
      <c r="S861" s="1744"/>
      <c r="T861" s="1744"/>
      <c r="U861" s="1744"/>
      <c r="V861" s="1744"/>
      <c r="W861" s="1744"/>
      <c r="X861" s="1744"/>
      <c r="Y861" s="1744"/>
      <c r="Z861" s="1744"/>
    </row>
    <row r="862" ht="15.75" hidden="1" customHeight="1">
      <c r="A862" s="1744"/>
      <c r="B862" s="1744"/>
      <c r="C862" s="1744"/>
      <c r="D862" s="1744"/>
      <c r="E862" s="1744"/>
      <c r="F862" s="1744"/>
      <c r="G862" s="1744"/>
      <c r="H862" s="1744"/>
      <c r="I862" s="1744"/>
      <c r="J862" s="1744"/>
      <c r="K862" s="1744"/>
      <c r="L862" s="1744"/>
      <c r="M862" s="1744"/>
      <c r="N862" s="1744"/>
      <c r="O862" s="1744"/>
      <c r="P862" s="1744"/>
      <c r="Q862" s="1744"/>
      <c r="R862" s="1744"/>
      <c r="S862" s="1744"/>
      <c r="T862" s="1744"/>
      <c r="U862" s="1744"/>
      <c r="V862" s="1744"/>
      <c r="W862" s="1744"/>
      <c r="X862" s="1744"/>
      <c r="Y862" s="1744"/>
      <c r="Z862" s="1744"/>
    </row>
    <row r="863" ht="15.75" hidden="1" customHeight="1">
      <c r="A863" s="1744"/>
      <c r="B863" s="1744"/>
      <c r="C863" s="1744"/>
      <c r="D863" s="1744"/>
      <c r="E863" s="1744"/>
      <c r="F863" s="1744"/>
      <c r="G863" s="1744"/>
      <c r="H863" s="1744"/>
      <c r="I863" s="1744"/>
      <c r="J863" s="1744"/>
      <c r="K863" s="1744"/>
      <c r="L863" s="1744"/>
      <c r="M863" s="1744"/>
      <c r="N863" s="1744"/>
      <c r="O863" s="1744"/>
      <c r="P863" s="1744"/>
      <c r="Q863" s="1744"/>
      <c r="R863" s="1744"/>
      <c r="S863" s="1744"/>
      <c r="T863" s="1744"/>
      <c r="U863" s="1744"/>
      <c r="V863" s="1744"/>
      <c r="W863" s="1744"/>
      <c r="X863" s="1744"/>
      <c r="Y863" s="1744"/>
      <c r="Z863" s="1744"/>
    </row>
    <row r="864" ht="15.75" hidden="1" customHeight="1">
      <c r="A864" s="1744"/>
      <c r="B864" s="1744"/>
      <c r="C864" s="1744"/>
      <c r="D864" s="1744"/>
      <c r="E864" s="1744"/>
      <c r="F864" s="1744"/>
      <c r="G864" s="1744"/>
      <c r="H864" s="1744"/>
      <c r="I864" s="1744"/>
      <c r="J864" s="1744"/>
      <c r="K864" s="1744"/>
      <c r="L864" s="1744"/>
      <c r="M864" s="1744"/>
      <c r="N864" s="1744"/>
      <c r="O864" s="1744"/>
      <c r="P864" s="1744"/>
      <c r="Q864" s="1744"/>
      <c r="R864" s="1744"/>
      <c r="S864" s="1744"/>
      <c r="T864" s="1744"/>
      <c r="U864" s="1744"/>
      <c r="V864" s="1744"/>
      <c r="W864" s="1744"/>
      <c r="X864" s="1744"/>
      <c r="Y864" s="1744"/>
      <c r="Z864" s="1744"/>
    </row>
    <row r="865" ht="15.75" hidden="1" customHeight="1">
      <c r="A865" s="1744"/>
      <c r="B865" s="1744"/>
      <c r="C865" s="1744"/>
      <c r="D865" s="1744"/>
      <c r="E865" s="1744"/>
      <c r="F865" s="1744"/>
      <c r="G865" s="1744"/>
      <c r="H865" s="1744"/>
      <c r="I865" s="1744"/>
      <c r="J865" s="1744"/>
      <c r="K865" s="1744"/>
      <c r="L865" s="1744"/>
      <c r="M865" s="1744"/>
      <c r="N865" s="1744"/>
      <c r="O865" s="1744"/>
      <c r="P865" s="1744"/>
      <c r="Q865" s="1744"/>
      <c r="R865" s="1744"/>
      <c r="S865" s="1744"/>
      <c r="T865" s="1744"/>
      <c r="U865" s="1744"/>
      <c r="V865" s="1744"/>
      <c r="W865" s="1744"/>
      <c r="X865" s="1744"/>
      <c r="Y865" s="1744"/>
      <c r="Z865" s="1744"/>
    </row>
    <row r="866" ht="15.75" hidden="1" customHeight="1">
      <c r="A866" s="1744"/>
      <c r="B866" s="1744"/>
      <c r="C866" s="1744"/>
      <c r="D866" s="1744"/>
      <c r="E866" s="1744"/>
      <c r="F866" s="1744"/>
      <c r="G866" s="1744"/>
      <c r="H866" s="1744"/>
      <c r="I866" s="1744"/>
      <c r="J866" s="1744"/>
      <c r="K866" s="1744"/>
      <c r="L866" s="1744"/>
      <c r="M866" s="1744"/>
      <c r="N866" s="1744"/>
      <c r="O866" s="1744"/>
      <c r="P866" s="1744"/>
      <c r="Q866" s="1744"/>
      <c r="R866" s="1744"/>
      <c r="S866" s="1744"/>
      <c r="T866" s="1744"/>
      <c r="U866" s="1744"/>
      <c r="V866" s="1744"/>
      <c r="W866" s="1744"/>
      <c r="X866" s="1744"/>
      <c r="Y866" s="1744"/>
      <c r="Z866" s="1744"/>
    </row>
    <row r="867" ht="15.75" hidden="1" customHeight="1">
      <c r="A867" s="1744"/>
      <c r="B867" s="1744"/>
      <c r="C867" s="1744"/>
      <c r="D867" s="1744"/>
      <c r="E867" s="1744"/>
      <c r="F867" s="1744"/>
      <c r="G867" s="1744"/>
      <c r="H867" s="1744"/>
      <c r="I867" s="1744"/>
      <c r="J867" s="1744"/>
      <c r="K867" s="1744"/>
      <c r="L867" s="1744"/>
      <c r="M867" s="1744"/>
      <c r="N867" s="1744"/>
      <c r="O867" s="1744"/>
      <c r="P867" s="1744"/>
      <c r="Q867" s="1744"/>
      <c r="R867" s="1744"/>
      <c r="S867" s="1744"/>
      <c r="T867" s="1744"/>
      <c r="U867" s="1744"/>
      <c r="V867" s="1744"/>
      <c r="W867" s="1744"/>
      <c r="X867" s="1744"/>
      <c r="Y867" s="1744"/>
      <c r="Z867" s="1744"/>
    </row>
    <row r="868" ht="15.75" hidden="1" customHeight="1">
      <c r="A868" s="1744"/>
      <c r="B868" s="1744"/>
      <c r="C868" s="1744"/>
      <c r="D868" s="1744"/>
      <c r="E868" s="1744"/>
      <c r="F868" s="1744"/>
      <c r="G868" s="1744"/>
      <c r="H868" s="1744"/>
      <c r="I868" s="1744"/>
      <c r="J868" s="1744"/>
      <c r="K868" s="1744"/>
      <c r="L868" s="1744"/>
      <c r="M868" s="1744"/>
      <c r="N868" s="1744"/>
      <c r="O868" s="1744"/>
      <c r="P868" s="1744"/>
      <c r="Q868" s="1744"/>
      <c r="R868" s="1744"/>
      <c r="S868" s="1744"/>
      <c r="T868" s="1744"/>
      <c r="U868" s="1744"/>
      <c r="V868" s="1744"/>
      <c r="W868" s="1744"/>
      <c r="X868" s="1744"/>
      <c r="Y868" s="1744"/>
      <c r="Z868" s="1744"/>
    </row>
    <row r="869" ht="15.75" hidden="1" customHeight="1">
      <c r="A869" s="1744"/>
      <c r="B869" s="1744"/>
      <c r="C869" s="1744"/>
      <c r="D869" s="1744"/>
      <c r="E869" s="1744"/>
      <c r="F869" s="1744"/>
      <c r="G869" s="1744"/>
      <c r="H869" s="1744"/>
      <c r="I869" s="1744"/>
      <c r="J869" s="1744"/>
      <c r="K869" s="1744"/>
      <c r="L869" s="1744"/>
      <c r="M869" s="1744"/>
      <c r="N869" s="1744"/>
      <c r="O869" s="1744"/>
      <c r="P869" s="1744"/>
      <c r="Q869" s="1744"/>
      <c r="R869" s="1744"/>
      <c r="S869" s="1744"/>
      <c r="T869" s="1744"/>
      <c r="U869" s="1744"/>
      <c r="V869" s="1744"/>
      <c r="W869" s="1744"/>
      <c r="X869" s="1744"/>
      <c r="Y869" s="1744"/>
      <c r="Z869" s="1744"/>
    </row>
    <row r="870" ht="15.75" hidden="1" customHeight="1">
      <c r="A870" s="1744"/>
      <c r="B870" s="1744"/>
      <c r="C870" s="1744"/>
      <c r="D870" s="1744"/>
      <c r="E870" s="1744"/>
      <c r="F870" s="1744"/>
      <c r="G870" s="1744"/>
      <c r="H870" s="1744"/>
      <c r="I870" s="1744"/>
      <c r="J870" s="1744"/>
      <c r="K870" s="1744"/>
      <c r="L870" s="1744"/>
      <c r="M870" s="1744"/>
      <c r="N870" s="1744"/>
      <c r="O870" s="1744"/>
      <c r="P870" s="1744"/>
      <c r="Q870" s="1744"/>
      <c r="R870" s="1744"/>
      <c r="S870" s="1744"/>
      <c r="T870" s="1744"/>
      <c r="U870" s="1744"/>
      <c r="V870" s="1744"/>
      <c r="W870" s="1744"/>
      <c r="X870" s="1744"/>
      <c r="Y870" s="1744"/>
      <c r="Z870" s="1744"/>
    </row>
    <row r="871" ht="15.75" hidden="1" customHeight="1">
      <c r="A871" s="1744"/>
      <c r="B871" s="1744"/>
      <c r="C871" s="1744"/>
      <c r="D871" s="1744"/>
      <c r="E871" s="1744"/>
      <c r="F871" s="1744"/>
      <c r="G871" s="1744"/>
      <c r="H871" s="1744"/>
      <c r="I871" s="1744"/>
      <c r="J871" s="1744"/>
      <c r="K871" s="1744"/>
      <c r="L871" s="1744"/>
      <c r="M871" s="1744"/>
      <c r="N871" s="1744"/>
      <c r="O871" s="1744"/>
      <c r="P871" s="1744"/>
      <c r="Q871" s="1744"/>
      <c r="R871" s="1744"/>
      <c r="S871" s="1744"/>
      <c r="T871" s="1744"/>
      <c r="U871" s="1744"/>
      <c r="V871" s="1744"/>
      <c r="W871" s="1744"/>
      <c r="X871" s="1744"/>
      <c r="Y871" s="1744"/>
      <c r="Z871" s="1744"/>
    </row>
    <row r="872" ht="15.75" hidden="1" customHeight="1">
      <c r="A872" s="1744"/>
      <c r="B872" s="1744"/>
      <c r="C872" s="1744"/>
      <c r="D872" s="1744"/>
      <c r="E872" s="1744"/>
      <c r="F872" s="1744"/>
      <c r="G872" s="1744"/>
      <c r="H872" s="1744"/>
      <c r="I872" s="1744"/>
      <c r="J872" s="1744"/>
      <c r="K872" s="1744"/>
      <c r="L872" s="1744"/>
      <c r="M872" s="1744"/>
      <c r="N872" s="1744"/>
      <c r="O872" s="1744"/>
      <c r="P872" s="1744"/>
      <c r="Q872" s="1744"/>
      <c r="R872" s="1744"/>
      <c r="S872" s="1744"/>
      <c r="T872" s="1744"/>
      <c r="U872" s="1744"/>
      <c r="V872" s="1744"/>
      <c r="W872" s="1744"/>
      <c r="X872" s="1744"/>
      <c r="Y872" s="1744"/>
      <c r="Z872" s="1744"/>
    </row>
    <row r="873" ht="15.75" hidden="1" customHeight="1">
      <c r="A873" s="1744"/>
      <c r="B873" s="1744"/>
      <c r="C873" s="1744"/>
      <c r="D873" s="1744"/>
      <c r="E873" s="1744"/>
      <c r="F873" s="1744"/>
      <c r="G873" s="1744"/>
      <c r="H873" s="1744"/>
      <c r="I873" s="1744"/>
      <c r="J873" s="1744"/>
      <c r="K873" s="1744"/>
      <c r="L873" s="1744"/>
      <c r="M873" s="1744"/>
      <c r="N873" s="1744"/>
      <c r="O873" s="1744"/>
      <c r="P873" s="1744"/>
      <c r="Q873" s="1744"/>
      <c r="R873" s="1744"/>
      <c r="S873" s="1744"/>
      <c r="T873" s="1744"/>
      <c r="U873" s="1744"/>
      <c r="V873" s="1744"/>
      <c r="W873" s="1744"/>
      <c r="X873" s="1744"/>
      <c r="Y873" s="1744"/>
      <c r="Z873" s="1744"/>
    </row>
    <row r="874" ht="15.75" hidden="1" customHeight="1">
      <c r="A874" s="1744"/>
      <c r="B874" s="1744"/>
      <c r="C874" s="1744"/>
      <c r="D874" s="1744"/>
      <c r="E874" s="1744"/>
      <c r="F874" s="1744"/>
      <c r="G874" s="1744"/>
      <c r="H874" s="1744"/>
      <c r="I874" s="1744"/>
      <c r="J874" s="1744"/>
      <c r="K874" s="1744"/>
      <c r="L874" s="1744"/>
      <c r="M874" s="1744"/>
      <c r="N874" s="1744"/>
      <c r="O874" s="1744"/>
      <c r="P874" s="1744"/>
      <c r="Q874" s="1744"/>
      <c r="R874" s="1744"/>
      <c r="S874" s="1744"/>
      <c r="T874" s="1744"/>
      <c r="U874" s="1744"/>
      <c r="V874" s="1744"/>
      <c r="W874" s="1744"/>
      <c r="X874" s="1744"/>
      <c r="Y874" s="1744"/>
      <c r="Z874" s="1744"/>
    </row>
    <row r="875" ht="15.75" hidden="1" customHeight="1">
      <c r="A875" s="1744"/>
      <c r="B875" s="1744"/>
      <c r="C875" s="1744"/>
      <c r="D875" s="1744"/>
      <c r="E875" s="1744"/>
      <c r="F875" s="1744"/>
      <c r="G875" s="1744"/>
      <c r="H875" s="1744"/>
      <c r="I875" s="1744"/>
      <c r="J875" s="1744"/>
      <c r="K875" s="1744"/>
      <c r="L875" s="1744"/>
      <c r="M875" s="1744"/>
      <c r="N875" s="1744"/>
      <c r="O875" s="1744"/>
      <c r="P875" s="1744"/>
      <c r="Q875" s="1744"/>
      <c r="R875" s="1744"/>
      <c r="S875" s="1744"/>
      <c r="T875" s="1744"/>
      <c r="U875" s="1744"/>
      <c r="V875" s="1744"/>
      <c r="W875" s="1744"/>
      <c r="X875" s="1744"/>
      <c r="Y875" s="1744"/>
      <c r="Z875" s="1744"/>
    </row>
    <row r="876" ht="15.75" hidden="1" customHeight="1">
      <c r="A876" s="1744"/>
      <c r="B876" s="1744"/>
      <c r="C876" s="1744"/>
      <c r="D876" s="1744"/>
      <c r="E876" s="1744"/>
      <c r="F876" s="1744"/>
      <c r="G876" s="1744"/>
      <c r="H876" s="1744"/>
      <c r="I876" s="1744"/>
      <c r="J876" s="1744"/>
      <c r="K876" s="1744"/>
      <c r="L876" s="1744"/>
      <c r="M876" s="1744"/>
      <c r="N876" s="1744"/>
      <c r="O876" s="1744"/>
      <c r="P876" s="1744"/>
      <c r="Q876" s="1744"/>
      <c r="R876" s="1744"/>
      <c r="S876" s="1744"/>
      <c r="T876" s="1744"/>
      <c r="U876" s="1744"/>
      <c r="V876" s="1744"/>
      <c r="W876" s="1744"/>
      <c r="X876" s="1744"/>
      <c r="Y876" s="1744"/>
      <c r="Z876" s="1744"/>
    </row>
    <row r="877" ht="15.75" hidden="1" customHeight="1">
      <c r="A877" s="1744"/>
      <c r="B877" s="1744"/>
      <c r="C877" s="1744"/>
      <c r="D877" s="1744"/>
      <c r="E877" s="1744"/>
      <c r="F877" s="1744"/>
      <c r="G877" s="1744"/>
      <c r="H877" s="1744"/>
      <c r="I877" s="1744"/>
      <c r="J877" s="1744"/>
      <c r="K877" s="1744"/>
      <c r="L877" s="1744"/>
      <c r="M877" s="1744"/>
      <c r="N877" s="1744"/>
      <c r="O877" s="1744"/>
      <c r="P877" s="1744"/>
      <c r="Q877" s="1744"/>
      <c r="R877" s="1744"/>
      <c r="S877" s="1744"/>
      <c r="T877" s="1744"/>
      <c r="U877" s="1744"/>
      <c r="V877" s="1744"/>
      <c r="W877" s="1744"/>
      <c r="X877" s="1744"/>
      <c r="Y877" s="1744"/>
      <c r="Z877" s="1744"/>
    </row>
    <row r="878" ht="15.75" hidden="1" customHeight="1">
      <c r="A878" s="1744"/>
      <c r="B878" s="1744"/>
      <c r="C878" s="1744"/>
      <c r="D878" s="1744"/>
      <c r="E878" s="1744"/>
      <c r="F878" s="1744"/>
      <c r="G878" s="1744"/>
      <c r="H878" s="1744"/>
      <c r="I878" s="1744"/>
      <c r="J878" s="1744"/>
      <c r="K878" s="1744"/>
      <c r="L878" s="1744"/>
      <c r="M878" s="1744"/>
      <c r="N878" s="1744"/>
      <c r="O878" s="1744"/>
      <c r="P878" s="1744"/>
      <c r="Q878" s="1744"/>
      <c r="R878" s="1744"/>
      <c r="S878" s="1744"/>
      <c r="T878" s="1744"/>
      <c r="U878" s="1744"/>
      <c r="V878" s="1744"/>
      <c r="W878" s="1744"/>
      <c r="X878" s="1744"/>
      <c r="Y878" s="1744"/>
      <c r="Z878" s="1744"/>
    </row>
    <row r="879" ht="15.75" hidden="1" customHeight="1">
      <c r="A879" s="1744"/>
      <c r="B879" s="1744"/>
      <c r="C879" s="1744"/>
      <c r="D879" s="1744"/>
      <c r="E879" s="1744"/>
      <c r="F879" s="1744"/>
      <c r="G879" s="1744"/>
      <c r="H879" s="1744"/>
      <c r="I879" s="1744"/>
      <c r="J879" s="1744"/>
      <c r="K879" s="1744"/>
      <c r="L879" s="1744"/>
      <c r="M879" s="1744"/>
      <c r="N879" s="1744"/>
      <c r="O879" s="1744"/>
      <c r="P879" s="1744"/>
      <c r="Q879" s="1744"/>
      <c r="R879" s="1744"/>
      <c r="S879" s="1744"/>
      <c r="T879" s="1744"/>
      <c r="U879" s="1744"/>
      <c r="V879" s="1744"/>
      <c r="W879" s="1744"/>
      <c r="X879" s="1744"/>
      <c r="Y879" s="1744"/>
      <c r="Z879" s="1744"/>
    </row>
    <row r="880" ht="15.75" hidden="1" customHeight="1">
      <c r="A880" s="1744"/>
      <c r="B880" s="1744"/>
      <c r="C880" s="1744"/>
      <c r="D880" s="1744"/>
      <c r="E880" s="1744"/>
      <c r="F880" s="1744"/>
      <c r="G880" s="1744"/>
      <c r="H880" s="1744"/>
      <c r="I880" s="1744"/>
      <c r="J880" s="1744"/>
      <c r="K880" s="1744"/>
      <c r="L880" s="1744"/>
      <c r="M880" s="1744"/>
      <c r="N880" s="1744"/>
      <c r="O880" s="1744"/>
      <c r="P880" s="1744"/>
      <c r="Q880" s="1744"/>
      <c r="R880" s="1744"/>
      <c r="S880" s="1744"/>
      <c r="T880" s="1744"/>
      <c r="U880" s="1744"/>
      <c r="V880" s="1744"/>
      <c r="W880" s="1744"/>
      <c r="X880" s="1744"/>
      <c r="Y880" s="1744"/>
      <c r="Z880" s="1744"/>
    </row>
    <row r="881" ht="15.75" hidden="1" customHeight="1">
      <c r="A881" s="1744"/>
      <c r="B881" s="1744"/>
      <c r="C881" s="1744"/>
      <c r="D881" s="1744"/>
      <c r="E881" s="1744"/>
      <c r="F881" s="1744"/>
      <c r="G881" s="1744"/>
      <c r="H881" s="1744"/>
      <c r="I881" s="1744"/>
      <c r="J881" s="1744"/>
      <c r="K881" s="1744"/>
      <c r="L881" s="1744"/>
      <c r="M881" s="1744"/>
      <c r="N881" s="1744"/>
      <c r="O881" s="1744"/>
      <c r="P881" s="1744"/>
      <c r="Q881" s="1744"/>
      <c r="R881" s="1744"/>
      <c r="S881" s="1744"/>
      <c r="T881" s="1744"/>
      <c r="U881" s="1744"/>
      <c r="V881" s="1744"/>
      <c r="W881" s="1744"/>
      <c r="X881" s="1744"/>
      <c r="Y881" s="1744"/>
      <c r="Z881" s="1744"/>
    </row>
    <row r="882" ht="15.75" hidden="1" customHeight="1">
      <c r="A882" s="1744"/>
      <c r="B882" s="1744"/>
      <c r="C882" s="1744"/>
      <c r="D882" s="1744"/>
      <c r="E882" s="1744"/>
      <c r="F882" s="1744"/>
      <c r="G882" s="1744"/>
      <c r="H882" s="1744"/>
      <c r="I882" s="1744"/>
      <c r="J882" s="1744"/>
      <c r="K882" s="1744"/>
      <c r="L882" s="1744"/>
      <c r="M882" s="1744"/>
      <c r="N882" s="1744"/>
      <c r="O882" s="1744"/>
      <c r="P882" s="1744"/>
      <c r="Q882" s="1744"/>
      <c r="R882" s="1744"/>
      <c r="S882" s="1744"/>
      <c r="T882" s="1744"/>
      <c r="U882" s="1744"/>
      <c r="V882" s="1744"/>
      <c r="W882" s="1744"/>
      <c r="X882" s="1744"/>
      <c r="Y882" s="1744"/>
      <c r="Z882" s="1744"/>
    </row>
    <row r="883" ht="15.75" hidden="1" customHeight="1">
      <c r="A883" s="1744"/>
      <c r="B883" s="1744"/>
      <c r="C883" s="1744"/>
      <c r="D883" s="1744"/>
      <c r="E883" s="1744"/>
      <c r="F883" s="1744"/>
      <c r="G883" s="1744"/>
      <c r="H883" s="1744"/>
      <c r="I883" s="1744"/>
      <c r="J883" s="1744"/>
      <c r="K883" s="1744"/>
      <c r="L883" s="1744"/>
      <c r="M883" s="1744"/>
      <c r="N883" s="1744"/>
      <c r="O883" s="1744"/>
      <c r="P883" s="1744"/>
      <c r="Q883" s="1744"/>
      <c r="R883" s="1744"/>
      <c r="S883" s="1744"/>
      <c r="T883" s="1744"/>
      <c r="U883" s="1744"/>
      <c r="V883" s="1744"/>
      <c r="W883" s="1744"/>
      <c r="X883" s="1744"/>
      <c r="Y883" s="1744"/>
      <c r="Z883" s="1744"/>
    </row>
    <row r="884" ht="15.75" hidden="1" customHeight="1">
      <c r="A884" s="1744"/>
      <c r="B884" s="1744"/>
      <c r="C884" s="1744"/>
      <c r="D884" s="1744"/>
      <c r="E884" s="1744"/>
      <c r="F884" s="1744"/>
      <c r="G884" s="1744"/>
      <c r="H884" s="1744"/>
      <c r="I884" s="1744"/>
      <c r="J884" s="1744"/>
      <c r="K884" s="1744"/>
      <c r="L884" s="1744"/>
      <c r="M884" s="1744"/>
      <c r="N884" s="1744"/>
      <c r="O884" s="1744"/>
      <c r="P884" s="1744"/>
      <c r="Q884" s="1744"/>
      <c r="R884" s="1744"/>
      <c r="S884" s="1744"/>
      <c r="T884" s="1744"/>
      <c r="U884" s="1744"/>
      <c r="V884" s="1744"/>
      <c r="W884" s="1744"/>
      <c r="X884" s="1744"/>
      <c r="Y884" s="1744"/>
      <c r="Z884" s="1744"/>
    </row>
    <row r="885" ht="15.75" hidden="1" customHeight="1">
      <c r="A885" s="1744"/>
      <c r="B885" s="1744"/>
      <c r="C885" s="1744"/>
      <c r="D885" s="1744"/>
      <c r="E885" s="1744"/>
      <c r="F885" s="1744"/>
      <c r="G885" s="1744"/>
      <c r="H885" s="1744"/>
      <c r="I885" s="1744"/>
      <c r="J885" s="1744"/>
      <c r="K885" s="1744"/>
      <c r="L885" s="1744"/>
      <c r="M885" s="1744"/>
      <c r="N885" s="1744"/>
      <c r="O885" s="1744"/>
      <c r="P885" s="1744"/>
      <c r="Q885" s="1744"/>
      <c r="R885" s="1744"/>
      <c r="S885" s="1744"/>
      <c r="T885" s="1744"/>
      <c r="U885" s="1744"/>
      <c r="V885" s="1744"/>
      <c r="W885" s="1744"/>
      <c r="X885" s="1744"/>
      <c r="Y885" s="1744"/>
      <c r="Z885" s="1744"/>
    </row>
    <row r="886" ht="15.75" hidden="1" customHeight="1">
      <c r="A886" s="1744"/>
      <c r="B886" s="1744"/>
      <c r="C886" s="1744"/>
      <c r="D886" s="1744"/>
      <c r="E886" s="1744"/>
      <c r="F886" s="1744"/>
      <c r="G886" s="1744"/>
      <c r="H886" s="1744"/>
      <c r="I886" s="1744"/>
      <c r="J886" s="1744"/>
      <c r="K886" s="1744"/>
      <c r="L886" s="1744"/>
      <c r="M886" s="1744"/>
      <c r="N886" s="1744"/>
      <c r="O886" s="1744"/>
      <c r="P886" s="1744"/>
      <c r="Q886" s="1744"/>
      <c r="R886" s="1744"/>
      <c r="S886" s="1744"/>
      <c r="T886" s="1744"/>
      <c r="U886" s="1744"/>
      <c r="V886" s="1744"/>
      <c r="W886" s="1744"/>
      <c r="X886" s="1744"/>
      <c r="Y886" s="1744"/>
      <c r="Z886" s="1744"/>
    </row>
    <row r="887" ht="15.75" hidden="1" customHeight="1">
      <c r="A887" s="1744"/>
      <c r="B887" s="1744"/>
      <c r="C887" s="1744"/>
      <c r="D887" s="1744"/>
      <c r="E887" s="1744"/>
      <c r="F887" s="1744"/>
      <c r="G887" s="1744"/>
      <c r="H887" s="1744"/>
      <c r="I887" s="1744"/>
      <c r="J887" s="1744"/>
      <c r="K887" s="1744"/>
      <c r="L887" s="1744"/>
      <c r="M887" s="1744"/>
      <c r="N887" s="1744"/>
      <c r="O887" s="1744"/>
      <c r="P887" s="1744"/>
      <c r="Q887" s="1744"/>
      <c r="R887" s="1744"/>
      <c r="S887" s="1744"/>
      <c r="T887" s="1744"/>
      <c r="U887" s="1744"/>
      <c r="V887" s="1744"/>
      <c r="W887" s="1744"/>
      <c r="X887" s="1744"/>
      <c r="Y887" s="1744"/>
      <c r="Z887" s="1744"/>
    </row>
    <row r="888" ht="15.75" hidden="1" customHeight="1">
      <c r="A888" s="1744"/>
      <c r="B888" s="1744"/>
      <c r="C888" s="1744"/>
      <c r="D888" s="1744"/>
      <c r="E888" s="1744"/>
      <c r="F888" s="1744"/>
      <c r="G888" s="1744"/>
      <c r="H888" s="1744"/>
      <c r="I888" s="1744"/>
      <c r="J888" s="1744"/>
      <c r="K888" s="1744"/>
      <c r="L888" s="1744"/>
      <c r="M888" s="1744"/>
      <c r="N888" s="1744"/>
      <c r="O888" s="1744"/>
      <c r="P888" s="1744"/>
      <c r="Q888" s="1744"/>
      <c r="R888" s="1744"/>
      <c r="S888" s="1744"/>
      <c r="T888" s="1744"/>
      <c r="U888" s="1744"/>
      <c r="V888" s="1744"/>
      <c r="W888" s="1744"/>
      <c r="X888" s="1744"/>
      <c r="Y888" s="1744"/>
      <c r="Z888" s="1744"/>
    </row>
    <row r="889" ht="15.75" hidden="1" customHeight="1">
      <c r="A889" s="1744"/>
      <c r="B889" s="1744"/>
      <c r="C889" s="1744"/>
      <c r="D889" s="1744"/>
      <c r="E889" s="1744"/>
      <c r="F889" s="1744"/>
      <c r="G889" s="1744"/>
      <c r="H889" s="1744"/>
      <c r="I889" s="1744"/>
      <c r="J889" s="1744"/>
      <c r="K889" s="1744"/>
      <c r="L889" s="1744"/>
      <c r="M889" s="1744"/>
      <c r="N889" s="1744"/>
      <c r="O889" s="1744"/>
      <c r="P889" s="1744"/>
      <c r="Q889" s="1744"/>
      <c r="R889" s="1744"/>
      <c r="S889" s="1744"/>
      <c r="T889" s="1744"/>
      <c r="U889" s="1744"/>
      <c r="V889" s="1744"/>
      <c r="W889" s="1744"/>
      <c r="X889" s="1744"/>
      <c r="Y889" s="1744"/>
      <c r="Z889" s="1744"/>
    </row>
    <row r="890" ht="15.75" hidden="1" customHeight="1">
      <c r="A890" s="1744"/>
      <c r="B890" s="1744"/>
      <c r="C890" s="1744"/>
      <c r="D890" s="1744"/>
      <c r="E890" s="1744"/>
      <c r="F890" s="1744"/>
      <c r="G890" s="1744"/>
      <c r="H890" s="1744"/>
      <c r="I890" s="1744"/>
      <c r="J890" s="1744"/>
      <c r="K890" s="1744"/>
      <c r="L890" s="1744"/>
      <c r="M890" s="1744"/>
      <c r="N890" s="1744"/>
      <c r="O890" s="1744"/>
      <c r="P890" s="1744"/>
      <c r="Q890" s="1744"/>
      <c r="R890" s="1744"/>
      <c r="S890" s="1744"/>
      <c r="T890" s="1744"/>
      <c r="U890" s="1744"/>
      <c r="V890" s="1744"/>
      <c r="W890" s="1744"/>
      <c r="X890" s="1744"/>
      <c r="Y890" s="1744"/>
      <c r="Z890" s="1744"/>
    </row>
    <row r="891" ht="15.75" hidden="1" customHeight="1">
      <c r="A891" s="1744"/>
      <c r="B891" s="1744"/>
      <c r="C891" s="1744"/>
      <c r="D891" s="1744"/>
      <c r="E891" s="1744"/>
      <c r="F891" s="1744"/>
      <c r="G891" s="1744"/>
      <c r="H891" s="1744"/>
      <c r="I891" s="1744"/>
      <c r="J891" s="1744"/>
      <c r="K891" s="1744"/>
      <c r="L891" s="1744"/>
      <c r="M891" s="1744"/>
      <c r="N891" s="1744"/>
      <c r="O891" s="1744"/>
      <c r="P891" s="1744"/>
      <c r="Q891" s="1744"/>
      <c r="R891" s="1744"/>
      <c r="S891" s="1744"/>
      <c r="T891" s="1744"/>
      <c r="U891" s="1744"/>
      <c r="V891" s="1744"/>
      <c r="W891" s="1744"/>
      <c r="X891" s="1744"/>
      <c r="Y891" s="1744"/>
      <c r="Z891" s="1744"/>
    </row>
    <row r="892" ht="15.75" hidden="1" customHeight="1">
      <c r="A892" s="1744"/>
      <c r="B892" s="1744"/>
      <c r="C892" s="1744"/>
      <c r="D892" s="1744"/>
      <c r="E892" s="1744"/>
      <c r="F892" s="1744"/>
      <c r="G892" s="1744"/>
      <c r="H892" s="1744"/>
      <c r="I892" s="1744"/>
      <c r="J892" s="1744"/>
      <c r="K892" s="1744"/>
      <c r="L892" s="1744"/>
      <c r="M892" s="1744"/>
      <c r="N892" s="1744"/>
      <c r="O892" s="1744"/>
      <c r="P892" s="1744"/>
      <c r="Q892" s="1744"/>
      <c r="R892" s="1744"/>
      <c r="S892" s="1744"/>
      <c r="T892" s="1744"/>
      <c r="U892" s="1744"/>
      <c r="V892" s="1744"/>
      <c r="W892" s="1744"/>
      <c r="X892" s="1744"/>
      <c r="Y892" s="1744"/>
      <c r="Z892" s="1744"/>
    </row>
    <row r="893" ht="15.75" hidden="1" customHeight="1">
      <c r="A893" s="1744"/>
      <c r="B893" s="1744"/>
      <c r="C893" s="1744"/>
      <c r="D893" s="1744"/>
      <c r="E893" s="1744"/>
      <c r="F893" s="1744"/>
      <c r="G893" s="1744"/>
      <c r="H893" s="1744"/>
      <c r="I893" s="1744"/>
      <c r="J893" s="1744"/>
      <c r="K893" s="1744"/>
      <c r="L893" s="1744"/>
      <c r="M893" s="1744"/>
      <c r="N893" s="1744"/>
      <c r="O893" s="1744"/>
      <c r="P893" s="1744"/>
      <c r="Q893" s="1744"/>
      <c r="R893" s="1744"/>
      <c r="S893" s="1744"/>
      <c r="T893" s="1744"/>
      <c r="U893" s="1744"/>
      <c r="V893" s="1744"/>
      <c r="W893" s="1744"/>
      <c r="X893" s="1744"/>
      <c r="Y893" s="1744"/>
      <c r="Z893" s="1744"/>
    </row>
    <row r="894" ht="15.75" hidden="1" customHeight="1">
      <c r="A894" s="1744"/>
      <c r="B894" s="1744"/>
      <c r="C894" s="1744"/>
      <c r="D894" s="1744"/>
      <c r="E894" s="1744"/>
      <c r="F894" s="1744"/>
      <c r="G894" s="1744"/>
      <c r="H894" s="1744"/>
      <c r="I894" s="1744"/>
      <c r="J894" s="1744"/>
      <c r="K894" s="1744"/>
      <c r="L894" s="1744"/>
      <c r="M894" s="1744"/>
      <c r="N894" s="1744"/>
      <c r="O894" s="1744"/>
      <c r="P894" s="1744"/>
      <c r="Q894" s="1744"/>
      <c r="R894" s="1744"/>
      <c r="S894" s="1744"/>
      <c r="T894" s="1744"/>
      <c r="U894" s="1744"/>
      <c r="V894" s="1744"/>
      <c r="W894" s="1744"/>
      <c r="X894" s="1744"/>
      <c r="Y894" s="1744"/>
      <c r="Z894" s="1744"/>
    </row>
    <row r="895" ht="15.75" hidden="1" customHeight="1">
      <c r="A895" s="1744"/>
      <c r="B895" s="1744"/>
      <c r="C895" s="1744"/>
      <c r="D895" s="1744"/>
      <c r="E895" s="1744"/>
      <c r="F895" s="1744"/>
      <c r="G895" s="1744"/>
      <c r="H895" s="1744"/>
      <c r="I895" s="1744"/>
      <c r="J895" s="1744"/>
      <c r="K895" s="1744"/>
      <c r="L895" s="1744"/>
      <c r="M895" s="1744"/>
      <c r="N895" s="1744"/>
      <c r="O895" s="1744"/>
      <c r="P895" s="1744"/>
      <c r="Q895" s="1744"/>
      <c r="R895" s="1744"/>
      <c r="S895" s="1744"/>
      <c r="T895" s="1744"/>
      <c r="U895" s="1744"/>
      <c r="V895" s="1744"/>
      <c r="W895" s="1744"/>
      <c r="X895" s="1744"/>
      <c r="Y895" s="1744"/>
      <c r="Z895" s="1744"/>
    </row>
    <row r="896" ht="15.75" hidden="1" customHeight="1">
      <c r="A896" s="1744"/>
      <c r="B896" s="1744"/>
      <c r="C896" s="1744"/>
      <c r="D896" s="1744"/>
      <c r="E896" s="1744"/>
      <c r="F896" s="1744"/>
      <c r="G896" s="1744"/>
      <c r="H896" s="1744"/>
      <c r="I896" s="1744"/>
      <c r="J896" s="1744"/>
      <c r="K896" s="1744"/>
      <c r="L896" s="1744"/>
      <c r="M896" s="1744"/>
      <c r="N896" s="1744"/>
      <c r="O896" s="1744"/>
      <c r="P896" s="1744"/>
      <c r="Q896" s="1744"/>
      <c r="R896" s="1744"/>
      <c r="S896" s="1744"/>
      <c r="T896" s="1744"/>
      <c r="U896" s="1744"/>
      <c r="V896" s="1744"/>
      <c r="W896" s="1744"/>
      <c r="X896" s="1744"/>
      <c r="Y896" s="1744"/>
      <c r="Z896" s="1744"/>
    </row>
    <row r="897" ht="15.75" hidden="1" customHeight="1">
      <c r="A897" s="1744"/>
      <c r="B897" s="1744"/>
      <c r="C897" s="1744"/>
      <c r="D897" s="1744"/>
      <c r="E897" s="1744"/>
      <c r="F897" s="1744"/>
      <c r="G897" s="1744"/>
      <c r="H897" s="1744"/>
      <c r="I897" s="1744"/>
      <c r="J897" s="1744"/>
      <c r="K897" s="1744"/>
      <c r="L897" s="1744"/>
      <c r="M897" s="1744"/>
      <c r="N897" s="1744"/>
      <c r="O897" s="1744"/>
      <c r="P897" s="1744"/>
      <c r="Q897" s="1744"/>
      <c r="R897" s="1744"/>
      <c r="S897" s="1744"/>
      <c r="T897" s="1744"/>
      <c r="U897" s="1744"/>
      <c r="V897" s="1744"/>
      <c r="W897" s="1744"/>
      <c r="X897" s="1744"/>
      <c r="Y897" s="1744"/>
      <c r="Z897" s="1744"/>
    </row>
    <row r="898" ht="15.75" hidden="1" customHeight="1">
      <c r="A898" s="1744"/>
      <c r="B898" s="1744"/>
      <c r="C898" s="1744"/>
      <c r="D898" s="1744"/>
      <c r="E898" s="1744"/>
      <c r="F898" s="1744"/>
      <c r="G898" s="1744"/>
      <c r="H898" s="1744"/>
      <c r="I898" s="1744"/>
      <c r="J898" s="1744"/>
      <c r="K898" s="1744"/>
      <c r="L898" s="1744"/>
      <c r="M898" s="1744"/>
      <c r="N898" s="1744"/>
      <c r="O898" s="1744"/>
      <c r="P898" s="1744"/>
      <c r="Q898" s="1744"/>
      <c r="R898" s="1744"/>
      <c r="S898" s="1744"/>
      <c r="T898" s="1744"/>
      <c r="U898" s="1744"/>
      <c r="V898" s="1744"/>
      <c r="W898" s="1744"/>
      <c r="X898" s="1744"/>
      <c r="Y898" s="1744"/>
      <c r="Z898" s="1744"/>
    </row>
    <row r="899" ht="15.75" hidden="1" customHeight="1">
      <c r="A899" s="1744"/>
      <c r="B899" s="1744"/>
      <c r="C899" s="1744"/>
      <c r="D899" s="1744"/>
      <c r="E899" s="1744"/>
      <c r="F899" s="1744"/>
      <c r="G899" s="1744"/>
      <c r="H899" s="1744"/>
      <c r="I899" s="1744"/>
      <c r="J899" s="1744"/>
      <c r="K899" s="1744"/>
      <c r="L899" s="1744"/>
      <c r="M899" s="1744"/>
      <c r="N899" s="1744"/>
      <c r="O899" s="1744"/>
      <c r="P899" s="1744"/>
      <c r="Q899" s="1744"/>
      <c r="R899" s="1744"/>
      <c r="S899" s="1744"/>
      <c r="T899" s="1744"/>
      <c r="U899" s="1744"/>
      <c r="V899" s="1744"/>
      <c r="W899" s="1744"/>
      <c r="X899" s="1744"/>
      <c r="Y899" s="1744"/>
      <c r="Z899" s="1744"/>
    </row>
    <row r="900" ht="15.75" hidden="1" customHeight="1">
      <c r="A900" s="1744"/>
      <c r="B900" s="1744"/>
      <c r="C900" s="1744"/>
      <c r="D900" s="1744"/>
      <c r="E900" s="1744"/>
      <c r="F900" s="1744"/>
      <c r="G900" s="1744"/>
      <c r="H900" s="1744"/>
      <c r="I900" s="1744"/>
      <c r="J900" s="1744"/>
      <c r="K900" s="1744"/>
      <c r="L900" s="1744"/>
      <c r="M900" s="1744"/>
      <c r="N900" s="1744"/>
      <c r="O900" s="1744"/>
      <c r="P900" s="1744"/>
      <c r="Q900" s="1744"/>
      <c r="R900" s="1744"/>
      <c r="S900" s="1744"/>
      <c r="T900" s="1744"/>
      <c r="U900" s="1744"/>
      <c r="V900" s="1744"/>
      <c r="W900" s="1744"/>
      <c r="X900" s="1744"/>
      <c r="Y900" s="1744"/>
      <c r="Z900" s="1744"/>
    </row>
    <row r="901" ht="15.75" hidden="1" customHeight="1">
      <c r="A901" s="1744"/>
      <c r="B901" s="1744"/>
      <c r="C901" s="1744"/>
      <c r="D901" s="1744"/>
      <c r="E901" s="1744"/>
      <c r="F901" s="1744"/>
      <c r="G901" s="1744"/>
      <c r="H901" s="1744"/>
      <c r="I901" s="1744"/>
      <c r="J901" s="1744"/>
      <c r="K901" s="1744"/>
      <c r="L901" s="1744"/>
      <c r="M901" s="1744"/>
      <c r="N901" s="1744"/>
      <c r="O901" s="1744"/>
      <c r="P901" s="1744"/>
      <c r="Q901" s="1744"/>
      <c r="R901" s="1744"/>
      <c r="S901" s="1744"/>
      <c r="T901" s="1744"/>
      <c r="U901" s="1744"/>
      <c r="V901" s="1744"/>
      <c r="W901" s="1744"/>
      <c r="X901" s="1744"/>
      <c r="Y901" s="1744"/>
      <c r="Z901" s="1744"/>
    </row>
    <row r="902" ht="15.75" hidden="1" customHeight="1">
      <c r="A902" s="1744"/>
      <c r="B902" s="1744"/>
      <c r="C902" s="1744"/>
      <c r="D902" s="1744"/>
      <c r="E902" s="1744"/>
      <c r="F902" s="1744"/>
      <c r="G902" s="1744"/>
      <c r="H902" s="1744"/>
      <c r="I902" s="1744"/>
      <c r="J902" s="1744"/>
      <c r="K902" s="1744"/>
      <c r="L902" s="1744"/>
      <c r="M902" s="1744"/>
      <c r="N902" s="1744"/>
      <c r="O902" s="1744"/>
      <c r="P902" s="1744"/>
      <c r="Q902" s="1744"/>
      <c r="R902" s="1744"/>
      <c r="S902" s="1744"/>
      <c r="T902" s="1744"/>
      <c r="U902" s="1744"/>
      <c r="V902" s="1744"/>
      <c r="W902" s="1744"/>
      <c r="X902" s="1744"/>
      <c r="Y902" s="1744"/>
      <c r="Z902" s="1744"/>
    </row>
    <row r="903" ht="15.75" hidden="1" customHeight="1">
      <c r="A903" s="1744"/>
      <c r="B903" s="1744"/>
      <c r="C903" s="1744"/>
      <c r="D903" s="1744"/>
      <c r="E903" s="1744"/>
      <c r="F903" s="1744"/>
      <c r="G903" s="1744"/>
      <c r="H903" s="1744"/>
      <c r="I903" s="1744"/>
      <c r="J903" s="1744"/>
      <c r="K903" s="1744"/>
      <c r="L903" s="1744"/>
      <c r="M903" s="1744"/>
      <c r="N903" s="1744"/>
      <c r="O903" s="1744"/>
      <c r="P903" s="1744"/>
      <c r="Q903" s="1744"/>
      <c r="R903" s="1744"/>
      <c r="S903" s="1744"/>
      <c r="T903" s="1744"/>
      <c r="U903" s="1744"/>
      <c r="V903" s="1744"/>
      <c r="W903" s="1744"/>
      <c r="X903" s="1744"/>
      <c r="Y903" s="1744"/>
      <c r="Z903" s="1744"/>
    </row>
    <row r="904" ht="15.75" hidden="1" customHeight="1">
      <c r="A904" s="1744"/>
      <c r="B904" s="1744"/>
      <c r="C904" s="1744"/>
      <c r="D904" s="1744"/>
      <c r="E904" s="1744"/>
      <c r="F904" s="1744"/>
      <c r="G904" s="1744"/>
      <c r="H904" s="1744"/>
      <c r="I904" s="1744"/>
      <c r="J904" s="1744"/>
      <c r="K904" s="1744"/>
      <c r="L904" s="1744"/>
      <c r="M904" s="1744"/>
      <c r="N904" s="1744"/>
      <c r="O904" s="1744"/>
      <c r="P904" s="1744"/>
      <c r="Q904" s="1744"/>
      <c r="R904" s="1744"/>
      <c r="S904" s="1744"/>
      <c r="T904" s="1744"/>
      <c r="U904" s="1744"/>
      <c r="V904" s="1744"/>
      <c r="W904" s="1744"/>
      <c r="X904" s="1744"/>
      <c r="Y904" s="1744"/>
      <c r="Z904" s="1744"/>
    </row>
    <row r="905" ht="15.75" hidden="1" customHeight="1">
      <c r="A905" s="1744"/>
      <c r="B905" s="1744"/>
      <c r="C905" s="1744"/>
      <c r="D905" s="1744"/>
      <c r="E905" s="1744"/>
      <c r="F905" s="1744"/>
      <c r="G905" s="1744"/>
      <c r="H905" s="1744"/>
      <c r="I905" s="1744"/>
      <c r="J905" s="1744"/>
      <c r="K905" s="1744"/>
      <c r="L905" s="1744"/>
      <c r="M905" s="1744"/>
      <c r="N905" s="1744"/>
      <c r="O905" s="1744"/>
      <c r="P905" s="1744"/>
      <c r="Q905" s="1744"/>
      <c r="R905" s="1744"/>
      <c r="S905" s="1744"/>
      <c r="T905" s="1744"/>
      <c r="U905" s="1744"/>
      <c r="V905" s="1744"/>
      <c r="W905" s="1744"/>
      <c r="X905" s="1744"/>
      <c r="Y905" s="1744"/>
      <c r="Z905" s="1744"/>
    </row>
    <row r="906" ht="15.75" hidden="1" customHeight="1">
      <c r="A906" s="1744"/>
      <c r="B906" s="1744"/>
      <c r="C906" s="1744"/>
      <c r="D906" s="1744"/>
      <c r="E906" s="1744"/>
      <c r="F906" s="1744"/>
      <c r="G906" s="1744"/>
      <c r="H906" s="1744"/>
      <c r="I906" s="1744"/>
      <c r="J906" s="1744"/>
      <c r="K906" s="1744"/>
      <c r="L906" s="1744"/>
      <c r="M906" s="1744"/>
      <c r="N906" s="1744"/>
      <c r="O906" s="1744"/>
      <c r="P906" s="1744"/>
      <c r="Q906" s="1744"/>
      <c r="R906" s="1744"/>
      <c r="S906" s="1744"/>
      <c r="T906" s="1744"/>
      <c r="U906" s="1744"/>
      <c r="V906" s="1744"/>
      <c r="W906" s="1744"/>
      <c r="X906" s="1744"/>
      <c r="Y906" s="1744"/>
      <c r="Z906" s="1744"/>
    </row>
    <row r="907" ht="15.75" hidden="1" customHeight="1">
      <c r="A907" s="1744"/>
      <c r="B907" s="1744"/>
      <c r="C907" s="1744"/>
      <c r="D907" s="1744"/>
      <c r="E907" s="1744"/>
      <c r="F907" s="1744"/>
      <c r="G907" s="1744"/>
      <c r="H907" s="1744"/>
      <c r="I907" s="1744"/>
      <c r="J907" s="1744"/>
      <c r="K907" s="1744"/>
      <c r="L907" s="1744"/>
      <c r="M907" s="1744"/>
      <c r="N907" s="1744"/>
      <c r="O907" s="1744"/>
      <c r="P907" s="1744"/>
      <c r="Q907" s="1744"/>
      <c r="R907" s="1744"/>
      <c r="S907" s="1744"/>
      <c r="T907" s="1744"/>
      <c r="U907" s="1744"/>
      <c r="V907" s="1744"/>
      <c r="W907" s="1744"/>
      <c r="X907" s="1744"/>
      <c r="Y907" s="1744"/>
      <c r="Z907" s="1744"/>
    </row>
    <row r="908" ht="15.75" hidden="1" customHeight="1">
      <c r="A908" s="1744"/>
      <c r="B908" s="1744"/>
      <c r="C908" s="1744"/>
      <c r="D908" s="1744"/>
      <c r="E908" s="1744"/>
      <c r="F908" s="1744"/>
      <c r="G908" s="1744"/>
      <c r="H908" s="1744"/>
      <c r="I908" s="1744"/>
      <c r="J908" s="1744"/>
      <c r="K908" s="1744"/>
      <c r="L908" s="1744"/>
      <c r="M908" s="1744"/>
      <c r="N908" s="1744"/>
      <c r="O908" s="1744"/>
      <c r="P908" s="1744"/>
      <c r="Q908" s="1744"/>
      <c r="R908" s="1744"/>
      <c r="S908" s="1744"/>
      <c r="T908" s="1744"/>
      <c r="U908" s="1744"/>
      <c r="V908" s="1744"/>
      <c r="W908" s="1744"/>
      <c r="X908" s="1744"/>
      <c r="Y908" s="1744"/>
      <c r="Z908" s="1744"/>
    </row>
    <row r="909" ht="15.75" hidden="1" customHeight="1">
      <c r="A909" s="1744"/>
      <c r="B909" s="1744"/>
      <c r="C909" s="1744"/>
      <c r="D909" s="1744"/>
      <c r="E909" s="1744"/>
      <c r="F909" s="1744"/>
      <c r="G909" s="1744"/>
      <c r="H909" s="1744"/>
      <c r="I909" s="1744"/>
      <c r="J909" s="1744"/>
      <c r="K909" s="1744"/>
      <c r="L909" s="1744"/>
      <c r="M909" s="1744"/>
      <c r="N909" s="1744"/>
      <c r="O909" s="1744"/>
      <c r="P909" s="1744"/>
      <c r="Q909" s="1744"/>
      <c r="R909" s="1744"/>
      <c r="S909" s="1744"/>
      <c r="T909" s="1744"/>
      <c r="U909" s="1744"/>
      <c r="V909" s="1744"/>
      <c r="W909" s="1744"/>
      <c r="X909" s="1744"/>
      <c r="Y909" s="1744"/>
      <c r="Z909" s="1744"/>
    </row>
    <row r="910" ht="15.75" hidden="1" customHeight="1">
      <c r="A910" s="1744"/>
      <c r="B910" s="1744"/>
      <c r="C910" s="1744"/>
      <c r="D910" s="1744"/>
      <c r="E910" s="1744"/>
      <c r="F910" s="1744"/>
      <c r="G910" s="1744"/>
      <c r="H910" s="1744"/>
      <c r="I910" s="1744"/>
      <c r="J910" s="1744"/>
      <c r="K910" s="1744"/>
      <c r="L910" s="1744"/>
      <c r="M910" s="1744"/>
      <c r="N910" s="1744"/>
      <c r="O910" s="1744"/>
      <c r="P910" s="1744"/>
      <c r="Q910" s="1744"/>
      <c r="R910" s="1744"/>
      <c r="S910" s="1744"/>
      <c r="T910" s="1744"/>
      <c r="U910" s="1744"/>
      <c r="V910" s="1744"/>
      <c r="W910" s="1744"/>
      <c r="X910" s="1744"/>
      <c r="Y910" s="1744"/>
      <c r="Z910" s="1744"/>
    </row>
    <row r="911" ht="15.75" hidden="1" customHeight="1">
      <c r="A911" s="1744"/>
      <c r="B911" s="1744"/>
      <c r="C911" s="1744"/>
      <c r="D911" s="1744"/>
      <c r="E911" s="1744"/>
      <c r="F911" s="1744"/>
      <c r="G911" s="1744"/>
      <c r="H911" s="1744"/>
      <c r="I911" s="1744"/>
      <c r="J911" s="1744"/>
      <c r="K911" s="1744"/>
      <c r="L911" s="1744"/>
      <c r="M911" s="1744"/>
      <c r="N911" s="1744"/>
      <c r="O911" s="1744"/>
      <c r="P911" s="1744"/>
      <c r="Q911" s="1744"/>
      <c r="R911" s="1744"/>
      <c r="S911" s="1744"/>
      <c r="T911" s="1744"/>
      <c r="U911" s="1744"/>
      <c r="V911" s="1744"/>
      <c r="W911" s="1744"/>
      <c r="X911" s="1744"/>
      <c r="Y911" s="1744"/>
      <c r="Z911" s="1744"/>
    </row>
    <row r="912" ht="15.75" hidden="1" customHeight="1">
      <c r="A912" s="1744"/>
      <c r="B912" s="1744"/>
      <c r="C912" s="1744"/>
      <c r="D912" s="1744"/>
      <c r="E912" s="1744"/>
      <c r="F912" s="1744"/>
      <c r="G912" s="1744"/>
      <c r="H912" s="1744"/>
      <c r="I912" s="1744"/>
      <c r="J912" s="1744"/>
      <c r="K912" s="1744"/>
      <c r="L912" s="1744"/>
      <c r="M912" s="1744"/>
      <c r="N912" s="1744"/>
      <c r="O912" s="1744"/>
      <c r="P912" s="1744"/>
      <c r="Q912" s="1744"/>
      <c r="R912" s="1744"/>
      <c r="S912" s="1744"/>
      <c r="T912" s="1744"/>
      <c r="U912" s="1744"/>
      <c r="V912" s="1744"/>
      <c r="W912" s="1744"/>
      <c r="X912" s="1744"/>
      <c r="Y912" s="1744"/>
      <c r="Z912" s="1744"/>
    </row>
    <row r="913" ht="15.75" hidden="1" customHeight="1">
      <c r="A913" s="1744"/>
      <c r="B913" s="1744"/>
      <c r="C913" s="1744"/>
      <c r="D913" s="1744"/>
      <c r="E913" s="1744"/>
      <c r="F913" s="1744"/>
      <c r="G913" s="1744"/>
      <c r="H913" s="1744"/>
      <c r="I913" s="1744"/>
      <c r="J913" s="1744"/>
      <c r="K913" s="1744"/>
      <c r="L913" s="1744"/>
      <c r="M913" s="1744"/>
      <c r="N913" s="1744"/>
      <c r="O913" s="1744"/>
      <c r="P913" s="1744"/>
      <c r="Q913" s="1744"/>
      <c r="R913" s="1744"/>
      <c r="S913" s="1744"/>
      <c r="T913" s="1744"/>
      <c r="U913" s="1744"/>
      <c r="V913" s="1744"/>
      <c r="W913" s="1744"/>
      <c r="X913" s="1744"/>
      <c r="Y913" s="1744"/>
      <c r="Z913" s="1744"/>
    </row>
    <row r="914" ht="15.75" hidden="1" customHeight="1">
      <c r="A914" s="1744"/>
      <c r="B914" s="1744"/>
      <c r="C914" s="1744"/>
      <c r="D914" s="1744"/>
      <c r="E914" s="1744"/>
      <c r="F914" s="1744"/>
      <c r="G914" s="1744"/>
      <c r="H914" s="1744"/>
      <c r="I914" s="1744"/>
      <c r="J914" s="1744"/>
      <c r="K914" s="1744"/>
      <c r="L914" s="1744"/>
      <c r="M914" s="1744"/>
      <c r="N914" s="1744"/>
      <c r="O914" s="1744"/>
      <c r="P914" s="1744"/>
      <c r="Q914" s="1744"/>
      <c r="R914" s="1744"/>
      <c r="S914" s="1744"/>
      <c r="T914" s="1744"/>
      <c r="U914" s="1744"/>
      <c r="V914" s="1744"/>
      <c r="W914" s="1744"/>
      <c r="X914" s="1744"/>
      <c r="Y914" s="1744"/>
      <c r="Z914" s="1744"/>
    </row>
    <row r="915" ht="15.75" hidden="1" customHeight="1">
      <c r="A915" s="1744"/>
      <c r="B915" s="1744"/>
      <c r="C915" s="1744"/>
      <c r="D915" s="1744"/>
      <c r="E915" s="1744"/>
      <c r="F915" s="1744"/>
      <c r="G915" s="1744"/>
      <c r="H915" s="1744"/>
      <c r="I915" s="1744"/>
      <c r="J915" s="1744"/>
      <c r="K915" s="1744"/>
      <c r="L915" s="1744"/>
      <c r="M915" s="1744"/>
      <c r="N915" s="1744"/>
      <c r="O915" s="1744"/>
      <c r="P915" s="1744"/>
      <c r="Q915" s="1744"/>
      <c r="R915" s="1744"/>
      <c r="S915" s="1744"/>
      <c r="T915" s="1744"/>
      <c r="U915" s="1744"/>
      <c r="V915" s="1744"/>
      <c r="W915" s="1744"/>
      <c r="X915" s="1744"/>
      <c r="Y915" s="1744"/>
      <c r="Z915" s="1744"/>
    </row>
    <row r="916" ht="15.75" hidden="1" customHeight="1">
      <c r="A916" s="1744"/>
      <c r="B916" s="1744"/>
      <c r="C916" s="1744"/>
      <c r="D916" s="1744"/>
      <c r="E916" s="1744"/>
      <c r="F916" s="1744"/>
      <c r="G916" s="1744"/>
      <c r="H916" s="1744"/>
      <c r="I916" s="1744"/>
      <c r="J916" s="1744"/>
      <c r="K916" s="1744"/>
      <c r="L916" s="1744"/>
      <c r="M916" s="1744"/>
      <c r="N916" s="1744"/>
      <c r="O916" s="1744"/>
      <c r="P916" s="1744"/>
      <c r="Q916" s="1744"/>
      <c r="R916" s="1744"/>
      <c r="S916" s="1744"/>
      <c r="T916" s="1744"/>
      <c r="U916" s="1744"/>
      <c r="V916" s="1744"/>
      <c r="W916" s="1744"/>
      <c r="X916" s="1744"/>
      <c r="Y916" s="1744"/>
      <c r="Z916" s="1744"/>
    </row>
    <row r="917" ht="15.75" hidden="1" customHeight="1">
      <c r="A917" s="1744"/>
      <c r="B917" s="1744"/>
      <c r="C917" s="1744"/>
      <c r="D917" s="1744"/>
      <c r="E917" s="1744"/>
      <c r="F917" s="1744"/>
      <c r="G917" s="1744"/>
      <c r="H917" s="1744"/>
      <c r="I917" s="1744"/>
      <c r="J917" s="1744"/>
      <c r="K917" s="1744"/>
      <c r="L917" s="1744"/>
      <c r="M917" s="1744"/>
      <c r="N917" s="1744"/>
      <c r="O917" s="1744"/>
      <c r="P917" s="1744"/>
      <c r="Q917" s="1744"/>
      <c r="R917" s="1744"/>
      <c r="S917" s="1744"/>
      <c r="T917" s="1744"/>
      <c r="U917" s="1744"/>
      <c r="V917" s="1744"/>
      <c r="W917" s="1744"/>
      <c r="X917" s="1744"/>
      <c r="Y917" s="1744"/>
      <c r="Z917" s="1744"/>
    </row>
    <row r="918" ht="15.75" hidden="1" customHeight="1">
      <c r="A918" s="1744"/>
      <c r="B918" s="1744"/>
      <c r="C918" s="1744"/>
      <c r="D918" s="1744"/>
      <c r="E918" s="1744"/>
      <c r="F918" s="1744"/>
      <c r="G918" s="1744"/>
      <c r="H918" s="1744"/>
      <c r="I918" s="1744"/>
      <c r="J918" s="1744"/>
      <c r="K918" s="1744"/>
      <c r="L918" s="1744"/>
      <c r="M918" s="1744"/>
      <c r="N918" s="1744"/>
      <c r="O918" s="1744"/>
      <c r="P918" s="1744"/>
      <c r="Q918" s="1744"/>
      <c r="R918" s="1744"/>
      <c r="S918" s="1744"/>
      <c r="T918" s="1744"/>
      <c r="U918" s="1744"/>
      <c r="V918" s="1744"/>
      <c r="W918" s="1744"/>
      <c r="X918" s="1744"/>
      <c r="Y918" s="1744"/>
      <c r="Z918" s="1744"/>
    </row>
    <row r="919" ht="15.75" hidden="1" customHeight="1">
      <c r="A919" s="1744"/>
      <c r="B919" s="1744"/>
      <c r="C919" s="1744"/>
      <c r="D919" s="1744"/>
      <c r="E919" s="1744"/>
      <c r="F919" s="1744"/>
      <c r="G919" s="1744"/>
      <c r="H919" s="1744"/>
      <c r="I919" s="1744"/>
      <c r="J919" s="1744"/>
      <c r="K919" s="1744"/>
      <c r="L919" s="1744"/>
      <c r="M919" s="1744"/>
      <c r="N919" s="1744"/>
      <c r="O919" s="1744"/>
      <c r="P919" s="1744"/>
      <c r="Q919" s="1744"/>
      <c r="R919" s="1744"/>
      <c r="S919" s="1744"/>
      <c r="T919" s="1744"/>
      <c r="U919" s="1744"/>
      <c r="V919" s="1744"/>
      <c r="W919" s="1744"/>
      <c r="X919" s="1744"/>
      <c r="Y919" s="1744"/>
      <c r="Z919" s="1744"/>
    </row>
    <row r="920" ht="15.75" hidden="1" customHeight="1">
      <c r="A920" s="1744"/>
      <c r="B920" s="1744"/>
      <c r="C920" s="1744"/>
      <c r="D920" s="1744"/>
      <c r="E920" s="1744"/>
      <c r="F920" s="1744"/>
      <c r="G920" s="1744"/>
      <c r="H920" s="1744"/>
      <c r="I920" s="1744"/>
      <c r="J920" s="1744"/>
      <c r="K920" s="1744"/>
      <c r="L920" s="1744"/>
      <c r="M920" s="1744"/>
      <c r="N920" s="1744"/>
      <c r="O920" s="1744"/>
      <c r="P920" s="1744"/>
      <c r="Q920" s="1744"/>
      <c r="R920" s="1744"/>
      <c r="S920" s="1744"/>
      <c r="T920" s="1744"/>
      <c r="U920" s="1744"/>
      <c r="V920" s="1744"/>
      <c r="W920" s="1744"/>
      <c r="X920" s="1744"/>
      <c r="Y920" s="1744"/>
      <c r="Z920" s="1744"/>
    </row>
    <row r="921" ht="15.75" hidden="1" customHeight="1">
      <c r="A921" s="1744"/>
      <c r="B921" s="1744"/>
      <c r="C921" s="1744"/>
      <c r="D921" s="1744"/>
      <c r="E921" s="1744"/>
      <c r="F921" s="1744"/>
      <c r="G921" s="1744"/>
      <c r="H921" s="1744"/>
      <c r="I921" s="1744"/>
      <c r="J921" s="1744"/>
      <c r="K921" s="1744"/>
      <c r="L921" s="1744"/>
      <c r="M921" s="1744"/>
      <c r="N921" s="1744"/>
      <c r="O921" s="1744"/>
      <c r="P921" s="1744"/>
      <c r="Q921" s="1744"/>
      <c r="R921" s="1744"/>
      <c r="S921" s="1744"/>
      <c r="T921" s="1744"/>
      <c r="U921" s="1744"/>
      <c r="V921" s="1744"/>
      <c r="W921" s="1744"/>
      <c r="X921" s="1744"/>
      <c r="Y921" s="1744"/>
      <c r="Z921" s="1744"/>
    </row>
    <row r="922" ht="15.75" hidden="1" customHeight="1">
      <c r="A922" s="1744"/>
      <c r="B922" s="1744"/>
      <c r="C922" s="1744"/>
      <c r="D922" s="1744"/>
      <c r="E922" s="1744"/>
      <c r="F922" s="1744"/>
      <c r="G922" s="1744"/>
      <c r="H922" s="1744"/>
      <c r="I922" s="1744"/>
      <c r="J922" s="1744"/>
      <c r="K922" s="1744"/>
      <c r="L922" s="1744"/>
      <c r="M922" s="1744"/>
      <c r="N922" s="1744"/>
      <c r="O922" s="1744"/>
      <c r="P922" s="1744"/>
      <c r="Q922" s="1744"/>
      <c r="R922" s="1744"/>
      <c r="S922" s="1744"/>
      <c r="T922" s="1744"/>
      <c r="U922" s="1744"/>
      <c r="V922" s="1744"/>
      <c r="W922" s="1744"/>
      <c r="X922" s="1744"/>
      <c r="Y922" s="1744"/>
      <c r="Z922" s="1744"/>
    </row>
    <row r="923" ht="15.75" hidden="1" customHeight="1">
      <c r="A923" s="1744"/>
      <c r="B923" s="1744"/>
      <c r="C923" s="1744"/>
      <c r="D923" s="1744"/>
      <c r="E923" s="1744"/>
      <c r="F923" s="1744"/>
      <c r="G923" s="1744"/>
      <c r="H923" s="1744"/>
      <c r="I923" s="1744"/>
      <c r="J923" s="1744"/>
      <c r="K923" s="1744"/>
      <c r="L923" s="1744"/>
      <c r="M923" s="1744"/>
      <c r="N923" s="1744"/>
      <c r="O923" s="1744"/>
      <c r="P923" s="1744"/>
      <c r="Q923" s="1744"/>
      <c r="R923" s="1744"/>
      <c r="S923" s="1744"/>
      <c r="T923" s="1744"/>
      <c r="U923" s="1744"/>
      <c r="V923" s="1744"/>
      <c r="W923" s="1744"/>
      <c r="X923" s="1744"/>
      <c r="Y923" s="1744"/>
      <c r="Z923" s="1744"/>
    </row>
    <row r="924" ht="15.75" hidden="1" customHeight="1">
      <c r="A924" s="1744"/>
      <c r="B924" s="1744"/>
      <c r="C924" s="1744"/>
      <c r="D924" s="1744"/>
      <c r="E924" s="1744"/>
      <c r="F924" s="1744"/>
      <c r="G924" s="1744"/>
      <c r="H924" s="1744"/>
      <c r="I924" s="1744"/>
      <c r="J924" s="1744"/>
      <c r="K924" s="1744"/>
      <c r="L924" s="1744"/>
      <c r="M924" s="1744"/>
      <c r="N924" s="1744"/>
      <c r="O924" s="1744"/>
      <c r="P924" s="1744"/>
      <c r="Q924" s="1744"/>
      <c r="R924" s="1744"/>
      <c r="S924" s="1744"/>
      <c r="T924" s="1744"/>
      <c r="U924" s="1744"/>
      <c r="V924" s="1744"/>
      <c r="W924" s="1744"/>
      <c r="X924" s="1744"/>
      <c r="Y924" s="1744"/>
      <c r="Z924" s="1744"/>
    </row>
    <row r="925" ht="15.75" hidden="1" customHeight="1">
      <c r="A925" s="1744"/>
      <c r="B925" s="1744"/>
      <c r="C925" s="1744"/>
      <c r="D925" s="1744"/>
      <c r="E925" s="1744"/>
      <c r="F925" s="1744"/>
      <c r="G925" s="1744"/>
      <c r="H925" s="1744"/>
      <c r="I925" s="1744"/>
      <c r="J925" s="1744"/>
      <c r="K925" s="1744"/>
      <c r="L925" s="1744"/>
      <c r="M925" s="1744"/>
      <c r="N925" s="1744"/>
      <c r="O925" s="1744"/>
      <c r="P925" s="1744"/>
      <c r="Q925" s="1744"/>
      <c r="R925" s="1744"/>
      <c r="S925" s="1744"/>
      <c r="T925" s="1744"/>
      <c r="U925" s="1744"/>
      <c r="V925" s="1744"/>
      <c r="W925" s="1744"/>
      <c r="X925" s="1744"/>
      <c r="Y925" s="1744"/>
      <c r="Z925" s="1744"/>
    </row>
    <row r="926" ht="15.75" hidden="1" customHeight="1">
      <c r="A926" s="1744"/>
      <c r="B926" s="1744"/>
      <c r="C926" s="1744"/>
      <c r="D926" s="1744"/>
      <c r="E926" s="1744"/>
      <c r="F926" s="1744"/>
      <c r="G926" s="1744"/>
      <c r="H926" s="1744"/>
      <c r="I926" s="1744"/>
      <c r="J926" s="1744"/>
      <c r="K926" s="1744"/>
      <c r="L926" s="1744"/>
      <c r="M926" s="1744"/>
      <c r="N926" s="1744"/>
      <c r="O926" s="1744"/>
      <c r="P926" s="1744"/>
      <c r="Q926" s="1744"/>
      <c r="R926" s="1744"/>
      <c r="S926" s="1744"/>
      <c r="T926" s="1744"/>
      <c r="U926" s="1744"/>
      <c r="V926" s="1744"/>
      <c r="W926" s="1744"/>
      <c r="X926" s="1744"/>
      <c r="Y926" s="1744"/>
      <c r="Z926" s="1744"/>
    </row>
    <row r="927" ht="15.75" hidden="1" customHeight="1">
      <c r="A927" s="1744"/>
      <c r="B927" s="1744"/>
      <c r="C927" s="1744"/>
      <c r="D927" s="1744"/>
      <c r="E927" s="1744"/>
      <c r="F927" s="1744"/>
      <c r="G927" s="1744"/>
      <c r="H927" s="1744"/>
      <c r="I927" s="1744"/>
      <c r="J927" s="1744"/>
      <c r="K927" s="1744"/>
      <c r="L927" s="1744"/>
      <c r="M927" s="1744"/>
      <c r="N927" s="1744"/>
      <c r="O927" s="1744"/>
      <c r="P927" s="1744"/>
      <c r="Q927" s="1744"/>
      <c r="R927" s="1744"/>
      <c r="S927" s="1744"/>
      <c r="T927" s="1744"/>
      <c r="U927" s="1744"/>
      <c r="V927" s="1744"/>
      <c r="W927" s="1744"/>
      <c r="X927" s="1744"/>
      <c r="Y927" s="1744"/>
      <c r="Z927" s="1744"/>
    </row>
    <row r="928" ht="15.75" hidden="1" customHeight="1">
      <c r="A928" s="1744"/>
      <c r="B928" s="1744"/>
      <c r="C928" s="1744"/>
      <c r="D928" s="1744"/>
      <c r="E928" s="1744"/>
      <c r="F928" s="1744"/>
      <c r="G928" s="1744"/>
      <c r="H928" s="1744"/>
      <c r="I928" s="1744"/>
      <c r="J928" s="1744"/>
      <c r="K928" s="1744"/>
      <c r="L928" s="1744"/>
      <c r="M928" s="1744"/>
      <c r="N928" s="1744"/>
      <c r="O928" s="1744"/>
      <c r="P928" s="1744"/>
      <c r="Q928" s="1744"/>
      <c r="R928" s="1744"/>
      <c r="S928" s="1744"/>
      <c r="T928" s="1744"/>
      <c r="U928" s="1744"/>
      <c r="V928" s="1744"/>
      <c r="W928" s="1744"/>
      <c r="X928" s="1744"/>
      <c r="Y928" s="1744"/>
      <c r="Z928" s="1744"/>
    </row>
    <row r="929" ht="15.75" hidden="1" customHeight="1">
      <c r="A929" s="1744"/>
      <c r="B929" s="1744"/>
      <c r="C929" s="1744"/>
      <c r="D929" s="1744"/>
      <c r="E929" s="1744"/>
      <c r="F929" s="1744"/>
      <c r="G929" s="1744"/>
      <c r="H929" s="1744"/>
      <c r="I929" s="1744"/>
      <c r="J929" s="1744"/>
      <c r="K929" s="1744"/>
      <c r="L929" s="1744"/>
      <c r="M929" s="1744"/>
      <c r="N929" s="1744"/>
      <c r="O929" s="1744"/>
      <c r="P929" s="1744"/>
      <c r="Q929" s="1744"/>
      <c r="R929" s="1744"/>
      <c r="S929" s="1744"/>
      <c r="T929" s="1744"/>
      <c r="U929" s="1744"/>
      <c r="V929" s="1744"/>
      <c r="W929" s="1744"/>
      <c r="X929" s="1744"/>
      <c r="Y929" s="1744"/>
      <c r="Z929" s="1744"/>
    </row>
    <row r="930" ht="15.75" hidden="1" customHeight="1">
      <c r="A930" s="1744"/>
      <c r="B930" s="1744"/>
      <c r="C930" s="1744"/>
      <c r="D930" s="1744"/>
      <c r="E930" s="1744"/>
      <c r="F930" s="1744"/>
      <c r="G930" s="1744"/>
      <c r="H930" s="1744"/>
      <c r="I930" s="1744"/>
      <c r="J930" s="1744"/>
      <c r="K930" s="1744"/>
      <c r="L930" s="1744"/>
      <c r="M930" s="1744"/>
      <c r="N930" s="1744"/>
      <c r="O930" s="1744"/>
      <c r="P930" s="1744"/>
      <c r="Q930" s="1744"/>
      <c r="R930" s="1744"/>
      <c r="S930" s="1744"/>
      <c r="T930" s="1744"/>
      <c r="U930" s="1744"/>
      <c r="V930" s="1744"/>
      <c r="W930" s="1744"/>
      <c r="X930" s="1744"/>
      <c r="Y930" s="1744"/>
      <c r="Z930" s="1744"/>
    </row>
    <row r="931" ht="15.75" hidden="1" customHeight="1">
      <c r="A931" s="1744"/>
      <c r="B931" s="1744"/>
      <c r="C931" s="1744"/>
      <c r="D931" s="1744"/>
      <c r="E931" s="1744"/>
      <c r="F931" s="1744"/>
      <c r="G931" s="1744"/>
      <c r="H931" s="1744"/>
      <c r="I931" s="1744"/>
      <c r="J931" s="1744"/>
      <c r="K931" s="1744"/>
      <c r="L931" s="1744"/>
      <c r="M931" s="1744"/>
      <c r="N931" s="1744"/>
      <c r="O931" s="1744"/>
      <c r="P931" s="1744"/>
      <c r="Q931" s="1744"/>
      <c r="R931" s="1744"/>
      <c r="S931" s="1744"/>
      <c r="T931" s="1744"/>
      <c r="U931" s="1744"/>
      <c r="V931" s="1744"/>
      <c r="W931" s="1744"/>
      <c r="X931" s="1744"/>
      <c r="Y931" s="1744"/>
      <c r="Z931" s="1744"/>
    </row>
    <row r="932" ht="15.75" hidden="1" customHeight="1">
      <c r="A932" s="1744"/>
      <c r="B932" s="1744"/>
      <c r="C932" s="1744"/>
      <c r="D932" s="1744"/>
      <c r="E932" s="1744"/>
      <c r="F932" s="1744"/>
      <c r="G932" s="1744"/>
      <c r="H932" s="1744"/>
      <c r="I932" s="1744"/>
      <c r="J932" s="1744"/>
      <c r="K932" s="1744"/>
      <c r="L932" s="1744"/>
      <c r="M932" s="1744"/>
      <c r="N932" s="1744"/>
      <c r="O932" s="1744"/>
      <c r="P932" s="1744"/>
      <c r="Q932" s="1744"/>
      <c r="R932" s="1744"/>
      <c r="S932" s="1744"/>
      <c r="T932" s="1744"/>
      <c r="U932" s="1744"/>
      <c r="V932" s="1744"/>
      <c r="W932" s="1744"/>
      <c r="X932" s="1744"/>
      <c r="Y932" s="1744"/>
      <c r="Z932" s="1744"/>
    </row>
    <row r="933" ht="15.75" hidden="1" customHeight="1">
      <c r="A933" s="1744"/>
      <c r="B933" s="1744"/>
      <c r="C933" s="1744"/>
      <c r="D933" s="1744"/>
      <c r="E933" s="1744"/>
      <c r="F933" s="1744"/>
      <c r="G933" s="1744"/>
      <c r="H933" s="1744"/>
      <c r="I933" s="1744"/>
      <c r="J933" s="1744"/>
      <c r="K933" s="1744"/>
      <c r="L933" s="1744"/>
      <c r="M933" s="1744"/>
      <c r="N933" s="1744"/>
      <c r="O933" s="1744"/>
      <c r="P933" s="1744"/>
      <c r="Q933" s="1744"/>
      <c r="R933" s="1744"/>
      <c r="S933" s="1744"/>
      <c r="T933" s="1744"/>
      <c r="U933" s="1744"/>
      <c r="V933" s="1744"/>
      <c r="W933" s="1744"/>
      <c r="X933" s="1744"/>
      <c r="Y933" s="1744"/>
      <c r="Z933" s="1744"/>
    </row>
    <row r="934" ht="15.75" hidden="1" customHeight="1">
      <c r="A934" s="1744"/>
      <c r="B934" s="1744"/>
      <c r="C934" s="1744"/>
      <c r="D934" s="1744"/>
      <c r="E934" s="1744"/>
      <c r="F934" s="1744"/>
      <c r="G934" s="1744"/>
      <c r="H934" s="1744"/>
      <c r="I934" s="1744"/>
      <c r="J934" s="1744"/>
      <c r="K934" s="1744"/>
      <c r="L934" s="1744"/>
      <c r="M934" s="1744"/>
      <c r="N934" s="1744"/>
      <c r="O934" s="1744"/>
      <c r="P934" s="1744"/>
      <c r="Q934" s="1744"/>
      <c r="R934" s="1744"/>
      <c r="S934" s="1744"/>
      <c r="T934" s="1744"/>
      <c r="U934" s="1744"/>
      <c r="V934" s="1744"/>
      <c r="W934" s="1744"/>
      <c r="X934" s="1744"/>
      <c r="Y934" s="1744"/>
      <c r="Z934" s="1744"/>
    </row>
    <row r="935" ht="15.75" hidden="1" customHeight="1">
      <c r="A935" s="1744"/>
      <c r="B935" s="1744"/>
      <c r="C935" s="1744"/>
      <c r="D935" s="1744"/>
      <c r="E935" s="1744"/>
      <c r="F935" s="1744"/>
      <c r="G935" s="1744"/>
      <c r="H935" s="1744"/>
      <c r="I935" s="1744"/>
      <c r="J935" s="1744"/>
      <c r="K935" s="1744"/>
      <c r="L935" s="1744"/>
      <c r="M935" s="1744"/>
      <c r="N935" s="1744"/>
      <c r="O935" s="1744"/>
      <c r="P935" s="1744"/>
      <c r="Q935" s="1744"/>
      <c r="R935" s="1744"/>
      <c r="S935" s="1744"/>
      <c r="T935" s="1744"/>
      <c r="U935" s="1744"/>
      <c r="V935" s="1744"/>
      <c r="W935" s="1744"/>
      <c r="X935" s="1744"/>
      <c r="Y935" s="1744"/>
      <c r="Z935" s="1744"/>
    </row>
    <row r="936" ht="15.75" hidden="1" customHeight="1">
      <c r="A936" s="1744"/>
      <c r="B936" s="1744"/>
      <c r="C936" s="1744"/>
      <c r="D936" s="1744"/>
      <c r="E936" s="1744"/>
      <c r="F936" s="1744"/>
      <c r="G936" s="1744"/>
      <c r="H936" s="1744"/>
      <c r="I936" s="1744"/>
      <c r="J936" s="1744"/>
      <c r="K936" s="1744"/>
      <c r="L936" s="1744"/>
      <c r="M936" s="1744"/>
      <c r="N936" s="1744"/>
      <c r="O936" s="1744"/>
      <c r="P936" s="1744"/>
      <c r="Q936" s="1744"/>
      <c r="R936" s="1744"/>
      <c r="S936" s="1744"/>
      <c r="T936" s="1744"/>
      <c r="U936" s="1744"/>
      <c r="V936" s="1744"/>
      <c r="W936" s="1744"/>
      <c r="X936" s="1744"/>
      <c r="Y936" s="1744"/>
      <c r="Z936" s="1744"/>
    </row>
    <row r="937" ht="15.75" hidden="1" customHeight="1">
      <c r="A937" s="1744"/>
      <c r="B937" s="1744"/>
      <c r="C937" s="1744"/>
      <c r="D937" s="1744"/>
      <c r="E937" s="1744"/>
      <c r="F937" s="1744"/>
      <c r="G937" s="1744"/>
      <c r="H937" s="1744"/>
      <c r="I937" s="1744"/>
      <c r="J937" s="1744"/>
      <c r="K937" s="1744"/>
      <c r="L937" s="1744"/>
      <c r="M937" s="1744"/>
      <c r="N937" s="1744"/>
      <c r="O937" s="1744"/>
      <c r="P937" s="1744"/>
      <c r="Q937" s="1744"/>
      <c r="R937" s="1744"/>
      <c r="S937" s="1744"/>
      <c r="T937" s="1744"/>
      <c r="U937" s="1744"/>
      <c r="V937" s="1744"/>
      <c r="W937" s="1744"/>
      <c r="X937" s="1744"/>
      <c r="Y937" s="1744"/>
      <c r="Z937" s="1744"/>
    </row>
    <row r="938" ht="15.75" hidden="1" customHeight="1">
      <c r="A938" s="1744"/>
      <c r="B938" s="1744"/>
      <c r="C938" s="1744"/>
      <c r="D938" s="1744"/>
      <c r="E938" s="1744"/>
      <c r="F938" s="1744"/>
      <c r="G938" s="1744"/>
      <c r="H938" s="1744"/>
      <c r="I938" s="1744"/>
      <c r="J938" s="1744"/>
      <c r="K938" s="1744"/>
      <c r="L938" s="1744"/>
      <c r="M938" s="1744"/>
      <c r="N938" s="1744"/>
      <c r="O938" s="1744"/>
      <c r="P938" s="1744"/>
      <c r="Q938" s="1744"/>
      <c r="R938" s="1744"/>
      <c r="S938" s="1744"/>
      <c r="T938" s="1744"/>
      <c r="U938" s="1744"/>
      <c r="V938" s="1744"/>
      <c r="W938" s="1744"/>
      <c r="X938" s="1744"/>
      <c r="Y938" s="1744"/>
      <c r="Z938" s="1744"/>
    </row>
    <row r="939" ht="15.75" hidden="1" customHeight="1">
      <c r="A939" s="1744"/>
      <c r="B939" s="1744"/>
      <c r="C939" s="1744"/>
      <c r="D939" s="1744"/>
      <c r="E939" s="1744"/>
      <c r="F939" s="1744"/>
      <c r="G939" s="1744"/>
      <c r="H939" s="1744"/>
      <c r="I939" s="1744"/>
      <c r="J939" s="1744"/>
      <c r="K939" s="1744"/>
      <c r="L939" s="1744"/>
      <c r="M939" s="1744"/>
      <c r="N939" s="1744"/>
      <c r="O939" s="1744"/>
      <c r="P939" s="1744"/>
      <c r="Q939" s="1744"/>
      <c r="R939" s="1744"/>
      <c r="S939" s="1744"/>
      <c r="T939" s="1744"/>
      <c r="U939" s="1744"/>
      <c r="V939" s="1744"/>
      <c r="W939" s="1744"/>
      <c r="X939" s="1744"/>
      <c r="Y939" s="1744"/>
      <c r="Z939" s="1744"/>
    </row>
    <row r="940" ht="15.75" hidden="1" customHeight="1">
      <c r="A940" s="1744"/>
      <c r="B940" s="1744"/>
      <c r="C940" s="1744"/>
      <c r="D940" s="1744"/>
      <c r="E940" s="1744"/>
      <c r="F940" s="1744"/>
      <c r="G940" s="1744"/>
      <c r="H940" s="1744"/>
      <c r="I940" s="1744"/>
      <c r="J940" s="1744"/>
      <c r="K940" s="1744"/>
      <c r="L940" s="1744"/>
      <c r="M940" s="1744"/>
      <c r="N940" s="1744"/>
      <c r="O940" s="1744"/>
      <c r="P940" s="1744"/>
      <c r="Q940" s="1744"/>
      <c r="R940" s="1744"/>
      <c r="S940" s="1744"/>
      <c r="T940" s="1744"/>
      <c r="U940" s="1744"/>
      <c r="V940" s="1744"/>
      <c r="W940" s="1744"/>
      <c r="X940" s="1744"/>
      <c r="Y940" s="1744"/>
      <c r="Z940" s="1744"/>
    </row>
    <row r="941" ht="15.75" hidden="1" customHeight="1">
      <c r="A941" s="1744"/>
      <c r="B941" s="1744"/>
      <c r="C941" s="1744"/>
      <c r="D941" s="1744"/>
      <c r="E941" s="1744"/>
      <c r="F941" s="1744"/>
      <c r="G941" s="1744"/>
      <c r="H941" s="1744"/>
      <c r="I941" s="1744"/>
      <c r="J941" s="1744"/>
      <c r="K941" s="1744"/>
      <c r="L941" s="1744"/>
      <c r="M941" s="1744"/>
      <c r="N941" s="1744"/>
      <c r="O941" s="1744"/>
      <c r="P941" s="1744"/>
      <c r="Q941" s="1744"/>
      <c r="R941" s="1744"/>
      <c r="S941" s="1744"/>
      <c r="T941" s="1744"/>
      <c r="U941" s="1744"/>
      <c r="V941" s="1744"/>
      <c r="W941" s="1744"/>
      <c r="X941" s="1744"/>
      <c r="Y941" s="1744"/>
      <c r="Z941" s="1744"/>
    </row>
    <row r="942" ht="15.75" hidden="1" customHeight="1">
      <c r="A942" s="1744"/>
      <c r="B942" s="1744"/>
      <c r="C942" s="1744"/>
      <c r="D942" s="1744"/>
      <c r="E942" s="1744"/>
      <c r="F942" s="1744"/>
      <c r="G942" s="1744"/>
      <c r="H942" s="1744"/>
      <c r="I942" s="1744"/>
      <c r="J942" s="1744"/>
      <c r="K942" s="1744"/>
      <c r="L942" s="1744"/>
      <c r="M942" s="1744"/>
      <c r="N942" s="1744"/>
      <c r="O942" s="1744"/>
      <c r="P942" s="1744"/>
      <c r="Q942" s="1744"/>
      <c r="R942" s="1744"/>
      <c r="S942" s="1744"/>
      <c r="T942" s="1744"/>
      <c r="U942" s="1744"/>
      <c r="V942" s="1744"/>
      <c r="W942" s="1744"/>
      <c r="X942" s="1744"/>
      <c r="Y942" s="1744"/>
      <c r="Z942" s="1744"/>
    </row>
    <row r="943" ht="15.75" hidden="1" customHeight="1">
      <c r="A943" s="1744"/>
      <c r="B943" s="1744"/>
      <c r="C943" s="1744"/>
      <c r="D943" s="1744"/>
      <c r="E943" s="1744"/>
      <c r="F943" s="1744"/>
      <c r="G943" s="1744"/>
      <c r="H943" s="1744"/>
      <c r="I943" s="1744"/>
      <c r="J943" s="1744"/>
      <c r="K943" s="1744"/>
      <c r="L943" s="1744"/>
      <c r="M943" s="1744"/>
      <c r="N943" s="1744"/>
      <c r="O943" s="1744"/>
      <c r="P943" s="1744"/>
      <c r="Q943" s="1744"/>
      <c r="R943" s="1744"/>
      <c r="S943" s="1744"/>
      <c r="T943" s="1744"/>
      <c r="U943" s="1744"/>
      <c r="V943" s="1744"/>
      <c r="W943" s="1744"/>
      <c r="X943" s="1744"/>
      <c r="Y943" s="1744"/>
      <c r="Z943" s="1744"/>
    </row>
    <row r="944" ht="15.75" hidden="1" customHeight="1">
      <c r="A944" s="1744"/>
      <c r="B944" s="1744"/>
      <c r="C944" s="1744"/>
      <c r="D944" s="1744"/>
      <c r="E944" s="1744"/>
      <c r="F944" s="1744"/>
      <c r="G944" s="1744"/>
      <c r="H944" s="1744"/>
      <c r="I944" s="1744"/>
      <c r="J944" s="1744"/>
      <c r="K944" s="1744"/>
      <c r="L944" s="1744"/>
      <c r="M944" s="1744"/>
      <c r="N944" s="1744"/>
      <c r="O944" s="1744"/>
      <c r="P944" s="1744"/>
      <c r="Q944" s="1744"/>
      <c r="R944" s="1744"/>
      <c r="S944" s="1744"/>
      <c r="T944" s="1744"/>
      <c r="U944" s="1744"/>
      <c r="V944" s="1744"/>
      <c r="W944" s="1744"/>
      <c r="X944" s="1744"/>
      <c r="Y944" s="1744"/>
      <c r="Z944" s="1744"/>
    </row>
    <row r="945" ht="15.75" hidden="1" customHeight="1">
      <c r="A945" s="1744"/>
      <c r="B945" s="1744"/>
      <c r="C945" s="1744"/>
      <c r="D945" s="1744"/>
      <c r="E945" s="1744"/>
      <c r="F945" s="1744"/>
      <c r="G945" s="1744"/>
      <c r="H945" s="1744"/>
      <c r="I945" s="1744"/>
      <c r="J945" s="1744"/>
      <c r="K945" s="1744"/>
      <c r="L945" s="1744"/>
      <c r="M945" s="1744"/>
      <c r="N945" s="1744"/>
      <c r="O945" s="1744"/>
      <c r="P945" s="1744"/>
      <c r="Q945" s="1744"/>
      <c r="R945" s="1744"/>
      <c r="S945" s="1744"/>
      <c r="T945" s="1744"/>
      <c r="U945" s="1744"/>
      <c r="V945" s="1744"/>
      <c r="W945" s="1744"/>
      <c r="X945" s="1744"/>
      <c r="Y945" s="1744"/>
      <c r="Z945" s="1744"/>
    </row>
    <row r="946" ht="15.75" hidden="1" customHeight="1">
      <c r="A946" s="1744"/>
      <c r="B946" s="1744"/>
      <c r="C946" s="1744"/>
      <c r="D946" s="1744"/>
      <c r="E946" s="1744"/>
      <c r="F946" s="1744"/>
      <c r="G946" s="1744"/>
      <c r="H946" s="1744"/>
      <c r="I946" s="1744"/>
      <c r="J946" s="1744"/>
      <c r="K946" s="1744"/>
      <c r="L946" s="1744"/>
      <c r="M946" s="1744"/>
      <c r="N946" s="1744"/>
      <c r="O946" s="1744"/>
      <c r="P946" s="1744"/>
      <c r="Q946" s="1744"/>
      <c r="R946" s="1744"/>
      <c r="S946" s="1744"/>
      <c r="T946" s="1744"/>
      <c r="U946" s="1744"/>
      <c r="V946" s="1744"/>
      <c r="W946" s="1744"/>
      <c r="X946" s="1744"/>
      <c r="Y946" s="1744"/>
      <c r="Z946" s="1744"/>
    </row>
    <row r="947" ht="15.75" hidden="1" customHeight="1">
      <c r="A947" s="1744"/>
      <c r="B947" s="1744"/>
      <c r="C947" s="1744"/>
      <c r="D947" s="1744"/>
      <c r="E947" s="1744"/>
      <c r="F947" s="1744"/>
      <c r="G947" s="1744"/>
      <c r="H947" s="1744"/>
      <c r="I947" s="1744"/>
      <c r="J947" s="1744"/>
      <c r="K947" s="1744"/>
      <c r="L947" s="1744"/>
      <c r="M947" s="1744"/>
      <c r="N947" s="1744"/>
      <c r="O947" s="1744"/>
      <c r="P947" s="1744"/>
      <c r="Q947" s="1744"/>
      <c r="R947" s="1744"/>
      <c r="S947" s="1744"/>
      <c r="T947" s="1744"/>
      <c r="U947" s="1744"/>
      <c r="V947" s="1744"/>
      <c r="W947" s="1744"/>
      <c r="X947" s="1744"/>
      <c r="Y947" s="1744"/>
      <c r="Z947" s="1744"/>
    </row>
    <row r="948" ht="15.75" hidden="1" customHeight="1">
      <c r="A948" s="1744"/>
      <c r="B948" s="1744"/>
      <c r="C948" s="1744"/>
      <c r="D948" s="1744"/>
      <c r="E948" s="1744"/>
      <c r="F948" s="1744"/>
      <c r="G948" s="1744"/>
      <c r="H948" s="1744"/>
      <c r="I948" s="1744"/>
      <c r="J948" s="1744"/>
      <c r="K948" s="1744"/>
      <c r="L948" s="1744"/>
      <c r="M948" s="1744"/>
      <c r="N948" s="1744"/>
      <c r="O948" s="1744"/>
      <c r="P948" s="1744"/>
      <c r="Q948" s="1744"/>
      <c r="R948" s="1744"/>
      <c r="S948" s="1744"/>
      <c r="T948" s="1744"/>
      <c r="U948" s="1744"/>
      <c r="V948" s="1744"/>
      <c r="W948" s="1744"/>
      <c r="X948" s="1744"/>
      <c r="Y948" s="1744"/>
      <c r="Z948" s="1744"/>
    </row>
    <row r="949" ht="15.75" hidden="1" customHeight="1">
      <c r="A949" s="1744"/>
      <c r="B949" s="1744"/>
      <c r="C949" s="1744"/>
      <c r="D949" s="1744"/>
      <c r="E949" s="1744"/>
      <c r="F949" s="1744"/>
      <c r="G949" s="1744"/>
      <c r="H949" s="1744"/>
      <c r="I949" s="1744"/>
      <c r="J949" s="1744"/>
      <c r="K949" s="1744"/>
      <c r="L949" s="1744"/>
      <c r="M949" s="1744"/>
      <c r="N949" s="1744"/>
      <c r="O949" s="1744"/>
      <c r="P949" s="1744"/>
      <c r="Q949" s="1744"/>
      <c r="R949" s="1744"/>
      <c r="S949" s="1744"/>
      <c r="T949" s="1744"/>
      <c r="U949" s="1744"/>
      <c r="V949" s="1744"/>
      <c r="W949" s="1744"/>
      <c r="X949" s="1744"/>
      <c r="Y949" s="1744"/>
      <c r="Z949" s="1744"/>
    </row>
    <row r="950" ht="15.75" hidden="1" customHeight="1">
      <c r="A950" s="1744"/>
      <c r="B950" s="1744"/>
      <c r="C950" s="1744"/>
      <c r="D950" s="1744"/>
      <c r="E950" s="1744"/>
      <c r="F950" s="1744"/>
      <c r="G950" s="1744"/>
      <c r="H950" s="1744"/>
      <c r="I950" s="1744"/>
      <c r="J950" s="1744"/>
      <c r="K950" s="1744"/>
      <c r="L950" s="1744"/>
      <c r="M950" s="1744"/>
      <c r="N950" s="1744"/>
      <c r="O950" s="1744"/>
      <c r="P950" s="1744"/>
      <c r="Q950" s="1744"/>
      <c r="R950" s="1744"/>
      <c r="S950" s="1744"/>
      <c r="T950" s="1744"/>
      <c r="U950" s="1744"/>
      <c r="V950" s="1744"/>
      <c r="W950" s="1744"/>
      <c r="X950" s="1744"/>
      <c r="Y950" s="1744"/>
      <c r="Z950" s="1744"/>
    </row>
    <row r="951" ht="15.75" hidden="1" customHeight="1">
      <c r="A951" s="1744"/>
      <c r="B951" s="1744"/>
      <c r="C951" s="1744"/>
      <c r="D951" s="1744"/>
      <c r="E951" s="1744"/>
      <c r="F951" s="1744"/>
      <c r="G951" s="1744"/>
      <c r="H951" s="1744"/>
      <c r="I951" s="1744"/>
      <c r="J951" s="1744"/>
      <c r="K951" s="1744"/>
      <c r="L951" s="1744"/>
      <c r="M951" s="1744"/>
      <c r="N951" s="1744"/>
      <c r="O951" s="1744"/>
      <c r="P951" s="1744"/>
      <c r="Q951" s="1744"/>
      <c r="R951" s="1744"/>
      <c r="S951" s="1744"/>
      <c r="T951" s="1744"/>
      <c r="U951" s="1744"/>
      <c r="V951" s="1744"/>
      <c r="W951" s="1744"/>
      <c r="X951" s="1744"/>
      <c r="Y951" s="1744"/>
      <c r="Z951" s="1744"/>
    </row>
    <row r="952" ht="15.75" hidden="1" customHeight="1">
      <c r="A952" s="1744"/>
      <c r="B952" s="1744"/>
      <c r="C952" s="1744"/>
      <c r="D952" s="1744"/>
      <c r="E952" s="1744"/>
      <c r="F952" s="1744"/>
      <c r="G952" s="1744"/>
      <c r="H952" s="1744"/>
      <c r="I952" s="1744"/>
      <c r="J952" s="1744"/>
      <c r="K952" s="1744"/>
      <c r="L952" s="1744"/>
      <c r="M952" s="1744"/>
      <c r="N952" s="1744"/>
      <c r="O952" s="1744"/>
      <c r="P952" s="1744"/>
      <c r="Q952" s="1744"/>
      <c r="R952" s="1744"/>
      <c r="S952" s="1744"/>
      <c r="T952" s="1744"/>
      <c r="U952" s="1744"/>
      <c r="V952" s="1744"/>
      <c r="W952" s="1744"/>
      <c r="X952" s="1744"/>
      <c r="Y952" s="1744"/>
      <c r="Z952" s="1744"/>
    </row>
    <row r="953" ht="15.75" hidden="1" customHeight="1">
      <c r="A953" s="1744"/>
      <c r="B953" s="1744"/>
      <c r="C953" s="1744"/>
      <c r="D953" s="1744"/>
      <c r="E953" s="1744"/>
      <c r="F953" s="1744"/>
      <c r="G953" s="1744"/>
      <c r="H953" s="1744"/>
      <c r="I953" s="1744"/>
      <c r="J953" s="1744"/>
      <c r="K953" s="1744"/>
      <c r="L953" s="1744"/>
      <c r="M953" s="1744"/>
      <c r="N953" s="1744"/>
      <c r="O953" s="1744"/>
      <c r="P953" s="1744"/>
      <c r="Q953" s="1744"/>
      <c r="R953" s="1744"/>
      <c r="S953" s="1744"/>
      <c r="T953" s="1744"/>
      <c r="U953" s="1744"/>
      <c r="V953" s="1744"/>
      <c r="W953" s="1744"/>
      <c r="X953" s="1744"/>
      <c r="Y953" s="1744"/>
      <c r="Z953" s="1744"/>
    </row>
    <row r="954" ht="15.75" hidden="1" customHeight="1">
      <c r="A954" s="1744"/>
      <c r="B954" s="1744"/>
      <c r="C954" s="1744"/>
      <c r="D954" s="1744"/>
      <c r="E954" s="1744"/>
      <c r="F954" s="1744"/>
      <c r="G954" s="1744"/>
      <c r="H954" s="1744"/>
      <c r="I954" s="1744"/>
      <c r="J954" s="1744"/>
      <c r="K954" s="1744"/>
      <c r="L954" s="1744"/>
      <c r="M954" s="1744"/>
      <c r="N954" s="1744"/>
      <c r="O954" s="1744"/>
      <c r="P954" s="1744"/>
      <c r="Q954" s="1744"/>
      <c r="R954" s="1744"/>
      <c r="S954" s="1744"/>
      <c r="T954" s="1744"/>
      <c r="U954" s="1744"/>
      <c r="V954" s="1744"/>
      <c r="W954" s="1744"/>
      <c r="X954" s="1744"/>
      <c r="Y954" s="1744"/>
      <c r="Z954" s="1744"/>
    </row>
    <row r="955" ht="15.75" hidden="1" customHeight="1">
      <c r="A955" s="1744"/>
      <c r="B955" s="1744"/>
      <c r="C955" s="1744"/>
      <c r="D955" s="1744"/>
      <c r="E955" s="1744"/>
      <c r="F955" s="1744"/>
      <c r="G955" s="1744"/>
      <c r="H955" s="1744"/>
      <c r="I955" s="1744"/>
      <c r="J955" s="1744"/>
      <c r="K955" s="1744"/>
      <c r="L955" s="1744"/>
      <c r="M955" s="1744"/>
      <c r="N955" s="1744"/>
      <c r="O955" s="1744"/>
      <c r="P955" s="1744"/>
      <c r="Q955" s="1744"/>
      <c r="R955" s="1744"/>
      <c r="S955" s="1744"/>
      <c r="T955" s="1744"/>
      <c r="U955" s="1744"/>
      <c r="V955" s="1744"/>
      <c r="W955" s="1744"/>
      <c r="X955" s="1744"/>
      <c r="Y955" s="1744"/>
      <c r="Z955" s="1744"/>
    </row>
    <row r="956" ht="15.75" hidden="1" customHeight="1">
      <c r="A956" s="1744"/>
      <c r="B956" s="1744"/>
      <c r="C956" s="1744"/>
      <c r="D956" s="1744"/>
      <c r="E956" s="1744"/>
      <c r="F956" s="1744"/>
      <c r="G956" s="1744"/>
      <c r="H956" s="1744"/>
      <c r="I956" s="1744"/>
      <c r="J956" s="1744"/>
      <c r="K956" s="1744"/>
      <c r="L956" s="1744"/>
      <c r="M956" s="1744"/>
      <c r="N956" s="1744"/>
      <c r="O956" s="1744"/>
      <c r="P956" s="1744"/>
      <c r="Q956" s="1744"/>
      <c r="R956" s="1744"/>
      <c r="S956" s="1744"/>
      <c r="T956" s="1744"/>
      <c r="U956" s="1744"/>
      <c r="V956" s="1744"/>
      <c r="W956" s="1744"/>
      <c r="X956" s="1744"/>
      <c r="Y956" s="1744"/>
      <c r="Z956" s="1744"/>
    </row>
    <row r="957" ht="15.75" hidden="1" customHeight="1">
      <c r="A957" s="1744"/>
      <c r="B957" s="1744"/>
      <c r="C957" s="1744"/>
      <c r="D957" s="1744"/>
      <c r="E957" s="1744"/>
      <c r="F957" s="1744"/>
      <c r="G957" s="1744"/>
      <c r="H957" s="1744"/>
      <c r="I957" s="1744"/>
      <c r="J957" s="1744"/>
      <c r="K957" s="1744"/>
      <c r="L957" s="1744"/>
      <c r="M957" s="1744"/>
      <c r="N957" s="1744"/>
      <c r="O957" s="1744"/>
      <c r="P957" s="1744"/>
      <c r="Q957" s="1744"/>
      <c r="R957" s="1744"/>
      <c r="S957" s="1744"/>
      <c r="T957" s="1744"/>
      <c r="U957" s="1744"/>
      <c r="V957" s="1744"/>
      <c r="W957" s="1744"/>
      <c r="X957" s="1744"/>
      <c r="Y957" s="1744"/>
      <c r="Z957" s="1744"/>
    </row>
    <row r="958" ht="15.75" hidden="1" customHeight="1">
      <c r="A958" s="1744"/>
      <c r="B958" s="1744"/>
      <c r="C958" s="1744"/>
      <c r="D958" s="1744"/>
      <c r="E958" s="1744"/>
      <c r="F958" s="1744"/>
      <c r="G958" s="1744"/>
      <c r="H958" s="1744"/>
      <c r="I958" s="1744"/>
      <c r="J958" s="1744"/>
      <c r="K958" s="1744"/>
      <c r="L958" s="1744"/>
      <c r="M958" s="1744"/>
      <c r="N958" s="1744"/>
      <c r="O958" s="1744"/>
      <c r="P958" s="1744"/>
      <c r="Q958" s="1744"/>
      <c r="R958" s="1744"/>
      <c r="S958" s="1744"/>
      <c r="T958" s="1744"/>
      <c r="U958" s="1744"/>
      <c r="V958" s="1744"/>
      <c r="W958" s="1744"/>
      <c r="X958" s="1744"/>
      <c r="Y958" s="1744"/>
      <c r="Z958" s="1744"/>
    </row>
    <row r="959" ht="15.75" hidden="1" customHeight="1">
      <c r="A959" s="1744"/>
      <c r="B959" s="1744"/>
      <c r="C959" s="1744"/>
      <c r="D959" s="1744"/>
      <c r="E959" s="1744"/>
      <c r="F959" s="1744"/>
      <c r="G959" s="1744"/>
      <c r="H959" s="1744"/>
      <c r="I959" s="1744"/>
      <c r="J959" s="1744"/>
      <c r="K959" s="1744"/>
      <c r="L959" s="1744"/>
      <c r="M959" s="1744"/>
      <c r="N959" s="1744"/>
      <c r="O959" s="1744"/>
      <c r="P959" s="1744"/>
      <c r="Q959" s="1744"/>
      <c r="R959" s="1744"/>
      <c r="S959" s="1744"/>
      <c r="T959" s="1744"/>
      <c r="U959" s="1744"/>
      <c r="V959" s="1744"/>
      <c r="W959" s="1744"/>
      <c r="X959" s="1744"/>
      <c r="Y959" s="1744"/>
      <c r="Z959" s="1744"/>
    </row>
    <row r="960" ht="15.75" hidden="1" customHeight="1">
      <c r="A960" s="1744"/>
      <c r="B960" s="1744"/>
      <c r="C960" s="1744"/>
      <c r="D960" s="1744"/>
      <c r="E960" s="1744"/>
      <c r="F960" s="1744"/>
      <c r="G960" s="1744"/>
      <c r="H960" s="1744"/>
      <c r="I960" s="1744"/>
      <c r="J960" s="1744"/>
      <c r="K960" s="1744"/>
      <c r="L960" s="1744"/>
      <c r="M960" s="1744"/>
      <c r="N960" s="1744"/>
      <c r="O960" s="1744"/>
      <c r="P960" s="1744"/>
      <c r="Q960" s="1744"/>
      <c r="R960" s="1744"/>
      <c r="S960" s="1744"/>
      <c r="T960" s="1744"/>
      <c r="U960" s="1744"/>
      <c r="V960" s="1744"/>
      <c r="W960" s="1744"/>
      <c r="X960" s="1744"/>
      <c r="Y960" s="1744"/>
      <c r="Z960" s="1744"/>
    </row>
    <row r="961" ht="15.75" hidden="1" customHeight="1">
      <c r="A961" s="1744"/>
      <c r="B961" s="1744"/>
      <c r="C961" s="1744"/>
      <c r="D961" s="1744"/>
      <c r="E961" s="1744"/>
      <c r="F961" s="1744"/>
      <c r="G961" s="1744"/>
      <c r="H961" s="1744"/>
      <c r="I961" s="1744"/>
      <c r="J961" s="1744"/>
      <c r="K961" s="1744"/>
      <c r="L961" s="1744"/>
      <c r="M961" s="1744"/>
      <c r="N961" s="1744"/>
      <c r="O961" s="1744"/>
      <c r="P961" s="1744"/>
      <c r="Q961" s="1744"/>
      <c r="R961" s="1744"/>
      <c r="S961" s="1744"/>
      <c r="T961" s="1744"/>
      <c r="U961" s="1744"/>
      <c r="V961" s="1744"/>
      <c r="W961" s="1744"/>
      <c r="X961" s="1744"/>
      <c r="Y961" s="1744"/>
      <c r="Z961" s="1744"/>
    </row>
    <row r="962" ht="15.75" hidden="1" customHeight="1">
      <c r="A962" s="1744"/>
      <c r="B962" s="1744"/>
      <c r="C962" s="1744"/>
      <c r="D962" s="1744"/>
      <c r="E962" s="1744"/>
      <c r="F962" s="1744"/>
      <c r="G962" s="1744"/>
      <c r="H962" s="1744"/>
      <c r="I962" s="1744"/>
      <c r="J962" s="1744"/>
      <c r="K962" s="1744"/>
      <c r="L962" s="1744"/>
      <c r="M962" s="1744"/>
      <c r="N962" s="1744"/>
      <c r="O962" s="1744"/>
      <c r="P962" s="1744"/>
      <c r="Q962" s="1744"/>
      <c r="R962" s="1744"/>
      <c r="S962" s="1744"/>
      <c r="T962" s="1744"/>
      <c r="U962" s="1744"/>
      <c r="V962" s="1744"/>
      <c r="W962" s="1744"/>
      <c r="X962" s="1744"/>
      <c r="Y962" s="1744"/>
      <c r="Z962" s="1744"/>
    </row>
    <row r="963" ht="15.75" hidden="1" customHeight="1">
      <c r="A963" s="1744"/>
      <c r="B963" s="1744"/>
      <c r="C963" s="1744"/>
      <c r="D963" s="1744"/>
      <c r="E963" s="1744"/>
      <c r="F963" s="1744"/>
      <c r="G963" s="1744"/>
      <c r="H963" s="1744"/>
      <c r="I963" s="1744"/>
      <c r="J963" s="1744"/>
      <c r="K963" s="1744"/>
      <c r="L963" s="1744"/>
      <c r="M963" s="1744"/>
      <c r="N963" s="1744"/>
      <c r="O963" s="1744"/>
      <c r="P963" s="1744"/>
      <c r="Q963" s="1744"/>
      <c r="R963" s="1744"/>
      <c r="S963" s="1744"/>
      <c r="T963" s="1744"/>
      <c r="U963" s="1744"/>
      <c r="V963" s="1744"/>
      <c r="W963" s="1744"/>
      <c r="X963" s="1744"/>
      <c r="Y963" s="1744"/>
      <c r="Z963" s="1744"/>
    </row>
    <row r="964" ht="15.75" hidden="1" customHeight="1">
      <c r="A964" s="1744"/>
      <c r="B964" s="1744"/>
      <c r="C964" s="1744"/>
      <c r="D964" s="1744"/>
      <c r="E964" s="1744"/>
      <c r="F964" s="1744"/>
      <c r="G964" s="1744"/>
      <c r="H964" s="1744"/>
      <c r="I964" s="1744"/>
      <c r="J964" s="1744"/>
      <c r="K964" s="1744"/>
      <c r="L964" s="1744"/>
      <c r="M964" s="1744"/>
      <c r="N964" s="1744"/>
      <c r="O964" s="1744"/>
      <c r="P964" s="1744"/>
      <c r="Q964" s="1744"/>
      <c r="R964" s="1744"/>
      <c r="S964" s="1744"/>
      <c r="T964" s="1744"/>
      <c r="U964" s="1744"/>
      <c r="V964" s="1744"/>
      <c r="W964" s="1744"/>
      <c r="X964" s="1744"/>
      <c r="Y964" s="1744"/>
      <c r="Z964" s="1744"/>
    </row>
    <row r="965" ht="15.75" hidden="1" customHeight="1">
      <c r="A965" s="1744"/>
      <c r="B965" s="1744"/>
      <c r="C965" s="1744"/>
      <c r="D965" s="1744"/>
      <c r="E965" s="1744"/>
      <c r="F965" s="1744"/>
      <c r="G965" s="1744"/>
      <c r="H965" s="1744"/>
      <c r="I965" s="1744"/>
      <c r="J965" s="1744"/>
      <c r="K965" s="1744"/>
      <c r="L965" s="1744"/>
      <c r="M965" s="1744"/>
      <c r="N965" s="1744"/>
      <c r="O965" s="1744"/>
      <c r="P965" s="1744"/>
      <c r="Q965" s="1744"/>
      <c r="R965" s="1744"/>
      <c r="S965" s="1744"/>
      <c r="T965" s="1744"/>
      <c r="U965" s="1744"/>
      <c r="V965" s="1744"/>
      <c r="W965" s="1744"/>
      <c r="X965" s="1744"/>
      <c r="Y965" s="1744"/>
      <c r="Z965" s="1744"/>
    </row>
    <row r="966" ht="15.75" hidden="1" customHeight="1">
      <c r="A966" s="1744"/>
      <c r="B966" s="1744"/>
      <c r="C966" s="1744"/>
      <c r="D966" s="1744"/>
      <c r="E966" s="1744"/>
      <c r="F966" s="1744"/>
      <c r="G966" s="1744"/>
      <c r="H966" s="1744"/>
      <c r="I966" s="1744"/>
      <c r="J966" s="1744"/>
      <c r="K966" s="1744"/>
      <c r="L966" s="1744"/>
      <c r="M966" s="1744"/>
      <c r="N966" s="1744"/>
      <c r="O966" s="1744"/>
      <c r="P966" s="1744"/>
      <c r="Q966" s="1744"/>
      <c r="R966" s="1744"/>
      <c r="S966" s="1744"/>
      <c r="T966" s="1744"/>
      <c r="U966" s="1744"/>
      <c r="V966" s="1744"/>
      <c r="W966" s="1744"/>
      <c r="X966" s="1744"/>
      <c r="Y966" s="1744"/>
      <c r="Z966" s="1744"/>
    </row>
    <row r="967" ht="15.75" hidden="1" customHeight="1">
      <c r="A967" s="1744"/>
      <c r="B967" s="1744"/>
      <c r="C967" s="1744"/>
      <c r="D967" s="1744"/>
      <c r="E967" s="1744"/>
      <c r="F967" s="1744"/>
      <c r="G967" s="1744"/>
      <c r="H967" s="1744"/>
      <c r="I967" s="1744"/>
      <c r="J967" s="1744"/>
      <c r="K967" s="1744"/>
      <c r="L967" s="1744"/>
      <c r="M967" s="1744"/>
      <c r="N967" s="1744"/>
      <c r="O967" s="1744"/>
      <c r="P967" s="1744"/>
      <c r="Q967" s="1744"/>
      <c r="R967" s="1744"/>
      <c r="S967" s="1744"/>
      <c r="T967" s="1744"/>
      <c r="U967" s="1744"/>
      <c r="V967" s="1744"/>
      <c r="W967" s="1744"/>
      <c r="X967" s="1744"/>
      <c r="Y967" s="1744"/>
      <c r="Z967" s="1744"/>
    </row>
    <row r="968" ht="15.75" hidden="1" customHeight="1">
      <c r="A968" s="1744"/>
      <c r="B968" s="1744"/>
      <c r="C968" s="1744"/>
      <c r="D968" s="1744"/>
      <c r="E968" s="1744"/>
      <c r="F968" s="1744"/>
      <c r="G968" s="1744"/>
      <c r="H968" s="1744"/>
      <c r="I968" s="1744"/>
      <c r="J968" s="1744"/>
      <c r="K968" s="1744"/>
      <c r="L968" s="1744"/>
      <c r="M968" s="1744"/>
      <c r="N968" s="1744"/>
      <c r="O968" s="1744"/>
      <c r="P968" s="1744"/>
      <c r="Q968" s="1744"/>
      <c r="R968" s="1744"/>
      <c r="S968" s="1744"/>
      <c r="T968" s="1744"/>
      <c r="U968" s="1744"/>
      <c r="V968" s="1744"/>
      <c r="W968" s="1744"/>
      <c r="X968" s="1744"/>
      <c r="Y968" s="1744"/>
      <c r="Z968" s="1744"/>
    </row>
    <row r="969" ht="15.75" hidden="1" customHeight="1">
      <c r="A969" s="1744"/>
      <c r="B969" s="1744"/>
      <c r="C969" s="1744"/>
      <c r="D969" s="1744"/>
      <c r="E969" s="1744"/>
      <c r="F969" s="1744"/>
      <c r="G969" s="1744"/>
      <c r="H969" s="1744"/>
      <c r="I969" s="1744"/>
      <c r="J969" s="1744"/>
      <c r="K969" s="1744"/>
      <c r="L969" s="1744"/>
      <c r="M969" s="1744"/>
      <c r="N969" s="1744"/>
      <c r="O969" s="1744"/>
      <c r="P969" s="1744"/>
      <c r="Q969" s="1744"/>
      <c r="R969" s="1744"/>
      <c r="S969" s="1744"/>
      <c r="T969" s="1744"/>
      <c r="U969" s="1744"/>
      <c r="V969" s="1744"/>
      <c r="W969" s="1744"/>
      <c r="X969" s="1744"/>
      <c r="Y969" s="1744"/>
      <c r="Z969" s="1744"/>
    </row>
    <row r="970" ht="15.75" hidden="1" customHeight="1">
      <c r="A970" s="1744"/>
      <c r="B970" s="1744"/>
      <c r="C970" s="1744"/>
      <c r="D970" s="1744"/>
      <c r="E970" s="1744"/>
      <c r="F970" s="1744"/>
      <c r="G970" s="1744"/>
      <c r="H970" s="1744"/>
      <c r="I970" s="1744"/>
      <c r="J970" s="1744"/>
      <c r="K970" s="1744"/>
      <c r="L970" s="1744"/>
      <c r="M970" s="1744"/>
      <c r="N970" s="1744"/>
      <c r="O970" s="1744"/>
      <c r="P970" s="1744"/>
      <c r="Q970" s="1744"/>
      <c r="R970" s="1744"/>
      <c r="S970" s="1744"/>
      <c r="T970" s="1744"/>
      <c r="U970" s="1744"/>
      <c r="V970" s="1744"/>
      <c r="W970" s="1744"/>
      <c r="X970" s="1744"/>
      <c r="Y970" s="1744"/>
      <c r="Z970" s="1744"/>
    </row>
    <row r="971" ht="15.75" hidden="1" customHeight="1">
      <c r="A971" s="1744"/>
      <c r="B971" s="1744"/>
      <c r="C971" s="1744"/>
      <c r="D971" s="1744"/>
      <c r="E971" s="1744"/>
      <c r="F971" s="1744"/>
      <c r="G971" s="1744"/>
      <c r="H971" s="1744"/>
      <c r="I971" s="1744"/>
      <c r="J971" s="1744"/>
      <c r="K971" s="1744"/>
      <c r="L971" s="1744"/>
      <c r="M971" s="1744"/>
      <c r="N971" s="1744"/>
      <c r="O971" s="1744"/>
      <c r="P971" s="1744"/>
      <c r="Q971" s="1744"/>
      <c r="R971" s="1744"/>
      <c r="S971" s="1744"/>
      <c r="T971" s="1744"/>
      <c r="U971" s="1744"/>
      <c r="V971" s="1744"/>
      <c r="W971" s="1744"/>
      <c r="X971" s="1744"/>
      <c r="Y971" s="1744"/>
      <c r="Z971" s="1744"/>
    </row>
    <row r="972" ht="15.75" hidden="1" customHeight="1">
      <c r="A972" s="1744"/>
      <c r="B972" s="1744"/>
      <c r="C972" s="1744"/>
      <c r="D972" s="1744"/>
      <c r="E972" s="1744"/>
      <c r="F972" s="1744"/>
      <c r="G972" s="1744"/>
      <c r="H972" s="1744"/>
      <c r="I972" s="1744"/>
      <c r="J972" s="1744"/>
      <c r="K972" s="1744"/>
      <c r="L972" s="1744"/>
      <c r="M972" s="1744"/>
      <c r="N972" s="1744"/>
      <c r="O972" s="1744"/>
      <c r="P972" s="1744"/>
      <c r="Q972" s="1744"/>
      <c r="R972" s="1744"/>
      <c r="S972" s="1744"/>
      <c r="T972" s="1744"/>
      <c r="U972" s="1744"/>
      <c r="V972" s="1744"/>
      <c r="W972" s="1744"/>
      <c r="X972" s="1744"/>
      <c r="Y972" s="1744"/>
      <c r="Z972" s="1744"/>
    </row>
    <row r="973" ht="15.75" hidden="1" customHeight="1">
      <c r="A973" s="1744"/>
      <c r="B973" s="1744"/>
      <c r="C973" s="1744"/>
      <c r="D973" s="1744"/>
      <c r="E973" s="1744"/>
      <c r="F973" s="1744"/>
      <c r="G973" s="1744"/>
      <c r="H973" s="1744"/>
      <c r="I973" s="1744"/>
      <c r="J973" s="1744"/>
      <c r="K973" s="1744"/>
      <c r="L973" s="1744"/>
      <c r="M973" s="1744"/>
      <c r="N973" s="1744"/>
      <c r="O973" s="1744"/>
      <c r="P973" s="1744"/>
      <c r="Q973" s="1744"/>
      <c r="R973" s="1744"/>
      <c r="S973" s="1744"/>
      <c r="T973" s="1744"/>
      <c r="U973" s="1744"/>
      <c r="V973" s="1744"/>
      <c r="W973" s="1744"/>
      <c r="X973" s="1744"/>
      <c r="Y973" s="1744"/>
      <c r="Z973" s="1744"/>
    </row>
    <row r="974" ht="15.75" hidden="1" customHeight="1">
      <c r="A974" s="1744"/>
      <c r="B974" s="1744"/>
      <c r="C974" s="1744"/>
      <c r="D974" s="1744"/>
      <c r="E974" s="1744"/>
      <c r="F974" s="1744"/>
      <c r="G974" s="1744"/>
      <c r="H974" s="1744"/>
      <c r="I974" s="1744"/>
      <c r="J974" s="1744"/>
      <c r="K974" s="1744"/>
      <c r="L974" s="1744"/>
      <c r="M974" s="1744"/>
      <c r="N974" s="1744"/>
      <c r="O974" s="1744"/>
      <c r="P974" s="1744"/>
      <c r="Q974" s="1744"/>
      <c r="R974" s="1744"/>
      <c r="S974" s="1744"/>
      <c r="T974" s="1744"/>
      <c r="U974" s="1744"/>
      <c r="V974" s="1744"/>
      <c r="W974" s="1744"/>
      <c r="X974" s="1744"/>
      <c r="Y974" s="1744"/>
      <c r="Z974" s="1744"/>
    </row>
    <row r="975" ht="15.75" hidden="1" customHeight="1">
      <c r="A975" s="1744"/>
      <c r="B975" s="1744"/>
      <c r="C975" s="1744"/>
      <c r="D975" s="1744"/>
      <c r="E975" s="1744"/>
      <c r="F975" s="1744"/>
      <c r="G975" s="1744"/>
      <c r="H975" s="1744"/>
      <c r="I975" s="1744"/>
      <c r="J975" s="1744"/>
      <c r="K975" s="1744"/>
      <c r="L975" s="1744"/>
      <c r="M975" s="1744"/>
      <c r="N975" s="1744"/>
      <c r="O975" s="1744"/>
      <c r="P975" s="1744"/>
      <c r="Q975" s="1744"/>
      <c r="R975" s="1744"/>
      <c r="S975" s="1744"/>
      <c r="T975" s="1744"/>
      <c r="U975" s="1744"/>
      <c r="V975" s="1744"/>
      <c r="W975" s="1744"/>
      <c r="X975" s="1744"/>
      <c r="Y975" s="1744"/>
      <c r="Z975" s="1744"/>
    </row>
    <row r="976" ht="15.75" hidden="1" customHeight="1">
      <c r="A976" s="1744"/>
      <c r="B976" s="1744"/>
      <c r="C976" s="1744"/>
      <c r="D976" s="1744"/>
      <c r="E976" s="1744"/>
      <c r="F976" s="1744"/>
      <c r="G976" s="1744"/>
      <c r="H976" s="1744"/>
      <c r="I976" s="1744"/>
      <c r="J976" s="1744"/>
      <c r="K976" s="1744"/>
      <c r="L976" s="1744"/>
      <c r="M976" s="1744"/>
      <c r="N976" s="1744"/>
      <c r="O976" s="1744"/>
      <c r="P976" s="1744"/>
      <c r="Q976" s="1744"/>
      <c r="R976" s="1744"/>
      <c r="S976" s="1744"/>
      <c r="T976" s="1744"/>
      <c r="U976" s="1744"/>
      <c r="V976" s="1744"/>
      <c r="W976" s="1744"/>
      <c r="X976" s="1744"/>
      <c r="Y976" s="1744"/>
      <c r="Z976" s="1744"/>
    </row>
    <row r="977" ht="15.75" hidden="1" customHeight="1">
      <c r="A977" s="1744"/>
      <c r="B977" s="1744"/>
      <c r="C977" s="1744"/>
      <c r="D977" s="1744"/>
      <c r="E977" s="1744"/>
      <c r="F977" s="1744"/>
      <c r="G977" s="1744"/>
      <c r="H977" s="1744"/>
      <c r="I977" s="1744"/>
      <c r="J977" s="1744"/>
      <c r="K977" s="1744"/>
      <c r="L977" s="1744"/>
      <c r="M977" s="1744"/>
      <c r="N977" s="1744"/>
      <c r="O977" s="1744"/>
      <c r="P977" s="1744"/>
      <c r="Q977" s="1744"/>
      <c r="R977" s="1744"/>
      <c r="S977" s="1744"/>
      <c r="T977" s="1744"/>
      <c r="U977" s="1744"/>
      <c r="V977" s="1744"/>
      <c r="W977" s="1744"/>
      <c r="X977" s="1744"/>
      <c r="Y977" s="1744"/>
      <c r="Z977" s="1744"/>
    </row>
    <row r="978" ht="15.75" hidden="1" customHeight="1">
      <c r="A978" s="1744"/>
      <c r="B978" s="1744"/>
      <c r="C978" s="1744"/>
      <c r="D978" s="1744"/>
      <c r="E978" s="1744"/>
      <c r="F978" s="1744"/>
      <c r="G978" s="1744"/>
      <c r="H978" s="1744"/>
      <c r="I978" s="1744"/>
      <c r="J978" s="1744"/>
      <c r="K978" s="1744"/>
      <c r="L978" s="1744"/>
      <c r="M978" s="1744"/>
      <c r="N978" s="1744"/>
      <c r="O978" s="1744"/>
      <c r="P978" s="1744"/>
      <c r="Q978" s="1744"/>
      <c r="R978" s="1744"/>
      <c r="S978" s="1744"/>
      <c r="T978" s="1744"/>
      <c r="U978" s="1744"/>
      <c r="V978" s="1744"/>
      <c r="W978" s="1744"/>
      <c r="X978" s="1744"/>
      <c r="Y978" s="1744"/>
      <c r="Z978" s="1744"/>
    </row>
    <row r="979" ht="15.75" hidden="1" customHeight="1">
      <c r="A979" s="1744"/>
      <c r="B979" s="1744"/>
      <c r="C979" s="1744"/>
      <c r="D979" s="1744"/>
      <c r="E979" s="1744"/>
      <c r="F979" s="1744"/>
      <c r="G979" s="1744"/>
      <c r="H979" s="1744"/>
      <c r="I979" s="1744"/>
      <c r="J979" s="1744"/>
      <c r="K979" s="1744"/>
      <c r="L979" s="1744"/>
      <c r="M979" s="1744"/>
      <c r="N979" s="1744"/>
      <c r="O979" s="1744"/>
      <c r="P979" s="1744"/>
      <c r="Q979" s="1744"/>
      <c r="R979" s="1744"/>
      <c r="S979" s="1744"/>
      <c r="T979" s="1744"/>
      <c r="U979" s="1744"/>
      <c r="V979" s="1744"/>
      <c r="W979" s="1744"/>
      <c r="X979" s="1744"/>
      <c r="Y979" s="1744"/>
      <c r="Z979" s="1744"/>
    </row>
    <row r="980" ht="15.75" hidden="1" customHeight="1">
      <c r="A980" s="1744"/>
      <c r="B980" s="1744"/>
      <c r="C980" s="1744"/>
      <c r="D980" s="1744"/>
      <c r="E980" s="1744"/>
      <c r="F980" s="1744"/>
      <c r="G980" s="1744"/>
      <c r="H980" s="1744"/>
      <c r="I980" s="1744"/>
      <c r="J980" s="1744"/>
      <c r="K980" s="1744"/>
      <c r="L980" s="1744"/>
      <c r="M980" s="1744"/>
      <c r="N980" s="1744"/>
      <c r="O980" s="1744"/>
      <c r="P980" s="1744"/>
      <c r="Q980" s="1744"/>
      <c r="R980" s="1744"/>
      <c r="S980" s="1744"/>
      <c r="T980" s="1744"/>
      <c r="U980" s="1744"/>
      <c r="V980" s="1744"/>
      <c r="W980" s="1744"/>
      <c r="X980" s="1744"/>
      <c r="Y980" s="1744"/>
      <c r="Z980" s="1744"/>
    </row>
    <row r="981" ht="15.75" hidden="1" customHeight="1">
      <c r="A981" s="1744"/>
      <c r="B981" s="1744"/>
      <c r="C981" s="1744"/>
      <c r="D981" s="1744"/>
      <c r="E981" s="1744"/>
      <c r="F981" s="1744"/>
      <c r="G981" s="1744"/>
      <c r="H981" s="1744"/>
      <c r="I981" s="1744"/>
      <c r="J981" s="1744"/>
      <c r="K981" s="1744"/>
      <c r="L981" s="1744"/>
      <c r="M981" s="1744"/>
      <c r="N981" s="1744"/>
      <c r="O981" s="1744"/>
      <c r="P981" s="1744"/>
      <c r="Q981" s="1744"/>
      <c r="R981" s="1744"/>
      <c r="S981" s="1744"/>
      <c r="T981" s="1744"/>
      <c r="U981" s="1744"/>
      <c r="V981" s="1744"/>
      <c r="W981" s="1744"/>
      <c r="X981" s="1744"/>
      <c r="Y981" s="1744"/>
      <c r="Z981" s="1744"/>
    </row>
    <row r="982" ht="15.75" hidden="1" customHeight="1">
      <c r="A982" s="1744"/>
      <c r="B982" s="1744"/>
      <c r="C982" s="1744"/>
      <c r="D982" s="1744"/>
      <c r="E982" s="1744"/>
      <c r="F982" s="1744"/>
      <c r="G982" s="1744"/>
      <c r="H982" s="1744"/>
      <c r="I982" s="1744"/>
      <c r="J982" s="1744"/>
      <c r="K982" s="1744"/>
      <c r="L982" s="1744"/>
      <c r="M982" s="1744"/>
      <c r="N982" s="1744"/>
      <c r="O982" s="1744"/>
      <c r="P982" s="1744"/>
      <c r="Q982" s="1744"/>
      <c r="R982" s="1744"/>
      <c r="S982" s="1744"/>
      <c r="T982" s="1744"/>
      <c r="U982" s="1744"/>
      <c r="V982" s="1744"/>
      <c r="W982" s="1744"/>
      <c r="X982" s="1744"/>
      <c r="Y982" s="1744"/>
      <c r="Z982" s="1744"/>
    </row>
    <row r="983" ht="15.75" hidden="1" customHeight="1">
      <c r="A983" s="1744"/>
      <c r="B983" s="1744"/>
      <c r="C983" s="1744"/>
      <c r="D983" s="1744"/>
      <c r="E983" s="1744"/>
      <c r="F983" s="1744"/>
      <c r="G983" s="1744"/>
      <c r="H983" s="1744"/>
      <c r="I983" s="1744"/>
      <c r="J983" s="1744"/>
      <c r="K983" s="1744"/>
      <c r="L983" s="1744"/>
      <c r="M983" s="1744"/>
      <c r="N983" s="1744"/>
      <c r="O983" s="1744"/>
      <c r="P983" s="1744"/>
      <c r="Q983" s="1744"/>
      <c r="R983" s="1744"/>
      <c r="S983" s="1744"/>
      <c r="T983" s="1744"/>
      <c r="U983" s="1744"/>
      <c r="V983" s="1744"/>
      <c r="W983" s="1744"/>
      <c r="X983" s="1744"/>
      <c r="Y983" s="1744"/>
      <c r="Z983" s="1744"/>
    </row>
    <row r="984" ht="15.75" hidden="1" customHeight="1">
      <c r="A984" s="1744"/>
      <c r="B984" s="1744"/>
      <c r="C984" s="1744"/>
      <c r="D984" s="1744"/>
      <c r="E984" s="1744"/>
      <c r="F984" s="1744"/>
      <c r="G984" s="1744"/>
      <c r="H984" s="1744"/>
      <c r="I984" s="1744"/>
      <c r="J984" s="1744"/>
      <c r="K984" s="1744"/>
      <c r="L984" s="1744"/>
      <c r="M984" s="1744"/>
      <c r="N984" s="1744"/>
      <c r="O984" s="1744"/>
      <c r="P984" s="1744"/>
      <c r="Q984" s="1744"/>
      <c r="R984" s="1744"/>
      <c r="S984" s="1744"/>
      <c r="T984" s="1744"/>
      <c r="U984" s="1744"/>
      <c r="V984" s="1744"/>
      <c r="W984" s="1744"/>
      <c r="X984" s="1744"/>
      <c r="Y984" s="1744"/>
      <c r="Z984" s="1744"/>
    </row>
    <row r="985" ht="15.75" hidden="1" customHeight="1">
      <c r="A985" s="1744"/>
      <c r="B985" s="1744"/>
      <c r="C985" s="1744"/>
      <c r="D985" s="1744"/>
      <c r="E985" s="1744"/>
      <c r="F985" s="1744"/>
      <c r="G985" s="1744"/>
      <c r="H985" s="1744"/>
      <c r="I985" s="1744"/>
      <c r="J985" s="1744"/>
      <c r="K985" s="1744"/>
      <c r="L985" s="1744"/>
      <c r="M985" s="1744"/>
      <c r="N985" s="1744"/>
      <c r="O985" s="1744"/>
      <c r="P985" s="1744"/>
      <c r="Q985" s="1744"/>
      <c r="R985" s="1744"/>
      <c r="S985" s="1744"/>
      <c r="T985" s="1744"/>
      <c r="U985" s="1744"/>
      <c r="V985" s="1744"/>
      <c r="W985" s="1744"/>
      <c r="X985" s="1744"/>
      <c r="Y985" s="1744"/>
      <c r="Z985" s="1744"/>
    </row>
    <row r="986" ht="15.75" hidden="1" customHeight="1">
      <c r="A986" s="1744"/>
      <c r="B986" s="1744"/>
      <c r="C986" s="1744"/>
      <c r="D986" s="1744"/>
      <c r="E986" s="1744"/>
      <c r="F986" s="1744"/>
      <c r="G986" s="1744"/>
      <c r="H986" s="1744"/>
      <c r="I986" s="1744"/>
      <c r="J986" s="1744"/>
      <c r="K986" s="1744"/>
      <c r="L986" s="1744"/>
      <c r="M986" s="1744"/>
      <c r="N986" s="1744"/>
      <c r="O986" s="1744"/>
      <c r="P986" s="1744"/>
      <c r="Q986" s="1744"/>
      <c r="R986" s="1744"/>
      <c r="S986" s="1744"/>
      <c r="T986" s="1744"/>
      <c r="U986" s="1744"/>
      <c r="V986" s="1744"/>
      <c r="W986" s="1744"/>
      <c r="X986" s="1744"/>
      <c r="Y986" s="1744"/>
      <c r="Z986" s="1744"/>
    </row>
    <row r="987" ht="15.75" hidden="1" customHeight="1">
      <c r="A987" s="1744"/>
      <c r="B987" s="1744"/>
      <c r="C987" s="1744"/>
      <c r="D987" s="1744"/>
      <c r="E987" s="1744"/>
      <c r="F987" s="1744"/>
      <c r="G987" s="1744"/>
      <c r="H987" s="1744"/>
      <c r="I987" s="1744"/>
      <c r="J987" s="1744"/>
      <c r="K987" s="1744"/>
      <c r="L987" s="1744"/>
      <c r="M987" s="1744"/>
      <c r="N987" s="1744"/>
      <c r="O987" s="1744"/>
      <c r="P987" s="1744"/>
      <c r="Q987" s="1744"/>
      <c r="R987" s="1744"/>
      <c r="S987" s="1744"/>
      <c r="T987" s="1744"/>
      <c r="U987" s="1744"/>
      <c r="V987" s="1744"/>
      <c r="W987" s="1744"/>
      <c r="X987" s="1744"/>
      <c r="Y987" s="1744"/>
      <c r="Z987" s="1744"/>
    </row>
    <row r="988" ht="15.75" hidden="1" customHeight="1">
      <c r="A988" s="1744"/>
      <c r="B988" s="1744"/>
      <c r="C988" s="1744"/>
      <c r="D988" s="1744"/>
      <c r="E988" s="1744"/>
      <c r="F988" s="1744"/>
      <c r="G988" s="1744"/>
      <c r="H988" s="1744"/>
      <c r="I988" s="1744"/>
      <c r="J988" s="1744"/>
      <c r="K988" s="1744"/>
      <c r="L988" s="1744"/>
      <c r="M988" s="1744"/>
      <c r="N988" s="1744"/>
      <c r="O988" s="1744"/>
      <c r="P988" s="1744"/>
      <c r="Q988" s="1744"/>
      <c r="R988" s="1744"/>
      <c r="S988" s="1744"/>
      <c r="T988" s="1744"/>
      <c r="U988" s="1744"/>
      <c r="V988" s="1744"/>
      <c r="W988" s="1744"/>
      <c r="X988" s="1744"/>
      <c r="Y988" s="1744"/>
      <c r="Z988" s="1744"/>
    </row>
    <row r="989" ht="15.75" hidden="1" customHeight="1">
      <c r="A989" s="1744"/>
      <c r="B989" s="1744"/>
      <c r="C989" s="1744"/>
      <c r="D989" s="1744"/>
      <c r="E989" s="1744"/>
      <c r="F989" s="1744"/>
      <c r="G989" s="1744"/>
      <c r="H989" s="1744"/>
      <c r="I989" s="1744"/>
      <c r="J989" s="1744"/>
      <c r="K989" s="1744"/>
      <c r="L989" s="1744"/>
      <c r="M989" s="1744"/>
      <c r="N989" s="1744"/>
      <c r="O989" s="1744"/>
      <c r="P989" s="1744"/>
      <c r="Q989" s="1744"/>
      <c r="R989" s="1744"/>
      <c r="S989" s="1744"/>
      <c r="T989" s="1744"/>
      <c r="U989" s="1744"/>
      <c r="V989" s="1744"/>
      <c r="W989" s="1744"/>
      <c r="X989" s="1744"/>
      <c r="Y989" s="1744"/>
      <c r="Z989" s="1744"/>
    </row>
    <row r="990" ht="15.75" hidden="1" customHeight="1">
      <c r="A990" s="1744"/>
      <c r="B990" s="1744"/>
      <c r="C990" s="1744"/>
      <c r="D990" s="1744"/>
      <c r="E990" s="1744"/>
      <c r="F990" s="1744"/>
      <c r="G990" s="1744"/>
      <c r="H990" s="1744"/>
      <c r="I990" s="1744"/>
      <c r="J990" s="1744"/>
      <c r="K990" s="1744"/>
      <c r="L990" s="1744"/>
      <c r="M990" s="1744"/>
      <c r="N990" s="1744"/>
      <c r="O990" s="1744"/>
      <c r="P990" s="1744"/>
      <c r="Q990" s="1744"/>
      <c r="R990" s="1744"/>
      <c r="S990" s="1744"/>
      <c r="T990" s="1744"/>
      <c r="U990" s="1744"/>
      <c r="V990" s="1744"/>
      <c r="W990" s="1744"/>
      <c r="X990" s="1744"/>
      <c r="Y990" s="1744"/>
      <c r="Z990" s="1744"/>
    </row>
    <row r="991" ht="15.75" hidden="1" customHeight="1">
      <c r="A991" s="1744"/>
      <c r="B991" s="1744"/>
      <c r="C991" s="1744"/>
      <c r="D991" s="1744"/>
      <c r="E991" s="1744"/>
      <c r="F991" s="1744"/>
      <c r="G991" s="1744"/>
      <c r="H991" s="1744"/>
      <c r="I991" s="1744"/>
      <c r="J991" s="1744"/>
      <c r="K991" s="1744"/>
      <c r="L991" s="1744"/>
      <c r="M991" s="1744"/>
      <c r="N991" s="1744"/>
      <c r="O991" s="1744"/>
      <c r="P991" s="1744"/>
      <c r="Q991" s="1744"/>
      <c r="R991" s="1744"/>
      <c r="S991" s="1744"/>
      <c r="T991" s="1744"/>
      <c r="U991" s="1744"/>
      <c r="V991" s="1744"/>
      <c r="W991" s="1744"/>
      <c r="X991" s="1744"/>
      <c r="Y991" s="1744"/>
      <c r="Z991" s="1744"/>
    </row>
    <row r="992" ht="15.75" hidden="1" customHeight="1">
      <c r="A992" s="1744"/>
      <c r="B992" s="1744"/>
      <c r="C992" s="1744"/>
      <c r="D992" s="1744"/>
      <c r="E992" s="1744"/>
      <c r="F992" s="1744"/>
      <c r="G992" s="1744"/>
      <c r="H992" s="1744"/>
      <c r="I992" s="1744"/>
      <c r="J992" s="1744"/>
      <c r="K992" s="1744"/>
      <c r="L992" s="1744"/>
      <c r="M992" s="1744"/>
      <c r="N992" s="1744"/>
      <c r="O992" s="1744"/>
      <c r="P992" s="1744"/>
      <c r="Q992" s="1744"/>
      <c r="R992" s="1744"/>
      <c r="S992" s="1744"/>
      <c r="T992" s="1744"/>
      <c r="U992" s="1744"/>
      <c r="V992" s="1744"/>
      <c r="W992" s="1744"/>
      <c r="X992" s="1744"/>
      <c r="Y992" s="1744"/>
      <c r="Z992" s="1744"/>
    </row>
    <row r="993" ht="15.75" hidden="1" customHeight="1">
      <c r="A993" s="1744"/>
      <c r="B993" s="1744"/>
      <c r="C993" s="1744"/>
      <c r="D993" s="1744"/>
      <c r="E993" s="1744"/>
      <c r="F993" s="1744"/>
      <c r="G993" s="1744"/>
      <c r="H993" s="1744"/>
      <c r="I993" s="1744"/>
      <c r="J993" s="1744"/>
      <c r="K993" s="1744"/>
      <c r="L993" s="1744"/>
      <c r="M993" s="1744"/>
      <c r="N993" s="1744"/>
      <c r="O993" s="1744"/>
      <c r="P993" s="1744"/>
      <c r="Q993" s="1744"/>
      <c r="R993" s="1744"/>
      <c r="S993" s="1744"/>
      <c r="T993" s="1744"/>
      <c r="U993" s="1744"/>
      <c r="V993" s="1744"/>
      <c r="W993" s="1744"/>
      <c r="X993" s="1744"/>
      <c r="Y993" s="1744"/>
      <c r="Z993" s="1744"/>
    </row>
    <row r="994" ht="15.75" hidden="1" customHeight="1">
      <c r="A994" s="1744"/>
      <c r="B994" s="1744"/>
      <c r="C994" s="1744"/>
      <c r="D994" s="1744"/>
      <c r="E994" s="1744"/>
      <c r="F994" s="1744"/>
      <c r="G994" s="1744"/>
      <c r="H994" s="1744"/>
      <c r="I994" s="1744"/>
      <c r="J994" s="1744"/>
      <c r="K994" s="1744"/>
      <c r="L994" s="1744"/>
      <c r="M994" s="1744"/>
      <c r="N994" s="1744"/>
      <c r="O994" s="1744"/>
      <c r="P994" s="1744"/>
      <c r="Q994" s="1744"/>
      <c r="R994" s="1744"/>
      <c r="S994" s="1744"/>
      <c r="T994" s="1744"/>
      <c r="U994" s="1744"/>
      <c r="V994" s="1744"/>
      <c r="W994" s="1744"/>
      <c r="X994" s="1744"/>
      <c r="Y994" s="1744"/>
      <c r="Z994" s="1744"/>
    </row>
    <row r="995" ht="15.75" hidden="1" customHeight="1">
      <c r="A995" s="1744"/>
      <c r="B995" s="1744"/>
      <c r="C995" s="1744"/>
      <c r="D995" s="1744"/>
      <c r="E995" s="1744"/>
      <c r="F995" s="1744"/>
      <c r="G995" s="1744"/>
      <c r="H995" s="1744"/>
      <c r="I995" s="1744"/>
      <c r="J995" s="1744"/>
      <c r="K995" s="1744"/>
      <c r="L995" s="1744"/>
      <c r="M995" s="1744"/>
      <c r="N995" s="1744"/>
      <c r="O995" s="1744"/>
      <c r="P995" s="1744"/>
      <c r="Q995" s="1744"/>
      <c r="R995" s="1744"/>
      <c r="S995" s="1744"/>
      <c r="T995" s="1744"/>
      <c r="U995" s="1744"/>
      <c r="V995" s="1744"/>
      <c r="W995" s="1744"/>
      <c r="X995" s="1744"/>
      <c r="Y995" s="1744"/>
      <c r="Z995" s="1744"/>
    </row>
    <row r="996" ht="15.75" hidden="1" customHeight="1">
      <c r="A996" s="1744"/>
      <c r="B996" s="1744"/>
      <c r="C996" s="1744"/>
      <c r="D996" s="1744"/>
      <c r="E996" s="1744"/>
      <c r="F996" s="1744"/>
      <c r="G996" s="1744"/>
      <c r="H996" s="1744"/>
      <c r="I996" s="1744"/>
      <c r="J996" s="1744"/>
      <c r="K996" s="1744"/>
      <c r="L996" s="1744"/>
      <c r="M996" s="1744"/>
      <c r="N996" s="1744"/>
      <c r="O996" s="1744"/>
      <c r="P996" s="1744"/>
      <c r="Q996" s="1744"/>
      <c r="R996" s="1744"/>
      <c r="S996" s="1744"/>
      <c r="T996" s="1744"/>
      <c r="U996" s="1744"/>
      <c r="V996" s="1744"/>
      <c r="W996" s="1744"/>
      <c r="X996" s="1744"/>
      <c r="Y996" s="1744"/>
      <c r="Z996" s="1744"/>
    </row>
    <row r="997" ht="15.75" hidden="1" customHeight="1">
      <c r="A997" s="1744"/>
      <c r="B997" s="1744"/>
      <c r="C997" s="1744"/>
      <c r="D997" s="1744"/>
      <c r="E997" s="1744"/>
      <c r="F997" s="1744"/>
      <c r="G997" s="1744"/>
      <c r="H997" s="1744"/>
      <c r="I997" s="1744"/>
      <c r="J997" s="1744"/>
      <c r="K997" s="1744"/>
      <c r="L997" s="1744"/>
      <c r="M997" s="1744"/>
      <c r="N997" s="1744"/>
      <c r="O997" s="1744"/>
      <c r="P997" s="1744"/>
      <c r="Q997" s="1744"/>
      <c r="R997" s="1744"/>
      <c r="S997" s="1744"/>
      <c r="T997" s="1744"/>
      <c r="U997" s="1744"/>
      <c r="V997" s="1744"/>
      <c r="W997" s="1744"/>
      <c r="X997" s="1744"/>
      <c r="Y997" s="1744"/>
      <c r="Z997" s="1744"/>
    </row>
    <row r="998" ht="15.75" hidden="1" customHeight="1">
      <c r="A998" s="1744"/>
      <c r="B998" s="1744"/>
      <c r="C998" s="1744"/>
      <c r="D998" s="1744"/>
      <c r="E998" s="1744"/>
      <c r="F998" s="1744"/>
      <c r="G998" s="1744"/>
      <c r="H998" s="1744"/>
      <c r="I998" s="1744"/>
      <c r="J998" s="1744"/>
      <c r="K998" s="1744"/>
      <c r="L998" s="1744"/>
      <c r="M998" s="1744"/>
      <c r="N998" s="1744"/>
      <c r="O998" s="1744"/>
      <c r="P998" s="1744"/>
      <c r="Q998" s="1744"/>
      <c r="R998" s="1744"/>
      <c r="S998" s="1744"/>
      <c r="T998" s="1744"/>
      <c r="U998" s="1744"/>
      <c r="V998" s="1744"/>
      <c r="W998" s="1744"/>
      <c r="X998" s="1744"/>
      <c r="Y998" s="1744"/>
      <c r="Z998" s="1744"/>
    </row>
    <row r="999" ht="15.75" hidden="1" customHeight="1">
      <c r="A999" s="1744"/>
      <c r="B999" s="1744"/>
      <c r="C999" s="1744"/>
      <c r="D999" s="1744"/>
      <c r="E999" s="1744"/>
      <c r="F999" s="1744"/>
      <c r="G999" s="1744"/>
      <c r="H999" s="1744"/>
      <c r="I999" s="1744"/>
      <c r="J999" s="1744"/>
      <c r="K999" s="1744"/>
      <c r="L999" s="1744"/>
      <c r="M999" s="1744"/>
      <c r="N999" s="1744"/>
      <c r="O999" s="1744"/>
      <c r="P999" s="1744"/>
      <c r="Q999" s="1744"/>
      <c r="R999" s="1744"/>
      <c r="S999" s="1744"/>
      <c r="T999" s="1744"/>
      <c r="U999" s="1744"/>
      <c r="V999" s="1744"/>
      <c r="W999" s="1744"/>
      <c r="X999" s="1744"/>
      <c r="Y999" s="1744"/>
      <c r="Z999" s="1744"/>
    </row>
    <row r="1000" ht="15.75" hidden="1" customHeight="1">
      <c r="A1000" s="1744"/>
      <c r="B1000" s="1744"/>
      <c r="C1000" s="1744"/>
      <c r="D1000" s="1744"/>
      <c r="E1000" s="1744"/>
      <c r="F1000" s="1744"/>
      <c r="G1000" s="1744"/>
      <c r="H1000" s="1744"/>
      <c r="I1000" s="1744"/>
      <c r="J1000" s="1744"/>
      <c r="K1000" s="1744"/>
      <c r="L1000" s="1744"/>
      <c r="M1000" s="1744"/>
      <c r="N1000" s="1744"/>
      <c r="O1000" s="1744"/>
      <c r="P1000" s="1744"/>
      <c r="Q1000" s="1744"/>
      <c r="R1000" s="1744"/>
      <c r="S1000" s="1744"/>
      <c r="T1000" s="1744"/>
      <c r="U1000" s="1744"/>
      <c r="V1000" s="1744"/>
      <c r="W1000" s="1744"/>
      <c r="X1000" s="1744"/>
      <c r="Y1000" s="1744"/>
      <c r="Z1000" s="1744"/>
    </row>
  </sheetData>
  <mergeCells count="4">
    <mergeCell ref="C1:W2"/>
    <mergeCell ref="H3:I3"/>
    <mergeCell ref="K3:L3"/>
    <mergeCell ref="B10:O10"/>
  </mergeCells>
  <conditionalFormatting sqref="B13:V29 B32:G32 J32:O32 B34:V41">
    <cfRule type="expression" dxfId="4" priority="1">
      <formula>RIGHT(B13,1)="."</formula>
    </cfRule>
  </conditionalFormatting>
  <conditionalFormatting sqref="B13:V29 B32:G32 J32:O32 B34:V41">
    <cfRule type="expression" dxfId="17" priority="2">
      <formula>RIGHT(B13,1)="'"</formula>
    </cfRule>
  </conditionalFormatting>
  <conditionalFormatting sqref="B13:V29 B32:G32 J32:O32 B34:V41">
    <cfRule type="expression" dxfId="11" priority="3">
      <formula>RIGHT(B15,1)="-"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1.22" defaultRowHeight="15.0"/>
  <cols>
    <col customWidth="1" min="1" max="1" width="8.0"/>
    <col customWidth="1" min="2" max="23" width="8.78"/>
    <col customWidth="1" min="24" max="25" width="8.0"/>
    <col customWidth="1" min="26" max="26" width="12.67"/>
  </cols>
  <sheetData>
    <row r="1" ht="25.5" customHeight="1">
      <c r="A1" s="1744"/>
      <c r="B1" s="1744"/>
      <c r="C1" s="2551" t="s">
        <v>6055</v>
      </c>
      <c r="D1" s="2435"/>
      <c r="E1" s="2435"/>
      <c r="F1" s="2435"/>
      <c r="G1" s="2435"/>
      <c r="H1" s="2435"/>
      <c r="I1" s="2435"/>
      <c r="J1" s="2435"/>
      <c r="K1" s="2435"/>
      <c r="L1" s="2435"/>
      <c r="M1" s="2435"/>
      <c r="N1" s="2435"/>
      <c r="O1" s="2435"/>
      <c r="P1" s="2435"/>
      <c r="Q1" s="2435"/>
      <c r="R1" s="2435"/>
      <c r="S1" s="2435"/>
      <c r="T1" s="2435"/>
      <c r="U1" s="2435"/>
      <c r="V1" s="2435"/>
      <c r="W1" s="2436"/>
      <c r="X1" s="2491"/>
      <c r="Y1" s="2491"/>
      <c r="Z1" s="1744"/>
    </row>
    <row r="2" ht="25.5" customHeight="1">
      <c r="A2" s="2437"/>
      <c r="B2" s="1744"/>
      <c r="C2" s="1101"/>
      <c r="D2" s="2438"/>
      <c r="E2" s="2438"/>
      <c r="F2" s="2438"/>
      <c r="G2" s="2438"/>
      <c r="H2" s="2438"/>
      <c r="I2" s="2438"/>
      <c r="J2" s="2438"/>
      <c r="K2" s="2438"/>
      <c r="L2" s="2438"/>
      <c r="M2" s="2438"/>
      <c r="N2" s="2438"/>
      <c r="O2" s="2438"/>
      <c r="P2" s="2438"/>
      <c r="Q2" s="2438"/>
      <c r="R2" s="2438"/>
      <c r="S2" s="2438"/>
      <c r="T2" s="2438"/>
      <c r="U2" s="2438"/>
      <c r="V2" s="2438"/>
      <c r="W2" s="2439"/>
      <c r="X2" s="2491"/>
      <c r="Y2" s="2491"/>
      <c r="Z2" s="1744"/>
    </row>
    <row r="3" ht="25.5" customHeight="1">
      <c r="A3" s="2437"/>
      <c r="B3" s="1744"/>
      <c r="C3" s="2437"/>
      <c r="D3" s="2442" t="s">
        <v>121</v>
      </c>
      <c r="E3" s="2443" t="s">
        <v>669</v>
      </c>
      <c r="F3" s="2552"/>
      <c r="G3" s="2553"/>
      <c r="H3" s="2437" t="s">
        <v>1896</v>
      </c>
      <c r="J3" s="2437"/>
      <c r="K3" s="2554">
        <f>TODAY()</f>
        <v>46212</v>
      </c>
      <c r="M3" s="2554"/>
      <c r="N3" s="2437"/>
      <c r="O3" s="2450"/>
      <c r="P3" s="2440"/>
      <c r="Q3" s="2440"/>
      <c r="R3" s="2448" t="s">
        <v>6056</v>
      </c>
      <c r="S3" s="2440"/>
      <c r="T3" s="2440"/>
      <c r="U3" s="2437"/>
      <c r="V3" s="2437"/>
      <c r="W3" s="2437"/>
      <c r="X3" s="2491"/>
      <c r="Y3" s="2491"/>
      <c r="Z3" s="1744"/>
    </row>
    <row r="4" ht="24.0" customHeight="1">
      <c r="A4" s="2437"/>
      <c r="B4" s="2437"/>
      <c r="C4" s="2449" t="s">
        <v>5872</v>
      </c>
      <c r="D4" s="2437"/>
      <c r="E4" s="2437"/>
      <c r="F4" s="2437"/>
      <c r="G4" s="2437"/>
      <c r="H4" s="2437"/>
      <c r="I4" s="2437"/>
      <c r="J4" s="2437"/>
      <c r="K4" s="2437"/>
      <c r="L4" s="2437"/>
      <c r="M4" s="2437"/>
      <c r="N4" s="2555"/>
      <c r="O4" s="2437"/>
      <c r="P4" s="2437"/>
      <c r="Q4" s="2437"/>
      <c r="R4" s="2437"/>
      <c r="S4" s="2437"/>
      <c r="T4" s="2437"/>
      <c r="U4" s="2437"/>
      <c r="V4" s="2437"/>
      <c r="W4" s="2437"/>
      <c r="X4" s="2491"/>
      <c r="Y4" s="2491"/>
      <c r="Z4" s="1744"/>
    </row>
    <row r="5">
      <c r="A5" s="2452" t="s">
        <v>5874</v>
      </c>
      <c r="B5" s="2452" t="s">
        <v>716</v>
      </c>
      <c r="C5" s="2452" t="s">
        <v>717</v>
      </c>
      <c r="D5" s="2452" t="s">
        <v>718</v>
      </c>
      <c r="E5" s="2453" t="s">
        <v>735</v>
      </c>
      <c r="F5" s="2452" t="s">
        <v>720</v>
      </c>
      <c r="G5" s="2452" t="s">
        <v>721</v>
      </c>
      <c r="H5" s="2453" t="s">
        <v>736</v>
      </c>
      <c r="I5" s="2452" t="s">
        <v>723</v>
      </c>
      <c r="J5" s="2452" t="s">
        <v>724</v>
      </c>
      <c r="K5" s="2452" t="s">
        <v>725</v>
      </c>
      <c r="L5" s="2452" t="s">
        <v>726</v>
      </c>
      <c r="M5" s="2452" t="s">
        <v>727</v>
      </c>
      <c r="N5" s="2452" t="s">
        <v>737</v>
      </c>
      <c r="O5" s="2452" t="s">
        <v>738</v>
      </c>
      <c r="P5" s="2452" t="s">
        <v>730</v>
      </c>
      <c r="Q5" s="2452" t="s">
        <v>731</v>
      </c>
      <c r="R5" s="2452" t="s">
        <v>789</v>
      </c>
      <c r="S5" s="2452" t="s">
        <v>733</v>
      </c>
      <c r="T5" s="2452" t="s">
        <v>734</v>
      </c>
      <c r="U5" s="2452" t="s">
        <v>790</v>
      </c>
      <c r="V5" s="2452" t="s">
        <v>791</v>
      </c>
      <c r="W5" s="2452" t="s">
        <v>792</v>
      </c>
      <c r="X5" s="2491"/>
      <c r="Y5" s="2491"/>
      <c r="Z5" s="1744"/>
    </row>
    <row r="6">
      <c r="A6" s="2452" t="s">
        <v>6</v>
      </c>
      <c r="B6" s="2452" t="s">
        <v>331</v>
      </c>
      <c r="C6" s="2452" t="s">
        <v>331</v>
      </c>
      <c r="D6" s="2452" t="s">
        <v>331</v>
      </c>
      <c r="E6" s="2452" t="s">
        <v>331</v>
      </c>
      <c r="F6" s="2452" t="s">
        <v>521</v>
      </c>
      <c r="G6" s="2452" t="s">
        <v>371</v>
      </c>
      <c r="H6" s="2452" t="s">
        <v>337</v>
      </c>
      <c r="I6" s="2452" t="s">
        <v>337</v>
      </c>
      <c r="J6" s="2452" t="s">
        <v>337</v>
      </c>
      <c r="K6" s="2452" t="s">
        <v>337</v>
      </c>
      <c r="L6" s="2452" t="s">
        <v>337</v>
      </c>
      <c r="M6" s="2452" t="s">
        <v>140</v>
      </c>
      <c r="N6" s="2452" t="s">
        <v>314</v>
      </c>
      <c r="O6" s="2452" t="s">
        <v>314</v>
      </c>
      <c r="P6" s="2452" t="s">
        <v>314</v>
      </c>
      <c r="Q6" s="2452" t="s">
        <v>314</v>
      </c>
      <c r="R6" s="2452" t="s">
        <v>314</v>
      </c>
      <c r="S6" s="2452" t="s">
        <v>412</v>
      </c>
      <c r="T6" s="2452" t="s">
        <v>521</v>
      </c>
      <c r="U6" s="2452" t="s">
        <v>25</v>
      </c>
      <c r="V6" s="2452" t="s">
        <v>25</v>
      </c>
      <c r="W6" s="2452" t="s">
        <v>25</v>
      </c>
      <c r="X6" s="2491"/>
      <c r="Y6" s="2491"/>
      <c r="Z6" s="1744"/>
    </row>
    <row r="7">
      <c r="A7" s="2452" t="s">
        <v>1936</v>
      </c>
      <c r="B7" s="2557" t="s">
        <v>692</v>
      </c>
      <c r="C7" s="2557" t="s">
        <v>5982</v>
      </c>
      <c r="D7" s="2557" t="s">
        <v>5875</v>
      </c>
      <c r="E7" s="2557" t="s">
        <v>5982</v>
      </c>
      <c r="F7" s="2557" t="s">
        <v>5983</v>
      </c>
      <c r="G7" s="2557" t="s">
        <v>5878</v>
      </c>
      <c r="H7" s="2557" t="s">
        <v>5875</v>
      </c>
      <c r="I7" s="2557" t="s">
        <v>5875</v>
      </c>
      <c r="J7" s="2557" t="s">
        <v>5875</v>
      </c>
      <c r="K7" s="2557" t="s">
        <v>5982</v>
      </c>
      <c r="L7" s="2557" t="s">
        <v>5983</v>
      </c>
      <c r="M7" s="2557" t="s">
        <v>5878</v>
      </c>
      <c r="N7" s="2557" t="s">
        <v>5982</v>
      </c>
      <c r="O7" s="2557" t="s">
        <v>5982</v>
      </c>
      <c r="P7" s="2557" t="s">
        <v>5982</v>
      </c>
      <c r="Q7" s="2557" t="s">
        <v>5875</v>
      </c>
      <c r="R7" s="2557" t="s">
        <v>5875</v>
      </c>
      <c r="S7" s="2557" t="s">
        <v>5878</v>
      </c>
      <c r="T7" s="2557" t="s">
        <v>5983</v>
      </c>
      <c r="U7" s="2557" t="s">
        <v>5982</v>
      </c>
      <c r="V7" s="2557" t="s">
        <v>5875</v>
      </c>
      <c r="W7" s="2557" t="s">
        <v>692</v>
      </c>
      <c r="X7" s="2491"/>
      <c r="Y7" s="2491"/>
      <c r="Z7" s="1744"/>
    </row>
    <row r="8">
      <c r="A8" s="2452" t="s">
        <v>5879</v>
      </c>
      <c r="B8" s="2558" t="s">
        <v>5898</v>
      </c>
      <c r="C8" s="2558" t="s">
        <v>2232</v>
      </c>
      <c r="D8" s="2558" t="s">
        <v>5897</v>
      </c>
      <c r="E8" s="2558" t="s">
        <v>5882</v>
      </c>
      <c r="F8" s="2558" t="s">
        <v>5896</v>
      </c>
      <c r="G8" s="2558" t="s">
        <v>5895</v>
      </c>
      <c r="H8" s="2558" t="s">
        <v>5894</v>
      </c>
      <c r="I8" s="2558" t="s">
        <v>5893</v>
      </c>
      <c r="J8" s="2558" t="s">
        <v>5892</v>
      </c>
      <c r="K8" s="2558" t="s">
        <v>5891</v>
      </c>
      <c r="L8" s="2558" t="s">
        <v>5890</v>
      </c>
      <c r="M8" s="2558" t="s">
        <v>5889</v>
      </c>
      <c r="N8" s="2558" t="s">
        <v>5888</v>
      </c>
      <c r="O8" s="2558" t="s">
        <v>5887</v>
      </c>
      <c r="P8" s="2558" t="s">
        <v>5886</v>
      </c>
      <c r="Q8" s="2558" t="s">
        <v>5984</v>
      </c>
      <c r="R8" s="2558" t="s">
        <v>5885</v>
      </c>
      <c r="S8" s="2558" t="s">
        <v>5884</v>
      </c>
      <c r="T8" s="2558" t="s">
        <v>5883</v>
      </c>
      <c r="U8" s="2558" t="s">
        <v>5882</v>
      </c>
      <c r="V8" s="2558" t="s">
        <v>5881</v>
      </c>
      <c r="W8" s="2558" t="s">
        <v>5880</v>
      </c>
      <c r="X8" s="2491"/>
      <c r="Y8" s="2491"/>
      <c r="Z8" s="1744"/>
    </row>
    <row r="9">
      <c r="A9" s="2452" t="s">
        <v>5899</v>
      </c>
      <c r="B9" s="2559" t="s">
        <v>5924</v>
      </c>
      <c r="C9" s="2559" t="s">
        <v>5923</v>
      </c>
      <c r="D9" s="2559" t="s">
        <v>6057</v>
      </c>
      <c r="E9" s="2559" t="s">
        <v>6058</v>
      </c>
      <c r="F9" s="2559" t="s">
        <v>5920</v>
      </c>
      <c r="G9" s="2559" t="s">
        <v>6059</v>
      </c>
      <c r="H9" s="2559" t="s">
        <v>5918</v>
      </c>
      <c r="I9" s="2559" t="s">
        <v>5970</v>
      </c>
      <c r="J9" s="2559" t="s">
        <v>5916</v>
      </c>
      <c r="K9" s="2559" t="s">
        <v>5915</v>
      </c>
      <c r="L9" s="2559" t="s">
        <v>5914</v>
      </c>
      <c r="M9" s="2559" t="s">
        <v>6060</v>
      </c>
      <c r="N9" s="2559" t="s">
        <v>5912</v>
      </c>
      <c r="O9" s="2559" t="s">
        <v>5986</v>
      </c>
      <c r="P9" s="2559" t="s">
        <v>5910</v>
      </c>
      <c r="Q9" s="2559" t="s">
        <v>5985</v>
      </c>
      <c r="R9" s="2559" t="s">
        <v>5909</v>
      </c>
      <c r="S9" s="2559" t="s">
        <v>5908</v>
      </c>
      <c r="T9" s="2559" t="s">
        <v>5907</v>
      </c>
      <c r="U9" s="2559" t="s">
        <v>6058</v>
      </c>
      <c r="V9" s="2559" t="s">
        <v>5905</v>
      </c>
      <c r="W9" s="2559" t="s">
        <v>5904</v>
      </c>
      <c r="X9" s="2491"/>
      <c r="Y9" s="2491"/>
      <c r="Z9" s="1744"/>
    </row>
    <row r="10" ht="18.0" customHeight="1">
      <c r="A10" s="2480" t="s">
        <v>717</v>
      </c>
      <c r="B10" s="2488" t="str">
        <f>IFERROR(VLOOKUP($A$1&amp;$A10&amp;B$5,'Bảng giá chi tiết'!$C:$J,8,0),"")</f>
        <v/>
      </c>
      <c r="C10" s="2488" t="str">
        <f>IFERROR(VLOOKUP($A$1&amp;$A10&amp;C$5,'Bảng giá chi tiết'!$C:$J,8,0),"")</f>
        <v/>
      </c>
      <c r="D10" s="2488" t="str">
        <f>IFERROR(VLOOKUP($A$1&amp;$A10&amp;D$5,'Bảng giá chi tiết'!$C:$J,8,0),"")</f>
        <v/>
      </c>
      <c r="E10" s="2488" t="str">
        <f>IFERROR(VLOOKUP($A$1&amp;$A10&amp;E$5,'Bảng giá chi tiết'!$C:$J,8,0),"")</f>
        <v/>
      </c>
      <c r="F10" s="2488" t="str">
        <f>IFERROR(VLOOKUP($A$1&amp;$A10&amp;F$5,'Bảng giá chi tiết'!$C:$J,8,0),"")</f>
        <v/>
      </c>
      <c r="G10" s="2488" t="str">
        <f>IFERROR(VLOOKUP($A$1&amp;$A10&amp;G$5,'Bảng giá chi tiết'!$C:$J,8,0),"")</f>
        <v/>
      </c>
      <c r="H10" s="2488" t="str">
        <f>IFERROR(VLOOKUP($A$1&amp;$A10&amp;H$5,'Bảng giá chi tiết'!$C:$J,8,0),"")</f>
        <v/>
      </c>
      <c r="I10" s="2488" t="str">
        <f>IFERROR(VLOOKUP($A$1&amp;$A10&amp;I$5,'Bảng giá chi tiết'!$C:$J,8,0),"")</f>
        <v/>
      </c>
      <c r="J10" s="2488" t="str">
        <f>IFERROR(VLOOKUP($A$1&amp;$A10&amp;J$5,'Bảng giá chi tiết'!$C:$J,8,0),"")</f>
        <v/>
      </c>
      <c r="K10" s="2488" t="str">
        <f>IFERROR(VLOOKUP($A$1&amp;$A10&amp;K$5,'Bảng giá chi tiết'!$C:$J,8,0),"")</f>
        <v/>
      </c>
      <c r="L10" s="2488" t="str">
        <f>IFERROR(VLOOKUP($A$1&amp;$A10&amp;L$5,'Bảng giá chi tiết'!$C:$J,8,0),"")</f>
        <v/>
      </c>
      <c r="M10" s="2488" t="str">
        <f>IFERROR(VLOOKUP($A$1&amp;$A10&amp;M$5,'Bảng giá chi tiết'!$C:$J,8,0),"")</f>
        <v/>
      </c>
      <c r="N10" s="2488" t="str">
        <f>IFERROR(VLOOKUP($A$1&amp;$A10&amp;N$5,'Bảng giá chi tiết'!$C:$J,8,0),"")</f>
        <v/>
      </c>
      <c r="O10" s="2488" t="str">
        <f>IFERROR(VLOOKUP($A$1&amp;$A10&amp;O$5,'Bảng giá chi tiết'!$C:$J,8,0),"")</f>
        <v/>
      </c>
      <c r="P10" s="2488" t="str">
        <f>IFERROR(VLOOKUP($A$1&amp;$A10&amp;P$5,'Bảng giá chi tiết'!$C:$J,8,0),"")</f>
        <v/>
      </c>
      <c r="Q10" s="2578" t="s">
        <v>6061</v>
      </c>
      <c r="R10" s="2578" t="s">
        <v>6062</v>
      </c>
      <c r="S10" s="2488" t="str">
        <f>IFERROR(VLOOKUP($A$1&amp;$A10&amp;S$5,'Bảng giá chi tiết'!$C:$J,8,0),"")</f>
        <v/>
      </c>
      <c r="T10" s="2488" t="str">
        <f>IFERROR(VLOOKUP($A$1&amp;$A10&amp;T$5,'Bảng giá chi tiết'!$C:$J,8,0),"")</f>
        <v/>
      </c>
      <c r="U10" s="2488" t="str">
        <f>IFERROR(VLOOKUP($A$1&amp;$A10&amp;U$5,'Bảng giá chi tiết'!$C:$J,8,0),"")</f>
        <v/>
      </c>
      <c r="V10" s="2488" t="str">
        <f>IFERROR(VLOOKUP($A$1&amp;$A10&amp;V$5,'Bảng giá chi tiết'!$C:$J,8,0),"")</f>
        <v/>
      </c>
      <c r="W10" s="2488" t="str">
        <f>IFERROR(VLOOKUP($A$1&amp;$A10&amp;W$5,'Bảng giá chi tiết'!$C:$J,8,0),"")</f>
        <v/>
      </c>
      <c r="X10" s="2534"/>
      <c r="Y10" s="2534"/>
      <c r="Z10" s="1744"/>
    </row>
    <row r="11" ht="18.0" customHeight="1">
      <c r="A11" s="2489" t="s">
        <v>718</v>
      </c>
      <c r="B11" s="2488" t="str">
        <f>IFERROR(VLOOKUP($A$1&amp;$A11&amp;B$5,'Bảng giá chi tiết'!$C:$J,8,0),"")</f>
        <v/>
      </c>
      <c r="C11" s="2488" t="str">
        <f>IFERROR(VLOOKUP($A$1&amp;$A11&amp;C$5,'Bảng giá chi tiết'!$C:$J,8,0),"")</f>
        <v/>
      </c>
      <c r="D11" s="2488" t="str">
        <f>IFERROR(VLOOKUP($A$1&amp;$A11&amp;D$5,'Bảng giá chi tiết'!$C:$J,8,0),"")</f>
        <v/>
      </c>
      <c r="E11" s="2488" t="str">
        <f>IFERROR(VLOOKUP($A$1&amp;$A11&amp;E$5,'Bảng giá chi tiết'!$C:$J,8,0),"")</f>
        <v/>
      </c>
      <c r="F11" s="2488" t="str">
        <f>IFERROR(VLOOKUP($A$1&amp;$A11&amp;F$5,'Bảng giá chi tiết'!$C:$J,8,0),"")</f>
        <v/>
      </c>
      <c r="G11" s="2488" t="str">
        <f>IFERROR(VLOOKUP($A$1&amp;$A11&amp;G$5,'Bảng giá chi tiết'!$C:$J,8,0),"")</f>
        <v/>
      </c>
      <c r="H11" s="2488" t="str">
        <f>IFERROR(VLOOKUP($A$1&amp;$A11&amp;H$5,'Bảng giá chi tiết'!$C:$J,8,0),"")</f>
        <v/>
      </c>
      <c r="I11" s="2488" t="str">
        <f>IFERROR(VLOOKUP($A$1&amp;$A11&amp;I$5,'Bảng giá chi tiết'!$C:$J,8,0),"")</f>
        <v/>
      </c>
      <c r="J11" s="2488" t="str">
        <f>IFERROR(VLOOKUP($A$1&amp;$A11&amp;J$5,'Bảng giá chi tiết'!$C:$J,8,0),"")</f>
        <v/>
      </c>
      <c r="K11" s="2488" t="str">
        <f>IFERROR(VLOOKUP($A$1&amp;$A11&amp;K$5,'Bảng giá chi tiết'!$C:$J,8,0),"")</f>
        <v/>
      </c>
      <c r="L11" s="2488" t="str">
        <f>IFERROR(VLOOKUP($A$1&amp;$A11&amp;L$5,'Bảng giá chi tiết'!$C:$J,8,0),"")</f>
        <v/>
      </c>
      <c r="M11" s="2488" t="str">
        <f>IFERROR(VLOOKUP($A$1&amp;$A11&amp;M$5,'Bảng giá chi tiết'!$C:$J,8,0),"")</f>
        <v/>
      </c>
      <c r="N11" s="2488" t="str">
        <f>IFERROR(VLOOKUP($A$1&amp;$A11&amp;N$5,'Bảng giá chi tiết'!$C:$J,8,0),"")</f>
        <v/>
      </c>
      <c r="O11" s="2488" t="str">
        <f>IFERROR(VLOOKUP($A$1&amp;$A11&amp;O$5,'Bảng giá chi tiết'!$C:$J,8,0),"")</f>
        <v/>
      </c>
      <c r="P11" s="2488" t="str">
        <f>IFERROR(VLOOKUP($A$1&amp;$A11&amp;P$5,'Bảng giá chi tiết'!$C:$J,8,0),"")</f>
        <v/>
      </c>
      <c r="Q11" s="2488" t="str">
        <f>IFERROR(VLOOKUP($A$1&amp;$A11&amp;Q$5,'Bảng giá chi tiết'!$C:$J,8,0),"")</f>
        <v/>
      </c>
      <c r="R11" s="2488" t="str">
        <f>IFERROR(VLOOKUP($A$1&amp;$A11&amp;R$5,'Bảng giá chi tiết'!$C:$J,8,0),"")</f>
        <v/>
      </c>
      <c r="S11" s="2576" t="s">
        <v>6063</v>
      </c>
      <c r="T11" s="2488" t="str">
        <f>IFERROR(VLOOKUP($A$1&amp;$A11&amp;T$5,'Bảng giá chi tiết'!$C:$J,8,0),"")</f>
        <v/>
      </c>
      <c r="U11" s="2488" t="str">
        <f>IFERROR(VLOOKUP($A$1&amp;$A11&amp;U$5,'Bảng giá chi tiết'!$C:$J,8,0),"")</f>
        <v/>
      </c>
      <c r="V11" s="2488" t="str">
        <f>IFERROR(VLOOKUP($A$1&amp;$A11&amp;V$5,'Bảng giá chi tiết'!$C:$J,8,0),"")</f>
        <v/>
      </c>
      <c r="W11" s="2488" t="str">
        <f>IFERROR(VLOOKUP($A$1&amp;$A11&amp;W$5,'Bảng giá chi tiết'!$C:$J,8,0),"")</f>
        <v/>
      </c>
      <c r="X11" s="2534"/>
      <c r="Y11" s="2534"/>
      <c r="Z11" s="1744"/>
    </row>
    <row r="12" ht="18.0" customHeight="1">
      <c r="A12" s="2489" t="s">
        <v>719</v>
      </c>
      <c r="B12" s="2488" t="str">
        <f>IFERROR(VLOOKUP($A$1&amp;$A12&amp;B$5,'Bảng giá chi tiết'!$C:$J,8,0),"")</f>
        <v/>
      </c>
      <c r="C12" s="2488" t="str">
        <f>IFERROR(VLOOKUP($A$1&amp;$A12&amp;C$5,'Bảng giá chi tiết'!$C:$J,8,0),"")</f>
        <v/>
      </c>
      <c r="D12" s="2488" t="str">
        <f>IFERROR(VLOOKUP($A$1&amp;$A12&amp;D$5,'Bảng giá chi tiết'!$C:$J,8,0),"")</f>
        <v/>
      </c>
      <c r="E12" s="2488" t="str">
        <f>IFERROR(VLOOKUP($A$1&amp;$A12&amp;E$5,'Bảng giá chi tiết'!$C:$J,8,0),"")</f>
        <v/>
      </c>
      <c r="F12" s="2488" t="str">
        <f>IFERROR(VLOOKUP($A$1&amp;$A12&amp;F$5,'Bảng giá chi tiết'!$C:$J,8,0),"")</f>
        <v/>
      </c>
      <c r="G12" s="2488" t="str">
        <f>IFERROR(VLOOKUP($A$1&amp;$A12&amp;G$5,'Bảng giá chi tiết'!$C:$J,8,0),"")</f>
        <v/>
      </c>
      <c r="H12" s="2488" t="str">
        <f>IFERROR(VLOOKUP($A$1&amp;$A12&amp;H$5,'Bảng giá chi tiết'!$C:$J,8,0),"")</f>
        <v/>
      </c>
      <c r="I12" s="2488" t="str">
        <f>IFERROR(VLOOKUP($A$1&amp;$A12&amp;I$5,'Bảng giá chi tiết'!$C:$J,8,0),"")</f>
        <v/>
      </c>
      <c r="J12" s="2488" t="str">
        <f>IFERROR(VLOOKUP($A$1&amp;$A12&amp;J$5,'Bảng giá chi tiết'!$C:$J,8,0),"")</f>
        <v/>
      </c>
      <c r="K12" s="2488" t="str">
        <f>IFERROR(VLOOKUP($A$1&amp;$A12&amp;K$5,'Bảng giá chi tiết'!$C:$J,8,0),"")</f>
        <v/>
      </c>
      <c r="L12" s="2488" t="str">
        <f>IFERROR(VLOOKUP($A$1&amp;$A12&amp;L$5,'Bảng giá chi tiết'!$C:$J,8,0),"")</f>
        <v/>
      </c>
      <c r="M12" s="2488" t="str">
        <f>IFERROR(VLOOKUP($A$1&amp;$A12&amp;M$5,'Bảng giá chi tiết'!$C:$J,8,0),"")</f>
        <v/>
      </c>
      <c r="N12" s="2488" t="str">
        <f>IFERROR(VLOOKUP($A$1&amp;$A12&amp;N$5,'Bảng giá chi tiết'!$C:$J,8,0),"")</f>
        <v/>
      </c>
      <c r="O12" s="2488" t="str">
        <f>IFERROR(VLOOKUP($A$1&amp;$A12&amp;O$5,'Bảng giá chi tiết'!$C:$J,8,0),"")</f>
        <v/>
      </c>
      <c r="P12" s="2488" t="str">
        <f>IFERROR(VLOOKUP($A$1&amp;$A12&amp;P$5,'Bảng giá chi tiết'!$C:$J,8,0),"")</f>
        <v/>
      </c>
      <c r="Q12" s="2488" t="str">
        <f>IFERROR(VLOOKUP($A$1&amp;$A12&amp;Q$5,'Bảng giá chi tiết'!$C:$J,8,0),"")</f>
        <v/>
      </c>
      <c r="R12" s="2488" t="str">
        <f>IFERROR(VLOOKUP($A$1&amp;$A12&amp;R$5,'Bảng giá chi tiết'!$C:$J,8,0),"")</f>
        <v/>
      </c>
      <c r="S12" s="2488" t="str">
        <f>IFERROR(VLOOKUP($A$1&amp;$A12&amp;S$5,'Bảng giá chi tiết'!$C:$J,8,0),"")</f>
        <v/>
      </c>
      <c r="T12" s="2488" t="str">
        <f>IFERROR(VLOOKUP($A$1&amp;$A12&amp;T$5,'Bảng giá chi tiết'!$C:$J,8,0),"")</f>
        <v/>
      </c>
      <c r="U12" s="2488" t="str">
        <f>IFERROR(VLOOKUP($A$1&amp;$A12&amp;U$5,'Bảng giá chi tiết'!$C:$J,8,0),"")</f>
        <v/>
      </c>
      <c r="V12" s="2488" t="str">
        <f>IFERROR(VLOOKUP($A$1&amp;$A12&amp;V$5,'Bảng giá chi tiết'!$C:$J,8,0),"")</f>
        <v/>
      </c>
      <c r="W12" s="2488" t="str">
        <f>IFERROR(VLOOKUP($A$1&amp;$A12&amp;W$5,'Bảng giá chi tiết'!$C:$J,8,0),"")</f>
        <v/>
      </c>
      <c r="X12" s="2534"/>
      <c r="Y12" s="2534"/>
      <c r="Z12" s="1744"/>
    </row>
    <row r="13" ht="18.0" customHeight="1">
      <c r="A13" s="2489" t="s">
        <v>720</v>
      </c>
      <c r="B13" s="2488" t="str">
        <f>IFERROR(VLOOKUP($A$1&amp;$A13&amp;B$5,'Bảng giá chi tiết'!$C:$J,8,0),"")</f>
        <v/>
      </c>
      <c r="C13" s="2488" t="str">
        <f>IFERROR(VLOOKUP($A$1&amp;$A13&amp;C$5,'Bảng giá chi tiết'!$C:$J,8,0),"")</f>
        <v/>
      </c>
      <c r="D13" s="2488" t="str">
        <f>IFERROR(VLOOKUP($A$1&amp;$A13&amp;D$5,'Bảng giá chi tiết'!$C:$J,8,0),"")</f>
        <v/>
      </c>
      <c r="E13" s="2488" t="str">
        <f>IFERROR(VLOOKUP($A$1&amp;$A13&amp;E$5,'Bảng giá chi tiết'!$C:$J,8,0),"")</f>
        <v/>
      </c>
      <c r="F13" s="2488" t="str">
        <f>IFERROR(VLOOKUP($A$1&amp;$A13&amp;F$5,'Bảng giá chi tiết'!$C:$J,8,0),"")</f>
        <v/>
      </c>
      <c r="G13" s="2488" t="str">
        <f>IFERROR(VLOOKUP($A$1&amp;$A13&amp;G$5,'Bảng giá chi tiết'!$C:$J,8,0),"")</f>
        <v/>
      </c>
      <c r="H13" s="2488" t="str">
        <f>IFERROR(VLOOKUP($A$1&amp;$A13&amp;H$5,'Bảng giá chi tiết'!$C:$J,8,0),"")</f>
        <v/>
      </c>
      <c r="I13" s="2488" t="str">
        <f>IFERROR(VLOOKUP($A$1&amp;$A13&amp;I$5,'Bảng giá chi tiết'!$C:$J,8,0),"")</f>
        <v/>
      </c>
      <c r="J13" s="2488" t="str">
        <f>IFERROR(VLOOKUP($A$1&amp;$A13&amp;J$5,'Bảng giá chi tiết'!$C:$J,8,0),"")</f>
        <v/>
      </c>
      <c r="K13" s="2488" t="str">
        <f>IFERROR(VLOOKUP($A$1&amp;$A13&amp;K$5,'Bảng giá chi tiết'!$C:$J,8,0),"")</f>
        <v/>
      </c>
      <c r="L13" s="2488" t="str">
        <f>IFERROR(VLOOKUP($A$1&amp;$A13&amp;L$5,'Bảng giá chi tiết'!$C:$J,8,0),"")</f>
        <v/>
      </c>
      <c r="M13" s="2488" t="str">
        <f>IFERROR(VLOOKUP($A$1&amp;$A13&amp;M$5,'Bảng giá chi tiết'!$C:$J,8,0),"")</f>
        <v/>
      </c>
      <c r="N13" s="2488" t="str">
        <f>IFERROR(VLOOKUP($A$1&amp;$A13&amp;N$5,'Bảng giá chi tiết'!$C:$J,8,0),"")</f>
        <v/>
      </c>
      <c r="O13" s="2488" t="str">
        <f>IFERROR(VLOOKUP($A$1&amp;$A13&amp;O$5,'Bảng giá chi tiết'!$C:$J,8,0),"")</f>
        <v/>
      </c>
      <c r="P13" s="2488" t="str">
        <f>IFERROR(VLOOKUP($A$1&amp;$A13&amp;P$5,'Bảng giá chi tiết'!$C:$J,8,0),"")</f>
        <v/>
      </c>
      <c r="Q13" s="2488" t="str">
        <f>IFERROR(VLOOKUP($A$1&amp;$A13&amp;Q$5,'Bảng giá chi tiết'!$C:$J,8,0),"")</f>
        <v/>
      </c>
      <c r="R13" s="2488" t="str">
        <f>IFERROR(VLOOKUP($A$1&amp;$A13&amp;R$5,'Bảng giá chi tiết'!$C:$J,8,0),"")</f>
        <v/>
      </c>
      <c r="S13" s="2488" t="str">
        <f>IFERROR(VLOOKUP($A$1&amp;$A13&amp;S$5,'Bảng giá chi tiết'!$C:$J,8,0),"")</f>
        <v/>
      </c>
      <c r="T13" s="2488" t="str">
        <f>IFERROR(VLOOKUP($A$1&amp;$A13&amp;T$5,'Bảng giá chi tiết'!$C:$J,8,0),"")</f>
        <v/>
      </c>
      <c r="U13" s="2488" t="str">
        <f>IFERROR(VLOOKUP($A$1&amp;$A13&amp;U$5,'Bảng giá chi tiết'!$C:$J,8,0),"")</f>
        <v/>
      </c>
      <c r="V13" s="2488" t="str">
        <f>IFERROR(VLOOKUP($A$1&amp;$A13&amp;V$5,'Bảng giá chi tiết'!$C:$J,8,0),"")</f>
        <v/>
      </c>
      <c r="W13" s="2488" t="str">
        <f>IFERROR(VLOOKUP($A$1&amp;$A13&amp;W$5,'Bảng giá chi tiết'!$C:$J,8,0),"")</f>
        <v/>
      </c>
      <c r="X13" s="2534"/>
      <c r="Y13" s="2534"/>
      <c r="Z13" s="1744"/>
    </row>
    <row r="14" ht="18.0" customHeight="1">
      <c r="A14" s="2489" t="s">
        <v>721</v>
      </c>
      <c r="B14" s="2488" t="str">
        <f>IFERROR(VLOOKUP($A$1&amp;$A14&amp;B$5,'Bảng giá chi tiết'!$C:$J,8,0),"")</f>
        <v/>
      </c>
      <c r="C14" s="2488" t="str">
        <f>IFERROR(VLOOKUP($A$1&amp;$A14&amp;C$5,'Bảng giá chi tiết'!$C:$J,8,0),"")</f>
        <v/>
      </c>
      <c r="D14" s="2488" t="str">
        <f>IFERROR(VLOOKUP($A$1&amp;$A14&amp;D$5,'Bảng giá chi tiết'!$C:$J,8,0),"")</f>
        <v/>
      </c>
      <c r="E14" s="2488" t="str">
        <f>IFERROR(VLOOKUP($A$1&amp;$A14&amp;E$5,'Bảng giá chi tiết'!$C:$J,8,0),"")</f>
        <v/>
      </c>
      <c r="F14" s="2488" t="str">
        <f>IFERROR(VLOOKUP($A$1&amp;$A14&amp;F$5,'Bảng giá chi tiết'!$C:$J,8,0),"")</f>
        <v/>
      </c>
      <c r="G14" s="2488" t="str">
        <f>IFERROR(VLOOKUP($A$1&amp;$A14&amp;G$5,'Bảng giá chi tiết'!$C:$J,8,0),"")</f>
        <v/>
      </c>
      <c r="H14" s="2488" t="str">
        <f>IFERROR(VLOOKUP($A$1&amp;$A14&amp;H$5,'Bảng giá chi tiết'!$C:$J,8,0),"")</f>
        <v/>
      </c>
      <c r="I14" s="2488" t="str">
        <f>IFERROR(VLOOKUP($A$1&amp;$A14&amp;I$5,'Bảng giá chi tiết'!$C:$J,8,0),"")</f>
        <v/>
      </c>
      <c r="J14" s="2488" t="str">
        <f>IFERROR(VLOOKUP($A$1&amp;$A14&amp;J$5,'Bảng giá chi tiết'!$C:$J,8,0),"")</f>
        <v/>
      </c>
      <c r="K14" s="2488" t="str">
        <f>IFERROR(VLOOKUP($A$1&amp;$A14&amp;K$5,'Bảng giá chi tiết'!$C:$J,8,0),"")</f>
        <v/>
      </c>
      <c r="L14" s="2488" t="str">
        <f>IFERROR(VLOOKUP($A$1&amp;$A14&amp;L$5,'Bảng giá chi tiết'!$C:$J,8,0),"")</f>
        <v/>
      </c>
      <c r="M14" s="2488" t="str">
        <f>IFERROR(VLOOKUP($A$1&amp;$A14&amp;M$5,'Bảng giá chi tiết'!$C:$J,8,0),"")</f>
        <v/>
      </c>
      <c r="N14" s="2488" t="str">
        <f>IFERROR(VLOOKUP($A$1&amp;$A14&amp;N$5,'Bảng giá chi tiết'!$C:$J,8,0),"")</f>
        <v/>
      </c>
      <c r="O14" s="2488" t="str">
        <f>IFERROR(VLOOKUP($A$1&amp;$A14&amp;O$5,'Bảng giá chi tiết'!$C:$J,8,0),"")</f>
        <v/>
      </c>
      <c r="P14" s="2488" t="str">
        <f>IFERROR(VLOOKUP($A$1&amp;$A14&amp;P$5,'Bảng giá chi tiết'!$C:$J,8,0),"")</f>
        <v/>
      </c>
      <c r="Q14" s="2488" t="str">
        <f>IFERROR(VLOOKUP($A$1&amp;$A14&amp;Q$5,'Bảng giá chi tiết'!$C:$J,8,0),"")</f>
        <v/>
      </c>
      <c r="R14" s="2488" t="str">
        <f>IFERROR(VLOOKUP($A$1&amp;$A14&amp;R$5,'Bảng giá chi tiết'!$C:$J,8,0),"")</f>
        <v/>
      </c>
      <c r="S14" s="2488" t="str">
        <f>IFERROR(VLOOKUP($A$1&amp;$A14&amp;S$5,'Bảng giá chi tiết'!$C:$J,8,0),"")</f>
        <v/>
      </c>
      <c r="T14" s="2488" t="str">
        <f>IFERROR(VLOOKUP($A$1&amp;$A14&amp;T$5,'Bảng giá chi tiết'!$C:$J,8,0),"")</f>
        <v/>
      </c>
      <c r="U14" s="2488" t="str">
        <f>IFERROR(VLOOKUP($A$1&amp;$A14&amp;U$5,'Bảng giá chi tiết'!$C:$J,8,0),"")</f>
        <v/>
      </c>
      <c r="V14" s="2488" t="str">
        <f>IFERROR(VLOOKUP($A$1&amp;$A14&amp;V$5,'Bảng giá chi tiết'!$C:$J,8,0),"")</f>
        <v/>
      </c>
      <c r="W14" s="2488" t="str">
        <f>IFERROR(VLOOKUP($A$1&amp;$A14&amp;W$5,'Bảng giá chi tiết'!$C:$J,8,0),"")</f>
        <v/>
      </c>
      <c r="X14" s="2534"/>
      <c r="Y14" s="2534"/>
      <c r="Z14" s="1744"/>
    </row>
    <row r="15" ht="18.0" customHeight="1">
      <c r="A15" s="2489" t="s">
        <v>722</v>
      </c>
      <c r="B15" s="2488" t="str">
        <f>IFERROR(VLOOKUP($A$1&amp;$A15&amp;B$5,'Bảng giá chi tiết'!$C:$J,8,0),"")</f>
        <v/>
      </c>
      <c r="C15" s="2488" t="str">
        <f>IFERROR(VLOOKUP($A$1&amp;$A15&amp;C$5,'Bảng giá chi tiết'!$C:$J,8,0),"")</f>
        <v/>
      </c>
      <c r="D15" s="2488" t="str">
        <f>IFERROR(VLOOKUP($A$1&amp;$A15&amp;D$5,'Bảng giá chi tiết'!$C:$J,8,0),"")</f>
        <v/>
      </c>
      <c r="E15" s="2488" t="str">
        <f>IFERROR(VLOOKUP($A$1&amp;$A15&amp;E$5,'Bảng giá chi tiết'!$C:$J,8,0),"")</f>
        <v/>
      </c>
      <c r="F15" s="2488" t="str">
        <f>IFERROR(VLOOKUP($A$1&amp;$A15&amp;F$5,'Bảng giá chi tiết'!$C:$J,8,0),"")</f>
        <v/>
      </c>
      <c r="G15" s="2488" t="str">
        <f>IFERROR(VLOOKUP($A$1&amp;$A15&amp;G$5,'Bảng giá chi tiết'!$C:$J,8,0),"")</f>
        <v/>
      </c>
      <c r="H15" s="2488" t="str">
        <f>IFERROR(VLOOKUP($A$1&amp;$A15&amp;H$5,'Bảng giá chi tiết'!$C:$J,8,0),"")</f>
        <v/>
      </c>
      <c r="I15" s="2488" t="str">
        <f>IFERROR(VLOOKUP($A$1&amp;$A15&amp;I$5,'Bảng giá chi tiết'!$C:$J,8,0),"")</f>
        <v/>
      </c>
      <c r="J15" s="2488" t="str">
        <f>IFERROR(VLOOKUP($A$1&amp;$A15&amp;J$5,'Bảng giá chi tiết'!$C:$J,8,0),"")</f>
        <v/>
      </c>
      <c r="K15" s="2488" t="str">
        <f>IFERROR(VLOOKUP($A$1&amp;$A15&amp;K$5,'Bảng giá chi tiết'!$C:$J,8,0),"")</f>
        <v/>
      </c>
      <c r="L15" s="2488" t="str">
        <f>IFERROR(VLOOKUP($A$1&amp;$A15&amp;L$5,'Bảng giá chi tiết'!$C:$J,8,0),"")</f>
        <v/>
      </c>
      <c r="M15" s="2488" t="str">
        <f>IFERROR(VLOOKUP($A$1&amp;$A15&amp;M$5,'Bảng giá chi tiết'!$C:$J,8,0),"")</f>
        <v/>
      </c>
      <c r="N15" s="2488" t="str">
        <f>IFERROR(VLOOKUP($A$1&amp;$A15&amp;N$5,'Bảng giá chi tiết'!$C:$J,8,0),"")</f>
        <v/>
      </c>
      <c r="O15" s="2488" t="str">
        <f>IFERROR(VLOOKUP($A$1&amp;$A15&amp;O$5,'Bảng giá chi tiết'!$C:$J,8,0),"")</f>
        <v/>
      </c>
      <c r="P15" s="2488" t="str">
        <f>IFERROR(VLOOKUP($A$1&amp;$A15&amp;P$5,'Bảng giá chi tiết'!$C:$J,8,0),"")</f>
        <v/>
      </c>
      <c r="Q15" s="2488" t="str">
        <f>IFERROR(VLOOKUP($A$1&amp;$A15&amp;Q$5,'Bảng giá chi tiết'!$C:$J,8,0),"")</f>
        <v/>
      </c>
      <c r="R15" s="2488" t="str">
        <f>IFERROR(VLOOKUP($A$1&amp;$A15&amp;R$5,'Bảng giá chi tiết'!$C:$J,8,0),"")</f>
        <v/>
      </c>
      <c r="S15" s="2488" t="str">
        <f>IFERROR(VLOOKUP($A$1&amp;$A15&amp;S$5,'Bảng giá chi tiết'!$C:$J,8,0),"")</f>
        <v/>
      </c>
      <c r="T15" s="2488" t="str">
        <f>IFERROR(VLOOKUP($A$1&amp;$A15&amp;T$5,'Bảng giá chi tiết'!$C:$J,8,0),"")</f>
        <v/>
      </c>
      <c r="U15" s="2488" t="str">
        <f>IFERROR(VLOOKUP($A$1&amp;$A15&amp;U$5,'Bảng giá chi tiết'!$C:$J,8,0),"")</f>
        <v/>
      </c>
      <c r="V15" s="2488" t="str">
        <f>IFERROR(VLOOKUP($A$1&amp;$A15&amp;V$5,'Bảng giá chi tiết'!$C:$J,8,0),"")</f>
        <v/>
      </c>
      <c r="W15" s="2488" t="str">
        <f>IFERROR(VLOOKUP($A$1&amp;$A15&amp;W$5,'Bảng giá chi tiết'!$C:$J,8,0),"")</f>
        <v/>
      </c>
      <c r="X15" s="2534"/>
      <c r="Y15" s="2534"/>
      <c r="Z15" s="1744"/>
    </row>
    <row r="16" ht="18.0" customHeight="1">
      <c r="A16" s="2489" t="s">
        <v>723</v>
      </c>
      <c r="B16" s="2488" t="str">
        <f>IFERROR(VLOOKUP($A$1&amp;$A16&amp;B$5,'Bảng giá chi tiết'!$C:$J,8,0),"")</f>
        <v/>
      </c>
      <c r="C16" s="2488" t="str">
        <f>IFERROR(VLOOKUP($A$1&amp;$A16&amp;C$5,'Bảng giá chi tiết'!$C:$J,8,0),"")</f>
        <v/>
      </c>
      <c r="D16" s="2488" t="str">
        <f>IFERROR(VLOOKUP($A$1&amp;$A16&amp;D$5,'Bảng giá chi tiết'!$C:$J,8,0),"")</f>
        <v/>
      </c>
      <c r="E16" s="2488" t="str">
        <f>IFERROR(VLOOKUP($A$1&amp;$A16&amp;E$5,'Bảng giá chi tiết'!$C:$J,8,0),"")</f>
        <v/>
      </c>
      <c r="F16" s="2488" t="str">
        <f>IFERROR(VLOOKUP($A$1&amp;$A16&amp;F$5,'Bảng giá chi tiết'!$C:$J,8,0),"")</f>
        <v/>
      </c>
      <c r="G16" s="2488" t="str">
        <f>IFERROR(VLOOKUP($A$1&amp;$A16&amp;G$5,'Bảng giá chi tiết'!$C:$J,8,0),"")</f>
        <v/>
      </c>
      <c r="H16" s="2488" t="str">
        <f>IFERROR(VLOOKUP($A$1&amp;$A16&amp;H$5,'Bảng giá chi tiết'!$C:$J,8,0),"")</f>
        <v/>
      </c>
      <c r="I16" s="2488" t="str">
        <f>IFERROR(VLOOKUP($A$1&amp;$A16&amp;I$5,'Bảng giá chi tiết'!$C:$J,8,0),"")</f>
        <v/>
      </c>
      <c r="J16" s="2488" t="str">
        <f>IFERROR(VLOOKUP($A$1&amp;$A16&amp;J$5,'Bảng giá chi tiết'!$C:$J,8,0),"")</f>
        <v/>
      </c>
      <c r="K16" s="2488" t="str">
        <f>IFERROR(VLOOKUP($A$1&amp;$A16&amp;K$5,'Bảng giá chi tiết'!$C:$J,8,0),"")</f>
        <v/>
      </c>
      <c r="L16" s="2488" t="str">
        <f>IFERROR(VLOOKUP($A$1&amp;$A16&amp;L$5,'Bảng giá chi tiết'!$C:$J,8,0),"")</f>
        <v/>
      </c>
      <c r="M16" s="2488" t="str">
        <f>IFERROR(VLOOKUP($A$1&amp;$A16&amp;M$5,'Bảng giá chi tiết'!$C:$J,8,0),"")</f>
        <v/>
      </c>
      <c r="N16" s="2488" t="str">
        <f>IFERROR(VLOOKUP($A$1&amp;$A16&amp;N$5,'Bảng giá chi tiết'!$C:$J,8,0),"")</f>
        <v/>
      </c>
      <c r="O16" s="2488" t="str">
        <f>IFERROR(VLOOKUP($A$1&amp;$A16&amp;O$5,'Bảng giá chi tiết'!$C:$J,8,0),"")</f>
        <v/>
      </c>
      <c r="P16" s="2488" t="str">
        <f>IFERROR(VLOOKUP($A$1&amp;$A16&amp;P$5,'Bảng giá chi tiết'!$C:$J,8,0),"")</f>
        <v/>
      </c>
      <c r="Q16" s="2488" t="str">
        <f>IFERROR(VLOOKUP($A$1&amp;$A16&amp;Q$5,'Bảng giá chi tiết'!$C:$J,8,0),"")</f>
        <v/>
      </c>
      <c r="R16" s="2488" t="str">
        <f>IFERROR(VLOOKUP($A$1&amp;$A16&amp;R$5,'Bảng giá chi tiết'!$C:$J,8,0),"")</f>
        <v/>
      </c>
      <c r="S16" s="2488" t="str">
        <f>IFERROR(VLOOKUP($A$1&amp;$A16&amp;S$5,'Bảng giá chi tiết'!$C:$J,8,0),"")</f>
        <v/>
      </c>
      <c r="T16" s="2488" t="str">
        <f>IFERROR(VLOOKUP($A$1&amp;$A16&amp;T$5,'Bảng giá chi tiết'!$C:$J,8,0),"")</f>
        <v/>
      </c>
      <c r="U16" s="2488" t="str">
        <f>IFERROR(VLOOKUP($A$1&amp;$A16&amp;U$5,'Bảng giá chi tiết'!$C:$J,8,0),"")</f>
        <v/>
      </c>
      <c r="V16" s="2488" t="str">
        <f>IFERROR(VLOOKUP($A$1&amp;$A16&amp;V$5,'Bảng giá chi tiết'!$C:$J,8,0),"")</f>
        <v/>
      </c>
      <c r="W16" s="2488" t="str">
        <f>IFERROR(VLOOKUP($A$1&amp;$A16&amp;W$5,'Bảng giá chi tiết'!$C:$J,8,0),"")</f>
        <v/>
      </c>
      <c r="X16" s="2534"/>
      <c r="Y16" s="2534"/>
      <c r="Z16" s="1744"/>
    </row>
    <row r="17" ht="18.0" customHeight="1">
      <c r="A17" s="2489" t="s">
        <v>724</v>
      </c>
      <c r="B17" s="2488" t="str">
        <f>IFERROR(VLOOKUP($A$1&amp;$A17&amp;B$5,'Bảng giá chi tiết'!$C:$J,8,0),"")</f>
        <v/>
      </c>
      <c r="C17" s="2488" t="str">
        <f>IFERROR(VLOOKUP($A$1&amp;$A17&amp;C$5,'Bảng giá chi tiết'!$C:$J,8,0),"")</f>
        <v/>
      </c>
      <c r="D17" s="2488" t="str">
        <f>IFERROR(VLOOKUP($A$1&amp;$A17&amp;D$5,'Bảng giá chi tiết'!$C:$J,8,0),"")</f>
        <v/>
      </c>
      <c r="E17" s="2488" t="str">
        <f>IFERROR(VLOOKUP($A$1&amp;$A17&amp;E$5,'Bảng giá chi tiết'!$C:$J,8,0),"")</f>
        <v/>
      </c>
      <c r="F17" s="2488" t="str">
        <f>IFERROR(VLOOKUP($A$1&amp;$A17&amp;F$5,'Bảng giá chi tiết'!$C:$J,8,0),"")</f>
        <v/>
      </c>
      <c r="G17" s="2488" t="str">
        <f>IFERROR(VLOOKUP($A$1&amp;$A17&amp;G$5,'Bảng giá chi tiết'!$C:$J,8,0),"")</f>
        <v/>
      </c>
      <c r="H17" s="2488" t="str">
        <f>IFERROR(VLOOKUP($A$1&amp;$A17&amp;H$5,'Bảng giá chi tiết'!$C:$J,8,0),"")</f>
        <v/>
      </c>
      <c r="I17" s="2488" t="str">
        <f>IFERROR(VLOOKUP($A$1&amp;$A17&amp;I$5,'Bảng giá chi tiết'!$C:$J,8,0),"")</f>
        <v/>
      </c>
      <c r="J17" s="2488" t="str">
        <f>IFERROR(VLOOKUP($A$1&amp;$A17&amp;J$5,'Bảng giá chi tiết'!$C:$J,8,0),"")</f>
        <v/>
      </c>
      <c r="K17" s="2488" t="str">
        <f>IFERROR(VLOOKUP($A$1&amp;$A17&amp;K$5,'Bảng giá chi tiết'!$C:$J,8,0),"")</f>
        <v/>
      </c>
      <c r="L17" s="2488" t="str">
        <f>IFERROR(VLOOKUP($A$1&amp;$A17&amp;L$5,'Bảng giá chi tiết'!$C:$J,8,0),"")</f>
        <v/>
      </c>
      <c r="M17" s="2488" t="str">
        <f>IFERROR(VLOOKUP($A$1&amp;$A17&amp;M$5,'Bảng giá chi tiết'!$C:$J,8,0),"")</f>
        <v/>
      </c>
      <c r="N17" s="2488" t="str">
        <f>IFERROR(VLOOKUP($A$1&amp;$A17&amp;N$5,'Bảng giá chi tiết'!$C:$J,8,0),"")</f>
        <v/>
      </c>
      <c r="O17" s="2488" t="str">
        <f>IFERROR(VLOOKUP($A$1&amp;$A17&amp;O$5,'Bảng giá chi tiết'!$C:$J,8,0),"")</f>
        <v/>
      </c>
      <c r="P17" s="2488" t="str">
        <f>IFERROR(VLOOKUP($A$1&amp;$A17&amp;P$5,'Bảng giá chi tiết'!$C:$J,8,0),"")</f>
        <v/>
      </c>
      <c r="Q17" s="2488" t="str">
        <f>IFERROR(VLOOKUP($A$1&amp;$A17&amp;Q$5,'Bảng giá chi tiết'!$C:$J,8,0),"")</f>
        <v/>
      </c>
      <c r="R17" s="2488" t="str">
        <f>IFERROR(VLOOKUP($A$1&amp;$A17&amp;R$5,'Bảng giá chi tiết'!$C:$J,8,0),"")</f>
        <v/>
      </c>
      <c r="S17" s="2488" t="str">
        <f>IFERROR(VLOOKUP($A$1&amp;$A17&amp;S$5,'Bảng giá chi tiết'!$C:$J,8,0),"")</f>
        <v/>
      </c>
      <c r="T17" s="2488" t="str">
        <f>IFERROR(VLOOKUP($A$1&amp;$A17&amp;T$5,'Bảng giá chi tiết'!$C:$J,8,0),"")</f>
        <v/>
      </c>
      <c r="U17" s="2488" t="str">
        <f>IFERROR(VLOOKUP($A$1&amp;$A17&amp;U$5,'Bảng giá chi tiết'!$C:$J,8,0),"")</f>
        <v/>
      </c>
      <c r="V17" s="2488" t="str">
        <f>IFERROR(VLOOKUP($A$1&amp;$A17&amp;V$5,'Bảng giá chi tiết'!$C:$J,8,0),"")</f>
        <v/>
      </c>
      <c r="W17" s="2488" t="str">
        <f>IFERROR(VLOOKUP($A$1&amp;$A17&amp;W$5,'Bảng giá chi tiết'!$C:$J,8,0),"")</f>
        <v/>
      </c>
      <c r="X17" s="2534"/>
      <c r="Y17" s="2534"/>
      <c r="Z17" s="1744"/>
    </row>
    <row r="18" ht="18.0" customHeight="1">
      <c r="A18" s="2489" t="s">
        <v>725</v>
      </c>
      <c r="B18" s="2488" t="str">
        <f>IFERROR(VLOOKUP($A$1&amp;$A18&amp;B$5,'Bảng giá chi tiết'!$C:$J,8,0),"")</f>
        <v/>
      </c>
      <c r="C18" s="2488" t="str">
        <f>IFERROR(VLOOKUP($A$1&amp;$A18&amp;C$5,'Bảng giá chi tiết'!$C:$J,8,0),"")</f>
        <v/>
      </c>
      <c r="D18" s="2488" t="str">
        <f>IFERROR(VLOOKUP($A$1&amp;$A18&amp;D$5,'Bảng giá chi tiết'!$C:$J,8,0),"")</f>
        <v/>
      </c>
      <c r="E18" s="2488" t="str">
        <f>IFERROR(VLOOKUP($A$1&amp;$A18&amp;E$5,'Bảng giá chi tiết'!$C:$J,8,0),"")</f>
        <v/>
      </c>
      <c r="F18" s="2488" t="str">
        <f>IFERROR(VLOOKUP($A$1&amp;$A18&amp;F$5,'Bảng giá chi tiết'!$C:$J,8,0),"")</f>
        <v/>
      </c>
      <c r="G18" s="2488" t="str">
        <f>IFERROR(VLOOKUP($A$1&amp;$A18&amp;G$5,'Bảng giá chi tiết'!$C:$J,8,0),"")</f>
        <v/>
      </c>
      <c r="H18" s="2488" t="str">
        <f>IFERROR(VLOOKUP($A$1&amp;$A18&amp;H$5,'Bảng giá chi tiết'!$C:$J,8,0),"")</f>
        <v/>
      </c>
      <c r="I18" s="2488" t="str">
        <f>IFERROR(VLOOKUP($A$1&amp;$A18&amp;I$5,'Bảng giá chi tiết'!$C:$J,8,0),"")</f>
        <v/>
      </c>
      <c r="J18" s="2488" t="str">
        <f>IFERROR(VLOOKUP($A$1&amp;$A18&amp;J$5,'Bảng giá chi tiết'!$C:$J,8,0),"")</f>
        <v/>
      </c>
      <c r="K18" s="2488" t="str">
        <f>IFERROR(VLOOKUP($A$1&amp;$A18&amp;K$5,'Bảng giá chi tiết'!$C:$J,8,0),"")</f>
        <v/>
      </c>
      <c r="L18" s="2488" t="str">
        <f>IFERROR(VLOOKUP($A$1&amp;$A18&amp;L$5,'Bảng giá chi tiết'!$C:$J,8,0),"")</f>
        <v/>
      </c>
      <c r="M18" s="2488" t="str">
        <f>IFERROR(VLOOKUP($A$1&amp;$A18&amp;M$5,'Bảng giá chi tiết'!$C:$J,8,0),"")</f>
        <v/>
      </c>
      <c r="N18" s="2488" t="str">
        <f>IFERROR(VLOOKUP($A$1&amp;$A18&amp;N$5,'Bảng giá chi tiết'!$C:$J,8,0),"")</f>
        <v/>
      </c>
      <c r="O18" s="2488" t="str">
        <f>IFERROR(VLOOKUP($A$1&amp;$A18&amp;O$5,'Bảng giá chi tiết'!$C:$J,8,0),"")</f>
        <v/>
      </c>
      <c r="P18" s="2488" t="str">
        <f>IFERROR(VLOOKUP($A$1&amp;$A18&amp;P$5,'Bảng giá chi tiết'!$C:$J,8,0),"")</f>
        <v/>
      </c>
      <c r="Q18" s="2488" t="str">
        <f>IFERROR(VLOOKUP($A$1&amp;$A18&amp;Q$5,'Bảng giá chi tiết'!$C:$J,8,0),"")</f>
        <v/>
      </c>
      <c r="R18" s="2488" t="str">
        <f>IFERROR(VLOOKUP($A$1&amp;$A18&amp;R$5,'Bảng giá chi tiết'!$C:$J,8,0),"")</f>
        <v/>
      </c>
      <c r="S18" s="2488" t="str">
        <f>IFERROR(VLOOKUP($A$1&amp;$A18&amp;S$5,'Bảng giá chi tiết'!$C:$J,8,0),"")</f>
        <v/>
      </c>
      <c r="T18" s="2488" t="str">
        <f>IFERROR(VLOOKUP($A$1&amp;$A18&amp;T$5,'Bảng giá chi tiết'!$C:$J,8,0),"")</f>
        <v/>
      </c>
      <c r="U18" s="2488" t="str">
        <f>IFERROR(VLOOKUP($A$1&amp;$A18&amp;U$5,'Bảng giá chi tiết'!$C:$J,8,0),"")</f>
        <v/>
      </c>
      <c r="V18" s="2488" t="str">
        <f>IFERROR(VLOOKUP($A$1&amp;$A18&amp;V$5,'Bảng giá chi tiết'!$C:$J,8,0),"")</f>
        <v/>
      </c>
      <c r="W18" s="2488" t="str">
        <f>IFERROR(VLOOKUP($A$1&amp;$A18&amp;W$5,'Bảng giá chi tiết'!$C:$J,8,0),"")</f>
        <v/>
      </c>
      <c r="X18" s="2534"/>
      <c r="Y18" s="2534"/>
      <c r="Z18" s="1744"/>
    </row>
    <row r="19" ht="18.0" customHeight="1">
      <c r="A19" s="2489" t="s">
        <v>726</v>
      </c>
      <c r="B19" s="2488" t="str">
        <f>IFERROR(VLOOKUP($A$1&amp;$A19&amp;B$5,'Bảng giá chi tiết'!$C:$J,8,0),"")</f>
        <v/>
      </c>
      <c r="C19" s="2488" t="str">
        <f>IFERROR(VLOOKUP($A$1&amp;$A19&amp;C$5,'Bảng giá chi tiết'!$C:$J,8,0),"")</f>
        <v/>
      </c>
      <c r="D19" s="2488" t="str">
        <f>IFERROR(VLOOKUP($A$1&amp;$A19&amp;D$5,'Bảng giá chi tiết'!$C:$J,8,0),"")</f>
        <v/>
      </c>
      <c r="E19" s="2488" t="str">
        <f>IFERROR(VLOOKUP($A$1&amp;$A19&amp;E$5,'Bảng giá chi tiết'!$C:$J,8,0),"")</f>
        <v/>
      </c>
      <c r="F19" s="2488" t="str">
        <f>IFERROR(VLOOKUP($A$1&amp;$A19&amp;F$5,'Bảng giá chi tiết'!$C:$J,8,0),"")</f>
        <v/>
      </c>
      <c r="G19" s="2488" t="str">
        <f>IFERROR(VLOOKUP($A$1&amp;$A19&amp;G$5,'Bảng giá chi tiết'!$C:$J,8,0),"")</f>
        <v/>
      </c>
      <c r="H19" s="2488" t="str">
        <f>IFERROR(VLOOKUP($A$1&amp;$A19&amp;H$5,'Bảng giá chi tiết'!$C:$J,8,0),"")</f>
        <v/>
      </c>
      <c r="I19" s="2488" t="str">
        <f>IFERROR(VLOOKUP($A$1&amp;$A19&amp;I$5,'Bảng giá chi tiết'!$C:$J,8,0),"")</f>
        <v/>
      </c>
      <c r="J19" s="2488" t="str">
        <f>IFERROR(VLOOKUP($A$1&amp;$A19&amp;J$5,'Bảng giá chi tiết'!$C:$J,8,0),"")</f>
        <v/>
      </c>
      <c r="K19" s="2488" t="str">
        <f>IFERROR(VLOOKUP($A$1&amp;$A19&amp;K$5,'Bảng giá chi tiết'!$C:$J,8,0),"")</f>
        <v/>
      </c>
      <c r="L19" s="2488" t="str">
        <f>IFERROR(VLOOKUP($A$1&amp;$A19&amp;L$5,'Bảng giá chi tiết'!$C:$J,8,0),"")</f>
        <v/>
      </c>
      <c r="M19" s="2488" t="str">
        <f>IFERROR(VLOOKUP($A$1&amp;$A19&amp;M$5,'Bảng giá chi tiết'!$C:$J,8,0),"")</f>
        <v/>
      </c>
      <c r="N19" s="2488" t="str">
        <f>IFERROR(VLOOKUP($A$1&amp;$A19&amp;N$5,'Bảng giá chi tiết'!$C:$J,8,0),"")</f>
        <v/>
      </c>
      <c r="O19" s="2488" t="str">
        <f>IFERROR(VLOOKUP($A$1&amp;$A19&amp;O$5,'Bảng giá chi tiết'!$C:$J,8,0),"")</f>
        <v/>
      </c>
      <c r="P19" s="2488" t="str">
        <f>IFERROR(VLOOKUP($A$1&amp;$A19&amp;P$5,'Bảng giá chi tiết'!$C:$J,8,0),"")</f>
        <v/>
      </c>
      <c r="Q19" s="2488" t="str">
        <f>IFERROR(VLOOKUP($A$1&amp;$A19&amp;Q$5,'Bảng giá chi tiết'!$C:$J,8,0),"")</f>
        <v/>
      </c>
      <c r="R19" s="2488" t="str">
        <f>IFERROR(VLOOKUP($A$1&amp;$A19&amp;R$5,'Bảng giá chi tiết'!$C:$J,8,0),"")</f>
        <v/>
      </c>
      <c r="S19" s="2488" t="str">
        <f>IFERROR(VLOOKUP($A$1&amp;$A19&amp;S$5,'Bảng giá chi tiết'!$C:$J,8,0),"")</f>
        <v/>
      </c>
      <c r="T19" s="2488" t="str">
        <f>IFERROR(VLOOKUP($A$1&amp;$A19&amp;T$5,'Bảng giá chi tiết'!$C:$J,8,0),"")</f>
        <v/>
      </c>
      <c r="U19" s="2488" t="str">
        <f>IFERROR(VLOOKUP($A$1&amp;$A19&amp;U$5,'Bảng giá chi tiết'!$C:$J,8,0),"")</f>
        <v/>
      </c>
      <c r="V19" s="2488" t="str">
        <f>IFERROR(VLOOKUP($A$1&amp;$A19&amp;V$5,'Bảng giá chi tiết'!$C:$J,8,0),"")</f>
        <v/>
      </c>
      <c r="W19" s="2488" t="str">
        <f>IFERROR(VLOOKUP($A$1&amp;$A19&amp;W$5,'Bảng giá chi tiết'!$C:$J,8,0),"")</f>
        <v/>
      </c>
      <c r="X19" s="2534"/>
      <c r="Y19" s="2534"/>
      <c r="Z19" s="1744"/>
    </row>
    <row r="20" ht="18.0" customHeight="1">
      <c r="A20" s="2489" t="s">
        <v>727</v>
      </c>
      <c r="B20" s="2488" t="str">
        <f>IFERROR(VLOOKUP($A$1&amp;$A20&amp;B$5,'Bảng giá chi tiết'!$C:$J,8,0),"")</f>
        <v/>
      </c>
      <c r="C20" s="2488" t="str">
        <f>IFERROR(VLOOKUP($A$1&amp;$A20&amp;C$5,'Bảng giá chi tiết'!$C:$J,8,0),"")</f>
        <v/>
      </c>
      <c r="D20" s="2488" t="str">
        <f>IFERROR(VLOOKUP($A$1&amp;$A20&amp;D$5,'Bảng giá chi tiết'!$C:$J,8,0),"")</f>
        <v/>
      </c>
      <c r="E20" s="2488" t="str">
        <f>IFERROR(VLOOKUP($A$1&amp;$A20&amp;E$5,'Bảng giá chi tiết'!$C:$J,8,0),"")</f>
        <v/>
      </c>
      <c r="F20" s="2488" t="str">
        <f>IFERROR(VLOOKUP($A$1&amp;$A20&amp;F$5,'Bảng giá chi tiết'!$C:$J,8,0),"")</f>
        <v/>
      </c>
      <c r="G20" s="2488" t="str">
        <f>IFERROR(VLOOKUP($A$1&amp;$A20&amp;G$5,'Bảng giá chi tiết'!$C:$J,8,0),"")</f>
        <v/>
      </c>
      <c r="H20" s="2488" t="str">
        <f>IFERROR(VLOOKUP($A$1&amp;$A20&amp;H$5,'Bảng giá chi tiết'!$C:$J,8,0),"")</f>
        <v/>
      </c>
      <c r="I20" s="2488" t="str">
        <f>IFERROR(VLOOKUP($A$1&amp;$A20&amp;I$5,'Bảng giá chi tiết'!$C:$J,8,0),"")</f>
        <v/>
      </c>
      <c r="J20" s="2488" t="str">
        <f>IFERROR(VLOOKUP($A$1&amp;$A20&amp;J$5,'Bảng giá chi tiết'!$C:$J,8,0),"")</f>
        <v/>
      </c>
      <c r="K20" s="2488" t="str">
        <f>IFERROR(VLOOKUP($A$1&amp;$A20&amp;K$5,'Bảng giá chi tiết'!$C:$J,8,0),"")</f>
        <v/>
      </c>
      <c r="L20" s="2488" t="str">
        <f>IFERROR(VLOOKUP($A$1&amp;$A20&amp;L$5,'Bảng giá chi tiết'!$C:$J,8,0),"")</f>
        <v/>
      </c>
      <c r="M20" s="2488" t="str">
        <f>IFERROR(VLOOKUP($A$1&amp;$A20&amp;M$5,'Bảng giá chi tiết'!$C:$J,8,0),"")</f>
        <v/>
      </c>
      <c r="N20" s="2488" t="str">
        <f>IFERROR(VLOOKUP($A$1&amp;$A20&amp;N$5,'Bảng giá chi tiết'!$C:$J,8,0),"")</f>
        <v/>
      </c>
      <c r="O20" s="2488" t="str">
        <f>IFERROR(VLOOKUP($A$1&amp;$A20&amp;O$5,'Bảng giá chi tiết'!$C:$J,8,0),"")</f>
        <v/>
      </c>
      <c r="P20" s="2488" t="str">
        <f>IFERROR(VLOOKUP($A$1&amp;$A20&amp;P$5,'Bảng giá chi tiết'!$C:$J,8,0),"")</f>
        <v/>
      </c>
      <c r="Q20" s="2488" t="str">
        <f>IFERROR(VLOOKUP($A$1&amp;$A20&amp;Q$5,'Bảng giá chi tiết'!$C:$J,8,0),"")</f>
        <v/>
      </c>
      <c r="R20" s="2488" t="str">
        <f>IFERROR(VLOOKUP($A$1&amp;$A20&amp;R$5,'Bảng giá chi tiết'!$C:$J,8,0),"")</f>
        <v/>
      </c>
      <c r="S20" s="2488" t="str">
        <f>IFERROR(VLOOKUP($A$1&amp;$A20&amp;S$5,'Bảng giá chi tiết'!$C:$J,8,0),"")</f>
        <v/>
      </c>
      <c r="T20" s="2488" t="str">
        <f>IFERROR(VLOOKUP($A$1&amp;$A20&amp;T$5,'Bảng giá chi tiết'!$C:$J,8,0),"")</f>
        <v/>
      </c>
      <c r="U20" s="2488" t="str">
        <f>IFERROR(VLOOKUP($A$1&amp;$A20&amp;U$5,'Bảng giá chi tiết'!$C:$J,8,0),"")</f>
        <v/>
      </c>
      <c r="V20" s="2488" t="str">
        <f>IFERROR(VLOOKUP($A$1&amp;$A20&amp;V$5,'Bảng giá chi tiết'!$C:$J,8,0),"")</f>
        <v/>
      </c>
      <c r="W20" s="2488" t="str">
        <f>IFERROR(VLOOKUP($A$1&amp;$A20&amp;W$5,'Bảng giá chi tiết'!$C:$J,8,0),"")</f>
        <v/>
      </c>
      <c r="X20" s="2534"/>
      <c r="Y20" s="2534"/>
      <c r="Z20" s="1744"/>
    </row>
    <row r="21" ht="18.0" customHeight="1">
      <c r="A21" s="2489" t="s">
        <v>728</v>
      </c>
      <c r="B21" s="2488" t="str">
        <f>IFERROR(VLOOKUP($A$1&amp;$A21&amp;B$5,'Bảng giá chi tiết'!$C:$J,8,0),"")</f>
        <v/>
      </c>
      <c r="C21" s="2488" t="str">
        <f>IFERROR(VLOOKUP($A$1&amp;$A21&amp;C$5,'Bảng giá chi tiết'!$C:$J,8,0),"")</f>
        <v/>
      </c>
      <c r="D21" s="2488" t="str">
        <f>IFERROR(VLOOKUP($A$1&amp;$A21&amp;D$5,'Bảng giá chi tiết'!$C:$J,8,0),"")</f>
        <v/>
      </c>
      <c r="E21" s="2488" t="str">
        <f>IFERROR(VLOOKUP($A$1&amp;$A21&amp;E$5,'Bảng giá chi tiết'!$C:$J,8,0),"")</f>
        <v/>
      </c>
      <c r="F21" s="2488" t="str">
        <f>IFERROR(VLOOKUP($A$1&amp;$A21&amp;F$5,'Bảng giá chi tiết'!$C:$J,8,0),"")</f>
        <v/>
      </c>
      <c r="G21" s="2488" t="str">
        <f>IFERROR(VLOOKUP($A$1&amp;$A21&amp;G$5,'Bảng giá chi tiết'!$C:$J,8,0),"")</f>
        <v/>
      </c>
      <c r="H21" s="2488" t="str">
        <f>IFERROR(VLOOKUP($A$1&amp;$A21&amp;H$5,'Bảng giá chi tiết'!$C:$J,8,0),"")</f>
        <v/>
      </c>
      <c r="I21" s="2488" t="str">
        <f>IFERROR(VLOOKUP($A$1&amp;$A21&amp;I$5,'Bảng giá chi tiết'!$C:$J,8,0),"")</f>
        <v/>
      </c>
      <c r="J21" s="2488" t="str">
        <f>IFERROR(VLOOKUP($A$1&amp;$A21&amp;J$5,'Bảng giá chi tiết'!$C:$J,8,0),"")</f>
        <v/>
      </c>
      <c r="K21" s="2488" t="str">
        <f>IFERROR(VLOOKUP($A$1&amp;$A21&amp;K$5,'Bảng giá chi tiết'!$C:$J,8,0),"")</f>
        <v/>
      </c>
      <c r="L21" s="2488" t="str">
        <f>IFERROR(VLOOKUP($A$1&amp;$A21&amp;L$5,'Bảng giá chi tiết'!$C:$J,8,0),"")</f>
        <v/>
      </c>
      <c r="M21" s="2488" t="str">
        <f>IFERROR(VLOOKUP($A$1&amp;$A21&amp;M$5,'Bảng giá chi tiết'!$C:$J,8,0),"")</f>
        <v/>
      </c>
      <c r="N21" s="2488" t="str">
        <f>IFERROR(VLOOKUP($A$1&amp;$A21&amp;N$5,'Bảng giá chi tiết'!$C:$J,8,0),"")</f>
        <v/>
      </c>
      <c r="O21" s="2488" t="str">
        <f>IFERROR(VLOOKUP($A$1&amp;$A21&amp;O$5,'Bảng giá chi tiết'!$C:$J,8,0),"")</f>
        <v/>
      </c>
      <c r="P21" s="2488" t="str">
        <f>IFERROR(VLOOKUP($A$1&amp;$A21&amp;P$5,'Bảng giá chi tiết'!$C:$J,8,0),"")</f>
        <v/>
      </c>
      <c r="Q21" s="2488" t="str">
        <f>IFERROR(VLOOKUP($A$1&amp;$A21&amp;Q$5,'Bảng giá chi tiết'!$C:$J,8,0),"")</f>
        <v/>
      </c>
      <c r="R21" s="2488" t="str">
        <f>IFERROR(VLOOKUP($A$1&amp;$A21&amp;R$5,'Bảng giá chi tiết'!$C:$J,8,0),"")</f>
        <v/>
      </c>
      <c r="S21" s="2488" t="str">
        <f>IFERROR(VLOOKUP($A$1&amp;$A21&amp;S$5,'Bảng giá chi tiết'!$C:$J,8,0),"")</f>
        <v/>
      </c>
      <c r="T21" s="2488" t="str">
        <f>IFERROR(VLOOKUP($A$1&amp;$A21&amp;T$5,'Bảng giá chi tiết'!$C:$J,8,0),"")</f>
        <v/>
      </c>
      <c r="U21" s="2488" t="str">
        <f>IFERROR(VLOOKUP($A$1&amp;$A21&amp;U$5,'Bảng giá chi tiết'!$C:$J,8,0),"")</f>
        <v/>
      </c>
      <c r="V21" s="2488" t="str">
        <f>IFERROR(VLOOKUP($A$1&amp;$A21&amp;V$5,'Bảng giá chi tiết'!$C:$J,8,0),"")</f>
        <v/>
      </c>
      <c r="W21" s="2488" t="str">
        <f>IFERROR(VLOOKUP($A$1&amp;$A21&amp;W$5,'Bảng giá chi tiết'!$C:$J,8,0),"")</f>
        <v/>
      </c>
      <c r="X21" s="2534"/>
      <c r="Y21" s="2534"/>
      <c r="Z21" s="1744"/>
    </row>
    <row r="22" ht="18.0" customHeight="1">
      <c r="A22" s="2489" t="s">
        <v>729</v>
      </c>
      <c r="B22" s="2488" t="str">
        <f>IFERROR(VLOOKUP($A$1&amp;$A22&amp;B$5,'Bảng giá chi tiết'!$C:$J,8,0),"")</f>
        <v/>
      </c>
      <c r="C22" s="2488" t="str">
        <f>IFERROR(VLOOKUP($A$1&amp;$A22&amp;C$5,'Bảng giá chi tiết'!$C:$J,8,0),"")</f>
        <v/>
      </c>
      <c r="D22" s="2488" t="str">
        <f>IFERROR(VLOOKUP($A$1&amp;$A22&amp;D$5,'Bảng giá chi tiết'!$C:$J,8,0),"")</f>
        <v/>
      </c>
      <c r="E22" s="2488" t="str">
        <f>IFERROR(VLOOKUP($A$1&amp;$A22&amp;E$5,'Bảng giá chi tiết'!$C:$J,8,0),"")</f>
        <v/>
      </c>
      <c r="F22" s="2488" t="str">
        <f>IFERROR(VLOOKUP($A$1&amp;$A22&amp;F$5,'Bảng giá chi tiết'!$C:$J,8,0),"")</f>
        <v/>
      </c>
      <c r="G22" s="2488" t="str">
        <f>IFERROR(VLOOKUP($A$1&amp;$A22&amp;G$5,'Bảng giá chi tiết'!$C:$J,8,0),"")</f>
        <v/>
      </c>
      <c r="H22" s="2488" t="str">
        <f>IFERROR(VLOOKUP($A$1&amp;$A22&amp;H$5,'Bảng giá chi tiết'!$C:$J,8,0),"")</f>
        <v/>
      </c>
      <c r="I22" s="2488" t="str">
        <f>IFERROR(VLOOKUP($A$1&amp;$A22&amp;I$5,'Bảng giá chi tiết'!$C:$J,8,0),"")</f>
        <v/>
      </c>
      <c r="J22" s="2488" t="str">
        <f>IFERROR(VLOOKUP($A$1&amp;$A22&amp;J$5,'Bảng giá chi tiết'!$C:$J,8,0),"")</f>
        <v/>
      </c>
      <c r="K22" s="2488" t="str">
        <f>IFERROR(VLOOKUP($A$1&amp;$A22&amp;K$5,'Bảng giá chi tiết'!$C:$J,8,0),"")</f>
        <v/>
      </c>
      <c r="L22" s="2488" t="str">
        <f>IFERROR(VLOOKUP($A$1&amp;$A22&amp;L$5,'Bảng giá chi tiết'!$C:$J,8,0),"")</f>
        <v/>
      </c>
      <c r="M22" s="2488" t="str">
        <f>IFERROR(VLOOKUP($A$1&amp;$A22&amp;M$5,'Bảng giá chi tiết'!$C:$J,8,0),"")</f>
        <v/>
      </c>
      <c r="N22" s="2488" t="str">
        <f>IFERROR(VLOOKUP($A$1&amp;$A22&amp;N$5,'Bảng giá chi tiết'!$C:$J,8,0),"")</f>
        <v/>
      </c>
      <c r="O22" s="2488" t="str">
        <f>IFERROR(VLOOKUP($A$1&amp;$A22&amp;O$5,'Bảng giá chi tiết'!$C:$J,8,0),"")</f>
        <v/>
      </c>
      <c r="P22" s="2488" t="str">
        <f>IFERROR(VLOOKUP($A$1&amp;$A22&amp;P$5,'Bảng giá chi tiết'!$C:$J,8,0),"")</f>
        <v/>
      </c>
      <c r="Q22" s="2576" t="s">
        <v>6064</v>
      </c>
      <c r="R22" s="2488" t="str">
        <f>IFERROR(VLOOKUP($A$1&amp;$A22&amp;R$5,'Bảng giá chi tiết'!$C:$J,8,0),"")</f>
        <v/>
      </c>
      <c r="S22" s="2576" t="s">
        <v>6065</v>
      </c>
      <c r="T22" s="2488" t="str">
        <f>IFERROR(VLOOKUP($A$1&amp;$A22&amp;T$5,'Bảng giá chi tiết'!$C:$J,8,0),"")</f>
        <v/>
      </c>
      <c r="U22" s="2488" t="str">
        <f>IFERROR(VLOOKUP($A$1&amp;$A22&amp;U$5,'Bảng giá chi tiết'!$C:$J,8,0),"")</f>
        <v/>
      </c>
      <c r="V22" s="2488" t="str">
        <f>IFERROR(VLOOKUP($A$1&amp;$A22&amp;V$5,'Bảng giá chi tiết'!$C:$J,8,0),"")</f>
        <v/>
      </c>
      <c r="W22" s="2488" t="str">
        <f>IFERROR(VLOOKUP($A$1&amp;$A22&amp;W$5,'Bảng giá chi tiết'!$C:$J,8,0),"")</f>
        <v/>
      </c>
      <c r="X22" s="2534"/>
      <c r="Y22" s="2534"/>
      <c r="Z22" s="1744"/>
    </row>
    <row r="23" ht="18.0" customHeight="1">
      <c r="A23" s="2489" t="s">
        <v>730</v>
      </c>
      <c r="B23" s="2488" t="str">
        <f>IFERROR(VLOOKUP($A$1&amp;$A23&amp;B$5,'Bảng giá chi tiết'!$C:$J,8,0),"")</f>
        <v/>
      </c>
      <c r="C23" s="2488" t="str">
        <f>IFERROR(VLOOKUP($A$1&amp;$A23&amp;C$5,'Bảng giá chi tiết'!$C:$J,8,0),"")</f>
        <v/>
      </c>
      <c r="D23" s="2488" t="str">
        <f>IFERROR(VLOOKUP($A$1&amp;$A23&amp;D$5,'Bảng giá chi tiết'!$C:$J,8,0),"")</f>
        <v/>
      </c>
      <c r="E23" s="2488" t="str">
        <f>IFERROR(VLOOKUP($A$1&amp;$A23&amp;E$5,'Bảng giá chi tiết'!$C:$J,8,0),"")</f>
        <v/>
      </c>
      <c r="F23" s="2488" t="str">
        <f>IFERROR(VLOOKUP($A$1&amp;$A23&amp;F$5,'Bảng giá chi tiết'!$C:$J,8,0),"")</f>
        <v/>
      </c>
      <c r="G23" s="2488" t="str">
        <f>IFERROR(VLOOKUP($A$1&amp;$A23&amp;G$5,'Bảng giá chi tiết'!$C:$J,8,0),"")</f>
        <v/>
      </c>
      <c r="H23" s="2488" t="str">
        <f>IFERROR(VLOOKUP($A$1&amp;$A23&amp;H$5,'Bảng giá chi tiết'!$C:$J,8,0),"")</f>
        <v/>
      </c>
      <c r="I23" s="2488" t="str">
        <f>IFERROR(VLOOKUP($A$1&amp;$A23&amp;I$5,'Bảng giá chi tiết'!$C:$J,8,0),"")</f>
        <v/>
      </c>
      <c r="J23" s="2488" t="str">
        <f>IFERROR(VLOOKUP($A$1&amp;$A23&amp;J$5,'Bảng giá chi tiết'!$C:$J,8,0),"")</f>
        <v/>
      </c>
      <c r="K23" s="2488" t="str">
        <f>IFERROR(VLOOKUP($A$1&amp;$A23&amp;K$5,'Bảng giá chi tiết'!$C:$J,8,0),"")</f>
        <v/>
      </c>
      <c r="L23" s="2488" t="str">
        <f>IFERROR(VLOOKUP($A$1&amp;$A23&amp;L$5,'Bảng giá chi tiết'!$C:$J,8,0),"")</f>
        <v/>
      </c>
      <c r="M23" s="2488" t="str">
        <f>IFERROR(VLOOKUP($A$1&amp;$A23&amp;M$5,'Bảng giá chi tiết'!$C:$J,8,0),"")</f>
        <v/>
      </c>
      <c r="N23" s="2488" t="str">
        <f>IFERROR(VLOOKUP($A$1&amp;$A23&amp;N$5,'Bảng giá chi tiết'!$C:$J,8,0),"")</f>
        <v/>
      </c>
      <c r="O23" s="2488" t="str">
        <f>IFERROR(VLOOKUP($A$1&amp;$A23&amp;O$5,'Bảng giá chi tiết'!$C:$J,8,0),"")</f>
        <v/>
      </c>
      <c r="P23" s="2488" t="str">
        <f>IFERROR(VLOOKUP($A$1&amp;$A23&amp;P$5,'Bảng giá chi tiết'!$C:$J,8,0),"")</f>
        <v/>
      </c>
      <c r="Q23" s="2488" t="str">
        <f>IFERROR(VLOOKUP($A$1&amp;$A23&amp;Q$5,'Bảng giá chi tiết'!$C:$J,8,0),"")</f>
        <v/>
      </c>
      <c r="R23" s="2488" t="str">
        <f>IFERROR(VLOOKUP($A$1&amp;$A23&amp;R$5,'Bảng giá chi tiết'!$C:$J,8,0),"")</f>
        <v/>
      </c>
      <c r="S23" s="2488" t="str">
        <f>IFERROR(VLOOKUP($A$1&amp;$A23&amp;S$5,'Bảng giá chi tiết'!$C:$J,8,0),"")</f>
        <v/>
      </c>
      <c r="T23" s="2488" t="str">
        <f>IFERROR(VLOOKUP($A$1&amp;$A23&amp;T$5,'Bảng giá chi tiết'!$C:$J,8,0),"")</f>
        <v/>
      </c>
      <c r="U23" s="2488" t="str">
        <f>IFERROR(VLOOKUP($A$1&amp;$A23&amp;U$5,'Bảng giá chi tiết'!$C:$J,8,0),"")</f>
        <v/>
      </c>
      <c r="V23" s="2488" t="str">
        <f>IFERROR(VLOOKUP($A$1&amp;$A23&amp;V$5,'Bảng giá chi tiết'!$C:$J,8,0),"")</f>
        <v/>
      </c>
      <c r="W23" s="2488" t="str">
        <f>IFERROR(VLOOKUP($A$1&amp;$A23&amp;W$5,'Bảng giá chi tiết'!$C:$J,8,0),"")</f>
        <v/>
      </c>
      <c r="X23" s="2534"/>
      <c r="Y23" s="2534"/>
      <c r="Z23" s="1744"/>
    </row>
    <row r="24" ht="18.0" customHeight="1">
      <c r="A24" s="2489" t="s">
        <v>731</v>
      </c>
      <c r="B24" s="2488" t="str">
        <f>IFERROR(VLOOKUP($A$1&amp;$A24&amp;B$5,'Bảng giá chi tiết'!$C:$J,8,0),"")</f>
        <v/>
      </c>
      <c r="C24" s="2488" t="str">
        <f>IFERROR(VLOOKUP($A$1&amp;$A24&amp;C$5,'Bảng giá chi tiết'!$C:$J,8,0),"")</f>
        <v/>
      </c>
      <c r="D24" s="2488" t="str">
        <f>IFERROR(VLOOKUP($A$1&amp;$A24&amp;D$5,'Bảng giá chi tiết'!$C:$J,8,0),"")</f>
        <v/>
      </c>
      <c r="E24" s="2488" t="str">
        <f>IFERROR(VLOOKUP($A$1&amp;$A24&amp;E$5,'Bảng giá chi tiết'!$C:$J,8,0),"")</f>
        <v/>
      </c>
      <c r="F24" s="2488" t="str">
        <f>IFERROR(VLOOKUP($A$1&amp;$A24&amp;F$5,'Bảng giá chi tiết'!$C:$J,8,0),"")</f>
        <v/>
      </c>
      <c r="G24" s="2488" t="str">
        <f>IFERROR(VLOOKUP($A$1&amp;$A24&amp;G$5,'Bảng giá chi tiết'!$C:$J,8,0),"")</f>
        <v/>
      </c>
      <c r="H24" s="2488" t="str">
        <f>IFERROR(VLOOKUP($A$1&amp;$A24&amp;H$5,'Bảng giá chi tiết'!$C:$J,8,0),"")</f>
        <v/>
      </c>
      <c r="I24" s="2488" t="str">
        <f>IFERROR(VLOOKUP($A$1&amp;$A24&amp;I$5,'Bảng giá chi tiết'!$C:$J,8,0),"")</f>
        <v/>
      </c>
      <c r="J24" s="2488" t="str">
        <f>IFERROR(VLOOKUP($A$1&amp;$A24&amp;J$5,'Bảng giá chi tiết'!$C:$J,8,0),"")</f>
        <v/>
      </c>
      <c r="K24" s="2488" t="str">
        <f>IFERROR(VLOOKUP($A$1&amp;$A24&amp;K$5,'Bảng giá chi tiết'!$C:$J,8,0),"")</f>
        <v/>
      </c>
      <c r="L24" s="2488" t="str">
        <f>IFERROR(VLOOKUP($A$1&amp;$A24&amp;L$5,'Bảng giá chi tiết'!$C:$J,8,0),"")</f>
        <v/>
      </c>
      <c r="M24" s="2488" t="str">
        <f>IFERROR(VLOOKUP($A$1&amp;$A24&amp;M$5,'Bảng giá chi tiết'!$C:$J,8,0),"")</f>
        <v/>
      </c>
      <c r="N24" s="2488" t="str">
        <f>IFERROR(VLOOKUP($A$1&amp;$A24&amp;N$5,'Bảng giá chi tiết'!$C:$J,8,0),"")</f>
        <v/>
      </c>
      <c r="O24" s="2488" t="str">
        <f>IFERROR(VLOOKUP($A$1&amp;$A24&amp;O$5,'Bảng giá chi tiết'!$C:$J,8,0),"")</f>
        <v/>
      </c>
      <c r="P24" s="2488" t="str">
        <f>IFERROR(VLOOKUP($A$1&amp;$A24&amp;P$5,'Bảng giá chi tiết'!$C:$J,8,0),"")</f>
        <v/>
      </c>
      <c r="Q24" s="2488" t="str">
        <f>IFERROR(VLOOKUP($A$1&amp;$A24&amp;Q$5,'Bảng giá chi tiết'!$C:$J,8,0),"")</f>
        <v/>
      </c>
      <c r="R24" s="2488" t="str">
        <f>IFERROR(VLOOKUP($A$1&amp;$A24&amp;R$5,'Bảng giá chi tiết'!$C:$J,8,0),"")</f>
        <v/>
      </c>
      <c r="S24" s="2488" t="str">
        <f>IFERROR(VLOOKUP($A$1&amp;$A24&amp;S$5,'Bảng giá chi tiết'!$C:$J,8,0),"")</f>
        <v/>
      </c>
      <c r="T24" s="2488" t="str">
        <f>IFERROR(VLOOKUP($A$1&amp;$A24&amp;T$5,'Bảng giá chi tiết'!$C:$J,8,0),"")</f>
        <v/>
      </c>
      <c r="U24" s="2488" t="str">
        <f>IFERROR(VLOOKUP($A$1&amp;$A24&amp;U$5,'Bảng giá chi tiết'!$C:$J,8,0),"")</f>
        <v/>
      </c>
      <c r="V24" s="2488" t="str">
        <f>IFERROR(VLOOKUP($A$1&amp;$A24&amp;V$5,'Bảng giá chi tiết'!$C:$J,8,0),"")</f>
        <v/>
      </c>
      <c r="W24" s="2488" t="str">
        <f>IFERROR(VLOOKUP($A$1&amp;$A24&amp;W$5,'Bảng giá chi tiết'!$C:$J,8,0),"")</f>
        <v/>
      </c>
      <c r="X24" s="2534"/>
      <c r="Y24" s="2534"/>
      <c r="Z24" s="1744"/>
    </row>
    <row r="25" ht="18.0" customHeight="1">
      <c r="A25" s="2489" t="s">
        <v>732</v>
      </c>
      <c r="B25" s="2488" t="str">
        <f>IFERROR(VLOOKUP($A$1&amp;$A25&amp;B$5,'Bảng giá chi tiết'!$C:$J,8,0),"")</f>
        <v/>
      </c>
      <c r="C25" s="2488" t="str">
        <f>IFERROR(VLOOKUP($A$1&amp;$A25&amp;C$5,'Bảng giá chi tiết'!$C:$J,8,0),"")</f>
        <v/>
      </c>
      <c r="D25" s="2488" t="str">
        <f>IFERROR(VLOOKUP($A$1&amp;$A25&amp;D$5,'Bảng giá chi tiết'!$C:$J,8,0),"")</f>
        <v/>
      </c>
      <c r="E25" s="2488" t="str">
        <f>IFERROR(VLOOKUP($A$1&amp;$A25&amp;E$5,'Bảng giá chi tiết'!$C:$J,8,0),"")</f>
        <v/>
      </c>
      <c r="F25" s="2488" t="str">
        <f>IFERROR(VLOOKUP($A$1&amp;$A25&amp;F$5,'Bảng giá chi tiết'!$C:$J,8,0),"")</f>
        <v/>
      </c>
      <c r="G25" s="2488" t="str">
        <f>IFERROR(VLOOKUP($A$1&amp;$A25&amp;G$5,'Bảng giá chi tiết'!$C:$J,8,0),"")</f>
        <v/>
      </c>
      <c r="H25" s="2488" t="str">
        <f>IFERROR(VLOOKUP($A$1&amp;$A25&amp;H$5,'Bảng giá chi tiết'!$C:$J,8,0),"")</f>
        <v/>
      </c>
      <c r="I25" s="2488" t="str">
        <f>IFERROR(VLOOKUP($A$1&amp;$A25&amp;I$5,'Bảng giá chi tiết'!$C:$J,8,0),"")</f>
        <v/>
      </c>
      <c r="J25" s="2488" t="str">
        <f>IFERROR(VLOOKUP($A$1&amp;$A25&amp;J$5,'Bảng giá chi tiết'!$C:$J,8,0),"")</f>
        <v/>
      </c>
      <c r="K25" s="2488" t="str">
        <f>IFERROR(VLOOKUP($A$1&amp;$A25&amp;K$5,'Bảng giá chi tiết'!$C:$J,8,0),"")</f>
        <v/>
      </c>
      <c r="L25" s="2488" t="str">
        <f>IFERROR(VLOOKUP($A$1&amp;$A25&amp;L$5,'Bảng giá chi tiết'!$C:$J,8,0),"")</f>
        <v/>
      </c>
      <c r="M25" s="2488" t="str">
        <f>IFERROR(VLOOKUP($A$1&amp;$A25&amp;M$5,'Bảng giá chi tiết'!$C:$J,8,0),"")</f>
        <v/>
      </c>
      <c r="N25" s="2488" t="str">
        <f>IFERROR(VLOOKUP($A$1&amp;$A25&amp;N$5,'Bảng giá chi tiết'!$C:$J,8,0),"")</f>
        <v/>
      </c>
      <c r="O25" s="2488" t="str">
        <f>IFERROR(VLOOKUP($A$1&amp;$A25&amp;O$5,'Bảng giá chi tiết'!$C:$J,8,0),"")</f>
        <v/>
      </c>
      <c r="P25" s="2488" t="str">
        <f>IFERROR(VLOOKUP($A$1&amp;$A25&amp;P$5,'Bảng giá chi tiết'!$C:$J,8,0),"")</f>
        <v/>
      </c>
      <c r="Q25" s="2488" t="str">
        <f>IFERROR(VLOOKUP($A$1&amp;$A25&amp;Q$5,'Bảng giá chi tiết'!$C:$J,8,0),"")</f>
        <v/>
      </c>
      <c r="R25" s="2488" t="str">
        <f>IFERROR(VLOOKUP($A$1&amp;$A25&amp;R$5,'Bảng giá chi tiết'!$C:$J,8,0),"")</f>
        <v/>
      </c>
      <c r="S25" s="2488" t="str">
        <f>IFERROR(VLOOKUP($A$1&amp;$A25&amp;S$5,'Bảng giá chi tiết'!$C:$J,8,0),"")</f>
        <v/>
      </c>
      <c r="T25" s="2488" t="str">
        <f>IFERROR(VLOOKUP($A$1&amp;$A25&amp;T$5,'Bảng giá chi tiết'!$C:$J,8,0),"")</f>
        <v/>
      </c>
      <c r="U25" s="2488" t="str">
        <f>IFERROR(VLOOKUP($A$1&amp;$A25&amp;U$5,'Bảng giá chi tiết'!$C:$J,8,0),"")</f>
        <v/>
      </c>
      <c r="V25" s="2488" t="str">
        <f>IFERROR(VLOOKUP($A$1&amp;$A25&amp;V$5,'Bảng giá chi tiết'!$C:$J,8,0),"")</f>
        <v/>
      </c>
      <c r="W25" s="2488" t="str">
        <f>IFERROR(VLOOKUP($A$1&amp;$A25&amp;W$5,'Bảng giá chi tiết'!$C:$J,8,0),"")</f>
        <v/>
      </c>
      <c r="X25" s="2534"/>
      <c r="Y25" s="2534"/>
      <c r="Z25" s="1744"/>
    </row>
    <row r="26" ht="18.0" customHeight="1">
      <c r="A26" s="2489" t="s">
        <v>733</v>
      </c>
      <c r="B26" s="2488" t="str">
        <f>IFERROR(VLOOKUP($A$1&amp;$A26&amp;B$5,'Bảng giá chi tiết'!$C:$J,8,0),"")</f>
        <v/>
      </c>
      <c r="C26" s="2488" t="str">
        <f>IFERROR(VLOOKUP($A$1&amp;$A26&amp;C$5,'Bảng giá chi tiết'!$C:$J,8,0),"")</f>
        <v/>
      </c>
      <c r="D26" s="2488" t="str">
        <f>IFERROR(VLOOKUP($A$1&amp;$A26&amp;D$5,'Bảng giá chi tiết'!$C:$J,8,0),"")</f>
        <v/>
      </c>
      <c r="E26" s="2488" t="str">
        <f>IFERROR(VLOOKUP($A$1&amp;$A26&amp;E$5,'Bảng giá chi tiết'!$C:$J,8,0),"")</f>
        <v/>
      </c>
      <c r="F26" s="2488" t="str">
        <f>IFERROR(VLOOKUP($A$1&amp;$A26&amp;F$5,'Bảng giá chi tiết'!$C:$J,8,0),"")</f>
        <v/>
      </c>
      <c r="G26" s="2488" t="str">
        <f>IFERROR(VLOOKUP($A$1&amp;$A26&amp;G$5,'Bảng giá chi tiết'!$C:$J,8,0),"")</f>
        <v/>
      </c>
      <c r="H26" s="2488" t="str">
        <f>IFERROR(VLOOKUP($A$1&amp;$A26&amp;H$5,'Bảng giá chi tiết'!$C:$J,8,0),"")</f>
        <v/>
      </c>
      <c r="I26" s="2488" t="str">
        <f>IFERROR(VLOOKUP($A$1&amp;$A26&amp;I$5,'Bảng giá chi tiết'!$C:$J,8,0),"")</f>
        <v/>
      </c>
      <c r="J26" s="2488" t="str">
        <f>IFERROR(VLOOKUP($A$1&amp;$A26&amp;J$5,'Bảng giá chi tiết'!$C:$J,8,0),"")</f>
        <v/>
      </c>
      <c r="K26" s="2488" t="str">
        <f>IFERROR(VLOOKUP($A$1&amp;$A26&amp;K$5,'Bảng giá chi tiết'!$C:$J,8,0),"")</f>
        <v/>
      </c>
      <c r="L26" s="2488" t="str">
        <f>IFERROR(VLOOKUP($A$1&amp;$A26&amp;L$5,'Bảng giá chi tiết'!$C:$J,8,0),"")</f>
        <v/>
      </c>
      <c r="M26" s="2488" t="str">
        <f>IFERROR(VLOOKUP($A$1&amp;$A26&amp;M$5,'Bảng giá chi tiết'!$C:$J,8,0),"")</f>
        <v/>
      </c>
      <c r="N26" s="2488" t="str">
        <f>IFERROR(VLOOKUP($A$1&amp;$A26&amp;N$5,'Bảng giá chi tiết'!$C:$J,8,0),"")</f>
        <v/>
      </c>
      <c r="O26" s="2488" t="str">
        <f>IFERROR(VLOOKUP($A$1&amp;$A26&amp;O$5,'Bảng giá chi tiết'!$C:$J,8,0),"")</f>
        <v/>
      </c>
      <c r="P26" s="2488" t="str">
        <f>IFERROR(VLOOKUP($A$1&amp;$A26&amp;P$5,'Bảng giá chi tiết'!$C:$J,8,0),"")</f>
        <v/>
      </c>
      <c r="Q26" s="2488" t="str">
        <f>IFERROR(VLOOKUP($A$1&amp;$A26&amp;Q$5,'Bảng giá chi tiết'!$C:$J,8,0),"")</f>
        <v/>
      </c>
      <c r="R26" s="2488" t="str">
        <f>IFERROR(VLOOKUP($A$1&amp;$A26&amp;R$5,'Bảng giá chi tiết'!$C:$J,8,0),"")</f>
        <v/>
      </c>
      <c r="S26" s="2488" t="str">
        <f>IFERROR(VLOOKUP($A$1&amp;$A26&amp;S$5,'Bảng giá chi tiết'!$C:$J,8,0),"")</f>
        <v/>
      </c>
      <c r="T26" s="2488" t="str">
        <f>IFERROR(VLOOKUP($A$1&amp;$A26&amp;T$5,'Bảng giá chi tiết'!$C:$J,8,0),"")</f>
        <v/>
      </c>
      <c r="U26" s="2488" t="str">
        <f>IFERROR(VLOOKUP($A$1&amp;$A26&amp;U$5,'Bảng giá chi tiết'!$C:$J,8,0),"")</f>
        <v/>
      </c>
      <c r="V26" s="2488" t="str">
        <f>IFERROR(VLOOKUP($A$1&amp;$A26&amp;V$5,'Bảng giá chi tiết'!$C:$J,8,0),"")</f>
        <v/>
      </c>
      <c r="W26" s="2488" t="str">
        <f>IFERROR(VLOOKUP($A$1&amp;$A26&amp;W$5,'Bảng giá chi tiết'!$C:$J,8,0),"")</f>
        <v/>
      </c>
      <c r="X26" s="2534"/>
      <c r="Y26" s="2534"/>
      <c r="Z26" s="1744"/>
    </row>
    <row r="27" ht="18.0" customHeight="1">
      <c r="A27" s="2489" t="s">
        <v>734</v>
      </c>
      <c r="B27" s="2488" t="str">
        <f>IFERROR(VLOOKUP($A$1&amp;$A27&amp;B$5,'Bảng giá chi tiết'!$C:$J,8,0),"")</f>
        <v/>
      </c>
      <c r="C27" s="2488" t="str">
        <f>IFERROR(VLOOKUP($A$1&amp;$A27&amp;C$5,'Bảng giá chi tiết'!$C:$J,8,0),"")</f>
        <v/>
      </c>
      <c r="D27" s="2488" t="str">
        <f>IFERROR(VLOOKUP($A$1&amp;$A27&amp;D$5,'Bảng giá chi tiết'!$C:$J,8,0),"")</f>
        <v/>
      </c>
      <c r="E27" s="2488" t="str">
        <f>IFERROR(VLOOKUP($A$1&amp;$A27&amp;E$5,'Bảng giá chi tiết'!$C:$J,8,0),"")</f>
        <v/>
      </c>
      <c r="F27" s="2488" t="str">
        <f>IFERROR(VLOOKUP($A$1&amp;$A27&amp;F$5,'Bảng giá chi tiết'!$C:$J,8,0),"")</f>
        <v/>
      </c>
      <c r="G27" s="2488" t="str">
        <f>IFERROR(VLOOKUP($A$1&amp;$A27&amp;G$5,'Bảng giá chi tiết'!$C:$J,8,0),"")</f>
        <v/>
      </c>
      <c r="H27" s="2488" t="str">
        <f>IFERROR(VLOOKUP($A$1&amp;$A27&amp;H$5,'Bảng giá chi tiết'!$C:$J,8,0),"")</f>
        <v/>
      </c>
      <c r="I27" s="2488" t="str">
        <f>IFERROR(VLOOKUP($A$1&amp;$A27&amp;I$5,'Bảng giá chi tiết'!$C:$J,8,0),"")</f>
        <v/>
      </c>
      <c r="J27" s="2488" t="str">
        <f>IFERROR(VLOOKUP($A$1&amp;$A27&amp;J$5,'Bảng giá chi tiết'!$C:$J,8,0),"")</f>
        <v/>
      </c>
      <c r="K27" s="2488" t="str">
        <f>IFERROR(VLOOKUP($A$1&amp;$A27&amp;K$5,'Bảng giá chi tiết'!$C:$J,8,0),"")</f>
        <v/>
      </c>
      <c r="L27" s="2488" t="str">
        <f>IFERROR(VLOOKUP($A$1&amp;$A27&amp;L$5,'Bảng giá chi tiết'!$C:$J,8,0),"")</f>
        <v/>
      </c>
      <c r="M27" s="2488" t="str">
        <f>IFERROR(VLOOKUP($A$1&amp;$A27&amp;M$5,'Bảng giá chi tiết'!$C:$J,8,0),"")</f>
        <v/>
      </c>
      <c r="N27" s="2488" t="str">
        <f>IFERROR(VLOOKUP($A$1&amp;$A27&amp;N$5,'Bảng giá chi tiết'!$C:$J,8,0),"")</f>
        <v/>
      </c>
      <c r="O27" s="2488" t="str">
        <f>IFERROR(VLOOKUP($A$1&amp;$A27&amp;O$5,'Bảng giá chi tiết'!$C:$J,8,0),"")</f>
        <v/>
      </c>
      <c r="P27" s="2488" t="str">
        <f>IFERROR(VLOOKUP($A$1&amp;$A27&amp;P$5,'Bảng giá chi tiết'!$C:$J,8,0),"")</f>
        <v/>
      </c>
      <c r="Q27" s="2488" t="str">
        <f>IFERROR(VLOOKUP($A$1&amp;$A27&amp;Q$5,'Bảng giá chi tiết'!$C:$J,8,0),"")</f>
        <v/>
      </c>
      <c r="R27" s="2488" t="str">
        <f>IFERROR(VLOOKUP($A$1&amp;$A27&amp;R$5,'Bảng giá chi tiết'!$C:$J,8,0),"")</f>
        <v/>
      </c>
      <c r="S27" s="2488" t="str">
        <f>IFERROR(VLOOKUP($A$1&amp;$A27&amp;S$5,'Bảng giá chi tiết'!$C:$J,8,0),"")</f>
        <v/>
      </c>
      <c r="T27" s="2488" t="str">
        <f>IFERROR(VLOOKUP($A$1&amp;$A27&amp;T$5,'Bảng giá chi tiết'!$C:$J,8,0),"")</f>
        <v/>
      </c>
      <c r="U27" s="2488" t="str">
        <f>IFERROR(VLOOKUP($A$1&amp;$A27&amp;U$5,'Bảng giá chi tiết'!$C:$J,8,0),"")</f>
        <v/>
      </c>
      <c r="V27" s="2488" t="str">
        <f>IFERROR(VLOOKUP($A$1&amp;$A27&amp;V$5,'Bảng giá chi tiết'!$C:$J,8,0),"")</f>
        <v/>
      </c>
      <c r="W27" s="2488" t="str">
        <f>IFERROR(VLOOKUP($A$1&amp;$A27&amp;W$5,'Bảng giá chi tiết'!$C:$J,8,0),"")</f>
        <v/>
      </c>
      <c r="X27" s="2534"/>
      <c r="Y27" s="2534"/>
      <c r="Z27" s="1744"/>
    </row>
    <row r="28" ht="18.0" customHeight="1">
      <c r="A28" s="2489" t="s">
        <v>790</v>
      </c>
      <c r="B28" s="2488" t="str">
        <f>IFERROR(VLOOKUP($A$1&amp;$A28&amp;B$5,'Bảng giá chi tiết'!$C:$J,8,0),"")</f>
        <v/>
      </c>
      <c r="C28" s="2488" t="str">
        <f>IFERROR(VLOOKUP($A$1&amp;$A28&amp;C$5,'Bảng giá chi tiết'!$C:$J,8,0),"")</f>
        <v/>
      </c>
      <c r="D28" s="2488" t="str">
        <f>IFERROR(VLOOKUP($A$1&amp;$A28&amp;D$5,'Bảng giá chi tiết'!$C:$J,8,0),"")</f>
        <v/>
      </c>
      <c r="E28" s="2488" t="str">
        <f>IFERROR(VLOOKUP($A$1&amp;$A28&amp;E$5,'Bảng giá chi tiết'!$C:$J,8,0),"")</f>
        <v/>
      </c>
      <c r="F28" s="2488" t="str">
        <f>IFERROR(VLOOKUP($A$1&amp;$A28&amp;F$5,'Bảng giá chi tiết'!$C:$J,8,0),"")</f>
        <v/>
      </c>
      <c r="G28" s="2488" t="str">
        <f>IFERROR(VLOOKUP($A$1&amp;$A28&amp;G$5,'Bảng giá chi tiết'!$C:$J,8,0),"")</f>
        <v/>
      </c>
      <c r="H28" s="2488" t="str">
        <f>IFERROR(VLOOKUP($A$1&amp;$A28&amp;H$5,'Bảng giá chi tiết'!$C:$J,8,0),"")</f>
        <v/>
      </c>
      <c r="I28" s="2488" t="str">
        <f>IFERROR(VLOOKUP($A$1&amp;$A28&amp;I$5,'Bảng giá chi tiết'!$C:$J,8,0),"")</f>
        <v/>
      </c>
      <c r="J28" s="2488" t="str">
        <f>IFERROR(VLOOKUP($A$1&amp;$A28&amp;J$5,'Bảng giá chi tiết'!$C:$J,8,0),"")</f>
        <v/>
      </c>
      <c r="K28" s="2488" t="str">
        <f>IFERROR(VLOOKUP($A$1&amp;$A28&amp;K$5,'Bảng giá chi tiết'!$C:$J,8,0),"")</f>
        <v/>
      </c>
      <c r="L28" s="2488" t="str">
        <f>IFERROR(VLOOKUP($A$1&amp;$A28&amp;L$5,'Bảng giá chi tiết'!$C:$J,8,0),"")</f>
        <v/>
      </c>
      <c r="M28" s="2488" t="str">
        <f>IFERROR(VLOOKUP($A$1&amp;$A28&amp;M$5,'Bảng giá chi tiết'!$C:$J,8,0),"")</f>
        <v/>
      </c>
      <c r="N28" s="2488" t="str">
        <f>IFERROR(VLOOKUP($A$1&amp;$A28&amp;N$5,'Bảng giá chi tiết'!$C:$J,8,0),"")</f>
        <v/>
      </c>
      <c r="O28" s="2488" t="str">
        <f>IFERROR(VLOOKUP($A$1&amp;$A28&amp;O$5,'Bảng giá chi tiết'!$C:$J,8,0),"")</f>
        <v/>
      </c>
      <c r="P28" s="2488" t="str">
        <f>IFERROR(VLOOKUP($A$1&amp;$A28&amp;P$5,'Bảng giá chi tiết'!$C:$J,8,0),"")</f>
        <v/>
      </c>
      <c r="Q28" s="2488" t="str">
        <f>IFERROR(VLOOKUP($A$1&amp;$A28&amp;Q$5,'Bảng giá chi tiết'!$C:$J,8,0),"")</f>
        <v/>
      </c>
      <c r="R28" s="2488" t="str">
        <f>IFERROR(VLOOKUP($A$1&amp;$A28&amp;R$5,'Bảng giá chi tiết'!$C:$J,8,0),"")</f>
        <v/>
      </c>
      <c r="S28" s="2488" t="str">
        <f>IFERROR(VLOOKUP($A$1&amp;$A28&amp;S$5,'Bảng giá chi tiết'!$C:$J,8,0),"")</f>
        <v/>
      </c>
      <c r="T28" s="2488" t="str">
        <f>IFERROR(VLOOKUP($A$1&amp;$A28&amp;T$5,'Bảng giá chi tiết'!$C:$J,8,0),"")</f>
        <v/>
      </c>
      <c r="U28" s="2488" t="str">
        <f>IFERROR(VLOOKUP($A$1&amp;$A28&amp;U$5,'Bảng giá chi tiết'!$C:$J,8,0),"")</f>
        <v/>
      </c>
      <c r="V28" s="2488" t="str">
        <f>IFERROR(VLOOKUP($A$1&amp;$A28&amp;V$5,'Bảng giá chi tiết'!$C:$J,8,0),"")</f>
        <v/>
      </c>
      <c r="W28" s="2488" t="str">
        <f>IFERROR(VLOOKUP($A$1&amp;$A28&amp;W$5,'Bảng giá chi tiết'!$C:$J,8,0),"")</f>
        <v/>
      </c>
      <c r="X28" s="2534"/>
      <c r="Y28" s="2534"/>
      <c r="Z28" s="1744"/>
    </row>
    <row r="29" ht="18.0" customHeight="1">
      <c r="A29" s="2489" t="s">
        <v>791</v>
      </c>
      <c r="B29" s="2488" t="str">
        <f>IFERROR(VLOOKUP($A$1&amp;$A29&amp;B$5,'Bảng giá chi tiết'!$C:$J,8,0),"")</f>
        <v/>
      </c>
      <c r="C29" s="2488" t="str">
        <f>IFERROR(VLOOKUP($A$1&amp;$A29&amp;C$5,'Bảng giá chi tiết'!$C:$J,8,0),"")</f>
        <v/>
      </c>
      <c r="D29" s="2488" t="str">
        <f>IFERROR(VLOOKUP($A$1&amp;$A29&amp;D$5,'Bảng giá chi tiết'!$C:$J,8,0),"")</f>
        <v/>
      </c>
      <c r="E29" s="2488" t="str">
        <f>IFERROR(VLOOKUP($A$1&amp;$A29&amp;E$5,'Bảng giá chi tiết'!$C:$J,8,0),"")</f>
        <v/>
      </c>
      <c r="F29" s="2488" t="str">
        <f>IFERROR(VLOOKUP($A$1&amp;$A29&amp;F$5,'Bảng giá chi tiết'!$C:$J,8,0),"")</f>
        <v/>
      </c>
      <c r="G29" s="2488" t="str">
        <f>IFERROR(VLOOKUP($A$1&amp;$A29&amp;G$5,'Bảng giá chi tiết'!$C:$J,8,0),"")</f>
        <v/>
      </c>
      <c r="H29" s="2488" t="str">
        <f>IFERROR(VLOOKUP($A$1&amp;$A29&amp;H$5,'Bảng giá chi tiết'!$C:$J,8,0),"")</f>
        <v/>
      </c>
      <c r="I29" s="2488" t="str">
        <f>IFERROR(VLOOKUP($A$1&amp;$A29&amp;I$5,'Bảng giá chi tiết'!$C:$J,8,0),"")</f>
        <v/>
      </c>
      <c r="J29" s="2488" t="str">
        <f>IFERROR(VLOOKUP($A$1&amp;$A29&amp;J$5,'Bảng giá chi tiết'!$C:$J,8,0),"")</f>
        <v/>
      </c>
      <c r="K29" s="2488" t="str">
        <f>IFERROR(VLOOKUP($A$1&amp;$A29&amp;K$5,'Bảng giá chi tiết'!$C:$J,8,0),"")</f>
        <v/>
      </c>
      <c r="L29" s="2488" t="str">
        <f>IFERROR(VLOOKUP($A$1&amp;$A29&amp;L$5,'Bảng giá chi tiết'!$C:$J,8,0),"")</f>
        <v/>
      </c>
      <c r="M29" s="2488" t="str">
        <f>IFERROR(VLOOKUP($A$1&amp;$A29&amp;M$5,'Bảng giá chi tiết'!$C:$J,8,0),"")</f>
        <v/>
      </c>
      <c r="N29" s="2488" t="str">
        <f>IFERROR(VLOOKUP($A$1&amp;$A29&amp;N$5,'Bảng giá chi tiết'!$C:$J,8,0),"")</f>
        <v/>
      </c>
      <c r="O29" s="2488" t="str">
        <f>IFERROR(VLOOKUP($A$1&amp;$A29&amp;O$5,'Bảng giá chi tiết'!$C:$J,8,0),"")</f>
        <v/>
      </c>
      <c r="P29" s="2488" t="str">
        <f>IFERROR(VLOOKUP($A$1&amp;$A29&amp;P$5,'Bảng giá chi tiết'!$C:$J,8,0),"")</f>
        <v/>
      </c>
      <c r="Q29" s="2488" t="str">
        <f>IFERROR(VLOOKUP($A$1&amp;$A29&amp;Q$5,'Bảng giá chi tiết'!$C:$J,8,0),"")</f>
        <v/>
      </c>
      <c r="R29" s="2488" t="str">
        <f>IFERROR(VLOOKUP($A$1&amp;$A29&amp;R$5,'Bảng giá chi tiết'!$C:$J,8,0),"")</f>
        <v/>
      </c>
      <c r="S29" s="2488" t="str">
        <f>IFERROR(VLOOKUP($A$1&amp;$A29&amp;S$5,'Bảng giá chi tiết'!$C:$J,8,0),"")</f>
        <v/>
      </c>
      <c r="T29" s="2488" t="str">
        <f>IFERROR(VLOOKUP($A$1&amp;$A29&amp;T$5,'Bảng giá chi tiết'!$C:$J,8,0),"")</f>
        <v/>
      </c>
      <c r="U29" s="2488" t="str">
        <f>IFERROR(VLOOKUP($A$1&amp;$A29&amp;U$5,'Bảng giá chi tiết'!$C:$J,8,0),"")</f>
        <v/>
      </c>
      <c r="V29" s="2488" t="str">
        <f>IFERROR(VLOOKUP($A$1&amp;$A29&amp;V$5,'Bảng giá chi tiết'!$C:$J,8,0),"")</f>
        <v/>
      </c>
      <c r="W29" s="2488" t="str">
        <f>IFERROR(VLOOKUP($A$1&amp;$A29&amp;W$5,'Bảng giá chi tiết'!$C:$J,8,0),"")</f>
        <v/>
      </c>
      <c r="X29" s="2534"/>
      <c r="Y29" s="2534"/>
      <c r="Z29" s="1744"/>
    </row>
    <row r="30" ht="18.0" customHeight="1">
      <c r="A30" s="2489" t="s">
        <v>792</v>
      </c>
      <c r="B30" s="2488" t="str">
        <f>IFERROR(VLOOKUP($A$1&amp;$A30&amp;B$5,'Bảng giá chi tiết'!$C:$J,8,0),"")</f>
        <v/>
      </c>
      <c r="C30" s="2488" t="str">
        <f>IFERROR(VLOOKUP($A$1&amp;$A30&amp;C$5,'Bảng giá chi tiết'!$C:$J,8,0),"")</f>
        <v/>
      </c>
      <c r="D30" s="2488" t="str">
        <f>IFERROR(VLOOKUP($A$1&amp;$A30&amp;D$5,'Bảng giá chi tiết'!$C:$J,8,0),"")</f>
        <v/>
      </c>
      <c r="E30" s="2488" t="str">
        <f>IFERROR(VLOOKUP($A$1&amp;$A30&amp;E$5,'Bảng giá chi tiết'!$C:$J,8,0),"")</f>
        <v/>
      </c>
      <c r="F30" s="2488" t="str">
        <f>IFERROR(VLOOKUP($A$1&amp;$A30&amp;F$5,'Bảng giá chi tiết'!$C:$J,8,0),"")</f>
        <v/>
      </c>
      <c r="G30" s="2488" t="str">
        <f>IFERROR(VLOOKUP($A$1&amp;$A30&amp;G$5,'Bảng giá chi tiết'!$C:$J,8,0),"")</f>
        <v/>
      </c>
      <c r="H30" s="2488" t="str">
        <f>IFERROR(VLOOKUP($A$1&amp;$A30&amp;H$5,'Bảng giá chi tiết'!$C:$J,8,0),"")</f>
        <v/>
      </c>
      <c r="I30" s="2488" t="str">
        <f>IFERROR(VLOOKUP($A$1&amp;$A30&amp;I$5,'Bảng giá chi tiết'!$C:$J,8,0),"")</f>
        <v/>
      </c>
      <c r="J30" s="2488" t="str">
        <f>IFERROR(VLOOKUP($A$1&amp;$A30&amp;J$5,'Bảng giá chi tiết'!$C:$J,8,0),"")</f>
        <v/>
      </c>
      <c r="K30" s="2488" t="str">
        <f>IFERROR(VLOOKUP($A$1&amp;$A30&amp;K$5,'Bảng giá chi tiết'!$C:$J,8,0),"")</f>
        <v/>
      </c>
      <c r="L30" s="2488" t="str">
        <f>IFERROR(VLOOKUP($A$1&amp;$A30&amp;L$5,'Bảng giá chi tiết'!$C:$J,8,0),"")</f>
        <v/>
      </c>
      <c r="M30" s="2488" t="str">
        <f>IFERROR(VLOOKUP($A$1&amp;$A30&amp;M$5,'Bảng giá chi tiết'!$C:$J,8,0),"")</f>
        <v/>
      </c>
      <c r="N30" s="2488" t="str">
        <f>IFERROR(VLOOKUP($A$1&amp;$A30&amp;N$5,'Bảng giá chi tiết'!$C:$J,8,0),"")</f>
        <v/>
      </c>
      <c r="O30" s="2488" t="str">
        <f>IFERROR(VLOOKUP($A$1&amp;$A30&amp;O$5,'Bảng giá chi tiết'!$C:$J,8,0),"")</f>
        <v/>
      </c>
      <c r="P30" s="2488" t="str">
        <f>IFERROR(VLOOKUP($A$1&amp;$A30&amp;P$5,'Bảng giá chi tiết'!$C:$J,8,0),"")</f>
        <v/>
      </c>
      <c r="Q30" s="2488" t="str">
        <f>IFERROR(VLOOKUP($A$1&amp;$A30&amp;Q$5,'Bảng giá chi tiết'!$C:$J,8,0),"")</f>
        <v/>
      </c>
      <c r="R30" s="2488" t="str">
        <f>IFERROR(VLOOKUP($A$1&amp;$A30&amp;R$5,'Bảng giá chi tiết'!$C:$J,8,0),"")</f>
        <v/>
      </c>
      <c r="S30" s="2488" t="str">
        <f>IFERROR(VLOOKUP($A$1&amp;$A30&amp;S$5,'Bảng giá chi tiết'!$C:$J,8,0),"")</f>
        <v/>
      </c>
      <c r="T30" s="2488" t="str">
        <f>IFERROR(VLOOKUP($A$1&amp;$A30&amp;T$5,'Bảng giá chi tiết'!$C:$J,8,0),"")</f>
        <v/>
      </c>
      <c r="U30" s="2488" t="str">
        <f>IFERROR(VLOOKUP($A$1&amp;$A30&amp;U$5,'Bảng giá chi tiết'!$C:$J,8,0),"")</f>
        <v/>
      </c>
      <c r="V30" s="2488" t="str">
        <f>IFERROR(VLOOKUP($A$1&amp;$A30&amp;V$5,'Bảng giá chi tiết'!$C:$J,8,0),"")</f>
        <v/>
      </c>
      <c r="W30" s="2488" t="str">
        <f>IFERROR(VLOOKUP($A$1&amp;$A30&amp;W$5,'Bảng giá chi tiết'!$C:$J,8,0),"")</f>
        <v/>
      </c>
      <c r="X30" s="2534"/>
      <c r="Y30" s="2534"/>
      <c r="Z30" s="1744"/>
    </row>
    <row r="31" ht="18.0" customHeight="1">
      <c r="A31" s="2489" t="s">
        <v>2018</v>
      </c>
      <c r="B31" s="2488" t="str">
        <f>IFERROR(VLOOKUP($A$1&amp;$A31&amp;B$5,'Bảng giá chi tiết'!$C:$J,8,0),"")</f>
        <v/>
      </c>
      <c r="C31" s="2488" t="str">
        <f>IFERROR(VLOOKUP($A$1&amp;$A31&amp;C$5,'Bảng giá chi tiết'!$C:$J,8,0),"")</f>
        <v/>
      </c>
      <c r="D31" s="2488" t="str">
        <f>IFERROR(VLOOKUP($A$1&amp;$A31&amp;D$5,'Bảng giá chi tiết'!$C:$J,8,0),"")</f>
        <v/>
      </c>
      <c r="E31" s="2488" t="str">
        <f>IFERROR(VLOOKUP($A$1&amp;$A31&amp;E$5,'Bảng giá chi tiết'!$C:$J,8,0),"")</f>
        <v/>
      </c>
      <c r="F31" s="2488" t="str">
        <f>IFERROR(VLOOKUP($A$1&amp;$A31&amp;F$5,'Bảng giá chi tiết'!$C:$J,8,0),"")</f>
        <v/>
      </c>
      <c r="G31" s="2488" t="str">
        <f>IFERROR(VLOOKUP($A$1&amp;$A31&amp;G$5,'Bảng giá chi tiết'!$C:$J,8,0),"")</f>
        <v/>
      </c>
      <c r="H31" s="2488" t="str">
        <f>IFERROR(VLOOKUP($A$1&amp;$A31&amp;H$5,'Bảng giá chi tiết'!$C:$J,8,0),"")</f>
        <v/>
      </c>
      <c r="I31" s="2488" t="str">
        <f>IFERROR(VLOOKUP($A$1&amp;$A31&amp;I$5,'Bảng giá chi tiết'!$C:$J,8,0),"")</f>
        <v/>
      </c>
      <c r="J31" s="2488" t="str">
        <f>IFERROR(VLOOKUP($A$1&amp;$A31&amp;J$5,'Bảng giá chi tiết'!$C:$J,8,0),"")</f>
        <v/>
      </c>
      <c r="K31" s="2488" t="str">
        <f>IFERROR(VLOOKUP($A$1&amp;$A31&amp;K$5,'Bảng giá chi tiết'!$C:$J,8,0),"")</f>
        <v/>
      </c>
      <c r="L31" s="2488" t="str">
        <f>IFERROR(VLOOKUP($A$1&amp;$A31&amp;L$5,'Bảng giá chi tiết'!$C:$J,8,0),"")</f>
        <v/>
      </c>
      <c r="M31" s="2488" t="str">
        <f>IFERROR(VLOOKUP($A$1&amp;$A31&amp;M$5,'Bảng giá chi tiết'!$C:$J,8,0),"")</f>
        <v/>
      </c>
      <c r="N31" s="2488" t="str">
        <f>IFERROR(VLOOKUP($A$1&amp;$A31&amp;N$5,'Bảng giá chi tiết'!$C:$J,8,0),"")</f>
        <v/>
      </c>
      <c r="O31" s="2488" t="str">
        <f>IFERROR(VLOOKUP($A$1&amp;$A31&amp;O$5,'Bảng giá chi tiết'!$C:$J,8,0),"")</f>
        <v/>
      </c>
      <c r="P31" s="2488" t="str">
        <f>IFERROR(VLOOKUP($A$1&amp;$A31&amp;P$5,'Bảng giá chi tiết'!$C:$J,8,0),"")</f>
        <v/>
      </c>
      <c r="Q31" s="2488" t="str">
        <f>IFERROR(VLOOKUP($A$1&amp;$A31&amp;Q$5,'Bảng giá chi tiết'!$C:$J,8,0),"")</f>
        <v/>
      </c>
      <c r="R31" s="2488" t="str">
        <f>IFERROR(VLOOKUP($A$1&amp;$A31&amp;R$5,'Bảng giá chi tiết'!$C:$J,8,0),"")</f>
        <v/>
      </c>
      <c r="S31" s="2488" t="str">
        <f>IFERROR(VLOOKUP($A$1&amp;$A31&amp;S$5,'Bảng giá chi tiết'!$C:$J,8,0),"")</f>
        <v/>
      </c>
      <c r="T31" s="2488" t="str">
        <f>IFERROR(VLOOKUP($A$1&amp;$A31&amp;T$5,'Bảng giá chi tiết'!$C:$J,8,0),"")</f>
        <v/>
      </c>
      <c r="U31" s="2488" t="str">
        <f>IFERROR(VLOOKUP($A$1&amp;$A31&amp;U$5,'Bảng giá chi tiết'!$C:$J,8,0),"")</f>
        <v/>
      </c>
      <c r="V31" s="2488" t="str">
        <f>IFERROR(VLOOKUP($A$1&amp;$A31&amp;V$5,'Bảng giá chi tiết'!$C:$J,8,0),"")</f>
        <v/>
      </c>
      <c r="W31" s="2488" t="str">
        <f>IFERROR(VLOOKUP($A$1&amp;$A31&amp;W$5,'Bảng giá chi tiết'!$C:$J,8,0),"")</f>
        <v/>
      </c>
      <c r="X31" s="2534"/>
      <c r="Y31" s="2534"/>
      <c r="Z31" s="1744"/>
    </row>
    <row r="32" ht="18.0" customHeight="1">
      <c r="A32" s="2489" t="s">
        <v>2019</v>
      </c>
      <c r="B32" s="2488" t="str">
        <f>IFERROR(VLOOKUP($A$1&amp;$A32&amp;B$5,'Bảng giá chi tiết'!$C:$J,8,0),"")</f>
        <v/>
      </c>
      <c r="C32" s="2488" t="str">
        <f>IFERROR(VLOOKUP($A$1&amp;$A32&amp;C$5,'Bảng giá chi tiết'!$C:$J,8,0),"")</f>
        <v/>
      </c>
      <c r="D32" s="2488" t="str">
        <f>IFERROR(VLOOKUP($A$1&amp;$A32&amp;D$5,'Bảng giá chi tiết'!$C:$J,8,0),"")</f>
        <v/>
      </c>
      <c r="E32" s="2488" t="str">
        <f>IFERROR(VLOOKUP($A$1&amp;$A32&amp;E$5,'Bảng giá chi tiết'!$C:$J,8,0),"")</f>
        <v/>
      </c>
      <c r="F32" s="2488" t="str">
        <f>IFERROR(VLOOKUP($A$1&amp;$A32&amp;F$5,'Bảng giá chi tiết'!$C:$J,8,0),"")</f>
        <v/>
      </c>
      <c r="G32" s="2488" t="str">
        <f>IFERROR(VLOOKUP($A$1&amp;$A32&amp;G$5,'Bảng giá chi tiết'!$C:$J,8,0),"")</f>
        <v/>
      </c>
      <c r="H32" s="2488" t="str">
        <f>IFERROR(VLOOKUP($A$1&amp;$A32&amp;H$5,'Bảng giá chi tiết'!$C:$J,8,0),"")</f>
        <v/>
      </c>
      <c r="I32" s="2488" t="str">
        <f>IFERROR(VLOOKUP($A$1&amp;$A32&amp;I$5,'Bảng giá chi tiết'!$C:$J,8,0),"")</f>
        <v/>
      </c>
      <c r="J32" s="2488" t="str">
        <f>IFERROR(VLOOKUP($A$1&amp;$A32&amp;J$5,'Bảng giá chi tiết'!$C:$J,8,0),"")</f>
        <v/>
      </c>
      <c r="K32" s="2488" t="str">
        <f>IFERROR(VLOOKUP($A$1&amp;$A32&amp;K$5,'Bảng giá chi tiết'!$C:$J,8,0),"")</f>
        <v/>
      </c>
      <c r="L32" s="2488" t="str">
        <f>IFERROR(VLOOKUP($A$1&amp;$A32&amp;L$5,'Bảng giá chi tiết'!$C:$J,8,0),"")</f>
        <v/>
      </c>
      <c r="M32" s="2488" t="str">
        <f>IFERROR(VLOOKUP($A$1&amp;$A32&amp;M$5,'Bảng giá chi tiết'!$C:$J,8,0),"")</f>
        <v/>
      </c>
      <c r="N32" s="2488" t="str">
        <f>IFERROR(VLOOKUP($A$1&amp;$A32&amp;N$5,'Bảng giá chi tiết'!$C:$J,8,0),"")</f>
        <v/>
      </c>
      <c r="O32" s="2488" t="str">
        <f>IFERROR(VLOOKUP($A$1&amp;$A32&amp;O$5,'Bảng giá chi tiết'!$C:$J,8,0),"")</f>
        <v/>
      </c>
      <c r="P32" s="2488" t="str">
        <f>IFERROR(VLOOKUP($A$1&amp;$A32&amp;P$5,'Bảng giá chi tiết'!$C:$J,8,0),"")</f>
        <v/>
      </c>
      <c r="Q32" s="2488" t="str">
        <f>IFERROR(VLOOKUP($A$1&amp;$A32&amp;Q$5,'Bảng giá chi tiết'!$C:$J,8,0),"")</f>
        <v/>
      </c>
      <c r="R32" s="2488" t="str">
        <f>IFERROR(VLOOKUP($A$1&amp;$A32&amp;R$5,'Bảng giá chi tiết'!$C:$J,8,0),"")</f>
        <v/>
      </c>
      <c r="S32" s="2488" t="str">
        <f>IFERROR(VLOOKUP($A$1&amp;$A32&amp;S$5,'Bảng giá chi tiết'!$C:$J,8,0),"")</f>
        <v/>
      </c>
      <c r="T32" s="2488" t="str">
        <f>IFERROR(VLOOKUP($A$1&amp;$A32&amp;T$5,'Bảng giá chi tiết'!$C:$J,8,0),"")</f>
        <v/>
      </c>
      <c r="U32" s="2488" t="str">
        <f>IFERROR(VLOOKUP($A$1&amp;$A32&amp;U$5,'Bảng giá chi tiết'!$C:$J,8,0),"")</f>
        <v/>
      </c>
      <c r="V32" s="2488" t="str">
        <f>IFERROR(VLOOKUP($A$1&amp;$A32&amp;V$5,'Bảng giá chi tiết'!$C:$J,8,0),"")</f>
        <v/>
      </c>
      <c r="W32" s="2488" t="str">
        <f>IFERROR(VLOOKUP($A$1&amp;$A32&amp;W$5,'Bảng giá chi tiết'!$C:$J,8,0),"")</f>
        <v/>
      </c>
      <c r="X32" s="2534"/>
      <c r="Y32" s="2534"/>
      <c r="Z32" s="1744"/>
    </row>
    <row r="33" ht="18.0" customHeight="1">
      <c r="A33" s="2489" t="s">
        <v>2020</v>
      </c>
      <c r="B33" s="2488" t="str">
        <f>IFERROR(VLOOKUP($A$1&amp;$A33&amp;B$5,'Bảng giá chi tiết'!$C:$J,8,0),"")</f>
        <v/>
      </c>
      <c r="C33" s="2488" t="str">
        <f>IFERROR(VLOOKUP($A$1&amp;$A33&amp;C$5,'Bảng giá chi tiết'!$C:$J,8,0),"")</f>
        <v/>
      </c>
      <c r="D33" s="2488" t="str">
        <f>IFERROR(VLOOKUP($A$1&amp;$A33&amp;D$5,'Bảng giá chi tiết'!$C:$J,8,0),"")</f>
        <v/>
      </c>
      <c r="E33" s="2488" t="str">
        <f>IFERROR(VLOOKUP($A$1&amp;$A33&amp;E$5,'Bảng giá chi tiết'!$C:$J,8,0),"")</f>
        <v/>
      </c>
      <c r="F33" s="2488" t="str">
        <f>IFERROR(VLOOKUP($A$1&amp;$A33&amp;F$5,'Bảng giá chi tiết'!$C:$J,8,0),"")</f>
        <v/>
      </c>
      <c r="G33" s="2488" t="str">
        <f>IFERROR(VLOOKUP($A$1&amp;$A33&amp;G$5,'Bảng giá chi tiết'!$C:$J,8,0),"")</f>
        <v/>
      </c>
      <c r="H33" s="2488" t="str">
        <f>IFERROR(VLOOKUP($A$1&amp;$A33&amp;H$5,'Bảng giá chi tiết'!$C:$J,8,0),"")</f>
        <v/>
      </c>
      <c r="I33" s="2488" t="str">
        <f>IFERROR(VLOOKUP($A$1&amp;$A33&amp;I$5,'Bảng giá chi tiết'!$C:$J,8,0),"")</f>
        <v/>
      </c>
      <c r="J33" s="2488" t="str">
        <f>IFERROR(VLOOKUP($A$1&amp;$A33&amp;J$5,'Bảng giá chi tiết'!$C:$J,8,0),"")</f>
        <v/>
      </c>
      <c r="K33" s="2488" t="str">
        <f>IFERROR(VLOOKUP($A$1&amp;$A33&amp;K$5,'Bảng giá chi tiết'!$C:$J,8,0),"")</f>
        <v/>
      </c>
      <c r="L33" s="2488" t="str">
        <f>IFERROR(VLOOKUP($A$1&amp;$A33&amp;L$5,'Bảng giá chi tiết'!$C:$J,8,0),"")</f>
        <v/>
      </c>
      <c r="M33" s="2488" t="str">
        <f>IFERROR(VLOOKUP($A$1&amp;$A33&amp;M$5,'Bảng giá chi tiết'!$C:$J,8,0),"")</f>
        <v/>
      </c>
      <c r="N33" s="2488" t="str">
        <f>IFERROR(VLOOKUP($A$1&amp;$A33&amp;N$5,'Bảng giá chi tiết'!$C:$J,8,0),"")</f>
        <v/>
      </c>
      <c r="O33" s="2488" t="str">
        <f>IFERROR(VLOOKUP($A$1&amp;$A33&amp;O$5,'Bảng giá chi tiết'!$C:$J,8,0),"")</f>
        <v/>
      </c>
      <c r="P33" s="2488" t="str">
        <f>IFERROR(VLOOKUP($A$1&amp;$A33&amp;P$5,'Bảng giá chi tiết'!$C:$J,8,0),"")</f>
        <v/>
      </c>
      <c r="Q33" s="2488" t="str">
        <f>IFERROR(VLOOKUP($A$1&amp;$A33&amp;Q$5,'Bảng giá chi tiết'!$C:$J,8,0),"")</f>
        <v/>
      </c>
      <c r="R33" s="2488" t="str">
        <f>IFERROR(VLOOKUP($A$1&amp;$A33&amp;R$5,'Bảng giá chi tiết'!$C:$J,8,0),"")</f>
        <v/>
      </c>
      <c r="S33" s="2488" t="str">
        <f>IFERROR(VLOOKUP($A$1&amp;$A33&amp;S$5,'Bảng giá chi tiết'!$C:$J,8,0),"")</f>
        <v/>
      </c>
      <c r="T33" s="2488" t="str">
        <f>IFERROR(VLOOKUP($A$1&amp;$A33&amp;T$5,'Bảng giá chi tiết'!$C:$J,8,0),"")</f>
        <v/>
      </c>
      <c r="U33" s="2488" t="str">
        <f>IFERROR(VLOOKUP($A$1&amp;$A33&amp;U$5,'Bảng giá chi tiết'!$C:$J,8,0),"")</f>
        <v/>
      </c>
      <c r="V33" s="2488" t="str">
        <f>IFERROR(VLOOKUP($A$1&amp;$A33&amp;V$5,'Bảng giá chi tiết'!$C:$J,8,0),"")</f>
        <v/>
      </c>
      <c r="W33" s="2488" t="str">
        <f>IFERROR(VLOOKUP($A$1&amp;$A33&amp;W$5,'Bảng giá chi tiết'!$C:$J,8,0),"")</f>
        <v/>
      </c>
      <c r="X33" s="2534"/>
      <c r="Y33" s="2534"/>
      <c r="Z33" s="1744"/>
    </row>
    <row r="34" ht="15.75" customHeight="1">
      <c r="A34" s="2570" t="s">
        <v>821</v>
      </c>
      <c r="B34" s="2452" t="s">
        <v>716</v>
      </c>
      <c r="C34" s="2452" t="s">
        <v>717</v>
      </c>
      <c r="D34" s="2452" t="s">
        <v>718</v>
      </c>
      <c r="E34" s="2453" t="s">
        <v>735</v>
      </c>
      <c r="F34" s="2452" t="s">
        <v>720</v>
      </c>
      <c r="G34" s="2452" t="s">
        <v>721</v>
      </c>
      <c r="H34" s="2453" t="s">
        <v>736</v>
      </c>
      <c r="I34" s="2452" t="s">
        <v>723</v>
      </c>
      <c r="J34" s="2452" t="s">
        <v>724</v>
      </c>
      <c r="K34" s="2452" t="s">
        <v>725</v>
      </c>
      <c r="L34" s="2452" t="s">
        <v>726</v>
      </c>
      <c r="M34" s="2452" t="s">
        <v>727</v>
      </c>
      <c r="N34" s="2452" t="s">
        <v>737</v>
      </c>
      <c r="O34" s="2579" t="s">
        <v>6066</v>
      </c>
      <c r="P34" s="320"/>
      <c r="Q34" s="320"/>
      <c r="R34" s="320"/>
      <c r="S34" s="320"/>
      <c r="T34" s="320"/>
      <c r="U34" s="320"/>
      <c r="V34" s="320"/>
      <c r="W34" s="321"/>
      <c r="X34" s="2534"/>
      <c r="Y34" s="2534"/>
      <c r="Z34" s="1744"/>
    </row>
    <row r="35" ht="15.75" customHeight="1">
      <c r="A35" s="2570" t="s">
        <v>5899</v>
      </c>
      <c r="B35" s="2559" t="s">
        <v>5924</v>
      </c>
      <c r="C35" s="2559" t="s">
        <v>5923</v>
      </c>
      <c r="D35" s="2559" t="s">
        <v>6057</v>
      </c>
      <c r="E35" s="2559" t="s">
        <v>6058</v>
      </c>
      <c r="F35" s="2559" t="s">
        <v>6067</v>
      </c>
      <c r="G35" s="2559" t="s">
        <v>6068</v>
      </c>
      <c r="H35" s="2559" t="s">
        <v>6069</v>
      </c>
      <c r="I35" s="2559" t="s">
        <v>5970</v>
      </c>
      <c r="J35" s="2559" t="s">
        <v>5916</v>
      </c>
      <c r="K35" s="2559" t="s">
        <v>5915</v>
      </c>
      <c r="L35" s="2559" t="s">
        <v>5914</v>
      </c>
      <c r="M35" s="2559" t="s">
        <v>6070</v>
      </c>
      <c r="N35" s="2559" t="s">
        <v>6071</v>
      </c>
      <c r="O35" s="1100"/>
      <c r="W35" s="274"/>
      <c r="X35" s="2534"/>
      <c r="Y35" s="2534"/>
      <c r="Z35" s="1744"/>
    </row>
    <row r="36" ht="15.75" customHeight="1">
      <c r="A36" s="2489" t="s">
        <v>2021</v>
      </c>
      <c r="B36" s="2580"/>
      <c r="C36" s="2580"/>
      <c r="D36" s="2580"/>
      <c r="E36" s="2580"/>
      <c r="F36" s="2580"/>
      <c r="G36" s="2580"/>
      <c r="H36" s="2580"/>
      <c r="I36" s="2580"/>
      <c r="J36" s="2580"/>
      <c r="K36" s="2580"/>
      <c r="L36" s="2580"/>
      <c r="M36" s="2580"/>
      <c r="N36" s="2580"/>
      <c r="O36" s="2581"/>
      <c r="P36" s="385"/>
      <c r="Q36" s="385"/>
      <c r="R36" s="385"/>
      <c r="S36" s="385"/>
      <c r="T36" s="385"/>
      <c r="U36" s="385"/>
      <c r="V36" s="385"/>
      <c r="W36" s="278"/>
      <c r="X36" s="2534"/>
      <c r="Y36" s="2534"/>
      <c r="Z36" s="1744"/>
    </row>
    <row r="37" ht="15.75" customHeight="1">
      <c r="A37" s="2491"/>
      <c r="B37" s="2491"/>
      <c r="C37" s="2491"/>
      <c r="D37" s="2491"/>
      <c r="E37" s="2491"/>
      <c r="F37" s="2491"/>
      <c r="G37" s="2491"/>
      <c r="H37" s="2491"/>
      <c r="I37" s="2491"/>
      <c r="J37" s="2491"/>
      <c r="K37" s="2491"/>
      <c r="L37" s="2491"/>
      <c r="M37" s="2491"/>
      <c r="N37" s="2491"/>
      <c r="O37" s="2491"/>
      <c r="P37" s="2491"/>
      <c r="Q37" s="2491"/>
      <c r="R37" s="2491"/>
      <c r="S37" s="2491"/>
      <c r="T37" s="2491"/>
      <c r="U37" s="2491"/>
      <c r="V37" s="2491"/>
      <c r="W37" s="2491"/>
      <c r="X37" s="2534"/>
      <c r="Y37" s="2491"/>
      <c r="Z37" s="1744"/>
    </row>
    <row r="38" ht="75.0" customHeight="1">
      <c r="A38" s="2491"/>
      <c r="B38" s="2567" t="s">
        <v>5990</v>
      </c>
      <c r="C38" s="2491"/>
      <c r="D38" s="2491"/>
      <c r="E38" s="2491"/>
      <c r="F38" s="2491"/>
      <c r="G38" s="2491"/>
      <c r="H38" s="2491"/>
      <c r="I38" s="2491"/>
      <c r="J38" s="2491"/>
      <c r="K38" s="2491"/>
      <c r="L38" s="2491"/>
      <c r="M38" s="2491"/>
      <c r="N38" s="2491"/>
      <c r="O38" s="2491"/>
      <c r="P38" s="2491"/>
      <c r="Q38" s="1744"/>
      <c r="R38" s="1744"/>
      <c r="S38" s="1744"/>
      <c r="T38" s="1744"/>
      <c r="U38" s="1744"/>
      <c r="V38" s="1744"/>
      <c r="W38" s="1744"/>
      <c r="X38" s="2491"/>
      <c r="Y38" s="2491"/>
      <c r="Z38" s="1744"/>
    </row>
    <row r="39" ht="15.75" customHeight="1">
      <c r="A39" s="2491"/>
      <c r="B39" s="2491"/>
      <c r="C39" s="2491"/>
      <c r="D39" s="2491"/>
      <c r="E39" s="2491"/>
      <c r="F39" s="2491"/>
      <c r="G39" s="2491"/>
      <c r="H39" s="2491"/>
      <c r="I39" s="2491"/>
      <c r="J39" s="2491"/>
      <c r="K39" s="2491"/>
      <c r="L39" s="2491"/>
      <c r="M39" s="2491"/>
      <c r="N39" s="2491"/>
      <c r="O39" s="2491"/>
      <c r="P39" s="2491"/>
      <c r="Q39" s="2491"/>
      <c r="R39" s="2491"/>
      <c r="S39" s="2491"/>
      <c r="T39" s="2491"/>
      <c r="U39" s="2491"/>
      <c r="V39" s="2491"/>
      <c r="W39" s="2491"/>
      <c r="X39" s="2491"/>
      <c r="Y39" s="2491"/>
      <c r="Z39" s="1744"/>
    </row>
    <row r="40" ht="15.75" customHeight="1">
      <c r="A40" s="2491"/>
      <c r="B40" s="2496" t="s">
        <v>5930</v>
      </c>
      <c r="C40" s="2491"/>
      <c r="D40" s="2491"/>
      <c r="E40" s="2491"/>
      <c r="F40" s="2491"/>
      <c r="G40" s="2491"/>
      <c r="H40" s="2491"/>
      <c r="I40" s="2491"/>
      <c r="J40" s="2491"/>
      <c r="K40" s="2491"/>
      <c r="L40" s="2491"/>
      <c r="M40" s="2491"/>
      <c r="N40" s="2491"/>
      <c r="O40" s="2491"/>
      <c r="P40" s="2491"/>
      <c r="Q40" s="2491"/>
      <c r="R40" s="2491"/>
      <c r="S40" s="2491"/>
      <c r="T40" s="2491"/>
      <c r="U40" s="2491"/>
      <c r="V40" s="2491"/>
      <c r="W40" s="2491"/>
      <c r="X40" s="2491"/>
      <c r="Y40" s="2491"/>
      <c r="Z40" s="1744"/>
    </row>
    <row r="41" ht="15.75" customHeight="1">
      <c r="A41" s="2491"/>
      <c r="B41" s="2497" t="s">
        <v>5931</v>
      </c>
      <c r="C41" s="2491"/>
      <c r="D41" s="2491"/>
      <c r="E41" s="2491"/>
      <c r="F41" s="2491"/>
      <c r="G41" s="2491"/>
      <c r="H41" s="2491"/>
      <c r="I41" s="2491"/>
      <c r="J41" s="2491"/>
      <c r="K41" s="2491"/>
      <c r="L41" s="2491"/>
      <c r="M41" s="2491"/>
      <c r="N41" s="2491"/>
      <c r="O41" s="2491"/>
      <c r="P41" s="2491"/>
      <c r="Q41" s="2491"/>
      <c r="R41" s="2491"/>
      <c r="S41" s="2491"/>
      <c r="T41" s="2491"/>
      <c r="U41" s="2491"/>
      <c r="V41" s="2491"/>
      <c r="W41" s="2491"/>
      <c r="X41" s="2491"/>
      <c r="Y41" s="2491"/>
      <c r="Z41" s="1744"/>
    </row>
    <row r="42" ht="15.75" customHeight="1">
      <c r="A42" s="2491"/>
      <c r="B42" s="2498" t="s">
        <v>5932</v>
      </c>
      <c r="C42" s="2491"/>
      <c r="D42" s="2491"/>
      <c r="E42" s="2491"/>
      <c r="F42" s="2491"/>
      <c r="G42" s="2491"/>
      <c r="H42" s="2491"/>
      <c r="I42" s="2491"/>
      <c r="J42" s="2491"/>
      <c r="K42" s="2491"/>
      <c r="L42" s="2491"/>
      <c r="M42" s="2491"/>
      <c r="N42" s="2491"/>
      <c r="O42" s="2491"/>
      <c r="P42" s="2491"/>
      <c r="Q42" s="2491"/>
      <c r="R42" s="2491"/>
      <c r="S42" s="2491"/>
      <c r="T42" s="2491"/>
      <c r="U42" s="2491"/>
      <c r="V42" s="2491"/>
      <c r="W42" s="2491"/>
      <c r="X42" s="2491"/>
      <c r="Y42" s="2491"/>
      <c r="Z42" s="1744"/>
    </row>
    <row r="43" ht="15.75" customHeight="1">
      <c r="A43" s="2491"/>
      <c r="B43" s="2499" t="s">
        <v>5933</v>
      </c>
      <c r="C43" s="2491"/>
      <c r="D43" s="2491"/>
      <c r="E43" s="2491"/>
      <c r="F43" s="2491"/>
      <c r="G43" s="2491"/>
      <c r="H43" s="2491"/>
      <c r="I43" s="2491"/>
      <c r="J43" s="2491"/>
      <c r="K43" s="2491"/>
      <c r="L43" s="2491"/>
      <c r="M43" s="2491"/>
      <c r="N43" s="2491"/>
      <c r="O43" s="2491"/>
      <c r="P43" s="2491"/>
      <c r="Q43" s="2491"/>
      <c r="R43" s="2491"/>
      <c r="S43" s="2491"/>
      <c r="T43" s="2491"/>
      <c r="U43" s="2491"/>
      <c r="V43" s="2491"/>
      <c r="W43" s="2491"/>
      <c r="X43" s="2491"/>
      <c r="Y43" s="2491"/>
      <c r="Z43" s="1744"/>
    </row>
    <row r="44" ht="15.75" hidden="1" customHeight="1">
      <c r="A44" s="2491"/>
      <c r="B44" s="2491"/>
      <c r="C44" s="2491"/>
      <c r="D44" s="2491"/>
      <c r="E44" s="2491"/>
      <c r="F44" s="2491"/>
      <c r="G44" s="2491"/>
      <c r="H44" s="2491"/>
      <c r="I44" s="2491"/>
      <c r="J44" s="2491"/>
      <c r="K44" s="2491"/>
      <c r="L44" s="2491"/>
      <c r="M44" s="2491"/>
      <c r="N44" s="2491"/>
      <c r="O44" s="2491"/>
      <c r="P44" s="2491"/>
      <c r="Q44" s="2491"/>
      <c r="R44" s="2491"/>
      <c r="S44" s="2491"/>
      <c r="T44" s="2491"/>
      <c r="U44" s="2491"/>
      <c r="V44" s="2491"/>
      <c r="W44" s="2491"/>
      <c r="X44" s="2491"/>
      <c r="Y44" s="2491"/>
      <c r="Z44" s="1744"/>
    </row>
    <row r="45" ht="15.75" hidden="1" customHeight="1">
      <c r="A45" s="2491"/>
      <c r="B45" s="2491"/>
      <c r="C45" s="2491"/>
      <c r="D45" s="2491"/>
      <c r="E45" s="2491"/>
      <c r="F45" s="2491"/>
      <c r="G45" s="2491"/>
      <c r="H45" s="2491"/>
      <c r="I45" s="2491"/>
      <c r="J45" s="2491"/>
      <c r="K45" s="2491"/>
      <c r="L45" s="2491"/>
      <c r="M45" s="2491"/>
      <c r="N45" s="2491"/>
      <c r="O45" s="2491"/>
      <c r="P45" s="2491"/>
      <c r="Q45" s="2491"/>
      <c r="R45" s="2491"/>
      <c r="S45" s="2491"/>
      <c r="T45" s="2491"/>
      <c r="U45" s="2491"/>
      <c r="V45" s="2491"/>
      <c r="W45" s="2491"/>
      <c r="X45" s="2491"/>
      <c r="Y45" s="2491"/>
      <c r="Z45" s="1744"/>
    </row>
    <row r="46" ht="15.75" hidden="1" customHeight="1">
      <c r="A46" s="2491"/>
      <c r="B46" s="2491"/>
      <c r="C46" s="2491"/>
      <c r="D46" s="2491"/>
      <c r="E46" s="2491"/>
      <c r="F46" s="2491"/>
      <c r="G46" s="2491"/>
      <c r="H46" s="2491"/>
      <c r="I46" s="2491"/>
      <c r="J46" s="2491"/>
      <c r="K46" s="2491"/>
      <c r="L46" s="2491"/>
      <c r="M46" s="2491"/>
      <c r="N46" s="2491"/>
      <c r="O46" s="2491"/>
      <c r="P46" s="2491"/>
      <c r="Q46" s="2491"/>
      <c r="R46" s="2491"/>
      <c r="S46" s="2491"/>
      <c r="T46" s="2491"/>
      <c r="U46" s="2491"/>
      <c r="V46" s="2491"/>
      <c r="W46" s="2491"/>
      <c r="X46" s="2491"/>
      <c r="Y46" s="2491"/>
      <c r="Z46" s="1744"/>
    </row>
    <row r="47" ht="15.75" hidden="1" customHeight="1">
      <c r="A47" s="2491"/>
      <c r="B47" s="2491"/>
      <c r="C47" s="2491"/>
      <c r="D47" s="2491"/>
      <c r="E47" s="2491"/>
      <c r="F47" s="2491"/>
      <c r="G47" s="2491"/>
      <c r="H47" s="2491"/>
      <c r="I47" s="2491"/>
      <c r="J47" s="2491"/>
      <c r="K47" s="2491"/>
      <c r="L47" s="2491"/>
      <c r="M47" s="2491"/>
      <c r="N47" s="2491"/>
      <c r="O47" s="2491"/>
      <c r="P47" s="2491"/>
      <c r="Q47" s="2491"/>
      <c r="R47" s="2491"/>
      <c r="S47" s="2491"/>
      <c r="T47" s="2491"/>
      <c r="U47" s="2491"/>
      <c r="V47" s="2491"/>
      <c r="W47" s="2491"/>
      <c r="X47" s="2491"/>
      <c r="Y47" s="2491"/>
      <c r="Z47" s="1744"/>
    </row>
    <row r="48" ht="15.75" hidden="1" customHeight="1">
      <c r="A48" s="2491"/>
      <c r="B48" s="2491"/>
      <c r="C48" s="2491"/>
      <c r="D48" s="2491"/>
      <c r="E48" s="2491"/>
      <c r="F48" s="2491"/>
      <c r="G48" s="2491"/>
      <c r="H48" s="2491"/>
      <c r="I48" s="2491"/>
      <c r="J48" s="2491"/>
      <c r="K48" s="2491"/>
      <c r="L48" s="2491"/>
      <c r="M48" s="2491"/>
      <c r="N48" s="2491"/>
      <c r="O48" s="2491"/>
      <c r="P48" s="2491"/>
      <c r="Q48" s="2491"/>
      <c r="R48" s="2491"/>
      <c r="S48" s="2491"/>
      <c r="T48" s="2491"/>
      <c r="U48" s="2491"/>
      <c r="V48" s="2491"/>
      <c r="W48" s="2491"/>
      <c r="X48" s="2491"/>
      <c r="Y48" s="2491"/>
      <c r="Z48" s="1744"/>
    </row>
    <row r="49" ht="15.75" hidden="1" customHeight="1">
      <c r="A49" s="2491"/>
      <c r="B49" s="2491"/>
      <c r="C49" s="2491"/>
      <c r="D49" s="2491"/>
      <c r="E49" s="2491"/>
      <c r="F49" s="2491"/>
      <c r="G49" s="2491"/>
      <c r="H49" s="2491"/>
      <c r="I49" s="2491"/>
      <c r="J49" s="2491"/>
      <c r="K49" s="2491"/>
      <c r="L49" s="2491"/>
      <c r="M49" s="2491"/>
      <c r="N49" s="2491"/>
      <c r="O49" s="2491"/>
      <c r="P49" s="2491"/>
      <c r="Q49" s="2491"/>
      <c r="R49" s="2491"/>
      <c r="S49" s="2491"/>
      <c r="T49" s="2491"/>
      <c r="U49" s="2491"/>
      <c r="V49" s="2491"/>
      <c r="W49" s="2491"/>
      <c r="X49" s="2491"/>
      <c r="Y49" s="2491"/>
      <c r="Z49" s="1744"/>
    </row>
    <row r="50" ht="15.75" hidden="1" customHeight="1">
      <c r="A50" s="2491"/>
      <c r="B50" s="2491"/>
      <c r="C50" s="2491"/>
      <c r="D50" s="2491"/>
      <c r="E50" s="2491"/>
      <c r="F50" s="2491"/>
      <c r="G50" s="2491"/>
      <c r="H50" s="2491"/>
      <c r="I50" s="2491"/>
      <c r="J50" s="2491"/>
      <c r="K50" s="2491"/>
      <c r="L50" s="2491"/>
      <c r="M50" s="2491"/>
      <c r="N50" s="2491"/>
      <c r="O50" s="2491"/>
      <c r="P50" s="2491"/>
      <c r="Q50" s="2491"/>
      <c r="R50" s="2491"/>
      <c r="S50" s="2491"/>
      <c r="T50" s="2491"/>
      <c r="U50" s="2491"/>
      <c r="V50" s="2491"/>
      <c r="W50" s="2491"/>
      <c r="X50" s="2491"/>
      <c r="Y50" s="2491"/>
      <c r="Z50" s="1744"/>
    </row>
    <row r="51" ht="15.75" hidden="1" customHeight="1">
      <c r="A51" s="2491"/>
      <c r="B51" s="2491"/>
      <c r="C51" s="2491"/>
      <c r="D51" s="2491"/>
      <c r="E51" s="2491"/>
      <c r="F51" s="2491"/>
      <c r="G51" s="2491"/>
      <c r="H51" s="2491"/>
      <c r="I51" s="2491"/>
      <c r="J51" s="2491"/>
      <c r="K51" s="2491"/>
      <c r="L51" s="2491"/>
      <c r="M51" s="2491"/>
      <c r="N51" s="2491"/>
      <c r="O51" s="2491"/>
      <c r="P51" s="2491"/>
      <c r="Q51" s="2491"/>
      <c r="R51" s="2491"/>
      <c r="S51" s="2491"/>
      <c r="T51" s="2491"/>
      <c r="U51" s="2491"/>
      <c r="V51" s="2491"/>
      <c r="W51" s="2491"/>
      <c r="X51" s="2491"/>
      <c r="Y51" s="2491"/>
      <c r="Z51" s="1744"/>
    </row>
    <row r="52" ht="15.75" hidden="1" customHeight="1">
      <c r="A52" s="2491"/>
      <c r="B52" s="2491"/>
      <c r="C52" s="2491"/>
      <c r="D52" s="2491"/>
      <c r="E52" s="2491"/>
      <c r="F52" s="2491"/>
      <c r="G52" s="2491"/>
      <c r="H52" s="2491"/>
      <c r="I52" s="2491"/>
      <c r="J52" s="2491"/>
      <c r="K52" s="2491"/>
      <c r="L52" s="2491"/>
      <c r="M52" s="2491"/>
      <c r="N52" s="2491"/>
      <c r="O52" s="2491"/>
      <c r="P52" s="2491"/>
      <c r="Q52" s="2491"/>
      <c r="R52" s="2491"/>
      <c r="S52" s="2491"/>
      <c r="T52" s="2491"/>
      <c r="U52" s="2491"/>
      <c r="V52" s="2491"/>
      <c r="W52" s="2491"/>
      <c r="X52" s="2491"/>
      <c r="Y52" s="2491"/>
      <c r="Z52" s="1744"/>
    </row>
    <row r="53" ht="15.75" hidden="1" customHeight="1">
      <c r="A53" s="2491"/>
      <c r="B53" s="2491"/>
      <c r="C53" s="2491"/>
      <c r="D53" s="2491"/>
      <c r="E53" s="2491"/>
      <c r="F53" s="2491"/>
      <c r="G53" s="2491"/>
      <c r="H53" s="2491"/>
      <c r="I53" s="2491"/>
      <c r="J53" s="2491"/>
      <c r="K53" s="2491"/>
      <c r="L53" s="2491"/>
      <c r="M53" s="2491"/>
      <c r="N53" s="2491"/>
      <c r="O53" s="2491"/>
      <c r="P53" s="2491"/>
      <c r="Q53" s="2491"/>
      <c r="R53" s="2491"/>
      <c r="S53" s="2491"/>
      <c r="T53" s="2491"/>
      <c r="U53" s="2491"/>
      <c r="V53" s="2491"/>
      <c r="W53" s="2491"/>
      <c r="X53" s="2491"/>
      <c r="Y53" s="2491"/>
      <c r="Z53" s="1744"/>
    </row>
    <row r="54" ht="15.75" hidden="1" customHeight="1">
      <c r="A54" s="2491"/>
      <c r="B54" s="2491"/>
      <c r="C54" s="2491"/>
      <c r="D54" s="2491"/>
      <c r="E54" s="2491"/>
      <c r="F54" s="2491"/>
      <c r="G54" s="2491"/>
      <c r="H54" s="2491"/>
      <c r="I54" s="2491"/>
      <c r="J54" s="2491"/>
      <c r="K54" s="2491"/>
      <c r="L54" s="2491"/>
      <c r="M54" s="2491"/>
      <c r="N54" s="2491"/>
      <c r="O54" s="2491"/>
      <c r="P54" s="2491"/>
      <c r="Q54" s="2491"/>
      <c r="R54" s="2491"/>
      <c r="S54" s="2491"/>
      <c r="T54" s="2491"/>
      <c r="U54" s="2491"/>
      <c r="V54" s="2491"/>
      <c r="W54" s="2491"/>
      <c r="X54" s="2491"/>
      <c r="Y54" s="2491"/>
      <c r="Z54" s="1744"/>
    </row>
    <row r="55" ht="15.75" hidden="1" customHeight="1">
      <c r="A55" s="2491"/>
      <c r="B55" s="2491"/>
      <c r="C55" s="2491"/>
      <c r="D55" s="2491"/>
      <c r="E55" s="2491"/>
      <c r="F55" s="2491"/>
      <c r="G55" s="2491"/>
      <c r="H55" s="2491"/>
      <c r="I55" s="2491"/>
      <c r="J55" s="2491"/>
      <c r="K55" s="2491"/>
      <c r="L55" s="2491"/>
      <c r="M55" s="2491"/>
      <c r="N55" s="2491"/>
      <c r="O55" s="2491"/>
      <c r="P55" s="2491"/>
      <c r="Q55" s="2491"/>
      <c r="R55" s="2491"/>
      <c r="S55" s="2491"/>
      <c r="T55" s="2491"/>
      <c r="U55" s="2491"/>
      <c r="V55" s="2491"/>
      <c r="W55" s="2491"/>
      <c r="X55" s="2491"/>
      <c r="Y55" s="2491"/>
      <c r="Z55" s="1744"/>
    </row>
    <row r="56" ht="15.75" hidden="1" customHeight="1">
      <c r="A56" s="2491"/>
      <c r="B56" s="2491"/>
      <c r="C56" s="2491"/>
      <c r="D56" s="2491"/>
      <c r="E56" s="2491"/>
      <c r="F56" s="2491"/>
      <c r="G56" s="2491"/>
      <c r="H56" s="2491"/>
      <c r="I56" s="2491"/>
      <c r="J56" s="2491"/>
      <c r="K56" s="2491"/>
      <c r="L56" s="2491"/>
      <c r="M56" s="2491"/>
      <c r="N56" s="2491"/>
      <c r="O56" s="2491"/>
      <c r="P56" s="2491"/>
      <c r="Q56" s="2491"/>
      <c r="R56" s="2491"/>
      <c r="S56" s="2491"/>
      <c r="T56" s="2491"/>
      <c r="U56" s="2491"/>
      <c r="V56" s="2491"/>
      <c r="W56" s="2491"/>
      <c r="X56" s="2491"/>
      <c r="Y56" s="2491"/>
      <c r="Z56" s="1744"/>
    </row>
    <row r="57" ht="15.75" hidden="1" customHeight="1">
      <c r="A57" s="2491"/>
      <c r="B57" s="2491"/>
      <c r="C57" s="2491"/>
      <c r="D57" s="2491"/>
      <c r="E57" s="2491"/>
      <c r="F57" s="2491"/>
      <c r="G57" s="2491"/>
      <c r="H57" s="2491"/>
      <c r="I57" s="2491"/>
      <c r="J57" s="2491"/>
      <c r="K57" s="2491"/>
      <c r="L57" s="2491"/>
      <c r="M57" s="2491"/>
      <c r="N57" s="2491"/>
      <c r="O57" s="2491"/>
      <c r="P57" s="2491"/>
      <c r="Q57" s="2491"/>
      <c r="R57" s="2491"/>
      <c r="S57" s="2491"/>
      <c r="T57" s="2491"/>
      <c r="U57" s="2491"/>
      <c r="V57" s="2491"/>
      <c r="W57" s="2491"/>
      <c r="X57" s="2491"/>
      <c r="Y57" s="2491"/>
      <c r="Z57" s="1744"/>
    </row>
    <row r="58" ht="15.75" hidden="1" customHeight="1">
      <c r="A58" s="2491"/>
      <c r="B58" s="2491"/>
      <c r="C58" s="2491"/>
      <c r="D58" s="2491"/>
      <c r="E58" s="2491"/>
      <c r="F58" s="2491"/>
      <c r="G58" s="2491"/>
      <c r="H58" s="2491"/>
      <c r="I58" s="2491"/>
      <c r="J58" s="2491"/>
      <c r="K58" s="2491"/>
      <c r="L58" s="2491"/>
      <c r="M58" s="2491"/>
      <c r="N58" s="2491"/>
      <c r="O58" s="2491"/>
      <c r="P58" s="2491"/>
      <c r="Q58" s="2491"/>
      <c r="R58" s="2491"/>
      <c r="S58" s="2491"/>
      <c r="T58" s="2491"/>
      <c r="U58" s="2491"/>
      <c r="V58" s="2491"/>
      <c r="W58" s="2491"/>
      <c r="X58" s="2491"/>
      <c r="Y58" s="2491"/>
      <c r="Z58" s="1744"/>
    </row>
    <row r="59" ht="15.75" hidden="1" customHeight="1">
      <c r="A59" s="2491"/>
      <c r="B59" s="2491"/>
      <c r="C59" s="2491"/>
      <c r="D59" s="2491"/>
      <c r="E59" s="2491"/>
      <c r="F59" s="2491"/>
      <c r="G59" s="2491"/>
      <c r="H59" s="2491"/>
      <c r="I59" s="2491"/>
      <c r="J59" s="2491"/>
      <c r="K59" s="2491"/>
      <c r="L59" s="2491"/>
      <c r="M59" s="2491"/>
      <c r="N59" s="2491"/>
      <c r="O59" s="2491"/>
      <c r="P59" s="2491"/>
      <c r="Q59" s="2491"/>
      <c r="R59" s="2491"/>
      <c r="S59" s="2491"/>
      <c r="T59" s="2491"/>
      <c r="U59" s="2491"/>
      <c r="V59" s="2491"/>
      <c r="W59" s="2491"/>
      <c r="X59" s="2491"/>
      <c r="Y59" s="2491"/>
      <c r="Z59" s="1744"/>
    </row>
    <row r="60" ht="15.75" hidden="1" customHeight="1">
      <c r="A60" s="2491"/>
      <c r="B60" s="2491"/>
      <c r="C60" s="2491"/>
      <c r="D60" s="2491"/>
      <c r="E60" s="2491"/>
      <c r="F60" s="2491"/>
      <c r="G60" s="2491"/>
      <c r="H60" s="2491"/>
      <c r="I60" s="2491"/>
      <c r="J60" s="2491"/>
      <c r="K60" s="2491"/>
      <c r="L60" s="2491"/>
      <c r="M60" s="2491"/>
      <c r="N60" s="2491"/>
      <c r="O60" s="2491"/>
      <c r="P60" s="2491"/>
      <c r="Q60" s="2491"/>
      <c r="R60" s="2491"/>
      <c r="S60" s="2491"/>
      <c r="T60" s="2491"/>
      <c r="U60" s="2491"/>
      <c r="V60" s="2491"/>
      <c r="W60" s="2491"/>
      <c r="X60" s="2491"/>
      <c r="Y60" s="2491"/>
      <c r="Z60" s="1744"/>
    </row>
    <row r="61" ht="15.75" hidden="1" customHeight="1">
      <c r="A61" s="2491"/>
      <c r="B61" s="2491"/>
      <c r="C61" s="2491"/>
      <c r="D61" s="2491"/>
      <c r="E61" s="2491"/>
      <c r="F61" s="2491"/>
      <c r="G61" s="2491"/>
      <c r="H61" s="2491"/>
      <c r="I61" s="2491"/>
      <c r="J61" s="2491"/>
      <c r="K61" s="2491"/>
      <c r="L61" s="2491"/>
      <c r="M61" s="2491"/>
      <c r="N61" s="2491"/>
      <c r="O61" s="2491"/>
      <c r="P61" s="2491"/>
      <c r="Q61" s="2491"/>
      <c r="R61" s="2491"/>
      <c r="S61" s="2491"/>
      <c r="T61" s="2491"/>
      <c r="U61" s="2491"/>
      <c r="V61" s="2491"/>
      <c r="W61" s="2491"/>
      <c r="X61" s="2491"/>
      <c r="Y61" s="2491"/>
      <c r="Z61" s="1744"/>
    </row>
    <row r="62" ht="15.75" hidden="1" customHeight="1">
      <c r="A62" s="2491"/>
      <c r="B62" s="2491"/>
      <c r="C62" s="2491"/>
      <c r="D62" s="2491"/>
      <c r="E62" s="2491"/>
      <c r="F62" s="2491"/>
      <c r="G62" s="2491"/>
      <c r="H62" s="2491"/>
      <c r="I62" s="2491"/>
      <c r="J62" s="2491"/>
      <c r="K62" s="2491"/>
      <c r="L62" s="2491"/>
      <c r="M62" s="2491"/>
      <c r="N62" s="2491"/>
      <c r="O62" s="2491"/>
      <c r="P62" s="2491"/>
      <c r="Q62" s="2491"/>
      <c r="R62" s="2491"/>
      <c r="S62" s="2491"/>
      <c r="T62" s="2491"/>
      <c r="U62" s="2491"/>
      <c r="V62" s="2491"/>
      <c r="W62" s="2491"/>
      <c r="X62" s="2491"/>
      <c r="Y62" s="2491"/>
      <c r="Z62" s="1744"/>
    </row>
    <row r="63" ht="15.75" hidden="1" customHeight="1">
      <c r="A63" s="2491"/>
      <c r="B63" s="2491"/>
      <c r="C63" s="2491"/>
      <c r="D63" s="2491"/>
      <c r="E63" s="2491"/>
      <c r="F63" s="2491"/>
      <c r="G63" s="2491"/>
      <c r="H63" s="2491"/>
      <c r="I63" s="2491"/>
      <c r="J63" s="2491"/>
      <c r="K63" s="2491"/>
      <c r="L63" s="2491"/>
      <c r="M63" s="2491"/>
      <c r="N63" s="2491"/>
      <c r="O63" s="2491"/>
      <c r="P63" s="2491"/>
      <c r="Q63" s="2491"/>
      <c r="R63" s="2491"/>
      <c r="S63" s="2491"/>
      <c r="T63" s="2491"/>
      <c r="U63" s="2491"/>
      <c r="V63" s="2491"/>
      <c r="W63" s="2491"/>
      <c r="X63" s="2491"/>
      <c r="Y63" s="2491"/>
      <c r="Z63" s="1744"/>
    </row>
    <row r="64" ht="15.75" hidden="1" customHeight="1">
      <c r="A64" s="2491"/>
      <c r="B64" s="2491"/>
      <c r="C64" s="2491"/>
      <c r="D64" s="2491"/>
      <c r="E64" s="2491"/>
      <c r="F64" s="2491"/>
      <c r="G64" s="2491"/>
      <c r="H64" s="2491"/>
      <c r="I64" s="2491"/>
      <c r="J64" s="2491"/>
      <c r="K64" s="2491"/>
      <c r="L64" s="2491"/>
      <c r="M64" s="2491"/>
      <c r="N64" s="2491"/>
      <c r="O64" s="2491"/>
      <c r="P64" s="2491"/>
      <c r="Q64" s="2491"/>
      <c r="R64" s="2491"/>
      <c r="S64" s="2491"/>
      <c r="T64" s="2491"/>
      <c r="U64" s="2491"/>
      <c r="V64" s="2491"/>
      <c r="W64" s="2491"/>
      <c r="X64" s="2491"/>
      <c r="Y64" s="2491"/>
      <c r="Z64" s="1744"/>
    </row>
    <row r="65" ht="15.75" hidden="1" customHeight="1">
      <c r="A65" s="2491"/>
      <c r="B65" s="2491"/>
      <c r="C65" s="2491"/>
      <c r="D65" s="2491"/>
      <c r="E65" s="2491"/>
      <c r="F65" s="2491"/>
      <c r="G65" s="2491"/>
      <c r="H65" s="2491"/>
      <c r="I65" s="2491"/>
      <c r="J65" s="2491"/>
      <c r="K65" s="2491"/>
      <c r="L65" s="2491"/>
      <c r="M65" s="2491"/>
      <c r="N65" s="2491"/>
      <c r="O65" s="2491"/>
      <c r="P65" s="2491"/>
      <c r="Q65" s="2491"/>
      <c r="R65" s="2491"/>
      <c r="S65" s="2491"/>
      <c r="T65" s="2491"/>
      <c r="U65" s="2491"/>
      <c r="V65" s="2491"/>
      <c r="W65" s="2491"/>
      <c r="X65" s="2491"/>
      <c r="Y65" s="2491"/>
      <c r="Z65" s="1744"/>
    </row>
    <row r="66" ht="15.75" hidden="1" customHeight="1">
      <c r="A66" s="2491"/>
      <c r="B66" s="2491"/>
      <c r="C66" s="2491"/>
      <c r="D66" s="2491"/>
      <c r="E66" s="2491"/>
      <c r="F66" s="2491"/>
      <c r="G66" s="2491"/>
      <c r="H66" s="2491"/>
      <c r="I66" s="2491"/>
      <c r="J66" s="2491"/>
      <c r="K66" s="2491"/>
      <c r="L66" s="2491"/>
      <c r="M66" s="2491"/>
      <c r="N66" s="2491"/>
      <c r="O66" s="2491"/>
      <c r="P66" s="2491"/>
      <c r="Q66" s="2491"/>
      <c r="R66" s="2491"/>
      <c r="S66" s="2491"/>
      <c r="T66" s="2491"/>
      <c r="U66" s="2491"/>
      <c r="V66" s="2491"/>
      <c r="W66" s="2491"/>
      <c r="X66" s="2491"/>
      <c r="Y66" s="2491"/>
      <c r="Z66" s="1744"/>
    </row>
    <row r="67" ht="15.75" hidden="1" customHeight="1">
      <c r="A67" s="2491"/>
      <c r="B67" s="2491"/>
      <c r="C67" s="2491"/>
      <c r="D67" s="2491"/>
      <c r="E67" s="2491"/>
      <c r="F67" s="2491"/>
      <c r="G67" s="2491"/>
      <c r="H67" s="2491"/>
      <c r="I67" s="2491"/>
      <c r="J67" s="2491"/>
      <c r="K67" s="2491"/>
      <c r="L67" s="2491"/>
      <c r="M67" s="2491"/>
      <c r="N67" s="2491"/>
      <c r="O67" s="2491"/>
      <c r="P67" s="2491"/>
      <c r="Q67" s="2491"/>
      <c r="R67" s="2491"/>
      <c r="S67" s="2491"/>
      <c r="T67" s="2491"/>
      <c r="U67" s="2491"/>
      <c r="V67" s="2491"/>
      <c r="W67" s="2491"/>
      <c r="X67" s="2491"/>
      <c r="Y67" s="2491"/>
      <c r="Z67" s="1744"/>
    </row>
    <row r="68" ht="15.75" hidden="1" customHeight="1">
      <c r="A68" s="2491"/>
      <c r="B68" s="2491"/>
      <c r="C68" s="2491"/>
      <c r="D68" s="2491"/>
      <c r="E68" s="2491"/>
      <c r="F68" s="2491"/>
      <c r="G68" s="2491"/>
      <c r="H68" s="2491"/>
      <c r="I68" s="2491"/>
      <c r="J68" s="2491"/>
      <c r="K68" s="2491"/>
      <c r="L68" s="2491"/>
      <c r="M68" s="2491"/>
      <c r="N68" s="2491"/>
      <c r="O68" s="2491"/>
      <c r="P68" s="2491"/>
      <c r="Q68" s="2491"/>
      <c r="R68" s="2491"/>
      <c r="S68" s="2491"/>
      <c r="T68" s="2491"/>
      <c r="U68" s="2491"/>
      <c r="V68" s="2491"/>
      <c r="W68" s="2491"/>
      <c r="X68" s="2491"/>
      <c r="Y68" s="2491"/>
      <c r="Z68" s="1744"/>
    </row>
    <row r="69" ht="15.75" hidden="1" customHeight="1">
      <c r="A69" s="2491"/>
      <c r="B69" s="2491"/>
      <c r="C69" s="2491"/>
      <c r="D69" s="2491"/>
      <c r="E69" s="2491"/>
      <c r="F69" s="2491"/>
      <c r="G69" s="2491"/>
      <c r="H69" s="2491"/>
      <c r="I69" s="2491"/>
      <c r="J69" s="2491"/>
      <c r="K69" s="2491"/>
      <c r="L69" s="2491"/>
      <c r="M69" s="2491"/>
      <c r="N69" s="2491"/>
      <c r="O69" s="2491"/>
      <c r="P69" s="2491"/>
      <c r="Q69" s="2491"/>
      <c r="R69" s="2491"/>
      <c r="S69" s="2491"/>
      <c r="T69" s="2491"/>
      <c r="U69" s="2491"/>
      <c r="V69" s="2491"/>
      <c r="W69" s="2491"/>
      <c r="X69" s="2491"/>
      <c r="Y69" s="2491"/>
      <c r="Z69" s="1744"/>
    </row>
    <row r="70" ht="15.75" hidden="1" customHeight="1">
      <c r="A70" s="2491"/>
      <c r="B70" s="2491"/>
      <c r="C70" s="2491"/>
      <c r="D70" s="2491"/>
      <c r="E70" s="2491"/>
      <c r="F70" s="2491"/>
      <c r="G70" s="2491"/>
      <c r="H70" s="2491"/>
      <c r="I70" s="2491"/>
      <c r="J70" s="2491"/>
      <c r="K70" s="2491"/>
      <c r="L70" s="2491"/>
      <c r="M70" s="2491"/>
      <c r="N70" s="2491"/>
      <c r="O70" s="2491"/>
      <c r="P70" s="2491"/>
      <c r="Q70" s="2491"/>
      <c r="R70" s="2491"/>
      <c r="S70" s="2491"/>
      <c r="T70" s="2491"/>
      <c r="U70" s="2491"/>
      <c r="V70" s="2491"/>
      <c r="W70" s="2491"/>
      <c r="X70" s="2491"/>
      <c r="Y70" s="2491"/>
      <c r="Z70" s="1744"/>
    </row>
    <row r="71" ht="15.75" hidden="1" customHeight="1">
      <c r="A71" s="2491"/>
      <c r="B71" s="2491"/>
      <c r="C71" s="2491"/>
      <c r="D71" s="2491"/>
      <c r="E71" s="2491"/>
      <c r="F71" s="2491"/>
      <c r="G71" s="2491"/>
      <c r="H71" s="2491"/>
      <c r="I71" s="2491"/>
      <c r="J71" s="2491"/>
      <c r="K71" s="2491"/>
      <c r="L71" s="2491"/>
      <c r="M71" s="2491"/>
      <c r="N71" s="2491"/>
      <c r="O71" s="2491"/>
      <c r="P71" s="2491"/>
      <c r="Q71" s="2491"/>
      <c r="R71" s="2491"/>
      <c r="S71" s="2491"/>
      <c r="T71" s="2491"/>
      <c r="U71" s="2491"/>
      <c r="V71" s="2491"/>
      <c r="W71" s="2491"/>
      <c r="X71" s="2491"/>
      <c r="Y71" s="2491"/>
      <c r="Z71" s="1744"/>
    </row>
    <row r="72" ht="15.75" hidden="1" customHeight="1">
      <c r="A72" s="2491"/>
      <c r="B72" s="2491"/>
      <c r="C72" s="2491"/>
      <c r="D72" s="2491"/>
      <c r="E72" s="2491"/>
      <c r="F72" s="2491"/>
      <c r="G72" s="2491"/>
      <c r="H72" s="2491"/>
      <c r="I72" s="2491"/>
      <c r="J72" s="2491"/>
      <c r="K72" s="2491"/>
      <c r="L72" s="2491"/>
      <c r="M72" s="2491"/>
      <c r="N72" s="2491"/>
      <c r="O72" s="2491"/>
      <c r="P72" s="2491"/>
      <c r="Q72" s="2491"/>
      <c r="R72" s="2491"/>
      <c r="S72" s="2491"/>
      <c r="T72" s="2491"/>
      <c r="U72" s="2491"/>
      <c r="V72" s="2491"/>
      <c r="W72" s="2491"/>
      <c r="X72" s="2491"/>
      <c r="Y72" s="2491"/>
      <c r="Z72" s="1744"/>
    </row>
    <row r="73" ht="15.75" hidden="1" customHeight="1">
      <c r="A73" s="2491"/>
      <c r="B73" s="2491"/>
      <c r="C73" s="2491"/>
      <c r="D73" s="2491"/>
      <c r="E73" s="2491"/>
      <c r="F73" s="2491"/>
      <c r="G73" s="2491"/>
      <c r="H73" s="2491"/>
      <c r="I73" s="2491"/>
      <c r="J73" s="2491"/>
      <c r="K73" s="2491"/>
      <c r="L73" s="2491"/>
      <c r="M73" s="2491"/>
      <c r="N73" s="2491"/>
      <c r="O73" s="2491"/>
      <c r="P73" s="2491"/>
      <c r="Q73" s="2491"/>
      <c r="R73" s="2491"/>
      <c r="S73" s="2491"/>
      <c r="T73" s="2491"/>
      <c r="U73" s="2491"/>
      <c r="V73" s="2491"/>
      <c r="W73" s="2491"/>
      <c r="X73" s="2491"/>
      <c r="Y73" s="2491"/>
      <c r="Z73" s="1744"/>
    </row>
    <row r="74" ht="15.75" hidden="1" customHeight="1">
      <c r="A74" s="2491"/>
      <c r="B74" s="2491"/>
      <c r="C74" s="2491"/>
      <c r="D74" s="2491"/>
      <c r="E74" s="2491"/>
      <c r="F74" s="2491"/>
      <c r="G74" s="2491"/>
      <c r="H74" s="2491"/>
      <c r="I74" s="2491"/>
      <c r="J74" s="2491"/>
      <c r="K74" s="2491"/>
      <c r="L74" s="2491"/>
      <c r="M74" s="2491"/>
      <c r="N74" s="2491"/>
      <c r="O74" s="2491"/>
      <c r="P74" s="2491"/>
      <c r="Q74" s="2491"/>
      <c r="R74" s="2491"/>
      <c r="S74" s="2491"/>
      <c r="T74" s="2491"/>
      <c r="U74" s="2491"/>
      <c r="V74" s="2491"/>
      <c r="W74" s="2491"/>
      <c r="X74" s="2491"/>
      <c r="Y74" s="2491"/>
      <c r="Z74" s="1744"/>
    </row>
    <row r="75" ht="15.75" hidden="1" customHeight="1">
      <c r="A75" s="2491"/>
      <c r="B75" s="2491"/>
      <c r="C75" s="2491"/>
      <c r="D75" s="2491"/>
      <c r="E75" s="2491"/>
      <c r="F75" s="2491"/>
      <c r="G75" s="2491"/>
      <c r="H75" s="2491"/>
      <c r="I75" s="2491"/>
      <c r="J75" s="2491"/>
      <c r="K75" s="2491"/>
      <c r="L75" s="2491"/>
      <c r="M75" s="2491"/>
      <c r="N75" s="2491"/>
      <c r="O75" s="2491"/>
      <c r="P75" s="2491"/>
      <c r="Q75" s="2491"/>
      <c r="R75" s="2491"/>
      <c r="S75" s="2491"/>
      <c r="T75" s="2491"/>
      <c r="U75" s="2491"/>
      <c r="V75" s="2491"/>
      <c r="W75" s="2491"/>
      <c r="X75" s="2491"/>
      <c r="Y75" s="2491"/>
      <c r="Z75" s="1744"/>
    </row>
    <row r="76" ht="15.75" hidden="1" customHeight="1">
      <c r="A76" s="2491"/>
      <c r="B76" s="2491"/>
      <c r="C76" s="2491"/>
      <c r="D76" s="2491"/>
      <c r="E76" s="2491"/>
      <c r="F76" s="2491"/>
      <c r="G76" s="2491"/>
      <c r="H76" s="2491"/>
      <c r="I76" s="2491"/>
      <c r="J76" s="2491"/>
      <c r="K76" s="2491"/>
      <c r="L76" s="2491"/>
      <c r="M76" s="2491"/>
      <c r="N76" s="2491"/>
      <c r="O76" s="2491"/>
      <c r="P76" s="2491"/>
      <c r="Q76" s="2491"/>
      <c r="R76" s="2491"/>
      <c r="S76" s="2491"/>
      <c r="T76" s="2491"/>
      <c r="U76" s="2491"/>
      <c r="V76" s="2491"/>
      <c r="W76" s="2491"/>
      <c r="X76" s="2491"/>
      <c r="Y76" s="2491"/>
      <c r="Z76" s="1744"/>
    </row>
    <row r="77" ht="15.75" hidden="1" customHeight="1">
      <c r="A77" s="2491"/>
      <c r="B77" s="2491"/>
      <c r="C77" s="2491"/>
      <c r="D77" s="2491"/>
      <c r="E77" s="2491"/>
      <c r="F77" s="2491"/>
      <c r="G77" s="2491"/>
      <c r="H77" s="2491"/>
      <c r="I77" s="2491"/>
      <c r="J77" s="2491"/>
      <c r="K77" s="2491"/>
      <c r="L77" s="2491"/>
      <c r="M77" s="2491"/>
      <c r="N77" s="2491"/>
      <c r="O77" s="2491"/>
      <c r="P77" s="2491"/>
      <c r="Q77" s="2491"/>
      <c r="R77" s="2491"/>
      <c r="S77" s="2491"/>
      <c r="T77" s="2491"/>
      <c r="U77" s="2491"/>
      <c r="V77" s="2491"/>
      <c r="W77" s="2491"/>
      <c r="X77" s="2491"/>
      <c r="Y77" s="2491"/>
      <c r="Z77" s="1744"/>
    </row>
    <row r="78" ht="15.75" hidden="1" customHeight="1">
      <c r="A78" s="2491"/>
      <c r="B78" s="2491"/>
      <c r="C78" s="2491"/>
      <c r="D78" s="2491"/>
      <c r="E78" s="2491"/>
      <c r="F78" s="2491"/>
      <c r="G78" s="2491"/>
      <c r="H78" s="2491"/>
      <c r="I78" s="2491"/>
      <c r="J78" s="2491"/>
      <c r="K78" s="2491"/>
      <c r="L78" s="2491"/>
      <c r="M78" s="2491"/>
      <c r="N78" s="2491"/>
      <c r="O78" s="2491"/>
      <c r="P78" s="2491"/>
      <c r="Q78" s="2491"/>
      <c r="R78" s="2491"/>
      <c r="S78" s="2491"/>
      <c r="T78" s="2491"/>
      <c r="U78" s="2491"/>
      <c r="V78" s="2491"/>
      <c r="W78" s="2491"/>
      <c r="X78" s="2491"/>
      <c r="Y78" s="2491"/>
      <c r="Z78" s="1744"/>
    </row>
    <row r="79" ht="15.75" hidden="1" customHeight="1">
      <c r="A79" s="2491"/>
      <c r="B79" s="2491"/>
      <c r="C79" s="2491"/>
      <c r="D79" s="2491"/>
      <c r="E79" s="2491"/>
      <c r="F79" s="2491"/>
      <c r="G79" s="2491"/>
      <c r="H79" s="2491"/>
      <c r="I79" s="2491"/>
      <c r="J79" s="2491"/>
      <c r="K79" s="2491"/>
      <c r="L79" s="2491"/>
      <c r="M79" s="2491"/>
      <c r="N79" s="2491"/>
      <c r="O79" s="2491"/>
      <c r="P79" s="2491"/>
      <c r="Q79" s="2491"/>
      <c r="R79" s="2491"/>
      <c r="S79" s="2491"/>
      <c r="T79" s="2491"/>
      <c r="U79" s="2491"/>
      <c r="V79" s="2491"/>
      <c r="W79" s="2491"/>
      <c r="X79" s="2491"/>
      <c r="Y79" s="2491"/>
      <c r="Z79" s="1744"/>
    </row>
    <row r="80" ht="15.75" hidden="1" customHeight="1">
      <c r="A80" s="2491"/>
      <c r="B80" s="2491"/>
      <c r="C80" s="2491"/>
      <c r="D80" s="2491"/>
      <c r="E80" s="2491"/>
      <c r="F80" s="2491"/>
      <c r="G80" s="2491"/>
      <c r="H80" s="2491"/>
      <c r="I80" s="2491"/>
      <c r="J80" s="2491"/>
      <c r="K80" s="2491"/>
      <c r="L80" s="2491"/>
      <c r="M80" s="2491"/>
      <c r="N80" s="2491"/>
      <c r="O80" s="2491"/>
      <c r="P80" s="2491"/>
      <c r="Q80" s="2491"/>
      <c r="R80" s="2491"/>
      <c r="S80" s="2491"/>
      <c r="T80" s="2491"/>
      <c r="U80" s="2491"/>
      <c r="V80" s="2491"/>
      <c r="W80" s="2491"/>
      <c r="X80" s="2491"/>
      <c r="Y80" s="2491"/>
      <c r="Z80" s="1744"/>
    </row>
    <row r="81" ht="15.75" hidden="1" customHeight="1">
      <c r="A81" s="2491"/>
      <c r="B81" s="2491"/>
      <c r="C81" s="2491"/>
      <c r="D81" s="2491"/>
      <c r="E81" s="2491"/>
      <c r="F81" s="2491"/>
      <c r="G81" s="2491"/>
      <c r="H81" s="2491"/>
      <c r="I81" s="2491"/>
      <c r="J81" s="2491"/>
      <c r="K81" s="2491"/>
      <c r="L81" s="2491"/>
      <c r="M81" s="2491"/>
      <c r="N81" s="2491"/>
      <c r="O81" s="2491"/>
      <c r="P81" s="2491"/>
      <c r="Q81" s="2491"/>
      <c r="R81" s="2491"/>
      <c r="S81" s="2491"/>
      <c r="T81" s="2491"/>
      <c r="U81" s="2491"/>
      <c r="V81" s="2491"/>
      <c r="W81" s="2491"/>
      <c r="X81" s="2491"/>
      <c r="Y81" s="2491"/>
      <c r="Z81" s="1744"/>
    </row>
    <row r="82" ht="15.75" hidden="1" customHeight="1">
      <c r="A82" s="2491"/>
      <c r="B82" s="2491"/>
      <c r="C82" s="2491"/>
      <c r="D82" s="2491"/>
      <c r="E82" s="2491"/>
      <c r="F82" s="2491"/>
      <c r="G82" s="2491"/>
      <c r="H82" s="2491"/>
      <c r="I82" s="2491"/>
      <c r="J82" s="2491"/>
      <c r="K82" s="2491"/>
      <c r="L82" s="2491"/>
      <c r="M82" s="2491"/>
      <c r="N82" s="2491"/>
      <c r="O82" s="2491"/>
      <c r="P82" s="2491"/>
      <c r="Q82" s="2491"/>
      <c r="R82" s="2491"/>
      <c r="S82" s="2491"/>
      <c r="T82" s="2491"/>
      <c r="U82" s="2491"/>
      <c r="V82" s="2491"/>
      <c r="W82" s="2491"/>
      <c r="X82" s="2491"/>
      <c r="Y82" s="2491"/>
      <c r="Z82" s="1744"/>
    </row>
    <row r="83" ht="15.75" hidden="1" customHeight="1">
      <c r="A83" s="2491"/>
      <c r="B83" s="2491"/>
      <c r="C83" s="2491"/>
      <c r="D83" s="2491"/>
      <c r="E83" s="2491"/>
      <c r="F83" s="2491"/>
      <c r="G83" s="2491"/>
      <c r="H83" s="2491"/>
      <c r="I83" s="2491"/>
      <c r="J83" s="2491"/>
      <c r="K83" s="2491"/>
      <c r="L83" s="2491"/>
      <c r="M83" s="2491"/>
      <c r="N83" s="2491"/>
      <c r="O83" s="2491"/>
      <c r="P83" s="2491"/>
      <c r="Q83" s="2491"/>
      <c r="R83" s="2491"/>
      <c r="S83" s="2491"/>
      <c r="T83" s="2491"/>
      <c r="U83" s="2491"/>
      <c r="V83" s="2491"/>
      <c r="W83" s="2491"/>
      <c r="X83" s="2491"/>
      <c r="Y83" s="2491"/>
      <c r="Z83" s="1744"/>
    </row>
    <row r="84" ht="15.75" hidden="1" customHeight="1">
      <c r="A84" s="2491"/>
      <c r="B84" s="2491"/>
      <c r="C84" s="2491"/>
      <c r="D84" s="2491"/>
      <c r="E84" s="2491"/>
      <c r="F84" s="2491"/>
      <c r="G84" s="2491"/>
      <c r="H84" s="2491"/>
      <c r="I84" s="2491"/>
      <c r="J84" s="2491"/>
      <c r="K84" s="2491"/>
      <c r="L84" s="2491"/>
      <c r="M84" s="2491"/>
      <c r="N84" s="2491"/>
      <c r="O84" s="2491"/>
      <c r="P84" s="2491"/>
      <c r="Q84" s="2491"/>
      <c r="R84" s="2491"/>
      <c r="S84" s="2491"/>
      <c r="T84" s="2491"/>
      <c r="U84" s="2491"/>
      <c r="V84" s="2491"/>
      <c r="W84" s="2491"/>
      <c r="X84" s="2491"/>
      <c r="Y84" s="2491"/>
      <c r="Z84" s="1744"/>
    </row>
    <row r="85" ht="15.75" hidden="1" customHeight="1">
      <c r="A85" s="2491"/>
      <c r="B85" s="2491"/>
      <c r="C85" s="2491"/>
      <c r="D85" s="2491"/>
      <c r="E85" s="2491"/>
      <c r="F85" s="2491"/>
      <c r="G85" s="2491"/>
      <c r="H85" s="2491"/>
      <c r="I85" s="2491"/>
      <c r="J85" s="2491"/>
      <c r="K85" s="2491"/>
      <c r="L85" s="2491"/>
      <c r="M85" s="2491"/>
      <c r="N85" s="2491"/>
      <c r="O85" s="2491"/>
      <c r="P85" s="2491"/>
      <c r="Q85" s="2491"/>
      <c r="R85" s="2491"/>
      <c r="S85" s="2491"/>
      <c r="T85" s="2491"/>
      <c r="U85" s="2491"/>
      <c r="V85" s="2491"/>
      <c r="W85" s="2491"/>
      <c r="X85" s="2491"/>
      <c r="Y85" s="2491"/>
      <c r="Z85" s="1744"/>
    </row>
    <row r="86" ht="15.75" hidden="1" customHeight="1">
      <c r="A86" s="2491"/>
      <c r="B86" s="2491"/>
      <c r="C86" s="2491"/>
      <c r="D86" s="2491"/>
      <c r="E86" s="2491"/>
      <c r="F86" s="2491"/>
      <c r="G86" s="2491"/>
      <c r="H86" s="2491"/>
      <c r="I86" s="2491"/>
      <c r="J86" s="2491"/>
      <c r="K86" s="2491"/>
      <c r="L86" s="2491"/>
      <c r="M86" s="2491"/>
      <c r="N86" s="2491"/>
      <c r="O86" s="2491"/>
      <c r="P86" s="2491"/>
      <c r="Q86" s="2491"/>
      <c r="R86" s="2491"/>
      <c r="S86" s="2491"/>
      <c r="T86" s="2491"/>
      <c r="U86" s="2491"/>
      <c r="V86" s="2491"/>
      <c r="W86" s="2491"/>
      <c r="X86" s="2491"/>
      <c r="Y86" s="2491"/>
      <c r="Z86" s="1744"/>
    </row>
    <row r="87" ht="15.75" hidden="1" customHeight="1">
      <c r="A87" s="2491"/>
      <c r="B87" s="2491"/>
      <c r="C87" s="2491"/>
      <c r="D87" s="2491"/>
      <c r="E87" s="2491"/>
      <c r="F87" s="2491"/>
      <c r="G87" s="2491"/>
      <c r="H87" s="2491"/>
      <c r="I87" s="2491"/>
      <c r="J87" s="2491"/>
      <c r="K87" s="2491"/>
      <c r="L87" s="2491"/>
      <c r="M87" s="2491"/>
      <c r="N87" s="2491"/>
      <c r="O87" s="2491"/>
      <c r="P87" s="2491"/>
      <c r="Q87" s="2491"/>
      <c r="R87" s="2491"/>
      <c r="S87" s="2491"/>
      <c r="T87" s="2491"/>
      <c r="U87" s="2491"/>
      <c r="V87" s="2491"/>
      <c r="W87" s="2491"/>
      <c r="X87" s="2491"/>
      <c r="Y87" s="2491"/>
      <c r="Z87" s="1744"/>
    </row>
    <row r="88" ht="15.75" hidden="1" customHeight="1">
      <c r="A88" s="2491"/>
      <c r="B88" s="2491"/>
      <c r="C88" s="2491"/>
      <c r="D88" s="2491"/>
      <c r="E88" s="2491"/>
      <c r="F88" s="2491"/>
      <c r="G88" s="2491"/>
      <c r="H88" s="2491"/>
      <c r="I88" s="2491"/>
      <c r="J88" s="2491"/>
      <c r="K88" s="2491"/>
      <c r="L88" s="2491"/>
      <c r="M88" s="2491"/>
      <c r="N88" s="2491"/>
      <c r="O88" s="2491"/>
      <c r="P88" s="2491"/>
      <c r="Q88" s="2491"/>
      <c r="R88" s="2491"/>
      <c r="S88" s="2491"/>
      <c r="T88" s="2491"/>
      <c r="U88" s="2491"/>
      <c r="V88" s="2491"/>
      <c r="W88" s="2491"/>
      <c r="X88" s="2491"/>
      <c r="Y88" s="2491"/>
      <c r="Z88" s="1744"/>
    </row>
    <row r="89" ht="15.75" hidden="1" customHeight="1">
      <c r="A89" s="2491"/>
      <c r="B89" s="2491"/>
      <c r="C89" s="2491"/>
      <c r="D89" s="2491"/>
      <c r="E89" s="2491"/>
      <c r="F89" s="2491"/>
      <c r="G89" s="2491"/>
      <c r="H89" s="2491"/>
      <c r="I89" s="2491"/>
      <c r="J89" s="2491"/>
      <c r="K89" s="2491"/>
      <c r="L89" s="2491"/>
      <c r="M89" s="2491"/>
      <c r="N89" s="2491"/>
      <c r="O89" s="2491"/>
      <c r="P89" s="2491"/>
      <c r="Q89" s="2491"/>
      <c r="R89" s="2491"/>
      <c r="S89" s="2491"/>
      <c r="T89" s="2491"/>
      <c r="U89" s="2491"/>
      <c r="V89" s="2491"/>
      <c r="W89" s="2491"/>
      <c r="X89" s="2491"/>
      <c r="Y89" s="2491"/>
      <c r="Z89" s="1744"/>
    </row>
    <row r="90" ht="15.75" hidden="1" customHeight="1">
      <c r="A90" s="2491"/>
      <c r="B90" s="2491"/>
      <c r="C90" s="2491"/>
      <c r="D90" s="2491"/>
      <c r="E90" s="2491"/>
      <c r="F90" s="2491"/>
      <c r="G90" s="2491"/>
      <c r="H90" s="2491"/>
      <c r="I90" s="2491"/>
      <c r="J90" s="2491"/>
      <c r="K90" s="2491"/>
      <c r="L90" s="2491"/>
      <c r="M90" s="2491"/>
      <c r="N90" s="2491"/>
      <c r="O90" s="2491"/>
      <c r="P90" s="2491"/>
      <c r="Q90" s="2491"/>
      <c r="R90" s="2491"/>
      <c r="S90" s="2491"/>
      <c r="T90" s="2491"/>
      <c r="U90" s="2491"/>
      <c r="V90" s="2491"/>
      <c r="W90" s="2491"/>
      <c r="X90" s="2491"/>
      <c r="Y90" s="2491"/>
      <c r="Z90" s="1744"/>
    </row>
    <row r="91" ht="15.75" hidden="1" customHeight="1">
      <c r="A91" s="2491"/>
      <c r="B91" s="2491"/>
      <c r="C91" s="2491"/>
      <c r="D91" s="2491"/>
      <c r="E91" s="2491"/>
      <c r="F91" s="2491"/>
      <c r="G91" s="2491"/>
      <c r="H91" s="2491"/>
      <c r="I91" s="2491"/>
      <c r="J91" s="2491"/>
      <c r="K91" s="2491"/>
      <c r="L91" s="2491"/>
      <c r="M91" s="2491"/>
      <c r="N91" s="2491"/>
      <c r="O91" s="2491"/>
      <c r="P91" s="2491"/>
      <c r="Q91" s="2491"/>
      <c r="R91" s="2491"/>
      <c r="S91" s="2491"/>
      <c r="T91" s="2491"/>
      <c r="U91" s="2491"/>
      <c r="V91" s="2491"/>
      <c r="W91" s="2491"/>
      <c r="X91" s="2491"/>
      <c r="Y91" s="2491"/>
      <c r="Z91" s="1744"/>
    </row>
    <row r="92" ht="15.75" hidden="1" customHeight="1">
      <c r="A92" s="2491"/>
      <c r="B92" s="2491"/>
      <c r="C92" s="2491"/>
      <c r="D92" s="2491"/>
      <c r="E92" s="2491"/>
      <c r="F92" s="2491"/>
      <c r="G92" s="2491"/>
      <c r="H92" s="2491"/>
      <c r="I92" s="2491"/>
      <c r="J92" s="2491"/>
      <c r="K92" s="2491"/>
      <c r="L92" s="2491"/>
      <c r="M92" s="2491"/>
      <c r="N92" s="2491"/>
      <c r="O92" s="2491"/>
      <c r="P92" s="2491"/>
      <c r="Q92" s="2491"/>
      <c r="R92" s="2491"/>
      <c r="S92" s="2491"/>
      <c r="T92" s="2491"/>
      <c r="U92" s="2491"/>
      <c r="V92" s="2491"/>
      <c r="W92" s="2491"/>
      <c r="X92" s="2491"/>
      <c r="Y92" s="2491"/>
      <c r="Z92" s="1744"/>
    </row>
    <row r="93" ht="15.75" hidden="1" customHeight="1">
      <c r="A93" s="2491"/>
      <c r="B93" s="2491"/>
      <c r="C93" s="2491"/>
      <c r="D93" s="2491"/>
      <c r="E93" s="2491"/>
      <c r="F93" s="2491"/>
      <c r="G93" s="2491"/>
      <c r="H93" s="2491"/>
      <c r="I93" s="2491"/>
      <c r="J93" s="2491"/>
      <c r="K93" s="2491"/>
      <c r="L93" s="2491"/>
      <c r="M93" s="2491"/>
      <c r="N93" s="2491"/>
      <c r="O93" s="2491"/>
      <c r="P93" s="2491"/>
      <c r="Q93" s="2491"/>
      <c r="R93" s="2491"/>
      <c r="S93" s="2491"/>
      <c r="T93" s="2491"/>
      <c r="U93" s="2491"/>
      <c r="V93" s="2491"/>
      <c r="W93" s="2491"/>
      <c r="X93" s="2491"/>
      <c r="Y93" s="2491"/>
      <c r="Z93" s="1744"/>
    </row>
    <row r="94" ht="15.75" hidden="1" customHeight="1">
      <c r="A94" s="2491"/>
      <c r="B94" s="2491"/>
      <c r="C94" s="2491"/>
      <c r="D94" s="2491"/>
      <c r="E94" s="2491"/>
      <c r="F94" s="2491"/>
      <c r="G94" s="2491"/>
      <c r="H94" s="2491"/>
      <c r="I94" s="2491"/>
      <c r="J94" s="2491"/>
      <c r="K94" s="2491"/>
      <c r="L94" s="2491"/>
      <c r="M94" s="2491"/>
      <c r="N94" s="2491"/>
      <c r="O94" s="2491"/>
      <c r="P94" s="2491"/>
      <c r="Q94" s="2491"/>
      <c r="R94" s="2491"/>
      <c r="S94" s="2491"/>
      <c r="T94" s="2491"/>
      <c r="U94" s="2491"/>
      <c r="V94" s="2491"/>
      <c r="W94" s="2491"/>
      <c r="X94" s="2491"/>
      <c r="Y94" s="2491"/>
      <c r="Z94" s="1744"/>
    </row>
    <row r="95" ht="15.75" hidden="1" customHeight="1">
      <c r="A95" s="2491"/>
      <c r="B95" s="2491"/>
      <c r="C95" s="2491"/>
      <c r="D95" s="2491"/>
      <c r="E95" s="2491"/>
      <c r="F95" s="2491"/>
      <c r="G95" s="2491"/>
      <c r="H95" s="2491"/>
      <c r="I95" s="2491"/>
      <c r="J95" s="2491"/>
      <c r="K95" s="2491"/>
      <c r="L95" s="2491"/>
      <c r="M95" s="2491"/>
      <c r="N95" s="2491"/>
      <c r="O95" s="2491"/>
      <c r="P95" s="2491"/>
      <c r="Q95" s="2491"/>
      <c r="R95" s="2491"/>
      <c r="S95" s="2491"/>
      <c r="T95" s="2491"/>
      <c r="U95" s="2491"/>
      <c r="V95" s="2491"/>
      <c r="W95" s="2491"/>
      <c r="X95" s="2491"/>
      <c r="Y95" s="2491"/>
      <c r="Z95" s="1744"/>
    </row>
    <row r="96" ht="15.75" hidden="1" customHeight="1">
      <c r="A96" s="1744"/>
      <c r="B96" s="1744"/>
      <c r="C96" s="1744"/>
      <c r="D96" s="1744"/>
      <c r="E96" s="1744"/>
      <c r="F96" s="1744"/>
      <c r="G96" s="1744"/>
      <c r="H96" s="1744"/>
      <c r="I96" s="1744"/>
      <c r="J96" s="1744"/>
      <c r="K96" s="1744"/>
      <c r="L96" s="1744"/>
      <c r="M96" s="1744"/>
      <c r="N96" s="1744"/>
      <c r="O96" s="1744"/>
      <c r="P96" s="1744"/>
      <c r="Q96" s="1744"/>
      <c r="R96" s="1744"/>
      <c r="S96" s="1744"/>
      <c r="T96" s="1744"/>
      <c r="U96" s="1744"/>
      <c r="V96" s="1744"/>
      <c r="W96" s="1744"/>
      <c r="X96" s="1744"/>
      <c r="Y96" s="1744"/>
      <c r="Z96" s="1744"/>
    </row>
    <row r="97" ht="15.75" hidden="1" customHeight="1">
      <c r="A97" s="1744"/>
      <c r="B97" s="1744"/>
      <c r="C97" s="1744"/>
      <c r="D97" s="1744"/>
      <c r="E97" s="1744"/>
      <c r="F97" s="1744"/>
      <c r="G97" s="1744"/>
      <c r="H97" s="1744"/>
      <c r="I97" s="1744"/>
      <c r="J97" s="1744"/>
      <c r="K97" s="1744"/>
      <c r="L97" s="1744"/>
      <c r="M97" s="1744"/>
      <c r="N97" s="1744"/>
      <c r="O97" s="1744"/>
      <c r="P97" s="1744"/>
      <c r="Q97" s="1744"/>
      <c r="R97" s="1744"/>
      <c r="S97" s="1744"/>
      <c r="T97" s="1744"/>
      <c r="U97" s="1744"/>
      <c r="V97" s="1744"/>
      <c r="W97" s="1744"/>
      <c r="X97" s="1744"/>
      <c r="Y97" s="1744"/>
      <c r="Z97" s="1744"/>
    </row>
    <row r="98" ht="15.75" hidden="1" customHeight="1">
      <c r="A98" s="1744"/>
      <c r="B98" s="1744"/>
      <c r="C98" s="1744"/>
      <c r="D98" s="1744"/>
      <c r="E98" s="1744"/>
      <c r="F98" s="1744"/>
      <c r="G98" s="1744"/>
      <c r="H98" s="1744"/>
      <c r="I98" s="1744"/>
      <c r="J98" s="1744"/>
      <c r="K98" s="1744"/>
      <c r="L98" s="1744"/>
      <c r="M98" s="1744"/>
      <c r="N98" s="1744"/>
      <c r="O98" s="1744"/>
      <c r="P98" s="1744"/>
      <c r="Q98" s="1744"/>
      <c r="R98" s="1744"/>
      <c r="S98" s="1744"/>
      <c r="T98" s="1744"/>
      <c r="U98" s="1744"/>
      <c r="V98" s="1744"/>
      <c r="W98" s="1744"/>
      <c r="X98" s="1744"/>
      <c r="Y98" s="1744"/>
      <c r="Z98" s="1744"/>
    </row>
    <row r="99" ht="15.75" hidden="1" customHeight="1">
      <c r="A99" s="1744"/>
      <c r="B99" s="1744"/>
      <c r="C99" s="1744"/>
      <c r="D99" s="1744"/>
      <c r="E99" s="1744"/>
      <c r="F99" s="1744"/>
      <c r="G99" s="1744"/>
      <c r="H99" s="1744"/>
      <c r="I99" s="1744"/>
      <c r="J99" s="1744"/>
      <c r="K99" s="1744"/>
      <c r="L99" s="1744"/>
      <c r="M99" s="1744"/>
      <c r="N99" s="1744"/>
      <c r="O99" s="1744"/>
      <c r="P99" s="1744"/>
      <c r="Q99" s="1744"/>
      <c r="R99" s="1744"/>
      <c r="S99" s="1744"/>
      <c r="T99" s="1744"/>
      <c r="U99" s="1744"/>
      <c r="V99" s="1744"/>
      <c r="W99" s="1744"/>
      <c r="X99" s="1744"/>
      <c r="Y99" s="1744"/>
      <c r="Z99" s="1744"/>
    </row>
    <row r="100" ht="15.75" hidden="1" customHeight="1">
      <c r="A100" s="1744"/>
      <c r="B100" s="1744"/>
      <c r="C100" s="1744"/>
      <c r="D100" s="1744"/>
      <c r="E100" s="1744"/>
      <c r="F100" s="1744"/>
      <c r="G100" s="1744"/>
      <c r="H100" s="1744"/>
      <c r="I100" s="1744"/>
      <c r="J100" s="1744"/>
      <c r="K100" s="1744"/>
      <c r="L100" s="1744"/>
      <c r="M100" s="1744"/>
      <c r="N100" s="1744"/>
      <c r="O100" s="1744"/>
      <c r="P100" s="1744"/>
      <c r="Q100" s="1744"/>
      <c r="R100" s="1744"/>
      <c r="S100" s="1744"/>
      <c r="T100" s="1744"/>
      <c r="U100" s="1744"/>
      <c r="V100" s="1744"/>
      <c r="W100" s="1744"/>
      <c r="X100" s="1744"/>
      <c r="Y100" s="1744"/>
      <c r="Z100" s="1744"/>
    </row>
    <row r="101" ht="15.75" hidden="1" customHeight="1">
      <c r="A101" s="1744"/>
      <c r="B101" s="1744"/>
      <c r="C101" s="1744"/>
      <c r="D101" s="1744"/>
      <c r="E101" s="1744"/>
      <c r="F101" s="1744"/>
      <c r="G101" s="1744"/>
      <c r="H101" s="1744"/>
      <c r="I101" s="1744"/>
      <c r="J101" s="1744"/>
      <c r="K101" s="1744"/>
      <c r="L101" s="1744"/>
      <c r="M101" s="1744"/>
      <c r="N101" s="1744"/>
      <c r="O101" s="1744"/>
      <c r="P101" s="1744"/>
      <c r="Q101" s="1744"/>
      <c r="R101" s="1744"/>
      <c r="S101" s="1744"/>
      <c r="T101" s="1744"/>
      <c r="U101" s="1744"/>
      <c r="V101" s="1744"/>
      <c r="W101" s="1744"/>
      <c r="X101" s="1744"/>
      <c r="Y101" s="1744"/>
      <c r="Z101" s="1744"/>
    </row>
    <row r="102" ht="15.75" hidden="1" customHeight="1">
      <c r="A102" s="1744"/>
      <c r="B102" s="1744"/>
      <c r="C102" s="1744"/>
      <c r="D102" s="1744"/>
      <c r="E102" s="1744"/>
      <c r="F102" s="1744"/>
      <c r="G102" s="1744"/>
      <c r="H102" s="1744"/>
      <c r="I102" s="1744"/>
      <c r="J102" s="1744"/>
      <c r="K102" s="1744"/>
      <c r="L102" s="1744"/>
      <c r="M102" s="1744"/>
      <c r="N102" s="1744"/>
      <c r="O102" s="1744"/>
      <c r="P102" s="1744"/>
      <c r="Q102" s="1744"/>
      <c r="R102" s="1744"/>
      <c r="S102" s="1744"/>
      <c r="T102" s="1744"/>
      <c r="U102" s="1744"/>
      <c r="V102" s="1744"/>
      <c r="W102" s="1744"/>
      <c r="X102" s="1744"/>
      <c r="Y102" s="1744"/>
      <c r="Z102" s="1744"/>
    </row>
    <row r="103" ht="15.75" hidden="1" customHeight="1">
      <c r="A103" s="1744"/>
      <c r="B103" s="1744"/>
      <c r="C103" s="1744"/>
      <c r="D103" s="1744"/>
      <c r="E103" s="1744"/>
      <c r="F103" s="1744"/>
      <c r="G103" s="1744"/>
      <c r="H103" s="1744"/>
      <c r="I103" s="1744"/>
      <c r="J103" s="1744"/>
      <c r="K103" s="1744"/>
      <c r="L103" s="1744"/>
      <c r="M103" s="1744"/>
      <c r="N103" s="1744"/>
      <c r="O103" s="1744"/>
      <c r="P103" s="1744"/>
      <c r="Q103" s="1744"/>
      <c r="R103" s="1744"/>
      <c r="S103" s="1744"/>
      <c r="T103" s="1744"/>
      <c r="U103" s="1744"/>
      <c r="V103" s="1744"/>
      <c r="W103" s="1744"/>
      <c r="X103" s="1744"/>
      <c r="Y103" s="1744"/>
      <c r="Z103" s="1744"/>
    </row>
    <row r="104" ht="15.75" hidden="1" customHeight="1">
      <c r="A104" s="1744"/>
      <c r="B104" s="1744"/>
      <c r="C104" s="1744"/>
      <c r="D104" s="1744"/>
      <c r="E104" s="1744"/>
      <c r="F104" s="1744"/>
      <c r="G104" s="1744"/>
      <c r="H104" s="1744"/>
      <c r="I104" s="1744"/>
      <c r="J104" s="1744"/>
      <c r="K104" s="1744"/>
      <c r="L104" s="1744"/>
      <c r="M104" s="1744"/>
      <c r="N104" s="1744"/>
      <c r="O104" s="1744"/>
      <c r="P104" s="1744"/>
      <c r="Q104" s="1744"/>
      <c r="R104" s="1744"/>
      <c r="S104" s="1744"/>
      <c r="T104" s="1744"/>
      <c r="U104" s="1744"/>
      <c r="V104" s="1744"/>
      <c r="W104" s="1744"/>
      <c r="X104" s="1744"/>
      <c r="Y104" s="1744"/>
      <c r="Z104" s="1744"/>
    </row>
    <row r="105" ht="15.75" hidden="1" customHeight="1">
      <c r="A105" s="1744"/>
      <c r="B105" s="1744"/>
      <c r="C105" s="1744"/>
      <c r="D105" s="1744"/>
      <c r="E105" s="1744"/>
      <c r="F105" s="1744"/>
      <c r="G105" s="1744"/>
      <c r="H105" s="1744"/>
      <c r="I105" s="1744"/>
      <c r="J105" s="1744"/>
      <c r="K105" s="1744"/>
      <c r="L105" s="1744"/>
      <c r="M105" s="1744"/>
      <c r="N105" s="1744"/>
      <c r="O105" s="1744"/>
      <c r="P105" s="1744"/>
      <c r="Q105" s="1744"/>
      <c r="R105" s="1744"/>
      <c r="S105" s="1744"/>
      <c r="T105" s="1744"/>
      <c r="U105" s="1744"/>
      <c r="V105" s="1744"/>
      <c r="W105" s="1744"/>
      <c r="X105" s="1744"/>
      <c r="Y105" s="1744"/>
      <c r="Z105" s="1744"/>
    </row>
    <row r="106" ht="15.75" hidden="1" customHeight="1">
      <c r="A106" s="1744"/>
      <c r="B106" s="1744"/>
      <c r="C106" s="1744"/>
      <c r="D106" s="1744"/>
      <c r="E106" s="1744"/>
      <c r="F106" s="1744"/>
      <c r="G106" s="1744"/>
      <c r="H106" s="1744"/>
      <c r="I106" s="1744"/>
      <c r="J106" s="1744"/>
      <c r="K106" s="1744"/>
      <c r="L106" s="1744"/>
      <c r="M106" s="1744"/>
      <c r="N106" s="1744"/>
      <c r="O106" s="1744"/>
      <c r="P106" s="1744"/>
      <c r="Q106" s="1744"/>
      <c r="R106" s="1744"/>
      <c r="S106" s="1744"/>
      <c r="T106" s="1744"/>
      <c r="U106" s="1744"/>
      <c r="V106" s="1744"/>
      <c r="W106" s="1744"/>
      <c r="X106" s="1744"/>
      <c r="Y106" s="1744"/>
      <c r="Z106" s="1744"/>
    </row>
    <row r="107" ht="15.75" hidden="1" customHeight="1">
      <c r="A107" s="1744"/>
      <c r="B107" s="1744"/>
      <c r="C107" s="1744"/>
      <c r="D107" s="1744"/>
      <c r="E107" s="1744"/>
      <c r="F107" s="1744"/>
      <c r="G107" s="1744"/>
      <c r="H107" s="1744"/>
      <c r="I107" s="1744"/>
      <c r="J107" s="1744"/>
      <c r="K107" s="1744"/>
      <c r="L107" s="1744"/>
      <c r="M107" s="1744"/>
      <c r="N107" s="1744"/>
      <c r="O107" s="1744"/>
      <c r="P107" s="1744"/>
      <c r="Q107" s="1744"/>
      <c r="R107" s="1744"/>
      <c r="S107" s="1744"/>
      <c r="T107" s="1744"/>
      <c r="U107" s="1744"/>
      <c r="V107" s="1744"/>
      <c r="W107" s="1744"/>
      <c r="X107" s="1744"/>
      <c r="Y107" s="1744"/>
      <c r="Z107" s="1744"/>
    </row>
    <row r="108" ht="15.75" hidden="1" customHeight="1">
      <c r="A108" s="1744"/>
      <c r="B108" s="1744"/>
      <c r="C108" s="1744"/>
      <c r="D108" s="1744"/>
      <c r="E108" s="1744"/>
      <c r="F108" s="1744"/>
      <c r="G108" s="1744"/>
      <c r="H108" s="1744"/>
      <c r="I108" s="1744"/>
      <c r="J108" s="1744"/>
      <c r="K108" s="1744"/>
      <c r="L108" s="1744"/>
      <c r="M108" s="1744"/>
      <c r="N108" s="1744"/>
      <c r="O108" s="1744"/>
      <c r="P108" s="1744"/>
      <c r="Q108" s="1744"/>
      <c r="R108" s="1744"/>
      <c r="S108" s="1744"/>
      <c r="T108" s="1744"/>
      <c r="U108" s="1744"/>
      <c r="V108" s="1744"/>
      <c r="W108" s="1744"/>
      <c r="X108" s="1744"/>
      <c r="Y108" s="1744"/>
      <c r="Z108" s="1744"/>
    </row>
    <row r="109" ht="15.75" hidden="1" customHeight="1">
      <c r="A109" s="1744"/>
      <c r="B109" s="1744"/>
      <c r="C109" s="1744"/>
      <c r="D109" s="1744"/>
      <c r="E109" s="1744"/>
      <c r="F109" s="1744"/>
      <c r="G109" s="1744"/>
      <c r="H109" s="1744"/>
      <c r="I109" s="1744"/>
      <c r="J109" s="1744"/>
      <c r="K109" s="1744"/>
      <c r="L109" s="1744"/>
      <c r="M109" s="1744"/>
      <c r="N109" s="1744"/>
      <c r="O109" s="1744"/>
      <c r="P109" s="1744"/>
      <c r="Q109" s="1744"/>
      <c r="R109" s="1744"/>
      <c r="S109" s="1744"/>
      <c r="T109" s="1744"/>
      <c r="U109" s="1744"/>
      <c r="V109" s="1744"/>
      <c r="W109" s="1744"/>
      <c r="X109" s="1744"/>
      <c r="Y109" s="1744"/>
      <c r="Z109" s="1744"/>
    </row>
    <row r="110" ht="15.75" hidden="1" customHeight="1">
      <c r="A110" s="1744"/>
      <c r="B110" s="1744"/>
      <c r="C110" s="1744"/>
      <c r="D110" s="1744"/>
      <c r="E110" s="1744"/>
      <c r="F110" s="1744"/>
      <c r="G110" s="1744"/>
      <c r="H110" s="1744"/>
      <c r="I110" s="1744"/>
      <c r="J110" s="1744"/>
      <c r="K110" s="1744"/>
      <c r="L110" s="1744"/>
      <c r="M110" s="1744"/>
      <c r="N110" s="1744"/>
      <c r="O110" s="1744"/>
      <c r="P110" s="1744"/>
      <c r="Q110" s="1744"/>
      <c r="R110" s="1744"/>
      <c r="S110" s="1744"/>
      <c r="T110" s="1744"/>
      <c r="U110" s="1744"/>
      <c r="V110" s="1744"/>
      <c r="W110" s="1744"/>
      <c r="X110" s="1744"/>
      <c r="Y110" s="1744"/>
      <c r="Z110" s="1744"/>
    </row>
    <row r="111" ht="15.75" hidden="1" customHeight="1">
      <c r="A111" s="1744"/>
      <c r="B111" s="1744"/>
      <c r="C111" s="1744"/>
      <c r="D111" s="1744"/>
      <c r="E111" s="1744"/>
      <c r="F111" s="1744"/>
      <c r="G111" s="1744"/>
      <c r="H111" s="1744"/>
      <c r="I111" s="1744"/>
      <c r="J111" s="1744"/>
      <c r="K111" s="1744"/>
      <c r="L111" s="1744"/>
      <c r="M111" s="1744"/>
      <c r="N111" s="1744"/>
      <c r="O111" s="1744"/>
      <c r="P111" s="1744"/>
      <c r="Q111" s="1744"/>
      <c r="R111" s="1744"/>
      <c r="S111" s="1744"/>
      <c r="T111" s="1744"/>
      <c r="U111" s="1744"/>
      <c r="V111" s="1744"/>
      <c r="W111" s="1744"/>
      <c r="X111" s="1744"/>
      <c r="Y111" s="1744"/>
      <c r="Z111" s="1744"/>
    </row>
    <row r="112" ht="15.75" hidden="1" customHeight="1">
      <c r="A112" s="1744"/>
      <c r="B112" s="1744"/>
      <c r="C112" s="1744"/>
      <c r="D112" s="1744"/>
      <c r="E112" s="1744"/>
      <c r="F112" s="1744"/>
      <c r="G112" s="1744"/>
      <c r="H112" s="1744"/>
      <c r="I112" s="1744"/>
      <c r="J112" s="1744"/>
      <c r="K112" s="1744"/>
      <c r="L112" s="1744"/>
      <c r="M112" s="1744"/>
      <c r="N112" s="1744"/>
      <c r="O112" s="1744"/>
      <c r="P112" s="1744"/>
      <c r="Q112" s="1744"/>
      <c r="R112" s="1744"/>
      <c r="S112" s="1744"/>
      <c r="T112" s="1744"/>
      <c r="U112" s="1744"/>
      <c r="V112" s="1744"/>
      <c r="W112" s="1744"/>
      <c r="X112" s="1744"/>
      <c r="Y112" s="1744"/>
      <c r="Z112" s="1744"/>
    </row>
    <row r="113" ht="15.75" hidden="1" customHeight="1">
      <c r="A113" s="1744"/>
      <c r="B113" s="1744"/>
      <c r="C113" s="1744"/>
      <c r="D113" s="1744"/>
      <c r="E113" s="1744"/>
      <c r="F113" s="1744"/>
      <c r="G113" s="1744"/>
      <c r="H113" s="1744"/>
      <c r="I113" s="1744"/>
      <c r="J113" s="1744"/>
      <c r="K113" s="1744"/>
      <c r="L113" s="1744"/>
      <c r="M113" s="1744"/>
      <c r="N113" s="1744"/>
      <c r="O113" s="1744"/>
      <c r="P113" s="1744"/>
      <c r="Q113" s="1744"/>
      <c r="R113" s="1744"/>
      <c r="S113" s="1744"/>
      <c r="T113" s="1744"/>
      <c r="U113" s="1744"/>
      <c r="V113" s="1744"/>
      <c r="W113" s="1744"/>
      <c r="X113" s="1744"/>
      <c r="Y113" s="1744"/>
      <c r="Z113" s="1744"/>
    </row>
    <row r="114" ht="15.75" hidden="1" customHeight="1">
      <c r="A114" s="1744"/>
      <c r="B114" s="1744"/>
      <c r="C114" s="1744"/>
      <c r="D114" s="1744"/>
      <c r="E114" s="1744"/>
      <c r="F114" s="1744"/>
      <c r="G114" s="1744"/>
      <c r="H114" s="1744"/>
      <c r="I114" s="1744"/>
      <c r="J114" s="1744"/>
      <c r="K114" s="1744"/>
      <c r="L114" s="1744"/>
      <c r="M114" s="1744"/>
      <c r="N114" s="1744"/>
      <c r="O114" s="1744"/>
      <c r="P114" s="1744"/>
      <c r="Q114" s="1744"/>
      <c r="R114" s="1744"/>
      <c r="S114" s="1744"/>
      <c r="T114" s="1744"/>
      <c r="U114" s="1744"/>
      <c r="V114" s="1744"/>
      <c r="W114" s="1744"/>
      <c r="X114" s="1744"/>
      <c r="Y114" s="1744"/>
      <c r="Z114" s="1744"/>
    </row>
    <row r="115" ht="15.75" hidden="1" customHeight="1">
      <c r="A115" s="1744"/>
      <c r="B115" s="1744"/>
      <c r="C115" s="1744"/>
      <c r="D115" s="1744"/>
      <c r="E115" s="1744"/>
      <c r="F115" s="1744"/>
      <c r="G115" s="1744"/>
      <c r="H115" s="1744"/>
      <c r="I115" s="1744"/>
      <c r="J115" s="1744"/>
      <c r="K115" s="1744"/>
      <c r="L115" s="1744"/>
      <c r="M115" s="1744"/>
      <c r="N115" s="1744"/>
      <c r="O115" s="1744"/>
      <c r="P115" s="1744"/>
      <c r="Q115" s="1744"/>
      <c r="R115" s="1744"/>
      <c r="S115" s="1744"/>
      <c r="T115" s="1744"/>
      <c r="U115" s="1744"/>
      <c r="V115" s="1744"/>
      <c r="W115" s="1744"/>
      <c r="X115" s="1744"/>
      <c r="Y115" s="1744"/>
      <c r="Z115" s="1744"/>
    </row>
    <row r="116" ht="15.75" hidden="1" customHeight="1">
      <c r="A116" s="1744"/>
      <c r="B116" s="1744"/>
      <c r="C116" s="1744"/>
      <c r="D116" s="1744"/>
      <c r="E116" s="1744"/>
      <c r="F116" s="1744"/>
      <c r="G116" s="1744"/>
      <c r="H116" s="1744"/>
      <c r="I116" s="1744"/>
      <c r="J116" s="1744"/>
      <c r="K116" s="1744"/>
      <c r="L116" s="1744"/>
      <c r="M116" s="1744"/>
      <c r="N116" s="1744"/>
      <c r="O116" s="1744"/>
      <c r="P116" s="1744"/>
      <c r="Q116" s="1744"/>
      <c r="R116" s="1744"/>
      <c r="S116" s="1744"/>
      <c r="T116" s="1744"/>
      <c r="U116" s="1744"/>
      <c r="V116" s="1744"/>
      <c r="W116" s="1744"/>
      <c r="X116" s="1744"/>
      <c r="Y116" s="1744"/>
      <c r="Z116" s="1744"/>
    </row>
    <row r="117" ht="15.75" hidden="1" customHeight="1">
      <c r="A117" s="1744"/>
      <c r="B117" s="1744"/>
      <c r="C117" s="1744"/>
      <c r="D117" s="1744"/>
      <c r="E117" s="1744"/>
      <c r="F117" s="1744"/>
      <c r="G117" s="1744"/>
      <c r="H117" s="1744"/>
      <c r="I117" s="1744"/>
      <c r="J117" s="1744"/>
      <c r="K117" s="1744"/>
      <c r="L117" s="1744"/>
      <c r="M117" s="1744"/>
      <c r="N117" s="1744"/>
      <c r="O117" s="1744"/>
      <c r="P117" s="1744"/>
      <c r="Q117" s="1744"/>
      <c r="R117" s="1744"/>
      <c r="S117" s="1744"/>
      <c r="T117" s="1744"/>
      <c r="U117" s="1744"/>
      <c r="V117" s="1744"/>
      <c r="W117" s="1744"/>
      <c r="X117" s="1744"/>
      <c r="Y117" s="1744"/>
      <c r="Z117" s="1744"/>
    </row>
    <row r="118" ht="15.75" hidden="1" customHeight="1">
      <c r="A118" s="1744"/>
      <c r="B118" s="1744"/>
      <c r="C118" s="1744"/>
      <c r="D118" s="1744"/>
      <c r="E118" s="1744"/>
      <c r="F118" s="1744"/>
      <c r="G118" s="1744"/>
      <c r="H118" s="1744"/>
      <c r="I118" s="1744"/>
      <c r="J118" s="1744"/>
      <c r="K118" s="1744"/>
      <c r="L118" s="1744"/>
      <c r="M118" s="1744"/>
      <c r="N118" s="1744"/>
      <c r="O118" s="1744"/>
      <c r="P118" s="1744"/>
      <c r="Q118" s="1744"/>
      <c r="R118" s="1744"/>
      <c r="S118" s="1744"/>
      <c r="T118" s="1744"/>
      <c r="U118" s="1744"/>
      <c r="V118" s="1744"/>
      <c r="W118" s="1744"/>
      <c r="X118" s="1744"/>
      <c r="Y118" s="1744"/>
      <c r="Z118" s="1744"/>
    </row>
    <row r="119" ht="15.75" hidden="1" customHeight="1">
      <c r="A119" s="1744"/>
      <c r="B119" s="1744"/>
      <c r="C119" s="1744"/>
      <c r="D119" s="1744"/>
      <c r="E119" s="1744"/>
      <c r="F119" s="1744"/>
      <c r="G119" s="1744"/>
      <c r="H119" s="1744"/>
      <c r="I119" s="1744"/>
      <c r="J119" s="1744"/>
      <c r="K119" s="1744"/>
      <c r="L119" s="1744"/>
      <c r="M119" s="1744"/>
      <c r="N119" s="1744"/>
      <c r="O119" s="1744"/>
      <c r="P119" s="1744"/>
      <c r="Q119" s="1744"/>
      <c r="R119" s="1744"/>
      <c r="S119" s="1744"/>
      <c r="T119" s="1744"/>
      <c r="U119" s="1744"/>
      <c r="V119" s="1744"/>
      <c r="W119" s="1744"/>
      <c r="X119" s="1744"/>
      <c r="Y119" s="1744"/>
      <c r="Z119" s="1744"/>
    </row>
    <row r="120" ht="15.75" hidden="1" customHeight="1">
      <c r="A120" s="1744"/>
      <c r="B120" s="1744"/>
      <c r="C120" s="1744"/>
      <c r="D120" s="1744"/>
      <c r="E120" s="1744"/>
      <c r="F120" s="1744"/>
      <c r="G120" s="1744"/>
      <c r="H120" s="1744"/>
      <c r="I120" s="1744"/>
      <c r="J120" s="1744"/>
      <c r="K120" s="1744"/>
      <c r="L120" s="1744"/>
      <c r="M120" s="1744"/>
      <c r="N120" s="1744"/>
      <c r="O120" s="1744"/>
      <c r="P120" s="1744"/>
      <c r="Q120" s="1744"/>
      <c r="R120" s="1744"/>
      <c r="S120" s="1744"/>
      <c r="T120" s="1744"/>
      <c r="U120" s="1744"/>
      <c r="V120" s="1744"/>
      <c r="W120" s="1744"/>
      <c r="X120" s="1744"/>
      <c r="Y120" s="1744"/>
      <c r="Z120" s="1744"/>
    </row>
    <row r="121" ht="15.75" hidden="1" customHeight="1">
      <c r="A121" s="1744"/>
      <c r="B121" s="1744"/>
      <c r="C121" s="1744"/>
      <c r="D121" s="1744"/>
      <c r="E121" s="1744"/>
      <c r="F121" s="1744"/>
      <c r="G121" s="1744"/>
      <c r="H121" s="1744"/>
      <c r="I121" s="1744"/>
      <c r="J121" s="1744"/>
      <c r="K121" s="1744"/>
      <c r="L121" s="1744"/>
      <c r="M121" s="1744"/>
      <c r="N121" s="1744"/>
      <c r="O121" s="1744"/>
      <c r="P121" s="1744"/>
      <c r="Q121" s="1744"/>
      <c r="R121" s="1744"/>
      <c r="S121" s="1744"/>
      <c r="T121" s="1744"/>
      <c r="U121" s="1744"/>
      <c r="V121" s="1744"/>
      <c r="W121" s="1744"/>
      <c r="X121" s="1744"/>
      <c r="Y121" s="1744"/>
      <c r="Z121" s="1744"/>
    </row>
    <row r="122" ht="15.75" hidden="1" customHeight="1">
      <c r="A122" s="1744"/>
      <c r="B122" s="1744"/>
      <c r="C122" s="1744"/>
      <c r="D122" s="1744"/>
      <c r="E122" s="1744"/>
      <c r="F122" s="1744"/>
      <c r="G122" s="1744"/>
      <c r="H122" s="1744"/>
      <c r="I122" s="1744"/>
      <c r="J122" s="1744"/>
      <c r="K122" s="1744"/>
      <c r="L122" s="1744"/>
      <c r="M122" s="1744"/>
      <c r="N122" s="1744"/>
      <c r="O122" s="1744"/>
      <c r="P122" s="1744"/>
      <c r="Q122" s="1744"/>
      <c r="R122" s="1744"/>
      <c r="S122" s="1744"/>
      <c r="T122" s="1744"/>
      <c r="U122" s="1744"/>
      <c r="V122" s="1744"/>
      <c r="W122" s="1744"/>
      <c r="X122" s="1744"/>
      <c r="Y122" s="1744"/>
      <c r="Z122" s="1744"/>
    </row>
    <row r="123" ht="15.75" hidden="1" customHeight="1">
      <c r="A123" s="1744"/>
      <c r="B123" s="1744"/>
      <c r="C123" s="1744"/>
      <c r="D123" s="1744"/>
      <c r="E123" s="1744"/>
      <c r="F123" s="1744"/>
      <c r="G123" s="1744"/>
      <c r="H123" s="1744"/>
      <c r="I123" s="1744"/>
      <c r="J123" s="1744"/>
      <c r="K123" s="1744"/>
      <c r="L123" s="1744"/>
      <c r="M123" s="1744"/>
      <c r="N123" s="1744"/>
      <c r="O123" s="1744"/>
      <c r="P123" s="1744"/>
      <c r="Q123" s="1744"/>
      <c r="R123" s="1744"/>
      <c r="S123" s="1744"/>
      <c r="T123" s="1744"/>
      <c r="U123" s="1744"/>
      <c r="V123" s="1744"/>
      <c r="W123" s="1744"/>
      <c r="X123" s="1744"/>
      <c r="Y123" s="1744"/>
      <c r="Z123" s="1744"/>
    </row>
    <row r="124" ht="15.75" hidden="1" customHeight="1">
      <c r="A124" s="1744"/>
      <c r="B124" s="1744"/>
      <c r="C124" s="1744"/>
      <c r="D124" s="1744"/>
      <c r="E124" s="1744"/>
      <c r="F124" s="1744"/>
      <c r="G124" s="1744"/>
      <c r="H124" s="1744"/>
      <c r="I124" s="1744"/>
      <c r="J124" s="1744"/>
      <c r="K124" s="1744"/>
      <c r="L124" s="1744"/>
      <c r="M124" s="1744"/>
      <c r="N124" s="1744"/>
      <c r="O124" s="1744"/>
      <c r="P124" s="1744"/>
      <c r="Q124" s="1744"/>
      <c r="R124" s="1744"/>
      <c r="S124" s="1744"/>
      <c r="T124" s="1744"/>
      <c r="U124" s="1744"/>
      <c r="V124" s="1744"/>
      <c r="W124" s="1744"/>
      <c r="X124" s="1744"/>
      <c r="Y124" s="1744"/>
      <c r="Z124" s="1744"/>
    </row>
    <row r="125" ht="15.75" hidden="1" customHeight="1">
      <c r="A125" s="1744"/>
      <c r="B125" s="1744"/>
      <c r="C125" s="1744"/>
      <c r="D125" s="1744"/>
      <c r="E125" s="1744"/>
      <c r="F125" s="1744"/>
      <c r="G125" s="1744"/>
      <c r="H125" s="1744"/>
      <c r="I125" s="1744"/>
      <c r="J125" s="1744"/>
      <c r="K125" s="1744"/>
      <c r="L125" s="1744"/>
      <c r="M125" s="1744"/>
      <c r="N125" s="1744"/>
      <c r="O125" s="1744"/>
      <c r="P125" s="1744"/>
      <c r="Q125" s="1744"/>
      <c r="R125" s="1744"/>
      <c r="S125" s="1744"/>
      <c r="T125" s="1744"/>
      <c r="U125" s="1744"/>
      <c r="V125" s="1744"/>
      <c r="W125" s="1744"/>
      <c r="X125" s="1744"/>
      <c r="Y125" s="1744"/>
      <c r="Z125" s="1744"/>
    </row>
    <row r="126" ht="15.75" hidden="1" customHeight="1">
      <c r="A126" s="1744"/>
      <c r="B126" s="1744"/>
      <c r="C126" s="1744"/>
      <c r="D126" s="1744"/>
      <c r="E126" s="1744"/>
      <c r="F126" s="1744"/>
      <c r="G126" s="1744"/>
      <c r="H126" s="1744"/>
      <c r="I126" s="1744"/>
      <c r="J126" s="1744"/>
      <c r="K126" s="1744"/>
      <c r="L126" s="1744"/>
      <c r="M126" s="1744"/>
      <c r="N126" s="1744"/>
      <c r="O126" s="1744"/>
      <c r="P126" s="1744"/>
      <c r="Q126" s="1744"/>
      <c r="R126" s="1744"/>
      <c r="S126" s="1744"/>
      <c r="T126" s="1744"/>
      <c r="U126" s="1744"/>
      <c r="V126" s="1744"/>
      <c r="W126" s="1744"/>
      <c r="X126" s="1744"/>
      <c r="Y126" s="1744"/>
      <c r="Z126" s="1744"/>
    </row>
    <row r="127" ht="15.75" hidden="1" customHeight="1">
      <c r="A127" s="1744"/>
      <c r="B127" s="1744"/>
      <c r="C127" s="1744"/>
      <c r="D127" s="1744"/>
      <c r="E127" s="1744"/>
      <c r="F127" s="1744"/>
      <c r="G127" s="1744"/>
      <c r="H127" s="1744"/>
      <c r="I127" s="1744"/>
      <c r="J127" s="1744"/>
      <c r="K127" s="1744"/>
      <c r="L127" s="1744"/>
      <c r="M127" s="1744"/>
      <c r="N127" s="1744"/>
      <c r="O127" s="1744"/>
      <c r="P127" s="1744"/>
      <c r="Q127" s="1744"/>
      <c r="R127" s="1744"/>
      <c r="S127" s="1744"/>
      <c r="T127" s="1744"/>
      <c r="U127" s="1744"/>
      <c r="V127" s="1744"/>
      <c r="W127" s="1744"/>
      <c r="X127" s="1744"/>
      <c r="Y127" s="1744"/>
      <c r="Z127" s="1744"/>
    </row>
    <row r="128" ht="15.75" hidden="1" customHeight="1">
      <c r="A128" s="1744"/>
      <c r="B128" s="1744"/>
      <c r="C128" s="1744"/>
      <c r="D128" s="1744"/>
      <c r="E128" s="1744"/>
      <c r="F128" s="1744"/>
      <c r="G128" s="1744"/>
      <c r="H128" s="1744"/>
      <c r="I128" s="1744"/>
      <c r="J128" s="1744"/>
      <c r="K128" s="1744"/>
      <c r="L128" s="1744"/>
      <c r="M128" s="1744"/>
      <c r="N128" s="1744"/>
      <c r="O128" s="1744"/>
      <c r="P128" s="1744"/>
      <c r="Q128" s="1744"/>
      <c r="R128" s="1744"/>
      <c r="S128" s="1744"/>
      <c r="T128" s="1744"/>
      <c r="U128" s="1744"/>
      <c r="V128" s="1744"/>
      <c r="W128" s="1744"/>
      <c r="X128" s="1744"/>
      <c r="Y128" s="1744"/>
      <c r="Z128" s="1744"/>
    </row>
    <row r="129" ht="15.75" hidden="1" customHeight="1">
      <c r="A129" s="1744"/>
      <c r="B129" s="1744"/>
      <c r="C129" s="1744"/>
      <c r="D129" s="1744"/>
      <c r="E129" s="1744"/>
      <c r="F129" s="1744"/>
      <c r="G129" s="1744"/>
      <c r="H129" s="1744"/>
      <c r="I129" s="1744"/>
      <c r="J129" s="1744"/>
      <c r="K129" s="1744"/>
      <c r="L129" s="1744"/>
      <c r="M129" s="1744"/>
      <c r="N129" s="1744"/>
      <c r="O129" s="1744"/>
      <c r="P129" s="1744"/>
      <c r="Q129" s="1744"/>
      <c r="R129" s="1744"/>
      <c r="S129" s="1744"/>
      <c r="T129" s="1744"/>
      <c r="U129" s="1744"/>
      <c r="V129" s="1744"/>
      <c r="W129" s="1744"/>
      <c r="X129" s="1744"/>
      <c r="Y129" s="1744"/>
      <c r="Z129" s="1744"/>
    </row>
    <row r="130" ht="15.75" hidden="1" customHeight="1">
      <c r="A130" s="1744"/>
      <c r="B130" s="1744"/>
      <c r="C130" s="1744"/>
      <c r="D130" s="1744"/>
      <c r="E130" s="1744"/>
      <c r="F130" s="1744"/>
      <c r="G130" s="1744"/>
      <c r="H130" s="1744"/>
      <c r="I130" s="1744"/>
      <c r="J130" s="1744"/>
      <c r="K130" s="1744"/>
      <c r="L130" s="1744"/>
      <c r="M130" s="1744"/>
      <c r="N130" s="1744"/>
      <c r="O130" s="1744"/>
      <c r="P130" s="1744"/>
      <c r="Q130" s="1744"/>
      <c r="R130" s="1744"/>
      <c r="S130" s="1744"/>
      <c r="T130" s="1744"/>
      <c r="U130" s="1744"/>
      <c r="V130" s="1744"/>
      <c r="W130" s="1744"/>
      <c r="X130" s="1744"/>
      <c r="Y130" s="1744"/>
      <c r="Z130" s="1744"/>
    </row>
    <row r="131" ht="15.75" hidden="1" customHeight="1">
      <c r="A131" s="1744"/>
      <c r="B131" s="1744"/>
      <c r="C131" s="1744"/>
      <c r="D131" s="1744"/>
      <c r="E131" s="1744"/>
      <c r="F131" s="1744"/>
      <c r="G131" s="1744"/>
      <c r="H131" s="1744"/>
      <c r="I131" s="1744"/>
      <c r="J131" s="1744"/>
      <c r="K131" s="1744"/>
      <c r="L131" s="1744"/>
      <c r="M131" s="1744"/>
      <c r="N131" s="1744"/>
      <c r="O131" s="1744"/>
      <c r="P131" s="1744"/>
      <c r="Q131" s="1744"/>
      <c r="R131" s="1744"/>
      <c r="S131" s="1744"/>
      <c r="T131" s="1744"/>
      <c r="U131" s="1744"/>
      <c r="V131" s="1744"/>
      <c r="W131" s="1744"/>
      <c r="X131" s="1744"/>
      <c r="Y131" s="1744"/>
      <c r="Z131" s="1744"/>
    </row>
    <row r="132" ht="15.75" hidden="1" customHeight="1">
      <c r="A132" s="1744"/>
      <c r="B132" s="1744"/>
      <c r="C132" s="1744"/>
      <c r="D132" s="1744"/>
      <c r="E132" s="1744"/>
      <c r="F132" s="1744"/>
      <c r="G132" s="1744"/>
      <c r="H132" s="1744"/>
      <c r="I132" s="1744"/>
      <c r="J132" s="1744"/>
      <c r="K132" s="1744"/>
      <c r="L132" s="1744"/>
      <c r="M132" s="1744"/>
      <c r="N132" s="1744"/>
      <c r="O132" s="1744"/>
      <c r="P132" s="1744"/>
      <c r="Q132" s="1744"/>
      <c r="R132" s="1744"/>
      <c r="S132" s="1744"/>
      <c r="T132" s="1744"/>
      <c r="U132" s="1744"/>
      <c r="V132" s="1744"/>
      <c r="W132" s="1744"/>
      <c r="X132" s="1744"/>
      <c r="Y132" s="1744"/>
      <c r="Z132" s="1744"/>
    </row>
    <row r="133" ht="15.75" hidden="1" customHeight="1">
      <c r="A133" s="1744"/>
      <c r="B133" s="1744"/>
      <c r="C133" s="1744"/>
      <c r="D133" s="1744"/>
      <c r="E133" s="1744"/>
      <c r="F133" s="1744"/>
      <c r="G133" s="1744"/>
      <c r="H133" s="1744"/>
      <c r="I133" s="1744"/>
      <c r="J133" s="1744"/>
      <c r="K133" s="1744"/>
      <c r="L133" s="1744"/>
      <c r="M133" s="1744"/>
      <c r="N133" s="1744"/>
      <c r="O133" s="1744"/>
      <c r="P133" s="1744"/>
      <c r="Q133" s="1744"/>
      <c r="R133" s="1744"/>
      <c r="S133" s="1744"/>
      <c r="T133" s="1744"/>
      <c r="U133" s="1744"/>
      <c r="V133" s="1744"/>
      <c r="W133" s="1744"/>
      <c r="X133" s="1744"/>
      <c r="Y133" s="1744"/>
      <c r="Z133" s="1744"/>
    </row>
    <row r="134" ht="15.75" hidden="1" customHeight="1">
      <c r="A134" s="1744"/>
      <c r="B134" s="1744"/>
      <c r="C134" s="1744"/>
      <c r="D134" s="1744"/>
      <c r="E134" s="1744"/>
      <c r="F134" s="1744"/>
      <c r="G134" s="1744"/>
      <c r="H134" s="1744"/>
      <c r="I134" s="1744"/>
      <c r="J134" s="1744"/>
      <c r="K134" s="1744"/>
      <c r="L134" s="1744"/>
      <c r="M134" s="1744"/>
      <c r="N134" s="1744"/>
      <c r="O134" s="1744"/>
      <c r="P134" s="1744"/>
      <c r="Q134" s="1744"/>
      <c r="R134" s="1744"/>
      <c r="S134" s="1744"/>
      <c r="T134" s="1744"/>
      <c r="U134" s="1744"/>
      <c r="V134" s="1744"/>
      <c r="W134" s="1744"/>
      <c r="X134" s="1744"/>
      <c r="Y134" s="1744"/>
      <c r="Z134" s="1744"/>
    </row>
    <row r="135" ht="15.75" hidden="1" customHeight="1">
      <c r="A135" s="1744"/>
      <c r="B135" s="1744"/>
      <c r="C135" s="1744"/>
      <c r="D135" s="1744"/>
      <c r="E135" s="1744"/>
      <c r="F135" s="1744"/>
      <c r="G135" s="1744"/>
      <c r="H135" s="1744"/>
      <c r="I135" s="1744"/>
      <c r="J135" s="1744"/>
      <c r="K135" s="1744"/>
      <c r="L135" s="1744"/>
      <c r="M135" s="1744"/>
      <c r="N135" s="1744"/>
      <c r="O135" s="1744"/>
      <c r="P135" s="1744"/>
      <c r="Q135" s="1744"/>
      <c r="R135" s="1744"/>
      <c r="S135" s="1744"/>
      <c r="T135" s="1744"/>
      <c r="U135" s="1744"/>
      <c r="V135" s="1744"/>
      <c r="W135" s="1744"/>
      <c r="X135" s="1744"/>
      <c r="Y135" s="1744"/>
      <c r="Z135" s="1744"/>
    </row>
    <row r="136" ht="15.75" hidden="1" customHeight="1">
      <c r="A136" s="1744"/>
      <c r="B136" s="1744"/>
      <c r="C136" s="1744"/>
      <c r="D136" s="1744"/>
      <c r="E136" s="1744"/>
      <c r="F136" s="1744"/>
      <c r="G136" s="1744"/>
      <c r="H136" s="1744"/>
      <c r="I136" s="1744"/>
      <c r="J136" s="1744"/>
      <c r="K136" s="1744"/>
      <c r="L136" s="1744"/>
      <c r="M136" s="1744"/>
      <c r="N136" s="1744"/>
      <c r="O136" s="1744"/>
      <c r="P136" s="1744"/>
      <c r="Q136" s="1744"/>
      <c r="R136" s="1744"/>
      <c r="S136" s="1744"/>
      <c r="T136" s="1744"/>
      <c r="U136" s="1744"/>
      <c r="V136" s="1744"/>
      <c r="W136" s="1744"/>
      <c r="X136" s="1744"/>
      <c r="Y136" s="1744"/>
      <c r="Z136" s="1744"/>
    </row>
    <row r="137" ht="15.75" hidden="1" customHeight="1">
      <c r="A137" s="1744"/>
      <c r="B137" s="1744"/>
      <c r="C137" s="1744"/>
      <c r="D137" s="1744"/>
      <c r="E137" s="1744"/>
      <c r="F137" s="1744"/>
      <c r="G137" s="1744"/>
      <c r="H137" s="1744"/>
      <c r="I137" s="1744"/>
      <c r="J137" s="1744"/>
      <c r="K137" s="1744"/>
      <c r="L137" s="1744"/>
      <c r="M137" s="1744"/>
      <c r="N137" s="1744"/>
      <c r="O137" s="1744"/>
      <c r="P137" s="1744"/>
      <c r="Q137" s="1744"/>
      <c r="R137" s="1744"/>
      <c r="S137" s="1744"/>
      <c r="T137" s="1744"/>
      <c r="U137" s="1744"/>
      <c r="V137" s="1744"/>
      <c r="W137" s="1744"/>
      <c r="X137" s="1744"/>
      <c r="Y137" s="1744"/>
      <c r="Z137" s="1744"/>
    </row>
    <row r="138" ht="15.75" hidden="1" customHeight="1">
      <c r="A138" s="1744"/>
      <c r="B138" s="1744"/>
      <c r="C138" s="1744"/>
      <c r="D138" s="1744"/>
      <c r="E138" s="1744"/>
      <c r="F138" s="1744"/>
      <c r="G138" s="1744"/>
      <c r="H138" s="1744"/>
      <c r="I138" s="1744"/>
      <c r="J138" s="1744"/>
      <c r="K138" s="1744"/>
      <c r="L138" s="1744"/>
      <c r="M138" s="1744"/>
      <c r="N138" s="1744"/>
      <c r="O138" s="1744"/>
      <c r="P138" s="1744"/>
      <c r="Q138" s="1744"/>
      <c r="R138" s="1744"/>
      <c r="S138" s="1744"/>
      <c r="T138" s="1744"/>
      <c r="U138" s="1744"/>
      <c r="V138" s="1744"/>
      <c r="W138" s="1744"/>
      <c r="X138" s="1744"/>
      <c r="Y138" s="1744"/>
      <c r="Z138" s="1744"/>
    </row>
    <row r="139" ht="15.75" hidden="1" customHeight="1">
      <c r="A139" s="1744"/>
      <c r="B139" s="1744"/>
      <c r="C139" s="1744"/>
      <c r="D139" s="1744"/>
      <c r="E139" s="1744"/>
      <c r="F139" s="1744"/>
      <c r="G139" s="1744"/>
      <c r="H139" s="1744"/>
      <c r="I139" s="1744"/>
      <c r="J139" s="1744"/>
      <c r="K139" s="1744"/>
      <c r="L139" s="1744"/>
      <c r="M139" s="1744"/>
      <c r="N139" s="1744"/>
      <c r="O139" s="1744"/>
      <c r="P139" s="1744"/>
      <c r="Q139" s="1744"/>
      <c r="R139" s="1744"/>
      <c r="S139" s="1744"/>
      <c r="T139" s="1744"/>
      <c r="U139" s="1744"/>
      <c r="V139" s="1744"/>
      <c r="W139" s="1744"/>
      <c r="X139" s="1744"/>
      <c r="Y139" s="1744"/>
      <c r="Z139" s="1744"/>
    </row>
    <row r="140" ht="15.75" hidden="1" customHeight="1">
      <c r="A140" s="1744"/>
      <c r="B140" s="1744"/>
      <c r="C140" s="1744"/>
      <c r="D140" s="1744"/>
      <c r="E140" s="1744"/>
      <c r="F140" s="1744"/>
      <c r="G140" s="1744"/>
      <c r="H140" s="1744"/>
      <c r="I140" s="1744"/>
      <c r="J140" s="1744"/>
      <c r="K140" s="1744"/>
      <c r="L140" s="1744"/>
      <c r="M140" s="1744"/>
      <c r="N140" s="1744"/>
      <c r="O140" s="1744"/>
      <c r="P140" s="1744"/>
      <c r="Q140" s="1744"/>
      <c r="R140" s="1744"/>
      <c r="S140" s="1744"/>
      <c r="T140" s="1744"/>
      <c r="U140" s="1744"/>
      <c r="V140" s="1744"/>
      <c r="W140" s="1744"/>
      <c r="X140" s="1744"/>
      <c r="Y140" s="1744"/>
      <c r="Z140" s="1744"/>
    </row>
    <row r="141" ht="15.75" hidden="1" customHeight="1">
      <c r="A141" s="1744"/>
      <c r="B141" s="1744"/>
      <c r="C141" s="1744"/>
      <c r="D141" s="1744"/>
      <c r="E141" s="1744"/>
      <c r="F141" s="1744"/>
      <c r="G141" s="1744"/>
      <c r="H141" s="1744"/>
      <c r="I141" s="1744"/>
      <c r="J141" s="1744"/>
      <c r="K141" s="1744"/>
      <c r="L141" s="1744"/>
      <c r="M141" s="1744"/>
      <c r="N141" s="1744"/>
      <c r="O141" s="1744"/>
      <c r="P141" s="1744"/>
      <c r="Q141" s="1744"/>
      <c r="R141" s="1744"/>
      <c r="S141" s="1744"/>
      <c r="T141" s="1744"/>
      <c r="U141" s="1744"/>
      <c r="V141" s="1744"/>
      <c r="W141" s="1744"/>
      <c r="X141" s="1744"/>
      <c r="Y141" s="1744"/>
      <c r="Z141" s="1744"/>
    </row>
    <row r="142" ht="15.75" hidden="1" customHeight="1">
      <c r="A142" s="1744"/>
      <c r="B142" s="1744"/>
      <c r="C142" s="1744"/>
      <c r="D142" s="1744"/>
      <c r="E142" s="1744"/>
      <c r="F142" s="1744"/>
      <c r="G142" s="1744"/>
      <c r="H142" s="1744"/>
      <c r="I142" s="1744"/>
      <c r="J142" s="1744"/>
      <c r="K142" s="1744"/>
      <c r="L142" s="1744"/>
      <c r="M142" s="1744"/>
      <c r="N142" s="1744"/>
      <c r="O142" s="1744"/>
      <c r="P142" s="1744"/>
      <c r="Q142" s="1744"/>
      <c r="R142" s="1744"/>
      <c r="S142" s="1744"/>
      <c r="T142" s="1744"/>
      <c r="U142" s="1744"/>
      <c r="V142" s="1744"/>
      <c r="W142" s="1744"/>
      <c r="X142" s="1744"/>
      <c r="Y142" s="1744"/>
      <c r="Z142" s="1744"/>
    </row>
    <row r="143" ht="15.75" hidden="1" customHeight="1">
      <c r="A143" s="1744"/>
      <c r="B143" s="1744"/>
      <c r="C143" s="1744"/>
      <c r="D143" s="1744"/>
      <c r="E143" s="1744"/>
      <c r="F143" s="1744"/>
      <c r="G143" s="1744"/>
      <c r="H143" s="1744"/>
      <c r="I143" s="1744"/>
      <c r="J143" s="1744"/>
      <c r="K143" s="1744"/>
      <c r="L143" s="1744"/>
      <c r="M143" s="1744"/>
      <c r="N143" s="1744"/>
      <c r="O143" s="1744"/>
      <c r="P143" s="1744"/>
      <c r="Q143" s="1744"/>
      <c r="R143" s="1744"/>
      <c r="S143" s="1744"/>
      <c r="T143" s="1744"/>
      <c r="U143" s="1744"/>
      <c r="V143" s="1744"/>
      <c r="W143" s="1744"/>
      <c r="X143" s="1744"/>
      <c r="Y143" s="1744"/>
      <c r="Z143" s="1744"/>
    </row>
    <row r="144" ht="15.75" hidden="1" customHeight="1">
      <c r="A144" s="1744"/>
      <c r="B144" s="1744"/>
      <c r="C144" s="1744"/>
      <c r="D144" s="1744"/>
      <c r="E144" s="1744"/>
      <c r="F144" s="1744"/>
      <c r="G144" s="1744"/>
      <c r="H144" s="1744"/>
      <c r="I144" s="1744"/>
      <c r="J144" s="1744"/>
      <c r="K144" s="1744"/>
      <c r="L144" s="1744"/>
      <c r="M144" s="1744"/>
      <c r="N144" s="1744"/>
      <c r="O144" s="1744"/>
      <c r="P144" s="1744"/>
      <c r="Q144" s="1744"/>
      <c r="R144" s="1744"/>
      <c r="S144" s="1744"/>
      <c r="T144" s="1744"/>
      <c r="U144" s="1744"/>
      <c r="V144" s="1744"/>
      <c r="W144" s="1744"/>
      <c r="X144" s="1744"/>
      <c r="Y144" s="1744"/>
      <c r="Z144" s="1744"/>
    </row>
    <row r="145" ht="15.75" hidden="1" customHeight="1">
      <c r="A145" s="1744"/>
      <c r="B145" s="1744"/>
      <c r="C145" s="1744"/>
      <c r="D145" s="1744"/>
      <c r="E145" s="1744"/>
      <c r="F145" s="1744"/>
      <c r="G145" s="1744"/>
      <c r="H145" s="1744"/>
      <c r="I145" s="1744"/>
      <c r="J145" s="1744"/>
      <c r="K145" s="1744"/>
      <c r="L145" s="1744"/>
      <c r="M145" s="1744"/>
      <c r="N145" s="1744"/>
      <c r="O145" s="1744"/>
      <c r="P145" s="1744"/>
      <c r="Q145" s="1744"/>
      <c r="R145" s="1744"/>
      <c r="S145" s="1744"/>
      <c r="T145" s="1744"/>
      <c r="U145" s="1744"/>
      <c r="V145" s="1744"/>
      <c r="W145" s="1744"/>
      <c r="X145" s="1744"/>
      <c r="Y145" s="1744"/>
      <c r="Z145" s="1744"/>
    </row>
    <row r="146" ht="15.75" hidden="1" customHeight="1">
      <c r="A146" s="1744"/>
      <c r="B146" s="1744"/>
      <c r="C146" s="1744"/>
      <c r="D146" s="1744"/>
      <c r="E146" s="1744"/>
      <c r="F146" s="1744"/>
      <c r="G146" s="1744"/>
      <c r="H146" s="1744"/>
      <c r="I146" s="1744"/>
      <c r="J146" s="1744"/>
      <c r="K146" s="1744"/>
      <c r="L146" s="1744"/>
      <c r="M146" s="1744"/>
      <c r="N146" s="1744"/>
      <c r="O146" s="1744"/>
      <c r="P146" s="1744"/>
      <c r="Q146" s="1744"/>
      <c r="R146" s="1744"/>
      <c r="S146" s="1744"/>
      <c r="T146" s="1744"/>
      <c r="U146" s="1744"/>
      <c r="V146" s="1744"/>
      <c r="W146" s="1744"/>
      <c r="X146" s="1744"/>
      <c r="Y146" s="1744"/>
      <c r="Z146" s="1744"/>
    </row>
    <row r="147" ht="15.75" hidden="1" customHeight="1">
      <c r="A147" s="1744"/>
      <c r="B147" s="1744"/>
      <c r="C147" s="1744"/>
      <c r="D147" s="1744"/>
      <c r="E147" s="1744"/>
      <c r="F147" s="1744"/>
      <c r="G147" s="1744"/>
      <c r="H147" s="1744"/>
      <c r="I147" s="1744"/>
      <c r="J147" s="1744"/>
      <c r="K147" s="1744"/>
      <c r="L147" s="1744"/>
      <c r="M147" s="1744"/>
      <c r="N147" s="1744"/>
      <c r="O147" s="1744"/>
      <c r="P147" s="1744"/>
      <c r="Q147" s="1744"/>
      <c r="R147" s="1744"/>
      <c r="S147" s="1744"/>
      <c r="T147" s="1744"/>
      <c r="U147" s="1744"/>
      <c r="V147" s="1744"/>
      <c r="W147" s="1744"/>
      <c r="X147" s="1744"/>
      <c r="Y147" s="1744"/>
      <c r="Z147" s="1744"/>
    </row>
    <row r="148" ht="15.75" hidden="1" customHeight="1">
      <c r="A148" s="1744"/>
      <c r="B148" s="1744"/>
      <c r="C148" s="1744"/>
      <c r="D148" s="1744"/>
      <c r="E148" s="1744"/>
      <c r="F148" s="1744"/>
      <c r="G148" s="1744"/>
      <c r="H148" s="1744"/>
      <c r="I148" s="1744"/>
      <c r="J148" s="1744"/>
      <c r="K148" s="1744"/>
      <c r="L148" s="1744"/>
      <c r="M148" s="1744"/>
      <c r="N148" s="1744"/>
      <c r="O148" s="1744"/>
      <c r="P148" s="1744"/>
      <c r="Q148" s="1744"/>
      <c r="R148" s="1744"/>
      <c r="S148" s="1744"/>
      <c r="T148" s="1744"/>
      <c r="U148" s="1744"/>
      <c r="V148" s="1744"/>
      <c r="W148" s="1744"/>
      <c r="X148" s="1744"/>
      <c r="Y148" s="1744"/>
      <c r="Z148" s="1744"/>
    </row>
    <row r="149" ht="15.75" hidden="1" customHeight="1">
      <c r="A149" s="1744"/>
      <c r="B149" s="1744"/>
      <c r="C149" s="1744"/>
      <c r="D149" s="1744"/>
      <c r="E149" s="1744"/>
      <c r="F149" s="1744"/>
      <c r="G149" s="1744"/>
      <c r="H149" s="1744"/>
      <c r="I149" s="1744"/>
      <c r="J149" s="1744"/>
      <c r="K149" s="1744"/>
      <c r="L149" s="1744"/>
      <c r="M149" s="1744"/>
      <c r="N149" s="1744"/>
      <c r="O149" s="1744"/>
      <c r="P149" s="1744"/>
      <c r="Q149" s="1744"/>
      <c r="R149" s="1744"/>
      <c r="S149" s="1744"/>
      <c r="T149" s="1744"/>
      <c r="U149" s="1744"/>
      <c r="V149" s="1744"/>
      <c r="W149" s="1744"/>
      <c r="X149" s="1744"/>
      <c r="Y149" s="1744"/>
      <c r="Z149" s="1744"/>
    </row>
    <row r="150" ht="15.75" hidden="1" customHeight="1">
      <c r="A150" s="1744"/>
      <c r="B150" s="1744"/>
      <c r="C150" s="1744"/>
      <c r="D150" s="1744"/>
      <c r="E150" s="1744"/>
      <c r="F150" s="1744"/>
      <c r="G150" s="1744"/>
      <c r="H150" s="1744"/>
      <c r="I150" s="1744"/>
      <c r="J150" s="1744"/>
      <c r="K150" s="1744"/>
      <c r="L150" s="1744"/>
      <c r="M150" s="1744"/>
      <c r="N150" s="1744"/>
      <c r="O150" s="1744"/>
      <c r="P150" s="1744"/>
      <c r="Q150" s="1744"/>
      <c r="R150" s="1744"/>
      <c r="S150" s="1744"/>
      <c r="T150" s="1744"/>
      <c r="U150" s="1744"/>
      <c r="V150" s="1744"/>
      <c r="W150" s="1744"/>
      <c r="X150" s="1744"/>
      <c r="Y150" s="1744"/>
      <c r="Z150" s="1744"/>
    </row>
    <row r="151" ht="15.75" hidden="1" customHeight="1">
      <c r="A151" s="1744"/>
      <c r="B151" s="1744"/>
      <c r="C151" s="1744"/>
      <c r="D151" s="1744"/>
      <c r="E151" s="1744"/>
      <c r="F151" s="1744"/>
      <c r="G151" s="1744"/>
      <c r="H151" s="1744"/>
      <c r="I151" s="1744"/>
      <c r="J151" s="1744"/>
      <c r="K151" s="1744"/>
      <c r="L151" s="1744"/>
      <c r="M151" s="1744"/>
      <c r="N151" s="1744"/>
      <c r="O151" s="1744"/>
      <c r="P151" s="1744"/>
      <c r="Q151" s="1744"/>
      <c r="R151" s="1744"/>
      <c r="S151" s="1744"/>
      <c r="T151" s="1744"/>
      <c r="U151" s="1744"/>
      <c r="V151" s="1744"/>
      <c r="W151" s="1744"/>
      <c r="X151" s="1744"/>
      <c r="Y151" s="1744"/>
      <c r="Z151" s="1744"/>
    </row>
    <row r="152" ht="15.75" hidden="1" customHeight="1">
      <c r="A152" s="1744"/>
      <c r="B152" s="1744"/>
      <c r="C152" s="1744"/>
      <c r="D152" s="1744"/>
      <c r="E152" s="1744"/>
      <c r="F152" s="1744"/>
      <c r="G152" s="1744"/>
      <c r="H152" s="1744"/>
      <c r="I152" s="1744"/>
      <c r="J152" s="1744"/>
      <c r="K152" s="1744"/>
      <c r="L152" s="1744"/>
      <c r="M152" s="1744"/>
      <c r="N152" s="1744"/>
      <c r="O152" s="1744"/>
      <c r="P152" s="1744"/>
      <c r="Q152" s="1744"/>
      <c r="R152" s="1744"/>
      <c r="S152" s="1744"/>
      <c r="T152" s="1744"/>
      <c r="U152" s="1744"/>
      <c r="V152" s="1744"/>
      <c r="W152" s="1744"/>
      <c r="X152" s="1744"/>
      <c r="Y152" s="1744"/>
      <c r="Z152" s="1744"/>
    </row>
    <row r="153" ht="15.75" hidden="1" customHeight="1">
      <c r="A153" s="1744"/>
      <c r="B153" s="1744"/>
      <c r="C153" s="1744"/>
      <c r="D153" s="1744"/>
      <c r="E153" s="1744"/>
      <c r="F153" s="1744"/>
      <c r="G153" s="1744"/>
      <c r="H153" s="1744"/>
      <c r="I153" s="1744"/>
      <c r="J153" s="1744"/>
      <c r="K153" s="1744"/>
      <c r="L153" s="1744"/>
      <c r="M153" s="1744"/>
      <c r="N153" s="1744"/>
      <c r="O153" s="1744"/>
      <c r="P153" s="1744"/>
      <c r="Q153" s="1744"/>
      <c r="R153" s="1744"/>
      <c r="S153" s="1744"/>
      <c r="T153" s="1744"/>
      <c r="U153" s="1744"/>
      <c r="V153" s="1744"/>
      <c r="W153" s="1744"/>
      <c r="X153" s="1744"/>
      <c r="Y153" s="1744"/>
      <c r="Z153" s="1744"/>
    </row>
    <row r="154" ht="15.75" hidden="1" customHeight="1">
      <c r="A154" s="1744"/>
      <c r="B154" s="1744"/>
      <c r="C154" s="1744"/>
      <c r="D154" s="1744"/>
      <c r="E154" s="1744"/>
      <c r="F154" s="1744"/>
      <c r="G154" s="1744"/>
      <c r="H154" s="1744"/>
      <c r="I154" s="1744"/>
      <c r="J154" s="1744"/>
      <c r="K154" s="1744"/>
      <c r="L154" s="1744"/>
      <c r="M154" s="1744"/>
      <c r="N154" s="1744"/>
      <c r="O154" s="1744"/>
      <c r="P154" s="1744"/>
      <c r="Q154" s="1744"/>
      <c r="R154" s="1744"/>
      <c r="S154" s="1744"/>
      <c r="T154" s="1744"/>
      <c r="U154" s="1744"/>
      <c r="V154" s="1744"/>
      <c r="W154" s="1744"/>
      <c r="X154" s="1744"/>
      <c r="Y154" s="1744"/>
      <c r="Z154" s="1744"/>
    </row>
    <row r="155" ht="15.75" hidden="1" customHeight="1">
      <c r="A155" s="1744"/>
      <c r="B155" s="1744"/>
      <c r="C155" s="1744"/>
      <c r="D155" s="1744"/>
      <c r="E155" s="1744"/>
      <c r="F155" s="1744"/>
      <c r="G155" s="1744"/>
      <c r="H155" s="1744"/>
      <c r="I155" s="1744"/>
      <c r="J155" s="1744"/>
      <c r="K155" s="1744"/>
      <c r="L155" s="1744"/>
      <c r="M155" s="1744"/>
      <c r="N155" s="1744"/>
      <c r="O155" s="1744"/>
      <c r="P155" s="1744"/>
      <c r="Q155" s="1744"/>
      <c r="R155" s="1744"/>
      <c r="S155" s="1744"/>
      <c r="T155" s="1744"/>
      <c r="U155" s="1744"/>
      <c r="V155" s="1744"/>
      <c r="W155" s="1744"/>
      <c r="X155" s="1744"/>
      <c r="Y155" s="1744"/>
      <c r="Z155" s="1744"/>
    </row>
    <row r="156" ht="15.75" hidden="1" customHeight="1">
      <c r="A156" s="1744"/>
      <c r="B156" s="1744"/>
      <c r="C156" s="1744"/>
      <c r="D156" s="1744"/>
      <c r="E156" s="1744"/>
      <c r="F156" s="1744"/>
      <c r="G156" s="1744"/>
      <c r="H156" s="1744"/>
      <c r="I156" s="1744"/>
      <c r="J156" s="1744"/>
      <c r="K156" s="1744"/>
      <c r="L156" s="1744"/>
      <c r="M156" s="1744"/>
      <c r="N156" s="1744"/>
      <c r="O156" s="1744"/>
      <c r="P156" s="1744"/>
      <c r="Q156" s="1744"/>
      <c r="R156" s="1744"/>
      <c r="S156" s="1744"/>
      <c r="T156" s="1744"/>
      <c r="U156" s="1744"/>
      <c r="V156" s="1744"/>
      <c r="W156" s="1744"/>
      <c r="X156" s="1744"/>
      <c r="Y156" s="1744"/>
      <c r="Z156" s="1744"/>
    </row>
    <row r="157" ht="15.75" hidden="1" customHeight="1">
      <c r="A157" s="1744"/>
      <c r="B157" s="1744"/>
      <c r="C157" s="1744"/>
      <c r="D157" s="1744"/>
      <c r="E157" s="1744"/>
      <c r="F157" s="1744"/>
      <c r="G157" s="1744"/>
      <c r="H157" s="1744"/>
      <c r="I157" s="1744"/>
      <c r="J157" s="1744"/>
      <c r="K157" s="1744"/>
      <c r="L157" s="1744"/>
      <c r="M157" s="1744"/>
      <c r="N157" s="1744"/>
      <c r="O157" s="1744"/>
      <c r="P157" s="1744"/>
      <c r="Q157" s="1744"/>
      <c r="R157" s="1744"/>
      <c r="S157" s="1744"/>
      <c r="T157" s="1744"/>
      <c r="U157" s="1744"/>
      <c r="V157" s="1744"/>
      <c r="W157" s="1744"/>
      <c r="X157" s="1744"/>
      <c r="Y157" s="1744"/>
      <c r="Z157" s="1744"/>
    </row>
    <row r="158" ht="15.75" hidden="1" customHeight="1">
      <c r="A158" s="1744"/>
      <c r="B158" s="1744"/>
      <c r="C158" s="1744"/>
      <c r="D158" s="1744"/>
      <c r="E158" s="1744"/>
      <c r="F158" s="1744"/>
      <c r="G158" s="1744"/>
      <c r="H158" s="1744"/>
      <c r="I158" s="1744"/>
      <c r="J158" s="1744"/>
      <c r="K158" s="1744"/>
      <c r="L158" s="1744"/>
      <c r="M158" s="1744"/>
      <c r="N158" s="1744"/>
      <c r="O158" s="1744"/>
      <c r="P158" s="1744"/>
      <c r="Q158" s="1744"/>
      <c r="R158" s="1744"/>
      <c r="S158" s="1744"/>
      <c r="T158" s="1744"/>
      <c r="U158" s="1744"/>
      <c r="V158" s="1744"/>
      <c r="W158" s="1744"/>
      <c r="X158" s="1744"/>
      <c r="Y158" s="1744"/>
      <c r="Z158" s="1744"/>
    </row>
    <row r="159" ht="15.75" hidden="1" customHeight="1">
      <c r="A159" s="1744"/>
      <c r="B159" s="1744"/>
      <c r="C159" s="1744"/>
      <c r="D159" s="1744"/>
      <c r="E159" s="1744"/>
      <c r="F159" s="1744"/>
      <c r="G159" s="1744"/>
      <c r="H159" s="1744"/>
      <c r="I159" s="1744"/>
      <c r="J159" s="1744"/>
      <c r="K159" s="1744"/>
      <c r="L159" s="1744"/>
      <c r="M159" s="1744"/>
      <c r="N159" s="1744"/>
      <c r="O159" s="1744"/>
      <c r="P159" s="1744"/>
      <c r="Q159" s="1744"/>
      <c r="R159" s="1744"/>
      <c r="S159" s="1744"/>
      <c r="T159" s="1744"/>
      <c r="U159" s="1744"/>
      <c r="V159" s="1744"/>
      <c r="W159" s="1744"/>
      <c r="X159" s="1744"/>
      <c r="Y159" s="1744"/>
      <c r="Z159" s="1744"/>
    </row>
    <row r="160" ht="15.75" hidden="1" customHeight="1">
      <c r="A160" s="1744"/>
      <c r="B160" s="1744"/>
      <c r="C160" s="1744"/>
      <c r="D160" s="1744"/>
      <c r="E160" s="1744"/>
      <c r="F160" s="1744"/>
      <c r="G160" s="1744"/>
      <c r="H160" s="1744"/>
      <c r="I160" s="1744"/>
      <c r="J160" s="1744"/>
      <c r="K160" s="1744"/>
      <c r="L160" s="1744"/>
      <c r="M160" s="1744"/>
      <c r="N160" s="1744"/>
      <c r="O160" s="1744"/>
      <c r="P160" s="1744"/>
      <c r="Q160" s="1744"/>
      <c r="R160" s="1744"/>
      <c r="S160" s="1744"/>
      <c r="T160" s="1744"/>
      <c r="U160" s="1744"/>
      <c r="V160" s="1744"/>
      <c r="W160" s="1744"/>
      <c r="X160" s="1744"/>
      <c r="Y160" s="1744"/>
      <c r="Z160" s="1744"/>
    </row>
    <row r="161" ht="15.75" hidden="1" customHeight="1">
      <c r="A161" s="1744"/>
      <c r="B161" s="1744"/>
      <c r="C161" s="1744"/>
      <c r="D161" s="1744"/>
      <c r="E161" s="1744"/>
      <c r="F161" s="1744"/>
      <c r="G161" s="1744"/>
      <c r="H161" s="1744"/>
      <c r="I161" s="1744"/>
      <c r="J161" s="1744"/>
      <c r="K161" s="1744"/>
      <c r="L161" s="1744"/>
      <c r="M161" s="1744"/>
      <c r="N161" s="1744"/>
      <c r="O161" s="1744"/>
      <c r="P161" s="1744"/>
      <c r="Q161" s="1744"/>
      <c r="R161" s="1744"/>
      <c r="S161" s="1744"/>
      <c r="T161" s="1744"/>
      <c r="U161" s="1744"/>
      <c r="V161" s="1744"/>
      <c r="W161" s="1744"/>
      <c r="X161" s="1744"/>
      <c r="Y161" s="1744"/>
      <c r="Z161" s="1744"/>
    </row>
    <row r="162" ht="15.75" hidden="1" customHeight="1">
      <c r="A162" s="1744"/>
      <c r="B162" s="1744"/>
      <c r="C162" s="1744"/>
      <c r="D162" s="1744"/>
      <c r="E162" s="1744"/>
      <c r="F162" s="1744"/>
      <c r="G162" s="1744"/>
      <c r="H162" s="1744"/>
      <c r="I162" s="1744"/>
      <c r="J162" s="1744"/>
      <c r="K162" s="1744"/>
      <c r="L162" s="1744"/>
      <c r="M162" s="1744"/>
      <c r="N162" s="1744"/>
      <c r="O162" s="1744"/>
      <c r="P162" s="1744"/>
      <c r="Q162" s="1744"/>
      <c r="R162" s="1744"/>
      <c r="S162" s="1744"/>
      <c r="T162" s="1744"/>
      <c r="U162" s="1744"/>
      <c r="V162" s="1744"/>
      <c r="W162" s="1744"/>
      <c r="X162" s="1744"/>
      <c r="Y162" s="1744"/>
      <c r="Z162" s="1744"/>
    </row>
    <row r="163" ht="15.75" hidden="1" customHeight="1">
      <c r="A163" s="1744"/>
      <c r="B163" s="1744"/>
      <c r="C163" s="1744"/>
      <c r="D163" s="1744"/>
      <c r="E163" s="1744"/>
      <c r="F163" s="1744"/>
      <c r="G163" s="1744"/>
      <c r="H163" s="1744"/>
      <c r="I163" s="1744"/>
      <c r="J163" s="1744"/>
      <c r="K163" s="1744"/>
      <c r="L163" s="1744"/>
      <c r="M163" s="1744"/>
      <c r="N163" s="1744"/>
      <c r="O163" s="1744"/>
      <c r="P163" s="1744"/>
      <c r="Q163" s="1744"/>
      <c r="R163" s="1744"/>
      <c r="S163" s="1744"/>
      <c r="T163" s="1744"/>
      <c r="U163" s="1744"/>
      <c r="V163" s="1744"/>
      <c r="W163" s="1744"/>
      <c r="X163" s="1744"/>
      <c r="Y163" s="1744"/>
      <c r="Z163" s="1744"/>
    </row>
    <row r="164" ht="15.75" hidden="1" customHeight="1">
      <c r="A164" s="1744"/>
      <c r="B164" s="1744"/>
      <c r="C164" s="1744"/>
      <c r="D164" s="1744"/>
      <c r="E164" s="1744"/>
      <c r="F164" s="1744"/>
      <c r="G164" s="1744"/>
      <c r="H164" s="1744"/>
      <c r="I164" s="1744"/>
      <c r="J164" s="1744"/>
      <c r="K164" s="1744"/>
      <c r="L164" s="1744"/>
      <c r="M164" s="1744"/>
      <c r="N164" s="1744"/>
      <c r="O164" s="1744"/>
      <c r="P164" s="1744"/>
      <c r="Q164" s="1744"/>
      <c r="R164" s="1744"/>
      <c r="S164" s="1744"/>
      <c r="T164" s="1744"/>
      <c r="U164" s="1744"/>
      <c r="V164" s="1744"/>
      <c r="W164" s="1744"/>
      <c r="X164" s="1744"/>
      <c r="Y164" s="1744"/>
      <c r="Z164" s="1744"/>
    </row>
    <row r="165" ht="15.75" hidden="1" customHeight="1">
      <c r="A165" s="1744"/>
      <c r="B165" s="1744"/>
      <c r="C165" s="1744"/>
      <c r="D165" s="1744"/>
      <c r="E165" s="1744"/>
      <c r="F165" s="1744"/>
      <c r="G165" s="1744"/>
      <c r="H165" s="1744"/>
      <c r="I165" s="1744"/>
      <c r="J165" s="1744"/>
      <c r="K165" s="1744"/>
      <c r="L165" s="1744"/>
      <c r="M165" s="1744"/>
      <c r="N165" s="1744"/>
      <c r="O165" s="1744"/>
      <c r="P165" s="1744"/>
      <c r="Q165" s="1744"/>
      <c r="R165" s="1744"/>
      <c r="S165" s="1744"/>
      <c r="T165" s="1744"/>
      <c r="U165" s="1744"/>
      <c r="V165" s="1744"/>
      <c r="W165" s="1744"/>
      <c r="X165" s="1744"/>
      <c r="Y165" s="1744"/>
      <c r="Z165" s="1744"/>
    </row>
    <row r="166" ht="15.75" hidden="1" customHeight="1">
      <c r="A166" s="1744"/>
      <c r="B166" s="1744"/>
      <c r="C166" s="1744"/>
      <c r="D166" s="1744"/>
      <c r="E166" s="1744"/>
      <c r="F166" s="1744"/>
      <c r="G166" s="1744"/>
      <c r="H166" s="1744"/>
      <c r="I166" s="1744"/>
      <c r="J166" s="1744"/>
      <c r="K166" s="1744"/>
      <c r="L166" s="1744"/>
      <c r="M166" s="1744"/>
      <c r="N166" s="1744"/>
      <c r="O166" s="1744"/>
      <c r="P166" s="1744"/>
      <c r="Q166" s="1744"/>
      <c r="R166" s="1744"/>
      <c r="S166" s="1744"/>
      <c r="T166" s="1744"/>
      <c r="U166" s="1744"/>
      <c r="V166" s="1744"/>
      <c r="W166" s="1744"/>
      <c r="X166" s="1744"/>
      <c r="Y166" s="1744"/>
      <c r="Z166" s="1744"/>
    </row>
    <row r="167" ht="15.75" hidden="1" customHeight="1">
      <c r="A167" s="1744"/>
      <c r="B167" s="1744"/>
      <c r="C167" s="1744"/>
      <c r="D167" s="1744"/>
      <c r="E167" s="1744"/>
      <c r="F167" s="1744"/>
      <c r="G167" s="1744"/>
      <c r="H167" s="1744"/>
      <c r="I167" s="1744"/>
      <c r="J167" s="1744"/>
      <c r="K167" s="1744"/>
      <c r="L167" s="1744"/>
      <c r="M167" s="1744"/>
      <c r="N167" s="1744"/>
      <c r="O167" s="1744"/>
      <c r="P167" s="1744"/>
      <c r="Q167" s="1744"/>
      <c r="R167" s="1744"/>
      <c r="S167" s="1744"/>
      <c r="T167" s="1744"/>
      <c r="U167" s="1744"/>
      <c r="V167" s="1744"/>
      <c r="W167" s="1744"/>
      <c r="X167" s="1744"/>
      <c r="Y167" s="1744"/>
      <c r="Z167" s="1744"/>
    </row>
    <row r="168" ht="15.75" hidden="1" customHeight="1">
      <c r="A168" s="1744"/>
      <c r="B168" s="1744"/>
      <c r="C168" s="1744"/>
      <c r="D168" s="1744"/>
      <c r="E168" s="1744"/>
      <c r="F168" s="1744"/>
      <c r="G168" s="1744"/>
      <c r="H168" s="1744"/>
      <c r="I168" s="1744"/>
      <c r="J168" s="1744"/>
      <c r="K168" s="1744"/>
      <c r="L168" s="1744"/>
      <c r="M168" s="1744"/>
      <c r="N168" s="1744"/>
      <c r="O168" s="1744"/>
      <c r="P168" s="1744"/>
      <c r="Q168" s="1744"/>
      <c r="R168" s="1744"/>
      <c r="S168" s="1744"/>
      <c r="T168" s="1744"/>
      <c r="U168" s="1744"/>
      <c r="V168" s="1744"/>
      <c r="W168" s="1744"/>
      <c r="X168" s="1744"/>
      <c r="Y168" s="1744"/>
      <c r="Z168" s="1744"/>
    </row>
    <row r="169" ht="15.75" hidden="1" customHeight="1">
      <c r="A169" s="1744"/>
      <c r="B169" s="1744"/>
      <c r="C169" s="1744"/>
      <c r="D169" s="1744"/>
      <c r="E169" s="1744"/>
      <c r="F169" s="1744"/>
      <c r="G169" s="1744"/>
      <c r="H169" s="1744"/>
      <c r="I169" s="1744"/>
      <c r="J169" s="1744"/>
      <c r="K169" s="1744"/>
      <c r="L169" s="1744"/>
      <c r="M169" s="1744"/>
      <c r="N169" s="1744"/>
      <c r="O169" s="1744"/>
      <c r="P169" s="1744"/>
      <c r="Q169" s="1744"/>
      <c r="R169" s="1744"/>
      <c r="S169" s="1744"/>
      <c r="T169" s="1744"/>
      <c r="U169" s="1744"/>
      <c r="V169" s="1744"/>
      <c r="W169" s="1744"/>
      <c r="X169" s="1744"/>
      <c r="Y169" s="1744"/>
      <c r="Z169" s="1744"/>
    </row>
    <row r="170" ht="15.75" hidden="1" customHeight="1">
      <c r="A170" s="1744"/>
      <c r="B170" s="1744"/>
      <c r="C170" s="1744"/>
      <c r="D170" s="1744"/>
      <c r="E170" s="1744"/>
      <c r="F170" s="1744"/>
      <c r="G170" s="1744"/>
      <c r="H170" s="1744"/>
      <c r="I170" s="1744"/>
      <c r="J170" s="1744"/>
      <c r="K170" s="1744"/>
      <c r="L170" s="1744"/>
      <c r="M170" s="1744"/>
      <c r="N170" s="1744"/>
      <c r="O170" s="1744"/>
      <c r="P170" s="1744"/>
      <c r="Q170" s="1744"/>
      <c r="R170" s="1744"/>
      <c r="S170" s="1744"/>
      <c r="T170" s="1744"/>
      <c r="U170" s="1744"/>
      <c r="V170" s="1744"/>
      <c r="W170" s="1744"/>
      <c r="X170" s="1744"/>
      <c r="Y170" s="1744"/>
      <c r="Z170" s="1744"/>
    </row>
    <row r="171" ht="15.75" hidden="1" customHeight="1">
      <c r="A171" s="1744"/>
      <c r="B171" s="1744"/>
      <c r="C171" s="1744"/>
      <c r="D171" s="1744"/>
      <c r="E171" s="1744"/>
      <c r="F171" s="1744"/>
      <c r="G171" s="1744"/>
      <c r="H171" s="1744"/>
      <c r="I171" s="1744"/>
      <c r="J171" s="1744"/>
      <c r="K171" s="1744"/>
      <c r="L171" s="1744"/>
      <c r="M171" s="1744"/>
      <c r="N171" s="1744"/>
      <c r="O171" s="1744"/>
      <c r="P171" s="1744"/>
      <c r="Q171" s="1744"/>
      <c r="R171" s="1744"/>
      <c r="S171" s="1744"/>
      <c r="T171" s="1744"/>
      <c r="U171" s="1744"/>
      <c r="V171" s="1744"/>
      <c r="W171" s="1744"/>
      <c r="X171" s="1744"/>
      <c r="Y171" s="1744"/>
      <c r="Z171" s="1744"/>
    </row>
    <row r="172" ht="15.75" hidden="1" customHeight="1">
      <c r="A172" s="1744"/>
      <c r="B172" s="1744"/>
      <c r="C172" s="1744"/>
      <c r="D172" s="1744"/>
      <c r="E172" s="1744"/>
      <c r="F172" s="1744"/>
      <c r="G172" s="1744"/>
      <c r="H172" s="1744"/>
      <c r="I172" s="1744"/>
      <c r="J172" s="1744"/>
      <c r="K172" s="1744"/>
      <c r="L172" s="1744"/>
      <c r="M172" s="1744"/>
      <c r="N172" s="1744"/>
      <c r="O172" s="1744"/>
      <c r="P172" s="1744"/>
      <c r="Q172" s="1744"/>
      <c r="R172" s="1744"/>
      <c r="S172" s="1744"/>
      <c r="T172" s="1744"/>
      <c r="U172" s="1744"/>
      <c r="V172" s="1744"/>
      <c r="W172" s="1744"/>
      <c r="X172" s="1744"/>
      <c r="Y172" s="1744"/>
      <c r="Z172" s="1744"/>
    </row>
    <row r="173" ht="15.75" hidden="1" customHeight="1">
      <c r="A173" s="1744"/>
      <c r="B173" s="1744"/>
      <c r="C173" s="1744"/>
      <c r="D173" s="1744"/>
      <c r="E173" s="1744"/>
      <c r="F173" s="1744"/>
      <c r="G173" s="1744"/>
      <c r="H173" s="1744"/>
      <c r="I173" s="1744"/>
      <c r="J173" s="1744"/>
      <c r="K173" s="1744"/>
      <c r="L173" s="1744"/>
      <c r="M173" s="1744"/>
      <c r="N173" s="1744"/>
      <c r="O173" s="1744"/>
      <c r="P173" s="1744"/>
      <c r="Q173" s="1744"/>
      <c r="R173" s="1744"/>
      <c r="S173" s="1744"/>
      <c r="T173" s="1744"/>
      <c r="U173" s="1744"/>
      <c r="V173" s="1744"/>
      <c r="W173" s="1744"/>
      <c r="X173" s="1744"/>
      <c r="Y173" s="1744"/>
      <c r="Z173" s="1744"/>
    </row>
    <row r="174" ht="15.75" hidden="1" customHeight="1">
      <c r="A174" s="1744"/>
      <c r="B174" s="1744"/>
      <c r="C174" s="1744"/>
      <c r="D174" s="1744"/>
      <c r="E174" s="1744"/>
      <c r="F174" s="1744"/>
      <c r="G174" s="1744"/>
      <c r="H174" s="1744"/>
      <c r="I174" s="1744"/>
      <c r="J174" s="1744"/>
      <c r="K174" s="1744"/>
      <c r="L174" s="1744"/>
      <c r="M174" s="1744"/>
      <c r="N174" s="1744"/>
      <c r="O174" s="1744"/>
      <c r="P174" s="1744"/>
      <c r="Q174" s="1744"/>
      <c r="R174" s="1744"/>
      <c r="S174" s="1744"/>
      <c r="T174" s="1744"/>
      <c r="U174" s="1744"/>
      <c r="V174" s="1744"/>
      <c r="W174" s="1744"/>
      <c r="X174" s="1744"/>
      <c r="Y174" s="1744"/>
      <c r="Z174" s="1744"/>
    </row>
    <row r="175" ht="15.75" hidden="1" customHeight="1">
      <c r="A175" s="1744"/>
      <c r="B175" s="1744"/>
      <c r="C175" s="1744"/>
      <c r="D175" s="1744"/>
      <c r="E175" s="1744"/>
      <c r="F175" s="1744"/>
      <c r="G175" s="1744"/>
      <c r="H175" s="1744"/>
      <c r="I175" s="1744"/>
      <c r="J175" s="1744"/>
      <c r="K175" s="1744"/>
      <c r="L175" s="1744"/>
      <c r="M175" s="1744"/>
      <c r="N175" s="1744"/>
      <c r="O175" s="1744"/>
      <c r="P175" s="1744"/>
      <c r="Q175" s="1744"/>
      <c r="R175" s="1744"/>
      <c r="S175" s="1744"/>
      <c r="T175" s="1744"/>
      <c r="U175" s="1744"/>
      <c r="V175" s="1744"/>
      <c r="W175" s="1744"/>
      <c r="X175" s="1744"/>
      <c r="Y175" s="1744"/>
      <c r="Z175" s="1744"/>
    </row>
    <row r="176" ht="15.75" hidden="1" customHeight="1">
      <c r="A176" s="1744"/>
      <c r="B176" s="1744"/>
      <c r="C176" s="1744"/>
      <c r="D176" s="1744"/>
      <c r="E176" s="1744"/>
      <c r="F176" s="1744"/>
      <c r="G176" s="1744"/>
      <c r="H176" s="1744"/>
      <c r="I176" s="1744"/>
      <c r="J176" s="1744"/>
      <c r="K176" s="1744"/>
      <c r="L176" s="1744"/>
      <c r="M176" s="1744"/>
      <c r="N176" s="1744"/>
      <c r="O176" s="1744"/>
      <c r="P176" s="1744"/>
      <c r="Q176" s="1744"/>
      <c r="R176" s="1744"/>
      <c r="S176" s="1744"/>
      <c r="T176" s="1744"/>
      <c r="U176" s="1744"/>
      <c r="V176" s="1744"/>
      <c r="W176" s="1744"/>
      <c r="X176" s="1744"/>
      <c r="Y176" s="1744"/>
      <c r="Z176" s="1744"/>
    </row>
    <row r="177" ht="15.75" hidden="1" customHeight="1">
      <c r="A177" s="1744"/>
      <c r="B177" s="1744"/>
      <c r="C177" s="1744"/>
      <c r="D177" s="1744"/>
      <c r="E177" s="1744"/>
      <c r="F177" s="1744"/>
      <c r="G177" s="1744"/>
      <c r="H177" s="1744"/>
      <c r="I177" s="1744"/>
      <c r="J177" s="1744"/>
      <c r="K177" s="1744"/>
      <c r="L177" s="1744"/>
      <c r="M177" s="1744"/>
      <c r="N177" s="1744"/>
      <c r="O177" s="1744"/>
      <c r="P177" s="1744"/>
      <c r="Q177" s="1744"/>
      <c r="R177" s="1744"/>
      <c r="S177" s="1744"/>
      <c r="T177" s="1744"/>
      <c r="U177" s="1744"/>
      <c r="V177" s="1744"/>
      <c r="W177" s="1744"/>
      <c r="X177" s="1744"/>
      <c r="Y177" s="1744"/>
      <c r="Z177" s="1744"/>
    </row>
    <row r="178" ht="15.75" hidden="1" customHeight="1">
      <c r="A178" s="1744"/>
      <c r="B178" s="1744"/>
      <c r="C178" s="1744"/>
      <c r="D178" s="1744"/>
      <c r="E178" s="1744"/>
      <c r="F178" s="1744"/>
      <c r="G178" s="1744"/>
      <c r="H178" s="1744"/>
      <c r="I178" s="1744"/>
      <c r="J178" s="1744"/>
      <c r="K178" s="1744"/>
      <c r="L178" s="1744"/>
      <c r="M178" s="1744"/>
      <c r="N178" s="1744"/>
      <c r="O178" s="1744"/>
      <c r="P178" s="1744"/>
      <c r="Q178" s="1744"/>
      <c r="R178" s="1744"/>
      <c r="S178" s="1744"/>
      <c r="T178" s="1744"/>
      <c r="U178" s="1744"/>
      <c r="V178" s="1744"/>
      <c r="W178" s="1744"/>
      <c r="X178" s="1744"/>
      <c r="Y178" s="1744"/>
      <c r="Z178" s="1744"/>
    </row>
    <row r="179" ht="15.75" hidden="1" customHeight="1">
      <c r="A179" s="1744"/>
      <c r="B179" s="1744"/>
      <c r="C179" s="1744"/>
      <c r="D179" s="1744"/>
      <c r="E179" s="1744"/>
      <c r="F179" s="1744"/>
      <c r="G179" s="1744"/>
      <c r="H179" s="1744"/>
      <c r="I179" s="1744"/>
      <c r="J179" s="1744"/>
      <c r="K179" s="1744"/>
      <c r="L179" s="1744"/>
      <c r="M179" s="1744"/>
      <c r="N179" s="1744"/>
      <c r="O179" s="1744"/>
      <c r="P179" s="1744"/>
      <c r="Q179" s="1744"/>
      <c r="R179" s="1744"/>
      <c r="S179" s="1744"/>
      <c r="T179" s="1744"/>
      <c r="U179" s="1744"/>
      <c r="V179" s="1744"/>
      <c r="W179" s="1744"/>
      <c r="X179" s="1744"/>
      <c r="Y179" s="1744"/>
      <c r="Z179" s="1744"/>
    </row>
    <row r="180" ht="15.75" hidden="1" customHeight="1">
      <c r="A180" s="1744"/>
      <c r="B180" s="1744"/>
      <c r="C180" s="1744"/>
      <c r="D180" s="1744"/>
      <c r="E180" s="1744"/>
      <c r="F180" s="1744"/>
      <c r="G180" s="1744"/>
      <c r="H180" s="1744"/>
      <c r="I180" s="1744"/>
      <c r="J180" s="1744"/>
      <c r="K180" s="1744"/>
      <c r="L180" s="1744"/>
      <c r="M180" s="1744"/>
      <c r="N180" s="1744"/>
      <c r="O180" s="1744"/>
      <c r="P180" s="1744"/>
      <c r="Q180" s="1744"/>
      <c r="R180" s="1744"/>
      <c r="S180" s="1744"/>
      <c r="T180" s="1744"/>
      <c r="U180" s="1744"/>
      <c r="V180" s="1744"/>
      <c r="W180" s="1744"/>
      <c r="X180" s="1744"/>
      <c r="Y180" s="1744"/>
      <c r="Z180" s="1744"/>
    </row>
    <row r="181" ht="15.75" hidden="1" customHeight="1">
      <c r="A181" s="1744"/>
      <c r="B181" s="1744"/>
      <c r="C181" s="1744"/>
      <c r="D181" s="1744"/>
      <c r="E181" s="1744"/>
      <c r="F181" s="1744"/>
      <c r="G181" s="1744"/>
      <c r="H181" s="1744"/>
      <c r="I181" s="1744"/>
      <c r="J181" s="1744"/>
      <c r="K181" s="1744"/>
      <c r="L181" s="1744"/>
      <c r="M181" s="1744"/>
      <c r="N181" s="1744"/>
      <c r="O181" s="1744"/>
      <c r="P181" s="1744"/>
      <c r="Q181" s="1744"/>
      <c r="R181" s="1744"/>
      <c r="S181" s="1744"/>
      <c r="T181" s="1744"/>
      <c r="U181" s="1744"/>
      <c r="V181" s="1744"/>
      <c r="W181" s="1744"/>
      <c r="X181" s="1744"/>
      <c r="Y181" s="1744"/>
      <c r="Z181" s="1744"/>
    </row>
    <row r="182" ht="15.75" hidden="1" customHeight="1">
      <c r="A182" s="1744"/>
      <c r="B182" s="1744"/>
      <c r="C182" s="1744"/>
      <c r="D182" s="1744"/>
      <c r="E182" s="1744"/>
      <c r="F182" s="1744"/>
      <c r="G182" s="1744"/>
      <c r="H182" s="1744"/>
      <c r="I182" s="1744"/>
      <c r="J182" s="1744"/>
      <c r="K182" s="1744"/>
      <c r="L182" s="1744"/>
      <c r="M182" s="1744"/>
      <c r="N182" s="1744"/>
      <c r="O182" s="1744"/>
      <c r="P182" s="1744"/>
      <c r="Q182" s="1744"/>
      <c r="R182" s="1744"/>
      <c r="S182" s="1744"/>
      <c r="T182" s="1744"/>
      <c r="U182" s="1744"/>
      <c r="V182" s="1744"/>
      <c r="W182" s="1744"/>
      <c r="X182" s="1744"/>
      <c r="Y182" s="1744"/>
      <c r="Z182" s="1744"/>
    </row>
    <row r="183" ht="15.75" hidden="1" customHeight="1">
      <c r="A183" s="1744"/>
      <c r="B183" s="1744"/>
      <c r="C183" s="1744"/>
      <c r="D183" s="1744"/>
      <c r="E183" s="1744"/>
      <c r="F183" s="1744"/>
      <c r="G183" s="1744"/>
      <c r="H183" s="1744"/>
      <c r="I183" s="1744"/>
      <c r="J183" s="1744"/>
      <c r="K183" s="1744"/>
      <c r="L183" s="1744"/>
      <c r="M183" s="1744"/>
      <c r="N183" s="1744"/>
      <c r="O183" s="1744"/>
      <c r="P183" s="1744"/>
      <c r="Q183" s="1744"/>
      <c r="R183" s="1744"/>
      <c r="S183" s="1744"/>
      <c r="T183" s="1744"/>
      <c r="U183" s="1744"/>
      <c r="V183" s="1744"/>
      <c r="W183" s="1744"/>
      <c r="X183" s="1744"/>
      <c r="Y183" s="1744"/>
      <c r="Z183" s="1744"/>
    </row>
    <row r="184" ht="15.75" hidden="1" customHeight="1">
      <c r="A184" s="1744"/>
      <c r="B184" s="1744"/>
      <c r="C184" s="1744"/>
      <c r="D184" s="1744"/>
      <c r="E184" s="1744"/>
      <c r="F184" s="1744"/>
      <c r="G184" s="1744"/>
      <c r="H184" s="1744"/>
      <c r="I184" s="1744"/>
      <c r="J184" s="1744"/>
      <c r="K184" s="1744"/>
      <c r="L184" s="1744"/>
      <c r="M184" s="1744"/>
      <c r="N184" s="1744"/>
      <c r="O184" s="1744"/>
      <c r="P184" s="1744"/>
      <c r="Q184" s="1744"/>
      <c r="R184" s="1744"/>
      <c r="S184" s="1744"/>
      <c r="T184" s="1744"/>
      <c r="U184" s="1744"/>
      <c r="V184" s="1744"/>
      <c r="W184" s="1744"/>
      <c r="X184" s="1744"/>
      <c r="Y184" s="1744"/>
      <c r="Z184" s="1744"/>
    </row>
    <row r="185" ht="15.75" hidden="1" customHeight="1">
      <c r="A185" s="1744"/>
      <c r="B185" s="1744"/>
      <c r="C185" s="1744"/>
      <c r="D185" s="1744"/>
      <c r="E185" s="1744"/>
      <c r="F185" s="1744"/>
      <c r="G185" s="1744"/>
      <c r="H185" s="1744"/>
      <c r="I185" s="1744"/>
      <c r="J185" s="1744"/>
      <c r="K185" s="1744"/>
      <c r="L185" s="1744"/>
      <c r="M185" s="1744"/>
      <c r="N185" s="1744"/>
      <c r="O185" s="1744"/>
      <c r="P185" s="1744"/>
      <c r="Q185" s="1744"/>
      <c r="R185" s="1744"/>
      <c r="S185" s="1744"/>
      <c r="T185" s="1744"/>
      <c r="U185" s="1744"/>
      <c r="V185" s="1744"/>
      <c r="W185" s="1744"/>
      <c r="X185" s="1744"/>
      <c r="Y185" s="1744"/>
      <c r="Z185" s="1744"/>
    </row>
    <row r="186" ht="15.75" hidden="1" customHeight="1">
      <c r="A186" s="1744"/>
      <c r="B186" s="1744"/>
      <c r="C186" s="1744"/>
      <c r="D186" s="1744"/>
      <c r="E186" s="1744"/>
      <c r="F186" s="1744"/>
      <c r="G186" s="1744"/>
      <c r="H186" s="1744"/>
      <c r="I186" s="1744"/>
      <c r="J186" s="1744"/>
      <c r="K186" s="1744"/>
      <c r="L186" s="1744"/>
      <c r="M186" s="1744"/>
      <c r="N186" s="1744"/>
      <c r="O186" s="1744"/>
      <c r="P186" s="1744"/>
      <c r="Q186" s="1744"/>
      <c r="R186" s="1744"/>
      <c r="S186" s="1744"/>
      <c r="T186" s="1744"/>
      <c r="U186" s="1744"/>
      <c r="V186" s="1744"/>
      <c r="W186" s="1744"/>
      <c r="X186" s="1744"/>
      <c r="Y186" s="1744"/>
      <c r="Z186" s="1744"/>
    </row>
    <row r="187" ht="15.75" hidden="1" customHeight="1">
      <c r="A187" s="1744"/>
      <c r="B187" s="1744"/>
      <c r="C187" s="1744"/>
      <c r="D187" s="1744"/>
      <c r="E187" s="1744"/>
      <c r="F187" s="1744"/>
      <c r="G187" s="1744"/>
      <c r="H187" s="1744"/>
      <c r="I187" s="1744"/>
      <c r="J187" s="1744"/>
      <c r="K187" s="1744"/>
      <c r="L187" s="1744"/>
      <c r="M187" s="1744"/>
      <c r="N187" s="1744"/>
      <c r="O187" s="1744"/>
      <c r="P187" s="1744"/>
      <c r="Q187" s="1744"/>
      <c r="R187" s="1744"/>
      <c r="S187" s="1744"/>
      <c r="T187" s="1744"/>
      <c r="U187" s="1744"/>
      <c r="V187" s="1744"/>
      <c r="W187" s="1744"/>
      <c r="X187" s="1744"/>
      <c r="Y187" s="1744"/>
      <c r="Z187" s="1744"/>
    </row>
    <row r="188" ht="15.75" hidden="1" customHeight="1">
      <c r="A188" s="1744"/>
      <c r="B188" s="1744"/>
      <c r="C188" s="1744"/>
      <c r="D188" s="1744"/>
      <c r="E188" s="1744"/>
      <c r="F188" s="1744"/>
      <c r="G188" s="1744"/>
      <c r="H188" s="1744"/>
      <c r="I188" s="1744"/>
      <c r="J188" s="1744"/>
      <c r="K188" s="1744"/>
      <c r="L188" s="1744"/>
      <c r="M188" s="1744"/>
      <c r="N188" s="1744"/>
      <c r="O188" s="1744"/>
      <c r="P188" s="1744"/>
      <c r="Q188" s="1744"/>
      <c r="R188" s="1744"/>
      <c r="S188" s="1744"/>
      <c r="T188" s="1744"/>
      <c r="U188" s="1744"/>
      <c r="V188" s="1744"/>
      <c r="W188" s="1744"/>
      <c r="X188" s="1744"/>
      <c r="Y188" s="1744"/>
      <c r="Z188" s="1744"/>
    </row>
    <row r="189" ht="15.75" hidden="1" customHeight="1">
      <c r="A189" s="1744"/>
      <c r="B189" s="1744"/>
      <c r="C189" s="1744"/>
      <c r="D189" s="1744"/>
      <c r="E189" s="1744"/>
      <c r="F189" s="1744"/>
      <c r="G189" s="1744"/>
      <c r="H189" s="1744"/>
      <c r="I189" s="1744"/>
      <c r="J189" s="1744"/>
      <c r="K189" s="1744"/>
      <c r="L189" s="1744"/>
      <c r="M189" s="1744"/>
      <c r="N189" s="1744"/>
      <c r="O189" s="1744"/>
      <c r="P189" s="1744"/>
      <c r="Q189" s="1744"/>
      <c r="R189" s="1744"/>
      <c r="S189" s="1744"/>
      <c r="T189" s="1744"/>
      <c r="U189" s="1744"/>
      <c r="V189" s="1744"/>
      <c r="W189" s="1744"/>
      <c r="X189" s="1744"/>
      <c r="Y189" s="1744"/>
      <c r="Z189" s="1744"/>
    </row>
    <row r="190" ht="15.75" hidden="1" customHeight="1">
      <c r="A190" s="1744"/>
      <c r="B190" s="1744"/>
      <c r="C190" s="1744"/>
      <c r="D190" s="1744"/>
      <c r="E190" s="1744"/>
      <c r="F190" s="1744"/>
      <c r="G190" s="1744"/>
      <c r="H190" s="1744"/>
      <c r="I190" s="1744"/>
      <c r="J190" s="1744"/>
      <c r="K190" s="1744"/>
      <c r="L190" s="1744"/>
      <c r="M190" s="1744"/>
      <c r="N190" s="1744"/>
      <c r="O190" s="1744"/>
      <c r="P190" s="1744"/>
      <c r="Q190" s="1744"/>
      <c r="R190" s="1744"/>
      <c r="S190" s="1744"/>
      <c r="T190" s="1744"/>
      <c r="U190" s="1744"/>
      <c r="V190" s="1744"/>
      <c r="W190" s="1744"/>
      <c r="X190" s="1744"/>
      <c r="Y190" s="1744"/>
      <c r="Z190" s="1744"/>
    </row>
    <row r="191" ht="15.75" hidden="1" customHeight="1">
      <c r="A191" s="1744"/>
      <c r="B191" s="1744"/>
      <c r="C191" s="1744"/>
      <c r="D191" s="1744"/>
      <c r="E191" s="1744"/>
      <c r="F191" s="1744"/>
      <c r="G191" s="1744"/>
      <c r="H191" s="1744"/>
      <c r="I191" s="1744"/>
      <c r="J191" s="1744"/>
      <c r="K191" s="1744"/>
      <c r="L191" s="1744"/>
      <c r="M191" s="1744"/>
      <c r="N191" s="1744"/>
      <c r="O191" s="1744"/>
      <c r="P191" s="1744"/>
      <c r="Q191" s="1744"/>
      <c r="R191" s="1744"/>
      <c r="S191" s="1744"/>
      <c r="T191" s="1744"/>
      <c r="U191" s="1744"/>
      <c r="V191" s="1744"/>
      <c r="W191" s="1744"/>
      <c r="X191" s="1744"/>
      <c r="Y191" s="1744"/>
      <c r="Z191" s="1744"/>
    </row>
    <row r="192" ht="15.75" hidden="1" customHeight="1">
      <c r="A192" s="1744"/>
      <c r="B192" s="1744"/>
      <c r="C192" s="1744"/>
      <c r="D192" s="1744"/>
      <c r="E192" s="1744"/>
      <c r="F192" s="1744"/>
      <c r="G192" s="1744"/>
      <c r="H192" s="1744"/>
      <c r="I192" s="1744"/>
      <c r="J192" s="1744"/>
      <c r="K192" s="1744"/>
      <c r="L192" s="1744"/>
      <c r="M192" s="1744"/>
      <c r="N192" s="1744"/>
      <c r="O192" s="1744"/>
      <c r="P192" s="1744"/>
      <c r="Q192" s="1744"/>
      <c r="R192" s="1744"/>
      <c r="S192" s="1744"/>
      <c r="T192" s="1744"/>
      <c r="U192" s="1744"/>
      <c r="V192" s="1744"/>
      <c r="W192" s="1744"/>
      <c r="X192" s="1744"/>
      <c r="Y192" s="1744"/>
      <c r="Z192" s="1744"/>
    </row>
    <row r="193" ht="15.75" hidden="1" customHeight="1">
      <c r="A193" s="1744"/>
      <c r="B193" s="1744"/>
      <c r="C193" s="1744"/>
      <c r="D193" s="1744"/>
      <c r="E193" s="1744"/>
      <c r="F193" s="1744"/>
      <c r="G193" s="1744"/>
      <c r="H193" s="1744"/>
      <c r="I193" s="1744"/>
      <c r="J193" s="1744"/>
      <c r="K193" s="1744"/>
      <c r="L193" s="1744"/>
      <c r="M193" s="1744"/>
      <c r="N193" s="1744"/>
      <c r="O193" s="1744"/>
      <c r="P193" s="1744"/>
      <c r="Q193" s="1744"/>
      <c r="R193" s="1744"/>
      <c r="S193" s="1744"/>
      <c r="T193" s="1744"/>
      <c r="U193" s="1744"/>
      <c r="V193" s="1744"/>
      <c r="W193" s="1744"/>
      <c r="X193" s="1744"/>
      <c r="Y193" s="1744"/>
      <c r="Z193" s="1744"/>
    </row>
    <row r="194" ht="15.75" hidden="1" customHeight="1">
      <c r="A194" s="1744"/>
      <c r="B194" s="1744"/>
      <c r="C194" s="1744"/>
      <c r="D194" s="1744"/>
      <c r="E194" s="1744"/>
      <c r="F194" s="1744"/>
      <c r="G194" s="1744"/>
      <c r="H194" s="1744"/>
      <c r="I194" s="1744"/>
      <c r="J194" s="1744"/>
      <c r="K194" s="1744"/>
      <c r="L194" s="1744"/>
      <c r="M194" s="1744"/>
      <c r="N194" s="1744"/>
      <c r="O194" s="1744"/>
      <c r="P194" s="1744"/>
      <c r="Q194" s="1744"/>
      <c r="R194" s="1744"/>
      <c r="S194" s="1744"/>
      <c r="T194" s="1744"/>
      <c r="U194" s="1744"/>
      <c r="V194" s="1744"/>
      <c r="W194" s="1744"/>
      <c r="X194" s="1744"/>
      <c r="Y194" s="1744"/>
      <c r="Z194" s="1744"/>
    </row>
    <row r="195" ht="15.75" hidden="1" customHeight="1">
      <c r="A195" s="1744"/>
      <c r="B195" s="1744"/>
      <c r="C195" s="1744"/>
      <c r="D195" s="1744"/>
      <c r="E195" s="1744"/>
      <c r="F195" s="1744"/>
      <c r="G195" s="1744"/>
      <c r="H195" s="1744"/>
      <c r="I195" s="1744"/>
      <c r="J195" s="1744"/>
      <c r="K195" s="1744"/>
      <c r="L195" s="1744"/>
      <c r="M195" s="1744"/>
      <c r="N195" s="1744"/>
      <c r="O195" s="1744"/>
      <c r="P195" s="1744"/>
      <c r="Q195" s="1744"/>
      <c r="R195" s="1744"/>
      <c r="S195" s="1744"/>
      <c r="T195" s="1744"/>
      <c r="U195" s="1744"/>
      <c r="V195" s="1744"/>
      <c r="W195" s="1744"/>
      <c r="X195" s="1744"/>
      <c r="Y195" s="1744"/>
      <c r="Z195" s="1744"/>
    </row>
    <row r="196" ht="15.75" hidden="1" customHeight="1">
      <c r="A196" s="1744"/>
      <c r="B196" s="1744"/>
      <c r="C196" s="1744"/>
      <c r="D196" s="1744"/>
      <c r="E196" s="1744"/>
      <c r="F196" s="1744"/>
      <c r="G196" s="1744"/>
      <c r="H196" s="1744"/>
      <c r="I196" s="1744"/>
      <c r="J196" s="1744"/>
      <c r="K196" s="1744"/>
      <c r="L196" s="1744"/>
      <c r="M196" s="1744"/>
      <c r="N196" s="1744"/>
      <c r="O196" s="1744"/>
      <c r="P196" s="1744"/>
      <c r="Q196" s="1744"/>
      <c r="R196" s="1744"/>
      <c r="S196" s="1744"/>
      <c r="T196" s="1744"/>
      <c r="U196" s="1744"/>
      <c r="V196" s="1744"/>
      <c r="W196" s="1744"/>
      <c r="X196" s="1744"/>
      <c r="Y196" s="1744"/>
      <c r="Z196" s="1744"/>
    </row>
    <row r="197" ht="15.75" hidden="1" customHeight="1">
      <c r="A197" s="1744"/>
      <c r="B197" s="1744"/>
      <c r="C197" s="1744"/>
      <c r="D197" s="1744"/>
      <c r="E197" s="1744"/>
      <c r="F197" s="1744"/>
      <c r="G197" s="1744"/>
      <c r="H197" s="1744"/>
      <c r="I197" s="1744"/>
      <c r="J197" s="1744"/>
      <c r="K197" s="1744"/>
      <c r="L197" s="1744"/>
      <c r="M197" s="1744"/>
      <c r="N197" s="1744"/>
      <c r="O197" s="1744"/>
      <c r="P197" s="1744"/>
      <c r="Q197" s="1744"/>
      <c r="R197" s="1744"/>
      <c r="S197" s="1744"/>
      <c r="T197" s="1744"/>
      <c r="U197" s="1744"/>
      <c r="V197" s="1744"/>
      <c r="W197" s="1744"/>
      <c r="X197" s="1744"/>
      <c r="Y197" s="1744"/>
      <c r="Z197" s="1744"/>
    </row>
    <row r="198" ht="15.75" hidden="1" customHeight="1">
      <c r="A198" s="1744"/>
      <c r="B198" s="1744"/>
      <c r="C198" s="1744"/>
      <c r="D198" s="1744"/>
      <c r="E198" s="1744"/>
      <c r="F198" s="1744"/>
      <c r="G198" s="1744"/>
      <c r="H198" s="1744"/>
      <c r="I198" s="1744"/>
      <c r="J198" s="1744"/>
      <c r="K198" s="1744"/>
      <c r="L198" s="1744"/>
      <c r="M198" s="1744"/>
      <c r="N198" s="1744"/>
      <c r="O198" s="1744"/>
      <c r="P198" s="1744"/>
      <c r="Q198" s="1744"/>
      <c r="R198" s="1744"/>
      <c r="S198" s="1744"/>
      <c r="T198" s="1744"/>
      <c r="U198" s="1744"/>
      <c r="V198" s="1744"/>
      <c r="W198" s="1744"/>
      <c r="X198" s="1744"/>
      <c r="Y198" s="1744"/>
      <c r="Z198" s="1744"/>
    </row>
    <row r="199" ht="15.75" hidden="1" customHeight="1">
      <c r="A199" s="1744"/>
      <c r="B199" s="1744"/>
      <c r="C199" s="1744"/>
      <c r="D199" s="1744"/>
      <c r="E199" s="1744"/>
      <c r="F199" s="1744"/>
      <c r="G199" s="1744"/>
      <c r="H199" s="1744"/>
      <c r="I199" s="1744"/>
      <c r="J199" s="1744"/>
      <c r="K199" s="1744"/>
      <c r="L199" s="1744"/>
      <c r="M199" s="1744"/>
      <c r="N199" s="1744"/>
      <c r="O199" s="1744"/>
      <c r="P199" s="1744"/>
      <c r="Q199" s="1744"/>
      <c r="R199" s="1744"/>
      <c r="S199" s="1744"/>
      <c r="T199" s="1744"/>
      <c r="U199" s="1744"/>
      <c r="V199" s="1744"/>
      <c r="W199" s="1744"/>
      <c r="X199" s="1744"/>
      <c r="Y199" s="1744"/>
      <c r="Z199" s="1744"/>
    </row>
    <row r="200" ht="15.75" hidden="1" customHeight="1">
      <c r="A200" s="1744"/>
      <c r="B200" s="1744"/>
      <c r="C200" s="1744"/>
      <c r="D200" s="1744"/>
      <c r="E200" s="1744"/>
      <c r="F200" s="1744"/>
      <c r="G200" s="1744"/>
      <c r="H200" s="1744"/>
      <c r="I200" s="1744"/>
      <c r="J200" s="1744"/>
      <c r="K200" s="1744"/>
      <c r="L200" s="1744"/>
      <c r="M200" s="1744"/>
      <c r="N200" s="1744"/>
      <c r="O200" s="1744"/>
      <c r="P200" s="1744"/>
      <c r="Q200" s="1744"/>
      <c r="R200" s="1744"/>
      <c r="S200" s="1744"/>
      <c r="T200" s="1744"/>
      <c r="U200" s="1744"/>
      <c r="V200" s="1744"/>
      <c r="W200" s="1744"/>
      <c r="X200" s="1744"/>
      <c r="Y200" s="1744"/>
      <c r="Z200" s="1744"/>
    </row>
    <row r="201" ht="15.75" hidden="1" customHeight="1">
      <c r="A201" s="1744"/>
      <c r="B201" s="1744"/>
      <c r="C201" s="1744"/>
      <c r="D201" s="1744"/>
      <c r="E201" s="1744"/>
      <c r="F201" s="1744"/>
      <c r="G201" s="1744"/>
      <c r="H201" s="1744"/>
      <c r="I201" s="1744"/>
      <c r="J201" s="1744"/>
      <c r="K201" s="1744"/>
      <c r="L201" s="1744"/>
      <c r="M201" s="1744"/>
      <c r="N201" s="1744"/>
      <c r="O201" s="1744"/>
      <c r="P201" s="1744"/>
      <c r="Q201" s="1744"/>
      <c r="R201" s="1744"/>
      <c r="S201" s="1744"/>
      <c r="T201" s="1744"/>
      <c r="U201" s="1744"/>
      <c r="V201" s="1744"/>
      <c r="W201" s="1744"/>
      <c r="X201" s="1744"/>
      <c r="Y201" s="1744"/>
      <c r="Z201" s="1744"/>
    </row>
    <row r="202" ht="15.75" hidden="1" customHeight="1">
      <c r="A202" s="1744"/>
      <c r="B202" s="1744"/>
      <c r="C202" s="1744"/>
      <c r="D202" s="1744"/>
      <c r="E202" s="1744"/>
      <c r="F202" s="1744"/>
      <c r="G202" s="1744"/>
      <c r="H202" s="1744"/>
      <c r="I202" s="1744"/>
      <c r="J202" s="1744"/>
      <c r="K202" s="1744"/>
      <c r="L202" s="1744"/>
      <c r="M202" s="1744"/>
      <c r="N202" s="1744"/>
      <c r="O202" s="1744"/>
      <c r="P202" s="1744"/>
      <c r="Q202" s="1744"/>
      <c r="R202" s="1744"/>
      <c r="S202" s="1744"/>
      <c r="T202" s="1744"/>
      <c r="U202" s="1744"/>
      <c r="V202" s="1744"/>
      <c r="W202" s="1744"/>
      <c r="X202" s="1744"/>
      <c r="Y202" s="1744"/>
      <c r="Z202" s="1744"/>
    </row>
    <row r="203" ht="15.75" hidden="1" customHeight="1">
      <c r="A203" s="1744"/>
      <c r="B203" s="1744"/>
      <c r="C203" s="1744"/>
      <c r="D203" s="1744"/>
      <c r="E203" s="1744"/>
      <c r="F203" s="1744"/>
      <c r="G203" s="1744"/>
      <c r="H203" s="1744"/>
      <c r="I203" s="1744"/>
      <c r="J203" s="1744"/>
      <c r="K203" s="1744"/>
      <c r="L203" s="1744"/>
      <c r="M203" s="1744"/>
      <c r="N203" s="1744"/>
      <c r="O203" s="1744"/>
      <c r="P203" s="1744"/>
      <c r="Q203" s="1744"/>
      <c r="R203" s="1744"/>
      <c r="S203" s="1744"/>
      <c r="T203" s="1744"/>
      <c r="U203" s="1744"/>
      <c r="V203" s="1744"/>
      <c r="W203" s="1744"/>
      <c r="X203" s="1744"/>
      <c r="Y203" s="1744"/>
      <c r="Z203" s="1744"/>
    </row>
    <row r="204" ht="15.75" hidden="1" customHeight="1">
      <c r="A204" s="1744"/>
      <c r="B204" s="1744"/>
      <c r="C204" s="1744"/>
      <c r="D204" s="1744"/>
      <c r="E204" s="1744"/>
      <c r="F204" s="1744"/>
      <c r="G204" s="1744"/>
      <c r="H204" s="1744"/>
      <c r="I204" s="1744"/>
      <c r="J204" s="1744"/>
      <c r="K204" s="1744"/>
      <c r="L204" s="1744"/>
      <c r="M204" s="1744"/>
      <c r="N204" s="1744"/>
      <c r="O204" s="1744"/>
      <c r="P204" s="1744"/>
      <c r="Q204" s="1744"/>
      <c r="R204" s="1744"/>
      <c r="S204" s="1744"/>
      <c r="T204" s="1744"/>
      <c r="U204" s="1744"/>
      <c r="V204" s="1744"/>
      <c r="W204" s="1744"/>
      <c r="X204" s="1744"/>
      <c r="Y204" s="1744"/>
      <c r="Z204" s="1744"/>
    </row>
    <row r="205" ht="15.75" hidden="1" customHeight="1">
      <c r="A205" s="1744"/>
      <c r="B205" s="1744"/>
      <c r="C205" s="1744"/>
      <c r="D205" s="1744"/>
      <c r="E205" s="1744"/>
      <c r="F205" s="1744"/>
      <c r="G205" s="1744"/>
      <c r="H205" s="1744"/>
      <c r="I205" s="1744"/>
      <c r="J205" s="1744"/>
      <c r="K205" s="1744"/>
      <c r="L205" s="1744"/>
      <c r="M205" s="1744"/>
      <c r="N205" s="1744"/>
      <c r="O205" s="1744"/>
      <c r="P205" s="1744"/>
      <c r="Q205" s="1744"/>
      <c r="R205" s="1744"/>
      <c r="S205" s="1744"/>
      <c r="T205" s="1744"/>
      <c r="U205" s="1744"/>
      <c r="V205" s="1744"/>
      <c r="W205" s="1744"/>
      <c r="X205" s="1744"/>
      <c r="Y205" s="1744"/>
      <c r="Z205" s="1744"/>
    </row>
    <row r="206" ht="15.75" hidden="1" customHeight="1">
      <c r="A206" s="1744"/>
      <c r="B206" s="1744"/>
      <c r="C206" s="1744"/>
      <c r="D206" s="1744"/>
      <c r="E206" s="1744"/>
      <c r="F206" s="1744"/>
      <c r="G206" s="1744"/>
      <c r="H206" s="1744"/>
      <c r="I206" s="1744"/>
      <c r="J206" s="1744"/>
      <c r="K206" s="1744"/>
      <c r="L206" s="1744"/>
      <c r="M206" s="1744"/>
      <c r="N206" s="1744"/>
      <c r="O206" s="1744"/>
      <c r="P206" s="1744"/>
      <c r="Q206" s="1744"/>
      <c r="R206" s="1744"/>
      <c r="S206" s="1744"/>
      <c r="T206" s="1744"/>
      <c r="U206" s="1744"/>
      <c r="V206" s="1744"/>
      <c r="W206" s="1744"/>
      <c r="X206" s="1744"/>
      <c r="Y206" s="1744"/>
      <c r="Z206" s="1744"/>
    </row>
    <row r="207" ht="15.75" hidden="1" customHeight="1">
      <c r="A207" s="1744"/>
      <c r="B207" s="1744"/>
      <c r="C207" s="1744"/>
      <c r="D207" s="1744"/>
      <c r="E207" s="1744"/>
      <c r="F207" s="1744"/>
      <c r="G207" s="1744"/>
      <c r="H207" s="1744"/>
      <c r="I207" s="1744"/>
      <c r="J207" s="1744"/>
      <c r="K207" s="1744"/>
      <c r="L207" s="1744"/>
      <c r="M207" s="1744"/>
      <c r="N207" s="1744"/>
      <c r="O207" s="1744"/>
      <c r="P207" s="1744"/>
      <c r="Q207" s="1744"/>
      <c r="R207" s="1744"/>
      <c r="S207" s="1744"/>
      <c r="T207" s="1744"/>
      <c r="U207" s="1744"/>
      <c r="V207" s="1744"/>
      <c r="W207" s="1744"/>
      <c r="X207" s="1744"/>
      <c r="Y207" s="1744"/>
      <c r="Z207" s="1744"/>
    </row>
    <row r="208" ht="15.75" hidden="1" customHeight="1">
      <c r="A208" s="1744"/>
      <c r="B208" s="1744"/>
      <c r="C208" s="1744"/>
      <c r="D208" s="1744"/>
      <c r="E208" s="1744"/>
      <c r="F208" s="1744"/>
      <c r="G208" s="1744"/>
      <c r="H208" s="1744"/>
      <c r="I208" s="1744"/>
      <c r="J208" s="1744"/>
      <c r="K208" s="1744"/>
      <c r="L208" s="1744"/>
      <c r="M208" s="1744"/>
      <c r="N208" s="1744"/>
      <c r="O208" s="1744"/>
      <c r="P208" s="1744"/>
      <c r="Q208" s="1744"/>
      <c r="R208" s="1744"/>
      <c r="S208" s="1744"/>
      <c r="T208" s="1744"/>
      <c r="U208" s="1744"/>
      <c r="V208" s="1744"/>
      <c r="W208" s="1744"/>
      <c r="X208" s="1744"/>
      <c r="Y208" s="1744"/>
      <c r="Z208" s="1744"/>
    </row>
    <row r="209" ht="15.75" hidden="1" customHeight="1">
      <c r="A209" s="1744"/>
      <c r="B209" s="1744"/>
      <c r="C209" s="1744"/>
      <c r="D209" s="1744"/>
      <c r="E209" s="1744"/>
      <c r="F209" s="1744"/>
      <c r="G209" s="1744"/>
      <c r="H209" s="1744"/>
      <c r="I209" s="1744"/>
      <c r="J209" s="1744"/>
      <c r="K209" s="1744"/>
      <c r="L209" s="1744"/>
      <c r="M209" s="1744"/>
      <c r="N209" s="1744"/>
      <c r="O209" s="1744"/>
      <c r="P209" s="1744"/>
      <c r="Q209" s="1744"/>
      <c r="R209" s="1744"/>
      <c r="S209" s="1744"/>
      <c r="T209" s="1744"/>
      <c r="U209" s="1744"/>
      <c r="V209" s="1744"/>
      <c r="W209" s="1744"/>
      <c r="X209" s="1744"/>
      <c r="Y209" s="1744"/>
      <c r="Z209" s="1744"/>
    </row>
    <row r="210" ht="15.75" hidden="1" customHeight="1">
      <c r="A210" s="1744"/>
      <c r="B210" s="1744"/>
      <c r="C210" s="1744"/>
      <c r="D210" s="1744"/>
      <c r="E210" s="1744"/>
      <c r="F210" s="1744"/>
      <c r="G210" s="1744"/>
      <c r="H210" s="1744"/>
      <c r="I210" s="1744"/>
      <c r="J210" s="1744"/>
      <c r="K210" s="1744"/>
      <c r="L210" s="1744"/>
      <c r="M210" s="1744"/>
      <c r="N210" s="1744"/>
      <c r="O210" s="1744"/>
      <c r="P210" s="1744"/>
      <c r="Q210" s="1744"/>
      <c r="R210" s="1744"/>
      <c r="S210" s="1744"/>
      <c r="T210" s="1744"/>
      <c r="U210" s="1744"/>
      <c r="V210" s="1744"/>
      <c r="W210" s="1744"/>
      <c r="X210" s="1744"/>
      <c r="Y210" s="1744"/>
      <c r="Z210" s="1744"/>
    </row>
    <row r="211" ht="15.75" hidden="1" customHeight="1">
      <c r="A211" s="1744"/>
      <c r="B211" s="1744"/>
      <c r="C211" s="1744"/>
      <c r="D211" s="1744"/>
      <c r="E211" s="1744"/>
      <c r="F211" s="1744"/>
      <c r="G211" s="1744"/>
      <c r="H211" s="1744"/>
      <c r="I211" s="1744"/>
      <c r="J211" s="1744"/>
      <c r="K211" s="1744"/>
      <c r="L211" s="1744"/>
      <c r="M211" s="1744"/>
      <c r="N211" s="1744"/>
      <c r="O211" s="1744"/>
      <c r="P211" s="1744"/>
      <c r="Q211" s="1744"/>
      <c r="R211" s="1744"/>
      <c r="S211" s="1744"/>
      <c r="T211" s="1744"/>
      <c r="U211" s="1744"/>
      <c r="V211" s="1744"/>
      <c r="W211" s="1744"/>
      <c r="X211" s="1744"/>
      <c r="Y211" s="1744"/>
      <c r="Z211" s="1744"/>
    </row>
    <row r="212" ht="15.75" hidden="1" customHeight="1">
      <c r="A212" s="1744"/>
      <c r="B212" s="1744"/>
      <c r="C212" s="1744"/>
      <c r="D212" s="1744"/>
      <c r="E212" s="1744"/>
      <c r="F212" s="1744"/>
      <c r="G212" s="1744"/>
      <c r="H212" s="1744"/>
      <c r="I212" s="1744"/>
      <c r="J212" s="1744"/>
      <c r="K212" s="1744"/>
      <c r="L212" s="1744"/>
      <c r="M212" s="1744"/>
      <c r="N212" s="1744"/>
      <c r="O212" s="1744"/>
      <c r="P212" s="1744"/>
      <c r="Q212" s="1744"/>
      <c r="R212" s="1744"/>
      <c r="S212" s="1744"/>
      <c r="T212" s="1744"/>
      <c r="U212" s="1744"/>
      <c r="V212" s="1744"/>
      <c r="W212" s="1744"/>
      <c r="X212" s="1744"/>
      <c r="Y212" s="1744"/>
      <c r="Z212" s="1744"/>
    </row>
    <row r="213" ht="15.75" hidden="1" customHeight="1">
      <c r="A213" s="1744"/>
      <c r="B213" s="1744"/>
      <c r="C213" s="1744"/>
      <c r="D213" s="1744"/>
      <c r="E213" s="1744"/>
      <c r="F213" s="1744"/>
      <c r="G213" s="1744"/>
      <c r="H213" s="1744"/>
      <c r="I213" s="1744"/>
      <c r="J213" s="1744"/>
      <c r="K213" s="1744"/>
      <c r="L213" s="1744"/>
      <c r="M213" s="1744"/>
      <c r="N213" s="1744"/>
      <c r="O213" s="1744"/>
      <c r="P213" s="1744"/>
      <c r="Q213" s="1744"/>
      <c r="R213" s="1744"/>
      <c r="S213" s="1744"/>
      <c r="T213" s="1744"/>
      <c r="U213" s="1744"/>
      <c r="V213" s="1744"/>
      <c r="W213" s="1744"/>
      <c r="X213" s="1744"/>
      <c r="Y213" s="1744"/>
      <c r="Z213" s="1744"/>
    </row>
    <row r="214" ht="15.75" hidden="1" customHeight="1">
      <c r="A214" s="1744"/>
      <c r="B214" s="1744"/>
      <c r="C214" s="1744"/>
      <c r="D214" s="1744"/>
      <c r="E214" s="1744"/>
      <c r="F214" s="1744"/>
      <c r="G214" s="1744"/>
      <c r="H214" s="1744"/>
      <c r="I214" s="1744"/>
      <c r="J214" s="1744"/>
      <c r="K214" s="1744"/>
      <c r="L214" s="1744"/>
      <c r="M214" s="1744"/>
      <c r="N214" s="1744"/>
      <c r="O214" s="1744"/>
      <c r="P214" s="1744"/>
      <c r="Q214" s="1744"/>
      <c r="R214" s="1744"/>
      <c r="S214" s="1744"/>
      <c r="T214" s="1744"/>
      <c r="U214" s="1744"/>
      <c r="V214" s="1744"/>
      <c r="W214" s="1744"/>
      <c r="X214" s="1744"/>
      <c r="Y214" s="1744"/>
      <c r="Z214" s="1744"/>
    </row>
    <row r="215" ht="15.75" hidden="1" customHeight="1">
      <c r="A215" s="1744"/>
      <c r="B215" s="1744"/>
      <c r="C215" s="1744"/>
      <c r="D215" s="1744"/>
      <c r="E215" s="1744"/>
      <c r="F215" s="1744"/>
      <c r="G215" s="1744"/>
      <c r="H215" s="1744"/>
      <c r="I215" s="1744"/>
      <c r="J215" s="1744"/>
      <c r="K215" s="1744"/>
      <c r="L215" s="1744"/>
      <c r="M215" s="1744"/>
      <c r="N215" s="1744"/>
      <c r="O215" s="1744"/>
      <c r="P215" s="1744"/>
      <c r="Q215" s="1744"/>
      <c r="R215" s="1744"/>
      <c r="S215" s="1744"/>
      <c r="T215" s="1744"/>
      <c r="U215" s="1744"/>
      <c r="V215" s="1744"/>
      <c r="W215" s="1744"/>
      <c r="X215" s="1744"/>
      <c r="Y215" s="1744"/>
      <c r="Z215" s="1744"/>
    </row>
    <row r="216" ht="15.75" hidden="1" customHeight="1">
      <c r="A216" s="1744"/>
      <c r="B216" s="1744"/>
      <c r="C216" s="1744"/>
      <c r="D216" s="1744"/>
      <c r="E216" s="1744"/>
      <c r="F216" s="1744"/>
      <c r="G216" s="1744"/>
      <c r="H216" s="1744"/>
      <c r="I216" s="1744"/>
      <c r="J216" s="1744"/>
      <c r="K216" s="1744"/>
      <c r="L216" s="1744"/>
      <c r="M216" s="1744"/>
      <c r="N216" s="1744"/>
      <c r="O216" s="1744"/>
      <c r="P216" s="1744"/>
      <c r="Q216" s="1744"/>
      <c r="R216" s="1744"/>
      <c r="S216" s="1744"/>
      <c r="T216" s="1744"/>
      <c r="U216" s="1744"/>
      <c r="V216" s="1744"/>
      <c r="W216" s="1744"/>
      <c r="X216" s="1744"/>
      <c r="Y216" s="1744"/>
      <c r="Z216" s="1744"/>
    </row>
    <row r="217" ht="15.75" hidden="1" customHeight="1">
      <c r="A217" s="1744"/>
      <c r="B217" s="1744"/>
      <c r="C217" s="1744"/>
      <c r="D217" s="1744"/>
      <c r="E217" s="1744"/>
      <c r="F217" s="1744"/>
      <c r="G217" s="1744"/>
      <c r="H217" s="1744"/>
      <c r="I217" s="1744"/>
      <c r="J217" s="1744"/>
      <c r="K217" s="1744"/>
      <c r="L217" s="1744"/>
      <c r="M217" s="1744"/>
      <c r="N217" s="1744"/>
      <c r="O217" s="1744"/>
      <c r="P217" s="1744"/>
      <c r="Q217" s="1744"/>
      <c r="R217" s="1744"/>
      <c r="S217" s="1744"/>
      <c r="T217" s="1744"/>
      <c r="U217" s="1744"/>
      <c r="V217" s="1744"/>
      <c r="W217" s="1744"/>
      <c r="X217" s="1744"/>
      <c r="Y217" s="1744"/>
      <c r="Z217" s="1744"/>
    </row>
    <row r="218" ht="15.75" hidden="1" customHeight="1">
      <c r="A218" s="1744"/>
      <c r="B218" s="1744"/>
      <c r="C218" s="1744"/>
      <c r="D218" s="1744"/>
      <c r="E218" s="1744"/>
      <c r="F218" s="1744"/>
      <c r="G218" s="1744"/>
      <c r="H218" s="1744"/>
      <c r="I218" s="1744"/>
      <c r="J218" s="1744"/>
      <c r="K218" s="1744"/>
      <c r="L218" s="1744"/>
      <c r="M218" s="1744"/>
      <c r="N218" s="1744"/>
      <c r="O218" s="1744"/>
      <c r="P218" s="1744"/>
      <c r="Q218" s="1744"/>
      <c r="R218" s="1744"/>
      <c r="S218" s="1744"/>
      <c r="T218" s="1744"/>
      <c r="U218" s="1744"/>
      <c r="V218" s="1744"/>
      <c r="W218" s="1744"/>
      <c r="X218" s="1744"/>
      <c r="Y218" s="1744"/>
      <c r="Z218" s="1744"/>
    </row>
    <row r="219" ht="15.75" hidden="1" customHeight="1">
      <c r="A219" s="1744"/>
      <c r="B219" s="1744"/>
      <c r="C219" s="1744"/>
      <c r="D219" s="1744"/>
      <c r="E219" s="1744"/>
      <c r="F219" s="1744"/>
      <c r="G219" s="1744"/>
      <c r="H219" s="1744"/>
      <c r="I219" s="1744"/>
      <c r="J219" s="1744"/>
      <c r="K219" s="1744"/>
      <c r="L219" s="1744"/>
      <c r="M219" s="1744"/>
      <c r="N219" s="1744"/>
      <c r="O219" s="1744"/>
      <c r="P219" s="1744"/>
      <c r="Q219" s="1744"/>
      <c r="R219" s="1744"/>
      <c r="S219" s="1744"/>
      <c r="T219" s="1744"/>
      <c r="U219" s="1744"/>
      <c r="V219" s="1744"/>
      <c r="W219" s="1744"/>
      <c r="X219" s="1744"/>
      <c r="Y219" s="1744"/>
      <c r="Z219" s="1744"/>
    </row>
    <row r="220" ht="15.75" hidden="1" customHeight="1">
      <c r="A220" s="1744"/>
      <c r="B220" s="1744"/>
      <c r="C220" s="1744"/>
      <c r="D220" s="1744"/>
      <c r="E220" s="1744"/>
      <c r="F220" s="1744"/>
      <c r="G220" s="1744"/>
      <c r="H220" s="1744"/>
      <c r="I220" s="1744"/>
      <c r="J220" s="1744"/>
      <c r="K220" s="1744"/>
      <c r="L220" s="1744"/>
      <c r="M220" s="1744"/>
      <c r="N220" s="1744"/>
      <c r="O220" s="1744"/>
      <c r="P220" s="1744"/>
      <c r="Q220" s="1744"/>
      <c r="R220" s="1744"/>
      <c r="S220" s="1744"/>
      <c r="T220" s="1744"/>
      <c r="U220" s="1744"/>
      <c r="V220" s="1744"/>
      <c r="W220" s="1744"/>
      <c r="X220" s="1744"/>
      <c r="Y220" s="1744"/>
      <c r="Z220" s="1744"/>
    </row>
    <row r="221" ht="15.75" hidden="1" customHeight="1">
      <c r="A221" s="1744"/>
      <c r="B221" s="1744"/>
      <c r="C221" s="1744"/>
      <c r="D221" s="1744"/>
      <c r="E221" s="1744"/>
      <c r="F221" s="1744"/>
      <c r="G221" s="1744"/>
      <c r="H221" s="1744"/>
      <c r="I221" s="1744"/>
      <c r="J221" s="1744"/>
      <c r="K221" s="1744"/>
      <c r="L221" s="1744"/>
      <c r="M221" s="1744"/>
      <c r="N221" s="1744"/>
      <c r="O221" s="1744"/>
      <c r="P221" s="1744"/>
      <c r="Q221" s="1744"/>
      <c r="R221" s="1744"/>
      <c r="S221" s="1744"/>
      <c r="T221" s="1744"/>
      <c r="U221" s="1744"/>
      <c r="V221" s="1744"/>
      <c r="W221" s="1744"/>
      <c r="X221" s="1744"/>
      <c r="Y221" s="1744"/>
      <c r="Z221" s="1744"/>
    </row>
    <row r="222" ht="15.75" hidden="1" customHeight="1">
      <c r="A222" s="1744"/>
      <c r="B222" s="1744"/>
      <c r="C222" s="1744"/>
      <c r="D222" s="1744"/>
      <c r="E222" s="1744"/>
      <c r="F222" s="1744"/>
      <c r="G222" s="1744"/>
      <c r="H222" s="1744"/>
      <c r="I222" s="1744"/>
      <c r="J222" s="1744"/>
      <c r="K222" s="1744"/>
      <c r="L222" s="1744"/>
      <c r="M222" s="1744"/>
      <c r="N222" s="1744"/>
      <c r="O222" s="1744"/>
      <c r="P222" s="1744"/>
      <c r="Q222" s="1744"/>
      <c r="R222" s="1744"/>
      <c r="S222" s="1744"/>
      <c r="T222" s="1744"/>
      <c r="U222" s="1744"/>
      <c r="V222" s="1744"/>
      <c r="W222" s="1744"/>
      <c r="X222" s="1744"/>
      <c r="Y222" s="1744"/>
      <c r="Z222" s="1744"/>
    </row>
    <row r="223" ht="15.75" hidden="1" customHeight="1">
      <c r="A223" s="1744"/>
      <c r="B223" s="1744"/>
      <c r="C223" s="1744"/>
      <c r="D223" s="1744"/>
      <c r="E223" s="1744"/>
      <c r="F223" s="1744"/>
      <c r="G223" s="1744"/>
      <c r="H223" s="1744"/>
      <c r="I223" s="1744"/>
      <c r="J223" s="1744"/>
      <c r="K223" s="1744"/>
      <c r="L223" s="1744"/>
      <c r="M223" s="1744"/>
      <c r="N223" s="1744"/>
      <c r="O223" s="1744"/>
      <c r="P223" s="1744"/>
      <c r="Q223" s="1744"/>
      <c r="R223" s="1744"/>
      <c r="S223" s="1744"/>
      <c r="T223" s="1744"/>
      <c r="U223" s="1744"/>
      <c r="V223" s="1744"/>
      <c r="W223" s="1744"/>
      <c r="X223" s="1744"/>
      <c r="Y223" s="1744"/>
      <c r="Z223" s="1744"/>
    </row>
    <row r="224" ht="15.75" hidden="1" customHeight="1">
      <c r="A224" s="1744"/>
      <c r="B224" s="1744"/>
      <c r="C224" s="1744"/>
      <c r="D224" s="1744"/>
      <c r="E224" s="1744"/>
      <c r="F224" s="1744"/>
      <c r="G224" s="1744"/>
      <c r="H224" s="1744"/>
      <c r="I224" s="1744"/>
      <c r="J224" s="1744"/>
      <c r="K224" s="1744"/>
      <c r="L224" s="1744"/>
      <c r="M224" s="1744"/>
      <c r="N224" s="1744"/>
      <c r="O224" s="1744"/>
      <c r="P224" s="1744"/>
      <c r="Q224" s="1744"/>
      <c r="R224" s="1744"/>
      <c r="S224" s="1744"/>
      <c r="T224" s="1744"/>
      <c r="U224" s="1744"/>
      <c r="V224" s="1744"/>
      <c r="W224" s="1744"/>
      <c r="X224" s="1744"/>
      <c r="Y224" s="1744"/>
      <c r="Z224" s="1744"/>
    </row>
    <row r="225" ht="15.75" hidden="1" customHeight="1">
      <c r="A225" s="1744"/>
      <c r="B225" s="1744"/>
      <c r="C225" s="1744"/>
      <c r="D225" s="1744"/>
      <c r="E225" s="1744"/>
      <c r="F225" s="1744"/>
      <c r="G225" s="1744"/>
      <c r="H225" s="1744"/>
      <c r="I225" s="1744"/>
      <c r="J225" s="1744"/>
      <c r="K225" s="1744"/>
      <c r="L225" s="1744"/>
      <c r="M225" s="1744"/>
      <c r="N225" s="1744"/>
      <c r="O225" s="1744"/>
      <c r="P225" s="1744"/>
      <c r="Q225" s="1744"/>
      <c r="R225" s="1744"/>
      <c r="S225" s="1744"/>
      <c r="T225" s="1744"/>
      <c r="U225" s="1744"/>
      <c r="V225" s="1744"/>
      <c r="W225" s="1744"/>
      <c r="X225" s="1744"/>
      <c r="Y225" s="1744"/>
      <c r="Z225" s="1744"/>
    </row>
    <row r="226" ht="15.75" hidden="1" customHeight="1">
      <c r="A226" s="1744"/>
      <c r="B226" s="1744"/>
      <c r="C226" s="1744"/>
      <c r="D226" s="1744"/>
      <c r="E226" s="1744"/>
      <c r="F226" s="1744"/>
      <c r="G226" s="1744"/>
      <c r="H226" s="1744"/>
      <c r="I226" s="1744"/>
      <c r="J226" s="1744"/>
      <c r="K226" s="1744"/>
      <c r="L226" s="1744"/>
      <c r="M226" s="1744"/>
      <c r="N226" s="1744"/>
      <c r="O226" s="1744"/>
      <c r="P226" s="1744"/>
      <c r="Q226" s="1744"/>
      <c r="R226" s="1744"/>
      <c r="S226" s="1744"/>
      <c r="T226" s="1744"/>
      <c r="U226" s="1744"/>
      <c r="V226" s="1744"/>
      <c r="W226" s="1744"/>
      <c r="X226" s="1744"/>
      <c r="Y226" s="1744"/>
      <c r="Z226" s="1744"/>
    </row>
    <row r="227" ht="15.75" hidden="1" customHeight="1">
      <c r="A227" s="1744"/>
      <c r="B227" s="1744"/>
      <c r="C227" s="1744"/>
      <c r="D227" s="1744"/>
      <c r="E227" s="1744"/>
      <c r="F227" s="1744"/>
      <c r="G227" s="1744"/>
      <c r="H227" s="1744"/>
      <c r="I227" s="1744"/>
      <c r="J227" s="1744"/>
      <c r="K227" s="1744"/>
      <c r="L227" s="1744"/>
      <c r="M227" s="1744"/>
      <c r="N227" s="1744"/>
      <c r="O227" s="1744"/>
      <c r="P227" s="1744"/>
      <c r="Q227" s="1744"/>
      <c r="R227" s="1744"/>
      <c r="S227" s="1744"/>
      <c r="T227" s="1744"/>
      <c r="U227" s="1744"/>
      <c r="V227" s="1744"/>
      <c r="W227" s="1744"/>
      <c r="X227" s="1744"/>
      <c r="Y227" s="1744"/>
      <c r="Z227" s="1744"/>
    </row>
    <row r="228" ht="15.75" hidden="1" customHeight="1">
      <c r="A228" s="1744"/>
      <c r="B228" s="1744"/>
      <c r="C228" s="1744"/>
      <c r="D228" s="1744"/>
      <c r="E228" s="1744"/>
      <c r="F228" s="1744"/>
      <c r="G228" s="1744"/>
      <c r="H228" s="1744"/>
      <c r="I228" s="1744"/>
      <c r="J228" s="1744"/>
      <c r="K228" s="1744"/>
      <c r="L228" s="1744"/>
      <c r="M228" s="1744"/>
      <c r="N228" s="1744"/>
      <c r="O228" s="1744"/>
      <c r="P228" s="1744"/>
      <c r="Q228" s="1744"/>
      <c r="R228" s="1744"/>
      <c r="S228" s="1744"/>
      <c r="T228" s="1744"/>
      <c r="U228" s="1744"/>
      <c r="V228" s="1744"/>
      <c r="W228" s="1744"/>
      <c r="X228" s="1744"/>
      <c r="Y228" s="1744"/>
      <c r="Z228" s="1744"/>
    </row>
    <row r="229" ht="15.75" hidden="1" customHeight="1">
      <c r="A229" s="1744"/>
      <c r="B229" s="1744"/>
      <c r="C229" s="1744"/>
      <c r="D229" s="1744"/>
      <c r="E229" s="1744"/>
      <c r="F229" s="1744"/>
      <c r="G229" s="1744"/>
      <c r="H229" s="1744"/>
      <c r="I229" s="1744"/>
      <c r="J229" s="1744"/>
      <c r="K229" s="1744"/>
      <c r="L229" s="1744"/>
      <c r="M229" s="1744"/>
      <c r="N229" s="1744"/>
      <c r="O229" s="1744"/>
      <c r="P229" s="1744"/>
      <c r="Q229" s="1744"/>
      <c r="R229" s="1744"/>
      <c r="S229" s="1744"/>
      <c r="T229" s="1744"/>
      <c r="U229" s="1744"/>
      <c r="V229" s="1744"/>
      <c r="W229" s="1744"/>
      <c r="X229" s="1744"/>
      <c r="Y229" s="1744"/>
      <c r="Z229" s="1744"/>
    </row>
    <row r="230" ht="15.75" hidden="1" customHeight="1">
      <c r="A230" s="1744"/>
      <c r="B230" s="1744"/>
      <c r="C230" s="1744"/>
      <c r="D230" s="1744"/>
      <c r="E230" s="1744"/>
      <c r="F230" s="1744"/>
      <c r="G230" s="1744"/>
      <c r="H230" s="1744"/>
      <c r="I230" s="1744"/>
      <c r="J230" s="1744"/>
      <c r="K230" s="1744"/>
      <c r="L230" s="1744"/>
      <c r="M230" s="1744"/>
      <c r="N230" s="1744"/>
      <c r="O230" s="1744"/>
      <c r="P230" s="1744"/>
      <c r="Q230" s="1744"/>
      <c r="R230" s="1744"/>
      <c r="S230" s="1744"/>
      <c r="T230" s="1744"/>
      <c r="U230" s="1744"/>
      <c r="V230" s="1744"/>
      <c r="W230" s="1744"/>
      <c r="X230" s="1744"/>
      <c r="Y230" s="1744"/>
      <c r="Z230" s="1744"/>
    </row>
    <row r="231" ht="15.75" hidden="1" customHeight="1">
      <c r="A231" s="1744"/>
      <c r="B231" s="1744"/>
      <c r="C231" s="1744"/>
      <c r="D231" s="1744"/>
      <c r="E231" s="1744"/>
      <c r="F231" s="1744"/>
      <c r="G231" s="1744"/>
      <c r="H231" s="1744"/>
      <c r="I231" s="1744"/>
      <c r="J231" s="1744"/>
      <c r="K231" s="1744"/>
      <c r="L231" s="1744"/>
      <c r="M231" s="1744"/>
      <c r="N231" s="1744"/>
      <c r="O231" s="1744"/>
      <c r="P231" s="1744"/>
      <c r="Q231" s="1744"/>
      <c r="R231" s="1744"/>
      <c r="S231" s="1744"/>
      <c r="T231" s="1744"/>
      <c r="U231" s="1744"/>
      <c r="V231" s="1744"/>
      <c r="W231" s="1744"/>
      <c r="X231" s="1744"/>
      <c r="Y231" s="1744"/>
      <c r="Z231" s="1744"/>
    </row>
    <row r="232" ht="15.75" hidden="1" customHeight="1">
      <c r="A232" s="1744"/>
      <c r="B232" s="1744"/>
      <c r="C232" s="1744"/>
      <c r="D232" s="1744"/>
      <c r="E232" s="1744"/>
      <c r="F232" s="1744"/>
      <c r="G232" s="1744"/>
      <c r="H232" s="1744"/>
      <c r="I232" s="1744"/>
      <c r="J232" s="1744"/>
      <c r="K232" s="1744"/>
      <c r="L232" s="1744"/>
      <c r="M232" s="1744"/>
      <c r="N232" s="1744"/>
      <c r="O232" s="1744"/>
      <c r="P232" s="1744"/>
      <c r="Q232" s="1744"/>
      <c r="R232" s="1744"/>
      <c r="S232" s="1744"/>
      <c r="T232" s="1744"/>
      <c r="U232" s="1744"/>
      <c r="V232" s="1744"/>
      <c r="W232" s="1744"/>
      <c r="X232" s="1744"/>
      <c r="Y232" s="1744"/>
      <c r="Z232" s="1744"/>
    </row>
    <row r="233" ht="15.75" hidden="1" customHeight="1">
      <c r="A233" s="1744"/>
      <c r="B233" s="1744"/>
      <c r="C233" s="1744"/>
      <c r="D233" s="1744"/>
      <c r="E233" s="1744"/>
      <c r="F233" s="1744"/>
      <c r="G233" s="1744"/>
      <c r="H233" s="1744"/>
      <c r="I233" s="1744"/>
      <c r="J233" s="1744"/>
      <c r="K233" s="1744"/>
      <c r="L233" s="1744"/>
      <c r="M233" s="1744"/>
      <c r="N233" s="1744"/>
      <c r="O233" s="1744"/>
      <c r="P233" s="1744"/>
      <c r="Q233" s="1744"/>
      <c r="R233" s="1744"/>
      <c r="S233" s="1744"/>
      <c r="T233" s="1744"/>
      <c r="U233" s="1744"/>
      <c r="V233" s="1744"/>
      <c r="W233" s="1744"/>
      <c r="X233" s="1744"/>
      <c r="Y233" s="1744"/>
      <c r="Z233" s="1744"/>
    </row>
    <row r="234" ht="15.75" hidden="1" customHeight="1">
      <c r="A234" s="1744"/>
      <c r="B234" s="1744"/>
      <c r="C234" s="1744"/>
      <c r="D234" s="1744"/>
      <c r="E234" s="1744"/>
      <c r="F234" s="1744"/>
      <c r="G234" s="1744"/>
      <c r="H234" s="1744"/>
      <c r="I234" s="1744"/>
      <c r="J234" s="1744"/>
      <c r="K234" s="1744"/>
      <c r="L234" s="1744"/>
      <c r="M234" s="1744"/>
      <c r="N234" s="1744"/>
      <c r="O234" s="1744"/>
      <c r="P234" s="1744"/>
      <c r="Q234" s="1744"/>
      <c r="R234" s="1744"/>
      <c r="S234" s="1744"/>
      <c r="T234" s="1744"/>
      <c r="U234" s="1744"/>
      <c r="V234" s="1744"/>
      <c r="W234" s="1744"/>
      <c r="X234" s="1744"/>
      <c r="Y234" s="1744"/>
      <c r="Z234" s="1744"/>
    </row>
    <row r="235" ht="15.75" hidden="1" customHeight="1">
      <c r="A235" s="1744"/>
      <c r="B235" s="1744"/>
      <c r="C235" s="1744"/>
      <c r="D235" s="1744"/>
      <c r="E235" s="1744"/>
      <c r="F235" s="1744"/>
      <c r="G235" s="1744"/>
      <c r="H235" s="1744"/>
      <c r="I235" s="1744"/>
      <c r="J235" s="1744"/>
      <c r="K235" s="1744"/>
      <c r="L235" s="1744"/>
      <c r="M235" s="1744"/>
      <c r="N235" s="1744"/>
      <c r="O235" s="1744"/>
      <c r="P235" s="1744"/>
      <c r="Q235" s="1744"/>
      <c r="R235" s="1744"/>
      <c r="S235" s="1744"/>
      <c r="T235" s="1744"/>
      <c r="U235" s="1744"/>
      <c r="V235" s="1744"/>
      <c r="W235" s="1744"/>
      <c r="X235" s="1744"/>
      <c r="Y235" s="1744"/>
      <c r="Z235" s="1744"/>
    </row>
    <row r="236" ht="15.75" hidden="1" customHeight="1">
      <c r="A236" s="1744"/>
      <c r="B236" s="1744"/>
      <c r="C236" s="1744"/>
      <c r="D236" s="1744"/>
      <c r="E236" s="1744"/>
      <c r="F236" s="1744"/>
      <c r="G236" s="1744"/>
      <c r="H236" s="1744"/>
      <c r="I236" s="1744"/>
      <c r="J236" s="1744"/>
      <c r="K236" s="1744"/>
      <c r="L236" s="1744"/>
      <c r="M236" s="1744"/>
      <c r="N236" s="1744"/>
      <c r="O236" s="1744"/>
      <c r="P236" s="1744"/>
      <c r="Q236" s="1744"/>
      <c r="R236" s="1744"/>
      <c r="S236" s="1744"/>
      <c r="T236" s="1744"/>
      <c r="U236" s="1744"/>
      <c r="V236" s="1744"/>
      <c r="W236" s="1744"/>
      <c r="X236" s="1744"/>
      <c r="Y236" s="1744"/>
      <c r="Z236" s="1744"/>
    </row>
    <row r="237" ht="15.75" hidden="1" customHeight="1">
      <c r="A237" s="1744"/>
      <c r="B237" s="1744"/>
      <c r="C237" s="1744"/>
      <c r="D237" s="1744"/>
      <c r="E237" s="1744"/>
      <c r="F237" s="1744"/>
      <c r="G237" s="1744"/>
      <c r="H237" s="1744"/>
      <c r="I237" s="1744"/>
      <c r="J237" s="1744"/>
      <c r="K237" s="1744"/>
      <c r="L237" s="1744"/>
      <c r="M237" s="1744"/>
      <c r="N237" s="1744"/>
      <c r="O237" s="1744"/>
      <c r="P237" s="1744"/>
      <c r="Q237" s="1744"/>
      <c r="R237" s="1744"/>
      <c r="S237" s="1744"/>
      <c r="T237" s="1744"/>
      <c r="U237" s="1744"/>
      <c r="V237" s="1744"/>
      <c r="W237" s="1744"/>
      <c r="X237" s="1744"/>
      <c r="Y237" s="1744"/>
      <c r="Z237" s="1744"/>
    </row>
    <row r="238" ht="15.75" hidden="1" customHeight="1">
      <c r="A238" s="1744"/>
      <c r="B238" s="1744"/>
      <c r="C238" s="1744"/>
      <c r="D238" s="1744"/>
      <c r="E238" s="1744"/>
      <c r="F238" s="1744"/>
      <c r="G238" s="1744"/>
      <c r="H238" s="1744"/>
      <c r="I238" s="1744"/>
      <c r="J238" s="1744"/>
      <c r="K238" s="1744"/>
      <c r="L238" s="1744"/>
      <c r="M238" s="1744"/>
      <c r="N238" s="1744"/>
      <c r="O238" s="1744"/>
      <c r="P238" s="1744"/>
      <c r="Q238" s="1744"/>
      <c r="R238" s="1744"/>
      <c r="S238" s="1744"/>
      <c r="T238" s="1744"/>
      <c r="U238" s="1744"/>
      <c r="V238" s="1744"/>
      <c r="W238" s="1744"/>
      <c r="X238" s="1744"/>
      <c r="Y238" s="1744"/>
      <c r="Z238" s="1744"/>
    </row>
    <row r="239" ht="15.75" hidden="1" customHeight="1">
      <c r="A239" s="1744"/>
      <c r="B239" s="1744"/>
      <c r="C239" s="1744"/>
      <c r="D239" s="1744"/>
      <c r="E239" s="1744"/>
      <c r="F239" s="1744"/>
      <c r="G239" s="1744"/>
      <c r="H239" s="1744"/>
      <c r="I239" s="1744"/>
      <c r="J239" s="1744"/>
      <c r="K239" s="1744"/>
      <c r="L239" s="1744"/>
      <c r="M239" s="1744"/>
      <c r="N239" s="1744"/>
      <c r="O239" s="1744"/>
      <c r="P239" s="1744"/>
      <c r="Q239" s="1744"/>
      <c r="R239" s="1744"/>
      <c r="S239" s="1744"/>
      <c r="T239" s="1744"/>
      <c r="U239" s="1744"/>
      <c r="V239" s="1744"/>
      <c r="W239" s="1744"/>
      <c r="X239" s="1744"/>
      <c r="Y239" s="1744"/>
      <c r="Z239" s="1744"/>
    </row>
    <row r="240" ht="15.75" hidden="1" customHeight="1">
      <c r="A240" s="1744"/>
      <c r="B240" s="1744"/>
      <c r="C240" s="1744"/>
      <c r="D240" s="1744"/>
      <c r="E240" s="1744"/>
      <c r="F240" s="1744"/>
      <c r="G240" s="1744"/>
      <c r="H240" s="1744"/>
      <c r="I240" s="1744"/>
      <c r="J240" s="1744"/>
      <c r="K240" s="1744"/>
      <c r="L240" s="1744"/>
      <c r="M240" s="1744"/>
      <c r="N240" s="1744"/>
      <c r="O240" s="1744"/>
      <c r="P240" s="1744"/>
      <c r="Q240" s="1744"/>
      <c r="R240" s="1744"/>
      <c r="S240" s="1744"/>
      <c r="T240" s="1744"/>
      <c r="U240" s="1744"/>
      <c r="V240" s="1744"/>
      <c r="W240" s="1744"/>
      <c r="X240" s="1744"/>
      <c r="Y240" s="1744"/>
      <c r="Z240" s="1744"/>
    </row>
    <row r="241" ht="15.75" hidden="1" customHeight="1">
      <c r="A241" s="1744"/>
      <c r="B241" s="1744"/>
      <c r="C241" s="1744"/>
      <c r="D241" s="1744"/>
      <c r="E241" s="1744"/>
      <c r="F241" s="1744"/>
      <c r="G241" s="1744"/>
      <c r="H241" s="1744"/>
      <c r="I241" s="1744"/>
      <c r="J241" s="1744"/>
      <c r="K241" s="1744"/>
      <c r="L241" s="1744"/>
      <c r="M241" s="1744"/>
      <c r="N241" s="1744"/>
      <c r="O241" s="1744"/>
      <c r="P241" s="1744"/>
      <c r="Q241" s="1744"/>
      <c r="R241" s="1744"/>
      <c r="S241" s="1744"/>
      <c r="T241" s="1744"/>
      <c r="U241" s="1744"/>
      <c r="V241" s="1744"/>
      <c r="W241" s="1744"/>
      <c r="X241" s="1744"/>
      <c r="Y241" s="1744"/>
      <c r="Z241" s="1744"/>
    </row>
    <row r="242" ht="15.75" hidden="1" customHeight="1">
      <c r="A242" s="1744"/>
      <c r="B242" s="1744"/>
      <c r="C242" s="1744"/>
      <c r="D242" s="1744"/>
      <c r="E242" s="1744"/>
      <c r="F242" s="1744"/>
      <c r="G242" s="1744"/>
      <c r="H242" s="1744"/>
      <c r="I242" s="1744"/>
      <c r="J242" s="1744"/>
      <c r="K242" s="1744"/>
      <c r="L242" s="1744"/>
      <c r="M242" s="1744"/>
      <c r="N242" s="1744"/>
      <c r="O242" s="1744"/>
      <c r="P242" s="1744"/>
      <c r="Q242" s="1744"/>
      <c r="R242" s="1744"/>
      <c r="S242" s="1744"/>
      <c r="T242" s="1744"/>
      <c r="U242" s="1744"/>
      <c r="V242" s="1744"/>
      <c r="W242" s="1744"/>
      <c r="X242" s="1744"/>
      <c r="Y242" s="1744"/>
      <c r="Z242" s="1744"/>
    </row>
    <row r="243" ht="15.75" hidden="1" customHeight="1">
      <c r="A243" s="1744"/>
      <c r="B243" s="1744"/>
      <c r="C243" s="1744"/>
      <c r="D243" s="1744"/>
      <c r="E243" s="1744"/>
      <c r="F243" s="1744"/>
      <c r="G243" s="1744"/>
      <c r="H243" s="1744"/>
      <c r="I243" s="1744"/>
      <c r="J243" s="1744"/>
      <c r="K243" s="1744"/>
      <c r="L243" s="1744"/>
      <c r="M243" s="1744"/>
      <c r="N243" s="1744"/>
      <c r="O243" s="1744"/>
      <c r="P243" s="1744"/>
      <c r="Q243" s="1744"/>
      <c r="R243" s="1744"/>
      <c r="S243" s="1744"/>
      <c r="T243" s="1744"/>
      <c r="U243" s="1744"/>
      <c r="V243" s="1744"/>
      <c r="W243" s="1744"/>
      <c r="X243" s="1744"/>
      <c r="Y243" s="1744"/>
      <c r="Z243" s="1744"/>
    </row>
    <row r="244" ht="15.75" hidden="1" customHeight="1">
      <c r="A244" s="1744"/>
      <c r="B244" s="1744"/>
      <c r="C244" s="1744"/>
      <c r="D244" s="1744"/>
      <c r="E244" s="1744"/>
      <c r="F244" s="1744"/>
      <c r="G244" s="1744"/>
      <c r="H244" s="1744"/>
      <c r="I244" s="1744"/>
      <c r="J244" s="1744"/>
      <c r="K244" s="1744"/>
      <c r="L244" s="1744"/>
      <c r="M244" s="1744"/>
      <c r="N244" s="1744"/>
      <c r="O244" s="1744"/>
      <c r="P244" s="1744"/>
      <c r="Q244" s="1744"/>
      <c r="R244" s="1744"/>
      <c r="S244" s="1744"/>
      <c r="T244" s="1744"/>
      <c r="U244" s="1744"/>
      <c r="V244" s="1744"/>
      <c r="W244" s="1744"/>
      <c r="X244" s="1744"/>
      <c r="Y244" s="1744"/>
      <c r="Z244" s="1744"/>
    </row>
    <row r="245" ht="15.75" hidden="1" customHeight="1">
      <c r="A245" s="1744"/>
      <c r="B245" s="1744"/>
      <c r="C245" s="1744"/>
      <c r="D245" s="1744"/>
      <c r="E245" s="1744"/>
      <c r="F245" s="1744"/>
      <c r="G245" s="1744"/>
      <c r="H245" s="1744"/>
      <c r="I245" s="1744"/>
      <c r="J245" s="1744"/>
      <c r="K245" s="1744"/>
      <c r="L245" s="1744"/>
      <c r="M245" s="1744"/>
      <c r="N245" s="1744"/>
      <c r="O245" s="1744"/>
      <c r="P245" s="1744"/>
      <c r="Q245" s="1744"/>
      <c r="R245" s="1744"/>
      <c r="S245" s="1744"/>
      <c r="T245" s="1744"/>
      <c r="U245" s="1744"/>
      <c r="V245" s="1744"/>
      <c r="W245" s="1744"/>
      <c r="X245" s="1744"/>
      <c r="Y245" s="1744"/>
      <c r="Z245" s="1744"/>
    </row>
    <row r="246" ht="15.75" hidden="1" customHeight="1">
      <c r="A246" s="1744"/>
      <c r="B246" s="1744"/>
      <c r="C246" s="1744"/>
      <c r="D246" s="1744"/>
      <c r="E246" s="1744"/>
      <c r="F246" s="1744"/>
      <c r="G246" s="1744"/>
      <c r="H246" s="1744"/>
      <c r="I246" s="1744"/>
      <c r="J246" s="1744"/>
      <c r="K246" s="1744"/>
      <c r="L246" s="1744"/>
      <c r="M246" s="1744"/>
      <c r="N246" s="1744"/>
      <c r="O246" s="1744"/>
      <c r="P246" s="1744"/>
      <c r="Q246" s="1744"/>
      <c r="R246" s="1744"/>
      <c r="S246" s="1744"/>
      <c r="T246" s="1744"/>
      <c r="U246" s="1744"/>
      <c r="V246" s="1744"/>
      <c r="W246" s="1744"/>
      <c r="X246" s="1744"/>
      <c r="Y246" s="1744"/>
      <c r="Z246" s="1744"/>
    </row>
    <row r="247" ht="15.75" hidden="1" customHeight="1">
      <c r="A247" s="1744"/>
      <c r="B247" s="1744"/>
      <c r="C247" s="1744"/>
      <c r="D247" s="1744"/>
      <c r="E247" s="1744"/>
      <c r="F247" s="1744"/>
      <c r="G247" s="1744"/>
      <c r="H247" s="1744"/>
      <c r="I247" s="1744"/>
      <c r="J247" s="1744"/>
      <c r="K247" s="1744"/>
      <c r="L247" s="1744"/>
      <c r="M247" s="1744"/>
      <c r="N247" s="1744"/>
      <c r="O247" s="1744"/>
      <c r="P247" s="1744"/>
      <c r="Q247" s="1744"/>
      <c r="R247" s="1744"/>
      <c r="S247" s="1744"/>
      <c r="T247" s="1744"/>
      <c r="U247" s="1744"/>
      <c r="V247" s="1744"/>
      <c r="W247" s="1744"/>
      <c r="X247" s="1744"/>
      <c r="Y247" s="1744"/>
      <c r="Z247" s="1744"/>
    </row>
    <row r="248" ht="15.75" hidden="1" customHeight="1">
      <c r="A248" s="1744"/>
      <c r="B248" s="1744"/>
      <c r="C248" s="1744"/>
      <c r="D248" s="1744"/>
      <c r="E248" s="1744"/>
      <c r="F248" s="1744"/>
      <c r="G248" s="1744"/>
      <c r="H248" s="1744"/>
      <c r="I248" s="1744"/>
      <c r="J248" s="1744"/>
      <c r="K248" s="1744"/>
      <c r="L248" s="1744"/>
      <c r="M248" s="1744"/>
      <c r="N248" s="1744"/>
      <c r="O248" s="1744"/>
      <c r="P248" s="1744"/>
      <c r="Q248" s="1744"/>
      <c r="R248" s="1744"/>
      <c r="S248" s="1744"/>
      <c r="T248" s="1744"/>
      <c r="U248" s="1744"/>
      <c r="V248" s="1744"/>
      <c r="W248" s="1744"/>
      <c r="X248" s="1744"/>
      <c r="Y248" s="1744"/>
      <c r="Z248" s="1744"/>
    </row>
    <row r="249" ht="15.75" hidden="1" customHeight="1">
      <c r="A249" s="1744"/>
      <c r="B249" s="1744"/>
      <c r="C249" s="1744"/>
      <c r="D249" s="1744"/>
      <c r="E249" s="1744"/>
      <c r="F249" s="1744"/>
      <c r="G249" s="1744"/>
      <c r="H249" s="1744"/>
      <c r="I249" s="1744"/>
      <c r="J249" s="1744"/>
      <c r="K249" s="1744"/>
      <c r="L249" s="1744"/>
      <c r="M249" s="1744"/>
      <c r="N249" s="1744"/>
      <c r="O249" s="1744"/>
      <c r="P249" s="1744"/>
      <c r="Q249" s="1744"/>
      <c r="R249" s="1744"/>
      <c r="S249" s="1744"/>
      <c r="T249" s="1744"/>
      <c r="U249" s="1744"/>
      <c r="V249" s="1744"/>
      <c r="W249" s="1744"/>
      <c r="X249" s="1744"/>
      <c r="Y249" s="1744"/>
      <c r="Z249" s="1744"/>
    </row>
    <row r="250" ht="15.75" hidden="1" customHeight="1">
      <c r="A250" s="1744"/>
      <c r="B250" s="1744"/>
      <c r="C250" s="1744"/>
      <c r="D250" s="1744"/>
      <c r="E250" s="1744"/>
      <c r="F250" s="1744"/>
      <c r="G250" s="1744"/>
      <c r="H250" s="1744"/>
      <c r="I250" s="1744"/>
      <c r="J250" s="1744"/>
      <c r="K250" s="1744"/>
      <c r="L250" s="1744"/>
      <c r="M250" s="1744"/>
      <c r="N250" s="1744"/>
      <c r="O250" s="1744"/>
      <c r="P250" s="1744"/>
      <c r="Q250" s="1744"/>
      <c r="R250" s="1744"/>
      <c r="S250" s="1744"/>
      <c r="T250" s="1744"/>
      <c r="U250" s="1744"/>
      <c r="V250" s="1744"/>
      <c r="W250" s="1744"/>
      <c r="X250" s="1744"/>
      <c r="Y250" s="1744"/>
      <c r="Z250" s="1744"/>
    </row>
    <row r="251" ht="15.75" hidden="1" customHeight="1">
      <c r="A251" s="1744"/>
      <c r="B251" s="1744"/>
      <c r="C251" s="1744"/>
      <c r="D251" s="1744"/>
      <c r="E251" s="1744"/>
      <c r="F251" s="1744"/>
      <c r="G251" s="1744"/>
      <c r="H251" s="1744"/>
      <c r="I251" s="1744"/>
      <c r="J251" s="1744"/>
      <c r="K251" s="1744"/>
      <c r="L251" s="1744"/>
      <c r="M251" s="1744"/>
      <c r="N251" s="1744"/>
      <c r="O251" s="1744"/>
      <c r="P251" s="1744"/>
      <c r="Q251" s="1744"/>
      <c r="R251" s="1744"/>
      <c r="S251" s="1744"/>
      <c r="T251" s="1744"/>
      <c r="U251" s="1744"/>
      <c r="V251" s="1744"/>
      <c r="W251" s="1744"/>
      <c r="X251" s="1744"/>
      <c r="Y251" s="1744"/>
      <c r="Z251" s="1744"/>
    </row>
    <row r="252" ht="15.75" hidden="1" customHeight="1">
      <c r="A252" s="1744"/>
      <c r="B252" s="1744"/>
      <c r="C252" s="1744"/>
      <c r="D252" s="1744"/>
      <c r="E252" s="1744"/>
      <c r="F252" s="1744"/>
      <c r="G252" s="1744"/>
      <c r="H252" s="1744"/>
      <c r="I252" s="1744"/>
      <c r="J252" s="1744"/>
      <c r="K252" s="1744"/>
      <c r="L252" s="1744"/>
      <c r="M252" s="1744"/>
      <c r="N252" s="1744"/>
      <c r="O252" s="1744"/>
      <c r="P252" s="1744"/>
      <c r="Q252" s="1744"/>
      <c r="R252" s="1744"/>
      <c r="S252" s="1744"/>
      <c r="T252" s="1744"/>
      <c r="U252" s="1744"/>
      <c r="V252" s="1744"/>
      <c r="W252" s="1744"/>
      <c r="X252" s="1744"/>
      <c r="Y252" s="1744"/>
      <c r="Z252" s="1744"/>
    </row>
    <row r="253" ht="15.75" hidden="1" customHeight="1">
      <c r="A253" s="1744"/>
      <c r="B253" s="1744"/>
      <c r="C253" s="1744"/>
      <c r="D253" s="1744"/>
      <c r="E253" s="1744"/>
      <c r="F253" s="1744"/>
      <c r="G253" s="1744"/>
      <c r="H253" s="1744"/>
      <c r="I253" s="1744"/>
      <c r="J253" s="1744"/>
      <c r="K253" s="1744"/>
      <c r="L253" s="1744"/>
      <c r="M253" s="1744"/>
      <c r="N253" s="1744"/>
      <c r="O253" s="1744"/>
      <c r="P253" s="1744"/>
      <c r="Q253" s="1744"/>
      <c r="R253" s="1744"/>
      <c r="S253" s="1744"/>
      <c r="T253" s="1744"/>
      <c r="U253" s="1744"/>
      <c r="V253" s="1744"/>
      <c r="W253" s="1744"/>
      <c r="X253" s="1744"/>
      <c r="Y253" s="1744"/>
      <c r="Z253" s="1744"/>
    </row>
    <row r="254" ht="15.75" hidden="1" customHeight="1">
      <c r="A254" s="1744"/>
      <c r="B254" s="1744"/>
      <c r="C254" s="1744"/>
      <c r="D254" s="1744"/>
      <c r="E254" s="1744"/>
      <c r="F254" s="1744"/>
      <c r="G254" s="1744"/>
      <c r="H254" s="1744"/>
      <c r="I254" s="1744"/>
      <c r="J254" s="1744"/>
      <c r="K254" s="1744"/>
      <c r="L254" s="1744"/>
      <c r="M254" s="1744"/>
      <c r="N254" s="1744"/>
      <c r="O254" s="1744"/>
      <c r="P254" s="1744"/>
      <c r="Q254" s="1744"/>
      <c r="R254" s="1744"/>
      <c r="S254" s="1744"/>
      <c r="T254" s="1744"/>
      <c r="U254" s="1744"/>
      <c r="V254" s="1744"/>
      <c r="W254" s="1744"/>
      <c r="X254" s="1744"/>
      <c r="Y254" s="1744"/>
      <c r="Z254" s="1744"/>
    </row>
    <row r="255" ht="15.75" hidden="1" customHeight="1">
      <c r="A255" s="1744"/>
      <c r="B255" s="1744"/>
      <c r="C255" s="1744"/>
      <c r="D255" s="1744"/>
      <c r="E255" s="1744"/>
      <c r="F255" s="1744"/>
      <c r="G255" s="1744"/>
      <c r="H255" s="1744"/>
      <c r="I255" s="1744"/>
      <c r="J255" s="1744"/>
      <c r="K255" s="1744"/>
      <c r="L255" s="1744"/>
      <c r="M255" s="1744"/>
      <c r="N255" s="1744"/>
      <c r="O255" s="1744"/>
      <c r="P255" s="1744"/>
      <c r="Q255" s="1744"/>
      <c r="R255" s="1744"/>
      <c r="S255" s="1744"/>
      <c r="T255" s="1744"/>
      <c r="U255" s="1744"/>
      <c r="V255" s="1744"/>
      <c r="W255" s="1744"/>
      <c r="X255" s="1744"/>
      <c r="Y255" s="1744"/>
      <c r="Z255" s="1744"/>
    </row>
    <row r="256" ht="15.75" hidden="1" customHeight="1">
      <c r="A256" s="1744"/>
      <c r="B256" s="1744"/>
      <c r="C256" s="1744"/>
      <c r="D256" s="1744"/>
      <c r="E256" s="1744"/>
      <c r="F256" s="1744"/>
      <c r="G256" s="1744"/>
      <c r="H256" s="1744"/>
      <c r="I256" s="1744"/>
      <c r="J256" s="1744"/>
      <c r="K256" s="1744"/>
      <c r="L256" s="1744"/>
      <c r="M256" s="1744"/>
      <c r="N256" s="1744"/>
      <c r="O256" s="1744"/>
      <c r="P256" s="1744"/>
      <c r="Q256" s="1744"/>
      <c r="R256" s="1744"/>
      <c r="S256" s="1744"/>
      <c r="T256" s="1744"/>
      <c r="U256" s="1744"/>
      <c r="V256" s="1744"/>
      <c r="W256" s="1744"/>
      <c r="X256" s="1744"/>
      <c r="Y256" s="1744"/>
      <c r="Z256" s="1744"/>
    </row>
    <row r="257" ht="15.75" hidden="1" customHeight="1">
      <c r="A257" s="1744"/>
      <c r="B257" s="1744"/>
      <c r="C257" s="1744"/>
      <c r="D257" s="1744"/>
      <c r="E257" s="1744"/>
      <c r="F257" s="1744"/>
      <c r="G257" s="1744"/>
      <c r="H257" s="1744"/>
      <c r="I257" s="1744"/>
      <c r="J257" s="1744"/>
      <c r="K257" s="1744"/>
      <c r="L257" s="1744"/>
      <c r="M257" s="1744"/>
      <c r="N257" s="1744"/>
      <c r="O257" s="1744"/>
      <c r="P257" s="1744"/>
      <c r="Q257" s="1744"/>
      <c r="R257" s="1744"/>
      <c r="S257" s="1744"/>
      <c r="T257" s="1744"/>
      <c r="U257" s="1744"/>
      <c r="V257" s="1744"/>
      <c r="W257" s="1744"/>
      <c r="X257" s="1744"/>
      <c r="Y257" s="1744"/>
      <c r="Z257" s="1744"/>
    </row>
    <row r="258" ht="15.75" hidden="1" customHeight="1">
      <c r="A258" s="1744"/>
      <c r="B258" s="1744"/>
      <c r="C258" s="1744"/>
      <c r="D258" s="1744"/>
      <c r="E258" s="1744"/>
      <c r="F258" s="1744"/>
      <c r="G258" s="1744"/>
      <c r="H258" s="1744"/>
      <c r="I258" s="1744"/>
      <c r="J258" s="1744"/>
      <c r="K258" s="1744"/>
      <c r="L258" s="1744"/>
      <c r="M258" s="1744"/>
      <c r="N258" s="1744"/>
      <c r="O258" s="1744"/>
      <c r="P258" s="1744"/>
      <c r="Q258" s="1744"/>
      <c r="R258" s="1744"/>
      <c r="S258" s="1744"/>
      <c r="T258" s="1744"/>
      <c r="U258" s="1744"/>
      <c r="V258" s="1744"/>
      <c r="W258" s="1744"/>
      <c r="X258" s="1744"/>
      <c r="Y258" s="1744"/>
      <c r="Z258" s="1744"/>
    </row>
    <row r="259" ht="15.75" hidden="1" customHeight="1">
      <c r="A259" s="1744"/>
      <c r="B259" s="1744"/>
      <c r="C259" s="1744"/>
      <c r="D259" s="1744"/>
      <c r="E259" s="1744"/>
      <c r="F259" s="1744"/>
      <c r="G259" s="1744"/>
      <c r="H259" s="1744"/>
      <c r="I259" s="1744"/>
      <c r="J259" s="1744"/>
      <c r="K259" s="1744"/>
      <c r="L259" s="1744"/>
      <c r="M259" s="1744"/>
      <c r="N259" s="1744"/>
      <c r="O259" s="1744"/>
      <c r="P259" s="1744"/>
      <c r="Q259" s="1744"/>
      <c r="R259" s="1744"/>
      <c r="S259" s="1744"/>
      <c r="T259" s="1744"/>
      <c r="U259" s="1744"/>
      <c r="V259" s="1744"/>
      <c r="W259" s="1744"/>
      <c r="X259" s="1744"/>
      <c r="Y259" s="1744"/>
      <c r="Z259" s="1744"/>
    </row>
    <row r="260" ht="15.75" hidden="1" customHeight="1">
      <c r="A260" s="1744"/>
      <c r="B260" s="1744"/>
      <c r="C260" s="1744"/>
      <c r="D260" s="1744"/>
      <c r="E260" s="1744"/>
      <c r="F260" s="1744"/>
      <c r="G260" s="1744"/>
      <c r="H260" s="1744"/>
      <c r="I260" s="1744"/>
      <c r="J260" s="1744"/>
      <c r="K260" s="1744"/>
      <c r="L260" s="1744"/>
      <c r="M260" s="1744"/>
      <c r="N260" s="1744"/>
      <c r="O260" s="1744"/>
      <c r="P260" s="1744"/>
      <c r="Q260" s="1744"/>
      <c r="R260" s="1744"/>
      <c r="S260" s="1744"/>
      <c r="T260" s="1744"/>
      <c r="U260" s="1744"/>
      <c r="V260" s="1744"/>
      <c r="W260" s="1744"/>
      <c r="X260" s="1744"/>
      <c r="Y260" s="1744"/>
      <c r="Z260" s="1744"/>
    </row>
    <row r="261" ht="15.75" hidden="1" customHeight="1">
      <c r="A261" s="1744"/>
      <c r="B261" s="1744"/>
      <c r="C261" s="1744"/>
      <c r="D261" s="1744"/>
      <c r="E261" s="1744"/>
      <c r="F261" s="1744"/>
      <c r="G261" s="1744"/>
      <c r="H261" s="1744"/>
      <c r="I261" s="1744"/>
      <c r="J261" s="1744"/>
      <c r="K261" s="1744"/>
      <c r="L261" s="1744"/>
      <c r="M261" s="1744"/>
      <c r="N261" s="1744"/>
      <c r="O261" s="1744"/>
      <c r="P261" s="1744"/>
      <c r="Q261" s="1744"/>
      <c r="R261" s="1744"/>
      <c r="S261" s="1744"/>
      <c r="T261" s="1744"/>
      <c r="U261" s="1744"/>
      <c r="V261" s="1744"/>
      <c r="W261" s="1744"/>
      <c r="X261" s="1744"/>
      <c r="Y261" s="1744"/>
      <c r="Z261" s="1744"/>
    </row>
    <row r="262" ht="15.75" hidden="1" customHeight="1">
      <c r="A262" s="1744"/>
      <c r="B262" s="1744"/>
      <c r="C262" s="1744"/>
      <c r="D262" s="1744"/>
      <c r="E262" s="1744"/>
      <c r="F262" s="1744"/>
      <c r="G262" s="1744"/>
      <c r="H262" s="1744"/>
      <c r="I262" s="1744"/>
      <c r="J262" s="1744"/>
      <c r="K262" s="1744"/>
      <c r="L262" s="1744"/>
      <c r="M262" s="1744"/>
      <c r="N262" s="1744"/>
      <c r="O262" s="1744"/>
      <c r="P262" s="1744"/>
      <c r="Q262" s="1744"/>
      <c r="R262" s="1744"/>
      <c r="S262" s="1744"/>
      <c r="T262" s="1744"/>
      <c r="U262" s="1744"/>
      <c r="V262" s="1744"/>
      <c r="W262" s="1744"/>
      <c r="X262" s="1744"/>
      <c r="Y262" s="1744"/>
      <c r="Z262" s="1744"/>
    </row>
    <row r="263" ht="15.75" hidden="1" customHeight="1">
      <c r="A263" s="1744"/>
      <c r="B263" s="1744"/>
      <c r="C263" s="1744"/>
      <c r="D263" s="1744"/>
      <c r="E263" s="1744"/>
      <c r="F263" s="1744"/>
      <c r="G263" s="1744"/>
      <c r="H263" s="1744"/>
      <c r="I263" s="1744"/>
      <c r="J263" s="1744"/>
      <c r="K263" s="1744"/>
      <c r="L263" s="1744"/>
      <c r="M263" s="1744"/>
      <c r="N263" s="1744"/>
      <c r="O263" s="1744"/>
      <c r="P263" s="1744"/>
      <c r="Q263" s="1744"/>
      <c r="R263" s="1744"/>
      <c r="S263" s="1744"/>
      <c r="T263" s="1744"/>
      <c r="U263" s="1744"/>
      <c r="V263" s="1744"/>
      <c r="W263" s="1744"/>
      <c r="X263" s="1744"/>
      <c r="Y263" s="1744"/>
      <c r="Z263" s="1744"/>
    </row>
    <row r="264" ht="15.75" hidden="1" customHeight="1">
      <c r="A264" s="1744"/>
      <c r="B264" s="1744"/>
      <c r="C264" s="1744"/>
      <c r="D264" s="1744"/>
      <c r="E264" s="1744"/>
      <c r="F264" s="1744"/>
      <c r="G264" s="1744"/>
      <c r="H264" s="1744"/>
      <c r="I264" s="1744"/>
      <c r="J264" s="1744"/>
      <c r="K264" s="1744"/>
      <c r="L264" s="1744"/>
      <c r="M264" s="1744"/>
      <c r="N264" s="1744"/>
      <c r="O264" s="1744"/>
      <c r="P264" s="1744"/>
      <c r="Q264" s="1744"/>
      <c r="R264" s="1744"/>
      <c r="S264" s="1744"/>
      <c r="T264" s="1744"/>
      <c r="U264" s="1744"/>
      <c r="V264" s="1744"/>
      <c r="W264" s="1744"/>
      <c r="X264" s="1744"/>
      <c r="Y264" s="1744"/>
      <c r="Z264" s="1744"/>
    </row>
    <row r="265" ht="15.75" hidden="1" customHeight="1">
      <c r="A265" s="1744"/>
      <c r="B265" s="1744"/>
      <c r="C265" s="1744"/>
      <c r="D265" s="1744"/>
      <c r="E265" s="1744"/>
      <c r="F265" s="1744"/>
      <c r="G265" s="1744"/>
      <c r="H265" s="1744"/>
      <c r="I265" s="1744"/>
      <c r="J265" s="1744"/>
      <c r="K265" s="1744"/>
      <c r="L265" s="1744"/>
      <c r="M265" s="1744"/>
      <c r="N265" s="1744"/>
      <c r="O265" s="1744"/>
      <c r="P265" s="1744"/>
      <c r="Q265" s="1744"/>
      <c r="R265" s="1744"/>
      <c r="S265" s="1744"/>
      <c r="T265" s="1744"/>
      <c r="U265" s="1744"/>
      <c r="V265" s="1744"/>
      <c r="W265" s="1744"/>
      <c r="X265" s="1744"/>
      <c r="Y265" s="1744"/>
      <c r="Z265" s="1744"/>
    </row>
    <row r="266" ht="15.75" hidden="1" customHeight="1">
      <c r="A266" s="1744"/>
      <c r="B266" s="1744"/>
      <c r="C266" s="1744"/>
      <c r="D266" s="1744"/>
      <c r="E266" s="1744"/>
      <c r="F266" s="1744"/>
      <c r="G266" s="1744"/>
      <c r="H266" s="1744"/>
      <c r="I266" s="1744"/>
      <c r="J266" s="1744"/>
      <c r="K266" s="1744"/>
      <c r="L266" s="1744"/>
      <c r="M266" s="1744"/>
      <c r="N266" s="1744"/>
      <c r="O266" s="1744"/>
      <c r="P266" s="1744"/>
      <c r="Q266" s="1744"/>
      <c r="R266" s="1744"/>
      <c r="S266" s="1744"/>
      <c r="T266" s="1744"/>
      <c r="U266" s="1744"/>
      <c r="V266" s="1744"/>
      <c r="W266" s="1744"/>
      <c r="X266" s="1744"/>
      <c r="Y266" s="1744"/>
      <c r="Z266" s="1744"/>
    </row>
    <row r="267" ht="15.75" hidden="1" customHeight="1">
      <c r="A267" s="1744"/>
      <c r="B267" s="1744"/>
      <c r="C267" s="1744"/>
      <c r="D267" s="1744"/>
      <c r="E267" s="1744"/>
      <c r="F267" s="1744"/>
      <c r="G267" s="1744"/>
      <c r="H267" s="1744"/>
      <c r="I267" s="1744"/>
      <c r="J267" s="1744"/>
      <c r="K267" s="1744"/>
      <c r="L267" s="1744"/>
      <c r="M267" s="1744"/>
      <c r="N267" s="1744"/>
      <c r="O267" s="1744"/>
      <c r="P267" s="1744"/>
      <c r="Q267" s="1744"/>
      <c r="R267" s="1744"/>
      <c r="S267" s="1744"/>
      <c r="T267" s="1744"/>
      <c r="U267" s="1744"/>
      <c r="V267" s="1744"/>
      <c r="W267" s="1744"/>
      <c r="X267" s="1744"/>
      <c r="Y267" s="1744"/>
      <c r="Z267" s="1744"/>
    </row>
    <row r="268" ht="15.75" hidden="1" customHeight="1">
      <c r="A268" s="1744"/>
      <c r="B268" s="1744"/>
      <c r="C268" s="1744"/>
      <c r="D268" s="1744"/>
      <c r="E268" s="1744"/>
      <c r="F268" s="1744"/>
      <c r="G268" s="1744"/>
      <c r="H268" s="1744"/>
      <c r="I268" s="1744"/>
      <c r="J268" s="1744"/>
      <c r="K268" s="1744"/>
      <c r="L268" s="1744"/>
      <c r="M268" s="1744"/>
      <c r="N268" s="1744"/>
      <c r="O268" s="1744"/>
      <c r="P268" s="1744"/>
      <c r="Q268" s="1744"/>
      <c r="R268" s="1744"/>
      <c r="S268" s="1744"/>
      <c r="T268" s="1744"/>
      <c r="U268" s="1744"/>
      <c r="V268" s="1744"/>
      <c r="W268" s="1744"/>
      <c r="X268" s="1744"/>
      <c r="Y268" s="1744"/>
      <c r="Z268" s="1744"/>
    </row>
    <row r="269" ht="15.75" hidden="1" customHeight="1">
      <c r="A269" s="1744"/>
      <c r="B269" s="1744"/>
      <c r="C269" s="1744"/>
      <c r="D269" s="1744"/>
      <c r="E269" s="1744"/>
      <c r="F269" s="1744"/>
      <c r="G269" s="1744"/>
      <c r="H269" s="1744"/>
      <c r="I269" s="1744"/>
      <c r="J269" s="1744"/>
      <c r="K269" s="1744"/>
      <c r="L269" s="1744"/>
      <c r="M269" s="1744"/>
      <c r="N269" s="1744"/>
      <c r="O269" s="1744"/>
      <c r="P269" s="1744"/>
      <c r="Q269" s="1744"/>
      <c r="R269" s="1744"/>
      <c r="S269" s="1744"/>
      <c r="T269" s="1744"/>
      <c r="U269" s="1744"/>
      <c r="V269" s="1744"/>
      <c r="W269" s="1744"/>
      <c r="X269" s="1744"/>
      <c r="Y269" s="1744"/>
      <c r="Z269" s="1744"/>
    </row>
    <row r="270" ht="15.75" hidden="1" customHeight="1">
      <c r="A270" s="1744"/>
      <c r="B270" s="1744"/>
      <c r="C270" s="1744"/>
      <c r="D270" s="1744"/>
      <c r="E270" s="1744"/>
      <c r="F270" s="1744"/>
      <c r="G270" s="1744"/>
      <c r="H270" s="1744"/>
      <c r="I270" s="1744"/>
      <c r="J270" s="1744"/>
      <c r="K270" s="1744"/>
      <c r="L270" s="1744"/>
      <c r="M270" s="1744"/>
      <c r="N270" s="1744"/>
      <c r="O270" s="1744"/>
      <c r="P270" s="1744"/>
      <c r="Q270" s="1744"/>
      <c r="R270" s="1744"/>
      <c r="S270" s="1744"/>
      <c r="T270" s="1744"/>
      <c r="U270" s="1744"/>
      <c r="V270" s="1744"/>
      <c r="W270" s="1744"/>
      <c r="X270" s="1744"/>
      <c r="Y270" s="1744"/>
      <c r="Z270" s="1744"/>
    </row>
    <row r="271" ht="15.75" hidden="1" customHeight="1">
      <c r="A271" s="1744"/>
      <c r="B271" s="1744"/>
      <c r="C271" s="1744"/>
      <c r="D271" s="1744"/>
      <c r="E271" s="1744"/>
      <c r="F271" s="1744"/>
      <c r="G271" s="1744"/>
      <c r="H271" s="1744"/>
      <c r="I271" s="1744"/>
      <c r="J271" s="1744"/>
      <c r="K271" s="1744"/>
      <c r="L271" s="1744"/>
      <c r="M271" s="1744"/>
      <c r="N271" s="1744"/>
      <c r="O271" s="1744"/>
      <c r="P271" s="1744"/>
      <c r="Q271" s="1744"/>
      <c r="R271" s="1744"/>
      <c r="S271" s="1744"/>
      <c r="T271" s="1744"/>
      <c r="U271" s="1744"/>
      <c r="V271" s="1744"/>
      <c r="W271" s="1744"/>
      <c r="X271" s="1744"/>
      <c r="Y271" s="1744"/>
      <c r="Z271" s="1744"/>
    </row>
    <row r="272" ht="15.75" hidden="1" customHeight="1">
      <c r="A272" s="1744"/>
      <c r="B272" s="1744"/>
      <c r="C272" s="1744"/>
      <c r="D272" s="1744"/>
      <c r="E272" s="1744"/>
      <c r="F272" s="1744"/>
      <c r="G272" s="1744"/>
      <c r="H272" s="1744"/>
      <c r="I272" s="1744"/>
      <c r="J272" s="1744"/>
      <c r="K272" s="1744"/>
      <c r="L272" s="1744"/>
      <c r="M272" s="1744"/>
      <c r="N272" s="1744"/>
      <c r="O272" s="1744"/>
      <c r="P272" s="1744"/>
      <c r="Q272" s="1744"/>
      <c r="R272" s="1744"/>
      <c r="S272" s="1744"/>
      <c r="T272" s="1744"/>
      <c r="U272" s="1744"/>
      <c r="V272" s="1744"/>
      <c r="W272" s="1744"/>
      <c r="X272" s="1744"/>
      <c r="Y272" s="1744"/>
      <c r="Z272" s="1744"/>
    </row>
    <row r="273" ht="15.75" hidden="1" customHeight="1">
      <c r="A273" s="1744"/>
      <c r="B273" s="1744"/>
      <c r="C273" s="1744"/>
      <c r="D273" s="1744"/>
      <c r="E273" s="1744"/>
      <c r="F273" s="1744"/>
      <c r="G273" s="1744"/>
      <c r="H273" s="1744"/>
      <c r="I273" s="1744"/>
      <c r="J273" s="1744"/>
      <c r="K273" s="1744"/>
      <c r="L273" s="1744"/>
      <c r="M273" s="1744"/>
      <c r="N273" s="1744"/>
      <c r="O273" s="1744"/>
      <c r="P273" s="1744"/>
      <c r="Q273" s="1744"/>
      <c r="R273" s="1744"/>
      <c r="S273" s="1744"/>
      <c r="T273" s="1744"/>
      <c r="U273" s="1744"/>
      <c r="V273" s="1744"/>
      <c r="W273" s="1744"/>
      <c r="X273" s="1744"/>
      <c r="Y273" s="1744"/>
      <c r="Z273" s="1744"/>
    </row>
    <row r="274" ht="15.75" hidden="1" customHeight="1">
      <c r="A274" s="1744"/>
      <c r="B274" s="1744"/>
      <c r="C274" s="1744"/>
      <c r="D274" s="1744"/>
      <c r="E274" s="1744"/>
      <c r="F274" s="1744"/>
      <c r="G274" s="1744"/>
      <c r="H274" s="1744"/>
      <c r="I274" s="1744"/>
      <c r="J274" s="1744"/>
      <c r="K274" s="1744"/>
      <c r="L274" s="1744"/>
      <c r="M274" s="1744"/>
      <c r="N274" s="1744"/>
      <c r="O274" s="1744"/>
      <c r="P274" s="1744"/>
      <c r="Q274" s="1744"/>
      <c r="R274" s="1744"/>
      <c r="S274" s="1744"/>
      <c r="T274" s="1744"/>
      <c r="U274" s="1744"/>
      <c r="V274" s="1744"/>
      <c r="W274" s="1744"/>
      <c r="X274" s="1744"/>
      <c r="Y274" s="1744"/>
      <c r="Z274" s="1744"/>
    </row>
    <row r="275" ht="15.75" hidden="1" customHeight="1">
      <c r="A275" s="1744"/>
      <c r="B275" s="1744"/>
      <c r="C275" s="1744"/>
      <c r="D275" s="1744"/>
      <c r="E275" s="1744"/>
      <c r="F275" s="1744"/>
      <c r="G275" s="1744"/>
      <c r="H275" s="1744"/>
      <c r="I275" s="1744"/>
      <c r="J275" s="1744"/>
      <c r="K275" s="1744"/>
      <c r="L275" s="1744"/>
      <c r="M275" s="1744"/>
      <c r="N275" s="1744"/>
      <c r="O275" s="1744"/>
      <c r="P275" s="1744"/>
      <c r="Q275" s="1744"/>
      <c r="R275" s="1744"/>
      <c r="S275" s="1744"/>
      <c r="T275" s="1744"/>
      <c r="U275" s="1744"/>
      <c r="V275" s="1744"/>
      <c r="W275" s="1744"/>
      <c r="X275" s="1744"/>
      <c r="Y275" s="1744"/>
      <c r="Z275" s="1744"/>
    </row>
    <row r="276" ht="15.75" hidden="1" customHeight="1">
      <c r="A276" s="1744"/>
      <c r="B276" s="1744"/>
      <c r="C276" s="1744"/>
      <c r="D276" s="1744"/>
      <c r="E276" s="1744"/>
      <c r="F276" s="1744"/>
      <c r="G276" s="1744"/>
      <c r="H276" s="1744"/>
      <c r="I276" s="1744"/>
      <c r="J276" s="1744"/>
      <c r="K276" s="1744"/>
      <c r="L276" s="1744"/>
      <c r="M276" s="1744"/>
      <c r="N276" s="1744"/>
      <c r="O276" s="1744"/>
      <c r="P276" s="1744"/>
      <c r="Q276" s="1744"/>
      <c r="R276" s="1744"/>
      <c r="S276" s="1744"/>
      <c r="T276" s="1744"/>
      <c r="U276" s="1744"/>
      <c r="V276" s="1744"/>
      <c r="W276" s="1744"/>
      <c r="X276" s="1744"/>
      <c r="Y276" s="1744"/>
      <c r="Z276" s="1744"/>
    </row>
    <row r="277" ht="15.75" hidden="1" customHeight="1">
      <c r="A277" s="1744"/>
      <c r="B277" s="1744"/>
      <c r="C277" s="1744"/>
      <c r="D277" s="1744"/>
      <c r="E277" s="1744"/>
      <c r="F277" s="1744"/>
      <c r="G277" s="1744"/>
      <c r="H277" s="1744"/>
      <c r="I277" s="1744"/>
      <c r="J277" s="1744"/>
      <c r="K277" s="1744"/>
      <c r="L277" s="1744"/>
      <c r="M277" s="1744"/>
      <c r="N277" s="1744"/>
      <c r="O277" s="1744"/>
      <c r="P277" s="1744"/>
      <c r="Q277" s="1744"/>
      <c r="R277" s="1744"/>
      <c r="S277" s="1744"/>
      <c r="T277" s="1744"/>
      <c r="U277" s="1744"/>
      <c r="V277" s="1744"/>
      <c r="W277" s="1744"/>
      <c r="X277" s="1744"/>
      <c r="Y277" s="1744"/>
      <c r="Z277" s="1744"/>
    </row>
    <row r="278" ht="15.75" hidden="1" customHeight="1">
      <c r="A278" s="1744"/>
      <c r="B278" s="1744"/>
      <c r="C278" s="1744"/>
      <c r="D278" s="1744"/>
      <c r="E278" s="1744"/>
      <c r="F278" s="1744"/>
      <c r="G278" s="1744"/>
      <c r="H278" s="1744"/>
      <c r="I278" s="1744"/>
      <c r="J278" s="1744"/>
      <c r="K278" s="1744"/>
      <c r="L278" s="1744"/>
      <c r="M278" s="1744"/>
      <c r="N278" s="1744"/>
      <c r="O278" s="1744"/>
      <c r="P278" s="1744"/>
      <c r="Q278" s="1744"/>
      <c r="R278" s="1744"/>
      <c r="S278" s="1744"/>
      <c r="T278" s="1744"/>
      <c r="U278" s="1744"/>
      <c r="V278" s="1744"/>
      <c r="W278" s="1744"/>
      <c r="X278" s="1744"/>
      <c r="Y278" s="1744"/>
      <c r="Z278" s="1744"/>
    </row>
    <row r="279" ht="15.75" hidden="1" customHeight="1">
      <c r="A279" s="1744"/>
      <c r="B279" s="1744"/>
      <c r="C279" s="1744"/>
      <c r="D279" s="1744"/>
      <c r="E279" s="1744"/>
      <c r="F279" s="1744"/>
      <c r="G279" s="1744"/>
      <c r="H279" s="1744"/>
      <c r="I279" s="1744"/>
      <c r="J279" s="1744"/>
      <c r="K279" s="1744"/>
      <c r="L279" s="1744"/>
      <c r="M279" s="1744"/>
      <c r="N279" s="1744"/>
      <c r="O279" s="1744"/>
      <c r="P279" s="1744"/>
      <c r="Q279" s="1744"/>
      <c r="R279" s="1744"/>
      <c r="S279" s="1744"/>
      <c r="T279" s="1744"/>
      <c r="U279" s="1744"/>
      <c r="V279" s="1744"/>
      <c r="W279" s="1744"/>
      <c r="X279" s="1744"/>
      <c r="Y279" s="1744"/>
      <c r="Z279" s="1744"/>
    </row>
    <row r="280" ht="15.75" hidden="1" customHeight="1">
      <c r="A280" s="1744"/>
      <c r="B280" s="1744"/>
      <c r="C280" s="1744"/>
      <c r="D280" s="1744"/>
      <c r="E280" s="1744"/>
      <c r="F280" s="1744"/>
      <c r="G280" s="1744"/>
      <c r="H280" s="1744"/>
      <c r="I280" s="1744"/>
      <c r="J280" s="1744"/>
      <c r="K280" s="1744"/>
      <c r="L280" s="1744"/>
      <c r="M280" s="1744"/>
      <c r="N280" s="1744"/>
      <c r="O280" s="1744"/>
      <c r="P280" s="1744"/>
      <c r="Q280" s="1744"/>
      <c r="R280" s="1744"/>
      <c r="S280" s="1744"/>
      <c r="T280" s="1744"/>
      <c r="U280" s="1744"/>
      <c r="V280" s="1744"/>
      <c r="W280" s="1744"/>
      <c r="X280" s="1744"/>
      <c r="Y280" s="1744"/>
      <c r="Z280" s="1744"/>
    </row>
    <row r="281" ht="15.75" hidden="1" customHeight="1">
      <c r="A281" s="1744"/>
      <c r="B281" s="1744"/>
      <c r="C281" s="1744"/>
      <c r="D281" s="1744"/>
      <c r="E281" s="1744"/>
      <c r="F281" s="1744"/>
      <c r="G281" s="1744"/>
      <c r="H281" s="1744"/>
      <c r="I281" s="1744"/>
      <c r="J281" s="1744"/>
      <c r="K281" s="1744"/>
      <c r="L281" s="1744"/>
      <c r="M281" s="1744"/>
      <c r="N281" s="1744"/>
      <c r="O281" s="1744"/>
      <c r="P281" s="1744"/>
      <c r="Q281" s="1744"/>
      <c r="R281" s="1744"/>
      <c r="S281" s="1744"/>
      <c r="T281" s="1744"/>
      <c r="U281" s="1744"/>
      <c r="V281" s="1744"/>
      <c r="W281" s="1744"/>
      <c r="X281" s="1744"/>
      <c r="Y281" s="1744"/>
      <c r="Z281" s="1744"/>
    </row>
    <row r="282" ht="15.75" hidden="1" customHeight="1">
      <c r="A282" s="1744"/>
      <c r="B282" s="1744"/>
      <c r="C282" s="1744"/>
      <c r="D282" s="1744"/>
      <c r="E282" s="1744"/>
      <c r="F282" s="1744"/>
      <c r="G282" s="1744"/>
      <c r="H282" s="1744"/>
      <c r="I282" s="1744"/>
      <c r="J282" s="1744"/>
      <c r="K282" s="1744"/>
      <c r="L282" s="1744"/>
      <c r="M282" s="1744"/>
      <c r="N282" s="1744"/>
      <c r="O282" s="1744"/>
      <c r="P282" s="1744"/>
      <c r="Q282" s="1744"/>
      <c r="R282" s="1744"/>
      <c r="S282" s="1744"/>
      <c r="T282" s="1744"/>
      <c r="U282" s="1744"/>
      <c r="V282" s="1744"/>
      <c r="W282" s="1744"/>
      <c r="X282" s="1744"/>
      <c r="Y282" s="1744"/>
      <c r="Z282" s="1744"/>
    </row>
    <row r="283" ht="15.75" hidden="1" customHeight="1">
      <c r="A283" s="1744"/>
      <c r="B283" s="1744"/>
      <c r="C283" s="1744"/>
      <c r="D283" s="1744"/>
      <c r="E283" s="1744"/>
      <c r="F283" s="1744"/>
      <c r="G283" s="1744"/>
      <c r="H283" s="1744"/>
      <c r="I283" s="1744"/>
      <c r="J283" s="1744"/>
      <c r="K283" s="1744"/>
      <c r="L283" s="1744"/>
      <c r="M283" s="1744"/>
      <c r="N283" s="1744"/>
      <c r="O283" s="1744"/>
      <c r="P283" s="1744"/>
      <c r="Q283" s="1744"/>
      <c r="R283" s="1744"/>
      <c r="S283" s="1744"/>
      <c r="T283" s="1744"/>
      <c r="U283" s="1744"/>
      <c r="V283" s="1744"/>
      <c r="W283" s="1744"/>
      <c r="X283" s="1744"/>
      <c r="Y283" s="1744"/>
      <c r="Z283" s="1744"/>
    </row>
    <row r="284" ht="15.75" hidden="1" customHeight="1">
      <c r="A284" s="1744"/>
      <c r="B284" s="1744"/>
      <c r="C284" s="1744"/>
      <c r="D284" s="1744"/>
      <c r="E284" s="1744"/>
      <c r="F284" s="1744"/>
      <c r="G284" s="1744"/>
      <c r="H284" s="1744"/>
      <c r="I284" s="1744"/>
      <c r="J284" s="1744"/>
      <c r="K284" s="1744"/>
      <c r="L284" s="1744"/>
      <c r="M284" s="1744"/>
      <c r="N284" s="1744"/>
      <c r="O284" s="1744"/>
      <c r="P284" s="1744"/>
      <c r="Q284" s="1744"/>
      <c r="R284" s="1744"/>
      <c r="S284" s="1744"/>
      <c r="T284" s="1744"/>
      <c r="U284" s="1744"/>
      <c r="V284" s="1744"/>
      <c r="W284" s="1744"/>
      <c r="X284" s="1744"/>
      <c r="Y284" s="1744"/>
      <c r="Z284" s="1744"/>
    </row>
    <row r="285" ht="15.75" hidden="1" customHeight="1">
      <c r="A285" s="1744"/>
      <c r="B285" s="1744"/>
      <c r="C285" s="1744"/>
      <c r="D285" s="1744"/>
      <c r="E285" s="1744"/>
      <c r="F285" s="1744"/>
      <c r="G285" s="1744"/>
      <c r="H285" s="1744"/>
      <c r="I285" s="1744"/>
      <c r="J285" s="1744"/>
      <c r="K285" s="1744"/>
      <c r="L285" s="1744"/>
      <c r="M285" s="1744"/>
      <c r="N285" s="1744"/>
      <c r="O285" s="1744"/>
      <c r="P285" s="1744"/>
      <c r="Q285" s="1744"/>
      <c r="R285" s="1744"/>
      <c r="S285" s="1744"/>
      <c r="T285" s="1744"/>
      <c r="U285" s="1744"/>
      <c r="V285" s="1744"/>
      <c r="W285" s="1744"/>
      <c r="X285" s="1744"/>
      <c r="Y285" s="1744"/>
      <c r="Z285" s="1744"/>
    </row>
    <row r="286" ht="15.75" hidden="1" customHeight="1">
      <c r="A286" s="1744"/>
      <c r="B286" s="1744"/>
      <c r="C286" s="1744"/>
      <c r="D286" s="1744"/>
      <c r="E286" s="1744"/>
      <c r="F286" s="1744"/>
      <c r="G286" s="1744"/>
      <c r="H286" s="1744"/>
      <c r="I286" s="1744"/>
      <c r="J286" s="1744"/>
      <c r="K286" s="1744"/>
      <c r="L286" s="1744"/>
      <c r="M286" s="1744"/>
      <c r="N286" s="1744"/>
      <c r="O286" s="1744"/>
      <c r="P286" s="1744"/>
      <c r="Q286" s="1744"/>
      <c r="R286" s="1744"/>
      <c r="S286" s="1744"/>
      <c r="T286" s="1744"/>
      <c r="U286" s="1744"/>
      <c r="V286" s="1744"/>
      <c r="W286" s="1744"/>
      <c r="X286" s="1744"/>
      <c r="Y286" s="1744"/>
      <c r="Z286" s="1744"/>
    </row>
    <row r="287" ht="15.75" hidden="1" customHeight="1">
      <c r="A287" s="1744"/>
      <c r="B287" s="1744"/>
      <c r="C287" s="1744"/>
      <c r="D287" s="1744"/>
      <c r="E287" s="1744"/>
      <c r="F287" s="1744"/>
      <c r="G287" s="1744"/>
      <c r="H287" s="1744"/>
      <c r="I287" s="1744"/>
      <c r="J287" s="1744"/>
      <c r="K287" s="1744"/>
      <c r="L287" s="1744"/>
      <c r="M287" s="1744"/>
      <c r="N287" s="1744"/>
      <c r="O287" s="1744"/>
      <c r="P287" s="1744"/>
      <c r="Q287" s="1744"/>
      <c r="R287" s="1744"/>
      <c r="S287" s="1744"/>
      <c r="T287" s="1744"/>
      <c r="U287" s="1744"/>
      <c r="V287" s="1744"/>
      <c r="W287" s="1744"/>
      <c r="X287" s="1744"/>
      <c r="Y287" s="1744"/>
      <c r="Z287" s="1744"/>
    </row>
    <row r="288" ht="15.75" hidden="1" customHeight="1">
      <c r="A288" s="1744"/>
      <c r="B288" s="1744"/>
      <c r="C288" s="1744"/>
      <c r="D288" s="1744"/>
      <c r="E288" s="1744"/>
      <c r="F288" s="1744"/>
      <c r="G288" s="1744"/>
      <c r="H288" s="1744"/>
      <c r="I288" s="1744"/>
      <c r="J288" s="1744"/>
      <c r="K288" s="1744"/>
      <c r="L288" s="1744"/>
      <c r="M288" s="1744"/>
      <c r="N288" s="1744"/>
      <c r="O288" s="1744"/>
      <c r="P288" s="1744"/>
      <c r="Q288" s="1744"/>
      <c r="R288" s="1744"/>
      <c r="S288" s="1744"/>
      <c r="T288" s="1744"/>
      <c r="U288" s="1744"/>
      <c r="V288" s="1744"/>
      <c r="W288" s="1744"/>
      <c r="X288" s="1744"/>
      <c r="Y288" s="1744"/>
      <c r="Z288" s="1744"/>
    </row>
    <row r="289" ht="15.75" hidden="1" customHeight="1">
      <c r="A289" s="1744"/>
      <c r="B289" s="1744"/>
      <c r="C289" s="1744"/>
      <c r="D289" s="1744"/>
      <c r="E289" s="1744"/>
      <c r="F289" s="1744"/>
      <c r="G289" s="1744"/>
      <c r="H289" s="1744"/>
      <c r="I289" s="1744"/>
      <c r="J289" s="1744"/>
      <c r="K289" s="1744"/>
      <c r="L289" s="1744"/>
      <c r="M289" s="1744"/>
      <c r="N289" s="1744"/>
      <c r="O289" s="1744"/>
      <c r="P289" s="1744"/>
      <c r="Q289" s="1744"/>
      <c r="R289" s="1744"/>
      <c r="S289" s="1744"/>
      <c r="T289" s="1744"/>
      <c r="U289" s="1744"/>
      <c r="V289" s="1744"/>
      <c r="W289" s="1744"/>
      <c r="X289" s="1744"/>
      <c r="Y289" s="1744"/>
      <c r="Z289" s="1744"/>
    </row>
    <row r="290" ht="15.75" hidden="1" customHeight="1">
      <c r="A290" s="1744"/>
      <c r="B290" s="1744"/>
      <c r="C290" s="1744"/>
      <c r="D290" s="1744"/>
      <c r="E290" s="1744"/>
      <c r="F290" s="1744"/>
      <c r="G290" s="1744"/>
      <c r="H290" s="1744"/>
      <c r="I290" s="1744"/>
      <c r="J290" s="1744"/>
      <c r="K290" s="1744"/>
      <c r="L290" s="1744"/>
      <c r="M290" s="1744"/>
      <c r="N290" s="1744"/>
      <c r="O290" s="1744"/>
      <c r="P290" s="1744"/>
      <c r="Q290" s="1744"/>
      <c r="R290" s="1744"/>
      <c r="S290" s="1744"/>
      <c r="T290" s="1744"/>
      <c r="U290" s="1744"/>
      <c r="V290" s="1744"/>
      <c r="W290" s="1744"/>
      <c r="X290" s="1744"/>
      <c r="Y290" s="1744"/>
      <c r="Z290" s="1744"/>
    </row>
    <row r="291" ht="15.75" hidden="1" customHeight="1">
      <c r="A291" s="1744"/>
      <c r="B291" s="1744"/>
      <c r="C291" s="1744"/>
      <c r="D291" s="1744"/>
      <c r="E291" s="1744"/>
      <c r="F291" s="1744"/>
      <c r="G291" s="1744"/>
      <c r="H291" s="1744"/>
      <c r="I291" s="1744"/>
      <c r="J291" s="1744"/>
      <c r="K291" s="1744"/>
      <c r="L291" s="1744"/>
      <c r="M291" s="1744"/>
      <c r="N291" s="1744"/>
      <c r="O291" s="1744"/>
      <c r="P291" s="1744"/>
      <c r="Q291" s="1744"/>
      <c r="R291" s="1744"/>
      <c r="S291" s="1744"/>
      <c r="T291" s="1744"/>
      <c r="U291" s="1744"/>
      <c r="V291" s="1744"/>
      <c r="W291" s="1744"/>
      <c r="X291" s="1744"/>
      <c r="Y291" s="1744"/>
      <c r="Z291" s="1744"/>
    </row>
    <row r="292" ht="15.75" hidden="1" customHeight="1">
      <c r="A292" s="1744"/>
      <c r="B292" s="1744"/>
      <c r="C292" s="1744"/>
      <c r="D292" s="1744"/>
      <c r="E292" s="1744"/>
      <c r="F292" s="1744"/>
      <c r="G292" s="1744"/>
      <c r="H292" s="1744"/>
      <c r="I292" s="1744"/>
      <c r="J292" s="1744"/>
      <c r="K292" s="1744"/>
      <c r="L292" s="1744"/>
      <c r="M292" s="1744"/>
      <c r="N292" s="1744"/>
      <c r="O292" s="1744"/>
      <c r="P292" s="1744"/>
      <c r="Q292" s="1744"/>
      <c r="R292" s="1744"/>
      <c r="S292" s="1744"/>
      <c r="T292" s="1744"/>
      <c r="U292" s="1744"/>
      <c r="V292" s="1744"/>
      <c r="W292" s="1744"/>
      <c r="X292" s="1744"/>
      <c r="Y292" s="1744"/>
      <c r="Z292" s="1744"/>
    </row>
    <row r="293" ht="15.75" hidden="1" customHeight="1">
      <c r="A293" s="1744"/>
      <c r="B293" s="1744"/>
      <c r="C293" s="1744"/>
      <c r="D293" s="1744"/>
      <c r="E293" s="1744"/>
      <c r="F293" s="1744"/>
      <c r="G293" s="1744"/>
      <c r="H293" s="1744"/>
      <c r="I293" s="1744"/>
      <c r="J293" s="1744"/>
      <c r="K293" s="1744"/>
      <c r="L293" s="1744"/>
      <c r="M293" s="1744"/>
      <c r="N293" s="1744"/>
      <c r="O293" s="1744"/>
      <c r="P293" s="1744"/>
      <c r="Q293" s="1744"/>
      <c r="R293" s="1744"/>
      <c r="S293" s="1744"/>
      <c r="T293" s="1744"/>
      <c r="U293" s="1744"/>
      <c r="V293" s="1744"/>
      <c r="W293" s="1744"/>
      <c r="X293" s="1744"/>
      <c r="Y293" s="1744"/>
      <c r="Z293" s="1744"/>
    </row>
    <row r="294" ht="15.75" hidden="1" customHeight="1">
      <c r="A294" s="1744"/>
      <c r="B294" s="1744"/>
      <c r="C294" s="1744"/>
      <c r="D294" s="1744"/>
      <c r="E294" s="1744"/>
      <c r="F294" s="1744"/>
      <c r="G294" s="1744"/>
      <c r="H294" s="1744"/>
      <c r="I294" s="1744"/>
      <c r="J294" s="1744"/>
      <c r="K294" s="1744"/>
      <c r="L294" s="1744"/>
      <c r="M294" s="1744"/>
      <c r="N294" s="1744"/>
      <c r="O294" s="1744"/>
      <c r="P294" s="1744"/>
      <c r="Q294" s="1744"/>
      <c r="R294" s="1744"/>
      <c r="S294" s="1744"/>
      <c r="T294" s="1744"/>
      <c r="U294" s="1744"/>
      <c r="V294" s="1744"/>
      <c r="W294" s="1744"/>
      <c r="X294" s="1744"/>
      <c r="Y294" s="1744"/>
      <c r="Z294" s="1744"/>
    </row>
    <row r="295" ht="15.75" hidden="1" customHeight="1">
      <c r="A295" s="1744"/>
      <c r="B295" s="1744"/>
      <c r="C295" s="1744"/>
      <c r="D295" s="1744"/>
      <c r="E295" s="1744"/>
      <c r="F295" s="1744"/>
      <c r="G295" s="1744"/>
      <c r="H295" s="1744"/>
      <c r="I295" s="1744"/>
      <c r="J295" s="1744"/>
      <c r="K295" s="1744"/>
      <c r="L295" s="1744"/>
      <c r="M295" s="1744"/>
      <c r="N295" s="1744"/>
      <c r="O295" s="1744"/>
      <c r="P295" s="1744"/>
      <c r="Q295" s="1744"/>
      <c r="R295" s="1744"/>
      <c r="S295" s="1744"/>
      <c r="T295" s="1744"/>
      <c r="U295" s="1744"/>
      <c r="V295" s="1744"/>
      <c r="W295" s="1744"/>
      <c r="X295" s="1744"/>
      <c r="Y295" s="1744"/>
      <c r="Z295" s="1744"/>
    </row>
    <row r="296" ht="15.75" hidden="1" customHeight="1">
      <c r="A296" s="1744"/>
      <c r="B296" s="1744"/>
      <c r="C296" s="1744"/>
      <c r="D296" s="1744"/>
      <c r="E296" s="1744"/>
      <c r="F296" s="1744"/>
      <c r="G296" s="1744"/>
      <c r="H296" s="1744"/>
      <c r="I296" s="1744"/>
      <c r="J296" s="1744"/>
      <c r="K296" s="1744"/>
      <c r="L296" s="1744"/>
      <c r="M296" s="1744"/>
      <c r="N296" s="1744"/>
      <c r="O296" s="1744"/>
      <c r="P296" s="1744"/>
      <c r="Q296" s="1744"/>
      <c r="R296" s="1744"/>
      <c r="S296" s="1744"/>
      <c r="T296" s="1744"/>
      <c r="U296" s="1744"/>
      <c r="V296" s="1744"/>
      <c r="W296" s="1744"/>
      <c r="X296" s="1744"/>
      <c r="Y296" s="1744"/>
      <c r="Z296" s="1744"/>
    </row>
    <row r="297" ht="15.75" hidden="1" customHeight="1">
      <c r="A297" s="1744"/>
      <c r="B297" s="1744"/>
      <c r="C297" s="1744"/>
      <c r="D297" s="1744"/>
      <c r="E297" s="1744"/>
      <c r="F297" s="1744"/>
      <c r="G297" s="1744"/>
      <c r="H297" s="1744"/>
      <c r="I297" s="1744"/>
      <c r="J297" s="1744"/>
      <c r="K297" s="1744"/>
      <c r="L297" s="1744"/>
      <c r="M297" s="1744"/>
      <c r="N297" s="1744"/>
      <c r="O297" s="1744"/>
      <c r="P297" s="1744"/>
      <c r="Q297" s="1744"/>
      <c r="R297" s="1744"/>
      <c r="S297" s="1744"/>
      <c r="T297" s="1744"/>
      <c r="U297" s="1744"/>
      <c r="V297" s="1744"/>
      <c r="W297" s="1744"/>
      <c r="X297" s="1744"/>
      <c r="Y297" s="1744"/>
      <c r="Z297" s="1744"/>
    </row>
    <row r="298" ht="15.75" hidden="1" customHeight="1">
      <c r="A298" s="1744"/>
      <c r="B298" s="1744"/>
      <c r="C298" s="1744"/>
      <c r="D298" s="1744"/>
      <c r="E298" s="1744"/>
      <c r="F298" s="1744"/>
      <c r="G298" s="1744"/>
      <c r="H298" s="1744"/>
      <c r="I298" s="1744"/>
      <c r="J298" s="1744"/>
      <c r="K298" s="1744"/>
      <c r="L298" s="1744"/>
      <c r="M298" s="1744"/>
      <c r="N298" s="1744"/>
      <c r="O298" s="1744"/>
      <c r="P298" s="1744"/>
      <c r="Q298" s="1744"/>
      <c r="R298" s="1744"/>
      <c r="S298" s="1744"/>
      <c r="T298" s="1744"/>
      <c r="U298" s="1744"/>
      <c r="V298" s="1744"/>
      <c r="W298" s="1744"/>
      <c r="X298" s="1744"/>
      <c r="Y298" s="1744"/>
      <c r="Z298" s="1744"/>
    </row>
    <row r="299" ht="15.75" hidden="1" customHeight="1">
      <c r="A299" s="1744"/>
      <c r="B299" s="1744"/>
      <c r="C299" s="1744"/>
      <c r="D299" s="1744"/>
      <c r="E299" s="1744"/>
      <c r="F299" s="1744"/>
      <c r="G299" s="1744"/>
      <c r="H299" s="1744"/>
      <c r="I299" s="1744"/>
      <c r="J299" s="1744"/>
      <c r="K299" s="1744"/>
      <c r="L299" s="1744"/>
      <c r="M299" s="1744"/>
      <c r="N299" s="1744"/>
      <c r="O299" s="1744"/>
      <c r="P299" s="1744"/>
      <c r="Q299" s="1744"/>
      <c r="R299" s="1744"/>
      <c r="S299" s="1744"/>
      <c r="T299" s="1744"/>
      <c r="U299" s="1744"/>
      <c r="V299" s="1744"/>
      <c r="W299" s="1744"/>
      <c r="X299" s="1744"/>
      <c r="Y299" s="1744"/>
      <c r="Z299" s="1744"/>
    </row>
    <row r="300" ht="15.75" hidden="1" customHeight="1">
      <c r="A300" s="1744"/>
      <c r="B300" s="1744"/>
      <c r="C300" s="1744"/>
      <c r="D300" s="1744"/>
      <c r="E300" s="1744"/>
      <c r="F300" s="1744"/>
      <c r="G300" s="1744"/>
      <c r="H300" s="1744"/>
      <c r="I300" s="1744"/>
      <c r="J300" s="1744"/>
      <c r="K300" s="1744"/>
      <c r="L300" s="1744"/>
      <c r="M300" s="1744"/>
      <c r="N300" s="1744"/>
      <c r="O300" s="1744"/>
      <c r="P300" s="1744"/>
      <c r="Q300" s="1744"/>
      <c r="R300" s="1744"/>
      <c r="S300" s="1744"/>
      <c r="T300" s="1744"/>
      <c r="U300" s="1744"/>
      <c r="V300" s="1744"/>
      <c r="W300" s="1744"/>
      <c r="X300" s="1744"/>
      <c r="Y300" s="1744"/>
      <c r="Z300" s="1744"/>
    </row>
    <row r="301" ht="15.75" hidden="1" customHeight="1">
      <c r="A301" s="1744"/>
      <c r="B301" s="1744"/>
      <c r="C301" s="1744"/>
      <c r="D301" s="1744"/>
      <c r="E301" s="1744"/>
      <c r="F301" s="1744"/>
      <c r="G301" s="1744"/>
      <c r="H301" s="1744"/>
      <c r="I301" s="1744"/>
      <c r="J301" s="1744"/>
      <c r="K301" s="1744"/>
      <c r="L301" s="1744"/>
      <c r="M301" s="1744"/>
      <c r="N301" s="1744"/>
      <c r="O301" s="1744"/>
      <c r="P301" s="1744"/>
      <c r="Q301" s="1744"/>
      <c r="R301" s="1744"/>
      <c r="S301" s="1744"/>
      <c r="T301" s="1744"/>
      <c r="U301" s="1744"/>
      <c r="V301" s="1744"/>
      <c r="W301" s="1744"/>
      <c r="X301" s="1744"/>
      <c r="Y301" s="1744"/>
      <c r="Z301" s="1744"/>
    </row>
    <row r="302" ht="15.75" hidden="1" customHeight="1">
      <c r="A302" s="1744"/>
      <c r="B302" s="1744"/>
      <c r="C302" s="1744"/>
      <c r="D302" s="1744"/>
      <c r="E302" s="1744"/>
      <c r="F302" s="1744"/>
      <c r="G302" s="1744"/>
      <c r="H302" s="1744"/>
      <c r="I302" s="1744"/>
      <c r="J302" s="1744"/>
      <c r="K302" s="1744"/>
      <c r="L302" s="1744"/>
      <c r="M302" s="1744"/>
      <c r="N302" s="1744"/>
      <c r="O302" s="1744"/>
      <c r="P302" s="1744"/>
      <c r="Q302" s="1744"/>
      <c r="R302" s="1744"/>
      <c r="S302" s="1744"/>
      <c r="T302" s="1744"/>
      <c r="U302" s="1744"/>
      <c r="V302" s="1744"/>
      <c r="W302" s="1744"/>
      <c r="X302" s="1744"/>
      <c r="Y302" s="1744"/>
      <c r="Z302" s="1744"/>
    </row>
    <row r="303" ht="15.75" hidden="1" customHeight="1">
      <c r="A303" s="1744"/>
      <c r="B303" s="1744"/>
      <c r="C303" s="1744"/>
      <c r="D303" s="1744"/>
      <c r="E303" s="1744"/>
      <c r="F303" s="1744"/>
      <c r="G303" s="1744"/>
      <c r="H303" s="1744"/>
      <c r="I303" s="1744"/>
      <c r="J303" s="1744"/>
      <c r="K303" s="1744"/>
      <c r="L303" s="1744"/>
      <c r="M303" s="1744"/>
      <c r="N303" s="1744"/>
      <c r="O303" s="1744"/>
      <c r="P303" s="1744"/>
      <c r="Q303" s="1744"/>
      <c r="R303" s="1744"/>
      <c r="S303" s="1744"/>
      <c r="T303" s="1744"/>
      <c r="U303" s="1744"/>
      <c r="V303" s="1744"/>
      <c r="W303" s="1744"/>
      <c r="X303" s="1744"/>
      <c r="Y303" s="1744"/>
      <c r="Z303" s="1744"/>
    </row>
    <row r="304" ht="15.75" hidden="1" customHeight="1">
      <c r="A304" s="1744"/>
      <c r="B304" s="1744"/>
      <c r="C304" s="1744"/>
      <c r="D304" s="1744"/>
      <c r="E304" s="1744"/>
      <c r="F304" s="1744"/>
      <c r="G304" s="1744"/>
      <c r="H304" s="1744"/>
      <c r="I304" s="1744"/>
      <c r="J304" s="1744"/>
      <c r="K304" s="1744"/>
      <c r="L304" s="1744"/>
      <c r="M304" s="1744"/>
      <c r="N304" s="1744"/>
      <c r="O304" s="1744"/>
      <c r="P304" s="1744"/>
      <c r="Q304" s="1744"/>
      <c r="R304" s="1744"/>
      <c r="S304" s="1744"/>
      <c r="T304" s="1744"/>
      <c r="U304" s="1744"/>
      <c r="V304" s="1744"/>
      <c r="W304" s="1744"/>
      <c r="X304" s="1744"/>
      <c r="Y304" s="1744"/>
      <c r="Z304" s="1744"/>
    </row>
    <row r="305" ht="15.75" hidden="1" customHeight="1">
      <c r="A305" s="1744"/>
      <c r="B305" s="1744"/>
      <c r="C305" s="1744"/>
      <c r="D305" s="1744"/>
      <c r="E305" s="1744"/>
      <c r="F305" s="1744"/>
      <c r="G305" s="1744"/>
      <c r="H305" s="1744"/>
      <c r="I305" s="1744"/>
      <c r="J305" s="1744"/>
      <c r="K305" s="1744"/>
      <c r="L305" s="1744"/>
      <c r="M305" s="1744"/>
      <c r="N305" s="1744"/>
      <c r="O305" s="1744"/>
      <c r="P305" s="1744"/>
      <c r="Q305" s="1744"/>
      <c r="R305" s="1744"/>
      <c r="S305" s="1744"/>
      <c r="T305" s="1744"/>
      <c r="U305" s="1744"/>
      <c r="V305" s="1744"/>
      <c r="W305" s="1744"/>
      <c r="X305" s="1744"/>
      <c r="Y305" s="1744"/>
      <c r="Z305" s="1744"/>
    </row>
    <row r="306" ht="15.75" hidden="1" customHeight="1">
      <c r="A306" s="1744"/>
      <c r="B306" s="1744"/>
      <c r="C306" s="1744"/>
      <c r="D306" s="1744"/>
      <c r="E306" s="1744"/>
      <c r="F306" s="1744"/>
      <c r="G306" s="1744"/>
      <c r="H306" s="1744"/>
      <c r="I306" s="1744"/>
      <c r="J306" s="1744"/>
      <c r="K306" s="1744"/>
      <c r="L306" s="1744"/>
      <c r="M306" s="1744"/>
      <c r="N306" s="1744"/>
      <c r="O306" s="1744"/>
      <c r="P306" s="1744"/>
      <c r="Q306" s="1744"/>
      <c r="R306" s="1744"/>
      <c r="S306" s="1744"/>
      <c r="T306" s="1744"/>
      <c r="U306" s="1744"/>
      <c r="V306" s="1744"/>
      <c r="W306" s="1744"/>
      <c r="X306" s="1744"/>
      <c r="Y306" s="1744"/>
      <c r="Z306" s="1744"/>
    </row>
    <row r="307" ht="15.75" hidden="1" customHeight="1">
      <c r="A307" s="1744"/>
      <c r="B307" s="1744"/>
      <c r="C307" s="1744"/>
      <c r="D307" s="1744"/>
      <c r="E307" s="1744"/>
      <c r="F307" s="1744"/>
      <c r="G307" s="1744"/>
      <c r="H307" s="1744"/>
      <c r="I307" s="1744"/>
      <c r="J307" s="1744"/>
      <c r="K307" s="1744"/>
      <c r="L307" s="1744"/>
      <c r="M307" s="1744"/>
      <c r="N307" s="1744"/>
      <c r="O307" s="1744"/>
      <c r="P307" s="1744"/>
      <c r="Q307" s="1744"/>
      <c r="R307" s="1744"/>
      <c r="S307" s="1744"/>
      <c r="T307" s="1744"/>
      <c r="U307" s="1744"/>
      <c r="V307" s="1744"/>
      <c r="W307" s="1744"/>
      <c r="X307" s="1744"/>
      <c r="Y307" s="1744"/>
      <c r="Z307" s="1744"/>
    </row>
    <row r="308" ht="15.75" hidden="1" customHeight="1">
      <c r="A308" s="1744"/>
      <c r="B308" s="1744"/>
      <c r="C308" s="1744"/>
      <c r="D308" s="1744"/>
      <c r="E308" s="1744"/>
      <c r="F308" s="1744"/>
      <c r="G308" s="1744"/>
      <c r="H308" s="1744"/>
      <c r="I308" s="1744"/>
      <c r="J308" s="1744"/>
      <c r="K308" s="1744"/>
      <c r="L308" s="1744"/>
      <c r="M308" s="1744"/>
      <c r="N308" s="1744"/>
      <c r="O308" s="1744"/>
      <c r="P308" s="1744"/>
      <c r="Q308" s="1744"/>
      <c r="R308" s="1744"/>
      <c r="S308" s="1744"/>
      <c r="T308" s="1744"/>
      <c r="U308" s="1744"/>
      <c r="V308" s="1744"/>
      <c r="W308" s="1744"/>
      <c r="X308" s="1744"/>
      <c r="Y308" s="1744"/>
      <c r="Z308" s="1744"/>
    </row>
    <row r="309" ht="15.75" hidden="1" customHeight="1">
      <c r="A309" s="1744"/>
      <c r="B309" s="1744"/>
      <c r="C309" s="1744"/>
      <c r="D309" s="1744"/>
      <c r="E309" s="1744"/>
      <c r="F309" s="1744"/>
      <c r="G309" s="1744"/>
      <c r="H309" s="1744"/>
      <c r="I309" s="1744"/>
      <c r="J309" s="1744"/>
      <c r="K309" s="1744"/>
      <c r="L309" s="1744"/>
      <c r="M309" s="1744"/>
      <c r="N309" s="1744"/>
      <c r="O309" s="1744"/>
      <c r="P309" s="1744"/>
      <c r="Q309" s="1744"/>
      <c r="R309" s="1744"/>
      <c r="S309" s="1744"/>
      <c r="T309" s="1744"/>
      <c r="U309" s="1744"/>
      <c r="V309" s="1744"/>
      <c r="W309" s="1744"/>
      <c r="X309" s="1744"/>
      <c r="Y309" s="1744"/>
      <c r="Z309" s="1744"/>
    </row>
    <row r="310" ht="15.75" hidden="1" customHeight="1">
      <c r="A310" s="1744"/>
      <c r="B310" s="1744"/>
      <c r="C310" s="1744"/>
      <c r="D310" s="1744"/>
      <c r="E310" s="1744"/>
      <c r="F310" s="1744"/>
      <c r="G310" s="1744"/>
      <c r="H310" s="1744"/>
      <c r="I310" s="1744"/>
      <c r="J310" s="1744"/>
      <c r="K310" s="1744"/>
      <c r="L310" s="1744"/>
      <c r="M310" s="1744"/>
      <c r="N310" s="1744"/>
      <c r="O310" s="1744"/>
      <c r="P310" s="1744"/>
      <c r="Q310" s="1744"/>
      <c r="R310" s="1744"/>
      <c r="S310" s="1744"/>
      <c r="T310" s="1744"/>
      <c r="U310" s="1744"/>
      <c r="V310" s="1744"/>
      <c r="W310" s="1744"/>
      <c r="X310" s="1744"/>
      <c r="Y310" s="1744"/>
      <c r="Z310" s="1744"/>
    </row>
    <row r="311" ht="15.75" hidden="1" customHeight="1">
      <c r="A311" s="1744"/>
      <c r="B311" s="1744"/>
      <c r="C311" s="1744"/>
      <c r="D311" s="1744"/>
      <c r="E311" s="1744"/>
      <c r="F311" s="1744"/>
      <c r="G311" s="1744"/>
      <c r="H311" s="1744"/>
      <c r="I311" s="1744"/>
      <c r="J311" s="1744"/>
      <c r="K311" s="1744"/>
      <c r="L311" s="1744"/>
      <c r="M311" s="1744"/>
      <c r="N311" s="1744"/>
      <c r="O311" s="1744"/>
      <c r="P311" s="1744"/>
      <c r="Q311" s="1744"/>
      <c r="R311" s="1744"/>
      <c r="S311" s="1744"/>
      <c r="T311" s="1744"/>
      <c r="U311" s="1744"/>
      <c r="V311" s="1744"/>
      <c r="W311" s="1744"/>
      <c r="X311" s="1744"/>
      <c r="Y311" s="1744"/>
      <c r="Z311" s="1744"/>
    </row>
    <row r="312" ht="15.75" hidden="1" customHeight="1">
      <c r="A312" s="1744"/>
      <c r="B312" s="1744"/>
      <c r="C312" s="1744"/>
      <c r="D312" s="1744"/>
      <c r="E312" s="1744"/>
      <c r="F312" s="1744"/>
      <c r="G312" s="1744"/>
      <c r="H312" s="1744"/>
      <c r="I312" s="1744"/>
      <c r="J312" s="1744"/>
      <c r="K312" s="1744"/>
      <c r="L312" s="1744"/>
      <c r="M312" s="1744"/>
      <c r="N312" s="1744"/>
      <c r="O312" s="1744"/>
      <c r="P312" s="1744"/>
      <c r="Q312" s="1744"/>
      <c r="R312" s="1744"/>
      <c r="S312" s="1744"/>
      <c r="T312" s="1744"/>
      <c r="U312" s="1744"/>
      <c r="V312" s="1744"/>
      <c r="W312" s="1744"/>
      <c r="X312" s="1744"/>
      <c r="Y312" s="1744"/>
      <c r="Z312" s="1744"/>
    </row>
    <row r="313" ht="15.75" hidden="1" customHeight="1">
      <c r="A313" s="1744"/>
      <c r="B313" s="1744"/>
      <c r="C313" s="1744"/>
      <c r="D313" s="1744"/>
      <c r="E313" s="1744"/>
      <c r="F313" s="1744"/>
      <c r="G313" s="1744"/>
      <c r="H313" s="1744"/>
      <c r="I313" s="1744"/>
      <c r="J313" s="1744"/>
      <c r="K313" s="1744"/>
      <c r="L313" s="1744"/>
      <c r="M313" s="1744"/>
      <c r="N313" s="1744"/>
      <c r="O313" s="1744"/>
      <c r="P313" s="1744"/>
      <c r="Q313" s="1744"/>
      <c r="R313" s="1744"/>
      <c r="S313" s="1744"/>
      <c r="T313" s="1744"/>
      <c r="U313" s="1744"/>
      <c r="V313" s="1744"/>
      <c r="W313" s="1744"/>
      <c r="X313" s="1744"/>
      <c r="Y313" s="1744"/>
      <c r="Z313" s="1744"/>
    </row>
    <row r="314" ht="15.75" hidden="1" customHeight="1">
      <c r="A314" s="1744"/>
      <c r="B314" s="1744"/>
      <c r="C314" s="1744"/>
      <c r="D314" s="1744"/>
      <c r="E314" s="1744"/>
      <c r="F314" s="1744"/>
      <c r="G314" s="1744"/>
      <c r="H314" s="1744"/>
      <c r="I314" s="1744"/>
      <c r="J314" s="1744"/>
      <c r="K314" s="1744"/>
      <c r="L314" s="1744"/>
      <c r="M314" s="1744"/>
      <c r="N314" s="1744"/>
      <c r="O314" s="1744"/>
      <c r="P314" s="1744"/>
      <c r="Q314" s="1744"/>
      <c r="R314" s="1744"/>
      <c r="S314" s="1744"/>
      <c r="T314" s="1744"/>
      <c r="U314" s="1744"/>
      <c r="V314" s="1744"/>
      <c r="W314" s="1744"/>
      <c r="X314" s="1744"/>
      <c r="Y314" s="1744"/>
      <c r="Z314" s="1744"/>
    </row>
    <row r="315" ht="15.75" hidden="1" customHeight="1">
      <c r="A315" s="1744"/>
      <c r="B315" s="1744"/>
      <c r="C315" s="1744"/>
      <c r="D315" s="1744"/>
      <c r="E315" s="1744"/>
      <c r="F315" s="1744"/>
      <c r="G315" s="1744"/>
      <c r="H315" s="1744"/>
      <c r="I315" s="1744"/>
      <c r="J315" s="1744"/>
      <c r="K315" s="1744"/>
      <c r="L315" s="1744"/>
      <c r="M315" s="1744"/>
      <c r="N315" s="1744"/>
      <c r="O315" s="1744"/>
      <c r="P315" s="1744"/>
      <c r="Q315" s="1744"/>
      <c r="R315" s="1744"/>
      <c r="S315" s="1744"/>
      <c r="T315" s="1744"/>
      <c r="U315" s="1744"/>
      <c r="V315" s="1744"/>
      <c r="W315" s="1744"/>
      <c r="X315" s="1744"/>
      <c r="Y315" s="1744"/>
      <c r="Z315" s="1744"/>
    </row>
    <row r="316" ht="15.75" hidden="1" customHeight="1">
      <c r="A316" s="1744"/>
      <c r="B316" s="1744"/>
      <c r="C316" s="1744"/>
      <c r="D316" s="1744"/>
      <c r="E316" s="1744"/>
      <c r="F316" s="1744"/>
      <c r="G316" s="1744"/>
      <c r="H316" s="1744"/>
      <c r="I316" s="1744"/>
      <c r="J316" s="1744"/>
      <c r="K316" s="1744"/>
      <c r="L316" s="1744"/>
      <c r="M316" s="1744"/>
      <c r="N316" s="1744"/>
      <c r="O316" s="1744"/>
      <c r="P316" s="1744"/>
      <c r="Q316" s="1744"/>
      <c r="R316" s="1744"/>
      <c r="S316" s="1744"/>
      <c r="T316" s="1744"/>
      <c r="U316" s="1744"/>
      <c r="V316" s="1744"/>
      <c r="W316" s="1744"/>
      <c r="X316" s="1744"/>
      <c r="Y316" s="1744"/>
      <c r="Z316" s="1744"/>
    </row>
    <row r="317" ht="15.75" hidden="1" customHeight="1">
      <c r="A317" s="1744"/>
      <c r="B317" s="1744"/>
      <c r="C317" s="1744"/>
      <c r="D317" s="1744"/>
      <c r="E317" s="1744"/>
      <c r="F317" s="1744"/>
      <c r="G317" s="1744"/>
      <c r="H317" s="1744"/>
      <c r="I317" s="1744"/>
      <c r="J317" s="1744"/>
      <c r="K317" s="1744"/>
      <c r="L317" s="1744"/>
      <c r="M317" s="1744"/>
      <c r="N317" s="1744"/>
      <c r="O317" s="1744"/>
      <c r="P317" s="1744"/>
      <c r="Q317" s="1744"/>
      <c r="R317" s="1744"/>
      <c r="S317" s="1744"/>
      <c r="T317" s="1744"/>
      <c r="U317" s="1744"/>
      <c r="V317" s="1744"/>
      <c r="W317" s="1744"/>
      <c r="X317" s="1744"/>
      <c r="Y317" s="1744"/>
      <c r="Z317" s="1744"/>
    </row>
    <row r="318" ht="15.75" hidden="1" customHeight="1">
      <c r="A318" s="1744"/>
      <c r="B318" s="1744"/>
      <c r="C318" s="1744"/>
      <c r="D318" s="1744"/>
      <c r="E318" s="1744"/>
      <c r="F318" s="1744"/>
      <c r="G318" s="1744"/>
      <c r="H318" s="1744"/>
      <c r="I318" s="1744"/>
      <c r="J318" s="1744"/>
      <c r="K318" s="1744"/>
      <c r="L318" s="1744"/>
      <c r="M318" s="1744"/>
      <c r="N318" s="1744"/>
      <c r="O318" s="1744"/>
      <c r="P318" s="1744"/>
      <c r="Q318" s="1744"/>
      <c r="R318" s="1744"/>
      <c r="S318" s="1744"/>
      <c r="T318" s="1744"/>
      <c r="U318" s="1744"/>
      <c r="V318" s="1744"/>
      <c r="W318" s="1744"/>
      <c r="X318" s="1744"/>
      <c r="Y318" s="1744"/>
      <c r="Z318" s="1744"/>
    </row>
    <row r="319" ht="15.75" hidden="1" customHeight="1">
      <c r="A319" s="1744"/>
      <c r="B319" s="1744"/>
      <c r="C319" s="1744"/>
      <c r="D319" s="1744"/>
      <c r="E319" s="1744"/>
      <c r="F319" s="1744"/>
      <c r="G319" s="1744"/>
      <c r="H319" s="1744"/>
      <c r="I319" s="1744"/>
      <c r="J319" s="1744"/>
      <c r="K319" s="1744"/>
      <c r="L319" s="1744"/>
      <c r="M319" s="1744"/>
      <c r="N319" s="1744"/>
      <c r="O319" s="1744"/>
      <c r="P319" s="1744"/>
      <c r="Q319" s="1744"/>
      <c r="R319" s="1744"/>
      <c r="S319" s="1744"/>
      <c r="T319" s="1744"/>
      <c r="U319" s="1744"/>
      <c r="V319" s="1744"/>
      <c r="W319" s="1744"/>
      <c r="X319" s="1744"/>
      <c r="Y319" s="1744"/>
      <c r="Z319" s="1744"/>
    </row>
    <row r="320" ht="15.75" hidden="1" customHeight="1">
      <c r="A320" s="1744"/>
      <c r="B320" s="1744"/>
      <c r="C320" s="1744"/>
      <c r="D320" s="1744"/>
      <c r="E320" s="1744"/>
      <c r="F320" s="1744"/>
      <c r="G320" s="1744"/>
      <c r="H320" s="1744"/>
      <c r="I320" s="1744"/>
      <c r="J320" s="1744"/>
      <c r="K320" s="1744"/>
      <c r="L320" s="1744"/>
      <c r="M320" s="1744"/>
      <c r="N320" s="1744"/>
      <c r="O320" s="1744"/>
      <c r="P320" s="1744"/>
      <c r="Q320" s="1744"/>
      <c r="R320" s="1744"/>
      <c r="S320" s="1744"/>
      <c r="T320" s="1744"/>
      <c r="U320" s="1744"/>
      <c r="V320" s="1744"/>
      <c r="W320" s="1744"/>
      <c r="X320" s="1744"/>
      <c r="Y320" s="1744"/>
      <c r="Z320" s="1744"/>
    </row>
    <row r="321" ht="15.75" hidden="1" customHeight="1">
      <c r="A321" s="1744"/>
      <c r="B321" s="1744"/>
      <c r="C321" s="1744"/>
      <c r="D321" s="1744"/>
      <c r="E321" s="1744"/>
      <c r="F321" s="1744"/>
      <c r="G321" s="1744"/>
      <c r="H321" s="1744"/>
      <c r="I321" s="1744"/>
      <c r="J321" s="1744"/>
      <c r="K321" s="1744"/>
      <c r="L321" s="1744"/>
      <c r="M321" s="1744"/>
      <c r="N321" s="1744"/>
      <c r="O321" s="1744"/>
      <c r="P321" s="1744"/>
      <c r="Q321" s="1744"/>
      <c r="R321" s="1744"/>
      <c r="S321" s="1744"/>
      <c r="T321" s="1744"/>
      <c r="U321" s="1744"/>
      <c r="V321" s="1744"/>
      <c r="W321" s="1744"/>
      <c r="X321" s="1744"/>
      <c r="Y321" s="1744"/>
      <c r="Z321" s="1744"/>
    </row>
    <row r="322" ht="15.75" hidden="1" customHeight="1">
      <c r="A322" s="1744"/>
      <c r="B322" s="1744"/>
      <c r="C322" s="1744"/>
      <c r="D322" s="1744"/>
      <c r="E322" s="1744"/>
      <c r="F322" s="1744"/>
      <c r="G322" s="1744"/>
      <c r="H322" s="1744"/>
      <c r="I322" s="1744"/>
      <c r="J322" s="1744"/>
      <c r="K322" s="1744"/>
      <c r="L322" s="1744"/>
      <c r="M322" s="1744"/>
      <c r="N322" s="1744"/>
      <c r="O322" s="1744"/>
      <c r="P322" s="1744"/>
      <c r="Q322" s="1744"/>
      <c r="R322" s="1744"/>
      <c r="S322" s="1744"/>
      <c r="T322" s="1744"/>
      <c r="U322" s="1744"/>
      <c r="V322" s="1744"/>
      <c r="W322" s="1744"/>
      <c r="X322" s="1744"/>
      <c r="Y322" s="1744"/>
      <c r="Z322" s="1744"/>
    </row>
    <row r="323" ht="15.75" hidden="1" customHeight="1">
      <c r="A323" s="1744"/>
      <c r="B323" s="1744"/>
      <c r="C323" s="1744"/>
      <c r="D323" s="1744"/>
      <c r="E323" s="1744"/>
      <c r="F323" s="1744"/>
      <c r="G323" s="1744"/>
      <c r="H323" s="1744"/>
      <c r="I323" s="1744"/>
      <c r="J323" s="1744"/>
      <c r="K323" s="1744"/>
      <c r="L323" s="1744"/>
      <c r="M323" s="1744"/>
      <c r="N323" s="1744"/>
      <c r="O323" s="1744"/>
      <c r="P323" s="1744"/>
      <c r="Q323" s="1744"/>
      <c r="R323" s="1744"/>
      <c r="S323" s="1744"/>
      <c r="T323" s="1744"/>
      <c r="U323" s="1744"/>
      <c r="V323" s="1744"/>
      <c r="W323" s="1744"/>
      <c r="X323" s="1744"/>
      <c r="Y323" s="1744"/>
      <c r="Z323" s="1744"/>
    </row>
    <row r="324" ht="15.75" hidden="1" customHeight="1">
      <c r="A324" s="1744"/>
      <c r="B324" s="1744"/>
      <c r="C324" s="1744"/>
      <c r="D324" s="1744"/>
      <c r="E324" s="1744"/>
      <c r="F324" s="1744"/>
      <c r="G324" s="1744"/>
      <c r="H324" s="1744"/>
      <c r="I324" s="1744"/>
      <c r="J324" s="1744"/>
      <c r="K324" s="1744"/>
      <c r="L324" s="1744"/>
      <c r="M324" s="1744"/>
      <c r="N324" s="1744"/>
      <c r="O324" s="1744"/>
      <c r="P324" s="1744"/>
      <c r="Q324" s="1744"/>
      <c r="R324" s="1744"/>
      <c r="S324" s="1744"/>
      <c r="T324" s="1744"/>
      <c r="U324" s="1744"/>
      <c r="V324" s="1744"/>
      <c r="W324" s="1744"/>
      <c r="X324" s="1744"/>
      <c r="Y324" s="1744"/>
      <c r="Z324" s="1744"/>
    </row>
    <row r="325" ht="15.75" hidden="1" customHeight="1">
      <c r="A325" s="1744"/>
      <c r="B325" s="1744"/>
      <c r="C325" s="1744"/>
      <c r="D325" s="1744"/>
      <c r="E325" s="1744"/>
      <c r="F325" s="1744"/>
      <c r="G325" s="1744"/>
      <c r="H325" s="1744"/>
      <c r="I325" s="1744"/>
      <c r="J325" s="1744"/>
      <c r="K325" s="1744"/>
      <c r="L325" s="1744"/>
      <c r="M325" s="1744"/>
      <c r="N325" s="1744"/>
      <c r="O325" s="1744"/>
      <c r="P325" s="1744"/>
      <c r="Q325" s="1744"/>
      <c r="R325" s="1744"/>
      <c r="S325" s="1744"/>
      <c r="T325" s="1744"/>
      <c r="U325" s="1744"/>
      <c r="V325" s="1744"/>
      <c r="W325" s="1744"/>
      <c r="X325" s="1744"/>
      <c r="Y325" s="1744"/>
      <c r="Z325" s="1744"/>
    </row>
    <row r="326" ht="15.75" hidden="1" customHeight="1">
      <c r="A326" s="1744"/>
      <c r="B326" s="1744"/>
      <c r="C326" s="1744"/>
      <c r="D326" s="1744"/>
      <c r="E326" s="1744"/>
      <c r="F326" s="1744"/>
      <c r="G326" s="1744"/>
      <c r="H326" s="1744"/>
      <c r="I326" s="1744"/>
      <c r="J326" s="1744"/>
      <c r="K326" s="1744"/>
      <c r="L326" s="1744"/>
      <c r="M326" s="1744"/>
      <c r="N326" s="1744"/>
      <c r="O326" s="1744"/>
      <c r="P326" s="1744"/>
      <c r="Q326" s="1744"/>
      <c r="R326" s="1744"/>
      <c r="S326" s="1744"/>
      <c r="T326" s="1744"/>
      <c r="U326" s="1744"/>
      <c r="V326" s="1744"/>
      <c r="W326" s="1744"/>
      <c r="X326" s="1744"/>
      <c r="Y326" s="1744"/>
      <c r="Z326" s="1744"/>
    </row>
    <row r="327" ht="15.75" hidden="1" customHeight="1">
      <c r="A327" s="1744"/>
      <c r="B327" s="1744"/>
      <c r="C327" s="1744"/>
      <c r="D327" s="1744"/>
      <c r="E327" s="1744"/>
      <c r="F327" s="1744"/>
      <c r="G327" s="1744"/>
      <c r="H327" s="1744"/>
      <c r="I327" s="1744"/>
      <c r="J327" s="1744"/>
      <c r="K327" s="1744"/>
      <c r="L327" s="1744"/>
      <c r="M327" s="1744"/>
      <c r="N327" s="1744"/>
      <c r="O327" s="1744"/>
      <c r="P327" s="1744"/>
      <c r="Q327" s="1744"/>
      <c r="R327" s="1744"/>
      <c r="S327" s="1744"/>
      <c r="T327" s="1744"/>
      <c r="U327" s="1744"/>
      <c r="V327" s="1744"/>
      <c r="W327" s="1744"/>
      <c r="X327" s="1744"/>
      <c r="Y327" s="1744"/>
      <c r="Z327" s="1744"/>
    </row>
    <row r="328" ht="15.75" hidden="1" customHeight="1">
      <c r="A328" s="1744"/>
      <c r="B328" s="1744"/>
      <c r="C328" s="1744"/>
      <c r="D328" s="1744"/>
      <c r="E328" s="1744"/>
      <c r="F328" s="1744"/>
      <c r="G328" s="1744"/>
      <c r="H328" s="1744"/>
      <c r="I328" s="1744"/>
      <c r="J328" s="1744"/>
      <c r="K328" s="1744"/>
      <c r="L328" s="1744"/>
      <c r="M328" s="1744"/>
      <c r="N328" s="1744"/>
      <c r="O328" s="1744"/>
      <c r="P328" s="1744"/>
      <c r="Q328" s="1744"/>
      <c r="R328" s="1744"/>
      <c r="S328" s="1744"/>
      <c r="T328" s="1744"/>
      <c r="U328" s="1744"/>
      <c r="V328" s="1744"/>
      <c r="W328" s="1744"/>
      <c r="X328" s="1744"/>
      <c r="Y328" s="1744"/>
      <c r="Z328" s="1744"/>
    </row>
    <row r="329" ht="15.75" hidden="1" customHeight="1">
      <c r="A329" s="1744"/>
      <c r="B329" s="1744"/>
      <c r="C329" s="1744"/>
      <c r="D329" s="1744"/>
      <c r="E329" s="1744"/>
      <c r="F329" s="1744"/>
      <c r="G329" s="1744"/>
      <c r="H329" s="1744"/>
      <c r="I329" s="1744"/>
      <c r="J329" s="1744"/>
      <c r="K329" s="1744"/>
      <c r="L329" s="1744"/>
      <c r="M329" s="1744"/>
      <c r="N329" s="1744"/>
      <c r="O329" s="1744"/>
      <c r="P329" s="1744"/>
      <c r="Q329" s="1744"/>
      <c r="R329" s="1744"/>
      <c r="S329" s="1744"/>
      <c r="T329" s="1744"/>
      <c r="U329" s="1744"/>
      <c r="V329" s="1744"/>
      <c r="W329" s="1744"/>
      <c r="X329" s="1744"/>
      <c r="Y329" s="1744"/>
      <c r="Z329" s="1744"/>
    </row>
    <row r="330" ht="15.75" hidden="1" customHeight="1">
      <c r="A330" s="1744"/>
      <c r="B330" s="1744"/>
      <c r="C330" s="1744"/>
      <c r="D330" s="1744"/>
      <c r="E330" s="1744"/>
      <c r="F330" s="1744"/>
      <c r="G330" s="1744"/>
      <c r="H330" s="1744"/>
      <c r="I330" s="1744"/>
      <c r="J330" s="1744"/>
      <c r="K330" s="1744"/>
      <c r="L330" s="1744"/>
      <c r="M330" s="1744"/>
      <c r="N330" s="1744"/>
      <c r="O330" s="1744"/>
      <c r="P330" s="1744"/>
      <c r="Q330" s="1744"/>
      <c r="R330" s="1744"/>
      <c r="S330" s="1744"/>
      <c r="T330" s="1744"/>
      <c r="U330" s="1744"/>
      <c r="V330" s="1744"/>
      <c r="W330" s="1744"/>
      <c r="X330" s="1744"/>
      <c r="Y330" s="1744"/>
      <c r="Z330" s="1744"/>
    </row>
    <row r="331" ht="15.75" hidden="1" customHeight="1">
      <c r="A331" s="1744"/>
      <c r="B331" s="1744"/>
      <c r="C331" s="1744"/>
      <c r="D331" s="1744"/>
      <c r="E331" s="1744"/>
      <c r="F331" s="1744"/>
      <c r="G331" s="1744"/>
      <c r="H331" s="1744"/>
      <c r="I331" s="1744"/>
      <c r="J331" s="1744"/>
      <c r="K331" s="1744"/>
      <c r="L331" s="1744"/>
      <c r="M331" s="1744"/>
      <c r="N331" s="1744"/>
      <c r="O331" s="1744"/>
      <c r="P331" s="1744"/>
      <c r="Q331" s="1744"/>
      <c r="R331" s="1744"/>
      <c r="S331" s="1744"/>
      <c r="T331" s="1744"/>
      <c r="U331" s="1744"/>
      <c r="V331" s="1744"/>
      <c r="W331" s="1744"/>
      <c r="X331" s="1744"/>
      <c r="Y331" s="1744"/>
      <c r="Z331" s="1744"/>
    </row>
    <row r="332" ht="15.75" hidden="1" customHeight="1">
      <c r="A332" s="1744"/>
      <c r="B332" s="1744"/>
      <c r="C332" s="1744"/>
      <c r="D332" s="1744"/>
      <c r="E332" s="1744"/>
      <c r="F332" s="1744"/>
      <c r="G332" s="1744"/>
      <c r="H332" s="1744"/>
      <c r="I332" s="1744"/>
      <c r="J332" s="1744"/>
      <c r="K332" s="1744"/>
      <c r="L332" s="1744"/>
      <c r="M332" s="1744"/>
      <c r="N332" s="1744"/>
      <c r="O332" s="1744"/>
      <c r="P332" s="1744"/>
      <c r="Q332" s="1744"/>
      <c r="R332" s="1744"/>
      <c r="S332" s="1744"/>
      <c r="T332" s="1744"/>
      <c r="U332" s="1744"/>
      <c r="V332" s="1744"/>
      <c r="W332" s="1744"/>
      <c r="X332" s="1744"/>
      <c r="Y332" s="1744"/>
      <c r="Z332" s="1744"/>
    </row>
    <row r="333" ht="15.75" hidden="1" customHeight="1">
      <c r="A333" s="1744"/>
      <c r="B333" s="1744"/>
      <c r="C333" s="1744"/>
      <c r="D333" s="1744"/>
      <c r="E333" s="1744"/>
      <c r="F333" s="1744"/>
      <c r="G333" s="1744"/>
      <c r="H333" s="1744"/>
      <c r="I333" s="1744"/>
      <c r="J333" s="1744"/>
      <c r="K333" s="1744"/>
      <c r="L333" s="1744"/>
      <c r="M333" s="1744"/>
      <c r="N333" s="1744"/>
      <c r="O333" s="1744"/>
      <c r="P333" s="1744"/>
      <c r="Q333" s="1744"/>
      <c r="R333" s="1744"/>
      <c r="S333" s="1744"/>
      <c r="T333" s="1744"/>
      <c r="U333" s="1744"/>
      <c r="V333" s="1744"/>
      <c r="W333" s="1744"/>
      <c r="X333" s="1744"/>
      <c r="Y333" s="1744"/>
      <c r="Z333" s="1744"/>
    </row>
    <row r="334" ht="15.75" hidden="1" customHeight="1">
      <c r="A334" s="1744"/>
      <c r="B334" s="1744"/>
      <c r="C334" s="1744"/>
      <c r="D334" s="1744"/>
      <c r="E334" s="1744"/>
      <c r="F334" s="1744"/>
      <c r="G334" s="1744"/>
      <c r="H334" s="1744"/>
      <c r="I334" s="1744"/>
      <c r="J334" s="1744"/>
      <c r="K334" s="1744"/>
      <c r="L334" s="1744"/>
      <c r="M334" s="1744"/>
      <c r="N334" s="1744"/>
      <c r="O334" s="1744"/>
      <c r="P334" s="1744"/>
      <c r="Q334" s="1744"/>
      <c r="R334" s="1744"/>
      <c r="S334" s="1744"/>
      <c r="T334" s="1744"/>
      <c r="U334" s="1744"/>
      <c r="V334" s="1744"/>
      <c r="W334" s="1744"/>
      <c r="X334" s="1744"/>
      <c r="Y334" s="1744"/>
      <c r="Z334" s="1744"/>
    </row>
    <row r="335" ht="15.75" hidden="1" customHeight="1">
      <c r="A335" s="1744"/>
      <c r="B335" s="1744"/>
      <c r="C335" s="1744"/>
      <c r="D335" s="1744"/>
      <c r="E335" s="1744"/>
      <c r="F335" s="1744"/>
      <c r="G335" s="1744"/>
      <c r="H335" s="1744"/>
      <c r="I335" s="1744"/>
      <c r="J335" s="1744"/>
      <c r="K335" s="1744"/>
      <c r="L335" s="1744"/>
      <c r="M335" s="1744"/>
      <c r="N335" s="1744"/>
      <c r="O335" s="1744"/>
      <c r="P335" s="1744"/>
      <c r="Q335" s="1744"/>
      <c r="R335" s="1744"/>
      <c r="S335" s="1744"/>
      <c r="T335" s="1744"/>
      <c r="U335" s="1744"/>
      <c r="V335" s="1744"/>
      <c r="W335" s="1744"/>
      <c r="X335" s="1744"/>
      <c r="Y335" s="1744"/>
      <c r="Z335" s="1744"/>
    </row>
    <row r="336" ht="15.75" hidden="1" customHeight="1">
      <c r="A336" s="1744"/>
      <c r="B336" s="1744"/>
      <c r="C336" s="1744"/>
      <c r="D336" s="1744"/>
      <c r="E336" s="1744"/>
      <c r="F336" s="1744"/>
      <c r="G336" s="1744"/>
      <c r="H336" s="1744"/>
      <c r="I336" s="1744"/>
      <c r="J336" s="1744"/>
      <c r="K336" s="1744"/>
      <c r="L336" s="1744"/>
      <c r="M336" s="1744"/>
      <c r="N336" s="1744"/>
      <c r="O336" s="1744"/>
      <c r="P336" s="1744"/>
      <c r="Q336" s="1744"/>
      <c r="R336" s="1744"/>
      <c r="S336" s="1744"/>
      <c r="T336" s="1744"/>
      <c r="U336" s="1744"/>
      <c r="V336" s="1744"/>
      <c r="W336" s="1744"/>
      <c r="X336" s="1744"/>
      <c r="Y336" s="1744"/>
      <c r="Z336" s="1744"/>
    </row>
    <row r="337" ht="15.75" hidden="1" customHeight="1">
      <c r="A337" s="1744"/>
      <c r="B337" s="1744"/>
      <c r="C337" s="1744"/>
      <c r="D337" s="1744"/>
      <c r="E337" s="1744"/>
      <c r="F337" s="1744"/>
      <c r="G337" s="1744"/>
      <c r="H337" s="1744"/>
      <c r="I337" s="1744"/>
      <c r="J337" s="1744"/>
      <c r="K337" s="1744"/>
      <c r="L337" s="1744"/>
      <c r="M337" s="1744"/>
      <c r="N337" s="1744"/>
      <c r="O337" s="1744"/>
      <c r="P337" s="1744"/>
      <c r="Q337" s="1744"/>
      <c r="R337" s="1744"/>
      <c r="S337" s="1744"/>
      <c r="T337" s="1744"/>
      <c r="U337" s="1744"/>
      <c r="V337" s="1744"/>
      <c r="W337" s="1744"/>
      <c r="X337" s="1744"/>
      <c r="Y337" s="1744"/>
      <c r="Z337" s="1744"/>
    </row>
    <row r="338" ht="15.75" hidden="1" customHeight="1">
      <c r="A338" s="1744"/>
      <c r="B338" s="1744"/>
      <c r="C338" s="1744"/>
      <c r="D338" s="1744"/>
      <c r="E338" s="1744"/>
      <c r="F338" s="1744"/>
      <c r="G338" s="1744"/>
      <c r="H338" s="1744"/>
      <c r="I338" s="1744"/>
      <c r="J338" s="1744"/>
      <c r="K338" s="1744"/>
      <c r="L338" s="1744"/>
      <c r="M338" s="1744"/>
      <c r="N338" s="1744"/>
      <c r="O338" s="1744"/>
      <c r="P338" s="1744"/>
      <c r="Q338" s="1744"/>
      <c r="R338" s="1744"/>
      <c r="S338" s="1744"/>
      <c r="T338" s="1744"/>
      <c r="U338" s="1744"/>
      <c r="V338" s="1744"/>
      <c r="W338" s="1744"/>
      <c r="X338" s="1744"/>
      <c r="Y338" s="1744"/>
      <c r="Z338" s="1744"/>
    </row>
    <row r="339" ht="15.75" hidden="1" customHeight="1">
      <c r="A339" s="1744"/>
      <c r="B339" s="1744"/>
      <c r="C339" s="1744"/>
      <c r="D339" s="1744"/>
      <c r="E339" s="1744"/>
      <c r="F339" s="1744"/>
      <c r="G339" s="1744"/>
      <c r="H339" s="1744"/>
      <c r="I339" s="1744"/>
      <c r="J339" s="1744"/>
      <c r="K339" s="1744"/>
      <c r="L339" s="1744"/>
      <c r="M339" s="1744"/>
      <c r="N339" s="1744"/>
      <c r="O339" s="1744"/>
      <c r="P339" s="1744"/>
      <c r="Q339" s="1744"/>
      <c r="R339" s="1744"/>
      <c r="S339" s="1744"/>
      <c r="T339" s="1744"/>
      <c r="U339" s="1744"/>
      <c r="V339" s="1744"/>
      <c r="W339" s="1744"/>
      <c r="X339" s="1744"/>
      <c r="Y339" s="1744"/>
      <c r="Z339" s="1744"/>
    </row>
    <row r="340" ht="15.75" hidden="1" customHeight="1">
      <c r="A340" s="1744"/>
      <c r="B340" s="1744"/>
      <c r="C340" s="1744"/>
      <c r="D340" s="1744"/>
      <c r="E340" s="1744"/>
      <c r="F340" s="1744"/>
      <c r="G340" s="1744"/>
      <c r="H340" s="1744"/>
      <c r="I340" s="1744"/>
      <c r="J340" s="1744"/>
      <c r="K340" s="1744"/>
      <c r="L340" s="1744"/>
      <c r="M340" s="1744"/>
      <c r="N340" s="1744"/>
      <c r="O340" s="1744"/>
      <c r="P340" s="1744"/>
      <c r="Q340" s="1744"/>
      <c r="R340" s="1744"/>
      <c r="S340" s="1744"/>
      <c r="T340" s="1744"/>
      <c r="U340" s="1744"/>
      <c r="V340" s="1744"/>
      <c r="W340" s="1744"/>
      <c r="X340" s="1744"/>
      <c r="Y340" s="1744"/>
      <c r="Z340" s="1744"/>
    </row>
    <row r="341" ht="15.75" hidden="1" customHeight="1">
      <c r="A341" s="1744"/>
      <c r="B341" s="1744"/>
      <c r="C341" s="1744"/>
      <c r="D341" s="1744"/>
      <c r="E341" s="1744"/>
      <c r="F341" s="1744"/>
      <c r="G341" s="1744"/>
      <c r="H341" s="1744"/>
      <c r="I341" s="1744"/>
      <c r="J341" s="1744"/>
      <c r="K341" s="1744"/>
      <c r="L341" s="1744"/>
      <c r="M341" s="1744"/>
      <c r="N341" s="1744"/>
      <c r="O341" s="1744"/>
      <c r="P341" s="1744"/>
      <c r="Q341" s="1744"/>
      <c r="R341" s="1744"/>
      <c r="S341" s="1744"/>
      <c r="T341" s="1744"/>
      <c r="U341" s="1744"/>
      <c r="V341" s="1744"/>
      <c r="W341" s="1744"/>
      <c r="X341" s="1744"/>
      <c r="Y341" s="1744"/>
      <c r="Z341" s="1744"/>
    </row>
    <row r="342" ht="15.75" hidden="1" customHeight="1">
      <c r="A342" s="1744"/>
      <c r="B342" s="1744"/>
      <c r="C342" s="1744"/>
      <c r="D342" s="1744"/>
      <c r="E342" s="1744"/>
      <c r="F342" s="1744"/>
      <c r="G342" s="1744"/>
      <c r="H342" s="1744"/>
      <c r="I342" s="1744"/>
      <c r="J342" s="1744"/>
      <c r="K342" s="1744"/>
      <c r="L342" s="1744"/>
      <c r="M342" s="1744"/>
      <c r="N342" s="1744"/>
      <c r="O342" s="1744"/>
      <c r="P342" s="1744"/>
      <c r="Q342" s="1744"/>
      <c r="R342" s="1744"/>
      <c r="S342" s="1744"/>
      <c r="T342" s="1744"/>
      <c r="U342" s="1744"/>
      <c r="V342" s="1744"/>
      <c r="W342" s="1744"/>
      <c r="X342" s="1744"/>
      <c r="Y342" s="1744"/>
      <c r="Z342" s="1744"/>
    </row>
    <row r="343" ht="15.75" hidden="1" customHeight="1">
      <c r="A343" s="1744"/>
      <c r="B343" s="1744"/>
      <c r="C343" s="1744"/>
      <c r="D343" s="1744"/>
      <c r="E343" s="1744"/>
      <c r="F343" s="1744"/>
      <c r="G343" s="1744"/>
      <c r="H343" s="1744"/>
      <c r="I343" s="1744"/>
      <c r="J343" s="1744"/>
      <c r="K343" s="1744"/>
      <c r="L343" s="1744"/>
      <c r="M343" s="1744"/>
      <c r="N343" s="1744"/>
      <c r="O343" s="1744"/>
      <c r="P343" s="1744"/>
      <c r="Q343" s="1744"/>
      <c r="R343" s="1744"/>
      <c r="S343" s="1744"/>
      <c r="T343" s="1744"/>
      <c r="U343" s="1744"/>
      <c r="V343" s="1744"/>
      <c r="W343" s="1744"/>
      <c r="X343" s="1744"/>
      <c r="Y343" s="1744"/>
      <c r="Z343" s="1744"/>
    </row>
    <row r="344" ht="15.75" hidden="1" customHeight="1">
      <c r="A344" s="1744"/>
      <c r="B344" s="1744"/>
      <c r="C344" s="1744"/>
      <c r="D344" s="1744"/>
      <c r="E344" s="1744"/>
      <c r="F344" s="1744"/>
      <c r="G344" s="1744"/>
      <c r="H344" s="1744"/>
      <c r="I344" s="1744"/>
      <c r="J344" s="1744"/>
      <c r="K344" s="1744"/>
      <c r="L344" s="1744"/>
      <c r="M344" s="1744"/>
      <c r="N344" s="1744"/>
      <c r="O344" s="1744"/>
      <c r="P344" s="1744"/>
      <c r="Q344" s="1744"/>
      <c r="R344" s="1744"/>
      <c r="S344" s="1744"/>
      <c r="T344" s="1744"/>
      <c r="U344" s="1744"/>
      <c r="V344" s="1744"/>
      <c r="W344" s="1744"/>
      <c r="X344" s="1744"/>
      <c r="Y344" s="1744"/>
      <c r="Z344" s="1744"/>
    </row>
    <row r="345" ht="15.75" hidden="1" customHeight="1">
      <c r="A345" s="1744"/>
      <c r="B345" s="1744"/>
      <c r="C345" s="1744"/>
      <c r="D345" s="1744"/>
      <c r="E345" s="1744"/>
      <c r="F345" s="1744"/>
      <c r="G345" s="1744"/>
      <c r="H345" s="1744"/>
      <c r="I345" s="1744"/>
      <c r="J345" s="1744"/>
      <c r="K345" s="1744"/>
      <c r="L345" s="1744"/>
      <c r="M345" s="1744"/>
      <c r="N345" s="1744"/>
      <c r="O345" s="1744"/>
      <c r="P345" s="1744"/>
      <c r="Q345" s="1744"/>
      <c r="R345" s="1744"/>
      <c r="S345" s="1744"/>
      <c r="T345" s="1744"/>
      <c r="U345" s="1744"/>
      <c r="V345" s="1744"/>
      <c r="W345" s="1744"/>
      <c r="X345" s="1744"/>
      <c r="Y345" s="1744"/>
      <c r="Z345" s="1744"/>
    </row>
    <row r="346" ht="15.75" hidden="1" customHeight="1">
      <c r="A346" s="1744"/>
      <c r="B346" s="1744"/>
      <c r="C346" s="1744"/>
      <c r="D346" s="1744"/>
      <c r="E346" s="1744"/>
      <c r="F346" s="1744"/>
      <c r="G346" s="1744"/>
      <c r="H346" s="1744"/>
      <c r="I346" s="1744"/>
      <c r="J346" s="1744"/>
      <c r="K346" s="1744"/>
      <c r="L346" s="1744"/>
      <c r="M346" s="1744"/>
      <c r="N346" s="1744"/>
      <c r="O346" s="1744"/>
      <c r="P346" s="1744"/>
      <c r="Q346" s="1744"/>
      <c r="R346" s="1744"/>
      <c r="S346" s="1744"/>
      <c r="T346" s="1744"/>
      <c r="U346" s="1744"/>
      <c r="V346" s="1744"/>
      <c r="W346" s="1744"/>
      <c r="X346" s="1744"/>
      <c r="Y346" s="1744"/>
      <c r="Z346" s="1744"/>
    </row>
    <row r="347" ht="15.75" hidden="1" customHeight="1">
      <c r="A347" s="1744"/>
      <c r="B347" s="1744"/>
      <c r="C347" s="1744"/>
      <c r="D347" s="1744"/>
      <c r="E347" s="1744"/>
      <c r="F347" s="1744"/>
      <c r="G347" s="1744"/>
      <c r="H347" s="1744"/>
      <c r="I347" s="1744"/>
      <c r="J347" s="1744"/>
      <c r="K347" s="1744"/>
      <c r="L347" s="1744"/>
      <c r="M347" s="1744"/>
      <c r="N347" s="1744"/>
      <c r="O347" s="1744"/>
      <c r="P347" s="1744"/>
      <c r="Q347" s="1744"/>
      <c r="R347" s="1744"/>
      <c r="S347" s="1744"/>
      <c r="T347" s="1744"/>
      <c r="U347" s="1744"/>
      <c r="V347" s="1744"/>
      <c r="W347" s="1744"/>
      <c r="X347" s="1744"/>
      <c r="Y347" s="1744"/>
      <c r="Z347" s="1744"/>
    </row>
    <row r="348" ht="15.75" hidden="1" customHeight="1">
      <c r="A348" s="1744"/>
      <c r="B348" s="1744"/>
      <c r="C348" s="1744"/>
      <c r="D348" s="1744"/>
      <c r="E348" s="1744"/>
      <c r="F348" s="1744"/>
      <c r="G348" s="1744"/>
      <c r="H348" s="1744"/>
      <c r="I348" s="1744"/>
      <c r="J348" s="1744"/>
      <c r="K348" s="1744"/>
      <c r="L348" s="1744"/>
      <c r="M348" s="1744"/>
      <c r="N348" s="1744"/>
      <c r="O348" s="1744"/>
      <c r="P348" s="1744"/>
      <c r="Q348" s="1744"/>
      <c r="R348" s="1744"/>
      <c r="S348" s="1744"/>
      <c r="T348" s="1744"/>
      <c r="U348" s="1744"/>
      <c r="V348" s="1744"/>
      <c r="W348" s="1744"/>
      <c r="X348" s="1744"/>
      <c r="Y348" s="1744"/>
      <c r="Z348" s="1744"/>
    </row>
    <row r="349" ht="15.75" hidden="1" customHeight="1">
      <c r="A349" s="1744"/>
      <c r="B349" s="1744"/>
      <c r="C349" s="1744"/>
      <c r="D349" s="1744"/>
      <c r="E349" s="1744"/>
      <c r="F349" s="1744"/>
      <c r="G349" s="1744"/>
      <c r="H349" s="1744"/>
      <c r="I349" s="1744"/>
      <c r="J349" s="1744"/>
      <c r="K349" s="1744"/>
      <c r="L349" s="1744"/>
      <c r="M349" s="1744"/>
      <c r="N349" s="1744"/>
      <c r="O349" s="1744"/>
      <c r="P349" s="1744"/>
      <c r="Q349" s="1744"/>
      <c r="R349" s="1744"/>
      <c r="S349" s="1744"/>
      <c r="T349" s="1744"/>
      <c r="U349" s="1744"/>
      <c r="V349" s="1744"/>
      <c r="W349" s="1744"/>
      <c r="X349" s="1744"/>
      <c r="Y349" s="1744"/>
      <c r="Z349" s="1744"/>
    </row>
    <row r="350" ht="15.75" hidden="1" customHeight="1">
      <c r="A350" s="1744"/>
      <c r="B350" s="1744"/>
      <c r="C350" s="1744"/>
      <c r="D350" s="1744"/>
      <c r="E350" s="1744"/>
      <c r="F350" s="1744"/>
      <c r="G350" s="1744"/>
      <c r="H350" s="1744"/>
      <c r="I350" s="1744"/>
      <c r="J350" s="1744"/>
      <c r="K350" s="1744"/>
      <c r="L350" s="1744"/>
      <c r="M350" s="1744"/>
      <c r="N350" s="1744"/>
      <c r="O350" s="1744"/>
      <c r="P350" s="1744"/>
      <c r="Q350" s="1744"/>
      <c r="R350" s="1744"/>
      <c r="S350" s="1744"/>
      <c r="T350" s="1744"/>
      <c r="U350" s="1744"/>
      <c r="V350" s="1744"/>
      <c r="W350" s="1744"/>
      <c r="X350" s="1744"/>
      <c r="Y350" s="1744"/>
      <c r="Z350" s="1744"/>
    </row>
    <row r="351" ht="15.75" hidden="1" customHeight="1">
      <c r="A351" s="1744"/>
      <c r="B351" s="1744"/>
      <c r="C351" s="1744"/>
      <c r="D351" s="1744"/>
      <c r="E351" s="1744"/>
      <c r="F351" s="1744"/>
      <c r="G351" s="1744"/>
      <c r="H351" s="1744"/>
      <c r="I351" s="1744"/>
      <c r="J351" s="1744"/>
      <c r="K351" s="1744"/>
      <c r="L351" s="1744"/>
      <c r="M351" s="1744"/>
      <c r="N351" s="1744"/>
      <c r="O351" s="1744"/>
      <c r="P351" s="1744"/>
      <c r="Q351" s="1744"/>
      <c r="R351" s="1744"/>
      <c r="S351" s="1744"/>
      <c r="T351" s="1744"/>
      <c r="U351" s="1744"/>
      <c r="V351" s="1744"/>
      <c r="W351" s="1744"/>
      <c r="X351" s="1744"/>
      <c r="Y351" s="1744"/>
      <c r="Z351" s="1744"/>
    </row>
    <row r="352" ht="15.75" hidden="1" customHeight="1">
      <c r="A352" s="1744"/>
      <c r="B352" s="1744"/>
      <c r="C352" s="1744"/>
      <c r="D352" s="1744"/>
      <c r="E352" s="1744"/>
      <c r="F352" s="1744"/>
      <c r="G352" s="1744"/>
      <c r="H352" s="1744"/>
      <c r="I352" s="1744"/>
      <c r="J352" s="1744"/>
      <c r="K352" s="1744"/>
      <c r="L352" s="1744"/>
      <c r="M352" s="1744"/>
      <c r="N352" s="1744"/>
      <c r="O352" s="1744"/>
      <c r="P352" s="1744"/>
      <c r="Q352" s="1744"/>
      <c r="R352" s="1744"/>
      <c r="S352" s="1744"/>
      <c r="T352" s="1744"/>
      <c r="U352" s="1744"/>
      <c r="V352" s="1744"/>
      <c r="W352" s="1744"/>
      <c r="X352" s="1744"/>
      <c r="Y352" s="1744"/>
      <c r="Z352" s="1744"/>
    </row>
    <row r="353" ht="15.75" hidden="1" customHeight="1">
      <c r="A353" s="1744"/>
      <c r="B353" s="1744"/>
      <c r="C353" s="1744"/>
      <c r="D353" s="1744"/>
      <c r="E353" s="1744"/>
      <c r="F353" s="1744"/>
      <c r="G353" s="1744"/>
      <c r="H353" s="1744"/>
      <c r="I353" s="1744"/>
      <c r="J353" s="1744"/>
      <c r="K353" s="1744"/>
      <c r="L353" s="1744"/>
      <c r="M353" s="1744"/>
      <c r="N353" s="1744"/>
      <c r="O353" s="1744"/>
      <c r="P353" s="1744"/>
      <c r="Q353" s="1744"/>
      <c r="R353" s="1744"/>
      <c r="S353" s="1744"/>
      <c r="T353" s="1744"/>
      <c r="U353" s="1744"/>
      <c r="V353" s="1744"/>
      <c r="W353" s="1744"/>
      <c r="X353" s="1744"/>
      <c r="Y353" s="1744"/>
      <c r="Z353" s="1744"/>
    </row>
    <row r="354" ht="15.75" hidden="1" customHeight="1">
      <c r="A354" s="1744"/>
      <c r="B354" s="1744"/>
      <c r="C354" s="1744"/>
      <c r="D354" s="1744"/>
      <c r="E354" s="1744"/>
      <c r="F354" s="1744"/>
      <c r="G354" s="1744"/>
      <c r="H354" s="1744"/>
      <c r="I354" s="1744"/>
      <c r="J354" s="1744"/>
      <c r="K354" s="1744"/>
      <c r="L354" s="1744"/>
      <c r="M354" s="1744"/>
      <c r="N354" s="1744"/>
      <c r="O354" s="1744"/>
      <c r="P354" s="1744"/>
      <c r="Q354" s="1744"/>
      <c r="R354" s="1744"/>
      <c r="S354" s="1744"/>
      <c r="T354" s="1744"/>
      <c r="U354" s="1744"/>
      <c r="V354" s="1744"/>
      <c r="W354" s="1744"/>
      <c r="X354" s="1744"/>
      <c r="Y354" s="1744"/>
      <c r="Z354" s="1744"/>
    </row>
    <row r="355" ht="15.75" hidden="1" customHeight="1">
      <c r="A355" s="1744"/>
      <c r="B355" s="1744"/>
      <c r="C355" s="1744"/>
      <c r="D355" s="1744"/>
      <c r="E355" s="1744"/>
      <c r="F355" s="1744"/>
      <c r="G355" s="1744"/>
      <c r="H355" s="1744"/>
      <c r="I355" s="1744"/>
      <c r="J355" s="1744"/>
      <c r="K355" s="1744"/>
      <c r="L355" s="1744"/>
      <c r="M355" s="1744"/>
      <c r="N355" s="1744"/>
      <c r="O355" s="1744"/>
      <c r="P355" s="1744"/>
      <c r="Q355" s="1744"/>
      <c r="R355" s="1744"/>
      <c r="S355" s="1744"/>
      <c r="T355" s="1744"/>
      <c r="U355" s="1744"/>
      <c r="V355" s="1744"/>
      <c r="W355" s="1744"/>
      <c r="X355" s="1744"/>
      <c r="Y355" s="1744"/>
      <c r="Z355" s="1744"/>
    </row>
    <row r="356" ht="15.75" hidden="1" customHeight="1">
      <c r="A356" s="1744"/>
      <c r="B356" s="1744"/>
      <c r="C356" s="1744"/>
      <c r="D356" s="1744"/>
      <c r="E356" s="1744"/>
      <c r="F356" s="1744"/>
      <c r="G356" s="1744"/>
      <c r="H356" s="1744"/>
      <c r="I356" s="1744"/>
      <c r="J356" s="1744"/>
      <c r="K356" s="1744"/>
      <c r="L356" s="1744"/>
      <c r="M356" s="1744"/>
      <c r="N356" s="1744"/>
      <c r="O356" s="1744"/>
      <c r="P356" s="1744"/>
      <c r="Q356" s="1744"/>
      <c r="R356" s="1744"/>
      <c r="S356" s="1744"/>
      <c r="T356" s="1744"/>
      <c r="U356" s="1744"/>
      <c r="V356" s="1744"/>
      <c r="W356" s="1744"/>
      <c r="X356" s="1744"/>
      <c r="Y356" s="1744"/>
      <c r="Z356" s="1744"/>
    </row>
    <row r="357" ht="15.75" hidden="1" customHeight="1">
      <c r="A357" s="1744"/>
      <c r="B357" s="1744"/>
      <c r="C357" s="1744"/>
      <c r="D357" s="1744"/>
      <c r="E357" s="1744"/>
      <c r="F357" s="1744"/>
      <c r="G357" s="1744"/>
      <c r="H357" s="1744"/>
      <c r="I357" s="1744"/>
      <c r="J357" s="1744"/>
      <c r="K357" s="1744"/>
      <c r="L357" s="1744"/>
      <c r="M357" s="1744"/>
      <c r="N357" s="1744"/>
      <c r="O357" s="1744"/>
      <c r="P357" s="1744"/>
      <c r="Q357" s="1744"/>
      <c r="R357" s="1744"/>
      <c r="S357" s="1744"/>
      <c r="T357" s="1744"/>
      <c r="U357" s="1744"/>
      <c r="V357" s="1744"/>
      <c r="W357" s="1744"/>
      <c r="X357" s="1744"/>
      <c r="Y357" s="1744"/>
      <c r="Z357" s="1744"/>
    </row>
    <row r="358" ht="15.75" hidden="1" customHeight="1">
      <c r="A358" s="1744"/>
      <c r="B358" s="1744"/>
      <c r="C358" s="1744"/>
      <c r="D358" s="1744"/>
      <c r="E358" s="1744"/>
      <c r="F358" s="1744"/>
      <c r="G358" s="1744"/>
      <c r="H358" s="1744"/>
      <c r="I358" s="1744"/>
      <c r="J358" s="1744"/>
      <c r="K358" s="1744"/>
      <c r="L358" s="1744"/>
      <c r="M358" s="1744"/>
      <c r="N358" s="1744"/>
      <c r="O358" s="1744"/>
      <c r="P358" s="1744"/>
      <c r="Q358" s="1744"/>
      <c r="R358" s="1744"/>
      <c r="S358" s="1744"/>
      <c r="T358" s="1744"/>
      <c r="U358" s="1744"/>
      <c r="V358" s="1744"/>
      <c r="W358" s="1744"/>
      <c r="X358" s="1744"/>
      <c r="Y358" s="1744"/>
      <c r="Z358" s="1744"/>
    </row>
    <row r="359" ht="15.75" hidden="1" customHeight="1">
      <c r="A359" s="1744"/>
      <c r="B359" s="1744"/>
      <c r="C359" s="1744"/>
      <c r="D359" s="1744"/>
      <c r="E359" s="1744"/>
      <c r="F359" s="1744"/>
      <c r="G359" s="1744"/>
      <c r="H359" s="1744"/>
      <c r="I359" s="1744"/>
      <c r="J359" s="1744"/>
      <c r="K359" s="1744"/>
      <c r="L359" s="1744"/>
      <c r="M359" s="1744"/>
      <c r="N359" s="1744"/>
      <c r="O359" s="1744"/>
      <c r="P359" s="1744"/>
      <c r="Q359" s="1744"/>
      <c r="R359" s="1744"/>
      <c r="S359" s="1744"/>
      <c r="T359" s="1744"/>
      <c r="U359" s="1744"/>
      <c r="V359" s="1744"/>
      <c r="W359" s="1744"/>
      <c r="X359" s="1744"/>
      <c r="Y359" s="1744"/>
      <c r="Z359" s="1744"/>
    </row>
    <row r="360" ht="15.75" hidden="1" customHeight="1">
      <c r="A360" s="1744"/>
      <c r="B360" s="1744"/>
      <c r="C360" s="1744"/>
      <c r="D360" s="1744"/>
      <c r="E360" s="1744"/>
      <c r="F360" s="1744"/>
      <c r="G360" s="1744"/>
      <c r="H360" s="1744"/>
      <c r="I360" s="1744"/>
      <c r="J360" s="1744"/>
      <c r="K360" s="1744"/>
      <c r="L360" s="1744"/>
      <c r="M360" s="1744"/>
      <c r="N360" s="1744"/>
      <c r="O360" s="1744"/>
      <c r="P360" s="1744"/>
      <c r="Q360" s="1744"/>
      <c r="R360" s="1744"/>
      <c r="S360" s="1744"/>
      <c r="T360" s="1744"/>
      <c r="U360" s="1744"/>
      <c r="V360" s="1744"/>
      <c r="W360" s="1744"/>
      <c r="X360" s="1744"/>
      <c r="Y360" s="1744"/>
      <c r="Z360" s="1744"/>
    </row>
    <row r="361" ht="15.75" hidden="1" customHeight="1">
      <c r="A361" s="1744"/>
      <c r="B361" s="1744"/>
      <c r="C361" s="1744"/>
      <c r="D361" s="1744"/>
      <c r="E361" s="1744"/>
      <c r="F361" s="1744"/>
      <c r="G361" s="1744"/>
      <c r="H361" s="1744"/>
      <c r="I361" s="1744"/>
      <c r="J361" s="1744"/>
      <c r="K361" s="1744"/>
      <c r="L361" s="1744"/>
      <c r="M361" s="1744"/>
      <c r="N361" s="1744"/>
      <c r="O361" s="1744"/>
      <c r="P361" s="1744"/>
      <c r="Q361" s="1744"/>
      <c r="R361" s="1744"/>
      <c r="S361" s="1744"/>
      <c r="T361" s="1744"/>
      <c r="U361" s="1744"/>
      <c r="V361" s="1744"/>
      <c r="W361" s="1744"/>
      <c r="X361" s="1744"/>
      <c r="Y361" s="1744"/>
      <c r="Z361" s="1744"/>
    </row>
    <row r="362" ht="15.75" hidden="1" customHeight="1">
      <c r="A362" s="1744"/>
      <c r="B362" s="1744"/>
      <c r="C362" s="1744"/>
      <c r="D362" s="1744"/>
      <c r="E362" s="1744"/>
      <c r="F362" s="1744"/>
      <c r="G362" s="1744"/>
      <c r="H362" s="1744"/>
      <c r="I362" s="1744"/>
      <c r="J362" s="1744"/>
      <c r="K362" s="1744"/>
      <c r="L362" s="1744"/>
      <c r="M362" s="1744"/>
      <c r="N362" s="1744"/>
      <c r="O362" s="1744"/>
      <c r="P362" s="1744"/>
      <c r="Q362" s="1744"/>
      <c r="R362" s="1744"/>
      <c r="S362" s="1744"/>
      <c r="T362" s="1744"/>
      <c r="U362" s="1744"/>
      <c r="V362" s="1744"/>
      <c r="W362" s="1744"/>
      <c r="X362" s="1744"/>
      <c r="Y362" s="1744"/>
      <c r="Z362" s="1744"/>
    </row>
    <row r="363" ht="15.75" hidden="1" customHeight="1">
      <c r="A363" s="1744"/>
      <c r="B363" s="1744"/>
      <c r="C363" s="1744"/>
      <c r="D363" s="1744"/>
      <c r="E363" s="1744"/>
      <c r="F363" s="1744"/>
      <c r="G363" s="1744"/>
      <c r="H363" s="1744"/>
      <c r="I363" s="1744"/>
      <c r="J363" s="1744"/>
      <c r="K363" s="1744"/>
      <c r="L363" s="1744"/>
      <c r="M363" s="1744"/>
      <c r="N363" s="1744"/>
      <c r="O363" s="1744"/>
      <c r="P363" s="1744"/>
      <c r="Q363" s="1744"/>
      <c r="R363" s="1744"/>
      <c r="S363" s="1744"/>
      <c r="T363" s="1744"/>
      <c r="U363" s="1744"/>
      <c r="V363" s="1744"/>
      <c r="W363" s="1744"/>
      <c r="X363" s="1744"/>
      <c r="Y363" s="1744"/>
      <c r="Z363" s="1744"/>
    </row>
    <row r="364" ht="15.75" hidden="1" customHeight="1">
      <c r="A364" s="1744"/>
      <c r="B364" s="1744"/>
      <c r="C364" s="1744"/>
      <c r="D364" s="1744"/>
      <c r="E364" s="1744"/>
      <c r="F364" s="1744"/>
      <c r="G364" s="1744"/>
      <c r="H364" s="1744"/>
      <c r="I364" s="1744"/>
      <c r="J364" s="1744"/>
      <c r="K364" s="1744"/>
      <c r="L364" s="1744"/>
      <c r="M364" s="1744"/>
      <c r="N364" s="1744"/>
      <c r="O364" s="1744"/>
      <c r="P364" s="1744"/>
      <c r="Q364" s="1744"/>
      <c r="R364" s="1744"/>
      <c r="S364" s="1744"/>
      <c r="T364" s="1744"/>
      <c r="U364" s="1744"/>
      <c r="V364" s="1744"/>
      <c r="W364" s="1744"/>
      <c r="X364" s="1744"/>
      <c r="Y364" s="1744"/>
      <c r="Z364" s="1744"/>
    </row>
    <row r="365" ht="15.75" hidden="1" customHeight="1">
      <c r="A365" s="1744"/>
      <c r="B365" s="1744"/>
      <c r="C365" s="1744"/>
      <c r="D365" s="1744"/>
      <c r="E365" s="1744"/>
      <c r="F365" s="1744"/>
      <c r="G365" s="1744"/>
      <c r="H365" s="1744"/>
      <c r="I365" s="1744"/>
      <c r="J365" s="1744"/>
      <c r="K365" s="1744"/>
      <c r="L365" s="1744"/>
      <c r="M365" s="1744"/>
      <c r="N365" s="1744"/>
      <c r="O365" s="1744"/>
      <c r="P365" s="1744"/>
      <c r="Q365" s="1744"/>
      <c r="R365" s="1744"/>
      <c r="S365" s="1744"/>
      <c r="T365" s="1744"/>
      <c r="U365" s="1744"/>
      <c r="V365" s="1744"/>
      <c r="W365" s="1744"/>
      <c r="X365" s="1744"/>
      <c r="Y365" s="1744"/>
      <c r="Z365" s="1744"/>
    </row>
    <row r="366" ht="15.75" hidden="1" customHeight="1">
      <c r="A366" s="1744"/>
      <c r="B366" s="1744"/>
      <c r="C366" s="1744"/>
      <c r="D366" s="1744"/>
      <c r="E366" s="1744"/>
      <c r="F366" s="1744"/>
      <c r="G366" s="1744"/>
      <c r="H366" s="1744"/>
      <c r="I366" s="1744"/>
      <c r="J366" s="1744"/>
      <c r="K366" s="1744"/>
      <c r="L366" s="1744"/>
      <c r="M366" s="1744"/>
      <c r="N366" s="1744"/>
      <c r="O366" s="1744"/>
      <c r="P366" s="1744"/>
      <c r="Q366" s="1744"/>
      <c r="R366" s="1744"/>
      <c r="S366" s="1744"/>
      <c r="T366" s="1744"/>
      <c r="U366" s="1744"/>
      <c r="V366" s="1744"/>
      <c r="W366" s="1744"/>
      <c r="X366" s="1744"/>
      <c r="Y366" s="1744"/>
      <c r="Z366" s="1744"/>
    </row>
    <row r="367" ht="15.75" hidden="1" customHeight="1">
      <c r="A367" s="1744"/>
      <c r="B367" s="1744"/>
      <c r="C367" s="1744"/>
      <c r="D367" s="1744"/>
      <c r="E367" s="1744"/>
      <c r="F367" s="1744"/>
      <c r="G367" s="1744"/>
      <c r="H367" s="1744"/>
      <c r="I367" s="1744"/>
      <c r="J367" s="1744"/>
      <c r="K367" s="1744"/>
      <c r="L367" s="1744"/>
      <c r="M367" s="1744"/>
      <c r="N367" s="1744"/>
      <c r="O367" s="1744"/>
      <c r="P367" s="1744"/>
      <c r="Q367" s="1744"/>
      <c r="R367" s="1744"/>
      <c r="S367" s="1744"/>
      <c r="T367" s="1744"/>
      <c r="U367" s="1744"/>
      <c r="V367" s="1744"/>
      <c r="W367" s="1744"/>
      <c r="X367" s="1744"/>
      <c r="Y367" s="1744"/>
      <c r="Z367" s="1744"/>
    </row>
    <row r="368" ht="15.75" hidden="1" customHeight="1">
      <c r="A368" s="1744"/>
      <c r="B368" s="1744"/>
      <c r="C368" s="1744"/>
      <c r="D368" s="1744"/>
      <c r="E368" s="1744"/>
      <c r="F368" s="1744"/>
      <c r="G368" s="1744"/>
      <c r="H368" s="1744"/>
      <c r="I368" s="1744"/>
      <c r="J368" s="1744"/>
      <c r="K368" s="1744"/>
      <c r="L368" s="1744"/>
      <c r="M368" s="1744"/>
      <c r="N368" s="1744"/>
      <c r="O368" s="1744"/>
      <c r="P368" s="1744"/>
      <c r="Q368" s="1744"/>
      <c r="R368" s="1744"/>
      <c r="S368" s="1744"/>
      <c r="T368" s="1744"/>
      <c r="U368" s="1744"/>
      <c r="V368" s="1744"/>
      <c r="W368" s="1744"/>
      <c r="X368" s="1744"/>
      <c r="Y368" s="1744"/>
      <c r="Z368" s="1744"/>
    </row>
    <row r="369" ht="15.75" hidden="1" customHeight="1">
      <c r="A369" s="1744"/>
      <c r="B369" s="1744"/>
      <c r="C369" s="1744"/>
      <c r="D369" s="1744"/>
      <c r="E369" s="1744"/>
      <c r="F369" s="1744"/>
      <c r="G369" s="1744"/>
      <c r="H369" s="1744"/>
      <c r="I369" s="1744"/>
      <c r="J369" s="1744"/>
      <c r="K369" s="1744"/>
      <c r="L369" s="1744"/>
      <c r="M369" s="1744"/>
      <c r="N369" s="1744"/>
      <c r="O369" s="1744"/>
      <c r="P369" s="1744"/>
      <c r="Q369" s="1744"/>
      <c r="R369" s="1744"/>
      <c r="S369" s="1744"/>
      <c r="T369" s="1744"/>
      <c r="U369" s="1744"/>
      <c r="V369" s="1744"/>
      <c r="W369" s="1744"/>
      <c r="X369" s="1744"/>
      <c r="Y369" s="1744"/>
      <c r="Z369" s="1744"/>
    </row>
    <row r="370" ht="15.75" hidden="1" customHeight="1">
      <c r="A370" s="1744"/>
      <c r="B370" s="1744"/>
      <c r="C370" s="1744"/>
      <c r="D370" s="1744"/>
      <c r="E370" s="1744"/>
      <c r="F370" s="1744"/>
      <c r="G370" s="1744"/>
      <c r="H370" s="1744"/>
      <c r="I370" s="1744"/>
      <c r="J370" s="1744"/>
      <c r="K370" s="1744"/>
      <c r="L370" s="1744"/>
      <c r="M370" s="1744"/>
      <c r="N370" s="1744"/>
      <c r="O370" s="1744"/>
      <c r="P370" s="1744"/>
      <c r="Q370" s="1744"/>
      <c r="R370" s="1744"/>
      <c r="S370" s="1744"/>
      <c r="T370" s="1744"/>
      <c r="U370" s="1744"/>
      <c r="V370" s="1744"/>
      <c r="W370" s="1744"/>
      <c r="X370" s="1744"/>
      <c r="Y370" s="1744"/>
      <c r="Z370" s="1744"/>
    </row>
    <row r="371" ht="15.75" hidden="1" customHeight="1">
      <c r="A371" s="1744"/>
      <c r="B371" s="1744"/>
      <c r="C371" s="1744"/>
      <c r="D371" s="1744"/>
      <c r="E371" s="1744"/>
      <c r="F371" s="1744"/>
      <c r="G371" s="1744"/>
      <c r="H371" s="1744"/>
      <c r="I371" s="1744"/>
      <c r="J371" s="1744"/>
      <c r="K371" s="1744"/>
      <c r="L371" s="1744"/>
      <c r="M371" s="1744"/>
      <c r="N371" s="1744"/>
      <c r="O371" s="1744"/>
      <c r="P371" s="1744"/>
      <c r="Q371" s="1744"/>
      <c r="R371" s="1744"/>
      <c r="S371" s="1744"/>
      <c r="T371" s="1744"/>
      <c r="U371" s="1744"/>
      <c r="V371" s="1744"/>
      <c r="W371" s="1744"/>
      <c r="X371" s="1744"/>
      <c r="Y371" s="1744"/>
      <c r="Z371" s="1744"/>
    </row>
    <row r="372" ht="15.75" hidden="1" customHeight="1">
      <c r="A372" s="1744"/>
      <c r="B372" s="1744"/>
      <c r="C372" s="1744"/>
      <c r="D372" s="1744"/>
      <c r="E372" s="1744"/>
      <c r="F372" s="1744"/>
      <c r="G372" s="1744"/>
      <c r="H372" s="1744"/>
      <c r="I372" s="1744"/>
      <c r="J372" s="1744"/>
      <c r="K372" s="1744"/>
      <c r="L372" s="1744"/>
      <c r="M372" s="1744"/>
      <c r="N372" s="1744"/>
      <c r="O372" s="1744"/>
      <c r="P372" s="1744"/>
      <c r="Q372" s="1744"/>
      <c r="R372" s="1744"/>
      <c r="S372" s="1744"/>
      <c r="T372" s="1744"/>
      <c r="U372" s="1744"/>
      <c r="V372" s="1744"/>
      <c r="W372" s="1744"/>
      <c r="X372" s="1744"/>
      <c r="Y372" s="1744"/>
      <c r="Z372" s="1744"/>
    </row>
    <row r="373" ht="15.75" hidden="1" customHeight="1">
      <c r="A373" s="1744"/>
      <c r="B373" s="1744"/>
      <c r="C373" s="1744"/>
      <c r="D373" s="1744"/>
      <c r="E373" s="1744"/>
      <c r="F373" s="1744"/>
      <c r="G373" s="1744"/>
      <c r="H373" s="1744"/>
      <c r="I373" s="1744"/>
      <c r="J373" s="1744"/>
      <c r="K373" s="1744"/>
      <c r="L373" s="1744"/>
      <c r="M373" s="1744"/>
      <c r="N373" s="1744"/>
      <c r="O373" s="1744"/>
      <c r="P373" s="1744"/>
      <c r="Q373" s="1744"/>
      <c r="R373" s="1744"/>
      <c r="S373" s="1744"/>
      <c r="T373" s="1744"/>
      <c r="U373" s="1744"/>
      <c r="V373" s="1744"/>
      <c r="W373" s="1744"/>
      <c r="X373" s="1744"/>
      <c r="Y373" s="1744"/>
      <c r="Z373" s="1744"/>
    </row>
    <row r="374" ht="15.75" hidden="1" customHeight="1">
      <c r="A374" s="1744"/>
      <c r="B374" s="1744"/>
      <c r="C374" s="1744"/>
      <c r="D374" s="1744"/>
      <c r="E374" s="1744"/>
      <c r="F374" s="1744"/>
      <c r="G374" s="1744"/>
      <c r="H374" s="1744"/>
      <c r="I374" s="1744"/>
      <c r="J374" s="1744"/>
      <c r="K374" s="1744"/>
      <c r="L374" s="1744"/>
      <c r="M374" s="1744"/>
      <c r="N374" s="1744"/>
      <c r="O374" s="1744"/>
      <c r="P374" s="1744"/>
      <c r="Q374" s="1744"/>
      <c r="R374" s="1744"/>
      <c r="S374" s="1744"/>
      <c r="T374" s="1744"/>
      <c r="U374" s="1744"/>
      <c r="V374" s="1744"/>
      <c r="W374" s="1744"/>
      <c r="X374" s="1744"/>
      <c r="Y374" s="1744"/>
      <c r="Z374" s="1744"/>
    </row>
    <row r="375" ht="15.75" hidden="1" customHeight="1">
      <c r="A375" s="1744"/>
      <c r="B375" s="1744"/>
      <c r="C375" s="1744"/>
      <c r="D375" s="1744"/>
      <c r="E375" s="1744"/>
      <c r="F375" s="1744"/>
      <c r="G375" s="1744"/>
      <c r="H375" s="1744"/>
      <c r="I375" s="1744"/>
      <c r="J375" s="1744"/>
      <c r="K375" s="1744"/>
      <c r="L375" s="1744"/>
      <c r="M375" s="1744"/>
      <c r="N375" s="1744"/>
      <c r="O375" s="1744"/>
      <c r="P375" s="1744"/>
      <c r="Q375" s="1744"/>
      <c r="R375" s="1744"/>
      <c r="S375" s="1744"/>
      <c r="T375" s="1744"/>
      <c r="U375" s="1744"/>
      <c r="V375" s="1744"/>
      <c r="W375" s="1744"/>
      <c r="X375" s="1744"/>
      <c r="Y375" s="1744"/>
      <c r="Z375" s="1744"/>
    </row>
    <row r="376" ht="15.75" hidden="1" customHeight="1">
      <c r="A376" s="1744"/>
      <c r="B376" s="1744"/>
      <c r="C376" s="1744"/>
      <c r="D376" s="1744"/>
      <c r="E376" s="1744"/>
      <c r="F376" s="1744"/>
      <c r="G376" s="1744"/>
      <c r="H376" s="1744"/>
      <c r="I376" s="1744"/>
      <c r="J376" s="1744"/>
      <c r="K376" s="1744"/>
      <c r="L376" s="1744"/>
      <c r="M376" s="1744"/>
      <c r="N376" s="1744"/>
      <c r="O376" s="1744"/>
      <c r="P376" s="1744"/>
      <c r="Q376" s="1744"/>
      <c r="R376" s="1744"/>
      <c r="S376" s="1744"/>
      <c r="T376" s="1744"/>
      <c r="U376" s="1744"/>
      <c r="V376" s="1744"/>
      <c r="W376" s="1744"/>
      <c r="X376" s="1744"/>
      <c r="Y376" s="1744"/>
      <c r="Z376" s="1744"/>
    </row>
    <row r="377" ht="15.75" hidden="1" customHeight="1">
      <c r="A377" s="1744"/>
      <c r="B377" s="1744"/>
      <c r="C377" s="1744"/>
      <c r="D377" s="1744"/>
      <c r="E377" s="1744"/>
      <c r="F377" s="1744"/>
      <c r="G377" s="1744"/>
      <c r="H377" s="1744"/>
      <c r="I377" s="1744"/>
      <c r="J377" s="1744"/>
      <c r="K377" s="1744"/>
      <c r="L377" s="1744"/>
      <c r="M377" s="1744"/>
      <c r="N377" s="1744"/>
      <c r="O377" s="1744"/>
      <c r="P377" s="1744"/>
      <c r="Q377" s="1744"/>
      <c r="R377" s="1744"/>
      <c r="S377" s="1744"/>
      <c r="T377" s="1744"/>
      <c r="U377" s="1744"/>
      <c r="V377" s="1744"/>
      <c r="W377" s="1744"/>
      <c r="X377" s="1744"/>
      <c r="Y377" s="1744"/>
      <c r="Z377" s="1744"/>
    </row>
    <row r="378" ht="15.75" hidden="1" customHeight="1">
      <c r="A378" s="1744"/>
      <c r="B378" s="1744"/>
      <c r="C378" s="1744"/>
      <c r="D378" s="1744"/>
      <c r="E378" s="1744"/>
      <c r="F378" s="1744"/>
      <c r="G378" s="1744"/>
      <c r="H378" s="1744"/>
      <c r="I378" s="1744"/>
      <c r="J378" s="1744"/>
      <c r="K378" s="1744"/>
      <c r="L378" s="1744"/>
      <c r="M378" s="1744"/>
      <c r="N378" s="1744"/>
      <c r="O378" s="1744"/>
      <c r="P378" s="1744"/>
      <c r="Q378" s="1744"/>
      <c r="R378" s="1744"/>
      <c r="S378" s="1744"/>
      <c r="T378" s="1744"/>
      <c r="U378" s="1744"/>
      <c r="V378" s="1744"/>
      <c r="W378" s="1744"/>
      <c r="X378" s="1744"/>
      <c r="Y378" s="1744"/>
      <c r="Z378" s="1744"/>
    </row>
    <row r="379" ht="15.75" hidden="1" customHeight="1">
      <c r="A379" s="1744"/>
      <c r="B379" s="1744"/>
      <c r="C379" s="1744"/>
      <c r="D379" s="1744"/>
      <c r="E379" s="1744"/>
      <c r="F379" s="1744"/>
      <c r="G379" s="1744"/>
      <c r="H379" s="1744"/>
      <c r="I379" s="1744"/>
      <c r="J379" s="1744"/>
      <c r="K379" s="1744"/>
      <c r="L379" s="1744"/>
      <c r="M379" s="1744"/>
      <c r="N379" s="1744"/>
      <c r="O379" s="1744"/>
      <c r="P379" s="1744"/>
      <c r="Q379" s="1744"/>
      <c r="R379" s="1744"/>
      <c r="S379" s="1744"/>
      <c r="T379" s="1744"/>
      <c r="U379" s="1744"/>
      <c r="V379" s="1744"/>
      <c r="W379" s="1744"/>
      <c r="X379" s="1744"/>
      <c r="Y379" s="1744"/>
      <c r="Z379" s="1744"/>
    </row>
    <row r="380" ht="15.75" hidden="1" customHeight="1">
      <c r="A380" s="1744"/>
      <c r="B380" s="1744"/>
      <c r="C380" s="1744"/>
      <c r="D380" s="1744"/>
      <c r="E380" s="1744"/>
      <c r="F380" s="1744"/>
      <c r="G380" s="1744"/>
      <c r="H380" s="1744"/>
      <c r="I380" s="1744"/>
      <c r="J380" s="1744"/>
      <c r="K380" s="1744"/>
      <c r="L380" s="1744"/>
      <c r="M380" s="1744"/>
      <c r="N380" s="1744"/>
      <c r="O380" s="1744"/>
      <c r="P380" s="1744"/>
      <c r="Q380" s="1744"/>
      <c r="R380" s="1744"/>
      <c r="S380" s="1744"/>
      <c r="T380" s="1744"/>
      <c r="U380" s="1744"/>
      <c r="V380" s="1744"/>
      <c r="W380" s="1744"/>
      <c r="X380" s="1744"/>
      <c r="Y380" s="1744"/>
      <c r="Z380" s="1744"/>
    </row>
    <row r="381" ht="15.75" hidden="1" customHeight="1">
      <c r="A381" s="1744"/>
      <c r="B381" s="1744"/>
      <c r="C381" s="1744"/>
      <c r="D381" s="1744"/>
      <c r="E381" s="1744"/>
      <c r="F381" s="1744"/>
      <c r="G381" s="1744"/>
      <c r="H381" s="1744"/>
      <c r="I381" s="1744"/>
      <c r="J381" s="1744"/>
      <c r="K381" s="1744"/>
      <c r="L381" s="1744"/>
      <c r="M381" s="1744"/>
      <c r="N381" s="1744"/>
      <c r="O381" s="1744"/>
      <c r="P381" s="1744"/>
      <c r="Q381" s="1744"/>
      <c r="R381" s="1744"/>
      <c r="S381" s="1744"/>
      <c r="T381" s="1744"/>
      <c r="U381" s="1744"/>
      <c r="V381" s="1744"/>
      <c r="W381" s="1744"/>
      <c r="X381" s="1744"/>
      <c r="Y381" s="1744"/>
      <c r="Z381" s="1744"/>
    </row>
    <row r="382" ht="15.75" hidden="1" customHeight="1">
      <c r="A382" s="1744"/>
      <c r="B382" s="1744"/>
      <c r="C382" s="1744"/>
      <c r="D382" s="1744"/>
      <c r="E382" s="1744"/>
      <c r="F382" s="1744"/>
      <c r="G382" s="1744"/>
      <c r="H382" s="1744"/>
      <c r="I382" s="1744"/>
      <c r="J382" s="1744"/>
      <c r="K382" s="1744"/>
      <c r="L382" s="1744"/>
      <c r="M382" s="1744"/>
      <c r="N382" s="1744"/>
      <c r="O382" s="1744"/>
      <c r="P382" s="1744"/>
      <c r="Q382" s="1744"/>
      <c r="R382" s="1744"/>
      <c r="S382" s="1744"/>
      <c r="T382" s="1744"/>
      <c r="U382" s="1744"/>
      <c r="V382" s="1744"/>
      <c r="W382" s="1744"/>
      <c r="X382" s="1744"/>
      <c r="Y382" s="1744"/>
      <c r="Z382" s="1744"/>
    </row>
    <row r="383" ht="15.75" hidden="1" customHeight="1">
      <c r="A383" s="1744"/>
      <c r="B383" s="1744"/>
      <c r="C383" s="1744"/>
      <c r="D383" s="1744"/>
      <c r="E383" s="1744"/>
      <c r="F383" s="1744"/>
      <c r="G383" s="1744"/>
      <c r="H383" s="1744"/>
      <c r="I383" s="1744"/>
      <c r="J383" s="1744"/>
      <c r="K383" s="1744"/>
      <c r="L383" s="1744"/>
      <c r="M383" s="1744"/>
      <c r="N383" s="1744"/>
      <c r="O383" s="1744"/>
      <c r="P383" s="1744"/>
      <c r="Q383" s="1744"/>
      <c r="R383" s="1744"/>
      <c r="S383" s="1744"/>
      <c r="T383" s="1744"/>
      <c r="U383" s="1744"/>
      <c r="V383" s="1744"/>
      <c r="W383" s="1744"/>
      <c r="X383" s="1744"/>
      <c r="Y383" s="1744"/>
      <c r="Z383" s="1744"/>
    </row>
    <row r="384" ht="15.75" hidden="1" customHeight="1">
      <c r="A384" s="1744"/>
      <c r="B384" s="1744"/>
      <c r="C384" s="1744"/>
      <c r="D384" s="1744"/>
      <c r="E384" s="1744"/>
      <c r="F384" s="1744"/>
      <c r="G384" s="1744"/>
      <c r="H384" s="1744"/>
      <c r="I384" s="1744"/>
      <c r="J384" s="1744"/>
      <c r="K384" s="1744"/>
      <c r="L384" s="1744"/>
      <c r="M384" s="1744"/>
      <c r="N384" s="1744"/>
      <c r="O384" s="1744"/>
      <c r="P384" s="1744"/>
      <c r="Q384" s="1744"/>
      <c r="R384" s="1744"/>
      <c r="S384" s="1744"/>
      <c r="T384" s="1744"/>
      <c r="U384" s="1744"/>
      <c r="V384" s="1744"/>
      <c r="W384" s="1744"/>
      <c r="X384" s="1744"/>
      <c r="Y384" s="1744"/>
      <c r="Z384" s="1744"/>
    </row>
    <row r="385" ht="15.75" hidden="1" customHeight="1">
      <c r="A385" s="1744"/>
      <c r="B385" s="1744"/>
      <c r="C385" s="1744"/>
      <c r="D385" s="1744"/>
      <c r="E385" s="1744"/>
      <c r="F385" s="1744"/>
      <c r="G385" s="1744"/>
      <c r="H385" s="1744"/>
      <c r="I385" s="1744"/>
      <c r="J385" s="1744"/>
      <c r="K385" s="1744"/>
      <c r="L385" s="1744"/>
      <c r="M385" s="1744"/>
      <c r="N385" s="1744"/>
      <c r="O385" s="1744"/>
      <c r="P385" s="1744"/>
      <c r="Q385" s="1744"/>
      <c r="R385" s="1744"/>
      <c r="S385" s="1744"/>
      <c r="T385" s="1744"/>
      <c r="U385" s="1744"/>
      <c r="V385" s="1744"/>
      <c r="W385" s="1744"/>
      <c r="X385" s="1744"/>
      <c r="Y385" s="1744"/>
      <c r="Z385" s="1744"/>
    </row>
    <row r="386" ht="15.75" hidden="1" customHeight="1">
      <c r="A386" s="1744"/>
      <c r="B386" s="1744"/>
      <c r="C386" s="1744"/>
      <c r="D386" s="1744"/>
      <c r="E386" s="1744"/>
      <c r="F386" s="1744"/>
      <c r="G386" s="1744"/>
      <c r="H386" s="1744"/>
      <c r="I386" s="1744"/>
      <c r="J386" s="1744"/>
      <c r="K386" s="1744"/>
      <c r="L386" s="1744"/>
      <c r="M386" s="1744"/>
      <c r="N386" s="1744"/>
      <c r="O386" s="1744"/>
      <c r="P386" s="1744"/>
      <c r="Q386" s="1744"/>
      <c r="R386" s="1744"/>
      <c r="S386" s="1744"/>
      <c r="T386" s="1744"/>
      <c r="U386" s="1744"/>
      <c r="V386" s="1744"/>
      <c r="W386" s="1744"/>
      <c r="X386" s="1744"/>
      <c r="Y386" s="1744"/>
      <c r="Z386" s="1744"/>
    </row>
    <row r="387" ht="15.75" hidden="1" customHeight="1">
      <c r="A387" s="1744"/>
      <c r="B387" s="1744"/>
      <c r="C387" s="1744"/>
      <c r="D387" s="1744"/>
      <c r="E387" s="1744"/>
      <c r="F387" s="1744"/>
      <c r="G387" s="1744"/>
      <c r="H387" s="1744"/>
      <c r="I387" s="1744"/>
      <c r="J387" s="1744"/>
      <c r="K387" s="1744"/>
      <c r="L387" s="1744"/>
      <c r="M387" s="1744"/>
      <c r="N387" s="1744"/>
      <c r="O387" s="1744"/>
      <c r="P387" s="1744"/>
      <c r="Q387" s="1744"/>
      <c r="R387" s="1744"/>
      <c r="S387" s="1744"/>
      <c r="T387" s="1744"/>
      <c r="U387" s="1744"/>
      <c r="V387" s="1744"/>
      <c r="W387" s="1744"/>
      <c r="X387" s="1744"/>
      <c r="Y387" s="1744"/>
      <c r="Z387" s="1744"/>
    </row>
    <row r="388" ht="15.75" hidden="1" customHeight="1">
      <c r="A388" s="1744"/>
      <c r="B388" s="1744"/>
      <c r="C388" s="1744"/>
      <c r="D388" s="1744"/>
      <c r="E388" s="1744"/>
      <c r="F388" s="1744"/>
      <c r="G388" s="1744"/>
      <c r="H388" s="1744"/>
      <c r="I388" s="1744"/>
      <c r="J388" s="1744"/>
      <c r="K388" s="1744"/>
      <c r="L388" s="1744"/>
      <c r="M388" s="1744"/>
      <c r="N388" s="1744"/>
      <c r="O388" s="1744"/>
      <c r="P388" s="1744"/>
      <c r="Q388" s="1744"/>
      <c r="R388" s="1744"/>
      <c r="S388" s="1744"/>
      <c r="T388" s="1744"/>
      <c r="U388" s="1744"/>
      <c r="V388" s="1744"/>
      <c r="W388" s="1744"/>
      <c r="X388" s="1744"/>
      <c r="Y388" s="1744"/>
      <c r="Z388" s="1744"/>
    </row>
    <row r="389" ht="15.75" hidden="1" customHeight="1">
      <c r="A389" s="1744"/>
      <c r="B389" s="1744"/>
      <c r="C389" s="1744"/>
      <c r="D389" s="1744"/>
      <c r="E389" s="1744"/>
      <c r="F389" s="1744"/>
      <c r="G389" s="1744"/>
      <c r="H389" s="1744"/>
      <c r="I389" s="1744"/>
      <c r="J389" s="1744"/>
      <c r="K389" s="1744"/>
      <c r="L389" s="1744"/>
      <c r="M389" s="1744"/>
      <c r="N389" s="1744"/>
      <c r="O389" s="1744"/>
      <c r="P389" s="1744"/>
      <c r="Q389" s="1744"/>
      <c r="R389" s="1744"/>
      <c r="S389" s="1744"/>
      <c r="T389" s="1744"/>
      <c r="U389" s="1744"/>
      <c r="V389" s="1744"/>
      <c r="W389" s="1744"/>
      <c r="X389" s="1744"/>
      <c r="Y389" s="1744"/>
      <c r="Z389" s="1744"/>
    </row>
    <row r="390" ht="15.75" hidden="1" customHeight="1">
      <c r="A390" s="1744"/>
      <c r="B390" s="1744"/>
      <c r="C390" s="1744"/>
      <c r="D390" s="1744"/>
      <c r="E390" s="1744"/>
      <c r="F390" s="1744"/>
      <c r="G390" s="1744"/>
      <c r="H390" s="1744"/>
      <c r="I390" s="1744"/>
      <c r="J390" s="1744"/>
      <c r="K390" s="1744"/>
      <c r="L390" s="1744"/>
      <c r="M390" s="1744"/>
      <c r="N390" s="1744"/>
      <c r="O390" s="1744"/>
      <c r="P390" s="1744"/>
      <c r="Q390" s="1744"/>
      <c r="R390" s="1744"/>
      <c r="S390" s="1744"/>
      <c r="T390" s="1744"/>
      <c r="U390" s="1744"/>
      <c r="V390" s="1744"/>
      <c r="W390" s="1744"/>
      <c r="X390" s="1744"/>
      <c r="Y390" s="1744"/>
      <c r="Z390" s="1744"/>
    </row>
    <row r="391" ht="15.75" hidden="1" customHeight="1">
      <c r="A391" s="1744"/>
      <c r="B391" s="1744"/>
      <c r="C391" s="1744"/>
      <c r="D391" s="1744"/>
      <c r="E391" s="1744"/>
      <c r="F391" s="1744"/>
      <c r="G391" s="1744"/>
      <c r="H391" s="1744"/>
      <c r="I391" s="1744"/>
      <c r="J391" s="1744"/>
      <c r="K391" s="1744"/>
      <c r="L391" s="1744"/>
      <c r="M391" s="1744"/>
      <c r="N391" s="1744"/>
      <c r="O391" s="1744"/>
      <c r="P391" s="1744"/>
      <c r="Q391" s="1744"/>
      <c r="R391" s="1744"/>
      <c r="S391" s="1744"/>
      <c r="T391" s="1744"/>
      <c r="U391" s="1744"/>
      <c r="V391" s="1744"/>
      <c r="W391" s="1744"/>
      <c r="X391" s="1744"/>
      <c r="Y391" s="1744"/>
      <c r="Z391" s="1744"/>
    </row>
    <row r="392" ht="15.75" hidden="1" customHeight="1">
      <c r="A392" s="1744"/>
      <c r="B392" s="1744"/>
      <c r="C392" s="1744"/>
      <c r="D392" s="1744"/>
      <c r="E392" s="1744"/>
      <c r="F392" s="1744"/>
      <c r="G392" s="1744"/>
      <c r="H392" s="1744"/>
      <c r="I392" s="1744"/>
      <c r="J392" s="1744"/>
      <c r="K392" s="1744"/>
      <c r="L392" s="1744"/>
      <c r="M392" s="1744"/>
      <c r="N392" s="1744"/>
      <c r="O392" s="1744"/>
      <c r="P392" s="1744"/>
      <c r="Q392" s="1744"/>
      <c r="R392" s="1744"/>
      <c r="S392" s="1744"/>
      <c r="T392" s="1744"/>
      <c r="U392" s="1744"/>
      <c r="V392" s="1744"/>
      <c r="W392" s="1744"/>
      <c r="X392" s="1744"/>
      <c r="Y392" s="1744"/>
      <c r="Z392" s="1744"/>
    </row>
    <row r="393" ht="15.75" hidden="1" customHeight="1">
      <c r="A393" s="1744"/>
      <c r="B393" s="1744"/>
      <c r="C393" s="1744"/>
      <c r="D393" s="1744"/>
      <c r="E393" s="1744"/>
      <c r="F393" s="1744"/>
      <c r="G393" s="1744"/>
      <c r="H393" s="1744"/>
      <c r="I393" s="1744"/>
      <c r="J393" s="1744"/>
      <c r="K393" s="1744"/>
      <c r="L393" s="1744"/>
      <c r="M393" s="1744"/>
      <c r="N393" s="1744"/>
      <c r="O393" s="1744"/>
      <c r="P393" s="1744"/>
      <c r="Q393" s="1744"/>
      <c r="R393" s="1744"/>
      <c r="S393" s="1744"/>
      <c r="T393" s="1744"/>
      <c r="U393" s="1744"/>
      <c r="V393" s="1744"/>
      <c r="W393" s="1744"/>
      <c r="X393" s="1744"/>
      <c r="Y393" s="1744"/>
      <c r="Z393" s="1744"/>
    </row>
    <row r="394" ht="15.75" hidden="1" customHeight="1">
      <c r="A394" s="1744"/>
      <c r="B394" s="1744"/>
      <c r="C394" s="1744"/>
      <c r="D394" s="1744"/>
      <c r="E394" s="1744"/>
      <c r="F394" s="1744"/>
      <c r="G394" s="1744"/>
      <c r="H394" s="1744"/>
      <c r="I394" s="1744"/>
      <c r="J394" s="1744"/>
      <c r="K394" s="1744"/>
      <c r="L394" s="1744"/>
      <c r="M394" s="1744"/>
      <c r="N394" s="1744"/>
      <c r="O394" s="1744"/>
      <c r="P394" s="1744"/>
      <c r="Q394" s="1744"/>
      <c r="R394" s="1744"/>
      <c r="S394" s="1744"/>
      <c r="T394" s="1744"/>
      <c r="U394" s="1744"/>
      <c r="V394" s="1744"/>
      <c r="W394" s="1744"/>
      <c r="X394" s="1744"/>
      <c r="Y394" s="1744"/>
      <c r="Z394" s="1744"/>
    </row>
    <row r="395" ht="15.75" hidden="1" customHeight="1">
      <c r="A395" s="1744"/>
      <c r="B395" s="1744"/>
      <c r="C395" s="1744"/>
      <c r="D395" s="1744"/>
      <c r="E395" s="1744"/>
      <c r="F395" s="1744"/>
      <c r="G395" s="1744"/>
      <c r="H395" s="1744"/>
      <c r="I395" s="1744"/>
      <c r="J395" s="1744"/>
      <c r="K395" s="1744"/>
      <c r="L395" s="1744"/>
      <c r="M395" s="1744"/>
      <c r="N395" s="1744"/>
      <c r="O395" s="1744"/>
      <c r="P395" s="1744"/>
      <c r="Q395" s="1744"/>
      <c r="R395" s="1744"/>
      <c r="S395" s="1744"/>
      <c r="T395" s="1744"/>
      <c r="U395" s="1744"/>
      <c r="V395" s="1744"/>
      <c r="W395" s="1744"/>
      <c r="X395" s="1744"/>
      <c r="Y395" s="1744"/>
      <c r="Z395" s="1744"/>
    </row>
    <row r="396" ht="15.75" hidden="1" customHeight="1">
      <c r="A396" s="1744"/>
      <c r="B396" s="1744"/>
      <c r="C396" s="1744"/>
      <c r="D396" s="1744"/>
      <c r="E396" s="1744"/>
      <c r="F396" s="1744"/>
      <c r="G396" s="1744"/>
      <c r="H396" s="1744"/>
      <c r="I396" s="1744"/>
      <c r="J396" s="1744"/>
      <c r="K396" s="1744"/>
      <c r="L396" s="1744"/>
      <c r="M396" s="1744"/>
      <c r="N396" s="1744"/>
      <c r="O396" s="1744"/>
      <c r="P396" s="1744"/>
      <c r="Q396" s="1744"/>
      <c r="R396" s="1744"/>
      <c r="S396" s="1744"/>
      <c r="T396" s="1744"/>
      <c r="U396" s="1744"/>
      <c r="V396" s="1744"/>
      <c r="W396" s="1744"/>
      <c r="X396" s="1744"/>
      <c r="Y396" s="1744"/>
      <c r="Z396" s="1744"/>
    </row>
    <row r="397" ht="15.75" hidden="1" customHeight="1">
      <c r="A397" s="1744"/>
      <c r="B397" s="1744"/>
      <c r="C397" s="1744"/>
      <c r="D397" s="1744"/>
      <c r="E397" s="1744"/>
      <c r="F397" s="1744"/>
      <c r="G397" s="1744"/>
      <c r="H397" s="1744"/>
      <c r="I397" s="1744"/>
      <c r="J397" s="1744"/>
      <c r="K397" s="1744"/>
      <c r="L397" s="1744"/>
      <c r="M397" s="1744"/>
      <c r="N397" s="1744"/>
      <c r="O397" s="1744"/>
      <c r="P397" s="1744"/>
      <c r="Q397" s="1744"/>
      <c r="R397" s="1744"/>
      <c r="S397" s="1744"/>
      <c r="T397" s="1744"/>
      <c r="U397" s="1744"/>
      <c r="V397" s="1744"/>
      <c r="W397" s="1744"/>
      <c r="X397" s="1744"/>
      <c r="Y397" s="1744"/>
      <c r="Z397" s="1744"/>
    </row>
    <row r="398" ht="15.75" hidden="1" customHeight="1">
      <c r="A398" s="1744"/>
      <c r="B398" s="1744"/>
      <c r="C398" s="1744"/>
      <c r="D398" s="1744"/>
      <c r="E398" s="1744"/>
      <c r="F398" s="1744"/>
      <c r="G398" s="1744"/>
      <c r="H398" s="1744"/>
      <c r="I398" s="1744"/>
      <c r="J398" s="1744"/>
      <c r="K398" s="1744"/>
      <c r="L398" s="1744"/>
      <c r="M398" s="1744"/>
      <c r="N398" s="1744"/>
      <c r="O398" s="1744"/>
      <c r="P398" s="1744"/>
      <c r="Q398" s="1744"/>
      <c r="R398" s="1744"/>
      <c r="S398" s="1744"/>
      <c r="T398" s="1744"/>
      <c r="U398" s="1744"/>
      <c r="V398" s="1744"/>
      <c r="W398" s="1744"/>
      <c r="X398" s="1744"/>
      <c r="Y398" s="1744"/>
      <c r="Z398" s="1744"/>
    </row>
    <row r="399" ht="15.75" hidden="1" customHeight="1">
      <c r="A399" s="1744"/>
      <c r="B399" s="1744"/>
      <c r="C399" s="1744"/>
      <c r="D399" s="1744"/>
      <c r="E399" s="1744"/>
      <c r="F399" s="1744"/>
      <c r="G399" s="1744"/>
      <c r="H399" s="1744"/>
      <c r="I399" s="1744"/>
      <c r="J399" s="1744"/>
      <c r="K399" s="1744"/>
      <c r="L399" s="1744"/>
      <c r="M399" s="1744"/>
      <c r="N399" s="1744"/>
      <c r="O399" s="1744"/>
      <c r="P399" s="1744"/>
      <c r="Q399" s="1744"/>
      <c r="R399" s="1744"/>
      <c r="S399" s="1744"/>
      <c r="T399" s="1744"/>
      <c r="U399" s="1744"/>
      <c r="V399" s="1744"/>
      <c r="W399" s="1744"/>
      <c r="X399" s="1744"/>
      <c r="Y399" s="1744"/>
      <c r="Z399" s="1744"/>
    </row>
    <row r="400" ht="15.75" hidden="1" customHeight="1">
      <c r="A400" s="1744"/>
      <c r="B400" s="1744"/>
      <c r="C400" s="1744"/>
      <c r="D400" s="1744"/>
      <c r="E400" s="1744"/>
      <c r="F400" s="1744"/>
      <c r="G400" s="1744"/>
      <c r="H400" s="1744"/>
      <c r="I400" s="1744"/>
      <c r="J400" s="1744"/>
      <c r="K400" s="1744"/>
      <c r="L400" s="1744"/>
      <c r="M400" s="1744"/>
      <c r="N400" s="1744"/>
      <c r="O400" s="1744"/>
      <c r="P400" s="1744"/>
      <c r="Q400" s="1744"/>
      <c r="R400" s="1744"/>
      <c r="S400" s="1744"/>
      <c r="T400" s="1744"/>
      <c r="U400" s="1744"/>
      <c r="V400" s="1744"/>
      <c r="W400" s="1744"/>
      <c r="X400" s="1744"/>
      <c r="Y400" s="1744"/>
      <c r="Z400" s="1744"/>
    </row>
    <row r="401" ht="15.75" hidden="1" customHeight="1">
      <c r="A401" s="1744"/>
      <c r="B401" s="1744"/>
      <c r="C401" s="1744"/>
      <c r="D401" s="1744"/>
      <c r="E401" s="1744"/>
      <c r="F401" s="1744"/>
      <c r="G401" s="1744"/>
      <c r="H401" s="1744"/>
      <c r="I401" s="1744"/>
      <c r="J401" s="1744"/>
      <c r="K401" s="1744"/>
      <c r="L401" s="1744"/>
      <c r="M401" s="1744"/>
      <c r="N401" s="1744"/>
      <c r="O401" s="1744"/>
      <c r="P401" s="1744"/>
      <c r="Q401" s="1744"/>
      <c r="R401" s="1744"/>
      <c r="S401" s="1744"/>
      <c r="T401" s="1744"/>
      <c r="U401" s="1744"/>
      <c r="V401" s="1744"/>
      <c r="W401" s="1744"/>
      <c r="X401" s="1744"/>
      <c r="Y401" s="1744"/>
      <c r="Z401" s="1744"/>
    </row>
    <row r="402" ht="15.75" hidden="1" customHeight="1">
      <c r="A402" s="1744"/>
      <c r="B402" s="1744"/>
      <c r="C402" s="1744"/>
      <c r="D402" s="1744"/>
      <c r="E402" s="1744"/>
      <c r="F402" s="1744"/>
      <c r="G402" s="1744"/>
      <c r="H402" s="1744"/>
      <c r="I402" s="1744"/>
      <c r="J402" s="1744"/>
      <c r="K402" s="1744"/>
      <c r="L402" s="1744"/>
      <c r="M402" s="1744"/>
      <c r="N402" s="1744"/>
      <c r="O402" s="1744"/>
      <c r="P402" s="1744"/>
      <c r="Q402" s="1744"/>
      <c r="R402" s="1744"/>
      <c r="S402" s="1744"/>
      <c r="T402" s="1744"/>
      <c r="U402" s="1744"/>
      <c r="V402" s="1744"/>
      <c r="W402" s="1744"/>
      <c r="X402" s="1744"/>
      <c r="Y402" s="1744"/>
      <c r="Z402" s="1744"/>
    </row>
    <row r="403" ht="15.75" hidden="1" customHeight="1">
      <c r="A403" s="1744"/>
      <c r="B403" s="1744"/>
      <c r="C403" s="1744"/>
      <c r="D403" s="1744"/>
      <c r="E403" s="1744"/>
      <c r="F403" s="1744"/>
      <c r="G403" s="1744"/>
      <c r="H403" s="1744"/>
      <c r="I403" s="1744"/>
      <c r="J403" s="1744"/>
      <c r="K403" s="1744"/>
      <c r="L403" s="1744"/>
      <c r="M403" s="1744"/>
      <c r="N403" s="1744"/>
      <c r="O403" s="1744"/>
      <c r="P403" s="1744"/>
      <c r="Q403" s="1744"/>
      <c r="R403" s="1744"/>
      <c r="S403" s="1744"/>
      <c r="T403" s="1744"/>
      <c r="U403" s="1744"/>
      <c r="V403" s="1744"/>
      <c r="W403" s="1744"/>
      <c r="X403" s="1744"/>
      <c r="Y403" s="1744"/>
      <c r="Z403" s="1744"/>
    </row>
    <row r="404" ht="15.75" hidden="1" customHeight="1">
      <c r="A404" s="1744"/>
      <c r="B404" s="1744"/>
      <c r="C404" s="1744"/>
      <c r="D404" s="1744"/>
      <c r="E404" s="1744"/>
      <c r="F404" s="1744"/>
      <c r="G404" s="1744"/>
      <c r="H404" s="1744"/>
      <c r="I404" s="1744"/>
      <c r="J404" s="1744"/>
      <c r="K404" s="1744"/>
      <c r="L404" s="1744"/>
      <c r="M404" s="1744"/>
      <c r="N404" s="1744"/>
      <c r="O404" s="1744"/>
      <c r="P404" s="1744"/>
      <c r="Q404" s="1744"/>
      <c r="R404" s="1744"/>
      <c r="S404" s="1744"/>
      <c r="T404" s="1744"/>
      <c r="U404" s="1744"/>
      <c r="V404" s="1744"/>
      <c r="W404" s="1744"/>
      <c r="X404" s="1744"/>
      <c r="Y404" s="1744"/>
      <c r="Z404" s="1744"/>
    </row>
    <row r="405" ht="15.75" hidden="1" customHeight="1">
      <c r="A405" s="1744"/>
      <c r="B405" s="1744"/>
      <c r="C405" s="1744"/>
      <c r="D405" s="1744"/>
      <c r="E405" s="1744"/>
      <c r="F405" s="1744"/>
      <c r="G405" s="1744"/>
      <c r="H405" s="1744"/>
      <c r="I405" s="1744"/>
      <c r="J405" s="1744"/>
      <c r="K405" s="1744"/>
      <c r="L405" s="1744"/>
      <c r="M405" s="1744"/>
      <c r="N405" s="1744"/>
      <c r="O405" s="1744"/>
      <c r="P405" s="1744"/>
      <c r="Q405" s="1744"/>
      <c r="R405" s="1744"/>
      <c r="S405" s="1744"/>
      <c r="T405" s="1744"/>
      <c r="U405" s="1744"/>
      <c r="V405" s="1744"/>
      <c r="W405" s="1744"/>
      <c r="X405" s="1744"/>
      <c r="Y405" s="1744"/>
      <c r="Z405" s="1744"/>
    </row>
    <row r="406" ht="15.75" hidden="1" customHeight="1">
      <c r="A406" s="1744"/>
      <c r="B406" s="1744"/>
      <c r="C406" s="1744"/>
      <c r="D406" s="1744"/>
      <c r="E406" s="1744"/>
      <c r="F406" s="1744"/>
      <c r="G406" s="1744"/>
      <c r="H406" s="1744"/>
      <c r="I406" s="1744"/>
      <c r="J406" s="1744"/>
      <c r="K406" s="1744"/>
      <c r="L406" s="1744"/>
      <c r="M406" s="1744"/>
      <c r="N406" s="1744"/>
      <c r="O406" s="1744"/>
      <c r="P406" s="1744"/>
      <c r="Q406" s="1744"/>
      <c r="R406" s="1744"/>
      <c r="S406" s="1744"/>
      <c r="T406" s="1744"/>
      <c r="U406" s="1744"/>
      <c r="V406" s="1744"/>
      <c r="W406" s="1744"/>
      <c r="X406" s="1744"/>
      <c r="Y406" s="1744"/>
      <c r="Z406" s="1744"/>
    </row>
    <row r="407" ht="15.75" hidden="1" customHeight="1">
      <c r="A407" s="1744"/>
      <c r="B407" s="1744"/>
      <c r="C407" s="1744"/>
      <c r="D407" s="1744"/>
      <c r="E407" s="1744"/>
      <c r="F407" s="1744"/>
      <c r="G407" s="1744"/>
      <c r="H407" s="1744"/>
      <c r="I407" s="1744"/>
      <c r="J407" s="1744"/>
      <c r="K407" s="1744"/>
      <c r="L407" s="1744"/>
      <c r="M407" s="1744"/>
      <c r="N407" s="1744"/>
      <c r="O407" s="1744"/>
      <c r="P407" s="1744"/>
      <c r="Q407" s="1744"/>
      <c r="R407" s="1744"/>
      <c r="S407" s="1744"/>
      <c r="T407" s="1744"/>
      <c r="U407" s="1744"/>
      <c r="V407" s="1744"/>
      <c r="W407" s="1744"/>
      <c r="X407" s="1744"/>
      <c r="Y407" s="1744"/>
      <c r="Z407" s="1744"/>
    </row>
    <row r="408" ht="15.75" hidden="1" customHeight="1">
      <c r="A408" s="1744"/>
      <c r="B408" s="1744"/>
      <c r="C408" s="1744"/>
      <c r="D408" s="1744"/>
      <c r="E408" s="1744"/>
      <c r="F408" s="1744"/>
      <c r="G408" s="1744"/>
      <c r="H408" s="1744"/>
      <c r="I408" s="1744"/>
      <c r="J408" s="1744"/>
      <c r="K408" s="1744"/>
      <c r="L408" s="1744"/>
      <c r="M408" s="1744"/>
      <c r="N408" s="1744"/>
      <c r="O408" s="1744"/>
      <c r="P408" s="1744"/>
      <c r="Q408" s="1744"/>
      <c r="R408" s="1744"/>
      <c r="S408" s="1744"/>
      <c r="T408" s="1744"/>
      <c r="U408" s="1744"/>
      <c r="V408" s="1744"/>
      <c r="W408" s="1744"/>
      <c r="X408" s="1744"/>
      <c r="Y408" s="1744"/>
      <c r="Z408" s="1744"/>
    </row>
    <row r="409" ht="15.75" hidden="1" customHeight="1">
      <c r="A409" s="1744"/>
      <c r="B409" s="1744"/>
      <c r="C409" s="1744"/>
      <c r="D409" s="1744"/>
      <c r="E409" s="1744"/>
      <c r="F409" s="1744"/>
      <c r="G409" s="1744"/>
      <c r="H409" s="1744"/>
      <c r="I409" s="1744"/>
      <c r="J409" s="1744"/>
      <c r="K409" s="1744"/>
      <c r="L409" s="1744"/>
      <c r="M409" s="1744"/>
      <c r="N409" s="1744"/>
      <c r="O409" s="1744"/>
      <c r="P409" s="1744"/>
      <c r="Q409" s="1744"/>
      <c r="R409" s="1744"/>
      <c r="S409" s="1744"/>
      <c r="T409" s="1744"/>
      <c r="U409" s="1744"/>
      <c r="V409" s="1744"/>
      <c r="W409" s="1744"/>
      <c r="X409" s="1744"/>
      <c r="Y409" s="1744"/>
      <c r="Z409" s="1744"/>
    </row>
    <row r="410" ht="15.75" hidden="1" customHeight="1">
      <c r="A410" s="1744"/>
      <c r="B410" s="1744"/>
      <c r="C410" s="1744"/>
      <c r="D410" s="1744"/>
      <c r="E410" s="1744"/>
      <c r="F410" s="1744"/>
      <c r="G410" s="1744"/>
      <c r="H410" s="1744"/>
      <c r="I410" s="1744"/>
      <c r="J410" s="1744"/>
      <c r="K410" s="1744"/>
      <c r="L410" s="1744"/>
      <c r="M410" s="1744"/>
      <c r="N410" s="1744"/>
      <c r="O410" s="1744"/>
      <c r="P410" s="1744"/>
      <c r="Q410" s="1744"/>
      <c r="R410" s="1744"/>
      <c r="S410" s="1744"/>
      <c r="T410" s="1744"/>
      <c r="U410" s="1744"/>
      <c r="V410" s="1744"/>
      <c r="W410" s="1744"/>
      <c r="X410" s="1744"/>
      <c r="Y410" s="1744"/>
      <c r="Z410" s="1744"/>
    </row>
    <row r="411" ht="15.75" hidden="1" customHeight="1">
      <c r="A411" s="1744"/>
      <c r="B411" s="1744"/>
      <c r="C411" s="1744"/>
      <c r="D411" s="1744"/>
      <c r="E411" s="1744"/>
      <c r="F411" s="1744"/>
      <c r="G411" s="1744"/>
      <c r="H411" s="1744"/>
      <c r="I411" s="1744"/>
      <c r="J411" s="1744"/>
      <c r="K411" s="1744"/>
      <c r="L411" s="1744"/>
      <c r="M411" s="1744"/>
      <c r="N411" s="1744"/>
      <c r="O411" s="1744"/>
      <c r="P411" s="1744"/>
      <c r="Q411" s="1744"/>
      <c r="R411" s="1744"/>
      <c r="S411" s="1744"/>
      <c r="T411" s="1744"/>
      <c r="U411" s="1744"/>
      <c r="V411" s="1744"/>
      <c r="W411" s="1744"/>
      <c r="X411" s="1744"/>
      <c r="Y411" s="1744"/>
      <c r="Z411" s="1744"/>
    </row>
    <row r="412" ht="15.75" hidden="1" customHeight="1">
      <c r="A412" s="1744"/>
      <c r="B412" s="1744"/>
      <c r="C412" s="1744"/>
      <c r="D412" s="1744"/>
      <c r="E412" s="1744"/>
      <c r="F412" s="1744"/>
      <c r="G412" s="1744"/>
      <c r="H412" s="1744"/>
      <c r="I412" s="1744"/>
      <c r="J412" s="1744"/>
      <c r="K412" s="1744"/>
      <c r="L412" s="1744"/>
      <c r="M412" s="1744"/>
      <c r="N412" s="1744"/>
      <c r="O412" s="1744"/>
      <c r="P412" s="1744"/>
      <c r="Q412" s="1744"/>
      <c r="R412" s="1744"/>
      <c r="S412" s="1744"/>
      <c r="T412" s="1744"/>
      <c r="U412" s="1744"/>
      <c r="V412" s="1744"/>
      <c r="W412" s="1744"/>
      <c r="X412" s="1744"/>
      <c r="Y412" s="1744"/>
      <c r="Z412" s="1744"/>
    </row>
    <row r="413" ht="15.75" hidden="1" customHeight="1">
      <c r="A413" s="1744"/>
      <c r="B413" s="1744"/>
      <c r="C413" s="1744"/>
      <c r="D413" s="1744"/>
      <c r="E413" s="1744"/>
      <c r="F413" s="1744"/>
      <c r="G413" s="1744"/>
      <c r="H413" s="1744"/>
      <c r="I413" s="1744"/>
      <c r="J413" s="1744"/>
      <c r="K413" s="1744"/>
      <c r="L413" s="1744"/>
      <c r="M413" s="1744"/>
      <c r="N413" s="1744"/>
      <c r="O413" s="1744"/>
      <c r="P413" s="1744"/>
      <c r="Q413" s="1744"/>
      <c r="R413" s="1744"/>
      <c r="S413" s="1744"/>
      <c r="T413" s="1744"/>
      <c r="U413" s="1744"/>
      <c r="V413" s="1744"/>
      <c r="W413" s="1744"/>
      <c r="X413" s="1744"/>
      <c r="Y413" s="1744"/>
      <c r="Z413" s="1744"/>
    </row>
    <row r="414" ht="15.75" hidden="1" customHeight="1">
      <c r="A414" s="1744"/>
      <c r="B414" s="1744"/>
      <c r="C414" s="1744"/>
      <c r="D414" s="1744"/>
      <c r="E414" s="1744"/>
      <c r="F414" s="1744"/>
      <c r="G414" s="1744"/>
      <c r="H414" s="1744"/>
      <c r="I414" s="1744"/>
      <c r="J414" s="1744"/>
      <c r="K414" s="1744"/>
      <c r="L414" s="1744"/>
      <c r="M414" s="1744"/>
      <c r="N414" s="1744"/>
      <c r="O414" s="1744"/>
      <c r="P414" s="1744"/>
      <c r="Q414" s="1744"/>
      <c r="R414" s="1744"/>
      <c r="S414" s="1744"/>
      <c r="T414" s="1744"/>
      <c r="U414" s="1744"/>
      <c r="V414" s="1744"/>
      <c r="W414" s="1744"/>
      <c r="X414" s="1744"/>
      <c r="Y414" s="1744"/>
      <c r="Z414" s="1744"/>
    </row>
    <row r="415" ht="15.75" hidden="1" customHeight="1">
      <c r="A415" s="1744"/>
      <c r="B415" s="1744"/>
      <c r="C415" s="1744"/>
      <c r="D415" s="1744"/>
      <c r="E415" s="1744"/>
      <c r="F415" s="1744"/>
      <c r="G415" s="1744"/>
      <c r="H415" s="1744"/>
      <c r="I415" s="1744"/>
      <c r="J415" s="1744"/>
      <c r="K415" s="1744"/>
      <c r="L415" s="1744"/>
      <c r="M415" s="1744"/>
      <c r="N415" s="1744"/>
      <c r="O415" s="1744"/>
      <c r="P415" s="1744"/>
      <c r="Q415" s="1744"/>
      <c r="R415" s="1744"/>
      <c r="S415" s="1744"/>
      <c r="T415" s="1744"/>
      <c r="U415" s="1744"/>
      <c r="V415" s="1744"/>
      <c r="W415" s="1744"/>
      <c r="X415" s="1744"/>
      <c r="Y415" s="1744"/>
      <c r="Z415" s="1744"/>
    </row>
    <row r="416" ht="15.75" hidden="1" customHeight="1">
      <c r="A416" s="1744"/>
      <c r="B416" s="1744"/>
      <c r="C416" s="1744"/>
      <c r="D416" s="1744"/>
      <c r="E416" s="1744"/>
      <c r="F416" s="1744"/>
      <c r="G416" s="1744"/>
      <c r="H416" s="1744"/>
      <c r="I416" s="1744"/>
      <c r="J416" s="1744"/>
      <c r="K416" s="1744"/>
      <c r="L416" s="1744"/>
      <c r="M416" s="1744"/>
      <c r="N416" s="1744"/>
      <c r="O416" s="1744"/>
      <c r="P416" s="1744"/>
      <c r="Q416" s="1744"/>
      <c r="R416" s="1744"/>
      <c r="S416" s="1744"/>
      <c r="T416" s="1744"/>
      <c r="U416" s="1744"/>
      <c r="V416" s="1744"/>
      <c r="W416" s="1744"/>
      <c r="X416" s="1744"/>
      <c r="Y416" s="1744"/>
      <c r="Z416" s="1744"/>
    </row>
    <row r="417" ht="15.75" hidden="1" customHeight="1">
      <c r="A417" s="1744"/>
      <c r="B417" s="1744"/>
      <c r="C417" s="1744"/>
      <c r="D417" s="1744"/>
      <c r="E417" s="1744"/>
      <c r="F417" s="1744"/>
      <c r="G417" s="1744"/>
      <c r="H417" s="1744"/>
      <c r="I417" s="1744"/>
      <c r="J417" s="1744"/>
      <c r="K417" s="1744"/>
      <c r="L417" s="1744"/>
      <c r="M417" s="1744"/>
      <c r="N417" s="1744"/>
      <c r="O417" s="1744"/>
      <c r="P417" s="1744"/>
      <c r="Q417" s="1744"/>
      <c r="R417" s="1744"/>
      <c r="S417" s="1744"/>
      <c r="T417" s="1744"/>
      <c r="U417" s="1744"/>
      <c r="V417" s="1744"/>
      <c r="W417" s="1744"/>
      <c r="X417" s="1744"/>
      <c r="Y417" s="1744"/>
      <c r="Z417" s="1744"/>
    </row>
    <row r="418" ht="15.75" hidden="1" customHeight="1">
      <c r="A418" s="1744"/>
      <c r="B418" s="1744"/>
      <c r="C418" s="1744"/>
      <c r="D418" s="1744"/>
      <c r="E418" s="1744"/>
      <c r="F418" s="1744"/>
      <c r="G418" s="1744"/>
      <c r="H418" s="1744"/>
      <c r="I418" s="1744"/>
      <c r="J418" s="1744"/>
      <c r="K418" s="1744"/>
      <c r="L418" s="1744"/>
      <c r="M418" s="1744"/>
      <c r="N418" s="1744"/>
      <c r="O418" s="1744"/>
      <c r="P418" s="1744"/>
      <c r="Q418" s="1744"/>
      <c r="R418" s="1744"/>
      <c r="S418" s="1744"/>
      <c r="T418" s="1744"/>
      <c r="U418" s="1744"/>
      <c r="V418" s="1744"/>
      <c r="W418" s="1744"/>
      <c r="X418" s="1744"/>
      <c r="Y418" s="1744"/>
      <c r="Z418" s="1744"/>
    </row>
    <row r="419" ht="15.75" hidden="1" customHeight="1">
      <c r="A419" s="1744"/>
      <c r="B419" s="1744"/>
      <c r="C419" s="1744"/>
      <c r="D419" s="1744"/>
      <c r="E419" s="1744"/>
      <c r="F419" s="1744"/>
      <c r="G419" s="1744"/>
      <c r="H419" s="1744"/>
      <c r="I419" s="1744"/>
      <c r="J419" s="1744"/>
      <c r="K419" s="1744"/>
      <c r="L419" s="1744"/>
      <c r="M419" s="1744"/>
      <c r="N419" s="1744"/>
      <c r="O419" s="1744"/>
      <c r="P419" s="1744"/>
      <c r="Q419" s="1744"/>
      <c r="R419" s="1744"/>
      <c r="S419" s="1744"/>
      <c r="T419" s="1744"/>
      <c r="U419" s="1744"/>
      <c r="V419" s="1744"/>
      <c r="W419" s="1744"/>
      <c r="X419" s="1744"/>
      <c r="Y419" s="1744"/>
      <c r="Z419" s="1744"/>
    </row>
    <row r="420" ht="15.75" hidden="1" customHeight="1">
      <c r="A420" s="1744"/>
      <c r="B420" s="1744"/>
      <c r="C420" s="1744"/>
      <c r="D420" s="1744"/>
      <c r="E420" s="1744"/>
      <c r="F420" s="1744"/>
      <c r="G420" s="1744"/>
      <c r="H420" s="1744"/>
      <c r="I420" s="1744"/>
      <c r="J420" s="1744"/>
      <c r="K420" s="1744"/>
      <c r="L420" s="1744"/>
      <c r="M420" s="1744"/>
      <c r="N420" s="1744"/>
      <c r="O420" s="1744"/>
      <c r="P420" s="1744"/>
      <c r="Q420" s="1744"/>
      <c r="R420" s="1744"/>
      <c r="S420" s="1744"/>
      <c r="T420" s="1744"/>
      <c r="U420" s="1744"/>
      <c r="V420" s="1744"/>
      <c r="W420" s="1744"/>
      <c r="X420" s="1744"/>
      <c r="Y420" s="1744"/>
      <c r="Z420" s="1744"/>
    </row>
    <row r="421" ht="15.75" hidden="1" customHeight="1">
      <c r="A421" s="1744"/>
      <c r="B421" s="1744"/>
      <c r="C421" s="1744"/>
      <c r="D421" s="1744"/>
      <c r="E421" s="1744"/>
      <c r="F421" s="1744"/>
      <c r="G421" s="1744"/>
      <c r="H421" s="1744"/>
      <c r="I421" s="1744"/>
      <c r="J421" s="1744"/>
      <c r="K421" s="1744"/>
      <c r="L421" s="1744"/>
      <c r="M421" s="1744"/>
      <c r="N421" s="1744"/>
      <c r="O421" s="1744"/>
      <c r="P421" s="1744"/>
      <c r="Q421" s="1744"/>
      <c r="R421" s="1744"/>
      <c r="S421" s="1744"/>
      <c r="T421" s="1744"/>
      <c r="U421" s="1744"/>
      <c r="V421" s="1744"/>
      <c r="W421" s="1744"/>
      <c r="X421" s="1744"/>
      <c r="Y421" s="1744"/>
      <c r="Z421" s="1744"/>
    </row>
    <row r="422" ht="15.75" hidden="1" customHeight="1">
      <c r="A422" s="1744"/>
      <c r="B422" s="1744"/>
      <c r="C422" s="1744"/>
      <c r="D422" s="1744"/>
      <c r="E422" s="1744"/>
      <c r="F422" s="1744"/>
      <c r="G422" s="1744"/>
      <c r="H422" s="1744"/>
      <c r="I422" s="1744"/>
      <c r="J422" s="1744"/>
      <c r="K422" s="1744"/>
      <c r="L422" s="1744"/>
      <c r="M422" s="1744"/>
      <c r="N422" s="1744"/>
      <c r="O422" s="1744"/>
      <c r="P422" s="1744"/>
      <c r="Q422" s="1744"/>
      <c r="R422" s="1744"/>
      <c r="S422" s="1744"/>
      <c r="T422" s="1744"/>
      <c r="U422" s="1744"/>
      <c r="V422" s="1744"/>
      <c r="W422" s="1744"/>
      <c r="X422" s="1744"/>
      <c r="Y422" s="1744"/>
      <c r="Z422" s="1744"/>
    </row>
    <row r="423" ht="15.75" hidden="1" customHeight="1">
      <c r="A423" s="1744"/>
      <c r="B423" s="1744"/>
      <c r="C423" s="1744"/>
      <c r="D423" s="1744"/>
      <c r="E423" s="1744"/>
      <c r="F423" s="1744"/>
      <c r="G423" s="1744"/>
      <c r="H423" s="1744"/>
      <c r="I423" s="1744"/>
      <c r="J423" s="1744"/>
      <c r="K423" s="1744"/>
      <c r="L423" s="1744"/>
      <c r="M423" s="1744"/>
      <c r="N423" s="1744"/>
      <c r="O423" s="1744"/>
      <c r="P423" s="1744"/>
      <c r="Q423" s="1744"/>
      <c r="R423" s="1744"/>
      <c r="S423" s="1744"/>
      <c r="T423" s="1744"/>
      <c r="U423" s="1744"/>
      <c r="V423" s="1744"/>
      <c r="W423" s="1744"/>
      <c r="X423" s="1744"/>
      <c r="Y423" s="1744"/>
      <c r="Z423" s="1744"/>
    </row>
    <row r="424" ht="15.75" hidden="1" customHeight="1">
      <c r="A424" s="1744"/>
      <c r="B424" s="1744"/>
      <c r="C424" s="1744"/>
      <c r="D424" s="1744"/>
      <c r="E424" s="1744"/>
      <c r="F424" s="1744"/>
      <c r="G424" s="1744"/>
      <c r="H424" s="1744"/>
      <c r="I424" s="1744"/>
      <c r="J424" s="1744"/>
      <c r="K424" s="1744"/>
      <c r="L424" s="1744"/>
      <c r="M424" s="1744"/>
      <c r="N424" s="1744"/>
      <c r="O424" s="1744"/>
      <c r="P424" s="1744"/>
      <c r="Q424" s="1744"/>
      <c r="R424" s="1744"/>
      <c r="S424" s="1744"/>
      <c r="T424" s="1744"/>
      <c r="U424" s="1744"/>
      <c r="V424" s="1744"/>
      <c r="W424" s="1744"/>
      <c r="X424" s="1744"/>
      <c r="Y424" s="1744"/>
      <c r="Z424" s="1744"/>
    </row>
    <row r="425" ht="15.75" hidden="1" customHeight="1">
      <c r="A425" s="1744"/>
      <c r="B425" s="1744"/>
      <c r="C425" s="1744"/>
      <c r="D425" s="1744"/>
      <c r="E425" s="1744"/>
      <c r="F425" s="1744"/>
      <c r="G425" s="1744"/>
      <c r="H425" s="1744"/>
      <c r="I425" s="1744"/>
      <c r="J425" s="1744"/>
      <c r="K425" s="1744"/>
      <c r="L425" s="1744"/>
      <c r="M425" s="1744"/>
      <c r="N425" s="1744"/>
      <c r="O425" s="1744"/>
      <c r="P425" s="1744"/>
      <c r="Q425" s="1744"/>
      <c r="R425" s="1744"/>
      <c r="S425" s="1744"/>
      <c r="T425" s="1744"/>
      <c r="U425" s="1744"/>
      <c r="V425" s="1744"/>
      <c r="W425" s="1744"/>
      <c r="X425" s="1744"/>
      <c r="Y425" s="1744"/>
      <c r="Z425" s="1744"/>
    </row>
    <row r="426" ht="15.75" hidden="1" customHeight="1">
      <c r="A426" s="1744"/>
      <c r="B426" s="1744"/>
      <c r="C426" s="1744"/>
      <c r="D426" s="1744"/>
      <c r="E426" s="1744"/>
      <c r="F426" s="1744"/>
      <c r="G426" s="1744"/>
      <c r="H426" s="1744"/>
      <c r="I426" s="1744"/>
      <c r="J426" s="1744"/>
      <c r="K426" s="1744"/>
      <c r="L426" s="1744"/>
      <c r="M426" s="1744"/>
      <c r="N426" s="1744"/>
      <c r="O426" s="1744"/>
      <c r="P426" s="1744"/>
      <c r="Q426" s="1744"/>
      <c r="R426" s="1744"/>
      <c r="S426" s="1744"/>
      <c r="T426" s="1744"/>
      <c r="U426" s="1744"/>
      <c r="V426" s="1744"/>
      <c r="W426" s="1744"/>
      <c r="X426" s="1744"/>
      <c r="Y426" s="1744"/>
      <c r="Z426" s="1744"/>
    </row>
    <row r="427" ht="15.75" hidden="1" customHeight="1">
      <c r="A427" s="1744"/>
      <c r="B427" s="1744"/>
      <c r="C427" s="1744"/>
      <c r="D427" s="1744"/>
      <c r="E427" s="1744"/>
      <c r="F427" s="1744"/>
      <c r="G427" s="1744"/>
      <c r="H427" s="1744"/>
      <c r="I427" s="1744"/>
      <c r="J427" s="1744"/>
      <c r="K427" s="1744"/>
      <c r="L427" s="1744"/>
      <c r="M427" s="1744"/>
      <c r="N427" s="1744"/>
      <c r="O427" s="1744"/>
      <c r="P427" s="1744"/>
      <c r="Q427" s="1744"/>
      <c r="R427" s="1744"/>
      <c r="S427" s="1744"/>
      <c r="T427" s="1744"/>
      <c r="U427" s="1744"/>
      <c r="V427" s="1744"/>
      <c r="W427" s="1744"/>
      <c r="X427" s="1744"/>
      <c r="Y427" s="1744"/>
      <c r="Z427" s="1744"/>
    </row>
    <row r="428" ht="15.75" hidden="1" customHeight="1">
      <c r="A428" s="1744"/>
      <c r="B428" s="1744"/>
      <c r="C428" s="1744"/>
      <c r="D428" s="1744"/>
      <c r="E428" s="1744"/>
      <c r="F428" s="1744"/>
      <c r="G428" s="1744"/>
      <c r="H428" s="1744"/>
      <c r="I428" s="1744"/>
      <c r="J428" s="1744"/>
      <c r="K428" s="1744"/>
      <c r="L428" s="1744"/>
      <c r="M428" s="1744"/>
      <c r="N428" s="1744"/>
      <c r="O428" s="1744"/>
      <c r="P428" s="1744"/>
      <c r="Q428" s="1744"/>
      <c r="R428" s="1744"/>
      <c r="S428" s="1744"/>
      <c r="T428" s="1744"/>
      <c r="U428" s="1744"/>
      <c r="V428" s="1744"/>
      <c r="W428" s="1744"/>
      <c r="X428" s="1744"/>
      <c r="Y428" s="1744"/>
      <c r="Z428" s="1744"/>
    </row>
    <row r="429" ht="15.75" hidden="1" customHeight="1">
      <c r="A429" s="1744"/>
      <c r="B429" s="1744"/>
      <c r="C429" s="1744"/>
      <c r="D429" s="1744"/>
      <c r="E429" s="1744"/>
      <c r="F429" s="1744"/>
      <c r="G429" s="1744"/>
      <c r="H429" s="1744"/>
      <c r="I429" s="1744"/>
      <c r="J429" s="1744"/>
      <c r="K429" s="1744"/>
      <c r="L429" s="1744"/>
      <c r="M429" s="1744"/>
      <c r="N429" s="1744"/>
      <c r="O429" s="1744"/>
      <c r="P429" s="1744"/>
      <c r="Q429" s="1744"/>
      <c r="R429" s="1744"/>
      <c r="S429" s="1744"/>
      <c r="T429" s="1744"/>
      <c r="U429" s="1744"/>
      <c r="V429" s="1744"/>
      <c r="W429" s="1744"/>
      <c r="X429" s="1744"/>
      <c r="Y429" s="1744"/>
      <c r="Z429" s="1744"/>
    </row>
    <row r="430" ht="15.75" hidden="1" customHeight="1">
      <c r="A430" s="1744"/>
      <c r="B430" s="1744"/>
      <c r="C430" s="1744"/>
      <c r="D430" s="1744"/>
      <c r="E430" s="1744"/>
      <c r="F430" s="1744"/>
      <c r="G430" s="1744"/>
      <c r="H430" s="1744"/>
      <c r="I430" s="1744"/>
      <c r="J430" s="1744"/>
      <c r="K430" s="1744"/>
      <c r="L430" s="1744"/>
      <c r="M430" s="1744"/>
      <c r="N430" s="1744"/>
      <c r="O430" s="1744"/>
      <c r="P430" s="1744"/>
      <c r="Q430" s="1744"/>
      <c r="R430" s="1744"/>
      <c r="S430" s="1744"/>
      <c r="T430" s="1744"/>
      <c r="U430" s="1744"/>
      <c r="V430" s="1744"/>
      <c r="W430" s="1744"/>
      <c r="X430" s="1744"/>
      <c r="Y430" s="1744"/>
      <c r="Z430" s="1744"/>
    </row>
    <row r="431" ht="15.75" hidden="1" customHeight="1">
      <c r="A431" s="1744"/>
      <c r="B431" s="1744"/>
      <c r="C431" s="1744"/>
      <c r="D431" s="1744"/>
      <c r="E431" s="1744"/>
      <c r="F431" s="1744"/>
      <c r="G431" s="1744"/>
      <c r="H431" s="1744"/>
      <c r="I431" s="1744"/>
      <c r="J431" s="1744"/>
      <c r="K431" s="1744"/>
      <c r="L431" s="1744"/>
      <c r="M431" s="1744"/>
      <c r="N431" s="1744"/>
      <c r="O431" s="1744"/>
      <c r="P431" s="1744"/>
      <c r="Q431" s="1744"/>
      <c r="R431" s="1744"/>
      <c r="S431" s="1744"/>
      <c r="T431" s="1744"/>
      <c r="U431" s="1744"/>
      <c r="V431" s="1744"/>
      <c r="W431" s="1744"/>
      <c r="X431" s="1744"/>
      <c r="Y431" s="1744"/>
      <c r="Z431" s="1744"/>
    </row>
    <row r="432" ht="15.75" hidden="1" customHeight="1">
      <c r="A432" s="1744"/>
      <c r="B432" s="1744"/>
      <c r="C432" s="1744"/>
      <c r="D432" s="1744"/>
      <c r="E432" s="1744"/>
      <c r="F432" s="1744"/>
      <c r="G432" s="1744"/>
      <c r="H432" s="1744"/>
      <c r="I432" s="1744"/>
      <c r="J432" s="1744"/>
      <c r="K432" s="1744"/>
      <c r="L432" s="1744"/>
      <c r="M432" s="1744"/>
      <c r="N432" s="1744"/>
      <c r="O432" s="1744"/>
      <c r="P432" s="1744"/>
      <c r="Q432" s="1744"/>
      <c r="R432" s="1744"/>
      <c r="S432" s="1744"/>
      <c r="T432" s="1744"/>
      <c r="U432" s="1744"/>
      <c r="V432" s="1744"/>
      <c r="W432" s="1744"/>
      <c r="X432" s="1744"/>
      <c r="Y432" s="1744"/>
      <c r="Z432" s="1744"/>
    </row>
    <row r="433" ht="15.75" hidden="1" customHeight="1">
      <c r="A433" s="1744"/>
      <c r="B433" s="1744"/>
      <c r="C433" s="1744"/>
      <c r="D433" s="1744"/>
      <c r="E433" s="1744"/>
      <c r="F433" s="1744"/>
      <c r="G433" s="1744"/>
      <c r="H433" s="1744"/>
      <c r="I433" s="1744"/>
      <c r="J433" s="1744"/>
      <c r="K433" s="1744"/>
      <c r="L433" s="1744"/>
      <c r="M433" s="1744"/>
      <c r="N433" s="1744"/>
      <c r="O433" s="1744"/>
      <c r="P433" s="1744"/>
      <c r="Q433" s="1744"/>
      <c r="R433" s="1744"/>
      <c r="S433" s="1744"/>
      <c r="T433" s="1744"/>
      <c r="U433" s="1744"/>
      <c r="V433" s="1744"/>
      <c r="W433" s="1744"/>
      <c r="X433" s="1744"/>
      <c r="Y433" s="1744"/>
      <c r="Z433" s="1744"/>
    </row>
    <row r="434" ht="15.75" hidden="1" customHeight="1">
      <c r="A434" s="1744"/>
      <c r="B434" s="1744"/>
      <c r="C434" s="1744"/>
      <c r="D434" s="1744"/>
      <c r="E434" s="1744"/>
      <c r="F434" s="1744"/>
      <c r="G434" s="1744"/>
      <c r="H434" s="1744"/>
      <c r="I434" s="1744"/>
      <c r="J434" s="1744"/>
      <c r="K434" s="1744"/>
      <c r="L434" s="1744"/>
      <c r="M434" s="1744"/>
      <c r="N434" s="1744"/>
      <c r="O434" s="1744"/>
      <c r="P434" s="1744"/>
      <c r="Q434" s="1744"/>
      <c r="R434" s="1744"/>
      <c r="S434" s="1744"/>
      <c r="T434" s="1744"/>
      <c r="U434" s="1744"/>
      <c r="V434" s="1744"/>
      <c r="W434" s="1744"/>
      <c r="X434" s="1744"/>
      <c r="Y434" s="1744"/>
      <c r="Z434" s="1744"/>
    </row>
    <row r="435" ht="15.75" hidden="1" customHeight="1">
      <c r="A435" s="1744"/>
      <c r="B435" s="1744"/>
      <c r="C435" s="1744"/>
      <c r="D435" s="1744"/>
      <c r="E435" s="1744"/>
      <c r="F435" s="1744"/>
      <c r="G435" s="1744"/>
      <c r="H435" s="1744"/>
      <c r="I435" s="1744"/>
      <c r="J435" s="1744"/>
      <c r="K435" s="1744"/>
      <c r="L435" s="1744"/>
      <c r="M435" s="1744"/>
      <c r="N435" s="1744"/>
      <c r="O435" s="1744"/>
      <c r="P435" s="1744"/>
      <c r="Q435" s="1744"/>
      <c r="R435" s="1744"/>
      <c r="S435" s="1744"/>
      <c r="T435" s="1744"/>
      <c r="U435" s="1744"/>
      <c r="V435" s="1744"/>
      <c r="W435" s="1744"/>
      <c r="X435" s="1744"/>
      <c r="Y435" s="1744"/>
      <c r="Z435" s="1744"/>
    </row>
    <row r="436" ht="15.75" hidden="1" customHeight="1">
      <c r="A436" s="1744"/>
      <c r="B436" s="1744"/>
      <c r="C436" s="1744"/>
      <c r="D436" s="1744"/>
      <c r="E436" s="1744"/>
      <c r="F436" s="1744"/>
      <c r="G436" s="1744"/>
      <c r="H436" s="1744"/>
      <c r="I436" s="1744"/>
      <c r="J436" s="1744"/>
      <c r="K436" s="1744"/>
      <c r="L436" s="1744"/>
      <c r="M436" s="1744"/>
      <c r="N436" s="1744"/>
      <c r="O436" s="1744"/>
      <c r="P436" s="1744"/>
      <c r="Q436" s="1744"/>
      <c r="R436" s="1744"/>
      <c r="S436" s="1744"/>
      <c r="T436" s="1744"/>
      <c r="U436" s="1744"/>
      <c r="V436" s="1744"/>
      <c r="W436" s="1744"/>
      <c r="X436" s="1744"/>
      <c r="Y436" s="1744"/>
      <c r="Z436" s="1744"/>
    </row>
    <row r="437" ht="15.75" hidden="1" customHeight="1">
      <c r="A437" s="1744"/>
      <c r="B437" s="1744"/>
      <c r="C437" s="1744"/>
      <c r="D437" s="1744"/>
      <c r="E437" s="1744"/>
      <c r="F437" s="1744"/>
      <c r="G437" s="1744"/>
      <c r="H437" s="1744"/>
      <c r="I437" s="1744"/>
      <c r="J437" s="1744"/>
      <c r="K437" s="1744"/>
      <c r="L437" s="1744"/>
      <c r="M437" s="1744"/>
      <c r="N437" s="1744"/>
      <c r="O437" s="1744"/>
      <c r="P437" s="1744"/>
      <c r="Q437" s="1744"/>
      <c r="R437" s="1744"/>
      <c r="S437" s="1744"/>
      <c r="T437" s="1744"/>
      <c r="U437" s="1744"/>
      <c r="V437" s="1744"/>
      <c r="W437" s="1744"/>
      <c r="X437" s="1744"/>
      <c r="Y437" s="1744"/>
      <c r="Z437" s="1744"/>
    </row>
    <row r="438" ht="15.75" hidden="1" customHeight="1">
      <c r="A438" s="1744"/>
      <c r="B438" s="1744"/>
      <c r="C438" s="1744"/>
      <c r="D438" s="1744"/>
      <c r="E438" s="1744"/>
      <c r="F438" s="1744"/>
      <c r="G438" s="1744"/>
      <c r="H438" s="1744"/>
      <c r="I438" s="1744"/>
      <c r="J438" s="1744"/>
      <c r="K438" s="1744"/>
      <c r="L438" s="1744"/>
      <c r="M438" s="1744"/>
      <c r="N438" s="1744"/>
      <c r="O438" s="1744"/>
      <c r="P438" s="1744"/>
      <c r="Q438" s="1744"/>
      <c r="R438" s="1744"/>
      <c r="S438" s="1744"/>
      <c r="T438" s="1744"/>
      <c r="U438" s="1744"/>
      <c r="V438" s="1744"/>
      <c r="W438" s="1744"/>
      <c r="X438" s="1744"/>
      <c r="Y438" s="1744"/>
      <c r="Z438" s="1744"/>
    </row>
    <row r="439" ht="15.75" hidden="1" customHeight="1">
      <c r="A439" s="1744"/>
      <c r="B439" s="1744"/>
      <c r="C439" s="1744"/>
      <c r="D439" s="1744"/>
      <c r="E439" s="1744"/>
      <c r="F439" s="1744"/>
      <c r="G439" s="1744"/>
      <c r="H439" s="1744"/>
      <c r="I439" s="1744"/>
      <c r="J439" s="1744"/>
      <c r="K439" s="1744"/>
      <c r="L439" s="1744"/>
      <c r="M439" s="1744"/>
      <c r="N439" s="1744"/>
      <c r="O439" s="1744"/>
      <c r="P439" s="1744"/>
      <c r="Q439" s="1744"/>
      <c r="R439" s="1744"/>
      <c r="S439" s="1744"/>
      <c r="T439" s="1744"/>
      <c r="U439" s="1744"/>
      <c r="V439" s="1744"/>
      <c r="W439" s="1744"/>
      <c r="X439" s="1744"/>
      <c r="Y439" s="1744"/>
      <c r="Z439" s="1744"/>
    </row>
    <row r="440" ht="15.75" hidden="1" customHeight="1">
      <c r="A440" s="1744"/>
      <c r="B440" s="1744"/>
      <c r="C440" s="1744"/>
      <c r="D440" s="1744"/>
      <c r="E440" s="1744"/>
      <c r="F440" s="1744"/>
      <c r="G440" s="1744"/>
      <c r="H440" s="1744"/>
      <c r="I440" s="1744"/>
      <c r="J440" s="1744"/>
      <c r="K440" s="1744"/>
      <c r="L440" s="1744"/>
      <c r="M440" s="1744"/>
      <c r="N440" s="1744"/>
      <c r="O440" s="1744"/>
      <c r="P440" s="1744"/>
      <c r="Q440" s="1744"/>
      <c r="R440" s="1744"/>
      <c r="S440" s="1744"/>
      <c r="T440" s="1744"/>
      <c r="U440" s="1744"/>
      <c r="V440" s="1744"/>
      <c r="W440" s="1744"/>
      <c r="X440" s="1744"/>
      <c r="Y440" s="1744"/>
      <c r="Z440" s="1744"/>
    </row>
    <row r="441" ht="15.75" hidden="1" customHeight="1">
      <c r="A441" s="1744"/>
      <c r="B441" s="1744"/>
      <c r="C441" s="1744"/>
      <c r="D441" s="1744"/>
      <c r="E441" s="1744"/>
      <c r="F441" s="1744"/>
      <c r="G441" s="1744"/>
      <c r="H441" s="1744"/>
      <c r="I441" s="1744"/>
      <c r="J441" s="1744"/>
      <c r="K441" s="1744"/>
      <c r="L441" s="1744"/>
      <c r="M441" s="1744"/>
      <c r="N441" s="1744"/>
      <c r="O441" s="1744"/>
      <c r="P441" s="1744"/>
      <c r="Q441" s="1744"/>
      <c r="R441" s="1744"/>
      <c r="S441" s="1744"/>
      <c r="T441" s="1744"/>
      <c r="U441" s="1744"/>
      <c r="V441" s="1744"/>
      <c r="W441" s="1744"/>
      <c r="X441" s="1744"/>
      <c r="Y441" s="1744"/>
      <c r="Z441" s="1744"/>
    </row>
    <row r="442" ht="15.75" hidden="1" customHeight="1">
      <c r="A442" s="1744"/>
      <c r="B442" s="1744"/>
      <c r="C442" s="1744"/>
      <c r="D442" s="1744"/>
      <c r="E442" s="1744"/>
      <c r="F442" s="1744"/>
      <c r="G442" s="1744"/>
      <c r="H442" s="1744"/>
      <c r="I442" s="1744"/>
      <c r="J442" s="1744"/>
      <c r="K442" s="1744"/>
      <c r="L442" s="1744"/>
      <c r="M442" s="1744"/>
      <c r="N442" s="1744"/>
      <c r="O442" s="1744"/>
      <c r="P442" s="1744"/>
      <c r="Q442" s="1744"/>
      <c r="R442" s="1744"/>
      <c r="S442" s="1744"/>
      <c r="T442" s="1744"/>
      <c r="U442" s="1744"/>
      <c r="V442" s="1744"/>
      <c r="W442" s="1744"/>
      <c r="X442" s="1744"/>
      <c r="Y442" s="1744"/>
      <c r="Z442" s="1744"/>
    </row>
    <row r="443" ht="15.75" hidden="1" customHeight="1">
      <c r="A443" s="1744"/>
      <c r="B443" s="1744"/>
      <c r="C443" s="1744"/>
      <c r="D443" s="1744"/>
      <c r="E443" s="1744"/>
      <c r="F443" s="1744"/>
      <c r="G443" s="1744"/>
      <c r="H443" s="1744"/>
      <c r="I443" s="1744"/>
      <c r="J443" s="1744"/>
      <c r="K443" s="1744"/>
      <c r="L443" s="1744"/>
      <c r="M443" s="1744"/>
      <c r="N443" s="1744"/>
      <c r="O443" s="1744"/>
      <c r="P443" s="1744"/>
      <c r="Q443" s="1744"/>
      <c r="R443" s="1744"/>
      <c r="S443" s="1744"/>
      <c r="T443" s="1744"/>
      <c r="U443" s="1744"/>
      <c r="V443" s="1744"/>
      <c r="W443" s="1744"/>
      <c r="X443" s="1744"/>
      <c r="Y443" s="1744"/>
      <c r="Z443" s="1744"/>
    </row>
    <row r="444" ht="15.75" hidden="1" customHeight="1">
      <c r="A444" s="1744"/>
      <c r="B444" s="1744"/>
      <c r="C444" s="1744"/>
      <c r="D444" s="1744"/>
      <c r="E444" s="1744"/>
      <c r="F444" s="1744"/>
      <c r="G444" s="1744"/>
      <c r="H444" s="1744"/>
      <c r="I444" s="1744"/>
      <c r="J444" s="1744"/>
      <c r="K444" s="1744"/>
      <c r="L444" s="1744"/>
      <c r="M444" s="1744"/>
      <c r="N444" s="1744"/>
      <c r="O444" s="1744"/>
      <c r="P444" s="1744"/>
      <c r="Q444" s="1744"/>
      <c r="R444" s="1744"/>
      <c r="S444" s="1744"/>
      <c r="T444" s="1744"/>
      <c r="U444" s="1744"/>
      <c r="V444" s="1744"/>
      <c r="W444" s="1744"/>
      <c r="X444" s="1744"/>
      <c r="Y444" s="1744"/>
      <c r="Z444" s="1744"/>
    </row>
    <row r="445" ht="15.75" hidden="1" customHeight="1">
      <c r="A445" s="1744"/>
      <c r="B445" s="1744"/>
      <c r="C445" s="1744"/>
      <c r="D445" s="1744"/>
      <c r="E445" s="1744"/>
      <c r="F445" s="1744"/>
      <c r="G445" s="1744"/>
      <c r="H445" s="1744"/>
      <c r="I445" s="1744"/>
      <c r="J445" s="1744"/>
      <c r="K445" s="1744"/>
      <c r="L445" s="1744"/>
      <c r="M445" s="1744"/>
      <c r="N445" s="1744"/>
      <c r="O445" s="1744"/>
      <c r="P445" s="1744"/>
      <c r="Q445" s="1744"/>
      <c r="R445" s="1744"/>
      <c r="S445" s="1744"/>
      <c r="T445" s="1744"/>
      <c r="U445" s="1744"/>
      <c r="V445" s="1744"/>
      <c r="W445" s="1744"/>
      <c r="X445" s="1744"/>
      <c r="Y445" s="1744"/>
      <c r="Z445" s="1744"/>
    </row>
    <row r="446" ht="15.75" hidden="1" customHeight="1">
      <c r="A446" s="1744"/>
      <c r="B446" s="1744"/>
      <c r="C446" s="1744"/>
      <c r="D446" s="1744"/>
      <c r="E446" s="1744"/>
      <c r="F446" s="1744"/>
      <c r="G446" s="1744"/>
      <c r="H446" s="1744"/>
      <c r="I446" s="1744"/>
      <c r="J446" s="1744"/>
      <c r="K446" s="1744"/>
      <c r="L446" s="1744"/>
      <c r="M446" s="1744"/>
      <c r="N446" s="1744"/>
      <c r="O446" s="1744"/>
      <c r="P446" s="1744"/>
      <c r="Q446" s="1744"/>
      <c r="R446" s="1744"/>
      <c r="S446" s="1744"/>
      <c r="T446" s="1744"/>
      <c r="U446" s="1744"/>
      <c r="V446" s="1744"/>
      <c r="W446" s="1744"/>
      <c r="X446" s="1744"/>
      <c r="Y446" s="1744"/>
      <c r="Z446" s="1744"/>
    </row>
    <row r="447" ht="15.75" hidden="1" customHeight="1">
      <c r="A447" s="1744"/>
      <c r="B447" s="1744"/>
      <c r="C447" s="1744"/>
      <c r="D447" s="1744"/>
      <c r="E447" s="1744"/>
      <c r="F447" s="1744"/>
      <c r="G447" s="1744"/>
      <c r="H447" s="1744"/>
      <c r="I447" s="1744"/>
      <c r="J447" s="1744"/>
      <c r="K447" s="1744"/>
      <c r="L447" s="1744"/>
      <c r="M447" s="1744"/>
      <c r="N447" s="1744"/>
      <c r="O447" s="1744"/>
      <c r="P447" s="1744"/>
      <c r="Q447" s="1744"/>
      <c r="R447" s="1744"/>
      <c r="S447" s="1744"/>
      <c r="T447" s="1744"/>
      <c r="U447" s="1744"/>
      <c r="V447" s="1744"/>
      <c r="W447" s="1744"/>
      <c r="X447" s="1744"/>
      <c r="Y447" s="1744"/>
      <c r="Z447" s="1744"/>
    </row>
    <row r="448" ht="15.75" hidden="1" customHeight="1">
      <c r="A448" s="1744"/>
      <c r="B448" s="1744"/>
      <c r="C448" s="1744"/>
      <c r="D448" s="1744"/>
      <c r="E448" s="1744"/>
      <c r="F448" s="1744"/>
      <c r="G448" s="1744"/>
      <c r="H448" s="1744"/>
      <c r="I448" s="1744"/>
      <c r="J448" s="1744"/>
      <c r="K448" s="1744"/>
      <c r="L448" s="1744"/>
      <c r="M448" s="1744"/>
      <c r="N448" s="1744"/>
      <c r="O448" s="1744"/>
      <c r="P448" s="1744"/>
      <c r="Q448" s="1744"/>
      <c r="R448" s="1744"/>
      <c r="S448" s="1744"/>
      <c r="T448" s="1744"/>
      <c r="U448" s="1744"/>
      <c r="V448" s="1744"/>
      <c r="W448" s="1744"/>
      <c r="X448" s="1744"/>
      <c r="Y448" s="1744"/>
      <c r="Z448" s="1744"/>
    </row>
    <row r="449" ht="15.75" hidden="1" customHeight="1">
      <c r="A449" s="1744"/>
      <c r="B449" s="1744"/>
      <c r="C449" s="1744"/>
      <c r="D449" s="1744"/>
      <c r="E449" s="1744"/>
      <c r="F449" s="1744"/>
      <c r="G449" s="1744"/>
      <c r="H449" s="1744"/>
      <c r="I449" s="1744"/>
      <c r="J449" s="1744"/>
      <c r="K449" s="1744"/>
      <c r="L449" s="1744"/>
      <c r="M449" s="1744"/>
      <c r="N449" s="1744"/>
      <c r="O449" s="1744"/>
      <c r="P449" s="1744"/>
      <c r="Q449" s="1744"/>
      <c r="R449" s="1744"/>
      <c r="S449" s="1744"/>
      <c r="T449" s="1744"/>
      <c r="U449" s="1744"/>
      <c r="V449" s="1744"/>
      <c r="W449" s="1744"/>
      <c r="X449" s="1744"/>
      <c r="Y449" s="1744"/>
      <c r="Z449" s="1744"/>
    </row>
    <row r="450" ht="15.75" hidden="1" customHeight="1">
      <c r="A450" s="1744"/>
      <c r="B450" s="1744"/>
      <c r="C450" s="1744"/>
      <c r="D450" s="1744"/>
      <c r="E450" s="1744"/>
      <c r="F450" s="1744"/>
      <c r="G450" s="1744"/>
      <c r="H450" s="1744"/>
      <c r="I450" s="1744"/>
      <c r="J450" s="1744"/>
      <c r="K450" s="1744"/>
      <c r="L450" s="1744"/>
      <c r="M450" s="1744"/>
      <c r="N450" s="1744"/>
      <c r="O450" s="1744"/>
      <c r="P450" s="1744"/>
      <c r="Q450" s="1744"/>
      <c r="R450" s="1744"/>
      <c r="S450" s="1744"/>
      <c r="T450" s="1744"/>
      <c r="U450" s="1744"/>
      <c r="V450" s="1744"/>
      <c r="W450" s="1744"/>
      <c r="X450" s="1744"/>
      <c r="Y450" s="1744"/>
      <c r="Z450" s="1744"/>
    </row>
    <row r="451" ht="15.75" hidden="1" customHeight="1">
      <c r="A451" s="1744"/>
      <c r="B451" s="1744"/>
      <c r="C451" s="1744"/>
      <c r="D451" s="1744"/>
      <c r="E451" s="1744"/>
      <c r="F451" s="1744"/>
      <c r="G451" s="1744"/>
      <c r="H451" s="1744"/>
      <c r="I451" s="1744"/>
      <c r="J451" s="1744"/>
      <c r="K451" s="1744"/>
      <c r="L451" s="1744"/>
      <c r="M451" s="1744"/>
      <c r="N451" s="1744"/>
      <c r="O451" s="1744"/>
      <c r="P451" s="1744"/>
      <c r="Q451" s="1744"/>
      <c r="R451" s="1744"/>
      <c r="S451" s="1744"/>
      <c r="T451" s="1744"/>
      <c r="U451" s="1744"/>
      <c r="V451" s="1744"/>
      <c r="W451" s="1744"/>
      <c r="X451" s="1744"/>
      <c r="Y451" s="1744"/>
      <c r="Z451" s="1744"/>
    </row>
    <row r="452" ht="15.75" hidden="1" customHeight="1">
      <c r="A452" s="1744"/>
      <c r="B452" s="1744"/>
      <c r="C452" s="1744"/>
      <c r="D452" s="1744"/>
      <c r="E452" s="1744"/>
      <c r="F452" s="1744"/>
      <c r="G452" s="1744"/>
      <c r="H452" s="1744"/>
      <c r="I452" s="1744"/>
      <c r="J452" s="1744"/>
      <c r="K452" s="1744"/>
      <c r="L452" s="1744"/>
      <c r="M452" s="1744"/>
      <c r="N452" s="1744"/>
      <c r="O452" s="1744"/>
      <c r="P452" s="1744"/>
      <c r="Q452" s="1744"/>
      <c r="R452" s="1744"/>
      <c r="S452" s="1744"/>
      <c r="T452" s="1744"/>
      <c r="U452" s="1744"/>
      <c r="V452" s="1744"/>
      <c r="W452" s="1744"/>
      <c r="X452" s="1744"/>
      <c r="Y452" s="1744"/>
      <c r="Z452" s="1744"/>
    </row>
    <row r="453" ht="15.75" hidden="1" customHeight="1">
      <c r="A453" s="1744"/>
      <c r="B453" s="1744"/>
      <c r="C453" s="1744"/>
      <c r="D453" s="1744"/>
      <c r="E453" s="1744"/>
      <c r="F453" s="1744"/>
      <c r="G453" s="1744"/>
      <c r="H453" s="1744"/>
      <c r="I453" s="1744"/>
      <c r="J453" s="1744"/>
      <c r="K453" s="1744"/>
      <c r="L453" s="1744"/>
      <c r="M453" s="1744"/>
      <c r="N453" s="1744"/>
      <c r="O453" s="1744"/>
      <c r="P453" s="1744"/>
      <c r="Q453" s="1744"/>
      <c r="R453" s="1744"/>
      <c r="S453" s="1744"/>
      <c r="T453" s="1744"/>
      <c r="U453" s="1744"/>
      <c r="V453" s="1744"/>
      <c r="W453" s="1744"/>
      <c r="X453" s="1744"/>
      <c r="Y453" s="1744"/>
      <c r="Z453" s="1744"/>
    </row>
    <row r="454" ht="15.75" hidden="1" customHeight="1">
      <c r="A454" s="1744"/>
      <c r="B454" s="1744"/>
      <c r="C454" s="1744"/>
      <c r="D454" s="1744"/>
      <c r="E454" s="1744"/>
      <c r="F454" s="1744"/>
      <c r="G454" s="1744"/>
      <c r="H454" s="1744"/>
      <c r="I454" s="1744"/>
      <c r="J454" s="1744"/>
      <c r="K454" s="1744"/>
      <c r="L454" s="1744"/>
      <c r="M454" s="1744"/>
      <c r="N454" s="1744"/>
      <c r="O454" s="1744"/>
      <c r="P454" s="1744"/>
      <c r="Q454" s="1744"/>
      <c r="R454" s="1744"/>
      <c r="S454" s="1744"/>
      <c r="T454" s="1744"/>
      <c r="U454" s="1744"/>
      <c r="V454" s="1744"/>
      <c r="W454" s="1744"/>
      <c r="X454" s="1744"/>
      <c r="Y454" s="1744"/>
      <c r="Z454" s="1744"/>
    </row>
    <row r="455" ht="15.75" hidden="1" customHeight="1">
      <c r="A455" s="1744"/>
      <c r="B455" s="1744"/>
      <c r="C455" s="1744"/>
      <c r="D455" s="1744"/>
      <c r="E455" s="1744"/>
      <c r="F455" s="1744"/>
      <c r="G455" s="1744"/>
      <c r="H455" s="1744"/>
      <c r="I455" s="1744"/>
      <c r="J455" s="1744"/>
      <c r="K455" s="1744"/>
      <c r="L455" s="1744"/>
      <c r="M455" s="1744"/>
      <c r="N455" s="1744"/>
      <c r="O455" s="1744"/>
      <c r="P455" s="1744"/>
      <c r="Q455" s="1744"/>
      <c r="R455" s="1744"/>
      <c r="S455" s="1744"/>
      <c r="T455" s="1744"/>
      <c r="U455" s="1744"/>
      <c r="V455" s="1744"/>
      <c r="W455" s="1744"/>
      <c r="X455" s="1744"/>
      <c r="Y455" s="1744"/>
      <c r="Z455" s="1744"/>
    </row>
    <row r="456" ht="15.75" hidden="1" customHeight="1">
      <c r="A456" s="1744"/>
      <c r="B456" s="1744"/>
      <c r="C456" s="1744"/>
      <c r="D456" s="1744"/>
      <c r="E456" s="1744"/>
      <c r="F456" s="1744"/>
      <c r="G456" s="1744"/>
      <c r="H456" s="1744"/>
      <c r="I456" s="1744"/>
      <c r="J456" s="1744"/>
      <c r="K456" s="1744"/>
      <c r="L456" s="1744"/>
      <c r="M456" s="1744"/>
      <c r="N456" s="1744"/>
      <c r="O456" s="1744"/>
      <c r="P456" s="1744"/>
      <c r="Q456" s="1744"/>
      <c r="R456" s="1744"/>
      <c r="S456" s="1744"/>
      <c r="T456" s="1744"/>
      <c r="U456" s="1744"/>
      <c r="V456" s="1744"/>
      <c r="W456" s="1744"/>
      <c r="X456" s="1744"/>
      <c r="Y456" s="1744"/>
      <c r="Z456" s="1744"/>
    </row>
    <row r="457" ht="15.75" hidden="1" customHeight="1">
      <c r="A457" s="1744"/>
      <c r="B457" s="1744"/>
      <c r="C457" s="1744"/>
      <c r="D457" s="1744"/>
      <c r="E457" s="1744"/>
      <c r="F457" s="1744"/>
      <c r="G457" s="1744"/>
      <c r="H457" s="1744"/>
      <c r="I457" s="1744"/>
      <c r="J457" s="1744"/>
      <c r="K457" s="1744"/>
      <c r="L457" s="1744"/>
      <c r="M457" s="1744"/>
      <c r="N457" s="1744"/>
      <c r="O457" s="1744"/>
      <c r="P457" s="1744"/>
      <c r="Q457" s="1744"/>
      <c r="R457" s="1744"/>
      <c r="S457" s="1744"/>
      <c r="T457" s="1744"/>
      <c r="U457" s="1744"/>
      <c r="V457" s="1744"/>
      <c r="W457" s="1744"/>
      <c r="X457" s="1744"/>
      <c r="Y457" s="1744"/>
      <c r="Z457" s="1744"/>
    </row>
    <row r="458" ht="15.75" hidden="1" customHeight="1">
      <c r="A458" s="1744"/>
      <c r="B458" s="1744"/>
      <c r="C458" s="1744"/>
      <c r="D458" s="1744"/>
      <c r="E458" s="1744"/>
      <c r="F458" s="1744"/>
      <c r="G458" s="1744"/>
      <c r="H458" s="1744"/>
      <c r="I458" s="1744"/>
      <c r="J458" s="1744"/>
      <c r="K458" s="1744"/>
      <c r="L458" s="1744"/>
      <c r="M458" s="1744"/>
      <c r="N458" s="1744"/>
      <c r="O458" s="1744"/>
      <c r="P458" s="1744"/>
      <c r="Q458" s="1744"/>
      <c r="R458" s="1744"/>
      <c r="S458" s="1744"/>
      <c r="T458" s="1744"/>
      <c r="U458" s="1744"/>
      <c r="V458" s="1744"/>
      <c r="W458" s="1744"/>
      <c r="X458" s="1744"/>
      <c r="Y458" s="1744"/>
      <c r="Z458" s="1744"/>
    </row>
    <row r="459" ht="15.75" hidden="1" customHeight="1">
      <c r="A459" s="1744"/>
      <c r="B459" s="1744"/>
      <c r="C459" s="1744"/>
      <c r="D459" s="1744"/>
      <c r="E459" s="1744"/>
      <c r="F459" s="1744"/>
      <c r="G459" s="1744"/>
      <c r="H459" s="1744"/>
      <c r="I459" s="1744"/>
      <c r="J459" s="1744"/>
      <c r="K459" s="1744"/>
      <c r="L459" s="1744"/>
      <c r="M459" s="1744"/>
      <c r="N459" s="1744"/>
      <c r="O459" s="1744"/>
      <c r="P459" s="1744"/>
      <c r="Q459" s="1744"/>
      <c r="R459" s="1744"/>
      <c r="S459" s="1744"/>
      <c r="T459" s="1744"/>
      <c r="U459" s="1744"/>
      <c r="V459" s="1744"/>
      <c r="W459" s="1744"/>
      <c r="X459" s="1744"/>
      <c r="Y459" s="1744"/>
      <c r="Z459" s="1744"/>
    </row>
    <row r="460" ht="15.75" hidden="1" customHeight="1">
      <c r="A460" s="1744"/>
      <c r="B460" s="1744"/>
      <c r="C460" s="1744"/>
      <c r="D460" s="1744"/>
      <c r="E460" s="1744"/>
      <c r="F460" s="1744"/>
      <c r="G460" s="1744"/>
      <c r="H460" s="1744"/>
      <c r="I460" s="1744"/>
      <c r="J460" s="1744"/>
      <c r="K460" s="1744"/>
      <c r="L460" s="1744"/>
      <c r="M460" s="1744"/>
      <c r="N460" s="1744"/>
      <c r="O460" s="1744"/>
      <c r="P460" s="1744"/>
      <c r="Q460" s="1744"/>
      <c r="R460" s="1744"/>
      <c r="S460" s="1744"/>
      <c r="T460" s="1744"/>
      <c r="U460" s="1744"/>
      <c r="V460" s="1744"/>
      <c r="W460" s="1744"/>
      <c r="X460" s="1744"/>
      <c r="Y460" s="1744"/>
      <c r="Z460" s="1744"/>
    </row>
    <row r="461" ht="15.75" hidden="1" customHeight="1">
      <c r="A461" s="1744"/>
      <c r="B461" s="1744"/>
      <c r="C461" s="1744"/>
      <c r="D461" s="1744"/>
      <c r="E461" s="1744"/>
      <c r="F461" s="1744"/>
      <c r="G461" s="1744"/>
      <c r="H461" s="1744"/>
      <c r="I461" s="1744"/>
      <c r="J461" s="1744"/>
      <c r="K461" s="1744"/>
      <c r="L461" s="1744"/>
      <c r="M461" s="1744"/>
      <c r="N461" s="1744"/>
      <c r="O461" s="1744"/>
      <c r="P461" s="1744"/>
      <c r="Q461" s="1744"/>
      <c r="R461" s="1744"/>
      <c r="S461" s="1744"/>
      <c r="T461" s="1744"/>
      <c r="U461" s="1744"/>
      <c r="V461" s="1744"/>
      <c r="W461" s="1744"/>
      <c r="X461" s="1744"/>
      <c r="Y461" s="1744"/>
      <c r="Z461" s="1744"/>
    </row>
    <row r="462" ht="15.75" hidden="1" customHeight="1">
      <c r="A462" s="1744"/>
      <c r="B462" s="1744"/>
      <c r="C462" s="1744"/>
      <c r="D462" s="1744"/>
      <c r="E462" s="1744"/>
      <c r="F462" s="1744"/>
      <c r="G462" s="1744"/>
      <c r="H462" s="1744"/>
      <c r="I462" s="1744"/>
      <c r="J462" s="1744"/>
      <c r="K462" s="1744"/>
      <c r="L462" s="1744"/>
      <c r="M462" s="1744"/>
      <c r="N462" s="1744"/>
      <c r="O462" s="1744"/>
      <c r="P462" s="1744"/>
      <c r="Q462" s="1744"/>
      <c r="R462" s="1744"/>
      <c r="S462" s="1744"/>
      <c r="T462" s="1744"/>
      <c r="U462" s="1744"/>
      <c r="V462" s="1744"/>
      <c r="W462" s="1744"/>
      <c r="X462" s="1744"/>
      <c r="Y462" s="1744"/>
      <c r="Z462" s="1744"/>
    </row>
    <row r="463" ht="15.75" hidden="1" customHeight="1">
      <c r="A463" s="1744"/>
      <c r="B463" s="1744"/>
      <c r="C463" s="1744"/>
      <c r="D463" s="1744"/>
      <c r="E463" s="1744"/>
      <c r="F463" s="1744"/>
      <c r="G463" s="1744"/>
      <c r="H463" s="1744"/>
      <c r="I463" s="1744"/>
      <c r="J463" s="1744"/>
      <c r="K463" s="1744"/>
      <c r="L463" s="1744"/>
      <c r="M463" s="1744"/>
      <c r="N463" s="1744"/>
      <c r="O463" s="1744"/>
      <c r="P463" s="1744"/>
      <c r="Q463" s="1744"/>
      <c r="R463" s="1744"/>
      <c r="S463" s="1744"/>
      <c r="T463" s="1744"/>
      <c r="U463" s="1744"/>
      <c r="V463" s="1744"/>
      <c r="W463" s="1744"/>
      <c r="X463" s="1744"/>
      <c r="Y463" s="1744"/>
      <c r="Z463" s="1744"/>
    </row>
    <row r="464" ht="15.75" hidden="1" customHeight="1">
      <c r="A464" s="1744"/>
      <c r="B464" s="1744"/>
      <c r="C464" s="1744"/>
      <c r="D464" s="1744"/>
      <c r="E464" s="1744"/>
      <c r="F464" s="1744"/>
      <c r="G464" s="1744"/>
      <c r="H464" s="1744"/>
      <c r="I464" s="1744"/>
      <c r="J464" s="1744"/>
      <c r="K464" s="1744"/>
      <c r="L464" s="1744"/>
      <c r="M464" s="1744"/>
      <c r="N464" s="1744"/>
      <c r="O464" s="1744"/>
      <c r="P464" s="1744"/>
      <c r="Q464" s="1744"/>
      <c r="R464" s="1744"/>
      <c r="S464" s="1744"/>
      <c r="T464" s="1744"/>
      <c r="U464" s="1744"/>
      <c r="V464" s="1744"/>
      <c r="W464" s="1744"/>
      <c r="X464" s="1744"/>
      <c r="Y464" s="1744"/>
      <c r="Z464" s="1744"/>
    </row>
    <row r="465" ht="15.75" hidden="1" customHeight="1">
      <c r="A465" s="1744"/>
      <c r="B465" s="1744"/>
      <c r="C465" s="1744"/>
      <c r="D465" s="1744"/>
      <c r="E465" s="1744"/>
      <c r="F465" s="1744"/>
      <c r="G465" s="1744"/>
      <c r="H465" s="1744"/>
      <c r="I465" s="1744"/>
      <c r="J465" s="1744"/>
      <c r="K465" s="1744"/>
      <c r="L465" s="1744"/>
      <c r="M465" s="1744"/>
      <c r="N465" s="1744"/>
      <c r="O465" s="1744"/>
      <c r="P465" s="1744"/>
      <c r="Q465" s="1744"/>
      <c r="R465" s="1744"/>
      <c r="S465" s="1744"/>
      <c r="T465" s="1744"/>
      <c r="U465" s="1744"/>
      <c r="V465" s="1744"/>
      <c r="W465" s="1744"/>
      <c r="X465" s="1744"/>
      <c r="Y465" s="1744"/>
      <c r="Z465" s="1744"/>
    </row>
    <row r="466" ht="15.75" hidden="1" customHeight="1">
      <c r="A466" s="1744"/>
      <c r="B466" s="1744"/>
      <c r="C466" s="1744"/>
      <c r="D466" s="1744"/>
      <c r="E466" s="1744"/>
      <c r="F466" s="1744"/>
      <c r="G466" s="1744"/>
      <c r="H466" s="1744"/>
      <c r="I466" s="1744"/>
      <c r="J466" s="1744"/>
      <c r="K466" s="1744"/>
      <c r="L466" s="1744"/>
      <c r="M466" s="1744"/>
      <c r="N466" s="1744"/>
      <c r="O466" s="1744"/>
      <c r="P466" s="1744"/>
      <c r="Q466" s="1744"/>
      <c r="R466" s="1744"/>
      <c r="S466" s="1744"/>
      <c r="T466" s="1744"/>
      <c r="U466" s="1744"/>
      <c r="V466" s="1744"/>
      <c r="W466" s="1744"/>
      <c r="X466" s="1744"/>
      <c r="Y466" s="1744"/>
      <c r="Z466" s="1744"/>
    </row>
    <row r="467" ht="15.75" hidden="1" customHeight="1">
      <c r="A467" s="1744"/>
      <c r="B467" s="1744"/>
      <c r="C467" s="1744"/>
      <c r="D467" s="1744"/>
      <c r="E467" s="1744"/>
      <c r="F467" s="1744"/>
      <c r="G467" s="1744"/>
      <c r="H467" s="1744"/>
      <c r="I467" s="1744"/>
      <c r="J467" s="1744"/>
      <c r="K467" s="1744"/>
      <c r="L467" s="1744"/>
      <c r="M467" s="1744"/>
      <c r="N467" s="1744"/>
      <c r="O467" s="1744"/>
      <c r="P467" s="1744"/>
      <c r="Q467" s="1744"/>
      <c r="R467" s="1744"/>
      <c r="S467" s="1744"/>
      <c r="T467" s="1744"/>
      <c r="U467" s="1744"/>
      <c r="V467" s="1744"/>
      <c r="W467" s="1744"/>
      <c r="X467" s="1744"/>
      <c r="Y467" s="1744"/>
      <c r="Z467" s="1744"/>
    </row>
    <row r="468" ht="15.75" hidden="1" customHeight="1">
      <c r="A468" s="1744"/>
      <c r="B468" s="1744"/>
      <c r="C468" s="1744"/>
      <c r="D468" s="1744"/>
      <c r="E468" s="1744"/>
      <c r="F468" s="1744"/>
      <c r="G468" s="1744"/>
      <c r="H468" s="1744"/>
      <c r="I468" s="1744"/>
      <c r="J468" s="1744"/>
      <c r="K468" s="1744"/>
      <c r="L468" s="1744"/>
      <c r="M468" s="1744"/>
      <c r="N468" s="1744"/>
      <c r="O468" s="1744"/>
      <c r="P468" s="1744"/>
      <c r="Q468" s="1744"/>
      <c r="R468" s="1744"/>
      <c r="S468" s="1744"/>
      <c r="T468" s="1744"/>
      <c r="U468" s="1744"/>
      <c r="V468" s="1744"/>
      <c r="W468" s="1744"/>
      <c r="X468" s="1744"/>
      <c r="Y468" s="1744"/>
      <c r="Z468" s="1744"/>
    </row>
    <row r="469" ht="15.75" hidden="1" customHeight="1">
      <c r="A469" s="1744"/>
      <c r="B469" s="1744"/>
      <c r="C469" s="1744"/>
      <c r="D469" s="1744"/>
      <c r="E469" s="1744"/>
      <c r="F469" s="1744"/>
      <c r="G469" s="1744"/>
      <c r="H469" s="1744"/>
      <c r="I469" s="1744"/>
      <c r="J469" s="1744"/>
      <c r="K469" s="1744"/>
      <c r="L469" s="1744"/>
      <c r="M469" s="1744"/>
      <c r="N469" s="1744"/>
      <c r="O469" s="1744"/>
      <c r="P469" s="1744"/>
      <c r="Q469" s="1744"/>
      <c r="R469" s="1744"/>
      <c r="S469" s="1744"/>
      <c r="T469" s="1744"/>
      <c r="U469" s="1744"/>
      <c r="V469" s="1744"/>
      <c r="W469" s="1744"/>
      <c r="X469" s="1744"/>
      <c r="Y469" s="1744"/>
      <c r="Z469" s="1744"/>
    </row>
    <row r="470" ht="15.75" hidden="1" customHeight="1">
      <c r="A470" s="1744"/>
      <c r="B470" s="1744"/>
      <c r="C470" s="1744"/>
      <c r="D470" s="1744"/>
      <c r="E470" s="1744"/>
      <c r="F470" s="1744"/>
      <c r="G470" s="1744"/>
      <c r="H470" s="1744"/>
      <c r="I470" s="1744"/>
      <c r="J470" s="1744"/>
      <c r="K470" s="1744"/>
      <c r="L470" s="1744"/>
      <c r="M470" s="1744"/>
      <c r="N470" s="1744"/>
      <c r="O470" s="1744"/>
      <c r="P470" s="1744"/>
      <c r="Q470" s="1744"/>
      <c r="R470" s="1744"/>
      <c r="S470" s="1744"/>
      <c r="T470" s="1744"/>
      <c r="U470" s="1744"/>
      <c r="V470" s="1744"/>
      <c r="W470" s="1744"/>
      <c r="X470" s="1744"/>
      <c r="Y470" s="1744"/>
      <c r="Z470" s="1744"/>
    </row>
    <row r="471" ht="15.75" hidden="1" customHeight="1">
      <c r="A471" s="1744"/>
      <c r="B471" s="1744"/>
      <c r="C471" s="1744"/>
      <c r="D471" s="1744"/>
      <c r="E471" s="1744"/>
      <c r="F471" s="1744"/>
      <c r="G471" s="1744"/>
      <c r="H471" s="1744"/>
      <c r="I471" s="1744"/>
      <c r="J471" s="1744"/>
      <c r="K471" s="1744"/>
      <c r="L471" s="1744"/>
      <c r="M471" s="1744"/>
      <c r="N471" s="1744"/>
      <c r="O471" s="1744"/>
      <c r="P471" s="1744"/>
      <c r="Q471" s="1744"/>
      <c r="R471" s="1744"/>
      <c r="S471" s="1744"/>
      <c r="T471" s="1744"/>
      <c r="U471" s="1744"/>
      <c r="V471" s="1744"/>
      <c r="W471" s="1744"/>
      <c r="X471" s="1744"/>
      <c r="Y471" s="1744"/>
      <c r="Z471" s="1744"/>
    </row>
    <row r="472" ht="15.75" hidden="1" customHeight="1">
      <c r="A472" s="1744"/>
      <c r="B472" s="1744"/>
      <c r="C472" s="1744"/>
      <c r="D472" s="1744"/>
      <c r="E472" s="1744"/>
      <c r="F472" s="1744"/>
      <c r="G472" s="1744"/>
      <c r="H472" s="1744"/>
      <c r="I472" s="1744"/>
      <c r="J472" s="1744"/>
      <c r="K472" s="1744"/>
      <c r="L472" s="1744"/>
      <c r="M472" s="1744"/>
      <c r="N472" s="1744"/>
      <c r="O472" s="1744"/>
      <c r="P472" s="1744"/>
      <c r="Q472" s="1744"/>
      <c r="R472" s="1744"/>
      <c r="S472" s="1744"/>
      <c r="T472" s="1744"/>
      <c r="U472" s="1744"/>
      <c r="V472" s="1744"/>
      <c r="W472" s="1744"/>
      <c r="X472" s="1744"/>
      <c r="Y472" s="1744"/>
      <c r="Z472" s="1744"/>
    </row>
    <row r="473" ht="15.75" hidden="1" customHeight="1">
      <c r="A473" s="1744"/>
      <c r="B473" s="1744"/>
      <c r="C473" s="1744"/>
      <c r="D473" s="1744"/>
      <c r="E473" s="1744"/>
      <c r="F473" s="1744"/>
      <c r="G473" s="1744"/>
      <c r="H473" s="1744"/>
      <c r="I473" s="1744"/>
      <c r="J473" s="1744"/>
      <c r="K473" s="1744"/>
      <c r="L473" s="1744"/>
      <c r="M473" s="1744"/>
      <c r="N473" s="1744"/>
      <c r="O473" s="1744"/>
      <c r="P473" s="1744"/>
      <c r="Q473" s="1744"/>
      <c r="R473" s="1744"/>
      <c r="S473" s="1744"/>
      <c r="T473" s="1744"/>
      <c r="U473" s="1744"/>
      <c r="V473" s="1744"/>
      <c r="W473" s="1744"/>
      <c r="X473" s="1744"/>
      <c r="Y473" s="1744"/>
      <c r="Z473" s="1744"/>
    </row>
    <row r="474" ht="15.75" hidden="1" customHeight="1">
      <c r="A474" s="1744"/>
      <c r="B474" s="1744"/>
      <c r="C474" s="1744"/>
      <c r="D474" s="1744"/>
      <c r="E474" s="1744"/>
      <c r="F474" s="1744"/>
      <c r="G474" s="1744"/>
      <c r="H474" s="1744"/>
      <c r="I474" s="1744"/>
      <c r="J474" s="1744"/>
      <c r="K474" s="1744"/>
      <c r="L474" s="1744"/>
      <c r="M474" s="1744"/>
      <c r="N474" s="1744"/>
      <c r="O474" s="1744"/>
      <c r="P474" s="1744"/>
      <c r="Q474" s="1744"/>
      <c r="R474" s="1744"/>
      <c r="S474" s="1744"/>
      <c r="T474" s="1744"/>
      <c r="U474" s="1744"/>
      <c r="V474" s="1744"/>
      <c r="W474" s="1744"/>
      <c r="X474" s="1744"/>
      <c r="Y474" s="1744"/>
      <c r="Z474" s="1744"/>
    </row>
    <row r="475" ht="15.75" hidden="1" customHeight="1">
      <c r="A475" s="1744"/>
      <c r="B475" s="1744"/>
      <c r="C475" s="1744"/>
      <c r="D475" s="1744"/>
      <c r="E475" s="1744"/>
      <c r="F475" s="1744"/>
      <c r="G475" s="1744"/>
      <c r="H475" s="1744"/>
      <c r="I475" s="1744"/>
      <c r="J475" s="1744"/>
      <c r="K475" s="1744"/>
      <c r="L475" s="1744"/>
      <c r="M475" s="1744"/>
      <c r="N475" s="1744"/>
      <c r="O475" s="1744"/>
      <c r="P475" s="1744"/>
      <c r="Q475" s="1744"/>
      <c r="R475" s="1744"/>
      <c r="S475" s="1744"/>
      <c r="T475" s="1744"/>
      <c r="U475" s="1744"/>
      <c r="V475" s="1744"/>
      <c r="W475" s="1744"/>
      <c r="X475" s="1744"/>
      <c r="Y475" s="1744"/>
      <c r="Z475" s="1744"/>
    </row>
    <row r="476" ht="15.75" hidden="1" customHeight="1">
      <c r="A476" s="1744"/>
      <c r="B476" s="1744"/>
      <c r="C476" s="1744"/>
      <c r="D476" s="1744"/>
      <c r="E476" s="1744"/>
      <c r="F476" s="1744"/>
      <c r="G476" s="1744"/>
      <c r="H476" s="1744"/>
      <c r="I476" s="1744"/>
      <c r="J476" s="1744"/>
      <c r="K476" s="1744"/>
      <c r="L476" s="1744"/>
      <c r="M476" s="1744"/>
      <c r="N476" s="1744"/>
      <c r="O476" s="1744"/>
      <c r="P476" s="1744"/>
      <c r="Q476" s="1744"/>
      <c r="R476" s="1744"/>
      <c r="S476" s="1744"/>
      <c r="T476" s="1744"/>
      <c r="U476" s="1744"/>
      <c r="V476" s="1744"/>
      <c r="W476" s="1744"/>
      <c r="X476" s="1744"/>
      <c r="Y476" s="1744"/>
      <c r="Z476" s="1744"/>
    </row>
    <row r="477" ht="15.75" hidden="1" customHeight="1">
      <c r="A477" s="1744"/>
      <c r="B477" s="1744"/>
      <c r="C477" s="1744"/>
      <c r="D477" s="1744"/>
      <c r="E477" s="1744"/>
      <c r="F477" s="1744"/>
      <c r="G477" s="1744"/>
      <c r="H477" s="1744"/>
      <c r="I477" s="1744"/>
      <c r="J477" s="1744"/>
      <c r="K477" s="1744"/>
      <c r="L477" s="1744"/>
      <c r="M477" s="1744"/>
      <c r="N477" s="1744"/>
      <c r="O477" s="1744"/>
      <c r="P477" s="1744"/>
      <c r="Q477" s="1744"/>
      <c r="R477" s="1744"/>
      <c r="S477" s="1744"/>
      <c r="T477" s="1744"/>
      <c r="U477" s="1744"/>
      <c r="V477" s="1744"/>
      <c r="W477" s="1744"/>
      <c r="X477" s="1744"/>
      <c r="Y477" s="1744"/>
      <c r="Z477" s="1744"/>
    </row>
    <row r="478" ht="15.75" hidden="1" customHeight="1">
      <c r="A478" s="1744"/>
      <c r="B478" s="1744"/>
      <c r="C478" s="1744"/>
      <c r="D478" s="1744"/>
      <c r="E478" s="1744"/>
      <c r="F478" s="1744"/>
      <c r="G478" s="1744"/>
      <c r="H478" s="1744"/>
      <c r="I478" s="1744"/>
      <c r="J478" s="1744"/>
      <c r="K478" s="1744"/>
      <c r="L478" s="1744"/>
      <c r="M478" s="1744"/>
      <c r="N478" s="1744"/>
      <c r="O478" s="1744"/>
      <c r="P478" s="1744"/>
      <c r="Q478" s="1744"/>
      <c r="R478" s="1744"/>
      <c r="S478" s="1744"/>
      <c r="T478" s="1744"/>
      <c r="U478" s="1744"/>
      <c r="V478" s="1744"/>
      <c r="W478" s="1744"/>
      <c r="X478" s="1744"/>
      <c r="Y478" s="1744"/>
      <c r="Z478" s="1744"/>
    </row>
    <row r="479" ht="15.75" hidden="1" customHeight="1">
      <c r="A479" s="1744"/>
      <c r="B479" s="1744"/>
      <c r="C479" s="1744"/>
      <c r="D479" s="1744"/>
      <c r="E479" s="1744"/>
      <c r="F479" s="1744"/>
      <c r="G479" s="1744"/>
      <c r="H479" s="1744"/>
      <c r="I479" s="1744"/>
      <c r="J479" s="1744"/>
      <c r="K479" s="1744"/>
      <c r="L479" s="1744"/>
      <c r="M479" s="1744"/>
      <c r="N479" s="1744"/>
      <c r="O479" s="1744"/>
      <c r="P479" s="1744"/>
      <c r="Q479" s="1744"/>
      <c r="R479" s="1744"/>
      <c r="S479" s="1744"/>
      <c r="T479" s="1744"/>
      <c r="U479" s="1744"/>
      <c r="V479" s="1744"/>
      <c r="W479" s="1744"/>
      <c r="X479" s="1744"/>
      <c r="Y479" s="1744"/>
      <c r="Z479" s="1744"/>
    </row>
    <row r="480" ht="15.75" hidden="1" customHeight="1">
      <c r="A480" s="1744"/>
      <c r="B480" s="1744"/>
      <c r="C480" s="1744"/>
      <c r="D480" s="1744"/>
      <c r="E480" s="1744"/>
      <c r="F480" s="1744"/>
      <c r="G480" s="1744"/>
      <c r="H480" s="1744"/>
      <c r="I480" s="1744"/>
      <c r="J480" s="1744"/>
      <c r="K480" s="1744"/>
      <c r="L480" s="1744"/>
      <c r="M480" s="1744"/>
      <c r="N480" s="1744"/>
      <c r="O480" s="1744"/>
      <c r="P480" s="1744"/>
      <c r="Q480" s="1744"/>
      <c r="R480" s="1744"/>
      <c r="S480" s="1744"/>
      <c r="T480" s="1744"/>
      <c r="U480" s="1744"/>
      <c r="V480" s="1744"/>
      <c r="W480" s="1744"/>
      <c r="X480" s="1744"/>
      <c r="Y480" s="1744"/>
      <c r="Z480" s="1744"/>
    </row>
    <row r="481" ht="15.75" hidden="1" customHeight="1">
      <c r="A481" s="1744"/>
      <c r="B481" s="1744"/>
      <c r="C481" s="1744"/>
      <c r="D481" s="1744"/>
      <c r="E481" s="1744"/>
      <c r="F481" s="1744"/>
      <c r="G481" s="1744"/>
      <c r="H481" s="1744"/>
      <c r="I481" s="1744"/>
      <c r="J481" s="1744"/>
      <c r="K481" s="1744"/>
      <c r="L481" s="1744"/>
      <c r="M481" s="1744"/>
      <c r="N481" s="1744"/>
      <c r="O481" s="1744"/>
      <c r="P481" s="1744"/>
      <c r="Q481" s="1744"/>
      <c r="R481" s="1744"/>
      <c r="S481" s="1744"/>
      <c r="T481" s="1744"/>
      <c r="U481" s="1744"/>
      <c r="V481" s="1744"/>
      <c r="W481" s="1744"/>
      <c r="X481" s="1744"/>
      <c r="Y481" s="1744"/>
      <c r="Z481" s="1744"/>
    </row>
    <row r="482" ht="15.75" hidden="1" customHeight="1">
      <c r="A482" s="1744"/>
      <c r="B482" s="1744"/>
      <c r="C482" s="1744"/>
      <c r="D482" s="1744"/>
      <c r="E482" s="1744"/>
      <c r="F482" s="1744"/>
      <c r="G482" s="1744"/>
      <c r="H482" s="1744"/>
      <c r="I482" s="1744"/>
      <c r="J482" s="1744"/>
      <c r="K482" s="1744"/>
      <c r="L482" s="1744"/>
      <c r="M482" s="1744"/>
      <c r="N482" s="1744"/>
      <c r="O482" s="1744"/>
      <c r="P482" s="1744"/>
      <c r="Q482" s="1744"/>
      <c r="R482" s="1744"/>
      <c r="S482" s="1744"/>
      <c r="T482" s="1744"/>
      <c r="U482" s="1744"/>
      <c r="V482" s="1744"/>
      <c r="W482" s="1744"/>
      <c r="X482" s="1744"/>
      <c r="Y482" s="1744"/>
      <c r="Z482" s="1744"/>
    </row>
    <row r="483" ht="15.75" hidden="1" customHeight="1">
      <c r="A483" s="1744"/>
      <c r="B483" s="1744"/>
      <c r="C483" s="1744"/>
      <c r="D483" s="1744"/>
      <c r="E483" s="1744"/>
      <c r="F483" s="1744"/>
      <c r="G483" s="1744"/>
      <c r="H483" s="1744"/>
      <c r="I483" s="1744"/>
      <c r="J483" s="1744"/>
      <c r="K483" s="1744"/>
      <c r="L483" s="1744"/>
      <c r="M483" s="1744"/>
      <c r="N483" s="1744"/>
      <c r="O483" s="1744"/>
      <c r="P483" s="1744"/>
      <c r="Q483" s="1744"/>
      <c r="R483" s="1744"/>
      <c r="S483" s="1744"/>
      <c r="T483" s="1744"/>
      <c r="U483" s="1744"/>
      <c r="V483" s="1744"/>
      <c r="W483" s="1744"/>
      <c r="X483" s="1744"/>
      <c r="Y483" s="1744"/>
      <c r="Z483" s="1744"/>
    </row>
    <row r="484" ht="15.75" hidden="1" customHeight="1">
      <c r="A484" s="1744"/>
      <c r="B484" s="1744"/>
      <c r="C484" s="1744"/>
      <c r="D484" s="1744"/>
      <c r="E484" s="1744"/>
      <c r="F484" s="1744"/>
      <c r="G484" s="1744"/>
      <c r="H484" s="1744"/>
      <c r="I484" s="1744"/>
      <c r="J484" s="1744"/>
      <c r="K484" s="1744"/>
      <c r="L484" s="1744"/>
      <c r="M484" s="1744"/>
      <c r="N484" s="1744"/>
      <c r="O484" s="1744"/>
      <c r="P484" s="1744"/>
      <c r="Q484" s="1744"/>
      <c r="R484" s="1744"/>
      <c r="S484" s="1744"/>
      <c r="T484" s="1744"/>
      <c r="U484" s="1744"/>
      <c r="V484" s="1744"/>
      <c r="W484" s="1744"/>
      <c r="X484" s="1744"/>
      <c r="Y484" s="1744"/>
      <c r="Z484" s="1744"/>
    </row>
    <row r="485" ht="15.75" hidden="1" customHeight="1">
      <c r="A485" s="1744"/>
      <c r="B485" s="1744"/>
      <c r="C485" s="1744"/>
      <c r="D485" s="1744"/>
      <c r="E485" s="1744"/>
      <c r="F485" s="1744"/>
      <c r="G485" s="1744"/>
      <c r="H485" s="1744"/>
      <c r="I485" s="1744"/>
      <c r="J485" s="1744"/>
      <c r="K485" s="1744"/>
      <c r="L485" s="1744"/>
      <c r="M485" s="1744"/>
      <c r="N485" s="1744"/>
      <c r="O485" s="1744"/>
      <c r="P485" s="1744"/>
      <c r="Q485" s="1744"/>
      <c r="R485" s="1744"/>
      <c r="S485" s="1744"/>
      <c r="T485" s="1744"/>
      <c r="U485" s="1744"/>
      <c r="V485" s="1744"/>
      <c r="W485" s="1744"/>
      <c r="X485" s="1744"/>
      <c r="Y485" s="1744"/>
      <c r="Z485" s="1744"/>
    </row>
    <row r="486" ht="15.75" hidden="1" customHeight="1">
      <c r="A486" s="1744"/>
      <c r="B486" s="1744"/>
      <c r="C486" s="1744"/>
      <c r="D486" s="1744"/>
      <c r="E486" s="1744"/>
      <c r="F486" s="1744"/>
      <c r="G486" s="1744"/>
      <c r="H486" s="1744"/>
      <c r="I486" s="1744"/>
      <c r="J486" s="1744"/>
      <c r="K486" s="1744"/>
      <c r="L486" s="1744"/>
      <c r="M486" s="1744"/>
      <c r="N486" s="1744"/>
      <c r="O486" s="1744"/>
      <c r="P486" s="1744"/>
      <c r="Q486" s="1744"/>
      <c r="R486" s="1744"/>
      <c r="S486" s="1744"/>
      <c r="T486" s="1744"/>
      <c r="U486" s="1744"/>
      <c r="V486" s="1744"/>
      <c r="W486" s="1744"/>
      <c r="X486" s="1744"/>
      <c r="Y486" s="1744"/>
      <c r="Z486" s="1744"/>
    </row>
    <row r="487" ht="15.75" hidden="1" customHeight="1">
      <c r="A487" s="1744"/>
      <c r="B487" s="1744"/>
      <c r="C487" s="1744"/>
      <c r="D487" s="1744"/>
      <c r="E487" s="1744"/>
      <c r="F487" s="1744"/>
      <c r="G487" s="1744"/>
      <c r="H487" s="1744"/>
      <c r="I487" s="1744"/>
      <c r="J487" s="1744"/>
      <c r="K487" s="1744"/>
      <c r="L487" s="1744"/>
      <c r="M487" s="1744"/>
      <c r="N487" s="1744"/>
      <c r="O487" s="1744"/>
      <c r="P487" s="1744"/>
      <c r="Q487" s="1744"/>
      <c r="R487" s="1744"/>
      <c r="S487" s="1744"/>
      <c r="T487" s="1744"/>
      <c r="U487" s="1744"/>
      <c r="V487" s="1744"/>
      <c r="W487" s="1744"/>
      <c r="X487" s="1744"/>
      <c r="Y487" s="1744"/>
      <c r="Z487" s="1744"/>
    </row>
    <row r="488" ht="15.75" hidden="1" customHeight="1">
      <c r="A488" s="1744"/>
      <c r="B488" s="1744"/>
      <c r="C488" s="1744"/>
      <c r="D488" s="1744"/>
      <c r="E488" s="1744"/>
      <c r="F488" s="1744"/>
      <c r="G488" s="1744"/>
      <c r="H488" s="1744"/>
      <c r="I488" s="1744"/>
      <c r="J488" s="1744"/>
      <c r="K488" s="1744"/>
      <c r="L488" s="1744"/>
      <c r="M488" s="1744"/>
      <c r="N488" s="1744"/>
      <c r="O488" s="1744"/>
      <c r="P488" s="1744"/>
      <c r="Q488" s="1744"/>
      <c r="R488" s="1744"/>
      <c r="S488" s="1744"/>
      <c r="T488" s="1744"/>
      <c r="U488" s="1744"/>
      <c r="V488" s="1744"/>
      <c r="W488" s="1744"/>
      <c r="X488" s="1744"/>
      <c r="Y488" s="1744"/>
      <c r="Z488" s="1744"/>
    </row>
    <row r="489" ht="15.75" hidden="1" customHeight="1">
      <c r="A489" s="1744"/>
      <c r="B489" s="1744"/>
      <c r="C489" s="1744"/>
      <c r="D489" s="1744"/>
      <c r="E489" s="1744"/>
      <c r="F489" s="1744"/>
      <c r="G489" s="1744"/>
      <c r="H489" s="1744"/>
      <c r="I489" s="1744"/>
      <c r="J489" s="1744"/>
      <c r="K489" s="1744"/>
      <c r="L489" s="1744"/>
      <c r="M489" s="1744"/>
      <c r="N489" s="1744"/>
      <c r="O489" s="1744"/>
      <c r="P489" s="1744"/>
      <c r="Q489" s="1744"/>
      <c r="R489" s="1744"/>
      <c r="S489" s="1744"/>
      <c r="T489" s="1744"/>
      <c r="U489" s="1744"/>
      <c r="V489" s="1744"/>
      <c r="W489" s="1744"/>
      <c r="X489" s="1744"/>
      <c r="Y489" s="1744"/>
      <c r="Z489" s="1744"/>
    </row>
    <row r="490" ht="15.75" hidden="1" customHeight="1">
      <c r="A490" s="1744"/>
      <c r="B490" s="1744"/>
      <c r="C490" s="1744"/>
      <c r="D490" s="1744"/>
      <c r="E490" s="1744"/>
      <c r="F490" s="1744"/>
      <c r="G490" s="1744"/>
      <c r="H490" s="1744"/>
      <c r="I490" s="1744"/>
      <c r="J490" s="1744"/>
      <c r="K490" s="1744"/>
      <c r="L490" s="1744"/>
      <c r="M490" s="1744"/>
      <c r="N490" s="1744"/>
      <c r="O490" s="1744"/>
      <c r="P490" s="1744"/>
      <c r="Q490" s="1744"/>
      <c r="R490" s="1744"/>
      <c r="S490" s="1744"/>
      <c r="T490" s="1744"/>
      <c r="U490" s="1744"/>
      <c r="V490" s="1744"/>
      <c r="W490" s="1744"/>
      <c r="X490" s="1744"/>
      <c r="Y490" s="1744"/>
      <c r="Z490" s="1744"/>
    </row>
    <row r="491" ht="15.75" hidden="1" customHeight="1">
      <c r="A491" s="1744"/>
      <c r="B491" s="1744"/>
      <c r="C491" s="1744"/>
      <c r="D491" s="1744"/>
      <c r="E491" s="1744"/>
      <c r="F491" s="1744"/>
      <c r="G491" s="1744"/>
      <c r="H491" s="1744"/>
      <c r="I491" s="1744"/>
      <c r="J491" s="1744"/>
      <c r="K491" s="1744"/>
      <c r="L491" s="1744"/>
      <c r="M491" s="1744"/>
      <c r="N491" s="1744"/>
      <c r="O491" s="1744"/>
      <c r="P491" s="1744"/>
      <c r="Q491" s="1744"/>
      <c r="R491" s="1744"/>
      <c r="S491" s="1744"/>
      <c r="T491" s="1744"/>
      <c r="U491" s="1744"/>
      <c r="V491" s="1744"/>
      <c r="W491" s="1744"/>
      <c r="X491" s="1744"/>
      <c r="Y491" s="1744"/>
      <c r="Z491" s="1744"/>
    </row>
    <row r="492" ht="15.75" hidden="1" customHeight="1">
      <c r="A492" s="1744"/>
      <c r="B492" s="1744"/>
      <c r="C492" s="1744"/>
      <c r="D492" s="1744"/>
      <c r="E492" s="1744"/>
      <c r="F492" s="1744"/>
      <c r="G492" s="1744"/>
      <c r="H492" s="1744"/>
      <c r="I492" s="1744"/>
      <c r="J492" s="1744"/>
      <c r="K492" s="1744"/>
      <c r="L492" s="1744"/>
      <c r="M492" s="1744"/>
      <c r="N492" s="1744"/>
      <c r="O492" s="1744"/>
      <c r="P492" s="1744"/>
      <c r="Q492" s="1744"/>
      <c r="R492" s="1744"/>
      <c r="S492" s="1744"/>
      <c r="T492" s="1744"/>
      <c r="U492" s="1744"/>
      <c r="V492" s="1744"/>
      <c r="W492" s="1744"/>
      <c r="X492" s="1744"/>
      <c r="Y492" s="1744"/>
      <c r="Z492" s="1744"/>
    </row>
    <row r="493" ht="15.75" hidden="1" customHeight="1">
      <c r="A493" s="1744"/>
      <c r="B493" s="1744"/>
      <c r="C493" s="1744"/>
      <c r="D493" s="1744"/>
      <c r="E493" s="1744"/>
      <c r="F493" s="1744"/>
      <c r="G493" s="1744"/>
      <c r="H493" s="1744"/>
      <c r="I493" s="1744"/>
      <c r="J493" s="1744"/>
      <c r="K493" s="1744"/>
      <c r="L493" s="1744"/>
      <c r="M493" s="1744"/>
      <c r="N493" s="1744"/>
      <c r="O493" s="1744"/>
      <c r="P493" s="1744"/>
      <c r="Q493" s="1744"/>
      <c r="R493" s="1744"/>
      <c r="S493" s="1744"/>
      <c r="T493" s="1744"/>
      <c r="U493" s="1744"/>
      <c r="V493" s="1744"/>
      <c r="W493" s="1744"/>
      <c r="X493" s="1744"/>
      <c r="Y493" s="1744"/>
      <c r="Z493" s="1744"/>
    </row>
    <row r="494" ht="15.75" hidden="1" customHeight="1">
      <c r="A494" s="1744"/>
      <c r="B494" s="1744"/>
      <c r="C494" s="1744"/>
      <c r="D494" s="1744"/>
      <c r="E494" s="1744"/>
      <c r="F494" s="1744"/>
      <c r="G494" s="1744"/>
      <c r="H494" s="1744"/>
      <c r="I494" s="1744"/>
      <c r="J494" s="1744"/>
      <c r="K494" s="1744"/>
      <c r="L494" s="1744"/>
      <c r="M494" s="1744"/>
      <c r="N494" s="1744"/>
      <c r="O494" s="1744"/>
      <c r="P494" s="1744"/>
      <c r="Q494" s="1744"/>
      <c r="R494" s="1744"/>
      <c r="S494" s="1744"/>
      <c r="T494" s="1744"/>
      <c r="U494" s="1744"/>
      <c r="V494" s="1744"/>
      <c r="W494" s="1744"/>
      <c r="X494" s="1744"/>
      <c r="Y494" s="1744"/>
      <c r="Z494" s="1744"/>
    </row>
    <row r="495" ht="15.75" hidden="1" customHeight="1">
      <c r="A495" s="1744"/>
      <c r="B495" s="1744"/>
      <c r="C495" s="1744"/>
      <c r="D495" s="1744"/>
      <c r="E495" s="1744"/>
      <c r="F495" s="1744"/>
      <c r="G495" s="1744"/>
      <c r="H495" s="1744"/>
      <c r="I495" s="1744"/>
      <c r="J495" s="1744"/>
      <c r="K495" s="1744"/>
      <c r="L495" s="1744"/>
      <c r="M495" s="1744"/>
      <c r="N495" s="1744"/>
      <c r="O495" s="1744"/>
      <c r="P495" s="1744"/>
      <c r="Q495" s="1744"/>
      <c r="R495" s="1744"/>
      <c r="S495" s="1744"/>
      <c r="T495" s="1744"/>
      <c r="U495" s="1744"/>
      <c r="V495" s="1744"/>
      <c r="W495" s="1744"/>
      <c r="X495" s="1744"/>
      <c r="Y495" s="1744"/>
      <c r="Z495" s="1744"/>
    </row>
    <row r="496" ht="15.75" hidden="1" customHeight="1">
      <c r="A496" s="1744"/>
      <c r="B496" s="1744"/>
      <c r="C496" s="1744"/>
      <c r="D496" s="1744"/>
      <c r="E496" s="1744"/>
      <c r="F496" s="1744"/>
      <c r="G496" s="1744"/>
      <c r="H496" s="1744"/>
      <c r="I496" s="1744"/>
      <c r="J496" s="1744"/>
      <c r="K496" s="1744"/>
      <c r="L496" s="1744"/>
      <c r="M496" s="1744"/>
      <c r="N496" s="1744"/>
      <c r="O496" s="1744"/>
      <c r="P496" s="1744"/>
      <c r="Q496" s="1744"/>
      <c r="R496" s="1744"/>
      <c r="S496" s="1744"/>
      <c r="T496" s="1744"/>
      <c r="U496" s="1744"/>
      <c r="V496" s="1744"/>
      <c r="W496" s="1744"/>
      <c r="X496" s="1744"/>
      <c r="Y496" s="1744"/>
      <c r="Z496" s="1744"/>
    </row>
    <row r="497" ht="15.75" hidden="1" customHeight="1">
      <c r="A497" s="1744"/>
      <c r="B497" s="1744"/>
      <c r="C497" s="1744"/>
      <c r="D497" s="1744"/>
      <c r="E497" s="1744"/>
      <c r="F497" s="1744"/>
      <c r="G497" s="1744"/>
      <c r="H497" s="1744"/>
      <c r="I497" s="1744"/>
      <c r="J497" s="1744"/>
      <c r="K497" s="1744"/>
      <c r="L497" s="1744"/>
      <c r="M497" s="1744"/>
      <c r="N497" s="1744"/>
      <c r="O497" s="1744"/>
      <c r="P497" s="1744"/>
      <c r="Q497" s="1744"/>
      <c r="R497" s="1744"/>
      <c r="S497" s="1744"/>
      <c r="T497" s="1744"/>
      <c r="U497" s="1744"/>
      <c r="V497" s="1744"/>
      <c r="W497" s="1744"/>
      <c r="X497" s="1744"/>
      <c r="Y497" s="1744"/>
      <c r="Z497" s="1744"/>
    </row>
    <row r="498" ht="15.75" hidden="1" customHeight="1">
      <c r="A498" s="1744"/>
      <c r="B498" s="1744"/>
      <c r="C498" s="1744"/>
      <c r="D498" s="1744"/>
      <c r="E498" s="1744"/>
      <c r="F498" s="1744"/>
      <c r="G498" s="1744"/>
      <c r="H498" s="1744"/>
      <c r="I498" s="1744"/>
      <c r="J498" s="1744"/>
      <c r="K498" s="1744"/>
      <c r="L498" s="1744"/>
      <c r="M498" s="1744"/>
      <c r="N498" s="1744"/>
      <c r="O498" s="1744"/>
      <c r="P498" s="1744"/>
      <c r="Q498" s="1744"/>
      <c r="R498" s="1744"/>
      <c r="S498" s="1744"/>
      <c r="T498" s="1744"/>
      <c r="U498" s="1744"/>
      <c r="V498" s="1744"/>
      <c r="W498" s="1744"/>
      <c r="X498" s="1744"/>
      <c r="Y498" s="1744"/>
      <c r="Z498" s="1744"/>
    </row>
    <row r="499" ht="15.75" hidden="1" customHeight="1">
      <c r="A499" s="1744"/>
      <c r="B499" s="1744"/>
      <c r="C499" s="1744"/>
      <c r="D499" s="1744"/>
      <c r="E499" s="1744"/>
      <c r="F499" s="1744"/>
      <c r="G499" s="1744"/>
      <c r="H499" s="1744"/>
      <c r="I499" s="1744"/>
      <c r="J499" s="1744"/>
      <c r="K499" s="1744"/>
      <c r="L499" s="1744"/>
      <c r="M499" s="1744"/>
      <c r="N499" s="1744"/>
      <c r="O499" s="1744"/>
      <c r="P499" s="1744"/>
      <c r="Q499" s="1744"/>
      <c r="R499" s="1744"/>
      <c r="S499" s="1744"/>
      <c r="T499" s="1744"/>
      <c r="U499" s="1744"/>
      <c r="V499" s="1744"/>
      <c r="W499" s="1744"/>
      <c r="X499" s="1744"/>
      <c r="Y499" s="1744"/>
      <c r="Z499" s="1744"/>
    </row>
    <row r="500" ht="15.75" hidden="1" customHeight="1">
      <c r="A500" s="1744"/>
      <c r="B500" s="1744"/>
      <c r="C500" s="1744"/>
      <c r="D500" s="1744"/>
      <c r="E500" s="1744"/>
      <c r="F500" s="1744"/>
      <c r="G500" s="1744"/>
      <c r="H500" s="1744"/>
      <c r="I500" s="1744"/>
      <c r="J500" s="1744"/>
      <c r="K500" s="1744"/>
      <c r="L500" s="1744"/>
      <c r="M500" s="1744"/>
      <c r="N500" s="1744"/>
      <c r="O500" s="1744"/>
      <c r="P500" s="1744"/>
      <c r="Q500" s="1744"/>
      <c r="R500" s="1744"/>
      <c r="S500" s="1744"/>
      <c r="T500" s="1744"/>
      <c r="U500" s="1744"/>
      <c r="V500" s="1744"/>
      <c r="W500" s="1744"/>
      <c r="X500" s="1744"/>
      <c r="Y500" s="1744"/>
      <c r="Z500" s="1744"/>
    </row>
    <row r="501" ht="15.75" hidden="1" customHeight="1">
      <c r="A501" s="1744"/>
      <c r="B501" s="1744"/>
      <c r="C501" s="1744"/>
      <c r="D501" s="1744"/>
      <c r="E501" s="1744"/>
      <c r="F501" s="1744"/>
      <c r="G501" s="1744"/>
      <c r="H501" s="1744"/>
      <c r="I501" s="1744"/>
      <c r="J501" s="1744"/>
      <c r="K501" s="1744"/>
      <c r="L501" s="1744"/>
      <c r="M501" s="1744"/>
      <c r="N501" s="1744"/>
      <c r="O501" s="1744"/>
      <c r="P501" s="1744"/>
      <c r="Q501" s="1744"/>
      <c r="R501" s="1744"/>
      <c r="S501" s="1744"/>
      <c r="T501" s="1744"/>
      <c r="U501" s="1744"/>
      <c r="V501" s="1744"/>
      <c r="W501" s="1744"/>
      <c r="X501" s="1744"/>
      <c r="Y501" s="1744"/>
      <c r="Z501" s="1744"/>
    </row>
    <row r="502" ht="15.75" hidden="1" customHeight="1">
      <c r="A502" s="1744"/>
      <c r="B502" s="1744"/>
      <c r="C502" s="1744"/>
      <c r="D502" s="1744"/>
      <c r="E502" s="1744"/>
      <c r="F502" s="1744"/>
      <c r="G502" s="1744"/>
      <c r="H502" s="1744"/>
      <c r="I502" s="1744"/>
      <c r="J502" s="1744"/>
      <c r="K502" s="1744"/>
      <c r="L502" s="1744"/>
      <c r="M502" s="1744"/>
      <c r="N502" s="1744"/>
      <c r="O502" s="1744"/>
      <c r="P502" s="1744"/>
      <c r="Q502" s="1744"/>
      <c r="R502" s="1744"/>
      <c r="S502" s="1744"/>
      <c r="T502" s="1744"/>
      <c r="U502" s="1744"/>
      <c r="V502" s="1744"/>
      <c r="W502" s="1744"/>
      <c r="X502" s="1744"/>
      <c r="Y502" s="1744"/>
      <c r="Z502" s="1744"/>
    </row>
    <row r="503" ht="15.75" hidden="1" customHeight="1">
      <c r="A503" s="1744"/>
      <c r="B503" s="1744"/>
      <c r="C503" s="1744"/>
      <c r="D503" s="1744"/>
      <c r="E503" s="1744"/>
      <c r="F503" s="1744"/>
      <c r="G503" s="1744"/>
      <c r="H503" s="1744"/>
      <c r="I503" s="1744"/>
      <c r="J503" s="1744"/>
      <c r="K503" s="1744"/>
      <c r="L503" s="1744"/>
      <c r="M503" s="1744"/>
      <c r="N503" s="1744"/>
      <c r="O503" s="1744"/>
      <c r="P503" s="1744"/>
      <c r="Q503" s="1744"/>
      <c r="R503" s="1744"/>
      <c r="S503" s="1744"/>
      <c r="T503" s="1744"/>
      <c r="U503" s="1744"/>
      <c r="V503" s="1744"/>
      <c r="W503" s="1744"/>
      <c r="X503" s="1744"/>
      <c r="Y503" s="1744"/>
      <c r="Z503" s="1744"/>
    </row>
    <row r="504" ht="15.75" hidden="1" customHeight="1">
      <c r="A504" s="1744"/>
      <c r="B504" s="1744"/>
      <c r="C504" s="1744"/>
      <c r="D504" s="1744"/>
      <c r="E504" s="1744"/>
      <c r="F504" s="1744"/>
      <c r="G504" s="1744"/>
      <c r="H504" s="1744"/>
      <c r="I504" s="1744"/>
      <c r="J504" s="1744"/>
      <c r="K504" s="1744"/>
      <c r="L504" s="1744"/>
      <c r="M504" s="1744"/>
      <c r="N504" s="1744"/>
      <c r="O504" s="1744"/>
      <c r="P504" s="1744"/>
      <c r="Q504" s="1744"/>
      <c r="R504" s="1744"/>
      <c r="S504" s="1744"/>
      <c r="T504" s="1744"/>
      <c r="U504" s="1744"/>
      <c r="V504" s="1744"/>
      <c r="W504" s="1744"/>
      <c r="X504" s="1744"/>
      <c r="Y504" s="1744"/>
      <c r="Z504" s="1744"/>
    </row>
    <row r="505" ht="15.75" hidden="1" customHeight="1">
      <c r="A505" s="1744"/>
      <c r="B505" s="1744"/>
      <c r="C505" s="1744"/>
      <c r="D505" s="1744"/>
      <c r="E505" s="1744"/>
      <c r="F505" s="1744"/>
      <c r="G505" s="1744"/>
      <c r="H505" s="1744"/>
      <c r="I505" s="1744"/>
      <c r="J505" s="1744"/>
      <c r="K505" s="1744"/>
      <c r="L505" s="1744"/>
      <c r="M505" s="1744"/>
      <c r="N505" s="1744"/>
      <c r="O505" s="1744"/>
      <c r="P505" s="1744"/>
      <c r="Q505" s="1744"/>
      <c r="R505" s="1744"/>
      <c r="S505" s="1744"/>
      <c r="T505" s="1744"/>
      <c r="U505" s="1744"/>
      <c r="V505" s="1744"/>
      <c r="W505" s="1744"/>
      <c r="X505" s="1744"/>
      <c r="Y505" s="1744"/>
      <c r="Z505" s="1744"/>
    </row>
    <row r="506" ht="15.75" hidden="1" customHeight="1">
      <c r="A506" s="1744"/>
      <c r="B506" s="1744"/>
      <c r="C506" s="1744"/>
      <c r="D506" s="1744"/>
      <c r="E506" s="1744"/>
      <c r="F506" s="1744"/>
      <c r="G506" s="1744"/>
      <c r="H506" s="1744"/>
      <c r="I506" s="1744"/>
      <c r="J506" s="1744"/>
      <c r="K506" s="1744"/>
      <c r="L506" s="1744"/>
      <c r="M506" s="1744"/>
      <c r="N506" s="1744"/>
      <c r="O506" s="1744"/>
      <c r="P506" s="1744"/>
      <c r="Q506" s="1744"/>
      <c r="R506" s="1744"/>
      <c r="S506" s="1744"/>
      <c r="T506" s="1744"/>
      <c r="U506" s="1744"/>
      <c r="V506" s="1744"/>
      <c r="W506" s="1744"/>
      <c r="X506" s="1744"/>
      <c r="Y506" s="1744"/>
      <c r="Z506" s="1744"/>
    </row>
    <row r="507" ht="15.75" hidden="1" customHeight="1">
      <c r="A507" s="1744"/>
      <c r="B507" s="1744"/>
      <c r="C507" s="1744"/>
      <c r="D507" s="1744"/>
      <c r="E507" s="1744"/>
      <c r="F507" s="1744"/>
      <c r="G507" s="1744"/>
      <c r="H507" s="1744"/>
      <c r="I507" s="1744"/>
      <c r="J507" s="1744"/>
      <c r="K507" s="1744"/>
      <c r="L507" s="1744"/>
      <c r="M507" s="1744"/>
      <c r="N507" s="1744"/>
      <c r="O507" s="1744"/>
      <c r="P507" s="1744"/>
      <c r="Q507" s="1744"/>
      <c r="R507" s="1744"/>
      <c r="S507" s="1744"/>
      <c r="T507" s="1744"/>
      <c r="U507" s="1744"/>
      <c r="V507" s="1744"/>
      <c r="W507" s="1744"/>
      <c r="X507" s="1744"/>
      <c r="Y507" s="1744"/>
      <c r="Z507" s="1744"/>
    </row>
    <row r="508" ht="15.75" hidden="1" customHeight="1">
      <c r="A508" s="1744"/>
      <c r="B508" s="1744"/>
      <c r="C508" s="1744"/>
      <c r="D508" s="1744"/>
      <c r="E508" s="1744"/>
      <c r="F508" s="1744"/>
      <c r="G508" s="1744"/>
      <c r="H508" s="1744"/>
      <c r="I508" s="1744"/>
      <c r="J508" s="1744"/>
      <c r="K508" s="1744"/>
      <c r="L508" s="1744"/>
      <c r="M508" s="1744"/>
      <c r="N508" s="1744"/>
      <c r="O508" s="1744"/>
      <c r="P508" s="1744"/>
      <c r="Q508" s="1744"/>
      <c r="R508" s="1744"/>
      <c r="S508" s="1744"/>
      <c r="T508" s="1744"/>
      <c r="U508" s="1744"/>
      <c r="V508" s="1744"/>
      <c r="W508" s="1744"/>
      <c r="X508" s="1744"/>
      <c r="Y508" s="1744"/>
      <c r="Z508" s="1744"/>
    </row>
    <row r="509" ht="15.75" hidden="1" customHeight="1">
      <c r="A509" s="1744"/>
      <c r="B509" s="1744"/>
      <c r="C509" s="1744"/>
      <c r="D509" s="1744"/>
      <c r="E509" s="1744"/>
      <c r="F509" s="1744"/>
      <c r="G509" s="1744"/>
      <c r="H509" s="1744"/>
      <c r="I509" s="1744"/>
      <c r="J509" s="1744"/>
      <c r="K509" s="1744"/>
      <c r="L509" s="1744"/>
      <c r="M509" s="1744"/>
      <c r="N509" s="1744"/>
      <c r="O509" s="1744"/>
      <c r="P509" s="1744"/>
      <c r="Q509" s="1744"/>
      <c r="R509" s="1744"/>
      <c r="S509" s="1744"/>
      <c r="T509" s="1744"/>
      <c r="U509" s="1744"/>
      <c r="V509" s="1744"/>
      <c r="W509" s="1744"/>
      <c r="X509" s="1744"/>
      <c r="Y509" s="1744"/>
      <c r="Z509" s="1744"/>
    </row>
    <row r="510" ht="15.75" hidden="1" customHeight="1">
      <c r="A510" s="1744"/>
      <c r="B510" s="1744"/>
      <c r="C510" s="1744"/>
      <c r="D510" s="1744"/>
      <c r="E510" s="1744"/>
      <c r="F510" s="1744"/>
      <c r="G510" s="1744"/>
      <c r="H510" s="1744"/>
      <c r="I510" s="1744"/>
      <c r="J510" s="1744"/>
      <c r="K510" s="1744"/>
      <c r="L510" s="1744"/>
      <c r="M510" s="1744"/>
      <c r="N510" s="1744"/>
      <c r="O510" s="1744"/>
      <c r="P510" s="1744"/>
      <c r="Q510" s="1744"/>
      <c r="R510" s="1744"/>
      <c r="S510" s="1744"/>
      <c r="T510" s="1744"/>
      <c r="U510" s="1744"/>
      <c r="V510" s="1744"/>
      <c r="W510" s="1744"/>
      <c r="X510" s="1744"/>
      <c r="Y510" s="1744"/>
      <c r="Z510" s="1744"/>
    </row>
    <row r="511" ht="15.75" hidden="1" customHeight="1">
      <c r="A511" s="1744"/>
      <c r="B511" s="1744"/>
      <c r="C511" s="1744"/>
      <c r="D511" s="1744"/>
      <c r="E511" s="1744"/>
      <c r="F511" s="1744"/>
      <c r="G511" s="1744"/>
      <c r="H511" s="1744"/>
      <c r="I511" s="1744"/>
      <c r="J511" s="1744"/>
      <c r="K511" s="1744"/>
      <c r="L511" s="1744"/>
      <c r="M511" s="1744"/>
      <c r="N511" s="1744"/>
      <c r="O511" s="1744"/>
      <c r="P511" s="1744"/>
      <c r="Q511" s="1744"/>
      <c r="R511" s="1744"/>
      <c r="S511" s="1744"/>
      <c r="T511" s="1744"/>
      <c r="U511" s="1744"/>
      <c r="V511" s="1744"/>
      <c r="W511" s="1744"/>
      <c r="X511" s="1744"/>
      <c r="Y511" s="1744"/>
      <c r="Z511" s="1744"/>
    </row>
    <row r="512" ht="15.75" hidden="1" customHeight="1">
      <c r="A512" s="1744"/>
      <c r="B512" s="1744"/>
      <c r="C512" s="1744"/>
      <c r="D512" s="1744"/>
      <c r="E512" s="1744"/>
      <c r="F512" s="1744"/>
      <c r="G512" s="1744"/>
      <c r="H512" s="1744"/>
      <c r="I512" s="1744"/>
      <c r="J512" s="1744"/>
      <c r="K512" s="1744"/>
      <c r="L512" s="1744"/>
      <c r="M512" s="1744"/>
      <c r="N512" s="1744"/>
      <c r="O512" s="1744"/>
      <c r="P512" s="1744"/>
      <c r="Q512" s="1744"/>
      <c r="R512" s="1744"/>
      <c r="S512" s="1744"/>
      <c r="T512" s="1744"/>
      <c r="U512" s="1744"/>
      <c r="V512" s="1744"/>
      <c r="W512" s="1744"/>
      <c r="X512" s="1744"/>
      <c r="Y512" s="1744"/>
      <c r="Z512" s="1744"/>
    </row>
    <row r="513" ht="15.75" hidden="1" customHeight="1">
      <c r="A513" s="1744"/>
      <c r="B513" s="1744"/>
      <c r="C513" s="1744"/>
      <c r="D513" s="1744"/>
      <c r="E513" s="1744"/>
      <c r="F513" s="1744"/>
      <c r="G513" s="1744"/>
      <c r="H513" s="1744"/>
      <c r="I513" s="1744"/>
      <c r="J513" s="1744"/>
      <c r="K513" s="1744"/>
      <c r="L513" s="1744"/>
      <c r="M513" s="1744"/>
      <c r="N513" s="1744"/>
      <c r="O513" s="1744"/>
      <c r="P513" s="1744"/>
      <c r="Q513" s="1744"/>
      <c r="R513" s="1744"/>
      <c r="S513" s="1744"/>
      <c r="T513" s="1744"/>
      <c r="U513" s="1744"/>
      <c r="V513" s="1744"/>
      <c r="W513" s="1744"/>
      <c r="X513" s="1744"/>
      <c r="Y513" s="1744"/>
      <c r="Z513" s="1744"/>
    </row>
    <row r="514" ht="15.75" hidden="1" customHeight="1">
      <c r="A514" s="1744"/>
      <c r="B514" s="1744"/>
      <c r="C514" s="1744"/>
      <c r="D514" s="1744"/>
      <c r="E514" s="1744"/>
      <c r="F514" s="1744"/>
      <c r="G514" s="1744"/>
      <c r="H514" s="1744"/>
      <c r="I514" s="1744"/>
      <c r="J514" s="1744"/>
      <c r="K514" s="1744"/>
      <c r="L514" s="1744"/>
      <c r="M514" s="1744"/>
      <c r="N514" s="1744"/>
      <c r="O514" s="1744"/>
      <c r="P514" s="1744"/>
      <c r="Q514" s="1744"/>
      <c r="R514" s="1744"/>
      <c r="S514" s="1744"/>
      <c r="T514" s="1744"/>
      <c r="U514" s="1744"/>
      <c r="V514" s="1744"/>
      <c r="W514" s="1744"/>
      <c r="X514" s="1744"/>
      <c r="Y514" s="1744"/>
      <c r="Z514" s="1744"/>
    </row>
    <row r="515" ht="15.75" hidden="1" customHeight="1">
      <c r="A515" s="1744"/>
      <c r="B515" s="1744"/>
      <c r="C515" s="1744"/>
      <c r="D515" s="1744"/>
      <c r="E515" s="1744"/>
      <c r="F515" s="1744"/>
      <c r="G515" s="1744"/>
      <c r="H515" s="1744"/>
      <c r="I515" s="1744"/>
      <c r="J515" s="1744"/>
      <c r="K515" s="1744"/>
      <c r="L515" s="1744"/>
      <c r="M515" s="1744"/>
      <c r="N515" s="1744"/>
      <c r="O515" s="1744"/>
      <c r="P515" s="1744"/>
      <c r="Q515" s="1744"/>
      <c r="R515" s="1744"/>
      <c r="S515" s="1744"/>
      <c r="T515" s="1744"/>
      <c r="U515" s="1744"/>
      <c r="V515" s="1744"/>
      <c r="W515" s="1744"/>
      <c r="X515" s="1744"/>
      <c r="Y515" s="1744"/>
      <c r="Z515" s="1744"/>
    </row>
    <row r="516" ht="15.75" hidden="1" customHeight="1">
      <c r="A516" s="1744"/>
      <c r="B516" s="1744"/>
      <c r="C516" s="1744"/>
      <c r="D516" s="1744"/>
      <c r="E516" s="1744"/>
      <c r="F516" s="1744"/>
      <c r="G516" s="1744"/>
      <c r="H516" s="1744"/>
      <c r="I516" s="1744"/>
      <c r="J516" s="1744"/>
      <c r="K516" s="1744"/>
      <c r="L516" s="1744"/>
      <c r="M516" s="1744"/>
      <c r="N516" s="1744"/>
      <c r="O516" s="1744"/>
      <c r="P516" s="1744"/>
      <c r="Q516" s="1744"/>
      <c r="R516" s="1744"/>
      <c r="S516" s="1744"/>
      <c r="T516" s="1744"/>
      <c r="U516" s="1744"/>
      <c r="V516" s="1744"/>
      <c r="W516" s="1744"/>
      <c r="X516" s="1744"/>
      <c r="Y516" s="1744"/>
      <c r="Z516" s="1744"/>
    </row>
    <row r="517" ht="15.75" hidden="1" customHeight="1">
      <c r="A517" s="1744"/>
      <c r="B517" s="1744"/>
      <c r="C517" s="1744"/>
      <c r="D517" s="1744"/>
      <c r="E517" s="1744"/>
      <c r="F517" s="1744"/>
      <c r="G517" s="1744"/>
      <c r="H517" s="1744"/>
      <c r="I517" s="1744"/>
      <c r="J517" s="1744"/>
      <c r="K517" s="1744"/>
      <c r="L517" s="1744"/>
      <c r="M517" s="1744"/>
      <c r="N517" s="1744"/>
      <c r="O517" s="1744"/>
      <c r="P517" s="1744"/>
      <c r="Q517" s="1744"/>
      <c r="R517" s="1744"/>
      <c r="S517" s="1744"/>
      <c r="T517" s="1744"/>
      <c r="U517" s="1744"/>
      <c r="V517" s="1744"/>
      <c r="W517" s="1744"/>
      <c r="X517" s="1744"/>
      <c r="Y517" s="1744"/>
      <c r="Z517" s="1744"/>
    </row>
    <row r="518" ht="15.75" hidden="1" customHeight="1">
      <c r="A518" s="1744"/>
      <c r="B518" s="1744"/>
      <c r="C518" s="1744"/>
      <c r="D518" s="1744"/>
      <c r="E518" s="1744"/>
      <c r="F518" s="1744"/>
      <c r="G518" s="1744"/>
      <c r="H518" s="1744"/>
      <c r="I518" s="1744"/>
      <c r="J518" s="1744"/>
      <c r="K518" s="1744"/>
      <c r="L518" s="1744"/>
      <c r="M518" s="1744"/>
      <c r="N518" s="1744"/>
      <c r="O518" s="1744"/>
      <c r="P518" s="1744"/>
      <c r="Q518" s="1744"/>
      <c r="R518" s="1744"/>
      <c r="S518" s="1744"/>
      <c r="T518" s="1744"/>
      <c r="U518" s="1744"/>
      <c r="V518" s="1744"/>
      <c r="W518" s="1744"/>
      <c r="X518" s="1744"/>
      <c r="Y518" s="1744"/>
      <c r="Z518" s="1744"/>
    </row>
    <row r="519" ht="15.75" hidden="1" customHeight="1">
      <c r="A519" s="1744"/>
      <c r="B519" s="1744"/>
      <c r="C519" s="1744"/>
      <c r="D519" s="1744"/>
      <c r="E519" s="1744"/>
      <c r="F519" s="1744"/>
      <c r="G519" s="1744"/>
      <c r="H519" s="1744"/>
      <c r="I519" s="1744"/>
      <c r="J519" s="1744"/>
      <c r="K519" s="1744"/>
      <c r="L519" s="1744"/>
      <c r="M519" s="1744"/>
      <c r="N519" s="1744"/>
      <c r="O519" s="1744"/>
      <c r="P519" s="1744"/>
      <c r="Q519" s="1744"/>
      <c r="R519" s="1744"/>
      <c r="S519" s="1744"/>
      <c r="T519" s="1744"/>
      <c r="U519" s="1744"/>
      <c r="V519" s="1744"/>
      <c r="W519" s="1744"/>
      <c r="X519" s="1744"/>
      <c r="Y519" s="1744"/>
      <c r="Z519" s="1744"/>
    </row>
    <row r="520" ht="15.75" hidden="1" customHeight="1">
      <c r="A520" s="1744"/>
      <c r="B520" s="1744"/>
      <c r="C520" s="1744"/>
      <c r="D520" s="1744"/>
      <c r="E520" s="1744"/>
      <c r="F520" s="1744"/>
      <c r="G520" s="1744"/>
      <c r="H520" s="1744"/>
      <c r="I520" s="1744"/>
      <c r="J520" s="1744"/>
      <c r="K520" s="1744"/>
      <c r="L520" s="1744"/>
      <c r="M520" s="1744"/>
      <c r="N520" s="1744"/>
      <c r="O520" s="1744"/>
      <c r="P520" s="1744"/>
      <c r="Q520" s="1744"/>
      <c r="R520" s="1744"/>
      <c r="S520" s="1744"/>
      <c r="T520" s="1744"/>
      <c r="U520" s="1744"/>
      <c r="V520" s="1744"/>
      <c r="W520" s="1744"/>
      <c r="X520" s="1744"/>
      <c r="Y520" s="1744"/>
      <c r="Z520" s="1744"/>
    </row>
    <row r="521" ht="15.75" hidden="1" customHeight="1">
      <c r="A521" s="1744"/>
      <c r="B521" s="1744"/>
      <c r="C521" s="1744"/>
      <c r="D521" s="1744"/>
      <c r="E521" s="1744"/>
      <c r="F521" s="1744"/>
      <c r="G521" s="1744"/>
      <c r="H521" s="1744"/>
      <c r="I521" s="1744"/>
      <c r="J521" s="1744"/>
      <c r="K521" s="1744"/>
      <c r="L521" s="1744"/>
      <c r="M521" s="1744"/>
      <c r="N521" s="1744"/>
      <c r="O521" s="1744"/>
      <c r="P521" s="1744"/>
      <c r="Q521" s="1744"/>
      <c r="R521" s="1744"/>
      <c r="S521" s="1744"/>
      <c r="T521" s="1744"/>
      <c r="U521" s="1744"/>
      <c r="V521" s="1744"/>
      <c r="W521" s="1744"/>
      <c r="X521" s="1744"/>
      <c r="Y521" s="1744"/>
      <c r="Z521" s="1744"/>
    </row>
    <row r="522" ht="15.75" hidden="1" customHeight="1">
      <c r="A522" s="1744"/>
      <c r="B522" s="1744"/>
      <c r="C522" s="1744"/>
      <c r="D522" s="1744"/>
      <c r="E522" s="1744"/>
      <c r="F522" s="1744"/>
      <c r="G522" s="1744"/>
      <c r="H522" s="1744"/>
      <c r="I522" s="1744"/>
      <c r="J522" s="1744"/>
      <c r="K522" s="1744"/>
      <c r="L522" s="1744"/>
      <c r="M522" s="1744"/>
      <c r="N522" s="1744"/>
      <c r="O522" s="1744"/>
      <c r="P522" s="1744"/>
      <c r="Q522" s="1744"/>
      <c r="R522" s="1744"/>
      <c r="S522" s="1744"/>
      <c r="T522" s="1744"/>
      <c r="U522" s="1744"/>
      <c r="V522" s="1744"/>
      <c r="W522" s="1744"/>
      <c r="X522" s="1744"/>
      <c r="Y522" s="1744"/>
      <c r="Z522" s="1744"/>
    </row>
    <row r="523" ht="15.75" hidden="1" customHeight="1">
      <c r="A523" s="1744"/>
      <c r="B523" s="1744"/>
      <c r="C523" s="1744"/>
      <c r="D523" s="1744"/>
      <c r="E523" s="1744"/>
      <c r="F523" s="1744"/>
      <c r="G523" s="1744"/>
      <c r="H523" s="1744"/>
      <c r="I523" s="1744"/>
      <c r="J523" s="1744"/>
      <c r="K523" s="1744"/>
      <c r="L523" s="1744"/>
      <c r="M523" s="1744"/>
      <c r="N523" s="1744"/>
      <c r="O523" s="1744"/>
      <c r="P523" s="1744"/>
      <c r="Q523" s="1744"/>
      <c r="R523" s="1744"/>
      <c r="S523" s="1744"/>
      <c r="T523" s="1744"/>
      <c r="U523" s="1744"/>
      <c r="V523" s="1744"/>
      <c r="W523" s="1744"/>
      <c r="X523" s="1744"/>
      <c r="Y523" s="1744"/>
      <c r="Z523" s="1744"/>
    </row>
    <row r="524" ht="15.75" hidden="1" customHeight="1">
      <c r="A524" s="1744"/>
      <c r="B524" s="1744"/>
      <c r="C524" s="1744"/>
      <c r="D524" s="1744"/>
      <c r="E524" s="1744"/>
      <c r="F524" s="1744"/>
      <c r="G524" s="1744"/>
      <c r="H524" s="1744"/>
      <c r="I524" s="1744"/>
      <c r="J524" s="1744"/>
      <c r="K524" s="1744"/>
      <c r="L524" s="1744"/>
      <c r="M524" s="1744"/>
      <c r="N524" s="1744"/>
      <c r="O524" s="1744"/>
      <c r="P524" s="1744"/>
      <c r="Q524" s="1744"/>
      <c r="R524" s="1744"/>
      <c r="S524" s="1744"/>
      <c r="T524" s="1744"/>
      <c r="U524" s="1744"/>
      <c r="V524" s="1744"/>
      <c r="W524" s="1744"/>
      <c r="X524" s="1744"/>
      <c r="Y524" s="1744"/>
      <c r="Z524" s="1744"/>
    </row>
    <row r="525" ht="15.75" hidden="1" customHeight="1">
      <c r="A525" s="1744"/>
      <c r="B525" s="1744"/>
      <c r="C525" s="1744"/>
      <c r="D525" s="1744"/>
      <c r="E525" s="1744"/>
      <c r="F525" s="1744"/>
      <c r="G525" s="1744"/>
      <c r="H525" s="1744"/>
      <c r="I525" s="1744"/>
      <c r="J525" s="1744"/>
      <c r="K525" s="1744"/>
      <c r="L525" s="1744"/>
      <c r="M525" s="1744"/>
      <c r="N525" s="1744"/>
      <c r="O525" s="1744"/>
      <c r="P525" s="1744"/>
      <c r="Q525" s="1744"/>
      <c r="R525" s="1744"/>
      <c r="S525" s="1744"/>
      <c r="T525" s="1744"/>
      <c r="U525" s="1744"/>
      <c r="V525" s="1744"/>
      <c r="W525" s="1744"/>
      <c r="X525" s="1744"/>
      <c r="Y525" s="1744"/>
      <c r="Z525" s="1744"/>
    </row>
    <row r="526" ht="15.75" hidden="1" customHeight="1">
      <c r="A526" s="1744"/>
      <c r="B526" s="1744"/>
      <c r="C526" s="1744"/>
      <c r="D526" s="1744"/>
      <c r="E526" s="1744"/>
      <c r="F526" s="1744"/>
      <c r="G526" s="1744"/>
      <c r="H526" s="1744"/>
      <c r="I526" s="1744"/>
      <c r="J526" s="1744"/>
      <c r="K526" s="1744"/>
      <c r="L526" s="1744"/>
      <c r="M526" s="1744"/>
      <c r="N526" s="1744"/>
      <c r="O526" s="1744"/>
      <c r="P526" s="1744"/>
      <c r="Q526" s="1744"/>
      <c r="R526" s="1744"/>
      <c r="S526" s="1744"/>
      <c r="T526" s="1744"/>
      <c r="U526" s="1744"/>
      <c r="V526" s="1744"/>
      <c r="W526" s="1744"/>
      <c r="X526" s="1744"/>
      <c r="Y526" s="1744"/>
      <c r="Z526" s="1744"/>
    </row>
    <row r="527" ht="15.75" hidden="1" customHeight="1">
      <c r="A527" s="1744"/>
      <c r="B527" s="1744"/>
      <c r="C527" s="1744"/>
      <c r="D527" s="1744"/>
      <c r="E527" s="1744"/>
      <c r="F527" s="1744"/>
      <c r="G527" s="1744"/>
      <c r="H527" s="1744"/>
      <c r="I527" s="1744"/>
      <c r="J527" s="1744"/>
      <c r="K527" s="1744"/>
      <c r="L527" s="1744"/>
      <c r="M527" s="1744"/>
      <c r="N527" s="1744"/>
      <c r="O527" s="1744"/>
      <c r="P527" s="1744"/>
      <c r="Q527" s="1744"/>
      <c r="R527" s="1744"/>
      <c r="S527" s="1744"/>
      <c r="T527" s="1744"/>
      <c r="U527" s="1744"/>
      <c r="V527" s="1744"/>
      <c r="W527" s="1744"/>
      <c r="X527" s="1744"/>
      <c r="Y527" s="1744"/>
      <c r="Z527" s="1744"/>
    </row>
    <row r="528" ht="15.75" hidden="1" customHeight="1">
      <c r="A528" s="1744"/>
      <c r="B528" s="1744"/>
      <c r="C528" s="1744"/>
      <c r="D528" s="1744"/>
      <c r="E528" s="1744"/>
      <c r="F528" s="1744"/>
      <c r="G528" s="1744"/>
      <c r="H528" s="1744"/>
      <c r="I528" s="1744"/>
      <c r="J528" s="1744"/>
      <c r="K528" s="1744"/>
      <c r="L528" s="1744"/>
      <c r="M528" s="1744"/>
      <c r="N528" s="1744"/>
      <c r="O528" s="1744"/>
      <c r="P528" s="1744"/>
      <c r="Q528" s="1744"/>
      <c r="R528" s="1744"/>
      <c r="S528" s="1744"/>
      <c r="T528" s="1744"/>
      <c r="U528" s="1744"/>
      <c r="V528" s="1744"/>
      <c r="W528" s="1744"/>
      <c r="X528" s="1744"/>
      <c r="Y528" s="1744"/>
      <c r="Z528" s="1744"/>
    </row>
    <row r="529" ht="15.75" hidden="1" customHeight="1">
      <c r="A529" s="1744"/>
      <c r="B529" s="1744"/>
      <c r="C529" s="1744"/>
      <c r="D529" s="1744"/>
      <c r="E529" s="1744"/>
      <c r="F529" s="1744"/>
      <c r="G529" s="1744"/>
      <c r="H529" s="1744"/>
      <c r="I529" s="1744"/>
      <c r="J529" s="1744"/>
      <c r="K529" s="1744"/>
      <c r="L529" s="1744"/>
      <c r="M529" s="1744"/>
      <c r="N529" s="1744"/>
      <c r="O529" s="1744"/>
      <c r="P529" s="1744"/>
      <c r="Q529" s="1744"/>
      <c r="R529" s="1744"/>
      <c r="S529" s="1744"/>
      <c r="T529" s="1744"/>
      <c r="U529" s="1744"/>
      <c r="V529" s="1744"/>
      <c r="W529" s="1744"/>
      <c r="X529" s="1744"/>
      <c r="Y529" s="1744"/>
      <c r="Z529" s="1744"/>
    </row>
    <row r="530" ht="15.75" hidden="1" customHeight="1">
      <c r="A530" s="1744"/>
      <c r="B530" s="1744"/>
      <c r="C530" s="1744"/>
      <c r="D530" s="1744"/>
      <c r="E530" s="1744"/>
      <c r="F530" s="1744"/>
      <c r="G530" s="1744"/>
      <c r="H530" s="1744"/>
      <c r="I530" s="1744"/>
      <c r="J530" s="1744"/>
      <c r="K530" s="1744"/>
      <c r="L530" s="1744"/>
      <c r="M530" s="1744"/>
      <c r="N530" s="1744"/>
      <c r="O530" s="1744"/>
      <c r="P530" s="1744"/>
      <c r="Q530" s="1744"/>
      <c r="R530" s="1744"/>
      <c r="S530" s="1744"/>
      <c r="T530" s="1744"/>
      <c r="U530" s="1744"/>
      <c r="V530" s="1744"/>
      <c r="W530" s="1744"/>
      <c r="X530" s="1744"/>
      <c r="Y530" s="1744"/>
      <c r="Z530" s="1744"/>
    </row>
    <row r="531" ht="15.75" hidden="1" customHeight="1">
      <c r="A531" s="1744"/>
      <c r="B531" s="1744"/>
      <c r="C531" s="1744"/>
      <c r="D531" s="1744"/>
      <c r="E531" s="1744"/>
      <c r="F531" s="1744"/>
      <c r="G531" s="1744"/>
      <c r="H531" s="1744"/>
      <c r="I531" s="1744"/>
      <c r="J531" s="1744"/>
      <c r="K531" s="1744"/>
      <c r="L531" s="1744"/>
      <c r="M531" s="1744"/>
      <c r="N531" s="1744"/>
      <c r="O531" s="1744"/>
      <c r="P531" s="1744"/>
      <c r="Q531" s="1744"/>
      <c r="R531" s="1744"/>
      <c r="S531" s="1744"/>
      <c r="T531" s="1744"/>
      <c r="U531" s="1744"/>
      <c r="V531" s="1744"/>
      <c r="W531" s="1744"/>
      <c r="X531" s="1744"/>
      <c r="Y531" s="1744"/>
      <c r="Z531" s="1744"/>
    </row>
    <row r="532" ht="15.75" hidden="1" customHeight="1">
      <c r="A532" s="1744"/>
      <c r="B532" s="1744"/>
      <c r="C532" s="1744"/>
      <c r="D532" s="1744"/>
      <c r="E532" s="1744"/>
      <c r="F532" s="1744"/>
      <c r="G532" s="1744"/>
      <c r="H532" s="1744"/>
      <c r="I532" s="1744"/>
      <c r="J532" s="1744"/>
      <c r="K532" s="1744"/>
      <c r="L532" s="1744"/>
      <c r="M532" s="1744"/>
      <c r="N532" s="1744"/>
      <c r="O532" s="1744"/>
      <c r="P532" s="1744"/>
      <c r="Q532" s="1744"/>
      <c r="R532" s="1744"/>
      <c r="S532" s="1744"/>
      <c r="T532" s="1744"/>
      <c r="U532" s="1744"/>
      <c r="V532" s="1744"/>
      <c r="W532" s="1744"/>
      <c r="X532" s="1744"/>
      <c r="Y532" s="1744"/>
      <c r="Z532" s="1744"/>
    </row>
    <row r="533" ht="15.75" hidden="1" customHeight="1">
      <c r="A533" s="1744"/>
      <c r="B533" s="1744"/>
      <c r="C533" s="1744"/>
      <c r="D533" s="1744"/>
      <c r="E533" s="1744"/>
      <c r="F533" s="1744"/>
      <c r="G533" s="1744"/>
      <c r="H533" s="1744"/>
      <c r="I533" s="1744"/>
      <c r="J533" s="1744"/>
      <c r="K533" s="1744"/>
      <c r="L533" s="1744"/>
      <c r="M533" s="1744"/>
      <c r="N533" s="1744"/>
      <c r="O533" s="1744"/>
      <c r="P533" s="1744"/>
      <c r="Q533" s="1744"/>
      <c r="R533" s="1744"/>
      <c r="S533" s="1744"/>
      <c r="T533" s="1744"/>
      <c r="U533" s="1744"/>
      <c r="V533" s="1744"/>
      <c r="W533" s="1744"/>
      <c r="X533" s="1744"/>
      <c r="Y533" s="1744"/>
      <c r="Z533" s="1744"/>
    </row>
    <row r="534" ht="15.75" hidden="1" customHeight="1">
      <c r="A534" s="1744"/>
      <c r="B534" s="1744"/>
      <c r="C534" s="1744"/>
      <c r="D534" s="1744"/>
      <c r="E534" s="1744"/>
      <c r="F534" s="1744"/>
      <c r="G534" s="1744"/>
      <c r="H534" s="1744"/>
      <c r="I534" s="1744"/>
      <c r="J534" s="1744"/>
      <c r="K534" s="1744"/>
      <c r="L534" s="1744"/>
      <c r="M534" s="1744"/>
      <c r="N534" s="1744"/>
      <c r="O534" s="1744"/>
      <c r="P534" s="1744"/>
      <c r="Q534" s="1744"/>
      <c r="R534" s="1744"/>
      <c r="S534" s="1744"/>
      <c r="T534" s="1744"/>
      <c r="U534" s="1744"/>
      <c r="V534" s="1744"/>
      <c r="W534" s="1744"/>
      <c r="X534" s="1744"/>
      <c r="Y534" s="1744"/>
      <c r="Z534" s="1744"/>
    </row>
    <row r="535" ht="15.75" hidden="1" customHeight="1">
      <c r="A535" s="1744"/>
      <c r="B535" s="1744"/>
      <c r="C535" s="1744"/>
      <c r="D535" s="1744"/>
      <c r="E535" s="1744"/>
      <c r="F535" s="1744"/>
      <c r="G535" s="1744"/>
      <c r="H535" s="1744"/>
      <c r="I535" s="1744"/>
      <c r="J535" s="1744"/>
      <c r="K535" s="1744"/>
      <c r="L535" s="1744"/>
      <c r="M535" s="1744"/>
      <c r="N535" s="1744"/>
      <c r="O535" s="1744"/>
      <c r="P535" s="1744"/>
      <c r="Q535" s="1744"/>
      <c r="R535" s="1744"/>
      <c r="S535" s="1744"/>
      <c r="T535" s="1744"/>
      <c r="U535" s="1744"/>
      <c r="V535" s="1744"/>
      <c r="W535" s="1744"/>
      <c r="X535" s="1744"/>
      <c r="Y535" s="1744"/>
      <c r="Z535" s="1744"/>
    </row>
    <row r="536" ht="15.75" hidden="1" customHeight="1">
      <c r="A536" s="1744"/>
      <c r="B536" s="1744"/>
      <c r="C536" s="1744"/>
      <c r="D536" s="1744"/>
      <c r="E536" s="1744"/>
      <c r="F536" s="1744"/>
      <c r="G536" s="1744"/>
      <c r="H536" s="1744"/>
      <c r="I536" s="1744"/>
      <c r="J536" s="1744"/>
      <c r="K536" s="1744"/>
      <c r="L536" s="1744"/>
      <c r="M536" s="1744"/>
      <c r="N536" s="1744"/>
      <c r="O536" s="1744"/>
      <c r="P536" s="1744"/>
      <c r="Q536" s="1744"/>
      <c r="R536" s="1744"/>
      <c r="S536" s="1744"/>
      <c r="T536" s="1744"/>
      <c r="U536" s="1744"/>
      <c r="V536" s="1744"/>
      <c r="W536" s="1744"/>
      <c r="X536" s="1744"/>
      <c r="Y536" s="1744"/>
      <c r="Z536" s="1744"/>
    </row>
    <row r="537" ht="15.75" hidden="1" customHeight="1">
      <c r="A537" s="1744"/>
      <c r="B537" s="1744"/>
      <c r="C537" s="1744"/>
      <c r="D537" s="1744"/>
      <c r="E537" s="1744"/>
      <c r="F537" s="1744"/>
      <c r="G537" s="1744"/>
      <c r="H537" s="1744"/>
      <c r="I537" s="1744"/>
      <c r="J537" s="1744"/>
      <c r="K537" s="1744"/>
      <c r="L537" s="1744"/>
      <c r="M537" s="1744"/>
      <c r="N537" s="1744"/>
      <c r="O537" s="1744"/>
      <c r="P537" s="1744"/>
      <c r="Q537" s="1744"/>
      <c r="R537" s="1744"/>
      <c r="S537" s="1744"/>
      <c r="T537" s="1744"/>
      <c r="U537" s="1744"/>
      <c r="V537" s="1744"/>
      <c r="W537" s="1744"/>
      <c r="X537" s="1744"/>
      <c r="Y537" s="1744"/>
      <c r="Z537" s="1744"/>
    </row>
    <row r="538" ht="15.75" hidden="1" customHeight="1">
      <c r="A538" s="1744"/>
      <c r="B538" s="1744"/>
      <c r="C538" s="1744"/>
      <c r="D538" s="1744"/>
      <c r="E538" s="1744"/>
      <c r="F538" s="1744"/>
      <c r="G538" s="1744"/>
      <c r="H538" s="1744"/>
      <c r="I538" s="1744"/>
      <c r="J538" s="1744"/>
      <c r="K538" s="1744"/>
      <c r="L538" s="1744"/>
      <c r="M538" s="1744"/>
      <c r="N538" s="1744"/>
      <c r="O538" s="1744"/>
      <c r="P538" s="1744"/>
      <c r="Q538" s="1744"/>
      <c r="R538" s="1744"/>
      <c r="S538" s="1744"/>
      <c r="T538" s="1744"/>
      <c r="U538" s="1744"/>
      <c r="V538" s="1744"/>
      <c r="W538" s="1744"/>
      <c r="X538" s="1744"/>
      <c r="Y538" s="1744"/>
      <c r="Z538" s="1744"/>
    </row>
    <row r="539" ht="15.75" hidden="1" customHeight="1">
      <c r="A539" s="1744"/>
      <c r="B539" s="1744"/>
      <c r="C539" s="1744"/>
      <c r="D539" s="1744"/>
      <c r="E539" s="1744"/>
      <c r="F539" s="1744"/>
      <c r="G539" s="1744"/>
      <c r="H539" s="1744"/>
      <c r="I539" s="1744"/>
      <c r="J539" s="1744"/>
      <c r="K539" s="1744"/>
      <c r="L539" s="1744"/>
      <c r="M539" s="1744"/>
      <c r="N539" s="1744"/>
      <c r="O539" s="1744"/>
      <c r="P539" s="1744"/>
      <c r="Q539" s="1744"/>
      <c r="R539" s="1744"/>
      <c r="S539" s="1744"/>
      <c r="T539" s="1744"/>
      <c r="U539" s="1744"/>
      <c r="V539" s="1744"/>
      <c r="W539" s="1744"/>
      <c r="X539" s="1744"/>
      <c r="Y539" s="1744"/>
      <c r="Z539" s="1744"/>
    </row>
    <row r="540" ht="15.75" hidden="1" customHeight="1">
      <c r="A540" s="1744"/>
      <c r="B540" s="1744"/>
      <c r="C540" s="1744"/>
      <c r="D540" s="1744"/>
      <c r="E540" s="1744"/>
      <c r="F540" s="1744"/>
      <c r="G540" s="1744"/>
      <c r="H540" s="1744"/>
      <c r="I540" s="1744"/>
      <c r="J540" s="1744"/>
      <c r="K540" s="1744"/>
      <c r="L540" s="1744"/>
      <c r="M540" s="1744"/>
      <c r="N540" s="1744"/>
      <c r="O540" s="1744"/>
      <c r="P540" s="1744"/>
      <c r="Q540" s="1744"/>
      <c r="R540" s="1744"/>
      <c r="S540" s="1744"/>
      <c r="T540" s="1744"/>
      <c r="U540" s="1744"/>
      <c r="V540" s="1744"/>
      <c r="W540" s="1744"/>
      <c r="X540" s="1744"/>
      <c r="Y540" s="1744"/>
      <c r="Z540" s="1744"/>
    </row>
    <row r="541" ht="15.75" hidden="1" customHeight="1">
      <c r="A541" s="1744"/>
      <c r="B541" s="1744"/>
      <c r="C541" s="1744"/>
      <c r="D541" s="1744"/>
      <c r="E541" s="1744"/>
      <c r="F541" s="1744"/>
      <c r="G541" s="1744"/>
      <c r="H541" s="1744"/>
      <c r="I541" s="1744"/>
      <c r="J541" s="1744"/>
      <c r="K541" s="1744"/>
      <c r="L541" s="1744"/>
      <c r="M541" s="1744"/>
      <c r="N541" s="1744"/>
      <c r="O541" s="1744"/>
      <c r="P541" s="1744"/>
      <c r="Q541" s="1744"/>
      <c r="R541" s="1744"/>
      <c r="S541" s="1744"/>
      <c r="T541" s="1744"/>
      <c r="U541" s="1744"/>
      <c r="V541" s="1744"/>
      <c r="W541" s="1744"/>
      <c r="X541" s="1744"/>
      <c r="Y541" s="1744"/>
      <c r="Z541" s="1744"/>
    </row>
    <row r="542" ht="15.75" hidden="1" customHeight="1">
      <c r="A542" s="1744"/>
      <c r="B542" s="1744"/>
      <c r="C542" s="1744"/>
      <c r="D542" s="1744"/>
      <c r="E542" s="1744"/>
      <c r="F542" s="1744"/>
      <c r="G542" s="1744"/>
      <c r="H542" s="1744"/>
      <c r="I542" s="1744"/>
      <c r="J542" s="1744"/>
      <c r="K542" s="1744"/>
      <c r="L542" s="1744"/>
      <c r="M542" s="1744"/>
      <c r="N542" s="1744"/>
      <c r="O542" s="1744"/>
      <c r="P542" s="1744"/>
      <c r="Q542" s="1744"/>
      <c r="R542" s="1744"/>
      <c r="S542" s="1744"/>
      <c r="T542" s="1744"/>
      <c r="U542" s="1744"/>
      <c r="V542" s="1744"/>
      <c r="W542" s="1744"/>
      <c r="X542" s="1744"/>
      <c r="Y542" s="1744"/>
      <c r="Z542" s="1744"/>
    </row>
    <row r="543" ht="15.75" hidden="1" customHeight="1">
      <c r="A543" s="1744"/>
      <c r="B543" s="1744"/>
      <c r="C543" s="1744"/>
      <c r="D543" s="1744"/>
      <c r="E543" s="1744"/>
      <c r="F543" s="1744"/>
      <c r="G543" s="1744"/>
      <c r="H543" s="1744"/>
      <c r="I543" s="1744"/>
      <c r="J543" s="1744"/>
      <c r="K543" s="1744"/>
      <c r="L543" s="1744"/>
      <c r="M543" s="1744"/>
      <c r="N543" s="1744"/>
      <c r="O543" s="1744"/>
      <c r="P543" s="1744"/>
      <c r="Q543" s="1744"/>
      <c r="R543" s="1744"/>
      <c r="S543" s="1744"/>
      <c r="T543" s="1744"/>
      <c r="U543" s="1744"/>
      <c r="V543" s="1744"/>
      <c r="W543" s="1744"/>
      <c r="X543" s="1744"/>
      <c r="Y543" s="1744"/>
      <c r="Z543" s="1744"/>
    </row>
    <row r="544" ht="15.75" hidden="1" customHeight="1">
      <c r="A544" s="1744"/>
      <c r="B544" s="1744"/>
      <c r="C544" s="1744"/>
      <c r="D544" s="1744"/>
      <c r="E544" s="1744"/>
      <c r="F544" s="1744"/>
      <c r="G544" s="1744"/>
      <c r="H544" s="1744"/>
      <c r="I544" s="1744"/>
      <c r="J544" s="1744"/>
      <c r="K544" s="1744"/>
      <c r="L544" s="1744"/>
      <c r="M544" s="1744"/>
      <c r="N544" s="1744"/>
      <c r="O544" s="1744"/>
      <c r="P544" s="1744"/>
      <c r="Q544" s="1744"/>
      <c r="R544" s="1744"/>
      <c r="S544" s="1744"/>
      <c r="T544" s="1744"/>
      <c r="U544" s="1744"/>
      <c r="V544" s="1744"/>
      <c r="W544" s="1744"/>
      <c r="X544" s="1744"/>
      <c r="Y544" s="1744"/>
      <c r="Z544" s="1744"/>
    </row>
    <row r="545" ht="15.75" hidden="1" customHeight="1">
      <c r="A545" s="1744"/>
      <c r="B545" s="1744"/>
      <c r="C545" s="1744"/>
      <c r="D545" s="1744"/>
      <c r="E545" s="1744"/>
      <c r="F545" s="1744"/>
      <c r="G545" s="1744"/>
      <c r="H545" s="1744"/>
      <c r="I545" s="1744"/>
      <c r="J545" s="1744"/>
      <c r="K545" s="1744"/>
      <c r="L545" s="1744"/>
      <c r="M545" s="1744"/>
      <c r="N545" s="1744"/>
      <c r="O545" s="1744"/>
      <c r="P545" s="1744"/>
      <c r="Q545" s="1744"/>
      <c r="R545" s="1744"/>
      <c r="S545" s="1744"/>
      <c r="T545" s="1744"/>
      <c r="U545" s="1744"/>
      <c r="V545" s="1744"/>
      <c r="W545" s="1744"/>
      <c r="X545" s="1744"/>
      <c r="Y545" s="1744"/>
      <c r="Z545" s="1744"/>
    </row>
    <row r="546" ht="15.75" hidden="1" customHeight="1">
      <c r="A546" s="1744"/>
      <c r="B546" s="1744"/>
      <c r="C546" s="1744"/>
      <c r="D546" s="1744"/>
      <c r="E546" s="1744"/>
      <c r="F546" s="1744"/>
      <c r="G546" s="1744"/>
      <c r="H546" s="1744"/>
      <c r="I546" s="1744"/>
      <c r="J546" s="1744"/>
      <c r="K546" s="1744"/>
      <c r="L546" s="1744"/>
      <c r="M546" s="1744"/>
      <c r="N546" s="1744"/>
      <c r="O546" s="1744"/>
      <c r="P546" s="1744"/>
      <c r="Q546" s="1744"/>
      <c r="R546" s="1744"/>
      <c r="S546" s="1744"/>
      <c r="T546" s="1744"/>
      <c r="U546" s="1744"/>
      <c r="V546" s="1744"/>
      <c r="W546" s="1744"/>
      <c r="X546" s="1744"/>
      <c r="Y546" s="1744"/>
      <c r="Z546" s="1744"/>
    </row>
    <row r="547" ht="15.75" hidden="1" customHeight="1">
      <c r="A547" s="1744"/>
      <c r="B547" s="1744"/>
      <c r="C547" s="1744"/>
      <c r="D547" s="1744"/>
      <c r="E547" s="1744"/>
      <c r="F547" s="1744"/>
      <c r="G547" s="1744"/>
      <c r="H547" s="1744"/>
      <c r="I547" s="1744"/>
      <c r="J547" s="1744"/>
      <c r="K547" s="1744"/>
      <c r="L547" s="1744"/>
      <c r="M547" s="1744"/>
      <c r="N547" s="1744"/>
      <c r="O547" s="1744"/>
      <c r="P547" s="1744"/>
      <c r="Q547" s="1744"/>
      <c r="R547" s="1744"/>
      <c r="S547" s="1744"/>
      <c r="T547" s="1744"/>
      <c r="U547" s="1744"/>
      <c r="V547" s="1744"/>
      <c r="W547" s="1744"/>
      <c r="X547" s="1744"/>
      <c r="Y547" s="1744"/>
      <c r="Z547" s="1744"/>
    </row>
    <row r="548" ht="15.75" hidden="1" customHeight="1">
      <c r="A548" s="1744"/>
      <c r="B548" s="1744"/>
      <c r="C548" s="1744"/>
      <c r="D548" s="1744"/>
      <c r="E548" s="1744"/>
      <c r="F548" s="1744"/>
      <c r="G548" s="1744"/>
      <c r="H548" s="1744"/>
      <c r="I548" s="1744"/>
      <c r="J548" s="1744"/>
      <c r="K548" s="1744"/>
      <c r="L548" s="1744"/>
      <c r="M548" s="1744"/>
      <c r="N548" s="1744"/>
      <c r="O548" s="1744"/>
      <c r="P548" s="1744"/>
      <c r="Q548" s="1744"/>
      <c r="R548" s="1744"/>
      <c r="S548" s="1744"/>
      <c r="T548" s="1744"/>
      <c r="U548" s="1744"/>
      <c r="V548" s="1744"/>
      <c r="W548" s="1744"/>
      <c r="X548" s="1744"/>
      <c r="Y548" s="1744"/>
      <c r="Z548" s="1744"/>
    </row>
    <row r="549" ht="15.75" hidden="1" customHeight="1">
      <c r="A549" s="1744"/>
      <c r="B549" s="1744"/>
      <c r="C549" s="1744"/>
      <c r="D549" s="1744"/>
      <c r="E549" s="1744"/>
      <c r="F549" s="1744"/>
      <c r="G549" s="1744"/>
      <c r="H549" s="1744"/>
      <c r="I549" s="1744"/>
      <c r="J549" s="1744"/>
      <c r="K549" s="1744"/>
      <c r="L549" s="1744"/>
      <c r="M549" s="1744"/>
      <c r="N549" s="1744"/>
      <c r="O549" s="1744"/>
      <c r="P549" s="1744"/>
      <c r="Q549" s="1744"/>
      <c r="R549" s="1744"/>
      <c r="S549" s="1744"/>
      <c r="T549" s="1744"/>
      <c r="U549" s="1744"/>
      <c r="V549" s="1744"/>
      <c r="W549" s="1744"/>
      <c r="X549" s="1744"/>
      <c r="Y549" s="1744"/>
      <c r="Z549" s="1744"/>
    </row>
    <row r="550" ht="15.75" hidden="1" customHeight="1">
      <c r="A550" s="1744"/>
      <c r="B550" s="1744"/>
      <c r="C550" s="1744"/>
      <c r="D550" s="1744"/>
      <c r="E550" s="1744"/>
      <c r="F550" s="1744"/>
      <c r="G550" s="1744"/>
      <c r="H550" s="1744"/>
      <c r="I550" s="1744"/>
      <c r="J550" s="1744"/>
      <c r="K550" s="1744"/>
      <c r="L550" s="1744"/>
      <c r="M550" s="1744"/>
      <c r="N550" s="1744"/>
      <c r="O550" s="1744"/>
      <c r="P550" s="1744"/>
      <c r="Q550" s="1744"/>
      <c r="R550" s="1744"/>
      <c r="S550" s="1744"/>
      <c r="T550" s="1744"/>
      <c r="U550" s="1744"/>
      <c r="V550" s="1744"/>
      <c r="W550" s="1744"/>
      <c r="X550" s="1744"/>
      <c r="Y550" s="1744"/>
      <c r="Z550" s="1744"/>
    </row>
    <row r="551" ht="15.75" hidden="1" customHeight="1">
      <c r="A551" s="1744"/>
      <c r="B551" s="1744"/>
      <c r="C551" s="1744"/>
      <c r="D551" s="1744"/>
      <c r="E551" s="1744"/>
      <c r="F551" s="1744"/>
      <c r="G551" s="1744"/>
      <c r="H551" s="1744"/>
      <c r="I551" s="1744"/>
      <c r="J551" s="1744"/>
      <c r="K551" s="1744"/>
      <c r="L551" s="1744"/>
      <c r="M551" s="1744"/>
      <c r="N551" s="1744"/>
      <c r="O551" s="1744"/>
      <c r="P551" s="1744"/>
      <c r="Q551" s="1744"/>
      <c r="R551" s="1744"/>
      <c r="S551" s="1744"/>
      <c r="T551" s="1744"/>
      <c r="U551" s="1744"/>
      <c r="V551" s="1744"/>
      <c r="W551" s="1744"/>
      <c r="X551" s="1744"/>
      <c r="Y551" s="1744"/>
      <c r="Z551" s="1744"/>
    </row>
    <row r="552" ht="15.75" hidden="1" customHeight="1">
      <c r="A552" s="1744"/>
      <c r="B552" s="1744"/>
      <c r="C552" s="1744"/>
      <c r="D552" s="1744"/>
      <c r="E552" s="1744"/>
      <c r="F552" s="1744"/>
      <c r="G552" s="1744"/>
      <c r="H552" s="1744"/>
      <c r="I552" s="1744"/>
      <c r="J552" s="1744"/>
      <c r="K552" s="1744"/>
      <c r="L552" s="1744"/>
      <c r="M552" s="1744"/>
      <c r="N552" s="1744"/>
      <c r="O552" s="1744"/>
      <c r="P552" s="1744"/>
      <c r="Q552" s="1744"/>
      <c r="R552" s="1744"/>
      <c r="S552" s="1744"/>
      <c r="T552" s="1744"/>
      <c r="U552" s="1744"/>
      <c r="V552" s="1744"/>
      <c r="W552" s="1744"/>
      <c r="X552" s="1744"/>
      <c r="Y552" s="1744"/>
      <c r="Z552" s="1744"/>
    </row>
    <row r="553" ht="15.75" hidden="1" customHeight="1">
      <c r="A553" s="1744"/>
      <c r="B553" s="1744"/>
      <c r="C553" s="1744"/>
      <c r="D553" s="1744"/>
      <c r="E553" s="1744"/>
      <c r="F553" s="1744"/>
      <c r="G553" s="1744"/>
      <c r="H553" s="1744"/>
      <c r="I553" s="1744"/>
      <c r="J553" s="1744"/>
      <c r="K553" s="1744"/>
      <c r="L553" s="1744"/>
      <c r="M553" s="1744"/>
      <c r="N553" s="1744"/>
      <c r="O553" s="1744"/>
      <c r="P553" s="1744"/>
      <c r="Q553" s="1744"/>
      <c r="R553" s="1744"/>
      <c r="S553" s="1744"/>
      <c r="T553" s="1744"/>
      <c r="U553" s="1744"/>
      <c r="V553" s="1744"/>
      <c r="W553" s="1744"/>
      <c r="X553" s="1744"/>
      <c r="Y553" s="1744"/>
      <c r="Z553" s="1744"/>
    </row>
    <row r="554" ht="15.75" hidden="1" customHeight="1">
      <c r="A554" s="1744"/>
      <c r="B554" s="1744"/>
      <c r="C554" s="1744"/>
      <c r="D554" s="1744"/>
      <c r="E554" s="1744"/>
      <c r="F554" s="1744"/>
      <c r="G554" s="1744"/>
      <c r="H554" s="1744"/>
      <c r="I554" s="1744"/>
      <c r="J554" s="1744"/>
      <c r="K554" s="1744"/>
      <c r="L554" s="1744"/>
      <c r="M554" s="1744"/>
      <c r="N554" s="1744"/>
      <c r="O554" s="1744"/>
      <c r="P554" s="1744"/>
      <c r="Q554" s="1744"/>
      <c r="R554" s="1744"/>
      <c r="S554" s="1744"/>
      <c r="T554" s="1744"/>
      <c r="U554" s="1744"/>
      <c r="V554" s="1744"/>
      <c r="W554" s="1744"/>
      <c r="X554" s="1744"/>
      <c r="Y554" s="1744"/>
      <c r="Z554" s="1744"/>
    </row>
    <row r="555" ht="15.75" hidden="1" customHeight="1">
      <c r="A555" s="1744"/>
      <c r="B555" s="1744"/>
      <c r="C555" s="1744"/>
      <c r="D555" s="1744"/>
      <c r="E555" s="1744"/>
      <c r="F555" s="1744"/>
      <c r="G555" s="1744"/>
      <c r="H555" s="1744"/>
      <c r="I555" s="1744"/>
      <c r="J555" s="1744"/>
      <c r="K555" s="1744"/>
      <c r="L555" s="1744"/>
      <c r="M555" s="1744"/>
      <c r="N555" s="1744"/>
      <c r="O555" s="1744"/>
      <c r="P555" s="1744"/>
      <c r="Q555" s="1744"/>
      <c r="R555" s="1744"/>
      <c r="S555" s="1744"/>
      <c r="T555" s="1744"/>
      <c r="U555" s="1744"/>
      <c r="V555" s="1744"/>
      <c r="W555" s="1744"/>
      <c r="X555" s="1744"/>
      <c r="Y555" s="1744"/>
      <c r="Z555" s="1744"/>
    </row>
    <row r="556" ht="15.75" hidden="1" customHeight="1">
      <c r="A556" s="1744"/>
      <c r="B556" s="1744"/>
      <c r="C556" s="1744"/>
      <c r="D556" s="1744"/>
      <c r="E556" s="1744"/>
      <c r="F556" s="1744"/>
      <c r="G556" s="1744"/>
      <c r="H556" s="1744"/>
      <c r="I556" s="1744"/>
      <c r="J556" s="1744"/>
      <c r="K556" s="1744"/>
      <c r="L556" s="1744"/>
      <c r="M556" s="1744"/>
      <c r="N556" s="1744"/>
      <c r="O556" s="1744"/>
      <c r="P556" s="1744"/>
      <c r="Q556" s="1744"/>
      <c r="R556" s="1744"/>
      <c r="S556" s="1744"/>
      <c r="T556" s="1744"/>
      <c r="U556" s="1744"/>
      <c r="V556" s="1744"/>
      <c r="W556" s="1744"/>
      <c r="X556" s="1744"/>
      <c r="Y556" s="1744"/>
      <c r="Z556" s="1744"/>
    </row>
    <row r="557" ht="15.75" hidden="1" customHeight="1">
      <c r="A557" s="1744"/>
      <c r="B557" s="1744"/>
      <c r="C557" s="1744"/>
      <c r="D557" s="1744"/>
      <c r="E557" s="1744"/>
      <c r="F557" s="1744"/>
      <c r="G557" s="1744"/>
      <c r="H557" s="1744"/>
      <c r="I557" s="1744"/>
      <c r="J557" s="1744"/>
      <c r="K557" s="1744"/>
      <c r="L557" s="1744"/>
      <c r="M557" s="1744"/>
      <c r="N557" s="1744"/>
      <c r="O557" s="1744"/>
      <c r="P557" s="1744"/>
      <c r="Q557" s="1744"/>
      <c r="R557" s="1744"/>
      <c r="S557" s="1744"/>
      <c r="T557" s="1744"/>
      <c r="U557" s="1744"/>
      <c r="V557" s="1744"/>
      <c r="W557" s="1744"/>
      <c r="X557" s="1744"/>
      <c r="Y557" s="1744"/>
      <c r="Z557" s="1744"/>
    </row>
    <row r="558" ht="15.75" hidden="1" customHeight="1">
      <c r="A558" s="1744"/>
      <c r="B558" s="1744"/>
      <c r="C558" s="1744"/>
      <c r="D558" s="1744"/>
      <c r="E558" s="1744"/>
      <c r="F558" s="1744"/>
      <c r="G558" s="1744"/>
      <c r="H558" s="1744"/>
      <c r="I558" s="1744"/>
      <c r="J558" s="1744"/>
      <c r="K558" s="1744"/>
      <c r="L558" s="1744"/>
      <c r="M558" s="1744"/>
      <c r="N558" s="1744"/>
      <c r="O558" s="1744"/>
      <c r="P558" s="1744"/>
      <c r="Q558" s="1744"/>
      <c r="R558" s="1744"/>
      <c r="S558" s="1744"/>
      <c r="T558" s="1744"/>
      <c r="U558" s="1744"/>
      <c r="V558" s="1744"/>
      <c r="W558" s="1744"/>
      <c r="X558" s="1744"/>
      <c r="Y558" s="1744"/>
      <c r="Z558" s="1744"/>
    </row>
    <row r="559" ht="15.75" hidden="1" customHeight="1">
      <c r="A559" s="1744"/>
      <c r="B559" s="1744"/>
      <c r="C559" s="1744"/>
      <c r="D559" s="1744"/>
      <c r="E559" s="1744"/>
      <c r="F559" s="1744"/>
      <c r="G559" s="1744"/>
      <c r="H559" s="1744"/>
      <c r="I559" s="1744"/>
      <c r="J559" s="1744"/>
      <c r="K559" s="1744"/>
      <c r="L559" s="1744"/>
      <c r="M559" s="1744"/>
      <c r="N559" s="1744"/>
      <c r="O559" s="1744"/>
      <c r="P559" s="1744"/>
      <c r="Q559" s="1744"/>
      <c r="R559" s="1744"/>
      <c r="S559" s="1744"/>
      <c r="T559" s="1744"/>
      <c r="U559" s="1744"/>
      <c r="V559" s="1744"/>
      <c r="W559" s="1744"/>
      <c r="X559" s="1744"/>
      <c r="Y559" s="1744"/>
      <c r="Z559" s="1744"/>
    </row>
    <row r="560" ht="15.75" hidden="1" customHeight="1">
      <c r="A560" s="1744"/>
      <c r="B560" s="1744"/>
      <c r="C560" s="1744"/>
      <c r="D560" s="1744"/>
      <c r="E560" s="1744"/>
      <c r="F560" s="1744"/>
      <c r="G560" s="1744"/>
      <c r="H560" s="1744"/>
      <c r="I560" s="1744"/>
      <c r="J560" s="1744"/>
      <c r="K560" s="1744"/>
      <c r="L560" s="1744"/>
      <c r="M560" s="1744"/>
      <c r="N560" s="1744"/>
      <c r="O560" s="1744"/>
      <c r="P560" s="1744"/>
      <c r="Q560" s="1744"/>
      <c r="R560" s="1744"/>
      <c r="S560" s="1744"/>
      <c r="T560" s="1744"/>
      <c r="U560" s="1744"/>
      <c r="V560" s="1744"/>
      <c r="W560" s="1744"/>
      <c r="X560" s="1744"/>
      <c r="Y560" s="1744"/>
      <c r="Z560" s="1744"/>
    </row>
    <row r="561" ht="15.75" hidden="1" customHeight="1">
      <c r="A561" s="1744"/>
      <c r="B561" s="1744"/>
      <c r="C561" s="1744"/>
      <c r="D561" s="1744"/>
      <c r="E561" s="1744"/>
      <c r="F561" s="1744"/>
      <c r="G561" s="1744"/>
      <c r="H561" s="1744"/>
      <c r="I561" s="1744"/>
      <c r="J561" s="1744"/>
      <c r="K561" s="1744"/>
      <c r="L561" s="1744"/>
      <c r="M561" s="1744"/>
      <c r="N561" s="1744"/>
      <c r="O561" s="1744"/>
      <c r="P561" s="1744"/>
      <c r="Q561" s="1744"/>
      <c r="R561" s="1744"/>
      <c r="S561" s="1744"/>
      <c r="T561" s="1744"/>
      <c r="U561" s="1744"/>
      <c r="V561" s="1744"/>
      <c r="W561" s="1744"/>
      <c r="X561" s="1744"/>
      <c r="Y561" s="1744"/>
      <c r="Z561" s="1744"/>
    </row>
    <row r="562" ht="15.75" hidden="1" customHeight="1">
      <c r="A562" s="1744"/>
      <c r="B562" s="1744"/>
      <c r="C562" s="1744"/>
      <c r="D562" s="1744"/>
      <c r="E562" s="1744"/>
      <c r="F562" s="1744"/>
      <c r="G562" s="1744"/>
      <c r="H562" s="1744"/>
      <c r="I562" s="1744"/>
      <c r="J562" s="1744"/>
      <c r="K562" s="1744"/>
      <c r="L562" s="1744"/>
      <c r="M562" s="1744"/>
      <c r="N562" s="1744"/>
      <c r="O562" s="1744"/>
      <c r="P562" s="1744"/>
      <c r="Q562" s="1744"/>
      <c r="R562" s="1744"/>
      <c r="S562" s="1744"/>
      <c r="T562" s="1744"/>
      <c r="U562" s="1744"/>
      <c r="V562" s="1744"/>
      <c r="W562" s="1744"/>
      <c r="X562" s="1744"/>
      <c r="Y562" s="1744"/>
      <c r="Z562" s="1744"/>
    </row>
    <row r="563" ht="15.75" hidden="1" customHeight="1">
      <c r="A563" s="1744"/>
      <c r="B563" s="1744"/>
      <c r="C563" s="1744"/>
      <c r="D563" s="1744"/>
      <c r="E563" s="1744"/>
      <c r="F563" s="1744"/>
      <c r="G563" s="1744"/>
      <c r="H563" s="1744"/>
      <c r="I563" s="1744"/>
      <c r="J563" s="1744"/>
      <c r="K563" s="1744"/>
      <c r="L563" s="1744"/>
      <c r="M563" s="1744"/>
      <c r="N563" s="1744"/>
      <c r="O563" s="1744"/>
      <c r="P563" s="1744"/>
      <c r="Q563" s="1744"/>
      <c r="R563" s="1744"/>
      <c r="S563" s="1744"/>
      <c r="T563" s="1744"/>
      <c r="U563" s="1744"/>
      <c r="V563" s="1744"/>
      <c r="W563" s="1744"/>
      <c r="X563" s="1744"/>
      <c r="Y563" s="1744"/>
      <c r="Z563" s="1744"/>
    </row>
    <row r="564" ht="15.75" hidden="1" customHeight="1">
      <c r="A564" s="1744"/>
      <c r="B564" s="1744"/>
      <c r="C564" s="1744"/>
      <c r="D564" s="1744"/>
      <c r="E564" s="1744"/>
      <c r="F564" s="1744"/>
      <c r="G564" s="1744"/>
      <c r="H564" s="1744"/>
      <c r="I564" s="1744"/>
      <c r="J564" s="1744"/>
      <c r="K564" s="1744"/>
      <c r="L564" s="1744"/>
      <c r="M564" s="1744"/>
      <c r="N564" s="1744"/>
      <c r="O564" s="1744"/>
      <c r="P564" s="1744"/>
      <c r="Q564" s="1744"/>
      <c r="R564" s="1744"/>
      <c r="S564" s="1744"/>
      <c r="T564" s="1744"/>
      <c r="U564" s="1744"/>
      <c r="V564" s="1744"/>
      <c r="W564" s="1744"/>
      <c r="X564" s="1744"/>
      <c r="Y564" s="1744"/>
      <c r="Z564" s="1744"/>
    </row>
    <row r="565" ht="15.75" hidden="1" customHeight="1">
      <c r="A565" s="1744"/>
      <c r="B565" s="1744"/>
      <c r="C565" s="1744"/>
      <c r="D565" s="1744"/>
      <c r="E565" s="1744"/>
      <c r="F565" s="1744"/>
      <c r="G565" s="1744"/>
      <c r="H565" s="1744"/>
      <c r="I565" s="1744"/>
      <c r="J565" s="1744"/>
      <c r="K565" s="1744"/>
      <c r="L565" s="1744"/>
      <c r="M565" s="1744"/>
      <c r="N565" s="1744"/>
      <c r="O565" s="1744"/>
      <c r="P565" s="1744"/>
      <c r="Q565" s="1744"/>
      <c r="R565" s="1744"/>
      <c r="S565" s="1744"/>
      <c r="T565" s="1744"/>
      <c r="U565" s="1744"/>
      <c r="V565" s="1744"/>
      <c r="W565" s="1744"/>
      <c r="X565" s="1744"/>
      <c r="Y565" s="1744"/>
      <c r="Z565" s="1744"/>
    </row>
    <row r="566" ht="15.75" hidden="1" customHeight="1">
      <c r="A566" s="1744"/>
      <c r="B566" s="1744"/>
      <c r="C566" s="1744"/>
      <c r="D566" s="1744"/>
      <c r="E566" s="1744"/>
      <c r="F566" s="1744"/>
      <c r="G566" s="1744"/>
      <c r="H566" s="1744"/>
      <c r="I566" s="1744"/>
      <c r="J566" s="1744"/>
      <c r="K566" s="1744"/>
      <c r="L566" s="1744"/>
      <c r="M566" s="1744"/>
      <c r="N566" s="1744"/>
      <c r="O566" s="1744"/>
      <c r="P566" s="1744"/>
      <c r="Q566" s="1744"/>
      <c r="R566" s="1744"/>
      <c r="S566" s="1744"/>
      <c r="T566" s="1744"/>
      <c r="U566" s="1744"/>
      <c r="V566" s="1744"/>
      <c r="W566" s="1744"/>
      <c r="X566" s="1744"/>
      <c r="Y566" s="1744"/>
      <c r="Z566" s="1744"/>
    </row>
    <row r="567" ht="15.75" hidden="1" customHeight="1">
      <c r="A567" s="1744"/>
      <c r="B567" s="1744"/>
      <c r="C567" s="1744"/>
      <c r="D567" s="1744"/>
      <c r="E567" s="1744"/>
      <c r="F567" s="1744"/>
      <c r="G567" s="1744"/>
      <c r="H567" s="1744"/>
      <c r="I567" s="1744"/>
      <c r="J567" s="1744"/>
      <c r="K567" s="1744"/>
      <c r="L567" s="1744"/>
      <c r="M567" s="1744"/>
      <c r="N567" s="1744"/>
      <c r="O567" s="1744"/>
      <c r="P567" s="1744"/>
      <c r="Q567" s="1744"/>
      <c r="R567" s="1744"/>
      <c r="S567" s="1744"/>
      <c r="T567" s="1744"/>
      <c r="U567" s="1744"/>
      <c r="V567" s="1744"/>
      <c r="W567" s="1744"/>
      <c r="X567" s="1744"/>
      <c r="Y567" s="1744"/>
      <c r="Z567" s="1744"/>
    </row>
    <row r="568" ht="15.75" hidden="1" customHeight="1">
      <c r="A568" s="1744"/>
      <c r="B568" s="1744"/>
      <c r="C568" s="1744"/>
      <c r="D568" s="1744"/>
      <c r="E568" s="1744"/>
      <c r="F568" s="1744"/>
      <c r="G568" s="1744"/>
      <c r="H568" s="1744"/>
      <c r="I568" s="1744"/>
      <c r="J568" s="1744"/>
      <c r="K568" s="1744"/>
      <c r="L568" s="1744"/>
      <c r="M568" s="1744"/>
      <c r="N568" s="1744"/>
      <c r="O568" s="1744"/>
      <c r="P568" s="1744"/>
      <c r="Q568" s="1744"/>
      <c r="R568" s="1744"/>
      <c r="S568" s="1744"/>
      <c r="T568" s="1744"/>
      <c r="U568" s="1744"/>
      <c r="V568" s="1744"/>
      <c r="W568" s="1744"/>
      <c r="X568" s="1744"/>
      <c r="Y568" s="1744"/>
      <c r="Z568" s="1744"/>
    </row>
    <row r="569" ht="15.75" hidden="1" customHeight="1">
      <c r="A569" s="1744"/>
      <c r="B569" s="1744"/>
      <c r="C569" s="1744"/>
      <c r="D569" s="1744"/>
      <c r="E569" s="1744"/>
      <c r="F569" s="1744"/>
      <c r="G569" s="1744"/>
      <c r="H569" s="1744"/>
      <c r="I569" s="1744"/>
      <c r="J569" s="1744"/>
      <c r="K569" s="1744"/>
      <c r="L569" s="1744"/>
      <c r="M569" s="1744"/>
      <c r="N569" s="1744"/>
      <c r="O569" s="1744"/>
      <c r="P569" s="1744"/>
      <c r="Q569" s="1744"/>
      <c r="R569" s="1744"/>
      <c r="S569" s="1744"/>
      <c r="T569" s="1744"/>
      <c r="U569" s="1744"/>
      <c r="V569" s="1744"/>
      <c r="W569" s="1744"/>
      <c r="X569" s="1744"/>
      <c r="Y569" s="1744"/>
      <c r="Z569" s="1744"/>
    </row>
    <row r="570" ht="15.75" hidden="1" customHeight="1">
      <c r="A570" s="1744"/>
      <c r="B570" s="1744"/>
      <c r="C570" s="1744"/>
      <c r="D570" s="1744"/>
      <c r="E570" s="1744"/>
      <c r="F570" s="1744"/>
      <c r="G570" s="1744"/>
      <c r="H570" s="1744"/>
      <c r="I570" s="1744"/>
      <c r="J570" s="1744"/>
      <c r="K570" s="1744"/>
      <c r="L570" s="1744"/>
      <c r="M570" s="1744"/>
      <c r="N570" s="1744"/>
      <c r="O570" s="1744"/>
      <c r="P570" s="1744"/>
      <c r="Q570" s="1744"/>
      <c r="R570" s="1744"/>
      <c r="S570" s="1744"/>
      <c r="T570" s="1744"/>
      <c r="U570" s="1744"/>
      <c r="V570" s="1744"/>
      <c r="W570" s="1744"/>
      <c r="X570" s="1744"/>
      <c r="Y570" s="1744"/>
      <c r="Z570" s="1744"/>
    </row>
    <row r="571" ht="15.75" hidden="1" customHeight="1">
      <c r="A571" s="1744"/>
      <c r="B571" s="1744"/>
      <c r="C571" s="1744"/>
      <c r="D571" s="1744"/>
      <c r="E571" s="1744"/>
      <c r="F571" s="1744"/>
      <c r="G571" s="1744"/>
      <c r="H571" s="1744"/>
      <c r="I571" s="1744"/>
      <c r="J571" s="1744"/>
      <c r="K571" s="1744"/>
      <c r="L571" s="1744"/>
      <c r="M571" s="1744"/>
      <c r="N571" s="1744"/>
      <c r="O571" s="1744"/>
      <c r="P571" s="1744"/>
      <c r="Q571" s="1744"/>
      <c r="R571" s="1744"/>
      <c r="S571" s="1744"/>
      <c r="T571" s="1744"/>
      <c r="U571" s="1744"/>
      <c r="V571" s="1744"/>
      <c r="W571" s="1744"/>
      <c r="X571" s="1744"/>
      <c r="Y571" s="1744"/>
      <c r="Z571" s="1744"/>
    </row>
    <row r="572" ht="15.75" hidden="1" customHeight="1">
      <c r="A572" s="1744"/>
      <c r="B572" s="1744"/>
      <c r="C572" s="1744"/>
      <c r="D572" s="1744"/>
      <c r="E572" s="1744"/>
      <c r="F572" s="1744"/>
      <c r="G572" s="1744"/>
      <c r="H572" s="1744"/>
      <c r="I572" s="1744"/>
      <c r="J572" s="1744"/>
      <c r="K572" s="1744"/>
      <c r="L572" s="1744"/>
      <c r="M572" s="1744"/>
      <c r="N572" s="1744"/>
      <c r="O572" s="1744"/>
      <c r="P572" s="1744"/>
      <c r="Q572" s="1744"/>
      <c r="R572" s="1744"/>
      <c r="S572" s="1744"/>
      <c r="T572" s="1744"/>
      <c r="U572" s="1744"/>
      <c r="V572" s="1744"/>
      <c r="W572" s="1744"/>
      <c r="X572" s="1744"/>
      <c r="Y572" s="1744"/>
      <c r="Z572" s="1744"/>
    </row>
    <row r="573" ht="15.75" hidden="1" customHeight="1">
      <c r="A573" s="1744"/>
      <c r="B573" s="1744"/>
      <c r="C573" s="1744"/>
      <c r="D573" s="1744"/>
      <c r="E573" s="1744"/>
      <c r="F573" s="1744"/>
      <c r="G573" s="1744"/>
      <c r="H573" s="1744"/>
      <c r="I573" s="1744"/>
      <c r="J573" s="1744"/>
      <c r="K573" s="1744"/>
      <c r="L573" s="1744"/>
      <c r="M573" s="1744"/>
      <c r="N573" s="1744"/>
      <c r="O573" s="1744"/>
      <c r="P573" s="1744"/>
      <c r="Q573" s="1744"/>
      <c r="R573" s="1744"/>
      <c r="S573" s="1744"/>
      <c r="T573" s="1744"/>
      <c r="U573" s="1744"/>
      <c r="V573" s="1744"/>
      <c r="W573" s="1744"/>
      <c r="X573" s="1744"/>
      <c r="Y573" s="1744"/>
      <c r="Z573" s="1744"/>
    </row>
    <row r="574" ht="15.75" hidden="1" customHeight="1">
      <c r="A574" s="1744"/>
      <c r="B574" s="1744"/>
      <c r="C574" s="1744"/>
      <c r="D574" s="1744"/>
      <c r="E574" s="1744"/>
      <c r="F574" s="1744"/>
      <c r="G574" s="1744"/>
      <c r="H574" s="1744"/>
      <c r="I574" s="1744"/>
      <c r="J574" s="1744"/>
      <c r="K574" s="1744"/>
      <c r="L574" s="1744"/>
      <c r="M574" s="1744"/>
      <c r="N574" s="1744"/>
      <c r="O574" s="1744"/>
      <c r="P574" s="1744"/>
      <c r="Q574" s="1744"/>
      <c r="R574" s="1744"/>
      <c r="S574" s="1744"/>
      <c r="T574" s="1744"/>
      <c r="U574" s="1744"/>
      <c r="V574" s="1744"/>
      <c r="W574" s="1744"/>
      <c r="X574" s="1744"/>
      <c r="Y574" s="1744"/>
      <c r="Z574" s="1744"/>
    </row>
    <row r="575" ht="15.75" hidden="1" customHeight="1">
      <c r="A575" s="1744"/>
      <c r="B575" s="1744"/>
      <c r="C575" s="1744"/>
      <c r="D575" s="1744"/>
      <c r="E575" s="1744"/>
      <c r="F575" s="1744"/>
      <c r="G575" s="1744"/>
      <c r="H575" s="1744"/>
      <c r="I575" s="1744"/>
      <c r="J575" s="1744"/>
      <c r="K575" s="1744"/>
      <c r="L575" s="1744"/>
      <c r="M575" s="1744"/>
      <c r="N575" s="1744"/>
      <c r="O575" s="1744"/>
      <c r="P575" s="1744"/>
      <c r="Q575" s="1744"/>
      <c r="R575" s="1744"/>
      <c r="S575" s="1744"/>
      <c r="T575" s="1744"/>
      <c r="U575" s="1744"/>
      <c r="V575" s="1744"/>
      <c r="W575" s="1744"/>
      <c r="X575" s="1744"/>
      <c r="Y575" s="1744"/>
      <c r="Z575" s="1744"/>
    </row>
    <row r="576" ht="15.75" hidden="1" customHeight="1">
      <c r="A576" s="1744"/>
      <c r="B576" s="1744"/>
      <c r="C576" s="1744"/>
      <c r="D576" s="1744"/>
      <c r="E576" s="1744"/>
      <c r="F576" s="1744"/>
      <c r="G576" s="1744"/>
      <c r="H576" s="1744"/>
      <c r="I576" s="1744"/>
      <c r="J576" s="1744"/>
      <c r="K576" s="1744"/>
      <c r="L576" s="1744"/>
      <c r="M576" s="1744"/>
      <c r="N576" s="1744"/>
      <c r="O576" s="1744"/>
      <c r="P576" s="1744"/>
      <c r="Q576" s="1744"/>
      <c r="R576" s="1744"/>
      <c r="S576" s="1744"/>
      <c r="T576" s="1744"/>
      <c r="U576" s="1744"/>
      <c r="V576" s="1744"/>
      <c r="W576" s="1744"/>
      <c r="X576" s="1744"/>
      <c r="Y576" s="1744"/>
      <c r="Z576" s="1744"/>
    </row>
    <row r="577" ht="15.75" hidden="1" customHeight="1">
      <c r="A577" s="1744"/>
      <c r="B577" s="1744"/>
      <c r="C577" s="1744"/>
      <c r="D577" s="1744"/>
      <c r="E577" s="1744"/>
      <c r="F577" s="1744"/>
      <c r="G577" s="1744"/>
      <c r="H577" s="1744"/>
      <c r="I577" s="1744"/>
      <c r="J577" s="1744"/>
      <c r="K577" s="1744"/>
      <c r="L577" s="1744"/>
      <c r="M577" s="1744"/>
      <c r="N577" s="1744"/>
      <c r="O577" s="1744"/>
      <c r="P577" s="1744"/>
      <c r="Q577" s="1744"/>
      <c r="R577" s="1744"/>
      <c r="S577" s="1744"/>
      <c r="T577" s="1744"/>
      <c r="U577" s="1744"/>
      <c r="V577" s="1744"/>
      <c r="W577" s="1744"/>
      <c r="X577" s="1744"/>
      <c r="Y577" s="1744"/>
      <c r="Z577" s="1744"/>
    </row>
    <row r="578" ht="15.75" hidden="1" customHeight="1">
      <c r="A578" s="1744"/>
      <c r="B578" s="1744"/>
      <c r="C578" s="1744"/>
      <c r="D578" s="1744"/>
      <c r="E578" s="1744"/>
      <c r="F578" s="1744"/>
      <c r="G578" s="1744"/>
      <c r="H578" s="1744"/>
      <c r="I578" s="1744"/>
      <c r="J578" s="1744"/>
      <c r="K578" s="1744"/>
      <c r="L578" s="1744"/>
      <c r="M578" s="1744"/>
      <c r="N578" s="1744"/>
      <c r="O578" s="1744"/>
      <c r="P578" s="1744"/>
      <c r="Q578" s="1744"/>
      <c r="R578" s="1744"/>
      <c r="S578" s="1744"/>
      <c r="T578" s="1744"/>
      <c r="U578" s="1744"/>
      <c r="V578" s="1744"/>
      <c r="W578" s="1744"/>
      <c r="X578" s="1744"/>
      <c r="Y578" s="1744"/>
      <c r="Z578" s="1744"/>
    </row>
    <row r="579" ht="15.75" hidden="1" customHeight="1">
      <c r="A579" s="1744"/>
      <c r="B579" s="1744"/>
      <c r="C579" s="1744"/>
      <c r="D579" s="1744"/>
      <c r="E579" s="1744"/>
      <c r="F579" s="1744"/>
      <c r="G579" s="1744"/>
      <c r="H579" s="1744"/>
      <c r="I579" s="1744"/>
      <c r="J579" s="1744"/>
      <c r="K579" s="1744"/>
      <c r="L579" s="1744"/>
      <c r="M579" s="1744"/>
      <c r="N579" s="1744"/>
      <c r="O579" s="1744"/>
      <c r="P579" s="1744"/>
      <c r="Q579" s="1744"/>
      <c r="R579" s="1744"/>
      <c r="S579" s="1744"/>
      <c r="T579" s="1744"/>
      <c r="U579" s="1744"/>
      <c r="V579" s="1744"/>
      <c r="W579" s="1744"/>
      <c r="X579" s="1744"/>
      <c r="Y579" s="1744"/>
      <c r="Z579" s="1744"/>
    </row>
    <row r="580" ht="15.75" hidden="1" customHeight="1">
      <c r="A580" s="1744"/>
      <c r="B580" s="1744"/>
      <c r="C580" s="1744"/>
      <c r="D580" s="1744"/>
      <c r="E580" s="1744"/>
      <c r="F580" s="1744"/>
      <c r="G580" s="1744"/>
      <c r="H580" s="1744"/>
      <c r="I580" s="1744"/>
      <c r="J580" s="1744"/>
      <c r="K580" s="1744"/>
      <c r="L580" s="1744"/>
      <c r="M580" s="1744"/>
      <c r="N580" s="1744"/>
      <c r="O580" s="1744"/>
      <c r="P580" s="1744"/>
      <c r="Q580" s="1744"/>
      <c r="R580" s="1744"/>
      <c r="S580" s="1744"/>
      <c r="T580" s="1744"/>
      <c r="U580" s="1744"/>
      <c r="V580" s="1744"/>
      <c r="W580" s="1744"/>
      <c r="X580" s="1744"/>
      <c r="Y580" s="1744"/>
      <c r="Z580" s="1744"/>
    </row>
    <row r="581" ht="15.75" hidden="1" customHeight="1">
      <c r="A581" s="1744"/>
      <c r="B581" s="1744"/>
      <c r="C581" s="1744"/>
      <c r="D581" s="1744"/>
      <c r="E581" s="1744"/>
      <c r="F581" s="1744"/>
      <c r="G581" s="1744"/>
      <c r="H581" s="1744"/>
      <c r="I581" s="1744"/>
      <c r="J581" s="1744"/>
      <c r="K581" s="1744"/>
      <c r="L581" s="1744"/>
      <c r="M581" s="1744"/>
      <c r="N581" s="1744"/>
      <c r="O581" s="1744"/>
      <c r="P581" s="1744"/>
      <c r="Q581" s="1744"/>
      <c r="R581" s="1744"/>
      <c r="S581" s="1744"/>
      <c r="T581" s="1744"/>
      <c r="U581" s="1744"/>
      <c r="V581" s="1744"/>
      <c r="W581" s="1744"/>
      <c r="X581" s="1744"/>
      <c r="Y581" s="1744"/>
      <c r="Z581" s="1744"/>
    </row>
    <row r="582" ht="15.75" hidden="1" customHeight="1">
      <c r="A582" s="1744"/>
      <c r="B582" s="1744"/>
      <c r="C582" s="1744"/>
      <c r="D582" s="1744"/>
      <c r="E582" s="1744"/>
      <c r="F582" s="1744"/>
      <c r="G582" s="1744"/>
      <c r="H582" s="1744"/>
      <c r="I582" s="1744"/>
      <c r="J582" s="1744"/>
      <c r="K582" s="1744"/>
      <c r="L582" s="1744"/>
      <c r="M582" s="1744"/>
      <c r="N582" s="1744"/>
      <c r="O582" s="1744"/>
      <c r="P582" s="1744"/>
      <c r="Q582" s="1744"/>
      <c r="R582" s="1744"/>
      <c r="S582" s="1744"/>
      <c r="T582" s="1744"/>
      <c r="U582" s="1744"/>
      <c r="V582" s="1744"/>
      <c r="W582" s="1744"/>
      <c r="X582" s="1744"/>
      <c r="Y582" s="1744"/>
      <c r="Z582" s="1744"/>
    </row>
    <row r="583" ht="15.75" hidden="1" customHeight="1">
      <c r="A583" s="1744"/>
      <c r="B583" s="1744"/>
      <c r="C583" s="1744"/>
      <c r="D583" s="1744"/>
      <c r="E583" s="1744"/>
      <c r="F583" s="1744"/>
      <c r="G583" s="1744"/>
      <c r="H583" s="1744"/>
      <c r="I583" s="1744"/>
      <c r="J583" s="1744"/>
      <c r="K583" s="1744"/>
      <c r="L583" s="1744"/>
      <c r="M583" s="1744"/>
      <c r="N583" s="1744"/>
      <c r="O583" s="1744"/>
      <c r="P583" s="1744"/>
      <c r="Q583" s="1744"/>
      <c r="R583" s="1744"/>
      <c r="S583" s="1744"/>
      <c r="T583" s="1744"/>
      <c r="U583" s="1744"/>
      <c r="V583" s="1744"/>
      <c r="W583" s="1744"/>
      <c r="X583" s="1744"/>
      <c r="Y583" s="1744"/>
      <c r="Z583" s="1744"/>
    </row>
    <row r="584" ht="15.75" hidden="1" customHeight="1">
      <c r="A584" s="1744"/>
      <c r="B584" s="1744"/>
      <c r="C584" s="1744"/>
      <c r="D584" s="1744"/>
      <c r="E584" s="1744"/>
      <c r="F584" s="1744"/>
      <c r="G584" s="1744"/>
      <c r="H584" s="1744"/>
      <c r="I584" s="1744"/>
      <c r="J584" s="1744"/>
      <c r="K584" s="1744"/>
      <c r="L584" s="1744"/>
      <c r="M584" s="1744"/>
      <c r="N584" s="1744"/>
      <c r="O584" s="1744"/>
      <c r="P584" s="1744"/>
      <c r="Q584" s="1744"/>
      <c r="R584" s="1744"/>
      <c r="S584" s="1744"/>
      <c r="T584" s="1744"/>
      <c r="U584" s="1744"/>
      <c r="V584" s="1744"/>
      <c r="W584" s="1744"/>
      <c r="X584" s="1744"/>
      <c r="Y584" s="1744"/>
      <c r="Z584" s="1744"/>
    </row>
    <row r="585" ht="15.75" hidden="1" customHeight="1">
      <c r="A585" s="1744"/>
      <c r="B585" s="1744"/>
      <c r="C585" s="1744"/>
      <c r="D585" s="1744"/>
      <c r="E585" s="1744"/>
      <c r="F585" s="1744"/>
      <c r="G585" s="1744"/>
      <c r="H585" s="1744"/>
      <c r="I585" s="1744"/>
      <c r="J585" s="1744"/>
      <c r="K585" s="1744"/>
      <c r="L585" s="1744"/>
      <c r="M585" s="1744"/>
      <c r="N585" s="1744"/>
      <c r="O585" s="1744"/>
      <c r="P585" s="1744"/>
      <c r="Q585" s="1744"/>
      <c r="R585" s="1744"/>
      <c r="S585" s="1744"/>
      <c r="T585" s="1744"/>
      <c r="U585" s="1744"/>
      <c r="V585" s="1744"/>
      <c r="W585" s="1744"/>
      <c r="X585" s="1744"/>
      <c r="Y585" s="1744"/>
      <c r="Z585" s="1744"/>
    </row>
    <row r="586" ht="15.75" hidden="1" customHeight="1">
      <c r="A586" s="1744"/>
      <c r="B586" s="1744"/>
      <c r="C586" s="1744"/>
      <c r="D586" s="1744"/>
      <c r="E586" s="1744"/>
      <c r="F586" s="1744"/>
      <c r="G586" s="1744"/>
      <c r="H586" s="1744"/>
      <c r="I586" s="1744"/>
      <c r="J586" s="1744"/>
      <c r="K586" s="1744"/>
      <c r="L586" s="1744"/>
      <c r="M586" s="1744"/>
      <c r="N586" s="1744"/>
      <c r="O586" s="1744"/>
      <c r="P586" s="1744"/>
      <c r="Q586" s="1744"/>
      <c r="R586" s="1744"/>
      <c r="S586" s="1744"/>
      <c r="T586" s="1744"/>
      <c r="U586" s="1744"/>
      <c r="V586" s="1744"/>
      <c r="W586" s="1744"/>
      <c r="X586" s="1744"/>
      <c r="Y586" s="1744"/>
      <c r="Z586" s="1744"/>
    </row>
    <row r="587" ht="15.75" hidden="1" customHeight="1">
      <c r="A587" s="1744"/>
      <c r="B587" s="1744"/>
      <c r="C587" s="1744"/>
      <c r="D587" s="1744"/>
      <c r="E587" s="1744"/>
      <c r="F587" s="1744"/>
      <c r="G587" s="1744"/>
      <c r="H587" s="1744"/>
      <c r="I587" s="1744"/>
      <c r="J587" s="1744"/>
      <c r="K587" s="1744"/>
      <c r="L587" s="1744"/>
      <c r="M587" s="1744"/>
      <c r="N587" s="1744"/>
      <c r="O587" s="1744"/>
      <c r="P587" s="1744"/>
      <c r="Q587" s="1744"/>
      <c r="R587" s="1744"/>
      <c r="S587" s="1744"/>
      <c r="T587" s="1744"/>
      <c r="U587" s="1744"/>
      <c r="V587" s="1744"/>
      <c r="W587" s="1744"/>
      <c r="X587" s="1744"/>
      <c r="Y587" s="1744"/>
      <c r="Z587" s="1744"/>
    </row>
    <row r="588" ht="15.75" hidden="1" customHeight="1">
      <c r="A588" s="1744"/>
      <c r="B588" s="1744"/>
      <c r="C588" s="1744"/>
      <c r="D588" s="1744"/>
      <c r="E588" s="1744"/>
      <c r="F588" s="1744"/>
      <c r="G588" s="1744"/>
      <c r="H588" s="1744"/>
      <c r="I588" s="1744"/>
      <c r="J588" s="1744"/>
      <c r="K588" s="1744"/>
      <c r="L588" s="1744"/>
      <c r="M588" s="1744"/>
      <c r="N588" s="1744"/>
      <c r="O588" s="1744"/>
      <c r="P588" s="1744"/>
      <c r="Q588" s="1744"/>
      <c r="R588" s="1744"/>
      <c r="S588" s="1744"/>
      <c r="T588" s="1744"/>
      <c r="U588" s="1744"/>
      <c r="V588" s="1744"/>
      <c r="W588" s="1744"/>
      <c r="X588" s="1744"/>
      <c r="Y588" s="1744"/>
      <c r="Z588" s="1744"/>
    </row>
    <row r="589" ht="15.75" hidden="1" customHeight="1">
      <c r="A589" s="1744"/>
      <c r="B589" s="1744"/>
      <c r="C589" s="1744"/>
      <c r="D589" s="1744"/>
      <c r="E589" s="1744"/>
      <c r="F589" s="1744"/>
      <c r="G589" s="1744"/>
      <c r="H589" s="1744"/>
      <c r="I589" s="1744"/>
      <c r="J589" s="1744"/>
      <c r="K589" s="1744"/>
      <c r="L589" s="1744"/>
      <c r="M589" s="1744"/>
      <c r="N589" s="1744"/>
      <c r="O589" s="1744"/>
      <c r="P589" s="1744"/>
      <c r="Q589" s="1744"/>
      <c r="R589" s="1744"/>
      <c r="S589" s="1744"/>
      <c r="T589" s="1744"/>
      <c r="U589" s="1744"/>
      <c r="V589" s="1744"/>
      <c r="W589" s="1744"/>
      <c r="X589" s="1744"/>
      <c r="Y589" s="1744"/>
      <c r="Z589" s="1744"/>
    </row>
    <row r="590" ht="15.75" hidden="1" customHeight="1">
      <c r="A590" s="1744"/>
      <c r="B590" s="1744"/>
      <c r="C590" s="1744"/>
      <c r="D590" s="1744"/>
      <c r="E590" s="1744"/>
      <c r="F590" s="1744"/>
      <c r="G590" s="1744"/>
      <c r="H590" s="1744"/>
      <c r="I590" s="1744"/>
      <c r="J590" s="1744"/>
      <c r="K590" s="1744"/>
      <c r="L590" s="1744"/>
      <c r="M590" s="1744"/>
      <c r="N590" s="1744"/>
      <c r="O590" s="1744"/>
      <c r="P590" s="1744"/>
      <c r="Q590" s="1744"/>
      <c r="R590" s="1744"/>
      <c r="S590" s="1744"/>
      <c r="T590" s="1744"/>
      <c r="U590" s="1744"/>
      <c r="V590" s="1744"/>
      <c r="W590" s="1744"/>
      <c r="X590" s="1744"/>
      <c r="Y590" s="1744"/>
      <c r="Z590" s="1744"/>
    </row>
    <row r="591" ht="15.75" hidden="1" customHeight="1">
      <c r="A591" s="1744"/>
      <c r="B591" s="1744"/>
      <c r="C591" s="1744"/>
      <c r="D591" s="1744"/>
      <c r="E591" s="1744"/>
      <c r="F591" s="1744"/>
      <c r="G591" s="1744"/>
      <c r="H591" s="1744"/>
      <c r="I591" s="1744"/>
      <c r="J591" s="1744"/>
      <c r="K591" s="1744"/>
      <c r="L591" s="1744"/>
      <c r="M591" s="1744"/>
      <c r="N591" s="1744"/>
      <c r="O591" s="1744"/>
      <c r="P591" s="1744"/>
      <c r="Q591" s="1744"/>
      <c r="R591" s="1744"/>
      <c r="S591" s="1744"/>
      <c r="T591" s="1744"/>
      <c r="U591" s="1744"/>
      <c r="V591" s="1744"/>
      <c r="W591" s="1744"/>
      <c r="X591" s="1744"/>
      <c r="Y591" s="1744"/>
      <c r="Z591" s="1744"/>
    </row>
    <row r="592" ht="15.75" hidden="1" customHeight="1">
      <c r="A592" s="1744"/>
      <c r="B592" s="1744"/>
      <c r="C592" s="1744"/>
      <c r="D592" s="1744"/>
      <c r="E592" s="1744"/>
      <c r="F592" s="1744"/>
      <c r="G592" s="1744"/>
      <c r="H592" s="1744"/>
      <c r="I592" s="1744"/>
      <c r="J592" s="1744"/>
      <c r="K592" s="1744"/>
      <c r="L592" s="1744"/>
      <c r="M592" s="1744"/>
      <c r="N592" s="1744"/>
      <c r="O592" s="1744"/>
      <c r="P592" s="1744"/>
      <c r="Q592" s="1744"/>
      <c r="R592" s="1744"/>
      <c r="S592" s="1744"/>
      <c r="T592" s="1744"/>
      <c r="U592" s="1744"/>
      <c r="V592" s="1744"/>
      <c r="W592" s="1744"/>
      <c r="X592" s="1744"/>
      <c r="Y592" s="1744"/>
      <c r="Z592" s="1744"/>
    </row>
    <row r="593" ht="15.75" hidden="1" customHeight="1">
      <c r="A593" s="1744"/>
      <c r="B593" s="1744"/>
      <c r="C593" s="1744"/>
      <c r="D593" s="1744"/>
      <c r="E593" s="1744"/>
      <c r="F593" s="1744"/>
      <c r="G593" s="1744"/>
      <c r="H593" s="1744"/>
      <c r="I593" s="1744"/>
      <c r="J593" s="1744"/>
      <c r="K593" s="1744"/>
      <c r="L593" s="1744"/>
      <c r="M593" s="1744"/>
      <c r="N593" s="1744"/>
      <c r="O593" s="1744"/>
      <c r="P593" s="1744"/>
      <c r="Q593" s="1744"/>
      <c r="R593" s="1744"/>
      <c r="S593" s="1744"/>
      <c r="T593" s="1744"/>
      <c r="U593" s="1744"/>
      <c r="V593" s="1744"/>
      <c r="W593" s="1744"/>
      <c r="X593" s="1744"/>
      <c r="Y593" s="1744"/>
      <c r="Z593" s="1744"/>
    </row>
    <row r="594" ht="15.75" hidden="1" customHeight="1">
      <c r="A594" s="1744"/>
      <c r="B594" s="1744"/>
      <c r="C594" s="1744"/>
      <c r="D594" s="1744"/>
      <c r="E594" s="1744"/>
      <c r="F594" s="1744"/>
      <c r="G594" s="1744"/>
      <c r="H594" s="1744"/>
      <c r="I594" s="1744"/>
      <c r="J594" s="1744"/>
      <c r="K594" s="1744"/>
      <c r="L594" s="1744"/>
      <c r="M594" s="1744"/>
      <c r="N594" s="1744"/>
      <c r="O594" s="1744"/>
      <c r="P594" s="1744"/>
      <c r="Q594" s="1744"/>
      <c r="R594" s="1744"/>
      <c r="S594" s="1744"/>
      <c r="T594" s="1744"/>
      <c r="U594" s="1744"/>
      <c r="V594" s="1744"/>
      <c r="W594" s="1744"/>
      <c r="X594" s="1744"/>
      <c r="Y594" s="1744"/>
      <c r="Z594" s="1744"/>
    </row>
    <row r="595" ht="15.75" hidden="1" customHeight="1">
      <c r="A595" s="1744"/>
      <c r="B595" s="1744"/>
      <c r="C595" s="1744"/>
      <c r="D595" s="1744"/>
      <c r="E595" s="1744"/>
      <c r="F595" s="1744"/>
      <c r="G595" s="1744"/>
      <c r="H595" s="1744"/>
      <c r="I595" s="1744"/>
      <c r="J595" s="1744"/>
      <c r="K595" s="1744"/>
      <c r="L595" s="1744"/>
      <c r="M595" s="1744"/>
      <c r="N595" s="1744"/>
      <c r="O595" s="1744"/>
      <c r="P595" s="1744"/>
      <c r="Q595" s="1744"/>
      <c r="R595" s="1744"/>
      <c r="S595" s="1744"/>
      <c r="T595" s="1744"/>
      <c r="U595" s="1744"/>
      <c r="V595" s="1744"/>
      <c r="W595" s="1744"/>
      <c r="X595" s="1744"/>
      <c r="Y595" s="1744"/>
      <c r="Z595" s="1744"/>
    </row>
    <row r="596" ht="15.75" hidden="1" customHeight="1">
      <c r="A596" s="1744"/>
      <c r="B596" s="1744"/>
      <c r="C596" s="1744"/>
      <c r="D596" s="1744"/>
      <c r="E596" s="1744"/>
      <c r="F596" s="1744"/>
      <c r="G596" s="1744"/>
      <c r="H596" s="1744"/>
      <c r="I596" s="1744"/>
      <c r="J596" s="1744"/>
      <c r="K596" s="1744"/>
      <c r="L596" s="1744"/>
      <c r="M596" s="1744"/>
      <c r="N596" s="1744"/>
      <c r="O596" s="1744"/>
      <c r="P596" s="1744"/>
      <c r="Q596" s="1744"/>
      <c r="R596" s="1744"/>
      <c r="S596" s="1744"/>
      <c r="T596" s="1744"/>
      <c r="U596" s="1744"/>
      <c r="V596" s="1744"/>
      <c r="W596" s="1744"/>
      <c r="X596" s="1744"/>
      <c r="Y596" s="1744"/>
      <c r="Z596" s="1744"/>
    </row>
    <row r="597" ht="15.75" hidden="1" customHeight="1">
      <c r="A597" s="1744"/>
      <c r="B597" s="1744"/>
      <c r="C597" s="1744"/>
      <c r="D597" s="1744"/>
      <c r="E597" s="1744"/>
      <c r="F597" s="1744"/>
      <c r="G597" s="1744"/>
      <c r="H597" s="1744"/>
      <c r="I597" s="1744"/>
      <c r="J597" s="1744"/>
      <c r="K597" s="1744"/>
      <c r="L597" s="1744"/>
      <c r="M597" s="1744"/>
      <c r="N597" s="1744"/>
      <c r="O597" s="1744"/>
      <c r="P597" s="1744"/>
      <c r="Q597" s="1744"/>
      <c r="R597" s="1744"/>
      <c r="S597" s="1744"/>
      <c r="T597" s="1744"/>
      <c r="U597" s="1744"/>
      <c r="V597" s="1744"/>
      <c r="W597" s="1744"/>
      <c r="X597" s="1744"/>
      <c r="Y597" s="1744"/>
      <c r="Z597" s="1744"/>
    </row>
    <row r="598" ht="15.75" hidden="1" customHeight="1">
      <c r="A598" s="1744"/>
      <c r="B598" s="1744"/>
      <c r="C598" s="1744"/>
      <c r="D598" s="1744"/>
      <c r="E598" s="1744"/>
      <c r="F598" s="1744"/>
      <c r="G598" s="1744"/>
      <c r="H598" s="1744"/>
      <c r="I598" s="1744"/>
      <c r="J598" s="1744"/>
      <c r="K598" s="1744"/>
      <c r="L598" s="1744"/>
      <c r="M598" s="1744"/>
      <c r="N598" s="1744"/>
      <c r="O598" s="1744"/>
      <c r="P598" s="1744"/>
      <c r="Q598" s="1744"/>
      <c r="R598" s="1744"/>
      <c r="S598" s="1744"/>
      <c r="T598" s="1744"/>
      <c r="U598" s="1744"/>
      <c r="V598" s="1744"/>
      <c r="W598" s="1744"/>
      <c r="X598" s="1744"/>
      <c r="Y598" s="1744"/>
      <c r="Z598" s="1744"/>
    </row>
    <row r="599" ht="15.75" hidden="1" customHeight="1">
      <c r="A599" s="1744"/>
      <c r="B599" s="1744"/>
      <c r="C599" s="1744"/>
      <c r="D599" s="1744"/>
      <c r="E599" s="1744"/>
      <c r="F599" s="1744"/>
      <c r="G599" s="1744"/>
      <c r="H599" s="1744"/>
      <c r="I599" s="1744"/>
      <c r="J599" s="1744"/>
      <c r="K599" s="1744"/>
      <c r="L599" s="1744"/>
      <c r="M599" s="1744"/>
      <c r="N599" s="1744"/>
      <c r="O599" s="1744"/>
      <c r="P599" s="1744"/>
      <c r="Q599" s="1744"/>
      <c r="R599" s="1744"/>
      <c r="S599" s="1744"/>
      <c r="T599" s="1744"/>
      <c r="U599" s="1744"/>
      <c r="V599" s="1744"/>
      <c r="W599" s="1744"/>
      <c r="X599" s="1744"/>
      <c r="Y599" s="1744"/>
      <c r="Z599" s="1744"/>
    </row>
    <row r="600" ht="15.75" hidden="1" customHeight="1">
      <c r="A600" s="1744"/>
      <c r="B600" s="1744"/>
      <c r="C600" s="1744"/>
      <c r="D600" s="1744"/>
      <c r="E600" s="1744"/>
      <c r="F600" s="1744"/>
      <c r="G600" s="1744"/>
      <c r="H600" s="1744"/>
      <c r="I600" s="1744"/>
      <c r="J600" s="1744"/>
      <c r="K600" s="1744"/>
      <c r="L600" s="1744"/>
      <c r="M600" s="1744"/>
      <c r="N600" s="1744"/>
      <c r="O600" s="1744"/>
      <c r="P600" s="1744"/>
      <c r="Q600" s="1744"/>
      <c r="R600" s="1744"/>
      <c r="S600" s="1744"/>
      <c r="T600" s="1744"/>
      <c r="U600" s="1744"/>
      <c r="V600" s="1744"/>
      <c r="W600" s="1744"/>
      <c r="X600" s="1744"/>
      <c r="Y600" s="1744"/>
      <c r="Z600" s="1744"/>
    </row>
    <row r="601" ht="15.75" hidden="1" customHeight="1">
      <c r="A601" s="1744"/>
      <c r="B601" s="1744"/>
      <c r="C601" s="1744"/>
      <c r="D601" s="1744"/>
      <c r="E601" s="1744"/>
      <c r="F601" s="1744"/>
      <c r="G601" s="1744"/>
      <c r="H601" s="1744"/>
      <c r="I601" s="1744"/>
      <c r="J601" s="1744"/>
      <c r="K601" s="1744"/>
      <c r="L601" s="1744"/>
      <c r="M601" s="1744"/>
      <c r="N601" s="1744"/>
      <c r="O601" s="1744"/>
      <c r="P601" s="1744"/>
      <c r="Q601" s="1744"/>
      <c r="R601" s="1744"/>
      <c r="S601" s="1744"/>
      <c r="T601" s="1744"/>
      <c r="U601" s="1744"/>
      <c r="V601" s="1744"/>
      <c r="W601" s="1744"/>
      <c r="X601" s="1744"/>
      <c r="Y601" s="1744"/>
      <c r="Z601" s="1744"/>
    </row>
    <row r="602" ht="15.75" hidden="1" customHeight="1">
      <c r="A602" s="1744"/>
      <c r="B602" s="1744"/>
      <c r="C602" s="1744"/>
      <c r="D602" s="1744"/>
      <c r="E602" s="1744"/>
      <c r="F602" s="1744"/>
      <c r="G602" s="1744"/>
      <c r="H602" s="1744"/>
      <c r="I602" s="1744"/>
      <c r="J602" s="1744"/>
      <c r="K602" s="1744"/>
      <c r="L602" s="1744"/>
      <c r="M602" s="1744"/>
      <c r="N602" s="1744"/>
      <c r="O602" s="1744"/>
      <c r="P602" s="1744"/>
      <c r="Q602" s="1744"/>
      <c r="R602" s="1744"/>
      <c r="S602" s="1744"/>
      <c r="T602" s="1744"/>
      <c r="U602" s="1744"/>
      <c r="V602" s="1744"/>
      <c r="W602" s="1744"/>
      <c r="X602" s="1744"/>
      <c r="Y602" s="1744"/>
      <c r="Z602" s="1744"/>
    </row>
    <row r="603" ht="15.75" hidden="1" customHeight="1">
      <c r="A603" s="1744"/>
      <c r="B603" s="1744"/>
      <c r="C603" s="1744"/>
      <c r="D603" s="1744"/>
      <c r="E603" s="1744"/>
      <c r="F603" s="1744"/>
      <c r="G603" s="1744"/>
      <c r="H603" s="1744"/>
      <c r="I603" s="1744"/>
      <c r="J603" s="1744"/>
      <c r="K603" s="1744"/>
      <c r="L603" s="1744"/>
      <c r="M603" s="1744"/>
      <c r="N603" s="1744"/>
      <c r="O603" s="1744"/>
      <c r="P603" s="1744"/>
      <c r="Q603" s="1744"/>
      <c r="R603" s="1744"/>
      <c r="S603" s="1744"/>
      <c r="T603" s="1744"/>
      <c r="U603" s="1744"/>
      <c r="V603" s="1744"/>
      <c r="W603" s="1744"/>
      <c r="X603" s="1744"/>
      <c r="Y603" s="1744"/>
      <c r="Z603" s="1744"/>
    </row>
    <row r="604" ht="15.75" hidden="1" customHeight="1">
      <c r="A604" s="1744"/>
      <c r="B604" s="1744"/>
      <c r="C604" s="1744"/>
      <c r="D604" s="1744"/>
      <c r="E604" s="1744"/>
      <c r="F604" s="1744"/>
      <c r="G604" s="1744"/>
      <c r="H604" s="1744"/>
      <c r="I604" s="1744"/>
      <c r="J604" s="1744"/>
      <c r="K604" s="1744"/>
      <c r="L604" s="1744"/>
      <c r="M604" s="1744"/>
      <c r="N604" s="1744"/>
      <c r="O604" s="1744"/>
      <c r="P604" s="1744"/>
      <c r="Q604" s="1744"/>
      <c r="R604" s="1744"/>
      <c r="S604" s="1744"/>
      <c r="T604" s="1744"/>
      <c r="U604" s="1744"/>
      <c r="V604" s="1744"/>
      <c r="W604" s="1744"/>
      <c r="X604" s="1744"/>
      <c r="Y604" s="1744"/>
      <c r="Z604" s="1744"/>
    </row>
    <row r="605" ht="15.75" hidden="1" customHeight="1">
      <c r="A605" s="1744"/>
      <c r="B605" s="1744"/>
      <c r="C605" s="1744"/>
      <c r="D605" s="1744"/>
      <c r="E605" s="1744"/>
      <c r="F605" s="1744"/>
      <c r="G605" s="1744"/>
      <c r="H605" s="1744"/>
      <c r="I605" s="1744"/>
      <c r="J605" s="1744"/>
      <c r="K605" s="1744"/>
      <c r="L605" s="1744"/>
      <c r="M605" s="1744"/>
      <c r="N605" s="1744"/>
      <c r="O605" s="1744"/>
      <c r="P605" s="1744"/>
      <c r="Q605" s="1744"/>
      <c r="R605" s="1744"/>
      <c r="S605" s="1744"/>
      <c r="T605" s="1744"/>
      <c r="U605" s="1744"/>
      <c r="V605" s="1744"/>
      <c r="W605" s="1744"/>
      <c r="X605" s="1744"/>
      <c r="Y605" s="1744"/>
      <c r="Z605" s="1744"/>
    </row>
    <row r="606" ht="15.75" hidden="1" customHeight="1">
      <c r="A606" s="1744"/>
      <c r="B606" s="1744"/>
      <c r="C606" s="1744"/>
      <c r="D606" s="1744"/>
      <c r="E606" s="1744"/>
      <c r="F606" s="1744"/>
      <c r="G606" s="1744"/>
      <c r="H606" s="1744"/>
      <c r="I606" s="1744"/>
      <c r="J606" s="1744"/>
      <c r="K606" s="1744"/>
      <c r="L606" s="1744"/>
      <c r="M606" s="1744"/>
      <c r="N606" s="1744"/>
      <c r="O606" s="1744"/>
      <c r="P606" s="1744"/>
      <c r="Q606" s="1744"/>
      <c r="R606" s="1744"/>
      <c r="S606" s="1744"/>
      <c r="T606" s="1744"/>
      <c r="U606" s="1744"/>
      <c r="V606" s="1744"/>
      <c r="W606" s="1744"/>
      <c r="X606" s="1744"/>
      <c r="Y606" s="1744"/>
      <c r="Z606" s="1744"/>
    </row>
    <row r="607" ht="15.75" hidden="1" customHeight="1">
      <c r="A607" s="1744"/>
      <c r="B607" s="1744"/>
      <c r="C607" s="1744"/>
      <c r="D607" s="1744"/>
      <c r="E607" s="1744"/>
      <c r="F607" s="1744"/>
      <c r="G607" s="1744"/>
      <c r="H607" s="1744"/>
      <c r="I607" s="1744"/>
      <c r="J607" s="1744"/>
      <c r="K607" s="1744"/>
      <c r="L607" s="1744"/>
      <c r="M607" s="1744"/>
      <c r="N607" s="1744"/>
      <c r="O607" s="1744"/>
      <c r="P607" s="1744"/>
      <c r="Q607" s="1744"/>
      <c r="R607" s="1744"/>
      <c r="S607" s="1744"/>
      <c r="T607" s="1744"/>
      <c r="U607" s="1744"/>
      <c r="V607" s="1744"/>
      <c r="W607" s="1744"/>
      <c r="X607" s="1744"/>
      <c r="Y607" s="1744"/>
      <c r="Z607" s="1744"/>
    </row>
    <row r="608" ht="15.75" hidden="1" customHeight="1">
      <c r="A608" s="1744"/>
      <c r="B608" s="1744"/>
      <c r="C608" s="1744"/>
      <c r="D608" s="1744"/>
      <c r="E608" s="1744"/>
      <c r="F608" s="1744"/>
      <c r="G608" s="1744"/>
      <c r="H608" s="1744"/>
      <c r="I608" s="1744"/>
      <c r="J608" s="1744"/>
      <c r="K608" s="1744"/>
      <c r="L608" s="1744"/>
      <c r="M608" s="1744"/>
      <c r="N608" s="1744"/>
      <c r="O608" s="1744"/>
      <c r="P608" s="1744"/>
      <c r="Q608" s="1744"/>
      <c r="R608" s="1744"/>
      <c r="S608" s="1744"/>
      <c r="T608" s="1744"/>
      <c r="U608" s="1744"/>
      <c r="V608" s="1744"/>
      <c r="W608" s="1744"/>
      <c r="X608" s="1744"/>
      <c r="Y608" s="1744"/>
      <c r="Z608" s="1744"/>
    </row>
    <row r="609" ht="15.75" hidden="1" customHeight="1">
      <c r="A609" s="1744"/>
      <c r="B609" s="1744"/>
      <c r="C609" s="1744"/>
      <c r="D609" s="1744"/>
      <c r="E609" s="1744"/>
      <c r="F609" s="1744"/>
      <c r="G609" s="1744"/>
      <c r="H609" s="1744"/>
      <c r="I609" s="1744"/>
      <c r="J609" s="1744"/>
      <c r="K609" s="1744"/>
      <c r="L609" s="1744"/>
      <c r="M609" s="1744"/>
      <c r="N609" s="1744"/>
      <c r="O609" s="1744"/>
      <c r="P609" s="1744"/>
      <c r="Q609" s="1744"/>
      <c r="R609" s="1744"/>
      <c r="S609" s="1744"/>
      <c r="T609" s="1744"/>
      <c r="U609" s="1744"/>
      <c r="V609" s="1744"/>
      <c r="W609" s="1744"/>
      <c r="X609" s="1744"/>
      <c r="Y609" s="1744"/>
      <c r="Z609" s="1744"/>
    </row>
    <row r="610" ht="15.75" hidden="1" customHeight="1">
      <c r="A610" s="1744"/>
      <c r="B610" s="1744"/>
      <c r="C610" s="1744"/>
      <c r="D610" s="1744"/>
      <c r="E610" s="1744"/>
      <c r="F610" s="1744"/>
      <c r="G610" s="1744"/>
      <c r="H610" s="1744"/>
      <c r="I610" s="1744"/>
      <c r="J610" s="1744"/>
      <c r="K610" s="1744"/>
      <c r="L610" s="1744"/>
      <c r="M610" s="1744"/>
      <c r="N610" s="1744"/>
      <c r="O610" s="1744"/>
      <c r="P610" s="1744"/>
      <c r="Q610" s="1744"/>
      <c r="R610" s="1744"/>
      <c r="S610" s="1744"/>
      <c r="T610" s="1744"/>
      <c r="U610" s="1744"/>
      <c r="V610" s="1744"/>
      <c r="W610" s="1744"/>
      <c r="X610" s="1744"/>
      <c r="Y610" s="1744"/>
      <c r="Z610" s="1744"/>
    </row>
    <row r="611" ht="15.75" hidden="1" customHeight="1">
      <c r="A611" s="1744"/>
      <c r="B611" s="1744"/>
      <c r="C611" s="1744"/>
      <c r="D611" s="1744"/>
      <c r="E611" s="1744"/>
      <c r="F611" s="1744"/>
      <c r="G611" s="1744"/>
      <c r="H611" s="1744"/>
      <c r="I611" s="1744"/>
      <c r="J611" s="1744"/>
      <c r="K611" s="1744"/>
      <c r="L611" s="1744"/>
      <c r="M611" s="1744"/>
      <c r="N611" s="1744"/>
      <c r="O611" s="1744"/>
      <c r="P611" s="1744"/>
      <c r="Q611" s="1744"/>
      <c r="R611" s="1744"/>
      <c r="S611" s="1744"/>
      <c r="T611" s="1744"/>
      <c r="U611" s="1744"/>
      <c r="V611" s="1744"/>
      <c r="W611" s="1744"/>
      <c r="X611" s="1744"/>
      <c r="Y611" s="1744"/>
      <c r="Z611" s="1744"/>
    </row>
    <row r="612" ht="15.75" hidden="1" customHeight="1">
      <c r="A612" s="1744"/>
      <c r="B612" s="1744"/>
      <c r="C612" s="1744"/>
      <c r="D612" s="1744"/>
      <c r="E612" s="1744"/>
      <c r="F612" s="1744"/>
      <c r="G612" s="1744"/>
      <c r="H612" s="1744"/>
      <c r="I612" s="1744"/>
      <c r="J612" s="1744"/>
      <c r="K612" s="1744"/>
      <c r="L612" s="1744"/>
      <c r="M612" s="1744"/>
      <c r="N612" s="1744"/>
      <c r="O612" s="1744"/>
      <c r="P612" s="1744"/>
      <c r="Q612" s="1744"/>
      <c r="R612" s="1744"/>
      <c r="S612" s="1744"/>
      <c r="T612" s="1744"/>
      <c r="U612" s="1744"/>
      <c r="V612" s="1744"/>
      <c r="W612" s="1744"/>
      <c r="X612" s="1744"/>
      <c r="Y612" s="1744"/>
      <c r="Z612" s="1744"/>
    </row>
    <row r="613" ht="15.75" hidden="1" customHeight="1">
      <c r="A613" s="1744"/>
      <c r="B613" s="1744"/>
      <c r="C613" s="1744"/>
      <c r="D613" s="1744"/>
      <c r="E613" s="1744"/>
      <c r="F613" s="1744"/>
      <c r="G613" s="1744"/>
      <c r="H613" s="1744"/>
      <c r="I613" s="1744"/>
      <c r="J613" s="1744"/>
      <c r="K613" s="1744"/>
      <c r="L613" s="1744"/>
      <c r="M613" s="1744"/>
      <c r="N613" s="1744"/>
      <c r="O613" s="1744"/>
      <c r="P613" s="1744"/>
      <c r="Q613" s="1744"/>
      <c r="R613" s="1744"/>
      <c r="S613" s="1744"/>
      <c r="T613" s="1744"/>
      <c r="U613" s="1744"/>
      <c r="V613" s="1744"/>
      <c r="W613" s="1744"/>
      <c r="X613" s="1744"/>
      <c r="Y613" s="1744"/>
      <c r="Z613" s="1744"/>
    </row>
    <row r="614" ht="15.75" hidden="1" customHeight="1">
      <c r="A614" s="1744"/>
      <c r="B614" s="1744"/>
      <c r="C614" s="1744"/>
      <c r="D614" s="1744"/>
      <c r="E614" s="1744"/>
      <c r="F614" s="1744"/>
      <c r="G614" s="1744"/>
      <c r="H614" s="1744"/>
      <c r="I614" s="1744"/>
      <c r="J614" s="1744"/>
      <c r="K614" s="1744"/>
      <c r="L614" s="1744"/>
      <c r="M614" s="1744"/>
      <c r="N614" s="1744"/>
      <c r="O614" s="1744"/>
      <c r="P614" s="1744"/>
      <c r="Q614" s="1744"/>
      <c r="R614" s="1744"/>
      <c r="S614" s="1744"/>
      <c r="T614" s="1744"/>
      <c r="U614" s="1744"/>
      <c r="V614" s="1744"/>
      <c r="W614" s="1744"/>
      <c r="X614" s="1744"/>
      <c r="Y614" s="1744"/>
      <c r="Z614" s="1744"/>
    </row>
    <row r="615" ht="15.75" hidden="1" customHeight="1">
      <c r="A615" s="1744"/>
      <c r="B615" s="1744"/>
      <c r="C615" s="1744"/>
      <c r="D615" s="1744"/>
      <c r="E615" s="1744"/>
      <c r="F615" s="1744"/>
      <c r="G615" s="1744"/>
      <c r="H615" s="1744"/>
      <c r="I615" s="1744"/>
      <c r="J615" s="1744"/>
      <c r="K615" s="1744"/>
      <c r="L615" s="1744"/>
      <c r="M615" s="1744"/>
      <c r="N615" s="1744"/>
      <c r="O615" s="1744"/>
      <c r="P615" s="1744"/>
      <c r="Q615" s="1744"/>
      <c r="R615" s="1744"/>
      <c r="S615" s="1744"/>
      <c r="T615" s="1744"/>
      <c r="U615" s="1744"/>
      <c r="V615" s="1744"/>
      <c r="W615" s="1744"/>
      <c r="X615" s="1744"/>
      <c r="Y615" s="1744"/>
      <c r="Z615" s="1744"/>
    </row>
    <row r="616" ht="15.75" hidden="1" customHeight="1">
      <c r="A616" s="1744"/>
      <c r="B616" s="1744"/>
      <c r="C616" s="1744"/>
      <c r="D616" s="1744"/>
      <c r="E616" s="1744"/>
      <c r="F616" s="1744"/>
      <c r="G616" s="1744"/>
      <c r="H616" s="1744"/>
      <c r="I616" s="1744"/>
      <c r="J616" s="1744"/>
      <c r="K616" s="1744"/>
      <c r="L616" s="1744"/>
      <c r="M616" s="1744"/>
      <c r="N616" s="1744"/>
      <c r="O616" s="1744"/>
      <c r="P616" s="1744"/>
      <c r="Q616" s="1744"/>
      <c r="R616" s="1744"/>
      <c r="S616" s="1744"/>
      <c r="T616" s="1744"/>
      <c r="U616" s="1744"/>
      <c r="V616" s="1744"/>
      <c r="W616" s="1744"/>
      <c r="X616" s="1744"/>
      <c r="Y616" s="1744"/>
      <c r="Z616" s="1744"/>
    </row>
    <row r="617" ht="15.75" hidden="1" customHeight="1">
      <c r="A617" s="1744"/>
      <c r="B617" s="1744"/>
      <c r="C617" s="1744"/>
      <c r="D617" s="1744"/>
      <c r="E617" s="1744"/>
      <c r="F617" s="1744"/>
      <c r="G617" s="1744"/>
      <c r="H617" s="1744"/>
      <c r="I617" s="1744"/>
      <c r="J617" s="1744"/>
      <c r="K617" s="1744"/>
      <c r="L617" s="1744"/>
      <c r="M617" s="1744"/>
      <c r="N617" s="1744"/>
      <c r="O617" s="1744"/>
      <c r="P617" s="1744"/>
      <c r="Q617" s="1744"/>
      <c r="R617" s="1744"/>
      <c r="S617" s="1744"/>
      <c r="T617" s="1744"/>
      <c r="U617" s="1744"/>
      <c r="V617" s="1744"/>
      <c r="W617" s="1744"/>
      <c r="X617" s="1744"/>
      <c r="Y617" s="1744"/>
      <c r="Z617" s="1744"/>
    </row>
    <row r="618" ht="15.75" hidden="1" customHeight="1">
      <c r="A618" s="1744"/>
      <c r="B618" s="1744"/>
      <c r="C618" s="1744"/>
      <c r="D618" s="1744"/>
      <c r="E618" s="1744"/>
      <c r="F618" s="1744"/>
      <c r="G618" s="1744"/>
      <c r="H618" s="1744"/>
      <c r="I618" s="1744"/>
      <c r="J618" s="1744"/>
      <c r="K618" s="1744"/>
      <c r="L618" s="1744"/>
      <c r="M618" s="1744"/>
      <c r="N618" s="1744"/>
      <c r="O618" s="1744"/>
      <c r="P618" s="1744"/>
      <c r="Q618" s="1744"/>
      <c r="R618" s="1744"/>
      <c r="S618" s="1744"/>
      <c r="T618" s="1744"/>
      <c r="U618" s="1744"/>
      <c r="V618" s="1744"/>
      <c r="W618" s="1744"/>
      <c r="X618" s="1744"/>
      <c r="Y618" s="1744"/>
      <c r="Z618" s="1744"/>
    </row>
    <row r="619" ht="15.75" hidden="1" customHeight="1">
      <c r="A619" s="1744"/>
      <c r="B619" s="1744"/>
      <c r="C619" s="1744"/>
      <c r="D619" s="1744"/>
      <c r="E619" s="1744"/>
      <c r="F619" s="1744"/>
      <c r="G619" s="1744"/>
      <c r="H619" s="1744"/>
      <c r="I619" s="1744"/>
      <c r="J619" s="1744"/>
      <c r="K619" s="1744"/>
      <c r="L619" s="1744"/>
      <c r="M619" s="1744"/>
      <c r="N619" s="1744"/>
      <c r="O619" s="1744"/>
      <c r="P619" s="1744"/>
      <c r="Q619" s="1744"/>
      <c r="R619" s="1744"/>
      <c r="S619" s="1744"/>
      <c r="T619" s="1744"/>
      <c r="U619" s="1744"/>
      <c r="V619" s="1744"/>
      <c r="W619" s="1744"/>
      <c r="X619" s="1744"/>
      <c r="Y619" s="1744"/>
      <c r="Z619" s="1744"/>
    </row>
    <row r="620" ht="15.75" hidden="1" customHeight="1">
      <c r="A620" s="1744"/>
      <c r="B620" s="1744"/>
      <c r="C620" s="1744"/>
      <c r="D620" s="1744"/>
      <c r="E620" s="1744"/>
      <c r="F620" s="1744"/>
      <c r="G620" s="1744"/>
      <c r="H620" s="1744"/>
      <c r="I620" s="1744"/>
      <c r="J620" s="1744"/>
      <c r="K620" s="1744"/>
      <c r="L620" s="1744"/>
      <c r="M620" s="1744"/>
      <c r="N620" s="1744"/>
      <c r="O620" s="1744"/>
      <c r="P620" s="1744"/>
      <c r="Q620" s="1744"/>
      <c r="R620" s="1744"/>
      <c r="S620" s="1744"/>
      <c r="T620" s="1744"/>
      <c r="U620" s="1744"/>
      <c r="V620" s="1744"/>
      <c r="W620" s="1744"/>
      <c r="X620" s="1744"/>
      <c r="Y620" s="1744"/>
      <c r="Z620" s="1744"/>
    </row>
    <row r="621" ht="15.75" hidden="1" customHeight="1">
      <c r="A621" s="1744"/>
      <c r="B621" s="1744"/>
      <c r="C621" s="1744"/>
      <c r="D621" s="1744"/>
      <c r="E621" s="1744"/>
      <c r="F621" s="1744"/>
      <c r="G621" s="1744"/>
      <c r="H621" s="1744"/>
      <c r="I621" s="1744"/>
      <c r="J621" s="1744"/>
      <c r="K621" s="1744"/>
      <c r="L621" s="1744"/>
      <c r="M621" s="1744"/>
      <c r="N621" s="1744"/>
      <c r="O621" s="1744"/>
      <c r="P621" s="1744"/>
      <c r="Q621" s="1744"/>
      <c r="R621" s="1744"/>
      <c r="S621" s="1744"/>
      <c r="T621" s="1744"/>
      <c r="U621" s="1744"/>
      <c r="V621" s="1744"/>
      <c r="W621" s="1744"/>
      <c r="X621" s="1744"/>
      <c r="Y621" s="1744"/>
      <c r="Z621" s="1744"/>
    </row>
    <row r="622" ht="15.75" hidden="1" customHeight="1">
      <c r="A622" s="1744"/>
      <c r="B622" s="1744"/>
      <c r="C622" s="1744"/>
      <c r="D622" s="1744"/>
      <c r="E622" s="1744"/>
      <c r="F622" s="1744"/>
      <c r="G622" s="1744"/>
      <c r="H622" s="1744"/>
      <c r="I622" s="1744"/>
      <c r="J622" s="1744"/>
      <c r="K622" s="1744"/>
      <c r="L622" s="1744"/>
      <c r="M622" s="1744"/>
      <c r="N622" s="1744"/>
      <c r="O622" s="1744"/>
      <c r="P622" s="1744"/>
      <c r="Q622" s="1744"/>
      <c r="R622" s="1744"/>
      <c r="S622" s="1744"/>
      <c r="T622" s="1744"/>
      <c r="U622" s="1744"/>
      <c r="V622" s="1744"/>
      <c r="W622" s="1744"/>
      <c r="X622" s="1744"/>
      <c r="Y622" s="1744"/>
      <c r="Z622" s="1744"/>
    </row>
    <row r="623" ht="15.75" hidden="1" customHeight="1">
      <c r="A623" s="1744"/>
      <c r="B623" s="1744"/>
      <c r="C623" s="1744"/>
      <c r="D623" s="1744"/>
      <c r="E623" s="1744"/>
      <c r="F623" s="1744"/>
      <c r="G623" s="1744"/>
      <c r="H623" s="1744"/>
      <c r="I623" s="1744"/>
      <c r="J623" s="1744"/>
      <c r="K623" s="1744"/>
      <c r="L623" s="1744"/>
      <c r="M623" s="1744"/>
      <c r="N623" s="1744"/>
      <c r="O623" s="1744"/>
      <c r="P623" s="1744"/>
      <c r="Q623" s="1744"/>
      <c r="R623" s="1744"/>
      <c r="S623" s="1744"/>
      <c r="T623" s="1744"/>
      <c r="U623" s="1744"/>
      <c r="V623" s="1744"/>
      <c r="W623" s="1744"/>
      <c r="X623" s="1744"/>
      <c r="Y623" s="1744"/>
      <c r="Z623" s="1744"/>
    </row>
    <row r="624" ht="15.75" hidden="1" customHeight="1">
      <c r="A624" s="1744"/>
      <c r="B624" s="1744"/>
      <c r="C624" s="1744"/>
      <c r="D624" s="1744"/>
      <c r="E624" s="1744"/>
      <c r="F624" s="1744"/>
      <c r="G624" s="1744"/>
      <c r="H624" s="1744"/>
      <c r="I624" s="1744"/>
      <c r="J624" s="1744"/>
      <c r="K624" s="1744"/>
      <c r="L624" s="1744"/>
      <c r="M624" s="1744"/>
      <c r="N624" s="1744"/>
      <c r="O624" s="1744"/>
      <c r="P624" s="1744"/>
      <c r="Q624" s="1744"/>
      <c r="R624" s="1744"/>
      <c r="S624" s="1744"/>
      <c r="T624" s="1744"/>
      <c r="U624" s="1744"/>
      <c r="V624" s="1744"/>
      <c r="W624" s="1744"/>
      <c r="X624" s="1744"/>
      <c r="Y624" s="1744"/>
      <c r="Z624" s="1744"/>
    </row>
    <row r="625" ht="15.75" hidden="1" customHeight="1">
      <c r="A625" s="1744"/>
      <c r="B625" s="1744"/>
      <c r="C625" s="1744"/>
      <c r="D625" s="1744"/>
      <c r="E625" s="1744"/>
      <c r="F625" s="1744"/>
      <c r="G625" s="1744"/>
      <c r="H625" s="1744"/>
      <c r="I625" s="1744"/>
      <c r="J625" s="1744"/>
      <c r="K625" s="1744"/>
      <c r="L625" s="1744"/>
      <c r="M625" s="1744"/>
      <c r="N625" s="1744"/>
      <c r="O625" s="1744"/>
      <c r="P625" s="1744"/>
      <c r="Q625" s="1744"/>
      <c r="R625" s="1744"/>
      <c r="S625" s="1744"/>
      <c r="T625" s="1744"/>
      <c r="U625" s="1744"/>
      <c r="V625" s="1744"/>
      <c r="W625" s="1744"/>
      <c r="X625" s="1744"/>
      <c r="Y625" s="1744"/>
      <c r="Z625" s="1744"/>
    </row>
    <row r="626" ht="15.75" hidden="1" customHeight="1">
      <c r="A626" s="1744"/>
      <c r="B626" s="1744"/>
      <c r="C626" s="1744"/>
      <c r="D626" s="1744"/>
      <c r="E626" s="1744"/>
      <c r="F626" s="1744"/>
      <c r="G626" s="1744"/>
      <c r="H626" s="1744"/>
      <c r="I626" s="1744"/>
      <c r="J626" s="1744"/>
      <c r="K626" s="1744"/>
      <c r="L626" s="1744"/>
      <c r="M626" s="1744"/>
      <c r="N626" s="1744"/>
      <c r="O626" s="1744"/>
      <c r="P626" s="1744"/>
      <c r="Q626" s="1744"/>
      <c r="R626" s="1744"/>
      <c r="S626" s="1744"/>
      <c r="T626" s="1744"/>
      <c r="U626" s="1744"/>
      <c r="V626" s="1744"/>
      <c r="W626" s="1744"/>
      <c r="X626" s="1744"/>
      <c r="Y626" s="1744"/>
      <c r="Z626" s="1744"/>
    </row>
    <row r="627" ht="15.75" hidden="1" customHeight="1">
      <c r="A627" s="1744"/>
      <c r="B627" s="1744"/>
      <c r="C627" s="1744"/>
      <c r="D627" s="1744"/>
      <c r="E627" s="1744"/>
      <c r="F627" s="1744"/>
      <c r="G627" s="1744"/>
      <c r="H627" s="1744"/>
      <c r="I627" s="1744"/>
      <c r="J627" s="1744"/>
      <c r="K627" s="1744"/>
      <c r="L627" s="1744"/>
      <c r="M627" s="1744"/>
      <c r="N627" s="1744"/>
      <c r="O627" s="1744"/>
      <c r="P627" s="1744"/>
      <c r="Q627" s="1744"/>
      <c r="R627" s="1744"/>
      <c r="S627" s="1744"/>
      <c r="T627" s="1744"/>
      <c r="U627" s="1744"/>
      <c r="V627" s="1744"/>
      <c r="W627" s="1744"/>
      <c r="X627" s="1744"/>
      <c r="Y627" s="1744"/>
      <c r="Z627" s="1744"/>
    </row>
    <row r="628" ht="15.75" hidden="1" customHeight="1">
      <c r="A628" s="1744"/>
      <c r="B628" s="1744"/>
      <c r="C628" s="1744"/>
      <c r="D628" s="1744"/>
      <c r="E628" s="1744"/>
      <c r="F628" s="1744"/>
      <c r="G628" s="1744"/>
      <c r="H628" s="1744"/>
      <c r="I628" s="1744"/>
      <c r="J628" s="1744"/>
      <c r="K628" s="1744"/>
      <c r="L628" s="1744"/>
      <c r="M628" s="1744"/>
      <c r="N628" s="1744"/>
      <c r="O628" s="1744"/>
      <c r="P628" s="1744"/>
      <c r="Q628" s="1744"/>
      <c r="R628" s="1744"/>
      <c r="S628" s="1744"/>
      <c r="T628" s="1744"/>
      <c r="U628" s="1744"/>
      <c r="V628" s="1744"/>
      <c r="W628" s="1744"/>
      <c r="X628" s="1744"/>
      <c r="Y628" s="1744"/>
      <c r="Z628" s="1744"/>
    </row>
    <row r="629" ht="15.75" hidden="1" customHeight="1">
      <c r="A629" s="1744"/>
      <c r="B629" s="1744"/>
      <c r="C629" s="1744"/>
      <c r="D629" s="1744"/>
      <c r="E629" s="1744"/>
      <c r="F629" s="1744"/>
      <c r="G629" s="1744"/>
      <c r="H629" s="1744"/>
      <c r="I629" s="1744"/>
      <c r="J629" s="1744"/>
      <c r="K629" s="1744"/>
      <c r="L629" s="1744"/>
      <c r="M629" s="1744"/>
      <c r="N629" s="1744"/>
      <c r="O629" s="1744"/>
      <c r="P629" s="1744"/>
      <c r="Q629" s="1744"/>
      <c r="R629" s="1744"/>
      <c r="S629" s="1744"/>
      <c r="T629" s="1744"/>
      <c r="U629" s="1744"/>
      <c r="V629" s="1744"/>
      <c r="W629" s="1744"/>
      <c r="X629" s="1744"/>
      <c r="Y629" s="1744"/>
      <c r="Z629" s="1744"/>
    </row>
    <row r="630" ht="15.75" hidden="1" customHeight="1">
      <c r="A630" s="1744"/>
      <c r="B630" s="1744"/>
      <c r="C630" s="1744"/>
      <c r="D630" s="1744"/>
      <c r="E630" s="1744"/>
      <c r="F630" s="1744"/>
      <c r="G630" s="1744"/>
      <c r="H630" s="1744"/>
      <c r="I630" s="1744"/>
      <c r="J630" s="1744"/>
      <c r="K630" s="1744"/>
      <c r="L630" s="1744"/>
      <c r="M630" s="1744"/>
      <c r="N630" s="1744"/>
      <c r="O630" s="1744"/>
      <c r="P630" s="1744"/>
      <c r="Q630" s="1744"/>
      <c r="R630" s="1744"/>
      <c r="S630" s="1744"/>
      <c r="T630" s="1744"/>
      <c r="U630" s="1744"/>
      <c r="V630" s="1744"/>
      <c r="W630" s="1744"/>
      <c r="X630" s="1744"/>
      <c r="Y630" s="1744"/>
      <c r="Z630" s="1744"/>
    </row>
    <row r="631" ht="15.75" hidden="1" customHeight="1">
      <c r="A631" s="1744"/>
      <c r="B631" s="1744"/>
      <c r="C631" s="1744"/>
      <c r="D631" s="1744"/>
      <c r="E631" s="1744"/>
      <c r="F631" s="1744"/>
      <c r="G631" s="1744"/>
      <c r="H631" s="1744"/>
      <c r="I631" s="1744"/>
      <c r="J631" s="1744"/>
      <c r="K631" s="1744"/>
      <c r="L631" s="1744"/>
      <c r="M631" s="1744"/>
      <c r="N631" s="1744"/>
      <c r="O631" s="1744"/>
      <c r="P631" s="1744"/>
      <c r="Q631" s="1744"/>
      <c r="R631" s="1744"/>
      <c r="S631" s="1744"/>
      <c r="T631" s="1744"/>
      <c r="U631" s="1744"/>
      <c r="V631" s="1744"/>
      <c r="W631" s="1744"/>
      <c r="X631" s="1744"/>
      <c r="Y631" s="1744"/>
      <c r="Z631" s="1744"/>
    </row>
    <row r="632" ht="15.75" hidden="1" customHeight="1">
      <c r="A632" s="1744"/>
      <c r="B632" s="1744"/>
      <c r="C632" s="1744"/>
      <c r="D632" s="1744"/>
      <c r="E632" s="1744"/>
      <c r="F632" s="1744"/>
      <c r="G632" s="1744"/>
      <c r="H632" s="1744"/>
      <c r="I632" s="1744"/>
      <c r="J632" s="1744"/>
      <c r="K632" s="1744"/>
      <c r="L632" s="1744"/>
      <c r="M632" s="1744"/>
      <c r="N632" s="1744"/>
      <c r="O632" s="1744"/>
      <c r="P632" s="1744"/>
      <c r="Q632" s="1744"/>
      <c r="R632" s="1744"/>
      <c r="S632" s="1744"/>
      <c r="T632" s="1744"/>
      <c r="U632" s="1744"/>
      <c r="V632" s="1744"/>
      <c r="W632" s="1744"/>
      <c r="X632" s="1744"/>
      <c r="Y632" s="1744"/>
      <c r="Z632" s="1744"/>
    </row>
    <row r="633" ht="15.75" hidden="1" customHeight="1">
      <c r="A633" s="1744"/>
      <c r="B633" s="1744"/>
      <c r="C633" s="1744"/>
      <c r="D633" s="1744"/>
      <c r="E633" s="1744"/>
      <c r="F633" s="1744"/>
      <c r="G633" s="1744"/>
      <c r="H633" s="1744"/>
      <c r="I633" s="1744"/>
      <c r="J633" s="1744"/>
      <c r="K633" s="1744"/>
      <c r="L633" s="1744"/>
      <c r="M633" s="1744"/>
      <c r="N633" s="1744"/>
      <c r="O633" s="1744"/>
      <c r="P633" s="1744"/>
      <c r="Q633" s="1744"/>
      <c r="R633" s="1744"/>
      <c r="S633" s="1744"/>
      <c r="T633" s="1744"/>
      <c r="U633" s="1744"/>
      <c r="V633" s="1744"/>
      <c r="W633" s="1744"/>
      <c r="X633" s="1744"/>
      <c r="Y633" s="1744"/>
      <c r="Z633" s="1744"/>
    </row>
    <row r="634" ht="15.75" hidden="1" customHeight="1">
      <c r="A634" s="1744"/>
      <c r="B634" s="1744"/>
      <c r="C634" s="1744"/>
      <c r="D634" s="1744"/>
      <c r="E634" s="1744"/>
      <c r="F634" s="1744"/>
      <c r="G634" s="1744"/>
      <c r="H634" s="1744"/>
      <c r="I634" s="1744"/>
      <c r="J634" s="1744"/>
      <c r="K634" s="1744"/>
      <c r="L634" s="1744"/>
      <c r="M634" s="1744"/>
      <c r="N634" s="1744"/>
      <c r="O634" s="1744"/>
      <c r="P634" s="1744"/>
      <c r="Q634" s="1744"/>
      <c r="R634" s="1744"/>
      <c r="S634" s="1744"/>
      <c r="T634" s="1744"/>
      <c r="U634" s="1744"/>
      <c r="V634" s="1744"/>
      <c r="W634" s="1744"/>
      <c r="X634" s="1744"/>
      <c r="Y634" s="1744"/>
      <c r="Z634" s="1744"/>
    </row>
    <row r="635" ht="15.75" hidden="1" customHeight="1">
      <c r="A635" s="1744"/>
      <c r="B635" s="1744"/>
      <c r="C635" s="1744"/>
      <c r="D635" s="1744"/>
      <c r="E635" s="1744"/>
      <c r="F635" s="1744"/>
      <c r="G635" s="1744"/>
      <c r="H635" s="1744"/>
      <c r="I635" s="1744"/>
      <c r="J635" s="1744"/>
      <c r="K635" s="1744"/>
      <c r="L635" s="1744"/>
      <c r="M635" s="1744"/>
      <c r="N635" s="1744"/>
      <c r="O635" s="1744"/>
      <c r="P635" s="1744"/>
      <c r="Q635" s="1744"/>
      <c r="R635" s="1744"/>
      <c r="S635" s="1744"/>
      <c r="T635" s="1744"/>
      <c r="U635" s="1744"/>
      <c r="V635" s="1744"/>
      <c r="W635" s="1744"/>
      <c r="X635" s="1744"/>
      <c r="Y635" s="1744"/>
      <c r="Z635" s="1744"/>
    </row>
    <row r="636" ht="15.75" hidden="1" customHeight="1">
      <c r="A636" s="1744"/>
      <c r="B636" s="1744"/>
      <c r="C636" s="1744"/>
      <c r="D636" s="1744"/>
      <c r="E636" s="1744"/>
      <c r="F636" s="1744"/>
      <c r="G636" s="1744"/>
      <c r="H636" s="1744"/>
      <c r="I636" s="1744"/>
      <c r="J636" s="1744"/>
      <c r="K636" s="1744"/>
      <c r="L636" s="1744"/>
      <c r="M636" s="1744"/>
      <c r="N636" s="1744"/>
      <c r="O636" s="1744"/>
      <c r="P636" s="1744"/>
      <c r="Q636" s="1744"/>
      <c r="R636" s="1744"/>
      <c r="S636" s="1744"/>
      <c r="T636" s="1744"/>
      <c r="U636" s="1744"/>
      <c r="V636" s="1744"/>
      <c r="W636" s="1744"/>
      <c r="X636" s="1744"/>
      <c r="Y636" s="1744"/>
      <c r="Z636" s="1744"/>
    </row>
    <row r="637" ht="15.75" hidden="1" customHeight="1">
      <c r="A637" s="1744"/>
      <c r="B637" s="1744"/>
      <c r="C637" s="1744"/>
      <c r="D637" s="1744"/>
      <c r="E637" s="1744"/>
      <c r="F637" s="1744"/>
      <c r="G637" s="1744"/>
      <c r="H637" s="1744"/>
      <c r="I637" s="1744"/>
      <c r="J637" s="1744"/>
      <c r="K637" s="1744"/>
      <c r="L637" s="1744"/>
      <c r="M637" s="1744"/>
      <c r="N637" s="1744"/>
      <c r="O637" s="1744"/>
      <c r="P637" s="1744"/>
      <c r="Q637" s="1744"/>
      <c r="R637" s="1744"/>
      <c r="S637" s="1744"/>
      <c r="T637" s="1744"/>
      <c r="U637" s="1744"/>
      <c r="V637" s="1744"/>
      <c r="W637" s="1744"/>
      <c r="X637" s="1744"/>
      <c r="Y637" s="1744"/>
      <c r="Z637" s="1744"/>
    </row>
    <row r="638" ht="15.75" hidden="1" customHeight="1">
      <c r="A638" s="1744"/>
      <c r="B638" s="1744"/>
      <c r="C638" s="1744"/>
      <c r="D638" s="1744"/>
      <c r="E638" s="1744"/>
      <c r="F638" s="1744"/>
      <c r="G638" s="1744"/>
      <c r="H638" s="1744"/>
      <c r="I638" s="1744"/>
      <c r="J638" s="1744"/>
      <c r="K638" s="1744"/>
      <c r="L638" s="1744"/>
      <c r="M638" s="1744"/>
      <c r="N638" s="1744"/>
      <c r="O638" s="1744"/>
      <c r="P638" s="1744"/>
      <c r="Q638" s="1744"/>
      <c r="R638" s="1744"/>
      <c r="S638" s="1744"/>
      <c r="T638" s="1744"/>
      <c r="U638" s="1744"/>
      <c r="V638" s="1744"/>
      <c r="W638" s="1744"/>
      <c r="X638" s="1744"/>
      <c r="Y638" s="1744"/>
      <c r="Z638" s="1744"/>
    </row>
    <row r="639" ht="15.75" hidden="1" customHeight="1">
      <c r="A639" s="1744"/>
      <c r="B639" s="1744"/>
      <c r="C639" s="1744"/>
      <c r="D639" s="1744"/>
      <c r="E639" s="1744"/>
      <c r="F639" s="1744"/>
      <c r="G639" s="1744"/>
      <c r="H639" s="1744"/>
      <c r="I639" s="1744"/>
      <c r="J639" s="1744"/>
      <c r="K639" s="1744"/>
      <c r="L639" s="1744"/>
      <c r="M639" s="1744"/>
      <c r="N639" s="1744"/>
      <c r="O639" s="1744"/>
      <c r="P639" s="1744"/>
      <c r="Q639" s="1744"/>
      <c r="R639" s="1744"/>
      <c r="S639" s="1744"/>
      <c r="T639" s="1744"/>
      <c r="U639" s="1744"/>
      <c r="V639" s="1744"/>
      <c r="W639" s="1744"/>
      <c r="X639" s="1744"/>
      <c r="Y639" s="1744"/>
      <c r="Z639" s="1744"/>
    </row>
    <row r="640" ht="15.75" hidden="1" customHeight="1">
      <c r="A640" s="1744"/>
      <c r="B640" s="1744"/>
      <c r="C640" s="1744"/>
      <c r="D640" s="1744"/>
      <c r="E640" s="1744"/>
      <c r="F640" s="1744"/>
      <c r="G640" s="1744"/>
      <c r="H640" s="1744"/>
      <c r="I640" s="1744"/>
      <c r="J640" s="1744"/>
      <c r="K640" s="1744"/>
      <c r="L640" s="1744"/>
      <c r="M640" s="1744"/>
      <c r="N640" s="1744"/>
      <c r="O640" s="1744"/>
      <c r="P640" s="1744"/>
      <c r="Q640" s="1744"/>
      <c r="R640" s="1744"/>
      <c r="S640" s="1744"/>
      <c r="T640" s="1744"/>
      <c r="U640" s="1744"/>
      <c r="V640" s="1744"/>
      <c r="W640" s="1744"/>
      <c r="X640" s="1744"/>
      <c r="Y640" s="1744"/>
      <c r="Z640" s="1744"/>
    </row>
    <row r="641" ht="15.75" hidden="1" customHeight="1">
      <c r="A641" s="1744"/>
      <c r="B641" s="1744"/>
      <c r="C641" s="1744"/>
      <c r="D641" s="1744"/>
      <c r="E641" s="1744"/>
      <c r="F641" s="1744"/>
      <c r="G641" s="1744"/>
      <c r="H641" s="1744"/>
      <c r="I641" s="1744"/>
      <c r="J641" s="1744"/>
      <c r="K641" s="1744"/>
      <c r="L641" s="1744"/>
      <c r="M641" s="1744"/>
      <c r="N641" s="1744"/>
      <c r="O641" s="1744"/>
      <c r="P641" s="1744"/>
      <c r="Q641" s="1744"/>
      <c r="R641" s="1744"/>
      <c r="S641" s="1744"/>
      <c r="T641" s="1744"/>
      <c r="U641" s="1744"/>
      <c r="V641" s="1744"/>
      <c r="W641" s="1744"/>
      <c r="X641" s="1744"/>
      <c r="Y641" s="1744"/>
      <c r="Z641" s="1744"/>
    </row>
    <row r="642" ht="15.75" hidden="1" customHeight="1">
      <c r="A642" s="1744"/>
      <c r="B642" s="1744"/>
      <c r="C642" s="1744"/>
      <c r="D642" s="1744"/>
      <c r="E642" s="1744"/>
      <c r="F642" s="1744"/>
      <c r="G642" s="1744"/>
      <c r="H642" s="1744"/>
      <c r="I642" s="1744"/>
      <c r="J642" s="1744"/>
      <c r="K642" s="1744"/>
      <c r="L642" s="1744"/>
      <c r="M642" s="1744"/>
      <c r="N642" s="1744"/>
      <c r="O642" s="1744"/>
      <c r="P642" s="1744"/>
      <c r="Q642" s="1744"/>
      <c r="R642" s="1744"/>
      <c r="S642" s="1744"/>
      <c r="T642" s="1744"/>
      <c r="U642" s="1744"/>
      <c r="V642" s="1744"/>
      <c r="W642" s="1744"/>
      <c r="X642" s="1744"/>
      <c r="Y642" s="1744"/>
      <c r="Z642" s="1744"/>
    </row>
    <row r="643" ht="15.75" hidden="1" customHeight="1">
      <c r="A643" s="1744"/>
      <c r="B643" s="1744"/>
      <c r="C643" s="1744"/>
      <c r="D643" s="1744"/>
      <c r="E643" s="1744"/>
      <c r="F643" s="1744"/>
      <c r="G643" s="1744"/>
      <c r="H643" s="1744"/>
      <c r="I643" s="1744"/>
      <c r="J643" s="1744"/>
      <c r="K643" s="1744"/>
      <c r="L643" s="1744"/>
      <c r="M643" s="1744"/>
      <c r="N643" s="1744"/>
      <c r="O643" s="1744"/>
      <c r="P643" s="1744"/>
      <c r="Q643" s="1744"/>
      <c r="R643" s="1744"/>
      <c r="S643" s="1744"/>
      <c r="T643" s="1744"/>
      <c r="U643" s="1744"/>
      <c r="V643" s="1744"/>
      <c r="W643" s="1744"/>
      <c r="X643" s="1744"/>
      <c r="Y643" s="1744"/>
      <c r="Z643" s="1744"/>
    </row>
    <row r="644" ht="15.75" hidden="1" customHeight="1">
      <c r="A644" s="1744"/>
      <c r="B644" s="1744"/>
      <c r="C644" s="1744"/>
      <c r="D644" s="1744"/>
      <c r="E644" s="1744"/>
      <c r="F644" s="1744"/>
      <c r="G644" s="1744"/>
      <c r="H644" s="1744"/>
      <c r="I644" s="1744"/>
      <c r="J644" s="1744"/>
      <c r="K644" s="1744"/>
      <c r="L644" s="1744"/>
      <c r="M644" s="1744"/>
      <c r="N644" s="1744"/>
      <c r="O644" s="1744"/>
      <c r="P644" s="1744"/>
      <c r="Q644" s="1744"/>
      <c r="R644" s="1744"/>
      <c r="S644" s="1744"/>
      <c r="T644" s="1744"/>
      <c r="U644" s="1744"/>
      <c r="V644" s="1744"/>
      <c r="W644" s="1744"/>
      <c r="X644" s="1744"/>
      <c r="Y644" s="1744"/>
      <c r="Z644" s="1744"/>
    </row>
    <row r="645" ht="15.75" hidden="1" customHeight="1">
      <c r="A645" s="1744"/>
      <c r="B645" s="1744"/>
      <c r="C645" s="1744"/>
      <c r="D645" s="1744"/>
      <c r="E645" s="1744"/>
      <c r="F645" s="1744"/>
      <c r="G645" s="1744"/>
      <c r="H645" s="1744"/>
      <c r="I645" s="1744"/>
      <c r="J645" s="1744"/>
      <c r="K645" s="1744"/>
      <c r="L645" s="1744"/>
      <c r="M645" s="1744"/>
      <c r="N645" s="1744"/>
      <c r="O645" s="1744"/>
      <c r="P645" s="1744"/>
      <c r="Q645" s="1744"/>
      <c r="R645" s="1744"/>
      <c r="S645" s="1744"/>
      <c r="T645" s="1744"/>
      <c r="U645" s="1744"/>
      <c r="V645" s="1744"/>
      <c r="W645" s="1744"/>
      <c r="X645" s="1744"/>
      <c r="Y645" s="1744"/>
      <c r="Z645" s="1744"/>
    </row>
    <row r="646" ht="15.75" hidden="1" customHeight="1">
      <c r="A646" s="1744"/>
      <c r="B646" s="1744"/>
      <c r="C646" s="1744"/>
      <c r="D646" s="1744"/>
      <c r="E646" s="1744"/>
      <c r="F646" s="1744"/>
      <c r="G646" s="1744"/>
      <c r="H646" s="1744"/>
      <c r="I646" s="1744"/>
      <c r="J646" s="1744"/>
      <c r="K646" s="1744"/>
      <c r="L646" s="1744"/>
      <c r="M646" s="1744"/>
      <c r="N646" s="1744"/>
      <c r="O646" s="1744"/>
      <c r="P646" s="1744"/>
      <c r="Q646" s="1744"/>
      <c r="R646" s="1744"/>
      <c r="S646" s="1744"/>
      <c r="T646" s="1744"/>
      <c r="U646" s="1744"/>
      <c r="V646" s="1744"/>
      <c r="W646" s="1744"/>
      <c r="X646" s="1744"/>
      <c r="Y646" s="1744"/>
      <c r="Z646" s="1744"/>
    </row>
    <row r="647" ht="15.75" hidden="1" customHeight="1">
      <c r="A647" s="1744"/>
      <c r="B647" s="1744"/>
      <c r="C647" s="1744"/>
      <c r="D647" s="1744"/>
      <c r="E647" s="1744"/>
      <c r="F647" s="1744"/>
      <c r="G647" s="1744"/>
      <c r="H647" s="1744"/>
      <c r="I647" s="1744"/>
      <c r="J647" s="1744"/>
      <c r="K647" s="1744"/>
      <c r="L647" s="1744"/>
      <c r="M647" s="1744"/>
      <c r="N647" s="1744"/>
      <c r="O647" s="1744"/>
      <c r="P647" s="1744"/>
      <c r="Q647" s="1744"/>
      <c r="R647" s="1744"/>
      <c r="S647" s="1744"/>
      <c r="T647" s="1744"/>
      <c r="U647" s="1744"/>
      <c r="V647" s="1744"/>
      <c r="W647" s="1744"/>
      <c r="X647" s="1744"/>
      <c r="Y647" s="1744"/>
      <c r="Z647" s="1744"/>
    </row>
    <row r="648" ht="15.75" hidden="1" customHeight="1">
      <c r="A648" s="1744"/>
      <c r="B648" s="1744"/>
      <c r="C648" s="1744"/>
      <c r="D648" s="1744"/>
      <c r="E648" s="1744"/>
      <c r="F648" s="1744"/>
      <c r="G648" s="1744"/>
      <c r="H648" s="1744"/>
      <c r="I648" s="1744"/>
      <c r="J648" s="1744"/>
      <c r="K648" s="1744"/>
      <c r="L648" s="1744"/>
      <c r="M648" s="1744"/>
      <c r="N648" s="1744"/>
      <c r="O648" s="1744"/>
      <c r="P648" s="1744"/>
      <c r="Q648" s="1744"/>
      <c r="R648" s="1744"/>
      <c r="S648" s="1744"/>
      <c r="T648" s="1744"/>
      <c r="U648" s="1744"/>
      <c r="V648" s="1744"/>
      <c r="W648" s="1744"/>
      <c r="X648" s="1744"/>
      <c r="Y648" s="1744"/>
      <c r="Z648" s="1744"/>
    </row>
    <row r="649" ht="15.75" hidden="1" customHeight="1">
      <c r="A649" s="1744"/>
      <c r="B649" s="1744"/>
      <c r="C649" s="1744"/>
      <c r="D649" s="1744"/>
      <c r="E649" s="1744"/>
      <c r="F649" s="1744"/>
      <c r="G649" s="1744"/>
      <c r="H649" s="1744"/>
      <c r="I649" s="1744"/>
      <c r="J649" s="1744"/>
      <c r="K649" s="1744"/>
      <c r="L649" s="1744"/>
      <c r="M649" s="1744"/>
      <c r="N649" s="1744"/>
      <c r="O649" s="1744"/>
      <c r="P649" s="1744"/>
      <c r="Q649" s="1744"/>
      <c r="R649" s="1744"/>
      <c r="S649" s="1744"/>
      <c r="T649" s="1744"/>
      <c r="U649" s="1744"/>
      <c r="V649" s="1744"/>
      <c r="W649" s="1744"/>
      <c r="X649" s="1744"/>
      <c r="Y649" s="1744"/>
      <c r="Z649" s="1744"/>
    </row>
    <row r="650" ht="15.75" hidden="1" customHeight="1">
      <c r="A650" s="1744"/>
      <c r="B650" s="1744"/>
      <c r="C650" s="1744"/>
      <c r="D650" s="1744"/>
      <c r="E650" s="1744"/>
      <c r="F650" s="1744"/>
      <c r="G650" s="1744"/>
      <c r="H650" s="1744"/>
      <c r="I650" s="1744"/>
      <c r="J650" s="1744"/>
      <c r="K650" s="1744"/>
      <c r="L650" s="1744"/>
      <c r="M650" s="1744"/>
      <c r="N650" s="1744"/>
      <c r="O650" s="1744"/>
      <c r="P650" s="1744"/>
      <c r="Q650" s="1744"/>
      <c r="R650" s="1744"/>
      <c r="S650" s="1744"/>
      <c r="T650" s="1744"/>
      <c r="U650" s="1744"/>
      <c r="V650" s="1744"/>
      <c r="W650" s="1744"/>
      <c r="X650" s="1744"/>
      <c r="Y650" s="1744"/>
      <c r="Z650" s="1744"/>
    </row>
    <row r="651" ht="15.75" hidden="1" customHeight="1">
      <c r="A651" s="1744"/>
      <c r="B651" s="1744"/>
      <c r="C651" s="1744"/>
      <c r="D651" s="1744"/>
      <c r="E651" s="1744"/>
      <c r="F651" s="1744"/>
      <c r="G651" s="1744"/>
      <c r="H651" s="1744"/>
      <c r="I651" s="1744"/>
      <c r="J651" s="1744"/>
      <c r="K651" s="1744"/>
      <c r="L651" s="1744"/>
      <c r="M651" s="1744"/>
      <c r="N651" s="1744"/>
      <c r="O651" s="1744"/>
      <c r="P651" s="1744"/>
      <c r="Q651" s="1744"/>
      <c r="R651" s="1744"/>
      <c r="S651" s="1744"/>
      <c r="T651" s="1744"/>
      <c r="U651" s="1744"/>
      <c r="V651" s="1744"/>
      <c r="W651" s="1744"/>
      <c r="X651" s="1744"/>
      <c r="Y651" s="1744"/>
      <c r="Z651" s="1744"/>
    </row>
    <row r="652" ht="15.75" hidden="1" customHeight="1">
      <c r="A652" s="1744"/>
      <c r="B652" s="1744"/>
      <c r="C652" s="1744"/>
      <c r="D652" s="1744"/>
      <c r="E652" s="1744"/>
      <c r="F652" s="1744"/>
      <c r="G652" s="1744"/>
      <c r="H652" s="1744"/>
      <c r="I652" s="1744"/>
      <c r="J652" s="1744"/>
      <c r="K652" s="1744"/>
      <c r="L652" s="1744"/>
      <c r="M652" s="1744"/>
      <c r="N652" s="1744"/>
      <c r="O652" s="1744"/>
      <c r="P652" s="1744"/>
      <c r="Q652" s="1744"/>
      <c r="R652" s="1744"/>
      <c r="S652" s="1744"/>
      <c r="T652" s="1744"/>
      <c r="U652" s="1744"/>
      <c r="V652" s="1744"/>
      <c r="W652" s="1744"/>
      <c r="X652" s="1744"/>
      <c r="Y652" s="1744"/>
      <c r="Z652" s="1744"/>
    </row>
    <row r="653" ht="15.75" hidden="1" customHeight="1">
      <c r="A653" s="1744"/>
      <c r="B653" s="1744"/>
      <c r="C653" s="1744"/>
      <c r="D653" s="1744"/>
      <c r="E653" s="1744"/>
      <c r="F653" s="1744"/>
      <c r="G653" s="1744"/>
      <c r="H653" s="1744"/>
      <c r="I653" s="1744"/>
      <c r="J653" s="1744"/>
      <c r="K653" s="1744"/>
      <c r="L653" s="1744"/>
      <c r="M653" s="1744"/>
      <c r="N653" s="1744"/>
      <c r="O653" s="1744"/>
      <c r="P653" s="1744"/>
      <c r="Q653" s="1744"/>
      <c r="R653" s="1744"/>
      <c r="S653" s="1744"/>
      <c r="T653" s="1744"/>
      <c r="U653" s="1744"/>
      <c r="V653" s="1744"/>
      <c r="W653" s="1744"/>
      <c r="X653" s="1744"/>
      <c r="Y653" s="1744"/>
      <c r="Z653" s="1744"/>
    </row>
    <row r="654" ht="15.75" hidden="1" customHeight="1">
      <c r="A654" s="1744"/>
      <c r="B654" s="1744"/>
      <c r="C654" s="1744"/>
      <c r="D654" s="1744"/>
      <c r="E654" s="1744"/>
      <c r="F654" s="1744"/>
      <c r="G654" s="1744"/>
      <c r="H654" s="1744"/>
      <c r="I654" s="1744"/>
      <c r="J654" s="1744"/>
      <c r="K654" s="1744"/>
      <c r="L654" s="1744"/>
      <c r="M654" s="1744"/>
      <c r="N654" s="1744"/>
      <c r="O654" s="1744"/>
      <c r="P654" s="1744"/>
      <c r="Q654" s="1744"/>
      <c r="R654" s="1744"/>
      <c r="S654" s="1744"/>
      <c r="T654" s="1744"/>
      <c r="U654" s="1744"/>
      <c r="V654" s="1744"/>
      <c r="W654" s="1744"/>
      <c r="X654" s="1744"/>
      <c r="Y654" s="1744"/>
      <c r="Z654" s="1744"/>
    </row>
    <row r="655" ht="15.75" hidden="1" customHeight="1">
      <c r="A655" s="1744"/>
      <c r="B655" s="1744"/>
      <c r="C655" s="1744"/>
      <c r="D655" s="1744"/>
      <c r="E655" s="1744"/>
      <c r="F655" s="1744"/>
      <c r="G655" s="1744"/>
      <c r="H655" s="1744"/>
      <c r="I655" s="1744"/>
      <c r="J655" s="1744"/>
      <c r="K655" s="1744"/>
      <c r="L655" s="1744"/>
      <c r="M655" s="1744"/>
      <c r="N655" s="1744"/>
      <c r="O655" s="1744"/>
      <c r="P655" s="1744"/>
      <c r="Q655" s="1744"/>
      <c r="R655" s="1744"/>
      <c r="S655" s="1744"/>
      <c r="T655" s="1744"/>
      <c r="U655" s="1744"/>
      <c r="V655" s="1744"/>
      <c r="W655" s="1744"/>
      <c r="X655" s="1744"/>
      <c r="Y655" s="1744"/>
      <c r="Z655" s="1744"/>
    </row>
    <row r="656" ht="15.75" hidden="1" customHeight="1">
      <c r="A656" s="1744"/>
      <c r="B656" s="1744"/>
      <c r="C656" s="1744"/>
      <c r="D656" s="1744"/>
      <c r="E656" s="1744"/>
      <c r="F656" s="1744"/>
      <c r="G656" s="1744"/>
      <c r="H656" s="1744"/>
      <c r="I656" s="1744"/>
      <c r="J656" s="1744"/>
      <c r="K656" s="1744"/>
      <c r="L656" s="1744"/>
      <c r="M656" s="1744"/>
      <c r="N656" s="1744"/>
      <c r="O656" s="1744"/>
      <c r="P656" s="1744"/>
      <c r="Q656" s="1744"/>
      <c r="R656" s="1744"/>
      <c r="S656" s="1744"/>
      <c r="T656" s="1744"/>
      <c r="U656" s="1744"/>
      <c r="V656" s="1744"/>
      <c r="W656" s="1744"/>
      <c r="X656" s="1744"/>
      <c r="Y656" s="1744"/>
      <c r="Z656" s="1744"/>
    </row>
    <row r="657" ht="15.75" hidden="1" customHeight="1">
      <c r="A657" s="1744"/>
      <c r="B657" s="1744"/>
      <c r="C657" s="1744"/>
      <c r="D657" s="1744"/>
      <c r="E657" s="1744"/>
      <c r="F657" s="1744"/>
      <c r="G657" s="1744"/>
      <c r="H657" s="1744"/>
      <c r="I657" s="1744"/>
      <c r="J657" s="1744"/>
      <c r="K657" s="1744"/>
      <c r="L657" s="1744"/>
      <c r="M657" s="1744"/>
      <c r="N657" s="1744"/>
      <c r="O657" s="1744"/>
      <c r="P657" s="1744"/>
      <c r="Q657" s="1744"/>
      <c r="R657" s="1744"/>
      <c r="S657" s="1744"/>
      <c r="T657" s="1744"/>
      <c r="U657" s="1744"/>
      <c r="V657" s="1744"/>
      <c r="W657" s="1744"/>
      <c r="X657" s="1744"/>
      <c r="Y657" s="1744"/>
      <c r="Z657" s="1744"/>
    </row>
    <row r="658" ht="15.75" hidden="1" customHeight="1">
      <c r="A658" s="1744"/>
      <c r="B658" s="1744"/>
      <c r="C658" s="1744"/>
      <c r="D658" s="1744"/>
      <c r="E658" s="1744"/>
      <c r="F658" s="1744"/>
      <c r="G658" s="1744"/>
      <c r="H658" s="1744"/>
      <c r="I658" s="1744"/>
      <c r="J658" s="1744"/>
      <c r="K658" s="1744"/>
      <c r="L658" s="1744"/>
      <c r="M658" s="1744"/>
      <c r="N658" s="1744"/>
      <c r="O658" s="1744"/>
      <c r="P658" s="1744"/>
      <c r="Q658" s="1744"/>
      <c r="R658" s="1744"/>
      <c r="S658" s="1744"/>
      <c r="T658" s="1744"/>
      <c r="U658" s="1744"/>
      <c r="V658" s="1744"/>
      <c r="W658" s="1744"/>
      <c r="X658" s="1744"/>
      <c r="Y658" s="1744"/>
      <c r="Z658" s="1744"/>
    </row>
    <row r="659" ht="15.75" hidden="1" customHeight="1">
      <c r="A659" s="1744"/>
      <c r="B659" s="1744"/>
      <c r="C659" s="1744"/>
      <c r="D659" s="1744"/>
      <c r="E659" s="1744"/>
      <c r="F659" s="1744"/>
      <c r="G659" s="1744"/>
      <c r="H659" s="1744"/>
      <c r="I659" s="1744"/>
      <c r="J659" s="1744"/>
      <c r="K659" s="1744"/>
      <c r="L659" s="1744"/>
      <c r="M659" s="1744"/>
      <c r="N659" s="1744"/>
      <c r="O659" s="1744"/>
      <c r="P659" s="1744"/>
      <c r="Q659" s="1744"/>
      <c r="R659" s="1744"/>
      <c r="S659" s="1744"/>
      <c r="T659" s="1744"/>
      <c r="U659" s="1744"/>
      <c r="V659" s="1744"/>
      <c r="W659" s="1744"/>
      <c r="X659" s="1744"/>
      <c r="Y659" s="1744"/>
      <c r="Z659" s="1744"/>
    </row>
    <row r="660" ht="15.75" hidden="1" customHeight="1">
      <c r="A660" s="1744"/>
      <c r="B660" s="1744"/>
      <c r="C660" s="1744"/>
      <c r="D660" s="1744"/>
      <c r="E660" s="1744"/>
      <c r="F660" s="1744"/>
      <c r="G660" s="1744"/>
      <c r="H660" s="1744"/>
      <c r="I660" s="1744"/>
      <c r="J660" s="1744"/>
      <c r="K660" s="1744"/>
      <c r="L660" s="1744"/>
      <c r="M660" s="1744"/>
      <c r="N660" s="1744"/>
      <c r="O660" s="1744"/>
      <c r="P660" s="1744"/>
      <c r="Q660" s="1744"/>
      <c r="R660" s="1744"/>
      <c r="S660" s="1744"/>
      <c r="T660" s="1744"/>
      <c r="U660" s="1744"/>
      <c r="V660" s="1744"/>
      <c r="W660" s="1744"/>
      <c r="X660" s="1744"/>
      <c r="Y660" s="1744"/>
      <c r="Z660" s="1744"/>
    </row>
    <row r="661" ht="15.75" hidden="1" customHeight="1">
      <c r="A661" s="1744"/>
      <c r="B661" s="1744"/>
      <c r="C661" s="1744"/>
      <c r="D661" s="1744"/>
      <c r="E661" s="1744"/>
      <c r="F661" s="1744"/>
      <c r="G661" s="1744"/>
      <c r="H661" s="1744"/>
      <c r="I661" s="1744"/>
      <c r="J661" s="1744"/>
      <c r="K661" s="1744"/>
      <c r="L661" s="1744"/>
      <c r="M661" s="1744"/>
      <c r="N661" s="1744"/>
      <c r="O661" s="1744"/>
      <c r="P661" s="1744"/>
      <c r="Q661" s="1744"/>
      <c r="R661" s="1744"/>
      <c r="S661" s="1744"/>
      <c r="T661" s="1744"/>
      <c r="U661" s="1744"/>
      <c r="V661" s="1744"/>
      <c r="W661" s="1744"/>
      <c r="X661" s="1744"/>
      <c r="Y661" s="1744"/>
      <c r="Z661" s="1744"/>
    </row>
    <row r="662" ht="15.75" hidden="1" customHeight="1">
      <c r="A662" s="1744"/>
      <c r="B662" s="1744"/>
      <c r="C662" s="1744"/>
      <c r="D662" s="1744"/>
      <c r="E662" s="1744"/>
      <c r="F662" s="1744"/>
      <c r="G662" s="1744"/>
      <c r="H662" s="1744"/>
      <c r="I662" s="1744"/>
      <c r="J662" s="1744"/>
      <c r="K662" s="1744"/>
      <c r="L662" s="1744"/>
      <c r="M662" s="1744"/>
      <c r="N662" s="1744"/>
      <c r="O662" s="1744"/>
      <c r="P662" s="1744"/>
      <c r="Q662" s="1744"/>
      <c r="R662" s="1744"/>
      <c r="S662" s="1744"/>
      <c r="T662" s="1744"/>
      <c r="U662" s="1744"/>
      <c r="V662" s="1744"/>
      <c r="W662" s="1744"/>
      <c r="X662" s="1744"/>
      <c r="Y662" s="1744"/>
      <c r="Z662" s="1744"/>
    </row>
    <row r="663" ht="15.75" hidden="1" customHeight="1">
      <c r="A663" s="1744"/>
      <c r="B663" s="1744"/>
      <c r="C663" s="1744"/>
      <c r="D663" s="1744"/>
      <c r="E663" s="1744"/>
      <c r="F663" s="1744"/>
      <c r="G663" s="1744"/>
      <c r="H663" s="1744"/>
      <c r="I663" s="1744"/>
      <c r="J663" s="1744"/>
      <c r="K663" s="1744"/>
      <c r="L663" s="1744"/>
      <c r="M663" s="1744"/>
      <c r="N663" s="1744"/>
      <c r="O663" s="1744"/>
      <c r="P663" s="1744"/>
      <c r="Q663" s="1744"/>
      <c r="R663" s="1744"/>
      <c r="S663" s="1744"/>
      <c r="T663" s="1744"/>
      <c r="U663" s="1744"/>
      <c r="V663" s="1744"/>
      <c r="W663" s="1744"/>
      <c r="X663" s="1744"/>
      <c r="Y663" s="1744"/>
      <c r="Z663" s="1744"/>
    </row>
    <row r="664" ht="15.75" hidden="1" customHeight="1">
      <c r="A664" s="1744"/>
      <c r="B664" s="1744"/>
      <c r="C664" s="1744"/>
      <c r="D664" s="1744"/>
      <c r="E664" s="1744"/>
      <c r="F664" s="1744"/>
      <c r="G664" s="1744"/>
      <c r="H664" s="1744"/>
      <c r="I664" s="1744"/>
      <c r="J664" s="1744"/>
      <c r="K664" s="1744"/>
      <c r="L664" s="1744"/>
      <c r="M664" s="1744"/>
      <c r="N664" s="1744"/>
      <c r="O664" s="1744"/>
      <c r="P664" s="1744"/>
      <c r="Q664" s="1744"/>
      <c r="R664" s="1744"/>
      <c r="S664" s="1744"/>
      <c r="T664" s="1744"/>
      <c r="U664" s="1744"/>
      <c r="V664" s="1744"/>
      <c r="W664" s="1744"/>
      <c r="X664" s="1744"/>
      <c r="Y664" s="1744"/>
      <c r="Z664" s="1744"/>
    </row>
    <row r="665" ht="15.75" hidden="1" customHeight="1">
      <c r="A665" s="1744"/>
      <c r="B665" s="1744"/>
      <c r="C665" s="1744"/>
      <c r="D665" s="1744"/>
      <c r="E665" s="1744"/>
      <c r="F665" s="1744"/>
      <c r="G665" s="1744"/>
      <c r="H665" s="1744"/>
      <c r="I665" s="1744"/>
      <c r="J665" s="1744"/>
      <c r="K665" s="1744"/>
      <c r="L665" s="1744"/>
      <c r="M665" s="1744"/>
      <c r="N665" s="1744"/>
      <c r="O665" s="1744"/>
      <c r="P665" s="1744"/>
      <c r="Q665" s="1744"/>
      <c r="R665" s="1744"/>
      <c r="S665" s="1744"/>
      <c r="T665" s="1744"/>
      <c r="U665" s="1744"/>
      <c r="V665" s="1744"/>
      <c r="W665" s="1744"/>
      <c r="X665" s="1744"/>
      <c r="Y665" s="1744"/>
      <c r="Z665" s="1744"/>
    </row>
    <row r="666" ht="15.75" hidden="1" customHeight="1">
      <c r="A666" s="1744"/>
      <c r="B666" s="1744"/>
      <c r="C666" s="1744"/>
      <c r="D666" s="1744"/>
      <c r="E666" s="1744"/>
      <c r="F666" s="1744"/>
      <c r="G666" s="1744"/>
      <c r="H666" s="1744"/>
      <c r="I666" s="1744"/>
      <c r="J666" s="1744"/>
      <c r="K666" s="1744"/>
      <c r="L666" s="1744"/>
      <c r="M666" s="1744"/>
      <c r="N666" s="1744"/>
      <c r="O666" s="1744"/>
      <c r="P666" s="1744"/>
      <c r="Q666" s="1744"/>
      <c r="R666" s="1744"/>
      <c r="S666" s="1744"/>
      <c r="T666" s="1744"/>
      <c r="U666" s="1744"/>
      <c r="V666" s="1744"/>
      <c r="W666" s="1744"/>
      <c r="X666" s="1744"/>
      <c r="Y666" s="1744"/>
      <c r="Z666" s="1744"/>
    </row>
    <row r="667" ht="15.75" hidden="1" customHeight="1">
      <c r="A667" s="1744"/>
      <c r="B667" s="1744"/>
      <c r="C667" s="1744"/>
      <c r="D667" s="1744"/>
      <c r="E667" s="1744"/>
      <c r="F667" s="1744"/>
      <c r="G667" s="1744"/>
      <c r="H667" s="1744"/>
      <c r="I667" s="1744"/>
      <c r="J667" s="1744"/>
      <c r="K667" s="1744"/>
      <c r="L667" s="1744"/>
      <c r="M667" s="1744"/>
      <c r="N667" s="1744"/>
      <c r="O667" s="1744"/>
      <c r="P667" s="1744"/>
      <c r="Q667" s="1744"/>
      <c r="R667" s="1744"/>
      <c r="S667" s="1744"/>
      <c r="T667" s="1744"/>
      <c r="U667" s="1744"/>
      <c r="V667" s="1744"/>
      <c r="W667" s="1744"/>
      <c r="X667" s="1744"/>
      <c r="Y667" s="1744"/>
      <c r="Z667" s="1744"/>
    </row>
    <row r="668" ht="15.75" hidden="1" customHeight="1">
      <c r="A668" s="1744"/>
      <c r="B668" s="1744"/>
      <c r="C668" s="1744"/>
      <c r="D668" s="1744"/>
      <c r="E668" s="1744"/>
      <c r="F668" s="1744"/>
      <c r="G668" s="1744"/>
      <c r="H668" s="1744"/>
      <c r="I668" s="1744"/>
      <c r="J668" s="1744"/>
      <c r="K668" s="1744"/>
      <c r="L668" s="1744"/>
      <c r="M668" s="1744"/>
      <c r="N668" s="1744"/>
      <c r="O668" s="1744"/>
      <c r="P668" s="1744"/>
      <c r="Q668" s="1744"/>
      <c r="R668" s="1744"/>
      <c r="S668" s="1744"/>
      <c r="T668" s="1744"/>
      <c r="U668" s="1744"/>
      <c r="V668" s="1744"/>
      <c r="W668" s="1744"/>
      <c r="X668" s="1744"/>
      <c r="Y668" s="1744"/>
      <c r="Z668" s="1744"/>
    </row>
    <row r="669" ht="15.75" hidden="1" customHeight="1">
      <c r="A669" s="1744"/>
      <c r="B669" s="1744"/>
      <c r="C669" s="1744"/>
      <c r="D669" s="1744"/>
      <c r="E669" s="1744"/>
      <c r="F669" s="1744"/>
      <c r="G669" s="1744"/>
      <c r="H669" s="1744"/>
      <c r="I669" s="1744"/>
      <c r="J669" s="1744"/>
      <c r="K669" s="1744"/>
      <c r="L669" s="1744"/>
      <c r="M669" s="1744"/>
      <c r="N669" s="1744"/>
      <c r="O669" s="1744"/>
      <c r="P669" s="1744"/>
      <c r="Q669" s="1744"/>
      <c r="R669" s="1744"/>
      <c r="S669" s="1744"/>
      <c r="T669" s="1744"/>
      <c r="U669" s="1744"/>
      <c r="V669" s="1744"/>
      <c r="W669" s="1744"/>
      <c r="X669" s="1744"/>
      <c r="Y669" s="1744"/>
      <c r="Z669" s="1744"/>
    </row>
    <row r="670" ht="15.75" hidden="1" customHeight="1">
      <c r="A670" s="1744"/>
      <c r="B670" s="1744"/>
      <c r="C670" s="1744"/>
      <c r="D670" s="1744"/>
      <c r="E670" s="1744"/>
      <c r="F670" s="1744"/>
      <c r="G670" s="1744"/>
      <c r="H670" s="1744"/>
      <c r="I670" s="1744"/>
      <c r="J670" s="1744"/>
      <c r="K670" s="1744"/>
      <c r="L670" s="1744"/>
      <c r="M670" s="1744"/>
      <c r="N670" s="1744"/>
      <c r="O670" s="1744"/>
      <c r="P670" s="1744"/>
      <c r="Q670" s="1744"/>
      <c r="R670" s="1744"/>
      <c r="S670" s="1744"/>
      <c r="T670" s="1744"/>
      <c r="U670" s="1744"/>
      <c r="V670" s="1744"/>
      <c r="W670" s="1744"/>
      <c r="X670" s="1744"/>
      <c r="Y670" s="1744"/>
      <c r="Z670" s="1744"/>
    </row>
    <row r="671" ht="15.75" hidden="1" customHeight="1">
      <c r="A671" s="1744"/>
      <c r="B671" s="1744"/>
      <c r="C671" s="1744"/>
      <c r="D671" s="1744"/>
      <c r="E671" s="1744"/>
      <c r="F671" s="1744"/>
      <c r="G671" s="1744"/>
      <c r="H671" s="1744"/>
      <c r="I671" s="1744"/>
      <c r="J671" s="1744"/>
      <c r="K671" s="1744"/>
      <c r="L671" s="1744"/>
      <c r="M671" s="1744"/>
      <c r="N671" s="1744"/>
      <c r="O671" s="1744"/>
      <c r="P671" s="1744"/>
      <c r="Q671" s="1744"/>
      <c r="R671" s="1744"/>
      <c r="S671" s="1744"/>
      <c r="T671" s="1744"/>
      <c r="U671" s="1744"/>
      <c r="V671" s="1744"/>
      <c r="W671" s="1744"/>
      <c r="X671" s="1744"/>
      <c r="Y671" s="1744"/>
      <c r="Z671" s="1744"/>
    </row>
    <row r="672" ht="15.75" hidden="1" customHeight="1">
      <c r="A672" s="1744"/>
      <c r="B672" s="1744"/>
      <c r="C672" s="1744"/>
      <c r="D672" s="1744"/>
      <c r="E672" s="1744"/>
      <c r="F672" s="1744"/>
      <c r="G672" s="1744"/>
      <c r="H672" s="1744"/>
      <c r="I672" s="1744"/>
      <c r="J672" s="1744"/>
      <c r="K672" s="1744"/>
      <c r="L672" s="1744"/>
      <c r="M672" s="1744"/>
      <c r="N672" s="1744"/>
      <c r="O672" s="1744"/>
      <c r="P672" s="1744"/>
      <c r="Q672" s="1744"/>
      <c r="R672" s="1744"/>
      <c r="S672" s="1744"/>
      <c r="T672" s="1744"/>
      <c r="U672" s="1744"/>
      <c r="V672" s="1744"/>
      <c r="W672" s="1744"/>
      <c r="X672" s="1744"/>
      <c r="Y672" s="1744"/>
      <c r="Z672" s="1744"/>
    </row>
    <row r="673" ht="15.75" hidden="1" customHeight="1">
      <c r="A673" s="1744"/>
      <c r="B673" s="1744"/>
      <c r="C673" s="1744"/>
      <c r="D673" s="1744"/>
      <c r="E673" s="1744"/>
      <c r="F673" s="1744"/>
      <c r="G673" s="1744"/>
      <c r="H673" s="1744"/>
      <c r="I673" s="1744"/>
      <c r="J673" s="1744"/>
      <c r="K673" s="1744"/>
      <c r="L673" s="1744"/>
      <c r="M673" s="1744"/>
      <c r="N673" s="1744"/>
      <c r="O673" s="1744"/>
      <c r="P673" s="1744"/>
      <c r="Q673" s="1744"/>
      <c r="R673" s="1744"/>
      <c r="S673" s="1744"/>
      <c r="T673" s="1744"/>
      <c r="U673" s="1744"/>
      <c r="V673" s="1744"/>
      <c r="W673" s="1744"/>
      <c r="X673" s="1744"/>
      <c r="Y673" s="1744"/>
      <c r="Z673" s="1744"/>
    </row>
    <row r="674" ht="15.75" hidden="1" customHeight="1">
      <c r="A674" s="1744"/>
      <c r="B674" s="1744"/>
      <c r="C674" s="1744"/>
      <c r="D674" s="1744"/>
      <c r="E674" s="1744"/>
      <c r="F674" s="1744"/>
      <c r="G674" s="1744"/>
      <c r="H674" s="1744"/>
      <c r="I674" s="1744"/>
      <c r="J674" s="1744"/>
      <c r="K674" s="1744"/>
      <c r="L674" s="1744"/>
      <c r="M674" s="1744"/>
      <c r="N674" s="1744"/>
      <c r="O674" s="1744"/>
      <c r="P674" s="1744"/>
      <c r="Q674" s="1744"/>
      <c r="R674" s="1744"/>
      <c r="S674" s="1744"/>
      <c r="T674" s="1744"/>
      <c r="U674" s="1744"/>
      <c r="V674" s="1744"/>
      <c r="W674" s="1744"/>
      <c r="X674" s="1744"/>
      <c r="Y674" s="1744"/>
      <c r="Z674" s="1744"/>
    </row>
    <row r="675" ht="15.75" hidden="1" customHeight="1">
      <c r="A675" s="1744"/>
      <c r="B675" s="1744"/>
      <c r="C675" s="1744"/>
      <c r="D675" s="1744"/>
      <c r="E675" s="1744"/>
      <c r="F675" s="1744"/>
      <c r="G675" s="1744"/>
      <c r="H675" s="1744"/>
      <c r="I675" s="1744"/>
      <c r="J675" s="1744"/>
      <c r="K675" s="1744"/>
      <c r="L675" s="1744"/>
      <c r="M675" s="1744"/>
      <c r="N675" s="1744"/>
      <c r="O675" s="1744"/>
      <c r="P675" s="1744"/>
      <c r="Q675" s="1744"/>
      <c r="R675" s="1744"/>
      <c r="S675" s="1744"/>
      <c r="T675" s="1744"/>
      <c r="U675" s="1744"/>
      <c r="V675" s="1744"/>
      <c r="W675" s="1744"/>
      <c r="X675" s="1744"/>
      <c r="Y675" s="1744"/>
      <c r="Z675" s="1744"/>
    </row>
    <row r="676" ht="15.75" hidden="1" customHeight="1">
      <c r="A676" s="1744"/>
      <c r="B676" s="1744"/>
      <c r="C676" s="1744"/>
      <c r="D676" s="1744"/>
      <c r="E676" s="1744"/>
      <c r="F676" s="1744"/>
      <c r="G676" s="1744"/>
      <c r="H676" s="1744"/>
      <c r="I676" s="1744"/>
      <c r="J676" s="1744"/>
      <c r="K676" s="1744"/>
      <c r="L676" s="1744"/>
      <c r="M676" s="1744"/>
      <c r="N676" s="1744"/>
      <c r="O676" s="1744"/>
      <c r="P676" s="1744"/>
      <c r="Q676" s="1744"/>
      <c r="R676" s="1744"/>
      <c r="S676" s="1744"/>
      <c r="T676" s="1744"/>
      <c r="U676" s="1744"/>
      <c r="V676" s="1744"/>
      <c r="W676" s="1744"/>
      <c r="X676" s="1744"/>
      <c r="Y676" s="1744"/>
      <c r="Z676" s="1744"/>
    </row>
    <row r="677" ht="15.75" hidden="1" customHeight="1">
      <c r="A677" s="1744"/>
      <c r="B677" s="1744"/>
      <c r="C677" s="1744"/>
      <c r="D677" s="1744"/>
      <c r="E677" s="1744"/>
      <c r="F677" s="1744"/>
      <c r="G677" s="1744"/>
      <c r="H677" s="1744"/>
      <c r="I677" s="1744"/>
      <c r="J677" s="1744"/>
      <c r="K677" s="1744"/>
      <c r="L677" s="1744"/>
      <c r="M677" s="1744"/>
      <c r="N677" s="1744"/>
      <c r="O677" s="1744"/>
      <c r="P677" s="1744"/>
      <c r="Q677" s="1744"/>
      <c r="R677" s="1744"/>
      <c r="S677" s="1744"/>
      <c r="T677" s="1744"/>
      <c r="U677" s="1744"/>
      <c r="V677" s="1744"/>
      <c r="W677" s="1744"/>
      <c r="X677" s="1744"/>
      <c r="Y677" s="1744"/>
      <c r="Z677" s="1744"/>
    </row>
    <row r="678" ht="15.75" hidden="1" customHeight="1">
      <c r="A678" s="1744"/>
      <c r="B678" s="1744"/>
      <c r="C678" s="1744"/>
      <c r="D678" s="1744"/>
      <c r="E678" s="1744"/>
      <c r="F678" s="1744"/>
      <c r="G678" s="1744"/>
      <c r="H678" s="1744"/>
      <c r="I678" s="1744"/>
      <c r="J678" s="1744"/>
      <c r="K678" s="1744"/>
      <c r="L678" s="1744"/>
      <c r="M678" s="1744"/>
      <c r="N678" s="1744"/>
      <c r="O678" s="1744"/>
      <c r="P678" s="1744"/>
      <c r="Q678" s="1744"/>
      <c r="R678" s="1744"/>
      <c r="S678" s="1744"/>
      <c r="T678" s="1744"/>
      <c r="U678" s="1744"/>
      <c r="V678" s="1744"/>
      <c r="W678" s="1744"/>
      <c r="X678" s="1744"/>
      <c r="Y678" s="1744"/>
      <c r="Z678" s="1744"/>
    </row>
    <row r="679" ht="15.75" hidden="1" customHeight="1">
      <c r="A679" s="1744"/>
      <c r="B679" s="1744"/>
      <c r="C679" s="1744"/>
      <c r="D679" s="1744"/>
      <c r="E679" s="1744"/>
      <c r="F679" s="1744"/>
      <c r="G679" s="1744"/>
      <c r="H679" s="1744"/>
      <c r="I679" s="1744"/>
      <c r="J679" s="1744"/>
      <c r="K679" s="1744"/>
      <c r="L679" s="1744"/>
      <c r="M679" s="1744"/>
      <c r="N679" s="1744"/>
      <c r="O679" s="1744"/>
      <c r="P679" s="1744"/>
      <c r="Q679" s="1744"/>
      <c r="R679" s="1744"/>
      <c r="S679" s="1744"/>
      <c r="T679" s="1744"/>
      <c r="U679" s="1744"/>
      <c r="V679" s="1744"/>
      <c r="W679" s="1744"/>
      <c r="X679" s="1744"/>
      <c r="Y679" s="1744"/>
      <c r="Z679" s="1744"/>
    </row>
    <row r="680" ht="15.75" hidden="1" customHeight="1">
      <c r="A680" s="1744"/>
      <c r="B680" s="1744"/>
      <c r="C680" s="1744"/>
      <c r="D680" s="1744"/>
      <c r="E680" s="1744"/>
      <c r="F680" s="1744"/>
      <c r="G680" s="1744"/>
      <c r="H680" s="1744"/>
      <c r="I680" s="1744"/>
      <c r="J680" s="1744"/>
      <c r="K680" s="1744"/>
      <c r="L680" s="1744"/>
      <c r="M680" s="1744"/>
      <c r="N680" s="1744"/>
      <c r="O680" s="1744"/>
      <c r="P680" s="1744"/>
      <c r="Q680" s="1744"/>
      <c r="R680" s="1744"/>
      <c r="S680" s="1744"/>
      <c r="T680" s="1744"/>
      <c r="U680" s="1744"/>
      <c r="V680" s="1744"/>
      <c r="W680" s="1744"/>
      <c r="X680" s="1744"/>
      <c r="Y680" s="1744"/>
      <c r="Z680" s="1744"/>
    </row>
    <row r="681" ht="15.75" hidden="1" customHeight="1">
      <c r="A681" s="1744"/>
      <c r="B681" s="1744"/>
      <c r="C681" s="1744"/>
      <c r="D681" s="1744"/>
      <c r="E681" s="1744"/>
      <c r="F681" s="1744"/>
      <c r="G681" s="1744"/>
      <c r="H681" s="1744"/>
      <c r="I681" s="1744"/>
      <c r="J681" s="1744"/>
      <c r="K681" s="1744"/>
      <c r="L681" s="1744"/>
      <c r="M681" s="1744"/>
      <c r="N681" s="1744"/>
      <c r="O681" s="1744"/>
      <c r="P681" s="1744"/>
      <c r="Q681" s="1744"/>
      <c r="R681" s="1744"/>
      <c r="S681" s="1744"/>
      <c r="T681" s="1744"/>
      <c r="U681" s="1744"/>
      <c r="V681" s="1744"/>
      <c r="W681" s="1744"/>
      <c r="X681" s="1744"/>
      <c r="Y681" s="1744"/>
      <c r="Z681" s="1744"/>
    </row>
    <row r="682" ht="15.75" hidden="1" customHeight="1">
      <c r="A682" s="1744"/>
      <c r="B682" s="1744"/>
      <c r="C682" s="1744"/>
      <c r="D682" s="1744"/>
      <c r="E682" s="1744"/>
      <c r="F682" s="1744"/>
      <c r="G682" s="1744"/>
      <c r="H682" s="1744"/>
      <c r="I682" s="1744"/>
      <c r="J682" s="1744"/>
      <c r="K682" s="1744"/>
      <c r="L682" s="1744"/>
      <c r="M682" s="1744"/>
      <c r="N682" s="1744"/>
      <c r="O682" s="1744"/>
      <c r="P682" s="1744"/>
      <c r="Q682" s="1744"/>
      <c r="R682" s="1744"/>
      <c r="S682" s="1744"/>
      <c r="T682" s="1744"/>
      <c r="U682" s="1744"/>
      <c r="V682" s="1744"/>
      <c r="W682" s="1744"/>
      <c r="X682" s="1744"/>
      <c r="Y682" s="1744"/>
      <c r="Z682" s="1744"/>
    </row>
    <row r="683" ht="15.75" hidden="1" customHeight="1">
      <c r="A683" s="1744"/>
      <c r="B683" s="1744"/>
      <c r="C683" s="1744"/>
      <c r="D683" s="1744"/>
      <c r="E683" s="1744"/>
      <c r="F683" s="1744"/>
      <c r="G683" s="1744"/>
      <c r="H683" s="1744"/>
      <c r="I683" s="1744"/>
      <c r="J683" s="1744"/>
      <c r="K683" s="1744"/>
      <c r="L683" s="1744"/>
      <c r="M683" s="1744"/>
      <c r="N683" s="1744"/>
      <c r="O683" s="1744"/>
      <c r="P683" s="1744"/>
      <c r="Q683" s="1744"/>
      <c r="R683" s="1744"/>
      <c r="S683" s="1744"/>
      <c r="T683" s="1744"/>
      <c r="U683" s="1744"/>
      <c r="V683" s="1744"/>
      <c r="W683" s="1744"/>
      <c r="X683" s="1744"/>
      <c r="Y683" s="1744"/>
      <c r="Z683" s="1744"/>
    </row>
    <row r="684" ht="15.75" hidden="1" customHeight="1">
      <c r="A684" s="1744"/>
      <c r="B684" s="1744"/>
      <c r="C684" s="1744"/>
      <c r="D684" s="1744"/>
      <c r="E684" s="1744"/>
      <c r="F684" s="1744"/>
      <c r="G684" s="1744"/>
      <c r="H684" s="1744"/>
      <c r="I684" s="1744"/>
      <c r="J684" s="1744"/>
      <c r="K684" s="1744"/>
      <c r="L684" s="1744"/>
      <c r="M684" s="1744"/>
      <c r="N684" s="1744"/>
      <c r="O684" s="1744"/>
      <c r="P684" s="1744"/>
      <c r="Q684" s="1744"/>
      <c r="R684" s="1744"/>
      <c r="S684" s="1744"/>
      <c r="T684" s="1744"/>
      <c r="U684" s="1744"/>
      <c r="V684" s="1744"/>
      <c r="W684" s="1744"/>
      <c r="X684" s="1744"/>
      <c r="Y684" s="1744"/>
      <c r="Z684" s="1744"/>
    </row>
    <row r="685" ht="15.75" hidden="1" customHeight="1">
      <c r="A685" s="1744"/>
      <c r="B685" s="1744"/>
      <c r="C685" s="1744"/>
      <c r="D685" s="1744"/>
      <c r="E685" s="1744"/>
      <c r="F685" s="1744"/>
      <c r="G685" s="1744"/>
      <c r="H685" s="1744"/>
      <c r="I685" s="1744"/>
      <c r="J685" s="1744"/>
      <c r="K685" s="1744"/>
      <c r="L685" s="1744"/>
      <c r="M685" s="1744"/>
      <c r="N685" s="1744"/>
      <c r="O685" s="1744"/>
      <c r="P685" s="1744"/>
      <c r="Q685" s="1744"/>
      <c r="R685" s="1744"/>
      <c r="S685" s="1744"/>
      <c r="T685" s="1744"/>
      <c r="U685" s="1744"/>
      <c r="V685" s="1744"/>
      <c r="W685" s="1744"/>
      <c r="X685" s="1744"/>
      <c r="Y685" s="1744"/>
      <c r="Z685" s="1744"/>
    </row>
    <row r="686" ht="15.75" hidden="1" customHeight="1">
      <c r="A686" s="1744"/>
      <c r="B686" s="1744"/>
      <c r="C686" s="1744"/>
      <c r="D686" s="1744"/>
      <c r="E686" s="1744"/>
      <c r="F686" s="1744"/>
      <c r="G686" s="1744"/>
      <c r="H686" s="1744"/>
      <c r="I686" s="1744"/>
      <c r="J686" s="1744"/>
      <c r="K686" s="1744"/>
      <c r="L686" s="1744"/>
      <c r="M686" s="1744"/>
      <c r="N686" s="1744"/>
      <c r="O686" s="1744"/>
      <c r="P686" s="1744"/>
      <c r="Q686" s="1744"/>
      <c r="R686" s="1744"/>
      <c r="S686" s="1744"/>
      <c r="T686" s="1744"/>
      <c r="U686" s="1744"/>
      <c r="V686" s="1744"/>
      <c r="W686" s="1744"/>
      <c r="X686" s="1744"/>
      <c r="Y686" s="1744"/>
      <c r="Z686" s="1744"/>
    </row>
    <row r="687" ht="15.75" hidden="1" customHeight="1">
      <c r="A687" s="1744"/>
      <c r="B687" s="1744"/>
      <c r="C687" s="1744"/>
      <c r="D687" s="1744"/>
      <c r="E687" s="1744"/>
      <c r="F687" s="1744"/>
      <c r="G687" s="1744"/>
      <c r="H687" s="1744"/>
      <c r="I687" s="1744"/>
      <c r="J687" s="1744"/>
      <c r="K687" s="1744"/>
      <c r="L687" s="1744"/>
      <c r="M687" s="1744"/>
      <c r="N687" s="1744"/>
      <c r="O687" s="1744"/>
      <c r="P687" s="1744"/>
      <c r="Q687" s="1744"/>
      <c r="R687" s="1744"/>
      <c r="S687" s="1744"/>
      <c r="T687" s="1744"/>
      <c r="U687" s="1744"/>
      <c r="V687" s="1744"/>
      <c r="W687" s="1744"/>
      <c r="X687" s="1744"/>
      <c r="Y687" s="1744"/>
      <c r="Z687" s="1744"/>
    </row>
    <row r="688" ht="15.75" hidden="1" customHeight="1">
      <c r="A688" s="1744"/>
      <c r="B688" s="1744"/>
      <c r="C688" s="1744"/>
      <c r="D688" s="1744"/>
      <c r="E688" s="1744"/>
      <c r="F688" s="1744"/>
      <c r="G688" s="1744"/>
      <c r="H688" s="1744"/>
      <c r="I688" s="1744"/>
      <c r="J688" s="1744"/>
      <c r="K688" s="1744"/>
      <c r="L688" s="1744"/>
      <c r="M688" s="1744"/>
      <c r="N688" s="1744"/>
      <c r="O688" s="1744"/>
      <c r="P688" s="1744"/>
      <c r="Q688" s="1744"/>
      <c r="R688" s="1744"/>
      <c r="S688" s="1744"/>
      <c r="T688" s="1744"/>
      <c r="U688" s="1744"/>
      <c r="V688" s="1744"/>
      <c r="W688" s="1744"/>
      <c r="X688" s="1744"/>
      <c r="Y688" s="1744"/>
      <c r="Z688" s="1744"/>
    </row>
    <row r="689" ht="15.75" hidden="1" customHeight="1">
      <c r="A689" s="1744"/>
      <c r="B689" s="1744"/>
      <c r="C689" s="1744"/>
      <c r="D689" s="1744"/>
      <c r="E689" s="1744"/>
      <c r="F689" s="1744"/>
      <c r="G689" s="1744"/>
      <c r="H689" s="1744"/>
      <c r="I689" s="1744"/>
      <c r="J689" s="1744"/>
      <c r="K689" s="1744"/>
      <c r="L689" s="1744"/>
      <c r="M689" s="1744"/>
      <c r="N689" s="1744"/>
      <c r="O689" s="1744"/>
      <c r="P689" s="1744"/>
      <c r="Q689" s="1744"/>
      <c r="R689" s="1744"/>
      <c r="S689" s="1744"/>
      <c r="T689" s="1744"/>
      <c r="U689" s="1744"/>
      <c r="V689" s="1744"/>
      <c r="W689" s="1744"/>
      <c r="X689" s="1744"/>
      <c r="Y689" s="1744"/>
      <c r="Z689" s="1744"/>
    </row>
    <row r="690" ht="15.75" hidden="1" customHeight="1">
      <c r="A690" s="1744"/>
      <c r="B690" s="1744"/>
      <c r="C690" s="1744"/>
      <c r="D690" s="1744"/>
      <c r="E690" s="1744"/>
      <c r="F690" s="1744"/>
      <c r="G690" s="1744"/>
      <c r="H690" s="1744"/>
      <c r="I690" s="1744"/>
      <c r="J690" s="1744"/>
      <c r="K690" s="1744"/>
      <c r="L690" s="1744"/>
      <c r="M690" s="1744"/>
      <c r="N690" s="1744"/>
      <c r="O690" s="1744"/>
      <c r="P690" s="1744"/>
      <c r="Q690" s="1744"/>
      <c r="R690" s="1744"/>
      <c r="S690" s="1744"/>
      <c r="T690" s="1744"/>
      <c r="U690" s="1744"/>
      <c r="V690" s="1744"/>
      <c r="W690" s="1744"/>
      <c r="X690" s="1744"/>
      <c r="Y690" s="1744"/>
      <c r="Z690" s="1744"/>
    </row>
    <row r="691" ht="15.75" hidden="1" customHeight="1">
      <c r="A691" s="1744"/>
      <c r="B691" s="1744"/>
      <c r="C691" s="1744"/>
      <c r="D691" s="1744"/>
      <c r="E691" s="1744"/>
      <c r="F691" s="1744"/>
      <c r="G691" s="1744"/>
      <c r="H691" s="1744"/>
      <c r="I691" s="1744"/>
      <c r="J691" s="1744"/>
      <c r="K691" s="1744"/>
      <c r="L691" s="1744"/>
      <c r="M691" s="1744"/>
      <c r="N691" s="1744"/>
      <c r="O691" s="1744"/>
      <c r="P691" s="1744"/>
      <c r="Q691" s="1744"/>
      <c r="R691" s="1744"/>
      <c r="S691" s="1744"/>
      <c r="T691" s="1744"/>
      <c r="U691" s="1744"/>
      <c r="V691" s="1744"/>
      <c r="W691" s="1744"/>
      <c r="X691" s="1744"/>
      <c r="Y691" s="1744"/>
      <c r="Z691" s="1744"/>
    </row>
    <row r="692" ht="15.75" hidden="1" customHeight="1">
      <c r="A692" s="1744"/>
      <c r="B692" s="1744"/>
      <c r="C692" s="1744"/>
      <c r="D692" s="1744"/>
      <c r="E692" s="1744"/>
      <c r="F692" s="1744"/>
      <c r="G692" s="1744"/>
      <c r="H692" s="1744"/>
      <c r="I692" s="1744"/>
      <c r="J692" s="1744"/>
      <c r="K692" s="1744"/>
      <c r="L692" s="1744"/>
      <c r="M692" s="1744"/>
      <c r="N692" s="1744"/>
      <c r="O692" s="1744"/>
      <c r="P692" s="1744"/>
      <c r="Q692" s="1744"/>
      <c r="R692" s="1744"/>
      <c r="S692" s="1744"/>
      <c r="T692" s="1744"/>
      <c r="U692" s="1744"/>
      <c r="V692" s="1744"/>
      <c r="W692" s="1744"/>
      <c r="X692" s="1744"/>
      <c r="Y692" s="1744"/>
      <c r="Z692" s="1744"/>
    </row>
    <row r="693" ht="15.75" hidden="1" customHeight="1">
      <c r="A693" s="1744"/>
      <c r="B693" s="1744"/>
      <c r="C693" s="1744"/>
      <c r="D693" s="1744"/>
      <c r="E693" s="1744"/>
      <c r="F693" s="1744"/>
      <c r="G693" s="1744"/>
      <c r="H693" s="1744"/>
      <c r="I693" s="1744"/>
      <c r="J693" s="1744"/>
      <c r="K693" s="1744"/>
      <c r="L693" s="1744"/>
      <c r="M693" s="1744"/>
      <c r="N693" s="1744"/>
      <c r="O693" s="1744"/>
      <c r="P693" s="1744"/>
      <c r="Q693" s="1744"/>
      <c r="R693" s="1744"/>
      <c r="S693" s="1744"/>
      <c r="T693" s="1744"/>
      <c r="U693" s="1744"/>
      <c r="V693" s="1744"/>
      <c r="W693" s="1744"/>
      <c r="X693" s="1744"/>
      <c r="Y693" s="1744"/>
      <c r="Z693" s="1744"/>
    </row>
    <row r="694" ht="15.75" hidden="1" customHeight="1">
      <c r="A694" s="1744"/>
      <c r="B694" s="1744"/>
      <c r="C694" s="1744"/>
      <c r="D694" s="1744"/>
      <c r="E694" s="1744"/>
      <c r="F694" s="1744"/>
      <c r="G694" s="1744"/>
      <c r="H694" s="1744"/>
      <c r="I694" s="1744"/>
      <c r="J694" s="1744"/>
      <c r="K694" s="1744"/>
      <c r="L694" s="1744"/>
      <c r="M694" s="1744"/>
      <c r="N694" s="1744"/>
      <c r="O694" s="1744"/>
      <c r="P694" s="1744"/>
      <c r="Q694" s="1744"/>
      <c r="R694" s="1744"/>
      <c r="S694" s="1744"/>
      <c r="T694" s="1744"/>
      <c r="U694" s="1744"/>
      <c r="V694" s="1744"/>
      <c r="W694" s="1744"/>
      <c r="X694" s="1744"/>
      <c r="Y694" s="1744"/>
      <c r="Z694" s="1744"/>
    </row>
    <row r="695" ht="15.75" hidden="1" customHeight="1">
      <c r="A695" s="1744"/>
      <c r="B695" s="1744"/>
      <c r="C695" s="1744"/>
      <c r="D695" s="1744"/>
      <c r="E695" s="1744"/>
      <c r="F695" s="1744"/>
      <c r="G695" s="1744"/>
      <c r="H695" s="1744"/>
      <c r="I695" s="1744"/>
      <c r="J695" s="1744"/>
      <c r="K695" s="1744"/>
      <c r="L695" s="1744"/>
      <c r="M695" s="1744"/>
      <c r="N695" s="1744"/>
      <c r="O695" s="1744"/>
      <c r="P695" s="1744"/>
      <c r="Q695" s="1744"/>
      <c r="R695" s="1744"/>
      <c r="S695" s="1744"/>
      <c r="T695" s="1744"/>
      <c r="U695" s="1744"/>
      <c r="V695" s="1744"/>
      <c r="W695" s="1744"/>
      <c r="X695" s="1744"/>
      <c r="Y695" s="1744"/>
      <c r="Z695" s="1744"/>
    </row>
    <row r="696" ht="15.75" hidden="1" customHeight="1">
      <c r="A696" s="1744"/>
      <c r="B696" s="1744"/>
      <c r="C696" s="1744"/>
      <c r="D696" s="1744"/>
      <c r="E696" s="1744"/>
      <c r="F696" s="1744"/>
      <c r="G696" s="1744"/>
      <c r="H696" s="1744"/>
      <c r="I696" s="1744"/>
      <c r="J696" s="1744"/>
      <c r="K696" s="1744"/>
      <c r="L696" s="1744"/>
      <c r="M696" s="1744"/>
      <c r="N696" s="1744"/>
      <c r="O696" s="1744"/>
      <c r="P696" s="1744"/>
      <c r="Q696" s="1744"/>
      <c r="R696" s="1744"/>
      <c r="S696" s="1744"/>
      <c r="T696" s="1744"/>
      <c r="U696" s="1744"/>
      <c r="V696" s="1744"/>
      <c r="W696" s="1744"/>
      <c r="X696" s="1744"/>
      <c r="Y696" s="1744"/>
      <c r="Z696" s="1744"/>
    </row>
    <row r="697" ht="15.75" hidden="1" customHeight="1">
      <c r="A697" s="1744"/>
      <c r="B697" s="1744"/>
      <c r="C697" s="1744"/>
      <c r="D697" s="1744"/>
      <c r="E697" s="1744"/>
      <c r="F697" s="1744"/>
      <c r="G697" s="1744"/>
      <c r="H697" s="1744"/>
      <c r="I697" s="1744"/>
      <c r="J697" s="1744"/>
      <c r="K697" s="1744"/>
      <c r="L697" s="1744"/>
      <c r="M697" s="1744"/>
      <c r="N697" s="1744"/>
      <c r="O697" s="1744"/>
      <c r="P697" s="1744"/>
      <c r="Q697" s="1744"/>
      <c r="R697" s="1744"/>
      <c r="S697" s="1744"/>
      <c r="T697" s="1744"/>
      <c r="U697" s="1744"/>
      <c r="V697" s="1744"/>
      <c r="W697" s="1744"/>
      <c r="X697" s="1744"/>
      <c r="Y697" s="1744"/>
      <c r="Z697" s="1744"/>
    </row>
    <row r="698" ht="15.75" hidden="1" customHeight="1">
      <c r="A698" s="1744"/>
      <c r="B698" s="1744"/>
      <c r="C698" s="1744"/>
      <c r="D698" s="1744"/>
      <c r="E698" s="1744"/>
      <c r="F698" s="1744"/>
      <c r="G698" s="1744"/>
      <c r="H698" s="1744"/>
      <c r="I698" s="1744"/>
      <c r="J698" s="1744"/>
      <c r="K698" s="1744"/>
      <c r="L698" s="1744"/>
      <c r="M698" s="1744"/>
      <c r="N698" s="1744"/>
      <c r="O698" s="1744"/>
      <c r="P698" s="1744"/>
      <c r="Q698" s="1744"/>
      <c r="R698" s="1744"/>
      <c r="S698" s="1744"/>
      <c r="T698" s="1744"/>
      <c r="U698" s="1744"/>
      <c r="V698" s="1744"/>
      <c r="W698" s="1744"/>
      <c r="X698" s="1744"/>
      <c r="Y698" s="1744"/>
      <c r="Z698" s="1744"/>
    </row>
    <row r="699" ht="15.75" hidden="1" customHeight="1">
      <c r="A699" s="1744"/>
      <c r="B699" s="1744"/>
      <c r="C699" s="1744"/>
      <c r="D699" s="1744"/>
      <c r="E699" s="1744"/>
      <c r="F699" s="1744"/>
      <c r="G699" s="1744"/>
      <c r="H699" s="1744"/>
      <c r="I699" s="1744"/>
      <c r="J699" s="1744"/>
      <c r="K699" s="1744"/>
      <c r="L699" s="1744"/>
      <c r="M699" s="1744"/>
      <c r="N699" s="1744"/>
      <c r="O699" s="1744"/>
      <c r="P699" s="1744"/>
      <c r="Q699" s="1744"/>
      <c r="R699" s="1744"/>
      <c r="S699" s="1744"/>
      <c r="T699" s="1744"/>
      <c r="U699" s="1744"/>
      <c r="V699" s="1744"/>
      <c r="W699" s="1744"/>
      <c r="X699" s="1744"/>
      <c r="Y699" s="1744"/>
      <c r="Z699" s="1744"/>
    </row>
    <row r="700" ht="15.75" hidden="1" customHeight="1">
      <c r="A700" s="1744"/>
      <c r="B700" s="1744"/>
      <c r="C700" s="1744"/>
      <c r="D700" s="1744"/>
      <c r="E700" s="1744"/>
      <c r="F700" s="1744"/>
      <c r="G700" s="1744"/>
      <c r="H700" s="1744"/>
      <c r="I700" s="1744"/>
      <c r="J700" s="1744"/>
      <c r="K700" s="1744"/>
      <c r="L700" s="1744"/>
      <c r="M700" s="1744"/>
      <c r="N700" s="1744"/>
      <c r="O700" s="1744"/>
      <c r="P700" s="1744"/>
      <c r="Q700" s="1744"/>
      <c r="R700" s="1744"/>
      <c r="S700" s="1744"/>
      <c r="T700" s="1744"/>
      <c r="U700" s="1744"/>
      <c r="V700" s="1744"/>
      <c r="W700" s="1744"/>
      <c r="X700" s="1744"/>
      <c r="Y700" s="1744"/>
      <c r="Z700" s="1744"/>
    </row>
    <row r="701" ht="15.75" hidden="1" customHeight="1">
      <c r="A701" s="1744"/>
      <c r="B701" s="1744"/>
      <c r="C701" s="1744"/>
      <c r="D701" s="1744"/>
      <c r="E701" s="1744"/>
      <c r="F701" s="1744"/>
      <c r="G701" s="1744"/>
      <c r="H701" s="1744"/>
      <c r="I701" s="1744"/>
      <c r="J701" s="1744"/>
      <c r="K701" s="1744"/>
      <c r="L701" s="1744"/>
      <c r="M701" s="1744"/>
      <c r="N701" s="1744"/>
      <c r="O701" s="1744"/>
      <c r="P701" s="1744"/>
      <c r="Q701" s="1744"/>
      <c r="R701" s="1744"/>
      <c r="S701" s="1744"/>
      <c r="T701" s="1744"/>
      <c r="U701" s="1744"/>
      <c r="V701" s="1744"/>
      <c r="W701" s="1744"/>
      <c r="X701" s="1744"/>
      <c r="Y701" s="1744"/>
      <c r="Z701" s="1744"/>
    </row>
    <row r="702" ht="15.75" hidden="1" customHeight="1">
      <c r="A702" s="1744"/>
      <c r="B702" s="1744"/>
      <c r="C702" s="1744"/>
      <c r="D702" s="1744"/>
      <c r="E702" s="1744"/>
      <c r="F702" s="1744"/>
      <c r="G702" s="1744"/>
      <c r="H702" s="1744"/>
      <c r="I702" s="1744"/>
      <c r="J702" s="1744"/>
      <c r="K702" s="1744"/>
      <c r="L702" s="1744"/>
      <c r="M702" s="1744"/>
      <c r="N702" s="1744"/>
      <c r="O702" s="1744"/>
      <c r="P702" s="1744"/>
      <c r="Q702" s="1744"/>
      <c r="R702" s="1744"/>
      <c r="S702" s="1744"/>
      <c r="T702" s="1744"/>
      <c r="U702" s="1744"/>
      <c r="V702" s="1744"/>
      <c r="W702" s="1744"/>
      <c r="X702" s="1744"/>
      <c r="Y702" s="1744"/>
      <c r="Z702" s="1744"/>
    </row>
    <row r="703" ht="15.75" hidden="1" customHeight="1">
      <c r="A703" s="1744"/>
      <c r="B703" s="1744"/>
      <c r="C703" s="1744"/>
      <c r="D703" s="1744"/>
      <c r="E703" s="1744"/>
      <c r="F703" s="1744"/>
      <c r="G703" s="1744"/>
      <c r="H703" s="1744"/>
      <c r="I703" s="1744"/>
      <c r="J703" s="1744"/>
      <c r="K703" s="1744"/>
      <c r="L703" s="1744"/>
      <c r="M703" s="1744"/>
      <c r="N703" s="1744"/>
      <c r="O703" s="1744"/>
      <c r="P703" s="1744"/>
      <c r="Q703" s="1744"/>
      <c r="R703" s="1744"/>
      <c r="S703" s="1744"/>
      <c r="T703" s="1744"/>
      <c r="U703" s="1744"/>
      <c r="V703" s="1744"/>
      <c r="W703" s="1744"/>
      <c r="X703" s="1744"/>
      <c r="Y703" s="1744"/>
      <c r="Z703" s="1744"/>
    </row>
    <row r="704" ht="15.75" hidden="1" customHeight="1">
      <c r="A704" s="1744"/>
      <c r="B704" s="1744"/>
      <c r="C704" s="1744"/>
      <c r="D704" s="1744"/>
      <c r="E704" s="1744"/>
      <c r="F704" s="1744"/>
      <c r="G704" s="1744"/>
      <c r="H704" s="1744"/>
      <c r="I704" s="1744"/>
      <c r="J704" s="1744"/>
      <c r="K704" s="1744"/>
      <c r="L704" s="1744"/>
      <c r="M704" s="1744"/>
      <c r="N704" s="1744"/>
      <c r="O704" s="1744"/>
      <c r="P704" s="1744"/>
      <c r="Q704" s="1744"/>
      <c r="R704" s="1744"/>
      <c r="S704" s="1744"/>
      <c r="T704" s="1744"/>
      <c r="U704" s="1744"/>
      <c r="V704" s="1744"/>
      <c r="W704" s="1744"/>
      <c r="X704" s="1744"/>
      <c r="Y704" s="1744"/>
      <c r="Z704" s="1744"/>
    </row>
    <row r="705" ht="15.75" hidden="1" customHeight="1">
      <c r="A705" s="1744"/>
      <c r="B705" s="1744"/>
      <c r="C705" s="1744"/>
      <c r="D705" s="1744"/>
      <c r="E705" s="1744"/>
      <c r="F705" s="1744"/>
      <c r="G705" s="1744"/>
      <c r="H705" s="1744"/>
      <c r="I705" s="1744"/>
      <c r="J705" s="1744"/>
      <c r="K705" s="1744"/>
      <c r="L705" s="1744"/>
      <c r="M705" s="1744"/>
      <c r="N705" s="1744"/>
      <c r="O705" s="1744"/>
      <c r="P705" s="1744"/>
      <c r="Q705" s="1744"/>
      <c r="R705" s="1744"/>
      <c r="S705" s="1744"/>
      <c r="T705" s="1744"/>
      <c r="U705" s="1744"/>
      <c r="V705" s="1744"/>
      <c r="W705" s="1744"/>
      <c r="X705" s="1744"/>
      <c r="Y705" s="1744"/>
      <c r="Z705" s="1744"/>
    </row>
    <row r="706" ht="15.75" hidden="1" customHeight="1">
      <c r="A706" s="1744"/>
      <c r="B706" s="1744"/>
      <c r="C706" s="1744"/>
      <c r="D706" s="1744"/>
      <c r="E706" s="1744"/>
      <c r="F706" s="1744"/>
      <c r="G706" s="1744"/>
      <c r="H706" s="1744"/>
      <c r="I706" s="1744"/>
      <c r="J706" s="1744"/>
      <c r="K706" s="1744"/>
      <c r="L706" s="1744"/>
      <c r="M706" s="1744"/>
      <c r="N706" s="1744"/>
      <c r="O706" s="1744"/>
      <c r="P706" s="1744"/>
      <c r="Q706" s="1744"/>
      <c r="R706" s="1744"/>
      <c r="S706" s="1744"/>
      <c r="T706" s="1744"/>
      <c r="U706" s="1744"/>
      <c r="V706" s="1744"/>
      <c r="W706" s="1744"/>
      <c r="X706" s="1744"/>
      <c r="Y706" s="1744"/>
      <c r="Z706" s="1744"/>
    </row>
    <row r="707" ht="15.75" hidden="1" customHeight="1">
      <c r="A707" s="1744"/>
      <c r="B707" s="1744"/>
      <c r="C707" s="1744"/>
      <c r="D707" s="1744"/>
      <c r="E707" s="1744"/>
      <c r="F707" s="1744"/>
      <c r="G707" s="1744"/>
      <c r="H707" s="1744"/>
      <c r="I707" s="1744"/>
      <c r="J707" s="1744"/>
      <c r="K707" s="1744"/>
      <c r="L707" s="1744"/>
      <c r="M707" s="1744"/>
      <c r="N707" s="1744"/>
      <c r="O707" s="1744"/>
      <c r="P707" s="1744"/>
      <c r="Q707" s="1744"/>
      <c r="R707" s="1744"/>
      <c r="S707" s="1744"/>
      <c r="T707" s="1744"/>
      <c r="U707" s="1744"/>
      <c r="V707" s="1744"/>
      <c r="W707" s="1744"/>
      <c r="X707" s="1744"/>
      <c r="Y707" s="1744"/>
      <c r="Z707" s="1744"/>
    </row>
    <row r="708" ht="15.75" hidden="1" customHeight="1">
      <c r="A708" s="1744"/>
      <c r="B708" s="1744"/>
      <c r="C708" s="1744"/>
      <c r="D708" s="1744"/>
      <c r="E708" s="1744"/>
      <c r="F708" s="1744"/>
      <c r="G708" s="1744"/>
      <c r="H708" s="1744"/>
      <c r="I708" s="1744"/>
      <c r="J708" s="1744"/>
      <c r="K708" s="1744"/>
      <c r="L708" s="1744"/>
      <c r="M708" s="1744"/>
      <c r="N708" s="1744"/>
      <c r="O708" s="1744"/>
      <c r="P708" s="1744"/>
      <c r="Q708" s="1744"/>
      <c r="R708" s="1744"/>
      <c r="S708" s="1744"/>
      <c r="T708" s="1744"/>
      <c r="U708" s="1744"/>
      <c r="V708" s="1744"/>
      <c r="W708" s="1744"/>
      <c r="X708" s="1744"/>
      <c r="Y708" s="1744"/>
      <c r="Z708" s="1744"/>
    </row>
    <row r="709" ht="15.75" hidden="1" customHeight="1">
      <c r="A709" s="1744"/>
      <c r="B709" s="1744"/>
      <c r="C709" s="1744"/>
      <c r="D709" s="1744"/>
      <c r="E709" s="1744"/>
      <c r="F709" s="1744"/>
      <c r="G709" s="1744"/>
      <c r="H709" s="1744"/>
      <c r="I709" s="1744"/>
      <c r="J709" s="1744"/>
      <c r="K709" s="1744"/>
      <c r="L709" s="1744"/>
      <c r="M709" s="1744"/>
      <c r="N709" s="1744"/>
      <c r="O709" s="1744"/>
      <c r="P709" s="1744"/>
      <c r="Q709" s="1744"/>
      <c r="R709" s="1744"/>
      <c r="S709" s="1744"/>
      <c r="T709" s="1744"/>
      <c r="U709" s="1744"/>
      <c r="V709" s="1744"/>
      <c r="W709" s="1744"/>
      <c r="X709" s="1744"/>
      <c r="Y709" s="1744"/>
      <c r="Z709" s="1744"/>
    </row>
    <row r="710" ht="15.75" hidden="1" customHeight="1">
      <c r="A710" s="1744"/>
      <c r="B710" s="1744"/>
      <c r="C710" s="1744"/>
      <c r="D710" s="1744"/>
      <c r="E710" s="1744"/>
      <c r="F710" s="1744"/>
      <c r="G710" s="1744"/>
      <c r="H710" s="1744"/>
      <c r="I710" s="1744"/>
      <c r="J710" s="1744"/>
      <c r="K710" s="1744"/>
      <c r="L710" s="1744"/>
      <c r="M710" s="1744"/>
      <c r="N710" s="1744"/>
      <c r="O710" s="1744"/>
      <c r="P710" s="1744"/>
      <c r="Q710" s="1744"/>
      <c r="R710" s="1744"/>
      <c r="S710" s="1744"/>
      <c r="T710" s="1744"/>
      <c r="U710" s="1744"/>
      <c r="V710" s="1744"/>
      <c r="W710" s="1744"/>
      <c r="X710" s="1744"/>
      <c r="Y710" s="1744"/>
      <c r="Z710" s="1744"/>
    </row>
    <row r="711" ht="15.75" hidden="1" customHeight="1">
      <c r="A711" s="1744"/>
      <c r="B711" s="1744"/>
      <c r="C711" s="1744"/>
      <c r="D711" s="1744"/>
      <c r="E711" s="1744"/>
      <c r="F711" s="1744"/>
      <c r="G711" s="1744"/>
      <c r="H711" s="1744"/>
      <c r="I711" s="1744"/>
      <c r="J711" s="1744"/>
      <c r="K711" s="1744"/>
      <c r="L711" s="1744"/>
      <c r="M711" s="1744"/>
      <c r="N711" s="1744"/>
      <c r="O711" s="1744"/>
      <c r="P711" s="1744"/>
      <c r="Q711" s="1744"/>
      <c r="R711" s="1744"/>
      <c r="S711" s="1744"/>
      <c r="T711" s="1744"/>
      <c r="U711" s="1744"/>
      <c r="V711" s="1744"/>
      <c r="W711" s="1744"/>
      <c r="X711" s="1744"/>
      <c r="Y711" s="1744"/>
      <c r="Z711" s="1744"/>
    </row>
    <row r="712" ht="15.75" hidden="1" customHeight="1">
      <c r="A712" s="1744"/>
      <c r="B712" s="1744"/>
      <c r="C712" s="1744"/>
      <c r="D712" s="1744"/>
      <c r="E712" s="1744"/>
      <c r="F712" s="1744"/>
      <c r="G712" s="1744"/>
      <c r="H712" s="1744"/>
      <c r="I712" s="1744"/>
      <c r="J712" s="1744"/>
      <c r="K712" s="1744"/>
      <c r="L712" s="1744"/>
      <c r="M712" s="1744"/>
      <c r="N712" s="1744"/>
      <c r="O712" s="1744"/>
      <c r="P712" s="1744"/>
      <c r="Q712" s="1744"/>
      <c r="R712" s="1744"/>
      <c r="S712" s="1744"/>
      <c r="T712" s="1744"/>
      <c r="U712" s="1744"/>
      <c r="V712" s="1744"/>
      <c r="W712" s="1744"/>
      <c r="X712" s="1744"/>
      <c r="Y712" s="1744"/>
      <c r="Z712" s="1744"/>
    </row>
    <row r="713" ht="15.75" hidden="1" customHeight="1">
      <c r="A713" s="1744"/>
      <c r="B713" s="1744"/>
      <c r="C713" s="1744"/>
      <c r="D713" s="1744"/>
      <c r="E713" s="1744"/>
      <c r="F713" s="1744"/>
      <c r="G713" s="1744"/>
      <c r="H713" s="1744"/>
      <c r="I713" s="1744"/>
      <c r="J713" s="1744"/>
      <c r="K713" s="1744"/>
      <c r="L713" s="1744"/>
      <c r="M713" s="1744"/>
      <c r="N713" s="1744"/>
      <c r="O713" s="1744"/>
      <c r="P713" s="1744"/>
      <c r="Q713" s="1744"/>
      <c r="R713" s="1744"/>
      <c r="S713" s="1744"/>
      <c r="T713" s="1744"/>
      <c r="U713" s="1744"/>
      <c r="V713" s="1744"/>
      <c r="W713" s="1744"/>
      <c r="X713" s="1744"/>
      <c r="Y713" s="1744"/>
      <c r="Z713" s="1744"/>
    </row>
    <row r="714" ht="15.75" hidden="1" customHeight="1">
      <c r="A714" s="1744"/>
      <c r="B714" s="1744"/>
      <c r="C714" s="1744"/>
      <c r="D714" s="1744"/>
      <c r="E714" s="1744"/>
      <c r="F714" s="1744"/>
      <c r="G714" s="1744"/>
      <c r="H714" s="1744"/>
      <c r="I714" s="1744"/>
      <c r="J714" s="1744"/>
      <c r="K714" s="1744"/>
      <c r="L714" s="1744"/>
      <c r="M714" s="1744"/>
      <c r="N714" s="1744"/>
      <c r="O714" s="1744"/>
      <c r="P714" s="1744"/>
      <c r="Q714" s="1744"/>
      <c r="R714" s="1744"/>
      <c r="S714" s="1744"/>
      <c r="T714" s="1744"/>
      <c r="U714" s="1744"/>
      <c r="V714" s="1744"/>
      <c r="W714" s="1744"/>
      <c r="X714" s="1744"/>
      <c r="Y714" s="1744"/>
      <c r="Z714" s="1744"/>
    </row>
    <row r="715" ht="15.75" hidden="1" customHeight="1">
      <c r="A715" s="1744"/>
      <c r="B715" s="1744"/>
      <c r="C715" s="1744"/>
      <c r="D715" s="1744"/>
      <c r="E715" s="1744"/>
      <c r="F715" s="1744"/>
      <c r="G715" s="1744"/>
      <c r="H715" s="1744"/>
      <c r="I715" s="1744"/>
      <c r="J715" s="1744"/>
      <c r="K715" s="1744"/>
      <c r="L715" s="1744"/>
      <c r="M715" s="1744"/>
      <c r="N715" s="1744"/>
      <c r="O715" s="1744"/>
      <c r="P715" s="1744"/>
      <c r="Q715" s="1744"/>
      <c r="R715" s="1744"/>
      <c r="S715" s="1744"/>
      <c r="T715" s="1744"/>
      <c r="U715" s="1744"/>
      <c r="V715" s="1744"/>
      <c r="W715" s="1744"/>
      <c r="X715" s="1744"/>
      <c r="Y715" s="1744"/>
      <c r="Z715" s="1744"/>
    </row>
    <row r="716" ht="15.75" hidden="1" customHeight="1">
      <c r="A716" s="1744"/>
      <c r="B716" s="1744"/>
      <c r="C716" s="1744"/>
      <c r="D716" s="1744"/>
      <c r="E716" s="1744"/>
      <c r="F716" s="1744"/>
      <c r="G716" s="1744"/>
      <c r="H716" s="1744"/>
      <c r="I716" s="1744"/>
      <c r="J716" s="1744"/>
      <c r="K716" s="1744"/>
      <c r="L716" s="1744"/>
      <c r="M716" s="1744"/>
      <c r="N716" s="1744"/>
      <c r="O716" s="1744"/>
      <c r="P716" s="1744"/>
      <c r="Q716" s="1744"/>
      <c r="R716" s="1744"/>
      <c r="S716" s="1744"/>
      <c r="T716" s="1744"/>
      <c r="U716" s="1744"/>
      <c r="V716" s="1744"/>
      <c r="W716" s="1744"/>
      <c r="X716" s="1744"/>
      <c r="Y716" s="1744"/>
      <c r="Z716" s="1744"/>
    </row>
    <row r="717" ht="15.75" hidden="1" customHeight="1">
      <c r="A717" s="1744"/>
      <c r="B717" s="1744"/>
      <c r="C717" s="1744"/>
      <c r="D717" s="1744"/>
      <c r="E717" s="1744"/>
      <c r="F717" s="1744"/>
      <c r="G717" s="1744"/>
      <c r="H717" s="1744"/>
      <c r="I717" s="1744"/>
      <c r="J717" s="1744"/>
      <c r="K717" s="1744"/>
      <c r="L717" s="1744"/>
      <c r="M717" s="1744"/>
      <c r="N717" s="1744"/>
      <c r="O717" s="1744"/>
      <c r="P717" s="1744"/>
      <c r="Q717" s="1744"/>
      <c r="R717" s="1744"/>
      <c r="S717" s="1744"/>
      <c r="T717" s="1744"/>
      <c r="U717" s="1744"/>
      <c r="V717" s="1744"/>
      <c r="W717" s="1744"/>
      <c r="X717" s="1744"/>
      <c r="Y717" s="1744"/>
      <c r="Z717" s="1744"/>
    </row>
    <row r="718" ht="15.75" hidden="1" customHeight="1">
      <c r="A718" s="1744"/>
      <c r="B718" s="1744"/>
      <c r="C718" s="1744"/>
      <c r="D718" s="1744"/>
      <c r="E718" s="1744"/>
      <c r="F718" s="1744"/>
      <c r="G718" s="1744"/>
      <c r="H718" s="1744"/>
      <c r="I718" s="1744"/>
      <c r="J718" s="1744"/>
      <c r="K718" s="1744"/>
      <c r="L718" s="1744"/>
      <c r="M718" s="1744"/>
      <c r="N718" s="1744"/>
      <c r="O718" s="1744"/>
      <c r="P718" s="1744"/>
      <c r="Q718" s="1744"/>
      <c r="R718" s="1744"/>
      <c r="S718" s="1744"/>
      <c r="T718" s="1744"/>
      <c r="U718" s="1744"/>
      <c r="V718" s="1744"/>
      <c r="W718" s="1744"/>
      <c r="X718" s="1744"/>
      <c r="Y718" s="1744"/>
      <c r="Z718" s="1744"/>
    </row>
    <row r="719" ht="15.75" hidden="1" customHeight="1">
      <c r="A719" s="1744"/>
      <c r="B719" s="1744"/>
      <c r="C719" s="1744"/>
      <c r="D719" s="1744"/>
      <c r="E719" s="1744"/>
      <c r="F719" s="1744"/>
      <c r="G719" s="1744"/>
      <c r="H719" s="1744"/>
      <c r="I719" s="1744"/>
      <c r="J719" s="1744"/>
      <c r="K719" s="1744"/>
      <c r="L719" s="1744"/>
      <c r="M719" s="1744"/>
      <c r="N719" s="1744"/>
      <c r="O719" s="1744"/>
      <c r="P719" s="1744"/>
      <c r="Q719" s="1744"/>
      <c r="R719" s="1744"/>
      <c r="S719" s="1744"/>
      <c r="T719" s="1744"/>
      <c r="U719" s="1744"/>
      <c r="V719" s="1744"/>
      <c r="W719" s="1744"/>
      <c r="X719" s="1744"/>
      <c r="Y719" s="1744"/>
      <c r="Z719" s="1744"/>
    </row>
    <row r="720" ht="15.75" hidden="1" customHeight="1">
      <c r="A720" s="1744"/>
      <c r="B720" s="1744"/>
      <c r="C720" s="1744"/>
      <c r="D720" s="1744"/>
      <c r="E720" s="1744"/>
      <c r="F720" s="1744"/>
      <c r="G720" s="1744"/>
      <c r="H720" s="1744"/>
      <c r="I720" s="1744"/>
      <c r="J720" s="1744"/>
      <c r="K720" s="1744"/>
      <c r="L720" s="1744"/>
      <c r="M720" s="1744"/>
      <c r="N720" s="1744"/>
      <c r="O720" s="1744"/>
      <c r="P720" s="1744"/>
      <c r="Q720" s="1744"/>
      <c r="R720" s="1744"/>
      <c r="S720" s="1744"/>
      <c r="T720" s="1744"/>
      <c r="U720" s="1744"/>
      <c r="V720" s="1744"/>
      <c r="W720" s="1744"/>
      <c r="X720" s="1744"/>
      <c r="Y720" s="1744"/>
      <c r="Z720" s="1744"/>
    </row>
    <row r="721" ht="15.75" hidden="1" customHeight="1">
      <c r="A721" s="1744"/>
      <c r="B721" s="1744"/>
      <c r="C721" s="1744"/>
      <c r="D721" s="1744"/>
      <c r="E721" s="1744"/>
      <c r="F721" s="1744"/>
      <c r="G721" s="1744"/>
      <c r="H721" s="1744"/>
      <c r="I721" s="1744"/>
      <c r="J721" s="1744"/>
      <c r="K721" s="1744"/>
      <c r="L721" s="1744"/>
      <c r="M721" s="1744"/>
      <c r="N721" s="1744"/>
      <c r="O721" s="1744"/>
      <c r="P721" s="1744"/>
      <c r="Q721" s="1744"/>
      <c r="R721" s="1744"/>
      <c r="S721" s="1744"/>
      <c r="T721" s="1744"/>
      <c r="U721" s="1744"/>
      <c r="V721" s="1744"/>
      <c r="W721" s="1744"/>
      <c r="X721" s="1744"/>
      <c r="Y721" s="1744"/>
      <c r="Z721" s="1744"/>
    </row>
    <row r="722" ht="15.75" hidden="1" customHeight="1">
      <c r="A722" s="1744"/>
      <c r="B722" s="1744"/>
      <c r="C722" s="1744"/>
      <c r="D722" s="1744"/>
      <c r="E722" s="1744"/>
      <c r="F722" s="1744"/>
      <c r="G722" s="1744"/>
      <c r="H722" s="1744"/>
      <c r="I722" s="1744"/>
      <c r="J722" s="1744"/>
      <c r="K722" s="1744"/>
      <c r="L722" s="1744"/>
      <c r="M722" s="1744"/>
      <c r="N722" s="1744"/>
      <c r="O722" s="1744"/>
      <c r="P722" s="1744"/>
      <c r="Q722" s="1744"/>
      <c r="R722" s="1744"/>
      <c r="S722" s="1744"/>
      <c r="T722" s="1744"/>
      <c r="U722" s="1744"/>
      <c r="V722" s="1744"/>
      <c r="W722" s="1744"/>
      <c r="X722" s="1744"/>
      <c r="Y722" s="1744"/>
      <c r="Z722" s="1744"/>
    </row>
    <row r="723" ht="15.75" hidden="1" customHeight="1">
      <c r="A723" s="1744"/>
      <c r="B723" s="1744"/>
      <c r="C723" s="1744"/>
      <c r="D723" s="1744"/>
      <c r="E723" s="1744"/>
      <c r="F723" s="1744"/>
      <c r="G723" s="1744"/>
      <c r="H723" s="1744"/>
      <c r="I723" s="1744"/>
      <c r="J723" s="1744"/>
      <c r="K723" s="1744"/>
      <c r="L723" s="1744"/>
      <c r="M723" s="1744"/>
      <c r="N723" s="1744"/>
      <c r="O723" s="1744"/>
      <c r="P723" s="1744"/>
      <c r="Q723" s="1744"/>
      <c r="R723" s="1744"/>
      <c r="S723" s="1744"/>
      <c r="T723" s="1744"/>
      <c r="U723" s="1744"/>
      <c r="V723" s="1744"/>
      <c r="W723" s="1744"/>
      <c r="X723" s="1744"/>
      <c r="Y723" s="1744"/>
      <c r="Z723" s="1744"/>
    </row>
    <row r="724" ht="15.75" hidden="1" customHeight="1">
      <c r="A724" s="1744"/>
      <c r="B724" s="1744"/>
      <c r="C724" s="1744"/>
      <c r="D724" s="1744"/>
      <c r="E724" s="1744"/>
      <c r="F724" s="1744"/>
      <c r="G724" s="1744"/>
      <c r="H724" s="1744"/>
      <c r="I724" s="1744"/>
      <c r="J724" s="1744"/>
      <c r="K724" s="1744"/>
      <c r="L724" s="1744"/>
      <c r="M724" s="1744"/>
      <c r="N724" s="1744"/>
      <c r="O724" s="1744"/>
      <c r="P724" s="1744"/>
      <c r="Q724" s="1744"/>
      <c r="R724" s="1744"/>
      <c r="S724" s="1744"/>
      <c r="T724" s="1744"/>
      <c r="U724" s="1744"/>
      <c r="V724" s="1744"/>
      <c r="W724" s="1744"/>
      <c r="X724" s="1744"/>
      <c r="Y724" s="1744"/>
      <c r="Z724" s="1744"/>
    </row>
    <row r="725" ht="15.75" hidden="1" customHeight="1">
      <c r="A725" s="1744"/>
      <c r="B725" s="1744"/>
      <c r="C725" s="1744"/>
      <c r="D725" s="1744"/>
      <c r="E725" s="1744"/>
      <c r="F725" s="1744"/>
      <c r="G725" s="1744"/>
      <c r="H725" s="1744"/>
      <c r="I725" s="1744"/>
      <c r="J725" s="1744"/>
      <c r="K725" s="1744"/>
      <c r="L725" s="1744"/>
      <c r="M725" s="1744"/>
      <c r="N725" s="1744"/>
      <c r="O725" s="1744"/>
      <c r="P725" s="1744"/>
      <c r="Q725" s="1744"/>
      <c r="R725" s="1744"/>
      <c r="S725" s="1744"/>
      <c r="T725" s="1744"/>
      <c r="U725" s="1744"/>
      <c r="V725" s="1744"/>
      <c r="W725" s="1744"/>
      <c r="X725" s="1744"/>
      <c r="Y725" s="1744"/>
      <c r="Z725" s="1744"/>
    </row>
    <row r="726" ht="15.75" hidden="1" customHeight="1">
      <c r="A726" s="1744"/>
      <c r="B726" s="1744"/>
      <c r="C726" s="1744"/>
      <c r="D726" s="1744"/>
      <c r="E726" s="1744"/>
      <c r="F726" s="1744"/>
      <c r="G726" s="1744"/>
      <c r="H726" s="1744"/>
      <c r="I726" s="1744"/>
      <c r="J726" s="1744"/>
      <c r="K726" s="1744"/>
      <c r="L726" s="1744"/>
      <c r="M726" s="1744"/>
      <c r="N726" s="1744"/>
      <c r="O726" s="1744"/>
      <c r="P726" s="1744"/>
      <c r="Q726" s="1744"/>
      <c r="R726" s="1744"/>
      <c r="S726" s="1744"/>
      <c r="T726" s="1744"/>
      <c r="U726" s="1744"/>
      <c r="V726" s="1744"/>
      <c r="W726" s="1744"/>
      <c r="X726" s="1744"/>
      <c r="Y726" s="1744"/>
      <c r="Z726" s="1744"/>
    </row>
    <row r="727" ht="15.75" hidden="1" customHeight="1">
      <c r="A727" s="1744"/>
      <c r="B727" s="1744"/>
      <c r="C727" s="1744"/>
      <c r="D727" s="1744"/>
      <c r="E727" s="1744"/>
      <c r="F727" s="1744"/>
      <c r="G727" s="1744"/>
      <c r="H727" s="1744"/>
      <c r="I727" s="1744"/>
      <c r="J727" s="1744"/>
      <c r="K727" s="1744"/>
      <c r="L727" s="1744"/>
      <c r="M727" s="1744"/>
      <c r="N727" s="1744"/>
      <c r="O727" s="1744"/>
      <c r="P727" s="1744"/>
      <c r="Q727" s="1744"/>
      <c r="R727" s="1744"/>
      <c r="S727" s="1744"/>
      <c r="T727" s="1744"/>
      <c r="U727" s="1744"/>
      <c r="V727" s="1744"/>
      <c r="W727" s="1744"/>
      <c r="X727" s="1744"/>
      <c r="Y727" s="1744"/>
      <c r="Z727" s="1744"/>
    </row>
    <row r="728" ht="15.75" hidden="1" customHeight="1">
      <c r="A728" s="1744"/>
      <c r="B728" s="1744"/>
      <c r="C728" s="1744"/>
      <c r="D728" s="1744"/>
      <c r="E728" s="1744"/>
      <c r="F728" s="1744"/>
      <c r="G728" s="1744"/>
      <c r="H728" s="1744"/>
      <c r="I728" s="1744"/>
      <c r="J728" s="1744"/>
      <c r="K728" s="1744"/>
      <c r="L728" s="1744"/>
      <c r="M728" s="1744"/>
      <c r="N728" s="1744"/>
      <c r="O728" s="1744"/>
      <c r="P728" s="1744"/>
      <c r="Q728" s="1744"/>
      <c r="R728" s="1744"/>
      <c r="S728" s="1744"/>
      <c r="T728" s="1744"/>
      <c r="U728" s="1744"/>
      <c r="V728" s="1744"/>
      <c r="W728" s="1744"/>
      <c r="X728" s="1744"/>
      <c r="Y728" s="1744"/>
      <c r="Z728" s="1744"/>
    </row>
    <row r="729" ht="15.75" hidden="1" customHeight="1">
      <c r="A729" s="1744"/>
      <c r="B729" s="1744"/>
      <c r="C729" s="1744"/>
      <c r="D729" s="1744"/>
      <c r="E729" s="1744"/>
      <c r="F729" s="1744"/>
      <c r="G729" s="1744"/>
      <c r="H729" s="1744"/>
      <c r="I729" s="1744"/>
      <c r="J729" s="1744"/>
      <c r="K729" s="1744"/>
      <c r="L729" s="1744"/>
      <c r="M729" s="1744"/>
      <c r="N729" s="1744"/>
      <c r="O729" s="1744"/>
      <c r="P729" s="1744"/>
      <c r="Q729" s="1744"/>
      <c r="R729" s="1744"/>
      <c r="S729" s="1744"/>
      <c r="T729" s="1744"/>
      <c r="U729" s="1744"/>
      <c r="V729" s="1744"/>
      <c r="W729" s="1744"/>
      <c r="X729" s="1744"/>
      <c r="Y729" s="1744"/>
      <c r="Z729" s="1744"/>
    </row>
    <row r="730" ht="15.75" hidden="1" customHeight="1">
      <c r="A730" s="1744"/>
      <c r="B730" s="1744"/>
      <c r="C730" s="1744"/>
      <c r="D730" s="1744"/>
      <c r="E730" s="1744"/>
      <c r="F730" s="1744"/>
      <c r="G730" s="1744"/>
      <c r="H730" s="1744"/>
      <c r="I730" s="1744"/>
      <c r="J730" s="1744"/>
      <c r="K730" s="1744"/>
      <c r="L730" s="1744"/>
      <c r="M730" s="1744"/>
      <c r="N730" s="1744"/>
      <c r="O730" s="1744"/>
      <c r="P730" s="1744"/>
      <c r="Q730" s="1744"/>
      <c r="R730" s="1744"/>
      <c r="S730" s="1744"/>
      <c r="T730" s="1744"/>
      <c r="U730" s="1744"/>
      <c r="V730" s="1744"/>
      <c r="W730" s="1744"/>
      <c r="X730" s="1744"/>
      <c r="Y730" s="1744"/>
      <c r="Z730" s="1744"/>
    </row>
    <row r="731" ht="15.75" hidden="1" customHeight="1">
      <c r="A731" s="1744"/>
      <c r="B731" s="1744"/>
      <c r="C731" s="1744"/>
      <c r="D731" s="1744"/>
      <c r="E731" s="1744"/>
      <c r="F731" s="1744"/>
      <c r="G731" s="1744"/>
      <c r="H731" s="1744"/>
      <c r="I731" s="1744"/>
      <c r="J731" s="1744"/>
      <c r="K731" s="1744"/>
      <c r="L731" s="1744"/>
      <c r="M731" s="1744"/>
      <c r="N731" s="1744"/>
      <c r="O731" s="1744"/>
      <c r="P731" s="1744"/>
      <c r="Q731" s="1744"/>
      <c r="R731" s="1744"/>
      <c r="S731" s="1744"/>
      <c r="T731" s="1744"/>
      <c r="U731" s="1744"/>
      <c r="V731" s="1744"/>
      <c r="W731" s="1744"/>
      <c r="X731" s="1744"/>
      <c r="Y731" s="1744"/>
      <c r="Z731" s="1744"/>
    </row>
    <row r="732" ht="15.75" hidden="1" customHeight="1">
      <c r="A732" s="1744"/>
      <c r="B732" s="1744"/>
      <c r="C732" s="1744"/>
      <c r="D732" s="1744"/>
      <c r="E732" s="1744"/>
      <c r="F732" s="1744"/>
      <c r="G732" s="1744"/>
      <c r="H732" s="1744"/>
      <c r="I732" s="1744"/>
      <c r="J732" s="1744"/>
      <c r="K732" s="1744"/>
      <c r="L732" s="1744"/>
      <c r="M732" s="1744"/>
      <c r="N732" s="1744"/>
      <c r="O732" s="1744"/>
      <c r="P732" s="1744"/>
      <c r="Q732" s="1744"/>
      <c r="R732" s="1744"/>
      <c r="S732" s="1744"/>
      <c r="T732" s="1744"/>
      <c r="U732" s="1744"/>
      <c r="V732" s="1744"/>
      <c r="W732" s="1744"/>
      <c r="X732" s="1744"/>
      <c r="Y732" s="1744"/>
      <c r="Z732" s="1744"/>
    </row>
    <row r="733" ht="15.75" hidden="1" customHeight="1">
      <c r="A733" s="1744"/>
      <c r="B733" s="1744"/>
      <c r="C733" s="1744"/>
      <c r="D733" s="1744"/>
      <c r="E733" s="1744"/>
      <c r="F733" s="1744"/>
      <c r="G733" s="1744"/>
      <c r="H733" s="1744"/>
      <c r="I733" s="1744"/>
      <c r="J733" s="1744"/>
      <c r="K733" s="1744"/>
      <c r="L733" s="1744"/>
      <c r="M733" s="1744"/>
      <c r="N733" s="1744"/>
      <c r="O733" s="1744"/>
      <c r="P733" s="1744"/>
      <c r="Q733" s="1744"/>
      <c r="R733" s="1744"/>
      <c r="S733" s="1744"/>
      <c r="T733" s="1744"/>
      <c r="U733" s="1744"/>
      <c r="V733" s="1744"/>
      <c r="W733" s="1744"/>
      <c r="X733" s="1744"/>
      <c r="Y733" s="1744"/>
      <c r="Z733" s="1744"/>
    </row>
    <row r="734" ht="15.75" hidden="1" customHeight="1">
      <c r="A734" s="1744"/>
      <c r="B734" s="1744"/>
      <c r="C734" s="1744"/>
      <c r="D734" s="1744"/>
      <c r="E734" s="1744"/>
      <c r="F734" s="1744"/>
      <c r="G734" s="1744"/>
      <c r="H734" s="1744"/>
      <c r="I734" s="1744"/>
      <c r="J734" s="1744"/>
      <c r="K734" s="1744"/>
      <c r="L734" s="1744"/>
      <c r="M734" s="1744"/>
      <c r="N734" s="1744"/>
      <c r="O734" s="1744"/>
      <c r="P734" s="1744"/>
      <c r="Q734" s="1744"/>
      <c r="R734" s="1744"/>
      <c r="S734" s="1744"/>
      <c r="T734" s="1744"/>
      <c r="U734" s="1744"/>
      <c r="V734" s="1744"/>
      <c r="W734" s="1744"/>
      <c r="X734" s="1744"/>
      <c r="Y734" s="1744"/>
      <c r="Z734" s="1744"/>
    </row>
    <row r="735" ht="15.75" hidden="1" customHeight="1">
      <c r="A735" s="1744"/>
      <c r="B735" s="1744"/>
      <c r="C735" s="1744"/>
      <c r="D735" s="1744"/>
      <c r="E735" s="1744"/>
      <c r="F735" s="1744"/>
      <c r="G735" s="1744"/>
      <c r="H735" s="1744"/>
      <c r="I735" s="1744"/>
      <c r="J735" s="1744"/>
      <c r="K735" s="1744"/>
      <c r="L735" s="1744"/>
      <c r="M735" s="1744"/>
      <c r="N735" s="1744"/>
      <c r="O735" s="1744"/>
      <c r="P735" s="1744"/>
      <c r="Q735" s="1744"/>
      <c r="R735" s="1744"/>
      <c r="S735" s="1744"/>
      <c r="T735" s="1744"/>
      <c r="U735" s="1744"/>
      <c r="V735" s="1744"/>
      <c r="W735" s="1744"/>
      <c r="X735" s="1744"/>
      <c r="Y735" s="1744"/>
      <c r="Z735" s="1744"/>
    </row>
    <row r="736" ht="15.75" hidden="1" customHeight="1">
      <c r="A736" s="1744"/>
      <c r="B736" s="1744"/>
      <c r="C736" s="1744"/>
      <c r="D736" s="1744"/>
      <c r="E736" s="1744"/>
      <c r="F736" s="1744"/>
      <c r="G736" s="1744"/>
      <c r="H736" s="1744"/>
      <c r="I736" s="1744"/>
      <c r="J736" s="1744"/>
      <c r="K736" s="1744"/>
      <c r="L736" s="1744"/>
      <c r="M736" s="1744"/>
      <c r="N736" s="1744"/>
      <c r="O736" s="1744"/>
      <c r="P736" s="1744"/>
      <c r="Q736" s="1744"/>
      <c r="R736" s="1744"/>
      <c r="S736" s="1744"/>
      <c r="T736" s="1744"/>
      <c r="U736" s="1744"/>
      <c r="V736" s="1744"/>
      <c r="W736" s="1744"/>
      <c r="X736" s="1744"/>
      <c r="Y736" s="1744"/>
      <c r="Z736" s="1744"/>
    </row>
    <row r="737" ht="15.75" hidden="1" customHeight="1">
      <c r="A737" s="1744"/>
      <c r="B737" s="1744"/>
      <c r="C737" s="1744"/>
      <c r="D737" s="1744"/>
      <c r="E737" s="1744"/>
      <c r="F737" s="1744"/>
      <c r="G737" s="1744"/>
      <c r="H737" s="1744"/>
      <c r="I737" s="1744"/>
      <c r="J737" s="1744"/>
      <c r="K737" s="1744"/>
      <c r="L737" s="1744"/>
      <c r="M737" s="1744"/>
      <c r="N737" s="1744"/>
      <c r="O737" s="1744"/>
      <c r="P737" s="1744"/>
      <c r="Q737" s="1744"/>
      <c r="R737" s="1744"/>
      <c r="S737" s="1744"/>
      <c r="T737" s="1744"/>
      <c r="U737" s="1744"/>
      <c r="V737" s="1744"/>
      <c r="W737" s="1744"/>
      <c r="X737" s="1744"/>
      <c r="Y737" s="1744"/>
      <c r="Z737" s="1744"/>
    </row>
    <row r="738" ht="15.75" hidden="1" customHeight="1">
      <c r="A738" s="1744"/>
      <c r="B738" s="1744"/>
      <c r="C738" s="1744"/>
      <c r="D738" s="1744"/>
      <c r="E738" s="1744"/>
      <c r="F738" s="1744"/>
      <c r="G738" s="1744"/>
      <c r="H738" s="1744"/>
      <c r="I738" s="1744"/>
      <c r="J738" s="1744"/>
      <c r="K738" s="1744"/>
      <c r="L738" s="1744"/>
      <c r="M738" s="1744"/>
      <c r="N738" s="1744"/>
      <c r="O738" s="1744"/>
      <c r="P738" s="1744"/>
      <c r="Q738" s="1744"/>
      <c r="R738" s="1744"/>
      <c r="S738" s="1744"/>
      <c r="T738" s="1744"/>
      <c r="U738" s="1744"/>
      <c r="V738" s="1744"/>
      <c r="W738" s="1744"/>
      <c r="X738" s="1744"/>
      <c r="Y738" s="1744"/>
      <c r="Z738" s="1744"/>
    </row>
    <row r="739" ht="15.75" hidden="1" customHeight="1">
      <c r="A739" s="1744"/>
      <c r="B739" s="1744"/>
      <c r="C739" s="1744"/>
      <c r="D739" s="1744"/>
      <c r="E739" s="1744"/>
      <c r="F739" s="1744"/>
      <c r="G739" s="1744"/>
      <c r="H739" s="1744"/>
      <c r="I739" s="1744"/>
      <c r="J739" s="1744"/>
      <c r="K739" s="1744"/>
      <c r="L739" s="1744"/>
      <c r="M739" s="1744"/>
      <c r="N739" s="1744"/>
      <c r="O739" s="1744"/>
      <c r="P739" s="1744"/>
      <c r="Q739" s="1744"/>
      <c r="R739" s="1744"/>
      <c r="S739" s="1744"/>
      <c r="T739" s="1744"/>
      <c r="U739" s="1744"/>
      <c r="V739" s="1744"/>
      <c r="W739" s="1744"/>
      <c r="X739" s="1744"/>
      <c r="Y739" s="1744"/>
      <c r="Z739" s="1744"/>
    </row>
    <row r="740" ht="15.75" hidden="1" customHeight="1">
      <c r="A740" s="1744"/>
      <c r="B740" s="1744"/>
      <c r="C740" s="1744"/>
      <c r="D740" s="1744"/>
      <c r="E740" s="1744"/>
      <c r="F740" s="1744"/>
      <c r="G740" s="1744"/>
      <c r="H740" s="1744"/>
      <c r="I740" s="1744"/>
      <c r="J740" s="1744"/>
      <c r="K740" s="1744"/>
      <c r="L740" s="1744"/>
      <c r="M740" s="1744"/>
      <c r="N740" s="1744"/>
      <c r="O740" s="1744"/>
      <c r="P740" s="1744"/>
      <c r="Q740" s="1744"/>
      <c r="R740" s="1744"/>
      <c r="S740" s="1744"/>
      <c r="T740" s="1744"/>
      <c r="U740" s="1744"/>
      <c r="V740" s="1744"/>
      <c r="W740" s="1744"/>
      <c r="X740" s="1744"/>
      <c r="Y740" s="1744"/>
      <c r="Z740" s="1744"/>
    </row>
    <row r="741" ht="15.75" hidden="1" customHeight="1">
      <c r="A741" s="1744"/>
      <c r="B741" s="1744"/>
      <c r="C741" s="1744"/>
      <c r="D741" s="1744"/>
      <c r="E741" s="1744"/>
      <c r="F741" s="1744"/>
      <c r="G741" s="1744"/>
      <c r="H741" s="1744"/>
      <c r="I741" s="1744"/>
      <c r="J741" s="1744"/>
      <c r="K741" s="1744"/>
      <c r="L741" s="1744"/>
      <c r="M741" s="1744"/>
      <c r="N741" s="1744"/>
      <c r="O741" s="1744"/>
      <c r="P741" s="1744"/>
      <c r="Q741" s="1744"/>
      <c r="R741" s="1744"/>
      <c r="S741" s="1744"/>
      <c r="T741" s="1744"/>
      <c r="U741" s="1744"/>
      <c r="V741" s="1744"/>
      <c r="W741" s="1744"/>
      <c r="X741" s="1744"/>
      <c r="Y741" s="1744"/>
      <c r="Z741" s="1744"/>
    </row>
    <row r="742" ht="15.75" hidden="1" customHeight="1">
      <c r="A742" s="1744"/>
      <c r="B742" s="1744"/>
      <c r="C742" s="1744"/>
      <c r="D742" s="1744"/>
      <c r="E742" s="1744"/>
      <c r="F742" s="1744"/>
      <c r="G742" s="1744"/>
      <c r="H742" s="1744"/>
      <c r="I742" s="1744"/>
      <c r="J742" s="1744"/>
      <c r="K742" s="1744"/>
      <c r="L742" s="1744"/>
      <c r="M742" s="1744"/>
      <c r="N742" s="1744"/>
      <c r="O742" s="1744"/>
      <c r="P742" s="1744"/>
      <c r="Q742" s="1744"/>
      <c r="R742" s="1744"/>
      <c r="S742" s="1744"/>
      <c r="T742" s="1744"/>
      <c r="U742" s="1744"/>
      <c r="V742" s="1744"/>
      <c r="W742" s="1744"/>
      <c r="X742" s="1744"/>
      <c r="Y742" s="1744"/>
      <c r="Z742" s="1744"/>
    </row>
    <row r="743" ht="15.75" hidden="1" customHeight="1">
      <c r="A743" s="1744"/>
      <c r="B743" s="1744"/>
      <c r="C743" s="1744"/>
      <c r="D743" s="1744"/>
      <c r="E743" s="1744"/>
      <c r="F743" s="1744"/>
      <c r="G743" s="1744"/>
      <c r="H743" s="1744"/>
      <c r="I743" s="1744"/>
      <c r="J743" s="1744"/>
      <c r="K743" s="1744"/>
      <c r="L743" s="1744"/>
      <c r="M743" s="1744"/>
      <c r="N743" s="1744"/>
      <c r="O743" s="1744"/>
      <c r="P743" s="1744"/>
      <c r="Q743" s="1744"/>
      <c r="R743" s="1744"/>
      <c r="S743" s="1744"/>
      <c r="T743" s="1744"/>
      <c r="U743" s="1744"/>
      <c r="V743" s="1744"/>
      <c r="W743" s="1744"/>
      <c r="X743" s="1744"/>
      <c r="Y743" s="1744"/>
      <c r="Z743" s="1744"/>
    </row>
    <row r="744" ht="15.75" hidden="1" customHeight="1">
      <c r="A744" s="1744"/>
      <c r="B744" s="1744"/>
      <c r="C744" s="1744"/>
      <c r="D744" s="1744"/>
      <c r="E744" s="1744"/>
      <c r="F744" s="1744"/>
      <c r="G744" s="1744"/>
      <c r="H744" s="1744"/>
      <c r="I744" s="1744"/>
      <c r="J744" s="1744"/>
      <c r="K744" s="1744"/>
      <c r="L744" s="1744"/>
      <c r="M744" s="1744"/>
      <c r="N744" s="1744"/>
      <c r="O744" s="1744"/>
      <c r="P744" s="1744"/>
      <c r="Q744" s="1744"/>
      <c r="R744" s="1744"/>
      <c r="S744" s="1744"/>
      <c r="T744" s="1744"/>
      <c r="U744" s="1744"/>
      <c r="V744" s="1744"/>
      <c r="W744" s="1744"/>
      <c r="X744" s="1744"/>
      <c r="Y744" s="1744"/>
      <c r="Z744" s="1744"/>
    </row>
    <row r="745" ht="15.75" hidden="1" customHeight="1">
      <c r="A745" s="1744"/>
      <c r="B745" s="1744"/>
      <c r="C745" s="1744"/>
      <c r="D745" s="1744"/>
      <c r="E745" s="1744"/>
      <c r="F745" s="1744"/>
      <c r="G745" s="1744"/>
      <c r="H745" s="1744"/>
      <c r="I745" s="1744"/>
      <c r="J745" s="1744"/>
      <c r="K745" s="1744"/>
      <c r="L745" s="1744"/>
      <c r="M745" s="1744"/>
      <c r="N745" s="1744"/>
      <c r="O745" s="1744"/>
      <c r="P745" s="1744"/>
      <c r="Q745" s="1744"/>
      <c r="R745" s="1744"/>
      <c r="S745" s="1744"/>
      <c r="T745" s="1744"/>
      <c r="U745" s="1744"/>
      <c r="V745" s="1744"/>
      <c r="W745" s="1744"/>
      <c r="X745" s="1744"/>
      <c r="Y745" s="1744"/>
      <c r="Z745" s="1744"/>
    </row>
    <row r="746" ht="15.75" hidden="1" customHeight="1">
      <c r="A746" s="1744"/>
      <c r="B746" s="1744"/>
      <c r="C746" s="1744"/>
      <c r="D746" s="1744"/>
      <c r="E746" s="1744"/>
      <c r="F746" s="1744"/>
      <c r="G746" s="1744"/>
      <c r="H746" s="1744"/>
      <c r="I746" s="1744"/>
      <c r="J746" s="1744"/>
      <c r="K746" s="1744"/>
      <c r="L746" s="1744"/>
      <c r="M746" s="1744"/>
      <c r="N746" s="1744"/>
      <c r="O746" s="1744"/>
      <c r="P746" s="1744"/>
      <c r="Q746" s="1744"/>
      <c r="R746" s="1744"/>
      <c r="S746" s="1744"/>
      <c r="T746" s="1744"/>
      <c r="U746" s="1744"/>
      <c r="V746" s="1744"/>
      <c r="W746" s="1744"/>
      <c r="X746" s="1744"/>
      <c r="Y746" s="1744"/>
      <c r="Z746" s="1744"/>
    </row>
    <row r="747" ht="15.75" hidden="1" customHeight="1">
      <c r="A747" s="1744"/>
      <c r="B747" s="1744"/>
      <c r="C747" s="1744"/>
      <c r="D747" s="1744"/>
      <c r="E747" s="1744"/>
      <c r="F747" s="1744"/>
      <c r="G747" s="1744"/>
      <c r="H747" s="1744"/>
      <c r="I747" s="1744"/>
      <c r="J747" s="1744"/>
      <c r="K747" s="1744"/>
      <c r="L747" s="1744"/>
      <c r="M747" s="1744"/>
      <c r="N747" s="1744"/>
      <c r="O747" s="1744"/>
      <c r="P747" s="1744"/>
      <c r="Q747" s="1744"/>
      <c r="R747" s="1744"/>
      <c r="S747" s="1744"/>
      <c r="T747" s="1744"/>
      <c r="U747" s="1744"/>
      <c r="V747" s="1744"/>
      <c r="W747" s="1744"/>
      <c r="X747" s="1744"/>
      <c r="Y747" s="1744"/>
      <c r="Z747" s="1744"/>
    </row>
    <row r="748" ht="15.75" hidden="1" customHeight="1">
      <c r="A748" s="1744"/>
      <c r="B748" s="1744"/>
      <c r="C748" s="1744"/>
      <c r="D748" s="1744"/>
      <c r="E748" s="1744"/>
      <c r="F748" s="1744"/>
      <c r="G748" s="1744"/>
      <c r="H748" s="1744"/>
      <c r="I748" s="1744"/>
      <c r="J748" s="1744"/>
      <c r="K748" s="1744"/>
      <c r="L748" s="1744"/>
      <c r="M748" s="1744"/>
      <c r="N748" s="1744"/>
      <c r="O748" s="1744"/>
      <c r="P748" s="1744"/>
      <c r="Q748" s="1744"/>
      <c r="R748" s="1744"/>
      <c r="S748" s="1744"/>
      <c r="T748" s="1744"/>
      <c r="U748" s="1744"/>
      <c r="V748" s="1744"/>
      <c r="W748" s="1744"/>
      <c r="X748" s="1744"/>
      <c r="Y748" s="1744"/>
      <c r="Z748" s="1744"/>
    </row>
    <row r="749" ht="15.75" hidden="1" customHeight="1">
      <c r="A749" s="1744"/>
      <c r="B749" s="1744"/>
      <c r="C749" s="1744"/>
      <c r="D749" s="1744"/>
      <c r="E749" s="1744"/>
      <c r="F749" s="1744"/>
      <c r="G749" s="1744"/>
      <c r="H749" s="1744"/>
      <c r="I749" s="1744"/>
      <c r="J749" s="1744"/>
      <c r="K749" s="1744"/>
      <c r="L749" s="1744"/>
      <c r="M749" s="1744"/>
      <c r="N749" s="1744"/>
      <c r="O749" s="1744"/>
      <c r="P749" s="1744"/>
      <c r="Q749" s="1744"/>
      <c r="R749" s="1744"/>
      <c r="S749" s="1744"/>
      <c r="T749" s="1744"/>
      <c r="U749" s="1744"/>
      <c r="V749" s="1744"/>
      <c r="W749" s="1744"/>
      <c r="X749" s="1744"/>
      <c r="Y749" s="1744"/>
      <c r="Z749" s="1744"/>
    </row>
    <row r="750" ht="15.75" hidden="1" customHeight="1">
      <c r="A750" s="1744"/>
      <c r="B750" s="1744"/>
      <c r="C750" s="1744"/>
      <c r="D750" s="1744"/>
      <c r="E750" s="1744"/>
      <c r="F750" s="1744"/>
      <c r="G750" s="1744"/>
      <c r="H750" s="1744"/>
      <c r="I750" s="1744"/>
      <c r="J750" s="1744"/>
      <c r="K750" s="1744"/>
      <c r="L750" s="1744"/>
      <c r="M750" s="1744"/>
      <c r="N750" s="1744"/>
      <c r="O750" s="1744"/>
      <c r="P750" s="1744"/>
      <c r="Q750" s="1744"/>
      <c r="R750" s="1744"/>
      <c r="S750" s="1744"/>
      <c r="T750" s="1744"/>
      <c r="U750" s="1744"/>
      <c r="V750" s="1744"/>
      <c r="W750" s="1744"/>
      <c r="X750" s="1744"/>
      <c r="Y750" s="1744"/>
      <c r="Z750" s="1744"/>
    </row>
    <row r="751" ht="15.75" hidden="1" customHeight="1">
      <c r="A751" s="1744"/>
      <c r="B751" s="1744"/>
      <c r="C751" s="1744"/>
      <c r="D751" s="1744"/>
      <c r="E751" s="1744"/>
      <c r="F751" s="1744"/>
      <c r="G751" s="1744"/>
      <c r="H751" s="1744"/>
      <c r="I751" s="1744"/>
      <c r="J751" s="1744"/>
      <c r="K751" s="1744"/>
      <c r="L751" s="1744"/>
      <c r="M751" s="1744"/>
      <c r="N751" s="1744"/>
      <c r="O751" s="1744"/>
      <c r="P751" s="1744"/>
      <c r="Q751" s="1744"/>
      <c r="R751" s="1744"/>
      <c r="S751" s="1744"/>
      <c r="T751" s="1744"/>
      <c r="U751" s="1744"/>
      <c r="V751" s="1744"/>
      <c r="W751" s="1744"/>
      <c r="X751" s="1744"/>
      <c r="Y751" s="1744"/>
      <c r="Z751" s="1744"/>
    </row>
    <row r="752" ht="15.75" hidden="1" customHeight="1">
      <c r="A752" s="1744"/>
      <c r="B752" s="1744"/>
      <c r="C752" s="1744"/>
      <c r="D752" s="1744"/>
      <c r="E752" s="1744"/>
      <c r="F752" s="1744"/>
      <c r="G752" s="1744"/>
      <c r="H752" s="1744"/>
      <c r="I752" s="1744"/>
      <c r="J752" s="1744"/>
      <c r="K752" s="1744"/>
      <c r="L752" s="1744"/>
      <c r="M752" s="1744"/>
      <c r="N752" s="1744"/>
      <c r="O752" s="1744"/>
      <c r="P752" s="1744"/>
      <c r="Q752" s="1744"/>
      <c r="R752" s="1744"/>
      <c r="S752" s="1744"/>
      <c r="T752" s="1744"/>
      <c r="U752" s="1744"/>
      <c r="V752" s="1744"/>
      <c r="W752" s="1744"/>
      <c r="X752" s="1744"/>
      <c r="Y752" s="1744"/>
      <c r="Z752" s="1744"/>
    </row>
    <row r="753" ht="15.75" hidden="1" customHeight="1">
      <c r="A753" s="1744"/>
      <c r="B753" s="1744"/>
      <c r="C753" s="1744"/>
      <c r="D753" s="1744"/>
      <c r="E753" s="1744"/>
      <c r="F753" s="1744"/>
      <c r="G753" s="1744"/>
      <c r="H753" s="1744"/>
      <c r="I753" s="1744"/>
      <c r="J753" s="1744"/>
      <c r="K753" s="1744"/>
      <c r="L753" s="1744"/>
      <c r="M753" s="1744"/>
      <c r="N753" s="1744"/>
      <c r="O753" s="1744"/>
      <c r="P753" s="1744"/>
      <c r="Q753" s="1744"/>
      <c r="R753" s="1744"/>
      <c r="S753" s="1744"/>
      <c r="T753" s="1744"/>
      <c r="U753" s="1744"/>
      <c r="V753" s="1744"/>
      <c r="W753" s="1744"/>
      <c r="X753" s="1744"/>
      <c r="Y753" s="1744"/>
      <c r="Z753" s="1744"/>
    </row>
    <row r="754" ht="15.75" hidden="1" customHeight="1">
      <c r="A754" s="1744"/>
      <c r="B754" s="1744"/>
      <c r="C754" s="1744"/>
      <c r="D754" s="1744"/>
      <c r="E754" s="1744"/>
      <c r="F754" s="1744"/>
      <c r="G754" s="1744"/>
      <c r="H754" s="1744"/>
      <c r="I754" s="1744"/>
      <c r="J754" s="1744"/>
      <c r="K754" s="1744"/>
      <c r="L754" s="1744"/>
      <c r="M754" s="1744"/>
      <c r="N754" s="1744"/>
      <c r="O754" s="1744"/>
      <c r="P754" s="1744"/>
      <c r="Q754" s="1744"/>
      <c r="R754" s="1744"/>
      <c r="S754" s="1744"/>
      <c r="T754" s="1744"/>
      <c r="U754" s="1744"/>
      <c r="V754" s="1744"/>
      <c r="W754" s="1744"/>
      <c r="X754" s="1744"/>
      <c r="Y754" s="1744"/>
      <c r="Z754" s="1744"/>
    </row>
    <row r="755" ht="15.75" hidden="1" customHeight="1">
      <c r="A755" s="1744"/>
      <c r="B755" s="1744"/>
      <c r="C755" s="1744"/>
      <c r="D755" s="1744"/>
      <c r="E755" s="1744"/>
      <c r="F755" s="1744"/>
      <c r="G755" s="1744"/>
      <c r="H755" s="1744"/>
      <c r="I755" s="1744"/>
      <c r="J755" s="1744"/>
      <c r="K755" s="1744"/>
      <c r="L755" s="1744"/>
      <c r="M755" s="1744"/>
      <c r="N755" s="1744"/>
      <c r="O755" s="1744"/>
      <c r="P755" s="1744"/>
      <c r="Q755" s="1744"/>
      <c r="R755" s="1744"/>
      <c r="S755" s="1744"/>
      <c r="T755" s="1744"/>
      <c r="U755" s="1744"/>
      <c r="V755" s="1744"/>
      <c r="W755" s="1744"/>
      <c r="X755" s="1744"/>
      <c r="Y755" s="1744"/>
      <c r="Z755" s="1744"/>
    </row>
    <row r="756" ht="15.75" hidden="1" customHeight="1">
      <c r="A756" s="1744"/>
      <c r="B756" s="1744"/>
      <c r="C756" s="1744"/>
      <c r="D756" s="1744"/>
      <c r="E756" s="1744"/>
      <c r="F756" s="1744"/>
      <c r="G756" s="1744"/>
      <c r="H756" s="1744"/>
      <c r="I756" s="1744"/>
      <c r="J756" s="1744"/>
      <c r="K756" s="1744"/>
      <c r="L756" s="1744"/>
      <c r="M756" s="1744"/>
      <c r="N756" s="1744"/>
      <c r="O756" s="1744"/>
      <c r="P756" s="1744"/>
      <c r="Q756" s="1744"/>
      <c r="R756" s="1744"/>
      <c r="S756" s="1744"/>
      <c r="T756" s="1744"/>
      <c r="U756" s="1744"/>
      <c r="V756" s="1744"/>
      <c r="W756" s="1744"/>
      <c r="X756" s="1744"/>
      <c r="Y756" s="1744"/>
      <c r="Z756" s="1744"/>
    </row>
    <row r="757" ht="15.75" hidden="1" customHeight="1">
      <c r="A757" s="1744"/>
      <c r="B757" s="1744"/>
      <c r="C757" s="1744"/>
      <c r="D757" s="1744"/>
      <c r="E757" s="1744"/>
      <c r="F757" s="1744"/>
      <c r="G757" s="1744"/>
      <c r="H757" s="1744"/>
      <c r="I757" s="1744"/>
      <c r="J757" s="1744"/>
      <c r="K757" s="1744"/>
      <c r="L757" s="1744"/>
      <c r="M757" s="1744"/>
      <c r="N757" s="1744"/>
      <c r="O757" s="1744"/>
      <c r="P757" s="1744"/>
      <c r="Q757" s="1744"/>
      <c r="R757" s="1744"/>
      <c r="S757" s="1744"/>
      <c r="T757" s="1744"/>
      <c r="U757" s="1744"/>
      <c r="V757" s="1744"/>
      <c r="W757" s="1744"/>
      <c r="X757" s="1744"/>
      <c r="Y757" s="1744"/>
      <c r="Z757" s="1744"/>
    </row>
    <row r="758" ht="15.75" hidden="1" customHeight="1">
      <c r="A758" s="1744"/>
      <c r="B758" s="1744"/>
      <c r="C758" s="1744"/>
      <c r="D758" s="1744"/>
      <c r="E758" s="1744"/>
      <c r="F758" s="1744"/>
      <c r="G758" s="1744"/>
      <c r="H758" s="1744"/>
      <c r="I758" s="1744"/>
      <c r="J758" s="1744"/>
      <c r="K758" s="1744"/>
      <c r="L758" s="1744"/>
      <c r="M758" s="1744"/>
      <c r="N758" s="1744"/>
      <c r="O758" s="1744"/>
      <c r="P758" s="1744"/>
      <c r="Q758" s="1744"/>
      <c r="R758" s="1744"/>
      <c r="S758" s="1744"/>
      <c r="T758" s="1744"/>
      <c r="U758" s="1744"/>
      <c r="V758" s="1744"/>
      <c r="W758" s="1744"/>
      <c r="X758" s="1744"/>
      <c r="Y758" s="1744"/>
      <c r="Z758" s="1744"/>
    </row>
    <row r="759" ht="15.75" hidden="1" customHeight="1">
      <c r="A759" s="1744"/>
      <c r="B759" s="1744"/>
      <c r="C759" s="1744"/>
      <c r="D759" s="1744"/>
      <c r="E759" s="1744"/>
      <c r="F759" s="1744"/>
      <c r="G759" s="1744"/>
      <c r="H759" s="1744"/>
      <c r="I759" s="1744"/>
      <c r="J759" s="1744"/>
      <c r="K759" s="1744"/>
      <c r="L759" s="1744"/>
      <c r="M759" s="1744"/>
      <c r="N759" s="1744"/>
      <c r="O759" s="1744"/>
      <c r="P759" s="1744"/>
      <c r="Q759" s="1744"/>
      <c r="R759" s="1744"/>
      <c r="S759" s="1744"/>
      <c r="T759" s="1744"/>
      <c r="U759" s="1744"/>
      <c r="V759" s="1744"/>
      <c r="W759" s="1744"/>
      <c r="X759" s="1744"/>
      <c r="Y759" s="1744"/>
      <c r="Z759" s="1744"/>
    </row>
    <row r="760" ht="15.75" hidden="1" customHeight="1">
      <c r="A760" s="1744"/>
      <c r="B760" s="1744"/>
      <c r="C760" s="1744"/>
      <c r="D760" s="1744"/>
      <c r="E760" s="1744"/>
      <c r="F760" s="1744"/>
      <c r="G760" s="1744"/>
      <c r="H760" s="1744"/>
      <c r="I760" s="1744"/>
      <c r="J760" s="1744"/>
      <c r="K760" s="1744"/>
      <c r="L760" s="1744"/>
      <c r="M760" s="1744"/>
      <c r="N760" s="1744"/>
      <c r="O760" s="1744"/>
      <c r="P760" s="1744"/>
      <c r="Q760" s="1744"/>
      <c r="R760" s="1744"/>
      <c r="S760" s="1744"/>
      <c r="T760" s="1744"/>
      <c r="U760" s="1744"/>
      <c r="V760" s="1744"/>
      <c r="W760" s="1744"/>
      <c r="X760" s="1744"/>
      <c r="Y760" s="1744"/>
      <c r="Z760" s="1744"/>
    </row>
    <row r="761" ht="15.75" hidden="1" customHeight="1">
      <c r="A761" s="1744"/>
      <c r="B761" s="1744"/>
      <c r="C761" s="1744"/>
      <c r="D761" s="1744"/>
      <c r="E761" s="1744"/>
      <c r="F761" s="1744"/>
      <c r="G761" s="1744"/>
      <c r="H761" s="1744"/>
      <c r="I761" s="1744"/>
      <c r="J761" s="1744"/>
      <c r="K761" s="1744"/>
      <c r="L761" s="1744"/>
      <c r="M761" s="1744"/>
      <c r="N761" s="1744"/>
      <c r="O761" s="1744"/>
      <c r="P761" s="1744"/>
      <c r="Q761" s="1744"/>
      <c r="R761" s="1744"/>
      <c r="S761" s="1744"/>
      <c r="T761" s="1744"/>
      <c r="U761" s="1744"/>
      <c r="V761" s="1744"/>
      <c r="W761" s="1744"/>
      <c r="X761" s="1744"/>
      <c r="Y761" s="1744"/>
      <c r="Z761" s="1744"/>
    </row>
    <row r="762" ht="15.75" hidden="1" customHeight="1">
      <c r="A762" s="1744"/>
      <c r="B762" s="1744"/>
      <c r="C762" s="1744"/>
      <c r="D762" s="1744"/>
      <c r="E762" s="1744"/>
      <c r="F762" s="1744"/>
      <c r="G762" s="1744"/>
      <c r="H762" s="1744"/>
      <c r="I762" s="1744"/>
      <c r="J762" s="1744"/>
      <c r="K762" s="1744"/>
      <c r="L762" s="1744"/>
      <c r="M762" s="1744"/>
      <c r="N762" s="1744"/>
      <c r="O762" s="1744"/>
      <c r="P762" s="1744"/>
      <c r="Q762" s="1744"/>
      <c r="R762" s="1744"/>
      <c r="S762" s="1744"/>
      <c r="T762" s="1744"/>
      <c r="U762" s="1744"/>
      <c r="V762" s="1744"/>
      <c r="W762" s="1744"/>
      <c r="X762" s="1744"/>
      <c r="Y762" s="1744"/>
      <c r="Z762" s="1744"/>
    </row>
    <row r="763" ht="15.75" hidden="1" customHeight="1">
      <c r="A763" s="1744"/>
      <c r="B763" s="1744"/>
      <c r="C763" s="1744"/>
      <c r="D763" s="1744"/>
      <c r="E763" s="1744"/>
      <c r="F763" s="1744"/>
      <c r="G763" s="1744"/>
      <c r="H763" s="1744"/>
      <c r="I763" s="1744"/>
      <c r="J763" s="1744"/>
      <c r="K763" s="1744"/>
      <c r="L763" s="1744"/>
      <c r="M763" s="1744"/>
      <c r="N763" s="1744"/>
      <c r="O763" s="1744"/>
      <c r="P763" s="1744"/>
      <c r="Q763" s="1744"/>
      <c r="R763" s="1744"/>
      <c r="S763" s="1744"/>
      <c r="T763" s="1744"/>
      <c r="U763" s="1744"/>
      <c r="V763" s="1744"/>
      <c r="W763" s="1744"/>
      <c r="X763" s="1744"/>
      <c r="Y763" s="1744"/>
      <c r="Z763" s="1744"/>
    </row>
    <row r="764" ht="15.75" hidden="1" customHeight="1">
      <c r="A764" s="1744"/>
      <c r="B764" s="1744"/>
      <c r="C764" s="1744"/>
      <c r="D764" s="1744"/>
      <c r="E764" s="1744"/>
      <c r="F764" s="1744"/>
      <c r="G764" s="1744"/>
      <c r="H764" s="1744"/>
      <c r="I764" s="1744"/>
      <c r="J764" s="1744"/>
      <c r="K764" s="1744"/>
      <c r="L764" s="1744"/>
      <c r="M764" s="1744"/>
      <c r="N764" s="1744"/>
      <c r="O764" s="1744"/>
      <c r="P764" s="1744"/>
      <c r="Q764" s="1744"/>
      <c r="R764" s="1744"/>
      <c r="S764" s="1744"/>
      <c r="T764" s="1744"/>
      <c r="U764" s="1744"/>
      <c r="V764" s="1744"/>
      <c r="W764" s="1744"/>
      <c r="X764" s="1744"/>
      <c r="Y764" s="1744"/>
      <c r="Z764" s="1744"/>
    </row>
    <row r="765" ht="15.75" hidden="1" customHeight="1">
      <c r="A765" s="1744"/>
      <c r="B765" s="1744"/>
      <c r="C765" s="1744"/>
      <c r="D765" s="1744"/>
      <c r="E765" s="1744"/>
      <c r="F765" s="1744"/>
      <c r="G765" s="1744"/>
      <c r="H765" s="1744"/>
      <c r="I765" s="1744"/>
      <c r="J765" s="1744"/>
      <c r="K765" s="1744"/>
      <c r="L765" s="1744"/>
      <c r="M765" s="1744"/>
      <c r="N765" s="1744"/>
      <c r="O765" s="1744"/>
      <c r="P765" s="1744"/>
      <c r="Q765" s="1744"/>
      <c r="R765" s="1744"/>
      <c r="S765" s="1744"/>
      <c r="T765" s="1744"/>
      <c r="U765" s="1744"/>
      <c r="V765" s="1744"/>
      <c r="W765" s="1744"/>
      <c r="X765" s="1744"/>
      <c r="Y765" s="1744"/>
      <c r="Z765" s="1744"/>
    </row>
    <row r="766" ht="15.75" hidden="1" customHeight="1">
      <c r="A766" s="1744"/>
      <c r="B766" s="1744"/>
      <c r="C766" s="1744"/>
      <c r="D766" s="1744"/>
      <c r="E766" s="1744"/>
      <c r="F766" s="1744"/>
      <c r="G766" s="1744"/>
      <c r="H766" s="1744"/>
      <c r="I766" s="1744"/>
      <c r="J766" s="1744"/>
      <c r="K766" s="1744"/>
      <c r="L766" s="1744"/>
      <c r="M766" s="1744"/>
      <c r="N766" s="1744"/>
      <c r="O766" s="1744"/>
      <c r="P766" s="1744"/>
      <c r="Q766" s="1744"/>
      <c r="R766" s="1744"/>
      <c r="S766" s="1744"/>
      <c r="T766" s="1744"/>
      <c r="U766" s="1744"/>
      <c r="V766" s="1744"/>
      <c r="W766" s="1744"/>
      <c r="X766" s="1744"/>
      <c r="Y766" s="1744"/>
      <c r="Z766" s="1744"/>
    </row>
    <row r="767" ht="15.75" hidden="1" customHeight="1">
      <c r="A767" s="1744"/>
      <c r="B767" s="1744"/>
      <c r="C767" s="1744"/>
      <c r="D767" s="1744"/>
      <c r="E767" s="1744"/>
      <c r="F767" s="1744"/>
      <c r="G767" s="1744"/>
      <c r="H767" s="1744"/>
      <c r="I767" s="1744"/>
      <c r="J767" s="1744"/>
      <c r="K767" s="1744"/>
      <c r="L767" s="1744"/>
      <c r="M767" s="1744"/>
      <c r="N767" s="1744"/>
      <c r="O767" s="1744"/>
      <c r="P767" s="1744"/>
      <c r="Q767" s="1744"/>
      <c r="R767" s="1744"/>
      <c r="S767" s="1744"/>
      <c r="T767" s="1744"/>
      <c r="U767" s="1744"/>
      <c r="V767" s="1744"/>
      <c r="W767" s="1744"/>
      <c r="X767" s="1744"/>
      <c r="Y767" s="1744"/>
      <c r="Z767" s="1744"/>
    </row>
    <row r="768" ht="15.75" hidden="1" customHeight="1">
      <c r="A768" s="1744"/>
      <c r="B768" s="1744"/>
      <c r="C768" s="1744"/>
      <c r="D768" s="1744"/>
      <c r="E768" s="1744"/>
      <c r="F768" s="1744"/>
      <c r="G768" s="1744"/>
      <c r="H768" s="1744"/>
      <c r="I768" s="1744"/>
      <c r="J768" s="1744"/>
      <c r="K768" s="1744"/>
      <c r="L768" s="1744"/>
      <c r="M768" s="1744"/>
      <c r="N768" s="1744"/>
      <c r="O768" s="1744"/>
      <c r="P768" s="1744"/>
      <c r="Q768" s="1744"/>
      <c r="R768" s="1744"/>
      <c r="S768" s="1744"/>
      <c r="T768" s="1744"/>
      <c r="U768" s="1744"/>
      <c r="V768" s="1744"/>
      <c r="W768" s="1744"/>
      <c r="X768" s="1744"/>
      <c r="Y768" s="1744"/>
      <c r="Z768" s="1744"/>
    </row>
    <row r="769" ht="15.75" hidden="1" customHeight="1">
      <c r="A769" s="1744"/>
      <c r="B769" s="1744"/>
      <c r="C769" s="1744"/>
      <c r="D769" s="1744"/>
      <c r="E769" s="1744"/>
      <c r="F769" s="1744"/>
      <c r="G769" s="1744"/>
      <c r="H769" s="1744"/>
      <c r="I769" s="1744"/>
      <c r="J769" s="1744"/>
      <c r="K769" s="1744"/>
      <c r="L769" s="1744"/>
      <c r="M769" s="1744"/>
      <c r="N769" s="1744"/>
      <c r="O769" s="1744"/>
      <c r="P769" s="1744"/>
      <c r="Q769" s="1744"/>
      <c r="R769" s="1744"/>
      <c r="S769" s="1744"/>
      <c r="T769" s="1744"/>
      <c r="U769" s="1744"/>
      <c r="V769" s="1744"/>
      <c r="W769" s="1744"/>
      <c r="X769" s="1744"/>
      <c r="Y769" s="1744"/>
      <c r="Z769" s="1744"/>
    </row>
    <row r="770" ht="15.75" hidden="1" customHeight="1">
      <c r="A770" s="1744"/>
      <c r="B770" s="1744"/>
      <c r="C770" s="1744"/>
      <c r="D770" s="1744"/>
      <c r="E770" s="1744"/>
      <c r="F770" s="1744"/>
      <c r="G770" s="1744"/>
      <c r="H770" s="1744"/>
      <c r="I770" s="1744"/>
      <c r="J770" s="1744"/>
      <c r="K770" s="1744"/>
      <c r="L770" s="1744"/>
      <c r="M770" s="1744"/>
      <c r="N770" s="1744"/>
      <c r="O770" s="1744"/>
      <c r="P770" s="1744"/>
      <c r="Q770" s="1744"/>
      <c r="R770" s="1744"/>
      <c r="S770" s="1744"/>
      <c r="T770" s="1744"/>
      <c r="U770" s="1744"/>
      <c r="V770" s="1744"/>
      <c r="W770" s="1744"/>
      <c r="X770" s="1744"/>
      <c r="Y770" s="1744"/>
      <c r="Z770" s="1744"/>
    </row>
    <row r="771" ht="15.75" hidden="1" customHeight="1">
      <c r="A771" s="1744"/>
      <c r="B771" s="1744"/>
      <c r="C771" s="1744"/>
      <c r="D771" s="1744"/>
      <c r="E771" s="1744"/>
      <c r="F771" s="1744"/>
      <c r="G771" s="1744"/>
      <c r="H771" s="1744"/>
      <c r="I771" s="1744"/>
      <c r="J771" s="1744"/>
      <c r="K771" s="1744"/>
      <c r="L771" s="1744"/>
      <c r="M771" s="1744"/>
      <c r="N771" s="1744"/>
      <c r="O771" s="1744"/>
      <c r="P771" s="1744"/>
      <c r="Q771" s="1744"/>
      <c r="R771" s="1744"/>
      <c r="S771" s="1744"/>
      <c r="T771" s="1744"/>
      <c r="U771" s="1744"/>
      <c r="V771" s="1744"/>
      <c r="W771" s="1744"/>
      <c r="X771" s="1744"/>
      <c r="Y771" s="1744"/>
      <c r="Z771" s="1744"/>
    </row>
    <row r="772" ht="15.75" hidden="1" customHeight="1">
      <c r="A772" s="1744"/>
      <c r="B772" s="1744"/>
      <c r="C772" s="1744"/>
      <c r="D772" s="1744"/>
      <c r="E772" s="1744"/>
      <c r="F772" s="1744"/>
      <c r="G772" s="1744"/>
      <c r="H772" s="1744"/>
      <c r="I772" s="1744"/>
      <c r="J772" s="1744"/>
      <c r="K772" s="1744"/>
      <c r="L772" s="1744"/>
      <c r="M772" s="1744"/>
      <c r="N772" s="1744"/>
      <c r="O772" s="1744"/>
      <c r="P772" s="1744"/>
      <c r="Q772" s="1744"/>
      <c r="R772" s="1744"/>
      <c r="S772" s="1744"/>
      <c r="T772" s="1744"/>
      <c r="U772" s="1744"/>
      <c r="V772" s="1744"/>
      <c r="W772" s="1744"/>
      <c r="X772" s="1744"/>
      <c r="Y772" s="1744"/>
      <c r="Z772" s="1744"/>
    </row>
    <row r="773" ht="15.75" hidden="1" customHeight="1">
      <c r="A773" s="1744"/>
      <c r="B773" s="1744"/>
      <c r="C773" s="1744"/>
      <c r="D773" s="1744"/>
      <c r="E773" s="1744"/>
      <c r="F773" s="1744"/>
      <c r="G773" s="1744"/>
      <c r="H773" s="1744"/>
      <c r="I773" s="1744"/>
      <c r="J773" s="1744"/>
      <c r="K773" s="1744"/>
      <c r="L773" s="1744"/>
      <c r="M773" s="1744"/>
      <c r="N773" s="1744"/>
      <c r="O773" s="1744"/>
      <c r="P773" s="1744"/>
      <c r="Q773" s="1744"/>
      <c r="R773" s="1744"/>
      <c r="S773" s="1744"/>
      <c r="T773" s="1744"/>
      <c r="U773" s="1744"/>
      <c r="V773" s="1744"/>
      <c r="W773" s="1744"/>
      <c r="X773" s="1744"/>
      <c r="Y773" s="1744"/>
      <c r="Z773" s="1744"/>
    </row>
    <row r="774" ht="15.75" hidden="1" customHeight="1">
      <c r="A774" s="1744"/>
      <c r="B774" s="1744"/>
      <c r="C774" s="1744"/>
      <c r="D774" s="1744"/>
      <c r="E774" s="1744"/>
      <c r="F774" s="1744"/>
      <c r="G774" s="1744"/>
      <c r="H774" s="1744"/>
      <c r="I774" s="1744"/>
      <c r="J774" s="1744"/>
      <c r="K774" s="1744"/>
      <c r="L774" s="1744"/>
      <c r="M774" s="1744"/>
      <c r="N774" s="1744"/>
      <c r="O774" s="1744"/>
      <c r="P774" s="1744"/>
      <c r="Q774" s="1744"/>
      <c r="R774" s="1744"/>
      <c r="S774" s="1744"/>
      <c r="T774" s="1744"/>
      <c r="U774" s="1744"/>
      <c r="V774" s="1744"/>
      <c r="W774" s="1744"/>
      <c r="X774" s="1744"/>
      <c r="Y774" s="1744"/>
      <c r="Z774" s="1744"/>
    </row>
    <row r="775" ht="15.75" hidden="1" customHeight="1">
      <c r="A775" s="1744"/>
      <c r="B775" s="1744"/>
      <c r="C775" s="1744"/>
      <c r="D775" s="1744"/>
      <c r="E775" s="1744"/>
      <c r="F775" s="1744"/>
      <c r="G775" s="1744"/>
      <c r="H775" s="1744"/>
      <c r="I775" s="1744"/>
      <c r="J775" s="1744"/>
      <c r="K775" s="1744"/>
      <c r="L775" s="1744"/>
      <c r="M775" s="1744"/>
      <c r="N775" s="1744"/>
      <c r="O775" s="1744"/>
      <c r="P775" s="1744"/>
      <c r="Q775" s="1744"/>
      <c r="R775" s="1744"/>
      <c r="S775" s="1744"/>
      <c r="T775" s="1744"/>
      <c r="U775" s="1744"/>
      <c r="V775" s="1744"/>
      <c r="W775" s="1744"/>
      <c r="X775" s="1744"/>
      <c r="Y775" s="1744"/>
      <c r="Z775" s="1744"/>
    </row>
    <row r="776" ht="15.75" hidden="1" customHeight="1">
      <c r="A776" s="1744"/>
      <c r="B776" s="1744"/>
      <c r="C776" s="1744"/>
      <c r="D776" s="1744"/>
      <c r="E776" s="1744"/>
      <c r="F776" s="1744"/>
      <c r="G776" s="1744"/>
      <c r="H776" s="1744"/>
      <c r="I776" s="1744"/>
      <c r="J776" s="1744"/>
      <c r="K776" s="1744"/>
      <c r="L776" s="1744"/>
      <c r="M776" s="1744"/>
      <c r="N776" s="1744"/>
      <c r="O776" s="1744"/>
      <c r="P776" s="1744"/>
      <c r="Q776" s="1744"/>
      <c r="R776" s="1744"/>
      <c r="S776" s="1744"/>
      <c r="T776" s="1744"/>
      <c r="U776" s="1744"/>
      <c r="V776" s="1744"/>
      <c r="W776" s="1744"/>
      <c r="X776" s="1744"/>
      <c r="Y776" s="1744"/>
      <c r="Z776" s="1744"/>
    </row>
    <row r="777" ht="15.75" hidden="1" customHeight="1">
      <c r="A777" s="1744"/>
      <c r="B777" s="1744"/>
      <c r="C777" s="1744"/>
      <c r="D777" s="1744"/>
      <c r="E777" s="1744"/>
      <c r="F777" s="1744"/>
      <c r="G777" s="1744"/>
      <c r="H777" s="1744"/>
      <c r="I777" s="1744"/>
      <c r="J777" s="1744"/>
      <c r="K777" s="1744"/>
      <c r="L777" s="1744"/>
      <c r="M777" s="1744"/>
      <c r="N777" s="1744"/>
      <c r="O777" s="1744"/>
      <c r="P777" s="1744"/>
      <c r="Q777" s="1744"/>
      <c r="R777" s="1744"/>
      <c r="S777" s="1744"/>
      <c r="T777" s="1744"/>
      <c r="U777" s="1744"/>
      <c r="V777" s="1744"/>
      <c r="W777" s="1744"/>
      <c r="X777" s="1744"/>
      <c r="Y777" s="1744"/>
      <c r="Z777" s="1744"/>
    </row>
    <row r="778" ht="15.75" hidden="1" customHeight="1">
      <c r="A778" s="1744"/>
      <c r="B778" s="1744"/>
      <c r="C778" s="1744"/>
      <c r="D778" s="1744"/>
      <c r="E778" s="1744"/>
      <c r="F778" s="1744"/>
      <c r="G778" s="1744"/>
      <c r="H778" s="1744"/>
      <c r="I778" s="1744"/>
      <c r="J778" s="1744"/>
      <c r="K778" s="1744"/>
      <c r="L778" s="1744"/>
      <c r="M778" s="1744"/>
      <c r="N778" s="1744"/>
      <c r="O778" s="1744"/>
      <c r="P778" s="1744"/>
      <c r="Q778" s="1744"/>
      <c r="R778" s="1744"/>
      <c r="S778" s="1744"/>
      <c r="T778" s="1744"/>
      <c r="U778" s="1744"/>
      <c r="V778" s="1744"/>
      <c r="W778" s="1744"/>
      <c r="X778" s="1744"/>
      <c r="Y778" s="1744"/>
      <c r="Z778" s="1744"/>
    </row>
    <row r="779" ht="15.75" hidden="1" customHeight="1">
      <c r="A779" s="1744"/>
      <c r="B779" s="1744"/>
      <c r="C779" s="1744"/>
      <c r="D779" s="1744"/>
      <c r="E779" s="1744"/>
      <c r="F779" s="1744"/>
      <c r="G779" s="1744"/>
      <c r="H779" s="1744"/>
      <c r="I779" s="1744"/>
      <c r="J779" s="1744"/>
      <c r="K779" s="1744"/>
      <c r="L779" s="1744"/>
      <c r="M779" s="1744"/>
      <c r="N779" s="1744"/>
      <c r="O779" s="1744"/>
      <c r="P779" s="1744"/>
      <c r="Q779" s="1744"/>
      <c r="R779" s="1744"/>
      <c r="S779" s="1744"/>
      <c r="T779" s="1744"/>
      <c r="U779" s="1744"/>
      <c r="V779" s="1744"/>
      <c r="W779" s="1744"/>
      <c r="X779" s="1744"/>
      <c r="Y779" s="1744"/>
      <c r="Z779" s="1744"/>
    </row>
    <row r="780" ht="15.75" hidden="1" customHeight="1">
      <c r="A780" s="1744"/>
      <c r="B780" s="1744"/>
      <c r="C780" s="1744"/>
      <c r="D780" s="1744"/>
      <c r="E780" s="1744"/>
      <c r="F780" s="1744"/>
      <c r="G780" s="1744"/>
      <c r="H780" s="1744"/>
      <c r="I780" s="1744"/>
      <c r="J780" s="1744"/>
      <c r="K780" s="1744"/>
      <c r="L780" s="1744"/>
      <c r="M780" s="1744"/>
      <c r="N780" s="1744"/>
      <c r="O780" s="1744"/>
      <c r="P780" s="1744"/>
      <c r="Q780" s="1744"/>
      <c r="R780" s="1744"/>
      <c r="S780" s="1744"/>
      <c r="T780" s="1744"/>
      <c r="U780" s="1744"/>
      <c r="V780" s="1744"/>
      <c r="W780" s="1744"/>
      <c r="X780" s="1744"/>
      <c r="Y780" s="1744"/>
      <c r="Z780" s="1744"/>
    </row>
    <row r="781" ht="15.75" hidden="1" customHeight="1">
      <c r="A781" s="1744"/>
      <c r="B781" s="1744"/>
      <c r="C781" s="1744"/>
      <c r="D781" s="1744"/>
      <c r="E781" s="1744"/>
      <c r="F781" s="1744"/>
      <c r="G781" s="1744"/>
      <c r="H781" s="1744"/>
      <c r="I781" s="1744"/>
      <c r="J781" s="1744"/>
      <c r="K781" s="1744"/>
      <c r="L781" s="1744"/>
      <c r="M781" s="1744"/>
      <c r="N781" s="1744"/>
      <c r="O781" s="1744"/>
      <c r="P781" s="1744"/>
      <c r="Q781" s="1744"/>
      <c r="R781" s="1744"/>
      <c r="S781" s="1744"/>
      <c r="T781" s="1744"/>
      <c r="U781" s="1744"/>
      <c r="V781" s="1744"/>
      <c r="W781" s="1744"/>
      <c r="X781" s="1744"/>
      <c r="Y781" s="1744"/>
      <c r="Z781" s="1744"/>
    </row>
    <row r="782" ht="15.75" hidden="1" customHeight="1">
      <c r="A782" s="1744"/>
      <c r="B782" s="1744"/>
      <c r="C782" s="1744"/>
      <c r="D782" s="1744"/>
      <c r="E782" s="1744"/>
      <c r="F782" s="1744"/>
      <c r="G782" s="1744"/>
      <c r="H782" s="1744"/>
      <c r="I782" s="1744"/>
      <c r="J782" s="1744"/>
      <c r="K782" s="1744"/>
      <c r="L782" s="1744"/>
      <c r="M782" s="1744"/>
      <c r="N782" s="1744"/>
      <c r="O782" s="1744"/>
      <c r="P782" s="1744"/>
      <c r="Q782" s="1744"/>
      <c r="R782" s="1744"/>
      <c r="S782" s="1744"/>
      <c r="T782" s="1744"/>
      <c r="U782" s="1744"/>
      <c r="V782" s="1744"/>
      <c r="W782" s="1744"/>
      <c r="X782" s="1744"/>
      <c r="Y782" s="1744"/>
      <c r="Z782" s="1744"/>
    </row>
    <row r="783" ht="15.75" hidden="1" customHeight="1">
      <c r="A783" s="1744"/>
      <c r="B783" s="1744"/>
      <c r="C783" s="1744"/>
      <c r="D783" s="1744"/>
      <c r="E783" s="1744"/>
      <c r="F783" s="1744"/>
      <c r="G783" s="1744"/>
      <c r="H783" s="1744"/>
      <c r="I783" s="1744"/>
      <c r="J783" s="1744"/>
      <c r="K783" s="1744"/>
      <c r="L783" s="1744"/>
      <c r="M783" s="1744"/>
      <c r="N783" s="1744"/>
      <c r="O783" s="1744"/>
      <c r="P783" s="1744"/>
      <c r="Q783" s="1744"/>
      <c r="R783" s="1744"/>
      <c r="S783" s="1744"/>
      <c r="T783" s="1744"/>
      <c r="U783" s="1744"/>
      <c r="V783" s="1744"/>
      <c r="W783" s="1744"/>
      <c r="X783" s="1744"/>
      <c r="Y783" s="1744"/>
      <c r="Z783" s="1744"/>
    </row>
    <row r="784" ht="15.75" hidden="1" customHeight="1">
      <c r="A784" s="1744"/>
      <c r="B784" s="1744"/>
      <c r="C784" s="1744"/>
      <c r="D784" s="1744"/>
      <c r="E784" s="1744"/>
      <c r="F784" s="1744"/>
      <c r="G784" s="1744"/>
      <c r="H784" s="1744"/>
      <c r="I784" s="1744"/>
      <c r="J784" s="1744"/>
      <c r="K784" s="1744"/>
      <c r="L784" s="1744"/>
      <c r="M784" s="1744"/>
      <c r="N784" s="1744"/>
      <c r="O784" s="1744"/>
      <c r="P784" s="1744"/>
      <c r="Q784" s="1744"/>
      <c r="R784" s="1744"/>
      <c r="S784" s="1744"/>
      <c r="T784" s="1744"/>
      <c r="U784" s="1744"/>
      <c r="V784" s="1744"/>
      <c r="W784" s="1744"/>
      <c r="X784" s="1744"/>
      <c r="Y784" s="1744"/>
      <c r="Z784" s="1744"/>
    </row>
    <row r="785" ht="15.75" hidden="1" customHeight="1">
      <c r="A785" s="1744"/>
      <c r="B785" s="1744"/>
      <c r="C785" s="1744"/>
      <c r="D785" s="1744"/>
      <c r="E785" s="1744"/>
      <c r="F785" s="1744"/>
      <c r="G785" s="1744"/>
      <c r="H785" s="1744"/>
      <c r="I785" s="1744"/>
      <c r="J785" s="1744"/>
      <c r="K785" s="1744"/>
      <c r="L785" s="1744"/>
      <c r="M785" s="1744"/>
      <c r="N785" s="1744"/>
      <c r="O785" s="1744"/>
      <c r="P785" s="1744"/>
      <c r="Q785" s="1744"/>
      <c r="R785" s="1744"/>
      <c r="S785" s="1744"/>
      <c r="T785" s="1744"/>
      <c r="U785" s="1744"/>
      <c r="V785" s="1744"/>
      <c r="W785" s="1744"/>
      <c r="X785" s="1744"/>
      <c r="Y785" s="1744"/>
      <c r="Z785" s="1744"/>
    </row>
    <row r="786" ht="15.75" hidden="1" customHeight="1">
      <c r="A786" s="1744"/>
      <c r="B786" s="1744"/>
      <c r="C786" s="1744"/>
      <c r="D786" s="1744"/>
      <c r="E786" s="1744"/>
      <c r="F786" s="1744"/>
      <c r="G786" s="1744"/>
      <c r="H786" s="1744"/>
      <c r="I786" s="1744"/>
      <c r="J786" s="1744"/>
      <c r="K786" s="1744"/>
      <c r="L786" s="1744"/>
      <c r="M786" s="1744"/>
      <c r="N786" s="1744"/>
      <c r="O786" s="1744"/>
      <c r="P786" s="1744"/>
      <c r="Q786" s="1744"/>
      <c r="R786" s="1744"/>
      <c r="S786" s="1744"/>
      <c r="T786" s="1744"/>
      <c r="U786" s="1744"/>
      <c r="V786" s="1744"/>
      <c r="W786" s="1744"/>
      <c r="X786" s="1744"/>
      <c r="Y786" s="1744"/>
      <c r="Z786" s="1744"/>
    </row>
    <row r="787" ht="15.75" hidden="1" customHeight="1">
      <c r="A787" s="1744"/>
      <c r="B787" s="1744"/>
      <c r="C787" s="1744"/>
      <c r="D787" s="1744"/>
      <c r="E787" s="1744"/>
      <c r="F787" s="1744"/>
      <c r="G787" s="1744"/>
      <c r="H787" s="1744"/>
      <c r="I787" s="1744"/>
      <c r="J787" s="1744"/>
      <c r="K787" s="1744"/>
      <c r="L787" s="1744"/>
      <c r="M787" s="1744"/>
      <c r="N787" s="1744"/>
      <c r="O787" s="1744"/>
      <c r="P787" s="1744"/>
      <c r="Q787" s="1744"/>
      <c r="R787" s="1744"/>
      <c r="S787" s="1744"/>
      <c r="T787" s="1744"/>
      <c r="U787" s="1744"/>
      <c r="V787" s="1744"/>
      <c r="W787" s="1744"/>
      <c r="X787" s="1744"/>
      <c r="Y787" s="1744"/>
      <c r="Z787" s="1744"/>
    </row>
    <row r="788" ht="15.75" hidden="1" customHeight="1">
      <c r="A788" s="1744"/>
      <c r="B788" s="1744"/>
      <c r="C788" s="1744"/>
      <c r="D788" s="1744"/>
      <c r="E788" s="1744"/>
      <c r="F788" s="1744"/>
      <c r="G788" s="1744"/>
      <c r="H788" s="1744"/>
      <c r="I788" s="1744"/>
      <c r="J788" s="1744"/>
      <c r="K788" s="1744"/>
      <c r="L788" s="1744"/>
      <c r="M788" s="1744"/>
      <c r="N788" s="1744"/>
      <c r="O788" s="1744"/>
      <c r="P788" s="1744"/>
      <c r="Q788" s="1744"/>
      <c r="R788" s="1744"/>
      <c r="S788" s="1744"/>
      <c r="T788" s="1744"/>
      <c r="U788" s="1744"/>
      <c r="V788" s="1744"/>
      <c r="W788" s="1744"/>
      <c r="X788" s="1744"/>
      <c r="Y788" s="1744"/>
      <c r="Z788" s="1744"/>
    </row>
    <row r="789" ht="15.75" hidden="1" customHeight="1">
      <c r="A789" s="1744"/>
      <c r="B789" s="1744"/>
      <c r="C789" s="1744"/>
      <c r="D789" s="1744"/>
      <c r="E789" s="1744"/>
      <c r="F789" s="1744"/>
      <c r="G789" s="1744"/>
      <c r="H789" s="1744"/>
      <c r="I789" s="1744"/>
      <c r="J789" s="1744"/>
      <c r="K789" s="1744"/>
      <c r="L789" s="1744"/>
      <c r="M789" s="1744"/>
      <c r="N789" s="1744"/>
      <c r="O789" s="1744"/>
      <c r="P789" s="1744"/>
      <c r="Q789" s="1744"/>
      <c r="R789" s="1744"/>
      <c r="S789" s="1744"/>
      <c r="T789" s="1744"/>
      <c r="U789" s="1744"/>
      <c r="V789" s="1744"/>
      <c r="W789" s="1744"/>
      <c r="X789" s="1744"/>
      <c r="Y789" s="1744"/>
      <c r="Z789" s="1744"/>
    </row>
    <row r="790" ht="15.75" hidden="1" customHeight="1">
      <c r="A790" s="1744"/>
      <c r="B790" s="1744"/>
      <c r="C790" s="1744"/>
      <c r="D790" s="1744"/>
      <c r="E790" s="1744"/>
      <c r="F790" s="1744"/>
      <c r="G790" s="1744"/>
      <c r="H790" s="1744"/>
      <c r="I790" s="1744"/>
      <c r="J790" s="1744"/>
      <c r="K790" s="1744"/>
      <c r="L790" s="1744"/>
      <c r="M790" s="1744"/>
      <c r="N790" s="1744"/>
      <c r="O790" s="1744"/>
      <c r="P790" s="1744"/>
      <c r="Q790" s="1744"/>
      <c r="R790" s="1744"/>
      <c r="S790" s="1744"/>
      <c r="T790" s="1744"/>
      <c r="U790" s="1744"/>
      <c r="V790" s="1744"/>
      <c r="W790" s="1744"/>
      <c r="X790" s="1744"/>
      <c r="Y790" s="1744"/>
      <c r="Z790" s="1744"/>
    </row>
    <row r="791" ht="15.75" hidden="1" customHeight="1">
      <c r="A791" s="1744"/>
      <c r="B791" s="1744"/>
      <c r="C791" s="1744"/>
      <c r="D791" s="1744"/>
      <c r="E791" s="1744"/>
      <c r="F791" s="1744"/>
      <c r="G791" s="1744"/>
      <c r="H791" s="1744"/>
      <c r="I791" s="1744"/>
      <c r="J791" s="1744"/>
      <c r="K791" s="1744"/>
      <c r="L791" s="1744"/>
      <c r="M791" s="1744"/>
      <c r="N791" s="1744"/>
      <c r="O791" s="1744"/>
      <c r="P791" s="1744"/>
      <c r="Q791" s="1744"/>
      <c r="R791" s="1744"/>
      <c r="S791" s="1744"/>
      <c r="T791" s="1744"/>
      <c r="U791" s="1744"/>
      <c r="V791" s="1744"/>
      <c r="W791" s="1744"/>
      <c r="X791" s="1744"/>
      <c r="Y791" s="1744"/>
      <c r="Z791" s="1744"/>
    </row>
    <row r="792" ht="15.75" hidden="1" customHeight="1">
      <c r="A792" s="1744"/>
      <c r="B792" s="1744"/>
      <c r="C792" s="1744"/>
      <c r="D792" s="1744"/>
      <c r="E792" s="1744"/>
      <c r="F792" s="1744"/>
      <c r="G792" s="1744"/>
      <c r="H792" s="1744"/>
      <c r="I792" s="1744"/>
      <c r="J792" s="1744"/>
      <c r="K792" s="1744"/>
      <c r="L792" s="1744"/>
      <c r="M792" s="1744"/>
      <c r="N792" s="1744"/>
      <c r="O792" s="1744"/>
      <c r="P792" s="1744"/>
      <c r="Q792" s="1744"/>
      <c r="R792" s="1744"/>
      <c r="S792" s="1744"/>
      <c r="T792" s="1744"/>
      <c r="U792" s="1744"/>
      <c r="V792" s="1744"/>
      <c r="W792" s="1744"/>
      <c r="X792" s="1744"/>
      <c r="Y792" s="1744"/>
      <c r="Z792" s="1744"/>
    </row>
    <row r="793" ht="15.75" hidden="1" customHeight="1">
      <c r="A793" s="1744"/>
      <c r="B793" s="1744"/>
      <c r="C793" s="1744"/>
      <c r="D793" s="1744"/>
      <c r="E793" s="1744"/>
      <c r="F793" s="1744"/>
      <c r="G793" s="1744"/>
      <c r="H793" s="1744"/>
      <c r="I793" s="1744"/>
      <c r="J793" s="1744"/>
      <c r="K793" s="1744"/>
      <c r="L793" s="1744"/>
      <c r="M793" s="1744"/>
      <c r="N793" s="1744"/>
      <c r="O793" s="1744"/>
      <c r="P793" s="1744"/>
      <c r="Q793" s="1744"/>
      <c r="R793" s="1744"/>
      <c r="S793" s="1744"/>
      <c r="T793" s="1744"/>
      <c r="U793" s="1744"/>
      <c r="V793" s="1744"/>
      <c r="W793" s="1744"/>
      <c r="X793" s="1744"/>
      <c r="Y793" s="1744"/>
      <c r="Z793" s="1744"/>
    </row>
    <row r="794" ht="15.75" hidden="1" customHeight="1">
      <c r="A794" s="1744"/>
      <c r="B794" s="1744"/>
      <c r="C794" s="1744"/>
      <c r="D794" s="1744"/>
      <c r="E794" s="1744"/>
      <c r="F794" s="1744"/>
      <c r="G794" s="1744"/>
      <c r="H794" s="1744"/>
      <c r="I794" s="1744"/>
      <c r="J794" s="1744"/>
      <c r="K794" s="1744"/>
      <c r="L794" s="1744"/>
      <c r="M794" s="1744"/>
      <c r="N794" s="1744"/>
      <c r="O794" s="1744"/>
      <c r="P794" s="1744"/>
      <c r="Q794" s="1744"/>
      <c r="R794" s="1744"/>
      <c r="S794" s="1744"/>
      <c r="T794" s="1744"/>
      <c r="U794" s="1744"/>
      <c r="V794" s="1744"/>
      <c r="W794" s="1744"/>
      <c r="X794" s="1744"/>
      <c r="Y794" s="1744"/>
      <c r="Z794" s="1744"/>
    </row>
    <row r="795" ht="15.75" hidden="1" customHeight="1">
      <c r="A795" s="1744"/>
      <c r="B795" s="1744"/>
      <c r="C795" s="1744"/>
      <c r="D795" s="1744"/>
      <c r="E795" s="1744"/>
      <c r="F795" s="1744"/>
      <c r="G795" s="1744"/>
      <c r="H795" s="1744"/>
      <c r="I795" s="1744"/>
      <c r="J795" s="1744"/>
      <c r="K795" s="1744"/>
      <c r="L795" s="1744"/>
      <c r="M795" s="1744"/>
      <c r="N795" s="1744"/>
      <c r="O795" s="1744"/>
      <c r="P795" s="1744"/>
      <c r="Q795" s="1744"/>
      <c r="R795" s="1744"/>
      <c r="S795" s="1744"/>
      <c r="T795" s="1744"/>
      <c r="U795" s="1744"/>
      <c r="V795" s="1744"/>
      <c r="W795" s="1744"/>
      <c r="X795" s="1744"/>
      <c r="Y795" s="1744"/>
      <c r="Z795" s="1744"/>
    </row>
    <row r="796" ht="15.75" hidden="1" customHeight="1">
      <c r="A796" s="1744"/>
      <c r="B796" s="1744"/>
      <c r="C796" s="1744"/>
      <c r="D796" s="1744"/>
      <c r="E796" s="1744"/>
      <c r="F796" s="1744"/>
      <c r="G796" s="1744"/>
      <c r="H796" s="1744"/>
      <c r="I796" s="1744"/>
      <c r="J796" s="1744"/>
      <c r="K796" s="1744"/>
      <c r="L796" s="1744"/>
      <c r="M796" s="1744"/>
      <c r="N796" s="1744"/>
      <c r="O796" s="1744"/>
      <c r="P796" s="1744"/>
      <c r="Q796" s="1744"/>
      <c r="R796" s="1744"/>
      <c r="S796" s="1744"/>
      <c r="T796" s="1744"/>
      <c r="U796" s="1744"/>
      <c r="V796" s="1744"/>
      <c r="W796" s="1744"/>
      <c r="X796" s="1744"/>
      <c r="Y796" s="1744"/>
      <c r="Z796" s="1744"/>
    </row>
    <row r="797" ht="15.75" hidden="1" customHeight="1">
      <c r="A797" s="1744"/>
      <c r="B797" s="1744"/>
      <c r="C797" s="1744"/>
      <c r="D797" s="1744"/>
      <c r="E797" s="1744"/>
      <c r="F797" s="1744"/>
      <c r="G797" s="1744"/>
      <c r="H797" s="1744"/>
      <c r="I797" s="1744"/>
      <c r="J797" s="1744"/>
      <c r="K797" s="1744"/>
      <c r="L797" s="1744"/>
      <c r="M797" s="1744"/>
      <c r="N797" s="1744"/>
      <c r="O797" s="1744"/>
      <c r="P797" s="1744"/>
      <c r="Q797" s="1744"/>
      <c r="R797" s="1744"/>
      <c r="S797" s="1744"/>
      <c r="T797" s="1744"/>
      <c r="U797" s="1744"/>
      <c r="V797" s="1744"/>
      <c r="W797" s="1744"/>
      <c r="X797" s="1744"/>
      <c r="Y797" s="1744"/>
      <c r="Z797" s="1744"/>
    </row>
    <row r="798" ht="15.75" hidden="1" customHeight="1">
      <c r="A798" s="1744"/>
      <c r="B798" s="1744"/>
      <c r="C798" s="1744"/>
      <c r="D798" s="1744"/>
      <c r="E798" s="1744"/>
      <c r="F798" s="1744"/>
      <c r="G798" s="1744"/>
      <c r="H798" s="1744"/>
      <c r="I798" s="1744"/>
      <c r="J798" s="1744"/>
      <c r="K798" s="1744"/>
      <c r="L798" s="1744"/>
      <c r="M798" s="1744"/>
      <c r="N798" s="1744"/>
      <c r="O798" s="1744"/>
      <c r="P798" s="1744"/>
      <c r="Q798" s="1744"/>
      <c r="R798" s="1744"/>
      <c r="S798" s="1744"/>
      <c r="T798" s="1744"/>
      <c r="U798" s="1744"/>
      <c r="V798" s="1744"/>
      <c r="W798" s="1744"/>
      <c r="X798" s="1744"/>
      <c r="Y798" s="1744"/>
      <c r="Z798" s="1744"/>
    </row>
    <row r="799" ht="15.75" hidden="1" customHeight="1">
      <c r="A799" s="1744"/>
      <c r="B799" s="1744"/>
      <c r="C799" s="1744"/>
      <c r="D799" s="1744"/>
      <c r="E799" s="1744"/>
      <c r="F799" s="1744"/>
      <c r="G799" s="1744"/>
      <c r="H799" s="1744"/>
      <c r="I799" s="1744"/>
      <c r="J799" s="1744"/>
      <c r="K799" s="1744"/>
      <c r="L799" s="1744"/>
      <c r="M799" s="1744"/>
      <c r="N799" s="1744"/>
      <c r="O799" s="1744"/>
      <c r="P799" s="1744"/>
      <c r="Q799" s="1744"/>
      <c r="R799" s="1744"/>
      <c r="S799" s="1744"/>
      <c r="T799" s="1744"/>
      <c r="U799" s="1744"/>
      <c r="V799" s="1744"/>
      <c r="W799" s="1744"/>
      <c r="X799" s="1744"/>
      <c r="Y799" s="1744"/>
      <c r="Z799" s="1744"/>
    </row>
    <row r="800" ht="15.75" hidden="1" customHeight="1">
      <c r="A800" s="1744"/>
      <c r="B800" s="1744"/>
      <c r="C800" s="1744"/>
      <c r="D800" s="1744"/>
      <c r="E800" s="1744"/>
      <c r="F800" s="1744"/>
      <c r="G800" s="1744"/>
      <c r="H800" s="1744"/>
      <c r="I800" s="1744"/>
      <c r="J800" s="1744"/>
      <c r="K800" s="1744"/>
      <c r="L800" s="1744"/>
      <c r="M800" s="1744"/>
      <c r="N800" s="1744"/>
      <c r="O800" s="1744"/>
      <c r="P800" s="1744"/>
      <c r="Q800" s="1744"/>
      <c r="R800" s="1744"/>
      <c r="S800" s="1744"/>
      <c r="T800" s="1744"/>
      <c r="U800" s="1744"/>
      <c r="V800" s="1744"/>
      <c r="W800" s="1744"/>
      <c r="X800" s="1744"/>
      <c r="Y800" s="1744"/>
      <c r="Z800" s="1744"/>
    </row>
    <row r="801" ht="15.75" hidden="1" customHeight="1">
      <c r="A801" s="1744"/>
      <c r="B801" s="1744"/>
      <c r="C801" s="1744"/>
      <c r="D801" s="1744"/>
      <c r="E801" s="1744"/>
      <c r="F801" s="1744"/>
      <c r="G801" s="1744"/>
      <c r="H801" s="1744"/>
      <c r="I801" s="1744"/>
      <c r="J801" s="1744"/>
      <c r="K801" s="1744"/>
      <c r="L801" s="1744"/>
      <c r="M801" s="1744"/>
      <c r="N801" s="1744"/>
      <c r="O801" s="1744"/>
      <c r="P801" s="1744"/>
      <c r="Q801" s="1744"/>
      <c r="R801" s="1744"/>
      <c r="S801" s="1744"/>
      <c r="T801" s="1744"/>
      <c r="U801" s="1744"/>
      <c r="V801" s="1744"/>
      <c r="W801" s="1744"/>
      <c r="X801" s="1744"/>
      <c r="Y801" s="1744"/>
      <c r="Z801" s="1744"/>
    </row>
    <row r="802" ht="15.75" hidden="1" customHeight="1">
      <c r="A802" s="1744"/>
      <c r="B802" s="1744"/>
      <c r="C802" s="1744"/>
      <c r="D802" s="1744"/>
      <c r="E802" s="1744"/>
      <c r="F802" s="1744"/>
      <c r="G802" s="1744"/>
      <c r="H802" s="1744"/>
      <c r="I802" s="1744"/>
      <c r="J802" s="1744"/>
      <c r="K802" s="1744"/>
      <c r="L802" s="1744"/>
      <c r="M802" s="1744"/>
      <c r="N802" s="1744"/>
      <c r="O802" s="1744"/>
      <c r="P802" s="1744"/>
      <c r="Q802" s="1744"/>
      <c r="R802" s="1744"/>
      <c r="S802" s="1744"/>
      <c r="T802" s="1744"/>
      <c r="U802" s="1744"/>
      <c r="V802" s="1744"/>
      <c r="W802" s="1744"/>
      <c r="X802" s="1744"/>
      <c r="Y802" s="1744"/>
      <c r="Z802" s="1744"/>
    </row>
    <row r="803" ht="15.75" hidden="1" customHeight="1">
      <c r="A803" s="1744"/>
      <c r="B803" s="1744"/>
      <c r="C803" s="1744"/>
      <c r="D803" s="1744"/>
      <c r="E803" s="1744"/>
      <c r="F803" s="1744"/>
      <c r="G803" s="1744"/>
      <c r="H803" s="1744"/>
      <c r="I803" s="1744"/>
      <c r="J803" s="1744"/>
      <c r="K803" s="1744"/>
      <c r="L803" s="1744"/>
      <c r="M803" s="1744"/>
      <c r="N803" s="1744"/>
      <c r="O803" s="1744"/>
      <c r="P803" s="1744"/>
      <c r="Q803" s="1744"/>
      <c r="R803" s="1744"/>
      <c r="S803" s="1744"/>
      <c r="T803" s="1744"/>
      <c r="U803" s="1744"/>
      <c r="V803" s="1744"/>
      <c r="W803" s="1744"/>
      <c r="X803" s="1744"/>
      <c r="Y803" s="1744"/>
      <c r="Z803" s="1744"/>
    </row>
    <row r="804" ht="15.75" hidden="1" customHeight="1">
      <c r="A804" s="1744"/>
      <c r="B804" s="1744"/>
      <c r="C804" s="1744"/>
      <c r="D804" s="1744"/>
      <c r="E804" s="1744"/>
      <c r="F804" s="1744"/>
      <c r="G804" s="1744"/>
      <c r="H804" s="1744"/>
      <c r="I804" s="1744"/>
      <c r="J804" s="1744"/>
      <c r="K804" s="1744"/>
      <c r="L804" s="1744"/>
      <c r="M804" s="1744"/>
      <c r="N804" s="1744"/>
      <c r="O804" s="1744"/>
      <c r="P804" s="1744"/>
      <c r="Q804" s="1744"/>
      <c r="R804" s="1744"/>
      <c r="S804" s="1744"/>
      <c r="T804" s="1744"/>
      <c r="U804" s="1744"/>
      <c r="V804" s="1744"/>
      <c r="W804" s="1744"/>
      <c r="X804" s="1744"/>
      <c r="Y804" s="1744"/>
      <c r="Z804" s="1744"/>
    </row>
    <row r="805" ht="15.75" hidden="1" customHeight="1">
      <c r="A805" s="1744"/>
      <c r="B805" s="1744"/>
      <c r="C805" s="1744"/>
      <c r="D805" s="1744"/>
      <c r="E805" s="1744"/>
      <c r="F805" s="1744"/>
      <c r="G805" s="1744"/>
      <c r="H805" s="1744"/>
      <c r="I805" s="1744"/>
      <c r="J805" s="1744"/>
      <c r="K805" s="1744"/>
      <c r="L805" s="1744"/>
      <c r="M805" s="1744"/>
      <c r="N805" s="1744"/>
      <c r="O805" s="1744"/>
      <c r="P805" s="1744"/>
      <c r="Q805" s="1744"/>
      <c r="R805" s="1744"/>
      <c r="S805" s="1744"/>
      <c r="T805" s="1744"/>
      <c r="U805" s="1744"/>
      <c r="V805" s="1744"/>
      <c r="W805" s="1744"/>
      <c r="X805" s="1744"/>
      <c r="Y805" s="1744"/>
      <c r="Z805" s="1744"/>
    </row>
    <row r="806" ht="15.75" hidden="1" customHeight="1">
      <c r="A806" s="1744"/>
      <c r="B806" s="1744"/>
      <c r="C806" s="1744"/>
      <c r="D806" s="1744"/>
      <c r="E806" s="1744"/>
      <c r="F806" s="1744"/>
      <c r="G806" s="1744"/>
      <c r="H806" s="1744"/>
      <c r="I806" s="1744"/>
      <c r="J806" s="1744"/>
      <c r="K806" s="1744"/>
      <c r="L806" s="1744"/>
      <c r="M806" s="1744"/>
      <c r="N806" s="1744"/>
      <c r="O806" s="1744"/>
      <c r="P806" s="1744"/>
      <c r="Q806" s="1744"/>
      <c r="R806" s="1744"/>
      <c r="S806" s="1744"/>
      <c r="T806" s="1744"/>
      <c r="U806" s="1744"/>
      <c r="V806" s="1744"/>
      <c r="W806" s="1744"/>
      <c r="X806" s="1744"/>
      <c r="Y806" s="1744"/>
      <c r="Z806" s="1744"/>
    </row>
    <row r="807" ht="15.75" hidden="1" customHeight="1">
      <c r="A807" s="1744"/>
      <c r="B807" s="1744"/>
      <c r="C807" s="1744"/>
      <c r="D807" s="1744"/>
      <c r="E807" s="1744"/>
      <c r="F807" s="1744"/>
      <c r="G807" s="1744"/>
      <c r="H807" s="1744"/>
      <c r="I807" s="1744"/>
      <c r="J807" s="1744"/>
      <c r="K807" s="1744"/>
      <c r="L807" s="1744"/>
      <c r="M807" s="1744"/>
      <c r="N807" s="1744"/>
      <c r="O807" s="1744"/>
      <c r="P807" s="1744"/>
      <c r="Q807" s="1744"/>
      <c r="R807" s="1744"/>
      <c r="S807" s="1744"/>
      <c r="T807" s="1744"/>
      <c r="U807" s="1744"/>
      <c r="V807" s="1744"/>
      <c r="W807" s="1744"/>
      <c r="X807" s="1744"/>
      <c r="Y807" s="1744"/>
      <c r="Z807" s="1744"/>
    </row>
    <row r="808" ht="15.75" hidden="1" customHeight="1">
      <c r="A808" s="1744"/>
      <c r="B808" s="1744"/>
      <c r="C808" s="1744"/>
      <c r="D808" s="1744"/>
      <c r="E808" s="1744"/>
      <c r="F808" s="1744"/>
      <c r="G808" s="1744"/>
      <c r="H808" s="1744"/>
      <c r="I808" s="1744"/>
      <c r="J808" s="1744"/>
      <c r="K808" s="1744"/>
      <c r="L808" s="1744"/>
      <c r="M808" s="1744"/>
      <c r="N808" s="1744"/>
      <c r="O808" s="1744"/>
      <c r="P808" s="1744"/>
      <c r="Q808" s="1744"/>
      <c r="R808" s="1744"/>
      <c r="S808" s="1744"/>
      <c r="T808" s="1744"/>
      <c r="U808" s="1744"/>
      <c r="V808" s="1744"/>
      <c r="W808" s="1744"/>
      <c r="X808" s="1744"/>
      <c r="Y808" s="1744"/>
      <c r="Z808" s="1744"/>
    </row>
    <row r="809" ht="15.75" hidden="1" customHeight="1">
      <c r="A809" s="1744"/>
      <c r="B809" s="1744"/>
      <c r="C809" s="1744"/>
      <c r="D809" s="1744"/>
      <c r="E809" s="1744"/>
      <c r="F809" s="1744"/>
      <c r="G809" s="1744"/>
      <c r="H809" s="1744"/>
      <c r="I809" s="1744"/>
      <c r="J809" s="1744"/>
      <c r="K809" s="1744"/>
      <c r="L809" s="1744"/>
      <c r="M809" s="1744"/>
      <c r="N809" s="1744"/>
      <c r="O809" s="1744"/>
      <c r="P809" s="1744"/>
      <c r="Q809" s="1744"/>
      <c r="R809" s="1744"/>
      <c r="S809" s="1744"/>
      <c r="T809" s="1744"/>
      <c r="U809" s="1744"/>
      <c r="V809" s="1744"/>
      <c r="W809" s="1744"/>
      <c r="X809" s="1744"/>
      <c r="Y809" s="1744"/>
      <c r="Z809" s="1744"/>
    </row>
    <row r="810" ht="15.75" hidden="1" customHeight="1">
      <c r="A810" s="1744"/>
      <c r="B810" s="1744"/>
      <c r="C810" s="1744"/>
      <c r="D810" s="1744"/>
      <c r="E810" s="1744"/>
      <c r="F810" s="1744"/>
      <c r="G810" s="1744"/>
      <c r="H810" s="1744"/>
      <c r="I810" s="1744"/>
      <c r="J810" s="1744"/>
      <c r="K810" s="1744"/>
      <c r="L810" s="1744"/>
      <c r="M810" s="1744"/>
      <c r="N810" s="1744"/>
      <c r="O810" s="1744"/>
      <c r="P810" s="1744"/>
      <c r="Q810" s="1744"/>
      <c r="R810" s="1744"/>
      <c r="S810" s="1744"/>
      <c r="T810" s="1744"/>
      <c r="U810" s="1744"/>
      <c r="V810" s="1744"/>
      <c r="W810" s="1744"/>
      <c r="X810" s="1744"/>
      <c r="Y810" s="1744"/>
      <c r="Z810" s="1744"/>
    </row>
    <row r="811" ht="15.75" hidden="1" customHeight="1">
      <c r="A811" s="1744"/>
      <c r="B811" s="1744"/>
      <c r="C811" s="1744"/>
      <c r="D811" s="1744"/>
      <c r="E811" s="1744"/>
      <c r="F811" s="1744"/>
      <c r="G811" s="1744"/>
      <c r="H811" s="1744"/>
      <c r="I811" s="1744"/>
      <c r="J811" s="1744"/>
      <c r="K811" s="1744"/>
      <c r="L811" s="1744"/>
      <c r="M811" s="1744"/>
      <c r="N811" s="1744"/>
      <c r="O811" s="1744"/>
      <c r="P811" s="1744"/>
      <c r="Q811" s="1744"/>
      <c r="R811" s="1744"/>
      <c r="S811" s="1744"/>
      <c r="T811" s="1744"/>
      <c r="U811" s="1744"/>
      <c r="V811" s="1744"/>
      <c r="W811" s="1744"/>
      <c r="X811" s="1744"/>
      <c r="Y811" s="1744"/>
      <c r="Z811" s="1744"/>
    </row>
    <row r="812" ht="15.75" hidden="1" customHeight="1">
      <c r="A812" s="1744"/>
      <c r="B812" s="1744"/>
      <c r="C812" s="1744"/>
      <c r="D812" s="1744"/>
      <c r="E812" s="1744"/>
      <c r="F812" s="1744"/>
      <c r="G812" s="1744"/>
      <c r="H812" s="1744"/>
      <c r="I812" s="1744"/>
      <c r="J812" s="1744"/>
      <c r="K812" s="1744"/>
      <c r="L812" s="1744"/>
      <c r="M812" s="1744"/>
      <c r="N812" s="1744"/>
      <c r="O812" s="1744"/>
      <c r="P812" s="1744"/>
      <c r="Q812" s="1744"/>
      <c r="R812" s="1744"/>
      <c r="S812" s="1744"/>
      <c r="T812" s="1744"/>
      <c r="U812" s="1744"/>
      <c r="V812" s="1744"/>
      <c r="W812" s="1744"/>
      <c r="X812" s="1744"/>
      <c r="Y812" s="1744"/>
      <c r="Z812" s="1744"/>
    </row>
    <row r="813" ht="15.75" hidden="1" customHeight="1">
      <c r="A813" s="1744"/>
      <c r="B813" s="1744"/>
      <c r="C813" s="1744"/>
      <c r="D813" s="1744"/>
      <c r="E813" s="1744"/>
      <c r="F813" s="1744"/>
      <c r="G813" s="1744"/>
      <c r="H813" s="1744"/>
      <c r="I813" s="1744"/>
      <c r="J813" s="1744"/>
      <c r="K813" s="1744"/>
      <c r="L813" s="1744"/>
      <c r="M813" s="1744"/>
      <c r="N813" s="1744"/>
      <c r="O813" s="1744"/>
      <c r="P813" s="1744"/>
      <c r="Q813" s="1744"/>
      <c r="R813" s="1744"/>
      <c r="S813" s="1744"/>
      <c r="T813" s="1744"/>
      <c r="U813" s="1744"/>
      <c r="V813" s="1744"/>
      <c r="W813" s="1744"/>
      <c r="X813" s="1744"/>
      <c r="Y813" s="1744"/>
      <c r="Z813" s="1744"/>
    </row>
    <row r="814" ht="15.75" hidden="1" customHeight="1">
      <c r="A814" s="1744"/>
      <c r="B814" s="1744"/>
      <c r="C814" s="1744"/>
      <c r="D814" s="1744"/>
      <c r="E814" s="1744"/>
      <c r="F814" s="1744"/>
      <c r="G814" s="1744"/>
      <c r="H814" s="1744"/>
      <c r="I814" s="1744"/>
      <c r="J814" s="1744"/>
      <c r="K814" s="1744"/>
      <c r="L814" s="1744"/>
      <c r="M814" s="1744"/>
      <c r="N814" s="1744"/>
      <c r="O814" s="1744"/>
      <c r="P814" s="1744"/>
      <c r="Q814" s="1744"/>
      <c r="R814" s="1744"/>
      <c r="S814" s="1744"/>
      <c r="T814" s="1744"/>
      <c r="U814" s="1744"/>
      <c r="V814" s="1744"/>
      <c r="W814" s="1744"/>
      <c r="X814" s="1744"/>
      <c r="Y814" s="1744"/>
      <c r="Z814" s="1744"/>
    </row>
    <row r="815" ht="15.75" hidden="1" customHeight="1">
      <c r="A815" s="1744"/>
      <c r="B815" s="1744"/>
      <c r="C815" s="1744"/>
      <c r="D815" s="1744"/>
      <c r="E815" s="1744"/>
      <c r="F815" s="1744"/>
      <c r="G815" s="1744"/>
      <c r="H815" s="1744"/>
      <c r="I815" s="1744"/>
      <c r="J815" s="1744"/>
      <c r="K815" s="1744"/>
      <c r="L815" s="1744"/>
      <c r="M815" s="1744"/>
      <c r="N815" s="1744"/>
      <c r="O815" s="1744"/>
      <c r="P815" s="1744"/>
      <c r="Q815" s="1744"/>
      <c r="R815" s="1744"/>
      <c r="S815" s="1744"/>
      <c r="T815" s="1744"/>
      <c r="U815" s="1744"/>
      <c r="V815" s="1744"/>
      <c r="W815" s="1744"/>
      <c r="X815" s="1744"/>
      <c r="Y815" s="1744"/>
      <c r="Z815" s="1744"/>
    </row>
    <row r="816" ht="15.75" hidden="1" customHeight="1">
      <c r="A816" s="1744"/>
      <c r="B816" s="1744"/>
      <c r="C816" s="1744"/>
      <c r="D816" s="1744"/>
      <c r="E816" s="1744"/>
      <c r="F816" s="1744"/>
      <c r="G816" s="1744"/>
      <c r="H816" s="1744"/>
      <c r="I816" s="1744"/>
      <c r="J816" s="1744"/>
      <c r="K816" s="1744"/>
      <c r="L816" s="1744"/>
      <c r="M816" s="1744"/>
      <c r="N816" s="1744"/>
      <c r="O816" s="1744"/>
      <c r="P816" s="1744"/>
      <c r="Q816" s="1744"/>
      <c r="R816" s="1744"/>
      <c r="S816" s="1744"/>
      <c r="T816" s="1744"/>
      <c r="U816" s="1744"/>
      <c r="V816" s="1744"/>
      <c r="W816" s="1744"/>
      <c r="X816" s="1744"/>
      <c r="Y816" s="1744"/>
      <c r="Z816" s="1744"/>
    </row>
    <row r="817" ht="15.75" hidden="1" customHeight="1">
      <c r="A817" s="1744"/>
      <c r="B817" s="1744"/>
      <c r="C817" s="1744"/>
      <c r="D817" s="1744"/>
      <c r="E817" s="1744"/>
      <c r="F817" s="1744"/>
      <c r="G817" s="1744"/>
      <c r="H817" s="1744"/>
      <c r="I817" s="1744"/>
      <c r="J817" s="1744"/>
      <c r="K817" s="1744"/>
      <c r="L817" s="1744"/>
      <c r="M817" s="1744"/>
      <c r="N817" s="1744"/>
      <c r="O817" s="1744"/>
      <c r="P817" s="1744"/>
      <c r="Q817" s="1744"/>
      <c r="R817" s="1744"/>
      <c r="S817" s="1744"/>
      <c r="T817" s="1744"/>
      <c r="U817" s="1744"/>
      <c r="V817" s="1744"/>
      <c r="W817" s="1744"/>
      <c r="X817" s="1744"/>
      <c r="Y817" s="1744"/>
      <c r="Z817" s="1744"/>
    </row>
    <row r="818" ht="15.75" hidden="1" customHeight="1">
      <c r="A818" s="1744"/>
      <c r="B818" s="1744"/>
      <c r="C818" s="1744"/>
      <c r="D818" s="1744"/>
      <c r="E818" s="1744"/>
      <c r="F818" s="1744"/>
      <c r="G818" s="1744"/>
      <c r="H818" s="1744"/>
      <c r="I818" s="1744"/>
      <c r="J818" s="1744"/>
      <c r="K818" s="1744"/>
      <c r="L818" s="1744"/>
      <c r="M818" s="1744"/>
      <c r="N818" s="1744"/>
      <c r="O818" s="1744"/>
      <c r="P818" s="1744"/>
      <c r="Q818" s="1744"/>
      <c r="R818" s="1744"/>
      <c r="S818" s="1744"/>
      <c r="T818" s="1744"/>
      <c r="U818" s="1744"/>
      <c r="V818" s="1744"/>
      <c r="W818" s="1744"/>
      <c r="X818" s="1744"/>
      <c r="Y818" s="1744"/>
      <c r="Z818" s="1744"/>
    </row>
    <row r="819" ht="15.75" hidden="1" customHeight="1">
      <c r="A819" s="1744"/>
      <c r="B819" s="1744"/>
      <c r="C819" s="1744"/>
      <c r="D819" s="1744"/>
      <c r="E819" s="1744"/>
      <c r="F819" s="1744"/>
      <c r="G819" s="1744"/>
      <c r="H819" s="1744"/>
      <c r="I819" s="1744"/>
      <c r="J819" s="1744"/>
      <c r="K819" s="1744"/>
      <c r="L819" s="1744"/>
      <c r="M819" s="1744"/>
      <c r="N819" s="1744"/>
      <c r="O819" s="1744"/>
      <c r="P819" s="1744"/>
      <c r="Q819" s="1744"/>
      <c r="R819" s="1744"/>
      <c r="S819" s="1744"/>
      <c r="T819" s="1744"/>
      <c r="U819" s="1744"/>
      <c r="V819" s="1744"/>
      <c r="W819" s="1744"/>
      <c r="X819" s="1744"/>
      <c r="Y819" s="1744"/>
      <c r="Z819" s="1744"/>
    </row>
    <row r="820" ht="15.75" hidden="1" customHeight="1">
      <c r="A820" s="1744"/>
      <c r="B820" s="1744"/>
      <c r="C820" s="1744"/>
      <c r="D820" s="1744"/>
      <c r="E820" s="1744"/>
      <c r="F820" s="1744"/>
      <c r="G820" s="1744"/>
      <c r="H820" s="1744"/>
      <c r="I820" s="1744"/>
      <c r="J820" s="1744"/>
      <c r="K820" s="1744"/>
      <c r="L820" s="1744"/>
      <c r="M820" s="1744"/>
      <c r="N820" s="1744"/>
      <c r="O820" s="1744"/>
      <c r="P820" s="1744"/>
      <c r="Q820" s="1744"/>
      <c r="R820" s="1744"/>
      <c r="S820" s="1744"/>
      <c r="T820" s="1744"/>
      <c r="U820" s="1744"/>
      <c r="V820" s="1744"/>
      <c r="W820" s="1744"/>
      <c r="X820" s="1744"/>
      <c r="Y820" s="1744"/>
      <c r="Z820" s="1744"/>
    </row>
    <row r="821" ht="15.75" hidden="1" customHeight="1">
      <c r="A821" s="1744"/>
      <c r="B821" s="1744"/>
      <c r="C821" s="1744"/>
      <c r="D821" s="1744"/>
      <c r="E821" s="1744"/>
      <c r="F821" s="1744"/>
      <c r="G821" s="1744"/>
      <c r="H821" s="1744"/>
      <c r="I821" s="1744"/>
      <c r="J821" s="1744"/>
      <c r="K821" s="1744"/>
      <c r="L821" s="1744"/>
      <c r="M821" s="1744"/>
      <c r="N821" s="1744"/>
      <c r="O821" s="1744"/>
      <c r="P821" s="1744"/>
      <c r="Q821" s="1744"/>
      <c r="R821" s="1744"/>
      <c r="S821" s="1744"/>
      <c r="T821" s="1744"/>
      <c r="U821" s="1744"/>
      <c r="V821" s="1744"/>
      <c r="W821" s="1744"/>
      <c r="X821" s="1744"/>
      <c r="Y821" s="1744"/>
      <c r="Z821" s="1744"/>
    </row>
    <row r="822" ht="15.75" hidden="1" customHeight="1">
      <c r="A822" s="1744"/>
      <c r="B822" s="1744"/>
      <c r="C822" s="1744"/>
      <c r="D822" s="1744"/>
      <c r="E822" s="1744"/>
      <c r="F822" s="1744"/>
      <c r="G822" s="1744"/>
      <c r="H822" s="1744"/>
      <c r="I822" s="1744"/>
      <c r="J822" s="1744"/>
      <c r="K822" s="1744"/>
      <c r="L822" s="1744"/>
      <c r="M822" s="1744"/>
      <c r="N822" s="1744"/>
      <c r="O822" s="1744"/>
      <c r="P822" s="1744"/>
      <c r="Q822" s="1744"/>
      <c r="R822" s="1744"/>
      <c r="S822" s="1744"/>
      <c r="T822" s="1744"/>
      <c r="U822" s="1744"/>
      <c r="V822" s="1744"/>
      <c r="W822" s="1744"/>
      <c r="X822" s="1744"/>
      <c r="Y822" s="1744"/>
      <c r="Z822" s="1744"/>
    </row>
    <row r="823" ht="15.75" hidden="1" customHeight="1">
      <c r="A823" s="1744"/>
      <c r="B823" s="1744"/>
      <c r="C823" s="1744"/>
      <c r="D823" s="1744"/>
      <c r="E823" s="1744"/>
      <c r="F823" s="1744"/>
      <c r="G823" s="1744"/>
      <c r="H823" s="1744"/>
      <c r="I823" s="1744"/>
      <c r="J823" s="1744"/>
      <c r="K823" s="1744"/>
      <c r="L823" s="1744"/>
      <c r="M823" s="1744"/>
      <c r="N823" s="1744"/>
      <c r="O823" s="1744"/>
      <c r="P823" s="1744"/>
      <c r="Q823" s="1744"/>
      <c r="R823" s="1744"/>
      <c r="S823" s="1744"/>
      <c r="T823" s="1744"/>
      <c r="U823" s="1744"/>
      <c r="V823" s="1744"/>
      <c r="W823" s="1744"/>
      <c r="X823" s="1744"/>
      <c r="Y823" s="1744"/>
      <c r="Z823" s="1744"/>
    </row>
    <row r="824" ht="15.75" hidden="1" customHeight="1">
      <c r="A824" s="1744"/>
      <c r="B824" s="1744"/>
      <c r="C824" s="1744"/>
      <c r="D824" s="1744"/>
      <c r="E824" s="1744"/>
      <c r="F824" s="1744"/>
      <c r="G824" s="1744"/>
      <c r="H824" s="1744"/>
      <c r="I824" s="1744"/>
      <c r="J824" s="1744"/>
      <c r="K824" s="1744"/>
      <c r="L824" s="1744"/>
      <c r="M824" s="1744"/>
      <c r="N824" s="1744"/>
      <c r="O824" s="1744"/>
      <c r="P824" s="1744"/>
      <c r="Q824" s="1744"/>
      <c r="R824" s="1744"/>
      <c r="S824" s="1744"/>
      <c r="T824" s="1744"/>
      <c r="U824" s="1744"/>
      <c r="V824" s="1744"/>
      <c r="W824" s="1744"/>
      <c r="X824" s="1744"/>
      <c r="Y824" s="1744"/>
      <c r="Z824" s="1744"/>
    </row>
    <row r="825" ht="15.75" hidden="1" customHeight="1">
      <c r="A825" s="1744"/>
      <c r="B825" s="1744"/>
      <c r="C825" s="1744"/>
      <c r="D825" s="1744"/>
      <c r="E825" s="1744"/>
      <c r="F825" s="1744"/>
      <c r="G825" s="1744"/>
      <c r="H825" s="1744"/>
      <c r="I825" s="1744"/>
      <c r="J825" s="1744"/>
      <c r="K825" s="1744"/>
      <c r="L825" s="1744"/>
      <c r="M825" s="1744"/>
      <c r="N825" s="1744"/>
      <c r="O825" s="1744"/>
      <c r="P825" s="1744"/>
      <c r="Q825" s="1744"/>
      <c r="R825" s="1744"/>
      <c r="S825" s="1744"/>
      <c r="T825" s="1744"/>
      <c r="U825" s="1744"/>
      <c r="V825" s="1744"/>
      <c r="W825" s="1744"/>
      <c r="X825" s="1744"/>
      <c r="Y825" s="1744"/>
      <c r="Z825" s="1744"/>
    </row>
    <row r="826" ht="15.75" hidden="1" customHeight="1">
      <c r="A826" s="1744"/>
      <c r="B826" s="1744"/>
      <c r="C826" s="1744"/>
      <c r="D826" s="1744"/>
      <c r="E826" s="1744"/>
      <c r="F826" s="1744"/>
      <c r="G826" s="1744"/>
      <c r="H826" s="1744"/>
      <c r="I826" s="1744"/>
      <c r="J826" s="1744"/>
      <c r="K826" s="1744"/>
      <c r="L826" s="1744"/>
      <c r="M826" s="1744"/>
      <c r="N826" s="1744"/>
      <c r="O826" s="1744"/>
      <c r="P826" s="1744"/>
      <c r="Q826" s="1744"/>
      <c r="R826" s="1744"/>
      <c r="S826" s="1744"/>
      <c r="T826" s="1744"/>
      <c r="U826" s="1744"/>
      <c r="V826" s="1744"/>
      <c r="W826" s="1744"/>
      <c r="X826" s="1744"/>
      <c r="Y826" s="1744"/>
      <c r="Z826" s="1744"/>
    </row>
    <row r="827" ht="15.75" hidden="1" customHeight="1">
      <c r="A827" s="1744"/>
      <c r="B827" s="1744"/>
      <c r="C827" s="1744"/>
      <c r="D827" s="1744"/>
      <c r="E827" s="1744"/>
      <c r="F827" s="1744"/>
      <c r="G827" s="1744"/>
      <c r="H827" s="1744"/>
      <c r="I827" s="1744"/>
      <c r="J827" s="1744"/>
      <c r="K827" s="1744"/>
      <c r="L827" s="1744"/>
      <c r="M827" s="1744"/>
      <c r="N827" s="1744"/>
      <c r="O827" s="1744"/>
      <c r="P827" s="1744"/>
      <c r="Q827" s="1744"/>
      <c r="R827" s="1744"/>
      <c r="S827" s="1744"/>
      <c r="T827" s="1744"/>
      <c r="U827" s="1744"/>
      <c r="V827" s="1744"/>
      <c r="W827" s="1744"/>
      <c r="X827" s="1744"/>
      <c r="Y827" s="1744"/>
      <c r="Z827" s="1744"/>
    </row>
    <row r="828" ht="15.75" hidden="1" customHeight="1">
      <c r="A828" s="1744"/>
      <c r="B828" s="1744"/>
      <c r="C828" s="1744"/>
      <c r="D828" s="1744"/>
      <c r="E828" s="1744"/>
      <c r="F828" s="1744"/>
      <c r="G828" s="1744"/>
      <c r="H828" s="1744"/>
      <c r="I828" s="1744"/>
      <c r="J828" s="1744"/>
      <c r="K828" s="1744"/>
      <c r="L828" s="1744"/>
      <c r="M828" s="1744"/>
      <c r="N828" s="1744"/>
      <c r="O828" s="1744"/>
      <c r="P828" s="1744"/>
      <c r="Q828" s="1744"/>
      <c r="R828" s="1744"/>
      <c r="S828" s="1744"/>
      <c r="T828" s="1744"/>
      <c r="U828" s="1744"/>
      <c r="V828" s="1744"/>
      <c r="W828" s="1744"/>
      <c r="X828" s="1744"/>
      <c r="Y828" s="1744"/>
      <c r="Z828" s="1744"/>
    </row>
    <row r="829" ht="15.75" hidden="1" customHeight="1">
      <c r="A829" s="1744"/>
      <c r="B829" s="1744"/>
      <c r="C829" s="1744"/>
      <c r="D829" s="1744"/>
      <c r="E829" s="1744"/>
      <c r="F829" s="1744"/>
      <c r="G829" s="1744"/>
      <c r="H829" s="1744"/>
      <c r="I829" s="1744"/>
      <c r="J829" s="1744"/>
      <c r="K829" s="1744"/>
      <c r="L829" s="1744"/>
      <c r="M829" s="1744"/>
      <c r="N829" s="1744"/>
      <c r="O829" s="1744"/>
      <c r="P829" s="1744"/>
      <c r="Q829" s="1744"/>
      <c r="R829" s="1744"/>
      <c r="S829" s="1744"/>
      <c r="T829" s="1744"/>
      <c r="U829" s="1744"/>
      <c r="V829" s="1744"/>
      <c r="W829" s="1744"/>
      <c r="X829" s="1744"/>
      <c r="Y829" s="1744"/>
      <c r="Z829" s="1744"/>
    </row>
    <row r="830" ht="15.75" hidden="1" customHeight="1">
      <c r="A830" s="1744"/>
      <c r="B830" s="1744"/>
      <c r="C830" s="1744"/>
      <c r="D830" s="1744"/>
      <c r="E830" s="1744"/>
      <c r="F830" s="1744"/>
      <c r="G830" s="1744"/>
      <c r="H830" s="1744"/>
      <c r="I830" s="1744"/>
      <c r="J830" s="1744"/>
      <c r="K830" s="1744"/>
      <c r="L830" s="1744"/>
      <c r="M830" s="1744"/>
      <c r="N830" s="1744"/>
      <c r="O830" s="1744"/>
      <c r="P830" s="1744"/>
      <c r="Q830" s="1744"/>
      <c r="R830" s="1744"/>
      <c r="S830" s="1744"/>
      <c r="T830" s="1744"/>
      <c r="U830" s="1744"/>
      <c r="V830" s="1744"/>
      <c r="W830" s="1744"/>
      <c r="X830" s="1744"/>
      <c r="Y830" s="1744"/>
      <c r="Z830" s="1744"/>
    </row>
    <row r="831" ht="15.75" hidden="1" customHeight="1">
      <c r="A831" s="1744"/>
      <c r="B831" s="1744"/>
      <c r="C831" s="1744"/>
      <c r="D831" s="1744"/>
      <c r="E831" s="1744"/>
      <c r="F831" s="1744"/>
      <c r="G831" s="1744"/>
      <c r="H831" s="1744"/>
      <c r="I831" s="1744"/>
      <c r="J831" s="1744"/>
      <c r="K831" s="1744"/>
      <c r="L831" s="1744"/>
      <c r="M831" s="1744"/>
      <c r="N831" s="1744"/>
      <c r="O831" s="1744"/>
      <c r="P831" s="1744"/>
      <c r="Q831" s="1744"/>
      <c r="R831" s="1744"/>
      <c r="S831" s="1744"/>
      <c r="T831" s="1744"/>
      <c r="U831" s="1744"/>
      <c r="V831" s="1744"/>
      <c r="W831" s="1744"/>
      <c r="X831" s="1744"/>
      <c r="Y831" s="1744"/>
      <c r="Z831" s="1744"/>
    </row>
    <row r="832" ht="15.75" hidden="1" customHeight="1">
      <c r="A832" s="1744"/>
      <c r="B832" s="1744"/>
      <c r="C832" s="1744"/>
      <c r="D832" s="1744"/>
      <c r="E832" s="1744"/>
      <c r="F832" s="1744"/>
      <c r="G832" s="1744"/>
      <c r="H832" s="1744"/>
      <c r="I832" s="1744"/>
      <c r="J832" s="1744"/>
      <c r="K832" s="1744"/>
      <c r="L832" s="1744"/>
      <c r="M832" s="1744"/>
      <c r="N832" s="1744"/>
      <c r="O832" s="1744"/>
      <c r="P832" s="1744"/>
      <c r="Q832" s="1744"/>
      <c r="R832" s="1744"/>
      <c r="S832" s="1744"/>
      <c r="T832" s="1744"/>
      <c r="U832" s="1744"/>
      <c r="V832" s="1744"/>
      <c r="W832" s="1744"/>
      <c r="X832" s="1744"/>
      <c r="Y832" s="1744"/>
      <c r="Z832" s="1744"/>
    </row>
    <row r="833" ht="15.75" hidden="1" customHeight="1">
      <c r="A833" s="1744"/>
      <c r="B833" s="1744"/>
      <c r="C833" s="1744"/>
      <c r="D833" s="1744"/>
      <c r="E833" s="1744"/>
      <c r="F833" s="1744"/>
      <c r="G833" s="1744"/>
      <c r="H833" s="1744"/>
      <c r="I833" s="1744"/>
      <c r="J833" s="1744"/>
      <c r="K833" s="1744"/>
      <c r="L833" s="1744"/>
      <c r="M833" s="1744"/>
      <c r="N833" s="1744"/>
      <c r="O833" s="1744"/>
      <c r="P833" s="1744"/>
      <c r="Q833" s="1744"/>
      <c r="R833" s="1744"/>
      <c r="S833" s="1744"/>
      <c r="T833" s="1744"/>
      <c r="U833" s="1744"/>
      <c r="V833" s="1744"/>
      <c r="W833" s="1744"/>
      <c r="X833" s="1744"/>
      <c r="Y833" s="1744"/>
      <c r="Z833" s="1744"/>
    </row>
    <row r="834" ht="15.75" hidden="1" customHeight="1">
      <c r="A834" s="1744"/>
      <c r="B834" s="1744"/>
      <c r="C834" s="1744"/>
      <c r="D834" s="1744"/>
      <c r="E834" s="1744"/>
      <c r="F834" s="1744"/>
      <c r="G834" s="1744"/>
      <c r="H834" s="1744"/>
      <c r="I834" s="1744"/>
      <c r="J834" s="1744"/>
      <c r="K834" s="1744"/>
      <c r="L834" s="1744"/>
      <c r="M834" s="1744"/>
      <c r="N834" s="1744"/>
      <c r="O834" s="1744"/>
      <c r="P834" s="1744"/>
      <c r="Q834" s="1744"/>
      <c r="R834" s="1744"/>
      <c r="S834" s="1744"/>
      <c r="T834" s="1744"/>
      <c r="U834" s="1744"/>
      <c r="V834" s="1744"/>
      <c r="W834" s="1744"/>
      <c r="X834" s="1744"/>
      <c r="Y834" s="1744"/>
      <c r="Z834" s="1744"/>
    </row>
    <row r="835" ht="15.75" hidden="1" customHeight="1">
      <c r="A835" s="1744"/>
      <c r="B835" s="1744"/>
      <c r="C835" s="1744"/>
      <c r="D835" s="1744"/>
      <c r="E835" s="1744"/>
      <c r="F835" s="1744"/>
      <c r="G835" s="1744"/>
      <c r="H835" s="1744"/>
      <c r="I835" s="1744"/>
      <c r="J835" s="1744"/>
      <c r="K835" s="1744"/>
      <c r="L835" s="1744"/>
      <c r="M835" s="1744"/>
      <c r="N835" s="1744"/>
      <c r="O835" s="1744"/>
      <c r="P835" s="1744"/>
      <c r="Q835" s="1744"/>
      <c r="R835" s="1744"/>
      <c r="S835" s="1744"/>
      <c r="T835" s="1744"/>
      <c r="U835" s="1744"/>
      <c r="V835" s="1744"/>
      <c r="W835" s="1744"/>
      <c r="X835" s="1744"/>
      <c r="Y835" s="1744"/>
      <c r="Z835" s="1744"/>
    </row>
    <row r="836" ht="15.75" hidden="1" customHeight="1">
      <c r="A836" s="1744"/>
      <c r="B836" s="1744"/>
      <c r="C836" s="1744"/>
      <c r="D836" s="1744"/>
      <c r="E836" s="1744"/>
      <c r="F836" s="1744"/>
      <c r="G836" s="1744"/>
      <c r="H836" s="1744"/>
      <c r="I836" s="1744"/>
      <c r="J836" s="1744"/>
      <c r="K836" s="1744"/>
      <c r="L836" s="1744"/>
      <c r="M836" s="1744"/>
      <c r="N836" s="1744"/>
      <c r="O836" s="1744"/>
      <c r="P836" s="1744"/>
      <c r="Q836" s="1744"/>
      <c r="R836" s="1744"/>
      <c r="S836" s="1744"/>
      <c r="T836" s="1744"/>
      <c r="U836" s="1744"/>
      <c r="V836" s="1744"/>
      <c r="W836" s="1744"/>
      <c r="X836" s="1744"/>
      <c r="Y836" s="1744"/>
      <c r="Z836" s="1744"/>
    </row>
    <row r="837" ht="15.75" hidden="1" customHeight="1">
      <c r="A837" s="1744"/>
      <c r="B837" s="1744"/>
      <c r="C837" s="1744"/>
      <c r="D837" s="1744"/>
      <c r="E837" s="1744"/>
      <c r="F837" s="1744"/>
      <c r="G837" s="1744"/>
      <c r="H837" s="1744"/>
      <c r="I837" s="1744"/>
      <c r="J837" s="1744"/>
      <c r="K837" s="1744"/>
      <c r="L837" s="1744"/>
      <c r="M837" s="1744"/>
      <c r="N837" s="1744"/>
      <c r="O837" s="1744"/>
      <c r="P837" s="1744"/>
      <c r="Q837" s="1744"/>
      <c r="R837" s="1744"/>
      <c r="S837" s="1744"/>
      <c r="T837" s="1744"/>
      <c r="U837" s="1744"/>
      <c r="V837" s="1744"/>
      <c r="W837" s="1744"/>
      <c r="X837" s="1744"/>
      <c r="Y837" s="1744"/>
      <c r="Z837" s="1744"/>
    </row>
    <row r="838" ht="15.75" hidden="1" customHeight="1">
      <c r="A838" s="1744"/>
      <c r="B838" s="1744"/>
      <c r="C838" s="1744"/>
      <c r="D838" s="1744"/>
      <c r="E838" s="1744"/>
      <c r="F838" s="1744"/>
      <c r="G838" s="1744"/>
      <c r="H838" s="1744"/>
      <c r="I838" s="1744"/>
      <c r="J838" s="1744"/>
      <c r="K838" s="1744"/>
      <c r="L838" s="1744"/>
      <c r="M838" s="1744"/>
      <c r="N838" s="1744"/>
      <c r="O838" s="1744"/>
      <c r="P838" s="1744"/>
      <c r="Q838" s="1744"/>
      <c r="R838" s="1744"/>
      <c r="S838" s="1744"/>
      <c r="T838" s="1744"/>
      <c r="U838" s="1744"/>
      <c r="V838" s="1744"/>
      <c r="W838" s="1744"/>
      <c r="X838" s="1744"/>
      <c r="Y838" s="1744"/>
      <c r="Z838" s="1744"/>
    </row>
    <row r="839" ht="15.75" hidden="1" customHeight="1">
      <c r="A839" s="1744"/>
      <c r="B839" s="1744"/>
      <c r="C839" s="1744"/>
      <c r="D839" s="1744"/>
      <c r="E839" s="1744"/>
      <c r="F839" s="1744"/>
      <c r="G839" s="1744"/>
      <c r="H839" s="1744"/>
      <c r="I839" s="1744"/>
      <c r="J839" s="1744"/>
      <c r="K839" s="1744"/>
      <c r="L839" s="1744"/>
      <c r="M839" s="1744"/>
      <c r="N839" s="1744"/>
      <c r="O839" s="1744"/>
      <c r="P839" s="1744"/>
      <c r="Q839" s="1744"/>
      <c r="R839" s="1744"/>
      <c r="S839" s="1744"/>
      <c r="T839" s="1744"/>
      <c r="U839" s="1744"/>
      <c r="V839" s="1744"/>
      <c r="W839" s="1744"/>
      <c r="X839" s="1744"/>
      <c r="Y839" s="1744"/>
      <c r="Z839" s="1744"/>
    </row>
    <row r="840" ht="15.75" hidden="1" customHeight="1">
      <c r="A840" s="1744"/>
      <c r="B840" s="1744"/>
      <c r="C840" s="1744"/>
      <c r="D840" s="1744"/>
      <c r="E840" s="1744"/>
      <c r="F840" s="1744"/>
      <c r="G840" s="1744"/>
      <c r="H840" s="1744"/>
      <c r="I840" s="1744"/>
      <c r="J840" s="1744"/>
      <c r="K840" s="1744"/>
      <c r="L840" s="1744"/>
      <c r="M840" s="1744"/>
      <c r="N840" s="1744"/>
      <c r="O840" s="1744"/>
      <c r="P840" s="1744"/>
      <c r="Q840" s="1744"/>
      <c r="R840" s="1744"/>
      <c r="S840" s="1744"/>
      <c r="T840" s="1744"/>
      <c r="U840" s="1744"/>
      <c r="V840" s="1744"/>
      <c r="W840" s="1744"/>
      <c r="X840" s="1744"/>
      <c r="Y840" s="1744"/>
      <c r="Z840" s="1744"/>
    </row>
    <row r="841" ht="15.75" hidden="1" customHeight="1">
      <c r="A841" s="1744"/>
      <c r="B841" s="1744"/>
      <c r="C841" s="1744"/>
      <c r="D841" s="1744"/>
      <c r="E841" s="1744"/>
      <c r="F841" s="1744"/>
      <c r="G841" s="1744"/>
      <c r="H841" s="1744"/>
      <c r="I841" s="1744"/>
      <c r="J841" s="1744"/>
      <c r="K841" s="1744"/>
      <c r="L841" s="1744"/>
      <c r="M841" s="1744"/>
      <c r="N841" s="1744"/>
      <c r="O841" s="1744"/>
      <c r="P841" s="1744"/>
      <c r="Q841" s="1744"/>
      <c r="R841" s="1744"/>
      <c r="S841" s="1744"/>
      <c r="T841" s="1744"/>
      <c r="U841" s="1744"/>
      <c r="V841" s="1744"/>
      <c r="W841" s="1744"/>
      <c r="X841" s="1744"/>
      <c r="Y841" s="1744"/>
      <c r="Z841" s="1744"/>
    </row>
    <row r="842" ht="15.75" hidden="1" customHeight="1">
      <c r="A842" s="1744"/>
      <c r="B842" s="1744"/>
      <c r="C842" s="1744"/>
      <c r="D842" s="1744"/>
      <c r="E842" s="1744"/>
      <c r="F842" s="1744"/>
      <c r="G842" s="1744"/>
      <c r="H842" s="1744"/>
      <c r="I842" s="1744"/>
      <c r="J842" s="1744"/>
      <c r="K842" s="1744"/>
      <c r="L842" s="1744"/>
      <c r="M842" s="1744"/>
      <c r="N842" s="1744"/>
      <c r="O842" s="1744"/>
      <c r="P842" s="1744"/>
      <c r="Q842" s="1744"/>
      <c r="R842" s="1744"/>
      <c r="S842" s="1744"/>
      <c r="T842" s="1744"/>
      <c r="U842" s="1744"/>
      <c r="V842" s="1744"/>
      <c r="W842" s="1744"/>
      <c r="X842" s="1744"/>
      <c r="Y842" s="1744"/>
      <c r="Z842" s="1744"/>
    </row>
    <row r="843" ht="15.75" hidden="1" customHeight="1">
      <c r="A843" s="1744"/>
      <c r="B843" s="1744"/>
      <c r="C843" s="1744"/>
      <c r="D843" s="1744"/>
      <c r="E843" s="1744"/>
      <c r="F843" s="1744"/>
      <c r="G843" s="1744"/>
      <c r="H843" s="1744"/>
      <c r="I843" s="1744"/>
      <c r="J843" s="1744"/>
      <c r="K843" s="1744"/>
      <c r="L843" s="1744"/>
      <c r="M843" s="1744"/>
      <c r="N843" s="1744"/>
      <c r="O843" s="1744"/>
      <c r="P843" s="1744"/>
      <c r="Q843" s="1744"/>
      <c r="R843" s="1744"/>
      <c r="S843" s="1744"/>
      <c r="T843" s="1744"/>
      <c r="U843" s="1744"/>
      <c r="V843" s="1744"/>
      <c r="W843" s="1744"/>
      <c r="X843" s="1744"/>
      <c r="Y843" s="1744"/>
      <c r="Z843" s="1744"/>
    </row>
    <row r="844" ht="15.75" hidden="1" customHeight="1">
      <c r="A844" s="1744"/>
      <c r="B844" s="1744"/>
      <c r="C844" s="1744"/>
      <c r="D844" s="1744"/>
      <c r="E844" s="1744"/>
      <c r="F844" s="1744"/>
      <c r="G844" s="1744"/>
      <c r="H844" s="1744"/>
      <c r="I844" s="1744"/>
      <c r="J844" s="1744"/>
      <c r="K844" s="1744"/>
      <c r="L844" s="1744"/>
      <c r="M844" s="1744"/>
      <c r="N844" s="1744"/>
      <c r="O844" s="1744"/>
      <c r="P844" s="1744"/>
      <c r="Q844" s="1744"/>
      <c r="R844" s="1744"/>
      <c r="S844" s="1744"/>
      <c r="T844" s="1744"/>
      <c r="U844" s="1744"/>
      <c r="V844" s="1744"/>
      <c r="W844" s="1744"/>
      <c r="X844" s="1744"/>
      <c r="Y844" s="1744"/>
      <c r="Z844" s="1744"/>
    </row>
    <row r="845" ht="15.75" hidden="1" customHeight="1">
      <c r="A845" s="1744"/>
      <c r="B845" s="1744"/>
      <c r="C845" s="1744"/>
      <c r="D845" s="1744"/>
      <c r="E845" s="1744"/>
      <c r="F845" s="1744"/>
      <c r="G845" s="1744"/>
      <c r="H845" s="1744"/>
      <c r="I845" s="1744"/>
      <c r="J845" s="1744"/>
      <c r="K845" s="1744"/>
      <c r="L845" s="1744"/>
      <c r="M845" s="1744"/>
      <c r="N845" s="1744"/>
      <c r="O845" s="1744"/>
      <c r="P845" s="1744"/>
      <c r="Q845" s="1744"/>
      <c r="R845" s="1744"/>
      <c r="S845" s="1744"/>
      <c r="T845" s="1744"/>
      <c r="U845" s="1744"/>
      <c r="V845" s="1744"/>
      <c r="W845" s="1744"/>
      <c r="X845" s="1744"/>
      <c r="Y845" s="1744"/>
      <c r="Z845" s="1744"/>
    </row>
    <row r="846" ht="15.75" hidden="1" customHeight="1">
      <c r="A846" s="1744"/>
      <c r="B846" s="1744"/>
      <c r="C846" s="1744"/>
      <c r="D846" s="1744"/>
      <c r="E846" s="1744"/>
      <c r="F846" s="1744"/>
      <c r="G846" s="1744"/>
      <c r="H846" s="1744"/>
      <c r="I846" s="1744"/>
      <c r="J846" s="1744"/>
      <c r="K846" s="1744"/>
      <c r="L846" s="1744"/>
      <c r="M846" s="1744"/>
      <c r="N846" s="1744"/>
      <c r="O846" s="1744"/>
      <c r="P846" s="1744"/>
      <c r="Q846" s="1744"/>
      <c r="R846" s="1744"/>
      <c r="S846" s="1744"/>
      <c r="T846" s="1744"/>
      <c r="U846" s="1744"/>
      <c r="V846" s="1744"/>
      <c r="W846" s="1744"/>
      <c r="X846" s="1744"/>
      <c r="Y846" s="1744"/>
      <c r="Z846" s="1744"/>
    </row>
    <row r="847" ht="15.75" hidden="1" customHeight="1">
      <c r="A847" s="1744"/>
      <c r="B847" s="1744"/>
      <c r="C847" s="1744"/>
      <c r="D847" s="1744"/>
      <c r="E847" s="1744"/>
      <c r="F847" s="1744"/>
      <c r="G847" s="1744"/>
      <c r="H847" s="1744"/>
      <c r="I847" s="1744"/>
      <c r="J847" s="1744"/>
      <c r="K847" s="1744"/>
      <c r="L847" s="1744"/>
      <c r="M847" s="1744"/>
      <c r="N847" s="1744"/>
      <c r="O847" s="1744"/>
      <c r="P847" s="1744"/>
      <c r="Q847" s="1744"/>
      <c r="R847" s="1744"/>
      <c r="S847" s="1744"/>
      <c r="T847" s="1744"/>
      <c r="U847" s="1744"/>
      <c r="V847" s="1744"/>
      <c r="W847" s="1744"/>
      <c r="X847" s="1744"/>
      <c r="Y847" s="1744"/>
      <c r="Z847" s="1744"/>
    </row>
    <row r="848" ht="15.75" hidden="1" customHeight="1">
      <c r="A848" s="1744"/>
      <c r="B848" s="1744"/>
      <c r="C848" s="1744"/>
      <c r="D848" s="1744"/>
      <c r="E848" s="1744"/>
      <c r="F848" s="1744"/>
      <c r="G848" s="1744"/>
      <c r="H848" s="1744"/>
      <c r="I848" s="1744"/>
      <c r="J848" s="1744"/>
      <c r="K848" s="1744"/>
      <c r="L848" s="1744"/>
      <c r="M848" s="1744"/>
      <c r="N848" s="1744"/>
      <c r="O848" s="1744"/>
      <c r="P848" s="1744"/>
      <c r="Q848" s="1744"/>
      <c r="R848" s="1744"/>
      <c r="S848" s="1744"/>
      <c r="T848" s="1744"/>
      <c r="U848" s="1744"/>
      <c r="V848" s="1744"/>
      <c r="W848" s="1744"/>
      <c r="X848" s="1744"/>
      <c r="Y848" s="1744"/>
      <c r="Z848" s="1744"/>
    </row>
    <row r="849" ht="15.75" hidden="1" customHeight="1">
      <c r="A849" s="1744"/>
      <c r="B849" s="1744"/>
      <c r="C849" s="1744"/>
      <c r="D849" s="1744"/>
      <c r="E849" s="1744"/>
      <c r="F849" s="1744"/>
      <c r="G849" s="1744"/>
      <c r="H849" s="1744"/>
      <c r="I849" s="1744"/>
      <c r="J849" s="1744"/>
      <c r="K849" s="1744"/>
      <c r="L849" s="1744"/>
      <c r="M849" s="1744"/>
      <c r="N849" s="1744"/>
      <c r="O849" s="1744"/>
      <c r="P849" s="1744"/>
      <c r="Q849" s="1744"/>
      <c r="R849" s="1744"/>
      <c r="S849" s="1744"/>
      <c r="T849" s="1744"/>
      <c r="U849" s="1744"/>
      <c r="V849" s="1744"/>
      <c r="W849" s="1744"/>
      <c r="X849" s="1744"/>
      <c r="Y849" s="1744"/>
      <c r="Z849" s="1744"/>
    </row>
    <row r="850" ht="15.75" hidden="1" customHeight="1">
      <c r="A850" s="1744"/>
      <c r="B850" s="1744"/>
      <c r="C850" s="1744"/>
      <c r="D850" s="1744"/>
      <c r="E850" s="1744"/>
      <c r="F850" s="1744"/>
      <c r="G850" s="1744"/>
      <c r="H850" s="1744"/>
      <c r="I850" s="1744"/>
      <c r="J850" s="1744"/>
      <c r="K850" s="1744"/>
      <c r="L850" s="1744"/>
      <c r="M850" s="1744"/>
      <c r="N850" s="1744"/>
      <c r="O850" s="1744"/>
      <c r="P850" s="1744"/>
      <c r="Q850" s="1744"/>
      <c r="R850" s="1744"/>
      <c r="S850" s="1744"/>
      <c r="T850" s="1744"/>
      <c r="U850" s="1744"/>
      <c r="V850" s="1744"/>
      <c r="W850" s="1744"/>
      <c r="X850" s="1744"/>
      <c r="Y850" s="1744"/>
      <c r="Z850" s="1744"/>
    </row>
    <row r="851" ht="15.75" hidden="1" customHeight="1">
      <c r="A851" s="1744"/>
      <c r="B851" s="1744"/>
      <c r="C851" s="1744"/>
      <c r="D851" s="1744"/>
      <c r="E851" s="1744"/>
      <c r="F851" s="1744"/>
      <c r="G851" s="1744"/>
      <c r="H851" s="1744"/>
      <c r="I851" s="1744"/>
      <c r="J851" s="1744"/>
      <c r="K851" s="1744"/>
      <c r="L851" s="1744"/>
      <c r="M851" s="1744"/>
      <c r="N851" s="1744"/>
      <c r="O851" s="1744"/>
      <c r="P851" s="1744"/>
      <c r="Q851" s="1744"/>
      <c r="R851" s="1744"/>
      <c r="S851" s="1744"/>
      <c r="T851" s="1744"/>
      <c r="U851" s="1744"/>
      <c r="V851" s="1744"/>
      <c r="W851" s="1744"/>
      <c r="X851" s="1744"/>
      <c r="Y851" s="1744"/>
      <c r="Z851" s="1744"/>
    </row>
    <row r="852" ht="15.75" hidden="1" customHeight="1">
      <c r="A852" s="1744"/>
      <c r="B852" s="1744"/>
      <c r="C852" s="1744"/>
      <c r="D852" s="1744"/>
      <c r="E852" s="1744"/>
      <c r="F852" s="1744"/>
      <c r="G852" s="1744"/>
      <c r="H852" s="1744"/>
      <c r="I852" s="1744"/>
      <c r="J852" s="1744"/>
      <c r="K852" s="1744"/>
      <c r="L852" s="1744"/>
      <c r="M852" s="1744"/>
      <c r="N852" s="1744"/>
      <c r="O852" s="1744"/>
      <c r="P852" s="1744"/>
      <c r="Q852" s="1744"/>
      <c r="R852" s="1744"/>
      <c r="S852" s="1744"/>
      <c r="T852" s="1744"/>
      <c r="U852" s="1744"/>
      <c r="V852" s="1744"/>
      <c r="W852" s="1744"/>
      <c r="X852" s="1744"/>
      <c r="Y852" s="1744"/>
      <c r="Z852" s="1744"/>
    </row>
    <row r="853" ht="15.75" hidden="1" customHeight="1">
      <c r="A853" s="1744"/>
      <c r="B853" s="1744"/>
      <c r="C853" s="1744"/>
      <c r="D853" s="1744"/>
      <c r="E853" s="1744"/>
      <c r="F853" s="1744"/>
      <c r="G853" s="1744"/>
      <c r="H853" s="1744"/>
      <c r="I853" s="1744"/>
      <c r="J853" s="1744"/>
      <c r="K853" s="1744"/>
      <c r="L853" s="1744"/>
      <c r="M853" s="1744"/>
      <c r="N853" s="1744"/>
      <c r="O853" s="1744"/>
      <c r="P853" s="1744"/>
      <c r="Q853" s="1744"/>
      <c r="R853" s="1744"/>
      <c r="S853" s="1744"/>
      <c r="T853" s="1744"/>
      <c r="U853" s="1744"/>
      <c r="V853" s="1744"/>
      <c r="W853" s="1744"/>
      <c r="X853" s="1744"/>
      <c r="Y853" s="1744"/>
      <c r="Z853" s="1744"/>
    </row>
    <row r="854" ht="15.75" hidden="1" customHeight="1">
      <c r="A854" s="1744"/>
      <c r="B854" s="1744"/>
      <c r="C854" s="1744"/>
      <c r="D854" s="1744"/>
      <c r="E854" s="1744"/>
      <c r="F854" s="1744"/>
      <c r="G854" s="1744"/>
      <c r="H854" s="1744"/>
      <c r="I854" s="1744"/>
      <c r="J854" s="1744"/>
      <c r="K854" s="1744"/>
      <c r="L854" s="1744"/>
      <c r="M854" s="1744"/>
      <c r="N854" s="1744"/>
      <c r="O854" s="1744"/>
      <c r="P854" s="1744"/>
      <c r="Q854" s="1744"/>
      <c r="R854" s="1744"/>
      <c r="S854" s="1744"/>
      <c r="T854" s="1744"/>
      <c r="U854" s="1744"/>
      <c r="V854" s="1744"/>
      <c r="W854" s="1744"/>
      <c r="X854" s="1744"/>
      <c r="Y854" s="1744"/>
      <c r="Z854" s="1744"/>
    </row>
    <row r="855" ht="15.75" hidden="1" customHeight="1">
      <c r="A855" s="1744"/>
      <c r="B855" s="1744"/>
      <c r="C855" s="1744"/>
      <c r="D855" s="1744"/>
      <c r="E855" s="1744"/>
      <c r="F855" s="1744"/>
      <c r="G855" s="1744"/>
      <c r="H855" s="1744"/>
      <c r="I855" s="1744"/>
      <c r="J855" s="1744"/>
      <c r="K855" s="1744"/>
      <c r="L855" s="1744"/>
      <c r="M855" s="1744"/>
      <c r="N855" s="1744"/>
      <c r="O855" s="1744"/>
      <c r="P855" s="1744"/>
      <c r="Q855" s="1744"/>
      <c r="R855" s="1744"/>
      <c r="S855" s="1744"/>
      <c r="T855" s="1744"/>
      <c r="U855" s="1744"/>
      <c r="V855" s="1744"/>
      <c r="W855" s="1744"/>
      <c r="X855" s="1744"/>
      <c r="Y855" s="1744"/>
      <c r="Z855" s="1744"/>
    </row>
    <row r="856" ht="15.75" hidden="1" customHeight="1">
      <c r="A856" s="1744"/>
      <c r="B856" s="1744"/>
      <c r="C856" s="1744"/>
      <c r="D856" s="1744"/>
      <c r="E856" s="1744"/>
      <c r="F856" s="1744"/>
      <c r="G856" s="1744"/>
      <c r="H856" s="1744"/>
      <c r="I856" s="1744"/>
      <c r="J856" s="1744"/>
      <c r="K856" s="1744"/>
      <c r="L856" s="1744"/>
      <c r="M856" s="1744"/>
      <c r="N856" s="1744"/>
      <c r="O856" s="1744"/>
      <c r="P856" s="1744"/>
      <c r="Q856" s="1744"/>
      <c r="R856" s="1744"/>
      <c r="S856" s="1744"/>
      <c r="T856" s="1744"/>
      <c r="U856" s="1744"/>
      <c r="V856" s="1744"/>
      <c r="W856" s="1744"/>
      <c r="X856" s="1744"/>
      <c r="Y856" s="1744"/>
      <c r="Z856" s="1744"/>
    </row>
    <row r="857" ht="15.75" hidden="1" customHeight="1">
      <c r="A857" s="1744"/>
      <c r="B857" s="1744"/>
      <c r="C857" s="1744"/>
      <c r="D857" s="1744"/>
      <c r="E857" s="1744"/>
      <c r="F857" s="1744"/>
      <c r="G857" s="1744"/>
      <c r="H857" s="1744"/>
      <c r="I857" s="1744"/>
      <c r="J857" s="1744"/>
      <c r="K857" s="1744"/>
      <c r="L857" s="1744"/>
      <c r="M857" s="1744"/>
      <c r="N857" s="1744"/>
      <c r="O857" s="1744"/>
      <c r="P857" s="1744"/>
      <c r="Q857" s="1744"/>
      <c r="R857" s="1744"/>
      <c r="S857" s="1744"/>
      <c r="T857" s="1744"/>
      <c r="U857" s="1744"/>
      <c r="V857" s="1744"/>
      <c r="W857" s="1744"/>
      <c r="X857" s="1744"/>
      <c r="Y857" s="1744"/>
      <c r="Z857" s="1744"/>
    </row>
    <row r="858" ht="15.75" hidden="1" customHeight="1">
      <c r="A858" s="1744"/>
      <c r="B858" s="1744"/>
      <c r="C858" s="1744"/>
      <c r="D858" s="1744"/>
      <c r="E858" s="1744"/>
      <c r="F858" s="1744"/>
      <c r="G858" s="1744"/>
      <c r="H858" s="1744"/>
      <c r="I858" s="1744"/>
      <c r="J858" s="1744"/>
      <c r="K858" s="1744"/>
      <c r="L858" s="1744"/>
      <c r="M858" s="1744"/>
      <c r="N858" s="1744"/>
      <c r="O858" s="1744"/>
      <c r="P858" s="1744"/>
      <c r="Q858" s="1744"/>
      <c r="R858" s="1744"/>
      <c r="S858" s="1744"/>
      <c r="T858" s="1744"/>
      <c r="U858" s="1744"/>
      <c r="V858" s="1744"/>
      <c r="W858" s="1744"/>
      <c r="X858" s="1744"/>
      <c r="Y858" s="1744"/>
      <c r="Z858" s="1744"/>
    </row>
    <row r="859" ht="15.75" hidden="1" customHeight="1">
      <c r="A859" s="1744"/>
      <c r="B859" s="1744"/>
      <c r="C859" s="1744"/>
      <c r="D859" s="1744"/>
      <c r="E859" s="1744"/>
      <c r="F859" s="1744"/>
      <c r="G859" s="1744"/>
      <c r="H859" s="1744"/>
      <c r="I859" s="1744"/>
      <c r="J859" s="1744"/>
      <c r="K859" s="1744"/>
      <c r="L859" s="1744"/>
      <c r="M859" s="1744"/>
      <c r="N859" s="1744"/>
      <c r="O859" s="1744"/>
      <c r="P859" s="1744"/>
      <c r="Q859" s="1744"/>
      <c r="R859" s="1744"/>
      <c r="S859" s="1744"/>
      <c r="T859" s="1744"/>
      <c r="U859" s="1744"/>
      <c r="V859" s="1744"/>
      <c r="W859" s="1744"/>
      <c r="X859" s="1744"/>
      <c r="Y859" s="1744"/>
      <c r="Z859" s="1744"/>
    </row>
    <row r="860" ht="15.75" hidden="1" customHeight="1">
      <c r="A860" s="1744"/>
      <c r="B860" s="1744"/>
      <c r="C860" s="1744"/>
      <c r="D860" s="1744"/>
      <c r="E860" s="1744"/>
      <c r="F860" s="1744"/>
      <c r="G860" s="1744"/>
      <c r="H860" s="1744"/>
      <c r="I860" s="1744"/>
      <c r="J860" s="1744"/>
      <c r="K860" s="1744"/>
      <c r="L860" s="1744"/>
      <c r="M860" s="1744"/>
      <c r="N860" s="1744"/>
      <c r="O860" s="1744"/>
      <c r="P860" s="1744"/>
      <c r="Q860" s="1744"/>
      <c r="R860" s="1744"/>
      <c r="S860" s="1744"/>
      <c r="T860" s="1744"/>
      <c r="U860" s="1744"/>
      <c r="V860" s="1744"/>
      <c r="W860" s="1744"/>
      <c r="X860" s="1744"/>
      <c r="Y860" s="1744"/>
      <c r="Z860" s="1744"/>
    </row>
    <row r="861" ht="15.75" hidden="1" customHeight="1">
      <c r="A861" s="1744"/>
      <c r="B861" s="1744"/>
      <c r="C861" s="1744"/>
      <c r="D861" s="1744"/>
      <c r="E861" s="1744"/>
      <c r="F861" s="1744"/>
      <c r="G861" s="1744"/>
      <c r="H861" s="1744"/>
      <c r="I861" s="1744"/>
      <c r="J861" s="1744"/>
      <c r="K861" s="1744"/>
      <c r="L861" s="1744"/>
      <c r="M861" s="1744"/>
      <c r="N861" s="1744"/>
      <c r="O861" s="1744"/>
      <c r="P861" s="1744"/>
      <c r="Q861" s="1744"/>
      <c r="R861" s="1744"/>
      <c r="S861" s="1744"/>
      <c r="T861" s="1744"/>
      <c r="U861" s="1744"/>
      <c r="V861" s="1744"/>
      <c r="W861" s="1744"/>
      <c r="X861" s="1744"/>
      <c r="Y861" s="1744"/>
      <c r="Z861" s="1744"/>
    </row>
    <row r="862" ht="15.75" hidden="1" customHeight="1">
      <c r="A862" s="1744"/>
      <c r="B862" s="1744"/>
      <c r="C862" s="1744"/>
      <c r="D862" s="1744"/>
      <c r="E862" s="1744"/>
      <c r="F862" s="1744"/>
      <c r="G862" s="1744"/>
      <c r="H862" s="1744"/>
      <c r="I862" s="1744"/>
      <c r="J862" s="1744"/>
      <c r="K862" s="1744"/>
      <c r="L862" s="1744"/>
      <c r="M862" s="1744"/>
      <c r="N862" s="1744"/>
      <c r="O862" s="1744"/>
      <c r="P862" s="1744"/>
      <c r="Q862" s="1744"/>
      <c r="R862" s="1744"/>
      <c r="S862" s="1744"/>
      <c r="T862" s="1744"/>
      <c r="U862" s="1744"/>
      <c r="V862" s="1744"/>
      <c r="W862" s="1744"/>
      <c r="X862" s="1744"/>
      <c r="Y862" s="1744"/>
      <c r="Z862" s="1744"/>
    </row>
    <row r="863" ht="15.75" hidden="1" customHeight="1">
      <c r="A863" s="1744"/>
      <c r="B863" s="1744"/>
      <c r="C863" s="1744"/>
      <c r="D863" s="1744"/>
      <c r="E863" s="1744"/>
      <c r="F863" s="1744"/>
      <c r="G863" s="1744"/>
      <c r="H863" s="1744"/>
      <c r="I863" s="1744"/>
      <c r="J863" s="1744"/>
      <c r="K863" s="1744"/>
      <c r="L863" s="1744"/>
      <c r="M863" s="1744"/>
      <c r="N863" s="1744"/>
      <c r="O863" s="1744"/>
      <c r="P863" s="1744"/>
      <c r="Q863" s="1744"/>
      <c r="R863" s="1744"/>
      <c r="S863" s="1744"/>
      <c r="T863" s="1744"/>
      <c r="U863" s="1744"/>
      <c r="V863" s="1744"/>
      <c r="W863" s="1744"/>
      <c r="X863" s="1744"/>
      <c r="Y863" s="1744"/>
      <c r="Z863" s="1744"/>
    </row>
    <row r="864" ht="15.75" hidden="1" customHeight="1">
      <c r="A864" s="1744"/>
      <c r="B864" s="1744"/>
      <c r="C864" s="1744"/>
      <c r="D864" s="1744"/>
      <c r="E864" s="1744"/>
      <c r="F864" s="1744"/>
      <c r="G864" s="1744"/>
      <c r="H864" s="1744"/>
      <c r="I864" s="1744"/>
      <c r="J864" s="1744"/>
      <c r="K864" s="1744"/>
      <c r="L864" s="1744"/>
      <c r="M864" s="1744"/>
      <c r="N864" s="1744"/>
      <c r="O864" s="1744"/>
      <c r="P864" s="1744"/>
      <c r="Q864" s="1744"/>
      <c r="R864" s="1744"/>
      <c r="S864" s="1744"/>
      <c r="T864" s="1744"/>
      <c r="U864" s="1744"/>
      <c r="V864" s="1744"/>
      <c r="W864" s="1744"/>
      <c r="X864" s="1744"/>
      <c r="Y864" s="1744"/>
      <c r="Z864" s="1744"/>
    </row>
    <row r="865" ht="15.75" hidden="1" customHeight="1">
      <c r="A865" s="1744"/>
      <c r="B865" s="1744"/>
      <c r="C865" s="1744"/>
      <c r="D865" s="1744"/>
      <c r="E865" s="1744"/>
      <c r="F865" s="1744"/>
      <c r="G865" s="1744"/>
      <c r="H865" s="1744"/>
      <c r="I865" s="1744"/>
      <c r="J865" s="1744"/>
      <c r="K865" s="1744"/>
      <c r="L865" s="1744"/>
      <c r="M865" s="1744"/>
      <c r="N865" s="1744"/>
      <c r="O865" s="1744"/>
      <c r="P865" s="1744"/>
      <c r="Q865" s="1744"/>
      <c r="R865" s="1744"/>
      <c r="S865" s="1744"/>
      <c r="T865" s="1744"/>
      <c r="U865" s="1744"/>
      <c r="V865" s="1744"/>
      <c r="W865" s="1744"/>
      <c r="X865" s="1744"/>
      <c r="Y865" s="1744"/>
      <c r="Z865" s="1744"/>
    </row>
    <row r="866" ht="15.75" hidden="1" customHeight="1">
      <c r="A866" s="1744"/>
      <c r="B866" s="1744"/>
      <c r="C866" s="1744"/>
      <c r="D866" s="1744"/>
      <c r="E866" s="1744"/>
      <c r="F866" s="1744"/>
      <c r="G866" s="1744"/>
      <c r="H866" s="1744"/>
      <c r="I866" s="1744"/>
      <c r="J866" s="1744"/>
      <c r="K866" s="1744"/>
      <c r="L866" s="1744"/>
      <c r="M866" s="1744"/>
      <c r="N866" s="1744"/>
      <c r="O866" s="1744"/>
      <c r="P866" s="1744"/>
      <c r="Q866" s="1744"/>
      <c r="R866" s="1744"/>
      <c r="S866" s="1744"/>
      <c r="T866" s="1744"/>
      <c r="U866" s="1744"/>
      <c r="V866" s="1744"/>
      <c r="W866" s="1744"/>
      <c r="X866" s="1744"/>
      <c r="Y866" s="1744"/>
      <c r="Z866" s="1744"/>
    </row>
    <row r="867" ht="15.75" hidden="1" customHeight="1">
      <c r="A867" s="1744"/>
      <c r="B867" s="1744"/>
      <c r="C867" s="1744"/>
      <c r="D867" s="1744"/>
      <c r="E867" s="1744"/>
      <c r="F867" s="1744"/>
      <c r="G867" s="1744"/>
      <c r="H867" s="1744"/>
      <c r="I867" s="1744"/>
      <c r="J867" s="1744"/>
      <c r="K867" s="1744"/>
      <c r="L867" s="1744"/>
      <c r="M867" s="1744"/>
      <c r="N867" s="1744"/>
      <c r="O867" s="1744"/>
      <c r="P867" s="1744"/>
      <c r="Q867" s="1744"/>
      <c r="R867" s="1744"/>
      <c r="S867" s="1744"/>
      <c r="T867" s="1744"/>
      <c r="U867" s="1744"/>
      <c r="V867" s="1744"/>
      <c r="W867" s="1744"/>
      <c r="X867" s="1744"/>
      <c r="Y867" s="1744"/>
      <c r="Z867" s="1744"/>
    </row>
    <row r="868" ht="15.75" hidden="1" customHeight="1">
      <c r="A868" s="1744"/>
      <c r="B868" s="1744"/>
      <c r="C868" s="1744"/>
      <c r="D868" s="1744"/>
      <c r="E868" s="1744"/>
      <c r="F868" s="1744"/>
      <c r="G868" s="1744"/>
      <c r="H868" s="1744"/>
      <c r="I868" s="1744"/>
      <c r="J868" s="1744"/>
      <c r="K868" s="1744"/>
      <c r="L868" s="1744"/>
      <c r="M868" s="1744"/>
      <c r="N868" s="1744"/>
      <c r="O868" s="1744"/>
      <c r="P868" s="1744"/>
      <c r="Q868" s="1744"/>
      <c r="R868" s="1744"/>
      <c r="S868" s="1744"/>
      <c r="T868" s="1744"/>
      <c r="U868" s="1744"/>
      <c r="V868" s="1744"/>
      <c r="W868" s="1744"/>
      <c r="X868" s="1744"/>
      <c r="Y868" s="1744"/>
      <c r="Z868" s="1744"/>
    </row>
    <row r="869" ht="15.75" hidden="1" customHeight="1">
      <c r="A869" s="1744"/>
      <c r="B869" s="1744"/>
      <c r="C869" s="1744"/>
      <c r="D869" s="1744"/>
      <c r="E869" s="1744"/>
      <c r="F869" s="1744"/>
      <c r="G869" s="1744"/>
      <c r="H869" s="1744"/>
      <c r="I869" s="1744"/>
      <c r="J869" s="1744"/>
      <c r="K869" s="1744"/>
      <c r="L869" s="1744"/>
      <c r="M869" s="1744"/>
      <c r="N869" s="1744"/>
      <c r="O869" s="1744"/>
      <c r="P869" s="1744"/>
      <c r="Q869" s="1744"/>
      <c r="R869" s="1744"/>
      <c r="S869" s="1744"/>
      <c r="T869" s="1744"/>
      <c r="U869" s="1744"/>
      <c r="V869" s="1744"/>
      <c r="W869" s="1744"/>
      <c r="X869" s="1744"/>
      <c r="Y869" s="1744"/>
      <c r="Z869" s="1744"/>
    </row>
    <row r="870" ht="15.75" hidden="1" customHeight="1">
      <c r="A870" s="1744"/>
      <c r="B870" s="1744"/>
      <c r="C870" s="1744"/>
      <c r="D870" s="1744"/>
      <c r="E870" s="1744"/>
      <c r="F870" s="1744"/>
      <c r="G870" s="1744"/>
      <c r="H870" s="1744"/>
      <c r="I870" s="1744"/>
      <c r="J870" s="1744"/>
      <c r="K870" s="1744"/>
      <c r="L870" s="1744"/>
      <c r="M870" s="1744"/>
      <c r="N870" s="1744"/>
      <c r="O870" s="1744"/>
      <c r="P870" s="1744"/>
      <c r="Q870" s="1744"/>
      <c r="R870" s="1744"/>
      <c r="S870" s="1744"/>
      <c r="T870" s="1744"/>
      <c r="U870" s="1744"/>
      <c r="V870" s="1744"/>
      <c r="W870" s="1744"/>
      <c r="X870" s="1744"/>
      <c r="Y870" s="1744"/>
      <c r="Z870" s="1744"/>
    </row>
    <row r="871" ht="15.75" hidden="1" customHeight="1">
      <c r="A871" s="1744"/>
      <c r="B871" s="1744"/>
      <c r="C871" s="1744"/>
      <c r="D871" s="1744"/>
      <c r="E871" s="1744"/>
      <c r="F871" s="1744"/>
      <c r="G871" s="1744"/>
      <c r="H871" s="1744"/>
      <c r="I871" s="1744"/>
      <c r="J871" s="1744"/>
      <c r="K871" s="1744"/>
      <c r="L871" s="1744"/>
      <c r="M871" s="1744"/>
      <c r="N871" s="1744"/>
      <c r="O871" s="1744"/>
      <c r="P871" s="1744"/>
      <c r="Q871" s="1744"/>
      <c r="R871" s="1744"/>
      <c r="S871" s="1744"/>
      <c r="T871" s="1744"/>
      <c r="U871" s="1744"/>
      <c r="V871" s="1744"/>
      <c r="W871" s="1744"/>
      <c r="X871" s="1744"/>
      <c r="Y871" s="1744"/>
      <c r="Z871" s="1744"/>
    </row>
    <row r="872" ht="15.75" hidden="1" customHeight="1">
      <c r="A872" s="1744"/>
      <c r="B872" s="1744"/>
      <c r="C872" s="1744"/>
      <c r="D872" s="1744"/>
      <c r="E872" s="1744"/>
      <c r="F872" s="1744"/>
      <c r="G872" s="1744"/>
      <c r="H872" s="1744"/>
      <c r="I872" s="1744"/>
      <c r="J872" s="1744"/>
      <c r="K872" s="1744"/>
      <c r="L872" s="1744"/>
      <c r="M872" s="1744"/>
      <c r="N872" s="1744"/>
      <c r="O872" s="1744"/>
      <c r="P872" s="1744"/>
      <c r="Q872" s="1744"/>
      <c r="R872" s="1744"/>
      <c r="S872" s="1744"/>
      <c r="T872" s="1744"/>
      <c r="U872" s="1744"/>
      <c r="V872" s="1744"/>
      <c r="W872" s="1744"/>
      <c r="X872" s="1744"/>
      <c r="Y872" s="1744"/>
      <c r="Z872" s="1744"/>
    </row>
    <row r="873" ht="15.75" hidden="1" customHeight="1">
      <c r="A873" s="1744"/>
      <c r="B873" s="1744"/>
      <c r="C873" s="1744"/>
      <c r="D873" s="1744"/>
      <c r="E873" s="1744"/>
      <c r="F873" s="1744"/>
      <c r="G873" s="1744"/>
      <c r="H873" s="1744"/>
      <c r="I873" s="1744"/>
      <c r="J873" s="1744"/>
      <c r="K873" s="1744"/>
      <c r="L873" s="1744"/>
      <c r="M873" s="1744"/>
      <c r="N873" s="1744"/>
      <c r="O873" s="1744"/>
      <c r="P873" s="1744"/>
      <c r="Q873" s="1744"/>
      <c r="R873" s="1744"/>
      <c r="S873" s="1744"/>
      <c r="T873" s="1744"/>
      <c r="U873" s="1744"/>
      <c r="V873" s="1744"/>
      <c r="W873" s="1744"/>
      <c r="X873" s="1744"/>
      <c r="Y873" s="1744"/>
      <c r="Z873" s="1744"/>
    </row>
    <row r="874" ht="15.75" hidden="1" customHeight="1">
      <c r="A874" s="1744"/>
      <c r="B874" s="1744"/>
      <c r="C874" s="1744"/>
      <c r="D874" s="1744"/>
      <c r="E874" s="1744"/>
      <c r="F874" s="1744"/>
      <c r="G874" s="1744"/>
      <c r="H874" s="1744"/>
      <c r="I874" s="1744"/>
      <c r="J874" s="1744"/>
      <c r="K874" s="1744"/>
      <c r="L874" s="1744"/>
      <c r="M874" s="1744"/>
      <c r="N874" s="1744"/>
      <c r="O874" s="1744"/>
      <c r="P874" s="1744"/>
      <c r="Q874" s="1744"/>
      <c r="R874" s="1744"/>
      <c r="S874" s="1744"/>
      <c r="T874" s="1744"/>
      <c r="U874" s="1744"/>
      <c r="V874" s="1744"/>
      <c r="W874" s="1744"/>
      <c r="X874" s="1744"/>
      <c r="Y874" s="1744"/>
      <c r="Z874" s="1744"/>
    </row>
    <row r="875" ht="15.75" hidden="1" customHeight="1">
      <c r="A875" s="1744"/>
      <c r="B875" s="1744"/>
      <c r="C875" s="1744"/>
      <c r="D875" s="1744"/>
      <c r="E875" s="1744"/>
      <c r="F875" s="1744"/>
      <c r="G875" s="1744"/>
      <c r="H875" s="1744"/>
      <c r="I875" s="1744"/>
      <c r="J875" s="1744"/>
      <c r="K875" s="1744"/>
      <c r="L875" s="1744"/>
      <c r="M875" s="1744"/>
      <c r="N875" s="1744"/>
      <c r="O875" s="1744"/>
      <c r="P875" s="1744"/>
      <c r="Q875" s="1744"/>
      <c r="R875" s="1744"/>
      <c r="S875" s="1744"/>
      <c r="T875" s="1744"/>
      <c r="U875" s="1744"/>
      <c r="V875" s="1744"/>
      <c r="W875" s="1744"/>
      <c r="X875" s="1744"/>
      <c r="Y875" s="1744"/>
      <c r="Z875" s="1744"/>
    </row>
    <row r="876" ht="15.75" hidden="1" customHeight="1">
      <c r="A876" s="1744"/>
      <c r="B876" s="1744"/>
      <c r="C876" s="1744"/>
      <c r="D876" s="1744"/>
      <c r="E876" s="1744"/>
      <c r="F876" s="1744"/>
      <c r="G876" s="1744"/>
      <c r="H876" s="1744"/>
      <c r="I876" s="1744"/>
      <c r="J876" s="1744"/>
      <c r="K876" s="1744"/>
      <c r="L876" s="1744"/>
      <c r="M876" s="1744"/>
      <c r="N876" s="1744"/>
      <c r="O876" s="1744"/>
      <c r="P876" s="1744"/>
      <c r="Q876" s="1744"/>
      <c r="R876" s="1744"/>
      <c r="S876" s="1744"/>
      <c r="T876" s="1744"/>
      <c r="U876" s="1744"/>
      <c r="V876" s="1744"/>
      <c r="W876" s="1744"/>
      <c r="X876" s="1744"/>
      <c r="Y876" s="1744"/>
      <c r="Z876" s="1744"/>
    </row>
    <row r="877" ht="15.75" hidden="1" customHeight="1">
      <c r="A877" s="1744"/>
      <c r="B877" s="1744"/>
      <c r="C877" s="1744"/>
      <c r="D877" s="1744"/>
      <c r="E877" s="1744"/>
      <c r="F877" s="1744"/>
      <c r="G877" s="1744"/>
      <c r="H877" s="1744"/>
      <c r="I877" s="1744"/>
      <c r="J877" s="1744"/>
      <c r="K877" s="1744"/>
      <c r="L877" s="1744"/>
      <c r="M877" s="1744"/>
      <c r="N877" s="1744"/>
      <c r="O877" s="1744"/>
      <c r="P877" s="1744"/>
      <c r="Q877" s="1744"/>
      <c r="R877" s="1744"/>
      <c r="S877" s="1744"/>
      <c r="T877" s="1744"/>
      <c r="U877" s="1744"/>
      <c r="V877" s="1744"/>
      <c r="W877" s="1744"/>
      <c r="X877" s="1744"/>
      <c r="Y877" s="1744"/>
      <c r="Z877" s="1744"/>
    </row>
    <row r="878" ht="15.75" hidden="1" customHeight="1">
      <c r="A878" s="1744"/>
      <c r="B878" s="1744"/>
      <c r="C878" s="1744"/>
      <c r="D878" s="1744"/>
      <c r="E878" s="1744"/>
      <c r="F878" s="1744"/>
      <c r="G878" s="1744"/>
      <c r="H878" s="1744"/>
      <c r="I878" s="1744"/>
      <c r="J878" s="1744"/>
      <c r="K878" s="1744"/>
      <c r="L878" s="1744"/>
      <c r="M878" s="1744"/>
      <c r="N878" s="1744"/>
      <c r="O878" s="1744"/>
      <c r="P878" s="1744"/>
      <c r="Q878" s="1744"/>
      <c r="R878" s="1744"/>
      <c r="S878" s="1744"/>
      <c r="T878" s="1744"/>
      <c r="U878" s="1744"/>
      <c r="V878" s="1744"/>
      <c r="W878" s="1744"/>
      <c r="X878" s="1744"/>
      <c r="Y878" s="1744"/>
      <c r="Z878" s="1744"/>
    </row>
    <row r="879" ht="15.75" hidden="1" customHeight="1">
      <c r="A879" s="1744"/>
      <c r="B879" s="1744"/>
      <c r="C879" s="1744"/>
      <c r="D879" s="1744"/>
      <c r="E879" s="1744"/>
      <c r="F879" s="1744"/>
      <c r="G879" s="1744"/>
      <c r="H879" s="1744"/>
      <c r="I879" s="1744"/>
      <c r="J879" s="1744"/>
      <c r="K879" s="1744"/>
      <c r="L879" s="1744"/>
      <c r="M879" s="1744"/>
      <c r="N879" s="1744"/>
      <c r="O879" s="1744"/>
      <c r="P879" s="1744"/>
      <c r="Q879" s="1744"/>
      <c r="R879" s="1744"/>
      <c r="S879" s="1744"/>
      <c r="T879" s="1744"/>
      <c r="U879" s="1744"/>
      <c r="V879" s="1744"/>
      <c r="W879" s="1744"/>
      <c r="X879" s="1744"/>
      <c r="Y879" s="1744"/>
      <c r="Z879" s="1744"/>
    </row>
    <row r="880" ht="15.75" hidden="1" customHeight="1">
      <c r="A880" s="1744"/>
      <c r="B880" s="1744"/>
      <c r="C880" s="1744"/>
      <c r="D880" s="1744"/>
      <c r="E880" s="1744"/>
      <c r="F880" s="1744"/>
      <c r="G880" s="1744"/>
      <c r="H880" s="1744"/>
      <c r="I880" s="1744"/>
      <c r="J880" s="1744"/>
      <c r="K880" s="1744"/>
      <c r="L880" s="1744"/>
      <c r="M880" s="1744"/>
      <c r="N880" s="1744"/>
      <c r="O880" s="1744"/>
      <c r="P880" s="1744"/>
      <c r="Q880" s="1744"/>
      <c r="R880" s="1744"/>
      <c r="S880" s="1744"/>
      <c r="T880" s="1744"/>
      <c r="U880" s="1744"/>
      <c r="V880" s="1744"/>
      <c r="W880" s="1744"/>
      <c r="X880" s="1744"/>
      <c r="Y880" s="1744"/>
      <c r="Z880" s="1744"/>
    </row>
    <row r="881" ht="15.75" hidden="1" customHeight="1">
      <c r="A881" s="1744"/>
      <c r="B881" s="1744"/>
      <c r="C881" s="1744"/>
      <c r="D881" s="1744"/>
      <c r="E881" s="1744"/>
      <c r="F881" s="1744"/>
      <c r="G881" s="1744"/>
      <c r="H881" s="1744"/>
      <c r="I881" s="1744"/>
      <c r="J881" s="1744"/>
      <c r="K881" s="1744"/>
      <c r="L881" s="1744"/>
      <c r="M881" s="1744"/>
      <c r="N881" s="1744"/>
      <c r="O881" s="1744"/>
      <c r="P881" s="1744"/>
      <c r="Q881" s="1744"/>
      <c r="R881" s="1744"/>
      <c r="S881" s="1744"/>
      <c r="T881" s="1744"/>
      <c r="U881" s="1744"/>
      <c r="V881" s="1744"/>
      <c r="W881" s="1744"/>
      <c r="X881" s="1744"/>
      <c r="Y881" s="1744"/>
      <c r="Z881" s="1744"/>
    </row>
    <row r="882" ht="15.75" hidden="1" customHeight="1">
      <c r="A882" s="1744"/>
      <c r="B882" s="1744"/>
      <c r="C882" s="1744"/>
      <c r="D882" s="1744"/>
      <c r="E882" s="1744"/>
      <c r="F882" s="1744"/>
      <c r="G882" s="1744"/>
      <c r="H882" s="1744"/>
      <c r="I882" s="1744"/>
      <c r="J882" s="1744"/>
      <c r="K882" s="1744"/>
      <c r="L882" s="1744"/>
      <c r="M882" s="1744"/>
      <c r="N882" s="1744"/>
      <c r="O882" s="1744"/>
      <c r="P882" s="1744"/>
      <c r="Q882" s="1744"/>
      <c r="R882" s="1744"/>
      <c r="S882" s="1744"/>
      <c r="T882" s="1744"/>
      <c r="U882" s="1744"/>
      <c r="V882" s="1744"/>
      <c r="W882" s="1744"/>
      <c r="X882" s="1744"/>
      <c r="Y882" s="1744"/>
      <c r="Z882" s="1744"/>
    </row>
    <row r="883" ht="15.75" hidden="1" customHeight="1">
      <c r="A883" s="1744"/>
      <c r="B883" s="1744"/>
      <c r="C883" s="1744"/>
      <c r="D883" s="1744"/>
      <c r="E883" s="1744"/>
      <c r="F883" s="1744"/>
      <c r="G883" s="1744"/>
      <c r="H883" s="1744"/>
      <c r="I883" s="1744"/>
      <c r="J883" s="1744"/>
      <c r="K883" s="1744"/>
      <c r="L883" s="1744"/>
      <c r="M883" s="1744"/>
      <c r="N883" s="1744"/>
      <c r="O883" s="1744"/>
      <c r="P883" s="1744"/>
      <c r="Q883" s="1744"/>
      <c r="R883" s="1744"/>
      <c r="S883" s="1744"/>
      <c r="T883" s="1744"/>
      <c r="U883" s="1744"/>
      <c r="V883" s="1744"/>
      <c r="W883" s="1744"/>
      <c r="X883" s="1744"/>
      <c r="Y883" s="1744"/>
      <c r="Z883" s="1744"/>
    </row>
    <row r="884" ht="15.75" hidden="1" customHeight="1">
      <c r="A884" s="1744"/>
      <c r="B884" s="1744"/>
      <c r="C884" s="1744"/>
      <c r="D884" s="1744"/>
      <c r="E884" s="1744"/>
      <c r="F884" s="1744"/>
      <c r="G884" s="1744"/>
      <c r="H884" s="1744"/>
      <c r="I884" s="1744"/>
      <c r="J884" s="1744"/>
      <c r="K884" s="1744"/>
      <c r="L884" s="1744"/>
      <c r="M884" s="1744"/>
      <c r="N884" s="1744"/>
      <c r="O884" s="1744"/>
      <c r="P884" s="1744"/>
      <c r="Q884" s="1744"/>
      <c r="R884" s="1744"/>
      <c r="S884" s="1744"/>
      <c r="T884" s="1744"/>
      <c r="U884" s="1744"/>
      <c r="V884" s="1744"/>
      <c r="W884" s="1744"/>
      <c r="X884" s="1744"/>
      <c r="Y884" s="1744"/>
      <c r="Z884" s="1744"/>
    </row>
    <row r="885" ht="15.75" hidden="1" customHeight="1">
      <c r="A885" s="1744"/>
      <c r="B885" s="1744"/>
      <c r="C885" s="1744"/>
      <c r="D885" s="1744"/>
      <c r="E885" s="1744"/>
      <c r="F885" s="1744"/>
      <c r="G885" s="1744"/>
      <c r="H885" s="1744"/>
      <c r="I885" s="1744"/>
      <c r="J885" s="1744"/>
      <c r="K885" s="1744"/>
      <c r="L885" s="1744"/>
      <c r="M885" s="1744"/>
      <c r="N885" s="1744"/>
      <c r="O885" s="1744"/>
      <c r="P885" s="1744"/>
      <c r="Q885" s="1744"/>
      <c r="R885" s="1744"/>
      <c r="S885" s="1744"/>
      <c r="T885" s="1744"/>
      <c r="U885" s="1744"/>
      <c r="V885" s="1744"/>
      <c r="W885" s="1744"/>
      <c r="X885" s="1744"/>
      <c r="Y885" s="1744"/>
      <c r="Z885" s="1744"/>
    </row>
    <row r="886" ht="15.75" hidden="1" customHeight="1">
      <c r="A886" s="1744"/>
      <c r="B886" s="1744"/>
      <c r="C886" s="1744"/>
      <c r="D886" s="1744"/>
      <c r="E886" s="1744"/>
      <c r="F886" s="1744"/>
      <c r="G886" s="1744"/>
      <c r="H886" s="1744"/>
      <c r="I886" s="1744"/>
      <c r="J886" s="1744"/>
      <c r="K886" s="1744"/>
      <c r="L886" s="1744"/>
      <c r="M886" s="1744"/>
      <c r="N886" s="1744"/>
      <c r="O886" s="1744"/>
      <c r="P886" s="1744"/>
      <c r="Q886" s="1744"/>
      <c r="R886" s="1744"/>
      <c r="S886" s="1744"/>
      <c r="T886" s="1744"/>
      <c r="U886" s="1744"/>
      <c r="V886" s="1744"/>
      <c r="W886" s="1744"/>
      <c r="X886" s="1744"/>
      <c r="Y886" s="1744"/>
      <c r="Z886" s="1744"/>
    </row>
    <row r="887" ht="15.75" hidden="1" customHeight="1">
      <c r="A887" s="1744"/>
      <c r="B887" s="1744"/>
      <c r="C887" s="1744"/>
      <c r="D887" s="1744"/>
      <c r="E887" s="1744"/>
      <c r="F887" s="1744"/>
      <c r="G887" s="1744"/>
      <c r="H887" s="1744"/>
      <c r="I887" s="1744"/>
      <c r="J887" s="1744"/>
      <c r="K887" s="1744"/>
      <c r="L887" s="1744"/>
      <c r="M887" s="1744"/>
      <c r="N887" s="1744"/>
      <c r="O887" s="1744"/>
      <c r="P887" s="1744"/>
      <c r="Q887" s="1744"/>
      <c r="R887" s="1744"/>
      <c r="S887" s="1744"/>
      <c r="T887" s="1744"/>
      <c r="U887" s="1744"/>
      <c r="V887" s="1744"/>
      <c r="W887" s="1744"/>
      <c r="X887" s="1744"/>
      <c r="Y887" s="1744"/>
      <c r="Z887" s="1744"/>
    </row>
    <row r="888" ht="15.75" hidden="1" customHeight="1">
      <c r="A888" s="1744"/>
      <c r="B888" s="1744"/>
      <c r="C888" s="1744"/>
      <c r="D888" s="1744"/>
      <c r="E888" s="1744"/>
      <c r="F888" s="1744"/>
      <c r="G888" s="1744"/>
      <c r="H888" s="1744"/>
      <c r="I888" s="1744"/>
      <c r="J888" s="1744"/>
      <c r="K888" s="1744"/>
      <c r="L888" s="1744"/>
      <c r="M888" s="1744"/>
      <c r="N888" s="1744"/>
      <c r="O888" s="1744"/>
      <c r="P888" s="1744"/>
      <c r="Q888" s="1744"/>
      <c r="R888" s="1744"/>
      <c r="S888" s="1744"/>
      <c r="T888" s="1744"/>
      <c r="U888" s="1744"/>
      <c r="V888" s="1744"/>
      <c r="W888" s="1744"/>
      <c r="X888" s="1744"/>
      <c r="Y888" s="1744"/>
      <c r="Z888" s="1744"/>
    </row>
    <row r="889" ht="15.75" hidden="1" customHeight="1">
      <c r="A889" s="1744"/>
      <c r="B889" s="1744"/>
      <c r="C889" s="1744"/>
      <c r="D889" s="1744"/>
      <c r="E889" s="1744"/>
      <c r="F889" s="1744"/>
      <c r="G889" s="1744"/>
      <c r="H889" s="1744"/>
      <c r="I889" s="1744"/>
      <c r="J889" s="1744"/>
      <c r="K889" s="1744"/>
      <c r="L889" s="1744"/>
      <c r="M889" s="1744"/>
      <c r="N889" s="1744"/>
      <c r="O889" s="1744"/>
      <c r="P889" s="1744"/>
      <c r="Q889" s="1744"/>
      <c r="R889" s="1744"/>
      <c r="S889" s="1744"/>
      <c r="T889" s="1744"/>
      <c r="U889" s="1744"/>
      <c r="V889" s="1744"/>
      <c r="W889" s="1744"/>
      <c r="X889" s="1744"/>
      <c r="Y889" s="1744"/>
      <c r="Z889" s="1744"/>
    </row>
    <row r="890" ht="15.75" hidden="1" customHeight="1">
      <c r="A890" s="1744"/>
      <c r="B890" s="1744"/>
      <c r="C890" s="1744"/>
      <c r="D890" s="1744"/>
      <c r="E890" s="1744"/>
      <c r="F890" s="1744"/>
      <c r="G890" s="1744"/>
      <c r="H890" s="1744"/>
      <c r="I890" s="1744"/>
      <c r="J890" s="1744"/>
      <c r="K890" s="1744"/>
      <c r="L890" s="1744"/>
      <c r="M890" s="1744"/>
      <c r="N890" s="1744"/>
      <c r="O890" s="1744"/>
      <c r="P890" s="1744"/>
      <c r="Q890" s="1744"/>
      <c r="R890" s="1744"/>
      <c r="S890" s="1744"/>
      <c r="T890" s="1744"/>
      <c r="U890" s="1744"/>
      <c r="V890" s="1744"/>
      <c r="W890" s="1744"/>
      <c r="X890" s="1744"/>
      <c r="Y890" s="1744"/>
      <c r="Z890" s="1744"/>
    </row>
    <row r="891" ht="15.75" hidden="1" customHeight="1">
      <c r="A891" s="1744"/>
      <c r="B891" s="1744"/>
      <c r="C891" s="1744"/>
      <c r="D891" s="1744"/>
      <c r="E891" s="1744"/>
      <c r="F891" s="1744"/>
      <c r="G891" s="1744"/>
      <c r="H891" s="1744"/>
      <c r="I891" s="1744"/>
      <c r="J891" s="1744"/>
      <c r="K891" s="1744"/>
      <c r="L891" s="1744"/>
      <c r="M891" s="1744"/>
      <c r="N891" s="1744"/>
      <c r="O891" s="1744"/>
      <c r="P891" s="1744"/>
      <c r="Q891" s="1744"/>
      <c r="R891" s="1744"/>
      <c r="S891" s="1744"/>
      <c r="T891" s="1744"/>
      <c r="U891" s="1744"/>
      <c r="V891" s="1744"/>
      <c r="W891" s="1744"/>
      <c r="X891" s="1744"/>
      <c r="Y891" s="1744"/>
      <c r="Z891" s="1744"/>
    </row>
    <row r="892" ht="15.75" hidden="1" customHeight="1">
      <c r="A892" s="1744"/>
      <c r="B892" s="1744"/>
      <c r="C892" s="1744"/>
      <c r="D892" s="1744"/>
      <c r="E892" s="1744"/>
      <c r="F892" s="1744"/>
      <c r="G892" s="1744"/>
      <c r="H892" s="1744"/>
      <c r="I892" s="1744"/>
      <c r="J892" s="1744"/>
      <c r="K892" s="1744"/>
      <c r="L892" s="1744"/>
      <c r="M892" s="1744"/>
      <c r="N892" s="1744"/>
      <c r="O892" s="1744"/>
      <c r="P892" s="1744"/>
      <c r="Q892" s="1744"/>
      <c r="R892" s="1744"/>
      <c r="S892" s="1744"/>
      <c r="T892" s="1744"/>
      <c r="U892" s="1744"/>
      <c r="V892" s="1744"/>
      <c r="W892" s="1744"/>
      <c r="X892" s="1744"/>
      <c r="Y892" s="1744"/>
      <c r="Z892" s="1744"/>
    </row>
    <row r="893" ht="15.75" hidden="1" customHeight="1">
      <c r="A893" s="1744"/>
      <c r="B893" s="1744"/>
      <c r="C893" s="1744"/>
      <c r="D893" s="1744"/>
      <c r="E893" s="1744"/>
      <c r="F893" s="1744"/>
      <c r="G893" s="1744"/>
      <c r="H893" s="1744"/>
      <c r="I893" s="1744"/>
      <c r="J893" s="1744"/>
      <c r="K893" s="1744"/>
      <c r="L893" s="1744"/>
      <c r="M893" s="1744"/>
      <c r="N893" s="1744"/>
      <c r="O893" s="1744"/>
      <c r="P893" s="1744"/>
      <c r="Q893" s="1744"/>
      <c r="R893" s="1744"/>
      <c r="S893" s="1744"/>
      <c r="T893" s="1744"/>
      <c r="U893" s="1744"/>
      <c r="V893" s="1744"/>
      <c r="W893" s="1744"/>
      <c r="X893" s="1744"/>
      <c r="Y893" s="1744"/>
      <c r="Z893" s="1744"/>
    </row>
    <row r="894" ht="15.75" hidden="1" customHeight="1">
      <c r="A894" s="1744"/>
      <c r="B894" s="1744"/>
      <c r="C894" s="1744"/>
      <c r="D894" s="1744"/>
      <c r="E894" s="1744"/>
      <c r="F894" s="1744"/>
      <c r="G894" s="1744"/>
      <c r="H894" s="1744"/>
      <c r="I894" s="1744"/>
      <c r="J894" s="1744"/>
      <c r="K894" s="1744"/>
      <c r="L894" s="1744"/>
      <c r="M894" s="1744"/>
      <c r="N894" s="1744"/>
      <c r="O894" s="1744"/>
      <c r="P894" s="1744"/>
      <c r="Q894" s="1744"/>
      <c r="R894" s="1744"/>
      <c r="S894" s="1744"/>
      <c r="T894" s="1744"/>
      <c r="U894" s="1744"/>
      <c r="V894" s="1744"/>
      <c r="W894" s="1744"/>
      <c r="X894" s="1744"/>
      <c r="Y894" s="1744"/>
      <c r="Z894" s="1744"/>
    </row>
    <row r="895" ht="15.75" hidden="1" customHeight="1">
      <c r="A895" s="1744"/>
      <c r="B895" s="1744"/>
      <c r="C895" s="1744"/>
      <c r="D895" s="1744"/>
      <c r="E895" s="1744"/>
      <c r="F895" s="1744"/>
      <c r="G895" s="1744"/>
      <c r="H895" s="1744"/>
      <c r="I895" s="1744"/>
      <c r="J895" s="1744"/>
      <c r="K895" s="1744"/>
      <c r="L895" s="1744"/>
      <c r="M895" s="1744"/>
      <c r="N895" s="1744"/>
      <c r="O895" s="1744"/>
      <c r="P895" s="1744"/>
      <c r="Q895" s="1744"/>
      <c r="R895" s="1744"/>
      <c r="S895" s="1744"/>
      <c r="T895" s="1744"/>
      <c r="U895" s="1744"/>
      <c r="V895" s="1744"/>
      <c r="W895" s="1744"/>
      <c r="X895" s="1744"/>
      <c r="Y895" s="1744"/>
      <c r="Z895" s="1744"/>
    </row>
    <row r="896" ht="15.75" hidden="1" customHeight="1">
      <c r="A896" s="1744"/>
      <c r="B896" s="1744"/>
      <c r="C896" s="1744"/>
      <c r="D896" s="1744"/>
      <c r="E896" s="1744"/>
      <c r="F896" s="1744"/>
      <c r="G896" s="1744"/>
      <c r="H896" s="1744"/>
      <c r="I896" s="1744"/>
      <c r="J896" s="1744"/>
      <c r="K896" s="1744"/>
      <c r="L896" s="1744"/>
      <c r="M896" s="1744"/>
      <c r="N896" s="1744"/>
      <c r="O896" s="1744"/>
      <c r="P896" s="1744"/>
      <c r="Q896" s="1744"/>
      <c r="R896" s="1744"/>
      <c r="S896" s="1744"/>
      <c r="T896" s="1744"/>
      <c r="U896" s="1744"/>
      <c r="V896" s="1744"/>
      <c r="W896" s="1744"/>
      <c r="X896" s="1744"/>
      <c r="Y896" s="1744"/>
      <c r="Z896" s="1744"/>
    </row>
    <row r="897" ht="15.75" hidden="1" customHeight="1">
      <c r="A897" s="1744"/>
      <c r="B897" s="1744"/>
      <c r="C897" s="1744"/>
      <c r="D897" s="1744"/>
      <c r="E897" s="1744"/>
      <c r="F897" s="1744"/>
      <c r="G897" s="1744"/>
      <c r="H897" s="1744"/>
      <c r="I897" s="1744"/>
      <c r="J897" s="1744"/>
      <c r="K897" s="1744"/>
      <c r="L897" s="1744"/>
      <c r="M897" s="1744"/>
      <c r="N897" s="1744"/>
      <c r="O897" s="1744"/>
      <c r="P897" s="1744"/>
      <c r="Q897" s="1744"/>
      <c r="R897" s="1744"/>
      <c r="S897" s="1744"/>
      <c r="T897" s="1744"/>
      <c r="U897" s="1744"/>
      <c r="V897" s="1744"/>
      <c r="W897" s="1744"/>
      <c r="X897" s="1744"/>
      <c r="Y897" s="1744"/>
      <c r="Z897" s="1744"/>
    </row>
    <row r="898" ht="15.75" hidden="1" customHeight="1">
      <c r="A898" s="1744"/>
      <c r="B898" s="1744"/>
      <c r="C898" s="1744"/>
      <c r="D898" s="1744"/>
      <c r="E898" s="1744"/>
      <c r="F898" s="1744"/>
      <c r="G898" s="1744"/>
      <c r="H898" s="1744"/>
      <c r="I898" s="1744"/>
      <c r="J898" s="1744"/>
      <c r="K898" s="1744"/>
      <c r="L898" s="1744"/>
      <c r="M898" s="1744"/>
      <c r="N898" s="1744"/>
      <c r="O898" s="1744"/>
      <c r="P898" s="1744"/>
      <c r="Q898" s="1744"/>
      <c r="R898" s="1744"/>
      <c r="S898" s="1744"/>
      <c r="T898" s="1744"/>
      <c r="U898" s="1744"/>
      <c r="V898" s="1744"/>
      <c r="W898" s="1744"/>
      <c r="X898" s="1744"/>
      <c r="Y898" s="1744"/>
      <c r="Z898" s="1744"/>
    </row>
    <row r="899" ht="15.75" hidden="1" customHeight="1">
      <c r="A899" s="1744"/>
      <c r="B899" s="1744"/>
      <c r="C899" s="1744"/>
      <c r="D899" s="1744"/>
      <c r="E899" s="1744"/>
      <c r="F899" s="1744"/>
      <c r="G899" s="1744"/>
      <c r="H899" s="1744"/>
      <c r="I899" s="1744"/>
      <c r="J899" s="1744"/>
      <c r="K899" s="1744"/>
      <c r="L899" s="1744"/>
      <c r="M899" s="1744"/>
      <c r="N899" s="1744"/>
      <c r="O899" s="1744"/>
      <c r="P899" s="1744"/>
      <c r="Q899" s="1744"/>
      <c r="R899" s="1744"/>
      <c r="S899" s="1744"/>
      <c r="T899" s="1744"/>
      <c r="U899" s="1744"/>
      <c r="V899" s="1744"/>
      <c r="W899" s="1744"/>
      <c r="X899" s="1744"/>
      <c r="Y899" s="1744"/>
      <c r="Z899" s="1744"/>
    </row>
    <row r="900" ht="15.75" hidden="1" customHeight="1">
      <c r="A900" s="1744"/>
      <c r="B900" s="1744"/>
      <c r="C900" s="1744"/>
      <c r="D900" s="1744"/>
      <c r="E900" s="1744"/>
      <c r="F900" s="1744"/>
      <c r="G900" s="1744"/>
      <c r="H900" s="1744"/>
      <c r="I900" s="1744"/>
      <c r="J900" s="1744"/>
      <c r="K900" s="1744"/>
      <c r="L900" s="1744"/>
      <c r="M900" s="1744"/>
      <c r="N900" s="1744"/>
      <c r="O900" s="1744"/>
      <c r="P900" s="1744"/>
      <c r="Q900" s="1744"/>
      <c r="R900" s="1744"/>
      <c r="S900" s="1744"/>
      <c r="T900" s="1744"/>
      <c r="U900" s="1744"/>
      <c r="V900" s="1744"/>
      <c r="W900" s="1744"/>
      <c r="X900" s="1744"/>
      <c r="Y900" s="1744"/>
      <c r="Z900" s="1744"/>
    </row>
    <row r="901" ht="15.75" hidden="1" customHeight="1">
      <c r="A901" s="1744"/>
      <c r="B901" s="1744"/>
      <c r="C901" s="1744"/>
      <c r="D901" s="1744"/>
      <c r="E901" s="1744"/>
      <c r="F901" s="1744"/>
      <c r="G901" s="1744"/>
      <c r="H901" s="1744"/>
      <c r="I901" s="1744"/>
      <c r="J901" s="1744"/>
      <c r="K901" s="1744"/>
      <c r="L901" s="1744"/>
      <c r="M901" s="1744"/>
      <c r="N901" s="1744"/>
      <c r="O901" s="1744"/>
      <c r="P901" s="1744"/>
      <c r="Q901" s="1744"/>
      <c r="R901" s="1744"/>
      <c r="S901" s="1744"/>
      <c r="T901" s="1744"/>
      <c r="U901" s="1744"/>
      <c r="V901" s="1744"/>
      <c r="W901" s="1744"/>
      <c r="X901" s="1744"/>
      <c r="Y901" s="1744"/>
      <c r="Z901" s="1744"/>
    </row>
    <row r="902" ht="15.75" hidden="1" customHeight="1">
      <c r="A902" s="1744"/>
      <c r="B902" s="1744"/>
      <c r="C902" s="1744"/>
      <c r="D902" s="1744"/>
      <c r="E902" s="1744"/>
      <c r="F902" s="1744"/>
      <c r="G902" s="1744"/>
      <c r="H902" s="1744"/>
      <c r="I902" s="1744"/>
      <c r="J902" s="1744"/>
      <c r="K902" s="1744"/>
      <c r="L902" s="1744"/>
      <c r="M902" s="1744"/>
      <c r="N902" s="1744"/>
      <c r="O902" s="1744"/>
      <c r="P902" s="1744"/>
      <c r="Q902" s="1744"/>
      <c r="R902" s="1744"/>
      <c r="S902" s="1744"/>
      <c r="T902" s="1744"/>
      <c r="U902" s="1744"/>
      <c r="V902" s="1744"/>
      <c r="W902" s="1744"/>
      <c r="X902" s="1744"/>
      <c r="Y902" s="1744"/>
      <c r="Z902" s="1744"/>
    </row>
    <row r="903" ht="15.75" hidden="1" customHeight="1">
      <c r="A903" s="1744"/>
      <c r="B903" s="1744"/>
      <c r="C903" s="1744"/>
      <c r="D903" s="1744"/>
      <c r="E903" s="1744"/>
      <c r="F903" s="1744"/>
      <c r="G903" s="1744"/>
      <c r="H903" s="1744"/>
      <c r="I903" s="1744"/>
      <c r="J903" s="1744"/>
      <c r="K903" s="1744"/>
      <c r="L903" s="1744"/>
      <c r="M903" s="1744"/>
      <c r="N903" s="1744"/>
      <c r="O903" s="1744"/>
      <c r="P903" s="1744"/>
      <c r="Q903" s="1744"/>
      <c r="R903" s="1744"/>
      <c r="S903" s="1744"/>
      <c r="T903" s="1744"/>
      <c r="U903" s="1744"/>
      <c r="V903" s="1744"/>
      <c r="W903" s="1744"/>
      <c r="X903" s="1744"/>
      <c r="Y903" s="1744"/>
      <c r="Z903" s="1744"/>
    </row>
    <row r="904" ht="15.75" hidden="1" customHeight="1">
      <c r="A904" s="1744"/>
      <c r="B904" s="1744"/>
      <c r="C904" s="1744"/>
      <c r="D904" s="1744"/>
      <c r="E904" s="1744"/>
      <c r="F904" s="1744"/>
      <c r="G904" s="1744"/>
      <c r="H904" s="1744"/>
      <c r="I904" s="1744"/>
      <c r="J904" s="1744"/>
      <c r="K904" s="1744"/>
      <c r="L904" s="1744"/>
      <c r="M904" s="1744"/>
      <c r="N904" s="1744"/>
      <c r="O904" s="1744"/>
      <c r="P904" s="1744"/>
      <c r="Q904" s="1744"/>
      <c r="R904" s="1744"/>
      <c r="S904" s="1744"/>
      <c r="T904" s="1744"/>
      <c r="U904" s="1744"/>
      <c r="V904" s="1744"/>
      <c r="W904" s="1744"/>
      <c r="X904" s="1744"/>
      <c r="Y904" s="1744"/>
      <c r="Z904" s="1744"/>
    </row>
    <row r="905" ht="15.75" hidden="1" customHeight="1">
      <c r="A905" s="1744"/>
      <c r="B905" s="1744"/>
      <c r="C905" s="1744"/>
      <c r="D905" s="1744"/>
      <c r="E905" s="1744"/>
      <c r="F905" s="1744"/>
      <c r="G905" s="1744"/>
      <c r="H905" s="1744"/>
      <c r="I905" s="1744"/>
      <c r="J905" s="1744"/>
      <c r="K905" s="1744"/>
      <c r="L905" s="1744"/>
      <c r="M905" s="1744"/>
      <c r="N905" s="1744"/>
      <c r="O905" s="1744"/>
      <c r="P905" s="1744"/>
      <c r="Q905" s="1744"/>
      <c r="R905" s="1744"/>
      <c r="S905" s="1744"/>
      <c r="T905" s="1744"/>
      <c r="U905" s="1744"/>
      <c r="V905" s="1744"/>
      <c r="W905" s="1744"/>
      <c r="X905" s="1744"/>
      <c r="Y905" s="1744"/>
      <c r="Z905" s="1744"/>
    </row>
    <row r="906" ht="15.75" hidden="1" customHeight="1">
      <c r="A906" s="1744"/>
      <c r="B906" s="1744"/>
      <c r="C906" s="1744"/>
      <c r="D906" s="1744"/>
      <c r="E906" s="1744"/>
      <c r="F906" s="1744"/>
      <c r="G906" s="1744"/>
      <c r="H906" s="1744"/>
      <c r="I906" s="1744"/>
      <c r="J906" s="1744"/>
      <c r="K906" s="1744"/>
      <c r="L906" s="1744"/>
      <c r="M906" s="1744"/>
      <c r="N906" s="1744"/>
      <c r="O906" s="1744"/>
      <c r="P906" s="1744"/>
      <c r="Q906" s="1744"/>
      <c r="R906" s="1744"/>
      <c r="S906" s="1744"/>
      <c r="T906" s="1744"/>
      <c r="U906" s="1744"/>
      <c r="V906" s="1744"/>
      <c r="W906" s="1744"/>
      <c r="X906" s="1744"/>
      <c r="Y906" s="1744"/>
      <c r="Z906" s="1744"/>
    </row>
    <row r="907" ht="15.75" hidden="1" customHeight="1">
      <c r="A907" s="1744"/>
      <c r="B907" s="1744"/>
      <c r="C907" s="1744"/>
      <c r="D907" s="1744"/>
      <c r="E907" s="1744"/>
      <c r="F907" s="1744"/>
      <c r="G907" s="1744"/>
      <c r="H907" s="1744"/>
      <c r="I907" s="1744"/>
      <c r="J907" s="1744"/>
      <c r="K907" s="1744"/>
      <c r="L907" s="1744"/>
      <c r="M907" s="1744"/>
      <c r="N907" s="1744"/>
      <c r="O907" s="1744"/>
      <c r="P907" s="1744"/>
      <c r="Q907" s="1744"/>
      <c r="R907" s="1744"/>
      <c r="S907" s="1744"/>
      <c r="T907" s="1744"/>
      <c r="U907" s="1744"/>
      <c r="V907" s="1744"/>
      <c r="W907" s="1744"/>
      <c r="X907" s="1744"/>
      <c r="Y907" s="1744"/>
      <c r="Z907" s="1744"/>
    </row>
    <row r="908" ht="15.75" hidden="1" customHeight="1">
      <c r="A908" s="1744"/>
      <c r="B908" s="1744"/>
      <c r="C908" s="1744"/>
      <c r="D908" s="1744"/>
      <c r="E908" s="1744"/>
      <c r="F908" s="1744"/>
      <c r="G908" s="1744"/>
      <c r="H908" s="1744"/>
      <c r="I908" s="1744"/>
      <c r="J908" s="1744"/>
      <c r="K908" s="1744"/>
      <c r="L908" s="1744"/>
      <c r="M908" s="1744"/>
      <c r="N908" s="1744"/>
      <c r="O908" s="1744"/>
      <c r="P908" s="1744"/>
      <c r="Q908" s="1744"/>
      <c r="R908" s="1744"/>
      <c r="S908" s="1744"/>
      <c r="T908" s="1744"/>
      <c r="U908" s="1744"/>
      <c r="V908" s="1744"/>
      <c r="W908" s="1744"/>
      <c r="X908" s="1744"/>
      <c r="Y908" s="1744"/>
      <c r="Z908" s="1744"/>
    </row>
    <row r="909" ht="15.75" hidden="1" customHeight="1">
      <c r="A909" s="1744"/>
      <c r="B909" s="1744"/>
      <c r="C909" s="1744"/>
      <c r="D909" s="1744"/>
      <c r="E909" s="1744"/>
      <c r="F909" s="1744"/>
      <c r="G909" s="1744"/>
      <c r="H909" s="1744"/>
      <c r="I909" s="1744"/>
      <c r="J909" s="1744"/>
      <c r="K909" s="1744"/>
      <c r="L909" s="1744"/>
      <c r="M909" s="1744"/>
      <c r="N909" s="1744"/>
      <c r="O909" s="1744"/>
      <c r="P909" s="1744"/>
      <c r="Q909" s="1744"/>
      <c r="R909" s="1744"/>
      <c r="S909" s="1744"/>
      <c r="T909" s="1744"/>
      <c r="U909" s="1744"/>
      <c r="V909" s="1744"/>
      <c r="W909" s="1744"/>
      <c r="X909" s="1744"/>
      <c r="Y909" s="1744"/>
      <c r="Z909" s="1744"/>
    </row>
    <row r="910" ht="15.75" hidden="1" customHeight="1">
      <c r="A910" s="1744"/>
      <c r="B910" s="1744"/>
      <c r="C910" s="1744"/>
      <c r="D910" s="1744"/>
      <c r="E910" s="1744"/>
      <c r="F910" s="1744"/>
      <c r="G910" s="1744"/>
      <c r="H910" s="1744"/>
      <c r="I910" s="1744"/>
      <c r="J910" s="1744"/>
      <c r="K910" s="1744"/>
      <c r="L910" s="1744"/>
      <c r="M910" s="1744"/>
      <c r="N910" s="1744"/>
      <c r="O910" s="1744"/>
      <c r="P910" s="1744"/>
      <c r="Q910" s="1744"/>
      <c r="R910" s="1744"/>
      <c r="S910" s="1744"/>
      <c r="T910" s="1744"/>
      <c r="U910" s="1744"/>
      <c r="V910" s="1744"/>
      <c r="W910" s="1744"/>
      <c r="X910" s="1744"/>
      <c r="Y910" s="1744"/>
      <c r="Z910" s="1744"/>
    </row>
    <row r="911" ht="15.75" hidden="1" customHeight="1">
      <c r="A911" s="1744"/>
      <c r="B911" s="1744"/>
      <c r="C911" s="1744"/>
      <c r="D911" s="1744"/>
      <c r="E911" s="1744"/>
      <c r="F911" s="1744"/>
      <c r="G911" s="1744"/>
      <c r="H911" s="1744"/>
      <c r="I911" s="1744"/>
      <c r="J911" s="1744"/>
      <c r="K911" s="1744"/>
      <c r="L911" s="1744"/>
      <c r="M911" s="1744"/>
      <c r="N911" s="1744"/>
      <c r="O911" s="1744"/>
      <c r="P911" s="1744"/>
      <c r="Q911" s="1744"/>
      <c r="R911" s="1744"/>
      <c r="S911" s="1744"/>
      <c r="T911" s="1744"/>
      <c r="U911" s="1744"/>
      <c r="V911" s="1744"/>
      <c r="W911" s="1744"/>
      <c r="X911" s="1744"/>
      <c r="Y911" s="1744"/>
      <c r="Z911" s="1744"/>
    </row>
    <row r="912" ht="15.75" hidden="1" customHeight="1">
      <c r="A912" s="1744"/>
      <c r="B912" s="1744"/>
      <c r="C912" s="1744"/>
      <c r="D912" s="1744"/>
      <c r="E912" s="1744"/>
      <c r="F912" s="1744"/>
      <c r="G912" s="1744"/>
      <c r="H912" s="1744"/>
      <c r="I912" s="1744"/>
      <c r="J912" s="1744"/>
      <c r="K912" s="1744"/>
      <c r="L912" s="1744"/>
      <c r="M912" s="1744"/>
      <c r="N912" s="1744"/>
      <c r="O912" s="1744"/>
      <c r="P912" s="1744"/>
      <c r="Q912" s="1744"/>
      <c r="R912" s="1744"/>
      <c r="S912" s="1744"/>
      <c r="T912" s="1744"/>
      <c r="U912" s="1744"/>
      <c r="V912" s="1744"/>
      <c r="W912" s="1744"/>
      <c r="X912" s="1744"/>
      <c r="Y912" s="1744"/>
      <c r="Z912" s="1744"/>
    </row>
    <row r="913" ht="15.75" hidden="1" customHeight="1">
      <c r="A913" s="1744"/>
      <c r="B913" s="1744"/>
      <c r="C913" s="1744"/>
      <c r="D913" s="1744"/>
      <c r="E913" s="1744"/>
      <c r="F913" s="1744"/>
      <c r="G913" s="1744"/>
      <c r="H913" s="1744"/>
      <c r="I913" s="1744"/>
      <c r="J913" s="1744"/>
      <c r="K913" s="1744"/>
      <c r="L913" s="1744"/>
      <c r="M913" s="1744"/>
      <c r="N913" s="1744"/>
      <c r="O913" s="1744"/>
      <c r="P913" s="1744"/>
      <c r="Q913" s="1744"/>
      <c r="R913" s="1744"/>
      <c r="S913" s="1744"/>
      <c r="T913" s="1744"/>
      <c r="U913" s="1744"/>
      <c r="V913" s="1744"/>
      <c r="W913" s="1744"/>
      <c r="X913" s="1744"/>
      <c r="Y913" s="1744"/>
      <c r="Z913" s="1744"/>
    </row>
    <row r="914" ht="15.75" hidden="1" customHeight="1">
      <c r="A914" s="1744"/>
      <c r="B914" s="1744"/>
      <c r="C914" s="1744"/>
      <c r="D914" s="1744"/>
      <c r="E914" s="1744"/>
      <c r="F914" s="1744"/>
      <c r="G914" s="1744"/>
      <c r="H914" s="1744"/>
      <c r="I914" s="1744"/>
      <c r="J914" s="1744"/>
      <c r="K914" s="1744"/>
      <c r="L914" s="1744"/>
      <c r="M914" s="1744"/>
      <c r="N914" s="1744"/>
      <c r="O914" s="1744"/>
      <c r="P914" s="1744"/>
      <c r="Q914" s="1744"/>
      <c r="R914" s="1744"/>
      <c r="S914" s="1744"/>
      <c r="T914" s="1744"/>
      <c r="U914" s="1744"/>
      <c r="V914" s="1744"/>
      <c r="W914" s="1744"/>
      <c r="X914" s="1744"/>
      <c r="Y914" s="1744"/>
      <c r="Z914" s="1744"/>
    </row>
    <row r="915" ht="15.75" hidden="1" customHeight="1">
      <c r="A915" s="1744"/>
      <c r="B915" s="1744"/>
      <c r="C915" s="1744"/>
      <c r="D915" s="1744"/>
      <c r="E915" s="1744"/>
      <c r="F915" s="1744"/>
      <c r="G915" s="1744"/>
      <c r="H915" s="1744"/>
      <c r="I915" s="1744"/>
      <c r="J915" s="1744"/>
      <c r="K915" s="1744"/>
      <c r="L915" s="1744"/>
      <c r="M915" s="1744"/>
      <c r="N915" s="1744"/>
      <c r="O915" s="1744"/>
      <c r="P915" s="1744"/>
      <c r="Q915" s="1744"/>
      <c r="R915" s="1744"/>
      <c r="S915" s="1744"/>
      <c r="T915" s="1744"/>
      <c r="U915" s="1744"/>
      <c r="V915" s="1744"/>
      <c r="W915" s="1744"/>
      <c r="X915" s="1744"/>
      <c r="Y915" s="1744"/>
      <c r="Z915" s="1744"/>
    </row>
    <row r="916" ht="15.75" hidden="1" customHeight="1">
      <c r="A916" s="1744"/>
      <c r="B916" s="1744"/>
      <c r="C916" s="1744"/>
      <c r="D916" s="1744"/>
      <c r="E916" s="1744"/>
      <c r="F916" s="1744"/>
      <c r="G916" s="1744"/>
      <c r="H916" s="1744"/>
      <c r="I916" s="1744"/>
      <c r="J916" s="1744"/>
      <c r="K916" s="1744"/>
      <c r="L916" s="1744"/>
      <c r="M916" s="1744"/>
      <c r="N916" s="1744"/>
      <c r="O916" s="1744"/>
      <c r="P916" s="1744"/>
      <c r="Q916" s="1744"/>
      <c r="R916" s="1744"/>
      <c r="S916" s="1744"/>
      <c r="T916" s="1744"/>
      <c r="U916" s="1744"/>
      <c r="V916" s="1744"/>
      <c r="W916" s="1744"/>
      <c r="X916" s="1744"/>
      <c r="Y916" s="1744"/>
      <c r="Z916" s="1744"/>
    </row>
    <row r="917" ht="15.75" hidden="1" customHeight="1">
      <c r="A917" s="1744"/>
      <c r="B917" s="1744"/>
      <c r="C917" s="1744"/>
      <c r="D917" s="1744"/>
      <c r="E917" s="1744"/>
      <c r="F917" s="1744"/>
      <c r="G917" s="1744"/>
      <c r="H917" s="1744"/>
      <c r="I917" s="1744"/>
      <c r="J917" s="1744"/>
      <c r="K917" s="1744"/>
      <c r="L917" s="1744"/>
      <c r="M917" s="1744"/>
      <c r="N917" s="1744"/>
      <c r="O917" s="1744"/>
      <c r="P917" s="1744"/>
      <c r="Q917" s="1744"/>
      <c r="R917" s="1744"/>
      <c r="S917" s="1744"/>
      <c r="T917" s="1744"/>
      <c r="U917" s="1744"/>
      <c r="V917" s="1744"/>
      <c r="W917" s="1744"/>
      <c r="X917" s="1744"/>
      <c r="Y917" s="1744"/>
      <c r="Z917" s="1744"/>
    </row>
    <row r="918" ht="15.75" hidden="1" customHeight="1">
      <c r="A918" s="1744"/>
      <c r="B918" s="1744"/>
      <c r="C918" s="1744"/>
      <c r="D918" s="1744"/>
      <c r="E918" s="1744"/>
      <c r="F918" s="1744"/>
      <c r="G918" s="1744"/>
      <c r="H918" s="1744"/>
      <c r="I918" s="1744"/>
      <c r="J918" s="1744"/>
      <c r="K918" s="1744"/>
      <c r="L918" s="1744"/>
      <c r="M918" s="1744"/>
      <c r="N918" s="1744"/>
      <c r="O918" s="1744"/>
      <c r="P918" s="1744"/>
      <c r="Q918" s="1744"/>
      <c r="R918" s="1744"/>
      <c r="S918" s="1744"/>
      <c r="T918" s="1744"/>
      <c r="U918" s="1744"/>
      <c r="V918" s="1744"/>
      <c r="W918" s="1744"/>
      <c r="X918" s="1744"/>
      <c r="Y918" s="1744"/>
      <c r="Z918" s="1744"/>
    </row>
    <row r="919" ht="15.75" hidden="1" customHeight="1">
      <c r="A919" s="1744"/>
      <c r="B919" s="1744"/>
      <c r="C919" s="1744"/>
      <c r="D919" s="1744"/>
      <c r="E919" s="1744"/>
      <c r="F919" s="1744"/>
      <c r="G919" s="1744"/>
      <c r="H919" s="1744"/>
      <c r="I919" s="1744"/>
      <c r="J919" s="1744"/>
      <c r="K919" s="1744"/>
      <c r="L919" s="1744"/>
      <c r="M919" s="1744"/>
      <c r="N919" s="1744"/>
      <c r="O919" s="1744"/>
      <c r="P919" s="1744"/>
      <c r="Q919" s="1744"/>
      <c r="R919" s="1744"/>
      <c r="S919" s="1744"/>
      <c r="T919" s="1744"/>
      <c r="U919" s="1744"/>
      <c r="V919" s="1744"/>
      <c r="W919" s="1744"/>
      <c r="X919" s="1744"/>
      <c r="Y919" s="1744"/>
      <c r="Z919" s="1744"/>
    </row>
    <row r="920" ht="15.75" hidden="1" customHeight="1">
      <c r="A920" s="1744"/>
      <c r="B920" s="1744"/>
      <c r="C920" s="1744"/>
      <c r="D920" s="1744"/>
      <c r="E920" s="1744"/>
      <c r="F920" s="1744"/>
      <c r="G920" s="1744"/>
      <c r="H920" s="1744"/>
      <c r="I920" s="1744"/>
      <c r="J920" s="1744"/>
      <c r="K920" s="1744"/>
      <c r="L920" s="1744"/>
      <c r="M920" s="1744"/>
      <c r="N920" s="1744"/>
      <c r="O920" s="1744"/>
      <c r="P920" s="1744"/>
      <c r="Q920" s="1744"/>
      <c r="R920" s="1744"/>
      <c r="S920" s="1744"/>
      <c r="T920" s="1744"/>
      <c r="U920" s="1744"/>
      <c r="V920" s="1744"/>
      <c r="W920" s="1744"/>
      <c r="X920" s="1744"/>
      <c r="Y920" s="1744"/>
      <c r="Z920" s="1744"/>
    </row>
    <row r="921" ht="15.75" hidden="1" customHeight="1">
      <c r="A921" s="1744"/>
      <c r="B921" s="1744"/>
      <c r="C921" s="1744"/>
      <c r="D921" s="1744"/>
      <c r="E921" s="1744"/>
      <c r="F921" s="1744"/>
      <c r="G921" s="1744"/>
      <c r="H921" s="1744"/>
      <c r="I921" s="1744"/>
      <c r="J921" s="1744"/>
      <c r="K921" s="1744"/>
      <c r="L921" s="1744"/>
      <c r="M921" s="1744"/>
      <c r="N921" s="1744"/>
      <c r="O921" s="1744"/>
      <c r="P921" s="1744"/>
      <c r="Q921" s="1744"/>
      <c r="R921" s="1744"/>
      <c r="S921" s="1744"/>
      <c r="T921" s="1744"/>
      <c r="U921" s="1744"/>
      <c r="V921" s="1744"/>
      <c r="W921" s="1744"/>
      <c r="X921" s="1744"/>
      <c r="Y921" s="1744"/>
      <c r="Z921" s="1744"/>
    </row>
    <row r="922" ht="15.75" hidden="1" customHeight="1">
      <c r="A922" s="1744"/>
      <c r="B922" s="1744"/>
      <c r="C922" s="1744"/>
      <c r="D922" s="1744"/>
      <c r="E922" s="1744"/>
      <c r="F922" s="1744"/>
      <c r="G922" s="1744"/>
      <c r="H922" s="1744"/>
      <c r="I922" s="1744"/>
      <c r="J922" s="1744"/>
      <c r="K922" s="1744"/>
      <c r="L922" s="1744"/>
      <c r="M922" s="1744"/>
      <c r="N922" s="1744"/>
      <c r="O922" s="1744"/>
      <c r="P922" s="1744"/>
      <c r="Q922" s="1744"/>
      <c r="R922" s="1744"/>
      <c r="S922" s="1744"/>
      <c r="T922" s="1744"/>
      <c r="U922" s="1744"/>
      <c r="V922" s="1744"/>
      <c r="W922" s="1744"/>
      <c r="X922" s="1744"/>
      <c r="Y922" s="1744"/>
      <c r="Z922" s="1744"/>
    </row>
    <row r="923" ht="15.75" hidden="1" customHeight="1">
      <c r="A923" s="1744"/>
      <c r="B923" s="1744"/>
      <c r="C923" s="1744"/>
      <c r="D923" s="1744"/>
      <c r="E923" s="1744"/>
      <c r="F923" s="1744"/>
      <c r="G923" s="1744"/>
      <c r="H923" s="1744"/>
      <c r="I923" s="1744"/>
      <c r="J923" s="1744"/>
      <c r="K923" s="1744"/>
      <c r="L923" s="1744"/>
      <c r="M923" s="1744"/>
      <c r="N923" s="1744"/>
      <c r="O923" s="1744"/>
      <c r="P923" s="1744"/>
      <c r="Q923" s="1744"/>
      <c r="R923" s="1744"/>
      <c r="S923" s="1744"/>
      <c r="T923" s="1744"/>
      <c r="U923" s="1744"/>
      <c r="V923" s="1744"/>
      <c r="W923" s="1744"/>
      <c r="X923" s="1744"/>
      <c r="Y923" s="1744"/>
      <c r="Z923" s="1744"/>
    </row>
    <row r="924" ht="15.75" hidden="1" customHeight="1">
      <c r="A924" s="1744"/>
      <c r="B924" s="1744"/>
      <c r="C924" s="1744"/>
      <c r="D924" s="1744"/>
      <c r="E924" s="1744"/>
      <c r="F924" s="1744"/>
      <c r="G924" s="1744"/>
      <c r="H924" s="1744"/>
      <c r="I924" s="1744"/>
      <c r="J924" s="1744"/>
      <c r="K924" s="1744"/>
      <c r="L924" s="1744"/>
      <c r="M924" s="1744"/>
      <c r="N924" s="1744"/>
      <c r="O924" s="1744"/>
      <c r="P924" s="1744"/>
      <c r="Q924" s="1744"/>
      <c r="R924" s="1744"/>
      <c r="S924" s="1744"/>
      <c r="T924" s="1744"/>
      <c r="U924" s="1744"/>
      <c r="V924" s="1744"/>
      <c r="W924" s="1744"/>
      <c r="X924" s="1744"/>
      <c r="Y924" s="1744"/>
      <c r="Z924" s="1744"/>
    </row>
    <row r="925" ht="15.75" hidden="1" customHeight="1">
      <c r="A925" s="1744"/>
      <c r="B925" s="1744"/>
      <c r="C925" s="1744"/>
      <c r="D925" s="1744"/>
      <c r="E925" s="1744"/>
      <c r="F925" s="1744"/>
      <c r="G925" s="1744"/>
      <c r="H925" s="1744"/>
      <c r="I925" s="1744"/>
      <c r="J925" s="1744"/>
      <c r="K925" s="1744"/>
      <c r="L925" s="1744"/>
      <c r="M925" s="1744"/>
      <c r="N925" s="1744"/>
      <c r="O925" s="1744"/>
      <c r="P925" s="1744"/>
      <c r="Q925" s="1744"/>
      <c r="R925" s="1744"/>
      <c r="S925" s="1744"/>
      <c r="T925" s="1744"/>
      <c r="U925" s="1744"/>
      <c r="V925" s="1744"/>
      <c r="W925" s="1744"/>
      <c r="X925" s="1744"/>
      <c r="Y925" s="1744"/>
      <c r="Z925" s="1744"/>
    </row>
    <row r="926" ht="15.75" hidden="1" customHeight="1">
      <c r="A926" s="1744"/>
      <c r="B926" s="1744"/>
      <c r="C926" s="1744"/>
      <c r="D926" s="1744"/>
      <c r="E926" s="1744"/>
      <c r="F926" s="1744"/>
      <c r="G926" s="1744"/>
      <c r="H926" s="1744"/>
      <c r="I926" s="1744"/>
      <c r="J926" s="1744"/>
      <c r="K926" s="1744"/>
      <c r="L926" s="1744"/>
      <c r="M926" s="1744"/>
      <c r="N926" s="1744"/>
      <c r="O926" s="1744"/>
      <c r="P926" s="1744"/>
      <c r="Q926" s="1744"/>
      <c r="R926" s="1744"/>
      <c r="S926" s="1744"/>
      <c r="T926" s="1744"/>
      <c r="U926" s="1744"/>
      <c r="V926" s="1744"/>
      <c r="W926" s="1744"/>
      <c r="X926" s="1744"/>
      <c r="Y926" s="1744"/>
      <c r="Z926" s="1744"/>
    </row>
    <row r="927" ht="15.75" hidden="1" customHeight="1">
      <c r="A927" s="1744"/>
      <c r="B927" s="1744"/>
      <c r="C927" s="1744"/>
      <c r="D927" s="1744"/>
      <c r="E927" s="1744"/>
      <c r="F927" s="1744"/>
      <c r="G927" s="1744"/>
      <c r="H927" s="1744"/>
      <c r="I927" s="1744"/>
      <c r="J927" s="1744"/>
      <c r="K927" s="1744"/>
      <c r="L927" s="1744"/>
      <c r="M927" s="1744"/>
      <c r="N927" s="1744"/>
      <c r="O927" s="1744"/>
      <c r="P927" s="1744"/>
      <c r="Q927" s="1744"/>
      <c r="R927" s="1744"/>
      <c r="S927" s="1744"/>
      <c r="T927" s="1744"/>
      <c r="U927" s="1744"/>
      <c r="V927" s="1744"/>
      <c r="W927" s="1744"/>
      <c r="X927" s="1744"/>
      <c r="Y927" s="1744"/>
      <c r="Z927" s="1744"/>
    </row>
    <row r="928" ht="15.75" hidden="1" customHeight="1">
      <c r="A928" s="1744"/>
      <c r="B928" s="1744"/>
      <c r="C928" s="1744"/>
      <c r="D928" s="1744"/>
      <c r="E928" s="1744"/>
      <c r="F928" s="1744"/>
      <c r="G928" s="1744"/>
      <c r="H928" s="1744"/>
      <c r="I928" s="1744"/>
      <c r="J928" s="1744"/>
      <c r="K928" s="1744"/>
      <c r="L928" s="1744"/>
      <c r="M928" s="1744"/>
      <c r="N928" s="1744"/>
      <c r="O928" s="1744"/>
      <c r="P928" s="1744"/>
      <c r="Q928" s="1744"/>
      <c r="R928" s="1744"/>
      <c r="S928" s="1744"/>
      <c r="T928" s="1744"/>
      <c r="U928" s="1744"/>
      <c r="V928" s="1744"/>
      <c r="W928" s="1744"/>
      <c r="X928" s="1744"/>
      <c r="Y928" s="1744"/>
      <c r="Z928" s="1744"/>
    </row>
    <row r="929" ht="15.75" hidden="1" customHeight="1">
      <c r="A929" s="1744"/>
      <c r="B929" s="1744"/>
      <c r="C929" s="1744"/>
      <c r="D929" s="1744"/>
      <c r="E929" s="1744"/>
      <c r="F929" s="1744"/>
      <c r="G929" s="1744"/>
      <c r="H929" s="1744"/>
      <c r="I929" s="1744"/>
      <c r="J929" s="1744"/>
      <c r="K929" s="1744"/>
      <c r="L929" s="1744"/>
      <c r="M929" s="1744"/>
      <c r="N929" s="1744"/>
      <c r="O929" s="1744"/>
      <c r="P929" s="1744"/>
      <c r="Q929" s="1744"/>
      <c r="R929" s="1744"/>
      <c r="S929" s="1744"/>
      <c r="T929" s="1744"/>
      <c r="U929" s="1744"/>
      <c r="V929" s="1744"/>
      <c r="W929" s="1744"/>
      <c r="X929" s="1744"/>
      <c r="Y929" s="1744"/>
      <c r="Z929" s="1744"/>
    </row>
    <row r="930" ht="15.75" hidden="1" customHeight="1">
      <c r="A930" s="1744"/>
      <c r="B930" s="1744"/>
      <c r="C930" s="1744"/>
      <c r="D930" s="1744"/>
      <c r="E930" s="1744"/>
      <c r="F930" s="1744"/>
      <c r="G930" s="1744"/>
      <c r="H930" s="1744"/>
      <c r="I930" s="1744"/>
      <c r="J930" s="1744"/>
      <c r="K930" s="1744"/>
      <c r="L930" s="1744"/>
      <c r="M930" s="1744"/>
      <c r="N930" s="1744"/>
      <c r="O930" s="1744"/>
      <c r="P930" s="1744"/>
      <c r="Q930" s="1744"/>
      <c r="R930" s="1744"/>
      <c r="S930" s="1744"/>
      <c r="T930" s="1744"/>
      <c r="U930" s="1744"/>
      <c r="V930" s="1744"/>
      <c r="W930" s="1744"/>
      <c r="X930" s="1744"/>
      <c r="Y930" s="1744"/>
      <c r="Z930" s="1744"/>
    </row>
    <row r="931" ht="15.75" hidden="1" customHeight="1">
      <c r="A931" s="1744"/>
      <c r="B931" s="1744"/>
      <c r="C931" s="1744"/>
      <c r="D931" s="1744"/>
      <c r="E931" s="1744"/>
      <c r="F931" s="1744"/>
      <c r="G931" s="1744"/>
      <c r="H931" s="1744"/>
      <c r="I931" s="1744"/>
      <c r="J931" s="1744"/>
      <c r="K931" s="1744"/>
      <c r="L931" s="1744"/>
      <c r="M931" s="1744"/>
      <c r="N931" s="1744"/>
      <c r="O931" s="1744"/>
      <c r="P931" s="1744"/>
      <c r="Q931" s="1744"/>
      <c r="R931" s="1744"/>
      <c r="S931" s="1744"/>
      <c r="T931" s="1744"/>
      <c r="U931" s="1744"/>
      <c r="V931" s="1744"/>
      <c r="W931" s="1744"/>
      <c r="X931" s="1744"/>
      <c r="Y931" s="1744"/>
      <c r="Z931" s="1744"/>
    </row>
    <row r="932" ht="15.75" hidden="1" customHeight="1">
      <c r="A932" s="1744"/>
      <c r="B932" s="1744"/>
      <c r="C932" s="1744"/>
      <c r="D932" s="1744"/>
      <c r="E932" s="1744"/>
      <c r="F932" s="1744"/>
      <c r="G932" s="1744"/>
      <c r="H932" s="1744"/>
      <c r="I932" s="1744"/>
      <c r="J932" s="1744"/>
      <c r="K932" s="1744"/>
      <c r="L932" s="1744"/>
      <c r="M932" s="1744"/>
      <c r="N932" s="1744"/>
      <c r="O932" s="1744"/>
      <c r="P932" s="1744"/>
      <c r="Q932" s="1744"/>
      <c r="R932" s="1744"/>
      <c r="S932" s="1744"/>
      <c r="T932" s="1744"/>
      <c r="U932" s="1744"/>
      <c r="V932" s="1744"/>
      <c r="W932" s="1744"/>
      <c r="X932" s="1744"/>
      <c r="Y932" s="1744"/>
      <c r="Z932" s="1744"/>
    </row>
    <row r="933" ht="15.75" hidden="1" customHeight="1">
      <c r="A933" s="1744"/>
      <c r="B933" s="1744"/>
      <c r="C933" s="1744"/>
      <c r="D933" s="1744"/>
      <c r="E933" s="1744"/>
      <c r="F933" s="1744"/>
      <c r="G933" s="1744"/>
      <c r="H933" s="1744"/>
      <c r="I933" s="1744"/>
      <c r="J933" s="1744"/>
      <c r="K933" s="1744"/>
      <c r="L933" s="1744"/>
      <c r="M933" s="1744"/>
      <c r="N933" s="1744"/>
      <c r="O933" s="1744"/>
      <c r="P933" s="1744"/>
      <c r="Q933" s="1744"/>
      <c r="R933" s="1744"/>
      <c r="S933" s="1744"/>
      <c r="T933" s="1744"/>
      <c r="U933" s="1744"/>
      <c r="V933" s="1744"/>
      <c r="W933" s="1744"/>
      <c r="X933" s="1744"/>
      <c r="Y933" s="1744"/>
      <c r="Z933" s="1744"/>
    </row>
    <row r="934" ht="15.75" hidden="1" customHeight="1">
      <c r="A934" s="1744"/>
      <c r="B934" s="1744"/>
      <c r="C934" s="1744"/>
      <c r="D934" s="1744"/>
      <c r="E934" s="1744"/>
      <c r="F934" s="1744"/>
      <c r="G934" s="1744"/>
      <c r="H934" s="1744"/>
      <c r="I934" s="1744"/>
      <c r="J934" s="1744"/>
      <c r="K934" s="1744"/>
      <c r="L934" s="1744"/>
      <c r="M934" s="1744"/>
      <c r="N934" s="1744"/>
      <c r="O934" s="1744"/>
      <c r="P934" s="1744"/>
      <c r="Q934" s="1744"/>
      <c r="R934" s="1744"/>
      <c r="S934" s="1744"/>
      <c r="T934" s="1744"/>
      <c r="U934" s="1744"/>
      <c r="V934" s="1744"/>
      <c r="W934" s="1744"/>
      <c r="X934" s="1744"/>
      <c r="Y934" s="1744"/>
      <c r="Z934" s="1744"/>
    </row>
    <row r="935" ht="15.75" hidden="1" customHeight="1">
      <c r="A935" s="1744"/>
      <c r="B935" s="1744"/>
      <c r="C935" s="1744"/>
      <c r="D935" s="1744"/>
      <c r="E935" s="1744"/>
      <c r="F935" s="1744"/>
      <c r="G935" s="1744"/>
      <c r="H935" s="1744"/>
      <c r="I935" s="1744"/>
      <c r="J935" s="1744"/>
      <c r="K935" s="1744"/>
      <c r="L935" s="1744"/>
      <c r="M935" s="1744"/>
      <c r="N935" s="1744"/>
      <c r="O935" s="1744"/>
      <c r="P935" s="1744"/>
      <c r="Q935" s="1744"/>
      <c r="R935" s="1744"/>
      <c r="S935" s="1744"/>
      <c r="T935" s="1744"/>
      <c r="U935" s="1744"/>
      <c r="V935" s="1744"/>
      <c r="W935" s="1744"/>
      <c r="X935" s="1744"/>
      <c r="Y935" s="1744"/>
      <c r="Z935" s="1744"/>
    </row>
    <row r="936" ht="15.75" hidden="1" customHeight="1">
      <c r="A936" s="1744"/>
      <c r="B936" s="1744"/>
      <c r="C936" s="1744"/>
      <c r="D936" s="1744"/>
      <c r="E936" s="1744"/>
      <c r="F936" s="1744"/>
      <c r="G936" s="1744"/>
      <c r="H936" s="1744"/>
      <c r="I936" s="1744"/>
      <c r="J936" s="1744"/>
      <c r="K936" s="1744"/>
      <c r="L936" s="1744"/>
      <c r="M936" s="1744"/>
      <c r="N936" s="1744"/>
      <c r="O936" s="1744"/>
      <c r="P936" s="1744"/>
      <c r="Q936" s="1744"/>
      <c r="R936" s="1744"/>
      <c r="S936" s="1744"/>
      <c r="T936" s="1744"/>
      <c r="U936" s="1744"/>
      <c r="V936" s="1744"/>
      <c r="W936" s="1744"/>
      <c r="X936" s="1744"/>
      <c r="Y936" s="1744"/>
      <c r="Z936" s="1744"/>
    </row>
    <row r="937" ht="15.75" hidden="1" customHeight="1">
      <c r="A937" s="1744"/>
      <c r="B937" s="1744"/>
      <c r="C937" s="1744"/>
      <c r="D937" s="1744"/>
      <c r="E937" s="1744"/>
      <c r="F937" s="1744"/>
      <c r="G937" s="1744"/>
      <c r="H937" s="1744"/>
      <c r="I937" s="1744"/>
      <c r="J937" s="1744"/>
      <c r="K937" s="1744"/>
      <c r="L937" s="1744"/>
      <c r="M937" s="1744"/>
      <c r="N937" s="1744"/>
      <c r="O937" s="1744"/>
      <c r="P937" s="1744"/>
      <c r="Q937" s="1744"/>
      <c r="R937" s="1744"/>
      <c r="S937" s="1744"/>
      <c r="T937" s="1744"/>
      <c r="U937" s="1744"/>
      <c r="V937" s="1744"/>
      <c r="W937" s="1744"/>
      <c r="X937" s="1744"/>
      <c r="Y937" s="1744"/>
      <c r="Z937" s="1744"/>
    </row>
    <row r="938" ht="15.75" hidden="1" customHeight="1">
      <c r="A938" s="1744"/>
      <c r="B938" s="1744"/>
      <c r="C938" s="1744"/>
      <c r="D938" s="1744"/>
      <c r="E938" s="1744"/>
      <c r="F938" s="1744"/>
      <c r="G938" s="1744"/>
      <c r="H938" s="1744"/>
      <c r="I938" s="1744"/>
      <c r="J938" s="1744"/>
      <c r="K938" s="1744"/>
      <c r="L938" s="1744"/>
      <c r="M938" s="1744"/>
      <c r="N938" s="1744"/>
      <c r="O938" s="1744"/>
      <c r="P938" s="1744"/>
      <c r="Q938" s="1744"/>
      <c r="R938" s="1744"/>
      <c r="S938" s="1744"/>
      <c r="T938" s="1744"/>
      <c r="U938" s="1744"/>
      <c r="V938" s="1744"/>
      <c r="W938" s="1744"/>
      <c r="X938" s="1744"/>
      <c r="Y938" s="1744"/>
      <c r="Z938" s="1744"/>
    </row>
    <row r="939" ht="15.75" hidden="1" customHeight="1">
      <c r="A939" s="1744"/>
      <c r="B939" s="1744"/>
      <c r="C939" s="1744"/>
      <c r="D939" s="1744"/>
      <c r="E939" s="1744"/>
      <c r="F939" s="1744"/>
      <c r="G939" s="1744"/>
      <c r="H939" s="1744"/>
      <c r="I939" s="1744"/>
      <c r="J939" s="1744"/>
      <c r="K939" s="1744"/>
      <c r="L939" s="1744"/>
      <c r="M939" s="1744"/>
      <c r="N939" s="1744"/>
      <c r="O939" s="1744"/>
      <c r="P939" s="1744"/>
      <c r="Q939" s="1744"/>
      <c r="R939" s="1744"/>
      <c r="S939" s="1744"/>
      <c r="T939" s="1744"/>
      <c r="U939" s="1744"/>
      <c r="V939" s="1744"/>
      <c r="W939" s="1744"/>
      <c r="X939" s="1744"/>
      <c r="Y939" s="1744"/>
      <c r="Z939" s="1744"/>
    </row>
    <row r="940" ht="15.75" hidden="1" customHeight="1">
      <c r="A940" s="1744"/>
      <c r="B940" s="1744"/>
      <c r="C940" s="1744"/>
      <c r="D940" s="1744"/>
      <c r="E940" s="1744"/>
      <c r="F940" s="1744"/>
      <c r="G940" s="1744"/>
      <c r="H940" s="1744"/>
      <c r="I940" s="1744"/>
      <c r="J940" s="1744"/>
      <c r="K940" s="1744"/>
      <c r="L940" s="1744"/>
      <c r="M940" s="1744"/>
      <c r="N940" s="1744"/>
      <c r="O940" s="1744"/>
      <c r="P940" s="1744"/>
      <c r="Q940" s="1744"/>
      <c r="R940" s="1744"/>
      <c r="S940" s="1744"/>
      <c r="T940" s="1744"/>
      <c r="U940" s="1744"/>
      <c r="V940" s="1744"/>
      <c r="W940" s="1744"/>
      <c r="X940" s="1744"/>
      <c r="Y940" s="1744"/>
      <c r="Z940" s="1744"/>
    </row>
    <row r="941" ht="15.75" hidden="1" customHeight="1">
      <c r="A941" s="1744"/>
      <c r="B941" s="1744"/>
      <c r="C941" s="1744"/>
      <c r="D941" s="1744"/>
      <c r="E941" s="1744"/>
      <c r="F941" s="1744"/>
      <c r="G941" s="1744"/>
      <c r="H941" s="1744"/>
      <c r="I941" s="1744"/>
      <c r="J941" s="1744"/>
      <c r="K941" s="1744"/>
      <c r="L941" s="1744"/>
      <c r="M941" s="1744"/>
      <c r="N941" s="1744"/>
      <c r="O941" s="1744"/>
      <c r="P941" s="1744"/>
      <c r="Q941" s="1744"/>
      <c r="R941" s="1744"/>
      <c r="S941" s="1744"/>
      <c r="T941" s="1744"/>
      <c r="U941" s="1744"/>
      <c r="V941" s="1744"/>
      <c r="W941" s="1744"/>
      <c r="X941" s="1744"/>
      <c r="Y941" s="1744"/>
      <c r="Z941" s="1744"/>
    </row>
    <row r="942" ht="15.75" hidden="1" customHeight="1">
      <c r="A942" s="1744"/>
      <c r="B942" s="1744"/>
      <c r="C942" s="1744"/>
      <c r="D942" s="1744"/>
      <c r="E942" s="1744"/>
      <c r="F942" s="1744"/>
      <c r="G942" s="1744"/>
      <c r="H942" s="1744"/>
      <c r="I942" s="1744"/>
      <c r="J942" s="1744"/>
      <c r="K942" s="1744"/>
      <c r="L942" s="1744"/>
      <c r="M942" s="1744"/>
      <c r="N942" s="1744"/>
      <c r="O942" s="1744"/>
      <c r="P942" s="1744"/>
      <c r="Q942" s="1744"/>
      <c r="R942" s="1744"/>
      <c r="S942" s="1744"/>
      <c r="T942" s="1744"/>
      <c r="U942" s="1744"/>
      <c r="V942" s="1744"/>
      <c r="W942" s="1744"/>
      <c r="X942" s="1744"/>
      <c r="Y942" s="1744"/>
      <c r="Z942" s="1744"/>
    </row>
    <row r="943" ht="15.75" hidden="1" customHeight="1">
      <c r="A943" s="1744"/>
      <c r="B943" s="1744"/>
      <c r="C943" s="1744"/>
      <c r="D943" s="1744"/>
      <c r="E943" s="1744"/>
      <c r="F943" s="1744"/>
      <c r="G943" s="1744"/>
      <c r="H943" s="1744"/>
      <c r="I943" s="1744"/>
      <c r="J943" s="1744"/>
      <c r="K943" s="1744"/>
      <c r="L943" s="1744"/>
      <c r="M943" s="1744"/>
      <c r="N943" s="1744"/>
      <c r="O943" s="1744"/>
      <c r="P943" s="1744"/>
      <c r="Q943" s="1744"/>
      <c r="R943" s="1744"/>
      <c r="S943" s="1744"/>
      <c r="T943" s="1744"/>
      <c r="U943" s="1744"/>
      <c r="V943" s="1744"/>
      <c r="W943" s="1744"/>
      <c r="X943" s="1744"/>
      <c r="Y943" s="1744"/>
      <c r="Z943" s="1744"/>
    </row>
    <row r="944" ht="15.75" hidden="1" customHeight="1">
      <c r="A944" s="1744"/>
      <c r="B944" s="1744"/>
      <c r="C944" s="1744"/>
      <c r="D944" s="1744"/>
      <c r="E944" s="1744"/>
      <c r="F944" s="1744"/>
      <c r="G944" s="1744"/>
      <c r="H944" s="1744"/>
      <c r="I944" s="1744"/>
      <c r="J944" s="1744"/>
      <c r="K944" s="1744"/>
      <c r="L944" s="1744"/>
      <c r="M944" s="1744"/>
      <c r="N944" s="1744"/>
      <c r="O944" s="1744"/>
      <c r="P944" s="1744"/>
      <c r="Q944" s="1744"/>
      <c r="R944" s="1744"/>
      <c r="S944" s="1744"/>
      <c r="T944" s="1744"/>
      <c r="U944" s="1744"/>
      <c r="V944" s="1744"/>
      <c r="W944" s="1744"/>
      <c r="X944" s="1744"/>
      <c r="Y944" s="1744"/>
      <c r="Z944" s="1744"/>
    </row>
    <row r="945" ht="15.75" hidden="1" customHeight="1">
      <c r="A945" s="1744"/>
      <c r="B945" s="1744"/>
      <c r="C945" s="1744"/>
      <c r="D945" s="1744"/>
      <c r="E945" s="1744"/>
      <c r="F945" s="1744"/>
      <c r="G945" s="1744"/>
      <c r="H945" s="1744"/>
      <c r="I945" s="1744"/>
      <c r="J945" s="1744"/>
      <c r="K945" s="1744"/>
      <c r="L945" s="1744"/>
      <c r="M945" s="1744"/>
      <c r="N945" s="1744"/>
      <c r="O945" s="1744"/>
      <c r="P945" s="1744"/>
      <c r="Q945" s="1744"/>
      <c r="R945" s="1744"/>
      <c r="S945" s="1744"/>
      <c r="T945" s="1744"/>
      <c r="U945" s="1744"/>
      <c r="V945" s="1744"/>
      <c r="W945" s="1744"/>
      <c r="X945" s="1744"/>
      <c r="Y945" s="1744"/>
      <c r="Z945" s="1744"/>
    </row>
    <row r="946" ht="15.75" hidden="1" customHeight="1">
      <c r="A946" s="1744"/>
      <c r="B946" s="1744"/>
      <c r="C946" s="1744"/>
      <c r="D946" s="1744"/>
      <c r="E946" s="1744"/>
      <c r="F946" s="1744"/>
      <c r="G946" s="1744"/>
      <c r="H946" s="1744"/>
      <c r="I946" s="1744"/>
      <c r="J946" s="1744"/>
      <c r="K946" s="1744"/>
      <c r="L946" s="1744"/>
      <c r="M946" s="1744"/>
      <c r="N946" s="1744"/>
      <c r="O946" s="1744"/>
      <c r="P946" s="1744"/>
      <c r="Q946" s="1744"/>
      <c r="R946" s="1744"/>
      <c r="S946" s="1744"/>
      <c r="T946" s="1744"/>
      <c r="U946" s="1744"/>
      <c r="V946" s="1744"/>
      <c r="W946" s="1744"/>
      <c r="X946" s="1744"/>
      <c r="Y946" s="1744"/>
      <c r="Z946" s="1744"/>
    </row>
    <row r="947" ht="15.75" hidden="1" customHeight="1">
      <c r="A947" s="1744"/>
      <c r="B947" s="1744"/>
      <c r="C947" s="1744"/>
      <c r="D947" s="1744"/>
      <c r="E947" s="1744"/>
      <c r="F947" s="1744"/>
      <c r="G947" s="1744"/>
      <c r="H947" s="1744"/>
      <c r="I947" s="1744"/>
      <c r="J947" s="1744"/>
      <c r="K947" s="1744"/>
      <c r="L947" s="1744"/>
      <c r="M947" s="1744"/>
      <c r="N947" s="1744"/>
      <c r="O947" s="1744"/>
      <c r="P947" s="1744"/>
      <c r="Q947" s="1744"/>
      <c r="R947" s="1744"/>
      <c r="S947" s="1744"/>
      <c r="T947" s="1744"/>
      <c r="U947" s="1744"/>
      <c r="V947" s="1744"/>
      <c r="W947" s="1744"/>
      <c r="X947" s="1744"/>
      <c r="Y947" s="1744"/>
      <c r="Z947" s="1744"/>
    </row>
    <row r="948" ht="15.75" hidden="1" customHeight="1">
      <c r="A948" s="1744"/>
      <c r="B948" s="1744"/>
      <c r="C948" s="1744"/>
      <c r="D948" s="1744"/>
      <c r="E948" s="1744"/>
      <c r="F948" s="1744"/>
      <c r="G948" s="1744"/>
      <c r="H948" s="1744"/>
      <c r="I948" s="1744"/>
      <c r="J948" s="1744"/>
      <c r="K948" s="1744"/>
      <c r="L948" s="1744"/>
      <c r="M948" s="1744"/>
      <c r="N948" s="1744"/>
      <c r="O948" s="1744"/>
      <c r="P948" s="1744"/>
      <c r="Q948" s="1744"/>
      <c r="R948" s="1744"/>
      <c r="S948" s="1744"/>
      <c r="T948" s="1744"/>
      <c r="U948" s="1744"/>
      <c r="V948" s="1744"/>
      <c r="W948" s="1744"/>
      <c r="X948" s="1744"/>
      <c r="Y948" s="1744"/>
      <c r="Z948" s="1744"/>
    </row>
    <row r="949" ht="15.75" hidden="1" customHeight="1">
      <c r="A949" s="1744"/>
      <c r="B949" s="1744"/>
      <c r="C949" s="1744"/>
      <c r="D949" s="1744"/>
      <c r="E949" s="1744"/>
      <c r="F949" s="1744"/>
      <c r="G949" s="1744"/>
      <c r="H949" s="1744"/>
      <c r="I949" s="1744"/>
      <c r="J949" s="1744"/>
      <c r="K949" s="1744"/>
      <c r="L949" s="1744"/>
      <c r="M949" s="1744"/>
      <c r="N949" s="1744"/>
      <c r="O949" s="1744"/>
      <c r="P949" s="1744"/>
      <c r="Q949" s="1744"/>
      <c r="R949" s="1744"/>
      <c r="S949" s="1744"/>
      <c r="T949" s="1744"/>
      <c r="U949" s="1744"/>
      <c r="V949" s="1744"/>
      <c r="W949" s="1744"/>
      <c r="X949" s="1744"/>
      <c r="Y949" s="1744"/>
      <c r="Z949" s="1744"/>
    </row>
    <row r="950" ht="15.75" hidden="1" customHeight="1">
      <c r="A950" s="1744"/>
      <c r="B950" s="1744"/>
      <c r="C950" s="1744"/>
      <c r="D950" s="1744"/>
      <c r="E950" s="1744"/>
      <c r="F950" s="1744"/>
      <c r="G950" s="1744"/>
      <c r="H950" s="1744"/>
      <c r="I950" s="1744"/>
      <c r="J950" s="1744"/>
      <c r="K950" s="1744"/>
      <c r="L950" s="1744"/>
      <c r="M950" s="1744"/>
      <c r="N950" s="1744"/>
      <c r="O950" s="1744"/>
      <c r="P950" s="1744"/>
      <c r="Q950" s="1744"/>
      <c r="R950" s="1744"/>
      <c r="S950" s="1744"/>
      <c r="T950" s="1744"/>
      <c r="U950" s="1744"/>
      <c r="V950" s="1744"/>
      <c r="W950" s="1744"/>
      <c r="X950" s="1744"/>
      <c r="Y950" s="1744"/>
      <c r="Z950" s="1744"/>
    </row>
    <row r="951" ht="15.75" hidden="1" customHeight="1">
      <c r="A951" s="1744"/>
      <c r="B951" s="1744"/>
      <c r="C951" s="1744"/>
      <c r="D951" s="1744"/>
      <c r="E951" s="1744"/>
      <c r="F951" s="1744"/>
      <c r="G951" s="1744"/>
      <c r="H951" s="1744"/>
      <c r="I951" s="1744"/>
      <c r="J951" s="1744"/>
      <c r="K951" s="1744"/>
      <c r="L951" s="1744"/>
      <c r="M951" s="1744"/>
      <c r="N951" s="1744"/>
      <c r="O951" s="1744"/>
      <c r="P951" s="1744"/>
      <c r="Q951" s="1744"/>
      <c r="R951" s="1744"/>
      <c r="S951" s="1744"/>
      <c r="T951" s="1744"/>
      <c r="U951" s="1744"/>
      <c r="V951" s="1744"/>
      <c r="W951" s="1744"/>
      <c r="X951" s="1744"/>
      <c r="Y951" s="1744"/>
      <c r="Z951" s="1744"/>
    </row>
    <row r="952" ht="15.75" hidden="1" customHeight="1">
      <c r="A952" s="1744"/>
      <c r="B952" s="1744"/>
      <c r="C952" s="1744"/>
      <c r="D952" s="1744"/>
      <c r="E952" s="1744"/>
      <c r="F952" s="1744"/>
      <c r="G952" s="1744"/>
      <c r="H952" s="1744"/>
      <c r="I952" s="1744"/>
      <c r="J952" s="1744"/>
      <c r="K952" s="1744"/>
      <c r="L952" s="1744"/>
      <c r="M952" s="1744"/>
      <c r="N952" s="1744"/>
      <c r="O952" s="1744"/>
      <c r="P952" s="1744"/>
      <c r="Q952" s="1744"/>
      <c r="R952" s="1744"/>
      <c r="S952" s="1744"/>
      <c r="T952" s="1744"/>
      <c r="U952" s="1744"/>
      <c r="V952" s="1744"/>
      <c r="W952" s="1744"/>
      <c r="X952" s="1744"/>
      <c r="Y952" s="1744"/>
      <c r="Z952" s="1744"/>
    </row>
    <row r="953" ht="15.75" hidden="1" customHeight="1">
      <c r="A953" s="1744"/>
      <c r="B953" s="1744"/>
      <c r="C953" s="1744"/>
      <c r="D953" s="1744"/>
      <c r="E953" s="1744"/>
      <c r="F953" s="1744"/>
      <c r="G953" s="1744"/>
      <c r="H953" s="1744"/>
      <c r="I953" s="1744"/>
      <c r="J953" s="1744"/>
      <c r="K953" s="1744"/>
      <c r="L953" s="1744"/>
      <c r="M953" s="1744"/>
      <c r="N953" s="1744"/>
      <c r="O953" s="1744"/>
      <c r="P953" s="1744"/>
      <c r="Q953" s="1744"/>
      <c r="R953" s="1744"/>
      <c r="S953" s="1744"/>
      <c r="T953" s="1744"/>
      <c r="U953" s="1744"/>
      <c r="V953" s="1744"/>
      <c r="W953" s="1744"/>
      <c r="X953" s="1744"/>
      <c r="Y953" s="1744"/>
      <c r="Z953" s="1744"/>
    </row>
    <row r="954" ht="15.75" hidden="1" customHeight="1">
      <c r="A954" s="1744"/>
      <c r="B954" s="1744"/>
      <c r="C954" s="1744"/>
      <c r="D954" s="1744"/>
      <c r="E954" s="1744"/>
      <c r="F954" s="1744"/>
      <c r="G954" s="1744"/>
      <c r="H954" s="1744"/>
      <c r="I954" s="1744"/>
      <c r="J954" s="1744"/>
      <c r="K954" s="1744"/>
      <c r="L954" s="1744"/>
      <c r="M954" s="1744"/>
      <c r="N954" s="1744"/>
      <c r="O954" s="1744"/>
      <c r="P954" s="1744"/>
      <c r="Q954" s="1744"/>
      <c r="R954" s="1744"/>
      <c r="S954" s="1744"/>
      <c r="T954" s="1744"/>
      <c r="U954" s="1744"/>
      <c r="V954" s="1744"/>
      <c r="W954" s="1744"/>
      <c r="X954" s="1744"/>
      <c r="Y954" s="1744"/>
      <c r="Z954" s="1744"/>
    </row>
    <row r="955" ht="15.75" hidden="1" customHeight="1">
      <c r="A955" s="1744"/>
      <c r="B955" s="1744"/>
      <c r="C955" s="1744"/>
      <c r="D955" s="1744"/>
      <c r="E955" s="1744"/>
      <c r="F955" s="1744"/>
      <c r="G955" s="1744"/>
      <c r="H955" s="1744"/>
      <c r="I955" s="1744"/>
      <c r="J955" s="1744"/>
      <c r="K955" s="1744"/>
      <c r="L955" s="1744"/>
      <c r="M955" s="1744"/>
      <c r="N955" s="1744"/>
      <c r="O955" s="1744"/>
      <c r="P955" s="1744"/>
      <c r="Q955" s="1744"/>
      <c r="R955" s="1744"/>
      <c r="S955" s="1744"/>
      <c r="T955" s="1744"/>
      <c r="U955" s="1744"/>
      <c r="V955" s="1744"/>
      <c r="W955" s="1744"/>
      <c r="X955" s="1744"/>
      <c r="Y955" s="1744"/>
      <c r="Z955" s="1744"/>
    </row>
    <row r="956" ht="15.75" hidden="1" customHeight="1">
      <c r="A956" s="1744"/>
      <c r="B956" s="1744"/>
      <c r="C956" s="1744"/>
      <c r="D956" s="1744"/>
      <c r="E956" s="1744"/>
      <c r="F956" s="1744"/>
      <c r="G956" s="1744"/>
      <c r="H956" s="1744"/>
      <c r="I956" s="1744"/>
      <c r="J956" s="1744"/>
      <c r="K956" s="1744"/>
      <c r="L956" s="1744"/>
      <c r="M956" s="1744"/>
      <c r="N956" s="1744"/>
      <c r="O956" s="1744"/>
      <c r="P956" s="1744"/>
      <c r="Q956" s="1744"/>
      <c r="R956" s="1744"/>
      <c r="S956" s="1744"/>
      <c r="T956" s="1744"/>
      <c r="U956" s="1744"/>
      <c r="V956" s="1744"/>
      <c r="W956" s="1744"/>
      <c r="X956" s="1744"/>
      <c r="Y956" s="1744"/>
      <c r="Z956" s="1744"/>
    </row>
    <row r="957" ht="15.75" hidden="1" customHeight="1">
      <c r="A957" s="1744"/>
      <c r="B957" s="1744"/>
      <c r="C957" s="1744"/>
      <c r="D957" s="1744"/>
      <c r="E957" s="1744"/>
      <c r="F957" s="1744"/>
      <c r="G957" s="1744"/>
      <c r="H957" s="1744"/>
      <c r="I957" s="1744"/>
      <c r="J957" s="1744"/>
      <c r="K957" s="1744"/>
      <c r="L957" s="1744"/>
      <c r="M957" s="1744"/>
      <c r="N957" s="1744"/>
      <c r="O957" s="1744"/>
      <c r="P957" s="1744"/>
      <c r="Q957" s="1744"/>
      <c r="R957" s="1744"/>
      <c r="S957" s="1744"/>
      <c r="T957" s="1744"/>
      <c r="U957" s="1744"/>
      <c r="V957" s="1744"/>
      <c r="W957" s="1744"/>
      <c r="X957" s="1744"/>
      <c r="Y957" s="1744"/>
      <c r="Z957" s="1744"/>
    </row>
    <row r="958" ht="15.75" hidden="1" customHeight="1">
      <c r="A958" s="1744"/>
      <c r="B958" s="1744"/>
      <c r="C958" s="1744"/>
      <c r="D958" s="1744"/>
      <c r="E958" s="1744"/>
      <c r="F958" s="1744"/>
      <c r="G958" s="1744"/>
      <c r="H958" s="1744"/>
      <c r="I958" s="1744"/>
      <c r="J958" s="1744"/>
      <c r="K958" s="1744"/>
      <c r="L958" s="1744"/>
      <c r="M958" s="1744"/>
      <c r="N958" s="1744"/>
      <c r="O958" s="1744"/>
      <c r="P958" s="1744"/>
      <c r="Q958" s="1744"/>
      <c r="R958" s="1744"/>
      <c r="S958" s="1744"/>
      <c r="T958" s="1744"/>
      <c r="U958" s="1744"/>
      <c r="V958" s="1744"/>
      <c r="W958" s="1744"/>
      <c r="X958" s="1744"/>
      <c r="Y958" s="1744"/>
      <c r="Z958" s="1744"/>
    </row>
    <row r="959" ht="15.75" hidden="1" customHeight="1">
      <c r="A959" s="1744"/>
      <c r="B959" s="1744"/>
      <c r="C959" s="1744"/>
      <c r="D959" s="1744"/>
      <c r="E959" s="1744"/>
      <c r="F959" s="1744"/>
      <c r="G959" s="1744"/>
      <c r="H959" s="1744"/>
      <c r="I959" s="1744"/>
      <c r="J959" s="1744"/>
      <c r="K959" s="1744"/>
      <c r="L959" s="1744"/>
      <c r="M959" s="1744"/>
      <c r="N959" s="1744"/>
      <c r="O959" s="1744"/>
      <c r="P959" s="1744"/>
      <c r="Q959" s="1744"/>
      <c r="R959" s="1744"/>
      <c r="S959" s="1744"/>
      <c r="T959" s="1744"/>
      <c r="U959" s="1744"/>
      <c r="V959" s="1744"/>
      <c r="W959" s="1744"/>
      <c r="X959" s="1744"/>
      <c r="Y959" s="1744"/>
      <c r="Z959" s="1744"/>
    </row>
    <row r="960" ht="15.75" hidden="1" customHeight="1">
      <c r="A960" s="1744"/>
      <c r="B960" s="1744"/>
      <c r="C960" s="1744"/>
      <c r="D960" s="1744"/>
      <c r="E960" s="1744"/>
      <c r="F960" s="1744"/>
      <c r="G960" s="1744"/>
      <c r="H960" s="1744"/>
      <c r="I960" s="1744"/>
      <c r="J960" s="1744"/>
      <c r="K960" s="1744"/>
      <c r="L960" s="1744"/>
      <c r="M960" s="1744"/>
      <c r="N960" s="1744"/>
      <c r="O960" s="1744"/>
      <c r="P960" s="1744"/>
      <c r="Q960" s="1744"/>
      <c r="R960" s="1744"/>
      <c r="S960" s="1744"/>
      <c r="T960" s="1744"/>
      <c r="U960" s="1744"/>
      <c r="V960" s="1744"/>
      <c r="W960" s="1744"/>
      <c r="X960" s="1744"/>
      <c r="Y960" s="1744"/>
      <c r="Z960" s="1744"/>
    </row>
    <row r="961" ht="15.75" hidden="1" customHeight="1">
      <c r="A961" s="1744"/>
      <c r="B961" s="1744"/>
      <c r="C961" s="1744"/>
      <c r="D961" s="1744"/>
      <c r="E961" s="1744"/>
      <c r="F961" s="1744"/>
      <c r="G961" s="1744"/>
      <c r="H961" s="1744"/>
      <c r="I961" s="1744"/>
      <c r="J961" s="1744"/>
      <c r="K961" s="1744"/>
      <c r="L961" s="1744"/>
      <c r="M961" s="1744"/>
      <c r="N961" s="1744"/>
      <c r="O961" s="1744"/>
      <c r="P961" s="1744"/>
      <c r="Q961" s="1744"/>
      <c r="R961" s="1744"/>
      <c r="S961" s="1744"/>
      <c r="T961" s="1744"/>
      <c r="U961" s="1744"/>
      <c r="V961" s="1744"/>
      <c r="W961" s="1744"/>
      <c r="X961" s="1744"/>
      <c r="Y961" s="1744"/>
      <c r="Z961" s="1744"/>
    </row>
    <row r="962" ht="15.75" hidden="1" customHeight="1">
      <c r="A962" s="1744"/>
      <c r="B962" s="1744"/>
      <c r="C962" s="1744"/>
      <c r="D962" s="1744"/>
      <c r="E962" s="1744"/>
      <c r="F962" s="1744"/>
      <c r="G962" s="1744"/>
      <c r="H962" s="1744"/>
      <c r="I962" s="1744"/>
      <c r="J962" s="1744"/>
      <c r="K962" s="1744"/>
      <c r="L962" s="1744"/>
      <c r="M962" s="1744"/>
      <c r="N962" s="1744"/>
      <c r="O962" s="1744"/>
      <c r="P962" s="1744"/>
      <c r="Q962" s="1744"/>
      <c r="R962" s="1744"/>
      <c r="S962" s="1744"/>
      <c r="T962" s="1744"/>
      <c r="U962" s="1744"/>
      <c r="V962" s="1744"/>
      <c r="W962" s="1744"/>
      <c r="X962" s="1744"/>
      <c r="Y962" s="1744"/>
      <c r="Z962" s="1744"/>
    </row>
    <row r="963" ht="15.75" hidden="1" customHeight="1">
      <c r="A963" s="1744"/>
      <c r="B963" s="1744"/>
      <c r="C963" s="1744"/>
      <c r="D963" s="1744"/>
      <c r="E963" s="1744"/>
      <c r="F963" s="1744"/>
      <c r="G963" s="1744"/>
      <c r="H963" s="1744"/>
      <c r="I963" s="1744"/>
      <c r="J963" s="1744"/>
      <c r="K963" s="1744"/>
      <c r="L963" s="1744"/>
      <c r="M963" s="1744"/>
      <c r="N963" s="1744"/>
      <c r="O963" s="1744"/>
      <c r="P963" s="1744"/>
      <c r="Q963" s="1744"/>
      <c r="R963" s="1744"/>
      <c r="S963" s="1744"/>
      <c r="T963" s="1744"/>
      <c r="U963" s="1744"/>
      <c r="V963" s="1744"/>
      <c r="W963" s="1744"/>
      <c r="X963" s="1744"/>
      <c r="Y963" s="1744"/>
      <c r="Z963" s="1744"/>
    </row>
    <row r="964" ht="15.75" hidden="1" customHeight="1">
      <c r="A964" s="1744"/>
      <c r="B964" s="1744"/>
      <c r="C964" s="1744"/>
      <c r="D964" s="1744"/>
      <c r="E964" s="1744"/>
      <c r="F964" s="1744"/>
      <c r="G964" s="1744"/>
      <c r="H964" s="1744"/>
      <c r="I964" s="1744"/>
      <c r="J964" s="1744"/>
      <c r="K964" s="1744"/>
      <c r="L964" s="1744"/>
      <c r="M964" s="1744"/>
      <c r="N964" s="1744"/>
      <c r="O964" s="1744"/>
      <c r="P964" s="1744"/>
      <c r="Q964" s="1744"/>
      <c r="R964" s="1744"/>
      <c r="S964" s="1744"/>
      <c r="T964" s="1744"/>
      <c r="U964" s="1744"/>
      <c r="V964" s="1744"/>
      <c r="W964" s="1744"/>
      <c r="X964" s="1744"/>
      <c r="Y964" s="1744"/>
      <c r="Z964" s="1744"/>
    </row>
    <row r="965" ht="15.75" hidden="1" customHeight="1">
      <c r="A965" s="1744"/>
      <c r="B965" s="1744"/>
      <c r="C965" s="1744"/>
      <c r="D965" s="1744"/>
      <c r="E965" s="1744"/>
      <c r="F965" s="1744"/>
      <c r="G965" s="1744"/>
      <c r="H965" s="1744"/>
      <c r="I965" s="1744"/>
      <c r="J965" s="1744"/>
      <c r="K965" s="1744"/>
      <c r="L965" s="1744"/>
      <c r="M965" s="1744"/>
      <c r="N965" s="1744"/>
      <c r="O965" s="1744"/>
      <c r="P965" s="1744"/>
      <c r="Q965" s="1744"/>
      <c r="R965" s="1744"/>
      <c r="S965" s="1744"/>
      <c r="T965" s="1744"/>
      <c r="U965" s="1744"/>
      <c r="V965" s="1744"/>
      <c r="W965" s="1744"/>
      <c r="X965" s="1744"/>
      <c r="Y965" s="1744"/>
      <c r="Z965" s="1744"/>
    </row>
    <row r="966" ht="15.75" hidden="1" customHeight="1">
      <c r="A966" s="1744"/>
      <c r="B966" s="1744"/>
      <c r="C966" s="1744"/>
      <c r="D966" s="1744"/>
      <c r="E966" s="1744"/>
      <c r="F966" s="1744"/>
      <c r="G966" s="1744"/>
      <c r="H966" s="1744"/>
      <c r="I966" s="1744"/>
      <c r="J966" s="1744"/>
      <c r="K966" s="1744"/>
      <c r="L966" s="1744"/>
      <c r="M966" s="1744"/>
      <c r="N966" s="1744"/>
      <c r="O966" s="1744"/>
      <c r="P966" s="1744"/>
      <c r="Q966" s="1744"/>
      <c r="R966" s="1744"/>
      <c r="S966" s="1744"/>
      <c r="T966" s="1744"/>
      <c r="U966" s="1744"/>
      <c r="V966" s="1744"/>
      <c r="W966" s="1744"/>
      <c r="X966" s="1744"/>
      <c r="Y966" s="1744"/>
      <c r="Z966" s="1744"/>
    </row>
    <row r="967" ht="15.75" hidden="1" customHeight="1">
      <c r="A967" s="1744"/>
      <c r="B967" s="1744"/>
      <c r="C967" s="1744"/>
      <c r="D967" s="1744"/>
      <c r="E967" s="1744"/>
      <c r="F967" s="1744"/>
      <c r="G967" s="1744"/>
      <c r="H967" s="1744"/>
      <c r="I967" s="1744"/>
      <c r="J967" s="1744"/>
      <c r="K967" s="1744"/>
      <c r="L967" s="1744"/>
      <c r="M967" s="1744"/>
      <c r="N967" s="1744"/>
      <c r="O967" s="1744"/>
      <c r="P967" s="1744"/>
      <c r="Q967" s="1744"/>
      <c r="R967" s="1744"/>
      <c r="S967" s="1744"/>
      <c r="T967" s="1744"/>
      <c r="U967" s="1744"/>
      <c r="V967" s="1744"/>
      <c r="W967" s="1744"/>
      <c r="X967" s="1744"/>
      <c r="Y967" s="1744"/>
      <c r="Z967" s="1744"/>
    </row>
    <row r="968" ht="15.75" hidden="1" customHeight="1">
      <c r="A968" s="1744"/>
      <c r="B968" s="1744"/>
      <c r="C968" s="1744"/>
      <c r="D968" s="1744"/>
      <c r="E968" s="1744"/>
      <c r="F968" s="1744"/>
      <c r="G968" s="1744"/>
      <c r="H968" s="1744"/>
      <c r="I968" s="1744"/>
      <c r="J968" s="1744"/>
      <c r="K968" s="1744"/>
      <c r="L968" s="1744"/>
      <c r="M968" s="1744"/>
      <c r="N968" s="1744"/>
      <c r="O968" s="1744"/>
      <c r="P968" s="1744"/>
      <c r="Q968" s="1744"/>
      <c r="R968" s="1744"/>
      <c r="S968" s="1744"/>
      <c r="T968" s="1744"/>
      <c r="U968" s="1744"/>
      <c r="V968" s="1744"/>
      <c r="W968" s="1744"/>
      <c r="X968" s="1744"/>
      <c r="Y968" s="1744"/>
      <c r="Z968" s="1744"/>
    </row>
    <row r="969" ht="15.75" hidden="1" customHeight="1">
      <c r="A969" s="1744"/>
      <c r="B969" s="1744"/>
      <c r="C969" s="1744"/>
      <c r="D969" s="1744"/>
      <c r="E969" s="1744"/>
      <c r="F969" s="1744"/>
      <c r="G969" s="1744"/>
      <c r="H969" s="1744"/>
      <c r="I969" s="1744"/>
      <c r="J969" s="1744"/>
      <c r="K969" s="1744"/>
      <c r="L969" s="1744"/>
      <c r="M969" s="1744"/>
      <c r="N969" s="1744"/>
      <c r="O969" s="1744"/>
      <c r="P969" s="1744"/>
      <c r="Q969" s="1744"/>
      <c r="R969" s="1744"/>
      <c r="S969" s="1744"/>
      <c r="T969" s="1744"/>
      <c r="U969" s="1744"/>
      <c r="V969" s="1744"/>
      <c r="W969" s="1744"/>
      <c r="X969" s="1744"/>
      <c r="Y969" s="1744"/>
      <c r="Z969" s="1744"/>
    </row>
    <row r="970" ht="15.75" hidden="1" customHeight="1">
      <c r="A970" s="1744"/>
      <c r="B970" s="1744"/>
      <c r="C970" s="1744"/>
      <c r="D970" s="1744"/>
      <c r="E970" s="1744"/>
      <c r="F970" s="1744"/>
      <c r="G970" s="1744"/>
      <c r="H970" s="1744"/>
      <c r="I970" s="1744"/>
      <c r="J970" s="1744"/>
      <c r="K970" s="1744"/>
      <c r="L970" s="1744"/>
      <c r="M970" s="1744"/>
      <c r="N970" s="1744"/>
      <c r="O970" s="1744"/>
      <c r="P970" s="1744"/>
      <c r="Q970" s="1744"/>
      <c r="R970" s="1744"/>
      <c r="S970" s="1744"/>
      <c r="T970" s="1744"/>
      <c r="U970" s="1744"/>
      <c r="V970" s="1744"/>
      <c r="W970" s="1744"/>
      <c r="X970" s="1744"/>
      <c r="Y970" s="1744"/>
      <c r="Z970" s="1744"/>
    </row>
    <row r="971" ht="15.75" hidden="1" customHeight="1">
      <c r="A971" s="1744"/>
      <c r="B971" s="1744"/>
      <c r="C971" s="1744"/>
      <c r="D971" s="1744"/>
      <c r="E971" s="1744"/>
      <c r="F971" s="1744"/>
      <c r="G971" s="1744"/>
      <c r="H971" s="1744"/>
      <c r="I971" s="1744"/>
      <c r="J971" s="1744"/>
      <c r="K971" s="1744"/>
      <c r="L971" s="1744"/>
      <c r="M971" s="1744"/>
      <c r="N971" s="1744"/>
      <c r="O971" s="1744"/>
      <c r="P971" s="1744"/>
      <c r="Q971" s="1744"/>
      <c r="R971" s="1744"/>
      <c r="S971" s="1744"/>
      <c r="T971" s="1744"/>
      <c r="U971" s="1744"/>
      <c r="V971" s="1744"/>
      <c r="W971" s="1744"/>
      <c r="X971" s="1744"/>
      <c r="Y971" s="1744"/>
      <c r="Z971" s="1744"/>
    </row>
    <row r="972" ht="15.75" hidden="1" customHeight="1">
      <c r="A972" s="1744"/>
      <c r="B972" s="1744"/>
      <c r="C972" s="1744"/>
      <c r="D972" s="1744"/>
      <c r="E972" s="1744"/>
      <c r="F972" s="1744"/>
      <c r="G972" s="1744"/>
      <c r="H972" s="1744"/>
      <c r="I972" s="1744"/>
      <c r="J972" s="1744"/>
      <c r="K972" s="1744"/>
      <c r="L972" s="1744"/>
      <c r="M972" s="1744"/>
      <c r="N972" s="1744"/>
      <c r="O972" s="1744"/>
      <c r="P972" s="1744"/>
      <c r="Q972" s="1744"/>
      <c r="R972" s="1744"/>
      <c r="S972" s="1744"/>
      <c r="T972" s="1744"/>
      <c r="U972" s="1744"/>
      <c r="V972" s="1744"/>
      <c r="W972" s="1744"/>
      <c r="X972" s="1744"/>
      <c r="Y972" s="1744"/>
      <c r="Z972" s="1744"/>
    </row>
    <row r="973" ht="15.75" hidden="1" customHeight="1">
      <c r="A973" s="1744"/>
      <c r="B973" s="1744"/>
      <c r="C973" s="1744"/>
      <c r="D973" s="1744"/>
      <c r="E973" s="1744"/>
      <c r="F973" s="1744"/>
      <c r="G973" s="1744"/>
      <c r="H973" s="1744"/>
      <c r="I973" s="1744"/>
      <c r="J973" s="1744"/>
      <c r="K973" s="1744"/>
      <c r="L973" s="1744"/>
      <c r="M973" s="1744"/>
      <c r="N973" s="1744"/>
      <c r="O973" s="1744"/>
      <c r="P973" s="1744"/>
      <c r="Q973" s="1744"/>
      <c r="R973" s="1744"/>
      <c r="S973" s="1744"/>
      <c r="T973" s="1744"/>
      <c r="U973" s="1744"/>
      <c r="V973" s="1744"/>
      <c r="W973" s="1744"/>
      <c r="X973" s="1744"/>
      <c r="Y973" s="1744"/>
      <c r="Z973" s="1744"/>
    </row>
    <row r="974" ht="15.75" hidden="1" customHeight="1">
      <c r="A974" s="1744"/>
      <c r="B974" s="1744"/>
      <c r="C974" s="1744"/>
      <c r="D974" s="1744"/>
      <c r="E974" s="1744"/>
      <c r="F974" s="1744"/>
      <c r="G974" s="1744"/>
      <c r="H974" s="1744"/>
      <c r="I974" s="1744"/>
      <c r="J974" s="1744"/>
      <c r="K974" s="1744"/>
      <c r="L974" s="1744"/>
      <c r="M974" s="1744"/>
      <c r="N974" s="1744"/>
      <c r="O974" s="1744"/>
      <c r="P974" s="1744"/>
      <c r="Q974" s="1744"/>
      <c r="R974" s="1744"/>
      <c r="S974" s="1744"/>
      <c r="T974" s="1744"/>
      <c r="U974" s="1744"/>
      <c r="V974" s="1744"/>
      <c r="W974" s="1744"/>
      <c r="X974" s="1744"/>
      <c r="Y974" s="1744"/>
      <c r="Z974" s="1744"/>
    </row>
    <row r="975" ht="15.75" hidden="1" customHeight="1">
      <c r="A975" s="1744"/>
      <c r="B975" s="1744"/>
      <c r="C975" s="1744"/>
      <c r="D975" s="1744"/>
      <c r="E975" s="1744"/>
      <c r="F975" s="1744"/>
      <c r="G975" s="1744"/>
      <c r="H975" s="1744"/>
      <c r="I975" s="1744"/>
      <c r="J975" s="1744"/>
      <c r="K975" s="1744"/>
      <c r="L975" s="1744"/>
      <c r="M975" s="1744"/>
      <c r="N975" s="1744"/>
      <c r="O975" s="1744"/>
      <c r="P975" s="1744"/>
      <c r="Q975" s="1744"/>
      <c r="R975" s="1744"/>
      <c r="S975" s="1744"/>
      <c r="T975" s="1744"/>
      <c r="U975" s="1744"/>
      <c r="V975" s="1744"/>
      <c r="W975" s="1744"/>
      <c r="X975" s="1744"/>
      <c r="Y975" s="1744"/>
      <c r="Z975" s="1744"/>
    </row>
    <row r="976" ht="15.75" hidden="1" customHeight="1">
      <c r="A976" s="1744"/>
      <c r="B976" s="1744"/>
      <c r="C976" s="1744"/>
      <c r="D976" s="1744"/>
      <c r="E976" s="1744"/>
      <c r="F976" s="1744"/>
      <c r="G976" s="1744"/>
      <c r="H976" s="1744"/>
      <c r="I976" s="1744"/>
      <c r="J976" s="1744"/>
      <c r="K976" s="1744"/>
      <c r="L976" s="1744"/>
      <c r="M976" s="1744"/>
      <c r="N976" s="1744"/>
      <c r="O976" s="1744"/>
      <c r="P976" s="1744"/>
      <c r="Q976" s="1744"/>
      <c r="R976" s="1744"/>
      <c r="S976" s="1744"/>
      <c r="T976" s="1744"/>
      <c r="U976" s="1744"/>
      <c r="V976" s="1744"/>
      <c r="W976" s="1744"/>
      <c r="X976" s="1744"/>
      <c r="Y976" s="1744"/>
      <c r="Z976" s="1744"/>
    </row>
    <row r="977" ht="15.75" hidden="1" customHeight="1">
      <c r="A977" s="1744"/>
      <c r="B977" s="1744"/>
      <c r="C977" s="1744"/>
      <c r="D977" s="1744"/>
      <c r="E977" s="1744"/>
      <c r="F977" s="1744"/>
      <c r="G977" s="1744"/>
      <c r="H977" s="1744"/>
      <c r="I977" s="1744"/>
      <c r="J977" s="1744"/>
      <c r="K977" s="1744"/>
      <c r="L977" s="1744"/>
      <c r="M977" s="1744"/>
      <c r="N977" s="1744"/>
      <c r="O977" s="1744"/>
      <c r="P977" s="1744"/>
      <c r="Q977" s="1744"/>
      <c r="R977" s="1744"/>
      <c r="S977" s="1744"/>
      <c r="T977" s="1744"/>
      <c r="U977" s="1744"/>
      <c r="V977" s="1744"/>
      <c r="W977" s="1744"/>
      <c r="X977" s="1744"/>
      <c r="Y977" s="1744"/>
      <c r="Z977" s="1744"/>
    </row>
    <row r="978" ht="15.75" hidden="1" customHeight="1">
      <c r="A978" s="1744"/>
      <c r="B978" s="1744"/>
      <c r="C978" s="1744"/>
      <c r="D978" s="1744"/>
      <c r="E978" s="1744"/>
      <c r="F978" s="1744"/>
      <c r="G978" s="1744"/>
      <c r="H978" s="1744"/>
      <c r="I978" s="1744"/>
      <c r="J978" s="1744"/>
      <c r="K978" s="1744"/>
      <c r="L978" s="1744"/>
      <c r="M978" s="1744"/>
      <c r="N978" s="1744"/>
      <c r="O978" s="1744"/>
      <c r="P978" s="1744"/>
      <c r="Q978" s="1744"/>
      <c r="R978" s="1744"/>
      <c r="S978" s="1744"/>
      <c r="T978" s="1744"/>
      <c r="U978" s="1744"/>
      <c r="V978" s="1744"/>
      <c r="W978" s="1744"/>
      <c r="X978" s="1744"/>
      <c r="Y978" s="1744"/>
      <c r="Z978" s="1744"/>
    </row>
    <row r="979" ht="15.75" hidden="1" customHeight="1">
      <c r="A979" s="1744"/>
      <c r="B979" s="1744"/>
      <c r="C979" s="1744"/>
      <c r="D979" s="1744"/>
      <c r="E979" s="1744"/>
      <c r="F979" s="1744"/>
      <c r="G979" s="1744"/>
      <c r="H979" s="1744"/>
      <c r="I979" s="1744"/>
      <c r="J979" s="1744"/>
      <c r="K979" s="1744"/>
      <c r="L979" s="1744"/>
      <c r="M979" s="1744"/>
      <c r="N979" s="1744"/>
      <c r="O979" s="1744"/>
      <c r="P979" s="1744"/>
      <c r="Q979" s="1744"/>
      <c r="R979" s="1744"/>
      <c r="S979" s="1744"/>
      <c r="T979" s="1744"/>
      <c r="U979" s="1744"/>
      <c r="V979" s="1744"/>
      <c r="W979" s="1744"/>
      <c r="X979" s="1744"/>
      <c r="Y979" s="1744"/>
      <c r="Z979" s="1744"/>
    </row>
    <row r="980" ht="15.75" hidden="1" customHeight="1">
      <c r="A980" s="1744"/>
      <c r="B980" s="1744"/>
      <c r="C980" s="1744"/>
      <c r="D980" s="1744"/>
      <c r="E980" s="1744"/>
      <c r="F980" s="1744"/>
      <c r="G980" s="1744"/>
      <c r="H980" s="1744"/>
      <c r="I980" s="1744"/>
      <c r="J980" s="1744"/>
      <c r="K980" s="1744"/>
      <c r="L980" s="1744"/>
      <c r="M980" s="1744"/>
      <c r="N980" s="1744"/>
      <c r="O980" s="1744"/>
      <c r="P980" s="1744"/>
      <c r="Q980" s="1744"/>
      <c r="R980" s="1744"/>
      <c r="S980" s="1744"/>
      <c r="T980" s="1744"/>
      <c r="U980" s="1744"/>
      <c r="V980" s="1744"/>
      <c r="W980" s="1744"/>
      <c r="X980" s="1744"/>
      <c r="Y980" s="1744"/>
      <c r="Z980" s="1744"/>
    </row>
    <row r="981" ht="15.75" hidden="1" customHeight="1">
      <c r="A981" s="1744"/>
      <c r="B981" s="1744"/>
      <c r="C981" s="1744"/>
      <c r="D981" s="1744"/>
      <c r="E981" s="1744"/>
      <c r="F981" s="1744"/>
      <c r="G981" s="1744"/>
      <c r="H981" s="1744"/>
      <c r="I981" s="1744"/>
      <c r="J981" s="1744"/>
      <c r="K981" s="1744"/>
      <c r="L981" s="1744"/>
      <c r="M981" s="1744"/>
      <c r="N981" s="1744"/>
      <c r="O981" s="1744"/>
      <c r="P981" s="1744"/>
      <c r="Q981" s="1744"/>
      <c r="R981" s="1744"/>
      <c r="S981" s="1744"/>
      <c r="T981" s="1744"/>
      <c r="U981" s="1744"/>
      <c r="V981" s="1744"/>
      <c r="W981" s="1744"/>
      <c r="X981" s="1744"/>
      <c r="Y981" s="1744"/>
      <c r="Z981" s="1744"/>
    </row>
    <row r="982" ht="15.75" hidden="1" customHeight="1">
      <c r="A982" s="1744"/>
      <c r="B982" s="1744"/>
      <c r="C982" s="1744"/>
      <c r="D982" s="1744"/>
      <c r="E982" s="1744"/>
      <c r="F982" s="1744"/>
      <c r="G982" s="1744"/>
      <c r="H982" s="1744"/>
      <c r="I982" s="1744"/>
      <c r="J982" s="1744"/>
      <c r="K982" s="1744"/>
      <c r="L982" s="1744"/>
      <c r="M982" s="1744"/>
      <c r="N982" s="1744"/>
      <c r="O982" s="1744"/>
      <c r="P982" s="1744"/>
      <c r="Q982" s="1744"/>
      <c r="R982" s="1744"/>
      <c r="S982" s="1744"/>
      <c r="T982" s="1744"/>
      <c r="U982" s="1744"/>
      <c r="V982" s="1744"/>
      <c r="W982" s="1744"/>
      <c r="X982" s="1744"/>
      <c r="Y982" s="1744"/>
      <c r="Z982" s="1744"/>
    </row>
    <row r="983" ht="15.75" hidden="1" customHeight="1">
      <c r="A983" s="1744"/>
      <c r="B983" s="1744"/>
      <c r="C983" s="1744"/>
      <c r="D983" s="1744"/>
      <c r="E983" s="1744"/>
      <c r="F983" s="1744"/>
      <c r="G983" s="1744"/>
      <c r="H983" s="1744"/>
      <c r="I983" s="1744"/>
      <c r="J983" s="1744"/>
      <c r="K983" s="1744"/>
      <c r="L983" s="1744"/>
      <c r="M983" s="1744"/>
      <c r="N983" s="1744"/>
      <c r="O983" s="1744"/>
      <c r="P983" s="1744"/>
      <c r="Q983" s="1744"/>
      <c r="R983" s="1744"/>
      <c r="S983" s="1744"/>
      <c r="T983" s="1744"/>
      <c r="U983" s="1744"/>
      <c r="V983" s="1744"/>
      <c r="W983" s="1744"/>
      <c r="X983" s="1744"/>
      <c r="Y983" s="1744"/>
      <c r="Z983" s="1744"/>
    </row>
    <row r="984" ht="15.75" hidden="1" customHeight="1">
      <c r="A984" s="1744"/>
      <c r="B984" s="1744"/>
      <c r="C984" s="1744"/>
      <c r="D984" s="1744"/>
      <c r="E984" s="1744"/>
      <c r="F984" s="1744"/>
      <c r="G984" s="1744"/>
      <c r="H984" s="1744"/>
      <c r="I984" s="1744"/>
      <c r="J984" s="1744"/>
      <c r="K984" s="1744"/>
      <c r="L984" s="1744"/>
      <c r="M984" s="1744"/>
      <c r="N984" s="1744"/>
      <c r="O984" s="1744"/>
      <c r="P984" s="1744"/>
      <c r="Q984" s="1744"/>
      <c r="R984" s="1744"/>
      <c r="S984" s="1744"/>
      <c r="T984" s="1744"/>
      <c r="U984" s="1744"/>
      <c r="V984" s="1744"/>
      <c r="W984" s="1744"/>
      <c r="X984" s="1744"/>
      <c r="Y984" s="1744"/>
      <c r="Z984" s="1744"/>
    </row>
    <row r="985" ht="15.75" hidden="1" customHeight="1">
      <c r="A985" s="1744"/>
      <c r="B985" s="1744"/>
      <c r="C985" s="1744"/>
      <c r="D985" s="1744"/>
      <c r="E985" s="1744"/>
      <c r="F985" s="1744"/>
      <c r="G985" s="1744"/>
      <c r="H985" s="1744"/>
      <c r="I985" s="1744"/>
      <c r="J985" s="1744"/>
      <c r="K985" s="1744"/>
      <c r="L985" s="1744"/>
      <c r="M985" s="1744"/>
      <c r="N985" s="1744"/>
      <c r="O985" s="1744"/>
      <c r="P985" s="1744"/>
      <c r="Q985" s="1744"/>
      <c r="R985" s="1744"/>
      <c r="S985" s="1744"/>
      <c r="T985" s="1744"/>
      <c r="U985" s="1744"/>
      <c r="V985" s="1744"/>
      <c r="W985" s="1744"/>
      <c r="X985" s="1744"/>
      <c r="Y985" s="1744"/>
      <c r="Z985" s="1744"/>
    </row>
    <row r="986" ht="15.75" hidden="1" customHeight="1">
      <c r="A986" s="1744"/>
      <c r="B986" s="1744"/>
      <c r="C986" s="1744"/>
      <c r="D986" s="1744"/>
      <c r="E986" s="1744"/>
      <c r="F986" s="1744"/>
      <c r="G986" s="1744"/>
      <c r="H986" s="1744"/>
      <c r="I986" s="1744"/>
      <c r="J986" s="1744"/>
      <c r="K986" s="1744"/>
      <c r="L986" s="1744"/>
      <c r="M986" s="1744"/>
      <c r="N986" s="1744"/>
      <c r="O986" s="1744"/>
      <c r="P986" s="1744"/>
      <c r="Q986" s="1744"/>
      <c r="R986" s="1744"/>
      <c r="S986" s="1744"/>
      <c r="T986" s="1744"/>
      <c r="U986" s="1744"/>
      <c r="V986" s="1744"/>
      <c r="W986" s="1744"/>
      <c r="X986" s="1744"/>
      <c r="Y986" s="1744"/>
      <c r="Z986" s="1744"/>
    </row>
    <row r="987" ht="15.75" hidden="1" customHeight="1">
      <c r="A987" s="1744"/>
      <c r="B987" s="1744"/>
      <c r="C987" s="1744"/>
      <c r="D987" s="1744"/>
      <c r="E987" s="1744"/>
      <c r="F987" s="1744"/>
      <c r="G987" s="1744"/>
      <c r="H987" s="1744"/>
      <c r="I987" s="1744"/>
      <c r="J987" s="1744"/>
      <c r="K987" s="1744"/>
      <c r="L987" s="1744"/>
      <c r="M987" s="1744"/>
      <c r="N987" s="1744"/>
      <c r="O987" s="1744"/>
      <c r="P987" s="1744"/>
      <c r="Q987" s="1744"/>
      <c r="R987" s="1744"/>
      <c r="S987" s="1744"/>
      <c r="T987" s="1744"/>
      <c r="U987" s="1744"/>
      <c r="V987" s="1744"/>
      <c r="W987" s="1744"/>
      <c r="X987" s="1744"/>
      <c r="Y987" s="1744"/>
      <c r="Z987" s="1744"/>
    </row>
    <row r="988" ht="15.75" hidden="1" customHeight="1">
      <c r="A988" s="1744"/>
      <c r="B988" s="1744"/>
      <c r="C988" s="1744"/>
      <c r="D988" s="1744"/>
      <c r="E988" s="1744"/>
      <c r="F988" s="1744"/>
      <c r="G988" s="1744"/>
      <c r="H988" s="1744"/>
      <c r="I988" s="1744"/>
      <c r="J988" s="1744"/>
      <c r="K988" s="1744"/>
      <c r="L988" s="1744"/>
      <c r="M988" s="1744"/>
      <c r="N988" s="1744"/>
      <c r="O988" s="1744"/>
      <c r="P988" s="1744"/>
      <c r="Q988" s="1744"/>
      <c r="R988" s="1744"/>
      <c r="S988" s="1744"/>
      <c r="T988" s="1744"/>
      <c r="U988" s="1744"/>
      <c r="V988" s="1744"/>
      <c r="W988" s="1744"/>
      <c r="X988" s="1744"/>
      <c r="Y988" s="1744"/>
      <c r="Z988" s="1744"/>
    </row>
    <row r="989" ht="15.75" hidden="1" customHeight="1">
      <c r="A989" s="1744"/>
      <c r="B989" s="1744"/>
      <c r="C989" s="1744"/>
      <c r="D989" s="1744"/>
      <c r="E989" s="1744"/>
      <c r="F989" s="1744"/>
      <c r="G989" s="1744"/>
      <c r="H989" s="1744"/>
      <c r="I989" s="1744"/>
      <c r="J989" s="1744"/>
      <c r="K989" s="1744"/>
      <c r="L989" s="1744"/>
      <c r="M989" s="1744"/>
      <c r="N989" s="1744"/>
      <c r="O989" s="1744"/>
      <c r="P989" s="1744"/>
      <c r="Q989" s="1744"/>
      <c r="R989" s="1744"/>
      <c r="S989" s="1744"/>
      <c r="T989" s="1744"/>
      <c r="U989" s="1744"/>
      <c r="V989" s="1744"/>
      <c r="W989" s="1744"/>
      <c r="X989" s="1744"/>
      <c r="Y989" s="1744"/>
      <c r="Z989" s="1744"/>
    </row>
    <row r="990" ht="15.75" hidden="1" customHeight="1">
      <c r="A990" s="1744"/>
      <c r="B990" s="1744"/>
      <c r="C990" s="1744"/>
      <c r="D990" s="1744"/>
      <c r="E990" s="1744"/>
      <c r="F990" s="1744"/>
      <c r="G990" s="1744"/>
      <c r="H990" s="1744"/>
      <c r="I990" s="1744"/>
      <c r="J990" s="1744"/>
      <c r="K990" s="1744"/>
      <c r="L990" s="1744"/>
      <c r="M990" s="1744"/>
      <c r="N990" s="1744"/>
      <c r="O990" s="1744"/>
      <c r="P990" s="1744"/>
      <c r="Q990" s="1744"/>
      <c r="R990" s="1744"/>
      <c r="S990" s="1744"/>
      <c r="T990" s="1744"/>
      <c r="U990" s="1744"/>
      <c r="V990" s="1744"/>
      <c r="W990" s="1744"/>
      <c r="X990" s="1744"/>
      <c r="Y990" s="1744"/>
      <c r="Z990" s="1744"/>
    </row>
    <row r="991" ht="15.75" hidden="1" customHeight="1">
      <c r="A991" s="1744"/>
      <c r="B991" s="1744"/>
      <c r="C991" s="1744"/>
      <c r="D991" s="1744"/>
      <c r="E991" s="1744"/>
      <c r="F991" s="1744"/>
      <c r="G991" s="1744"/>
      <c r="H991" s="1744"/>
      <c r="I991" s="1744"/>
      <c r="J991" s="1744"/>
      <c r="K991" s="1744"/>
      <c r="L991" s="1744"/>
      <c r="M991" s="1744"/>
      <c r="N991" s="1744"/>
      <c r="O991" s="1744"/>
      <c r="P991" s="1744"/>
      <c r="Q991" s="1744"/>
      <c r="R991" s="1744"/>
      <c r="S991" s="1744"/>
      <c r="T991" s="1744"/>
      <c r="U991" s="1744"/>
      <c r="V991" s="1744"/>
      <c r="W991" s="1744"/>
      <c r="X991" s="1744"/>
      <c r="Y991" s="1744"/>
      <c r="Z991" s="1744"/>
    </row>
    <row r="992" ht="15.75" hidden="1" customHeight="1">
      <c r="A992" s="1744"/>
      <c r="B992" s="1744"/>
      <c r="C992" s="1744"/>
      <c r="D992" s="1744"/>
      <c r="E992" s="1744"/>
      <c r="F992" s="1744"/>
      <c r="G992" s="1744"/>
      <c r="H992" s="1744"/>
      <c r="I992" s="1744"/>
      <c r="J992" s="1744"/>
      <c r="K992" s="1744"/>
      <c r="L992" s="1744"/>
      <c r="M992" s="1744"/>
      <c r="N992" s="1744"/>
      <c r="O992" s="1744"/>
      <c r="P992" s="1744"/>
      <c r="Q992" s="1744"/>
      <c r="R992" s="1744"/>
      <c r="S992" s="1744"/>
      <c r="T992" s="1744"/>
      <c r="U992" s="1744"/>
      <c r="V992" s="1744"/>
      <c r="W992" s="1744"/>
      <c r="X992" s="1744"/>
      <c r="Y992" s="1744"/>
      <c r="Z992" s="1744"/>
    </row>
    <row r="993" ht="15.75" hidden="1" customHeight="1">
      <c r="A993" s="1744"/>
      <c r="B993" s="1744"/>
      <c r="C993" s="1744"/>
      <c r="D993" s="1744"/>
      <c r="E993" s="1744"/>
      <c r="F993" s="1744"/>
      <c r="G993" s="1744"/>
      <c r="H993" s="1744"/>
      <c r="I993" s="1744"/>
      <c r="J993" s="1744"/>
      <c r="K993" s="1744"/>
      <c r="L993" s="1744"/>
      <c r="M993" s="1744"/>
      <c r="N993" s="1744"/>
      <c r="O993" s="1744"/>
      <c r="P993" s="1744"/>
      <c r="Q993" s="1744"/>
      <c r="R993" s="1744"/>
      <c r="S993" s="1744"/>
      <c r="T993" s="1744"/>
      <c r="U993" s="1744"/>
      <c r="V993" s="1744"/>
      <c r="W993" s="1744"/>
      <c r="X993" s="1744"/>
      <c r="Y993" s="1744"/>
      <c r="Z993" s="1744"/>
    </row>
    <row r="994" ht="15.75" hidden="1" customHeight="1">
      <c r="A994" s="1744"/>
      <c r="B994" s="1744"/>
      <c r="C994" s="1744"/>
      <c r="D994" s="1744"/>
      <c r="E994" s="1744"/>
      <c r="F994" s="1744"/>
      <c r="G994" s="1744"/>
      <c r="H994" s="1744"/>
      <c r="I994" s="1744"/>
      <c r="J994" s="1744"/>
      <c r="K994" s="1744"/>
      <c r="L994" s="1744"/>
      <c r="M994" s="1744"/>
      <c r="N994" s="1744"/>
      <c r="O994" s="1744"/>
      <c r="P994" s="1744"/>
      <c r="Q994" s="1744"/>
      <c r="R994" s="1744"/>
      <c r="S994" s="1744"/>
      <c r="T994" s="1744"/>
      <c r="U994" s="1744"/>
      <c r="V994" s="1744"/>
      <c r="W994" s="1744"/>
      <c r="X994" s="1744"/>
      <c r="Y994" s="1744"/>
      <c r="Z994" s="1744"/>
    </row>
    <row r="995" ht="15.75" hidden="1" customHeight="1">
      <c r="A995" s="1744"/>
      <c r="B995" s="1744"/>
      <c r="C995" s="1744"/>
      <c r="D995" s="1744"/>
      <c r="E995" s="1744"/>
      <c r="F995" s="1744"/>
      <c r="G995" s="1744"/>
      <c r="H995" s="1744"/>
      <c r="I995" s="1744"/>
      <c r="J995" s="1744"/>
      <c r="K995" s="1744"/>
      <c r="L995" s="1744"/>
      <c r="M995" s="1744"/>
      <c r="N995" s="1744"/>
      <c r="O995" s="1744"/>
      <c r="P995" s="1744"/>
      <c r="Q995" s="1744"/>
      <c r="R995" s="1744"/>
      <c r="S995" s="1744"/>
      <c r="T995" s="1744"/>
      <c r="U995" s="1744"/>
      <c r="V995" s="1744"/>
      <c r="W995" s="1744"/>
      <c r="X995" s="1744"/>
      <c r="Y995" s="1744"/>
      <c r="Z995" s="1744"/>
    </row>
    <row r="996" ht="15.75" hidden="1" customHeight="1">
      <c r="A996" s="1744"/>
      <c r="B996" s="1744"/>
      <c r="C996" s="1744"/>
      <c r="D996" s="1744"/>
      <c r="E996" s="1744"/>
      <c r="F996" s="1744"/>
      <c r="G996" s="1744"/>
      <c r="H996" s="1744"/>
      <c r="I996" s="1744"/>
      <c r="J996" s="1744"/>
      <c r="K996" s="1744"/>
      <c r="L996" s="1744"/>
      <c r="M996" s="1744"/>
      <c r="N996" s="1744"/>
      <c r="O996" s="1744"/>
      <c r="P996" s="1744"/>
      <c r="Q996" s="1744"/>
      <c r="R996" s="1744"/>
      <c r="S996" s="1744"/>
      <c r="T996" s="1744"/>
      <c r="U996" s="1744"/>
      <c r="V996" s="1744"/>
      <c r="W996" s="1744"/>
      <c r="X996" s="1744"/>
      <c r="Y996" s="1744"/>
      <c r="Z996" s="1744"/>
    </row>
    <row r="997" ht="15.75" hidden="1" customHeight="1">
      <c r="A997" s="1744"/>
      <c r="B997" s="1744"/>
      <c r="C997" s="1744"/>
      <c r="D997" s="1744"/>
      <c r="E997" s="1744"/>
      <c r="F997" s="1744"/>
      <c r="G997" s="1744"/>
      <c r="H997" s="1744"/>
      <c r="I997" s="1744"/>
      <c r="J997" s="1744"/>
      <c r="K997" s="1744"/>
      <c r="L997" s="1744"/>
      <c r="M997" s="1744"/>
      <c r="N997" s="1744"/>
      <c r="O997" s="1744"/>
      <c r="P997" s="1744"/>
      <c r="Q997" s="1744"/>
      <c r="R997" s="1744"/>
      <c r="S997" s="1744"/>
      <c r="T997" s="1744"/>
      <c r="U997" s="1744"/>
      <c r="V997" s="1744"/>
      <c r="W997" s="1744"/>
      <c r="X997" s="1744"/>
      <c r="Y997" s="1744"/>
      <c r="Z997" s="1744"/>
    </row>
    <row r="998" ht="15.75" hidden="1" customHeight="1">
      <c r="A998" s="1744"/>
      <c r="B998" s="1744"/>
      <c r="C998" s="1744"/>
      <c r="D998" s="1744"/>
      <c r="E998" s="1744"/>
      <c r="F998" s="1744"/>
      <c r="G998" s="1744"/>
      <c r="H998" s="1744"/>
      <c r="I998" s="1744"/>
      <c r="J998" s="1744"/>
      <c r="K998" s="1744"/>
      <c r="L998" s="1744"/>
      <c r="M998" s="1744"/>
      <c r="N998" s="1744"/>
      <c r="O998" s="1744"/>
      <c r="P998" s="1744"/>
      <c r="Q998" s="1744"/>
      <c r="R998" s="1744"/>
      <c r="S998" s="1744"/>
      <c r="T998" s="1744"/>
      <c r="U998" s="1744"/>
      <c r="V998" s="1744"/>
      <c r="W998" s="1744"/>
      <c r="X998" s="1744"/>
      <c r="Y998" s="1744"/>
      <c r="Z998" s="1744"/>
    </row>
    <row r="999" ht="15.75" hidden="1" customHeight="1">
      <c r="A999" s="1744"/>
      <c r="B999" s="1744"/>
      <c r="C999" s="1744"/>
      <c r="D999" s="1744"/>
      <c r="E999" s="1744"/>
      <c r="F999" s="1744"/>
      <c r="G999" s="1744"/>
      <c r="H999" s="1744"/>
      <c r="I999" s="1744"/>
      <c r="J999" s="1744"/>
      <c r="K999" s="1744"/>
      <c r="L999" s="1744"/>
      <c r="M999" s="1744"/>
      <c r="N999" s="1744"/>
      <c r="O999" s="1744"/>
      <c r="P999" s="1744"/>
      <c r="Q999" s="1744"/>
      <c r="R999" s="1744"/>
      <c r="S999" s="1744"/>
      <c r="T999" s="1744"/>
      <c r="U999" s="1744"/>
      <c r="V999" s="1744"/>
      <c r="W999" s="1744"/>
      <c r="X999" s="1744"/>
      <c r="Y999" s="1744"/>
      <c r="Z999" s="1744"/>
    </row>
    <row r="1000" ht="15.75" hidden="1" customHeight="1">
      <c r="A1000" s="1744"/>
      <c r="B1000" s="1744"/>
      <c r="C1000" s="1744"/>
      <c r="D1000" s="1744"/>
      <c r="E1000" s="1744"/>
      <c r="F1000" s="1744"/>
      <c r="G1000" s="1744"/>
      <c r="H1000" s="1744"/>
      <c r="I1000" s="1744"/>
      <c r="J1000" s="1744"/>
      <c r="K1000" s="1744"/>
      <c r="L1000" s="1744"/>
      <c r="M1000" s="1744"/>
      <c r="N1000" s="1744"/>
      <c r="O1000" s="1744"/>
      <c r="P1000" s="1744"/>
      <c r="Q1000" s="1744"/>
      <c r="R1000" s="1744"/>
      <c r="S1000" s="1744"/>
      <c r="T1000" s="1744"/>
      <c r="U1000" s="1744"/>
      <c r="V1000" s="1744"/>
      <c r="W1000" s="1744"/>
      <c r="X1000" s="1744"/>
      <c r="Y1000" s="1744"/>
      <c r="Z1000" s="1744"/>
    </row>
  </sheetData>
  <mergeCells count="4">
    <mergeCell ref="C1:W2"/>
    <mergeCell ref="H3:I3"/>
    <mergeCell ref="K3:L3"/>
    <mergeCell ref="O34:W36"/>
  </mergeCells>
  <printOptions/>
  <pageMargins bottom="0.75" footer="0.0" header="0.0" left="0.7" right="0.7" top="0.7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5.0"/>
    <col customWidth="1" min="4" max="4" width="11.78"/>
    <col customWidth="1" min="5" max="7" width="6.33"/>
    <col customWidth="1" min="8" max="8" width="12.78"/>
    <col customWidth="1" min="9" max="13" width="12.67"/>
    <col customWidth="1" min="14" max="14" width="6.67"/>
    <col customWidth="1" min="15" max="15" width="7.0"/>
    <col customWidth="1" min="16" max="16" width="5.11"/>
    <col customWidth="1" min="17" max="17" width="10.33"/>
    <col customWidth="1" min="18" max="20" width="8.0"/>
    <col customWidth="1" min="21" max="22" width="12.67"/>
    <col customWidth="1" min="23" max="23" width="7.78"/>
    <col customWidth="1" min="24" max="24" width="9.0"/>
    <col customWidth="1" min="25" max="25" width="22.11"/>
    <col customWidth="1" min="26" max="26" width="11.11"/>
    <col customWidth="1" min="27" max="29" width="9.0"/>
    <col customWidth="1" min="30" max="30" width="13.22"/>
    <col customWidth="1" min="31" max="31" width="13.0"/>
    <col customWidth="1" min="32" max="33" width="9.0"/>
  </cols>
  <sheetData>
    <row r="1" ht="33.0" customHeight="1">
      <c r="A1" s="2582"/>
      <c r="B1" s="2582"/>
      <c r="C1" s="2582"/>
      <c r="D1" s="2583"/>
      <c r="E1" s="2582"/>
      <c r="F1" s="2582"/>
      <c r="G1" s="2582"/>
      <c r="H1" s="2584" t="s">
        <v>6072</v>
      </c>
      <c r="I1" s="2585"/>
      <c r="J1" s="2586"/>
      <c r="K1" s="2587" t="s">
        <v>6073</v>
      </c>
      <c r="L1" s="2585"/>
      <c r="M1" s="2586"/>
      <c r="N1" s="2588"/>
      <c r="O1" s="2541"/>
      <c r="P1" s="2589" t="s">
        <v>6074</v>
      </c>
      <c r="Q1" s="2590"/>
      <c r="R1" s="2590"/>
      <c r="S1" s="2590"/>
      <c r="T1" s="2590"/>
      <c r="U1" s="2590"/>
      <c r="V1" s="2590"/>
      <c r="W1" s="2588"/>
      <c r="X1" s="2541"/>
      <c r="Y1" s="2541"/>
      <c r="Z1" s="2541"/>
      <c r="AA1" s="2541"/>
      <c r="AB1" s="2541"/>
      <c r="AC1" s="2541"/>
      <c r="AD1" s="2541"/>
      <c r="AE1" s="2541"/>
      <c r="AF1" s="2541"/>
      <c r="AG1" s="2541"/>
    </row>
    <row r="2" ht="13.5" customHeight="1">
      <c r="A2" s="2591" t="s">
        <v>1895</v>
      </c>
      <c r="B2" s="2592" t="s">
        <v>2110</v>
      </c>
      <c r="C2" s="2592" t="s">
        <v>2886</v>
      </c>
      <c r="D2" s="2592" t="s">
        <v>821</v>
      </c>
      <c r="E2" s="2592" t="s">
        <v>4</v>
      </c>
      <c r="F2" s="2592" t="s">
        <v>6075</v>
      </c>
      <c r="G2" s="2592" t="s">
        <v>6076</v>
      </c>
      <c r="H2" s="2593" t="s">
        <v>6077</v>
      </c>
      <c r="I2" s="2593" t="s">
        <v>6078</v>
      </c>
      <c r="J2" s="2593" t="s">
        <v>6079</v>
      </c>
      <c r="K2" s="2593" t="s">
        <v>6077</v>
      </c>
      <c r="L2" s="2594" t="s">
        <v>6078</v>
      </c>
      <c r="M2" s="2593" t="s">
        <v>6079</v>
      </c>
      <c r="N2" s="2595"/>
      <c r="O2" s="2596"/>
      <c r="P2" s="2597" t="s">
        <v>1895</v>
      </c>
      <c r="Q2" s="2598" t="s">
        <v>821</v>
      </c>
      <c r="R2" s="2597" t="s">
        <v>4</v>
      </c>
      <c r="S2" s="2597" t="s">
        <v>6076</v>
      </c>
      <c r="T2" s="2597" t="s">
        <v>6075</v>
      </c>
      <c r="U2" s="2599" t="s">
        <v>6077</v>
      </c>
      <c r="V2" s="2597" t="s">
        <v>6078</v>
      </c>
      <c r="W2" s="2595"/>
      <c r="X2" s="2596"/>
      <c r="Y2" s="2600" t="s">
        <v>1895</v>
      </c>
      <c r="Z2" s="2601" t="s">
        <v>821</v>
      </c>
      <c r="AA2" s="2601" t="s">
        <v>4</v>
      </c>
      <c r="AB2" s="2601" t="s">
        <v>6076</v>
      </c>
      <c r="AC2" s="2601" t="s">
        <v>6075</v>
      </c>
      <c r="AD2" s="2601" t="s">
        <v>6077</v>
      </c>
      <c r="AE2" s="2601" t="s">
        <v>6078</v>
      </c>
      <c r="AF2" s="2596"/>
      <c r="AG2" s="2596"/>
    </row>
    <row r="3" ht="13.5" customHeight="1">
      <c r="A3" s="2602" t="s">
        <v>6080</v>
      </c>
      <c r="B3" s="2603">
        <v>2.0</v>
      </c>
      <c r="C3" s="2603" t="s">
        <v>736</v>
      </c>
      <c r="D3" s="2604" t="s">
        <v>6081</v>
      </c>
      <c r="E3" s="2603" t="s">
        <v>288</v>
      </c>
      <c r="F3" s="2605" t="s">
        <v>321</v>
      </c>
      <c r="G3" s="2605" t="s">
        <v>5959</v>
      </c>
      <c r="H3" s="2606" t="s">
        <v>6082</v>
      </c>
      <c r="I3" s="2606" t="s">
        <v>6083</v>
      </c>
      <c r="J3" s="2606" t="s">
        <v>6084</v>
      </c>
      <c r="K3" s="2606" t="s">
        <v>6085</v>
      </c>
      <c r="L3" s="2607" t="s">
        <v>6086</v>
      </c>
      <c r="M3" s="2606" t="s">
        <v>6084</v>
      </c>
      <c r="N3" s="2588"/>
      <c r="O3" s="2608" t="s">
        <v>6087</v>
      </c>
      <c r="P3" s="2609" t="s">
        <v>6088</v>
      </c>
      <c r="Q3" s="2610" t="s">
        <v>6089</v>
      </c>
      <c r="R3" s="2611" t="s">
        <v>692</v>
      </c>
      <c r="S3" s="2612" t="s">
        <v>5948</v>
      </c>
      <c r="T3" s="2612" t="s">
        <v>2000</v>
      </c>
      <c r="U3" s="2613" t="s">
        <v>6090</v>
      </c>
      <c r="V3" s="2613" t="s">
        <v>6091</v>
      </c>
      <c r="W3" s="2614" t="s">
        <v>6092</v>
      </c>
      <c r="X3" s="2541"/>
      <c r="Y3" s="2615" t="s">
        <v>6093</v>
      </c>
      <c r="Z3" s="2616" t="s">
        <v>6094</v>
      </c>
      <c r="AA3" s="2617" t="s">
        <v>5875</v>
      </c>
      <c r="AB3" s="2617" t="s">
        <v>6095</v>
      </c>
      <c r="AC3" s="2617" t="s">
        <v>6096</v>
      </c>
      <c r="AD3" s="2617" t="s">
        <v>6097</v>
      </c>
      <c r="AE3" s="2617" t="s">
        <v>6098</v>
      </c>
      <c r="AF3" s="2618" t="s">
        <v>6099</v>
      </c>
      <c r="AG3" s="2541"/>
    </row>
    <row r="4" ht="13.5" customHeight="1">
      <c r="A4" s="2602" t="s">
        <v>6080</v>
      </c>
      <c r="B4" s="2603">
        <v>2.0</v>
      </c>
      <c r="C4" s="2603">
        <v>18.0</v>
      </c>
      <c r="D4" s="2604" t="s">
        <v>6100</v>
      </c>
      <c r="E4" s="2603" t="s">
        <v>95</v>
      </c>
      <c r="F4" s="2605" t="s">
        <v>5979</v>
      </c>
      <c r="G4" s="2605" t="s">
        <v>5964</v>
      </c>
      <c r="H4" s="2606" t="s">
        <v>6101</v>
      </c>
      <c r="I4" s="2606" t="s">
        <v>6102</v>
      </c>
      <c r="J4" s="2606" t="s">
        <v>6103</v>
      </c>
      <c r="K4" s="2606" t="s">
        <v>6104</v>
      </c>
      <c r="L4" s="2607" t="s">
        <v>6105</v>
      </c>
      <c r="M4" s="2606" t="s">
        <v>6103</v>
      </c>
      <c r="N4" s="2588"/>
      <c r="O4" s="2608" t="s">
        <v>6106</v>
      </c>
      <c r="P4" s="2609" t="s">
        <v>6088</v>
      </c>
      <c r="Q4" s="2619" t="s">
        <v>6107</v>
      </c>
      <c r="R4" s="2620"/>
      <c r="S4" s="2620"/>
      <c r="T4" s="2620"/>
      <c r="U4" s="2621" t="s">
        <v>6108</v>
      </c>
      <c r="V4" s="2622" t="s">
        <v>6109</v>
      </c>
      <c r="W4" s="2623" t="s">
        <v>6110</v>
      </c>
      <c r="X4" s="2541"/>
      <c r="Y4" s="2615" t="s">
        <v>6093</v>
      </c>
      <c r="Z4" s="2616" t="s">
        <v>6111</v>
      </c>
      <c r="AA4" s="2617" t="s">
        <v>5982</v>
      </c>
      <c r="AB4" s="2617" t="s">
        <v>6112</v>
      </c>
      <c r="AC4" s="2617" t="s">
        <v>6113</v>
      </c>
      <c r="AD4" s="2617" t="s">
        <v>6114</v>
      </c>
      <c r="AE4" s="2617" t="s">
        <v>6115</v>
      </c>
      <c r="AF4" s="2618" t="s">
        <v>6116</v>
      </c>
      <c r="AG4" s="2541"/>
    </row>
    <row r="5" ht="13.5" customHeight="1">
      <c r="A5" s="2602" t="s">
        <v>6080</v>
      </c>
      <c r="B5" s="2603">
        <v>3.0</v>
      </c>
      <c r="C5" s="2603">
        <v>8.0</v>
      </c>
      <c r="D5" s="2604" t="s">
        <v>6117</v>
      </c>
      <c r="E5" s="2603" t="s">
        <v>288</v>
      </c>
      <c r="F5" s="2605" t="s">
        <v>6034</v>
      </c>
      <c r="G5" s="2605" t="s">
        <v>5959</v>
      </c>
      <c r="H5" s="2606" t="s">
        <v>6118</v>
      </c>
      <c r="I5" s="2606" t="s">
        <v>6119</v>
      </c>
      <c r="J5" s="2606" t="s">
        <v>6120</v>
      </c>
      <c r="K5" s="2606" t="s">
        <v>6121</v>
      </c>
      <c r="L5" s="2607" t="s">
        <v>6122</v>
      </c>
      <c r="M5" s="2606" t="s">
        <v>6120</v>
      </c>
      <c r="N5" s="2588"/>
      <c r="O5" s="2608" t="s">
        <v>6123</v>
      </c>
      <c r="P5" s="2609" t="s">
        <v>6088</v>
      </c>
      <c r="Q5" s="2624" t="s">
        <v>6124</v>
      </c>
      <c r="R5" s="2625" t="s">
        <v>5461</v>
      </c>
      <c r="S5" s="2625">
        <v>65.0</v>
      </c>
      <c r="T5" s="2625" t="s">
        <v>1907</v>
      </c>
      <c r="U5" s="2626" t="s">
        <v>6125</v>
      </c>
      <c r="V5" s="2626" t="s">
        <v>6126</v>
      </c>
      <c r="W5" s="2614" t="s">
        <v>1199</v>
      </c>
      <c r="X5" s="2541"/>
      <c r="Y5" s="2615" t="s">
        <v>6093</v>
      </c>
      <c r="Z5" s="2616" t="s">
        <v>6127</v>
      </c>
      <c r="AA5" s="2617" t="s">
        <v>5983</v>
      </c>
      <c r="AB5" s="2617" t="s">
        <v>6128</v>
      </c>
      <c r="AC5" s="2617" t="s">
        <v>6129</v>
      </c>
      <c r="AD5" s="2617" t="s">
        <v>6130</v>
      </c>
      <c r="AE5" s="2617" t="s">
        <v>6131</v>
      </c>
      <c r="AF5" s="2618" t="s">
        <v>6132</v>
      </c>
      <c r="AG5" s="2541"/>
    </row>
    <row r="6" ht="13.5" customHeight="1">
      <c r="A6" s="2602" t="s">
        <v>6080</v>
      </c>
      <c r="B6" s="2603">
        <v>4.0</v>
      </c>
      <c r="C6" s="2603" t="s">
        <v>737</v>
      </c>
      <c r="D6" s="2604" t="s">
        <v>6133</v>
      </c>
      <c r="E6" s="2603" t="s">
        <v>4983</v>
      </c>
      <c r="F6" s="2605" t="s">
        <v>5974</v>
      </c>
      <c r="G6" s="2605" t="s">
        <v>5888</v>
      </c>
      <c r="H6" s="2606" t="s">
        <v>6134</v>
      </c>
      <c r="I6" s="2606" t="s">
        <v>6135</v>
      </c>
      <c r="J6" s="2606" t="s">
        <v>6136</v>
      </c>
      <c r="K6" s="2606" t="s">
        <v>6137</v>
      </c>
      <c r="L6" s="2607" t="s">
        <v>6138</v>
      </c>
      <c r="M6" s="2606" t="s">
        <v>6136</v>
      </c>
      <c r="N6" s="2588"/>
      <c r="O6" s="2608" t="s">
        <v>6139</v>
      </c>
      <c r="P6" s="2609" t="s">
        <v>6088</v>
      </c>
      <c r="Q6" s="2627" t="s">
        <v>6140</v>
      </c>
      <c r="R6" s="2628" t="s">
        <v>288</v>
      </c>
      <c r="S6" s="2628" t="s">
        <v>1111</v>
      </c>
      <c r="T6" s="2628" t="s">
        <v>370</v>
      </c>
      <c r="U6" s="2629" t="s">
        <v>6141</v>
      </c>
      <c r="V6" s="2629" t="s">
        <v>6142</v>
      </c>
      <c r="W6" s="2630" t="s">
        <v>6143</v>
      </c>
      <c r="X6" s="2541"/>
      <c r="Y6" s="2615" t="s">
        <v>6093</v>
      </c>
      <c r="Z6" s="2616" t="s">
        <v>6144</v>
      </c>
      <c r="AA6" s="2617" t="s">
        <v>5878</v>
      </c>
      <c r="AB6" s="2617" t="s">
        <v>6145</v>
      </c>
      <c r="AC6" s="2617" t="s">
        <v>6146</v>
      </c>
      <c r="AD6" s="2617" t="s">
        <v>6147</v>
      </c>
      <c r="AE6" s="2617" t="s">
        <v>6148</v>
      </c>
      <c r="AF6" s="2618" t="s">
        <v>6149</v>
      </c>
      <c r="AG6" s="2541"/>
    </row>
    <row r="7" ht="13.5" customHeight="1">
      <c r="A7" s="2602" t="s">
        <v>6080</v>
      </c>
      <c r="B7" s="2603">
        <v>4.0</v>
      </c>
      <c r="C7" s="2603" t="s">
        <v>738</v>
      </c>
      <c r="D7" s="2604" t="s">
        <v>6150</v>
      </c>
      <c r="E7" s="2603" t="s">
        <v>4983</v>
      </c>
      <c r="F7" s="2605" t="s">
        <v>5975</v>
      </c>
      <c r="G7" s="2605" t="s">
        <v>1285</v>
      </c>
      <c r="H7" s="2606" t="s">
        <v>6151</v>
      </c>
      <c r="I7" s="2606" t="s">
        <v>6152</v>
      </c>
      <c r="J7" s="2606" t="s">
        <v>6153</v>
      </c>
      <c r="K7" s="2606" t="s">
        <v>6154</v>
      </c>
      <c r="L7" s="2607" t="s">
        <v>6155</v>
      </c>
      <c r="M7" s="2606" t="s">
        <v>6153</v>
      </c>
      <c r="N7" s="2588" t="s">
        <v>6156</v>
      </c>
      <c r="O7" s="2608" t="s">
        <v>6157</v>
      </c>
      <c r="P7" s="2609" t="s">
        <v>6088</v>
      </c>
      <c r="Q7" s="2627" t="s">
        <v>6158</v>
      </c>
      <c r="R7" s="2628" t="s">
        <v>4983</v>
      </c>
      <c r="S7" s="2628" t="s">
        <v>1079</v>
      </c>
      <c r="T7" s="2628" t="s">
        <v>5945</v>
      </c>
      <c r="U7" s="2629" t="s">
        <v>6159</v>
      </c>
      <c r="V7" s="2629" t="s">
        <v>6160</v>
      </c>
      <c r="W7" s="2630" t="s">
        <v>6161</v>
      </c>
      <c r="X7" s="2541"/>
      <c r="Y7" s="2615" t="s">
        <v>6093</v>
      </c>
      <c r="Z7" s="2616" t="s">
        <v>6162</v>
      </c>
      <c r="AA7" s="2617" t="s">
        <v>5875</v>
      </c>
      <c r="AB7" s="2617" t="s">
        <v>6163</v>
      </c>
      <c r="AC7" s="2617" t="s">
        <v>6164</v>
      </c>
      <c r="AD7" s="2617" t="s">
        <v>6165</v>
      </c>
      <c r="AE7" s="2617" t="s">
        <v>6166</v>
      </c>
      <c r="AF7" s="2618" t="s">
        <v>6167</v>
      </c>
      <c r="AG7" s="2541"/>
    </row>
    <row r="8" ht="13.5" customHeight="1">
      <c r="A8" s="2602" t="s">
        <v>6080</v>
      </c>
      <c r="B8" s="2603">
        <v>5.0</v>
      </c>
      <c r="C8" s="2603">
        <v>9.0</v>
      </c>
      <c r="D8" s="2604" t="s">
        <v>6168</v>
      </c>
      <c r="E8" s="2603" t="s">
        <v>288</v>
      </c>
      <c r="F8" s="2605" t="s">
        <v>5971</v>
      </c>
      <c r="G8" s="2605" t="s">
        <v>5960</v>
      </c>
      <c r="H8" s="2606" t="s">
        <v>6169</v>
      </c>
      <c r="I8" s="2606" t="s">
        <v>6170</v>
      </c>
      <c r="J8" s="2606" t="s">
        <v>6171</v>
      </c>
      <c r="K8" s="2606" t="s">
        <v>6172</v>
      </c>
      <c r="L8" s="2607" t="s">
        <v>6173</v>
      </c>
      <c r="M8" s="2606" t="s">
        <v>6171</v>
      </c>
      <c r="N8" s="2588" t="s">
        <v>2896</v>
      </c>
      <c r="O8" s="2608" t="s">
        <v>6174</v>
      </c>
      <c r="P8" s="2609" t="s">
        <v>6088</v>
      </c>
      <c r="Q8" s="2627" t="s">
        <v>6175</v>
      </c>
      <c r="R8" s="2628" t="s">
        <v>5461</v>
      </c>
      <c r="S8" s="2628" t="s">
        <v>6176</v>
      </c>
      <c r="T8" s="2628" t="s">
        <v>1907</v>
      </c>
      <c r="U8" s="2629" t="s">
        <v>6177</v>
      </c>
      <c r="V8" s="2629" t="s">
        <v>6178</v>
      </c>
      <c r="W8" s="2630" t="s">
        <v>6179</v>
      </c>
      <c r="X8" s="2541"/>
      <c r="Y8" s="2615" t="s">
        <v>6093</v>
      </c>
      <c r="Z8" s="2616" t="s">
        <v>6180</v>
      </c>
      <c r="AA8" s="2617" t="s">
        <v>5875</v>
      </c>
      <c r="AB8" s="2617" t="s">
        <v>6181</v>
      </c>
      <c r="AC8" s="2617" t="s">
        <v>6182</v>
      </c>
      <c r="AD8" s="2617" t="s">
        <v>6183</v>
      </c>
      <c r="AE8" s="2617" t="s">
        <v>6184</v>
      </c>
      <c r="AF8" s="2618" t="s">
        <v>6185</v>
      </c>
      <c r="AG8" s="2541"/>
    </row>
    <row r="9" ht="13.5" customHeight="1">
      <c r="A9" s="2602" t="s">
        <v>6080</v>
      </c>
      <c r="B9" s="2603">
        <v>6.0</v>
      </c>
      <c r="C9" s="2603">
        <v>3.0</v>
      </c>
      <c r="D9" s="2604" t="s">
        <v>6186</v>
      </c>
      <c r="E9" s="2603" t="s">
        <v>288</v>
      </c>
      <c r="F9" s="2605" t="s">
        <v>2028</v>
      </c>
      <c r="G9" s="2605" t="s">
        <v>1005</v>
      </c>
      <c r="H9" s="2606" t="s">
        <v>6187</v>
      </c>
      <c r="I9" s="2606" t="s">
        <v>6188</v>
      </c>
      <c r="J9" s="2606" t="s">
        <v>6189</v>
      </c>
      <c r="K9" s="2606" t="s">
        <v>6190</v>
      </c>
      <c r="L9" s="2607" t="s">
        <v>6191</v>
      </c>
      <c r="M9" s="2606" t="s">
        <v>6189</v>
      </c>
      <c r="N9" s="2588"/>
      <c r="O9" s="2608" t="s">
        <v>6192</v>
      </c>
      <c r="P9" s="2609" t="s">
        <v>6088</v>
      </c>
      <c r="Q9" s="2627" t="s">
        <v>6193</v>
      </c>
      <c r="R9" s="2628" t="s">
        <v>288</v>
      </c>
      <c r="S9" s="2628" t="s">
        <v>1153</v>
      </c>
      <c r="T9" s="2628" t="s">
        <v>5942</v>
      </c>
      <c r="U9" s="2629" t="s">
        <v>6194</v>
      </c>
      <c r="V9" s="2629" t="s">
        <v>6195</v>
      </c>
      <c r="W9" s="2630" t="s">
        <v>6196</v>
      </c>
      <c r="X9" s="2541"/>
      <c r="Y9" s="2615" t="s">
        <v>6093</v>
      </c>
      <c r="Z9" s="2616" t="s">
        <v>6197</v>
      </c>
      <c r="AA9" s="2617" t="s">
        <v>5982</v>
      </c>
      <c r="AB9" s="2617" t="s">
        <v>6198</v>
      </c>
      <c r="AC9" s="2617" t="s">
        <v>6199</v>
      </c>
      <c r="AD9" s="2617" t="s">
        <v>6200</v>
      </c>
      <c r="AE9" s="2617" t="s">
        <v>6201</v>
      </c>
      <c r="AF9" s="2618" t="s">
        <v>6202</v>
      </c>
      <c r="AG9" s="2541"/>
    </row>
    <row r="10" ht="13.5" customHeight="1">
      <c r="A10" s="2602" t="s">
        <v>6080</v>
      </c>
      <c r="B10" s="2603">
        <v>6.0</v>
      </c>
      <c r="C10" s="2603" t="s">
        <v>735</v>
      </c>
      <c r="D10" s="2604" t="s">
        <v>6203</v>
      </c>
      <c r="E10" s="2603" t="s">
        <v>4983</v>
      </c>
      <c r="F10" s="2605" t="s">
        <v>5967</v>
      </c>
      <c r="G10" s="2605" t="s">
        <v>5958</v>
      </c>
      <c r="H10" s="2606" t="s">
        <v>6204</v>
      </c>
      <c r="I10" s="2606" t="s">
        <v>6205</v>
      </c>
      <c r="J10" s="2606" t="s">
        <v>6206</v>
      </c>
      <c r="K10" s="2606" t="s">
        <v>6207</v>
      </c>
      <c r="L10" s="2607" t="s">
        <v>6208</v>
      </c>
      <c r="M10" s="2606" t="s">
        <v>6206</v>
      </c>
      <c r="N10" s="2588" t="s">
        <v>6156</v>
      </c>
      <c r="O10" s="2608" t="s">
        <v>6209</v>
      </c>
      <c r="P10" s="2609" t="s">
        <v>6088</v>
      </c>
      <c r="Q10" s="2631" t="s">
        <v>6210</v>
      </c>
      <c r="R10" s="2631" t="s">
        <v>95</v>
      </c>
      <c r="S10" s="2631" t="s">
        <v>1329</v>
      </c>
      <c r="T10" s="2631" t="s">
        <v>5938</v>
      </c>
      <c r="U10" s="2632" t="s">
        <v>6211</v>
      </c>
      <c r="V10" s="2632" t="s">
        <v>6212</v>
      </c>
      <c r="W10" s="2630" t="s">
        <v>6213</v>
      </c>
      <c r="X10" s="2541"/>
      <c r="Y10" s="2615" t="s">
        <v>6093</v>
      </c>
      <c r="Z10" s="2616" t="s">
        <v>6214</v>
      </c>
      <c r="AA10" s="2617" t="s">
        <v>5982</v>
      </c>
      <c r="AB10" s="2617" t="s">
        <v>6215</v>
      </c>
      <c r="AC10" s="2617" t="s">
        <v>6216</v>
      </c>
      <c r="AD10" s="2617" t="s">
        <v>6217</v>
      </c>
      <c r="AE10" s="2617" t="s">
        <v>6218</v>
      </c>
      <c r="AF10" s="2618" t="s">
        <v>162</v>
      </c>
      <c r="AG10" s="2541"/>
    </row>
    <row r="11" ht="13.5" customHeight="1">
      <c r="A11" s="2602" t="s">
        <v>6080</v>
      </c>
      <c r="B11" s="2603">
        <v>6.0</v>
      </c>
      <c r="C11" s="2603">
        <v>16.0</v>
      </c>
      <c r="D11" s="2604" t="s">
        <v>6219</v>
      </c>
      <c r="E11" s="2603" t="s">
        <v>288</v>
      </c>
      <c r="F11" s="2605" t="s">
        <v>5977</v>
      </c>
      <c r="G11" s="2605" t="s">
        <v>1153</v>
      </c>
      <c r="H11" s="2606" t="s">
        <v>6220</v>
      </c>
      <c r="I11" s="2606" t="s">
        <v>6221</v>
      </c>
      <c r="J11" s="2606" t="s">
        <v>6222</v>
      </c>
      <c r="K11" s="2606" t="s">
        <v>6223</v>
      </c>
      <c r="L11" s="2607" t="s">
        <v>6224</v>
      </c>
      <c r="M11" s="2606" t="s">
        <v>6222</v>
      </c>
      <c r="N11" s="2588"/>
      <c r="O11" s="2608" t="s">
        <v>6225</v>
      </c>
      <c r="P11" s="2609" t="s">
        <v>6088</v>
      </c>
      <c r="Q11" s="2631" t="s">
        <v>6226</v>
      </c>
      <c r="R11" s="2631" t="s">
        <v>288</v>
      </c>
      <c r="S11" s="2631" t="s">
        <v>1153</v>
      </c>
      <c r="T11" s="2631" t="s">
        <v>2010</v>
      </c>
      <c r="U11" s="2632" t="s">
        <v>6227</v>
      </c>
      <c r="V11" s="2632" t="s">
        <v>6228</v>
      </c>
      <c r="W11" s="2630" t="s">
        <v>6229</v>
      </c>
      <c r="X11" s="2541"/>
      <c r="Y11" s="2615" t="s">
        <v>6093</v>
      </c>
      <c r="Z11" s="2616" t="s">
        <v>6230</v>
      </c>
      <c r="AA11" s="2617" t="s">
        <v>5982</v>
      </c>
      <c r="AB11" s="2617" t="s">
        <v>6231</v>
      </c>
      <c r="AC11" s="2617" t="s">
        <v>6232</v>
      </c>
      <c r="AD11" s="2617" t="s">
        <v>6233</v>
      </c>
      <c r="AE11" s="2617" t="s">
        <v>6234</v>
      </c>
      <c r="AF11" s="2618" t="s">
        <v>347</v>
      </c>
      <c r="AG11" s="2541"/>
    </row>
    <row r="12" ht="13.5" customHeight="1">
      <c r="A12" s="2602" t="s">
        <v>6080</v>
      </c>
      <c r="B12" s="2603">
        <v>8.0</v>
      </c>
      <c r="C12" s="2603">
        <v>15.0</v>
      </c>
      <c r="D12" s="2604" t="s">
        <v>6235</v>
      </c>
      <c r="E12" s="2603" t="s">
        <v>4983</v>
      </c>
      <c r="F12" s="2605" t="s">
        <v>5976</v>
      </c>
      <c r="G12" s="2605" t="s">
        <v>1909</v>
      </c>
      <c r="H12" s="2606" t="s">
        <v>6236</v>
      </c>
      <c r="I12" s="2606" t="s">
        <v>6237</v>
      </c>
      <c r="J12" s="2606" t="s">
        <v>6238</v>
      </c>
      <c r="K12" s="2606" t="s">
        <v>6239</v>
      </c>
      <c r="L12" s="2607" t="s">
        <v>6240</v>
      </c>
      <c r="M12" s="2606" t="s">
        <v>6238</v>
      </c>
      <c r="N12" s="2588" t="s">
        <v>6241</v>
      </c>
      <c r="O12" s="2608" t="s">
        <v>6242</v>
      </c>
      <c r="P12" s="2609" t="s">
        <v>6088</v>
      </c>
      <c r="Q12" s="2631" t="s">
        <v>6243</v>
      </c>
      <c r="R12" s="2631" t="s">
        <v>288</v>
      </c>
      <c r="S12" s="2631" t="s">
        <v>6244</v>
      </c>
      <c r="T12" s="2631" t="s">
        <v>5947</v>
      </c>
      <c r="U12" s="2632" t="s">
        <v>6245</v>
      </c>
      <c r="V12" s="2632" t="s">
        <v>6246</v>
      </c>
      <c r="W12" s="2630" t="s">
        <v>6247</v>
      </c>
      <c r="X12" s="2541"/>
      <c r="Y12" s="2615" t="s">
        <v>6093</v>
      </c>
      <c r="Z12" s="2616" t="s">
        <v>6248</v>
      </c>
      <c r="AA12" s="2617" t="s">
        <v>5878</v>
      </c>
      <c r="AB12" s="2617" t="s">
        <v>6249</v>
      </c>
      <c r="AC12" s="2617" t="s">
        <v>6250</v>
      </c>
      <c r="AD12" s="2617" t="s">
        <v>6251</v>
      </c>
      <c r="AE12" s="2617" t="s">
        <v>6252</v>
      </c>
      <c r="AF12" s="2618" t="s">
        <v>6253</v>
      </c>
      <c r="AG12" s="2541"/>
    </row>
    <row r="13" ht="13.5" customHeight="1">
      <c r="A13" s="2602" t="s">
        <v>6080</v>
      </c>
      <c r="B13" s="2603">
        <v>8.0</v>
      </c>
      <c r="C13" s="2603" t="s">
        <v>789</v>
      </c>
      <c r="D13" s="2604" t="s">
        <v>6254</v>
      </c>
      <c r="E13" s="2603" t="s">
        <v>288</v>
      </c>
      <c r="F13" s="2605" t="s">
        <v>6255</v>
      </c>
      <c r="G13" s="2605" t="s">
        <v>1035</v>
      </c>
      <c r="H13" s="2606" t="s">
        <v>6256</v>
      </c>
      <c r="I13" s="2606" t="s">
        <v>6257</v>
      </c>
      <c r="J13" s="2606" t="s">
        <v>6258</v>
      </c>
      <c r="K13" s="2606" t="s">
        <v>6259</v>
      </c>
      <c r="L13" s="2607" t="s">
        <v>6260</v>
      </c>
      <c r="M13" s="2606" t="s">
        <v>6258</v>
      </c>
      <c r="N13" s="2588"/>
      <c r="O13" s="2608" t="s">
        <v>6261</v>
      </c>
      <c r="P13" s="2609" t="s">
        <v>6088</v>
      </c>
      <c r="Q13" s="2631" t="s">
        <v>6262</v>
      </c>
      <c r="R13" s="2631" t="s">
        <v>95</v>
      </c>
      <c r="S13" s="2631" t="s">
        <v>5310</v>
      </c>
      <c r="T13" s="2631" t="s">
        <v>5941</v>
      </c>
      <c r="U13" s="2632" t="s">
        <v>6263</v>
      </c>
      <c r="V13" s="2632" t="s">
        <v>6264</v>
      </c>
      <c r="W13" s="2630" t="s">
        <v>6265</v>
      </c>
      <c r="X13" s="2541"/>
      <c r="Y13" s="2615" t="s">
        <v>6093</v>
      </c>
      <c r="Z13" s="2616" t="s">
        <v>6266</v>
      </c>
      <c r="AA13" s="2617" t="s">
        <v>5983</v>
      </c>
      <c r="AB13" s="2617" t="s">
        <v>6267</v>
      </c>
      <c r="AC13" s="2617" t="s">
        <v>6268</v>
      </c>
      <c r="AD13" s="2617" t="s">
        <v>6269</v>
      </c>
      <c r="AE13" s="2617" t="s">
        <v>6270</v>
      </c>
      <c r="AF13" s="2618" t="s">
        <v>6271</v>
      </c>
      <c r="AG13" s="2541"/>
    </row>
    <row r="14" ht="13.5" customHeight="1">
      <c r="A14" s="2602" t="s">
        <v>6080</v>
      </c>
      <c r="B14" s="2603">
        <v>10.0</v>
      </c>
      <c r="C14" s="2603">
        <v>16.0</v>
      </c>
      <c r="D14" s="2604" t="s">
        <v>6272</v>
      </c>
      <c r="E14" s="2603" t="s">
        <v>288</v>
      </c>
      <c r="F14" s="2605" t="s">
        <v>5977</v>
      </c>
      <c r="G14" s="2605" t="s">
        <v>1153</v>
      </c>
      <c r="H14" s="2606" t="s">
        <v>6273</v>
      </c>
      <c r="I14" s="2606" t="s">
        <v>6274</v>
      </c>
      <c r="J14" s="2606" t="s">
        <v>6222</v>
      </c>
      <c r="K14" s="2606" t="s">
        <v>6275</v>
      </c>
      <c r="L14" s="2607" t="s">
        <v>6276</v>
      </c>
      <c r="M14" s="2606" t="s">
        <v>6222</v>
      </c>
      <c r="N14" s="2588" t="s">
        <v>4935</v>
      </c>
      <c r="O14" s="2608" t="s">
        <v>6277</v>
      </c>
      <c r="P14" s="2609" t="s">
        <v>6088</v>
      </c>
      <c r="Q14" s="2631" t="s">
        <v>6278</v>
      </c>
      <c r="R14" s="2631" t="s">
        <v>95</v>
      </c>
      <c r="S14" s="2631" t="s">
        <v>1329</v>
      </c>
      <c r="T14" s="2631" t="s">
        <v>5938</v>
      </c>
      <c r="U14" s="2632" t="s">
        <v>6279</v>
      </c>
      <c r="V14" s="2632" t="s">
        <v>6280</v>
      </c>
      <c r="W14" s="2630" t="s">
        <v>6281</v>
      </c>
      <c r="X14" s="2541"/>
      <c r="Y14" s="2615" t="s">
        <v>6093</v>
      </c>
      <c r="Z14" s="2616" t="s">
        <v>6282</v>
      </c>
      <c r="AA14" s="2617" t="s">
        <v>5982</v>
      </c>
      <c r="AB14" s="2617" t="s">
        <v>6283</v>
      </c>
      <c r="AC14" s="2617" t="s">
        <v>6284</v>
      </c>
      <c r="AD14" s="2617" t="s">
        <v>6285</v>
      </c>
      <c r="AE14" s="2617" t="s">
        <v>6286</v>
      </c>
      <c r="AF14" s="2618" t="s">
        <v>6287</v>
      </c>
      <c r="AG14" s="2541"/>
    </row>
    <row r="15" ht="13.5" customHeight="1">
      <c r="A15" s="2602" t="s">
        <v>6080</v>
      </c>
      <c r="B15" s="2603">
        <v>11.0</v>
      </c>
      <c r="C15" s="2603">
        <v>3.0</v>
      </c>
      <c r="D15" s="2604" t="s">
        <v>6288</v>
      </c>
      <c r="E15" s="2603" t="s">
        <v>288</v>
      </c>
      <c r="F15" s="2605" t="s">
        <v>2028</v>
      </c>
      <c r="G15" s="2605" t="s">
        <v>1005</v>
      </c>
      <c r="H15" s="2606" t="s">
        <v>6289</v>
      </c>
      <c r="I15" s="2606" t="s">
        <v>6290</v>
      </c>
      <c r="J15" s="2606" t="s">
        <v>6189</v>
      </c>
      <c r="K15" s="2606" t="s">
        <v>6291</v>
      </c>
      <c r="L15" s="2607" t="s">
        <v>6292</v>
      </c>
      <c r="M15" s="2606" t="s">
        <v>6189</v>
      </c>
      <c r="N15" s="2588"/>
      <c r="O15" s="2608" t="s">
        <v>6293</v>
      </c>
      <c r="P15" s="2609" t="s">
        <v>6088</v>
      </c>
      <c r="Q15" s="2631" t="s">
        <v>6294</v>
      </c>
      <c r="R15" s="2631" t="s">
        <v>95</v>
      </c>
      <c r="S15" s="2631" t="s">
        <v>5310</v>
      </c>
      <c r="T15" s="2631" t="s">
        <v>5941</v>
      </c>
      <c r="U15" s="2632" t="s">
        <v>6295</v>
      </c>
      <c r="V15" s="2632" t="s">
        <v>6296</v>
      </c>
      <c r="W15" s="2630" t="s">
        <v>6297</v>
      </c>
      <c r="X15" s="2541"/>
      <c r="Y15" s="2615" t="s">
        <v>6093</v>
      </c>
      <c r="Z15" s="2616" t="s">
        <v>6298</v>
      </c>
      <c r="AA15" s="2617" t="s">
        <v>5875</v>
      </c>
      <c r="AB15" s="2617" t="s">
        <v>6299</v>
      </c>
      <c r="AC15" s="2617" t="s">
        <v>6300</v>
      </c>
      <c r="AD15" s="2617" t="s">
        <v>6301</v>
      </c>
      <c r="AE15" s="2617" t="s">
        <v>6302</v>
      </c>
      <c r="AF15" s="2618" t="s">
        <v>6303</v>
      </c>
      <c r="AG15" s="2541"/>
    </row>
    <row r="16" ht="13.5" customHeight="1">
      <c r="A16" s="2602" t="s">
        <v>6080</v>
      </c>
      <c r="B16" s="2603">
        <v>12.0</v>
      </c>
      <c r="C16" s="2603" t="s">
        <v>789</v>
      </c>
      <c r="D16" s="2604" t="s">
        <v>6304</v>
      </c>
      <c r="E16" s="2603" t="s">
        <v>288</v>
      </c>
      <c r="F16" s="2605" t="s">
        <v>6255</v>
      </c>
      <c r="G16" s="2605" t="s">
        <v>1035</v>
      </c>
      <c r="H16" s="2606" t="s">
        <v>6305</v>
      </c>
      <c r="I16" s="2606" t="s">
        <v>6306</v>
      </c>
      <c r="J16" s="2606" t="s">
        <v>6258</v>
      </c>
      <c r="K16" s="2606" t="s">
        <v>6307</v>
      </c>
      <c r="L16" s="2607" t="s">
        <v>6308</v>
      </c>
      <c r="M16" s="2606" t="s">
        <v>6258</v>
      </c>
      <c r="N16" s="2588" t="s">
        <v>6309</v>
      </c>
      <c r="O16" s="2608" t="s">
        <v>6310</v>
      </c>
      <c r="P16" s="2609" t="s">
        <v>6088</v>
      </c>
      <c r="Q16" s="2631" t="s">
        <v>6311</v>
      </c>
      <c r="R16" s="2631" t="s">
        <v>95</v>
      </c>
      <c r="S16" s="2631">
        <v>75.0</v>
      </c>
      <c r="T16" s="2631" t="s">
        <v>5941</v>
      </c>
      <c r="U16" s="2632" t="s">
        <v>6312</v>
      </c>
      <c r="V16" s="2632" t="s">
        <v>6313</v>
      </c>
      <c r="W16" s="2630" t="s">
        <v>6314</v>
      </c>
      <c r="X16" s="2541"/>
      <c r="Y16" s="2615" t="s">
        <v>6093</v>
      </c>
      <c r="Z16" s="2616" t="s">
        <v>6315</v>
      </c>
      <c r="AA16" s="2617" t="s">
        <v>5875</v>
      </c>
      <c r="AB16" s="2617" t="s">
        <v>6316</v>
      </c>
      <c r="AC16" s="2617" t="s">
        <v>6317</v>
      </c>
      <c r="AD16" s="2617" t="s">
        <v>6318</v>
      </c>
      <c r="AE16" s="2617" t="s">
        <v>6319</v>
      </c>
      <c r="AF16" s="2618" t="s">
        <v>6320</v>
      </c>
      <c r="AG16" s="2541"/>
    </row>
    <row r="17" ht="13.5" customHeight="1">
      <c r="A17" s="2602" t="s">
        <v>6080</v>
      </c>
      <c r="B17" s="2603">
        <v>13.0</v>
      </c>
      <c r="C17" s="2603">
        <v>2.0</v>
      </c>
      <c r="D17" s="2604" t="s">
        <v>6321</v>
      </c>
      <c r="E17" s="2603" t="s">
        <v>4983</v>
      </c>
      <c r="F17" s="2605" t="s">
        <v>5966</v>
      </c>
      <c r="G17" s="2605" t="s">
        <v>2232</v>
      </c>
      <c r="H17" s="2606" t="s">
        <v>6322</v>
      </c>
      <c r="I17" s="2606" t="s">
        <v>6323</v>
      </c>
      <c r="J17" s="2606" t="s">
        <v>6324</v>
      </c>
      <c r="K17" s="2606" t="s">
        <v>6325</v>
      </c>
      <c r="L17" s="2607" t="s">
        <v>6326</v>
      </c>
      <c r="M17" s="2606" t="s">
        <v>6324</v>
      </c>
      <c r="N17" s="2588" t="s">
        <v>6309</v>
      </c>
      <c r="O17" s="2608" t="s">
        <v>6327</v>
      </c>
      <c r="P17" s="2609" t="s">
        <v>6088</v>
      </c>
      <c r="Q17" s="2631" t="s">
        <v>6328</v>
      </c>
      <c r="R17" s="2631" t="s">
        <v>692</v>
      </c>
      <c r="S17" s="2631" t="s">
        <v>5948</v>
      </c>
      <c r="T17" s="2631" t="s">
        <v>2000</v>
      </c>
      <c r="U17" s="2632" t="s">
        <v>6329</v>
      </c>
      <c r="V17" s="2632" t="s">
        <v>6330</v>
      </c>
      <c r="W17" s="2630" t="s">
        <v>6331</v>
      </c>
      <c r="X17" s="2541"/>
      <c r="Y17" s="2615" t="s">
        <v>6093</v>
      </c>
      <c r="Z17" s="2616" t="s">
        <v>6332</v>
      </c>
      <c r="AA17" s="2617" t="s">
        <v>5875</v>
      </c>
      <c r="AB17" s="2617" t="s">
        <v>6316</v>
      </c>
      <c r="AC17" s="2617" t="s">
        <v>6317</v>
      </c>
      <c r="AD17" s="2617" t="s">
        <v>6333</v>
      </c>
      <c r="AE17" s="2617" t="s">
        <v>6334</v>
      </c>
      <c r="AF17" s="2618" t="s">
        <v>5694</v>
      </c>
      <c r="AG17" s="2541"/>
    </row>
    <row r="18" ht="13.5" customHeight="1">
      <c r="A18" s="2602" t="s">
        <v>6080</v>
      </c>
      <c r="B18" s="2603">
        <v>14.0</v>
      </c>
      <c r="C18" s="2603" t="s">
        <v>735</v>
      </c>
      <c r="D18" s="2604" t="s">
        <v>6335</v>
      </c>
      <c r="E18" s="2603" t="s">
        <v>4983</v>
      </c>
      <c r="F18" s="2605" t="s">
        <v>5967</v>
      </c>
      <c r="G18" s="2605" t="s">
        <v>5958</v>
      </c>
      <c r="H18" s="2606" t="s">
        <v>6336</v>
      </c>
      <c r="I18" s="2606" t="s">
        <v>6337</v>
      </c>
      <c r="J18" s="2606" t="s">
        <v>6206</v>
      </c>
      <c r="K18" s="2606" t="s">
        <v>6338</v>
      </c>
      <c r="L18" s="2607" t="s">
        <v>6339</v>
      </c>
      <c r="M18" s="2606" t="s">
        <v>6206</v>
      </c>
      <c r="N18" s="2588"/>
      <c r="O18" s="2608" t="s">
        <v>6340</v>
      </c>
      <c r="P18" s="2609" t="s">
        <v>6088</v>
      </c>
      <c r="Q18" s="2631" t="s">
        <v>6341</v>
      </c>
      <c r="R18" s="2631" t="s">
        <v>288</v>
      </c>
      <c r="S18" s="2631" t="s">
        <v>6342</v>
      </c>
      <c r="T18" s="2631" t="s">
        <v>2240</v>
      </c>
      <c r="U18" s="2632" t="s">
        <v>6343</v>
      </c>
      <c r="V18" s="2632" t="s">
        <v>6344</v>
      </c>
      <c r="W18" s="2630" t="s">
        <v>6345</v>
      </c>
      <c r="X18" s="2541"/>
      <c r="Y18" s="2615" t="s">
        <v>6093</v>
      </c>
      <c r="Z18" s="2616" t="s">
        <v>6346</v>
      </c>
      <c r="AA18" s="2617" t="s">
        <v>5878</v>
      </c>
      <c r="AB18" s="2617" t="s">
        <v>6347</v>
      </c>
      <c r="AC18" s="2617" t="s">
        <v>6348</v>
      </c>
      <c r="AD18" s="2617" t="s">
        <v>6349</v>
      </c>
      <c r="AE18" s="2617" t="s">
        <v>6350</v>
      </c>
      <c r="AF18" s="2618" t="s">
        <v>6351</v>
      </c>
      <c r="AG18" s="2541"/>
    </row>
    <row r="19" ht="13.5" customHeight="1">
      <c r="A19" s="2602" t="s">
        <v>6080</v>
      </c>
      <c r="B19" s="2603">
        <v>14.0</v>
      </c>
      <c r="C19" s="2603">
        <v>18.0</v>
      </c>
      <c r="D19" s="2604" t="s">
        <v>6352</v>
      </c>
      <c r="E19" s="2603" t="s">
        <v>95</v>
      </c>
      <c r="F19" s="2605" t="s">
        <v>5979</v>
      </c>
      <c r="G19" s="2605" t="s">
        <v>5964</v>
      </c>
      <c r="H19" s="2606" t="s">
        <v>6353</v>
      </c>
      <c r="I19" s="2606" t="s">
        <v>6354</v>
      </c>
      <c r="J19" s="2606" t="s">
        <v>6103</v>
      </c>
      <c r="K19" s="2606" t="s">
        <v>6355</v>
      </c>
      <c r="L19" s="2607" t="s">
        <v>6356</v>
      </c>
      <c r="M19" s="2606" t="s">
        <v>6103</v>
      </c>
      <c r="N19" s="2588" t="s">
        <v>4935</v>
      </c>
      <c r="O19" s="2608" t="s">
        <v>6357</v>
      </c>
      <c r="P19" s="2609" t="s">
        <v>6088</v>
      </c>
      <c r="Q19" s="2631" t="s">
        <v>6358</v>
      </c>
      <c r="R19" s="2631" t="s">
        <v>4983</v>
      </c>
      <c r="S19" s="2631">
        <v>48.0</v>
      </c>
      <c r="T19" s="2631" t="s">
        <v>5939</v>
      </c>
      <c r="U19" s="2632" t="s">
        <v>6359</v>
      </c>
      <c r="V19" s="2632" t="s">
        <v>6360</v>
      </c>
      <c r="W19" s="2630" t="s">
        <v>211</v>
      </c>
      <c r="X19" s="2541"/>
      <c r="Y19" s="2615" t="s">
        <v>6093</v>
      </c>
      <c r="Z19" s="2616" t="s">
        <v>6361</v>
      </c>
      <c r="AA19" s="2617" t="s">
        <v>5983</v>
      </c>
      <c r="AB19" s="2617" t="s">
        <v>6128</v>
      </c>
      <c r="AC19" s="2617" t="s">
        <v>6362</v>
      </c>
      <c r="AD19" s="2617" t="s">
        <v>6363</v>
      </c>
      <c r="AE19" s="2617" t="s">
        <v>6364</v>
      </c>
      <c r="AF19" s="2618" t="s">
        <v>6365</v>
      </c>
      <c r="AG19" s="2541"/>
    </row>
    <row r="20" ht="13.5" customHeight="1">
      <c r="A20" s="2602" t="s">
        <v>6080</v>
      </c>
      <c r="B20" s="2603">
        <v>15.0</v>
      </c>
      <c r="C20" s="2603" t="s">
        <v>789</v>
      </c>
      <c r="D20" s="2604" t="s">
        <v>6366</v>
      </c>
      <c r="E20" s="2603" t="s">
        <v>288</v>
      </c>
      <c r="F20" s="2605" t="s">
        <v>6255</v>
      </c>
      <c r="G20" s="2605" t="s">
        <v>1035</v>
      </c>
      <c r="H20" s="2606" t="s">
        <v>6367</v>
      </c>
      <c r="I20" s="2606" t="s">
        <v>6368</v>
      </c>
      <c r="J20" s="2606" t="s">
        <v>6369</v>
      </c>
      <c r="K20" s="2606" t="s">
        <v>6370</v>
      </c>
      <c r="L20" s="2607" t="s">
        <v>6371</v>
      </c>
      <c r="M20" s="2606" t="s">
        <v>6369</v>
      </c>
      <c r="N20" s="2588"/>
      <c r="O20" s="2608" t="s">
        <v>6372</v>
      </c>
      <c r="P20" s="2609" t="s">
        <v>6088</v>
      </c>
      <c r="Q20" s="2631" t="s">
        <v>6373</v>
      </c>
      <c r="R20" s="2631" t="s">
        <v>5461</v>
      </c>
      <c r="S20" s="2631" t="s">
        <v>5448</v>
      </c>
      <c r="T20" s="2631" t="s">
        <v>1907</v>
      </c>
      <c r="U20" s="2632" t="s">
        <v>6374</v>
      </c>
      <c r="V20" s="2632" t="s">
        <v>6375</v>
      </c>
      <c r="W20" s="2630" t="s">
        <v>6376</v>
      </c>
      <c r="X20" s="2541"/>
      <c r="Y20" s="2615" t="s">
        <v>6093</v>
      </c>
      <c r="Z20" s="2616" t="s">
        <v>6377</v>
      </c>
      <c r="AA20" s="2617" t="s">
        <v>5982</v>
      </c>
      <c r="AB20" s="2617" t="s">
        <v>6112</v>
      </c>
      <c r="AC20" s="2617" t="s">
        <v>6113</v>
      </c>
      <c r="AD20" s="2617" t="s">
        <v>6378</v>
      </c>
      <c r="AE20" s="2617" t="s">
        <v>6379</v>
      </c>
      <c r="AF20" s="2618" t="s">
        <v>6380</v>
      </c>
      <c r="AG20" s="2541"/>
    </row>
    <row r="21" ht="13.5" customHeight="1">
      <c r="A21" s="2602" t="s">
        <v>6080</v>
      </c>
      <c r="B21" s="2603">
        <v>16.0</v>
      </c>
      <c r="C21" s="2603">
        <v>3.0</v>
      </c>
      <c r="D21" s="2604" t="s">
        <v>6381</v>
      </c>
      <c r="E21" s="2603" t="s">
        <v>288</v>
      </c>
      <c r="F21" s="2605" t="s">
        <v>2028</v>
      </c>
      <c r="G21" s="2605" t="s">
        <v>1005</v>
      </c>
      <c r="H21" s="2606" t="s">
        <v>6187</v>
      </c>
      <c r="I21" s="2606" t="s">
        <v>6188</v>
      </c>
      <c r="J21" s="2606" t="s">
        <v>6189</v>
      </c>
      <c r="K21" s="2606" t="s">
        <v>6190</v>
      </c>
      <c r="L21" s="2607" t="s">
        <v>6191</v>
      </c>
      <c r="M21" s="2606" t="s">
        <v>6189</v>
      </c>
      <c r="N21" s="2588"/>
      <c r="O21" s="2608" t="s">
        <v>6192</v>
      </c>
      <c r="P21" s="2609" t="s">
        <v>6088</v>
      </c>
      <c r="Q21" s="2631" t="s">
        <v>6382</v>
      </c>
      <c r="R21" s="2631" t="s">
        <v>4983</v>
      </c>
      <c r="S21" s="2631">
        <v>48.0</v>
      </c>
      <c r="T21" s="2631" t="s">
        <v>5939</v>
      </c>
      <c r="U21" s="2632" t="s">
        <v>6383</v>
      </c>
      <c r="V21" s="2632" t="s">
        <v>6384</v>
      </c>
      <c r="W21" s="2630" t="s">
        <v>6385</v>
      </c>
      <c r="X21" s="2541"/>
      <c r="Y21" s="2615" t="s">
        <v>6093</v>
      </c>
      <c r="Z21" s="2616" t="s">
        <v>6386</v>
      </c>
      <c r="AA21" s="2617" t="s">
        <v>5875</v>
      </c>
      <c r="AB21" s="2617" t="s">
        <v>6387</v>
      </c>
      <c r="AC21" s="2617" t="s">
        <v>6388</v>
      </c>
      <c r="AD21" s="2617" t="s">
        <v>6389</v>
      </c>
      <c r="AE21" s="2617" t="s">
        <v>6390</v>
      </c>
      <c r="AF21" s="2618" t="s">
        <v>6391</v>
      </c>
      <c r="AG21" s="2541"/>
    </row>
    <row r="22" ht="13.5" customHeight="1">
      <c r="A22" s="2602" t="s">
        <v>6080</v>
      </c>
      <c r="B22" s="2603">
        <v>16.0</v>
      </c>
      <c r="C22" s="2603">
        <v>15.0</v>
      </c>
      <c r="D22" s="2604" t="s">
        <v>6392</v>
      </c>
      <c r="E22" s="2603" t="s">
        <v>4983</v>
      </c>
      <c r="F22" s="2605" t="s">
        <v>5976</v>
      </c>
      <c r="G22" s="2605" t="s">
        <v>1909</v>
      </c>
      <c r="H22" s="2606" t="s">
        <v>6393</v>
      </c>
      <c r="I22" s="2606" t="s">
        <v>6394</v>
      </c>
      <c r="J22" s="2606" t="s">
        <v>6238</v>
      </c>
      <c r="K22" s="2606" t="s">
        <v>6395</v>
      </c>
      <c r="L22" s="2607" t="s">
        <v>6396</v>
      </c>
      <c r="M22" s="2606" t="s">
        <v>6238</v>
      </c>
      <c r="N22" s="2588"/>
      <c r="O22" s="2608" t="s">
        <v>6397</v>
      </c>
      <c r="P22" s="2609" t="s">
        <v>6088</v>
      </c>
      <c r="Q22" s="2631" t="s">
        <v>6398</v>
      </c>
      <c r="R22" s="2631" t="s">
        <v>692</v>
      </c>
      <c r="S22" s="2631" t="s">
        <v>5948</v>
      </c>
      <c r="T22" s="2631" t="s">
        <v>2000</v>
      </c>
      <c r="U22" s="2632" t="s">
        <v>6399</v>
      </c>
      <c r="V22" s="2632" t="s">
        <v>6400</v>
      </c>
      <c r="W22" s="2630" t="s">
        <v>6401</v>
      </c>
      <c r="X22" s="2541"/>
      <c r="Y22" s="2615" t="s">
        <v>6093</v>
      </c>
      <c r="Z22" s="2616" t="s">
        <v>6402</v>
      </c>
      <c r="AA22" s="2617" t="s">
        <v>5982</v>
      </c>
      <c r="AB22" s="2617" t="s">
        <v>6403</v>
      </c>
      <c r="AC22" s="2617" t="s">
        <v>6404</v>
      </c>
      <c r="AD22" s="2617" t="s">
        <v>6405</v>
      </c>
      <c r="AE22" s="2617" t="s">
        <v>6406</v>
      </c>
      <c r="AF22" s="2618" t="s">
        <v>6407</v>
      </c>
      <c r="AG22" s="2541"/>
    </row>
    <row r="23" ht="13.5" customHeight="1">
      <c r="A23" s="2602" t="s">
        <v>6080</v>
      </c>
      <c r="B23" s="2603">
        <v>17.0</v>
      </c>
      <c r="C23" s="2603">
        <v>22.0</v>
      </c>
      <c r="D23" s="2604" t="s">
        <v>6408</v>
      </c>
      <c r="E23" s="2603" t="s">
        <v>17</v>
      </c>
      <c r="F23" s="2605" t="s">
        <v>5946</v>
      </c>
      <c r="G23" s="2605" t="s">
        <v>5965</v>
      </c>
      <c r="H23" s="2606" t="s">
        <v>6409</v>
      </c>
      <c r="I23" s="2606" t="s">
        <v>6410</v>
      </c>
      <c r="J23" s="2606" t="s">
        <v>6411</v>
      </c>
      <c r="K23" s="2606" t="s">
        <v>6412</v>
      </c>
      <c r="L23" s="2607" t="s">
        <v>6413</v>
      </c>
      <c r="M23" s="2606" t="s">
        <v>6411</v>
      </c>
      <c r="N23" s="2588" t="s">
        <v>4943</v>
      </c>
      <c r="O23" s="2608" t="s">
        <v>6414</v>
      </c>
      <c r="P23" s="2609" t="s">
        <v>6088</v>
      </c>
      <c r="Q23" s="2631" t="s">
        <v>6415</v>
      </c>
      <c r="R23" s="2631" t="s">
        <v>5461</v>
      </c>
      <c r="S23" s="2631" t="s">
        <v>5942</v>
      </c>
      <c r="T23" s="2631" t="s">
        <v>1907</v>
      </c>
      <c r="U23" s="2632" t="s">
        <v>6416</v>
      </c>
      <c r="V23" s="2632" t="s">
        <v>6417</v>
      </c>
      <c r="W23" s="2630" t="s">
        <v>6418</v>
      </c>
      <c r="X23" s="2541"/>
      <c r="Y23" s="2633"/>
      <c r="Z23" s="2634" t="s">
        <v>6419</v>
      </c>
      <c r="AA23" s="2635" t="s">
        <v>5982</v>
      </c>
      <c r="AB23" s="2635" t="s">
        <v>6403</v>
      </c>
      <c r="AC23" s="2635" t="s">
        <v>6404</v>
      </c>
      <c r="AD23" s="2635" t="s">
        <v>6420</v>
      </c>
      <c r="AE23" s="2635" t="s">
        <v>6421</v>
      </c>
      <c r="AF23" s="2618" t="s">
        <v>6422</v>
      </c>
      <c r="AG23" s="2541"/>
    </row>
    <row r="24" ht="13.5" customHeight="1">
      <c r="A24" s="2602" t="s">
        <v>6080</v>
      </c>
      <c r="B24" s="2603">
        <v>19.0</v>
      </c>
      <c r="C24" s="2603">
        <v>22.0</v>
      </c>
      <c r="D24" s="2604" t="s">
        <v>6423</v>
      </c>
      <c r="E24" s="2603" t="s">
        <v>17</v>
      </c>
      <c r="F24" s="2605" t="s">
        <v>5946</v>
      </c>
      <c r="G24" s="2605" t="s">
        <v>5965</v>
      </c>
      <c r="H24" s="2606" t="s">
        <v>6424</v>
      </c>
      <c r="I24" s="2606" t="s">
        <v>6425</v>
      </c>
      <c r="J24" s="2606" t="s">
        <v>6411</v>
      </c>
      <c r="K24" s="2606" t="s">
        <v>6426</v>
      </c>
      <c r="L24" s="2607" t="s">
        <v>6427</v>
      </c>
      <c r="M24" s="2606" t="s">
        <v>6411</v>
      </c>
      <c r="N24" s="2588" t="s">
        <v>6428</v>
      </c>
      <c r="O24" s="2608" t="s">
        <v>6429</v>
      </c>
      <c r="P24" s="2609" t="s">
        <v>6088</v>
      </c>
      <c r="Q24" s="2631" t="s">
        <v>6430</v>
      </c>
      <c r="R24" s="2631" t="s">
        <v>288</v>
      </c>
      <c r="S24" s="2631" t="s">
        <v>6342</v>
      </c>
      <c r="T24" s="2631" t="s">
        <v>2240</v>
      </c>
      <c r="U24" s="2632" t="s">
        <v>6431</v>
      </c>
      <c r="V24" s="2632" t="s">
        <v>6432</v>
      </c>
      <c r="W24" s="2630" t="s">
        <v>6433</v>
      </c>
      <c r="X24" s="2541"/>
      <c r="Y24" s="2633"/>
      <c r="Z24" s="2636" t="s">
        <v>6434</v>
      </c>
      <c r="AA24" s="2617" t="s">
        <v>5875</v>
      </c>
      <c r="AB24" s="2617" t="s">
        <v>6095</v>
      </c>
      <c r="AC24" s="2617" t="s">
        <v>6096</v>
      </c>
      <c r="AD24" s="2617" t="s">
        <v>6435</v>
      </c>
      <c r="AE24" s="2617" t="s">
        <v>6436</v>
      </c>
      <c r="AF24" s="2618" t="s">
        <v>6437</v>
      </c>
      <c r="AG24" s="2541"/>
    </row>
    <row r="25" ht="13.5" customHeight="1">
      <c r="A25" s="2602" t="s">
        <v>6080</v>
      </c>
      <c r="B25" s="2603">
        <v>20.0</v>
      </c>
      <c r="C25" s="2603">
        <v>16.0</v>
      </c>
      <c r="D25" s="2604" t="s">
        <v>6438</v>
      </c>
      <c r="E25" s="2603" t="s">
        <v>288</v>
      </c>
      <c r="F25" s="2605" t="s">
        <v>5977</v>
      </c>
      <c r="G25" s="2605" t="s">
        <v>1153</v>
      </c>
      <c r="H25" s="2606" t="s">
        <v>6439</v>
      </c>
      <c r="I25" s="2606" t="s">
        <v>6440</v>
      </c>
      <c r="J25" s="2606" t="s">
        <v>6441</v>
      </c>
      <c r="K25" s="2606" t="s">
        <v>6442</v>
      </c>
      <c r="L25" s="2607" t="s">
        <v>6443</v>
      </c>
      <c r="M25" s="2606" t="s">
        <v>6441</v>
      </c>
      <c r="N25" s="2588" t="s">
        <v>4935</v>
      </c>
      <c r="O25" s="2608" t="s">
        <v>6310</v>
      </c>
      <c r="P25" s="2609" t="s">
        <v>6088</v>
      </c>
      <c r="Q25" s="2631" t="s">
        <v>6444</v>
      </c>
      <c r="R25" s="2631" t="s">
        <v>288</v>
      </c>
      <c r="S25" s="2631" t="s">
        <v>1153</v>
      </c>
      <c r="T25" s="2631" t="s">
        <v>370</v>
      </c>
      <c r="U25" s="2632" t="s">
        <v>6445</v>
      </c>
      <c r="V25" s="2632" t="s">
        <v>6446</v>
      </c>
      <c r="W25" s="2630" t="s">
        <v>6447</v>
      </c>
      <c r="X25" s="2541"/>
      <c r="Y25" s="2633"/>
      <c r="Z25" s="2636" t="s">
        <v>6448</v>
      </c>
      <c r="AA25" s="2617" t="s">
        <v>5983</v>
      </c>
      <c r="AB25" s="2617" t="s">
        <v>6128</v>
      </c>
      <c r="AC25" s="2617" t="s">
        <v>6129</v>
      </c>
      <c r="AD25" s="2617" t="s">
        <v>6449</v>
      </c>
      <c r="AE25" s="2617" t="s">
        <v>6450</v>
      </c>
      <c r="AF25" s="2618" t="s">
        <v>6451</v>
      </c>
      <c r="AG25" s="2541"/>
    </row>
    <row r="26" ht="13.5" customHeight="1">
      <c r="A26" s="2602" t="s">
        <v>6080</v>
      </c>
      <c r="B26" s="2603">
        <v>20.0</v>
      </c>
      <c r="C26" s="2603">
        <v>18.0</v>
      </c>
      <c r="D26" s="2604" t="s">
        <v>6452</v>
      </c>
      <c r="E26" s="2603" t="s">
        <v>95</v>
      </c>
      <c r="F26" s="2605" t="s">
        <v>2040</v>
      </c>
      <c r="G26" s="2605" t="s">
        <v>5964</v>
      </c>
      <c r="H26" s="2606" t="s">
        <v>6453</v>
      </c>
      <c r="I26" s="2606" t="s">
        <v>6454</v>
      </c>
      <c r="J26" s="2606" t="s">
        <v>6103</v>
      </c>
      <c r="K26" s="2606" t="s">
        <v>6455</v>
      </c>
      <c r="L26" s="2607" t="s">
        <v>6456</v>
      </c>
      <c r="M26" s="2606" t="s">
        <v>6103</v>
      </c>
      <c r="N26" s="2588"/>
      <c r="O26" s="2608" t="s">
        <v>6457</v>
      </c>
      <c r="P26" s="2609" t="s">
        <v>6088</v>
      </c>
      <c r="Q26" s="2631" t="s">
        <v>6458</v>
      </c>
      <c r="R26" s="2631" t="s">
        <v>4983</v>
      </c>
      <c r="S26" s="2631" t="s">
        <v>72</v>
      </c>
      <c r="T26" s="2631" t="s">
        <v>5940</v>
      </c>
      <c r="U26" s="2632" t="s">
        <v>6459</v>
      </c>
      <c r="V26" s="2632" t="s">
        <v>6460</v>
      </c>
      <c r="W26" s="2630" t="s">
        <v>6461</v>
      </c>
      <c r="X26" s="2541"/>
      <c r="Y26" s="2633"/>
      <c r="Z26" s="2636" t="s">
        <v>6462</v>
      </c>
      <c r="AA26" s="2617" t="s">
        <v>5875</v>
      </c>
      <c r="AB26" s="2617" t="s">
        <v>6316</v>
      </c>
      <c r="AC26" s="2617" t="s">
        <v>6317</v>
      </c>
      <c r="AD26" s="2617" t="s">
        <v>6463</v>
      </c>
      <c r="AE26" s="2617" t="s">
        <v>6464</v>
      </c>
      <c r="AF26" s="2618" t="s">
        <v>6465</v>
      </c>
      <c r="AG26" s="2541"/>
    </row>
    <row r="27" ht="13.5" customHeight="1">
      <c r="A27" s="2602" t="s">
        <v>6080</v>
      </c>
      <c r="B27" s="2603">
        <v>20.0</v>
      </c>
      <c r="C27" s="2603" t="s">
        <v>789</v>
      </c>
      <c r="D27" s="2604" t="s">
        <v>6466</v>
      </c>
      <c r="E27" s="2603" t="s">
        <v>288</v>
      </c>
      <c r="F27" s="2605" t="s">
        <v>6255</v>
      </c>
      <c r="G27" s="2605" t="s">
        <v>1035</v>
      </c>
      <c r="H27" s="2606" t="s">
        <v>6467</v>
      </c>
      <c r="I27" s="2606" t="s">
        <v>6468</v>
      </c>
      <c r="J27" s="2606" t="s">
        <v>6258</v>
      </c>
      <c r="K27" s="2606" t="s">
        <v>6469</v>
      </c>
      <c r="L27" s="2607" t="s">
        <v>6470</v>
      </c>
      <c r="M27" s="2606" t="s">
        <v>6258</v>
      </c>
      <c r="N27" s="2588" t="s">
        <v>6156</v>
      </c>
      <c r="O27" s="2608" t="s">
        <v>6471</v>
      </c>
      <c r="P27" s="2609" t="s">
        <v>6088</v>
      </c>
      <c r="Q27" s="2631" t="s">
        <v>6472</v>
      </c>
      <c r="R27" s="2631" t="s">
        <v>692</v>
      </c>
      <c r="S27" s="2631" t="s">
        <v>5948</v>
      </c>
      <c r="T27" s="2631" t="s">
        <v>2000</v>
      </c>
      <c r="U27" s="2632" t="s">
        <v>6473</v>
      </c>
      <c r="V27" s="2632" t="s">
        <v>6474</v>
      </c>
      <c r="W27" s="2630" t="s">
        <v>6475</v>
      </c>
      <c r="X27" s="2541"/>
      <c r="Y27" s="2633"/>
      <c r="Z27" s="2636" t="s">
        <v>6476</v>
      </c>
      <c r="AA27" s="2617" t="s">
        <v>5878</v>
      </c>
      <c r="AB27" s="2617" t="s">
        <v>6145</v>
      </c>
      <c r="AC27" s="2617" t="s">
        <v>6146</v>
      </c>
      <c r="AD27" s="2617" t="s">
        <v>6477</v>
      </c>
      <c r="AE27" s="2637" t="s">
        <v>6478</v>
      </c>
      <c r="AF27" s="2618" t="s">
        <v>6479</v>
      </c>
      <c r="AG27" s="2541"/>
    </row>
    <row r="28" ht="13.5" customHeight="1">
      <c r="A28" s="2602" t="s">
        <v>6080</v>
      </c>
      <c r="B28" s="2603">
        <v>25.0</v>
      </c>
      <c r="C28" s="2603">
        <v>3.0</v>
      </c>
      <c r="D28" s="2604" t="s">
        <v>6480</v>
      </c>
      <c r="E28" s="2603" t="s">
        <v>288</v>
      </c>
      <c r="F28" s="2605" t="s">
        <v>2028</v>
      </c>
      <c r="G28" s="2605" t="s">
        <v>1005</v>
      </c>
      <c r="H28" s="2606" t="s">
        <v>6481</v>
      </c>
      <c r="I28" s="2606" t="s">
        <v>6482</v>
      </c>
      <c r="J28" s="2606" t="s">
        <v>6189</v>
      </c>
      <c r="K28" s="2606" t="s">
        <v>6483</v>
      </c>
      <c r="L28" s="2607" t="s">
        <v>6484</v>
      </c>
      <c r="M28" s="2606" t="s">
        <v>6189</v>
      </c>
      <c r="N28" s="2588" t="s">
        <v>4935</v>
      </c>
      <c r="O28" s="2608" t="s">
        <v>6485</v>
      </c>
      <c r="P28" s="2609" t="s">
        <v>6088</v>
      </c>
      <c r="Q28" s="2631" t="s">
        <v>6486</v>
      </c>
      <c r="R28" s="2631" t="s">
        <v>4983</v>
      </c>
      <c r="S28" s="2631">
        <v>48.0</v>
      </c>
      <c r="T28" s="2631" t="s">
        <v>5939</v>
      </c>
      <c r="U28" s="2632" t="s">
        <v>6487</v>
      </c>
      <c r="V28" s="2632" t="s">
        <v>6488</v>
      </c>
      <c r="W28" s="2630" t="s">
        <v>6489</v>
      </c>
      <c r="X28" s="2541"/>
      <c r="Y28" s="2633"/>
      <c r="Z28" s="2636" t="s">
        <v>6490</v>
      </c>
      <c r="AA28" s="2617" t="s">
        <v>5982</v>
      </c>
      <c r="AB28" s="2617" t="s">
        <v>6283</v>
      </c>
      <c r="AC28" s="2617" t="s">
        <v>6284</v>
      </c>
      <c r="AD28" s="2617" t="s">
        <v>6491</v>
      </c>
      <c r="AE28" s="2617" t="s">
        <v>6492</v>
      </c>
      <c r="AF28" s="2618" t="s">
        <v>6493</v>
      </c>
      <c r="AG28" s="2541"/>
    </row>
    <row r="29" ht="13.5" customHeight="1">
      <c r="A29" s="2602"/>
      <c r="B29" s="2603"/>
      <c r="C29" s="2603"/>
      <c r="D29" s="2638"/>
      <c r="E29" s="2603"/>
      <c r="F29" s="2603"/>
      <c r="G29" s="2603"/>
      <c r="H29" s="2639"/>
      <c r="I29" s="2639"/>
      <c r="J29" s="2639"/>
      <c r="K29" s="2639"/>
      <c r="L29" s="2640"/>
      <c r="M29" s="2639"/>
      <c r="N29" s="2588"/>
      <c r="O29" s="2541"/>
      <c r="P29" s="2609"/>
      <c r="Q29" s="2631"/>
      <c r="R29" s="2631"/>
      <c r="S29" s="2631"/>
      <c r="T29" s="2631"/>
      <c r="U29" s="2632"/>
      <c r="V29" s="2632"/>
      <c r="W29" s="2630"/>
      <c r="X29" s="2541"/>
      <c r="Y29" s="2633"/>
      <c r="Z29" s="2641" t="s">
        <v>6494</v>
      </c>
      <c r="AA29" s="2633"/>
      <c r="AB29" s="2633"/>
      <c r="AC29" s="2633"/>
      <c r="AD29" s="2633"/>
      <c r="AE29" s="2642" t="s">
        <v>6495</v>
      </c>
      <c r="AF29" s="2643" t="str">
        <f t="shared" ref="AF29:AF50" si="1">ROUND(AE29/1000000,0)</f>
        <v>#VALUE!</v>
      </c>
      <c r="AG29" s="2541"/>
    </row>
    <row r="30" ht="13.5" customHeight="1">
      <c r="A30" s="2602"/>
      <c r="B30" s="2603"/>
      <c r="C30" s="2603"/>
      <c r="D30" s="2638"/>
      <c r="E30" s="2603"/>
      <c r="F30" s="2603"/>
      <c r="G30" s="2603"/>
      <c r="H30" s="2639"/>
      <c r="I30" s="2639"/>
      <c r="J30" s="2639"/>
      <c r="K30" s="2639"/>
      <c r="L30" s="2640"/>
      <c r="M30" s="2639"/>
      <c r="N30" s="2588"/>
      <c r="O30" s="2541"/>
      <c r="P30" s="2609"/>
      <c r="Q30" s="2631"/>
      <c r="R30" s="2631"/>
      <c r="S30" s="2631"/>
      <c r="T30" s="2631"/>
      <c r="U30" s="2632"/>
      <c r="V30" s="2632"/>
      <c r="W30" s="2630"/>
      <c r="X30" s="2541"/>
      <c r="Y30" s="2633"/>
      <c r="Z30" s="2644" t="s">
        <v>6496</v>
      </c>
      <c r="AA30" s="2633"/>
      <c r="AB30" s="2633"/>
      <c r="AC30" s="2633"/>
      <c r="AD30" s="2633"/>
      <c r="AE30" s="2642" t="s">
        <v>6497</v>
      </c>
      <c r="AF30" s="2643" t="str">
        <f t="shared" si="1"/>
        <v>#VALUE!</v>
      </c>
      <c r="AG30" s="2541"/>
    </row>
    <row r="31" ht="13.5" customHeight="1">
      <c r="A31" s="2602" t="s">
        <v>6080</v>
      </c>
      <c r="B31" s="2603">
        <v>25.0</v>
      </c>
      <c r="C31" s="2603" t="s">
        <v>735</v>
      </c>
      <c r="D31" s="2604" t="s">
        <v>6498</v>
      </c>
      <c r="E31" s="2603" t="s">
        <v>4983</v>
      </c>
      <c r="F31" s="2605" t="s">
        <v>5967</v>
      </c>
      <c r="G31" s="2605" t="s">
        <v>5958</v>
      </c>
      <c r="H31" s="2606" t="s">
        <v>6499</v>
      </c>
      <c r="I31" s="2606" t="s">
        <v>6500</v>
      </c>
      <c r="J31" s="2606" t="s">
        <v>6206</v>
      </c>
      <c r="K31" s="2606" t="s">
        <v>6501</v>
      </c>
      <c r="L31" s="2607" t="s">
        <v>6502</v>
      </c>
      <c r="M31" s="2606" t="s">
        <v>6206</v>
      </c>
      <c r="N31" s="2588"/>
      <c r="O31" s="2608" t="s">
        <v>6503</v>
      </c>
      <c r="P31" s="2609" t="s">
        <v>6088</v>
      </c>
      <c r="Q31" s="2631" t="s">
        <v>6504</v>
      </c>
      <c r="R31" s="2631" t="s">
        <v>5461</v>
      </c>
      <c r="S31" s="2631" t="s">
        <v>5448</v>
      </c>
      <c r="T31" s="2631" t="s">
        <v>1907</v>
      </c>
      <c r="U31" s="2632" t="s">
        <v>6505</v>
      </c>
      <c r="V31" s="2632" t="s">
        <v>6506</v>
      </c>
      <c r="W31" s="2630" t="s">
        <v>6507</v>
      </c>
      <c r="X31" s="2541"/>
      <c r="Y31" s="2633"/>
      <c r="Z31" s="2645" t="s">
        <v>6508</v>
      </c>
      <c r="AA31" s="2633"/>
      <c r="AB31" s="2633"/>
      <c r="AC31" s="2633"/>
      <c r="AD31" s="2633"/>
      <c r="AE31" s="2646" t="s">
        <v>6509</v>
      </c>
      <c r="AF31" s="2643" t="str">
        <f t="shared" si="1"/>
        <v>#VALUE!</v>
      </c>
      <c r="AG31" s="2541"/>
    </row>
    <row r="32" ht="13.5" customHeight="1">
      <c r="A32" s="2602" t="s">
        <v>6510</v>
      </c>
      <c r="B32" s="2603">
        <v>2.0</v>
      </c>
      <c r="C32" s="2603" t="s">
        <v>6511</v>
      </c>
      <c r="D32" s="2604" t="s">
        <v>6512</v>
      </c>
      <c r="E32" s="2603" t="s">
        <v>95</v>
      </c>
      <c r="F32" s="2605" t="s">
        <v>5969</v>
      </c>
      <c r="G32" s="2605" t="s">
        <v>5900</v>
      </c>
      <c r="H32" s="2606" t="s">
        <v>6513</v>
      </c>
      <c r="I32" s="2606" t="s">
        <v>6514</v>
      </c>
      <c r="J32" s="2606" t="s">
        <v>6515</v>
      </c>
      <c r="K32" s="2606" t="s">
        <v>6516</v>
      </c>
      <c r="L32" s="2607" t="s">
        <v>6517</v>
      </c>
      <c r="M32" s="2606" t="s">
        <v>6515</v>
      </c>
      <c r="N32" s="2588" t="s">
        <v>4935</v>
      </c>
      <c r="O32" s="2608" t="s">
        <v>6518</v>
      </c>
      <c r="P32" s="2609" t="s">
        <v>6088</v>
      </c>
      <c r="Q32" s="2631" t="s">
        <v>6519</v>
      </c>
      <c r="R32" s="2631" t="s">
        <v>4983</v>
      </c>
      <c r="S32" s="2631">
        <v>48.0</v>
      </c>
      <c r="T32" s="2631" t="s">
        <v>5939</v>
      </c>
      <c r="U32" s="2632" t="s">
        <v>6520</v>
      </c>
      <c r="V32" s="2632" t="s">
        <v>6521</v>
      </c>
      <c r="W32" s="2630" t="s">
        <v>5306</v>
      </c>
      <c r="X32" s="2541"/>
      <c r="Y32" s="2633"/>
      <c r="Z32" s="2645" t="s">
        <v>6522</v>
      </c>
      <c r="AA32" s="2633"/>
      <c r="AB32" s="2633"/>
      <c r="AC32" s="2633"/>
      <c r="AD32" s="2633"/>
      <c r="AE32" s="2646" t="s">
        <v>6523</v>
      </c>
      <c r="AF32" s="2643" t="str">
        <f t="shared" si="1"/>
        <v>#VALUE!</v>
      </c>
      <c r="AG32" s="2541"/>
    </row>
    <row r="33" ht="13.5" customHeight="1">
      <c r="A33" s="2602" t="s">
        <v>6510</v>
      </c>
      <c r="B33" s="2603">
        <v>3.0</v>
      </c>
      <c r="C33" s="2603" t="s">
        <v>6511</v>
      </c>
      <c r="D33" s="2604" t="s">
        <v>6524</v>
      </c>
      <c r="E33" s="2603" t="s">
        <v>288</v>
      </c>
      <c r="F33" s="2605" t="s">
        <v>6525</v>
      </c>
      <c r="G33" s="2605" t="s">
        <v>1153</v>
      </c>
      <c r="H33" s="2606" t="s">
        <v>6526</v>
      </c>
      <c r="I33" s="2606" t="s">
        <v>6527</v>
      </c>
      <c r="J33" s="2606" t="s">
        <v>6528</v>
      </c>
      <c r="K33" s="2606" t="s">
        <v>6529</v>
      </c>
      <c r="L33" s="2607" t="s">
        <v>6530</v>
      </c>
      <c r="M33" s="2606" t="s">
        <v>6528</v>
      </c>
      <c r="N33" s="2588" t="s">
        <v>2896</v>
      </c>
      <c r="O33" s="2608" t="s">
        <v>6531</v>
      </c>
      <c r="P33" s="2609" t="s">
        <v>6088</v>
      </c>
      <c r="Q33" s="2631" t="s">
        <v>6532</v>
      </c>
      <c r="R33" s="2631" t="s">
        <v>288</v>
      </c>
      <c r="S33" s="2631" t="s">
        <v>6244</v>
      </c>
      <c r="T33" s="2631" t="s">
        <v>5947</v>
      </c>
      <c r="U33" s="2632" t="s">
        <v>6533</v>
      </c>
      <c r="V33" s="2632" t="s">
        <v>6534</v>
      </c>
      <c r="W33" s="2630" t="s">
        <v>6535</v>
      </c>
      <c r="X33" s="2541"/>
      <c r="Y33" s="2647" t="s">
        <v>6536</v>
      </c>
      <c r="Z33" s="2648" t="s">
        <v>6537</v>
      </c>
      <c r="AA33" s="2649" t="s">
        <v>5878</v>
      </c>
      <c r="AB33" s="2650" t="s">
        <v>6538</v>
      </c>
      <c r="AC33" s="2650" t="s">
        <v>6250</v>
      </c>
      <c r="AD33" s="2651" t="s">
        <v>6539</v>
      </c>
      <c r="AE33" s="2652" t="s">
        <v>6540</v>
      </c>
      <c r="AF33" s="2643" t="str">
        <f t="shared" si="1"/>
        <v>#VALUE!</v>
      </c>
      <c r="AG33" s="2541"/>
    </row>
    <row r="34" ht="13.5" customHeight="1">
      <c r="A34" s="2602" t="s">
        <v>6510</v>
      </c>
      <c r="B34" s="2603">
        <v>3.0</v>
      </c>
      <c r="C34" s="2603">
        <v>10.0</v>
      </c>
      <c r="D34" s="2604" t="s">
        <v>6541</v>
      </c>
      <c r="E34" s="2603" t="s">
        <v>4983</v>
      </c>
      <c r="F34" s="2605" t="s">
        <v>5974</v>
      </c>
      <c r="G34" s="2605" t="s">
        <v>5888</v>
      </c>
      <c r="H34" s="2606" t="s">
        <v>6542</v>
      </c>
      <c r="I34" s="2606" t="s">
        <v>6543</v>
      </c>
      <c r="J34" s="2606" t="s">
        <v>6136</v>
      </c>
      <c r="K34" s="2606" t="s">
        <v>6544</v>
      </c>
      <c r="L34" s="2607" t="s">
        <v>6545</v>
      </c>
      <c r="M34" s="2606" t="s">
        <v>6136</v>
      </c>
      <c r="N34" s="2588"/>
      <c r="O34" s="2608" t="s">
        <v>6546</v>
      </c>
      <c r="P34" s="2609" t="s">
        <v>6088</v>
      </c>
      <c r="Q34" s="2631" t="s">
        <v>6547</v>
      </c>
      <c r="R34" s="2631" t="s">
        <v>95</v>
      </c>
      <c r="S34" s="2631">
        <v>75.0</v>
      </c>
      <c r="T34" s="2631" t="s">
        <v>5941</v>
      </c>
      <c r="U34" s="2632" t="s">
        <v>6548</v>
      </c>
      <c r="V34" s="2632" t="s">
        <v>6549</v>
      </c>
      <c r="W34" s="2630" t="s">
        <v>5022</v>
      </c>
      <c r="X34" s="2541"/>
      <c r="Y34" s="2647" t="s">
        <v>6536</v>
      </c>
      <c r="Z34" s="2653" t="s">
        <v>6550</v>
      </c>
      <c r="AA34" s="2654" t="s">
        <v>5876</v>
      </c>
      <c r="AB34" s="2655" t="s">
        <v>6551</v>
      </c>
      <c r="AC34" s="2655" t="s">
        <v>6552</v>
      </c>
      <c r="AD34" s="2656" t="s">
        <v>6553</v>
      </c>
      <c r="AE34" s="2657" t="s">
        <v>6554</v>
      </c>
      <c r="AF34" s="2643" t="str">
        <f t="shared" si="1"/>
        <v>#VALUE!</v>
      </c>
      <c r="AG34" s="2541"/>
    </row>
    <row r="35" ht="13.5" customHeight="1">
      <c r="A35" s="2602" t="s">
        <v>6510</v>
      </c>
      <c r="B35" s="2603">
        <v>3.0</v>
      </c>
      <c r="C35" s="2603">
        <v>16.0</v>
      </c>
      <c r="D35" s="2604" t="s">
        <v>6555</v>
      </c>
      <c r="E35" s="2603" t="s">
        <v>288</v>
      </c>
      <c r="F35" s="2605" t="s">
        <v>321</v>
      </c>
      <c r="G35" s="2605" t="s">
        <v>5959</v>
      </c>
      <c r="H35" s="2606" t="s">
        <v>6556</v>
      </c>
      <c r="I35" s="2606" t="s">
        <v>6557</v>
      </c>
      <c r="J35" s="2606" t="s">
        <v>6084</v>
      </c>
      <c r="K35" s="2606" t="s">
        <v>6558</v>
      </c>
      <c r="L35" s="2607" t="s">
        <v>6559</v>
      </c>
      <c r="M35" s="2606" t="s">
        <v>6084</v>
      </c>
      <c r="N35" s="2588" t="s">
        <v>4935</v>
      </c>
      <c r="O35" s="2608" t="s">
        <v>6560</v>
      </c>
      <c r="P35" s="2609" t="s">
        <v>6088</v>
      </c>
      <c r="Q35" s="2631" t="s">
        <v>6561</v>
      </c>
      <c r="R35" s="2631" t="s">
        <v>4983</v>
      </c>
      <c r="S35" s="2631" t="s">
        <v>359</v>
      </c>
      <c r="T35" s="2631" t="s">
        <v>5944</v>
      </c>
      <c r="U35" s="2632" t="s">
        <v>6562</v>
      </c>
      <c r="V35" s="2632" t="s">
        <v>6563</v>
      </c>
      <c r="W35" s="2630" t="s">
        <v>6564</v>
      </c>
      <c r="X35" s="2541"/>
      <c r="Y35" s="2647" t="s">
        <v>6536</v>
      </c>
      <c r="Z35" s="2653" t="s">
        <v>6565</v>
      </c>
      <c r="AA35" s="2654" t="s">
        <v>5875</v>
      </c>
      <c r="AB35" s="2655" t="s">
        <v>6566</v>
      </c>
      <c r="AC35" s="2655" t="s">
        <v>6567</v>
      </c>
      <c r="AD35" s="2656" t="s">
        <v>6568</v>
      </c>
      <c r="AE35" s="2657" t="s">
        <v>6569</v>
      </c>
      <c r="AF35" s="2643" t="str">
        <f t="shared" si="1"/>
        <v>#VALUE!</v>
      </c>
      <c r="AG35" s="2541"/>
    </row>
    <row r="36" ht="13.5" customHeight="1">
      <c r="A36" s="2602" t="s">
        <v>6510</v>
      </c>
      <c r="B36" s="2603">
        <v>4.0</v>
      </c>
      <c r="C36" s="2603">
        <v>15.0</v>
      </c>
      <c r="D36" s="2604" t="s">
        <v>6570</v>
      </c>
      <c r="E36" s="2603" t="s">
        <v>288</v>
      </c>
      <c r="F36" s="2605" t="s">
        <v>6034</v>
      </c>
      <c r="G36" s="2605" t="s">
        <v>5959</v>
      </c>
      <c r="H36" s="2606" t="s">
        <v>6571</v>
      </c>
      <c r="I36" s="2606" t="s">
        <v>6572</v>
      </c>
      <c r="J36" s="2606" t="s">
        <v>6573</v>
      </c>
      <c r="K36" s="2606" t="s">
        <v>6574</v>
      </c>
      <c r="L36" s="2607" t="s">
        <v>6575</v>
      </c>
      <c r="M36" s="2606" t="s">
        <v>6573</v>
      </c>
      <c r="N36" s="2588" t="s">
        <v>6309</v>
      </c>
      <c r="O36" s="2608" t="s">
        <v>6576</v>
      </c>
      <c r="P36" s="2609" t="s">
        <v>6088</v>
      </c>
      <c r="Q36" s="2631" t="s">
        <v>6577</v>
      </c>
      <c r="R36" s="2631" t="s">
        <v>5461</v>
      </c>
      <c r="S36" s="2631" t="s">
        <v>370</v>
      </c>
      <c r="T36" s="2631" t="s">
        <v>1907</v>
      </c>
      <c r="U36" s="2632" t="s">
        <v>6578</v>
      </c>
      <c r="V36" s="2632" t="s">
        <v>6579</v>
      </c>
      <c r="W36" s="2630" t="s">
        <v>1505</v>
      </c>
      <c r="X36" s="2541"/>
      <c r="Y36" s="2647" t="s">
        <v>6536</v>
      </c>
      <c r="Z36" s="2653" t="s">
        <v>6580</v>
      </c>
      <c r="AA36" s="2654" t="s">
        <v>5877</v>
      </c>
      <c r="AB36" s="2655" t="s">
        <v>6581</v>
      </c>
      <c r="AC36" s="2655" t="s">
        <v>6582</v>
      </c>
      <c r="AD36" s="2656" t="s">
        <v>6583</v>
      </c>
      <c r="AE36" s="2657" t="s">
        <v>6584</v>
      </c>
      <c r="AF36" s="2643" t="str">
        <f t="shared" si="1"/>
        <v>#VALUE!</v>
      </c>
      <c r="AG36" s="2541"/>
    </row>
    <row r="37" ht="13.5" customHeight="1">
      <c r="A37" s="2602" t="s">
        <v>6510</v>
      </c>
      <c r="B37" s="2603">
        <v>5.0</v>
      </c>
      <c r="C37" s="2603">
        <v>12.0</v>
      </c>
      <c r="D37" s="2604" t="s">
        <v>6585</v>
      </c>
      <c r="E37" s="2603" t="s">
        <v>5461</v>
      </c>
      <c r="F37" s="2605" t="s">
        <v>447</v>
      </c>
      <c r="G37" s="2605" t="s">
        <v>5962</v>
      </c>
      <c r="H37" s="2606" t="s">
        <v>6586</v>
      </c>
      <c r="I37" s="2606" t="s">
        <v>6587</v>
      </c>
      <c r="J37" s="2606" t="s">
        <v>6588</v>
      </c>
      <c r="K37" s="2606" t="s">
        <v>6589</v>
      </c>
      <c r="L37" s="2607" t="s">
        <v>6590</v>
      </c>
      <c r="M37" s="2606" t="s">
        <v>6588</v>
      </c>
      <c r="N37" s="2588" t="s">
        <v>2896</v>
      </c>
      <c r="O37" s="2608" t="s">
        <v>6591</v>
      </c>
      <c r="P37" s="2609" t="s">
        <v>6088</v>
      </c>
      <c r="Q37" s="2631" t="s">
        <v>6592</v>
      </c>
      <c r="R37" s="2631" t="s">
        <v>288</v>
      </c>
      <c r="S37" s="2631" t="s">
        <v>1111</v>
      </c>
      <c r="T37" s="2631" t="s">
        <v>2010</v>
      </c>
      <c r="U37" s="2632" t="s">
        <v>6593</v>
      </c>
      <c r="V37" s="2632" t="s">
        <v>6594</v>
      </c>
      <c r="W37" s="2630" t="s">
        <v>6595</v>
      </c>
      <c r="X37" s="2541"/>
      <c r="Y37" s="2647" t="s">
        <v>6536</v>
      </c>
      <c r="Z37" s="2653" t="s">
        <v>6596</v>
      </c>
      <c r="AA37" s="2654" t="s">
        <v>692</v>
      </c>
      <c r="AB37" s="2655" t="s">
        <v>6597</v>
      </c>
      <c r="AC37" s="2655" t="s">
        <v>6598</v>
      </c>
      <c r="AD37" s="2656" t="s">
        <v>6599</v>
      </c>
      <c r="AE37" s="2657" t="s">
        <v>6600</v>
      </c>
      <c r="AF37" s="2643" t="str">
        <f t="shared" si="1"/>
        <v>#VALUE!</v>
      </c>
      <c r="AG37" s="2541"/>
    </row>
    <row r="38" ht="13.5" customHeight="1">
      <c r="A38" s="2602" t="s">
        <v>6510</v>
      </c>
      <c r="B38" s="2603">
        <v>7.0</v>
      </c>
      <c r="C38" s="2603">
        <v>15.0</v>
      </c>
      <c r="D38" s="2604" t="s">
        <v>6601</v>
      </c>
      <c r="E38" s="2603" t="s">
        <v>288</v>
      </c>
      <c r="F38" s="2605" t="s">
        <v>5970</v>
      </c>
      <c r="G38" s="2605" t="s">
        <v>5959</v>
      </c>
      <c r="H38" s="2606" t="s">
        <v>6602</v>
      </c>
      <c r="I38" s="2606" t="s">
        <v>6603</v>
      </c>
      <c r="J38" s="2606" t="s">
        <v>6120</v>
      </c>
      <c r="K38" s="2606" t="s">
        <v>6604</v>
      </c>
      <c r="L38" s="2607" t="s">
        <v>6605</v>
      </c>
      <c r="M38" s="2606" t="s">
        <v>6120</v>
      </c>
      <c r="N38" s="2588"/>
      <c r="O38" s="2608" t="s">
        <v>6261</v>
      </c>
      <c r="P38" s="2609" t="s">
        <v>6088</v>
      </c>
      <c r="Q38" s="2631" t="s">
        <v>6606</v>
      </c>
      <c r="R38" s="2631" t="s">
        <v>288</v>
      </c>
      <c r="S38" s="2631" t="s">
        <v>5950</v>
      </c>
      <c r="T38" s="2631" t="s">
        <v>2240</v>
      </c>
      <c r="U38" s="2632" t="s">
        <v>6607</v>
      </c>
      <c r="V38" s="2632" t="s">
        <v>6608</v>
      </c>
      <c r="W38" s="2630" t="s">
        <v>44</v>
      </c>
      <c r="X38" s="2541"/>
      <c r="Y38" s="2647" t="s">
        <v>6536</v>
      </c>
      <c r="Z38" s="2658" t="s">
        <v>6609</v>
      </c>
      <c r="AA38" s="2654" t="s">
        <v>5875</v>
      </c>
      <c r="AB38" s="2655" t="s">
        <v>6610</v>
      </c>
      <c r="AC38" s="2655" t="s">
        <v>6611</v>
      </c>
      <c r="AD38" s="2656" t="s">
        <v>6612</v>
      </c>
      <c r="AE38" s="2657" t="s">
        <v>6613</v>
      </c>
      <c r="AF38" s="2643" t="str">
        <f t="shared" si="1"/>
        <v>#VALUE!</v>
      </c>
      <c r="AG38" s="2541"/>
    </row>
    <row r="39" ht="13.5" customHeight="1">
      <c r="A39" s="2602" t="s">
        <v>6510</v>
      </c>
      <c r="B39" s="2603">
        <v>7.0</v>
      </c>
      <c r="C39" s="2603">
        <v>16.0</v>
      </c>
      <c r="D39" s="2604" t="s">
        <v>6614</v>
      </c>
      <c r="E39" s="2603" t="s">
        <v>288</v>
      </c>
      <c r="F39" s="2605" t="s">
        <v>5970</v>
      </c>
      <c r="G39" s="2605" t="s">
        <v>5959</v>
      </c>
      <c r="H39" s="2606" t="s">
        <v>6615</v>
      </c>
      <c r="I39" s="2606" t="s">
        <v>6616</v>
      </c>
      <c r="J39" s="2606" t="s">
        <v>6084</v>
      </c>
      <c r="K39" s="2606" t="s">
        <v>6617</v>
      </c>
      <c r="L39" s="2607" t="s">
        <v>6618</v>
      </c>
      <c r="M39" s="2606" t="s">
        <v>6084</v>
      </c>
      <c r="N39" s="2588" t="s">
        <v>4935</v>
      </c>
      <c r="O39" s="2608" t="s">
        <v>6619</v>
      </c>
      <c r="P39" s="2609" t="s">
        <v>6088</v>
      </c>
      <c r="Q39" s="2631" t="s">
        <v>6620</v>
      </c>
      <c r="R39" s="2631" t="s">
        <v>288</v>
      </c>
      <c r="S39" s="2631" t="s">
        <v>1111</v>
      </c>
      <c r="T39" s="2631" t="s">
        <v>370</v>
      </c>
      <c r="U39" s="2632" t="s">
        <v>6621</v>
      </c>
      <c r="V39" s="2632" t="s">
        <v>6622</v>
      </c>
      <c r="W39" s="2630" t="s">
        <v>6623</v>
      </c>
      <c r="X39" s="2541"/>
      <c r="Y39" s="2647" t="s">
        <v>6536</v>
      </c>
      <c r="Z39" s="2658" t="s">
        <v>6624</v>
      </c>
      <c r="AA39" s="2654" t="s">
        <v>5877</v>
      </c>
      <c r="AB39" s="2655" t="s">
        <v>6581</v>
      </c>
      <c r="AC39" s="2655" t="s">
        <v>6625</v>
      </c>
      <c r="AD39" s="2656" t="s">
        <v>6626</v>
      </c>
      <c r="AE39" s="2657" t="s">
        <v>6627</v>
      </c>
      <c r="AF39" s="2643" t="str">
        <f t="shared" si="1"/>
        <v>#VALUE!</v>
      </c>
      <c r="AG39" s="2541"/>
    </row>
    <row r="40" ht="13.5" customHeight="1">
      <c r="A40" s="2602" t="s">
        <v>6510</v>
      </c>
      <c r="B40" s="2603">
        <v>8.0</v>
      </c>
      <c r="C40" s="2603">
        <v>2.0</v>
      </c>
      <c r="D40" s="2604" t="s">
        <v>6628</v>
      </c>
      <c r="E40" s="2603" t="s">
        <v>288</v>
      </c>
      <c r="F40" s="2605" t="s">
        <v>1322</v>
      </c>
      <c r="G40" s="2605" t="s">
        <v>5340</v>
      </c>
      <c r="H40" s="2606" t="s">
        <v>6629</v>
      </c>
      <c r="I40" s="2606" t="s">
        <v>6630</v>
      </c>
      <c r="J40" s="2606" t="s">
        <v>6631</v>
      </c>
      <c r="K40" s="2606" t="s">
        <v>6632</v>
      </c>
      <c r="L40" s="2607" t="s">
        <v>6633</v>
      </c>
      <c r="M40" s="2606" t="s">
        <v>6631</v>
      </c>
      <c r="N40" s="2588"/>
      <c r="O40" s="2608" t="s">
        <v>6634</v>
      </c>
      <c r="P40" s="2609" t="s">
        <v>6088</v>
      </c>
      <c r="Q40" s="2631" t="s">
        <v>6635</v>
      </c>
      <c r="R40" s="2631" t="s">
        <v>4983</v>
      </c>
      <c r="S40" s="2631" t="s">
        <v>72</v>
      </c>
      <c r="T40" s="2631" t="s">
        <v>5940</v>
      </c>
      <c r="U40" s="2632" t="s">
        <v>6636</v>
      </c>
      <c r="V40" s="2632" t="s">
        <v>6637</v>
      </c>
      <c r="W40" s="2630" t="s">
        <v>6638</v>
      </c>
      <c r="X40" s="2541"/>
      <c r="Y40" s="2647" t="s">
        <v>6536</v>
      </c>
      <c r="Z40" s="2653" t="s">
        <v>6639</v>
      </c>
      <c r="AA40" s="2654" t="s">
        <v>692</v>
      </c>
      <c r="AB40" s="2655" t="s">
        <v>6597</v>
      </c>
      <c r="AC40" s="2655" t="s">
        <v>6598</v>
      </c>
      <c r="AD40" s="2656" t="s">
        <v>6640</v>
      </c>
      <c r="AE40" s="2657" t="s">
        <v>6641</v>
      </c>
      <c r="AF40" s="2643" t="str">
        <f t="shared" si="1"/>
        <v>#VALUE!</v>
      </c>
      <c r="AG40" s="2541"/>
    </row>
    <row r="41" ht="13.5" customHeight="1">
      <c r="A41" s="2602" t="s">
        <v>6510</v>
      </c>
      <c r="B41" s="2603">
        <v>9.0</v>
      </c>
      <c r="C41" s="2603">
        <v>11.0</v>
      </c>
      <c r="D41" s="2604" t="s">
        <v>6642</v>
      </c>
      <c r="E41" s="2603" t="s">
        <v>95</v>
      </c>
      <c r="F41" s="2605" t="s">
        <v>6052</v>
      </c>
      <c r="G41" s="2605" t="s">
        <v>5963</v>
      </c>
      <c r="H41" s="2606" t="s">
        <v>6643</v>
      </c>
      <c r="I41" s="2606" t="s">
        <v>6644</v>
      </c>
      <c r="J41" s="2606" t="s">
        <v>6645</v>
      </c>
      <c r="K41" s="2606" t="s">
        <v>6646</v>
      </c>
      <c r="L41" s="2607" t="s">
        <v>6647</v>
      </c>
      <c r="M41" s="2606" t="s">
        <v>6645</v>
      </c>
      <c r="N41" s="2588"/>
      <c r="O41" s="2608" t="s">
        <v>6648</v>
      </c>
      <c r="P41" s="2609" t="s">
        <v>6088</v>
      </c>
      <c r="Q41" s="2631" t="s">
        <v>6649</v>
      </c>
      <c r="R41" s="2631" t="s">
        <v>95</v>
      </c>
      <c r="S41" s="2631" t="s">
        <v>5900</v>
      </c>
      <c r="T41" s="2631" t="s">
        <v>5938</v>
      </c>
      <c r="U41" s="2632" t="s">
        <v>6650</v>
      </c>
      <c r="V41" s="2632" t="s">
        <v>6651</v>
      </c>
      <c r="W41" s="2630" t="s">
        <v>6652</v>
      </c>
      <c r="X41" s="2541"/>
      <c r="Y41" s="2647" t="s">
        <v>6536</v>
      </c>
      <c r="Z41" s="2653" t="s">
        <v>6653</v>
      </c>
      <c r="AA41" s="2654" t="s">
        <v>5876</v>
      </c>
      <c r="AB41" s="2655" t="s">
        <v>6551</v>
      </c>
      <c r="AC41" s="2655" t="s">
        <v>6552</v>
      </c>
      <c r="AD41" s="2656" t="s">
        <v>6654</v>
      </c>
      <c r="AE41" s="2657" t="s">
        <v>6655</v>
      </c>
      <c r="AF41" s="2643" t="str">
        <f t="shared" si="1"/>
        <v>#VALUE!</v>
      </c>
      <c r="AG41" s="2541"/>
    </row>
    <row r="42" ht="13.5" customHeight="1">
      <c r="A42" s="2602" t="s">
        <v>6510</v>
      </c>
      <c r="B42" s="2603">
        <v>10.0</v>
      </c>
      <c r="C42" s="2603">
        <v>8.0</v>
      </c>
      <c r="D42" s="2604" t="s">
        <v>6656</v>
      </c>
      <c r="E42" s="2603" t="s">
        <v>4983</v>
      </c>
      <c r="F42" s="2605" t="s">
        <v>5976</v>
      </c>
      <c r="G42" s="2605" t="s">
        <v>1909</v>
      </c>
      <c r="H42" s="2606" t="s">
        <v>6657</v>
      </c>
      <c r="I42" s="2606" t="s">
        <v>6658</v>
      </c>
      <c r="J42" s="2606" t="s">
        <v>6238</v>
      </c>
      <c r="K42" s="2606" t="s">
        <v>6659</v>
      </c>
      <c r="L42" s="2607" t="s">
        <v>6660</v>
      </c>
      <c r="M42" s="2606" t="s">
        <v>6238</v>
      </c>
      <c r="N42" s="2588"/>
      <c r="O42" s="2608" t="s">
        <v>6661</v>
      </c>
      <c r="P42" s="2609" t="s">
        <v>6088</v>
      </c>
      <c r="Q42" s="2631" t="s">
        <v>6662</v>
      </c>
      <c r="R42" s="2631" t="s">
        <v>4983</v>
      </c>
      <c r="S42" s="2631" t="s">
        <v>1086</v>
      </c>
      <c r="T42" s="2631" t="s">
        <v>5939</v>
      </c>
      <c r="U42" s="2632" t="s">
        <v>6663</v>
      </c>
      <c r="V42" s="2632" t="s">
        <v>6664</v>
      </c>
      <c r="W42" s="2630" t="s">
        <v>6665</v>
      </c>
      <c r="X42" s="2541"/>
      <c r="Y42" s="2647" t="s">
        <v>6536</v>
      </c>
      <c r="Z42" s="2653" t="s">
        <v>6666</v>
      </c>
      <c r="AA42" s="2654" t="s">
        <v>692</v>
      </c>
      <c r="AB42" s="2655" t="s">
        <v>6597</v>
      </c>
      <c r="AC42" s="2655" t="s">
        <v>6598</v>
      </c>
      <c r="AD42" s="2656" t="s">
        <v>6667</v>
      </c>
      <c r="AE42" s="2657" t="s">
        <v>6668</v>
      </c>
      <c r="AF42" s="2643" t="str">
        <f t="shared" si="1"/>
        <v>#VALUE!</v>
      </c>
      <c r="AG42" s="2541"/>
    </row>
    <row r="43" ht="13.5" customHeight="1">
      <c r="A43" s="2602" t="s">
        <v>6510</v>
      </c>
      <c r="B43" s="2603">
        <v>10.0</v>
      </c>
      <c r="C43" s="2603" t="s">
        <v>6669</v>
      </c>
      <c r="D43" s="2604" t="s">
        <v>6670</v>
      </c>
      <c r="E43" s="2603" t="s">
        <v>4983</v>
      </c>
      <c r="F43" s="2605" t="s">
        <v>5972</v>
      </c>
      <c r="G43" s="2605" t="s">
        <v>5961</v>
      </c>
      <c r="H43" s="2606" t="s">
        <v>6671</v>
      </c>
      <c r="I43" s="2606" t="s">
        <v>6672</v>
      </c>
      <c r="J43" s="2606" t="s">
        <v>6673</v>
      </c>
      <c r="K43" s="2606" t="s">
        <v>6674</v>
      </c>
      <c r="L43" s="2607" t="s">
        <v>6675</v>
      </c>
      <c r="M43" s="2606" t="s">
        <v>6673</v>
      </c>
      <c r="N43" s="2588"/>
      <c r="O43" s="2608" t="s">
        <v>6676</v>
      </c>
      <c r="P43" s="2609" t="s">
        <v>6088</v>
      </c>
      <c r="Q43" s="2631" t="s">
        <v>6677</v>
      </c>
      <c r="R43" s="2631" t="s">
        <v>5461</v>
      </c>
      <c r="S43" s="2631">
        <v>65.0</v>
      </c>
      <c r="T43" s="2631" t="s">
        <v>1907</v>
      </c>
      <c r="U43" s="2632" t="s">
        <v>6678</v>
      </c>
      <c r="V43" s="2632" t="s">
        <v>6679</v>
      </c>
      <c r="W43" s="2630" t="s">
        <v>6680</v>
      </c>
      <c r="X43" s="2541"/>
      <c r="Y43" s="2647" t="s">
        <v>6536</v>
      </c>
      <c r="Z43" s="2653" t="s">
        <v>6681</v>
      </c>
      <c r="AA43" s="2654" t="s">
        <v>5875</v>
      </c>
      <c r="AB43" s="2655" t="s">
        <v>6566</v>
      </c>
      <c r="AC43" s="2655" t="s">
        <v>6682</v>
      </c>
      <c r="AD43" s="2656" t="s">
        <v>6683</v>
      </c>
      <c r="AE43" s="2657" t="s">
        <v>6684</v>
      </c>
      <c r="AF43" s="2643" t="str">
        <f t="shared" si="1"/>
        <v>#VALUE!</v>
      </c>
      <c r="AG43" s="2541"/>
    </row>
    <row r="44" ht="13.5" customHeight="1">
      <c r="A44" s="2602" t="s">
        <v>6510</v>
      </c>
      <c r="B44" s="2603">
        <v>10.0</v>
      </c>
      <c r="C44" s="2603">
        <v>16.0</v>
      </c>
      <c r="D44" s="2604" t="s">
        <v>6685</v>
      </c>
      <c r="E44" s="2603" t="s">
        <v>288</v>
      </c>
      <c r="F44" s="2605" t="s">
        <v>5970</v>
      </c>
      <c r="G44" s="2605" t="s">
        <v>5959</v>
      </c>
      <c r="H44" s="2606" t="s">
        <v>6686</v>
      </c>
      <c r="I44" s="2606" t="s">
        <v>6687</v>
      </c>
      <c r="J44" s="2606" t="s">
        <v>6084</v>
      </c>
      <c r="K44" s="2606" t="s">
        <v>6688</v>
      </c>
      <c r="L44" s="2607" t="s">
        <v>6689</v>
      </c>
      <c r="M44" s="2606" t="s">
        <v>6084</v>
      </c>
      <c r="N44" s="2588" t="s">
        <v>4935</v>
      </c>
      <c r="O44" s="2608" t="s">
        <v>6690</v>
      </c>
      <c r="P44" s="2609" t="s">
        <v>6088</v>
      </c>
      <c r="Q44" s="2631" t="s">
        <v>6691</v>
      </c>
      <c r="R44" s="2631" t="s">
        <v>288</v>
      </c>
      <c r="S44" s="2631" t="s">
        <v>5949</v>
      </c>
      <c r="T44" s="2631" t="s">
        <v>5947</v>
      </c>
      <c r="U44" s="2632" t="s">
        <v>6692</v>
      </c>
      <c r="V44" s="2632" t="s">
        <v>6693</v>
      </c>
      <c r="W44" s="2630" t="s">
        <v>6694</v>
      </c>
      <c r="X44" s="2541"/>
      <c r="Y44" s="2647" t="s">
        <v>6536</v>
      </c>
      <c r="Z44" s="2653" t="s">
        <v>6695</v>
      </c>
      <c r="AA44" s="2654" t="s">
        <v>5876</v>
      </c>
      <c r="AB44" s="2655" t="s">
        <v>6696</v>
      </c>
      <c r="AC44" s="2655" t="s">
        <v>6697</v>
      </c>
      <c r="AD44" s="2656" t="s">
        <v>6698</v>
      </c>
      <c r="AE44" s="2657" t="s">
        <v>6699</v>
      </c>
      <c r="AF44" s="2643" t="str">
        <f t="shared" si="1"/>
        <v>#VALUE!</v>
      </c>
      <c r="AG44" s="2541"/>
    </row>
    <row r="45" ht="13.5" customHeight="1">
      <c r="A45" s="2602" t="s">
        <v>6510</v>
      </c>
      <c r="B45" s="2603">
        <v>11.0</v>
      </c>
      <c r="C45" s="2603">
        <v>12.0</v>
      </c>
      <c r="D45" s="2604" t="s">
        <v>6700</v>
      </c>
      <c r="E45" s="2603" t="s">
        <v>5461</v>
      </c>
      <c r="F45" s="2605" t="s">
        <v>447</v>
      </c>
      <c r="G45" s="2605" t="s">
        <v>5962</v>
      </c>
      <c r="H45" s="2606" t="s">
        <v>6701</v>
      </c>
      <c r="I45" s="2606" t="s">
        <v>6702</v>
      </c>
      <c r="J45" s="2606" t="s">
        <v>6588</v>
      </c>
      <c r="K45" s="2606" t="s">
        <v>6703</v>
      </c>
      <c r="L45" s="2607" t="s">
        <v>6704</v>
      </c>
      <c r="M45" s="2606" t="s">
        <v>6588</v>
      </c>
      <c r="N45" s="2588" t="s">
        <v>4935</v>
      </c>
      <c r="O45" s="2608" t="s">
        <v>6705</v>
      </c>
      <c r="P45" s="2609" t="s">
        <v>6088</v>
      </c>
      <c r="Q45" s="2631" t="s">
        <v>6706</v>
      </c>
      <c r="R45" s="2631" t="s">
        <v>4983</v>
      </c>
      <c r="S45" s="2631" t="s">
        <v>72</v>
      </c>
      <c r="T45" s="2631" t="s">
        <v>5940</v>
      </c>
      <c r="U45" s="2632" t="s">
        <v>6707</v>
      </c>
      <c r="V45" s="2632" t="s">
        <v>6708</v>
      </c>
      <c r="W45" s="2630" t="s">
        <v>6709</v>
      </c>
      <c r="X45" s="2541"/>
      <c r="Y45" s="2647" t="s">
        <v>6536</v>
      </c>
      <c r="Z45" s="2653" t="s">
        <v>6710</v>
      </c>
      <c r="AA45" s="2654" t="s">
        <v>5877</v>
      </c>
      <c r="AB45" s="2655" t="s">
        <v>6581</v>
      </c>
      <c r="AC45" s="2655" t="s">
        <v>6625</v>
      </c>
      <c r="AD45" s="2656" t="s">
        <v>6711</v>
      </c>
      <c r="AE45" s="2657" t="s">
        <v>6712</v>
      </c>
      <c r="AF45" s="2643" t="str">
        <f t="shared" si="1"/>
        <v>#VALUE!</v>
      </c>
      <c r="AG45" s="2541"/>
    </row>
    <row r="46" ht="13.5" customHeight="1">
      <c r="A46" s="2602" t="s">
        <v>6510</v>
      </c>
      <c r="B46" s="2603">
        <v>11.0</v>
      </c>
      <c r="C46" s="2603" t="s">
        <v>4982</v>
      </c>
      <c r="D46" s="2604" t="s">
        <v>6713</v>
      </c>
      <c r="E46" s="2603" t="s">
        <v>288</v>
      </c>
      <c r="F46" s="2605" t="s">
        <v>5971</v>
      </c>
      <c r="G46" s="2605" t="s">
        <v>5960</v>
      </c>
      <c r="H46" s="2606" t="s">
        <v>6714</v>
      </c>
      <c r="I46" s="2606" t="s">
        <v>6715</v>
      </c>
      <c r="J46" s="2606" t="s">
        <v>6171</v>
      </c>
      <c r="K46" s="2606" t="s">
        <v>6716</v>
      </c>
      <c r="L46" s="2607" t="s">
        <v>6717</v>
      </c>
      <c r="M46" s="2606" t="s">
        <v>6171</v>
      </c>
      <c r="N46" s="2588"/>
      <c r="O46" s="2608" t="s">
        <v>6718</v>
      </c>
      <c r="P46" s="2609" t="s">
        <v>6088</v>
      </c>
      <c r="Q46" s="2631" t="s">
        <v>6719</v>
      </c>
      <c r="R46" s="2631" t="s">
        <v>4983</v>
      </c>
      <c r="S46" s="2631" t="s">
        <v>359</v>
      </c>
      <c r="T46" s="2631" t="s">
        <v>5944</v>
      </c>
      <c r="U46" s="2632" t="s">
        <v>6720</v>
      </c>
      <c r="V46" s="2632" t="s">
        <v>6721</v>
      </c>
      <c r="W46" s="2630" t="s">
        <v>1052</v>
      </c>
      <c r="X46" s="2541"/>
      <c r="Y46" s="2647" t="s">
        <v>6536</v>
      </c>
      <c r="Z46" s="2653" t="s">
        <v>6722</v>
      </c>
      <c r="AA46" s="2654" t="s">
        <v>5877</v>
      </c>
      <c r="AB46" s="2655" t="s">
        <v>6581</v>
      </c>
      <c r="AC46" s="2655" t="s">
        <v>6723</v>
      </c>
      <c r="AD46" s="2656" t="s">
        <v>6724</v>
      </c>
      <c r="AE46" s="2657" t="s">
        <v>6725</v>
      </c>
      <c r="AF46" s="2643" t="str">
        <f t="shared" si="1"/>
        <v>#VALUE!</v>
      </c>
      <c r="AG46" s="2541"/>
    </row>
    <row r="47" ht="13.5" customHeight="1">
      <c r="A47" s="2602" t="s">
        <v>6510</v>
      </c>
      <c r="B47" s="2603">
        <v>12.0</v>
      </c>
      <c r="C47" s="2603">
        <v>15.0</v>
      </c>
      <c r="D47" s="2604" t="s">
        <v>6726</v>
      </c>
      <c r="E47" s="2603" t="s">
        <v>288</v>
      </c>
      <c r="F47" s="2605" t="s">
        <v>5970</v>
      </c>
      <c r="G47" s="2605" t="s">
        <v>5959</v>
      </c>
      <c r="H47" s="2606" t="s">
        <v>6727</v>
      </c>
      <c r="I47" s="2606" t="s">
        <v>6728</v>
      </c>
      <c r="J47" s="2606" t="s">
        <v>6120</v>
      </c>
      <c r="K47" s="2606" t="s">
        <v>6729</v>
      </c>
      <c r="L47" s="2607" t="s">
        <v>6730</v>
      </c>
      <c r="M47" s="2606" t="s">
        <v>6120</v>
      </c>
      <c r="N47" s="2588" t="s">
        <v>4935</v>
      </c>
      <c r="O47" s="2608" t="s">
        <v>6731</v>
      </c>
      <c r="P47" s="2609" t="s">
        <v>6088</v>
      </c>
      <c r="Q47" s="2631" t="s">
        <v>6732</v>
      </c>
      <c r="R47" s="2631" t="s">
        <v>288</v>
      </c>
      <c r="S47" s="2631" t="s">
        <v>2234</v>
      </c>
      <c r="T47" s="2631" t="s">
        <v>2010</v>
      </c>
      <c r="U47" s="2632" t="s">
        <v>6733</v>
      </c>
      <c r="V47" s="2632" t="s">
        <v>6734</v>
      </c>
      <c r="W47" s="2630" t="s">
        <v>6735</v>
      </c>
      <c r="X47" s="2541"/>
      <c r="Y47" s="2647" t="s">
        <v>6536</v>
      </c>
      <c r="Z47" s="2653" t="s">
        <v>6736</v>
      </c>
      <c r="AA47" s="2654" t="s">
        <v>5876</v>
      </c>
      <c r="AB47" s="2655" t="s">
        <v>6551</v>
      </c>
      <c r="AC47" s="2655" t="s">
        <v>6552</v>
      </c>
      <c r="AD47" s="2656" t="s">
        <v>6737</v>
      </c>
      <c r="AE47" s="2657" t="s">
        <v>6738</v>
      </c>
      <c r="AF47" s="2643" t="str">
        <f t="shared" si="1"/>
        <v>#VALUE!</v>
      </c>
      <c r="AG47" s="2541"/>
    </row>
    <row r="48" ht="13.5" customHeight="1">
      <c r="A48" s="2602" t="s">
        <v>6510</v>
      </c>
      <c r="B48" s="2603">
        <v>13.0</v>
      </c>
      <c r="C48" s="2603">
        <v>16.0</v>
      </c>
      <c r="D48" s="2604" t="s">
        <v>6739</v>
      </c>
      <c r="E48" s="2603" t="s">
        <v>288</v>
      </c>
      <c r="F48" s="2605" t="s">
        <v>5970</v>
      </c>
      <c r="G48" s="2605" t="s">
        <v>5959</v>
      </c>
      <c r="H48" s="2606" t="s">
        <v>6740</v>
      </c>
      <c r="I48" s="2606" t="s">
        <v>6741</v>
      </c>
      <c r="J48" s="2606" t="s">
        <v>6084</v>
      </c>
      <c r="K48" s="2606" t="s">
        <v>6742</v>
      </c>
      <c r="L48" s="2607" t="s">
        <v>6743</v>
      </c>
      <c r="M48" s="2606" t="s">
        <v>6084</v>
      </c>
      <c r="N48" s="2588" t="s">
        <v>4935</v>
      </c>
      <c r="O48" s="2608" t="s">
        <v>6744</v>
      </c>
      <c r="P48" s="2609" t="s">
        <v>6088</v>
      </c>
      <c r="Q48" s="2631" t="s">
        <v>6745</v>
      </c>
      <c r="R48" s="2631" t="s">
        <v>4983</v>
      </c>
      <c r="S48" s="2631" t="s">
        <v>1086</v>
      </c>
      <c r="T48" s="2631" t="s">
        <v>5939</v>
      </c>
      <c r="U48" s="2632" t="s">
        <v>6746</v>
      </c>
      <c r="V48" s="2632" t="s">
        <v>6747</v>
      </c>
      <c r="W48" s="2630" t="s">
        <v>6748</v>
      </c>
      <c r="X48" s="2541"/>
      <c r="Y48" s="2647" t="s">
        <v>6536</v>
      </c>
      <c r="Z48" s="2653" t="s">
        <v>6749</v>
      </c>
      <c r="AA48" s="2654" t="s">
        <v>5876</v>
      </c>
      <c r="AB48" s="2655" t="s">
        <v>6696</v>
      </c>
      <c r="AC48" s="2655" t="s">
        <v>6697</v>
      </c>
      <c r="AD48" s="2656" t="s">
        <v>6750</v>
      </c>
      <c r="AE48" s="2657" t="s">
        <v>6751</v>
      </c>
      <c r="AF48" s="2643" t="str">
        <f t="shared" si="1"/>
        <v>#VALUE!</v>
      </c>
      <c r="AG48" s="2541"/>
    </row>
    <row r="49" ht="13.5" customHeight="1">
      <c r="A49" s="2602" t="s">
        <v>6510</v>
      </c>
      <c r="B49" s="2603">
        <v>14.0</v>
      </c>
      <c r="C49" s="2603">
        <v>5.0</v>
      </c>
      <c r="D49" s="2604" t="s">
        <v>6752</v>
      </c>
      <c r="E49" s="2603" t="s">
        <v>95</v>
      </c>
      <c r="F49" s="2605" t="s">
        <v>5979</v>
      </c>
      <c r="G49" s="2605" t="s">
        <v>5964</v>
      </c>
      <c r="H49" s="2606" t="s">
        <v>6753</v>
      </c>
      <c r="I49" s="2606" t="s">
        <v>6754</v>
      </c>
      <c r="J49" s="2606" t="s">
        <v>6103</v>
      </c>
      <c r="K49" s="2606" t="s">
        <v>6755</v>
      </c>
      <c r="L49" s="2607" t="s">
        <v>6756</v>
      </c>
      <c r="M49" s="2606" t="s">
        <v>6103</v>
      </c>
      <c r="N49" s="2588" t="s">
        <v>4935</v>
      </c>
      <c r="O49" s="2608" t="s">
        <v>6757</v>
      </c>
      <c r="P49" s="2609" t="s">
        <v>6088</v>
      </c>
      <c r="Q49" s="2631" t="s">
        <v>6758</v>
      </c>
      <c r="R49" s="2631" t="s">
        <v>288</v>
      </c>
      <c r="S49" s="2631" t="s">
        <v>1153</v>
      </c>
      <c r="T49" s="2631" t="s">
        <v>5942</v>
      </c>
      <c r="U49" s="2632" t="s">
        <v>6759</v>
      </c>
      <c r="V49" s="2632" t="s">
        <v>6760</v>
      </c>
      <c r="W49" s="2630" t="s">
        <v>6761</v>
      </c>
      <c r="X49" s="2541"/>
      <c r="Y49" s="2647" t="s">
        <v>6536</v>
      </c>
      <c r="Z49" s="2653" t="s">
        <v>6762</v>
      </c>
      <c r="AA49" s="2654" t="s">
        <v>5878</v>
      </c>
      <c r="AB49" s="2655" t="s">
        <v>6763</v>
      </c>
      <c r="AC49" s="2655" t="s">
        <v>6764</v>
      </c>
      <c r="AD49" s="2656" t="s">
        <v>6765</v>
      </c>
      <c r="AE49" s="2657" t="s">
        <v>6766</v>
      </c>
      <c r="AF49" s="2643" t="str">
        <f t="shared" si="1"/>
        <v>#VALUE!</v>
      </c>
      <c r="AG49" s="2541"/>
    </row>
    <row r="50" ht="13.5" customHeight="1">
      <c r="A50" s="2602" t="s">
        <v>6510</v>
      </c>
      <c r="B50" s="2603">
        <v>14.0</v>
      </c>
      <c r="C50" s="2603">
        <v>6.0</v>
      </c>
      <c r="D50" s="2604" t="s">
        <v>6767</v>
      </c>
      <c r="E50" s="2603" t="s">
        <v>288</v>
      </c>
      <c r="F50" s="2605" t="s">
        <v>6255</v>
      </c>
      <c r="G50" s="2605" t="s">
        <v>1035</v>
      </c>
      <c r="H50" s="2606" t="s">
        <v>6768</v>
      </c>
      <c r="I50" s="2606" t="s">
        <v>6769</v>
      </c>
      <c r="J50" s="2606" t="s">
        <v>6258</v>
      </c>
      <c r="K50" s="2606" t="s">
        <v>6770</v>
      </c>
      <c r="L50" s="2607" t="s">
        <v>6771</v>
      </c>
      <c r="M50" s="2606" t="s">
        <v>6258</v>
      </c>
      <c r="N50" s="2588" t="s">
        <v>4935</v>
      </c>
      <c r="O50" s="2608" t="s">
        <v>6772</v>
      </c>
      <c r="P50" s="2609" t="s">
        <v>6088</v>
      </c>
      <c r="Q50" s="2631" t="s">
        <v>6773</v>
      </c>
      <c r="R50" s="2631" t="s">
        <v>288</v>
      </c>
      <c r="S50" s="2631" t="s">
        <v>2234</v>
      </c>
      <c r="T50" s="2631" t="s">
        <v>2010</v>
      </c>
      <c r="U50" s="2632" t="s">
        <v>6774</v>
      </c>
      <c r="V50" s="2632" t="s">
        <v>6775</v>
      </c>
      <c r="W50" s="2630" t="s">
        <v>6776</v>
      </c>
      <c r="X50" s="2541"/>
      <c r="Y50" s="2647" t="s">
        <v>6536</v>
      </c>
      <c r="Z50" s="2653" t="s">
        <v>6777</v>
      </c>
      <c r="AA50" s="2654" t="s">
        <v>5876</v>
      </c>
      <c r="AB50" s="2655" t="s">
        <v>6551</v>
      </c>
      <c r="AC50" s="2655" t="s">
        <v>6552</v>
      </c>
      <c r="AD50" s="2656" t="s">
        <v>6778</v>
      </c>
      <c r="AE50" s="2657" t="s">
        <v>6779</v>
      </c>
      <c r="AF50" s="2643" t="str">
        <f t="shared" si="1"/>
        <v>#VALUE!</v>
      </c>
      <c r="AG50" s="2541"/>
    </row>
    <row r="51" ht="13.5" customHeight="1">
      <c r="A51" s="2602" t="s">
        <v>6510</v>
      </c>
      <c r="B51" s="2603">
        <v>14.0</v>
      </c>
      <c r="C51" s="2603">
        <v>8.0</v>
      </c>
      <c r="D51" s="2604" t="s">
        <v>6780</v>
      </c>
      <c r="E51" s="2603" t="s">
        <v>4983</v>
      </c>
      <c r="F51" s="2605" t="s">
        <v>5976</v>
      </c>
      <c r="G51" s="2605" t="s">
        <v>1909</v>
      </c>
      <c r="H51" s="2606" t="s">
        <v>6781</v>
      </c>
      <c r="I51" s="2606" t="s">
        <v>6782</v>
      </c>
      <c r="J51" s="2606" t="s">
        <v>6238</v>
      </c>
      <c r="K51" s="2606" t="s">
        <v>6783</v>
      </c>
      <c r="L51" s="2607" t="s">
        <v>6784</v>
      </c>
      <c r="M51" s="2606" t="s">
        <v>6238</v>
      </c>
      <c r="N51" s="2588" t="s">
        <v>4954</v>
      </c>
      <c r="O51" s="2608" t="s">
        <v>6785</v>
      </c>
      <c r="P51" s="2609" t="s">
        <v>6088</v>
      </c>
      <c r="Q51" s="2631" t="s">
        <v>6786</v>
      </c>
      <c r="R51" s="2631" t="s">
        <v>692</v>
      </c>
      <c r="S51" s="2631" t="s">
        <v>1928</v>
      </c>
      <c r="T51" s="2631" t="s">
        <v>2000</v>
      </c>
      <c r="U51" s="2632" t="s">
        <v>6787</v>
      </c>
      <c r="V51" s="2632" t="s">
        <v>6788</v>
      </c>
      <c r="W51" s="2630" t="s">
        <v>6789</v>
      </c>
      <c r="X51" s="2541"/>
      <c r="Y51" s="2659" t="s">
        <v>6536</v>
      </c>
      <c r="Z51" s="2660" t="s">
        <v>6790</v>
      </c>
      <c r="AA51" s="2661" t="s">
        <v>692</v>
      </c>
      <c r="AB51" s="2662" t="s">
        <v>6597</v>
      </c>
      <c r="AC51" s="2662" t="s">
        <v>6791</v>
      </c>
      <c r="AD51" s="2663" t="s">
        <v>6792</v>
      </c>
      <c r="AE51" s="2664" t="s">
        <v>6793</v>
      </c>
      <c r="AF51" s="2643"/>
      <c r="AG51" s="2541"/>
    </row>
    <row r="52" ht="13.5" customHeight="1">
      <c r="A52" s="2602" t="s">
        <v>6510</v>
      </c>
      <c r="B52" s="2603">
        <v>14.0</v>
      </c>
      <c r="C52" s="2603" t="s">
        <v>6511</v>
      </c>
      <c r="D52" s="2604" t="s">
        <v>6794</v>
      </c>
      <c r="E52" s="2603" t="s">
        <v>288</v>
      </c>
      <c r="F52" s="2605" t="s">
        <v>5977</v>
      </c>
      <c r="G52" s="2605" t="s">
        <v>1153</v>
      </c>
      <c r="H52" s="2606" t="s">
        <v>6795</v>
      </c>
      <c r="I52" s="2606" t="s">
        <v>6796</v>
      </c>
      <c r="J52" s="2606" t="s">
        <v>6441</v>
      </c>
      <c r="K52" s="2606" t="s">
        <v>6797</v>
      </c>
      <c r="L52" s="2607" t="s">
        <v>6798</v>
      </c>
      <c r="M52" s="2606" t="s">
        <v>6441</v>
      </c>
      <c r="N52" s="2588"/>
      <c r="O52" s="2608" t="s">
        <v>6799</v>
      </c>
      <c r="P52" s="2609" t="s">
        <v>6088</v>
      </c>
      <c r="Q52" s="2631" t="s">
        <v>6800</v>
      </c>
      <c r="R52" s="2631" t="s">
        <v>288</v>
      </c>
      <c r="S52" s="2631" t="s">
        <v>5949</v>
      </c>
      <c r="T52" s="2631" t="s">
        <v>5947</v>
      </c>
      <c r="U52" s="2632" t="s">
        <v>6801</v>
      </c>
      <c r="V52" s="2632" t="s">
        <v>6802</v>
      </c>
      <c r="W52" s="2630" t="s">
        <v>6803</v>
      </c>
      <c r="X52" s="2541"/>
      <c r="Y52" s="2647" t="s">
        <v>6536</v>
      </c>
      <c r="Z52" s="2653" t="s">
        <v>6804</v>
      </c>
      <c r="AA52" s="2654" t="s">
        <v>5876</v>
      </c>
      <c r="AB52" s="2655" t="s">
        <v>6551</v>
      </c>
      <c r="AC52" s="2655" t="s">
        <v>6552</v>
      </c>
      <c r="AD52" s="2656" t="s">
        <v>6805</v>
      </c>
      <c r="AE52" s="2657" t="s">
        <v>6806</v>
      </c>
      <c r="AF52" s="2643" t="str">
        <f t="shared" ref="AF52:AF53" si="2">ROUND(AE52/1000000,0)</f>
        <v>#VALUE!</v>
      </c>
      <c r="AG52" s="2541"/>
    </row>
    <row r="53" ht="13.5" customHeight="1">
      <c r="A53" s="2602" t="s">
        <v>6510</v>
      </c>
      <c r="B53" s="2603">
        <v>14.0</v>
      </c>
      <c r="C53" s="2603">
        <v>11.0</v>
      </c>
      <c r="D53" s="2604" t="s">
        <v>6807</v>
      </c>
      <c r="E53" s="2603" t="s">
        <v>95</v>
      </c>
      <c r="F53" s="2605" t="s">
        <v>6052</v>
      </c>
      <c r="G53" s="2605" t="s">
        <v>5963</v>
      </c>
      <c r="H53" s="2606" t="s">
        <v>6808</v>
      </c>
      <c r="I53" s="2606" t="s">
        <v>6809</v>
      </c>
      <c r="J53" s="2606" t="s">
        <v>6645</v>
      </c>
      <c r="K53" s="2606" t="s">
        <v>6810</v>
      </c>
      <c r="L53" s="2607" t="s">
        <v>6811</v>
      </c>
      <c r="M53" s="2606" t="s">
        <v>6645</v>
      </c>
      <c r="N53" s="2588" t="s">
        <v>4935</v>
      </c>
      <c r="O53" s="2608" t="s">
        <v>6812</v>
      </c>
      <c r="P53" s="2609" t="s">
        <v>6088</v>
      </c>
      <c r="Q53" s="2631" t="s">
        <v>6813</v>
      </c>
      <c r="R53" s="2631" t="s">
        <v>4983</v>
      </c>
      <c r="S53" s="2631" t="s">
        <v>72</v>
      </c>
      <c r="T53" s="2631" t="s">
        <v>5940</v>
      </c>
      <c r="U53" s="2632" t="s">
        <v>6814</v>
      </c>
      <c r="V53" s="2632" t="s">
        <v>6815</v>
      </c>
      <c r="W53" s="2630" t="s">
        <v>6816</v>
      </c>
      <c r="X53" s="2541"/>
      <c r="Y53" s="2647" t="s">
        <v>6536</v>
      </c>
      <c r="Z53" s="2653" t="s">
        <v>6817</v>
      </c>
      <c r="AA53" s="2654" t="s">
        <v>5875</v>
      </c>
      <c r="AB53" s="2655" t="s">
        <v>6818</v>
      </c>
      <c r="AC53" s="2655" t="s">
        <v>6181</v>
      </c>
      <c r="AD53" s="2656" t="s">
        <v>6819</v>
      </c>
      <c r="AE53" s="2657" t="s">
        <v>6820</v>
      </c>
      <c r="AF53" s="2643" t="str">
        <f t="shared" si="2"/>
        <v>#VALUE!</v>
      </c>
      <c r="AG53" s="2541"/>
    </row>
    <row r="54" ht="13.5" customHeight="1">
      <c r="A54" s="2602" t="s">
        <v>6510</v>
      </c>
      <c r="B54" s="2603">
        <v>14.0</v>
      </c>
      <c r="C54" s="2603">
        <v>15.0</v>
      </c>
      <c r="D54" s="2604" t="s">
        <v>6821</v>
      </c>
      <c r="E54" s="2603" t="s">
        <v>288</v>
      </c>
      <c r="F54" s="2605" t="s">
        <v>5970</v>
      </c>
      <c r="G54" s="2605" t="s">
        <v>5959</v>
      </c>
      <c r="H54" s="2606" t="s">
        <v>6822</v>
      </c>
      <c r="I54" s="2606" t="s">
        <v>6823</v>
      </c>
      <c r="J54" s="2606" t="s">
        <v>6120</v>
      </c>
      <c r="K54" s="2606" t="s">
        <v>6824</v>
      </c>
      <c r="L54" s="2607" t="s">
        <v>6825</v>
      </c>
      <c r="M54" s="2606" t="s">
        <v>6120</v>
      </c>
      <c r="N54" s="2588" t="s">
        <v>6309</v>
      </c>
      <c r="O54" s="2608" t="s">
        <v>6826</v>
      </c>
      <c r="P54" s="2609" t="s">
        <v>6088</v>
      </c>
      <c r="Q54" s="2631" t="s">
        <v>6827</v>
      </c>
      <c r="R54" s="2631" t="s">
        <v>5461</v>
      </c>
      <c r="S54" s="2631">
        <v>65.0</v>
      </c>
      <c r="T54" s="2631" t="s">
        <v>1907</v>
      </c>
      <c r="U54" s="2632" t="s">
        <v>6828</v>
      </c>
      <c r="V54" s="2632" t="s">
        <v>6829</v>
      </c>
      <c r="W54" s="2630" t="s">
        <v>6830</v>
      </c>
      <c r="X54" s="2541"/>
      <c r="Y54" s="2659" t="s">
        <v>6536</v>
      </c>
      <c r="Z54" s="2660" t="s">
        <v>6094</v>
      </c>
      <c r="AA54" s="2661" t="s">
        <v>5875</v>
      </c>
      <c r="AB54" s="2662" t="s">
        <v>6831</v>
      </c>
      <c r="AC54" s="2662" t="s">
        <v>6832</v>
      </c>
      <c r="AD54" s="2663" t="s">
        <v>6833</v>
      </c>
      <c r="AE54" s="2664" t="s">
        <v>6834</v>
      </c>
      <c r="AF54" s="2643"/>
      <c r="AG54" s="2541"/>
    </row>
    <row r="55" ht="13.5" customHeight="1">
      <c r="A55" s="2602" t="s">
        <v>6510</v>
      </c>
      <c r="B55" s="2603">
        <v>14.0</v>
      </c>
      <c r="C55" s="2603" t="s">
        <v>4982</v>
      </c>
      <c r="D55" s="2604" t="s">
        <v>6835</v>
      </c>
      <c r="E55" s="2603" t="s">
        <v>288</v>
      </c>
      <c r="F55" s="2605" t="s">
        <v>5971</v>
      </c>
      <c r="G55" s="2605" t="s">
        <v>5960</v>
      </c>
      <c r="H55" s="2606" t="s">
        <v>6836</v>
      </c>
      <c r="I55" s="2606" t="s">
        <v>6837</v>
      </c>
      <c r="J55" s="2606" t="s">
        <v>6838</v>
      </c>
      <c r="K55" s="2606" t="s">
        <v>6839</v>
      </c>
      <c r="L55" s="2607" t="s">
        <v>6840</v>
      </c>
      <c r="M55" s="2606" t="s">
        <v>6838</v>
      </c>
      <c r="N55" s="2588"/>
      <c r="O55" s="2608" t="s">
        <v>6841</v>
      </c>
      <c r="P55" s="2609" t="s">
        <v>6088</v>
      </c>
      <c r="Q55" s="2631" t="s">
        <v>6842</v>
      </c>
      <c r="R55" s="2631" t="s">
        <v>288</v>
      </c>
      <c r="S55" s="2631" t="s">
        <v>1111</v>
      </c>
      <c r="T55" s="2631" t="s">
        <v>370</v>
      </c>
      <c r="U55" s="2632" t="s">
        <v>6843</v>
      </c>
      <c r="V55" s="2632" t="s">
        <v>6844</v>
      </c>
      <c r="W55" s="2630" t="s">
        <v>6845</v>
      </c>
      <c r="X55" s="2541"/>
      <c r="Y55" s="2647" t="s">
        <v>6536</v>
      </c>
      <c r="Z55" s="2653" t="s">
        <v>6111</v>
      </c>
      <c r="AA55" s="2654" t="s">
        <v>5982</v>
      </c>
      <c r="AB55" s="2655" t="s">
        <v>6846</v>
      </c>
      <c r="AC55" s="2655" t="s">
        <v>6847</v>
      </c>
      <c r="AD55" s="2656" t="s">
        <v>6848</v>
      </c>
      <c r="AE55" s="2657" t="s">
        <v>6849</v>
      </c>
      <c r="AF55" s="2643" t="str">
        <f t="shared" ref="AF55:AF61" si="3">ROUND(AE55/1000000,0)</f>
        <v>#VALUE!</v>
      </c>
      <c r="AG55" s="2541"/>
    </row>
    <row r="56" ht="13.5" customHeight="1">
      <c r="A56" s="2602" t="s">
        <v>6510</v>
      </c>
      <c r="B56" s="2603">
        <v>15.0</v>
      </c>
      <c r="C56" s="2603">
        <v>8.0</v>
      </c>
      <c r="D56" s="2604" t="s">
        <v>6850</v>
      </c>
      <c r="E56" s="2603" t="s">
        <v>4983</v>
      </c>
      <c r="F56" s="2605" t="s">
        <v>5976</v>
      </c>
      <c r="G56" s="2605" t="s">
        <v>1909</v>
      </c>
      <c r="H56" s="2606" t="s">
        <v>6851</v>
      </c>
      <c r="I56" s="2606" t="s">
        <v>6852</v>
      </c>
      <c r="J56" s="2606" t="s">
        <v>6238</v>
      </c>
      <c r="K56" s="2606" t="s">
        <v>6853</v>
      </c>
      <c r="L56" s="2607" t="s">
        <v>6854</v>
      </c>
      <c r="M56" s="2606" t="s">
        <v>6238</v>
      </c>
      <c r="N56" s="2588" t="s">
        <v>4954</v>
      </c>
      <c r="O56" s="2608" t="s">
        <v>6855</v>
      </c>
      <c r="P56" s="2609" t="s">
        <v>6088</v>
      </c>
      <c r="Q56" s="2631" t="s">
        <v>6856</v>
      </c>
      <c r="R56" s="2631" t="s">
        <v>5461</v>
      </c>
      <c r="S56" s="2631">
        <v>65.0</v>
      </c>
      <c r="T56" s="2631" t="s">
        <v>1907</v>
      </c>
      <c r="U56" s="2632" t="s">
        <v>6857</v>
      </c>
      <c r="V56" s="2632" t="s">
        <v>6858</v>
      </c>
      <c r="W56" s="2630" t="s">
        <v>6859</v>
      </c>
      <c r="X56" s="2541"/>
      <c r="Y56" s="2647" t="s">
        <v>6536</v>
      </c>
      <c r="Z56" s="2653" t="s">
        <v>6127</v>
      </c>
      <c r="AA56" s="2654" t="s">
        <v>5983</v>
      </c>
      <c r="AB56" s="2655" t="s">
        <v>6860</v>
      </c>
      <c r="AC56" s="2655" t="s">
        <v>6861</v>
      </c>
      <c r="AD56" s="2656" t="s">
        <v>6862</v>
      </c>
      <c r="AE56" s="2657" t="s">
        <v>6863</v>
      </c>
      <c r="AF56" s="2643" t="str">
        <f t="shared" si="3"/>
        <v>#VALUE!</v>
      </c>
      <c r="AG56" s="2541"/>
    </row>
    <row r="57" ht="13.5" customHeight="1">
      <c r="A57" s="2602" t="s">
        <v>6510</v>
      </c>
      <c r="B57" s="2603">
        <v>15.0</v>
      </c>
      <c r="C57" s="2603">
        <v>15.0</v>
      </c>
      <c r="D57" s="2604" t="s">
        <v>6864</v>
      </c>
      <c r="E57" s="2603" t="s">
        <v>288</v>
      </c>
      <c r="F57" s="2605" t="s">
        <v>5970</v>
      </c>
      <c r="G57" s="2605" t="s">
        <v>5959</v>
      </c>
      <c r="H57" s="2606" t="s">
        <v>6865</v>
      </c>
      <c r="I57" s="2606" t="s">
        <v>6866</v>
      </c>
      <c r="J57" s="2606" t="s">
        <v>6120</v>
      </c>
      <c r="K57" s="2606" t="s">
        <v>6867</v>
      </c>
      <c r="L57" s="2607" t="s">
        <v>6868</v>
      </c>
      <c r="M57" s="2606" t="s">
        <v>6120</v>
      </c>
      <c r="N57" s="2588" t="s">
        <v>6241</v>
      </c>
      <c r="O57" s="2608" t="s">
        <v>6869</v>
      </c>
      <c r="P57" s="2609" t="s">
        <v>6088</v>
      </c>
      <c r="Q57" s="2631" t="s">
        <v>6870</v>
      </c>
      <c r="R57" s="2631" t="s">
        <v>95</v>
      </c>
      <c r="S57" s="2631" t="s">
        <v>5900</v>
      </c>
      <c r="T57" s="2631" t="s">
        <v>5938</v>
      </c>
      <c r="U57" s="2632" t="s">
        <v>6871</v>
      </c>
      <c r="V57" s="2632" t="s">
        <v>6872</v>
      </c>
      <c r="W57" s="2630" t="s">
        <v>6873</v>
      </c>
      <c r="X57" s="2541"/>
      <c r="Y57" s="2647" t="s">
        <v>6536</v>
      </c>
      <c r="Z57" s="2653" t="s">
        <v>6144</v>
      </c>
      <c r="AA57" s="2654" t="s">
        <v>5878</v>
      </c>
      <c r="AB57" s="2655" t="s">
        <v>6874</v>
      </c>
      <c r="AC57" s="2655" t="s">
        <v>6146</v>
      </c>
      <c r="AD57" s="2656" t="s">
        <v>6875</v>
      </c>
      <c r="AE57" s="2657" t="s">
        <v>6876</v>
      </c>
      <c r="AF57" s="2643" t="str">
        <f t="shared" si="3"/>
        <v>#VALUE!</v>
      </c>
      <c r="AG57" s="2541"/>
    </row>
    <row r="58" ht="13.5" customHeight="1">
      <c r="A58" s="2602" t="s">
        <v>6510</v>
      </c>
      <c r="B58" s="2603">
        <v>16.0</v>
      </c>
      <c r="C58" s="2603">
        <v>16.0</v>
      </c>
      <c r="D58" s="2604" t="s">
        <v>6877</v>
      </c>
      <c r="E58" s="2603" t="s">
        <v>288</v>
      </c>
      <c r="F58" s="2605" t="s">
        <v>5970</v>
      </c>
      <c r="G58" s="2605" t="s">
        <v>5959</v>
      </c>
      <c r="H58" s="2606" t="s">
        <v>6878</v>
      </c>
      <c r="I58" s="2606" t="s">
        <v>6879</v>
      </c>
      <c r="J58" s="2606" t="s">
        <v>6084</v>
      </c>
      <c r="K58" s="2606" t="s">
        <v>6880</v>
      </c>
      <c r="L58" s="2607" t="s">
        <v>6881</v>
      </c>
      <c r="M58" s="2606" t="s">
        <v>6084</v>
      </c>
      <c r="N58" s="2588" t="s">
        <v>6882</v>
      </c>
      <c r="O58" s="2608" t="s">
        <v>6883</v>
      </c>
      <c r="P58" s="2609" t="s">
        <v>6088</v>
      </c>
      <c r="Q58" s="2631" t="s">
        <v>6884</v>
      </c>
      <c r="R58" s="2631" t="s">
        <v>4983</v>
      </c>
      <c r="S58" s="2631" t="s">
        <v>72</v>
      </c>
      <c r="T58" s="2631" t="s">
        <v>5940</v>
      </c>
      <c r="U58" s="2632" t="s">
        <v>6885</v>
      </c>
      <c r="V58" s="2632" t="s">
        <v>6886</v>
      </c>
      <c r="W58" s="2630" t="s">
        <v>6887</v>
      </c>
      <c r="X58" s="2541"/>
      <c r="Y58" s="2647" t="s">
        <v>6536</v>
      </c>
      <c r="Z58" s="2653" t="s">
        <v>6162</v>
      </c>
      <c r="AA58" s="2654" t="s">
        <v>5875</v>
      </c>
      <c r="AB58" s="2655" t="s">
        <v>6888</v>
      </c>
      <c r="AC58" s="2655" t="s">
        <v>6889</v>
      </c>
      <c r="AD58" s="2656" t="s">
        <v>6890</v>
      </c>
      <c r="AE58" s="2657" t="s">
        <v>6891</v>
      </c>
      <c r="AF58" s="2643" t="str">
        <f t="shared" si="3"/>
        <v>#VALUE!</v>
      </c>
      <c r="AG58" s="2541"/>
    </row>
    <row r="59" ht="13.5" customHeight="1">
      <c r="A59" s="2602" t="s">
        <v>6510</v>
      </c>
      <c r="B59" s="2603">
        <v>17.0</v>
      </c>
      <c r="C59" s="2603">
        <v>12.0</v>
      </c>
      <c r="D59" s="2604" t="s">
        <v>6892</v>
      </c>
      <c r="E59" s="2603" t="s">
        <v>5461</v>
      </c>
      <c r="F59" s="2605" t="s">
        <v>447</v>
      </c>
      <c r="G59" s="2605" t="s">
        <v>5962</v>
      </c>
      <c r="H59" s="2606" t="s">
        <v>6893</v>
      </c>
      <c r="I59" s="2606" t="s">
        <v>6894</v>
      </c>
      <c r="J59" s="2606" t="s">
        <v>6588</v>
      </c>
      <c r="K59" s="2606" t="s">
        <v>6895</v>
      </c>
      <c r="L59" s="2607" t="s">
        <v>6896</v>
      </c>
      <c r="M59" s="2606" t="s">
        <v>6588</v>
      </c>
      <c r="N59" s="2588" t="s">
        <v>6156</v>
      </c>
      <c r="O59" s="2608" t="s">
        <v>6897</v>
      </c>
      <c r="P59" s="2609" t="s">
        <v>6088</v>
      </c>
      <c r="Q59" s="2631" t="s">
        <v>6898</v>
      </c>
      <c r="R59" s="2631" t="s">
        <v>95</v>
      </c>
      <c r="S59" s="2631">
        <v>75.0</v>
      </c>
      <c r="T59" s="2631" t="s">
        <v>5941</v>
      </c>
      <c r="U59" s="2632" t="s">
        <v>6899</v>
      </c>
      <c r="V59" s="2632" t="s">
        <v>6900</v>
      </c>
      <c r="W59" s="2630" t="s">
        <v>1674</v>
      </c>
      <c r="X59" s="2541"/>
      <c r="Y59" s="2647" t="s">
        <v>6536</v>
      </c>
      <c r="Z59" s="2653" t="s">
        <v>6180</v>
      </c>
      <c r="AA59" s="2654" t="s">
        <v>5875</v>
      </c>
      <c r="AB59" s="2655" t="s">
        <v>6901</v>
      </c>
      <c r="AC59" s="2655" t="s">
        <v>6902</v>
      </c>
      <c r="AD59" s="2656" t="s">
        <v>6903</v>
      </c>
      <c r="AE59" s="2657" t="s">
        <v>6904</v>
      </c>
      <c r="AF59" s="2643" t="str">
        <f t="shared" si="3"/>
        <v>#VALUE!</v>
      </c>
      <c r="AG59" s="2541"/>
    </row>
    <row r="60" ht="13.5" customHeight="1">
      <c r="A60" s="2602" t="s">
        <v>6510</v>
      </c>
      <c r="B60" s="2603">
        <v>18.0</v>
      </c>
      <c r="C60" s="2603">
        <v>15.0</v>
      </c>
      <c r="D60" s="2604" t="s">
        <v>6905</v>
      </c>
      <c r="E60" s="2603" t="s">
        <v>288</v>
      </c>
      <c r="F60" s="2605" t="s">
        <v>5970</v>
      </c>
      <c r="G60" s="2605" t="s">
        <v>5959</v>
      </c>
      <c r="H60" s="2606" t="s">
        <v>6906</v>
      </c>
      <c r="I60" s="2606" t="s">
        <v>6907</v>
      </c>
      <c r="J60" s="2606" t="s">
        <v>6120</v>
      </c>
      <c r="K60" s="2606" t="s">
        <v>6908</v>
      </c>
      <c r="L60" s="2607" t="s">
        <v>6909</v>
      </c>
      <c r="M60" s="2606" t="s">
        <v>6120</v>
      </c>
      <c r="N60" s="2588" t="s">
        <v>6882</v>
      </c>
      <c r="O60" s="2608" t="s">
        <v>6910</v>
      </c>
      <c r="P60" s="2609" t="s">
        <v>6088</v>
      </c>
      <c r="Q60" s="2631" t="s">
        <v>6911</v>
      </c>
      <c r="R60" s="2631" t="s">
        <v>5461</v>
      </c>
      <c r="S60" s="2631" t="s">
        <v>370</v>
      </c>
      <c r="T60" s="2631" t="s">
        <v>1907</v>
      </c>
      <c r="U60" s="2632" t="s">
        <v>6912</v>
      </c>
      <c r="V60" s="2632" t="s">
        <v>6913</v>
      </c>
      <c r="W60" s="2630" t="s">
        <v>6914</v>
      </c>
      <c r="X60" s="2541"/>
      <c r="Y60" s="2647" t="s">
        <v>6536</v>
      </c>
      <c r="Z60" s="2653" t="s">
        <v>6197</v>
      </c>
      <c r="AA60" s="2654" t="s">
        <v>5982</v>
      </c>
      <c r="AB60" s="2655" t="s">
        <v>6915</v>
      </c>
      <c r="AC60" s="2655" t="s">
        <v>6199</v>
      </c>
      <c r="AD60" s="2656" t="s">
        <v>6916</v>
      </c>
      <c r="AE60" s="2657" t="s">
        <v>6917</v>
      </c>
      <c r="AF60" s="2643" t="str">
        <f t="shared" si="3"/>
        <v>#VALUE!</v>
      </c>
      <c r="AG60" s="2541"/>
    </row>
    <row r="61" ht="13.5" customHeight="1">
      <c r="A61" s="2602" t="s">
        <v>6510</v>
      </c>
      <c r="B61" s="2603">
        <v>19.0</v>
      </c>
      <c r="C61" s="2603">
        <v>2.0</v>
      </c>
      <c r="D61" s="2604" t="s">
        <v>6918</v>
      </c>
      <c r="E61" s="2603" t="s">
        <v>288</v>
      </c>
      <c r="F61" s="2605" t="s">
        <v>1322</v>
      </c>
      <c r="G61" s="2605" t="s">
        <v>5340</v>
      </c>
      <c r="H61" s="2606" t="s">
        <v>6919</v>
      </c>
      <c r="I61" s="2606" t="s">
        <v>6920</v>
      </c>
      <c r="J61" s="2606" t="s">
        <v>6631</v>
      </c>
      <c r="K61" s="2606" t="s">
        <v>6921</v>
      </c>
      <c r="L61" s="2607" t="s">
        <v>6922</v>
      </c>
      <c r="M61" s="2606" t="s">
        <v>6631</v>
      </c>
      <c r="N61" s="2588"/>
      <c r="O61" s="2608" t="s">
        <v>6923</v>
      </c>
      <c r="P61" s="2609" t="s">
        <v>6088</v>
      </c>
      <c r="Q61" s="2631" t="s">
        <v>6924</v>
      </c>
      <c r="R61" s="2631" t="s">
        <v>288</v>
      </c>
      <c r="S61" s="2631" t="s">
        <v>5950</v>
      </c>
      <c r="T61" s="2631" t="s">
        <v>2240</v>
      </c>
      <c r="U61" s="2632" t="s">
        <v>6925</v>
      </c>
      <c r="V61" s="2632" t="s">
        <v>6926</v>
      </c>
      <c r="W61" s="2630" t="s">
        <v>6927</v>
      </c>
      <c r="X61" s="2541"/>
      <c r="Y61" s="2647" t="s">
        <v>6536</v>
      </c>
      <c r="Z61" s="2653" t="s">
        <v>6214</v>
      </c>
      <c r="AA61" s="2654" t="s">
        <v>5982</v>
      </c>
      <c r="AB61" s="2655" t="s">
        <v>6928</v>
      </c>
      <c r="AC61" s="2655" t="s">
        <v>6216</v>
      </c>
      <c r="AD61" s="2656" t="s">
        <v>6929</v>
      </c>
      <c r="AE61" s="2657" t="s">
        <v>6930</v>
      </c>
      <c r="AF61" s="2643" t="str">
        <f t="shared" si="3"/>
        <v>#VALUE!</v>
      </c>
      <c r="AG61" s="2541"/>
    </row>
    <row r="62" ht="13.5" customHeight="1">
      <c r="A62" s="2602" t="s">
        <v>6510</v>
      </c>
      <c r="B62" s="2603">
        <v>20.0</v>
      </c>
      <c r="C62" s="2603">
        <v>11.0</v>
      </c>
      <c r="D62" s="2604" t="s">
        <v>6931</v>
      </c>
      <c r="E62" s="2603" t="s">
        <v>95</v>
      </c>
      <c r="F62" s="2605" t="s">
        <v>6052</v>
      </c>
      <c r="G62" s="2605" t="s">
        <v>5963</v>
      </c>
      <c r="H62" s="2606" t="s">
        <v>6932</v>
      </c>
      <c r="I62" s="2606" t="s">
        <v>6933</v>
      </c>
      <c r="J62" s="2606" t="s">
        <v>6645</v>
      </c>
      <c r="K62" s="2606" t="s">
        <v>6934</v>
      </c>
      <c r="L62" s="2607" t="s">
        <v>6935</v>
      </c>
      <c r="M62" s="2606" t="s">
        <v>6645</v>
      </c>
      <c r="N62" s="2588" t="s">
        <v>6309</v>
      </c>
      <c r="O62" s="2608" t="s">
        <v>6936</v>
      </c>
      <c r="P62" s="2609" t="s">
        <v>6088</v>
      </c>
      <c r="Q62" s="2631" t="s">
        <v>6937</v>
      </c>
      <c r="R62" s="2631" t="s">
        <v>288</v>
      </c>
      <c r="S62" s="2631" t="s">
        <v>1153</v>
      </c>
      <c r="T62" s="2631" t="s">
        <v>5942</v>
      </c>
      <c r="U62" s="2632" t="s">
        <v>6938</v>
      </c>
      <c r="V62" s="2632" t="s">
        <v>6939</v>
      </c>
      <c r="W62" s="2630" t="s">
        <v>6940</v>
      </c>
      <c r="X62" s="2541"/>
      <c r="Y62" s="2659" t="s">
        <v>6536</v>
      </c>
      <c r="Z62" s="2660" t="s">
        <v>6230</v>
      </c>
      <c r="AA62" s="2661" t="s">
        <v>5982</v>
      </c>
      <c r="AB62" s="2662" t="s">
        <v>6941</v>
      </c>
      <c r="AC62" s="2662" t="s">
        <v>6942</v>
      </c>
      <c r="AD62" s="2663" t="s">
        <v>6943</v>
      </c>
      <c r="AE62" s="2664" t="s">
        <v>6944</v>
      </c>
      <c r="AF62" s="2643"/>
      <c r="AG62" s="2541"/>
    </row>
    <row r="63" ht="13.5" customHeight="1">
      <c r="A63" s="2602" t="s">
        <v>6510</v>
      </c>
      <c r="B63" s="2603">
        <v>20.0</v>
      </c>
      <c r="C63" s="2603">
        <v>16.0</v>
      </c>
      <c r="D63" s="2604" t="s">
        <v>6945</v>
      </c>
      <c r="E63" s="2603" t="s">
        <v>288</v>
      </c>
      <c r="F63" s="2605" t="s">
        <v>5970</v>
      </c>
      <c r="G63" s="2605" t="s">
        <v>5959</v>
      </c>
      <c r="H63" s="2606" t="s">
        <v>6946</v>
      </c>
      <c r="I63" s="2606" t="s">
        <v>6947</v>
      </c>
      <c r="J63" s="2606" t="s">
        <v>6084</v>
      </c>
      <c r="K63" s="2606" t="s">
        <v>6948</v>
      </c>
      <c r="L63" s="2607" t="s">
        <v>6949</v>
      </c>
      <c r="M63" s="2606" t="s">
        <v>6084</v>
      </c>
      <c r="N63" s="2588" t="s">
        <v>6882</v>
      </c>
      <c r="O63" s="2608" t="s">
        <v>6950</v>
      </c>
      <c r="P63" s="2609" t="s">
        <v>6088</v>
      </c>
      <c r="Q63" s="2631" t="s">
        <v>6951</v>
      </c>
      <c r="R63" s="2631" t="s">
        <v>95</v>
      </c>
      <c r="S63" s="2631" t="s">
        <v>5900</v>
      </c>
      <c r="T63" s="2631" t="s">
        <v>5938</v>
      </c>
      <c r="U63" s="2632" t="s">
        <v>6952</v>
      </c>
      <c r="V63" s="2632" t="s">
        <v>6953</v>
      </c>
      <c r="W63" s="2630" t="s">
        <v>6954</v>
      </c>
      <c r="X63" s="2541"/>
      <c r="Y63" s="2647" t="s">
        <v>6536</v>
      </c>
      <c r="Z63" s="2653" t="s">
        <v>6248</v>
      </c>
      <c r="AA63" s="2654" t="s">
        <v>5878</v>
      </c>
      <c r="AB63" s="2655" t="s">
        <v>6955</v>
      </c>
      <c r="AC63" s="2655" t="s">
        <v>6250</v>
      </c>
      <c r="AD63" s="2656" t="s">
        <v>6956</v>
      </c>
      <c r="AE63" s="2657" t="s">
        <v>6957</v>
      </c>
      <c r="AF63" s="2643" t="str">
        <f t="shared" ref="AF63:AF66" si="4">ROUND(AE63/1000000,0)</f>
        <v>#VALUE!</v>
      </c>
      <c r="AG63" s="2541"/>
    </row>
    <row r="64" ht="13.5" customHeight="1">
      <c r="A64" s="2602" t="s">
        <v>6510</v>
      </c>
      <c r="B64" s="2603">
        <v>25.0</v>
      </c>
      <c r="C64" s="2603">
        <v>15.0</v>
      </c>
      <c r="D64" s="2604" t="s">
        <v>6958</v>
      </c>
      <c r="E64" s="2603" t="s">
        <v>288</v>
      </c>
      <c r="F64" s="2605" t="s">
        <v>5970</v>
      </c>
      <c r="G64" s="2605" t="s">
        <v>5959</v>
      </c>
      <c r="H64" s="2606" t="s">
        <v>6959</v>
      </c>
      <c r="I64" s="2606" t="s">
        <v>6960</v>
      </c>
      <c r="J64" s="2606" t="s">
        <v>6961</v>
      </c>
      <c r="K64" s="2606" t="s">
        <v>6962</v>
      </c>
      <c r="L64" s="2607" t="s">
        <v>6963</v>
      </c>
      <c r="M64" s="2606" t="s">
        <v>6961</v>
      </c>
      <c r="N64" s="2588" t="s">
        <v>4943</v>
      </c>
      <c r="O64" s="2608" t="s">
        <v>6964</v>
      </c>
      <c r="P64" s="2609" t="s">
        <v>6088</v>
      </c>
      <c r="Q64" s="2631" t="s">
        <v>6965</v>
      </c>
      <c r="R64" s="2631" t="s">
        <v>5461</v>
      </c>
      <c r="S64" s="2631" t="s">
        <v>2010</v>
      </c>
      <c r="T64" s="2631" t="s">
        <v>1907</v>
      </c>
      <c r="U64" s="2632" t="s">
        <v>6966</v>
      </c>
      <c r="V64" s="2632" t="s">
        <v>6967</v>
      </c>
      <c r="W64" s="2630" t="s">
        <v>1687</v>
      </c>
      <c r="X64" s="2541"/>
      <c r="Y64" s="2647" t="s">
        <v>6536</v>
      </c>
      <c r="Z64" s="2653" t="s">
        <v>6266</v>
      </c>
      <c r="AA64" s="2654" t="s">
        <v>5983</v>
      </c>
      <c r="AB64" s="2655" t="s">
        <v>6968</v>
      </c>
      <c r="AC64" s="2655" t="s">
        <v>6969</v>
      </c>
      <c r="AD64" s="2656" t="s">
        <v>6970</v>
      </c>
      <c r="AE64" s="2657" t="s">
        <v>6971</v>
      </c>
      <c r="AF64" s="2643" t="str">
        <f t="shared" si="4"/>
        <v>#VALUE!</v>
      </c>
      <c r="AG64" s="2541"/>
    </row>
    <row r="65" ht="13.5" customHeight="1">
      <c r="A65" s="2602" t="s">
        <v>6510</v>
      </c>
      <c r="B65" s="2603">
        <v>25.0</v>
      </c>
      <c r="C65" s="2603" t="s">
        <v>4982</v>
      </c>
      <c r="D65" s="2604" t="s">
        <v>6972</v>
      </c>
      <c r="E65" s="2603" t="s">
        <v>288</v>
      </c>
      <c r="F65" s="2605" t="s">
        <v>5971</v>
      </c>
      <c r="G65" s="2605" t="s">
        <v>5960</v>
      </c>
      <c r="H65" s="2606" t="s">
        <v>6973</v>
      </c>
      <c r="I65" s="2606" t="s">
        <v>6974</v>
      </c>
      <c r="J65" s="2606" t="s">
        <v>6838</v>
      </c>
      <c r="K65" s="2606" t="s">
        <v>6975</v>
      </c>
      <c r="L65" s="2607" t="s">
        <v>6976</v>
      </c>
      <c r="M65" s="2606" t="s">
        <v>6838</v>
      </c>
      <c r="N65" s="2588"/>
      <c r="O65" s="2608" t="s">
        <v>6977</v>
      </c>
      <c r="P65" s="2609" t="s">
        <v>6088</v>
      </c>
      <c r="Q65" s="2631" t="s">
        <v>6978</v>
      </c>
      <c r="R65" s="2631" t="s">
        <v>95</v>
      </c>
      <c r="S65" s="2631" t="s">
        <v>5900</v>
      </c>
      <c r="T65" s="2631" t="s">
        <v>5938</v>
      </c>
      <c r="U65" s="2632" t="s">
        <v>6979</v>
      </c>
      <c r="V65" s="2632" t="s">
        <v>6980</v>
      </c>
      <c r="W65" s="2630" t="s">
        <v>6981</v>
      </c>
      <c r="X65" s="2541"/>
      <c r="Y65" s="2647" t="s">
        <v>6536</v>
      </c>
      <c r="Z65" s="2653" t="s">
        <v>6282</v>
      </c>
      <c r="AA65" s="2654" t="s">
        <v>5982</v>
      </c>
      <c r="AB65" s="2655" t="s">
        <v>6982</v>
      </c>
      <c r="AC65" s="2655" t="s">
        <v>6983</v>
      </c>
      <c r="AD65" s="2656" t="s">
        <v>6984</v>
      </c>
      <c r="AE65" s="2657" t="s">
        <v>6985</v>
      </c>
      <c r="AF65" s="2643" t="str">
        <f t="shared" si="4"/>
        <v>#VALUE!</v>
      </c>
      <c r="AG65" s="2541"/>
    </row>
    <row r="66" ht="13.5" customHeight="1">
      <c r="A66" s="2602" t="s">
        <v>6986</v>
      </c>
      <c r="B66" s="2603">
        <v>3.0</v>
      </c>
      <c r="C66" s="2603">
        <v>15.0</v>
      </c>
      <c r="D66" s="2604" t="s">
        <v>6987</v>
      </c>
      <c r="E66" s="2603" t="s">
        <v>17</v>
      </c>
      <c r="F66" s="2605" t="s">
        <v>5924</v>
      </c>
      <c r="G66" s="2605" t="s">
        <v>6988</v>
      </c>
      <c r="H66" s="2606" t="s">
        <v>6989</v>
      </c>
      <c r="I66" s="2606" t="s">
        <v>6990</v>
      </c>
      <c r="J66" s="2606" t="s">
        <v>6991</v>
      </c>
      <c r="K66" s="2606" t="s">
        <v>6992</v>
      </c>
      <c r="L66" s="2607" t="s">
        <v>6993</v>
      </c>
      <c r="M66" s="2606" t="s">
        <v>6991</v>
      </c>
      <c r="N66" s="2588" t="s">
        <v>6994</v>
      </c>
      <c r="O66" s="2608" t="s">
        <v>6995</v>
      </c>
      <c r="P66" s="2609" t="s">
        <v>6088</v>
      </c>
      <c r="Q66" s="2631" t="s">
        <v>6996</v>
      </c>
      <c r="R66" s="2631" t="s">
        <v>4983</v>
      </c>
      <c r="S66" s="2631" t="s">
        <v>5901</v>
      </c>
      <c r="T66" s="2631" t="s">
        <v>5943</v>
      </c>
      <c r="U66" s="2632" t="s">
        <v>6997</v>
      </c>
      <c r="V66" s="2632" t="s">
        <v>6998</v>
      </c>
      <c r="W66" s="2630" t="s">
        <v>6999</v>
      </c>
      <c r="X66" s="2541"/>
      <c r="Y66" s="2647" t="s">
        <v>6536</v>
      </c>
      <c r="Z66" s="2653" t="s">
        <v>6298</v>
      </c>
      <c r="AA66" s="2654" t="s">
        <v>5875</v>
      </c>
      <c r="AB66" s="2655" t="s">
        <v>6299</v>
      </c>
      <c r="AC66" s="2655" t="s">
        <v>7000</v>
      </c>
      <c r="AD66" s="2656" t="s">
        <v>7001</v>
      </c>
      <c r="AE66" s="2657" t="s">
        <v>7002</v>
      </c>
      <c r="AF66" s="2643" t="str">
        <f t="shared" si="4"/>
        <v>#VALUE!</v>
      </c>
      <c r="AG66" s="2541"/>
    </row>
    <row r="67" ht="13.5" customHeight="1">
      <c r="A67" s="2602" t="s">
        <v>6986</v>
      </c>
      <c r="B67" s="2603">
        <v>3.0</v>
      </c>
      <c r="C67" s="2603">
        <v>16.0</v>
      </c>
      <c r="D67" s="2604" t="s">
        <v>7003</v>
      </c>
      <c r="E67" s="2603" t="s">
        <v>288</v>
      </c>
      <c r="F67" s="2605" t="s">
        <v>5949</v>
      </c>
      <c r="G67" s="2605" t="s">
        <v>5947</v>
      </c>
      <c r="H67" s="2606" t="s">
        <v>7004</v>
      </c>
      <c r="I67" s="2606" t="s">
        <v>7005</v>
      </c>
      <c r="J67" s="2606" t="s">
        <v>7006</v>
      </c>
      <c r="K67" s="2606" t="s">
        <v>7007</v>
      </c>
      <c r="L67" s="2607" t="s">
        <v>7008</v>
      </c>
      <c r="M67" s="2606" t="s">
        <v>7006</v>
      </c>
      <c r="N67" s="2588" t="s">
        <v>4953</v>
      </c>
      <c r="O67" s="2608" t="s">
        <v>7009</v>
      </c>
      <c r="P67" s="2609" t="s">
        <v>6088</v>
      </c>
      <c r="Q67" s="2631" t="s">
        <v>7010</v>
      </c>
      <c r="R67" s="2631" t="s">
        <v>4983</v>
      </c>
      <c r="S67" s="2631" t="s">
        <v>359</v>
      </c>
      <c r="T67" s="2631" t="s">
        <v>5944</v>
      </c>
      <c r="U67" s="2632" t="s">
        <v>7011</v>
      </c>
      <c r="V67" s="2632" t="s">
        <v>7012</v>
      </c>
      <c r="W67" s="2630" t="s">
        <v>7013</v>
      </c>
      <c r="X67" s="2541"/>
      <c r="Y67" s="2659" t="s">
        <v>6536</v>
      </c>
      <c r="Z67" s="2660" t="s">
        <v>6315</v>
      </c>
      <c r="AA67" s="2661" t="s">
        <v>5875</v>
      </c>
      <c r="AB67" s="2662" t="s">
        <v>7014</v>
      </c>
      <c r="AC67" s="2662" t="s">
        <v>7015</v>
      </c>
      <c r="AD67" s="2663" t="s">
        <v>7016</v>
      </c>
      <c r="AE67" s="2664" t="s">
        <v>7017</v>
      </c>
      <c r="AF67" s="2643"/>
      <c r="AG67" s="2541"/>
    </row>
    <row r="68" ht="13.5" customHeight="1">
      <c r="A68" s="2602" t="s">
        <v>6986</v>
      </c>
      <c r="B68" s="2603">
        <v>3.0</v>
      </c>
      <c r="C68" s="2603">
        <v>20.0</v>
      </c>
      <c r="D68" s="2604" t="s">
        <v>7018</v>
      </c>
      <c r="E68" s="2603" t="s">
        <v>4983</v>
      </c>
      <c r="F68" s="2605" t="s">
        <v>1913</v>
      </c>
      <c r="G68" s="2605" t="s">
        <v>7019</v>
      </c>
      <c r="H68" s="2606" t="s">
        <v>7020</v>
      </c>
      <c r="I68" s="2606" t="s">
        <v>7021</v>
      </c>
      <c r="J68" s="2606" t="s">
        <v>7022</v>
      </c>
      <c r="K68" s="2606" t="s">
        <v>7023</v>
      </c>
      <c r="L68" s="2607" t="s">
        <v>7024</v>
      </c>
      <c r="M68" s="2606" t="s">
        <v>7022</v>
      </c>
      <c r="N68" s="2588"/>
      <c r="O68" s="2608" t="s">
        <v>7025</v>
      </c>
      <c r="P68" s="2609" t="s">
        <v>6088</v>
      </c>
      <c r="Q68" s="2631" t="s">
        <v>7026</v>
      </c>
      <c r="R68" s="2631" t="s">
        <v>4983</v>
      </c>
      <c r="S68" s="2631" t="s">
        <v>5902</v>
      </c>
      <c r="T68" s="2631" t="s">
        <v>5888</v>
      </c>
      <c r="U68" s="2632" t="s">
        <v>7027</v>
      </c>
      <c r="V68" s="2632" t="s">
        <v>7028</v>
      </c>
      <c r="W68" s="2630" t="s">
        <v>7029</v>
      </c>
      <c r="X68" s="2541"/>
      <c r="Y68" s="2647" t="s">
        <v>6536</v>
      </c>
      <c r="Z68" s="2653" t="s">
        <v>6332</v>
      </c>
      <c r="AA68" s="2654" t="s">
        <v>5875</v>
      </c>
      <c r="AB68" s="2655" t="s">
        <v>7014</v>
      </c>
      <c r="AC68" s="2655" t="s">
        <v>7015</v>
      </c>
      <c r="AD68" s="2656" t="s">
        <v>7030</v>
      </c>
      <c r="AE68" s="2657" t="s">
        <v>7031</v>
      </c>
      <c r="AF68" s="2643" t="str">
        <f t="shared" ref="AF68:AF69" si="5">ROUND(AE68/1000000,0)</f>
        <v>#VALUE!</v>
      </c>
      <c r="AG68" s="2541"/>
    </row>
    <row r="69" ht="13.5" customHeight="1">
      <c r="A69" s="2602" t="s">
        <v>6986</v>
      </c>
      <c r="B69" s="2603">
        <v>4.0</v>
      </c>
      <c r="C69" s="2603">
        <v>8.0</v>
      </c>
      <c r="D69" s="2604" t="s">
        <v>7032</v>
      </c>
      <c r="E69" s="2603" t="s">
        <v>288</v>
      </c>
      <c r="F69" s="2605" t="s">
        <v>1252</v>
      </c>
      <c r="G69" s="2605" t="s">
        <v>5792</v>
      </c>
      <c r="H69" s="2606" t="s">
        <v>7033</v>
      </c>
      <c r="I69" s="2606" t="s">
        <v>7034</v>
      </c>
      <c r="J69" s="2606" t="s">
        <v>7035</v>
      </c>
      <c r="K69" s="2606" t="s">
        <v>7036</v>
      </c>
      <c r="L69" s="2607" t="s">
        <v>7037</v>
      </c>
      <c r="M69" s="2606" t="s">
        <v>7035</v>
      </c>
      <c r="N69" s="2588" t="s">
        <v>4935</v>
      </c>
      <c r="O69" s="2608" t="s">
        <v>7038</v>
      </c>
      <c r="P69" s="2609" t="s">
        <v>6088</v>
      </c>
      <c r="Q69" s="2631" t="s">
        <v>7039</v>
      </c>
      <c r="R69" s="2631" t="s">
        <v>288</v>
      </c>
      <c r="S69" s="2631" t="s">
        <v>1111</v>
      </c>
      <c r="T69" s="2631" t="s">
        <v>370</v>
      </c>
      <c r="U69" s="2632" t="s">
        <v>7040</v>
      </c>
      <c r="V69" s="2632" t="s">
        <v>7041</v>
      </c>
      <c r="W69" s="2630" t="s">
        <v>7042</v>
      </c>
      <c r="X69" s="2541"/>
      <c r="Y69" s="2647" t="s">
        <v>6536</v>
      </c>
      <c r="Z69" s="2653" t="s">
        <v>6346</v>
      </c>
      <c r="AA69" s="2654" t="s">
        <v>5878</v>
      </c>
      <c r="AB69" s="2655" t="s">
        <v>7043</v>
      </c>
      <c r="AC69" s="2655" t="s">
        <v>7044</v>
      </c>
      <c r="AD69" s="2656" t="s">
        <v>7045</v>
      </c>
      <c r="AE69" s="2657" t="s">
        <v>7046</v>
      </c>
      <c r="AF69" s="2643" t="str">
        <f t="shared" si="5"/>
        <v>#VALUE!</v>
      </c>
      <c r="AG69" s="2541"/>
    </row>
    <row r="70" ht="13.5" customHeight="1">
      <c r="A70" s="2602" t="s">
        <v>6986</v>
      </c>
      <c r="B70" s="2603">
        <v>4.0</v>
      </c>
      <c r="C70" s="2603" t="s">
        <v>6511</v>
      </c>
      <c r="D70" s="2604" t="s">
        <v>7047</v>
      </c>
      <c r="E70" s="2603" t="s">
        <v>4983</v>
      </c>
      <c r="F70" s="2605" t="s">
        <v>5045</v>
      </c>
      <c r="G70" s="2605" t="s">
        <v>5945</v>
      </c>
      <c r="H70" s="2606" t="s">
        <v>7048</v>
      </c>
      <c r="I70" s="2606" t="s">
        <v>7049</v>
      </c>
      <c r="J70" s="2606" t="s">
        <v>7050</v>
      </c>
      <c r="K70" s="2606" t="s">
        <v>7051</v>
      </c>
      <c r="L70" s="2607" t="s">
        <v>7052</v>
      </c>
      <c r="M70" s="2606" t="s">
        <v>7050</v>
      </c>
      <c r="N70" s="2588" t="s">
        <v>4935</v>
      </c>
      <c r="O70" s="2608" t="s">
        <v>7053</v>
      </c>
      <c r="P70" s="2609" t="s">
        <v>6088</v>
      </c>
      <c r="Q70" s="2631" t="s">
        <v>7054</v>
      </c>
      <c r="R70" s="2631" t="s">
        <v>5461</v>
      </c>
      <c r="S70" s="2631">
        <v>65.0</v>
      </c>
      <c r="T70" s="2631" t="s">
        <v>1907</v>
      </c>
      <c r="U70" s="2632" t="s">
        <v>7055</v>
      </c>
      <c r="V70" s="2632" t="s">
        <v>7056</v>
      </c>
      <c r="W70" s="2630" t="s">
        <v>7057</v>
      </c>
      <c r="X70" s="2541"/>
      <c r="Y70" s="2659" t="s">
        <v>6536</v>
      </c>
      <c r="Z70" s="2660" t="s">
        <v>6361</v>
      </c>
      <c r="AA70" s="2661" t="s">
        <v>5983</v>
      </c>
      <c r="AB70" s="2662" t="s">
        <v>6860</v>
      </c>
      <c r="AC70" s="2662" t="s">
        <v>7058</v>
      </c>
      <c r="AD70" s="2663" t="s">
        <v>7059</v>
      </c>
      <c r="AE70" s="2664" t="s">
        <v>7060</v>
      </c>
      <c r="AF70" s="2643"/>
      <c r="AG70" s="2541"/>
    </row>
    <row r="71" ht="13.5" customHeight="1">
      <c r="A71" s="2602" t="s">
        <v>6986</v>
      </c>
      <c r="B71" s="2603">
        <v>4.0</v>
      </c>
      <c r="C71" s="2603">
        <v>9.0</v>
      </c>
      <c r="D71" s="2604" t="s">
        <v>7061</v>
      </c>
      <c r="E71" s="2603" t="s">
        <v>4983</v>
      </c>
      <c r="F71" s="2605" t="s">
        <v>5975</v>
      </c>
      <c r="G71" s="2605" t="s">
        <v>1216</v>
      </c>
      <c r="H71" s="2606" t="s">
        <v>7062</v>
      </c>
      <c r="I71" s="2606" t="s">
        <v>7063</v>
      </c>
      <c r="J71" s="2606" t="s">
        <v>7064</v>
      </c>
      <c r="K71" s="2606" t="s">
        <v>7065</v>
      </c>
      <c r="L71" s="2607" t="s">
        <v>7066</v>
      </c>
      <c r="M71" s="2606" t="s">
        <v>7064</v>
      </c>
      <c r="N71" s="2588"/>
      <c r="O71" s="2608" t="s">
        <v>7067</v>
      </c>
      <c r="P71" s="2609" t="s">
        <v>6088</v>
      </c>
      <c r="Q71" s="2631" t="s">
        <v>7068</v>
      </c>
      <c r="R71" s="2631" t="s">
        <v>288</v>
      </c>
      <c r="S71" s="2631" t="s">
        <v>5949</v>
      </c>
      <c r="T71" s="2631" t="s">
        <v>5947</v>
      </c>
      <c r="U71" s="2632" t="s">
        <v>7069</v>
      </c>
      <c r="V71" s="2632" t="s">
        <v>7070</v>
      </c>
      <c r="W71" s="2630" t="s">
        <v>7071</v>
      </c>
      <c r="X71" s="2541"/>
      <c r="Y71" s="2647" t="s">
        <v>6536</v>
      </c>
      <c r="Z71" s="2653" t="s">
        <v>6377</v>
      </c>
      <c r="AA71" s="2654" t="s">
        <v>5982</v>
      </c>
      <c r="AB71" s="2655" t="s">
        <v>6846</v>
      </c>
      <c r="AC71" s="2655" t="s">
        <v>6847</v>
      </c>
      <c r="AD71" s="2656" t="s">
        <v>7072</v>
      </c>
      <c r="AE71" s="2657" t="s">
        <v>7073</v>
      </c>
      <c r="AF71" s="2643" t="str">
        <f>ROUND(AE71/1000000,0)</f>
        <v>#VALUE!</v>
      </c>
      <c r="AG71" s="2541"/>
    </row>
    <row r="72" ht="13.5" customHeight="1">
      <c r="A72" s="2665" t="s">
        <v>6986</v>
      </c>
      <c r="B72" s="2666">
        <v>4.0</v>
      </c>
      <c r="C72" s="2666" t="s">
        <v>738</v>
      </c>
      <c r="D72" s="2667" t="s">
        <v>7074</v>
      </c>
      <c r="E72" s="2666" t="s">
        <v>17</v>
      </c>
      <c r="F72" s="2668" t="s">
        <v>7075</v>
      </c>
      <c r="G72" s="2668" t="s">
        <v>2060</v>
      </c>
      <c r="H72" s="2606" t="s">
        <v>7076</v>
      </c>
      <c r="I72" s="2606" t="s">
        <v>7077</v>
      </c>
      <c r="J72" s="2606" t="s">
        <v>7078</v>
      </c>
      <c r="K72" s="2606" t="s">
        <v>7079</v>
      </c>
      <c r="L72" s="2607" t="s">
        <v>7080</v>
      </c>
      <c r="M72" s="2606" t="s">
        <v>7078</v>
      </c>
      <c r="N72" s="2588"/>
      <c r="O72" s="2608" t="s">
        <v>7081</v>
      </c>
      <c r="P72" s="2609" t="s">
        <v>6088</v>
      </c>
      <c r="Q72" s="2631" t="s">
        <v>7082</v>
      </c>
      <c r="R72" s="2631" t="s">
        <v>4983</v>
      </c>
      <c r="S72" s="2631" t="s">
        <v>72</v>
      </c>
      <c r="T72" s="2631" t="s">
        <v>5940</v>
      </c>
      <c r="U72" s="2632" t="s">
        <v>7083</v>
      </c>
      <c r="V72" s="2632" t="s">
        <v>7084</v>
      </c>
      <c r="W72" s="2630" t="s">
        <v>7085</v>
      </c>
      <c r="X72" s="2541"/>
      <c r="Y72" s="2659" t="s">
        <v>6536</v>
      </c>
      <c r="Z72" s="2660" t="s">
        <v>6386</v>
      </c>
      <c r="AA72" s="2661" t="s">
        <v>5875</v>
      </c>
      <c r="AB72" s="2662" t="s">
        <v>6387</v>
      </c>
      <c r="AC72" s="2662" t="s">
        <v>7086</v>
      </c>
      <c r="AD72" s="2663" t="s">
        <v>7087</v>
      </c>
      <c r="AE72" s="2664" t="s">
        <v>7088</v>
      </c>
      <c r="AF72" s="2643"/>
      <c r="AG72" s="2541"/>
    </row>
    <row r="73" ht="13.5" customHeight="1">
      <c r="A73" s="2602" t="s">
        <v>6986</v>
      </c>
      <c r="B73" s="2603">
        <v>4.0</v>
      </c>
      <c r="C73" s="2603">
        <v>20.0</v>
      </c>
      <c r="D73" s="2604" t="s">
        <v>7089</v>
      </c>
      <c r="E73" s="2603" t="s">
        <v>4983</v>
      </c>
      <c r="F73" s="2605" t="s">
        <v>1913</v>
      </c>
      <c r="G73" s="2605" t="s">
        <v>7019</v>
      </c>
      <c r="H73" s="2606" t="s">
        <v>7090</v>
      </c>
      <c r="I73" s="2606" t="s">
        <v>7091</v>
      </c>
      <c r="J73" s="2606" t="s">
        <v>7022</v>
      </c>
      <c r="K73" s="2606" t="s">
        <v>7092</v>
      </c>
      <c r="L73" s="2607" t="s">
        <v>7093</v>
      </c>
      <c r="M73" s="2606" t="s">
        <v>7022</v>
      </c>
      <c r="N73" s="2588"/>
      <c r="O73" s="2608" t="s">
        <v>7094</v>
      </c>
      <c r="P73" s="2609" t="s">
        <v>6088</v>
      </c>
      <c r="Q73" s="2631" t="s">
        <v>7095</v>
      </c>
      <c r="R73" s="2631" t="s">
        <v>288</v>
      </c>
      <c r="S73" s="2631" t="s">
        <v>5950</v>
      </c>
      <c r="T73" s="2631" t="s">
        <v>2240</v>
      </c>
      <c r="U73" s="2632" t="s">
        <v>7096</v>
      </c>
      <c r="V73" s="2632" t="s">
        <v>7097</v>
      </c>
      <c r="W73" s="2630" t="s">
        <v>7098</v>
      </c>
      <c r="X73" s="2541"/>
      <c r="Y73" s="2647" t="s">
        <v>6536</v>
      </c>
      <c r="Z73" s="2653" t="s">
        <v>6402</v>
      </c>
      <c r="AA73" s="2654" t="s">
        <v>5982</v>
      </c>
      <c r="AB73" s="2655" t="s">
        <v>7099</v>
      </c>
      <c r="AC73" s="2655" t="s">
        <v>7100</v>
      </c>
      <c r="AD73" s="2656" t="s">
        <v>7101</v>
      </c>
      <c r="AE73" s="2657" t="s">
        <v>7102</v>
      </c>
      <c r="AF73" s="2643" t="str">
        <f t="shared" ref="AF73:AF175" si="6">ROUND(AE73/1000000,0)</f>
        <v>#VALUE!</v>
      </c>
      <c r="AG73" s="2541"/>
    </row>
    <row r="74" ht="13.5" customHeight="1">
      <c r="A74" s="2602" t="s">
        <v>6986</v>
      </c>
      <c r="B74" s="2603">
        <v>7.0</v>
      </c>
      <c r="C74" s="2603">
        <v>1.0</v>
      </c>
      <c r="D74" s="2604" t="s">
        <v>7103</v>
      </c>
      <c r="E74" s="2603" t="s">
        <v>4983</v>
      </c>
      <c r="F74" s="2605" t="s">
        <v>359</v>
      </c>
      <c r="G74" s="2605" t="s">
        <v>363</v>
      </c>
      <c r="H74" s="2606" t="s">
        <v>7104</v>
      </c>
      <c r="I74" s="2606" t="s">
        <v>7105</v>
      </c>
      <c r="J74" s="2606" t="s">
        <v>7106</v>
      </c>
      <c r="K74" s="2606" t="s">
        <v>7107</v>
      </c>
      <c r="L74" s="2607" t="s">
        <v>7108</v>
      </c>
      <c r="M74" s="2606" t="s">
        <v>7106</v>
      </c>
      <c r="N74" s="2588"/>
      <c r="O74" s="2608" t="s">
        <v>7109</v>
      </c>
      <c r="P74" s="2609" t="s">
        <v>6088</v>
      </c>
      <c r="Q74" s="2631" t="s">
        <v>7110</v>
      </c>
      <c r="R74" s="2631" t="s">
        <v>95</v>
      </c>
      <c r="S74" s="2631">
        <v>75.0</v>
      </c>
      <c r="T74" s="2631" t="s">
        <v>5941</v>
      </c>
      <c r="U74" s="2632" t="s">
        <v>7111</v>
      </c>
      <c r="V74" s="2632" t="s">
        <v>7112</v>
      </c>
      <c r="W74" s="2630" t="s">
        <v>7113</v>
      </c>
      <c r="X74" s="2541"/>
      <c r="Y74" s="2647" t="s">
        <v>4935</v>
      </c>
      <c r="Z74" s="2653" t="s">
        <v>7114</v>
      </c>
      <c r="AA74" s="2654" t="s">
        <v>5875</v>
      </c>
      <c r="AB74" s="2655" t="s">
        <v>6831</v>
      </c>
      <c r="AC74" s="2655" t="s">
        <v>6832</v>
      </c>
      <c r="AD74" s="2656" t="s">
        <v>7115</v>
      </c>
      <c r="AE74" s="2657" t="s">
        <v>7116</v>
      </c>
      <c r="AF74" s="2643" t="str">
        <f t="shared" si="6"/>
        <v>#VALUE!</v>
      </c>
      <c r="AG74" s="2541"/>
    </row>
    <row r="75" ht="13.5" customHeight="1">
      <c r="A75" s="2602" t="s">
        <v>6986</v>
      </c>
      <c r="B75" s="2603">
        <v>7.0</v>
      </c>
      <c r="C75" s="2603">
        <v>6.0</v>
      </c>
      <c r="D75" s="2604" t="s">
        <v>7117</v>
      </c>
      <c r="E75" s="2603" t="s">
        <v>288</v>
      </c>
      <c r="F75" s="2605" t="s">
        <v>2090</v>
      </c>
      <c r="G75" s="2605" t="s">
        <v>6007</v>
      </c>
      <c r="H75" s="2606" t="s">
        <v>7118</v>
      </c>
      <c r="I75" s="2606" t="s">
        <v>7119</v>
      </c>
      <c r="J75" s="2606" t="s">
        <v>7120</v>
      </c>
      <c r="K75" s="2606" t="s">
        <v>7121</v>
      </c>
      <c r="L75" s="2607" t="s">
        <v>7122</v>
      </c>
      <c r="M75" s="2606" t="s">
        <v>7120</v>
      </c>
      <c r="N75" s="2588"/>
      <c r="O75" s="2608" t="s">
        <v>7123</v>
      </c>
      <c r="P75" s="2609" t="s">
        <v>6088</v>
      </c>
      <c r="Q75" s="2631" t="s">
        <v>7124</v>
      </c>
      <c r="R75" s="2631" t="s">
        <v>5461</v>
      </c>
      <c r="S75" s="2631" t="s">
        <v>2010</v>
      </c>
      <c r="T75" s="2631" t="s">
        <v>1907</v>
      </c>
      <c r="U75" s="2632" t="s">
        <v>7125</v>
      </c>
      <c r="V75" s="2632" t="s">
        <v>7126</v>
      </c>
      <c r="W75" s="2630" t="s">
        <v>7127</v>
      </c>
      <c r="X75" s="2541"/>
      <c r="Y75" s="2647" t="s">
        <v>4935</v>
      </c>
      <c r="Z75" s="2653" t="s">
        <v>7128</v>
      </c>
      <c r="AA75" s="2654" t="s">
        <v>5982</v>
      </c>
      <c r="AB75" s="2655" t="s">
        <v>6846</v>
      </c>
      <c r="AC75" s="2655" t="s">
        <v>6847</v>
      </c>
      <c r="AD75" s="2656" t="s">
        <v>7129</v>
      </c>
      <c r="AE75" s="2657" t="s">
        <v>7130</v>
      </c>
      <c r="AF75" s="2643" t="str">
        <f t="shared" si="6"/>
        <v>#VALUE!</v>
      </c>
      <c r="AG75" s="2541"/>
    </row>
    <row r="76" ht="13.5" customHeight="1">
      <c r="A76" s="2602" t="s">
        <v>6986</v>
      </c>
      <c r="B76" s="2603">
        <v>7.0</v>
      </c>
      <c r="C76" s="2603">
        <v>9.0</v>
      </c>
      <c r="D76" s="2604" t="s">
        <v>7131</v>
      </c>
      <c r="E76" s="2603" t="s">
        <v>4983</v>
      </c>
      <c r="F76" s="2605" t="s">
        <v>5975</v>
      </c>
      <c r="G76" s="2605" t="s">
        <v>1216</v>
      </c>
      <c r="H76" s="2606" t="s">
        <v>7132</v>
      </c>
      <c r="I76" s="2606" t="s">
        <v>7133</v>
      </c>
      <c r="J76" s="2606" t="s">
        <v>7064</v>
      </c>
      <c r="K76" s="2606" t="s">
        <v>7134</v>
      </c>
      <c r="L76" s="2607" t="s">
        <v>7135</v>
      </c>
      <c r="M76" s="2606" t="s">
        <v>7064</v>
      </c>
      <c r="N76" s="2588" t="s">
        <v>6241</v>
      </c>
      <c r="O76" s="2608" t="s">
        <v>7136</v>
      </c>
      <c r="P76" s="2609" t="s">
        <v>6088</v>
      </c>
      <c r="Q76" s="2631" t="s">
        <v>7137</v>
      </c>
      <c r="R76" s="2631" t="s">
        <v>4983</v>
      </c>
      <c r="S76" s="2631" t="s">
        <v>72</v>
      </c>
      <c r="T76" s="2631" t="s">
        <v>5940</v>
      </c>
      <c r="U76" s="2632" t="s">
        <v>7138</v>
      </c>
      <c r="V76" s="2632" t="s">
        <v>7139</v>
      </c>
      <c r="W76" s="2630" t="s">
        <v>7140</v>
      </c>
      <c r="X76" s="2541"/>
      <c r="Y76" s="2647" t="s">
        <v>4935</v>
      </c>
      <c r="Z76" s="2653" t="s">
        <v>7141</v>
      </c>
      <c r="AA76" s="2654" t="s">
        <v>5983</v>
      </c>
      <c r="AB76" s="2655" t="s">
        <v>6860</v>
      </c>
      <c r="AC76" s="2655" t="s">
        <v>6861</v>
      </c>
      <c r="AD76" s="2656" t="s">
        <v>7142</v>
      </c>
      <c r="AE76" s="2657" t="s">
        <v>7143</v>
      </c>
      <c r="AF76" s="2643" t="str">
        <f t="shared" si="6"/>
        <v>#VALUE!</v>
      </c>
      <c r="AG76" s="2541"/>
    </row>
    <row r="77" ht="13.5" customHeight="1">
      <c r="A77" s="2602" t="s">
        <v>6986</v>
      </c>
      <c r="B77" s="2603">
        <v>7.0</v>
      </c>
      <c r="C77" s="2603">
        <v>15.0</v>
      </c>
      <c r="D77" s="2604" t="s">
        <v>7144</v>
      </c>
      <c r="E77" s="2603" t="s">
        <v>17</v>
      </c>
      <c r="F77" s="2605" t="s">
        <v>5924</v>
      </c>
      <c r="G77" s="2605" t="s">
        <v>6988</v>
      </c>
      <c r="H77" s="2606" t="s">
        <v>7145</v>
      </c>
      <c r="I77" s="2606" t="s">
        <v>7146</v>
      </c>
      <c r="J77" s="2606" t="s">
        <v>6991</v>
      </c>
      <c r="K77" s="2606" t="s">
        <v>7147</v>
      </c>
      <c r="L77" s="2607" t="s">
        <v>7148</v>
      </c>
      <c r="M77" s="2606" t="s">
        <v>6991</v>
      </c>
      <c r="N77" s="2588" t="s">
        <v>6994</v>
      </c>
      <c r="O77" s="2608" t="s">
        <v>7149</v>
      </c>
      <c r="P77" s="2609" t="s">
        <v>6088</v>
      </c>
      <c r="Q77" s="2631" t="s">
        <v>7150</v>
      </c>
      <c r="R77" s="2631" t="s">
        <v>4983</v>
      </c>
      <c r="S77" s="2631" t="s">
        <v>1086</v>
      </c>
      <c r="T77" s="2631" t="s">
        <v>5939</v>
      </c>
      <c r="U77" s="2632" t="s">
        <v>7151</v>
      </c>
      <c r="V77" s="2632" t="s">
        <v>7152</v>
      </c>
      <c r="W77" s="2630" t="s">
        <v>7153</v>
      </c>
      <c r="X77" s="2541"/>
      <c r="Y77" s="2647" t="s">
        <v>4935</v>
      </c>
      <c r="Z77" s="2653" t="s">
        <v>7154</v>
      </c>
      <c r="AA77" s="2654" t="s">
        <v>5878</v>
      </c>
      <c r="AB77" s="2655" t="s">
        <v>6874</v>
      </c>
      <c r="AC77" s="2655" t="s">
        <v>7155</v>
      </c>
      <c r="AD77" s="2656" t="s">
        <v>7156</v>
      </c>
      <c r="AE77" s="2657" t="s">
        <v>7157</v>
      </c>
      <c r="AF77" s="2643" t="str">
        <f t="shared" si="6"/>
        <v>#VALUE!</v>
      </c>
      <c r="AG77" s="2541"/>
    </row>
    <row r="78" ht="13.5" customHeight="1">
      <c r="A78" s="2602" t="s">
        <v>6986</v>
      </c>
      <c r="B78" s="2603">
        <v>9.0</v>
      </c>
      <c r="C78" s="2603">
        <v>1.0</v>
      </c>
      <c r="D78" s="2604" t="s">
        <v>7158</v>
      </c>
      <c r="E78" s="2603" t="s">
        <v>4983</v>
      </c>
      <c r="F78" s="2605" t="s">
        <v>359</v>
      </c>
      <c r="G78" s="2605" t="s">
        <v>363</v>
      </c>
      <c r="H78" s="2606" t="s">
        <v>7159</v>
      </c>
      <c r="I78" s="2606" t="s">
        <v>7160</v>
      </c>
      <c r="J78" s="2606" t="s">
        <v>7106</v>
      </c>
      <c r="K78" s="2606" t="s">
        <v>7161</v>
      </c>
      <c r="L78" s="2607" t="s">
        <v>7162</v>
      </c>
      <c r="M78" s="2606" t="s">
        <v>7106</v>
      </c>
      <c r="N78" s="2588"/>
      <c r="O78" s="2608" t="s">
        <v>7163</v>
      </c>
      <c r="P78" s="2609" t="s">
        <v>6088</v>
      </c>
      <c r="Q78" s="2669" t="s">
        <v>7164</v>
      </c>
      <c r="R78" s="2670"/>
      <c r="S78" s="2670"/>
      <c r="T78" s="2670"/>
      <c r="U78" s="2606" t="s">
        <v>7165</v>
      </c>
      <c r="V78" s="2607" t="s">
        <v>7166</v>
      </c>
      <c r="W78" s="2622" t="s">
        <v>7167</v>
      </c>
      <c r="X78" s="2541"/>
      <c r="Y78" s="2647" t="s">
        <v>4935</v>
      </c>
      <c r="Z78" s="2653" t="s">
        <v>7168</v>
      </c>
      <c r="AA78" s="2654" t="s">
        <v>5875</v>
      </c>
      <c r="AB78" s="2655" t="s">
        <v>6888</v>
      </c>
      <c r="AC78" s="2655" t="s">
        <v>6889</v>
      </c>
      <c r="AD78" s="2656" t="s">
        <v>7169</v>
      </c>
      <c r="AE78" s="2657" t="s">
        <v>7170</v>
      </c>
      <c r="AF78" s="2643" t="str">
        <f t="shared" si="6"/>
        <v>#VALUE!</v>
      </c>
      <c r="AG78" s="2541"/>
    </row>
    <row r="79" ht="13.5" customHeight="1">
      <c r="A79" s="2602" t="s">
        <v>6986</v>
      </c>
      <c r="B79" s="2603">
        <v>9.0</v>
      </c>
      <c r="C79" s="2603">
        <v>16.0</v>
      </c>
      <c r="D79" s="2604" t="s">
        <v>7171</v>
      </c>
      <c r="E79" s="2603" t="s">
        <v>288</v>
      </c>
      <c r="F79" s="2605" t="s">
        <v>5949</v>
      </c>
      <c r="G79" s="2605" t="s">
        <v>5947</v>
      </c>
      <c r="H79" s="2606" t="s">
        <v>7172</v>
      </c>
      <c r="I79" s="2606" t="s">
        <v>7173</v>
      </c>
      <c r="J79" s="2606" t="s">
        <v>7006</v>
      </c>
      <c r="K79" s="2606" t="s">
        <v>7174</v>
      </c>
      <c r="L79" s="2607" t="s">
        <v>7175</v>
      </c>
      <c r="M79" s="2606" t="s">
        <v>7006</v>
      </c>
      <c r="N79" s="2588" t="s">
        <v>7176</v>
      </c>
      <c r="O79" s="2608" t="s">
        <v>7177</v>
      </c>
      <c r="P79" s="2609" t="s">
        <v>6088</v>
      </c>
      <c r="Q79" s="2671" t="s">
        <v>7178</v>
      </c>
      <c r="R79" s="2672" t="s">
        <v>95</v>
      </c>
      <c r="S79" s="2672" t="s">
        <v>5938</v>
      </c>
      <c r="T79" s="2672" t="s">
        <v>1329</v>
      </c>
      <c r="U79" s="2673" t="s">
        <v>7179</v>
      </c>
      <c r="V79" s="2673" t="s">
        <v>7180</v>
      </c>
      <c r="W79" s="2622" t="s">
        <v>7181</v>
      </c>
      <c r="X79" s="2541"/>
      <c r="Y79" s="2647" t="s">
        <v>4935</v>
      </c>
      <c r="Z79" s="2653" t="s">
        <v>7182</v>
      </c>
      <c r="AA79" s="2654" t="s">
        <v>5875</v>
      </c>
      <c r="AB79" s="2655" t="s">
        <v>6901</v>
      </c>
      <c r="AC79" s="2655" t="s">
        <v>6902</v>
      </c>
      <c r="AD79" s="2656" t="s">
        <v>7183</v>
      </c>
      <c r="AE79" s="2657" t="s">
        <v>7184</v>
      </c>
      <c r="AF79" s="2643" t="str">
        <f t="shared" si="6"/>
        <v>#VALUE!</v>
      </c>
      <c r="AG79" s="2541"/>
    </row>
    <row r="80" ht="13.5" customHeight="1">
      <c r="A80" s="2602" t="s">
        <v>6986</v>
      </c>
      <c r="B80" s="2603">
        <v>10.0</v>
      </c>
      <c r="C80" s="2603">
        <v>8.0</v>
      </c>
      <c r="D80" s="2604" t="s">
        <v>7185</v>
      </c>
      <c r="E80" s="2603" t="s">
        <v>288</v>
      </c>
      <c r="F80" s="2605" t="s">
        <v>1252</v>
      </c>
      <c r="G80" s="2605" t="s">
        <v>5792</v>
      </c>
      <c r="H80" s="2606" t="s">
        <v>7186</v>
      </c>
      <c r="I80" s="2606" t="s">
        <v>7187</v>
      </c>
      <c r="J80" s="2606" t="s">
        <v>7035</v>
      </c>
      <c r="K80" s="2606" t="s">
        <v>7188</v>
      </c>
      <c r="L80" s="2607" t="s">
        <v>7189</v>
      </c>
      <c r="M80" s="2606" t="s">
        <v>7035</v>
      </c>
      <c r="N80" s="2588"/>
      <c r="O80" s="2608" t="s">
        <v>7190</v>
      </c>
      <c r="P80" s="2609" t="s">
        <v>6088</v>
      </c>
      <c r="Q80" s="2674" t="s">
        <v>7191</v>
      </c>
      <c r="R80" s="2675" t="s">
        <v>4983</v>
      </c>
      <c r="S80" s="2675" t="s">
        <v>5939</v>
      </c>
      <c r="T80" s="2675">
        <v>48.0</v>
      </c>
      <c r="U80" s="2676" t="s">
        <v>7192</v>
      </c>
      <c r="V80" s="2676" t="s">
        <v>7193</v>
      </c>
      <c r="W80" s="2622" t="s">
        <v>7194</v>
      </c>
      <c r="X80" s="2541"/>
      <c r="Y80" s="2647" t="s">
        <v>4935</v>
      </c>
      <c r="Z80" s="2653" t="s">
        <v>7195</v>
      </c>
      <c r="AA80" s="2654" t="s">
        <v>5982</v>
      </c>
      <c r="AB80" s="2655" t="s">
        <v>6915</v>
      </c>
      <c r="AC80" s="2655" t="s">
        <v>6199</v>
      </c>
      <c r="AD80" s="2656" t="s">
        <v>7196</v>
      </c>
      <c r="AE80" s="2657" t="s">
        <v>7197</v>
      </c>
      <c r="AF80" s="2643" t="str">
        <f t="shared" si="6"/>
        <v>#VALUE!</v>
      </c>
      <c r="AG80" s="2541"/>
    </row>
    <row r="81" ht="13.5" customHeight="1">
      <c r="A81" s="2602" t="s">
        <v>6986</v>
      </c>
      <c r="B81" s="2603">
        <v>10.0</v>
      </c>
      <c r="C81" s="2603" t="s">
        <v>6511</v>
      </c>
      <c r="D81" s="2604" t="s">
        <v>7198</v>
      </c>
      <c r="E81" s="2603" t="s">
        <v>4983</v>
      </c>
      <c r="F81" s="2605" t="s">
        <v>5045</v>
      </c>
      <c r="G81" s="2605" t="s">
        <v>5945</v>
      </c>
      <c r="H81" s="2606" t="s">
        <v>7199</v>
      </c>
      <c r="I81" s="2606" t="s">
        <v>7200</v>
      </c>
      <c r="J81" s="2606" t="s">
        <v>7050</v>
      </c>
      <c r="K81" s="2606" t="s">
        <v>7201</v>
      </c>
      <c r="L81" s="2607" t="s">
        <v>7202</v>
      </c>
      <c r="M81" s="2606" t="s">
        <v>7050</v>
      </c>
      <c r="N81" s="2588"/>
      <c r="O81" s="2608" t="s">
        <v>7203</v>
      </c>
      <c r="P81" s="2609" t="s">
        <v>6088</v>
      </c>
      <c r="Q81" s="2674" t="s">
        <v>7204</v>
      </c>
      <c r="R81" s="2675" t="s">
        <v>288</v>
      </c>
      <c r="S81" s="2675" t="s">
        <v>2010</v>
      </c>
      <c r="T81" s="2675" t="s">
        <v>1153</v>
      </c>
      <c r="U81" s="2676" t="s">
        <v>7205</v>
      </c>
      <c r="V81" s="2676" t="s">
        <v>7206</v>
      </c>
      <c r="W81" s="2622" t="s">
        <v>7207</v>
      </c>
      <c r="X81" s="2541"/>
      <c r="Y81" s="2647" t="s">
        <v>4935</v>
      </c>
      <c r="Z81" s="2653" t="s">
        <v>7208</v>
      </c>
      <c r="AA81" s="2654" t="s">
        <v>5982</v>
      </c>
      <c r="AB81" s="2655" t="s">
        <v>6928</v>
      </c>
      <c r="AC81" s="2655" t="s">
        <v>6216</v>
      </c>
      <c r="AD81" s="2656" t="s">
        <v>7209</v>
      </c>
      <c r="AE81" s="2657" t="s">
        <v>7210</v>
      </c>
      <c r="AF81" s="2643" t="str">
        <f t="shared" si="6"/>
        <v>#VALUE!</v>
      </c>
      <c r="AG81" s="2541"/>
    </row>
    <row r="82" ht="13.5" customHeight="1">
      <c r="A82" s="2602" t="s">
        <v>6986</v>
      </c>
      <c r="B82" s="2603">
        <v>10.0</v>
      </c>
      <c r="C82" s="2603">
        <v>15.0</v>
      </c>
      <c r="D82" s="2604" t="s">
        <v>7211</v>
      </c>
      <c r="E82" s="2603" t="s">
        <v>17</v>
      </c>
      <c r="F82" s="2605" t="s">
        <v>5924</v>
      </c>
      <c r="G82" s="2605" t="s">
        <v>6988</v>
      </c>
      <c r="H82" s="2606" t="s">
        <v>7212</v>
      </c>
      <c r="I82" s="2606" t="s">
        <v>7213</v>
      </c>
      <c r="J82" s="2606" t="s">
        <v>6991</v>
      </c>
      <c r="K82" s="2606" t="s">
        <v>7214</v>
      </c>
      <c r="L82" s="2607" t="s">
        <v>7215</v>
      </c>
      <c r="M82" s="2606" t="s">
        <v>6991</v>
      </c>
      <c r="N82" s="2588" t="s">
        <v>6882</v>
      </c>
      <c r="O82" s="2608" t="s">
        <v>7216</v>
      </c>
      <c r="P82" s="2609" t="s">
        <v>6088</v>
      </c>
      <c r="Q82" s="2674" t="s">
        <v>7217</v>
      </c>
      <c r="R82" s="2675" t="s">
        <v>4983</v>
      </c>
      <c r="S82" s="2675" t="s">
        <v>5940</v>
      </c>
      <c r="T82" s="2675" t="s">
        <v>72</v>
      </c>
      <c r="U82" s="2676" t="s">
        <v>7218</v>
      </c>
      <c r="V82" s="2676" t="s">
        <v>7219</v>
      </c>
      <c r="W82" s="2622" t="s">
        <v>7220</v>
      </c>
      <c r="X82" s="2541"/>
      <c r="Y82" s="2647" t="s">
        <v>4935</v>
      </c>
      <c r="Z82" s="2653" t="s">
        <v>7221</v>
      </c>
      <c r="AA82" s="2654" t="s">
        <v>5982</v>
      </c>
      <c r="AB82" s="2655" t="s">
        <v>6941</v>
      </c>
      <c r="AC82" s="2655" t="s">
        <v>6942</v>
      </c>
      <c r="AD82" s="2656" t="s">
        <v>7222</v>
      </c>
      <c r="AE82" s="2657" t="s">
        <v>7223</v>
      </c>
      <c r="AF82" s="2643" t="str">
        <f t="shared" si="6"/>
        <v>#VALUE!</v>
      </c>
      <c r="AG82" s="2541"/>
    </row>
    <row r="83" ht="13.5" customHeight="1">
      <c r="A83" s="2602" t="s">
        <v>6986</v>
      </c>
      <c r="B83" s="2603">
        <v>12.0</v>
      </c>
      <c r="C83" s="2603">
        <v>6.0</v>
      </c>
      <c r="D83" s="2604" t="s">
        <v>7224</v>
      </c>
      <c r="E83" s="2603" t="s">
        <v>288</v>
      </c>
      <c r="F83" s="2605" t="s">
        <v>1035</v>
      </c>
      <c r="G83" s="2605" t="s">
        <v>6007</v>
      </c>
      <c r="H83" s="2606" t="s">
        <v>7225</v>
      </c>
      <c r="I83" s="2606" t="s">
        <v>7226</v>
      </c>
      <c r="J83" s="2606" t="s">
        <v>7120</v>
      </c>
      <c r="K83" s="2606" t="s">
        <v>7227</v>
      </c>
      <c r="L83" s="2607" t="s">
        <v>7228</v>
      </c>
      <c r="M83" s="2606" t="s">
        <v>7120</v>
      </c>
      <c r="N83" s="2588"/>
      <c r="O83" s="2608" t="s">
        <v>7229</v>
      </c>
      <c r="P83" s="2609" t="s">
        <v>6088</v>
      </c>
      <c r="Q83" s="2674" t="s">
        <v>7230</v>
      </c>
      <c r="R83" s="2675" t="s">
        <v>95</v>
      </c>
      <c r="S83" s="2675" t="s">
        <v>5941</v>
      </c>
      <c r="T83" s="2675" t="s">
        <v>5310</v>
      </c>
      <c r="U83" s="2676" t="s">
        <v>7231</v>
      </c>
      <c r="V83" s="2676" t="s">
        <v>7232</v>
      </c>
      <c r="W83" s="2622" t="s">
        <v>7233</v>
      </c>
      <c r="X83" s="2541"/>
      <c r="Y83" s="2647" t="s">
        <v>4935</v>
      </c>
      <c r="Z83" s="2653" t="s">
        <v>7234</v>
      </c>
      <c r="AA83" s="2654" t="s">
        <v>5878</v>
      </c>
      <c r="AB83" s="2655" t="s">
        <v>6955</v>
      </c>
      <c r="AC83" s="2655" t="s">
        <v>6250</v>
      </c>
      <c r="AD83" s="2656" t="s">
        <v>7235</v>
      </c>
      <c r="AE83" s="2657" t="s">
        <v>7236</v>
      </c>
      <c r="AF83" s="2643" t="str">
        <f t="shared" si="6"/>
        <v>#VALUE!</v>
      </c>
      <c r="AG83" s="2541"/>
    </row>
    <row r="84" ht="13.5" customHeight="1">
      <c r="A84" s="2602" t="s">
        <v>6986</v>
      </c>
      <c r="B84" s="2603">
        <v>13.0</v>
      </c>
      <c r="C84" s="2603">
        <v>2.0</v>
      </c>
      <c r="D84" s="2604" t="s">
        <v>7237</v>
      </c>
      <c r="E84" s="2603" t="s">
        <v>288</v>
      </c>
      <c r="F84" s="2605" t="s">
        <v>6034</v>
      </c>
      <c r="G84" s="2605" t="s">
        <v>7238</v>
      </c>
      <c r="H84" s="2606" t="s">
        <v>7239</v>
      </c>
      <c r="I84" s="2606" t="s">
        <v>7240</v>
      </c>
      <c r="J84" s="2606" t="s">
        <v>7241</v>
      </c>
      <c r="K84" s="2606" t="s">
        <v>7242</v>
      </c>
      <c r="L84" s="2607" t="s">
        <v>7243</v>
      </c>
      <c r="M84" s="2606" t="s">
        <v>7241</v>
      </c>
      <c r="N84" s="2588" t="s">
        <v>2896</v>
      </c>
      <c r="O84" s="2608" t="s">
        <v>7244</v>
      </c>
      <c r="P84" s="2609" t="s">
        <v>6088</v>
      </c>
      <c r="Q84" s="2674" t="s">
        <v>7245</v>
      </c>
      <c r="R84" s="2675" t="s">
        <v>288</v>
      </c>
      <c r="S84" s="2675" t="s">
        <v>5942</v>
      </c>
      <c r="T84" s="2675" t="s">
        <v>2091</v>
      </c>
      <c r="U84" s="2676" t="s">
        <v>7246</v>
      </c>
      <c r="V84" s="2676" t="s">
        <v>7247</v>
      </c>
      <c r="W84" s="2622" t="s">
        <v>7248</v>
      </c>
      <c r="X84" s="2541"/>
      <c r="Y84" s="2647" t="s">
        <v>4935</v>
      </c>
      <c r="Z84" s="2653" t="s">
        <v>7249</v>
      </c>
      <c r="AA84" s="2654" t="s">
        <v>5983</v>
      </c>
      <c r="AB84" s="2655" t="s">
        <v>6968</v>
      </c>
      <c r="AC84" s="2655" t="s">
        <v>6969</v>
      </c>
      <c r="AD84" s="2656" t="s">
        <v>7250</v>
      </c>
      <c r="AE84" s="2657" t="s">
        <v>7251</v>
      </c>
      <c r="AF84" s="2643" t="str">
        <f t="shared" si="6"/>
        <v>#VALUE!</v>
      </c>
      <c r="AG84" s="2541"/>
    </row>
    <row r="85" ht="13.5" customHeight="1">
      <c r="A85" s="2602" t="s">
        <v>6986</v>
      </c>
      <c r="B85" s="2603">
        <v>13.0</v>
      </c>
      <c r="C85" s="2603" t="s">
        <v>6511</v>
      </c>
      <c r="D85" s="2604" t="s">
        <v>7252</v>
      </c>
      <c r="E85" s="2603" t="s">
        <v>4983</v>
      </c>
      <c r="F85" s="2605" t="s">
        <v>5045</v>
      </c>
      <c r="G85" s="2605" t="s">
        <v>5945</v>
      </c>
      <c r="H85" s="2606" t="s">
        <v>7253</v>
      </c>
      <c r="I85" s="2606" t="s">
        <v>7254</v>
      </c>
      <c r="J85" s="2606" t="s">
        <v>7050</v>
      </c>
      <c r="K85" s="2606" t="s">
        <v>7255</v>
      </c>
      <c r="L85" s="2607" t="s">
        <v>7256</v>
      </c>
      <c r="M85" s="2606" t="s">
        <v>7050</v>
      </c>
      <c r="N85" s="2588"/>
      <c r="O85" s="2608" t="s">
        <v>7257</v>
      </c>
      <c r="P85" s="2609" t="s">
        <v>6088</v>
      </c>
      <c r="Q85" s="2674" t="s">
        <v>7258</v>
      </c>
      <c r="R85" s="2675" t="s">
        <v>4983</v>
      </c>
      <c r="S85" s="2675" t="s">
        <v>5943</v>
      </c>
      <c r="T85" s="2675" t="s">
        <v>1910</v>
      </c>
      <c r="U85" s="2676" t="s">
        <v>7259</v>
      </c>
      <c r="V85" s="2676" t="s">
        <v>7260</v>
      </c>
      <c r="W85" s="2622" t="s">
        <v>7261</v>
      </c>
      <c r="X85" s="2541"/>
      <c r="Y85" s="2647" t="s">
        <v>4935</v>
      </c>
      <c r="Z85" s="2653" t="s">
        <v>7262</v>
      </c>
      <c r="AA85" s="2654" t="s">
        <v>5982</v>
      </c>
      <c r="AB85" s="2655" t="s">
        <v>6982</v>
      </c>
      <c r="AC85" s="2655" t="s">
        <v>6983</v>
      </c>
      <c r="AD85" s="2656" t="s">
        <v>7263</v>
      </c>
      <c r="AE85" s="2657" t="s">
        <v>7264</v>
      </c>
      <c r="AF85" s="2643" t="str">
        <f t="shared" si="6"/>
        <v>#VALUE!</v>
      </c>
      <c r="AG85" s="2541"/>
    </row>
    <row r="86" ht="13.5" customHeight="1">
      <c r="A86" s="2602" t="s">
        <v>6986</v>
      </c>
      <c r="B86" s="2603">
        <v>13.0</v>
      </c>
      <c r="C86" s="2603" t="s">
        <v>738</v>
      </c>
      <c r="D86" s="2604" t="s">
        <v>7265</v>
      </c>
      <c r="E86" s="2603" t="s">
        <v>17</v>
      </c>
      <c r="F86" s="2605" t="s">
        <v>6051</v>
      </c>
      <c r="G86" s="2605" t="s">
        <v>2060</v>
      </c>
      <c r="H86" s="2606" t="s">
        <v>7266</v>
      </c>
      <c r="I86" s="2606" t="s">
        <v>7267</v>
      </c>
      <c r="J86" s="2606" t="s">
        <v>7268</v>
      </c>
      <c r="K86" s="2606" t="s">
        <v>7269</v>
      </c>
      <c r="L86" s="2607" t="s">
        <v>7270</v>
      </c>
      <c r="M86" s="2606" t="s">
        <v>7268</v>
      </c>
      <c r="N86" s="2588" t="s">
        <v>4954</v>
      </c>
      <c r="O86" s="2608" t="s">
        <v>7271</v>
      </c>
      <c r="P86" s="2609" t="s">
        <v>6088</v>
      </c>
      <c r="Q86" s="2674" t="s">
        <v>7272</v>
      </c>
      <c r="R86" s="2675" t="s">
        <v>5461</v>
      </c>
      <c r="S86" s="2675" t="s">
        <v>1907</v>
      </c>
      <c r="T86" s="2675" t="s">
        <v>5942</v>
      </c>
      <c r="U86" s="2676" t="s">
        <v>7273</v>
      </c>
      <c r="V86" s="2676" t="s">
        <v>7274</v>
      </c>
      <c r="W86" s="2622" t="s">
        <v>7275</v>
      </c>
      <c r="X86" s="2541"/>
      <c r="Y86" s="2647" t="s">
        <v>4935</v>
      </c>
      <c r="Z86" s="2653" t="s">
        <v>7276</v>
      </c>
      <c r="AA86" s="2654" t="s">
        <v>5875</v>
      </c>
      <c r="AB86" s="2655" t="s">
        <v>6299</v>
      </c>
      <c r="AC86" s="2655" t="s">
        <v>7000</v>
      </c>
      <c r="AD86" s="2656" t="s">
        <v>7277</v>
      </c>
      <c r="AE86" s="2657" t="s">
        <v>7278</v>
      </c>
      <c r="AF86" s="2643" t="str">
        <f t="shared" si="6"/>
        <v>#VALUE!</v>
      </c>
      <c r="AG86" s="2541"/>
    </row>
    <row r="87" ht="13.5" customHeight="1">
      <c r="A87" s="2602" t="s">
        <v>6986</v>
      </c>
      <c r="B87" s="2603">
        <v>13.0</v>
      </c>
      <c r="C87" s="2603">
        <v>16.0</v>
      </c>
      <c r="D87" s="2604" t="s">
        <v>7279</v>
      </c>
      <c r="E87" s="2603" t="s">
        <v>288</v>
      </c>
      <c r="F87" s="2605" t="s">
        <v>7280</v>
      </c>
      <c r="G87" s="2605" t="s">
        <v>5947</v>
      </c>
      <c r="H87" s="2606" t="s">
        <v>7281</v>
      </c>
      <c r="I87" s="2606" t="s">
        <v>7282</v>
      </c>
      <c r="J87" s="2606" t="s">
        <v>7006</v>
      </c>
      <c r="K87" s="2606" t="s">
        <v>7283</v>
      </c>
      <c r="L87" s="2607" t="s">
        <v>7284</v>
      </c>
      <c r="M87" s="2606" t="s">
        <v>7006</v>
      </c>
      <c r="N87" s="2588" t="s">
        <v>6309</v>
      </c>
      <c r="O87" s="2608" t="s">
        <v>7285</v>
      </c>
      <c r="P87" s="2677"/>
      <c r="Q87" s="2678" t="s">
        <v>7286</v>
      </c>
      <c r="R87" s="2679" t="s">
        <v>4983</v>
      </c>
      <c r="S87" s="2679" t="s">
        <v>5944</v>
      </c>
      <c r="T87" s="2679" t="s">
        <v>359</v>
      </c>
      <c r="U87" s="2676" t="s">
        <v>7287</v>
      </c>
      <c r="V87" s="2676" t="s">
        <v>7288</v>
      </c>
      <c r="W87" s="2622" t="s">
        <v>7289</v>
      </c>
      <c r="X87" s="2541"/>
      <c r="Y87" s="2647" t="s">
        <v>4935</v>
      </c>
      <c r="Z87" s="2653" t="s">
        <v>7290</v>
      </c>
      <c r="AA87" s="2654" t="s">
        <v>5875</v>
      </c>
      <c r="AB87" s="2655" t="s">
        <v>7014</v>
      </c>
      <c r="AC87" s="2655" t="s">
        <v>7015</v>
      </c>
      <c r="AD87" s="2656" t="s">
        <v>7291</v>
      </c>
      <c r="AE87" s="2657" t="s">
        <v>7292</v>
      </c>
      <c r="AF87" s="2643" t="str">
        <f t="shared" si="6"/>
        <v>#VALUE!</v>
      </c>
      <c r="AG87" s="2541"/>
    </row>
    <row r="88" ht="13.5" customHeight="1">
      <c r="A88" s="2602" t="s">
        <v>6986</v>
      </c>
      <c r="B88" s="2603">
        <v>14.0</v>
      </c>
      <c r="C88" s="2603">
        <v>1.0</v>
      </c>
      <c r="D88" s="2604" t="s">
        <v>7293</v>
      </c>
      <c r="E88" s="2603" t="s">
        <v>4983</v>
      </c>
      <c r="F88" s="2605" t="s">
        <v>359</v>
      </c>
      <c r="G88" s="2605" t="s">
        <v>363</v>
      </c>
      <c r="H88" s="2606" t="s">
        <v>7294</v>
      </c>
      <c r="I88" s="2606" t="s">
        <v>7295</v>
      </c>
      <c r="J88" s="2606" t="s">
        <v>7106</v>
      </c>
      <c r="K88" s="2606" t="s">
        <v>7296</v>
      </c>
      <c r="L88" s="2607" t="s">
        <v>7297</v>
      </c>
      <c r="M88" s="2606" t="s">
        <v>7106</v>
      </c>
      <c r="N88" s="2588" t="s">
        <v>4935</v>
      </c>
      <c r="O88" s="2608" t="s">
        <v>7298</v>
      </c>
      <c r="P88" s="2677"/>
      <c r="Q88" s="2674" t="s">
        <v>7299</v>
      </c>
      <c r="R88" s="2675" t="s">
        <v>4983</v>
      </c>
      <c r="S88" s="2675" t="s">
        <v>5888</v>
      </c>
      <c r="T88" s="2675" t="s">
        <v>5911</v>
      </c>
      <c r="U88" s="2676" t="s">
        <v>7300</v>
      </c>
      <c r="V88" s="2676" t="s">
        <v>7301</v>
      </c>
      <c r="W88" s="2622" t="s">
        <v>1555</v>
      </c>
      <c r="X88" s="2541"/>
      <c r="Y88" s="2647" t="s">
        <v>4935</v>
      </c>
      <c r="Z88" s="2653" t="s">
        <v>7302</v>
      </c>
      <c r="AA88" s="2654" t="s">
        <v>5875</v>
      </c>
      <c r="AB88" s="2655" t="s">
        <v>7014</v>
      </c>
      <c r="AC88" s="2655" t="s">
        <v>7015</v>
      </c>
      <c r="AD88" s="2656" t="s">
        <v>7303</v>
      </c>
      <c r="AE88" s="2657" t="s">
        <v>7304</v>
      </c>
      <c r="AF88" s="2643" t="str">
        <f t="shared" si="6"/>
        <v>#VALUE!</v>
      </c>
      <c r="AG88" s="2541"/>
    </row>
    <row r="89" ht="13.5" customHeight="1">
      <c r="A89" s="2602" t="s">
        <v>6986</v>
      </c>
      <c r="B89" s="2603">
        <v>14.0</v>
      </c>
      <c r="C89" s="2603">
        <v>8.0</v>
      </c>
      <c r="D89" s="2604" t="s">
        <v>7305</v>
      </c>
      <c r="E89" s="2603" t="s">
        <v>288</v>
      </c>
      <c r="F89" s="2605" t="s">
        <v>6049</v>
      </c>
      <c r="G89" s="2605" t="s">
        <v>5792</v>
      </c>
      <c r="H89" s="2606" t="s">
        <v>7306</v>
      </c>
      <c r="I89" s="2606" t="s">
        <v>7307</v>
      </c>
      <c r="J89" s="2606" t="s">
        <v>7035</v>
      </c>
      <c r="K89" s="2606" t="s">
        <v>7308</v>
      </c>
      <c r="L89" s="2607" t="s">
        <v>7309</v>
      </c>
      <c r="M89" s="2606" t="s">
        <v>7035</v>
      </c>
      <c r="N89" s="2588"/>
      <c r="O89" s="2608" t="s">
        <v>7310</v>
      </c>
      <c r="P89" s="2677"/>
      <c r="Q89" s="2674" t="s">
        <v>7311</v>
      </c>
      <c r="R89" s="2675" t="s">
        <v>288</v>
      </c>
      <c r="S89" s="2675" t="s">
        <v>370</v>
      </c>
      <c r="T89" s="2675" t="s">
        <v>1153</v>
      </c>
      <c r="U89" s="2676" t="s">
        <v>7312</v>
      </c>
      <c r="V89" s="2676" t="s">
        <v>7313</v>
      </c>
      <c r="W89" s="2622" t="s">
        <v>7314</v>
      </c>
      <c r="X89" s="2541"/>
      <c r="Y89" s="2647" t="s">
        <v>4935</v>
      </c>
      <c r="Z89" s="2653" t="s">
        <v>7315</v>
      </c>
      <c r="AA89" s="2654" t="s">
        <v>5878</v>
      </c>
      <c r="AB89" s="2655" t="s">
        <v>7043</v>
      </c>
      <c r="AC89" s="2655" t="s">
        <v>7316</v>
      </c>
      <c r="AD89" s="2656" t="s">
        <v>7317</v>
      </c>
      <c r="AE89" s="2657" t="s">
        <v>7318</v>
      </c>
      <c r="AF89" s="2643" t="str">
        <f t="shared" si="6"/>
        <v>#VALUE!</v>
      </c>
      <c r="AG89" s="2541"/>
    </row>
    <row r="90" ht="13.5" customHeight="1">
      <c r="A90" s="2602" t="s">
        <v>6986</v>
      </c>
      <c r="B90" s="2603">
        <v>17.0</v>
      </c>
      <c r="C90" s="2603">
        <v>6.0</v>
      </c>
      <c r="D90" s="2604" t="s">
        <v>7319</v>
      </c>
      <c r="E90" s="2603" t="s">
        <v>288</v>
      </c>
      <c r="F90" s="2605" t="s">
        <v>7320</v>
      </c>
      <c r="G90" s="2605" t="s">
        <v>6007</v>
      </c>
      <c r="H90" s="2606" t="s">
        <v>7321</v>
      </c>
      <c r="I90" s="2606" t="s">
        <v>7322</v>
      </c>
      <c r="J90" s="2606" t="s">
        <v>7120</v>
      </c>
      <c r="K90" s="2606" t="s">
        <v>7323</v>
      </c>
      <c r="L90" s="2607" t="s">
        <v>7324</v>
      </c>
      <c r="M90" s="2606" t="s">
        <v>7120</v>
      </c>
      <c r="N90" s="2588" t="s">
        <v>4935</v>
      </c>
      <c r="O90" s="2608" t="s">
        <v>7325</v>
      </c>
      <c r="P90" s="2677"/>
      <c r="Q90" s="2674" t="s">
        <v>7326</v>
      </c>
      <c r="R90" s="2675" t="s">
        <v>4983</v>
      </c>
      <c r="S90" s="2675" t="s">
        <v>5945</v>
      </c>
      <c r="T90" s="2675" t="s">
        <v>7327</v>
      </c>
      <c r="U90" s="2676" t="s">
        <v>7328</v>
      </c>
      <c r="V90" s="2676" t="s">
        <v>7329</v>
      </c>
      <c r="W90" s="2622" t="s">
        <v>7330</v>
      </c>
      <c r="X90" s="2541"/>
      <c r="Y90" s="2647" t="s">
        <v>4935</v>
      </c>
      <c r="Z90" s="2653" t="s">
        <v>7331</v>
      </c>
      <c r="AA90" s="2654" t="s">
        <v>5983</v>
      </c>
      <c r="AB90" s="2655" t="s">
        <v>6860</v>
      </c>
      <c r="AC90" s="2655" t="s">
        <v>6861</v>
      </c>
      <c r="AD90" s="2656" t="s">
        <v>7332</v>
      </c>
      <c r="AE90" s="2657" t="s">
        <v>7333</v>
      </c>
      <c r="AF90" s="2643" t="str">
        <f t="shared" si="6"/>
        <v>#VALUE!</v>
      </c>
      <c r="AG90" s="2541"/>
    </row>
    <row r="91" ht="13.5" customHeight="1">
      <c r="A91" s="2602" t="s">
        <v>6986</v>
      </c>
      <c r="B91" s="2603">
        <v>18.0</v>
      </c>
      <c r="C91" s="2603">
        <v>1.0</v>
      </c>
      <c r="D91" s="2604" t="s">
        <v>7334</v>
      </c>
      <c r="E91" s="2603" t="s">
        <v>4983</v>
      </c>
      <c r="F91" s="2605" t="s">
        <v>359</v>
      </c>
      <c r="G91" s="2605" t="s">
        <v>363</v>
      </c>
      <c r="H91" s="2606" t="s">
        <v>7335</v>
      </c>
      <c r="I91" s="2606" t="s">
        <v>7336</v>
      </c>
      <c r="J91" s="2606" t="s">
        <v>7106</v>
      </c>
      <c r="K91" s="2606" t="s">
        <v>7337</v>
      </c>
      <c r="L91" s="2607" t="s">
        <v>7338</v>
      </c>
      <c r="M91" s="2606" t="s">
        <v>7106</v>
      </c>
      <c r="N91" s="2588"/>
      <c r="O91" s="2608" t="s">
        <v>7339</v>
      </c>
      <c r="P91" s="2677"/>
      <c r="Q91" s="2674" t="s">
        <v>7340</v>
      </c>
      <c r="R91" s="2675" t="s">
        <v>4983</v>
      </c>
      <c r="S91" s="2675" t="s">
        <v>5888</v>
      </c>
      <c r="T91" s="2675" t="s">
        <v>5911</v>
      </c>
      <c r="U91" s="2676" t="s">
        <v>7341</v>
      </c>
      <c r="V91" s="2676" t="s">
        <v>7342</v>
      </c>
      <c r="W91" s="2622" t="s">
        <v>7343</v>
      </c>
      <c r="X91" s="2541"/>
      <c r="Y91" s="2647" t="s">
        <v>4935</v>
      </c>
      <c r="Z91" s="2653" t="s">
        <v>7344</v>
      </c>
      <c r="AA91" s="2654" t="s">
        <v>5982</v>
      </c>
      <c r="AB91" s="2655" t="s">
        <v>6846</v>
      </c>
      <c r="AC91" s="2655" t="s">
        <v>6847</v>
      </c>
      <c r="AD91" s="2656" t="s">
        <v>7345</v>
      </c>
      <c r="AE91" s="2657" t="s">
        <v>7346</v>
      </c>
      <c r="AF91" s="2643" t="str">
        <f t="shared" si="6"/>
        <v>#VALUE!</v>
      </c>
      <c r="AG91" s="2541"/>
    </row>
    <row r="92" ht="13.5" customHeight="1">
      <c r="A92" s="2602" t="s">
        <v>6986</v>
      </c>
      <c r="B92" s="2603">
        <v>18.0</v>
      </c>
      <c r="C92" s="2603">
        <v>16.0</v>
      </c>
      <c r="D92" s="2604" t="s">
        <v>7347</v>
      </c>
      <c r="E92" s="2603" t="s">
        <v>288</v>
      </c>
      <c r="F92" s="2605" t="s">
        <v>5977</v>
      </c>
      <c r="G92" s="2605" t="s">
        <v>5947</v>
      </c>
      <c r="H92" s="2606" t="s">
        <v>7348</v>
      </c>
      <c r="I92" s="2606" t="s">
        <v>7349</v>
      </c>
      <c r="J92" s="2606" t="s">
        <v>7006</v>
      </c>
      <c r="K92" s="2606" t="s">
        <v>7350</v>
      </c>
      <c r="L92" s="2607" t="s">
        <v>7351</v>
      </c>
      <c r="M92" s="2606" t="s">
        <v>7006</v>
      </c>
      <c r="N92" s="2588" t="s">
        <v>4935</v>
      </c>
      <c r="O92" s="2608" t="s">
        <v>7352</v>
      </c>
      <c r="P92" s="2677"/>
      <c r="Q92" s="2674" t="s">
        <v>7353</v>
      </c>
      <c r="R92" s="2675" t="s">
        <v>4983</v>
      </c>
      <c r="S92" s="2675" t="s">
        <v>5944</v>
      </c>
      <c r="T92" s="2675" t="s">
        <v>359</v>
      </c>
      <c r="U92" s="2676" t="s">
        <v>7354</v>
      </c>
      <c r="V92" s="2676" t="s">
        <v>7355</v>
      </c>
      <c r="W92" s="2622" t="s">
        <v>1680</v>
      </c>
      <c r="X92" s="2541"/>
      <c r="Y92" s="2647" t="s">
        <v>4935</v>
      </c>
      <c r="Z92" s="2653" t="s">
        <v>7356</v>
      </c>
      <c r="AA92" s="2654" t="s">
        <v>5875</v>
      </c>
      <c r="AB92" s="2655" t="s">
        <v>6387</v>
      </c>
      <c r="AC92" s="2655" t="s">
        <v>7086</v>
      </c>
      <c r="AD92" s="2656" t="s">
        <v>7357</v>
      </c>
      <c r="AE92" s="2657" t="s">
        <v>7358</v>
      </c>
      <c r="AF92" s="2643" t="str">
        <f t="shared" si="6"/>
        <v>#VALUE!</v>
      </c>
      <c r="AG92" s="2541"/>
    </row>
    <row r="93" ht="13.5" customHeight="1">
      <c r="A93" s="2602" t="s">
        <v>6986</v>
      </c>
      <c r="B93" s="2603">
        <v>21.0</v>
      </c>
      <c r="C93" s="2603">
        <v>1.0</v>
      </c>
      <c r="D93" s="2604" t="s">
        <v>7359</v>
      </c>
      <c r="E93" s="2603" t="s">
        <v>4983</v>
      </c>
      <c r="F93" s="2605" t="s">
        <v>359</v>
      </c>
      <c r="G93" s="2605" t="s">
        <v>363</v>
      </c>
      <c r="H93" s="2606" t="s">
        <v>7360</v>
      </c>
      <c r="I93" s="2606" t="s">
        <v>7361</v>
      </c>
      <c r="J93" s="2606" t="s">
        <v>7106</v>
      </c>
      <c r="K93" s="2606" t="s">
        <v>7362</v>
      </c>
      <c r="L93" s="2607" t="s">
        <v>7363</v>
      </c>
      <c r="M93" s="2606" t="s">
        <v>7106</v>
      </c>
      <c r="N93" s="2588" t="s">
        <v>6882</v>
      </c>
      <c r="O93" s="2608" t="s">
        <v>7364</v>
      </c>
      <c r="P93" s="2677"/>
      <c r="Q93" s="2674" t="s">
        <v>7365</v>
      </c>
      <c r="R93" s="2675" t="s">
        <v>5461</v>
      </c>
      <c r="S93" s="2675" t="s">
        <v>1907</v>
      </c>
      <c r="T93" s="2675" t="s">
        <v>5942</v>
      </c>
      <c r="U93" s="2676" t="s">
        <v>7366</v>
      </c>
      <c r="V93" s="2676" t="s">
        <v>7367</v>
      </c>
      <c r="W93" s="2622" t="s">
        <v>7368</v>
      </c>
      <c r="X93" s="2608"/>
      <c r="Y93" s="2647" t="s">
        <v>4935</v>
      </c>
      <c r="Z93" s="2653" t="s">
        <v>7369</v>
      </c>
      <c r="AA93" s="2654" t="s">
        <v>5982</v>
      </c>
      <c r="AB93" s="2655" t="s">
        <v>7099</v>
      </c>
      <c r="AC93" s="2655" t="s">
        <v>7100</v>
      </c>
      <c r="AD93" s="2656" t="s">
        <v>7370</v>
      </c>
      <c r="AE93" s="2657" t="s">
        <v>7371</v>
      </c>
      <c r="AF93" s="2643" t="str">
        <f t="shared" si="6"/>
        <v>#VALUE!</v>
      </c>
      <c r="AG93" s="2608"/>
    </row>
    <row r="94" ht="13.5" customHeight="1">
      <c r="A94" s="2602" t="s">
        <v>6986</v>
      </c>
      <c r="B94" s="2603">
        <v>21.0</v>
      </c>
      <c r="C94" s="2603">
        <v>6.0</v>
      </c>
      <c r="D94" s="2604" t="s">
        <v>7372</v>
      </c>
      <c r="E94" s="2603" t="s">
        <v>288</v>
      </c>
      <c r="F94" s="2605" t="s">
        <v>7320</v>
      </c>
      <c r="G94" s="2605" t="s">
        <v>6007</v>
      </c>
      <c r="H94" s="2606" t="s">
        <v>7373</v>
      </c>
      <c r="I94" s="2606" t="s">
        <v>7374</v>
      </c>
      <c r="J94" s="2606" t="s">
        <v>7120</v>
      </c>
      <c r="K94" s="2606" t="s">
        <v>7375</v>
      </c>
      <c r="L94" s="2607" t="s">
        <v>7376</v>
      </c>
      <c r="M94" s="2606" t="s">
        <v>7120</v>
      </c>
      <c r="N94" s="2588" t="s">
        <v>4935</v>
      </c>
      <c r="O94" s="2608" t="s">
        <v>7377</v>
      </c>
      <c r="P94" s="2677"/>
      <c r="Q94" s="2674" t="s">
        <v>7378</v>
      </c>
      <c r="R94" s="2675" t="s">
        <v>4983</v>
      </c>
      <c r="S94" s="2675" t="s">
        <v>5943</v>
      </c>
      <c r="T94" s="2675" t="s">
        <v>1910</v>
      </c>
      <c r="U94" s="2676" t="s">
        <v>7379</v>
      </c>
      <c r="V94" s="2676" t="s">
        <v>7380</v>
      </c>
      <c r="W94" s="2622" t="s">
        <v>7381</v>
      </c>
      <c r="X94" s="2541"/>
      <c r="Y94" s="2647" t="s">
        <v>7382</v>
      </c>
      <c r="Z94" s="2653" t="s">
        <v>7383</v>
      </c>
      <c r="AA94" s="2654" t="s">
        <v>5875</v>
      </c>
      <c r="AB94" s="2655" t="s">
        <v>6831</v>
      </c>
      <c r="AC94" s="2655" t="s">
        <v>6832</v>
      </c>
      <c r="AD94" s="2656" t="s">
        <v>7384</v>
      </c>
      <c r="AE94" s="2657" t="s">
        <v>7385</v>
      </c>
      <c r="AF94" s="2643" t="str">
        <f t="shared" si="6"/>
        <v>#VALUE!</v>
      </c>
      <c r="AG94" s="2541"/>
    </row>
    <row r="95" ht="13.5" customHeight="1">
      <c r="A95" s="2602" t="s">
        <v>6986</v>
      </c>
      <c r="B95" s="2603">
        <v>21.0</v>
      </c>
      <c r="C95" s="2603">
        <v>8.0</v>
      </c>
      <c r="D95" s="2604" t="s">
        <v>7386</v>
      </c>
      <c r="E95" s="2603" t="s">
        <v>288</v>
      </c>
      <c r="F95" s="2605" t="s">
        <v>6049</v>
      </c>
      <c r="G95" s="2605" t="s">
        <v>5792</v>
      </c>
      <c r="H95" s="2606" t="s">
        <v>7387</v>
      </c>
      <c r="I95" s="2606" t="s">
        <v>7388</v>
      </c>
      <c r="J95" s="2606" t="s">
        <v>7035</v>
      </c>
      <c r="K95" s="2606" t="s">
        <v>7389</v>
      </c>
      <c r="L95" s="2607" t="s">
        <v>7390</v>
      </c>
      <c r="M95" s="2606" t="s">
        <v>7035</v>
      </c>
      <c r="N95" s="2588"/>
      <c r="O95" s="2608" t="s">
        <v>7391</v>
      </c>
      <c r="P95" s="2677"/>
      <c r="Q95" s="2674" t="s">
        <v>7392</v>
      </c>
      <c r="R95" s="2675" t="s">
        <v>288</v>
      </c>
      <c r="S95" s="2675" t="s">
        <v>5942</v>
      </c>
      <c r="T95" s="2675" t="s">
        <v>2091</v>
      </c>
      <c r="U95" s="2676" t="s">
        <v>7393</v>
      </c>
      <c r="V95" s="2676" t="s">
        <v>7394</v>
      </c>
      <c r="W95" s="2622" t="s">
        <v>7395</v>
      </c>
      <c r="X95" s="2541"/>
      <c r="Y95" s="2647" t="s">
        <v>7396</v>
      </c>
      <c r="Z95" s="2653" t="s">
        <v>7397</v>
      </c>
      <c r="AA95" s="2654" t="s">
        <v>5982</v>
      </c>
      <c r="AB95" s="2655" t="s">
        <v>6846</v>
      </c>
      <c r="AC95" s="2655" t="s">
        <v>7398</v>
      </c>
      <c r="AD95" s="2656" t="s">
        <v>7399</v>
      </c>
      <c r="AE95" s="2657" t="s">
        <v>7400</v>
      </c>
      <c r="AF95" s="2643" t="str">
        <f t="shared" si="6"/>
        <v>#VALUE!</v>
      </c>
      <c r="AG95" s="2541"/>
    </row>
    <row r="96" ht="13.5" customHeight="1">
      <c r="A96" s="2602" t="s">
        <v>6986</v>
      </c>
      <c r="B96" s="2603">
        <v>21.0</v>
      </c>
      <c r="C96" s="2603" t="s">
        <v>6511</v>
      </c>
      <c r="D96" s="2604" t="s">
        <v>7401</v>
      </c>
      <c r="E96" s="2603" t="s">
        <v>4983</v>
      </c>
      <c r="F96" s="2605" t="s">
        <v>1079</v>
      </c>
      <c r="G96" s="2605" t="s">
        <v>5945</v>
      </c>
      <c r="H96" s="2606" t="s">
        <v>7402</v>
      </c>
      <c r="I96" s="2606" t="s">
        <v>7403</v>
      </c>
      <c r="J96" s="2606" t="s">
        <v>7050</v>
      </c>
      <c r="K96" s="2606" t="s">
        <v>7404</v>
      </c>
      <c r="L96" s="2607" t="s">
        <v>7405</v>
      </c>
      <c r="M96" s="2606" t="s">
        <v>7050</v>
      </c>
      <c r="N96" s="2588" t="s">
        <v>7176</v>
      </c>
      <c r="O96" s="2608" t="s">
        <v>7406</v>
      </c>
      <c r="P96" s="2677"/>
      <c r="Q96" s="2674" t="s">
        <v>7407</v>
      </c>
      <c r="R96" s="2675" t="s">
        <v>95</v>
      </c>
      <c r="S96" s="2675" t="s">
        <v>5941</v>
      </c>
      <c r="T96" s="2675" t="s">
        <v>5310</v>
      </c>
      <c r="U96" s="2676" t="s">
        <v>7408</v>
      </c>
      <c r="V96" s="2676" t="s">
        <v>7409</v>
      </c>
      <c r="W96" s="2622" t="s">
        <v>7410</v>
      </c>
      <c r="X96" s="2541"/>
      <c r="Y96" s="2647" t="s">
        <v>7396</v>
      </c>
      <c r="Z96" s="2653" t="s">
        <v>7411</v>
      </c>
      <c r="AA96" s="2654" t="s">
        <v>5983</v>
      </c>
      <c r="AB96" s="2655" t="s">
        <v>6860</v>
      </c>
      <c r="AC96" s="2655" t="s">
        <v>6861</v>
      </c>
      <c r="AD96" s="2656" t="s">
        <v>7412</v>
      </c>
      <c r="AE96" s="2657" t="s">
        <v>7413</v>
      </c>
      <c r="AF96" s="2643" t="str">
        <f t="shared" si="6"/>
        <v>#VALUE!</v>
      </c>
      <c r="AG96" s="2541"/>
    </row>
    <row r="97" ht="13.5" customHeight="1">
      <c r="A97" s="2602" t="s">
        <v>6986</v>
      </c>
      <c r="B97" s="2603">
        <v>21.0</v>
      </c>
      <c r="C97" s="2603" t="s">
        <v>738</v>
      </c>
      <c r="D97" s="2604" t="s">
        <v>7414</v>
      </c>
      <c r="E97" s="2603" t="s">
        <v>17</v>
      </c>
      <c r="F97" s="2605" t="s">
        <v>6051</v>
      </c>
      <c r="G97" s="2605" t="s">
        <v>2060</v>
      </c>
      <c r="H97" s="2606" t="s">
        <v>7415</v>
      </c>
      <c r="I97" s="2606" t="s">
        <v>7416</v>
      </c>
      <c r="J97" s="2606" t="s">
        <v>7268</v>
      </c>
      <c r="K97" s="2606" t="s">
        <v>7417</v>
      </c>
      <c r="L97" s="2607" t="s">
        <v>7418</v>
      </c>
      <c r="M97" s="2606" t="s">
        <v>7268</v>
      </c>
      <c r="N97" s="2588"/>
      <c r="O97" s="2608" t="s">
        <v>7419</v>
      </c>
      <c r="P97" s="2677"/>
      <c r="Q97" s="2674" t="s">
        <v>7420</v>
      </c>
      <c r="R97" s="2675" t="s">
        <v>5461</v>
      </c>
      <c r="S97" s="2675" t="s">
        <v>1907</v>
      </c>
      <c r="T97" s="2675" t="s">
        <v>5448</v>
      </c>
      <c r="U97" s="2680" t="s">
        <v>7421</v>
      </c>
      <c r="V97" s="2680" t="s">
        <v>7422</v>
      </c>
      <c r="W97" s="2622" t="s">
        <v>7423</v>
      </c>
      <c r="Y97" s="2647" t="s">
        <v>7396</v>
      </c>
      <c r="Z97" s="2681" t="s">
        <v>7424</v>
      </c>
      <c r="AA97" s="2682" t="s">
        <v>5878</v>
      </c>
      <c r="AB97" s="2683" t="s">
        <v>5964</v>
      </c>
      <c r="AC97" s="2683" t="s">
        <v>5979</v>
      </c>
      <c r="AD97" s="2656" t="s">
        <v>7425</v>
      </c>
      <c r="AE97" s="2657" t="s">
        <v>7426</v>
      </c>
      <c r="AF97" s="2643" t="str">
        <f t="shared" si="6"/>
        <v>#VALUE!</v>
      </c>
    </row>
    <row r="98" ht="13.5" customHeight="1">
      <c r="A98" s="2602" t="s">
        <v>6986</v>
      </c>
      <c r="B98" s="2603">
        <v>22.0</v>
      </c>
      <c r="C98" s="2603">
        <v>1.0</v>
      </c>
      <c r="D98" s="2604" t="s">
        <v>7427</v>
      </c>
      <c r="E98" s="2603" t="s">
        <v>4983</v>
      </c>
      <c r="F98" s="2605" t="s">
        <v>359</v>
      </c>
      <c r="G98" s="2605" t="s">
        <v>363</v>
      </c>
      <c r="H98" s="2606" t="s">
        <v>7428</v>
      </c>
      <c r="I98" s="2606" t="s">
        <v>7429</v>
      </c>
      <c r="J98" s="2606" t="s">
        <v>7106</v>
      </c>
      <c r="K98" s="2606" t="s">
        <v>7430</v>
      </c>
      <c r="L98" s="2607" t="s">
        <v>7431</v>
      </c>
      <c r="M98" s="2606" t="s">
        <v>7106</v>
      </c>
      <c r="N98" s="2588"/>
      <c r="O98" s="2608" t="s">
        <v>7432</v>
      </c>
      <c r="P98" s="2677"/>
      <c r="Q98" s="2674" t="s">
        <v>7433</v>
      </c>
      <c r="R98" s="2675" t="s">
        <v>4983</v>
      </c>
      <c r="S98" s="2675" t="s">
        <v>5940</v>
      </c>
      <c r="T98" s="2675" t="s">
        <v>72</v>
      </c>
      <c r="U98" s="2676" t="s">
        <v>7434</v>
      </c>
      <c r="V98" s="2676" t="s">
        <v>7435</v>
      </c>
      <c r="W98" s="2622" t="s">
        <v>5336</v>
      </c>
      <c r="X98" s="2541"/>
      <c r="Y98" s="2647" t="s">
        <v>7396</v>
      </c>
      <c r="Z98" s="2653" t="s">
        <v>7436</v>
      </c>
      <c r="AA98" s="2654" t="s">
        <v>5875</v>
      </c>
      <c r="AB98" s="2655" t="s">
        <v>6888</v>
      </c>
      <c r="AC98" s="2655" t="s">
        <v>7437</v>
      </c>
      <c r="AD98" s="2656" t="s">
        <v>7438</v>
      </c>
      <c r="AE98" s="2657" t="s">
        <v>7439</v>
      </c>
      <c r="AF98" s="2643" t="str">
        <f t="shared" si="6"/>
        <v>#VALUE!</v>
      </c>
      <c r="AG98" s="2541"/>
    </row>
    <row r="99" ht="13.5" customHeight="1">
      <c r="A99" s="2602" t="s">
        <v>6986</v>
      </c>
      <c r="B99" s="2603">
        <v>23.0</v>
      </c>
      <c r="C99" s="2603">
        <v>15.0</v>
      </c>
      <c r="D99" s="2604" t="s">
        <v>7440</v>
      </c>
      <c r="E99" s="2603" t="s">
        <v>17</v>
      </c>
      <c r="F99" s="2605" t="s">
        <v>2237</v>
      </c>
      <c r="G99" s="2605" t="s">
        <v>6988</v>
      </c>
      <c r="H99" s="2606" t="s">
        <v>7441</v>
      </c>
      <c r="I99" s="2606" t="s">
        <v>7442</v>
      </c>
      <c r="J99" s="2606" t="s">
        <v>7443</v>
      </c>
      <c r="K99" s="2606" t="s">
        <v>7444</v>
      </c>
      <c r="L99" s="2607" t="s">
        <v>7445</v>
      </c>
      <c r="M99" s="2606" t="s">
        <v>7443</v>
      </c>
      <c r="N99" s="2588" t="s">
        <v>4954</v>
      </c>
      <c r="O99" s="2608" t="s">
        <v>7446</v>
      </c>
      <c r="P99" s="2677"/>
      <c r="Q99" s="2674" t="s">
        <v>7447</v>
      </c>
      <c r="R99" s="2675" t="s">
        <v>288</v>
      </c>
      <c r="S99" s="2675" t="s">
        <v>2010</v>
      </c>
      <c r="T99" s="2675" t="s">
        <v>1153</v>
      </c>
      <c r="U99" s="2676" t="s">
        <v>7448</v>
      </c>
      <c r="V99" s="2676" t="s">
        <v>7449</v>
      </c>
      <c r="W99" s="2622" t="s">
        <v>7450</v>
      </c>
      <c r="X99" s="2541"/>
      <c r="Y99" s="2647" t="s">
        <v>4954</v>
      </c>
      <c r="Z99" s="2653" t="s">
        <v>7451</v>
      </c>
      <c r="AA99" s="2654" t="s">
        <v>5875</v>
      </c>
      <c r="AB99" s="2655" t="s">
        <v>6901</v>
      </c>
      <c r="AC99" s="2655" t="s">
        <v>7452</v>
      </c>
      <c r="AD99" s="2656" t="s">
        <v>7453</v>
      </c>
      <c r="AE99" s="2657" t="s">
        <v>7454</v>
      </c>
      <c r="AF99" s="2643" t="str">
        <f t="shared" si="6"/>
        <v>#VALUE!</v>
      </c>
      <c r="AG99" s="2541"/>
    </row>
    <row r="100" ht="13.5" customHeight="1">
      <c r="A100" s="2602" t="s">
        <v>6986</v>
      </c>
      <c r="B100" s="2603">
        <v>23.0</v>
      </c>
      <c r="C100" s="2603">
        <v>16.0</v>
      </c>
      <c r="D100" s="2604" t="s">
        <v>7455</v>
      </c>
      <c r="E100" s="2603" t="s">
        <v>288</v>
      </c>
      <c r="F100" s="2605" t="s">
        <v>5977</v>
      </c>
      <c r="G100" s="2605" t="s">
        <v>5947</v>
      </c>
      <c r="H100" s="2606" t="s">
        <v>7456</v>
      </c>
      <c r="I100" s="2606" t="s">
        <v>7457</v>
      </c>
      <c r="J100" s="2606" t="s">
        <v>7006</v>
      </c>
      <c r="K100" s="2606" t="s">
        <v>7458</v>
      </c>
      <c r="L100" s="2607" t="s">
        <v>7459</v>
      </c>
      <c r="M100" s="2606" t="s">
        <v>7006</v>
      </c>
      <c r="N100" s="2588" t="s">
        <v>4935</v>
      </c>
      <c r="O100" s="2608" t="s">
        <v>7460</v>
      </c>
      <c r="P100" s="2677"/>
      <c r="Q100" s="2674" t="s">
        <v>7461</v>
      </c>
      <c r="R100" s="2675" t="s">
        <v>4983</v>
      </c>
      <c r="S100" s="2675" t="s">
        <v>5939</v>
      </c>
      <c r="T100" s="2675">
        <v>48.0</v>
      </c>
      <c r="U100" s="2676" t="s">
        <v>7462</v>
      </c>
      <c r="V100" s="2676" t="s">
        <v>7463</v>
      </c>
      <c r="W100" s="2622" t="s">
        <v>7464</v>
      </c>
      <c r="X100" s="2541"/>
      <c r="Y100" s="2647" t="s">
        <v>7396</v>
      </c>
      <c r="Z100" s="2653" t="s">
        <v>7465</v>
      </c>
      <c r="AA100" s="2654" t="s">
        <v>5982</v>
      </c>
      <c r="AB100" s="2655" t="s">
        <v>6915</v>
      </c>
      <c r="AC100" s="2655" t="s">
        <v>6199</v>
      </c>
      <c r="AD100" s="2656" t="s">
        <v>7466</v>
      </c>
      <c r="AE100" s="2657" t="s">
        <v>7467</v>
      </c>
      <c r="AF100" s="2643" t="str">
        <f t="shared" si="6"/>
        <v>#VALUE!</v>
      </c>
      <c r="AG100" s="2541"/>
    </row>
    <row r="101" ht="13.5" customHeight="1">
      <c r="A101" s="2602" t="s">
        <v>6986</v>
      </c>
      <c r="B101" s="2603">
        <v>24.0</v>
      </c>
      <c r="C101" s="2603" t="s">
        <v>737</v>
      </c>
      <c r="D101" s="2604" t="s">
        <v>7468</v>
      </c>
      <c r="E101" s="2603" t="s">
        <v>4983</v>
      </c>
      <c r="F101" s="2605" t="s">
        <v>6050</v>
      </c>
      <c r="G101" s="2605" t="s">
        <v>5944</v>
      </c>
      <c r="H101" s="2606" t="s">
        <v>7469</v>
      </c>
      <c r="I101" s="2606" t="s">
        <v>7470</v>
      </c>
      <c r="J101" s="2606" t="s">
        <v>7471</v>
      </c>
      <c r="K101" s="2606" t="s">
        <v>7472</v>
      </c>
      <c r="L101" s="2607" t="s">
        <v>7473</v>
      </c>
      <c r="M101" s="2606" t="s">
        <v>7471</v>
      </c>
      <c r="N101" s="2588"/>
      <c r="O101" s="2608" t="s">
        <v>7474</v>
      </c>
      <c r="P101" s="2677"/>
      <c r="Q101" s="2674" t="s">
        <v>7475</v>
      </c>
      <c r="R101" s="2675" t="s">
        <v>95</v>
      </c>
      <c r="S101" s="2675" t="s">
        <v>5938</v>
      </c>
      <c r="T101" s="2675" t="s">
        <v>1329</v>
      </c>
      <c r="U101" s="2676" t="s">
        <v>7476</v>
      </c>
      <c r="V101" s="2676" t="s">
        <v>7477</v>
      </c>
      <c r="W101" s="2622" t="s">
        <v>7478</v>
      </c>
      <c r="X101" s="2541"/>
      <c r="Y101" s="2647" t="s">
        <v>7396</v>
      </c>
      <c r="Z101" s="2653" t="s">
        <v>7479</v>
      </c>
      <c r="AA101" s="2654" t="s">
        <v>5982</v>
      </c>
      <c r="AB101" s="2655" t="s">
        <v>6928</v>
      </c>
      <c r="AC101" s="2655" t="s">
        <v>6216</v>
      </c>
      <c r="AD101" s="2656" t="s">
        <v>7480</v>
      </c>
      <c r="AE101" s="2657" t="s">
        <v>7481</v>
      </c>
      <c r="AF101" s="2643" t="str">
        <f t="shared" si="6"/>
        <v>#VALUE!</v>
      </c>
      <c r="AG101" s="2541"/>
    </row>
    <row r="102" ht="13.5" customHeight="1">
      <c r="A102" s="2602" t="s">
        <v>6986</v>
      </c>
      <c r="B102" s="2603">
        <v>26.0</v>
      </c>
      <c r="C102" s="2603">
        <v>8.0</v>
      </c>
      <c r="D102" s="2604" t="s">
        <v>7482</v>
      </c>
      <c r="E102" s="2603" t="s">
        <v>288</v>
      </c>
      <c r="F102" s="2605" t="s">
        <v>6049</v>
      </c>
      <c r="G102" s="2605" t="s">
        <v>5792</v>
      </c>
      <c r="H102" s="2606" t="s">
        <v>7483</v>
      </c>
      <c r="I102" s="2606" t="s">
        <v>7484</v>
      </c>
      <c r="J102" s="2606" t="s">
        <v>7035</v>
      </c>
      <c r="K102" s="2606" t="s">
        <v>7485</v>
      </c>
      <c r="L102" s="2607" t="s">
        <v>7486</v>
      </c>
      <c r="M102" s="2606" t="s">
        <v>7035</v>
      </c>
      <c r="N102" s="2588" t="s">
        <v>4935</v>
      </c>
      <c r="O102" s="2608" t="s">
        <v>7487</v>
      </c>
      <c r="P102" s="2677"/>
      <c r="Q102" s="2674" t="s">
        <v>7488</v>
      </c>
      <c r="R102" s="2675" t="s">
        <v>692</v>
      </c>
      <c r="S102" s="2675" t="s">
        <v>2000</v>
      </c>
      <c r="T102" s="2675" t="s">
        <v>5948</v>
      </c>
      <c r="U102" s="2676" t="s">
        <v>7489</v>
      </c>
      <c r="V102" s="2676" t="s">
        <v>7490</v>
      </c>
      <c r="W102" s="2622" t="s">
        <v>7491</v>
      </c>
      <c r="X102" s="2541"/>
      <c r="Y102" s="2647" t="s">
        <v>7382</v>
      </c>
      <c r="Z102" s="2653" t="s">
        <v>7492</v>
      </c>
      <c r="AA102" s="2654" t="s">
        <v>5982</v>
      </c>
      <c r="AB102" s="2655" t="s">
        <v>6941</v>
      </c>
      <c r="AC102" s="2655" t="s">
        <v>6942</v>
      </c>
      <c r="AD102" s="2656" t="s">
        <v>7493</v>
      </c>
      <c r="AE102" s="2657" t="s">
        <v>7494</v>
      </c>
      <c r="AF102" s="2643" t="str">
        <f t="shared" si="6"/>
        <v>#VALUE!</v>
      </c>
      <c r="AG102" s="2541"/>
    </row>
    <row r="103" ht="13.5" customHeight="1">
      <c r="A103" s="2602" t="s">
        <v>6986</v>
      </c>
      <c r="B103" s="2603">
        <v>27.0</v>
      </c>
      <c r="C103" s="2603">
        <v>6.0</v>
      </c>
      <c r="D103" s="2604" t="s">
        <v>7495</v>
      </c>
      <c r="E103" s="2603" t="s">
        <v>288</v>
      </c>
      <c r="F103" s="2605" t="s">
        <v>7320</v>
      </c>
      <c r="G103" s="2605" t="s">
        <v>6007</v>
      </c>
      <c r="H103" s="2606" t="s">
        <v>7496</v>
      </c>
      <c r="I103" s="2606" t="s">
        <v>7497</v>
      </c>
      <c r="J103" s="2606" t="s">
        <v>7120</v>
      </c>
      <c r="K103" s="2606" t="s">
        <v>7498</v>
      </c>
      <c r="L103" s="2607" t="s">
        <v>7499</v>
      </c>
      <c r="M103" s="2606" t="s">
        <v>7120</v>
      </c>
      <c r="N103" s="2588" t="s">
        <v>4935</v>
      </c>
      <c r="O103" s="2608" t="s">
        <v>7500</v>
      </c>
      <c r="P103" s="2677"/>
      <c r="Q103" s="2674" t="s">
        <v>7501</v>
      </c>
      <c r="R103" s="2675" t="s">
        <v>288</v>
      </c>
      <c r="S103" s="2675" t="s">
        <v>5947</v>
      </c>
      <c r="T103" s="2675" t="s">
        <v>6244</v>
      </c>
      <c r="U103" s="2676" t="s">
        <v>7502</v>
      </c>
      <c r="V103" s="2676" t="s">
        <v>7503</v>
      </c>
      <c r="W103" s="2622" t="s">
        <v>7504</v>
      </c>
      <c r="X103" s="2541"/>
      <c r="Y103" s="2647" t="s">
        <v>4954</v>
      </c>
      <c r="Z103" s="2653" t="s">
        <v>7505</v>
      </c>
      <c r="AA103" s="2654" t="s">
        <v>5878</v>
      </c>
      <c r="AB103" s="2655" t="s">
        <v>6955</v>
      </c>
      <c r="AC103" s="2655" t="s">
        <v>6250</v>
      </c>
      <c r="AD103" s="2656" t="s">
        <v>7506</v>
      </c>
      <c r="AE103" s="2657" t="s">
        <v>7507</v>
      </c>
      <c r="AF103" s="2643" t="str">
        <f t="shared" si="6"/>
        <v>#VALUE!</v>
      </c>
      <c r="AG103" s="2541"/>
    </row>
    <row r="104" ht="13.5" customHeight="1">
      <c r="A104" s="2602" t="s">
        <v>6986</v>
      </c>
      <c r="B104" s="2603">
        <v>27.0</v>
      </c>
      <c r="C104" s="2603" t="s">
        <v>6511</v>
      </c>
      <c r="D104" s="2604" t="s">
        <v>7508</v>
      </c>
      <c r="E104" s="2603" t="s">
        <v>4983</v>
      </c>
      <c r="F104" s="2605" t="s">
        <v>1079</v>
      </c>
      <c r="G104" s="2605" t="s">
        <v>5945</v>
      </c>
      <c r="H104" s="2606" t="s">
        <v>7509</v>
      </c>
      <c r="I104" s="2606" t="s">
        <v>7510</v>
      </c>
      <c r="J104" s="2606" t="s">
        <v>7511</v>
      </c>
      <c r="K104" s="2606" t="s">
        <v>7512</v>
      </c>
      <c r="L104" s="2607" t="s">
        <v>7513</v>
      </c>
      <c r="M104" s="2606" t="s">
        <v>7511</v>
      </c>
      <c r="N104" s="2588" t="s">
        <v>4935</v>
      </c>
      <c r="O104" s="2608" t="s">
        <v>7514</v>
      </c>
      <c r="P104" s="2677"/>
      <c r="Q104" s="2674" t="s">
        <v>7515</v>
      </c>
      <c r="R104" s="2675" t="s">
        <v>288</v>
      </c>
      <c r="S104" s="2675" t="s">
        <v>2240</v>
      </c>
      <c r="T104" s="2675" t="s">
        <v>6342</v>
      </c>
      <c r="U104" s="2676" t="s">
        <v>7516</v>
      </c>
      <c r="V104" s="2676" t="s">
        <v>7517</v>
      </c>
      <c r="W104" s="2622" t="s">
        <v>7518</v>
      </c>
      <c r="X104" s="2541"/>
      <c r="Y104" s="2647" t="s">
        <v>7396</v>
      </c>
      <c r="Z104" s="2653" t="s">
        <v>7519</v>
      </c>
      <c r="AA104" s="2654" t="s">
        <v>5983</v>
      </c>
      <c r="AB104" s="2655" t="s">
        <v>6968</v>
      </c>
      <c r="AC104" s="2655" t="s">
        <v>6969</v>
      </c>
      <c r="AD104" s="2656" t="s">
        <v>7520</v>
      </c>
      <c r="AE104" s="2657" t="s">
        <v>7521</v>
      </c>
      <c r="AF104" s="2643" t="str">
        <f t="shared" si="6"/>
        <v>#VALUE!</v>
      </c>
      <c r="AG104" s="2541"/>
    </row>
    <row r="105" ht="13.5" customHeight="1">
      <c r="A105" s="2677"/>
      <c r="B105" s="2677"/>
      <c r="C105" s="2677"/>
      <c r="D105" s="2684" t="s">
        <v>7522</v>
      </c>
      <c r="E105" s="2685" t="s">
        <v>1937</v>
      </c>
      <c r="F105" s="2686" t="s">
        <v>5904</v>
      </c>
      <c r="G105" s="2686" t="s">
        <v>5880</v>
      </c>
      <c r="H105" s="2687" t="s">
        <v>7523</v>
      </c>
      <c r="I105" s="2688" t="s">
        <v>7524</v>
      </c>
      <c r="J105" s="2677"/>
      <c r="K105" s="2687" t="s">
        <v>7525</v>
      </c>
      <c r="L105" s="2689" t="s">
        <v>7526</v>
      </c>
      <c r="M105" s="2677"/>
      <c r="N105" s="2588"/>
      <c r="O105" s="2608" t="s">
        <v>7527</v>
      </c>
      <c r="P105" s="2677"/>
      <c r="Q105" s="2674" t="s">
        <v>7528</v>
      </c>
      <c r="R105" s="2675" t="s">
        <v>692</v>
      </c>
      <c r="S105" s="2675" t="s">
        <v>2000</v>
      </c>
      <c r="T105" s="2675" t="s">
        <v>1928</v>
      </c>
      <c r="U105" s="2676" t="s">
        <v>7529</v>
      </c>
      <c r="V105" s="2676" t="s">
        <v>7530</v>
      </c>
      <c r="W105" s="2622" t="s">
        <v>7531</v>
      </c>
      <c r="X105" s="2541"/>
      <c r="Y105" s="2647" t="s">
        <v>7382</v>
      </c>
      <c r="Z105" s="2653" t="s">
        <v>7532</v>
      </c>
      <c r="AA105" s="2654" t="s">
        <v>5982</v>
      </c>
      <c r="AB105" s="2655" t="s">
        <v>6982</v>
      </c>
      <c r="AC105" s="2655" t="s">
        <v>6983</v>
      </c>
      <c r="AD105" s="2656" t="s">
        <v>7533</v>
      </c>
      <c r="AE105" s="2657" t="s">
        <v>7534</v>
      </c>
      <c r="AF105" s="2643" t="str">
        <f t="shared" si="6"/>
        <v>#VALUE!</v>
      </c>
      <c r="AG105" s="2541"/>
    </row>
    <row r="106" ht="13.5" customHeight="1">
      <c r="A106" s="2677"/>
      <c r="B106" s="2677"/>
      <c r="C106" s="2677"/>
      <c r="D106" s="2684" t="s">
        <v>7535</v>
      </c>
      <c r="E106" s="2685" t="s">
        <v>906</v>
      </c>
      <c r="F106" s="2686" t="s">
        <v>5916</v>
      </c>
      <c r="G106" s="2686" t="s">
        <v>5892</v>
      </c>
      <c r="H106" s="2687" t="s">
        <v>7536</v>
      </c>
      <c r="I106" s="2688" t="s">
        <v>7537</v>
      </c>
      <c r="J106" s="2677"/>
      <c r="K106" s="2687" t="s">
        <v>7538</v>
      </c>
      <c r="L106" s="2689" t="s">
        <v>7539</v>
      </c>
      <c r="M106" s="2677"/>
      <c r="N106" s="2588"/>
      <c r="O106" s="2608" t="s">
        <v>7540</v>
      </c>
      <c r="P106" s="2677"/>
      <c r="Q106" s="2674" t="s">
        <v>7541</v>
      </c>
      <c r="R106" s="2675" t="s">
        <v>95</v>
      </c>
      <c r="S106" s="2675" t="s">
        <v>5938</v>
      </c>
      <c r="T106" s="2675" t="s">
        <v>5900</v>
      </c>
      <c r="U106" s="2676" t="s">
        <v>7542</v>
      </c>
      <c r="V106" s="2676" t="s">
        <v>7543</v>
      </c>
      <c r="W106" s="2622" t="s">
        <v>7544</v>
      </c>
      <c r="X106" s="2541"/>
      <c r="Y106" s="2647" t="s">
        <v>7396</v>
      </c>
      <c r="Z106" s="2653" t="s">
        <v>7545</v>
      </c>
      <c r="AA106" s="2654" t="s">
        <v>5875</v>
      </c>
      <c r="AB106" s="2655" t="s">
        <v>6299</v>
      </c>
      <c r="AC106" s="2655" t="s">
        <v>7000</v>
      </c>
      <c r="AD106" s="2656" t="s">
        <v>7546</v>
      </c>
      <c r="AE106" s="2657" t="s">
        <v>7547</v>
      </c>
      <c r="AF106" s="2643" t="str">
        <f t="shared" si="6"/>
        <v>#VALUE!</v>
      </c>
      <c r="AG106" s="2541"/>
    </row>
    <row r="107" ht="13.5" customHeight="1">
      <c r="A107" s="2677"/>
      <c r="B107" s="2677"/>
      <c r="C107" s="2677"/>
      <c r="D107" s="2684" t="s">
        <v>7548</v>
      </c>
      <c r="E107" s="2685" t="s">
        <v>1244</v>
      </c>
      <c r="F107" s="2686" t="s">
        <v>5913</v>
      </c>
      <c r="G107" s="2686" t="s">
        <v>5889</v>
      </c>
      <c r="H107" s="2687" t="s">
        <v>7549</v>
      </c>
      <c r="I107" s="2688" t="s">
        <v>7550</v>
      </c>
      <c r="J107" s="2677"/>
      <c r="K107" s="2687" t="s">
        <v>7551</v>
      </c>
      <c r="L107" s="2689" t="s">
        <v>7552</v>
      </c>
      <c r="M107" s="2677"/>
      <c r="N107" s="2588"/>
      <c r="O107" s="2608" t="s">
        <v>7553</v>
      </c>
      <c r="P107" s="2677"/>
      <c r="Q107" s="2674" t="s">
        <v>7554</v>
      </c>
      <c r="R107" s="2675" t="s">
        <v>4983</v>
      </c>
      <c r="S107" s="2675" t="s">
        <v>5939</v>
      </c>
      <c r="T107" s="2675" t="s">
        <v>1086</v>
      </c>
      <c r="U107" s="2676" t="s">
        <v>7555</v>
      </c>
      <c r="V107" s="2676" t="s">
        <v>7556</v>
      </c>
      <c r="W107" s="2622" t="s">
        <v>6385</v>
      </c>
      <c r="X107" s="2541"/>
      <c r="Y107" s="2647" t="s">
        <v>4954</v>
      </c>
      <c r="Z107" s="2653" t="s">
        <v>7557</v>
      </c>
      <c r="AA107" s="2654" t="s">
        <v>5875</v>
      </c>
      <c r="AB107" s="2655" t="s">
        <v>7014</v>
      </c>
      <c r="AC107" s="2655" t="s">
        <v>7558</v>
      </c>
      <c r="AD107" s="2656" t="s">
        <v>7559</v>
      </c>
      <c r="AE107" s="2657" t="s">
        <v>7560</v>
      </c>
      <c r="AF107" s="2643" t="str">
        <f t="shared" si="6"/>
        <v>#VALUE!</v>
      </c>
      <c r="AG107" s="2541"/>
    </row>
    <row r="108" ht="13.5" customHeight="1">
      <c r="A108" s="2677"/>
      <c r="B108" s="2677"/>
      <c r="C108" s="2677"/>
      <c r="D108" s="2684" t="s">
        <v>7561</v>
      </c>
      <c r="E108" s="2690" t="s">
        <v>906</v>
      </c>
      <c r="F108" s="2691" t="s">
        <v>5905</v>
      </c>
      <c r="G108" s="2691" t="s">
        <v>5881</v>
      </c>
      <c r="H108" s="2692" t="s">
        <v>7562</v>
      </c>
      <c r="I108" s="2693" t="s">
        <v>7563</v>
      </c>
      <c r="J108" s="2677"/>
      <c r="K108" s="2692" t="s">
        <v>7564</v>
      </c>
      <c r="L108" s="2694" t="s">
        <v>7565</v>
      </c>
      <c r="M108" s="2677"/>
      <c r="N108" s="2588"/>
      <c r="O108" s="2608" t="s">
        <v>6923</v>
      </c>
      <c r="P108" s="2677"/>
      <c r="Q108" s="2674" t="s">
        <v>7566</v>
      </c>
      <c r="R108" s="2675" t="s">
        <v>288</v>
      </c>
      <c r="S108" s="2675" t="s">
        <v>2010</v>
      </c>
      <c r="T108" s="2675" t="s">
        <v>1111</v>
      </c>
      <c r="U108" s="2676" t="s">
        <v>7567</v>
      </c>
      <c r="V108" s="2676" t="s">
        <v>7568</v>
      </c>
      <c r="W108" s="2622" t="s">
        <v>7569</v>
      </c>
      <c r="X108" s="2541"/>
      <c r="Y108" s="2647" t="s">
        <v>7396</v>
      </c>
      <c r="Z108" s="2653" t="s">
        <v>7570</v>
      </c>
      <c r="AA108" s="2654" t="s">
        <v>5875</v>
      </c>
      <c r="AB108" s="2655" t="s">
        <v>7014</v>
      </c>
      <c r="AC108" s="2655" t="s">
        <v>7571</v>
      </c>
      <c r="AD108" s="2656" t="s">
        <v>7572</v>
      </c>
      <c r="AE108" s="2657" t="s">
        <v>7573</v>
      </c>
      <c r="AF108" s="2643" t="str">
        <f t="shared" si="6"/>
        <v>#VALUE!</v>
      </c>
      <c r="AG108" s="2541"/>
    </row>
    <row r="109" ht="13.5" customHeight="1">
      <c r="A109" s="2677"/>
      <c r="B109" s="2677"/>
      <c r="C109" s="2677"/>
      <c r="D109" s="2684" t="s">
        <v>7574</v>
      </c>
      <c r="E109" s="2685" t="s">
        <v>1044</v>
      </c>
      <c r="F109" s="2686" t="s">
        <v>5915</v>
      </c>
      <c r="G109" s="2686" t="s">
        <v>5891</v>
      </c>
      <c r="H109" s="2687" t="s">
        <v>7575</v>
      </c>
      <c r="I109" s="2688" t="s">
        <v>7576</v>
      </c>
      <c r="J109" s="2677"/>
      <c r="K109" s="2687" t="s">
        <v>7577</v>
      </c>
      <c r="L109" s="2689" t="s">
        <v>7578</v>
      </c>
      <c r="M109" s="2677"/>
      <c r="N109" s="2588"/>
      <c r="O109" s="2608" t="s">
        <v>7579</v>
      </c>
      <c r="P109" s="2677"/>
      <c r="Q109" s="2674" t="s">
        <v>7580</v>
      </c>
      <c r="R109" s="2675" t="s">
        <v>4983</v>
      </c>
      <c r="S109" s="2675" t="s">
        <v>5940</v>
      </c>
      <c r="T109" s="2675" t="s">
        <v>72</v>
      </c>
      <c r="U109" s="2676" t="s">
        <v>7581</v>
      </c>
      <c r="V109" s="2676" t="s">
        <v>7582</v>
      </c>
      <c r="W109" s="2622" t="s">
        <v>1509</v>
      </c>
      <c r="X109" s="2541"/>
      <c r="Y109" s="2647" t="s">
        <v>4954</v>
      </c>
      <c r="Z109" s="2653" t="s">
        <v>7583</v>
      </c>
      <c r="AA109" s="2654" t="s">
        <v>5878</v>
      </c>
      <c r="AB109" s="2655" t="s">
        <v>7043</v>
      </c>
      <c r="AC109" s="2655" t="s">
        <v>7316</v>
      </c>
      <c r="AD109" s="2656" t="s">
        <v>7584</v>
      </c>
      <c r="AE109" s="2657" t="s">
        <v>7585</v>
      </c>
      <c r="AF109" s="2643" t="str">
        <f t="shared" si="6"/>
        <v>#VALUE!</v>
      </c>
      <c r="AG109" s="2541"/>
    </row>
    <row r="110" ht="13.5" customHeight="1">
      <c r="A110" s="2677"/>
      <c r="B110" s="2677"/>
      <c r="C110" s="2677"/>
      <c r="D110" s="2695" t="s">
        <v>7586</v>
      </c>
      <c r="E110" s="2696" t="s">
        <v>1044</v>
      </c>
      <c r="F110" s="2697" t="s">
        <v>5910</v>
      </c>
      <c r="G110" s="2697" t="s">
        <v>5886</v>
      </c>
      <c r="H110" s="2698" t="s">
        <v>7587</v>
      </c>
      <c r="I110" s="2699" t="s">
        <v>7588</v>
      </c>
      <c r="J110" s="2677"/>
      <c r="K110" s="2698" t="s">
        <v>7589</v>
      </c>
      <c r="L110" s="2700" t="s">
        <v>7590</v>
      </c>
      <c r="M110" s="2677"/>
      <c r="N110" s="2588"/>
      <c r="O110" s="2608" t="s">
        <v>7591</v>
      </c>
      <c r="P110" s="2677"/>
      <c r="Q110" s="2674" t="s">
        <v>7592</v>
      </c>
      <c r="R110" s="2675" t="s">
        <v>95</v>
      </c>
      <c r="S110" s="2675" t="s">
        <v>5941</v>
      </c>
      <c r="T110" s="2675">
        <v>75.0</v>
      </c>
      <c r="U110" s="2676" t="s">
        <v>7593</v>
      </c>
      <c r="V110" s="2676" t="s">
        <v>7594</v>
      </c>
      <c r="W110" s="2622" t="s">
        <v>7595</v>
      </c>
      <c r="X110" s="2541"/>
      <c r="Y110" s="2647" t="s">
        <v>7396</v>
      </c>
      <c r="Z110" s="2653" t="s">
        <v>7596</v>
      </c>
      <c r="AA110" s="2654" t="s">
        <v>5983</v>
      </c>
      <c r="AB110" s="2655" t="s">
        <v>6860</v>
      </c>
      <c r="AC110" s="2655" t="s">
        <v>6861</v>
      </c>
      <c r="AD110" s="2656" t="s">
        <v>7597</v>
      </c>
      <c r="AE110" s="2657" t="s">
        <v>7598</v>
      </c>
      <c r="AF110" s="2643" t="str">
        <f t="shared" si="6"/>
        <v>#VALUE!</v>
      </c>
      <c r="AG110" s="2541"/>
    </row>
    <row r="111" ht="13.5" customHeight="1">
      <c r="A111" s="2677"/>
      <c r="B111" s="2677"/>
      <c r="C111" s="2677"/>
      <c r="D111" s="2684" t="s">
        <v>7599</v>
      </c>
      <c r="E111" s="2690" t="s">
        <v>1044</v>
      </c>
      <c r="F111" s="2691" t="s">
        <v>5910</v>
      </c>
      <c r="G111" s="2691" t="s">
        <v>5886</v>
      </c>
      <c r="H111" s="2692" t="s">
        <v>7587</v>
      </c>
      <c r="I111" s="2693" t="s">
        <v>7588</v>
      </c>
      <c r="J111" s="2677"/>
      <c r="K111" s="2692" t="s">
        <v>7589</v>
      </c>
      <c r="L111" s="2694" t="s">
        <v>7590</v>
      </c>
      <c r="M111" s="2677"/>
      <c r="N111" s="2588"/>
      <c r="O111" s="2608" t="s">
        <v>7591</v>
      </c>
      <c r="P111" s="2677"/>
      <c r="Q111" s="2674" t="s">
        <v>7600</v>
      </c>
      <c r="R111" s="2675" t="s">
        <v>288</v>
      </c>
      <c r="S111" s="2675" t="s">
        <v>5942</v>
      </c>
      <c r="T111" s="2675" t="s">
        <v>1153</v>
      </c>
      <c r="U111" s="2676" t="s">
        <v>7601</v>
      </c>
      <c r="V111" s="2676" t="s">
        <v>7602</v>
      </c>
      <c r="W111" s="2622" t="s">
        <v>5028</v>
      </c>
      <c r="X111" s="2541"/>
      <c r="Y111" s="2647" t="s">
        <v>7396</v>
      </c>
      <c r="Z111" s="2653" t="s">
        <v>7603</v>
      </c>
      <c r="AA111" s="2654" t="s">
        <v>5982</v>
      </c>
      <c r="AB111" s="2655" t="s">
        <v>6846</v>
      </c>
      <c r="AC111" s="2655" t="s">
        <v>7398</v>
      </c>
      <c r="AD111" s="2656" t="s">
        <v>7604</v>
      </c>
      <c r="AE111" s="2657" t="s">
        <v>7605</v>
      </c>
      <c r="AF111" s="2643" t="str">
        <f t="shared" si="6"/>
        <v>#VALUE!</v>
      </c>
      <c r="AG111" s="2541"/>
    </row>
    <row r="112" ht="13.5" customHeight="1">
      <c r="A112" s="2677"/>
      <c r="B112" s="2677"/>
      <c r="C112" s="2677"/>
      <c r="D112" s="2684" t="s">
        <v>7606</v>
      </c>
      <c r="E112" s="2685" t="s">
        <v>1044</v>
      </c>
      <c r="F112" s="2686" t="s">
        <v>5915</v>
      </c>
      <c r="G112" s="2686" t="s">
        <v>5891</v>
      </c>
      <c r="H112" s="2687" t="s">
        <v>7607</v>
      </c>
      <c r="I112" s="2688" t="s">
        <v>7608</v>
      </c>
      <c r="J112" s="2677"/>
      <c r="K112" s="2687" t="s">
        <v>7609</v>
      </c>
      <c r="L112" s="2689" t="s">
        <v>7610</v>
      </c>
      <c r="M112" s="2677"/>
      <c r="N112" s="2588"/>
      <c r="O112" s="2608" t="s">
        <v>7611</v>
      </c>
      <c r="P112" s="2677"/>
      <c r="Q112" s="2674" t="s">
        <v>7612</v>
      </c>
      <c r="R112" s="2675" t="s">
        <v>4983</v>
      </c>
      <c r="S112" s="2675" t="s">
        <v>5943</v>
      </c>
      <c r="T112" s="2675" t="s">
        <v>5901</v>
      </c>
      <c r="U112" s="2676" t="s">
        <v>7613</v>
      </c>
      <c r="V112" s="2676" t="s">
        <v>7614</v>
      </c>
      <c r="W112" s="2622" t="s">
        <v>7615</v>
      </c>
      <c r="X112" s="2541"/>
      <c r="Y112" s="2647" t="s">
        <v>7396</v>
      </c>
      <c r="Z112" s="2653" t="s">
        <v>7616</v>
      </c>
      <c r="AA112" s="2654" t="s">
        <v>5875</v>
      </c>
      <c r="AB112" s="2655" t="s">
        <v>6387</v>
      </c>
      <c r="AC112" s="2655" t="s">
        <v>7617</v>
      </c>
      <c r="AD112" s="2656" t="s">
        <v>7618</v>
      </c>
      <c r="AE112" s="2657" t="s">
        <v>7619</v>
      </c>
      <c r="AF112" s="2643" t="str">
        <f t="shared" si="6"/>
        <v>#VALUE!</v>
      </c>
      <c r="AG112" s="2541"/>
    </row>
    <row r="113" ht="13.5" customHeight="1">
      <c r="A113" s="2677"/>
      <c r="B113" s="2677"/>
      <c r="C113" s="2677"/>
      <c r="D113" s="2684" t="s">
        <v>7620</v>
      </c>
      <c r="E113" s="2685" t="s">
        <v>906</v>
      </c>
      <c r="F113" s="2686" t="s">
        <v>5909</v>
      </c>
      <c r="G113" s="2686" t="s">
        <v>5885</v>
      </c>
      <c r="H113" s="2687" t="s">
        <v>7621</v>
      </c>
      <c r="I113" s="2688" t="s">
        <v>7622</v>
      </c>
      <c r="J113" s="2677"/>
      <c r="K113" s="2687" t="s">
        <v>7623</v>
      </c>
      <c r="L113" s="2689" t="s">
        <v>7624</v>
      </c>
      <c r="M113" s="2677"/>
      <c r="N113" s="2588"/>
      <c r="O113" s="2608" t="s">
        <v>7625</v>
      </c>
      <c r="P113" s="2677"/>
      <c r="Q113" s="2674" t="s">
        <v>7626</v>
      </c>
      <c r="R113" s="2675" t="s">
        <v>5461</v>
      </c>
      <c r="S113" s="2675" t="s">
        <v>1907</v>
      </c>
      <c r="T113" s="2675">
        <v>65.0</v>
      </c>
      <c r="U113" s="2676" t="s">
        <v>7627</v>
      </c>
      <c r="V113" s="2676" t="s">
        <v>7628</v>
      </c>
      <c r="W113" s="2622" t="s">
        <v>7629</v>
      </c>
      <c r="X113" s="2541"/>
      <c r="Y113" s="2647" t="s">
        <v>7396</v>
      </c>
      <c r="Z113" s="2653" t="s">
        <v>7630</v>
      </c>
      <c r="AA113" s="2654" t="s">
        <v>5982</v>
      </c>
      <c r="AB113" s="2655" t="s">
        <v>7099</v>
      </c>
      <c r="AC113" s="2655" t="s">
        <v>7100</v>
      </c>
      <c r="AD113" s="2656" t="s">
        <v>7631</v>
      </c>
      <c r="AE113" s="2657" t="s">
        <v>7632</v>
      </c>
      <c r="AF113" s="2643" t="str">
        <f t="shared" si="6"/>
        <v>#VALUE!</v>
      </c>
      <c r="AG113" s="2541"/>
    </row>
    <row r="114" ht="13.5" customHeight="1">
      <c r="A114" s="2677"/>
      <c r="B114" s="2677"/>
      <c r="C114" s="2677"/>
      <c r="D114" s="2684" t="s">
        <v>7633</v>
      </c>
      <c r="E114" s="2685" t="s">
        <v>906</v>
      </c>
      <c r="F114" s="2686" t="s">
        <v>5985</v>
      </c>
      <c r="G114" s="2686" t="s">
        <v>5984</v>
      </c>
      <c r="H114" s="2687" t="s">
        <v>7634</v>
      </c>
      <c r="I114" s="2688" t="s">
        <v>7635</v>
      </c>
      <c r="J114" s="2677"/>
      <c r="K114" s="2687" t="s">
        <v>7636</v>
      </c>
      <c r="L114" s="2689" t="s">
        <v>7637</v>
      </c>
      <c r="M114" s="2677"/>
      <c r="N114" s="2588"/>
      <c r="O114" s="2608" t="s">
        <v>7638</v>
      </c>
      <c r="P114" s="2677"/>
      <c r="Q114" s="2674" t="s">
        <v>7639</v>
      </c>
      <c r="R114" s="2675" t="s">
        <v>288</v>
      </c>
      <c r="S114" s="2675" t="s">
        <v>370</v>
      </c>
      <c r="T114" s="2675">
        <v>60.0</v>
      </c>
      <c r="U114" s="2676" t="s">
        <v>7640</v>
      </c>
      <c r="V114" s="2676" t="s">
        <v>7641</v>
      </c>
      <c r="W114" s="2622" t="s">
        <v>7642</v>
      </c>
      <c r="X114" s="2541"/>
      <c r="Y114" s="2647" t="s">
        <v>7396</v>
      </c>
      <c r="Z114" s="2653" t="s">
        <v>7643</v>
      </c>
      <c r="AA114" s="2654" t="s">
        <v>5875</v>
      </c>
      <c r="AB114" s="2655" t="s">
        <v>6831</v>
      </c>
      <c r="AC114" s="2655" t="s">
        <v>6832</v>
      </c>
      <c r="AD114" s="2656" t="s">
        <v>7644</v>
      </c>
      <c r="AE114" s="2657" t="s">
        <v>7645</v>
      </c>
      <c r="AF114" s="2643" t="str">
        <f t="shared" si="6"/>
        <v>#VALUE!</v>
      </c>
      <c r="AG114" s="2541"/>
    </row>
    <row r="115" ht="13.5" customHeight="1">
      <c r="A115" s="2677"/>
      <c r="B115" s="2677"/>
      <c r="C115" s="2677"/>
      <c r="D115" s="2695" t="s">
        <v>7646</v>
      </c>
      <c r="E115" s="2696" t="s">
        <v>1044</v>
      </c>
      <c r="F115" s="2697" t="s">
        <v>5910</v>
      </c>
      <c r="G115" s="2697" t="s">
        <v>5886</v>
      </c>
      <c r="H115" s="2698" t="s">
        <v>7647</v>
      </c>
      <c r="I115" s="2699" t="s">
        <v>7648</v>
      </c>
      <c r="J115" s="2677"/>
      <c r="K115" s="2698" t="s">
        <v>7649</v>
      </c>
      <c r="L115" s="2700" t="s">
        <v>7650</v>
      </c>
      <c r="M115" s="2677"/>
      <c r="N115" s="2588"/>
      <c r="O115" s="2608" t="s">
        <v>6785</v>
      </c>
      <c r="P115" s="2677"/>
      <c r="Q115" s="2674" t="s">
        <v>7651</v>
      </c>
      <c r="R115" s="2675" t="s">
        <v>4983</v>
      </c>
      <c r="S115" s="2675" t="s">
        <v>5945</v>
      </c>
      <c r="T115" s="2675" t="s">
        <v>5045</v>
      </c>
      <c r="U115" s="2676" t="s">
        <v>7652</v>
      </c>
      <c r="V115" s="2676" t="s">
        <v>7653</v>
      </c>
      <c r="W115" s="2622" t="s">
        <v>7654</v>
      </c>
      <c r="X115" s="2541"/>
      <c r="Y115" s="2647" t="s">
        <v>7396</v>
      </c>
      <c r="Z115" s="2653" t="s">
        <v>7655</v>
      </c>
      <c r="AA115" s="2654" t="s">
        <v>5982</v>
      </c>
      <c r="AB115" s="2655" t="s">
        <v>6846</v>
      </c>
      <c r="AC115" s="2655" t="s">
        <v>6847</v>
      </c>
      <c r="AD115" s="2656" t="s">
        <v>7656</v>
      </c>
      <c r="AE115" s="2657" t="s">
        <v>7657</v>
      </c>
      <c r="AF115" s="2643" t="str">
        <f t="shared" si="6"/>
        <v>#VALUE!</v>
      </c>
      <c r="AG115" s="2541"/>
    </row>
    <row r="116" ht="13.5" customHeight="1">
      <c r="A116" s="2677"/>
      <c r="B116" s="2677"/>
      <c r="C116" s="2677"/>
      <c r="D116" s="2684" t="s">
        <v>7658</v>
      </c>
      <c r="E116" s="2685" t="s">
        <v>906</v>
      </c>
      <c r="F116" s="2686" t="s">
        <v>6025</v>
      </c>
      <c r="G116" s="2686" t="s">
        <v>7659</v>
      </c>
      <c r="H116" s="2687" t="s">
        <v>7660</v>
      </c>
      <c r="I116" s="2688" t="s">
        <v>7661</v>
      </c>
      <c r="J116" s="2677"/>
      <c r="K116" s="2687" t="s">
        <v>7662</v>
      </c>
      <c r="L116" s="2689" t="s">
        <v>7663</v>
      </c>
      <c r="M116" s="2677"/>
      <c r="N116" s="2588"/>
      <c r="O116" s="2608" t="s">
        <v>7664</v>
      </c>
      <c r="P116" s="2677"/>
      <c r="Q116" s="2674" t="s">
        <v>7665</v>
      </c>
      <c r="R116" s="2675" t="s">
        <v>4983</v>
      </c>
      <c r="S116" s="2675" t="s">
        <v>5888</v>
      </c>
      <c r="T116" s="2675" t="s">
        <v>7666</v>
      </c>
      <c r="U116" s="2680" t="s">
        <v>7667</v>
      </c>
      <c r="V116" s="2676" t="s">
        <v>7668</v>
      </c>
      <c r="W116" s="2622" t="s">
        <v>7669</v>
      </c>
      <c r="X116" s="2541"/>
      <c r="Y116" s="2647" t="s">
        <v>7382</v>
      </c>
      <c r="Z116" s="2653" t="s">
        <v>7670</v>
      </c>
      <c r="AA116" s="2654" t="s">
        <v>5983</v>
      </c>
      <c r="AB116" s="2655" t="s">
        <v>6860</v>
      </c>
      <c r="AC116" s="2655" t="s">
        <v>6861</v>
      </c>
      <c r="AD116" s="2656" t="s">
        <v>7671</v>
      </c>
      <c r="AE116" s="2657" t="s">
        <v>7672</v>
      </c>
      <c r="AF116" s="2643" t="str">
        <f t="shared" si="6"/>
        <v>#VALUE!</v>
      </c>
      <c r="AG116" s="2541"/>
    </row>
    <row r="117" ht="13.5" customHeight="1">
      <c r="A117" s="2677"/>
      <c r="B117" s="2677"/>
      <c r="C117" s="2677"/>
      <c r="D117" s="2684" t="s">
        <v>7673</v>
      </c>
      <c r="E117" s="2685" t="s">
        <v>1044</v>
      </c>
      <c r="F117" s="2686" t="s">
        <v>6010</v>
      </c>
      <c r="G117" s="2686" t="s">
        <v>5993</v>
      </c>
      <c r="H117" s="2687" t="s">
        <v>7674</v>
      </c>
      <c r="I117" s="2688" t="s">
        <v>7675</v>
      </c>
      <c r="J117" s="2677"/>
      <c r="K117" s="2687" t="s">
        <v>7676</v>
      </c>
      <c r="L117" s="2689" t="s">
        <v>7677</v>
      </c>
      <c r="M117" s="2677"/>
      <c r="N117" s="2588"/>
      <c r="O117" s="2608" t="s">
        <v>7678</v>
      </c>
      <c r="P117" s="2677"/>
      <c r="Q117" s="2674" t="s">
        <v>7679</v>
      </c>
      <c r="R117" s="2675" t="s">
        <v>4983</v>
      </c>
      <c r="S117" s="2675" t="s">
        <v>5944</v>
      </c>
      <c r="T117" s="2675" t="s">
        <v>359</v>
      </c>
      <c r="U117" s="2680" t="s">
        <v>7680</v>
      </c>
      <c r="V117" s="2680" t="s">
        <v>7681</v>
      </c>
      <c r="W117" s="2622" t="s">
        <v>1555</v>
      </c>
      <c r="X117" s="2541"/>
      <c r="Y117" s="2647" t="s">
        <v>7396</v>
      </c>
      <c r="Z117" s="2653" t="s">
        <v>7682</v>
      </c>
      <c r="AA117" s="2654" t="s">
        <v>5878</v>
      </c>
      <c r="AB117" s="2655" t="s">
        <v>6874</v>
      </c>
      <c r="AC117" s="2655" t="s">
        <v>6146</v>
      </c>
      <c r="AD117" s="2656" t="s">
        <v>7683</v>
      </c>
      <c r="AE117" s="2657" t="s">
        <v>7684</v>
      </c>
      <c r="AF117" s="2643" t="str">
        <f t="shared" si="6"/>
        <v>#VALUE!</v>
      </c>
      <c r="AG117" s="2541"/>
    </row>
    <row r="118" ht="13.5" customHeight="1">
      <c r="A118" s="2677"/>
      <c r="B118" s="2677"/>
      <c r="C118" s="2677"/>
      <c r="D118" s="2684" t="s">
        <v>7685</v>
      </c>
      <c r="E118" s="2690" t="s">
        <v>1937</v>
      </c>
      <c r="F118" s="2691" t="s">
        <v>6022</v>
      </c>
      <c r="G118" s="2691" t="s">
        <v>5898</v>
      </c>
      <c r="H118" s="2687" t="s">
        <v>7686</v>
      </c>
      <c r="I118" s="2688" t="s">
        <v>7687</v>
      </c>
      <c r="J118" s="2677"/>
      <c r="K118" s="2687" t="s">
        <v>7688</v>
      </c>
      <c r="L118" s="2689" t="s">
        <v>7689</v>
      </c>
      <c r="M118" s="2677"/>
      <c r="N118" s="2588"/>
      <c r="O118" s="2608" t="s">
        <v>7690</v>
      </c>
      <c r="P118" s="2677"/>
      <c r="Q118" s="2674" t="s">
        <v>7691</v>
      </c>
      <c r="R118" s="2675" t="s">
        <v>5461</v>
      </c>
      <c r="S118" s="2675" t="s">
        <v>1907</v>
      </c>
      <c r="T118" s="2675">
        <v>65.0</v>
      </c>
      <c r="U118" s="2680" t="s">
        <v>7692</v>
      </c>
      <c r="V118" s="2680" t="s">
        <v>7693</v>
      </c>
      <c r="W118" s="2622" t="s">
        <v>7694</v>
      </c>
      <c r="X118" s="2541"/>
      <c r="Y118" s="2647" t="s">
        <v>7396</v>
      </c>
      <c r="Z118" s="2653" t="s">
        <v>7695</v>
      </c>
      <c r="AA118" s="2654" t="s">
        <v>5875</v>
      </c>
      <c r="AB118" s="2655" t="s">
        <v>6888</v>
      </c>
      <c r="AC118" s="2655" t="s">
        <v>6889</v>
      </c>
      <c r="AD118" s="2656" t="s">
        <v>7696</v>
      </c>
      <c r="AE118" s="2657" t="s">
        <v>7697</v>
      </c>
      <c r="AF118" s="2643" t="str">
        <f t="shared" si="6"/>
        <v>#VALUE!</v>
      </c>
      <c r="AG118" s="2541"/>
    </row>
    <row r="119" ht="13.5" customHeight="1">
      <c r="A119" s="2677"/>
      <c r="B119" s="2677"/>
      <c r="C119" s="2677"/>
      <c r="D119" s="2684" t="s">
        <v>7698</v>
      </c>
      <c r="E119" s="2685" t="s">
        <v>906</v>
      </c>
      <c r="F119" s="2686" t="s">
        <v>5909</v>
      </c>
      <c r="G119" s="2686" t="s">
        <v>5885</v>
      </c>
      <c r="H119" s="2687" t="s">
        <v>7699</v>
      </c>
      <c r="I119" s="2688" t="s">
        <v>7700</v>
      </c>
      <c r="J119" s="2677"/>
      <c r="K119" s="2687" t="s">
        <v>7701</v>
      </c>
      <c r="L119" s="2689" t="s">
        <v>7702</v>
      </c>
      <c r="M119" s="2677"/>
      <c r="N119" s="2588"/>
      <c r="O119" s="2608" t="s">
        <v>7703</v>
      </c>
      <c r="P119" s="2677"/>
      <c r="Q119" s="2674" t="s">
        <v>7704</v>
      </c>
      <c r="R119" s="2675" t="s">
        <v>4983</v>
      </c>
      <c r="S119" s="2675" t="s">
        <v>5943</v>
      </c>
      <c r="T119" s="2675" t="s">
        <v>5901</v>
      </c>
      <c r="U119" s="2680" t="s">
        <v>7705</v>
      </c>
      <c r="V119" s="2680" t="s">
        <v>7706</v>
      </c>
      <c r="W119" s="2622" t="s">
        <v>53</v>
      </c>
      <c r="X119" s="2541"/>
      <c r="Y119" s="2647" t="s">
        <v>7396</v>
      </c>
      <c r="Z119" s="2653" t="s">
        <v>7707</v>
      </c>
      <c r="AA119" s="2654" t="s">
        <v>5875</v>
      </c>
      <c r="AB119" s="2655" t="s">
        <v>6901</v>
      </c>
      <c r="AC119" s="2655" t="s">
        <v>6902</v>
      </c>
      <c r="AD119" s="2656" t="s">
        <v>7708</v>
      </c>
      <c r="AE119" s="2657" t="s">
        <v>7709</v>
      </c>
      <c r="AF119" s="2643" t="str">
        <f t="shared" si="6"/>
        <v>#VALUE!</v>
      </c>
      <c r="AG119" s="2541"/>
    </row>
    <row r="120" ht="13.5" customHeight="1">
      <c r="A120" s="2677"/>
      <c r="B120" s="2677"/>
      <c r="C120" s="2677"/>
      <c r="D120" s="2684" t="s">
        <v>7710</v>
      </c>
      <c r="E120" s="2685" t="s">
        <v>1244</v>
      </c>
      <c r="F120" s="2686" t="s">
        <v>5919</v>
      </c>
      <c r="G120" s="2686" t="s">
        <v>5895</v>
      </c>
      <c r="H120" s="2687" t="s">
        <v>7711</v>
      </c>
      <c r="I120" s="2688" t="s">
        <v>7712</v>
      </c>
      <c r="J120" s="2677"/>
      <c r="K120" s="2687" t="s">
        <v>7713</v>
      </c>
      <c r="L120" s="2689" t="s">
        <v>7714</v>
      </c>
      <c r="M120" s="2677"/>
      <c r="N120" s="2588"/>
      <c r="O120" s="2608" t="s">
        <v>7715</v>
      </c>
      <c r="P120" s="2677"/>
      <c r="Q120" s="2674" t="s">
        <v>7716</v>
      </c>
      <c r="R120" s="2675" t="s">
        <v>288</v>
      </c>
      <c r="S120" s="2675" t="s">
        <v>5942</v>
      </c>
      <c r="T120" s="2675" t="s">
        <v>1153</v>
      </c>
      <c r="U120" s="2680" t="s">
        <v>7717</v>
      </c>
      <c r="V120" s="2680" t="s">
        <v>7718</v>
      </c>
      <c r="W120" s="2622" t="s">
        <v>1047</v>
      </c>
      <c r="Y120" s="2647" t="s">
        <v>7396</v>
      </c>
      <c r="Z120" s="2681" t="s">
        <v>7719</v>
      </c>
      <c r="AA120" s="2682" t="s">
        <v>5982</v>
      </c>
      <c r="AB120" s="2683" t="s">
        <v>1909</v>
      </c>
      <c r="AC120" s="2701">
        <v>43.0</v>
      </c>
      <c r="AD120" s="2656" t="s">
        <v>7720</v>
      </c>
      <c r="AE120" s="2657" t="s">
        <v>7721</v>
      </c>
      <c r="AF120" s="2643" t="str">
        <f t="shared" si="6"/>
        <v>#VALUE!</v>
      </c>
    </row>
    <row r="121" ht="13.5" customHeight="1">
      <c r="A121" s="2677"/>
      <c r="B121" s="2677"/>
      <c r="C121" s="2677"/>
      <c r="D121" s="2702" t="s">
        <v>7722</v>
      </c>
      <c r="E121" s="2703" t="s">
        <v>5461</v>
      </c>
      <c r="F121" s="2702" t="s">
        <v>447</v>
      </c>
      <c r="G121" s="2702" t="s">
        <v>5962</v>
      </c>
      <c r="H121" s="2704"/>
      <c r="I121" s="2704"/>
      <c r="J121" s="2704"/>
      <c r="K121" s="2704"/>
      <c r="L121" s="2705" t="s">
        <v>7723</v>
      </c>
      <c r="M121" s="2677"/>
      <c r="N121" s="2588" t="s">
        <v>7176</v>
      </c>
      <c r="O121" s="2608" t="s">
        <v>7724</v>
      </c>
      <c r="P121" s="2677"/>
      <c r="Q121" s="2674" t="s">
        <v>7725</v>
      </c>
      <c r="R121" s="2675" t="s">
        <v>95</v>
      </c>
      <c r="S121" s="2675" t="s">
        <v>5941</v>
      </c>
      <c r="T121" s="2675">
        <v>75.0</v>
      </c>
      <c r="U121" s="2680" t="s">
        <v>7726</v>
      </c>
      <c r="V121" s="2680" t="s">
        <v>7727</v>
      </c>
      <c r="W121" s="2622" t="s">
        <v>7728</v>
      </c>
      <c r="Y121" s="2647" t="s">
        <v>7396</v>
      </c>
      <c r="Z121" s="2681" t="s">
        <v>7729</v>
      </c>
      <c r="AA121" s="2682" t="s">
        <v>5982</v>
      </c>
      <c r="AB121" s="2683" t="s">
        <v>1285</v>
      </c>
      <c r="AC121" s="2701">
        <v>42.0</v>
      </c>
      <c r="AD121" s="2656" t="s">
        <v>7730</v>
      </c>
      <c r="AE121" s="2657" t="s">
        <v>7731</v>
      </c>
      <c r="AF121" s="2643" t="str">
        <f t="shared" si="6"/>
        <v>#VALUE!</v>
      </c>
    </row>
    <row r="122" ht="13.5" customHeight="1">
      <c r="A122" s="2677"/>
      <c r="B122" s="2677"/>
      <c r="C122" s="2677"/>
      <c r="D122" s="2702" t="s">
        <v>7732</v>
      </c>
      <c r="E122" s="2703" t="s">
        <v>4983</v>
      </c>
      <c r="F122" s="2702" t="s">
        <v>1079</v>
      </c>
      <c r="G122" s="2702" t="s">
        <v>5958</v>
      </c>
      <c r="H122" s="2704"/>
      <c r="I122" s="2704"/>
      <c r="J122" s="2704"/>
      <c r="K122" s="2704"/>
      <c r="L122" s="2705" t="s">
        <v>7733</v>
      </c>
      <c r="M122" s="2677"/>
      <c r="N122" s="2588" t="s">
        <v>7176</v>
      </c>
      <c r="O122" s="2608" t="s">
        <v>7734</v>
      </c>
      <c r="P122" s="2677"/>
      <c r="Q122" s="2674" t="s">
        <v>7735</v>
      </c>
      <c r="R122" s="2675" t="s">
        <v>5461</v>
      </c>
      <c r="S122" s="2675" t="s">
        <v>1907</v>
      </c>
      <c r="T122" s="2675" t="s">
        <v>370</v>
      </c>
      <c r="U122" s="2680" t="s">
        <v>7736</v>
      </c>
      <c r="V122" s="2680" t="s">
        <v>7737</v>
      </c>
      <c r="W122" s="2622" t="s">
        <v>5396</v>
      </c>
      <c r="X122" s="2541"/>
      <c r="Y122" s="2647" t="s">
        <v>7396</v>
      </c>
      <c r="Z122" s="2653" t="s">
        <v>7738</v>
      </c>
      <c r="AA122" s="2654" t="s">
        <v>5982</v>
      </c>
      <c r="AB122" s="2655" t="s">
        <v>6941</v>
      </c>
      <c r="AC122" s="2655" t="s">
        <v>6942</v>
      </c>
      <c r="AD122" s="2656" t="s">
        <v>7739</v>
      </c>
      <c r="AE122" s="2657" t="s">
        <v>7740</v>
      </c>
      <c r="AF122" s="2643" t="str">
        <f t="shared" si="6"/>
        <v>#VALUE!</v>
      </c>
      <c r="AG122" s="2541"/>
    </row>
    <row r="123" ht="13.5" customHeight="1">
      <c r="A123" s="2677"/>
      <c r="B123" s="2677"/>
      <c r="C123" s="2677"/>
      <c r="D123" s="2702" t="s">
        <v>7741</v>
      </c>
      <c r="E123" s="2703" t="s">
        <v>4983</v>
      </c>
      <c r="F123" s="2702" t="s">
        <v>1079</v>
      </c>
      <c r="G123" s="2702" t="s">
        <v>5945</v>
      </c>
      <c r="H123" s="2704"/>
      <c r="I123" s="2704"/>
      <c r="J123" s="2704"/>
      <c r="K123" s="2704"/>
      <c r="L123" s="2705" t="s">
        <v>7742</v>
      </c>
      <c r="M123" s="2677"/>
      <c r="N123" s="2588" t="s">
        <v>7176</v>
      </c>
      <c r="O123" s="2608" t="s">
        <v>7743</v>
      </c>
      <c r="P123" s="2677"/>
      <c r="Q123" s="2674" t="s">
        <v>7744</v>
      </c>
      <c r="R123" s="2675" t="s">
        <v>4983</v>
      </c>
      <c r="S123" s="2675" t="s">
        <v>5940</v>
      </c>
      <c r="T123" s="2675" t="s">
        <v>72</v>
      </c>
      <c r="U123" s="2680" t="s">
        <v>6553</v>
      </c>
      <c r="V123" s="2680" t="s">
        <v>6554</v>
      </c>
      <c r="W123" s="2622" t="s">
        <v>7745</v>
      </c>
      <c r="X123" s="2541"/>
      <c r="Y123" s="2647" t="s">
        <v>7396</v>
      </c>
      <c r="Z123" s="2653" t="s">
        <v>7746</v>
      </c>
      <c r="AA123" s="2654" t="s">
        <v>5878</v>
      </c>
      <c r="AB123" s="2655" t="s">
        <v>6955</v>
      </c>
      <c r="AC123" s="2655" t="s">
        <v>6250</v>
      </c>
      <c r="AD123" s="2656" t="s">
        <v>7747</v>
      </c>
      <c r="AE123" s="2657" t="s">
        <v>7748</v>
      </c>
      <c r="AF123" s="2643" t="str">
        <f t="shared" si="6"/>
        <v>#VALUE!</v>
      </c>
      <c r="AG123" s="2541"/>
    </row>
    <row r="124" ht="13.5" customHeight="1">
      <c r="A124" s="2677"/>
      <c r="B124" s="2677"/>
      <c r="C124" s="2677"/>
      <c r="D124" s="2702" t="s">
        <v>7749</v>
      </c>
      <c r="E124" s="2703" t="s">
        <v>288</v>
      </c>
      <c r="F124" s="2703">
        <v>60.0</v>
      </c>
      <c r="G124" s="2702" t="s">
        <v>6007</v>
      </c>
      <c r="H124" s="2704"/>
      <c r="I124" s="2704"/>
      <c r="J124" s="2704"/>
      <c r="K124" s="2704"/>
      <c r="L124" s="2705" t="s">
        <v>7750</v>
      </c>
      <c r="M124" s="2677"/>
      <c r="N124" s="2588" t="s">
        <v>7176</v>
      </c>
      <c r="O124" s="2608" t="s">
        <v>7751</v>
      </c>
      <c r="P124" s="2677"/>
      <c r="Q124" s="2674" t="s">
        <v>7752</v>
      </c>
      <c r="R124" s="2675" t="s">
        <v>288</v>
      </c>
      <c r="S124" s="2675" t="s">
        <v>2010</v>
      </c>
      <c r="T124" s="2675" t="s">
        <v>1111</v>
      </c>
      <c r="U124" s="2680" t="s">
        <v>7753</v>
      </c>
      <c r="V124" s="2680" t="s">
        <v>7754</v>
      </c>
      <c r="W124" s="2622" t="s">
        <v>7755</v>
      </c>
      <c r="X124" s="2541"/>
      <c r="Y124" s="2647" t="s">
        <v>7396</v>
      </c>
      <c r="Z124" s="2653" t="s">
        <v>7756</v>
      </c>
      <c r="AA124" s="2654" t="s">
        <v>5983</v>
      </c>
      <c r="AB124" s="2655" t="s">
        <v>6968</v>
      </c>
      <c r="AC124" s="2655" t="s">
        <v>6969</v>
      </c>
      <c r="AD124" s="2656" t="s">
        <v>7757</v>
      </c>
      <c r="AE124" s="2657" t="s">
        <v>7758</v>
      </c>
      <c r="AF124" s="2643" t="str">
        <f t="shared" si="6"/>
        <v>#VALUE!</v>
      </c>
      <c r="AG124" s="2541"/>
    </row>
    <row r="125" ht="13.5" customHeight="1">
      <c r="A125" s="2677"/>
      <c r="B125" s="2677"/>
      <c r="C125" s="2677"/>
      <c r="D125" s="2702" t="s">
        <v>7759</v>
      </c>
      <c r="E125" s="2703" t="s">
        <v>288</v>
      </c>
      <c r="F125" s="2702" t="s">
        <v>6255</v>
      </c>
      <c r="G125" s="2702" t="s">
        <v>1035</v>
      </c>
      <c r="H125" s="2704"/>
      <c r="I125" s="2704"/>
      <c r="J125" s="2704"/>
      <c r="K125" s="2704"/>
      <c r="L125" s="2705" t="s">
        <v>7760</v>
      </c>
      <c r="M125" s="2677"/>
      <c r="N125" s="2588" t="s">
        <v>7176</v>
      </c>
      <c r="O125" s="2608" t="s">
        <v>7761</v>
      </c>
      <c r="P125" s="2677"/>
      <c r="Q125" s="2674" t="s">
        <v>7762</v>
      </c>
      <c r="R125" s="2675" t="s">
        <v>4983</v>
      </c>
      <c r="S125" s="2675" t="s">
        <v>5939</v>
      </c>
      <c r="T125" s="2675" t="s">
        <v>1086</v>
      </c>
      <c r="U125" s="2680" t="s">
        <v>7763</v>
      </c>
      <c r="V125" s="2680" t="s">
        <v>7764</v>
      </c>
      <c r="W125" s="2622" t="s">
        <v>6748</v>
      </c>
      <c r="X125" s="2541"/>
      <c r="Y125" s="2647" t="s">
        <v>7396</v>
      </c>
      <c r="Z125" s="2653" t="s">
        <v>7765</v>
      </c>
      <c r="AA125" s="2654" t="s">
        <v>5982</v>
      </c>
      <c r="AB125" s="2655" t="s">
        <v>6982</v>
      </c>
      <c r="AC125" s="2655" t="s">
        <v>6983</v>
      </c>
      <c r="AD125" s="2656" t="s">
        <v>7766</v>
      </c>
      <c r="AE125" s="2657" t="s">
        <v>7767</v>
      </c>
      <c r="AF125" s="2643" t="str">
        <f t="shared" si="6"/>
        <v>#VALUE!</v>
      </c>
      <c r="AG125" s="2541"/>
    </row>
    <row r="126" ht="13.5" customHeight="1">
      <c r="A126" s="2677"/>
      <c r="B126" s="2677"/>
      <c r="C126" s="2677"/>
      <c r="D126" s="2702" t="s">
        <v>7768</v>
      </c>
      <c r="E126" s="2703" t="s">
        <v>288</v>
      </c>
      <c r="F126" s="2702" t="s">
        <v>2028</v>
      </c>
      <c r="G126" s="2703">
        <v>67.0</v>
      </c>
      <c r="H126" s="2704"/>
      <c r="I126" s="2704"/>
      <c r="J126" s="2704"/>
      <c r="K126" s="2704"/>
      <c r="L126" s="2705" t="s">
        <v>7769</v>
      </c>
      <c r="M126" s="2677"/>
      <c r="N126" s="2588" t="s">
        <v>7176</v>
      </c>
      <c r="O126" s="2608" t="s">
        <v>7770</v>
      </c>
      <c r="P126" s="2677"/>
      <c r="Q126" s="2674" t="s">
        <v>7771</v>
      </c>
      <c r="R126" s="2675" t="s">
        <v>95</v>
      </c>
      <c r="S126" s="2675" t="s">
        <v>5938</v>
      </c>
      <c r="T126" s="2675" t="s">
        <v>5900</v>
      </c>
      <c r="U126" s="2680" t="s">
        <v>7772</v>
      </c>
      <c r="V126" s="2680" t="s">
        <v>7773</v>
      </c>
      <c r="W126" s="2622" t="s">
        <v>7774</v>
      </c>
      <c r="X126" s="2541"/>
      <c r="Y126" s="2647" t="s">
        <v>7396</v>
      </c>
      <c r="Z126" s="2653" t="s">
        <v>7775</v>
      </c>
      <c r="AA126" s="2654" t="s">
        <v>5875</v>
      </c>
      <c r="AB126" s="2655" t="s">
        <v>6299</v>
      </c>
      <c r="AC126" s="2655" t="s">
        <v>7000</v>
      </c>
      <c r="AD126" s="2656" t="s">
        <v>7776</v>
      </c>
      <c r="AE126" s="2657" t="s">
        <v>7777</v>
      </c>
      <c r="AF126" s="2643" t="str">
        <f t="shared" si="6"/>
        <v>#VALUE!</v>
      </c>
      <c r="AG126" s="2541"/>
    </row>
    <row r="127" ht="13.5" customHeight="1">
      <c r="A127" s="2677"/>
      <c r="B127" s="2677"/>
      <c r="C127" s="2677"/>
      <c r="D127" s="2706" t="s">
        <v>7778</v>
      </c>
      <c r="E127" s="2707" t="s">
        <v>288</v>
      </c>
      <c r="F127" s="1653" t="s">
        <v>6525</v>
      </c>
      <c r="G127" s="1653" t="s">
        <v>1153</v>
      </c>
      <c r="H127" s="2704"/>
      <c r="I127" s="2687" t="s">
        <v>7779</v>
      </c>
      <c r="J127" s="2704"/>
      <c r="K127" s="2704"/>
      <c r="L127" s="2705" t="s">
        <v>7780</v>
      </c>
      <c r="M127" s="2677"/>
      <c r="N127" s="2588" t="s">
        <v>6156</v>
      </c>
      <c r="O127" s="2608" t="s">
        <v>7781</v>
      </c>
      <c r="P127" s="2677"/>
      <c r="Q127" s="2674" t="s">
        <v>7782</v>
      </c>
      <c r="R127" s="2675" t="s">
        <v>692</v>
      </c>
      <c r="S127" s="2675" t="s">
        <v>2000</v>
      </c>
      <c r="T127" s="2675" t="s">
        <v>5948</v>
      </c>
      <c r="U127" s="2680" t="s">
        <v>7783</v>
      </c>
      <c r="V127" s="2680" t="s">
        <v>7784</v>
      </c>
      <c r="W127" s="2622" t="s">
        <v>7785</v>
      </c>
      <c r="X127" s="2541"/>
      <c r="Y127" s="2647" t="s">
        <v>7382</v>
      </c>
      <c r="Z127" s="2653" t="s">
        <v>7786</v>
      </c>
      <c r="AA127" s="2654" t="s">
        <v>5875</v>
      </c>
      <c r="AB127" s="2655" t="s">
        <v>7014</v>
      </c>
      <c r="AC127" s="2655" t="s">
        <v>7015</v>
      </c>
      <c r="AD127" s="2656" t="s">
        <v>7787</v>
      </c>
      <c r="AE127" s="2657" t="s">
        <v>7788</v>
      </c>
      <c r="AF127" s="2643" t="str">
        <f t="shared" si="6"/>
        <v>#VALUE!</v>
      </c>
      <c r="AG127" s="2541"/>
    </row>
    <row r="128" ht="13.5" customHeight="1">
      <c r="A128" s="2677"/>
      <c r="B128" s="2677"/>
      <c r="C128" s="2677"/>
      <c r="D128" s="2706" t="s">
        <v>7789</v>
      </c>
      <c r="E128" s="2707" t="s">
        <v>288</v>
      </c>
      <c r="F128" s="1653" t="s">
        <v>6525</v>
      </c>
      <c r="G128" s="1653" t="s">
        <v>1153</v>
      </c>
      <c r="H128" s="2704"/>
      <c r="I128" s="2687" t="s">
        <v>7790</v>
      </c>
      <c r="J128" s="2704"/>
      <c r="K128" s="2704"/>
      <c r="L128" s="2705" t="s">
        <v>7791</v>
      </c>
      <c r="M128" s="2677"/>
      <c r="N128" s="2588" t="s">
        <v>6156</v>
      </c>
      <c r="O128" s="2608" t="s">
        <v>7792</v>
      </c>
      <c r="P128" s="2677"/>
      <c r="Q128" s="2674" t="s">
        <v>7793</v>
      </c>
      <c r="R128" s="2675" t="s">
        <v>288</v>
      </c>
      <c r="S128" s="2675" t="s">
        <v>5947</v>
      </c>
      <c r="T128" s="2675" t="s">
        <v>5949</v>
      </c>
      <c r="U128" s="2680" t="s">
        <v>7794</v>
      </c>
      <c r="V128" s="2680" t="s">
        <v>7795</v>
      </c>
      <c r="W128" s="2622" t="s">
        <v>7796</v>
      </c>
      <c r="X128" s="2541"/>
      <c r="Y128" s="2647" t="s">
        <v>7396</v>
      </c>
      <c r="Z128" s="2653" t="s">
        <v>7797</v>
      </c>
      <c r="AA128" s="2654" t="s">
        <v>5875</v>
      </c>
      <c r="AB128" s="2655" t="s">
        <v>7014</v>
      </c>
      <c r="AC128" s="2655" t="s">
        <v>7015</v>
      </c>
      <c r="AD128" s="2656" t="s">
        <v>7798</v>
      </c>
      <c r="AE128" s="2657" t="s">
        <v>7799</v>
      </c>
      <c r="AF128" s="2643" t="str">
        <f t="shared" si="6"/>
        <v>#VALUE!</v>
      </c>
      <c r="AG128" s="2541"/>
    </row>
    <row r="129" ht="13.5" customHeight="1">
      <c r="A129" s="2677"/>
      <c r="B129" s="2677"/>
      <c r="C129" s="2677"/>
      <c r="D129" s="2706" t="s">
        <v>7800</v>
      </c>
      <c r="E129" s="2707" t="s">
        <v>288</v>
      </c>
      <c r="F129" s="1653" t="s">
        <v>321</v>
      </c>
      <c r="G129" s="1653" t="s">
        <v>5959</v>
      </c>
      <c r="H129" s="2704"/>
      <c r="I129" s="2687" t="s">
        <v>7801</v>
      </c>
      <c r="J129" s="2704"/>
      <c r="K129" s="2704"/>
      <c r="L129" s="2705" t="s">
        <v>7802</v>
      </c>
      <c r="M129" s="2677"/>
      <c r="N129" s="2588" t="s">
        <v>6156</v>
      </c>
      <c r="O129" s="2608" t="s">
        <v>7803</v>
      </c>
      <c r="P129" s="2677"/>
      <c r="Q129" s="2674" t="s">
        <v>7804</v>
      </c>
      <c r="R129" s="2675" t="s">
        <v>288</v>
      </c>
      <c r="S129" s="2675" t="s">
        <v>2240</v>
      </c>
      <c r="T129" s="2675" t="s">
        <v>5950</v>
      </c>
      <c r="U129" s="2680" t="s">
        <v>7805</v>
      </c>
      <c r="V129" s="2680" t="s">
        <v>7806</v>
      </c>
      <c r="W129" s="2622" t="s">
        <v>7807</v>
      </c>
      <c r="X129" s="2541"/>
      <c r="Y129" s="2647" t="s">
        <v>7396</v>
      </c>
      <c r="Z129" s="2653" t="s">
        <v>7808</v>
      </c>
      <c r="AA129" s="2654" t="s">
        <v>5878</v>
      </c>
      <c r="AB129" s="2655" t="s">
        <v>7043</v>
      </c>
      <c r="AC129" s="2655" t="s">
        <v>7044</v>
      </c>
      <c r="AD129" s="2656" t="s">
        <v>7809</v>
      </c>
      <c r="AE129" s="2657" t="s">
        <v>7810</v>
      </c>
      <c r="AF129" s="2643" t="str">
        <f t="shared" si="6"/>
        <v>#VALUE!</v>
      </c>
      <c r="AG129" s="2541"/>
    </row>
    <row r="130" ht="13.5" customHeight="1">
      <c r="A130" s="2677"/>
      <c r="B130" s="2677"/>
      <c r="C130" s="2677"/>
      <c r="D130" s="2706" t="s">
        <v>7811</v>
      </c>
      <c r="E130" s="2707" t="s">
        <v>5461</v>
      </c>
      <c r="F130" s="1653" t="s">
        <v>447</v>
      </c>
      <c r="G130" s="1653" t="s">
        <v>5962</v>
      </c>
      <c r="H130" s="2704"/>
      <c r="I130" s="2687" t="s">
        <v>7812</v>
      </c>
      <c r="J130" s="2704"/>
      <c r="K130" s="2704"/>
      <c r="L130" s="2705" t="s">
        <v>7813</v>
      </c>
      <c r="M130" s="2677"/>
      <c r="N130" s="2588" t="s">
        <v>6156</v>
      </c>
      <c r="O130" s="2608" t="s">
        <v>7814</v>
      </c>
      <c r="P130" s="2677"/>
      <c r="Q130" s="2674" t="s">
        <v>7815</v>
      </c>
      <c r="R130" s="2679" t="s">
        <v>692</v>
      </c>
      <c r="S130" s="2679" t="s">
        <v>2000</v>
      </c>
      <c r="T130" s="2679" t="s">
        <v>1928</v>
      </c>
      <c r="U130" s="2680" t="s">
        <v>7816</v>
      </c>
      <c r="V130" s="2680" t="s">
        <v>7817</v>
      </c>
      <c r="W130" s="2622" t="s">
        <v>7818</v>
      </c>
      <c r="X130" s="2541"/>
      <c r="Y130" s="2647" t="s">
        <v>7396</v>
      </c>
      <c r="Z130" s="2653" t="s">
        <v>7819</v>
      </c>
      <c r="AA130" s="2654" t="s">
        <v>5983</v>
      </c>
      <c r="AB130" s="2655" t="s">
        <v>6860</v>
      </c>
      <c r="AC130" s="2655" t="s">
        <v>7058</v>
      </c>
      <c r="AD130" s="2656" t="s">
        <v>7820</v>
      </c>
      <c r="AE130" s="2657" t="s">
        <v>7821</v>
      </c>
      <c r="AF130" s="2643" t="str">
        <f t="shared" si="6"/>
        <v>#VALUE!</v>
      </c>
      <c r="AG130" s="2541"/>
    </row>
    <row r="131" ht="13.5" customHeight="1">
      <c r="A131" s="2677"/>
      <c r="B131" s="2677"/>
      <c r="C131" s="2677"/>
      <c r="D131" s="2706" t="s">
        <v>7822</v>
      </c>
      <c r="E131" s="2707" t="s">
        <v>5461</v>
      </c>
      <c r="F131" s="1653" t="s">
        <v>5968</v>
      </c>
      <c r="G131" s="1653" t="s">
        <v>7823</v>
      </c>
      <c r="H131" s="2704"/>
      <c r="I131" s="2687" t="s">
        <v>7824</v>
      </c>
      <c r="J131" s="2704"/>
      <c r="K131" s="2704"/>
      <c r="L131" s="2705" t="s">
        <v>7825</v>
      </c>
      <c r="M131" s="2677"/>
      <c r="N131" s="2588" t="s">
        <v>6156</v>
      </c>
      <c r="O131" s="2608" t="s">
        <v>7826</v>
      </c>
      <c r="P131" s="2677"/>
      <c r="Q131" s="2674" t="s">
        <v>7827</v>
      </c>
      <c r="R131" s="2679" t="s">
        <v>95</v>
      </c>
      <c r="S131" s="2679" t="s">
        <v>5938</v>
      </c>
      <c r="T131" s="2679" t="s">
        <v>5900</v>
      </c>
      <c r="U131" s="2680" t="s">
        <v>7828</v>
      </c>
      <c r="V131" s="2680" t="s">
        <v>7829</v>
      </c>
      <c r="W131" s="2622" t="s">
        <v>7830</v>
      </c>
      <c r="X131" s="2677"/>
      <c r="Y131" s="2647" t="s">
        <v>4954</v>
      </c>
      <c r="Z131" s="2681" t="s">
        <v>7831</v>
      </c>
      <c r="AA131" s="2708" t="s">
        <v>5982</v>
      </c>
      <c r="AB131" s="2683" t="s">
        <v>5958</v>
      </c>
      <c r="AC131" s="2683" t="s">
        <v>5967</v>
      </c>
      <c r="AD131" s="2656" t="s">
        <v>7832</v>
      </c>
      <c r="AE131" s="2657" t="s">
        <v>7833</v>
      </c>
      <c r="AF131" s="2643" t="str">
        <f t="shared" si="6"/>
        <v>#VALUE!</v>
      </c>
      <c r="AG131" s="2677"/>
    </row>
    <row r="132" ht="13.5" customHeight="1">
      <c r="A132" s="2677"/>
      <c r="B132" s="2677"/>
      <c r="C132" s="2677"/>
      <c r="D132" s="2702" t="s">
        <v>7834</v>
      </c>
      <c r="E132" s="2703" t="s">
        <v>95</v>
      </c>
      <c r="F132" s="2703">
        <v>75.0</v>
      </c>
      <c r="G132" s="2703">
        <v>81.0</v>
      </c>
      <c r="H132" s="2704"/>
      <c r="I132" s="2687" t="s">
        <v>7835</v>
      </c>
      <c r="J132" s="2704"/>
      <c r="K132" s="2704"/>
      <c r="L132" s="2705" t="s">
        <v>7836</v>
      </c>
      <c r="M132" s="2677"/>
      <c r="N132" s="2588" t="s">
        <v>6428</v>
      </c>
      <c r="O132" s="2608" t="s">
        <v>7837</v>
      </c>
      <c r="P132" s="2677"/>
      <c r="Q132" s="2674" t="s">
        <v>7838</v>
      </c>
      <c r="R132" s="2679" t="s">
        <v>4983</v>
      </c>
      <c r="S132" s="2679" t="s">
        <v>5939</v>
      </c>
      <c r="T132" s="2679" t="s">
        <v>1086</v>
      </c>
      <c r="U132" s="2680" t="s">
        <v>7839</v>
      </c>
      <c r="V132" s="2680" t="s">
        <v>7840</v>
      </c>
      <c r="W132" s="2622" t="s">
        <v>6385</v>
      </c>
      <c r="X132" s="2677"/>
      <c r="Y132" s="2647" t="s">
        <v>4954</v>
      </c>
      <c r="Z132" s="2681" t="s">
        <v>7841</v>
      </c>
      <c r="AA132" s="2708" t="s">
        <v>5875</v>
      </c>
      <c r="AB132" s="2709">
        <v>67.0</v>
      </c>
      <c r="AC132" s="2683" t="s">
        <v>2028</v>
      </c>
      <c r="AD132" s="2656" t="s">
        <v>7842</v>
      </c>
      <c r="AE132" s="2657" t="s">
        <v>7843</v>
      </c>
      <c r="AF132" s="2643" t="str">
        <f t="shared" si="6"/>
        <v>#VALUE!</v>
      </c>
      <c r="AG132" s="2677"/>
    </row>
    <row r="133" ht="13.5" customHeight="1">
      <c r="A133" s="2677"/>
      <c r="B133" s="2677"/>
      <c r="C133" s="2677"/>
      <c r="D133" s="2702" t="s">
        <v>7844</v>
      </c>
      <c r="E133" s="2703" t="s">
        <v>1044</v>
      </c>
      <c r="F133" s="2710"/>
      <c r="G133" s="2702" t="s">
        <v>5923</v>
      </c>
      <c r="H133" s="2704"/>
      <c r="I133" s="2704"/>
      <c r="J133" s="2704"/>
      <c r="K133" s="2704"/>
      <c r="L133" s="2711"/>
      <c r="M133" s="2677"/>
      <c r="N133" s="2588" t="s">
        <v>4953</v>
      </c>
      <c r="O133" s="2712" t="s">
        <v>7845</v>
      </c>
      <c r="P133" s="2677"/>
      <c r="Q133" s="2674" t="s">
        <v>7846</v>
      </c>
      <c r="R133" s="2675" t="s">
        <v>288</v>
      </c>
      <c r="S133" s="2675" t="s">
        <v>2010</v>
      </c>
      <c r="T133" s="2675" t="s">
        <v>2234</v>
      </c>
      <c r="U133" s="2680" t="s">
        <v>7847</v>
      </c>
      <c r="V133" s="2680" t="s">
        <v>7848</v>
      </c>
      <c r="W133" s="2622" t="s">
        <v>7849</v>
      </c>
      <c r="X133" s="2677"/>
      <c r="Y133" s="2647" t="s">
        <v>7396</v>
      </c>
      <c r="Z133" s="2681" t="s">
        <v>7850</v>
      </c>
      <c r="AA133" s="2708" t="s">
        <v>5982</v>
      </c>
      <c r="AB133" s="2683" t="s">
        <v>2232</v>
      </c>
      <c r="AC133" s="2683" t="s">
        <v>5966</v>
      </c>
      <c r="AD133" s="2656" t="s">
        <v>7851</v>
      </c>
      <c r="AE133" s="2713" t="s">
        <v>7852</v>
      </c>
      <c r="AF133" s="2643" t="str">
        <f t="shared" si="6"/>
        <v>#VALUE!</v>
      </c>
      <c r="AG133" s="2677"/>
    </row>
    <row r="134" ht="13.5" customHeight="1">
      <c r="A134" s="2677"/>
      <c r="B134" s="2677"/>
      <c r="C134" s="2677"/>
      <c r="D134" s="2702" t="s">
        <v>7853</v>
      </c>
      <c r="E134" s="2703" t="s">
        <v>1044</v>
      </c>
      <c r="F134" s="2710"/>
      <c r="G134" s="2702" t="s">
        <v>5915</v>
      </c>
      <c r="H134" s="2704"/>
      <c r="I134" s="2704"/>
      <c r="J134" s="2704"/>
      <c r="K134" s="2704"/>
      <c r="L134" s="2711"/>
      <c r="M134" s="2677"/>
      <c r="N134" s="2588" t="s">
        <v>4953</v>
      </c>
      <c r="O134" s="2714" t="s">
        <v>7854</v>
      </c>
      <c r="P134" s="2677"/>
      <c r="Q134" s="2674" t="s">
        <v>7855</v>
      </c>
      <c r="R134" s="2675" t="s">
        <v>4983</v>
      </c>
      <c r="S134" s="2675" t="s">
        <v>5940</v>
      </c>
      <c r="T134" s="2675" t="s">
        <v>72</v>
      </c>
      <c r="U134" s="2680" t="s">
        <v>7856</v>
      </c>
      <c r="V134" s="2680" t="s">
        <v>7857</v>
      </c>
      <c r="W134" s="2622" t="s">
        <v>7858</v>
      </c>
      <c r="X134" s="2677"/>
      <c r="Y134" s="2715" t="s">
        <v>6156</v>
      </c>
      <c r="Z134" s="2716" t="s">
        <v>7859</v>
      </c>
      <c r="AA134" s="2717" t="s">
        <v>5878</v>
      </c>
      <c r="AB134" s="2718" t="s">
        <v>5963</v>
      </c>
      <c r="AC134" s="2719">
        <v>75.0</v>
      </c>
      <c r="AD134" s="2720" t="s">
        <v>7860</v>
      </c>
      <c r="AE134" s="2721" t="s">
        <v>7861</v>
      </c>
      <c r="AF134" s="2643" t="str">
        <f t="shared" si="6"/>
        <v>#VALUE!</v>
      </c>
      <c r="AG134" s="2677"/>
    </row>
    <row r="135" ht="13.5" customHeight="1">
      <c r="A135" s="2677"/>
      <c r="B135" s="2677"/>
      <c r="C135" s="2677"/>
      <c r="D135" s="2702" t="s">
        <v>7862</v>
      </c>
      <c r="E135" s="2703" t="s">
        <v>1044</v>
      </c>
      <c r="F135" s="2710"/>
      <c r="G135" s="2702" t="s">
        <v>5910</v>
      </c>
      <c r="H135" s="2704"/>
      <c r="I135" s="2704"/>
      <c r="J135" s="2704"/>
      <c r="K135" s="2704"/>
      <c r="L135" s="2711"/>
      <c r="M135" s="2677"/>
      <c r="N135" s="2588" t="s">
        <v>4953</v>
      </c>
      <c r="O135" s="2714" t="s">
        <v>7863</v>
      </c>
      <c r="P135" s="2677"/>
      <c r="Q135" s="2674" t="s">
        <v>7864</v>
      </c>
      <c r="R135" s="2675" t="s">
        <v>95</v>
      </c>
      <c r="S135" s="2675" t="s">
        <v>5941</v>
      </c>
      <c r="T135" s="2675">
        <v>75.0</v>
      </c>
      <c r="U135" s="2680" t="s">
        <v>7865</v>
      </c>
      <c r="V135" s="2680" t="s">
        <v>7866</v>
      </c>
      <c r="W135" s="2622" t="s">
        <v>5022</v>
      </c>
      <c r="X135" s="2677"/>
      <c r="Y135" s="2715" t="s">
        <v>6156</v>
      </c>
      <c r="Z135" s="2716" t="s">
        <v>7867</v>
      </c>
      <c r="AA135" s="2717" t="s">
        <v>5875</v>
      </c>
      <c r="AB135" s="2718" t="s">
        <v>5959</v>
      </c>
      <c r="AC135" s="2718" t="s">
        <v>6034</v>
      </c>
      <c r="AD135" s="2720" t="s">
        <v>7868</v>
      </c>
      <c r="AE135" s="2721" t="s">
        <v>7869</v>
      </c>
      <c r="AF135" s="2643" t="str">
        <f t="shared" si="6"/>
        <v>#VALUE!</v>
      </c>
      <c r="AG135" s="2677"/>
    </row>
    <row r="136" ht="13.5" customHeight="1">
      <c r="A136" s="2677"/>
      <c r="B136" s="2677"/>
      <c r="C136" s="2677"/>
      <c r="D136" s="2702" t="s">
        <v>7870</v>
      </c>
      <c r="E136" s="2703" t="s">
        <v>1044</v>
      </c>
      <c r="F136" s="2710"/>
      <c r="G136" s="2702" t="s">
        <v>5910</v>
      </c>
      <c r="H136" s="2704"/>
      <c r="I136" s="2704"/>
      <c r="J136" s="2704"/>
      <c r="K136" s="2704"/>
      <c r="L136" s="2711"/>
      <c r="M136" s="2677"/>
      <c r="N136" s="2588" t="s">
        <v>4953</v>
      </c>
      <c r="O136" s="2722" t="s">
        <v>7871</v>
      </c>
      <c r="P136" s="2677"/>
      <c r="Q136" s="2674" t="s">
        <v>7872</v>
      </c>
      <c r="R136" s="2675" t="s">
        <v>288</v>
      </c>
      <c r="S136" s="2675" t="s">
        <v>5942</v>
      </c>
      <c r="T136" s="2675" t="s">
        <v>1153</v>
      </c>
      <c r="U136" s="2680" t="s">
        <v>7873</v>
      </c>
      <c r="V136" s="2680" t="s">
        <v>7874</v>
      </c>
      <c r="W136" s="2622" t="s">
        <v>5385</v>
      </c>
      <c r="X136" s="2677"/>
      <c r="Y136" s="2715" t="s">
        <v>6156</v>
      </c>
      <c r="Z136" s="2716" t="s">
        <v>7875</v>
      </c>
      <c r="AA136" s="2717" t="s">
        <v>5875</v>
      </c>
      <c r="AB136" s="2718" t="s">
        <v>5340</v>
      </c>
      <c r="AC136" s="2718" t="s">
        <v>1322</v>
      </c>
      <c r="AD136" s="2720" t="s">
        <v>7876</v>
      </c>
      <c r="AE136" s="2721" t="s">
        <v>7877</v>
      </c>
      <c r="AF136" s="2643" t="str">
        <f t="shared" si="6"/>
        <v>#VALUE!</v>
      </c>
      <c r="AG136" s="2677"/>
    </row>
    <row r="137" ht="13.5" customHeight="1">
      <c r="A137" s="2677"/>
      <c r="B137" s="2677"/>
      <c r="C137" s="2677"/>
      <c r="D137" s="2702" t="s">
        <v>7878</v>
      </c>
      <c r="E137" s="2703" t="s">
        <v>906</v>
      </c>
      <c r="F137" s="2710"/>
      <c r="G137" s="2702" t="s">
        <v>5910</v>
      </c>
      <c r="H137" s="2704"/>
      <c r="I137" s="2704"/>
      <c r="J137" s="2704"/>
      <c r="K137" s="2704"/>
      <c r="L137" s="2711"/>
      <c r="M137" s="2677"/>
      <c r="N137" s="2588" t="s">
        <v>4953</v>
      </c>
      <c r="O137" s="2714" t="s">
        <v>7879</v>
      </c>
      <c r="P137" s="2677"/>
      <c r="Q137" s="2674" t="s">
        <v>7880</v>
      </c>
      <c r="R137" s="2675" t="s">
        <v>4983</v>
      </c>
      <c r="S137" s="2675" t="s">
        <v>5943</v>
      </c>
      <c r="T137" s="2675" t="s">
        <v>5901</v>
      </c>
      <c r="U137" s="2680" t="s">
        <v>7881</v>
      </c>
      <c r="V137" s="2680" t="s">
        <v>7882</v>
      </c>
      <c r="W137" s="2622" t="s">
        <v>7883</v>
      </c>
      <c r="X137" s="2677"/>
      <c r="Y137" s="2715" t="s">
        <v>6156</v>
      </c>
      <c r="Z137" s="2716" t="s">
        <v>7884</v>
      </c>
      <c r="AA137" s="2717" t="s">
        <v>5982</v>
      </c>
      <c r="AB137" s="2718" t="s">
        <v>5888</v>
      </c>
      <c r="AC137" s="2718" t="s">
        <v>5974</v>
      </c>
      <c r="AD137" s="2720" t="s">
        <v>7885</v>
      </c>
      <c r="AE137" s="2721" t="s">
        <v>7886</v>
      </c>
      <c r="AF137" s="2643" t="str">
        <f t="shared" si="6"/>
        <v>#VALUE!</v>
      </c>
      <c r="AG137" s="2677"/>
    </row>
    <row r="138" ht="13.5" customHeight="1">
      <c r="A138" s="2677"/>
      <c r="B138" s="2677"/>
      <c r="C138" s="2677"/>
      <c r="D138" s="2702" t="s">
        <v>7887</v>
      </c>
      <c r="E138" s="2703" t="s">
        <v>906</v>
      </c>
      <c r="F138" s="2710"/>
      <c r="G138" s="2702" t="s">
        <v>5910</v>
      </c>
      <c r="H138" s="2704"/>
      <c r="I138" s="2704"/>
      <c r="J138" s="2704"/>
      <c r="K138" s="2704"/>
      <c r="L138" s="2711"/>
      <c r="M138" s="2677"/>
      <c r="N138" s="2588" t="s">
        <v>4953</v>
      </c>
      <c r="O138" s="2714" t="s">
        <v>7888</v>
      </c>
      <c r="P138" s="2677"/>
      <c r="Q138" s="2674" t="s">
        <v>7889</v>
      </c>
      <c r="R138" s="2675" t="s">
        <v>5461</v>
      </c>
      <c r="S138" s="2675" t="s">
        <v>1907</v>
      </c>
      <c r="T138" s="2675">
        <v>65.0</v>
      </c>
      <c r="U138" s="2680" t="s">
        <v>6583</v>
      </c>
      <c r="V138" s="2680" t="s">
        <v>6584</v>
      </c>
      <c r="W138" s="2622" t="s">
        <v>5806</v>
      </c>
      <c r="X138" s="2677"/>
      <c r="Y138" s="2715" t="s">
        <v>6156</v>
      </c>
      <c r="Z138" s="2716" t="s">
        <v>7890</v>
      </c>
      <c r="AA138" s="2717" t="s">
        <v>5875</v>
      </c>
      <c r="AB138" s="2719">
        <v>66.0</v>
      </c>
      <c r="AC138" s="2718" t="s">
        <v>5971</v>
      </c>
      <c r="AD138" s="2720" t="s">
        <v>7891</v>
      </c>
      <c r="AE138" s="2721" t="s">
        <v>7892</v>
      </c>
      <c r="AF138" s="2643" t="str">
        <f t="shared" si="6"/>
        <v>#VALUE!</v>
      </c>
      <c r="AG138" s="2677"/>
    </row>
    <row r="139" ht="13.5" customHeight="1">
      <c r="A139" s="2677"/>
      <c r="B139" s="2677"/>
      <c r="C139" s="2677"/>
      <c r="D139" s="2702" t="s">
        <v>7893</v>
      </c>
      <c r="E139" s="2703" t="s">
        <v>692</v>
      </c>
      <c r="F139" s="2710"/>
      <c r="G139" s="2702" t="s">
        <v>2236</v>
      </c>
      <c r="H139" s="2704"/>
      <c r="I139" s="2704"/>
      <c r="J139" s="2704"/>
      <c r="K139" s="2704"/>
      <c r="L139" s="2711"/>
      <c r="M139" s="2677"/>
      <c r="N139" s="2588" t="s">
        <v>4953</v>
      </c>
      <c r="O139" s="2723" t="s">
        <v>7894</v>
      </c>
      <c r="P139" s="2677"/>
      <c r="Q139" s="2674" t="s">
        <v>7895</v>
      </c>
      <c r="R139" s="2675" t="s">
        <v>4983</v>
      </c>
      <c r="S139" s="2675" t="s">
        <v>5944</v>
      </c>
      <c r="T139" s="2675" t="s">
        <v>359</v>
      </c>
      <c r="U139" s="2680" t="s">
        <v>7896</v>
      </c>
      <c r="V139" s="2680" t="s">
        <v>7897</v>
      </c>
      <c r="W139" s="2622" t="s">
        <v>7898</v>
      </c>
      <c r="X139" s="2677"/>
      <c r="Y139" s="2715" t="s">
        <v>6156</v>
      </c>
      <c r="Z139" s="2716" t="s">
        <v>7899</v>
      </c>
      <c r="AA139" s="2717" t="s">
        <v>5875</v>
      </c>
      <c r="AB139" s="2718" t="s">
        <v>1035</v>
      </c>
      <c r="AC139" s="2718" t="s">
        <v>6255</v>
      </c>
      <c r="AD139" s="2720" t="s">
        <v>7900</v>
      </c>
      <c r="AE139" s="2721" t="s">
        <v>7901</v>
      </c>
      <c r="AF139" s="2643" t="str">
        <f t="shared" si="6"/>
        <v>#VALUE!</v>
      </c>
      <c r="AG139" s="2677"/>
    </row>
    <row r="140" ht="13.5" customHeight="1">
      <c r="A140" s="2677"/>
      <c r="B140" s="2677"/>
      <c r="C140" s="2677"/>
      <c r="D140" s="2702" t="s">
        <v>7902</v>
      </c>
      <c r="E140" s="2703" t="s">
        <v>1244</v>
      </c>
      <c r="F140" s="2710"/>
      <c r="G140" s="2702" t="s">
        <v>6024</v>
      </c>
      <c r="H140" s="2704"/>
      <c r="I140" s="2704"/>
      <c r="J140" s="2704"/>
      <c r="K140" s="2704"/>
      <c r="L140" s="2711"/>
      <c r="M140" s="2677"/>
      <c r="N140" s="2588" t="s">
        <v>4953</v>
      </c>
      <c r="O140" s="2723" t="s">
        <v>7903</v>
      </c>
      <c r="P140" s="2677"/>
      <c r="Q140" s="2674" t="s">
        <v>7904</v>
      </c>
      <c r="R140" s="2675" t="s">
        <v>4983</v>
      </c>
      <c r="S140" s="2675" t="s">
        <v>5888</v>
      </c>
      <c r="T140" s="2675" t="s">
        <v>5902</v>
      </c>
      <c r="U140" s="2680" t="s">
        <v>7905</v>
      </c>
      <c r="V140" s="2680" t="s">
        <v>7906</v>
      </c>
      <c r="W140" s="2622" t="s">
        <v>7907</v>
      </c>
      <c r="X140" s="2677"/>
      <c r="Y140" s="2715" t="s">
        <v>6156</v>
      </c>
      <c r="Z140" s="2716" t="s">
        <v>7908</v>
      </c>
      <c r="AA140" s="2717" t="s">
        <v>5878</v>
      </c>
      <c r="AB140" s="2718" t="s">
        <v>5963</v>
      </c>
      <c r="AC140" s="2719">
        <v>75.0</v>
      </c>
      <c r="AD140" s="2720" t="s">
        <v>7909</v>
      </c>
      <c r="AE140" s="2721" t="s">
        <v>7910</v>
      </c>
      <c r="AF140" s="2643" t="str">
        <f t="shared" si="6"/>
        <v>#VALUE!</v>
      </c>
      <c r="AG140" s="2677"/>
    </row>
    <row r="141" ht="13.5" customHeight="1">
      <c r="A141" s="2677"/>
      <c r="B141" s="2677"/>
      <c r="C141" s="2677"/>
      <c r="D141" s="2702" t="s">
        <v>7911</v>
      </c>
      <c r="E141" s="2703" t="s">
        <v>288</v>
      </c>
      <c r="F141" s="2702" t="s">
        <v>7238</v>
      </c>
      <c r="G141" s="2702" t="s">
        <v>7912</v>
      </c>
      <c r="H141" s="2687" t="s">
        <v>7913</v>
      </c>
      <c r="I141" s="2687" t="s">
        <v>7914</v>
      </c>
      <c r="J141" s="2704"/>
      <c r="K141" s="2687" t="s">
        <v>7915</v>
      </c>
      <c r="L141" s="2705" t="s">
        <v>7916</v>
      </c>
      <c r="M141" s="2677"/>
      <c r="N141" s="2588" t="s">
        <v>4953</v>
      </c>
      <c r="O141" s="2608" t="s">
        <v>7917</v>
      </c>
      <c r="P141" s="2677"/>
      <c r="Q141" s="2674" t="s">
        <v>7918</v>
      </c>
      <c r="R141" s="2675" t="s">
        <v>288</v>
      </c>
      <c r="S141" s="2675" t="s">
        <v>370</v>
      </c>
      <c r="T141" s="2675" t="s">
        <v>1111</v>
      </c>
      <c r="U141" s="2680" t="s">
        <v>7919</v>
      </c>
      <c r="V141" s="2680" t="s">
        <v>7920</v>
      </c>
      <c r="W141" s="2622" t="s">
        <v>1522</v>
      </c>
      <c r="X141" s="2677"/>
      <c r="Y141" s="2715" t="s">
        <v>6156</v>
      </c>
      <c r="Z141" s="2716" t="s">
        <v>7921</v>
      </c>
      <c r="AA141" s="2717" t="s">
        <v>5982</v>
      </c>
      <c r="AB141" s="2718" t="s">
        <v>2232</v>
      </c>
      <c r="AC141" s="2718" t="s">
        <v>5966</v>
      </c>
      <c r="AD141" s="2720" t="s">
        <v>7922</v>
      </c>
      <c r="AE141" s="2721" t="s">
        <v>7923</v>
      </c>
      <c r="AF141" s="2643" t="str">
        <f t="shared" si="6"/>
        <v>#VALUE!</v>
      </c>
      <c r="AG141" s="2677"/>
    </row>
    <row r="142" ht="13.5" customHeight="1">
      <c r="A142" s="2677"/>
      <c r="B142" s="2677"/>
      <c r="C142" s="2677"/>
      <c r="D142" s="2702" t="s">
        <v>7924</v>
      </c>
      <c r="E142" s="2703" t="s">
        <v>906</v>
      </c>
      <c r="F142" s="2710"/>
      <c r="G142" s="2702" t="s">
        <v>6014</v>
      </c>
      <c r="H142" s="2704"/>
      <c r="I142" s="2704"/>
      <c r="J142" s="2704"/>
      <c r="K142" s="2704"/>
      <c r="L142" s="2711"/>
      <c r="M142" s="2677"/>
      <c r="N142" s="2588" t="s">
        <v>4953</v>
      </c>
      <c r="O142" s="2722" t="s">
        <v>7925</v>
      </c>
      <c r="P142" s="2677"/>
      <c r="Q142" s="2674" t="s">
        <v>7926</v>
      </c>
      <c r="R142" s="2675" t="s">
        <v>4983</v>
      </c>
      <c r="S142" s="2675" t="s">
        <v>5945</v>
      </c>
      <c r="T142" s="2675" t="s">
        <v>1079</v>
      </c>
      <c r="U142" s="2680" t="s">
        <v>7927</v>
      </c>
      <c r="V142" s="2680" t="s">
        <v>7928</v>
      </c>
      <c r="W142" s="2622" t="s">
        <v>7929</v>
      </c>
      <c r="X142" s="2677"/>
      <c r="Y142" s="2715" t="s">
        <v>6156</v>
      </c>
      <c r="Z142" s="2716" t="s">
        <v>7930</v>
      </c>
      <c r="AA142" s="2717" t="s">
        <v>5983</v>
      </c>
      <c r="AB142" s="2718" t="s">
        <v>5896</v>
      </c>
      <c r="AC142" s="2718" t="s">
        <v>5968</v>
      </c>
      <c r="AD142" s="2720" t="s">
        <v>7931</v>
      </c>
      <c r="AE142" s="2721" t="s">
        <v>7932</v>
      </c>
      <c r="AF142" s="2643" t="str">
        <f t="shared" si="6"/>
        <v>#VALUE!</v>
      </c>
      <c r="AG142" s="2677"/>
    </row>
    <row r="143" ht="13.5" customHeight="1">
      <c r="A143" s="2677"/>
      <c r="B143" s="2677"/>
      <c r="C143" s="2677"/>
      <c r="D143" s="2702" t="s">
        <v>7933</v>
      </c>
      <c r="E143" s="2703" t="s">
        <v>1044</v>
      </c>
      <c r="F143" s="2710"/>
      <c r="G143" s="2702" t="s">
        <v>6015</v>
      </c>
      <c r="H143" s="2704"/>
      <c r="I143" s="2704"/>
      <c r="J143" s="2704"/>
      <c r="K143" s="2704"/>
      <c r="L143" s="2711"/>
      <c r="M143" s="2677"/>
      <c r="N143" s="2588" t="s">
        <v>4953</v>
      </c>
      <c r="O143" s="2714" t="s">
        <v>7934</v>
      </c>
      <c r="P143" s="2677"/>
      <c r="Q143" s="2674" t="s">
        <v>7935</v>
      </c>
      <c r="R143" s="2675" t="s">
        <v>4983</v>
      </c>
      <c r="S143" s="2675" t="s">
        <v>5888</v>
      </c>
      <c r="T143" s="2675" t="s">
        <v>5902</v>
      </c>
      <c r="U143" s="2680" t="s">
        <v>7936</v>
      </c>
      <c r="V143" s="2680" t="s">
        <v>7937</v>
      </c>
      <c r="W143" s="2622" t="s">
        <v>6999</v>
      </c>
      <c r="X143" s="2677"/>
      <c r="Y143" s="2647" t="s">
        <v>4943</v>
      </c>
      <c r="Z143" s="2681" t="s">
        <v>7938</v>
      </c>
      <c r="AA143" s="2708" t="s">
        <v>5875</v>
      </c>
      <c r="AB143" s="2683" t="s">
        <v>1153</v>
      </c>
      <c r="AC143" s="2683" t="s">
        <v>6525</v>
      </c>
      <c r="AD143" s="2656" t="s">
        <v>7939</v>
      </c>
      <c r="AE143" s="2657" t="s">
        <v>7940</v>
      </c>
      <c r="AF143" s="2643" t="str">
        <f t="shared" si="6"/>
        <v>#VALUE!</v>
      </c>
      <c r="AG143" s="2677"/>
    </row>
    <row r="144" ht="13.5" customHeight="1">
      <c r="A144" s="2677"/>
      <c r="B144" s="2677"/>
      <c r="C144" s="2677"/>
      <c r="D144" s="2702" t="s">
        <v>7941</v>
      </c>
      <c r="E144" s="2703" t="s">
        <v>692</v>
      </c>
      <c r="F144" s="2710"/>
      <c r="G144" s="2702" t="s">
        <v>2236</v>
      </c>
      <c r="H144" s="2704"/>
      <c r="I144" s="2704"/>
      <c r="J144" s="2704"/>
      <c r="K144" s="2704"/>
      <c r="L144" s="2711"/>
      <c r="M144" s="2677"/>
      <c r="N144" s="2588" t="s">
        <v>4953</v>
      </c>
      <c r="O144" s="2714" t="s">
        <v>7942</v>
      </c>
      <c r="P144" s="2677"/>
      <c r="Q144" s="2674" t="s">
        <v>7943</v>
      </c>
      <c r="R144" s="2675" t="s">
        <v>4983</v>
      </c>
      <c r="S144" s="2675" t="s">
        <v>5944</v>
      </c>
      <c r="T144" s="2675" t="s">
        <v>359</v>
      </c>
      <c r="U144" s="2680" t="s">
        <v>7944</v>
      </c>
      <c r="V144" s="2680" t="s">
        <v>7945</v>
      </c>
      <c r="W144" s="2622" t="s">
        <v>7946</v>
      </c>
      <c r="X144" s="2677"/>
      <c r="Y144" s="2647" t="s">
        <v>4943</v>
      </c>
      <c r="Z144" s="2681" t="s">
        <v>7947</v>
      </c>
      <c r="AA144" s="2708" t="s">
        <v>5982</v>
      </c>
      <c r="AB144" s="2683" t="s">
        <v>1285</v>
      </c>
      <c r="AC144" s="2709">
        <v>42.0</v>
      </c>
      <c r="AD144" s="2656" t="s">
        <v>7948</v>
      </c>
      <c r="AE144" s="2657" t="s">
        <v>7949</v>
      </c>
      <c r="AF144" s="2643" t="str">
        <f t="shared" si="6"/>
        <v>#VALUE!</v>
      </c>
      <c r="AG144" s="2677"/>
    </row>
    <row r="145" ht="13.5" customHeight="1">
      <c r="A145" s="2677"/>
      <c r="B145" s="2677"/>
      <c r="C145" s="2677"/>
      <c r="D145" s="2702" t="s">
        <v>7950</v>
      </c>
      <c r="E145" s="2703" t="s">
        <v>1044</v>
      </c>
      <c r="F145" s="2710"/>
      <c r="G145" s="2702" t="s">
        <v>6019</v>
      </c>
      <c r="H145" s="2704"/>
      <c r="I145" s="2704"/>
      <c r="J145" s="2704"/>
      <c r="K145" s="2704"/>
      <c r="L145" s="2711"/>
      <c r="M145" s="2677"/>
      <c r="N145" s="2588" t="s">
        <v>4953</v>
      </c>
      <c r="O145" s="2722" t="s">
        <v>7951</v>
      </c>
      <c r="P145" s="2677"/>
      <c r="Q145" s="2674" t="s">
        <v>7952</v>
      </c>
      <c r="R145" s="2675" t="s">
        <v>5461</v>
      </c>
      <c r="S145" s="2675" t="s">
        <v>1907</v>
      </c>
      <c r="T145" s="2675">
        <v>65.0</v>
      </c>
      <c r="U145" s="2680" t="s">
        <v>7953</v>
      </c>
      <c r="V145" s="2680" t="s">
        <v>7954</v>
      </c>
      <c r="W145" s="2622" t="s">
        <v>7955</v>
      </c>
      <c r="X145" s="2677"/>
      <c r="Y145" s="2647" t="s">
        <v>4943</v>
      </c>
      <c r="Z145" s="2681" t="s">
        <v>7956</v>
      </c>
      <c r="AA145" s="2708" t="s">
        <v>5982</v>
      </c>
      <c r="AB145" s="2683" t="s">
        <v>5888</v>
      </c>
      <c r="AC145" s="2683" t="s">
        <v>5974</v>
      </c>
      <c r="AD145" s="2656" t="s">
        <v>7957</v>
      </c>
      <c r="AE145" s="2657" t="s">
        <v>7958</v>
      </c>
      <c r="AF145" s="2643" t="str">
        <f t="shared" si="6"/>
        <v>#VALUE!</v>
      </c>
      <c r="AG145" s="2677"/>
    </row>
    <row r="146" ht="13.5" customHeight="1">
      <c r="A146" s="2677"/>
      <c r="B146" s="2677"/>
      <c r="C146" s="2677"/>
      <c r="D146" s="2702" t="s">
        <v>7959</v>
      </c>
      <c r="E146" s="2703" t="s">
        <v>1044</v>
      </c>
      <c r="F146" s="2710"/>
      <c r="G146" s="2702" t="s">
        <v>5986</v>
      </c>
      <c r="H146" s="2704"/>
      <c r="I146" s="2704"/>
      <c r="J146" s="2704"/>
      <c r="K146" s="2704"/>
      <c r="L146" s="2711"/>
      <c r="M146" s="2677"/>
      <c r="N146" s="2588" t="s">
        <v>4953</v>
      </c>
      <c r="O146" s="2714" t="s">
        <v>7960</v>
      </c>
      <c r="P146" s="2677"/>
      <c r="Q146" s="2674" t="s">
        <v>7961</v>
      </c>
      <c r="R146" s="2675" t="s">
        <v>4983</v>
      </c>
      <c r="S146" s="2675" t="s">
        <v>5943</v>
      </c>
      <c r="T146" s="2675" t="s">
        <v>5901</v>
      </c>
      <c r="U146" s="2680" t="s">
        <v>7962</v>
      </c>
      <c r="V146" s="2680" t="s">
        <v>7963</v>
      </c>
      <c r="W146" s="2622" t="s">
        <v>1658</v>
      </c>
      <c r="X146" s="2677"/>
      <c r="Y146" s="2647" t="s">
        <v>4943</v>
      </c>
      <c r="Z146" s="2681" t="s">
        <v>7964</v>
      </c>
      <c r="AA146" s="2708" t="s">
        <v>5983</v>
      </c>
      <c r="AB146" s="2683" t="s">
        <v>5962</v>
      </c>
      <c r="AC146" s="2683" t="s">
        <v>447</v>
      </c>
      <c r="AD146" s="2656" t="s">
        <v>7965</v>
      </c>
      <c r="AE146" s="2657" t="s">
        <v>7966</v>
      </c>
      <c r="AF146" s="2643" t="str">
        <f t="shared" si="6"/>
        <v>#VALUE!</v>
      </c>
      <c r="AG146" s="2677"/>
    </row>
    <row r="147" ht="13.5" customHeight="1">
      <c r="A147" s="2677"/>
      <c r="B147" s="2677"/>
      <c r="C147" s="2677"/>
      <c r="D147" s="2702" t="s">
        <v>7967</v>
      </c>
      <c r="E147" s="2703" t="s">
        <v>1044</v>
      </c>
      <c r="F147" s="2710"/>
      <c r="G147" s="2702" t="s">
        <v>5986</v>
      </c>
      <c r="H147" s="2677"/>
      <c r="I147" s="2677"/>
      <c r="J147" s="2677"/>
      <c r="K147" s="2677"/>
      <c r="L147" s="2724"/>
      <c r="M147" s="2677"/>
      <c r="N147" s="2588" t="s">
        <v>4953</v>
      </c>
      <c r="O147" s="2714" t="s">
        <v>7968</v>
      </c>
      <c r="P147" s="2677"/>
      <c r="Q147" s="2674" t="s">
        <v>7969</v>
      </c>
      <c r="R147" s="2675" t="s">
        <v>288</v>
      </c>
      <c r="S147" s="2675" t="s">
        <v>5942</v>
      </c>
      <c r="T147" s="2675" t="s">
        <v>1153</v>
      </c>
      <c r="U147" s="2680" t="s">
        <v>7717</v>
      </c>
      <c r="V147" s="2680" t="s">
        <v>7718</v>
      </c>
      <c r="W147" s="2622" t="s">
        <v>1047</v>
      </c>
      <c r="X147" s="2677"/>
      <c r="Y147" s="2647" t="s">
        <v>4943</v>
      </c>
      <c r="Z147" s="2681" t="s">
        <v>7970</v>
      </c>
      <c r="AA147" s="2708" t="s">
        <v>5875</v>
      </c>
      <c r="AB147" s="2683" t="s">
        <v>5959</v>
      </c>
      <c r="AC147" s="2683" t="s">
        <v>5970</v>
      </c>
      <c r="AD147" s="2656" t="s">
        <v>7971</v>
      </c>
      <c r="AE147" s="2657" t="s">
        <v>7972</v>
      </c>
      <c r="AF147" s="2643" t="str">
        <f t="shared" si="6"/>
        <v>#VALUE!</v>
      </c>
      <c r="AG147" s="2677"/>
    </row>
    <row r="148" ht="13.5" customHeight="1">
      <c r="A148" s="2677"/>
      <c r="B148" s="2677"/>
      <c r="C148" s="2677"/>
      <c r="D148" s="2702" t="s">
        <v>7973</v>
      </c>
      <c r="E148" s="2703" t="s">
        <v>1044</v>
      </c>
      <c r="F148" s="2710"/>
      <c r="G148" s="2702" t="s">
        <v>5910</v>
      </c>
      <c r="H148" s="2677"/>
      <c r="I148" s="2677"/>
      <c r="J148" s="2677"/>
      <c r="K148" s="2677"/>
      <c r="L148" s="2724"/>
      <c r="M148" s="2677"/>
      <c r="N148" s="2588" t="s">
        <v>4953</v>
      </c>
      <c r="O148" s="2722" t="s">
        <v>7974</v>
      </c>
      <c r="P148" s="2677"/>
      <c r="Q148" s="2674" t="s">
        <v>7975</v>
      </c>
      <c r="R148" s="2675" t="s">
        <v>95</v>
      </c>
      <c r="S148" s="2675" t="s">
        <v>5941</v>
      </c>
      <c r="T148" s="2675">
        <v>75.0</v>
      </c>
      <c r="U148" s="2680" t="s">
        <v>7726</v>
      </c>
      <c r="V148" s="2680" t="s">
        <v>7727</v>
      </c>
      <c r="W148" s="2622" t="s">
        <v>7728</v>
      </c>
      <c r="X148" s="2677"/>
      <c r="Y148" s="2647" t="s">
        <v>4943</v>
      </c>
      <c r="Z148" s="2681" t="s">
        <v>7976</v>
      </c>
      <c r="AA148" s="2708" t="s">
        <v>5982</v>
      </c>
      <c r="AB148" s="2683" t="s">
        <v>2232</v>
      </c>
      <c r="AC148" s="2683" t="s">
        <v>5966</v>
      </c>
      <c r="AD148" s="2656" t="s">
        <v>7977</v>
      </c>
      <c r="AE148" s="2657" t="s">
        <v>7978</v>
      </c>
      <c r="AF148" s="2643" t="str">
        <f t="shared" si="6"/>
        <v>#VALUE!</v>
      </c>
      <c r="AG148" s="2677"/>
    </row>
    <row r="149" ht="13.5" customHeight="1">
      <c r="A149" s="2677"/>
      <c r="B149" s="2677"/>
      <c r="C149" s="2677"/>
      <c r="D149" s="2702" t="s">
        <v>7979</v>
      </c>
      <c r="E149" s="2703" t="s">
        <v>1044</v>
      </c>
      <c r="F149" s="2710"/>
      <c r="G149" s="2702" t="s">
        <v>5910</v>
      </c>
      <c r="H149" s="2677"/>
      <c r="I149" s="2677"/>
      <c r="J149" s="2677"/>
      <c r="K149" s="2677"/>
      <c r="L149" s="2724"/>
      <c r="M149" s="2677"/>
      <c r="N149" s="2588" t="s">
        <v>4953</v>
      </c>
      <c r="O149" s="2714" t="s">
        <v>7980</v>
      </c>
      <c r="P149" s="2677"/>
      <c r="Q149" s="2674" t="s">
        <v>7981</v>
      </c>
      <c r="R149" s="2675" t="s">
        <v>5461</v>
      </c>
      <c r="S149" s="2675" t="s">
        <v>1907</v>
      </c>
      <c r="T149" s="2675" t="s">
        <v>370</v>
      </c>
      <c r="U149" s="2680" t="s">
        <v>7982</v>
      </c>
      <c r="V149" s="2680" t="s">
        <v>7983</v>
      </c>
      <c r="W149" s="2622" t="s">
        <v>7984</v>
      </c>
      <c r="X149" s="2677"/>
      <c r="Y149" s="2647" t="s">
        <v>4943</v>
      </c>
      <c r="Z149" s="2681" t="s">
        <v>7985</v>
      </c>
      <c r="AA149" s="2708" t="s">
        <v>5878</v>
      </c>
      <c r="AB149" s="2683" t="s">
        <v>5900</v>
      </c>
      <c r="AC149" s="2683" t="s">
        <v>5988</v>
      </c>
      <c r="AD149" s="2656" t="s">
        <v>7986</v>
      </c>
      <c r="AE149" s="2657" t="s">
        <v>7987</v>
      </c>
      <c r="AF149" s="2643" t="str">
        <f t="shared" si="6"/>
        <v>#VALUE!</v>
      </c>
      <c r="AG149" s="2677"/>
    </row>
    <row r="150" ht="13.5" customHeight="1">
      <c r="A150" s="2677"/>
      <c r="B150" s="2677"/>
      <c r="C150" s="2677"/>
      <c r="D150" s="2702" t="s">
        <v>7988</v>
      </c>
      <c r="E150" s="2703" t="s">
        <v>906</v>
      </c>
      <c r="F150" s="2710"/>
      <c r="G150" s="2702" t="s">
        <v>6057</v>
      </c>
      <c r="H150" s="2677"/>
      <c r="I150" s="2677"/>
      <c r="J150" s="2677"/>
      <c r="K150" s="2677"/>
      <c r="L150" s="2724"/>
      <c r="M150" s="2677"/>
      <c r="N150" s="2588" t="s">
        <v>4953</v>
      </c>
      <c r="O150" s="2714" t="s">
        <v>7989</v>
      </c>
      <c r="P150" s="2677"/>
      <c r="Q150" s="2674" t="s">
        <v>7990</v>
      </c>
      <c r="R150" s="2675" t="s">
        <v>4983</v>
      </c>
      <c r="S150" s="2675" t="s">
        <v>5940</v>
      </c>
      <c r="T150" s="2675" t="s">
        <v>72</v>
      </c>
      <c r="U150" s="2680" t="s">
        <v>7991</v>
      </c>
      <c r="V150" s="2680" t="s">
        <v>7992</v>
      </c>
      <c r="W150" s="2622" t="s">
        <v>7993</v>
      </c>
      <c r="X150" s="2677"/>
      <c r="Y150" s="2647" t="s">
        <v>7994</v>
      </c>
      <c r="Z150" s="2681" t="s">
        <v>7995</v>
      </c>
      <c r="AA150" s="2708" t="s">
        <v>5983</v>
      </c>
      <c r="AB150" s="2683" t="s">
        <v>5896</v>
      </c>
      <c r="AC150" s="2683" t="s">
        <v>5968</v>
      </c>
      <c r="AD150" s="2656" t="s">
        <v>7996</v>
      </c>
      <c r="AE150" s="2657" t="s">
        <v>7997</v>
      </c>
      <c r="AF150" s="2643" t="str">
        <f t="shared" si="6"/>
        <v>#VALUE!</v>
      </c>
      <c r="AG150" s="2677"/>
    </row>
    <row r="151" ht="13.5" customHeight="1">
      <c r="A151" s="2677"/>
      <c r="B151" s="2677"/>
      <c r="C151" s="2677"/>
      <c r="D151" s="2702" t="s">
        <v>7998</v>
      </c>
      <c r="E151" s="2703" t="s">
        <v>1241</v>
      </c>
      <c r="F151" s="2710"/>
      <c r="G151" s="2702" t="s">
        <v>5914</v>
      </c>
      <c r="H151" s="2677"/>
      <c r="I151" s="2677"/>
      <c r="J151" s="2677"/>
      <c r="K151" s="2677"/>
      <c r="L151" s="2724"/>
      <c r="M151" s="2677"/>
      <c r="N151" s="2588" t="s">
        <v>4953</v>
      </c>
      <c r="O151" s="2714" t="s">
        <v>7999</v>
      </c>
      <c r="P151" s="2677"/>
      <c r="Q151" s="2674" t="s">
        <v>8000</v>
      </c>
      <c r="R151" s="2675" t="s">
        <v>288</v>
      </c>
      <c r="S151" s="2675" t="s">
        <v>2010</v>
      </c>
      <c r="T151" s="2675" t="s">
        <v>2234</v>
      </c>
      <c r="U151" s="2680" t="s">
        <v>8001</v>
      </c>
      <c r="V151" s="2680" t="s">
        <v>8002</v>
      </c>
      <c r="W151" s="2622" t="s">
        <v>6595</v>
      </c>
      <c r="X151" s="2677"/>
      <c r="Y151" s="2647" t="s">
        <v>7994</v>
      </c>
      <c r="Z151" s="2681" t="s">
        <v>8003</v>
      </c>
      <c r="AA151" s="2708" t="s">
        <v>5982</v>
      </c>
      <c r="AB151" s="2683" t="s">
        <v>5958</v>
      </c>
      <c r="AC151" s="2683" t="s">
        <v>1079</v>
      </c>
      <c r="AD151" s="2656" t="s">
        <v>8004</v>
      </c>
      <c r="AE151" s="2657" t="s">
        <v>8005</v>
      </c>
      <c r="AF151" s="2643" t="str">
        <f t="shared" si="6"/>
        <v>#VALUE!</v>
      </c>
      <c r="AG151" s="2677"/>
    </row>
    <row r="152" ht="13.5" customHeight="1">
      <c r="A152" s="2677"/>
      <c r="B152" s="2677"/>
      <c r="C152" s="2677"/>
      <c r="D152" s="2702" t="s">
        <v>8006</v>
      </c>
      <c r="E152" s="2703" t="s">
        <v>4983</v>
      </c>
      <c r="F152" s="2702" t="s">
        <v>5972</v>
      </c>
      <c r="G152" s="2702" t="s">
        <v>5961</v>
      </c>
      <c r="H152" s="2687" t="s">
        <v>8007</v>
      </c>
      <c r="I152" s="2687" t="s">
        <v>8008</v>
      </c>
      <c r="J152" s="2677"/>
      <c r="K152" s="2687" t="s">
        <v>8009</v>
      </c>
      <c r="L152" s="2705" t="s">
        <v>8010</v>
      </c>
      <c r="M152" s="2677"/>
      <c r="N152" s="2588" t="s">
        <v>4943</v>
      </c>
      <c r="O152" s="2608" t="s">
        <v>8011</v>
      </c>
      <c r="P152" s="2677"/>
      <c r="Q152" s="2674" t="s">
        <v>8012</v>
      </c>
      <c r="R152" s="2675" t="s">
        <v>4983</v>
      </c>
      <c r="S152" s="2675" t="s">
        <v>5939</v>
      </c>
      <c r="T152" s="2675" t="s">
        <v>1086</v>
      </c>
      <c r="U152" s="2680" t="s">
        <v>8013</v>
      </c>
      <c r="V152" s="2680" t="s">
        <v>8014</v>
      </c>
      <c r="W152" s="2622" t="s">
        <v>8015</v>
      </c>
      <c r="X152" s="2677"/>
      <c r="Y152" s="2647" t="s">
        <v>7994</v>
      </c>
      <c r="Z152" s="2681" t="s">
        <v>8016</v>
      </c>
      <c r="AA152" s="2708" t="s">
        <v>5875</v>
      </c>
      <c r="AB152" s="2709">
        <v>66.0</v>
      </c>
      <c r="AC152" s="2683" t="s">
        <v>5971</v>
      </c>
      <c r="AD152" s="2656" t="s">
        <v>8017</v>
      </c>
      <c r="AE152" s="2657" t="s">
        <v>8018</v>
      </c>
      <c r="AF152" s="2643" t="str">
        <f t="shared" si="6"/>
        <v>#VALUE!</v>
      </c>
      <c r="AG152" s="2677"/>
    </row>
    <row r="153" ht="13.5" customHeight="1">
      <c r="A153" s="2677"/>
      <c r="B153" s="2677"/>
      <c r="C153" s="2677"/>
      <c r="D153" s="2702" t="s">
        <v>8019</v>
      </c>
      <c r="E153" s="2703" t="s">
        <v>4983</v>
      </c>
      <c r="F153" s="2702" t="s">
        <v>5972</v>
      </c>
      <c r="G153" s="2702" t="s">
        <v>5961</v>
      </c>
      <c r="H153" s="2687" t="s">
        <v>8020</v>
      </c>
      <c r="I153" s="2687" t="s">
        <v>8021</v>
      </c>
      <c r="J153" s="2677"/>
      <c r="K153" s="2687" t="s">
        <v>8022</v>
      </c>
      <c r="L153" s="2705" t="s">
        <v>8023</v>
      </c>
      <c r="M153" s="2677"/>
      <c r="N153" s="2588" t="s">
        <v>4943</v>
      </c>
      <c r="O153" s="2608" t="s">
        <v>8024</v>
      </c>
      <c r="P153" s="2677"/>
      <c r="Q153" s="2674" t="s">
        <v>8025</v>
      </c>
      <c r="R153" s="2675" t="s">
        <v>95</v>
      </c>
      <c r="S153" s="2675" t="s">
        <v>5938</v>
      </c>
      <c r="T153" s="2675" t="s">
        <v>5900</v>
      </c>
      <c r="U153" s="2680" t="s">
        <v>8026</v>
      </c>
      <c r="V153" s="2680" t="s">
        <v>8027</v>
      </c>
      <c r="W153" s="2622" t="s">
        <v>8028</v>
      </c>
      <c r="X153" s="2677"/>
      <c r="Y153" s="2647" t="s">
        <v>7994</v>
      </c>
      <c r="Z153" s="2681" t="s">
        <v>8029</v>
      </c>
      <c r="AA153" s="2708" t="s">
        <v>5878</v>
      </c>
      <c r="AB153" s="2683" t="s">
        <v>5964</v>
      </c>
      <c r="AC153" s="2683" t="s">
        <v>5979</v>
      </c>
      <c r="AD153" s="2656" t="s">
        <v>8030</v>
      </c>
      <c r="AE153" s="2657" t="s">
        <v>8031</v>
      </c>
      <c r="AF153" s="2643" t="str">
        <f t="shared" si="6"/>
        <v>#VALUE!</v>
      </c>
      <c r="AG153" s="2677"/>
    </row>
    <row r="154" ht="13.5" customHeight="1">
      <c r="A154" s="2677"/>
      <c r="B154" s="2677"/>
      <c r="C154" s="2677"/>
      <c r="D154" s="2702" t="s">
        <v>8032</v>
      </c>
      <c r="E154" s="2703" t="s">
        <v>4983</v>
      </c>
      <c r="F154" s="2702" t="s">
        <v>5972</v>
      </c>
      <c r="G154" s="2702" t="s">
        <v>5961</v>
      </c>
      <c r="H154" s="2687" t="s">
        <v>8033</v>
      </c>
      <c r="I154" s="2687" t="s">
        <v>8034</v>
      </c>
      <c r="J154" s="2677"/>
      <c r="K154" s="2687" t="s">
        <v>8035</v>
      </c>
      <c r="L154" s="2705" t="s">
        <v>8036</v>
      </c>
      <c r="M154" s="2677"/>
      <c r="N154" s="2588" t="s">
        <v>4943</v>
      </c>
      <c r="O154" s="2608" t="s">
        <v>8037</v>
      </c>
      <c r="P154" s="2677"/>
      <c r="Q154" s="2674" t="s">
        <v>8038</v>
      </c>
      <c r="R154" s="2675" t="s">
        <v>692</v>
      </c>
      <c r="S154" s="2675" t="s">
        <v>2000</v>
      </c>
      <c r="T154" s="2675" t="s">
        <v>5948</v>
      </c>
      <c r="U154" s="2680" t="s">
        <v>8039</v>
      </c>
      <c r="V154" s="2680" t="s">
        <v>8040</v>
      </c>
      <c r="W154" s="2622" t="s">
        <v>8041</v>
      </c>
      <c r="X154" s="2677"/>
      <c r="Y154" s="2647" t="s">
        <v>7994</v>
      </c>
      <c r="Z154" s="2681" t="s">
        <v>8042</v>
      </c>
      <c r="AA154" s="2708" t="s">
        <v>5982</v>
      </c>
      <c r="AB154" s="2683" t="s">
        <v>1909</v>
      </c>
      <c r="AC154" s="2709">
        <v>43.0</v>
      </c>
      <c r="AD154" s="2656" t="s">
        <v>8043</v>
      </c>
      <c r="AE154" s="2657" t="s">
        <v>8044</v>
      </c>
      <c r="AF154" s="2643" t="str">
        <f t="shared" si="6"/>
        <v>#VALUE!</v>
      </c>
      <c r="AG154" s="2677"/>
    </row>
    <row r="155" ht="13.5" customHeight="1">
      <c r="A155" s="2677"/>
      <c r="B155" s="2677"/>
      <c r="C155" s="2677"/>
      <c r="D155" s="2702" t="s">
        <v>8045</v>
      </c>
      <c r="E155" s="2703" t="s">
        <v>59</v>
      </c>
      <c r="F155" s="2703">
        <v>42.0</v>
      </c>
      <c r="G155" s="2702" t="s">
        <v>1285</v>
      </c>
      <c r="H155" s="2687" t="s">
        <v>8046</v>
      </c>
      <c r="I155" s="2687" t="s">
        <v>8047</v>
      </c>
      <c r="J155" s="2677"/>
      <c r="K155" s="2687" t="s">
        <v>8048</v>
      </c>
      <c r="L155" s="2705" t="s">
        <v>8049</v>
      </c>
      <c r="M155" s="2677"/>
      <c r="N155" s="2588" t="s">
        <v>4943</v>
      </c>
      <c r="O155" s="2608" t="s">
        <v>8050</v>
      </c>
      <c r="P155" s="2677"/>
      <c r="Q155" s="2674" t="s">
        <v>8051</v>
      </c>
      <c r="R155" s="2675" t="s">
        <v>288</v>
      </c>
      <c r="S155" s="2675" t="s">
        <v>5947</v>
      </c>
      <c r="T155" s="2675" t="s">
        <v>5949</v>
      </c>
      <c r="U155" s="2680" t="s">
        <v>8052</v>
      </c>
      <c r="V155" s="2680" t="s">
        <v>8053</v>
      </c>
      <c r="W155" s="2622" t="s">
        <v>6143</v>
      </c>
      <c r="X155" s="2677"/>
      <c r="Y155" s="2647" t="s">
        <v>7994</v>
      </c>
      <c r="Z155" s="2681" t="s">
        <v>8054</v>
      </c>
      <c r="AA155" s="2708" t="s">
        <v>5875</v>
      </c>
      <c r="AB155" s="2683" t="s">
        <v>5959</v>
      </c>
      <c r="AC155" s="2683" t="s">
        <v>5970</v>
      </c>
      <c r="AD155" s="2656" t="s">
        <v>8055</v>
      </c>
      <c r="AE155" s="2657" t="s">
        <v>8056</v>
      </c>
      <c r="AF155" s="2643" t="str">
        <f t="shared" si="6"/>
        <v>#VALUE!</v>
      </c>
      <c r="AG155" s="2677"/>
    </row>
    <row r="156" ht="13.5" customHeight="1">
      <c r="A156" s="2677"/>
      <c r="B156" s="2677"/>
      <c r="C156" s="2677"/>
      <c r="D156" s="2702" t="s">
        <v>8057</v>
      </c>
      <c r="E156" s="2703" t="s">
        <v>50</v>
      </c>
      <c r="F156" s="2702" t="s">
        <v>5972</v>
      </c>
      <c r="G156" s="2702" t="s">
        <v>5961</v>
      </c>
      <c r="H156" s="2687" t="s">
        <v>8058</v>
      </c>
      <c r="I156" s="2687" t="s">
        <v>8059</v>
      </c>
      <c r="J156" s="2677"/>
      <c r="K156" s="2687" t="s">
        <v>8060</v>
      </c>
      <c r="L156" s="2705" t="s">
        <v>8061</v>
      </c>
      <c r="M156" s="2677"/>
      <c r="N156" s="2588" t="s">
        <v>4943</v>
      </c>
      <c r="O156" s="2608" t="s">
        <v>8062</v>
      </c>
      <c r="P156" s="2677"/>
      <c r="Q156" s="2674" t="s">
        <v>8063</v>
      </c>
      <c r="R156" s="2675" t="s">
        <v>288</v>
      </c>
      <c r="S156" s="2675" t="s">
        <v>2240</v>
      </c>
      <c r="T156" s="2675" t="s">
        <v>5950</v>
      </c>
      <c r="U156" s="2680" t="s">
        <v>6568</v>
      </c>
      <c r="V156" s="2680" t="s">
        <v>6569</v>
      </c>
      <c r="W156" s="2622" t="s">
        <v>44</v>
      </c>
      <c r="X156" s="2677"/>
      <c r="Y156" s="2647" t="s">
        <v>4935</v>
      </c>
      <c r="Z156" s="2681" t="s">
        <v>8064</v>
      </c>
      <c r="AA156" s="2708" t="s">
        <v>5875</v>
      </c>
      <c r="AB156" s="2683" t="s">
        <v>5340</v>
      </c>
      <c r="AC156" s="2683" t="s">
        <v>1322</v>
      </c>
      <c r="AD156" s="2656" t="s">
        <v>6833</v>
      </c>
      <c r="AE156" s="2657" t="s">
        <v>6834</v>
      </c>
      <c r="AF156" s="2643" t="str">
        <f t="shared" si="6"/>
        <v>#VALUE!</v>
      </c>
      <c r="AG156" s="2677"/>
    </row>
    <row r="157" ht="13.5" customHeight="1">
      <c r="A157" s="2677"/>
      <c r="B157" s="2677"/>
      <c r="C157" s="2677"/>
      <c r="D157" s="2702" t="s">
        <v>8065</v>
      </c>
      <c r="E157" s="2703" t="s">
        <v>4983</v>
      </c>
      <c r="F157" s="2703">
        <v>43.0</v>
      </c>
      <c r="G157" s="2702" t="s">
        <v>1909</v>
      </c>
      <c r="H157" s="2687" t="s">
        <v>8066</v>
      </c>
      <c r="I157" s="2687" t="s">
        <v>8067</v>
      </c>
      <c r="J157" s="2677"/>
      <c r="K157" s="2687" t="s">
        <v>8068</v>
      </c>
      <c r="L157" s="2705" t="s">
        <v>8069</v>
      </c>
      <c r="M157" s="2677"/>
      <c r="N157" s="2588" t="s">
        <v>4943</v>
      </c>
      <c r="O157" s="2608" t="s">
        <v>8070</v>
      </c>
      <c r="P157" s="2677"/>
      <c r="Q157" s="2674" t="s">
        <v>8071</v>
      </c>
      <c r="R157" s="2675" t="s">
        <v>692</v>
      </c>
      <c r="S157" s="2675" t="s">
        <v>2000</v>
      </c>
      <c r="T157" s="2675" t="s">
        <v>1928</v>
      </c>
      <c r="U157" s="2680" t="s">
        <v>8072</v>
      </c>
      <c r="V157" s="2680" t="s">
        <v>8073</v>
      </c>
      <c r="W157" s="2622" t="s">
        <v>8074</v>
      </c>
      <c r="X157" s="2677"/>
      <c r="Y157" s="2647" t="s">
        <v>4935</v>
      </c>
      <c r="Z157" s="2681" t="s">
        <v>8075</v>
      </c>
      <c r="AA157" s="2708" t="s">
        <v>5982</v>
      </c>
      <c r="AB157" s="2683" t="s">
        <v>5958</v>
      </c>
      <c r="AC157" s="2683" t="s">
        <v>5967</v>
      </c>
      <c r="AD157" s="2656" t="s">
        <v>6848</v>
      </c>
      <c r="AE157" s="2657" t="s">
        <v>6849</v>
      </c>
      <c r="AF157" s="2643" t="str">
        <f t="shared" si="6"/>
        <v>#VALUE!</v>
      </c>
      <c r="AG157" s="2677"/>
    </row>
    <row r="158" ht="13.5" customHeight="1">
      <c r="A158" s="2677"/>
      <c r="B158" s="2677"/>
      <c r="C158" s="2677"/>
      <c r="D158" s="2702" t="s">
        <v>8076</v>
      </c>
      <c r="E158" s="2703" t="s">
        <v>4983</v>
      </c>
      <c r="F158" s="2703">
        <v>43.0</v>
      </c>
      <c r="G158" s="2702" t="s">
        <v>1909</v>
      </c>
      <c r="H158" s="2687" t="s">
        <v>8077</v>
      </c>
      <c r="I158" s="2687" t="s">
        <v>8078</v>
      </c>
      <c r="J158" s="2677"/>
      <c r="K158" s="2687" t="s">
        <v>8079</v>
      </c>
      <c r="L158" s="2705" t="s">
        <v>8080</v>
      </c>
      <c r="M158" s="2677"/>
      <c r="N158" s="2588" t="s">
        <v>4943</v>
      </c>
      <c r="O158" s="2608" t="s">
        <v>8081</v>
      </c>
      <c r="P158" s="2677"/>
      <c r="Q158" s="2725" t="s">
        <v>8082</v>
      </c>
      <c r="R158" s="2628"/>
      <c r="S158" s="2628"/>
      <c r="T158" s="2628"/>
      <c r="U158" s="2726"/>
      <c r="V158" s="2726"/>
      <c r="W158" s="2630" t="s">
        <v>8083</v>
      </c>
      <c r="X158" s="2677"/>
      <c r="Y158" s="2647" t="s">
        <v>4935</v>
      </c>
      <c r="Z158" s="2681" t="s">
        <v>8084</v>
      </c>
      <c r="AA158" s="2708" t="s">
        <v>5983</v>
      </c>
      <c r="AB158" s="2683" t="s">
        <v>5896</v>
      </c>
      <c r="AC158" s="2683" t="s">
        <v>5968</v>
      </c>
      <c r="AD158" s="2656" t="s">
        <v>6862</v>
      </c>
      <c r="AE158" s="2657" t="s">
        <v>6863</v>
      </c>
      <c r="AF158" s="2643" t="str">
        <f t="shared" si="6"/>
        <v>#VALUE!</v>
      </c>
      <c r="AG158" s="2677"/>
    </row>
    <row r="159" ht="13.5" customHeight="1">
      <c r="A159" s="2677"/>
      <c r="B159" s="2677"/>
      <c r="C159" s="2677"/>
      <c r="D159" s="2702" t="s">
        <v>8085</v>
      </c>
      <c r="E159" s="2703" t="s">
        <v>59</v>
      </c>
      <c r="F159" s="2702" t="s">
        <v>5972</v>
      </c>
      <c r="G159" s="2702" t="s">
        <v>5961</v>
      </c>
      <c r="H159" s="2687" t="s">
        <v>8086</v>
      </c>
      <c r="I159" s="2687" t="s">
        <v>8087</v>
      </c>
      <c r="J159" s="2677"/>
      <c r="K159" s="2687" t="s">
        <v>8088</v>
      </c>
      <c r="L159" s="2705" t="s">
        <v>8089</v>
      </c>
      <c r="M159" s="2677"/>
      <c r="N159" s="2588" t="s">
        <v>4943</v>
      </c>
      <c r="O159" s="2608" t="s">
        <v>8090</v>
      </c>
      <c r="P159" s="2677"/>
      <c r="Q159" s="2725"/>
      <c r="R159" s="2628"/>
      <c r="S159" s="2628"/>
      <c r="T159" s="2628"/>
      <c r="U159" s="2726"/>
      <c r="V159" s="2726"/>
      <c r="W159" s="2630"/>
      <c r="X159" s="2677"/>
      <c r="Y159" s="2647" t="s">
        <v>4935</v>
      </c>
      <c r="Z159" s="2681" t="s">
        <v>8091</v>
      </c>
      <c r="AA159" s="2708" t="s">
        <v>5878</v>
      </c>
      <c r="AB159" s="2683" t="s">
        <v>5964</v>
      </c>
      <c r="AC159" s="2683" t="s">
        <v>5979</v>
      </c>
      <c r="AD159" s="2656" t="s">
        <v>8092</v>
      </c>
      <c r="AE159" s="2657" t="s">
        <v>8093</v>
      </c>
      <c r="AF159" s="2643" t="str">
        <f t="shared" si="6"/>
        <v>#VALUE!</v>
      </c>
      <c r="AG159" s="2677"/>
    </row>
    <row r="160" ht="13.5" customHeight="1">
      <c r="A160" s="2677"/>
      <c r="B160" s="2677"/>
      <c r="C160" s="2677"/>
      <c r="D160" s="2702" t="s">
        <v>8094</v>
      </c>
      <c r="E160" s="2703" t="s">
        <v>4983</v>
      </c>
      <c r="F160" s="2702" t="s">
        <v>5974</v>
      </c>
      <c r="G160" s="2702" t="s">
        <v>5888</v>
      </c>
      <c r="H160" s="2687" t="s">
        <v>8095</v>
      </c>
      <c r="I160" s="2687" t="s">
        <v>8096</v>
      </c>
      <c r="J160" s="2677"/>
      <c r="K160" s="2687" t="s">
        <v>8097</v>
      </c>
      <c r="L160" s="2705" t="s">
        <v>8098</v>
      </c>
      <c r="M160" s="2677"/>
      <c r="N160" s="2588" t="s">
        <v>4943</v>
      </c>
      <c r="O160" s="2608" t="s">
        <v>8024</v>
      </c>
      <c r="P160" s="2677"/>
      <c r="Q160" s="2727" t="s">
        <v>8099</v>
      </c>
      <c r="R160" s="2728" t="s">
        <v>5461</v>
      </c>
      <c r="S160" s="2728" t="s">
        <v>1907</v>
      </c>
      <c r="T160" s="2728" t="s">
        <v>5448</v>
      </c>
      <c r="U160" s="2729" t="s">
        <v>8100</v>
      </c>
      <c r="V160" s="2729" t="s">
        <v>8101</v>
      </c>
      <c r="W160" s="2622" t="s">
        <v>8102</v>
      </c>
      <c r="X160" s="2677"/>
      <c r="Y160" s="2647" t="s">
        <v>4935</v>
      </c>
      <c r="Z160" s="2681" t="s">
        <v>8103</v>
      </c>
      <c r="AA160" s="2708" t="s">
        <v>5875</v>
      </c>
      <c r="AB160" s="2683" t="s">
        <v>1035</v>
      </c>
      <c r="AC160" s="2683" t="s">
        <v>6255</v>
      </c>
      <c r="AD160" s="2656" t="s">
        <v>6890</v>
      </c>
      <c r="AE160" s="2657" t="s">
        <v>6891</v>
      </c>
      <c r="AF160" s="2643" t="str">
        <f t="shared" si="6"/>
        <v>#VALUE!</v>
      </c>
      <c r="AG160" s="2677"/>
    </row>
    <row r="161" ht="13.5" customHeight="1">
      <c r="A161" s="2677"/>
      <c r="B161" s="2677"/>
      <c r="C161" s="2677"/>
      <c r="D161" s="2702" t="s">
        <v>8104</v>
      </c>
      <c r="E161" s="2703" t="s">
        <v>4983</v>
      </c>
      <c r="F161" s="2703">
        <v>43.0</v>
      </c>
      <c r="G161" s="2702" t="s">
        <v>1909</v>
      </c>
      <c r="H161" s="2687" t="s">
        <v>8105</v>
      </c>
      <c r="I161" s="2687" t="s">
        <v>8106</v>
      </c>
      <c r="J161" s="2677"/>
      <c r="K161" s="2687" t="s">
        <v>8107</v>
      </c>
      <c r="L161" s="2705" t="s">
        <v>8108</v>
      </c>
      <c r="M161" s="2677"/>
      <c r="N161" s="2588" t="s">
        <v>4943</v>
      </c>
      <c r="O161" s="2608" t="s">
        <v>8109</v>
      </c>
      <c r="P161" s="2677"/>
      <c r="Q161" s="2730" t="s">
        <v>8110</v>
      </c>
      <c r="R161" s="2731" t="s">
        <v>5461</v>
      </c>
      <c r="S161" s="2731" t="s">
        <v>1907</v>
      </c>
      <c r="T161" s="2731" t="s">
        <v>5942</v>
      </c>
      <c r="U161" s="2732" t="s">
        <v>8111</v>
      </c>
      <c r="V161" s="2732" t="s">
        <v>8112</v>
      </c>
      <c r="W161" s="2622" t="s">
        <v>6927</v>
      </c>
      <c r="X161" s="2677"/>
      <c r="Y161" s="2647" t="s">
        <v>4935</v>
      </c>
      <c r="Z161" s="2681" t="s">
        <v>8113</v>
      </c>
      <c r="AA161" s="2708" t="s">
        <v>5875</v>
      </c>
      <c r="AB161" s="2683" t="s">
        <v>1153</v>
      </c>
      <c r="AC161" s="2683" t="s">
        <v>5977</v>
      </c>
      <c r="AD161" s="2656" t="s">
        <v>6903</v>
      </c>
      <c r="AE161" s="2657" t="s">
        <v>6904</v>
      </c>
      <c r="AF161" s="2643" t="str">
        <f t="shared" si="6"/>
        <v>#VALUE!</v>
      </c>
      <c r="AG161" s="2677"/>
    </row>
    <row r="162" ht="13.5" customHeight="1">
      <c r="A162" s="2677"/>
      <c r="B162" s="2677"/>
      <c r="C162" s="2677"/>
      <c r="D162" s="2702" t="s">
        <v>8114</v>
      </c>
      <c r="E162" s="2703" t="s">
        <v>4983</v>
      </c>
      <c r="F162" s="2702" t="s">
        <v>6050</v>
      </c>
      <c r="G162" s="2702" t="s">
        <v>5944</v>
      </c>
      <c r="H162" s="2687" t="s">
        <v>8115</v>
      </c>
      <c r="I162" s="2687" t="s">
        <v>8116</v>
      </c>
      <c r="J162" s="2677"/>
      <c r="K162" s="2687" t="s">
        <v>8117</v>
      </c>
      <c r="L162" s="2705" t="s">
        <v>8118</v>
      </c>
      <c r="M162" s="2677"/>
      <c r="N162" s="2588" t="s">
        <v>4943</v>
      </c>
      <c r="O162" s="2608" t="s">
        <v>8119</v>
      </c>
      <c r="P162" s="2677"/>
      <c r="Q162" s="2730" t="s">
        <v>8120</v>
      </c>
      <c r="R162" s="2731" t="s">
        <v>4983</v>
      </c>
      <c r="S162" s="2731" t="s">
        <v>5940</v>
      </c>
      <c r="T162" s="2731" t="s">
        <v>72</v>
      </c>
      <c r="U162" s="2732" t="s">
        <v>6778</v>
      </c>
      <c r="V162" s="2732" t="s">
        <v>6779</v>
      </c>
      <c r="W162" s="2622" t="s">
        <v>7140</v>
      </c>
      <c r="X162" s="2677"/>
      <c r="Y162" s="2647" t="s">
        <v>4935</v>
      </c>
      <c r="Z162" s="2681" t="s">
        <v>8121</v>
      </c>
      <c r="AA162" s="2708" t="s">
        <v>5982</v>
      </c>
      <c r="AB162" s="2683" t="s">
        <v>1909</v>
      </c>
      <c r="AC162" s="2709">
        <v>43.0</v>
      </c>
      <c r="AD162" s="2656" t="s">
        <v>6916</v>
      </c>
      <c r="AE162" s="2657" t="s">
        <v>6917</v>
      </c>
      <c r="AF162" s="2643" t="str">
        <f t="shared" si="6"/>
        <v>#VALUE!</v>
      </c>
      <c r="AG162" s="2677"/>
    </row>
    <row r="163" ht="13.5" customHeight="1">
      <c r="A163" s="2677"/>
      <c r="B163" s="2677"/>
      <c r="C163" s="2677"/>
      <c r="D163" s="2702" t="s">
        <v>8122</v>
      </c>
      <c r="E163" s="2703" t="s">
        <v>4983</v>
      </c>
      <c r="F163" s="2703">
        <v>42.0</v>
      </c>
      <c r="G163" s="2702" t="s">
        <v>1285</v>
      </c>
      <c r="H163" s="2687" t="s">
        <v>8123</v>
      </c>
      <c r="I163" s="2687" t="s">
        <v>8124</v>
      </c>
      <c r="J163" s="2677"/>
      <c r="K163" s="2687" t="s">
        <v>8125</v>
      </c>
      <c r="L163" s="2705" t="s">
        <v>8126</v>
      </c>
      <c r="M163" s="2677"/>
      <c r="N163" s="2588" t="s">
        <v>4943</v>
      </c>
      <c r="O163" s="2608" t="s">
        <v>8127</v>
      </c>
      <c r="P163" s="2677"/>
      <c r="Q163" s="2730" t="s">
        <v>6210</v>
      </c>
      <c r="R163" s="2731" t="s">
        <v>95</v>
      </c>
      <c r="S163" s="2731" t="s">
        <v>5938</v>
      </c>
      <c r="T163" s="2731" t="s">
        <v>1329</v>
      </c>
      <c r="U163" s="2732" t="s">
        <v>8128</v>
      </c>
      <c r="V163" s="2732" t="s">
        <v>8129</v>
      </c>
      <c r="W163" s="2622" t="s">
        <v>6213</v>
      </c>
      <c r="X163" s="2677"/>
      <c r="Y163" s="2647" t="s">
        <v>4935</v>
      </c>
      <c r="Z163" s="2681" t="s">
        <v>8130</v>
      </c>
      <c r="AA163" s="2708" t="s">
        <v>5982</v>
      </c>
      <c r="AB163" s="2683" t="s">
        <v>1285</v>
      </c>
      <c r="AC163" s="2709">
        <v>42.0</v>
      </c>
      <c r="AD163" s="2656" t="s">
        <v>6929</v>
      </c>
      <c r="AE163" s="2657" t="s">
        <v>6930</v>
      </c>
      <c r="AF163" s="2643" t="str">
        <f t="shared" si="6"/>
        <v>#VALUE!</v>
      </c>
      <c r="AG163" s="2677"/>
    </row>
    <row r="164" ht="13.5" customHeight="1">
      <c r="A164" s="2677"/>
      <c r="B164" s="2677"/>
      <c r="C164" s="2677"/>
      <c r="D164" s="2702" t="s">
        <v>8131</v>
      </c>
      <c r="E164" s="2703" t="s">
        <v>4983</v>
      </c>
      <c r="F164" s="2702" t="s">
        <v>6050</v>
      </c>
      <c r="G164" s="2702" t="s">
        <v>5944</v>
      </c>
      <c r="H164" s="2687" t="s">
        <v>8132</v>
      </c>
      <c r="I164" s="2687" t="s">
        <v>8133</v>
      </c>
      <c r="J164" s="2677"/>
      <c r="K164" s="2687" t="s">
        <v>8134</v>
      </c>
      <c r="L164" s="2705" t="s">
        <v>8135</v>
      </c>
      <c r="M164" s="2677"/>
      <c r="N164" s="2588" t="s">
        <v>4943</v>
      </c>
      <c r="O164" s="2608" t="s">
        <v>8136</v>
      </c>
      <c r="P164" s="2677"/>
      <c r="Q164" s="2730" t="s">
        <v>8137</v>
      </c>
      <c r="R164" s="2731" t="s">
        <v>4983</v>
      </c>
      <c r="S164" s="2731" t="s">
        <v>5940</v>
      </c>
      <c r="T164" s="2731" t="s">
        <v>72</v>
      </c>
      <c r="U164" s="2732" t="s">
        <v>8138</v>
      </c>
      <c r="V164" s="2732" t="s">
        <v>8139</v>
      </c>
      <c r="W164" s="2622" t="s">
        <v>8140</v>
      </c>
      <c r="X164" s="2677"/>
      <c r="Y164" s="2647" t="s">
        <v>4935</v>
      </c>
      <c r="Z164" s="2681" t="s">
        <v>8141</v>
      </c>
      <c r="AA164" s="2708" t="s">
        <v>5982</v>
      </c>
      <c r="AB164" s="2683" t="s">
        <v>5888</v>
      </c>
      <c r="AC164" s="2683" t="s">
        <v>5974</v>
      </c>
      <c r="AD164" s="2656" t="s">
        <v>6943</v>
      </c>
      <c r="AE164" s="2657" t="s">
        <v>6944</v>
      </c>
      <c r="AF164" s="2643" t="str">
        <f t="shared" si="6"/>
        <v>#VALUE!</v>
      </c>
      <c r="AG164" s="2677"/>
    </row>
    <row r="165" ht="13.5" customHeight="1">
      <c r="A165" s="2677"/>
      <c r="B165" s="2677"/>
      <c r="C165" s="2677"/>
      <c r="D165" s="2702" t="s">
        <v>8142</v>
      </c>
      <c r="E165" s="2703" t="s">
        <v>288</v>
      </c>
      <c r="F165" s="2702" t="s">
        <v>1035</v>
      </c>
      <c r="G165" s="2702" t="s">
        <v>6255</v>
      </c>
      <c r="H165" s="2687" t="s">
        <v>8143</v>
      </c>
      <c r="I165" s="2687" t="s">
        <v>8144</v>
      </c>
      <c r="J165" s="2677"/>
      <c r="K165" s="2687" t="s">
        <v>8145</v>
      </c>
      <c r="L165" s="2705" t="s">
        <v>8146</v>
      </c>
      <c r="M165" s="2677"/>
      <c r="N165" s="2588" t="s">
        <v>4943</v>
      </c>
      <c r="O165" s="2608" t="s">
        <v>8147</v>
      </c>
      <c r="P165" s="2677"/>
      <c r="Q165" s="2730" t="s">
        <v>6243</v>
      </c>
      <c r="R165" s="2731" t="s">
        <v>288</v>
      </c>
      <c r="S165" s="2731" t="s">
        <v>5947</v>
      </c>
      <c r="T165" s="2731" t="s">
        <v>6244</v>
      </c>
      <c r="U165" s="2732" t="s">
        <v>8148</v>
      </c>
      <c r="V165" s="2732" t="s">
        <v>8149</v>
      </c>
      <c r="W165" s="2622" t="s">
        <v>6247</v>
      </c>
      <c r="X165" s="2677"/>
      <c r="Y165" s="2647" t="s">
        <v>4935</v>
      </c>
      <c r="Z165" s="2681" t="s">
        <v>8150</v>
      </c>
      <c r="AA165" s="2708" t="s">
        <v>5878</v>
      </c>
      <c r="AB165" s="2683" t="s">
        <v>5963</v>
      </c>
      <c r="AC165" s="2709">
        <v>75.0</v>
      </c>
      <c r="AD165" s="2656" t="s">
        <v>6956</v>
      </c>
      <c r="AE165" s="2657" t="s">
        <v>6957</v>
      </c>
      <c r="AF165" s="2643" t="str">
        <f t="shared" si="6"/>
        <v>#VALUE!</v>
      </c>
      <c r="AG165" s="2677"/>
    </row>
    <row r="166" ht="13.5" customHeight="1">
      <c r="A166" s="2677"/>
      <c r="B166" s="2677"/>
      <c r="C166" s="2677"/>
      <c r="D166" s="2702" t="s">
        <v>8151</v>
      </c>
      <c r="E166" s="2703" t="s">
        <v>288</v>
      </c>
      <c r="F166" s="2702" t="s">
        <v>1153</v>
      </c>
      <c r="G166" s="2702" t="s">
        <v>5977</v>
      </c>
      <c r="H166" s="2687" t="s">
        <v>8152</v>
      </c>
      <c r="I166" s="2687" t="s">
        <v>8153</v>
      </c>
      <c r="J166" s="2677"/>
      <c r="K166" s="2687" t="s">
        <v>8154</v>
      </c>
      <c r="L166" s="2705" t="s">
        <v>8155</v>
      </c>
      <c r="M166" s="2677"/>
      <c r="N166" s="2588" t="s">
        <v>4943</v>
      </c>
      <c r="O166" s="2608" t="s">
        <v>8156</v>
      </c>
      <c r="P166" s="2677"/>
      <c r="Q166" s="2730" t="s">
        <v>8157</v>
      </c>
      <c r="R166" s="2731" t="s">
        <v>288</v>
      </c>
      <c r="S166" s="2731" t="s">
        <v>370</v>
      </c>
      <c r="T166" s="2731" t="s">
        <v>1153</v>
      </c>
      <c r="U166" s="2732" t="s">
        <v>8158</v>
      </c>
      <c r="V166" s="2732" t="s">
        <v>8159</v>
      </c>
      <c r="W166" s="2622" t="s">
        <v>7057</v>
      </c>
      <c r="X166" s="2677"/>
      <c r="Y166" s="2647" t="s">
        <v>4935</v>
      </c>
      <c r="Z166" s="2681" t="s">
        <v>8160</v>
      </c>
      <c r="AA166" s="2708" t="s">
        <v>5983</v>
      </c>
      <c r="AB166" s="2683" t="s">
        <v>5962</v>
      </c>
      <c r="AC166" s="2683" t="s">
        <v>447</v>
      </c>
      <c r="AD166" s="2656" t="s">
        <v>6970</v>
      </c>
      <c r="AE166" s="2657" t="s">
        <v>6971</v>
      </c>
      <c r="AF166" s="2643" t="str">
        <f t="shared" si="6"/>
        <v>#VALUE!</v>
      </c>
      <c r="AG166" s="2677"/>
    </row>
    <row r="167" ht="13.5" customHeight="1">
      <c r="A167" s="2677"/>
      <c r="B167" s="2677"/>
      <c r="C167" s="2677"/>
      <c r="D167" s="2702" t="s">
        <v>8161</v>
      </c>
      <c r="E167" s="2703" t="s">
        <v>288</v>
      </c>
      <c r="F167" s="2702" t="s">
        <v>5905</v>
      </c>
      <c r="G167" s="2702" t="s">
        <v>5881</v>
      </c>
      <c r="H167" s="2687" t="s">
        <v>8162</v>
      </c>
      <c r="I167" s="2687" t="s">
        <v>8163</v>
      </c>
      <c r="J167" s="2677"/>
      <c r="K167" s="2687" t="s">
        <v>8164</v>
      </c>
      <c r="L167" s="2705" t="s">
        <v>8165</v>
      </c>
      <c r="M167" s="2677"/>
      <c r="N167" s="2588" t="s">
        <v>4943</v>
      </c>
      <c r="O167" s="2608" t="s">
        <v>8166</v>
      </c>
      <c r="P167" s="2677"/>
      <c r="Q167" s="2730" t="s">
        <v>8167</v>
      </c>
      <c r="R167" s="2731" t="s">
        <v>4983</v>
      </c>
      <c r="S167" s="2731" t="s">
        <v>5940</v>
      </c>
      <c r="T167" s="2731" t="s">
        <v>72</v>
      </c>
      <c r="U167" s="2732" t="s">
        <v>8168</v>
      </c>
      <c r="V167" s="2732" t="s">
        <v>8169</v>
      </c>
      <c r="W167" s="2622" t="s">
        <v>8170</v>
      </c>
      <c r="X167" s="2677"/>
      <c r="Y167" s="2647" t="s">
        <v>4935</v>
      </c>
      <c r="Z167" s="2681" t="s">
        <v>8171</v>
      </c>
      <c r="AA167" s="2708" t="s">
        <v>5982</v>
      </c>
      <c r="AB167" s="2683" t="s">
        <v>5961</v>
      </c>
      <c r="AC167" s="2683" t="s">
        <v>5972</v>
      </c>
      <c r="AD167" s="2656" t="s">
        <v>6984</v>
      </c>
      <c r="AE167" s="2657" t="s">
        <v>6985</v>
      </c>
      <c r="AF167" s="2643" t="str">
        <f t="shared" si="6"/>
        <v>#VALUE!</v>
      </c>
      <c r="AG167" s="2677"/>
    </row>
    <row r="168" ht="13.5" customHeight="1">
      <c r="A168" s="2677"/>
      <c r="B168" s="2677"/>
      <c r="C168" s="2677"/>
      <c r="D168" s="2702" t="s">
        <v>8172</v>
      </c>
      <c r="E168" s="2703" t="s">
        <v>288</v>
      </c>
      <c r="F168" s="2702" t="s">
        <v>1322</v>
      </c>
      <c r="G168" s="2702" t="s">
        <v>5340</v>
      </c>
      <c r="H168" s="2687" t="s">
        <v>8173</v>
      </c>
      <c r="I168" s="2687" t="s">
        <v>8174</v>
      </c>
      <c r="J168" s="2677"/>
      <c r="K168" s="2687" t="s">
        <v>8175</v>
      </c>
      <c r="L168" s="2705" t="s">
        <v>8176</v>
      </c>
      <c r="M168" s="2677"/>
      <c r="N168" s="2588" t="s">
        <v>4943</v>
      </c>
      <c r="O168" s="2608" t="s">
        <v>8177</v>
      </c>
      <c r="P168" s="2677"/>
      <c r="Q168" s="2730" t="s">
        <v>8178</v>
      </c>
      <c r="R168" s="2731" t="s">
        <v>288</v>
      </c>
      <c r="S168" s="2731" t="s">
        <v>2010</v>
      </c>
      <c r="T168" s="2731" t="s">
        <v>1153</v>
      </c>
      <c r="U168" s="2732" t="s">
        <v>8179</v>
      </c>
      <c r="V168" s="2732" t="s">
        <v>8180</v>
      </c>
      <c r="W168" s="2622" t="s">
        <v>1106</v>
      </c>
      <c r="X168" s="2677"/>
      <c r="Y168" s="2647" t="s">
        <v>4935</v>
      </c>
      <c r="Z168" s="2681" t="s">
        <v>8181</v>
      </c>
      <c r="AA168" s="2708" t="s">
        <v>5875</v>
      </c>
      <c r="AB168" s="2709">
        <v>66.0</v>
      </c>
      <c r="AC168" s="2683" t="s">
        <v>5971</v>
      </c>
      <c r="AD168" s="2656" t="s">
        <v>7001</v>
      </c>
      <c r="AE168" s="2657" t="s">
        <v>7002</v>
      </c>
      <c r="AF168" s="2643" t="str">
        <f t="shared" si="6"/>
        <v>#VALUE!</v>
      </c>
      <c r="AG168" s="2677"/>
    </row>
    <row r="169" ht="13.5" customHeight="1">
      <c r="A169" s="2677"/>
      <c r="B169" s="2677"/>
      <c r="C169" s="2677"/>
      <c r="D169" s="2702" t="s">
        <v>8182</v>
      </c>
      <c r="E169" s="2703" t="s">
        <v>288</v>
      </c>
      <c r="F169" s="2702" t="s">
        <v>8183</v>
      </c>
      <c r="G169" s="2702" t="s">
        <v>5984</v>
      </c>
      <c r="H169" s="2687" t="s">
        <v>8184</v>
      </c>
      <c r="I169" s="2687" t="s">
        <v>8185</v>
      </c>
      <c r="J169" s="2677"/>
      <c r="K169" s="2687" t="s">
        <v>8186</v>
      </c>
      <c r="L169" s="2705" t="s">
        <v>8187</v>
      </c>
      <c r="M169" s="2677"/>
      <c r="N169" s="2588" t="s">
        <v>4943</v>
      </c>
      <c r="O169" s="2608" t="s">
        <v>6261</v>
      </c>
      <c r="P169" s="2677"/>
      <c r="Q169" s="2730" t="s">
        <v>8188</v>
      </c>
      <c r="R169" s="2731" t="s">
        <v>5461</v>
      </c>
      <c r="S169" s="2731" t="s">
        <v>1907</v>
      </c>
      <c r="T169" s="2731" t="s">
        <v>5448</v>
      </c>
      <c r="U169" s="2732" t="s">
        <v>8189</v>
      </c>
      <c r="V169" s="2732" t="s">
        <v>8190</v>
      </c>
      <c r="W169" s="2622" t="s">
        <v>1523</v>
      </c>
      <c r="X169" s="2677"/>
      <c r="Y169" s="2647" t="s">
        <v>4935</v>
      </c>
      <c r="Z169" s="2681" t="s">
        <v>8191</v>
      </c>
      <c r="AA169" s="2708" t="s">
        <v>5875</v>
      </c>
      <c r="AB169" s="2683" t="s">
        <v>5959</v>
      </c>
      <c r="AC169" s="2683" t="s">
        <v>5970</v>
      </c>
      <c r="AD169" s="2656" t="s">
        <v>7016</v>
      </c>
      <c r="AE169" s="2657" t="s">
        <v>7017</v>
      </c>
      <c r="AF169" s="2643" t="str">
        <f t="shared" si="6"/>
        <v>#VALUE!</v>
      </c>
      <c r="AG169" s="2677"/>
    </row>
    <row r="170" ht="13.5" customHeight="1">
      <c r="A170" s="2677"/>
      <c r="B170" s="2677"/>
      <c r="C170" s="2677"/>
      <c r="D170" s="2702" t="s">
        <v>8192</v>
      </c>
      <c r="E170" s="2703" t="s">
        <v>288</v>
      </c>
      <c r="F170" s="2702" t="s">
        <v>5971</v>
      </c>
      <c r="G170" s="2703">
        <v>66.0</v>
      </c>
      <c r="H170" s="2687" t="s">
        <v>8193</v>
      </c>
      <c r="I170" s="2687" t="s">
        <v>8194</v>
      </c>
      <c r="J170" s="2677"/>
      <c r="K170" s="2704"/>
      <c r="L170" s="2705" t="s">
        <v>8195</v>
      </c>
      <c r="M170" s="2677"/>
      <c r="N170" s="2588" t="s">
        <v>4943</v>
      </c>
      <c r="O170" s="2608" t="s">
        <v>8196</v>
      </c>
      <c r="P170" s="2677"/>
      <c r="Q170" s="2730" t="s">
        <v>8197</v>
      </c>
      <c r="R170" s="2731" t="s">
        <v>95</v>
      </c>
      <c r="S170" s="2731" t="s">
        <v>5941</v>
      </c>
      <c r="T170" s="2731" t="s">
        <v>5310</v>
      </c>
      <c r="U170" s="2732" t="s">
        <v>8198</v>
      </c>
      <c r="V170" s="2732" t="s">
        <v>8199</v>
      </c>
      <c r="W170" s="2622" t="s">
        <v>7410</v>
      </c>
      <c r="X170" s="2677"/>
      <c r="Y170" s="2647" t="s">
        <v>4935</v>
      </c>
      <c r="Z170" s="2681" t="s">
        <v>8200</v>
      </c>
      <c r="AA170" s="2708" t="s">
        <v>5875</v>
      </c>
      <c r="AB170" s="2683" t="s">
        <v>5959</v>
      </c>
      <c r="AC170" s="2683" t="s">
        <v>5970</v>
      </c>
      <c r="AD170" s="2656" t="s">
        <v>7030</v>
      </c>
      <c r="AE170" s="2657" t="s">
        <v>7031</v>
      </c>
      <c r="AF170" s="2643" t="str">
        <f t="shared" si="6"/>
        <v>#VALUE!</v>
      </c>
      <c r="AG170" s="2677"/>
    </row>
    <row r="171" ht="13.5" customHeight="1">
      <c r="A171" s="2677"/>
      <c r="B171" s="2677"/>
      <c r="C171" s="2677"/>
      <c r="D171" s="2702" t="s">
        <v>8201</v>
      </c>
      <c r="E171" s="2703" t="s">
        <v>288</v>
      </c>
      <c r="F171" s="2702" t="s">
        <v>5971</v>
      </c>
      <c r="G171" s="2703">
        <v>66.0</v>
      </c>
      <c r="H171" s="2704"/>
      <c r="I171" s="2687" t="s">
        <v>8202</v>
      </c>
      <c r="J171" s="2677"/>
      <c r="K171" s="2704"/>
      <c r="L171" s="2705" t="s">
        <v>8203</v>
      </c>
      <c r="M171" s="2677"/>
      <c r="N171" s="2588" t="s">
        <v>4943</v>
      </c>
      <c r="O171" s="2608" t="s">
        <v>6841</v>
      </c>
      <c r="P171" s="2677"/>
      <c r="Q171" s="2730" t="s">
        <v>8204</v>
      </c>
      <c r="R171" s="2731" t="s">
        <v>692</v>
      </c>
      <c r="S171" s="2731" t="s">
        <v>2000</v>
      </c>
      <c r="T171" s="2731" t="s">
        <v>5948</v>
      </c>
      <c r="U171" s="2732" t="s">
        <v>8205</v>
      </c>
      <c r="V171" s="2732" t="s">
        <v>8206</v>
      </c>
      <c r="W171" s="2622" t="s">
        <v>8207</v>
      </c>
      <c r="X171" s="2677"/>
      <c r="Y171" s="2647" t="s">
        <v>4935</v>
      </c>
      <c r="Z171" s="2681" t="s">
        <v>8208</v>
      </c>
      <c r="AA171" s="2708" t="s">
        <v>5878</v>
      </c>
      <c r="AB171" s="2683" t="s">
        <v>5900</v>
      </c>
      <c r="AC171" s="2683" t="s">
        <v>5969</v>
      </c>
      <c r="AD171" s="2656" t="s">
        <v>8209</v>
      </c>
      <c r="AE171" s="2657" t="s">
        <v>8210</v>
      </c>
      <c r="AF171" s="2643" t="str">
        <f t="shared" si="6"/>
        <v>#VALUE!</v>
      </c>
      <c r="AG171" s="2677"/>
    </row>
    <row r="172" ht="13.5" customHeight="1">
      <c r="A172" s="2677"/>
      <c r="B172" s="2677"/>
      <c r="C172" s="2677"/>
      <c r="D172" s="2702" t="s">
        <v>8211</v>
      </c>
      <c r="E172" s="2703" t="s">
        <v>288</v>
      </c>
      <c r="F172" s="2702" t="s">
        <v>5971</v>
      </c>
      <c r="G172" s="2703">
        <v>66.0</v>
      </c>
      <c r="H172" s="2704"/>
      <c r="I172" s="2687" t="s">
        <v>8212</v>
      </c>
      <c r="J172" s="2677"/>
      <c r="K172" s="2704"/>
      <c r="L172" s="2705" t="s">
        <v>8213</v>
      </c>
      <c r="M172" s="2677"/>
      <c r="N172" s="2588" t="s">
        <v>4943</v>
      </c>
      <c r="O172" s="2608" t="s">
        <v>8214</v>
      </c>
      <c r="P172" s="2677"/>
      <c r="Q172" s="2730" t="s">
        <v>8215</v>
      </c>
      <c r="R172" s="2731" t="s">
        <v>5461</v>
      </c>
      <c r="S172" s="2731" t="s">
        <v>1907</v>
      </c>
      <c r="T172" s="2731" t="s">
        <v>5942</v>
      </c>
      <c r="U172" s="2732" t="s">
        <v>8216</v>
      </c>
      <c r="V172" s="2732" t="s">
        <v>8217</v>
      </c>
      <c r="W172" s="2622" t="s">
        <v>8218</v>
      </c>
      <c r="X172" s="2677"/>
      <c r="Y172" s="2647" t="s">
        <v>4935</v>
      </c>
      <c r="Z172" s="2681" t="s">
        <v>8219</v>
      </c>
      <c r="AA172" s="2708" t="s">
        <v>5983</v>
      </c>
      <c r="AB172" s="2683" t="s">
        <v>5896</v>
      </c>
      <c r="AC172" s="2683" t="s">
        <v>5968</v>
      </c>
      <c r="AD172" s="2656" t="s">
        <v>8220</v>
      </c>
      <c r="AE172" s="2657" t="s">
        <v>8221</v>
      </c>
      <c r="AF172" s="2643" t="str">
        <f t="shared" si="6"/>
        <v>#VALUE!</v>
      </c>
      <c r="AG172" s="2677"/>
    </row>
    <row r="173" ht="13.5" customHeight="1">
      <c r="A173" s="2677"/>
      <c r="B173" s="2677"/>
      <c r="C173" s="2677"/>
      <c r="D173" s="2702" t="s">
        <v>8222</v>
      </c>
      <c r="E173" s="2703" t="s">
        <v>288</v>
      </c>
      <c r="F173" s="2702" t="s">
        <v>447</v>
      </c>
      <c r="G173" s="2702" t="s">
        <v>5962</v>
      </c>
      <c r="H173" s="2704"/>
      <c r="I173" s="2687" t="s">
        <v>8223</v>
      </c>
      <c r="J173" s="2677"/>
      <c r="K173" s="2704"/>
      <c r="L173" s="2705" t="s">
        <v>8224</v>
      </c>
      <c r="M173" s="2677"/>
      <c r="N173" s="2588" t="s">
        <v>4943</v>
      </c>
      <c r="O173" s="2608" t="s">
        <v>8225</v>
      </c>
      <c r="P173" s="2677"/>
      <c r="Q173" s="2730" t="s">
        <v>8226</v>
      </c>
      <c r="R173" s="2731" t="s">
        <v>5461</v>
      </c>
      <c r="S173" s="2731" t="s">
        <v>1907</v>
      </c>
      <c r="T173" s="2731" t="s">
        <v>5448</v>
      </c>
      <c r="U173" s="2732" t="s">
        <v>8227</v>
      </c>
      <c r="V173" s="2732" t="s">
        <v>8228</v>
      </c>
      <c r="W173" s="2622" t="s">
        <v>8229</v>
      </c>
      <c r="X173" s="2677"/>
      <c r="Y173" s="2647" t="s">
        <v>4935</v>
      </c>
      <c r="Z173" s="2681" t="s">
        <v>8230</v>
      </c>
      <c r="AA173" s="2708" t="s">
        <v>5982</v>
      </c>
      <c r="AB173" s="2683" t="s">
        <v>5958</v>
      </c>
      <c r="AC173" s="2683" t="s">
        <v>5967</v>
      </c>
      <c r="AD173" s="2656" t="s">
        <v>7072</v>
      </c>
      <c r="AE173" s="2657" t="s">
        <v>7073</v>
      </c>
      <c r="AF173" s="2643" t="str">
        <f t="shared" si="6"/>
        <v>#VALUE!</v>
      </c>
      <c r="AG173" s="2677"/>
    </row>
    <row r="174" ht="13.5" customHeight="1">
      <c r="A174" s="2677"/>
      <c r="B174" s="2677"/>
      <c r="C174" s="2677"/>
      <c r="D174" s="2702" t="s">
        <v>8231</v>
      </c>
      <c r="E174" s="2703" t="s">
        <v>288</v>
      </c>
      <c r="F174" s="2702" t="s">
        <v>447</v>
      </c>
      <c r="G174" s="2702" t="s">
        <v>5962</v>
      </c>
      <c r="H174" s="2704"/>
      <c r="I174" s="2687" t="s">
        <v>8232</v>
      </c>
      <c r="J174" s="2677"/>
      <c r="K174" s="2704"/>
      <c r="L174" s="2705" t="s">
        <v>8233</v>
      </c>
      <c r="M174" s="2677"/>
      <c r="N174" s="2588" t="s">
        <v>4943</v>
      </c>
      <c r="O174" s="2608" t="s">
        <v>8234</v>
      </c>
      <c r="P174" s="2677"/>
      <c r="Q174" s="2730" t="s">
        <v>8235</v>
      </c>
      <c r="R174" s="2731" t="s">
        <v>4983</v>
      </c>
      <c r="S174" s="2731" t="s">
        <v>5939</v>
      </c>
      <c r="T174" s="2731">
        <v>48.0</v>
      </c>
      <c r="U174" s="2732" t="s">
        <v>8236</v>
      </c>
      <c r="V174" s="2732" t="s">
        <v>8237</v>
      </c>
      <c r="W174" s="2622" t="s">
        <v>8238</v>
      </c>
      <c r="X174" s="2677"/>
      <c r="Y174" s="2647" t="s">
        <v>4935</v>
      </c>
      <c r="Z174" s="2681" t="s">
        <v>8239</v>
      </c>
      <c r="AA174" s="2708" t="s">
        <v>5875</v>
      </c>
      <c r="AB174" s="2709">
        <v>67.0</v>
      </c>
      <c r="AC174" s="2683" t="s">
        <v>2028</v>
      </c>
      <c r="AD174" s="2656" t="s">
        <v>7087</v>
      </c>
      <c r="AE174" s="2657" t="s">
        <v>7088</v>
      </c>
      <c r="AF174" s="2643" t="str">
        <f t="shared" si="6"/>
        <v>#VALUE!</v>
      </c>
      <c r="AG174" s="2677"/>
    </row>
    <row r="175" ht="13.5" customHeight="1">
      <c r="A175" s="2677"/>
      <c r="B175" s="2677"/>
      <c r="C175" s="2677"/>
      <c r="D175" s="2702" t="s">
        <v>8240</v>
      </c>
      <c r="E175" s="2703" t="s">
        <v>288</v>
      </c>
      <c r="F175" s="2702" t="s">
        <v>447</v>
      </c>
      <c r="G175" s="2702" t="s">
        <v>5962</v>
      </c>
      <c r="H175" s="2704"/>
      <c r="I175" s="2687" t="s">
        <v>8241</v>
      </c>
      <c r="J175" s="2677"/>
      <c r="K175" s="2704"/>
      <c r="L175" s="2705" t="s">
        <v>8242</v>
      </c>
      <c r="M175" s="2677"/>
      <c r="N175" s="2588" t="s">
        <v>4943</v>
      </c>
      <c r="O175" s="2608" t="s">
        <v>8243</v>
      </c>
      <c r="P175" s="2677"/>
      <c r="Q175" s="2730" t="s">
        <v>8244</v>
      </c>
      <c r="R175" s="2731" t="s">
        <v>288</v>
      </c>
      <c r="S175" s="2731" t="s">
        <v>370</v>
      </c>
      <c r="T175" s="2731" t="s">
        <v>1153</v>
      </c>
      <c r="U175" s="2732" t="s">
        <v>8245</v>
      </c>
      <c r="V175" s="2732" t="s">
        <v>8246</v>
      </c>
      <c r="W175" s="2622" t="s">
        <v>2212</v>
      </c>
      <c r="X175" s="2677"/>
      <c r="Y175" s="2647" t="s">
        <v>4935</v>
      </c>
      <c r="Z175" s="2681" t="s">
        <v>8247</v>
      </c>
      <c r="AA175" s="2708" t="s">
        <v>5982</v>
      </c>
      <c r="AB175" s="2683" t="s">
        <v>2232</v>
      </c>
      <c r="AC175" s="2683" t="s">
        <v>5966</v>
      </c>
      <c r="AD175" s="2656" t="s">
        <v>7101</v>
      </c>
      <c r="AE175" s="2657" t="s">
        <v>7102</v>
      </c>
      <c r="AF175" s="2643" t="str">
        <f t="shared" si="6"/>
        <v>#VALUE!</v>
      </c>
      <c r="AG175" s="2677"/>
    </row>
    <row r="176" ht="13.5" customHeight="1">
      <c r="A176" s="2677"/>
      <c r="B176" s="2677"/>
      <c r="C176" s="2677"/>
      <c r="D176" s="2702" t="s">
        <v>8248</v>
      </c>
      <c r="E176" s="2703" t="s">
        <v>17</v>
      </c>
      <c r="F176" s="2702" t="s">
        <v>6022</v>
      </c>
      <c r="G176" s="2702" t="s">
        <v>5898</v>
      </c>
      <c r="H176" s="2704"/>
      <c r="I176" s="2687" t="s">
        <v>8249</v>
      </c>
      <c r="J176" s="2677"/>
      <c r="K176" s="2704"/>
      <c r="L176" s="2705" t="s">
        <v>8250</v>
      </c>
      <c r="M176" s="2677"/>
      <c r="N176" s="2588" t="s">
        <v>4943</v>
      </c>
      <c r="O176" s="2608" t="s">
        <v>8251</v>
      </c>
      <c r="P176" s="2677"/>
      <c r="Q176" s="2730" t="s">
        <v>8252</v>
      </c>
      <c r="R176" s="2731" t="s">
        <v>692</v>
      </c>
      <c r="S176" s="2731" t="s">
        <v>2000</v>
      </c>
      <c r="T176" s="2731" t="s">
        <v>5948</v>
      </c>
      <c r="U176" s="2732" t="s">
        <v>8253</v>
      </c>
      <c r="V176" s="2732" t="s">
        <v>8254</v>
      </c>
      <c r="W176" s="2622" t="s">
        <v>8255</v>
      </c>
      <c r="X176" s="2677"/>
      <c r="Y176" s="2647" t="s">
        <v>7382</v>
      </c>
      <c r="Z176" s="2681" t="s">
        <v>8256</v>
      </c>
      <c r="AA176" s="2708" t="s">
        <v>5982</v>
      </c>
      <c r="AB176" s="2733"/>
      <c r="AC176" s="2683" t="s">
        <v>5967</v>
      </c>
      <c r="AD176" s="2734"/>
      <c r="AE176" s="2657" t="s">
        <v>6116</v>
      </c>
      <c r="AF176" s="2735" t="s">
        <v>6116</v>
      </c>
      <c r="AG176" s="2677"/>
    </row>
    <row r="177" ht="13.5" customHeight="1">
      <c r="A177" s="2677"/>
      <c r="B177" s="2677"/>
      <c r="C177" s="2677"/>
      <c r="D177" s="2702" t="s">
        <v>8257</v>
      </c>
      <c r="E177" s="2703" t="s">
        <v>17</v>
      </c>
      <c r="F177" s="2702" t="s">
        <v>5924</v>
      </c>
      <c r="G177" s="2702" t="s">
        <v>5898</v>
      </c>
      <c r="H177" s="2687" t="s">
        <v>8258</v>
      </c>
      <c r="I177" s="2687" t="s">
        <v>8259</v>
      </c>
      <c r="J177" s="2677"/>
      <c r="K177" s="2687" t="s">
        <v>8260</v>
      </c>
      <c r="L177" s="2705" t="s">
        <v>8261</v>
      </c>
      <c r="M177" s="2677"/>
      <c r="N177" s="2588" t="s">
        <v>4943</v>
      </c>
      <c r="O177" s="2608" t="s">
        <v>8262</v>
      </c>
      <c r="P177" s="2677"/>
      <c r="Q177" s="2730" t="s">
        <v>8263</v>
      </c>
      <c r="R177" s="2731" t="s">
        <v>4983</v>
      </c>
      <c r="S177" s="2731" t="s">
        <v>5939</v>
      </c>
      <c r="T177" s="2731" t="s">
        <v>1086</v>
      </c>
      <c r="U177" s="2732" t="s">
        <v>8264</v>
      </c>
      <c r="V177" s="2732" t="s">
        <v>8265</v>
      </c>
      <c r="W177" s="2622" t="s">
        <v>8266</v>
      </c>
      <c r="X177" s="2677"/>
      <c r="Y177" s="2647" t="s">
        <v>7382</v>
      </c>
      <c r="Z177" s="2736"/>
      <c r="AA177" s="2708"/>
      <c r="AB177" s="2733"/>
      <c r="AC177" s="2709"/>
      <c r="AD177" s="2734"/>
      <c r="AE177" s="2737"/>
      <c r="AF177" s="2738"/>
      <c r="AG177" s="2677"/>
    </row>
    <row r="178" ht="13.5" customHeight="1">
      <c r="A178" s="2677"/>
      <c r="B178" s="2677"/>
      <c r="C178" s="2677"/>
      <c r="D178" s="2702" t="s">
        <v>8267</v>
      </c>
      <c r="E178" s="2703" t="s">
        <v>17</v>
      </c>
      <c r="F178" s="2702" t="s">
        <v>5946</v>
      </c>
      <c r="G178" s="2702" t="s">
        <v>5965</v>
      </c>
      <c r="H178" s="2687" t="s">
        <v>8268</v>
      </c>
      <c r="I178" s="2687" t="s">
        <v>8269</v>
      </c>
      <c r="J178" s="2677"/>
      <c r="K178" s="2687" t="s">
        <v>8270</v>
      </c>
      <c r="L178" s="2705" t="s">
        <v>8271</v>
      </c>
      <c r="M178" s="2677"/>
      <c r="N178" s="2588" t="s">
        <v>4943</v>
      </c>
      <c r="O178" s="2608" t="s">
        <v>8272</v>
      </c>
      <c r="P178" s="2677"/>
      <c r="Q178" s="2730" t="s">
        <v>8273</v>
      </c>
      <c r="R178" s="2731" t="s">
        <v>4983</v>
      </c>
      <c r="S178" s="2731" t="s">
        <v>5944</v>
      </c>
      <c r="T178" s="2731" t="s">
        <v>359</v>
      </c>
      <c r="U178" s="2732" t="s">
        <v>8274</v>
      </c>
      <c r="V178" s="2732" t="s">
        <v>8275</v>
      </c>
      <c r="W178" s="2622" t="s">
        <v>8276</v>
      </c>
      <c r="X178" s="2677"/>
      <c r="Y178" s="2647" t="s">
        <v>7382</v>
      </c>
      <c r="Z178" s="2681" t="s">
        <v>8277</v>
      </c>
      <c r="AA178" s="2708" t="s">
        <v>5875</v>
      </c>
      <c r="AB178" s="2733"/>
      <c r="AC178" s="2683" t="s">
        <v>5971</v>
      </c>
      <c r="AD178" s="2734"/>
      <c r="AE178" s="2657" t="s">
        <v>5147</v>
      </c>
      <c r="AF178" s="2735" t="s">
        <v>5147</v>
      </c>
      <c r="AG178" s="2677"/>
    </row>
    <row r="179" ht="13.5" customHeight="1">
      <c r="A179" s="2677"/>
      <c r="B179" s="2677"/>
      <c r="C179" s="2677"/>
      <c r="D179" s="2702" t="s">
        <v>8278</v>
      </c>
      <c r="E179" s="2703" t="s">
        <v>17</v>
      </c>
      <c r="F179" s="2702" t="s">
        <v>2237</v>
      </c>
      <c r="G179" s="2703">
        <v>30.0</v>
      </c>
      <c r="H179" s="2687" t="s">
        <v>8279</v>
      </c>
      <c r="I179" s="2687" t="s">
        <v>8280</v>
      </c>
      <c r="J179" s="2677"/>
      <c r="K179" s="2687" t="s">
        <v>8281</v>
      </c>
      <c r="L179" s="2705" t="s">
        <v>8282</v>
      </c>
      <c r="M179" s="2677"/>
      <c r="N179" s="2588" t="s">
        <v>4943</v>
      </c>
      <c r="O179" s="2608" t="s">
        <v>7216</v>
      </c>
      <c r="P179" s="2677"/>
      <c r="Q179" s="2730" t="s">
        <v>8283</v>
      </c>
      <c r="R179" s="2731" t="s">
        <v>4983</v>
      </c>
      <c r="S179" s="2731" t="s">
        <v>5940</v>
      </c>
      <c r="T179" s="2731" t="s">
        <v>72</v>
      </c>
      <c r="U179" s="2732" t="s">
        <v>8284</v>
      </c>
      <c r="V179" s="2732" t="s">
        <v>8285</v>
      </c>
      <c r="W179" s="2622" t="s">
        <v>8286</v>
      </c>
      <c r="X179" s="2677"/>
      <c r="Y179" s="2647" t="s">
        <v>7382</v>
      </c>
      <c r="Z179" s="2681" t="s">
        <v>8287</v>
      </c>
      <c r="AA179" s="2708" t="s">
        <v>5983</v>
      </c>
      <c r="AB179" s="2733"/>
      <c r="AC179" s="2683" t="s">
        <v>5968</v>
      </c>
      <c r="AD179" s="2734"/>
      <c r="AE179" s="2657" t="s">
        <v>8288</v>
      </c>
      <c r="AF179" s="2735" t="s">
        <v>8288</v>
      </c>
      <c r="AG179" s="2677"/>
    </row>
    <row r="180" ht="13.5" customHeight="1">
      <c r="A180" s="2677"/>
      <c r="B180" s="2677"/>
      <c r="C180" s="2677"/>
      <c r="D180" s="2702" t="s">
        <v>8289</v>
      </c>
      <c r="E180" s="2703" t="s">
        <v>17</v>
      </c>
      <c r="F180" s="2702" t="s">
        <v>5946</v>
      </c>
      <c r="G180" s="2702" t="s">
        <v>5965</v>
      </c>
      <c r="H180" s="2687" t="s">
        <v>8290</v>
      </c>
      <c r="I180" s="2687" t="s">
        <v>8291</v>
      </c>
      <c r="J180" s="2677"/>
      <c r="K180" s="2687" t="s">
        <v>8292</v>
      </c>
      <c r="L180" s="2705" t="s">
        <v>8293</v>
      </c>
      <c r="M180" s="2677"/>
      <c r="N180" s="2588" t="s">
        <v>4943</v>
      </c>
      <c r="O180" s="2608" t="s">
        <v>8294</v>
      </c>
      <c r="P180" s="2677"/>
      <c r="Q180" s="2730" t="s">
        <v>8295</v>
      </c>
      <c r="R180" s="2731" t="s">
        <v>4983</v>
      </c>
      <c r="S180" s="2731" t="s">
        <v>5939</v>
      </c>
      <c r="T180" s="2731" t="s">
        <v>1086</v>
      </c>
      <c r="U180" s="2732" t="s">
        <v>8296</v>
      </c>
      <c r="V180" s="2732" t="s">
        <v>8297</v>
      </c>
      <c r="W180" s="2622" t="s">
        <v>8298</v>
      </c>
      <c r="X180" s="2677"/>
      <c r="Y180" s="2647" t="s">
        <v>7382</v>
      </c>
      <c r="Z180" s="2681" t="s">
        <v>8299</v>
      </c>
      <c r="AA180" s="2708" t="s">
        <v>5982</v>
      </c>
      <c r="AB180" s="2733"/>
      <c r="AC180" s="2683" t="s">
        <v>5967</v>
      </c>
      <c r="AD180" s="2734"/>
      <c r="AE180" s="2657" t="s">
        <v>6380</v>
      </c>
      <c r="AF180" s="2735" t="s">
        <v>6380</v>
      </c>
      <c r="AG180" s="2677"/>
    </row>
    <row r="181" ht="13.5" customHeight="1">
      <c r="A181" s="2677"/>
      <c r="B181" s="2677"/>
      <c r="C181" s="2677"/>
      <c r="D181" s="2702" t="s">
        <v>8300</v>
      </c>
      <c r="E181" s="2703" t="s">
        <v>17</v>
      </c>
      <c r="F181" s="2702" t="s">
        <v>5904</v>
      </c>
      <c r="G181" s="2702" t="s">
        <v>5880</v>
      </c>
      <c r="H181" s="2687" t="s">
        <v>8301</v>
      </c>
      <c r="I181" s="2687" t="s">
        <v>8302</v>
      </c>
      <c r="J181" s="2677"/>
      <c r="K181" s="2687" t="s">
        <v>8303</v>
      </c>
      <c r="L181" s="2705" t="s">
        <v>8304</v>
      </c>
      <c r="M181" s="2677"/>
      <c r="N181" s="2588" t="s">
        <v>4943</v>
      </c>
      <c r="O181" s="2608" t="s">
        <v>8305</v>
      </c>
      <c r="P181" s="2677"/>
      <c r="Q181" s="2730" t="s">
        <v>8306</v>
      </c>
      <c r="R181" s="2731" t="s">
        <v>288</v>
      </c>
      <c r="S181" s="2731" t="s">
        <v>2240</v>
      </c>
      <c r="T181" s="2731" t="s">
        <v>5950</v>
      </c>
      <c r="U181" s="2732" t="s">
        <v>8307</v>
      </c>
      <c r="V181" s="2732" t="s">
        <v>8308</v>
      </c>
      <c r="W181" s="2622" t="s">
        <v>8309</v>
      </c>
      <c r="X181" s="2677"/>
      <c r="Y181" s="2647" t="s">
        <v>8310</v>
      </c>
      <c r="Z181" s="2681" t="s">
        <v>8311</v>
      </c>
      <c r="AA181" s="2708" t="s">
        <v>5983</v>
      </c>
      <c r="AB181" s="2683" t="s">
        <v>5896</v>
      </c>
      <c r="AC181" s="2683" t="s">
        <v>5968</v>
      </c>
      <c r="AD181" s="2734"/>
      <c r="AE181" s="2657" t="s">
        <v>8312</v>
      </c>
      <c r="AF181" s="2643" t="str">
        <f t="shared" ref="AF181:AF341" si="7">ROUND(AE181/1000000,0)</f>
        <v>#VALUE!</v>
      </c>
      <c r="AG181" s="2677"/>
    </row>
    <row r="182" ht="13.5" customHeight="1">
      <c r="A182" s="2677"/>
      <c r="B182" s="2677"/>
      <c r="C182" s="2677"/>
      <c r="D182" s="2702" t="s">
        <v>8313</v>
      </c>
      <c r="E182" s="2703" t="s">
        <v>17</v>
      </c>
      <c r="F182" s="2702" t="s">
        <v>5904</v>
      </c>
      <c r="G182" s="2702" t="s">
        <v>5880</v>
      </c>
      <c r="H182" s="2687" t="s">
        <v>8314</v>
      </c>
      <c r="I182" s="2687" t="s">
        <v>8315</v>
      </c>
      <c r="J182" s="2677"/>
      <c r="K182" s="2687" t="s">
        <v>8316</v>
      </c>
      <c r="L182" s="2705" t="s">
        <v>8317</v>
      </c>
      <c r="M182" s="2677"/>
      <c r="N182" s="2588" t="s">
        <v>4943</v>
      </c>
      <c r="O182" s="2608" t="s">
        <v>8318</v>
      </c>
      <c r="P182" s="2677"/>
      <c r="Q182" s="2730" t="s">
        <v>8319</v>
      </c>
      <c r="R182" s="2731" t="s">
        <v>4983</v>
      </c>
      <c r="S182" s="2731" t="s">
        <v>5943</v>
      </c>
      <c r="T182" s="2731" t="s">
        <v>5901</v>
      </c>
      <c r="U182" s="2732" t="s">
        <v>8320</v>
      </c>
      <c r="V182" s="2732" t="s">
        <v>8321</v>
      </c>
      <c r="W182" s="2622" t="s">
        <v>8322</v>
      </c>
      <c r="X182" s="2677"/>
      <c r="Y182" s="2647" t="s">
        <v>8310</v>
      </c>
      <c r="Z182" s="2681" t="s">
        <v>8323</v>
      </c>
      <c r="AA182" s="2708" t="s">
        <v>5878</v>
      </c>
      <c r="AB182" s="2683" t="s">
        <v>5964</v>
      </c>
      <c r="AC182" s="2683" t="s">
        <v>5979</v>
      </c>
      <c r="AD182" s="2734"/>
      <c r="AE182" s="2657" t="s">
        <v>8324</v>
      </c>
      <c r="AF182" s="2643" t="str">
        <f t="shared" si="7"/>
        <v>#VALUE!</v>
      </c>
      <c r="AG182" s="2677"/>
    </row>
    <row r="183" ht="13.5" customHeight="1">
      <c r="A183" s="2677"/>
      <c r="B183" s="2677"/>
      <c r="C183" s="2677"/>
      <c r="D183" s="2702" t="s">
        <v>8325</v>
      </c>
      <c r="E183" s="2703" t="s">
        <v>17</v>
      </c>
      <c r="F183" s="2702" t="s">
        <v>5946</v>
      </c>
      <c r="G183" s="2702" t="s">
        <v>5965</v>
      </c>
      <c r="H183" s="2687" t="s">
        <v>8326</v>
      </c>
      <c r="I183" s="2687" t="s">
        <v>8327</v>
      </c>
      <c r="J183" s="2677"/>
      <c r="K183" s="2687" t="s">
        <v>8328</v>
      </c>
      <c r="L183" s="2705" t="s">
        <v>8329</v>
      </c>
      <c r="M183" s="2677"/>
      <c r="N183" s="2588" t="s">
        <v>4943</v>
      </c>
      <c r="O183" s="2608" t="s">
        <v>8330</v>
      </c>
      <c r="P183" s="2677"/>
      <c r="Q183" s="2730" t="s">
        <v>8331</v>
      </c>
      <c r="R183" s="2731" t="s">
        <v>4983</v>
      </c>
      <c r="S183" s="2731" t="s">
        <v>5939</v>
      </c>
      <c r="T183" s="2731" t="s">
        <v>1086</v>
      </c>
      <c r="U183" s="2732" t="s">
        <v>8332</v>
      </c>
      <c r="V183" s="2732" t="s">
        <v>8333</v>
      </c>
      <c r="W183" s="2622" t="s">
        <v>28</v>
      </c>
      <c r="X183" s="2677"/>
      <c r="Y183" s="2647" t="s">
        <v>8310</v>
      </c>
      <c r="Z183" s="2681" t="s">
        <v>8334</v>
      </c>
      <c r="AA183" s="2708" t="s">
        <v>5982</v>
      </c>
      <c r="AB183" s="2683" t="s">
        <v>1285</v>
      </c>
      <c r="AC183" s="2709">
        <v>42.0</v>
      </c>
      <c r="AD183" s="2734"/>
      <c r="AE183" s="2657" t="s">
        <v>8335</v>
      </c>
      <c r="AF183" s="2643" t="str">
        <f t="shared" si="7"/>
        <v>#VALUE!</v>
      </c>
      <c r="AG183" s="2677"/>
    </row>
    <row r="184" ht="13.5" customHeight="1">
      <c r="A184" s="2677"/>
      <c r="B184" s="2677"/>
      <c r="C184" s="2677"/>
      <c r="D184" s="2702" t="s">
        <v>8336</v>
      </c>
      <c r="E184" s="2703" t="s">
        <v>4983</v>
      </c>
      <c r="F184" s="2702" t="s">
        <v>5910</v>
      </c>
      <c r="G184" s="2702" t="s">
        <v>5886</v>
      </c>
      <c r="H184" s="2704"/>
      <c r="I184" s="2704"/>
      <c r="J184" s="2677"/>
      <c r="K184" s="2687" t="s">
        <v>8337</v>
      </c>
      <c r="L184" s="2705" t="s">
        <v>8338</v>
      </c>
      <c r="M184" s="2677"/>
      <c r="N184" s="2588" t="s">
        <v>4943</v>
      </c>
      <c r="O184" s="2608" t="s">
        <v>8339</v>
      </c>
      <c r="P184" s="2677"/>
      <c r="Q184" s="2730" t="s">
        <v>8340</v>
      </c>
      <c r="R184" s="2731" t="s">
        <v>4983</v>
      </c>
      <c r="S184" s="2731" t="s">
        <v>5939</v>
      </c>
      <c r="T184" s="2731" t="s">
        <v>1086</v>
      </c>
      <c r="U184" s="2732" t="s">
        <v>8341</v>
      </c>
      <c r="V184" s="2732" t="s">
        <v>8342</v>
      </c>
      <c r="W184" s="2622" t="s">
        <v>303</v>
      </c>
      <c r="X184" s="2677"/>
      <c r="Y184" s="2647" t="s">
        <v>8310</v>
      </c>
      <c r="Z184" s="2681" t="s">
        <v>8343</v>
      </c>
      <c r="AA184" s="2708" t="s">
        <v>5982</v>
      </c>
      <c r="AB184" s="2683" t="s">
        <v>5961</v>
      </c>
      <c r="AC184" s="2683" t="s">
        <v>5972</v>
      </c>
      <c r="AD184" s="2734"/>
      <c r="AE184" s="2657" t="s">
        <v>8344</v>
      </c>
      <c r="AF184" s="2643" t="str">
        <f t="shared" si="7"/>
        <v>#VALUE!</v>
      </c>
      <c r="AG184" s="2677"/>
    </row>
    <row r="185" ht="13.5" customHeight="1">
      <c r="A185" s="2677"/>
      <c r="B185" s="2677"/>
      <c r="C185" s="2677"/>
      <c r="D185" s="2702" t="s">
        <v>8345</v>
      </c>
      <c r="E185" s="2703" t="s">
        <v>4983</v>
      </c>
      <c r="F185" s="2702" t="s">
        <v>1079</v>
      </c>
      <c r="G185" s="2702" t="s">
        <v>5945</v>
      </c>
      <c r="H185" s="2704"/>
      <c r="I185" s="2704"/>
      <c r="J185" s="2677"/>
      <c r="K185" s="2687" t="s">
        <v>8346</v>
      </c>
      <c r="L185" s="2705" t="s">
        <v>8347</v>
      </c>
      <c r="M185" s="2677"/>
      <c r="N185" s="2588" t="s">
        <v>4943</v>
      </c>
      <c r="O185" s="2608" t="s">
        <v>8348</v>
      </c>
      <c r="P185" s="2677"/>
      <c r="Q185" s="2730" t="s">
        <v>8349</v>
      </c>
      <c r="R185" s="2731" t="s">
        <v>288</v>
      </c>
      <c r="S185" s="2731" t="s">
        <v>370</v>
      </c>
      <c r="T185" s="2731" t="s">
        <v>1111</v>
      </c>
      <c r="U185" s="2732" t="s">
        <v>8350</v>
      </c>
      <c r="V185" s="2732" t="s">
        <v>8351</v>
      </c>
      <c r="W185" s="2622" t="s">
        <v>5113</v>
      </c>
      <c r="X185" s="2677"/>
      <c r="Y185" s="2647" t="s">
        <v>8310</v>
      </c>
      <c r="Z185" s="2681" t="s">
        <v>8352</v>
      </c>
      <c r="AA185" s="2708" t="s">
        <v>5875</v>
      </c>
      <c r="AB185" s="2683" t="s">
        <v>5959</v>
      </c>
      <c r="AC185" s="2683" t="s">
        <v>5970</v>
      </c>
      <c r="AD185" s="2734"/>
      <c r="AE185" s="2657" t="s">
        <v>8353</v>
      </c>
      <c r="AF185" s="2643" t="str">
        <f t="shared" si="7"/>
        <v>#VALUE!</v>
      </c>
      <c r="AG185" s="2677"/>
    </row>
    <row r="186" ht="13.5" customHeight="1">
      <c r="A186" s="2677"/>
      <c r="B186" s="2677"/>
      <c r="C186" s="2677"/>
      <c r="D186" s="2702" t="s">
        <v>8354</v>
      </c>
      <c r="E186" s="2703" t="s">
        <v>4983</v>
      </c>
      <c r="F186" s="2702" t="s">
        <v>5966</v>
      </c>
      <c r="G186" s="2702" t="s">
        <v>2232</v>
      </c>
      <c r="H186" s="2687" t="s">
        <v>8355</v>
      </c>
      <c r="I186" s="2687" t="s">
        <v>8356</v>
      </c>
      <c r="J186" s="2704"/>
      <c r="K186" s="2687" t="s">
        <v>8357</v>
      </c>
      <c r="L186" s="2705" t="s">
        <v>8358</v>
      </c>
      <c r="M186" s="2677"/>
      <c r="N186" s="2739" t="s">
        <v>6882</v>
      </c>
      <c r="O186" s="2608" t="s">
        <v>8359</v>
      </c>
      <c r="P186" s="2677"/>
      <c r="Q186" s="2730" t="s">
        <v>8360</v>
      </c>
      <c r="R186" s="2731" t="s">
        <v>692</v>
      </c>
      <c r="S186" s="2731" t="s">
        <v>2000</v>
      </c>
      <c r="T186" s="2731" t="s">
        <v>1928</v>
      </c>
      <c r="U186" s="2732" t="s">
        <v>6599</v>
      </c>
      <c r="V186" s="2732" t="s">
        <v>6600</v>
      </c>
      <c r="W186" s="2622" t="s">
        <v>8361</v>
      </c>
      <c r="X186" s="2677"/>
      <c r="Y186" s="2647" t="s">
        <v>4943</v>
      </c>
      <c r="Z186" s="2681" t="s">
        <v>8362</v>
      </c>
      <c r="AA186" s="2708" t="s">
        <v>5878</v>
      </c>
      <c r="AB186" s="2683" t="s">
        <v>5969</v>
      </c>
      <c r="AC186" s="2733"/>
      <c r="AD186" s="2734"/>
      <c r="AE186" s="2657" t="s">
        <v>8363</v>
      </c>
      <c r="AF186" s="2643" t="str">
        <f t="shared" si="7"/>
        <v>#VALUE!</v>
      </c>
      <c r="AG186" s="2677"/>
    </row>
    <row r="187" ht="13.5" customHeight="1">
      <c r="A187" s="2677"/>
      <c r="B187" s="2677"/>
      <c r="C187" s="2677"/>
      <c r="D187" s="2702" t="s">
        <v>8364</v>
      </c>
      <c r="E187" s="2703" t="s">
        <v>4983</v>
      </c>
      <c r="F187" s="2702" t="s">
        <v>5045</v>
      </c>
      <c r="G187" s="2702" t="s">
        <v>5945</v>
      </c>
      <c r="H187" s="2687" t="s">
        <v>8365</v>
      </c>
      <c r="I187" s="2687" t="s">
        <v>8366</v>
      </c>
      <c r="J187" s="2704"/>
      <c r="K187" s="2687" t="s">
        <v>8367</v>
      </c>
      <c r="L187" s="2705" t="s">
        <v>8368</v>
      </c>
      <c r="M187" s="2677"/>
      <c r="N187" s="2739" t="s">
        <v>6882</v>
      </c>
      <c r="O187" s="2608" t="s">
        <v>8369</v>
      </c>
      <c r="P187" s="2677"/>
      <c r="Q187" s="2730" t="s">
        <v>8370</v>
      </c>
      <c r="R187" s="2731" t="s">
        <v>288</v>
      </c>
      <c r="S187" s="2731" t="s">
        <v>5942</v>
      </c>
      <c r="T187" s="2731" t="s">
        <v>1153</v>
      </c>
      <c r="U187" s="2732" t="s">
        <v>8371</v>
      </c>
      <c r="V187" s="2732" t="s">
        <v>8372</v>
      </c>
      <c r="W187" s="2622" t="s">
        <v>8373</v>
      </c>
      <c r="X187" s="2677"/>
      <c r="Y187" s="2647" t="s">
        <v>4943</v>
      </c>
      <c r="Z187" s="2681" t="s">
        <v>8374</v>
      </c>
      <c r="AA187" s="2708" t="s">
        <v>5982</v>
      </c>
      <c r="AB187" s="2683" t="s">
        <v>5967</v>
      </c>
      <c r="AC187" s="2733"/>
      <c r="AD187" s="2734"/>
      <c r="AE187" s="2657" t="s">
        <v>8375</v>
      </c>
      <c r="AF187" s="2643" t="str">
        <f t="shared" si="7"/>
        <v>#VALUE!</v>
      </c>
      <c r="AG187" s="2677"/>
    </row>
    <row r="188" ht="13.5" customHeight="1">
      <c r="A188" s="2677"/>
      <c r="B188" s="2677"/>
      <c r="C188" s="2677"/>
      <c r="D188" s="2702" t="s">
        <v>8376</v>
      </c>
      <c r="E188" s="2703" t="s">
        <v>288</v>
      </c>
      <c r="F188" s="2702" t="s">
        <v>5949</v>
      </c>
      <c r="G188" s="2702" t="s">
        <v>5947</v>
      </c>
      <c r="H188" s="2687" t="s">
        <v>8377</v>
      </c>
      <c r="I188" s="2687" t="s">
        <v>8378</v>
      </c>
      <c r="J188" s="2704"/>
      <c r="K188" s="2687" t="s">
        <v>8379</v>
      </c>
      <c r="L188" s="2705" t="s">
        <v>8380</v>
      </c>
      <c r="M188" s="2677"/>
      <c r="N188" s="2739" t="s">
        <v>6882</v>
      </c>
      <c r="O188" s="2608" t="s">
        <v>8381</v>
      </c>
      <c r="P188" s="2677"/>
      <c r="Q188" s="2730" t="s">
        <v>8382</v>
      </c>
      <c r="R188" s="2731" t="s">
        <v>288</v>
      </c>
      <c r="S188" s="2731" t="s">
        <v>2010</v>
      </c>
      <c r="T188" s="2731" t="s">
        <v>2234</v>
      </c>
      <c r="U188" s="2732" t="s">
        <v>8383</v>
      </c>
      <c r="V188" s="2732" t="s">
        <v>8384</v>
      </c>
      <c r="W188" s="2622" t="s">
        <v>8385</v>
      </c>
      <c r="X188" s="2677"/>
      <c r="Y188" s="2647" t="s">
        <v>4943</v>
      </c>
      <c r="Z188" s="2681" t="s">
        <v>8386</v>
      </c>
      <c r="AA188" s="2708" t="s">
        <v>5983</v>
      </c>
      <c r="AB188" s="2683" t="s">
        <v>447</v>
      </c>
      <c r="AC188" s="2733"/>
      <c r="AD188" s="2734"/>
      <c r="AE188" s="2657" t="s">
        <v>8387</v>
      </c>
      <c r="AF188" s="2643" t="str">
        <f t="shared" si="7"/>
        <v>#VALUE!</v>
      </c>
      <c r="AG188" s="2677"/>
    </row>
    <row r="189" ht="13.5" customHeight="1">
      <c r="A189" s="2677"/>
      <c r="B189" s="2677"/>
      <c r="C189" s="2677"/>
      <c r="D189" s="2702" t="s">
        <v>8388</v>
      </c>
      <c r="E189" s="2703" t="s">
        <v>288</v>
      </c>
      <c r="F189" s="2703">
        <v>55.0</v>
      </c>
      <c r="G189" s="2702" t="s">
        <v>1153</v>
      </c>
      <c r="H189" s="2704"/>
      <c r="I189" s="2687" t="s">
        <v>8389</v>
      </c>
      <c r="J189" s="2704"/>
      <c r="K189" s="2704"/>
      <c r="L189" s="2705" t="s">
        <v>8390</v>
      </c>
      <c r="M189" s="2677"/>
      <c r="N189" s="2739" t="s">
        <v>4935</v>
      </c>
      <c r="O189" s="2608" t="s">
        <v>8391</v>
      </c>
      <c r="P189" s="2677"/>
      <c r="Q189" s="2730" t="s">
        <v>8392</v>
      </c>
      <c r="R189" s="2731" t="s">
        <v>288</v>
      </c>
      <c r="S189" s="2731" t="s">
        <v>5942</v>
      </c>
      <c r="T189" s="2731" t="s">
        <v>1153</v>
      </c>
      <c r="U189" s="2732" t="s">
        <v>8393</v>
      </c>
      <c r="V189" s="2732" t="s">
        <v>8394</v>
      </c>
      <c r="W189" s="2622" t="s">
        <v>8395</v>
      </c>
      <c r="X189" s="2677"/>
      <c r="Y189" s="2647" t="s">
        <v>4943</v>
      </c>
      <c r="Z189" s="2681" t="s">
        <v>8396</v>
      </c>
      <c r="AA189" s="2708" t="s">
        <v>5875</v>
      </c>
      <c r="AB189" s="2683" t="s">
        <v>5970</v>
      </c>
      <c r="AC189" s="2733"/>
      <c r="AD189" s="2734"/>
      <c r="AE189" s="2657" t="s">
        <v>8397</v>
      </c>
      <c r="AF189" s="2643" t="str">
        <f t="shared" si="7"/>
        <v>#VALUE!</v>
      </c>
      <c r="AG189" s="2677"/>
    </row>
    <row r="190" ht="13.5" customHeight="1">
      <c r="A190" s="2677"/>
      <c r="B190" s="2677"/>
      <c r="C190" s="2677"/>
      <c r="D190" s="2702" t="s">
        <v>8398</v>
      </c>
      <c r="E190" s="2703" t="s">
        <v>288</v>
      </c>
      <c r="F190" s="2703">
        <v>62.0</v>
      </c>
      <c r="G190" s="2703">
        <v>66.0</v>
      </c>
      <c r="H190" s="2704"/>
      <c r="I190" s="2687" t="s">
        <v>8399</v>
      </c>
      <c r="J190" s="2704"/>
      <c r="K190" s="2704"/>
      <c r="L190" s="2705" t="s">
        <v>8400</v>
      </c>
      <c r="M190" s="2677"/>
      <c r="N190" s="2739" t="s">
        <v>4935</v>
      </c>
      <c r="O190" s="2608" t="s">
        <v>8401</v>
      </c>
      <c r="P190" s="2677"/>
      <c r="Q190" s="2730" t="s">
        <v>8402</v>
      </c>
      <c r="R190" s="2731" t="s">
        <v>5461</v>
      </c>
      <c r="S190" s="2731" t="s">
        <v>1907</v>
      </c>
      <c r="T190" s="2731">
        <v>65.0</v>
      </c>
      <c r="U190" s="2732" t="s">
        <v>8403</v>
      </c>
      <c r="V190" s="2732" t="s">
        <v>8404</v>
      </c>
      <c r="W190" s="2622" t="s">
        <v>8405</v>
      </c>
      <c r="X190" s="2677"/>
      <c r="Y190" s="2647" t="s">
        <v>4943</v>
      </c>
      <c r="Z190" s="2681" t="s">
        <v>8406</v>
      </c>
      <c r="AA190" s="2708" t="s">
        <v>5982</v>
      </c>
      <c r="AB190" s="2683" t="s">
        <v>5967</v>
      </c>
      <c r="AC190" s="2733"/>
      <c r="AD190" s="2734"/>
      <c r="AE190" s="2657" t="s">
        <v>8407</v>
      </c>
      <c r="AF190" s="2643" t="str">
        <f t="shared" si="7"/>
        <v>#VALUE!</v>
      </c>
      <c r="AG190" s="2677"/>
    </row>
    <row r="191" ht="13.5" customHeight="1">
      <c r="A191" s="2677"/>
      <c r="B191" s="2677"/>
      <c r="C191" s="2677"/>
      <c r="D191" s="2702" t="s">
        <v>8408</v>
      </c>
      <c r="E191" s="2703" t="s">
        <v>288</v>
      </c>
      <c r="F191" s="2703">
        <v>62.0</v>
      </c>
      <c r="G191" s="2703">
        <v>66.0</v>
      </c>
      <c r="H191" s="2704"/>
      <c r="I191" s="2687" t="s">
        <v>8409</v>
      </c>
      <c r="J191" s="2704"/>
      <c r="K191" s="2704"/>
      <c r="L191" s="2705" t="s">
        <v>8410</v>
      </c>
      <c r="M191" s="2677"/>
      <c r="N191" s="2739" t="s">
        <v>4935</v>
      </c>
      <c r="O191" s="2608" t="s">
        <v>8411</v>
      </c>
      <c r="P191" s="2677"/>
      <c r="Q191" s="2730" t="s">
        <v>6842</v>
      </c>
      <c r="R191" s="2731" t="s">
        <v>288</v>
      </c>
      <c r="S191" s="2731" t="s">
        <v>370</v>
      </c>
      <c r="T191" s="2731" t="s">
        <v>1111</v>
      </c>
      <c r="U191" s="2732" t="s">
        <v>8412</v>
      </c>
      <c r="V191" s="2732" t="s">
        <v>8413</v>
      </c>
      <c r="W191" s="2622" t="s">
        <v>6845</v>
      </c>
      <c r="X191" s="2677"/>
      <c r="Y191" s="2647" t="s">
        <v>4943</v>
      </c>
      <c r="Z191" s="2681" t="s">
        <v>8414</v>
      </c>
      <c r="AA191" s="2708" t="s">
        <v>5875</v>
      </c>
      <c r="AB191" s="2683" t="s">
        <v>5971</v>
      </c>
      <c r="AC191" s="2733"/>
      <c r="AD191" s="2734"/>
      <c r="AE191" s="2657" t="s">
        <v>8415</v>
      </c>
      <c r="AF191" s="2643" t="str">
        <f t="shared" si="7"/>
        <v>#VALUE!</v>
      </c>
      <c r="AG191" s="2677"/>
    </row>
    <row r="192" ht="13.5" customHeight="1">
      <c r="A192" s="2677"/>
      <c r="B192" s="2677"/>
      <c r="C192" s="2677"/>
      <c r="D192" s="2702" t="s">
        <v>8416</v>
      </c>
      <c r="E192" s="2703" t="s">
        <v>288</v>
      </c>
      <c r="F192" s="2703">
        <v>62.0</v>
      </c>
      <c r="G192" s="2703">
        <v>66.0</v>
      </c>
      <c r="H192" s="2704"/>
      <c r="I192" s="2687" t="s">
        <v>8417</v>
      </c>
      <c r="J192" s="2704"/>
      <c r="K192" s="2704"/>
      <c r="L192" s="2705" t="s">
        <v>8418</v>
      </c>
      <c r="M192" s="2677"/>
      <c r="N192" s="2739" t="s">
        <v>4935</v>
      </c>
      <c r="O192" s="2608" t="s">
        <v>8419</v>
      </c>
      <c r="P192" s="2677"/>
      <c r="Q192" s="2730" t="s">
        <v>8420</v>
      </c>
      <c r="R192" s="2731" t="s">
        <v>288</v>
      </c>
      <c r="S192" s="2731" t="s">
        <v>5942</v>
      </c>
      <c r="T192" s="2731" t="s">
        <v>1153</v>
      </c>
      <c r="U192" s="2732" t="s">
        <v>8421</v>
      </c>
      <c r="V192" s="2732" t="s">
        <v>8422</v>
      </c>
      <c r="W192" s="2622" t="s">
        <v>8423</v>
      </c>
      <c r="X192" s="2677"/>
      <c r="Y192" s="2740" t="s">
        <v>8424</v>
      </c>
      <c r="Z192" s="2741" t="s">
        <v>7859</v>
      </c>
      <c r="AA192" s="2728" t="s">
        <v>5878</v>
      </c>
      <c r="AB192" s="2728" t="s">
        <v>5963</v>
      </c>
      <c r="AC192" s="2728">
        <v>75.0</v>
      </c>
      <c r="AD192" s="2729" t="s">
        <v>7860</v>
      </c>
      <c r="AE192" s="2729" t="s">
        <v>7861</v>
      </c>
      <c r="AF192" s="2643" t="str">
        <f t="shared" si="7"/>
        <v>#VALUE!</v>
      </c>
      <c r="AG192" s="2677"/>
    </row>
    <row r="193" ht="13.5" customHeight="1">
      <c r="A193" s="2677"/>
      <c r="B193" s="2677"/>
      <c r="C193" s="2677"/>
      <c r="D193" s="2702" t="s">
        <v>8425</v>
      </c>
      <c r="E193" s="2703" t="s">
        <v>288</v>
      </c>
      <c r="F193" s="2703">
        <v>63.0</v>
      </c>
      <c r="G193" s="2702" t="s">
        <v>5959</v>
      </c>
      <c r="H193" s="2704"/>
      <c r="I193" s="2687" t="s">
        <v>8426</v>
      </c>
      <c r="J193" s="2704"/>
      <c r="K193" s="2704"/>
      <c r="L193" s="2705" t="s">
        <v>8427</v>
      </c>
      <c r="M193" s="2677"/>
      <c r="N193" s="2739" t="s">
        <v>4935</v>
      </c>
      <c r="O193" s="2608" t="s">
        <v>6826</v>
      </c>
      <c r="P193" s="2677"/>
      <c r="Q193" s="2730" t="s">
        <v>8428</v>
      </c>
      <c r="R193" s="2731" t="s">
        <v>288</v>
      </c>
      <c r="S193" s="2731" t="s">
        <v>5947</v>
      </c>
      <c r="T193" s="2731" t="s">
        <v>5949</v>
      </c>
      <c r="U193" s="2732" t="s">
        <v>8429</v>
      </c>
      <c r="V193" s="2732" t="s">
        <v>8430</v>
      </c>
      <c r="W193" s="2622" t="s">
        <v>8431</v>
      </c>
      <c r="X193" s="2677"/>
      <c r="Y193" s="2740" t="s">
        <v>8424</v>
      </c>
      <c r="Z193" s="2742" t="s">
        <v>8432</v>
      </c>
      <c r="AA193" s="2731" t="s">
        <v>5875</v>
      </c>
      <c r="AB193" s="2731">
        <v>66.0</v>
      </c>
      <c r="AC193" s="2731" t="s">
        <v>5971</v>
      </c>
      <c r="AD193" s="2732" t="s">
        <v>8433</v>
      </c>
      <c r="AE193" s="2732" t="s">
        <v>8434</v>
      </c>
      <c r="AF193" s="2643" t="str">
        <f t="shared" si="7"/>
        <v>#VALUE!</v>
      </c>
      <c r="AG193" s="2677"/>
    </row>
    <row r="194" ht="13.5" customHeight="1">
      <c r="A194" s="2677"/>
      <c r="B194" s="2677"/>
      <c r="C194" s="2677"/>
      <c r="D194" s="2702" t="s">
        <v>8435</v>
      </c>
      <c r="E194" s="2703" t="s">
        <v>288</v>
      </c>
      <c r="F194" s="2703">
        <v>63.0</v>
      </c>
      <c r="G194" s="2702" t="s">
        <v>5959</v>
      </c>
      <c r="H194" s="2704"/>
      <c r="I194" s="2687" t="s">
        <v>8436</v>
      </c>
      <c r="J194" s="2704"/>
      <c r="K194" s="2704"/>
      <c r="L194" s="2705" t="s">
        <v>8437</v>
      </c>
      <c r="M194" s="2677"/>
      <c r="N194" s="2739" t="s">
        <v>4935</v>
      </c>
      <c r="O194" s="2608" t="s">
        <v>8438</v>
      </c>
      <c r="P194" s="2677"/>
      <c r="Q194" s="2730" t="s">
        <v>6870</v>
      </c>
      <c r="R194" s="2731" t="s">
        <v>95</v>
      </c>
      <c r="S194" s="2731" t="s">
        <v>5938</v>
      </c>
      <c r="T194" s="2731" t="s">
        <v>5900</v>
      </c>
      <c r="U194" s="2732" t="s">
        <v>8439</v>
      </c>
      <c r="V194" s="2732" t="s">
        <v>8440</v>
      </c>
      <c r="W194" s="2622" t="s">
        <v>6873</v>
      </c>
      <c r="X194" s="2677"/>
      <c r="Y194" s="2740" t="s">
        <v>8424</v>
      </c>
      <c r="Z194" s="2742" t="s">
        <v>8362</v>
      </c>
      <c r="AA194" s="2731" t="s">
        <v>5878</v>
      </c>
      <c r="AB194" s="2731" t="s">
        <v>5900</v>
      </c>
      <c r="AC194" s="2731" t="s">
        <v>5969</v>
      </c>
      <c r="AD194" s="2732" t="s">
        <v>8441</v>
      </c>
      <c r="AE194" s="2732" t="s">
        <v>8363</v>
      </c>
      <c r="AF194" s="2643" t="str">
        <f t="shared" si="7"/>
        <v>#VALUE!</v>
      </c>
      <c r="AG194" s="2677"/>
    </row>
    <row r="195" ht="13.5" customHeight="1">
      <c r="A195" s="2677"/>
      <c r="B195" s="2677"/>
      <c r="C195" s="2677"/>
      <c r="D195" s="2702" t="s">
        <v>8442</v>
      </c>
      <c r="E195" s="2703" t="s">
        <v>288</v>
      </c>
      <c r="F195" s="2703">
        <v>63.0</v>
      </c>
      <c r="G195" s="2702" t="s">
        <v>5959</v>
      </c>
      <c r="H195" s="2704"/>
      <c r="I195" s="2687" t="s">
        <v>8443</v>
      </c>
      <c r="J195" s="2704"/>
      <c r="K195" s="2704"/>
      <c r="L195" s="2705" t="s">
        <v>8444</v>
      </c>
      <c r="M195" s="2677"/>
      <c r="N195" s="2739" t="s">
        <v>4935</v>
      </c>
      <c r="O195" s="2608" t="s">
        <v>8445</v>
      </c>
      <c r="P195" s="2677"/>
      <c r="Q195" s="2730" t="s">
        <v>8446</v>
      </c>
      <c r="R195" s="2731" t="s">
        <v>5461</v>
      </c>
      <c r="S195" s="2731" t="s">
        <v>1907</v>
      </c>
      <c r="T195" s="2731">
        <v>65.0</v>
      </c>
      <c r="U195" s="2732" t="s">
        <v>8447</v>
      </c>
      <c r="V195" s="2732" t="s">
        <v>8448</v>
      </c>
      <c r="W195" s="2622" t="s">
        <v>7694</v>
      </c>
      <c r="X195" s="2677"/>
      <c r="Y195" s="2740" t="s">
        <v>6882</v>
      </c>
      <c r="Z195" s="2742" t="s">
        <v>8449</v>
      </c>
      <c r="AA195" s="2731" t="s">
        <v>5875</v>
      </c>
      <c r="AB195" s="2731" t="s">
        <v>1035</v>
      </c>
      <c r="AC195" s="2731" t="s">
        <v>8450</v>
      </c>
      <c r="AD195" s="2732" t="s">
        <v>7438</v>
      </c>
      <c r="AE195" s="2732" t="s">
        <v>7439</v>
      </c>
      <c r="AF195" s="2643" t="str">
        <f t="shared" si="7"/>
        <v>#VALUE!</v>
      </c>
      <c r="AG195" s="2677"/>
    </row>
    <row r="196" ht="13.5" customHeight="1">
      <c r="A196" s="2677"/>
      <c r="B196" s="2677"/>
      <c r="C196" s="2677"/>
      <c r="D196" s="2702" t="s">
        <v>8451</v>
      </c>
      <c r="E196" s="2703" t="s">
        <v>288</v>
      </c>
      <c r="F196" s="2703">
        <v>63.0</v>
      </c>
      <c r="G196" s="2702" t="s">
        <v>5959</v>
      </c>
      <c r="H196" s="2704"/>
      <c r="I196" s="2687" t="s">
        <v>8452</v>
      </c>
      <c r="J196" s="2704"/>
      <c r="K196" s="2704"/>
      <c r="L196" s="2705" t="s">
        <v>8453</v>
      </c>
      <c r="M196" s="2677"/>
      <c r="N196" s="2739" t="s">
        <v>4935</v>
      </c>
      <c r="O196" s="2608" t="s">
        <v>6372</v>
      </c>
      <c r="P196" s="2677"/>
      <c r="Q196" s="2730" t="s">
        <v>6158</v>
      </c>
      <c r="R196" s="2731" t="s">
        <v>4983</v>
      </c>
      <c r="S196" s="2731" t="s">
        <v>5945</v>
      </c>
      <c r="T196" s="2731" t="s">
        <v>1079</v>
      </c>
      <c r="U196" s="2732" t="s">
        <v>8454</v>
      </c>
      <c r="V196" s="2732" t="s">
        <v>8455</v>
      </c>
      <c r="W196" s="2622" t="s">
        <v>6161</v>
      </c>
      <c r="X196" s="2677"/>
      <c r="Y196" s="2740" t="s">
        <v>8456</v>
      </c>
      <c r="Z196" s="2742" t="s">
        <v>8457</v>
      </c>
      <c r="AA196" s="2731" t="s">
        <v>5875</v>
      </c>
      <c r="AB196" s="2731" t="s">
        <v>5959</v>
      </c>
      <c r="AC196" s="2731" t="s">
        <v>6034</v>
      </c>
      <c r="AD196" s="2732" t="s">
        <v>7559</v>
      </c>
      <c r="AE196" s="2732" t="s">
        <v>7560</v>
      </c>
      <c r="AF196" s="2643" t="str">
        <f t="shared" si="7"/>
        <v>#VALUE!</v>
      </c>
      <c r="AG196" s="2677"/>
    </row>
    <row r="197" ht="13.5" customHeight="1">
      <c r="A197" s="2677"/>
      <c r="B197" s="2677"/>
      <c r="C197" s="2677"/>
      <c r="D197" s="2702" t="s">
        <v>8458</v>
      </c>
      <c r="E197" s="2703" t="s">
        <v>288</v>
      </c>
      <c r="F197" s="2703">
        <v>62.0</v>
      </c>
      <c r="G197" s="2702" t="s">
        <v>7238</v>
      </c>
      <c r="H197" s="2704"/>
      <c r="I197" s="2704"/>
      <c r="J197" s="2704"/>
      <c r="K197" s="2704"/>
      <c r="L197" s="2705" t="s">
        <v>8459</v>
      </c>
      <c r="M197" s="2677"/>
      <c r="N197" s="2739" t="s">
        <v>4935</v>
      </c>
      <c r="O197" s="2608" t="s">
        <v>8460</v>
      </c>
      <c r="P197" s="2677"/>
      <c r="Q197" s="2730" t="s">
        <v>6898</v>
      </c>
      <c r="R197" s="2731" t="s">
        <v>95</v>
      </c>
      <c r="S197" s="2731" t="s">
        <v>5941</v>
      </c>
      <c r="T197" s="2731">
        <v>75.0</v>
      </c>
      <c r="U197" s="2732" t="s">
        <v>8461</v>
      </c>
      <c r="V197" s="2732" t="s">
        <v>8462</v>
      </c>
      <c r="W197" s="2622" t="s">
        <v>1674</v>
      </c>
      <c r="X197" s="2677"/>
      <c r="Y197" s="2677"/>
      <c r="Z197" s="2742" t="s">
        <v>8463</v>
      </c>
      <c r="AA197" s="2731" t="s">
        <v>5875</v>
      </c>
      <c r="AB197" s="2731">
        <v>66.0</v>
      </c>
      <c r="AC197" s="2731" t="s">
        <v>5971</v>
      </c>
      <c r="AD197" s="2732" t="s">
        <v>8464</v>
      </c>
      <c r="AE197" s="2732" t="s">
        <v>8415</v>
      </c>
      <c r="AF197" s="2643" t="str">
        <f t="shared" si="7"/>
        <v>#VALUE!</v>
      </c>
      <c r="AG197" s="2677"/>
    </row>
    <row r="198" ht="13.5" customHeight="1">
      <c r="A198" s="2677"/>
      <c r="B198" s="2677"/>
      <c r="C198" s="2677"/>
      <c r="D198" s="2702" t="s">
        <v>8465</v>
      </c>
      <c r="E198" s="2703" t="s">
        <v>4983</v>
      </c>
      <c r="F198" s="2703">
        <v>48.0</v>
      </c>
      <c r="G198" s="2702" t="s">
        <v>7019</v>
      </c>
      <c r="H198" s="2704"/>
      <c r="I198" s="2687" t="s">
        <v>8466</v>
      </c>
      <c r="J198" s="2704"/>
      <c r="K198" s="2704"/>
      <c r="L198" s="2705" t="s">
        <v>8467</v>
      </c>
      <c r="M198" s="2677"/>
      <c r="N198" s="2739" t="s">
        <v>4935</v>
      </c>
      <c r="O198" s="2608" t="s">
        <v>7094</v>
      </c>
      <c r="P198" s="2677"/>
      <c r="Q198" s="2730" t="s">
        <v>8468</v>
      </c>
      <c r="R198" s="2731" t="s">
        <v>4983</v>
      </c>
      <c r="S198" s="2731" t="s">
        <v>5939</v>
      </c>
      <c r="T198" s="2731" t="s">
        <v>1086</v>
      </c>
      <c r="U198" s="2732" t="s">
        <v>8469</v>
      </c>
      <c r="V198" s="2732" t="s">
        <v>8470</v>
      </c>
      <c r="W198" s="2622" t="s">
        <v>8471</v>
      </c>
      <c r="X198" s="2677"/>
      <c r="Y198" s="2740" t="s">
        <v>8424</v>
      </c>
      <c r="Z198" s="2742" t="s">
        <v>8472</v>
      </c>
      <c r="AA198" s="2731" t="s">
        <v>5875</v>
      </c>
      <c r="AB198" s="2731" t="s">
        <v>5959</v>
      </c>
      <c r="AC198" s="2731" t="s">
        <v>5970</v>
      </c>
      <c r="AD198" s="2732" t="s">
        <v>8473</v>
      </c>
      <c r="AE198" s="2732" t="s">
        <v>8474</v>
      </c>
      <c r="AF198" s="2643" t="str">
        <f t="shared" si="7"/>
        <v>#VALUE!</v>
      </c>
      <c r="AG198" s="2677"/>
    </row>
    <row r="199" ht="13.5" customHeight="1">
      <c r="A199" s="2677"/>
      <c r="B199" s="2677"/>
      <c r="C199" s="2677"/>
      <c r="D199" s="2702" t="s">
        <v>8475</v>
      </c>
      <c r="E199" s="2703" t="s">
        <v>288</v>
      </c>
      <c r="F199" s="2703">
        <v>47.0</v>
      </c>
      <c r="G199" s="2702" t="s">
        <v>5945</v>
      </c>
      <c r="H199" s="2704"/>
      <c r="I199" s="2687" t="s">
        <v>8476</v>
      </c>
      <c r="J199" s="2704"/>
      <c r="K199" s="2704"/>
      <c r="L199" s="2705" t="s">
        <v>8477</v>
      </c>
      <c r="M199" s="2677"/>
      <c r="N199" s="2739" t="s">
        <v>4935</v>
      </c>
      <c r="O199" s="2608" t="s">
        <v>8478</v>
      </c>
      <c r="P199" s="2677"/>
      <c r="Q199" s="2730" t="s">
        <v>8479</v>
      </c>
      <c r="R199" s="2731" t="s">
        <v>4983</v>
      </c>
      <c r="S199" s="2731" t="s">
        <v>5940</v>
      </c>
      <c r="T199" s="2731" t="s">
        <v>72</v>
      </c>
      <c r="U199" s="2732" t="s">
        <v>8480</v>
      </c>
      <c r="V199" s="2732" t="s">
        <v>8481</v>
      </c>
      <c r="W199" s="2622" t="s">
        <v>8482</v>
      </c>
      <c r="X199" s="2677"/>
      <c r="Y199" s="2740" t="s">
        <v>4943</v>
      </c>
      <c r="Z199" s="2742" t="s">
        <v>8483</v>
      </c>
      <c r="AA199" s="2731" t="s">
        <v>5983</v>
      </c>
      <c r="AB199" s="2731" t="s">
        <v>5962</v>
      </c>
      <c r="AC199" s="2731" t="s">
        <v>447</v>
      </c>
      <c r="AD199" s="2732" t="s">
        <v>8484</v>
      </c>
      <c r="AE199" s="2732" t="s">
        <v>8485</v>
      </c>
      <c r="AF199" s="2643" t="str">
        <f t="shared" si="7"/>
        <v>#VALUE!</v>
      </c>
      <c r="AG199" s="2677"/>
    </row>
    <row r="200" ht="13.5" customHeight="1">
      <c r="A200" s="2677"/>
      <c r="B200" s="2677"/>
      <c r="C200" s="2677"/>
      <c r="D200" s="2702" t="s">
        <v>8486</v>
      </c>
      <c r="E200" s="2703" t="s">
        <v>288</v>
      </c>
      <c r="F200" s="2703">
        <v>58.0</v>
      </c>
      <c r="G200" s="2703">
        <v>63.0</v>
      </c>
      <c r="H200" s="2704"/>
      <c r="I200" s="2687" t="s">
        <v>8487</v>
      </c>
      <c r="J200" s="2704"/>
      <c r="K200" s="2704"/>
      <c r="L200" s="2705" t="s">
        <v>8488</v>
      </c>
      <c r="M200" s="2677"/>
      <c r="N200" s="2739" t="s">
        <v>4935</v>
      </c>
      <c r="O200" s="2608" t="s">
        <v>8489</v>
      </c>
      <c r="P200" s="2677"/>
      <c r="Q200" s="2730" t="s">
        <v>8490</v>
      </c>
      <c r="R200" s="2731" t="s">
        <v>5461</v>
      </c>
      <c r="S200" s="2731" t="s">
        <v>1907</v>
      </c>
      <c r="T200" s="2731">
        <v>65.0</v>
      </c>
      <c r="U200" s="2732" t="s">
        <v>8491</v>
      </c>
      <c r="V200" s="2732" t="s">
        <v>8492</v>
      </c>
      <c r="W200" s="2622" t="s">
        <v>8493</v>
      </c>
      <c r="X200" s="2677"/>
      <c r="Y200" s="2740" t="s">
        <v>8424</v>
      </c>
      <c r="Z200" s="2742" t="s">
        <v>8494</v>
      </c>
      <c r="AA200" s="2731" t="s">
        <v>5875</v>
      </c>
      <c r="AB200" s="2731" t="s">
        <v>5959</v>
      </c>
      <c r="AC200" s="2731" t="s">
        <v>5970</v>
      </c>
      <c r="AD200" s="2732" t="s">
        <v>8495</v>
      </c>
      <c r="AE200" s="2732" t="s">
        <v>8496</v>
      </c>
      <c r="AF200" s="2643" t="str">
        <f t="shared" si="7"/>
        <v>#VALUE!</v>
      </c>
      <c r="AG200" s="2677"/>
    </row>
    <row r="201" ht="13.5" customHeight="1">
      <c r="A201" s="2677"/>
      <c r="B201" s="2677"/>
      <c r="C201" s="2677"/>
      <c r="D201" s="2702" t="s">
        <v>8497</v>
      </c>
      <c r="E201" s="2703" t="s">
        <v>4983</v>
      </c>
      <c r="F201" s="2703">
        <v>59.0</v>
      </c>
      <c r="G201" s="2703">
        <v>63.0</v>
      </c>
      <c r="H201" s="2704"/>
      <c r="I201" s="2687" t="s">
        <v>8498</v>
      </c>
      <c r="J201" s="2704"/>
      <c r="K201" s="2704"/>
      <c r="L201" s="2705" t="s">
        <v>8499</v>
      </c>
      <c r="M201" s="2677"/>
      <c r="N201" s="2739" t="s">
        <v>4935</v>
      </c>
      <c r="O201" s="2608" t="s">
        <v>8500</v>
      </c>
      <c r="P201" s="2677"/>
      <c r="Q201" s="2730" t="s">
        <v>6124</v>
      </c>
      <c r="R201" s="2731" t="s">
        <v>5461</v>
      </c>
      <c r="S201" s="2731" t="s">
        <v>1907</v>
      </c>
      <c r="T201" s="2731">
        <v>65.0</v>
      </c>
      <c r="U201" s="2732" t="s">
        <v>8501</v>
      </c>
      <c r="V201" s="2732" t="s">
        <v>8502</v>
      </c>
      <c r="W201" s="2622" t="s">
        <v>8503</v>
      </c>
      <c r="X201" s="2677"/>
      <c r="Y201" s="2740" t="s">
        <v>8424</v>
      </c>
      <c r="Z201" s="2742" t="s">
        <v>8504</v>
      </c>
      <c r="AA201" s="2731" t="s">
        <v>5878</v>
      </c>
      <c r="AB201" s="2731" t="s">
        <v>5900</v>
      </c>
      <c r="AC201" s="2731" t="s">
        <v>5969</v>
      </c>
      <c r="AD201" s="2732" t="s">
        <v>8505</v>
      </c>
      <c r="AE201" s="2732" t="s">
        <v>8506</v>
      </c>
      <c r="AF201" s="2643" t="str">
        <f t="shared" si="7"/>
        <v>#VALUE!</v>
      </c>
      <c r="AG201" s="2677"/>
    </row>
    <row r="202" ht="13.5" customHeight="1">
      <c r="A202" s="2677"/>
      <c r="B202" s="2677"/>
      <c r="C202" s="2677"/>
      <c r="D202" s="2702" t="s">
        <v>8507</v>
      </c>
      <c r="E202" s="2703" t="s">
        <v>288</v>
      </c>
      <c r="F202" s="2703">
        <v>43.0</v>
      </c>
      <c r="G202" s="2702" t="s">
        <v>2232</v>
      </c>
      <c r="H202" s="2704"/>
      <c r="I202" s="2687" t="s">
        <v>8508</v>
      </c>
      <c r="J202" s="2704"/>
      <c r="K202" s="2704"/>
      <c r="L202" s="2705" t="s">
        <v>8509</v>
      </c>
      <c r="M202" s="2677"/>
      <c r="N202" s="2739" t="s">
        <v>4935</v>
      </c>
      <c r="O202" s="2608" t="s">
        <v>8510</v>
      </c>
      <c r="P202" s="2677"/>
      <c r="Q202" s="2730" t="s">
        <v>8511</v>
      </c>
      <c r="R202" s="2731" t="s">
        <v>5461</v>
      </c>
      <c r="S202" s="2731" t="s">
        <v>1907</v>
      </c>
      <c r="T202" s="2731" t="s">
        <v>2010</v>
      </c>
      <c r="U202" s="2732" t="s">
        <v>8512</v>
      </c>
      <c r="V202" s="2732" t="s">
        <v>8513</v>
      </c>
      <c r="W202" s="2622" t="s">
        <v>8514</v>
      </c>
      <c r="X202" s="2677"/>
      <c r="Y202" s="2677"/>
      <c r="Z202" s="2730" t="s">
        <v>8515</v>
      </c>
      <c r="AA202" s="2731" t="s">
        <v>5983</v>
      </c>
      <c r="AB202" s="2731" t="s">
        <v>5896</v>
      </c>
      <c r="AC202" s="2731" t="s">
        <v>5968</v>
      </c>
      <c r="AD202" s="2732" t="s">
        <v>8516</v>
      </c>
      <c r="AE202" s="2732" t="s">
        <v>8517</v>
      </c>
      <c r="AF202" s="2643" t="str">
        <f t="shared" si="7"/>
        <v>#VALUE!</v>
      </c>
      <c r="AG202" s="2677"/>
    </row>
    <row r="203" ht="13.5" customHeight="1">
      <c r="A203" s="2677"/>
      <c r="B203" s="2677"/>
      <c r="C203" s="2677"/>
      <c r="D203" s="2702" t="s">
        <v>8518</v>
      </c>
      <c r="E203" s="2703" t="s">
        <v>288</v>
      </c>
      <c r="F203" s="2703">
        <v>62.0</v>
      </c>
      <c r="G203" s="2702" t="s">
        <v>7238</v>
      </c>
      <c r="H203" s="2704"/>
      <c r="I203" s="2687" t="s">
        <v>8519</v>
      </c>
      <c r="J203" s="2704"/>
      <c r="K203" s="2704"/>
      <c r="L203" s="2705" t="s">
        <v>8520</v>
      </c>
      <c r="M203" s="2677"/>
      <c r="N203" s="2739" t="s">
        <v>4935</v>
      </c>
      <c r="O203" s="2608" t="s">
        <v>8521</v>
      </c>
      <c r="P203" s="2677"/>
      <c r="Q203" s="2730" t="s">
        <v>8522</v>
      </c>
      <c r="R203" s="2731" t="s">
        <v>4983</v>
      </c>
      <c r="S203" s="2731" t="s">
        <v>5940</v>
      </c>
      <c r="T203" s="2731" t="s">
        <v>72</v>
      </c>
      <c r="U203" s="2732" t="s">
        <v>8523</v>
      </c>
      <c r="V203" s="2732" t="s">
        <v>8524</v>
      </c>
      <c r="W203" s="2622" t="s">
        <v>1509</v>
      </c>
      <c r="X203" s="2677"/>
      <c r="Y203" s="2740" t="s">
        <v>8424</v>
      </c>
      <c r="Z203" s="2730" t="s">
        <v>8525</v>
      </c>
      <c r="AA203" s="2731" t="s">
        <v>5875</v>
      </c>
      <c r="AB203" s="2731" t="s">
        <v>1153</v>
      </c>
      <c r="AC203" s="2731" t="s">
        <v>5977</v>
      </c>
      <c r="AD203" s="2732" t="s">
        <v>8526</v>
      </c>
      <c r="AE203" s="2732" t="s">
        <v>8527</v>
      </c>
      <c r="AF203" s="2643" t="str">
        <f t="shared" si="7"/>
        <v>#VALUE!</v>
      </c>
      <c r="AG203" s="2677"/>
    </row>
    <row r="204" ht="13.5" customHeight="1">
      <c r="A204" s="2677"/>
      <c r="B204" s="2677"/>
      <c r="C204" s="2677"/>
      <c r="D204" s="2702" t="s">
        <v>8528</v>
      </c>
      <c r="E204" s="2703" t="s">
        <v>288</v>
      </c>
      <c r="F204" s="2703">
        <v>62.0</v>
      </c>
      <c r="G204" s="2702" t="s">
        <v>5995</v>
      </c>
      <c r="H204" s="2704"/>
      <c r="I204" s="2687" t="s">
        <v>8529</v>
      </c>
      <c r="J204" s="2704"/>
      <c r="K204" s="2704"/>
      <c r="L204" s="2705" t="s">
        <v>8530</v>
      </c>
      <c r="M204" s="2677"/>
      <c r="N204" s="2739" t="s">
        <v>4935</v>
      </c>
      <c r="O204" s="2608" t="s">
        <v>8531</v>
      </c>
      <c r="P204" s="2677"/>
      <c r="Q204" s="2730" t="s">
        <v>8532</v>
      </c>
      <c r="R204" s="2731" t="s">
        <v>95</v>
      </c>
      <c r="S204" s="2731" t="s">
        <v>5938</v>
      </c>
      <c r="T204" s="2731" t="s">
        <v>5900</v>
      </c>
      <c r="U204" s="2732" t="s">
        <v>8533</v>
      </c>
      <c r="V204" s="2732" t="s">
        <v>8534</v>
      </c>
      <c r="W204" s="2622" t="s">
        <v>8535</v>
      </c>
      <c r="X204" s="2677"/>
      <c r="Y204" s="2740" t="s">
        <v>6428</v>
      </c>
      <c r="Z204" s="2730" t="s">
        <v>8536</v>
      </c>
      <c r="AA204" s="2731" t="s">
        <v>5982</v>
      </c>
      <c r="AB204" s="2731" t="s">
        <v>1909</v>
      </c>
      <c r="AC204" s="2731">
        <v>43.0</v>
      </c>
      <c r="AD204" s="2732" t="s">
        <v>8537</v>
      </c>
      <c r="AE204" s="2732" t="s">
        <v>8538</v>
      </c>
      <c r="AF204" s="2643" t="str">
        <f t="shared" si="7"/>
        <v>#VALUE!</v>
      </c>
      <c r="AG204" s="2677"/>
    </row>
    <row r="205" ht="13.5" customHeight="1">
      <c r="A205" s="2677"/>
      <c r="B205" s="2677"/>
      <c r="C205" s="2677"/>
      <c r="D205" s="2702" t="s">
        <v>8539</v>
      </c>
      <c r="E205" s="2703" t="s">
        <v>4983</v>
      </c>
      <c r="F205" s="2703">
        <v>61.0</v>
      </c>
      <c r="G205" s="2703">
        <v>67.0</v>
      </c>
      <c r="H205" s="2704"/>
      <c r="I205" s="2687" t="s">
        <v>8540</v>
      </c>
      <c r="J205" s="2704"/>
      <c r="K205" s="2704"/>
      <c r="L205" s="2705" t="s">
        <v>8541</v>
      </c>
      <c r="M205" s="2677"/>
      <c r="N205" s="2739" t="s">
        <v>4935</v>
      </c>
      <c r="O205" s="2608" t="s">
        <v>8542</v>
      </c>
      <c r="P205" s="2677"/>
      <c r="Q205" s="2730" t="s">
        <v>8543</v>
      </c>
      <c r="R205" s="2731" t="s">
        <v>288</v>
      </c>
      <c r="S205" s="2731" t="s">
        <v>5947</v>
      </c>
      <c r="T205" s="2731" t="s">
        <v>5949</v>
      </c>
      <c r="U205" s="2732" t="s">
        <v>8544</v>
      </c>
      <c r="V205" s="2732" t="s">
        <v>8545</v>
      </c>
      <c r="W205" s="2622" t="s">
        <v>8546</v>
      </c>
      <c r="X205" s="2677"/>
      <c r="Y205" s="2677"/>
      <c r="Z205" s="2730" t="s">
        <v>8547</v>
      </c>
      <c r="AA205" s="2731" t="s">
        <v>5983</v>
      </c>
      <c r="AB205" s="2731" t="s">
        <v>5896</v>
      </c>
      <c r="AC205" s="2731" t="s">
        <v>5968</v>
      </c>
      <c r="AD205" s="2732" t="s">
        <v>8548</v>
      </c>
      <c r="AE205" s="2732" t="s">
        <v>8549</v>
      </c>
      <c r="AF205" s="2643" t="str">
        <f t="shared" si="7"/>
        <v>#VALUE!</v>
      </c>
      <c r="AG205" s="2677"/>
    </row>
    <row r="206" ht="13.5" customHeight="1">
      <c r="A206" s="2677"/>
      <c r="B206" s="2677"/>
      <c r="C206" s="2677"/>
      <c r="D206" s="2702" t="s">
        <v>8550</v>
      </c>
      <c r="E206" s="2703" t="s">
        <v>4983</v>
      </c>
      <c r="F206" s="2703">
        <v>44.0</v>
      </c>
      <c r="G206" s="2702" t="s">
        <v>5961</v>
      </c>
      <c r="H206" s="2704"/>
      <c r="I206" s="2687" t="s">
        <v>8551</v>
      </c>
      <c r="J206" s="2704"/>
      <c r="K206" s="2704"/>
      <c r="L206" s="2705" t="s">
        <v>8552</v>
      </c>
      <c r="M206" s="2677"/>
      <c r="N206" s="2739" t="s">
        <v>4935</v>
      </c>
      <c r="O206" s="2608" t="s">
        <v>8553</v>
      </c>
      <c r="P206" s="2677"/>
      <c r="Q206" s="2730" t="s">
        <v>8554</v>
      </c>
      <c r="R206" s="2731" t="s">
        <v>4983</v>
      </c>
      <c r="S206" s="2731" t="s">
        <v>5940</v>
      </c>
      <c r="T206" s="2731" t="s">
        <v>72</v>
      </c>
      <c r="U206" s="2732" t="s">
        <v>8555</v>
      </c>
      <c r="V206" s="2732" t="s">
        <v>8556</v>
      </c>
      <c r="W206" s="2622" t="s">
        <v>8557</v>
      </c>
      <c r="X206" s="2677"/>
      <c r="Y206" s="2740" t="s">
        <v>4935</v>
      </c>
      <c r="Z206" s="2730" t="s">
        <v>8374</v>
      </c>
      <c r="AA206" s="2731" t="s">
        <v>5982</v>
      </c>
      <c r="AB206" s="2731" t="s">
        <v>5958</v>
      </c>
      <c r="AC206" s="2731" t="s">
        <v>5967</v>
      </c>
      <c r="AD206" s="2732" t="s">
        <v>8558</v>
      </c>
      <c r="AE206" s="2732" t="s">
        <v>8375</v>
      </c>
      <c r="AF206" s="2643" t="str">
        <f t="shared" si="7"/>
        <v>#VALUE!</v>
      </c>
      <c r="AG206" s="2677"/>
    </row>
    <row r="207" ht="13.5" customHeight="1">
      <c r="A207" s="2677"/>
      <c r="B207" s="2677"/>
      <c r="C207" s="2677"/>
      <c r="D207" s="2702" t="s">
        <v>8559</v>
      </c>
      <c r="E207" s="2703" t="s">
        <v>4983</v>
      </c>
      <c r="F207" s="2703">
        <v>42.0</v>
      </c>
      <c r="G207" s="2702" t="s">
        <v>1285</v>
      </c>
      <c r="H207" s="2704"/>
      <c r="I207" s="2704"/>
      <c r="J207" s="2704"/>
      <c r="K207" s="2704"/>
      <c r="L207" s="2705" t="s">
        <v>8560</v>
      </c>
      <c r="M207" s="2677"/>
      <c r="N207" s="2739" t="s">
        <v>4935</v>
      </c>
      <c r="O207" s="2608" t="s">
        <v>8561</v>
      </c>
      <c r="P207" s="2677"/>
      <c r="Q207" s="2730" t="s">
        <v>8562</v>
      </c>
      <c r="R207" s="2731" t="s">
        <v>4983</v>
      </c>
      <c r="S207" s="2731" t="s">
        <v>5945</v>
      </c>
      <c r="T207" s="2731" t="s">
        <v>1079</v>
      </c>
      <c r="U207" s="2732" t="s">
        <v>8563</v>
      </c>
      <c r="V207" s="2732" t="s">
        <v>8564</v>
      </c>
      <c r="W207" s="2622" t="s">
        <v>8565</v>
      </c>
      <c r="X207" s="2677"/>
      <c r="Y207" s="2677"/>
      <c r="Z207" s="2730" t="s">
        <v>8566</v>
      </c>
      <c r="AA207" s="2731" t="s">
        <v>5875</v>
      </c>
      <c r="AB207" s="2731" t="s">
        <v>5959</v>
      </c>
      <c r="AC207" s="2731" t="s">
        <v>5970</v>
      </c>
      <c r="AD207" s="2732" t="s">
        <v>8567</v>
      </c>
      <c r="AE207" s="2732" t="s">
        <v>8568</v>
      </c>
      <c r="AF207" s="2643" t="str">
        <f t="shared" si="7"/>
        <v>#VALUE!</v>
      </c>
      <c r="AG207" s="2677"/>
    </row>
    <row r="208" ht="13.5" customHeight="1">
      <c r="A208" s="2677"/>
      <c r="B208" s="2677"/>
      <c r="C208" s="2677"/>
      <c r="D208" s="2702" t="s">
        <v>8569</v>
      </c>
      <c r="E208" s="2703" t="s">
        <v>288</v>
      </c>
      <c r="F208" s="2703">
        <v>43.0</v>
      </c>
      <c r="G208" s="2702" t="s">
        <v>1909</v>
      </c>
      <c r="H208" s="2704"/>
      <c r="I208" s="2687" t="s">
        <v>8570</v>
      </c>
      <c r="J208" s="2704"/>
      <c r="K208" s="2704"/>
      <c r="L208" s="2705" t="s">
        <v>8571</v>
      </c>
      <c r="M208" s="2677"/>
      <c r="N208" s="2739" t="s">
        <v>4935</v>
      </c>
      <c r="O208" s="2608" t="s">
        <v>8572</v>
      </c>
      <c r="P208" s="2677"/>
      <c r="Q208" s="2730" t="s">
        <v>8573</v>
      </c>
      <c r="R208" s="2731" t="s">
        <v>5461</v>
      </c>
      <c r="S208" s="2731" t="s">
        <v>1907</v>
      </c>
      <c r="T208" s="2731" t="s">
        <v>2010</v>
      </c>
      <c r="U208" s="2732" t="s">
        <v>8574</v>
      </c>
      <c r="V208" s="2732" t="s">
        <v>8575</v>
      </c>
      <c r="W208" s="2622" t="s">
        <v>5355</v>
      </c>
      <c r="X208" s="2677"/>
      <c r="Y208" s="2740" t="s">
        <v>8424</v>
      </c>
      <c r="Z208" s="2730" t="s">
        <v>8576</v>
      </c>
      <c r="AA208" s="2731" t="s">
        <v>5983</v>
      </c>
      <c r="AB208" s="2731" t="s">
        <v>5962</v>
      </c>
      <c r="AC208" s="2731" t="s">
        <v>447</v>
      </c>
      <c r="AD208" s="2732" t="s">
        <v>8577</v>
      </c>
      <c r="AE208" s="2732" t="s">
        <v>8578</v>
      </c>
      <c r="AF208" s="2643" t="str">
        <f t="shared" si="7"/>
        <v>#VALUE!</v>
      </c>
      <c r="AG208" s="2677"/>
    </row>
    <row r="209" ht="13.5" customHeight="1">
      <c r="A209" s="2677"/>
      <c r="B209" s="2677"/>
      <c r="C209" s="2677"/>
      <c r="D209" s="2743" t="s">
        <v>8579</v>
      </c>
      <c r="E209" s="2703" t="s">
        <v>288</v>
      </c>
      <c r="F209" s="2702" t="s">
        <v>5977</v>
      </c>
      <c r="G209" s="2703">
        <v>60.0</v>
      </c>
      <c r="H209" s="2677"/>
      <c r="I209" s="2687" t="s">
        <v>8580</v>
      </c>
      <c r="J209" s="2704"/>
      <c r="K209" s="2704"/>
      <c r="L209" s="2705" t="s">
        <v>8581</v>
      </c>
      <c r="M209" s="2677"/>
      <c r="N209" s="2739" t="s">
        <v>4935</v>
      </c>
      <c r="O209" s="2608" t="s">
        <v>8582</v>
      </c>
      <c r="P209" s="2677"/>
      <c r="Q209" s="2730" t="s">
        <v>8583</v>
      </c>
      <c r="R209" s="2731" t="s">
        <v>692</v>
      </c>
      <c r="S209" s="2731" t="s">
        <v>2000</v>
      </c>
      <c r="T209" s="2731" t="s">
        <v>5948</v>
      </c>
      <c r="U209" s="2732" t="s">
        <v>8584</v>
      </c>
      <c r="V209" s="2732" t="s">
        <v>8585</v>
      </c>
      <c r="W209" s="2622" t="s">
        <v>8586</v>
      </c>
      <c r="X209" s="2677"/>
      <c r="Y209" s="2740" t="s">
        <v>8424</v>
      </c>
      <c r="Z209" s="2730" t="s">
        <v>8396</v>
      </c>
      <c r="AA209" s="2731" t="s">
        <v>5875</v>
      </c>
      <c r="AB209" s="2731" t="s">
        <v>5959</v>
      </c>
      <c r="AC209" s="2731" t="s">
        <v>5970</v>
      </c>
      <c r="AD209" s="2732" t="s">
        <v>8587</v>
      </c>
      <c r="AE209" s="2732" t="s">
        <v>8397</v>
      </c>
      <c r="AF209" s="2643" t="str">
        <f t="shared" si="7"/>
        <v>#VALUE!</v>
      </c>
      <c r="AG209" s="2677"/>
    </row>
    <row r="210" ht="13.5" customHeight="1">
      <c r="A210" s="2677"/>
      <c r="B210" s="2677"/>
      <c r="C210" s="2677"/>
      <c r="D210" s="2702" t="s">
        <v>8588</v>
      </c>
      <c r="E210" s="2703" t="s">
        <v>17</v>
      </c>
      <c r="F210" s="2702" t="s">
        <v>2237</v>
      </c>
      <c r="G210" s="2703">
        <v>30.0</v>
      </c>
      <c r="H210" s="2677"/>
      <c r="I210" s="2687" t="s">
        <v>8589</v>
      </c>
      <c r="J210" s="2704"/>
      <c r="K210" s="2704"/>
      <c r="L210" s="2705" t="s">
        <v>8590</v>
      </c>
      <c r="M210" s="2677"/>
      <c r="N210" s="2588" t="s">
        <v>4954</v>
      </c>
      <c r="O210" s="2608" t="s">
        <v>8591</v>
      </c>
      <c r="P210" s="2677"/>
      <c r="Q210" s="2730" t="s">
        <v>8592</v>
      </c>
      <c r="R210" s="2731" t="s">
        <v>288</v>
      </c>
      <c r="S210" s="2731" t="s">
        <v>2240</v>
      </c>
      <c r="T210" s="2731" t="s">
        <v>5950</v>
      </c>
      <c r="U210" s="2732" t="s">
        <v>8593</v>
      </c>
      <c r="V210" s="2732" t="s">
        <v>8594</v>
      </c>
      <c r="W210" s="2622" t="s">
        <v>8595</v>
      </c>
      <c r="X210" s="2677"/>
      <c r="Y210" s="2677"/>
      <c r="Z210" s="2730" t="s">
        <v>8596</v>
      </c>
      <c r="AA210" s="2731" t="s">
        <v>5983</v>
      </c>
      <c r="AB210" s="2731" t="s">
        <v>5896</v>
      </c>
      <c r="AC210" s="2731" t="s">
        <v>5968</v>
      </c>
      <c r="AD210" s="2732" t="s">
        <v>8597</v>
      </c>
      <c r="AE210" s="2732" t="s">
        <v>8598</v>
      </c>
      <c r="AF210" s="2643" t="str">
        <f t="shared" si="7"/>
        <v>#VALUE!</v>
      </c>
      <c r="AG210" s="2677"/>
    </row>
    <row r="211" ht="13.5" customHeight="1">
      <c r="A211" s="2677"/>
      <c r="B211" s="2677"/>
      <c r="C211" s="2677"/>
      <c r="D211" s="2702" t="s">
        <v>8599</v>
      </c>
      <c r="E211" s="2703" t="s">
        <v>4983</v>
      </c>
      <c r="F211" s="2702" t="s">
        <v>8600</v>
      </c>
      <c r="G211" s="2702" t="s">
        <v>5944</v>
      </c>
      <c r="H211" s="2677"/>
      <c r="I211" s="2687" t="s">
        <v>8601</v>
      </c>
      <c r="J211" s="2704"/>
      <c r="K211" s="2704"/>
      <c r="L211" s="2705" t="s">
        <v>8602</v>
      </c>
      <c r="M211" s="2677"/>
      <c r="N211" s="2588" t="s">
        <v>4954</v>
      </c>
      <c r="O211" s="2608" t="s">
        <v>8603</v>
      </c>
      <c r="P211" s="2677"/>
      <c r="Q211" s="2730" t="s">
        <v>8604</v>
      </c>
      <c r="R211" s="2731" t="s">
        <v>4983</v>
      </c>
      <c r="S211" s="2731" t="s">
        <v>5940</v>
      </c>
      <c r="T211" s="2731" t="s">
        <v>72</v>
      </c>
      <c r="U211" s="2732" t="s">
        <v>8605</v>
      </c>
      <c r="V211" s="2732" t="s">
        <v>8606</v>
      </c>
      <c r="W211" s="2622" t="s">
        <v>8607</v>
      </c>
      <c r="X211" s="2677"/>
      <c r="Y211" s="2740" t="s">
        <v>8424</v>
      </c>
      <c r="Z211" s="2730" t="s">
        <v>8608</v>
      </c>
      <c r="AA211" s="2731" t="s">
        <v>5982</v>
      </c>
      <c r="AB211" s="2731" t="s">
        <v>1909</v>
      </c>
      <c r="AC211" s="2731">
        <v>43.0</v>
      </c>
      <c r="AD211" s="2732" t="s">
        <v>8609</v>
      </c>
      <c r="AE211" s="2732" t="s">
        <v>8610</v>
      </c>
      <c r="AF211" s="2643" t="str">
        <f t="shared" si="7"/>
        <v>#VALUE!</v>
      </c>
      <c r="AG211" s="2677"/>
    </row>
    <row r="212" ht="13.5" customHeight="1">
      <c r="A212" s="2677"/>
      <c r="B212" s="2677"/>
      <c r="C212" s="2677"/>
      <c r="D212" s="2702" t="s">
        <v>8611</v>
      </c>
      <c r="E212" s="2703" t="s">
        <v>4983</v>
      </c>
      <c r="F212" s="2703">
        <v>43.0</v>
      </c>
      <c r="G212" s="2702" t="s">
        <v>2232</v>
      </c>
      <c r="H212" s="2677"/>
      <c r="I212" s="2687" t="s">
        <v>8612</v>
      </c>
      <c r="J212" s="2704"/>
      <c r="K212" s="2704"/>
      <c r="L212" s="2705" t="s">
        <v>8613</v>
      </c>
      <c r="M212" s="2677"/>
      <c r="N212" s="2588" t="s">
        <v>4954</v>
      </c>
      <c r="O212" s="2608" t="s">
        <v>8614</v>
      </c>
      <c r="P212" s="2677"/>
      <c r="Q212" s="2730" t="s">
        <v>8615</v>
      </c>
      <c r="R212" s="2731" t="s">
        <v>5461</v>
      </c>
      <c r="S212" s="2731" t="s">
        <v>1907</v>
      </c>
      <c r="T212" s="2731">
        <v>65.0</v>
      </c>
      <c r="U212" s="2732" t="s">
        <v>8616</v>
      </c>
      <c r="V212" s="2732" t="s">
        <v>8617</v>
      </c>
      <c r="W212" s="2622" t="s">
        <v>8618</v>
      </c>
      <c r="X212" s="2677"/>
      <c r="Y212" s="2740" t="s">
        <v>8424</v>
      </c>
      <c r="Z212" s="2730" t="s">
        <v>8619</v>
      </c>
      <c r="AA212" s="2731" t="s">
        <v>5982</v>
      </c>
      <c r="AB212" s="2731" t="s">
        <v>5888</v>
      </c>
      <c r="AC212" s="2731" t="s">
        <v>5974</v>
      </c>
      <c r="AD212" s="2732" t="s">
        <v>8620</v>
      </c>
      <c r="AE212" s="2732" t="s">
        <v>8621</v>
      </c>
      <c r="AF212" s="2643" t="str">
        <f t="shared" si="7"/>
        <v>#VALUE!</v>
      </c>
      <c r="AG212" s="2677"/>
    </row>
    <row r="213" ht="13.5" customHeight="1">
      <c r="A213" s="2677"/>
      <c r="B213" s="2677"/>
      <c r="C213" s="2677"/>
      <c r="D213" s="2702" t="s">
        <v>8622</v>
      </c>
      <c r="E213" s="2703" t="s">
        <v>4983</v>
      </c>
      <c r="F213" s="2702" t="s">
        <v>5974</v>
      </c>
      <c r="G213" s="2702" t="s">
        <v>6002</v>
      </c>
      <c r="H213" s="2677"/>
      <c r="I213" s="2687" t="s">
        <v>8623</v>
      </c>
      <c r="J213" s="2704"/>
      <c r="K213" s="2704"/>
      <c r="L213" s="2705" t="s">
        <v>8624</v>
      </c>
      <c r="M213" s="2677"/>
      <c r="N213" s="2588" t="s">
        <v>4954</v>
      </c>
      <c r="O213" s="2608" t="s">
        <v>8625</v>
      </c>
      <c r="P213" s="2677"/>
      <c r="Q213" s="2730" t="s">
        <v>8626</v>
      </c>
      <c r="R213" s="2731" t="s">
        <v>95</v>
      </c>
      <c r="S213" s="2731" t="s">
        <v>5941</v>
      </c>
      <c r="T213" s="2731">
        <v>75.0</v>
      </c>
      <c r="U213" s="2732" t="s">
        <v>8627</v>
      </c>
      <c r="V213" s="2732" t="s">
        <v>8628</v>
      </c>
      <c r="W213" s="2622" t="s">
        <v>8629</v>
      </c>
      <c r="X213" s="2677"/>
      <c r="Y213" s="2740" t="s">
        <v>4943</v>
      </c>
      <c r="Z213" s="2730" t="s">
        <v>8630</v>
      </c>
      <c r="AA213" s="2731" t="s">
        <v>5983</v>
      </c>
      <c r="AB213" s="2731" t="s">
        <v>5962</v>
      </c>
      <c r="AC213" s="2731" t="s">
        <v>447</v>
      </c>
      <c r="AD213" s="2732" t="s">
        <v>8631</v>
      </c>
      <c r="AE213" s="2732" t="s">
        <v>8632</v>
      </c>
      <c r="AF213" s="2643" t="str">
        <f t="shared" si="7"/>
        <v>#VALUE!</v>
      </c>
      <c r="AG213" s="2677"/>
    </row>
    <row r="214" ht="13.5" customHeight="1">
      <c r="A214" s="2677"/>
      <c r="B214" s="2677"/>
      <c r="C214" s="2677"/>
      <c r="D214" s="2702" t="s">
        <v>8633</v>
      </c>
      <c r="E214" s="2703" t="s">
        <v>288</v>
      </c>
      <c r="F214" s="2702" t="s">
        <v>5977</v>
      </c>
      <c r="G214" s="2702" t="s">
        <v>1153</v>
      </c>
      <c r="H214" s="2677"/>
      <c r="I214" s="2687" t="s">
        <v>8634</v>
      </c>
      <c r="J214" s="2704"/>
      <c r="K214" s="2704"/>
      <c r="L214" s="2705" t="s">
        <v>8635</v>
      </c>
      <c r="M214" s="2677"/>
      <c r="N214" s="2588" t="s">
        <v>4954</v>
      </c>
      <c r="O214" s="2608" t="s">
        <v>8636</v>
      </c>
      <c r="P214" s="2677"/>
      <c r="Q214" s="2730" t="s">
        <v>8637</v>
      </c>
      <c r="R214" s="2731" t="s">
        <v>4983</v>
      </c>
      <c r="S214" s="2731" t="s">
        <v>5940</v>
      </c>
      <c r="T214" s="2731" t="s">
        <v>72</v>
      </c>
      <c r="U214" s="2732" t="s">
        <v>8638</v>
      </c>
      <c r="V214" s="2732" t="s">
        <v>8639</v>
      </c>
      <c r="W214" s="2622" t="s">
        <v>8640</v>
      </c>
      <c r="X214" s="2677"/>
      <c r="Y214" s="2677"/>
      <c r="Z214" s="2730" t="s">
        <v>8641</v>
      </c>
      <c r="AA214" s="2731" t="s">
        <v>5875</v>
      </c>
      <c r="AB214" s="2731">
        <v>66.0</v>
      </c>
      <c r="AC214" s="2731" t="s">
        <v>5971</v>
      </c>
      <c r="AD214" s="2732" t="s">
        <v>8642</v>
      </c>
      <c r="AE214" s="2732" t="s">
        <v>8643</v>
      </c>
      <c r="AF214" s="2643" t="str">
        <f t="shared" si="7"/>
        <v>#VALUE!</v>
      </c>
      <c r="AG214" s="2677"/>
    </row>
    <row r="215" ht="13.5" customHeight="1">
      <c r="A215" s="2677"/>
      <c r="B215" s="2677"/>
      <c r="C215" s="2677"/>
      <c r="D215" s="2702" t="s">
        <v>8644</v>
      </c>
      <c r="E215" s="2703" t="s">
        <v>5461</v>
      </c>
      <c r="F215" s="2702" t="s">
        <v>2038</v>
      </c>
      <c r="G215" s="2702" t="s">
        <v>8645</v>
      </c>
      <c r="H215" s="2677"/>
      <c r="I215" s="2687" t="s">
        <v>8646</v>
      </c>
      <c r="J215" s="2704"/>
      <c r="K215" s="2704"/>
      <c r="L215" s="2705" t="s">
        <v>8647</v>
      </c>
      <c r="M215" s="2677"/>
      <c r="N215" s="2588" t="s">
        <v>4954</v>
      </c>
      <c r="O215" s="2608" t="s">
        <v>8648</v>
      </c>
      <c r="P215" s="2677"/>
      <c r="Q215" s="2730" t="s">
        <v>8649</v>
      </c>
      <c r="R215" s="2731" t="s">
        <v>95</v>
      </c>
      <c r="S215" s="2731" t="s">
        <v>5941</v>
      </c>
      <c r="T215" s="2731">
        <v>75.0</v>
      </c>
      <c r="U215" s="2732" t="s">
        <v>8650</v>
      </c>
      <c r="V215" s="2732" t="s">
        <v>8651</v>
      </c>
      <c r="W215" s="2622" t="s">
        <v>8652</v>
      </c>
      <c r="X215" s="2677"/>
      <c r="Y215" s="2740" t="s">
        <v>8456</v>
      </c>
      <c r="Z215" s="2730" t="s">
        <v>8653</v>
      </c>
      <c r="AA215" s="2731" t="s">
        <v>5875</v>
      </c>
      <c r="AB215" s="2731" t="s">
        <v>5959</v>
      </c>
      <c r="AC215" s="2731" t="s">
        <v>5970</v>
      </c>
      <c r="AD215" s="2732" t="s">
        <v>8654</v>
      </c>
      <c r="AE215" s="2732" t="s">
        <v>8655</v>
      </c>
      <c r="AF215" s="2643" t="str">
        <f t="shared" si="7"/>
        <v>#VALUE!</v>
      </c>
      <c r="AG215" s="2677"/>
    </row>
    <row r="216" ht="13.5" customHeight="1">
      <c r="A216" s="2677"/>
      <c r="B216" s="2677"/>
      <c r="C216" s="2677"/>
      <c r="D216" s="2702" t="s">
        <v>8656</v>
      </c>
      <c r="E216" s="2703" t="s">
        <v>95</v>
      </c>
      <c r="F216" s="2702" t="s">
        <v>6052</v>
      </c>
      <c r="G216" s="2702" t="s">
        <v>5941</v>
      </c>
      <c r="H216" s="2677"/>
      <c r="I216" s="2687" t="s">
        <v>8657</v>
      </c>
      <c r="J216" s="2704"/>
      <c r="K216" s="2704"/>
      <c r="L216" s="2705" t="s">
        <v>8658</v>
      </c>
      <c r="M216" s="2677"/>
      <c r="N216" s="2588" t="s">
        <v>4954</v>
      </c>
      <c r="O216" s="2608" t="s">
        <v>8659</v>
      </c>
      <c r="P216" s="2677"/>
      <c r="Q216" s="2730" t="s">
        <v>8660</v>
      </c>
      <c r="R216" s="2731" t="s">
        <v>5461</v>
      </c>
      <c r="S216" s="2731" t="s">
        <v>1907</v>
      </c>
      <c r="T216" s="2731" t="s">
        <v>2010</v>
      </c>
      <c r="U216" s="2732" t="s">
        <v>8661</v>
      </c>
      <c r="V216" s="2732" t="s">
        <v>8662</v>
      </c>
      <c r="W216" s="2622" t="s">
        <v>8663</v>
      </c>
      <c r="X216" s="2677"/>
      <c r="Y216" s="2677"/>
      <c r="Z216" s="2730" t="s">
        <v>8664</v>
      </c>
      <c r="AA216" s="2731" t="s">
        <v>5878</v>
      </c>
      <c r="AB216" s="2731" t="s">
        <v>5900</v>
      </c>
      <c r="AC216" s="2731" t="s">
        <v>5969</v>
      </c>
      <c r="AD216" s="2732" t="s">
        <v>8665</v>
      </c>
      <c r="AE216" s="2732" t="s">
        <v>8666</v>
      </c>
      <c r="AF216" s="2643" t="str">
        <f t="shared" si="7"/>
        <v>#VALUE!</v>
      </c>
      <c r="AG216" s="2677"/>
    </row>
    <row r="217" ht="13.5" customHeight="1">
      <c r="A217" s="2677"/>
      <c r="B217" s="2677"/>
      <c r="C217" s="2677"/>
      <c r="D217" s="2744"/>
      <c r="E217" s="2745"/>
      <c r="F217" s="2745"/>
      <c r="G217" s="2745"/>
      <c r="H217" s="2746" t="s">
        <v>6073</v>
      </c>
      <c r="I217" s="2747"/>
      <c r="J217" s="2748"/>
      <c r="K217" s="2749" t="s">
        <v>6072</v>
      </c>
      <c r="L217" s="2747"/>
      <c r="M217" s="2748"/>
      <c r="N217" s="2588"/>
      <c r="O217" s="2541"/>
      <c r="P217" s="2677"/>
      <c r="Q217" s="2730" t="s">
        <v>8667</v>
      </c>
      <c r="R217" s="2731" t="s">
        <v>4983</v>
      </c>
      <c r="S217" s="2731" t="s">
        <v>5940</v>
      </c>
      <c r="T217" s="2731" t="s">
        <v>72</v>
      </c>
      <c r="U217" s="2732" t="s">
        <v>6654</v>
      </c>
      <c r="V217" s="2732" t="s">
        <v>6655</v>
      </c>
      <c r="W217" s="2622" t="s">
        <v>8668</v>
      </c>
      <c r="X217" s="2677"/>
      <c r="Y217" s="2740" t="s">
        <v>8424</v>
      </c>
      <c r="Z217" s="2730" t="s">
        <v>8669</v>
      </c>
      <c r="AA217" s="2731" t="s">
        <v>5875</v>
      </c>
      <c r="AB217" s="2731">
        <v>66.0</v>
      </c>
      <c r="AC217" s="2731" t="s">
        <v>5971</v>
      </c>
      <c r="AD217" s="2732" t="s">
        <v>8670</v>
      </c>
      <c r="AE217" s="2732" t="s">
        <v>8671</v>
      </c>
      <c r="AF217" s="2643" t="str">
        <f t="shared" si="7"/>
        <v>#VALUE!</v>
      </c>
      <c r="AG217" s="2677"/>
    </row>
    <row r="218" ht="13.5" customHeight="1">
      <c r="A218" s="2677"/>
      <c r="B218" s="2677"/>
      <c r="C218" s="2677"/>
      <c r="D218" s="2750" t="s">
        <v>821</v>
      </c>
      <c r="E218" s="2751" t="s">
        <v>4</v>
      </c>
      <c r="F218" s="2751" t="s">
        <v>6075</v>
      </c>
      <c r="G218" s="2751" t="s">
        <v>6076</v>
      </c>
      <c r="H218" s="2752" t="s">
        <v>6077</v>
      </c>
      <c r="I218" s="2752" t="s">
        <v>6078</v>
      </c>
      <c r="J218" s="2752" t="s">
        <v>6079</v>
      </c>
      <c r="K218" s="2752" t="s">
        <v>6077</v>
      </c>
      <c r="L218" s="2752" t="s">
        <v>6078</v>
      </c>
      <c r="M218" s="2752" t="s">
        <v>6079</v>
      </c>
      <c r="N218" s="2588"/>
      <c r="O218" s="2541"/>
      <c r="P218" s="2677"/>
      <c r="Q218" s="2730" t="s">
        <v>8672</v>
      </c>
      <c r="R218" s="2731" t="s">
        <v>288</v>
      </c>
      <c r="S218" s="2731" t="s">
        <v>2240</v>
      </c>
      <c r="T218" s="2731" t="s">
        <v>5950</v>
      </c>
      <c r="U218" s="2732" t="s">
        <v>8673</v>
      </c>
      <c r="V218" s="2732" t="s">
        <v>8674</v>
      </c>
      <c r="W218" s="2622" t="s">
        <v>8675</v>
      </c>
      <c r="X218" s="2677"/>
      <c r="Y218" s="2740" t="s">
        <v>6156</v>
      </c>
      <c r="Z218" s="2730" t="s">
        <v>8676</v>
      </c>
      <c r="AA218" s="2731" t="s">
        <v>5878</v>
      </c>
      <c r="AB218" s="2731" t="s">
        <v>5963</v>
      </c>
      <c r="AC218" s="2731">
        <v>75.0</v>
      </c>
      <c r="AD218" s="2732" t="s">
        <v>8677</v>
      </c>
      <c r="AE218" s="2732" t="s">
        <v>8678</v>
      </c>
      <c r="AF218" s="2643" t="str">
        <f t="shared" si="7"/>
        <v>#VALUE!</v>
      </c>
      <c r="AG218" s="2677"/>
    </row>
    <row r="219" ht="13.5" customHeight="1">
      <c r="A219" s="2677"/>
      <c r="B219" s="2677"/>
      <c r="C219" s="2677"/>
      <c r="D219" s="2753" t="s">
        <v>6133</v>
      </c>
      <c r="E219" s="2754" t="s">
        <v>4983</v>
      </c>
      <c r="F219" s="2754" t="s">
        <v>5912</v>
      </c>
      <c r="G219" s="2754" t="s">
        <v>5888</v>
      </c>
      <c r="H219" s="2755" t="s">
        <v>8679</v>
      </c>
      <c r="I219" s="2755" t="s">
        <v>8680</v>
      </c>
      <c r="J219" s="2755" t="s">
        <v>8681</v>
      </c>
      <c r="K219" s="2755" t="s">
        <v>8682</v>
      </c>
      <c r="L219" s="2755" t="s">
        <v>8683</v>
      </c>
      <c r="M219" s="2755" t="s">
        <v>8681</v>
      </c>
      <c r="N219" s="2588"/>
      <c r="O219" s="2541"/>
      <c r="P219" s="2677"/>
      <c r="Q219" s="2730" t="s">
        <v>8684</v>
      </c>
      <c r="R219" s="2731" t="s">
        <v>692</v>
      </c>
      <c r="S219" s="2731" t="s">
        <v>2000</v>
      </c>
      <c r="T219" s="2731" t="s">
        <v>1928</v>
      </c>
      <c r="U219" s="2732" t="s">
        <v>8685</v>
      </c>
      <c r="V219" s="2732" t="s">
        <v>8686</v>
      </c>
      <c r="W219" s="2622" t="s">
        <v>8687</v>
      </c>
      <c r="X219" s="2677"/>
      <c r="Y219" s="2740" t="s">
        <v>4935</v>
      </c>
      <c r="Z219" s="2730" t="s">
        <v>8688</v>
      </c>
      <c r="AA219" s="2731" t="s">
        <v>5983</v>
      </c>
      <c r="AB219" s="2731" t="s">
        <v>5896</v>
      </c>
      <c r="AC219" s="2731" t="s">
        <v>5968</v>
      </c>
      <c r="AD219" s="2732" t="s">
        <v>7671</v>
      </c>
      <c r="AE219" s="2732" t="s">
        <v>7672</v>
      </c>
      <c r="AF219" s="2643" t="str">
        <f t="shared" si="7"/>
        <v>#VALUE!</v>
      </c>
      <c r="AG219" s="2677"/>
    </row>
    <row r="220" ht="13.5" customHeight="1">
      <c r="A220" s="2677"/>
      <c r="B220" s="2677"/>
      <c r="C220" s="2677"/>
      <c r="D220" s="2725" t="s">
        <v>8569</v>
      </c>
      <c r="E220" s="2628" t="s">
        <v>4983</v>
      </c>
      <c r="F220" s="2628" t="s">
        <v>5910</v>
      </c>
      <c r="G220" s="2628" t="s">
        <v>5886</v>
      </c>
      <c r="H220" s="2629" t="s">
        <v>8689</v>
      </c>
      <c r="I220" s="2629" t="s">
        <v>8690</v>
      </c>
      <c r="J220" s="2629" t="s">
        <v>8691</v>
      </c>
      <c r="K220" s="2629" t="s">
        <v>8692</v>
      </c>
      <c r="L220" s="2629" t="s">
        <v>8693</v>
      </c>
      <c r="M220" s="2629" t="s">
        <v>8691</v>
      </c>
      <c r="N220" s="2588"/>
      <c r="O220" s="2541"/>
      <c r="P220" s="2677"/>
      <c r="Q220" s="2730" t="s">
        <v>8694</v>
      </c>
      <c r="R220" s="2731" t="s">
        <v>5461</v>
      </c>
      <c r="S220" s="2731" t="s">
        <v>1907</v>
      </c>
      <c r="T220" s="2731">
        <v>65.0</v>
      </c>
      <c r="U220" s="2732" t="s">
        <v>8695</v>
      </c>
      <c r="V220" s="2732" t="s">
        <v>8696</v>
      </c>
      <c r="W220" s="2622" t="s">
        <v>1038</v>
      </c>
      <c r="X220" s="2677"/>
      <c r="Y220" s="2677"/>
      <c r="Z220" s="2730" t="s">
        <v>8697</v>
      </c>
      <c r="AA220" s="2731" t="s">
        <v>5875</v>
      </c>
      <c r="AB220" s="2731" t="s">
        <v>5959</v>
      </c>
      <c r="AC220" s="2731" t="s">
        <v>5970</v>
      </c>
      <c r="AD220" s="2732" t="s">
        <v>7798</v>
      </c>
      <c r="AE220" s="2732" t="s">
        <v>7799</v>
      </c>
      <c r="AF220" s="2643" t="str">
        <f t="shared" si="7"/>
        <v>#VALUE!</v>
      </c>
      <c r="AG220" s="2677"/>
    </row>
    <row r="221" ht="13.5" customHeight="1">
      <c r="A221" s="2677"/>
      <c r="B221" s="2677"/>
      <c r="C221" s="2677"/>
      <c r="D221" s="2725" t="s">
        <v>6150</v>
      </c>
      <c r="E221" s="2628" t="s">
        <v>4983</v>
      </c>
      <c r="F221" s="2628" t="s">
        <v>5986</v>
      </c>
      <c r="G221" s="2628" t="s">
        <v>5887</v>
      </c>
      <c r="H221" s="2629" t="s">
        <v>8698</v>
      </c>
      <c r="I221" s="2629" t="s">
        <v>8699</v>
      </c>
      <c r="J221" s="2629" t="s">
        <v>8700</v>
      </c>
      <c r="K221" s="2629" t="s">
        <v>8701</v>
      </c>
      <c r="L221" s="2629" t="s">
        <v>8702</v>
      </c>
      <c r="M221" s="2629" t="s">
        <v>8700</v>
      </c>
      <c r="N221" s="2588"/>
      <c r="O221" s="2541"/>
      <c r="P221" s="2677"/>
      <c r="Q221" s="2730" t="s">
        <v>8703</v>
      </c>
      <c r="R221" s="2731" t="s">
        <v>4983</v>
      </c>
      <c r="S221" s="2731" t="s">
        <v>5939</v>
      </c>
      <c r="T221" s="2731" t="s">
        <v>1086</v>
      </c>
      <c r="U221" s="2732" t="s">
        <v>8704</v>
      </c>
      <c r="V221" s="2732" t="s">
        <v>8705</v>
      </c>
      <c r="W221" s="2622" t="s">
        <v>211</v>
      </c>
      <c r="X221" s="2677"/>
      <c r="Y221" s="2740" t="s">
        <v>8424</v>
      </c>
      <c r="Z221" s="2730" t="s">
        <v>8706</v>
      </c>
      <c r="AA221" s="2731" t="s">
        <v>5875</v>
      </c>
      <c r="AB221" s="2731">
        <v>66.0</v>
      </c>
      <c r="AC221" s="2731" t="s">
        <v>5971</v>
      </c>
      <c r="AD221" s="2732" t="s">
        <v>8707</v>
      </c>
      <c r="AE221" s="2732" t="s">
        <v>8708</v>
      </c>
      <c r="AF221" s="2643" t="str">
        <f t="shared" si="7"/>
        <v>#VALUE!</v>
      </c>
      <c r="AG221" s="2677"/>
    </row>
    <row r="222" ht="13.5" customHeight="1">
      <c r="A222" s="2677"/>
      <c r="B222" s="2677"/>
      <c r="C222" s="2677"/>
      <c r="D222" s="2725" t="s">
        <v>7778</v>
      </c>
      <c r="E222" s="2628" t="s">
        <v>288</v>
      </c>
      <c r="F222" s="2628" t="s">
        <v>5985</v>
      </c>
      <c r="G222" s="2628" t="s">
        <v>5984</v>
      </c>
      <c r="H222" s="2629" t="s">
        <v>8709</v>
      </c>
      <c r="I222" s="2629" t="s">
        <v>8710</v>
      </c>
      <c r="J222" s="2629" t="s">
        <v>8711</v>
      </c>
      <c r="K222" s="2629" t="s">
        <v>8712</v>
      </c>
      <c r="L222" s="2629" t="s">
        <v>8713</v>
      </c>
      <c r="M222" s="2629" t="s">
        <v>8711</v>
      </c>
      <c r="N222" s="2588"/>
      <c r="O222" s="2541"/>
      <c r="P222" s="2677"/>
      <c r="Q222" s="2730" t="s">
        <v>8714</v>
      </c>
      <c r="R222" s="2731" t="s">
        <v>95</v>
      </c>
      <c r="S222" s="2731" t="s">
        <v>5938</v>
      </c>
      <c r="T222" s="2731" t="s">
        <v>5900</v>
      </c>
      <c r="U222" s="2732" t="s">
        <v>8715</v>
      </c>
      <c r="V222" s="2732" t="s">
        <v>8716</v>
      </c>
      <c r="W222" s="2622" t="s">
        <v>8717</v>
      </c>
      <c r="X222" s="2677"/>
      <c r="Y222" s="2740" t="s">
        <v>8424</v>
      </c>
      <c r="Z222" s="2730" t="s">
        <v>8718</v>
      </c>
      <c r="AA222" s="2731" t="s">
        <v>5878</v>
      </c>
      <c r="AB222" s="2731" t="s">
        <v>5900</v>
      </c>
      <c r="AC222" s="2731" t="s">
        <v>5988</v>
      </c>
      <c r="AD222" s="2732" t="s">
        <v>8719</v>
      </c>
      <c r="AE222" s="2732" t="s">
        <v>8720</v>
      </c>
      <c r="AF222" s="2643" t="str">
        <f t="shared" si="7"/>
        <v>#VALUE!</v>
      </c>
      <c r="AG222" s="2677"/>
    </row>
    <row r="223" ht="13.5" customHeight="1">
      <c r="A223" s="2677"/>
      <c r="B223" s="2677"/>
      <c r="C223" s="2677"/>
      <c r="D223" s="2725" t="s">
        <v>7988</v>
      </c>
      <c r="E223" s="2628" t="s">
        <v>288</v>
      </c>
      <c r="F223" s="2628" t="s">
        <v>6057</v>
      </c>
      <c r="G223" s="2628" t="s">
        <v>5897</v>
      </c>
      <c r="H223" s="2629" t="s">
        <v>8721</v>
      </c>
      <c r="I223" s="2629" t="s">
        <v>8722</v>
      </c>
      <c r="J223" s="2629" t="s">
        <v>8723</v>
      </c>
      <c r="K223" s="2629" t="s">
        <v>8724</v>
      </c>
      <c r="L223" s="2629" t="s">
        <v>8725</v>
      </c>
      <c r="M223" s="2629" t="s">
        <v>8723</v>
      </c>
      <c r="N223" s="2588"/>
      <c r="O223" s="2541"/>
      <c r="P223" s="2677"/>
      <c r="Q223" s="2730" t="s">
        <v>8726</v>
      </c>
      <c r="R223" s="2731" t="s">
        <v>95</v>
      </c>
      <c r="S223" s="2731" t="s">
        <v>5938</v>
      </c>
      <c r="T223" s="2731" t="s">
        <v>5900</v>
      </c>
      <c r="U223" s="2732" t="s">
        <v>8727</v>
      </c>
      <c r="V223" s="2732" t="s">
        <v>8728</v>
      </c>
      <c r="W223" s="2622" t="s">
        <v>6981</v>
      </c>
      <c r="X223" s="2677"/>
      <c r="Y223" s="2740" t="s">
        <v>4935</v>
      </c>
      <c r="Z223" s="2730" t="s">
        <v>8729</v>
      </c>
      <c r="AA223" s="2731" t="s">
        <v>5982</v>
      </c>
      <c r="AB223" s="2731" t="s">
        <v>2232</v>
      </c>
      <c r="AC223" s="2731" t="s">
        <v>5966</v>
      </c>
      <c r="AD223" s="2732" t="s">
        <v>8730</v>
      </c>
      <c r="AE223" s="2732" t="s">
        <v>8731</v>
      </c>
      <c r="AF223" s="2643" t="str">
        <f t="shared" si="7"/>
        <v>#VALUE!</v>
      </c>
      <c r="AG223" s="2677"/>
    </row>
    <row r="224" ht="13.5" customHeight="1">
      <c r="A224" s="2677"/>
      <c r="B224" s="2677"/>
      <c r="C224" s="2677"/>
      <c r="D224" s="2725" t="s">
        <v>8732</v>
      </c>
      <c r="E224" s="2628" t="s">
        <v>4983</v>
      </c>
      <c r="F224" s="2628" t="s">
        <v>6058</v>
      </c>
      <c r="G224" s="2628" t="s">
        <v>5882</v>
      </c>
      <c r="H224" s="2629" t="s">
        <v>8733</v>
      </c>
      <c r="I224" s="2629" t="s">
        <v>8734</v>
      </c>
      <c r="J224" s="2629" t="s">
        <v>8735</v>
      </c>
      <c r="K224" s="2629" t="s">
        <v>8736</v>
      </c>
      <c r="L224" s="2629" t="s">
        <v>8737</v>
      </c>
      <c r="M224" s="2629" t="s">
        <v>8735</v>
      </c>
      <c r="N224" s="2588"/>
      <c r="O224" s="2677"/>
      <c r="P224" s="2677"/>
      <c r="Q224" s="2727" t="s">
        <v>8738</v>
      </c>
      <c r="R224" s="2728" t="s">
        <v>95</v>
      </c>
      <c r="S224" s="2728" t="s">
        <v>5900</v>
      </c>
      <c r="T224" s="2728" t="s">
        <v>5938</v>
      </c>
      <c r="U224" s="2729" t="s">
        <v>8739</v>
      </c>
      <c r="V224" s="2729" t="s">
        <v>8740</v>
      </c>
      <c r="W224" s="2622" t="s">
        <v>8741</v>
      </c>
      <c r="X224" s="2677"/>
      <c r="Y224" s="2740" t="s">
        <v>8742</v>
      </c>
      <c r="Z224" s="2730" t="s">
        <v>8743</v>
      </c>
      <c r="AA224" s="2731" t="s">
        <v>5875</v>
      </c>
      <c r="AB224" s="2731" t="s">
        <v>5959</v>
      </c>
      <c r="AC224" s="2731" t="s">
        <v>5970</v>
      </c>
      <c r="AD224" s="2732" t="s">
        <v>7016</v>
      </c>
      <c r="AE224" s="2732" t="s">
        <v>7017</v>
      </c>
      <c r="AF224" s="2643" t="str">
        <f t="shared" si="7"/>
        <v>#VALUE!</v>
      </c>
      <c r="AG224" s="2677"/>
    </row>
    <row r="225" ht="13.5" customHeight="1">
      <c r="A225" s="2677"/>
      <c r="B225" s="2677"/>
      <c r="C225" s="2677"/>
      <c r="D225" s="2725" t="s">
        <v>7967</v>
      </c>
      <c r="E225" s="2628" t="s">
        <v>4983</v>
      </c>
      <c r="F225" s="2628" t="s">
        <v>5986</v>
      </c>
      <c r="G225" s="2628" t="s">
        <v>5887</v>
      </c>
      <c r="H225" s="2629" t="s">
        <v>8744</v>
      </c>
      <c r="I225" s="2629" t="s">
        <v>8745</v>
      </c>
      <c r="J225" s="2629" t="s">
        <v>8700</v>
      </c>
      <c r="K225" s="2629" t="s">
        <v>8746</v>
      </c>
      <c r="L225" s="2629" t="s">
        <v>8747</v>
      </c>
      <c r="M225" s="2629" t="s">
        <v>8700</v>
      </c>
      <c r="N225" s="2588"/>
      <c r="O225" s="2677"/>
      <c r="P225" s="2677"/>
      <c r="Q225" s="2730" t="s">
        <v>8748</v>
      </c>
      <c r="R225" s="2731" t="s">
        <v>4983</v>
      </c>
      <c r="S225" s="2731" t="s">
        <v>1086</v>
      </c>
      <c r="T225" s="2731" t="s">
        <v>5939</v>
      </c>
      <c r="U225" s="2732" t="s">
        <v>8749</v>
      </c>
      <c r="V225" s="2732" t="s">
        <v>8750</v>
      </c>
      <c r="W225" s="2622" t="s">
        <v>6489</v>
      </c>
      <c r="X225" s="2677"/>
      <c r="Y225" s="2740" t="s">
        <v>4935</v>
      </c>
      <c r="Z225" s="2727" t="s">
        <v>8751</v>
      </c>
      <c r="AA225" s="2728" t="s">
        <v>5875</v>
      </c>
      <c r="AB225" s="2728" t="s">
        <v>5340</v>
      </c>
      <c r="AC225" s="2728" t="s">
        <v>1322</v>
      </c>
      <c r="AD225" s="2729" t="s">
        <v>8752</v>
      </c>
      <c r="AE225" s="2729" t="s">
        <v>8753</v>
      </c>
      <c r="AF225" s="2643" t="str">
        <f t="shared" si="7"/>
        <v>#VALUE!</v>
      </c>
      <c r="AG225" s="2677"/>
    </row>
    <row r="226" ht="13.5" customHeight="1">
      <c r="A226" s="2677"/>
      <c r="B226" s="2677"/>
      <c r="C226" s="2677"/>
      <c r="D226" s="2725" t="s">
        <v>8754</v>
      </c>
      <c r="E226" s="2628" t="s">
        <v>288</v>
      </c>
      <c r="F226" s="2628" t="s">
        <v>8755</v>
      </c>
      <c r="G226" s="2628" t="s">
        <v>5885</v>
      </c>
      <c r="H226" s="2629" t="s">
        <v>8756</v>
      </c>
      <c r="I226" s="2629" t="s">
        <v>8757</v>
      </c>
      <c r="J226" s="2629" t="s">
        <v>8758</v>
      </c>
      <c r="K226" s="2629" t="s">
        <v>8759</v>
      </c>
      <c r="L226" s="2629" t="s">
        <v>8760</v>
      </c>
      <c r="M226" s="2629" t="s">
        <v>8758</v>
      </c>
      <c r="N226" s="2588"/>
      <c r="O226" s="2677"/>
      <c r="P226" s="2677"/>
      <c r="Q226" s="2730" t="s">
        <v>8761</v>
      </c>
      <c r="R226" s="2731" t="s">
        <v>288</v>
      </c>
      <c r="S226" s="2731" t="s">
        <v>1111</v>
      </c>
      <c r="T226" s="2731" t="s">
        <v>2010</v>
      </c>
      <c r="U226" s="2732" t="s">
        <v>8762</v>
      </c>
      <c r="V226" s="2732" t="s">
        <v>8763</v>
      </c>
      <c r="W226" s="2622" t="s">
        <v>8764</v>
      </c>
      <c r="X226" s="2677"/>
      <c r="Y226" s="2756" t="s">
        <v>8424</v>
      </c>
      <c r="Z226" s="2742" t="s">
        <v>8765</v>
      </c>
      <c r="AA226" s="2757" t="s">
        <v>5982</v>
      </c>
      <c r="AB226" s="2757" t="s">
        <v>5958</v>
      </c>
      <c r="AC226" s="2757" t="s">
        <v>1079</v>
      </c>
      <c r="AD226" s="2758" t="s">
        <v>8766</v>
      </c>
      <c r="AE226" s="2758" t="s">
        <v>8767</v>
      </c>
      <c r="AF226" s="2759" t="str">
        <f t="shared" si="7"/>
        <v>#VALUE!</v>
      </c>
      <c r="AG226" s="2677"/>
    </row>
    <row r="227" ht="13.5" customHeight="1">
      <c r="A227" s="2677"/>
      <c r="B227" s="2677"/>
      <c r="C227" s="2677"/>
      <c r="D227" s="2725" t="s">
        <v>7979</v>
      </c>
      <c r="E227" s="2628" t="s">
        <v>4983</v>
      </c>
      <c r="F227" s="2628" t="s">
        <v>5910</v>
      </c>
      <c r="G227" s="2628" t="s">
        <v>5886</v>
      </c>
      <c r="H227" s="2629" t="s">
        <v>8768</v>
      </c>
      <c r="I227" s="2629" t="s">
        <v>8769</v>
      </c>
      <c r="J227" s="2629" t="s">
        <v>8691</v>
      </c>
      <c r="K227" s="2629" t="s">
        <v>8770</v>
      </c>
      <c r="L227" s="2629" t="s">
        <v>8771</v>
      </c>
      <c r="M227" s="2629" t="s">
        <v>8691</v>
      </c>
      <c r="N227" s="2588"/>
      <c r="O227" s="2677"/>
      <c r="P227" s="2677"/>
      <c r="Q227" s="2730" t="s">
        <v>8772</v>
      </c>
      <c r="R227" s="2731" t="s">
        <v>4983</v>
      </c>
      <c r="S227" s="2731" t="s">
        <v>72</v>
      </c>
      <c r="T227" s="2731" t="s">
        <v>5940</v>
      </c>
      <c r="U227" s="2732" t="s">
        <v>8138</v>
      </c>
      <c r="V227" s="2732" t="s">
        <v>8139</v>
      </c>
      <c r="W227" s="2622" t="s">
        <v>8140</v>
      </c>
      <c r="X227" s="2677"/>
      <c r="Y227" s="2740" t="s">
        <v>4935</v>
      </c>
      <c r="Z227" s="2730" t="s">
        <v>8773</v>
      </c>
      <c r="AA227" s="2731" t="s">
        <v>5983</v>
      </c>
      <c r="AB227" s="2731" t="s">
        <v>5896</v>
      </c>
      <c r="AC227" s="2731" t="s">
        <v>5968</v>
      </c>
      <c r="AD227" s="2732" t="s">
        <v>8774</v>
      </c>
      <c r="AE227" s="2732" t="s">
        <v>8775</v>
      </c>
      <c r="AF227" s="2643" t="str">
        <f t="shared" si="7"/>
        <v>#VALUE!</v>
      </c>
      <c r="AG227" s="2677"/>
    </row>
    <row r="228" ht="13.5" customHeight="1">
      <c r="A228" s="2677"/>
      <c r="B228" s="2677"/>
      <c r="C228" s="2677"/>
      <c r="D228" s="2725" t="s">
        <v>8776</v>
      </c>
      <c r="E228" s="2628" t="s">
        <v>288</v>
      </c>
      <c r="F228" s="2628" t="s">
        <v>8183</v>
      </c>
      <c r="G228" s="2628" t="s">
        <v>5984</v>
      </c>
      <c r="H228" s="2629" t="s">
        <v>8777</v>
      </c>
      <c r="I228" s="2629" t="s">
        <v>8778</v>
      </c>
      <c r="J228" s="2629" t="s">
        <v>8779</v>
      </c>
      <c r="K228" s="2629" t="s">
        <v>8780</v>
      </c>
      <c r="L228" s="2629" t="s">
        <v>8781</v>
      </c>
      <c r="M228" s="2629" t="s">
        <v>8779</v>
      </c>
      <c r="N228" s="2588"/>
      <c r="O228" s="2677"/>
      <c r="P228" s="2677"/>
      <c r="Q228" s="2730" t="s">
        <v>8782</v>
      </c>
      <c r="R228" s="2731" t="s">
        <v>95</v>
      </c>
      <c r="S228" s="2731">
        <v>75.0</v>
      </c>
      <c r="T228" s="2731" t="s">
        <v>5941</v>
      </c>
      <c r="U228" s="2732" t="s">
        <v>8783</v>
      </c>
      <c r="V228" s="2732" t="s">
        <v>8784</v>
      </c>
      <c r="W228" s="2622" t="s">
        <v>8785</v>
      </c>
      <c r="X228" s="2677"/>
      <c r="Y228" s="2740" t="s">
        <v>4935</v>
      </c>
      <c r="Z228" s="2730" t="s">
        <v>8786</v>
      </c>
      <c r="AA228" s="2731" t="s">
        <v>5878</v>
      </c>
      <c r="AB228" s="2731" t="s">
        <v>5964</v>
      </c>
      <c r="AC228" s="2731" t="s">
        <v>5979</v>
      </c>
      <c r="AD228" s="2732" t="s">
        <v>8787</v>
      </c>
      <c r="AE228" s="2732" t="s">
        <v>8788</v>
      </c>
      <c r="AF228" s="2643" t="str">
        <f t="shared" si="7"/>
        <v>#VALUE!</v>
      </c>
      <c r="AG228" s="2677"/>
    </row>
    <row r="229" ht="13.5" customHeight="1">
      <c r="A229" s="2677"/>
      <c r="B229" s="2677"/>
      <c r="C229" s="2677"/>
      <c r="D229" s="2725" t="s">
        <v>8789</v>
      </c>
      <c r="E229" s="2628" t="s">
        <v>4983</v>
      </c>
      <c r="F229" s="2628" t="s">
        <v>5906</v>
      </c>
      <c r="G229" s="2628" t="s">
        <v>5882</v>
      </c>
      <c r="H229" s="2629" t="s">
        <v>8790</v>
      </c>
      <c r="I229" s="2629" t="s">
        <v>8791</v>
      </c>
      <c r="J229" s="2629" t="s">
        <v>8792</v>
      </c>
      <c r="K229" s="2629" t="s">
        <v>8793</v>
      </c>
      <c r="L229" s="2629" t="s">
        <v>8794</v>
      </c>
      <c r="M229" s="2629" t="s">
        <v>8792</v>
      </c>
      <c r="N229" s="2588"/>
      <c r="O229" s="2677"/>
      <c r="P229" s="2677"/>
      <c r="Q229" s="2730" t="s">
        <v>8795</v>
      </c>
      <c r="R229" s="2731" t="s">
        <v>288</v>
      </c>
      <c r="S229" s="2731" t="s">
        <v>1153</v>
      </c>
      <c r="T229" s="2731" t="s">
        <v>5942</v>
      </c>
      <c r="U229" s="2732" t="s">
        <v>8796</v>
      </c>
      <c r="V229" s="2732" t="s">
        <v>8797</v>
      </c>
      <c r="W229" s="2622" t="s">
        <v>1696</v>
      </c>
      <c r="X229" s="2677"/>
      <c r="Y229" s="2756" t="s">
        <v>8424</v>
      </c>
      <c r="Z229" s="2742" t="s">
        <v>8798</v>
      </c>
      <c r="AA229" s="2757" t="s">
        <v>5875</v>
      </c>
      <c r="AB229" s="2757" t="s">
        <v>1035</v>
      </c>
      <c r="AC229" s="2757" t="s">
        <v>8450</v>
      </c>
      <c r="AD229" s="2758" t="s">
        <v>8799</v>
      </c>
      <c r="AE229" s="2758" t="s">
        <v>8800</v>
      </c>
      <c r="AF229" s="2759" t="str">
        <f t="shared" si="7"/>
        <v>#VALUE!</v>
      </c>
      <c r="AG229" s="2677"/>
    </row>
    <row r="230" ht="13.5" customHeight="1">
      <c r="A230" s="2677"/>
      <c r="B230" s="2677"/>
      <c r="C230" s="2677"/>
      <c r="D230" s="2725" t="s">
        <v>7844</v>
      </c>
      <c r="E230" s="2628" t="s">
        <v>4983</v>
      </c>
      <c r="F230" s="2628" t="s">
        <v>5923</v>
      </c>
      <c r="G230" s="2628" t="s">
        <v>2232</v>
      </c>
      <c r="H230" s="2629" t="s">
        <v>8801</v>
      </c>
      <c r="I230" s="2629" t="s">
        <v>8802</v>
      </c>
      <c r="J230" s="2629" t="s">
        <v>8803</v>
      </c>
      <c r="K230" s="2629" t="s">
        <v>8804</v>
      </c>
      <c r="L230" s="2629" t="s">
        <v>8805</v>
      </c>
      <c r="M230" s="2629" t="s">
        <v>8803</v>
      </c>
      <c r="N230" s="2588"/>
      <c r="O230" s="2677"/>
      <c r="P230" s="2677"/>
      <c r="Q230" s="2730" t="s">
        <v>8806</v>
      </c>
      <c r="R230" s="2731" t="s">
        <v>5461</v>
      </c>
      <c r="S230" s="2731">
        <v>65.0</v>
      </c>
      <c r="T230" s="2731" t="s">
        <v>1907</v>
      </c>
      <c r="U230" s="2732" t="s">
        <v>8807</v>
      </c>
      <c r="V230" s="2732" t="s">
        <v>8808</v>
      </c>
      <c r="W230" s="2622" t="s">
        <v>8809</v>
      </c>
      <c r="X230" s="2677"/>
      <c r="Y230" s="2756" t="s">
        <v>8424</v>
      </c>
      <c r="Z230" s="2742" t="s">
        <v>8810</v>
      </c>
      <c r="AA230" s="2757" t="s">
        <v>5875</v>
      </c>
      <c r="AB230" s="2757" t="s">
        <v>1153</v>
      </c>
      <c r="AC230" s="2757" t="s">
        <v>6525</v>
      </c>
      <c r="AD230" s="2758" t="s">
        <v>8811</v>
      </c>
      <c r="AE230" s="2758" t="s">
        <v>8812</v>
      </c>
      <c r="AF230" s="2759" t="str">
        <f t="shared" si="7"/>
        <v>#VALUE!</v>
      </c>
      <c r="AG230" s="2677"/>
    </row>
    <row r="231" ht="13.5" customHeight="1">
      <c r="A231" s="2677"/>
      <c r="B231" s="2677"/>
      <c r="C231" s="2677"/>
      <c r="D231" s="2725" t="s">
        <v>8813</v>
      </c>
      <c r="E231" s="2628" t="s">
        <v>288</v>
      </c>
      <c r="F231" s="2628" t="s">
        <v>5909</v>
      </c>
      <c r="G231" s="2628" t="s">
        <v>5885</v>
      </c>
      <c r="H231" s="2629" t="s">
        <v>8814</v>
      </c>
      <c r="I231" s="2629" t="s">
        <v>8815</v>
      </c>
      <c r="J231" s="2629" t="s">
        <v>8816</v>
      </c>
      <c r="K231" s="2629" t="s">
        <v>8817</v>
      </c>
      <c r="L231" s="2629" t="s">
        <v>8818</v>
      </c>
      <c r="M231" s="2629" t="s">
        <v>8816</v>
      </c>
      <c r="N231" s="2588"/>
      <c r="O231" s="2677"/>
      <c r="P231" s="2677"/>
      <c r="Q231" s="2730" t="s">
        <v>8819</v>
      </c>
      <c r="R231" s="2731" t="s">
        <v>4983</v>
      </c>
      <c r="S231" s="2731" t="s">
        <v>359</v>
      </c>
      <c r="T231" s="2731" t="s">
        <v>5944</v>
      </c>
      <c r="U231" s="2732" t="s">
        <v>8820</v>
      </c>
      <c r="V231" s="2732" t="s">
        <v>8821</v>
      </c>
      <c r="W231" s="2622" t="s">
        <v>8822</v>
      </c>
      <c r="X231" s="2677"/>
      <c r="Y231" s="2740" t="s">
        <v>4953</v>
      </c>
      <c r="Z231" s="2730" t="s">
        <v>8823</v>
      </c>
      <c r="AA231" s="2731" t="s">
        <v>5982</v>
      </c>
      <c r="AB231" s="2731" t="s">
        <v>1909</v>
      </c>
      <c r="AC231" s="2731">
        <v>43.0</v>
      </c>
      <c r="AD231" s="2732" t="s">
        <v>8824</v>
      </c>
      <c r="AE231" s="2732" t="s">
        <v>8825</v>
      </c>
      <c r="AF231" s="2643" t="str">
        <f t="shared" si="7"/>
        <v>#VALUE!</v>
      </c>
      <c r="AG231" s="2677"/>
    </row>
    <row r="232" ht="13.5" customHeight="1">
      <c r="A232" s="2677"/>
      <c r="B232" s="2677"/>
      <c r="C232" s="2677"/>
      <c r="D232" s="2725" t="s">
        <v>6524</v>
      </c>
      <c r="E232" s="2628" t="s">
        <v>288</v>
      </c>
      <c r="F232" s="2628" t="s">
        <v>5985</v>
      </c>
      <c r="G232" s="2628" t="s">
        <v>5984</v>
      </c>
      <c r="H232" s="2629" t="s">
        <v>8826</v>
      </c>
      <c r="I232" s="2629" t="s">
        <v>8827</v>
      </c>
      <c r="J232" s="2629" t="s">
        <v>8711</v>
      </c>
      <c r="K232" s="2629" t="s">
        <v>8828</v>
      </c>
      <c r="L232" s="2629" t="s">
        <v>8829</v>
      </c>
      <c r="M232" s="2629" t="s">
        <v>8711</v>
      </c>
      <c r="N232" s="2588"/>
      <c r="O232" s="2677"/>
      <c r="P232" s="2677"/>
      <c r="Q232" s="2730" t="s">
        <v>8830</v>
      </c>
      <c r="R232" s="2731" t="s">
        <v>4983</v>
      </c>
      <c r="S232" s="2731" t="s">
        <v>7666</v>
      </c>
      <c r="T232" s="2731" t="s">
        <v>5888</v>
      </c>
      <c r="U232" s="2732" t="s">
        <v>8831</v>
      </c>
      <c r="V232" s="2732" t="s">
        <v>8832</v>
      </c>
      <c r="W232" s="2622" t="s">
        <v>8833</v>
      </c>
      <c r="X232" s="2677"/>
      <c r="Y232" s="2740" t="s">
        <v>8456</v>
      </c>
      <c r="Z232" s="2730" t="s">
        <v>8834</v>
      </c>
      <c r="AA232" s="2731" t="s">
        <v>5982</v>
      </c>
      <c r="AB232" s="2731" t="s">
        <v>1285</v>
      </c>
      <c r="AC232" s="2731">
        <v>42.0</v>
      </c>
      <c r="AD232" s="2732" t="s">
        <v>8835</v>
      </c>
      <c r="AE232" s="2732" t="s">
        <v>8836</v>
      </c>
      <c r="AF232" s="2643" t="str">
        <f t="shared" si="7"/>
        <v>#VALUE!</v>
      </c>
      <c r="AG232" s="2677"/>
    </row>
    <row r="233" ht="13.5" customHeight="1">
      <c r="A233" s="2677"/>
      <c r="B233" s="2677"/>
      <c r="C233" s="2677"/>
      <c r="D233" s="2725" t="s">
        <v>8398</v>
      </c>
      <c r="E233" s="2628" t="s">
        <v>288</v>
      </c>
      <c r="F233" s="2628" t="s">
        <v>5916</v>
      </c>
      <c r="G233" s="2628" t="s">
        <v>5892</v>
      </c>
      <c r="H233" s="2629" t="s">
        <v>8837</v>
      </c>
      <c r="I233" s="2629" t="s">
        <v>8838</v>
      </c>
      <c r="J233" s="2629" t="s">
        <v>8839</v>
      </c>
      <c r="K233" s="2629" t="s">
        <v>8840</v>
      </c>
      <c r="L233" s="2629" t="s">
        <v>8841</v>
      </c>
      <c r="M233" s="2629" t="s">
        <v>8839</v>
      </c>
      <c r="N233" s="2588"/>
      <c r="O233" s="2677"/>
      <c r="P233" s="2677"/>
      <c r="Q233" s="2730" t="s">
        <v>8842</v>
      </c>
      <c r="R233" s="2731" t="s">
        <v>288</v>
      </c>
      <c r="S233" s="2731">
        <v>60.0</v>
      </c>
      <c r="T233" s="2731" t="s">
        <v>370</v>
      </c>
      <c r="U233" s="2732" t="s">
        <v>8843</v>
      </c>
      <c r="V233" s="2732" t="s">
        <v>8844</v>
      </c>
      <c r="W233" s="2622" t="s">
        <v>8845</v>
      </c>
      <c r="X233" s="2677"/>
      <c r="Y233" s="2740" t="s">
        <v>4935</v>
      </c>
      <c r="Z233" s="2730" t="s">
        <v>8846</v>
      </c>
      <c r="AA233" s="2731" t="s">
        <v>5982</v>
      </c>
      <c r="AB233" s="2731" t="s">
        <v>5888</v>
      </c>
      <c r="AC233" s="2731" t="s">
        <v>5974</v>
      </c>
      <c r="AD233" s="2732" t="s">
        <v>8847</v>
      </c>
      <c r="AE233" s="2732" t="s">
        <v>8848</v>
      </c>
      <c r="AF233" s="2643" t="str">
        <f t="shared" si="7"/>
        <v>#VALUE!</v>
      </c>
      <c r="AG233" s="2677"/>
    </row>
    <row r="234" ht="13.5" customHeight="1">
      <c r="A234" s="2677"/>
      <c r="B234" s="2677"/>
      <c r="C234" s="2677"/>
      <c r="D234" s="2725" t="s">
        <v>6794</v>
      </c>
      <c r="E234" s="2628" t="s">
        <v>288</v>
      </c>
      <c r="F234" s="2628" t="s">
        <v>8183</v>
      </c>
      <c r="G234" s="2628" t="s">
        <v>5984</v>
      </c>
      <c r="H234" s="2629" t="s">
        <v>8849</v>
      </c>
      <c r="I234" s="2629" t="s">
        <v>8850</v>
      </c>
      <c r="J234" s="2629" t="s">
        <v>8851</v>
      </c>
      <c r="K234" s="2629" t="s">
        <v>8852</v>
      </c>
      <c r="L234" s="2629" t="s">
        <v>8853</v>
      </c>
      <c r="M234" s="2629" t="s">
        <v>8851</v>
      </c>
      <c r="N234" s="2588"/>
      <c r="O234" s="2677"/>
      <c r="P234" s="2677"/>
      <c r="Q234" s="2730" t="s">
        <v>8854</v>
      </c>
      <c r="R234" s="2731" t="s">
        <v>4983</v>
      </c>
      <c r="S234" s="2731" t="s">
        <v>5045</v>
      </c>
      <c r="T234" s="2731" t="s">
        <v>5945</v>
      </c>
      <c r="U234" s="2732" t="s">
        <v>8855</v>
      </c>
      <c r="V234" s="2732" t="s">
        <v>8856</v>
      </c>
      <c r="W234" s="2622" t="s">
        <v>8857</v>
      </c>
      <c r="X234" s="2677"/>
      <c r="Y234" s="2756" t="s">
        <v>8424</v>
      </c>
      <c r="Z234" s="2742" t="s">
        <v>8858</v>
      </c>
      <c r="AA234" s="2757" t="s">
        <v>5878</v>
      </c>
      <c r="AB234" s="2757" t="s">
        <v>5963</v>
      </c>
      <c r="AC234" s="2757">
        <v>75.0</v>
      </c>
      <c r="AD234" s="2758" t="s">
        <v>8859</v>
      </c>
      <c r="AE234" s="2758" t="s">
        <v>8860</v>
      </c>
      <c r="AF234" s="2759" t="str">
        <f t="shared" si="7"/>
        <v>#VALUE!</v>
      </c>
      <c r="AG234" s="2677"/>
    </row>
    <row r="235" ht="13.5" customHeight="1">
      <c r="A235" s="2677"/>
      <c r="B235" s="2677"/>
      <c r="C235" s="2677"/>
      <c r="D235" s="2725" t="s">
        <v>8408</v>
      </c>
      <c r="E235" s="2628" t="s">
        <v>288</v>
      </c>
      <c r="F235" s="2628" t="s">
        <v>5916</v>
      </c>
      <c r="G235" s="2628" t="s">
        <v>5892</v>
      </c>
      <c r="H235" s="2629" t="s">
        <v>8861</v>
      </c>
      <c r="I235" s="2629" t="s">
        <v>8862</v>
      </c>
      <c r="J235" s="2629" t="s">
        <v>8863</v>
      </c>
      <c r="K235" s="2629" t="s">
        <v>8864</v>
      </c>
      <c r="L235" s="2629" t="s">
        <v>8865</v>
      </c>
      <c r="M235" s="2629" t="s">
        <v>8863</v>
      </c>
      <c r="N235" s="2588"/>
      <c r="O235" s="2677"/>
      <c r="P235" s="2677"/>
      <c r="Q235" s="2730" t="s">
        <v>8866</v>
      </c>
      <c r="R235" s="2731" t="s">
        <v>4983</v>
      </c>
      <c r="S235" s="2731" t="s">
        <v>7666</v>
      </c>
      <c r="T235" s="2731" t="s">
        <v>5888</v>
      </c>
      <c r="U235" s="2732" t="s">
        <v>8867</v>
      </c>
      <c r="V235" s="2732" t="s">
        <v>8868</v>
      </c>
      <c r="W235" s="2622" t="s">
        <v>8869</v>
      </c>
      <c r="X235" s="2677"/>
      <c r="Y235" s="2756" t="s">
        <v>8424</v>
      </c>
      <c r="Z235" s="2742" t="s">
        <v>8870</v>
      </c>
      <c r="AA235" s="2757" t="s">
        <v>5983</v>
      </c>
      <c r="AB235" s="2757" t="s">
        <v>5962</v>
      </c>
      <c r="AC235" s="2757" t="s">
        <v>447</v>
      </c>
      <c r="AD235" s="2758" t="s">
        <v>8871</v>
      </c>
      <c r="AE235" s="2758" t="s">
        <v>8872</v>
      </c>
      <c r="AF235" s="2759" t="str">
        <f t="shared" si="7"/>
        <v>#VALUE!</v>
      </c>
      <c r="AG235" s="2677"/>
    </row>
    <row r="236" ht="13.5" customHeight="1">
      <c r="A236" s="2677"/>
      <c r="B236" s="2677"/>
      <c r="C236" s="2677"/>
      <c r="D236" s="2725" t="s">
        <v>8873</v>
      </c>
      <c r="E236" s="2628" t="s">
        <v>288</v>
      </c>
      <c r="F236" s="2628" t="s">
        <v>5970</v>
      </c>
      <c r="G236" s="2628" t="s">
        <v>5893</v>
      </c>
      <c r="H236" s="2629" t="s">
        <v>8874</v>
      </c>
      <c r="I236" s="2629" t="s">
        <v>8875</v>
      </c>
      <c r="J236" s="2629" t="s">
        <v>8876</v>
      </c>
      <c r="K236" s="2629" t="s">
        <v>8877</v>
      </c>
      <c r="L236" s="2629" t="s">
        <v>8878</v>
      </c>
      <c r="M236" s="2629" t="s">
        <v>8876</v>
      </c>
      <c r="N236" s="2588"/>
      <c r="O236" s="2677"/>
      <c r="P236" s="2677"/>
      <c r="Q236" s="2730" t="s">
        <v>8879</v>
      </c>
      <c r="R236" s="2731" t="s">
        <v>4983</v>
      </c>
      <c r="S236" s="2731" t="s">
        <v>359</v>
      </c>
      <c r="T236" s="2731" t="s">
        <v>5944</v>
      </c>
      <c r="U236" s="2732" t="s">
        <v>8880</v>
      </c>
      <c r="V236" s="2732" t="s">
        <v>8881</v>
      </c>
      <c r="W236" s="2622" t="s">
        <v>7013</v>
      </c>
      <c r="X236" s="2677"/>
      <c r="Y236" s="2740" t="s">
        <v>4954</v>
      </c>
      <c r="Z236" s="2730" t="s">
        <v>8882</v>
      </c>
      <c r="AA236" s="2731" t="s">
        <v>5982</v>
      </c>
      <c r="AB236" s="2731" t="s">
        <v>5961</v>
      </c>
      <c r="AC236" s="2731" t="s">
        <v>5972</v>
      </c>
      <c r="AD236" s="2732" t="s">
        <v>8883</v>
      </c>
      <c r="AE236" s="2732" t="s">
        <v>8884</v>
      </c>
      <c r="AF236" s="2643" t="str">
        <f t="shared" si="7"/>
        <v>#VALUE!</v>
      </c>
      <c r="AG236" s="2677"/>
    </row>
    <row r="237" ht="13.5" customHeight="1">
      <c r="A237" s="2677"/>
      <c r="B237" s="2677"/>
      <c r="C237" s="2677"/>
      <c r="D237" s="2725" t="s">
        <v>8201</v>
      </c>
      <c r="E237" s="2628" t="s">
        <v>288</v>
      </c>
      <c r="F237" s="2628" t="s">
        <v>5916</v>
      </c>
      <c r="G237" s="2628" t="s">
        <v>5892</v>
      </c>
      <c r="H237" s="2629" t="s">
        <v>8885</v>
      </c>
      <c r="I237" s="2629" t="s">
        <v>8886</v>
      </c>
      <c r="J237" s="2629" t="s">
        <v>8839</v>
      </c>
      <c r="K237" s="2629" t="s">
        <v>8887</v>
      </c>
      <c r="L237" s="2629" t="s">
        <v>8888</v>
      </c>
      <c r="M237" s="2629" t="s">
        <v>8839</v>
      </c>
      <c r="N237" s="2588"/>
      <c r="O237" s="2677"/>
      <c r="P237" s="2677"/>
      <c r="Q237" s="2730" t="s">
        <v>8889</v>
      </c>
      <c r="R237" s="2731" t="s">
        <v>5461</v>
      </c>
      <c r="S237" s="2731">
        <v>65.0</v>
      </c>
      <c r="T237" s="2731" t="s">
        <v>1907</v>
      </c>
      <c r="U237" s="2732" t="s">
        <v>8890</v>
      </c>
      <c r="V237" s="2732" t="s">
        <v>8891</v>
      </c>
      <c r="W237" s="2622" t="s">
        <v>8892</v>
      </c>
      <c r="X237" s="2677"/>
      <c r="Y237" s="2740" t="s">
        <v>8456</v>
      </c>
      <c r="Z237" s="2730" t="s">
        <v>8893</v>
      </c>
      <c r="AA237" s="2731" t="s">
        <v>5875</v>
      </c>
      <c r="AB237" s="2731">
        <v>66.0</v>
      </c>
      <c r="AC237" s="2731" t="s">
        <v>5971</v>
      </c>
      <c r="AD237" s="2732" t="s">
        <v>8894</v>
      </c>
      <c r="AE237" s="2732" t="s">
        <v>8895</v>
      </c>
      <c r="AF237" s="2643" t="str">
        <f t="shared" si="7"/>
        <v>#VALUE!</v>
      </c>
      <c r="AG237" s="2677"/>
    </row>
    <row r="238" ht="13.5" customHeight="1">
      <c r="A238" s="2677"/>
      <c r="B238" s="2677"/>
      <c r="C238" s="2677"/>
      <c r="D238" s="2725" t="s">
        <v>6972</v>
      </c>
      <c r="E238" s="2628" t="s">
        <v>288</v>
      </c>
      <c r="F238" s="2628" t="s">
        <v>5916</v>
      </c>
      <c r="G238" s="2628" t="s">
        <v>5892</v>
      </c>
      <c r="H238" s="2629" t="s">
        <v>8896</v>
      </c>
      <c r="I238" s="2629" t="s">
        <v>8897</v>
      </c>
      <c r="J238" s="2629" t="s">
        <v>8839</v>
      </c>
      <c r="K238" s="2629" t="s">
        <v>8898</v>
      </c>
      <c r="L238" s="2629" t="s">
        <v>8899</v>
      </c>
      <c r="M238" s="2629" t="s">
        <v>8839</v>
      </c>
      <c r="N238" s="2588"/>
      <c r="O238" s="2677"/>
      <c r="P238" s="2677"/>
      <c r="Q238" s="2730" t="s">
        <v>8900</v>
      </c>
      <c r="R238" s="2731" t="s">
        <v>4983</v>
      </c>
      <c r="S238" s="2731" t="s">
        <v>5901</v>
      </c>
      <c r="T238" s="2731" t="s">
        <v>5943</v>
      </c>
      <c r="U238" s="2732" t="s">
        <v>8901</v>
      </c>
      <c r="V238" s="2732" t="s">
        <v>8902</v>
      </c>
      <c r="W238" s="2622" t="s">
        <v>8903</v>
      </c>
      <c r="X238" s="2677"/>
      <c r="Y238" s="2756" t="s">
        <v>8424</v>
      </c>
      <c r="Z238" s="2742" t="s">
        <v>8904</v>
      </c>
      <c r="AA238" s="2757" t="s">
        <v>5875</v>
      </c>
      <c r="AB238" s="2757" t="s">
        <v>5959</v>
      </c>
      <c r="AC238" s="2757" t="s">
        <v>6034</v>
      </c>
      <c r="AD238" s="2758" t="s">
        <v>8905</v>
      </c>
      <c r="AE238" s="2758" t="s">
        <v>8906</v>
      </c>
      <c r="AF238" s="2759" t="str">
        <f t="shared" si="7"/>
        <v>#VALUE!</v>
      </c>
      <c r="AG238" s="2677"/>
    </row>
    <row r="239" ht="13.5" customHeight="1">
      <c r="A239" s="2677"/>
      <c r="B239" s="2677"/>
      <c r="C239" s="2677"/>
      <c r="D239" s="2725" t="s">
        <v>7018</v>
      </c>
      <c r="E239" s="2628" t="s">
        <v>4983</v>
      </c>
      <c r="F239" s="2628" t="s">
        <v>6026</v>
      </c>
      <c r="G239" s="2628" t="s">
        <v>6008</v>
      </c>
      <c r="H239" s="2629" t="s">
        <v>8907</v>
      </c>
      <c r="I239" s="2629" t="s">
        <v>8908</v>
      </c>
      <c r="J239" s="2629" t="s">
        <v>8909</v>
      </c>
      <c r="K239" s="2629" t="s">
        <v>8910</v>
      </c>
      <c r="L239" s="2629" t="s">
        <v>8911</v>
      </c>
      <c r="M239" s="2629" t="s">
        <v>8909</v>
      </c>
      <c r="N239" s="2588"/>
      <c r="O239" s="2677"/>
      <c r="P239" s="2677"/>
      <c r="Q239" s="2730" t="s">
        <v>8912</v>
      </c>
      <c r="R239" s="2731" t="s">
        <v>288</v>
      </c>
      <c r="S239" s="2731" t="s">
        <v>1153</v>
      </c>
      <c r="T239" s="2731" t="s">
        <v>5942</v>
      </c>
      <c r="U239" s="2732" t="s">
        <v>8913</v>
      </c>
      <c r="V239" s="2732" t="s">
        <v>8914</v>
      </c>
      <c r="W239" s="2622" t="s">
        <v>8915</v>
      </c>
      <c r="X239" s="2677"/>
      <c r="Y239" s="2740" t="s">
        <v>8456</v>
      </c>
      <c r="Z239" s="2730" t="s">
        <v>8916</v>
      </c>
      <c r="AA239" s="2731" t="s">
        <v>5875</v>
      </c>
      <c r="AB239" s="2731" t="s">
        <v>5959</v>
      </c>
      <c r="AC239" s="2731" t="s">
        <v>321</v>
      </c>
      <c r="AD239" s="2732" t="s">
        <v>8917</v>
      </c>
      <c r="AE239" s="2732" t="s">
        <v>8918</v>
      </c>
      <c r="AF239" s="2643" t="str">
        <f t="shared" si="7"/>
        <v>#VALUE!</v>
      </c>
      <c r="AG239" s="2677"/>
    </row>
    <row r="240" ht="13.5" customHeight="1">
      <c r="A240" s="2677"/>
      <c r="B240" s="2677"/>
      <c r="C240" s="2677"/>
      <c r="D240" s="2725" t="s">
        <v>8919</v>
      </c>
      <c r="E240" s="2628" t="s">
        <v>288</v>
      </c>
      <c r="F240" s="2628" t="s">
        <v>6016</v>
      </c>
      <c r="G240" s="2628" t="s">
        <v>5999</v>
      </c>
      <c r="H240" s="2629" t="s">
        <v>8920</v>
      </c>
      <c r="I240" s="2629" t="s">
        <v>8921</v>
      </c>
      <c r="J240" s="2629" t="s">
        <v>8922</v>
      </c>
      <c r="K240" s="2629" t="s">
        <v>8923</v>
      </c>
      <c r="L240" s="2629" t="s">
        <v>8924</v>
      </c>
      <c r="M240" s="2629" t="s">
        <v>8922</v>
      </c>
      <c r="N240" s="2588"/>
      <c r="O240" s="2677"/>
      <c r="P240" s="2677"/>
      <c r="Q240" s="2730" t="s">
        <v>8925</v>
      </c>
      <c r="R240" s="2731" t="s">
        <v>95</v>
      </c>
      <c r="S240" s="2731">
        <v>75.0</v>
      </c>
      <c r="T240" s="2731" t="s">
        <v>5941</v>
      </c>
      <c r="U240" s="2732" t="s">
        <v>8926</v>
      </c>
      <c r="V240" s="2732" t="s">
        <v>8927</v>
      </c>
      <c r="W240" s="2622" t="s">
        <v>5062</v>
      </c>
      <c r="X240" s="2677"/>
      <c r="Y240" s="2740" t="s">
        <v>8456</v>
      </c>
      <c r="Z240" s="2730" t="s">
        <v>8928</v>
      </c>
      <c r="AA240" s="2731" t="s">
        <v>5878</v>
      </c>
      <c r="AB240" s="2731" t="s">
        <v>5900</v>
      </c>
      <c r="AC240" s="2731" t="s">
        <v>5969</v>
      </c>
      <c r="AD240" s="2732" t="s">
        <v>8929</v>
      </c>
      <c r="AE240" s="2732" t="s">
        <v>8930</v>
      </c>
      <c r="AF240" s="2643" t="str">
        <f t="shared" si="7"/>
        <v>#VALUE!</v>
      </c>
      <c r="AG240" s="2677"/>
    </row>
    <row r="241" ht="13.5" customHeight="1">
      <c r="A241" s="2677"/>
      <c r="B241" s="2677"/>
      <c r="C241" s="2677"/>
      <c r="D241" s="2725" t="s">
        <v>8931</v>
      </c>
      <c r="E241" s="2628" t="s">
        <v>4983</v>
      </c>
      <c r="F241" s="2628" t="s">
        <v>6015</v>
      </c>
      <c r="G241" s="2628" t="s">
        <v>5998</v>
      </c>
      <c r="H241" s="2629" t="s">
        <v>8932</v>
      </c>
      <c r="I241" s="2629" t="s">
        <v>8933</v>
      </c>
      <c r="J241" s="2629" t="s">
        <v>8934</v>
      </c>
      <c r="K241" s="2629" t="s">
        <v>8935</v>
      </c>
      <c r="L241" s="2629" t="s">
        <v>8936</v>
      </c>
      <c r="M241" s="2629" t="s">
        <v>8934</v>
      </c>
      <c r="N241" s="2588"/>
      <c r="O241" s="2677"/>
      <c r="P241" s="2677"/>
      <c r="Q241" s="2730" t="s">
        <v>8937</v>
      </c>
      <c r="R241" s="2731" t="s">
        <v>5461</v>
      </c>
      <c r="S241" s="2731" t="s">
        <v>370</v>
      </c>
      <c r="T241" s="2731" t="s">
        <v>1907</v>
      </c>
      <c r="U241" s="2732" t="s">
        <v>8938</v>
      </c>
      <c r="V241" s="2732" t="s">
        <v>8939</v>
      </c>
      <c r="W241" s="2622" t="s">
        <v>8940</v>
      </c>
      <c r="X241" s="2677"/>
      <c r="Y241" s="2740" t="s">
        <v>4943</v>
      </c>
      <c r="Z241" s="2730" t="s">
        <v>8941</v>
      </c>
      <c r="AA241" s="2731" t="s">
        <v>5983</v>
      </c>
      <c r="AB241" s="2731" t="s">
        <v>5896</v>
      </c>
      <c r="AC241" s="2731" t="s">
        <v>5968</v>
      </c>
      <c r="AD241" s="2732" t="s">
        <v>8942</v>
      </c>
      <c r="AE241" s="2732" t="s">
        <v>8943</v>
      </c>
      <c r="AF241" s="2643" t="str">
        <f t="shared" si="7"/>
        <v>#VALUE!</v>
      </c>
      <c r="AG241" s="2677"/>
    </row>
    <row r="242" ht="13.5" customHeight="1">
      <c r="A242" s="2677"/>
      <c r="B242" s="2677"/>
      <c r="C242" s="2677"/>
      <c r="D242" s="2725" t="s">
        <v>8944</v>
      </c>
      <c r="E242" s="2628" t="s">
        <v>4983</v>
      </c>
      <c r="F242" s="2628" t="s">
        <v>6010</v>
      </c>
      <c r="G242" s="2628" t="s">
        <v>5993</v>
      </c>
      <c r="H242" s="2629" t="s">
        <v>8945</v>
      </c>
      <c r="I242" s="2629" t="s">
        <v>8946</v>
      </c>
      <c r="J242" s="2629" t="s">
        <v>8947</v>
      </c>
      <c r="K242" s="2629" t="s">
        <v>8948</v>
      </c>
      <c r="L242" s="2629" t="s">
        <v>8949</v>
      </c>
      <c r="M242" s="2629" t="s">
        <v>8947</v>
      </c>
      <c r="N242" s="2588"/>
      <c r="O242" s="2677"/>
      <c r="P242" s="2677"/>
      <c r="Q242" s="2730" t="s">
        <v>8950</v>
      </c>
      <c r="R242" s="2731" t="s">
        <v>4983</v>
      </c>
      <c r="S242" s="2731" t="s">
        <v>72</v>
      </c>
      <c r="T242" s="2731" t="s">
        <v>5940</v>
      </c>
      <c r="U242" s="2732" t="s">
        <v>8951</v>
      </c>
      <c r="V242" s="2732" t="s">
        <v>8952</v>
      </c>
      <c r="W242" s="2622" t="s">
        <v>8953</v>
      </c>
      <c r="X242" s="2677"/>
      <c r="Y242" s="2740" t="s">
        <v>4943</v>
      </c>
      <c r="Z242" s="2730" t="s">
        <v>8954</v>
      </c>
      <c r="AA242" s="2731" t="s">
        <v>5982</v>
      </c>
      <c r="AB242" s="2731" t="s">
        <v>5958</v>
      </c>
      <c r="AC242" s="2731" t="s">
        <v>1079</v>
      </c>
      <c r="AD242" s="2732" t="s">
        <v>8955</v>
      </c>
      <c r="AE242" s="2732" t="s">
        <v>8956</v>
      </c>
      <c r="AF242" s="2643" t="str">
        <f t="shared" si="7"/>
        <v>#VALUE!</v>
      </c>
      <c r="AG242" s="2677"/>
    </row>
    <row r="243" ht="13.5" customHeight="1">
      <c r="A243" s="2677"/>
      <c r="B243" s="2677"/>
      <c r="C243" s="2677"/>
      <c r="D243" s="2725" t="s">
        <v>8957</v>
      </c>
      <c r="E243" s="2628" t="s">
        <v>288</v>
      </c>
      <c r="F243" s="2628" t="s">
        <v>6014</v>
      </c>
      <c r="G243" s="2628" t="s">
        <v>5997</v>
      </c>
      <c r="H243" s="2629" t="s">
        <v>8958</v>
      </c>
      <c r="I243" s="2629" t="s">
        <v>8959</v>
      </c>
      <c r="J243" s="2629" t="s">
        <v>8960</v>
      </c>
      <c r="K243" s="2629" t="s">
        <v>8961</v>
      </c>
      <c r="L243" s="2629" t="s">
        <v>8962</v>
      </c>
      <c r="M243" s="2629" t="s">
        <v>8960</v>
      </c>
      <c r="N243" s="2588"/>
      <c r="O243" s="2677"/>
      <c r="P243" s="2677"/>
      <c r="Q243" s="2730" t="s">
        <v>8963</v>
      </c>
      <c r="R243" s="2731" t="s">
        <v>288</v>
      </c>
      <c r="S243" s="2731" t="s">
        <v>1111</v>
      </c>
      <c r="T243" s="2731" t="s">
        <v>2010</v>
      </c>
      <c r="U243" s="2732" t="s">
        <v>8964</v>
      </c>
      <c r="V243" s="2732" t="s">
        <v>8965</v>
      </c>
      <c r="W243" s="2622" t="s">
        <v>5255</v>
      </c>
      <c r="X243" s="2677"/>
      <c r="Y243" s="2740" t="s">
        <v>4954</v>
      </c>
      <c r="Z243" s="2730" t="s">
        <v>8966</v>
      </c>
      <c r="AA243" s="2731" t="s">
        <v>5875</v>
      </c>
      <c r="AB243" s="2731">
        <v>67.0</v>
      </c>
      <c r="AC243" s="2731">
        <v>61.0</v>
      </c>
      <c r="AD243" s="2732" t="s">
        <v>8967</v>
      </c>
      <c r="AE243" s="2732" t="s">
        <v>8968</v>
      </c>
      <c r="AF243" s="2643" t="str">
        <f t="shared" si="7"/>
        <v>#VALUE!</v>
      </c>
      <c r="AG243" s="2677"/>
    </row>
    <row r="244" ht="13.5" customHeight="1">
      <c r="A244" s="2677"/>
      <c r="B244" s="2677"/>
      <c r="C244" s="2677"/>
      <c r="D244" s="2725" t="s">
        <v>8969</v>
      </c>
      <c r="E244" s="2628" t="s">
        <v>4983</v>
      </c>
      <c r="F244" s="2628" t="s">
        <v>6041</v>
      </c>
      <c r="G244" s="2628" t="s">
        <v>6002</v>
      </c>
      <c r="H244" s="2629" t="s">
        <v>8970</v>
      </c>
      <c r="I244" s="2629" t="s">
        <v>8971</v>
      </c>
      <c r="J244" s="2629" t="s">
        <v>8972</v>
      </c>
      <c r="K244" s="2629" t="s">
        <v>8973</v>
      </c>
      <c r="L244" s="2629" t="s">
        <v>8974</v>
      </c>
      <c r="M244" s="2629" t="s">
        <v>8972</v>
      </c>
      <c r="N244" s="2588"/>
      <c r="O244" s="2677"/>
      <c r="P244" s="2760"/>
      <c r="Q244" s="2730" t="s">
        <v>8975</v>
      </c>
      <c r="R244" s="2731" t="s">
        <v>4983</v>
      </c>
      <c r="S244" s="2731" t="s">
        <v>1086</v>
      </c>
      <c r="T244" s="2731" t="s">
        <v>5939</v>
      </c>
      <c r="U244" s="2732" t="s">
        <v>8976</v>
      </c>
      <c r="V244" s="2732" t="s">
        <v>8977</v>
      </c>
      <c r="W244" s="2622" t="s">
        <v>440</v>
      </c>
      <c r="X244" s="2677"/>
      <c r="Y244" s="2740" t="s">
        <v>6241</v>
      </c>
      <c r="Z244" s="2730" t="s">
        <v>8978</v>
      </c>
      <c r="AA244" s="2731" t="s">
        <v>5982</v>
      </c>
      <c r="AB244" s="2731" t="s">
        <v>2232</v>
      </c>
      <c r="AC244" s="2731" t="s">
        <v>5966</v>
      </c>
      <c r="AD244" s="2732" t="s">
        <v>8979</v>
      </c>
      <c r="AE244" s="2732" t="s">
        <v>8980</v>
      </c>
      <c r="AF244" s="2643" t="str">
        <f t="shared" si="7"/>
        <v>#VALUE!</v>
      </c>
      <c r="AG244" s="2677"/>
    </row>
    <row r="245" ht="13.5" customHeight="1">
      <c r="A245" s="2677"/>
      <c r="B245" s="2677"/>
      <c r="C245" s="2677"/>
      <c r="D245" s="2725" t="s">
        <v>8981</v>
      </c>
      <c r="E245" s="2628" t="s">
        <v>4983</v>
      </c>
      <c r="F245" s="2628" t="s">
        <v>6042</v>
      </c>
      <c r="G245" s="2628" t="s">
        <v>5944</v>
      </c>
      <c r="H245" s="2629" t="s">
        <v>8982</v>
      </c>
      <c r="I245" s="2629" t="s">
        <v>8983</v>
      </c>
      <c r="J245" s="2629" t="s">
        <v>8984</v>
      </c>
      <c r="K245" s="2629" t="s">
        <v>8985</v>
      </c>
      <c r="L245" s="2629" t="s">
        <v>8986</v>
      </c>
      <c r="M245" s="2629" t="s">
        <v>8984</v>
      </c>
      <c r="N245" s="2588"/>
      <c r="O245" s="2677"/>
      <c r="P245" s="2677"/>
      <c r="Q245" s="2730" t="s">
        <v>8987</v>
      </c>
      <c r="R245" s="2731" t="s">
        <v>95</v>
      </c>
      <c r="S245" s="2731" t="s">
        <v>5900</v>
      </c>
      <c r="T245" s="2731" t="s">
        <v>5938</v>
      </c>
      <c r="U245" s="2732" t="s">
        <v>8988</v>
      </c>
      <c r="V245" s="2732" t="s">
        <v>8989</v>
      </c>
      <c r="W245" s="2622" t="s">
        <v>8990</v>
      </c>
      <c r="X245" s="2677"/>
      <c r="Y245" s="2740" t="s">
        <v>4935</v>
      </c>
      <c r="Z245" s="2730" t="s">
        <v>8991</v>
      </c>
      <c r="AA245" s="2731" t="s">
        <v>5875</v>
      </c>
      <c r="AB245" s="2731" t="s">
        <v>5340</v>
      </c>
      <c r="AC245" s="2731" t="s">
        <v>1322</v>
      </c>
      <c r="AD245" s="2732" t="s">
        <v>8992</v>
      </c>
      <c r="AE245" s="2732" t="s">
        <v>8993</v>
      </c>
      <c r="AF245" s="2643" t="str">
        <f t="shared" si="7"/>
        <v>#VALUE!</v>
      </c>
      <c r="AG245" s="2677"/>
    </row>
    <row r="246" ht="13.5" customHeight="1">
      <c r="A246" s="2677"/>
      <c r="B246" s="2677"/>
      <c r="C246" s="2677"/>
      <c r="D246" s="2725" t="s">
        <v>8994</v>
      </c>
      <c r="E246" s="2628" t="s">
        <v>5461</v>
      </c>
      <c r="F246" s="2628" t="s">
        <v>6040</v>
      </c>
      <c r="G246" s="2628" t="s">
        <v>6001</v>
      </c>
      <c r="H246" s="2629" t="s">
        <v>8995</v>
      </c>
      <c r="I246" s="2629" t="s">
        <v>8996</v>
      </c>
      <c r="J246" s="2629" t="s">
        <v>8997</v>
      </c>
      <c r="K246" s="2629" t="s">
        <v>8998</v>
      </c>
      <c r="L246" s="2629" t="s">
        <v>8999</v>
      </c>
      <c r="M246" s="2629" t="s">
        <v>8997</v>
      </c>
      <c r="N246" s="2588"/>
      <c r="O246" s="2677"/>
      <c r="P246" s="2677"/>
      <c r="Q246" s="2730" t="s">
        <v>9000</v>
      </c>
      <c r="R246" s="2731" t="s">
        <v>692</v>
      </c>
      <c r="S246" s="2731" t="s">
        <v>5948</v>
      </c>
      <c r="T246" s="2731" t="s">
        <v>2000</v>
      </c>
      <c r="U246" s="2732" t="s">
        <v>9001</v>
      </c>
      <c r="V246" s="2732" t="s">
        <v>9002</v>
      </c>
      <c r="W246" s="2622" t="s">
        <v>9003</v>
      </c>
      <c r="X246" s="2677"/>
      <c r="Y246" s="2740" t="s">
        <v>9004</v>
      </c>
      <c r="Z246" s="2730" t="s">
        <v>9005</v>
      </c>
      <c r="AA246" s="2731" t="s">
        <v>5982</v>
      </c>
      <c r="AB246" s="2731" t="s">
        <v>5958</v>
      </c>
      <c r="AC246" s="2731" t="s">
        <v>5967</v>
      </c>
      <c r="AD246" s="2732" t="s">
        <v>9006</v>
      </c>
      <c r="AE246" s="2732" t="s">
        <v>9007</v>
      </c>
      <c r="AF246" s="2643" t="str">
        <f t="shared" si="7"/>
        <v>#VALUE!</v>
      </c>
      <c r="AG246" s="2677"/>
    </row>
    <row r="247" ht="13.5" customHeight="1">
      <c r="A247" s="2677"/>
      <c r="B247" s="2677"/>
      <c r="C247" s="2677"/>
      <c r="D247" s="2725" t="s">
        <v>9008</v>
      </c>
      <c r="E247" s="2628" t="s">
        <v>288</v>
      </c>
      <c r="F247" s="2628" t="s">
        <v>9009</v>
      </c>
      <c r="G247" s="2628" t="s">
        <v>6004</v>
      </c>
      <c r="H247" s="2629" t="s">
        <v>9010</v>
      </c>
      <c r="I247" s="2629" t="s">
        <v>9011</v>
      </c>
      <c r="J247" s="2629" t="s">
        <v>9012</v>
      </c>
      <c r="K247" s="2629" t="s">
        <v>9013</v>
      </c>
      <c r="L247" s="2629" t="s">
        <v>9014</v>
      </c>
      <c r="M247" s="2629" t="s">
        <v>9012</v>
      </c>
      <c r="N247" s="2588"/>
      <c r="O247" s="2677"/>
      <c r="P247" s="2677"/>
      <c r="Q247" s="2730" t="s">
        <v>9015</v>
      </c>
      <c r="R247" s="2731" t="s">
        <v>288</v>
      </c>
      <c r="S247" s="2731" t="s">
        <v>5949</v>
      </c>
      <c r="T247" s="2731" t="s">
        <v>5947</v>
      </c>
      <c r="U247" s="2732" t="s">
        <v>9016</v>
      </c>
      <c r="V247" s="2732" t="s">
        <v>9017</v>
      </c>
      <c r="W247" s="2622" t="s">
        <v>251</v>
      </c>
      <c r="X247" s="2677"/>
      <c r="Y247" s="2756" t="s">
        <v>8424</v>
      </c>
      <c r="Z247" s="2742" t="s">
        <v>9018</v>
      </c>
      <c r="AA247" s="2757" t="s">
        <v>5983</v>
      </c>
      <c r="AB247" s="2757" t="s">
        <v>5896</v>
      </c>
      <c r="AC247" s="2757" t="s">
        <v>5968</v>
      </c>
      <c r="AD247" s="2758" t="s">
        <v>9019</v>
      </c>
      <c r="AE247" s="2758" t="s">
        <v>9020</v>
      </c>
      <c r="AF247" s="2759" t="str">
        <f t="shared" si="7"/>
        <v>#VALUE!</v>
      </c>
      <c r="AG247" s="2677"/>
    </row>
    <row r="248" ht="13.5" customHeight="1">
      <c r="A248" s="2677"/>
      <c r="B248" s="2677"/>
      <c r="C248" s="2677"/>
      <c r="D248" s="2725" t="s">
        <v>9021</v>
      </c>
      <c r="E248" s="2628" t="s">
        <v>4983</v>
      </c>
      <c r="F248" s="2628" t="s">
        <v>9022</v>
      </c>
      <c r="G248" s="2628" t="s">
        <v>5998</v>
      </c>
      <c r="H248" s="2629" t="s">
        <v>9023</v>
      </c>
      <c r="I248" s="2629" t="s">
        <v>9024</v>
      </c>
      <c r="J248" s="2629" t="s">
        <v>8934</v>
      </c>
      <c r="K248" s="2629" t="s">
        <v>9025</v>
      </c>
      <c r="L248" s="2629" t="s">
        <v>9026</v>
      </c>
      <c r="M248" s="2629" t="s">
        <v>8934</v>
      </c>
      <c r="N248" s="2588"/>
      <c r="O248" s="2677"/>
      <c r="P248" s="2677"/>
      <c r="Q248" s="2730" t="s">
        <v>9027</v>
      </c>
      <c r="R248" s="2731" t="s">
        <v>288</v>
      </c>
      <c r="S248" s="2731" t="s">
        <v>5950</v>
      </c>
      <c r="T248" s="2731" t="s">
        <v>2240</v>
      </c>
      <c r="U248" s="2732" t="s">
        <v>9028</v>
      </c>
      <c r="V248" s="2732" t="s">
        <v>9029</v>
      </c>
      <c r="W248" s="2622" t="s">
        <v>9030</v>
      </c>
      <c r="X248" s="2677"/>
      <c r="Y248" s="2756" t="s">
        <v>8424</v>
      </c>
      <c r="Z248" s="2742" t="s">
        <v>9031</v>
      </c>
      <c r="AA248" s="2757" t="s">
        <v>5878</v>
      </c>
      <c r="AB248" s="2757" t="s">
        <v>5964</v>
      </c>
      <c r="AC248" s="2757">
        <v>74.0</v>
      </c>
      <c r="AD248" s="2758" t="s">
        <v>9032</v>
      </c>
      <c r="AE248" s="2758" t="s">
        <v>9033</v>
      </c>
      <c r="AF248" s="2759" t="str">
        <f t="shared" si="7"/>
        <v>#VALUE!</v>
      </c>
      <c r="AG248" s="2677"/>
    </row>
    <row r="249" ht="13.5" customHeight="1">
      <c r="A249" s="2677"/>
      <c r="B249" s="2677"/>
      <c r="C249" s="2677"/>
      <c r="D249" s="2725" t="s">
        <v>9034</v>
      </c>
      <c r="E249" s="2628" t="s">
        <v>288</v>
      </c>
      <c r="F249" s="2628" t="s">
        <v>9035</v>
      </c>
      <c r="G249" s="2628" t="s">
        <v>5999</v>
      </c>
      <c r="H249" s="2629" t="s">
        <v>9036</v>
      </c>
      <c r="I249" s="2629" t="s">
        <v>9037</v>
      </c>
      <c r="J249" s="2629" t="s">
        <v>8922</v>
      </c>
      <c r="K249" s="2629" t="s">
        <v>9038</v>
      </c>
      <c r="L249" s="2629" t="s">
        <v>9039</v>
      </c>
      <c r="M249" s="2629" t="s">
        <v>8922</v>
      </c>
      <c r="N249" s="2588"/>
      <c r="O249" s="2677"/>
      <c r="P249" s="2677"/>
      <c r="Q249" s="2730" t="s">
        <v>9040</v>
      </c>
      <c r="R249" s="2731" t="s">
        <v>692</v>
      </c>
      <c r="S249" s="2731" t="s">
        <v>1928</v>
      </c>
      <c r="T249" s="2731" t="s">
        <v>2000</v>
      </c>
      <c r="U249" s="2732" t="s">
        <v>9041</v>
      </c>
      <c r="V249" s="2732" t="s">
        <v>9042</v>
      </c>
      <c r="W249" s="2622" t="s">
        <v>9043</v>
      </c>
      <c r="X249" s="2677"/>
      <c r="Y249" s="2740" t="s">
        <v>6536</v>
      </c>
      <c r="Z249" s="2730" t="s">
        <v>9044</v>
      </c>
      <c r="AA249" s="2731" t="s">
        <v>5875</v>
      </c>
      <c r="AB249" s="2731" t="s">
        <v>1035</v>
      </c>
      <c r="AC249" s="2731" t="s">
        <v>6255</v>
      </c>
      <c r="AD249" s="2732" t="s">
        <v>7900</v>
      </c>
      <c r="AE249" s="2732" t="s">
        <v>7901</v>
      </c>
      <c r="AF249" s="2643" t="str">
        <f t="shared" si="7"/>
        <v>#VALUE!</v>
      </c>
      <c r="AG249" s="2677"/>
    </row>
    <row r="250" ht="13.5" customHeight="1">
      <c r="A250" s="2677"/>
      <c r="B250" s="2677"/>
      <c r="C250" s="2677"/>
      <c r="D250" s="2725" t="s">
        <v>9045</v>
      </c>
      <c r="E250" s="2628" t="s">
        <v>4983</v>
      </c>
      <c r="F250" s="2628" t="s">
        <v>6010</v>
      </c>
      <c r="G250" s="2628" t="s">
        <v>5993</v>
      </c>
      <c r="H250" s="2629" t="s">
        <v>9046</v>
      </c>
      <c r="I250" s="2629" t="s">
        <v>9047</v>
      </c>
      <c r="J250" s="2629" t="s">
        <v>8947</v>
      </c>
      <c r="K250" s="2629" t="s">
        <v>9048</v>
      </c>
      <c r="L250" s="2629" t="s">
        <v>9049</v>
      </c>
      <c r="M250" s="2629" t="s">
        <v>8947</v>
      </c>
      <c r="N250" s="2588"/>
      <c r="O250" s="2677"/>
      <c r="P250" s="2677"/>
      <c r="Q250" s="2730" t="s">
        <v>9050</v>
      </c>
      <c r="R250" s="2731" t="s">
        <v>95</v>
      </c>
      <c r="S250" s="2731" t="s">
        <v>5900</v>
      </c>
      <c r="T250" s="2731" t="s">
        <v>5938</v>
      </c>
      <c r="U250" s="2732" t="s">
        <v>9051</v>
      </c>
      <c r="V250" s="2732" t="s">
        <v>9052</v>
      </c>
      <c r="W250" s="2622" t="s">
        <v>9053</v>
      </c>
      <c r="X250" s="2677"/>
      <c r="Y250" s="2740" t="s">
        <v>6309</v>
      </c>
      <c r="Z250" s="2730" t="s">
        <v>9054</v>
      </c>
      <c r="AA250" s="2731" t="s">
        <v>5875</v>
      </c>
      <c r="AB250" s="2731" t="s">
        <v>1153</v>
      </c>
      <c r="AC250" s="2731" t="s">
        <v>5977</v>
      </c>
      <c r="AD250" s="2732" t="s">
        <v>9055</v>
      </c>
      <c r="AE250" s="2732" t="s">
        <v>9056</v>
      </c>
      <c r="AF250" s="2643" t="str">
        <f t="shared" si="7"/>
        <v>#VALUE!</v>
      </c>
      <c r="AG250" s="2677"/>
    </row>
    <row r="251" ht="13.5" customHeight="1">
      <c r="A251" s="2677"/>
      <c r="B251" s="2677"/>
      <c r="C251" s="2677"/>
      <c r="D251" s="2725" t="s">
        <v>9057</v>
      </c>
      <c r="E251" s="2628" t="s">
        <v>4983</v>
      </c>
      <c r="F251" s="2628" t="s">
        <v>6042</v>
      </c>
      <c r="G251" s="2628" t="s">
        <v>5944</v>
      </c>
      <c r="H251" s="2629" t="s">
        <v>9058</v>
      </c>
      <c r="I251" s="2629" t="s">
        <v>9059</v>
      </c>
      <c r="J251" s="2629" t="s">
        <v>8984</v>
      </c>
      <c r="K251" s="2629" t="s">
        <v>9060</v>
      </c>
      <c r="L251" s="2629" t="s">
        <v>9061</v>
      </c>
      <c r="M251" s="2629" t="s">
        <v>8984</v>
      </c>
      <c r="N251" s="2588"/>
      <c r="O251" s="2677"/>
      <c r="P251" s="2677"/>
      <c r="Q251" s="2730" t="s">
        <v>9062</v>
      </c>
      <c r="R251" s="2731" t="s">
        <v>4983</v>
      </c>
      <c r="S251" s="2731" t="s">
        <v>1086</v>
      </c>
      <c r="T251" s="2731" t="s">
        <v>5939</v>
      </c>
      <c r="U251" s="2732" t="s">
        <v>9063</v>
      </c>
      <c r="V251" s="2732" t="s">
        <v>9064</v>
      </c>
      <c r="W251" s="2622" t="s">
        <v>9065</v>
      </c>
      <c r="X251" s="2677"/>
      <c r="Y251" s="2740" t="s">
        <v>6536</v>
      </c>
      <c r="Z251" s="2730" t="s">
        <v>9066</v>
      </c>
      <c r="AA251" s="2731" t="s">
        <v>5982</v>
      </c>
      <c r="AB251" s="2731" t="s">
        <v>1909</v>
      </c>
      <c r="AC251" s="2731">
        <v>43.0</v>
      </c>
      <c r="AD251" s="2732" t="s">
        <v>8609</v>
      </c>
      <c r="AE251" s="2732" t="s">
        <v>8610</v>
      </c>
      <c r="AF251" s="2643" t="str">
        <f t="shared" si="7"/>
        <v>#VALUE!</v>
      </c>
      <c r="AG251" s="2677"/>
    </row>
    <row r="252" ht="13.5" customHeight="1">
      <c r="A252" s="2677"/>
      <c r="B252" s="2677"/>
      <c r="C252" s="2677"/>
      <c r="D252" s="2725" t="s">
        <v>7741</v>
      </c>
      <c r="E252" s="2628" t="s">
        <v>4983</v>
      </c>
      <c r="F252" s="2628" t="s">
        <v>9067</v>
      </c>
      <c r="G252" s="2628" t="s">
        <v>5998</v>
      </c>
      <c r="H252" s="2629" t="s">
        <v>9068</v>
      </c>
      <c r="I252" s="2629" t="s">
        <v>9069</v>
      </c>
      <c r="J252" s="2629" t="s">
        <v>8934</v>
      </c>
      <c r="K252" s="2629" t="s">
        <v>9070</v>
      </c>
      <c r="L252" s="2629" t="s">
        <v>9071</v>
      </c>
      <c r="M252" s="2629" t="s">
        <v>8934</v>
      </c>
      <c r="N252" s="2588"/>
      <c r="O252" s="2677"/>
      <c r="P252" s="2677"/>
      <c r="Q252" s="2730" t="s">
        <v>9072</v>
      </c>
      <c r="R252" s="2731" t="s">
        <v>288</v>
      </c>
      <c r="S252" s="2731" t="s">
        <v>2234</v>
      </c>
      <c r="T252" s="2731" t="s">
        <v>2010</v>
      </c>
      <c r="U252" s="2732" t="s">
        <v>9073</v>
      </c>
      <c r="V252" s="2732" t="s">
        <v>9074</v>
      </c>
      <c r="W252" s="2622" t="s">
        <v>9075</v>
      </c>
      <c r="X252" s="2677"/>
      <c r="Y252" s="2740" t="s">
        <v>6536</v>
      </c>
      <c r="Z252" s="2730" t="s">
        <v>9076</v>
      </c>
      <c r="AA252" s="2731" t="s">
        <v>5982</v>
      </c>
      <c r="AB252" s="2731" t="s">
        <v>1285</v>
      </c>
      <c r="AC252" s="2731">
        <v>42.0</v>
      </c>
      <c r="AD252" s="2732" t="s">
        <v>9077</v>
      </c>
      <c r="AE252" s="2732" t="s">
        <v>6509</v>
      </c>
      <c r="AF252" s="2643" t="str">
        <f t="shared" si="7"/>
        <v>#VALUE!</v>
      </c>
      <c r="AG252" s="2677"/>
    </row>
    <row r="253" ht="13.5" customHeight="1">
      <c r="A253" s="2677"/>
      <c r="B253" s="2677"/>
      <c r="C253" s="2677"/>
      <c r="D253" s="2725" t="s">
        <v>7347</v>
      </c>
      <c r="E253" s="2628" t="s">
        <v>288</v>
      </c>
      <c r="F253" s="2628" t="s">
        <v>9078</v>
      </c>
      <c r="G253" s="2628" t="s">
        <v>6004</v>
      </c>
      <c r="H253" s="2629" t="s">
        <v>9079</v>
      </c>
      <c r="I253" s="2629" t="s">
        <v>9080</v>
      </c>
      <c r="J253" s="2629" t="s">
        <v>9012</v>
      </c>
      <c r="K253" s="2629" t="s">
        <v>9081</v>
      </c>
      <c r="L253" s="2629" t="s">
        <v>9082</v>
      </c>
      <c r="M253" s="2629" t="s">
        <v>9012</v>
      </c>
      <c r="N253" s="2588"/>
      <c r="O253" s="2677"/>
      <c r="P253" s="2677"/>
      <c r="Q253" s="2730" t="s">
        <v>9083</v>
      </c>
      <c r="R253" s="2731" t="s">
        <v>4983</v>
      </c>
      <c r="S253" s="2731" t="s">
        <v>72</v>
      </c>
      <c r="T253" s="2731" t="s">
        <v>5940</v>
      </c>
      <c r="U253" s="2732" t="s">
        <v>9084</v>
      </c>
      <c r="V253" s="2732" t="s">
        <v>9085</v>
      </c>
      <c r="W253" s="2622" t="s">
        <v>9086</v>
      </c>
      <c r="X253" s="2677"/>
      <c r="Y253" s="2740" t="s">
        <v>4935</v>
      </c>
      <c r="Z253" s="2730" t="s">
        <v>9087</v>
      </c>
      <c r="AA253" s="2731" t="s">
        <v>5982</v>
      </c>
      <c r="AB253" s="2731" t="s">
        <v>5888</v>
      </c>
      <c r="AC253" s="2731" t="s">
        <v>5974</v>
      </c>
      <c r="AD253" s="2732" t="s">
        <v>8620</v>
      </c>
      <c r="AE253" s="2732" t="s">
        <v>8621</v>
      </c>
      <c r="AF253" s="2643" t="str">
        <f t="shared" si="7"/>
        <v>#VALUE!</v>
      </c>
      <c r="AG253" s="2677"/>
    </row>
    <row r="254" ht="13.5" customHeight="1">
      <c r="A254" s="2677"/>
      <c r="B254" s="2677"/>
      <c r="C254" s="2677"/>
      <c r="D254" s="2725" t="s">
        <v>9088</v>
      </c>
      <c r="E254" s="2628" t="s">
        <v>4983</v>
      </c>
      <c r="F254" s="2628" t="s">
        <v>6041</v>
      </c>
      <c r="G254" s="2628" t="s">
        <v>6002</v>
      </c>
      <c r="H254" s="2629" t="s">
        <v>9089</v>
      </c>
      <c r="I254" s="2629" t="s">
        <v>9090</v>
      </c>
      <c r="J254" s="2629" t="s">
        <v>8972</v>
      </c>
      <c r="K254" s="2629" t="s">
        <v>9091</v>
      </c>
      <c r="L254" s="2629" t="s">
        <v>9092</v>
      </c>
      <c r="M254" s="2629" t="s">
        <v>8972</v>
      </c>
      <c r="N254" s="2588"/>
      <c r="O254" s="2677"/>
      <c r="P254" s="2677"/>
      <c r="Q254" s="2730" t="s">
        <v>9093</v>
      </c>
      <c r="R254" s="2731" t="s">
        <v>5461</v>
      </c>
      <c r="S254" s="2731">
        <v>65.0</v>
      </c>
      <c r="T254" s="2731" t="s">
        <v>1907</v>
      </c>
      <c r="U254" s="2732" t="s">
        <v>9094</v>
      </c>
      <c r="V254" s="2732" t="s">
        <v>9095</v>
      </c>
      <c r="W254" s="2622" t="s">
        <v>9096</v>
      </c>
      <c r="X254" s="2677"/>
      <c r="Y254" s="2756" t="s">
        <v>8424</v>
      </c>
      <c r="Z254" s="2742" t="s">
        <v>9097</v>
      </c>
      <c r="AA254" s="2757" t="s">
        <v>5878</v>
      </c>
      <c r="AB254" s="2757" t="s">
        <v>5963</v>
      </c>
      <c r="AC254" s="2757">
        <v>75.0</v>
      </c>
      <c r="AD254" s="2758" t="s">
        <v>7909</v>
      </c>
      <c r="AE254" s="2758" t="s">
        <v>7910</v>
      </c>
      <c r="AF254" s="2759" t="str">
        <f t="shared" si="7"/>
        <v>#VALUE!</v>
      </c>
      <c r="AG254" s="2677"/>
    </row>
    <row r="255" ht="13.5" customHeight="1">
      <c r="A255" s="2677"/>
      <c r="B255" s="2677"/>
      <c r="C255" s="2677"/>
      <c r="D255" s="2725" t="s">
        <v>9098</v>
      </c>
      <c r="E255" s="2628" t="s">
        <v>4983</v>
      </c>
      <c r="F255" s="2628" t="s">
        <v>6042</v>
      </c>
      <c r="G255" s="2628" t="s">
        <v>5944</v>
      </c>
      <c r="H255" s="2629" t="s">
        <v>9099</v>
      </c>
      <c r="I255" s="2629" t="s">
        <v>9100</v>
      </c>
      <c r="J255" s="2629" t="s">
        <v>8984</v>
      </c>
      <c r="K255" s="2629" t="s">
        <v>9101</v>
      </c>
      <c r="L255" s="2629" t="s">
        <v>9102</v>
      </c>
      <c r="M255" s="2629" t="s">
        <v>8984</v>
      </c>
      <c r="N255" s="2588"/>
      <c r="O255" s="2677"/>
      <c r="P255" s="2677"/>
      <c r="Q255" s="2730" t="s">
        <v>9103</v>
      </c>
      <c r="R255" s="2731" t="s">
        <v>4983</v>
      </c>
      <c r="S255" s="2731" t="s">
        <v>359</v>
      </c>
      <c r="T255" s="2731" t="s">
        <v>5944</v>
      </c>
      <c r="U255" s="2732" t="s">
        <v>9104</v>
      </c>
      <c r="V255" s="2732" t="s">
        <v>9105</v>
      </c>
      <c r="W255" s="2622" t="s">
        <v>9106</v>
      </c>
      <c r="X255" s="2677"/>
      <c r="Y255" s="2740" t="s">
        <v>4943</v>
      </c>
      <c r="Z255" s="2730" t="s">
        <v>9107</v>
      </c>
      <c r="AA255" s="2731" t="s">
        <v>5983</v>
      </c>
      <c r="AB255" s="2731" t="s">
        <v>5962</v>
      </c>
      <c r="AC255" s="2731" t="s">
        <v>447</v>
      </c>
      <c r="AD255" s="2732" t="s">
        <v>8631</v>
      </c>
      <c r="AE255" s="2732" t="s">
        <v>8632</v>
      </c>
      <c r="AF255" s="2643" t="str">
        <f t="shared" si="7"/>
        <v>#VALUE!</v>
      </c>
      <c r="AG255" s="2677"/>
    </row>
    <row r="256" ht="13.5" customHeight="1">
      <c r="A256" s="2677"/>
      <c r="B256" s="2677"/>
      <c r="C256" s="2677"/>
      <c r="D256" s="2725" t="s">
        <v>9108</v>
      </c>
      <c r="E256" s="2628" t="s">
        <v>288</v>
      </c>
      <c r="F256" s="2628" t="s">
        <v>9035</v>
      </c>
      <c r="G256" s="2628" t="s">
        <v>5999</v>
      </c>
      <c r="H256" s="2629" t="s">
        <v>9109</v>
      </c>
      <c r="I256" s="2629" t="s">
        <v>9110</v>
      </c>
      <c r="J256" s="2629" t="s">
        <v>8922</v>
      </c>
      <c r="K256" s="2629" t="s">
        <v>9111</v>
      </c>
      <c r="L256" s="2629" t="s">
        <v>9112</v>
      </c>
      <c r="M256" s="2629" t="s">
        <v>8922</v>
      </c>
      <c r="N256" s="2588"/>
      <c r="O256" s="2677"/>
      <c r="P256" s="2677"/>
      <c r="Q256" s="2730" t="s">
        <v>9113</v>
      </c>
      <c r="R256" s="2731" t="s">
        <v>4983</v>
      </c>
      <c r="S256" s="2731" t="s">
        <v>5902</v>
      </c>
      <c r="T256" s="2731" t="s">
        <v>5888</v>
      </c>
      <c r="U256" s="2732" t="s">
        <v>9114</v>
      </c>
      <c r="V256" s="2732" t="s">
        <v>9115</v>
      </c>
      <c r="W256" s="2622" t="s">
        <v>9116</v>
      </c>
      <c r="X256" s="2677"/>
      <c r="Y256" s="2740" t="s">
        <v>9117</v>
      </c>
      <c r="Z256" s="2730" t="s">
        <v>9118</v>
      </c>
      <c r="AA256" s="2731" t="s">
        <v>5982</v>
      </c>
      <c r="AB256" s="2731" t="s">
        <v>5961</v>
      </c>
      <c r="AC256" s="2731" t="s">
        <v>5972</v>
      </c>
      <c r="AD256" s="2732" t="s">
        <v>9119</v>
      </c>
      <c r="AE256" s="2732" t="s">
        <v>9120</v>
      </c>
      <c r="AF256" s="2643" t="str">
        <f t="shared" si="7"/>
        <v>#VALUE!</v>
      </c>
      <c r="AG256" s="2677"/>
    </row>
    <row r="257" ht="13.5" customHeight="1">
      <c r="A257" s="2677"/>
      <c r="B257" s="2677"/>
      <c r="C257" s="2677"/>
      <c r="D257" s="2725" t="s">
        <v>8497</v>
      </c>
      <c r="E257" s="2628" t="s">
        <v>288</v>
      </c>
      <c r="F257" s="2628" t="s">
        <v>9035</v>
      </c>
      <c r="G257" s="2628" t="s">
        <v>5999</v>
      </c>
      <c r="H257" s="2629" t="s">
        <v>9121</v>
      </c>
      <c r="I257" s="2629" t="s">
        <v>9122</v>
      </c>
      <c r="J257" s="2629" t="s">
        <v>8922</v>
      </c>
      <c r="K257" s="2629" t="s">
        <v>9123</v>
      </c>
      <c r="L257" s="2629" t="s">
        <v>9124</v>
      </c>
      <c r="M257" s="2629" t="s">
        <v>8922</v>
      </c>
      <c r="N257" s="2588"/>
      <c r="O257" s="2677"/>
      <c r="P257" s="2677"/>
      <c r="Q257" s="2730" t="s">
        <v>9125</v>
      </c>
      <c r="R257" s="2731" t="s">
        <v>288</v>
      </c>
      <c r="S257" s="2731" t="s">
        <v>1111</v>
      </c>
      <c r="T257" s="2731" t="s">
        <v>370</v>
      </c>
      <c r="U257" s="2732" t="s">
        <v>9126</v>
      </c>
      <c r="V257" s="2732" t="s">
        <v>9127</v>
      </c>
      <c r="W257" s="2622" t="s">
        <v>9128</v>
      </c>
      <c r="X257" s="2677"/>
      <c r="Y257" s="2740" t="s">
        <v>6536</v>
      </c>
      <c r="Z257" s="2730" t="s">
        <v>9129</v>
      </c>
      <c r="AA257" s="2731" t="s">
        <v>5875</v>
      </c>
      <c r="AB257" s="2731">
        <v>66.0</v>
      </c>
      <c r="AC257" s="2731" t="s">
        <v>5971</v>
      </c>
      <c r="AD257" s="2732" t="s">
        <v>8642</v>
      </c>
      <c r="AE257" s="2732" t="s">
        <v>8643</v>
      </c>
      <c r="AF257" s="2643" t="str">
        <f t="shared" si="7"/>
        <v>#VALUE!</v>
      </c>
      <c r="AG257" s="2677"/>
    </row>
    <row r="258" ht="13.5" customHeight="1">
      <c r="A258" s="2677"/>
      <c r="B258" s="2677"/>
      <c r="C258" s="2677"/>
      <c r="D258" s="2725" t="s">
        <v>8475</v>
      </c>
      <c r="E258" s="2628" t="s">
        <v>4983</v>
      </c>
      <c r="F258" s="2628" t="s">
        <v>9067</v>
      </c>
      <c r="G258" s="2628" t="s">
        <v>5998</v>
      </c>
      <c r="H258" s="2629" t="s">
        <v>9130</v>
      </c>
      <c r="I258" s="2629" t="s">
        <v>9131</v>
      </c>
      <c r="J258" s="2629" t="s">
        <v>8934</v>
      </c>
      <c r="K258" s="2629" t="s">
        <v>9132</v>
      </c>
      <c r="L258" s="2629" t="s">
        <v>9133</v>
      </c>
      <c r="M258" s="2629" t="s">
        <v>8934</v>
      </c>
      <c r="N258" s="2588"/>
      <c r="O258" s="2677"/>
      <c r="P258" s="2677"/>
      <c r="Q258" s="2730" t="s">
        <v>9134</v>
      </c>
      <c r="R258" s="2731" t="s">
        <v>4983</v>
      </c>
      <c r="S258" s="2731" t="s">
        <v>1079</v>
      </c>
      <c r="T258" s="2731" t="s">
        <v>5945</v>
      </c>
      <c r="U258" s="2732" t="s">
        <v>9135</v>
      </c>
      <c r="V258" s="2732" t="s">
        <v>9136</v>
      </c>
      <c r="W258" s="2622" t="s">
        <v>9137</v>
      </c>
      <c r="X258" s="2677"/>
      <c r="Y258" s="2740" t="s">
        <v>6536</v>
      </c>
      <c r="Z258" s="2730" t="s">
        <v>9138</v>
      </c>
      <c r="AA258" s="2731" t="s">
        <v>5875</v>
      </c>
      <c r="AB258" s="2731" t="s">
        <v>5959</v>
      </c>
      <c r="AC258" s="2731" t="s">
        <v>5970</v>
      </c>
      <c r="AD258" s="2732" t="s">
        <v>9139</v>
      </c>
      <c r="AE258" s="2732" t="s">
        <v>9140</v>
      </c>
      <c r="AF258" s="2643" t="str">
        <f t="shared" si="7"/>
        <v>#VALUE!</v>
      </c>
      <c r="AG258" s="2677"/>
    </row>
    <row r="259" ht="13.5" customHeight="1">
      <c r="A259" s="2677"/>
      <c r="B259" s="2677"/>
      <c r="C259" s="2677"/>
      <c r="D259" s="2761" t="s">
        <v>9141</v>
      </c>
      <c r="E259" s="2677"/>
      <c r="F259" s="2677"/>
      <c r="G259" s="2677"/>
      <c r="H259" s="2677"/>
      <c r="I259" s="2646" t="s">
        <v>9142</v>
      </c>
      <c r="J259" s="2677"/>
      <c r="K259" s="2677"/>
      <c r="L259" s="2677"/>
      <c r="M259" s="2740" t="s">
        <v>9143</v>
      </c>
      <c r="N259" s="2762" t="s">
        <v>9144</v>
      </c>
      <c r="O259" s="2740" t="s">
        <v>9145</v>
      </c>
      <c r="P259" s="2677"/>
      <c r="Q259" s="2730" t="s">
        <v>9146</v>
      </c>
      <c r="R259" s="2731" t="s">
        <v>4983</v>
      </c>
      <c r="S259" s="2731" t="s">
        <v>5902</v>
      </c>
      <c r="T259" s="2731" t="s">
        <v>5888</v>
      </c>
      <c r="U259" s="2732" t="s">
        <v>9147</v>
      </c>
      <c r="V259" s="2732" t="s">
        <v>9148</v>
      </c>
      <c r="W259" s="2622" t="s">
        <v>9149</v>
      </c>
      <c r="X259" s="2677"/>
      <c r="Y259" s="2740" t="s">
        <v>6536</v>
      </c>
      <c r="Z259" s="2730" t="s">
        <v>9150</v>
      </c>
      <c r="AA259" s="2731" t="s">
        <v>5875</v>
      </c>
      <c r="AB259" s="2731" t="s">
        <v>5959</v>
      </c>
      <c r="AC259" s="2731" t="s">
        <v>5970</v>
      </c>
      <c r="AD259" s="2732" t="s">
        <v>8654</v>
      </c>
      <c r="AE259" s="2732" t="s">
        <v>8655</v>
      </c>
      <c r="AF259" s="2643" t="str">
        <f t="shared" si="7"/>
        <v>#VALUE!</v>
      </c>
      <c r="AG259" s="2677"/>
    </row>
    <row r="260" ht="13.5" customHeight="1">
      <c r="A260" s="2677"/>
      <c r="B260" s="2677"/>
      <c r="C260" s="2740" t="s">
        <v>4935</v>
      </c>
      <c r="D260" s="2763" t="s">
        <v>8289</v>
      </c>
      <c r="E260" s="2764" t="s">
        <v>17</v>
      </c>
      <c r="F260" s="2764" t="s">
        <v>5904</v>
      </c>
      <c r="G260" s="2764" t="s">
        <v>5880</v>
      </c>
      <c r="H260" s="2765" t="s">
        <v>9151</v>
      </c>
      <c r="I260" s="2765" t="s">
        <v>9152</v>
      </c>
      <c r="J260" s="2765" t="s">
        <v>9153</v>
      </c>
      <c r="K260" s="2765" t="s">
        <v>9154</v>
      </c>
      <c r="L260" s="2765" t="s">
        <v>9155</v>
      </c>
      <c r="M260" s="2766" t="str">
        <f t="shared" ref="M260:M390" si="8">ROUND(I260/1000000,0)</f>
        <v>#VALUE!</v>
      </c>
      <c r="N260" s="2588"/>
      <c r="O260" s="2677"/>
      <c r="P260" s="2677"/>
      <c r="Q260" s="2730" t="s">
        <v>9156</v>
      </c>
      <c r="R260" s="2731" t="s">
        <v>4983</v>
      </c>
      <c r="S260" s="2731" t="s">
        <v>359</v>
      </c>
      <c r="T260" s="2731" t="s">
        <v>5944</v>
      </c>
      <c r="U260" s="2732" t="s">
        <v>9157</v>
      </c>
      <c r="V260" s="2732" t="s">
        <v>9158</v>
      </c>
      <c r="W260" s="2622" t="s">
        <v>9159</v>
      </c>
      <c r="X260" s="2677"/>
      <c r="Y260" s="2677"/>
      <c r="Z260" s="2730" t="s">
        <v>9160</v>
      </c>
      <c r="AA260" s="2731" t="s">
        <v>5878</v>
      </c>
      <c r="AB260" s="2731" t="s">
        <v>5900</v>
      </c>
      <c r="AC260" s="2731" t="s">
        <v>5988</v>
      </c>
      <c r="AD260" s="2732" t="s">
        <v>9161</v>
      </c>
      <c r="AE260" s="2732" t="s">
        <v>9162</v>
      </c>
      <c r="AF260" s="2643" t="str">
        <f t="shared" si="7"/>
        <v>#VALUE!</v>
      </c>
      <c r="AG260" s="2677"/>
    </row>
    <row r="261" ht="13.5" customHeight="1">
      <c r="A261" s="2677"/>
      <c r="B261" s="2677"/>
      <c r="C261" s="2677"/>
      <c r="D261" s="2767" t="s">
        <v>9163</v>
      </c>
      <c r="E261" s="2768" t="s">
        <v>288</v>
      </c>
      <c r="F261" s="2768" t="s">
        <v>5905</v>
      </c>
      <c r="G261" s="2768" t="s">
        <v>5881</v>
      </c>
      <c r="H261" s="2769" t="s">
        <v>9164</v>
      </c>
      <c r="I261" s="2769" t="s">
        <v>9165</v>
      </c>
      <c r="J261" s="2769" t="s">
        <v>9166</v>
      </c>
      <c r="K261" s="2769" t="s">
        <v>9167</v>
      </c>
      <c r="L261" s="2769" t="s">
        <v>9168</v>
      </c>
      <c r="M261" s="2766" t="str">
        <f t="shared" si="8"/>
        <v>#VALUE!</v>
      </c>
      <c r="N261" s="2588"/>
      <c r="O261" s="2677"/>
      <c r="P261" s="2677"/>
      <c r="Q261" s="2730" t="s">
        <v>9169</v>
      </c>
      <c r="R261" s="2731" t="s">
        <v>5461</v>
      </c>
      <c r="S261" s="2731">
        <v>65.0</v>
      </c>
      <c r="T261" s="2731" t="s">
        <v>1907</v>
      </c>
      <c r="U261" s="2732" t="s">
        <v>9170</v>
      </c>
      <c r="V261" s="2732" t="s">
        <v>9171</v>
      </c>
      <c r="W261" s="2622" t="s">
        <v>9172</v>
      </c>
      <c r="X261" s="2677"/>
      <c r="Y261" s="2740" t="s">
        <v>9173</v>
      </c>
      <c r="Z261" s="2730" t="s">
        <v>9174</v>
      </c>
      <c r="AA261" s="2731" t="s">
        <v>5983</v>
      </c>
      <c r="AB261" s="2731" t="s">
        <v>5896</v>
      </c>
      <c r="AC261" s="2731" t="s">
        <v>5989</v>
      </c>
      <c r="AD261" s="2732" t="s">
        <v>9175</v>
      </c>
      <c r="AE261" s="2732" t="s">
        <v>9176</v>
      </c>
      <c r="AF261" s="2643" t="str">
        <f t="shared" si="7"/>
        <v>#VALUE!</v>
      </c>
      <c r="AG261" s="2677"/>
    </row>
    <row r="262" ht="13.5" customHeight="1">
      <c r="A262" s="2677"/>
      <c r="B262" s="2677"/>
      <c r="C262" s="2740" t="s">
        <v>4943</v>
      </c>
      <c r="D262" s="2767" t="s">
        <v>9177</v>
      </c>
      <c r="E262" s="2768" t="s">
        <v>5461</v>
      </c>
      <c r="F262" s="2768" t="s">
        <v>5907</v>
      </c>
      <c r="G262" s="2768" t="s">
        <v>5883</v>
      </c>
      <c r="H262" s="2769" t="s">
        <v>9178</v>
      </c>
      <c r="I262" s="2769" t="s">
        <v>9179</v>
      </c>
      <c r="J262" s="2769" t="s">
        <v>9180</v>
      </c>
      <c r="K262" s="2769" t="s">
        <v>9181</v>
      </c>
      <c r="L262" s="2769" t="s">
        <v>9182</v>
      </c>
      <c r="M262" s="2766" t="str">
        <f t="shared" si="8"/>
        <v>#VALUE!</v>
      </c>
      <c r="N262" s="2588"/>
      <c r="O262" s="2677"/>
      <c r="P262" s="2677"/>
      <c r="Q262" s="2730" t="s">
        <v>9183</v>
      </c>
      <c r="R262" s="2731" t="s">
        <v>95</v>
      </c>
      <c r="S262" s="2731">
        <v>75.0</v>
      </c>
      <c r="T262" s="2731" t="s">
        <v>5941</v>
      </c>
      <c r="U262" s="2732" t="s">
        <v>9184</v>
      </c>
      <c r="V262" s="2732" t="s">
        <v>9185</v>
      </c>
      <c r="W262" s="2622" t="s">
        <v>9186</v>
      </c>
      <c r="X262" s="2677"/>
      <c r="Y262" s="2740" t="s">
        <v>6994</v>
      </c>
      <c r="Z262" s="2730" t="s">
        <v>9187</v>
      </c>
      <c r="AA262" s="2731" t="s">
        <v>5982</v>
      </c>
      <c r="AB262" s="2731" t="s">
        <v>5958</v>
      </c>
      <c r="AC262" s="2731" t="s">
        <v>5967</v>
      </c>
      <c r="AD262" s="2732" t="s">
        <v>9188</v>
      </c>
      <c r="AE262" s="2732" t="s">
        <v>9189</v>
      </c>
      <c r="AF262" s="2643" t="str">
        <f t="shared" si="7"/>
        <v>#VALUE!</v>
      </c>
      <c r="AG262" s="2677"/>
    </row>
    <row r="263" ht="13.5" customHeight="1">
      <c r="A263" s="2677"/>
      <c r="B263" s="2677"/>
      <c r="C263" s="2677"/>
      <c r="D263" s="2767" t="s">
        <v>9190</v>
      </c>
      <c r="E263" s="2768" t="s">
        <v>5461</v>
      </c>
      <c r="F263" s="2768" t="s">
        <v>5920</v>
      </c>
      <c r="G263" s="2768" t="s">
        <v>5896</v>
      </c>
      <c r="H263" s="2769" t="s">
        <v>9191</v>
      </c>
      <c r="I263" s="2769" t="s">
        <v>9192</v>
      </c>
      <c r="J263" s="2769" t="s">
        <v>9193</v>
      </c>
      <c r="K263" s="2769" t="s">
        <v>9194</v>
      </c>
      <c r="L263" s="2769" t="s">
        <v>9195</v>
      </c>
      <c r="M263" s="2766" t="str">
        <f t="shared" si="8"/>
        <v>#VALUE!</v>
      </c>
      <c r="N263" s="2588"/>
      <c r="O263" s="2677"/>
      <c r="P263" s="2677"/>
      <c r="Q263" s="2730" t="s">
        <v>9196</v>
      </c>
      <c r="R263" s="2731" t="s">
        <v>5461</v>
      </c>
      <c r="S263" s="2731" t="s">
        <v>370</v>
      </c>
      <c r="T263" s="2731" t="s">
        <v>1907</v>
      </c>
      <c r="U263" s="2732" t="s">
        <v>9197</v>
      </c>
      <c r="V263" s="2732" t="s">
        <v>9198</v>
      </c>
      <c r="W263" s="2622" t="s">
        <v>9199</v>
      </c>
      <c r="X263" s="2677"/>
      <c r="Y263" s="2740" t="s">
        <v>9200</v>
      </c>
      <c r="Z263" s="2730" t="s">
        <v>9201</v>
      </c>
      <c r="AA263" s="2731" t="s">
        <v>5875</v>
      </c>
      <c r="AB263" s="2731">
        <v>67.0</v>
      </c>
      <c r="AC263" s="2731" t="s">
        <v>2028</v>
      </c>
      <c r="AD263" s="2732" t="s">
        <v>9202</v>
      </c>
      <c r="AE263" s="2732" t="s">
        <v>9203</v>
      </c>
      <c r="AF263" s="2643" t="str">
        <f t="shared" si="7"/>
        <v>#VALUE!</v>
      </c>
      <c r="AG263" s="2677"/>
    </row>
    <row r="264" ht="13.5" customHeight="1">
      <c r="A264" s="2677"/>
      <c r="B264" s="2677"/>
      <c r="C264" s="2740" t="s">
        <v>4935</v>
      </c>
      <c r="D264" s="2767" t="s">
        <v>8813</v>
      </c>
      <c r="E264" s="2768" t="s">
        <v>288</v>
      </c>
      <c r="F264" s="2768" t="s">
        <v>5909</v>
      </c>
      <c r="G264" s="2768" t="s">
        <v>5885</v>
      </c>
      <c r="H264" s="2769" t="s">
        <v>9204</v>
      </c>
      <c r="I264" s="2769" t="s">
        <v>9205</v>
      </c>
      <c r="J264" s="2769" t="s">
        <v>8816</v>
      </c>
      <c r="K264" s="2769" t="s">
        <v>9206</v>
      </c>
      <c r="L264" s="2769" t="s">
        <v>9207</v>
      </c>
      <c r="M264" s="2766" t="str">
        <f t="shared" si="8"/>
        <v>#VALUE!</v>
      </c>
      <c r="N264" s="2588"/>
      <c r="O264" s="2677"/>
      <c r="P264" s="2677"/>
      <c r="Q264" s="2730" t="s">
        <v>9208</v>
      </c>
      <c r="R264" s="2731" t="s">
        <v>4983</v>
      </c>
      <c r="S264" s="2731" t="s">
        <v>72</v>
      </c>
      <c r="T264" s="2731" t="s">
        <v>5940</v>
      </c>
      <c r="U264" s="2732" t="s">
        <v>9209</v>
      </c>
      <c r="V264" s="2732" t="s">
        <v>9210</v>
      </c>
      <c r="W264" s="2622" t="s">
        <v>9211</v>
      </c>
      <c r="X264" s="2677"/>
      <c r="Y264" s="2740" t="s">
        <v>6428</v>
      </c>
      <c r="Z264" s="2730" t="s">
        <v>9212</v>
      </c>
      <c r="AA264" s="2731" t="s">
        <v>5982</v>
      </c>
      <c r="AB264" s="2731" t="s">
        <v>2232</v>
      </c>
      <c r="AC264" s="2731" t="s">
        <v>5966</v>
      </c>
      <c r="AD264" s="2732" t="s">
        <v>9213</v>
      </c>
      <c r="AE264" s="2732" t="s">
        <v>9214</v>
      </c>
      <c r="AF264" s="2643" t="str">
        <f t="shared" si="7"/>
        <v>#VALUE!</v>
      </c>
      <c r="AG264" s="2677"/>
    </row>
    <row r="265" ht="13.5" customHeight="1">
      <c r="A265" s="2677"/>
      <c r="B265" s="2677"/>
      <c r="C265" s="2740" t="s">
        <v>9215</v>
      </c>
      <c r="D265" s="2767" t="s">
        <v>9216</v>
      </c>
      <c r="E265" s="2768" t="s">
        <v>95</v>
      </c>
      <c r="F265" s="2768" t="s">
        <v>5908</v>
      </c>
      <c r="G265" s="2768" t="s">
        <v>5884</v>
      </c>
      <c r="H265" s="2769" t="s">
        <v>9217</v>
      </c>
      <c r="I265" s="2769" t="s">
        <v>9218</v>
      </c>
      <c r="J265" s="2769" t="s">
        <v>9219</v>
      </c>
      <c r="K265" s="2769" t="s">
        <v>9220</v>
      </c>
      <c r="L265" s="2769" t="s">
        <v>9221</v>
      </c>
      <c r="M265" s="2766" t="str">
        <f t="shared" si="8"/>
        <v>#VALUE!</v>
      </c>
      <c r="N265" s="2588"/>
      <c r="O265" s="2677"/>
      <c r="P265" s="2677"/>
      <c r="Q265" s="2730" t="s">
        <v>9222</v>
      </c>
      <c r="R265" s="2731" t="s">
        <v>288</v>
      </c>
      <c r="S265" s="2731" t="s">
        <v>2234</v>
      </c>
      <c r="T265" s="2731" t="s">
        <v>2010</v>
      </c>
      <c r="U265" s="2732" t="s">
        <v>9223</v>
      </c>
      <c r="V265" s="2732" t="s">
        <v>9224</v>
      </c>
      <c r="W265" s="2622" t="s">
        <v>9225</v>
      </c>
      <c r="X265" s="2677"/>
      <c r="Y265" s="2677"/>
      <c r="Z265" s="2770" t="s">
        <v>9226</v>
      </c>
      <c r="AA265" s="2771" t="s">
        <v>5876</v>
      </c>
      <c r="AB265" s="2771" t="s">
        <v>1079</v>
      </c>
      <c r="AC265" s="2771" t="s">
        <v>5958</v>
      </c>
      <c r="AD265" s="2772" t="s">
        <v>9227</v>
      </c>
      <c r="AE265" s="2772" t="s">
        <v>9228</v>
      </c>
      <c r="AF265" s="2643" t="str">
        <f t="shared" si="7"/>
        <v>#VALUE!</v>
      </c>
      <c r="AG265" s="2677"/>
    </row>
    <row r="266" ht="13.5" customHeight="1">
      <c r="A266" s="2677"/>
      <c r="B266" s="2677"/>
      <c r="C266" s="2677"/>
      <c r="D266" s="2767" t="s">
        <v>9229</v>
      </c>
      <c r="E266" s="2768" t="s">
        <v>288</v>
      </c>
      <c r="F266" s="2768" t="s">
        <v>5985</v>
      </c>
      <c r="G266" s="2768" t="s">
        <v>5984</v>
      </c>
      <c r="H266" s="2769" t="s">
        <v>9230</v>
      </c>
      <c r="I266" s="2769" t="s">
        <v>9231</v>
      </c>
      <c r="J266" s="2769" t="s">
        <v>8711</v>
      </c>
      <c r="K266" s="2769" t="s">
        <v>9232</v>
      </c>
      <c r="L266" s="2769" t="s">
        <v>9233</v>
      </c>
      <c r="M266" s="2766" t="str">
        <f t="shared" si="8"/>
        <v>#VALUE!</v>
      </c>
      <c r="N266" s="2588"/>
      <c r="O266" s="2677"/>
      <c r="P266" s="2677"/>
      <c r="Q266" s="2730" t="s">
        <v>9234</v>
      </c>
      <c r="R266" s="2731" t="s">
        <v>4983</v>
      </c>
      <c r="S266" s="2731" t="s">
        <v>1086</v>
      </c>
      <c r="T266" s="2731" t="s">
        <v>5939</v>
      </c>
      <c r="U266" s="2732" t="s">
        <v>9235</v>
      </c>
      <c r="V266" s="2732" t="s">
        <v>9236</v>
      </c>
      <c r="W266" s="2622" t="s">
        <v>9237</v>
      </c>
      <c r="X266" s="2677"/>
      <c r="Y266" s="2677"/>
      <c r="Z266" s="2773" t="s">
        <v>9238</v>
      </c>
      <c r="AA266" s="2774" t="s">
        <v>5878</v>
      </c>
      <c r="AB266" s="2774" t="s">
        <v>5979</v>
      </c>
      <c r="AC266" s="2774" t="s">
        <v>5964</v>
      </c>
      <c r="AD266" s="2775" t="s">
        <v>9239</v>
      </c>
      <c r="AE266" s="2775" t="s">
        <v>9240</v>
      </c>
      <c r="AF266" s="2643" t="str">
        <f t="shared" si="7"/>
        <v>#VALUE!</v>
      </c>
      <c r="AG266" s="2677"/>
    </row>
    <row r="267" ht="13.5" customHeight="1">
      <c r="A267" s="2677"/>
      <c r="B267" s="2677"/>
      <c r="C267" s="2740" t="s">
        <v>6241</v>
      </c>
      <c r="D267" s="2767" t="s">
        <v>9241</v>
      </c>
      <c r="E267" s="2768" t="s">
        <v>288</v>
      </c>
      <c r="F267" s="2768" t="s">
        <v>5916</v>
      </c>
      <c r="G267" s="2768" t="s">
        <v>5892</v>
      </c>
      <c r="H267" s="2769" t="s">
        <v>9242</v>
      </c>
      <c r="I267" s="2769" t="s">
        <v>9243</v>
      </c>
      <c r="J267" s="2769" t="s">
        <v>8839</v>
      </c>
      <c r="K267" s="2769" t="s">
        <v>9244</v>
      </c>
      <c r="L267" s="2769" t="s">
        <v>9245</v>
      </c>
      <c r="M267" s="2766" t="str">
        <f t="shared" si="8"/>
        <v>#VALUE!</v>
      </c>
      <c r="N267" s="2588"/>
      <c r="O267" s="2677"/>
      <c r="P267" s="2677"/>
      <c r="Q267" s="2730" t="s">
        <v>9246</v>
      </c>
      <c r="R267" s="2731" t="s">
        <v>95</v>
      </c>
      <c r="S267" s="2731" t="s">
        <v>5900</v>
      </c>
      <c r="T267" s="2731" t="s">
        <v>5938</v>
      </c>
      <c r="U267" s="2732" t="s">
        <v>9247</v>
      </c>
      <c r="V267" s="2732" t="s">
        <v>9248</v>
      </c>
      <c r="W267" s="2622" t="s">
        <v>9249</v>
      </c>
      <c r="X267" s="2677"/>
      <c r="Y267" s="2677"/>
      <c r="Z267" s="2773" t="s">
        <v>7938</v>
      </c>
      <c r="AA267" s="2774" t="s">
        <v>5875</v>
      </c>
      <c r="AB267" s="2774" t="s">
        <v>6525</v>
      </c>
      <c r="AC267" s="2774" t="s">
        <v>1153</v>
      </c>
      <c r="AD267" s="2775" t="s">
        <v>7939</v>
      </c>
      <c r="AE267" s="2775" t="s">
        <v>7940</v>
      </c>
      <c r="AF267" s="2643" t="str">
        <f t="shared" si="7"/>
        <v>#VALUE!</v>
      </c>
      <c r="AG267" s="2677"/>
    </row>
    <row r="268" ht="13.5" customHeight="1">
      <c r="A268" s="2677"/>
      <c r="B268" s="2677"/>
      <c r="C268" s="2740" t="s">
        <v>8424</v>
      </c>
      <c r="D268" s="2767" t="s">
        <v>9250</v>
      </c>
      <c r="E268" s="2768" t="s">
        <v>288</v>
      </c>
      <c r="F268" s="2768" t="s">
        <v>5918</v>
      </c>
      <c r="G268" s="2768" t="s">
        <v>5894</v>
      </c>
      <c r="H268" s="2769" t="s">
        <v>9251</v>
      </c>
      <c r="I268" s="2769" t="s">
        <v>9252</v>
      </c>
      <c r="J268" s="2769" t="s">
        <v>9253</v>
      </c>
      <c r="K268" s="2769" t="s">
        <v>9254</v>
      </c>
      <c r="L268" s="2769" t="s">
        <v>9255</v>
      </c>
      <c r="M268" s="2766" t="str">
        <f t="shared" si="8"/>
        <v>#VALUE!</v>
      </c>
      <c r="N268" s="2588"/>
      <c r="O268" s="2677"/>
      <c r="P268" s="2677"/>
      <c r="Q268" s="2730" t="s">
        <v>9256</v>
      </c>
      <c r="R268" s="2731" t="s">
        <v>692</v>
      </c>
      <c r="S268" s="2731" t="s">
        <v>5948</v>
      </c>
      <c r="T268" s="2731" t="s">
        <v>2000</v>
      </c>
      <c r="U268" s="2732" t="s">
        <v>9257</v>
      </c>
      <c r="V268" s="2732" t="s">
        <v>9258</v>
      </c>
      <c r="W268" s="2622" t="s">
        <v>9259</v>
      </c>
      <c r="X268" s="2677"/>
      <c r="Y268" s="2677"/>
      <c r="Z268" s="2773" t="s">
        <v>9260</v>
      </c>
      <c r="AA268" s="2774" t="s">
        <v>5877</v>
      </c>
      <c r="AB268" s="2774" t="s">
        <v>447</v>
      </c>
      <c r="AC268" s="2774" t="s">
        <v>5962</v>
      </c>
      <c r="AD268" s="2775" t="s">
        <v>9261</v>
      </c>
      <c r="AE268" s="2775" t="s">
        <v>9262</v>
      </c>
      <c r="AF268" s="2643" t="str">
        <f t="shared" si="7"/>
        <v>#VALUE!</v>
      </c>
      <c r="AG268" s="2677"/>
    </row>
    <row r="269" ht="13.5" customHeight="1">
      <c r="A269" s="2677"/>
      <c r="B269" s="2677"/>
      <c r="C269" s="2740" t="s">
        <v>4935</v>
      </c>
      <c r="D269" s="2767" t="s">
        <v>9263</v>
      </c>
      <c r="E269" s="2768" t="s">
        <v>288</v>
      </c>
      <c r="F269" s="2768" t="s">
        <v>8183</v>
      </c>
      <c r="G269" s="2768" t="s">
        <v>5984</v>
      </c>
      <c r="H269" s="2769" t="s">
        <v>9264</v>
      </c>
      <c r="I269" s="2769" t="s">
        <v>9265</v>
      </c>
      <c r="J269" s="2769" t="s">
        <v>8851</v>
      </c>
      <c r="K269" s="2769" t="s">
        <v>9266</v>
      </c>
      <c r="L269" s="2769" t="s">
        <v>9267</v>
      </c>
      <c r="M269" s="2766" t="str">
        <f t="shared" si="8"/>
        <v>#VALUE!</v>
      </c>
      <c r="N269" s="2588"/>
      <c r="O269" s="2677"/>
      <c r="P269" s="2677"/>
      <c r="Q269" s="2730" t="s">
        <v>9268</v>
      </c>
      <c r="R269" s="2731" t="s">
        <v>4983</v>
      </c>
      <c r="S269" s="2731" t="s">
        <v>5949</v>
      </c>
      <c r="T269" s="2731" t="s">
        <v>5947</v>
      </c>
      <c r="U269" s="2732" t="s">
        <v>9269</v>
      </c>
      <c r="V269" s="2732" t="s">
        <v>9270</v>
      </c>
      <c r="W269" s="2622" t="s">
        <v>9271</v>
      </c>
      <c r="X269" s="2677"/>
      <c r="Y269" s="2677"/>
      <c r="Z269" s="2773" t="s">
        <v>8858</v>
      </c>
      <c r="AA269" s="2774" t="s">
        <v>5878</v>
      </c>
      <c r="AB269" s="2774">
        <v>75.0</v>
      </c>
      <c r="AC269" s="2774" t="s">
        <v>5963</v>
      </c>
      <c r="AD269" s="2775" t="s">
        <v>8859</v>
      </c>
      <c r="AE269" s="2775" t="s">
        <v>8860</v>
      </c>
      <c r="AF269" s="2643" t="str">
        <f t="shared" si="7"/>
        <v>#VALUE!</v>
      </c>
      <c r="AG269" s="2677"/>
    </row>
    <row r="270" ht="13.5" customHeight="1">
      <c r="A270" s="2677"/>
      <c r="B270" s="2677"/>
      <c r="C270" s="2677"/>
      <c r="D270" s="2767" t="s">
        <v>9272</v>
      </c>
      <c r="E270" s="2768" t="s">
        <v>288</v>
      </c>
      <c r="F270" s="2768" t="s">
        <v>6069</v>
      </c>
      <c r="G270" s="2768" t="s">
        <v>5894</v>
      </c>
      <c r="H270" s="2769" t="s">
        <v>9273</v>
      </c>
      <c r="I270" s="2769" t="s">
        <v>9274</v>
      </c>
      <c r="J270" s="2769" t="s">
        <v>9253</v>
      </c>
      <c r="K270" s="2769" t="s">
        <v>9275</v>
      </c>
      <c r="L270" s="2769" t="s">
        <v>9276</v>
      </c>
      <c r="M270" s="2766" t="str">
        <f t="shared" si="8"/>
        <v>#VALUE!</v>
      </c>
      <c r="N270" s="2588"/>
      <c r="O270" s="2677"/>
      <c r="P270" s="2677"/>
      <c r="Q270" s="2730" t="s">
        <v>9277</v>
      </c>
      <c r="R270" s="2731" t="s">
        <v>288</v>
      </c>
      <c r="S270" s="2731" t="s">
        <v>5950</v>
      </c>
      <c r="T270" s="2731" t="s">
        <v>2240</v>
      </c>
      <c r="U270" s="2732" t="s">
        <v>9278</v>
      </c>
      <c r="V270" s="2732" t="s">
        <v>9279</v>
      </c>
      <c r="W270" s="2622" t="s">
        <v>9280</v>
      </c>
      <c r="X270" s="2677"/>
      <c r="Y270" s="2677"/>
      <c r="Z270" s="2773" t="s">
        <v>8870</v>
      </c>
      <c r="AA270" s="2774" t="s">
        <v>5877</v>
      </c>
      <c r="AB270" s="2774" t="s">
        <v>447</v>
      </c>
      <c r="AC270" s="2774" t="s">
        <v>5962</v>
      </c>
      <c r="AD270" s="2775" t="s">
        <v>8871</v>
      </c>
      <c r="AE270" s="2775" t="s">
        <v>8872</v>
      </c>
      <c r="AF270" s="2643" t="str">
        <f t="shared" si="7"/>
        <v>#VALUE!</v>
      </c>
      <c r="AG270" s="2677"/>
    </row>
    <row r="271" ht="13.5" customHeight="1">
      <c r="A271" s="2677"/>
      <c r="B271" s="2677"/>
      <c r="C271" s="2677"/>
      <c r="D271" s="2767" t="s">
        <v>9281</v>
      </c>
      <c r="E271" s="2768" t="s">
        <v>288</v>
      </c>
      <c r="F271" s="2768" t="s">
        <v>6069</v>
      </c>
      <c r="G271" s="2768" t="s">
        <v>5894</v>
      </c>
      <c r="H271" s="2769" t="s">
        <v>9282</v>
      </c>
      <c r="I271" s="2769" t="s">
        <v>9283</v>
      </c>
      <c r="J271" s="2769" t="s">
        <v>9253</v>
      </c>
      <c r="K271" s="2769" t="s">
        <v>9284</v>
      </c>
      <c r="L271" s="2769" t="s">
        <v>9285</v>
      </c>
      <c r="M271" s="2766" t="str">
        <f t="shared" si="8"/>
        <v>#VALUE!</v>
      </c>
      <c r="N271" s="2588"/>
      <c r="O271" s="2677"/>
      <c r="P271" s="2677"/>
      <c r="Q271" s="2730" t="s">
        <v>9286</v>
      </c>
      <c r="R271" s="2731" t="s">
        <v>692</v>
      </c>
      <c r="S271" s="2731" t="s">
        <v>1928</v>
      </c>
      <c r="T271" s="2731" t="s">
        <v>2000</v>
      </c>
      <c r="U271" s="2732" t="s">
        <v>9287</v>
      </c>
      <c r="V271" s="2732" t="s">
        <v>9288</v>
      </c>
      <c r="W271" s="2622" t="s">
        <v>9289</v>
      </c>
      <c r="X271" s="2677"/>
      <c r="Y271" s="2677"/>
      <c r="Z271" s="2773" t="s">
        <v>8904</v>
      </c>
      <c r="AA271" s="2774" t="s">
        <v>5875</v>
      </c>
      <c r="AB271" s="2774" t="s">
        <v>6034</v>
      </c>
      <c r="AC271" s="2774" t="s">
        <v>5959</v>
      </c>
      <c r="AD271" s="2775" t="s">
        <v>8905</v>
      </c>
      <c r="AE271" s="2775" t="s">
        <v>8906</v>
      </c>
      <c r="AF271" s="2643" t="str">
        <f t="shared" si="7"/>
        <v>#VALUE!</v>
      </c>
      <c r="AG271" s="2677"/>
    </row>
    <row r="272" ht="13.5" customHeight="1">
      <c r="A272" s="2677"/>
      <c r="B272" s="2677"/>
      <c r="C272" s="2677"/>
      <c r="D272" s="2767" t="s">
        <v>9290</v>
      </c>
      <c r="E272" s="2768" t="s">
        <v>288</v>
      </c>
      <c r="F272" s="2768" t="s">
        <v>5970</v>
      </c>
      <c r="G272" s="2768" t="s">
        <v>5893</v>
      </c>
      <c r="H272" s="2769" t="s">
        <v>9291</v>
      </c>
      <c r="I272" s="2769" t="s">
        <v>9292</v>
      </c>
      <c r="J272" s="2769" t="s">
        <v>8876</v>
      </c>
      <c r="K272" s="2769" t="s">
        <v>9293</v>
      </c>
      <c r="L272" s="2769" t="s">
        <v>9294</v>
      </c>
      <c r="M272" s="2766" t="str">
        <f t="shared" si="8"/>
        <v>#VALUE!</v>
      </c>
      <c r="N272" s="2588"/>
      <c r="O272" s="2677"/>
      <c r="P272" s="2677"/>
      <c r="Q272" s="2727" t="s">
        <v>9295</v>
      </c>
      <c r="R272" s="2728" t="s">
        <v>95</v>
      </c>
      <c r="S272" s="2728" t="s">
        <v>1329</v>
      </c>
      <c r="T272" s="2728" t="s">
        <v>5938</v>
      </c>
      <c r="U272" s="2729" t="s">
        <v>9296</v>
      </c>
      <c r="V272" s="2729" t="s">
        <v>9297</v>
      </c>
      <c r="W272" s="2622" t="s">
        <v>9298</v>
      </c>
      <c r="X272" s="2677"/>
      <c r="Y272" s="2677"/>
      <c r="Z272" s="2773" t="s">
        <v>7424</v>
      </c>
      <c r="AA272" s="2774" t="s">
        <v>5878</v>
      </c>
      <c r="AB272" s="2774" t="s">
        <v>5979</v>
      </c>
      <c r="AC272" s="2774" t="s">
        <v>5964</v>
      </c>
      <c r="AD272" s="2775" t="s">
        <v>7425</v>
      </c>
      <c r="AE272" s="2775" t="s">
        <v>7426</v>
      </c>
      <c r="AF272" s="2643" t="str">
        <f t="shared" si="7"/>
        <v>#VALUE!</v>
      </c>
      <c r="AG272" s="2677"/>
    </row>
    <row r="273" ht="13.5" customHeight="1">
      <c r="A273" s="2677"/>
      <c r="B273" s="2677"/>
      <c r="C273" s="2740" t="s">
        <v>7994</v>
      </c>
      <c r="D273" s="2767" t="s">
        <v>7522</v>
      </c>
      <c r="E273" s="2768" t="s">
        <v>17</v>
      </c>
      <c r="F273" s="2768" t="s">
        <v>5904</v>
      </c>
      <c r="G273" s="2768" t="s">
        <v>5880</v>
      </c>
      <c r="H273" s="2769" t="s">
        <v>9299</v>
      </c>
      <c r="I273" s="2769" t="s">
        <v>9300</v>
      </c>
      <c r="J273" s="2769" t="s">
        <v>9153</v>
      </c>
      <c r="K273" s="2769" t="s">
        <v>9301</v>
      </c>
      <c r="L273" s="2769" t="s">
        <v>9302</v>
      </c>
      <c r="M273" s="2766" t="str">
        <f t="shared" si="8"/>
        <v>#VALUE!</v>
      </c>
      <c r="N273" s="2588"/>
      <c r="O273" s="2677"/>
      <c r="P273" s="2677"/>
      <c r="Q273" s="2730" t="s">
        <v>9303</v>
      </c>
      <c r="R273" s="2731" t="s">
        <v>95</v>
      </c>
      <c r="S273" s="2731" t="s">
        <v>5310</v>
      </c>
      <c r="T273" s="2731" t="s">
        <v>5941</v>
      </c>
      <c r="U273" s="2732" t="s">
        <v>9304</v>
      </c>
      <c r="V273" s="2732" t="s">
        <v>9305</v>
      </c>
      <c r="W273" s="2622" t="s">
        <v>9306</v>
      </c>
      <c r="X273" s="2677"/>
      <c r="Y273" s="2677"/>
      <c r="Z273" s="2773" t="s">
        <v>9307</v>
      </c>
      <c r="AA273" s="2774" t="s">
        <v>5876</v>
      </c>
      <c r="AB273" s="2774" t="s">
        <v>5974</v>
      </c>
      <c r="AC273" s="2774" t="s">
        <v>5888</v>
      </c>
      <c r="AD273" s="2775" t="s">
        <v>7493</v>
      </c>
      <c r="AE273" s="2775" t="s">
        <v>7494</v>
      </c>
      <c r="AF273" s="2643" t="str">
        <f t="shared" si="7"/>
        <v>#VALUE!</v>
      </c>
      <c r="AG273" s="2677"/>
    </row>
    <row r="274" ht="13.5" customHeight="1">
      <c r="A274" s="2677"/>
      <c r="B274" s="2677"/>
      <c r="C274" s="2740" t="s">
        <v>8424</v>
      </c>
      <c r="D274" s="2767" t="s">
        <v>7633</v>
      </c>
      <c r="E274" s="2768" t="s">
        <v>288</v>
      </c>
      <c r="F274" s="2768" t="s">
        <v>8183</v>
      </c>
      <c r="G274" s="2768" t="s">
        <v>5984</v>
      </c>
      <c r="H274" s="2769" t="s">
        <v>9308</v>
      </c>
      <c r="I274" s="2769" t="s">
        <v>9309</v>
      </c>
      <c r="J274" s="2769" t="s">
        <v>8851</v>
      </c>
      <c r="K274" s="2769" t="s">
        <v>9310</v>
      </c>
      <c r="L274" s="2769" t="s">
        <v>9311</v>
      </c>
      <c r="M274" s="2766" t="str">
        <f t="shared" si="8"/>
        <v>#VALUE!</v>
      </c>
      <c r="N274" s="2588"/>
      <c r="O274" s="2677"/>
      <c r="P274" s="2677"/>
      <c r="Q274" s="2730" t="s">
        <v>9312</v>
      </c>
      <c r="R274" s="2731" t="s">
        <v>5461</v>
      </c>
      <c r="S274" s="2731" t="s">
        <v>5448</v>
      </c>
      <c r="T274" s="2731" t="s">
        <v>1907</v>
      </c>
      <c r="U274" s="2732" t="s">
        <v>9313</v>
      </c>
      <c r="V274" s="2732" t="s">
        <v>9314</v>
      </c>
      <c r="W274" s="2622" t="s">
        <v>9315</v>
      </c>
      <c r="X274" s="2677"/>
      <c r="Y274" s="2677"/>
      <c r="Z274" s="2773" t="s">
        <v>9316</v>
      </c>
      <c r="AA274" s="2774" t="s">
        <v>5878</v>
      </c>
      <c r="AB274" s="2774">
        <v>75.0</v>
      </c>
      <c r="AC274" s="2774" t="s">
        <v>5963</v>
      </c>
      <c r="AD274" s="2775" t="s">
        <v>7506</v>
      </c>
      <c r="AE274" s="2775" t="s">
        <v>7507</v>
      </c>
      <c r="AF274" s="2643" t="str">
        <f t="shared" si="7"/>
        <v>#VALUE!</v>
      </c>
      <c r="AG274" s="2677"/>
    </row>
    <row r="275" ht="13.5" customHeight="1">
      <c r="A275" s="2677"/>
      <c r="B275" s="2677"/>
      <c r="C275" s="2677"/>
      <c r="D275" s="2767" t="s">
        <v>6864</v>
      </c>
      <c r="E275" s="2768" t="s">
        <v>288</v>
      </c>
      <c r="F275" s="2768" t="s">
        <v>5970</v>
      </c>
      <c r="G275" s="2768" t="s">
        <v>5893</v>
      </c>
      <c r="H275" s="2769" t="s">
        <v>9317</v>
      </c>
      <c r="I275" s="2769" t="s">
        <v>9318</v>
      </c>
      <c r="J275" s="2769" t="s">
        <v>8876</v>
      </c>
      <c r="K275" s="2769" t="s">
        <v>9319</v>
      </c>
      <c r="L275" s="2769" t="s">
        <v>9320</v>
      </c>
      <c r="M275" s="2766" t="str">
        <f t="shared" si="8"/>
        <v>#VALUE!</v>
      </c>
      <c r="N275" s="2588"/>
      <c r="O275" s="2677"/>
      <c r="P275" s="2677"/>
      <c r="Q275" s="2730" t="s">
        <v>9321</v>
      </c>
      <c r="R275" s="2731" t="s">
        <v>288</v>
      </c>
      <c r="S275" s="2731" t="s">
        <v>1153</v>
      </c>
      <c r="T275" s="2731" t="s">
        <v>2010</v>
      </c>
      <c r="U275" s="2732" t="s">
        <v>9322</v>
      </c>
      <c r="V275" s="2732" t="s">
        <v>9323</v>
      </c>
      <c r="W275" s="2622" t="s">
        <v>9324</v>
      </c>
      <c r="X275" s="2677"/>
      <c r="Y275" s="2677"/>
      <c r="Z275" s="2773" t="s">
        <v>9325</v>
      </c>
      <c r="AA275" s="2774" t="s">
        <v>5878</v>
      </c>
      <c r="AB275" s="2774" t="s">
        <v>5969</v>
      </c>
      <c r="AC275" s="2774" t="s">
        <v>5900</v>
      </c>
      <c r="AD275" s="2775" t="s">
        <v>7584</v>
      </c>
      <c r="AE275" s="2775" t="s">
        <v>7585</v>
      </c>
      <c r="AF275" s="2643" t="str">
        <f t="shared" si="7"/>
        <v>#VALUE!</v>
      </c>
      <c r="AG275" s="2677"/>
    </row>
    <row r="276" ht="13.5" customHeight="1">
      <c r="A276" s="2677"/>
      <c r="B276" s="2677"/>
      <c r="C276" s="2677"/>
      <c r="D276" s="2767" t="s">
        <v>9326</v>
      </c>
      <c r="E276" s="2768" t="s">
        <v>288</v>
      </c>
      <c r="F276" s="2768" t="s">
        <v>6069</v>
      </c>
      <c r="G276" s="2768" t="s">
        <v>5894</v>
      </c>
      <c r="H276" s="2769" t="s">
        <v>9327</v>
      </c>
      <c r="I276" s="2769" t="s">
        <v>9328</v>
      </c>
      <c r="J276" s="2769" t="s">
        <v>9253</v>
      </c>
      <c r="K276" s="2769" t="s">
        <v>9329</v>
      </c>
      <c r="L276" s="2769" t="s">
        <v>9330</v>
      </c>
      <c r="M276" s="2766" t="str">
        <f t="shared" si="8"/>
        <v>#VALUE!</v>
      </c>
      <c r="N276" s="2588"/>
      <c r="O276" s="2677"/>
      <c r="P276" s="2677"/>
      <c r="Q276" s="2730" t="s">
        <v>9331</v>
      </c>
      <c r="R276" s="2731" t="s">
        <v>288</v>
      </c>
      <c r="S276" s="2731" t="s">
        <v>6244</v>
      </c>
      <c r="T276" s="2731" t="s">
        <v>5947</v>
      </c>
      <c r="U276" s="2732" t="s">
        <v>9332</v>
      </c>
      <c r="V276" s="2732" t="s">
        <v>9333</v>
      </c>
      <c r="W276" s="2622" t="s">
        <v>5183</v>
      </c>
      <c r="X276" s="2677"/>
      <c r="Y276" s="2677"/>
      <c r="Z276" s="2773" t="s">
        <v>9334</v>
      </c>
      <c r="AA276" s="2774" t="s">
        <v>5877</v>
      </c>
      <c r="AB276" s="2774" t="s">
        <v>5968</v>
      </c>
      <c r="AC276" s="2774" t="s">
        <v>5896</v>
      </c>
      <c r="AD276" s="2775" t="s">
        <v>7597</v>
      </c>
      <c r="AE276" s="2775" t="s">
        <v>7598</v>
      </c>
      <c r="AF276" s="2643" t="str">
        <f t="shared" si="7"/>
        <v>#VALUE!</v>
      </c>
      <c r="AG276" s="2677"/>
    </row>
    <row r="277" ht="13.5" customHeight="1">
      <c r="A277" s="2677"/>
      <c r="B277" s="2677"/>
      <c r="C277" s="2740" t="s">
        <v>4935</v>
      </c>
      <c r="D277" s="2767" t="s">
        <v>9335</v>
      </c>
      <c r="E277" s="2768" t="s">
        <v>288</v>
      </c>
      <c r="F277" s="2768" t="s">
        <v>5916</v>
      </c>
      <c r="G277" s="2768" t="s">
        <v>5892</v>
      </c>
      <c r="H277" s="2769" t="s">
        <v>9336</v>
      </c>
      <c r="I277" s="2769" t="s">
        <v>9337</v>
      </c>
      <c r="J277" s="2769" t="s">
        <v>8863</v>
      </c>
      <c r="K277" s="2769" t="s">
        <v>9338</v>
      </c>
      <c r="L277" s="2769" t="s">
        <v>9339</v>
      </c>
      <c r="M277" s="2766" t="str">
        <f t="shared" si="8"/>
        <v>#VALUE!</v>
      </c>
      <c r="N277" s="2588"/>
      <c r="O277" s="2677"/>
      <c r="P277" s="2677"/>
      <c r="Q277" s="2730" t="s">
        <v>9340</v>
      </c>
      <c r="R277" s="2731" t="s">
        <v>288</v>
      </c>
      <c r="S277" s="2731" t="s">
        <v>6342</v>
      </c>
      <c r="T277" s="2731" t="s">
        <v>2240</v>
      </c>
      <c r="U277" s="2732" t="s">
        <v>9341</v>
      </c>
      <c r="V277" s="2732" t="s">
        <v>9342</v>
      </c>
      <c r="W277" s="2622" t="s">
        <v>9343</v>
      </c>
      <c r="X277" s="2677"/>
      <c r="Y277" s="2677"/>
      <c r="Z277" s="2773" t="s">
        <v>9344</v>
      </c>
      <c r="AA277" s="2774" t="s">
        <v>5875</v>
      </c>
      <c r="AB277" s="2774" t="s">
        <v>5970</v>
      </c>
      <c r="AC277" s="2774" t="s">
        <v>5959</v>
      </c>
      <c r="AD277" s="2775" t="s">
        <v>7291</v>
      </c>
      <c r="AE277" s="2775" t="s">
        <v>7292</v>
      </c>
      <c r="AF277" s="2643" t="str">
        <f t="shared" si="7"/>
        <v>#VALUE!</v>
      </c>
      <c r="AG277" s="2677"/>
    </row>
    <row r="278" ht="13.5" customHeight="1">
      <c r="A278" s="2677"/>
      <c r="B278" s="2677"/>
      <c r="C278" s="2677"/>
      <c r="D278" s="2767" t="s">
        <v>6905</v>
      </c>
      <c r="E278" s="2768" t="s">
        <v>288</v>
      </c>
      <c r="F278" s="2768" t="s">
        <v>5970</v>
      </c>
      <c r="G278" s="2768" t="s">
        <v>5893</v>
      </c>
      <c r="H278" s="2769" t="s">
        <v>9345</v>
      </c>
      <c r="I278" s="2769" t="s">
        <v>9346</v>
      </c>
      <c r="J278" s="2769" t="s">
        <v>8876</v>
      </c>
      <c r="K278" s="2769" t="s">
        <v>9347</v>
      </c>
      <c r="L278" s="2769" t="s">
        <v>9348</v>
      </c>
      <c r="M278" s="2766" t="str">
        <f t="shared" si="8"/>
        <v>#VALUE!</v>
      </c>
      <c r="N278" s="2588"/>
      <c r="O278" s="2677"/>
      <c r="P278" s="2677"/>
      <c r="Q278" s="2730" t="s">
        <v>9349</v>
      </c>
      <c r="R278" s="2731" t="s">
        <v>692</v>
      </c>
      <c r="S278" s="2731" t="s">
        <v>1928</v>
      </c>
      <c r="T278" s="2731" t="s">
        <v>2000</v>
      </c>
      <c r="U278" s="2732" t="s">
        <v>9350</v>
      </c>
      <c r="V278" s="2776" t="s">
        <v>9351</v>
      </c>
      <c r="W278" s="2622" t="s">
        <v>9352</v>
      </c>
      <c r="X278" s="2677"/>
      <c r="Y278" s="2677"/>
      <c r="Z278" s="2773" t="s">
        <v>9353</v>
      </c>
      <c r="AA278" s="2774" t="s">
        <v>5875</v>
      </c>
      <c r="AB278" s="2774" t="s">
        <v>5970</v>
      </c>
      <c r="AC278" s="2774" t="s">
        <v>5959</v>
      </c>
      <c r="AD278" s="2775" t="s">
        <v>7303</v>
      </c>
      <c r="AE278" s="2775" t="s">
        <v>7304</v>
      </c>
      <c r="AF278" s="2643" t="str">
        <f t="shared" si="7"/>
        <v>#VALUE!</v>
      </c>
      <c r="AG278" s="2677"/>
    </row>
    <row r="279" ht="13.5" customHeight="1">
      <c r="A279" s="2677"/>
      <c r="B279" s="2677"/>
      <c r="C279" s="2677"/>
      <c r="D279" s="2767" t="s">
        <v>8442</v>
      </c>
      <c r="E279" s="2768" t="s">
        <v>288</v>
      </c>
      <c r="F279" s="2768" t="s">
        <v>6069</v>
      </c>
      <c r="G279" s="2768" t="s">
        <v>5894</v>
      </c>
      <c r="H279" s="2769" t="s">
        <v>9354</v>
      </c>
      <c r="I279" s="2769" t="s">
        <v>9355</v>
      </c>
      <c r="J279" s="2769" t="s">
        <v>9253</v>
      </c>
      <c r="K279" s="2769" t="s">
        <v>9356</v>
      </c>
      <c r="L279" s="2769" t="s">
        <v>9357</v>
      </c>
      <c r="M279" s="2766" t="str">
        <f t="shared" si="8"/>
        <v>#VALUE!</v>
      </c>
      <c r="N279" s="2588"/>
      <c r="O279" s="2677"/>
      <c r="P279" s="2677"/>
      <c r="Q279" s="2730" t="s">
        <v>9358</v>
      </c>
      <c r="R279" s="2731" t="s">
        <v>288</v>
      </c>
      <c r="S279" s="2731" t="s">
        <v>6244</v>
      </c>
      <c r="T279" s="2731" t="s">
        <v>5947</v>
      </c>
      <c r="U279" s="2732" t="s">
        <v>9359</v>
      </c>
      <c r="V279" s="2732" t="s">
        <v>9360</v>
      </c>
      <c r="W279" s="2622" t="s">
        <v>9361</v>
      </c>
      <c r="X279" s="2677"/>
      <c r="Y279" s="2677"/>
      <c r="Z279" s="2773" t="s">
        <v>9362</v>
      </c>
      <c r="AA279" s="2774" t="s">
        <v>5877</v>
      </c>
      <c r="AB279" s="2774" t="s">
        <v>5968</v>
      </c>
      <c r="AC279" s="2774" t="s">
        <v>5896</v>
      </c>
      <c r="AD279" s="2775" t="s">
        <v>7332</v>
      </c>
      <c r="AE279" s="2775" t="s">
        <v>7333</v>
      </c>
      <c r="AF279" s="2643" t="str">
        <f t="shared" si="7"/>
        <v>#VALUE!</v>
      </c>
      <c r="AG279" s="2677"/>
    </row>
    <row r="280" ht="13.5" customHeight="1">
      <c r="A280" s="2677"/>
      <c r="B280" s="2677"/>
      <c r="C280" s="2740" t="s">
        <v>4935</v>
      </c>
      <c r="D280" s="2767" t="s">
        <v>9363</v>
      </c>
      <c r="E280" s="2768" t="s">
        <v>288</v>
      </c>
      <c r="F280" s="2768" t="s">
        <v>5916</v>
      </c>
      <c r="G280" s="2768" t="s">
        <v>5892</v>
      </c>
      <c r="H280" s="2769" t="s">
        <v>9364</v>
      </c>
      <c r="I280" s="2769" t="s">
        <v>9365</v>
      </c>
      <c r="J280" s="2769" t="s">
        <v>8839</v>
      </c>
      <c r="K280" s="2769" t="s">
        <v>9366</v>
      </c>
      <c r="L280" s="2769" t="s">
        <v>9367</v>
      </c>
      <c r="M280" s="2766" t="str">
        <f t="shared" si="8"/>
        <v>#VALUE!</v>
      </c>
      <c r="N280" s="2588"/>
      <c r="O280" s="2677"/>
      <c r="P280" s="2677"/>
      <c r="Q280" s="2730" t="s">
        <v>9368</v>
      </c>
      <c r="R280" s="2731" t="s">
        <v>5461</v>
      </c>
      <c r="S280" s="2731" t="s">
        <v>5942</v>
      </c>
      <c r="T280" s="2731" t="s">
        <v>1907</v>
      </c>
      <c r="U280" s="2732" t="s">
        <v>9369</v>
      </c>
      <c r="V280" s="2732" t="s">
        <v>9370</v>
      </c>
      <c r="W280" s="2622" t="s">
        <v>9371</v>
      </c>
      <c r="X280" s="2677"/>
      <c r="Y280" s="2677"/>
      <c r="Z280" s="2773" t="s">
        <v>8191</v>
      </c>
      <c r="AA280" s="2774" t="s">
        <v>5875</v>
      </c>
      <c r="AB280" s="2774" t="s">
        <v>5970</v>
      </c>
      <c r="AC280" s="2774" t="s">
        <v>5959</v>
      </c>
      <c r="AD280" s="2775" t="s">
        <v>7016</v>
      </c>
      <c r="AE280" s="2775" t="s">
        <v>7017</v>
      </c>
      <c r="AF280" s="2643" t="str">
        <f t="shared" si="7"/>
        <v>#VALUE!</v>
      </c>
      <c r="AG280" s="2677"/>
    </row>
    <row r="281" ht="13.5" customHeight="1">
      <c r="A281" s="2677"/>
      <c r="B281" s="2677"/>
      <c r="C281" s="2740" t="s">
        <v>4935</v>
      </c>
      <c r="D281" s="2767" t="s">
        <v>8211</v>
      </c>
      <c r="E281" s="2768" t="s">
        <v>288</v>
      </c>
      <c r="F281" s="2768" t="s">
        <v>5916</v>
      </c>
      <c r="G281" s="2768" t="s">
        <v>5892</v>
      </c>
      <c r="H281" s="2769" t="s">
        <v>9364</v>
      </c>
      <c r="I281" s="2769" t="s">
        <v>9365</v>
      </c>
      <c r="J281" s="2769" t="s">
        <v>8839</v>
      </c>
      <c r="K281" s="2769" t="s">
        <v>9366</v>
      </c>
      <c r="L281" s="2769" t="s">
        <v>9367</v>
      </c>
      <c r="M281" s="2766" t="str">
        <f t="shared" si="8"/>
        <v>#VALUE!</v>
      </c>
      <c r="N281" s="2588"/>
      <c r="O281" s="2677"/>
      <c r="P281" s="2677"/>
      <c r="Q281" s="2730" t="s">
        <v>9372</v>
      </c>
      <c r="R281" s="2731" t="s">
        <v>5461</v>
      </c>
      <c r="S281" s="2731" t="s">
        <v>5448</v>
      </c>
      <c r="T281" s="2731" t="s">
        <v>1907</v>
      </c>
      <c r="U281" s="2732" t="s">
        <v>9373</v>
      </c>
      <c r="V281" s="2732" t="s">
        <v>9374</v>
      </c>
      <c r="W281" s="2622" t="s">
        <v>6376</v>
      </c>
      <c r="X281" s="2677"/>
      <c r="Y281" s="2677"/>
      <c r="Z281" s="2773" t="s">
        <v>8200</v>
      </c>
      <c r="AA281" s="2774" t="s">
        <v>5875</v>
      </c>
      <c r="AB281" s="2774" t="s">
        <v>5970</v>
      </c>
      <c r="AC281" s="2774" t="s">
        <v>5959</v>
      </c>
      <c r="AD281" s="2775" t="s">
        <v>7030</v>
      </c>
      <c r="AE281" s="2775" t="s">
        <v>7031</v>
      </c>
      <c r="AF281" s="2643" t="str">
        <f t="shared" si="7"/>
        <v>#VALUE!</v>
      </c>
      <c r="AG281" s="2677"/>
    </row>
    <row r="282" ht="13.5" customHeight="1">
      <c r="A282" s="2677"/>
      <c r="B282" s="2677"/>
      <c r="C282" s="2740" t="s">
        <v>4935</v>
      </c>
      <c r="D282" s="2767" t="s">
        <v>9375</v>
      </c>
      <c r="E282" s="2768" t="s">
        <v>288</v>
      </c>
      <c r="F282" s="2768" t="s">
        <v>5970</v>
      </c>
      <c r="G282" s="2768" t="s">
        <v>5893</v>
      </c>
      <c r="H282" s="2769" t="s">
        <v>9376</v>
      </c>
      <c r="I282" s="2769" t="s">
        <v>9377</v>
      </c>
      <c r="J282" s="2769" t="s">
        <v>9378</v>
      </c>
      <c r="K282" s="2769" t="s">
        <v>9379</v>
      </c>
      <c r="L282" s="2769" t="s">
        <v>9380</v>
      </c>
      <c r="M282" s="2766" t="str">
        <f t="shared" si="8"/>
        <v>#VALUE!</v>
      </c>
      <c r="N282" s="2588"/>
      <c r="O282" s="2677"/>
      <c r="P282" s="2677"/>
      <c r="Q282" s="2730" t="s">
        <v>9381</v>
      </c>
      <c r="R282" s="2731" t="s">
        <v>288</v>
      </c>
      <c r="S282" s="2731" t="s">
        <v>1153</v>
      </c>
      <c r="T282" s="2731" t="s">
        <v>2010</v>
      </c>
      <c r="U282" s="2732" t="s">
        <v>9382</v>
      </c>
      <c r="V282" s="2732" t="s">
        <v>9383</v>
      </c>
      <c r="W282" s="2622" t="s">
        <v>9384</v>
      </c>
      <c r="X282" s="2677"/>
      <c r="Y282" s="2677"/>
      <c r="Z282" s="2773" t="s">
        <v>9385</v>
      </c>
      <c r="AA282" s="2774" t="s">
        <v>5875</v>
      </c>
      <c r="AB282" s="2774" t="s">
        <v>5970</v>
      </c>
      <c r="AC282" s="2774" t="s">
        <v>5959</v>
      </c>
      <c r="AD282" s="2775" t="s">
        <v>8055</v>
      </c>
      <c r="AE282" s="2775" t="s">
        <v>8056</v>
      </c>
      <c r="AF282" s="2643" t="str">
        <f t="shared" si="7"/>
        <v>#VALUE!</v>
      </c>
      <c r="AG282" s="2677"/>
    </row>
    <row r="283" ht="13.5" customHeight="1">
      <c r="A283" s="2677"/>
      <c r="B283" s="2677"/>
      <c r="C283" s="2740" t="s">
        <v>6241</v>
      </c>
      <c r="D283" s="2767" t="s">
        <v>9386</v>
      </c>
      <c r="E283" s="2768" t="s">
        <v>288</v>
      </c>
      <c r="F283" s="2768" t="s">
        <v>6069</v>
      </c>
      <c r="G283" s="2768" t="s">
        <v>5894</v>
      </c>
      <c r="H283" s="2769" t="s">
        <v>9387</v>
      </c>
      <c r="I283" s="2769" t="s">
        <v>9388</v>
      </c>
      <c r="J283" s="2769" t="s">
        <v>9389</v>
      </c>
      <c r="K283" s="2769" t="s">
        <v>9390</v>
      </c>
      <c r="L283" s="2769" t="s">
        <v>9391</v>
      </c>
      <c r="M283" s="2766" t="str">
        <f t="shared" si="8"/>
        <v>#VALUE!</v>
      </c>
      <c r="N283" s="2588"/>
      <c r="O283" s="2677"/>
      <c r="P283" s="2677"/>
      <c r="Q283" s="2730" t="s">
        <v>9392</v>
      </c>
      <c r="R283" s="2731" t="s">
        <v>95</v>
      </c>
      <c r="S283" s="2731" t="s">
        <v>1329</v>
      </c>
      <c r="T283" s="2731" t="s">
        <v>5938</v>
      </c>
      <c r="U283" s="2732" t="s">
        <v>9393</v>
      </c>
      <c r="V283" s="2732" t="s">
        <v>9394</v>
      </c>
      <c r="W283" s="2622" t="s">
        <v>1499</v>
      </c>
      <c r="X283" s="2677"/>
      <c r="Y283" s="2677"/>
      <c r="Z283" s="2773" t="s">
        <v>9395</v>
      </c>
      <c r="AA283" s="2774" t="s">
        <v>5875</v>
      </c>
      <c r="AB283" s="2774" t="s">
        <v>6255</v>
      </c>
      <c r="AC283" s="2774" t="s">
        <v>1035</v>
      </c>
      <c r="AD283" s="2775" t="s">
        <v>9396</v>
      </c>
      <c r="AE283" s="2775" t="s">
        <v>9397</v>
      </c>
      <c r="AF283" s="2643" t="str">
        <f t="shared" si="7"/>
        <v>#VALUE!</v>
      </c>
      <c r="AG283" s="2677"/>
    </row>
    <row r="284" ht="13.5" customHeight="1">
      <c r="A284" s="2677"/>
      <c r="B284" s="2677"/>
      <c r="C284" s="2740" t="s">
        <v>8456</v>
      </c>
      <c r="D284" s="2767" t="s">
        <v>6958</v>
      </c>
      <c r="E284" s="2768" t="s">
        <v>288</v>
      </c>
      <c r="F284" s="2768" t="s">
        <v>5970</v>
      </c>
      <c r="G284" s="2768" t="s">
        <v>5893</v>
      </c>
      <c r="H284" s="2769" t="s">
        <v>9398</v>
      </c>
      <c r="I284" s="2769" t="s">
        <v>9399</v>
      </c>
      <c r="J284" s="2769" t="s">
        <v>9378</v>
      </c>
      <c r="K284" s="2769" t="s">
        <v>9400</v>
      </c>
      <c r="L284" s="2769" t="s">
        <v>9401</v>
      </c>
      <c r="M284" s="2766" t="str">
        <f t="shared" si="8"/>
        <v>#VALUE!</v>
      </c>
      <c r="N284" s="2588"/>
      <c r="O284" s="2677"/>
      <c r="P284" s="2677"/>
      <c r="Q284" s="2730" t="s">
        <v>9402</v>
      </c>
      <c r="R284" s="2731" t="s">
        <v>95</v>
      </c>
      <c r="S284" s="2731" t="s">
        <v>5310</v>
      </c>
      <c r="T284" s="2731" t="s">
        <v>5941</v>
      </c>
      <c r="U284" s="2732" t="s">
        <v>9403</v>
      </c>
      <c r="V284" s="2732" t="s">
        <v>9404</v>
      </c>
      <c r="W284" s="2622" t="s">
        <v>9405</v>
      </c>
      <c r="X284" s="2677"/>
      <c r="Y284" s="2677"/>
      <c r="Z284" s="2773" t="s">
        <v>9406</v>
      </c>
      <c r="AA284" s="2774" t="s">
        <v>5876</v>
      </c>
      <c r="AB284" s="2774" t="s">
        <v>5974</v>
      </c>
      <c r="AC284" s="2774" t="s">
        <v>5888</v>
      </c>
      <c r="AD284" s="2775" t="s">
        <v>9407</v>
      </c>
      <c r="AE284" s="2775" t="s">
        <v>9408</v>
      </c>
      <c r="AF284" s="2643" t="str">
        <f t="shared" si="7"/>
        <v>#VALUE!</v>
      </c>
      <c r="AG284" s="2677"/>
    </row>
    <row r="285" ht="13.5" customHeight="1">
      <c r="A285" s="2677"/>
      <c r="B285" s="2677"/>
      <c r="C285" s="2740" t="s">
        <v>8456</v>
      </c>
      <c r="D285" s="2763" t="s">
        <v>9409</v>
      </c>
      <c r="E285" s="2764" t="s">
        <v>4983</v>
      </c>
      <c r="F285" s="2764" t="s">
        <v>6010</v>
      </c>
      <c r="G285" s="2764" t="s">
        <v>5993</v>
      </c>
      <c r="H285" s="2765" t="s">
        <v>9410</v>
      </c>
      <c r="I285" s="2765" t="s">
        <v>9411</v>
      </c>
      <c r="J285" s="2765" t="s">
        <v>8947</v>
      </c>
      <c r="K285" s="2765" t="s">
        <v>9412</v>
      </c>
      <c r="L285" s="2765" t="s">
        <v>9413</v>
      </c>
      <c r="M285" s="2766" t="str">
        <f t="shared" si="8"/>
        <v>#VALUE!</v>
      </c>
      <c r="N285" s="2588"/>
      <c r="O285" s="2677"/>
      <c r="P285" s="2677"/>
      <c r="Q285" s="2730" t="s">
        <v>9414</v>
      </c>
      <c r="R285" s="2731" t="s">
        <v>288</v>
      </c>
      <c r="S285" s="2731" t="s">
        <v>6342</v>
      </c>
      <c r="T285" s="2731" t="s">
        <v>2240</v>
      </c>
      <c r="U285" s="2732" t="s">
        <v>9415</v>
      </c>
      <c r="V285" s="2732" t="s">
        <v>9416</v>
      </c>
      <c r="W285" s="2622" t="s">
        <v>9417</v>
      </c>
      <c r="X285" s="2677"/>
      <c r="Y285" s="2677"/>
      <c r="Z285" s="2773" t="s">
        <v>9418</v>
      </c>
      <c r="AA285" s="2774" t="s">
        <v>5878</v>
      </c>
      <c r="AB285" s="2774">
        <v>75.0</v>
      </c>
      <c r="AC285" s="2774" t="s">
        <v>5963</v>
      </c>
      <c r="AD285" s="2775" t="s">
        <v>9419</v>
      </c>
      <c r="AE285" s="2775" t="s">
        <v>9420</v>
      </c>
      <c r="AF285" s="2643" t="str">
        <f t="shared" si="7"/>
        <v>#VALUE!</v>
      </c>
      <c r="AG285" s="2677"/>
    </row>
    <row r="286" ht="13.5" customHeight="1">
      <c r="A286" s="2677"/>
      <c r="B286" s="2677"/>
      <c r="C286" s="2677"/>
      <c r="D286" s="2767" t="s">
        <v>9421</v>
      </c>
      <c r="E286" s="2768" t="s">
        <v>288</v>
      </c>
      <c r="F286" s="2768" t="s">
        <v>6012</v>
      </c>
      <c r="G286" s="2768" t="s">
        <v>5995</v>
      </c>
      <c r="H286" s="2769" t="s">
        <v>9422</v>
      </c>
      <c r="I286" s="2769" t="s">
        <v>9423</v>
      </c>
      <c r="J286" s="2769" t="s">
        <v>9424</v>
      </c>
      <c r="K286" s="2769" t="s">
        <v>9425</v>
      </c>
      <c r="L286" s="2769" t="s">
        <v>9426</v>
      </c>
      <c r="M286" s="2766" t="str">
        <f t="shared" si="8"/>
        <v>#VALUE!</v>
      </c>
      <c r="N286" s="2588"/>
      <c r="O286" s="2677"/>
      <c r="P286" s="2677"/>
      <c r="Q286" s="2730" t="s">
        <v>9427</v>
      </c>
      <c r="R286" s="2731" t="s">
        <v>95</v>
      </c>
      <c r="S286" s="2731" t="s">
        <v>1329</v>
      </c>
      <c r="T286" s="2731" t="s">
        <v>5938</v>
      </c>
      <c r="U286" s="2732" t="s">
        <v>9428</v>
      </c>
      <c r="V286" s="2732" t="s">
        <v>9429</v>
      </c>
      <c r="W286" s="2622" t="s">
        <v>9430</v>
      </c>
      <c r="X286" s="2677"/>
      <c r="Y286" s="2677"/>
      <c r="Z286" s="2773" t="s">
        <v>8277</v>
      </c>
      <c r="AA286" s="2774" t="s">
        <v>5875</v>
      </c>
      <c r="AB286" s="2774" t="s">
        <v>5971</v>
      </c>
      <c r="AC286" s="2774">
        <v>66.0</v>
      </c>
      <c r="AD286" s="2775" t="s">
        <v>9431</v>
      </c>
      <c r="AE286" s="2775" t="s">
        <v>9432</v>
      </c>
      <c r="AF286" s="2643" t="str">
        <f t="shared" si="7"/>
        <v>#VALUE!</v>
      </c>
      <c r="AG286" s="2677"/>
    </row>
    <row r="287" ht="13.5" customHeight="1">
      <c r="A287" s="2677"/>
      <c r="B287" s="2677"/>
      <c r="C287" s="2740" t="s">
        <v>6536</v>
      </c>
      <c r="D287" s="2767" t="s">
        <v>9433</v>
      </c>
      <c r="E287" s="2768" t="s">
        <v>4983</v>
      </c>
      <c r="F287" s="2768" t="s">
        <v>6015</v>
      </c>
      <c r="G287" s="2768" t="s">
        <v>5998</v>
      </c>
      <c r="H287" s="2769" t="s">
        <v>9434</v>
      </c>
      <c r="I287" s="2769" t="s">
        <v>9435</v>
      </c>
      <c r="J287" s="2769" t="s">
        <v>8934</v>
      </c>
      <c r="K287" s="2769" t="s">
        <v>9436</v>
      </c>
      <c r="L287" s="2769" t="s">
        <v>9437</v>
      </c>
      <c r="M287" s="2766" t="str">
        <f t="shared" si="8"/>
        <v>#VALUE!</v>
      </c>
      <c r="N287" s="2588"/>
      <c r="O287" s="2677"/>
      <c r="P287" s="2677"/>
      <c r="Q287" s="2730" t="s">
        <v>9438</v>
      </c>
      <c r="R287" s="2731" t="s">
        <v>288</v>
      </c>
      <c r="S287" s="2731">
        <v>60.0</v>
      </c>
      <c r="T287" s="2731" t="s">
        <v>370</v>
      </c>
      <c r="U287" s="2732" t="s">
        <v>9439</v>
      </c>
      <c r="V287" s="2732" t="s">
        <v>9440</v>
      </c>
      <c r="W287" s="2622" t="s">
        <v>1522</v>
      </c>
      <c r="X287" s="2677"/>
      <c r="Y287" s="2677"/>
      <c r="Z287" s="2773" t="s">
        <v>9441</v>
      </c>
      <c r="AA287" s="2774" t="s">
        <v>5876</v>
      </c>
      <c r="AB287" s="2774" t="s">
        <v>5967</v>
      </c>
      <c r="AC287" s="2774" t="s">
        <v>5958</v>
      </c>
      <c r="AD287" s="2775" t="s">
        <v>9442</v>
      </c>
      <c r="AE287" s="2775" t="s">
        <v>9443</v>
      </c>
      <c r="AF287" s="2643" t="str">
        <f t="shared" si="7"/>
        <v>#VALUE!</v>
      </c>
      <c r="AG287" s="2677"/>
    </row>
    <row r="288" ht="13.5" customHeight="1">
      <c r="A288" s="2677"/>
      <c r="B288" s="2677"/>
      <c r="C288" s="2740" t="s">
        <v>9215</v>
      </c>
      <c r="D288" s="2767" t="s">
        <v>9444</v>
      </c>
      <c r="E288" s="2768" t="s">
        <v>4983</v>
      </c>
      <c r="F288" s="2768" t="s">
        <v>6010</v>
      </c>
      <c r="G288" s="2768" t="s">
        <v>5993</v>
      </c>
      <c r="H288" s="2769" t="s">
        <v>9445</v>
      </c>
      <c r="I288" s="2769" t="s">
        <v>9446</v>
      </c>
      <c r="J288" s="2769" t="s">
        <v>8947</v>
      </c>
      <c r="K288" s="2769" t="s">
        <v>9447</v>
      </c>
      <c r="L288" s="2769" t="s">
        <v>9448</v>
      </c>
      <c r="M288" s="2766" t="str">
        <f t="shared" si="8"/>
        <v>#VALUE!</v>
      </c>
      <c r="N288" s="2588"/>
      <c r="O288" s="2677"/>
      <c r="P288" s="2677"/>
      <c r="Q288" s="2730" t="s">
        <v>9449</v>
      </c>
      <c r="R288" s="2731" t="s">
        <v>5461</v>
      </c>
      <c r="S288" s="2731">
        <v>65.0</v>
      </c>
      <c r="T288" s="2731" t="s">
        <v>1907</v>
      </c>
      <c r="U288" s="2732" t="s">
        <v>9450</v>
      </c>
      <c r="V288" s="2732" t="s">
        <v>9451</v>
      </c>
      <c r="W288" s="2622" t="s">
        <v>9452</v>
      </c>
      <c r="X288" s="2677"/>
      <c r="Y288" s="2677"/>
      <c r="Z288" s="2773" t="s">
        <v>9453</v>
      </c>
      <c r="AA288" s="2774" t="s">
        <v>5875</v>
      </c>
      <c r="AB288" s="2774" t="s">
        <v>6255</v>
      </c>
      <c r="AC288" s="2774" t="s">
        <v>1035</v>
      </c>
      <c r="AD288" s="2775" t="s">
        <v>9454</v>
      </c>
      <c r="AE288" s="2775" t="s">
        <v>9455</v>
      </c>
      <c r="AF288" s="2643" t="str">
        <f t="shared" si="7"/>
        <v>#VALUE!</v>
      </c>
      <c r="AG288" s="2677"/>
    </row>
    <row r="289" ht="13.5" customHeight="1">
      <c r="A289" s="2677"/>
      <c r="B289" s="2677"/>
      <c r="C289" s="2677"/>
      <c r="D289" s="2767" t="s">
        <v>9456</v>
      </c>
      <c r="E289" s="2768" t="s">
        <v>95</v>
      </c>
      <c r="F289" s="2768" t="s">
        <v>6013</v>
      </c>
      <c r="G289" s="2768" t="s">
        <v>5996</v>
      </c>
      <c r="H289" s="2769" t="s">
        <v>9457</v>
      </c>
      <c r="I289" s="2769" t="s">
        <v>9458</v>
      </c>
      <c r="J289" s="2769" t="s">
        <v>9459</v>
      </c>
      <c r="K289" s="2769" t="s">
        <v>9460</v>
      </c>
      <c r="L289" s="2769" t="s">
        <v>9461</v>
      </c>
      <c r="M289" s="2766" t="str">
        <f t="shared" si="8"/>
        <v>#VALUE!</v>
      </c>
      <c r="N289" s="2588"/>
      <c r="O289" s="2677"/>
      <c r="P289" s="2677"/>
      <c r="Q289" s="2730" t="s">
        <v>9462</v>
      </c>
      <c r="R289" s="2731" t="s">
        <v>5461</v>
      </c>
      <c r="S289" s="2731" t="s">
        <v>370</v>
      </c>
      <c r="T289" s="2731" t="s">
        <v>1907</v>
      </c>
      <c r="U289" s="2732" t="s">
        <v>9463</v>
      </c>
      <c r="V289" s="2732" t="s">
        <v>9464</v>
      </c>
      <c r="W289" s="2622" t="s">
        <v>9465</v>
      </c>
      <c r="X289" s="2677"/>
      <c r="Y289" s="2677"/>
      <c r="Z289" s="2773" t="s">
        <v>9466</v>
      </c>
      <c r="AA289" s="2774" t="s">
        <v>5876</v>
      </c>
      <c r="AB289" s="2774" t="s">
        <v>5974</v>
      </c>
      <c r="AC289" s="2774" t="s">
        <v>5888</v>
      </c>
      <c r="AD289" s="2775" t="s">
        <v>9467</v>
      </c>
      <c r="AE289" s="2775" t="s">
        <v>9468</v>
      </c>
      <c r="AF289" s="2643" t="str">
        <f t="shared" si="7"/>
        <v>#VALUE!</v>
      </c>
      <c r="AG289" s="2677"/>
    </row>
    <row r="290" ht="13.5" customHeight="1">
      <c r="A290" s="2677"/>
      <c r="B290" s="2677"/>
      <c r="C290" s="2740" t="s">
        <v>9469</v>
      </c>
      <c r="D290" s="2767" t="s">
        <v>9470</v>
      </c>
      <c r="E290" s="2768" t="s">
        <v>5461</v>
      </c>
      <c r="F290" s="2768" t="s">
        <v>5968</v>
      </c>
      <c r="G290" s="2768" t="s">
        <v>6009</v>
      </c>
      <c r="H290" s="2769" t="s">
        <v>9471</v>
      </c>
      <c r="I290" s="2769" t="s">
        <v>9472</v>
      </c>
      <c r="J290" s="2769" t="s">
        <v>9473</v>
      </c>
      <c r="K290" s="2769" t="s">
        <v>9474</v>
      </c>
      <c r="L290" s="2769" t="s">
        <v>9475</v>
      </c>
      <c r="M290" s="2766" t="str">
        <f t="shared" si="8"/>
        <v>#VALUE!</v>
      </c>
      <c r="N290" s="2588"/>
      <c r="O290" s="2677"/>
      <c r="P290" s="2677"/>
      <c r="Q290" s="2730" t="s">
        <v>9476</v>
      </c>
      <c r="R290" s="2731" t="s">
        <v>288</v>
      </c>
      <c r="S290" s="2731" t="s">
        <v>5949</v>
      </c>
      <c r="T290" s="2731" t="s">
        <v>5947</v>
      </c>
      <c r="U290" s="2732" t="s">
        <v>9477</v>
      </c>
      <c r="V290" s="2732" t="s">
        <v>9478</v>
      </c>
      <c r="W290" s="2622" t="s">
        <v>9479</v>
      </c>
      <c r="X290" s="2677"/>
      <c r="Y290" s="2677"/>
      <c r="Z290" s="2773" t="s">
        <v>9480</v>
      </c>
      <c r="AA290" s="2774" t="s">
        <v>5875</v>
      </c>
      <c r="AB290" s="2774" t="s">
        <v>5971</v>
      </c>
      <c r="AC290" s="2774">
        <v>66.0</v>
      </c>
      <c r="AD290" s="2775" t="s">
        <v>9481</v>
      </c>
      <c r="AE290" s="2775" t="s">
        <v>9482</v>
      </c>
      <c r="AF290" s="2643" t="str">
        <f t="shared" si="7"/>
        <v>#VALUE!</v>
      </c>
      <c r="AG290" s="2677"/>
    </row>
    <row r="291" ht="13.5" customHeight="1">
      <c r="A291" s="2677"/>
      <c r="B291" s="2677"/>
      <c r="C291" s="2740" t="s">
        <v>4935</v>
      </c>
      <c r="D291" s="2767" t="s">
        <v>9483</v>
      </c>
      <c r="E291" s="2768" t="s">
        <v>288</v>
      </c>
      <c r="F291" s="2768" t="s">
        <v>6023</v>
      </c>
      <c r="G291" s="2768" t="s">
        <v>6004</v>
      </c>
      <c r="H291" s="2769" t="s">
        <v>9484</v>
      </c>
      <c r="I291" s="2769" t="s">
        <v>9485</v>
      </c>
      <c r="J291" s="2769" t="s">
        <v>9012</v>
      </c>
      <c r="K291" s="2769" t="s">
        <v>9486</v>
      </c>
      <c r="L291" s="2769" t="s">
        <v>9487</v>
      </c>
      <c r="M291" s="2766" t="str">
        <f t="shared" si="8"/>
        <v>#VALUE!</v>
      </c>
      <c r="N291" s="2588"/>
      <c r="O291" s="2677"/>
      <c r="P291" s="2677"/>
      <c r="Q291" s="2777"/>
      <c r="R291" s="2778"/>
      <c r="S291" s="2778"/>
      <c r="T291" s="2778"/>
      <c r="U291" s="2778"/>
      <c r="V291" s="2778"/>
      <c r="W291" s="2620"/>
      <c r="X291" s="2677"/>
      <c r="Y291" s="2677"/>
      <c r="Z291" s="2773" t="s">
        <v>9488</v>
      </c>
      <c r="AA291" s="2774" t="s">
        <v>5878</v>
      </c>
      <c r="AB291" s="2774" t="s">
        <v>5969</v>
      </c>
      <c r="AC291" s="2774" t="s">
        <v>5900</v>
      </c>
      <c r="AD291" s="2775" t="s">
        <v>9489</v>
      </c>
      <c r="AE291" s="2775" t="s">
        <v>9490</v>
      </c>
      <c r="AF291" s="2643" t="str">
        <f t="shared" si="7"/>
        <v>#VALUE!</v>
      </c>
      <c r="AG291" s="2677"/>
    </row>
    <row r="292" ht="13.5" customHeight="1">
      <c r="A292" s="2677"/>
      <c r="B292" s="2677"/>
      <c r="C292" s="2740" t="s">
        <v>6536</v>
      </c>
      <c r="D292" s="2767" t="s">
        <v>9491</v>
      </c>
      <c r="E292" s="2768" t="s">
        <v>4983</v>
      </c>
      <c r="F292" s="2768" t="s">
        <v>6010</v>
      </c>
      <c r="G292" s="2768" t="s">
        <v>5993</v>
      </c>
      <c r="H292" s="2769" t="s">
        <v>9492</v>
      </c>
      <c r="I292" s="2769" t="s">
        <v>9493</v>
      </c>
      <c r="J292" s="2769" t="s">
        <v>8947</v>
      </c>
      <c r="K292" s="2769" t="s">
        <v>9494</v>
      </c>
      <c r="L292" s="2769" t="s">
        <v>9495</v>
      </c>
      <c r="M292" s="2766" t="str">
        <f t="shared" si="8"/>
        <v>#VALUE!</v>
      </c>
      <c r="N292" s="2588"/>
      <c r="O292" s="2677"/>
      <c r="P292" s="2677"/>
      <c r="Q292" s="2730" t="s">
        <v>9496</v>
      </c>
      <c r="R292" s="2731" t="s">
        <v>5461</v>
      </c>
      <c r="S292" s="2731">
        <v>65.0</v>
      </c>
      <c r="T292" s="2731" t="s">
        <v>1907</v>
      </c>
      <c r="U292" s="2732" t="s">
        <v>7692</v>
      </c>
      <c r="V292" s="2732" t="s">
        <v>7693</v>
      </c>
      <c r="W292" s="2622" t="s">
        <v>7694</v>
      </c>
      <c r="X292" s="2677"/>
      <c r="Y292" s="2677"/>
      <c r="Z292" s="2773" t="s">
        <v>9497</v>
      </c>
      <c r="AA292" s="2774" t="s">
        <v>5878</v>
      </c>
      <c r="AB292" s="2774">
        <v>75.0</v>
      </c>
      <c r="AC292" s="2774" t="s">
        <v>5963</v>
      </c>
      <c r="AD292" s="2775" t="s">
        <v>9498</v>
      </c>
      <c r="AE292" s="2775" t="s">
        <v>9499</v>
      </c>
      <c r="AF292" s="2643" t="str">
        <f t="shared" si="7"/>
        <v>#VALUE!</v>
      </c>
      <c r="AG292" s="2677"/>
    </row>
    <row r="293" ht="13.5" customHeight="1">
      <c r="A293" s="2677"/>
      <c r="B293" s="2677"/>
      <c r="C293" s="2740" t="s">
        <v>6536</v>
      </c>
      <c r="D293" s="2767" t="s">
        <v>8931</v>
      </c>
      <c r="E293" s="2768" t="s">
        <v>4983</v>
      </c>
      <c r="F293" s="2768" t="s">
        <v>6015</v>
      </c>
      <c r="G293" s="2768" t="s">
        <v>5998</v>
      </c>
      <c r="H293" s="2769" t="s">
        <v>9500</v>
      </c>
      <c r="I293" s="2769" t="s">
        <v>9501</v>
      </c>
      <c r="J293" s="2769" t="s">
        <v>8934</v>
      </c>
      <c r="K293" s="2769" t="s">
        <v>9502</v>
      </c>
      <c r="L293" s="2769" t="s">
        <v>9503</v>
      </c>
      <c r="M293" s="2766" t="str">
        <f t="shared" si="8"/>
        <v>#VALUE!</v>
      </c>
      <c r="N293" s="2588"/>
      <c r="O293" s="2677"/>
      <c r="P293" s="2677"/>
      <c r="Q293" s="2730" t="s">
        <v>9504</v>
      </c>
      <c r="R293" s="2731" t="s">
        <v>95</v>
      </c>
      <c r="S293" s="2731">
        <v>75.0</v>
      </c>
      <c r="T293" s="2731" t="s">
        <v>5941</v>
      </c>
      <c r="U293" s="2732" t="s">
        <v>9505</v>
      </c>
      <c r="V293" s="2732" t="s">
        <v>9506</v>
      </c>
      <c r="W293" s="2622" t="s">
        <v>9507</v>
      </c>
      <c r="X293" s="2677"/>
      <c r="Y293" s="2677"/>
      <c r="Z293" s="2773" t="s">
        <v>9508</v>
      </c>
      <c r="AA293" s="2774" t="s">
        <v>5875</v>
      </c>
      <c r="AB293" s="2774" t="s">
        <v>5970</v>
      </c>
      <c r="AC293" s="2774" t="s">
        <v>5959</v>
      </c>
      <c r="AD293" s="2775" t="s">
        <v>9509</v>
      </c>
      <c r="AE293" s="2775" t="s">
        <v>9510</v>
      </c>
      <c r="AF293" s="2643" t="str">
        <f t="shared" si="7"/>
        <v>#VALUE!</v>
      </c>
      <c r="AG293" s="2677"/>
    </row>
    <row r="294" ht="13.5" customHeight="1">
      <c r="A294" s="2677"/>
      <c r="B294" s="2677"/>
      <c r="C294" s="2677"/>
      <c r="D294" s="2767" t="s">
        <v>9511</v>
      </c>
      <c r="E294" s="2768" t="s">
        <v>288</v>
      </c>
      <c r="F294" s="2768" t="s">
        <v>6016</v>
      </c>
      <c r="G294" s="2768" t="s">
        <v>5999</v>
      </c>
      <c r="H294" s="2769" t="s">
        <v>9512</v>
      </c>
      <c r="I294" s="2769" t="s">
        <v>9513</v>
      </c>
      <c r="J294" s="2769" t="s">
        <v>8922</v>
      </c>
      <c r="K294" s="2769" t="s">
        <v>9514</v>
      </c>
      <c r="L294" s="2769" t="s">
        <v>9515</v>
      </c>
      <c r="M294" s="2766" t="str">
        <f t="shared" si="8"/>
        <v>#VALUE!</v>
      </c>
      <c r="N294" s="2588"/>
      <c r="O294" s="2677"/>
      <c r="P294" s="2677"/>
      <c r="Q294" s="2730" t="s">
        <v>9516</v>
      </c>
      <c r="R294" s="2731" t="s">
        <v>288</v>
      </c>
      <c r="S294" s="2731" t="s">
        <v>5950</v>
      </c>
      <c r="T294" s="2731" t="s">
        <v>2240</v>
      </c>
      <c r="U294" s="2732" t="s">
        <v>7805</v>
      </c>
      <c r="V294" s="2732" t="s">
        <v>7806</v>
      </c>
      <c r="W294" s="2622" t="s">
        <v>7807</v>
      </c>
      <c r="X294" s="2677"/>
      <c r="Y294" s="2677"/>
      <c r="Z294" s="2773" t="s">
        <v>8566</v>
      </c>
      <c r="AA294" s="2774" t="s">
        <v>5875</v>
      </c>
      <c r="AB294" s="2774" t="s">
        <v>5970</v>
      </c>
      <c r="AC294" s="2774" t="s">
        <v>5959</v>
      </c>
      <c r="AD294" s="2775" t="s">
        <v>8567</v>
      </c>
      <c r="AE294" s="2775" t="s">
        <v>8568</v>
      </c>
      <c r="AF294" s="2643" t="str">
        <f t="shared" si="7"/>
        <v>#VALUE!</v>
      </c>
      <c r="AG294" s="2677"/>
    </row>
    <row r="295" ht="13.5" customHeight="1">
      <c r="A295" s="2677"/>
      <c r="B295" s="2677"/>
      <c r="C295" s="2740" t="s">
        <v>4943</v>
      </c>
      <c r="D295" s="2767" t="s">
        <v>7911</v>
      </c>
      <c r="E295" s="2768" t="s">
        <v>288</v>
      </c>
      <c r="F295" s="2768" t="s">
        <v>6011</v>
      </c>
      <c r="G295" s="2768" t="s">
        <v>5994</v>
      </c>
      <c r="H295" s="2769" t="s">
        <v>9517</v>
      </c>
      <c r="I295" s="2769" t="s">
        <v>9518</v>
      </c>
      <c r="J295" s="2769" t="s">
        <v>9519</v>
      </c>
      <c r="K295" s="2769" t="s">
        <v>9520</v>
      </c>
      <c r="L295" s="2769" t="s">
        <v>9521</v>
      </c>
      <c r="M295" s="2766" t="str">
        <f t="shared" si="8"/>
        <v>#VALUE!</v>
      </c>
      <c r="N295" s="2588"/>
      <c r="O295" s="2677"/>
      <c r="P295" s="2677"/>
      <c r="Q295" s="2730" t="s">
        <v>9522</v>
      </c>
      <c r="R295" s="2731" t="s">
        <v>5461</v>
      </c>
      <c r="S295" s="2731" t="s">
        <v>370</v>
      </c>
      <c r="T295" s="2731" t="s">
        <v>1907</v>
      </c>
      <c r="U295" s="2732" t="s">
        <v>7736</v>
      </c>
      <c r="V295" s="2732" t="s">
        <v>7737</v>
      </c>
      <c r="W295" s="2622" t="s">
        <v>5396</v>
      </c>
      <c r="X295" s="2677"/>
      <c r="Y295" s="2677"/>
      <c r="Z295" s="2773" t="s">
        <v>9523</v>
      </c>
      <c r="AA295" s="2774" t="s">
        <v>5878</v>
      </c>
      <c r="AB295" s="2774" t="s">
        <v>5969</v>
      </c>
      <c r="AC295" s="2774" t="s">
        <v>5900</v>
      </c>
      <c r="AD295" s="2775" t="s">
        <v>9524</v>
      </c>
      <c r="AE295" s="2775" t="s">
        <v>9525</v>
      </c>
      <c r="AF295" s="2643" t="str">
        <f t="shared" si="7"/>
        <v>#VALUE!</v>
      </c>
      <c r="AG295" s="2677"/>
    </row>
    <row r="296" ht="13.5" customHeight="1">
      <c r="A296" s="2677"/>
      <c r="B296" s="2677"/>
      <c r="C296" s="2740" t="s">
        <v>6536</v>
      </c>
      <c r="D296" s="2767" t="s">
        <v>8944</v>
      </c>
      <c r="E296" s="2768" t="s">
        <v>4983</v>
      </c>
      <c r="F296" s="2768" t="s">
        <v>6010</v>
      </c>
      <c r="G296" s="2768" t="s">
        <v>5993</v>
      </c>
      <c r="H296" s="2769" t="s">
        <v>9526</v>
      </c>
      <c r="I296" s="2769" t="s">
        <v>9527</v>
      </c>
      <c r="J296" s="2769" t="s">
        <v>8947</v>
      </c>
      <c r="K296" s="2769" t="s">
        <v>9528</v>
      </c>
      <c r="L296" s="2769" t="s">
        <v>9529</v>
      </c>
      <c r="M296" s="2766" t="str">
        <f t="shared" si="8"/>
        <v>#VALUE!</v>
      </c>
      <c r="N296" s="2588"/>
      <c r="O296" s="2677"/>
      <c r="P296" s="2677"/>
      <c r="Q296" s="2730" t="s">
        <v>9530</v>
      </c>
      <c r="R296" s="2731" t="s">
        <v>288</v>
      </c>
      <c r="S296" s="2731" t="s">
        <v>5949</v>
      </c>
      <c r="T296" s="2731" t="s">
        <v>5947</v>
      </c>
      <c r="U296" s="2732" t="s">
        <v>9531</v>
      </c>
      <c r="V296" s="2732" t="s">
        <v>9532</v>
      </c>
      <c r="W296" s="2622" t="s">
        <v>9533</v>
      </c>
      <c r="X296" s="2677"/>
      <c r="Y296" s="2677"/>
      <c r="Z296" s="2773" t="s">
        <v>9534</v>
      </c>
      <c r="AA296" s="2774" t="s">
        <v>5877</v>
      </c>
      <c r="AB296" s="2774" t="s">
        <v>5968</v>
      </c>
      <c r="AC296" s="2774" t="s">
        <v>5896</v>
      </c>
      <c r="AD296" s="2775" t="s">
        <v>9535</v>
      </c>
      <c r="AE296" s="2775" t="s">
        <v>9536</v>
      </c>
      <c r="AF296" s="2643" t="str">
        <f t="shared" si="7"/>
        <v>#VALUE!</v>
      </c>
      <c r="AG296" s="2677"/>
    </row>
    <row r="297" ht="13.5" customHeight="1">
      <c r="A297" s="2677"/>
      <c r="B297" s="2677"/>
      <c r="C297" s="2740" t="s">
        <v>6536</v>
      </c>
      <c r="D297" s="2767" t="s">
        <v>7933</v>
      </c>
      <c r="E297" s="2768" t="s">
        <v>4983</v>
      </c>
      <c r="F297" s="2768" t="s">
        <v>6015</v>
      </c>
      <c r="G297" s="2768" t="s">
        <v>5998</v>
      </c>
      <c r="H297" s="2769" t="s">
        <v>9537</v>
      </c>
      <c r="I297" s="2769" t="s">
        <v>9538</v>
      </c>
      <c r="J297" s="2769" t="s">
        <v>8934</v>
      </c>
      <c r="K297" s="2769" t="s">
        <v>9539</v>
      </c>
      <c r="L297" s="2769" t="s">
        <v>9540</v>
      </c>
      <c r="M297" s="2766" t="str">
        <f t="shared" si="8"/>
        <v>#VALUE!</v>
      </c>
      <c r="N297" s="2588"/>
      <c r="O297" s="2677"/>
      <c r="P297" s="2677"/>
      <c r="Q297" s="2730" t="s">
        <v>9541</v>
      </c>
      <c r="R297" s="2731" t="s">
        <v>288</v>
      </c>
      <c r="S297" s="2731" t="s">
        <v>5950</v>
      </c>
      <c r="T297" s="2731" t="s">
        <v>2240</v>
      </c>
      <c r="U297" s="2732" t="s">
        <v>9542</v>
      </c>
      <c r="V297" s="2732" t="s">
        <v>9543</v>
      </c>
      <c r="W297" s="2622" t="s">
        <v>9544</v>
      </c>
      <c r="X297" s="2677"/>
      <c r="Y297" s="2677"/>
      <c r="Z297" s="2773" t="s">
        <v>7875</v>
      </c>
      <c r="AA297" s="2774" t="s">
        <v>5875</v>
      </c>
      <c r="AB297" s="2774" t="s">
        <v>1322</v>
      </c>
      <c r="AC297" s="2774" t="s">
        <v>5340</v>
      </c>
      <c r="AD297" s="2775" t="s">
        <v>7876</v>
      </c>
      <c r="AE297" s="2775" t="s">
        <v>7877</v>
      </c>
      <c r="AF297" s="2643" t="str">
        <f t="shared" si="7"/>
        <v>#VALUE!</v>
      </c>
      <c r="AG297" s="2677"/>
    </row>
    <row r="298" ht="13.5" customHeight="1">
      <c r="A298" s="2677"/>
      <c r="B298" s="2677"/>
      <c r="C298" s="2740" t="s">
        <v>6536</v>
      </c>
      <c r="D298" s="2767" t="s">
        <v>9545</v>
      </c>
      <c r="E298" s="2768" t="s">
        <v>4983</v>
      </c>
      <c r="F298" s="2768" t="s">
        <v>6015</v>
      </c>
      <c r="G298" s="2768" t="s">
        <v>5998</v>
      </c>
      <c r="H298" s="2769" t="s">
        <v>9546</v>
      </c>
      <c r="I298" s="2769" t="s">
        <v>9547</v>
      </c>
      <c r="J298" s="2769" t="s">
        <v>8934</v>
      </c>
      <c r="K298" s="2769" t="s">
        <v>9548</v>
      </c>
      <c r="L298" s="2769" t="s">
        <v>9549</v>
      </c>
      <c r="M298" s="2766" t="str">
        <f t="shared" si="8"/>
        <v>#VALUE!</v>
      </c>
      <c r="N298" s="2588"/>
      <c r="O298" s="2677"/>
      <c r="P298" s="2677"/>
      <c r="Q298" s="2730" t="s">
        <v>9550</v>
      </c>
      <c r="R298" s="2731" t="s">
        <v>288</v>
      </c>
      <c r="S298" s="2731" t="s">
        <v>1111</v>
      </c>
      <c r="T298" s="2731" t="s">
        <v>370</v>
      </c>
      <c r="U298" s="2732" t="s">
        <v>9551</v>
      </c>
      <c r="V298" s="2732" t="s">
        <v>9552</v>
      </c>
      <c r="W298" s="2622" t="s">
        <v>9553</v>
      </c>
      <c r="X298" s="2677"/>
      <c r="Y298" s="2677"/>
      <c r="Z298" s="2773" t="s">
        <v>9554</v>
      </c>
      <c r="AA298" s="2774" t="s">
        <v>5875</v>
      </c>
      <c r="AB298" s="2774" t="s">
        <v>6255</v>
      </c>
      <c r="AC298" s="2774" t="s">
        <v>1035</v>
      </c>
      <c r="AD298" s="2775" t="s">
        <v>9555</v>
      </c>
      <c r="AE298" s="2775" t="s">
        <v>9556</v>
      </c>
      <c r="AF298" s="2643" t="str">
        <f t="shared" si="7"/>
        <v>#VALUE!</v>
      </c>
      <c r="AG298" s="2677"/>
    </row>
    <row r="299" ht="13.5" customHeight="1">
      <c r="A299" s="2677"/>
      <c r="B299" s="2677"/>
      <c r="C299" s="2677"/>
      <c r="D299" s="2767" t="s">
        <v>9557</v>
      </c>
      <c r="E299" s="2768" t="s">
        <v>288</v>
      </c>
      <c r="F299" s="2768" t="s">
        <v>6016</v>
      </c>
      <c r="G299" s="2768" t="s">
        <v>5999</v>
      </c>
      <c r="H299" s="2769" t="s">
        <v>9558</v>
      </c>
      <c r="I299" s="2769" t="s">
        <v>9559</v>
      </c>
      <c r="J299" s="2769" t="s">
        <v>8922</v>
      </c>
      <c r="K299" s="2769" t="s">
        <v>9560</v>
      </c>
      <c r="L299" s="2769" t="s">
        <v>9561</v>
      </c>
      <c r="M299" s="2766" t="str">
        <f t="shared" si="8"/>
        <v>#VALUE!</v>
      </c>
      <c r="N299" s="2588"/>
      <c r="O299" s="2677"/>
      <c r="P299" s="2677"/>
      <c r="Q299" s="2730" t="s">
        <v>9562</v>
      </c>
      <c r="R299" s="2731" t="s">
        <v>5461</v>
      </c>
      <c r="S299" s="2731">
        <v>65.0</v>
      </c>
      <c r="T299" s="2731" t="s">
        <v>1907</v>
      </c>
      <c r="U299" s="2732" t="s">
        <v>9563</v>
      </c>
      <c r="V299" s="2732" t="s">
        <v>9564</v>
      </c>
      <c r="W299" s="2622" t="s">
        <v>8493</v>
      </c>
      <c r="X299" s="2677"/>
      <c r="Y299" s="2677"/>
      <c r="Z299" s="2773" t="s">
        <v>9565</v>
      </c>
      <c r="AA299" s="2774" t="s">
        <v>5876</v>
      </c>
      <c r="AB299" s="2774">
        <v>43.0</v>
      </c>
      <c r="AC299" s="2774" t="s">
        <v>1909</v>
      </c>
      <c r="AD299" s="2775" t="s">
        <v>9566</v>
      </c>
      <c r="AE299" s="2775" t="s">
        <v>9567</v>
      </c>
      <c r="AF299" s="2643" t="str">
        <f t="shared" si="7"/>
        <v>#VALUE!</v>
      </c>
      <c r="AG299" s="2677"/>
    </row>
    <row r="300" ht="13.5" customHeight="1">
      <c r="A300" s="2677"/>
      <c r="B300" s="2677"/>
      <c r="C300" s="2677"/>
      <c r="D300" s="2767" t="s">
        <v>7171</v>
      </c>
      <c r="E300" s="2768" t="s">
        <v>288</v>
      </c>
      <c r="F300" s="2768" t="s">
        <v>6023</v>
      </c>
      <c r="G300" s="2768" t="s">
        <v>6004</v>
      </c>
      <c r="H300" s="2769" t="s">
        <v>9568</v>
      </c>
      <c r="I300" s="2769" t="s">
        <v>9569</v>
      </c>
      <c r="J300" s="2769" t="s">
        <v>9012</v>
      </c>
      <c r="K300" s="2769" t="s">
        <v>9570</v>
      </c>
      <c r="L300" s="2769" t="s">
        <v>9571</v>
      </c>
      <c r="M300" s="2766" t="str">
        <f t="shared" si="8"/>
        <v>#VALUE!</v>
      </c>
      <c r="N300" s="2588"/>
      <c r="O300" s="2677"/>
      <c r="P300" s="2677"/>
      <c r="Q300" s="2730" t="s">
        <v>9572</v>
      </c>
      <c r="R300" s="2731" t="s">
        <v>95</v>
      </c>
      <c r="S300" s="2731">
        <v>75.0</v>
      </c>
      <c r="T300" s="2731" t="s">
        <v>5941</v>
      </c>
      <c r="U300" s="2732" t="s">
        <v>9573</v>
      </c>
      <c r="V300" s="2732" t="s">
        <v>9574</v>
      </c>
      <c r="W300" s="2622" t="s">
        <v>9575</v>
      </c>
      <c r="X300" s="2677"/>
      <c r="Y300" s="2677"/>
      <c r="Z300" s="2773" t="s">
        <v>9576</v>
      </c>
      <c r="AA300" s="2774" t="s">
        <v>5876</v>
      </c>
      <c r="AB300" s="2774">
        <v>42.0</v>
      </c>
      <c r="AC300" s="2774" t="s">
        <v>1285</v>
      </c>
      <c r="AD300" s="2775" t="s">
        <v>9577</v>
      </c>
      <c r="AE300" s="2775" t="s">
        <v>9578</v>
      </c>
      <c r="AF300" s="2643" t="str">
        <f t="shared" si="7"/>
        <v>#VALUE!</v>
      </c>
      <c r="AG300" s="2677"/>
    </row>
    <row r="301" ht="13.5" customHeight="1">
      <c r="A301" s="2677"/>
      <c r="B301" s="2677"/>
      <c r="C301" s="2677"/>
      <c r="D301" s="2767" t="s">
        <v>8957</v>
      </c>
      <c r="E301" s="2768" t="s">
        <v>288</v>
      </c>
      <c r="F301" s="2768" t="s">
        <v>6014</v>
      </c>
      <c r="G301" s="2768" t="s">
        <v>5997</v>
      </c>
      <c r="H301" s="2769" t="s">
        <v>9579</v>
      </c>
      <c r="I301" s="2769" t="s">
        <v>9580</v>
      </c>
      <c r="J301" s="2769" t="s">
        <v>8960</v>
      </c>
      <c r="K301" s="2769" t="s">
        <v>9581</v>
      </c>
      <c r="L301" s="2769" t="s">
        <v>9582</v>
      </c>
      <c r="M301" s="2766" t="str">
        <f t="shared" si="8"/>
        <v>#VALUE!</v>
      </c>
      <c r="N301" s="2588"/>
      <c r="O301" s="2677"/>
      <c r="P301" s="2677"/>
      <c r="Q301" s="2730" t="s">
        <v>9583</v>
      </c>
      <c r="R301" s="2731" t="s">
        <v>5461</v>
      </c>
      <c r="S301" s="2731" t="s">
        <v>370</v>
      </c>
      <c r="T301" s="2731" t="s">
        <v>1907</v>
      </c>
      <c r="U301" s="2732" t="s">
        <v>9584</v>
      </c>
      <c r="V301" s="2732" t="s">
        <v>9585</v>
      </c>
      <c r="W301" s="2622" t="s">
        <v>9586</v>
      </c>
      <c r="X301" s="2677"/>
      <c r="Y301" s="2677"/>
      <c r="Z301" s="2773" t="s">
        <v>7884</v>
      </c>
      <c r="AA301" s="2774" t="s">
        <v>5876</v>
      </c>
      <c r="AB301" s="2774" t="s">
        <v>5974</v>
      </c>
      <c r="AC301" s="2774" t="s">
        <v>5888</v>
      </c>
      <c r="AD301" s="2775" t="s">
        <v>7885</v>
      </c>
      <c r="AE301" s="2775" t="s">
        <v>7886</v>
      </c>
      <c r="AF301" s="2643" t="str">
        <f t="shared" si="7"/>
        <v>#VALUE!</v>
      </c>
      <c r="AG301" s="2677"/>
    </row>
    <row r="302" ht="13.5" customHeight="1">
      <c r="A302" s="2677"/>
      <c r="B302" s="2677"/>
      <c r="C302" s="2740" t="s">
        <v>9117</v>
      </c>
      <c r="D302" s="2767" t="s">
        <v>9587</v>
      </c>
      <c r="E302" s="2768" t="s">
        <v>4983</v>
      </c>
      <c r="F302" s="2768" t="s">
        <v>6041</v>
      </c>
      <c r="G302" s="2768" t="s">
        <v>6002</v>
      </c>
      <c r="H302" s="2769" t="s">
        <v>9588</v>
      </c>
      <c r="I302" s="2769" t="s">
        <v>9589</v>
      </c>
      <c r="J302" s="2769" t="s">
        <v>8972</v>
      </c>
      <c r="K302" s="2769" t="s">
        <v>9590</v>
      </c>
      <c r="L302" s="2769" t="s">
        <v>9591</v>
      </c>
      <c r="M302" s="2766" t="str">
        <f t="shared" si="8"/>
        <v>#VALUE!</v>
      </c>
      <c r="N302" s="2588"/>
      <c r="O302" s="2677"/>
      <c r="P302" s="2677"/>
      <c r="Q302" s="2730" t="s">
        <v>9592</v>
      </c>
      <c r="R302" s="2731" t="s">
        <v>5461</v>
      </c>
      <c r="S302" s="2731">
        <v>65.0</v>
      </c>
      <c r="T302" s="2731" t="s">
        <v>1907</v>
      </c>
      <c r="U302" s="2732" t="s">
        <v>9593</v>
      </c>
      <c r="V302" s="2732" t="s">
        <v>9594</v>
      </c>
      <c r="W302" s="2622" t="s">
        <v>9595</v>
      </c>
      <c r="X302" s="2677"/>
      <c r="Y302" s="2677"/>
      <c r="Z302" s="2773" t="s">
        <v>9596</v>
      </c>
      <c r="AA302" s="2774" t="s">
        <v>5876</v>
      </c>
      <c r="AB302" s="2774" t="s">
        <v>5972</v>
      </c>
      <c r="AC302" s="2774" t="s">
        <v>5961</v>
      </c>
      <c r="AD302" s="2775" t="s">
        <v>9597</v>
      </c>
      <c r="AE302" s="2775" t="s">
        <v>9598</v>
      </c>
      <c r="AF302" s="2643" t="str">
        <f t="shared" si="7"/>
        <v>#VALUE!</v>
      </c>
      <c r="AG302" s="2677"/>
    </row>
    <row r="303" ht="13.5" customHeight="1">
      <c r="A303" s="2677"/>
      <c r="B303" s="2677"/>
      <c r="C303" s="2740" t="s">
        <v>6536</v>
      </c>
      <c r="D303" s="2767" t="s">
        <v>9599</v>
      </c>
      <c r="E303" s="2768" t="s">
        <v>4983</v>
      </c>
      <c r="F303" s="2768" t="s">
        <v>6010</v>
      </c>
      <c r="G303" s="2768" t="s">
        <v>5993</v>
      </c>
      <c r="H303" s="2769" t="s">
        <v>9600</v>
      </c>
      <c r="I303" s="2769" t="s">
        <v>9601</v>
      </c>
      <c r="J303" s="2769" t="s">
        <v>8947</v>
      </c>
      <c r="K303" s="2769" t="s">
        <v>9602</v>
      </c>
      <c r="L303" s="2769" t="s">
        <v>9603</v>
      </c>
      <c r="M303" s="2766" t="str">
        <f t="shared" si="8"/>
        <v>#VALUE!</v>
      </c>
      <c r="N303" s="2588"/>
      <c r="O303" s="2677"/>
      <c r="P303" s="2677"/>
      <c r="Q303" s="2730" t="s">
        <v>9604</v>
      </c>
      <c r="R303" s="2731" t="s">
        <v>95</v>
      </c>
      <c r="S303" s="2731">
        <v>75.0</v>
      </c>
      <c r="T303" s="2731" t="s">
        <v>5941</v>
      </c>
      <c r="U303" s="2732" t="s">
        <v>9605</v>
      </c>
      <c r="V303" s="2732" t="s">
        <v>9606</v>
      </c>
      <c r="W303" s="2622" t="s">
        <v>9607</v>
      </c>
      <c r="X303" s="2677"/>
      <c r="Y303" s="2677"/>
      <c r="Z303" s="2773" t="s">
        <v>7890</v>
      </c>
      <c r="AA303" s="2774" t="s">
        <v>5875</v>
      </c>
      <c r="AB303" s="2774" t="s">
        <v>5971</v>
      </c>
      <c r="AC303" s="2774">
        <v>66.0</v>
      </c>
      <c r="AD303" s="2775" t="s">
        <v>7891</v>
      </c>
      <c r="AE303" s="2775" t="s">
        <v>7892</v>
      </c>
      <c r="AF303" s="2643" t="str">
        <f t="shared" si="7"/>
        <v>#VALUE!</v>
      </c>
      <c r="AG303" s="2677"/>
    </row>
    <row r="304" ht="13.5" customHeight="1">
      <c r="A304" s="2677"/>
      <c r="B304" s="2677"/>
      <c r="C304" s="2740" t="s">
        <v>6536</v>
      </c>
      <c r="D304" s="2767" t="s">
        <v>8364</v>
      </c>
      <c r="E304" s="2768" t="s">
        <v>4983</v>
      </c>
      <c r="F304" s="2768" t="s">
        <v>9022</v>
      </c>
      <c r="G304" s="2768" t="s">
        <v>5998</v>
      </c>
      <c r="H304" s="2769" t="s">
        <v>9608</v>
      </c>
      <c r="I304" s="2769" t="s">
        <v>9609</v>
      </c>
      <c r="J304" s="2769" t="s">
        <v>8934</v>
      </c>
      <c r="K304" s="2769" t="s">
        <v>9610</v>
      </c>
      <c r="L304" s="2769" t="s">
        <v>9611</v>
      </c>
      <c r="M304" s="2766" t="str">
        <f t="shared" si="8"/>
        <v>#VALUE!</v>
      </c>
      <c r="N304" s="2588"/>
      <c r="O304" s="2677"/>
      <c r="P304" s="2677"/>
      <c r="Q304" s="2730" t="s">
        <v>9612</v>
      </c>
      <c r="R304" s="2731" t="s">
        <v>288</v>
      </c>
      <c r="S304" s="2731" t="s">
        <v>2234</v>
      </c>
      <c r="T304" s="2731" t="s">
        <v>2010</v>
      </c>
      <c r="U304" s="2732" t="s">
        <v>9613</v>
      </c>
      <c r="V304" s="2732" t="s">
        <v>9614</v>
      </c>
      <c r="W304" s="2622" t="s">
        <v>9615</v>
      </c>
      <c r="X304" s="2677"/>
      <c r="Y304" s="2677"/>
      <c r="Z304" s="2773" t="s">
        <v>9616</v>
      </c>
      <c r="AA304" s="2774" t="s">
        <v>5875</v>
      </c>
      <c r="AB304" s="2774" t="s">
        <v>2028</v>
      </c>
      <c r="AC304" s="2774">
        <v>67.0</v>
      </c>
      <c r="AD304" s="2775" t="s">
        <v>9617</v>
      </c>
      <c r="AE304" s="2775" t="s">
        <v>9618</v>
      </c>
      <c r="AF304" s="2643" t="str">
        <f t="shared" si="7"/>
        <v>#VALUE!</v>
      </c>
      <c r="AG304" s="2677"/>
    </row>
    <row r="305" ht="13.5" customHeight="1">
      <c r="A305" s="2677"/>
      <c r="B305" s="2677"/>
      <c r="C305" s="2677"/>
      <c r="D305" s="2767" t="s">
        <v>9619</v>
      </c>
      <c r="E305" s="2768" t="s">
        <v>288</v>
      </c>
      <c r="F305" s="2768" t="s">
        <v>9035</v>
      </c>
      <c r="G305" s="2768" t="s">
        <v>5999</v>
      </c>
      <c r="H305" s="2769" t="s">
        <v>9620</v>
      </c>
      <c r="I305" s="2769" t="s">
        <v>9621</v>
      </c>
      <c r="J305" s="2769" t="s">
        <v>8922</v>
      </c>
      <c r="K305" s="2769" t="s">
        <v>9622</v>
      </c>
      <c r="L305" s="2769" t="s">
        <v>9623</v>
      </c>
      <c r="M305" s="2766" t="str">
        <f t="shared" si="8"/>
        <v>#VALUE!</v>
      </c>
      <c r="N305" s="2588"/>
      <c r="O305" s="2677"/>
      <c r="P305" s="2677"/>
      <c r="Q305" s="2740" t="s">
        <v>9624</v>
      </c>
      <c r="R305" s="2677"/>
      <c r="S305" s="2677"/>
      <c r="T305" s="2677"/>
      <c r="U305" s="2677"/>
      <c r="V305" s="2677"/>
      <c r="W305" s="2779">
        <v>4490.0</v>
      </c>
      <c r="X305" s="2677"/>
      <c r="Y305" s="2677"/>
      <c r="Z305" s="2773" t="s">
        <v>9625</v>
      </c>
      <c r="AA305" s="2774" t="s">
        <v>5875</v>
      </c>
      <c r="AB305" s="2774" t="s">
        <v>5970</v>
      </c>
      <c r="AC305" s="2774" t="s">
        <v>5959</v>
      </c>
      <c r="AD305" s="2775" t="s">
        <v>9626</v>
      </c>
      <c r="AE305" s="2775" t="s">
        <v>9627</v>
      </c>
      <c r="AF305" s="2643" t="str">
        <f t="shared" si="7"/>
        <v>#VALUE!</v>
      </c>
      <c r="AG305" s="2677"/>
    </row>
    <row r="306" ht="13.5" customHeight="1">
      <c r="A306" s="2677"/>
      <c r="B306" s="2677"/>
      <c r="C306" s="2677"/>
      <c r="D306" s="2767" t="s">
        <v>7252</v>
      </c>
      <c r="E306" s="2768" t="s">
        <v>4983</v>
      </c>
      <c r="F306" s="2768" t="s">
        <v>9022</v>
      </c>
      <c r="G306" s="2768" t="s">
        <v>5998</v>
      </c>
      <c r="H306" s="2769" t="s">
        <v>9628</v>
      </c>
      <c r="I306" s="2769" t="s">
        <v>9629</v>
      </c>
      <c r="J306" s="2769" t="s">
        <v>8934</v>
      </c>
      <c r="K306" s="2769" t="s">
        <v>9630</v>
      </c>
      <c r="L306" s="2769" t="s">
        <v>9631</v>
      </c>
      <c r="M306" s="2766" t="str">
        <f t="shared" si="8"/>
        <v>#VALUE!</v>
      </c>
      <c r="N306" s="2588"/>
      <c r="O306" s="2677"/>
      <c r="P306" s="2677"/>
      <c r="Q306" s="2740" t="s">
        <v>9632</v>
      </c>
      <c r="R306" s="2677"/>
      <c r="S306" s="2677"/>
      <c r="T306" s="2677"/>
      <c r="U306" s="2677"/>
      <c r="V306" s="2677"/>
      <c r="W306" s="2779">
        <v>4206.0</v>
      </c>
      <c r="X306" s="2677"/>
      <c r="Y306" s="2677"/>
      <c r="Z306" s="2773" t="s">
        <v>9633</v>
      </c>
      <c r="AA306" s="2774" t="s">
        <v>5877</v>
      </c>
      <c r="AB306" s="2774" t="s">
        <v>5968</v>
      </c>
      <c r="AC306" s="2774" t="s">
        <v>5896</v>
      </c>
      <c r="AD306" s="2775" t="s">
        <v>9019</v>
      </c>
      <c r="AE306" s="2775" t="s">
        <v>9020</v>
      </c>
      <c r="AF306" s="2643" t="str">
        <f t="shared" si="7"/>
        <v>#VALUE!</v>
      </c>
      <c r="AG306" s="2677"/>
    </row>
    <row r="307" ht="13.5" customHeight="1">
      <c r="A307" s="2677"/>
      <c r="B307" s="2677"/>
      <c r="C307" s="2740" t="s">
        <v>9215</v>
      </c>
      <c r="D307" s="2767" t="s">
        <v>8644</v>
      </c>
      <c r="E307" s="2768" t="s">
        <v>5461</v>
      </c>
      <c r="F307" s="2768" t="s">
        <v>6040</v>
      </c>
      <c r="G307" s="2768" t="s">
        <v>6001</v>
      </c>
      <c r="H307" s="2769" t="s">
        <v>9634</v>
      </c>
      <c r="I307" s="2769" t="s">
        <v>9635</v>
      </c>
      <c r="J307" s="2769" t="s">
        <v>8997</v>
      </c>
      <c r="K307" s="2769" t="s">
        <v>9636</v>
      </c>
      <c r="L307" s="2769" t="s">
        <v>9637</v>
      </c>
      <c r="M307" s="2766" t="str">
        <f t="shared" si="8"/>
        <v>#VALUE!</v>
      </c>
      <c r="N307" s="2588"/>
      <c r="O307" s="2677"/>
      <c r="P307" s="2677"/>
      <c r="Q307" s="2645" t="s">
        <v>9638</v>
      </c>
      <c r="R307" s="2677"/>
      <c r="S307" s="2677"/>
      <c r="T307" s="2677"/>
      <c r="U307" s="2677"/>
      <c r="V307" s="2780" t="s">
        <v>9639</v>
      </c>
      <c r="W307" s="2779">
        <v>2389.0</v>
      </c>
      <c r="X307" s="2677"/>
      <c r="Y307" s="2677"/>
      <c r="Z307" s="2773" t="s">
        <v>7899</v>
      </c>
      <c r="AA307" s="2774" t="s">
        <v>5875</v>
      </c>
      <c r="AB307" s="2774" t="s">
        <v>6255</v>
      </c>
      <c r="AC307" s="2774" t="s">
        <v>1035</v>
      </c>
      <c r="AD307" s="2775" t="s">
        <v>7900</v>
      </c>
      <c r="AE307" s="2775" t="s">
        <v>7901</v>
      </c>
      <c r="AF307" s="2643" t="str">
        <f t="shared" si="7"/>
        <v>#VALUE!</v>
      </c>
      <c r="AG307" s="2677"/>
    </row>
    <row r="308" ht="13.5" customHeight="1">
      <c r="A308" s="2677"/>
      <c r="B308" s="2677"/>
      <c r="C308" s="2740" t="s">
        <v>8742</v>
      </c>
      <c r="D308" s="2767" t="s">
        <v>8981</v>
      </c>
      <c r="E308" s="2768" t="s">
        <v>4983</v>
      </c>
      <c r="F308" s="2768" t="s">
        <v>6042</v>
      </c>
      <c r="G308" s="2768" t="s">
        <v>5944</v>
      </c>
      <c r="H308" s="2769" t="s">
        <v>9640</v>
      </c>
      <c r="I308" s="2769" t="s">
        <v>9641</v>
      </c>
      <c r="J308" s="2769" t="s">
        <v>8984</v>
      </c>
      <c r="K308" s="2769" t="s">
        <v>9642</v>
      </c>
      <c r="L308" s="2769" t="s">
        <v>9643</v>
      </c>
      <c r="M308" s="2766" t="str">
        <f t="shared" si="8"/>
        <v>#VALUE!</v>
      </c>
      <c r="N308" s="2588"/>
      <c r="O308" s="2677"/>
      <c r="P308" s="2677"/>
      <c r="Q308" s="2645" t="s">
        <v>9644</v>
      </c>
      <c r="R308" s="2677"/>
      <c r="S308" s="2677"/>
      <c r="T308" s="2677"/>
      <c r="U308" s="2677"/>
      <c r="V308" s="2780" t="s">
        <v>9645</v>
      </c>
      <c r="W308" s="2779">
        <v>3358.0</v>
      </c>
      <c r="X308" s="2677"/>
      <c r="Y308" s="2677"/>
      <c r="Z308" s="2773" t="s">
        <v>9646</v>
      </c>
      <c r="AA308" s="2774" t="s">
        <v>5875</v>
      </c>
      <c r="AB308" s="2774" t="s">
        <v>5977</v>
      </c>
      <c r="AC308" s="2774" t="s">
        <v>1153</v>
      </c>
      <c r="AD308" s="2775" t="s">
        <v>9055</v>
      </c>
      <c r="AE308" s="2775" t="s">
        <v>9056</v>
      </c>
      <c r="AF308" s="2643" t="str">
        <f t="shared" si="7"/>
        <v>#VALUE!</v>
      </c>
      <c r="AG308" s="2677"/>
    </row>
    <row r="309" ht="13.5" customHeight="1">
      <c r="A309" s="2677"/>
      <c r="B309" s="2677"/>
      <c r="C309" s="2677"/>
      <c r="D309" s="2767" t="s">
        <v>7279</v>
      </c>
      <c r="E309" s="2768" t="s">
        <v>288</v>
      </c>
      <c r="F309" s="2768" t="s">
        <v>9009</v>
      </c>
      <c r="G309" s="2768" t="s">
        <v>6004</v>
      </c>
      <c r="H309" s="2769" t="s">
        <v>9647</v>
      </c>
      <c r="I309" s="2769" t="s">
        <v>9648</v>
      </c>
      <c r="J309" s="2769" t="s">
        <v>9012</v>
      </c>
      <c r="K309" s="2769" t="s">
        <v>9649</v>
      </c>
      <c r="L309" s="2769" t="s">
        <v>9650</v>
      </c>
      <c r="M309" s="2766" t="str">
        <f t="shared" si="8"/>
        <v>#VALUE!</v>
      </c>
      <c r="N309" s="2588"/>
      <c r="O309" s="2677"/>
      <c r="P309" s="2677"/>
      <c r="Q309" s="2645" t="s">
        <v>9651</v>
      </c>
      <c r="R309" s="2677"/>
      <c r="S309" s="2677"/>
      <c r="T309" s="2677"/>
      <c r="U309" s="2677"/>
      <c r="V309" s="2780" t="s">
        <v>9652</v>
      </c>
      <c r="W309" s="2779">
        <v>4838.0</v>
      </c>
      <c r="X309" s="2677"/>
      <c r="Y309" s="2677"/>
      <c r="Z309" s="2773" t="s">
        <v>9653</v>
      </c>
      <c r="AA309" s="2774" t="s">
        <v>5875</v>
      </c>
      <c r="AB309" s="2774" t="s">
        <v>5970</v>
      </c>
      <c r="AC309" s="2774" t="s">
        <v>5959</v>
      </c>
      <c r="AD309" s="2775" t="s">
        <v>9139</v>
      </c>
      <c r="AE309" s="2775" t="s">
        <v>9140</v>
      </c>
      <c r="AF309" s="2643" t="str">
        <f t="shared" si="7"/>
        <v>#VALUE!</v>
      </c>
      <c r="AG309" s="2677"/>
    </row>
    <row r="310" ht="13.5" customHeight="1">
      <c r="A310" s="2677"/>
      <c r="B310" s="2677"/>
      <c r="C310" s="2677"/>
      <c r="D310" s="2767" t="s">
        <v>7305</v>
      </c>
      <c r="E310" s="2768" t="s">
        <v>288</v>
      </c>
      <c r="F310" s="2768" t="s">
        <v>9035</v>
      </c>
      <c r="G310" s="2768" t="s">
        <v>5999</v>
      </c>
      <c r="H310" s="2769" t="s">
        <v>9654</v>
      </c>
      <c r="I310" s="2769" t="s">
        <v>9655</v>
      </c>
      <c r="J310" s="2769" t="s">
        <v>8922</v>
      </c>
      <c r="K310" s="2769" t="s">
        <v>9656</v>
      </c>
      <c r="L310" s="2769" t="s">
        <v>9657</v>
      </c>
      <c r="M310" s="2766" t="str">
        <f t="shared" si="8"/>
        <v>#VALUE!</v>
      </c>
      <c r="N310" s="2588"/>
      <c r="O310" s="2677"/>
      <c r="P310" s="2677"/>
      <c r="Q310" s="2727" t="s">
        <v>9658</v>
      </c>
      <c r="R310" s="2728" t="s">
        <v>95</v>
      </c>
      <c r="S310" s="2728" t="s">
        <v>5938</v>
      </c>
      <c r="T310" s="2728" t="s">
        <v>1329</v>
      </c>
      <c r="U310" s="2729" t="s">
        <v>9659</v>
      </c>
      <c r="V310" s="2729" t="s">
        <v>9660</v>
      </c>
      <c r="W310" s="2781">
        <v>6009.0</v>
      </c>
      <c r="X310" s="2677"/>
      <c r="Y310" s="2677"/>
      <c r="Z310" s="2773" t="s">
        <v>8653</v>
      </c>
      <c r="AA310" s="2774" t="s">
        <v>5875</v>
      </c>
      <c r="AB310" s="2774" t="s">
        <v>5970</v>
      </c>
      <c r="AC310" s="2774" t="s">
        <v>5959</v>
      </c>
      <c r="AD310" s="2775" t="s">
        <v>8654</v>
      </c>
      <c r="AE310" s="2775" t="s">
        <v>8655</v>
      </c>
      <c r="AF310" s="2643" t="str">
        <f t="shared" si="7"/>
        <v>#VALUE!</v>
      </c>
      <c r="AG310" s="2677"/>
    </row>
    <row r="311" ht="13.5" customHeight="1">
      <c r="A311" s="2677"/>
      <c r="B311" s="2677"/>
      <c r="C311" s="2740" t="s">
        <v>4935</v>
      </c>
      <c r="D311" s="2767" t="s">
        <v>9661</v>
      </c>
      <c r="E311" s="2768" t="s">
        <v>4983</v>
      </c>
      <c r="F311" s="2768" t="s">
        <v>6042</v>
      </c>
      <c r="G311" s="2768" t="s">
        <v>5944</v>
      </c>
      <c r="H311" s="2769" t="s">
        <v>9662</v>
      </c>
      <c r="I311" s="2769" t="s">
        <v>9663</v>
      </c>
      <c r="J311" s="2769" t="s">
        <v>8984</v>
      </c>
      <c r="K311" s="2769" t="s">
        <v>9664</v>
      </c>
      <c r="L311" s="2769" t="s">
        <v>9665</v>
      </c>
      <c r="M311" s="2766" t="str">
        <f t="shared" si="8"/>
        <v>#VALUE!</v>
      </c>
      <c r="N311" s="2588"/>
      <c r="O311" s="2677"/>
      <c r="P311" s="2677"/>
      <c r="Q311" s="2730" t="s">
        <v>9666</v>
      </c>
      <c r="R311" s="2731" t="s">
        <v>4983</v>
      </c>
      <c r="S311" s="2731" t="s">
        <v>5939</v>
      </c>
      <c r="T311" s="2731">
        <v>48.0</v>
      </c>
      <c r="U311" s="2732" t="s">
        <v>9667</v>
      </c>
      <c r="V311" s="2732" t="s">
        <v>9668</v>
      </c>
      <c r="W311" s="2781">
        <v>3122.0</v>
      </c>
      <c r="X311" s="2677"/>
      <c r="Y311" s="2677"/>
      <c r="Z311" s="2773" t="s">
        <v>8664</v>
      </c>
      <c r="AA311" s="2774" t="s">
        <v>5878</v>
      </c>
      <c r="AB311" s="2774" t="s">
        <v>5969</v>
      </c>
      <c r="AC311" s="2774" t="s">
        <v>5900</v>
      </c>
      <c r="AD311" s="2775" t="s">
        <v>8665</v>
      </c>
      <c r="AE311" s="2775" t="s">
        <v>8666</v>
      </c>
      <c r="AF311" s="2643" t="str">
        <f t="shared" si="7"/>
        <v>#VALUE!</v>
      </c>
      <c r="AG311" s="2677"/>
    </row>
    <row r="312" ht="13.5" customHeight="1">
      <c r="A312" s="2677"/>
      <c r="B312" s="2677"/>
      <c r="C312" s="2677"/>
      <c r="D312" s="2767" t="s">
        <v>9008</v>
      </c>
      <c r="E312" s="2768" t="s">
        <v>288</v>
      </c>
      <c r="F312" s="2768" t="s">
        <v>9009</v>
      </c>
      <c r="G312" s="2768" t="s">
        <v>6004</v>
      </c>
      <c r="H312" s="2769" t="s">
        <v>9669</v>
      </c>
      <c r="I312" s="2769" t="s">
        <v>9670</v>
      </c>
      <c r="J312" s="2769" t="s">
        <v>9012</v>
      </c>
      <c r="K312" s="2769" t="s">
        <v>9671</v>
      </c>
      <c r="L312" s="2769" t="s">
        <v>9672</v>
      </c>
      <c r="M312" s="2766" t="str">
        <f t="shared" si="8"/>
        <v>#VALUE!</v>
      </c>
      <c r="N312" s="2588"/>
      <c r="O312" s="2677"/>
      <c r="P312" s="2677"/>
      <c r="Q312" s="2730" t="s">
        <v>9673</v>
      </c>
      <c r="R312" s="2731" t="s">
        <v>288</v>
      </c>
      <c r="S312" s="2731" t="s">
        <v>2010</v>
      </c>
      <c r="T312" s="2731" t="s">
        <v>1153</v>
      </c>
      <c r="U312" s="2732" t="s">
        <v>9674</v>
      </c>
      <c r="V312" s="2732" t="s">
        <v>9675</v>
      </c>
      <c r="W312" s="2781">
        <v>4109.0</v>
      </c>
      <c r="X312" s="2677"/>
      <c r="Y312" s="2677"/>
      <c r="Z312" s="2773" t="s">
        <v>9676</v>
      </c>
      <c r="AA312" s="2774" t="s">
        <v>5878</v>
      </c>
      <c r="AB312" s="2774">
        <v>75.0</v>
      </c>
      <c r="AC312" s="2774" t="s">
        <v>5963</v>
      </c>
      <c r="AD312" s="2775" t="s">
        <v>9677</v>
      </c>
      <c r="AE312" s="2775" t="s">
        <v>9678</v>
      </c>
      <c r="AF312" s="2643" t="str">
        <f t="shared" si="7"/>
        <v>#VALUE!</v>
      </c>
      <c r="AG312" s="2677"/>
    </row>
    <row r="313" ht="13.5" customHeight="1">
      <c r="A313" s="2677"/>
      <c r="B313" s="2677"/>
      <c r="C313" s="2677"/>
      <c r="D313" s="2767" t="s">
        <v>9679</v>
      </c>
      <c r="E313" s="2768" t="s">
        <v>288</v>
      </c>
      <c r="F313" s="2768" t="s">
        <v>9680</v>
      </c>
      <c r="G313" s="2768" t="s">
        <v>5997</v>
      </c>
      <c r="H313" s="2769" t="s">
        <v>9681</v>
      </c>
      <c r="I313" s="2769" t="s">
        <v>9682</v>
      </c>
      <c r="J313" s="2769" t="s">
        <v>8960</v>
      </c>
      <c r="K313" s="2769" t="s">
        <v>9683</v>
      </c>
      <c r="L313" s="2769" t="s">
        <v>9684</v>
      </c>
      <c r="M313" s="2766" t="str">
        <f t="shared" si="8"/>
        <v>#VALUE!</v>
      </c>
      <c r="N313" s="2588"/>
      <c r="O313" s="2677"/>
      <c r="P313" s="2677"/>
      <c r="Q313" s="2730" t="s">
        <v>9685</v>
      </c>
      <c r="R313" s="2731" t="s">
        <v>4983</v>
      </c>
      <c r="S313" s="2731" t="s">
        <v>5940</v>
      </c>
      <c r="T313" s="2731" t="s">
        <v>72</v>
      </c>
      <c r="U313" s="2732" t="s">
        <v>9686</v>
      </c>
      <c r="V313" s="2732" t="s">
        <v>9687</v>
      </c>
      <c r="W313" s="2781">
        <v>3086.0</v>
      </c>
      <c r="X313" s="2677"/>
      <c r="Y313" s="2677"/>
      <c r="Z313" s="2773" t="s">
        <v>9688</v>
      </c>
      <c r="AA313" s="2774" t="s">
        <v>5875</v>
      </c>
      <c r="AB313" s="2774" t="s">
        <v>1322</v>
      </c>
      <c r="AC313" s="2774" t="s">
        <v>5340</v>
      </c>
      <c r="AD313" s="2775" t="s">
        <v>9689</v>
      </c>
      <c r="AE313" s="2775" t="s">
        <v>9690</v>
      </c>
      <c r="AF313" s="2643" t="str">
        <f t="shared" si="7"/>
        <v>#VALUE!</v>
      </c>
      <c r="AG313" s="2677"/>
    </row>
    <row r="314" ht="13.5" customHeight="1">
      <c r="A314" s="2677"/>
      <c r="B314" s="2677"/>
      <c r="C314" s="2740" t="s">
        <v>6536</v>
      </c>
      <c r="D314" s="2767" t="s">
        <v>9691</v>
      </c>
      <c r="E314" s="2768" t="s">
        <v>4983</v>
      </c>
      <c r="F314" s="2768" t="s">
        <v>6010</v>
      </c>
      <c r="G314" s="2768" t="s">
        <v>5993</v>
      </c>
      <c r="H314" s="2769" t="s">
        <v>9692</v>
      </c>
      <c r="I314" s="2769" t="s">
        <v>9693</v>
      </c>
      <c r="J314" s="2769" t="s">
        <v>8947</v>
      </c>
      <c r="K314" s="2769" t="s">
        <v>9694</v>
      </c>
      <c r="L314" s="2769" t="s">
        <v>9695</v>
      </c>
      <c r="M314" s="2766" t="str">
        <f t="shared" si="8"/>
        <v>#VALUE!</v>
      </c>
      <c r="N314" s="2588"/>
      <c r="O314" s="2677"/>
      <c r="P314" s="2677"/>
      <c r="Q314" s="2730" t="s">
        <v>9696</v>
      </c>
      <c r="R314" s="2731" t="s">
        <v>692</v>
      </c>
      <c r="S314" s="2731" t="s">
        <v>5946</v>
      </c>
      <c r="T314" s="2731" t="s">
        <v>2060</v>
      </c>
      <c r="U314" s="2732" t="s">
        <v>9697</v>
      </c>
      <c r="V314" s="2732" t="s">
        <v>9698</v>
      </c>
      <c r="W314" s="2781">
        <v>1388.0</v>
      </c>
      <c r="X314" s="2677"/>
      <c r="Y314" s="2677"/>
      <c r="Z314" s="2773" t="s">
        <v>9699</v>
      </c>
      <c r="AA314" s="2774" t="s">
        <v>5876</v>
      </c>
      <c r="AB314" s="2774" t="s">
        <v>5967</v>
      </c>
      <c r="AC314" s="2774" t="s">
        <v>5958</v>
      </c>
      <c r="AD314" s="2775" t="s">
        <v>9700</v>
      </c>
      <c r="AE314" s="2775" t="s">
        <v>9701</v>
      </c>
      <c r="AF314" s="2643" t="str">
        <f t="shared" si="7"/>
        <v>#VALUE!</v>
      </c>
      <c r="AG314" s="2677"/>
    </row>
    <row r="315" ht="13.5" customHeight="1">
      <c r="A315" s="2677"/>
      <c r="B315" s="2677"/>
      <c r="C315" s="2740" t="s">
        <v>4943</v>
      </c>
      <c r="D315" s="2767" t="s">
        <v>9702</v>
      </c>
      <c r="E315" s="2768" t="s">
        <v>288</v>
      </c>
      <c r="F315" s="2768" t="s">
        <v>6038</v>
      </c>
      <c r="G315" s="2768" t="s">
        <v>5997</v>
      </c>
      <c r="H315" s="2769" t="s">
        <v>9703</v>
      </c>
      <c r="I315" s="2769" t="s">
        <v>9704</v>
      </c>
      <c r="J315" s="2769" t="s">
        <v>8960</v>
      </c>
      <c r="K315" s="2769" t="s">
        <v>9705</v>
      </c>
      <c r="L315" s="2769" t="s">
        <v>9706</v>
      </c>
      <c r="M315" s="2766" t="str">
        <f t="shared" si="8"/>
        <v>#VALUE!</v>
      </c>
      <c r="N315" s="2588"/>
      <c r="O315" s="2677"/>
      <c r="P315" s="2677"/>
      <c r="Q315" s="2730" t="s">
        <v>9707</v>
      </c>
      <c r="R315" s="2731" t="s">
        <v>4983</v>
      </c>
      <c r="S315" s="2731" t="s">
        <v>5943</v>
      </c>
      <c r="T315" s="2731" t="s">
        <v>1910</v>
      </c>
      <c r="U315" s="2732" t="s">
        <v>9708</v>
      </c>
      <c r="V315" s="2732" t="s">
        <v>9709</v>
      </c>
      <c r="W315" s="2781">
        <v>2476.0</v>
      </c>
      <c r="X315" s="2677"/>
      <c r="Y315" s="2677"/>
      <c r="Z315" s="2773" t="s">
        <v>9710</v>
      </c>
      <c r="AA315" s="2774" t="s">
        <v>5875</v>
      </c>
      <c r="AB315" s="2774" t="s">
        <v>5977</v>
      </c>
      <c r="AC315" s="2774" t="s">
        <v>1153</v>
      </c>
      <c r="AD315" s="2775" t="s">
        <v>9711</v>
      </c>
      <c r="AE315" s="2775" t="s">
        <v>9712</v>
      </c>
      <c r="AF315" s="2643" t="str">
        <f t="shared" si="7"/>
        <v>#VALUE!</v>
      </c>
      <c r="AG315" s="2677"/>
    </row>
    <row r="316" ht="13.5" customHeight="1">
      <c r="A316" s="2677"/>
      <c r="B316" s="2677"/>
      <c r="C316" s="2740" t="s">
        <v>6536</v>
      </c>
      <c r="D316" s="2767" t="s">
        <v>9713</v>
      </c>
      <c r="E316" s="2768" t="s">
        <v>4983</v>
      </c>
      <c r="F316" s="2768" t="s">
        <v>9067</v>
      </c>
      <c r="G316" s="2768" t="s">
        <v>5998</v>
      </c>
      <c r="H316" s="2769" t="s">
        <v>9714</v>
      </c>
      <c r="I316" s="2769" t="s">
        <v>9715</v>
      </c>
      <c r="J316" s="2769" t="s">
        <v>8934</v>
      </c>
      <c r="K316" s="2769" t="s">
        <v>9716</v>
      </c>
      <c r="L316" s="2769" t="s">
        <v>9717</v>
      </c>
      <c r="M316" s="2766" t="str">
        <f t="shared" si="8"/>
        <v>#VALUE!</v>
      </c>
      <c r="N316" s="2588"/>
      <c r="O316" s="2677"/>
      <c r="P316" s="2677"/>
      <c r="Q316" s="2730" t="s">
        <v>9718</v>
      </c>
      <c r="R316" s="2731" t="s">
        <v>288</v>
      </c>
      <c r="S316" s="2731" t="s">
        <v>5942</v>
      </c>
      <c r="T316" s="2731" t="s">
        <v>2091</v>
      </c>
      <c r="U316" s="2732" t="s">
        <v>9719</v>
      </c>
      <c r="V316" s="2732" t="s">
        <v>9720</v>
      </c>
      <c r="W316" s="2781">
        <v>3209.0</v>
      </c>
      <c r="X316" s="2677"/>
      <c r="Y316" s="2677"/>
      <c r="Z316" s="2773" t="s">
        <v>9721</v>
      </c>
      <c r="AA316" s="2774" t="s">
        <v>5876</v>
      </c>
      <c r="AB316" s="2774" t="s">
        <v>5972</v>
      </c>
      <c r="AC316" s="2774" t="s">
        <v>5961</v>
      </c>
      <c r="AD316" s="2775" t="s">
        <v>9722</v>
      </c>
      <c r="AE316" s="2775" t="s">
        <v>9723</v>
      </c>
      <c r="AF316" s="2643" t="str">
        <f t="shared" si="7"/>
        <v>#VALUE!</v>
      </c>
      <c r="AG316" s="2677"/>
    </row>
    <row r="317" ht="13.5" customHeight="1">
      <c r="A317" s="2677"/>
      <c r="B317" s="2677"/>
      <c r="C317" s="2740" t="s">
        <v>4943</v>
      </c>
      <c r="D317" s="2767" t="s">
        <v>9045</v>
      </c>
      <c r="E317" s="2768" t="s">
        <v>4983</v>
      </c>
      <c r="F317" s="2768" t="s">
        <v>6010</v>
      </c>
      <c r="G317" s="2768" t="s">
        <v>5993</v>
      </c>
      <c r="H317" s="2769" t="s">
        <v>9724</v>
      </c>
      <c r="I317" s="2769" t="s">
        <v>9725</v>
      </c>
      <c r="J317" s="2769" t="s">
        <v>8947</v>
      </c>
      <c r="K317" s="2769" t="s">
        <v>9726</v>
      </c>
      <c r="L317" s="2769" t="s">
        <v>9727</v>
      </c>
      <c r="M317" s="2766" t="str">
        <f t="shared" si="8"/>
        <v>#VALUE!</v>
      </c>
      <c r="N317" s="2588"/>
      <c r="O317" s="2677"/>
      <c r="P317" s="2677"/>
      <c r="Q317" s="2730" t="s">
        <v>9728</v>
      </c>
      <c r="R317" s="2731" t="s">
        <v>95</v>
      </c>
      <c r="S317" s="2731" t="s">
        <v>5941</v>
      </c>
      <c r="T317" s="2731" t="s">
        <v>5310</v>
      </c>
      <c r="U317" s="2732" t="s">
        <v>9729</v>
      </c>
      <c r="V317" s="2732" t="s">
        <v>9730</v>
      </c>
      <c r="W317" s="2781">
        <v>5030.0</v>
      </c>
      <c r="X317" s="2677"/>
      <c r="Y317" s="2677"/>
      <c r="Z317" s="2773" t="s">
        <v>9731</v>
      </c>
      <c r="AA317" s="2774" t="s">
        <v>5875</v>
      </c>
      <c r="AB317" s="2774" t="s">
        <v>1322</v>
      </c>
      <c r="AC317" s="2774" t="s">
        <v>5340</v>
      </c>
      <c r="AD317" s="2775" t="s">
        <v>9732</v>
      </c>
      <c r="AE317" s="2775" t="s">
        <v>9733</v>
      </c>
      <c r="AF317" s="2643" t="str">
        <f t="shared" si="7"/>
        <v>#VALUE!</v>
      </c>
      <c r="AG317" s="2677"/>
    </row>
    <row r="318" ht="13.5" customHeight="1">
      <c r="A318" s="2677"/>
      <c r="B318" s="2677"/>
      <c r="C318" s="2677"/>
      <c r="D318" s="2767" t="s">
        <v>9734</v>
      </c>
      <c r="E318" s="2768" t="s">
        <v>288</v>
      </c>
      <c r="F318" s="2768" t="s">
        <v>9035</v>
      </c>
      <c r="G318" s="2768" t="s">
        <v>5999</v>
      </c>
      <c r="H318" s="2769" t="s">
        <v>9735</v>
      </c>
      <c r="I318" s="2769" t="s">
        <v>9736</v>
      </c>
      <c r="J318" s="2769" t="s">
        <v>8922</v>
      </c>
      <c r="K318" s="2769" t="s">
        <v>9737</v>
      </c>
      <c r="L318" s="2769" t="s">
        <v>9738</v>
      </c>
      <c r="M318" s="2766" t="str">
        <f t="shared" si="8"/>
        <v>#VALUE!</v>
      </c>
      <c r="N318" s="2588"/>
      <c r="O318" s="2677"/>
      <c r="P318" s="2677"/>
      <c r="Q318" s="2730" t="s">
        <v>9739</v>
      </c>
      <c r="R318" s="2731" t="s">
        <v>5461</v>
      </c>
      <c r="S318" s="2731" t="s">
        <v>1907</v>
      </c>
      <c r="T318" s="2731" t="s">
        <v>5448</v>
      </c>
      <c r="U318" s="2732" t="s">
        <v>9740</v>
      </c>
      <c r="V318" s="2732" t="s">
        <v>9741</v>
      </c>
      <c r="W318" s="2781">
        <v>4913.0</v>
      </c>
      <c r="X318" s="2677"/>
      <c r="Y318" s="2677"/>
      <c r="Z318" s="2773" t="s">
        <v>7930</v>
      </c>
      <c r="AA318" s="2774" t="s">
        <v>5877</v>
      </c>
      <c r="AB318" s="2774" t="s">
        <v>5968</v>
      </c>
      <c r="AC318" s="2774" t="s">
        <v>5896</v>
      </c>
      <c r="AD318" s="2775" t="s">
        <v>7931</v>
      </c>
      <c r="AE318" s="2775" t="s">
        <v>7932</v>
      </c>
      <c r="AF318" s="2643" t="str">
        <f t="shared" si="7"/>
        <v>#VALUE!</v>
      </c>
      <c r="AG318" s="2677"/>
    </row>
    <row r="319" ht="13.5" customHeight="1">
      <c r="A319" s="2677"/>
      <c r="B319" s="2677"/>
      <c r="C319" s="2740" t="s">
        <v>4943</v>
      </c>
      <c r="D319" s="2767" t="s">
        <v>9742</v>
      </c>
      <c r="E319" s="2768" t="s">
        <v>4983</v>
      </c>
      <c r="F319" s="2768" t="s">
        <v>9743</v>
      </c>
      <c r="G319" s="2768" t="s">
        <v>6000</v>
      </c>
      <c r="H319" s="2769" t="s">
        <v>9744</v>
      </c>
      <c r="I319" s="2769" t="s">
        <v>9745</v>
      </c>
      <c r="J319" s="2769" t="s">
        <v>9746</v>
      </c>
      <c r="K319" s="2769" t="s">
        <v>9747</v>
      </c>
      <c r="L319" s="2769" t="s">
        <v>9748</v>
      </c>
      <c r="M319" s="2766" t="str">
        <f t="shared" si="8"/>
        <v>#VALUE!</v>
      </c>
      <c r="N319" s="2588"/>
      <c r="O319" s="2677"/>
      <c r="P319" s="2677"/>
      <c r="Q319" s="2730" t="s">
        <v>9749</v>
      </c>
      <c r="R319" s="2731" t="s">
        <v>4983</v>
      </c>
      <c r="S319" s="2731" t="s">
        <v>5940</v>
      </c>
      <c r="T319" s="2731" t="s">
        <v>72</v>
      </c>
      <c r="U319" s="2732" t="s">
        <v>9750</v>
      </c>
      <c r="V319" s="2732" t="s">
        <v>9751</v>
      </c>
      <c r="W319" s="2781">
        <v>3169.0</v>
      </c>
      <c r="X319" s="2677"/>
      <c r="Y319" s="2677"/>
      <c r="Z319" s="2773" t="s">
        <v>9752</v>
      </c>
      <c r="AA319" s="2774" t="s">
        <v>5875</v>
      </c>
      <c r="AB319" s="2774" t="s">
        <v>6255</v>
      </c>
      <c r="AC319" s="2774" t="s">
        <v>1035</v>
      </c>
      <c r="AD319" s="2775" t="s">
        <v>9753</v>
      </c>
      <c r="AE319" s="2775" t="s">
        <v>9754</v>
      </c>
      <c r="AF319" s="2643" t="str">
        <f t="shared" si="7"/>
        <v>#VALUE!</v>
      </c>
      <c r="AG319" s="2677"/>
    </row>
    <row r="320" ht="13.5" customHeight="1">
      <c r="A320" s="2677"/>
      <c r="B320" s="2677"/>
      <c r="C320" s="2677"/>
      <c r="D320" s="2767" t="s">
        <v>9755</v>
      </c>
      <c r="E320" s="2768" t="s">
        <v>288</v>
      </c>
      <c r="F320" s="2768" t="s">
        <v>9078</v>
      </c>
      <c r="G320" s="2768" t="s">
        <v>6004</v>
      </c>
      <c r="H320" s="2769" t="s">
        <v>9756</v>
      </c>
      <c r="I320" s="2769" t="s">
        <v>9757</v>
      </c>
      <c r="J320" s="2769" t="s">
        <v>9012</v>
      </c>
      <c r="K320" s="2769" t="s">
        <v>9758</v>
      </c>
      <c r="L320" s="2769" t="s">
        <v>9759</v>
      </c>
      <c r="M320" s="2766" t="str">
        <f t="shared" si="8"/>
        <v>#VALUE!</v>
      </c>
      <c r="N320" s="2588"/>
      <c r="O320" s="2677"/>
      <c r="P320" s="2677"/>
      <c r="Q320" s="2730" t="s">
        <v>9760</v>
      </c>
      <c r="R320" s="2731" t="s">
        <v>288</v>
      </c>
      <c r="S320" s="2731" t="s">
        <v>2010</v>
      </c>
      <c r="T320" s="2731" t="s">
        <v>1153</v>
      </c>
      <c r="U320" s="2732" t="s">
        <v>9761</v>
      </c>
      <c r="V320" s="2732" t="s">
        <v>9762</v>
      </c>
      <c r="W320" s="2781">
        <v>4142.0</v>
      </c>
      <c r="X320" s="2677"/>
      <c r="Y320" s="2677"/>
      <c r="Z320" s="2773" t="s">
        <v>9763</v>
      </c>
      <c r="AA320" s="2774" t="s">
        <v>5877</v>
      </c>
      <c r="AB320" s="2774" t="s">
        <v>447</v>
      </c>
      <c r="AC320" s="2774" t="s">
        <v>5962</v>
      </c>
      <c r="AD320" s="2775" t="s">
        <v>9764</v>
      </c>
      <c r="AE320" s="2775" t="s">
        <v>9765</v>
      </c>
      <c r="AF320" s="2643" t="str">
        <f t="shared" si="7"/>
        <v>#VALUE!</v>
      </c>
      <c r="AG320" s="2677"/>
    </row>
    <row r="321" ht="13.5" customHeight="1">
      <c r="A321" s="2677"/>
      <c r="B321" s="2677"/>
      <c r="C321" s="2677"/>
      <c r="D321" s="2767" t="s">
        <v>9766</v>
      </c>
      <c r="E321" s="2768" t="s">
        <v>288</v>
      </c>
      <c r="F321" s="2768" t="s">
        <v>9035</v>
      </c>
      <c r="G321" s="2768" t="s">
        <v>5999</v>
      </c>
      <c r="H321" s="2769" t="s">
        <v>9735</v>
      </c>
      <c r="I321" s="2769" t="s">
        <v>9736</v>
      </c>
      <c r="J321" s="2769" t="s">
        <v>8922</v>
      </c>
      <c r="K321" s="2769" t="s">
        <v>9737</v>
      </c>
      <c r="L321" s="2769" t="s">
        <v>9738</v>
      </c>
      <c r="M321" s="2766" t="str">
        <f t="shared" si="8"/>
        <v>#VALUE!</v>
      </c>
      <c r="N321" s="2588"/>
      <c r="O321" s="2677"/>
      <c r="P321" s="2677"/>
      <c r="Q321" s="2730" t="s">
        <v>9767</v>
      </c>
      <c r="R321" s="2731" t="s">
        <v>4983</v>
      </c>
      <c r="S321" s="2731" t="s">
        <v>5939</v>
      </c>
      <c r="T321" s="2731">
        <v>48.0</v>
      </c>
      <c r="U321" s="2732" t="s">
        <v>9768</v>
      </c>
      <c r="V321" s="2732" t="s">
        <v>9769</v>
      </c>
      <c r="W321" s="2781">
        <v>3186.0</v>
      </c>
      <c r="X321" s="2677"/>
      <c r="Y321" s="2677"/>
      <c r="Z321" s="2773" t="s">
        <v>8414</v>
      </c>
      <c r="AA321" s="2774" t="s">
        <v>5875</v>
      </c>
      <c r="AB321" s="2774" t="s">
        <v>5971</v>
      </c>
      <c r="AC321" s="2774">
        <v>66.0</v>
      </c>
      <c r="AD321" s="2775" t="s">
        <v>8464</v>
      </c>
      <c r="AE321" s="2775" t="s">
        <v>8415</v>
      </c>
      <c r="AF321" s="2643" t="str">
        <f t="shared" si="7"/>
        <v>#VALUE!</v>
      </c>
      <c r="AG321" s="2677"/>
    </row>
    <row r="322" ht="13.5" customHeight="1">
      <c r="A322" s="2677"/>
      <c r="B322" s="2677"/>
      <c r="C322" s="2677"/>
      <c r="D322" s="2767" t="s">
        <v>9770</v>
      </c>
      <c r="E322" s="2768" t="s">
        <v>288</v>
      </c>
      <c r="F322" s="2768" t="s">
        <v>9078</v>
      </c>
      <c r="G322" s="2768" t="s">
        <v>6004</v>
      </c>
      <c r="H322" s="2769" t="s">
        <v>9756</v>
      </c>
      <c r="I322" s="2769" t="s">
        <v>9757</v>
      </c>
      <c r="J322" s="2769" t="s">
        <v>9012</v>
      </c>
      <c r="K322" s="2769" t="s">
        <v>9758</v>
      </c>
      <c r="L322" s="2769" t="s">
        <v>9759</v>
      </c>
      <c r="M322" s="2766" t="str">
        <f t="shared" si="8"/>
        <v>#VALUE!</v>
      </c>
      <c r="N322" s="2588"/>
      <c r="O322" s="2677"/>
      <c r="P322" s="2677"/>
      <c r="Q322" s="2730" t="s">
        <v>9771</v>
      </c>
      <c r="R322" s="2731" t="s">
        <v>95</v>
      </c>
      <c r="S322" s="2731" t="s">
        <v>5938</v>
      </c>
      <c r="T322" s="2731" t="s">
        <v>1329</v>
      </c>
      <c r="U322" s="2732" t="s">
        <v>9772</v>
      </c>
      <c r="V322" s="2732" t="s">
        <v>9773</v>
      </c>
      <c r="W322" s="2781">
        <v>6175.0</v>
      </c>
      <c r="X322" s="2677"/>
      <c r="Y322" s="2677"/>
      <c r="Z322" s="2773" t="s">
        <v>7985</v>
      </c>
      <c r="AA322" s="2774" t="s">
        <v>5878</v>
      </c>
      <c r="AB322" s="2774" t="s">
        <v>5988</v>
      </c>
      <c r="AC322" s="2774" t="s">
        <v>5900</v>
      </c>
      <c r="AD322" s="2775" t="s">
        <v>7986</v>
      </c>
      <c r="AE322" s="2775" t="s">
        <v>7987</v>
      </c>
      <c r="AF322" s="2643" t="str">
        <f t="shared" si="7"/>
        <v>#VALUE!</v>
      </c>
      <c r="AG322" s="2677"/>
    </row>
    <row r="323" ht="13.5" customHeight="1">
      <c r="A323" s="2677"/>
      <c r="B323" s="2677"/>
      <c r="C323" s="2677"/>
      <c r="D323" s="2767" t="s">
        <v>9774</v>
      </c>
      <c r="E323" s="2768" t="s">
        <v>288</v>
      </c>
      <c r="F323" s="2768" t="s">
        <v>6038</v>
      </c>
      <c r="G323" s="2768" t="s">
        <v>5997</v>
      </c>
      <c r="H323" s="2769" t="s">
        <v>9703</v>
      </c>
      <c r="I323" s="2769" t="s">
        <v>9704</v>
      </c>
      <c r="J323" s="2769" t="s">
        <v>8960</v>
      </c>
      <c r="K323" s="2769" t="s">
        <v>9705</v>
      </c>
      <c r="L323" s="2769" t="s">
        <v>9706</v>
      </c>
      <c r="M323" s="2766" t="str">
        <f t="shared" si="8"/>
        <v>#VALUE!</v>
      </c>
      <c r="N323" s="2588"/>
      <c r="O323" s="2677"/>
      <c r="P323" s="2677"/>
      <c r="Q323" s="2730" t="s">
        <v>9775</v>
      </c>
      <c r="R323" s="2731" t="s">
        <v>95</v>
      </c>
      <c r="S323" s="2731" t="s">
        <v>5938</v>
      </c>
      <c r="T323" s="2731" t="s">
        <v>5900</v>
      </c>
      <c r="U323" s="2732" t="s">
        <v>8739</v>
      </c>
      <c r="V323" s="2732" t="s">
        <v>8740</v>
      </c>
      <c r="W323" s="2781">
        <v>6525.0</v>
      </c>
      <c r="X323" s="2677"/>
      <c r="Y323" s="2677"/>
      <c r="Z323" s="2773" t="s">
        <v>9776</v>
      </c>
      <c r="AA323" s="2774" t="s">
        <v>5875</v>
      </c>
      <c r="AB323" s="2774" t="s">
        <v>5977</v>
      </c>
      <c r="AC323" s="2774" t="s">
        <v>1153</v>
      </c>
      <c r="AD323" s="2775" t="s">
        <v>7708</v>
      </c>
      <c r="AE323" s="2775" t="s">
        <v>7709</v>
      </c>
      <c r="AF323" s="2643" t="str">
        <f t="shared" si="7"/>
        <v>#VALUE!</v>
      </c>
      <c r="AG323" s="2677"/>
    </row>
    <row r="324" ht="13.5" customHeight="1">
      <c r="A324" s="2677"/>
      <c r="B324" s="2677"/>
      <c r="C324" s="2740" t="s">
        <v>4935</v>
      </c>
      <c r="D324" s="2767" t="s">
        <v>9088</v>
      </c>
      <c r="E324" s="2768" t="s">
        <v>4983</v>
      </c>
      <c r="F324" s="2768" t="s">
        <v>6041</v>
      </c>
      <c r="G324" s="2768" t="s">
        <v>6002</v>
      </c>
      <c r="H324" s="2769" t="s">
        <v>9777</v>
      </c>
      <c r="I324" s="2769" t="s">
        <v>9778</v>
      </c>
      <c r="J324" s="2769" t="s">
        <v>8972</v>
      </c>
      <c r="K324" s="2769" t="s">
        <v>9779</v>
      </c>
      <c r="L324" s="2769" t="s">
        <v>9780</v>
      </c>
      <c r="M324" s="2766" t="str">
        <f t="shared" si="8"/>
        <v>#VALUE!</v>
      </c>
      <c r="N324" s="2588"/>
      <c r="O324" s="2677"/>
      <c r="P324" s="2677"/>
      <c r="Q324" s="2730" t="s">
        <v>9781</v>
      </c>
      <c r="R324" s="2731" t="s">
        <v>4983</v>
      </c>
      <c r="S324" s="2731" t="s">
        <v>5939</v>
      </c>
      <c r="T324" s="2731" t="s">
        <v>1086</v>
      </c>
      <c r="U324" s="2732" t="s">
        <v>8749</v>
      </c>
      <c r="V324" s="2732" t="s">
        <v>8750</v>
      </c>
      <c r="W324" s="2781">
        <v>3436.0</v>
      </c>
      <c r="X324" s="2677"/>
      <c r="Y324" s="2677"/>
      <c r="Z324" s="2773" t="s">
        <v>9782</v>
      </c>
      <c r="AA324" s="2774" t="s">
        <v>5878</v>
      </c>
      <c r="AB324" s="2774">
        <v>75.0</v>
      </c>
      <c r="AC324" s="2774" t="s">
        <v>5963</v>
      </c>
      <c r="AD324" s="2775" t="s">
        <v>7747</v>
      </c>
      <c r="AE324" s="2775" t="s">
        <v>7748</v>
      </c>
      <c r="AF324" s="2643" t="str">
        <f t="shared" si="7"/>
        <v>#VALUE!</v>
      </c>
      <c r="AG324" s="2677"/>
    </row>
    <row r="325" ht="13.5" customHeight="1">
      <c r="A325" s="2677"/>
      <c r="B325" s="2677"/>
      <c r="C325" s="2740" t="s">
        <v>4935</v>
      </c>
      <c r="D325" s="2767" t="s">
        <v>9098</v>
      </c>
      <c r="E325" s="2768" t="s">
        <v>4983</v>
      </c>
      <c r="F325" s="2768" t="s">
        <v>6042</v>
      </c>
      <c r="G325" s="2768" t="s">
        <v>5944</v>
      </c>
      <c r="H325" s="2769" t="s">
        <v>9783</v>
      </c>
      <c r="I325" s="2769" t="s">
        <v>9784</v>
      </c>
      <c r="J325" s="2769" t="s">
        <v>8984</v>
      </c>
      <c r="K325" s="2769" t="s">
        <v>9785</v>
      </c>
      <c r="L325" s="2769" t="s">
        <v>9786</v>
      </c>
      <c r="M325" s="2766" t="str">
        <f t="shared" si="8"/>
        <v>#VALUE!</v>
      </c>
      <c r="N325" s="2588"/>
      <c r="O325" s="2677"/>
      <c r="P325" s="2677"/>
      <c r="Q325" s="2730" t="s">
        <v>9787</v>
      </c>
      <c r="R325" s="2731" t="s">
        <v>288</v>
      </c>
      <c r="S325" s="2731" t="s">
        <v>2010</v>
      </c>
      <c r="T325" s="2731" t="s">
        <v>2234</v>
      </c>
      <c r="U325" s="2732" t="s">
        <v>9788</v>
      </c>
      <c r="V325" s="2732" t="s">
        <v>9789</v>
      </c>
      <c r="W325" s="2781">
        <v>4521.0</v>
      </c>
      <c r="X325" s="2677"/>
      <c r="Y325" s="2677"/>
      <c r="Z325" s="2773" t="s">
        <v>9790</v>
      </c>
      <c r="AA325" s="2774" t="s">
        <v>5877</v>
      </c>
      <c r="AB325" s="2774" t="s">
        <v>447</v>
      </c>
      <c r="AC325" s="2774" t="s">
        <v>5962</v>
      </c>
      <c r="AD325" s="2775" t="s">
        <v>7757</v>
      </c>
      <c r="AE325" s="2775" t="s">
        <v>7758</v>
      </c>
      <c r="AF325" s="2643" t="str">
        <f t="shared" si="7"/>
        <v>#VALUE!</v>
      </c>
      <c r="AG325" s="2677"/>
    </row>
    <row r="326" ht="13.5" customHeight="1">
      <c r="A326" s="2677"/>
      <c r="B326" s="2677"/>
      <c r="C326" s="2740" t="s">
        <v>4943</v>
      </c>
      <c r="D326" s="2767" t="s">
        <v>7359</v>
      </c>
      <c r="E326" s="2768" t="s">
        <v>4983</v>
      </c>
      <c r="F326" s="2768" t="s">
        <v>6010</v>
      </c>
      <c r="G326" s="2768" t="s">
        <v>5993</v>
      </c>
      <c r="H326" s="2769" t="s">
        <v>9791</v>
      </c>
      <c r="I326" s="2769" t="s">
        <v>9792</v>
      </c>
      <c r="J326" s="2769" t="s">
        <v>8947</v>
      </c>
      <c r="K326" s="2769" t="s">
        <v>9793</v>
      </c>
      <c r="L326" s="2769" t="s">
        <v>9794</v>
      </c>
      <c r="M326" s="2766" t="str">
        <f t="shared" si="8"/>
        <v>#VALUE!</v>
      </c>
      <c r="N326" s="2588"/>
      <c r="O326" s="2677"/>
      <c r="P326" s="2677"/>
      <c r="Q326" s="2730" t="s">
        <v>9795</v>
      </c>
      <c r="R326" s="2731" t="s">
        <v>4983</v>
      </c>
      <c r="S326" s="2731" t="s">
        <v>5940</v>
      </c>
      <c r="T326" s="2731" t="s">
        <v>72</v>
      </c>
      <c r="U326" s="2732" t="s">
        <v>8138</v>
      </c>
      <c r="V326" s="2732" t="s">
        <v>8139</v>
      </c>
      <c r="W326" s="2781">
        <v>3388.0</v>
      </c>
      <c r="X326" s="2677"/>
      <c r="Y326" s="2677"/>
      <c r="Z326" s="2773" t="s">
        <v>9796</v>
      </c>
      <c r="AA326" s="2774" t="s">
        <v>5875</v>
      </c>
      <c r="AB326" s="2774" t="s">
        <v>5971</v>
      </c>
      <c r="AC326" s="2774">
        <v>66.0</v>
      </c>
      <c r="AD326" s="2775" t="s">
        <v>7776</v>
      </c>
      <c r="AE326" s="2775" t="s">
        <v>7777</v>
      </c>
      <c r="AF326" s="2643" t="str">
        <f t="shared" si="7"/>
        <v>#VALUE!</v>
      </c>
      <c r="AG326" s="2677"/>
    </row>
    <row r="327" ht="13.5" customHeight="1">
      <c r="A327" s="2677"/>
      <c r="B327" s="2677"/>
      <c r="C327" s="2740" t="s">
        <v>6536</v>
      </c>
      <c r="D327" s="2767" t="s">
        <v>7401</v>
      </c>
      <c r="E327" s="2768" t="s">
        <v>4983</v>
      </c>
      <c r="F327" s="2768" t="s">
        <v>9067</v>
      </c>
      <c r="G327" s="2768" t="s">
        <v>5998</v>
      </c>
      <c r="H327" s="2769" t="s">
        <v>9797</v>
      </c>
      <c r="I327" s="2769" t="s">
        <v>9798</v>
      </c>
      <c r="J327" s="2769" t="s">
        <v>8934</v>
      </c>
      <c r="K327" s="2769" t="s">
        <v>9799</v>
      </c>
      <c r="L327" s="2769" t="s">
        <v>9800</v>
      </c>
      <c r="M327" s="2766" t="str">
        <f t="shared" si="8"/>
        <v>#VALUE!</v>
      </c>
      <c r="N327" s="2588"/>
      <c r="O327" s="2677"/>
      <c r="P327" s="2677"/>
      <c r="Q327" s="2730" t="s">
        <v>9801</v>
      </c>
      <c r="R327" s="2731" t="s">
        <v>95</v>
      </c>
      <c r="S327" s="2731" t="s">
        <v>5941</v>
      </c>
      <c r="T327" s="2731">
        <v>75.0</v>
      </c>
      <c r="U327" s="2732" t="s">
        <v>8783</v>
      </c>
      <c r="V327" s="2732" t="s">
        <v>8784</v>
      </c>
      <c r="W327" s="2781">
        <v>5279.0</v>
      </c>
      <c r="X327" s="2677"/>
      <c r="Y327" s="2677"/>
      <c r="Z327" s="2773" t="s">
        <v>9802</v>
      </c>
      <c r="AA327" s="2774" t="s">
        <v>5875</v>
      </c>
      <c r="AB327" s="2774" t="s">
        <v>5970</v>
      </c>
      <c r="AC327" s="2774" t="s">
        <v>5959</v>
      </c>
      <c r="AD327" s="2775" t="s">
        <v>7787</v>
      </c>
      <c r="AE327" s="2775" t="s">
        <v>7788</v>
      </c>
      <c r="AF327" s="2643" t="str">
        <f t="shared" si="7"/>
        <v>#VALUE!</v>
      </c>
      <c r="AG327" s="2677"/>
    </row>
    <row r="328" ht="13.5" customHeight="1">
      <c r="A328" s="2677"/>
      <c r="B328" s="2677"/>
      <c r="C328" s="2677"/>
      <c r="D328" s="2767" t="s">
        <v>7386</v>
      </c>
      <c r="E328" s="2768" t="s">
        <v>288</v>
      </c>
      <c r="F328" s="2768" t="s">
        <v>9035</v>
      </c>
      <c r="G328" s="2768" t="s">
        <v>5999</v>
      </c>
      <c r="H328" s="2769" t="s">
        <v>9803</v>
      </c>
      <c r="I328" s="2769" t="s">
        <v>9804</v>
      </c>
      <c r="J328" s="2769" t="s">
        <v>8922</v>
      </c>
      <c r="K328" s="2769" t="s">
        <v>9805</v>
      </c>
      <c r="L328" s="2769" t="s">
        <v>9806</v>
      </c>
      <c r="M328" s="2766" t="str">
        <f t="shared" si="8"/>
        <v>#VALUE!</v>
      </c>
      <c r="N328" s="2588"/>
      <c r="O328" s="2677"/>
      <c r="P328" s="2677"/>
      <c r="Q328" s="2730" t="s">
        <v>9807</v>
      </c>
      <c r="R328" s="2731" t="s">
        <v>288</v>
      </c>
      <c r="S328" s="2731" t="s">
        <v>5942</v>
      </c>
      <c r="T328" s="2731" t="s">
        <v>1153</v>
      </c>
      <c r="U328" s="2732" t="s">
        <v>8796</v>
      </c>
      <c r="V328" s="2732" t="s">
        <v>8797</v>
      </c>
      <c r="W328" s="2781">
        <v>3883.0</v>
      </c>
      <c r="X328" s="2677"/>
      <c r="Y328" s="2677"/>
      <c r="Z328" s="2773" t="s">
        <v>8697</v>
      </c>
      <c r="AA328" s="2774" t="s">
        <v>5875</v>
      </c>
      <c r="AB328" s="2774" t="s">
        <v>5970</v>
      </c>
      <c r="AC328" s="2774" t="s">
        <v>5959</v>
      </c>
      <c r="AD328" s="2775" t="s">
        <v>7798</v>
      </c>
      <c r="AE328" s="2775" t="s">
        <v>7799</v>
      </c>
      <c r="AF328" s="2643" t="str">
        <f t="shared" si="7"/>
        <v>#VALUE!</v>
      </c>
      <c r="AG328" s="2677"/>
    </row>
    <row r="329" ht="13.5" customHeight="1">
      <c r="A329" s="2677"/>
      <c r="B329" s="2677"/>
      <c r="C329" s="2677"/>
      <c r="D329" s="2767" t="s">
        <v>8376</v>
      </c>
      <c r="E329" s="2768" t="s">
        <v>288</v>
      </c>
      <c r="F329" s="2768" t="s">
        <v>9078</v>
      </c>
      <c r="G329" s="2768" t="s">
        <v>6004</v>
      </c>
      <c r="H329" s="2769" t="s">
        <v>9808</v>
      </c>
      <c r="I329" s="2769" t="s">
        <v>9809</v>
      </c>
      <c r="J329" s="2769" t="s">
        <v>9012</v>
      </c>
      <c r="K329" s="2769" t="s">
        <v>9810</v>
      </c>
      <c r="L329" s="2769" t="s">
        <v>9811</v>
      </c>
      <c r="M329" s="2766" t="str">
        <f t="shared" si="8"/>
        <v>#VALUE!</v>
      </c>
      <c r="N329" s="2588"/>
      <c r="O329" s="2677"/>
      <c r="P329" s="2677"/>
      <c r="Q329" s="2730" t="s">
        <v>9812</v>
      </c>
      <c r="R329" s="2731" t="s">
        <v>4983</v>
      </c>
      <c r="S329" s="2731" t="s">
        <v>5943</v>
      </c>
      <c r="T329" s="2731" t="s">
        <v>5901</v>
      </c>
      <c r="U329" s="2732" t="s">
        <v>9813</v>
      </c>
      <c r="V329" s="2732" t="s">
        <v>9814</v>
      </c>
      <c r="W329" s="2781">
        <v>2944.0</v>
      </c>
      <c r="X329" s="2677"/>
      <c r="Y329" s="2677"/>
      <c r="Z329" s="2773" t="s">
        <v>9815</v>
      </c>
      <c r="AA329" s="2774" t="s">
        <v>5878</v>
      </c>
      <c r="AB329" s="2774" t="s">
        <v>5988</v>
      </c>
      <c r="AC329" s="2774" t="s">
        <v>5900</v>
      </c>
      <c r="AD329" s="2775" t="s">
        <v>7809</v>
      </c>
      <c r="AE329" s="2775" t="s">
        <v>7810</v>
      </c>
      <c r="AF329" s="2643" t="str">
        <f t="shared" si="7"/>
        <v>#VALUE!</v>
      </c>
      <c r="AG329" s="2677"/>
    </row>
    <row r="330" ht="13.5" customHeight="1">
      <c r="A330" s="2677"/>
      <c r="B330" s="2677"/>
      <c r="C330" s="2677"/>
      <c r="D330" s="2767" t="s">
        <v>9816</v>
      </c>
      <c r="E330" s="2768" t="s">
        <v>288</v>
      </c>
      <c r="F330" s="2768" t="s">
        <v>6038</v>
      </c>
      <c r="G330" s="2768" t="s">
        <v>5997</v>
      </c>
      <c r="H330" s="2769" t="s">
        <v>9817</v>
      </c>
      <c r="I330" s="2769" t="s">
        <v>9818</v>
      </c>
      <c r="J330" s="2769" t="s">
        <v>8960</v>
      </c>
      <c r="K330" s="2769" t="s">
        <v>9819</v>
      </c>
      <c r="L330" s="2769" t="s">
        <v>9820</v>
      </c>
      <c r="M330" s="2766" t="str">
        <f t="shared" si="8"/>
        <v>#VALUE!</v>
      </c>
      <c r="N330" s="2588"/>
      <c r="O330" s="2677"/>
      <c r="P330" s="2677"/>
      <c r="Q330" s="2730" t="s">
        <v>9821</v>
      </c>
      <c r="R330" s="2731" t="s">
        <v>5461</v>
      </c>
      <c r="S330" s="2731" t="s">
        <v>1907</v>
      </c>
      <c r="T330" s="2731">
        <v>65.0</v>
      </c>
      <c r="U330" s="2732" t="s">
        <v>8807</v>
      </c>
      <c r="V330" s="2732" t="s">
        <v>8808</v>
      </c>
      <c r="W330" s="2781">
        <v>4540.0</v>
      </c>
      <c r="X330" s="2677"/>
      <c r="Y330" s="2677"/>
      <c r="Z330" s="2773" t="s">
        <v>9822</v>
      </c>
      <c r="AA330" s="2774" t="s">
        <v>5877</v>
      </c>
      <c r="AB330" s="2774" t="s">
        <v>5989</v>
      </c>
      <c r="AC330" s="2774" t="s">
        <v>5896</v>
      </c>
      <c r="AD330" s="2775" t="s">
        <v>7820</v>
      </c>
      <c r="AE330" s="2775" t="s">
        <v>7821</v>
      </c>
      <c r="AF330" s="2643" t="str">
        <f t="shared" si="7"/>
        <v>#VALUE!</v>
      </c>
      <c r="AG330" s="2677"/>
    </row>
    <row r="331" ht="13.5" customHeight="1">
      <c r="A331" s="2677"/>
      <c r="B331" s="2677"/>
      <c r="C331" s="2740" t="s">
        <v>6536</v>
      </c>
      <c r="D331" s="2767" t="s">
        <v>9823</v>
      </c>
      <c r="E331" s="2768" t="s">
        <v>4983</v>
      </c>
      <c r="F331" s="2768" t="s">
        <v>9067</v>
      </c>
      <c r="G331" s="2768" t="s">
        <v>5998</v>
      </c>
      <c r="H331" s="2769" t="s">
        <v>9824</v>
      </c>
      <c r="I331" s="2769" t="s">
        <v>9825</v>
      </c>
      <c r="J331" s="2769" t="s">
        <v>8934</v>
      </c>
      <c r="K331" s="2769" t="s">
        <v>9826</v>
      </c>
      <c r="L331" s="2769" t="s">
        <v>9827</v>
      </c>
      <c r="M331" s="2766" t="str">
        <f t="shared" si="8"/>
        <v>#VALUE!</v>
      </c>
      <c r="N331" s="2588"/>
      <c r="O331" s="2677"/>
      <c r="P331" s="2677"/>
      <c r="Q331" s="2730" t="s">
        <v>9828</v>
      </c>
      <c r="R331" s="2731" t="s">
        <v>4983</v>
      </c>
      <c r="S331" s="2731" t="s">
        <v>5944</v>
      </c>
      <c r="T331" s="2731" t="s">
        <v>359</v>
      </c>
      <c r="U331" s="2732" t="s">
        <v>8820</v>
      </c>
      <c r="V331" s="2732" t="s">
        <v>8821</v>
      </c>
      <c r="W331" s="2781">
        <v>2781.0</v>
      </c>
      <c r="X331" s="2677"/>
      <c r="Y331" s="2677"/>
      <c r="Z331" s="2773" t="s">
        <v>7831</v>
      </c>
      <c r="AA331" s="2774" t="s">
        <v>5876</v>
      </c>
      <c r="AB331" s="2774" t="s">
        <v>5967</v>
      </c>
      <c r="AC331" s="2774" t="s">
        <v>5958</v>
      </c>
      <c r="AD331" s="2775" t="s">
        <v>7832</v>
      </c>
      <c r="AE331" s="2775" t="s">
        <v>7833</v>
      </c>
      <c r="AF331" s="2643" t="str">
        <f t="shared" si="7"/>
        <v>#VALUE!</v>
      </c>
      <c r="AG331" s="2677"/>
    </row>
    <row r="332" ht="13.5" customHeight="1">
      <c r="A332" s="2677"/>
      <c r="B332" s="2677"/>
      <c r="C332" s="2740" t="s">
        <v>6536</v>
      </c>
      <c r="D332" s="2767" t="s">
        <v>7673</v>
      </c>
      <c r="E332" s="2768" t="s">
        <v>4983</v>
      </c>
      <c r="F332" s="2768" t="s">
        <v>6010</v>
      </c>
      <c r="G332" s="2768" t="s">
        <v>5993</v>
      </c>
      <c r="H332" s="2769" t="s">
        <v>9829</v>
      </c>
      <c r="I332" s="2769" t="s">
        <v>9830</v>
      </c>
      <c r="J332" s="2769" t="s">
        <v>8947</v>
      </c>
      <c r="K332" s="2769" t="s">
        <v>9831</v>
      </c>
      <c r="L332" s="2769" t="s">
        <v>9832</v>
      </c>
      <c r="M332" s="2766" t="str">
        <f t="shared" si="8"/>
        <v>#VALUE!</v>
      </c>
      <c r="N332" s="2588"/>
      <c r="O332" s="2677"/>
      <c r="P332" s="2677"/>
      <c r="Q332" s="2730" t="s">
        <v>9833</v>
      </c>
      <c r="R332" s="2731" t="s">
        <v>4983</v>
      </c>
      <c r="S332" s="2731" t="s">
        <v>5888</v>
      </c>
      <c r="T332" s="2731" t="s">
        <v>5902</v>
      </c>
      <c r="U332" s="2732" t="s">
        <v>9834</v>
      </c>
      <c r="V332" s="2732" t="s">
        <v>9835</v>
      </c>
      <c r="W332" s="2781">
        <v>2828.0</v>
      </c>
      <c r="X332" s="2677"/>
      <c r="Y332" s="2677"/>
      <c r="Z332" s="2773" t="s">
        <v>7841</v>
      </c>
      <c r="AA332" s="2774" t="s">
        <v>5875</v>
      </c>
      <c r="AB332" s="2774" t="s">
        <v>2028</v>
      </c>
      <c r="AC332" s="2774">
        <v>67.0</v>
      </c>
      <c r="AD332" s="2775" t="s">
        <v>7842</v>
      </c>
      <c r="AE332" s="2775" t="s">
        <v>7843</v>
      </c>
      <c r="AF332" s="2643" t="str">
        <f t="shared" si="7"/>
        <v>#VALUE!</v>
      </c>
      <c r="AG332" s="2677"/>
    </row>
    <row r="333" ht="13.5" customHeight="1">
      <c r="A333" s="2677"/>
      <c r="B333" s="2677"/>
      <c r="C333" s="2677"/>
      <c r="D333" s="2767" t="s">
        <v>7749</v>
      </c>
      <c r="E333" s="2768" t="s">
        <v>288</v>
      </c>
      <c r="F333" s="2768" t="s">
        <v>6038</v>
      </c>
      <c r="G333" s="2768" t="s">
        <v>5997</v>
      </c>
      <c r="H333" s="2769" t="s">
        <v>9836</v>
      </c>
      <c r="I333" s="2769" t="s">
        <v>9837</v>
      </c>
      <c r="J333" s="2769" t="s">
        <v>8960</v>
      </c>
      <c r="K333" s="2769" t="s">
        <v>9838</v>
      </c>
      <c r="L333" s="2769" t="s">
        <v>9839</v>
      </c>
      <c r="M333" s="2766" t="str">
        <f t="shared" si="8"/>
        <v>#VALUE!</v>
      </c>
      <c r="N333" s="2588"/>
      <c r="O333" s="2677"/>
      <c r="P333" s="2677"/>
      <c r="Q333" s="2730" t="s">
        <v>9840</v>
      </c>
      <c r="R333" s="2731" t="s">
        <v>288</v>
      </c>
      <c r="S333" s="2731" t="s">
        <v>370</v>
      </c>
      <c r="T333" s="2731" t="s">
        <v>1111</v>
      </c>
      <c r="U333" s="2732" t="s">
        <v>9841</v>
      </c>
      <c r="V333" s="2732" t="s">
        <v>9842</v>
      </c>
      <c r="W333" s="2781">
        <v>4189.0</v>
      </c>
      <c r="X333" s="2677"/>
      <c r="Y333" s="2677"/>
      <c r="Z333" s="2773" t="s">
        <v>9843</v>
      </c>
      <c r="AA333" s="2774" t="s">
        <v>5875</v>
      </c>
      <c r="AB333" s="2774" t="s">
        <v>5977</v>
      </c>
      <c r="AC333" s="2774" t="s">
        <v>1153</v>
      </c>
      <c r="AD333" s="2775" t="s">
        <v>9844</v>
      </c>
      <c r="AE333" s="2775" t="s">
        <v>9845</v>
      </c>
      <c r="AF333" s="2643" t="str">
        <f t="shared" si="7"/>
        <v>#VALUE!</v>
      </c>
      <c r="AG333" s="2677"/>
    </row>
    <row r="334" ht="13.5" customHeight="1">
      <c r="A334" s="2677"/>
      <c r="B334" s="2677"/>
      <c r="C334" s="2677"/>
      <c r="D334" s="2767" t="s">
        <v>9846</v>
      </c>
      <c r="E334" s="2768" t="s">
        <v>288</v>
      </c>
      <c r="F334" s="2768" t="s">
        <v>9035</v>
      </c>
      <c r="G334" s="2768" t="s">
        <v>5999</v>
      </c>
      <c r="H334" s="2769" t="s">
        <v>9847</v>
      </c>
      <c r="I334" s="2769" t="s">
        <v>9848</v>
      </c>
      <c r="J334" s="2769" t="s">
        <v>8922</v>
      </c>
      <c r="K334" s="2769" t="s">
        <v>9849</v>
      </c>
      <c r="L334" s="2769" t="s">
        <v>9850</v>
      </c>
      <c r="M334" s="2766" t="str">
        <f t="shared" si="8"/>
        <v>#VALUE!</v>
      </c>
      <c r="N334" s="2588"/>
      <c r="O334" s="2677"/>
      <c r="P334" s="2677"/>
      <c r="Q334" s="2730" t="s">
        <v>9851</v>
      </c>
      <c r="R334" s="2731" t="s">
        <v>4983</v>
      </c>
      <c r="S334" s="2731" t="s">
        <v>5945</v>
      </c>
      <c r="T334" s="2731" t="s">
        <v>1079</v>
      </c>
      <c r="U334" s="2732" t="s">
        <v>9852</v>
      </c>
      <c r="V334" s="2732" t="s">
        <v>9853</v>
      </c>
      <c r="W334" s="2781">
        <v>3034.0</v>
      </c>
      <c r="X334" s="2677"/>
      <c r="Y334" s="2677"/>
      <c r="Z334" s="2773" t="s">
        <v>9854</v>
      </c>
      <c r="AA334" s="2774" t="s">
        <v>5878</v>
      </c>
      <c r="AB334" s="2774">
        <v>75.0</v>
      </c>
      <c r="AC334" s="2774" t="s">
        <v>5963</v>
      </c>
      <c r="AD334" s="2775" t="s">
        <v>9855</v>
      </c>
      <c r="AE334" s="2775" t="s">
        <v>9856</v>
      </c>
      <c r="AF334" s="2643" t="str">
        <f t="shared" si="7"/>
        <v>#VALUE!</v>
      </c>
      <c r="AG334" s="2677"/>
    </row>
    <row r="335" ht="13.5" customHeight="1">
      <c r="A335" s="2677"/>
      <c r="B335" s="2677"/>
      <c r="C335" s="2677"/>
      <c r="D335" s="2767" t="s">
        <v>7455</v>
      </c>
      <c r="E335" s="2768" t="s">
        <v>288</v>
      </c>
      <c r="F335" s="2768" t="s">
        <v>9078</v>
      </c>
      <c r="G335" s="2768" t="s">
        <v>6004</v>
      </c>
      <c r="H335" s="2769" t="s">
        <v>9857</v>
      </c>
      <c r="I335" s="2769" t="s">
        <v>9858</v>
      </c>
      <c r="J335" s="2769" t="s">
        <v>9012</v>
      </c>
      <c r="K335" s="2769" t="s">
        <v>9859</v>
      </c>
      <c r="L335" s="2769" t="s">
        <v>9860</v>
      </c>
      <c r="M335" s="2766" t="str">
        <f t="shared" si="8"/>
        <v>#VALUE!</v>
      </c>
      <c r="N335" s="2588"/>
      <c r="O335" s="2677"/>
      <c r="P335" s="2677"/>
      <c r="Q335" s="2730" t="s">
        <v>9861</v>
      </c>
      <c r="R335" s="2731" t="s">
        <v>4983</v>
      </c>
      <c r="S335" s="2731" t="s">
        <v>5888</v>
      </c>
      <c r="T335" s="2731" t="s">
        <v>5902</v>
      </c>
      <c r="U335" s="2732" t="s">
        <v>9862</v>
      </c>
      <c r="V335" s="2732" t="s">
        <v>9863</v>
      </c>
      <c r="W335" s="2781">
        <v>2718.0</v>
      </c>
      <c r="X335" s="2677"/>
      <c r="Y335" s="2677"/>
      <c r="Z335" s="2773" t="s">
        <v>9864</v>
      </c>
      <c r="AA335" s="2774" t="s">
        <v>5875</v>
      </c>
      <c r="AB335" s="2774" t="s">
        <v>5970</v>
      </c>
      <c r="AC335" s="2774" t="s">
        <v>5959</v>
      </c>
      <c r="AD335" s="2775" t="s">
        <v>9865</v>
      </c>
      <c r="AE335" s="2775" t="s">
        <v>9866</v>
      </c>
      <c r="AF335" s="2643" t="str">
        <f t="shared" si="7"/>
        <v>#VALUE!</v>
      </c>
      <c r="AG335" s="2677"/>
    </row>
    <row r="336" ht="13.5" customHeight="1">
      <c r="A336" s="2677"/>
      <c r="B336" s="2677"/>
      <c r="C336" s="2740" t="s">
        <v>6536</v>
      </c>
      <c r="D336" s="2767" t="s">
        <v>9867</v>
      </c>
      <c r="E336" s="2768" t="s">
        <v>4983</v>
      </c>
      <c r="F336" s="2768" t="s">
        <v>9067</v>
      </c>
      <c r="G336" s="2768" t="s">
        <v>5998</v>
      </c>
      <c r="H336" s="2769" t="s">
        <v>9868</v>
      </c>
      <c r="I336" s="2769" t="s">
        <v>9869</v>
      </c>
      <c r="J336" s="2769" t="s">
        <v>8934</v>
      </c>
      <c r="K336" s="2769" t="s">
        <v>9870</v>
      </c>
      <c r="L336" s="2769" t="s">
        <v>9871</v>
      </c>
      <c r="M336" s="2766" t="str">
        <f t="shared" si="8"/>
        <v>#VALUE!</v>
      </c>
      <c r="N336" s="2588"/>
      <c r="O336" s="2677"/>
      <c r="P336" s="2677"/>
      <c r="Q336" s="2730" t="s">
        <v>9872</v>
      </c>
      <c r="R336" s="2731" t="s">
        <v>4983</v>
      </c>
      <c r="S336" s="2731" t="s">
        <v>5944</v>
      </c>
      <c r="T336" s="2731" t="s">
        <v>359</v>
      </c>
      <c r="U336" s="2732" t="s">
        <v>8880</v>
      </c>
      <c r="V336" s="2732" t="s">
        <v>8881</v>
      </c>
      <c r="W336" s="2781">
        <v>2621.0</v>
      </c>
      <c r="X336" s="2677"/>
      <c r="Y336" s="2677"/>
      <c r="Z336" s="2773" t="s">
        <v>6496</v>
      </c>
      <c r="AA336" s="2774" t="s">
        <v>5877</v>
      </c>
      <c r="AB336" s="2774" t="s">
        <v>5989</v>
      </c>
      <c r="AC336" s="2774" t="s">
        <v>5896</v>
      </c>
      <c r="AD336" s="2775" t="s">
        <v>9873</v>
      </c>
      <c r="AE336" s="2775" t="s">
        <v>9874</v>
      </c>
      <c r="AF336" s="2643" t="str">
        <f t="shared" si="7"/>
        <v>#VALUE!</v>
      </c>
      <c r="AG336" s="2677"/>
    </row>
    <row r="337" ht="13.5" customHeight="1">
      <c r="A337" s="2677"/>
      <c r="B337" s="2677"/>
      <c r="C337" s="2740" t="s">
        <v>9215</v>
      </c>
      <c r="D337" s="2767" t="s">
        <v>9875</v>
      </c>
      <c r="E337" s="2768" t="s">
        <v>5461</v>
      </c>
      <c r="F337" s="2768" t="s">
        <v>9876</v>
      </c>
      <c r="G337" s="2768" t="s">
        <v>6001</v>
      </c>
      <c r="H337" s="2769" t="s">
        <v>9877</v>
      </c>
      <c r="I337" s="2769" t="s">
        <v>9878</v>
      </c>
      <c r="J337" s="2769" t="s">
        <v>8997</v>
      </c>
      <c r="K337" s="2769" t="s">
        <v>9879</v>
      </c>
      <c r="L337" s="2769" t="s">
        <v>9880</v>
      </c>
      <c r="M337" s="2766" t="str">
        <f t="shared" si="8"/>
        <v>#VALUE!</v>
      </c>
      <c r="N337" s="2588"/>
      <c r="O337" s="2677"/>
      <c r="P337" s="2677"/>
      <c r="Q337" s="2730" t="s">
        <v>9881</v>
      </c>
      <c r="R337" s="2731" t="s">
        <v>5461</v>
      </c>
      <c r="S337" s="2731" t="s">
        <v>1907</v>
      </c>
      <c r="T337" s="2731">
        <v>65.0</v>
      </c>
      <c r="U337" s="2732" t="s">
        <v>8890</v>
      </c>
      <c r="V337" s="2732" t="s">
        <v>8891</v>
      </c>
      <c r="W337" s="2781">
        <v>4381.0</v>
      </c>
      <c r="X337" s="2677"/>
      <c r="Y337" s="2677"/>
      <c r="Z337" s="2773" t="s">
        <v>9882</v>
      </c>
      <c r="AA337" s="2774" t="s">
        <v>5877</v>
      </c>
      <c r="AB337" s="2774" t="s">
        <v>5968</v>
      </c>
      <c r="AC337" s="2774" t="s">
        <v>5896</v>
      </c>
      <c r="AD337" s="2775" t="s">
        <v>6862</v>
      </c>
      <c r="AE337" s="2775" t="s">
        <v>6863</v>
      </c>
      <c r="AF337" s="2643" t="str">
        <f t="shared" si="7"/>
        <v>#VALUE!</v>
      </c>
      <c r="AG337" s="2677"/>
    </row>
    <row r="338" ht="13.5" customHeight="1">
      <c r="A338" s="2677"/>
      <c r="B338" s="2677"/>
      <c r="C338" s="2740" t="s">
        <v>4935</v>
      </c>
      <c r="D338" s="2767" t="s">
        <v>9883</v>
      </c>
      <c r="E338" s="2768" t="s">
        <v>288</v>
      </c>
      <c r="F338" s="2768" t="s">
        <v>9035</v>
      </c>
      <c r="G338" s="2768" t="s">
        <v>5999</v>
      </c>
      <c r="H338" s="2769" t="s">
        <v>9884</v>
      </c>
      <c r="I338" s="2769" t="s">
        <v>9885</v>
      </c>
      <c r="J338" s="2769" t="s">
        <v>8922</v>
      </c>
      <c r="K338" s="2769" t="s">
        <v>9886</v>
      </c>
      <c r="L338" s="2769" t="s">
        <v>9887</v>
      </c>
      <c r="M338" s="2766" t="str">
        <f t="shared" si="8"/>
        <v>#VALUE!</v>
      </c>
      <c r="N338" s="2588"/>
      <c r="O338" s="2677"/>
      <c r="P338" s="2677"/>
      <c r="Q338" s="2730" t="s">
        <v>9888</v>
      </c>
      <c r="R338" s="2731" t="s">
        <v>4983</v>
      </c>
      <c r="S338" s="2731" t="s">
        <v>5943</v>
      </c>
      <c r="T338" s="2731" t="s">
        <v>5901</v>
      </c>
      <c r="U338" s="2732" t="s">
        <v>8901</v>
      </c>
      <c r="V338" s="2732" t="s">
        <v>8902</v>
      </c>
      <c r="W338" s="2781">
        <v>2741.0</v>
      </c>
      <c r="X338" s="2677"/>
      <c r="Y338" s="2677"/>
      <c r="Z338" s="2773" t="s">
        <v>9889</v>
      </c>
      <c r="AA338" s="2774" t="s">
        <v>5875</v>
      </c>
      <c r="AB338" s="2774" t="s">
        <v>6255</v>
      </c>
      <c r="AC338" s="2774" t="s">
        <v>1035</v>
      </c>
      <c r="AD338" s="2775" t="s">
        <v>6890</v>
      </c>
      <c r="AE338" s="2775" t="s">
        <v>6891</v>
      </c>
      <c r="AF338" s="2643" t="str">
        <f t="shared" si="7"/>
        <v>#VALUE!</v>
      </c>
      <c r="AG338" s="2677"/>
    </row>
    <row r="339" ht="13.5" customHeight="1">
      <c r="A339" s="2677"/>
      <c r="B339" s="2677"/>
      <c r="C339" s="2740" t="s">
        <v>9215</v>
      </c>
      <c r="D339" s="2767" t="s">
        <v>8656</v>
      </c>
      <c r="E339" s="2768" t="s">
        <v>95</v>
      </c>
      <c r="F339" s="2768" t="s">
        <v>9890</v>
      </c>
      <c r="G339" s="2768" t="s">
        <v>6005</v>
      </c>
      <c r="H339" s="2769" t="s">
        <v>9891</v>
      </c>
      <c r="I339" s="2769" t="s">
        <v>9892</v>
      </c>
      <c r="J339" s="2769" t="s">
        <v>9893</v>
      </c>
      <c r="K339" s="2769" t="s">
        <v>9894</v>
      </c>
      <c r="L339" s="2769" t="s">
        <v>9895</v>
      </c>
      <c r="M339" s="2766" t="str">
        <f t="shared" si="8"/>
        <v>#VALUE!</v>
      </c>
      <c r="N339" s="2588"/>
      <c r="O339" s="2677"/>
      <c r="P339" s="2677"/>
      <c r="Q339" s="2730" t="s">
        <v>9896</v>
      </c>
      <c r="R339" s="2731" t="s">
        <v>288</v>
      </c>
      <c r="S339" s="2731" t="s">
        <v>5942</v>
      </c>
      <c r="T339" s="2731" t="s">
        <v>1153</v>
      </c>
      <c r="U339" s="2732" t="s">
        <v>8913</v>
      </c>
      <c r="V339" s="2732" t="s">
        <v>8914</v>
      </c>
      <c r="W339" s="2781">
        <v>3641.0</v>
      </c>
      <c r="X339" s="2677"/>
      <c r="Y339" s="2677"/>
      <c r="Z339" s="2773" t="s">
        <v>9897</v>
      </c>
      <c r="AA339" s="2774" t="s">
        <v>5878</v>
      </c>
      <c r="AB339" s="2774">
        <v>75.0</v>
      </c>
      <c r="AC339" s="2774" t="s">
        <v>5963</v>
      </c>
      <c r="AD339" s="2775" t="s">
        <v>6956</v>
      </c>
      <c r="AE339" s="2775" t="s">
        <v>6957</v>
      </c>
      <c r="AF339" s="2643" t="str">
        <f t="shared" si="7"/>
        <v>#VALUE!</v>
      </c>
      <c r="AG339" s="2677"/>
    </row>
    <row r="340" ht="13.5" customHeight="1">
      <c r="A340" s="2677"/>
      <c r="B340" s="2677"/>
      <c r="C340" s="2740" t="s">
        <v>9469</v>
      </c>
      <c r="D340" s="2767" t="s">
        <v>9898</v>
      </c>
      <c r="E340" s="2768" t="s">
        <v>288</v>
      </c>
      <c r="F340" s="2768" t="s">
        <v>9035</v>
      </c>
      <c r="G340" s="2768" t="s">
        <v>5999</v>
      </c>
      <c r="H340" s="2769" t="s">
        <v>9899</v>
      </c>
      <c r="I340" s="2769" t="s">
        <v>9900</v>
      </c>
      <c r="J340" s="2769" t="s">
        <v>8922</v>
      </c>
      <c r="K340" s="2769" t="s">
        <v>9901</v>
      </c>
      <c r="L340" s="2769" t="s">
        <v>9902</v>
      </c>
      <c r="M340" s="2766" t="str">
        <f t="shared" si="8"/>
        <v>#VALUE!</v>
      </c>
      <c r="N340" s="2588"/>
      <c r="O340" s="2677"/>
      <c r="P340" s="2677"/>
      <c r="Q340" s="2730" t="s">
        <v>9903</v>
      </c>
      <c r="R340" s="2731" t="s">
        <v>95</v>
      </c>
      <c r="S340" s="2731" t="s">
        <v>5941</v>
      </c>
      <c r="T340" s="2731">
        <v>75.0</v>
      </c>
      <c r="U340" s="2732" t="s">
        <v>8926</v>
      </c>
      <c r="V340" s="2732" t="s">
        <v>8927</v>
      </c>
      <c r="W340" s="2781">
        <v>5498.0</v>
      </c>
      <c r="X340" s="2677"/>
      <c r="Y340" s="2677"/>
      <c r="Z340" s="2773" t="s">
        <v>9904</v>
      </c>
      <c r="AA340" s="2774" t="s">
        <v>5877</v>
      </c>
      <c r="AB340" s="2774" t="s">
        <v>447</v>
      </c>
      <c r="AC340" s="2774" t="s">
        <v>5962</v>
      </c>
      <c r="AD340" s="2775" t="s">
        <v>6970</v>
      </c>
      <c r="AE340" s="2775" t="s">
        <v>6971</v>
      </c>
      <c r="AF340" s="2643" t="str">
        <f t="shared" si="7"/>
        <v>#VALUE!</v>
      </c>
      <c r="AG340" s="2677"/>
    </row>
    <row r="341" ht="13.5" customHeight="1">
      <c r="A341" s="2677"/>
      <c r="B341" s="2677"/>
      <c r="C341" s="2740" t="s">
        <v>9215</v>
      </c>
      <c r="D341" s="2767" t="s">
        <v>9905</v>
      </c>
      <c r="E341" s="2768" t="s">
        <v>95</v>
      </c>
      <c r="F341" s="2768" t="s">
        <v>9890</v>
      </c>
      <c r="G341" s="2768" t="s">
        <v>6005</v>
      </c>
      <c r="H341" s="2769" t="s">
        <v>9906</v>
      </c>
      <c r="I341" s="2769" t="s">
        <v>9907</v>
      </c>
      <c r="J341" s="2769" t="s">
        <v>9893</v>
      </c>
      <c r="K341" s="2769" t="s">
        <v>9908</v>
      </c>
      <c r="L341" s="2769" t="s">
        <v>9909</v>
      </c>
      <c r="M341" s="2766" t="str">
        <f t="shared" si="8"/>
        <v>#VALUE!</v>
      </c>
      <c r="N341" s="2588"/>
      <c r="O341" s="2677"/>
      <c r="P341" s="2677"/>
      <c r="Q341" s="2730" t="s">
        <v>9910</v>
      </c>
      <c r="R341" s="2731" t="s">
        <v>5461</v>
      </c>
      <c r="S341" s="2731" t="s">
        <v>1907</v>
      </c>
      <c r="T341" s="2731" t="s">
        <v>370</v>
      </c>
      <c r="U341" s="2732" t="s">
        <v>8938</v>
      </c>
      <c r="V341" s="2732" t="s">
        <v>8939</v>
      </c>
      <c r="W341" s="2781">
        <v>5272.0</v>
      </c>
      <c r="X341" s="2677"/>
      <c r="Y341" s="2677"/>
      <c r="Z341" s="2773" t="s">
        <v>9911</v>
      </c>
      <c r="AA341" s="2774" t="s">
        <v>5875</v>
      </c>
      <c r="AB341" s="2774" t="s">
        <v>5970</v>
      </c>
      <c r="AC341" s="2774" t="s">
        <v>5959</v>
      </c>
      <c r="AD341" s="2775" t="s">
        <v>7030</v>
      </c>
      <c r="AE341" s="2775" t="s">
        <v>7031</v>
      </c>
      <c r="AF341" s="2643" t="str">
        <f t="shared" si="7"/>
        <v>#VALUE!</v>
      </c>
      <c r="AG341" s="2677"/>
    </row>
    <row r="342" ht="13.5" customHeight="1">
      <c r="A342" s="2677"/>
      <c r="B342" s="2677"/>
      <c r="C342" s="2740" t="s">
        <v>9117</v>
      </c>
      <c r="D342" s="2767" t="s">
        <v>6081</v>
      </c>
      <c r="E342" s="2768" t="s">
        <v>288</v>
      </c>
      <c r="F342" s="2768" t="s">
        <v>5918</v>
      </c>
      <c r="G342" s="2768" t="s">
        <v>5894</v>
      </c>
      <c r="H342" s="2769" t="s">
        <v>9912</v>
      </c>
      <c r="I342" s="2769" t="s">
        <v>9913</v>
      </c>
      <c r="J342" s="2769" t="s">
        <v>9253</v>
      </c>
      <c r="K342" s="2769" t="s">
        <v>9914</v>
      </c>
      <c r="L342" s="2769" t="s">
        <v>9915</v>
      </c>
      <c r="M342" s="2766" t="str">
        <f t="shared" si="8"/>
        <v>#VALUE!</v>
      </c>
      <c r="N342" s="2588"/>
      <c r="O342" s="2677"/>
      <c r="P342" s="2677"/>
      <c r="Q342" s="2730" t="s">
        <v>9916</v>
      </c>
      <c r="R342" s="2731" t="s">
        <v>4983</v>
      </c>
      <c r="S342" s="2731" t="s">
        <v>5940</v>
      </c>
      <c r="T342" s="2731" t="s">
        <v>72</v>
      </c>
      <c r="U342" s="2732" t="s">
        <v>8951</v>
      </c>
      <c r="V342" s="2732" t="s">
        <v>8952</v>
      </c>
      <c r="W342" s="2781">
        <v>3524.0</v>
      </c>
      <c r="X342" s="2677"/>
      <c r="Y342" s="2677"/>
      <c r="Z342" s="2677"/>
      <c r="AA342" s="2677"/>
      <c r="AB342" s="2677"/>
      <c r="AC342" s="2677"/>
      <c r="AD342" s="2677"/>
      <c r="AE342" s="2677"/>
      <c r="AF342" s="2677"/>
      <c r="AG342" s="2677"/>
    </row>
    <row r="343" ht="13.5" customHeight="1">
      <c r="A343" s="2677"/>
      <c r="B343" s="2677"/>
      <c r="C343" s="2740" t="s">
        <v>9917</v>
      </c>
      <c r="D343" s="2767" t="s">
        <v>9918</v>
      </c>
      <c r="E343" s="2768" t="s">
        <v>288</v>
      </c>
      <c r="F343" s="2768" t="s">
        <v>5916</v>
      </c>
      <c r="G343" s="2768" t="s">
        <v>5892</v>
      </c>
      <c r="H343" s="2769" t="s">
        <v>9919</v>
      </c>
      <c r="I343" s="2769" t="s">
        <v>9920</v>
      </c>
      <c r="J343" s="2769" t="s">
        <v>8863</v>
      </c>
      <c r="K343" s="2769" t="s">
        <v>9921</v>
      </c>
      <c r="L343" s="2769" t="s">
        <v>9922</v>
      </c>
      <c r="M343" s="2766" t="str">
        <f t="shared" si="8"/>
        <v>#VALUE!</v>
      </c>
      <c r="N343" s="2588"/>
      <c r="O343" s="2677"/>
      <c r="P343" s="2677"/>
      <c r="Q343" s="2730" t="s">
        <v>9923</v>
      </c>
      <c r="R343" s="2731" t="s">
        <v>288</v>
      </c>
      <c r="S343" s="2731" t="s">
        <v>2010</v>
      </c>
      <c r="T343" s="2731" t="s">
        <v>2234</v>
      </c>
      <c r="U343" s="2732" t="s">
        <v>9924</v>
      </c>
      <c r="V343" s="2732" t="s">
        <v>9925</v>
      </c>
      <c r="W343" s="2781">
        <v>4564.0</v>
      </c>
      <c r="X343" s="2677"/>
      <c r="Y343" s="2677"/>
      <c r="Z343" s="2677"/>
      <c r="AA343" s="2677"/>
      <c r="AB343" s="2677"/>
      <c r="AC343" s="2677"/>
      <c r="AD343" s="2677"/>
      <c r="AE343" s="2677"/>
      <c r="AF343" s="2677"/>
      <c r="AG343" s="2677"/>
    </row>
    <row r="344" ht="13.5" customHeight="1">
      <c r="A344" s="2677"/>
      <c r="B344" s="2677"/>
      <c r="C344" s="2740" t="s">
        <v>6536</v>
      </c>
      <c r="D344" s="2767" t="s">
        <v>8550</v>
      </c>
      <c r="E344" s="2768" t="s">
        <v>4983</v>
      </c>
      <c r="F344" s="2768" t="s">
        <v>5915</v>
      </c>
      <c r="G344" s="2768" t="s">
        <v>5891</v>
      </c>
      <c r="H344" s="2769" t="s">
        <v>9926</v>
      </c>
      <c r="I344" s="2769" t="s">
        <v>9927</v>
      </c>
      <c r="J344" s="2769" t="s">
        <v>9928</v>
      </c>
      <c r="K344" s="2769" t="s">
        <v>9929</v>
      </c>
      <c r="L344" s="2769" t="s">
        <v>9930</v>
      </c>
      <c r="M344" s="2766" t="str">
        <f t="shared" si="8"/>
        <v>#VALUE!</v>
      </c>
      <c r="N344" s="2588"/>
      <c r="O344" s="2677"/>
      <c r="P344" s="2677"/>
      <c r="Q344" s="2730" t="s">
        <v>9931</v>
      </c>
      <c r="R344" s="2731" t="s">
        <v>4983</v>
      </c>
      <c r="S344" s="2731" t="s">
        <v>5939</v>
      </c>
      <c r="T344" s="2731" t="s">
        <v>1086</v>
      </c>
      <c r="U344" s="2732" t="s">
        <v>8976</v>
      </c>
      <c r="V344" s="2732" t="s">
        <v>8977</v>
      </c>
      <c r="W344" s="2781">
        <v>3562.0</v>
      </c>
      <c r="X344" s="2677"/>
      <c r="Y344" s="2677"/>
      <c r="Z344" s="2677"/>
      <c r="AA344" s="2677"/>
      <c r="AB344" s="2677"/>
      <c r="AC344" s="2677"/>
      <c r="AD344" s="2677"/>
      <c r="AE344" s="2677"/>
      <c r="AF344" s="2677"/>
      <c r="AG344" s="2677"/>
    </row>
    <row r="345" ht="13.5" customHeight="1">
      <c r="A345" s="2677"/>
      <c r="B345" s="2677"/>
      <c r="C345" s="2740" t="s">
        <v>4935</v>
      </c>
      <c r="D345" s="2767" t="s">
        <v>9932</v>
      </c>
      <c r="E345" s="2768" t="s">
        <v>288</v>
      </c>
      <c r="F345" s="2768" t="s">
        <v>5985</v>
      </c>
      <c r="G345" s="2768" t="s">
        <v>5984</v>
      </c>
      <c r="H345" s="2769" t="s">
        <v>9933</v>
      </c>
      <c r="I345" s="2769" t="s">
        <v>9934</v>
      </c>
      <c r="J345" s="2769" t="s">
        <v>8711</v>
      </c>
      <c r="K345" s="2769" t="s">
        <v>9935</v>
      </c>
      <c r="L345" s="2769" t="s">
        <v>9936</v>
      </c>
      <c r="M345" s="2766" t="str">
        <f t="shared" si="8"/>
        <v>#VALUE!</v>
      </c>
      <c r="N345" s="2588"/>
      <c r="O345" s="2677"/>
      <c r="P345" s="2677"/>
      <c r="Q345" s="2730" t="s">
        <v>9937</v>
      </c>
      <c r="R345" s="2731" t="s">
        <v>95</v>
      </c>
      <c r="S345" s="2731" t="s">
        <v>5938</v>
      </c>
      <c r="T345" s="2731" t="s">
        <v>5900</v>
      </c>
      <c r="U345" s="2732" t="s">
        <v>8988</v>
      </c>
      <c r="V345" s="2732" t="s">
        <v>8989</v>
      </c>
      <c r="W345" s="2781">
        <v>6680.0</v>
      </c>
      <c r="X345" s="2677"/>
      <c r="Y345" s="2677"/>
      <c r="Z345" s="2677"/>
      <c r="AA345" s="2677"/>
      <c r="AB345" s="2677"/>
      <c r="AC345" s="2677"/>
      <c r="AD345" s="2677"/>
      <c r="AE345" s="2677"/>
      <c r="AF345" s="2677"/>
      <c r="AG345" s="2677"/>
    </row>
    <row r="346" ht="13.5" customHeight="1">
      <c r="A346" s="2677"/>
      <c r="B346" s="2677"/>
      <c r="C346" s="2740" t="s">
        <v>9117</v>
      </c>
      <c r="D346" s="2767" t="s">
        <v>9938</v>
      </c>
      <c r="E346" s="2768" t="s">
        <v>288</v>
      </c>
      <c r="F346" s="2768" t="s">
        <v>5909</v>
      </c>
      <c r="G346" s="2768" t="s">
        <v>5885</v>
      </c>
      <c r="H346" s="2769" t="s">
        <v>9939</v>
      </c>
      <c r="I346" s="2769" t="s">
        <v>9940</v>
      </c>
      <c r="J346" s="2769" t="s">
        <v>8816</v>
      </c>
      <c r="K346" s="2769" t="s">
        <v>9941</v>
      </c>
      <c r="L346" s="2769" t="s">
        <v>9942</v>
      </c>
      <c r="M346" s="2766" t="str">
        <f t="shared" si="8"/>
        <v>#VALUE!</v>
      </c>
      <c r="N346" s="2588"/>
      <c r="O346" s="2677"/>
      <c r="P346" s="2677"/>
      <c r="Q346" s="2730" t="s">
        <v>9943</v>
      </c>
      <c r="R346" s="2731" t="s">
        <v>692</v>
      </c>
      <c r="S346" s="2731" t="s">
        <v>2000</v>
      </c>
      <c r="T346" s="2731" t="s">
        <v>5948</v>
      </c>
      <c r="U346" s="2732" t="s">
        <v>9001</v>
      </c>
      <c r="V346" s="2732" t="s">
        <v>9002</v>
      </c>
      <c r="W346" s="2781">
        <v>2424.0</v>
      </c>
      <c r="X346" s="2677"/>
      <c r="Y346" s="2677"/>
      <c r="Z346" s="2677"/>
      <c r="AA346" s="2677"/>
      <c r="AB346" s="2677"/>
      <c r="AC346" s="2677"/>
      <c r="AD346" s="2677"/>
      <c r="AE346" s="2677"/>
      <c r="AF346" s="2677"/>
      <c r="AG346" s="2677"/>
    </row>
    <row r="347" ht="13.5" customHeight="1">
      <c r="A347" s="2677"/>
      <c r="B347" s="2677"/>
      <c r="C347" s="2677"/>
      <c r="D347" s="2767" t="s">
        <v>6100</v>
      </c>
      <c r="E347" s="2768" t="s">
        <v>95</v>
      </c>
      <c r="F347" s="2768" t="s">
        <v>5908</v>
      </c>
      <c r="G347" s="2768" t="s">
        <v>5884</v>
      </c>
      <c r="H347" s="2769" t="s">
        <v>9944</v>
      </c>
      <c r="I347" s="2769" t="s">
        <v>9945</v>
      </c>
      <c r="J347" s="2769" t="s">
        <v>9219</v>
      </c>
      <c r="K347" s="2769" t="s">
        <v>9946</v>
      </c>
      <c r="L347" s="2769" t="s">
        <v>9947</v>
      </c>
      <c r="M347" s="2766" t="str">
        <f t="shared" si="8"/>
        <v>#VALUE!</v>
      </c>
      <c r="N347" s="2588"/>
      <c r="O347" s="2677"/>
      <c r="P347" s="2677"/>
      <c r="Q347" s="2730" t="s">
        <v>9948</v>
      </c>
      <c r="R347" s="2731" t="s">
        <v>288</v>
      </c>
      <c r="S347" s="2731" t="s">
        <v>5947</v>
      </c>
      <c r="T347" s="2731" t="s">
        <v>5949</v>
      </c>
      <c r="U347" s="2732" t="s">
        <v>9016</v>
      </c>
      <c r="V347" s="2732" t="s">
        <v>9017</v>
      </c>
      <c r="W347" s="2781">
        <v>4131.0</v>
      </c>
      <c r="X347" s="2677"/>
      <c r="Y347" s="2677"/>
      <c r="Z347" s="2677"/>
      <c r="AA347" s="2677"/>
      <c r="AB347" s="2677"/>
      <c r="AC347" s="2677"/>
      <c r="AD347" s="2677"/>
      <c r="AE347" s="2677"/>
      <c r="AF347" s="2677"/>
      <c r="AG347" s="2677"/>
    </row>
    <row r="348" ht="13.5" customHeight="1">
      <c r="A348" s="2677"/>
      <c r="B348" s="2677"/>
      <c r="C348" s="2677"/>
      <c r="D348" s="2767" t="s">
        <v>9949</v>
      </c>
      <c r="E348" s="2768" t="s">
        <v>288</v>
      </c>
      <c r="F348" s="2768" t="s">
        <v>5922</v>
      </c>
      <c r="G348" s="2768" t="s">
        <v>5897</v>
      </c>
      <c r="H348" s="2769" t="s">
        <v>9950</v>
      </c>
      <c r="I348" s="2769" t="s">
        <v>9951</v>
      </c>
      <c r="J348" s="2769" t="s">
        <v>8723</v>
      </c>
      <c r="K348" s="2769" t="s">
        <v>9952</v>
      </c>
      <c r="L348" s="2769" t="s">
        <v>9953</v>
      </c>
      <c r="M348" s="2766" t="str">
        <f t="shared" si="8"/>
        <v>#VALUE!</v>
      </c>
      <c r="N348" s="2588"/>
      <c r="O348" s="2677"/>
      <c r="P348" s="2677"/>
      <c r="Q348" s="2730" t="s">
        <v>9954</v>
      </c>
      <c r="R348" s="2731" t="s">
        <v>288</v>
      </c>
      <c r="S348" s="2731" t="s">
        <v>2240</v>
      </c>
      <c r="T348" s="2731" t="s">
        <v>5950</v>
      </c>
      <c r="U348" s="2732" t="s">
        <v>9028</v>
      </c>
      <c r="V348" s="2732" t="s">
        <v>9029</v>
      </c>
      <c r="W348" s="2781">
        <v>4180.0</v>
      </c>
      <c r="X348" s="2677"/>
      <c r="Y348" s="2677"/>
      <c r="Z348" s="2677"/>
      <c r="AA348" s="2677"/>
      <c r="AB348" s="2677"/>
      <c r="AC348" s="2677"/>
      <c r="AD348" s="2677"/>
      <c r="AE348" s="2677"/>
      <c r="AF348" s="2677"/>
      <c r="AG348" s="2677"/>
    </row>
    <row r="349" ht="13.5" customHeight="1">
      <c r="A349" s="2677"/>
      <c r="B349" s="2677"/>
      <c r="C349" s="2677"/>
      <c r="D349" s="2767" t="s">
        <v>6117</v>
      </c>
      <c r="E349" s="2768" t="s">
        <v>288</v>
      </c>
      <c r="F349" s="2768" t="s">
        <v>5917</v>
      </c>
      <c r="G349" s="2768" t="s">
        <v>5893</v>
      </c>
      <c r="H349" s="2769" t="s">
        <v>9955</v>
      </c>
      <c r="I349" s="2769" t="s">
        <v>9956</v>
      </c>
      <c r="J349" s="2769" t="s">
        <v>8876</v>
      </c>
      <c r="K349" s="2769" t="s">
        <v>9957</v>
      </c>
      <c r="L349" s="2769" t="s">
        <v>9958</v>
      </c>
      <c r="M349" s="2766" t="str">
        <f t="shared" si="8"/>
        <v>#VALUE!</v>
      </c>
      <c r="N349" s="2588"/>
      <c r="O349" s="2677"/>
      <c r="P349" s="2677"/>
      <c r="Q349" s="2730" t="s">
        <v>9959</v>
      </c>
      <c r="R349" s="2731" t="s">
        <v>692</v>
      </c>
      <c r="S349" s="2731" t="s">
        <v>2000</v>
      </c>
      <c r="T349" s="2731" t="s">
        <v>1928</v>
      </c>
      <c r="U349" s="2732" t="s">
        <v>9041</v>
      </c>
      <c r="V349" s="2732" t="s">
        <v>9042</v>
      </c>
      <c r="W349" s="2781">
        <v>2447.0</v>
      </c>
      <c r="X349" s="2677"/>
      <c r="Y349" s="2677"/>
      <c r="Z349" s="2677"/>
      <c r="AA349" s="2677"/>
      <c r="AB349" s="2677"/>
      <c r="AC349" s="2677"/>
      <c r="AD349" s="2677"/>
      <c r="AE349" s="2677"/>
      <c r="AF349" s="2677"/>
      <c r="AG349" s="2677"/>
    </row>
    <row r="350" ht="13.5" customHeight="1">
      <c r="A350" s="2677"/>
      <c r="B350" s="2677"/>
      <c r="C350" s="2740" t="s">
        <v>4935</v>
      </c>
      <c r="D350" s="2767" t="s">
        <v>7698</v>
      </c>
      <c r="E350" s="2768" t="s">
        <v>288</v>
      </c>
      <c r="F350" s="2768" t="s">
        <v>5909</v>
      </c>
      <c r="G350" s="2768" t="s">
        <v>5885</v>
      </c>
      <c r="H350" s="2769" t="s">
        <v>9960</v>
      </c>
      <c r="I350" s="2769" t="s">
        <v>9961</v>
      </c>
      <c r="J350" s="2769" t="s">
        <v>8816</v>
      </c>
      <c r="K350" s="2769" t="s">
        <v>9962</v>
      </c>
      <c r="L350" s="2769" t="s">
        <v>9963</v>
      </c>
      <c r="M350" s="2766" t="str">
        <f t="shared" si="8"/>
        <v>#VALUE!</v>
      </c>
      <c r="N350" s="2588"/>
      <c r="O350" s="2677"/>
      <c r="P350" s="2740" t="s">
        <v>9117</v>
      </c>
      <c r="Q350" s="2763" t="s">
        <v>9964</v>
      </c>
      <c r="R350" s="2764" t="s">
        <v>95</v>
      </c>
      <c r="S350" s="2764" t="s">
        <v>1329</v>
      </c>
      <c r="T350" s="2764" t="s">
        <v>5938</v>
      </c>
      <c r="U350" s="2765" t="s">
        <v>9965</v>
      </c>
      <c r="V350" s="2765" t="s">
        <v>9966</v>
      </c>
      <c r="W350" s="2782" t="str">
        <f t="shared" ref="W350:W408" si="9">ROUND(V350/1000000,0)</f>
        <v>#VALUE!</v>
      </c>
      <c r="X350" s="2677">
        <v>6267.0</v>
      </c>
      <c r="Y350" s="2677"/>
      <c r="Z350" s="2677"/>
      <c r="AA350" s="2677"/>
      <c r="AB350" s="2677"/>
      <c r="AC350" s="2677"/>
      <c r="AD350" s="2677"/>
      <c r="AE350" s="2677"/>
      <c r="AF350" s="2677"/>
      <c r="AG350" s="2677"/>
    </row>
    <row r="351" ht="13.5" customHeight="1">
      <c r="A351" s="2677"/>
      <c r="B351" s="2677"/>
      <c r="C351" s="2740" t="s">
        <v>8424</v>
      </c>
      <c r="D351" s="2767" t="s">
        <v>9967</v>
      </c>
      <c r="E351" s="2768" t="s">
        <v>95</v>
      </c>
      <c r="F351" s="2768" t="s">
        <v>5908</v>
      </c>
      <c r="G351" s="2768" t="s">
        <v>5884</v>
      </c>
      <c r="H351" s="2769" t="s">
        <v>9968</v>
      </c>
      <c r="I351" s="2769" t="s">
        <v>9969</v>
      </c>
      <c r="J351" s="2769" t="s">
        <v>9219</v>
      </c>
      <c r="K351" s="2769" t="s">
        <v>9970</v>
      </c>
      <c r="L351" s="2769" t="s">
        <v>9971</v>
      </c>
      <c r="M351" s="2766" t="str">
        <f t="shared" si="8"/>
        <v>#VALUE!</v>
      </c>
      <c r="N351" s="2588"/>
      <c r="O351" s="2677"/>
      <c r="P351" s="2677"/>
      <c r="Q351" s="2767" t="s">
        <v>6341</v>
      </c>
      <c r="R351" s="2768" t="s">
        <v>288</v>
      </c>
      <c r="S351" s="2768" t="s">
        <v>6342</v>
      </c>
      <c r="T351" s="2768" t="s">
        <v>2240</v>
      </c>
      <c r="U351" s="2769" t="s">
        <v>9972</v>
      </c>
      <c r="V351" s="2769" t="s">
        <v>9973</v>
      </c>
      <c r="W351" s="2782" t="str">
        <f t="shared" si="9"/>
        <v>#VALUE!</v>
      </c>
      <c r="X351" s="2677">
        <v>3895.0</v>
      </c>
      <c r="Y351" s="2677"/>
      <c r="Z351" s="2677"/>
      <c r="AA351" s="2677"/>
      <c r="AB351" s="2677"/>
      <c r="AC351" s="2677"/>
      <c r="AD351" s="2677"/>
      <c r="AE351" s="2677"/>
      <c r="AF351" s="2677"/>
      <c r="AG351" s="2677"/>
    </row>
    <row r="352" ht="13.5" customHeight="1">
      <c r="A352" s="2677"/>
      <c r="B352" s="2677"/>
      <c r="C352" s="2740" t="s">
        <v>4943</v>
      </c>
      <c r="D352" s="2767" t="s">
        <v>7710</v>
      </c>
      <c r="E352" s="2768" t="s">
        <v>95</v>
      </c>
      <c r="F352" s="2768" t="s">
        <v>5919</v>
      </c>
      <c r="G352" s="2768" t="s">
        <v>5895</v>
      </c>
      <c r="H352" s="2769" t="s">
        <v>9974</v>
      </c>
      <c r="I352" s="2769" t="s">
        <v>9975</v>
      </c>
      <c r="J352" s="2769" t="s">
        <v>9976</v>
      </c>
      <c r="K352" s="2769" t="s">
        <v>9977</v>
      </c>
      <c r="L352" s="2769" t="s">
        <v>9978</v>
      </c>
      <c r="M352" s="2766" t="str">
        <f t="shared" si="8"/>
        <v>#VALUE!</v>
      </c>
      <c r="N352" s="2588"/>
      <c r="O352" s="2677"/>
      <c r="P352" s="2740" t="s">
        <v>8456</v>
      </c>
      <c r="Q352" s="2767" t="s">
        <v>6415</v>
      </c>
      <c r="R352" s="2768" t="s">
        <v>5461</v>
      </c>
      <c r="S352" s="2768" t="s">
        <v>5942</v>
      </c>
      <c r="T352" s="2768" t="s">
        <v>1907</v>
      </c>
      <c r="U352" s="2769" t="s">
        <v>6724</v>
      </c>
      <c r="V352" s="2769" t="s">
        <v>6725</v>
      </c>
      <c r="W352" s="2782" t="str">
        <f t="shared" si="9"/>
        <v>#VALUE!</v>
      </c>
      <c r="X352" s="2677">
        <v>4275.0</v>
      </c>
      <c r="Y352" s="2677"/>
      <c r="Z352" s="2677"/>
      <c r="AA352" s="2677"/>
      <c r="AB352" s="2677"/>
      <c r="AC352" s="2677"/>
      <c r="AD352" s="2677"/>
      <c r="AE352" s="2677"/>
      <c r="AF352" s="2677"/>
      <c r="AG352" s="2677"/>
    </row>
    <row r="353" ht="13.5" customHeight="1">
      <c r="A353" s="2677"/>
      <c r="B353" s="2677"/>
      <c r="C353" s="2677"/>
      <c r="D353" s="2767" t="s">
        <v>7800</v>
      </c>
      <c r="E353" s="2768" t="s">
        <v>288</v>
      </c>
      <c r="F353" s="2768" t="s">
        <v>5918</v>
      </c>
      <c r="G353" s="2768" t="s">
        <v>5894</v>
      </c>
      <c r="H353" s="2769" t="s">
        <v>9979</v>
      </c>
      <c r="I353" s="2769" t="s">
        <v>9980</v>
      </c>
      <c r="J353" s="2769" t="s">
        <v>9253</v>
      </c>
      <c r="K353" s="2769" t="s">
        <v>9981</v>
      </c>
      <c r="L353" s="2769" t="s">
        <v>9982</v>
      </c>
      <c r="M353" s="2766" t="str">
        <f t="shared" si="8"/>
        <v>#VALUE!</v>
      </c>
      <c r="N353" s="2588"/>
      <c r="O353" s="2677"/>
      <c r="P353" s="2740" t="s">
        <v>7994</v>
      </c>
      <c r="Q353" s="2767" t="s">
        <v>6430</v>
      </c>
      <c r="R353" s="2768" t="s">
        <v>288</v>
      </c>
      <c r="S353" s="2768" t="s">
        <v>6342</v>
      </c>
      <c r="T353" s="2768" t="s">
        <v>2240</v>
      </c>
      <c r="U353" s="2769" t="s">
        <v>6683</v>
      </c>
      <c r="V353" s="2769" t="s">
        <v>6684</v>
      </c>
      <c r="W353" s="2782" t="str">
        <f t="shared" si="9"/>
        <v>#VALUE!</v>
      </c>
      <c r="X353" s="2677">
        <v>4090.0</v>
      </c>
      <c r="Y353" s="2677"/>
      <c r="Z353" s="2677"/>
      <c r="AA353" s="2677"/>
      <c r="AB353" s="2677"/>
      <c r="AC353" s="2677"/>
      <c r="AD353" s="2677"/>
      <c r="AE353" s="2677"/>
      <c r="AF353" s="2677"/>
      <c r="AG353" s="2677"/>
    </row>
    <row r="354" ht="13.5" customHeight="1">
      <c r="A354" s="2677"/>
      <c r="B354" s="2677"/>
      <c r="C354" s="2740" t="s">
        <v>6156</v>
      </c>
      <c r="D354" s="2767" t="s">
        <v>9983</v>
      </c>
      <c r="E354" s="2768" t="s">
        <v>288</v>
      </c>
      <c r="F354" s="2768" t="s">
        <v>5917</v>
      </c>
      <c r="G354" s="2768" t="s">
        <v>5893</v>
      </c>
      <c r="H354" s="2769" t="s">
        <v>9984</v>
      </c>
      <c r="I354" s="2769" t="s">
        <v>9985</v>
      </c>
      <c r="J354" s="2769" t="s">
        <v>8876</v>
      </c>
      <c r="K354" s="2769" t="s">
        <v>9986</v>
      </c>
      <c r="L354" s="2769" t="s">
        <v>9987</v>
      </c>
      <c r="M354" s="2766" t="str">
        <f t="shared" si="8"/>
        <v>#VALUE!</v>
      </c>
      <c r="N354" s="2588"/>
      <c r="O354" s="2677"/>
      <c r="P354" s="2740" t="s">
        <v>4943</v>
      </c>
      <c r="Q354" s="2767" t="s">
        <v>9988</v>
      </c>
      <c r="R354" s="2768" t="s">
        <v>95</v>
      </c>
      <c r="S354" s="2768" t="s">
        <v>1329</v>
      </c>
      <c r="T354" s="2768" t="s">
        <v>5938</v>
      </c>
      <c r="U354" s="2769" t="s">
        <v>9989</v>
      </c>
      <c r="V354" s="2769" t="s">
        <v>9990</v>
      </c>
      <c r="W354" s="2782" t="str">
        <f t="shared" si="9"/>
        <v>#VALUE!</v>
      </c>
      <c r="X354" s="2677">
        <v>6628.0</v>
      </c>
      <c r="Y354" s="2677"/>
      <c r="Z354" s="2677"/>
      <c r="AA354" s="2677"/>
      <c r="AB354" s="2677"/>
      <c r="AC354" s="2677"/>
      <c r="AD354" s="2677"/>
      <c r="AE354" s="2677"/>
      <c r="AF354" s="2677"/>
      <c r="AG354" s="2677"/>
    </row>
    <row r="355" ht="13.5" customHeight="1">
      <c r="A355" s="2677"/>
      <c r="B355" s="2677"/>
      <c r="C355" s="2677"/>
      <c r="D355" s="2767" t="s">
        <v>9991</v>
      </c>
      <c r="E355" s="2768" t="s">
        <v>288</v>
      </c>
      <c r="F355" s="2768" t="s">
        <v>5916</v>
      </c>
      <c r="G355" s="2768" t="s">
        <v>5892</v>
      </c>
      <c r="H355" s="2769" t="s">
        <v>9992</v>
      </c>
      <c r="I355" s="2769" t="s">
        <v>9993</v>
      </c>
      <c r="J355" s="2769" t="s">
        <v>8863</v>
      </c>
      <c r="K355" s="2769" t="s">
        <v>9994</v>
      </c>
      <c r="L355" s="2769" t="s">
        <v>9995</v>
      </c>
      <c r="M355" s="2766" t="str">
        <f t="shared" si="8"/>
        <v>#VALUE!</v>
      </c>
      <c r="N355" s="2588"/>
      <c r="O355" s="2677"/>
      <c r="P355" s="2740" t="s">
        <v>9117</v>
      </c>
      <c r="Q355" s="2767" t="s">
        <v>9996</v>
      </c>
      <c r="R355" s="2768" t="s">
        <v>288</v>
      </c>
      <c r="S355" s="2768" t="s">
        <v>6342</v>
      </c>
      <c r="T355" s="2768" t="s">
        <v>2240</v>
      </c>
      <c r="U355" s="2769" t="s">
        <v>9997</v>
      </c>
      <c r="V355" s="2769" t="s">
        <v>9998</v>
      </c>
      <c r="W355" s="2782" t="str">
        <f t="shared" si="9"/>
        <v>#VALUE!</v>
      </c>
      <c r="X355" s="2677">
        <v>4133.0</v>
      </c>
      <c r="Y355" s="2677"/>
      <c r="Z355" s="2677"/>
      <c r="AA355" s="2677"/>
      <c r="AB355" s="2677"/>
      <c r="AC355" s="2677"/>
      <c r="AD355" s="2677"/>
      <c r="AE355" s="2677"/>
      <c r="AF355" s="2677"/>
      <c r="AG355" s="2677"/>
    </row>
    <row r="356" ht="13.5" customHeight="1">
      <c r="A356" s="2677"/>
      <c r="B356" s="2677"/>
      <c r="C356" s="2740" t="s">
        <v>6241</v>
      </c>
      <c r="D356" s="2767" t="s">
        <v>6133</v>
      </c>
      <c r="E356" s="2768" t="s">
        <v>4983</v>
      </c>
      <c r="F356" s="2768" t="s">
        <v>5912</v>
      </c>
      <c r="G356" s="2768" t="s">
        <v>5888</v>
      </c>
      <c r="H356" s="2769" t="s">
        <v>9999</v>
      </c>
      <c r="I356" s="2769" t="s">
        <v>10000</v>
      </c>
      <c r="J356" s="2769" t="s">
        <v>8681</v>
      </c>
      <c r="K356" s="2769" t="s">
        <v>10001</v>
      </c>
      <c r="L356" s="2769" t="s">
        <v>10002</v>
      </c>
      <c r="M356" s="2766" t="str">
        <f t="shared" si="8"/>
        <v>#VALUE!</v>
      </c>
      <c r="N356" s="2588"/>
      <c r="O356" s="2677"/>
      <c r="P356" s="2740" t="s">
        <v>6241</v>
      </c>
      <c r="Q356" s="2767" t="s">
        <v>9438</v>
      </c>
      <c r="R356" s="2768" t="s">
        <v>288</v>
      </c>
      <c r="S356" s="2768">
        <v>60.0</v>
      </c>
      <c r="T356" s="2768" t="s">
        <v>370</v>
      </c>
      <c r="U356" s="2769" t="s">
        <v>9439</v>
      </c>
      <c r="V356" s="2769" t="s">
        <v>9440</v>
      </c>
      <c r="W356" s="2782" t="str">
        <f t="shared" si="9"/>
        <v>#VALUE!</v>
      </c>
      <c r="X356" s="2677">
        <v>4209.0</v>
      </c>
      <c r="Y356" s="2677"/>
      <c r="Z356" s="2677"/>
      <c r="AA356" s="2677"/>
      <c r="AB356" s="2677"/>
      <c r="AC356" s="2677"/>
      <c r="AD356" s="2677"/>
      <c r="AE356" s="2677"/>
      <c r="AF356" s="2677"/>
      <c r="AG356" s="2677"/>
    </row>
    <row r="357" ht="13.5" customHeight="1">
      <c r="A357" s="2677"/>
      <c r="B357" s="2677"/>
      <c r="C357" s="2740" t="s">
        <v>6882</v>
      </c>
      <c r="D357" s="2767" t="s">
        <v>6150</v>
      </c>
      <c r="E357" s="2768" t="s">
        <v>4983</v>
      </c>
      <c r="F357" s="2768" t="s">
        <v>5986</v>
      </c>
      <c r="G357" s="2768" t="s">
        <v>5887</v>
      </c>
      <c r="H357" s="2769" t="s">
        <v>10003</v>
      </c>
      <c r="I357" s="2769" t="s">
        <v>10004</v>
      </c>
      <c r="J357" s="2769" t="s">
        <v>8700</v>
      </c>
      <c r="K357" s="2769" t="s">
        <v>10005</v>
      </c>
      <c r="L357" s="2769" t="s">
        <v>10006</v>
      </c>
      <c r="M357" s="2766" t="str">
        <f t="shared" si="8"/>
        <v>#VALUE!</v>
      </c>
      <c r="N357" s="2588"/>
      <c r="O357" s="2677"/>
      <c r="P357" s="2740" t="s">
        <v>9117</v>
      </c>
      <c r="Q357" s="2767" t="s">
        <v>9910</v>
      </c>
      <c r="R357" s="2768" t="s">
        <v>5461</v>
      </c>
      <c r="S357" s="2768" t="s">
        <v>370</v>
      </c>
      <c r="T357" s="2768" t="s">
        <v>1907</v>
      </c>
      <c r="U357" s="2769" t="s">
        <v>8938</v>
      </c>
      <c r="V357" s="2769" t="s">
        <v>8939</v>
      </c>
      <c r="W357" s="2782" t="str">
        <f t="shared" si="9"/>
        <v>#VALUE!</v>
      </c>
      <c r="X357" s="2677">
        <v>5272.0</v>
      </c>
      <c r="Y357" s="2677"/>
      <c r="Z357" s="2677"/>
      <c r="AA357" s="2677"/>
      <c r="AB357" s="2677"/>
      <c r="AC357" s="2677"/>
      <c r="AD357" s="2677"/>
      <c r="AE357" s="2677"/>
      <c r="AF357" s="2677"/>
      <c r="AG357" s="2677"/>
    </row>
    <row r="358" ht="13.5" customHeight="1">
      <c r="A358" s="2677"/>
      <c r="B358" s="2677"/>
      <c r="C358" s="2740" t="s">
        <v>9215</v>
      </c>
      <c r="D358" s="2767" t="s">
        <v>8569</v>
      </c>
      <c r="E358" s="2768" t="s">
        <v>4983</v>
      </c>
      <c r="F358" s="2768" t="s">
        <v>5910</v>
      </c>
      <c r="G358" s="2768" t="s">
        <v>5886</v>
      </c>
      <c r="H358" s="2769" t="s">
        <v>10007</v>
      </c>
      <c r="I358" s="2769" t="s">
        <v>10008</v>
      </c>
      <c r="J358" s="2769" t="s">
        <v>8691</v>
      </c>
      <c r="K358" s="2769" t="s">
        <v>10009</v>
      </c>
      <c r="L358" s="2769" t="s">
        <v>10010</v>
      </c>
      <c r="M358" s="2766" t="str">
        <f t="shared" si="8"/>
        <v>#VALUE!</v>
      </c>
      <c r="N358" s="2588"/>
      <c r="O358" s="2677"/>
      <c r="P358" s="2740" t="s">
        <v>9117</v>
      </c>
      <c r="Q358" s="2767" t="s">
        <v>10011</v>
      </c>
      <c r="R358" s="2768" t="s">
        <v>288</v>
      </c>
      <c r="S358" s="2768" t="s">
        <v>5950</v>
      </c>
      <c r="T358" s="2768" t="s">
        <v>2240</v>
      </c>
      <c r="U358" s="2769" t="s">
        <v>10012</v>
      </c>
      <c r="V358" s="2769" t="s">
        <v>10013</v>
      </c>
      <c r="W358" s="2782" t="str">
        <f t="shared" si="9"/>
        <v>#VALUE!</v>
      </c>
      <c r="X358" s="2677">
        <v>4287.0</v>
      </c>
      <c r="Y358" s="2677"/>
      <c r="Z358" s="2677"/>
      <c r="AA358" s="2677"/>
      <c r="AB358" s="2677"/>
      <c r="AC358" s="2677"/>
      <c r="AD358" s="2677"/>
      <c r="AE358" s="2677"/>
      <c r="AF358" s="2677"/>
      <c r="AG358" s="2677"/>
    </row>
    <row r="359" ht="13.5" customHeight="1">
      <c r="A359" s="2677"/>
      <c r="B359" s="2677"/>
      <c r="C359" s="2740" t="s">
        <v>8424</v>
      </c>
      <c r="D359" s="2767" t="s">
        <v>8539</v>
      </c>
      <c r="E359" s="2768" t="s">
        <v>288</v>
      </c>
      <c r="F359" s="2768" t="s">
        <v>5922</v>
      </c>
      <c r="G359" s="2768" t="s">
        <v>5897</v>
      </c>
      <c r="H359" s="2769" t="s">
        <v>10014</v>
      </c>
      <c r="I359" s="2769" t="s">
        <v>10015</v>
      </c>
      <c r="J359" s="2769" t="s">
        <v>8723</v>
      </c>
      <c r="K359" s="2769" t="s">
        <v>10016</v>
      </c>
      <c r="L359" s="2769" t="s">
        <v>10017</v>
      </c>
      <c r="M359" s="2766" t="str">
        <f t="shared" si="8"/>
        <v>#VALUE!</v>
      </c>
      <c r="N359" s="2588"/>
      <c r="O359" s="2677"/>
      <c r="P359" s="2740" t="s">
        <v>9469</v>
      </c>
      <c r="Q359" s="2767" t="s">
        <v>7918</v>
      </c>
      <c r="R359" s="2768" t="s">
        <v>288</v>
      </c>
      <c r="S359" s="2768" t="s">
        <v>1111</v>
      </c>
      <c r="T359" s="2768" t="s">
        <v>370</v>
      </c>
      <c r="U359" s="2769" t="s">
        <v>7919</v>
      </c>
      <c r="V359" s="2769" t="s">
        <v>7920</v>
      </c>
      <c r="W359" s="2782" t="str">
        <f t="shared" si="9"/>
        <v>#VALUE!</v>
      </c>
      <c r="X359" s="2677">
        <v>4209.0</v>
      </c>
      <c r="Y359" s="2677"/>
      <c r="Z359" s="2677"/>
      <c r="AA359" s="2677"/>
      <c r="AB359" s="2677"/>
      <c r="AC359" s="2677"/>
      <c r="AD359" s="2677"/>
      <c r="AE359" s="2677"/>
      <c r="AF359" s="2677"/>
      <c r="AG359" s="2677"/>
    </row>
    <row r="360" ht="13.5" customHeight="1">
      <c r="A360" s="2677"/>
      <c r="B360" s="2677"/>
      <c r="C360" s="2740" t="s">
        <v>6536</v>
      </c>
      <c r="D360" s="2767" t="s">
        <v>7998</v>
      </c>
      <c r="E360" s="2768" t="s">
        <v>5461</v>
      </c>
      <c r="F360" s="2768" t="s">
        <v>5914</v>
      </c>
      <c r="G360" s="2768" t="s">
        <v>5890</v>
      </c>
      <c r="H360" s="2769" t="s">
        <v>10018</v>
      </c>
      <c r="I360" s="2769" t="s">
        <v>10019</v>
      </c>
      <c r="J360" s="2769" t="s">
        <v>10020</v>
      </c>
      <c r="K360" s="2769" t="s">
        <v>10021</v>
      </c>
      <c r="L360" s="2769" t="s">
        <v>10022</v>
      </c>
      <c r="M360" s="2766" t="str">
        <f t="shared" si="8"/>
        <v>#VALUE!</v>
      </c>
      <c r="N360" s="2588"/>
      <c r="O360" s="2677"/>
      <c r="P360" s="2740" t="s">
        <v>6309</v>
      </c>
      <c r="Q360" s="2767" t="s">
        <v>10023</v>
      </c>
      <c r="R360" s="2768" t="s">
        <v>95</v>
      </c>
      <c r="S360" s="2768" t="s">
        <v>5900</v>
      </c>
      <c r="T360" s="2768" t="s">
        <v>5938</v>
      </c>
      <c r="U360" s="2769" t="s">
        <v>10024</v>
      </c>
      <c r="V360" s="2769" t="s">
        <v>10025</v>
      </c>
      <c r="W360" s="2782" t="str">
        <f t="shared" si="9"/>
        <v>#VALUE!</v>
      </c>
      <c r="X360" s="2677">
        <v>6551.0</v>
      </c>
      <c r="Y360" s="2677"/>
      <c r="Z360" s="2677"/>
      <c r="AA360" s="2677"/>
      <c r="AB360" s="2677"/>
      <c r="AC360" s="2677"/>
      <c r="AD360" s="2677"/>
      <c r="AE360" s="2677"/>
      <c r="AF360" s="2677"/>
      <c r="AG360" s="2677"/>
    </row>
    <row r="361" ht="13.5" customHeight="1">
      <c r="A361" s="2677"/>
      <c r="B361" s="2677"/>
      <c r="C361" s="2740" t="s">
        <v>6536</v>
      </c>
      <c r="D361" s="2767" t="s">
        <v>10026</v>
      </c>
      <c r="E361" s="2768" t="s">
        <v>4983</v>
      </c>
      <c r="F361" s="2768" t="s">
        <v>5910</v>
      </c>
      <c r="G361" s="2768" t="s">
        <v>5886</v>
      </c>
      <c r="H361" s="2769" t="s">
        <v>10027</v>
      </c>
      <c r="I361" s="2769" t="s">
        <v>10028</v>
      </c>
      <c r="J361" s="2769" t="s">
        <v>8691</v>
      </c>
      <c r="K361" s="2769" t="s">
        <v>10029</v>
      </c>
      <c r="L361" s="2769" t="s">
        <v>10030</v>
      </c>
      <c r="M361" s="2766" t="str">
        <f t="shared" si="8"/>
        <v>#VALUE!</v>
      </c>
      <c r="N361" s="2588"/>
      <c r="O361" s="2677"/>
      <c r="P361" s="2740" t="s">
        <v>6241</v>
      </c>
      <c r="Q361" s="2767" t="s">
        <v>9496</v>
      </c>
      <c r="R361" s="2768" t="s">
        <v>5461</v>
      </c>
      <c r="S361" s="2768">
        <v>65.0</v>
      </c>
      <c r="T361" s="2768" t="s">
        <v>1907</v>
      </c>
      <c r="U361" s="2769" t="s">
        <v>7692</v>
      </c>
      <c r="V361" s="2769" t="s">
        <v>7693</v>
      </c>
      <c r="W361" s="2782" t="str">
        <f t="shared" si="9"/>
        <v>#VALUE!</v>
      </c>
      <c r="X361" s="2677">
        <v>4360.0</v>
      </c>
      <c r="Y361" s="2677"/>
      <c r="Z361" s="2677"/>
      <c r="AA361" s="2677"/>
      <c r="AB361" s="2677"/>
      <c r="AC361" s="2677"/>
      <c r="AD361" s="2677"/>
      <c r="AE361" s="2677"/>
      <c r="AF361" s="2677"/>
      <c r="AG361" s="2677"/>
    </row>
    <row r="362" ht="13.5" customHeight="1">
      <c r="A362" s="2677"/>
      <c r="B362" s="2677"/>
      <c r="C362" s="2740" t="s">
        <v>9469</v>
      </c>
      <c r="D362" s="2767" t="s">
        <v>10031</v>
      </c>
      <c r="E362" s="2768" t="s">
        <v>288</v>
      </c>
      <c r="F362" s="2768" t="s">
        <v>5909</v>
      </c>
      <c r="G362" s="2768" t="s">
        <v>5885</v>
      </c>
      <c r="H362" s="2769" t="s">
        <v>10032</v>
      </c>
      <c r="I362" s="2769" t="s">
        <v>10033</v>
      </c>
      <c r="J362" s="2769" t="s">
        <v>8816</v>
      </c>
      <c r="K362" s="2769" t="s">
        <v>10034</v>
      </c>
      <c r="L362" s="2769" t="s">
        <v>10035</v>
      </c>
      <c r="M362" s="2766" t="str">
        <f t="shared" si="8"/>
        <v>#VALUE!</v>
      </c>
      <c r="N362" s="2588"/>
      <c r="O362" s="2677"/>
      <c r="P362" s="2740" t="s">
        <v>8424</v>
      </c>
      <c r="Q362" s="2767" t="s">
        <v>10036</v>
      </c>
      <c r="R362" s="2768" t="s">
        <v>95</v>
      </c>
      <c r="S362" s="2768" t="s">
        <v>5900</v>
      </c>
      <c r="T362" s="2768" t="s">
        <v>5938</v>
      </c>
      <c r="U362" s="2769" t="s">
        <v>8739</v>
      </c>
      <c r="V362" s="2769" t="s">
        <v>8740</v>
      </c>
      <c r="W362" s="2782" t="str">
        <f t="shared" si="9"/>
        <v>#VALUE!</v>
      </c>
      <c r="X362" s="2677">
        <v>6525.0</v>
      </c>
      <c r="Y362" s="2677"/>
      <c r="Z362" s="2677"/>
      <c r="AA362" s="2677"/>
      <c r="AB362" s="2677"/>
      <c r="AC362" s="2677"/>
      <c r="AD362" s="2677"/>
      <c r="AE362" s="2677"/>
      <c r="AF362" s="2677"/>
      <c r="AG362" s="2677"/>
    </row>
    <row r="363" ht="13.5" customHeight="1">
      <c r="A363" s="2677"/>
      <c r="B363" s="2677"/>
      <c r="C363" s="2677"/>
      <c r="D363" s="2767" t="s">
        <v>10037</v>
      </c>
      <c r="E363" s="2768" t="s">
        <v>4983</v>
      </c>
      <c r="F363" s="2768" t="s">
        <v>6058</v>
      </c>
      <c r="G363" s="2768" t="s">
        <v>5882</v>
      </c>
      <c r="H363" s="2769" t="s">
        <v>10038</v>
      </c>
      <c r="I363" s="2769" t="s">
        <v>10039</v>
      </c>
      <c r="J363" s="2769" t="s">
        <v>8735</v>
      </c>
      <c r="K363" s="2769" t="s">
        <v>10040</v>
      </c>
      <c r="L363" s="2769" t="s">
        <v>10041</v>
      </c>
      <c r="M363" s="2766" t="str">
        <f t="shared" si="8"/>
        <v>#VALUE!</v>
      </c>
      <c r="N363" s="2588"/>
      <c r="O363" s="2677"/>
      <c r="P363" s="2740" t="s">
        <v>4935</v>
      </c>
      <c r="Q363" s="2767" t="s">
        <v>10042</v>
      </c>
      <c r="R363" s="2768" t="s">
        <v>5461</v>
      </c>
      <c r="S363" s="2768">
        <v>65.0</v>
      </c>
      <c r="T363" s="2768" t="s">
        <v>1907</v>
      </c>
      <c r="U363" s="2769" t="s">
        <v>10043</v>
      </c>
      <c r="V363" s="2769" t="s">
        <v>10044</v>
      </c>
      <c r="W363" s="2782" t="str">
        <f t="shared" si="9"/>
        <v>#VALUE!</v>
      </c>
      <c r="X363" s="2677">
        <v>4339.0</v>
      </c>
      <c r="Y363" s="2677"/>
      <c r="Z363" s="2677"/>
      <c r="AA363" s="2677"/>
      <c r="AB363" s="2677"/>
      <c r="AC363" s="2677"/>
      <c r="AD363" s="2677"/>
      <c r="AE363" s="2677"/>
      <c r="AF363" s="2677"/>
      <c r="AG363" s="2677"/>
    </row>
    <row r="364" ht="13.5" customHeight="1">
      <c r="A364" s="2677"/>
      <c r="B364" s="2677"/>
      <c r="C364" s="2677"/>
      <c r="D364" s="2767" t="s">
        <v>8151</v>
      </c>
      <c r="E364" s="2768" t="s">
        <v>288</v>
      </c>
      <c r="F364" s="2768" t="s">
        <v>8183</v>
      </c>
      <c r="G364" s="2768" t="s">
        <v>5984</v>
      </c>
      <c r="H364" s="2769" t="s">
        <v>10045</v>
      </c>
      <c r="I364" s="2769" t="s">
        <v>10046</v>
      </c>
      <c r="J364" s="2769" t="s">
        <v>8851</v>
      </c>
      <c r="K364" s="2769" t="s">
        <v>10047</v>
      </c>
      <c r="L364" s="2769" t="s">
        <v>10048</v>
      </c>
      <c r="M364" s="2766" t="str">
        <f t="shared" si="8"/>
        <v>#VALUE!</v>
      </c>
      <c r="N364" s="2588"/>
      <c r="O364" s="2677"/>
      <c r="P364" s="2740" t="s">
        <v>9215</v>
      </c>
      <c r="Q364" s="2767" t="s">
        <v>6800</v>
      </c>
      <c r="R364" s="2768" t="s">
        <v>288</v>
      </c>
      <c r="S364" s="2768" t="s">
        <v>5949</v>
      </c>
      <c r="T364" s="2768" t="s">
        <v>5947</v>
      </c>
      <c r="U364" s="2769" t="s">
        <v>10049</v>
      </c>
      <c r="V364" s="2769" t="s">
        <v>10050</v>
      </c>
      <c r="W364" s="2782" t="str">
        <f t="shared" si="9"/>
        <v>#VALUE!</v>
      </c>
      <c r="X364" s="2677">
        <v>4096.0</v>
      </c>
      <c r="Y364" s="2677"/>
      <c r="Z364" s="2677"/>
      <c r="AA364" s="2677"/>
      <c r="AB364" s="2677"/>
      <c r="AC364" s="2677"/>
      <c r="AD364" s="2677"/>
      <c r="AE364" s="2677"/>
      <c r="AF364" s="2677"/>
      <c r="AG364" s="2677"/>
    </row>
    <row r="365" ht="13.5" customHeight="1">
      <c r="A365" s="2677"/>
      <c r="B365" s="2677"/>
      <c r="C365" s="2740" t="s">
        <v>4935</v>
      </c>
      <c r="D365" s="2767" t="s">
        <v>8142</v>
      </c>
      <c r="E365" s="2768" t="s">
        <v>288</v>
      </c>
      <c r="F365" s="2768" t="s">
        <v>8755</v>
      </c>
      <c r="G365" s="2768" t="s">
        <v>5885</v>
      </c>
      <c r="H365" s="2769" t="s">
        <v>10051</v>
      </c>
      <c r="I365" s="2769" t="s">
        <v>10052</v>
      </c>
      <c r="J365" s="2769" t="s">
        <v>8758</v>
      </c>
      <c r="K365" s="2769" t="s">
        <v>10053</v>
      </c>
      <c r="L365" s="2769" t="s">
        <v>10054</v>
      </c>
      <c r="M365" s="2766" t="str">
        <f t="shared" si="8"/>
        <v>#VALUE!</v>
      </c>
      <c r="N365" s="2588"/>
      <c r="O365" s="2677"/>
      <c r="P365" s="2740" t="s">
        <v>8424</v>
      </c>
      <c r="Q365" s="2767" t="s">
        <v>6884</v>
      </c>
      <c r="R365" s="2768" t="s">
        <v>4983</v>
      </c>
      <c r="S365" s="2768" t="s">
        <v>72</v>
      </c>
      <c r="T365" s="2768" t="s">
        <v>5940</v>
      </c>
      <c r="U365" s="2769" t="s">
        <v>10055</v>
      </c>
      <c r="V365" s="2769" t="s">
        <v>10056</v>
      </c>
      <c r="W365" s="2782" t="str">
        <f t="shared" si="9"/>
        <v>#VALUE!</v>
      </c>
      <c r="X365" s="2677">
        <v>3304.0</v>
      </c>
      <c r="Y365" s="2677"/>
      <c r="Z365" s="2677"/>
      <c r="AA365" s="2677"/>
      <c r="AB365" s="2677"/>
      <c r="AC365" s="2677"/>
      <c r="AD365" s="2677"/>
      <c r="AE365" s="2677"/>
      <c r="AF365" s="2677"/>
      <c r="AG365" s="2677"/>
    </row>
    <row r="366" ht="13.5" customHeight="1">
      <c r="A366" s="2677"/>
      <c r="B366" s="2677"/>
      <c r="C366" s="2740" t="s">
        <v>6536</v>
      </c>
      <c r="D366" s="2767" t="s">
        <v>6235</v>
      </c>
      <c r="E366" s="2768" t="s">
        <v>4983</v>
      </c>
      <c r="F366" s="2768" t="s">
        <v>5910</v>
      </c>
      <c r="G366" s="2768" t="s">
        <v>5886</v>
      </c>
      <c r="H366" s="2769" t="s">
        <v>10057</v>
      </c>
      <c r="I366" s="2769" t="s">
        <v>10058</v>
      </c>
      <c r="J366" s="2769" t="s">
        <v>8691</v>
      </c>
      <c r="K366" s="2769" t="s">
        <v>10059</v>
      </c>
      <c r="L366" s="2769" t="s">
        <v>10060</v>
      </c>
      <c r="M366" s="2766" t="str">
        <f t="shared" si="8"/>
        <v>#VALUE!</v>
      </c>
      <c r="N366" s="2588"/>
      <c r="O366" s="2677"/>
      <c r="P366" s="2740" t="s">
        <v>8742</v>
      </c>
      <c r="Q366" s="2767" t="s">
        <v>10061</v>
      </c>
      <c r="R366" s="2768" t="s">
        <v>95</v>
      </c>
      <c r="S366" s="2768">
        <v>75.0</v>
      </c>
      <c r="T366" s="2768" t="s">
        <v>5941</v>
      </c>
      <c r="U366" s="2769" t="s">
        <v>10062</v>
      </c>
      <c r="V366" s="2769" t="s">
        <v>10063</v>
      </c>
      <c r="W366" s="2782" t="str">
        <f t="shared" si="9"/>
        <v>#VALUE!</v>
      </c>
      <c r="X366" s="2677">
        <v>5254.0</v>
      </c>
      <c r="Y366" s="2677"/>
      <c r="Z366" s="2677"/>
      <c r="AA366" s="2677"/>
      <c r="AB366" s="2677"/>
      <c r="AC366" s="2677"/>
      <c r="AD366" s="2677"/>
      <c r="AE366" s="2677"/>
      <c r="AF366" s="2677"/>
      <c r="AG366" s="2677"/>
    </row>
    <row r="367" ht="13.5" customHeight="1">
      <c r="A367" s="2677"/>
      <c r="B367" s="2677"/>
      <c r="C367" s="2740" t="s">
        <v>6156</v>
      </c>
      <c r="D367" s="2767" t="s">
        <v>10064</v>
      </c>
      <c r="E367" s="2768" t="s">
        <v>288</v>
      </c>
      <c r="F367" s="2768" t="s">
        <v>8755</v>
      </c>
      <c r="G367" s="2768" t="s">
        <v>5885</v>
      </c>
      <c r="H367" s="2769" t="s">
        <v>10065</v>
      </c>
      <c r="I367" s="2769" t="s">
        <v>10066</v>
      </c>
      <c r="J367" s="2769" t="s">
        <v>8758</v>
      </c>
      <c r="K367" s="2769" t="s">
        <v>10067</v>
      </c>
      <c r="L367" s="2769" t="s">
        <v>10068</v>
      </c>
      <c r="M367" s="2766" t="str">
        <f t="shared" si="8"/>
        <v>#VALUE!</v>
      </c>
      <c r="N367" s="2588"/>
      <c r="O367" s="2677"/>
      <c r="P367" s="2740" t="s">
        <v>9117</v>
      </c>
      <c r="Q367" s="2767" t="s">
        <v>6965</v>
      </c>
      <c r="R367" s="2768" t="s">
        <v>5461</v>
      </c>
      <c r="S367" s="2768" t="s">
        <v>2010</v>
      </c>
      <c r="T367" s="2768" t="s">
        <v>1907</v>
      </c>
      <c r="U367" s="2769" t="s">
        <v>10069</v>
      </c>
      <c r="V367" s="2769" t="s">
        <v>10070</v>
      </c>
      <c r="W367" s="2782" t="str">
        <f t="shared" si="9"/>
        <v>#VALUE!</v>
      </c>
      <c r="X367" s="2677">
        <v>5120.0</v>
      </c>
      <c r="Y367" s="2677"/>
      <c r="Z367" s="2677"/>
      <c r="AA367" s="2677"/>
      <c r="AB367" s="2677"/>
      <c r="AC367" s="2677"/>
      <c r="AD367" s="2677"/>
      <c r="AE367" s="2677"/>
      <c r="AF367" s="2677"/>
      <c r="AG367" s="2677"/>
    </row>
    <row r="368" ht="13.5" customHeight="1">
      <c r="A368" s="2677"/>
      <c r="B368" s="2677"/>
      <c r="C368" s="2740" t="s">
        <v>6536</v>
      </c>
      <c r="D368" s="2767" t="s">
        <v>10071</v>
      </c>
      <c r="E368" s="2768" t="s">
        <v>4983</v>
      </c>
      <c r="F368" s="2768" t="s">
        <v>6058</v>
      </c>
      <c r="G368" s="2768" t="s">
        <v>5882</v>
      </c>
      <c r="H368" s="2769" t="s">
        <v>10072</v>
      </c>
      <c r="I368" s="2769" t="s">
        <v>10073</v>
      </c>
      <c r="J368" s="2769" t="s">
        <v>8735</v>
      </c>
      <c r="K368" s="2769" t="s">
        <v>10074</v>
      </c>
      <c r="L368" s="2769" t="s">
        <v>10075</v>
      </c>
      <c r="M368" s="2766" t="str">
        <f t="shared" si="8"/>
        <v>#VALUE!</v>
      </c>
      <c r="N368" s="2588"/>
      <c r="O368" s="2677"/>
      <c r="P368" s="2740" t="s">
        <v>8456</v>
      </c>
      <c r="Q368" s="2767" t="s">
        <v>10076</v>
      </c>
      <c r="R368" s="2768" t="s">
        <v>5461</v>
      </c>
      <c r="S368" s="2768" t="s">
        <v>2010</v>
      </c>
      <c r="T368" s="2768" t="s">
        <v>1907</v>
      </c>
      <c r="U368" s="2769" t="s">
        <v>10077</v>
      </c>
      <c r="V368" s="2769" t="s">
        <v>10078</v>
      </c>
      <c r="W368" s="2782" t="str">
        <f t="shared" si="9"/>
        <v>#VALUE!</v>
      </c>
      <c r="X368" s="2677">
        <v>5082.0</v>
      </c>
      <c r="Y368" s="2677"/>
      <c r="Z368" s="2677"/>
      <c r="AA368" s="2677"/>
      <c r="AB368" s="2677"/>
      <c r="AC368" s="2677"/>
      <c r="AD368" s="2677"/>
      <c r="AE368" s="2677"/>
      <c r="AF368" s="2677"/>
      <c r="AG368" s="2677"/>
    </row>
    <row r="369" ht="13.5" customHeight="1">
      <c r="A369" s="2677"/>
      <c r="B369" s="2677"/>
      <c r="C369" s="2740" t="s">
        <v>10079</v>
      </c>
      <c r="D369" s="2767" t="s">
        <v>10080</v>
      </c>
      <c r="E369" s="2768" t="s">
        <v>4983</v>
      </c>
      <c r="F369" s="2768" t="s">
        <v>5910</v>
      </c>
      <c r="G369" s="2768" t="s">
        <v>5886</v>
      </c>
      <c r="H369" s="2769" t="s">
        <v>10081</v>
      </c>
      <c r="I369" s="2769" t="s">
        <v>10082</v>
      </c>
      <c r="J369" s="2769" t="s">
        <v>8691</v>
      </c>
      <c r="K369" s="2769" t="s">
        <v>10083</v>
      </c>
      <c r="L369" s="2769" t="s">
        <v>10084</v>
      </c>
      <c r="M369" s="2766" t="str">
        <f t="shared" si="8"/>
        <v>#VALUE!</v>
      </c>
      <c r="N369" s="2588"/>
      <c r="O369" s="2677"/>
      <c r="P369" s="2740" t="s">
        <v>6536</v>
      </c>
      <c r="Q369" s="2783" t="s">
        <v>10085</v>
      </c>
      <c r="R369" s="2784" t="s">
        <v>5461</v>
      </c>
      <c r="S369" s="2784" t="s">
        <v>1907</v>
      </c>
      <c r="T369" s="2784" t="s">
        <v>5448</v>
      </c>
      <c r="U369" s="2785" t="s">
        <v>10086</v>
      </c>
      <c r="V369" s="2785" t="s">
        <v>10087</v>
      </c>
      <c r="W369" s="2782" t="str">
        <f t="shared" si="9"/>
        <v>#VALUE!</v>
      </c>
      <c r="X369" s="2677"/>
      <c r="Y369" s="2677"/>
      <c r="Z369" s="2677"/>
      <c r="AA369" s="2677"/>
      <c r="AB369" s="2677"/>
      <c r="AC369" s="2677"/>
      <c r="AD369" s="2677"/>
      <c r="AE369" s="2677"/>
      <c r="AF369" s="2677"/>
      <c r="AG369" s="2677"/>
    </row>
    <row r="370" ht="13.5" customHeight="1">
      <c r="A370" s="2677"/>
      <c r="B370" s="2677"/>
      <c r="C370" s="2677"/>
      <c r="D370" s="2767" t="s">
        <v>6321</v>
      </c>
      <c r="E370" s="2768" t="s">
        <v>4983</v>
      </c>
      <c r="F370" s="2768" t="s">
        <v>5923</v>
      </c>
      <c r="G370" s="2768" t="s">
        <v>2232</v>
      </c>
      <c r="H370" s="2769" t="s">
        <v>10088</v>
      </c>
      <c r="I370" s="2769" t="s">
        <v>10089</v>
      </c>
      <c r="J370" s="2769" t="s">
        <v>8803</v>
      </c>
      <c r="K370" s="2769" t="s">
        <v>10090</v>
      </c>
      <c r="L370" s="2769" t="s">
        <v>10091</v>
      </c>
      <c r="M370" s="2766" t="str">
        <f t="shared" si="8"/>
        <v>#VALUE!</v>
      </c>
      <c r="N370" s="2588"/>
      <c r="O370" s="2677"/>
      <c r="P370" s="2677"/>
      <c r="Q370" s="2786" t="s">
        <v>7178</v>
      </c>
      <c r="R370" s="2787" t="s">
        <v>95</v>
      </c>
      <c r="S370" s="2787" t="s">
        <v>5938</v>
      </c>
      <c r="T370" s="2787" t="s">
        <v>1329</v>
      </c>
      <c r="U370" s="2788" t="s">
        <v>10092</v>
      </c>
      <c r="V370" s="2788" t="s">
        <v>10093</v>
      </c>
      <c r="W370" s="2782" t="str">
        <f t="shared" si="9"/>
        <v>#VALUE!</v>
      </c>
      <c r="X370" s="2677"/>
      <c r="Y370" s="2677"/>
      <c r="Z370" s="2677"/>
      <c r="AA370" s="2677"/>
      <c r="AB370" s="2677"/>
      <c r="AC370" s="2677"/>
      <c r="AD370" s="2677"/>
      <c r="AE370" s="2677"/>
      <c r="AF370" s="2677"/>
      <c r="AG370" s="2677"/>
    </row>
    <row r="371" ht="13.5" customHeight="1">
      <c r="A371" s="2677"/>
      <c r="B371" s="2677"/>
      <c r="C371" s="2677"/>
      <c r="D371" s="2767" t="s">
        <v>10094</v>
      </c>
      <c r="E371" s="2768" t="s">
        <v>288</v>
      </c>
      <c r="F371" s="2768" t="s">
        <v>6057</v>
      </c>
      <c r="G371" s="2768" t="s">
        <v>5897</v>
      </c>
      <c r="H371" s="2769" t="s">
        <v>10095</v>
      </c>
      <c r="I371" s="2769" t="s">
        <v>10096</v>
      </c>
      <c r="J371" s="2769" t="s">
        <v>8723</v>
      </c>
      <c r="K371" s="2769" t="s">
        <v>10097</v>
      </c>
      <c r="L371" s="2769" t="s">
        <v>10098</v>
      </c>
      <c r="M371" s="2766" t="str">
        <f t="shared" si="8"/>
        <v>#VALUE!</v>
      </c>
      <c r="N371" s="2588"/>
      <c r="O371" s="2677"/>
      <c r="P371" s="2740" t="s">
        <v>8456</v>
      </c>
      <c r="Q371" s="2786" t="s">
        <v>7204</v>
      </c>
      <c r="R371" s="2787" t="s">
        <v>288</v>
      </c>
      <c r="S371" s="2787" t="s">
        <v>2010</v>
      </c>
      <c r="T371" s="2787" t="s">
        <v>1153</v>
      </c>
      <c r="U371" s="2788" t="s">
        <v>10099</v>
      </c>
      <c r="V371" s="2788" t="s">
        <v>10100</v>
      </c>
      <c r="W371" s="2782" t="str">
        <f t="shared" si="9"/>
        <v>#VALUE!</v>
      </c>
      <c r="X371" s="2677"/>
      <c r="Y371" s="2677"/>
      <c r="Z371" s="2677"/>
      <c r="AA371" s="2677"/>
      <c r="AB371" s="2677"/>
      <c r="AC371" s="2677"/>
      <c r="AD371" s="2677"/>
      <c r="AE371" s="2677"/>
      <c r="AF371" s="2677"/>
      <c r="AG371" s="2677"/>
    </row>
    <row r="372" ht="13.5" customHeight="1">
      <c r="A372" s="2677"/>
      <c r="B372" s="2677"/>
      <c r="C372" s="2677"/>
      <c r="D372" s="2767" t="s">
        <v>8732</v>
      </c>
      <c r="E372" s="2768" t="s">
        <v>4983</v>
      </c>
      <c r="F372" s="2768" t="s">
        <v>6058</v>
      </c>
      <c r="G372" s="2768" t="s">
        <v>5882</v>
      </c>
      <c r="H372" s="2769" t="s">
        <v>10101</v>
      </c>
      <c r="I372" s="2769" t="s">
        <v>10102</v>
      </c>
      <c r="J372" s="2769" t="s">
        <v>8735</v>
      </c>
      <c r="K372" s="2769" t="s">
        <v>10103</v>
      </c>
      <c r="L372" s="2769" t="s">
        <v>10104</v>
      </c>
      <c r="M372" s="2766" t="str">
        <f t="shared" si="8"/>
        <v>#VALUE!</v>
      </c>
      <c r="N372" s="2588"/>
      <c r="O372" s="2677"/>
      <c r="P372" s="2740" t="s">
        <v>6536</v>
      </c>
      <c r="Q372" s="2786" t="s">
        <v>7420</v>
      </c>
      <c r="R372" s="2787" t="s">
        <v>5461</v>
      </c>
      <c r="S372" s="2787" t="s">
        <v>1907</v>
      </c>
      <c r="T372" s="2787" t="s">
        <v>5448</v>
      </c>
      <c r="U372" s="2788" t="s">
        <v>10105</v>
      </c>
      <c r="V372" s="2788" t="s">
        <v>10106</v>
      </c>
      <c r="W372" s="2782" t="str">
        <f t="shared" si="9"/>
        <v>#VALUE!</v>
      </c>
      <c r="X372" s="2677"/>
      <c r="Y372" s="2677"/>
      <c r="Z372" s="2677"/>
      <c r="AA372" s="2677"/>
      <c r="AB372" s="2677"/>
      <c r="AC372" s="2677"/>
      <c r="AD372" s="2677"/>
      <c r="AE372" s="2677"/>
      <c r="AF372" s="2677"/>
      <c r="AG372" s="2677"/>
    </row>
    <row r="373" ht="13.5" customHeight="1">
      <c r="A373" s="2677"/>
      <c r="B373" s="2677"/>
      <c r="C373" s="2740" t="s">
        <v>4935</v>
      </c>
      <c r="D373" s="2767" t="s">
        <v>7967</v>
      </c>
      <c r="E373" s="2768" t="s">
        <v>4983</v>
      </c>
      <c r="F373" s="2768" t="s">
        <v>5986</v>
      </c>
      <c r="G373" s="2768" t="s">
        <v>5887</v>
      </c>
      <c r="H373" s="2769" t="s">
        <v>10107</v>
      </c>
      <c r="I373" s="2769" t="s">
        <v>10108</v>
      </c>
      <c r="J373" s="2769" t="s">
        <v>8700</v>
      </c>
      <c r="K373" s="2769" t="s">
        <v>10109</v>
      </c>
      <c r="L373" s="2769" t="s">
        <v>10110</v>
      </c>
      <c r="M373" s="2766" t="str">
        <f t="shared" si="8"/>
        <v>#VALUE!</v>
      </c>
      <c r="N373" s="2588"/>
      <c r="O373" s="2677"/>
      <c r="P373" s="2740" t="s">
        <v>8456</v>
      </c>
      <c r="Q373" s="2786" t="s">
        <v>7447</v>
      </c>
      <c r="R373" s="2787" t="s">
        <v>288</v>
      </c>
      <c r="S373" s="2787" t="s">
        <v>2010</v>
      </c>
      <c r="T373" s="2787" t="s">
        <v>1153</v>
      </c>
      <c r="U373" s="2788" t="s">
        <v>10111</v>
      </c>
      <c r="V373" s="2788" t="s">
        <v>10112</v>
      </c>
      <c r="W373" s="2782" t="str">
        <f t="shared" si="9"/>
        <v>#VALUE!</v>
      </c>
      <c r="X373" s="2677"/>
      <c r="Y373" s="2677"/>
      <c r="Z373" s="2677"/>
      <c r="AA373" s="2677"/>
      <c r="AB373" s="2677"/>
      <c r="AC373" s="2677"/>
      <c r="AD373" s="2677"/>
      <c r="AE373" s="2677"/>
      <c r="AF373" s="2677"/>
      <c r="AG373" s="2677"/>
    </row>
    <row r="374" ht="13.5" customHeight="1">
      <c r="A374" s="2677"/>
      <c r="B374" s="2677"/>
      <c r="C374" s="2677"/>
      <c r="D374" s="2767" t="s">
        <v>10113</v>
      </c>
      <c r="E374" s="2768" t="s">
        <v>288</v>
      </c>
      <c r="F374" s="2768" t="s">
        <v>8183</v>
      </c>
      <c r="G374" s="2768" t="s">
        <v>5984</v>
      </c>
      <c r="H374" s="2769" t="s">
        <v>10114</v>
      </c>
      <c r="I374" s="2769" t="s">
        <v>10115</v>
      </c>
      <c r="J374" s="2769" t="s">
        <v>8851</v>
      </c>
      <c r="K374" s="2769" t="s">
        <v>10116</v>
      </c>
      <c r="L374" s="2769" t="s">
        <v>10117</v>
      </c>
      <c r="M374" s="2766" t="str">
        <f t="shared" si="8"/>
        <v>#VALUE!</v>
      </c>
      <c r="N374" s="2588"/>
      <c r="O374" s="2677"/>
      <c r="P374" s="2740" t="s">
        <v>8456</v>
      </c>
      <c r="Q374" s="2786" t="s">
        <v>10118</v>
      </c>
      <c r="R374" s="2787" t="s">
        <v>288</v>
      </c>
      <c r="S374" s="2787" t="s">
        <v>2010</v>
      </c>
      <c r="T374" s="2787" t="s">
        <v>1153</v>
      </c>
      <c r="U374" s="2788" t="s">
        <v>10119</v>
      </c>
      <c r="V374" s="2788" t="s">
        <v>10120</v>
      </c>
      <c r="W374" s="2782" t="str">
        <f t="shared" si="9"/>
        <v>#VALUE!</v>
      </c>
      <c r="X374" s="2677"/>
      <c r="Y374" s="2677"/>
      <c r="Z374" s="2677"/>
      <c r="AA374" s="2677"/>
      <c r="AB374" s="2677"/>
      <c r="AC374" s="2677"/>
      <c r="AD374" s="2677"/>
      <c r="AE374" s="2677"/>
      <c r="AF374" s="2677"/>
      <c r="AG374" s="2677"/>
    </row>
    <row r="375" ht="13.5" customHeight="1">
      <c r="A375" s="2677"/>
      <c r="B375" s="2677"/>
      <c r="C375" s="2740" t="s">
        <v>8424</v>
      </c>
      <c r="D375" s="2767" t="s">
        <v>8161</v>
      </c>
      <c r="E375" s="2768" t="s">
        <v>288</v>
      </c>
      <c r="F375" s="2768" t="s">
        <v>5905</v>
      </c>
      <c r="G375" s="2768" t="s">
        <v>5881</v>
      </c>
      <c r="H375" s="2769" t="s">
        <v>10121</v>
      </c>
      <c r="I375" s="2769" t="s">
        <v>10122</v>
      </c>
      <c r="J375" s="2769" t="s">
        <v>9166</v>
      </c>
      <c r="K375" s="2769" t="s">
        <v>10123</v>
      </c>
      <c r="L375" s="2769" t="s">
        <v>10124</v>
      </c>
      <c r="M375" s="2766" t="str">
        <f t="shared" si="8"/>
        <v>#VALUE!</v>
      </c>
      <c r="N375" s="2588"/>
      <c r="O375" s="2677"/>
      <c r="P375" s="2740" t="s">
        <v>8424</v>
      </c>
      <c r="Q375" s="2786" t="s">
        <v>6210</v>
      </c>
      <c r="R375" s="2787" t="s">
        <v>95</v>
      </c>
      <c r="S375" s="2787" t="s">
        <v>5938</v>
      </c>
      <c r="T375" s="2787" t="s">
        <v>1329</v>
      </c>
      <c r="U375" s="2788" t="s">
        <v>10125</v>
      </c>
      <c r="V375" s="2788" t="s">
        <v>10126</v>
      </c>
      <c r="W375" s="2782" t="str">
        <f t="shared" si="9"/>
        <v>#VALUE!</v>
      </c>
      <c r="X375" s="2677"/>
      <c r="Y375" s="2677"/>
      <c r="Z375" s="2677"/>
      <c r="AA375" s="2677"/>
      <c r="AB375" s="2677"/>
      <c r="AC375" s="2677"/>
      <c r="AD375" s="2677"/>
      <c r="AE375" s="2677"/>
      <c r="AF375" s="2677"/>
      <c r="AG375" s="2677"/>
    </row>
    <row r="376" ht="13.5" customHeight="1">
      <c r="A376" s="2677"/>
      <c r="B376" s="2677"/>
      <c r="C376" s="2740" t="s">
        <v>6156</v>
      </c>
      <c r="D376" s="2767" t="s">
        <v>10127</v>
      </c>
      <c r="E376" s="2768" t="s">
        <v>4983</v>
      </c>
      <c r="F376" s="2768" t="s">
        <v>5923</v>
      </c>
      <c r="G376" s="2768" t="s">
        <v>2232</v>
      </c>
      <c r="H376" s="2769" t="s">
        <v>10128</v>
      </c>
      <c r="I376" s="2769" t="s">
        <v>10129</v>
      </c>
      <c r="J376" s="2769" t="s">
        <v>8803</v>
      </c>
      <c r="K376" s="2769" t="s">
        <v>10130</v>
      </c>
      <c r="L376" s="2769" t="s">
        <v>10131</v>
      </c>
      <c r="M376" s="2766" t="str">
        <f t="shared" si="8"/>
        <v>#VALUE!</v>
      </c>
      <c r="N376" s="2588"/>
      <c r="O376" s="2677"/>
      <c r="P376" s="2740"/>
      <c r="Q376" s="2786" t="s">
        <v>6373</v>
      </c>
      <c r="R376" s="2787" t="s">
        <v>5461</v>
      </c>
      <c r="S376" s="2787" t="s">
        <v>1907</v>
      </c>
      <c r="T376" s="2787" t="s">
        <v>5448</v>
      </c>
      <c r="U376" s="2788" t="s">
        <v>10132</v>
      </c>
      <c r="V376" s="2788" t="s">
        <v>10133</v>
      </c>
      <c r="W376" s="2782" t="str">
        <f t="shared" si="9"/>
        <v>#VALUE!</v>
      </c>
      <c r="X376" s="2677"/>
      <c r="Y376" s="2677"/>
      <c r="Z376" s="2677"/>
      <c r="AA376" s="2677"/>
      <c r="AB376" s="2677"/>
      <c r="AC376" s="2677"/>
      <c r="AD376" s="2677"/>
      <c r="AE376" s="2677"/>
      <c r="AF376" s="2677"/>
      <c r="AG376" s="2677"/>
    </row>
    <row r="377" ht="13.5" customHeight="1">
      <c r="A377" s="2677"/>
      <c r="B377" s="2677"/>
      <c r="C377" s="2740" t="s">
        <v>4935</v>
      </c>
      <c r="D377" s="2767" t="s">
        <v>10134</v>
      </c>
      <c r="E377" s="2768" t="s">
        <v>288</v>
      </c>
      <c r="F377" s="2768" t="s">
        <v>8755</v>
      </c>
      <c r="G377" s="2768" t="s">
        <v>5885</v>
      </c>
      <c r="H377" s="2769" t="s">
        <v>10135</v>
      </c>
      <c r="I377" s="2769" t="s">
        <v>10136</v>
      </c>
      <c r="J377" s="2769" t="s">
        <v>8758</v>
      </c>
      <c r="K377" s="2769" t="s">
        <v>10137</v>
      </c>
      <c r="L377" s="2769" t="s">
        <v>10138</v>
      </c>
      <c r="M377" s="2766" t="str">
        <f t="shared" si="8"/>
        <v>#VALUE!</v>
      </c>
      <c r="N377" s="2588"/>
      <c r="O377" s="2677"/>
      <c r="P377" s="2740" t="s">
        <v>8424</v>
      </c>
      <c r="Q377" s="2786" t="s">
        <v>6226</v>
      </c>
      <c r="R377" s="2787" t="s">
        <v>288</v>
      </c>
      <c r="S377" s="2787" t="s">
        <v>2010</v>
      </c>
      <c r="T377" s="2787" t="s">
        <v>1153</v>
      </c>
      <c r="U377" s="2788" t="s">
        <v>10139</v>
      </c>
      <c r="V377" s="2788" t="s">
        <v>10140</v>
      </c>
      <c r="W377" s="2782" t="str">
        <f t="shared" si="9"/>
        <v>#VALUE!</v>
      </c>
      <c r="X377" s="2677"/>
      <c r="Y377" s="2677"/>
      <c r="Z377" s="2677"/>
      <c r="AA377" s="2677"/>
      <c r="AB377" s="2677"/>
      <c r="AC377" s="2677"/>
      <c r="AD377" s="2677"/>
      <c r="AE377" s="2677"/>
      <c r="AF377" s="2677"/>
      <c r="AG377" s="2677"/>
    </row>
    <row r="378" ht="13.5" customHeight="1">
      <c r="A378" s="2677"/>
      <c r="B378" s="2677"/>
      <c r="C378" s="2740" t="s">
        <v>9215</v>
      </c>
      <c r="D378" s="2767" t="s">
        <v>6352</v>
      </c>
      <c r="E378" s="2768" t="s">
        <v>95</v>
      </c>
      <c r="F378" s="2768" t="s">
        <v>10141</v>
      </c>
      <c r="G378" s="2768" t="s">
        <v>5884</v>
      </c>
      <c r="H378" s="2769" t="s">
        <v>10142</v>
      </c>
      <c r="I378" s="2769" t="s">
        <v>10143</v>
      </c>
      <c r="J378" s="2769" t="s">
        <v>9219</v>
      </c>
      <c r="K378" s="2769" t="s">
        <v>10144</v>
      </c>
      <c r="L378" s="2769" t="s">
        <v>10145</v>
      </c>
      <c r="M378" s="2766" t="str">
        <f t="shared" si="8"/>
        <v>#VALUE!</v>
      </c>
      <c r="N378" s="2588"/>
      <c r="O378" s="2677"/>
      <c r="P378" s="2740" t="s">
        <v>6536</v>
      </c>
      <c r="Q378" s="2786" t="s">
        <v>9340</v>
      </c>
      <c r="R378" s="2787" t="s">
        <v>288</v>
      </c>
      <c r="S378" s="2787" t="s">
        <v>2240</v>
      </c>
      <c r="T378" s="2787" t="s">
        <v>6342</v>
      </c>
      <c r="U378" s="2788" t="s">
        <v>10146</v>
      </c>
      <c r="V378" s="2788" t="s">
        <v>10147</v>
      </c>
      <c r="W378" s="2782" t="str">
        <f t="shared" si="9"/>
        <v>#VALUE!</v>
      </c>
      <c r="X378" s="2677"/>
      <c r="Y378" s="2677"/>
      <c r="Z378" s="2677"/>
      <c r="AA378" s="2677"/>
      <c r="AB378" s="2677"/>
      <c r="AC378" s="2677"/>
      <c r="AD378" s="2677"/>
      <c r="AE378" s="2677"/>
      <c r="AF378" s="2677"/>
      <c r="AG378" s="2677"/>
    </row>
    <row r="379" ht="13.5" customHeight="1">
      <c r="A379" s="2677"/>
      <c r="B379" s="2677"/>
      <c r="C379" s="2740" t="s">
        <v>6536</v>
      </c>
      <c r="D379" s="2767" t="s">
        <v>10148</v>
      </c>
      <c r="E379" s="2768" t="s">
        <v>4983</v>
      </c>
      <c r="F379" s="2768" t="s">
        <v>5923</v>
      </c>
      <c r="G379" s="2768" t="s">
        <v>2232</v>
      </c>
      <c r="H379" s="2769" t="s">
        <v>10149</v>
      </c>
      <c r="I379" s="2769" t="s">
        <v>10150</v>
      </c>
      <c r="J379" s="2769" t="s">
        <v>8803</v>
      </c>
      <c r="K379" s="2769" t="s">
        <v>10151</v>
      </c>
      <c r="L379" s="2769" t="s">
        <v>10152</v>
      </c>
      <c r="M379" s="2766" t="str">
        <f t="shared" si="8"/>
        <v>#VALUE!</v>
      </c>
      <c r="N379" s="2588"/>
      <c r="O379" s="2677"/>
      <c r="P379" s="2740" t="s">
        <v>8424</v>
      </c>
      <c r="Q379" s="2786" t="s">
        <v>10153</v>
      </c>
      <c r="R379" s="2787" t="s">
        <v>5461</v>
      </c>
      <c r="S379" s="2787" t="s">
        <v>1907</v>
      </c>
      <c r="T379" s="2787" t="s">
        <v>5448</v>
      </c>
      <c r="U379" s="2788" t="s">
        <v>10154</v>
      </c>
      <c r="V379" s="2788" t="s">
        <v>10155</v>
      </c>
      <c r="W379" s="2782" t="str">
        <f t="shared" si="9"/>
        <v>#VALUE!</v>
      </c>
      <c r="X379" s="2677"/>
      <c r="Y379" s="2677"/>
      <c r="Z379" s="2677"/>
      <c r="AA379" s="2677"/>
      <c r="AB379" s="2677"/>
      <c r="AC379" s="2677"/>
      <c r="AD379" s="2677"/>
      <c r="AE379" s="2677"/>
      <c r="AF379" s="2677"/>
      <c r="AG379" s="2677"/>
    </row>
    <row r="380" ht="13.5" customHeight="1">
      <c r="A380" s="2677"/>
      <c r="B380" s="2677"/>
      <c r="C380" s="2740" t="s">
        <v>6536</v>
      </c>
      <c r="D380" s="2767" t="s">
        <v>10156</v>
      </c>
      <c r="E380" s="2768" t="s">
        <v>4983</v>
      </c>
      <c r="F380" s="2768" t="s">
        <v>6058</v>
      </c>
      <c r="G380" s="2768" t="s">
        <v>5882</v>
      </c>
      <c r="H380" s="2769" t="s">
        <v>10157</v>
      </c>
      <c r="I380" s="2769" t="s">
        <v>10158</v>
      </c>
      <c r="J380" s="2769" t="s">
        <v>8735</v>
      </c>
      <c r="K380" s="2769" t="s">
        <v>10159</v>
      </c>
      <c r="L380" s="2769" t="s">
        <v>10160</v>
      </c>
      <c r="M380" s="2766" t="str">
        <f t="shared" si="8"/>
        <v>#VALUE!</v>
      </c>
      <c r="N380" s="2588"/>
      <c r="O380" s="2677"/>
      <c r="P380" s="2740" t="s">
        <v>4935</v>
      </c>
      <c r="Q380" s="2786" t="s">
        <v>8178</v>
      </c>
      <c r="R380" s="2787" t="s">
        <v>288</v>
      </c>
      <c r="S380" s="2787" t="s">
        <v>2010</v>
      </c>
      <c r="T380" s="2787" t="s">
        <v>1153</v>
      </c>
      <c r="U380" s="2788" t="s">
        <v>10161</v>
      </c>
      <c r="V380" s="2788" t="s">
        <v>10162</v>
      </c>
      <c r="W380" s="2782" t="str">
        <f t="shared" si="9"/>
        <v>#VALUE!</v>
      </c>
      <c r="X380" s="2677"/>
      <c r="Y380" s="2677"/>
      <c r="Z380" s="2677"/>
      <c r="AA380" s="2677"/>
      <c r="AB380" s="2677"/>
      <c r="AC380" s="2677"/>
      <c r="AD380" s="2677"/>
      <c r="AE380" s="2677"/>
      <c r="AF380" s="2677"/>
      <c r="AG380" s="2677"/>
    </row>
    <row r="381" ht="13.5" customHeight="1">
      <c r="A381" s="2677"/>
      <c r="B381" s="2677"/>
      <c r="C381" s="2740" t="s">
        <v>6536</v>
      </c>
      <c r="D381" s="2767" t="s">
        <v>6392</v>
      </c>
      <c r="E381" s="2768" t="s">
        <v>4983</v>
      </c>
      <c r="F381" s="2768" t="s">
        <v>5910</v>
      </c>
      <c r="G381" s="2768" t="s">
        <v>5886</v>
      </c>
      <c r="H381" s="2769" t="s">
        <v>10163</v>
      </c>
      <c r="I381" s="2769" t="s">
        <v>10164</v>
      </c>
      <c r="J381" s="2769" t="s">
        <v>8691</v>
      </c>
      <c r="K381" s="2769" t="s">
        <v>10165</v>
      </c>
      <c r="L381" s="2769" t="s">
        <v>10166</v>
      </c>
      <c r="M381" s="2766" t="str">
        <f t="shared" si="8"/>
        <v>#VALUE!</v>
      </c>
      <c r="N381" s="2588"/>
      <c r="O381" s="2677"/>
      <c r="P381" s="2740" t="s">
        <v>9117</v>
      </c>
      <c r="Q381" s="2786" t="s">
        <v>10167</v>
      </c>
      <c r="R381" s="2787" t="s">
        <v>288</v>
      </c>
      <c r="S381" s="2787" t="s">
        <v>5947</v>
      </c>
      <c r="T381" s="2787" t="s">
        <v>6244</v>
      </c>
      <c r="U381" s="2788" t="s">
        <v>10168</v>
      </c>
      <c r="V381" s="2788" t="s">
        <v>10169</v>
      </c>
      <c r="W381" s="2782" t="str">
        <f t="shared" si="9"/>
        <v>#VALUE!</v>
      </c>
      <c r="X381" s="2677"/>
      <c r="Y381" s="2677"/>
      <c r="Z381" s="2677"/>
      <c r="AA381" s="2677"/>
      <c r="AB381" s="2677"/>
      <c r="AC381" s="2677"/>
      <c r="AD381" s="2677"/>
      <c r="AE381" s="2677"/>
      <c r="AF381" s="2677"/>
      <c r="AG381" s="2677"/>
    </row>
    <row r="382" ht="13.5" customHeight="1">
      <c r="A382" s="2677"/>
      <c r="B382" s="2677"/>
      <c r="C382" s="2740" t="s">
        <v>9215</v>
      </c>
      <c r="D382" s="2767" t="s">
        <v>8267</v>
      </c>
      <c r="E382" s="2768" t="s">
        <v>17</v>
      </c>
      <c r="F382" s="2768" t="s">
        <v>5904</v>
      </c>
      <c r="G382" s="2768" t="s">
        <v>5880</v>
      </c>
      <c r="H382" s="2769" t="s">
        <v>10170</v>
      </c>
      <c r="I382" s="2769" t="s">
        <v>10171</v>
      </c>
      <c r="J382" s="2769" t="s">
        <v>9153</v>
      </c>
      <c r="K382" s="2769" t="s">
        <v>10172</v>
      </c>
      <c r="L382" s="2769" t="s">
        <v>10173</v>
      </c>
      <c r="M382" s="2766" t="str">
        <f t="shared" si="8"/>
        <v>#VALUE!</v>
      </c>
      <c r="N382" s="2588"/>
      <c r="O382" s="2677"/>
      <c r="P382" s="2740" t="s">
        <v>6536</v>
      </c>
      <c r="Q382" s="2786" t="s">
        <v>10174</v>
      </c>
      <c r="R382" s="2787" t="s">
        <v>288</v>
      </c>
      <c r="S382" s="2787" t="s">
        <v>2240</v>
      </c>
      <c r="T382" s="2787" t="s">
        <v>6342</v>
      </c>
      <c r="U382" s="2788" t="s">
        <v>10175</v>
      </c>
      <c r="V382" s="2788" t="s">
        <v>10176</v>
      </c>
      <c r="W382" s="2782" t="str">
        <f t="shared" si="9"/>
        <v>#VALUE!</v>
      </c>
      <c r="X382" s="2677"/>
      <c r="Y382" s="2677"/>
      <c r="Z382" s="2677"/>
      <c r="AA382" s="2677"/>
      <c r="AB382" s="2677"/>
      <c r="AC382" s="2677"/>
      <c r="AD382" s="2677"/>
      <c r="AE382" s="2677"/>
      <c r="AF382" s="2677"/>
      <c r="AG382" s="2677"/>
    </row>
    <row r="383" ht="13.5" customHeight="1">
      <c r="A383" s="2677"/>
      <c r="B383" s="2677"/>
      <c r="C383" s="2740" t="s">
        <v>9117</v>
      </c>
      <c r="D383" s="2767" t="s">
        <v>10177</v>
      </c>
      <c r="E383" s="2768" t="s">
        <v>288</v>
      </c>
      <c r="F383" s="2768" t="s">
        <v>8183</v>
      </c>
      <c r="G383" s="2768" t="s">
        <v>5984</v>
      </c>
      <c r="H383" s="2769" t="s">
        <v>10178</v>
      </c>
      <c r="I383" s="2769" t="s">
        <v>10179</v>
      </c>
      <c r="J383" s="2769" t="s">
        <v>8851</v>
      </c>
      <c r="K383" s="2769" t="s">
        <v>10180</v>
      </c>
      <c r="L383" s="2769" t="s">
        <v>10181</v>
      </c>
      <c r="M383" s="2766" t="str">
        <f t="shared" si="8"/>
        <v>#VALUE!</v>
      </c>
      <c r="N383" s="2588"/>
      <c r="O383" s="2677"/>
      <c r="P383" s="2740" t="s">
        <v>4935</v>
      </c>
      <c r="Q383" s="2786" t="s">
        <v>10182</v>
      </c>
      <c r="R383" s="2787" t="s">
        <v>95</v>
      </c>
      <c r="S383" s="2787" t="s">
        <v>5941</v>
      </c>
      <c r="T383" s="2787" t="s">
        <v>5310</v>
      </c>
      <c r="U383" s="2788" t="s">
        <v>10183</v>
      </c>
      <c r="V383" s="2788" t="s">
        <v>10184</v>
      </c>
      <c r="W383" s="2782" t="str">
        <f t="shared" si="9"/>
        <v>#VALUE!</v>
      </c>
      <c r="X383" s="2677"/>
      <c r="Y383" s="2677"/>
      <c r="Z383" s="2677"/>
      <c r="AA383" s="2677"/>
      <c r="AB383" s="2677"/>
      <c r="AC383" s="2677"/>
      <c r="AD383" s="2677"/>
      <c r="AE383" s="2677"/>
      <c r="AF383" s="2677"/>
      <c r="AG383" s="2677"/>
    </row>
    <row r="384" ht="13.5" customHeight="1">
      <c r="A384" s="2677"/>
      <c r="B384" s="2677"/>
      <c r="C384" s="2740" t="s">
        <v>10185</v>
      </c>
      <c r="D384" s="2767" t="s">
        <v>6408</v>
      </c>
      <c r="E384" s="2768" t="s">
        <v>17</v>
      </c>
      <c r="F384" s="2768" t="s">
        <v>5904</v>
      </c>
      <c r="G384" s="2768" t="s">
        <v>5880</v>
      </c>
      <c r="H384" s="2769" t="s">
        <v>10186</v>
      </c>
      <c r="I384" s="2769" t="s">
        <v>10187</v>
      </c>
      <c r="J384" s="2769" t="s">
        <v>9153</v>
      </c>
      <c r="K384" s="2769" t="s">
        <v>10188</v>
      </c>
      <c r="L384" s="2769" t="s">
        <v>10189</v>
      </c>
      <c r="M384" s="2766" t="str">
        <f t="shared" si="8"/>
        <v>#VALUE!</v>
      </c>
      <c r="N384" s="2588"/>
      <c r="O384" s="2677"/>
      <c r="P384" s="2740" t="s">
        <v>6536</v>
      </c>
      <c r="Q384" s="2786" t="s">
        <v>6532</v>
      </c>
      <c r="R384" s="2787" t="s">
        <v>288</v>
      </c>
      <c r="S384" s="2787" t="s">
        <v>5947</v>
      </c>
      <c r="T384" s="2787" t="s">
        <v>6244</v>
      </c>
      <c r="U384" s="2788" t="s">
        <v>10190</v>
      </c>
      <c r="V384" s="2788" t="s">
        <v>10191</v>
      </c>
      <c r="W384" s="2782" t="str">
        <f t="shared" si="9"/>
        <v>#VALUE!</v>
      </c>
      <c r="X384" s="2677"/>
      <c r="Y384" s="2677"/>
      <c r="Z384" s="2677"/>
      <c r="AA384" s="2677"/>
      <c r="AB384" s="2677"/>
      <c r="AC384" s="2677"/>
      <c r="AD384" s="2677"/>
      <c r="AE384" s="2677"/>
      <c r="AF384" s="2677"/>
      <c r="AG384" s="2677"/>
    </row>
    <row r="385" ht="13.5" customHeight="1">
      <c r="A385" s="2677"/>
      <c r="B385" s="2677"/>
      <c r="C385" s="2740" t="s">
        <v>6536</v>
      </c>
      <c r="D385" s="2767" t="s">
        <v>10192</v>
      </c>
      <c r="E385" s="2768" t="s">
        <v>4983</v>
      </c>
      <c r="F385" s="2768" t="s">
        <v>5923</v>
      </c>
      <c r="G385" s="2768" t="s">
        <v>2232</v>
      </c>
      <c r="H385" s="2769" t="s">
        <v>10193</v>
      </c>
      <c r="I385" s="2769" t="s">
        <v>10194</v>
      </c>
      <c r="J385" s="2769" t="s">
        <v>8803</v>
      </c>
      <c r="K385" s="2769" t="s">
        <v>10195</v>
      </c>
      <c r="L385" s="2769" t="s">
        <v>10196</v>
      </c>
      <c r="M385" s="2766" t="str">
        <f t="shared" si="8"/>
        <v>#VALUE!</v>
      </c>
      <c r="N385" s="2588"/>
      <c r="O385" s="2677"/>
      <c r="P385" s="2740" t="s">
        <v>6156</v>
      </c>
      <c r="Q385" s="2786" t="s">
        <v>6547</v>
      </c>
      <c r="R385" s="2787" t="s">
        <v>95</v>
      </c>
      <c r="S385" s="2787" t="s">
        <v>5941</v>
      </c>
      <c r="T385" s="2787">
        <v>75.0</v>
      </c>
      <c r="U385" s="2788" t="s">
        <v>10197</v>
      </c>
      <c r="V385" s="2788" t="s">
        <v>10198</v>
      </c>
      <c r="W385" s="2782" t="str">
        <f t="shared" si="9"/>
        <v>#VALUE!</v>
      </c>
      <c r="X385" s="2677"/>
      <c r="Y385" s="2677"/>
      <c r="Z385" s="2677"/>
      <c r="AA385" s="2677"/>
      <c r="AB385" s="2677"/>
      <c r="AC385" s="2677"/>
      <c r="AD385" s="2677"/>
      <c r="AE385" s="2677"/>
      <c r="AF385" s="2677"/>
      <c r="AG385" s="2677"/>
    </row>
    <row r="386" ht="13.5" customHeight="1">
      <c r="A386" s="2677"/>
      <c r="B386" s="2677"/>
      <c r="C386" s="2740" t="s">
        <v>6536</v>
      </c>
      <c r="D386" s="2767" t="s">
        <v>10199</v>
      </c>
      <c r="E386" s="2768" t="s">
        <v>4983</v>
      </c>
      <c r="F386" s="2768" t="s">
        <v>6058</v>
      </c>
      <c r="G386" s="2768" t="s">
        <v>5882</v>
      </c>
      <c r="H386" s="2769" t="s">
        <v>10200</v>
      </c>
      <c r="I386" s="2769" t="s">
        <v>10201</v>
      </c>
      <c r="J386" s="2769" t="s">
        <v>8735</v>
      </c>
      <c r="K386" s="2769" t="s">
        <v>10202</v>
      </c>
      <c r="L386" s="2769" t="s">
        <v>10203</v>
      </c>
      <c r="M386" s="2766" t="str">
        <f t="shared" si="8"/>
        <v>#VALUE!</v>
      </c>
      <c r="N386" s="2588"/>
      <c r="O386" s="2677"/>
      <c r="P386" s="2740" t="s">
        <v>8424</v>
      </c>
      <c r="Q386" s="2786" t="s">
        <v>10204</v>
      </c>
      <c r="R386" s="2787" t="s">
        <v>5461</v>
      </c>
      <c r="S386" s="2787" t="s">
        <v>1907</v>
      </c>
      <c r="T386" s="2787">
        <v>65.0</v>
      </c>
      <c r="U386" s="2788" t="s">
        <v>10205</v>
      </c>
      <c r="V386" s="2788" t="s">
        <v>10206</v>
      </c>
      <c r="W386" s="2782" t="str">
        <f t="shared" si="9"/>
        <v>#VALUE!</v>
      </c>
      <c r="X386" s="2677"/>
      <c r="Y386" s="2677"/>
      <c r="Z386" s="2677"/>
      <c r="AA386" s="2677"/>
      <c r="AB386" s="2677"/>
      <c r="AC386" s="2677"/>
      <c r="AD386" s="2677"/>
      <c r="AE386" s="2677"/>
      <c r="AF386" s="2677"/>
      <c r="AG386" s="2677"/>
    </row>
    <row r="387" ht="13.5" customHeight="1">
      <c r="A387" s="2677"/>
      <c r="B387" s="2677"/>
      <c r="C387" s="2740" t="s">
        <v>7994</v>
      </c>
      <c r="D387" s="2767" t="s">
        <v>8313</v>
      </c>
      <c r="E387" s="2768" t="s">
        <v>17</v>
      </c>
      <c r="F387" s="2768" t="s">
        <v>5904</v>
      </c>
      <c r="G387" s="2768" t="s">
        <v>5880</v>
      </c>
      <c r="H387" s="2769" t="s">
        <v>10207</v>
      </c>
      <c r="I387" s="2769" t="s">
        <v>10208</v>
      </c>
      <c r="J387" s="2769" t="s">
        <v>9153</v>
      </c>
      <c r="K387" s="2769" t="s">
        <v>10209</v>
      </c>
      <c r="L387" s="2769" t="s">
        <v>10210</v>
      </c>
      <c r="M387" s="2766" t="str">
        <f t="shared" si="8"/>
        <v>#VALUE!</v>
      </c>
      <c r="N387" s="2588"/>
      <c r="O387" s="2677"/>
      <c r="P387" s="2740" t="s">
        <v>4935</v>
      </c>
      <c r="Q387" s="2786" t="s">
        <v>10211</v>
      </c>
      <c r="R387" s="2787" t="s">
        <v>5461</v>
      </c>
      <c r="S387" s="2787" t="s">
        <v>1907</v>
      </c>
      <c r="T387" s="2787">
        <v>65.0</v>
      </c>
      <c r="U387" s="2788" t="s">
        <v>10212</v>
      </c>
      <c r="V387" s="2788" t="s">
        <v>10213</v>
      </c>
      <c r="W387" s="2782" t="str">
        <f t="shared" si="9"/>
        <v>#VALUE!</v>
      </c>
      <c r="X387" s="2677"/>
      <c r="Y387" s="2677"/>
      <c r="Z387" s="2677"/>
      <c r="AA387" s="2677"/>
      <c r="AB387" s="2677"/>
      <c r="AC387" s="2677"/>
      <c r="AD387" s="2677"/>
      <c r="AE387" s="2677"/>
      <c r="AF387" s="2677"/>
      <c r="AG387" s="2677"/>
    </row>
    <row r="388" ht="13.5" customHeight="1">
      <c r="A388" s="2677"/>
      <c r="B388" s="2677"/>
      <c r="C388" s="2677"/>
      <c r="D388" s="2767" t="s">
        <v>7768</v>
      </c>
      <c r="E388" s="2768" t="s">
        <v>288</v>
      </c>
      <c r="F388" s="2768" t="s">
        <v>6057</v>
      </c>
      <c r="G388" s="2768" t="s">
        <v>5897</v>
      </c>
      <c r="H388" s="2769" t="s">
        <v>10214</v>
      </c>
      <c r="I388" s="2769" t="s">
        <v>10215</v>
      </c>
      <c r="J388" s="2769" t="s">
        <v>8723</v>
      </c>
      <c r="K388" s="2769" t="s">
        <v>10216</v>
      </c>
      <c r="L388" s="2769" t="s">
        <v>10217</v>
      </c>
      <c r="M388" s="2766" t="str">
        <f t="shared" si="8"/>
        <v>#VALUE!</v>
      </c>
      <c r="N388" s="2588"/>
      <c r="O388" s="2677"/>
      <c r="P388" s="2740" t="s">
        <v>6536</v>
      </c>
      <c r="Q388" s="2786" t="s">
        <v>7639</v>
      </c>
      <c r="R388" s="2787" t="s">
        <v>288</v>
      </c>
      <c r="S388" s="2787" t="s">
        <v>370</v>
      </c>
      <c r="T388" s="2787">
        <v>60.0</v>
      </c>
      <c r="U388" s="2788" t="s">
        <v>10218</v>
      </c>
      <c r="V388" s="2788" t="s">
        <v>10219</v>
      </c>
      <c r="W388" s="2782" t="str">
        <f t="shared" si="9"/>
        <v>#VALUE!</v>
      </c>
      <c r="X388" s="2677"/>
      <c r="Y388" s="2677"/>
      <c r="Z388" s="2677"/>
      <c r="AA388" s="2677"/>
      <c r="AB388" s="2677"/>
      <c r="AC388" s="2677"/>
      <c r="AD388" s="2677"/>
      <c r="AE388" s="2677"/>
      <c r="AF388" s="2677"/>
      <c r="AG388" s="2677"/>
    </row>
    <row r="389" ht="13.5" customHeight="1">
      <c r="A389" s="2677"/>
      <c r="B389" s="2677"/>
      <c r="C389" s="2740" t="s">
        <v>4935</v>
      </c>
      <c r="D389" s="2767" t="s">
        <v>6423</v>
      </c>
      <c r="E389" s="2768" t="s">
        <v>17</v>
      </c>
      <c r="F389" s="2768" t="s">
        <v>5904</v>
      </c>
      <c r="G389" s="2768" t="s">
        <v>5880</v>
      </c>
      <c r="H389" s="2769" t="s">
        <v>10220</v>
      </c>
      <c r="I389" s="2769" t="s">
        <v>10221</v>
      </c>
      <c r="J389" s="2769" t="s">
        <v>9153</v>
      </c>
      <c r="K389" s="2769" t="s">
        <v>10222</v>
      </c>
      <c r="L389" s="2769" t="s">
        <v>10223</v>
      </c>
      <c r="M389" s="2766" t="str">
        <f t="shared" si="8"/>
        <v>#VALUE!</v>
      </c>
      <c r="N389" s="2588"/>
      <c r="O389" s="2677"/>
      <c r="P389" s="2740" t="s">
        <v>6882</v>
      </c>
      <c r="Q389" s="2786" t="s">
        <v>7752</v>
      </c>
      <c r="R389" s="2787" t="s">
        <v>288</v>
      </c>
      <c r="S389" s="2787" t="s">
        <v>2010</v>
      </c>
      <c r="T389" s="2787" t="s">
        <v>1111</v>
      </c>
      <c r="U389" s="2788" t="s">
        <v>10224</v>
      </c>
      <c r="V389" s="2788" t="s">
        <v>10225</v>
      </c>
      <c r="W389" s="2782" t="str">
        <f t="shared" si="9"/>
        <v>#VALUE!</v>
      </c>
      <c r="X389" s="2677"/>
      <c r="Y389" s="2677"/>
      <c r="Z389" s="2677"/>
      <c r="AA389" s="2677"/>
      <c r="AB389" s="2677"/>
      <c r="AC389" s="2677"/>
      <c r="AD389" s="2677"/>
      <c r="AE389" s="2677"/>
      <c r="AF389" s="2677"/>
      <c r="AG389" s="2677"/>
    </row>
    <row r="390" ht="13.5" customHeight="1">
      <c r="A390" s="2677"/>
      <c r="B390" s="2677"/>
      <c r="C390" s="2740" t="s">
        <v>9117</v>
      </c>
      <c r="D390" s="2767" t="s">
        <v>10226</v>
      </c>
      <c r="E390" s="2768" t="s">
        <v>288</v>
      </c>
      <c r="F390" s="2768" t="s">
        <v>6057</v>
      </c>
      <c r="G390" s="2768" t="s">
        <v>5897</v>
      </c>
      <c r="H390" s="2769" t="s">
        <v>10227</v>
      </c>
      <c r="I390" s="2769" t="s">
        <v>10228</v>
      </c>
      <c r="J390" s="2769" t="s">
        <v>8723</v>
      </c>
      <c r="K390" s="2769" t="s">
        <v>10229</v>
      </c>
      <c r="L390" s="2769" t="s">
        <v>10230</v>
      </c>
      <c r="M390" s="2766" t="str">
        <f t="shared" si="8"/>
        <v>#VALUE!</v>
      </c>
      <c r="N390" s="2588"/>
      <c r="O390" s="2677"/>
      <c r="P390" s="2740" t="s">
        <v>6882</v>
      </c>
      <c r="Q390" s="2786" t="s">
        <v>7793</v>
      </c>
      <c r="R390" s="2787" t="s">
        <v>288</v>
      </c>
      <c r="S390" s="2787" t="s">
        <v>5947</v>
      </c>
      <c r="T390" s="2787" t="s">
        <v>5949</v>
      </c>
      <c r="U390" s="2788" t="s">
        <v>10231</v>
      </c>
      <c r="V390" s="2788" t="s">
        <v>10232</v>
      </c>
      <c r="W390" s="2782" t="str">
        <f t="shared" si="9"/>
        <v>#VALUE!</v>
      </c>
      <c r="X390" s="2677"/>
      <c r="Y390" s="2677"/>
      <c r="Z390" s="2677"/>
      <c r="AA390" s="2677"/>
      <c r="AB390" s="2677"/>
      <c r="AC390" s="2677"/>
      <c r="AD390" s="2677"/>
      <c r="AE390" s="2677"/>
      <c r="AF390" s="2677"/>
      <c r="AG390" s="2677"/>
    </row>
    <row r="391" ht="13.5" customHeight="1">
      <c r="A391" s="2677"/>
      <c r="B391" s="2677"/>
      <c r="C391" s="2677"/>
      <c r="D391" s="2677"/>
      <c r="E391" s="2677"/>
      <c r="F391" s="2677"/>
      <c r="G391" s="2677"/>
      <c r="H391" s="2677"/>
      <c r="I391" s="2677"/>
      <c r="J391" s="2677"/>
      <c r="K391" s="2677"/>
      <c r="L391" s="2677"/>
      <c r="M391" s="2677"/>
      <c r="N391" s="2588"/>
      <c r="O391" s="2677"/>
      <c r="P391" s="2740" t="s">
        <v>10233</v>
      </c>
      <c r="Q391" s="2786" t="s">
        <v>7804</v>
      </c>
      <c r="R391" s="2787" t="s">
        <v>288</v>
      </c>
      <c r="S391" s="2787" t="s">
        <v>2240</v>
      </c>
      <c r="T391" s="2787" t="s">
        <v>5950</v>
      </c>
      <c r="U391" s="2788" t="s">
        <v>10234</v>
      </c>
      <c r="V391" s="2788" t="s">
        <v>10235</v>
      </c>
      <c r="W391" s="2782" t="str">
        <f t="shared" si="9"/>
        <v>#VALUE!</v>
      </c>
      <c r="X391" s="2677"/>
      <c r="Y391" s="2677"/>
      <c r="Z391" s="2677"/>
      <c r="AA391" s="2677"/>
      <c r="AB391" s="2677"/>
      <c r="AC391" s="2677"/>
      <c r="AD391" s="2677"/>
      <c r="AE391" s="2677"/>
      <c r="AF391" s="2677"/>
      <c r="AG391" s="2677"/>
    </row>
    <row r="392" ht="13.5" customHeight="1">
      <c r="A392" s="2677"/>
      <c r="B392" s="2677"/>
      <c r="C392" s="2677"/>
      <c r="D392" s="2677"/>
      <c r="E392" s="2677"/>
      <c r="F392" s="2677"/>
      <c r="G392" s="2677"/>
      <c r="H392" s="2677"/>
      <c r="I392" s="2677"/>
      <c r="J392" s="2677"/>
      <c r="K392" s="2677"/>
      <c r="L392" s="2677"/>
      <c r="M392" s="2677"/>
      <c r="N392" s="2588"/>
      <c r="O392" s="2677"/>
      <c r="P392" s="2740" t="s">
        <v>4935</v>
      </c>
      <c r="Q392" s="2786" t="s">
        <v>10236</v>
      </c>
      <c r="R392" s="2787" t="s">
        <v>95</v>
      </c>
      <c r="S392" s="2787" t="s">
        <v>5938</v>
      </c>
      <c r="T392" s="2787" t="s">
        <v>5900</v>
      </c>
      <c r="U392" s="2788" t="s">
        <v>10237</v>
      </c>
      <c r="V392" s="2788" t="s">
        <v>10238</v>
      </c>
      <c r="W392" s="2782" t="str">
        <f t="shared" si="9"/>
        <v>#VALUE!</v>
      </c>
      <c r="X392" s="2677"/>
      <c r="Y392" s="2677"/>
      <c r="Z392" s="2677"/>
      <c r="AA392" s="2677"/>
      <c r="AB392" s="2677"/>
      <c r="AC392" s="2677"/>
      <c r="AD392" s="2677"/>
      <c r="AE392" s="2677"/>
      <c r="AF392" s="2677"/>
      <c r="AG392" s="2677"/>
    </row>
    <row r="393" ht="13.5" customHeight="1">
      <c r="A393" s="2677"/>
      <c r="B393" s="2677"/>
      <c r="C393" s="2677"/>
      <c r="D393" s="2677"/>
      <c r="E393" s="2677"/>
      <c r="F393" s="2677"/>
      <c r="G393" s="2677"/>
      <c r="H393" s="2677"/>
      <c r="I393" s="2677"/>
      <c r="J393" s="2677"/>
      <c r="K393" s="2677"/>
      <c r="L393" s="2677"/>
      <c r="M393" s="2677"/>
      <c r="N393" s="2588"/>
      <c r="O393" s="2677"/>
      <c r="P393" s="2740" t="s">
        <v>6156</v>
      </c>
      <c r="Q393" s="2786" t="s">
        <v>10239</v>
      </c>
      <c r="R393" s="2787" t="s">
        <v>5461</v>
      </c>
      <c r="S393" s="2787" t="s">
        <v>1907</v>
      </c>
      <c r="T393" s="2787">
        <v>65.0</v>
      </c>
      <c r="U393" s="2788" t="s">
        <v>10240</v>
      </c>
      <c r="V393" s="2788" t="s">
        <v>10241</v>
      </c>
      <c r="W393" s="2782" t="str">
        <f t="shared" si="9"/>
        <v>#VALUE!</v>
      </c>
      <c r="X393" s="2677"/>
      <c r="Y393" s="2677"/>
      <c r="Z393" s="2677"/>
      <c r="AA393" s="2677"/>
      <c r="AB393" s="2677"/>
      <c r="AC393" s="2677"/>
      <c r="AD393" s="2677"/>
      <c r="AE393" s="2677"/>
      <c r="AF393" s="2677"/>
      <c r="AG393" s="2677"/>
    </row>
    <row r="394" ht="13.5" customHeight="1">
      <c r="A394" s="2677"/>
      <c r="B394" s="2677"/>
      <c r="C394" s="2677"/>
      <c r="D394" s="2677"/>
      <c r="E394" s="2677"/>
      <c r="F394" s="2677"/>
      <c r="G394" s="2677"/>
      <c r="H394" s="2677"/>
      <c r="I394" s="2677"/>
      <c r="J394" s="2677"/>
      <c r="K394" s="2677"/>
      <c r="L394" s="2677"/>
      <c r="M394" s="2677"/>
      <c r="N394" s="2588"/>
      <c r="O394" s="2677"/>
      <c r="P394" s="2740" t="s">
        <v>8424</v>
      </c>
      <c r="Q394" s="2786" t="s">
        <v>6662</v>
      </c>
      <c r="R394" s="2787" t="s">
        <v>4983</v>
      </c>
      <c r="S394" s="2787" t="s">
        <v>5939</v>
      </c>
      <c r="T394" s="2787" t="s">
        <v>1086</v>
      </c>
      <c r="U394" s="2788" t="s">
        <v>10242</v>
      </c>
      <c r="V394" s="2788" t="s">
        <v>10243</v>
      </c>
      <c r="W394" s="2782" t="str">
        <f t="shared" si="9"/>
        <v>#VALUE!</v>
      </c>
      <c r="X394" s="2677"/>
      <c r="Y394" s="2677"/>
      <c r="Z394" s="2677"/>
      <c r="AA394" s="2677"/>
      <c r="AB394" s="2677"/>
      <c r="AC394" s="2677"/>
      <c r="AD394" s="2677"/>
      <c r="AE394" s="2677"/>
      <c r="AF394" s="2677"/>
      <c r="AG394" s="2677"/>
    </row>
    <row r="395" ht="13.5" customHeight="1">
      <c r="A395" s="2677"/>
      <c r="B395" s="2677"/>
      <c r="C395" s="2677"/>
      <c r="D395" s="2677"/>
      <c r="E395" s="2677"/>
      <c r="F395" s="2677"/>
      <c r="G395" s="2677"/>
      <c r="H395" s="2677"/>
      <c r="I395" s="2677"/>
      <c r="J395" s="2677"/>
      <c r="K395" s="2677"/>
      <c r="L395" s="2677"/>
      <c r="M395" s="2677"/>
      <c r="N395" s="2588"/>
      <c r="O395" s="2677"/>
      <c r="P395" s="2740" t="s">
        <v>10233</v>
      </c>
      <c r="Q395" s="2786" t="s">
        <v>8331</v>
      </c>
      <c r="R395" s="2787" t="s">
        <v>4983</v>
      </c>
      <c r="S395" s="2787" t="s">
        <v>5939</v>
      </c>
      <c r="T395" s="2787" t="s">
        <v>1086</v>
      </c>
      <c r="U395" s="2788" t="s">
        <v>10244</v>
      </c>
      <c r="V395" s="2788" t="s">
        <v>10245</v>
      </c>
      <c r="W395" s="2782" t="str">
        <f t="shared" si="9"/>
        <v>#VALUE!</v>
      </c>
      <c r="X395" s="2677"/>
      <c r="Y395" s="2677"/>
      <c r="Z395" s="2677"/>
      <c r="AA395" s="2677"/>
      <c r="AB395" s="2677"/>
      <c r="AC395" s="2677"/>
      <c r="AD395" s="2677"/>
      <c r="AE395" s="2677"/>
      <c r="AF395" s="2677"/>
      <c r="AG395" s="2677"/>
    </row>
    <row r="396" ht="13.5" customHeight="1">
      <c r="A396" s="2677"/>
      <c r="B396" s="2677"/>
      <c r="C396" s="2677"/>
      <c r="D396" s="2677"/>
      <c r="E396" s="2677"/>
      <c r="F396" s="2677"/>
      <c r="G396" s="2677"/>
      <c r="H396" s="2677"/>
      <c r="I396" s="2677"/>
      <c r="J396" s="2677"/>
      <c r="K396" s="2677"/>
      <c r="L396" s="2677"/>
      <c r="M396" s="2677"/>
      <c r="N396" s="2588"/>
      <c r="O396" s="2677"/>
      <c r="P396" s="2740" t="s">
        <v>4935</v>
      </c>
      <c r="Q396" s="2786" t="s">
        <v>7952</v>
      </c>
      <c r="R396" s="2787" t="s">
        <v>5461</v>
      </c>
      <c r="S396" s="2787" t="s">
        <v>1907</v>
      </c>
      <c r="T396" s="2787">
        <v>65.0</v>
      </c>
      <c r="U396" s="2788" t="s">
        <v>10212</v>
      </c>
      <c r="V396" s="2788" t="s">
        <v>10213</v>
      </c>
      <c r="W396" s="2782" t="str">
        <f t="shared" si="9"/>
        <v>#VALUE!</v>
      </c>
      <c r="X396" s="2677"/>
      <c r="Y396" s="2677"/>
      <c r="Z396" s="2677"/>
      <c r="AA396" s="2677"/>
      <c r="AB396" s="2677"/>
      <c r="AC396" s="2677"/>
      <c r="AD396" s="2677"/>
      <c r="AE396" s="2677"/>
      <c r="AF396" s="2677"/>
      <c r="AG396" s="2677"/>
    </row>
    <row r="397" ht="13.5" customHeight="1">
      <c r="A397" s="2677"/>
      <c r="B397" s="2677"/>
      <c r="C397" s="2677"/>
      <c r="D397" s="2677"/>
      <c r="E397" s="2677"/>
      <c r="F397" s="2677"/>
      <c r="G397" s="2677"/>
      <c r="H397" s="2677"/>
      <c r="I397" s="2677"/>
      <c r="J397" s="2677"/>
      <c r="K397" s="2677"/>
      <c r="L397" s="2677"/>
      <c r="M397" s="2677"/>
      <c r="N397" s="2588"/>
      <c r="O397" s="2677"/>
      <c r="P397" s="2740" t="s">
        <v>6156</v>
      </c>
      <c r="Q397" s="2786" t="s">
        <v>10246</v>
      </c>
      <c r="R397" s="2787" t="s">
        <v>95</v>
      </c>
      <c r="S397" s="2787" t="s">
        <v>5941</v>
      </c>
      <c r="T397" s="2787">
        <v>75.0</v>
      </c>
      <c r="U397" s="2788" t="s">
        <v>10247</v>
      </c>
      <c r="V397" s="2788" t="s">
        <v>10248</v>
      </c>
      <c r="W397" s="2782" t="str">
        <f t="shared" si="9"/>
        <v>#VALUE!</v>
      </c>
      <c r="X397" s="2677"/>
      <c r="Y397" s="2677"/>
      <c r="Z397" s="2677"/>
      <c r="AA397" s="2677"/>
      <c r="AB397" s="2677"/>
      <c r="AC397" s="2677"/>
      <c r="AD397" s="2677"/>
      <c r="AE397" s="2677"/>
      <c r="AF397" s="2677"/>
      <c r="AG397" s="2677"/>
    </row>
    <row r="398" ht="13.5" customHeight="1">
      <c r="A398" s="2677"/>
      <c r="B398" s="2677"/>
      <c r="C398" s="2677"/>
      <c r="D398" s="2677"/>
      <c r="E398" s="2677"/>
      <c r="F398" s="2677"/>
      <c r="G398" s="2677"/>
      <c r="H398" s="2677"/>
      <c r="I398" s="2677"/>
      <c r="J398" s="2677"/>
      <c r="K398" s="2677"/>
      <c r="L398" s="2677"/>
      <c r="M398" s="2677"/>
      <c r="N398" s="2588"/>
      <c r="O398" s="2677"/>
      <c r="P398" s="2740" t="s">
        <v>4935</v>
      </c>
      <c r="Q398" s="2786" t="s">
        <v>10249</v>
      </c>
      <c r="R398" s="2787" t="s">
        <v>288</v>
      </c>
      <c r="S398" s="2787" t="s">
        <v>2010</v>
      </c>
      <c r="T398" s="2787" t="s">
        <v>2234</v>
      </c>
      <c r="U398" s="2788" t="s">
        <v>10250</v>
      </c>
      <c r="V398" s="2788" t="s">
        <v>10251</v>
      </c>
      <c r="W398" s="2782" t="str">
        <f t="shared" si="9"/>
        <v>#VALUE!</v>
      </c>
      <c r="X398" s="2677"/>
      <c r="Y398" s="2677"/>
      <c r="Z398" s="2677"/>
      <c r="AA398" s="2677"/>
      <c r="AB398" s="2677"/>
      <c r="AC398" s="2677"/>
      <c r="AD398" s="2677"/>
      <c r="AE398" s="2677"/>
      <c r="AF398" s="2677"/>
      <c r="AG398" s="2677"/>
    </row>
    <row r="399" ht="13.5" customHeight="1">
      <c r="A399" s="2677"/>
      <c r="B399" s="2677"/>
      <c r="C399" s="2677"/>
      <c r="D399" s="2677"/>
      <c r="E399" s="2677"/>
      <c r="F399" s="2677"/>
      <c r="G399" s="2677"/>
      <c r="H399" s="2677"/>
      <c r="I399" s="2677"/>
      <c r="J399" s="2677"/>
      <c r="K399" s="2677"/>
      <c r="L399" s="2677"/>
      <c r="M399" s="2677"/>
      <c r="N399" s="2588"/>
      <c r="O399" s="2677"/>
      <c r="P399" s="2740" t="s">
        <v>4935</v>
      </c>
      <c r="Q399" s="2786" t="s">
        <v>10252</v>
      </c>
      <c r="R399" s="2787" t="s">
        <v>288</v>
      </c>
      <c r="S399" s="2787" t="s">
        <v>5947</v>
      </c>
      <c r="T399" s="2787" t="s">
        <v>5949</v>
      </c>
      <c r="U399" s="2788" t="s">
        <v>10231</v>
      </c>
      <c r="V399" s="2788" t="s">
        <v>10232</v>
      </c>
      <c r="W399" s="2782" t="str">
        <f t="shared" si="9"/>
        <v>#VALUE!</v>
      </c>
      <c r="X399" s="2677"/>
      <c r="Y399" s="2677"/>
      <c r="Z399" s="2677"/>
      <c r="AA399" s="2677"/>
      <c r="AB399" s="2677"/>
      <c r="AC399" s="2677"/>
      <c r="AD399" s="2677"/>
      <c r="AE399" s="2677"/>
      <c r="AF399" s="2677"/>
      <c r="AG399" s="2677"/>
    </row>
    <row r="400" ht="13.5" customHeight="1">
      <c r="A400" s="2677"/>
      <c r="B400" s="2677"/>
      <c r="C400" s="2677"/>
      <c r="D400" s="2677"/>
      <c r="E400" s="2677"/>
      <c r="F400" s="2677"/>
      <c r="G400" s="2677"/>
      <c r="H400" s="2677"/>
      <c r="I400" s="2677"/>
      <c r="J400" s="2677"/>
      <c r="K400" s="2677"/>
      <c r="L400" s="2677"/>
      <c r="M400" s="2677"/>
      <c r="N400" s="2588"/>
      <c r="O400" s="2677"/>
      <c r="P400" s="2740" t="s">
        <v>8424</v>
      </c>
      <c r="Q400" s="2786" t="s">
        <v>10253</v>
      </c>
      <c r="R400" s="2787" t="s">
        <v>95</v>
      </c>
      <c r="S400" s="2787" t="s">
        <v>5938</v>
      </c>
      <c r="T400" s="2787" t="s">
        <v>5900</v>
      </c>
      <c r="U400" s="2788" t="s">
        <v>10254</v>
      </c>
      <c r="V400" s="2788" t="s">
        <v>10255</v>
      </c>
      <c r="W400" s="2782" t="str">
        <f t="shared" si="9"/>
        <v>#VALUE!</v>
      </c>
      <c r="X400" s="2677"/>
      <c r="Y400" s="2677"/>
      <c r="Z400" s="2677"/>
      <c r="AA400" s="2677"/>
      <c r="AB400" s="2677"/>
      <c r="AC400" s="2677"/>
      <c r="AD400" s="2677"/>
      <c r="AE400" s="2677"/>
      <c r="AF400" s="2677"/>
      <c r="AG400" s="2677"/>
    </row>
    <row r="401" ht="13.5" customHeight="1">
      <c r="A401" s="2677"/>
      <c r="B401" s="2677"/>
      <c r="C401" s="2677"/>
      <c r="D401" s="2677"/>
      <c r="E401" s="2677"/>
      <c r="F401" s="2677"/>
      <c r="G401" s="2677"/>
      <c r="H401" s="2677"/>
      <c r="I401" s="2677"/>
      <c r="J401" s="2677"/>
      <c r="K401" s="2677"/>
      <c r="L401" s="2677"/>
      <c r="M401" s="2677"/>
      <c r="N401" s="2588"/>
      <c r="O401" s="2677"/>
      <c r="P401" s="2740" t="s">
        <v>6536</v>
      </c>
      <c r="Q401" s="2786" t="s">
        <v>6856</v>
      </c>
      <c r="R401" s="2787" t="s">
        <v>5461</v>
      </c>
      <c r="S401" s="2787" t="s">
        <v>1907</v>
      </c>
      <c r="T401" s="2787">
        <v>65.0</v>
      </c>
      <c r="U401" s="2788" t="s">
        <v>10256</v>
      </c>
      <c r="V401" s="2788" t="s">
        <v>10257</v>
      </c>
      <c r="W401" s="2782" t="str">
        <f t="shared" si="9"/>
        <v>#VALUE!</v>
      </c>
      <c r="X401" s="2677"/>
      <c r="Y401" s="2677"/>
      <c r="Z401" s="2677"/>
      <c r="AA401" s="2677"/>
      <c r="AB401" s="2677"/>
      <c r="AC401" s="2677"/>
      <c r="AD401" s="2677"/>
      <c r="AE401" s="2677"/>
      <c r="AF401" s="2677"/>
      <c r="AG401" s="2677"/>
    </row>
    <row r="402" ht="13.5" customHeight="1">
      <c r="A402" s="2677"/>
      <c r="B402" s="2677"/>
      <c r="C402" s="2677"/>
      <c r="D402" s="2677"/>
      <c r="E402" s="2677"/>
      <c r="F402" s="2677"/>
      <c r="G402" s="2677"/>
      <c r="H402" s="2677"/>
      <c r="I402" s="2677"/>
      <c r="J402" s="2677"/>
      <c r="K402" s="2677"/>
      <c r="L402" s="2677"/>
      <c r="M402" s="2677"/>
      <c r="N402" s="2588"/>
      <c r="O402" s="2677"/>
      <c r="P402" s="2740" t="s">
        <v>6241</v>
      </c>
      <c r="Q402" s="2786" t="s">
        <v>6911</v>
      </c>
      <c r="R402" s="2787" t="s">
        <v>5461</v>
      </c>
      <c r="S402" s="2787" t="s">
        <v>1907</v>
      </c>
      <c r="T402" s="2787" t="s">
        <v>370</v>
      </c>
      <c r="U402" s="2788" t="s">
        <v>10258</v>
      </c>
      <c r="V402" s="2788" t="s">
        <v>10259</v>
      </c>
      <c r="W402" s="2782" t="str">
        <f t="shared" si="9"/>
        <v>#VALUE!</v>
      </c>
      <c r="X402" s="2677"/>
      <c r="Y402" s="2677"/>
      <c r="Z402" s="2677"/>
      <c r="AA402" s="2677"/>
      <c r="AB402" s="2677"/>
      <c r="AC402" s="2677"/>
      <c r="AD402" s="2677"/>
      <c r="AE402" s="2677"/>
      <c r="AF402" s="2677"/>
      <c r="AG402" s="2677"/>
    </row>
    <row r="403" ht="13.5" customHeight="1">
      <c r="A403" s="2677"/>
      <c r="B403" s="2677"/>
      <c r="C403" s="2677"/>
      <c r="D403" s="2677"/>
      <c r="E403" s="2677"/>
      <c r="F403" s="2677"/>
      <c r="G403" s="2677"/>
      <c r="H403" s="2677"/>
      <c r="I403" s="2677"/>
      <c r="J403" s="2677"/>
      <c r="K403" s="2677"/>
      <c r="L403" s="2677"/>
      <c r="M403" s="2677"/>
      <c r="N403" s="2588"/>
      <c r="O403" s="2677"/>
      <c r="P403" s="2740" t="s">
        <v>4935</v>
      </c>
      <c r="Q403" s="2786" t="s">
        <v>6924</v>
      </c>
      <c r="R403" s="2787" t="s">
        <v>288</v>
      </c>
      <c r="S403" s="2787" t="s">
        <v>2240</v>
      </c>
      <c r="T403" s="2787" t="s">
        <v>5950</v>
      </c>
      <c r="U403" s="2788" t="s">
        <v>10260</v>
      </c>
      <c r="V403" s="2788" t="s">
        <v>10261</v>
      </c>
      <c r="W403" s="2782" t="str">
        <f t="shared" si="9"/>
        <v>#VALUE!</v>
      </c>
      <c r="X403" s="2677"/>
      <c r="Y403" s="2677"/>
      <c r="Z403" s="2677"/>
      <c r="AA403" s="2677"/>
      <c r="AB403" s="2677"/>
      <c r="AC403" s="2677"/>
      <c r="AD403" s="2677"/>
      <c r="AE403" s="2677"/>
      <c r="AF403" s="2677"/>
      <c r="AG403" s="2677"/>
    </row>
    <row r="404" ht="13.5" customHeight="1">
      <c r="A404" s="2677"/>
      <c r="B404" s="2677"/>
      <c r="C404" s="2677"/>
      <c r="D404" s="2677"/>
      <c r="E404" s="2677"/>
      <c r="F404" s="2677"/>
      <c r="G404" s="2677"/>
      <c r="H404" s="2677"/>
      <c r="I404" s="2677"/>
      <c r="J404" s="2677"/>
      <c r="K404" s="2677"/>
      <c r="L404" s="2677"/>
      <c r="M404" s="2677"/>
      <c r="N404" s="2588"/>
      <c r="O404" s="2677"/>
      <c r="P404" s="2740" t="s">
        <v>6309</v>
      </c>
      <c r="Q404" s="2786" t="s">
        <v>10262</v>
      </c>
      <c r="R404" s="2787" t="s">
        <v>95</v>
      </c>
      <c r="S404" s="2787" t="s">
        <v>5938</v>
      </c>
      <c r="T404" s="2787" t="s">
        <v>5900</v>
      </c>
      <c r="U404" s="2788" t="s">
        <v>10263</v>
      </c>
      <c r="V404" s="2788" t="s">
        <v>10264</v>
      </c>
      <c r="W404" s="2782" t="str">
        <f t="shared" si="9"/>
        <v>#VALUE!</v>
      </c>
      <c r="X404" s="2677"/>
      <c r="Y404" s="2677"/>
      <c r="Z404" s="2677"/>
      <c r="AA404" s="2677"/>
      <c r="AB404" s="2677"/>
      <c r="AC404" s="2677"/>
      <c r="AD404" s="2677"/>
      <c r="AE404" s="2677"/>
      <c r="AF404" s="2677"/>
      <c r="AG404" s="2677"/>
    </row>
    <row r="405" ht="13.5" customHeight="1">
      <c r="A405" s="2677"/>
      <c r="B405" s="2677"/>
      <c r="C405" s="2677"/>
      <c r="D405" s="2677"/>
      <c r="E405" s="2677"/>
      <c r="F405" s="2677"/>
      <c r="G405" s="2677"/>
      <c r="H405" s="2677"/>
      <c r="I405" s="2677"/>
      <c r="J405" s="2677"/>
      <c r="K405" s="2677"/>
      <c r="L405" s="2677"/>
      <c r="M405" s="2677"/>
      <c r="N405" s="2588"/>
      <c r="O405" s="2677"/>
      <c r="P405" s="2740" t="s">
        <v>4943</v>
      </c>
      <c r="Q405" s="2786" t="s">
        <v>10265</v>
      </c>
      <c r="R405" s="2787" t="s">
        <v>288</v>
      </c>
      <c r="S405" s="2787" t="s">
        <v>5947</v>
      </c>
      <c r="T405" s="2787" t="s">
        <v>5949</v>
      </c>
      <c r="U405" s="2788" t="s">
        <v>10266</v>
      </c>
      <c r="V405" s="2788" t="s">
        <v>10267</v>
      </c>
      <c r="W405" s="2782" t="str">
        <f t="shared" si="9"/>
        <v>#VALUE!</v>
      </c>
      <c r="X405" s="2677"/>
      <c r="Y405" s="2677"/>
      <c r="Z405" s="2677"/>
      <c r="AA405" s="2677"/>
      <c r="AB405" s="2677"/>
      <c r="AC405" s="2677"/>
      <c r="AD405" s="2677"/>
      <c r="AE405" s="2677"/>
      <c r="AF405" s="2677"/>
      <c r="AG405" s="2677"/>
    </row>
    <row r="406" ht="13.5" customHeight="1">
      <c r="A406" s="2677"/>
      <c r="B406" s="2677"/>
      <c r="C406" s="2677"/>
      <c r="D406" s="2677"/>
      <c r="E406" s="2677"/>
      <c r="F406" s="2677"/>
      <c r="G406" s="2677"/>
      <c r="H406" s="2677"/>
      <c r="I406" s="2677"/>
      <c r="J406" s="2677"/>
      <c r="K406" s="2677"/>
      <c r="L406" s="2677"/>
      <c r="M406" s="2677"/>
      <c r="N406" s="2588"/>
      <c r="O406" s="2677"/>
      <c r="P406" s="2740" t="s">
        <v>4935</v>
      </c>
      <c r="Q406" s="2786" t="s">
        <v>8626</v>
      </c>
      <c r="R406" s="2787" t="s">
        <v>95</v>
      </c>
      <c r="S406" s="2787" t="s">
        <v>5941</v>
      </c>
      <c r="T406" s="2787">
        <v>75.0</v>
      </c>
      <c r="U406" s="2788" t="s">
        <v>10268</v>
      </c>
      <c r="V406" s="2788" t="s">
        <v>10269</v>
      </c>
      <c r="W406" s="2782" t="str">
        <f t="shared" si="9"/>
        <v>#VALUE!</v>
      </c>
      <c r="X406" s="2677"/>
      <c r="Y406" s="2677"/>
      <c r="Z406" s="2677"/>
      <c r="AA406" s="2677"/>
      <c r="AB406" s="2677"/>
      <c r="AC406" s="2677"/>
      <c r="AD406" s="2677"/>
      <c r="AE406" s="2677"/>
      <c r="AF406" s="2677"/>
      <c r="AG406" s="2677"/>
    </row>
    <row r="407" ht="13.5" customHeight="1">
      <c r="A407" s="2677"/>
      <c r="B407" s="2677"/>
      <c r="C407" s="2677"/>
      <c r="D407" s="2677"/>
      <c r="E407" s="2677"/>
      <c r="F407" s="2677"/>
      <c r="G407" s="2677"/>
      <c r="H407" s="2677"/>
      <c r="I407" s="2677"/>
      <c r="J407" s="2677"/>
      <c r="K407" s="2677"/>
      <c r="L407" s="2677"/>
      <c r="M407" s="2677"/>
      <c r="N407" s="2588"/>
      <c r="O407" s="2677"/>
      <c r="P407" s="2740" t="s">
        <v>4935</v>
      </c>
      <c r="Q407" s="2786" t="s">
        <v>8649</v>
      </c>
      <c r="R407" s="2787" t="s">
        <v>95</v>
      </c>
      <c r="S407" s="2787" t="s">
        <v>5941</v>
      </c>
      <c r="T407" s="2787">
        <v>75.0</v>
      </c>
      <c r="U407" s="2788" t="s">
        <v>10270</v>
      </c>
      <c r="V407" s="2788" t="s">
        <v>10271</v>
      </c>
      <c r="W407" s="2782" t="str">
        <f t="shared" si="9"/>
        <v>#VALUE!</v>
      </c>
      <c r="X407" s="2677"/>
      <c r="Y407" s="2677"/>
      <c r="Z407" s="2677"/>
      <c r="AA407" s="2677"/>
      <c r="AB407" s="2677"/>
      <c r="AC407" s="2677"/>
      <c r="AD407" s="2677"/>
      <c r="AE407" s="2677"/>
      <c r="AF407" s="2677"/>
      <c r="AG407" s="2677"/>
    </row>
    <row r="408" ht="13.5" customHeight="1">
      <c r="A408" s="2677"/>
      <c r="B408" s="2677"/>
      <c r="C408" s="2677"/>
      <c r="D408" s="2677"/>
      <c r="E408" s="2677"/>
      <c r="F408" s="2677"/>
      <c r="G408" s="2677"/>
      <c r="H408" s="2677"/>
      <c r="I408" s="2677"/>
      <c r="J408" s="2677"/>
      <c r="K408" s="2677"/>
      <c r="L408" s="2677"/>
      <c r="M408" s="2677"/>
      <c r="N408" s="2588"/>
      <c r="O408" s="2677"/>
      <c r="P408" s="2740" t="s">
        <v>4943</v>
      </c>
      <c r="Q408" s="2786" t="s">
        <v>7068</v>
      </c>
      <c r="R408" s="2787" t="s">
        <v>288</v>
      </c>
      <c r="S408" s="2787" t="s">
        <v>5947</v>
      </c>
      <c r="T408" s="2787" t="s">
        <v>5949</v>
      </c>
      <c r="U408" s="2788" t="s">
        <v>10272</v>
      </c>
      <c r="V408" s="2788" t="s">
        <v>10273</v>
      </c>
      <c r="W408" s="2782" t="str">
        <f t="shared" si="9"/>
        <v>#VALUE!</v>
      </c>
      <c r="X408" s="2677"/>
      <c r="Y408" s="2677"/>
      <c r="Z408" s="2677"/>
      <c r="AA408" s="2677"/>
      <c r="AB408" s="2677"/>
      <c r="AC408" s="2677"/>
      <c r="AD408" s="2677"/>
      <c r="AE408" s="2677"/>
      <c r="AF408" s="2677"/>
      <c r="AG408" s="2677"/>
    </row>
    <row r="409" ht="13.5" customHeight="1">
      <c r="A409" s="2677"/>
      <c r="B409" s="2677"/>
      <c r="C409" s="2677"/>
      <c r="D409" s="2677"/>
      <c r="E409" s="2677"/>
      <c r="F409" s="2677"/>
      <c r="G409" s="2677"/>
      <c r="H409" s="2677"/>
      <c r="I409" s="2677"/>
      <c r="J409" s="2677"/>
      <c r="K409" s="2677"/>
      <c r="L409" s="2677"/>
      <c r="M409" s="2677"/>
      <c r="N409" s="2588"/>
      <c r="O409" s="2677"/>
      <c r="P409" s="2740" t="s">
        <v>6241</v>
      </c>
      <c r="Q409" s="2763" t="s">
        <v>8099</v>
      </c>
      <c r="R409" s="2764" t="s">
        <v>5461</v>
      </c>
      <c r="S409" s="2764" t="s">
        <v>5448</v>
      </c>
      <c r="T409" s="2764" t="s">
        <v>1907</v>
      </c>
      <c r="U409" s="2765" t="s">
        <v>10274</v>
      </c>
      <c r="V409" s="2765" t="s">
        <v>10275</v>
      </c>
      <c r="W409" s="2782"/>
      <c r="X409" s="2677"/>
      <c r="Y409" s="2677"/>
      <c r="Z409" s="2677"/>
      <c r="AA409" s="2677"/>
      <c r="AB409" s="2677"/>
      <c r="AC409" s="2677"/>
      <c r="AD409" s="2677"/>
      <c r="AE409" s="2677"/>
      <c r="AF409" s="2677"/>
      <c r="AG409" s="2677"/>
    </row>
    <row r="410" ht="13.5" customHeight="1">
      <c r="A410" s="2677"/>
      <c r="B410" s="2677"/>
      <c r="C410" s="2677"/>
      <c r="D410" s="2677"/>
      <c r="E410" s="2677"/>
      <c r="F410" s="2677"/>
      <c r="G410" s="2677"/>
      <c r="H410" s="2677"/>
      <c r="I410" s="2677"/>
      <c r="J410" s="2677"/>
      <c r="K410" s="2677"/>
      <c r="L410" s="2677"/>
      <c r="M410" s="2677"/>
      <c r="N410" s="2588"/>
      <c r="O410" s="2677"/>
      <c r="P410" s="2677"/>
      <c r="Q410" s="2767" t="s">
        <v>7475</v>
      </c>
      <c r="R410" s="2768" t="s">
        <v>95</v>
      </c>
      <c r="S410" s="2768" t="s">
        <v>1329</v>
      </c>
      <c r="T410" s="2768" t="s">
        <v>5938</v>
      </c>
      <c r="U410" s="2769" t="s">
        <v>10276</v>
      </c>
      <c r="V410" s="2769" t="s">
        <v>10277</v>
      </c>
      <c r="W410" s="2782"/>
      <c r="X410" s="2677"/>
      <c r="Y410" s="2677"/>
      <c r="Z410" s="2677"/>
      <c r="AA410" s="2677"/>
      <c r="AB410" s="2677"/>
      <c r="AC410" s="2677"/>
      <c r="AD410" s="2677"/>
      <c r="AE410" s="2677"/>
      <c r="AF410" s="2677"/>
      <c r="AG410" s="2677"/>
    </row>
    <row r="411" ht="13.5" customHeight="1">
      <c r="A411" s="2677"/>
      <c r="B411" s="2677"/>
      <c r="C411" s="2677"/>
      <c r="D411" s="2677"/>
      <c r="E411" s="2677"/>
      <c r="F411" s="2677"/>
      <c r="G411" s="2677"/>
      <c r="H411" s="2677"/>
      <c r="I411" s="2677"/>
      <c r="J411" s="2677"/>
      <c r="K411" s="2677"/>
      <c r="L411" s="2677"/>
      <c r="M411" s="2677"/>
      <c r="N411" s="2588"/>
      <c r="O411" s="2677"/>
      <c r="P411" s="2677"/>
      <c r="Q411" s="2767" t="s">
        <v>7501</v>
      </c>
      <c r="R411" s="2768" t="s">
        <v>288</v>
      </c>
      <c r="S411" s="2768" t="s">
        <v>6244</v>
      </c>
      <c r="T411" s="2768" t="s">
        <v>5947</v>
      </c>
      <c r="U411" s="2769" t="s">
        <v>10278</v>
      </c>
      <c r="V411" s="2769" t="s">
        <v>10279</v>
      </c>
      <c r="W411" s="2782"/>
      <c r="X411" s="2677"/>
      <c r="Y411" s="2677"/>
      <c r="Z411" s="2677"/>
      <c r="AA411" s="2677"/>
      <c r="AB411" s="2677"/>
      <c r="AC411" s="2677"/>
      <c r="AD411" s="2677"/>
      <c r="AE411" s="2677"/>
      <c r="AF411" s="2677"/>
      <c r="AG411" s="2677"/>
    </row>
    <row r="412" ht="13.5" customHeight="1">
      <c r="A412" s="2677"/>
      <c r="B412" s="2677"/>
      <c r="C412" s="2677"/>
      <c r="D412" s="2677"/>
      <c r="E412" s="2677"/>
      <c r="F412" s="2677"/>
      <c r="G412" s="2677"/>
      <c r="H412" s="2677"/>
      <c r="I412" s="2677"/>
      <c r="J412" s="2677"/>
      <c r="K412" s="2677"/>
      <c r="L412" s="2677"/>
      <c r="M412" s="2677"/>
      <c r="N412" s="2588"/>
      <c r="O412" s="2677"/>
      <c r="P412" s="2740" t="s">
        <v>4954</v>
      </c>
      <c r="Q412" s="2767" t="s">
        <v>10280</v>
      </c>
      <c r="R412" s="2768" t="s">
        <v>5461</v>
      </c>
      <c r="S412" s="2768" t="s">
        <v>5448</v>
      </c>
      <c r="T412" s="2768" t="s">
        <v>1907</v>
      </c>
      <c r="U412" s="2769" t="s">
        <v>10281</v>
      </c>
      <c r="V412" s="2769" t="s">
        <v>10282</v>
      </c>
      <c r="W412" s="2782"/>
      <c r="X412" s="2677"/>
      <c r="Y412" s="2677"/>
      <c r="Z412" s="2677"/>
      <c r="AA412" s="2677"/>
      <c r="AB412" s="2677"/>
      <c r="AC412" s="2677"/>
      <c r="AD412" s="2677"/>
      <c r="AE412" s="2677"/>
      <c r="AF412" s="2677"/>
      <c r="AG412" s="2677"/>
    </row>
    <row r="413" ht="13.5" customHeight="1">
      <c r="A413" s="2677"/>
      <c r="B413" s="2677"/>
      <c r="C413" s="2677"/>
      <c r="D413" s="2677"/>
      <c r="E413" s="2677"/>
      <c r="F413" s="2677"/>
      <c r="G413" s="2677"/>
      <c r="H413" s="2677"/>
      <c r="I413" s="2677"/>
      <c r="J413" s="2677"/>
      <c r="K413" s="2677"/>
      <c r="L413" s="2677"/>
      <c r="M413" s="2677"/>
      <c r="N413" s="2588"/>
      <c r="O413" s="2677"/>
      <c r="P413" s="2740" t="s">
        <v>4935</v>
      </c>
      <c r="Q413" s="2767" t="s">
        <v>9303</v>
      </c>
      <c r="R413" s="2768" t="s">
        <v>95</v>
      </c>
      <c r="S413" s="2768" t="s">
        <v>5310</v>
      </c>
      <c r="T413" s="2768" t="s">
        <v>5941</v>
      </c>
      <c r="U413" s="2769" t="s">
        <v>10283</v>
      </c>
      <c r="V413" s="2769" t="s">
        <v>10284</v>
      </c>
      <c r="W413" s="2782"/>
      <c r="X413" s="2677"/>
      <c r="Y413" s="2677"/>
      <c r="Z413" s="2677"/>
      <c r="AA413" s="2677"/>
      <c r="AB413" s="2677"/>
      <c r="AC413" s="2677"/>
      <c r="AD413" s="2677"/>
      <c r="AE413" s="2677"/>
      <c r="AF413" s="2677"/>
      <c r="AG413" s="2677"/>
    </row>
    <row r="414" ht="13.5" customHeight="1">
      <c r="A414" s="2677"/>
      <c r="B414" s="2677"/>
      <c r="C414" s="2677"/>
      <c r="D414" s="2677"/>
      <c r="E414" s="2677"/>
      <c r="F414" s="2677"/>
      <c r="G414" s="2677"/>
      <c r="H414" s="2677"/>
      <c r="I414" s="2677"/>
      <c r="J414" s="2677"/>
      <c r="K414" s="2677"/>
      <c r="L414" s="2677"/>
      <c r="M414" s="2677"/>
      <c r="N414" s="2588"/>
      <c r="O414" s="2677"/>
      <c r="P414" s="2677"/>
      <c r="Q414" s="2767" t="s">
        <v>10285</v>
      </c>
      <c r="R414" s="2768" t="s">
        <v>4983</v>
      </c>
      <c r="S414" s="2768">
        <v>48.0</v>
      </c>
      <c r="T414" s="2768" t="s">
        <v>5939</v>
      </c>
      <c r="U414" s="2769" t="s">
        <v>10286</v>
      </c>
      <c r="V414" s="2769" t="s">
        <v>10287</v>
      </c>
      <c r="W414" s="2782"/>
      <c r="X414" s="2677"/>
      <c r="Y414" s="2677"/>
      <c r="Z414" s="2677"/>
      <c r="AA414" s="2677"/>
      <c r="AB414" s="2677"/>
      <c r="AC414" s="2677"/>
      <c r="AD414" s="2677"/>
      <c r="AE414" s="2677"/>
      <c r="AF414" s="2677"/>
      <c r="AG414" s="2677"/>
    </row>
    <row r="415" ht="13.5" customHeight="1">
      <c r="A415" s="2677"/>
      <c r="B415" s="2677"/>
      <c r="C415" s="2677"/>
      <c r="D415" s="2677"/>
      <c r="E415" s="2677"/>
      <c r="F415" s="2677"/>
      <c r="G415" s="2677"/>
      <c r="H415" s="2677"/>
      <c r="I415" s="2677"/>
      <c r="J415" s="2677"/>
      <c r="K415" s="2677"/>
      <c r="L415" s="2677"/>
      <c r="M415" s="2677"/>
      <c r="N415" s="2588"/>
      <c r="O415" s="2677"/>
      <c r="P415" s="2677"/>
      <c r="Q415" s="2767" t="s">
        <v>10288</v>
      </c>
      <c r="R415" s="2768" t="s">
        <v>95</v>
      </c>
      <c r="S415" s="2768" t="s">
        <v>5310</v>
      </c>
      <c r="T415" s="2768" t="s">
        <v>5941</v>
      </c>
      <c r="U415" s="2769" t="s">
        <v>10289</v>
      </c>
      <c r="V415" s="2769" t="s">
        <v>10290</v>
      </c>
      <c r="W415" s="2782"/>
      <c r="X415" s="2677"/>
      <c r="Y415" s="2677"/>
      <c r="Z415" s="2677"/>
      <c r="AA415" s="2677"/>
      <c r="AB415" s="2677"/>
      <c r="AC415" s="2677"/>
      <c r="AD415" s="2677"/>
      <c r="AE415" s="2677"/>
      <c r="AF415" s="2677"/>
      <c r="AG415" s="2677"/>
    </row>
    <row r="416" ht="13.5" customHeight="1">
      <c r="A416" s="2677"/>
      <c r="B416" s="2677"/>
      <c r="C416" s="2677"/>
      <c r="D416" s="2677"/>
      <c r="E416" s="2677"/>
      <c r="F416" s="2677"/>
      <c r="G416" s="2677"/>
      <c r="H416" s="2677"/>
      <c r="I416" s="2677"/>
      <c r="J416" s="2677"/>
      <c r="K416" s="2677"/>
      <c r="L416" s="2677"/>
      <c r="M416" s="2677"/>
      <c r="N416" s="2588"/>
      <c r="O416" s="2677"/>
      <c r="P416" s="2677"/>
      <c r="Q416" s="2767" t="s">
        <v>10291</v>
      </c>
      <c r="R416" s="2768" t="s">
        <v>95</v>
      </c>
      <c r="S416" s="2768" t="s">
        <v>1329</v>
      </c>
      <c r="T416" s="2768" t="s">
        <v>5938</v>
      </c>
      <c r="U416" s="2769" t="s">
        <v>10292</v>
      </c>
      <c r="V416" s="2769" t="s">
        <v>10293</v>
      </c>
      <c r="W416" s="2782"/>
      <c r="X416" s="2677"/>
      <c r="Y416" s="2677"/>
      <c r="Z416" s="2677"/>
      <c r="AA416" s="2677"/>
      <c r="AB416" s="2677"/>
      <c r="AC416" s="2677"/>
      <c r="AD416" s="2677"/>
      <c r="AE416" s="2677"/>
      <c r="AF416" s="2677"/>
      <c r="AG416" s="2677"/>
    </row>
    <row r="417" ht="13.5" customHeight="1">
      <c r="A417" s="2677"/>
      <c r="B417" s="2677"/>
      <c r="C417" s="2677"/>
      <c r="D417" s="2677"/>
      <c r="E417" s="2677"/>
      <c r="F417" s="2677"/>
      <c r="G417" s="2677"/>
      <c r="H417" s="2677"/>
      <c r="I417" s="2677"/>
      <c r="J417" s="2677"/>
      <c r="K417" s="2677"/>
      <c r="L417" s="2677"/>
      <c r="M417" s="2677"/>
      <c r="N417" s="2588"/>
      <c r="O417" s="2677"/>
      <c r="P417" s="2740" t="s">
        <v>8456</v>
      </c>
      <c r="Q417" s="2767" t="s">
        <v>10294</v>
      </c>
      <c r="R417" s="2768" t="s">
        <v>288</v>
      </c>
      <c r="S417" s="2768" t="s">
        <v>1153</v>
      </c>
      <c r="T417" s="2768" t="s">
        <v>2010</v>
      </c>
      <c r="U417" s="2769" t="s">
        <v>10295</v>
      </c>
      <c r="V417" s="2769" t="s">
        <v>10296</v>
      </c>
      <c r="W417" s="2782"/>
      <c r="X417" s="2677"/>
      <c r="Y417" s="2677"/>
      <c r="Z417" s="2677"/>
      <c r="AA417" s="2677"/>
      <c r="AB417" s="2677"/>
      <c r="AC417" s="2677"/>
      <c r="AD417" s="2677"/>
      <c r="AE417" s="2677"/>
      <c r="AF417" s="2677"/>
      <c r="AG417" s="2677"/>
    </row>
    <row r="418" ht="13.5" customHeight="1">
      <c r="A418" s="2677"/>
      <c r="B418" s="2677"/>
      <c r="C418" s="2677"/>
      <c r="D418" s="2677"/>
      <c r="E418" s="2677"/>
      <c r="F418" s="2677"/>
      <c r="G418" s="2677"/>
      <c r="H418" s="2677"/>
      <c r="I418" s="2677"/>
      <c r="J418" s="2677"/>
      <c r="K418" s="2677"/>
      <c r="L418" s="2677"/>
      <c r="M418" s="2677"/>
      <c r="N418" s="2588"/>
      <c r="O418" s="2677"/>
      <c r="P418" s="2740" t="s">
        <v>8456</v>
      </c>
      <c r="Q418" s="2767" t="s">
        <v>10297</v>
      </c>
      <c r="R418" s="2768" t="s">
        <v>5461</v>
      </c>
      <c r="S418" s="2768" t="s">
        <v>5942</v>
      </c>
      <c r="T418" s="2768" t="s">
        <v>1907</v>
      </c>
      <c r="U418" s="2769" t="s">
        <v>10298</v>
      </c>
      <c r="V418" s="2769" t="s">
        <v>10299</v>
      </c>
      <c r="W418" s="2782"/>
      <c r="X418" s="2677"/>
      <c r="Y418" s="2677"/>
      <c r="Z418" s="2677"/>
      <c r="AA418" s="2677"/>
      <c r="AB418" s="2677"/>
      <c r="AC418" s="2677"/>
      <c r="AD418" s="2677"/>
      <c r="AE418" s="2677"/>
      <c r="AF418" s="2677"/>
      <c r="AG418" s="2677"/>
    </row>
    <row r="419" ht="13.5" customHeight="1">
      <c r="A419" s="2677"/>
      <c r="B419" s="2677"/>
      <c r="C419" s="2677"/>
      <c r="D419" s="2677"/>
      <c r="E419" s="2677"/>
      <c r="F419" s="2677"/>
      <c r="G419" s="2677"/>
      <c r="H419" s="2677"/>
      <c r="I419" s="2677"/>
      <c r="J419" s="2677"/>
      <c r="K419" s="2677"/>
      <c r="L419" s="2677"/>
      <c r="M419" s="2677"/>
      <c r="N419" s="2588"/>
      <c r="O419" s="2677"/>
      <c r="P419" s="2740" t="s">
        <v>10233</v>
      </c>
      <c r="Q419" s="2767" t="s">
        <v>10300</v>
      </c>
      <c r="R419" s="2768" t="s">
        <v>4983</v>
      </c>
      <c r="S419" s="2768" t="s">
        <v>72</v>
      </c>
      <c r="T419" s="2768" t="s">
        <v>5940</v>
      </c>
      <c r="U419" s="2769" t="s">
        <v>10301</v>
      </c>
      <c r="V419" s="2769" t="s">
        <v>10302</v>
      </c>
      <c r="W419" s="2782"/>
      <c r="X419" s="2677"/>
      <c r="Y419" s="2677"/>
      <c r="Z419" s="2677"/>
      <c r="AA419" s="2677"/>
      <c r="AB419" s="2677"/>
      <c r="AC419" s="2677"/>
      <c r="AD419" s="2677"/>
      <c r="AE419" s="2677"/>
      <c r="AF419" s="2677"/>
      <c r="AG419" s="2677"/>
    </row>
    <row r="420" ht="13.5" customHeight="1">
      <c r="A420" s="2677"/>
      <c r="B420" s="2677"/>
      <c r="C420" s="2677"/>
      <c r="D420" s="2677"/>
      <c r="E420" s="2677"/>
      <c r="F420" s="2677"/>
      <c r="G420" s="2677"/>
      <c r="H420" s="2677"/>
      <c r="I420" s="2677"/>
      <c r="J420" s="2677"/>
      <c r="K420" s="2677"/>
      <c r="L420" s="2677"/>
      <c r="M420" s="2677"/>
      <c r="N420" s="2588"/>
      <c r="O420" s="2677"/>
      <c r="P420" s="2740" t="s">
        <v>6241</v>
      </c>
      <c r="Q420" s="2767" t="s">
        <v>8226</v>
      </c>
      <c r="R420" s="2768" t="s">
        <v>5461</v>
      </c>
      <c r="S420" s="2768" t="s">
        <v>5448</v>
      </c>
      <c r="T420" s="2768" t="s">
        <v>1907</v>
      </c>
      <c r="U420" s="2769" t="s">
        <v>10303</v>
      </c>
      <c r="V420" s="2769" t="s">
        <v>10304</v>
      </c>
      <c r="W420" s="2782"/>
      <c r="X420" s="2677"/>
      <c r="Y420" s="2677"/>
      <c r="Z420" s="2677"/>
      <c r="AA420" s="2677"/>
      <c r="AB420" s="2677"/>
      <c r="AC420" s="2677"/>
      <c r="AD420" s="2677"/>
      <c r="AE420" s="2677"/>
      <c r="AF420" s="2677"/>
      <c r="AG420" s="2677"/>
    </row>
    <row r="421" ht="13.5" customHeight="1">
      <c r="A421" s="2677"/>
      <c r="B421" s="2677"/>
      <c r="C421" s="2677"/>
      <c r="D421" s="2677"/>
      <c r="E421" s="2677"/>
      <c r="F421" s="2677"/>
      <c r="G421" s="2677"/>
      <c r="H421" s="2677"/>
      <c r="I421" s="2677"/>
      <c r="J421" s="2677"/>
      <c r="K421" s="2677"/>
      <c r="L421" s="2677"/>
      <c r="M421" s="2677"/>
      <c r="N421" s="2588"/>
      <c r="O421" s="2677"/>
      <c r="P421" s="2740" t="s">
        <v>8424</v>
      </c>
      <c r="Q421" s="2767" t="s">
        <v>10305</v>
      </c>
      <c r="R421" s="2768" t="s">
        <v>288</v>
      </c>
      <c r="S421" s="2768" t="s">
        <v>1153</v>
      </c>
      <c r="T421" s="2768" t="s">
        <v>370</v>
      </c>
      <c r="U421" s="2769" t="s">
        <v>10306</v>
      </c>
      <c r="V421" s="2769" t="s">
        <v>10307</v>
      </c>
      <c r="W421" s="2782"/>
      <c r="X421" s="2677"/>
      <c r="Y421" s="2677"/>
      <c r="Z421" s="2677"/>
      <c r="AA421" s="2677"/>
      <c r="AB421" s="2677"/>
      <c r="AC421" s="2677"/>
      <c r="AD421" s="2677"/>
      <c r="AE421" s="2677"/>
      <c r="AF421" s="2677"/>
      <c r="AG421" s="2677"/>
    </row>
    <row r="422" ht="13.5" customHeight="1">
      <c r="A422" s="2677"/>
      <c r="B422" s="2677"/>
      <c r="C422" s="2677"/>
      <c r="D422" s="2677"/>
      <c r="E422" s="2677"/>
      <c r="F422" s="2677"/>
      <c r="G422" s="2677"/>
      <c r="H422" s="2677"/>
      <c r="I422" s="2677"/>
      <c r="J422" s="2677"/>
      <c r="K422" s="2677"/>
      <c r="L422" s="2677"/>
      <c r="M422" s="2677"/>
      <c r="N422" s="2588"/>
      <c r="O422" s="2677"/>
      <c r="P422" s="2740" t="s">
        <v>7994</v>
      </c>
      <c r="Q422" s="2767" t="s">
        <v>10308</v>
      </c>
      <c r="R422" s="2768" t="s">
        <v>95</v>
      </c>
      <c r="S422" s="2768" t="s">
        <v>5310</v>
      </c>
      <c r="T422" s="2768" t="s">
        <v>5941</v>
      </c>
      <c r="U422" s="2769" t="s">
        <v>10309</v>
      </c>
      <c r="V422" s="2769" t="s">
        <v>10310</v>
      </c>
      <c r="W422" s="2782"/>
      <c r="X422" s="2677"/>
      <c r="Y422" s="2677"/>
      <c r="Z422" s="2677"/>
      <c r="AA422" s="2677"/>
      <c r="AB422" s="2677"/>
      <c r="AC422" s="2677"/>
      <c r="AD422" s="2677"/>
      <c r="AE422" s="2677"/>
      <c r="AF422" s="2677"/>
      <c r="AG422" s="2677"/>
    </row>
    <row r="423" ht="13.5" customHeight="1">
      <c r="A423" s="2677"/>
      <c r="B423" s="2677"/>
      <c r="C423" s="2677"/>
      <c r="D423" s="2677"/>
      <c r="E423" s="2677"/>
      <c r="F423" s="2677"/>
      <c r="G423" s="2677"/>
      <c r="H423" s="2677"/>
      <c r="I423" s="2677"/>
      <c r="J423" s="2677"/>
      <c r="K423" s="2677"/>
      <c r="L423" s="2677"/>
      <c r="M423" s="2677"/>
      <c r="N423" s="2588"/>
      <c r="O423" s="2677"/>
      <c r="P423" s="2740" t="s">
        <v>7994</v>
      </c>
      <c r="Q423" s="2767" t="s">
        <v>10311</v>
      </c>
      <c r="R423" s="2768" t="s">
        <v>4983</v>
      </c>
      <c r="S423" s="2768">
        <v>48.0</v>
      </c>
      <c r="T423" s="2768" t="s">
        <v>5939</v>
      </c>
      <c r="U423" s="2769" t="s">
        <v>10312</v>
      </c>
      <c r="V423" s="2769" t="s">
        <v>10313</v>
      </c>
      <c r="W423" s="2588"/>
      <c r="X423" s="2677"/>
      <c r="Y423" s="2677"/>
      <c r="Z423" s="2677"/>
      <c r="AA423" s="2677"/>
      <c r="AB423" s="2677"/>
      <c r="AC423" s="2677"/>
      <c r="AD423" s="2677"/>
      <c r="AE423" s="2677"/>
      <c r="AF423" s="2677"/>
      <c r="AG423" s="2677"/>
    </row>
    <row r="424" ht="13.5" customHeight="1">
      <c r="A424" s="2677"/>
      <c r="B424" s="2677"/>
      <c r="C424" s="2677"/>
      <c r="D424" s="2677"/>
      <c r="E424" s="2677"/>
      <c r="F424" s="2677"/>
      <c r="G424" s="2677"/>
      <c r="H424" s="2677"/>
      <c r="I424" s="2677"/>
      <c r="J424" s="2677"/>
      <c r="K424" s="2677"/>
      <c r="L424" s="2677"/>
      <c r="M424" s="2677"/>
      <c r="N424" s="2588"/>
      <c r="O424" s="2677"/>
      <c r="P424" s="2740" t="s">
        <v>9200</v>
      </c>
      <c r="Q424" s="2767" t="s">
        <v>8748</v>
      </c>
      <c r="R424" s="2768" t="s">
        <v>4983</v>
      </c>
      <c r="S424" s="2768" t="s">
        <v>1086</v>
      </c>
      <c r="T424" s="2768" t="s">
        <v>5939</v>
      </c>
      <c r="U424" s="2769" t="s">
        <v>10314</v>
      </c>
      <c r="V424" s="2769" t="s">
        <v>10315</v>
      </c>
      <c r="W424" s="2588"/>
      <c r="X424" s="2677"/>
      <c r="Y424" s="2677"/>
      <c r="Z424" s="2677"/>
      <c r="AA424" s="2677"/>
      <c r="AB424" s="2677"/>
      <c r="AC424" s="2677"/>
      <c r="AD424" s="2677"/>
      <c r="AE424" s="2677"/>
      <c r="AF424" s="2677"/>
      <c r="AG424" s="2677"/>
    </row>
    <row r="425" ht="13.5" customHeight="1">
      <c r="A425" s="2677"/>
      <c r="B425" s="2677"/>
      <c r="C425" s="2677"/>
      <c r="D425" s="2677"/>
      <c r="E425" s="2677"/>
      <c r="F425" s="2677"/>
      <c r="G425" s="2677"/>
      <c r="H425" s="2677"/>
      <c r="I425" s="2677"/>
      <c r="J425" s="2677"/>
      <c r="K425" s="2677"/>
      <c r="L425" s="2677"/>
      <c r="M425" s="2677"/>
      <c r="N425" s="2588"/>
      <c r="O425" s="2677"/>
      <c r="P425" s="2740" t="s">
        <v>4935</v>
      </c>
      <c r="Q425" s="2767" t="s">
        <v>8761</v>
      </c>
      <c r="R425" s="2768" t="s">
        <v>288</v>
      </c>
      <c r="S425" s="2768" t="s">
        <v>1111</v>
      </c>
      <c r="T425" s="2768" t="s">
        <v>2010</v>
      </c>
      <c r="U425" s="2769" t="s">
        <v>10316</v>
      </c>
      <c r="V425" s="2769" t="s">
        <v>10317</v>
      </c>
      <c r="W425" s="2588"/>
      <c r="X425" s="2677"/>
      <c r="Y425" s="2677"/>
      <c r="Z425" s="2677"/>
      <c r="AA425" s="2677"/>
      <c r="AB425" s="2677"/>
      <c r="AC425" s="2677"/>
      <c r="AD425" s="2677"/>
      <c r="AE425" s="2677"/>
      <c r="AF425" s="2677"/>
      <c r="AG425" s="2677"/>
    </row>
    <row r="426" ht="13.5" customHeight="1">
      <c r="A426" s="2677"/>
      <c r="B426" s="2677"/>
      <c r="C426" s="2677"/>
      <c r="D426" s="2677"/>
      <c r="E426" s="2677"/>
      <c r="F426" s="2677"/>
      <c r="G426" s="2677"/>
      <c r="H426" s="2677"/>
      <c r="I426" s="2677"/>
      <c r="J426" s="2677"/>
      <c r="K426" s="2677"/>
      <c r="L426" s="2677"/>
      <c r="M426" s="2677"/>
      <c r="N426" s="2588"/>
      <c r="O426" s="2677"/>
      <c r="P426" s="2740" t="s">
        <v>6241</v>
      </c>
      <c r="Q426" s="2767" t="s">
        <v>8889</v>
      </c>
      <c r="R426" s="2768" t="s">
        <v>5461</v>
      </c>
      <c r="S426" s="2768">
        <v>65.0</v>
      </c>
      <c r="T426" s="2768" t="s">
        <v>1907</v>
      </c>
      <c r="U426" s="2769" t="s">
        <v>10318</v>
      </c>
      <c r="V426" s="2769" t="s">
        <v>10319</v>
      </c>
      <c r="W426" s="2588"/>
      <c r="X426" s="2677"/>
      <c r="Y426" s="2677"/>
      <c r="Z426" s="2677"/>
      <c r="AA426" s="2677"/>
      <c r="AB426" s="2677"/>
      <c r="AC426" s="2677"/>
      <c r="AD426" s="2677"/>
      <c r="AE426" s="2677"/>
      <c r="AF426" s="2677"/>
      <c r="AG426" s="2677"/>
    </row>
    <row r="427" ht="13.5" customHeight="1">
      <c r="A427" s="2677"/>
      <c r="B427" s="2677"/>
      <c r="C427" s="2677"/>
      <c r="D427" s="2677"/>
      <c r="E427" s="2677"/>
      <c r="F427" s="2677"/>
      <c r="G427" s="2677"/>
      <c r="H427" s="2677"/>
      <c r="I427" s="2677"/>
      <c r="J427" s="2677"/>
      <c r="K427" s="2677"/>
      <c r="L427" s="2677"/>
      <c r="M427" s="2677"/>
      <c r="N427" s="2588"/>
      <c r="O427" s="2677"/>
      <c r="P427" s="2677"/>
      <c r="Q427" s="2767" t="s">
        <v>8925</v>
      </c>
      <c r="R427" s="2768" t="s">
        <v>95</v>
      </c>
      <c r="S427" s="2768">
        <v>75.0</v>
      </c>
      <c r="T427" s="2768" t="s">
        <v>5941</v>
      </c>
      <c r="U427" s="2769" t="s">
        <v>10320</v>
      </c>
      <c r="V427" s="2769" t="s">
        <v>10321</v>
      </c>
      <c r="W427" s="2588"/>
      <c r="X427" s="2677"/>
      <c r="Y427" s="2677"/>
      <c r="Z427" s="2677"/>
      <c r="AA427" s="2677"/>
      <c r="AB427" s="2677"/>
      <c r="AC427" s="2677"/>
      <c r="AD427" s="2677"/>
      <c r="AE427" s="2677"/>
      <c r="AF427" s="2677"/>
      <c r="AG427" s="2677"/>
    </row>
    <row r="428" ht="13.5" customHeight="1">
      <c r="A428" s="2677"/>
      <c r="B428" s="2677"/>
      <c r="C428" s="2677"/>
      <c r="D428" s="2677"/>
      <c r="E428" s="2677"/>
      <c r="F428" s="2677"/>
      <c r="G428" s="2677"/>
      <c r="H428" s="2677"/>
      <c r="I428" s="2677"/>
      <c r="J428" s="2677"/>
      <c r="K428" s="2677"/>
      <c r="L428" s="2677"/>
      <c r="M428" s="2677"/>
      <c r="N428" s="2588"/>
      <c r="O428" s="2677"/>
      <c r="P428" s="2677"/>
      <c r="Q428" s="2767" t="s">
        <v>8987</v>
      </c>
      <c r="R428" s="2768" t="s">
        <v>95</v>
      </c>
      <c r="S428" s="2768" t="s">
        <v>5900</v>
      </c>
      <c r="T428" s="2768" t="s">
        <v>5938</v>
      </c>
      <c r="U428" s="2769" t="s">
        <v>10322</v>
      </c>
      <c r="V428" s="2769" t="s">
        <v>10323</v>
      </c>
      <c r="W428" s="2588"/>
      <c r="X428" s="2677"/>
      <c r="Y428" s="2677"/>
      <c r="Z428" s="2677"/>
      <c r="AA428" s="2677"/>
      <c r="AB428" s="2677"/>
      <c r="AC428" s="2677"/>
      <c r="AD428" s="2677"/>
      <c r="AE428" s="2677"/>
      <c r="AF428" s="2677"/>
      <c r="AG428" s="2677"/>
    </row>
    <row r="429" ht="13.5" customHeight="1">
      <c r="A429" s="2677"/>
      <c r="B429" s="2677"/>
      <c r="C429" s="2677"/>
      <c r="D429" s="2677"/>
      <c r="E429" s="2677"/>
      <c r="F429" s="2677"/>
      <c r="G429" s="2677"/>
      <c r="H429" s="2677"/>
      <c r="I429" s="2677"/>
      <c r="J429" s="2677"/>
      <c r="K429" s="2677"/>
      <c r="L429" s="2677"/>
      <c r="M429" s="2677"/>
      <c r="N429" s="2588"/>
      <c r="O429" s="2677"/>
      <c r="P429" s="2740" t="s">
        <v>10233</v>
      </c>
      <c r="Q429" s="2767" t="s">
        <v>9015</v>
      </c>
      <c r="R429" s="2768" t="s">
        <v>288</v>
      </c>
      <c r="S429" s="2768" t="s">
        <v>5949</v>
      </c>
      <c r="T429" s="2768" t="s">
        <v>5947</v>
      </c>
      <c r="U429" s="2769" t="s">
        <v>10324</v>
      </c>
      <c r="V429" s="2769" t="s">
        <v>10325</v>
      </c>
      <c r="W429" s="2588"/>
      <c r="X429" s="2677"/>
      <c r="Y429" s="2677"/>
      <c r="Z429" s="2677"/>
      <c r="AA429" s="2677"/>
      <c r="AB429" s="2677"/>
      <c r="AC429" s="2677"/>
      <c r="AD429" s="2677"/>
      <c r="AE429" s="2677"/>
      <c r="AF429" s="2677"/>
      <c r="AG429" s="2677"/>
    </row>
    <row r="430" ht="13.5" customHeight="1">
      <c r="A430" s="2677"/>
      <c r="B430" s="2677"/>
      <c r="C430" s="2677"/>
      <c r="D430" s="2677"/>
      <c r="E430" s="2677"/>
      <c r="F430" s="2677"/>
      <c r="G430" s="2677"/>
      <c r="H430" s="2677"/>
      <c r="I430" s="2677"/>
      <c r="J430" s="2677"/>
      <c r="K430" s="2677"/>
      <c r="L430" s="2677"/>
      <c r="M430" s="2677"/>
      <c r="N430" s="2588"/>
      <c r="O430" s="2677"/>
      <c r="P430" s="2740" t="s">
        <v>10233</v>
      </c>
      <c r="Q430" s="2767" t="s">
        <v>9027</v>
      </c>
      <c r="R430" s="2768" t="s">
        <v>288</v>
      </c>
      <c r="S430" s="2768" t="s">
        <v>5950</v>
      </c>
      <c r="T430" s="2768" t="s">
        <v>2240</v>
      </c>
      <c r="U430" s="2769" t="s">
        <v>10326</v>
      </c>
      <c r="V430" s="2769" t="s">
        <v>10327</v>
      </c>
      <c r="W430" s="2588"/>
      <c r="X430" s="2677"/>
      <c r="Y430" s="2677"/>
      <c r="Z430" s="2677"/>
      <c r="AA430" s="2677"/>
      <c r="AB430" s="2677"/>
      <c r="AC430" s="2677"/>
      <c r="AD430" s="2677"/>
      <c r="AE430" s="2677"/>
      <c r="AF430" s="2677"/>
      <c r="AG430" s="2677"/>
    </row>
    <row r="431" ht="13.5" customHeight="1">
      <c r="A431" s="2677"/>
      <c r="B431" s="2677"/>
      <c r="C431" s="2677"/>
      <c r="D431" s="2677"/>
      <c r="E431" s="2677"/>
      <c r="F431" s="2677"/>
      <c r="G431" s="2677"/>
      <c r="H431" s="2677"/>
      <c r="I431" s="2677"/>
      <c r="J431" s="2677"/>
      <c r="K431" s="2677"/>
      <c r="L431" s="2677"/>
      <c r="M431" s="2677"/>
      <c r="N431" s="2588"/>
      <c r="O431" s="2677"/>
      <c r="P431" s="2740" t="s">
        <v>8456</v>
      </c>
      <c r="Q431" s="2767" t="s">
        <v>7691</v>
      </c>
      <c r="R431" s="2768" t="s">
        <v>5461</v>
      </c>
      <c r="S431" s="2768">
        <v>65.0</v>
      </c>
      <c r="T431" s="2768" t="s">
        <v>1907</v>
      </c>
      <c r="U431" s="2769" t="s">
        <v>10328</v>
      </c>
      <c r="V431" s="2769" t="s">
        <v>10329</v>
      </c>
      <c r="W431" s="2588"/>
      <c r="X431" s="2677"/>
      <c r="Y431" s="2677"/>
      <c r="Z431" s="2677"/>
      <c r="AA431" s="2677"/>
      <c r="AB431" s="2677"/>
      <c r="AC431" s="2677"/>
      <c r="AD431" s="2677"/>
      <c r="AE431" s="2677"/>
      <c r="AF431" s="2677"/>
      <c r="AG431" s="2677"/>
    </row>
    <row r="432" ht="13.5" customHeight="1">
      <c r="A432" s="2677"/>
      <c r="B432" s="2677"/>
      <c r="C432" s="2677"/>
      <c r="D432" s="2677"/>
      <c r="E432" s="2677"/>
      <c r="F432" s="2677"/>
      <c r="G432" s="2677"/>
      <c r="H432" s="2677"/>
      <c r="I432" s="2677"/>
      <c r="J432" s="2677"/>
      <c r="K432" s="2677"/>
      <c r="L432" s="2677"/>
      <c r="M432" s="2677"/>
      <c r="N432" s="2588"/>
      <c r="O432" s="2677"/>
      <c r="P432" s="2677"/>
      <c r="Q432" s="2767" t="s">
        <v>7735</v>
      </c>
      <c r="R432" s="2768" t="s">
        <v>5461</v>
      </c>
      <c r="S432" s="2768" t="s">
        <v>370</v>
      </c>
      <c r="T432" s="2768" t="s">
        <v>1907</v>
      </c>
      <c r="U432" s="2769" t="s">
        <v>10330</v>
      </c>
      <c r="V432" s="2769" t="s">
        <v>10331</v>
      </c>
      <c r="W432" s="2588"/>
      <c r="X432" s="2677"/>
      <c r="Y432" s="2677"/>
      <c r="Z432" s="2677"/>
      <c r="AA432" s="2677"/>
      <c r="AB432" s="2677"/>
      <c r="AC432" s="2677"/>
      <c r="AD432" s="2677"/>
      <c r="AE432" s="2677"/>
      <c r="AF432" s="2677"/>
      <c r="AG432" s="2677"/>
    </row>
    <row r="433" ht="13.5" customHeight="1">
      <c r="A433" s="2677"/>
      <c r="B433" s="2677"/>
      <c r="C433" s="2677"/>
      <c r="D433" s="2677"/>
      <c r="E433" s="2677"/>
      <c r="F433" s="2677"/>
      <c r="G433" s="2677"/>
      <c r="H433" s="2677"/>
      <c r="I433" s="2677"/>
      <c r="J433" s="2677"/>
      <c r="K433" s="2677"/>
      <c r="L433" s="2677"/>
      <c r="M433" s="2677"/>
      <c r="N433" s="2588"/>
      <c r="O433" s="2677"/>
      <c r="P433" s="2740" t="s">
        <v>8456</v>
      </c>
      <c r="Q433" s="2767" t="s">
        <v>9449</v>
      </c>
      <c r="R433" s="2768" t="s">
        <v>5461</v>
      </c>
      <c r="S433" s="2768">
        <v>65.0</v>
      </c>
      <c r="T433" s="2768" t="s">
        <v>1907</v>
      </c>
      <c r="U433" s="2769" t="s">
        <v>10332</v>
      </c>
      <c r="V433" s="2769" t="s">
        <v>10333</v>
      </c>
      <c r="W433" s="2588"/>
      <c r="X433" s="2677"/>
      <c r="Y433" s="2677"/>
      <c r="Z433" s="2677"/>
      <c r="AA433" s="2677"/>
      <c r="AB433" s="2677"/>
      <c r="AC433" s="2677"/>
      <c r="AD433" s="2677"/>
      <c r="AE433" s="2677"/>
      <c r="AF433" s="2677"/>
      <c r="AG433" s="2677"/>
    </row>
    <row r="434" ht="13.5" customHeight="1">
      <c r="A434" s="2677"/>
      <c r="B434" s="2677"/>
      <c r="C434" s="2677"/>
      <c r="D434" s="2677"/>
      <c r="E434" s="2677"/>
      <c r="F434" s="2677"/>
      <c r="G434" s="2677"/>
      <c r="H434" s="2677"/>
      <c r="I434" s="2677"/>
      <c r="J434" s="2677"/>
      <c r="K434" s="2677"/>
      <c r="L434" s="2677"/>
      <c r="M434" s="2677"/>
      <c r="N434" s="2588"/>
      <c r="O434" s="2677"/>
      <c r="P434" s="2740" t="s">
        <v>8456</v>
      </c>
      <c r="Q434" s="2767" t="s">
        <v>10334</v>
      </c>
      <c r="R434" s="2768" t="s">
        <v>4983</v>
      </c>
      <c r="S434" s="2768" t="s">
        <v>72</v>
      </c>
      <c r="T434" s="2768" t="s">
        <v>5940</v>
      </c>
      <c r="U434" s="2769" t="s">
        <v>10335</v>
      </c>
      <c r="V434" s="2769" t="s">
        <v>10336</v>
      </c>
      <c r="W434" s="2588"/>
      <c r="X434" s="2677"/>
      <c r="Y434" s="2677"/>
      <c r="Z434" s="2677"/>
      <c r="AA434" s="2677"/>
      <c r="AB434" s="2677"/>
      <c r="AC434" s="2677"/>
      <c r="AD434" s="2677"/>
      <c r="AE434" s="2677"/>
      <c r="AF434" s="2677"/>
      <c r="AG434" s="2677"/>
    </row>
    <row r="435" ht="13.5" customHeight="1">
      <c r="A435" s="2677"/>
      <c r="B435" s="2677"/>
      <c r="C435" s="2677"/>
      <c r="D435" s="2677"/>
      <c r="E435" s="2677"/>
      <c r="F435" s="2677"/>
      <c r="G435" s="2677"/>
      <c r="H435" s="2677"/>
      <c r="I435" s="2677"/>
      <c r="J435" s="2677"/>
      <c r="K435" s="2677"/>
      <c r="L435" s="2677"/>
      <c r="M435" s="2677"/>
      <c r="N435" s="2588"/>
      <c r="O435" s="2677"/>
      <c r="P435" s="2740" t="s">
        <v>10337</v>
      </c>
      <c r="Q435" s="2767" t="s">
        <v>6691</v>
      </c>
      <c r="R435" s="2768" t="s">
        <v>288</v>
      </c>
      <c r="S435" s="2768" t="s">
        <v>5949</v>
      </c>
      <c r="T435" s="2768" t="s">
        <v>5947</v>
      </c>
      <c r="U435" s="2769" t="s">
        <v>10338</v>
      </c>
      <c r="V435" s="2769" t="s">
        <v>10339</v>
      </c>
      <c r="W435" s="2588"/>
      <c r="X435" s="2677"/>
      <c r="Y435" s="2677"/>
      <c r="Z435" s="2677"/>
      <c r="AA435" s="2677"/>
      <c r="AB435" s="2677"/>
      <c r="AC435" s="2677"/>
      <c r="AD435" s="2677"/>
      <c r="AE435" s="2677"/>
      <c r="AF435" s="2677"/>
      <c r="AG435" s="2677"/>
    </row>
    <row r="436" ht="13.5" customHeight="1">
      <c r="A436" s="2677"/>
      <c r="B436" s="2677"/>
      <c r="C436" s="2677"/>
      <c r="D436" s="2677"/>
      <c r="E436" s="2677"/>
      <c r="F436" s="2677"/>
      <c r="G436" s="2677"/>
      <c r="H436" s="2677"/>
      <c r="I436" s="2677"/>
      <c r="J436" s="2677"/>
      <c r="K436" s="2677"/>
      <c r="L436" s="2677"/>
      <c r="M436" s="2677"/>
      <c r="N436" s="2588"/>
      <c r="O436" s="2677"/>
      <c r="P436" s="2740" t="s">
        <v>8456</v>
      </c>
      <c r="Q436" s="2767" t="s">
        <v>10340</v>
      </c>
      <c r="R436" s="2768" t="s">
        <v>288</v>
      </c>
      <c r="S436" s="2768" t="s">
        <v>1111</v>
      </c>
      <c r="T436" s="2768" t="s">
        <v>370</v>
      </c>
      <c r="U436" s="2769" t="s">
        <v>10341</v>
      </c>
      <c r="V436" s="2769" t="s">
        <v>10342</v>
      </c>
      <c r="W436" s="2588"/>
      <c r="X436" s="2677"/>
      <c r="Y436" s="2677"/>
      <c r="Z436" s="2677"/>
      <c r="AA436" s="2677"/>
      <c r="AB436" s="2677"/>
      <c r="AC436" s="2677"/>
      <c r="AD436" s="2677"/>
      <c r="AE436" s="2677"/>
      <c r="AF436" s="2677"/>
      <c r="AG436" s="2677"/>
    </row>
    <row r="437" ht="13.5" customHeight="1">
      <c r="A437" s="2677"/>
      <c r="B437" s="2677"/>
      <c r="C437" s="2677"/>
      <c r="D437" s="2677"/>
      <c r="E437" s="2677"/>
      <c r="F437" s="2677"/>
      <c r="G437" s="2677"/>
      <c r="H437" s="2677"/>
      <c r="I437" s="2677"/>
      <c r="J437" s="2677"/>
      <c r="K437" s="2677"/>
      <c r="L437" s="2677"/>
      <c r="M437" s="2677"/>
      <c r="N437" s="2588"/>
      <c r="O437" s="2677"/>
      <c r="P437" s="2740" t="s">
        <v>8456</v>
      </c>
      <c r="Q437" s="2767" t="s">
        <v>10343</v>
      </c>
      <c r="R437" s="2768" t="s">
        <v>4983</v>
      </c>
      <c r="S437" s="2768" t="s">
        <v>72</v>
      </c>
      <c r="T437" s="2768" t="s">
        <v>5940</v>
      </c>
      <c r="U437" s="2769" t="s">
        <v>10344</v>
      </c>
      <c r="V437" s="2769" t="s">
        <v>10345</v>
      </c>
      <c r="W437" s="2588"/>
      <c r="X437" s="2677"/>
      <c r="Y437" s="2677"/>
      <c r="Z437" s="2677"/>
      <c r="AA437" s="2677"/>
      <c r="AB437" s="2677"/>
      <c r="AC437" s="2677"/>
      <c r="AD437" s="2677"/>
      <c r="AE437" s="2677"/>
      <c r="AF437" s="2677"/>
      <c r="AG437" s="2677"/>
    </row>
    <row r="438" ht="13.5" customHeight="1">
      <c r="A438" s="2677"/>
      <c r="B438" s="2677"/>
      <c r="C438" s="2677"/>
      <c r="D438" s="2677"/>
      <c r="E438" s="2677"/>
      <c r="F438" s="2677"/>
      <c r="G438" s="2677"/>
      <c r="H438" s="2677"/>
      <c r="I438" s="2677"/>
      <c r="J438" s="2677"/>
      <c r="K438" s="2677"/>
      <c r="L438" s="2677"/>
      <c r="M438" s="2677"/>
      <c r="N438" s="2588"/>
      <c r="O438" s="2677"/>
      <c r="P438" s="2677"/>
      <c r="Q438" s="2767" t="s">
        <v>10346</v>
      </c>
      <c r="R438" s="2768" t="s">
        <v>288</v>
      </c>
      <c r="S438" s="2768" t="s">
        <v>5950</v>
      </c>
      <c r="T438" s="2768" t="s">
        <v>2240</v>
      </c>
      <c r="U438" s="2769" t="s">
        <v>10347</v>
      </c>
      <c r="V438" s="2769" t="s">
        <v>10348</v>
      </c>
      <c r="W438" s="2588"/>
      <c r="X438" s="2677"/>
      <c r="Y438" s="2677"/>
      <c r="Z438" s="2677"/>
      <c r="AA438" s="2677"/>
      <c r="AB438" s="2677"/>
      <c r="AC438" s="2677"/>
      <c r="AD438" s="2677"/>
      <c r="AE438" s="2677"/>
      <c r="AF438" s="2677"/>
      <c r="AG438" s="2677"/>
    </row>
    <row r="439" ht="13.5" customHeight="1">
      <c r="A439" s="2677"/>
      <c r="B439" s="2677"/>
      <c r="C439" s="2677"/>
      <c r="D439" s="2677"/>
      <c r="E439" s="2677"/>
      <c r="F439" s="2677"/>
      <c r="G439" s="2677"/>
      <c r="H439" s="2677"/>
      <c r="I439" s="2677"/>
      <c r="J439" s="2677"/>
      <c r="K439" s="2677"/>
      <c r="L439" s="2677"/>
      <c r="M439" s="2677"/>
      <c r="N439" s="2588"/>
      <c r="O439" s="2677"/>
      <c r="P439" s="2740" t="s">
        <v>4954</v>
      </c>
      <c r="Q439" s="2767" t="s">
        <v>9169</v>
      </c>
      <c r="R439" s="2768" t="s">
        <v>5461</v>
      </c>
      <c r="S439" s="2768">
        <v>65.0</v>
      </c>
      <c r="T439" s="2768" t="s">
        <v>1907</v>
      </c>
      <c r="U439" s="2769" t="s">
        <v>10349</v>
      </c>
      <c r="V439" s="2769" t="s">
        <v>10350</v>
      </c>
      <c r="W439" s="2588"/>
      <c r="X439" s="2677"/>
      <c r="Y439" s="2677"/>
      <c r="Z439" s="2677"/>
      <c r="AA439" s="2677"/>
      <c r="AB439" s="2677"/>
      <c r="AC439" s="2677"/>
      <c r="AD439" s="2677"/>
      <c r="AE439" s="2677"/>
      <c r="AF439" s="2677"/>
      <c r="AG439" s="2677"/>
    </row>
    <row r="440" ht="13.5" customHeight="1">
      <c r="A440" s="2677"/>
      <c r="B440" s="2677"/>
      <c r="C440" s="2677"/>
      <c r="D440" s="2677"/>
      <c r="E440" s="2677"/>
      <c r="F440" s="2677"/>
      <c r="G440" s="2677"/>
      <c r="H440" s="2677"/>
      <c r="I440" s="2677"/>
      <c r="J440" s="2677"/>
      <c r="K440" s="2677"/>
      <c r="L440" s="2677"/>
      <c r="M440" s="2677"/>
      <c r="N440" s="2588"/>
      <c r="O440" s="2677"/>
      <c r="P440" s="2677"/>
      <c r="Q440" s="2767" t="s">
        <v>10351</v>
      </c>
      <c r="R440" s="2768" t="s">
        <v>5461</v>
      </c>
      <c r="S440" s="2768" t="s">
        <v>370</v>
      </c>
      <c r="T440" s="2768" t="s">
        <v>1907</v>
      </c>
      <c r="U440" s="2769" t="s">
        <v>10352</v>
      </c>
      <c r="V440" s="2769" t="s">
        <v>10353</v>
      </c>
      <c r="W440" s="2588"/>
      <c r="X440" s="2677"/>
      <c r="Y440" s="2677"/>
      <c r="Z440" s="2677"/>
      <c r="AA440" s="2677"/>
      <c r="AB440" s="2677"/>
      <c r="AC440" s="2677"/>
      <c r="AD440" s="2677"/>
      <c r="AE440" s="2677"/>
      <c r="AF440" s="2677"/>
      <c r="AG440" s="2677"/>
    </row>
    <row r="441" ht="13.5" customHeight="1">
      <c r="A441" s="2677"/>
      <c r="B441" s="2677"/>
      <c r="C441" s="2677"/>
      <c r="D441" s="2677"/>
      <c r="E441" s="2677"/>
      <c r="F441" s="2677"/>
      <c r="G441" s="2677"/>
      <c r="H441" s="2677"/>
      <c r="I441" s="2677"/>
      <c r="J441" s="2677"/>
      <c r="K441" s="2677"/>
      <c r="L441" s="2677"/>
      <c r="M441" s="2677"/>
      <c r="N441" s="2588"/>
      <c r="O441" s="2677"/>
      <c r="P441" s="2740" t="s">
        <v>9200</v>
      </c>
      <c r="Q441" s="2767" t="s">
        <v>9516</v>
      </c>
      <c r="R441" s="2768" t="s">
        <v>288</v>
      </c>
      <c r="S441" s="2768" t="s">
        <v>5950</v>
      </c>
      <c r="T441" s="2768" t="s">
        <v>2240</v>
      </c>
      <c r="U441" s="2769" t="s">
        <v>10234</v>
      </c>
      <c r="V441" s="2769" t="s">
        <v>10235</v>
      </c>
      <c r="W441" s="2588"/>
      <c r="X441" s="2677"/>
      <c r="Y441" s="2677"/>
      <c r="Z441" s="2677"/>
      <c r="AA441" s="2677"/>
      <c r="AB441" s="2677"/>
      <c r="AC441" s="2677"/>
      <c r="AD441" s="2677"/>
      <c r="AE441" s="2677"/>
      <c r="AF441" s="2677"/>
      <c r="AG441" s="2677"/>
    </row>
    <row r="442" ht="13.5" customHeight="1">
      <c r="A442" s="2677"/>
      <c r="B442" s="2677"/>
      <c r="C442" s="2677"/>
      <c r="D442" s="2677"/>
      <c r="E442" s="2677"/>
      <c r="F442" s="2677"/>
      <c r="G442" s="2677"/>
      <c r="H442" s="2677"/>
      <c r="I442" s="2677"/>
      <c r="J442" s="2677"/>
      <c r="K442" s="2677"/>
      <c r="L442" s="2677"/>
      <c r="M442" s="2677"/>
      <c r="N442" s="2588"/>
      <c r="O442" s="2677"/>
      <c r="P442" s="2740" t="s">
        <v>4954</v>
      </c>
      <c r="Q442" s="2767" t="s">
        <v>10354</v>
      </c>
      <c r="R442" s="2768" t="s">
        <v>95</v>
      </c>
      <c r="S442" s="2768">
        <v>75.0</v>
      </c>
      <c r="T442" s="2768" t="s">
        <v>5941</v>
      </c>
      <c r="U442" s="2769" t="s">
        <v>10355</v>
      </c>
      <c r="V442" s="2769" t="s">
        <v>10356</v>
      </c>
      <c r="W442" s="2588"/>
      <c r="X442" s="2677"/>
      <c r="Y442" s="2677"/>
      <c r="Z442" s="2677"/>
      <c r="AA442" s="2677"/>
      <c r="AB442" s="2677"/>
      <c r="AC442" s="2677"/>
      <c r="AD442" s="2677"/>
      <c r="AE442" s="2677"/>
      <c r="AF442" s="2677"/>
      <c r="AG442" s="2677"/>
    </row>
    <row r="443" ht="13.5" customHeight="1">
      <c r="A443" s="2677"/>
      <c r="B443" s="2677"/>
      <c r="C443" s="2677"/>
      <c r="D443" s="2677"/>
      <c r="E443" s="2677"/>
      <c r="F443" s="2677"/>
      <c r="G443" s="2677"/>
      <c r="H443" s="2677"/>
      <c r="I443" s="2677"/>
      <c r="J443" s="2677"/>
      <c r="K443" s="2677"/>
      <c r="L443" s="2677"/>
      <c r="M443" s="2677"/>
      <c r="N443" s="2588"/>
      <c r="O443" s="2677"/>
      <c r="P443" s="2740" t="s">
        <v>4935</v>
      </c>
      <c r="Q443" s="2767" t="s">
        <v>10357</v>
      </c>
      <c r="R443" s="2768" t="s">
        <v>4983</v>
      </c>
      <c r="S443" s="2768" t="s">
        <v>1086</v>
      </c>
      <c r="T443" s="2768" t="s">
        <v>5939</v>
      </c>
      <c r="U443" s="2769" t="s">
        <v>10358</v>
      </c>
      <c r="V443" s="2769" t="s">
        <v>10359</v>
      </c>
      <c r="W443" s="2588"/>
      <c r="X443" s="2677"/>
      <c r="Y443" s="2677"/>
      <c r="Z443" s="2677"/>
      <c r="AA443" s="2677"/>
      <c r="AB443" s="2677"/>
      <c r="AC443" s="2677"/>
      <c r="AD443" s="2677"/>
      <c r="AE443" s="2677"/>
      <c r="AF443" s="2677"/>
      <c r="AG443" s="2677"/>
    </row>
    <row r="444" ht="13.5" customHeight="1">
      <c r="A444" s="2677"/>
      <c r="B444" s="2677"/>
      <c r="C444" s="2677"/>
      <c r="D444" s="2677"/>
      <c r="E444" s="2677"/>
      <c r="F444" s="2677"/>
      <c r="G444" s="2677"/>
      <c r="H444" s="2677"/>
      <c r="I444" s="2677"/>
      <c r="J444" s="2677"/>
      <c r="K444" s="2677"/>
      <c r="L444" s="2677"/>
      <c r="M444" s="2677"/>
      <c r="N444" s="2588"/>
      <c r="O444" s="2677"/>
      <c r="P444" s="2740" t="s">
        <v>6882</v>
      </c>
      <c r="Q444" s="2767" t="s">
        <v>10360</v>
      </c>
      <c r="R444" s="2768" t="s">
        <v>4983</v>
      </c>
      <c r="S444" s="2768" t="s">
        <v>1086</v>
      </c>
      <c r="T444" s="2768" t="s">
        <v>5939</v>
      </c>
      <c r="U444" s="2769" t="s">
        <v>10361</v>
      </c>
      <c r="V444" s="2769" t="s">
        <v>10362</v>
      </c>
      <c r="W444" s="2588"/>
      <c r="X444" s="2677"/>
      <c r="Y444" s="2677"/>
      <c r="Z444" s="2677"/>
      <c r="AA444" s="2677"/>
      <c r="AB444" s="2677"/>
      <c r="AC444" s="2677"/>
      <c r="AD444" s="2677"/>
      <c r="AE444" s="2677"/>
      <c r="AF444" s="2677"/>
      <c r="AG444" s="2677"/>
    </row>
    <row r="445" ht="13.5" customHeight="1">
      <c r="A445" s="2677"/>
      <c r="B445" s="2677"/>
      <c r="C445" s="2677"/>
      <c r="D445" s="2677"/>
      <c r="E445" s="2677"/>
      <c r="F445" s="2677"/>
      <c r="G445" s="2677"/>
      <c r="H445" s="2677"/>
      <c r="I445" s="2677"/>
      <c r="J445" s="2677"/>
      <c r="K445" s="2677"/>
      <c r="L445" s="2677"/>
      <c r="M445" s="2677"/>
      <c r="N445" s="2588"/>
      <c r="O445" s="2677"/>
      <c r="P445" s="2740" t="s">
        <v>6241</v>
      </c>
      <c r="Q445" s="2767" t="s">
        <v>8428</v>
      </c>
      <c r="R445" s="2768" t="s">
        <v>288</v>
      </c>
      <c r="S445" s="2768" t="s">
        <v>5949</v>
      </c>
      <c r="T445" s="2768" t="s">
        <v>5947</v>
      </c>
      <c r="U445" s="2769" t="s">
        <v>10363</v>
      </c>
      <c r="V445" s="2769" t="s">
        <v>10364</v>
      </c>
      <c r="W445" s="2588"/>
      <c r="X445" s="2677"/>
      <c r="Y445" s="2677"/>
      <c r="Z445" s="2677"/>
      <c r="AA445" s="2677"/>
      <c r="AB445" s="2677"/>
      <c r="AC445" s="2677"/>
      <c r="AD445" s="2677"/>
      <c r="AE445" s="2677"/>
      <c r="AF445" s="2677"/>
      <c r="AG445" s="2677"/>
    </row>
    <row r="446" ht="13.5" customHeight="1">
      <c r="A446" s="2677"/>
      <c r="B446" s="2677"/>
      <c r="C446" s="2677"/>
      <c r="D446" s="2677"/>
      <c r="E446" s="2677"/>
      <c r="F446" s="2677"/>
      <c r="G446" s="2677"/>
      <c r="H446" s="2677"/>
      <c r="I446" s="2677"/>
      <c r="J446" s="2677"/>
      <c r="K446" s="2677"/>
      <c r="L446" s="2677"/>
      <c r="M446" s="2677"/>
      <c r="N446" s="2588"/>
      <c r="O446" s="2677"/>
      <c r="P446" s="2677"/>
      <c r="Q446" s="2767" t="s">
        <v>6898</v>
      </c>
      <c r="R446" s="2768" t="s">
        <v>95</v>
      </c>
      <c r="S446" s="2768">
        <v>75.0</v>
      </c>
      <c r="T446" s="2768" t="s">
        <v>5941</v>
      </c>
      <c r="U446" s="2769" t="s">
        <v>10365</v>
      </c>
      <c r="V446" s="2769" t="s">
        <v>10366</v>
      </c>
      <c r="W446" s="2588"/>
      <c r="X446" s="2677"/>
      <c r="Y446" s="2677"/>
      <c r="Z446" s="2677"/>
      <c r="AA446" s="2677"/>
      <c r="AB446" s="2677"/>
      <c r="AC446" s="2677"/>
      <c r="AD446" s="2677"/>
      <c r="AE446" s="2677"/>
      <c r="AF446" s="2677"/>
      <c r="AG446" s="2677"/>
    </row>
    <row r="447" ht="13.5" customHeight="1">
      <c r="A447" s="2677"/>
      <c r="B447" s="2677"/>
      <c r="C447" s="2677"/>
      <c r="D447" s="2677"/>
      <c r="E447" s="2677"/>
      <c r="F447" s="2677"/>
      <c r="G447" s="2677"/>
      <c r="H447" s="2677"/>
      <c r="I447" s="2677"/>
      <c r="J447" s="2677"/>
      <c r="K447" s="2677"/>
      <c r="L447" s="2677"/>
      <c r="M447" s="2677"/>
      <c r="N447" s="2588"/>
      <c r="O447" s="2677"/>
      <c r="P447" s="2740" t="s">
        <v>8424</v>
      </c>
      <c r="Q447" s="2767" t="s">
        <v>8511</v>
      </c>
      <c r="R447" s="2768" t="s">
        <v>5461</v>
      </c>
      <c r="S447" s="2768" t="s">
        <v>2010</v>
      </c>
      <c r="T447" s="2768" t="s">
        <v>1907</v>
      </c>
      <c r="U447" s="2769" t="s">
        <v>10367</v>
      </c>
      <c r="V447" s="2769" t="s">
        <v>10368</v>
      </c>
      <c r="W447" s="2588"/>
      <c r="X447" s="2677"/>
      <c r="Y447" s="2677"/>
      <c r="Z447" s="2677"/>
      <c r="AA447" s="2677"/>
      <c r="AB447" s="2677"/>
      <c r="AC447" s="2677"/>
      <c r="AD447" s="2677"/>
      <c r="AE447" s="2677"/>
      <c r="AF447" s="2677"/>
      <c r="AG447" s="2677"/>
    </row>
    <row r="448" ht="13.5" customHeight="1">
      <c r="A448" s="2677"/>
      <c r="B448" s="2677"/>
      <c r="C448" s="2677"/>
      <c r="D448" s="2677"/>
      <c r="E448" s="2677"/>
      <c r="F448" s="2677"/>
      <c r="G448" s="2677"/>
      <c r="H448" s="2677"/>
      <c r="I448" s="2677"/>
      <c r="J448" s="2677"/>
      <c r="K448" s="2677"/>
      <c r="L448" s="2677"/>
      <c r="M448" s="2677"/>
      <c r="N448" s="2588"/>
      <c r="O448" s="2677"/>
      <c r="P448" s="2740" t="s">
        <v>6241</v>
      </c>
      <c r="Q448" s="2767" t="s">
        <v>10369</v>
      </c>
      <c r="R448" s="2768" t="s">
        <v>288</v>
      </c>
      <c r="S448" s="2768" t="s">
        <v>5949</v>
      </c>
      <c r="T448" s="2768" t="s">
        <v>5947</v>
      </c>
      <c r="U448" s="2769" t="s">
        <v>10370</v>
      </c>
      <c r="V448" s="2769" t="s">
        <v>10371</v>
      </c>
      <c r="W448" s="2588"/>
      <c r="X448" s="2677"/>
      <c r="Y448" s="2677"/>
      <c r="Z448" s="2677"/>
      <c r="AA448" s="2677"/>
      <c r="AB448" s="2677"/>
      <c r="AC448" s="2677"/>
      <c r="AD448" s="2677"/>
      <c r="AE448" s="2677"/>
      <c r="AF448" s="2677"/>
      <c r="AG448" s="2677"/>
    </row>
    <row r="449" ht="13.5" customHeight="1">
      <c r="A449" s="2677"/>
      <c r="B449" s="2677"/>
      <c r="C449" s="2677"/>
      <c r="D449" s="2677"/>
      <c r="E449" s="2677"/>
      <c r="F449" s="2677"/>
      <c r="G449" s="2677"/>
      <c r="H449" s="2677"/>
      <c r="I449" s="2677"/>
      <c r="J449" s="2677"/>
      <c r="K449" s="2677"/>
      <c r="L449" s="2677"/>
      <c r="M449" s="2677"/>
      <c r="N449" s="2588"/>
      <c r="O449" s="2677"/>
      <c r="P449" s="2740" t="s">
        <v>10233</v>
      </c>
      <c r="Q449" s="2767" t="s">
        <v>10372</v>
      </c>
      <c r="R449" s="2768" t="s">
        <v>288</v>
      </c>
      <c r="S449" s="2768" t="s">
        <v>5950</v>
      </c>
      <c r="T449" s="2768" t="s">
        <v>2240</v>
      </c>
      <c r="U449" s="2769" t="s">
        <v>10373</v>
      </c>
      <c r="V449" s="2769" t="s">
        <v>10374</v>
      </c>
      <c r="W449" s="2588"/>
      <c r="X449" s="2677"/>
      <c r="Y449" s="2677"/>
      <c r="Z449" s="2677"/>
      <c r="AA449" s="2677"/>
      <c r="AB449" s="2677"/>
      <c r="AC449" s="2677"/>
      <c r="AD449" s="2677"/>
      <c r="AE449" s="2677"/>
      <c r="AF449" s="2677"/>
      <c r="AG449" s="2677"/>
    </row>
    <row r="450" ht="13.5" customHeight="1">
      <c r="A450" s="2677"/>
      <c r="B450" s="2677"/>
      <c r="C450" s="2677"/>
      <c r="D450" s="2677"/>
      <c r="E450" s="2677"/>
      <c r="F450" s="2677"/>
      <c r="G450" s="2677"/>
      <c r="H450" s="2677"/>
      <c r="I450" s="2677"/>
      <c r="J450" s="2677"/>
      <c r="K450" s="2677"/>
      <c r="L450" s="2677"/>
      <c r="M450" s="2677"/>
      <c r="N450" s="2588"/>
      <c r="O450" s="2677"/>
      <c r="P450" s="2677"/>
      <c r="Q450" s="2677"/>
      <c r="R450" s="2677"/>
      <c r="S450" s="2677"/>
      <c r="T450" s="2677"/>
      <c r="U450" s="2677"/>
      <c r="V450" s="2677"/>
      <c r="W450" s="2588"/>
      <c r="X450" s="2677"/>
      <c r="Y450" s="2677"/>
      <c r="Z450" s="2677"/>
      <c r="AA450" s="2677"/>
      <c r="AB450" s="2677"/>
      <c r="AC450" s="2677"/>
      <c r="AD450" s="2677"/>
      <c r="AE450" s="2677"/>
      <c r="AF450" s="2677"/>
      <c r="AG450" s="2677"/>
    </row>
    <row r="451" ht="13.5" customHeight="1">
      <c r="A451" s="2677"/>
      <c r="B451" s="2677"/>
      <c r="C451" s="2677"/>
      <c r="D451" s="2677"/>
      <c r="E451" s="2677"/>
      <c r="F451" s="2677"/>
      <c r="G451" s="2677"/>
      <c r="H451" s="2677"/>
      <c r="I451" s="2677"/>
      <c r="J451" s="2677"/>
      <c r="K451" s="2677"/>
      <c r="L451" s="2677"/>
      <c r="M451" s="2677"/>
      <c r="N451" s="2588"/>
      <c r="O451" s="2677"/>
      <c r="P451" s="2677"/>
      <c r="Q451" s="2677"/>
      <c r="R451" s="2677"/>
      <c r="S451" s="2677"/>
      <c r="T451" s="2677"/>
      <c r="U451" s="2677"/>
      <c r="V451" s="2677"/>
      <c r="W451" s="2588"/>
      <c r="X451" s="2677"/>
      <c r="Y451" s="2677"/>
      <c r="Z451" s="2677"/>
      <c r="AA451" s="2677"/>
      <c r="AB451" s="2677"/>
      <c r="AC451" s="2677"/>
      <c r="AD451" s="2677"/>
      <c r="AE451" s="2677"/>
      <c r="AF451" s="2677"/>
      <c r="AG451" s="2677"/>
    </row>
    <row r="452" ht="13.5" customHeight="1">
      <c r="A452" s="2677"/>
      <c r="B452" s="2677"/>
      <c r="C452" s="2677"/>
      <c r="D452" s="2677"/>
      <c r="E452" s="2677"/>
      <c r="F452" s="2677"/>
      <c r="G452" s="2677"/>
      <c r="H452" s="2677"/>
      <c r="I452" s="2677"/>
      <c r="J452" s="2677"/>
      <c r="K452" s="2677"/>
      <c r="L452" s="2677"/>
      <c r="M452" s="2677"/>
      <c r="N452" s="2588"/>
      <c r="O452" s="2677"/>
      <c r="P452" s="2677"/>
      <c r="Q452" s="2677"/>
      <c r="R452" s="2677"/>
      <c r="S452" s="2677"/>
      <c r="T452" s="2677"/>
      <c r="U452" s="2677"/>
      <c r="V452" s="2677"/>
      <c r="W452" s="2588"/>
      <c r="X452" s="2677"/>
      <c r="Y452" s="2677"/>
      <c r="Z452" s="2677"/>
      <c r="AA452" s="2677"/>
      <c r="AB452" s="2677"/>
      <c r="AC452" s="2677"/>
      <c r="AD452" s="2677"/>
      <c r="AE452" s="2677"/>
      <c r="AF452" s="2677"/>
      <c r="AG452" s="2677"/>
    </row>
    <row r="453" ht="13.5" customHeight="1">
      <c r="A453" s="2677"/>
      <c r="B453" s="2677"/>
      <c r="C453" s="2677"/>
      <c r="D453" s="2677"/>
      <c r="E453" s="2677"/>
      <c r="F453" s="2677"/>
      <c r="G453" s="2677"/>
      <c r="H453" s="2677"/>
      <c r="I453" s="2677"/>
      <c r="J453" s="2677"/>
      <c r="K453" s="2677"/>
      <c r="L453" s="2677"/>
      <c r="M453" s="2677"/>
      <c r="N453" s="2588"/>
      <c r="O453" s="2677"/>
      <c r="P453" s="2677"/>
      <c r="Q453" s="2677"/>
      <c r="R453" s="2677"/>
      <c r="S453" s="2677"/>
      <c r="T453" s="2677"/>
      <c r="U453" s="2677"/>
      <c r="V453" s="2677"/>
      <c r="W453" s="2588"/>
      <c r="X453" s="2677"/>
      <c r="Y453" s="2677"/>
      <c r="Z453" s="2677"/>
      <c r="AA453" s="2677"/>
      <c r="AB453" s="2677"/>
      <c r="AC453" s="2677"/>
      <c r="AD453" s="2677"/>
      <c r="AE453" s="2677"/>
      <c r="AF453" s="2677"/>
      <c r="AG453" s="2677"/>
    </row>
    <row r="454" ht="13.5" customHeight="1">
      <c r="A454" s="2677"/>
      <c r="B454" s="2677"/>
      <c r="C454" s="2677"/>
      <c r="D454" s="2677"/>
      <c r="E454" s="2677"/>
      <c r="F454" s="2677"/>
      <c r="G454" s="2677"/>
      <c r="H454" s="2677"/>
      <c r="I454" s="2677"/>
      <c r="J454" s="2677"/>
      <c r="K454" s="2677"/>
      <c r="L454" s="2677"/>
      <c r="M454" s="2677"/>
      <c r="N454" s="2588"/>
      <c r="O454" s="2677"/>
      <c r="P454" s="2677"/>
      <c r="Q454" s="2677"/>
      <c r="R454" s="2677"/>
      <c r="S454" s="2677"/>
      <c r="T454" s="2677"/>
      <c r="U454" s="2677"/>
      <c r="V454" s="2677"/>
      <c r="W454" s="2588"/>
      <c r="X454" s="2677"/>
      <c r="Y454" s="2677"/>
      <c r="Z454" s="2677"/>
      <c r="AA454" s="2677"/>
      <c r="AB454" s="2677"/>
      <c r="AC454" s="2677"/>
      <c r="AD454" s="2677"/>
      <c r="AE454" s="2677"/>
      <c r="AF454" s="2677"/>
      <c r="AG454" s="2677"/>
    </row>
    <row r="455" ht="13.5" customHeight="1">
      <c r="A455" s="2677"/>
      <c r="B455" s="2677"/>
      <c r="C455" s="2677"/>
      <c r="D455" s="2677"/>
      <c r="E455" s="2677"/>
      <c r="F455" s="2677"/>
      <c r="G455" s="2677"/>
      <c r="H455" s="2677"/>
      <c r="I455" s="2677"/>
      <c r="J455" s="2677"/>
      <c r="K455" s="2677"/>
      <c r="L455" s="2677"/>
      <c r="M455" s="2677"/>
      <c r="N455" s="2588"/>
      <c r="O455" s="2677"/>
      <c r="P455" s="2677"/>
      <c r="Q455" s="2677"/>
      <c r="R455" s="2677"/>
      <c r="S455" s="2677"/>
      <c r="T455" s="2677"/>
      <c r="U455" s="2677"/>
      <c r="V455" s="2677"/>
      <c r="W455" s="2588"/>
      <c r="X455" s="2677"/>
      <c r="Y455" s="2677"/>
      <c r="Z455" s="2677"/>
      <c r="AA455" s="2677"/>
      <c r="AB455" s="2677"/>
      <c r="AC455" s="2677"/>
      <c r="AD455" s="2677"/>
      <c r="AE455" s="2677"/>
      <c r="AF455" s="2677"/>
      <c r="AG455" s="2677"/>
    </row>
    <row r="456" ht="13.5" customHeight="1">
      <c r="A456" s="2677"/>
      <c r="B456" s="2677"/>
      <c r="C456" s="2677"/>
      <c r="D456" s="2677"/>
      <c r="E456" s="2677"/>
      <c r="F456" s="2677"/>
      <c r="G456" s="2677"/>
      <c r="H456" s="2677"/>
      <c r="I456" s="2677"/>
      <c r="J456" s="2677"/>
      <c r="K456" s="2677"/>
      <c r="L456" s="2677"/>
      <c r="M456" s="2677"/>
      <c r="N456" s="2588"/>
      <c r="O456" s="2677"/>
      <c r="P456" s="2677"/>
      <c r="Q456" s="2677"/>
      <c r="R456" s="2677"/>
      <c r="S456" s="2677"/>
      <c r="T456" s="2677"/>
      <c r="U456" s="2677"/>
      <c r="V456" s="2677"/>
      <c r="W456" s="2588"/>
      <c r="X456" s="2677"/>
      <c r="Y456" s="2677"/>
      <c r="Z456" s="2677"/>
      <c r="AA456" s="2677"/>
      <c r="AB456" s="2677"/>
      <c r="AC456" s="2677"/>
      <c r="AD456" s="2677"/>
      <c r="AE456" s="2677"/>
      <c r="AF456" s="2677"/>
      <c r="AG456" s="2677"/>
    </row>
    <row r="457" ht="13.5" customHeight="1">
      <c r="A457" s="2677"/>
      <c r="B457" s="2677"/>
      <c r="C457" s="2677"/>
      <c r="D457" s="2677"/>
      <c r="E457" s="2677"/>
      <c r="F457" s="2677"/>
      <c r="G457" s="2677"/>
      <c r="H457" s="2677"/>
      <c r="I457" s="2677"/>
      <c r="J457" s="2677"/>
      <c r="K457" s="2677"/>
      <c r="L457" s="2677"/>
      <c r="M457" s="2677"/>
      <c r="N457" s="2588"/>
      <c r="O457" s="2677"/>
      <c r="P457" s="2677"/>
      <c r="Q457" s="2677"/>
      <c r="R457" s="2677"/>
      <c r="S457" s="2677"/>
      <c r="T457" s="2677"/>
      <c r="U457" s="2677"/>
      <c r="V457" s="2677"/>
      <c r="W457" s="2588"/>
      <c r="X457" s="2677"/>
      <c r="Y457" s="2677"/>
      <c r="Z457" s="2677"/>
      <c r="AA457" s="2677"/>
      <c r="AB457" s="2677"/>
      <c r="AC457" s="2677"/>
      <c r="AD457" s="2677"/>
      <c r="AE457" s="2677"/>
      <c r="AF457" s="2677"/>
      <c r="AG457" s="2677"/>
    </row>
    <row r="458" ht="13.5" customHeight="1">
      <c r="A458" s="2677"/>
      <c r="B458" s="2677"/>
      <c r="C458" s="2677"/>
      <c r="D458" s="2677"/>
      <c r="E458" s="2677"/>
      <c r="F458" s="2677"/>
      <c r="G458" s="2677"/>
      <c r="H458" s="2677"/>
      <c r="I458" s="2677"/>
      <c r="J458" s="2677"/>
      <c r="K458" s="2677"/>
      <c r="L458" s="2677"/>
      <c r="M458" s="2677"/>
      <c r="N458" s="2588"/>
      <c r="O458" s="2677"/>
      <c r="P458" s="2677"/>
      <c r="Q458" s="2677"/>
      <c r="R458" s="2677"/>
      <c r="S458" s="2677"/>
      <c r="T458" s="2677"/>
      <c r="U458" s="2677"/>
      <c r="V458" s="2677"/>
      <c r="W458" s="2588"/>
      <c r="X458" s="2677"/>
      <c r="Y458" s="2677"/>
      <c r="Z458" s="2677"/>
      <c r="AA458" s="2677"/>
      <c r="AB458" s="2677"/>
      <c r="AC458" s="2677"/>
      <c r="AD458" s="2677"/>
      <c r="AE458" s="2677"/>
      <c r="AF458" s="2677"/>
      <c r="AG458" s="2677"/>
    </row>
    <row r="459" ht="13.5" customHeight="1">
      <c r="A459" s="2677"/>
      <c r="B459" s="2677"/>
      <c r="C459" s="2677"/>
      <c r="D459" s="2677"/>
      <c r="E459" s="2677"/>
      <c r="F459" s="2677"/>
      <c r="G459" s="2677"/>
      <c r="H459" s="2677"/>
      <c r="I459" s="2677"/>
      <c r="J459" s="2677"/>
      <c r="K459" s="2677"/>
      <c r="L459" s="2677"/>
      <c r="M459" s="2677"/>
      <c r="N459" s="2588"/>
      <c r="O459" s="2677"/>
      <c r="P459" s="2677"/>
      <c r="Q459" s="2677"/>
      <c r="R459" s="2677"/>
      <c r="S459" s="2677"/>
      <c r="T459" s="2677"/>
      <c r="U459" s="2677"/>
      <c r="V459" s="2677"/>
      <c r="W459" s="2588"/>
      <c r="X459" s="2677"/>
      <c r="Y459" s="2677"/>
      <c r="Z459" s="2677"/>
      <c r="AA459" s="2677"/>
      <c r="AB459" s="2677"/>
      <c r="AC459" s="2677"/>
      <c r="AD459" s="2677"/>
      <c r="AE459" s="2677"/>
      <c r="AF459" s="2677"/>
      <c r="AG459" s="2677"/>
    </row>
    <row r="460" ht="13.5" customHeight="1">
      <c r="A460" s="2677"/>
      <c r="B460" s="2677"/>
      <c r="C460" s="2677"/>
      <c r="D460" s="2677"/>
      <c r="E460" s="2677"/>
      <c r="F460" s="2677"/>
      <c r="G460" s="2677"/>
      <c r="H460" s="2677"/>
      <c r="I460" s="2677"/>
      <c r="J460" s="2677"/>
      <c r="K460" s="2677"/>
      <c r="L460" s="2677"/>
      <c r="M460" s="2677"/>
      <c r="N460" s="2588"/>
      <c r="O460" s="2677"/>
      <c r="P460" s="2677"/>
      <c r="Q460" s="2677"/>
      <c r="R460" s="2677"/>
      <c r="S460" s="2677"/>
      <c r="T460" s="2677"/>
      <c r="U460" s="2677"/>
      <c r="V460" s="2677"/>
      <c r="W460" s="2588"/>
      <c r="X460" s="2677"/>
      <c r="Y460" s="2677"/>
      <c r="Z460" s="2677"/>
      <c r="AA460" s="2677"/>
      <c r="AB460" s="2677"/>
      <c r="AC460" s="2677"/>
      <c r="AD460" s="2677"/>
      <c r="AE460" s="2677"/>
      <c r="AF460" s="2677"/>
      <c r="AG460" s="2677"/>
    </row>
    <row r="461" ht="13.5" customHeight="1">
      <c r="A461" s="2677"/>
      <c r="B461" s="2677"/>
      <c r="C461" s="2677"/>
      <c r="D461" s="2677"/>
      <c r="E461" s="2677"/>
      <c r="F461" s="2677"/>
      <c r="G461" s="2677"/>
      <c r="H461" s="2677"/>
      <c r="I461" s="2677"/>
      <c r="J461" s="2677"/>
      <c r="K461" s="2677"/>
      <c r="L461" s="2677"/>
      <c r="M461" s="2677"/>
      <c r="N461" s="2588"/>
      <c r="O461" s="2677"/>
      <c r="P461" s="2677"/>
      <c r="Q461" s="2677"/>
      <c r="R461" s="2677"/>
      <c r="S461" s="2677"/>
      <c r="T461" s="2677"/>
      <c r="U461" s="2677"/>
      <c r="V461" s="2677"/>
      <c r="W461" s="2588"/>
      <c r="X461" s="2677"/>
      <c r="Y461" s="2677"/>
      <c r="Z461" s="2677"/>
      <c r="AA461" s="2677"/>
      <c r="AB461" s="2677"/>
      <c r="AC461" s="2677"/>
      <c r="AD461" s="2677"/>
      <c r="AE461" s="2677"/>
      <c r="AF461" s="2677"/>
      <c r="AG461" s="2677"/>
    </row>
    <row r="462" ht="13.5" customHeight="1">
      <c r="A462" s="2677"/>
      <c r="B462" s="2677"/>
      <c r="C462" s="2677"/>
      <c r="D462" s="2677"/>
      <c r="E462" s="2677"/>
      <c r="F462" s="2677"/>
      <c r="G462" s="2677"/>
      <c r="H462" s="2677"/>
      <c r="I462" s="2677"/>
      <c r="J462" s="2677"/>
      <c r="K462" s="2677"/>
      <c r="L462" s="2677"/>
      <c r="M462" s="2677"/>
      <c r="N462" s="2588"/>
      <c r="O462" s="2677"/>
      <c r="P462" s="2677"/>
      <c r="Q462" s="2677"/>
      <c r="R462" s="2677"/>
      <c r="S462" s="2677"/>
      <c r="T462" s="2677"/>
      <c r="U462" s="2677"/>
      <c r="V462" s="2677"/>
      <c r="W462" s="2588"/>
      <c r="X462" s="2677"/>
      <c r="Y462" s="2677"/>
      <c r="Z462" s="2677"/>
      <c r="AA462" s="2677"/>
      <c r="AB462" s="2677"/>
      <c r="AC462" s="2677"/>
      <c r="AD462" s="2677"/>
      <c r="AE462" s="2677"/>
      <c r="AF462" s="2677"/>
      <c r="AG462" s="2677"/>
    </row>
    <row r="463" ht="13.5" customHeight="1">
      <c r="A463" s="2677"/>
      <c r="B463" s="2677"/>
      <c r="C463" s="2677"/>
      <c r="D463" s="2677"/>
      <c r="E463" s="2677"/>
      <c r="F463" s="2677"/>
      <c r="G463" s="2677"/>
      <c r="H463" s="2677"/>
      <c r="I463" s="2677"/>
      <c r="J463" s="2677"/>
      <c r="K463" s="2677"/>
      <c r="L463" s="2677"/>
      <c r="M463" s="2677"/>
      <c r="N463" s="2588"/>
      <c r="O463" s="2677"/>
      <c r="P463" s="2677"/>
      <c r="Q463" s="2677"/>
      <c r="R463" s="2677"/>
      <c r="S463" s="2677"/>
      <c r="T463" s="2677"/>
      <c r="U463" s="2677"/>
      <c r="V463" s="2677"/>
      <c r="W463" s="2588"/>
      <c r="X463" s="2677"/>
      <c r="Y463" s="2677"/>
      <c r="Z463" s="2677"/>
      <c r="AA463" s="2677"/>
      <c r="AB463" s="2677"/>
      <c r="AC463" s="2677"/>
      <c r="AD463" s="2677"/>
      <c r="AE463" s="2677"/>
      <c r="AF463" s="2677"/>
      <c r="AG463" s="2677"/>
    </row>
    <row r="464" ht="13.5" customHeight="1">
      <c r="A464" s="2677"/>
      <c r="B464" s="2677"/>
      <c r="C464" s="2677"/>
      <c r="D464" s="2677"/>
      <c r="E464" s="2677"/>
      <c r="F464" s="2677"/>
      <c r="G464" s="2677"/>
      <c r="H464" s="2677"/>
      <c r="I464" s="2677"/>
      <c r="J464" s="2677"/>
      <c r="K464" s="2677"/>
      <c r="L464" s="2677"/>
      <c r="M464" s="2677"/>
      <c r="N464" s="2588"/>
      <c r="O464" s="2677"/>
      <c r="P464" s="2677"/>
      <c r="Q464" s="2677"/>
      <c r="R464" s="2677"/>
      <c r="S464" s="2677"/>
      <c r="T464" s="2677"/>
      <c r="U464" s="2677"/>
      <c r="V464" s="2677"/>
      <c r="W464" s="2588"/>
      <c r="X464" s="2677"/>
      <c r="Y464" s="2677"/>
      <c r="Z464" s="2677"/>
      <c r="AA464" s="2677"/>
      <c r="AB464" s="2677"/>
      <c r="AC464" s="2677"/>
      <c r="AD464" s="2677"/>
      <c r="AE464" s="2677"/>
      <c r="AF464" s="2677"/>
      <c r="AG464" s="2677"/>
    </row>
    <row r="465" ht="13.5" customHeight="1">
      <c r="A465" s="2677"/>
      <c r="B465" s="2677"/>
      <c r="C465" s="2677"/>
      <c r="D465" s="2677"/>
      <c r="E465" s="2677"/>
      <c r="F465" s="2677"/>
      <c r="G465" s="2677"/>
      <c r="H465" s="2677"/>
      <c r="I465" s="2677"/>
      <c r="J465" s="2677"/>
      <c r="K465" s="2677"/>
      <c r="L465" s="2677"/>
      <c r="M465" s="2677"/>
      <c r="N465" s="2588"/>
      <c r="O465" s="2677"/>
      <c r="P465" s="2677"/>
      <c r="Q465" s="2677"/>
      <c r="R465" s="2677"/>
      <c r="S465" s="2677"/>
      <c r="T465" s="2677"/>
      <c r="U465" s="2677"/>
      <c r="V465" s="2677"/>
      <c r="W465" s="2588"/>
      <c r="X465" s="2677"/>
      <c r="Y465" s="2677"/>
      <c r="Z465" s="2677"/>
      <c r="AA465" s="2677"/>
      <c r="AB465" s="2677"/>
      <c r="AC465" s="2677"/>
      <c r="AD465" s="2677"/>
      <c r="AE465" s="2677"/>
      <c r="AF465" s="2677"/>
      <c r="AG465" s="2677"/>
    </row>
    <row r="466" ht="13.5" customHeight="1">
      <c r="A466" s="2677"/>
      <c r="B466" s="2677"/>
      <c r="C466" s="2677"/>
      <c r="D466" s="2677"/>
      <c r="E466" s="2677"/>
      <c r="F466" s="2677"/>
      <c r="G466" s="2677"/>
      <c r="H466" s="2677"/>
      <c r="I466" s="2677"/>
      <c r="J466" s="2677"/>
      <c r="K466" s="2677"/>
      <c r="L466" s="2677"/>
      <c r="M466" s="2677"/>
      <c r="N466" s="2588"/>
      <c r="O466" s="2677"/>
      <c r="P466" s="2677"/>
      <c r="Q466" s="2677"/>
      <c r="R466" s="2677"/>
      <c r="S466" s="2677"/>
      <c r="T466" s="2677"/>
      <c r="U466" s="2677"/>
      <c r="V466" s="2677"/>
      <c r="W466" s="2588"/>
      <c r="X466" s="2677"/>
      <c r="Y466" s="2677"/>
      <c r="Z466" s="2677"/>
      <c r="AA466" s="2677"/>
      <c r="AB466" s="2677"/>
      <c r="AC466" s="2677"/>
      <c r="AD466" s="2677"/>
      <c r="AE466" s="2677"/>
      <c r="AF466" s="2677"/>
      <c r="AG466" s="2677"/>
    </row>
    <row r="467" ht="13.5" customHeight="1">
      <c r="A467" s="2677"/>
      <c r="B467" s="2677"/>
      <c r="C467" s="2677"/>
      <c r="D467" s="2677"/>
      <c r="E467" s="2677"/>
      <c r="F467" s="2677"/>
      <c r="G467" s="2677"/>
      <c r="H467" s="2677"/>
      <c r="I467" s="2677"/>
      <c r="J467" s="2677"/>
      <c r="K467" s="2677"/>
      <c r="L467" s="2677"/>
      <c r="M467" s="2677"/>
      <c r="N467" s="2588"/>
      <c r="O467" s="2677"/>
      <c r="P467" s="2677"/>
      <c r="Q467" s="2677"/>
      <c r="R467" s="2677"/>
      <c r="S467" s="2677"/>
      <c r="T467" s="2677"/>
      <c r="U467" s="2677"/>
      <c r="V467" s="2677"/>
      <c r="W467" s="2588"/>
      <c r="X467" s="2677"/>
      <c r="Y467" s="2677"/>
      <c r="Z467" s="2677"/>
      <c r="AA467" s="2677"/>
      <c r="AB467" s="2677"/>
      <c r="AC467" s="2677"/>
      <c r="AD467" s="2677"/>
      <c r="AE467" s="2677"/>
      <c r="AF467" s="2677"/>
      <c r="AG467" s="2677"/>
    </row>
    <row r="468" ht="13.5" customHeight="1">
      <c r="A468" s="2677"/>
      <c r="B468" s="2677"/>
      <c r="C468" s="2677"/>
      <c r="D468" s="2677"/>
      <c r="E468" s="2677"/>
      <c r="F468" s="2677"/>
      <c r="G468" s="2677"/>
      <c r="H468" s="2677"/>
      <c r="I468" s="2677"/>
      <c r="J468" s="2677"/>
      <c r="K468" s="2677"/>
      <c r="L468" s="2677"/>
      <c r="M468" s="2677"/>
      <c r="N468" s="2588"/>
      <c r="O468" s="2677"/>
      <c r="P468" s="2677"/>
      <c r="Q468" s="2677"/>
      <c r="R468" s="2677"/>
      <c r="S468" s="2677"/>
      <c r="T468" s="2677"/>
      <c r="U468" s="2677"/>
      <c r="V468" s="2677"/>
      <c r="W468" s="2588"/>
      <c r="X468" s="2677"/>
      <c r="Y468" s="2677"/>
      <c r="Z468" s="2677"/>
      <c r="AA468" s="2677"/>
      <c r="AB468" s="2677"/>
      <c r="AC468" s="2677"/>
      <c r="AD468" s="2677"/>
      <c r="AE468" s="2677"/>
      <c r="AF468" s="2677"/>
      <c r="AG468" s="2677"/>
    </row>
    <row r="469" ht="13.5" customHeight="1">
      <c r="A469" s="2677"/>
      <c r="B469" s="2677"/>
      <c r="C469" s="2677"/>
      <c r="D469" s="2677"/>
      <c r="E469" s="2677"/>
      <c r="F469" s="2677"/>
      <c r="G469" s="2677"/>
      <c r="H469" s="2677"/>
      <c r="I469" s="2677"/>
      <c r="J469" s="2677"/>
      <c r="K469" s="2677"/>
      <c r="L469" s="2677"/>
      <c r="M469" s="2677"/>
      <c r="N469" s="2588"/>
      <c r="O469" s="2677"/>
      <c r="P469" s="2677"/>
      <c r="Q469" s="2677"/>
      <c r="R469" s="2677"/>
      <c r="S469" s="2677"/>
      <c r="T469" s="2677"/>
      <c r="U469" s="2677"/>
      <c r="V469" s="2677"/>
      <c r="W469" s="2588"/>
      <c r="X469" s="2677"/>
      <c r="Y469" s="2677"/>
      <c r="Z469" s="2677"/>
      <c r="AA469" s="2677"/>
      <c r="AB469" s="2677"/>
      <c r="AC469" s="2677"/>
      <c r="AD469" s="2677"/>
      <c r="AE469" s="2677"/>
      <c r="AF469" s="2677"/>
      <c r="AG469" s="2677"/>
    </row>
    <row r="470" ht="13.5" customHeight="1">
      <c r="A470" s="2677"/>
      <c r="B470" s="2677"/>
      <c r="C470" s="2677"/>
      <c r="D470" s="2677"/>
      <c r="E470" s="2677"/>
      <c r="F470" s="2677"/>
      <c r="G470" s="2677"/>
      <c r="H470" s="2677"/>
      <c r="I470" s="2677"/>
      <c r="J470" s="2677"/>
      <c r="K470" s="2677"/>
      <c r="L470" s="2677"/>
      <c r="M470" s="2677"/>
      <c r="N470" s="2588"/>
      <c r="O470" s="2677"/>
      <c r="P470" s="2677"/>
      <c r="Q470" s="2677"/>
      <c r="R470" s="2677"/>
      <c r="S470" s="2677"/>
      <c r="T470" s="2677"/>
      <c r="U470" s="2677"/>
      <c r="V470" s="2677"/>
      <c r="W470" s="2588"/>
      <c r="X470" s="2677"/>
      <c r="Y470" s="2677"/>
      <c r="Z470" s="2677"/>
      <c r="AA470" s="2677"/>
      <c r="AB470" s="2677"/>
      <c r="AC470" s="2677"/>
      <c r="AD470" s="2677"/>
      <c r="AE470" s="2677"/>
      <c r="AF470" s="2677"/>
      <c r="AG470" s="2677"/>
    </row>
    <row r="471" ht="13.5" customHeight="1">
      <c r="A471" s="2677"/>
      <c r="B471" s="2677"/>
      <c r="C471" s="2677"/>
      <c r="D471" s="2677"/>
      <c r="E471" s="2677"/>
      <c r="F471" s="2677"/>
      <c r="G471" s="2677"/>
      <c r="H471" s="2677"/>
      <c r="I471" s="2677"/>
      <c r="J471" s="2677"/>
      <c r="K471" s="2677"/>
      <c r="L471" s="2677"/>
      <c r="M471" s="2677"/>
      <c r="N471" s="2588"/>
      <c r="O471" s="2677"/>
      <c r="P471" s="2677"/>
      <c r="Q471" s="2677"/>
      <c r="R471" s="2677"/>
      <c r="S471" s="2677"/>
      <c r="T471" s="2677"/>
      <c r="U471" s="2677"/>
      <c r="V471" s="2677"/>
      <c r="W471" s="2588"/>
      <c r="X471" s="2677"/>
      <c r="Y471" s="2677"/>
      <c r="Z471" s="2677"/>
      <c r="AA471" s="2677"/>
      <c r="AB471" s="2677"/>
      <c r="AC471" s="2677"/>
      <c r="AD471" s="2677"/>
      <c r="AE471" s="2677"/>
      <c r="AF471" s="2677"/>
      <c r="AG471" s="2677"/>
    </row>
    <row r="472" ht="13.5" customHeight="1">
      <c r="A472" s="2677"/>
      <c r="B472" s="2677"/>
      <c r="C472" s="2677"/>
      <c r="D472" s="2677"/>
      <c r="E472" s="2677"/>
      <c r="F472" s="2677"/>
      <c r="G472" s="2677"/>
      <c r="H472" s="2677"/>
      <c r="I472" s="2677"/>
      <c r="J472" s="2677"/>
      <c r="K472" s="2677"/>
      <c r="L472" s="2677"/>
      <c r="M472" s="2677"/>
      <c r="N472" s="2588"/>
      <c r="O472" s="2677"/>
      <c r="P472" s="2677"/>
      <c r="Q472" s="2677"/>
      <c r="R472" s="2677"/>
      <c r="S472" s="2677"/>
      <c r="T472" s="2677"/>
      <c r="U472" s="2677"/>
      <c r="V472" s="2677"/>
      <c r="W472" s="2588"/>
      <c r="X472" s="2677"/>
      <c r="Y472" s="2677"/>
      <c r="Z472" s="2677"/>
      <c r="AA472" s="2677"/>
      <c r="AB472" s="2677"/>
      <c r="AC472" s="2677"/>
      <c r="AD472" s="2677"/>
      <c r="AE472" s="2677"/>
      <c r="AF472" s="2677"/>
      <c r="AG472" s="2677"/>
    </row>
    <row r="473" ht="13.5" customHeight="1">
      <c r="A473" s="2677"/>
      <c r="B473" s="2677"/>
      <c r="C473" s="2677"/>
      <c r="D473" s="2677"/>
      <c r="E473" s="2677"/>
      <c r="F473" s="2677"/>
      <c r="G473" s="2677"/>
      <c r="H473" s="2677"/>
      <c r="I473" s="2677"/>
      <c r="J473" s="2677"/>
      <c r="K473" s="2677"/>
      <c r="L473" s="2677"/>
      <c r="M473" s="2677"/>
      <c r="N473" s="2588"/>
      <c r="O473" s="2677"/>
      <c r="P473" s="2677"/>
      <c r="Q473" s="2677"/>
      <c r="R473" s="2677"/>
      <c r="S473" s="2677"/>
      <c r="T473" s="2677"/>
      <c r="U473" s="2677"/>
      <c r="V473" s="2677"/>
      <c r="W473" s="2588"/>
      <c r="X473" s="2677"/>
      <c r="Y473" s="2677"/>
      <c r="Z473" s="2677"/>
      <c r="AA473" s="2677"/>
      <c r="AB473" s="2677"/>
      <c r="AC473" s="2677"/>
      <c r="AD473" s="2677"/>
      <c r="AE473" s="2677"/>
      <c r="AF473" s="2677"/>
      <c r="AG473" s="2677"/>
    </row>
    <row r="474" ht="13.5" customHeight="1">
      <c r="A474" s="2677"/>
      <c r="B474" s="2677"/>
      <c r="C474" s="2677"/>
      <c r="D474" s="2677"/>
      <c r="E474" s="2677"/>
      <c r="F474" s="2677"/>
      <c r="G474" s="2677"/>
      <c r="H474" s="2677"/>
      <c r="I474" s="2677"/>
      <c r="J474" s="2677"/>
      <c r="K474" s="2677"/>
      <c r="L474" s="2677"/>
      <c r="M474" s="2677"/>
      <c r="N474" s="2588"/>
      <c r="O474" s="2677"/>
      <c r="P474" s="2677"/>
      <c r="Q474" s="2677"/>
      <c r="R474" s="2677"/>
      <c r="S474" s="2677"/>
      <c r="T474" s="2677"/>
      <c r="U474" s="2677"/>
      <c r="V474" s="2677"/>
      <c r="W474" s="2588"/>
      <c r="X474" s="2677"/>
      <c r="Y474" s="2677"/>
      <c r="Z474" s="2677"/>
      <c r="AA474" s="2677"/>
      <c r="AB474" s="2677"/>
      <c r="AC474" s="2677"/>
      <c r="AD474" s="2677"/>
      <c r="AE474" s="2677"/>
      <c r="AF474" s="2677"/>
      <c r="AG474" s="2677"/>
    </row>
    <row r="475" ht="13.5" customHeight="1">
      <c r="A475" s="2677"/>
      <c r="B475" s="2677"/>
      <c r="C475" s="2677"/>
      <c r="D475" s="2677"/>
      <c r="E475" s="2677"/>
      <c r="F475" s="2677"/>
      <c r="G475" s="2677"/>
      <c r="H475" s="2677"/>
      <c r="I475" s="2677"/>
      <c r="J475" s="2677"/>
      <c r="K475" s="2677"/>
      <c r="L475" s="2677"/>
      <c r="M475" s="2677"/>
      <c r="N475" s="2588"/>
      <c r="O475" s="2677"/>
      <c r="P475" s="2677"/>
      <c r="Q475" s="2677"/>
      <c r="R475" s="2677"/>
      <c r="S475" s="2677"/>
      <c r="T475" s="2677"/>
      <c r="U475" s="2677"/>
      <c r="V475" s="2677"/>
      <c r="W475" s="2588"/>
      <c r="X475" s="2677"/>
      <c r="Y475" s="2677"/>
      <c r="Z475" s="2677"/>
      <c r="AA475" s="2677"/>
      <c r="AB475" s="2677"/>
      <c r="AC475" s="2677"/>
      <c r="AD475" s="2677"/>
      <c r="AE475" s="2677"/>
      <c r="AF475" s="2677"/>
      <c r="AG475" s="2677"/>
    </row>
    <row r="476" ht="13.5" customHeight="1">
      <c r="A476" s="2677"/>
      <c r="B476" s="2677"/>
      <c r="C476" s="2677"/>
      <c r="D476" s="2677"/>
      <c r="E476" s="2677"/>
      <c r="F476" s="2677"/>
      <c r="G476" s="2677"/>
      <c r="H476" s="2677"/>
      <c r="I476" s="2677"/>
      <c r="J476" s="2677"/>
      <c r="K476" s="2677"/>
      <c r="L476" s="2677"/>
      <c r="M476" s="2677"/>
      <c r="N476" s="2588"/>
      <c r="O476" s="2677"/>
      <c r="P476" s="2677"/>
      <c r="Q476" s="2677"/>
      <c r="R476" s="2677"/>
      <c r="S476" s="2677"/>
      <c r="T476" s="2677"/>
      <c r="U476" s="2677"/>
      <c r="V476" s="2677"/>
      <c r="W476" s="2588"/>
      <c r="X476" s="2677"/>
      <c r="Y476" s="2677"/>
      <c r="Z476" s="2677"/>
      <c r="AA476" s="2677"/>
      <c r="AB476" s="2677"/>
      <c r="AC476" s="2677"/>
      <c r="AD476" s="2677"/>
      <c r="AE476" s="2677"/>
      <c r="AF476" s="2677"/>
      <c r="AG476" s="2677"/>
    </row>
    <row r="477" ht="13.5" customHeight="1">
      <c r="A477" s="2677"/>
      <c r="B477" s="2677"/>
      <c r="C477" s="2677"/>
      <c r="D477" s="2677"/>
      <c r="E477" s="2677"/>
      <c r="F477" s="2677"/>
      <c r="G477" s="2677"/>
      <c r="H477" s="2677"/>
      <c r="I477" s="2677"/>
      <c r="J477" s="2677"/>
      <c r="K477" s="2677"/>
      <c r="L477" s="2677"/>
      <c r="M477" s="2677"/>
      <c r="N477" s="2588"/>
      <c r="O477" s="2677"/>
      <c r="P477" s="2677"/>
      <c r="Q477" s="2677"/>
      <c r="R477" s="2677"/>
      <c r="S477" s="2677"/>
      <c r="T477" s="2677"/>
      <c r="U477" s="2677"/>
      <c r="V477" s="2677"/>
      <c r="W477" s="2588"/>
      <c r="X477" s="2677"/>
      <c r="Y477" s="2677"/>
      <c r="Z477" s="2677"/>
      <c r="AA477" s="2677"/>
      <c r="AB477" s="2677"/>
      <c r="AC477" s="2677"/>
      <c r="AD477" s="2677"/>
      <c r="AE477" s="2677"/>
      <c r="AF477" s="2677"/>
      <c r="AG477" s="2677"/>
    </row>
    <row r="478" ht="13.5" customHeight="1">
      <c r="A478" s="2677"/>
      <c r="B478" s="2677"/>
      <c r="C478" s="2677"/>
      <c r="D478" s="2677"/>
      <c r="E478" s="2677"/>
      <c r="F478" s="2677"/>
      <c r="G478" s="2677"/>
      <c r="H478" s="2677"/>
      <c r="I478" s="2677"/>
      <c r="J478" s="2677"/>
      <c r="K478" s="2677"/>
      <c r="L478" s="2677"/>
      <c r="M478" s="2677"/>
      <c r="N478" s="2588"/>
      <c r="O478" s="2677"/>
      <c r="P478" s="2677"/>
      <c r="Q478" s="2677"/>
      <c r="R478" s="2677"/>
      <c r="S478" s="2677"/>
      <c r="T478" s="2677"/>
      <c r="U478" s="2677"/>
      <c r="V478" s="2677"/>
      <c r="W478" s="2588"/>
      <c r="X478" s="2677"/>
      <c r="Y478" s="2677"/>
      <c r="Z478" s="2677"/>
      <c r="AA478" s="2677"/>
      <c r="AB478" s="2677"/>
      <c r="AC478" s="2677"/>
      <c r="AD478" s="2677"/>
      <c r="AE478" s="2677"/>
      <c r="AF478" s="2677"/>
      <c r="AG478" s="2677"/>
    </row>
    <row r="479" ht="13.5" customHeight="1">
      <c r="A479" s="2677"/>
      <c r="B479" s="2677"/>
      <c r="C479" s="2677"/>
      <c r="D479" s="2677"/>
      <c r="E479" s="2677"/>
      <c r="F479" s="2677"/>
      <c r="G479" s="2677"/>
      <c r="H479" s="2677"/>
      <c r="I479" s="2677"/>
      <c r="J479" s="2677"/>
      <c r="K479" s="2677"/>
      <c r="L479" s="2677"/>
      <c r="M479" s="2677"/>
      <c r="N479" s="2588"/>
      <c r="O479" s="2677"/>
      <c r="P479" s="2677"/>
      <c r="Q479" s="2677"/>
      <c r="R479" s="2677"/>
      <c r="S479" s="2677"/>
      <c r="T479" s="2677"/>
      <c r="U479" s="2677"/>
      <c r="V479" s="2677"/>
      <c r="W479" s="2588"/>
      <c r="X479" s="2677"/>
      <c r="Y479" s="2677"/>
      <c r="Z479" s="2677"/>
      <c r="AA479" s="2677"/>
      <c r="AB479" s="2677"/>
      <c r="AC479" s="2677"/>
      <c r="AD479" s="2677"/>
      <c r="AE479" s="2677"/>
      <c r="AF479" s="2677"/>
      <c r="AG479" s="2677"/>
    </row>
    <row r="480" ht="13.5" customHeight="1">
      <c r="A480" s="2677"/>
      <c r="B480" s="2677"/>
      <c r="C480" s="2677"/>
      <c r="D480" s="2677"/>
      <c r="E480" s="2677"/>
      <c r="F480" s="2677"/>
      <c r="G480" s="2677"/>
      <c r="H480" s="2677"/>
      <c r="I480" s="2677"/>
      <c r="J480" s="2677"/>
      <c r="K480" s="2677"/>
      <c r="L480" s="2677"/>
      <c r="M480" s="2677"/>
      <c r="N480" s="2588"/>
      <c r="O480" s="2677"/>
      <c r="P480" s="2677"/>
      <c r="Q480" s="2677"/>
      <c r="R480" s="2677"/>
      <c r="S480" s="2677"/>
      <c r="T480" s="2677"/>
      <c r="U480" s="2677"/>
      <c r="V480" s="2677"/>
      <c r="W480" s="2588"/>
      <c r="X480" s="2677"/>
      <c r="Y480" s="2677"/>
      <c r="Z480" s="2677"/>
      <c r="AA480" s="2677"/>
      <c r="AB480" s="2677"/>
      <c r="AC480" s="2677"/>
      <c r="AD480" s="2677"/>
      <c r="AE480" s="2677"/>
      <c r="AF480" s="2677"/>
      <c r="AG480" s="2677"/>
    </row>
    <row r="481" ht="13.5" customHeight="1">
      <c r="A481" s="2677"/>
      <c r="B481" s="2677"/>
      <c r="C481" s="2677"/>
      <c r="D481" s="2677"/>
      <c r="E481" s="2677"/>
      <c r="F481" s="2677"/>
      <c r="G481" s="2677"/>
      <c r="H481" s="2677"/>
      <c r="I481" s="2677"/>
      <c r="J481" s="2677"/>
      <c r="K481" s="2677"/>
      <c r="L481" s="2677"/>
      <c r="M481" s="2677"/>
      <c r="N481" s="2588"/>
      <c r="O481" s="2677"/>
      <c r="P481" s="2677"/>
      <c r="Q481" s="2677"/>
      <c r="R481" s="2677"/>
      <c r="S481" s="2677"/>
      <c r="T481" s="2677"/>
      <c r="U481" s="2677"/>
      <c r="V481" s="2677"/>
      <c r="W481" s="2588"/>
      <c r="X481" s="2677"/>
      <c r="Y481" s="2677"/>
      <c r="Z481" s="2677"/>
      <c r="AA481" s="2677"/>
      <c r="AB481" s="2677"/>
      <c r="AC481" s="2677"/>
      <c r="AD481" s="2677"/>
      <c r="AE481" s="2677"/>
      <c r="AF481" s="2677"/>
      <c r="AG481" s="2677"/>
    </row>
    <row r="482" ht="13.5" customHeight="1">
      <c r="A482" s="2677"/>
      <c r="B482" s="2677"/>
      <c r="C482" s="2677"/>
      <c r="D482" s="2677"/>
      <c r="E482" s="2677"/>
      <c r="F482" s="2677"/>
      <c r="G482" s="2677"/>
      <c r="H482" s="2677"/>
      <c r="I482" s="2677"/>
      <c r="J482" s="2677"/>
      <c r="K482" s="2677"/>
      <c r="L482" s="2677"/>
      <c r="M482" s="2677"/>
      <c r="N482" s="2588"/>
      <c r="O482" s="2677"/>
      <c r="P482" s="2677"/>
      <c r="Q482" s="2677"/>
      <c r="R482" s="2677"/>
      <c r="S482" s="2677"/>
      <c r="T482" s="2677"/>
      <c r="U482" s="2677"/>
      <c r="V482" s="2677"/>
      <c r="W482" s="2588"/>
      <c r="X482" s="2677"/>
      <c r="Y482" s="2677"/>
      <c r="Z482" s="2677"/>
      <c r="AA482" s="2677"/>
      <c r="AB482" s="2677"/>
      <c r="AC482" s="2677"/>
      <c r="AD482" s="2677"/>
      <c r="AE482" s="2677"/>
      <c r="AF482" s="2677"/>
      <c r="AG482" s="2677"/>
    </row>
    <row r="483" ht="13.5" customHeight="1">
      <c r="A483" s="2677"/>
      <c r="B483" s="2677"/>
      <c r="C483" s="2677"/>
      <c r="D483" s="2677"/>
      <c r="E483" s="2677"/>
      <c r="F483" s="2677"/>
      <c r="G483" s="2677"/>
      <c r="H483" s="2677"/>
      <c r="I483" s="2677"/>
      <c r="J483" s="2677"/>
      <c r="K483" s="2677"/>
      <c r="L483" s="2677"/>
      <c r="M483" s="2677"/>
      <c r="N483" s="2588"/>
      <c r="O483" s="2677"/>
      <c r="P483" s="2677"/>
      <c r="Q483" s="2677"/>
      <c r="R483" s="2677"/>
      <c r="S483" s="2677"/>
      <c r="T483" s="2677"/>
      <c r="U483" s="2677"/>
      <c r="V483" s="2677"/>
      <c r="W483" s="2588"/>
      <c r="X483" s="2677"/>
      <c r="Y483" s="2677"/>
      <c r="Z483" s="2677"/>
      <c r="AA483" s="2677"/>
      <c r="AB483" s="2677"/>
      <c r="AC483" s="2677"/>
      <c r="AD483" s="2677"/>
      <c r="AE483" s="2677"/>
      <c r="AF483" s="2677"/>
      <c r="AG483" s="2677"/>
    </row>
    <row r="484" ht="13.5" customHeight="1">
      <c r="A484" s="2677"/>
      <c r="B484" s="2677"/>
      <c r="C484" s="2677"/>
      <c r="D484" s="2677"/>
      <c r="E484" s="2677"/>
      <c r="F484" s="2677"/>
      <c r="G484" s="2677"/>
      <c r="H484" s="2677"/>
      <c r="I484" s="2677"/>
      <c r="J484" s="2677"/>
      <c r="K484" s="2677"/>
      <c r="L484" s="2677"/>
      <c r="M484" s="2677"/>
      <c r="N484" s="2588"/>
      <c r="O484" s="2677"/>
      <c r="P484" s="2677"/>
      <c r="Q484" s="2677"/>
      <c r="R484" s="2677"/>
      <c r="S484" s="2677"/>
      <c r="T484" s="2677"/>
      <c r="U484" s="2677"/>
      <c r="V484" s="2677"/>
      <c r="W484" s="2588"/>
      <c r="X484" s="2677"/>
      <c r="Y484" s="2677"/>
      <c r="Z484" s="2677"/>
      <c r="AA484" s="2677"/>
      <c r="AB484" s="2677"/>
      <c r="AC484" s="2677"/>
      <c r="AD484" s="2677"/>
      <c r="AE484" s="2677"/>
      <c r="AF484" s="2677"/>
      <c r="AG484" s="2677"/>
    </row>
    <row r="485" ht="13.5" customHeight="1">
      <c r="A485" s="2677"/>
      <c r="B485" s="2677"/>
      <c r="C485" s="2677"/>
      <c r="D485" s="2677"/>
      <c r="E485" s="2677"/>
      <c r="F485" s="2677"/>
      <c r="G485" s="2677"/>
      <c r="H485" s="2677"/>
      <c r="I485" s="2677"/>
      <c r="J485" s="2677"/>
      <c r="K485" s="2677"/>
      <c r="L485" s="2677"/>
      <c r="M485" s="2677"/>
      <c r="N485" s="2588"/>
      <c r="O485" s="2677"/>
      <c r="P485" s="2677"/>
      <c r="Q485" s="2677"/>
      <c r="R485" s="2677"/>
      <c r="S485" s="2677"/>
      <c r="T485" s="2677"/>
      <c r="U485" s="2677"/>
      <c r="V485" s="2677"/>
      <c r="W485" s="2588"/>
      <c r="X485" s="2677"/>
      <c r="Y485" s="2677"/>
      <c r="Z485" s="2677"/>
      <c r="AA485" s="2677"/>
      <c r="AB485" s="2677"/>
      <c r="AC485" s="2677"/>
      <c r="AD485" s="2677"/>
      <c r="AE485" s="2677"/>
      <c r="AF485" s="2677"/>
      <c r="AG485" s="2677"/>
    </row>
    <row r="486" ht="13.5" customHeight="1">
      <c r="A486" s="2677"/>
      <c r="B486" s="2677"/>
      <c r="C486" s="2677"/>
      <c r="D486" s="2677"/>
      <c r="E486" s="2677"/>
      <c r="F486" s="2677"/>
      <c r="G486" s="2677"/>
      <c r="H486" s="2677"/>
      <c r="I486" s="2677"/>
      <c r="J486" s="2677"/>
      <c r="K486" s="2677"/>
      <c r="L486" s="2677"/>
      <c r="M486" s="2677"/>
      <c r="N486" s="2588"/>
      <c r="O486" s="2677"/>
      <c r="P486" s="2677"/>
      <c r="Q486" s="2677"/>
      <c r="R486" s="2677"/>
      <c r="S486" s="2677"/>
      <c r="T486" s="2677"/>
      <c r="U486" s="2677"/>
      <c r="V486" s="2677"/>
      <c r="W486" s="2588"/>
      <c r="X486" s="2677"/>
      <c r="Y486" s="2677"/>
      <c r="Z486" s="2677"/>
      <c r="AA486" s="2677"/>
      <c r="AB486" s="2677"/>
      <c r="AC486" s="2677"/>
      <c r="AD486" s="2677"/>
      <c r="AE486" s="2677"/>
      <c r="AF486" s="2677"/>
      <c r="AG486" s="2677"/>
    </row>
    <row r="487" ht="13.5" customHeight="1">
      <c r="A487" s="2677"/>
      <c r="B487" s="2677"/>
      <c r="C487" s="2677"/>
      <c r="D487" s="2677"/>
      <c r="E487" s="2677"/>
      <c r="F487" s="2677"/>
      <c r="G487" s="2677"/>
      <c r="H487" s="2677"/>
      <c r="I487" s="2677"/>
      <c r="J487" s="2677"/>
      <c r="K487" s="2677"/>
      <c r="L487" s="2677"/>
      <c r="M487" s="2677"/>
      <c r="N487" s="2588"/>
      <c r="O487" s="2677"/>
      <c r="P487" s="2677"/>
      <c r="Q487" s="2677"/>
      <c r="R487" s="2677"/>
      <c r="S487" s="2677"/>
      <c r="T487" s="2677"/>
      <c r="U487" s="2677"/>
      <c r="V487" s="2677"/>
      <c r="W487" s="2588"/>
      <c r="X487" s="2677"/>
      <c r="Y487" s="2677"/>
      <c r="Z487" s="2677"/>
      <c r="AA487" s="2677"/>
      <c r="AB487" s="2677"/>
      <c r="AC487" s="2677"/>
      <c r="AD487" s="2677"/>
      <c r="AE487" s="2677"/>
      <c r="AF487" s="2677"/>
      <c r="AG487" s="2677"/>
    </row>
    <row r="488" ht="13.5" customHeight="1">
      <c r="A488" s="2677"/>
      <c r="B488" s="2677"/>
      <c r="C488" s="2677"/>
      <c r="D488" s="2677"/>
      <c r="E488" s="2677"/>
      <c r="F488" s="2677"/>
      <c r="G488" s="2677"/>
      <c r="H488" s="2677"/>
      <c r="I488" s="2677"/>
      <c r="J488" s="2677"/>
      <c r="K488" s="2677"/>
      <c r="L488" s="2677"/>
      <c r="M488" s="2677"/>
      <c r="N488" s="2588"/>
      <c r="O488" s="2677"/>
      <c r="P488" s="2677"/>
      <c r="Q488" s="2677"/>
      <c r="R488" s="2677"/>
      <c r="S488" s="2677"/>
      <c r="T488" s="2677"/>
      <c r="U488" s="2677"/>
      <c r="V488" s="2677"/>
      <c r="W488" s="2588"/>
      <c r="X488" s="2677"/>
      <c r="Y488" s="2677"/>
      <c r="Z488" s="2677"/>
      <c r="AA488" s="2677"/>
      <c r="AB488" s="2677"/>
      <c r="AC488" s="2677"/>
      <c r="AD488" s="2677"/>
      <c r="AE488" s="2677"/>
      <c r="AF488" s="2677"/>
      <c r="AG488" s="2677"/>
    </row>
    <row r="489" ht="13.5" customHeight="1">
      <c r="A489" s="2677"/>
      <c r="B489" s="2677"/>
      <c r="C489" s="2677"/>
      <c r="D489" s="2677"/>
      <c r="E489" s="2677"/>
      <c r="F489" s="2677"/>
      <c r="G489" s="2677"/>
      <c r="H489" s="2677"/>
      <c r="I489" s="2677"/>
      <c r="J489" s="2677"/>
      <c r="K489" s="2677"/>
      <c r="L489" s="2677"/>
      <c r="M489" s="2677"/>
      <c r="N489" s="2588"/>
      <c r="O489" s="2677"/>
      <c r="P489" s="2677"/>
      <c r="Q489" s="2677"/>
      <c r="R489" s="2677"/>
      <c r="S489" s="2677"/>
      <c r="T489" s="2677"/>
      <c r="U489" s="2677"/>
      <c r="V489" s="2677"/>
      <c r="W489" s="2588"/>
      <c r="X489" s="2677"/>
      <c r="Y489" s="2677"/>
      <c r="Z489" s="2677"/>
      <c r="AA489" s="2677"/>
      <c r="AB489" s="2677"/>
      <c r="AC489" s="2677"/>
      <c r="AD489" s="2677"/>
      <c r="AE489" s="2677"/>
      <c r="AF489" s="2677"/>
      <c r="AG489" s="2677"/>
    </row>
    <row r="490" ht="13.5" customHeight="1">
      <c r="A490" s="2677"/>
      <c r="B490" s="2677"/>
      <c r="C490" s="2677"/>
      <c r="D490" s="2677"/>
      <c r="E490" s="2677"/>
      <c r="F490" s="2677"/>
      <c r="G490" s="2677"/>
      <c r="H490" s="2677"/>
      <c r="I490" s="2677"/>
      <c r="J490" s="2677"/>
      <c r="K490" s="2677"/>
      <c r="L490" s="2677"/>
      <c r="M490" s="2677"/>
      <c r="N490" s="2588"/>
      <c r="O490" s="2677"/>
      <c r="P490" s="2677"/>
      <c r="Q490" s="2677"/>
      <c r="R490" s="2677"/>
      <c r="S490" s="2677"/>
      <c r="T490" s="2677"/>
      <c r="U490" s="2677"/>
      <c r="V490" s="2677"/>
      <c r="W490" s="2588"/>
      <c r="X490" s="2677"/>
      <c r="Y490" s="2677"/>
      <c r="Z490" s="2677"/>
      <c r="AA490" s="2677"/>
      <c r="AB490" s="2677"/>
      <c r="AC490" s="2677"/>
      <c r="AD490" s="2677"/>
      <c r="AE490" s="2677"/>
      <c r="AF490" s="2677"/>
      <c r="AG490" s="2677"/>
    </row>
    <row r="491" ht="13.5" customHeight="1">
      <c r="A491" s="2677"/>
      <c r="B491" s="2677"/>
      <c r="C491" s="2677"/>
      <c r="D491" s="2677"/>
      <c r="E491" s="2677"/>
      <c r="F491" s="2677"/>
      <c r="G491" s="2677"/>
      <c r="H491" s="2677"/>
      <c r="I491" s="2677"/>
      <c r="J491" s="2677"/>
      <c r="K491" s="2677"/>
      <c r="L491" s="2677"/>
      <c r="M491" s="2677"/>
      <c r="N491" s="2588"/>
      <c r="O491" s="2677"/>
      <c r="P491" s="2677"/>
      <c r="Q491" s="2677"/>
      <c r="R491" s="2677"/>
      <c r="S491" s="2677"/>
      <c r="T491" s="2677"/>
      <c r="U491" s="2677"/>
      <c r="V491" s="2677"/>
      <c r="W491" s="2588"/>
      <c r="X491" s="2677"/>
      <c r="Y491" s="2677"/>
      <c r="Z491" s="2677"/>
      <c r="AA491" s="2677"/>
      <c r="AB491" s="2677"/>
      <c r="AC491" s="2677"/>
      <c r="AD491" s="2677"/>
      <c r="AE491" s="2677"/>
      <c r="AF491" s="2677"/>
      <c r="AG491" s="2677"/>
    </row>
    <row r="492" ht="13.5" customHeight="1">
      <c r="A492" s="2677"/>
      <c r="B492" s="2677"/>
      <c r="C492" s="2677"/>
      <c r="D492" s="2677"/>
      <c r="E492" s="2677"/>
      <c r="F492" s="2677"/>
      <c r="G492" s="2677"/>
      <c r="H492" s="2677"/>
      <c r="I492" s="2677"/>
      <c r="J492" s="2677"/>
      <c r="K492" s="2677"/>
      <c r="L492" s="2677"/>
      <c r="M492" s="2677"/>
      <c r="N492" s="2588"/>
      <c r="O492" s="2677"/>
      <c r="P492" s="2677"/>
      <c r="Q492" s="2677"/>
      <c r="R492" s="2677"/>
      <c r="S492" s="2677"/>
      <c r="T492" s="2677"/>
      <c r="U492" s="2677"/>
      <c r="V492" s="2677"/>
      <c r="W492" s="2588"/>
      <c r="X492" s="2677"/>
      <c r="Y492" s="2677"/>
      <c r="Z492" s="2677"/>
      <c r="AA492" s="2677"/>
      <c r="AB492" s="2677"/>
      <c r="AC492" s="2677"/>
      <c r="AD492" s="2677"/>
      <c r="AE492" s="2677"/>
      <c r="AF492" s="2677"/>
      <c r="AG492" s="2677"/>
    </row>
    <row r="493" ht="13.5" customHeight="1">
      <c r="A493" s="2677"/>
      <c r="B493" s="2677"/>
      <c r="C493" s="2677"/>
      <c r="D493" s="2677"/>
      <c r="E493" s="2677"/>
      <c r="F493" s="2677"/>
      <c r="G493" s="2677"/>
      <c r="H493" s="2677"/>
      <c r="I493" s="2677"/>
      <c r="J493" s="2677"/>
      <c r="K493" s="2677"/>
      <c r="L493" s="2677"/>
      <c r="M493" s="2677"/>
      <c r="N493" s="2588"/>
      <c r="O493" s="2677"/>
      <c r="P493" s="2677"/>
      <c r="Q493" s="2677"/>
      <c r="R493" s="2677"/>
      <c r="S493" s="2677"/>
      <c r="T493" s="2677"/>
      <c r="U493" s="2677"/>
      <c r="V493" s="2677"/>
      <c r="W493" s="2588"/>
      <c r="X493" s="2677"/>
      <c r="Y493" s="2677"/>
      <c r="Z493" s="2677"/>
      <c r="AA493" s="2677"/>
      <c r="AB493" s="2677"/>
      <c r="AC493" s="2677"/>
      <c r="AD493" s="2677"/>
      <c r="AE493" s="2677"/>
      <c r="AF493" s="2677"/>
      <c r="AG493" s="2677"/>
    </row>
    <row r="494" ht="13.5" customHeight="1">
      <c r="A494" s="2677"/>
      <c r="B494" s="2677"/>
      <c r="C494" s="2677"/>
      <c r="D494" s="2677"/>
      <c r="E494" s="2677"/>
      <c r="F494" s="2677"/>
      <c r="G494" s="2677"/>
      <c r="H494" s="2677"/>
      <c r="I494" s="2677"/>
      <c r="J494" s="2677"/>
      <c r="K494" s="2677"/>
      <c r="L494" s="2677"/>
      <c r="M494" s="2677"/>
      <c r="N494" s="2588"/>
      <c r="O494" s="2677"/>
      <c r="P494" s="2677"/>
      <c r="Q494" s="2677"/>
      <c r="R494" s="2677"/>
      <c r="S494" s="2677"/>
      <c r="T494" s="2677"/>
      <c r="U494" s="2677"/>
      <c r="V494" s="2677"/>
      <c r="W494" s="2588"/>
      <c r="X494" s="2677"/>
      <c r="Y494" s="2677"/>
      <c r="Z494" s="2677"/>
      <c r="AA494" s="2677"/>
      <c r="AB494" s="2677"/>
      <c r="AC494" s="2677"/>
      <c r="AD494" s="2677"/>
      <c r="AE494" s="2677"/>
      <c r="AF494" s="2677"/>
      <c r="AG494" s="2677"/>
    </row>
    <row r="495" ht="13.5" customHeight="1">
      <c r="A495" s="2677"/>
      <c r="B495" s="2677"/>
      <c r="C495" s="2677"/>
      <c r="D495" s="2677"/>
      <c r="E495" s="2677"/>
      <c r="F495" s="2677"/>
      <c r="G495" s="2677"/>
      <c r="H495" s="2677"/>
      <c r="I495" s="2677"/>
      <c r="J495" s="2677"/>
      <c r="K495" s="2677"/>
      <c r="L495" s="2677"/>
      <c r="M495" s="2677"/>
      <c r="N495" s="2588"/>
      <c r="O495" s="2677"/>
      <c r="P495" s="2677"/>
      <c r="Q495" s="2677"/>
      <c r="R495" s="2677"/>
      <c r="S495" s="2677"/>
      <c r="T495" s="2677"/>
      <c r="U495" s="2677"/>
      <c r="V495" s="2677"/>
      <c r="W495" s="2588"/>
      <c r="X495" s="2677"/>
      <c r="Y495" s="2677"/>
      <c r="Z495" s="2677"/>
      <c r="AA495" s="2677"/>
      <c r="AB495" s="2677"/>
      <c r="AC495" s="2677"/>
      <c r="AD495" s="2677"/>
      <c r="AE495" s="2677"/>
      <c r="AF495" s="2677"/>
      <c r="AG495" s="2677"/>
    </row>
    <row r="496" ht="13.5" customHeight="1">
      <c r="A496" s="2677"/>
      <c r="B496" s="2677"/>
      <c r="C496" s="2677"/>
      <c r="D496" s="2677"/>
      <c r="E496" s="2677"/>
      <c r="F496" s="2677"/>
      <c r="G496" s="2677"/>
      <c r="H496" s="2677"/>
      <c r="I496" s="2677"/>
      <c r="J496" s="2677"/>
      <c r="K496" s="2677"/>
      <c r="L496" s="2677"/>
      <c r="M496" s="2677"/>
      <c r="N496" s="2588"/>
      <c r="O496" s="2677"/>
      <c r="P496" s="2677"/>
      <c r="Q496" s="2677"/>
      <c r="R496" s="2677"/>
      <c r="S496" s="2677"/>
      <c r="T496" s="2677"/>
      <c r="U496" s="2677"/>
      <c r="V496" s="2677"/>
      <c r="W496" s="2588"/>
      <c r="X496" s="2677"/>
      <c r="Y496" s="2677"/>
      <c r="Z496" s="2677"/>
      <c r="AA496" s="2677"/>
      <c r="AB496" s="2677"/>
      <c r="AC496" s="2677"/>
      <c r="AD496" s="2677"/>
      <c r="AE496" s="2677"/>
      <c r="AF496" s="2677"/>
      <c r="AG496" s="2677"/>
    </row>
    <row r="497" ht="13.5" customHeight="1">
      <c r="A497" s="2677"/>
      <c r="B497" s="2677"/>
      <c r="C497" s="2677"/>
      <c r="D497" s="2677"/>
      <c r="E497" s="2677"/>
      <c r="F497" s="2677"/>
      <c r="G497" s="2677"/>
      <c r="H497" s="2677"/>
      <c r="I497" s="2677"/>
      <c r="J497" s="2677"/>
      <c r="K497" s="2677"/>
      <c r="L497" s="2677"/>
      <c r="M497" s="2677"/>
      <c r="N497" s="2588"/>
      <c r="O497" s="2677"/>
      <c r="P497" s="2677"/>
      <c r="Q497" s="2677"/>
      <c r="R497" s="2677"/>
      <c r="S497" s="2677"/>
      <c r="T497" s="2677"/>
      <c r="U497" s="2677"/>
      <c r="V497" s="2677"/>
      <c r="W497" s="2588"/>
      <c r="X497" s="2677"/>
      <c r="Y497" s="2677"/>
      <c r="Z497" s="2677"/>
      <c r="AA497" s="2677"/>
      <c r="AB497" s="2677"/>
      <c r="AC497" s="2677"/>
      <c r="AD497" s="2677"/>
      <c r="AE497" s="2677"/>
      <c r="AF497" s="2677"/>
      <c r="AG497" s="2677"/>
    </row>
    <row r="498" ht="13.5" customHeight="1">
      <c r="A498" s="2677"/>
      <c r="B498" s="2677"/>
      <c r="C498" s="2677"/>
      <c r="D498" s="2677"/>
      <c r="E498" s="2677"/>
      <c r="F498" s="2677"/>
      <c r="G498" s="2677"/>
      <c r="H498" s="2677"/>
      <c r="I498" s="2677"/>
      <c r="J498" s="2677"/>
      <c r="K498" s="2677"/>
      <c r="L498" s="2677"/>
      <c r="M498" s="2677"/>
      <c r="N498" s="2588"/>
      <c r="O498" s="2677"/>
      <c r="P498" s="2677"/>
      <c r="Q498" s="2677"/>
      <c r="R498" s="2677"/>
      <c r="S498" s="2677"/>
      <c r="T498" s="2677"/>
      <c r="U498" s="2677"/>
      <c r="V498" s="2677"/>
      <c r="W498" s="2588"/>
      <c r="X498" s="2677"/>
      <c r="Y498" s="2677"/>
      <c r="Z498" s="2677"/>
      <c r="AA498" s="2677"/>
      <c r="AB498" s="2677"/>
      <c r="AC498" s="2677"/>
      <c r="AD498" s="2677"/>
      <c r="AE498" s="2677"/>
      <c r="AF498" s="2677"/>
      <c r="AG498" s="2677"/>
    </row>
    <row r="499" ht="13.5" customHeight="1">
      <c r="A499" s="2677"/>
      <c r="B499" s="2677"/>
      <c r="C499" s="2677"/>
      <c r="D499" s="2677"/>
      <c r="E499" s="2677"/>
      <c r="F499" s="2677"/>
      <c r="G499" s="2677"/>
      <c r="H499" s="2677"/>
      <c r="I499" s="2677"/>
      <c r="J499" s="2677"/>
      <c r="K499" s="2677"/>
      <c r="L499" s="2677"/>
      <c r="M499" s="2677"/>
      <c r="N499" s="2588"/>
      <c r="O499" s="2677"/>
      <c r="P499" s="2677"/>
      <c r="Q499" s="2677"/>
      <c r="R499" s="2677"/>
      <c r="S499" s="2677"/>
      <c r="T499" s="2677"/>
      <c r="U499" s="2677"/>
      <c r="V499" s="2677"/>
      <c r="W499" s="2588"/>
      <c r="X499" s="2677"/>
      <c r="Y499" s="2677"/>
      <c r="Z499" s="2677"/>
      <c r="AA499" s="2677"/>
      <c r="AB499" s="2677"/>
      <c r="AC499" s="2677"/>
      <c r="AD499" s="2677"/>
      <c r="AE499" s="2677"/>
      <c r="AF499" s="2677"/>
      <c r="AG499" s="2677"/>
    </row>
    <row r="500" ht="13.5" customHeight="1">
      <c r="A500" s="2677"/>
      <c r="B500" s="2677"/>
      <c r="C500" s="2677"/>
      <c r="D500" s="2677"/>
      <c r="E500" s="2677"/>
      <c r="F500" s="2677"/>
      <c r="G500" s="2677"/>
      <c r="H500" s="2677"/>
      <c r="I500" s="2677"/>
      <c r="J500" s="2677"/>
      <c r="K500" s="2677"/>
      <c r="L500" s="2677"/>
      <c r="M500" s="2677"/>
      <c r="N500" s="2588"/>
      <c r="O500" s="2677"/>
      <c r="P500" s="2677"/>
      <c r="Q500" s="2677"/>
      <c r="R500" s="2677"/>
      <c r="S500" s="2677"/>
      <c r="T500" s="2677"/>
      <c r="U500" s="2677"/>
      <c r="V500" s="2677"/>
      <c r="W500" s="2588"/>
      <c r="X500" s="2677"/>
      <c r="Y500" s="2677"/>
      <c r="Z500" s="2677"/>
      <c r="AA500" s="2677"/>
      <c r="AB500" s="2677"/>
      <c r="AC500" s="2677"/>
      <c r="AD500" s="2677"/>
      <c r="AE500" s="2677"/>
      <c r="AF500" s="2677"/>
      <c r="AG500" s="2677"/>
    </row>
    <row r="501" ht="13.5" customHeight="1">
      <c r="A501" s="2677"/>
      <c r="B501" s="2677"/>
      <c r="C501" s="2677"/>
      <c r="D501" s="2677"/>
      <c r="E501" s="2677"/>
      <c r="F501" s="2677"/>
      <c r="G501" s="2677"/>
      <c r="H501" s="2677"/>
      <c r="I501" s="2677"/>
      <c r="J501" s="2677"/>
      <c r="K501" s="2677"/>
      <c r="L501" s="2677"/>
      <c r="M501" s="2677"/>
      <c r="N501" s="2588"/>
      <c r="O501" s="2677"/>
      <c r="P501" s="2677"/>
      <c r="Q501" s="2677"/>
      <c r="R501" s="2677"/>
      <c r="S501" s="2677"/>
      <c r="T501" s="2677"/>
      <c r="U501" s="2677"/>
      <c r="V501" s="2677"/>
      <c r="W501" s="2588"/>
      <c r="X501" s="2677"/>
      <c r="Y501" s="2677"/>
      <c r="Z501" s="2677"/>
      <c r="AA501" s="2677"/>
      <c r="AB501" s="2677"/>
      <c r="AC501" s="2677"/>
      <c r="AD501" s="2677"/>
      <c r="AE501" s="2677"/>
      <c r="AF501" s="2677"/>
      <c r="AG501" s="2677"/>
    </row>
    <row r="502" ht="13.5" customHeight="1">
      <c r="A502" s="2677"/>
      <c r="B502" s="2677"/>
      <c r="C502" s="2677"/>
      <c r="D502" s="2677"/>
      <c r="E502" s="2677"/>
      <c r="F502" s="2677"/>
      <c r="G502" s="2677"/>
      <c r="H502" s="2677"/>
      <c r="I502" s="2677"/>
      <c r="J502" s="2677"/>
      <c r="K502" s="2677"/>
      <c r="L502" s="2677"/>
      <c r="M502" s="2677"/>
      <c r="N502" s="2588"/>
      <c r="O502" s="2677"/>
      <c r="P502" s="2677"/>
      <c r="Q502" s="2677"/>
      <c r="R502" s="2677"/>
      <c r="S502" s="2677"/>
      <c r="T502" s="2677"/>
      <c r="U502" s="2677"/>
      <c r="V502" s="2677"/>
      <c r="W502" s="2588"/>
      <c r="X502" s="2677"/>
      <c r="Y502" s="2677"/>
      <c r="Z502" s="2677"/>
      <c r="AA502" s="2677"/>
      <c r="AB502" s="2677"/>
      <c r="AC502" s="2677"/>
      <c r="AD502" s="2677"/>
      <c r="AE502" s="2677"/>
      <c r="AF502" s="2677"/>
      <c r="AG502" s="2677"/>
    </row>
    <row r="503" ht="13.5" customHeight="1">
      <c r="A503" s="2677"/>
      <c r="B503" s="2677"/>
      <c r="C503" s="2677"/>
      <c r="D503" s="2677"/>
      <c r="E503" s="2677"/>
      <c r="F503" s="2677"/>
      <c r="G503" s="2677"/>
      <c r="H503" s="2677"/>
      <c r="I503" s="2677"/>
      <c r="J503" s="2677"/>
      <c r="K503" s="2677"/>
      <c r="L503" s="2677"/>
      <c r="M503" s="2677"/>
      <c r="N503" s="2588"/>
      <c r="O503" s="2677"/>
      <c r="P503" s="2677"/>
      <c r="Q503" s="2677"/>
      <c r="R503" s="2677"/>
      <c r="S503" s="2677"/>
      <c r="T503" s="2677"/>
      <c r="U503" s="2677"/>
      <c r="V503" s="2677"/>
      <c r="W503" s="2588"/>
      <c r="X503" s="2677"/>
      <c r="Y503" s="2677"/>
      <c r="Z503" s="2677"/>
      <c r="AA503" s="2677"/>
      <c r="AB503" s="2677"/>
      <c r="AC503" s="2677"/>
      <c r="AD503" s="2677"/>
      <c r="AE503" s="2677"/>
      <c r="AF503" s="2677"/>
      <c r="AG503" s="2677"/>
    </row>
    <row r="504" ht="13.5" customHeight="1">
      <c r="A504" s="2677"/>
      <c r="B504" s="2677"/>
      <c r="C504" s="2677"/>
      <c r="D504" s="2677"/>
      <c r="E504" s="2677"/>
      <c r="F504" s="2677"/>
      <c r="G504" s="2677"/>
      <c r="H504" s="2677"/>
      <c r="I504" s="2677"/>
      <c r="J504" s="2677"/>
      <c r="K504" s="2677"/>
      <c r="L504" s="2677"/>
      <c r="M504" s="2677"/>
      <c r="N504" s="2588"/>
      <c r="O504" s="2677"/>
      <c r="P504" s="2677"/>
      <c r="Q504" s="2677"/>
      <c r="R504" s="2677"/>
      <c r="S504" s="2677"/>
      <c r="T504" s="2677"/>
      <c r="U504" s="2677"/>
      <c r="V504" s="2677"/>
      <c r="W504" s="2588"/>
      <c r="X504" s="2677"/>
      <c r="Y504" s="2677"/>
      <c r="Z504" s="2677"/>
      <c r="AA504" s="2677"/>
      <c r="AB504" s="2677"/>
      <c r="AC504" s="2677"/>
      <c r="AD504" s="2677"/>
      <c r="AE504" s="2677"/>
      <c r="AF504" s="2677"/>
      <c r="AG504" s="2677"/>
    </row>
    <row r="505" ht="13.5" customHeight="1">
      <c r="A505" s="2677"/>
      <c r="B505" s="2677"/>
      <c r="C505" s="2677"/>
      <c r="D505" s="2677"/>
      <c r="E505" s="2677"/>
      <c r="F505" s="2677"/>
      <c r="G505" s="2677"/>
      <c r="H505" s="2677"/>
      <c r="I505" s="2677"/>
      <c r="J505" s="2677"/>
      <c r="K505" s="2677"/>
      <c r="L505" s="2677"/>
      <c r="M505" s="2677"/>
      <c r="N505" s="2588"/>
      <c r="O505" s="2677"/>
      <c r="P505" s="2677"/>
      <c r="Q505" s="2677"/>
      <c r="R505" s="2677"/>
      <c r="S505" s="2677"/>
      <c r="T505" s="2677"/>
      <c r="U505" s="2677"/>
      <c r="V505" s="2677"/>
      <c r="W505" s="2588"/>
      <c r="X505" s="2677"/>
      <c r="Y505" s="2677"/>
      <c r="Z505" s="2677"/>
      <c r="AA505" s="2677"/>
      <c r="AB505" s="2677"/>
      <c r="AC505" s="2677"/>
      <c r="AD505" s="2677"/>
      <c r="AE505" s="2677"/>
      <c r="AF505" s="2677"/>
      <c r="AG505" s="2677"/>
    </row>
    <row r="506" ht="13.5" customHeight="1">
      <c r="A506" s="2677"/>
      <c r="B506" s="2677"/>
      <c r="C506" s="2677"/>
      <c r="D506" s="2677"/>
      <c r="E506" s="2677"/>
      <c r="F506" s="2677"/>
      <c r="G506" s="2677"/>
      <c r="H506" s="2677"/>
      <c r="I506" s="2677"/>
      <c r="J506" s="2677"/>
      <c r="K506" s="2677"/>
      <c r="L506" s="2677"/>
      <c r="M506" s="2677"/>
      <c r="N506" s="2588"/>
      <c r="O506" s="2677"/>
      <c r="P506" s="2677"/>
      <c r="Q506" s="2677"/>
      <c r="R506" s="2677"/>
      <c r="S506" s="2677"/>
      <c r="T506" s="2677"/>
      <c r="U506" s="2677"/>
      <c r="V506" s="2677"/>
      <c r="W506" s="2588"/>
      <c r="X506" s="2677"/>
      <c r="Y506" s="2677"/>
      <c r="Z506" s="2677"/>
      <c r="AA506" s="2677"/>
      <c r="AB506" s="2677"/>
      <c r="AC506" s="2677"/>
      <c r="AD506" s="2677"/>
      <c r="AE506" s="2677"/>
      <c r="AF506" s="2677"/>
      <c r="AG506" s="2677"/>
    </row>
    <row r="507" ht="13.5" customHeight="1">
      <c r="A507" s="2677"/>
      <c r="B507" s="2677"/>
      <c r="C507" s="2677"/>
      <c r="D507" s="2677"/>
      <c r="E507" s="2677"/>
      <c r="F507" s="2677"/>
      <c r="G507" s="2677"/>
      <c r="H507" s="2677"/>
      <c r="I507" s="2677"/>
      <c r="J507" s="2677"/>
      <c r="K507" s="2677"/>
      <c r="L507" s="2677"/>
      <c r="M507" s="2677"/>
      <c r="N507" s="2588"/>
      <c r="O507" s="2677"/>
      <c r="P507" s="2677"/>
      <c r="Q507" s="2677"/>
      <c r="R507" s="2677"/>
      <c r="S507" s="2677"/>
      <c r="T507" s="2677"/>
      <c r="U507" s="2677"/>
      <c r="V507" s="2677"/>
      <c r="W507" s="2588"/>
      <c r="X507" s="2677"/>
      <c r="Y507" s="2677"/>
      <c r="Z507" s="2677"/>
      <c r="AA507" s="2677"/>
      <c r="AB507" s="2677"/>
      <c r="AC507" s="2677"/>
      <c r="AD507" s="2677"/>
      <c r="AE507" s="2677"/>
      <c r="AF507" s="2677"/>
      <c r="AG507" s="2677"/>
    </row>
    <row r="508" ht="13.5" customHeight="1">
      <c r="A508" s="2677"/>
      <c r="B508" s="2677"/>
      <c r="C508" s="2677"/>
      <c r="D508" s="2677"/>
      <c r="E508" s="2677"/>
      <c r="F508" s="2677"/>
      <c r="G508" s="2677"/>
      <c r="H508" s="2677"/>
      <c r="I508" s="2677"/>
      <c r="J508" s="2677"/>
      <c r="K508" s="2677"/>
      <c r="L508" s="2677"/>
      <c r="M508" s="2677"/>
      <c r="N508" s="2588"/>
      <c r="O508" s="2677"/>
      <c r="P508" s="2677"/>
      <c r="Q508" s="2677"/>
      <c r="R508" s="2677"/>
      <c r="S508" s="2677"/>
      <c r="T508" s="2677"/>
      <c r="U508" s="2677"/>
      <c r="V508" s="2677"/>
      <c r="W508" s="2588"/>
      <c r="X508" s="2677"/>
      <c r="Y508" s="2677"/>
      <c r="Z508" s="2677"/>
      <c r="AA508" s="2677"/>
      <c r="AB508" s="2677"/>
      <c r="AC508" s="2677"/>
      <c r="AD508" s="2677"/>
      <c r="AE508" s="2677"/>
      <c r="AF508" s="2677"/>
      <c r="AG508" s="2677"/>
    </row>
    <row r="509" ht="13.5" customHeight="1">
      <c r="A509" s="2677"/>
      <c r="B509" s="2677"/>
      <c r="C509" s="2677"/>
      <c r="D509" s="2677"/>
      <c r="E509" s="2677"/>
      <c r="F509" s="2677"/>
      <c r="G509" s="2677"/>
      <c r="H509" s="2677"/>
      <c r="I509" s="2677"/>
      <c r="J509" s="2677"/>
      <c r="K509" s="2677"/>
      <c r="L509" s="2677"/>
      <c r="M509" s="2677"/>
      <c r="N509" s="2588"/>
      <c r="O509" s="2677"/>
      <c r="P509" s="2677"/>
      <c r="Q509" s="2677"/>
      <c r="R509" s="2677"/>
      <c r="S509" s="2677"/>
      <c r="T509" s="2677"/>
      <c r="U509" s="2677"/>
      <c r="V509" s="2677"/>
      <c r="W509" s="2588"/>
      <c r="X509" s="2677"/>
      <c r="Y509" s="2677"/>
      <c r="Z509" s="2677"/>
      <c r="AA509" s="2677"/>
      <c r="AB509" s="2677"/>
      <c r="AC509" s="2677"/>
      <c r="AD509" s="2677"/>
      <c r="AE509" s="2677"/>
      <c r="AF509" s="2677"/>
      <c r="AG509" s="2677"/>
    </row>
    <row r="510" ht="13.5" customHeight="1">
      <c r="A510" s="2677"/>
      <c r="B510" s="2677"/>
      <c r="C510" s="2677"/>
      <c r="D510" s="2677"/>
      <c r="E510" s="2677"/>
      <c r="F510" s="2677"/>
      <c r="G510" s="2677"/>
      <c r="H510" s="2677"/>
      <c r="I510" s="2677"/>
      <c r="J510" s="2677"/>
      <c r="K510" s="2677"/>
      <c r="L510" s="2677"/>
      <c r="M510" s="2677"/>
      <c r="N510" s="2588"/>
      <c r="O510" s="2677"/>
      <c r="P510" s="2677"/>
      <c r="Q510" s="2677"/>
      <c r="R510" s="2677"/>
      <c r="S510" s="2677"/>
      <c r="T510" s="2677"/>
      <c r="U510" s="2677"/>
      <c r="V510" s="2677"/>
      <c r="W510" s="2588"/>
      <c r="X510" s="2677"/>
      <c r="Y510" s="2677"/>
      <c r="Z510" s="2677"/>
      <c r="AA510" s="2677"/>
      <c r="AB510" s="2677"/>
      <c r="AC510" s="2677"/>
      <c r="AD510" s="2677"/>
      <c r="AE510" s="2677"/>
      <c r="AF510" s="2677"/>
      <c r="AG510" s="2677"/>
    </row>
    <row r="511" ht="13.5" customHeight="1">
      <c r="A511" s="2677"/>
      <c r="B511" s="2677"/>
      <c r="C511" s="2677"/>
      <c r="D511" s="2677"/>
      <c r="E511" s="2677"/>
      <c r="F511" s="2677"/>
      <c r="G511" s="2677"/>
      <c r="H511" s="2677"/>
      <c r="I511" s="2677"/>
      <c r="J511" s="2677"/>
      <c r="K511" s="2677"/>
      <c r="L511" s="2677"/>
      <c r="M511" s="2677"/>
      <c r="N511" s="2588"/>
      <c r="O511" s="2677"/>
      <c r="P511" s="2677"/>
      <c r="Q511" s="2677"/>
      <c r="R511" s="2677"/>
      <c r="S511" s="2677"/>
      <c r="T511" s="2677"/>
      <c r="U511" s="2677"/>
      <c r="V511" s="2677"/>
      <c r="W511" s="2588"/>
      <c r="X511" s="2677"/>
      <c r="Y511" s="2677"/>
      <c r="Z511" s="2677"/>
      <c r="AA511" s="2677"/>
      <c r="AB511" s="2677"/>
      <c r="AC511" s="2677"/>
      <c r="AD511" s="2677"/>
      <c r="AE511" s="2677"/>
      <c r="AF511" s="2677"/>
      <c r="AG511" s="2677"/>
    </row>
    <row r="512" ht="13.5" customHeight="1">
      <c r="A512" s="2677"/>
      <c r="B512" s="2677"/>
      <c r="C512" s="2677"/>
      <c r="D512" s="2677"/>
      <c r="E512" s="2677"/>
      <c r="F512" s="2677"/>
      <c r="G512" s="2677"/>
      <c r="H512" s="2677"/>
      <c r="I512" s="2677"/>
      <c r="J512" s="2677"/>
      <c r="K512" s="2677"/>
      <c r="L512" s="2677"/>
      <c r="M512" s="2677"/>
      <c r="N512" s="2588"/>
      <c r="O512" s="2677"/>
      <c r="P512" s="2677"/>
      <c r="Q512" s="2677"/>
      <c r="R512" s="2677"/>
      <c r="S512" s="2677"/>
      <c r="T512" s="2677"/>
      <c r="U512" s="2677"/>
      <c r="V512" s="2677"/>
      <c r="W512" s="2588"/>
      <c r="X512" s="2677"/>
      <c r="Y512" s="2677"/>
      <c r="Z512" s="2677"/>
      <c r="AA512" s="2677"/>
      <c r="AB512" s="2677"/>
      <c r="AC512" s="2677"/>
      <c r="AD512" s="2677"/>
      <c r="AE512" s="2677"/>
      <c r="AF512" s="2677"/>
      <c r="AG512" s="2677"/>
    </row>
    <row r="513" ht="13.5" customHeight="1">
      <c r="A513" s="2677"/>
      <c r="B513" s="2677"/>
      <c r="C513" s="2677"/>
      <c r="D513" s="2677"/>
      <c r="E513" s="2677"/>
      <c r="F513" s="2677"/>
      <c r="G513" s="2677"/>
      <c r="H513" s="2677"/>
      <c r="I513" s="2677"/>
      <c r="J513" s="2677"/>
      <c r="K513" s="2677"/>
      <c r="L513" s="2677"/>
      <c r="M513" s="2677"/>
      <c r="N513" s="2588"/>
      <c r="O513" s="2677"/>
      <c r="P513" s="2677"/>
      <c r="Q513" s="2677"/>
      <c r="R513" s="2677"/>
      <c r="S513" s="2677"/>
      <c r="T513" s="2677"/>
      <c r="U513" s="2677"/>
      <c r="V513" s="2677"/>
      <c r="W513" s="2588"/>
      <c r="X513" s="2677"/>
      <c r="Y513" s="2677"/>
      <c r="Z513" s="2677"/>
      <c r="AA513" s="2677"/>
      <c r="AB513" s="2677"/>
      <c r="AC513" s="2677"/>
      <c r="AD513" s="2677"/>
      <c r="AE513" s="2677"/>
      <c r="AF513" s="2677"/>
      <c r="AG513" s="2677"/>
    </row>
    <row r="514" ht="13.5" customHeight="1">
      <c r="A514" s="2677"/>
      <c r="B514" s="2677"/>
      <c r="C514" s="2677"/>
      <c r="D514" s="2677"/>
      <c r="E514" s="2677"/>
      <c r="F514" s="2677"/>
      <c r="G514" s="2677"/>
      <c r="H514" s="2677"/>
      <c r="I514" s="2677"/>
      <c r="J514" s="2677"/>
      <c r="K514" s="2677"/>
      <c r="L514" s="2677"/>
      <c r="M514" s="2677"/>
      <c r="N514" s="2588"/>
      <c r="O514" s="2677"/>
      <c r="P514" s="2677"/>
      <c r="Q514" s="2677"/>
      <c r="R514" s="2677"/>
      <c r="S514" s="2677"/>
      <c r="T514" s="2677"/>
      <c r="U514" s="2677"/>
      <c r="V514" s="2677"/>
      <c r="W514" s="2588"/>
      <c r="X514" s="2677"/>
      <c r="Y514" s="2677"/>
      <c r="Z514" s="2677"/>
      <c r="AA514" s="2677"/>
      <c r="AB514" s="2677"/>
      <c r="AC514" s="2677"/>
      <c r="AD514" s="2677"/>
      <c r="AE514" s="2677"/>
      <c r="AF514" s="2677"/>
      <c r="AG514" s="2677"/>
    </row>
    <row r="515" ht="13.5" customHeight="1">
      <c r="A515" s="2677"/>
      <c r="B515" s="2677"/>
      <c r="C515" s="2677"/>
      <c r="D515" s="2677"/>
      <c r="E515" s="2677"/>
      <c r="F515" s="2677"/>
      <c r="G515" s="2677"/>
      <c r="H515" s="2677"/>
      <c r="I515" s="2677"/>
      <c r="J515" s="2677"/>
      <c r="K515" s="2677"/>
      <c r="L515" s="2677"/>
      <c r="M515" s="2677"/>
      <c r="N515" s="2588"/>
      <c r="O515" s="2677"/>
      <c r="P515" s="2677"/>
      <c r="Q515" s="2677"/>
      <c r="R515" s="2677"/>
      <c r="S515" s="2677"/>
      <c r="T515" s="2677"/>
      <c r="U515" s="2677"/>
      <c r="V515" s="2677"/>
      <c r="W515" s="2588"/>
      <c r="X515" s="2677"/>
      <c r="Y515" s="2677"/>
      <c r="Z515" s="2677"/>
      <c r="AA515" s="2677"/>
      <c r="AB515" s="2677"/>
      <c r="AC515" s="2677"/>
      <c r="AD515" s="2677"/>
      <c r="AE515" s="2677"/>
      <c r="AF515" s="2677"/>
      <c r="AG515" s="2677"/>
    </row>
    <row r="516" ht="13.5" customHeight="1">
      <c r="A516" s="2677"/>
      <c r="B516" s="2677"/>
      <c r="C516" s="2677"/>
      <c r="D516" s="2677"/>
      <c r="E516" s="2677"/>
      <c r="F516" s="2677"/>
      <c r="G516" s="2677"/>
      <c r="H516" s="2677"/>
      <c r="I516" s="2677"/>
      <c r="J516" s="2677"/>
      <c r="K516" s="2677"/>
      <c r="L516" s="2677"/>
      <c r="M516" s="2677"/>
      <c r="N516" s="2588"/>
      <c r="O516" s="2677"/>
      <c r="P516" s="2677"/>
      <c r="Q516" s="2677"/>
      <c r="R516" s="2677"/>
      <c r="S516" s="2677"/>
      <c r="T516" s="2677"/>
      <c r="U516" s="2677"/>
      <c r="V516" s="2677"/>
      <c r="W516" s="2588"/>
      <c r="X516" s="2677"/>
      <c r="Y516" s="2677"/>
      <c r="Z516" s="2677"/>
      <c r="AA516" s="2677"/>
      <c r="AB516" s="2677"/>
      <c r="AC516" s="2677"/>
      <c r="AD516" s="2677"/>
      <c r="AE516" s="2677"/>
      <c r="AF516" s="2677"/>
      <c r="AG516" s="2677"/>
    </row>
    <row r="517" ht="13.5" customHeight="1">
      <c r="A517" s="2677"/>
      <c r="B517" s="2677"/>
      <c r="C517" s="2677"/>
      <c r="D517" s="2677"/>
      <c r="E517" s="2677"/>
      <c r="F517" s="2677"/>
      <c r="G517" s="2677"/>
      <c r="H517" s="2677"/>
      <c r="I517" s="2677"/>
      <c r="J517" s="2677"/>
      <c r="K517" s="2677"/>
      <c r="L517" s="2677"/>
      <c r="M517" s="2677"/>
      <c r="N517" s="2588"/>
      <c r="O517" s="2677"/>
      <c r="P517" s="2677"/>
      <c r="Q517" s="2677"/>
      <c r="R517" s="2677"/>
      <c r="S517" s="2677"/>
      <c r="T517" s="2677"/>
      <c r="U517" s="2677"/>
      <c r="V517" s="2677"/>
      <c r="W517" s="2588"/>
      <c r="X517" s="2677"/>
      <c r="Y517" s="2677"/>
      <c r="Z517" s="2677"/>
      <c r="AA517" s="2677"/>
      <c r="AB517" s="2677"/>
      <c r="AC517" s="2677"/>
      <c r="AD517" s="2677"/>
      <c r="AE517" s="2677"/>
      <c r="AF517" s="2677"/>
      <c r="AG517" s="2677"/>
    </row>
    <row r="518" ht="13.5" customHeight="1">
      <c r="A518" s="2677"/>
      <c r="B518" s="2677"/>
      <c r="C518" s="2677"/>
      <c r="D518" s="2677"/>
      <c r="E518" s="2677"/>
      <c r="F518" s="2677"/>
      <c r="G518" s="2677"/>
      <c r="H518" s="2677"/>
      <c r="I518" s="2677"/>
      <c r="J518" s="2677"/>
      <c r="K518" s="2677"/>
      <c r="L518" s="2677"/>
      <c r="M518" s="2677"/>
      <c r="N518" s="2588"/>
      <c r="O518" s="2677"/>
      <c r="P518" s="2677"/>
      <c r="Q518" s="2677"/>
      <c r="R518" s="2677"/>
      <c r="S518" s="2677"/>
      <c r="T518" s="2677"/>
      <c r="U518" s="2677"/>
      <c r="V518" s="2677"/>
      <c r="W518" s="2588"/>
      <c r="X518" s="2677"/>
      <c r="Y518" s="2677"/>
      <c r="Z518" s="2677"/>
      <c r="AA518" s="2677"/>
      <c r="AB518" s="2677"/>
      <c r="AC518" s="2677"/>
      <c r="AD518" s="2677"/>
      <c r="AE518" s="2677"/>
      <c r="AF518" s="2677"/>
      <c r="AG518" s="2677"/>
    </row>
    <row r="519" ht="13.5" customHeight="1">
      <c r="A519" s="2677"/>
      <c r="B519" s="2677"/>
      <c r="C519" s="2677"/>
      <c r="D519" s="2677"/>
      <c r="E519" s="2677"/>
      <c r="F519" s="2677"/>
      <c r="G519" s="2677"/>
      <c r="H519" s="2677"/>
      <c r="I519" s="2677"/>
      <c r="J519" s="2677"/>
      <c r="K519" s="2677"/>
      <c r="L519" s="2677"/>
      <c r="M519" s="2677"/>
      <c r="N519" s="2588"/>
      <c r="O519" s="2677"/>
      <c r="P519" s="2677"/>
      <c r="Q519" s="2677"/>
      <c r="R519" s="2677"/>
      <c r="S519" s="2677"/>
      <c r="T519" s="2677"/>
      <c r="U519" s="2677"/>
      <c r="V519" s="2677"/>
      <c r="W519" s="2588"/>
      <c r="X519" s="2677"/>
      <c r="Y519" s="2677"/>
      <c r="Z519" s="2677"/>
      <c r="AA519" s="2677"/>
      <c r="AB519" s="2677"/>
      <c r="AC519" s="2677"/>
      <c r="AD519" s="2677"/>
      <c r="AE519" s="2677"/>
      <c r="AF519" s="2677"/>
      <c r="AG519" s="2677"/>
    </row>
    <row r="520" ht="13.5" customHeight="1">
      <c r="A520" s="2677"/>
      <c r="B520" s="2677"/>
      <c r="C520" s="2677"/>
      <c r="D520" s="2677"/>
      <c r="E520" s="2677"/>
      <c r="F520" s="2677"/>
      <c r="G520" s="2677"/>
      <c r="H520" s="2677"/>
      <c r="I520" s="2677"/>
      <c r="J520" s="2677"/>
      <c r="K520" s="2677"/>
      <c r="L520" s="2677"/>
      <c r="M520" s="2677"/>
      <c r="N520" s="2588"/>
      <c r="O520" s="2677"/>
      <c r="P520" s="2677"/>
      <c r="Q520" s="2677"/>
      <c r="R520" s="2677"/>
      <c r="S520" s="2677"/>
      <c r="T520" s="2677"/>
      <c r="U520" s="2677"/>
      <c r="V520" s="2677"/>
      <c r="W520" s="2588"/>
      <c r="X520" s="2677"/>
      <c r="Y520" s="2677"/>
      <c r="Z520" s="2677"/>
      <c r="AA520" s="2677"/>
      <c r="AB520" s="2677"/>
      <c r="AC520" s="2677"/>
      <c r="AD520" s="2677"/>
      <c r="AE520" s="2677"/>
      <c r="AF520" s="2677"/>
      <c r="AG520" s="2677"/>
    </row>
    <row r="521" ht="13.5" customHeight="1">
      <c r="A521" s="2677"/>
      <c r="B521" s="2677"/>
      <c r="C521" s="2677"/>
      <c r="D521" s="2677"/>
      <c r="E521" s="2677"/>
      <c r="F521" s="2677"/>
      <c r="G521" s="2677"/>
      <c r="H521" s="2677"/>
      <c r="I521" s="2677"/>
      <c r="J521" s="2677"/>
      <c r="K521" s="2677"/>
      <c r="L521" s="2677"/>
      <c r="M521" s="2677"/>
      <c r="N521" s="2588"/>
      <c r="O521" s="2677"/>
      <c r="P521" s="2677"/>
      <c r="Q521" s="2677"/>
      <c r="R521" s="2677"/>
      <c r="S521" s="2677"/>
      <c r="T521" s="2677"/>
      <c r="U521" s="2677"/>
      <c r="V521" s="2677"/>
      <c r="W521" s="2588"/>
      <c r="X521" s="2677"/>
      <c r="Y521" s="2677"/>
      <c r="Z521" s="2677"/>
      <c r="AA521" s="2677"/>
      <c r="AB521" s="2677"/>
      <c r="AC521" s="2677"/>
      <c r="AD521" s="2677"/>
      <c r="AE521" s="2677"/>
      <c r="AF521" s="2677"/>
      <c r="AG521" s="2677"/>
    </row>
    <row r="522" ht="13.5" customHeight="1">
      <c r="A522" s="2677"/>
      <c r="B522" s="2677"/>
      <c r="C522" s="2677"/>
      <c r="D522" s="2677"/>
      <c r="E522" s="2677"/>
      <c r="F522" s="2677"/>
      <c r="G522" s="2677"/>
      <c r="H522" s="2677"/>
      <c r="I522" s="2677"/>
      <c r="J522" s="2677"/>
      <c r="K522" s="2677"/>
      <c r="L522" s="2677"/>
      <c r="M522" s="2677"/>
      <c r="N522" s="2588"/>
      <c r="O522" s="2677"/>
      <c r="P522" s="2677"/>
      <c r="Q522" s="2677"/>
      <c r="R522" s="2677"/>
      <c r="S522" s="2677"/>
      <c r="T522" s="2677"/>
      <c r="U522" s="2677"/>
      <c r="V522" s="2677"/>
      <c r="W522" s="2588"/>
      <c r="X522" s="2677"/>
      <c r="Y522" s="2677"/>
      <c r="Z522" s="2677"/>
      <c r="AA522" s="2677"/>
      <c r="AB522" s="2677"/>
      <c r="AC522" s="2677"/>
      <c r="AD522" s="2677"/>
      <c r="AE522" s="2677"/>
      <c r="AF522" s="2677"/>
      <c r="AG522" s="2677"/>
    </row>
    <row r="523" ht="13.5" customHeight="1">
      <c r="A523" s="2677"/>
      <c r="B523" s="2677"/>
      <c r="C523" s="2677"/>
      <c r="D523" s="2677"/>
      <c r="E523" s="2677"/>
      <c r="F523" s="2677"/>
      <c r="G523" s="2677"/>
      <c r="H523" s="2677"/>
      <c r="I523" s="2677"/>
      <c r="J523" s="2677"/>
      <c r="K523" s="2677"/>
      <c r="L523" s="2677"/>
      <c r="M523" s="2677"/>
      <c r="N523" s="2588"/>
      <c r="O523" s="2677"/>
      <c r="P523" s="2677"/>
      <c r="Q523" s="2677"/>
      <c r="R523" s="2677"/>
      <c r="S523" s="2677"/>
      <c r="T523" s="2677"/>
      <c r="U523" s="2677"/>
      <c r="V523" s="2677"/>
      <c r="W523" s="2588"/>
      <c r="X523" s="2677"/>
      <c r="Y523" s="2677"/>
      <c r="Z523" s="2677"/>
      <c r="AA523" s="2677"/>
      <c r="AB523" s="2677"/>
      <c r="AC523" s="2677"/>
      <c r="AD523" s="2677"/>
      <c r="AE523" s="2677"/>
      <c r="AF523" s="2677"/>
      <c r="AG523" s="2677"/>
    </row>
    <row r="524" ht="13.5" customHeight="1">
      <c r="A524" s="2677"/>
      <c r="B524" s="2677"/>
      <c r="C524" s="2677"/>
      <c r="D524" s="2677"/>
      <c r="E524" s="2677"/>
      <c r="F524" s="2677"/>
      <c r="G524" s="2677"/>
      <c r="H524" s="2677"/>
      <c r="I524" s="2677"/>
      <c r="J524" s="2677"/>
      <c r="K524" s="2677"/>
      <c r="L524" s="2677"/>
      <c r="M524" s="2677"/>
      <c r="N524" s="2588"/>
      <c r="O524" s="2677"/>
      <c r="P524" s="2677"/>
      <c r="Q524" s="2677"/>
      <c r="R524" s="2677"/>
      <c r="S524" s="2677"/>
      <c r="T524" s="2677"/>
      <c r="U524" s="2677"/>
      <c r="V524" s="2677"/>
      <c r="W524" s="2588"/>
      <c r="X524" s="2677"/>
      <c r="Y524" s="2677"/>
      <c r="Z524" s="2677"/>
      <c r="AA524" s="2677"/>
      <c r="AB524" s="2677"/>
      <c r="AC524" s="2677"/>
      <c r="AD524" s="2677"/>
      <c r="AE524" s="2677"/>
      <c r="AF524" s="2677"/>
      <c r="AG524" s="2677"/>
    </row>
    <row r="525" ht="13.5" customHeight="1">
      <c r="A525" s="2677"/>
      <c r="B525" s="2677"/>
      <c r="C525" s="2677"/>
      <c r="D525" s="2677"/>
      <c r="E525" s="2677"/>
      <c r="F525" s="2677"/>
      <c r="G525" s="2677"/>
      <c r="H525" s="2677"/>
      <c r="I525" s="2677"/>
      <c r="J525" s="2677"/>
      <c r="K525" s="2677"/>
      <c r="L525" s="2677"/>
      <c r="M525" s="2677"/>
      <c r="N525" s="2588"/>
      <c r="O525" s="2677"/>
      <c r="P525" s="2677"/>
      <c r="Q525" s="2677"/>
      <c r="R525" s="2677"/>
      <c r="S525" s="2677"/>
      <c r="T525" s="2677"/>
      <c r="U525" s="2677"/>
      <c r="V525" s="2677"/>
      <c r="W525" s="2588"/>
      <c r="X525" s="2677"/>
      <c r="Y525" s="2677"/>
      <c r="Z525" s="2677"/>
      <c r="AA525" s="2677"/>
      <c r="AB525" s="2677"/>
      <c r="AC525" s="2677"/>
      <c r="AD525" s="2677"/>
      <c r="AE525" s="2677"/>
      <c r="AF525" s="2677"/>
      <c r="AG525" s="2677"/>
    </row>
    <row r="526" ht="13.5" customHeight="1">
      <c r="A526" s="2677"/>
      <c r="B526" s="2677"/>
      <c r="C526" s="2677"/>
      <c r="D526" s="2677"/>
      <c r="E526" s="2677"/>
      <c r="F526" s="2677"/>
      <c r="G526" s="2677"/>
      <c r="H526" s="2677"/>
      <c r="I526" s="2677"/>
      <c r="J526" s="2677"/>
      <c r="K526" s="2677"/>
      <c r="L526" s="2677"/>
      <c r="M526" s="2677"/>
      <c r="N526" s="2588"/>
      <c r="O526" s="2677"/>
      <c r="P526" s="2677"/>
      <c r="Q526" s="2677"/>
      <c r="R526" s="2677"/>
      <c r="S526" s="2677"/>
      <c r="T526" s="2677"/>
      <c r="U526" s="2677"/>
      <c r="V526" s="2677"/>
      <c r="W526" s="2588"/>
      <c r="X526" s="2677"/>
      <c r="Y526" s="2677"/>
      <c r="Z526" s="2677"/>
      <c r="AA526" s="2677"/>
      <c r="AB526" s="2677"/>
      <c r="AC526" s="2677"/>
      <c r="AD526" s="2677"/>
      <c r="AE526" s="2677"/>
      <c r="AF526" s="2677"/>
      <c r="AG526" s="2677"/>
    </row>
    <row r="527" ht="13.5" customHeight="1">
      <c r="A527" s="2677"/>
      <c r="B527" s="2677"/>
      <c r="C527" s="2677"/>
      <c r="D527" s="2677"/>
      <c r="E527" s="2677"/>
      <c r="F527" s="2677"/>
      <c r="G527" s="2677"/>
      <c r="H527" s="2677"/>
      <c r="I527" s="2677"/>
      <c r="J527" s="2677"/>
      <c r="K527" s="2677"/>
      <c r="L527" s="2677"/>
      <c r="M527" s="2677"/>
      <c r="N527" s="2588"/>
      <c r="O527" s="2677"/>
      <c r="P527" s="2677"/>
      <c r="Q527" s="2677"/>
      <c r="R527" s="2677"/>
      <c r="S527" s="2677"/>
      <c r="T527" s="2677"/>
      <c r="U527" s="2677"/>
      <c r="V527" s="2677"/>
      <c r="W527" s="2588"/>
      <c r="X527" s="2677"/>
      <c r="Y527" s="2677"/>
      <c r="Z527" s="2677"/>
      <c r="AA527" s="2677"/>
      <c r="AB527" s="2677"/>
      <c r="AC527" s="2677"/>
      <c r="AD527" s="2677"/>
      <c r="AE527" s="2677"/>
      <c r="AF527" s="2677"/>
      <c r="AG527" s="2677"/>
    </row>
    <row r="528" ht="13.5" customHeight="1">
      <c r="A528" s="2677"/>
      <c r="B528" s="2677"/>
      <c r="C528" s="2677"/>
      <c r="D528" s="2677"/>
      <c r="E528" s="2677"/>
      <c r="F528" s="2677"/>
      <c r="G528" s="2677"/>
      <c r="H528" s="2677"/>
      <c r="I528" s="2677"/>
      <c r="J528" s="2677"/>
      <c r="K528" s="2677"/>
      <c r="L528" s="2677"/>
      <c r="M528" s="2677"/>
      <c r="N528" s="2588"/>
      <c r="O528" s="2677"/>
      <c r="P528" s="2677"/>
      <c r="Q528" s="2677"/>
      <c r="R528" s="2677"/>
      <c r="S528" s="2677"/>
      <c r="T528" s="2677"/>
      <c r="U528" s="2677"/>
      <c r="V528" s="2677"/>
      <c r="W528" s="2588"/>
      <c r="X528" s="2677"/>
      <c r="Y528" s="2677"/>
      <c r="Z528" s="2677"/>
      <c r="AA528" s="2677"/>
      <c r="AB528" s="2677"/>
      <c r="AC528" s="2677"/>
      <c r="AD528" s="2677"/>
      <c r="AE528" s="2677"/>
      <c r="AF528" s="2677"/>
      <c r="AG528" s="2677"/>
    </row>
    <row r="529" ht="13.5" customHeight="1">
      <c r="A529" s="2677"/>
      <c r="B529" s="2677"/>
      <c r="C529" s="2677"/>
      <c r="D529" s="2677"/>
      <c r="E529" s="2677"/>
      <c r="F529" s="2677"/>
      <c r="G529" s="2677"/>
      <c r="H529" s="2677"/>
      <c r="I529" s="2677"/>
      <c r="J529" s="2677"/>
      <c r="K529" s="2677"/>
      <c r="L529" s="2677"/>
      <c r="M529" s="2677"/>
      <c r="N529" s="2588"/>
      <c r="O529" s="2677"/>
      <c r="P529" s="2677"/>
      <c r="Q529" s="2677"/>
      <c r="R529" s="2677"/>
      <c r="S529" s="2677"/>
      <c r="T529" s="2677"/>
      <c r="U529" s="2677"/>
      <c r="V529" s="2677"/>
      <c r="W529" s="2588"/>
      <c r="X529" s="2677"/>
      <c r="Y529" s="2677"/>
      <c r="Z529" s="2677"/>
      <c r="AA529" s="2677"/>
      <c r="AB529" s="2677"/>
      <c r="AC529" s="2677"/>
      <c r="AD529" s="2677"/>
      <c r="AE529" s="2677"/>
      <c r="AF529" s="2677"/>
      <c r="AG529" s="2677"/>
    </row>
    <row r="530" ht="13.5" customHeight="1">
      <c r="A530" s="2677"/>
      <c r="B530" s="2677"/>
      <c r="C530" s="2677"/>
      <c r="D530" s="2677"/>
      <c r="E530" s="2677"/>
      <c r="F530" s="2677"/>
      <c r="G530" s="2677"/>
      <c r="H530" s="2677"/>
      <c r="I530" s="2677"/>
      <c r="J530" s="2677"/>
      <c r="K530" s="2677"/>
      <c r="L530" s="2677"/>
      <c r="M530" s="2677"/>
      <c r="N530" s="2588"/>
      <c r="O530" s="2677"/>
      <c r="P530" s="2677"/>
      <c r="Q530" s="2677"/>
      <c r="R530" s="2677"/>
      <c r="S530" s="2677"/>
      <c r="T530" s="2677"/>
      <c r="U530" s="2677"/>
      <c r="V530" s="2677"/>
      <c r="W530" s="2588"/>
      <c r="X530" s="2677"/>
      <c r="Y530" s="2677"/>
      <c r="Z530" s="2677"/>
      <c r="AA530" s="2677"/>
      <c r="AB530" s="2677"/>
      <c r="AC530" s="2677"/>
      <c r="AD530" s="2677"/>
      <c r="AE530" s="2677"/>
      <c r="AF530" s="2677"/>
      <c r="AG530" s="2677"/>
    </row>
    <row r="531" ht="13.5" customHeight="1">
      <c r="A531" s="2677"/>
      <c r="B531" s="2677"/>
      <c r="C531" s="2677"/>
      <c r="D531" s="2677"/>
      <c r="E531" s="2677"/>
      <c r="F531" s="2677"/>
      <c r="G531" s="2677"/>
      <c r="H531" s="2677"/>
      <c r="I531" s="2677"/>
      <c r="J531" s="2677"/>
      <c r="K531" s="2677"/>
      <c r="L531" s="2677"/>
      <c r="M531" s="2677"/>
      <c r="N531" s="2588"/>
      <c r="O531" s="2677"/>
      <c r="P531" s="2677"/>
      <c r="Q531" s="2677"/>
      <c r="R531" s="2677"/>
      <c r="S531" s="2677"/>
      <c r="T531" s="2677"/>
      <c r="U531" s="2677"/>
      <c r="V531" s="2677"/>
      <c r="W531" s="2588"/>
      <c r="X531" s="2677"/>
      <c r="Y531" s="2677"/>
      <c r="Z531" s="2677"/>
      <c r="AA531" s="2677"/>
      <c r="AB531" s="2677"/>
      <c r="AC531" s="2677"/>
      <c r="AD531" s="2677"/>
      <c r="AE531" s="2677"/>
      <c r="AF531" s="2677"/>
      <c r="AG531" s="2677"/>
    </row>
    <row r="532" ht="13.5" customHeight="1">
      <c r="A532" s="2677"/>
      <c r="B532" s="2677"/>
      <c r="C532" s="2677"/>
      <c r="D532" s="2677"/>
      <c r="E532" s="2677"/>
      <c r="F532" s="2677"/>
      <c r="G532" s="2677"/>
      <c r="H532" s="2677"/>
      <c r="I532" s="2677"/>
      <c r="J532" s="2677"/>
      <c r="K532" s="2677"/>
      <c r="L532" s="2677"/>
      <c r="M532" s="2677"/>
      <c r="N532" s="2588"/>
      <c r="O532" s="2677"/>
      <c r="P532" s="2677"/>
      <c r="Q532" s="2677"/>
      <c r="R532" s="2677"/>
      <c r="S532" s="2677"/>
      <c r="T532" s="2677"/>
      <c r="U532" s="2677"/>
      <c r="V532" s="2677"/>
      <c r="W532" s="2588"/>
      <c r="X532" s="2677"/>
      <c r="Y532" s="2677"/>
      <c r="Z532" s="2677"/>
      <c r="AA532" s="2677"/>
      <c r="AB532" s="2677"/>
      <c r="AC532" s="2677"/>
      <c r="AD532" s="2677"/>
      <c r="AE532" s="2677"/>
      <c r="AF532" s="2677"/>
      <c r="AG532" s="2677"/>
    </row>
    <row r="533" ht="13.5" customHeight="1">
      <c r="A533" s="2677"/>
      <c r="B533" s="2677"/>
      <c r="C533" s="2677"/>
      <c r="D533" s="2677"/>
      <c r="E533" s="2677"/>
      <c r="F533" s="2677"/>
      <c r="G533" s="2677"/>
      <c r="H533" s="2677"/>
      <c r="I533" s="2677"/>
      <c r="J533" s="2677"/>
      <c r="K533" s="2677"/>
      <c r="L533" s="2677"/>
      <c r="M533" s="2677"/>
      <c r="N533" s="2588"/>
      <c r="O533" s="2677"/>
      <c r="P533" s="2677"/>
      <c r="Q533" s="2677"/>
      <c r="R533" s="2677"/>
      <c r="S533" s="2677"/>
      <c r="T533" s="2677"/>
      <c r="U533" s="2677"/>
      <c r="V533" s="2677"/>
      <c r="W533" s="2588"/>
      <c r="X533" s="2677"/>
      <c r="Y533" s="2677"/>
      <c r="Z533" s="2677"/>
      <c r="AA533" s="2677"/>
      <c r="AB533" s="2677"/>
      <c r="AC533" s="2677"/>
      <c r="AD533" s="2677"/>
      <c r="AE533" s="2677"/>
      <c r="AF533" s="2677"/>
      <c r="AG533" s="2677"/>
    </row>
    <row r="534" ht="13.5" customHeight="1">
      <c r="A534" s="2677"/>
      <c r="B534" s="2677"/>
      <c r="C534" s="2677"/>
      <c r="D534" s="2677"/>
      <c r="E534" s="2677"/>
      <c r="F534" s="2677"/>
      <c r="G534" s="2677"/>
      <c r="H534" s="2677"/>
      <c r="I534" s="2677"/>
      <c r="J534" s="2677"/>
      <c r="K534" s="2677"/>
      <c r="L534" s="2677"/>
      <c r="M534" s="2677"/>
      <c r="N534" s="2588"/>
      <c r="O534" s="2677"/>
      <c r="P534" s="2677"/>
      <c r="Q534" s="2677"/>
      <c r="R534" s="2677"/>
      <c r="S534" s="2677"/>
      <c r="T534" s="2677"/>
      <c r="U534" s="2677"/>
      <c r="V534" s="2677"/>
      <c r="W534" s="2588"/>
      <c r="X534" s="2677"/>
      <c r="Y534" s="2677"/>
      <c r="Z534" s="2677"/>
      <c r="AA534" s="2677"/>
      <c r="AB534" s="2677"/>
      <c r="AC534" s="2677"/>
      <c r="AD534" s="2677"/>
      <c r="AE534" s="2677"/>
      <c r="AF534" s="2677"/>
      <c r="AG534" s="2677"/>
    </row>
    <row r="535" ht="13.5" customHeight="1">
      <c r="A535" s="2677"/>
      <c r="B535" s="2677"/>
      <c r="C535" s="2677"/>
      <c r="D535" s="2677"/>
      <c r="E535" s="2677"/>
      <c r="F535" s="2677"/>
      <c r="G535" s="2677"/>
      <c r="H535" s="2677"/>
      <c r="I535" s="2677"/>
      <c r="J535" s="2677"/>
      <c r="K535" s="2677"/>
      <c r="L535" s="2677"/>
      <c r="M535" s="2677"/>
      <c r="N535" s="2588"/>
      <c r="O535" s="2677"/>
      <c r="P535" s="2677"/>
      <c r="Q535" s="2677"/>
      <c r="R535" s="2677"/>
      <c r="S535" s="2677"/>
      <c r="T535" s="2677"/>
      <c r="U535" s="2677"/>
      <c r="V535" s="2677"/>
      <c r="W535" s="2588"/>
      <c r="X535" s="2677"/>
      <c r="Y535" s="2677"/>
      <c r="Z535" s="2677"/>
      <c r="AA535" s="2677"/>
      <c r="AB535" s="2677"/>
      <c r="AC535" s="2677"/>
      <c r="AD535" s="2677"/>
      <c r="AE535" s="2677"/>
      <c r="AF535" s="2677"/>
      <c r="AG535" s="2677"/>
    </row>
    <row r="536" ht="13.5" customHeight="1">
      <c r="A536" s="2677"/>
      <c r="B536" s="2677"/>
      <c r="C536" s="2677"/>
      <c r="D536" s="2677"/>
      <c r="E536" s="2677"/>
      <c r="F536" s="2677"/>
      <c r="G536" s="2677"/>
      <c r="H536" s="2677"/>
      <c r="I536" s="2677"/>
      <c r="J536" s="2677"/>
      <c r="K536" s="2677"/>
      <c r="L536" s="2677"/>
      <c r="M536" s="2677"/>
      <c r="N536" s="2588"/>
      <c r="O536" s="2677"/>
      <c r="P536" s="2677"/>
      <c r="Q536" s="2677"/>
      <c r="R536" s="2677"/>
      <c r="S536" s="2677"/>
      <c r="T536" s="2677"/>
      <c r="U536" s="2677"/>
      <c r="V536" s="2677"/>
      <c r="W536" s="2588"/>
      <c r="X536" s="2677"/>
      <c r="Y536" s="2677"/>
      <c r="Z536" s="2677"/>
      <c r="AA536" s="2677"/>
      <c r="AB536" s="2677"/>
      <c r="AC536" s="2677"/>
      <c r="AD536" s="2677"/>
      <c r="AE536" s="2677"/>
      <c r="AF536" s="2677"/>
      <c r="AG536" s="2677"/>
    </row>
    <row r="537" ht="13.5" customHeight="1">
      <c r="A537" s="2677"/>
      <c r="B537" s="2677"/>
      <c r="C537" s="2677"/>
      <c r="D537" s="2677"/>
      <c r="E537" s="2677"/>
      <c r="F537" s="2677"/>
      <c r="G537" s="2677"/>
      <c r="H537" s="2677"/>
      <c r="I537" s="2677"/>
      <c r="J537" s="2677"/>
      <c r="K537" s="2677"/>
      <c r="L537" s="2677"/>
      <c r="M537" s="2677"/>
      <c r="N537" s="2588"/>
      <c r="O537" s="2677"/>
      <c r="P537" s="2677"/>
      <c r="Q537" s="2677"/>
      <c r="R537" s="2677"/>
      <c r="S537" s="2677"/>
      <c r="T537" s="2677"/>
      <c r="U537" s="2677"/>
      <c r="V537" s="2677"/>
      <c r="W537" s="2588"/>
      <c r="X537" s="2677"/>
      <c r="Y537" s="2677"/>
      <c r="Z537" s="2677"/>
      <c r="AA537" s="2677"/>
      <c r="AB537" s="2677"/>
      <c r="AC537" s="2677"/>
      <c r="AD537" s="2677"/>
      <c r="AE537" s="2677"/>
      <c r="AF537" s="2677"/>
      <c r="AG537" s="2677"/>
    </row>
    <row r="538" ht="13.5" customHeight="1">
      <c r="A538" s="2677"/>
      <c r="B538" s="2677"/>
      <c r="C538" s="2677"/>
      <c r="D538" s="2677"/>
      <c r="E538" s="2677"/>
      <c r="F538" s="2677"/>
      <c r="G538" s="2677"/>
      <c r="H538" s="2677"/>
      <c r="I538" s="2677"/>
      <c r="J538" s="2677"/>
      <c r="K538" s="2677"/>
      <c r="L538" s="2677"/>
      <c r="M538" s="2677"/>
      <c r="N538" s="2588"/>
      <c r="O538" s="2677"/>
      <c r="P538" s="2677"/>
      <c r="Q538" s="2677"/>
      <c r="R538" s="2677"/>
      <c r="S538" s="2677"/>
      <c r="T538" s="2677"/>
      <c r="U538" s="2677"/>
      <c r="V538" s="2677"/>
      <c r="W538" s="2588"/>
      <c r="X538" s="2677"/>
      <c r="Y538" s="2677"/>
      <c r="Z538" s="2677"/>
      <c r="AA538" s="2677"/>
      <c r="AB538" s="2677"/>
      <c r="AC538" s="2677"/>
      <c r="AD538" s="2677"/>
      <c r="AE538" s="2677"/>
      <c r="AF538" s="2677"/>
      <c r="AG538" s="2677"/>
    </row>
    <row r="539" ht="13.5" customHeight="1">
      <c r="A539" s="2677"/>
      <c r="B539" s="2677"/>
      <c r="C539" s="2677"/>
      <c r="D539" s="2677"/>
      <c r="E539" s="2677"/>
      <c r="F539" s="2677"/>
      <c r="G539" s="2677"/>
      <c r="H539" s="2677"/>
      <c r="I539" s="2677"/>
      <c r="J539" s="2677"/>
      <c r="K539" s="2677"/>
      <c r="L539" s="2677"/>
      <c r="M539" s="2677"/>
      <c r="N539" s="2588"/>
      <c r="O539" s="2677"/>
      <c r="P539" s="2677"/>
      <c r="Q539" s="2677"/>
      <c r="R539" s="2677"/>
      <c r="S539" s="2677"/>
      <c r="T539" s="2677"/>
      <c r="U539" s="2677"/>
      <c r="V539" s="2677"/>
      <c r="W539" s="2588"/>
      <c r="X539" s="2677"/>
      <c r="Y539" s="2677"/>
      <c r="Z539" s="2677"/>
      <c r="AA539" s="2677"/>
      <c r="AB539" s="2677"/>
      <c r="AC539" s="2677"/>
      <c r="AD539" s="2677"/>
      <c r="AE539" s="2677"/>
      <c r="AF539" s="2677"/>
      <c r="AG539" s="2677"/>
    </row>
    <row r="540" ht="13.5" customHeight="1">
      <c r="A540" s="2677"/>
      <c r="B540" s="2677"/>
      <c r="C540" s="2677"/>
      <c r="D540" s="2677"/>
      <c r="E540" s="2677"/>
      <c r="F540" s="2677"/>
      <c r="G540" s="2677"/>
      <c r="H540" s="2677"/>
      <c r="I540" s="2677"/>
      <c r="J540" s="2677"/>
      <c r="K540" s="2677"/>
      <c r="L540" s="2677"/>
      <c r="M540" s="2677"/>
      <c r="N540" s="2588"/>
      <c r="O540" s="2677"/>
      <c r="P540" s="2677"/>
      <c r="Q540" s="2677"/>
      <c r="R540" s="2677"/>
      <c r="S540" s="2677"/>
      <c r="T540" s="2677"/>
      <c r="U540" s="2677"/>
      <c r="V540" s="2677"/>
      <c r="W540" s="2588"/>
      <c r="X540" s="2677"/>
      <c r="Y540" s="2677"/>
      <c r="Z540" s="2677"/>
      <c r="AA540" s="2677"/>
      <c r="AB540" s="2677"/>
      <c r="AC540" s="2677"/>
      <c r="AD540" s="2677"/>
      <c r="AE540" s="2677"/>
      <c r="AF540" s="2677"/>
      <c r="AG540" s="2677"/>
    </row>
    <row r="541" ht="13.5" customHeight="1">
      <c r="A541" s="2677"/>
      <c r="B541" s="2677"/>
      <c r="C541" s="2677"/>
      <c r="D541" s="2677"/>
      <c r="E541" s="2677"/>
      <c r="F541" s="2677"/>
      <c r="G541" s="2677"/>
      <c r="H541" s="2677"/>
      <c r="I541" s="2677"/>
      <c r="J541" s="2677"/>
      <c r="K541" s="2677"/>
      <c r="L541" s="2677"/>
      <c r="M541" s="2677"/>
      <c r="N541" s="2588"/>
      <c r="O541" s="2677"/>
      <c r="P541" s="2677"/>
      <c r="Q541" s="2677"/>
      <c r="R541" s="2677"/>
      <c r="S541" s="2677"/>
      <c r="T541" s="2677"/>
      <c r="U541" s="2677"/>
      <c r="V541" s="2677"/>
      <c r="W541" s="2588"/>
      <c r="X541" s="2677"/>
      <c r="Y541" s="2677"/>
      <c r="Z541" s="2677"/>
      <c r="AA541" s="2677"/>
      <c r="AB541" s="2677"/>
      <c r="AC541" s="2677"/>
      <c r="AD541" s="2677"/>
      <c r="AE541" s="2677"/>
      <c r="AF541" s="2677"/>
      <c r="AG541" s="2677"/>
    </row>
    <row r="542" ht="13.5" customHeight="1">
      <c r="A542" s="2677"/>
      <c r="B542" s="2677"/>
      <c r="C542" s="2677"/>
      <c r="D542" s="2677"/>
      <c r="E542" s="2677"/>
      <c r="F542" s="2677"/>
      <c r="G542" s="2677"/>
      <c r="H542" s="2677"/>
      <c r="I542" s="2677"/>
      <c r="J542" s="2677"/>
      <c r="K542" s="2677"/>
      <c r="L542" s="2677"/>
      <c r="M542" s="2677"/>
      <c r="N542" s="2588"/>
      <c r="O542" s="2677"/>
      <c r="P542" s="2677"/>
      <c r="Q542" s="2677"/>
      <c r="R542" s="2677"/>
      <c r="S542" s="2677"/>
      <c r="T542" s="2677"/>
      <c r="U542" s="2677"/>
      <c r="V542" s="2677"/>
      <c r="W542" s="2588"/>
      <c r="X542" s="2677"/>
      <c r="Y542" s="2677"/>
      <c r="Z542" s="2677"/>
      <c r="AA542" s="2677"/>
      <c r="AB542" s="2677"/>
      <c r="AC542" s="2677"/>
      <c r="AD542" s="2677"/>
      <c r="AE542" s="2677"/>
      <c r="AF542" s="2677"/>
      <c r="AG542" s="2677"/>
    </row>
    <row r="543" ht="13.5" customHeight="1">
      <c r="A543" s="2677"/>
      <c r="B543" s="2677"/>
      <c r="C543" s="2677"/>
      <c r="D543" s="2677"/>
      <c r="E543" s="2677"/>
      <c r="F543" s="2677"/>
      <c r="G543" s="2677"/>
      <c r="H543" s="2677"/>
      <c r="I543" s="2677"/>
      <c r="J543" s="2677"/>
      <c r="K543" s="2677"/>
      <c r="L543" s="2677"/>
      <c r="M543" s="2677"/>
      <c r="N543" s="2588"/>
      <c r="O543" s="2677"/>
      <c r="P543" s="2677"/>
      <c r="Q543" s="2677"/>
      <c r="R543" s="2677"/>
      <c r="S543" s="2677"/>
      <c r="T543" s="2677"/>
      <c r="U543" s="2677"/>
      <c r="V543" s="2677"/>
      <c r="W543" s="2588"/>
      <c r="X543" s="2677"/>
      <c r="Y543" s="2677"/>
      <c r="Z543" s="2677"/>
      <c r="AA543" s="2677"/>
      <c r="AB543" s="2677"/>
      <c r="AC543" s="2677"/>
      <c r="AD543" s="2677"/>
      <c r="AE543" s="2677"/>
      <c r="AF543" s="2677"/>
      <c r="AG543" s="2677"/>
    </row>
    <row r="544" ht="13.5" customHeight="1">
      <c r="A544" s="2677"/>
      <c r="B544" s="2677"/>
      <c r="C544" s="2677"/>
      <c r="D544" s="2677"/>
      <c r="E544" s="2677"/>
      <c r="F544" s="2677"/>
      <c r="G544" s="2677"/>
      <c r="H544" s="2677"/>
      <c r="I544" s="2677"/>
      <c r="J544" s="2677"/>
      <c r="K544" s="2677"/>
      <c r="L544" s="2677"/>
      <c r="M544" s="2677"/>
      <c r="N544" s="2588"/>
      <c r="O544" s="2677"/>
      <c r="P544" s="2677"/>
      <c r="Q544" s="2677"/>
      <c r="R544" s="2677"/>
      <c r="S544" s="2677"/>
      <c r="T544" s="2677"/>
      <c r="U544" s="2677"/>
      <c r="V544" s="2677"/>
      <c r="W544" s="2588"/>
      <c r="X544" s="2677"/>
      <c r="Y544" s="2677"/>
      <c r="Z544" s="2677"/>
      <c r="AA544" s="2677"/>
      <c r="AB544" s="2677"/>
      <c r="AC544" s="2677"/>
      <c r="AD544" s="2677"/>
      <c r="AE544" s="2677"/>
      <c r="AF544" s="2677"/>
      <c r="AG544" s="2677"/>
    </row>
    <row r="545" ht="13.5" customHeight="1">
      <c r="A545" s="2677"/>
      <c r="B545" s="2677"/>
      <c r="C545" s="2677"/>
      <c r="D545" s="2677"/>
      <c r="E545" s="2677"/>
      <c r="F545" s="2677"/>
      <c r="G545" s="2677"/>
      <c r="H545" s="2677"/>
      <c r="I545" s="2677"/>
      <c r="J545" s="2677"/>
      <c r="K545" s="2677"/>
      <c r="L545" s="2677"/>
      <c r="M545" s="2677"/>
      <c r="N545" s="2588"/>
      <c r="O545" s="2677"/>
      <c r="P545" s="2677"/>
      <c r="Q545" s="2677"/>
      <c r="R545" s="2677"/>
      <c r="S545" s="2677"/>
      <c r="T545" s="2677"/>
      <c r="U545" s="2677"/>
      <c r="V545" s="2677"/>
      <c r="W545" s="2588"/>
      <c r="X545" s="2677"/>
      <c r="Y545" s="2677"/>
      <c r="Z545" s="2677"/>
      <c r="AA545" s="2677"/>
      <c r="AB545" s="2677"/>
      <c r="AC545" s="2677"/>
      <c r="AD545" s="2677"/>
      <c r="AE545" s="2677"/>
      <c r="AF545" s="2677"/>
      <c r="AG545" s="2677"/>
    </row>
    <row r="546" ht="13.5" customHeight="1">
      <c r="A546" s="2677"/>
      <c r="B546" s="2677"/>
      <c r="C546" s="2677"/>
      <c r="D546" s="2677"/>
      <c r="E546" s="2677"/>
      <c r="F546" s="2677"/>
      <c r="G546" s="2677"/>
      <c r="H546" s="2677"/>
      <c r="I546" s="2677"/>
      <c r="J546" s="2677"/>
      <c r="K546" s="2677"/>
      <c r="L546" s="2677"/>
      <c r="M546" s="2677"/>
      <c r="N546" s="2588"/>
      <c r="O546" s="2677"/>
      <c r="P546" s="2677"/>
      <c r="Q546" s="2677"/>
      <c r="R546" s="2677"/>
      <c r="S546" s="2677"/>
      <c r="T546" s="2677"/>
      <c r="U546" s="2677"/>
      <c r="V546" s="2677"/>
      <c r="W546" s="2588"/>
      <c r="X546" s="2677"/>
      <c r="Y546" s="2677"/>
      <c r="Z546" s="2677"/>
      <c r="AA546" s="2677"/>
      <c r="AB546" s="2677"/>
      <c r="AC546" s="2677"/>
      <c r="AD546" s="2677"/>
      <c r="AE546" s="2677"/>
      <c r="AF546" s="2677"/>
      <c r="AG546" s="2677"/>
    </row>
    <row r="547" ht="13.5" customHeight="1">
      <c r="A547" s="2677"/>
      <c r="B547" s="2677"/>
      <c r="C547" s="2677"/>
      <c r="D547" s="2677"/>
      <c r="E547" s="2677"/>
      <c r="F547" s="2677"/>
      <c r="G547" s="2677"/>
      <c r="H547" s="2677"/>
      <c r="I547" s="2677"/>
      <c r="J547" s="2677"/>
      <c r="K547" s="2677"/>
      <c r="L547" s="2677"/>
      <c r="M547" s="2677"/>
      <c r="N547" s="2588"/>
      <c r="O547" s="2677"/>
      <c r="P547" s="2677"/>
      <c r="Q547" s="2677"/>
      <c r="R547" s="2677"/>
      <c r="S547" s="2677"/>
      <c r="T547" s="2677"/>
      <c r="U547" s="2677"/>
      <c r="V547" s="2677"/>
      <c r="W547" s="2588"/>
      <c r="X547" s="2677"/>
      <c r="Y547" s="2677"/>
      <c r="Z547" s="2677"/>
      <c r="AA547" s="2677"/>
      <c r="AB547" s="2677"/>
      <c r="AC547" s="2677"/>
      <c r="AD547" s="2677"/>
      <c r="AE547" s="2677"/>
      <c r="AF547" s="2677"/>
      <c r="AG547" s="2677"/>
    </row>
    <row r="548" ht="13.5" customHeight="1">
      <c r="A548" s="2677"/>
      <c r="B548" s="2677"/>
      <c r="C548" s="2677"/>
      <c r="D548" s="2677"/>
      <c r="E548" s="2677"/>
      <c r="F548" s="2677"/>
      <c r="G548" s="2677"/>
      <c r="H548" s="2677"/>
      <c r="I548" s="2677"/>
      <c r="J548" s="2677"/>
      <c r="K548" s="2677"/>
      <c r="L548" s="2677"/>
      <c r="M548" s="2677"/>
      <c r="N548" s="2588"/>
      <c r="O548" s="2677"/>
      <c r="P548" s="2677"/>
      <c r="Q548" s="2677"/>
      <c r="R548" s="2677"/>
      <c r="S548" s="2677"/>
      <c r="T548" s="2677"/>
      <c r="U548" s="2677"/>
      <c r="V548" s="2677"/>
      <c r="W548" s="2588"/>
      <c r="X548" s="2677"/>
      <c r="Y548" s="2677"/>
      <c r="Z548" s="2677"/>
      <c r="AA548" s="2677"/>
      <c r="AB548" s="2677"/>
      <c r="AC548" s="2677"/>
      <c r="AD548" s="2677"/>
      <c r="AE548" s="2677"/>
      <c r="AF548" s="2677"/>
      <c r="AG548" s="2677"/>
    </row>
    <row r="549" ht="13.5" customHeight="1">
      <c r="A549" s="2677"/>
      <c r="B549" s="2677"/>
      <c r="C549" s="2677"/>
      <c r="D549" s="2677"/>
      <c r="E549" s="2677"/>
      <c r="F549" s="2677"/>
      <c r="G549" s="2677"/>
      <c r="H549" s="2677"/>
      <c r="I549" s="2677"/>
      <c r="J549" s="2677"/>
      <c r="K549" s="2677"/>
      <c r="L549" s="2677"/>
      <c r="M549" s="2677"/>
      <c r="N549" s="2588"/>
      <c r="O549" s="2677"/>
      <c r="P549" s="2677"/>
      <c r="Q549" s="2677"/>
      <c r="R549" s="2677"/>
      <c r="S549" s="2677"/>
      <c r="T549" s="2677"/>
      <c r="U549" s="2677"/>
      <c r="V549" s="2677"/>
      <c r="W549" s="2588"/>
      <c r="X549" s="2677"/>
      <c r="Y549" s="2677"/>
      <c r="Z549" s="2677"/>
      <c r="AA549" s="2677"/>
      <c r="AB549" s="2677"/>
      <c r="AC549" s="2677"/>
      <c r="AD549" s="2677"/>
      <c r="AE549" s="2677"/>
      <c r="AF549" s="2677"/>
      <c r="AG549" s="2677"/>
    </row>
    <row r="550" ht="13.5" customHeight="1">
      <c r="A550" s="2677"/>
      <c r="B550" s="2677"/>
      <c r="C550" s="2677"/>
      <c r="D550" s="2677"/>
      <c r="E550" s="2677"/>
      <c r="F550" s="2677"/>
      <c r="G550" s="2677"/>
      <c r="H550" s="2677"/>
      <c r="I550" s="2677"/>
      <c r="J550" s="2677"/>
      <c r="K550" s="2677"/>
      <c r="L550" s="2677"/>
      <c r="M550" s="2677"/>
      <c r="N550" s="2588"/>
      <c r="O550" s="2677"/>
      <c r="P550" s="2677"/>
      <c r="Q550" s="2677"/>
      <c r="R550" s="2677"/>
      <c r="S550" s="2677"/>
      <c r="T550" s="2677"/>
      <c r="U550" s="2677"/>
      <c r="V550" s="2677"/>
      <c r="W550" s="2588"/>
      <c r="X550" s="2677"/>
      <c r="Y550" s="2677"/>
      <c r="Z550" s="2677"/>
      <c r="AA550" s="2677"/>
      <c r="AB550" s="2677"/>
      <c r="AC550" s="2677"/>
      <c r="AD550" s="2677"/>
      <c r="AE550" s="2677"/>
      <c r="AF550" s="2677"/>
      <c r="AG550" s="2677"/>
    </row>
    <row r="551" ht="13.5" customHeight="1">
      <c r="A551" s="2677"/>
      <c r="B551" s="2677"/>
      <c r="C551" s="2677"/>
      <c r="D551" s="2677"/>
      <c r="E551" s="2677"/>
      <c r="F551" s="2677"/>
      <c r="G551" s="2677"/>
      <c r="H551" s="2677"/>
      <c r="I551" s="2677"/>
      <c r="J551" s="2677"/>
      <c r="K551" s="2677"/>
      <c r="L551" s="2677"/>
      <c r="M551" s="2677"/>
      <c r="N551" s="2588"/>
      <c r="O551" s="2677"/>
      <c r="P551" s="2677"/>
      <c r="Q551" s="2677"/>
      <c r="R551" s="2677"/>
      <c r="S551" s="2677"/>
      <c r="T551" s="2677"/>
      <c r="U551" s="2677"/>
      <c r="V551" s="2677"/>
      <c r="W551" s="2588"/>
      <c r="X551" s="2677"/>
      <c r="Y551" s="2677"/>
      <c r="Z551" s="2677"/>
      <c r="AA551" s="2677"/>
      <c r="AB551" s="2677"/>
      <c r="AC551" s="2677"/>
      <c r="AD551" s="2677"/>
      <c r="AE551" s="2677"/>
      <c r="AF551" s="2677"/>
      <c r="AG551" s="2677"/>
    </row>
    <row r="552" ht="13.5" customHeight="1">
      <c r="A552" s="2677"/>
      <c r="B552" s="2677"/>
      <c r="C552" s="2677"/>
      <c r="D552" s="2677"/>
      <c r="E552" s="2677"/>
      <c r="F552" s="2677"/>
      <c r="G552" s="2677"/>
      <c r="H552" s="2677"/>
      <c r="I552" s="2677"/>
      <c r="J552" s="2677"/>
      <c r="K552" s="2677"/>
      <c r="L552" s="2677"/>
      <c r="M552" s="2677"/>
      <c r="N552" s="2588"/>
      <c r="O552" s="2677"/>
      <c r="P552" s="2677"/>
      <c r="Q552" s="2677"/>
      <c r="R552" s="2677"/>
      <c r="S552" s="2677"/>
      <c r="T552" s="2677"/>
      <c r="U552" s="2677"/>
      <c r="V552" s="2677"/>
      <c r="W552" s="2588"/>
      <c r="X552" s="2677"/>
      <c r="Y552" s="2677"/>
      <c r="Z552" s="2677"/>
      <c r="AA552" s="2677"/>
      <c r="AB552" s="2677"/>
      <c r="AC552" s="2677"/>
      <c r="AD552" s="2677"/>
      <c r="AE552" s="2677"/>
      <c r="AF552" s="2677"/>
      <c r="AG552" s="2677"/>
    </row>
    <row r="553" ht="13.5" customHeight="1">
      <c r="A553" s="2677"/>
      <c r="B553" s="2677"/>
      <c r="C553" s="2677"/>
      <c r="D553" s="2677"/>
      <c r="E553" s="2677"/>
      <c r="F553" s="2677"/>
      <c r="G553" s="2677"/>
      <c r="H553" s="2677"/>
      <c r="I553" s="2677"/>
      <c r="J553" s="2677"/>
      <c r="K553" s="2677"/>
      <c r="L553" s="2677"/>
      <c r="M553" s="2677"/>
      <c r="N553" s="2588"/>
      <c r="O553" s="2677"/>
      <c r="P553" s="2677"/>
      <c r="Q553" s="2677"/>
      <c r="R553" s="2677"/>
      <c r="S553" s="2677"/>
      <c r="T553" s="2677"/>
      <c r="U553" s="2677"/>
      <c r="V553" s="2677"/>
      <c r="W553" s="2588"/>
      <c r="X553" s="2677"/>
      <c r="Y553" s="2677"/>
      <c r="Z553" s="2677"/>
      <c r="AA553" s="2677"/>
      <c r="AB553" s="2677"/>
      <c r="AC553" s="2677"/>
      <c r="AD553" s="2677"/>
      <c r="AE553" s="2677"/>
      <c r="AF553" s="2677"/>
      <c r="AG553" s="2677"/>
    </row>
    <row r="554" ht="13.5" customHeight="1">
      <c r="A554" s="2677"/>
      <c r="B554" s="2677"/>
      <c r="C554" s="2677"/>
      <c r="D554" s="2677"/>
      <c r="E554" s="2677"/>
      <c r="F554" s="2677"/>
      <c r="G554" s="2677"/>
      <c r="H554" s="2677"/>
      <c r="I554" s="2677"/>
      <c r="J554" s="2677"/>
      <c r="K554" s="2677"/>
      <c r="L554" s="2677"/>
      <c r="M554" s="2677"/>
      <c r="N554" s="2588"/>
      <c r="O554" s="2677"/>
      <c r="P554" s="2677"/>
      <c r="Q554" s="2677"/>
      <c r="R554" s="2677"/>
      <c r="S554" s="2677"/>
      <c r="T554" s="2677"/>
      <c r="U554" s="2677"/>
      <c r="V554" s="2677"/>
      <c r="W554" s="2588"/>
      <c r="X554" s="2677"/>
      <c r="Y554" s="2677"/>
      <c r="Z554" s="2677"/>
      <c r="AA554" s="2677"/>
      <c r="AB554" s="2677"/>
      <c r="AC554" s="2677"/>
      <c r="AD554" s="2677"/>
      <c r="AE554" s="2677"/>
      <c r="AF554" s="2677"/>
      <c r="AG554" s="2677"/>
    </row>
    <row r="555" ht="13.5" customHeight="1">
      <c r="A555" s="2677"/>
      <c r="B555" s="2677"/>
      <c r="C555" s="2677"/>
      <c r="D555" s="2677"/>
      <c r="E555" s="2677"/>
      <c r="F555" s="2677"/>
      <c r="G555" s="2677"/>
      <c r="H555" s="2677"/>
      <c r="I555" s="2677"/>
      <c r="J555" s="2677"/>
      <c r="K555" s="2677"/>
      <c r="L555" s="2677"/>
      <c r="M555" s="2677"/>
      <c r="N555" s="2588"/>
      <c r="O555" s="2677"/>
      <c r="P555" s="2677"/>
      <c r="Q555" s="2677"/>
      <c r="R555" s="2677"/>
      <c r="S555" s="2677"/>
      <c r="T555" s="2677"/>
      <c r="U555" s="2677"/>
      <c r="V555" s="2677"/>
      <c r="W555" s="2588"/>
      <c r="X555" s="2677"/>
      <c r="Y555" s="2677"/>
      <c r="Z555" s="2677"/>
      <c r="AA555" s="2677"/>
      <c r="AB555" s="2677"/>
      <c r="AC555" s="2677"/>
      <c r="AD555" s="2677"/>
      <c r="AE555" s="2677"/>
      <c r="AF555" s="2677"/>
      <c r="AG555" s="2677"/>
    </row>
    <row r="556" ht="13.5" customHeight="1">
      <c r="A556" s="2677"/>
      <c r="B556" s="2677"/>
      <c r="C556" s="2677"/>
      <c r="D556" s="2677"/>
      <c r="E556" s="2677"/>
      <c r="F556" s="2677"/>
      <c r="G556" s="2677"/>
      <c r="H556" s="2677"/>
      <c r="I556" s="2677"/>
      <c r="J556" s="2677"/>
      <c r="K556" s="2677"/>
      <c r="L556" s="2677"/>
      <c r="M556" s="2677"/>
      <c r="N556" s="2588"/>
      <c r="O556" s="2677"/>
      <c r="P556" s="2677"/>
      <c r="Q556" s="2677"/>
      <c r="R556" s="2677"/>
      <c r="S556" s="2677"/>
      <c r="T556" s="2677"/>
      <c r="U556" s="2677"/>
      <c r="V556" s="2677"/>
      <c r="W556" s="2588"/>
      <c r="X556" s="2677"/>
      <c r="Y556" s="2677"/>
      <c r="Z556" s="2677"/>
      <c r="AA556" s="2677"/>
      <c r="AB556" s="2677"/>
      <c r="AC556" s="2677"/>
      <c r="AD556" s="2677"/>
      <c r="AE556" s="2677"/>
      <c r="AF556" s="2677"/>
      <c r="AG556" s="2677"/>
    </row>
    <row r="557" ht="13.5" customHeight="1">
      <c r="A557" s="2677"/>
      <c r="B557" s="2677"/>
      <c r="C557" s="2677"/>
      <c r="D557" s="2677"/>
      <c r="E557" s="2677"/>
      <c r="F557" s="2677"/>
      <c r="G557" s="2677"/>
      <c r="H557" s="2677"/>
      <c r="I557" s="2677"/>
      <c r="J557" s="2677"/>
      <c r="K557" s="2677"/>
      <c r="L557" s="2677"/>
      <c r="M557" s="2677"/>
      <c r="N557" s="2588"/>
      <c r="O557" s="2677"/>
      <c r="P557" s="2677"/>
      <c r="Q557" s="2677"/>
      <c r="R557" s="2677"/>
      <c r="S557" s="2677"/>
      <c r="T557" s="2677"/>
      <c r="U557" s="2677"/>
      <c r="V557" s="2677"/>
      <c r="W557" s="2588"/>
      <c r="X557" s="2677"/>
      <c r="Y557" s="2677"/>
      <c r="Z557" s="2677"/>
      <c r="AA557" s="2677"/>
      <c r="AB557" s="2677"/>
      <c r="AC557" s="2677"/>
      <c r="AD557" s="2677"/>
      <c r="AE557" s="2677"/>
      <c r="AF557" s="2677"/>
      <c r="AG557" s="2677"/>
    </row>
    <row r="558" ht="13.5" customHeight="1">
      <c r="A558" s="2677"/>
      <c r="B558" s="2677"/>
      <c r="C558" s="2677"/>
      <c r="D558" s="2677"/>
      <c r="E558" s="2677"/>
      <c r="F558" s="2677"/>
      <c r="G558" s="2677"/>
      <c r="H558" s="2677"/>
      <c r="I558" s="2677"/>
      <c r="J558" s="2677"/>
      <c r="K558" s="2677"/>
      <c r="L558" s="2677"/>
      <c r="M558" s="2677"/>
      <c r="N558" s="2588"/>
      <c r="O558" s="2677"/>
      <c r="P558" s="2677"/>
      <c r="Q558" s="2677"/>
      <c r="R558" s="2677"/>
      <c r="S558" s="2677"/>
      <c r="T558" s="2677"/>
      <c r="U558" s="2677"/>
      <c r="V558" s="2677"/>
      <c r="W558" s="2588"/>
      <c r="X558" s="2677"/>
      <c r="Y558" s="2677"/>
      <c r="Z558" s="2677"/>
      <c r="AA558" s="2677"/>
      <c r="AB558" s="2677"/>
      <c r="AC558" s="2677"/>
      <c r="AD558" s="2677"/>
      <c r="AE558" s="2677"/>
      <c r="AF558" s="2677"/>
      <c r="AG558" s="2677"/>
    </row>
    <row r="559" ht="13.5" customHeight="1">
      <c r="A559" s="2677"/>
      <c r="B559" s="2677"/>
      <c r="C559" s="2677"/>
      <c r="D559" s="2677"/>
      <c r="E559" s="2677"/>
      <c r="F559" s="2677"/>
      <c r="G559" s="2677"/>
      <c r="H559" s="2677"/>
      <c r="I559" s="2677"/>
      <c r="J559" s="2677"/>
      <c r="K559" s="2677"/>
      <c r="L559" s="2677"/>
      <c r="M559" s="2677"/>
      <c r="N559" s="2588"/>
      <c r="O559" s="2677"/>
      <c r="P559" s="2677"/>
      <c r="Q559" s="2677"/>
      <c r="R559" s="2677"/>
      <c r="S559" s="2677"/>
      <c r="T559" s="2677"/>
      <c r="U559" s="2677"/>
      <c r="V559" s="2677"/>
      <c r="W559" s="2588"/>
      <c r="X559" s="2677"/>
      <c r="Y559" s="2677"/>
      <c r="Z559" s="2677"/>
      <c r="AA559" s="2677"/>
      <c r="AB559" s="2677"/>
      <c r="AC559" s="2677"/>
      <c r="AD559" s="2677"/>
      <c r="AE559" s="2677"/>
      <c r="AF559" s="2677"/>
      <c r="AG559" s="2677"/>
    </row>
    <row r="560" ht="13.5" customHeight="1">
      <c r="A560" s="2677"/>
      <c r="B560" s="2677"/>
      <c r="C560" s="2677"/>
      <c r="D560" s="2677"/>
      <c r="E560" s="2677"/>
      <c r="F560" s="2677"/>
      <c r="G560" s="2677"/>
      <c r="H560" s="2677"/>
      <c r="I560" s="2677"/>
      <c r="J560" s="2677"/>
      <c r="K560" s="2677"/>
      <c r="L560" s="2677"/>
      <c r="M560" s="2677"/>
      <c r="N560" s="2588"/>
      <c r="O560" s="2677"/>
      <c r="P560" s="2677"/>
      <c r="Q560" s="2677"/>
      <c r="R560" s="2677"/>
      <c r="S560" s="2677"/>
      <c r="T560" s="2677"/>
      <c r="U560" s="2677"/>
      <c r="V560" s="2677"/>
      <c r="W560" s="2588"/>
      <c r="X560" s="2677"/>
      <c r="Y560" s="2677"/>
      <c r="Z560" s="2677"/>
      <c r="AA560" s="2677"/>
      <c r="AB560" s="2677"/>
      <c r="AC560" s="2677"/>
      <c r="AD560" s="2677"/>
      <c r="AE560" s="2677"/>
      <c r="AF560" s="2677"/>
      <c r="AG560" s="2677"/>
    </row>
    <row r="561" ht="13.5" customHeight="1">
      <c r="A561" s="2677"/>
      <c r="B561" s="2677"/>
      <c r="C561" s="2677"/>
      <c r="D561" s="2677"/>
      <c r="E561" s="2677"/>
      <c r="F561" s="2677"/>
      <c r="G561" s="2677"/>
      <c r="H561" s="2677"/>
      <c r="I561" s="2677"/>
      <c r="J561" s="2677"/>
      <c r="K561" s="2677"/>
      <c r="L561" s="2677"/>
      <c r="M561" s="2677"/>
      <c r="N561" s="2588"/>
      <c r="O561" s="2677"/>
      <c r="P561" s="2677"/>
      <c r="Q561" s="2677"/>
      <c r="R561" s="2677"/>
      <c r="S561" s="2677"/>
      <c r="T561" s="2677"/>
      <c r="U561" s="2677"/>
      <c r="V561" s="2677"/>
      <c r="W561" s="2588"/>
      <c r="X561" s="2677"/>
      <c r="Y561" s="2677"/>
      <c r="Z561" s="2677"/>
      <c r="AA561" s="2677"/>
      <c r="AB561" s="2677"/>
      <c r="AC561" s="2677"/>
      <c r="AD561" s="2677"/>
      <c r="AE561" s="2677"/>
      <c r="AF561" s="2677"/>
      <c r="AG561" s="2677"/>
    </row>
    <row r="562" ht="13.5" customHeight="1">
      <c r="A562" s="2677"/>
      <c r="B562" s="2677"/>
      <c r="C562" s="2677"/>
      <c r="D562" s="2677"/>
      <c r="E562" s="2677"/>
      <c r="F562" s="2677"/>
      <c r="G562" s="2677"/>
      <c r="H562" s="2677"/>
      <c r="I562" s="2677"/>
      <c r="J562" s="2677"/>
      <c r="K562" s="2677"/>
      <c r="L562" s="2677"/>
      <c r="M562" s="2677"/>
      <c r="N562" s="2588"/>
      <c r="O562" s="2677"/>
      <c r="P562" s="2677"/>
      <c r="Q562" s="2677"/>
      <c r="R562" s="2677"/>
      <c r="S562" s="2677"/>
      <c r="T562" s="2677"/>
      <c r="U562" s="2677"/>
      <c r="V562" s="2677"/>
      <c r="W562" s="2588"/>
      <c r="X562" s="2677"/>
      <c r="Y562" s="2677"/>
      <c r="Z562" s="2677"/>
      <c r="AA562" s="2677"/>
      <c r="AB562" s="2677"/>
      <c r="AC562" s="2677"/>
      <c r="AD562" s="2677"/>
      <c r="AE562" s="2677"/>
      <c r="AF562" s="2677"/>
      <c r="AG562" s="2677"/>
    </row>
    <row r="563" ht="13.5" customHeight="1">
      <c r="A563" s="2677"/>
      <c r="B563" s="2677"/>
      <c r="C563" s="2677"/>
      <c r="D563" s="2677"/>
      <c r="E563" s="2677"/>
      <c r="F563" s="2677"/>
      <c r="G563" s="2677"/>
      <c r="H563" s="2677"/>
      <c r="I563" s="2677"/>
      <c r="J563" s="2677"/>
      <c r="K563" s="2677"/>
      <c r="L563" s="2677"/>
      <c r="M563" s="2677"/>
      <c r="N563" s="2588"/>
      <c r="O563" s="2677"/>
      <c r="P563" s="2677"/>
      <c r="Q563" s="2677"/>
      <c r="R563" s="2677"/>
      <c r="S563" s="2677"/>
      <c r="T563" s="2677"/>
      <c r="U563" s="2677"/>
      <c r="V563" s="2677"/>
      <c r="W563" s="2588"/>
      <c r="X563" s="2677"/>
      <c r="Y563" s="2677"/>
      <c r="Z563" s="2677"/>
      <c r="AA563" s="2677"/>
      <c r="AB563" s="2677"/>
      <c r="AC563" s="2677"/>
      <c r="AD563" s="2677"/>
      <c r="AE563" s="2677"/>
      <c r="AF563" s="2677"/>
      <c r="AG563" s="2677"/>
    </row>
    <row r="564" ht="13.5" customHeight="1">
      <c r="A564" s="2677"/>
      <c r="B564" s="2677"/>
      <c r="C564" s="2677"/>
      <c r="D564" s="2677"/>
      <c r="E564" s="2677"/>
      <c r="F564" s="2677"/>
      <c r="G564" s="2677"/>
      <c r="H564" s="2677"/>
      <c r="I564" s="2677"/>
      <c r="J564" s="2677"/>
      <c r="K564" s="2677"/>
      <c r="L564" s="2677"/>
      <c r="M564" s="2677"/>
      <c r="N564" s="2588"/>
      <c r="O564" s="2677"/>
      <c r="P564" s="2677"/>
      <c r="Q564" s="2677"/>
      <c r="R564" s="2677"/>
      <c r="S564" s="2677"/>
      <c r="T564" s="2677"/>
      <c r="U564" s="2677"/>
      <c r="V564" s="2677"/>
      <c r="W564" s="2588"/>
      <c r="X564" s="2677"/>
      <c r="Y564" s="2677"/>
      <c r="Z564" s="2677"/>
      <c r="AA564" s="2677"/>
      <c r="AB564" s="2677"/>
      <c r="AC564" s="2677"/>
      <c r="AD564" s="2677"/>
      <c r="AE564" s="2677"/>
      <c r="AF564" s="2677"/>
      <c r="AG564" s="2677"/>
    </row>
    <row r="565" ht="13.5" customHeight="1">
      <c r="A565" s="2677"/>
      <c r="B565" s="2677"/>
      <c r="C565" s="2677"/>
      <c r="D565" s="2677"/>
      <c r="E565" s="2677"/>
      <c r="F565" s="2677"/>
      <c r="G565" s="2677"/>
      <c r="H565" s="2677"/>
      <c r="I565" s="2677"/>
      <c r="J565" s="2677"/>
      <c r="K565" s="2677"/>
      <c r="L565" s="2677"/>
      <c r="M565" s="2677"/>
      <c r="N565" s="2588"/>
      <c r="O565" s="2677"/>
      <c r="P565" s="2677"/>
      <c r="Q565" s="2677"/>
      <c r="R565" s="2677"/>
      <c r="S565" s="2677"/>
      <c r="T565" s="2677"/>
      <c r="U565" s="2677"/>
      <c r="V565" s="2677"/>
      <c r="W565" s="2588"/>
      <c r="X565" s="2677"/>
      <c r="Y565" s="2677"/>
      <c r="Z565" s="2677"/>
      <c r="AA565" s="2677"/>
      <c r="AB565" s="2677"/>
      <c r="AC565" s="2677"/>
      <c r="AD565" s="2677"/>
      <c r="AE565" s="2677"/>
      <c r="AF565" s="2677"/>
      <c r="AG565" s="2677"/>
    </row>
    <row r="566" ht="13.5" customHeight="1">
      <c r="A566" s="2677"/>
      <c r="B566" s="2677"/>
      <c r="C566" s="2677"/>
      <c r="D566" s="2677"/>
      <c r="E566" s="2677"/>
      <c r="F566" s="2677"/>
      <c r="G566" s="2677"/>
      <c r="H566" s="2677"/>
      <c r="I566" s="2677"/>
      <c r="J566" s="2677"/>
      <c r="K566" s="2677"/>
      <c r="L566" s="2677"/>
      <c r="M566" s="2677"/>
      <c r="N566" s="2588"/>
      <c r="O566" s="2677"/>
      <c r="P566" s="2677"/>
      <c r="Q566" s="2677"/>
      <c r="R566" s="2677"/>
      <c r="S566" s="2677"/>
      <c r="T566" s="2677"/>
      <c r="U566" s="2677"/>
      <c r="V566" s="2677"/>
      <c r="W566" s="2588"/>
      <c r="X566" s="2677"/>
      <c r="Y566" s="2677"/>
      <c r="Z566" s="2677"/>
      <c r="AA566" s="2677"/>
      <c r="AB566" s="2677"/>
      <c r="AC566" s="2677"/>
      <c r="AD566" s="2677"/>
      <c r="AE566" s="2677"/>
      <c r="AF566" s="2677"/>
      <c r="AG566" s="2677"/>
    </row>
    <row r="567" ht="13.5" customHeight="1">
      <c r="A567" s="2677"/>
      <c r="B567" s="2677"/>
      <c r="C567" s="2677"/>
      <c r="D567" s="2677"/>
      <c r="E567" s="2677"/>
      <c r="F567" s="2677"/>
      <c r="G567" s="2677"/>
      <c r="H567" s="2677"/>
      <c r="I567" s="2677"/>
      <c r="J567" s="2677"/>
      <c r="K567" s="2677"/>
      <c r="L567" s="2677"/>
      <c r="M567" s="2677"/>
      <c r="N567" s="2588"/>
      <c r="O567" s="2677"/>
      <c r="P567" s="2677"/>
      <c r="Q567" s="2677"/>
      <c r="R567" s="2677"/>
      <c r="S567" s="2677"/>
      <c r="T567" s="2677"/>
      <c r="U567" s="2677"/>
      <c r="V567" s="2677"/>
      <c r="W567" s="2588"/>
      <c r="X567" s="2677"/>
      <c r="Y567" s="2677"/>
      <c r="Z567" s="2677"/>
      <c r="AA567" s="2677"/>
      <c r="AB567" s="2677"/>
      <c r="AC567" s="2677"/>
      <c r="AD567" s="2677"/>
      <c r="AE567" s="2677"/>
      <c r="AF567" s="2677"/>
      <c r="AG567" s="2677"/>
    </row>
    <row r="568" ht="13.5" customHeight="1">
      <c r="A568" s="2677"/>
      <c r="B568" s="2677"/>
      <c r="C568" s="2677"/>
      <c r="D568" s="2677"/>
      <c r="E568" s="2677"/>
      <c r="F568" s="2677"/>
      <c r="G568" s="2677"/>
      <c r="H568" s="2677"/>
      <c r="I568" s="2677"/>
      <c r="J568" s="2677"/>
      <c r="K568" s="2677"/>
      <c r="L568" s="2677"/>
      <c r="M568" s="2677"/>
      <c r="N568" s="2588"/>
      <c r="O568" s="2677"/>
      <c r="P568" s="2677"/>
      <c r="Q568" s="2677"/>
      <c r="R568" s="2677"/>
      <c r="S568" s="2677"/>
      <c r="T568" s="2677"/>
      <c r="U568" s="2677"/>
      <c r="V568" s="2677"/>
      <c r="W568" s="2588"/>
      <c r="X568" s="2677"/>
      <c r="Y568" s="2677"/>
      <c r="Z568" s="2677"/>
      <c r="AA568" s="2677"/>
      <c r="AB568" s="2677"/>
      <c r="AC568" s="2677"/>
      <c r="AD568" s="2677"/>
      <c r="AE568" s="2677"/>
      <c r="AF568" s="2677"/>
      <c r="AG568" s="2677"/>
    </row>
    <row r="569" ht="13.5" customHeight="1">
      <c r="A569" s="2677"/>
      <c r="B569" s="2677"/>
      <c r="C569" s="2677"/>
      <c r="D569" s="2677"/>
      <c r="E569" s="2677"/>
      <c r="F569" s="2677"/>
      <c r="G569" s="2677"/>
      <c r="H569" s="2677"/>
      <c r="I569" s="2677"/>
      <c r="J569" s="2677"/>
      <c r="K569" s="2677"/>
      <c r="L569" s="2677"/>
      <c r="M569" s="2677"/>
      <c r="N569" s="2588"/>
      <c r="O569" s="2677"/>
      <c r="P569" s="2677"/>
      <c r="Q569" s="2677"/>
      <c r="R569" s="2677"/>
      <c r="S569" s="2677"/>
      <c r="T569" s="2677"/>
      <c r="U569" s="2677"/>
      <c r="V569" s="2677"/>
      <c r="W569" s="2588"/>
      <c r="X569" s="2677"/>
      <c r="Y569" s="2677"/>
      <c r="Z569" s="2677"/>
      <c r="AA569" s="2677"/>
      <c r="AB569" s="2677"/>
      <c r="AC569" s="2677"/>
      <c r="AD569" s="2677"/>
      <c r="AE569" s="2677"/>
      <c r="AF569" s="2677"/>
      <c r="AG569" s="2677"/>
    </row>
    <row r="570" ht="13.5" customHeight="1">
      <c r="A570" s="2677"/>
      <c r="B570" s="2677"/>
      <c r="C570" s="2677"/>
      <c r="D570" s="2677"/>
      <c r="E570" s="2677"/>
      <c r="F570" s="2677"/>
      <c r="G570" s="2677"/>
      <c r="H570" s="2677"/>
      <c r="I570" s="2677"/>
      <c r="J570" s="2677"/>
      <c r="K570" s="2677"/>
      <c r="L570" s="2677"/>
      <c r="M570" s="2677"/>
      <c r="N570" s="2588"/>
      <c r="O570" s="2677"/>
      <c r="P570" s="2677"/>
      <c r="Q570" s="2677"/>
      <c r="R570" s="2677"/>
      <c r="S570" s="2677"/>
      <c r="T570" s="2677"/>
      <c r="U570" s="2677"/>
      <c r="V570" s="2677"/>
      <c r="W570" s="2588"/>
      <c r="X570" s="2677"/>
      <c r="Y570" s="2677"/>
      <c r="Z570" s="2677"/>
      <c r="AA570" s="2677"/>
      <c r="AB570" s="2677"/>
      <c r="AC570" s="2677"/>
      <c r="AD570" s="2677"/>
      <c r="AE570" s="2677"/>
      <c r="AF570" s="2677"/>
      <c r="AG570" s="2677"/>
    </row>
    <row r="571" ht="13.5" customHeight="1">
      <c r="A571" s="2677"/>
      <c r="B571" s="2677"/>
      <c r="C571" s="2677"/>
      <c r="D571" s="2677"/>
      <c r="E571" s="2677"/>
      <c r="F571" s="2677"/>
      <c r="G571" s="2677"/>
      <c r="H571" s="2677"/>
      <c r="I571" s="2677"/>
      <c r="J571" s="2677"/>
      <c r="K571" s="2677"/>
      <c r="L571" s="2677"/>
      <c r="M571" s="2677"/>
      <c r="N571" s="2588"/>
      <c r="O571" s="2677"/>
      <c r="P571" s="2677"/>
      <c r="Q571" s="2677"/>
      <c r="R571" s="2677"/>
      <c r="S571" s="2677"/>
      <c r="T571" s="2677"/>
      <c r="U571" s="2677"/>
      <c r="V571" s="2677"/>
      <c r="W571" s="2588"/>
      <c r="X571" s="2677"/>
      <c r="Y571" s="2677"/>
      <c r="Z571" s="2677"/>
      <c r="AA571" s="2677"/>
      <c r="AB571" s="2677"/>
      <c r="AC571" s="2677"/>
      <c r="AD571" s="2677"/>
      <c r="AE571" s="2677"/>
      <c r="AF571" s="2677"/>
      <c r="AG571" s="2677"/>
    </row>
    <row r="572" ht="13.5" customHeight="1">
      <c r="A572" s="2677"/>
      <c r="B572" s="2677"/>
      <c r="C572" s="2677"/>
      <c r="D572" s="2677"/>
      <c r="E572" s="2677"/>
      <c r="F572" s="2677"/>
      <c r="G572" s="2677"/>
      <c r="H572" s="2677"/>
      <c r="I572" s="2677"/>
      <c r="J572" s="2677"/>
      <c r="K572" s="2677"/>
      <c r="L572" s="2677"/>
      <c r="M572" s="2677"/>
      <c r="N572" s="2588"/>
      <c r="O572" s="2677"/>
      <c r="P572" s="2677"/>
      <c r="Q572" s="2677"/>
      <c r="R572" s="2677"/>
      <c r="S572" s="2677"/>
      <c r="T572" s="2677"/>
      <c r="U572" s="2677"/>
      <c r="V572" s="2677"/>
      <c r="W572" s="2588"/>
      <c r="X572" s="2677"/>
      <c r="Y572" s="2677"/>
      <c r="Z572" s="2677"/>
      <c r="AA572" s="2677"/>
      <c r="AB572" s="2677"/>
      <c r="AC572" s="2677"/>
      <c r="AD572" s="2677"/>
      <c r="AE572" s="2677"/>
      <c r="AF572" s="2677"/>
      <c r="AG572" s="2677"/>
    </row>
    <row r="573" ht="13.5" customHeight="1">
      <c r="A573" s="2677"/>
      <c r="B573" s="2677"/>
      <c r="C573" s="2677"/>
      <c r="D573" s="2677"/>
      <c r="E573" s="2677"/>
      <c r="F573" s="2677"/>
      <c r="G573" s="2677"/>
      <c r="H573" s="2677"/>
      <c r="I573" s="2677"/>
      <c r="J573" s="2677"/>
      <c r="K573" s="2677"/>
      <c r="L573" s="2677"/>
      <c r="M573" s="2677"/>
      <c r="N573" s="2588"/>
      <c r="O573" s="2677"/>
      <c r="P573" s="2677"/>
      <c r="Q573" s="2677"/>
      <c r="R573" s="2677"/>
      <c r="S573" s="2677"/>
      <c r="T573" s="2677"/>
      <c r="U573" s="2677"/>
      <c r="V573" s="2677"/>
      <c r="W573" s="2588"/>
      <c r="X573" s="2677"/>
      <c r="Y573" s="2677"/>
      <c r="Z573" s="2677"/>
      <c r="AA573" s="2677"/>
      <c r="AB573" s="2677"/>
      <c r="AC573" s="2677"/>
      <c r="AD573" s="2677"/>
      <c r="AE573" s="2677"/>
      <c r="AF573" s="2677"/>
      <c r="AG573" s="2677"/>
    </row>
    <row r="574" ht="13.5" customHeight="1">
      <c r="A574" s="2677"/>
      <c r="B574" s="2677"/>
      <c r="C574" s="2677"/>
      <c r="D574" s="2677"/>
      <c r="E574" s="2677"/>
      <c r="F574" s="2677"/>
      <c r="G574" s="2677"/>
      <c r="H574" s="2677"/>
      <c r="I574" s="2677"/>
      <c r="J574" s="2677"/>
      <c r="K574" s="2677"/>
      <c r="L574" s="2677"/>
      <c r="M574" s="2677"/>
      <c r="N574" s="2588"/>
      <c r="O574" s="2677"/>
      <c r="P574" s="2677"/>
      <c r="Q574" s="2677"/>
      <c r="R574" s="2677"/>
      <c r="S574" s="2677"/>
      <c r="T574" s="2677"/>
      <c r="U574" s="2677"/>
      <c r="V574" s="2677"/>
      <c r="W574" s="2588"/>
      <c r="X574" s="2677"/>
      <c r="Y574" s="2677"/>
      <c r="Z574" s="2677"/>
      <c r="AA574" s="2677"/>
      <c r="AB574" s="2677"/>
      <c r="AC574" s="2677"/>
      <c r="AD574" s="2677"/>
      <c r="AE574" s="2677"/>
      <c r="AF574" s="2677"/>
      <c r="AG574" s="2677"/>
    </row>
    <row r="575" ht="13.5" customHeight="1">
      <c r="A575" s="2677"/>
      <c r="B575" s="2677"/>
      <c r="C575" s="2677"/>
      <c r="D575" s="2677"/>
      <c r="E575" s="2677"/>
      <c r="F575" s="2677"/>
      <c r="G575" s="2677"/>
      <c r="H575" s="2677"/>
      <c r="I575" s="2677"/>
      <c r="J575" s="2677"/>
      <c r="K575" s="2677"/>
      <c r="L575" s="2677"/>
      <c r="M575" s="2677"/>
      <c r="N575" s="2588"/>
      <c r="O575" s="2677"/>
      <c r="P575" s="2677"/>
      <c r="Q575" s="2677"/>
      <c r="R575" s="2677"/>
      <c r="S575" s="2677"/>
      <c r="T575" s="2677"/>
      <c r="U575" s="2677"/>
      <c r="V575" s="2677"/>
      <c r="W575" s="2588"/>
      <c r="X575" s="2677"/>
      <c r="Y575" s="2677"/>
      <c r="Z575" s="2677"/>
      <c r="AA575" s="2677"/>
      <c r="AB575" s="2677"/>
      <c r="AC575" s="2677"/>
      <c r="AD575" s="2677"/>
      <c r="AE575" s="2677"/>
      <c r="AF575" s="2677"/>
      <c r="AG575" s="2677"/>
    </row>
    <row r="576" ht="13.5" customHeight="1">
      <c r="A576" s="2677"/>
      <c r="B576" s="2677"/>
      <c r="C576" s="2677"/>
      <c r="D576" s="2677"/>
      <c r="E576" s="2677"/>
      <c r="F576" s="2677"/>
      <c r="G576" s="2677"/>
      <c r="H576" s="2677"/>
      <c r="I576" s="2677"/>
      <c r="J576" s="2677"/>
      <c r="K576" s="2677"/>
      <c r="L576" s="2677"/>
      <c r="M576" s="2677"/>
      <c r="N576" s="2588"/>
      <c r="O576" s="2677"/>
      <c r="P576" s="2677"/>
      <c r="Q576" s="2677"/>
      <c r="R576" s="2677"/>
      <c r="S576" s="2677"/>
      <c r="T576" s="2677"/>
      <c r="U576" s="2677"/>
      <c r="V576" s="2677"/>
      <c r="W576" s="2588"/>
      <c r="X576" s="2677"/>
      <c r="Y576" s="2677"/>
      <c r="Z576" s="2677"/>
      <c r="AA576" s="2677"/>
      <c r="AB576" s="2677"/>
      <c r="AC576" s="2677"/>
      <c r="AD576" s="2677"/>
      <c r="AE576" s="2677"/>
      <c r="AF576" s="2677"/>
      <c r="AG576" s="2677"/>
    </row>
    <row r="577" ht="13.5" customHeight="1">
      <c r="A577" s="2677"/>
      <c r="B577" s="2677"/>
      <c r="C577" s="2677"/>
      <c r="D577" s="2677"/>
      <c r="E577" s="2677"/>
      <c r="F577" s="2677"/>
      <c r="G577" s="2677"/>
      <c r="H577" s="2677"/>
      <c r="I577" s="2677"/>
      <c r="J577" s="2677"/>
      <c r="K577" s="2677"/>
      <c r="L577" s="2677"/>
      <c r="M577" s="2677"/>
      <c r="N577" s="2588"/>
      <c r="O577" s="2677"/>
      <c r="P577" s="2677"/>
      <c r="Q577" s="2677"/>
      <c r="R577" s="2677"/>
      <c r="S577" s="2677"/>
      <c r="T577" s="2677"/>
      <c r="U577" s="2677"/>
      <c r="V577" s="2677"/>
      <c r="W577" s="2588"/>
      <c r="X577" s="2677"/>
      <c r="Y577" s="2677"/>
      <c r="Z577" s="2677"/>
      <c r="AA577" s="2677"/>
      <c r="AB577" s="2677"/>
      <c r="AC577" s="2677"/>
      <c r="AD577" s="2677"/>
      <c r="AE577" s="2677"/>
      <c r="AF577" s="2677"/>
      <c r="AG577" s="2677"/>
    </row>
    <row r="578" ht="13.5" customHeight="1">
      <c r="A578" s="2677"/>
      <c r="B578" s="2677"/>
      <c r="C578" s="2677"/>
      <c r="D578" s="2677"/>
      <c r="E578" s="2677"/>
      <c r="F578" s="2677"/>
      <c r="G578" s="2677"/>
      <c r="H578" s="2677"/>
      <c r="I578" s="2677"/>
      <c r="J578" s="2677"/>
      <c r="K578" s="2677"/>
      <c r="L578" s="2677"/>
      <c r="M578" s="2677"/>
      <c r="N578" s="2588"/>
      <c r="O578" s="2677"/>
      <c r="P578" s="2677"/>
      <c r="Q578" s="2677"/>
      <c r="R578" s="2677"/>
      <c r="S578" s="2677"/>
      <c r="T578" s="2677"/>
      <c r="U578" s="2677"/>
      <c r="V578" s="2677"/>
      <c r="W578" s="2588"/>
      <c r="X578" s="2677"/>
      <c r="Y578" s="2677"/>
      <c r="Z578" s="2677"/>
      <c r="AA578" s="2677"/>
      <c r="AB578" s="2677"/>
      <c r="AC578" s="2677"/>
      <c r="AD578" s="2677"/>
      <c r="AE578" s="2677"/>
      <c r="AF578" s="2677"/>
      <c r="AG578" s="2677"/>
    </row>
    <row r="579" ht="13.5" customHeight="1">
      <c r="A579" s="2677"/>
      <c r="B579" s="2677"/>
      <c r="C579" s="2677"/>
      <c r="D579" s="2677"/>
      <c r="E579" s="2677"/>
      <c r="F579" s="2677"/>
      <c r="G579" s="2677"/>
      <c r="H579" s="2677"/>
      <c r="I579" s="2677"/>
      <c r="J579" s="2677"/>
      <c r="K579" s="2677"/>
      <c r="L579" s="2677"/>
      <c r="M579" s="2677"/>
      <c r="N579" s="2588"/>
      <c r="O579" s="2677"/>
      <c r="P579" s="2677"/>
      <c r="Q579" s="2677"/>
      <c r="R579" s="2677"/>
      <c r="S579" s="2677"/>
      <c r="T579" s="2677"/>
      <c r="U579" s="2677"/>
      <c r="V579" s="2677"/>
      <c r="W579" s="2588"/>
      <c r="X579" s="2677"/>
      <c r="Y579" s="2677"/>
      <c r="Z579" s="2677"/>
      <c r="AA579" s="2677"/>
      <c r="AB579" s="2677"/>
      <c r="AC579" s="2677"/>
      <c r="AD579" s="2677"/>
      <c r="AE579" s="2677"/>
      <c r="AF579" s="2677"/>
      <c r="AG579" s="2677"/>
    </row>
    <row r="580" ht="13.5" customHeight="1">
      <c r="A580" s="2677"/>
      <c r="B580" s="2677"/>
      <c r="C580" s="2677"/>
      <c r="D580" s="2677"/>
      <c r="E580" s="2677"/>
      <c r="F580" s="2677"/>
      <c r="G580" s="2677"/>
      <c r="H580" s="2677"/>
      <c r="I580" s="2677"/>
      <c r="J580" s="2677"/>
      <c r="K580" s="2677"/>
      <c r="L580" s="2677"/>
      <c r="M580" s="2677"/>
      <c r="N580" s="2588"/>
      <c r="O580" s="2677"/>
      <c r="P580" s="2677"/>
      <c r="Q580" s="2677"/>
      <c r="R580" s="2677"/>
      <c r="S580" s="2677"/>
      <c r="T580" s="2677"/>
      <c r="U580" s="2677"/>
      <c r="V580" s="2677"/>
      <c r="W580" s="2588"/>
      <c r="X580" s="2677"/>
      <c r="Y580" s="2677"/>
      <c r="Z580" s="2677"/>
      <c r="AA580" s="2677"/>
      <c r="AB580" s="2677"/>
      <c r="AC580" s="2677"/>
      <c r="AD580" s="2677"/>
      <c r="AE580" s="2677"/>
      <c r="AF580" s="2677"/>
      <c r="AG580" s="2677"/>
    </row>
    <row r="581" ht="13.5" customHeight="1">
      <c r="A581" s="2677"/>
      <c r="B581" s="2677"/>
      <c r="C581" s="2677"/>
      <c r="D581" s="2677"/>
      <c r="E581" s="2677"/>
      <c r="F581" s="2677"/>
      <c r="G581" s="2677"/>
      <c r="H581" s="2677"/>
      <c r="I581" s="2677"/>
      <c r="J581" s="2677"/>
      <c r="K581" s="2677"/>
      <c r="L581" s="2677"/>
      <c r="M581" s="2677"/>
      <c r="N581" s="2588"/>
      <c r="O581" s="2677"/>
      <c r="P581" s="2677"/>
      <c r="Q581" s="2677"/>
      <c r="R581" s="2677"/>
      <c r="S581" s="2677"/>
      <c r="T581" s="2677"/>
      <c r="U581" s="2677"/>
      <c r="V581" s="2677"/>
      <c r="W581" s="2588"/>
      <c r="X581" s="2677"/>
      <c r="Y581" s="2677"/>
      <c r="Z581" s="2677"/>
      <c r="AA581" s="2677"/>
      <c r="AB581" s="2677"/>
      <c r="AC581" s="2677"/>
      <c r="AD581" s="2677"/>
      <c r="AE581" s="2677"/>
      <c r="AF581" s="2677"/>
      <c r="AG581" s="2677"/>
    </row>
    <row r="582" ht="13.5" customHeight="1">
      <c r="A582" s="2677"/>
      <c r="B582" s="2677"/>
      <c r="C582" s="2677"/>
      <c r="D582" s="2677"/>
      <c r="E582" s="2677"/>
      <c r="F582" s="2677"/>
      <c r="G582" s="2677"/>
      <c r="H582" s="2677"/>
      <c r="I582" s="2677"/>
      <c r="J582" s="2677"/>
      <c r="K582" s="2677"/>
      <c r="L582" s="2677"/>
      <c r="M582" s="2677"/>
      <c r="N582" s="2588"/>
      <c r="O582" s="2677"/>
      <c r="P582" s="2677"/>
      <c r="Q582" s="2677"/>
      <c r="R582" s="2677"/>
      <c r="S582" s="2677"/>
      <c r="T582" s="2677"/>
      <c r="U582" s="2677"/>
      <c r="V582" s="2677"/>
      <c r="W582" s="2588"/>
      <c r="X582" s="2677"/>
      <c r="Y582" s="2677"/>
      <c r="Z582" s="2677"/>
      <c r="AA582" s="2677"/>
      <c r="AB582" s="2677"/>
      <c r="AC582" s="2677"/>
      <c r="AD582" s="2677"/>
      <c r="AE582" s="2677"/>
      <c r="AF582" s="2677"/>
      <c r="AG582" s="2677"/>
    </row>
    <row r="583" ht="13.5" customHeight="1">
      <c r="A583" s="2677"/>
      <c r="B583" s="2677"/>
      <c r="C583" s="2677"/>
      <c r="D583" s="2677"/>
      <c r="E583" s="2677"/>
      <c r="F583" s="2677"/>
      <c r="G583" s="2677"/>
      <c r="H583" s="2677"/>
      <c r="I583" s="2677"/>
      <c r="J583" s="2677"/>
      <c r="K583" s="2677"/>
      <c r="L583" s="2677"/>
      <c r="M583" s="2677"/>
      <c r="N583" s="2588"/>
      <c r="O583" s="2677"/>
      <c r="P583" s="2677"/>
      <c r="Q583" s="2677"/>
      <c r="R583" s="2677"/>
      <c r="S583" s="2677"/>
      <c r="T583" s="2677"/>
      <c r="U583" s="2677"/>
      <c r="V583" s="2677"/>
      <c r="W583" s="2588"/>
      <c r="X583" s="2677"/>
      <c r="Y583" s="2677"/>
      <c r="Z583" s="2677"/>
      <c r="AA583" s="2677"/>
      <c r="AB583" s="2677"/>
      <c r="AC583" s="2677"/>
      <c r="AD583" s="2677"/>
      <c r="AE583" s="2677"/>
      <c r="AF583" s="2677"/>
      <c r="AG583" s="2677"/>
    </row>
    <row r="584" ht="13.5" customHeight="1">
      <c r="A584" s="2677"/>
      <c r="B584" s="2677"/>
      <c r="C584" s="2677"/>
      <c r="D584" s="2677"/>
      <c r="E584" s="2677"/>
      <c r="F584" s="2677"/>
      <c r="G584" s="2677"/>
      <c r="H584" s="2677"/>
      <c r="I584" s="2677"/>
      <c r="J584" s="2677"/>
      <c r="K584" s="2677"/>
      <c r="L584" s="2677"/>
      <c r="M584" s="2677"/>
      <c r="N584" s="2588"/>
      <c r="O584" s="2677"/>
      <c r="P584" s="2677"/>
      <c r="Q584" s="2677"/>
      <c r="R584" s="2677"/>
      <c r="S584" s="2677"/>
      <c r="T584" s="2677"/>
      <c r="U584" s="2677"/>
      <c r="V584" s="2677"/>
      <c r="W584" s="2588"/>
      <c r="X584" s="2677"/>
      <c r="Y584" s="2677"/>
      <c r="Z584" s="2677"/>
      <c r="AA584" s="2677"/>
      <c r="AB584" s="2677"/>
      <c r="AC584" s="2677"/>
      <c r="AD584" s="2677"/>
      <c r="AE584" s="2677"/>
      <c r="AF584" s="2677"/>
      <c r="AG584" s="2677"/>
    </row>
    <row r="585" ht="13.5" customHeight="1">
      <c r="A585" s="2677"/>
      <c r="B585" s="2677"/>
      <c r="C585" s="2677"/>
      <c r="D585" s="2677"/>
      <c r="E585" s="2677"/>
      <c r="F585" s="2677"/>
      <c r="G585" s="2677"/>
      <c r="H585" s="2677"/>
      <c r="I585" s="2677"/>
      <c r="J585" s="2677"/>
      <c r="K585" s="2677"/>
      <c r="L585" s="2677"/>
      <c r="M585" s="2677"/>
      <c r="N585" s="2588"/>
      <c r="O585" s="2677"/>
      <c r="P585" s="2677"/>
      <c r="Q585" s="2677"/>
      <c r="R585" s="2677"/>
      <c r="S585" s="2677"/>
      <c r="T585" s="2677"/>
      <c r="U585" s="2677"/>
      <c r="V585" s="2677"/>
      <c r="W585" s="2588"/>
      <c r="X585" s="2677"/>
      <c r="Y585" s="2677"/>
      <c r="Z585" s="2677"/>
      <c r="AA585" s="2677"/>
      <c r="AB585" s="2677"/>
      <c r="AC585" s="2677"/>
      <c r="AD585" s="2677"/>
      <c r="AE585" s="2677"/>
      <c r="AF585" s="2677"/>
      <c r="AG585" s="2677"/>
    </row>
    <row r="586" ht="13.5" customHeight="1">
      <c r="A586" s="2677"/>
      <c r="B586" s="2677"/>
      <c r="C586" s="2677"/>
      <c r="D586" s="2677"/>
      <c r="E586" s="2677"/>
      <c r="F586" s="2677"/>
      <c r="G586" s="2677"/>
      <c r="H586" s="2677"/>
      <c r="I586" s="2677"/>
      <c r="J586" s="2677"/>
      <c r="K586" s="2677"/>
      <c r="L586" s="2677"/>
      <c r="M586" s="2677"/>
      <c r="N586" s="2588"/>
      <c r="O586" s="2677"/>
      <c r="P586" s="2677"/>
      <c r="Q586" s="2677"/>
      <c r="R586" s="2677"/>
      <c r="S586" s="2677"/>
      <c r="T586" s="2677"/>
      <c r="U586" s="2677"/>
      <c r="V586" s="2677"/>
      <c r="W586" s="2588"/>
      <c r="X586" s="2677"/>
      <c r="Y586" s="2677"/>
      <c r="Z586" s="2677"/>
      <c r="AA586" s="2677"/>
      <c r="AB586" s="2677"/>
      <c r="AC586" s="2677"/>
      <c r="AD586" s="2677"/>
      <c r="AE586" s="2677"/>
      <c r="AF586" s="2677"/>
      <c r="AG586" s="2677"/>
    </row>
    <row r="587" ht="13.5" customHeight="1">
      <c r="A587" s="2677"/>
      <c r="B587" s="2677"/>
      <c r="C587" s="2677"/>
      <c r="D587" s="2677"/>
      <c r="E587" s="2677"/>
      <c r="F587" s="2677"/>
      <c r="G587" s="2677"/>
      <c r="H587" s="2677"/>
      <c r="I587" s="2677"/>
      <c r="J587" s="2677"/>
      <c r="K587" s="2677"/>
      <c r="L587" s="2677"/>
      <c r="M587" s="2677"/>
      <c r="N587" s="2588"/>
      <c r="O587" s="2677"/>
      <c r="P587" s="2677"/>
      <c r="Q587" s="2677"/>
      <c r="R587" s="2677"/>
      <c r="S587" s="2677"/>
      <c r="T587" s="2677"/>
      <c r="U587" s="2677"/>
      <c r="V587" s="2677"/>
      <c r="W587" s="2588"/>
      <c r="X587" s="2677"/>
      <c r="Y587" s="2677"/>
      <c r="Z587" s="2677"/>
      <c r="AA587" s="2677"/>
      <c r="AB587" s="2677"/>
      <c r="AC587" s="2677"/>
      <c r="AD587" s="2677"/>
      <c r="AE587" s="2677"/>
      <c r="AF587" s="2677"/>
      <c r="AG587" s="2677"/>
    </row>
    <row r="588" ht="13.5" customHeight="1">
      <c r="A588" s="2677"/>
      <c r="B588" s="2677"/>
      <c r="C588" s="2677"/>
      <c r="D588" s="2677"/>
      <c r="E588" s="2677"/>
      <c r="F588" s="2677"/>
      <c r="G588" s="2677"/>
      <c r="H588" s="2677"/>
      <c r="I588" s="2677"/>
      <c r="J588" s="2677"/>
      <c r="K588" s="2677"/>
      <c r="L588" s="2677"/>
      <c r="M588" s="2677"/>
      <c r="N588" s="2588"/>
      <c r="O588" s="2677"/>
      <c r="P588" s="2677"/>
      <c r="Q588" s="2677"/>
      <c r="R588" s="2677"/>
      <c r="S588" s="2677"/>
      <c r="T588" s="2677"/>
      <c r="U588" s="2677"/>
      <c r="V588" s="2677"/>
      <c r="W588" s="2588"/>
      <c r="X588" s="2677"/>
      <c r="Y588" s="2677"/>
      <c r="Z588" s="2677"/>
      <c r="AA588" s="2677"/>
      <c r="AB588" s="2677"/>
      <c r="AC588" s="2677"/>
      <c r="AD588" s="2677"/>
      <c r="AE588" s="2677"/>
      <c r="AF588" s="2677"/>
      <c r="AG588" s="2677"/>
    </row>
    <row r="589" ht="13.5" customHeight="1">
      <c r="A589" s="2677"/>
      <c r="B589" s="2677"/>
      <c r="C589" s="2677"/>
      <c r="D589" s="2677"/>
      <c r="E589" s="2677"/>
      <c r="F589" s="2677"/>
      <c r="G589" s="2677"/>
      <c r="H589" s="2677"/>
      <c r="I589" s="2677"/>
      <c r="J589" s="2677"/>
      <c r="K589" s="2677"/>
      <c r="L589" s="2677"/>
      <c r="M589" s="2677"/>
      <c r="N589" s="2588"/>
      <c r="O589" s="2677"/>
      <c r="P589" s="2677"/>
      <c r="Q589" s="2677"/>
      <c r="R589" s="2677"/>
      <c r="S589" s="2677"/>
      <c r="T589" s="2677"/>
      <c r="U589" s="2677"/>
      <c r="V589" s="2677"/>
      <c r="W589" s="2588"/>
      <c r="X589" s="2677"/>
      <c r="Y589" s="2677"/>
      <c r="Z589" s="2677"/>
      <c r="AA589" s="2677"/>
      <c r="AB589" s="2677"/>
      <c r="AC589" s="2677"/>
      <c r="AD589" s="2677"/>
      <c r="AE589" s="2677"/>
      <c r="AF589" s="2677"/>
      <c r="AG589" s="2677"/>
    </row>
    <row r="590" ht="13.5" customHeight="1">
      <c r="A590" s="2677"/>
      <c r="B590" s="2677"/>
      <c r="C590" s="2677"/>
      <c r="D590" s="2677"/>
      <c r="E590" s="2677"/>
      <c r="F590" s="2677"/>
      <c r="G590" s="2677"/>
      <c r="H590" s="2677"/>
      <c r="I590" s="2677"/>
      <c r="J590" s="2677"/>
      <c r="K590" s="2677"/>
      <c r="L590" s="2677"/>
      <c r="M590" s="2677"/>
      <c r="N590" s="2588"/>
      <c r="O590" s="2677"/>
      <c r="P590" s="2677"/>
      <c r="Q590" s="2677"/>
      <c r="R590" s="2677"/>
      <c r="S590" s="2677"/>
      <c r="T590" s="2677"/>
      <c r="U590" s="2677"/>
      <c r="V590" s="2677"/>
      <c r="W590" s="2588"/>
      <c r="X590" s="2677"/>
      <c r="Y590" s="2677"/>
      <c r="Z590" s="2677"/>
      <c r="AA590" s="2677"/>
      <c r="AB590" s="2677"/>
      <c r="AC590" s="2677"/>
      <c r="AD590" s="2677"/>
      <c r="AE590" s="2677"/>
      <c r="AF590" s="2677"/>
      <c r="AG590" s="2677"/>
    </row>
    <row r="591" ht="13.5" customHeight="1">
      <c r="A591" s="2677"/>
      <c r="B591" s="2677"/>
      <c r="C591" s="2677"/>
      <c r="D591" s="2677"/>
      <c r="E591" s="2677"/>
      <c r="F591" s="2677"/>
      <c r="G591" s="2677"/>
      <c r="H591" s="2677"/>
      <c r="I591" s="2677"/>
      <c r="J591" s="2677"/>
      <c r="K591" s="2677"/>
      <c r="L591" s="2677"/>
      <c r="M591" s="2677"/>
      <c r="N591" s="2588"/>
      <c r="O591" s="2677"/>
      <c r="P591" s="2677"/>
      <c r="Q591" s="2677"/>
      <c r="R591" s="2677"/>
      <c r="S591" s="2677"/>
      <c r="T591" s="2677"/>
      <c r="U591" s="2677"/>
      <c r="V591" s="2677"/>
      <c r="W591" s="2588"/>
      <c r="X591" s="2677"/>
      <c r="Y591" s="2677"/>
      <c r="Z591" s="2677"/>
      <c r="AA591" s="2677"/>
      <c r="AB591" s="2677"/>
      <c r="AC591" s="2677"/>
      <c r="AD591" s="2677"/>
      <c r="AE591" s="2677"/>
      <c r="AF591" s="2677"/>
      <c r="AG591" s="2677"/>
    </row>
    <row r="592" ht="13.5" customHeight="1">
      <c r="A592" s="2677"/>
      <c r="B592" s="2677"/>
      <c r="C592" s="2677"/>
      <c r="D592" s="2677"/>
      <c r="E592" s="2677"/>
      <c r="F592" s="2677"/>
      <c r="G592" s="2677"/>
      <c r="H592" s="2677"/>
      <c r="I592" s="2677"/>
      <c r="J592" s="2677"/>
      <c r="K592" s="2677"/>
      <c r="L592" s="2677"/>
      <c r="M592" s="2677"/>
      <c r="N592" s="2588"/>
      <c r="O592" s="2677"/>
      <c r="P592" s="2677"/>
      <c r="Q592" s="2677"/>
      <c r="R592" s="2677"/>
      <c r="S592" s="2677"/>
      <c r="T592" s="2677"/>
      <c r="U592" s="2677"/>
      <c r="V592" s="2677"/>
      <c r="W592" s="2588"/>
      <c r="X592" s="2677"/>
      <c r="Y592" s="2677"/>
      <c r="Z592" s="2677"/>
      <c r="AA592" s="2677"/>
      <c r="AB592" s="2677"/>
      <c r="AC592" s="2677"/>
      <c r="AD592" s="2677"/>
      <c r="AE592" s="2677"/>
      <c r="AF592" s="2677"/>
      <c r="AG592" s="2677"/>
    </row>
    <row r="593" ht="13.5" customHeight="1">
      <c r="A593" s="2677"/>
      <c r="B593" s="2677"/>
      <c r="C593" s="2677"/>
      <c r="D593" s="2677"/>
      <c r="E593" s="2677"/>
      <c r="F593" s="2677"/>
      <c r="G593" s="2677"/>
      <c r="H593" s="2677"/>
      <c r="I593" s="2677"/>
      <c r="J593" s="2677"/>
      <c r="K593" s="2677"/>
      <c r="L593" s="2677"/>
      <c r="M593" s="2677"/>
      <c r="N593" s="2588"/>
      <c r="O593" s="2677"/>
      <c r="P593" s="2677"/>
      <c r="Q593" s="2677"/>
      <c r="R593" s="2677"/>
      <c r="S593" s="2677"/>
      <c r="T593" s="2677"/>
      <c r="U593" s="2677"/>
      <c r="V593" s="2677"/>
      <c r="W593" s="2588"/>
      <c r="X593" s="2677"/>
      <c r="Y593" s="2677"/>
      <c r="Z593" s="2677"/>
      <c r="AA593" s="2677"/>
      <c r="AB593" s="2677"/>
      <c r="AC593" s="2677"/>
      <c r="AD593" s="2677"/>
      <c r="AE593" s="2677"/>
      <c r="AF593" s="2677"/>
      <c r="AG593" s="2677"/>
    </row>
    <row r="594" ht="13.5" customHeight="1">
      <c r="A594" s="2677"/>
      <c r="B594" s="2677"/>
      <c r="C594" s="2677"/>
      <c r="D594" s="2677"/>
      <c r="E594" s="2677"/>
      <c r="F594" s="2677"/>
      <c r="G594" s="2677"/>
      <c r="H594" s="2677"/>
      <c r="I594" s="2677"/>
      <c r="J594" s="2677"/>
      <c r="K594" s="2677"/>
      <c r="L594" s="2677"/>
      <c r="M594" s="2677"/>
      <c r="N594" s="2588"/>
      <c r="O594" s="2677"/>
      <c r="P594" s="2677"/>
      <c r="Q594" s="2677"/>
      <c r="R594" s="2677"/>
      <c r="S594" s="2677"/>
      <c r="T594" s="2677"/>
      <c r="U594" s="2677"/>
      <c r="V594" s="2677"/>
      <c r="W594" s="2588"/>
      <c r="X594" s="2677"/>
      <c r="Y594" s="2677"/>
      <c r="Z594" s="2677"/>
      <c r="AA594" s="2677"/>
      <c r="AB594" s="2677"/>
      <c r="AC594" s="2677"/>
      <c r="AD594" s="2677"/>
      <c r="AE594" s="2677"/>
      <c r="AF594" s="2677"/>
      <c r="AG594" s="2677"/>
    </row>
    <row r="595" ht="13.5" customHeight="1">
      <c r="A595" s="2677"/>
      <c r="B595" s="2677"/>
      <c r="C595" s="2677"/>
      <c r="D595" s="2677"/>
      <c r="E595" s="2677"/>
      <c r="F595" s="2677"/>
      <c r="G595" s="2677"/>
      <c r="H595" s="2677"/>
      <c r="I595" s="2677"/>
      <c r="J595" s="2677"/>
      <c r="K595" s="2677"/>
      <c r="L595" s="2677"/>
      <c r="M595" s="2677"/>
      <c r="N595" s="2588"/>
      <c r="O595" s="2677"/>
      <c r="P595" s="2677"/>
      <c r="Q595" s="2677"/>
      <c r="R595" s="2677"/>
      <c r="S595" s="2677"/>
      <c r="T595" s="2677"/>
      <c r="U595" s="2677"/>
      <c r="V595" s="2677"/>
      <c r="W595" s="2588"/>
      <c r="X595" s="2677"/>
      <c r="Y595" s="2677"/>
      <c r="Z595" s="2677"/>
      <c r="AA595" s="2677"/>
      <c r="AB595" s="2677"/>
      <c r="AC595" s="2677"/>
      <c r="AD595" s="2677"/>
      <c r="AE595" s="2677"/>
      <c r="AF595" s="2677"/>
      <c r="AG595" s="2677"/>
    </row>
    <row r="596" ht="13.5" customHeight="1">
      <c r="A596" s="2677"/>
      <c r="B596" s="2677"/>
      <c r="C596" s="2677"/>
      <c r="D596" s="2677"/>
      <c r="E596" s="2677"/>
      <c r="F596" s="2677"/>
      <c r="G596" s="2677"/>
      <c r="H596" s="2677"/>
      <c r="I596" s="2677"/>
      <c r="J596" s="2677"/>
      <c r="K596" s="2677"/>
      <c r="L596" s="2677"/>
      <c r="M596" s="2677"/>
      <c r="N596" s="2588"/>
      <c r="O596" s="2677"/>
      <c r="P596" s="2677"/>
      <c r="Q596" s="2677"/>
      <c r="R596" s="2677"/>
      <c r="S596" s="2677"/>
      <c r="T596" s="2677"/>
      <c r="U596" s="2677"/>
      <c r="V596" s="2677"/>
      <c r="W596" s="2588"/>
      <c r="X596" s="2677"/>
      <c r="Y596" s="2677"/>
      <c r="Z596" s="2677"/>
      <c r="AA596" s="2677"/>
      <c r="AB596" s="2677"/>
      <c r="AC596" s="2677"/>
      <c r="AD596" s="2677"/>
      <c r="AE596" s="2677"/>
      <c r="AF596" s="2677"/>
      <c r="AG596" s="2677"/>
    </row>
    <row r="597" ht="13.5" customHeight="1">
      <c r="A597" s="2677"/>
      <c r="B597" s="2677"/>
      <c r="C597" s="2677"/>
      <c r="D597" s="2677"/>
      <c r="E597" s="2677"/>
      <c r="F597" s="2677"/>
      <c r="G597" s="2677"/>
      <c r="H597" s="2677"/>
      <c r="I597" s="2677"/>
      <c r="J597" s="2677"/>
      <c r="K597" s="2677"/>
      <c r="L597" s="2677"/>
      <c r="M597" s="2677"/>
      <c r="N597" s="2588"/>
      <c r="O597" s="2677"/>
      <c r="P597" s="2677"/>
      <c r="Q597" s="2677"/>
      <c r="R597" s="2677"/>
      <c r="S597" s="2677"/>
      <c r="T597" s="2677"/>
      <c r="U597" s="2677"/>
      <c r="V597" s="2677"/>
      <c r="W597" s="2588"/>
      <c r="X597" s="2677"/>
      <c r="Y597" s="2677"/>
      <c r="Z597" s="2677"/>
      <c r="AA597" s="2677"/>
      <c r="AB597" s="2677"/>
      <c r="AC597" s="2677"/>
      <c r="AD597" s="2677"/>
      <c r="AE597" s="2677"/>
      <c r="AF597" s="2677"/>
      <c r="AG597" s="2677"/>
    </row>
    <row r="598" ht="13.5" customHeight="1">
      <c r="A598" s="2677"/>
      <c r="B598" s="2677"/>
      <c r="C598" s="2677"/>
      <c r="D598" s="2677"/>
      <c r="E598" s="2677"/>
      <c r="F598" s="2677"/>
      <c r="G598" s="2677"/>
      <c r="H598" s="2677"/>
      <c r="I598" s="2677"/>
      <c r="J598" s="2677"/>
      <c r="K598" s="2677"/>
      <c r="L598" s="2677"/>
      <c r="M598" s="2677"/>
      <c r="N598" s="2588"/>
      <c r="O598" s="2677"/>
      <c r="P598" s="2677"/>
      <c r="Q598" s="2677"/>
      <c r="R598" s="2677"/>
      <c r="S598" s="2677"/>
      <c r="T598" s="2677"/>
      <c r="U598" s="2677"/>
      <c r="V598" s="2677"/>
      <c r="W598" s="2588"/>
      <c r="X598" s="2677"/>
      <c r="Y598" s="2677"/>
      <c r="Z598" s="2677"/>
      <c r="AA598" s="2677"/>
      <c r="AB598" s="2677"/>
      <c r="AC598" s="2677"/>
      <c r="AD598" s="2677"/>
      <c r="AE598" s="2677"/>
      <c r="AF598" s="2677"/>
      <c r="AG598" s="2677"/>
    </row>
    <row r="599" ht="13.5" customHeight="1">
      <c r="A599" s="2677"/>
      <c r="B599" s="2677"/>
      <c r="C599" s="2677"/>
      <c r="D599" s="2677"/>
      <c r="E599" s="2677"/>
      <c r="F599" s="2677"/>
      <c r="G599" s="2677"/>
      <c r="H599" s="2677"/>
      <c r="I599" s="2677"/>
      <c r="J599" s="2677"/>
      <c r="K599" s="2677"/>
      <c r="L599" s="2677"/>
      <c r="M599" s="2677"/>
      <c r="N599" s="2588"/>
      <c r="O599" s="2677"/>
      <c r="P599" s="2677"/>
      <c r="Q599" s="2677"/>
      <c r="R599" s="2677"/>
      <c r="S599" s="2677"/>
      <c r="T599" s="2677"/>
      <c r="U599" s="2677"/>
      <c r="V599" s="2677"/>
      <c r="W599" s="2588"/>
      <c r="X599" s="2677"/>
      <c r="Y599" s="2677"/>
      <c r="Z599" s="2677"/>
      <c r="AA599" s="2677"/>
      <c r="AB599" s="2677"/>
      <c r="AC599" s="2677"/>
      <c r="AD599" s="2677"/>
      <c r="AE599" s="2677"/>
      <c r="AF599" s="2677"/>
      <c r="AG599" s="2677"/>
    </row>
    <row r="600" ht="13.5" customHeight="1">
      <c r="A600" s="2677"/>
      <c r="B600" s="2677"/>
      <c r="C600" s="2677"/>
      <c r="D600" s="2677"/>
      <c r="E600" s="2677"/>
      <c r="F600" s="2677"/>
      <c r="G600" s="2677"/>
      <c r="H600" s="2677"/>
      <c r="I600" s="2677"/>
      <c r="J600" s="2677"/>
      <c r="K600" s="2677"/>
      <c r="L600" s="2677"/>
      <c r="M600" s="2677"/>
      <c r="N600" s="2588"/>
      <c r="O600" s="2677"/>
      <c r="P600" s="2677"/>
      <c r="Q600" s="2677"/>
      <c r="R600" s="2677"/>
      <c r="S600" s="2677"/>
      <c r="T600" s="2677"/>
      <c r="U600" s="2677"/>
      <c r="V600" s="2677"/>
      <c r="W600" s="2588"/>
      <c r="X600" s="2677"/>
      <c r="Y600" s="2677"/>
      <c r="Z600" s="2677"/>
      <c r="AA600" s="2677"/>
      <c r="AB600" s="2677"/>
      <c r="AC600" s="2677"/>
      <c r="AD600" s="2677"/>
      <c r="AE600" s="2677"/>
      <c r="AF600" s="2677"/>
      <c r="AG600" s="2677"/>
    </row>
    <row r="601" ht="13.5" customHeight="1">
      <c r="A601" s="2677"/>
      <c r="B601" s="2677"/>
      <c r="C601" s="2677"/>
      <c r="D601" s="2677"/>
      <c r="E601" s="2677"/>
      <c r="F601" s="2677"/>
      <c r="G601" s="2677"/>
      <c r="H601" s="2677"/>
      <c r="I601" s="2677"/>
      <c r="J601" s="2677"/>
      <c r="K601" s="2677"/>
      <c r="L601" s="2677"/>
      <c r="M601" s="2677"/>
      <c r="N601" s="2588"/>
      <c r="O601" s="2677"/>
      <c r="P601" s="2677"/>
      <c r="Q601" s="2677"/>
      <c r="R601" s="2677"/>
      <c r="S601" s="2677"/>
      <c r="T601" s="2677"/>
      <c r="U601" s="2677"/>
      <c r="V601" s="2677"/>
      <c r="W601" s="2588"/>
      <c r="X601" s="2677"/>
      <c r="Y601" s="2677"/>
      <c r="Z601" s="2677"/>
      <c r="AA601" s="2677"/>
      <c r="AB601" s="2677"/>
      <c r="AC601" s="2677"/>
      <c r="AD601" s="2677"/>
      <c r="AE601" s="2677"/>
      <c r="AF601" s="2677"/>
      <c r="AG601" s="2677"/>
    </row>
    <row r="602" ht="13.5" customHeight="1">
      <c r="A602" s="2677"/>
      <c r="B602" s="2677"/>
      <c r="C602" s="2677"/>
      <c r="D602" s="2677"/>
      <c r="E602" s="2677"/>
      <c r="F602" s="2677"/>
      <c r="G602" s="2677"/>
      <c r="H602" s="2677"/>
      <c r="I602" s="2677"/>
      <c r="J602" s="2677"/>
      <c r="K602" s="2677"/>
      <c r="L602" s="2677"/>
      <c r="M602" s="2677"/>
      <c r="N602" s="2588"/>
      <c r="O602" s="2677"/>
      <c r="P602" s="2677"/>
      <c r="Q602" s="2677"/>
      <c r="R602" s="2677"/>
      <c r="S602" s="2677"/>
      <c r="T602" s="2677"/>
      <c r="U602" s="2677"/>
      <c r="V602" s="2677"/>
      <c r="W602" s="2588"/>
      <c r="X602" s="2677"/>
      <c r="Y602" s="2677"/>
      <c r="Z602" s="2677"/>
      <c r="AA602" s="2677"/>
      <c r="AB602" s="2677"/>
      <c r="AC602" s="2677"/>
      <c r="AD602" s="2677"/>
      <c r="AE602" s="2677"/>
      <c r="AF602" s="2677"/>
      <c r="AG602" s="2677"/>
    </row>
    <row r="603" ht="13.5" customHeight="1">
      <c r="A603" s="2677"/>
      <c r="B603" s="2677"/>
      <c r="C603" s="2677"/>
      <c r="D603" s="2677"/>
      <c r="E603" s="2677"/>
      <c r="F603" s="2677"/>
      <c r="G603" s="2677"/>
      <c r="H603" s="2677"/>
      <c r="I603" s="2677"/>
      <c r="J603" s="2677"/>
      <c r="K603" s="2677"/>
      <c r="L603" s="2677"/>
      <c r="M603" s="2677"/>
      <c r="N603" s="2588"/>
      <c r="O603" s="2677"/>
      <c r="P603" s="2677"/>
      <c r="Q603" s="2677"/>
      <c r="R603" s="2677"/>
      <c r="S603" s="2677"/>
      <c r="T603" s="2677"/>
      <c r="U603" s="2677"/>
      <c r="V603" s="2677"/>
      <c r="W603" s="2588"/>
      <c r="X603" s="2677"/>
      <c r="Y603" s="2677"/>
      <c r="Z603" s="2677"/>
      <c r="AA603" s="2677"/>
      <c r="AB603" s="2677"/>
      <c r="AC603" s="2677"/>
      <c r="AD603" s="2677"/>
      <c r="AE603" s="2677"/>
      <c r="AF603" s="2677"/>
      <c r="AG603" s="2677"/>
    </row>
    <row r="604" ht="13.5" customHeight="1">
      <c r="A604" s="2677"/>
      <c r="B604" s="2677"/>
      <c r="C604" s="2677"/>
      <c r="D604" s="2677"/>
      <c r="E604" s="2677"/>
      <c r="F604" s="2677"/>
      <c r="G604" s="2677"/>
      <c r="H604" s="2677"/>
      <c r="I604" s="2677"/>
      <c r="J604" s="2677"/>
      <c r="K604" s="2677"/>
      <c r="L604" s="2677"/>
      <c r="M604" s="2677"/>
      <c r="N604" s="2588"/>
      <c r="O604" s="2677"/>
      <c r="P604" s="2677"/>
      <c r="Q604" s="2677"/>
      <c r="R604" s="2677"/>
      <c r="S604" s="2677"/>
      <c r="T604" s="2677"/>
      <c r="U604" s="2677"/>
      <c r="V604" s="2677"/>
      <c r="W604" s="2588"/>
      <c r="X604" s="2677"/>
      <c r="Y604" s="2677"/>
      <c r="Z604" s="2677"/>
      <c r="AA604" s="2677"/>
      <c r="AB604" s="2677"/>
      <c r="AC604" s="2677"/>
      <c r="AD604" s="2677"/>
      <c r="AE604" s="2677"/>
      <c r="AF604" s="2677"/>
      <c r="AG604" s="2677"/>
    </row>
    <row r="605" ht="13.5" customHeight="1">
      <c r="A605" s="2677"/>
      <c r="B605" s="2677"/>
      <c r="C605" s="2677"/>
      <c r="D605" s="2677"/>
      <c r="E605" s="2677"/>
      <c r="F605" s="2677"/>
      <c r="G605" s="2677"/>
      <c r="H605" s="2677"/>
      <c r="I605" s="2677"/>
      <c r="J605" s="2677"/>
      <c r="K605" s="2677"/>
      <c r="L605" s="2677"/>
      <c r="M605" s="2677"/>
      <c r="N605" s="2588"/>
      <c r="O605" s="2677"/>
      <c r="P605" s="2677"/>
      <c r="Q605" s="2677"/>
      <c r="R605" s="2677"/>
      <c r="S605" s="2677"/>
      <c r="T605" s="2677"/>
      <c r="U605" s="2677"/>
      <c r="V605" s="2677"/>
      <c r="W605" s="2588"/>
      <c r="X605" s="2677"/>
      <c r="Y605" s="2677"/>
      <c r="Z605" s="2677"/>
      <c r="AA605" s="2677"/>
      <c r="AB605" s="2677"/>
      <c r="AC605" s="2677"/>
      <c r="AD605" s="2677"/>
      <c r="AE605" s="2677"/>
      <c r="AF605" s="2677"/>
      <c r="AG605" s="2677"/>
    </row>
    <row r="606" ht="13.5" customHeight="1">
      <c r="A606" s="2677"/>
      <c r="B606" s="2677"/>
      <c r="C606" s="2677"/>
      <c r="D606" s="2677"/>
      <c r="E606" s="2677"/>
      <c r="F606" s="2677"/>
      <c r="G606" s="2677"/>
      <c r="H606" s="2677"/>
      <c r="I606" s="2677"/>
      <c r="J606" s="2677"/>
      <c r="K606" s="2677"/>
      <c r="L606" s="2677"/>
      <c r="M606" s="2677"/>
      <c r="N606" s="2588"/>
      <c r="O606" s="2677"/>
      <c r="P606" s="2677"/>
      <c r="Q606" s="2677"/>
      <c r="R606" s="2677"/>
      <c r="S606" s="2677"/>
      <c r="T606" s="2677"/>
      <c r="U606" s="2677"/>
      <c r="V606" s="2677"/>
      <c r="W606" s="2588"/>
      <c r="X606" s="2677"/>
      <c r="Y606" s="2677"/>
      <c r="Z606" s="2677"/>
      <c r="AA606" s="2677"/>
      <c r="AB606" s="2677"/>
      <c r="AC606" s="2677"/>
      <c r="AD606" s="2677"/>
      <c r="AE606" s="2677"/>
      <c r="AF606" s="2677"/>
      <c r="AG606" s="2677"/>
    </row>
    <row r="607" ht="13.5" customHeight="1">
      <c r="A607" s="2677"/>
      <c r="B607" s="2677"/>
      <c r="C607" s="2677"/>
      <c r="D607" s="2677"/>
      <c r="E607" s="2677"/>
      <c r="F607" s="2677"/>
      <c r="G607" s="2677"/>
      <c r="H607" s="2677"/>
      <c r="I607" s="2677"/>
      <c r="J607" s="2677"/>
      <c r="K607" s="2677"/>
      <c r="L607" s="2677"/>
      <c r="M607" s="2677"/>
      <c r="N607" s="2588"/>
      <c r="O607" s="2677"/>
      <c r="P607" s="2677"/>
      <c r="Q607" s="2677"/>
      <c r="R607" s="2677"/>
      <c r="S607" s="2677"/>
      <c r="T607" s="2677"/>
      <c r="U607" s="2677"/>
      <c r="V607" s="2677"/>
      <c r="W607" s="2588"/>
      <c r="X607" s="2677"/>
      <c r="Y607" s="2677"/>
      <c r="Z607" s="2677"/>
      <c r="AA607" s="2677"/>
      <c r="AB607" s="2677"/>
      <c r="AC607" s="2677"/>
      <c r="AD607" s="2677"/>
      <c r="AE607" s="2677"/>
      <c r="AF607" s="2677"/>
      <c r="AG607" s="2677"/>
    </row>
    <row r="608" ht="13.5" customHeight="1">
      <c r="A608" s="2677"/>
      <c r="B608" s="2677"/>
      <c r="C608" s="2677"/>
      <c r="D608" s="2677"/>
      <c r="E608" s="2677"/>
      <c r="F608" s="2677"/>
      <c r="G608" s="2677"/>
      <c r="H608" s="2677"/>
      <c r="I608" s="2677"/>
      <c r="J608" s="2677"/>
      <c r="K608" s="2677"/>
      <c r="L608" s="2677"/>
      <c r="M608" s="2677"/>
      <c r="N608" s="2588"/>
      <c r="O608" s="2677"/>
      <c r="P608" s="2677"/>
      <c r="Q608" s="2677"/>
      <c r="R608" s="2677"/>
      <c r="S608" s="2677"/>
      <c r="T608" s="2677"/>
      <c r="U608" s="2677"/>
      <c r="V608" s="2677"/>
      <c r="W608" s="2588"/>
      <c r="X608" s="2677"/>
      <c r="Y608" s="2677"/>
      <c r="Z608" s="2677"/>
      <c r="AA608" s="2677"/>
      <c r="AB608" s="2677"/>
      <c r="AC608" s="2677"/>
      <c r="AD608" s="2677"/>
      <c r="AE608" s="2677"/>
      <c r="AF608" s="2677"/>
      <c r="AG608" s="2677"/>
    </row>
    <row r="609" ht="13.5" customHeight="1">
      <c r="A609" s="2677"/>
      <c r="B609" s="2677"/>
      <c r="C609" s="2677"/>
      <c r="D609" s="2677"/>
      <c r="E609" s="2677"/>
      <c r="F609" s="2677"/>
      <c r="G609" s="2677"/>
      <c r="H609" s="2677"/>
      <c r="I609" s="2677"/>
      <c r="J609" s="2677"/>
      <c r="K609" s="2677"/>
      <c r="L609" s="2677"/>
      <c r="M609" s="2677"/>
      <c r="N609" s="2588"/>
      <c r="O609" s="2677"/>
      <c r="P609" s="2677"/>
      <c r="Q609" s="2677"/>
      <c r="R609" s="2677"/>
      <c r="S609" s="2677"/>
      <c r="T609" s="2677"/>
      <c r="U609" s="2677"/>
      <c r="V609" s="2677"/>
      <c r="W609" s="2588"/>
      <c r="X609" s="2677"/>
      <c r="Y609" s="2677"/>
      <c r="Z609" s="2677"/>
      <c r="AA609" s="2677"/>
      <c r="AB609" s="2677"/>
      <c r="AC609" s="2677"/>
      <c r="AD609" s="2677"/>
      <c r="AE609" s="2677"/>
      <c r="AF609" s="2677"/>
      <c r="AG609" s="2677"/>
    </row>
    <row r="610" ht="13.5" customHeight="1">
      <c r="A610" s="2677"/>
      <c r="B610" s="2677"/>
      <c r="C610" s="2677"/>
      <c r="D610" s="2677"/>
      <c r="E610" s="2677"/>
      <c r="F610" s="2677"/>
      <c r="G610" s="2677"/>
      <c r="H610" s="2677"/>
      <c r="I610" s="2677"/>
      <c r="J610" s="2677"/>
      <c r="K610" s="2677"/>
      <c r="L610" s="2677"/>
      <c r="M610" s="2677"/>
      <c r="N610" s="2588"/>
      <c r="O610" s="2677"/>
      <c r="P610" s="2677"/>
      <c r="Q610" s="2677"/>
      <c r="R610" s="2677"/>
      <c r="S610" s="2677"/>
      <c r="T610" s="2677"/>
      <c r="U610" s="2677"/>
      <c r="V610" s="2677"/>
      <c r="W610" s="2588"/>
      <c r="X610" s="2677"/>
      <c r="Y610" s="2677"/>
      <c r="Z610" s="2677"/>
      <c r="AA610" s="2677"/>
      <c r="AB610" s="2677"/>
      <c r="AC610" s="2677"/>
      <c r="AD610" s="2677"/>
      <c r="AE610" s="2677"/>
      <c r="AF610" s="2677"/>
      <c r="AG610" s="2677"/>
    </row>
    <row r="611" ht="13.5" customHeight="1">
      <c r="A611" s="2677"/>
      <c r="B611" s="2677"/>
      <c r="C611" s="2677"/>
      <c r="D611" s="2677"/>
      <c r="E611" s="2677"/>
      <c r="F611" s="2677"/>
      <c r="G611" s="2677"/>
      <c r="H611" s="2677"/>
      <c r="I611" s="2677"/>
      <c r="J611" s="2677"/>
      <c r="K611" s="2677"/>
      <c r="L611" s="2677"/>
      <c r="M611" s="2677"/>
      <c r="N611" s="2588"/>
      <c r="O611" s="2677"/>
      <c r="P611" s="2677"/>
      <c r="Q611" s="2677"/>
      <c r="R611" s="2677"/>
      <c r="S611" s="2677"/>
      <c r="T611" s="2677"/>
      <c r="U611" s="2677"/>
      <c r="V611" s="2677"/>
      <c r="W611" s="2588"/>
      <c r="X611" s="2677"/>
      <c r="Y611" s="2677"/>
      <c r="Z611" s="2677"/>
      <c r="AA611" s="2677"/>
      <c r="AB611" s="2677"/>
      <c r="AC611" s="2677"/>
      <c r="AD611" s="2677"/>
      <c r="AE611" s="2677"/>
      <c r="AF611" s="2677"/>
      <c r="AG611" s="2677"/>
    </row>
    <row r="612" ht="13.5" customHeight="1">
      <c r="A612" s="2677"/>
      <c r="B612" s="2677"/>
      <c r="C612" s="2677"/>
      <c r="D612" s="2677"/>
      <c r="E612" s="2677"/>
      <c r="F612" s="2677"/>
      <c r="G612" s="2677"/>
      <c r="H612" s="2677"/>
      <c r="I612" s="2677"/>
      <c r="J612" s="2677"/>
      <c r="K612" s="2677"/>
      <c r="L612" s="2677"/>
      <c r="M612" s="2677"/>
      <c r="N612" s="2588"/>
      <c r="O612" s="2677"/>
      <c r="P612" s="2677"/>
      <c r="Q612" s="2677"/>
      <c r="R612" s="2677"/>
      <c r="S612" s="2677"/>
      <c r="T612" s="2677"/>
      <c r="U612" s="2677"/>
      <c r="V612" s="2677"/>
      <c r="W612" s="2588"/>
      <c r="X612" s="2677"/>
      <c r="Y612" s="2677"/>
      <c r="Z612" s="2677"/>
      <c r="AA612" s="2677"/>
      <c r="AB612" s="2677"/>
      <c r="AC612" s="2677"/>
      <c r="AD612" s="2677"/>
      <c r="AE612" s="2677"/>
      <c r="AF612" s="2677"/>
      <c r="AG612" s="2677"/>
    </row>
    <row r="613" ht="13.5" customHeight="1">
      <c r="A613" s="2677"/>
      <c r="B613" s="2677"/>
      <c r="C613" s="2677"/>
      <c r="D613" s="2677"/>
      <c r="E613" s="2677"/>
      <c r="F613" s="2677"/>
      <c r="G613" s="2677"/>
      <c r="H613" s="2677"/>
      <c r="I613" s="2677"/>
      <c r="J613" s="2677"/>
      <c r="K613" s="2677"/>
      <c r="L613" s="2677"/>
      <c r="M613" s="2677"/>
      <c r="N613" s="2588"/>
      <c r="O613" s="2677"/>
      <c r="P613" s="2677"/>
      <c r="Q613" s="2677"/>
      <c r="R613" s="2677"/>
      <c r="S613" s="2677"/>
      <c r="T613" s="2677"/>
      <c r="U613" s="2677"/>
      <c r="V613" s="2677"/>
      <c r="W613" s="2588"/>
      <c r="X613" s="2677"/>
      <c r="Y613" s="2677"/>
      <c r="Z613" s="2677"/>
      <c r="AA613" s="2677"/>
      <c r="AB613" s="2677"/>
      <c r="AC613" s="2677"/>
      <c r="AD613" s="2677"/>
      <c r="AE613" s="2677"/>
      <c r="AF613" s="2677"/>
      <c r="AG613" s="2677"/>
    </row>
    <row r="614" ht="13.5" customHeight="1">
      <c r="A614" s="2677"/>
      <c r="B614" s="2677"/>
      <c r="C614" s="2677"/>
      <c r="D614" s="2677"/>
      <c r="E614" s="2677"/>
      <c r="F614" s="2677"/>
      <c r="G614" s="2677"/>
      <c r="H614" s="2677"/>
      <c r="I614" s="2677"/>
      <c r="J614" s="2677"/>
      <c r="K614" s="2677"/>
      <c r="L614" s="2677"/>
      <c r="M614" s="2677"/>
      <c r="N614" s="2588"/>
      <c r="O614" s="2677"/>
      <c r="P614" s="2677"/>
      <c r="Q614" s="2677"/>
      <c r="R614" s="2677"/>
      <c r="S614" s="2677"/>
      <c r="T614" s="2677"/>
      <c r="U614" s="2677"/>
      <c r="V614" s="2677"/>
      <c r="W614" s="2588"/>
      <c r="X614" s="2677"/>
      <c r="Y614" s="2677"/>
      <c r="Z614" s="2677"/>
      <c r="AA614" s="2677"/>
      <c r="AB614" s="2677"/>
      <c r="AC614" s="2677"/>
      <c r="AD614" s="2677"/>
      <c r="AE614" s="2677"/>
      <c r="AF614" s="2677"/>
      <c r="AG614" s="2677"/>
    </row>
    <row r="615" ht="13.5" customHeight="1">
      <c r="A615" s="2677"/>
      <c r="B615" s="2677"/>
      <c r="C615" s="2677"/>
      <c r="D615" s="2677"/>
      <c r="E615" s="2677"/>
      <c r="F615" s="2677"/>
      <c r="G615" s="2677"/>
      <c r="H615" s="2677"/>
      <c r="I615" s="2677"/>
      <c r="J615" s="2677"/>
      <c r="K615" s="2677"/>
      <c r="L615" s="2677"/>
      <c r="M615" s="2677"/>
      <c r="N615" s="2588"/>
      <c r="O615" s="2677"/>
      <c r="P615" s="2677"/>
      <c r="Q615" s="2677"/>
      <c r="R615" s="2677"/>
      <c r="S615" s="2677"/>
      <c r="T615" s="2677"/>
      <c r="U615" s="2677"/>
      <c r="V615" s="2677"/>
      <c r="W615" s="2588"/>
      <c r="X615" s="2677"/>
      <c r="Y615" s="2677"/>
      <c r="Z615" s="2677"/>
      <c r="AA615" s="2677"/>
      <c r="AB615" s="2677"/>
      <c r="AC615" s="2677"/>
      <c r="AD615" s="2677"/>
      <c r="AE615" s="2677"/>
      <c r="AF615" s="2677"/>
      <c r="AG615" s="2677"/>
    </row>
    <row r="616" ht="13.5" customHeight="1">
      <c r="A616" s="2677"/>
      <c r="B616" s="2677"/>
      <c r="C616" s="2677"/>
      <c r="D616" s="2677"/>
      <c r="E616" s="2677"/>
      <c r="F616" s="2677"/>
      <c r="G616" s="2677"/>
      <c r="H616" s="2677"/>
      <c r="I616" s="2677"/>
      <c r="J616" s="2677"/>
      <c r="K616" s="2677"/>
      <c r="L616" s="2677"/>
      <c r="M616" s="2677"/>
      <c r="N616" s="2588"/>
      <c r="O616" s="2677"/>
      <c r="P616" s="2677"/>
      <c r="Q616" s="2677"/>
      <c r="R616" s="2677"/>
      <c r="S616" s="2677"/>
      <c r="T616" s="2677"/>
      <c r="U616" s="2677"/>
      <c r="V616" s="2677"/>
      <c r="W616" s="2588"/>
      <c r="X616" s="2677"/>
      <c r="Y616" s="2677"/>
      <c r="Z616" s="2677"/>
      <c r="AA616" s="2677"/>
      <c r="AB616" s="2677"/>
      <c r="AC616" s="2677"/>
      <c r="AD616" s="2677"/>
      <c r="AE616" s="2677"/>
      <c r="AF616" s="2677"/>
      <c r="AG616" s="2677"/>
    </row>
    <row r="617" ht="13.5" customHeight="1">
      <c r="A617" s="2677"/>
      <c r="B617" s="2677"/>
      <c r="C617" s="2677"/>
      <c r="D617" s="2677"/>
      <c r="E617" s="2677"/>
      <c r="F617" s="2677"/>
      <c r="G617" s="2677"/>
      <c r="H617" s="2677"/>
      <c r="I617" s="2677"/>
      <c r="J617" s="2677"/>
      <c r="K617" s="2677"/>
      <c r="L617" s="2677"/>
      <c r="M617" s="2677"/>
      <c r="N617" s="2588"/>
      <c r="O617" s="2677"/>
      <c r="P617" s="2677"/>
      <c r="Q617" s="2677"/>
      <c r="R617" s="2677"/>
      <c r="S617" s="2677"/>
      <c r="T617" s="2677"/>
      <c r="U617" s="2677"/>
      <c r="V617" s="2677"/>
      <c r="W617" s="2588"/>
      <c r="X617" s="2677"/>
      <c r="Y617" s="2677"/>
      <c r="Z617" s="2677"/>
      <c r="AA617" s="2677"/>
      <c r="AB617" s="2677"/>
      <c r="AC617" s="2677"/>
      <c r="AD617" s="2677"/>
      <c r="AE617" s="2677"/>
      <c r="AF617" s="2677"/>
      <c r="AG617" s="2677"/>
    </row>
    <row r="618" ht="13.5" customHeight="1">
      <c r="A618" s="2677"/>
      <c r="B618" s="2677"/>
      <c r="C618" s="2677"/>
      <c r="D618" s="2677"/>
      <c r="E618" s="2677"/>
      <c r="F618" s="2677"/>
      <c r="G618" s="2677"/>
      <c r="H618" s="2677"/>
      <c r="I618" s="2677"/>
      <c r="J618" s="2677"/>
      <c r="K618" s="2677"/>
      <c r="L618" s="2677"/>
      <c r="M618" s="2677"/>
      <c r="N618" s="2588"/>
      <c r="O618" s="2677"/>
      <c r="P618" s="2677"/>
      <c r="Q618" s="2677"/>
      <c r="R618" s="2677"/>
      <c r="S618" s="2677"/>
      <c r="T618" s="2677"/>
      <c r="U618" s="2677"/>
      <c r="V618" s="2677"/>
      <c r="W618" s="2588"/>
      <c r="X618" s="2677"/>
      <c r="Y618" s="2677"/>
      <c r="Z618" s="2677"/>
      <c r="AA618" s="2677"/>
      <c r="AB618" s="2677"/>
      <c r="AC618" s="2677"/>
      <c r="AD618" s="2677"/>
      <c r="AE618" s="2677"/>
      <c r="AF618" s="2677"/>
      <c r="AG618" s="2677"/>
    </row>
    <row r="619" ht="13.5" customHeight="1">
      <c r="A619" s="2677"/>
      <c r="B619" s="2677"/>
      <c r="C619" s="2677"/>
      <c r="D619" s="2677"/>
      <c r="E619" s="2677"/>
      <c r="F619" s="2677"/>
      <c r="G619" s="2677"/>
      <c r="H619" s="2677"/>
      <c r="I619" s="2677"/>
      <c r="J619" s="2677"/>
      <c r="K619" s="2677"/>
      <c r="L619" s="2677"/>
      <c r="M619" s="2677"/>
      <c r="N619" s="2588"/>
      <c r="O619" s="2677"/>
      <c r="P619" s="2677"/>
      <c r="Q619" s="2677"/>
      <c r="R619" s="2677"/>
      <c r="S619" s="2677"/>
      <c r="T619" s="2677"/>
      <c r="U619" s="2677"/>
      <c r="V619" s="2677"/>
      <c r="W619" s="2588"/>
      <c r="X619" s="2677"/>
      <c r="Y619" s="2677"/>
      <c r="Z619" s="2677"/>
      <c r="AA619" s="2677"/>
      <c r="AB619" s="2677"/>
      <c r="AC619" s="2677"/>
      <c r="AD619" s="2677"/>
      <c r="AE619" s="2677"/>
      <c r="AF619" s="2677"/>
      <c r="AG619" s="2677"/>
    </row>
    <row r="620" ht="13.5" customHeight="1">
      <c r="A620" s="2677"/>
      <c r="B620" s="2677"/>
      <c r="C620" s="2677"/>
      <c r="D620" s="2677"/>
      <c r="E620" s="2677"/>
      <c r="F620" s="2677"/>
      <c r="G620" s="2677"/>
      <c r="H620" s="2677"/>
      <c r="I620" s="2677"/>
      <c r="J620" s="2677"/>
      <c r="K620" s="2677"/>
      <c r="L620" s="2677"/>
      <c r="M620" s="2677"/>
      <c r="N620" s="2588"/>
      <c r="O620" s="2677"/>
      <c r="P620" s="2677"/>
      <c r="Q620" s="2677"/>
      <c r="R620" s="2677"/>
      <c r="S620" s="2677"/>
      <c r="T620" s="2677"/>
      <c r="U620" s="2677"/>
      <c r="V620" s="2677"/>
      <c r="W620" s="2588"/>
      <c r="X620" s="2677"/>
      <c r="Y620" s="2677"/>
      <c r="Z620" s="2677"/>
      <c r="AA620" s="2677"/>
      <c r="AB620" s="2677"/>
      <c r="AC620" s="2677"/>
      <c r="AD620" s="2677"/>
      <c r="AE620" s="2677"/>
      <c r="AF620" s="2677"/>
      <c r="AG620" s="2677"/>
    </row>
    <row r="621" ht="13.5" customHeight="1">
      <c r="A621" s="2677"/>
      <c r="B621" s="2677"/>
      <c r="C621" s="2677"/>
      <c r="D621" s="2677"/>
      <c r="E621" s="2677"/>
      <c r="F621" s="2677"/>
      <c r="G621" s="2677"/>
      <c r="H621" s="2677"/>
      <c r="I621" s="2677"/>
      <c r="J621" s="2677"/>
      <c r="K621" s="2677"/>
      <c r="L621" s="2677"/>
      <c r="M621" s="2677"/>
      <c r="N621" s="2588"/>
      <c r="O621" s="2677"/>
      <c r="P621" s="2677"/>
      <c r="Q621" s="2677"/>
      <c r="R621" s="2677"/>
      <c r="S621" s="2677"/>
      <c r="T621" s="2677"/>
      <c r="U621" s="2677"/>
      <c r="V621" s="2677"/>
      <c r="W621" s="2588"/>
      <c r="X621" s="2677"/>
      <c r="Y621" s="2677"/>
      <c r="Z621" s="2677"/>
      <c r="AA621" s="2677"/>
      <c r="AB621" s="2677"/>
      <c r="AC621" s="2677"/>
      <c r="AD621" s="2677"/>
      <c r="AE621" s="2677"/>
      <c r="AF621" s="2677"/>
      <c r="AG621" s="2677"/>
    </row>
    <row r="622" ht="13.5" customHeight="1">
      <c r="A622" s="2677"/>
      <c r="B622" s="2677"/>
      <c r="C622" s="2677"/>
      <c r="D622" s="2677"/>
      <c r="E622" s="2677"/>
      <c r="F622" s="2677"/>
      <c r="G622" s="2677"/>
      <c r="H622" s="2677"/>
      <c r="I622" s="2677"/>
      <c r="J622" s="2677"/>
      <c r="K622" s="2677"/>
      <c r="L622" s="2677"/>
      <c r="M622" s="2677"/>
      <c r="N622" s="2588"/>
      <c r="O622" s="2677"/>
      <c r="P622" s="2677"/>
      <c r="Q622" s="2677"/>
      <c r="R622" s="2677"/>
      <c r="S622" s="2677"/>
      <c r="T622" s="2677"/>
      <c r="U622" s="2677"/>
      <c r="V622" s="2677"/>
      <c r="W622" s="2588"/>
      <c r="X622" s="2677"/>
      <c r="Y622" s="2677"/>
      <c r="Z622" s="2677"/>
      <c r="AA622" s="2677"/>
      <c r="AB622" s="2677"/>
      <c r="AC622" s="2677"/>
      <c r="AD622" s="2677"/>
      <c r="AE622" s="2677"/>
      <c r="AF622" s="2677"/>
      <c r="AG622" s="2677"/>
    </row>
    <row r="623" ht="13.5" customHeight="1">
      <c r="A623" s="2677"/>
      <c r="B623" s="2677"/>
      <c r="C623" s="2677"/>
      <c r="D623" s="2677"/>
      <c r="E623" s="2677"/>
      <c r="F623" s="2677"/>
      <c r="G623" s="2677"/>
      <c r="H623" s="2677"/>
      <c r="I623" s="2677"/>
      <c r="J623" s="2677"/>
      <c r="K623" s="2677"/>
      <c r="L623" s="2677"/>
      <c r="M623" s="2677"/>
      <c r="N623" s="2588"/>
      <c r="O623" s="2677"/>
      <c r="P623" s="2677"/>
      <c r="Q623" s="2677"/>
      <c r="R623" s="2677"/>
      <c r="S623" s="2677"/>
      <c r="T623" s="2677"/>
      <c r="U623" s="2677"/>
      <c r="V623" s="2677"/>
      <c r="W623" s="2588"/>
      <c r="X623" s="2677"/>
      <c r="Y623" s="2677"/>
      <c r="Z623" s="2677"/>
      <c r="AA623" s="2677"/>
      <c r="AB623" s="2677"/>
      <c r="AC623" s="2677"/>
      <c r="AD623" s="2677"/>
      <c r="AE623" s="2677"/>
      <c r="AF623" s="2677"/>
      <c r="AG623" s="2677"/>
    </row>
    <row r="624" ht="13.5" customHeight="1">
      <c r="A624" s="2677"/>
      <c r="B624" s="2677"/>
      <c r="C624" s="2677"/>
      <c r="D624" s="2677"/>
      <c r="E624" s="2677"/>
      <c r="F624" s="2677"/>
      <c r="G624" s="2677"/>
      <c r="H624" s="2677"/>
      <c r="I624" s="2677"/>
      <c r="J624" s="2677"/>
      <c r="K624" s="2677"/>
      <c r="L624" s="2677"/>
      <c r="M624" s="2677"/>
      <c r="N624" s="2588"/>
      <c r="O624" s="2677"/>
      <c r="P624" s="2677"/>
      <c r="Q624" s="2677"/>
      <c r="R624" s="2677"/>
      <c r="S624" s="2677"/>
      <c r="T624" s="2677"/>
      <c r="U624" s="2677"/>
      <c r="V624" s="2677"/>
      <c r="W624" s="2588"/>
      <c r="X624" s="2677"/>
      <c r="Y624" s="2677"/>
      <c r="Z624" s="2677"/>
      <c r="AA624" s="2677"/>
      <c r="AB624" s="2677"/>
      <c r="AC624" s="2677"/>
      <c r="AD624" s="2677"/>
      <c r="AE624" s="2677"/>
      <c r="AF624" s="2677"/>
      <c r="AG624" s="2677"/>
    </row>
    <row r="625" ht="13.5" customHeight="1">
      <c r="A625" s="2677"/>
      <c r="B625" s="2677"/>
      <c r="C625" s="2677"/>
      <c r="D625" s="2677"/>
      <c r="E625" s="2677"/>
      <c r="F625" s="2677"/>
      <c r="G625" s="2677"/>
      <c r="H625" s="2677"/>
      <c r="I625" s="2677"/>
      <c r="J625" s="2677"/>
      <c r="K625" s="2677"/>
      <c r="L625" s="2677"/>
      <c r="M625" s="2677"/>
      <c r="N625" s="2588"/>
      <c r="O625" s="2677"/>
      <c r="P625" s="2677"/>
      <c r="Q625" s="2677"/>
      <c r="R625" s="2677"/>
      <c r="S625" s="2677"/>
      <c r="T625" s="2677"/>
      <c r="U625" s="2677"/>
      <c r="V625" s="2677"/>
      <c r="W625" s="2588"/>
      <c r="X625" s="2677"/>
      <c r="Y625" s="2677"/>
      <c r="Z625" s="2677"/>
      <c r="AA625" s="2677"/>
      <c r="AB625" s="2677"/>
      <c r="AC625" s="2677"/>
      <c r="AD625" s="2677"/>
      <c r="AE625" s="2677"/>
      <c r="AF625" s="2677"/>
      <c r="AG625" s="2677"/>
    </row>
    <row r="626" ht="13.5" customHeight="1">
      <c r="A626" s="2677"/>
      <c r="B626" s="2677"/>
      <c r="C626" s="2677"/>
      <c r="D626" s="2677"/>
      <c r="E626" s="2677"/>
      <c r="F626" s="2677"/>
      <c r="G626" s="2677"/>
      <c r="H626" s="2677"/>
      <c r="I626" s="2677"/>
      <c r="J626" s="2677"/>
      <c r="K626" s="2677"/>
      <c r="L626" s="2677"/>
      <c r="M626" s="2677"/>
      <c r="N626" s="2588"/>
      <c r="O626" s="2677"/>
      <c r="P626" s="2677"/>
      <c r="Q626" s="2677"/>
      <c r="R626" s="2677"/>
      <c r="S626" s="2677"/>
      <c r="T626" s="2677"/>
      <c r="U626" s="2677"/>
      <c r="V626" s="2677"/>
      <c r="W626" s="2588"/>
      <c r="X626" s="2677"/>
      <c r="Y626" s="2677"/>
      <c r="Z626" s="2677"/>
      <c r="AA626" s="2677"/>
      <c r="AB626" s="2677"/>
      <c r="AC626" s="2677"/>
      <c r="AD626" s="2677"/>
      <c r="AE626" s="2677"/>
      <c r="AF626" s="2677"/>
      <c r="AG626" s="2677"/>
    </row>
    <row r="627" ht="13.5" customHeight="1">
      <c r="A627" s="2677"/>
      <c r="B627" s="2677"/>
      <c r="C627" s="2677"/>
      <c r="D627" s="2677"/>
      <c r="E627" s="2677"/>
      <c r="F627" s="2677"/>
      <c r="G627" s="2677"/>
      <c r="H627" s="2677"/>
      <c r="I627" s="2677"/>
      <c r="J627" s="2677"/>
      <c r="K627" s="2677"/>
      <c r="L627" s="2677"/>
      <c r="M627" s="2677"/>
      <c r="N627" s="2588"/>
      <c r="O627" s="2677"/>
      <c r="P627" s="2677"/>
      <c r="Q627" s="2677"/>
      <c r="R627" s="2677"/>
      <c r="S627" s="2677"/>
      <c r="T627" s="2677"/>
      <c r="U627" s="2677"/>
      <c r="V627" s="2677"/>
      <c r="W627" s="2588"/>
      <c r="X627" s="2677"/>
      <c r="Y627" s="2677"/>
      <c r="Z627" s="2677"/>
      <c r="AA627" s="2677"/>
      <c r="AB627" s="2677"/>
      <c r="AC627" s="2677"/>
      <c r="AD627" s="2677"/>
      <c r="AE627" s="2677"/>
      <c r="AF627" s="2677"/>
      <c r="AG627" s="2677"/>
    </row>
    <row r="628" ht="13.5" customHeight="1">
      <c r="A628" s="2677"/>
      <c r="B628" s="2677"/>
      <c r="C628" s="2677"/>
      <c r="D628" s="2677"/>
      <c r="E628" s="2677"/>
      <c r="F628" s="2677"/>
      <c r="G628" s="2677"/>
      <c r="H628" s="2677"/>
      <c r="I628" s="2677"/>
      <c r="J628" s="2677"/>
      <c r="K628" s="2677"/>
      <c r="L628" s="2677"/>
      <c r="M628" s="2677"/>
      <c r="N628" s="2588"/>
      <c r="O628" s="2677"/>
      <c r="P628" s="2677"/>
      <c r="Q628" s="2677"/>
      <c r="R628" s="2677"/>
      <c r="S628" s="2677"/>
      <c r="T628" s="2677"/>
      <c r="U628" s="2677"/>
      <c r="V628" s="2677"/>
      <c r="W628" s="2588"/>
      <c r="X628" s="2677"/>
      <c r="Y628" s="2677"/>
      <c r="Z628" s="2677"/>
      <c r="AA628" s="2677"/>
      <c r="AB628" s="2677"/>
      <c r="AC628" s="2677"/>
      <c r="AD628" s="2677"/>
      <c r="AE628" s="2677"/>
      <c r="AF628" s="2677"/>
      <c r="AG628" s="2677"/>
    </row>
    <row r="629" ht="13.5" customHeight="1">
      <c r="A629" s="2677"/>
      <c r="B629" s="2677"/>
      <c r="C629" s="2677"/>
      <c r="D629" s="2677"/>
      <c r="E629" s="2677"/>
      <c r="F629" s="2677"/>
      <c r="G629" s="2677"/>
      <c r="H629" s="2677"/>
      <c r="I629" s="2677"/>
      <c r="J629" s="2677"/>
      <c r="K629" s="2677"/>
      <c r="L629" s="2677"/>
      <c r="M629" s="2677"/>
      <c r="N629" s="2588"/>
      <c r="O629" s="2677"/>
      <c r="P629" s="2677"/>
      <c r="Q629" s="2677"/>
      <c r="R629" s="2677"/>
      <c r="S629" s="2677"/>
      <c r="T629" s="2677"/>
      <c r="U629" s="2677"/>
      <c r="V629" s="2677"/>
      <c r="W629" s="2588"/>
      <c r="X629" s="2677"/>
      <c r="Y629" s="2677"/>
      <c r="Z629" s="2677"/>
      <c r="AA629" s="2677"/>
      <c r="AB629" s="2677"/>
      <c r="AC629" s="2677"/>
      <c r="AD629" s="2677"/>
      <c r="AE629" s="2677"/>
      <c r="AF629" s="2677"/>
      <c r="AG629" s="2677"/>
    </row>
    <row r="630" ht="13.5" customHeight="1">
      <c r="A630" s="2677"/>
      <c r="B630" s="2677"/>
      <c r="C630" s="2677"/>
      <c r="D630" s="2677"/>
      <c r="E630" s="2677"/>
      <c r="F630" s="2677"/>
      <c r="G630" s="2677"/>
      <c r="H630" s="2677"/>
      <c r="I630" s="2677"/>
      <c r="J630" s="2677"/>
      <c r="K630" s="2677"/>
      <c r="L630" s="2677"/>
      <c r="M630" s="2677"/>
      <c r="N630" s="2588"/>
      <c r="O630" s="2677"/>
      <c r="P630" s="2677"/>
      <c r="Q630" s="2677"/>
      <c r="R630" s="2677"/>
      <c r="S630" s="2677"/>
      <c r="T630" s="2677"/>
      <c r="U630" s="2677"/>
      <c r="V630" s="2677"/>
      <c r="W630" s="2588"/>
      <c r="X630" s="2677"/>
      <c r="Y630" s="2677"/>
      <c r="Z630" s="2677"/>
      <c r="AA630" s="2677"/>
      <c r="AB630" s="2677"/>
      <c r="AC630" s="2677"/>
      <c r="AD630" s="2677"/>
      <c r="AE630" s="2677"/>
      <c r="AF630" s="2677"/>
      <c r="AG630" s="2677"/>
    </row>
    <row r="631" ht="13.5" customHeight="1">
      <c r="A631" s="2677"/>
      <c r="B631" s="2677"/>
      <c r="C631" s="2677"/>
      <c r="D631" s="2677"/>
      <c r="E631" s="2677"/>
      <c r="F631" s="2677"/>
      <c r="G631" s="2677"/>
      <c r="H631" s="2677"/>
      <c r="I631" s="2677"/>
      <c r="J631" s="2677"/>
      <c r="K631" s="2677"/>
      <c r="L631" s="2677"/>
      <c r="M631" s="2677"/>
      <c r="N631" s="2588"/>
      <c r="O631" s="2677"/>
      <c r="P631" s="2677"/>
      <c r="Q631" s="2677"/>
      <c r="R631" s="2677"/>
      <c r="S631" s="2677"/>
      <c r="T631" s="2677"/>
      <c r="U631" s="2677"/>
      <c r="V631" s="2677"/>
      <c r="W631" s="2588"/>
      <c r="X631" s="2677"/>
      <c r="Y631" s="2677"/>
      <c r="Z631" s="2677"/>
      <c r="AA631" s="2677"/>
      <c r="AB631" s="2677"/>
      <c r="AC631" s="2677"/>
      <c r="AD631" s="2677"/>
      <c r="AE631" s="2677"/>
      <c r="AF631" s="2677"/>
      <c r="AG631" s="2677"/>
    </row>
    <row r="632" ht="13.5" customHeight="1">
      <c r="A632" s="2677"/>
      <c r="B632" s="2677"/>
      <c r="C632" s="2677"/>
      <c r="D632" s="2677"/>
      <c r="E632" s="2677"/>
      <c r="F632" s="2677"/>
      <c r="G632" s="2677"/>
      <c r="H632" s="2677"/>
      <c r="I632" s="2677"/>
      <c r="J632" s="2677"/>
      <c r="K632" s="2677"/>
      <c r="L632" s="2677"/>
      <c r="M632" s="2677"/>
      <c r="N632" s="2588"/>
      <c r="O632" s="2677"/>
      <c r="P632" s="2677"/>
      <c r="Q632" s="2677"/>
      <c r="R632" s="2677"/>
      <c r="S632" s="2677"/>
      <c r="T632" s="2677"/>
      <c r="U632" s="2677"/>
      <c r="V632" s="2677"/>
      <c r="W632" s="2588"/>
      <c r="X632" s="2677"/>
      <c r="Y632" s="2677"/>
      <c r="Z632" s="2677"/>
      <c r="AA632" s="2677"/>
      <c r="AB632" s="2677"/>
      <c r="AC632" s="2677"/>
      <c r="AD632" s="2677"/>
      <c r="AE632" s="2677"/>
      <c r="AF632" s="2677"/>
      <c r="AG632" s="2677"/>
    </row>
    <row r="633" ht="13.5" customHeight="1">
      <c r="A633" s="2677"/>
      <c r="B633" s="2677"/>
      <c r="C633" s="2677"/>
      <c r="D633" s="2677"/>
      <c r="E633" s="2677"/>
      <c r="F633" s="2677"/>
      <c r="G633" s="2677"/>
      <c r="H633" s="2677"/>
      <c r="I633" s="2677"/>
      <c r="J633" s="2677"/>
      <c r="K633" s="2677"/>
      <c r="L633" s="2677"/>
      <c r="M633" s="2677"/>
      <c r="N633" s="2588"/>
      <c r="O633" s="2677"/>
      <c r="P633" s="2677"/>
      <c r="Q633" s="2677"/>
      <c r="R633" s="2677"/>
      <c r="S633" s="2677"/>
      <c r="T633" s="2677"/>
      <c r="U633" s="2677"/>
      <c r="V633" s="2677"/>
      <c r="W633" s="2588"/>
      <c r="X633" s="2677"/>
      <c r="Y633" s="2677"/>
      <c r="Z633" s="2677"/>
      <c r="AA633" s="2677"/>
      <c r="AB633" s="2677"/>
      <c r="AC633" s="2677"/>
      <c r="AD633" s="2677"/>
      <c r="AE633" s="2677"/>
      <c r="AF633" s="2677"/>
      <c r="AG633" s="2677"/>
    </row>
    <row r="634" ht="13.5" customHeight="1">
      <c r="A634" s="2677"/>
      <c r="B634" s="2677"/>
      <c r="C634" s="2677"/>
      <c r="D634" s="2677"/>
      <c r="E634" s="2677"/>
      <c r="F634" s="2677"/>
      <c r="G634" s="2677"/>
      <c r="H634" s="2677"/>
      <c r="I634" s="2677"/>
      <c r="J634" s="2677"/>
      <c r="K634" s="2677"/>
      <c r="L634" s="2677"/>
      <c r="M634" s="2677"/>
      <c r="N634" s="2588"/>
      <c r="O634" s="2677"/>
      <c r="P634" s="2677"/>
      <c r="Q634" s="2677"/>
      <c r="R634" s="2677"/>
      <c r="S634" s="2677"/>
      <c r="T634" s="2677"/>
      <c r="U634" s="2677"/>
      <c r="V634" s="2677"/>
      <c r="W634" s="2588"/>
      <c r="X634" s="2677"/>
      <c r="Y634" s="2677"/>
      <c r="Z634" s="2677"/>
      <c r="AA634" s="2677"/>
      <c r="AB634" s="2677"/>
      <c r="AC634" s="2677"/>
      <c r="AD634" s="2677"/>
      <c r="AE634" s="2677"/>
      <c r="AF634" s="2677"/>
      <c r="AG634" s="2677"/>
    </row>
    <row r="635" ht="13.5" customHeight="1">
      <c r="A635" s="2677"/>
      <c r="B635" s="2677"/>
      <c r="C635" s="2677"/>
      <c r="D635" s="2677"/>
      <c r="E635" s="2677"/>
      <c r="F635" s="2677"/>
      <c r="G635" s="2677"/>
      <c r="H635" s="2677"/>
      <c r="I635" s="2677"/>
      <c r="J635" s="2677"/>
      <c r="K635" s="2677"/>
      <c r="L635" s="2677"/>
      <c r="M635" s="2677"/>
      <c r="N635" s="2588"/>
      <c r="O635" s="2677"/>
      <c r="P635" s="2677"/>
      <c r="Q635" s="2677"/>
      <c r="R635" s="2677"/>
      <c r="S635" s="2677"/>
      <c r="T635" s="2677"/>
      <c r="U635" s="2677"/>
      <c r="V635" s="2677"/>
      <c r="W635" s="2588"/>
      <c r="X635" s="2677"/>
      <c r="Y635" s="2677"/>
      <c r="Z635" s="2677"/>
      <c r="AA635" s="2677"/>
      <c r="AB635" s="2677"/>
      <c r="AC635" s="2677"/>
      <c r="AD635" s="2677"/>
      <c r="AE635" s="2677"/>
      <c r="AF635" s="2677"/>
      <c r="AG635" s="2677"/>
    </row>
    <row r="636" ht="13.5" customHeight="1">
      <c r="A636" s="2677"/>
      <c r="B636" s="2677"/>
      <c r="C636" s="2677"/>
      <c r="D636" s="2677"/>
      <c r="E636" s="2677"/>
      <c r="F636" s="2677"/>
      <c r="G636" s="2677"/>
      <c r="H636" s="2677"/>
      <c r="I636" s="2677"/>
      <c r="J636" s="2677"/>
      <c r="K636" s="2677"/>
      <c r="L636" s="2677"/>
      <c r="M636" s="2677"/>
      <c r="N636" s="2588"/>
      <c r="O636" s="2677"/>
      <c r="P636" s="2677"/>
      <c r="Q636" s="2677"/>
      <c r="R636" s="2677"/>
      <c r="S636" s="2677"/>
      <c r="T636" s="2677"/>
      <c r="U636" s="2677"/>
      <c r="V636" s="2677"/>
      <c r="W636" s="2588"/>
      <c r="X636" s="2677"/>
      <c r="Y636" s="2677"/>
      <c r="Z636" s="2677"/>
      <c r="AA636" s="2677"/>
      <c r="AB636" s="2677"/>
      <c r="AC636" s="2677"/>
      <c r="AD636" s="2677"/>
      <c r="AE636" s="2677"/>
      <c r="AF636" s="2677"/>
      <c r="AG636" s="2677"/>
    </row>
    <row r="637" ht="13.5" customHeight="1">
      <c r="A637" s="2677"/>
      <c r="B637" s="2677"/>
      <c r="C637" s="2677"/>
      <c r="D637" s="2677"/>
      <c r="E637" s="2677"/>
      <c r="F637" s="2677"/>
      <c r="G637" s="2677"/>
      <c r="H637" s="2677"/>
      <c r="I637" s="2677"/>
      <c r="J637" s="2677"/>
      <c r="K637" s="2677"/>
      <c r="L637" s="2677"/>
      <c r="M637" s="2677"/>
      <c r="N637" s="2588"/>
      <c r="O637" s="2677"/>
      <c r="P637" s="2677"/>
      <c r="Q637" s="2677"/>
      <c r="R637" s="2677"/>
      <c r="S637" s="2677"/>
      <c r="T637" s="2677"/>
      <c r="U637" s="2677"/>
      <c r="V637" s="2677"/>
      <c r="W637" s="2588"/>
      <c r="X637" s="2677"/>
      <c r="Y637" s="2677"/>
      <c r="Z637" s="2677"/>
      <c r="AA637" s="2677"/>
      <c r="AB637" s="2677"/>
      <c r="AC637" s="2677"/>
      <c r="AD637" s="2677"/>
      <c r="AE637" s="2677"/>
      <c r="AF637" s="2677"/>
      <c r="AG637" s="2677"/>
    </row>
    <row r="638" ht="13.5" customHeight="1">
      <c r="A638" s="2677"/>
      <c r="B638" s="2677"/>
      <c r="C638" s="2677"/>
      <c r="D638" s="2677"/>
      <c r="E638" s="2677"/>
      <c r="F638" s="2677"/>
      <c r="G638" s="2677"/>
      <c r="H638" s="2677"/>
      <c r="I638" s="2677"/>
      <c r="J638" s="2677"/>
      <c r="K638" s="2677"/>
      <c r="L638" s="2677"/>
      <c r="M638" s="2677"/>
      <c r="N638" s="2588"/>
      <c r="O638" s="2677"/>
      <c r="P638" s="2677"/>
      <c r="Q638" s="2677"/>
      <c r="R638" s="2677"/>
      <c r="S638" s="2677"/>
      <c r="T638" s="2677"/>
      <c r="U638" s="2677"/>
      <c r="V638" s="2677"/>
      <c r="W638" s="2588"/>
      <c r="X638" s="2677"/>
      <c r="Y638" s="2677"/>
      <c r="Z638" s="2677"/>
      <c r="AA638" s="2677"/>
      <c r="AB638" s="2677"/>
      <c r="AC638" s="2677"/>
      <c r="AD638" s="2677"/>
      <c r="AE638" s="2677"/>
      <c r="AF638" s="2677"/>
      <c r="AG638" s="2677"/>
    </row>
    <row r="639" ht="13.5" customHeight="1">
      <c r="A639" s="2677"/>
      <c r="B639" s="2677"/>
      <c r="C639" s="2677"/>
      <c r="D639" s="2677"/>
      <c r="E639" s="2677"/>
      <c r="F639" s="2677"/>
      <c r="G639" s="2677"/>
      <c r="H639" s="2677"/>
      <c r="I639" s="2677"/>
      <c r="J639" s="2677"/>
      <c r="K639" s="2677"/>
      <c r="L639" s="2677"/>
      <c r="M639" s="2677"/>
      <c r="N639" s="2588"/>
      <c r="O639" s="2677"/>
      <c r="P639" s="2677"/>
      <c r="Q639" s="2677"/>
      <c r="R639" s="2677"/>
      <c r="S639" s="2677"/>
      <c r="T639" s="2677"/>
      <c r="U639" s="2677"/>
      <c r="V639" s="2677"/>
      <c r="W639" s="2588"/>
      <c r="X639" s="2677"/>
      <c r="Y639" s="2677"/>
      <c r="Z639" s="2677"/>
      <c r="AA639" s="2677"/>
      <c r="AB639" s="2677"/>
      <c r="AC639" s="2677"/>
      <c r="AD639" s="2677"/>
      <c r="AE639" s="2677"/>
      <c r="AF639" s="2677"/>
      <c r="AG639" s="2677"/>
    </row>
    <row r="640" ht="13.5" customHeight="1">
      <c r="A640" s="2677"/>
      <c r="B640" s="2677"/>
      <c r="C640" s="2677"/>
      <c r="D640" s="2677"/>
      <c r="E640" s="2677"/>
      <c r="F640" s="2677"/>
      <c r="G640" s="2677"/>
      <c r="H640" s="2677"/>
      <c r="I640" s="2677"/>
      <c r="J640" s="2677"/>
      <c r="K640" s="2677"/>
      <c r="L640" s="2677"/>
      <c r="M640" s="2677"/>
      <c r="N640" s="2588"/>
      <c r="O640" s="2677"/>
      <c r="P640" s="2677"/>
      <c r="Q640" s="2677"/>
      <c r="R640" s="2677"/>
      <c r="S640" s="2677"/>
      <c r="T640" s="2677"/>
      <c r="U640" s="2677"/>
      <c r="V640" s="2677"/>
      <c r="W640" s="2588"/>
      <c r="X640" s="2677"/>
      <c r="Y640" s="2677"/>
      <c r="Z640" s="2677"/>
      <c r="AA640" s="2677"/>
      <c r="AB640" s="2677"/>
      <c r="AC640" s="2677"/>
      <c r="AD640" s="2677"/>
      <c r="AE640" s="2677"/>
      <c r="AF640" s="2677"/>
      <c r="AG640" s="2677"/>
    </row>
    <row r="641" ht="13.5" customHeight="1">
      <c r="A641" s="2677"/>
      <c r="B641" s="2677"/>
      <c r="C641" s="2677"/>
      <c r="D641" s="2677"/>
      <c r="E641" s="2677"/>
      <c r="F641" s="2677"/>
      <c r="G641" s="2677"/>
      <c r="H641" s="2677"/>
      <c r="I641" s="2677"/>
      <c r="J641" s="2677"/>
      <c r="K641" s="2677"/>
      <c r="L641" s="2677"/>
      <c r="M641" s="2677"/>
      <c r="N641" s="2588"/>
      <c r="O641" s="2677"/>
      <c r="P641" s="2677"/>
      <c r="Q641" s="2677"/>
      <c r="R641" s="2677"/>
      <c r="S641" s="2677"/>
      <c r="T641" s="2677"/>
      <c r="U641" s="2677"/>
      <c r="V641" s="2677"/>
      <c r="W641" s="2588"/>
      <c r="X641" s="2677"/>
      <c r="Y641" s="2677"/>
      <c r="Z641" s="2677"/>
      <c r="AA641" s="2677"/>
      <c r="AB641" s="2677"/>
      <c r="AC641" s="2677"/>
      <c r="AD641" s="2677"/>
      <c r="AE641" s="2677"/>
      <c r="AF641" s="2677"/>
      <c r="AG641" s="2677"/>
    </row>
    <row r="642" ht="13.5" customHeight="1">
      <c r="A642" s="2677"/>
      <c r="B642" s="2677"/>
      <c r="C642" s="2677"/>
      <c r="D642" s="2677"/>
      <c r="E642" s="2677"/>
      <c r="F642" s="2677"/>
      <c r="G642" s="2677"/>
      <c r="H642" s="2677"/>
      <c r="I642" s="2677"/>
      <c r="J642" s="2677"/>
      <c r="K642" s="2677"/>
      <c r="L642" s="2677"/>
      <c r="M642" s="2677"/>
      <c r="N642" s="2588"/>
      <c r="O642" s="2677"/>
      <c r="P642" s="2677"/>
      <c r="Q642" s="2677"/>
      <c r="R642" s="2677"/>
      <c r="S642" s="2677"/>
      <c r="T642" s="2677"/>
      <c r="U642" s="2677"/>
      <c r="V642" s="2677"/>
      <c r="W642" s="2588"/>
      <c r="X642" s="2677"/>
      <c r="Y642" s="2677"/>
      <c r="Z642" s="2677"/>
      <c r="AA642" s="2677"/>
      <c r="AB642" s="2677"/>
      <c r="AC642" s="2677"/>
      <c r="AD642" s="2677"/>
      <c r="AE642" s="2677"/>
      <c r="AF642" s="2677"/>
      <c r="AG642" s="2677"/>
    </row>
    <row r="643" ht="13.5" customHeight="1">
      <c r="A643" s="2677"/>
      <c r="B643" s="2677"/>
      <c r="C643" s="2677"/>
      <c r="D643" s="2677"/>
      <c r="E643" s="2677"/>
      <c r="F643" s="2677"/>
      <c r="G643" s="2677"/>
      <c r="H643" s="2677"/>
      <c r="I643" s="2677"/>
      <c r="J643" s="2677"/>
      <c r="K643" s="2677"/>
      <c r="L643" s="2677"/>
      <c r="M643" s="2677"/>
      <c r="N643" s="2588"/>
      <c r="O643" s="2677"/>
      <c r="P643" s="2677"/>
      <c r="Q643" s="2677"/>
      <c r="R643" s="2677"/>
      <c r="S643" s="2677"/>
      <c r="T643" s="2677"/>
      <c r="U643" s="2677"/>
      <c r="V643" s="2677"/>
      <c r="W643" s="2588"/>
      <c r="X643" s="2677"/>
      <c r="Y643" s="2677"/>
      <c r="Z643" s="2677"/>
      <c r="AA643" s="2677"/>
      <c r="AB643" s="2677"/>
      <c r="AC643" s="2677"/>
      <c r="AD643" s="2677"/>
      <c r="AE643" s="2677"/>
      <c r="AF643" s="2677"/>
      <c r="AG643" s="2677"/>
    </row>
    <row r="644" ht="13.5" customHeight="1">
      <c r="A644" s="2677"/>
      <c r="B644" s="2677"/>
      <c r="C644" s="2677"/>
      <c r="D644" s="2677"/>
      <c r="E644" s="2677"/>
      <c r="F644" s="2677"/>
      <c r="G644" s="2677"/>
      <c r="H644" s="2677"/>
      <c r="I644" s="2677"/>
      <c r="J644" s="2677"/>
      <c r="K644" s="2677"/>
      <c r="L644" s="2677"/>
      <c r="M644" s="2677"/>
      <c r="N644" s="2588"/>
      <c r="O644" s="2677"/>
      <c r="P644" s="2677"/>
      <c r="Q644" s="2677"/>
      <c r="R644" s="2677"/>
      <c r="S644" s="2677"/>
      <c r="T644" s="2677"/>
      <c r="U644" s="2677"/>
      <c r="V644" s="2677"/>
      <c r="W644" s="2588"/>
      <c r="X644" s="2677"/>
      <c r="Y644" s="2677"/>
      <c r="Z644" s="2677"/>
      <c r="AA644" s="2677"/>
      <c r="AB644" s="2677"/>
      <c r="AC644" s="2677"/>
      <c r="AD644" s="2677"/>
      <c r="AE644" s="2677"/>
      <c r="AF644" s="2677"/>
      <c r="AG644" s="2677"/>
    </row>
    <row r="645" ht="13.5" customHeight="1">
      <c r="A645" s="2677"/>
      <c r="B645" s="2677"/>
      <c r="C645" s="2677"/>
      <c r="D645" s="2677"/>
      <c r="E645" s="2677"/>
      <c r="F645" s="2677"/>
      <c r="G645" s="2677"/>
      <c r="H645" s="2677"/>
      <c r="I645" s="2677"/>
      <c r="J645" s="2677"/>
      <c r="K645" s="2677"/>
      <c r="L645" s="2677"/>
      <c r="M645" s="2677"/>
      <c r="N645" s="2588"/>
      <c r="O645" s="2677"/>
      <c r="P645" s="2677"/>
      <c r="Q645" s="2677"/>
      <c r="R645" s="2677"/>
      <c r="S645" s="2677"/>
      <c r="T645" s="2677"/>
      <c r="U645" s="2677"/>
      <c r="V645" s="2677"/>
      <c r="W645" s="2588"/>
      <c r="X645" s="2677"/>
      <c r="Y645" s="2677"/>
      <c r="Z645" s="2677"/>
      <c r="AA645" s="2677"/>
      <c r="AB645" s="2677"/>
      <c r="AC645" s="2677"/>
      <c r="AD645" s="2677"/>
      <c r="AE645" s="2677"/>
      <c r="AF645" s="2677"/>
      <c r="AG645" s="2677"/>
    </row>
    <row r="646" ht="13.5" customHeight="1">
      <c r="A646" s="2677"/>
      <c r="B646" s="2677"/>
      <c r="C646" s="2677"/>
      <c r="D646" s="2677"/>
      <c r="E646" s="2677"/>
      <c r="F646" s="2677"/>
      <c r="G646" s="2677"/>
      <c r="H646" s="2677"/>
      <c r="I646" s="2677"/>
      <c r="J646" s="2677"/>
      <c r="K646" s="2677"/>
      <c r="L646" s="2677"/>
      <c r="M646" s="2677"/>
      <c r="N646" s="2588"/>
      <c r="O646" s="2677"/>
      <c r="P646" s="2677"/>
      <c r="Q646" s="2677"/>
      <c r="R646" s="2677"/>
      <c r="S646" s="2677"/>
      <c r="T646" s="2677"/>
      <c r="U646" s="2677"/>
      <c r="V646" s="2677"/>
      <c r="W646" s="2588"/>
      <c r="X646" s="2677"/>
      <c r="Y646" s="2677"/>
      <c r="Z646" s="2677"/>
      <c r="AA646" s="2677"/>
      <c r="AB646" s="2677"/>
      <c r="AC646" s="2677"/>
      <c r="AD646" s="2677"/>
      <c r="AE646" s="2677"/>
      <c r="AF646" s="2677"/>
      <c r="AG646" s="2677"/>
    </row>
    <row r="647" ht="13.5" customHeight="1">
      <c r="A647" s="2677"/>
      <c r="B647" s="2677"/>
      <c r="C647" s="2677"/>
      <c r="D647" s="2677"/>
      <c r="E647" s="2677"/>
      <c r="F647" s="2677"/>
      <c r="G647" s="2677"/>
      <c r="H647" s="2677"/>
      <c r="I647" s="2677"/>
      <c r="J647" s="2677"/>
      <c r="K647" s="2677"/>
      <c r="L647" s="2677"/>
      <c r="M647" s="2677"/>
      <c r="N647" s="2588"/>
      <c r="O647" s="2677"/>
      <c r="P647" s="2677"/>
      <c r="Q647" s="2677"/>
      <c r="R647" s="2677"/>
      <c r="S647" s="2677"/>
      <c r="T647" s="2677"/>
      <c r="U647" s="2677"/>
      <c r="V647" s="2677"/>
      <c r="W647" s="2588"/>
      <c r="X647" s="2677"/>
      <c r="Y647" s="2677"/>
      <c r="Z647" s="2677"/>
      <c r="AA647" s="2677"/>
      <c r="AB647" s="2677"/>
      <c r="AC647" s="2677"/>
      <c r="AD647" s="2677"/>
      <c r="AE647" s="2677"/>
      <c r="AF647" s="2677"/>
      <c r="AG647" s="2677"/>
    </row>
    <row r="648" ht="13.5" customHeight="1">
      <c r="A648" s="2677"/>
      <c r="B648" s="2677"/>
      <c r="C648" s="2677"/>
      <c r="D648" s="2677"/>
      <c r="E648" s="2677"/>
      <c r="F648" s="2677"/>
      <c r="G648" s="2677"/>
      <c r="H648" s="2677"/>
      <c r="I648" s="2677"/>
      <c r="J648" s="2677"/>
      <c r="K648" s="2677"/>
      <c r="L648" s="2677"/>
      <c r="M648" s="2677"/>
      <c r="N648" s="2588"/>
      <c r="O648" s="2677"/>
      <c r="P648" s="2677"/>
      <c r="Q648" s="2677"/>
      <c r="R648" s="2677"/>
      <c r="S648" s="2677"/>
      <c r="T648" s="2677"/>
      <c r="U648" s="2677"/>
      <c r="V648" s="2677"/>
      <c r="W648" s="2588"/>
      <c r="X648" s="2677"/>
      <c r="Y648" s="2677"/>
      <c r="Z648" s="2677"/>
      <c r="AA648" s="2677"/>
      <c r="AB648" s="2677"/>
      <c r="AC648" s="2677"/>
      <c r="AD648" s="2677"/>
      <c r="AE648" s="2677"/>
      <c r="AF648" s="2677"/>
      <c r="AG648" s="2677"/>
    </row>
    <row r="649" ht="13.5" customHeight="1">
      <c r="A649" s="2677"/>
      <c r="B649" s="2677"/>
      <c r="C649" s="2677"/>
      <c r="D649" s="2677"/>
      <c r="E649" s="2677"/>
      <c r="F649" s="2677"/>
      <c r="G649" s="2677"/>
      <c r="H649" s="2677"/>
      <c r="I649" s="2677"/>
      <c r="J649" s="2677"/>
      <c r="K649" s="2677"/>
      <c r="L649" s="2677"/>
      <c r="M649" s="2677"/>
      <c r="N649" s="2588"/>
      <c r="O649" s="2677"/>
      <c r="P649" s="2677"/>
      <c r="Q649" s="2677"/>
      <c r="R649" s="2677"/>
      <c r="S649" s="2677"/>
      <c r="T649" s="2677"/>
      <c r="U649" s="2677"/>
      <c r="V649" s="2677"/>
      <c r="W649" s="2588"/>
      <c r="X649" s="2677"/>
      <c r="Y649" s="2677"/>
      <c r="Z649" s="2677"/>
      <c r="AA649" s="2677"/>
      <c r="AB649" s="2677"/>
      <c r="AC649" s="2677"/>
      <c r="AD649" s="2677"/>
      <c r="AE649" s="2677"/>
      <c r="AF649" s="2677"/>
      <c r="AG649" s="2677"/>
    </row>
    <row r="650" ht="13.5" customHeight="1">
      <c r="A650" s="2677"/>
      <c r="B650" s="2677"/>
      <c r="C650" s="2677"/>
      <c r="D650" s="2677"/>
      <c r="E650" s="2677"/>
      <c r="F650" s="2677"/>
      <c r="G650" s="2677"/>
      <c r="H650" s="2677"/>
      <c r="I650" s="2677"/>
      <c r="J650" s="2677"/>
      <c r="K650" s="2677"/>
      <c r="L650" s="2677"/>
      <c r="M650" s="2677"/>
      <c r="N650" s="2588"/>
      <c r="O650" s="2677"/>
      <c r="P650" s="2677"/>
      <c r="Q650" s="2677"/>
      <c r="R650" s="2677"/>
      <c r="S650" s="2677"/>
      <c r="T650" s="2677"/>
      <c r="U650" s="2677"/>
      <c r="V650" s="2677"/>
      <c r="W650" s="2588"/>
      <c r="X650" s="2677"/>
      <c r="Y650" s="2677"/>
      <c r="Z650" s="2677"/>
      <c r="AA650" s="2677"/>
      <c r="AB650" s="2677"/>
      <c r="AC650" s="2677"/>
      <c r="AD650" s="2677"/>
      <c r="AE650" s="2677"/>
      <c r="AF650" s="2677"/>
      <c r="AG650" s="2677"/>
    </row>
    <row r="651" ht="13.5" customHeight="1">
      <c r="A651" s="2677"/>
      <c r="B651" s="2677"/>
      <c r="C651" s="2677"/>
      <c r="D651" s="2677"/>
      <c r="E651" s="2677"/>
      <c r="F651" s="2677"/>
      <c r="G651" s="2677"/>
      <c r="H651" s="2677"/>
      <c r="I651" s="2677"/>
      <c r="J651" s="2677"/>
      <c r="K651" s="2677"/>
      <c r="L651" s="2677"/>
      <c r="M651" s="2677"/>
      <c r="N651" s="2588"/>
      <c r="O651" s="2677"/>
      <c r="P651" s="2677"/>
      <c r="Q651" s="2677"/>
      <c r="R651" s="2677"/>
      <c r="S651" s="2677"/>
      <c r="T651" s="2677"/>
      <c r="U651" s="2677"/>
      <c r="V651" s="2677"/>
      <c r="W651" s="2588"/>
      <c r="X651" s="2677"/>
      <c r="Y651" s="2677"/>
      <c r="Z651" s="2677"/>
      <c r="AA651" s="2677"/>
      <c r="AB651" s="2677"/>
      <c r="AC651" s="2677"/>
      <c r="AD651" s="2677"/>
      <c r="AE651" s="2677"/>
      <c r="AF651" s="2677"/>
      <c r="AG651" s="2677"/>
    </row>
    <row r="652" ht="13.5" customHeight="1">
      <c r="A652" s="2677"/>
      <c r="B652" s="2677"/>
      <c r="C652" s="2677"/>
      <c r="D652" s="2677"/>
      <c r="E652" s="2677"/>
      <c r="F652" s="2677"/>
      <c r="G652" s="2677"/>
      <c r="H652" s="2677"/>
      <c r="I652" s="2677"/>
      <c r="J652" s="2677"/>
      <c r="K652" s="2677"/>
      <c r="L652" s="2677"/>
      <c r="M652" s="2677"/>
      <c r="N652" s="2588"/>
      <c r="O652" s="2677"/>
      <c r="P652" s="2677"/>
      <c r="Q652" s="2677"/>
      <c r="R652" s="2677"/>
      <c r="S652" s="2677"/>
      <c r="T652" s="2677"/>
      <c r="U652" s="2677"/>
      <c r="V652" s="2677"/>
      <c r="W652" s="2588"/>
      <c r="X652" s="2677"/>
      <c r="Y652" s="2677"/>
      <c r="Z652" s="2677"/>
      <c r="AA652" s="2677"/>
      <c r="AB652" s="2677"/>
      <c r="AC652" s="2677"/>
      <c r="AD652" s="2677"/>
      <c r="AE652" s="2677"/>
      <c r="AF652" s="2677"/>
      <c r="AG652" s="2677"/>
    </row>
    <row r="653" ht="13.5" customHeight="1">
      <c r="A653" s="2677"/>
      <c r="B653" s="2677"/>
      <c r="C653" s="2677"/>
      <c r="D653" s="2677"/>
      <c r="E653" s="2677"/>
      <c r="F653" s="2677"/>
      <c r="G653" s="2677"/>
      <c r="H653" s="2677"/>
      <c r="I653" s="2677"/>
      <c r="J653" s="2677"/>
      <c r="K653" s="2677"/>
      <c r="L653" s="2677"/>
      <c r="M653" s="2677"/>
      <c r="N653" s="2588"/>
      <c r="O653" s="2677"/>
      <c r="P653" s="2677"/>
      <c r="Q653" s="2677"/>
      <c r="R653" s="2677"/>
      <c r="S653" s="2677"/>
      <c r="T653" s="2677"/>
      <c r="U653" s="2677"/>
      <c r="V653" s="2677"/>
      <c r="W653" s="2588"/>
      <c r="X653" s="2677"/>
      <c r="Y653" s="2677"/>
      <c r="Z653" s="2677"/>
      <c r="AA653" s="2677"/>
      <c r="AB653" s="2677"/>
      <c r="AC653" s="2677"/>
      <c r="AD653" s="2677"/>
      <c r="AE653" s="2677"/>
      <c r="AF653" s="2677"/>
      <c r="AG653" s="2677"/>
    </row>
    <row r="654" ht="13.5" customHeight="1">
      <c r="A654" s="2677"/>
      <c r="B654" s="2677"/>
      <c r="C654" s="2677"/>
      <c r="D654" s="2677"/>
      <c r="E654" s="2677"/>
      <c r="F654" s="2677"/>
      <c r="G654" s="2677"/>
      <c r="H654" s="2677"/>
      <c r="I654" s="2677"/>
      <c r="J654" s="2677"/>
      <c r="K654" s="2677"/>
      <c r="L654" s="2677"/>
      <c r="M654" s="2677"/>
      <c r="N654" s="2588"/>
      <c r="O654" s="2677"/>
      <c r="P654" s="2677"/>
      <c r="Q654" s="2677"/>
      <c r="R654" s="2677"/>
      <c r="S654" s="2677"/>
      <c r="T654" s="2677"/>
      <c r="U654" s="2677"/>
      <c r="V654" s="2677"/>
      <c r="W654" s="2588"/>
      <c r="X654" s="2677"/>
      <c r="Y654" s="2677"/>
      <c r="Z654" s="2677"/>
      <c r="AA654" s="2677"/>
      <c r="AB654" s="2677"/>
      <c r="AC654" s="2677"/>
      <c r="AD654" s="2677"/>
      <c r="AE654" s="2677"/>
      <c r="AF654" s="2677"/>
      <c r="AG654" s="2677"/>
    </row>
    <row r="655" ht="13.5" customHeight="1">
      <c r="A655" s="2677"/>
      <c r="B655" s="2677"/>
      <c r="C655" s="2677"/>
      <c r="D655" s="2677"/>
      <c r="E655" s="2677"/>
      <c r="F655" s="2677"/>
      <c r="G655" s="2677"/>
      <c r="H655" s="2677"/>
      <c r="I655" s="2677"/>
      <c r="J655" s="2677"/>
      <c r="K655" s="2677"/>
      <c r="L655" s="2677"/>
      <c r="M655" s="2677"/>
      <c r="N655" s="2588"/>
      <c r="O655" s="2677"/>
      <c r="P655" s="2677"/>
      <c r="Q655" s="2677"/>
      <c r="R655" s="2677"/>
      <c r="S655" s="2677"/>
      <c r="T655" s="2677"/>
      <c r="U655" s="2677"/>
      <c r="V655" s="2677"/>
      <c r="W655" s="2588"/>
      <c r="X655" s="2677"/>
      <c r="Y655" s="2677"/>
      <c r="Z655" s="2677"/>
      <c r="AA655" s="2677"/>
      <c r="AB655" s="2677"/>
      <c r="AC655" s="2677"/>
      <c r="AD655" s="2677"/>
      <c r="AE655" s="2677"/>
      <c r="AF655" s="2677"/>
      <c r="AG655" s="2677"/>
    </row>
    <row r="656" ht="13.5" customHeight="1">
      <c r="A656" s="2677"/>
      <c r="B656" s="2677"/>
      <c r="C656" s="2677"/>
      <c r="D656" s="2677"/>
      <c r="E656" s="2677"/>
      <c r="F656" s="2677"/>
      <c r="G656" s="2677"/>
      <c r="H656" s="2677"/>
      <c r="I656" s="2677"/>
      <c r="J656" s="2677"/>
      <c r="K656" s="2677"/>
      <c r="L656" s="2677"/>
      <c r="M656" s="2677"/>
      <c r="N656" s="2588"/>
      <c r="O656" s="2677"/>
      <c r="P656" s="2677"/>
      <c r="Q656" s="2677"/>
      <c r="R656" s="2677"/>
      <c r="S656" s="2677"/>
      <c r="T656" s="2677"/>
      <c r="U656" s="2677"/>
      <c r="V656" s="2677"/>
      <c r="W656" s="2588"/>
      <c r="X656" s="2677"/>
      <c r="Y656" s="2677"/>
      <c r="Z656" s="2677"/>
      <c r="AA656" s="2677"/>
      <c r="AB656" s="2677"/>
      <c r="AC656" s="2677"/>
      <c r="AD656" s="2677"/>
      <c r="AE656" s="2677"/>
      <c r="AF656" s="2677"/>
      <c r="AG656" s="2677"/>
    </row>
    <row r="657" ht="13.5" customHeight="1">
      <c r="A657" s="2677"/>
      <c r="B657" s="2677"/>
      <c r="C657" s="2677"/>
      <c r="D657" s="2677"/>
      <c r="E657" s="2677"/>
      <c r="F657" s="2677"/>
      <c r="G657" s="2677"/>
      <c r="H657" s="2677"/>
      <c r="I657" s="2677"/>
      <c r="J657" s="2677"/>
      <c r="K657" s="2677"/>
      <c r="L657" s="2677"/>
      <c r="M657" s="2677"/>
      <c r="N657" s="2588"/>
      <c r="O657" s="2677"/>
      <c r="P657" s="2677"/>
      <c r="Q657" s="2677"/>
      <c r="R657" s="2677"/>
      <c r="S657" s="2677"/>
      <c r="T657" s="2677"/>
      <c r="U657" s="2677"/>
      <c r="V657" s="2677"/>
      <c r="W657" s="2588"/>
      <c r="X657" s="2677"/>
      <c r="Y657" s="2677"/>
      <c r="Z657" s="2677"/>
      <c r="AA657" s="2677"/>
      <c r="AB657" s="2677"/>
      <c r="AC657" s="2677"/>
      <c r="AD657" s="2677"/>
      <c r="AE657" s="2677"/>
      <c r="AF657" s="2677"/>
      <c r="AG657" s="2677"/>
    </row>
    <row r="658" ht="13.5" customHeight="1">
      <c r="A658" s="2677"/>
      <c r="B658" s="2677"/>
      <c r="C658" s="2677"/>
      <c r="D658" s="2677"/>
      <c r="E658" s="2677"/>
      <c r="F658" s="2677"/>
      <c r="G658" s="2677"/>
      <c r="H658" s="2677"/>
      <c r="I658" s="2677"/>
      <c r="J658" s="2677"/>
      <c r="K658" s="2677"/>
      <c r="L658" s="2677"/>
      <c r="M658" s="2677"/>
      <c r="N658" s="2588"/>
      <c r="O658" s="2677"/>
      <c r="P658" s="2677"/>
      <c r="Q658" s="2677"/>
      <c r="R658" s="2677"/>
      <c r="S658" s="2677"/>
      <c r="T658" s="2677"/>
      <c r="U658" s="2677"/>
      <c r="V658" s="2677"/>
      <c r="W658" s="2588"/>
      <c r="X658" s="2677"/>
      <c r="Y658" s="2677"/>
      <c r="Z658" s="2677"/>
      <c r="AA658" s="2677"/>
      <c r="AB658" s="2677"/>
      <c r="AC658" s="2677"/>
      <c r="AD658" s="2677"/>
      <c r="AE658" s="2677"/>
      <c r="AF658" s="2677"/>
      <c r="AG658" s="2677"/>
    </row>
    <row r="659" ht="13.5" customHeight="1">
      <c r="A659" s="2677"/>
      <c r="B659" s="2677"/>
      <c r="C659" s="2677"/>
      <c r="D659" s="2677"/>
      <c r="E659" s="2677"/>
      <c r="F659" s="2677"/>
      <c r="G659" s="2677"/>
      <c r="H659" s="2677"/>
      <c r="I659" s="2677"/>
      <c r="J659" s="2677"/>
      <c r="K659" s="2677"/>
      <c r="L659" s="2677"/>
      <c r="M659" s="2677"/>
      <c r="N659" s="2588"/>
      <c r="O659" s="2677"/>
      <c r="P659" s="2677"/>
      <c r="Q659" s="2677"/>
      <c r="R659" s="2677"/>
      <c r="S659" s="2677"/>
      <c r="T659" s="2677"/>
      <c r="U659" s="2677"/>
      <c r="V659" s="2677"/>
      <c r="W659" s="2588"/>
      <c r="X659" s="2677"/>
      <c r="Y659" s="2677"/>
      <c r="Z659" s="2677"/>
      <c r="AA659" s="2677"/>
      <c r="AB659" s="2677"/>
      <c r="AC659" s="2677"/>
      <c r="AD659" s="2677"/>
      <c r="AE659" s="2677"/>
      <c r="AF659" s="2677"/>
      <c r="AG659" s="2677"/>
    </row>
    <row r="660" ht="13.5" customHeight="1">
      <c r="A660" s="2677"/>
      <c r="B660" s="2677"/>
      <c r="C660" s="2677"/>
      <c r="D660" s="2677"/>
      <c r="E660" s="2677"/>
      <c r="F660" s="2677"/>
      <c r="G660" s="2677"/>
      <c r="H660" s="2677"/>
      <c r="I660" s="2677"/>
      <c r="J660" s="2677"/>
      <c r="K660" s="2677"/>
      <c r="L660" s="2677"/>
      <c r="M660" s="2677"/>
      <c r="N660" s="2588"/>
      <c r="O660" s="2677"/>
      <c r="P660" s="2677"/>
      <c r="Q660" s="2677"/>
      <c r="R660" s="2677"/>
      <c r="S660" s="2677"/>
      <c r="T660" s="2677"/>
      <c r="U660" s="2677"/>
      <c r="V660" s="2677"/>
      <c r="W660" s="2588"/>
      <c r="X660" s="2677"/>
      <c r="Y660" s="2677"/>
      <c r="Z660" s="2677"/>
      <c r="AA660" s="2677"/>
      <c r="AB660" s="2677"/>
      <c r="AC660" s="2677"/>
      <c r="AD660" s="2677"/>
      <c r="AE660" s="2677"/>
      <c r="AF660" s="2677"/>
      <c r="AG660" s="2677"/>
    </row>
    <row r="661" ht="13.5" customHeight="1">
      <c r="A661" s="2677"/>
      <c r="B661" s="2677"/>
      <c r="C661" s="2677"/>
      <c r="D661" s="2677"/>
      <c r="E661" s="2677"/>
      <c r="F661" s="2677"/>
      <c r="G661" s="2677"/>
      <c r="H661" s="2677"/>
      <c r="I661" s="2677"/>
      <c r="J661" s="2677"/>
      <c r="K661" s="2677"/>
      <c r="L661" s="2677"/>
      <c r="M661" s="2677"/>
      <c r="N661" s="2588"/>
      <c r="O661" s="2677"/>
      <c r="P661" s="2677"/>
      <c r="Q661" s="2677"/>
      <c r="R661" s="2677"/>
      <c r="S661" s="2677"/>
      <c r="T661" s="2677"/>
      <c r="U661" s="2677"/>
      <c r="V661" s="2677"/>
      <c r="W661" s="2588"/>
      <c r="X661" s="2677"/>
      <c r="Y661" s="2677"/>
      <c r="Z661" s="2677"/>
      <c r="AA661" s="2677"/>
      <c r="AB661" s="2677"/>
      <c r="AC661" s="2677"/>
      <c r="AD661" s="2677"/>
      <c r="AE661" s="2677"/>
      <c r="AF661" s="2677"/>
      <c r="AG661" s="2677"/>
    </row>
    <row r="662" ht="13.5" customHeight="1">
      <c r="A662" s="2677"/>
      <c r="B662" s="2677"/>
      <c r="C662" s="2677"/>
      <c r="D662" s="2677"/>
      <c r="E662" s="2677"/>
      <c r="F662" s="2677"/>
      <c r="G662" s="2677"/>
      <c r="H662" s="2677"/>
      <c r="I662" s="2677"/>
      <c r="J662" s="2677"/>
      <c r="K662" s="2677"/>
      <c r="L662" s="2677"/>
      <c r="M662" s="2677"/>
      <c r="N662" s="2588"/>
      <c r="O662" s="2677"/>
      <c r="P662" s="2677"/>
      <c r="Q662" s="2677"/>
      <c r="R662" s="2677"/>
      <c r="S662" s="2677"/>
      <c r="T662" s="2677"/>
      <c r="U662" s="2677"/>
      <c r="V662" s="2677"/>
      <c r="W662" s="2588"/>
      <c r="X662" s="2677"/>
      <c r="Y662" s="2677"/>
      <c r="Z662" s="2677"/>
      <c r="AA662" s="2677"/>
      <c r="AB662" s="2677"/>
      <c r="AC662" s="2677"/>
      <c r="AD662" s="2677"/>
      <c r="AE662" s="2677"/>
      <c r="AF662" s="2677"/>
      <c r="AG662" s="2677"/>
    </row>
    <row r="663" ht="13.5" customHeight="1">
      <c r="A663" s="2677"/>
      <c r="B663" s="2677"/>
      <c r="C663" s="2677"/>
      <c r="D663" s="2677"/>
      <c r="E663" s="2677"/>
      <c r="F663" s="2677"/>
      <c r="G663" s="2677"/>
      <c r="H663" s="2677"/>
      <c r="I663" s="2677"/>
      <c r="J663" s="2677"/>
      <c r="K663" s="2677"/>
      <c r="L663" s="2677"/>
      <c r="M663" s="2677"/>
      <c r="N663" s="2588"/>
      <c r="O663" s="2677"/>
      <c r="P663" s="2677"/>
      <c r="Q663" s="2677"/>
      <c r="R663" s="2677"/>
      <c r="S663" s="2677"/>
      <c r="T663" s="2677"/>
      <c r="U663" s="2677"/>
      <c r="V663" s="2677"/>
      <c r="W663" s="2588"/>
      <c r="X663" s="2677"/>
      <c r="Y663" s="2677"/>
      <c r="Z663" s="2677"/>
      <c r="AA663" s="2677"/>
      <c r="AB663" s="2677"/>
      <c r="AC663" s="2677"/>
      <c r="AD663" s="2677"/>
      <c r="AE663" s="2677"/>
      <c r="AF663" s="2677"/>
      <c r="AG663" s="2677"/>
    </row>
    <row r="664" ht="13.5" customHeight="1">
      <c r="A664" s="2677"/>
      <c r="B664" s="2677"/>
      <c r="C664" s="2677"/>
      <c r="D664" s="2677"/>
      <c r="E664" s="2677"/>
      <c r="F664" s="2677"/>
      <c r="G664" s="2677"/>
      <c r="H664" s="2677"/>
      <c r="I664" s="2677"/>
      <c r="J664" s="2677"/>
      <c r="K664" s="2677"/>
      <c r="L664" s="2677"/>
      <c r="M664" s="2677"/>
      <c r="N664" s="2588"/>
      <c r="O664" s="2677"/>
      <c r="P664" s="2677"/>
      <c r="Q664" s="2677"/>
      <c r="R664" s="2677"/>
      <c r="S664" s="2677"/>
      <c r="T664" s="2677"/>
      <c r="U664" s="2677"/>
      <c r="V664" s="2677"/>
      <c r="W664" s="2588"/>
      <c r="X664" s="2677"/>
      <c r="Y664" s="2677"/>
      <c r="Z664" s="2677"/>
      <c r="AA664" s="2677"/>
      <c r="AB664" s="2677"/>
      <c r="AC664" s="2677"/>
      <c r="AD664" s="2677"/>
      <c r="AE664" s="2677"/>
      <c r="AF664" s="2677"/>
      <c r="AG664" s="2677"/>
    </row>
    <row r="665" ht="13.5" customHeight="1">
      <c r="A665" s="2677"/>
      <c r="B665" s="2677"/>
      <c r="C665" s="2677"/>
      <c r="D665" s="2677"/>
      <c r="E665" s="2677"/>
      <c r="F665" s="2677"/>
      <c r="G665" s="2677"/>
      <c r="H665" s="2677"/>
      <c r="I665" s="2677"/>
      <c r="J665" s="2677"/>
      <c r="K665" s="2677"/>
      <c r="L665" s="2677"/>
      <c r="M665" s="2677"/>
      <c r="N665" s="2588"/>
      <c r="O665" s="2677"/>
      <c r="P665" s="2677"/>
      <c r="Q665" s="2677"/>
      <c r="R665" s="2677"/>
      <c r="S665" s="2677"/>
      <c r="T665" s="2677"/>
      <c r="U665" s="2677"/>
      <c r="V665" s="2677"/>
      <c r="W665" s="2588"/>
      <c r="X665" s="2677"/>
      <c r="Y665" s="2677"/>
      <c r="Z665" s="2677"/>
      <c r="AA665" s="2677"/>
      <c r="AB665" s="2677"/>
      <c r="AC665" s="2677"/>
      <c r="AD665" s="2677"/>
      <c r="AE665" s="2677"/>
      <c r="AF665" s="2677"/>
      <c r="AG665" s="2677"/>
    </row>
    <row r="666" ht="13.5" customHeight="1">
      <c r="A666" s="2677"/>
      <c r="B666" s="2677"/>
      <c r="C666" s="2677"/>
      <c r="D666" s="2677"/>
      <c r="E666" s="2677"/>
      <c r="F666" s="2677"/>
      <c r="G666" s="2677"/>
      <c r="H666" s="2677"/>
      <c r="I666" s="2677"/>
      <c r="J666" s="2677"/>
      <c r="K666" s="2677"/>
      <c r="L666" s="2677"/>
      <c r="M666" s="2677"/>
      <c r="N666" s="2588"/>
      <c r="O666" s="2677"/>
      <c r="P666" s="2677"/>
      <c r="Q666" s="2677"/>
      <c r="R666" s="2677"/>
      <c r="S666" s="2677"/>
      <c r="T666" s="2677"/>
      <c r="U666" s="2677"/>
      <c r="V666" s="2677"/>
      <c r="W666" s="2588"/>
      <c r="X666" s="2677"/>
      <c r="Y666" s="2677"/>
      <c r="Z666" s="2677"/>
      <c r="AA666" s="2677"/>
      <c r="AB666" s="2677"/>
      <c r="AC666" s="2677"/>
      <c r="AD666" s="2677"/>
      <c r="AE666" s="2677"/>
      <c r="AF666" s="2677"/>
      <c r="AG666" s="2677"/>
    </row>
    <row r="667" ht="13.5" customHeight="1">
      <c r="A667" s="2677"/>
      <c r="B667" s="2677"/>
      <c r="C667" s="2677"/>
      <c r="D667" s="2677"/>
      <c r="E667" s="2677"/>
      <c r="F667" s="2677"/>
      <c r="G667" s="2677"/>
      <c r="H667" s="2677"/>
      <c r="I667" s="2677"/>
      <c r="J667" s="2677"/>
      <c r="K667" s="2677"/>
      <c r="L667" s="2677"/>
      <c r="M667" s="2677"/>
      <c r="N667" s="2588"/>
      <c r="O667" s="2677"/>
      <c r="P667" s="2677"/>
      <c r="Q667" s="2677"/>
      <c r="R667" s="2677"/>
      <c r="S667" s="2677"/>
      <c r="T667" s="2677"/>
      <c r="U667" s="2677"/>
      <c r="V667" s="2677"/>
      <c r="W667" s="2588"/>
      <c r="X667" s="2677"/>
      <c r="Y667" s="2677"/>
      <c r="Z667" s="2677"/>
      <c r="AA667" s="2677"/>
      <c r="AB667" s="2677"/>
      <c r="AC667" s="2677"/>
      <c r="AD667" s="2677"/>
      <c r="AE667" s="2677"/>
      <c r="AF667" s="2677"/>
      <c r="AG667" s="2677"/>
    </row>
    <row r="668" ht="13.5" customHeight="1">
      <c r="A668" s="2677"/>
      <c r="B668" s="2677"/>
      <c r="C668" s="2677"/>
      <c r="D668" s="2677"/>
      <c r="E668" s="2677"/>
      <c r="F668" s="2677"/>
      <c r="G668" s="2677"/>
      <c r="H668" s="2677"/>
      <c r="I668" s="2677"/>
      <c r="J668" s="2677"/>
      <c r="K668" s="2677"/>
      <c r="L668" s="2677"/>
      <c r="M668" s="2677"/>
      <c r="N668" s="2588"/>
      <c r="O668" s="2677"/>
      <c r="P668" s="2677"/>
      <c r="Q668" s="2677"/>
      <c r="R668" s="2677"/>
      <c r="S668" s="2677"/>
      <c r="T668" s="2677"/>
      <c r="U668" s="2677"/>
      <c r="V668" s="2677"/>
      <c r="W668" s="2588"/>
      <c r="X668" s="2677"/>
      <c r="Y668" s="2677"/>
      <c r="Z668" s="2677"/>
      <c r="AA668" s="2677"/>
      <c r="AB668" s="2677"/>
      <c r="AC668" s="2677"/>
      <c r="AD668" s="2677"/>
      <c r="AE668" s="2677"/>
      <c r="AF668" s="2677"/>
      <c r="AG668" s="2677"/>
    </row>
    <row r="669" ht="13.5" customHeight="1">
      <c r="A669" s="2677"/>
      <c r="B669" s="2677"/>
      <c r="C669" s="2677"/>
      <c r="D669" s="2677"/>
      <c r="E669" s="2677"/>
      <c r="F669" s="2677"/>
      <c r="G669" s="2677"/>
      <c r="H669" s="2677"/>
      <c r="I669" s="2677"/>
      <c r="J669" s="2677"/>
      <c r="K669" s="2677"/>
      <c r="L669" s="2677"/>
      <c r="M669" s="2677"/>
      <c r="N669" s="2588"/>
      <c r="O669" s="2677"/>
      <c r="P669" s="2677"/>
      <c r="Q669" s="2677"/>
      <c r="R669" s="2677"/>
      <c r="S669" s="2677"/>
      <c r="T669" s="2677"/>
      <c r="U669" s="2677"/>
      <c r="V669" s="2677"/>
      <c r="W669" s="2588"/>
      <c r="X669" s="2677"/>
      <c r="Y669" s="2677"/>
      <c r="Z669" s="2677"/>
      <c r="AA669" s="2677"/>
      <c r="AB669" s="2677"/>
      <c r="AC669" s="2677"/>
      <c r="AD669" s="2677"/>
      <c r="AE669" s="2677"/>
      <c r="AF669" s="2677"/>
      <c r="AG669" s="2677"/>
    </row>
    <row r="670" ht="13.5" customHeight="1">
      <c r="A670" s="2677"/>
      <c r="B670" s="2677"/>
      <c r="C670" s="2677"/>
      <c r="D670" s="2677"/>
      <c r="E670" s="2677"/>
      <c r="F670" s="2677"/>
      <c r="G670" s="2677"/>
      <c r="H670" s="2677"/>
      <c r="I670" s="2677"/>
      <c r="J670" s="2677"/>
      <c r="K670" s="2677"/>
      <c r="L670" s="2677"/>
      <c r="M670" s="2677"/>
      <c r="N670" s="2588"/>
      <c r="O670" s="2677"/>
      <c r="P670" s="2677"/>
      <c r="Q670" s="2677"/>
      <c r="R670" s="2677"/>
      <c r="S670" s="2677"/>
      <c r="T670" s="2677"/>
      <c r="U670" s="2677"/>
      <c r="V670" s="2677"/>
      <c r="W670" s="2588"/>
      <c r="X670" s="2677"/>
      <c r="Y670" s="2677"/>
      <c r="Z670" s="2677"/>
      <c r="AA670" s="2677"/>
      <c r="AB670" s="2677"/>
      <c r="AC670" s="2677"/>
      <c r="AD670" s="2677"/>
      <c r="AE670" s="2677"/>
      <c r="AF670" s="2677"/>
      <c r="AG670" s="2677"/>
    </row>
    <row r="671" ht="13.5" customHeight="1">
      <c r="A671" s="2677"/>
      <c r="B671" s="2677"/>
      <c r="C671" s="2677"/>
      <c r="D671" s="2677"/>
      <c r="E671" s="2677"/>
      <c r="F671" s="2677"/>
      <c r="G671" s="2677"/>
      <c r="H671" s="2677"/>
      <c r="I671" s="2677"/>
      <c r="J671" s="2677"/>
      <c r="K671" s="2677"/>
      <c r="L671" s="2677"/>
      <c r="M671" s="2677"/>
      <c r="N671" s="2588"/>
      <c r="O671" s="2677"/>
      <c r="P671" s="2677"/>
      <c r="Q671" s="2677"/>
      <c r="R671" s="2677"/>
      <c r="S671" s="2677"/>
      <c r="T671" s="2677"/>
      <c r="U671" s="2677"/>
      <c r="V671" s="2677"/>
      <c r="W671" s="2588"/>
      <c r="X671" s="2677"/>
      <c r="Y671" s="2677"/>
      <c r="Z671" s="2677"/>
      <c r="AA671" s="2677"/>
      <c r="AB671" s="2677"/>
      <c r="AC671" s="2677"/>
      <c r="AD671" s="2677"/>
      <c r="AE671" s="2677"/>
      <c r="AF671" s="2677"/>
      <c r="AG671" s="2677"/>
    </row>
    <row r="672" ht="13.5" customHeight="1">
      <c r="A672" s="2677"/>
      <c r="B672" s="2677"/>
      <c r="C672" s="2677"/>
      <c r="D672" s="2677"/>
      <c r="E672" s="2677"/>
      <c r="F672" s="2677"/>
      <c r="G672" s="2677"/>
      <c r="H672" s="2677"/>
      <c r="I672" s="2677"/>
      <c r="J672" s="2677"/>
      <c r="K672" s="2677"/>
      <c r="L672" s="2677"/>
      <c r="M672" s="2677"/>
      <c r="N672" s="2588"/>
      <c r="O672" s="2677"/>
      <c r="P672" s="2677"/>
      <c r="Q672" s="2677"/>
      <c r="R672" s="2677"/>
      <c r="S672" s="2677"/>
      <c r="T672" s="2677"/>
      <c r="U672" s="2677"/>
      <c r="V672" s="2677"/>
      <c r="W672" s="2588"/>
      <c r="X672" s="2677"/>
      <c r="Y672" s="2677"/>
      <c r="Z672" s="2677"/>
      <c r="AA672" s="2677"/>
      <c r="AB672" s="2677"/>
      <c r="AC672" s="2677"/>
      <c r="AD672" s="2677"/>
      <c r="AE672" s="2677"/>
      <c r="AF672" s="2677"/>
      <c r="AG672" s="2677"/>
    </row>
    <row r="673" ht="13.5" customHeight="1">
      <c r="A673" s="2677"/>
      <c r="B673" s="2677"/>
      <c r="C673" s="2677"/>
      <c r="D673" s="2677"/>
      <c r="E673" s="2677"/>
      <c r="F673" s="2677"/>
      <c r="G673" s="2677"/>
      <c r="H673" s="2677"/>
      <c r="I673" s="2677"/>
      <c r="J673" s="2677"/>
      <c r="K673" s="2677"/>
      <c r="L673" s="2677"/>
      <c r="M673" s="2677"/>
      <c r="N673" s="2588"/>
      <c r="O673" s="2677"/>
      <c r="P673" s="2677"/>
      <c r="Q673" s="2677"/>
      <c r="R673" s="2677"/>
      <c r="S673" s="2677"/>
      <c r="T673" s="2677"/>
      <c r="U673" s="2677"/>
      <c r="V673" s="2677"/>
      <c r="W673" s="2588"/>
      <c r="X673" s="2677"/>
      <c r="Y673" s="2677"/>
      <c r="Z673" s="2677"/>
      <c r="AA673" s="2677"/>
      <c r="AB673" s="2677"/>
      <c r="AC673" s="2677"/>
      <c r="AD673" s="2677"/>
      <c r="AE673" s="2677"/>
      <c r="AF673" s="2677"/>
      <c r="AG673" s="2677"/>
    </row>
    <row r="674" ht="13.5" customHeight="1">
      <c r="A674" s="2677"/>
      <c r="B674" s="2677"/>
      <c r="C674" s="2677"/>
      <c r="D674" s="2677"/>
      <c r="E674" s="2677"/>
      <c r="F674" s="2677"/>
      <c r="G674" s="2677"/>
      <c r="H674" s="2677"/>
      <c r="I674" s="2677"/>
      <c r="J674" s="2677"/>
      <c r="K674" s="2677"/>
      <c r="L674" s="2677"/>
      <c r="M674" s="2677"/>
      <c r="N674" s="2588"/>
      <c r="O674" s="2677"/>
      <c r="P674" s="2677"/>
      <c r="Q674" s="2677"/>
      <c r="R674" s="2677"/>
      <c r="S674" s="2677"/>
      <c r="T674" s="2677"/>
      <c r="U674" s="2677"/>
      <c r="V674" s="2677"/>
      <c r="W674" s="2588"/>
      <c r="X674" s="2677"/>
      <c r="Y674" s="2677"/>
      <c r="Z674" s="2677"/>
      <c r="AA674" s="2677"/>
      <c r="AB674" s="2677"/>
      <c r="AC674" s="2677"/>
      <c r="AD674" s="2677"/>
      <c r="AE674" s="2677"/>
      <c r="AF674" s="2677"/>
      <c r="AG674" s="2677"/>
    </row>
    <row r="675" ht="13.5" customHeight="1">
      <c r="A675" s="2677"/>
      <c r="B675" s="2677"/>
      <c r="C675" s="2677"/>
      <c r="D675" s="2677"/>
      <c r="E675" s="2677"/>
      <c r="F675" s="2677"/>
      <c r="G675" s="2677"/>
      <c r="H675" s="2677"/>
      <c r="I675" s="2677"/>
      <c r="J675" s="2677"/>
      <c r="K675" s="2677"/>
      <c r="L675" s="2677"/>
      <c r="M675" s="2677"/>
      <c r="N675" s="2588"/>
      <c r="O675" s="2677"/>
      <c r="P675" s="2677"/>
      <c r="Q675" s="2677"/>
      <c r="R675" s="2677"/>
      <c r="S675" s="2677"/>
      <c r="T675" s="2677"/>
      <c r="U675" s="2677"/>
      <c r="V675" s="2677"/>
      <c r="W675" s="2588"/>
      <c r="X675" s="2677"/>
      <c r="Y675" s="2677"/>
      <c r="Z675" s="2677"/>
      <c r="AA675" s="2677"/>
      <c r="AB675" s="2677"/>
      <c r="AC675" s="2677"/>
      <c r="AD675" s="2677"/>
      <c r="AE675" s="2677"/>
      <c r="AF675" s="2677"/>
      <c r="AG675" s="2677"/>
    </row>
    <row r="676" ht="13.5" customHeight="1">
      <c r="A676" s="2677"/>
      <c r="B676" s="2677"/>
      <c r="C676" s="2677"/>
      <c r="D676" s="2677"/>
      <c r="E676" s="2677"/>
      <c r="F676" s="2677"/>
      <c r="G676" s="2677"/>
      <c r="H676" s="2677"/>
      <c r="I676" s="2677"/>
      <c r="J676" s="2677"/>
      <c r="K676" s="2677"/>
      <c r="L676" s="2677"/>
      <c r="M676" s="2677"/>
      <c r="N676" s="2588"/>
      <c r="O676" s="2677"/>
      <c r="P676" s="2677"/>
      <c r="Q676" s="2677"/>
      <c r="R676" s="2677"/>
      <c r="S676" s="2677"/>
      <c r="T676" s="2677"/>
      <c r="U676" s="2677"/>
      <c r="V676" s="2677"/>
      <c r="W676" s="2588"/>
      <c r="X676" s="2677"/>
      <c r="Y676" s="2677"/>
      <c r="Z676" s="2677"/>
      <c r="AA676" s="2677"/>
      <c r="AB676" s="2677"/>
      <c r="AC676" s="2677"/>
      <c r="AD676" s="2677"/>
      <c r="AE676" s="2677"/>
      <c r="AF676" s="2677"/>
      <c r="AG676" s="2677"/>
    </row>
    <row r="677" ht="13.5" customHeight="1">
      <c r="A677" s="2677"/>
      <c r="B677" s="2677"/>
      <c r="C677" s="2677"/>
      <c r="D677" s="2677"/>
      <c r="E677" s="2677"/>
      <c r="F677" s="2677"/>
      <c r="G677" s="2677"/>
      <c r="H677" s="2677"/>
      <c r="I677" s="2677"/>
      <c r="J677" s="2677"/>
      <c r="K677" s="2677"/>
      <c r="L677" s="2677"/>
      <c r="M677" s="2677"/>
      <c r="N677" s="2588"/>
      <c r="O677" s="2677"/>
      <c r="P677" s="2677"/>
      <c r="Q677" s="2677"/>
      <c r="R677" s="2677"/>
      <c r="S677" s="2677"/>
      <c r="T677" s="2677"/>
      <c r="U677" s="2677"/>
      <c r="V677" s="2677"/>
      <c r="W677" s="2588"/>
      <c r="X677" s="2677"/>
      <c r="Y677" s="2677"/>
      <c r="Z677" s="2677"/>
      <c r="AA677" s="2677"/>
      <c r="AB677" s="2677"/>
      <c r="AC677" s="2677"/>
      <c r="AD677" s="2677"/>
      <c r="AE677" s="2677"/>
      <c r="AF677" s="2677"/>
      <c r="AG677" s="2677"/>
    </row>
    <row r="678" ht="13.5" customHeight="1">
      <c r="A678" s="2677"/>
      <c r="B678" s="2677"/>
      <c r="C678" s="2677"/>
      <c r="D678" s="2677"/>
      <c r="E678" s="2677"/>
      <c r="F678" s="2677"/>
      <c r="G678" s="2677"/>
      <c r="H678" s="2677"/>
      <c r="I678" s="2677"/>
      <c r="J678" s="2677"/>
      <c r="K678" s="2677"/>
      <c r="L678" s="2677"/>
      <c r="M678" s="2677"/>
      <c r="N678" s="2588"/>
      <c r="O678" s="2677"/>
      <c r="P678" s="2677"/>
      <c r="Q678" s="2677"/>
      <c r="R678" s="2677"/>
      <c r="S678" s="2677"/>
      <c r="T678" s="2677"/>
      <c r="U678" s="2677"/>
      <c r="V678" s="2677"/>
      <c r="W678" s="2588"/>
      <c r="X678" s="2677"/>
      <c r="Y678" s="2677"/>
      <c r="Z678" s="2677"/>
      <c r="AA678" s="2677"/>
      <c r="AB678" s="2677"/>
      <c r="AC678" s="2677"/>
      <c r="AD678" s="2677"/>
      <c r="AE678" s="2677"/>
      <c r="AF678" s="2677"/>
      <c r="AG678" s="2677"/>
    </row>
    <row r="679" ht="13.5" customHeight="1">
      <c r="A679" s="2677"/>
      <c r="B679" s="2677"/>
      <c r="C679" s="2677"/>
      <c r="D679" s="2677"/>
      <c r="E679" s="2677"/>
      <c r="F679" s="2677"/>
      <c r="G679" s="2677"/>
      <c r="H679" s="2677"/>
      <c r="I679" s="2677"/>
      <c r="J679" s="2677"/>
      <c r="K679" s="2677"/>
      <c r="L679" s="2677"/>
      <c r="M679" s="2677"/>
      <c r="N679" s="2588"/>
      <c r="O679" s="2677"/>
      <c r="P679" s="2677"/>
      <c r="Q679" s="2677"/>
      <c r="R679" s="2677"/>
      <c r="S679" s="2677"/>
      <c r="T679" s="2677"/>
      <c r="U679" s="2677"/>
      <c r="V679" s="2677"/>
      <c r="W679" s="2588"/>
      <c r="X679" s="2677"/>
      <c r="Y679" s="2677"/>
      <c r="Z679" s="2677"/>
      <c r="AA679" s="2677"/>
      <c r="AB679" s="2677"/>
      <c r="AC679" s="2677"/>
      <c r="AD679" s="2677"/>
      <c r="AE679" s="2677"/>
      <c r="AF679" s="2677"/>
      <c r="AG679" s="2677"/>
    </row>
    <row r="680" ht="13.5" customHeight="1">
      <c r="A680" s="2677"/>
      <c r="B680" s="2677"/>
      <c r="C680" s="2677"/>
      <c r="D680" s="2677"/>
      <c r="E680" s="2677"/>
      <c r="F680" s="2677"/>
      <c r="G680" s="2677"/>
      <c r="H680" s="2677"/>
      <c r="I680" s="2677"/>
      <c r="J680" s="2677"/>
      <c r="K680" s="2677"/>
      <c r="L680" s="2677"/>
      <c r="M680" s="2677"/>
      <c r="N680" s="2588"/>
      <c r="O680" s="2677"/>
      <c r="P680" s="2677"/>
      <c r="Q680" s="2677"/>
      <c r="R680" s="2677"/>
      <c r="S680" s="2677"/>
      <c r="T680" s="2677"/>
      <c r="U680" s="2677"/>
      <c r="V680" s="2677"/>
      <c r="W680" s="2588"/>
      <c r="X680" s="2677"/>
      <c r="Y680" s="2677"/>
      <c r="Z680" s="2677"/>
      <c r="AA680" s="2677"/>
      <c r="AB680" s="2677"/>
      <c r="AC680" s="2677"/>
      <c r="AD680" s="2677"/>
      <c r="AE680" s="2677"/>
      <c r="AF680" s="2677"/>
      <c r="AG680" s="2677"/>
    </row>
    <row r="681" ht="13.5" customHeight="1">
      <c r="A681" s="2677"/>
      <c r="B681" s="2677"/>
      <c r="C681" s="2677"/>
      <c r="D681" s="2677"/>
      <c r="E681" s="2677"/>
      <c r="F681" s="2677"/>
      <c r="G681" s="2677"/>
      <c r="H681" s="2677"/>
      <c r="I681" s="2677"/>
      <c r="J681" s="2677"/>
      <c r="K681" s="2677"/>
      <c r="L681" s="2677"/>
      <c r="M681" s="2677"/>
      <c r="N681" s="2588"/>
      <c r="O681" s="2677"/>
      <c r="P681" s="2677"/>
      <c r="Q681" s="2677"/>
      <c r="R681" s="2677"/>
      <c r="S681" s="2677"/>
      <c r="T681" s="2677"/>
      <c r="U681" s="2677"/>
      <c r="V681" s="2677"/>
      <c r="W681" s="2588"/>
      <c r="X681" s="2677"/>
      <c r="Y681" s="2677"/>
      <c r="Z681" s="2677"/>
      <c r="AA681" s="2677"/>
      <c r="AB681" s="2677"/>
      <c r="AC681" s="2677"/>
      <c r="AD681" s="2677"/>
      <c r="AE681" s="2677"/>
      <c r="AF681" s="2677"/>
      <c r="AG681" s="2677"/>
    </row>
    <row r="682" ht="13.5" customHeight="1">
      <c r="A682" s="2677"/>
      <c r="B682" s="2677"/>
      <c r="C682" s="2677"/>
      <c r="D682" s="2677"/>
      <c r="E682" s="2677"/>
      <c r="F682" s="2677"/>
      <c r="G682" s="2677"/>
      <c r="H682" s="2677"/>
      <c r="I682" s="2677"/>
      <c r="J682" s="2677"/>
      <c r="K682" s="2677"/>
      <c r="L682" s="2677"/>
      <c r="M682" s="2677"/>
      <c r="N682" s="2588"/>
      <c r="O682" s="2677"/>
      <c r="P682" s="2677"/>
      <c r="Q682" s="2677"/>
      <c r="R682" s="2677"/>
      <c r="S682" s="2677"/>
      <c r="T682" s="2677"/>
      <c r="U682" s="2677"/>
      <c r="V682" s="2677"/>
      <c r="W682" s="2588"/>
      <c r="X682" s="2677"/>
      <c r="Y682" s="2677"/>
      <c r="Z682" s="2677"/>
      <c r="AA682" s="2677"/>
      <c r="AB682" s="2677"/>
      <c r="AC682" s="2677"/>
      <c r="AD682" s="2677"/>
      <c r="AE682" s="2677"/>
      <c r="AF682" s="2677"/>
      <c r="AG682" s="2677"/>
    </row>
    <row r="683" ht="13.5" customHeight="1">
      <c r="A683" s="2677"/>
      <c r="B683" s="2677"/>
      <c r="C683" s="2677"/>
      <c r="D683" s="2677"/>
      <c r="E683" s="2677"/>
      <c r="F683" s="2677"/>
      <c r="G683" s="2677"/>
      <c r="H683" s="2677"/>
      <c r="I683" s="2677"/>
      <c r="J683" s="2677"/>
      <c r="K683" s="2677"/>
      <c r="L683" s="2677"/>
      <c r="M683" s="2677"/>
      <c r="N683" s="2588"/>
      <c r="O683" s="2677"/>
      <c r="P683" s="2677"/>
      <c r="Q683" s="2677"/>
      <c r="R683" s="2677"/>
      <c r="S683" s="2677"/>
      <c r="T683" s="2677"/>
      <c r="U683" s="2677"/>
      <c r="V683" s="2677"/>
      <c r="W683" s="2588"/>
      <c r="X683" s="2677"/>
      <c r="Y683" s="2677"/>
      <c r="Z683" s="2677"/>
      <c r="AA683" s="2677"/>
      <c r="AB683" s="2677"/>
      <c r="AC683" s="2677"/>
      <c r="AD683" s="2677"/>
      <c r="AE683" s="2677"/>
      <c r="AF683" s="2677"/>
      <c r="AG683" s="2677"/>
    </row>
    <row r="684" ht="13.5" customHeight="1">
      <c r="A684" s="2677"/>
      <c r="B684" s="2677"/>
      <c r="C684" s="2677"/>
      <c r="D684" s="2677"/>
      <c r="E684" s="2677"/>
      <c r="F684" s="2677"/>
      <c r="G684" s="2677"/>
      <c r="H684" s="2677"/>
      <c r="I684" s="2677"/>
      <c r="J684" s="2677"/>
      <c r="K684" s="2677"/>
      <c r="L684" s="2677"/>
      <c r="M684" s="2677"/>
      <c r="N684" s="2588"/>
      <c r="O684" s="2677"/>
      <c r="P684" s="2677"/>
      <c r="Q684" s="2677"/>
      <c r="R684" s="2677"/>
      <c r="S684" s="2677"/>
      <c r="T684" s="2677"/>
      <c r="U684" s="2677"/>
      <c r="V684" s="2677"/>
      <c r="W684" s="2588"/>
      <c r="X684" s="2677"/>
      <c r="Y684" s="2677"/>
      <c r="Z684" s="2677"/>
      <c r="AA684" s="2677"/>
      <c r="AB684" s="2677"/>
      <c r="AC684" s="2677"/>
      <c r="AD684" s="2677"/>
      <c r="AE684" s="2677"/>
      <c r="AF684" s="2677"/>
      <c r="AG684" s="2677"/>
    </row>
    <row r="685" ht="13.5" customHeight="1">
      <c r="A685" s="2677"/>
      <c r="B685" s="2677"/>
      <c r="C685" s="2677"/>
      <c r="D685" s="2677"/>
      <c r="E685" s="2677"/>
      <c r="F685" s="2677"/>
      <c r="G685" s="2677"/>
      <c r="H685" s="2677"/>
      <c r="I685" s="2677"/>
      <c r="J685" s="2677"/>
      <c r="K685" s="2677"/>
      <c r="L685" s="2677"/>
      <c r="M685" s="2677"/>
      <c r="N685" s="2588"/>
      <c r="O685" s="2677"/>
      <c r="P685" s="2677"/>
      <c r="Q685" s="2677"/>
      <c r="R685" s="2677"/>
      <c r="S685" s="2677"/>
      <c r="T685" s="2677"/>
      <c r="U685" s="2677"/>
      <c r="V685" s="2677"/>
      <c r="W685" s="2588"/>
      <c r="X685" s="2677"/>
      <c r="Y685" s="2677"/>
      <c r="Z685" s="2677"/>
      <c r="AA685" s="2677"/>
      <c r="AB685" s="2677"/>
      <c r="AC685" s="2677"/>
      <c r="AD685" s="2677"/>
      <c r="AE685" s="2677"/>
      <c r="AF685" s="2677"/>
      <c r="AG685" s="2677"/>
    </row>
    <row r="686" ht="13.5" customHeight="1">
      <c r="A686" s="2677"/>
      <c r="B686" s="2677"/>
      <c r="C686" s="2677"/>
      <c r="D686" s="2677"/>
      <c r="E686" s="2677"/>
      <c r="F686" s="2677"/>
      <c r="G686" s="2677"/>
      <c r="H686" s="2677"/>
      <c r="I686" s="2677"/>
      <c r="J686" s="2677"/>
      <c r="K686" s="2677"/>
      <c r="L686" s="2677"/>
      <c r="M686" s="2677"/>
      <c r="N686" s="2588"/>
      <c r="O686" s="2677"/>
      <c r="P686" s="2677"/>
      <c r="Q686" s="2677"/>
      <c r="R686" s="2677"/>
      <c r="S686" s="2677"/>
      <c r="T686" s="2677"/>
      <c r="U686" s="2677"/>
      <c r="V686" s="2677"/>
      <c r="W686" s="2588"/>
      <c r="X686" s="2677"/>
      <c r="Y686" s="2677"/>
      <c r="Z686" s="2677"/>
      <c r="AA686" s="2677"/>
      <c r="AB686" s="2677"/>
      <c r="AC686" s="2677"/>
      <c r="AD686" s="2677"/>
      <c r="AE686" s="2677"/>
      <c r="AF686" s="2677"/>
      <c r="AG686" s="2677"/>
    </row>
    <row r="687" ht="13.5" customHeight="1">
      <c r="A687" s="2677"/>
      <c r="B687" s="2677"/>
      <c r="C687" s="2677"/>
      <c r="D687" s="2677"/>
      <c r="E687" s="2677"/>
      <c r="F687" s="2677"/>
      <c r="G687" s="2677"/>
      <c r="H687" s="2677"/>
      <c r="I687" s="2677"/>
      <c r="J687" s="2677"/>
      <c r="K687" s="2677"/>
      <c r="L687" s="2677"/>
      <c r="M687" s="2677"/>
      <c r="N687" s="2588"/>
      <c r="O687" s="2677"/>
      <c r="P687" s="2677"/>
      <c r="Q687" s="2677"/>
      <c r="R687" s="2677"/>
      <c r="S687" s="2677"/>
      <c r="T687" s="2677"/>
      <c r="U687" s="2677"/>
      <c r="V687" s="2677"/>
      <c r="W687" s="2588"/>
      <c r="X687" s="2677"/>
      <c r="Y687" s="2677"/>
      <c r="Z687" s="2677"/>
      <c r="AA687" s="2677"/>
      <c r="AB687" s="2677"/>
      <c r="AC687" s="2677"/>
      <c r="AD687" s="2677"/>
      <c r="AE687" s="2677"/>
      <c r="AF687" s="2677"/>
      <c r="AG687" s="2677"/>
    </row>
    <row r="688" ht="13.5" customHeight="1">
      <c r="A688" s="2677"/>
      <c r="B688" s="2677"/>
      <c r="C688" s="2677"/>
      <c r="D688" s="2677"/>
      <c r="E688" s="2677"/>
      <c r="F688" s="2677"/>
      <c r="G688" s="2677"/>
      <c r="H688" s="2677"/>
      <c r="I688" s="2677"/>
      <c r="J688" s="2677"/>
      <c r="K688" s="2677"/>
      <c r="L688" s="2677"/>
      <c r="M688" s="2677"/>
      <c r="N688" s="2588"/>
      <c r="O688" s="2677"/>
      <c r="P688" s="2677"/>
      <c r="Q688" s="2677"/>
      <c r="R688" s="2677"/>
      <c r="S688" s="2677"/>
      <c r="T688" s="2677"/>
      <c r="U688" s="2677"/>
      <c r="V688" s="2677"/>
      <c r="W688" s="2588"/>
      <c r="X688" s="2677"/>
      <c r="Y688" s="2677"/>
      <c r="Z688" s="2677"/>
      <c r="AA688" s="2677"/>
      <c r="AB688" s="2677"/>
      <c r="AC688" s="2677"/>
      <c r="AD688" s="2677"/>
      <c r="AE688" s="2677"/>
      <c r="AF688" s="2677"/>
      <c r="AG688" s="2677"/>
    </row>
    <row r="689" ht="13.5" customHeight="1">
      <c r="A689" s="2677"/>
      <c r="B689" s="2677"/>
      <c r="C689" s="2677"/>
      <c r="D689" s="2677"/>
      <c r="E689" s="2677"/>
      <c r="F689" s="2677"/>
      <c r="G689" s="2677"/>
      <c r="H689" s="2677"/>
      <c r="I689" s="2677"/>
      <c r="J689" s="2677"/>
      <c r="K689" s="2677"/>
      <c r="L689" s="2677"/>
      <c r="M689" s="2677"/>
      <c r="N689" s="2588"/>
      <c r="O689" s="2677"/>
      <c r="P689" s="2677"/>
      <c r="Q689" s="2677"/>
      <c r="R689" s="2677"/>
      <c r="S689" s="2677"/>
      <c r="T689" s="2677"/>
      <c r="U689" s="2677"/>
      <c r="V689" s="2677"/>
      <c r="W689" s="2588"/>
      <c r="X689" s="2677"/>
      <c r="Y689" s="2677"/>
      <c r="Z689" s="2677"/>
      <c r="AA689" s="2677"/>
      <c r="AB689" s="2677"/>
      <c r="AC689" s="2677"/>
      <c r="AD689" s="2677"/>
      <c r="AE689" s="2677"/>
      <c r="AF689" s="2677"/>
      <c r="AG689" s="2677"/>
    </row>
    <row r="690" ht="13.5" customHeight="1">
      <c r="A690" s="2677"/>
      <c r="B690" s="2677"/>
      <c r="C690" s="2677"/>
      <c r="D690" s="2677"/>
      <c r="E690" s="2677"/>
      <c r="F690" s="2677"/>
      <c r="G690" s="2677"/>
      <c r="H690" s="2677"/>
      <c r="I690" s="2677"/>
      <c r="J690" s="2677"/>
      <c r="K690" s="2677"/>
      <c r="L690" s="2677"/>
      <c r="M690" s="2677"/>
      <c r="N690" s="2588"/>
      <c r="O690" s="2677"/>
      <c r="P690" s="2677"/>
      <c r="Q690" s="2677"/>
      <c r="R690" s="2677"/>
      <c r="S690" s="2677"/>
      <c r="T690" s="2677"/>
      <c r="U690" s="2677"/>
      <c r="V690" s="2677"/>
      <c r="W690" s="2588"/>
      <c r="X690" s="2677"/>
      <c r="Y690" s="2677"/>
      <c r="Z690" s="2677"/>
      <c r="AA690" s="2677"/>
      <c r="AB690" s="2677"/>
      <c r="AC690" s="2677"/>
      <c r="AD690" s="2677"/>
      <c r="AE690" s="2677"/>
      <c r="AF690" s="2677"/>
      <c r="AG690" s="2677"/>
    </row>
    <row r="691" ht="13.5" customHeight="1">
      <c r="A691" s="2677"/>
      <c r="B691" s="2677"/>
      <c r="C691" s="2677"/>
      <c r="D691" s="2677"/>
      <c r="E691" s="2677"/>
      <c r="F691" s="2677"/>
      <c r="G691" s="2677"/>
      <c r="H691" s="2677"/>
      <c r="I691" s="2677"/>
      <c r="J691" s="2677"/>
      <c r="K691" s="2677"/>
      <c r="L691" s="2677"/>
      <c r="M691" s="2677"/>
      <c r="N691" s="2588"/>
      <c r="O691" s="2677"/>
      <c r="P691" s="2677"/>
      <c r="Q691" s="2677"/>
      <c r="R691" s="2677"/>
      <c r="S691" s="2677"/>
      <c r="T691" s="2677"/>
      <c r="U691" s="2677"/>
      <c r="V691" s="2677"/>
      <c r="W691" s="2588"/>
      <c r="X691" s="2677"/>
      <c r="Y691" s="2677"/>
      <c r="Z691" s="2677"/>
      <c r="AA691" s="2677"/>
      <c r="AB691" s="2677"/>
      <c r="AC691" s="2677"/>
      <c r="AD691" s="2677"/>
      <c r="AE691" s="2677"/>
      <c r="AF691" s="2677"/>
      <c r="AG691" s="2677"/>
    </row>
    <row r="692" ht="13.5" customHeight="1">
      <c r="A692" s="2677"/>
      <c r="B692" s="2677"/>
      <c r="C692" s="2677"/>
      <c r="D692" s="2677"/>
      <c r="E692" s="2677"/>
      <c r="F692" s="2677"/>
      <c r="G692" s="2677"/>
      <c r="H692" s="2677"/>
      <c r="I692" s="2677"/>
      <c r="J692" s="2677"/>
      <c r="K692" s="2677"/>
      <c r="L692" s="2677"/>
      <c r="M692" s="2677"/>
      <c r="N692" s="2588"/>
      <c r="O692" s="2677"/>
      <c r="P692" s="2677"/>
      <c r="Q692" s="2677"/>
      <c r="R692" s="2677"/>
      <c r="S692" s="2677"/>
      <c r="T692" s="2677"/>
      <c r="U692" s="2677"/>
      <c r="V692" s="2677"/>
      <c r="W692" s="2588"/>
      <c r="X692" s="2677"/>
      <c r="Y692" s="2677"/>
      <c r="Z692" s="2677"/>
      <c r="AA692" s="2677"/>
      <c r="AB692" s="2677"/>
      <c r="AC692" s="2677"/>
      <c r="AD692" s="2677"/>
      <c r="AE692" s="2677"/>
      <c r="AF692" s="2677"/>
      <c r="AG692" s="2677"/>
    </row>
    <row r="693" ht="13.5" customHeight="1">
      <c r="A693" s="2677"/>
      <c r="B693" s="2677"/>
      <c r="C693" s="2677"/>
      <c r="D693" s="2677"/>
      <c r="E693" s="2677"/>
      <c r="F693" s="2677"/>
      <c r="G693" s="2677"/>
      <c r="H693" s="2677"/>
      <c r="I693" s="2677"/>
      <c r="J693" s="2677"/>
      <c r="K693" s="2677"/>
      <c r="L693" s="2677"/>
      <c r="M693" s="2677"/>
      <c r="N693" s="2588"/>
      <c r="O693" s="2677"/>
      <c r="P693" s="2677"/>
      <c r="Q693" s="2677"/>
      <c r="R693" s="2677"/>
      <c r="S693" s="2677"/>
      <c r="T693" s="2677"/>
      <c r="U693" s="2677"/>
      <c r="V693" s="2677"/>
      <c r="W693" s="2588"/>
      <c r="X693" s="2677"/>
      <c r="Y693" s="2677"/>
      <c r="Z693" s="2677"/>
      <c r="AA693" s="2677"/>
      <c r="AB693" s="2677"/>
      <c r="AC693" s="2677"/>
      <c r="AD693" s="2677"/>
      <c r="AE693" s="2677"/>
      <c r="AF693" s="2677"/>
      <c r="AG693" s="2677"/>
    </row>
    <row r="694" ht="13.5" customHeight="1">
      <c r="A694" s="2677"/>
      <c r="B694" s="2677"/>
      <c r="C694" s="2677"/>
      <c r="D694" s="2677"/>
      <c r="E694" s="2677"/>
      <c r="F694" s="2677"/>
      <c r="G694" s="2677"/>
      <c r="H694" s="2677"/>
      <c r="I694" s="2677"/>
      <c r="J694" s="2677"/>
      <c r="K694" s="2677"/>
      <c r="L694" s="2677"/>
      <c r="M694" s="2677"/>
      <c r="N694" s="2588"/>
      <c r="O694" s="2677"/>
      <c r="P694" s="2677"/>
      <c r="Q694" s="2677"/>
      <c r="R694" s="2677"/>
      <c r="S694" s="2677"/>
      <c r="T694" s="2677"/>
      <c r="U694" s="2677"/>
      <c r="V694" s="2677"/>
      <c r="W694" s="2588"/>
      <c r="X694" s="2677"/>
      <c r="Y694" s="2677"/>
      <c r="Z694" s="2677"/>
      <c r="AA694" s="2677"/>
      <c r="AB694" s="2677"/>
      <c r="AC694" s="2677"/>
      <c r="AD694" s="2677"/>
      <c r="AE694" s="2677"/>
      <c r="AF694" s="2677"/>
      <c r="AG694" s="2677"/>
    </row>
    <row r="695" ht="13.5" customHeight="1">
      <c r="A695" s="2677"/>
      <c r="B695" s="2677"/>
      <c r="C695" s="2677"/>
      <c r="D695" s="2677"/>
      <c r="E695" s="2677"/>
      <c r="F695" s="2677"/>
      <c r="G695" s="2677"/>
      <c r="H695" s="2677"/>
      <c r="I695" s="2677"/>
      <c r="J695" s="2677"/>
      <c r="K695" s="2677"/>
      <c r="L695" s="2677"/>
      <c r="M695" s="2677"/>
      <c r="N695" s="2588"/>
      <c r="O695" s="2677"/>
      <c r="P695" s="2677"/>
      <c r="Q695" s="2677"/>
      <c r="R695" s="2677"/>
      <c r="S695" s="2677"/>
      <c r="T695" s="2677"/>
      <c r="U695" s="2677"/>
      <c r="V695" s="2677"/>
      <c r="W695" s="2588"/>
      <c r="X695" s="2677"/>
      <c r="Y695" s="2677"/>
      <c r="Z695" s="2677"/>
      <c r="AA695" s="2677"/>
      <c r="AB695" s="2677"/>
      <c r="AC695" s="2677"/>
      <c r="AD695" s="2677"/>
      <c r="AE695" s="2677"/>
      <c r="AF695" s="2677"/>
      <c r="AG695" s="2677"/>
    </row>
    <row r="696" ht="13.5" customHeight="1">
      <c r="A696" s="2677"/>
      <c r="B696" s="2677"/>
      <c r="C696" s="2677"/>
      <c r="D696" s="2677"/>
      <c r="E696" s="2677"/>
      <c r="F696" s="2677"/>
      <c r="G696" s="2677"/>
      <c r="H696" s="2677"/>
      <c r="I696" s="2677"/>
      <c r="J696" s="2677"/>
      <c r="K696" s="2677"/>
      <c r="L696" s="2677"/>
      <c r="M696" s="2677"/>
      <c r="N696" s="2588"/>
      <c r="O696" s="2677"/>
      <c r="P696" s="2677"/>
      <c r="Q696" s="2677"/>
      <c r="R696" s="2677"/>
      <c r="S696" s="2677"/>
      <c r="T696" s="2677"/>
      <c r="U696" s="2677"/>
      <c r="V696" s="2677"/>
      <c r="W696" s="2588"/>
      <c r="X696" s="2677"/>
      <c r="Y696" s="2677"/>
      <c r="Z696" s="2677"/>
      <c r="AA696" s="2677"/>
      <c r="AB696" s="2677"/>
      <c r="AC696" s="2677"/>
      <c r="AD696" s="2677"/>
      <c r="AE696" s="2677"/>
      <c r="AF696" s="2677"/>
      <c r="AG696" s="2677"/>
    </row>
    <row r="697" ht="13.5" customHeight="1">
      <c r="A697" s="2677"/>
      <c r="B697" s="2677"/>
      <c r="C697" s="2677"/>
      <c r="D697" s="2677"/>
      <c r="E697" s="2677"/>
      <c r="F697" s="2677"/>
      <c r="G697" s="2677"/>
      <c r="H697" s="2677"/>
      <c r="I697" s="2677"/>
      <c r="J697" s="2677"/>
      <c r="K697" s="2677"/>
      <c r="L697" s="2677"/>
      <c r="M697" s="2677"/>
      <c r="N697" s="2588"/>
      <c r="O697" s="2677"/>
      <c r="P697" s="2677"/>
      <c r="Q697" s="2677"/>
      <c r="R697" s="2677"/>
      <c r="S697" s="2677"/>
      <c r="T697" s="2677"/>
      <c r="U697" s="2677"/>
      <c r="V697" s="2677"/>
      <c r="W697" s="2588"/>
      <c r="X697" s="2677"/>
      <c r="Y697" s="2677"/>
      <c r="Z697" s="2677"/>
      <c r="AA697" s="2677"/>
      <c r="AB697" s="2677"/>
      <c r="AC697" s="2677"/>
      <c r="AD697" s="2677"/>
      <c r="AE697" s="2677"/>
      <c r="AF697" s="2677"/>
      <c r="AG697" s="2677"/>
    </row>
    <row r="698" ht="13.5" customHeight="1">
      <c r="A698" s="2677"/>
      <c r="B698" s="2677"/>
      <c r="C698" s="2677"/>
      <c r="D698" s="2677"/>
      <c r="E698" s="2677"/>
      <c r="F698" s="2677"/>
      <c r="G698" s="2677"/>
      <c r="H698" s="2677"/>
      <c r="I698" s="2677"/>
      <c r="J698" s="2677"/>
      <c r="K698" s="2677"/>
      <c r="L698" s="2677"/>
      <c r="M698" s="2677"/>
      <c r="N698" s="2588"/>
      <c r="O698" s="2677"/>
      <c r="P698" s="2677"/>
      <c r="Q698" s="2677"/>
      <c r="R698" s="2677"/>
      <c r="S698" s="2677"/>
      <c r="T698" s="2677"/>
      <c r="U698" s="2677"/>
      <c r="V698" s="2677"/>
      <c r="W698" s="2588"/>
      <c r="X698" s="2677"/>
      <c r="Y698" s="2677"/>
      <c r="Z698" s="2677"/>
      <c r="AA698" s="2677"/>
      <c r="AB698" s="2677"/>
      <c r="AC698" s="2677"/>
      <c r="AD698" s="2677"/>
      <c r="AE698" s="2677"/>
      <c r="AF698" s="2677"/>
      <c r="AG698" s="2677"/>
    </row>
    <row r="699" ht="13.5" customHeight="1">
      <c r="A699" s="2677"/>
      <c r="B699" s="2677"/>
      <c r="C699" s="2677"/>
      <c r="D699" s="2677"/>
      <c r="E699" s="2677"/>
      <c r="F699" s="2677"/>
      <c r="G699" s="2677"/>
      <c r="H699" s="2677"/>
      <c r="I699" s="2677"/>
      <c r="J699" s="2677"/>
      <c r="K699" s="2677"/>
      <c r="L699" s="2677"/>
      <c r="M699" s="2677"/>
      <c r="N699" s="2588"/>
      <c r="O699" s="2677"/>
      <c r="P699" s="2677"/>
      <c r="Q699" s="2677"/>
      <c r="R699" s="2677"/>
      <c r="S699" s="2677"/>
      <c r="T699" s="2677"/>
      <c r="U699" s="2677"/>
      <c r="V699" s="2677"/>
      <c r="W699" s="2588"/>
      <c r="X699" s="2677"/>
      <c r="Y699" s="2677"/>
      <c r="Z699" s="2677"/>
      <c r="AA699" s="2677"/>
      <c r="AB699" s="2677"/>
      <c r="AC699" s="2677"/>
      <c r="AD699" s="2677"/>
      <c r="AE699" s="2677"/>
      <c r="AF699" s="2677"/>
      <c r="AG699" s="2677"/>
    </row>
    <row r="700" ht="13.5" customHeight="1">
      <c r="A700" s="2677"/>
      <c r="B700" s="2677"/>
      <c r="C700" s="2677"/>
      <c r="D700" s="2677"/>
      <c r="E700" s="2677"/>
      <c r="F700" s="2677"/>
      <c r="G700" s="2677"/>
      <c r="H700" s="2677"/>
      <c r="I700" s="2677"/>
      <c r="J700" s="2677"/>
      <c r="K700" s="2677"/>
      <c r="L700" s="2677"/>
      <c r="M700" s="2677"/>
      <c r="N700" s="2588"/>
      <c r="O700" s="2677"/>
      <c r="P700" s="2677"/>
      <c r="Q700" s="2677"/>
      <c r="R700" s="2677"/>
      <c r="S700" s="2677"/>
      <c r="T700" s="2677"/>
      <c r="U700" s="2677"/>
      <c r="V700" s="2677"/>
      <c r="W700" s="2588"/>
      <c r="X700" s="2677"/>
      <c r="Y700" s="2677"/>
      <c r="Z700" s="2677"/>
      <c r="AA700" s="2677"/>
      <c r="AB700" s="2677"/>
      <c r="AC700" s="2677"/>
      <c r="AD700" s="2677"/>
      <c r="AE700" s="2677"/>
      <c r="AF700" s="2677"/>
      <c r="AG700" s="2677"/>
    </row>
    <row r="701" ht="13.5" customHeight="1">
      <c r="A701" s="2677"/>
      <c r="B701" s="2677"/>
      <c r="C701" s="2677"/>
      <c r="D701" s="2677"/>
      <c r="E701" s="2677"/>
      <c r="F701" s="2677"/>
      <c r="G701" s="2677"/>
      <c r="H701" s="2677"/>
      <c r="I701" s="2677"/>
      <c r="J701" s="2677"/>
      <c r="K701" s="2677"/>
      <c r="L701" s="2677"/>
      <c r="M701" s="2677"/>
      <c r="N701" s="2588"/>
      <c r="O701" s="2677"/>
      <c r="P701" s="2677"/>
      <c r="Q701" s="2677"/>
      <c r="R701" s="2677"/>
      <c r="S701" s="2677"/>
      <c r="T701" s="2677"/>
      <c r="U701" s="2677"/>
      <c r="V701" s="2677"/>
      <c r="W701" s="2588"/>
      <c r="X701" s="2677"/>
      <c r="Y701" s="2677"/>
      <c r="Z701" s="2677"/>
      <c r="AA701" s="2677"/>
      <c r="AB701" s="2677"/>
      <c r="AC701" s="2677"/>
      <c r="AD701" s="2677"/>
      <c r="AE701" s="2677"/>
      <c r="AF701" s="2677"/>
      <c r="AG701" s="2677"/>
    </row>
    <row r="702" ht="13.5" customHeight="1">
      <c r="A702" s="2677"/>
      <c r="B702" s="2677"/>
      <c r="C702" s="2677"/>
      <c r="D702" s="2677"/>
      <c r="E702" s="2677"/>
      <c r="F702" s="2677"/>
      <c r="G702" s="2677"/>
      <c r="H702" s="2677"/>
      <c r="I702" s="2677"/>
      <c r="J702" s="2677"/>
      <c r="K702" s="2677"/>
      <c r="L702" s="2677"/>
      <c r="M702" s="2677"/>
      <c r="N702" s="2588"/>
      <c r="O702" s="2677"/>
      <c r="P702" s="2677"/>
      <c r="Q702" s="2677"/>
      <c r="R702" s="2677"/>
      <c r="S702" s="2677"/>
      <c r="T702" s="2677"/>
      <c r="U702" s="2677"/>
      <c r="V702" s="2677"/>
      <c r="W702" s="2588"/>
      <c r="X702" s="2677"/>
      <c r="Y702" s="2677"/>
      <c r="Z702" s="2677"/>
      <c r="AA702" s="2677"/>
      <c r="AB702" s="2677"/>
      <c r="AC702" s="2677"/>
      <c r="AD702" s="2677"/>
      <c r="AE702" s="2677"/>
      <c r="AF702" s="2677"/>
      <c r="AG702" s="2677"/>
    </row>
    <row r="703" ht="13.5" customHeight="1">
      <c r="A703" s="2677"/>
      <c r="B703" s="2677"/>
      <c r="C703" s="2677"/>
      <c r="D703" s="2677"/>
      <c r="E703" s="2677"/>
      <c r="F703" s="2677"/>
      <c r="G703" s="2677"/>
      <c r="H703" s="2677"/>
      <c r="I703" s="2677"/>
      <c r="J703" s="2677"/>
      <c r="K703" s="2677"/>
      <c r="L703" s="2677"/>
      <c r="M703" s="2677"/>
      <c r="N703" s="2588"/>
      <c r="O703" s="2677"/>
      <c r="P703" s="2677"/>
      <c r="Q703" s="2677"/>
      <c r="R703" s="2677"/>
      <c r="S703" s="2677"/>
      <c r="T703" s="2677"/>
      <c r="U703" s="2677"/>
      <c r="V703" s="2677"/>
      <c r="W703" s="2588"/>
      <c r="X703" s="2677"/>
      <c r="Y703" s="2677"/>
      <c r="Z703" s="2677"/>
      <c r="AA703" s="2677"/>
      <c r="AB703" s="2677"/>
      <c r="AC703" s="2677"/>
      <c r="AD703" s="2677"/>
      <c r="AE703" s="2677"/>
      <c r="AF703" s="2677"/>
      <c r="AG703" s="2677"/>
    </row>
    <row r="704" ht="13.5" customHeight="1">
      <c r="A704" s="2677"/>
      <c r="B704" s="2677"/>
      <c r="C704" s="2677"/>
      <c r="D704" s="2677"/>
      <c r="E704" s="2677"/>
      <c r="F704" s="2677"/>
      <c r="G704" s="2677"/>
      <c r="H704" s="2677"/>
      <c r="I704" s="2677"/>
      <c r="J704" s="2677"/>
      <c r="K704" s="2677"/>
      <c r="L704" s="2677"/>
      <c r="M704" s="2677"/>
      <c r="N704" s="2588"/>
      <c r="O704" s="2677"/>
      <c r="P704" s="2677"/>
      <c r="Q704" s="2677"/>
      <c r="R704" s="2677"/>
      <c r="S704" s="2677"/>
      <c r="T704" s="2677"/>
      <c r="U704" s="2677"/>
      <c r="V704" s="2677"/>
      <c r="W704" s="2588"/>
      <c r="X704" s="2677"/>
      <c r="Y704" s="2677"/>
      <c r="Z704" s="2677"/>
      <c r="AA704" s="2677"/>
      <c r="AB704" s="2677"/>
      <c r="AC704" s="2677"/>
      <c r="AD704" s="2677"/>
      <c r="AE704" s="2677"/>
      <c r="AF704" s="2677"/>
      <c r="AG704" s="2677"/>
    </row>
    <row r="705" ht="13.5" customHeight="1">
      <c r="A705" s="2677"/>
      <c r="B705" s="2677"/>
      <c r="C705" s="2677"/>
      <c r="D705" s="2677"/>
      <c r="E705" s="2677"/>
      <c r="F705" s="2677"/>
      <c r="G705" s="2677"/>
      <c r="H705" s="2677"/>
      <c r="I705" s="2677"/>
      <c r="J705" s="2677"/>
      <c r="K705" s="2677"/>
      <c r="L705" s="2677"/>
      <c r="M705" s="2677"/>
      <c r="N705" s="2588"/>
      <c r="O705" s="2677"/>
      <c r="P705" s="2677"/>
      <c r="Q705" s="2677"/>
      <c r="R705" s="2677"/>
      <c r="S705" s="2677"/>
      <c r="T705" s="2677"/>
      <c r="U705" s="2677"/>
      <c r="V705" s="2677"/>
      <c r="W705" s="2588"/>
      <c r="X705" s="2677"/>
      <c r="Y705" s="2677"/>
      <c r="Z705" s="2677"/>
      <c r="AA705" s="2677"/>
      <c r="AB705" s="2677"/>
      <c r="AC705" s="2677"/>
      <c r="AD705" s="2677"/>
      <c r="AE705" s="2677"/>
      <c r="AF705" s="2677"/>
      <c r="AG705" s="2677"/>
    </row>
    <row r="706" ht="13.5" customHeight="1">
      <c r="A706" s="2677"/>
      <c r="B706" s="2677"/>
      <c r="C706" s="2677"/>
      <c r="D706" s="2677"/>
      <c r="E706" s="2677"/>
      <c r="F706" s="2677"/>
      <c r="G706" s="2677"/>
      <c r="H706" s="2677"/>
      <c r="I706" s="2677"/>
      <c r="J706" s="2677"/>
      <c r="K706" s="2677"/>
      <c r="L706" s="2677"/>
      <c r="M706" s="2677"/>
      <c r="N706" s="2588"/>
      <c r="O706" s="2677"/>
      <c r="P706" s="2677"/>
      <c r="Q706" s="2677"/>
      <c r="R706" s="2677"/>
      <c r="S706" s="2677"/>
      <c r="T706" s="2677"/>
      <c r="U706" s="2677"/>
      <c r="V706" s="2677"/>
      <c r="W706" s="2588"/>
      <c r="X706" s="2677"/>
      <c r="Y706" s="2677"/>
      <c r="Z706" s="2677"/>
      <c r="AA706" s="2677"/>
      <c r="AB706" s="2677"/>
      <c r="AC706" s="2677"/>
      <c r="AD706" s="2677"/>
      <c r="AE706" s="2677"/>
      <c r="AF706" s="2677"/>
      <c r="AG706" s="2677"/>
    </row>
    <row r="707" ht="13.5" customHeight="1">
      <c r="A707" s="2677"/>
      <c r="B707" s="2677"/>
      <c r="C707" s="2677"/>
      <c r="D707" s="2677"/>
      <c r="E707" s="2677"/>
      <c r="F707" s="2677"/>
      <c r="G707" s="2677"/>
      <c r="H707" s="2677"/>
      <c r="I707" s="2677"/>
      <c r="J707" s="2677"/>
      <c r="K707" s="2677"/>
      <c r="L707" s="2677"/>
      <c r="M707" s="2677"/>
      <c r="N707" s="2588"/>
      <c r="O707" s="2677"/>
      <c r="P707" s="2677"/>
      <c r="Q707" s="2677"/>
      <c r="R707" s="2677"/>
      <c r="S707" s="2677"/>
      <c r="T707" s="2677"/>
      <c r="U707" s="2677"/>
      <c r="V707" s="2677"/>
      <c r="W707" s="2588"/>
      <c r="X707" s="2677"/>
      <c r="Y707" s="2677"/>
      <c r="Z707" s="2677"/>
      <c r="AA707" s="2677"/>
      <c r="AB707" s="2677"/>
      <c r="AC707" s="2677"/>
      <c r="AD707" s="2677"/>
      <c r="AE707" s="2677"/>
      <c r="AF707" s="2677"/>
      <c r="AG707" s="2677"/>
    </row>
    <row r="708" ht="13.5" customHeight="1">
      <c r="A708" s="2677"/>
      <c r="B708" s="2677"/>
      <c r="C708" s="2677"/>
      <c r="D708" s="2677"/>
      <c r="E708" s="2677"/>
      <c r="F708" s="2677"/>
      <c r="G708" s="2677"/>
      <c r="H708" s="2677"/>
      <c r="I708" s="2677"/>
      <c r="J708" s="2677"/>
      <c r="K708" s="2677"/>
      <c r="L708" s="2677"/>
      <c r="M708" s="2677"/>
      <c r="N708" s="2588"/>
      <c r="O708" s="2677"/>
      <c r="P708" s="2677"/>
      <c r="Q708" s="2677"/>
      <c r="R708" s="2677"/>
      <c r="S708" s="2677"/>
      <c r="T708" s="2677"/>
      <c r="U708" s="2677"/>
      <c r="V708" s="2677"/>
      <c r="W708" s="2588"/>
      <c r="X708" s="2677"/>
      <c r="Y708" s="2677"/>
      <c r="Z708" s="2677"/>
      <c r="AA708" s="2677"/>
      <c r="AB708" s="2677"/>
      <c r="AC708" s="2677"/>
      <c r="AD708" s="2677"/>
      <c r="AE708" s="2677"/>
      <c r="AF708" s="2677"/>
      <c r="AG708" s="2677"/>
    </row>
    <row r="709" ht="13.5" customHeight="1">
      <c r="A709" s="2677"/>
      <c r="B709" s="2677"/>
      <c r="C709" s="2677"/>
      <c r="D709" s="2677"/>
      <c r="E709" s="2677"/>
      <c r="F709" s="2677"/>
      <c r="G709" s="2677"/>
      <c r="H709" s="2677"/>
      <c r="I709" s="2677"/>
      <c r="J709" s="2677"/>
      <c r="K709" s="2677"/>
      <c r="L709" s="2677"/>
      <c r="M709" s="2677"/>
      <c r="N709" s="2588"/>
      <c r="O709" s="2677"/>
      <c r="P709" s="2677"/>
      <c r="Q709" s="2677"/>
      <c r="R709" s="2677"/>
      <c r="S709" s="2677"/>
      <c r="T709" s="2677"/>
      <c r="U709" s="2677"/>
      <c r="V709" s="2677"/>
      <c r="W709" s="2588"/>
      <c r="X709" s="2677"/>
      <c r="Y709" s="2677"/>
      <c r="Z709" s="2677"/>
      <c r="AA709" s="2677"/>
      <c r="AB709" s="2677"/>
      <c r="AC709" s="2677"/>
      <c r="AD709" s="2677"/>
      <c r="AE709" s="2677"/>
      <c r="AF709" s="2677"/>
      <c r="AG709" s="2677"/>
    </row>
    <row r="710" ht="13.5" customHeight="1">
      <c r="A710" s="2677"/>
      <c r="B710" s="2677"/>
      <c r="C710" s="2677"/>
      <c r="D710" s="2677"/>
      <c r="E710" s="2677"/>
      <c r="F710" s="2677"/>
      <c r="G710" s="2677"/>
      <c r="H710" s="2677"/>
      <c r="I710" s="2677"/>
      <c r="J710" s="2677"/>
      <c r="K710" s="2677"/>
      <c r="L710" s="2677"/>
      <c r="M710" s="2677"/>
      <c r="N710" s="2588"/>
      <c r="O710" s="2677"/>
      <c r="P710" s="2677"/>
      <c r="Q710" s="2677"/>
      <c r="R710" s="2677"/>
      <c r="S710" s="2677"/>
      <c r="T710" s="2677"/>
      <c r="U710" s="2677"/>
      <c r="V710" s="2677"/>
      <c r="W710" s="2588"/>
      <c r="X710" s="2677"/>
      <c r="Y710" s="2677"/>
      <c r="Z710" s="2677"/>
      <c r="AA710" s="2677"/>
      <c r="AB710" s="2677"/>
      <c r="AC710" s="2677"/>
      <c r="AD710" s="2677"/>
      <c r="AE710" s="2677"/>
      <c r="AF710" s="2677"/>
      <c r="AG710" s="2677"/>
    </row>
    <row r="711" ht="13.5" customHeight="1">
      <c r="A711" s="2677"/>
      <c r="B711" s="2677"/>
      <c r="C711" s="2677"/>
      <c r="D711" s="2677"/>
      <c r="E711" s="2677"/>
      <c r="F711" s="2677"/>
      <c r="G711" s="2677"/>
      <c r="H711" s="2677"/>
      <c r="I711" s="2677"/>
      <c r="J711" s="2677"/>
      <c r="K711" s="2677"/>
      <c r="L711" s="2677"/>
      <c r="M711" s="2677"/>
      <c r="N711" s="2588"/>
      <c r="O711" s="2677"/>
      <c r="P711" s="2677"/>
      <c r="Q711" s="2677"/>
      <c r="R711" s="2677"/>
      <c r="S711" s="2677"/>
      <c r="T711" s="2677"/>
      <c r="U711" s="2677"/>
      <c r="V711" s="2677"/>
      <c r="W711" s="2588"/>
      <c r="X711" s="2677"/>
      <c r="Y711" s="2677"/>
      <c r="Z711" s="2677"/>
      <c r="AA711" s="2677"/>
      <c r="AB711" s="2677"/>
      <c r="AC711" s="2677"/>
      <c r="AD711" s="2677"/>
      <c r="AE711" s="2677"/>
      <c r="AF711" s="2677"/>
      <c r="AG711" s="2677"/>
    </row>
    <row r="712" ht="13.5" customHeight="1">
      <c r="A712" s="2677"/>
      <c r="B712" s="2677"/>
      <c r="C712" s="2677"/>
      <c r="D712" s="2677"/>
      <c r="E712" s="2677"/>
      <c r="F712" s="2677"/>
      <c r="G712" s="2677"/>
      <c r="H712" s="2677"/>
      <c r="I712" s="2677"/>
      <c r="J712" s="2677"/>
      <c r="K712" s="2677"/>
      <c r="L712" s="2677"/>
      <c r="M712" s="2677"/>
      <c r="N712" s="2588"/>
      <c r="O712" s="2677"/>
      <c r="P712" s="2677"/>
      <c r="Q712" s="2677"/>
      <c r="R712" s="2677"/>
      <c r="S712" s="2677"/>
      <c r="T712" s="2677"/>
      <c r="U712" s="2677"/>
      <c r="V712" s="2677"/>
      <c r="W712" s="2588"/>
      <c r="X712" s="2677"/>
      <c r="Y712" s="2677"/>
      <c r="Z712" s="2677"/>
      <c r="AA712" s="2677"/>
      <c r="AB712" s="2677"/>
      <c r="AC712" s="2677"/>
      <c r="AD712" s="2677"/>
      <c r="AE712" s="2677"/>
      <c r="AF712" s="2677"/>
      <c r="AG712" s="2677"/>
    </row>
    <row r="713" ht="13.5" customHeight="1">
      <c r="A713" s="2677"/>
      <c r="B713" s="2677"/>
      <c r="C713" s="2677"/>
      <c r="D713" s="2677"/>
      <c r="E713" s="2677"/>
      <c r="F713" s="2677"/>
      <c r="G713" s="2677"/>
      <c r="H713" s="2677"/>
      <c r="I713" s="2677"/>
      <c r="J713" s="2677"/>
      <c r="K713" s="2677"/>
      <c r="L713" s="2677"/>
      <c r="M713" s="2677"/>
      <c r="N713" s="2588"/>
      <c r="O713" s="2677"/>
      <c r="P713" s="2677"/>
      <c r="Q713" s="2677"/>
      <c r="R713" s="2677"/>
      <c r="S713" s="2677"/>
      <c r="T713" s="2677"/>
      <c r="U713" s="2677"/>
      <c r="V713" s="2677"/>
      <c r="W713" s="2588"/>
      <c r="X713" s="2677"/>
      <c r="Y713" s="2677"/>
      <c r="Z713" s="2677"/>
      <c r="AA713" s="2677"/>
      <c r="AB713" s="2677"/>
      <c r="AC713" s="2677"/>
      <c r="AD713" s="2677"/>
      <c r="AE713" s="2677"/>
      <c r="AF713" s="2677"/>
      <c r="AG713" s="2677"/>
    </row>
    <row r="714" ht="13.5" customHeight="1">
      <c r="A714" s="2677"/>
      <c r="B714" s="2677"/>
      <c r="C714" s="2677"/>
      <c r="D714" s="2677"/>
      <c r="E714" s="2677"/>
      <c r="F714" s="2677"/>
      <c r="G714" s="2677"/>
      <c r="H714" s="2677"/>
      <c r="I714" s="2677"/>
      <c r="J714" s="2677"/>
      <c r="K714" s="2677"/>
      <c r="L714" s="2677"/>
      <c r="M714" s="2677"/>
      <c r="N714" s="2588"/>
      <c r="O714" s="2677"/>
      <c r="P714" s="2677"/>
      <c r="Q714" s="2677"/>
      <c r="R714" s="2677"/>
      <c r="S714" s="2677"/>
      <c r="T714" s="2677"/>
      <c r="U714" s="2677"/>
      <c r="V714" s="2677"/>
      <c r="W714" s="2588"/>
      <c r="X714" s="2677"/>
      <c r="Y714" s="2677"/>
      <c r="Z714" s="2677"/>
      <c r="AA714" s="2677"/>
      <c r="AB714" s="2677"/>
      <c r="AC714" s="2677"/>
      <c r="AD714" s="2677"/>
      <c r="AE714" s="2677"/>
      <c r="AF714" s="2677"/>
      <c r="AG714" s="2677"/>
    </row>
    <row r="715" ht="13.5" customHeight="1">
      <c r="A715" s="2677"/>
      <c r="B715" s="2677"/>
      <c r="C715" s="2677"/>
      <c r="D715" s="2677"/>
      <c r="E715" s="2677"/>
      <c r="F715" s="2677"/>
      <c r="G715" s="2677"/>
      <c r="H715" s="2677"/>
      <c r="I715" s="2677"/>
      <c r="J715" s="2677"/>
      <c r="K715" s="2677"/>
      <c r="L715" s="2677"/>
      <c r="M715" s="2677"/>
      <c r="N715" s="2588"/>
      <c r="O715" s="2677"/>
      <c r="P715" s="2677"/>
      <c r="Q715" s="2677"/>
      <c r="R715" s="2677"/>
      <c r="S715" s="2677"/>
      <c r="T715" s="2677"/>
      <c r="U715" s="2677"/>
      <c r="V715" s="2677"/>
      <c r="W715" s="2588"/>
      <c r="X715" s="2677"/>
      <c r="Y715" s="2677"/>
      <c r="Z715" s="2677"/>
      <c r="AA715" s="2677"/>
      <c r="AB715" s="2677"/>
      <c r="AC715" s="2677"/>
      <c r="AD715" s="2677"/>
      <c r="AE715" s="2677"/>
      <c r="AF715" s="2677"/>
      <c r="AG715" s="2677"/>
    </row>
    <row r="716" ht="13.5" customHeight="1">
      <c r="A716" s="2677"/>
      <c r="B716" s="2677"/>
      <c r="C716" s="2677"/>
      <c r="D716" s="2677"/>
      <c r="E716" s="2677"/>
      <c r="F716" s="2677"/>
      <c r="G716" s="2677"/>
      <c r="H716" s="2677"/>
      <c r="I716" s="2677"/>
      <c r="J716" s="2677"/>
      <c r="K716" s="2677"/>
      <c r="L716" s="2677"/>
      <c r="M716" s="2677"/>
      <c r="N716" s="2588"/>
      <c r="O716" s="2677"/>
      <c r="P716" s="2677"/>
      <c r="Q716" s="2677"/>
      <c r="R716" s="2677"/>
      <c r="S716" s="2677"/>
      <c r="T716" s="2677"/>
      <c r="U716" s="2677"/>
      <c r="V716" s="2677"/>
      <c r="W716" s="2588"/>
      <c r="X716" s="2677"/>
      <c r="Y716" s="2677"/>
      <c r="Z716" s="2677"/>
      <c r="AA716" s="2677"/>
      <c r="AB716" s="2677"/>
      <c r="AC716" s="2677"/>
      <c r="AD716" s="2677"/>
      <c r="AE716" s="2677"/>
      <c r="AF716" s="2677"/>
      <c r="AG716" s="2677"/>
    </row>
    <row r="717" ht="13.5" customHeight="1">
      <c r="A717" s="2677"/>
      <c r="B717" s="2677"/>
      <c r="C717" s="2677"/>
      <c r="D717" s="2677"/>
      <c r="E717" s="2677"/>
      <c r="F717" s="2677"/>
      <c r="G717" s="2677"/>
      <c r="H717" s="2677"/>
      <c r="I717" s="2677"/>
      <c r="J717" s="2677"/>
      <c r="K717" s="2677"/>
      <c r="L717" s="2677"/>
      <c r="M717" s="2677"/>
      <c r="N717" s="2588"/>
      <c r="O717" s="2677"/>
      <c r="P717" s="2677"/>
      <c r="Q717" s="2677"/>
      <c r="R717" s="2677"/>
      <c r="S717" s="2677"/>
      <c r="T717" s="2677"/>
      <c r="U717" s="2677"/>
      <c r="V717" s="2677"/>
      <c r="W717" s="2588"/>
      <c r="X717" s="2677"/>
      <c r="Y717" s="2677"/>
      <c r="Z717" s="2677"/>
      <c r="AA717" s="2677"/>
      <c r="AB717" s="2677"/>
      <c r="AC717" s="2677"/>
      <c r="AD717" s="2677"/>
      <c r="AE717" s="2677"/>
      <c r="AF717" s="2677"/>
      <c r="AG717" s="2677"/>
    </row>
    <row r="718" ht="13.5" customHeight="1">
      <c r="A718" s="2677"/>
      <c r="B718" s="2677"/>
      <c r="C718" s="2677"/>
      <c r="D718" s="2677"/>
      <c r="E718" s="2677"/>
      <c r="F718" s="2677"/>
      <c r="G718" s="2677"/>
      <c r="H718" s="2677"/>
      <c r="I718" s="2677"/>
      <c r="J718" s="2677"/>
      <c r="K718" s="2677"/>
      <c r="L718" s="2677"/>
      <c r="M718" s="2677"/>
      <c r="N718" s="2588"/>
      <c r="O718" s="2677"/>
      <c r="P718" s="2677"/>
      <c r="Q718" s="2677"/>
      <c r="R718" s="2677"/>
      <c r="S718" s="2677"/>
      <c r="T718" s="2677"/>
      <c r="U718" s="2677"/>
      <c r="V718" s="2677"/>
      <c r="W718" s="2588"/>
      <c r="X718" s="2677"/>
      <c r="Y718" s="2677"/>
      <c r="Z718" s="2677"/>
      <c r="AA718" s="2677"/>
      <c r="AB718" s="2677"/>
      <c r="AC718" s="2677"/>
      <c r="AD718" s="2677"/>
      <c r="AE718" s="2677"/>
      <c r="AF718" s="2677"/>
      <c r="AG718" s="2677"/>
    </row>
    <row r="719" ht="13.5" customHeight="1">
      <c r="A719" s="2677"/>
      <c r="B719" s="2677"/>
      <c r="C719" s="2677"/>
      <c r="D719" s="2677"/>
      <c r="E719" s="2677"/>
      <c r="F719" s="2677"/>
      <c r="G719" s="2677"/>
      <c r="H719" s="2677"/>
      <c r="I719" s="2677"/>
      <c r="J719" s="2677"/>
      <c r="K719" s="2677"/>
      <c r="L719" s="2677"/>
      <c r="M719" s="2677"/>
      <c r="N719" s="2588"/>
      <c r="O719" s="2677"/>
      <c r="P719" s="2677"/>
      <c r="Q719" s="2677"/>
      <c r="R719" s="2677"/>
      <c r="S719" s="2677"/>
      <c r="T719" s="2677"/>
      <c r="U719" s="2677"/>
      <c r="V719" s="2677"/>
      <c r="W719" s="2588"/>
      <c r="X719" s="2677"/>
      <c r="Y719" s="2677"/>
      <c r="Z719" s="2677"/>
      <c r="AA719" s="2677"/>
      <c r="AB719" s="2677"/>
      <c r="AC719" s="2677"/>
      <c r="AD719" s="2677"/>
      <c r="AE719" s="2677"/>
      <c r="AF719" s="2677"/>
      <c r="AG719" s="2677"/>
    </row>
    <row r="720" ht="13.5" customHeight="1">
      <c r="A720" s="2677"/>
      <c r="B720" s="2677"/>
      <c r="C720" s="2677"/>
      <c r="D720" s="2677"/>
      <c r="E720" s="2677"/>
      <c r="F720" s="2677"/>
      <c r="G720" s="2677"/>
      <c r="H720" s="2677"/>
      <c r="I720" s="2677"/>
      <c r="J720" s="2677"/>
      <c r="K720" s="2677"/>
      <c r="L720" s="2677"/>
      <c r="M720" s="2677"/>
      <c r="N720" s="2588"/>
      <c r="O720" s="2677"/>
      <c r="P720" s="2677"/>
      <c r="Q720" s="2677"/>
      <c r="R720" s="2677"/>
      <c r="S720" s="2677"/>
      <c r="T720" s="2677"/>
      <c r="U720" s="2677"/>
      <c r="V720" s="2677"/>
      <c r="W720" s="2588"/>
      <c r="X720" s="2677"/>
      <c r="Y720" s="2677"/>
      <c r="Z720" s="2677"/>
      <c r="AA720" s="2677"/>
      <c r="AB720" s="2677"/>
      <c r="AC720" s="2677"/>
      <c r="AD720" s="2677"/>
      <c r="AE720" s="2677"/>
      <c r="AF720" s="2677"/>
      <c r="AG720" s="2677"/>
    </row>
    <row r="721" ht="13.5" customHeight="1">
      <c r="A721" s="2677"/>
      <c r="B721" s="2677"/>
      <c r="C721" s="2677"/>
      <c r="D721" s="2677"/>
      <c r="E721" s="2677"/>
      <c r="F721" s="2677"/>
      <c r="G721" s="2677"/>
      <c r="H721" s="2677"/>
      <c r="I721" s="2677"/>
      <c r="J721" s="2677"/>
      <c r="K721" s="2677"/>
      <c r="L721" s="2677"/>
      <c r="M721" s="2677"/>
      <c r="N721" s="2588"/>
      <c r="O721" s="2677"/>
      <c r="P721" s="2677"/>
      <c r="Q721" s="2677"/>
      <c r="R721" s="2677"/>
      <c r="S721" s="2677"/>
      <c r="T721" s="2677"/>
      <c r="U721" s="2677"/>
      <c r="V721" s="2677"/>
      <c r="W721" s="2588"/>
      <c r="X721" s="2677"/>
      <c r="Y721" s="2677"/>
      <c r="Z721" s="2677"/>
      <c r="AA721" s="2677"/>
      <c r="AB721" s="2677"/>
      <c r="AC721" s="2677"/>
      <c r="AD721" s="2677"/>
      <c r="AE721" s="2677"/>
      <c r="AF721" s="2677"/>
      <c r="AG721" s="2677"/>
    </row>
    <row r="722" ht="13.5" customHeight="1">
      <c r="A722" s="2677"/>
      <c r="B722" s="2677"/>
      <c r="C722" s="2677"/>
      <c r="D722" s="2677"/>
      <c r="E722" s="2677"/>
      <c r="F722" s="2677"/>
      <c r="G722" s="2677"/>
      <c r="H722" s="2677"/>
      <c r="I722" s="2677"/>
      <c r="J722" s="2677"/>
      <c r="K722" s="2677"/>
      <c r="L722" s="2677"/>
      <c r="M722" s="2677"/>
      <c r="N722" s="2588"/>
      <c r="O722" s="2677"/>
      <c r="P722" s="2677"/>
      <c r="Q722" s="2677"/>
      <c r="R722" s="2677"/>
      <c r="S722" s="2677"/>
      <c r="T722" s="2677"/>
      <c r="U722" s="2677"/>
      <c r="V722" s="2677"/>
      <c r="W722" s="2588"/>
      <c r="X722" s="2677"/>
      <c r="Y722" s="2677"/>
      <c r="Z722" s="2677"/>
      <c r="AA722" s="2677"/>
      <c r="AB722" s="2677"/>
      <c r="AC722" s="2677"/>
      <c r="AD722" s="2677"/>
      <c r="AE722" s="2677"/>
      <c r="AF722" s="2677"/>
      <c r="AG722" s="2677"/>
    </row>
    <row r="723" ht="13.5" customHeight="1">
      <c r="A723" s="2677"/>
      <c r="B723" s="2677"/>
      <c r="C723" s="2677"/>
      <c r="D723" s="2677"/>
      <c r="E723" s="2677"/>
      <c r="F723" s="2677"/>
      <c r="G723" s="2677"/>
      <c r="H723" s="2677"/>
      <c r="I723" s="2677"/>
      <c r="J723" s="2677"/>
      <c r="K723" s="2677"/>
      <c r="L723" s="2677"/>
      <c r="M723" s="2677"/>
      <c r="N723" s="2588"/>
      <c r="O723" s="2677"/>
      <c r="P723" s="2677"/>
      <c r="Q723" s="2677"/>
      <c r="R723" s="2677"/>
      <c r="S723" s="2677"/>
      <c r="T723" s="2677"/>
      <c r="U723" s="2677"/>
      <c r="V723" s="2677"/>
      <c r="W723" s="2588"/>
      <c r="X723" s="2677"/>
      <c r="Y723" s="2677"/>
      <c r="Z723" s="2677"/>
      <c r="AA723" s="2677"/>
      <c r="AB723" s="2677"/>
      <c r="AC723" s="2677"/>
      <c r="AD723" s="2677"/>
      <c r="AE723" s="2677"/>
      <c r="AF723" s="2677"/>
      <c r="AG723" s="2677"/>
    </row>
    <row r="724" ht="13.5" customHeight="1">
      <c r="A724" s="2677"/>
      <c r="B724" s="2677"/>
      <c r="C724" s="2677"/>
      <c r="D724" s="2677"/>
      <c r="E724" s="2677"/>
      <c r="F724" s="2677"/>
      <c r="G724" s="2677"/>
      <c r="H724" s="2677"/>
      <c r="I724" s="2677"/>
      <c r="J724" s="2677"/>
      <c r="K724" s="2677"/>
      <c r="L724" s="2677"/>
      <c r="M724" s="2677"/>
      <c r="N724" s="2588"/>
      <c r="O724" s="2677"/>
      <c r="P724" s="2677"/>
      <c r="Q724" s="2677"/>
      <c r="R724" s="2677"/>
      <c r="S724" s="2677"/>
      <c r="T724" s="2677"/>
      <c r="U724" s="2677"/>
      <c r="V724" s="2677"/>
      <c r="W724" s="2588"/>
      <c r="X724" s="2677"/>
      <c r="Y724" s="2677"/>
      <c r="Z724" s="2677"/>
      <c r="AA724" s="2677"/>
      <c r="AB724" s="2677"/>
      <c r="AC724" s="2677"/>
      <c r="AD724" s="2677"/>
      <c r="AE724" s="2677"/>
      <c r="AF724" s="2677"/>
      <c r="AG724" s="2677"/>
    </row>
    <row r="725" ht="13.5" customHeight="1">
      <c r="A725" s="2677"/>
      <c r="B725" s="2677"/>
      <c r="C725" s="2677"/>
      <c r="D725" s="2677"/>
      <c r="E725" s="2677"/>
      <c r="F725" s="2677"/>
      <c r="G725" s="2677"/>
      <c r="H725" s="2677"/>
      <c r="I725" s="2677"/>
      <c r="J725" s="2677"/>
      <c r="K725" s="2677"/>
      <c r="L725" s="2677"/>
      <c r="M725" s="2677"/>
      <c r="N725" s="2588"/>
      <c r="O725" s="2677"/>
      <c r="P725" s="2677"/>
      <c r="Q725" s="2677"/>
      <c r="R725" s="2677"/>
      <c r="S725" s="2677"/>
      <c r="T725" s="2677"/>
      <c r="U725" s="2677"/>
      <c r="V725" s="2677"/>
      <c r="W725" s="2588"/>
      <c r="X725" s="2677"/>
      <c r="Y725" s="2677"/>
      <c r="Z725" s="2677"/>
      <c r="AA725" s="2677"/>
      <c r="AB725" s="2677"/>
      <c r="AC725" s="2677"/>
      <c r="AD725" s="2677"/>
      <c r="AE725" s="2677"/>
      <c r="AF725" s="2677"/>
      <c r="AG725" s="2677"/>
    </row>
    <row r="726" ht="13.5" customHeight="1">
      <c r="A726" s="2677"/>
      <c r="B726" s="2677"/>
      <c r="C726" s="2677"/>
      <c r="D726" s="2677"/>
      <c r="E726" s="2677"/>
      <c r="F726" s="2677"/>
      <c r="G726" s="2677"/>
      <c r="H726" s="2677"/>
      <c r="I726" s="2677"/>
      <c r="J726" s="2677"/>
      <c r="K726" s="2677"/>
      <c r="L726" s="2677"/>
      <c r="M726" s="2677"/>
      <c r="N726" s="2588"/>
      <c r="O726" s="2677"/>
      <c r="P726" s="2677"/>
      <c r="Q726" s="2677"/>
      <c r="R726" s="2677"/>
      <c r="S726" s="2677"/>
      <c r="T726" s="2677"/>
      <c r="U726" s="2677"/>
      <c r="V726" s="2677"/>
      <c r="W726" s="2588"/>
      <c r="X726" s="2677"/>
      <c r="Y726" s="2677"/>
      <c r="Z726" s="2677"/>
      <c r="AA726" s="2677"/>
      <c r="AB726" s="2677"/>
      <c r="AC726" s="2677"/>
      <c r="AD726" s="2677"/>
      <c r="AE726" s="2677"/>
      <c r="AF726" s="2677"/>
      <c r="AG726" s="2677"/>
    </row>
    <row r="727" ht="13.5" customHeight="1">
      <c r="A727" s="2677"/>
      <c r="B727" s="2677"/>
      <c r="C727" s="2677"/>
      <c r="D727" s="2677"/>
      <c r="E727" s="2677"/>
      <c r="F727" s="2677"/>
      <c r="G727" s="2677"/>
      <c r="H727" s="2677"/>
      <c r="I727" s="2677"/>
      <c r="J727" s="2677"/>
      <c r="K727" s="2677"/>
      <c r="L727" s="2677"/>
      <c r="M727" s="2677"/>
      <c r="N727" s="2588"/>
      <c r="O727" s="2677"/>
      <c r="P727" s="2677"/>
      <c r="Q727" s="2677"/>
      <c r="R727" s="2677"/>
      <c r="S727" s="2677"/>
      <c r="T727" s="2677"/>
      <c r="U727" s="2677"/>
      <c r="V727" s="2677"/>
      <c r="W727" s="2588"/>
      <c r="X727" s="2677"/>
      <c r="Y727" s="2677"/>
      <c r="Z727" s="2677"/>
      <c r="AA727" s="2677"/>
      <c r="AB727" s="2677"/>
      <c r="AC727" s="2677"/>
      <c r="AD727" s="2677"/>
      <c r="AE727" s="2677"/>
      <c r="AF727" s="2677"/>
      <c r="AG727" s="2677"/>
    </row>
    <row r="728" ht="13.5" customHeight="1">
      <c r="A728" s="2677"/>
      <c r="B728" s="2677"/>
      <c r="C728" s="2677"/>
      <c r="D728" s="2677"/>
      <c r="E728" s="2677"/>
      <c r="F728" s="2677"/>
      <c r="G728" s="2677"/>
      <c r="H728" s="2677"/>
      <c r="I728" s="2677"/>
      <c r="J728" s="2677"/>
      <c r="K728" s="2677"/>
      <c r="L728" s="2677"/>
      <c r="M728" s="2677"/>
      <c r="N728" s="2588"/>
      <c r="O728" s="2677"/>
      <c r="P728" s="2677"/>
      <c r="Q728" s="2677"/>
      <c r="R728" s="2677"/>
      <c r="S728" s="2677"/>
      <c r="T728" s="2677"/>
      <c r="U728" s="2677"/>
      <c r="V728" s="2677"/>
      <c r="W728" s="2588"/>
      <c r="X728" s="2677"/>
      <c r="Y728" s="2677"/>
      <c r="Z728" s="2677"/>
      <c r="AA728" s="2677"/>
      <c r="AB728" s="2677"/>
      <c r="AC728" s="2677"/>
      <c r="AD728" s="2677"/>
      <c r="AE728" s="2677"/>
      <c r="AF728" s="2677"/>
      <c r="AG728" s="2677"/>
    </row>
    <row r="729" ht="13.5" customHeight="1">
      <c r="A729" s="2677"/>
      <c r="B729" s="2677"/>
      <c r="C729" s="2677"/>
      <c r="D729" s="2677"/>
      <c r="E729" s="2677"/>
      <c r="F729" s="2677"/>
      <c r="G729" s="2677"/>
      <c r="H729" s="2677"/>
      <c r="I729" s="2677"/>
      <c r="J729" s="2677"/>
      <c r="K729" s="2677"/>
      <c r="L729" s="2677"/>
      <c r="M729" s="2677"/>
      <c r="N729" s="2588"/>
      <c r="O729" s="2677"/>
      <c r="P729" s="2677"/>
      <c r="Q729" s="2677"/>
      <c r="R729" s="2677"/>
      <c r="S729" s="2677"/>
      <c r="T729" s="2677"/>
      <c r="U729" s="2677"/>
      <c r="V729" s="2677"/>
      <c r="W729" s="2588"/>
      <c r="X729" s="2677"/>
      <c r="Y729" s="2677"/>
      <c r="Z729" s="2677"/>
      <c r="AA729" s="2677"/>
      <c r="AB729" s="2677"/>
      <c r="AC729" s="2677"/>
      <c r="AD729" s="2677"/>
      <c r="AE729" s="2677"/>
      <c r="AF729" s="2677"/>
      <c r="AG729" s="2677"/>
    </row>
    <row r="730" ht="13.5" customHeight="1">
      <c r="A730" s="2677"/>
      <c r="B730" s="2677"/>
      <c r="C730" s="2677"/>
      <c r="D730" s="2677"/>
      <c r="E730" s="2677"/>
      <c r="F730" s="2677"/>
      <c r="G730" s="2677"/>
      <c r="H730" s="2677"/>
      <c r="I730" s="2677"/>
      <c r="J730" s="2677"/>
      <c r="K730" s="2677"/>
      <c r="L730" s="2677"/>
      <c r="M730" s="2677"/>
      <c r="N730" s="2588"/>
      <c r="O730" s="2677"/>
      <c r="P730" s="2677"/>
      <c r="Q730" s="2677"/>
      <c r="R730" s="2677"/>
      <c r="S730" s="2677"/>
      <c r="T730" s="2677"/>
      <c r="U730" s="2677"/>
      <c r="V730" s="2677"/>
      <c r="W730" s="2588"/>
      <c r="X730" s="2677"/>
      <c r="Y730" s="2677"/>
      <c r="Z730" s="2677"/>
      <c r="AA730" s="2677"/>
      <c r="AB730" s="2677"/>
      <c r="AC730" s="2677"/>
      <c r="AD730" s="2677"/>
      <c r="AE730" s="2677"/>
      <c r="AF730" s="2677"/>
      <c r="AG730" s="2677"/>
    </row>
    <row r="731" ht="13.5" customHeight="1">
      <c r="A731" s="2677"/>
      <c r="B731" s="2677"/>
      <c r="C731" s="2677"/>
      <c r="D731" s="2677"/>
      <c r="E731" s="2677"/>
      <c r="F731" s="2677"/>
      <c r="G731" s="2677"/>
      <c r="H731" s="2677"/>
      <c r="I731" s="2677"/>
      <c r="J731" s="2677"/>
      <c r="K731" s="2677"/>
      <c r="L731" s="2677"/>
      <c r="M731" s="2677"/>
      <c r="N731" s="2588"/>
      <c r="O731" s="2677"/>
      <c r="P731" s="2677"/>
      <c r="Q731" s="2677"/>
      <c r="R731" s="2677"/>
      <c r="S731" s="2677"/>
      <c r="T731" s="2677"/>
      <c r="U731" s="2677"/>
      <c r="V731" s="2677"/>
      <c r="W731" s="2588"/>
      <c r="X731" s="2677"/>
      <c r="Y731" s="2677"/>
      <c r="Z731" s="2677"/>
      <c r="AA731" s="2677"/>
      <c r="AB731" s="2677"/>
      <c r="AC731" s="2677"/>
      <c r="AD731" s="2677"/>
      <c r="AE731" s="2677"/>
      <c r="AF731" s="2677"/>
      <c r="AG731" s="2677"/>
    </row>
    <row r="732" ht="13.5" customHeight="1">
      <c r="A732" s="2677"/>
      <c r="B732" s="2677"/>
      <c r="C732" s="2677"/>
      <c r="D732" s="2677"/>
      <c r="E732" s="2677"/>
      <c r="F732" s="2677"/>
      <c r="G732" s="2677"/>
      <c r="H732" s="2677"/>
      <c r="I732" s="2677"/>
      <c r="J732" s="2677"/>
      <c r="K732" s="2677"/>
      <c r="L732" s="2677"/>
      <c r="M732" s="2677"/>
      <c r="N732" s="2588"/>
      <c r="O732" s="2677"/>
      <c r="P732" s="2677"/>
      <c r="Q732" s="2677"/>
      <c r="R732" s="2677"/>
      <c r="S732" s="2677"/>
      <c r="T732" s="2677"/>
      <c r="U732" s="2677"/>
      <c r="V732" s="2677"/>
      <c r="W732" s="2588"/>
      <c r="X732" s="2677"/>
      <c r="Y732" s="2677"/>
      <c r="Z732" s="2677"/>
      <c r="AA732" s="2677"/>
      <c r="AB732" s="2677"/>
      <c r="AC732" s="2677"/>
      <c r="AD732" s="2677"/>
      <c r="AE732" s="2677"/>
      <c r="AF732" s="2677"/>
      <c r="AG732" s="2677"/>
    </row>
    <row r="733" ht="13.5" customHeight="1">
      <c r="A733" s="2677"/>
      <c r="B733" s="2677"/>
      <c r="C733" s="2677"/>
      <c r="D733" s="2677"/>
      <c r="E733" s="2677"/>
      <c r="F733" s="2677"/>
      <c r="G733" s="2677"/>
      <c r="H733" s="2677"/>
      <c r="I733" s="2677"/>
      <c r="J733" s="2677"/>
      <c r="K733" s="2677"/>
      <c r="L733" s="2677"/>
      <c r="M733" s="2677"/>
      <c r="N733" s="2588"/>
      <c r="O733" s="2677"/>
      <c r="P733" s="2677"/>
      <c r="Q733" s="2677"/>
      <c r="R733" s="2677"/>
      <c r="S733" s="2677"/>
      <c r="T733" s="2677"/>
      <c r="U733" s="2677"/>
      <c r="V733" s="2677"/>
      <c r="W733" s="2588"/>
      <c r="X733" s="2677"/>
      <c r="Y733" s="2677"/>
      <c r="Z733" s="2677"/>
      <c r="AA733" s="2677"/>
      <c r="AB733" s="2677"/>
      <c r="AC733" s="2677"/>
      <c r="AD733" s="2677"/>
      <c r="AE733" s="2677"/>
      <c r="AF733" s="2677"/>
      <c r="AG733" s="2677"/>
    </row>
    <row r="734" ht="13.5" customHeight="1">
      <c r="A734" s="2677"/>
      <c r="B734" s="2677"/>
      <c r="C734" s="2677"/>
      <c r="D734" s="2677"/>
      <c r="E734" s="2677"/>
      <c r="F734" s="2677"/>
      <c r="G734" s="2677"/>
      <c r="H734" s="2677"/>
      <c r="I734" s="2677"/>
      <c r="J734" s="2677"/>
      <c r="K734" s="2677"/>
      <c r="L734" s="2677"/>
      <c r="M734" s="2677"/>
      <c r="N734" s="2588"/>
      <c r="O734" s="2677"/>
      <c r="P734" s="2677"/>
      <c r="Q734" s="2677"/>
      <c r="R734" s="2677"/>
      <c r="S734" s="2677"/>
      <c r="T734" s="2677"/>
      <c r="U734" s="2677"/>
      <c r="V734" s="2677"/>
      <c r="W734" s="2588"/>
      <c r="X734" s="2677"/>
      <c r="Y734" s="2677"/>
      <c r="Z734" s="2677"/>
      <c r="AA734" s="2677"/>
      <c r="AB734" s="2677"/>
      <c r="AC734" s="2677"/>
      <c r="AD734" s="2677"/>
      <c r="AE734" s="2677"/>
      <c r="AF734" s="2677"/>
      <c r="AG734" s="2677"/>
    </row>
    <row r="735" ht="13.5" customHeight="1">
      <c r="A735" s="2677"/>
      <c r="B735" s="2677"/>
      <c r="C735" s="2677"/>
      <c r="D735" s="2677"/>
      <c r="E735" s="2677"/>
      <c r="F735" s="2677"/>
      <c r="G735" s="2677"/>
      <c r="H735" s="2677"/>
      <c r="I735" s="2677"/>
      <c r="J735" s="2677"/>
      <c r="K735" s="2677"/>
      <c r="L735" s="2677"/>
      <c r="M735" s="2677"/>
      <c r="N735" s="2588"/>
      <c r="O735" s="2677"/>
      <c r="P735" s="2677"/>
      <c r="Q735" s="2677"/>
      <c r="R735" s="2677"/>
      <c r="S735" s="2677"/>
      <c r="T735" s="2677"/>
      <c r="U735" s="2677"/>
      <c r="V735" s="2677"/>
      <c r="W735" s="2588"/>
      <c r="X735" s="2677"/>
      <c r="Y735" s="2677"/>
      <c r="Z735" s="2677"/>
      <c r="AA735" s="2677"/>
      <c r="AB735" s="2677"/>
      <c r="AC735" s="2677"/>
      <c r="AD735" s="2677"/>
      <c r="AE735" s="2677"/>
      <c r="AF735" s="2677"/>
      <c r="AG735" s="2677"/>
    </row>
    <row r="736" ht="13.5" customHeight="1">
      <c r="A736" s="2677"/>
      <c r="B736" s="2677"/>
      <c r="C736" s="2677"/>
      <c r="D736" s="2677"/>
      <c r="E736" s="2677"/>
      <c r="F736" s="2677"/>
      <c r="G736" s="2677"/>
      <c r="H736" s="2677"/>
      <c r="I736" s="2677"/>
      <c r="J736" s="2677"/>
      <c r="K736" s="2677"/>
      <c r="L736" s="2677"/>
      <c r="M736" s="2677"/>
      <c r="N736" s="2588"/>
      <c r="O736" s="2677"/>
      <c r="P736" s="2677"/>
      <c r="Q736" s="2677"/>
      <c r="R736" s="2677"/>
      <c r="S736" s="2677"/>
      <c r="T736" s="2677"/>
      <c r="U736" s="2677"/>
      <c r="V736" s="2677"/>
      <c r="W736" s="2588"/>
      <c r="X736" s="2677"/>
      <c r="Y736" s="2677"/>
      <c r="Z736" s="2677"/>
      <c r="AA736" s="2677"/>
      <c r="AB736" s="2677"/>
      <c r="AC736" s="2677"/>
      <c r="AD736" s="2677"/>
      <c r="AE736" s="2677"/>
      <c r="AF736" s="2677"/>
      <c r="AG736" s="2677"/>
    </row>
    <row r="737" ht="13.5" customHeight="1">
      <c r="A737" s="2677"/>
      <c r="B737" s="2677"/>
      <c r="C737" s="2677"/>
      <c r="D737" s="2677"/>
      <c r="E737" s="2677"/>
      <c r="F737" s="2677"/>
      <c r="G737" s="2677"/>
      <c r="H737" s="2677"/>
      <c r="I737" s="2677"/>
      <c r="J737" s="2677"/>
      <c r="K737" s="2677"/>
      <c r="L737" s="2677"/>
      <c r="M737" s="2677"/>
      <c r="N737" s="2588"/>
      <c r="O737" s="2677"/>
      <c r="P737" s="2677"/>
      <c r="Q737" s="2677"/>
      <c r="R737" s="2677"/>
      <c r="S737" s="2677"/>
      <c r="T737" s="2677"/>
      <c r="U737" s="2677"/>
      <c r="V737" s="2677"/>
      <c r="W737" s="2588"/>
      <c r="X737" s="2677"/>
      <c r="Y737" s="2677"/>
      <c r="Z737" s="2677"/>
      <c r="AA737" s="2677"/>
      <c r="AB737" s="2677"/>
      <c r="AC737" s="2677"/>
      <c r="AD737" s="2677"/>
      <c r="AE737" s="2677"/>
      <c r="AF737" s="2677"/>
      <c r="AG737" s="2677"/>
    </row>
    <row r="738" ht="13.5" customHeight="1">
      <c r="A738" s="2677"/>
      <c r="B738" s="2677"/>
      <c r="C738" s="2677"/>
      <c r="D738" s="2677"/>
      <c r="E738" s="2677"/>
      <c r="F738" s="2677"/>
      <c r="G738" s="2677"/>
      <c r="H738" s="2677"/>
      <c r="I738" s="2677"/>
      <c r="J738" s="2677"/>
      <c r="K738" s="2677"/>
      <c r="L738" s="2677"/>
      <c r="M738" s="2677"/>
      <c r="N738" s="2588"/>
      <c r="O738" s="2677"/>
      <c r="P738" s="2677"/>
      <c r="Q738" s="2677"/>
      <c r="R738" s="2677"/>
      <c r="S738" s="2677"/>
      <c r="T738" s="2677"/>
      <c r="U738" s="2677"/>
      <c r="V738" s="2677"/>
      <c r="W738" s="2588"/>
      <c r="X738" s="2677"/>
      <c r="Y738" s="2677"/>
      <c r="Z738" s="2677"/>
      <c r="AA738" s="2677"/>
      <c r="AB738" s="2677"/>
      <c r="AC738" s="2677"/>
      <c r="AD738" s="2677"/>
      <c r="AE738" s="2677"/>
      <c r="AF738" s="2677"/>
      <c r="AG738" s="2677"/>
    </row>
    <row r="739" ht="13.5" customHeight="1">
      <c r="A739" s="2677"/>
      <c r="B739" s="2677"/>
      <c r="C739" s="2677"/>
      <c r="D739" s="2677"/>
      <c r="E739" s="2677"/>
      <c r="F739" s="2677"/>
      <c r="G739" s="2677"/>
      <c r="H739" s="2677"/>
      <c r="I739" s="2677"/>
      <c r="J739" s="2677"/>
      <c r="K739" s="2677"/>
      <c r="L739" s="2677"/>
      <c r="M739" s="2677"/>
      <c r="N739" s="2588"/>
      <c r="O739" s="2677"/>
      <c r="P739" s="2677"/>
      <c r="Q739" s="2677"/>
      <c r="R739" s="2677"/>
      <c r="S739" s="2677"/>
      <c r="T739" s="2677"/>
      <c r="U739" s="2677"/>
      <c r="V739" s="2677"/>
      <c r="W739" s="2588"/>
      <c r="X739" s="2677"/>
      <c r="Y739" s="2677"/>
      <c r="Z739" s="2677"/>
      <c r="AA739" s="2677"/>
      <c r="AB739" s="2677"/>
      <c r="AC739" s="2677"/>
      <c r="AD739" s="2677"/>
      <c r="AE739" s="2677"/>
      <c r="AF739" s="2677"/>
      <c r="AG739" s="2677"/>
    </row>
    <row r="740" ht="13.5" customHeight="1">
      <c r="A740" s="2677"/>
      <c r="B740" s="2677"/>
      <c r="C740" s="2677"/>
      <c r="D740" s="2677"/>
      <c r="E740" s="2677"/>
      <c r="F740" s="2677"/>
      <c r="G740" s="2677"/>
      <c r="H740" s="2677"/>
      <c r="I740" s="2677"/>
      <c r="J740" s="2677"/>
      <c r="K740" s="2677"/>
      <c r="L740" s="2677"/>
      <c r="M740" s="2677"/>
      <c r="N740" s="2588"/>
      <c r="O740" s="2677"/>
      <c r="P740" s="2677"/>
      <c r="Q740" s="2677"/>
      <c r="R740" s="2677"/>
      <c r="S740" s="2677"/>
      <c r="T740" s="2677"/>
      <c r="U740" s="2677"/>
      <c r="V740" s="2677"/>
      <c r="W740" s="2588"/>
      <c r="X740" s="2677"/>
      <c r="Y740" s="2677"/>
      <c r="Z740" s="2677"/>
      <c r="AA740" s="2677"/>
      <c r="AB740" s="2677"/>
      <c r="AC740" s="2677"/>
      <c r="AD740" s="2677"/>
      <c r="AE740" s="2677"/>
      <c r="AF740" s="2677"/>
      <c r="AG740" s="2677"/>
    </row>
    <row r="741" ht="13.5" customHeight="1">
      <c r="A741" s="2677"/>
      <c r="B741" s="2677"/>
      <c r="C741" s="2677"/>
      <c r="D741" s="2677"/>
      <c r="E741" s="2677"/>
      <c r="F741" s="2677"/>
      <c r="G741" s="2677"/>
      <c r="H741" s="2677"/>
      <c r="I741" s="2677"/>
      <c r="J741" s="2677"/>
      <c r="K741" s="2677"/>
      <c r="L741" s="2677"/>
      <c r="M741" s="2677"/>
      <c r="N741" s="2588"/>
      <c r="O741" s="2677"/>
      <c r="P741" s="2677"/>
      <c r="Q741" s="2677"/>
      <c r="R741" s="2677"/>
      <c r="S741" s="2677"/>
      <c r="T741" s="2677"/>
      <c r="U741" s="2677"/>
      <c r="V741" s="2677"/>
      <c r="W741" s="2588"/>
      <c r="X741" s="2677"/>
      <c r="Y741" s="2677"/>
      <c r="Z741" s="2677"/>
      <c r="AA741" s="2677"/>
      <c r="AB741" s="2677"/>
      <c r="AC741" s="2677"/>
      <c r="AD741" s="2677"/>
      <c r="AE741" s="2677"/>
      <c r="AF741" s="2677"/>
      <c r="AG741" s="2677"/>
    </row>
    <row r="742" ht="13.5" customHeight="1">
      <c r="A742" s="2677"/>
      <c r="B742" s="2677"/>
      <c r="C742" s="2677"/>
      <c r="D742" s="2677"/>
      <c r="E742" s="2677"/>
      <c r="F742" s="2677"/>
      <c r="G742" s="2677"/>
      <c r="H742" s="2677"/>
      <c r="I742" s="2677"/>
      <c r="J742" s="2677"/>
      <c r="K742" s="2677"/>
      <c r="L742" s="2677"/>
      <c r="M742" s="2677"/>
      <c r="N742" s="2588"/>
      <c r="O742" s="2677"/>
      <c r="P742" s="2677"/>
      <c r="Q742" s="2677"/>
      <c r="R742" s="2677"/>
      <c r="S742" s="2677"/>
      <c r="T742" s="2677"/>
      <c r="U742" s="2677"/>
      <c r="V742" s="2677"/>
      <c r="W742" s="2588"/>
      <c r="X742" s="2677"/>
      <c r="Y742" s="2677"/>
      <c r="Z742" s="2677"/>
      <c r="AA742" s="2677"/>
      <c r="AB742" s="2677"/>
      <c r="AC742" s="2677"/>
      <c r="AD742" s="2677"/>
      <c r="AE742" s="2677"/>
      <c r="AF742" s="2677"/>
      <c r="AG742" s="2677"/>
    </row>
    <row r="743" ht="13.5" customHeight="1">
      <c r="A743" s="2677"/>
      <c r="B743" s="2677"/>
      <c r="C743" s="2677"/>
      <c r="D743" s="2677"/>
      <c r="E743" s="2677"/>
      <c r="F743" s="2677"/>
      <c r="G743" s="2677"/>
      <c r="H743" s="2677"/>
      <c r="I743" s="2677"/>
      <c r="J743" s="2677"/>
      <c r="K743" s="2677"/>
      <c r="L743" s="2677"/>
      <c r="M743" s="2677"/>
      <c r="N743" s="2588"/>
      <c r="O743" s="2677"/>
      <c r="P743" s="2677"/>
      <c r="Q743" s="2677"/>
      <c r="R743" s="2677"/>
      <c r="S743" s="2677"/>
      <c r="T743" s="2677"/>
      <c r="U743" s="2677"/>
      <c r="V743" s="2677"/>
      <c r="W743" s="2588"/>
      <c r="X743" s="2677"/>
      <c r="Y743" s="2677"/>
      <c r="Z743" s="2677"/>
      <c r="AA743" s="2677"/>
      <c r="AB743" s="2677"/>
      <c r="AC743" s="2677"/>
      <c r="AD743" s="2677"/>
      <c r="AE743" s="2677"/>
      <c r="AF743" s="2677"/>
      <c r="AG743" s="2677"/>
    </row>
    <row r="744" ht="13.5" customHeight="1">
      <c r="A744" s="2677"/>
      <c r="B744" s="2677"/>
      <c r="C744" s="2677"/>
      <c r="D744" s="2677"/>
      <c r="E744" s="2677"/>
      <c r="F744" s="2677"/>
      <c r="G744" s="2677"/>
      <c r="H744" s="2677"/>
      <c r="I744" s="2677"/>
      <c r="J744" s="2677"/>
      <c r="K744" s="2677"/>
      <c r="L744" s="2677"/>
      <c r="M744" s="2677"/>
      <c r="N744" s="2588"/>
      <c r="O744" s="2677"/>
      <c r="P744" s="2677"/>
      <c r="Q744" s="2677"/>
      <c r="R744" s="2677"/>
      <c r="S744" s="2677"/>
      <c r="T744" s="2677"/>
      <c r="U744" s="2677"/>
      <c r="V744" s="2677"/>
      <c r="W744" s="2588"/>
      <c r="X744" s="2677"/>
      <c r="Y744" s="2677"/>
      <c r="Z744" s="2677"/>
      <c r="AA744" s="2677"/>
      <c r="AB744" s="2677"/>
      <c r="AC744" s="2677"/>
      <c r="AD744" s="2677"/>
      <c r="AE744" s="2677"/>
      <c r="AF744" s="2677"/>
      <c r="AG744" s="2677"/>
    </row>
    <row r="745" ht="13.5" customHeight="1">
      <c r="A745" s="2677"/>
      <c r="B745" s="2677"/>
      <c r="C745" s="2677"/>
      <c r="D745" s="2677"/>
      <c r="E745" s="2677"/>
      <c r="F745" s="2677"/>
      <c r="G745" s="2677"/>
      <c r="H745" s="2677"/>
      <c r="I745" s="2677"/>
      <c r="J745" s="2677"/>
      <c r="K745" s="2677"/>
      <c r="L745" s="2677"/>
      <c r="M745" s="2677"/>
      <c r="N745" s="2588"/>
      <c r="O745" s="2677"/>
      <c r="P745" s="2677"/>
      <c r="Q745" s="2677"/>
      <c r="R745" s="2677"/>
      <c r="S745" s="2677"/>
      <c r="T745" s="2677"/>
      <c r="U745" s="2677"/>
      <c r="V745" s="2677"/>
      <c r="W745" s="2588"/>
      <c r="X745" s="2677"/>
      <c r="Y745" s="2677"/>
      <c r="Z745" s="2677"/>
      <c r="AA745" s="2677"/>
      <c r="AB745" s="2677"/>
      <c r="AC745" s="2677"/>
      <c r="AD745" s="2677"/>
      <c r="AE745" s="2677"/>
      <c r="AF745" s="2677"/>
      <c r="AG745" s="2677"/>
    </row>
    <row r="746" ht="13.5" customHeight="1">
      <c r="A746" s="2677"/>
      <c r="B746" s="2677"/>
      <c r="C746" s="2677"/>
      <c r="D746" s="2677"/>
      <c r="E746" s="2677"/>
      <c r="F746" s="2677"/>
      <c r="G746" s="2677"/>
      <c r="H746" s="2677"/>
      <c r="I746" s="2677"/>
      <c r="J746" s="2677"/>
      <c r="K746" s="2677"/>
      <c r="L746" s="2677"/>
      <c r="M746" s="2677"/>
      <c r="N746" s="2588"/>
      <c r="O746" s="2677"/>
      <c r="P746" s="2677"/>
      <c r="Q746" s="2677"/>
      <c r="R746" s="2677"/>
      <c r="S746" s="2677"/>
      <c r="T746" s="2677"/>
      <c r="U746" s="2677"/>
      <c r="V746" s="2677"/>
      <c r="W746" s="2588"/>
      <c r="X746" s="2677"/>
      <c r="Y746" s="2677"/>
      <c r="Z746" s="2677"/>
      <c r="AA746" s="2677"/>
      <c r="AB746" s="2677"/>
      <c r="AC746" s="2677"/>
      <c r="AD746" s="2677"/>
      <c r="AE746" s="2677"/>
      <c r="AF746" s="2677"/>
      <c r="AG746" s="2677"/>
    </row>
    <row r="747" ht="13.5" customHeight="1">
      <c r="A747" s="2677"/>
      <c r="B747" s="2677"/>
      <c r="C747" s="2677"/>
      <c r="D747" s="2677"/>
      <c r="E747" s="2677"/>
      <c r="F747" s="2677"/>
      <c r="G747" s="2677"/>
      <c r="H747" s="2677"/>
      <c r="I747" s="2677"/>
      <c r="J747" s="2677"/>
      <c r="K747" s="2677"/>
      <c r="L747" s="2677"/>
      <c r="M747" s="2677"/>
      <c r="N747" s="2588"/>
      <c r="O747" s="2677"/>
      <c r="P747" s="2677"/>
      <c r="Q747" s="2677"/>
      <c r="R747" s="2677"/>
      <c r="S747" s="2677"/>
      <c r="T747" s="2677"/>
      <c r="U747" s="2677"/>
      <c r="V747" s="2677"/>
      <c r="W747" s="2588"/>
      <c r="X747" s="2677"/>
      <c r="Y747" s="2677"/>
      <c r="Z747" s="2677"/>
      <c r="AA747" s="2677"/>
      <c r="AB747" s="2677"/>
      <c r="AC747" s="2677"/>
      <c r="AD747" s="2677"/>
      <c r="AE747" s="2677"/>
      <c r="AF747" s="2677"/>
      <c r="AG747" s="2677"/>
    </row>
    <row r="748" ht="13.5" customHeight="1">
      <c r="A748" s="2677"/>
      <c r="B748" s="2677"/>
      <c r="C748" s="2677"/>
      <c r="D748" s="2677"/>
      <c r="E748" s="2677"/>
      <c r="F748" s="2677"/>
      <c r="G748" s="2677"/>
      <c r="H748" s="2677"/>
      <c r="I748" s="2677"/>
      <c r="J748" s="2677"/>
      <c r="K748" s="2677"/>
      <c r="L748" s="2724"/>
      <c r="M748" s="2677"/>
      <c r="N748" s="2588"/>
      <c r="O748" s="2541"/>
      <c r="P748" s="2677"/>
      <c r="Q748" s="2789"/>
      <c r="R748" s="2677"/>
      <c r="S748" s="2677"/>
      <c r="T748" s="2677"/>
      <c r="U748" s="2677"/>
      <c r="V748" s="2724"/>
      <c r="W748" s="2588"/>
      <c r="X748" s="2541"/>
      <c r="Y748" s="2541"/>
      <c r="Z748" s="2541"/>
      <c r="AA748" s="2541"/>
      <c r="AB748" s="2541"/>
      <c r="AC748" s="2541"/>
      <c r="AD748" s="2541"/>
      <c r="AE748" s="2541"/>
      <c r="AF748" s="2541"/>
      <c r="AG748" s="2541"/>
    </row>
    <row r="749" ht="13.5" customHeight="1">
      <c r="A749" s="2677"/>
      <c r="B749" s="2677"/>
      <c r="C749" s="2677"/>
      <c r="D749" s="2677"/>
      <c r="E749" s="2677"/>
      <c r="F749" s="2677"/>
      <c r="G749" s="2677"/>
      <c r="H749" s="2677"/>
      <c r="I749" s="2677"/>
      <c r="J749" s="2677"/>
      <c r="K749" s="2677"/>
      <c r="L749" s="2724"/>
      <c r="M749" s="2677"/>
      <c r="N749" s="2588"/>
      <c r="O749" s="2541"/>
      <c r="P749" s="2677"/>
      <c r="Q749" s="2789"/>
      <c r="R749" s="2677"/>
      <c r="S749" s="2677"/>
      <c r="T749" s="2677"/>
      <c r="U749" s="2677"/>
      <c r="V749" s="2724"/>
      <c r="W749" s="2588"/>
      <c r="X749" s="2541"/>
      <c r="Y749" s="2541"/>
      <c r="Z749" s="2541"/>
      <c r="AA749" s="2541"/>
      <c r="AB749" s="2541"/>
      <c r="AC749" s="2541"/>
      <c r="AD749" s="2541"/>
      <c r="AE749" s="2541"/>
      <c r="AF749" s="2541"/>
      <c r="AG749" s="2541"/>
    </row>
    <row r="750" ht="13.5" customHeight="1">
      <c r="A750" s="2677"/>
      <c r="B750" s="2677"/>
      <c r="C750" s="2677"/>
      <c r="D750" s="2677"/>
      <c r="E750" s="2677"/>
      <c r="F750" s="2677"/>
      <c r="G750" s="2677"/>
      <c r="H750" s="2677"/>
      <c r="I750" s="2677"/>
      <c r="J750" s="2677"/>
      <c r="K750" s="2677"/>
      <c r="L750" s="2724"/>
      <c r="M750" s="2677"/>
      <c r="N750" s="2588"/>
      <c r="O750" s="2541"/>
      <c r="P750" s="2677"/>
      <c r="Q750" s="2789"/>
      <c r="R750" s="2677"/>
      <c r="S750" s="2677"/>
      <c r="T750" s="2677"/>
      <c r="U750" s="2677"/>
      <c r="V750" s="2724"/>
      <c r="W750" s="2588"/>
      <c r="X750" s="2541"/>
      <c r="Y750" s="2541"/>
      <c r="Z750" s="2541"/>
      <c r="AA750" s="2541"/>
      <c r="AB750" s="2541"/>
      <c r="AC750" s="2541"/>
      <c r="AD750" s="2541"/>
      <c r="AE750" s="2541"/>
      <c r="AF750" s="2541"/>
      <c r="AG750" s="2541"/>
    </row>
    <row r="751" ht="13.5" customHeight="1">
      <c r="A751" s="2677"/>
      <c r="B751" s="2677"/>
      <c r="C751" s="2677"/>
      <c r="D751" s="2677"/>
      <c r="E751" s="2677"/>
      <c r="F751" s="2677"/>
      <c r="G751" s="2677"/>
      <c r="H751" s="2677"/>
      <c r="I751" s="2677"/>
      <c r="J751" s="2677"/>
      <c r="K751" s="2677"/>
      <c r="L751" s="2724"/>
      <c r="M751" s="2677"/>
      <c r="N751" s="2588"/>
      <c r="O751" s="2541"/>
      <c r="P751" s="2677"/>
      <c r="Q751" s="2789"/>
      <c r="R751" s="2677"/>
      <c r="S751" s="2677"/>
      <c r="T751" s="2677"/>
      <c r="U751" s="2677"/>
      <c r="V751" s="2724"/>
      <c r="W751" s="2588"/>
      <c r="X751" s="2541"/>
      <c r="Y751" s="2541"/>
      <c r="Z751" s="2541"/>
      <c r="AA751" s="2541"/>
      <c r="AB751" s="2541"/>
      <c r="AC751" s="2541"/>
      <c r="AD751" s="2541"/>
      <c r="AE751" s="2541"/>
      <c r="AF751" s="2541"/>
      <c r="AG751" s="2541"/>
    </row>
    <row r="752" ht="13.5" customHeight="1">
      <c r="A752" s="2677"/>
      <c r="B752" s="2677"/>
      <c r="C752" s="2677"/>
      <c r="D752" s="2677"/>
      <c r="E752" s="2677"/>
      <c r="F752" s="2677"/>
      <c r="G752" s="2677"/>
      <c r="H752" s="2677"/>
      <c r="I752" s="2677"/>
      <c r="J752" s="2677"/>
      <c r="K752" s="2677"/>
      <c r="L752" s="2724"/>
      <c r="M752" s="2677"/>
      <c r="N752" s="2588"/>
      <c r="O752" s="2541"/>
      <c r="P752" s="2677"/>
      <c r="Q752" s="2789"/>
      <c r="R752" s="2677"/>
      <c r="S752" s="2677"/>
      <c r="T752" s="2677"/>
      <c r="U752" s="2677"/>
      <c r="V752" s="2724"/>
      <c r="W752" s="2588"/>
      <c r="X752" s="2541"/>
      <c r="Y752" s="2541"/>
      <c r="Z752" s="2541"/>
      <c r="AA752" s="2541"/>
      <c r="AB752" s="2541"/>
      <c r="AC752" s="2541"/>
      <c r="AD752" s="2541"/>
      <c r="AE752" s="2541"/>
      <c r="AF752" s="2541"/>
      <c r="AG752" s="2541"/>
    </row>
    <row r="753" ht="13.5" customHeight="1">
      <c r="A753" s="2677"/>
      <c r="B753" s="2677"/>
      <c r="C753" s="2677"/>
      <c r="D753" s="2677"/>
      <c r="E753" s="2677"/>
      <c r="F753" s="2677"/>
      <c r="G753" s="2677"/>
      <c r="H753" s="2677"/>
      <c r="I753" s="2677"/>
      <c r="J753" s="2677"/>
      <c r="K753" s="2677"/>
      <c r="L753" s="2724"/>
      <c r="M753" s="2677"/>
      <c r="N753" s="2588"/>
      <c r="O753" s="2541"/>
      <c r="P753" s="2677"/>
      <c r="Q753" s="2789"/>
      <c r="R753" s="2677"/>
      <c r="S753" s="2677"/>
      <c r="T753" s="2677"/>
      <c r="U753" s="2677"/>
      <c r="V753" s="2724"/>
      <c r="W753" s="2588"/>
      <c r="X753" s="2541"/>
      <c r="Y753" s="2541"/>
      <c r="Z753" s="2541"/>
      <c r="AA753" s="2541"/>
      <c r="AB753" s="2541"/>
      <c r="AC753" s="2541"/>
      <c r="AD753" s="2541"/>
      <c r="AE753" s="2541"/>
      <c r="AF753" s="2541"/>
      <c r="AG753" s="2541"/>
    </row>
    <row r="754" ht="13.5" customHeight="1">
      <c r="A754" s="2677"/>
      <c r="B754" s="2677"/>
      <c r="C754" s="2677"/>
      <c r="D754" s="2677"/>
      <c r="E754" s="2677"/>
      <c r="F754" s="2677"/>
      <c r="G754" s="2677"/>
      <c r="H754" s="2677"/>
      <c r="I754" s="2677"/>
      <c r="J754" s="2677"/>
      <c r="K754" s="2677"/>
      <c r="L754" s="2724"/>
      <c r="M754" s="2677"/>
      <c r="N754" s="2588"/>
      <c r="O754" s="2541"/>
      <c r="P754" s="2677"/>
      <c r="Q754" s="2789"/>
      <c r="R754" s="2677"/>
      <c r="S754" s="2677"/>
      <c r="T754" s="2677"/>
      <c r="U754" s="2677"/>
      <c r="V754" s="2724"/>
      <c r="W754" s="2588"/>
      <c r="X754" s="2541"/>
      <c r="Y754" s="2541"/>
      <c r="Z754" s="2541"/>
      <c r="AA754" s="2541"/>
      <c r="AB754" s="2541"/>
      <c r="AC754" s="2541"/>
      <c r="AD754" s="2541"/>
      <c r="AE754" s="2541"/>
      <c r="AF754" s="2541"/>
      <c r="AG754" s="2541"/>
    </row>
    <row r="755" ht="13.5" customHeight="1">
      <c r="A755" s="2677"/>
      <c r="B755" s="2677"/>
      <c r="C755" s="2677"/>
      <c r="D755" s="2677"/>
      <c r="E755" s="2677"/>
      <c r="F755" s="2677"/>
      <c r="G755" s="2677"/>
      <c r="H755" s="2677"/>
      <c r="I755" s="2677"/>
      <c r="J755" s="2677"/>
      <c r="K755" s="2677"/>
      <c r="L755" s="2724"/>
      <c r="M755" s="2677"/>
      <c r="N755" s="2588"/>
      <c r="O755" s="2541"/>
      <c r="P755" s="2677"/>
      <c r="Q755" s="2789"/>
      <c r="R755" s="2677"/>
      <c r="S755" s="2677"/>
      <c r="T755" s="2677"/>
      <c r="U755" s="2677"/>
      <c r="V755" s="2724"/>
      <c r="W755" s="2588"/>
      <c r="X755" s="2541"/>
      <c r="Y755" s="2541"/>
      <c r="Z755" s="2541"/>
      <c r="AA755" s="2541"/>
      <c r="AB755" s="2541"/>
      <c r="AC755" s="2541"/>
      <c r="AD755" s="2541"/>
      <c r="AE755" s="2541"/>
      <c r="AF755" s="2541"/>
      <c r="AG755" s="2541"/>
    </row>
    <row r="756" ht="13.5" customHeight="1">
      <c r="A756" s="2677"/>
      <c r="B756" s="2677"/>
      <c r="C756" s="2677"/>
      <c r="D756" s="2677"/>
      <c r="E756" s="2677"/>
      <c r="F756" s="2677"/>
      <c r="G756" s="2677"/>
      <c r="H756" s="2677"/>
      <c r="I756" s="2677"/>
      <c r="J756" s="2677"/>
      <c r="K756" s="2677"/>
      <c r="L756" s="2724"/>
      <c r="M756" s="2677"/>
      <c r="N756" s="2588"/>
      <c r="O756" s="2541"/>
      <c r="P756" s="2677"/>
      <c r="Q756" s="2789"/>
      <c r="R756" s="2677"/>
      <c r="S756" s="2677"/>
      <c r="T756" s="2677"/>
      <c r="U756" s="2677"/>
      <c r="V756" s="2724"/>
      <c r="W756" s="2588"/>
      <c r="X756" s="2541"/>
      <c r="Y756" s="2541"/>
      <c r="Z756" s="2541"/>
      <c r="AA756" s="2541"/>
      <c r="AB756" s="2541"/>
      <c r="AC756" s="2541"/>
      <c r="AD756" s="2541"/>
      <c r="AE756" s="2541"/>
      <c r="AF756" s="2541"/>
      <c r="AG756" s="2541"/>
    </row>
    <row r="757" ht="13.5" customHeight="1">
      <c r="A757" s="2677"/>
      <c r="B757" s="2677"/>
      <c r="C757" s="2677"/>
      <c r="D757" s="2677"/>
      <c r="E757" s="2677"/>
      <c r="F757" s="2677"/>
      <c r="G757" s="2677"/>
      <c r="H757" s="2677"/>
      <c r="I757" s="2677"/>
      <c r="J757" s="2677"/>
      <c r="K757" s="2677"/>
      <c r="L757" s="2724"/>
      <c r="M757" s="2677"/>
      <c r="N757" s="2588"/>
      <c r="O757" s="2541"/>
      <c r="P757" s="2677"/>
      <c r="Q757" s="2789"/>
      <c r="R757" s="2677"/>
      <c r="S757" s="2677"/>
      <c r="T757" s="2677"/>
      <c r="U757" s="2677"/>
      <c r="V757" s="2724"/>
      <c r="W757" s="2588"/>
      <c r="X757" s="2541"/>
      <c r="Y757" s="2541"/>
      <c r="Z757" s="2541"/>
      <c r="AA757" s="2541"/>
      <c r="AB757" s="2541"/>
      <c r="AC757" s="2541"/>
      <c r="AD757" s="2541"/>
      <c r="AE757" s="2541"/>
      <c r="AF757" s="2541"/>
      <c r="AG757" s="2541"/>
    </row>
    <row r="758" ht="13.5" customHeight="1">
      <c r="A758" s="2677"/>
      <c r="B758" s="2677"/>
      <c r="C758" s="2677"/>
      <c r="D758" s="2677"/>
      <c r="E758" s="2677"/>
      <c r="F758" s="2677"/>
      <c r="G758" s="2677"/>
      <c r="H758" s="2677"/>
      <c r="I758" s="2677"/>
      <c r="J758" s="2677"/>
      <c r="K758" s="2677"/>
      <c r="L758" s="2724"/>
      <c r="M758" s="2677"/>
      <c r="N758" s="2588"/>
      <c r="O758" s="2541"/>
      <c r="P758" s="2677"/>
      <c r="Q758" s="2789"/>
      <c r="R758" s="2677"/>
      <c r="S758" s="2677"/>
      <c r="T758" s="2677"/>
      <c r="U758" s="2677"/>
      <c r="V758" s="2724"/>
      <c r="W758" s="2588"/>
      <c r="X758" s="2541"/>
      <c r="Y758" s="2541"/>
      <c r="Z758" s="2541"/>
      <c r="AA758" s="2541"/>
      <c r="AB758" s="2541"/>
      <c r="AC758" s="2541"/>
      <c r="AD758" s="2541"/>
      <c r="AE758" s="2541"/>
      <c r="AF758" s="2541"/>
      <c r="AG758" s="2541"/>
    </row>
    <row r="759" ht="13.5" customHeight="1">
      <c r="A759" s="2677"/>
      <c r="B759" s="2677"/>
      <c r="C759" s="2677"/>
      <c r="D759" s="2677"/>
      <c r="E759" s="2677"/>
      <c r="F759" s="2677"/>
      <c r="G759" s="2677"/>
      <c r="H759" s="2677"/>
      <c r="I759" s="2677"/>
      <c r="J759" s="2677"/>
      <c r="K759" s="2677"/>
      <c r="L759" s="2724"/>
      <c r="M759" s="2677"/>
      <c r="N759" s="2588"/>
      <c r="O759" s="2541"/>
      <c r="P759" s="2677"/>
      <c r="Q759" s="2789"/>
      <c r="R759" s="2677"/>
      <c r="S759" s="2677"/>
      <c r="T759" s="2677"/>
      <c r="U759" s="2677"/>
      <c r="V759" s="2724"/>
      <c r="W759" s="2588"/>
      <c r="X759" s="2541"/>
      <c r="Y759" s="2541"/>
      <c r="Z759" s="2541"/>
      <c r="AA759" s="2541"/>
      <c r="AB759" s="2541"/>
      <c r="AC759" s="2541"/>
      <c r="AD759" s="2541"/>
      <c r="AE759" s="2541"/>
      <c r="AF759" s="2541"/>
      <c r="AG759" s="2541"/>
    </row>
    <row r="760" ht="13.5" customHeight="1">
      <c r="A760" s="2677"/>
      <c r="B760" s="2677"/>
      <c r="C760" s="2677"/>
      <c r="D760" s="2677"/>
      <c r="E760" s="2677"/>
      <c r="F760" s="2677"/>
      <c r="G760" s="2677"/>
      <c r="H760" s="2677"/>
      <c r="I760" s="2677"/>
      <c r="J760" s="2677"/>
      <c r="K760" s="2677"/>
      <c r="L760" s="2724"/>
      <c r="M760" s="2677"/>
      <c r="N760" s="2588"/>
      <c r="O760" s="2541"/>
      <c r="P760" s="2677"/>
      <c r="Q760" s="2789"/>
      <c r="R760" s="2677"/>
      <c r="S760" s="2677"/>
      <c r="T760" s="2677"/>
      <c r="U760" s="2677"/>
      <c r="V760" s="2724"/>
      <c r="W760" s="2588"/>
      <c r="X760" s="2541"/>
      <c r="Y760" s="2541"/>
      <c r="Z760" s="2541"/>
      <c r="AA760" s="2541"/>
      <c r="AB760" s="2541"/>
      <c r="AC760" s="2541"/>
      <c r="AD760" s="2541"/>
      <c r="AE760" s="2541"/>
      <c r="AF760" s="2541"/>
      <c r="AG760" s="2541"/>
    </row>
    <row r="761" ht="13.5" customHeight="1">
      <c r="A761" s="2677"/>
      <c r="B761" s="2677"/>
      <c r="C761" s="2677"/>
      <c r="D761" s="2677"/>
      <c r="E761" s="2677"/>
      <c r="F761" s="2677"/>
      <c r="G761" s="2677"/>
      <c r="H761" s="2677"/>
      <c r="I761" s="2677"/>
      <c r="J761" s="2677"/>
      <c r="K761" s="2677"/>
      <c r="L761" s="2724"/>
      <c r="M761" s="2677"/>
      <c r="N761" s="2588"/>
      <c r="O761" s="2541"/>
      <c r="P761" s="2677"/>
      <c r="Q761" s="2789"/>
      <c r="R761" s="2677"/>
      <c r="S761" s="2677"/>
      <c r="T761" s="2677"/>
      <c r="U761" s="2677"/>
      <c r="V761" s="2724"/>
      <c r="W761" s="2588"/>
      <c r="X761" s="2541"/>
      <c r="Y761" s="2541"/>
      <c r="Z761" s="2541"/>
      <c r="AA761" s="2541"/>
      <c r="AB761" s="2541"/>
      <c r="AC761" s="2541"/>
      <c r="AD761" s="2541"/>
      <c r="AE761" s="2541"/>
      <c r="AF761" s="2541"/>
      <c r="AG761" s="2541"/>
    </row>
    <row r="762" ht="13.5" customHeight="1">
      <c r="A762" s="2677"/>
      <c r="B762" s="2677"/>
      <c r="C762" s="2677"/>
      <c r="D762" s="2677"/>
      <c r="E762" s="2677"/>
      <c r="F762" s="2677"/>
      <c r="G762" s="2677"/>
      <c r="H762" s="2677"/>
      <c r="I762" s="2677"/>
      <c r="J762" s="2677"/>
      <c r="K762" s="2677"/>
      <c r="L762" s="2724"/>
      <c r="M762" s="2677"/>
      <c r="N762" s="2588"/>
      <c r="O762" s="2541"/>
      <c r="P762" s="2677"/>
      <c r="Q762" s="2789"/>
      <c r="R762" s="2677"/>
      <c r="S762" s="2677"/>
      <c r="T762" s="2677"/>
      <c r="U762" s="2677"/>
      <c r="V762" s="2724"/>
      <c r="W762" s="2588"/>
      <c r="X762" s="2541"/>
      <c r="Y762" s="2541"/>
      <c r="Z762" s="2541"/>
      <c r="AA762" s="2541"/>
      <c r="AB762" s="2541"/>
      <c r="AC762" s="2541"/>
      <c r="AD762" s="2541"/>
      <c r="AE762" s="2541"/>
      <c r="AF762" s="2541"/>
      <c r="AG762" s="2541"/>
    </row>
    <row r="763" ht="13.5" customHeight="1">
      <c r="A763" s="2677"/>
      <c r="B763" s="2677"/>
      <c r="C763" s="2677"/>
      <c r="D763" s="2677"/>
      <c r="E763" s="2677"/>
      <c r="F763" s="2677"/>
      <c r="G763" s="2677"/>
      <c r="H763" s="2677"/>
      <c r="I763" s="2677"/>
      <c r="J763" s="2677"/>
      <c r="K763" s="2677"/>
      <c r="L763" s="2724"/>
      <c r="M763" s="2677"/>
      <c r="N763" s="2588"/>
      <c r="O763" s="2541"/>
      <c r="P763" s="2677"/>
      <c r="Q763" s="2789"/>
      <c r="R763" s="2677"/>
      <c r="S763" s="2677"/>
      <c r="T763" s="2677"/>
      <c r="U763" s="2677"/>
      <c r="V763" s="2724"/>
      <c r="W763" s="2588"/>
      <c r="X763" s="2541"/>
      <c r="Y763" s="2541"/>
      <c r="Z763" s="2541"/>
      <c r="AA763" s="2541"/>
      <c r="AB763" s="2541"/>
      <c r="AC763" s="2541"/>
      <c r="AD763" s="2541"/>
      <c r="AE763" s="2541"/>
      <c r="AF763" s="2541"/>
      <c r="AG763" s="2541"/>
    </row>
    <row r="764" ht="13.5" customHeight="1">
      <c r="A764" s="2677"/>
      <c r="B764" s="2677"/>
      <c r="C764" s="2677"/>
      <c r="D764" s="2677"/>
      <c r="E764" s="2677"/>
      <c r="F764" s="2677"/>
      <c r="G764" s="2677"/>
      <c r="H764" s="2677"/>
      <c r="I764" s="2677"/>
      <c r="J764" s="2677"/>
      <c r="K764" s="2677"/>
      <c r="L764" s="2724"/>
      <c r="M764" s="2677"/>
      <c r="N764" s="2588"/>
      <c r="O764" s="2541"/>
      <c r="P764" s="2677"/>
      <c r="Q764" s="2789"/>
      <c r="R764" s="2677"/>
      <c r="S764" s="2677"/>
      <c r="T764" s="2677"/>
      <c r="U764" s="2677"/>
      <c r="V764" s="2724"/>
      <c r="W764" s="2588"/>
      <c r="X764" s="2541"/>
      <c r="Y764" s="2541"/>
      <c r="Z764" s="2541"/>
      <c r="AA764" s="2541"/>
      <c r="AB764" s="2541"/>
      <c r="AC764" s="2541"/>
      <c r="AD764" s="2541"/>
      <c r="AE764" s="2541"/>
      <c r="AF764" s="2541"/>
      <c r="AG764" s="2541"/>
    </row>
    <row r="765" ht="13.5" customHeight="1">
      <c r="A765" s="2677"/>
      <c r="B765" s="2677"/>
      <c r="C765" s="2677"/>
      <c r="D765" s="2677"/>
      <c r="E765" s="2677"/>
      <c r="F765" s="2677"/>
      <c r="G765" s="2677"/>
      <c r="H765" s="2677"/>
      <c r="I765" s="2677"/>
      <c r="J765" s="2677"/>
      <c r="K765" s="2677"/>
      <c r="L765" s="2724"/>
      <c r="M765" s="2677"/>
      <c r="N765" s="2588"/>
      <c r="O765" s="2541"/>
      <c r="P765" s="2677"/>
      <c r="Q765" s="2789"/>
      <c r="R765" s="2677"/>
      <c r="S765" s="2677"/>
      <c r="T765" s="2677"/>
      <c r="U765" s="2677"/>
      <c r="V765" s="2724"/>
      <c r="W765" s="2588"/>
      <c r="X765" s="2541"/>
      <c r="Y765" s="2541"/>
      <c r="Z765" s="2541"/>
      <c r="AA765" s="2541"/>
      <c r="AB765" s="2541"/>
      <c r="AC765" s="2541"/>
      <c r="AD765" s="2541"/>
      <c r="AE765" s="2541"/>
      <c r="AF765" s="2541"/>
      <c r="AG765" s="2541"/>
    </row>
    <row r="766" ht="13.5" customHeight="1">
      <c r="A766" s="2677"/>
      <c r="B766" s="2677"/>
      <c r="C766" s="2677"/>
      <c r="D766" s="2677"/>
      <c r="E766" s="2677"/>
      <c r="F766" s="2677"/>
      <c r="G766" s="2677"/>
      <c r="H766" s="2677"/>
      <c r="I766" s="2677"/>
      <c r="J766" s="2677"/>
      <c r="K766" s="2677"/>
      <c r="L766" s="2724"/>
      <c r="M766" s="2677"/>
      <c r="N766" s="2588"/>
      <c r="O766" s="2541"/>
      <c r="P766" s="2677"/>
      <c r="Q766" s="2789"/>
      <c r="R766" s="2677"/>
      <c r="S766" s="2677"/>
      <c r="T766" s="2677"/>
      <c r="U766" s="2677"/>
      <c r="V766" s="2724"/>
      <c r="W766" s="2588"/>
      <c r="X766" s="2541"/>
      <c r="Y766" s="2541"/>
      <c r="Z766" s="2541"/>
      <c r="AA766" s="2541"/>
      <c r="AB766" s="2541"/>
      <c r="AC766" s="2541"/>
      <c r="AD766" s="2541"/>
      <c r="AE766" s="2541"/>
      <c r="AF766" s="2541"/>
      <c r="AG766" s="2541"/>
    </row>
    <row r="767" ht="13.5" customHeight="1">
      <c r="A767" s="2677"/>
      <c r="B767" s="2677"/>
      <c r="C767" s="2677"/>
      <c r="D767" s="2677"/>
      <c r="E767" s="2677"/>
      <c r="F767" s="2677"/>
      <c r="G767" s="2677"/>
      <c r="H767" s="2677"/>
      <c r="I767" s="2677"/>
      <c r="J767" s="2677"/>
      <c r="K767" s="2677"/>
      <c r="L767" s="2724"/>
      <c r="M767" s="2677"/>
      <c r="N767" s="2588"/>
      <c r="O767" s="2541"/>
      <c r="P767" s="2677"/>
      <c r="Q767" s="2789"/>
      <c r="R767" s="2677"/>
      <c r="S767" s="2677"/>
      <c r="T767" s="2677"/>
      <c r="U767" s="2677"/>
      <c r="V767" s="2724"/>
      <c r="W767" s="2588"/>
      <c r="X767" s="2541"/>
      <c r="Y767" s="2541"/>
      <c r="Z767" s="2541"/>
      <c r="AA767" s="2541"/>
      <c r="AB767" s="2541"/>
      <c r="AC767" s="2541"/>
      <c r="AD767" s="2541"/>
      <c r="AE767" s="2541"/>
      <c r="AF767" s="2541"/>
      <c r="AG767" s="2541"/>
    </row>
    <row r="768" ht="13.5" customHeight="1">
      <c r="A768" s="2677"/>
      <c r="B768" s="2677"/>
      <c r="C768" s="2677"/>
      <c r="D768" s="2677"/>
      <c r="E768" s="2677"/>
      <c r="F768" s="2677"/>
      <c r="G768" s="2677"/>
      <c r="H768" s="2677"/>
      <c r="I768" s="2677"/>
      <c r="J768" s="2677"/>
      <c r="K768" s="2677"/>
      <c r="L768" s="2724"/>
      <c r="M768" s="2677"/>
      <c r="N768" s="2588"/>
      <c r="O768" s="2541"/>
      <c r="P768" s="2677"/>
      <c r="Q768" s="2789"/>
      <c r="R768" s="2677"/>
      <c r="S768" s="2677"/>
      <c r="T768" s="2677"/>
      <c r="U768" s="2677"/>
      <c r="V768" s="2724"/>
      <c r="W768" s="2588"/>
      <c r="X768" s="2541"/>
      <c r="Y768" s="2541"/>
      <c r="Z768" s="2541"/>
      <c r="AA768" s="2541"/>
      <c r="AB768" s="2541"/>
      <c r="AC768" s="2541"/>
      <c r="AD768" s="2541"/>
      <c r="AE768" s="2541"/>
      <c r="AF768" s="2541"/>
      <c r="AG768" s="2541"/>
    </row>
    <row r="769" ht="13.5" customHeight="1">
      <c r="A769" s="2677"/>
      <c r="B769" s="2677"/>
      <c r="C769" s="2677"/>
      <c r="D769" s="2677"/>
      <c r="E769" s="2677"/>
      <c r="F769" s="2677"/>
      <c r="G769" s="2677"/>
      <c r="H769" s="2677"/>
      <c r="I769" s="2677"/>
      <c r="J769" s="2677"/>
      <c r="K769" s="2677"/>
      <c r="L769" s="2724"/>
      <c r="M769" s="2677"/>
      <c r="N769" s="2588"/>
      <c r="O769" s="2541"/>
      <c r="P769" s="2677"/>
      <c r="Q769" s="2789"/>
      <c r="R769" s="2677"/>
      <c r="S769" s="2677"/>
      <c r="T769" s="2677"/>
      <c r="U769" s="2677"/>
      <c r="V769" s="2724"/>
      <c r="W769" s="2588"/>
      <c r="X769" s="2541"/>
      <c r="Y769" s="2541"/>
      <c r="Z769" s="2541"/>
      <c r="AA769" s="2541"/>
      <c r="AB769" s="2541"/>
      <c r="AC769" s="2541"/>
      <c r="AD769" s="2541"/>
      <c r="AE769" s="2541"/>
      <c r="AF769" s="2541"/>
      <c r="AG769" s="2541"/>
    </row>
    <row r="770" ht="13.5" customHeight="1">
      <c r="A770" s="2677"/>
      <c r="B770" s="2677"/>
      <c r="C770" s="2677"/>
      <c r="D770" s="2677"/>
      <c r="E770" s="2677"/>
      <c r="F770" s="2677"/>
      <c r="G770" s="2677"/>
      <c r="H770" s="2677"/>
      <c r="I770" s="2677"/>
      <c r="J770" s="2677"/>
      <c r="K770" s="2677"/>
      <c r="L770" s="2724"/>
      <c r="M770" s="2677"/>
      <c r="N770" s="2588"/>
      <c r="O770" s="2541"/>
      <c r="P770" s="2677"/>
      <c r="Q770" s="2789"/>
      <c r="R770" s="2677"/>
      <c r="S770" s="2677"/>
      <c r="T770" s="2677"/>
      <c r="U770" s="2677"/>
      <c r="V770" s="2724"/>
      <c r="W770" s="2588"/>
      <c r="X770" s="2541"/>
      <c r="Y770" s="2541"/>
      <c r="Z770" s="2541"/>
      <c r="AA770" s="2541"/>
      <c r="AB770" s="2541"/>
      <c r="AC770" s="2541"/>
      <c r="AD770" s="2541"/>
      <c r="AE770" s="2541"/>
      <c r="AF770" s="2541"/>
      <c r="AG770" s="2541"/>
    </row>
    <row r="771" ht="13.5" customHeight="1">
      <c r="A771" s="2677"/>
      <c r="B771" s="2677"/>
      <c r="C771" s="2677"/>
      <c r="D771" s="2677"/>
      <c r="E771" s="2677"/>
      <c r="F771" s="2677"/>
      <c r="G771" s="2677"/>
      <c r="H771" s="2677"/>
      <c r="I771" s="2677"/>
      <c r="J771" s="2677"/>
      <c r="K771" s="2677"/>
      <c r="L771" s="2724"/>
      <c r="M771" s="2677"/>
      <c r="N771" s="2588"/>
      <c r="O771" s="2541"/>
      <c r="P771" s="2677"/>
      <c r="Q771" s="2789"/>
      <c r="R771" s="2677"/>
      <c r="S771" s="2677"/>
      <c r="T771" s="2677"/>
      <c r="U771" s="2677"/>
      <c r="V771" s="2724"/>
      <c r="W771" s="2588"/>
      <c r="X771" s="2541"/>
      <c r="Y771" s="2541"/>
      <c r="Z771" s="2541"/>
      <c r="AA771" s="2541"/>
      <c r="AB771" s="2541"/>
      <c r="AC771" s="2541"/>
      <c r="AD771" s="2541"/>
      <c r="AE771" s="2541"/>
      <c r="AF771" s="2541"/>
      <c r="AG771" s="2541"/>
    </row>
    <row r="772" ht="13.5" customHeight="1">
      <c r="A772" s="2677"/>
      <c r="B772" s="2677"/>
      <c r="C772" s="2677"/>
      <c r="D772" s="2677"/>
      <c r="E772" s="2677"/>
      <c r="F772" s="2677"/>
      <c r="G772" s="2677"/>
      <c r="H772" s="2677"/>
      <c r="I772" s="2677"/>
      <c r="J772" s="2677"/>
      <c r="K772" s="2677"/>
      <c r="L772" s="2724"/>
      <c r="M772" s="2677"/>
      <c r="N772" s="2588"/>
      <c r="O772" s="2541"/>
      <c r="P772" s="2677"/>
      <c r="Q772" s="2789"/>
      <c r="R772" s="2677"/>
      <c r="S772" s="2677"/>
      <c r="T772" s="2677"/>
      <c r="U772" s="2677"/>
      <c r="V772" s="2724"/>
      <c r="W772" s="2588"/>
      <c r="X772" s="2541"/>
      <c r="Y772" s="2541"/>
      <c r="Z772" s="2541"/>
      <c r="AA772" s="2541"/>
      <c r="AB772" s="2541"/>
      <c r="AC772" s="2541"/>
      <c r="AD772" s="2541"/>
      <c r="AE772" s="2541"/>
      <c r="AF772" s="2541"/>
      <c r="AG772" s="2541"/>
    </row>
    <row r="773" ht="13.5" customHeight="1">
      <c r="A773" s="2677"/>
      <c r="B773" s="2677"/>
      <c r="C773" s="2677"/>
      <c r="D773" s="2677"/>
      <c r="E773" s="2677"/>
      <c r="F773" s="2677"/>
      <c r="G773" s="2677"/>
      <c r="H773" s="2677"/>
      <c r="I773" s="2677"/>
      <c r="J773" s="2677"/>
      <c r="K773" s="2677"/>
      <c r="L773" s="2724"/>
      <c r="M773" s="2677"/>
      <c r="N773" s="2588"/>
      <c r="O773" s="2541"/>
      <c r="P773" s="2677"/>
      <c r="Q773" s="2789"/>
      <c r="R773" s="2677"/>
      <c r="S773" s="2677"/>
      <c r="T773" s="2677"/>
      <c r="U773" s="2677"/>
      <c r="V773" s="2724"/>
      <c r="W773" s="2588"/>
      <c r="X773" s="2541"/>
      <c r="Y773" s="2541"/>
      <c r="Z773" s="2541"/>
      <c r="AA773" s="2541"/>
      <c r="AB773" s="2541"/>
      <c r="AC773" s="2541"/>
      <c r="AD773" s="2541"/>
      <c r="AE773" s="2541"/>
      <c r="AF773" s="2541"/>
      <c r="AG773" s="2541"/>
    </row>
    <row r="774" ht="13.5" customHeight="1">
      <c r="A774" s="2677"/>
      <c r="B774" s="2677"/>
      <c r="C774" s="2677"/>
      <c r="D774" s="2677"/>
      <c r="E774" s="2677"/>
      <c r="F774" s="2677"/>
      <c r="G774" s="2677"/>
      <c r="H774" s="2677"/>
      <c r="I774" s="2677"/>
      <c r="J774" s="2677"/>
      <c r="K774" s="2677"/>
      <c r="L774" s="2724"/>
      <c r="M774" s="2677"/>
      <c r="N774" s="2588"/>
      <c r="O774" s="2541"/>
      <c r="P774" s="2677"/>
      <c r="Q774" s="2789"/>
      <c r="R774" s="2677"/>
      <c r="S774" s="2677"/>
      <c r="T774" s="2677"/>
      <c r="U774" s="2677"/>
      <c r="V774" s="2724"/>
      <c r="W774" s="2588"/>
      <c r="X774" s="2541"/>
      <c r="Y774" s="2541"/>
      <c r="Z774" s="2541"/>
      <c r="AA774" s="2541"/>
      <c r="AB774" s="2541"/>
      <c r="AC774" s="2541"/>
      <c r="AD774" s="2541"/>
      <c r="AE774" s="2541"/>
      <c r="AF774" s="2541"/>
      <c r="AG774" s="2541"/>
    </row>
    <row r="775" ht="13.5" customHeight="1">
      <c r="A775" s="2677"/>
      <c r="B775" s="2677"/>
      <c r="C775" s="2677"/>
      <c r="D775" s="2677"/>
      <c r="E775" s="2677"/>
      <c r="F775" s="2677"/>
      <c r="G775" s="2677"/>
      <c r="H775" s="2677"/>
      <c r="I775" s="2677"/>
      <c r="J775" s="2677"/>
      <c r="K775" s="2677"/>
      <c r="L775" s="2724"/>
      <c r="M775" s="2677"/>
      <c r="N775" s="2588"/>
      <c r="O775" s="2541"/>
      <c r="P775" s="2677"/>
      <c r="Q775" s="2789"/>
      <c r="R775" s="2677"/>
      <c r="S775" s="2677"/>
      <c r="T775" s="2677"/>
      <c r="U775" s="2677"/>
      <c r="V775" s="2724"/>
      <c r="W775" s="2588"/>
      <c r="X775" s="2541"/>
      <c r="Y775" s="2541"/>
      <c r="Z775" s="2541"/>
      <c r="AA775" s="2541"/>
      <c r="AB775" s="2541"/>
      <c r="AC775" s="2541"/>
      <c r="AD775" s="2541"/>
      <c r="AE775" s="2541"/>
      <c r="AF775" s="2541"/>
      <c r="AG775" s="2541"/>
    </row>
    <row r="776" ht="13.5" customHeight="1">
      <c r="A776" s="2677"/>
      <c r="B776" s="2677"/>
      <c r="C776" s="2677"/>
      <c r="D776" s="2677"/>
      <c r="E776" s="2677"/>
      <c r="F776" s="2677"/>
      <c r="G776" s="2677"/>
      <c r="H776" s="2677"/>
      <c r="I776" s="2677"/>
      <c r="J776" s="2677"/>
      <c r="K776" s="2677"/>
      <c r="L776" s="2724"/>
      <c r="M776" s="2677"/>
      <c r="N776" s="2588"/>
      <c r="O776" s="2541"/>
      <c r="P776" s="2677"/>
      <c r="Q776" s="2789"/>
      <c r="R776" s="2677"/>
      <c r="S776" s="2677"/>
      <c r="T776" s="2677"/>
      <c r="U776" s="2677"/>
      <c r="V776" s="2724"/>
      <c r="W776" s="2588"/>
      <c r="X776" s="2541"/>
      <c r="Y776" s="2541"/>
      <c r="Z776" s="2541"/>
      <c r="AA776" s="2541"/>
      <c r="AB776" s="2541"/>
      <c r="AC776" s="2541"/>
      <c r="AD776" s="2541"/>
      <c r="AE776" s="2541"/>
      <c r="AF776" s="2541"/>
      <c r="AG776" s="2541"/>
    </row>
    <row r="777" ht="13.5" customHeight="1">
      <c r="A777" s="2677"/>
      <c r="B777" s="2677"/>
      <c r="C777" s="2677"/>
      <c r="D777" s="2677"/>
      <c r="E777" s="2677"/>
      <c r="F777" s="2677"/>
      <c r="G777" s="2677"/>
      <c r="H777" s="2677"/>
      <c r="I777" s="2677"/>
      <c r="J777" s="2677"/>
      <c r="K777" s="2677"/>
      <c r="L777" s="2724"/>
      <c r="M777" s="2677"/>
      <c r="N777" s="2588"/>
      <c r="O777" s="2541"/>
      <c r="P777" s="2677"/>
      <c r="Q777" s="2789"/>
      <c r="R777" s="2677"/>
      <c r="S777" s="2677"/>
      <c r="T777" s="2677"/>
      <c r="U777" s="2677"/>
      <c r="V777" s="2724"/>
      <c r="W777" s="2588"/>
      <c r="X777" s="2541"/>
      <c r="Y777" s="2541"/>
      <c r="Z777" s="2541"/>
      <c r="AA777" s="2541"/>
      <c r="AB777" s="2541"/>
      <c r="AC777" s="2541"/>
      <c r="AD777" s="2541"/>
      <c r="AE777" s="2541"/>
      <c r="AF777" s="2541"/>
      <c r="AG777" s="2541"/>
    </row>
    <row r="778" ht="13.5" customHeight="1">
      <c r="A778" s="2677"/>
      <c r="B778" s="2677"/>
      <c r="C778" s="2677"/>
      <c r="D778" s="2677"/>
      <c r="E778" s="2677"/>
      <c r="F778" s="2677"/>
      <c r="G778" s="2677"/>
      <c r="H778" s="2677"/>
      <c r="I778" s="2677"/>
      <c r="J778" s="2677"/>
      <c r="K778" s="2677"/>
      <c r="L778" s="2724"/>
      <c r="M778" s="2677"/>
      <c r="N778" s="2588"/>
      <c r="O778" s="2541"/>
      <c r="P778" s="2677"/>
      <c r="Q778" s="2789"/>
      <c r="R778" s="2677"/>
      <c r="S778" s="2677"/>
      <c r="T778" s="2677"/>
      <c r="U778" s="2677"/>
      <c r="V778" s="2724"/>
      <c r="W778" s="2588"/>
      <c r="X778" s="2541"/>
      <c r="Y778" s="2541"/>
      <c r="Z778" s="2541"/>
      <c r="AA778" s="2541"/>
      <c r="AB778" s="2541"/>
      <c r="AC778" s="2541"/>
      <c r="AD778" s="2541"/>
      <c r="AE778" s="2541"/>
      <c r="AF778" s="2541"/>
      <c r="AG778" s="2541"/>
    </row>
    <row r="779" ht="13.5" customHeight="1">
      <c r="A779" s="2677"/>
      <c r="B779" s="2677"/>
      <c r="C779" s="2677"/>
      <c r="D779" s="2677"/>
      <c r="E779" s="2677"/>
      <c r="F779" s="2677"/>
      <c r="G779" s="2677"/>
      <c r="H779" s="2677"/>
      <c r="I779" s="2677"/>
      <c r="J779" s="2677"/>
      <c r="K779" s="2677"/>
      <c r="L779" s="2724"/>
      <c r="M779" s="2677"/>
      <c r="N779" s="2588"/>
      <c r="O779" s="2541"/>
      <c r="P779" s="2677"/>
      <c r="Q779" s="2789"/>
      <c r="R779" s="2677"/>
      <c r="S779" s="2677"/>
      <c r="T779" s="2677"/>
      <c r="U779" s="2677"/>
      <c r="V779" s="2724"/>
      <c r="W779" s="2588"/>
      <c r="X779" s="2541"/>
      <c r="Y779" s="2541"/>
      <c r="Z779" s="2541"/>
      <c r="AA779" s="2541"/>
      <c r="AB779" s="2541"/>
      <c r="AC779" s="2541"/>
      <c r="AD779" s="2541"/>
      <c r="AE779" s="2541"/>
      <c r="AF779" s="2541"/>
      <c r="AG779" s="2541"/>
    </row>
    <row r="780" ht="13.5" customHeight="1">
      <c r="A780" s="2677"/>
      <c r="B780" s="2677"/>
      <c r="C780" s="2677"/>
      <c r="D780" s="2677"/>
      <c r="E780" s="2677"/>
      <c r="F780" s="2677"/>
      <c r="G780" s="2677"/>
      <c r="H780" s="2677"/>
      <c r="I780" s="2677"/>
      <c r="J780" s="2677"/>
      <c r="K780" s="2677"/>
      <c r="L780" s="2724"/>
      <c r="M780" s="2677"/>
      <c r="N780" s="2588"/>
      <c r="O780" s="2541"/>
      <c r="P780" s="2677"/>
      <c r="Q780" s="2789"/>
      <c r="R780" s="2677"/>
      <c r="S780" s="2677"/>
      <c r="T780" s="2677"/>
      <c r="U780" s="2677"/>
      <c r="V780" s="2724"/>
      <c r="W780" s="2588"/>
      <c r="X780" s="2541"/>
      <c r="Y780" s="2541"/>
      <c r="Z780" s="2541"/>
      <c r="AA780" s="2541"/>
      <c r="AB780" s="2541"/>
      <c r="AC780" s="2541"/>
      <c r="AD780" s="2541"/>
      <c r="AE780" s="2541"/>
      <c r="AF780" s="2541"/>
      <c r="AG780" s="2541"/>
    </row>
    <row r="781" ht="13.5" customHeight="1">
      <c r="A781" s="2677"/>
      <c r="B781" s="2677"/>
      <c r="C781" s="2677"/>
      <c r="D781" s="2677"/>
      <c r="E781" s="2677"/>
      <c r="F781" s="2677"/>
      <c r="G781" s="2677"/>
      <c r="H781" s="2677"/>
      <c r="I781" s="2677"/>
      <c r="J781" s="2677"/>
      <c r="K781" s="2677"/>
      <c r="L781" s="2724"/>
      <c r="M781" s="2677"/>
      <c r="N781" s="2588"/>
      <c r="O781" s="2541"/>
      <c r="P781" s="2677"/>
      <c r="Q781" s="2789"/>
      <c r="R781" s="2677"/>
      <c r="S781" s="2677"/>
      <c r="T781" s="2677"/>
      <c r="U781" s="2677"/>
      <c r="V781" s="2724"/>
      <c r="W781" s="2588"/>
      <c r="X781" s="2541"/>
      <c r="Y781" s="2541"/>
      <c r="Z781" s="2541"/>
      <c r="AA781" s="2541"/>
      <c r="AB781" s="2541"/>
      <c r="AC781" s="2541"/>
      <c r="AD781" s="2541"/>
      <c r="AE781" s="2541"/>
      <c r="AF781" s="2541"/>
      <c r="AG781" s="2541"/>
    </row>
    <row r="782" ht="13.5" customHeight="1">
      <c r="A782" s="2677"/>
      <c r="B782" s="2677"/>
      <c r="C782" s="2677"/>
      <c r="D782" s="2677"/>
      <c r="E782" s="2677"/>
      <c r="F782" s="2677"/>
      <c r="G782" s="2677"/>
      <c r="H782" s="2677"/>
      <c r="I782" s="2677"/>
      <c r="J782" s="2677"/>
      <c r="K782" s="2677"/>
      <c r="L782" s="2724"/>
      <c r="M782" s="2677"/>
      <c r="N782" s="2588"/>
      <c r="O782" s="2541"/>
      <c r="P782" s="2677"/>
      <c r="Q782" s="2789"/>
      <c r="R782" s="2677"/>
      <c r="S782" s="2677"/>
      <c r="T782" s="2677"/>
      <c r="U782" s="2677"/>
      <c r="V782" s="2724"/>
      <c r="W782" s="2588"/>
      <c r="X782" s="2541"/>
      <c r="Y782" s="2541"/>
      <c r="Z782" s="2541"/>
      <c r="AA782" s="2541"/>
      <c r="AB782" s="2541"/>
      <c r="AC782" s="2541"/>
      <c r="AD782" s="2541"/>
      <c r="AE782" s="2541"/>
      <c r="AF782" s="2541"/>
      <c r="AG782" s="2541"/>
    </row>
    <row r="783" ht="13.5" customHeight="1">
      <c r="A783" s="2677"/>
      <c r="B783" s="2677"/>
      <c r="C783" s="2677"/>
      <c r="D783" s="2677"/>
      <c r="E783" s="2677"/>
      <c r="F783" s="2677"/>
      <c r="G783" s="2677"/>
      <c r="H783" s="2677"/>
      <c r="I783" s="2677"/>
      <c r="J783" s="2677"/>
      <c r="K783" s="2677"/>
      <c r="L783" s="2724"/>
      <c r="M783" s="2677"/>
      <c r="N783" s="2588"/>
      <c r="O783" s="2541"/>
      <c r="P783" s="2677"/>
      <c r="Q783" s="2789"/>
      <c r="R783" s="2677"/>
      <c r="S783" s="2677"/>
      <c r="T783" s="2677"/>
      <c r="U783" s="2677"/>
      <c r="V783" s="2724"/>
      <c r="W783" s="2588"/>
      <c r="X783" s="2541"/>
      <c r="Y783" s="2541"/>
      <c r="Z783" s="2541"/>
      <c r="AA783" s="2541"/>
      <c r="AB783" s="2541"/>
      <c r="AC783" s="2541"/>
      <c r="AD783" s="2541"/>
      <c r="AE783" s="2541"/>
      <c r="AF783" s="2541"/>
      <c r="AG783" s="2541"/>
    </row>
    <row r="784" ht="13.5" customHeight="1">
      <c r="A784" s="2677"/>
      <c r="B784" s="2677"/>
      <c r="C784" s="2677"/>
      <c r="D784" s="2677"/>
      <c r="E784" s="2677"/>
      <c r="F784" s="2677"/>
      <c r="G784" s="2677"/>
      <c r="H784" s="2677"/>
      <c r="I784" s="2677"/>
      <c r="J784" s="2677"/>
      <c r="K784" s="2677"/>
      <c r="L784" s="2724"/>
      <c r="M784" s="2677"/>
      <c r="N784" s="2588"/>
      <c r="O784" s="2541"/>
      <c r="P784" s="2677"/>
      <c r="Q784" s="2789"/>
      <c r="R784" s="2677"/>
      <c r="S784" s="2677"/>
      <c r="T784" s="2677"/>
      <c r="U784" s="2677"/>
      <c r="V784" s="2724"/>
      <c r="W784" s="2588"/>
      <c r="X784" s="2541"/>
      <c r="Y784" s="2541"/>
      <c r="Z784" s="2541"/>
      <c r="AA784" s="2541"/>
      <c r="AB784" s="2541"/>
      <c r="AC784" s="2541"/>
      <c r="AD784" s="2541"/>
      <c r="AE784" s="2541"/>
      <c r="AF784" s="2541"/>
      <c r="AG784" s="2541"/>
    </row>
    <row r="785" ht="13.5" customHeight="1">
      <c r="A785" s="2677"/>
      <c r="B785" s="2677"/>
      <c r="C785" s="2677"/>
      <c r="D785" s="2677"/>
      <c r="E785" s="2677"/>
      <c r="F785" s="2677"/>
      <c r="G785" s="2677"/>
      <c r="H785" s="2677"/>
      <c r="I785" s="2677"/>
      <c r="J785" s="2677"/>
      <c r="K785" s="2677"/>
      <c r="L785" s="2724"/>
      <c r="M785" s="2677"/>
      <c r="N785" s="2588"/>
      <c r="O785" s="2541"/>
      <c r="P785" s="2677"/>
      <c r="Q785" s="2789"/>
      <c r="R785" s="2677"/>
      <c r="S785" s="2677"/>
      <c r="T785" s="2677"/>
      <c r="U785" s="2677"/>
      <c r="V785" s="2724"/>
      <c r="W785" s="2588"/>
      <c r="X785" s="2541"/>
      <c r="Y785" s="2541"/>
      <c r="Z785" s="2541"/>
      <c r="AA785" s="2541"/>
      <c r="AB785" s="2541"/>
      <c r="AC785" s="2541"/>
      <c r="AD785" s="2541"/>
      <c r="AE785" s="2541"/>
      <c r="AF785" s="2541"/>
      <c r="AG785" s="2541"/>
    </row>
    <row r="786" ht="13.5" customHeight="1">
      <c r="A786" s="2677"/>
      <c r="B786" s="2677"/>
      <c r="C786" s="2677"/>
      <c r="D786" s="2677"/>
      <c r="E786" s="2677"/>
      <c r="F786" s="2677"/>
      <c r="G786" s="2677"/>
      <c r="H786" s="2677"/>
      <c r="I786" s="2677"/>
      <c r="J786" s="2677"/>
      <c r="K786" s="2677"/>
      <c r="L786" s="2724"/>
      <c r="M786" s="2677"/>
      <c r="N786" s="2588"/>
      <c r="O786" s="2541"/>
      <c r="P786" s="2677"/>
      <c r="Q786" s="2789"/>
      <c r="R786" s="2677"/>
      <c r="S786" s="2677"/>
      <c r="T786" s="2677"/>
      <c r="U786" s="2677"/>
      <c r="V786" s="2724"/>
      <c r="W786" s="2588"/>
      <c r="X786" s="2541"/>
      <c r="Y786" s="2541"/>
      <c r="Z786" s="2541"/>
      <c r="AA786" s="2541"/>
      <c r="AB786" s="2541"/>
      <c r="AC786" s="2541"/>
      <c r="AD786" s="2541"/>
      <c r="AE786" s="2541"/>
      <c r="AF786" s="2541"/>
      <c r="AG786" s="2541"/>
    </row>
    <row r="787" ht="13.5" customHeight="1">
      <c r="A787" s="2677"/>
      <c r="B787" s="2677"/>
      <c r="C787" s="2677"/>
      <c r="D787" s="2677"/>
      <c r="E787" s="2677"/>
      <c r="F787" s="2677"/>
      <c r="G787" s="2677"/>
      <c r="H787" s="2677"/>
      <c r="I787" s="2677"/>
      <c r="J787" s="2677"/>
      <c r="K787" s="2677"/>
      <c r="L787" s="2724"/>
      <c r="M787" s="2677"/>
      <c r="N787" s="2588"/>
      <c r="O787" s="2541"/>
      <c r="P787" s="2677"/>
      <c r="Q787" s="2789"/>
      <c r="R787" s="2677"/>
      <c r="S787" s="2677"/>
      <c r="T787" s="2677"/>
      <c r="U787" s="2677"/>
      <c r="V787" s="2724"/>
      <c r="W787" s="2588"/>
      <c r="X787" s="2541"/>
      <c r="Y787" s="2541"/>
      <c r="Z787" s="2541"/>
      <c r="AA787" s="2541"/>
      <c r="AB787" s="2541"/>
      <c r="AC787" s="2541"/>
      <c r="AD787" s="2541"/>
      <c r="AE787" s="2541"/>
      <c r="AF787" s="2541"/>
      <c r="AG787" s="2541"/>
    </row>
    <row r="788" ht="13.5" customHeight="1">
      <c r="A788" s="2677"/>
      <c r="B788" s="2677"/>
      <c r="C788" s="2677"/>
      <c r="D788" s="2677"/>
      <c r="E788" s="2677"/>
      <c r="F788" s="2677"/>
      <c r="G788" s="2677"/>
      <c r="H788" s="2677"/>
      <c r="I788" s="2677"/>
      <c r="J788" s="2677"/>
      <c r="K788" s="2677"/>
      <c r="L788" s="2724"/>
      <c r="M788" s="2677"/>
      <c r="N788" s="2588"/>
      <c r="O788" s="2541"/>
      <c r="P788" s="2677"/>
      <c r="Q788" s="2789"/>
      <c r="R788" s="2677"/>
      <c r="S788" s="2677"/>
      <c r="T788" s="2677"/>
      <c r="U788" s="2677"/>
      <c r="V788" s="2724"/>
      <c r="W788" s="2588"/>
      <c r="X788" s="2541"/>
      <c r="Y788" s="2541"/>
      <c r="Z788" s="2541"/>
      <c r="AA788" s="2541"/>
      <c r="AB788" s="2541"/>
      <c r="AC788" s="2541"/>
      <c r="AD788" s="2541"/>
      <c r="AE788" s="2541"/>
      <c r="AF788" s="2541"/>
      <c r="AG788" s="2541"/>
    </row>
    <row r="789" ht="13.5" customHeight="1">
      <c r="A789" s="2677"/>
      <c r="B789" s="2677"/>
      <c r="C789" s="2677"/>
      <c r="D789" s="2677"/>
      <c r="E789" s="2677"/>
      <c r="F789" s="2677"/>
      <c r="G789" s="2677"/>
      <c r="H789" s="2677"/>
      <c r="I789" s="2677"/>
      <c r="J789" s="2677"/>
      <c r="K789" s="2677"/>
      <c r="L789" s="2724"/>
      <c r="M789" s="2677"/>
      <c r="N789" s="2588"/>
      <c r="O789" s="2541"/>
      <c r="P789" s="2677"/>
      <c r="Q789" s="2789"/>
      <c r="R789" s="2677"/>
      <c r="S789" s="2677"/>
      <c r="T789" s="2677"/>
      <c r="U789" s="2677"/>
      <c r="V789" s="2724"/>
      <c r="W789" s="2588"/>
      <c r="X789" s="2541"/>
      <c r="Y789" s="2541"/>
      <c r="Z789" s="2541"/>
      <c r="AA789" s="2541"/>
      <c r="AB789" s="2541"/>
      <c r="AC789" s="2541"/>
      <c r="AD789" s="2541"/>
      <c r="AE789" s="2541"/>
      <c r="AF789" s="2541"/>
      <c r="AG789" s="2541"/>
    </row>
    <row r="790" ht="13.5" customHeight="1">
      <c r="A790" s="2677"/>
      <c r="B790" s="2677"/>
      <c r="C790" s="2677"/>
      <c r="D790" s="2677"/>
      <c r="E790" s="2677"/>
      <c r="F790" s="2677"/>
      <c r="G790" s="2677"/>
      <c r="H790" s="2677"/>
      <c r="I790" s="2677"/>
      <c r="J790" s="2677"/>
      <c r="K790" s="2677"/>
      <c r="L790" s="2724"/>
      <c r="M790" s="2677"/>
      <c r="N790" s="2588"/>
      <c r="O790" s="2541"/>
      <c r="P790" s="2677"/>
      <c r="Q790" s="2789"/>
      <c r="R790" s="2677"/>
      <c r="S790" s="2677"/>
      <c r="T790" s="2677"/>
      <c r="U790" s="2677"/>
      <c r="V790" s="2724"/>
      <c r="W790" s="2588"/>
      <c r="X790" s="2541"/>
      <c r="Y790" s="2541"/>
      <c r="Z790" s="2541"/>
      <c r="AA790" s="2541"/>
      <c r="AB790" s="2541"/>
      <c r="AC790" s="2541"/>
      <c r="AD790" s="2541"/>
      <c r="AE790" s="2541"/>
      <c r="AF790" s="2541"/>
      <c r="AG790" s="2541"/>
    </row>
    <row r="791" ht="13.5" customHeight="1">
      <c r="A791" s="2677"/>
      <c r="B791" s="2677"/>
      <c r="C791" s="2677"/>
      <c r="D791" s="2677"/>
      <c r="E791" s="2677"/>
      <c r="F791" s="2677"/>
      <c r="G791" s="2677"/>
      <c r="H791" s="2677"/>
      <c r="I791" s="2677"/>
      <c r="J791" s="2677"/>
      <c r="K791" s="2677"/>
      <c r="L791" s="2724"/>
      <c r="M791" s="2677"/>
      <c r="N791" s="2588"/>
      <c r="O791" s="2541"/>
      <c r="P791" s="2677"/>
      <c r="Q791" s="2789"/>
      <c r="R791" s="2677"/>
      <c r="S791" s="2677"/>
      <c r="T791" s="2677"/>
      <c r="U791" s="2677"/>
      <c r="V791" s="2724"/>
      <c r="W791" s="2588"/>
      <c r="X791" s="2541"/>
      <c r="Y791" s="2541"/>
      <c r="Z791" s="2541"/>
      <c r="AA791" s="2541"/>
      <c r="AB791" s="2541"/>
      <c r="AC791" s="2541"/>
      <c r="AD791" s="2541"/>
      <c r="AE791" s="2541"/>
      <c r="AF791" s="2541"/>
      <c r="AG791" s="2541"/>
    </row>
    <row r="792" ht="13.5" customHeight="1">
      <c r="A792" s="2677"/>
      <c r="B792" s="2677"/>
      <c r="C792" s="2677"/>
      <c r="D792" s="2677"/>
      <c r="E792" s="2677"/>
      <c r="F792" s="2677"/>
      <c r="G792" s="2677"/>
      <c r="H792" s="2677"/>
      <c r="I792" s="2677"/>
      <c r="J792" s="2677"/>
      <c r="K792" s="2677"/>
      <c r="L792" s="2724"/>
      <c r="M792" s="2677"/>
      <c r="N792" s="2588"/>
      <c r="O792" s="2541"/>
      <c r="P792" s="2677"/>
      <c r="Q792" s="2789"/>
      <c r="R792" s="2677"/>
      <c r="S792" s="2677"/>
      <c r="T792" s="2677"/>
      <c r="U792" s="2677"/>
      <c r="V792" s="2724"/>
      <c r="W792" s="2588"/>
      <c r="X792" s="2541"/>
      <c r="Y792" s="2541"/>
      <c r="Z792" s="2541"/>
      <c r="AA792" s="2541"/>
      <c r="AB792" s="2541"/>
      <c r="AC792" s="2541"/>
      <c r="AD792" s="2541"/>
      <c r="AE792" s="2541"/>
      <c r="AF792" s="2541"/>
      <c r="AG792" s="2541"/>
    </row>
    <row r="793" ht="13.5" customHeight="1">
      <c r="A793" s="2677"/>
      <c r="B793" s="2677"/>
      <c r="C793" s="2677"/>
      <c r="D793" s="2677"/>
      <c r="E793" s="2677"/>
      <c r="F793" s="2677"/>
      <c r="G793" s="2677"/>
      <c r="H793" s="2677"/>
      <c r="I793" s="2677"/>
      <c r="J793" s="2677"/>
      <c r="K793" s="2677"/>
      <c r="L793" s="2724"/>
      <c r="M793" s="2677"/>
      <c r="N793" s="2588"/>
      <c r="O793" s="2541"/>
      <c r="P793" s="2677"/>
      <c r="Q793" s="2789"/>
      <c r="R793" s="2677"/>
      <c r="S793" s="2677"/>
      <c r="T793" s="2677"/>
      <c r="U793" s="2677"/>
      <c r="V793" s="2724"/>
      <c r="W793" s="2588"/>
      <c r="X793" s="2541"/>
      <c r="Y793" s="2541"/>
      <c r="Z793" s="2541"/>
      <c r="AA793" s="2541"/>
      <c r="AB793" s="2541"/>
      <c r="AC793" s="2541"/>
      <c r="AD793" s="2541"/>
      <c r="AE793" s="2541"/>
      <c r="AF793" s="2541"/>
      <c r="AG793" s="2541"/>
    </row>
    <row r="794" ht="13.5" customHeight="1">
      <c r="A794" s="2677"/>
      <c r="B794" s="2677"/>
      <c r="C794" s="2677"/>
      <c r="D794" s="2677"/>
      <c r="E794" s="2677"/>
      <c r="F794" s="2677"/>
      <c r="G794" s="2677"/>
      <c r="H794" s="2677"/>
      <c r="I794" s="2677"/>
      <c r="J794" s="2677"/>
      <c r="K794" s="2677"/>
      <c r="L794" s="2724"/>
      <c r="M794" s="2677"/>
      <c r="N794" s="2588"/>
      <c r="O794" s="2541"/>
      <c r="P794" s="2677"/>
      <c r="Q794" s="2789"/>
      <c r="R794" s="2677"/>
      <c r="S794" s="2677"/>
      <c r="T794" s="2677"/>
      <c r="U794" s="2677"/>
      <c r="V794" s="2724"/>
      <c r="W794" s="2588"/>
      <c r="X794" s="2541"/>
      <c r="Y794" s="2541"/>
      <c r="Z794" s="2541"/>
      <c r="AA794" s="2541"/>
      <c r="AB794" s="2541"/>
      <c r="AC794" s="2541"/>
      <c r="AD794" s="2541"/>
      <c r="AE794" s="2541"/>
      <c r="AF794" s="2541"/>
      <c r="AG794" s="2541"/>
    </row>
    <row r="795" ht="13.5" customHeight="1">
      <c r="A795" s="2677"/>
      <c r="B795" s="2677"/>
      <c r="C795" s="2677"/>
      <c r="D795" s="2677"/>
      <c r="E795" s="2677"/>
      <c r="F795" s="2677"/>
      <c r="G795" s="2677"/>
      <c r="H795" s="2677"/>
      <c r="I795" s="2677"/>
      <c r="J795" s="2677"/>
      <c r="K795" s="2677"/>
      <c r="L795" s="2724"/>
      <c r="M795" s="2677"/>
      <c r="N795" s="2588"/>
      <c r="O795" s="2541"/>
      <c r="P795" s="2677"/>
      <c r="Q795" s="2789"/>
      <c r="R795" s="2677"/>
      <c r="S795" s="2677"/>
      <c r="T795" s="2677"/>
      <c r="U795" s="2677"/>
      <c r="V795" s="2724"/>
      <c r="W795" s="2588"/>
      <c r="X795" s="2541"/>
      <c r="Y795" s="2541"/>
      <c r="Z795" s="2541"/>
      <c r="AA795" s="2541"/>
      <c r="AB795" s="2541"/>
      <c r="AC795" s="2541"/>
      <c r="AD795" s="2541"/>
      <c r="AE795" s="2541"/>
      <c r="AF795" s="2541"/>
      <c r="AG795" s="2541"/>
    </row>
    <row r="796" ht="13.5" customHeight="1">
      <c r="A796" s="2677"/>
      <c r="B796" s="2677"/>
      <c r="C796" s="2677"/>
      <c r="D796" s="2677"/>
      <c r="E796" s="2677"/>
      <c r="F796" s="2677"/>
      <c r="G796" s="2677"/>
      <c r="H796" s="2677"/>
      <c r="I796" s="2677"/>
      <c r="J796" s="2677"/>
      <c r="K796" s="2677"/>
      <c r="L796" s="2724"/>
      <c r="M796" s="2677"/>
      <c r="N796" s="2588"/>
      <c r="O796" s="2541"/>
      <c r="P796" s="2677"/>
      <c r="Q796" s="2789"/>
      <c r="R796" s="2677"/>
      <c r="S796" s="2677"/>
      <c r="T796" s="2677"/>
      <c r="U796" s="2677"/>
      <c r="V796" s="2724"/>
      <c r="W796" s="2588"/>
      <c r="X796" s="2541"/>
      <c r="Y796" s="2541"/>
      <c r="Z796" s="2541"/>
      <c r="AA796" s="2541"/>
      <c r="AB796" s="2541"/>
      <c r="AC796" s="2541"/>
      <c r="AD796" s="2541"/>
      <c r="AE796" s="2541"/>
      <c r="AF796" s="2541"/>
      <c r="AG796" s="2541"/>
    </row>
    <row r="797" ht="13.5" customHeight="1">
      <c r="A797" s="2677"/>
      <c r="B797" s="2677"/>
      <c r="C797" s="2677"/>
      <c r="D797" s="2677"/>
      <c r="E797" s="2677"/>
      <c r="F797" s="2677"/>
      <c r="G797" s="2677"/>
      <c r="H797" s="2677"/>
      <c r="I797" s="2677"/>
      <c r="J797" s="2677"/>
      <c r="K797" s="2677"/>
      <c r="L797" s="2724"/>
      <c r="M797" s="2677"/>
      <c r="N797" s="2588"/>
      <c r="O797" s="2541"/>
      <c r="P797" s="2677"/>
      <c r="Q797" s="2789"/>
      <c r="R797" s="2677"/>
      <c r="S797" s="2677"/>
      <c r="T797" s="2677"/>
      <c r="U797" s="2677"/>
      <c r="V797" s="2724"/>
      <c r="W797" s="2588"/>
      <c r="X797" s="2541"/>
      <c r="Y797" s="2541"/>
      <c r="Z797" s="2541"/>
      <c r="AA797" s="2541"/>
      <c r="AB797" s="2541"/>
      <c r="AC797" s="2541"/>
      <c r="AD797" s="2541"/>
      <c r="AE797" s="2541"/>
      <c r="AF797" s="2541"/>
      <c r="AG797" s="2541"/>
    </row>
    <row r="798" ht="13.5" customHeight="1">
      <c r="A798" s="2677"/>
      <c r="B798" s="2677"/>
      <c r="C798" s="2677"/>
      <c r="D798" s="2677"/>
      <c r="E798" s="2677"/>
      <c r="F798" s="2677"/>
      <c r="G798" s="2677"/>
      <c r="H798" s="2677"/>
      <c r="I798" s="2677"/>
      <c r="J798" s="2677"/>
      <c r="K798" s="2677"/>
      <c r="L798" s="2724"/>
      <c r="M798" s="2677"/>
      <c r="N798" s="2588"/>
      <c r="O798" s="2541"/>
      <c r="P798" s="2677"/>
      <c r="Q798" s="2789"/>
      <c r="R798" s="2677"/>
      <c r="S798" s="2677"/>
      <c r="T798" s="2677"/>
      <c r="U798" s="2677"/>
      <c r="V798" s="2724"/>
      <c r="W798" s="2588"/>
      <c r="X798" s="2541"/>
      <c r="Y798" s="2541"/>
      <c r="Z798" s="2541"/>
      <c r="AA798" s="2541"/>
      <c r="AB798" s="2541"/>
      <c r="AC798" s="2541"/>
      <c r="AD798" s="2541"/>
      <c r="AE798" s="2541"/>
      <c r="AF798" s="2541"/>
      <c r="AG798" s="2541"/>
    </row>
    <row r="799" ht="13.5" customHeight="1">
      <c r="A799" s="2677"/>
      <c r="B799" s="2677"/>
      <c r="C799" s="2677"/>
      <c r="D799" s="2677"/>
      <c r="E799" s="2677"/>
      <c r="F799" s="2677"/>
      <c r="G799" s="2677"/>
      <c r="H799" s="2677"/>
      <c r="I799" s="2677"/>
      <c r="J799" s="2677"/>
      <c r="K799" s="2677"/>
      <c r="L799" s="2724"/>
      <c r="M799" s="2677"/>
      <c r="N799" s="2588"/>
      <c r="O799" s="2541"/>
      <c r="P799" s="2677"/>
      <c r="Q799" s="2789"/>
      <c r="R799" s="2677"/>
      <c r="S799" s="2677"/>
      <c r="T799" s="2677"/>
      <c r="U799" s="2677"/>
      <c r="V799" s="2724"/>
      <c r="W799" s="2588"/>
      <c r="X799" s="2541"/>
      <c r="Y799" s="2541"/>
      <c r="Z799" s="2541"/>
      <c r="AA799" s="2541"/>
      <c r="AB799" s="2541"/>
      <c r="AC799" s="2541"/>
      <c r="AD799" s="2541"/>
      <c r="AE799" s="2541"/>
      <c r="AF799" s="2541"/>
      <c r="AG799" s="2541"/>
    </row>
    <row r="800" ht="13.5" customHeight="1">
      <c r="A800" s="2677"/>
      <c r="B800" s="2677"/>
      <c r="C800" s="2677"/>
      <c r="D800" s="2677"/>
      <c r="E800" s="2677"/>
      <c r="F800" s="2677"/>
      <c r="G800" s="2677"/>
      <c r="H800" s="2677"/>
      <c r="I800" s="2677"/>
      <c r="J800" s="2677"/>
      <c r="K800" s="2677"/>
      <c r="L800" s="2724"/>
      <c r="M800" s="2677"/>
      <c r="N800" s="2588"/>
      <c r="O800" s="2541"/>
      <c r="P800" s="2677"/>
      <c r="Q800" s="2789"/>
      <c r="R800" s="2677"/>
      <c r="S800" s="2677"/>
      <c r="T800" s="2677"/>
      <c r="U800" s="2677"/>
      <c r="V800" s="2724"/>
      <c r="W800" s="2588"/>
      <c r="X800" s="2541"/>
      <c r="Y800" s="2541"/>
      <c r="Z800" s="2541"/>
      <c r="AA800" s="2541"/>
      <c r="AB800" s="2541"/>
      <c r="AC800" s="2541"/>
      <c r="AD800" s="2541"/>
      <c r="AE800" s="2541"/>
      <c r="AF800" s="2541"/>
      <c r="AG800" s="2541"/>
    </row>
    <row r="801" ht="13.5" customHeight="1">
      <c r="A801" s="2677"/>
      <c r="B801" s="2677"/>
      <c r="C801" s="2677"/>
      <c r="D801" s="2677"/>
      <c r="E801" s="2677"/>
      <c r="F801" s="2677"/>
      <c r="G801" s="2677"/>
      <c r="H801" s="2677"/>
      <c r="I801" s="2677"/>
      <c r="J801" s="2677"/>
      <c r="K801" s="2677"/>
      <c r="L801" s="2724"/>
      <c r="M801" s="2677"/>
      <c r="N801" s="2588"/>
      <c r="O801" s="2541"/>
      <c r="P801" s="2677"/>
      <c r="Q801" s="2789"/>
      <c r="R801" s="2677"/>
      <c r="S801" s="2677"/>
      <c r="T801" s="2677"/>
      <c r="U801" s="2677"/>
      <c r="V801" s="2724"/>
      <c r="W801" s="2588"/>
      <c r="X801" s="2541"/>
      <c r="Y801" s="2541"/>
      <c r="Z801" s="2541"/>
      <c r="AA801" s="2541"/>
      <c r="AB801" s="2541"/>
      <c r="AC801" s="2541"/>
      <c r="AD801" s="2541"/>
      <c r="AE801" s="2541"/>
      <c r="AF801" s="2541"/>
      <c r="AG801" s="2541"/>
    </row>
    <row r="802" ht="13.5" customHeight="1">
      <c r="A802" s="2677"/>
      <c r="B802" s="2677"/>
      <c r="C802" s="2677"/>
      <c r="D802" s="2677"/>
      <c r="E802" s="2677"/>
      <c r="F802" s="2677"/>
      <c r="G802" s="2677"/>
      <c r="H802" s="2677"/>
      <c r="I802" s="2677"/>
      <c r="J802" s="2677"/>
      <c r="K802" s="2677"/>
      <c r="L802" s="2724"/>
      <c r="M802" s="2677"/>
      <c r="N802" s="2588"/>
      <c r="O802" s="2541"/>
      <c r="P802" s="2677"/>
      <c r="Q802" s="2789"/>
      <c r="R802" s="2677"/>
      <c r="S802" s="2677"/>
      <c r="T802" s="2677"/>
      <c r="U802" s="2677"/>
      <c r="V802" s="2724"/>
      <c r="W802" s="2588"/>
      <c r="X802" s="2541"/>
      <c r="Y802" s="2541"/>
      <c r="Z802" s="2541"/>
      <c r="AA802" s="2541"/>
      <c r="AB802" s="2541"/>
      <c r="AC802" s="2541"/>
      <c r="AD802" s="2541"/>
      <c r="AE802" s="2541"/>
      <c r="AF802" s="2541"/>
      <c r="AG802" s="2541"/>
    </row>
    <row r="803" ht="13.5" customHeight="1">
      <c r="A803" s="2677"/>
      <c r="B803" s="2677"/>
      <c r="C803" s="2677"/>
      <c r="D803" s="2677"/>
      <c r="E803" s="2677"/>
      <c r="F803" s="2677"/>
      <c r="G803" s="2677"/>
      <c r="H803" s="2677"/>
      <c r="I803" s="2677"/>
      <c r="J803" s="2677"/>
      <c r="K803" s="2677"/>
      <c r="L803" s="2724"/>
      <c r="M803" s="2677"/>
      <c r="N803" s="2588"/>
      <c r="O803" s="2541"/>
      <c r="P803" s="2677"/>
      <c r="Q803" s="2789"/>
      <c r="R803" s="2677"/>
      <c r="S803" s="2677"/>
      <c r="T803" s="2677"/>
      <c r="U803" s="2677"/>
      <c r="V803" s="2724"/>
      <c r="W803" s="2588"/>
      <c r="X803" s="2541"/>
      <c r="Y803" s="2541"/>
      <c r="Z803" s="2541"/>
      <c r="AA803" s="2541"/>
      <c r="AB803" s="2541"/>
      <c r="AC803" s="2541"/>
      <c r="AD803" s="2541"/>
      <c r="AE803" s="2541"/>
      <c r="AF803" s="2541"/>
      <c r="AG803" s="2541"/>
    </row>
    <row r="804" ht="13.5" customHeight="1">
      <c r="A804" s="2677"/>
      <c r="B804" s="2677"/>
      <c r="C804" s="2677"/>
      <c r="D804" s="2677"/>
      <c r="E804" s="2677"/>
      <c r="F804" s="2677"/>
      <c r="G804" s="2677"/>
      <c r="H804" s="2677"/>
      <c r="I804" s="2677"/>
      <c r="J804" s="2677"/>
      <c r="K804" s="2677"/>
      <c r="L804" s="2724"/>
      <c r="M804" s="2677"/>
      <c r="N804" s="2588"/>
      <c r="O804" s="2541"/>
      <c r="P804" s="2677"/>
      <c r="Q804" s="2789"/>
      <c r="R804" s="2677"/>
      <c r="S804" s="2677"/>
      <c r="T804" s="2677"/>
      <c r="U804" s="2677"/>
      <c r="V804" s="2724"/>
      <c r="W804" s="2588"/>
      <c r="X804" s="2541"/>
      <c r="Y804" s="2541"/>
      <c r="Z804" s="2541"/>
      <c r="AA804" s="2541"/>
      <c r="AB804" s="2541"/>
      <c r="AC804" s="2541"/>
      <c r="AD804" s="2541"/>
      <c r="AE804" s="2541"/>
      <c r="AF804" s="2541"/>
      <c r="AG804" s="2541"/>
    </row>
    <row r="805" ht="13.5" customHeight="1">
      <c r="A805" s="2677"/>
      <c r="B805" s="2677"/>
      <c r="C805" s="2677"/>
      <c r="D805" s="2677"/>
      <c r="E805" s="2677"/>
      <c r="F805" s="2677"/>
      <c r="G805" s="2677"/>
      <c r="H805" s="2677"/>
      <c r="I805" s="2677"/>
      <c r="J805" s="2677"/>
      <c r="K805" s="2677"/>
      <c r="L805" s="2724"/>
      <c r="M805" s="2677"/>
      <c r="N805" s="2588"/>
      <c r="O805" s="2541"/>
      <c r="P805" s="2677"/>
      <c r="Q805" s="2789"/>
      <c r="R805" s="2677"/>
      <c r="S805" s="2677"/>
      <c r="T805" s="2677"/>
      <c r="U805" s="2677"/>
      <c r="V805" s="2724"/>
      <c r="W805" s="2588"/>
      <c r="X805" s="2541"/>
      <c r="Y805" s="2541"/>
      <c r="Z805" s="2541"/>
      <c r="AA805" s="2541"/>
      <c r="AB805" s="2541"/>
      <c r="AC805" s="2541"/>
      <c r="AD805" s="2541"/>
      <c r="AE805" s="2541"/>
      <c r="AF805" s="2541"/>
      <c r="AG805" s="2541"/>
    </row>
    <row r="806" ht="13.5" customHeight="1">
      <c r="A806" s="2677"/>
      <c r="B806" s="2677"/>
      <c r="C806" s="2677"/>
      <c r="D806" s="2677"/>
      <c r="E806" s="2677"/>
      <c r="F806" s="2677"/>
      <c r="G806" s="2677"/>
      <c r="H806" s="2677"/>
      <c r="I806" s="2677"/>
      <c r="J806" s="2677"/>
      <c r="K806" s="2677"/>
      <c r="L806" s="2724"/>
      <c r="M806" s="2677"/>
      <c r="N806" s="2588"/>
      <c r="O806" s="2541"/>
      <c r="P806" s="2677"/>
      <c r="Q806" s="2789"/>
      <c r="R806" s="2677"/>
      <c r="S806" s="2677"/>
      <c r="T806" s="2677"/>
      <c r="U806" s="2677"/>
      <c r="V806" s="2724"/>
      <c r="W806" s="2588"/>
      <c r="X806" s="2541"/>
      <c r="Y806" s="2541"/>
      <c r="Z806" s="2541"/>
      <c r="AA806" s="2541"/>
      <c r="AB806" s="2541"/>
      <c r="AC806" s="2541"/>
      <c r="AD806" s="2541"/>
      <c r="AE806" s="2541"/>
      <c r="AF806" s="2541"/>
      <c r="AG806" s="2541"/>
    </row>
    <row r="807" ht="13.5" customHeight="1">
      <c r="A807" s="2677"/>
      <c r="B807" s="2677"/>
      <c r="C807" s="2677"/>
      <c r="D807" s="2677"/>
      <c r="E807" s="2677"/>
      <c r="F807" s="2677"/>
      <c r="G807" s="2677"/>
      <c r="H807" s="2677"/>
      <c r="I807" s="2677"/>
      <c r="J807" s="2677"/>
      <c r="K807" s="2677"/>
      <c r="L807" s="2724"/>
      <c r="M807" s="2677"/>
      <c r="N807" s="2588"/>
      <c r="O807" s="2541"/>
      <c r="P807" s="2677"/>
      <c r="Q807" s="2789"/>
      <c r="R807" s="2677"/>
      <c r="S807" s="2677"/>
      <c r="T807" s="2677"/>
      <c r="U807" s="2677"/>
      <c r="V807" s="2724"/>
      <c r="W807" s="2588"/>
      <c r="X807" s="2541"/>
      <c r="Y807" s="2541"/>
      <c r="Z807" s="2541"/>
      <c r="AA807" s="2541"/>
      <c r="AB807" s="2541"/>
      <c r="AC807" s="2541"/>
      <c r="AD807" s="2541"/>
      <c r="AE807" s="2541"/>
      <c r="AF807" s="2541"/>
      <c r="AG807" s="2541"/>
    </row>
    <row r="808" ht="13.5" customHeight="1">
      <c r="A808" s="2677"/>
      <c r="B808" s="2677"/>
      <c r="C808" s="2677"/>
      <c r="D808" s="2677"/>
      <c r="E808" s="2677"/>
      <c r="F808" s="2677"/>
      <c r="G808" s="2677"/>
      <c r="H808" s="2677"/>
      <c r="I808" s="2677"/>
      <c r="J808" s="2677"/>
      <c r="K808" s="2677"/>
      <c r="L808" s="2724"/>
      <c r="M808" s="2677"/>
      <c r="N808" s="2588"/>
      <c r="O808" s="2541"/>
      <c r="P808" s="2677"/>
      <c r="Q808" s="2789"/>
      <c r="R808" s="2677"/>
      <c r="S808" s="2677"/>
      <c r="T808" s="2677"/>
      <c r="U808" s="2677"/>
      <c r="V808" s="2724"/>
      <c r="W808" s="2588"/>
      <c r="X808" s="2541"/>
      <c r="Y808" s="2541"/>
      <c r="Z808" s="2541"/>
      <c r="AA808" s="2541"/>
      <c r="AB808" s="2541"/>
      <c r="AC808" s="2541"/>
      <c r="AD808" s="2541"/>
      <c r="AE808" s="2541"/>
      <c r="AF808" s="2541"/>
      <c r="AG808" s="2541"/>
    </row>
    <row r="809" ht="13.5" customHeight="1">
      <c r="A809" s="2677"/>
      <c r="B809" s="2677"/>
      <c r="C809" s="2677"/>
      <c r="D809" s="2677"/>
      <c r="E809" s="2677"/>
      <c r="F809" s="2677"/>
      <c r="G809" s="2677"/>
      <c r="H809" s="2677"/>
      <c r="I809" s="2677"/>
      <c r="J809" s="2677"/>
      <c r="K809" s="2677"/>
      <c r="L809" s="2724"/>
      <c r="M809" s="2677"/>
      <c r="N809" s="2588"/>
      <c r="O809" s="2541"/>
      <c r="P809" s="2677"/>
      <c r="Q809" s="2789"/>
      <c r="R809" s="2677"/>
      <c r="S809" s="2677"/>
      <c r="T809" s="2677"/>
      <c r="U809" s="2677"/>
      <c r="V809" s="2724"/>
      <c r="W809" s="2588"/>
      <c r="X809" s="2541"/>
      <c r="Y809" s="2541"/>
      <c r="Z809" s="2541"/>
      <c r="AA809" s="2541"/>
      <c r="AB809" s="2541"/>
      <c r="AC809" s="2541"/>
      <c r="AD809" s="2541"/>
      <c r="AE809" s="2541"/>
      <c r="AF809" s="2541"/>
      <c r="AG809" s="2541"/>
    </row>
    <row r="810" ht="13.5" customHeight="1">
      <c r="A810" s="2677"/>
      <c r="B810" s="2677"/>
      <c r="C810" s="2677"/>
      <c r="D810" s="2677"/>
      <c r="E810" s="2677"/>
      <c r="F810" s="2677"/>
      <c r="G810" s="2677"/>
      <c r="H810" s="2677"/>
      <c r="I810" s="2677"/>
      <c r="J810" s="2677"/>
      <c r="K810" s="2677"/>
      <c r="L810" s="2724"/>
      <c r="M810" s="2677"/>
      <c r="N810" s="2588"/>
      <c r="O810" s="2541"/>
      <c r="P810" s="2677"/>
      <c r="Q810" s="2789"/>
      <c r="R810" s="2677"/>
      <c r="S810" s="2677"/>
      <c r="T810" s="2677"/>
      <c r="U810" s="2677"/>
      <c r="V810" s="2724"/>
      <c r="W810" s="2588"/>
      <c r="X810" s="2541"/>
      <c r="Y810" s="2541"/>
      <c r="Z810" s="2541"/>
      <c r="AA810" s="2541"/>
      <c r="AB810" s="2541"/>
      <c r="AC810" s="2541"/>
      <c r="AD810" s="2541"/>
      <c r="AE810" s="2541"/>
      <c r="AF810" s="2541"/>
      <c r="AG810" s="2541"/>
    </row>
    <row r="811" ht="13.5" customHeight="1">
      <c r="A811" s="2677"/>
      <c r="B811" s="2677"/>
      <c r="C811" s="2677"/>
      <c r="D811" s="2677"/>
      <c r="E811" s="2677"/>
      <c r="F811" s="2677"/>
      <c r="G811" s="2677"/>
      <c r="H811" s="2677"/>
      <c r="I811" s="2677"/>
      <c r="J811" s="2677"/>
      <c r="K811" s="2677"/>
      <c r="L811" s="2724"/>
      <c r="M811" s="2677"/>
      <c r="N811" s="2588"/>
      <c r="O811" s="2541"/>
      <c r="P811" s="2677"/>
      <c r="Q811" s="2789"/>
      <c r="R811" s="2677"/>
      <c r="S811" s="2677"/>
      <c r="T811" s="2677"/>
      <c r="U811" s="2677"/>
      <c r="V811" s="2724"/>
      <c r="W811" s="2588"/>
      <c r="X811" s="2541"/>
      <c r="Y811" s="2541"/>
      <c r="Z811" s="2541"/>
      <c r="AA811" s="2541"/>
      <c r="AB811" s="2541"/>
      <c r="AC811" s="2541"/>
      <c r="AD811" s="2541"/>
      <c r="AE811" s="2541"/>
      <c r="AF811" s="2541"/>
      <c r="AG811" s="2541"/>
    </row>
    <row r="812" ht="13.5" customHeight="1">
      <c r="A812" s="2677"/>
      <c r="B812" s="2677"/>
      <c r="C812" s="2677"/>
      <c r="D812" s="2677"/>
      <c r="E812" s="2677"/>
      <c r="F812" s="2677"/>
      <c r="G812" s="2677"/>
      <c r="H812" s="2677"/>
      <c r="I812" s="2677"/>
      <c r="J812" s="2677"/>
      <c r="K812" s="2677"/>
      <c r="L812" s="2724"/>
      <c r="M812" s="2677"/>
      <c r="N812" s="2588"/>
      <c r="O812" s="2541"/>
      <c r="P812" s="2677"/>
      <c r="Q812" s="2789"/>
      <c r="R812" s="2677"/>
      <c r="S812" s="2677"/>
      <c r="T812" s="2677"/>
      <c r="U812" s="2677"/>
      <c r="V812" s="2724"/>
      <c r="W812" s="2588"/>
      <c r="X812" s="2541"/>
      <c r="Y812" s="2541"/>
      <c r="Z812" s="2541"/>
      <c r="AA812" s="2541"/>
      <c r="AB812" s="2541"/>
      <c r="AC812" s="2541"/>
      <c r="AD812" s="2541"/>
      <c r="AE812" s="2541"/>
      <c r="AF812" s="2541"/>
      <c r="AG812" s="2541"/>
    </row>
    <row r="813" ht="13.5" customHeight="1">
      <c r="A813" s="2677"/>
      <c r="B813" s="2677"/>
      <c r="C813" s="2677"/>
      <c r="D813" s="2677"/>
      <c r="E813" s="2677"/>
      <c r="F813" s="2677"/>
      <c r="G813" s="2677"/>
      <c r="H813" s="2677"/>
      <c r="I813" s="2677"/>
      <c r="J813" s="2677"/>
      <c r="K813" s="2677"/>
      <c r="L813" s="2724"/>
      <c r="M813" s="2677"/>
      <c r="N813" s="2588"/>
      <c r="O813" s="2541"/>
      <c r="P813" s="2677"/>
      <c r="Q813" s="2789"/>
      <c r="R813" s="2677"/>
      <c r="S813" s="2677"/>
      <c r="T813" s="2677"/>
      <c r="U813" s="2677"/>
      <c r="V813" s="2724"/>
      <c r="W813" s="2588"/>
      <c r="X813" s="2541"/>
      <c r="Y813" s="2541"/>
      <c r="Z813" s="2541"/>
      <c r="AA813" s="2541"/>
      <c r="AB813" s="2541"/>
      <c r="AC813" s="2541"/>
      <c r="AD813" s="2541"/>
      <c r="AE813" s="2541"/>
      <c r="AF813" s="2541"/>
      <c r="AG813" s="2541"/>
    </row>
    <row r="814" ht="13.5" customHeight="1">
      <c r="A814" s="2677"/>
      <c r="B814" s="2677"/>
      <c r="C814" s="2677"/>
      <c r="D814" s="2677"/>
      <c r="E814" s="2677"/>
      <c r="F814" s="2677"/>
      <c r="G814" s="2677"/>
      <c r="H814" s="2677"/>
      <c r="I814" s="2677"/>
      <c r="J814" s="2677"/>
      <c r="K814" s="2677"/>
      <c r="L814" s="2724"/>
      <c r="M814" s="2677"/>
      <c r="N814" s="2588"/>
      <c r="O814" s="2541"/>
      <c r="P814" s="2677"/>
      <c r="Q814" s="2789"/>
      <c r="R814" s="2677"/>
      <c r="S814" s="2677"/>
      <c r="T814" s="2677"/>
      <c r="U814" s="2677"/>
      <c r="V814" s="2724"/>
      <c r="W814" s="2588"/>
      <c r="X814" s="2541"/>
      <c r="Y814" s="2541"/>
      <c r="Z814" s="2541"/>
      <c r="AA814" s="2541"/>
      <c r="AB814" s="2541"/>
      <c r="AC814" s="2541"/>
      <c r="AD814" s="2541"/>
      <c r="AE814" s="2541"/>
      <c r="AF814" s="2541"/>
      <c r="AG814" s="2541"/>
    </row>
    <row r="815" ht="13.5" customHeight="1">
      <c r="A815" s="2677"/>
      <c r="B815" s="2677"/>
      <c r="C815" s="2677"/>
      <c r="D815" s="2677"/>
      <c r="E815" s="2677"/>
      <c r="F815" s="2677"/>
      <c r="G815" s="2677"/>
      <c r="H815" s="2677"/>
      <c r="I815" s="2677"/>
      <c r="J815" s="2677"/>
      <c r="K815" s="2677"/>
      <c r="L815" s="2724"/>
      <c r="M815" s="2677"/>
      <c r="N815" s="2588"/>
      <c r="O815" s="2541"/>
      <c r="P815" s="2677"/>
      <c r="Q815" s="2789"/>
      <c r="R815" s="2677"/>
      <c r="S815" s="2677"/>
      <c r="T815" s="2677"/>
      <c r="U815" s="2677"/>
      <c r="V815" s="2724"/>
      <c r="W815" s="2588"/>
      <c r="X815" s="2541"/>
      <c r="Y815" s="2541"/>
      <c r="Z815" s="2541"/>
      <c r="AA815" s="2541"/>
      <c r="AB815" s="2541"/>
      <c r="AC815" s="2541"/>
      <c r="AD815" s="2541"/>
      <c r="AE815" s="2541"/>
      <c r="AF815" s="2541"/>
      <c r="AG815" s="2541"/>
    </row>
    <row r="816" ht="13.5" customHeight="1">
      <c r="A816" s="2677"/>
      <c r="B816" s="2677"/>
      <c r="C816" s="2677"/>
      <c r="D816" s="2677"/>
      <c r="E816" s="2677"/>
      <c r="F816" s="2677"/>
      <c r="G816" s="2677"/>
      <c r="H816" s="2677"/>
      <c r="I816" s="2677"/>
      <c r="J816" s="2677"/>
      <c r="K816" s="2677"/>
      <c r="L816" s="2724"/>
      <c r="M816" s="2677"/>
      <c r="N816" s="2588"/>
      <c r="O816" s="2541"/>
      <c r="P816" s="2677"/>
      <c r="Q816" s="2789"/>
      <c r="R816" s="2677"/>
      <c r="S816" s="2677"/>
      <c r="T816" s="2677"/>
      <c r="U816" s="2677"/>
      <c r="V816" s="2724"/>
      <c r="W816" s="2588"/>
      <c r="X816" s="2541"/>
      <c r="Y816" s="2541"/>
      <c r="Z816" s="2541"/>
      <c r="AA816" s="2541"/>
      <c r="AB816" s="2541"/>
      <c r="AC816" s="2541"/>
      <c r="AD816" s="2541"/>
      <c r="AE816" s="2541"/>
      <c r="AF816" s="2541"/>
      <c r="AG816" s="2541"/>
    </row>
    <row r="817" ht="13.5" customHeight="1">
      <c r="A817" s="2677"/>
      <c r="B817" s="2677"/>
      <c r="C817" s="2677"/>
      <c r="D817" s="2677"/>
      <c r="E817" s="2677"/>
      <c r="F817" s="2677"/>
      <c r="G817" s="2677"/>
      <c r="H817" s="2677"/>
      <c r="I817" s="2677"/>
      <c r="J817" s="2677"/>
      <c r="K817" s="2677"/>
      <c r="L817" s="2724"/>
      <c r="M817" s="2677"/>
      <c r="N817" s="2588"/>
      <c r="O817" s="2541"/>
      <c r="P817" s="2677"/>
      <c r="Q817" s="2789"/>
      <c r="R817" s="2677"/>
      <c r="S817" s="2677"/>
      <c r="T817" s="2677"/>
      <c r="U817" s="2677"/>
      <c r="V817" s="2724"/>
      <c r="W817" s="2588"/>
      <c r="X817" s="2541"/>
      <c r="Y817" s="2541"/>
      <c r="Z817" s="2541"/>
      <c r="AA817" s="2541"/>
      <c r="AB817" s="2541"/>
      <c r="AC817" s="2541"/>
      <c r="AD817" s="2541"/>
      <c r="AE817" s="2541"/>
      <c r="AF817" s="2541"/>
      <c r="AG817" s="2541"/>
    </row>
    <row r="818" ht="13.5" customHeight="1">
      <c r="A818" s="2677"/>
      <c r="B818" s="2677"/>
      <c r="C818" s="2677"/>
      <c r="D818" s="2677"/>
      <c r="E818" s="2677"/>
      <c r="F818" s="2677"/>
      <c r="G818" s="2677"/>
      <c r="H818" s="2677"/>
      <c r="I818" s="2677"/>
      <c r="J818" s="2677"/>
      <c r="K818" s="2677"/>
      <c r="L818" s="2724"/>
      <c r="M818" s="2677"/>
      <c r="N818" s="2588"/>
      <c r="O818" s="2541"/>
      <c r="P818" s="2677"/>
      <c r="Q818" s="2789"/>
      <c r="R818" s="2677"/>
      <c r="S818" s="2677"/>
      <c r="T818" s="2677"/>
      <c r="U818" s="2677"/>
      <c r="V818" s="2724"/>
      <c r="W818" s="2588"/>
      <c r="X818" s="2541"/>
      <c r="Y818" s="2541"/>
      <c r="Z818" s="2541"/>
      <c r="AA818" s="2541"/>
      <c r="AB818" s="2541"/>
      <c r="AC818" s="2541"/>
      <c r="AD818" s="2541"/>
      <c r="AE818" s="2541"/>
      <c r="AF818" s="2541"/>
      <c r="AG818" s="2541"/>
    </row>
    <row r="819" ht="13.5" customHeight="1">
      <c r="A819" s="2677"/>
      <c r="B819" s="2677"/>
      <c r="C819" s="2677"/>
      <c r="D819" s="2677"/>
      <c r="E819" s="2677"/>
      <c r="F819" s="2677"/>
      <c r="G819" s="2677"/>
      <c r="H819" s="2677"/>
      <c r="I819" s="2677"/>
      <c r="J819" s="2677"/>
      <c r="K819" s="2677"/>
      <c r="L819" s="2724"/>
      <c r="M819" s="2677"/>
      <c r="N819" s="2588"/>
      <c r="O819" s="2541"/>
      <c r="P819" s="2677"/>
      <c r="Q819" s="2789"/>
      <c r="R819" s="2677"/>
      <c r="S819" s="2677"/>
      <c r="T819" s="2677"/>
      <c r="U819" s="2677"/>
      <c r="V819" s="2724"/>
      <c r="W819" s="2588"/>
      <c r="X819" s="2541"/>
      <c r="Y819" s="2541"/>
      <c r="Z819" s="2541"/>
      <c r="AA819" s="2541"/>
      <c r="AB819" s="2541"/>
      <c r="AC819" s="2541"/>
      <c r="AD819" s="2541"/>
      <c r="AE819" s="2541"/>
      <c r="AF819" s="2541"/>
      <c r="AG819" s="2541"/>
    </row>
    <row r="820" ht="13.5" customHeight="1">
      <c r="A820" s="2677"/>
      <c r="B820" s="2677"/>
      <c r="C820" s="2677"/>
      <c r="D820" s="2677"/>
      <c r="E820" s="2677"/>
      <c r="F820" s="2677"/>
      <c r="G820" s="2677"/>
      <c r="H820" s="2677"/>
      <c r="I820" s="2677"/>
      <c r="J820" s="2677"/>
      <c r="K820" s="2677"/>
      <c r="L820" s="2724"/>
      <c r="M820" s="2677"/>
      <c r="N820" s="2588"/>
      <c r="O820" s="2541"/>
      <c r="P820" s="2677"/>
      <c r="Q820" s="2789"/>
      <c r="R820" s="2677"/>
      <c r="S820" s="2677"/>
      <c r="T820" s="2677"/>
      <c r="U820" s="2677"/>
      <c r="V820" s="2724"/>
      <c r="W820" s="2588"/>
      <c r="X820" s="2541"/>
      <c r="Y820" s="2541"/>
      <c r="Z820" s="2541"/>
      <c r="AA820" s="2541"/>
      <c r="AB820" s="2541"/>
      <c r="AC820" s="2541"/>
      <c r="AD820" s="2541"/>
      <c r="AE820" s="2541"/>
      <c r="AF820" s="2541"/>
      <c r="AG820" s="2541"/>
    </row>
    <row r="821" ht="13.5" customHeight="1">
      <c r="A821" s="2677"/>
      <c r="B821" s="2677"/>
      <c r="C821" s="2677"/>
      <c r="D821" s="2677"/>
      <c r="E821" s="2677"/>
      <c r="F821" s="2677"/>
      <c r="G821" s="2677"/>
      <c r="H821" s="2677"/>
      <c r="I821" s="2677"/>
      <c r="J821" s="2677"/>
      <c r="K821" s="2677"/>
      <c r="L821" s="2724"/>
      <c r="M821" s="2677"/>
      <c r="N821" s="2588"/>
      <c r="O821" s="2541"/>
      <c r="P821" s="2677"/>
      <c r="Q821" s="2789"/>
      <c r="R821" s="2677"/>
      <c r="S821" s="2677"/>
      <c r="T821" s="2677"/>
      <c r="U821" s="2677"/>
      <c r="V821" s="2724"/>
      <c r="W821" s="2588"/>
      <c r="X821" s="2541"/>
      <c r="Y821" s="2541"/>
      <c r="Z821" s="2541"/>
      <c r="AA821" s="2541"/>
      <c r="AB821" s="2541"/>
      <c r="AC821" s="2541"/>
      <c r="AD821" s="2541"/>
      <c r="AE821" s="2541"/>
      <c r="AF821" s="2541"/>
      <c r="AG821" s="2541"/>
    </row>
    <row r="822" ht="13.5" customHeight="1">
      <c r="A822" s="2677"/>
      <c r="B822" s="2677"/>
      <c r="C822" s="2677"/>
      <c r="D822" s="2677"/>
      <c r="E822" s="2677"/>
      <c r="F822" s="2677"/>
      <c r="G822" s="2677"/>
      <c r="H822" s="2677"/>
      <c r="I822" s="2677"/>
      <c r="J822" s="2677"/>
      <c r="K822" s="2677"/>
      <c r="L822" s="2724"/>
      <c r="M822" s="2677"/>
      <c r="N822" s="2588"/>
      <c r="O822" s="2541"/>
      <c r="P822" s="2677"/>
      <c r="Q822" s="2789"/>
      <c r="R822" s="2677"/>
      <c r="S822" s="2677"/>
      <c r="T822" s="2677"/>
      <c r="U822" s="2677"/>
      <c r="V822" s="2724"/>
      <c r="W822" s="2588"/>
      <c r="X822" s="2541"/>
      <c r="Y822" s="2541"/>
      <c r="Z822" s="2541"/>
      <c r="AA822" s="2541"/>
      <c r="AB822" s="2541"/>
      <c r="AC822" s="2541"/>
      <c r="AD822" s="2541"/>
      <c r="AE822" s="2541"/>
      <c r="AF822" s="2541"/>
      <c r="AG822" s="2541"/>
    </row>
    <row r="823" ht="13.5" customHeight="1">
      <c r="A823" s="2677"/>
      <c r="B823" s="2677"/>
      <c r="C823" s="2677"/>
      <c r="D823" s="2677"/>
      <c r="E823" s="2677"/>
      <c r="F823" s="2677"/>
      <c r="G823" s="2677"/>
      <c r="H823" s="2677"/>
      <c r="I823" s="2677"/>
      <c r="J823" s="2677"/>
      <c r="K823" s="2677"/>
      <c r="L823" s="2724"/>
      <c r="M823" s="2677"/>
      <c r="N823" s="2588"/>
      <c r="O823" s="2541"/>
      <c r="P823" s="2677"/>
      <c r="Q823" s="2789"/>
      <c r="R823" s="2677"/>
      <c r="S823" s="2677"/>
      <c r="T823" s="2677"/>
      <c r="U823" s="2677"/>
      <c r="V823" s="2724"/>
      <c r="W823" s="2588"/>
      <c r="X823" s="2541"/>
      <c r="Y823" s="2541"/>
      <c r="Z823" s="2541"/>
      <c r="AA823" s="2541"/>
      <c r="AB823" s="2541"/>
      <c r="AC823" s="2541"/>
      <c r="AD823" s="2541"/>
      <c r="AE823" s="2541"/>
      <c r="AF823" s="2541"/>
      <c r="AG823" s="2541"/>
    </row>
    <row r="824" ht="13.5" customHeight="1">
      <c r="A824" s="2677"/>
      <c r="B824" s="2677"/>
      <c r="C824" s="2677"/>
      <c r="D824" s="2677"/>
      <c r="E824" s="2677"/>
      <c r="F824" s="2677"/>
      <c r="G824" s="2677"/>
      <c r="H824" s="2677"/>
      <c r="I824" s="2677"/>
      <c r="J824" s="2677"/>
      <c r="K824" s="2677"/>
      <c r="L824" s="2724"/>
      <c r="M824" s="2677"/>
      <c r="N824" s="2588"/>
      <c r="O824" s="2541"/>
      <c r="P824" s="2677"/>
      <c r="Q824" s="2789"/>
      <c r="R824" s="2677"/>
      <c r="S824" s="2677"/>
      <c r="T824" s="2677"/>
      <c r="U824" s="2677"/>
      <c r="V824" s="2724"/>
      <c r="W824" s="2588"/>
      <c r="X824" s="2541"/>
      <c r="Y824" s="2541"/>
      <c r="Z824" s="2541"/>
      <c r="AA824" s="2541"/>
      <c r="AB824" s="2541"/>
      <c r="AC824" s="2541"/>
      <c r="AD824" s="2541"/>
      <c r="AE824" s="2541"/>
      <c r="AF824" s="2541"/>
      <c r="AG824" s="2541"/>
    </row>
    <row r="825" ht="13.5" customHeight="1">
      <c r="A825" s="2677"/>
      <c r="B825" s="2677"/>
      <c r="C825" s="2677"/>
      <c r="D825" s="2677"/>
      <c r="E825" s="2677"/>
      <c r="F825" s="2677"/>
      <c r="G825" s="2677"/>
      <c r="H825" s="2677"/>
      <c r="I825" s="2677"/>
      <c r="J825" s="2677"/>
      <c r="K825" s="2677"/>
      <c r="L825" s="2724"/>
      <c r="M825" s="2677"/>
      <c r="N825" s="2588"/>
      <c r="O825" s="2541"/>
      <c r="P825" s="2677"/>
      <c r="Q825" s="2789"/>
      <c r="R825" s="2677"/>
      <c r="S825" s="2677"/>
      <c r="T825" s="2677"/>
      <c r="U825" s="2677"/>
      <c r="V825" s="2724"/>
      <c r="W825" s="2588"/>
      <c r="X825" s="2541"/>
      <c r="Y825" s="2541"/>
      <c r="Z825" s="2541"/>
      <c r="AA825" s="2541"/>
      <c r="AB825" s="2541"/>
      <c r="AC825" s="2541"/>
      <c r="AD825" s="2541"/>
      <c r="AE825" s="2541"/>
      <c r="AF825" s="2541"/>
      <c r="AG825" s="2541"/>
    </row>
    <row r="826" ht="13.5" customHeight="1">
      <c r="A826" s="2677"/>
      <c r="B826" s="2677"/>
      <c r="C826" s="2677"/>
      <c r="D826" s="2677"/>
      <c r="E826" s="2677"/>
      <c r="F826" s="2677"/>
      <c r="G826" s="2677"/>
      <c r="H826" s="2677"/>
      <c r="I826" s="2677"/>
      <c r="J826" s="2677"/>
      <c r="K826" s="2677"/>
      <c r="L826" s="2724"/>
      <c r="M826" s="2677"/>
      <c r="N826" s="2588"/>
      <c r="O826" s="2541"/>
      <c r="P826" s="2677"/>
      <c r="Q826" s="2789"/>
      <c r="R826" s="2677"/>
      <c r="S826" s="2677"/>
      <c r="T826" s="2677"/>
      <c r="U826" s="2677"/>
      <c r="V826" s="2724"/>
      <c r="W826" s="2588"/>
      <c r="X826" s="2541"/>
      <c r="Y826" s="2541"/>
      <c r="Z826" s="2541"/>
      <c r="AA826" s="2541"/>
      <c r="AB826" s="2541"/>
      <c r="AC826" s="2541"/>
      <c r="AD826" s="2541"/>
      <c r="AE826" s="2541"/>
      <c r="AF826" s="2541"/>
      <c r="AG826" s="2541"/>
    </row>
    <row r="827" ht="13.5" customHeight="1">
      <c r="A827" s="2677"/>
      <c r="B827" s="2677"/>
      <c r="C827" s="2677"/>
      <c r="D827" s="2677"/>
      <c r="E827" s="2677"/>
      <c r="F827" s="2677"/>
      <c r="G827" s="2677"/>
      <c r="H827" s="2677"/>
      <c r="I827" s="2677"/>
      <c r="J827" s="2677"/>
      <c r="K827" s="2677"/>
      <c r="L827" s="2724"/>
      <c r="M827" s="2677"/>
      <c r="N827" s="2588"/>
      <c r="O827" s="2541"/>
      <c r="P827" s="2677"/>
      <c r="Q827" s="2789"/>
      <c r="R827" s="2677"/>
      <c r="S827" s="2677"/>
      <c r="T827" s="2677"/>
      <c r="U827" s="2677"/>
      <c r="V827" s="2724"/>
      <c r="W827" s="2588"/>
      <c r="X827" s="2541"/>
      <c r="Y827" s="2541"/>
      <c r="Z827" s="2541"/>
      <c r="AA827" s="2541"/>
      <c r="AB827" s="2541"/>
      <c r="AC827" s="2541"/>
      <c r="AD827" s="2541"/>
      <c r="AE827" s="2541"/>
      <c r="AF827" s="2541"/>
      <c r="AG827" s="2541"/>
    </row>
    <row r="828" ht="13.5" customHeight="1">
      <c r="A828" s="2677"/>
      <c r="B828" s="2677"/>
      <c r="C828" s="2677"/>
      <c r="D828" s="2677"/>
      <c r="E828" s="2677"/>
      <c r="F828" s="2677"/>
      <c r="G828" s="2677"/>
      <c r="H828" s="2677"/>
      <c r="I828" s="2677"/>
      <c r="J828" s="2677"/>
      <c r="K828" s="2677"/>
      <c r="L828" s="2724"/>
      <c r="M828" s="2677"/>
      <c r="N828" s="2588"/>
      <c r="O828" s="2541"/>
      <c r="P828" s="2677"/>
      <c r="Q828" s="2789"/>
      <c r="R828" s="2677"/>
      <c r="S828" s="2677"/>
      <c r="T828" s="2677"/>
      <c r="U828" s="2677"/>
      <c r="V828" s="2724"/>
      <c r="W828" s="2588"/>
      <c r="X828" s="2541"/>
      <c r="Y828" s="2541"/>
      <c r="Z828" s="2541"/>
      <c r="AA828" s="2541"/>
      <c r="AB828" s="2541"/>
      <c r="AC828" s="2541"/>
      <c r="AD828" s="2541"/>
      <c r="AE828" s="2541"/>
      <c r="AF828" s="2541"/>
      <c r="AG828" s="2541"/>
    </row>
    <row r="829" ht="13.5" customHeight="1">
      <c r="A829" s="2677"/>
      <c r="B829" s="2677"/>
      <c r="C829" s="2677"/>
      <c r="D829" s="2677"/>
      <c r="E829" s="2677"/>
      <c r="F829" s="2677"/>
      <c r="G829" s="2677"/>
      <c r="H829" s="2677"/>
      <c r="I829" s="2677"/>
      <c r="J829" s="2677"/>
      <c r="K829" s="2677"/>
      <c r="L829" s="2724"/>
      <c r="M829" s="2677"/>
      <c r="N829" s="2588"/>
      <c r="O829" s="2541"/>
      <c r="P829" s="2677"/>
      <c r="Q829" s="2789"/>
      <c r="R829" s="2677"/>
      <c r="S829" s="2677"/>
      <c r="T829" s="2677"/>
      <c r="U829" s="2677"/>
      <c r="V829" s="2724"/>
      <c r="W829" s="2588"/>
      <c r="X829" s="2541"/>
      <c r="Y829" s="2541"/>
      <c r="Z829" s="2541"/>
      <c r="AA829" s="2541"/>
      <c r="AB829" s="2541"/>
      <c r="AC829" s="2541"/>
      <c r="AD829" s="2541"/>
      <c r="AE829" s="2541"/>
      <c r="AF829" s="2541"/>
      <c r="AG829" s="2541"/>
    </row>
    <row r="830" ht="13.5" customHeight="1">
      <c r="A830" s="2677"/>
      <c r="B830" s="2677"/>
      <c r="C830" s="2677"/>
      <c r="D830" s="2677"/>
      <c r="E830" s="2677"/>
      <c r="F830" s="2677"/>
      <c r="G830" s="2677"/>
      <c r="H830" s="2677"/>
      <c r="I830" s="2677"/>
      <c r="J830" s="2677"/>
      <c r="K830" s="2677"/>
      <c r="L830" s="2724"/>
      <c r="M830" s="2677"/>
      <c r="N830" s="2588"/>
      <c r="O830" s="2541"/>
      <c r="P830" s="2677"/>
      <c r="Q830" s="2789"/>
      <c r="R830" s="2677"/>
      <c r="S830" s="2677"/>
      <c r="T830" s="2677"/>
      <c r="U830" s="2677"/>
      <c r="V830" s="2724"/>
      <c r="W830" s="2588"/>
      <c r="X830" s="2541"/>
      <c r="Y830" s="2541"/>
      <c r="Z830" s="2541"/>
      <c r="AA830" s="2541"/>
      <c r="AB830" s="2541"/>
      <c r="AC830" s="2541"/>
      <c r="AD830" s="2541"/>
      <c r="AE830" s="2541"/>
      <c r="AF830" s="2541"/>
      <c r="AG830" s="2541"/>
    </row>
    <row r="831" ht="13.5" customHeight="1">
      <c r="A831" s="2677"/>
      <c r="B831" s="2677"/>
      <c r="C831" s="2677"/>
      <c r="D831" s="2677"/>
      <c r="E831" s="2677"/>
      <c r="F831" s="2677"/>
      <c r="G831" s="2677"/>
      <c r="H831" s="2677"/>
      <c r="I831" s="2677"/>
      <c r="J831" s="2677"/>
      <c r="K831" s="2677"/>
      <c r="L831" s="2724"/>
      <c r="M831" s="2677"/>
      <c r="N831" s="2588"/>
      <c r="O831" s="2541"/>
      <c r="P831" s="2677"/>
      <c r="Q831" s="2789"/>
      <c r="R831" s="2677"/>
      <c r="S831" s="2677"/>
      <c r="T831" s="2677"/>
      <c r="U831" s="2677"/>
      <c r="V831" s="2724"/>
      <c r="W831" s="2588"/>
      <c r="X831" s="2541"/>
      <c r="Y831" s="2541"/>
      <c r="Z831" s="2541"/>
      <c r="AA831" s="2541"/>
      <c r="AB831" s="2541"/>
      <c r="AC831" s="2541"/>
      <c r="AD831" s="2541"/>
      <c r="AE831" s="2541"/>
      <c r="AF831" s="2541"/>
      <c r="AG831" s="2541"/>
    </row>
    <row r="832" ht="13.5" customHeight="1">
      <c r="A832" s="2677"/>
      <c r="B832" s="2677"/>
      <c r="C832" s="2677"/>
      <c r="D832" s="2677"/>
      <c r="E832" s="2677"/>
      <c r="F832" s="2677"/>
      <c r="G832" s="2677"/>
      <c r="H832" s="2677"/>
      <c r="I832" s="2677"/>
      <c r="J832" s="2677"/>
      <c r="K832" s="2677"/>
      <c r="L832" s="2724"/>
      <c r="M832" s="2677"/>
      <c r="N832" s="2588"/>
      <c r="O832" s="2541"/>
      <c r="P832" s="2677"/>
      <c r="Q832" s="2789"/>
      <c r="R832" s="2677"/>
      <c r="S832" s="2677"/>
      <c r="T832" s="2677"/>
      <c r="U832" s="2677"/>
      <c r="V832" s="2724"/>
      <c r="W832" s="2588"/>
      <c r="X832" s="2541"/>
      <c r="Y832" s="2541"/>
      <c r="Z832" s="2541"/>
      <c r="AA832" s="2541"/>
      <c r="AB832" s="2541"/>
      <c r="AC832" s="2541"/>
      <c r="AD832" s="2541"/>
      <c r="AE832" s="2541"/>
      <c r="AF832" s="2541"/>
      <c r="AG832" s="2541"/>
    </row>
    <row r="833" ht="13.5" customHeight="1">
      <c r="A833" s="2677"/>
      <c r="B833" s="2677"/>
      <c r="C833" s="2677"/>
      <c r="D833" s="2677"/>
      <c r="E833" s="2677"/>
      <c r="F833" s="2677"/>
      <c r="G833" s="2677"/>
      <c r="H833" s="2677"/>
      <c r="I833" s="2677"/>
      <c r="J833" s="2677"/>
      <c r="K833" s="2677"/>
      <c r="L833" s="2724"/>
      <c r="M833" s="2677"/>
      <c r="N833" s="2588"/>
      <c r="O833" s="2541"/>
      <c r="P833" s="2677"/>
      <c r="Q833" s="2789"/>
      <c r="R833" s="2677"/>
      <c r="S833" s="2677"/>
      <c r="T833" s="2677"/>
      <c r="U833" s="2677"/>
      <c r="V833" s="2724"/>
      <c r="W833" s="2588"/>
      <c r="X833" s="2541"/>
      <c r="Y833" s="2541"/>
      <c r="Z833" s="2541"/>
      <c r="AA833" s="2541"/>
      <c r="AB833" s="2541"/>
      <c r="AC833" s="2541"/>
      <c r="AD833" s="2541"/>
      <c r="AE833" s="2541"/>
      <c r="AF833" s="2541"/>
      <c r="AG833" s="2541"/>
    </row>
    <row r="834" ht="13.5" customHeight="1">
      <c r="A834" s="2677"/>
      <c r="B834" s="2677"/>
      <c r="C834" s="2677"/>
      <c r="D834" s="2677"/>
      <c r="E834" s="2677"/>
      <c r="F834" s="2677"/>
      <c r="G834" s="2677"/>
      <c r="H834" s="2677"/>
      <c r="I834" s="2677"/>
      <c r="J834" s="2677"/>
      <c r="K834" s="2677"/>
      <c r="L834" s="2724"/>
      <c r="M834" s="2677"/>
      <c r="N834" s="2588"/>
      <c r="O834" s="2541"/>
      <c r="P834" s="2677"/>
      <c r="Q834" s="2789"/>
      <c r="R834" s="2677"/>
      <c r="S834" s="2677"/>
      <c r="T834" s="2677"/>
      <c r="U834" s="2677"/>
      <c r="V834" s="2724"/>
      <c r="W834" s="2588"/>
      <c r="X834" s="2541"/>
      <c r="Y834" s="2541"/>
      <c r="Z834" s="2541"/>
      <c r="AA834" s="2541"/>
      <c r="AB834" s="2541"/>
      <c r="AC834" s="2541"/>
      <c r="AD834" s="2541"/>
      <c r="AE834" s="2541"/>
      <c r="AF834" s="2541"/>
      <c r="AG834" s="2541"/>
    </row>
    <row r="835" ht="13.5" customHeight="1">
      <c r="A835" s="2677"/>
      <c r="B835" s="2677"/>
      <c r="C835" s="2677"/>
      <c r="D835" s="2677"/>
      <c r="E835" s="2677"/>
      <c r="F835" s="2677"/>
      <c r="G835" s="2677"/>
      <c r="H835" s="2677"/>
      <c r="I835" s="2677"/>
      <c r="J835" s="2677"/>
      <c r="K835" s="2677"/>
      <c r="L835" s="2724"/>
      <c r="M835" s="2677"/>
      <c r="N835" s="2588"/>
      <c r="O835" s="2541"/>
      <c r="P835" s="2677"/>
      <c r="Q835" s="2789"/>
      <c r="R835" s="2677"/>
      <c r="S835" s="2677"/>
      <c r="T835" s="2677"/>
      <c r="U835" s="2677"/>
      <c r="V835" s="2724"/>
      <c r="W835" s="2588"/>
      <c r="X835" s="2541"/>
      <c r="Y835" s="2541"/>
      <c r="Z835" s="2541"/>
      <c r="AA835" s="2541"/>
      <c r="AB835" s="2541"/>
      <c r="AC835" s="2541"/>
      <c r="AD835" s="2541"/>
      <c r="AE835" s="2541"/>
      <c r="AF835" s="2541"/>
      <c r="AG835" s="2541"/>
    </row>
    <row r="836" ht="13.5" customHeight="1">
      <c r="A836" s="2677"/>
      <c r="B836" s="2677"/>
      <c r="C836" s="2677"/>
      <c r="D836" s="2677"/>
      <c r="E836" s="2677"/>
      <c r="F836" s="2677"/>
      <c r="G836" s="2677"/>
      <c r="H836" s="2677"/>
      <c r="I836" s="2677"/>
      <c r="J836" s="2677"/>
      <c r="K836" s="2677"/>
      <c r="L836" s="2724"/>
      <c r="M836" s="2677"/>
      <c r="N836" s="2588"/>
      <c r="O836" s="2541"/>
      <c r="P836" s="2677"/>
      <c r="Q836" s="2789"/>
      <c r="R836" s="2677"/>
      <c r="S836" s="2677"/>
      <c r="T836" s="2677"/>
      <c r="U836" s="2677"/>
      <c r="V836" s="2724"/>
      <c r="W836" s="2588"/>
      <c r="X836" s="2541"/>
      <c r="Y836" s="2541"/>
      <c r="Z836" s="2541"/>
      <c r="AA836" s="2541"/>
      <c r="AB836" s="2541"/>
      <c r="AC836" s="2541"/>
      <c r="AD836" s="2541"/>
      <c r="AE836" s="2541"/>
      <c r="AF836" s="2541"/>
      <c r="AG836" s="2541"/>
    </row>
    <row r="837" ht="13.5" customHeight="1">
      <c r="A837" s="2677"/>
      <c r="B837" s="2677"/>
      <c r="C837" s="2677"/>
      <c r="D837" s="2677"/>
      <c r="E837" s="2677"/>
      <c r="F837" s="2677"/>
      <c r="G837" s="2677"/>
      <c r="H837" s="2677"/>
      <c r="I837" s="2677"/>
      <c r="J837" s="2677"/>
      <c r="K837" s="2677"/>
      <c r="L837" s="2724"/>
      <c r="M837" s="2677"/>
      <c r="N837" s="2588"/>
      <c r="O837" s="2541"/>
      <c r="P837" s="2677"/>
      <c r="Q837" s="2789"/>
      <c r="R837" s="2677"/>
      <c r="S837" s="2677"/>
      <c r="T837" s="2677"/>
      <c r="U837" s="2677"/>
      <c r="V837" s="2724"/>
      <c r="W837" s="2588"/>
      <c r="X837" s="2541"/>
      <c r="Y837" s="2541"/>
      <c r="Z837" s="2541"/>
      <c r="AA837" s="2541"/>
      <c r="AB837" s="2541"/>
      <c r="AC837" s="2541"/>
      <c r="AD837" s="2541"/>
      <c r="AE837" s="2541"/>
      <c r="AF837" s="2541"/>
      <c r="AG837" s="2541"/>
    </row>
    <row r="838" ht="13.5" customHeight="1">
      <c r="A838" s="2677"/>
      <c r="B838" s="2677"/>
      <c r="C838" s="2677"/>
      <c r="D838" s="2677"/>
      <c r="E838" s="2677"/>
      <c r="F838" s="2677"/>
      <c r="G838" s="2677"/>
      <c r="H838" s="2677"/>
      <c r="I838" s="2677"/>
      <c r="J838" s="2677"/>
      <c r="K838" s="2677"/>
      <c r="L838" s="2724"/>
      <c r="M838" s="2677"/>
      <c r="N838" s="2588"/>
      <c r="O838" s="2541"/>
      <c r="P838" s="2677"/>
      <c r="Q838" s="2789"/>
      <c r="R838" s="2677"/>
      <c r="S838" s="2677"/>
      <c r="T838" s="2677"/>
      <c r="U838" s="2677"/>
      <c r="V838" s="2724"/>
      <c r="W838" s="2588"/>
      <c r="X838" s="2541"/>
      <c r="Y838" s="2541"/>
      <c r="Z838" s="2541"/>
      <c r="AA838" s="2541"/>
      <c r="AB838" s="2541"/>
      <c r="AC838" s="2541"/>
      <c r="AD838" s="2541"/>
      <c r="AE838" s="2541"/>
      <c r="AF838" s="2541"/>
      <c r="AG838" s="2541"/>
    </row>
    <row r="839" ht="13.5" customHeight="1">
      <c r="A839" s="2677"/>
      <c r="B839" s="2677"/>
      <c r="C839" s="2677"/>
      <c r="D839" s="2677"/>
      <c r="E839" s="2677"/>
      <c r="F839" s="2677"/>
      <c r="G839" s="2677"/>
      <c r="H839" s="2677"/>
      <c r="I839" s="2677"/>
      <c r="J839" s="2677"/>
      <c r="K839" s="2677"/>
      <c r="L839" s="2724"/>
      <c r="M839" s="2677"/>
      <c r="N839" s="2588"/>
      <c r="O839" s="2541"/>
      <c r="P839" s="2677"/>
      <c r="Q839" s="2789"/>
      <c r="R839" s="2677"/>
      <c r="S839" s="2677"/>
      <c r="T839" s="2677"/>
      <c r="U839" s="2677"/>
      <c r="V839" s="2724"/>
      <c r="W839" s="2588"/>
      <c r="X839" s="2541"/>
      <c r="Y839" s="2541"/>
      <c r="Z839" s="2541"/>
      <c r="AA839" s="2541"/>
      <c r="AB839" s="2541"/>
      <c r="AC839" s="2541"/>
      <c r="AD839" s="2541"/>
      <c r="AE839" s="2541"/>
      <c r="AF839" s="2541"/>
      <c r="AG839" s="2541"/>
    </row>
    <row r="840" ht="13.5" customHeight="1">
      <c r="A840" s="2677"/>
      <c r="B840" s="2677"/>
      <c r="C840" s="2677"/>
      <c r="D840" s="2677"/>
      <c r="E840" s="2677"/>
      <c r="F840" s="2677"/>
      <c r="G840" s="2677"/>
      <c r="H840" s="2677"/>
      <c r="I840" s="2677"/>
      <c r="J840" s="2677"/>
      <c r="K840" s="2677"/>
      <c r="L840" s="2724"/>
      <c r="M840" s="2677"/>
      <c r="N840" s="2588"/>
      <c r="O840" s="2541"/>
      <c r="P840" s="2677"/>
      <c r="Q840" s="2789"/>
      <c r="R840" s="2677"/>
      <c r="S840" s="2677"/>
      <c r="T840" s="2677"/>
      <c r="U840" s="2677"/>
      <c r="V840" s="2724"/>
      <c r="W840" s="2588"/>
      <c r="X840" s="2541"/>
      <c r="Y840" s="2541"/>
      <c r="Z840" s="2541"/>
      <c r="AA840" s="2541"/>
      <c r="AB840" s="2541"/>
      <c r="AC840" s="2541"/>
      <c r="AD840" s="2541"/>
      <c r="AE840" s="2541"/>
      <c r="AF840" s="2541"/>
      <c r="AG840" s="2541"/>
    </row>
    <row r="841" ht="13.5" customHeight="1">
      <c r="A841" s="2677"/>
      <c r="B841" s="2677"/>
      <c r="C841" s="2677"/>
      <c r="D841" s="2677"/>
      <c r="E841" s="2677"/>
      <c r="F841" s="2677"/>
      <c r="G841" s="2677"/>
      <c r="H841" s="2677"/>
      <c r="I841" s="2677"/>
      <c r="J841" s="2677"/>
      <c r="K841" s="2677"/>
      <c r="L841" s="2724"/>
      <c r="M841" s="2677"/>
      <c r="N841" s="2588"/>
      <c r="O841" s="2541"/>
      <c r="P841" s="2677"/>
      <c r="Q841" s="2789"/>
      <c r="R841" s="2677"/>
      <c r="S841" s="2677"/>
      <c r="T841" s="2677"/>
      <c r="U841" s="2677"/>
      <c r="V841" s="2724"/>
      <c r="W841" s="2588"/>
      <c r="X841" s="2541"/>
      <c r="Y841" s="2541"/>
      <c r="Z841" s="2541"/>
      <c r="AA841" s="2541"/>
      <c r="AB841" s="2541"/>
      <c r="AC841" s="2541"/>
      <c r="AD841" s="2541"/>
      <c r="AE841" s="2541"/>
      <c r="AF841" s="2541"/>
      <c r="AG841" s="2541"/>
    </row>
    <row r="842" ht="13.5" customHeight="1">
      <c r="A842" s="2677"/>
      <c r="B842" s="2677"/>
      <c r="C842" s="2677"/>
      <c r="D842" s="2677"/>
      <c r="E842" s="2677"/>
      <c r="F842" s="2677"/>
      <c r="G842" s="2677"/>
      <c r="H842" s="2677"/>
      <c r="I842" s="2677"/>
      <c r="J842" s="2677"/>
      <c r="K842" s="2677"/>
      <c r="L842" s="2724"/>
      <c r="M842" s="2677"/>
      <c r="N842" s="2588"/>
      <c r="O842" s="2541"/>
      <c r="P842" s="2677"/>
      <c r="Q842" s="2789"/>
      <c r="R842" s="2677"/>
      <c r="S842" s="2677"/>
      <c r="T842" s="2677"/>
      <c r="U842" s="2677"/>
      <c r="V842" s="2724"/>
      <c r="W842" s="2588"/>
      <c r="X842" s="2541"/>
      <c r="Y842" s="2541"/>
      <c r="Z842" s="2541"/>
      <c r="AA842" s="2541"/>
      <c r="AB842" s="2541"/>
      <c r="AC842" s="2541"/>
      <c r="AD842" s="2541"/>
      <c r="AE842" s="2541"/>
      <c r="AF842" s="2541"/>
      <c r="AG842" s="2541"/>
    </row>
    <row r="843" ht="13.5" customHeight="1">
      <c r="A843" s="2677"/>
      <c r="B843" s="2677"/>
      <c r="C843" s="2677"/>
      <c r="D843" s="2677"/>
      <c r="E843" s="2677"/>
      <c r="F843" s="2677"/>
      <c r="G843" s="2677"/>
      <c r="H843" s="2677"/>
      <c r="I843" s="2677"/>
      <c r="J843" s="2677"/>
      <c r="K843" s="2677"/>
      <c r="L843" s="2724"/>
      <c r="M843" s="2677"/>
      <c r="N843" s="2588"/>
      <c r="O843" s="2541"/>
      <c r="P843" s="2677"/>
      <c r="Q843" s="2789"/>
      <c r="R843" s="2677"/>
      <c r="S843" s="2677"/>
      <c r="T843" s="2677"/>
      <c r="U843" s="2677"/>
      <c r="V843" s="2724"/>
      <c r="W843" s="2588"/>
      <c r="X843" s="2541"/>
      <c r="Y843" s="2541"/>
      <c r="Z843" s="2541"/>
      <c r="AA843" s="2541"/>
      <c r="AB843" s="2541"/>
      <c r="AC843" s="2541"/>
      <c r="AD843" s="2541"/>
      <c r="AE843" s="2541"/>
      <c r="AF843" s="2541"/>
      <c r="AG843" s="2541"/>
    </row>
    <row r="844" ht="13.5" customHeight="1">
      <c r="A844" s="2677"/>
      <c r="B844" s="2677"/>
      <c r="C844" s="2677"/>
      <c r="D844" s="2677"/>
      <c r="E844" s="2677"/>
      <c r="F844" s="2677"/>
      <c r="G844" s="2677"/>
      <c r="H844" s="2677"/>
      <c r="I844" s="2677"/>
      <c r="J844" s="2677"/>
      <c r="K844" s="2677"/>
      <c r="L844" s="2724"/>
      <c r="M844" s="2677"/>
      <c r="N844" s="2588"/>
      <c r="O844" s="2541"/>
      <c r="P844" s="2677"/>
      <c r="Q844" s="2789"/>
      <c r="R844" s="2677"/>
      <c r="S844" s="2677"/>
      <c r="T844" s="2677"/>
      <c r="U844" s="2677"/>
      <c r="V844" s="2724"/>
      <c r="W844" s="2588"/>
      <c r="X844" s="2541"/>
      <c r="Y844" s="2541"/>
      <c r="Z844" s="2541"/>
      <c r="AA844" s="2541"/>
      <c r="AB844" s="2541"/>
      <c r="AC844" s="2541"/>
      <c r="AD844" s="2541"/>
      <c r="AE844" s="2541"/>
      <c r="AF844" s="2541"/>
      <c r="AG844" s="2541"/>
    </row>
    <row r="845" ht="13.5" customHeight="1">
      <c r="A845" s="2677"/>
      <c r="B845" s="2677"/>
      <c r="C845" s="2677"/>
      <c r="D845" s="2677"/>
      <c r="E845" s="2677"/>
      <c r="F845" s="2677"/>
      <c r="G845" s="2677"/>
      <c r="H845" s="2677"/>
      <c r="I845" s="2677"/>
      <c r="J845" s="2677"/>
      <c r="K845" s="2677"/>
      <c r="L845" s="2724"/>
      <c r="M845" s="2677"/>
      <c r="N845" s="2588"/>
      <c r="O845" s="2541"/>
      <c r="P845" s="2677"/>
      <c r="Q845" s="2789"/>
      <c r="R845" s="2677"/>
      <c r="S845" s="2677"/>
      <c r="T845" s="2677"/>
      <c r="U845" s="2677"/>
      <c r="V845" s="2724"/>
      <c r="W845" s="2588"/>
      <c r="X845" s="2541"/>
      <c r="Y845" s="2541"/>
      <c r="Z845" s="2541"/>
      <c r="AA845" s="2541"/>
      <c r="AB845" s="2541"/>
      <c r="AC845" s="2541"/>
      <c r="AD845" s="2541"/>
      <c r="AE845" s="2541"/>
      <c r="AF845" s="2541"/>
      <c r="AG845" s="2541"/>
    </row>
    <row r="846" ht="13.5" customHeight="1">
      <c r="A846" s="2677"/>
      <c r="B846" s="2677"/>
      <c r="C846" s="2677"/>
      <c r="D846" s="2677"/>
      <c r="E846" s="2677"/>
      <c r="F846" s="2677"/>
      <c r="G846" s="2677"/>
      <c r="H846" s="2677"/>
      <c r="I846" s="2677"/>
      <c r="J846" s="2677"/>
      <c r="K846" s="2677"/>
      <c r="L846" s="2724"/>
      <c r="M846" s="2677"/>
      <c r="N846" s="2588"/>
      <c r="O846" s="2541"/>
      <c r="P846" s="2677"/>
      <c r="Q846" s="2789"/>
      <c r="R846" s="2677"/>
      <c r="S846" s="2677"/>
      <c r="T846" s="2677"/>
      <c r="U846" s="2677"/>
      <c r="V846" s="2724"/>
      <c r="W846" s="2588"/>
      <c r="X846" s="2541"/>
      <c r="Y846" s="2541"/>
      <c r="Z846" s="2541"/>
      <c r="AA846" s="2541"/>
      <c r="AB846" s="2541"/>
      <c r="AC846" s="2541"/>
      <c r="AD846" s="2541"/>
      <c r="AE846" s="2541"/>
      <c r="AF846" s="2541"/>
      <c r="AG846" s="2541"/>
    </row>
    <row r="847" ht="13.5" customHeight="1">
      <c r="A847" s="2677"/>
      <c r="B847" s="2677"/>
      <c r="C847" s="2677"/>
      <c r="D847" s="2677"/>
      <c r="E847" s="2677"/>
      <c r="F847" s="2677"/>
      <c r="G847" s="2677"/>
      <c r="H847" s="2677"/>
      <c r="I847" s="2677"/>
      <c r="J847" s="2677"/>
      <c r="K847" s="2677"/>
      <c r="L847" s="2724"/>
      <c r="M847" s="2677"/>
      <c r="N847" s="2588"/>
      <c r="O847" s="2541"/>
      <c r="P847" s="2677"/>
      <c r="Q847" s="2789"/>
      <c r="R847" s="2677"/>
      <c r="S847" s="2677"/>
      <c r="T847" s="2677"/>
      <c r="U847" s="2677"/>
      <c r="V847" s="2724"/>
      <c r="W847" s="2588"/>
      <c r="X847" s="2541"/>
      <c r="Y847" s="2541"/>
      <c r="Z847" s="2541"/>
      <c r="AA847" s="2541"/>
      <c r="AB847" s="2541"/>
      <c r="AC847" s="2541"/>
      <c r="AD847" s="2541"/>
      <c r="AE847" s="2541"/>
      <c r="AF847" s="2541"/>
      <c r="AG847" s="2541"/>
    </row>
    <row r="848" ht="13.5" customHeight="1">
      <c r="A848" s="2677"/>
      <c r="B848" s="2677"/>
      <c r="C848" s="2677"/>
      <c r="D848" s="2677"/>
      <c r="E848" s="2677"/>
      <c r="F848" s="2677"/>
      <c r="G848" s="2677"/>
      <c r="H848" s="2677"/>
      <c r="I848" s="2677"/>
      <c r="J848" s="2677"/>
      <c r="K848" s="2677"/>
      <c r="L848" s="2724"/>
      <c r="M848" s="2677"/>
      <c r="N848" s="2588"/>
      <c r="O848" s="2541"/>
      <c r="P848" s="2677"/>
      <c r="Q848" s="2789"/>
      <c r="R848" s="2677"/>
      <c r="S848" s="2677"/>
      <c r="T848" s="2677"/>
      <c r="U848" s="2677"/>
      <c r="V848" s="2724"/>
      <c r="W848" s="2588"/>
      <c r="X848" s="2541"/>
      <c r="Y848" s="2541"/>
      <c r="Z848" s="2541"/>
      <c r="AA848" s="2541"/>
      <c r="AB848" s="2541"/>
      <c r="AC848" s="2541"/>
      <c r="AD848" s="2541"/>
      <c r="AE848" s="2541"/>
      <c r="AF848" s="2541"/>
      <c r="AG848" s="2541"/>
    </row>
    <row r="849" ht="13.5" customHeight="1">
      <c r="A849" s="2677"/>
      <c r="B849" s="2677"/>
      <c r="C849" s="2677"/>
      <c r="D849" s="2677"/>
      <c r="E849" s="2677"/>
      <c r="F849" s="2677"/>
      <c r="G849" s="2677"/>
      <c r="H849" s="2677"/>
      <c r="I849" s="2677"/>
      <c r="J849" s="2677"/>
      <c r="K849" s="2677"/>
      <c r="L849" s="2724"/>
      <c r="M849" s="2677"/>
      <c r="N849" s="2588"/>
      <c r="O849" s="2541"/>
      <c r="P849" s="2677"/>
      <c r="Q849" s="2789"/>
      <c r="R849" s="2677"/>
      <c r="S849" s="2677"/>
      <c r="T849" s="2677"/>
      <c r="U849" s="2677"/>
      <c r="V849" s="2724"/>
      <c r="W849" s="2588"/>
      <c r="X849" s="2541"/>
      <c r="Y849" s="2541"/>
      <c r="Z849" s="2541"/>
      <c r="AA849" s="2541"/>
      <c r="AB849" s="2541"/>
      <c r="AC849" s="2541"/>
      <c r="AD849" s="2541"/>
      <c r="AE849" s="2541"/>
      <c r="AF849" s="2541"/>
      <c r="AG849" s="2541"/>
    </row>
    <row r="850" ht="13.5" customHeight="1">
      <c r="A850" s="2677"/>
      <c r="B850" s="2677"/>
      <c r="C850" s="2677"/>
      <c r="D850" s="2677"/>
      <c r="E850" s="2677"/>
      <c r="F850" s="2677"/>
      <c r="G850" s="2677"/>
      <c r="H850" s="2677"/>
      <c r="I850" s="2677"/>
      <c r="J850" s="2677"/>
      <c r="K850" s="2677"/>
      <c r="L850" s="2724"/>
      <c r="M850" s="2677"/>
      <c r="N850" s="2588"/>
      <c r="O850" s="2541"/>
      <c r="P850" s="2677"/>
      <c r="Q850" s="2789"/>
      <c r="R850" s="2677"/>
      <c r="S850" s="2677"/>
      <c r="T850" s="2677"/>
      <c r="U850" s="2677"/>
      <c r="V850" s="2724"/>
      <c r="W850" s="2588"/>
      <c r="X850" s="2541"/>
      <c r="Y850" s="2541"/>
      <c r="Z850" s="2541"/>
      <c r="AA850" s="2541"/>
      <c r="AB850" s="2541"/>
      <c r="AC850" s="2541"/>
      <c r="AD850" s="2541"/>
      <c r="AE850" s="2541"/>
      <c r="AF850" s="2541"/>
      <c r="AG850" s="2541"/>
    </row>
    <row r="851" ht="13.5" customHeight="1">
      <c r="A851" s="2677"/>
      <c r="B851" s="2677"/>
      <c r="C851" s="2677"/>
      <c r="D851" s="2677"/>
      <c r="E851" s="2677"/>
      <c r="F851" s="2677"/>
      <c r="G851" s="2677"/>
      <c r="H851" s="2677"/>
      <c r="I851" s="2677"/>
      <c r="J851" s="2677"/>
      <c r="K851" s="2677"/>
      <c r="L851" s="2724"/>
      <c r="M851" s="2677"/>
      <c r="N851" s="2588"/>
      <c r="O851" s="2541"/>
      <c r="P851" s="2677"/>
      <c r="Q851" s="2789"/>
      <c r="R851" s="2677"/>
      <c r="S851" s="2677"/>
      <c r="T851" s="2677"/>
      <c r="U851" s="2677"/>
      <c r="V851" s="2724"/>
      <c r="W851" s="2588"/>
      <c r="X851" s="2541"/>
      <c r="Y851" s="2541"/>
      <c r="Z851" s="2541"/>
      <c r="AA851" s="2541"/>
      <c r="AB851" s="2541"/>
      <c r="AC851" s="2541"/>
      <c r="AD851" s="2541"/>
      <c r="AE851" s="2541"/>
      <c r="AF851" s="2541"/>
      <c r="AG851" s="2541"/>
    </row>
    <row r="852" ht="13.5" customHeight="1">
      <c r="A852" s="2677"/>
      <c r="B852" s="2677"/>
      <c r="C852" s="2677"/>
      <c r="D852" s="2677"/>
      <c r="E852" s="2677"/>
      <c r="F852" s="2677"/>
      <c r="G852" s="2677"/>
      <c r="H852" s="2677"/>
      <c r="I852" s="2677"/>
      <c r="J852" s="2677"/>
      <c r="K852" s="2677"/>
      <c r="L852" s="2724"/>
      <c r="M852" s="2677"/>
      <c r="N852" s="2588"/>
      <c r="O852" s="2541"/>
      <c r="P852" s="2677"/>
      <c r="Q852" s="2789"/>
      <c r="R852" s="2677"/>
      <c r="S852" s="2677"/>
      <c r="T852" s="2677"/>
      <c r="U852" s="2677"/>
      <c r="V852" s="2724"/>
      <c r="W852" s="2588"/>
      <c r="X852" s="2541"/>
      <c r="Y852" s="2541"/>
      <c r="Z852" s="2541"/>
      <c r="AA852" s="2541"/>
      <c r="AB852" s="2541"/>
      <c r="AC852" s="2541"/>
      <c r="AD852" s="2541"/>
      <c r="AE852" s="2541"/>
      <c r="AF852" s="2541"/>
      <c r="AG852" s="2541"/>
    </row>
    <row r="853" ht="13.5" customHeight="1">
      <c r="A853" s="2677"/>
      <c r="B853" s="2677"/>
      <c r="C853" s="2677"/>
      <c r="D853" s="2677"/>
      <c r="E853" s="2677"/>
      <c r="F853" s="2677"/>
      <c r="G853" s="2677"/>
      <c r="H853" s="2677"/>
      <c r="I853" s="2677"/>
      <c r="J853" s="2677"/>
      <c r="K853" s="2677"/>
      <c r="L853" s="2724"/>
      <c r="M853" s="2677"/>
      <c r="N853" s="2588"/>
      <c r="O853" s="2541"/>
      <c r="P853" s="2677"/>
      <c r="Q853" s="2789"/>
      <c r="R853" s="2677"/>
      <c r="S853" s="2677"/>
      <c r="T853" s="2677"/>
      <c r="U853" s="2677"/>
      <c r="V853" s="2724"/>
      <c r="W853" s="2588"/>
      <c r="X853" s="2541"/>
      <c r="Y853" s="2541"/>
      <c r="Z853" s="2541"/>
      <c r="AA853" s="2541"/>
      <c r="AB853" s="2541"/>
      <c r="AC853" s="2541"/>
      <c r="AD853" s="2541"/>
      <c r="AE853" s="2541"/>
      <c r="AF853" s="2541"/>
      <c r="AG853" s="2541"/>
    </row>
    <row r="854" ht="13.5" customHeight="1">
      <c r="A854" s="2677"/>
      <c r="B854" s="2677"/>
      <c r="C854" s="2677"/>
      <c r="D854" s="2677"/>
      <c r="E854" s="2677"/>
      <c r="F854" s="2677"/>
      <c r="G854" s="2677"/>
      <c r="H854" s="2677"/>
      <c r="I854" s="2677"/>
      <c r="J854" s="2677"/>
      <c r="K854" s="2677"/>
      <c r="L854" s="2724"/>
      <c r="M854" s="2677"/>
      <c r="N854" s="2588"/>
      <c r="O854" s="2541"/>
      <c r="P854" s="2677"/>
      <c r="Q854" s="2789"/>
      <c r="R854" s="2677"/>
      <c r="S854" s="2677"/>
      <c r="T854" s="2677"/>
      <c r="U854" s="2677"/>
      <c r="V854" s="2724"/>
      <c r="W854" s="2588"/>
      <c r="X854" s="2541"/>
      <c r="Y854" s="2541"/>
      <c r="Z854" s="2541"/>
      <c r="AA854" s="2541"/>
      <c r="AB854" s="2541"/>
      <c r="AC854" s="2541"/>
      <c r="AD854" s="2541"/>
      <c r="AE854" s="2541"/>
      <c r="AF854" s="2541"/>
      <c r="AG854" s="2541"/>
    </row>
    <row r="855" ht="13.5" customHeight="1">
      <c r="A855" s="2677"/>
      <c r="B855" s="2677"/>
      <c r="C855" s="2677"/>
      <c r="D855" s="2677"/>
      <c r="E855" s="2677"/>
      <c r="F855" s="2677"/>
      <c r="G855" s="2677"/>
      <c r="H855" s="2677"/>
      <c r="I855" s="2677"/>
      <c r="J855" s="2677"/>
      <c r="K855" s="2677"/>
      <c r="L855" s="2724"/>
      <c r="M855" s="2677"/>
      <c r="N855" s="2588"/>
      <c r="O855" s="2541"/>
      <c r="P855" s="2677"/>
      <c r="Q855" s="2789"/>
      <c r="R855" s="2677"/>
      <c r="S855" s="2677"/>
      <c r="T855" s="2677"/>
      <c r="U855" s="2677"/>
      <c r="V855" s="2724"/>
      <c r="W855" s="2588"/>
      <c r="X855" s="2541"/>
      <c r="Y855" s="2541"/>
      <c r="Z855" s="2541"/>
      <c r="AA855" s="2541"/>
      <c r="AB855" s="2541"/>
      <c r="AC855" s="2541"/>
      <c r="AD855" s="2541"/>
      <c r="AE855" s="2541"/>
      <c r="AF855" s="2541"/>
      <c r="AG855" s="2541"/>
    </row>
    <row r="856" ht="13.5" customHeight="1">
      <c r="A856" s="2677"/>
      <c r="B856" s="2677"/>
      <c r="C856" s="2677"/>
      <c r="D856" s="2677"/>
      <c r="E856" s="2677"/>
      <c r="F856" s="2677"/>
      <c r="G856" s="2677"/>
      <c r="H856" s="2677"/>
      <c r="I856" s="2677"/>
      <c r="J856" s="2677"/>
      <c r="K856" s="2677"/>
      <c r="L856" s="2724"/>
      <c r="M856" s="2677"/>
      <c r="N856" s="2588"/>
      <c r="O856" s="2541"/>
      <c r="P856" s="2677"/>
      <c r="Q856" s="2789"/>
      <c r="R856" s="2677"/>
      <c r="S856" s="2677"/>
      <c r="T856" s="2677"/>
      <c r="U856" s="2677"/>
      <c r="V856" s="2724"/>
      <c r="W856" s="2588"/>
      <c r="X856" s="2541"/>
      <c r="Y856" s="2541"/>
      <c r="Z856" s="2541"/>
      <c r="AA856" s="2541"/>
      <c r="AB856" s="2541"/>
      <c r="AC856" s="2541"/>
      <c r="AD856" s="2541"/>
      <c r="AE856" s="2541"/>
      <c r="AF856" s="2541"/>
      <c r="AG856" s="2541"/>
    </row>
    <row r="857" ht="13.5" customHeight="1">
      <c r="A857" s="2677"/>
      <c r="B857" s="2677"/>
      <c r="C857" s="2677"/>
      <c r="D857" s="2677"/>
      <c r="E857" s="2677"/>
      <c r="F857" s="2677"/>
      <c r="G857" s="2677"/>
      <c r="H857" s="2677"/>
      <c r="I857" s="2677"/>
      <c r="J857" s="2677"/>
      <c r="K857" s="2677"/>
      <c r="L857" s="2724"/>
      <c r="M857" s="2677"/>
      <c r="N857" s="2588"/>
      <c r="O857" s="2541"/>
      <c r="P857" s="2677"/>
      <c r="Q857" s="2789"/>
      <c r="R857" s="2677"/>
      <c r="S857" s="2677"/>
      <c r="T857" s="2677"/>
      <c r="U857" s="2677"/>
      <c r="V857" s="2724"/>
      <c r="W857" s="2588"/>
      <c r="X857" s="2541"/>
      <c r="Y857" s="2541"/>
      <c r="Z857" s="2541"/>
      <c r="AA857" s="2541"/>
      <c r="AB857" s="2541"/>
      <c r="AC857" s="2541"/>
      <c r="AD857" s="2541"/>
      <c r="AE857" s="2541"/>
      <c r="AF857" s="2541"/>
      <c r="AG857" s="2541"/>
    </row>
    <row r="858" ht="13.5" customHeight="1">
      <c r="A858" s="2677"/>
      <c r="B858" s="2677"/>
      <c r="C858" s="2677"/>
      <c r="D858" s="2677"/>
      <c r="E858" s="2677"/>
      <c r="F858" s="2677"/>
      <c r="G858" s="2677"/>
      <c r="H858" s="2677"/>
      <c r="I858" s="2677"/>
      <c r="J858" s="2677"/>
      <c r="K858" s="2677"/>
      <c r="L858" s="2724"/>
      <c r="M858" s="2677"/>
      <c r="N858" s="2588"/>
      <c r="O858" s="2541"/>
      <c r="P858" s="2677"/>
      <c r="Q858" s="2789"/>
      <c r="R858" s="2677"/>
      <c r="S858" s="2677"/>
      <c r="T858" s="2677"/>
      <c r="U858" s="2677"/>
      <c r="V858" s="2724"/>
      <c r="W858" s="2588"/>
      <c r="X858" s="2541"/>
      <c r="Y858" s="2541"/>
      <c r="Z858" s="2541"/>
      <c r="AA858" s="2541"/>
      <c r="AB858" s="2541"/>
      <c r="AC858" s="2541"/>
      <c r="AD858" s="2541"/>
      <c r="AE858" s="2541"/>
      <c r="AF858" s="2541"/>
      <c r="AG858" s="2541"/>
    </row>
    <row r="859" ht="13.5" customHeight="1">
      <c r="A859" s="2677"/>
      <c r="B859" s="2677"/>
      <c r="C859" s="2677"/>
      <c r="D859" s="2677"/>
      <c r="E859" s="2677"/>
      <c r="F859" s="2677"/>
      <c r="G859" s="2677"/>
      <c r="H859" s="2677"/>
      <c r="I859" s="2677"/>
      <c r="J859" s="2677"/>
      <c r="K859" s="2677"/>
      <c r="L859" s="2724"/>
      <c r="M859" s="2677"/>
      <c r="N859" s="2588"/>
      <c r="O859" s="2541"/>
      <c r="P859" s="2677"/>
      <c r="Q859" s="2789"/>
      <c r="R859" s="2677"/>
      <c r="S859" s="2677"/>
      <c r="T859" s="2677"/>
      <c r="U859" s="2677"/>
      <c r="V859" s="2724"/>
      <c r="W859" s="2588"/>
      <c r="X859" s="2541"/>
      <c r="Y859" s="2541"/>
      <c r="Z859" s="2541"/>
      <c r="AA859" s="2541"/>
      <c r="AB859" s="2541"/>
      <c r="AC859" s="2541"/>
      <c r="AD859" s="2541"/>
      <c r="AE859" s="2541"/>
      <c r="AF859" s="2541"/>
      <c r="AG859" s="2541"/>
    </row>
    <row r="860" ht="13.5" customHeight="1">
      <c r="A860" s="2677"/>
      <c r="B860" s="2677"/>
      <c r="C860" s="2677"/>
      <c r="D860" s="2677"/>
      <c r="E860" s="2677"/>
      <c r="F860" s="2677"/>
      <c r="G860" s="2677"/>
      <c r="H860" s="2677"/>
      <c r="I860" s="2677"/>
      <c r="J860" s="2677"/>
      <c r="K860" s="2677"/>
      <c r="L860" s="2724"/>
      <c r="M860" s="2677"/>
      <c r="N860" s="2588"/>
      <c r="O860" s="2541"/>
      <c r="P860" s="2677"/>
      <c r="Q860" s="2789"/>
      <c r="R860" s="2677"/>
      <c r="S860" s="2677"/>
      <c r="T860" s="2677"/>
      <c r="U860" s="2677"/>
      <c r="V860" s="2724"/>
      <c r="W860" s="2588"/>
      <c r="X860" s="2541"/>
      <c r="Y860" s="2541"/>
      <c r="Z860" s="2541"/>
      <c r="AA860" s="2541"/>
      <c r="AB860" s="2541"/>
      <c r="AC860" s="2541"/>
      <c r="AD860" s="2541"/>
      <c r="AE860" s="2541"/>
      <c r="AF860" s="2541"/>
      <c r="AG860" s="2541"/>
    </row>
    <row r="861" ht="13.5" customHeight="1">
      <c r="A861" s="2677"/>
      <c r="B861" s="2677"/>
      <c r="C861" s="2677"/>
      <c r="D861" s="2677"/>
      <c r="E861" s="2677"/>
      <c r="F861" s="2677"/>
      <c r="G861" s="2677"/>
      <c r="H861" s="2677"/>
      <c r="I861" s="2677"/>
      <c r="J861" s="2677"/>
      <c r="K861" s="2677"/>
      <c r="L861" s="2724"/>
      <c r="M861" s="2677"/>
      <c r="N861" s="2588"/>
      <c r="O861" s="2541"/>
      <c r="P861" s="2677"/>
      <c r="Q861" s="2789"/>
      <c r="R861" s="2677"/>
      <c r="S861" s="2677"/>
      <c r="T861" s="2677"/>
      <c r="U861" s="2677"/>
      <c r="V861" s="2724"/>
      <c r="W861" s="2588"/>
      <c r="X861" s="2541"/>
      <c r="Y861" s="2541"/>
      <c r="Z861" s="2541"/>
      <c r="AA861" s="2541"/>
      <c r="AB861" s="2541"/>
      <c r="AC861" s="2541"/>
      <c r="AD861" s="2541"/>
      <c r="AE861" s="2541"/>
      <c r="AF861" s="2541"/>
      <c r="AG861" s="2541"/>
    </row>
    <row r="862" ht="13.5" customHeight="1">
      <c r="A862" s="2677"/>
      <c r="B862" s="2677"/>
      <c r="C862" s="2677"/>
      <c r="D862" s="2677"/>
      <c r="E862" s="2677"/>
      <c r="F862" s="2677"/>
      <c r="G862" s="2677"/>
      <c r="H862" s="2677"/>
      <c r="I862" s="2677"/>
      <c r="J862" s="2677"/>
      <c r="K862" s="2677"/>
      <c r="L862" s="2724"/>
      <c r="M862" s="2677"/>
      <c r="N862" s="2588"/>
      <c r="O862" s="2541"/>
      <c r="P862" s="2677"/>
      <c r="Q862" s="2789"/>
      <c r="R862" s="2677"/>
      <c r="S862" s="2677"/>
      <c r="T862" s="2677"/>
      <c r="U862" s="2677"/>
      <c r="V862" s="2724"/>
      <c r="W862" s="2588"/>
      <c r="X862" s="2541"/>
      <c r="Y862" s="2541"/>
      <c r="Z862" s="2541"/>
      <c r="AA862" s="2541"/>
      <c r="AB862" s="2541"/>
      <c r="AC862" s="2541"/>
      <c r="AD862" s="2541"/>
      <c r="AE862" s="2541"/>
      <c r="AF862" s="2541"/>
      <c r="AG862" s="2541"/>
    </row>
    <row r="863" ht="13.5" customHeight="1">
      <c r="A863" s="2677"/>
      <c r="B863" s="2677"/>
      <c r="C863" s="2677"/>
      <c r="D863" s="2677"/>
      <c r="E863" s="2677"/>
      <c r="F863" s="2677"/>
      <c r="G863" s="2677"/>
      <c r="H863" s="2677"/>
      <c r="I863" s="2677"/>
      <c r="J863" s="2677"/>
      <c r="K863" s="2677"/>
      <c r="L863" s="2724"/>
      <c r="M863" s="2677"/>
      <c r="N863" s="2588"/>
      <c r="O863" s="2541"/>
      <c r="P863" s="2677"/>
      <c r="Q863" s="2789"/>
      <c r="R863" s="2677"/>
      <c r="S863" s="2677"/>
      <c r="T863" s="2677"/>
      <c r="U863" s="2677"/>
      <c r="V863" s="2724"/>
      <c r="W863" s="2588"/>
      <c r="X863" s="2541"/>
      <c r="Y863" s="2541"/>
      <c r="Z863" s="2541"/>
      <c r="AA863" s="2541"/>
      <c r="AB863" s="2541"/>
      <c r="AC863" s="2541"/>
      <c r="AD863" s="2541"/>
      <c r="AE863" s="2541"/>
      <c r="AF863" s="2541"/>
      <c r="AG863" s="2541"/>
    </row>
    <row r="864" ht="13.5" customHeight="1">
      <c r="A864" s="2677"/>
      <c r="B864" s="2677"/>
      <c r="C864" s="2677"/>
      <c r="D864" s="2677"/>
      <c r="E864" s="2677"/>
      <c r="F864" s="2677"/>
      <c r="G864" s="2677"/>
      <c r="H864" s="2677"/>
      <c r="I864" s="2677"/>
      <c r="J864" s="2677"/>
      <c r="K864" s="2677"/>
      <c r="L864" s="2724"/>
      <c r="M864" s="2677"/>
      <c r="N864" s="2588"/>
      <c r="O864" s="2541"/>
      <c r="P864" s="2677"/>
      <c r="Q864" s="2789"/>
      <c r="R864" s="2677"/>
      <c r="S864" s="2677"/>
      <c r="T864" s="2677"/>
      <c r="U864" s="2677"/>
      <c r="V864" s="2724"/>
      <c r="W864" s="2588"/>
      <c r="X864" s="2541"/>
      <c r="Y864" s="2541"/>
      <c r="Z864" s="2541"/>
      <c r="AA864" s="2541"/>
      <c r="AB864" s="2541"/>
      <c r="AC864" s="2541"/>
      <c r="AD864" s="2541"/>
      <c r="AE864" s="2541"/>
      <c r="AF864" s="2541"/>
      <c r="AG864" s="2541"/>
    </row>
    <row r="865" ht="13.5" customHeight="1">
      <c r="A865" s="2677"/>
      <c r="B865" s="2677"/>
      <c r="C865" s="2677"/>
      <c r="D865" s="2677"/>
      <c r="E865" s="2677"/>
      <c r="F865" s="2677"/>
      <c r="G865" s="2677"/>
      <c r="H865" s="2677"/>
      <c r="I865" s="2677"/>
      <c r="J865" s="2677"/>
      <c r="K865" s="2677"/>
      <c r="L865" s="2724"/>
      <c r="M865" s="2677"/>
      <c r="N865" s="2588"/>
      <c r="O865" s="2541"/>
      <c r="P865" s="2677"/>
      <c r="Q865" s="2789"/>
      <c r="R865" s="2677"/>
      <c r="S865" s="2677"/>
      <c r="T865" s="2677"/>
      <c r="U865" s="2677"/>
      <c r="V865" s="2724"/>
      <c r="W865" s="2588"/>
      <c r="X865" s="2541"/>
      <c r="Y865" s="2541"/>
      <c r="Z865" s="2541"/>
      <c r="AA865" s="2541"/>
      <c r="AB865" s="2541"/>
      <c r="AC865" s="2541"/>
      <c r="AD865" s="2541"/>
      <c r="AE865" s="2541"/>
      <c r="AF865" s="2541"/>
      <c r="AG865" s="2541"/>
    </row>
    <row r="866" ht="13.5" customHeight="1">
      <c r="A866" s="2677"/>
      <c r="B866" s="2677"/>
      <c r="C866" s="2677"/>
      <c r="D866" s="2677"/>
      <c r="E866" s="2677"/>
      <c r="F866" s="2677"/>
      <c r="G866" s="2677"/>
      <c r="H866" s="2677"/>
      <c r="I866" s="2677"/>
      <c r="J866" s="2677"/>
      <c r="K866" s="2677"/>
      <c r="L866" s="2724"/>
      <c r="M866" s="2677"/>
      <c r="N866" s="2588"/>
      <c r="O866" s="2541"/>
      <c r="P866" s="2677"/>
      <c r="Q866" s="2789"/>
      <c r="R866" s="2677"/>
      <c r="S866" s="2677"/>
      <c r="T866" s="2677"/>
      <c r="U866" s="2677"/>
      <c r="V866" s="2724"/>
      <c r="W866" s="2588"/>
      <c r="X866" s="2541"/>
      <c r="Y866" s="2541"/>
      <c r="Z866" s="2541"/>
      <c r="AA866" s="2541"/>
      <c r="AB866" s="2541"/>
      <c r="AC866" s="2541"/>
      <c r="AD866" s="2541"/>
      <c r="AE866" s="2541"/>
      <c r="AF866" s="2541"/>
      <c r="AG866" s="2541"/>
    </row>
    <row r="867" ht="13.5" customHeight="1">
      <c r="A867" s="2677"/>
      <c r="B867" s="2677"/>
      <c r="C867" s="2677"/>
      <c r="D867" s="2677"/>
      <c r="E867" s="2677"/>
      <c r="F867" s="2677"/>
      <c r="G867" s="2677"/>
      <c r="H867" s="2677"/>
      <c r="I867" s="2677"/>
      <c r="J867" s="2677"/>
      <c r="K867" s="2677"/>
      <c r="L867" s="2724"/>
      <c r="M867" s="2677"/>
      <c r="N867" s="2588"/>
      <c r="O867" s="2541"/>
      <c r="P867" s="2677"/>
      <c r="Q867" s="2789"/>
      <c r="R867" s="2677"/>
      <c r="S867" s="2677"/>
      <c r="T867" s="2677"/>
      <c r="U867" s="2677"/>
      <c r="V867" s="2724"/>
      <c r="W867" s="2588"/>
      <c r="X867" s="2541"/>
      <c r="Y867" s="2541"/>
      <c r="Z867" s="2541"/>
      <c r="AA867" s="2541"/>
      <c r="AB867" s="2541"/>
      <c r="AC867" s="2541"/>
      <c r="AD867" s="2541"/>
      <c r="AE867" s="2541"/>
      <c r="AF867" s="2541"/>
      <c r="AG867" s="2541"/>
    </row>
    <row r="868" ht="13.5" customHeight="1">
      <c r="A868" s="2677"/>
      <c r="B868" s="2677"/>
      <c r="C868" s="2677"/>
      <c r="D868" s="2677"/>
      <c r="E868" s="2677"/>
      <c r="F868" s="2677"/>
      <c r="G868" s="2677"/>
      <c r="H868" s="2677"/>
      <c r="I868" s="2677"/>
      <c r="J868" s="2677"/>
      <c r="K868" s="2677"/>
      <c r="L868" s="2724"/>
      <c r="M868" s="2677"/>
      <c r="N868" s="2588"/>
      <c r="O868" s="2541"/>
      <c r="P868" s="2677"/>
      <c r="Q868" s="2789"/>
      <c r="R868" s="2677"/>
      <c r="S868" s="2677"/>
      <c r="T868" s="2677"/>
      <c r="U868" s="2677"/>
      <c r="V868" s="2724"/>
      <c r="W868" s="2588"/>
      <c r="X868" s="2541"/>
      <c r="Y868" s="2541"/>
      <c r="Z868" s="2541"/>
      <c r="AA868" s="2541"/>
      <c r="AB868" s="2541"/>
      <c r="AC868" s="2541"/>
      <c r="AD868" s="2541"/>
      <c r="AE868" s="2541"/>
      <c r="AF868" s="2541"/>
      <c r="AG868" s="2541"/>
    </row>
    <row r="869" ht="13.5" customHeight="1">
      <c r="A869" s="2677"/>
      <c r="B869" s="2677"/>
      <c r="C869" s="2677"/>
      <c r="D869" s="2677"/>
      <c r="E869" s="2677"/>
      <c r="F869" s="2677"/>
      <c r="G869" s="2677"/>
      <c r="H869" s="2677"/>
      <c r="I869" s="2677"/>
      <c r="J869" s="2677"/>
      <c r="K869" s="2677"/>
      <c r="L869" s="2724"/>
      <c r="M869" s="2677"/>
      <c r="N869" s="2588"/>
      <c r="O869" s="2541"/>
      <c r="P869" s="2677"/>
      <c r="Q869" s="2789"/>
      <c r="R869" s="2677"/>
      <c r="S869" s="2677"/>
      <c r="T869" s="2677"/>
      <c r="U869" s="2677"/>
      <c r="V869" s="2724"/>
      <c r="W869" s="2588"/>
      <c r="X869" s="2541"/>
      <c r="Y869" s="2541"/>
      <c r="Z869" s="2541"/>
      <c r="AA869" s="2541"/>
      <c r="AB869" s="2541"/>
      <c r="AC869" s="2541"/>
      <c r="AD869" s="2541"/>
      <c r="AE869" s="2541"/>
      <c r="AF869" s="2541"/>
      <c r="AG869" s="2541"/>
    </row>
    <row r="870" ht="13.5" customHeight="1">
      <c r="A870" s="2677"/>
      <c r="B870" s="2677"/>
      <c r="C870" s="2677"/>
      <c r="D870" s="2677"/>
      <c r="E870" s="2677"/>
      <c r="F870" s="2677"/>
      <c r="G870" s="2677"/>
      <c r="H870" s="2677"/>
      <c r="I870" s="2677"/>
      <c r="J870" s="2677"/>
      <c r="K870" s="2677"/>
      <c r="L870" s="2724"/>
      <c r="M870" s="2677"/>
      <c r="N870" s="2588"/>
      <c r="O870" s="2541"/>
      <c r="P870" s="2677"/>
      <c r="Q870" s="2789"/>
      <c r="R870" s="2677"/>
      <c r="S870" s="2677"/>
      <c r="T870" s="2677"/>
      <c r="U870" s="2677"/>
      <c r="V870" s="2724"/>
      <c r="W870" s="2588"/>
      <c r="X870" s="2541"/>
      <c r="Y870" s="2541"/>
      <c r="Z870" s="2541"/>
      <c r="AA870" s="2541"/>
      <c r="AB870" s="2541"/>
      <c r="AC870" s="2541"/>
      <c r="AD870" s="2541"/>
      <c r="AE870" s="2541"/>
      <c r="AF870" s="2541"/>
      <c r="AG870" s="2541"/>
    </row>
    <row r="871" ht="13.5" customHeight="1">
      <c r="A871" s="2677"/>
      <c r="B871" s="2677"/>
      <c r="C871" s="2677"/>
      <c r="D871" s="2677"/>
      <c r="E871" s="2677"/>
      <c r="F871" s="2677"/>
      <c r="G871" s="2677"/>
      <c r="H871" s="2677"/>
      <c r="I871" s="2677"/>
      <c r="J871" s="2677"/>
      <c r="K871" s="2677"/>
      <c r="L871" s="2724"/>
      <c r="M871" s="2677"/>
      <c r="N871" s="2588"/>
      <c r="O871" s="2541"/>
      <c r="P871" s="2677"/>
      <c r="Q871" s="2789"/>
      <c r="R871" s="2677"/>
      <c r="S871" s="2677"/>
      <c r="T871" s="2677"/>
      <c r="U871" s="2677"/>
      <c r="V871" s="2724"/>
      <c r="W871" s="2588"/>
      <c r="X871" s="2541"/>
      <c r="Y871" s="2541"/>
      <c r="Z871" s="2541"/>
      <c r="AA871" s="2541"/>
      <c r="AB871" s="2541"/>
      <c r="AC871" s="2541"/>
      <c r="AD871" s="2541"/>
      <c r="AE871" s="2541"/>
      <c r="AF871" s="2541"/>
      <c r="AG871" s="2541"/>
    </row>
    <row r="872" ht="13.5" customHeight="1">
      <c r="A872" s="2677"/>
      <c r="B872" s="2677"/>
      <c r="C872" s="2677"/>
      <c r="D872" s="2677"/>
      <c r="E872" s="2677"/>
      <c r="F872" s="2677"/>
      <c r="G872" s="2677"/>
      <c r="H872" s="2677"/>
      <c r="I872" s="2677"/>
      <c r="J872" s="2677"/>
      <c r="K872" s="2677"/>
      <c r="L872" s="2724"/>
      <c r="M872" s="2677"/>
      <c r="N872" s="2588"/>
      <c r="O872" s="2541"/>
      <c r="P872" s="2677"/>
      <c r="Q872" s="2789"/>
      <c r="R872" s="2677"/>
      <c r="S872" s="2677"/>
      <c r="T872" s="2677"/>
      <c r="U872" s="2677"/>
      <c r="V872" s="2724"/>
      <c r="W872" s="2588"/>
      <c r="X872" s="2541"/>
      <c r="Y872" s="2541"/>
      <c r="Z872" s="2541"/>
      <c r="AA872" s="2541"/>
      <c r="AB872" s="2541"/>
      <c r="AC872" s="2541"/>
      <c r="AD872" s="2541"/>
      <c r="AE872" s="2541"/>
      <c r="AF872" s="2541"/>
      <c r="AG872" s="2541"/>
    </row>
    <row r="873" ht="13.5" customHeight="1">
      <c r="A873" s="2677"/>
      <c r="B873" s="2677"/>
      <c r="C873" s="2677"/>
      <c r="D873" s="2677"/>
      <c r="E873" s="2677"/>
      <c r="F873" s="2677"/>
      <c r="G873" s="2677"/>
      <c r="H873" s="2677"/>
      <c r="I873" s="2677"/>
      <c r="J873" s="2677"/>
      <c r="K873" s="2677"/>
      <c r="L873" s="2724"/>
      <c r="M873" s="2677"/>
      <c r="N873" s="2588"/>
      <c r="O873" s="2541"/>
      <c r="P873" s="2677"/>
      <c r="Q873" s="2789"/>
      <c r="R873" s="2677"/>
      <c r="S873" s="2677"/>
      <c r="T873" s="2677"/>
      <c r="U873" s="2677"/>
      <c r="V873" s="2724"/>
      <c r="W873" s="2588"/>
      <c r="X873" s="2541"/>
      <c r="Y873" s="2541"/>
      <c r="Z873" s="2541"/>
      <c r="AA873" s="2541"/>
      <c r="AB873" s="2541"/>
      <c r="AC873" s="2541"/>
      <c r="AD873" s="2541"/>
      <c r="AE873" s="2541"/>
      <c r="AF873" s="2541"/>
      <c r="AG873" s="2541"/>
    </row>
    <row r="874" ht="13.5" customHeight="1">
      <c r="A874" s="2677"/>
      <c r="B874" s="2677"/>
      <c r="C874" s="2677"/>
      <c r="D874" s="2677"/>
      <c r="E874" s="2677"/>
      <c r="F874" s="2677"/>
      <c r="G874" s="2677"/>
      <c r="H874" s="2677"/>
      <c r="I874" s="2677"/>
      <c r="J874" s="2677"/>
      <c r="K874" s="2677"/>
      <c r="L874" s="2724"/>
      <c r="M874" s="2677"/>
      <c r="N874" s="2588"/>
      <c r="O874" s="2541"/>
      <c r="P874" s="2677"/>
      <c r="Q874" s="2789"/>
      <c r="R874" s="2677"/>
      <c r="S874" s="2677"/>
      <c r="T874" s="2677"/>
      <c r="U874" s="2677"/>
      <c r="V874" s="2724"/>
      <c r="W874" s="2588"/>
      <c r="X874" s="2541"/>
      <c r="Y874" s="2541"/>
      <c r="Z874" s="2541"/>
      <c r="AA874" s="2541"/>
      <c r="AB874" s="2541"/>
      <c r="AC874" s="2541"/>
      <c r="AD874" s="2541"/>
      <c r="AE874" s="2541"/>
      <c r="AF874" s="2541"/>
      <c r="AG874" s="2541"/>
    </row>
    <row r="875" ht="13.5" customHeight="1">
      <c r="A875" s="2677"/>
      <c r="B875" s="2677"/>
      <c r="C875" s="2677"/>
      <c r="D875" s="2677"/>
      <c r="E875" s="2677"/>
      <c r="F875" s="2677"/>
      <c r="G875" s="2677"/>
      <c r="H875" s="2677"/>
      <c r="I875" s="2677"/>
      <c r="J875" s="2677"/>
      <c r="K875" s="2677"/>
      <c r="L875" s="2724"/>
      <c r="M875" s="2677"/>
      <c r="N875" s="2588"/>
      <c r="O875" s="2541"/>
      <c r="P875" s="2677"/>
      <c r="Q875" s="2789"/>
      <c r="R875" s="2677"/>
      <c r="S875" s="2677"/>
      <c r="T875" s="2677"/>
      <c r="U875" s="2677"/>
      <c r="V875" s="2724"/>
      <c r="W875" s="2588"/>
      <c r="X875" s="2541"/>
      <c r="Y875" s="2541"/>
      <c r="Z875" s="2541"/>
      <c r="AA875" s="2541"/>
      <c r="AB875" s="2541"/>
      <c r="AC875" s="2541"/>
      <c r="AD875" s="2541"/>
      <c r="AE875" s="2541"/>
      <c r="AF875" s="2541"/>
      <c r="AG875" s="2541"/>
    </row>
    <row r="876" ht="13.5" customHeight="1">
      <c r="A876" s="2677"/>
      <c r="B876" s="2677"/>
      <c r="C876" s="2677"/>
      <c r="D876" s="2677"/>
      <c r="E876" s="2677"/>
      <c r="F876" s="2677"/>
      <c r="G876" s="2677"/>
      <c r="H876" s="2677"/>
      <c r="I876" s="2677"/>
      <c r="J876" s="2677"/>
      <c r="K876" s="2677"/>
      <c r="L876" s="2724"/>
      <c r="M876" s="2677"/>
      <c r="N876" s="2588"/>
      <c r="O876" s="2541"/>
      <c r="P876" s="2677"/>
      <c r="Q876" s="2789"/>
      <c r="R876" s="2677"/>
      <c r="S876" s="2677"/>
      <c r="T876" s="2677"/>
      <c r="U876" s="2677"/>
      <c r="V876" s="2724"/>
      <c r="W876" s="2588"/>
      <c r="X876" s="2541"/>
      <c r="Y876" s="2541"/>
      <c r="Z876" s="2541"/>
      <c r="AA876" s="2541"/>
      <c r="AB876" s="2541"/>
      <c r="AC876" s="2541"/>
      <c r="AD876" s="2541"/>
      <c r="AE876" s="2541"/>
      <c r="AF876" s="2541"/>
      <c r="AG876" s="2541"/>
    </row>
    <row r="877" ht="13.5" customHeight="1">
      <c r="A877" s="2677"/>
      <c r="B877" s="2677"/>
      <c r="C877" s="2677"/>
      <c r="D877" s="2677"/>
      <c r="E877" s="2677"/>
      <c r="F877" s="2677"/>
      <c r="G877" s="2677"/>
      <c r="H877" s="2677"/>
      <c r="I877" s="2677"/>
      <c r="J877" s="2677"/>
      <c r="K877" s="2677"/>
      <c r="L877" s="2724"/>
      <c r="M877" s="2677"/>
      <c r="N877" s="2588"/>
      <c r="O877" s="2541"/>
      <c r="P877" s="2677"/>
      <c r="Q877" s="2789"/>
      <c r="R877" s="2677"/>
      <c r="S877" s="2677"/>
      <c r="T877" s="2677"/>
      <c r="U877" s="2677"/>
      <c r="V877" s="2724"/>
      <c r="W877" s="2588"/>
      <c r="X877" s="2541"/>
      <c r="Y877" s="2541"/>
      <c r="Z877" s="2541"/>
      <c r="AA877" s="2541"/>
      <c r="AB877" s="2541"/>
      <c r="AC877" s="2541"/>
      <c r="AD877" s="2541"/>
      <c r="AE877" s="2541"/>
      <c r="AF877" s="2541"/>
      <c r="AG877" s="2541"/>
    </row>
    <row r="878" ht="13.5" customHeight="1">
      <c r="A878" s="2677"/>
      <c r="B878" s="2677"/>
      <c r="C878" s="2677"/>
      <c r="D878" s="2677"/>
      <c r="E878" s="2677"/>
      <c r="F878" s="2677"/>
      <c r="G878" s="2677"/>
      <c r="H878" s="2677"/>
      <c r="I878" s="2677"/>
      <c r="J878" s="2677"/>
      <c r="K878" s="2677"/>
      <c r="L878" s="2724"/>
      <c r="M878" s="2677"/>
      <c r="N878" s="2588"/>
      <c r="O878" s="2541"/>
      <c r="P878" s="2677"/>
      <c r="Q878" s="2789"/>
      <c r="R878" s="2677"/>
      <c r="S878" s="2677"/>
      <c r="T878" s="2677"/>
      <c r="U878" s="2677"/>
      <c r="V878" s="2724"/>
      <c r="W878" s="2588"/>
      <c r="X878" s="2541"/>
      <c r="Y878" s="2541"/>
      <c r="Z878" s="2541"/>
      <c r="AA878" s="2541"/>
      <c r="AB878" s="2541"/>
      <c r="AC878" s="2541"/>
      <c r="AD878" s="2541"/>
      <c r="AE878" s="2541"/>
      <c r="AF878" s="2541"/>
      <c r="AG878" s="2541"/>
    </row>
    <row r="879" ht="13.5" customHeight="1">
      <c r="A879" s="2677"/>
      <c r="B879" s="2677"/>
      <c r="C879" s="2677"/>
      <c r="D879" s="2677"/>
      <c r="E879" s="2677"/>
      <c r="F879" s="2677"/>
      <c r="G879" s="2677"/>
      <c r="H879" s="2677"/>
      <c r="I879" s="2677"/>
      <c r="J879" s="2677"/>
      <c r="K879" s="2677"/>
      <c r="L879" s="2724"/>
      <c r="M879" s="2677"/>
      <c r="N879" s="2588"/>
      <c r="O879" s="2541"/>
      <c r="P879" s="2677"/>
      <c r="Q879" s="2789"/>
      <c r="R879" s="2677"/>
      <c r="S879" s="2677"/>
      <c r="T879" s="2677"/>
      <c r="U879" s="2677"/>
      <c r="V879" s="2724"/>
      <c r="W879" s="2588"/>
      <c r="X879" s="2541"/>
      <c r="Y879" s="2541"/>
      <c r="Z879" s="2541"/>
      <c r="AA879" s="2541"/>
      <c r="AB879" s="2541"/>
      <c r="AC879" s="2541"/>
      <c r="AD879" s="2541"/>
      <c r="AE879" s="2541"/>
      <c r="AF879" s="2541"/>
      <c r="AG879" s="2541"/>
    </row>
    <row r="880" ht="13.5" customHeight="1">
      <c r="A880" s="2677"/>
      <c r="B880" s="2677"/>
      <c r="C880" s="2677"/>
      <c r="D880" s="2677"/>
      <c r="E880" s="2677"/>
      <c r="F880" s="2677"/>
      <c r="G880" s="2677"/>
      <c r="H880" s="2677"/>
      <c r="I880" s="2677"/>
      <c r="J880" s="2677"/>
      <c r="K880" s="2677"/>
      <c r="L880" s="2724"/>
      <c r="M880" s="2677"/>
      <c r="N880" s="2588"/>
      <c r="O880" s="2541"/>
      <c r="P880" s="2677"/>
      <c r="Q880" s="2789"/>
      <c r="R880" s="2677"/>
      <c r="S880" s="2677"/>
      <c r="T880" s="2677"/>
      <c r="U880" s="2677"/>
      <c r="V880" s="2724"/>
      <c r="W880" s="2588"/>
      <c r="X880" s="2541"/>
      <c r="Y880" s="2541"/>
      <c r="Z880" s="2541"/>
      <c r="AA880" s="2541"/>
      <c r="AB880" s="2541"/>
      <c r="AC880" s="2541"/>
      <c r="AD880" s="2541"/>
      <c r="AE880" s="2541"/>
      <c r="AF880" s="2541"/>
      <c r="AG880" s="2541"/>
    </row>
    <row r="881" ht="13.5" customHeight="1">
      <c r="A881" s="2677"/>
      <c r="B881" s="2677"/>
      <c r="C881" s="2677"/>
      <c r="D881" s="2677"/>
      <c r="E881" s="2677"/>
      <c r="F881" s="2677"/>
      <c r="G881" s="2677"/>
      <c r="H881" s="2677"/>
      <c r="I881" s="2677"/>
      <c r="J881" s="2677"/>
      <c r="K881" s="2677"/>
      <c r="L881" s="2724"/>
      <c r="M881" s="2677"/>
      <c r="N881" s="2588"/>
      <c r="O881" s="2541"/>
      <c r="P881" s="2677"/>
      <c r="Q881" s="2789"/>
      <c r="R881" s="2677"/>
      <c r="S881" s="2677"/>
      <c r="T881" s="2677"/>
      <c r="U881" s="2677"/>
      <c r="V881" s="2724"/>
      <c r="W881" s="2588"/>
      <c r="X881" s="2541"/>
      <c r="Y881" s="2541"/>
      <c r="Z881" s="2541"/>
      <c r="AA881" s="2541"/>
      <c r="AB881" s="2541"/>
      <c r="AC881" s="2541"/>
      <c r="AD881" s="2541"/>
      <c r="AE881" s="2541"/>
      <c r="AF881" s="2541"/>
      <c r="AG881" s="2541"/>
    </row>
    <row r="882" ht="13.5" customHeight="1">
      <c r="A882" s="2677"/>
      <c r="B882" s="2677"/>
      <c r="C882" s="2677"/>
      <c r="D882" s="2677"/>
      <c r="E882" s="2677"/>
      <c r="F882" s="2677"/>
      <c r="G882" s="2677"/>
      <c r="H882" s="2677"/>
      <c r="I882" s="2677"/>
      <c r="J882" s="2677"/>
      <c r="K882" s="2677"/>
      <c r="L882" s="2724"/>
      <c r="M882" s="2677"/>
      <c r="N882" s="2588"/>
      <c r="O882" s="2541"/>
      <c r="P882" s="2677"/>
      <c r="Q882" s="2789"/>
      <c r="R882" s="2677"/>
      <c r="S882" s="2677"/>
      <c r="T882" s="2677"/>
      <c r="U882" s="2677"/>
      <c r="V882" s="2724"/>
      <c r="W882" s="2588"/>
      <c r="X882" s="2541"/>
      <c r="Y882" s="2541"/>
      <c r="Z882" s="2541"/>
      <c r="AA882" s="2541"/>
      <c r="AB882" s="2541"/>
      <c r="AC882" s="2541"/>
      <c r="AD882" s="2541"/>
      <c r="AE882" s="2541"/>
      <c r="AF882" s="2541"/>
      <c r="AG882" s="2541"/>
    </row>
    <row r="883" ht="13.5" customHeight="1">
      <c r="A883" s="2677"/>
      <c r="B883" s="2677"/>
      <c r="C883" s="2677"/>
      <c r="D883" s="2677"/>
      <c r="E883" s="2677"/>
      <c r="F883" s="2677"/>
      <c r="G883" s="2677"/>
      <c r="H883" s="2677"/>
      <c r="I883" s="2677"/>
      <c r="J883" s="2677"/>
      <c r="K883" s="2677"/>
      <c r="L883" s="2724"/>
      <c r="M883" s="2677"/>
      <c r="N883" s="2588"/>
      <c r="O883" s="2541"/>
      <c r="P883" s="2677"/>
      <c r="Q883" s="2789"/>
      <c r="R883" s="2677"/>
      <c r="S883" s="2677"/>
      <c r="T883" s="2677"/>
      <c r="U883" s="2677"/>
      <c r="V883" s="2724"/>
      <c r="W883" s="2588"/>
      <c r="X883" s="2541"/>
      <c r="Y883" s="2541"/>
      <c r="Z883" s="2541"/>
      <c r="AA883" s="2541"/>
      <c r="AB883" s="2541"/>
      <c r="AC883" s="2541"/>
      <c r="AD883" s="2541"/>
      <c r="AE883" s="2541"/>
      <c r="AF883" s="2541"/>
      <c r="AG883" s="2541"/>
    </row>
    <row r="884" ht="13.5" customHeight="1">
      <c r="A884" s="2677"/>
      <c r="B884" s="2677"/>
      <c r="C884" s="2677"/>
      <c r="D884" s="2677"/>
      <c r="E884" s="2677"/>
      <c r="F884" s="2677"/>
      <c r="G884" s="2677"/>
      <c r="H884" s="2677"/>
      <c r="I884" s="2677"/>
      <c r="J884" s="2677"/>
      <c r="K884" s="2677"/>
      <c r="L884" s="2724"/>
      <c r="M884" s="2677"/>
      <c r="N884" s="2588"/>
      <c r="O884" s="2541"/>
      <c r="P884" s="2677"/>
      <c r="Q884" s="2789"/>
      <c r="R884" s="2677"/>
      <c r="S884" s="2677"/>
      <c r="T884" s="2677"/>
      <c r="U884" s="2677"/>
      <c r="V884" s="2724"/>
      <c r="W884" s="2588"/>
      <c r="X884" s="2541"/>
      <c r="Y884" s="2541"/>
      <c r="Z884" s="2541"/>
      <c r="AA884" s="2541"/>
      <c r="AB884" s="2541"/>
      <c r="AC884" s="2541"/>
      <c r="AD884" s="2541"/>
      <c r="AE884" s="2541"/>
      <c r="AF884" s="2541"/>
      <c r="AG884" s="2541"/>
    </row>
    <row r="885" ht="13.5" customHeight="1">
      <c r="A885" s="2677"/>
      <c r="B885" s="2677"/>
      <c r="C885" s="2677"/>
      <c r="D885" s="2677"/>
      <c r="E885" s="2677"/>
      <c r="F885" s="2677"/>
      <c r="G885" s="2677"/>
      <c r="H885" s="2677"/>
      <c r="I885" s="2677"/>
      <c r="J885" s="2677"/>
      <c r="K885" s="2677"/>
      <c r="L885" s="2724"/>
      <c r="M885" s="2677"/>
      <c r="N885" s="2588"/>
      <c r="O885" s="2541"/>
      <c r="P885" s="2677"/>
      <c r="Q885" s="2789"/>
      <c r="R885" s="2677"/>
      <c r="S885" s="2677"/>
      <c r="T885" s="2677"/>
      <c r="U885" s="2677"/>
      <c r="V885" s="2724"/>
      <c r="W885" s="2588"/>
      <c r="X885" s="2541"/>
      <c r="Y885" s="2541"/>
      <c r="Z885" s="2541"/>
      <c r="AA885" s="2541"/>
      <c r="AB885" s="2541"/>
      <c r="AC885" s="2541"/>
      <c r="AD885" s="2541"/>
      <c r="AE885" s="2541"/>
      <c r="AF885" s="2541"/>
      <c r="AG885" s="2541"/>
    </row>
    <row r="886" ht="13.5" customHeight="1">
      <c r="A886" s="2677"/>
      <c r="B886" s="2677"/>
      <c r="C886" s="2677"/>
      <c r="D886" s="2677"/>
      <c r="E886" s="2677"/>
      <c r="F886" s="2677"/>
      <c r="G886" s="2677"/>
      <c r="H886" s="2677"/>
      <c r="I886" s="2677"/>
      <c r="J886" s="2677"/>
      <c r="K886" s="2677"/>
      <c r="L886" s="2724"/>
      <c r="M886" s="2677"/>
      <c r="N886" s="2588"/>
      <c r="O886" s="2541"/>
      <c r="P886" s="2677"/>
      <c r="Q886" s="2789"/>
      <c r="R886" s="2677"/>
      <c r="S886" s="2677"/>
      <c r="T886" s="2677"/>
      <c r="U886" s="2677"/>
      <c r="V886" s="2724"/>
      <c r="W886" s="2588"/>
      <c r="X886" s="2541"/>
      <c r="Y886" s="2541"/>
      <c r="Z886" s="2541"/>
      <c r="AA886" s="2541"/>
      <c r="AB886" s="2541"/>
      <c r="AC886" s="2541"/>
      <c r="AD886" s="2541"/>
      <c r="AE886" s="2541"/>
      <c r="AF886" s="2541"/>
      <c r="AG886" s="2541"/>
    </row>
    <row r="887" ht="13.5" customHeight="1">
      <c r="A887" s="2677"/>
      <c r="B887" s="2677"/>
      <c r="C887" s="2677"/>
      <c r="D887" s="2677"/>
      <c r="E887" s="2677"/>
      <c r="F887" s="2677"/>
      <c r="G887" s="2677"/>
      <c r="H887" s="2677"/>
      <c r="I887" s="2677"/>
      <c r="J887" s="2677"/>
      <c r="K887" s="2677"/>
      <c r="L887" s="2724"/>
      <c r="M887" s="2677"/>
      <c r="N887" s="2588"/>
      <c r="O887" s="2541"/>
      <c r="P887" s="2677"/>
      <c r="Q887" s="2789"/>
      <c r="R887" s="2677"/>
      <c r="S887" s="2677"/>
      <c r="T887" s="2677"/>
      <c r="U887" s="2677"/>
      <c r="V887" s="2724"/>
      <c r="W887" s="2588"/>
      <c r="X887" s="2541"/>
      <c r="Y887" s="2541"/>
      <c r="Z887" s="2541"/>
      <c r="AA887" s="2541"/>
      <c r="AB887" s="2541"/>
      <c r="AC887" s="2541"/>
      <c r="AD887" s="2541"/>
      <c r="AE887" s="2541"/>
      <c r="AF887" s="2541"/>
      <c r="AG887" s="2541"/>
    </row>
    <row r="888" ht="13.5" customHeight="1">
      <c r="A888" s="2677"/>
      <c r="B888" s="2677"/>
      <c r="C888" s="2677"/>
      <c r="D888" s="2677"/>
      <c r="E888" s="2677"/>
      <c r="F888" s="2677"/>
      <c r="G888" s="2677"/>
      <c r="H888" s="2677"/>
      <c r="I888" s="2677"/>
      <c r="J888" s="2677"/>
      <c r="K888" s="2677"/>
      <c r="L888" s="2724"/>
      <c r="M888" s="2677"/>
      <c r="N888" s="2588"/>
      <c r="O888" s="2541"/>
      <c r="P888" s="2677"/>
      <c r="Q888" s="2789"/>
      <c r="R888" s="2677"/>
      <c r="S888" s="2677"/>
      <c r="T888" s="2677"/>
      <c r="U888" s="2677"/>
      <c r="V888" s="2724"/>
      <c r="W888" s="2588"/>
      <c r="X888" s="2541"/>
      <c r="Y888" s="2541"/>
      <c r="Z888" s="2541"/>
      <c r="AA888" s="2541"/>
      <c r="AB888" s="2541"/>
      <c r="AC888" s="2541"/>
      <c r="AD888" s="2541"/>
      <c r="AE888" s="2541"/>
      <c r="AF888" s="2541"/>
      <c r="AG888" s="2541"/>
    </row>
    <row r="889" ht="13.5" customHeight="1">
      <c r="A889" s="2677"/>
      <c r="B889" s="2677"/>
      <c r="C889" s="2677"/>
      <c r="D889" s="2677"/>
      <c r="E889" s="2677"/>
      <c r="F889" s="2677"/>
      <c r="G889" s="2677"/>
      <c r="H889" s="2677"/>
      <c r="I889" s="2677"/>
      <c r="J889" s="2677"/>
      <c r="K889" s="2677"/>
      <c r="L889" s="2724"/>
      <c r="M889" s="2677"/>
      <c r="N889" s="2588"/>
      <c r="O889" s="2541"/>
      <c r="P889" s="2677"/>
      <c r="Q889" s="2789"/>
      <c r="R889" s="2677"/>
      <c r="S889" s="2677"/>
      <c r="T889" s="2677"/>
      <c r="U889" s="2677"/>
      <c r="V889" s="2724"/>
      <c r="W889" s="2588"/>
      <c r="X889" s="2541"/>
      <c r="Y889" s="2541"/>
      <c r="Z889" s="2541"/>
      <c r="AA889" s="2541"/>
      <c r="AB889" s="2541"/>
      <c r="AC889" s="2541"/>
      <c r="AD889" s="2541"/>
      <c r="AE889" s="2541"/>
      <c r="AF889" s="2541"/>
      <c r="AG889" s="2541"/>
    </row>
    <row r="890" ht="13.5" customHeight="1">
      <c r="A890" s="2677"/>
      <c r="B890" s="2677"/>
      <c r="C890" s="2677"/>
      <c r="D890" s="2677"/>
      <c r="E890" s="2677"/>
      <c r="F890" s="2677"/>
      <c r="G890" s="2677"/>
      <c r="H890" s="2677"/>
      <c r="I890" s="2677"/>
      <c r="J890" s="2677"/>
      <c r="K890" s="2677"/>
      <c r="L890" s="2724"/>
      <c r="M890" s="2677"/>
      <c r="N890" s="2588"/>
      <c r="O890" s="2541"/>
      <c r="P890" s="2677"/>
      <c r="Q890" s="2789"/>
      <c r="R890" s="2677"/>
      <c r="S890" s="2677"/>
      <c r="T890" s="2677"/>
      <c r="U890" s="2677"/>
      <c r="V890" s="2724"/>
      <c r="W890" s="2588"/>
      <c r="X890" s="2541"/>
      <c r="Y890" s="2541"/>
      <c r="Z890" s="2541"/>
      <c r="AA890" s="2541"/>
      <c r="AB890" s="2541"/>
      <c r="AC890" s="2541"/>
      <c r="AD890" s="2541"/>
      <c r="AE890" s="2541"/>
      <c r="AF890" s="2541"/>
      <c r="AG890" s="2541"/>
    </row>
    <row r="891" ht="13.5" customHeight="1">
      <c r="A891" s="2677"/>
      <c r="B891" s="2677"/>
      <c r="C891" s="2677"/>
      <c r="D891" s="2677"/>
      <c r="E891" s="2677"/>
      <c r="F891" s="2677"/>
      <c r="G891" s="2677"/>
      <c r="H891" s="2677"/>
      <c r="I891" s="2677"/>
      <c r="J891" s="2677"/>
      <c r="K891" s="2677"/>
      <c r="L891" s="2724"/>
      <c r="M891" s="2677"/>
      <c r="N891" s="2588"/>
      <c r="O891" s="2541"/>
      <c r="P891" s="2677"/>
      <c r="Q891" s="2789"/>
      <c r="R891" s="2677"/>
      <c r="S891" s="2677"/>
      <c r="T891" s="2677"/>
      <c r="U891" s="2677"/>
      <c r="V891" s="2724"/>
      <c r="W891" s="2588"/>
      <c r="X891" s="2541"/>
      <c r="Y891" s="2541"/>
      <c r="Z891" s="2541"/>
      <c r="AA891" s="2541"/>
      <c r="AB891" s="2541"/>
      <c r="AC891" s="2541"/>
      <c r="AD891" s="2541"/>
      <c r="AE891" s="2541"/>
      <c r="AF891" s="2541"/>
      <c r="AG891" s="2541"/>
    </row>
    <row r="892" ht="13.5" customHeight="1">
      <c r="A892" s="2677"/>
      <c r="B892" s="2677"/>
      <c r="C892" s="2677"/>
      <c r="D892" s="2677"/>
      <c r="E892" s="2677"/>
      <c r="F892" s="2677"/>
      <c r="G892" s="2677"/>
      <c r="H892" s="2677"/>
      <c r="I892" s="2677"/>
      <c r="J892" s="2677"/>
      <c r="K892" s="2677"/>
      <c r="L892" s="2724"/>
      <c r="M892" s="2677"/>
      <c r="N892" s="2588"/>
      <c r="O892" s="2541"/>
      <c r="P892" s="2677"/>
      <c r="Q892" s="2789"/>
      <c r="R892" s="2677"/>
      <c r="S892" s="2677"/>
      <c r="T892" s="2677"/>
      <c r="U892" s="2677"/>
      <c r="V892" s="2724"/>
      <c r="W892" s="2588"/>
      <c r="X892" s="2541"/>
      <c r="Y892" s="2541"/>
      <c r="Z892" s="2541"/>
      <c r="AA892" s="2541"/>
      <c r="AB892" s="2541"/>
      <c r="AC892" s="2541"/>
      <c r="AD892" s="2541"/>
      <c r="AE892" s="2541"/>
      <c r="AF892" s="2541"/>
      <c r="AG892" s="2541"/>
    </row>
    <row r="893" ht="13.5" customHeight="1">
      <c r="A893" s="2677"/>
      <c r="B893" s="2677"/>
      <c r="C893" s="2677"/>
      <c r="D893" s="2677"/>
      <c r="E893" s="2677"/>
      <c r="F893" s="2677"/>
      <c r="G893" s="2677"/>
      <c r="H893" s="2677"/>
      <c r="I893" s="2677"/>
      <c r="J893" s="2677"/>
      <c r="K893" s="2677"/>
      <c r="L893" s="2724"/>
      <c r="M893" s="2677"/>
      <c r="N893" s="2588"/>
      <c r="O893" s="2541"/>
      <c r="P893" s="2677"/>
      <c r="Q893" s="2789"/>
      <c r="R893" s="2677"/>
      <c r="S893" s="2677"/>
      <c r="T893" s="2677"/>
      <c r="U893" s="2677"/>
      <c r="V893" s="2724"/>
      <c r="W893" s="2588"/>
      <c r="X893" s="2541"/>
      <c r="Y893" s="2541"/>
      <c r="Z893" s="2541"/>
      <c r="AA893" s="2541"/>
      <c r="AB893" s="2541"/>
      <c r="AC893" s="2541"/>
      <c r="AD893" s="2541"/>
      <c r="AE893" s="2541"/>
      <c r="AF893" s="2541"/>
      <c r="AG893" s="2541"/>
    </row>
    <row r="894" ht="13.5" customHeight="1">
      <c r="A894" s="2677"/>
      <c r="B894" s="2677"/>
      <c r="C894" s="2677"/>
      <c r="D894" s="2677"/>
      <c r="E894" s="2677"/>
      <c r="F894" s="2677"/>
      <c r="G894" s="2677"/>
      <c r="H894" s="2677"/>
      <c r="I894" s="2677"/>
      <c r="J894" s="2677"/>
      <c r="K894" s="2677"/>
      <c r="L894" s="2724"/>
      <c r="M894" s="2677"/>
      <c r="N894" s="2588"/>
      <c r="O894" s="2541"/>
      <c r="P894" s="2677"/>
      <c r="Q894" s="2789"/>
      <c r="R894" s="2677"/>
      <c r="S894" s="2677"/>
      <c r="T894" s="2677"/>
      <c r="U894" s="2677"/>
      <c r="V894" s="2724"/>
      <c r="W894" s="2588"/>
      <c r="X894" s="2541"/>
      <c r="Y894" s="2541"/>
      <c r="Z894" s="2541"/>
      <c r="AA894" s="2541"/>
      <c r="AB894" s="2541"/>
      <c r="AC894" s="2541"/>
      <c r="AD894" s="2541"/>
      <c r="AE894" s="2541"/>
      <c r="AF894" s="2541"/>
      <c r="AG894" s="2541"/>
    </row>
    <row r="895" ht="13.5" customHeight="1">
      <c r="A895" s="2677"/>
      <c r="B895" s="2677"/>
      <c r="C895" s="2677"/>
      <c r="D895" s="2677"/>
      <c r="E895" s="2677"/>
      <c r="F895" s="2677"/>
      <c r="G895" s="2677"/>
      <c r="H895" s="2677"/>
      <c r="I895" s="2677"/>
      <c r="J895" s="2677"/>
      <c r="K895" s="2677"/>
      <c r="L895" s="2724"/>
      <c r="M895" s="2677"/>
      <c r="N895" s="2588"/>
      <c r="O895" s="2541"/>
      <c r="P895" s="2677"/>
      <c r="Q895" s="2789"/>
      <c r="R895" s="2677"/>
      <c r="S895" s="2677"/>
      <c r="T895" s="2677"/>
      <c r="U895" s="2677"/>
      <c r="V895" s="2724"/>
      <c r="W895" s="2588"/>
      <c r="X895" s="2541"/>
      <c r="Y895" s="2541"/>
      <c r="Z895" s="2541"/>
      <c r="AA895" s="2541"/>
      <c r="AB895" s="2541"/>
      <c r="AC895" s="2541"/>
      <c r="AD895" s="2541"/>
      <c r="AE895" s="2541"/>
      <c r="AF895" s="2541"/>
      <c r="AG895" s="2541"/>
    </row>
    <row r="896" ht="13.5" customHeight="1">
      <c r="A896" s="2677"/>
      <c r="B896" s="2677"/>
      <c r="C896" s="2677"/>
      <c r="D896" s="2677"/>
      <c r="E896" s="2677"/>
      <c r="F896" s="2677"/>
      <c r="G896" s="2677"/>
      <c r="H896" s="2677"/>
      <c r="I896" s="2677"/>
      <c r="J896" s="2677"/>
      <c r="K896" s="2677"/>
      <c r="L896" s="2724"/>
      <c r="M896" s="2677"/>
      <c r="N896" s="2588"/>
      <c r="O896" s="2541"/>
      <c r="P896" s="2677"/>
      <c r="Q896" s="2789"/>
      <c r="R896" s="2677"/>
      <c r="S896" s="2677"/>
      <c r="T896" s="2677"/>
      <c r="U896" s="2677"/>
      <c r="V896" s="2724"/>
      <c r="W896" s="2588"/>
      <c r="X896" s="2541"/>
      <c r="Y896" s="2541"/>
      <c r="Z896" s="2541"/>
      <c r="AA896" s="2541"/>
      <c r="AB896" s="2541"/>
      <c r="AC896" s="2541"/>
      <c r="AD896" s="2541"/>
      <c r="AE896" s="2541"/>
      <c r="AF896" s="2541"/>
      <c r="AG896" s="2541"/>
    </row>
    <row r="897" ht="13.5" customHeight="1">
      <c r="A897" s="2677"/>
      <c r="B897" s="2677"/>
      <c r="C897" s="2677"/>
      <c r="D897" s="2677"/>
      <c r="E897" s="2677"/>
      <c r="F897" s="2677"/>
      <c r="G897" s="2677"/>
      <c r="H897" s="2677"/>
      <c r="I897" s="2677"/>
      <c r="J897" s="2677"/>
      <c r="K897" s="2677"/>
      <c r="L897" s="2724"/>
      <c r="M897" s="2677"/>
      <c r="N897" s="2588"/>
      <c r="O897" s="2541"/>
      <c r="P897" s="2677"/>
      <c r="Q897" s="2789"/>
      <c r="R897" s="2677"/>
      <c r="S897" s="2677"/>
      <c r="T897" s="2677"/>
      <c r="U897" s="2677"/>
      <c r="V897" s="2724"/>
      <c r="W897" s="2588"/>
      <c r="X897" s="2541"/>
      <c r="Y897" s="2541"/>
      <c r="Z897" s="2541"/>
      <c r="AA897" s="2541"/>
      <c r="AB897" s="2541"/>
      <c r="AC897" s="2541"/>
      <c r="AD897" s="2541"/>
      <c r="AE897" s="2541"/>
      <c r="AF897" s="2541"/>
      <c r="AG897" s="2541"/>
    </row>
    <row r="898" ht="13.5" customHeight="1">
      <c r="A898" s="2677"/>
      <c r="B898" s="2677"/>
      <c r="C898" s="2677"/>
      <c r="D898" s="2677"/>
      <c r="E898" s="2677"/>
      <c r="F898" s="2677"/>
      <c r="G898" s="2677"/>
      <c r="H898" s="2677"/>
      <c r="I898" s="2677"/>
      <c r="J898" s="2677"/>
      <c r="K898" s="2677"/>
      <c r="L898" s="2724"/>
      <c r="M898" s="2677"/>
      <c r="N898" s="2588"/>
      <c r="O898" s="2541"/>
      <c r="P898" s="2677"/>
      <c r="Q898" s="2789"/>
      <c r="R898" s="2677"/>
      <c r="S898" s="2677"/>
      <c r="T898" s="2677"/>
      <c r="U898" s="2677"/>
      <c r="V898" s="2724"/>
      <c r="W898" s="2588"/>
      <c r="X898" s="2541"/>
      <c r="Y898" s="2541"/>
      <c r="Z898" s="2541"/>
      <c r="AA898" s="2541"/>
      <c r="AB898" s="2541"/>
      <c r="AC898" s="2541"/>
      <c r="AD898" s="2541"/>
      <c r="AE898" s="2541"/>
      <c r="AF898" s="2541"/>
      <c r="AG898" s="2541"/>
    </row>
    <row r="899" ht="13.5" customHeight="1">
      <c r="A899" s="2677"/>
      <c r="B899" s="2677"/>
      <c r="C899" s="2677"/>
      <c r="D899" s="2677"/>
      <c r="E899" s="2677"/>
      <c r="F899" s="2677"/>
      <c r="G899" s="2677"/>
      <c r="H899" s="2677"/>
      <c r="I899" s="2677"/>
      <c r="J899" s="2677"/>
      <c r="K899" s="2677"/>
      <c r="L899" s="2724"/>
      <c r="M899" s="2677"/>
      <c r="N899" s="2588"/>
      <c r="O899" s="2541"/>
      <c r="P899" s="2677"/>
      <c r="Q899" s="2789"/>
      <c r="R899" s="2677"/>
      <c r="S899" s="2677"/>
      <c r="T899" s="2677"/>
      <c r="U899" s="2677"/>
      <c r="V899" s="2724"/>
      <c r="W899" s="2588"/>
      <c r="X899" s="2541"/>
      <c r="Y899" s="2541"/>
      <c r="Z899" s="2541"/>
      <c r="AA899" s="2541"/>
      <c r="AB899" s="2541"/>
      <c r="AC899" s="2541"/>
      <c r="AD899" s="2541"/>
      <c r="AE899" s="2541"/>
      <c r="AF899" s="2541"/>
      <c r="AG899" s="2541"/>
    </row>
    <row r="900" ht="13.5" customHeight="1">
      <c r="A900" s="2677"/>
      <c r="B900" s="2677"/>
      <c r="C900" s="2677"/>
      <c r="D900" s="2677"/>
      <c r="E900" s="2677"/>
      <c r="F900" s="2677"/>
      <c r="G900" s="2677"/>
      <c r="H900" s="2677"/>
      <c r="I900" s="2677"/>
      <c r="J900" s="2677"/>
      <c r="K900" s="2677"/>
      <c r="L900" s="2724"/>
      <c r="M900" s="2677"/>
      <c r="N900" s="2588"/>
      <c r="O900" s="2541"/>
      <c r="P900" s="2677"/>
      <c r="Q900" s="2789"/>
      <c r="R900" s="2677"/>
      <c r="S900" s="2677"/>
      <c r="T900" s="2677"/>
      <c r="U900" s="2677"/>
      <c r="V900" s="2724"/>
      <c r="W900" s="2588"/>
      <c r="X900" s="2541"/>
      <c r="Y900" s="2541"/>
      <c r="Z900" s="2541"/>
      <c r="AA900" s="2541"/>
      <c r="AB900" s="2541"/>
      <c r="AC900" s="2541"/>
      <c r="AD900" s="2541"/>
      <c r="AE900" s="2541"/>
      <c r="AF900" s="2541"/>
      <c r="AG900" s="2541"/>
    </row>
    <row r="901" ht="13.5" customHeight="1">
      <c r="A901" s="2677"/>
      <c r="B901" s="2677"/>
      <c r="C901" s="2677"/>
      <c r="D901" s="2677"/>
      <c r="E901" s="2677"/>
      <c r="F901" s="2677"/>
      <c r="G901" s="2677"/>
      <c r="H901" s="2677"/>
      <c r="I901" s="2677"/>
      <c r="J901" s="2677"/>
      <c r="K901" s="2677"/>
      <c r="L901" s="2724"/>
      <c r="M901" s="2677"/>
      <c r="N901" s="2588"/>
      <c r="O901" s="2541"/>
      <c r="P901" s="2677"/>
      <c r="Q901" s="2789"/>
      <c r="R901" s="2677"/>
      <c r="S901" s="2677"/>
      <c r="T901" s="2677"/>
      <c r="U901" s="2677"/>
      <c r="V901" s="2724"/>
      <c r="W901" s="2588"/>
      <c r="X901" s="2541"/>
      <c r="Y901" s="2541"/>
      <c r="Z901" s="2541"/>
      <c r="AA901" s="2541"/>
      <c r="AB901" s="2541"/>
      <c r="AC901" s="2541"/>
      <c r="AD901" s="2541"/>
      <c r="AE901" s="2541"/>
      <c r="AF901" s="2541"/>
      <c r="AG901" s="2541"/>
    </row>
    <row r="902" ht="13.5" customHeight="1">
      <c r="A902" s="2677"/>
      <c r="B902" s="2677"/>
      <c r="C902" s="2677"/>
      <c r="D902" s="2677"/>
      <c r="E902" s="2677"/>
      <c r="F902" s="2677"/>
      <c r="G902" s="2677"/>
      <c r="H902" s="2677"/>
      <c r="I902" s="2677"/>
      <c r="J902" s="2677"/>
      <c r="K902" s="2677"/>
      <c r="L902" s="2724"/>
      <c r="M902" s="2677"/>
      <c r="N902" s="2588"/>
      <c r="O902" s="2541"/>
      <c r="P902" s="2677"/>
      <c r="Q902" s="2789"/>
      <c r="R902" s="2677"/>
      <c r="S902" s="2677"/>
      <c r="T902" s="2677"/>
      <c r="U902" s="2677"/>
      <c r="V902" s="2724"/>
      <c r="W902" s="2588"/>
      <c r="X902" s="2541"/>
      <c r="Y902" s="2541"/>
      <c r="Z902" s="2541"/>
      <c r="AA902" s="2541"/>
      <c r="AB902" s="2541"/>
      <c r="AC902" s="2541"/>
      <c r="AD902" s="2541"/>
      <c r="AE902" s="2541"/>
      <c r="AF902" s="2541"/>
      <c r="AG902" s="2541"/>
    </row>
    <row r="903" ht="13.5" customHeight="1">
      <c r="A903" s="2677"/>
      <c r="B903" s="2677"/>
      <c r="C903" s="2677"/>
      <c r="D903" s="2677"/>
      <c r="E903" s="2677"/>
      <c r="F903" s="2677"/>
      <c r="G903" s="2677"/>
      <c r="H903" s="2677"/>
      <c r="I903" s="2677"/>
      <c r="J903" s="2677"/>
      <c r="K903" s="2677"/>
      <c r="L903" s="2724"/>
      <c r="M903" s="2677"/>
      <c r="N903" s="2588"/>
      <c r="O903" s="2541"/>
      <c r="P903" s="2677"/>
      <c r="Q903" s="2789"/>
      <c r="R903" s="2677"/>
      <c r="S903" s="2677"/>
      <c r="T903" s="2677"/>
      <c r="U903" s="2677"/>
      <c r="V903" s="2724"/>
      <c r="W903" s="2588"/>
      <c r="X903" s="2541"/>
      <c r="Y903" s="2541"/>
      <c r="Z903" s="2541"/>
      <c r="AA903" s="2541"/>
      <c r="AB903" s="2541"/>
      <c r="AC903" s="2541"/>
      <c r="AD903" s="2541"/>
      <c r="AE903" s="2541"/>
      <c r="AF903" s="2541"/>
      <c r="AG903" s="2541"/>
    </row>
    <row r="904" ht="13.5" customHeight="1">
      <c r="A904" s="2677"/>
      <c r="B904" s="2677"/>
      <c r="C904" s="2677"/>
      <c r="D904" s="2677"/>
      <c r="E904" s="2677"/>
      <c r="F904" s="2677"/>
      <c r="G904" s="2677"/>
      <c r="H904" s="2677"/>
      <c r="I904" s="2677"/>
      <c r="J904" s="2677"/>
      <c r="K904" s="2677"/>
      <c r="L904" s="2724"/>
      <c r="M904" s="2677"/>
      <c r="N904" s="2588"/>
      <c r="O904" s="2541"/>
      <c r="P904" s="2677"/>
      <c r="Q904" s="2789"/>
      <c r="R904" s="2677"/>
      <c r="S904" s="2677"/>
      <c r="T904" s="2677"/>
      <c r="U904" s="2677"/>
      <c r="V904" s="2724"/>
      <c r="W904" s="2588"/>
      <c r="X904" s="2541"/>
      <c r="Y904" s="2541"/>
      <c r="Z904" s="2541"/>
      <c r="AA904" s="2541"/>
      <c r="AB904" s="2541"/>
      <c r="AC904" s="2541"/>
      <c r="AD904" s="2541"/>
      <c r="AE904" s="2541"/>
      <c r="AF904" s="2541"/>
      <c r="AG904" s="2541"/>
    </row>
    <row r="905" ht="13.5" customHeight="1">
      <c r="A905" s="2677"/>
      <c r="B905" s="2677"/>
      <c r="C905" s="2677"/>
      <c r="D905" s="2677"/>
      <c r="E905" s="2677"/>
      <c r="F905" s="2677"/>
      <c r="G905" s="2677"/>
      <c r="H905" s="2677"/>
      <c r="I905" s="2677"/>
      <c r="J905" s="2677"/>
      <c r="K905" s="2677"/>
      <c r="L905" s="2724"/>
      <c r="M905" s="2677"/>
      <c r="N905" s="2588"/>
      <c r="O905" s="2541"/>
      <c r="P905" s="2677"/>
      <c r="Q905" s="2789"/>
      <c r="R905" s="2677"/>
      <c r="S905" s="2677"/>
      <c r="T905" s="2677"/>
      <c r="U905" s="2677"/>
      <c r="V905" s="2724"/>
      <c r="W905" s="2588"/>
      <c r="X905" s="2541"/>
      <c r="Y905" s="2541"/>
      <c r="Z905" s="2541"/>
      <c r="AA905" s="2541"/>
      <c r="AB905" s="2541"/>
      <c r="AC905" s="2541"/>
      <c r="AD905" s="2541"/>
      <c r="AE905" s="2541"/>
      <c r="AF905" s="2541"/>
      <c r="AG905" s="2541"/>
    </row>
    <row r="906" ht="13.5" customHeight="1">
      <c r="A906" s="2677"/>
      <c r="B906" s="2677"/>
      <c r="C906" s="2677"/>
      <c r="D906" s="2677"/>
      <c r="E906" s="2677"/>
      <c r="F906" s="2677"/>
      <c r="G906" s="2677"/>
      <c r="H906" s="2677"/>
      <c r="I906" s="2677"/>
      <c r="J906" s="2677"/>
      <c r="K906" s="2677"/>
      <c r="L906" s="2724"/>
      <c r="M906" s="2677"/>
      <c r="N906" s="2588"/>
      <c r="O906" s="2541"/>
      <c r="P906" s="2677"/>
      <c r="Q906" s="2789"/>
      <c r="R906" s="2677"/>
      <c r="S906" s="2677"/>
      <c r="T906" s="2677"/>
      <c r="U906" s="2677"/>
      <c r="V906" s="2724"/>
      <c r="W906" s="2588"/>
      <c r="X906" s="2541"/>
      <c r="Y906" s="2541"/>
      <c r="Z906" s="2541"/>
      <c r="AA906" s="2541"/>
      <c r="AB906" s="2541"/>
      <c r="AC906" s="2541"/>
      <c r="AD906" s="2541"/>
      <c r="AE906" s="2541"/>
      <c r="AF906" s="2541"/>
      <c r="AG906" s="2541"/>
    </row>
    <row r="907" ht="13.5" customHeight="1">
      <c r="A907" s="2677"/>
      <c r="B907" s="2677"/>
      <c r="C907" s="2677"/>
      <c r="D907" s="2677"/>
      <c r="E907" s="2677"/>
      <c r="F907" s="2677"/>
      <c r="G907" s="2677"/>
      <c r="H907" s="2677"/>
      <c r="I907" s="2677"/>
      <c r="J907" s="2677"/>
      <c r="K907" s="2677"/>
      <c r="L907" s="2724"/>
      <c r="M907" s="2677"/>
      <c r="N907" s="2588"/>
      <c r="O907" s="2541"/>
      <c r="P907" s="2677"/>
      <c r="Q907" s="2789"/>
      <c r="R907" s="2677"/>
      <c r="S907" s="2677"/>
      <c r="T907" s="2677"/>
      <c r="U907" s="2677"/>
      <c r="V907" s="2724"/>
      <c r="W907" s="2588"/>
      <c r="X907" s="2541"/>
      <c r="Y907" s="2541"/>
      <c r="Z907" s="2541"/>
      <c r="AA907" s="2541"/>
      <c r="AB907" s="2541"/>
      <c r="AC907" s="2541"/>
      <c r="AD907" s="2541"/>
      <c r="AE907" s="2541"/>
      <c r="AF907" s="2541"/>
      <c r="AG907" s="2541"/>
    </row>
    <row r="908" ht="13.5" customHeight="1">
      <c r="A908" s="2677"/>
      <c r="B908" s="2677"/>
      <c r="C908" s="2677"/>
      <c r="D908" s="2677"/>
      <c r="E908" s="2677"/>
      <c r="F908" s="2677"/>
      <c r="G908" s="2677"/>
      <c r="H908" s="2677"/>
      <c r="I908" s="2677"/>
      <c r="J908" s="2677"/>
      <c r="K908" s="2677"/>
      <c r="L908" s="2724"/>
      <c r="M908" s="2677"/>
      <c r="N908" s="2588"/>
      <c r="O908" s="2541"/>
      <c r="P908" s="2677"/>
      <c r="Q908" s="2789"/>
      <c r="R908" s="2677"/>
      <c r="S908" s="2677"/>
      <c r="T908" s="2677"/>
      <c r="U908" s="2677"/>
      <c r="V908" s="2724"/>
      <c r="W908" s="2588"/>
      <c r="X908" s="2541"/>
      <c r="Y908" s="2541"/>
      <c r="Z908" s="2541"/>
      <c r="AA908" s="2541"/>
      <c r="AB908" s="2541"/>
      <c r="AC908" s="2541"/>
      <c r="AD908" s="2541"/>
      <c r="AE908" s="2541"/>
      <c r="AF908" s="2541"/>
      <c r="AG908" s="2541"/>
    </row>
    <row r="909" ht="13.5" customHeight="1">
      <c r="A909" s="2677"/>
      <c r="B909" s="2677"/>
      <c r="C909" s="2677"/>
      <c r="D909" s="2677"/>
      <c r="E909" s="2677"/>
      <c r="F909" s="2677"/>
      <c r="G909" s="2677"/>
      <c r="H909" s="2677"/>
      <c r="I909" s="2677"/>
      <c r="J909" s="2677"/>
      <c r="K909" s="2677"/>
      <c r="L909" s="2724"/>
      <c r="M909" s="2677"/>
      <c r="N909" s="2588"/>
      <c r="O909" s="2541"/>
      <c r="P909" s="2677"/>
      <c r="Q909" s="2789"/>
      <c r="R909" s="2677"/>
      <c r="S909" s="2677"/>
      <c r="T909" s="2677"/>
      <c r="U909" s="2677"/>
      <c r="V909" s="2724"/>
      <c r="W909" s="2588"/>
      <c r="X909" s="2541"/>
      <c r="Y909" s="2541"/>
      <c r="Z909" s="2541"/>
      <c r="AA909" s="2541"/>
      <c r="AB909" s="2541"/>
      <c r="AC909" s="2541"/>
      <c r="AD909" s="2541"/>
      <c r="AE909" s="2541"/>
      <c r="AF909" s="2541"/>
      <c r="AG909" s="2541"/>
    </row>
    <row r="910" ht="13.5" customHeight="1">
      <c r="A910" s="2677"/>
      <c r="B910" s="2677"/>
      <c r="C910" s="2677"/>
      <c r="D910" s="2677"/>
      <c r="E910" s="2677"/>
      <c r="F910" s="2677"/>
      <c r="G910" s="2677"/>
      <c r="H910" s="2677"/>
      <c r="I910" s="2677"/>
      <c r="J910" s="2677"/>
      <c r="K910" s="2677"/>
      <c r="L910" s="2724"/>
      <c r="M910" s="2677"/>
      <c r="N910" s="2588"/>
      <c r="O910" s="2541"/>
      <c r="P910" s="2677"/>
      <c r="Q910" s="2789"/>
      <c r="R910" s="2677"/>
      <c r="S910" s="2677"/>
      <c r="T910" s="2677"/>
      <c r="U910" s="2677"/>
      <c r="V910" s="2724"/>
      <c r="W910" s="2588"/>
      <c r="X910" s="2541"/>
      <c r="Y910" s="2541"/>
      <c r="Z910" s="2541"/>
      <c r="AA910" s="2541"/>
      <c r="AB910" s="2541"/>
      <c r="AC910" s="2541"/>
      <c r="AD910" s="2541"/>
      <c r="AE910" s="2541"/>
      <c r="AF910" s="2541"/>
      <c r="AG910" s="2541"/>
    </row>
    <row r="911" ht="13.5" customHeight="1">
      <c r="A911" s="2677"/>
      <c r="B911" s="2677"/>
      <c r="C911" s="2677"/>
      <c r="D911" s="2677"/>
      <c r="E911" s="2677"/>
      <c r="F911" s="2677"/>
      <c r="G911" s="2677"/>
      <c r="H911" s="2677"/>
      <c r="I911" s="2677"/>
      <c r="J911" s="2677"/>
      <c r="K911" s="2677"/>
      <c r="L911" s="2724"/>
      <c r="M911" s="2677"/>
      <c r="N911" s="2588"/>
      <c r="O911" s="2541"/>
      <c r="P911" s="2677"/>
      <c r="Q911" s="2789"/>
      <c r="R911" s="2677"/>
      <c r="S911" s="2677"/>
      <c r="T911" s="2677"/>
      <c r="U911" s="2677"/>
      <c r="V911" s="2724"/>
      <c r="W911" s="2588"/>
      <c r="X911" s="2541"/>
      <c r="Y911" s="2541"/>
      <c r="Z911" s="2541"/>
      <c r="AA911" s="2541"/>
      <c r="AB911" s="2541"/>
      <c r="AC911" s="2541"/>
      <c r="AD911" s="2541"/>
      <c r="AE911" s="2541"/>
      <c r="AF911" s="2541"/>
      <c r="AG911" s="2541"/>
    </row>
    <row r="912" ht="13.5" customHeight="1">
      <c r="A912" s="2677"/>
      <c r="B912" s="2677"/>
      <c r="C912" s="2677"/>
      <c r="D912" s="2677"/>
      <c r="E912" s="2677"/>
      <c r="F912" s="2677"/>
      <c r="G912" s="2677"/>
      <c r="H912" s="2677"/>
      <c r="I912" s="2677"/>
      <c r="J912" s="2677"/>
      <c r="K912" s="2677"/>
      <c r="L912" s="2724"/>
      <c r="M912" s="2677"/>
      <c r="N912" s="2588"/>
      <c r="O912" s="2541"/>
      <c r="P912" s="2677"/>
      <c r="Q912" s="2789"/>
      <c r="R912" s="2677"/>
      <c r="S912" s="2677"/>
      <c r="T912" s="2677"/>
      <c r="U912" s="2677"/>
      <c r="V912" s="2724"/>
      <c r="W912" s="2588"/>
      <c r="X912" s="2541"/>
      <c r="Y912" s="2541"/>
      <c r="Z912" s="2541"/>
      <c r="AA912" s="2541"/>
      <c r="AB912" s="2541"/>
      <c r="AC912" s="2541"/>
      <c r="AD912" s="2541"/>
      <c r="AE912" s="2541"/>
      <c r="AF912" s="2541"/>
      <c r="AG912" s="2541"/>
    </row>
    <row r="913" ht="13.5" customHeight="1">
      <c r="A913" s="2677"/>
      <c r="B913" s="2677"/>
      <c r="C913" s="2677"/>
      <c r="D913" s="2677"/>
      <c r="E913" s="2677"/>
      <c r="F913" s="2677"/>
      <c r="G913" s="2677"/>
      <c r="H913" s="2677"/>
      <c r="I913" s="2677"/>
      <c r="J913" s="2677"/>
      <c r="K913" s="2677"/>
      <c r="L913" s="2724"/>
      <c r="M913" s="2677"/>
      <c r="N913" s="2588"/>
      <c r="O913" s="2541"/>
      <c r="P913" s="2677"/>
      <c r="Q913" s="2789"/>
      <c r="R913" s="2677"/>
      <c r="S913" s="2677"/>
      <c r="T913" s="2677"/>
      <c r="U913" s="2677"/>
      <c r="V913" s="2724"/>
      <c r="W913" s="2588"/>
      <c r="X913" s="2541"/>
      <c r="Y913" s="2541"/>
      <c r="Z913" s="2541"/>
      <c r="AA913" s="2541"/>
      <c r="AB913" s="2541"/>
      <c r="AC913" s="2541"/>
      <c r="AD913" s="2541"/>
      <c r="AE913" s="2541"/>
      <c r="AF913" s="2541"/>
      <c r="AG913" s="2541"/>
    </row>
    <row r="914" ht="13.5" customHeight="1">
      <c r="A914" s="2677"/>
      <c r="B914" s="2677"/>
      <c r="C914" s="2677"/>
      <c r="D914" s="2677"/>
      <c r="E914" s="2677"/>
      <c r="F914" s="2677"/>
      <c r="G914" s="2677"/>
      <c r="H914" s="2677"/>
      <c r="I914" s="2677"/>
      <c r="J914" s="2677"/>
      <c r="K914" s="2677"/>
      <c r="L914" s="2724"/>
      <c r="M914" s="2677"/>
      <c r="N914" s="2588"/>
      <c r="O914" s="2541"/>
      <c r="P914" s="2677"/>
      <c r="Q914" s="2789"/>
      <c r="R914" s="2677"/>
      <c r="S914" s="2677"/>
      <c r="T914" s="2677"/>
      <c r="U914" s="2677"/>
      <c r="V914" s="2724"/>
      <c r="W914" s="2588"/>
      <c r="X914" s="2541"/>
      <c r="Y914" s="2541"/>
      <c r="Z914" s="2541"/>
      <c r="AA914" s="2541"/>
      <c r="AB914" s="2541"/>
      <c r="AC914" s="2541"/>
      <c r="AD914" s="2541"/>
      <c r="AE914" s="2541"/>
      <c r="AF914" s="2541"/>
      <c r="AG914" s="2541"/>
    </row>
    <row r="915" ht="13.5" customHeight="1">
      <c r="A915" s="2677"/>
      <c r="B915" s="2677"/>
      <c r="C915" s="2677"/>
      <c r="D915" s="2677"/>
      <c r="E915" s="2677"/>
      <c r="F915" s="2677"/>
      <c r="G915" s="2677"/>
      <c r="H915" s="2677"/>
      <c r="I915" s="2677"/>
      <c r="J915" s="2677"/>
      <c r="K915" s="2677"/>
      <c r="L915" s="2724"/>
      <c r="M915" s="2677"/>
      <c r="N915" s="2588"/>
      <c r="O915" s="2541"/>
      <c r="P915" s="2677"/>
      <c r="Q915" s="2789"/>
      <c r="R915" s="2677"/>
      <c r="S915" s="2677"/>
      <c r="T915" s="2677"/>
      <c r="U915" s="2677"/>
      <c r="V915" s="2724"/>
      <c r="W915" s="2588"/>
      <c r="X915" s="2541"/>
      <c r="Y915" s="2541"/>
      <c r="Z915" s="2541"/>
      <c r="AA915" s="2541"/>
      <c r="AB915" s="2541"/>
      <c r="AC915" s="2541"/>
      <c r="AD915" s="2541"/>
      <c r="AE915" s="2541"/>
      <c r="AF915" s="2541"/>
      <c r="AG915" s="2541"/>
    </row>
    <row r="916" ht="13.5" customHeight="1">
      <c r="A916" s="2677"/>
      <c r="B916" s="2677"/>
      <c r="C916" s="2677"/>
      <c r="D916" s="2677"/>
      <c r="E916" s="2677"/>
      <c r="F916" s="2677"/>
      <c r="G916" s="2677"/>
      <c r="H916" s="2677"/>
      <c r="I916" s="2677"/>
      <c r="J916" s="2677"/>
      <c r="K916" s="2677"/>
      <c r="L916" s="2724"/>
      <c r="M916" s="2677"/>
      <c r="N916" s="2588"/>
      <c r="O916" s="2541"/>
      <c r="P916" s="2677"/>
      <c r="Q916" s="2789"/>
      <c r="R916" s="2677"/>
      <c r="S916" s="2677"/>
      <c r="T916" s="2677"/>
      <c r="U916" s="2677"/>
      <c r="V916" s="2724"/>
      <c r="W916" s="2588"/>
      <c r="X916" s="2541"/>
      <c r="Y916" s="2541"/>
      <c r="Z916" s="2541"/>
      <c r="AA916" s="2541"/>
      <c r="AB916" s="2541"/>
      <c r="AC916" s="2541"/>
      <c r="AD916" s="2541"/>
      <c r="AE916" s="2541"/>
      <c r="AF916" s="2541"/>
      <c r="AG916" s="2541"/>
    </row>
    <row r="917" ht="13.5" customHeight="1">
      <c r="A917" s="2677"/>
      <c r="B917" s="2677"/>
      <c r="C917" s="2677"/>
      <c r="D917" s="2677"/>
      <c r="E917" s="2677"/>
      <c r="F917" s="2677"/>
      <c r="G917" s="2677"/>
      <c r="H917" s="2677"/>
      <c r="I917" s="2677"/>
      <c r="J917" s="2677"/>
      <c r="K917" s="2677"/>
      <c r="L917" s="2724"/>
      <c r="M917" s="2677"/>
      <c r="N917" s="2588"/>
      <c r="O917" s="2541"/>
      <c r="P917" s="2677"/>
      <c r="Q917" s="2789"/>
      <c r="R917" s="2677"/>
      <c r="S917" s="2677"/>
      <c r="T917" s="2677"/>
      <c r="U917" s="2677"/>
      <c r="V917" s="2724"/>
      <c r="W917" s="2588"/>
      <c r="X917" s="2541"/>
      <c r="Y917" s="2541"/>
      <c r="Z917" s="2541"/>
      <c r="AA917" s="2541"/>
      <c r="AB917" s="2541"/>
      <c r="AC917" s="2541"/>
      <c r="AD917" s="2541"/>
      <c r="AE917" s="2541"/>
      <c r="AF917" s="2541"/>
      <c r="AG917" s="2541"/>
    </row>
    <row r="918" ht="13.5" customHeight="1">
      <c r="A918" s="2677"/>
      <c r="B918" s="2677"/>
      <c r="C918" s="2677"/>
      <c r="D918" s="2677"/>
      <c r="E918" s="2677"/>
      <c r="F918" s="2677"/>
      <c r="G918" s="2677"/>
      <c r="H918" s="2677"/>
      <c r="I918" s="2677"/>
      <c r="J918" s="2677"/>
      <c r="K918" s="2677"/>
      <c r="L918" s="2724"/>
      <c r="M918" s="2677"/>
      <c r="N918" s="2588"/>
      <c r="O918" s="2541"/>
      <c r="P918" s="2677"/>
      <c r="Q918" s="2789"/>
      <c r="R918" s="2677"/>
      <c r="S918" s="2677"/>
      <c r="T918" s="2677"/>
      <c r="U918" s="2677"/>
      <c r="V918" s="2724"/>
      <c r="W918" s="2588"/>
      <c r="X918" s="2541"/>
      <c r="Y918" s="2541"/>
      <c r="Z918" s="2541"/>
      <c r="AA918" s="2541"/>
      <c r="AB918" s="2541"/>
      <c r="AC918" s="2541"/>
      <c r="AD918" s="2541"/>
      <c r="AE918" s="2541"/>
      <c r="AF918" s="2541"/>
      <c r="AG918" s="2541"/>
    </row>
    <row r="919" ht="13.5" customHeight="1">
      <c r="A919" s="2677"/>
      <c r="B919" s="2677"/>
      <c r="C919" s="2677"/>
      <c r="D919" s="2677"/>
      <c r="E919" s="2677"/>
      <c r="F919" s="2677"/>
      <c r="G919" s="2677"/>
      <c r="H919" s="2677"/>
      <c r="I919" s="2677"/>
      <c r="J919" s="2677"/>
      <c r="K919" s="2677"/>
      <c r="L919" s="2724"/>
      <c r="M919" s="2677"/>
      <c r="N919" s="2588"/>
      <c r="O919" s="2541"/>
      <c r="P919" s="2677"/>
      <c r="Q919" s="2789"/>
      <c r="R919" s="2677"/>
      <c r="S919" s="2677"/>
      <c r="T919" s="2677"/>
      <c r="U919" s="2677"/>
      <c r="V919" s="2724"/>
      <c r="W919" s="2588"/>
      <c r="X919" s="2541"/>
      <c r="Y919" s="2541"/>
      <c r="Z919" s="2541"/>
      <c r="AA919" s="2541"/>
      <c r="AB919" s="2541"/>
      <c r="AC919" s="2541"/>
      <c r="AD919" s="2541"/>
      <c r="AE919" s="2541"/>
      <c r="AF919" s="2541"/>
      <c r="AG919" s="2541"/>
    </row>
    <row r="920" ht="13.5" customHeight="1">
      <c r="A920" s="2677"/>
      <c r="B920" s="2677"/>
      <c r="C920" s="2677"/>
      <c r="D920" s="2677"/>
      <c r="E920" s="2677"/>
      <c r="F920" s="2677"/>
      <c r="G920" s="2677"/>
      <c r="H920" s="2677"/>
      <c r="I920" s="2677"/>
      <c r="J920" s="2677"/>
      <c r="K920" s="2677"/>
      <c r="L920" s="2724"/>
      <c r="M920" s="2677"/>
      <c r="N920" s="2588"/>
      <c r="O920" s="2541"/>
      <c r="P920" s="2677"/>
      <c r="Q920" s="2789"/>
      <c r="R920" s="2677"/>
      <c r="S920" s="2677"/>
      <c r="T920" s="2677"/>
      <c r="U920" s="2677"/>
      <c r="V920" s="2724"/>
      <c r="W920" s="2588"/>
      <c r="X920" s="2541"/>
      <c r="Y920" s="2541"/>
      <c r="Z920" s="2541"/>
      <c r="AA920" s="2541"/>
      <c r="AB920" s="2541"/>
      <c r="AC920" s="2541"/>
      <c r="AD920" s="2541"/>
      <c r="AE920" s="2541"/>
      <c r="AF920" s="2541"/>
      <c r="AG920" s="2541"/>
    </row>
    <row r="921" ht="13.5" customHeight="1">
      <c r="A921" s="2677"/>
      <c r="B921" s="2677"/>
      <c r="C921" s="2677"/>
      <c r="D921" s="2677"/>
      <c r="E921" s="2677"/>
      <c r="F921" s="2677"/>
      <c r="G921" s="2677"/>
      <c r="H921" s="2677"/>
      <c r="I921" s="2677"/>
      <c r="J921" s="2677"/>
      <c r="K921" s="2677"/>
      <c r="L921" s="2724"/>
      <c r="M921" s="2677"/>
      <c r="N921" s="2588"/>
      <c r="O921" s="2541"/>
      <c r="P921" s="2677"/>
      <c r="Q921" s="2789"/>
      <c r="R921" s="2677"/>
      <c r="S921" s="2677"/>
      <c r="T921" s="2677"/>
      <c r="U921" s="2677"/>
      <c r="V921" s="2724"/>
      <c r="W921" s="2588"/>
      <c r="X921" s="2541"/>
      <c r="Y921" s="2541"/>
      <c r="Z921" s="2541"/>
      <c r="AA921" s="2541"/>
      <c r="AB921" s="2541"/>
      <c r="AC921" s="2541"/>
      <c r="AD921" s="2541"/>
      <c r="AE921" s="2541"/>
      <c r="AF921" s="2541"/>
      <c r="AG921" s="2541"/>
    </row>
    <row r="922" ht="13.5" customHeight="1">
      <c r="A922" s="2677"/>
      <c r="B922" s="2677"/>
      <c r="C922" s="2677"/>
      <c r="D922" s="2677"/>
      <c r="E922" s="2677"/>
      <c r="F922" s="2677"/>
      <c r="G922" s="2677"/>
      <c r="H922" s="2677"/>
      <c r="I922" s="2677"/>
      <c r="J922" s="2677"/>
      <c r="K922" s="2677"/>
      <c r="L922" s="2724"/>
      <c r="M922" s="2677"/>
      <c r="N922" s="2588"/>
      <c r="O922" s="2541"/>
      <c r="P922" s="2677"/>
      <c r="Q922" s="2789"/>
      <c r="R922" s="2677"/>
      <c r="S922" s="2677"/>
      <c r="T922" s="2677"/>
      <c r="U922" s="2677"/>
      <c r="V922" s="2724"/>
      <c r="W922" s="2588"/>
      <c r="X922" s="2541"/>
      <c r="Y922" s="2541"/>
      <c r="Z922" s="2541"/>
      <c r="AA922" s="2541"/>
      <c r="AB922" s="2541"/>
      <c r="AC922" s="2541"/>
      <c r="AD922" s="2541"/>
      <c r="AE922" s="2541"/>
      <c r="AF922" s="2541"/>
      <c r="AG922" s="2541"/>
    </row>
    <row r="923" ht="13.5" customHeight="1">
      <c r="A923" s="2677"/>
      <c r="B923" s="2677"/>
      <c r="C923" s="2677"/>
      <c r="D923" s="2677"/>
      <c r="E923" s="2677"/>
      <c r="F923" s="2677"/>
      <c r="G923" s="2677"/>
      <c r="H923" s="2677"/>
      <c r="I923" s="2677"/>
      <c r="J923" s="2677"/>
      <c r="K923" s="2677"/>
      <c r="L923" s="2724"/>
      <c r="M923" s="2677"/>
      <c r="N923" s="2588"/>
      <c r="O923" s="2541"/>
      <c r="P923" s="2677"/>
      <c r="Q923" s="2789"/>
      <c r="R923" s="2677"/>
      <c r="S923" s="2677"/>
      <c r="T923" s="2677"/>
      <c r="U923" s="2677"/>
      <c r="V923" s="2724"/>
      <c r="W923" s="2588"/>
      <c r="X923" s="2541"/>
      <c r="Y923" s="2541"/>
      <c r="Z923" s="2541"/>
      <c r="AA923" s="2541"/>
      <c r="AB923" s="2541"/>
      <c r="AC923" s="2541"/>
      <c r="AD923" s="2541"/>
      <c r="AE923" s="2541"/>
      <c r="AF923" s="2541"/>
      <c r="AG923" s="2541"/>
    </row>
    <row r="924" ht="13.5" customHeight="1">
      <c r="A924" s="2677"/>
      <c r="B924" s="2677"/>
      <c r="C924" s="2677"/>
      <c r="D924" s="2677"/>
      <c r="E924" s="2677"/>
      <c r="F924" s="2677"/>
      <c r="G924" s="2677"/>
      <c r="H924" s="2677"/>
      <c r="I924" s="2677"/>
      <c r="J924" s="2677"/>
      <c r="K924" s="2677"/>
      <c r="L924" s="2724"/>
      <c r="M924" s="2677"/>
      <c r="N924" s="2588"/>
      <c r="O924" s="2541"/>
      <c r="P924" s="2677"/>
      <c r="Q924" s="2789"/>
      <c r="R924" s="2677"/>
      <c r="S924" s="2677"/>
      <c r="T924" s="2677"/>
      <c r="U924" s="2677"/>
      <c r="V924" s="2724"/>
      <c r="W924" s="2588"/>
      <c r="X924" s="2541"/>
      <c r="Y924" s="2541"/>
      <c r="Z924" s="2541"/>
      <c r="AA924" s="2541"/>
      <c r="AB924" s="2541"/>
      <c r="AC924" s="2541"/>
      <c r="AD924" s="2541"/>
      <c r="AE924" s="2541"/>
      <c r="AF924" s="2541"/>
      <c r="AG924" s="2541"/>
    </row>
    <row r="925" ht="13.5" customHeight="1">
      <c r="A925" s="2677"/>
      <c r="B925" s="2677"/>
      <c r="C925" s="2677"/>
      <c r="D925" s="2677"/>
      <c r="E925" s="2677"/>
      <c r="F925" s="2677"/>
      <c r="G925" s="2677"/>
      <c r="H925" s="2677"/>
      <c r="I925" s="2677"/>
      <c r="J925" s="2677"/>
      <c r="K925" s="2677"/>
      <c r="L925" s="2724"/>
      <c r="M925" s="2677"/>
      <c r="N925" s="2588"/>
      <c r="O925" s="2541"/>
      <c r="P925" s="2677"/>
      <c r="Q925" s="2789"/>
      <c r="R925" s="2677"/>
      <c r="S925" s="2677"/>
      <c r="T925" s="2677"/>
      <c r="U925" s="2677"/>
      <c r="V925" s="2724"/>
      <c r="W925" s="2588"/>
      <c r="X925" s="2541"/>
      <c r="Y925" s="2541"/>
      <c r="Z925" s="2541"/>
      <c r="AA925" s="2541"/>
      <c r="AB925" s="2541"/>
      <c r="AC925" s="2541"/>
      <c r="AD925" s="2541"/>
      <c r="AE925" s="2541"/>
      <c r="AF925" s="2541"/>
      <c r="AG925" s="2541"/>
    </row>
    <row r="926" ht="13.5" customHeight="1">
      <c r="A926" s="2677"/>
      <c r="B926" s="2677"/>
      <c r="C926" s="2677"/>
      <c r="D926" s="2677"/>
      <c r="E926" s="2677"/>
      <c r="F926" s="2677"/>
      <c r="G926" s="2677"/>
      <c r="H926" s="2677"/>
      <c r="I926" s="2677"/>
      <c r="J926" s="2677"/>
      <c r="K926" s="2677"/>
      <c r="L926" s="2724"/>
      <c r="M926" s="2677"/>
      <c r="N926" s="2588"/>
      <c r="O926" s="2541"/>
      <c r="P926" s="2677"/>
      <c r="Q926" s="2789"/>
      <c r="R926" s="2677"/>
      <c r="S926" s="2677"/>
      <c r="T926" s="2677"/>
      <c r="U926" s="2677"/>
      <c r="V926" s="2724"/>
      <c r="W926" s="2588"/>
      <c r="X926" s="2541"/>
      <c r="Y926" s="2541"/>
      <c r="Z926" s="2541"/>
      <c r="AA926" s="2541"/>
      <c r="AB926" s="2541"/>
      <c r="AC926" s="2541"/>
      <c r="AD926" s="2541"/>
      <c r="AE926" s="2541"/>
      <c r="AF926" s="2541"/>
      <c r="AG926" s="2541"/>
    </row>
    <row r="927" ht="13.5" customHeight="1">
      <c r="A927" s="2677"/>
      <c r="B927" s="2677"/>
      <c r="C927" s="2677"/>
      <c r="D927" s="2677"/>
      <c r="E927" s="2677"/>
      <c r="F927" s="2677"/>
      <c r="G927" s="2677"/>
      <c r="H927" s="2677"/>
      <c r="I927" s="2677"/>
      <c r="J927" s="2677"/>
      <c r="K927" s="2677"/>
      <c r="L927" s="2724"/>
      <c r="M927" s="2677"/>
      <c r="N927" s="2588"/>
      <c r="O927" s="2541"/>
      <c r="P927" s="2677"/>
      <c r="Q927" s="2789"/>
      <c r="R927" s="2677"/>
      <c r="S927" s="2677"/>
      <c r="T927" s="2677"/>
      <c r="U927" s="2677"/>
      <c r="V927" s="2724"/>
      <c r="W927" s="2588"/>
      <c r="X927" s="2541"/>
      <c r="Y927" s="2541"/>
      <c r="Z927" s="2541"/>
      <c r="AA927" s="2541"/>
      <c r="AB927" s="2541"/>
      <c r="AC927" s="2541"/>
      <c r="AD927" s="2541"/>
      <c r="AE927" s="2541"/>
      <c r="AF927" s="2541"/>
      <c r="AG927" s="2541"/>
    </row>
    <row r="928" ht="13.5" customHeight="1">
      <c r="A928" s="2677"/>
      <c r="B928" s="2677"/>
      <c r="C928" s="2677"/>
      <c r="D928" s="2677"/>
      <c r="E928" s="2677"/>
      <c r="F928" s="2677"/>
      <c r="G928" s="2677"/>
      <c r="H928" s="2677"/>
      <c r="I928" s="2677"/>
      <c r="J928" s="2677"/>
      <c r="K928" s="2677"/>
      <c r="L928" s="2724"/>
      <c r="M928" s="2677"/>
      <c r="N928" s="2588"/>
      <c r="O928" s="2541"/>
      <c r="P928" s="2677"/>
      <c r="Q928" s="2789"/>
      <c r="R928" s="2677"/>
      <c r="S928" s="2677"/>
      <c r="T928" s="2677"/>
      <c r="U928" s="2677"/>
      <c r="V928" s="2724"/>
      <c r="W928" s="2588"/>
      <c r="X928" s="2541"/>
      <c r="Y928" s="2541"/>
      <c r="Z928" s="2541"/>
      <c r="AA928" s="2541"/>
      <c r="AB928" s="2541"/>
      <c r="AC928" s="2541"/>
      <c r="AD928" s="2541"/>
      <c r="AE928" s="2541"/>
      <c r="AF928" s="2541"/>
      <c r="AG928" s="2541"/>
    </row>
    <row r="929" ht="13.5" customHeight="1">
      <c r="A929" s="2677"/>
      <c r="B929" s="2677"/>
      <c r="C929" s="2677"/>
      <c r="D929" s="2677"/>
      <c r="E929" s="2677"/>
      <c r="F929" s="2677"/>
      <c r="G929" s="2677"/>
      <c r="H929" s="2677"/>
      <c r="I929" s="2677"/>
      <c r="J929" s="2677"/>
      <c r="K929" s="2677"/>
      <c r="L929" s="2724"/>
      <c r="M929" s="2677"/>
      <c r="N929" s="2588"/>
      <c r="O929" s="2541"/>
      <c r="P929" s="2677"/>
      <c r="Q929" s="2789"/>
      <c r="R929" s="2677"/>
      <c r="S929" s="2677"/>
      <c r="T929" s="2677"/>
      <c r="U929" s="2677"/>
      <c r="V929" s="2724"/>
      <c r="W929" s="2588"/>
      <c r="X929" s="2541"/>
      <c r="Y929" s="2541"/>
      <c r="Z929" s="2541"/>
      <c r="AA929" s="2541"/>
      <c r="AB929" s="2541"/>
      <c r="AC929" s="2541"/>
      <c r="AD929" s="2541"/>
      <c r="AE929" s="2541"/>
      <c r="AF929" s="2541"/>
      <c r="AG929" s="2541"/>
    </row>
    <row r="930" ht="13.5" customHeight="1">
      <c r="A930" s="2677"/>
      <c r="B930" s="2677"/>
      <c r="C930" s="2677"/>
      <c r="D930" s="2677"/>
      <c r="E930" s="2677"/>
      <c r="F930" s="2677"/>
      <c r="G930" s="2677"/>
      <c r="H930" s="2677"/>
      <c r="I930" s="2677"/>
      <c r="J930" s="2677"/>
      <c r="K930" s="2677"/>
      <c r="L930" s="2724"/>
      <c r="M930" s="2677"/>
      <c r="N930" s="2588"/>
      <c r="O930" s="2541"/>
      <c r="P930" s="2677"/>
      <c r="Q930" s="2789"/>
      <c r="R930" s="2677"/>
      <c r="S930" s="2677"/>
      <c r="T930" s="2677"/>
      <c r="U930" s="2677"/>
      <c r="V930" s="2724"/>
      <c r="W930" s="2588"/>
      <c r="X930" s="2541"/>
      <c r="Y930" s="2541"/>
      <c r="Z930" s="2541"/>
      <c r="AA930" s="2541"/>
      <c r="AB930" s="2541"/>
      <c r="AC930" s="2541"/>
      <c r="AD930" s="2541"/>
      <c r="AE930" s="2541"/>
      <c r="AF930" s="2541"/>
      <c r="AG930" s="2541"/>
    </row>
    <row r="931" ht="13.5" customHeight="1">
      <c r="A931" s="2677"/>
      <c r="B931" s="2677"/>
      <c r="C931" s="2677"/>
      <c r="D931" s="2677"/>
      <c r="E931" s="2677"/>
      <c r="F931" s="2677"/>
      <c r="G931" s="2677"/>
      <c r="H931" s="2677"/>
      <c r="I931" s="2677"/>
      <c r="J931" s="2677"/>
      <c r="K931" s="2677"/>
      <c r="L931" s="2724"/>
      <c r="M931" s="2677"/>
      <c r="N931" s="2588"/>
      <c r="O931" s="2541"/>
      <c r="P931" s="2677"/>
      <c r="Q931" s="2789"/>
      <c r="R931" s="2677"/>
      <c r="S931" s="2677"/>
      <c r="T931" s="2677"/>
      <c r="U931" s="2677"/>
      <c r="V931" s="2724"/>
      <c r="W931" s="2588"/>
      <c r="X931" s="2541"/>
      <c r="Y931" s="2541"/>
      <c r="Z931" s="2541"/>
      <c r="AA931" s="2541"/>
      <c r="AB931" s="2541"/>
      <c r="AC931" s="2541"/>
      <c r="AD931" s="2541"/>
      <c r="AE931" s="2541"/>
      <c r="AF931" s="2541"/>
      <c r="AG931" s="2541"/>
    </row>
    <row r="932" ht="13.5" customHeight="1">
      <c r="A932" s="2677"/>
      <c r="B932" s="2677"/>
      <c r="C932" s="2677"/>
      <c r="D932" s="2677"/>
      <c r="E932" s="2677"/>
      <c r="F932" s="2677"/>
      <c r="G932" s="2677"/>
      <c r="H932" s="2677"/>
      <c r="I932" s="2677"/>
      <c r="J932" s="2677"/>
      <c r="K932" s="2677"/>
      <c r="L932" s="2724"/>
      <c r="M932" s="2677"/>
      <c r="N932" s="2588"/>
      <c r="O932" s="2541"/>
      <c r="P932" s="2677"/>
      <c r="Q932" s="2789"/>
      <c r="R932" s="2677"/>
      <c r="S932" s="2677"/>
      <c r="T932" s="2677"/>
      <c r="U932" s="2677"/>
      <c r="V932" s="2724"/>
      <c r="W932" s="2588"/>
      <c r="X932" s="2541"/>
      <c r="Y932" s="2541"/>
      <c r="Z932" s="2541"/>
      <c r="AA932" s="2541"/>
      <c r="AB932" s="2541"/>
      <c r="AC932" s="2541"/>
      <c r="AD932" s="2541"/>
      <c r="AE932" s="2541"/>
      <c r="AF932" s="2541"/>
      <c r="AG932" s="2541"/>
    </row>
    <row r="933" ht="13.5" customHeight="1">
      <c r="A933" s="2677"/>
      <c r="B933" s="2677"/>
      <c r="C933" s="2677"/>
      <c r="D933" s="2677"/>
      <c r="E933" s="2677"/>
      <c r="F933" s="2677"/>
      <c r="G933" s="2677"/>
      <c r="H933" s="2677"/>
      <c r="I933" s="2677"/>
      <c r="J933" s="2677"/>
      <c r="K933" s="2677"/>
      <c r="L933" s="2724"/>
      <c r="M933" s="2677"/>
      <c r="N933" s="2588"/>
      <c r="O933" s="2541"/>
      <c r="P933" s="2677"/>
      <c r="Q933" s="2789"/>
      <c r="R933" s="2677"/>
      <c r="S933" s="2677"/>
      <c r="T933" s="2677"/>
      <c r="U933" s="2677"/>
      <c r="V933" s="2724"/>
      <c r="W933" s="2588"/>
      <c r="X933" s="2541"/>
      <c r="Y933" s="2541"/>
      <c r="Z933" s="2541"/>
      <c r="AA933" s="2541"/>
      <c r="AB933" s="2541"/>
      <c r="AC933" s="2541"/>
      <c r="AD933" s="2541"/>
      <c r="AE933" s="2541"/>
      <c r="AF933" s="2541"/>
      <c r="AG933" s="2541"/>
    </row>
    <row r="934" ht="13.5" customHeight="1">
      <c r="A934" s="2677"/>
      <c r="B934" s="2677"/>
      <c r="C934" s="2677"/>
      <c r="D934" s="2677"/>
      <c r="E934" s="2677"/>
      <c r="F934" s="2677"/>
      <c r="G934" s="2677"/>
      <c r="H934" s="2677"/>
      <c r="I934" s="2677"/>
      <c r="J934" s="2677"/>
      <c r="K934" s="2677"/>
      <c r="L934" s="2724"/>
      <c r="M934" s="2677"/>
      <c r="N934" s="2588"/>
      <c r="O934" s="2541"/>
      <c r="P934" s="2677"/>
      <c r="Q934" s="2789"/>
      <c r="R934" s="2677"/>
      <c r="S934" s="2677"/>
      <c r="T934" s="2677"/>
      <c r="U934" s="2677"/>
      <c r="V934" s="2724"/>
      <c r="W934" s="2588"/>
      <c r="X934" s="2541"/>
      <c r="Y934" s="2541"/>
      <c r="Z934" s="2541"/>
      <c r="AA934" s="2541"/>
      <c r="AB934" s="2541"/>
      <c r="AC934" s="2541"/>
      <c r="AD934" s="2541"/>
      <c r="AE934" s="2541"/>
      <c r="AF934" s="2541"/>
      <c r="AG934" s="2541"/>
    </row>
    <row r="935" ht="13.5" customHeight="1">
      <c r="A935" s="2677"/>
      <c r="B935" s="2677"/>
      <c r="C935" s="2677"/>
      <c r="D935" s="2677"/>
      <c r="E935" s="2677"/>
      <c r="F935" s="2677"/>
      <c r="G935" s="2677"/>
      <c r="H935" s="2677"/>
      <c r="I935" s="2677"/>
      <c r="J935" s="2677"/>
      <c r="K935" s="2677"/>
      <c r="L935" s="2724"/>
      <c r="M935" s="2677"/>
      <c r="N935" s="2588"/>
      <c r="O935" s="2541"/>
      <c r="P935" s="2677"/>
      <c r="Q935" s="2789"/>
      <c r="R935" s="2677"/>
      <c r="S935" s="2677"/>
      <c r="T935" s="2677"/>
      <c r="U935" s="2677"/>
      <c r="V935" s="2724"/>
      <c r="W935" s="2588"/>
      <c r="X935" s="2541"/>
      <c r="Y935" s="2541"/>
      <c r="Z935" s="2541"/>
      <c r="AA935" s="2541"/>
      <c r="AB935" s="2541"/>
      <c r="AC935" s="2541"/>
      <c r="AD935" s="2541"/>
      <c r="AE935" s="2541"/>
      <c r="AF935" s="2541"/>
      <c r="AG935" s="2541"/>
    </row>
    <row r="936" ht="13.5" customHeight="1">
      <c r="A936" s="2677"/>
      <c r="B936" s="2677"/>
      <c r="C936" s="2677"/>
      <c r="D936" s="2677"/>
      <c r="E936" s="2677"/>
      <c r="F936" s="2677"/>
      <c r="G936" s="2677"/>
      <c r="H936" s="2677"/>
      <c r="I936" s="2677"/>
      <c r="J936" s="2677"/>
      <c r="K936" s="2677"/>
      <c r="L936" s="2724"/>
      <c r="M936" s="2677"/>
      <c r="N936" s="2588"/>
      <c r="O936" s="2541"/>
      <c r="P936" s="2677"/>
      <c r="Q936" s="2789"/>
      <c r="R936" s="2677"/>
      <c r="S936" s="2677"/>
      <c r="T936" s="2677"/>
      <c r="U936" s="2677"/>
      <c r="V936" s="2724"/>
      <c r="W936" s="2588"/>
      <c r="X936" s="2541"/>
      <c r="Y936" s="2541"/>
      <c r="Z936" s="2541"/>
      <c r="AA936" s="2541"/>
      <c r="AB936" s="2541"/>
      <c r="AC936" s="2541"/>
      <c r="AD936" s="2541"/>
      <c r="AE936" s="2541"/>
      <c r="AF936" s="2541"/>
      <c r="AG936" s="2541"/>
    </row>
    <row r="937" ht="13.5" customHeight="1">
      <c r="A937" s="2677"/>
      <c r="B937" s="2677"/>
      <c r="C937" s="2677"/>
      <c r="D937" s="2677"/>
      <c r="E937" s="2677"/>
      <c r="F937" s="2677"/>
      <c r="G937" s="2677"/>
      <c r="H937" s="2677"/>
      <c r="I937" s="2677"/>
      <c r="J937" s="2677"/>
      <c r="K937" s="2677"/>
      <c r="L937" s="2724"/>
      <c r="M937" s="2677"/>
      <c r="N937" s="2588"/>
      <c r="O937" s="2541"/>
      <c r="P937" s="2677"/>
      <c r="Q937" s="2789"/>
      <c r="R937" s="2677"/>
      <c r="S937" s="2677"/>
      <c r="T937" s="2677"/>
      <c r="U937" s="2677"/>
      <c r="V937" s="2724"/>
      <c r="W937" s="2588"/>
      <c r="X937" s="2541"/>
      <c r="Y937" s="2541"/>
      <c r="Z937" s="2541"/>
      <c r="AA937" s="2541"/>
      <c r="AB937" s="2541"/>
      <c r="AC937" s="2541"/>
      <c r="AD937" s="2541"/>
      <c r="AE937" s="2541"/>
      <c r="AF937" s="2541"/>
      <c r="AG937" s="2541"/>
    </row>
    <row r="938" ht="13.5" customHeight="1">
      <c r="A938" s="2677"/>
      <c r="B938" s="2677"/>
      <c r="C938" s="2677"/>
      <c r="D938" s="2677"/>
      <c r="E938" s="2677"/>
      <c r="F938" s="2677"/>
      <c r="G938" s="2677"/>
      <c r="H938" s="2677"/>
      <c r="I938" s="2677"/>
      <c r="J938" s="2677"/>
      <c r="K938" s="2677"/>
      <c r="L938" s="2724"/>
      <c r="M938" s="2677"/>
      <c r="N938" s="2588"/>
      <c r="O938" s="2541"/>
      <c r="P938" s="2677"/>
      <c r="Q938" s="2789"/>
      <c r="R938" s="2677"/>
      <c r="S938" s="2677"/>
      <c r="T938" s="2677"/>
      <c r="U938" s="2677"/>
      <c r="V938" s="2724"/>
      <c r="W938" s="2588"/>
      <c r="X938" s="2541"/>
      <c r="Y938" s="2541"/>
      <c r="Z938" s="2541"/>
      <c r="AA938" s="2541"/>
      <c r="AB938" s="2541"/>
      <c r="AC938" s="2541"/>
      <c r="AD938" s="2541"/>
      <c r="AE938" s="2541"/>
      <c r="AF938" s="2541"/>
      <c r="AG938" s="2541"/>
    </row>
    <row r="939" ht="13.5" customHeight="1">
      <c r="A939" s="2677"/>
      <c r="B939" s="2677"/>
      <c r="C939" s="2677"/>
      <c r="D939" s="2677"/>
      <c r="E939" s="2677"/>
      <c r="F939" s="2677"/>
      <c r="G939" s="2677"/>
      <c r="H939" s="2677"/>
      <c r="I939" s="2677"/>
      <c r="J939" s="2677"/>
      <c r="K939" s="2677"/>
      <c r="L939" s="2724"/>
      <c r="M939" s="2677"/>
      <c r="N939" s="2588"/>
      <c r="O939" s="2541"/>
      <c r="P939" s="2677"/>
      <c r="Q939" s="2789"/>
      <c r="R939" s="2677"/>
      <c r="S939" s="2677"/>
      <c r="T939" s="2677"/>
      <c r="U939" s="2677"/>
      <c r="V939" s="2724"/>
      <c r="W939" s="2588"/>
      <c r="X939" s="2541"/>
      <c r="Y939" s="2541"/>
      <c r="Z939" s="2541"/>
      <c r="AA939" s="2541"/>
      <c r="AB939" s="2541"/>
      <c r="AC939" s="2541"/>
      <c r="AD939" s="2541"/>
      <c r="AE939" s="2541"/>
      <c r="AF939" s="2541"/>
      <c r="AG939" s="2541"/>
    </row>
    <row r="940" ht="13.5" customHeight="1">
      <c r="A940" s="2677"/>
      <c r="B940" s="2677"/>
      <c r="C940" s="2677"/>
      <c r="D940" s="2677"/>
      <c r="E940" s="2677"/>
      <c r="F940" s="2677"/>
      <c r="G940" s="2677"/>
      <c r="H940" s="2677"/>
      <c r="I940" s="2677"/>
      <c r="J940" s="2677"/>
      <c r="K940" s="2677"/>
      <c r="L940" s="2724"/>
      <c r="M940" s="2677"/>
      <c r="N940" s="2588"/>
      <c r="O940" s="2541"/>
      <c r="P940" s="2677"/>
      <c r="Q940" s="2789"/>
      <c r="R940" s="2677"/>
      <c r="S940" s="2677"/>
      <c r="T940" s="2677"/>
      <c r="U940" s="2677"/>
      <c r="V940" s="2724"/>
      <c r="W940" s="2588"/>
      <c r="X940" s="2541"/>
      <c r="Y940" s="2541"/>
      <c r="Z940" s="2541"/>
      <c r="AA940" s="2541"/>
      <c r="AB940" s="2541"/>
      <c r="AC940" s="2541"/>
      <c r="AD940" s="2541"/>
      <c r="AE940" s="2541"/>
      <c r="AF940" s="2541"/>
      <c r="AG940" s="2541"/>
    </row>
    <row r="941" ht="13.5" customHeight="1">
      <c r="A941" s="2677"/>
      <c r="B941" s="2677"/>
      <c r="C941" s="2677"/>
      <c r="D941" s="2677"/>
      <c r="E941" s="2677"/>
      <c r="F941" s="2677"/>
      <c r="G941" s="2677"/>
      <c r="H941" s="2677"/>
      <c r="I941" s="2677"/>
      <c r="J941" s="2677"/>
      <c r="K941" s="2677"/>
      <c r="L941" s="2724"/>
      <c r="M941" s="2677"/>
      <c r="N941" s="2588"/>
      <c r="O941" s="2541"/>
      <c r="P941" s="2677"/>
      <c r="Q941" s="2789"/>
      <c r="R941" s="2677"/>
      <c r="S941" s="2677"/>
      <c r="T941" s="2677"/>
      <c r="U941" s="2677"/>
      <c r="V941" s="2724"/>
      <c r="W941" s="2588"/>
      <c r="X941" s="2541"/>
      <c r="Y941" s="2541"/>
      <c r="Z941" s="2541"/>
      <c r="AA941" s="2541"/>
      <c r="AB941" s="2541"/>
      <c r="AC941" s="2541"/>
      <c r="AD941" s="2541"/>
      <c r="AE941" s="2541"/>
      <c r="AF941" s="2541"/>
      <c r="AG941" s="2541"/>
    </row>
    <row r="942" ht="13.5" customHeight="1">
      <c r="A942" s="2677"/>
      <c r="B942" s="2677"/>
      <c r="C942" s="2677"/>
      <c r="D942" s="2677"/>
      <c r="E942" s="2677"/>
      <c r="F942" s="2677"/>
      <c r="G942" s="2677"/>
      <c r="H942" s="2677"/>
      <c r="I942" s="2677"/>
      <c r="J942" s="2677"/>
      <c r="K942" s="2677"/>
      <c r="L942" s="2724"/>
      <c r="M942" s="2677"/>
      <c r="N942" s="2588"/>
      <c r="O942" s="2541"/>
      <c r="P942" s="2677"/>
      <c r="Q942" s="2789"/>
      <c r="R942" s="2677"/>
      <c r="S942" s="2677"/>
      <c r="T942" s="2677"/>
      <c r="U942" s="2677"/>
      <c r="V942" s="2724"/>
      <c r="W942" s="2588"/>
      <c r="X942" s="2541"/>
      <c r="Y942" s="2541"/>
      <c r="Z942" s="2541"/>
      <c r="AA942" s="2541"/>
      <c r="AB942" s="2541"/>
      <c r="AC942" s="2541"/>
      <c r="AD942" s="2541"/>
      <c r="AE942" s="2541"/>
      <c r="AF942" s="2541"/>
      <c r="AG942" s="2541"/>
    </row>
    <row r="943" ht="13.5" customHeight="1">
      <c r="A943" s="2677"/>
      <c r="B943" s="2677"/>
      <c r="C943" s="2677"/>
      <c r="D943" s="2677"/>
      <c r="E943" s="2677"/>
      <c r="F943" s="2677"/>
      <c r="G943" s="2677"/>
      <c r="H943" s="2677"/>
      <c r="I943" s="2677"/>
      <c r="J943" s="2677"/>
      <c r="K943" s="2677"/>
      <c r="L943" s="2724"/>
      <c r="M943" s="2677"/>
      <c r="N943" s="2588"/>
      <c r="O943" s="2541"/>
      <c r="P943" s="2677"/>
      <c r="Q943" s="2789"/>
      <c r="R943" s="2677"/>
      <c r="S943" s="2677"/>
      <c r="T943" s="2677"/>
      <c r="U943" s="2677"/>
      <c r="V943" s="2724"/>
      <c r="W943" s="2588"/>
      <c r="X943" s="2541"/>
      <c r="Y943" s="2541"/>
      <c r="Z943" s="2541"/>
      <c r="AA943" s="2541"/>
      <c r="AB943" s="2541"/>
      <c r="AC943" s="2541"/>
      <c r="AD943" s="2541"/>
      <c r="AE943" s="2541"/>
      <c r="AF943" s="2541"/>
      <c r="AG943" s="2541"/>
    </row>
    <row r="944" ht="13.5" customHeight="1">
      <c r="A944" s="2677"/>
      <c r="B944" s="2677"/>
      <c r="C944" s="2677"/>
      <c r="D944" s="2677"/>
      <c r="E944" s="2677"/>
      <c r="F944" s="2677"/>
      <c r="G944" s="2677"/>
      <c r="H944" s="2677"/>
      <c r="I944" s="2677"/>
      <c r="J944" s="2677"/>
      <c r="K944" s="2677"/>
      <c r="L944" s="2724"/>
      <c r="M944" s="2677"/>
      <c r="N944" s="2588"/>
      <c r="O944" s="2541"/>
      <c r="P944" s="2677"/>
      <c r="Q944" s="2789"/>
      <c r="R944" s="2677"/>
      <c r="S944" s="2677"/>
      <c r="T944" s="2677"/>
      <c r="U944" s="2677"/>
      <c r="V944" s="2724"/>
      <c r="W944" s="2588"/>
      <c r="X944" s="2541"/>
      <c r="Y944" s="2541"/>
      <c r="Z944" s="2541"/>
      <c r="AA944" s="2541"/>
      <c r="AB944" s="2541"/>
      <c r="AC944" s="2541"/>
      <c r="AD944" s="2541"/>
      <c r="AE944" s="2541"/>
      <c r="AF944" s="2541"/>
      <c r="AG944" s="2541"/>
    </row>
    <row r="945" ht="13.5" customHeight="1">
      <c r="A945" s="2677"/>
      <c r="B945" s="2677"/>
      <c r="C945" s="2677"/>
      <c r="D945" s="2677"/>
      <c r="E945" s="2677"/>
      <c r="F945" s="2677"/>
      <c r="G945" s="2677"/>
      <c r="H945" s="2677"/>
      <c r="I945" s="2677"/>
      <c r="J945" s="2677"/>
      <c r="K945" s="2677"/>
      <c r="L945" s="2724"/>
      <c r="M945" s="2677"/>
      <c r="N945" s="2588"/>
      <c r="O945" s="2541"/>
      <c r="P945" s="2677"/>
      <c r="Q945" s="2789"/>
      <c r="R945" s="2677"/>
      <c r="S945" s="2677"/>
      <c r="T945" s="2677"/>
      <c r="U945" s="2677"/>
      <c r="V945" s="2724"/>
      <c r="W945" s="2588"/>
      <c r="X945" s="2541"/>
      <c r="Y945" s="2541"/>
      <c r="Z945" s="2541"/>
      <c r="AA945" s="2541"/>
      <c r="AB945" s="2541"/>
      <c r="AC945" s="2541"/>
      <c r="AD945" s="2541"/>
      <c r="AE945" s="2541"/>
      <c r="AF945" s="2541"/>
      <c r="AG945" s="2541"/>
    </row>
    <row r="946" ht="13.5" customHeight="1">
      <c r="A946" s="2677"/>
      <c r="B946" s="2677"/>
      <c r="C946" s="2677"/>
      <c r="D946" s="2677"/>
      <c r="E946" s="2677"/>
      <c r="F946" s="2677"/>
      <c r="G946" s="2677"/>
      <c r="H946" s="2677"/>
      <c r="I946" s="2677"/>
      <c r="J946" s="2677"/>
      <c r="K946" s="2677"/>
      <c r="L946" s="2724"/>
      <c r="M946" s="2677"/>
      <c r="N946" s="2588"/>
      <c r="O946" s="2541"/>
      <c r="P946" s="2677"/>
      <c r="Q946" s="2789"/>
      <c r="R946" s="2677"/>
      <c r="S946" s="2677"/>
      <c r="T946" s="2677"/>
      <c r="U946" s="2677"/>
      <c r="V946" s="2724"/>
      <c r="W946" s="2588"/>
      <c r="X946" s="2541"/>
      <c r="Y946" s="2541"/>
      <c r="Z946" s="2541"/>
      <c r="AA946" s="2541"/>
      <c r="AB946" s="2541"/>
      <c r="AC946" s="2541"/>
      <c r="AD946" s="2541"/>
      <c r="AE946" s="2541"/>
      <c r="AF946" s="2541"/>
      <c r="AG946" s="2541"/>
    </row>
    <row r="947" ht="13.5" customHeight="1">
      <c r="A947" s="2677"/>
      <c r="B947" s="2677"/>
      <c r="C947" s="2677"/>
      <c r="D947" s="2677"/>
      <c r="E947" s="2677"/>
      <c r="F947" s="2677"/>
      <c r="G947" s="2677"/>
      <c r="H947" s="2677"/>
      <c r="I947" s="2677"/>
      <c r="J947" s="2677"/>
      <c r="K947" s="2677"/>
      <c r="L947" s="2724"/>
      <c r="M947" s="2677"/>
      <c r="N947" s="2588"/>
      <c r="O947" s="2541"/>
      <c r="P947" s="2677"/>
      <c r="Q947" s="2789"/>
      <c r="R947" s="2677"/>
      <c r="S947" s="2677"/>
      <c r="T947" s="2677"/>
      <c r="U947" s="2677"/>
      <c r="V947" s="2724"/>
      <c r="W947" s="2588"/>
      <c r="X947" s="2541"/>
      <c r="Y947" s="2541"/>
      <c r="Z947" s="2541"/>
      <c r="AA947" s="2541"/>
      <c r="AB947" s="2541"/>
      <c r="AC947" s="2541"/>
      <c r="AD947" s="2541"/>
      <c r="AE947" s="2541"/>
      <c r="AF947" s="2541"/>
      <c r="AG947" s="2541"/>
    </row>
    <row r="948" ht="13.5" customHeight="1">
      <c r="A948" s="2677"/>
      <c r="B948" s="2677"/>
      <c r="C948" s="2677"/>
      <c r="D948" s="2677"/>
      <c r="E948" s="2677"/>
      <c r="F948" s="2677"/>
      <c r="G948" s="2677"/>
      <c r="H948" s="2677"/>
      <c r="I948" s="2677"/>
      <c r="J948" s="2677"/>
      <c r="K948" s="2677"/>
      <c r="L948" s="2724"/>
      <c r="M948" s="2677"/>
      <c r="N948" s="2588"/>
      <c r="O948" s="2541"/>
      <c r="P948" s="2677"/>
      <c r="Q948" s="2789"/>
      <c r="R948" s="2677"/>
      <c r="S948" s="2677"/>
      <c r="T948" s="2677"/>
      <c r="U948" s="2677"/>
      <c r="V948" s="2724"/>
      <c r="W948" s="2588"/>
      <c r="X948" s="2541"/>
      <c r="Y948" s="2541"/>
      <c r="Z948" s="2541"/>
      <c r="AA948" s="2541"/>
      <c r="AB948" s="2541"/>
      <c r="AC948" s="2541"/>
      <c r="AD948" s="2541"/>
      <c r="AE948" s="2541"/>
      <c r="AF948" s="2541"/>
      <c r="AG948" s="2541"/>
    </row>
    <row r="949" ht="13.5" customHeight="1">
      <c r="A949" s="2677"/>
      <c r="B949" s="2677"/>
      <c r="C949" s="2677"/>
      <c r="D949" s="2677"/>
      <c r="E949" s="2677"/>
      <c r="F949" s="2677"/>
      <c r="G949" s="2677"/>
      <c r="H949" s="2677"/>
      <c r="I949" s="2677"/>
      <c r="J949" s="2677"/>
      <c r="K949" s="2677"/>
      <c r="L949" s="2724"/>
      <c r="M949" s="2677"/>
      <c r="N949" s="2588"/>
      <c r="O949" s="2541"/>
      <c r="P949" s="2677"/>
      <c r="Q949" s="2789"/>
      <c r="R949" s="2677"/>
      <c r="S949" s="2677"/>
      <c r="T949" s="2677"/>
      <c r="U949" s="2677"/>
      <c r="V949" s="2724"/>
      <c r="W949" s="2588"/>
      <c r="X949" s="2541"/>
      <c r="Y949" s="2541"/>
      <c r="Z949" s="2541"/>
      <c r="AA949" s="2541"/>
      <c r="AB949" s="2541"/>
      <c r="AC949" s="2541"/>
      <c r="AD949" s="2541"/>
      <c r="AE949" s="2541"/>
      <c r="AF949" s="2541"/>
      <c r="AG949" s="2541"/>
    </row>
    <row r="950" ht="13.5" customHeight="1">
      <c r="A950" s="2677"/>
      <c r="B950" s="2677"/>
      <c r="C950" s="2677"/>
      <c r="D950" s="2677"/>
      <c r="E950" s="2677"/>
      <c r="F950" s="2677"/>
      <c r="G950" s="2677"/>
      <c r="H950" s="2677"/>
      <c r="I950" s="2677"/>
      <c r="J950" s="2677"/>
      <c r="K950" s="2677"/>
      <c r="L950" s="2724"/>
      <c r="M950" s="2677"/>
      <c r="N950" s="2588"/>
      <c r="O950" s="2541"/>
      <c r="P950" s="2677"/>
      <c r="Q950" s="2789"/>
      <c r="R950" s="2677"/>
      <c r="S950" s="2677"/>
      <c r="T950" s="2677"/>
      <c r="U950" s="2677"/>
      <c r="V950" s="2724"/>
      <c r="W950" s="2588"/>
      <c r="X950" s="2541"/>
      <c r="Y950" s="2541"/>
      <c r="Z950" s="2541"/>
      <c r="AA950" s="2541"/>
      <c r="AB950" s="2541"/>
      <c r="AC950" s="2541"/>
      <c r="AD950" s="2541"/>
      <c r="AE950" s="2541"/>
      <c r="AF950" s="2541"/>
      <c r="AG950" s="2541"/>
    </row>
    <row r="951" ht="13.5" customHeight="1">
      <c r="A951" s="2677"/>
      <c r="B951" s="2677"/>
      <c r="C951" s="2677"/>
      <c r="D951" s="2677"/>
      <c r="E951" s="2677"/>
      <c r="F951" s="2677"/>
      <c r="G951" s="2677"/>
      <c r="H951" s="2677"/>
      <c r="I951" s="2677"/>
      <c r="J951" s="2677"/>
      <c r="K951" s="2677"/>
      <c r="L951" s="2724"/>
      <c r="M951" s="2677"/>
      <c r="N951" s="2588"/>
      <c r="O951" s="2541"/>
      <c r="P951" s="2677"/>
      <c r="Q951" s="2789"/>
      <c r="R951" s="2677"/>
      <c r="S951" s="2677"/>
      <c r="T951" s="2677"/>
      <c r="U951" s="2677"/>
      <c r="V951" s="2724"/>
      <c r="W951" s="2588"/>
      <c r="X951" s="2541"/>
      <c r="Y951" s="2541"/>
      <c r="Z951" s="2541"/>
      <c r="AA951" s="2541"/>
      <c r="AB951" s="2541"/>
      <c r="AC951" s="2541"/>
      <c r="AD951" s="2541"/>
      <c r="AE951" s="2541"/>
      <c r="AF951" s="2541"/>
      <c r="AG951" s="2541"/>
    </row>
    <row r="952" ht="13.5" customHeight="1">
      <c r="A952" s="2677"/>
      <c r="B952" s="2677"/>
      <c r="C952" s="2677"/>
      <c r="D952" s="2677"/>
      <c r="E952" s="2677"/>
      <c r="F952" s="2677"/>
      <c r="G952" s="2677"/>
      <c r="H952" s="2677"/>
      <c r="I952" s="2677"/>
      <c r="J952" s="2677"/>
      <c r="K952" s="2677"/>
      <c r="L952" s="2724"/>
      <c r="M952" s="2677"/>
      <c r="N952" s="2588"/>
      <c r="O952" s="2541"/>
      <c r="P952" s="2677"/>
      <c r="Q952" s="2789"/>
      <c r="R952" s="2677"/>
      <c r="S952" s="2677"/>
      <c r="T952" s="2677"/>
      <c r="U952" s="2677"/>
      <c r="V952" s="2724"/>
      <c r="W952" s="2588"/>
      <c r="X952" s="2541"/>
      <c r="Y952" s="2541"/>
      <c r="Z952" s="2541"/>
      <c r="AA952" s="2541"/>
      <c r="AB952" s="2541"/>
      <c r="AC952" s="2541"/>
      <c r="AD952" s="2541"/>
      <c r="AE952" s="2541"/>
      <c r="AF952" s="2541"/>
      <c r="AG952" s="2541"/>
    </row>
    <row r="953" ht="13.5" customHeight="1">
      <c r="A953" s="2677"/>
      <c r="B953" s="2677"/>
      <c r="C953" s="2677"/>
      <c r="D953" s="2677"/>
      <c r="E953" s="2677"/>
      <c r="F953" s="2677"/>
      <c r="G953" s="2677"/>
      <c r="H953" s="2677"/>
      <c r="I953" s="2677"/>
      <c r="J953" s="2677"/>
      <c r="K953" s="2677"/>
      <c r="L953" s="2724"/>
      <c r="M953" s="2677"/>
      <c r="N953" s="2588"/>
      <c r="O953" s="2541"/>
      <c r="P953" s="2677"/>
      <c r="Q953" s="2789"/>
      <c r="R953" s="2677"/>
      <c r="S953" s="2677"/>
      <c r="T953" s="2677"/>
      <c r="U953" s="2677"/>
      <c r="V953" s="2724"/>
      <c r="W953" s="2588"/>
      <c r="X953" s="2541"/>
      <c r="Y953" s="2541"/>
      <c r="Z953" s="2541"/>
      <c r="AA953" s="2541"/>
      <c r="AB953" s="2541"/>
      <c r="AC953" s="2541"/>
      <c r="AD953" s="2541"/>
      <c r="AE953" s="2541"/>
      <c r="AF953" s="2541"/>
      <c r="AG953" s="2541"/>
    </row>
    <row r="954" ht="13.5" customHeight="1">
      <c r="A954" s="2677"/>
      <c r="B954" s="2677"/>
      <c r="C954" s="2677"/>
      <c r="D954" s="2677"/>
      <c r="E954" s="2677"/>
      <c r="F954" s="2677"/>
      <c r="G954" s="2677"/>
      <c r="H954" s="2677"/>
      <c r="I954" s="2677"/>
      <c r="J954" s="2677"/>
      <c r="K954" s="2677"/>
      <c r="L954" s="2724"/>
      <c r="M954" s="2677"/>
      <c r="N954" s="2588"/>
      <c r="O954" s="2541"/>
      <c r="P954" s="2677"/>
      <c r="Q954" s="2789"/>
      <c r="R954" s="2677"/>
      <c r="S954" s="2677"/>
      <c r="T954" s="2677"/>
      <c r="U954" s="2677"/>
      <c r="V954" s="2724"/>
      <c r="W954" s="2588"/>
      <c r="X954" s="2541"/>
      <c r="Y954" s="2541"/>
      <c r="Z954" s="2541"/>
      <c r="AA954" s="2541"/>
      <c r="AB954" s="2541"/>
      <c r="AC954" s="2541"/>
      <c r="AD954" s="2541"/>
      <c r="AE954" s="2541"/>
      <c r="AF954" s="2541"/>
      <c r="AG954" s="2541"/>
    </row>
    <row r="955" ht="13.5" customHeight="1">
      <c r="A955" s="2677"/>
      <c r="B955" s="2677"/>
      <c r="C955" s="2677"/>
      <c r="D955" s="2677"/>
      <c r="E955" s="2677"/>
      <c r="F955" s="2677"/>
      <c r="G955" s="2677"/>
      <c r="H955" s="2677"/>
      <c r="I955" s="2677"/>
      <c r="J955" s="2677"/>
      <c r="K955" s="2677"/>
      <c r="L955" s="2724"/>
      <c r="M955" s="2677"/>
      <c r="N955" s="2588"/>
      <c r="O955" s="2541"/>
      <c r="P955" s="2677"/>
      <c r="Q955" s="2789"/>
      <c r="R955" s="2677"/>
      <c r="S955" s="2677"/>
      <c r="T955" s="2677"/>
      <c r="U955" s="2677"/>
      <c r="V955" s="2724"/>
      <c r="W955" s="2588"/>
      <c r="X955" s="2541"/>
      <c r="Y955" s="2541"/>
      <c r="Z955" s="2541"/>
      <c r="AA955" s="2541"/>
      <c r="AB955" s="2541"/>
      <c r="AC955" s="2541"/>
      <c r="AD955" s="2541"/>
      <c r="AE955" s="2541"/>
      <c r="AF955" s="2541"/>
      <c r="AG955" s="2541"/>
    </row>
    <row r="956" ht="13.5" customHeight="1">
      <c r="A956" s="2677"/>
      <c r="B956" s="2677"/>
      <c r="C956" s="2677"/>
      <c r="D956" s="2677"/>
      <c r="E956" s="2677"/>
      <c r="F956" s="2677"/>
      <c r="G956" s="2677"/>
      <c r="H956" s="2677"/>
      <c r="I956" s="2677"/>
      <c r="J956" s="2677"/>
      <c r="K956" s="2677"/>
      <c r="L956" s="2724"/>
      <c r="M956" s="2677"/>
      <c r="N956" s="2588"/>
      <c r="O956" s="2541"/>
      <c r="P956" s="2677"/>
      <c r="Q956" s="2789"/>
      <c r="R956" s="2677"/>
      <c r="S956" s="2677"/>
      <c r="T956" s="2677"/>
      <c r="U956" s="2677"/>
      <c r="V956" s="2724"/>
      <c r="W956" s="2588"/>
      <c r="X956" s="2541"/>
      <c r="Y956" s="2541"/>
      <c r="Z956" s="2541"/>
      <c r="AA956" s="2541"/>
      <c r="AB956" s="2541"/>
      <c r="AC956" s="2541"/>
      <c r="AD956" s="2541"/>
      <c r="AE956" s="2541"/>
      <c r="AF956" s="2541"/>
      <c r="AG956" s="2541"/>
    </row>
    <row r="957" ht="13.5" customHeight="1">
      <c r="A957" s="2677"/>
      <c r="B957" s="2677"/>
      <c r="C957" s="2677"/>
      <c r="D957" s="2677"/>
      <c r="E957" s="2677"/>
      <c r="F957" s="2677"/>
      <c r="G957" s="2677"/>
      <c r="H957" s="2677"/>
      <c r="I957" s="2677"/>
      <c r="J957" s="2677"/>
      <c r="K957" s="2677"/>
      <c r="L957" s="2724"/>
      <c r="M957" s="2677"/>
      <c r="N957" s="2588"/>
      <c r="O957" s="2541"/>
      <c r="P957" s="2677"/>
      <c r="Q957" s="2789"/>
      <c r="R957" s="2677"/>
      <c r="S957" s="2677"/>
      <c r="T957" s="2677"/>
      <c r="U957" s="2677"/>
      <c r="V957" s="2724"/>
      <c r="W957" s="2588"/>
      <c r="X957" s="2541"/>
      <c r="Y957" s="2541"/>
      <c r="Z957" s="2541"/>
      <c r="AA957" s="2541"/>
      <c r="AB957" s="2541"/>
      <c r="AC957" s="2541"/>
      <c r="AD957" s="2541"/>
      <c r="AE957" s="2541"/>
      <c r="AF957" s="2541"/>
      <c r="AG957" s="2541"/>
    </row>
    <row r="958" ht="13.5" customHeight="1">
      <c r="A958" s="2677"/>
      <c r="B958" s="2677"/>
      <c r="C958" s="2677"/>
      <c r="D958" s="2677"/>
      <c r="E958" s="2677"/>
      <c r="F958" s="2677"/>
      <c r="G958" s="2677"/>
      <c r="H958" s="2677"/>
      <c r="I958" s="2677"/>
      <c r="J958" s="2677"/>
      <c r="K958" s="2677"/>
      <c r="L958" s="2724"/>
      <c r="M958" s="2677"/>
      <c r="N958" s="2588"/>
      <c r="O958" s="2541"/>
      <c r="P958" s="2677"/>
      <c r="Q958" s="2789"/>
      <c r="R958" s="2677"/>
      <c r="S958" s="2677"/>
      <c r="T958" s="2677"/>
      <c r="U958" s="2677"/>
      <c r="V958" s="2724"/>
      <c r="W958" s="2588"/>
      <c r="X958" s="2541"/>
      <c r="Y958" s="2541"/>
      <c r="Z958" s="2541"/>
      <c r="AA958" s="2541"/>
      <c r="AB958" s="2541"/>
      <c r="AC958" s="2541"/>
      <c r="AD958" s="2541"/>
      <c r="AE958" s="2541"/>
      <c r="AF958" s="2541"/>
      <c r="AG958" s="2541"/>
    </row>
    <row r="959" ht="13.5" customHeight="1">
      <c r="A959" s="2677"/>
      <c r="B959" s="2677"/>
      <c r="C959" s="2677"/>
      <c r="D959" s="2677"/>
      <c r="E959" s="2677"/>
      <c r="F959" s="2677"/>
      <c r="G959" s="2677"/>
      <c r="H959" s="2677"/>
      <c r="I959" s="2677"/>
      <c r="J959" s="2677"/>
      <c r="K959" s="2677"/>
      <c r="L959" s="2724"/>
      <c r="M959" s="2677"/>
      <c r="N959" s="2588"/>
      <c r="O959" s="2541"/>
      <c r="P959" s="2677"/>
      <c r="Q959" s="2789"/>
      <c r="R959" s="2677"/>
      <c r="S959" s="2677"/>
      <c r="T959" s="2677"/>
      <c r="U959" s="2677"/>
      <c r="V959" s="2724"/>
      <c r="W959" s="2588"/>
      <c r="X959" s="2541"/>
      <c r="Y959" s="2541"/>
      <c r="Z959" s="2541"/>
      <c r="AA959" s="2541"/>
      <c r="AB959" s="2541"/>
      <c r="AC959" s="2541"/>
      <c r="AD959" s="2541"/>
      <c r="AE959" s="2541"/>
      <c r="AF959" s="2541"/>
      <c r="AG959" s="2541"/>
    </row>
    <row r="960" ht="13.5" customHeight="1">
      <c r="A960" s="2677"/>
      <c r="B960" s="2677"/>
      <c r="C960" s="2677"/>
      <c r="D960" s="2677"/>
      <c r="E960" s="2677"/>
      <c r="F960" s="2677"/>
      <c r="G960" s="2677"/>
      <c r="H960" s="2677"/>
      <c r="I960" s="2677"/>
      <c r="J960" s="2677"/>
      <c r="K960" s="2677"/>
      <c r="L960" s="2724"/>
      <c r="M960" s="2677"/>
      <c r="N960" s="2588"/>
      <c r="O960" s="2541"/>
      <c r="P960" s="2677"/>
      <c r="Q960" s="2789"/>
      <c r="R960" s="2677"/>
      <c r="S960" s="2677"/>
      <c r="T960" s="2677"/>
      <c r="U960" s="2677"/>
      <c r="V960" s="2724"/>
      <c r="W960" s="2588"/>
      <c r="X960" s="2541"/>
      <c r="Y960" s="2541"/>
      <c r="Z960" s="2541"/>
      <c r="AA960" s="2541"/>
      <c r="AB960" s="2541"/>
      <c r="AC960" s="2541"/>
      <c r="AD960" s="2541"/>
      <c r="AE960" s="2541"/>
      <c r="AF960" s="2541"/>
      <c r="AG960" s="2541"/>
    </row>
    <row r="961" ht="13.5" customHeight="1">
      <c r="A961" s="2677"/>
      <c r="B961" s="2677"/>
      <c r="C961" s="2677"/>
      <c r="D961" s="2677"/>
      <c r="E961" s="2677"/>
      <c r="F961" s="2677"/>
      <c r="G961" s="2677"/>
      <c r="H961" s="2677"/>
      <c r="I961" s="2677"/>
      <c r="J961" s="2677"/>
      <c r="K961" s="2677"/>
      <c r="L961" s="2724"/>
      <c r="M961" s="2677"/>
      <c r="N961" s="2588"/>
      <c r="O961" s="2541"/>
      <c r="P961" s="2677"/>
      <c r="Q961" s="2789"/>
      <c r="R961" s="2677"/>
      <c r="S961" s="2677"/>
      <c r="T961" s="2677"/>
      <c r="U961" s="2677"/>
      <c r="V961" s="2724"/>
      <c r="W961" s="2588"/>
      <c r="X961" s="2541"/>
      <c r="Y961" s="2541"/>
      <c r="Z961" s="2541"/>
      <c r="AA961" s="2541"/>
      <c r="AB961" s="2541"/>
      <c r="AC961" s="2541"/>
      <c r="AD961" s="2541"/>
      <c r="AE961" s="2541"/>
      <c r="AF961" s="2541"/>
      <c r="AG961" s="2541"/>
    </row>
    <row r="962" ht="13.5" customHeight="1">
      <c r="A962" s="2677"/>
      <c r="B962" s="2677"/>
      <c r="C962" s="2677"/>
      <c r="D962" s="2677"/>
      <c r="E962" s="2677"/>
      <c r="F962" s="2677"/>
      <c r="G962" s="2677"/>
      <c r="H962" s="2677"/>
      <c r="I962" s="2677"/>
      <c r="J962" s="2677"/>
      <c r="K962" s="2677"/>
      <c r="L962" s="2724"/>
      <c r="M962" s="2677"/>
      <c r="N962" s="2588"/>
      <c r="O962" s="2541"/>
      <c r="P962" s="2677"/>
      <c r="Q962" s="2789"/>
      <c r="R962" s="2677"/>
      <c r="S962" s="2677"/>
      <c r="T962" s="2677"/>
      <c r="U962" s="2677"/>
      <c r="V962" s="2724"/>
      <c r="W962" s="2588"/>
      <c r="X962" s="2541"/>
      <c r="Y962" s="2541"/>
      <c r="Z962" s="2541"/>
      <c r="AA962" s="2541"/>
      <c r="AB962" s="2541"/>
      <c r="AC962" s="2541"/>
      <c r="AD962" s="2541"/>
      <c r="AE962" s="2541"/>
      <c r="AF962" s="2541"/>
      <c r="AG962" s="2541"/>
    </row>
    <row r="963" ht="13.5" customHeight="1">
      <c r="A963" s="2677"/>
      <c r="B963" s="2677"/>
      <c r="C963" s="2677"/>
      <c r="D963" s="2677"/>
      <c r="E963" s="2677"/>
      <c r="F963" s="2677"/>
      <c r="G963" s="2677"/>
      <c r="H963" s="2677"/>
      <c r="I963" s="2677"/>
      <c r="J963" s="2677"/>
      <c r="K963" s="2677"/>
      <c r="L963" s="2724"/>
      <c r="M963" s="2677"/>
      <c r="N963" s="2588"/>
      <c r="O963" s="2541"/>
      <c r="P963" s="2677"/>
      <c r="Q963" s="2789"/>
      <c r="R963" s="2677"/>
      <c r="S963" s="2677"/>
      <c r="T963" s="2677"/>
      <c r="U963" s="2677"/>
      <c r="V963" s="2724"/>
      <c r="W963" s="2588"/>
      <c r="X963" s="2541"/>
      <c r="Y963" s="2541"/>
      <c r="Z963" s="2541"/>
      <c r="AA963" s="2541"/>
      <c r="AB963" s="2541"/>
      <c r="AC963" s="2541"/>
      <c r="AD963" s="2541"/>
      <c r="AE963" s="2541"/>
      <c r="AF963" s="2541"/>
      <c r="AG963" s="2541"/>
    </row>
    <row r="964" ht="13.5" customHeight="1">
      <c r="A964" s="2677"/>
      <c r="B964" s="2677"/>
      <c r="C964" s="2677"/>
      <c r="D964" s="2677"/>
      <c r="E964" s="2677"/>
      <c r="F964" s="2677"/>
      <c r="G964" s="2677"/>
      <c r="H964" s="2677"/>
      <c r="I964" s="2677"/>
      <c r="J964" s="2677"/>
      <c r="K964" s="2677"/>
      <c r="L964" s="2724"/>
      <c r="M964" s="2677"/>
      <c r="N964" s="2588"/>
      <c r="O964" s="2541"/>
      <c r="P964" s="2677"/>
      <c r="Q964" s="2789"/>
      <c r="R964" s="2677"/>
      <c r="S964" s="2677"/>
      <c r="T964" s="2677"/>
      <c r="U964" s="2677"/>
      <c r="V964" s="2724"/>
      <c r="W964" s="2588"/>
      <c r="X964" s="2541"/>
      <c r="Y964" s="2541"/>
      <c r="Z964" s="2541"/>
      <c r="AA964" s="2541"/>
      <c r="AB964" s="2541"/>
      <c r="AC964" s="2541"/>
      <c r="AD964" s="2541"/>
      <c r="AE964" s="2541"/>
      <c r="AF964" s="2541"/>
      <c r="AG964" s="2541"/>
    </row>
    <row r="965" ht="13.5" customHeight="1">
      <c r="A965" s="2677"/>
      <c r="B965" s="2677"/>
      <c r="C965" s="2677"/>
      <c r="D965" s="2677"/>
      <c r="E965" s="2677"/>
      <c r="F965" s="2677"/>
      <c r="G965" s="2677"/>
      <c r="H965" s="2677"/>
      <c r="I965" s="2677"/>
      <c r="J965" s="2677"/>
      <c r="K965" s="2677"/>
      <c r="L965" s="2724"/>
      <c r="M965" s="2677"/>
      <c r="N965" s="2588"/>
      <c r="O965" s="2541"/>
      <c r="P965" s="2677"/>
      <c r="Q965" s="2789"/>
      <c r="R965" s="2677"/>
      <c r="S965" s="2677"/>
      <c r="T965" s="2677"/>
      <c r="U965" s="2677"/>
      <c r="V965" s="2724"/>
      <c r="W965" s="2588"/>
      <c r="X965" s="2541"/>
      <c r="Y965" s="2541"/>
      <c r="Z965" s="2541"/>
      <c r="AA965" s="2541"/>
      <c r="AB965" s="2541"/>
      <c r="AC965" s="2541"/>
      <c r="AD965" s="2541"/>
      <c r="AE965" s="2541"/>
      <c r="AF965" s="2541"/>
      <c r="AG965" s="2541"/>
    </row>
    <row r="966" ht="13.5" customHeight="1">
      <c r="A966" s="2677"/>
      <c r="B966" s="2677"/>
      <c r="C966" s="2677"/>
      <c r="D966" s="2677"/>
      <c r="E966" s="2677"/>
      <c r="F966" s="2677"/>
      <c r="G966" s="2677"/>
      <c r="H966" s="2677"/>
      <c r="I966" s="2677"/>
      <c r="J966" s="2677"/>
      <c r="K966" s="2677"/>
      <c r="L966" s="2724"/>
      <c r="M966" s="2677"/>
      <c r="N966" s="2588"/>
      <c r="O966" s="2541"/>
      <c r="P966" s="2677"/>
      <c r="Q966" s="2789"/>
      <c r="R966" s="2677"/>
      <c r="S966" s="2677"/>
      <c r="T966" s="2677"/>
      <c r="U966" s="2677"/>
      <c r="V966" s="2724"/>
      <c r="W966" s="2588"/>
      <c r="X966" s="2541"/>
      <c r="Y966" s="2541"/>
      <c r="Z966" s="2541"/>
      <c r="AA966" s="2541"/>
      <c r="AB966" s="2541"/>
      <c r="AC966" s="2541"/>
      <c r="AD966" s="2541"/>
      <c r="AE966" s="2541"/>
      <c r="AF966" s="2541"/>
      <c r="AG966" s="2541"/>
    </row>
    <row r="967" ht="13.5" customHeight="1">
      <c r="A967" s="2677"/>
      <c r="B967" s="2677"/>
      <c r="C967" s="2677"/>
      <c r="D967" s="2677"/>
      <c r="E967" s="2677"/>
      <c r="F967" s="2677"/>
      <c r="G967" s="2677"/>
      <c r="H967" s="2677"/>
      <c r="I967" s="2677"/>
      <c r="J967" s="2677"/>
      <c r="K967" s="2677"/>
      <c r="L967" s="2724"/>
      <c r="M967" s="2677"/>
      <c r="N967" s="2588"/>
      <c r="O967" s="2541"/>
      <c r="P967" s="2677"/>
      <c r="Q967" s="2789"/>
      <c r="R967" s="2677"/>
      <c r="S967" s="2677"/>
      <c r="T967" s="2677"/>
      <c r="U967" s="2677"/>
      <c r="V967" s="2724"/>
      <c r="W967" s="2588"/>
      <c r="X967" s="2541"/>
      <c r="Y967" s="2541"/>
      <c r="Z967" s="2541"/>
      <c r="AA967" s="2541"/>
      <c r="AB967" s="2541"/>
      <c r="AC967" s="2541"/>
      <c r="AD967" s="2541"/>
      <c r="AE967" s="2541"/>
      <c r="AF967" s="2541"/>
      <c r="AG967" s="2541"/>
    </row>
    <row r="968" ht="13.5" customHeight="1">
      <c r="A968" s="2677"/>
      <c r="B968" s="2677"/>
      <c r="C968" s="2677"/>
      <c r="D968" s="2677"/>
      <c r="E968" s="2677"/>
      <c r="F968" s="2677"/>
      <c r="G968" s="2677"/>
      <c r="H968" s="2677"/>
      <c r="I968" s="2677"/>
      <c r="J968" s="2677"/>
      <c r="K968" s="2677"/>
      <c r="L968" s="2724"/>
      <c r="M968" s="2677"/>
      <c r="N968" s="2588"/>
      <c r="O968" s="2541"/>
      <c r="P968" s="2677"/>
      <c r="Q968" s="2789"/>
      <c r="R968" s="2677"/>
      <c r="S968" s="2677"/>
      <c r="T968" s="2677"/>
      <c r="U968" s="2677"/>
      <c r="V968" s="2724"/>
      <c r="W968" s="2588"/>
      <c r="X968" s="2541"/>
      <c r="Y968" s="2541"/>
      <c r="Z968" s="2541"/>
      <c r="AA968" s="2541"/>
      <c r="AB968" s="2541"/>
      <c r="AC968" s="2541"/>
      <c r="AD968" s="2541"/>
      <c r="AE968" s="2541"/>
      <c r="AF968" s="2541"/>
      <c r="AG968" s="2541"/>
    </row>
    <row r="969" ht="13.5" customHeight="1">
      <c r="A969" s="2677"/>
      <c r="B969" s="2677"/>
      <c r="C969" s="2677"/>
      <c r="D969" s="2677"/>
      <c r="E969" s="2677"/>
      <c r="F969" s="2677"/>
      <c r="G969" s="2677"/>
      <c r="H969" s="2677"/>
      <c r="I969" s="2677"/>
      <c r="J969" s="2677"/>
      <c r="K969" s="2677"/>
      <c r="L969" s="2724"/>
      <c r="M969" s="2677"/>
      <c r="N969" s="2588"/>
      <c r="O969" s="2541"/>
      <c r="P969" s="2677"/>
      <c r="Q969" s="2789"/>
      <c r="R969" s="2677"/>
      <c r="S969" s="2677"/>
      <c r="T969" s="2677"/>
      <c r="U969" s="2677"/>
      <c r="V969" s="2724"/>
      <c r="W969" s="2588"/>
      <c r="X969" s="2541"/>
      <c r="Y969" s="2541"/>
      <c r="Z969" s="2541"/>
      <c r="AA969" s="2541"/>
      <c r="AB969" s="2541"/>
      <c r="AC969" s="2541"/>
      <c r="AD969" s="2541"/>
      <c r="AE969" s="2541"/>
      <c r="AF969" s="2541"/>
      <c r="AG969" s="2541"/>
    </row>
    <row r="970" ht="13.5" customHeight="1">
      <c r="A970" s="2677"/>
      <c r="B970" s="2677"/>
      <c r="C970" s="2677"/>
      <c r="D970" s="2677"/>
      <c r="E970" s="2677"/>
      <c r="F970" s="2677"/>
      <c r="G970" s="2677"/>
      <c r="H970" s="2677"/>
      <c r="I970" s="2677"/>
      <c r="J970" s="2677"/>
      <c r="K970" s="2677"/>
      <c r="L970" s="2724"/>
      <c r="M970" s="2677"/>
      <c r="N970" s="2588"/>
      <c r="O970" s="2541"/>
      <c r="P970" s="2677"/>
      <c r="Q970" s="2789"/>
      <c r="R970" s="2677"/>
      <c r="S970" s="2677"/>
      <c r="T970" s="2677"/>
      <c r="U970" s="2677"/>
      <c r="V970" s="2724"/>
      <c r="W970" s="2588"/>
      <c r="X970" s="2541"/>
      <c r="Y970" s="2541"/>
      <c r="Z970" s="2541"/>
      <c r="AA970" s="2541"/>
      <c r="AB970" s="2541"/>
      <c r="AC970" s="2541"/>
      <c r="AD970" s="2541"/>
      <c r="AE970" s="2541"/>
      <c r="AF970" s="2541"/>
      <c r="AG970" s="2541"/>
    </row>
    <row r="971" ht="13.5" customHeight="1">
      <c r="A971" s="2677"/>
      <c r="B971" s="2677"/>
      <c r="C971" s="2677"/>
      <c r="D971" s="2677"/>
      <c r="E971" s="2677"/>
      <c r="F971" s="2677"/>
      <c r="G971" s="2677"/>
      <c r="H971" s="2677"/>
      <c r="I971" s="2677"/>
      <c r="J971" s="2677"/>
      <c r="K971" s="2677"/>
      <c r="L971" s="2724"/>
      <c r="M971" s="2677"/>
      <c r="N971" s="2588"/>
      <c r="O971" s="2541"/>
      <c r="P971" s="2677"/>
      <c r="Q971" s="2789"/>
      <c r="R971" s="2677"/>
      <c r="S971" s="2677"/>
      <c r="T971" s="2677"/>
      <c r="U971" s="2677"/>
      <c r="V971" s="2724"/>
      <c r="W971" s="2588"/>
      <c r="X971" s="2541"/>
      <c r="Y971" s="2541"/>
      <c r="Z971" s="2541"/>
      <c r="AA971" s="2541"/>
      <c r="AB971" s="2541"/>
      <c r="AC971" s="2541"/>
      <c r="AD971" s="2541"/>
      <c r="AE971" s="2541"/>
      <c r="AF971" s="2541"/>
      <c r="AG971" s="2541"/>
    </row>
    <row r="972" ht="13.5" customHeight="1">
      <c r="A972" s="2677"/>
      <c r="B972" s="2677"/>
      <c r="C972" s="2677"/>
      <c r="D972" s="2677"/>
      <c r="E972" s="2677"/>
      <c r="F972" s="2677"/>
      <c r="G972" s="2677"/>
      <c r="H972" s="2677"/>
      <c r="I972" s="2677"/>
      <c r="J972" s="2677"/>
      <c r="K972" s="2677"/>
      <c r="L972" s="2724"/>
      <c r="M972" s="2677"/>
      <c r="N972" s="2588"/>
      <c r="O972" s="2541"/>
      <c r="P972" s="2677"/>
      <c r="Q972" s="2789"/>
      <c r="R972" s="2677"/>
      <c r="S972" s="2677"/>
      <c r="T972" s="2677"/>
      <c r="U972" s="2677"/>
      <c r="V972" s="2724"/>
      <c r="W972" s="2588"/>
      <c r="X972" s="2541"/>
      <c r="Y972" s="2541"/>
      <c r="Z972" s="2541"/>
      <c r="AA972" s="2541"/>
      <c r="AB972" s="2541"/>
      <c r="AC972" s="2541"/>
      <c r="AD972" s="2541"/>
      <c r="AE972" s="2541"/>
      <c r="AF972" s="2541"/>
      <c r="AG972" s="2541"/>
    </row>
    <row r="973" ht="13.5" customHeight="1">
      <c r="A973" s="2677"/>
      <c r="B973" s="2677"/>
      <c r="C973" s="2677"/>
      <c r="D973" s="2677"/>
      <c r="E973" s="2677"/>
      <c r="F973" s="2677"/>
      <c r="G973" s="2677"/>
      <c r="H973" s="2677"/>
      <c r="I973" s="2677"/>
      <c r="J973" s="2677"/>
      <c r="K973" s="2677"/>
      <c r="L973" s="2724"/>
      <c r="M973" s="2677"/>
      <c r="N973" s="2588"/>
      <c r="O973" s="2541"/>
      <c r="P973" s="2677"/>
      <c r="Q973" s="2789"/>
      <c r="R973" s="2677"/>
      <c r="S973" s="2677"/>
      <c r="T973" s="2677"/>
      <c r="U973" s="2677"/>
      <c r="V973" s="2724"/>
      <c r="W973" s="2588"/>
      <c r="X973" s="2541"/>
      <c r="Y973" s="2541"/>
      <c r="Z973" s="2541"/>
      <c r="AA973" s="2541"/>
      <c r="AB973" s="2541"/>
      <c r="AC973" s="2541"/>
      <c r="AD973" s="2541"/>
      <c r="AE973" s="2541"/>
      <c r="AF973" s="2541"/>
      <c r="AG973" s="2541"/>
    </row>
    <row r="974" ht="13.5" customHeight="1">
      <c r="A974" s="2677"/>
      <c r="B974" s="2677"/>
      <c r="C974" s="2677"/>
      <c r="D974" s="2677"/>
      <c r="E974" s="2677"/>
      <c r="F974" s="2677"/>
      <c r="G974" s="2677"/>
      <c r="H974" s="2677"/>
      <c r="I974" s="2677"/>
      <c r="J974" s="2677"/>
      <c r="K974" s="2677"/>
      <c r="L974" s="2724"/>
      <c r="M974" s="2677"/>
      <c r="N974" s="2588"/>
      <c r="O974" s="2541"/>
      <c r="P974" s="2677"/>
      <c r="Q974" s="2789"/>
      <c r="R974" s="2677"/>
      <c r="S974" s="2677"/>
      <c r="T974" s="2677"/>
      <c r="U974" s="2677"/>
      <c r="V974" s="2724"/>
      <c r="W974" s="2588"/>
      <c r="X974" s="2541"/>
      <c r="Y974" s="2541"/>
      <c r="Z974" s="2541"/>
      <c r="AA974" s="2541"/>
      <c r="AB974" s="2541"/>
      <c r="AC974" s="2541"/>
      <c r="AD974" s="2541"/>
      <c r="AE974" s="2541"/>
      <c r="AF974" s="2541"/>
      <c r="AG974" s="2541"/>
    </row>
    <row r="975" ht="13.5" customHeight="1">
      <c r="A975" s="2677"/>
      <c r="B975" s="2677"/>
      <c r="C975" s="2677"/>
      <c r="D975" s="2677"/>
      <c r="E975" s="2677"/>
      <c r="F975" s="2677"/>
      <c r="G975" s="2677"/>
      <c r="H975" s="2677"/>
      <c r="I975" s="2677"/>
      <c r="J975" s="2677"/>
      <c r="K975" s="2677"/>
      <c r="L975" s="2724"/>
      <c r="M975" s="2677"/>
      <c r="N975" s="2588"/>
      <c r="O975" s="2541"/>
      <c r="P975" s="2677"/>
      <c r="Q975" s="2789"/>
      <c r="R975" s="2677"/>
      <c r="S975" s="2677"/>
      <c r="T975" s="2677"/>
      <c r="U975" s="2677"/>
      <c r="V975" s="2724"/>
      <c r="W975" s="2588"/>
      <c r="X975" s="2541"/>
      <c r="Y975" s="2541"/>
      <c r="Z975" s="2541"/>
      <c r="AA975" s="2541"/>
      <c r="AB975" s="2541"/>
      <c r="AC975" s="2541"/>
      <c r="AD975" s="2541"/>
      <c r="AE975" s="2541"/>
      <c r="AF975" s="2541"/>
      <c r="AG975" s="2541"/>
    </row>
    <row r="976" ht="13.5" customHeight="1">
      <c r="A976" s="2677"/>
      <c r="B976" s="2677"/>
      <c r="C976" s="2677"/>
      <c r="D976" s="2677"/>
      <c r="E976" s="2677"/>
      <c r="F976" s="2677"/>
      <c r="G976" s="2677"/>
      <c r="H976" s="2677"/>
      <c r="I976" s="2677"/>
      <c r="J976" s="2677"/>
      <c r="K976" s="2677"/>
      <c r="L976" s="2724"/>
      <c r="M976" s="2677"/>
      <c r="N976" s="2588"/>
      <c r="O976" s="2541"/>
      <c r="P976" s="2677"/>
      <c r="Q976" s="2789"/>
      <c r="R976" s="2677"/>
      <c r="S976" s="2677"/>
      <c r="T976" s="2677"/>
      <c r="U976" s="2677"/>
      <c r="V976" s="2724"/>
      <c r="W976" s="2588"/>
      <c r="X976" s="2541"/>
      <c r="Y976" s="2541"/>
      <c r="Z976" s="2541"/>
      <c r="AA976" s="2541"/>
      <c r="AB976" s="2541"/>
      <c r="AC976" s="2541"/>
      <c r="AD976" s="2541"/>
      <c r="AE976" s="2541"/>
      <c r="AF976" s="2541"/>
      <c r="AG976" s="2541"/>
    </row>
    <row r="977" ht="13.5" customHeight="1">
      <c r="A977" s="2677"/>
      <c r="B977" s="2677"/>
      <c r="C977" s="2677"/>
      <c r="D977" s="2677"/>
      <c r="E977" s="2677"/>
      <c r="F977" s="2677"/>
      <c r="G977" s="2677"/>
      <c r="H977" s="2677"/>
      <c r="I977" s="2677"/>
      <c r="J977" s="2677"/>
      <c r="K977" s="2677"/>
      <c r="L977" s="2724"/>
      <c r="M977" s="2677"/>
      <c r="N977" s="2588"/>
      <c r="O977" s="2541"/>
      <c r="P977" s="2677"/>
      <c r="Q977" s="2789"/>
      <c r="R977" s="2677"/>
      <c r="S977" s="2677"/>
      <c r="T977" s="2677"/>
      <c r="U977" s="2677"/>
      <c r="V977" s="2724"/>
      <c r="W977" s="2588"/>
      <c r="X977" s="2541"/>
      <c r="Y977" s="2541"/>
      <c r="Z977" s="2541"/>
      <c r="AA977" s="2541"/>
      <c r="AB977" s="2541"/>
      <c r="AC977" s="2541"/>
      <c r="AD977" s="2541"/>
      <c r="AE977" s="2541"/>
      <c r="AF977" s="2541"/>
      <c r="AG977" s="2541"/>
    </row>
    <row r="978" ht="13.5" customHeight="1">
      <c r="A978" s="2677"/>
      <c r="B978" s="2677"/>
      <c r="C978" s="2677"/>
      <c r="D978" s="2677"/>
      <c r="E978" s="2677"/>
      <c r="F978" s="2677"/>
      <c r="G978" s="2677"/>
      <c r="H978" s="2677"/>
      <c r="I978" s="2677"/>
      <c r="J978" s="2677"/>
      <c r="K978" s="2677"/>
      <c r="L978" s="2724"/>
      <c r="M978" s="2677"/>
      <c r="N978" s="2588"/>
      <c r="O978" s="2541"/>
      <c r="P978" s="2677"/>
      <c r="Q978" s="2789"/>
      <c r="R978" s="2677"/>
      <c r="S978" s="2677"/>
      <c r="T978" s="2677"/>
      <c r="U978" s="2677"/>
      <c r="V978" s="2724"/>
      <c r="W978" s="2588"/>
      <c r="X978" s="2541"/>
      <c r="Y978" s="2541"/>
      <c r="Z978" s="2541"/>
      <c r="AA978" s="2541"/>
      <c r="AB978" s="2541"/>
      <c r="AC978" s="2541"/>
      <c r="AD978" s="2541"/>
      <c r="AE978" s="2541"/>
      <c r="AF978" s="2541"/>
      <c r="AG978" s="2541"/>
    </row>
    <row r="979" ht="13.5" customHeight="1">
      <c r="A979" s="2677"/>
      <c r="B979" s="2677"/>
      <c r="C979" s="2677"/>
      <c r="D979" s="2677"/>
      <c r="E979" s="2677"/>
      <c r="F979" s="2677"/>
      <c r="G979" s="2677"/>
      <c r="H979" s="2677"/>
      <c r="I979" s="2677"/>
      <c r="J979" s="2677"/>
      <c r="K979" s="2677"/>
      <c r="L979" s="2724"/>
      <c r="M979" s="2677"/>
      <c r="N979" s="2588"/>
      <c r="O979" s="2541"/>
      <c r="P979" s="2677"/>
      <c r="Q979" s="2789"/>
      <c r="R979" s="2677"/>
      <c r="S979" s="2677"/>
      <c r="T979" s="2677"/>
      <c r="U979" s="2677"/>
      <c r="V979" s="2724"/>
      <c r="W979" s="2588"/>
      <c r="X979" s="2541"/>
      <c r="Y979" s="2541"/>
      <c r="Z979" s="2541"/>
      <c r="AA979" s="2541"/>
      <c r="AB979" s="2541"/>
      <c r="AC979" s="2541"/>
      <c r="AD979" s="2541"/>
      <c r="AE979" s="2541"/>
      <c r="AF979" s="2541"/>
      <c r="AG979" s="2541"/>
    </row>
    <row r="980" ht="13.5" customHeight="1">
      <c r="A980" s="2677"/>
      <c r="B980" s="2677"/>
      <c r="C980" s="2677"/>
      <c r="D980" s="2677"/>
      <c r="E980" s="2677"/>
      <c r="F980" s="2677"/>
      <c r="G980" s="2677"/>
      <c r="H980" s="2677"/>
      <c r="I980" s="2677"/>
      <c r="J980" s="2677"/>
      <c r="K980" s="2677"/>
      <c r="L980" s="2724"/>
      <c r="M980" s="2677"/>
      <c r="N980" s="2588"/>
      <c r="O980" s="2541"/>
      <c r="P980" s="2677"/>
      <c r="Q980" s="2789"/>
      <c r="R980" s="2677"/>
      <c r="S980" s="2677"/>
      <c r="T980" s="2677"/>
      <c r="U980" s="2677"/>
      <c r="V980" s="2724"/>
      <c r="W980" s="2588"/>
      <c r="X980" s="2541"/>
      <c r="Y980" s="2541"/>
      <c r="Z980" s="2541"/>
      <c r="AA980" s="2541"/>
      <c r="AB980" s="2541"/>
      <c r="AC980" s="2541"/>
      <c r="AD980" s="2541"/>
      <c r="AE980" s="2541"/>
      <c r="AF980" s="2541"/>
      <c r="AG980" s="2541"/>
    </row>
    <row r="981" ht="13.5" customHeight="1">
      <c r="A981" s="2677"/>
      <c r="B981" s="2677"/>
      <c r="C981" s="2677"/>
      <c r="D981" s="2677"/>
      <c r="E981" s="2677"/>
      <c r="F981" s="2677"/>
      <c r="G981" s="2677"/>
      <c r="H981" s="2677"/>
      <c r="I981" s="2677"/>
      <c r="J981" s="2677"/>
      <c r="K981" s="2677"/>
      <c r="L981" s="2724"/>
      <c r="M981" s="2677"/>
      <c r="N981" s="2588"/>
      <c r="O981" s="2541"/>
      <c r="P981" s="2677"/>
      <c r="Q981" s="2789"/>
      <c r="R981" s="2677"/>
      <c r="S981" s="2677"/>
      <c r="T981" s="2677"/>
      <c r="U981" s="2677"/>
      <c r="V981" s="2724"/>
      <c r="W981" s="2588"/>
      <c r="X981" s="2541"/>
      <c r="Y981" s="2541"/>
      <c r="Z981" s="2541"/>
      <c r="AA981" s="2541"/>
      <c r="AB981" s="2541"/>
      <c r="AC981" s="2541"/>
      <c r="AD981" s="2541"/>
      <c r="AE981" s="2541"/>
      <c r="AF981" s="2541"/>
      <c r="AG981" s="2541"/>
    </row>
    <row r="982" ht="13.5" customHeight="1">
      <c r="A982" s="2677"/>
      <c r="B982" s="2677"/>
      <c r="C982" s="2677"/>
      <c r="D982" s="2677"/>
      <c r="E982" s="2677"/>
      <c r="F982" s="2677"/>
      <c r="G982" s="2677"/>
      <c r="H982" s="2677"/>
      <c r="I982" s="2677"/>
      <c r="J982" s="2677"/>
      <c r="K982" s="2677"/>
      <c r="L982" s="2724"/>
      <c r="M982" s="2677"/>
      <c r="N982" s="2588"/>
      <c r="O982" s="2541"/>
      <c r="P982" s="2677"/>
      <c r="Q982" s="2789"/>
      <c r="R982" s="2677"/>
      <c r="S982" s="2677"/>
      <c r="T982" s="2677"/>
      <c r="U982" s="2677"/>
      <c r="V982" s="2724"/>
      <c r="W982" s="2588"/>
      <c r="X982" s="2541"/>
      <c r="Y982" s="2541"/>
      <c r="Z982" s="2541"/>
      <c r="AA982" s="2541"/>
      <c r="AB982" s="2541"/>
      <c r="AC982" s="2541"/>
      <c r="AD982" s="2541"/>
      <c r="AE982" s="2541"/>
      <c r="AF982" s="2541"/>
      <c r="AG982" s="2541"/>
    </row>
    <row r="983" ht="13.5" customHeight="1">
      <c r="A983" s="2677"/>
      <c r="B983" s="2677"/>
      <c r="C983" s="2677"/>
      <c r="D983" s="2677"/>
      <c r="E983" s="2677"/>
      <c r="F983" s="2677"/>
      <c r="G983" s="2677"/>
      <c r="H983" s="2677"/>
      <c r="I983" s="2677"/>
      <c r="J983" s="2677"/>
      <c r="K983" s="2677"/>
      <c r="L983" s="2724"/>
      <c r="M983" s="2677"/>
      <c r="N983" s="2588"/>
      <c r="O983" s="2541"/>
      <c r="P983" s="2677"/>
      <c r="Q983" s="2789"/>
      <c r="R983" s="2677"/>
      <c r="S983" s="2677"/>
      <c r="T983" s="2677"/>
      <c r="U983" s="2677"/>
      <c r="V983" s="2724"/>
      <c r="W983" s="2588"/>
      <c r="X983" s="2541"/>
      <c r="Y983" s="2541"/>
      <c r="Z983" s="2541"/>
      <c r="AA983" s="2541"/>
      <c r="AB983" s="2541"/>
      <c r="AC983" s="2541"/>
      <c r="AD983" s="2541"/>
      <c r="AE983" s="2541"/>
      <c r="AF983" s="2541"/>
      <c r="AG983" s="2541"/>
    </row>
    <row r="984" ht="13.5" customHeight="1">
      <c r="A984" s="2677"/>
      <c r="B984" s="2677"/>
      <c r="C984" s="2677"/>
      <c r="D984" s="2677"/>
      <c r="E984" s="2677"/>
      <c r="F984" s="2677"/>
      <c r="G984" s="2677"/>
      <c r="H984" s="2677"/>
      <c r="I984" s="2677"/>
      <c r="J984" s="2677"/>
      <c r="K984" s="2677"/>
      <c r="L984" s="2724"/>
      <c r="M984" s="2677"/>
      <c r="N984" s="2588"/>
      <c r="O984" s="2541"/>
      <c r="P984" s="2677"/>
      <c r="Q984" s="2789"/>
      <c r="R984" s="2677"/>
      <c r="S984" s="2677"/>
      <c r="T984" s="2677"/>
      <c r="U984" s="2677"/>
      <c r="V984" s="2724"/>
      <c r="W984" s="2588"/>
      <c r="X984" s="2541"/>
      <c r="Y984" s="2541"/>
      <c r="Z984" s="2541"/>
      <c r="AA984" s="2541"/>
      <c r="AB984" s="2541"/>
      <c r="AC984" s="2541"/>
      <c r="AD984" s="2541"/>
      <c r="AE984" s="2541"/>
      <c r="AF984" s="2541"/>
      <c r="AG984" s="2541"/>
    </row>
    <row r="985" ht="13.5" customHeight="1">
      <c r="A985" s="2677"/>
      <c r="B985" s="2677"/>
      <c r="C985" s="2677"/>
      <c r="D985" s="2677"/>
      <c r="E985" s="2677"/>
      <c r="F985" s="2677"/>
      <c r="G985" s="2677"/>
      <c r="H985" s="2677"/>
      <c r="I985" s="2677"/>
      <c r="J985" s="2677"/>
      <c r="K985" s="2677"/>
      <c r="L985" s="2724"/>
      <c r="M985" s="2677"/>
      <c r="N985" s="2588"/>
      <c r="O985" s="2541"/>
      <c r="P985" s="2677"/>
      <c r="Q985" s="2789"/>
      <c r="R985" s="2677"/>
      <c r="S985" s="2677"/>
      <c r="T985" s="2677"/>
      <c r="U985" s="2677"/>
      <c r="V985" s="2724"/>
      <c r="W985" s="2588"/>
      <c r="X985" s="2541"/>
      <c r="Y985" s="2541"/>
      <c r="Z985" s="2541"/>
      <c r="AA985" s="2541"/>
      <c r="AB985" s="2541"/>
      <c r="AC985" s="2541"/>
      <c r="AD985" s="2541"/>
      <c r="AE985" s="2541"/>
      <c r="AF985" s="2541"/>
      <c r="AG985" s="2541"/>
    </row>
    <row r="986" ht="13.5" customHeight="1">
      <c r="A986" s="2677"/>
      <c r="B986" s="2677"/>
      <c r="C986" s="2677"/>
      <c r="D986" s="2677"/>
      <c r="E986" s="2677"/>
      <c r="F986" s="2677"/>
      <c r="G986" s="2677"/>
      <c r="H986" s="2677"/>
      <c r="I986" s="2677"/>
      <c r="J986" s="2677"/>
      <c r="K986" s="2677"/>
      <c r="L986" s="2724"/>
      <c r="M986" s="2677"/>
      <c r="N986" s="2588"/>
      <c r="O986" s="2541"/>
      <c r="P986" s="2677"/>
      <c r="Q986" s="2789"/>
      <c r="R986" s="2677"/>
      <c r="S986" s="2677"/>
      <c r="T986" s="2677"/>
      <c r="U986" s="2677"/>
      <c r="V986" s="2724"/>
      <c r="W986" s="2588"/>
      <c r="X986" s="2541"/>
      <c r="Y986" s="2541"/>
      <c r="Z986" s="2541"/>
      <c r="AA986" s="2541"/>
      <c r="AB986" s="2541"/>
      <c r="AC986" s="2541"/>
      <c r="AD986" s="2541"/>
      <c r="AE986" s="2541"/>
      <c r="AF986" s="2541"/>
      <c r="AG986" s="2541"/>
    </row>
    <row r="987" ht="13.5" customHeight="1">
      <c r="A987" s="2677"/>
      <c r="B987" s="2677"/>
      <c r="C987" s="2677"/>
      <c r="D987" s="2677"/>
      <c r="E987" s="2677"/>
      <c r="F987" s="2677"/>
      <c r="G987" s="2677"/>
      <c r="H987" s="2677"/>
      <c r="I987" s="2677"/>
      <c r="J987" s="2677"/>
      <c r="K987" s="2677"/>
      <c r="L987" s="2724"/>
      <c r="M987" s="2677"/>
      <c r="N987" s="2588"/>
      <c r="O987" s="2541"/>
      <c r="P987" s="2677"/>
      <c r="Q987" s="2789"/>
      <c r="R987" s="2677"/>
      <c r="S987" s="2677"/>
      <c r="T987" s="2677"/>
      <c r="U987" s="2677"/>
      <c r="V987" s="2724"/>
      <c r="W987" s="2588"/>
      <c r="X987" s="2541"/>
      <c r="Y987" s="2541"/>
      <c r="Z987" s="2541"/>
      <c r="AA987" s="2541"/>
      <c r="AB987" s="2541"/>
      <c r="AC987" s="2541"/>
      <c r="AD987" s="2541"/>
      <c r="AE987" s="2541"/>
      <c r="AF987" s="2541"/>
      <c r="AG987" s="2541"/>
    </row>
    <row r="988" ht="13.5" customHeight="1">
      <c r="A988" s="2677"/>
      <c r="B988" s="2677"/>
      <c r="C988" s="2677"/>
      <c r="D988" s="2677"/>
      <c r="E988" s="2677"/>
      <c r="F988" s="2677"/>
      <c r="G988" s="2677"/>
      <c r="H988" s="2677"/>
      <c r="I988" s="2677"/>
      <c r="J988" s="2677"/>
      <c r="K988" s="2677"/>
      <c r="L988" s="2724"/>
      <c r="M988" s="2677"/>
      <c r="N988" s="2588"/>
      <c r="O988" s="2541"/>
      <c r="P988" s="2677"/>
      <c r="Q988" s="2789"/>
      <c r="R988" s="2677"/>
      <c r="S988" s="2677"/>
      <c r="T988" s="2677"/>
      <c r="U988" s="2677"/>
      <c r="V988" s="2724"/>
      <c r="W988" s="2588"/>
      <c r="X988" s="2541"/>
      <c r="Y988" s="2541"/>
      <c r="Z988" s="2541"/>
      <c r="AA988" s="2541"/>
      <c r="AB988" s="2541"/>
      <c r="AC988" s="2541"/>
      <c r="AD988" s="2541"/>
      <c r="AE988" s="2541"/>
      <c r="AF988" s="2541"/>
      <c r="AG988" s="2541"/>
    </row>
    <row r="989" ht="13.5" customHeight="1">
      <c r="A989" s="2677"/>
      <c r="B989" s="2677"/>
      <c r="C989" s="2677"/>
      <c r="D989" s="2677"/>
      <c r="E989" s="2677"/>
      <c r="F989" s="2677"/>
      <c r="G989" s="2677"/>
      <c r="H989" s="2677"/>
      <c r="I989" s="2677"/>
      <c r="J989" s="2677"/>
      <c r="K989" s="2677"/>
      <c r="L989" s="2724"/>
      <c r="M989" s="2677"/>
      <c r="N989" s="2588"/>
      <c r="O989" s="2541"/>
      <c r="P989" s="2677"/>
      <c r="Q989" s="2789"/>
      <c r="R989" s="2677"/>
      <c r="S989" s="2677"/>
      <c r="T989" s="2677"/>
      <c r="U989" s="2677"/>
      <c r="V989" s="2724"/>
      <c r="W989" s="2588"/>
      <c r="X989" s="2541"/>
      <c r="Y989" s="2541"/>
      <c r="Z989" s="2541"/>
      <c r="AA989" s="2541"/>
      <c r="AB989" s="2541"/>
      <c r="AC989" s="2541"/>
      <c r="AD989" s="2541"/>
      <c r="AE989" s="2541"/>
      <c r="AF989" s="2541"/>
      <c r="AG989" s="2541"/>
    </row>
    <row r="990" ht="13.5" customHeight="1">
      <c r="A990" s="2677"/>
      <c r="B990" s="2677"/>
      <c r="C990" s="2677"/>
      <c r="D990" s="2677"/>
      <c r="E990" s="2677"/>
      <c r="F990" s="2677"/>
      <c r="G990" s="2677"/>
      <c r="H990" s="2677"/>
      <c r="I990" s="2677"/>
      <c r="J990" s="2677"/>
      <c r="K990" s="2677"/>
      <c r="L990" s="2724"/>
      <c r="M990" s="2677"/>
      <c r="N990" s="2588"/>
      <c r="O990" s="2541"/>
      <c r="P990" s="2677"/>
      <c r="Q990" s="2789"/>
      <c r="R990" s="2677"/>
      <c r="S990" s="2677"/>
      <c r="T990" s="2677"/>
      <c r="U990" s="2677"/>
      <c r="V990" s="2724"/>
      <c r="W990" s="2588"/>
      <c r="X990" s="2541"/>
      <c r="Y990" s="2541"/>
      <c r="Z990" s="2541"/>
      <c r="AA990" s="2541"/>
      <c r="AB990" s="2541"/>
      <c r="AC990" s="2541"/>
      <c r="AD990" s="2541"/>
      <c r="AE990" s="2541"/>
      <c r="AF990" s="2541"/>
      <c r="AG990" s="2541"/>
    </row>
    <row r="991" ht="13.5" customHeight="1">
      <c r="A991" s="2677"/>
      <c r="B991" s="2677"/>
      <c r="C991" s="2677"/>
      <c r="D991" s="2677"/>
      <c r="E991" s="2677"/>
      <c r="F991" s="2677"/>
      <c r="G991" s="2677"/>
      <c r="H991" s="2677"/>
      <c r="I991" s="2677"/>
      <c r="J991" s="2677"/>
      <c r="K991" s="2677"/>
      <c r="L991" s="2724"/>
      <c r="M991" s="2677"/>
      <c r="N991" s="2588"/>
      <c r="O991" s="2541"/>
      <c r="P991" s="2677"/>
      <c r="Q991" s="2789"/>
      <c r="R991" s="2677"/>
      <c r="S991" s="2677"/>
      <c r="T991" s="2677"/>
      <c r="U991" s="2677"/>
      <c r="V991" s="2724"/>
      <c r="W991" s="2588"/>
      <c r="X991" s="2541"/>
      <c r="Y991" s="2541"/>
      <c r="Z991" s="2541"/>
      <c r="AA991" s="2541"/>
      <c r="AB991" s="2541"/>
      <c r="AC991" s="2541"/>
      <c r="AD991" s="2541"/>
      <c r="AE991" s="2541"/>
      <c r="AF991" s="2541"/>
      <c r="AG991" s="2541"/>
    </row>
    <row r="992" ht="13.5" customHeight="1">
      <c r="A992" s="2677"/>
      <c r="B992" s="2677"/>
      <c r="C992" s="2677"/>
      <c r="D992" s="2677"/>
      <c r="E992" s="2677"/>
      <c r="F992" s="2677"/>
      <c r="G992" s="2677"/>
      <c r="H992" s="2677"/>
      <c r="I992" s="2677"/>
      <c r="J992" s="2677"/>
      <c r="K992" s="2677"/>
      <c r="L992" s="2724"/>
      <c r="M992" s="2677"/>
      <c r="N992" s="2588"/>
      <c r="O992" s="2541"/>
      <c r="P992" s="2677"/>
      <c r="Q992" s="2789"/>
      <c r="R992" s="2677"/>
      <c r="S992" s="2677"/>
      <c r="T992" s="2677"/>
      <c r="U992" s="2677"/>
      <c r="V992" s="2724"/>
      <c r="W992" s="2588"/>
      <c r="X992" s="2541"/>
      <c r="Y992" s="2541"/>
      <c r="Z992" s="2541"/>
      <c r="AA992" s="2541"/>
      <c r="AB992" s="2541"/>
      <c r="AC992" s="2541"/>
      <c r="AD992" s="2541"/>
      <c r="AE992" s="2541"/>
      <c r="AF992" s="2541"/>
      <c r="AG992" s="2541"/>
    </row>
    <row r="993" ht="13.5" customHeight="1">
      <c r="A993" s="2677"/>
      <c r="B993" s="2677"/>
      <c r="C993" s="2677"/>
      <c r="D993" s="2677"/>
      <c r="E993" s="2677"/>
      <c r="F993" s="2677"/>
      <c r="G993" s="2677"/>
      <c r="H993" s="2677"/>
      <c r="I993" s="2677"/>
      <c r="J993" s="2677"/>
      <c r="K993" s="2677"/>
      <c r="L993" s="2724"/>
      <c r="M993" s="2677"/>
      <c r="N993" s="2588"/>
      <c r="O993" s="2541"/>
      <c r="P993" s="2677"/>
      <c r="Q993" s="2789"/>
      <c r="R993" s="2677"/>
      <c r="S993" s="2677"/>
      <c r="T993" s="2677"/>
      <c r="U993" s="2677"/>
      <c r="V993" s="2724"/>
      <c r="W993" s="2588"/>
      <c r="X993" s="2541"/>
      <c r="Y993" s="2541"/>
      <c r="Z993" s="2541"/>
      <c r="AA993" s="2541"/>
      <c r="AB993" s="2541"/>
      <c r="AC993" s="2541"/>
      <c r="AD993" s="2541"/>
      <c r="AE993" s="2541"/>
      <c r="AF993" s="2541"/>
      <c r="AG993" s="2541"/>
    </row>
    <row r="994" ht="13.5" customHeight="1">
      <c r="A994" s="2677"/>
      <c r="B994" s="2677"/>
      <c r="C994" s="2677"/>
      <c r="D994" s="2677"/>
      <c r="E994" s="2677"/>
      <c r="F994" s="2677"/>
      <c r="G994" s="2677"/>
      <c r="H994" s="2677"/>
      <c r="I994" s="2677"/>
      <c r="J994" s="2677"/>
      <c r="K994" s="2677"/>
      <c r="L994" s="2724"/>
      <c r="M994" s="2677"/>
      <c r="N994" s="2588"/>
      <c r="O994" s="2541"/>
      <c r="P994" s="2677"/>
      <c r="Q994" s="2789"/>
      <c r="R994" s="2677"/>
      <c r="S994" s="2677"/>
      <c r="T994" s="2677"/>
      <c r="U994" s="2677"/>
      <c r="V994" s="2724"/>
      <c r="W994" s="2588"/>
      <c r="X994" s="2541"/>
      <c r="Y994" s="2541"/>
      <c r="Z994" s="2541"/>
      <c r="AA994" s="2541"/>
      <c r="AB994" s="2541"/>
      <c r="AC994" s="2541"/>
      <c r="AD994" s="2541"/>
      <c r="AE994" s="2541"/>
      <c r="AF994" s="2541"/>
      <c r="AG994" s="2541"/>
    </row>
    <row r="995" ht="13.5" customHeight="1">
      <c r="A995" s="2677"/>
      <c r="B995" s="2677"/>
      <c r="C995" s="2677"/>
      <c r="D995" s="2677"/>
      <c r="E995" s="2677"/>
      <c r="F995" s="2677"/>
      <c r="G995" s="2677"/>
      <c r="H995" s="2677"/>
      <c r="I995" s="2677"/>
      <c r="J995" s="2677"/>
      <c r="K995" s="2677"/>
      <c r="L995" s="2724"/>
      <c r="M995" s="2677"/>
      <c r="N995" s="2588"/>
      <c r="O995" s="2541"/>
      <c r="P995" s="2677"/>
      <c r="Q995" s="2789"/>
      <c r="R995" s="2677"/>
      <c r="S995" s="2677"/>
      <c r="T995" s="2677"/>
      <c r="U995" s="2677"/>
      <c r="V995" s="2724"/>
      <c r="W995" s="2588"/>
      <c r="X995" s="2541"/>
      <c r="Y995" s="2541"/>
      <c r="Z995" s="2541"/>
      <c r="AA995" s="2541"/>
      <c r="AB995" s="2541"/>
      <c r="AC995" s="2541"/>
      <c r="AD995" s="2541"/>
      <c r="AE995" s="2541"/>
      <c r="AF995" s="2541"/>
      <c r="AG995" s="2541"/>
    </row>
    <row r="996" ht="13.5" customHeight="1">
      <c r="A996" s="2677"/>
      <c r="B996" s="2677"/>
      <c r="C996" s="2677"/>
      <c r="D996" s="2677"/>
      <c r="E996" s="2677"/>
      <c r="F996" s="2677"/>
      <c r="G996" s="2677"/>
      <c r="H996" s="2677"/>
      <c r="I996" s="2677"/>
      <c r="J996" s="2677"/>
      <c r="K996" s="2677"/>
      <c r="L996" s="2724"/>
      <c r="M996" s="2677"/>
      <c r="N996" s="2588"/>
      <c r="O996" s="2541"/>
      <c r="P996" s="2677"/>
      <c r="Q996" s="2789"/>
      <c r="R996" s="2677"/>
      <c r="S996" s="2677"/>
      <c r="T996" s="2677"/>
      <c r="U996" s="2677"/>
      <c r="V996" s="2724"/>
      <c r="W996" s="2588"/>
      <c r="X996" s="2541"/>
      <c r="Y996" s="2541"/>
      <c r="Z996" s="2541"/>
      <c r="AA996" s="2541"/>
      <c r="AB996" s="2541"/>
      <c r="AC996" s="2541"/>
      <c r="AD996" s="2541"/>
      <c r="AE996" s="2541"/>
      <c r="AF996" s="2541"/>
      <c r="AG996" s="2541"/>
    </row>
    <row r="997" ht="13.5" customHeight="1">
      <c r="A997" s="2677"/>
      <c r="B997" s="2677"/>
      <c r="C997" s="2677"/>
      <c r="D997" s="2677"/>
      <c r="E997" s="2677"/>
      <c r="F997" s="2677"/>
      <c r="G997" s="2677"/>
      <c r="H997" s="2677"/>
      <c r="I997" s="2677"/>
      <c r="J997" s="2677"/>
      <c r="K997" s="2677"/>
      <c r="L997" s="2724"/>
      <c r="M997" s="2677"/>
      <c r="N997" s="2588"/>
      <c r="O997" s="2541"/>
      <c r="P997" s="2677"/>
      <c r="Q997" s="2789"/>
      <c r="R997" s="2677"/>
      <c r="S997" s="2677"/>
      <c r="T997" s="2677"/>
      <c r="U997" s="2677"/>
      <c r="V997" s="2724"/>
      <c r="W997" s="2588"/>
      <c r="X997" s="2541"/>
      <c r="Y997" s="2541"/>
      <c r="Z997" s="2541"/>
      <c r="AA997" s="2541"/>
      <c r="AB997" s="2541"/>
      <c r="AC997" s="2541"/>
      <c r="AD997" s="2541"/>
      <c r="AE997" s="2541"/>
      <c r="AF997" s="2541"/>
      <c r="AG997" s="2541"/>
    </row>
    <row r="998" ht="13.5" customHeight="1">
      <c r="A998" s="2677"/>
      <c r="B998" s="2677"/>
      <c r="C998" s="2677"/>
      <c r="D998" s="2677"/>
      <c r="E998" s="2677"/>
      <c r="F998" s="2677"/>
      <c r="G998" s="2677"/>
      <c r="H998" s="2677"/>
      <c r="I998" s="2677"/>
      <c r="J998" s="2677"/>
      <c r="K998" s="2677"/>
      <c r="L998" s="2724"/>
      <c r="M998" s="2677"/>
      <c r="N998" s="2588"/>
      <c r="O998" s="2541"/>
      <c r="P998" s="2677"/>
      <c r="Q998" s="2789"/>
      <c r="R998" s="2677"/>
      <c r="S998" s="2677"/>
      <c r="T998" s="2677"/>
      <c r="U998" s="2677"/>
      <c r="V998" s="2724"/>
      <c r="W998" s="2588"/>
      <c r="X998" s="2541"/>
      <c r="Y998" s="2541"/>
      <c r="Z998" s="2541"/>
      <c r="AA998" s="2541"/>
      <c r="AB998" s="2541"/>
      <c r="AC998" s="2541"/>
      <c r="AD998" s="2541"/>
      <c r="AE998" s="2541"/>
      <c r="AF998" s="2541"/>
      <c r="AG998" s="2541"/>
    </row>
    <row r="999" ht="13.5" customHeight="1">
      <c r="A999" s="2677"/>
      <c r="B999" s="2677"/>
      <c r="C999" s="2677"/>
      <c r="D999" s="2677"/>
      <c r="E999" s="2677"/>
      <c r="F999" s="2677"/>
      <c r="G999" s="2677"/>
      <c r="H999" s="2677"/>
      <c r="I999" s="2677"/>
      <c r="J999" s="2677"/>
      <c r="K999" s="2677"/>
      <c r="L999" s="2724"/>
      <c r="M999" s="2677"/>
      <c r="N999" s="2588"/>
      <c r="O999" s="2541"/>
      <c r="P999" s="2677"/>
      <c r="Q999" s="2789"/>
      <c r="R999" s="2677"/>
      <c r="S999" s="2677"/>
      <c r="T999" s="2677"/>
      <c r="U999" s="2677"/>
      <c r="V999" s="2724"/>
      <c r="W999" s="2588"/>
      <c r="X999" s="2541"/>
      <c r="Y999" s="2541"/>
      <c r="Z999" s="2541"/>
      <c r="AA999" s="2541"/>
      <c r="AB999" s="2541"/>
      <c r="AC999" s="2541"/>
      <c r="AD999" s="2541"/>
      <c r="AE999" s="2541"/>
      <c r="AF999" s="2541"/>
      <c r="AG999" s="2541"/>
    </row>
  </sheetData>
  <autoFilter ref="$N$1:$N$999"/>
  <mergeCells count="4">
    <mergeCell ref="H1:J1"/>
    <mergeCell ref="K1:M1"/>
    <mergeCell ref="H217:J217"/>
    <mergeCell ref="K217:M217"/>
  </mergeCells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1.22" defaultRowHeight="15.0"/>
  <cols>
    <col customWidth="1" min="1" max="1" width="28.56"/>
    <col customWidth="1" min="2" max="2" width="19.67"/>
    <col customWidth="1" min="3" max="3" width="18.67"/>
    <col customWidth="1" min="4" max="4" width="19.56"/>
    <col customWidth="1" min="5" max="6" width="23.22"/>
    <col customWidth="1" min="7" max="8" width="20.11"/>
    <col customWidth="1" min="9" max="10" width="19.89"/>
    <col customWidth="1" min="11" max="11" width="26.22"/>
    <col customWidth="1" min="12" max="12" width="34.11"/>
    <col customWidth="1" min="13" max="13" width="35.44"/>
    <col customWidth="1" min="14" max="14" width="18.56"/>
  </cols>
  <sheetData>
    <row r="1" ht="64.5" hidden="1" customHeight="1">
      <c r="A1" s="2403"/>
      <c r="B1" s="2790" t="s">
        <v>10375</v>
      </c>
      <c r="C1" s="3"/>
      <c r="D1" s="2404"/>
      <c r="E1" s="1026"/>
      <c r="F1" s="1026"/>
      <c r="G1" s="1026"/>
      <c r="H1" s="1026"/>
      <c r="I1" s="1026"/>
      <c r="J1" s="1026"/>
      <c r="K1" s="1667"/>
      <c r="L1" s="1026"/>
      <c r="M1" s="1026"/>
      <c r="N1" s="1026"/>
      <c r="O1" s="1026"/>
      <c r="P1" s="1026"/>
      <c r="Q1" s="1026"/>
      <c r="R1" s="1026"/>
      <c r="S1" s="1026"/>
      <c r="T1" s="1026"/>
      <c r="U1" s="1026"/>
      <c r="V1" s="1026"/>
      <c r="W1" s="1026"/>
    </row>
    <row r="2" ht="54.75" hidden="1" customHeight="1">
      <c r="A2" s="1667"/>
      <c r="B2" s="2791" t="s">
        <v>5844</v>
      </c>
      <c r="C2" s="3"/>
      <c r="D2" s="2405"/>
      <c r="E2" s="1026"/>
      <c r="F2" s="1026"/>
      <c r="G2" s="1026"/>
      <c r="H2" s="1026"/>
      <c r="I2" s="1026"/>
      <c r="J2" s="1026"/>
      <c r="K2" s="1667"/>
      <c r="L2" s="1026"/>
      <c r="M2" s="1026"/>
      <c r="N2" s="1026"/>
      <c r="O2" s="1026"/>
      <c r="P2" s="1026"/>
      <c r="Q2" s="1026"/>
      <c r="R2" s="1026"/>
      <c r="S2" s="1026"/>
      <c r="T2" s="1026"/>
      <c r="U2" s="1026"/>
      <c r="V2" s="1026"/>
      <c r="W2" s="1026"/>
    </row>
    <row r="3" ht="50.25" hidden="1" customHeight="1">
      <c r="A3" s="1667"/>
      <c r="B3" s="2792" t="s">
        <v>10376</v>
      </c>
      <c r="C3" s="2792" t="s">
        <v>10377</v>
      </c>
      <c r="D3" s="1667"/>
      <c r="E3" s="2792" t="s">
        <v>10377</v>
      </c>
      <c r="F3" s="1026"/>
      <c r="G3" s="1026"/>
      <c r="H3" s="1026"/>
      <c r="I3" s="1026"/>
      <c r="J3" s="1026"/>
      <c r="K3" s="1667"/>
      <c r="L3" s="1026"/>
      <c r="M3" s="1026"/>
      <c r="N3" s="1026"/>
      <c r="O3" s="1026"/>
      <c r="P3" s="1026"/>
      <c r="Q3" s="1026"/>
      <c r="R3" s="1026"/>
      <c r="S3" s="1026"/>
      <c r="T3" s="1026"/>
      <c r="U3" s="1026"/>
      <c r="V3" s="1026"/>
      <c r="W3" s="1026"/>
    </row>
    <row r="4" ht="65.25" hidden="1" customHeight="1">
      <c r="A4" s="2793" t="s">
        <v>5849</v>
      </c>
      <c r="B4" s="2794">
        <v>0.07</v>
      </c>
      <c r="C4" s="2794">
        <v>0.07</v>
      </c>
      <c r="D4" s="2793" t="s">
        <v>5849</v>
      </c>
      <c r="E4" s="2794">
        <v>0.07</v>
      </c>
      <c r="F4" s="1026"/>
      <c r="G4" s="1026"/>
      <c r="H4" s="1026"/>
      <c r="I4" s="1026"/>
      <c r="J4" s="1026"/>
      <c r="K4" s="1667"/>
      <c r="L4" s="1026"/>
      <c r="M4" s="1026"/>
      <c r="N4" s="1026"/>
      <c r="O4" s="1026"/>
      <c r="P4" s="1026"/>
      <c r="Q4" s="1026"/>
      <c r="R4" s="1026"/>
      <c r="S4" s="1026"/>
      <c r="T4" s="1026"/>
      <c r="U4" s="1026"/>
      <c r="V4" s="1026"/>
      <c r="W4" s="1026"/>
    </row>
    <row r="5" ht="65.25" hidden="1" customHeight="1">
      <c r="A5" s="2795" t="s">
        <v>5851</v>
      </c>
      <c r="B5" s="2796">
        <v>0.17</v>
      </c>
      <c r="C5" s="2797">
        <v>0.17</v>
      </c>
      <c r="D5" s="2795" t="s">
        <v>5851</v>
      </c>
      <c r="E5" s="2797">
        <v>0.17</v>
      </c>
      <c r="F5" s="1026"/>
      <c r="G5" s="1026"/>
      <c r="H5" s="1026"/>
      <c r="I5" s="1026"/>
      <c r="J5" s="1026"/>
      <c r="K5" s="1667"/>
      <c r="L5" s="1026"/>
      <c r="M5" s="1026"/>
      <c r="N5" s="1026"/>
      <c r="O5" s="1026"/>
      <c r="P5" s="1026"/>
      <c r="Q5" s="1026"/>
      <c r="R5" s="1026"/>
      <c r="S5" s="1026"/>
      <c r="T5" s="1026"/>
      <c r="U5" s="1026"/>
      <c r="V5" s="1026"/>
      <c r="W5" s="1026"/>
    </row>
    <row r="6" ht="138.0" hidden="1" customHeight="1">
      <c r="A6" s="2795" t="s">
        <v>5852</v>
      </c>
      <c r="B6" s="2798" t="s">
        <v>10378</v>
      </c>
      <c r="C6" s="2799" t="s">
        <v>10379</v>
      </c>
      <c r="D6" s="2795" t="s">
        <v>5852</v>
      </c>
      <c r="E6" s="2799" t="s">
        <v>10380</v>
      </c>
      <c r="F6" s="1026"/>
      <c r="G6" s="1026"/>
      <c r="H6" s="1026"/>
      <c r="I6" s="1026"/>
      <c r="J6" s="1026"/>
      <c r="K6" s="1667"/>
      <c r="L6" s="1026"/>
      <c r="M6" s="1026"/>
      <c r="N6" s="1026"/>
      <c r="O6" s="1026"/>
      <c r="P6" s="1026"/>
      <c r="Q6" s="1026"/>
      <c r="R6" s="1026"/>
      <c r="S6" s="1026"/>
      <c r="T6" s="1026"/>
      <c r="U6" s="1026"/>
      <c r="V6" s="1026"/>
      <c r="W6" s="1026"/>
    </row>
    <row r="7" ht="65.25" hidden="1" customHeight="1">
      <c r="A7" s="2795" t="s">
        <v>5857</v>
      </c>
      <c r="B7" s="2800" t="s">
        <v>10381</v>
      </c>
      <c r="C7" s="2800" t="s">
        <v>10381</v>
      </c>
      <c r="D7" s="2795" t="s">
        <v>5857</v>
      </c>
      <c r="E7" s="2800" t="s">
        <v>10381</v>
      </c>
      <c r="F7" s="1026"/>
      <c r="G7" s="1026"/>
      <c r="H7" s="1026"/>
      <c r="I7" s="1026"/>
      <c r="J7" s="1026"/>
      <c r="K7" s="1667"/>
      <c r="L7" s="1026"/>
      <c r="M7" s="1026"/>
      <c r="N7" s="1026"/>
      <c r="O7" s="1026"/>
      <c r="P7" s="1026"/>
      <c r="Q7" s="1026"/>
      <c r="R7" s="1026"/>
      <c r="S7" s="1026"/>
      <c r="T7" s="1026"/>
      <c r="U7" s="1026"/>
      <c r="V7" s="1026"/>
      <c r="W7" s="1026"/>
    </row>
    <row r="8" ht="65.25" hidden="1" customHeight="1">
      <c r="A8" s="2795" t="s">
        <v>5860</v>
      </c>
      <c r="B8" s="2798" t="s">
        <v>10382</v>
      </c>
      <c r="C8" s="2798" t="s">
        <v>10382</v>
      </c>
      <c r="D8" s="2795" t="s">
        <v>5860</v>
      </c>
      <c r="E8" s="2798" t="s">
        <v>10382</v>
      </c>
      <c r="F8" s="1026"/>
      <c r="G8" s="1026"/>
      <c r="H8" s="1026"/>
      <c r="I8" s="1026"/>
      <c r="J8" s="1026"/>
      <c r="K8" s="1667"/>
      <c r="L8" s="1026"/>
      <c r="M8" s="1026"/>
      <c r="N8" s="1026"/>
      <c r="O8" s="1026"/>
      <c r="P8" s="1026"/>
      <c r="Q8" s="1026"/>
      <c r="R8" s="1026"/>
      <c r="S8" s="1026"/>
      <c r="T8" s="1026"/>
      <c r="U8" s="1026"/>
      <c r="V8" s="1026"/>
      <c r="W8" s="1026"/>
    </row>
    <row r="9" ht="65.25" hidden="1" customHeight="1">
      <c r="A9" s="2801" t="s">
        <v>5865</v>
      </c>
      <c r="B9" s="2802" t="s">
        <v>5867</v>
      </c>
      <c r="C9" s="2802" t="s">
        <v>5867</v>
      </c>
      <c r="D9" s="2801" t="s">
        <v>5865</v>
      </c>
      <c r="E9" s="2802" t="s">
        <v>5867</v>
      </c>
      <c r="F9" s="1026"/>
      <c r="G9" s="1026"/>
      <c r="H9" s="1026"/>
      <c r="I9" s="1026"/>
      <c r="J9" s="1026"/>
      <c r="K9" s="1667"/>
      <c r="L9" s="1026"/>
      <c r="M9" s="1026"/>
      <c r="N9" s="1026"/>
      <c r="O9" s="1026"/>
      <c r="P9" s="1026"/>
      <c r="Q9" s="1026"/>
      <c r="R9" s="1026"/>
      <c r="S9" s="1026"/>
      <c r="T9" s="1026"/>
      <c r="U9" s="1026"/>
      <c r="V9" s="1026"/>
      <c r="W9" s="1026"/>
    </row>
    <row r="10" hidden="1">
      <c r="A10" s="1026"/>
      <c r="B10" s="1026"/>
      <c r="C10" s="1026"/>
      <c r="D10" s="1026"/>
      <c r="E10" s="1026"/>
      <c r="F10" s="1026"/>
      <c r="G10" s="1026"/>
      <c r="H10" s="1026"/>
      <c r="I10" s="1026"/>
      <c r="J10" s="1026"/>
      <c r="K10" s="1667"/>
      <c r="L10" s="1026"/>
      <c r="M10" s="1026"/>
      <c r="N10" s="1026"/>
      <c r="O10" s="1026"/>
      <c r="P10" s="1026"/>
      <c r="Q10" s="1026"/>
      <c r="R10" s="1026"/>
      <c r="S10" s="1026"/>
      <c r="T10" s="1026"/>
      <c r="U10" s="1026"/>
      <c r="V10" s="1026"/>
      <c r="W10" s="1026"/>
    </row>
    <row r="11" hidden="1">
      <c r="A11" s="1026"/>
      <c r="B11" s="1026"/>
      <c r="C11" s="1026"/>
      <c r="D11" s="1026"/>
      <c r="E11" s="1026"/>
      <c r="F11" s="1026"/>
      <c r="G11" s="1026"/>
      <c r="H11" s="1026"/>
      <c r="I11" s="1026"/>
      <c r="J11" s="1026"/>
      <c r="K11" s="1667"/>
      <c r="L11" s="1026"/>
      <c r="M11" s="1026"/>
      <c r="N11" s="1026"/>
      <c r="O11" s="1026"/>
      <c r="P11" s="1026"/>
      <c r="Q11" s="1026"/>
      <c r="R11" s="1026"/>
      <c r="S11" s="1026"/>
      <c r="T11" s="1026"/>
      <c r="U11" s="1026"/>
      <c r="V11" s="1026"/>
      <c r="W11" s="1026"/>
    </row>
    <row r="12" hidden="1">
      <c r="A12" s="1026"/>
      <c r="B12" s="1026"/>
      <c r="C12" s="1026"/>
      <c r="D12" s="1026"/>
      <c r="E12" s="1026"/>
      <c r="F12" s="1026"/>
      <c r="G12" s="1026"/>
      <c r="H12" s="1026"/>
      <c r="I12" s="1026"/>
      <c r="J12" s="1026"/>
      <c r="K12" s="1667"/>
      <c r="L12" s="1026"/>
      <c r="M12" s="1026"/>
      <c r="N12" s="1026"/>
      <c r="O12" s="1026"/>
      <c r="P12" s="1026"/>
      <c r="Q12" s="1026"/>
      <c r="R12" s="1026"/>
      <c r="S12" s="1026"/>
      <c r="T12" s="1026"/>
      <c r="U12" s="1026"/>
      <c r="V12" s="1026"/>
      <c r="W12" s="1026"/>
    </row>
    <row r="13">
      <c r="A13" s="2803" t="s">
        <v>10383</v>
      </c>
      <c r="N13" s="2804"/>
      <c r="O13" s="1026"/>
      <c r="P13" s="1026"/>
      <c r="Q13" s="1026"/>
      <c r="R13" s="1026"/>
      <c r="S13" s="1026"/>
      <c r="T13" s="1026"/>
      <c r="U13" s="1026"/>
      <c r="V13" s="1026"/>
      <c r="W13" s="1026"/>
    </row>
    <row r="14">
      <c r="A14" s="2805"/>
      <c r="B14" s="2806" t="s">
        <v>10384</v>
      </c>
      <c r="C14" s="2"/>
      <c r="D14" s="2807" t="s">
        <v>10385</v>
      </c>
      <c r="E14" s="2806" t="s">
        <v>10386</v>
      </c>
      <c r="F14" s="3"/>
      <c r="G14" s="2806" t="s">
        <v>10387</v>
      </c>
      <c r="H14" s="2"/>
      <c r="I14" s="2806" t="s">
        <v>10388</v>
      </c>
      <c r="J14" s="3"/>
      <c r="K14" s="2808" t="s">
        <v>10389</v>
      </c>
      <c r="L14" s="2809" t="s">
        <v>10390</v>
      </c>
      <c r="M14" s="2809" t="s">
        <v>10391</v>
      </c>
      <c r="N14" s="1026"/>
      <c r="O14" s="1026"/>
      <c r="P14" s="1026"/>
      <c r="Q14" s="1026"/>
      <c r="R14" s="1026"/>
      <c r="S14" s="1026"/>
      <c r="T14" s="1026"/>
      <c r="U14" s="1026"/>
      <c r="V14" s="1026"/>
      <c r="W14" s="1026"/>
    </row>
    <row r="15">
      <c r="A15" s="2810" t="s">
        <v>10392</v>
      </c>
      <c r="B15" s="2811" t="s">
        <v>10393</v>
      </c>
      <c r="C15" s="3"/>
      <c r="D15" s="2812" t="s">
        <v>10394</v>
      </c>
      <c r="E15" s="2813" t="s">
        <v>10395</v>
      </c>
      <c r="F15" s="3"/>
      <c r="G15" s="2811" t="s">
        <v>10393</v>
      </c>
      <c r="H15" s="3"/>
      <c r="I15" s="2813" t="s">
        <v>10395</v>
      </c>
      <c r="J15" s="3"/>
      <c r="K15" s="2812" t="s">
        <v>10394</v>
      </c>
      <c r="L15" s="2814" t="s">
        <v>10396</v>
      </c>
      <c r="M15" s="2814" t="s">
        <v>10397</v>
      </c>
      <c r="N15" s="1026"/>
      <c r="O15" s="1026"/>
      <c r="P15" s="1026"/>
      <c r="Q15" s="1026"/>
      <c r="R15" s="1026"/>
      <c r="S15" s="1026"/>
      <c r="T15" s="1026"/>
      <c r="U15" s="1026"/>
      <c r="V15" s="1026"/>
      <c r="W15" s="1026"/>
    </row>
    <row r="16">
      <c r="A16" s="598"/>
      <c r="B16" s="2815" t="s">
        <v>10398</v>
      </c>
      <c r="C16" s="2815" t="s">
        <v>10399</v>
      </c>
      <c r="D16" s="2816" t="s">
        <v>10398</v>
      </c>
      <c r="E16" s="2817" t="s">
        <v>10398</v>
      </c>
      <c r="F16" s="2817" t="s">
        <v>10399</v>
      </c>
      <c r="G16" s="2815" t="s">
        <v>10398</v>
      </c>
      <c r="H16" s="2815" t="s">
        <v>10399</v>
      </c>
      <c r="I16" s="2817" t="s">
        <v>10398</v>
      </c>
      <c r="J16" s="2817" t="s">
        <v>10399</v>
      </c>
      <c r="K16" s="2818" t="s">
        <v>10400</v>
      </c>
      <c r="L16" s="2814" t="s">
        <v>10401</v>
      </c>
      <c r="M16" s="2814" t="s">
        <v>10401</v>
      </c>
      <c r="N16" s="1026"/>
      <c r="O16" s="1026"/>
      <c r="P16" s="1026"/>
      <c r="Q16" s="1026"/>
      <c r="R16" s="1026"/>
      <c r="S16" s="1026"/>
      <c r="T16" s="1026"/>
      <c r="U16" s="1026"/>
      <c r="V16" s="1026"/>
      <c r="W16" s="1026"/>
    </row>
    <row r="17">
      <c r="A17" s="2819" t="s">
        <v>10402</v>
      </c>
      <c r="B17" s="2820" t="s">
        <v>10403</v>
      </c>
      <c r="C17" s="2820" t="s">
        <v>10404</v>
      </c>
      <c r="D17" s="2821" t="s">
        <v>10405</v>
      </c>
      <c r="E17" s="2822" t="s">
        <v>10406</v>
      </c>
      <c r="F17" s="2823" t="s">
        <v>10407</v>
      </c>
      <c r="G17" s="2820" t="s">
        <v>10408</v>
      </c>
      <c r="H17" s="2820" t="s">
        <v>10409</v>
      </c>
      <c r="I17" s="2822" t="s">
        <v>10410</v>
      </c>
      <c r="J17" s="2823" t="s">
        <v>10411</v>
      </c>
      <c r="K17" s="2824" t="s">
        <v>10412</v>
      </c>
      <c r="L17" s="2825" t="s">
        <v>10413</v>
      </c>
      <c r="M17" s="2825" t="s">
        <v>10414</v>
      </c>
      <c r="N17" s="1026"/>
      <c r="O17" s="1026"/>
      <c r="P17" s="1026"/>
      <c r="Q17" s="1026"/>
      <c r="R17" s="1026"/>
      <c r="S17" s="1026"/>
      <c r="T17" s="1026"/>
      <c r="U17" s="1026"/>
      <c r="V17" s="1026"/>
      <c r="W17" s="1026"/>
    </row>
    <row r="18">
      <c r="A18" s="2819" t="s">
        <v>10415</v>
      </c>
      <c r="B18" s="2820" t="s">
        <v>10416</v>
      </c>
      <c r="C18" s="2826"/>
      <c r="D18" s="2821" t="s">
        <v>10417</v>
      </c>
      <c r="E18" s="2822" t="s">
        <v>10418</v>
      </c>
      <c r="F18" s="2827"/>
      <c r="G18" s="2820" t="s">
        <v>10419</v>
      </c>
      <c r="H18" s="2826"/>
      <c r="I18" s="2822" t="s">
        <v>10420</v>
      </c>
      <c r="J18" s="2827"/>
      <c r="K18" s="2824" t="s">
        <v>10421</v>
      </c>
      <c r="L18" s="2825" t="s">
        <v>10422</v>
      </c>
      <c r="M18" s="2825" t="s">
        <v>10423</v>
      </c>
      <c r="N18" s="1026"/>
      <c r="O18" s="1026"/>
      <c r="P18" s="1026"/>
      <c r="Q18" s="1026"/>
      <c r="R18" s="1026"/>
      <c r="S18" s="1026"/>
      <c r="T18" s="1026"/>
      <c r="U18" s="1026"/>
      <c r="V18" s="1026"/>
      <c r="W18" s="1026"/>
    </row>
    <row r="19" ht="207.75" customHeight="1">
      <c r="A19" s="2819" t="s">
        <v>10424</v>
      </c>
      <c r="B19" s="2828" t="s">
        <v>10425</v>
      </c>
      <c r="C19" s="2820" t="s">
        <v>10426</v>
      </c>
      <c r="D19" s="2829" t="s">
        <v>10427</v>
      </c>
      <c r="E19" s="2830" t="s">
        <v>10428</v>
      </c>
      <c r="F19" s="2817" t="s">
        <v>10429</v>
      </c>
      <c r="G19" s="2828" t="s">
        <v>10430</v>
      </c>
      <c r="H19" s="2820" t="s">
        <v>10431</v>
      </c>
      <c r="I19" s="2830" t="s">
        <v>10432</v>
      </c>
      <c r="J19" s="2817" t="s">
        <v>10433</v>
      </c>
      <c r="K19" s="2831" t="s">
        <v>10434</v>
      </c>
      <c r="L19" s="2825" t="s">
        <v>10435</v>
      </c>
      <c r="M19" s="2825" t="s">
        <v>10436</v>
      </c>
      <c r="N19" s="1026"/>
      <c r="O19" s="1026"/>
      <c r="P19" s="1026"/>
      <c r="Q19" s="1026"/>
      <c r="R19" s="1026"/>
      <c r="S19" s="1026"/>
      <c r="T19" s="1026"/>
      <c r="U19" s="1026"/>
      <c r="V19" s="1026"/>
      <c r="W19" s="1026"/>
    </row>
    <row r="20" ht="186.0" customHeight="1">
      <c r="A20" s="2819" t="s">
        <v>10437</v>
      </c>
      <c r="B20" s="2828" t="s">
        <v>10438</v>
      </c>
      <c r="C20" s="2826"/>
      <c r="D20" s="2821" t="s">
        <v>10439</v>
      </c>
      <c r="E20" s="2830" t="s">
        <v>10440</v>
      </c>
      <c r="F20" s="2827"/>
      <c r="G20" s="2828" t="s">
        <v>10441</v>
      </c>
      <c r="H20" s="2826"/>
      <c r="I20" s="2830" t="s">
        <v>10442</v>
      </c>
      <c r="J20" s="2827"/>
      <c r="K20" s="2824" t="s">
        <v>10443</v>
      </c>
      <c r="L20" s="2825" t="s">
        <v>10444</v>
      </c>
      <c r="M20" s="2825" t="s">
        <v>10445</v>
      </c>
      <c r="N20" s="1026"/>
      <c r="O20" s="1026"/>
      <c r="P20" s="1026"/>
      <c r="Q20" s="1026"/>
      <c r="R20" s="1026"/>
      <c r="S20" s="1026"/>
      <c r="T20" s="1026"/>
      <c r="U20" s="1026"/>
      <c r="V20" s="1026"/>
      <c r="W20" s="1026"/>
    </row>
    <row r="21" ht="50.25" customHeight="1">
      <c r="A21" s="2819" t="s">
        <v>10446</v>
      </c>
      <c r="B21" s="2832" t="s">
        <v>10447</v>
      </c>
      <c r="C21" s="3"/>
      <c r="D21" s="2833" t="s">
        <v>10447</v>
      </c>
      <c r="E21" s="2834" t="s">
        <v>10447</v>
      </c>
      <c r="F21" s="3"/>
      <c r="G21" s="2832" t="s">
        <v>10447</v>
      </c>
      <c r="H21" s="3"/>
      <c r="I21" s="2834" t="s">
        <v>10447</v>
      </c>
      <c r="J21" s="3"/>
      <c r="K21" s="2833" t="s">
        <v>10447</v>
      </c>
      <c r="L21" s="2835" t="s">
        <v>10448</v>
      </c>
      <c r="M21" s="2835" t="s">
        <v>10447</v>
      </c>
      <c r="N21" s="1026"/>
      <c r="O21" s="1026"/>
      <c r="P21" s="1026"/>
      <c r="Q21" s="1026"/>
      <c r="R21" s="1026"/>
      <c r="S21" s="1026"/>
      <c r="T21" s="1026"/>
      <c r="U21" s="1026"/>
      <c r="V21" s="1026"/>
      <c r="W21" s="1026"/>
    </row>
    <row r="22">
      <c r="A22" s="2819" t="s">
        <v>10449</v>
      </c>
      <c r="B22" s="2836" t="s">
        <v>10450</v>
      </c>
      <c r="C22" s="3"/>
      <c r="D22" s="2821" t="s">
        <v>10451</v>
      </c>
      <c r="E22" s="2837" t="s">
        <v>10452</v>
      </c>
      <c r="F22" s="3"/>
      <c r="G22" s="2836" t="s">
        <v>10453</v>
      </c>
      <c r="H22" s="3"/>
      <c r="I22" s="2837" t="s">
        <v>10454</v>
      </c>
      <c r="J22" s="3"/>
      <c r="K22" s="2824" t="s">
        <v>10455</v>
      </c>
      <c r="L22" s="2825" t="s">
        <v>10456</v>
      </c>
      <c r="M22" s="2825" t="s">
        <v>10457</v>
      </c>
      <c r="N22" s="1026"/>
      <c r="O22" s="1026"/>
      <c r="P22" s="1026"/>
      <c r="Q22" s="1026"/>
      <c r="R22" s="1026"/>
      <c r="S22" s="1026"/>
      <c r="T22" s="1026"/>
      <c r="U22" s="1026"/>
      <c r="V22" s="1026"/>
      <c r="W22" s="1026"/>
    </row>
    <row r="23">
      <c r="A23" s="1026"/>
      <c r="B23" s="1026"/>
      <c r="C23" s="1026"/>
      <c r="D23" s="1026"/>
      <c r="E23" s="1026"/>
      <c r="F23" s="1026"/>
      <c r="G23" s="1026"/>
      <c r="H23" s="1026"/>
      <c r="I23" s="1026"/>
      <c r="J23" s="1026"/>
      <c r="K23" s="1667"/>
      <c r="L23" s="1026"/>
      <c r="M23" s="1026"/>
      <c r="N23" s="1026"/>
      <c r="O23" s="1026"/>
      <c r="P23" s="1026"/>
      <c r="Q23" s="1026"/>
      <c r="R23" s="1026"/>
      <c r="S23" s="1026"/>
      <c r="T23" s="1026"/>
      <c r="U23" s="1026"/>
      <c r="V23" s="1026"/>
      <c r="W23" s="1026"/>
    </row>
    <row r="24">
      <c r="A24" s="1026"/>
      <c r="B24" s="1026"/>
      <c r="C24" s="1026"/>
      <c r="D24" s="1026"/>
      <c r="E24" s="1026"/>
      <c r="F24" s="1026"/>
      <c r="G24" s="1026"/>
      <c r="H24" s="1026"/>
      <c r="I24" s="1026"/>
      <c r="J24" s="1026"/>
      <c r="K24" s="1667"/>
      <c r="L24" s="1026"/>
      <c r="M24" s="1026"/>
      <c r="N24" s="1026"/>
      <c r="O24" s="1026"/>
      <c r="P24" s="1026"/>
      <c r="Q24" s="1026"/>
      <c r="R24" s="1026"/>
      <c r="S24" s="1026"/>
      <c r="T24" s="1026"/>
      <c r="U24" s="1026"/>
      <c r="V24" s="1026"/>
      <c r="W24" s="1026"/>
    </row>
    <row r="25">
      <c r="A25" s="1026"/>
      <c r="B25" s="1026"/>
      <c r="C25" s="1026"/>
      <c r="D25" s="1026"/>
      <c r="E25" s="1026"/>
      <c r="F25" s="1026"/>
      <c r="G25" s="1026"/>
      <c r="H25" s="1026"/>
      <c r="I25" s="1026"/>
      <c r="J25" s="1026"/>
      <c r="K25" s="1667"/>
      <c r="L25" s="1026"/>
      <c r="M25" s="1026"/>
      <c r="N25" s="1026"/>
      <c r="O25" s="1026"/>
      <c r="P25" s="1026"/>
      <c r="Q25" s="1026"/>
      <c r="R25" s="1026"/>
      <c r="S25" s="1026"/>
      <c r="T25" s="1026"/>
      <c r="U25" s="1026"/>
      <c r="V25" s="1026"/>
      <c r="W25" s="1026"/>
    </row>
    <row r="26">
      <c r="A26" s="1026"/>
      <c r="B26" s="1026"/>
      <c r="C26" s="1026"/>
      <c r="D26" s="1026"/>
      <c r="E26" s="1026"/>
      <c r="F26" s="1026"/>
      <c r="G26" s="1026"/>
      <c r="H26" s="1026"/>
      <c r="I26" s="1026"/>
      <c r="J26" s="1026"/>
      <c r="K26" s="1667"/>
      <c r="L26" s="1026"/>
      <c r="M26" s="1026"/>
      <c r="N26" s="1026"/>
      <c r="O26" s="1026"/>
      <c r="P26" s="1026"/>
      <c r="Q26" s="1026"/>
      <c r="R26" s="1026"/>
      <c r="S26" s="1026"/>
      <c r="T26" s="1026"/>
      <c r="U26" s="1026"/>
      <c r="V26" s="1026"/>
      <c r="W26" s="1026"/>
    </row>
    <row r="27">
      <c r="A27" s="1026"/>
      <c r="B27" s="1026"/>
      <c r="C27" s="1026"/>
      <c r="D27" s="1026"/>
      <c r="E27" s="1026"/>
      <c r="F27" s="1026"/>
      <c r="G27" s="1026"/>
      <c r="H27" s="1026"/>
      <c r="I27" s="1026"/>
      <c r="J27" s="1026"/>
      <c r="K27" s="1667"/>
      <c r="L27" s="1026"/>
      <c r="M27" s="1026"/>
      <c r="N27" s="1026"/>
      <c r="O27" s="1026"/>
      <c r="P27" s="1026"/>
      <c r="Q27" s="1026"/>
      <c r="R27" s="1026"/>
      <c r="S27" s="1026"/>
      <c r="T27" s="1026"/>
      <c r="U27" s="1026"/>
      <c r="V27" s="1026"/>
      <c r="W27" s="1026"/>
    </row>
    <row r="28">
      <c r="A28" s="1026"/>
      <c r="B28" s="1026"/>
      <c r="C28" s="1026"/>
      <c r="D28" s="1026"/>
      <c r="E28" s="1026"/>
      <c r="F28" s="1026"/>
      <c r="G28" s="1026"/>
      <c r="H28" s="1026"/>
      <c r="I28" s="1026"/>
      <c r="J28" s="1026"/>
      <c r="K28" s="1667"/>
      <c r="L28" s="1026"/>
      <c r="M28" s="1026"/>
      <c r="N28" s="1026"/>
      <c r="O28" s="1026"/>
      <c r="P28" s="1026"/>
      <c r="Q28" s="1026"/>
      <c r="R28" s="1026"/>
      <c r="S28" s="1026"/>
      <c r="T28" s="1026"/>
      <c r="U28" s="1026"/>
      <c r="V28" s="1026"/>
      <c r="W28" s="1026"/>
    </row>
    <row r="29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667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V29" s="1026"/>
      <c r="W29" s="1026"/>
    </row>
    <row r="30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667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V30" s="1026"/>
      <c r="W30" s="1026"/>
    </row>
    <row r="3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667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V31" s="1026"/>
      <c r="W31" s="1026"/>
    </row>
    <row r="32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667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V32" s="1026"/>
      <c r="W32" s="1026"/>
    </row>
    <row r="33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667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V33" s="1026"/>
      <c r="W33" s="1026"/>
    </row>
    <row r="34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667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V34" s="1026"/>
      <c r="W34" s="1026"/>
    </row>
    <row r="35">
      <c r="A35" s="1026"/>
      <c r="B35" s="1026"/>
      <c r="C35" s="1026"/>
      <c r="D35" s="1026"/>
      <c r="E35" s="1026"/>
      <c r="F35" s="1026"/>
      <c r="G35" s="1026"/>
      <c r="H35" s="1026"/>
      <c r="I35" s="1026"/>
      <c r="J35" s="1026"/>
      <c r="K35" s="1667"/>
      <c r="L35" s="1026"/>
      <c r="M35" s="1026"/>
      <c r="N35" s="1026"/>
      <c r="O35" s="1026"/>
      <c r="P35" s="1026"/>
      <c r="Q35" s="1026"/>
      <c r="R35" s="1026"/>
      <c r="S35" s="1026"/>
      <c r="T35" s="1026"/>
      <c r="U35" s="1026"/>
      <c r="V35" s="1026"/>
      <c r="W35" s="1026"/>
    </row>
    <row r="36">
      <c r="A36" s="1026"/>
      <c r="B36" s="1026"/>
      <c r="C36" s="1026"/>
      <c r="D36" s="1026"/>
      <c r="E36" s="1026"/>
      <c r="F36" s="1026"/>
      <c r="G36" s="1026"/>
      <c r="H36" s="1026"/>
      <c r="I36" s="1026"/>
      <c r="J36" s="1026"/>
      <c r="K36" s="1667"/>
      <c r="L36" s="1026"/>
      <c r="M36" s="1026"/>
      <c r="N36" s="1026"/>
      <c r="O36" s="1026"/>
      <c r="P36" s="1026"/>
      <c r="Q36" s="1026"/>
      <c r="R36" s="1026"/>
      <c r="S36" s="1026"/>
      <c r="T36" s="1026"/>
      <c r="U36" s="1026"/>
      <c r="V36" s="1026"/>
      <c r="W36" s="1026"/>
    </row>
    <row r="37">
      <c r="A37" s="1026"/>
      <c r="B37" s="1026"/>
      <c r="C37" s="1026"/>
      <c r="D37" s="1026"/>
      <c r="E37" s="1026"/>
      <c r="F37" s="1026"/>
      <c r="G37" s="1026"/>
      <c r="H37" s="1026"/>
      <c r="I37" s="1026"/>
      <c r="J37" s="1026"/>
      <c r="K37" s="1667"/>
      <c r="L37" s="1026"/>
      <c r="M37" s="1026"/>
      <c r="N37" s="1026"/>
      <c r="O37" s="1026"/>
      <c r="P37" s="1026"/>
      <c r="Q37" s="1026"/>
      <c r="R37" s="1026"/>
      <c r="S37" s="1026"/>
      <c r="T37" s="1026"/>
      <c r="U37" s="1026"/>
      <c r="V37" s="1026"/>
      <c r="W37" s="1026"/>
    </row>
    <row r="38">
      <c r="A38" s="1026"/>
      <c r="B38" s="1026"/>
      <c r="C38" s="1026"/>
      <c r="D38" s="1026"/>
      <c r="E38" s="1026"/>
      <c r="F38" s="1026"/>
      <c r="G38" s="1026"/>
      <c r="H38" s="1026"/>
      <c r="I38" s="1026"/>
      <c r="J38" s="1026"/>
      <c r="K38" s="1667"/>
      <c r="L38" s="1026"/>
      <c r="M38" s="1026"/>
      <c r="N38" s="1026"/>
      <c r="O38" s="1026"/>
      <c r="P38" s="1026"/>
      <c r="Q38" s="1026"/>
      <c r="R38" s="1026"/>
      <c r="S38" s="1026"/>
      <c r="T38" s="1026"/>
      <c r="U38" s="1026"/>
      <c r="V38" s="1026"/>
      <c r="W38" s="1026"/>
    </row>
    <row r="39">
      <c r="A39" s="1026"/>
      <c r="B39" s="1026"/>
      <c r="C39" s="1026"/>
      <c r="D39" s="1026"/>
      <c r="E39" s="1026"/>
      <c r="F39" s="1026"/>
      <c r="G39" s="1026"/>
      <c r="H39" s="1026"/>
      <c r="I39" s="1026"/>
      <c r="J39" s="1026"/>
      <c r="K39" s="1667"/>
      <c r="L39" s="1026"/>
      <c r="M39" s="1026"/>
      <c r="N39" s="1026"/>
      <c r="O39" s="1026"/>
      <c r="P39" s="1026"/>
      <c r="Q39" s="1026"/>
      <c r="R39" s="1026"/>
      <c r="S39" s="1026"/>
      <c r="T39" s="1026"/>
      <c r="U39" s="1026"/>
      <c r="V39" s="1026"/>
      <c r="W39" s="1026"/>
    </row>
    <row r="40">
      <c r="A40" s="1026"/>
      <c r="B40" s="1026"/>
      <c r="C40" s="1026"/>
      <c r="D40" s="1026"/>
      <c r="E40" s="1026"/>
      <c r="F40" s="1026"/>
      <c r="G40" s="1026"/>
      <c r="H40" s="1026"/>
      <c r="I40" s="1026"/>
      <c r="J40" s="1026"/>
      <c r="K40" s="1667"/>
      <c r="L40" s="1026"/>
      <c r="M40" s="1026"/>
      <c r="N40" s="1026"/>
      <c r="O40" s="1026"/>
      <c r="P40" s="1026"/>
      <c r="Q40" s="1026"/>
      <c r="R40" s="1026"/>
      <c r="S40" s="1026"/>
      <c r="T40" s="1026"/>
      <c r="U40" s="1026"/>
      <c r="V40" s="1026"/>
      <c r="W40" s="1026"/>
    </row>
    <row r="41">
      <c r="A41" s="1026"/>
      <c r="B41" s="1026"/>
      <c r="C41" s="1026"/>
      <c r="D41" s="1026"/>
      <c r="E41" s="1026"/>
      <c r="F41" s="1026"/>
      <c r="G41" s="1026"/>
      <c r="H41" s="1026"/>
      <c r="I41" s="1026"/>
      <c r="J41" s="1026"/>
      <c r="K41" s="1667"/>
      <c r="L41" s="1026"/>
      <c r="M41" s="1026"/>
      <c r="N41" s="1026"/>
      <c r="O41" s="1026"/>
      <c r="P41" s="1026"/>
      <c r="Q41" s="1026"/>
      <c r="R41" s="1026"/>
      <c r="S41" s="1026"/>
      <c r="T41" s="1026"/>
      <c r="U41" s="1026"/>
      <c r="V41" s="1026"/>
      <c r="W41" s="1026"/>
    </row>
    <row r="42">
      <c r="A42" s="1026"/>
      <c r="B42" s="1026"/>
      <c r="C42" s="1026"/>
      <c r="D42" s="1026"/>
      <c r="E42" s="1026"/>
      <c r="F42" s="1026"/>
      <c r="G42" s="1026"/>
      <c r="H42" s="1026"/>
      <c r="I42" s="1026"/>
      <c r="J42" s="1026"/>
      <c r="K42" s="1667"/>
      <c r="L42" s="1026"/>
      <c r="M42" s="1026"/>
      <c r="N42" s="1026"/>
      <c r="O42" s="1026"/>
      <c r="P42" s="1026"/>
      <c r="Q42" s="1026"/>
      <c r="R42" s="1026"/>
      <c r="S42" s="1026"/>
      <c r="T42" s="1026"/>
      <c r="U42" s="1026"/>
      <c r="V42" s="1026"/>
      <c r="W42" s="1026"/>
    </row>
    <row r="43">
      <c r="A43" s="1026"/>
      <c r="B43" s="1026"/>
      <c r="C43" s="1026"/>
      <c r="D43" s="1026"/>
      <c r="E43" s="1026"/>
      <c r="F43" s="1026"/>
      <c r="G43" s="1026"/>
      <c r="H43" s="1026"/>
      <c r="I43" s="1026"/>
      <c r="J43" s="1026"/>
      <c r="K43" s="1667"/>
      <c r="L43" s="1026"/>
      <c r="M43" s="1026"/>
      <c r="N43" s="1026"/>
      <c r="O43" s="1026"/>
      <c r="P43" s="1026"/>
      <c r="Q43" s="1026"/>
      <c r="R43" s="1026"/>
      <c r="S43" s="1026"/>
      <c r="T43" s="1026"/>
      <c r="U43" s="1026"/>
      <c r="V43" s="1026"/>
      <c r="W43" s="1026"/>
    </row>
    <row r="44">
      <c r="A44" s="1026"/>
      <c r="B44" s="1026"/>
      <c r="C44" s="1026"/>
      <c r="D44" s="1026"/>
      <c r="E44" s="1026"/>
      <c r="F44" s="1026"/>
      <c r="G44" s="1026"/>
      <c r="H44" s="1026"/>
      <c r="I44" s="1026"/>
      <c r="J44" s="1026"/>
      <c r="K44" s="1667"/>
      <c r="L44" s="1026"/>
      <c r="M44" s="1026"/>
      <c r="N44" s="1026"/>
      <c r="O44" s="1026"/>
      <c r="P44" s="1026"/>
      <c r="Q44" s="1026"/>
      <c r="R44" s="1026"/>
      <c r="S44" s="1026"/>
      <c r="T44" s="1026"/>
      <c r="U44" s="1026"/>
      <c r="V44" s="1026"/>
      <c r="W44" s="1026"/>
    </row>
    <row r="45">
      <c r="A45" s="1026"/>
      <c r="B45" s="1026"/>
      <c r="C45" s="1026"/>
      <c r="D45" s="1026"/>
      <c r="E45" s="1026"/>
      <c r="F45" s="1026"/>
      <c r="G45" s="1026"/>
      <c r="H45" s="1026"/>
      <c r="I45" s="1026"/>
      <c r="J45" s="1026"/>
      <c r="K45" s="1667"/>
      <c r="L45" s="1026"/>
      <c r="M45" s="1026"/>
      <c r="N45" s="1026"/>
      <c r="O45" s="1026"/>
      <c r="P45" s="1026"/>
      <c r="Q45" s="1026"/>
      <c r="R45" s="1026"/>
      <c r="S45" s="1026"/>
      <c r="T45" s="1026"/>
      <c r="U45" s="1026"/>
      <c r="V45" s="1026"/>
      <c r="W45" s="1026"/>
    </row>
    <row r="46">
      <c r="A46" s="1026"/>
      <c r="B46" s="1026"/>
      <c r="C46" s="1026"/>
      <c r="D46" s="1026"/>
      <c r="E46" s="1026"/>
      <c r="F46" s="1026"/>
      <c r="G46" s="1026"/>
      <c r="H46" s="1026"/>
      <c r="I46" s="1026"/>
      <c r="J46" s="1026"/>
      <c r="K46" s="1667"/>
      <c r="L46" s="1026"/>
      <c r="M46" s="1026"/>
      <c r="N46" s="1026"/>
      <c r="O46" s="1026"/>
      <c r="P46" s="1026"/>
      <c r="Q46" s="1026"/>
      <c r="R46" s="1026"/>
      <c r="S46" s="1026"/>
      <c r="T46" s="1026"/>
      <c r="U46" s="1026"/>
      <c r="V46" s="1026"/>
      <c r="W46" s="1026"/>
    </row>
    <row r="47">
      <c r="A47" s="1026"/>
      <c r="B47" s="1026"/>
      <c r="C47" s="1026"/>
      <c r="D47" s="1026"/>
      <c r="E47" s="1026"/>
      <c r="F47" s="1026"/>
      <c r="G47" s="1026"/>
      <c r="H47" s="1026"/>
      <c r="I47" s="1026"/>
      <c r="J47" s="1026"/>
      <c r="K47" s="1667"/>
      <c r="L47" s="1026"/>
      <c r="M47" s="1026"/>
      <c r="N47" s="1026"/>
      <c r="O47" s="1026"/>
      <c r="P47" s="1026"/>
      <c r="Q47" s="1026"/>
      <c r="R47" s="1026"/>
      <c r="S47" s="1026"/>
      <c r="T47" s="1026"/>
      <c r="U47" s="1026"/>
      <c r="V47" s="1026"/>
      <c r="W47" s="1026"/>
    </row>
    <row r="48">
      <c r="A48" s="1026"/>
      <c r="B48" s="1026"/>
      <c r="C48" s="1026"/>
      <c r="D48" s="1026"/>
      <c r="E48" s="1026"/>
      <c r="F48" s="1026"/>
      <c r="G48" s="1026"/>
      <c r="H48" s="1026"/>
      <c r="I48" s="1026"/>
      <c r="J48" s="1026"/>
      <c r="K48" s="1667"/>
      <c r="L48" s="1026"/>
      <c r="M48" s="1026"/>
      <c r="N48" s="1026"/>
      <c r="O48" s="1026"/>
      <c r="P48" s="1026"/>
      <c r="Q48" s="1026"/>
      <c r="R48" s="1026"/>
      <c r="S48" s="1026"/>
      <c r="T48" s="1026"/>
      <c r="U48" s="1026"/>
      <c r="V48" s="1026"/>
      <c r="W48" s="1026"/>
    </row>
    <row r="49">
      <c r="A49" s="1026"/>
      <c r="B49" s="1026"/>
      <c r="C49" s="1026"/>
      <c r="D49" s="1026"/>
      <c r="E49" s="1026"/>
      <c r="F49" s="1026"/>
      <c r="G49" s="1026"/>
      <c r="H49" s="1026"/>
      <c r="I49" s="1026"/>
      <c r="J49" s="1026"/>
      <c r="K49" s="1667"/>
      <c r="L49" s="1026"/>
      <c r="M49" s="1026"/>
      <c r="N49" s="1026"/>
      <c r="O49" s="1026"/>
      <c r="P49" s="1026"/>
      <c r="Q49" s="1026"/>
      <c r="R49" s="1026"/>
      <c r="S49" s="1026"/>
      <c r="T49" s="1026"/>
      <c r="U49" s="1026"/>
      <c r="V49" s="1026"/>
      <c r="W49" s="1026"/>
    </row>
    <row r="50">
      <c r="A50" s="1026"/>
      <c r="B50" s="1026"/>
      <c r="C50" s="1026"/>
      <c r="D50" s="1026"/>
      <c r="E50" s="1026"/>
      <c r="F50" s="1026"/>
      <c r="G50" s="1026"/>
      <c r="H50" s="1026"/>
      <c r="I50" s="1026"/>
      <c r="J50" s="1026"/>
      <c r="K50" s="1667"/>
      <c r="L50" s="1026"/>
      <c r="M50" s="1026"/>
      <c r="N50" s="1026"/>
      <c r="O50" s="1026"/>
      <c r="P50" s="1026"/>
      <c r="Q50" s="1026"/>
      <c r="R50" s="1026"/>
      <c r="S50" s="1026"/>
      <c r="T50" s="1026"/>
      <c r="U50" s="1026"/>
      <c r="V50" s="1026"/>
      <c r="W50" s="1026"/>
    </row>
    <row r="51">
      <c r="A51" s="1026"/>
      <c r="B51" s="1026"/>
      <c r="C51" s="1026"/>
      <c r="D51" s="1026"/>
      <c r="E51" s="1026"/>
      <c r="F51" s="1026"/>
      <c r="G51" s="1026"/>
      <c r="H51" s="1026"/>
      <c r="I51" s="1026"/>
      <c r="J51" s="1026"/>
      <c r="K51" s="1667"/>
      <c r="L51" s="1026"/>
      <c r="M51" s="1026"/>
      <c r="N51" s="1026"/>
      <c r="O51" s="1026"/>
      <c r="P51" s="1026"/>
      <c r="Q51" s="1026"/>
      <c r="R51" s="1026"/>
      <c r="S51" s="1026"/>
      <c r="T51" s="1026"/>
      <c r="U51" s="1026"/>
      <c r="V51" s="1026"/>
      <c r="W51" s="1026"/>
    </row>
    <row r="52">
      <c r="A52" s="1026"/>
      <c r="B52" s="1026"/>
      <c r="C52" s="1026"/>
      <c r="D52" s="1026"/>
      <c r="E52" s="1026"/>
      <c r="F52" s="1026"/>
      <c r="G52" s="1026"/>
      <c r="H52" s="1026"/>
      <c r="I52" s="1026"/>
      <c r="J52" s="1026"/>
      <c r="K52" s="1667"/>
      <c r="L52" s="1026"/>
      <c r="M52" s="1026"/>
      <c r="N52" s="1026"/>
      <c r="O52" s="1026"/>
      <c r="P52" s="1026"/>
      <c r="Q52" s="1026"/>
      <c r="R52" s="1026"/>
      <c r="S52" s="1026"/>
      <c r="T52" s="1026"/>
      <c r="U52" s="1026"/>
      <c r="V52" s="1026"/>
      <c r="W52" s="1026"/>
    </row>
    <row r="53">
      <c r="A53" s="1026"/>
      <c r="B53" s="1026"/>
      <c r="C53" s="1026"/>
      <c r="D53" s="1026"/>
      <c r="E53" s="1026"/>
      <c r="F53" s="1026"/>
      <c r="G53" s="1026"/>
      <c r="H53" s="1026"/>
      <c r="I53" s="1026"/>
      <c r="J53" s="1026"/>
      <c r="K53" s="1667"/>
      <c r="L53" s="1026"/>
      <c r="M53" s="1026"/>
      <c r="N53" s="1026"/>
      <c r="O53" s="1026"/>
      <c r="P53" s="1026"/>
      <c r="Q53" s="1026"/>
      <c r="R53" s="1026"/>
      <c r="S53" s="1026"/>
      <c r="T53" s="1026"/>
      <c r="U53" s="1026"/>
      <c r="V53" s="1026"/>
      <c r="W53" s="1026"/>
    </row>
    <row r="54">
      <c r="A54" s="1026"/>
      <c r="B54" s="1026"/>
      <c r="C54" s="1026"/>
      <c r="D54" s="1026"/>
      <c r="E54" s="1026"/>
      <c r="F54" s="1026"/>
      <c r="G54" s="1026"/>
      <c r="H54" s="1026"/>
      <c r="I54" s="1026"/>
      <c r="J54" s="1026"/>
      <c r="K54" s="1667"/>
      <c r="L54" s="1026"/>
      <c r="M54" s="1026"/>
      <c r="N54" s="1026"/>
      <c r="O54" s="1026"/>
      <c r="P54" s="1026"/>
      <c r="Q54" s="1026"/>
      <c r="R54" s="1026"/>
      <c r="S54" s="1026"/>
      <c r="T54" s="1026"/>
      <c r="U54" s="1026"/>
      <c r="V54" s="1026"/>
      <c r="W54" s="1026"/>
    </row>
    <row r="55">
      <c r="A55" s="1026"/>
      <c r="B55" s="1026"/>
      <c r="C55" s="1026"/>
      <c r="D55" s="1026"/>
      <c r="E55" s="1026"/>
      <c r="F55" s="1026"/>
      <c r="G55" s="1026"/>
      <c r="H55" s="1026"/>
      <c r="I55" s="1026"/>
      <c r="J55" s="1026"/>
      <c r="K55" s="1667"/>
      <c r="L55" s="1026"/>
      <c r="M55" s="1026"/>
      <c r="N55" s="1026"/>
      <c r="O55" s="1026"/>
      <c r="P55" s="1026"/>
      <c r="Q55" s="1026"/>
      <c r="R55" s="1026"/>
      <c r="S55" s="1026"/>
      <c r="T55" s="1026"/>
      <c r="U55" s="1026"/>
      <c r="V55" s="1026"/>
      <c r="W55" s="1026"/>
    </row>
    <row r="56">
      <c r="A56" s="1026"/>
      <c r="B56" s="1026"/>
      <c r="C56" s="1026"/>
      <c r="D56" s="1026"/>
      <c r="E56" s="1026"/>
      <c r="F56" s="1026"/>
      <c r="G56" s="1026"/>
      <c r="H56" s="1026"/>
      <c r="I56" s="1026"/>
      <c r="J56" s="1026"/>
      <c r="K56" s="1667"/>
      <c r="L56" s="1026"/>
      <c r="M56" s="1026"/>
      <c r="N56" s="1026"/>
      <c r="O56" s="1026"/>
      <c r="P56" s="1026"/>
      <c r="Q56" s="1026"/>
      <c r="R56" s="1026"/>
      <c r="S56" s="1026"/>
      <c r="T56" s="1026"/>
      <c r="U56" s="1026"/>
      <c r="V56" s="1026"/>
      <c r="W56" s="1026"/>
    </row>
    <row r="57">
      <c r="A57" s="1026"/>
      <c r="B57" s="1026"/>
      <c r="C57" s="1026"/>
      <c r="D57" s="1026"/>
      <c r="E57" s="1026"/>
      <c r="F57" s="1026"/>
      <c r="G57" s="1026"/>
      <c r="H57" s="1026"/>
      <c r="I57" s="1026"/>
      <c r="J57" s="1026"/>
      <c r="K57" s="1667"/>
      <c r="L57" s="1026"/>
      <c r="M57" s="1026"/>
      <c r="N57" s="1026"/>
      <c r="O57" s="1026"/>
      <c r="P57" s="1026"/>
      <c r="Q57" s="1026"/>
      <c r="R57" s="1026"/>
      <c r="S57" s="1026"/>
      <c r="T57" s="1026"/>
      <c r="U57" s="1026"/>
      <c r="V57" s="1026"/>
      <c r="W57" s="1026"/>
    </row>
    <row r="58">
      <c r="A58" s="1026"/>
      <c r="B58" s="1026"/>
      <c r="C58" s="1026"/>
      <c r="D58" s="1026"/>
      <c r="E58" s="1026"/>
      <c r="F58" s="1026"/>
      <c r="G58" s="1026"/>
      <c r="H58" s="1026"/>
      <c r="I58" s="1026"/>
      <c r="J58" s="1026"/>
      <c r="K58" s="1667"/>
      <c r="L58" s="1026"/>
      <c r="M58" s="1026"/>
      <c r="N58" s="1026"/>
      <c r="O58" s="1026"/>
      <c r="P58" s="1026"/>
      <c r="Q58" s="1026"/>
      <c r="R58" s="1026"/>
      <c r="S58" s="1026"/>
      <c r="T58" s="1026"/>
      <c r="U58" s="1026"/>
      <c r="V58" s="1026"/>
      <c r="W58" s="1026"/>
    </row>
    <row r="59">
      <c r="A59" s="1026"/>
      <c r="B59" s="1026"/>
      <c r="C59" s="1026"/>
      <c r="D59" s="1026"/>
      <c r="E59" s="1026"/>
      <c r="F59" s="1026"/>
      <c r="G59" s="1026"/>
      <c r="H59" s="1026"/>
      <c r="I59" s="1026"/>
      <c r="J59" s="1026"/>
      <c r="K59" s="1667"/>
      <c r="L59" s="1026"/>
      <c r="M59" s="1026"/>
      <c r="N59" s="1026"/>
      <c r="O59" s="1026"/>
      <c r="P59" s="1026"/>
      <c r="Q59" s="1026"/>
      <c r="R59" s="1026"/>
      <c r="S59" s="1026"/>
      <c r="T59" s="1026"/>
      <c r="U59" s="1026"/>
      <c r="V59" s="1026"/>
      <c r="W59" s="1026"/>
    </row>
    <row r="60">
      <c r="A60" s="1026"/>
      <c r="B60" s="1026"/>
      <c r="C60" s="1026"/>
      <c r="D60" s="1026"/>
      <c r="E60" s="1026"/>
      <c r="F60" s="1026"/>
      <c r="G60" s="1026"/>
      <c r="H60" s="1026"/>
      <c r="I60" s="1026"/>
      <c r="J60" s="1026"/>
      <c r="K60" s="1667"/>
      <c r="L60" s="1026"/>
      <c r="M60" s="1026"/>
      <c r="N60" s="1026"/>
      <c r="O60" s="1026"/>
      <c r="P60" s="1026"/>
      <c r="Q60" s="1026"/>
      <c r="R60" s="1026"/>
      <c r="S60" s="1026"/>
      <c r="T60" s="1026"/>
      <c r="U60" s="1026"/>
      <c r="V60" s="1026"/>
      <c r="W60" s="1026"/>
    </row>
    <row r="61">
      <c r="A61" s="1026"/>
      <c r="B61" s="1026"/>
      <c r="C61" s="1026"/>
      <c r="D61" s="1026"/>
      <c r="E61" s="1026"/>
      <c r="F61" s="1026"/>
      <c r="G61" s="1026"/>
      <c r="H61" s="1026"/>
      <c r="I61" s="1026"/>
      <c r="J61" s="1026"/>
      <c r="K61" s="1667"/>
      <c r="L61" s="1026"/>
      <c r="M61" s="1026"/>
      <c r="N61" s="1026"/>
      <c r="O61" s="1026"/>
      <c r="P61" s="1026"/>
      <c r="Q61" s="1026"/>
      <c r="R61" s="1026"/>
      <c r="S61" s="1026"/>
      <c r="T61" s="1026"/>
      <c r="U61" s="1026"/>
      <c r="V61" s="1026"/>
      <c r="W61" s="1026"/>
    </row>
    <row r="62">
      <c r="A62" s="1026"/>
      <c r="B62" s="1026"/>
      <c r="C62" s="1026"/>
      <c r="D62" s="1026"/>
      <c r="E62" s="1026"/>
      <c r="F62" s="1026"/>
      <c r="G62" s="1026"/>
      <c r="H62" s="1026"/>
      <c r="I62" s="1026"/>
      <c r="J62" s="1026"/>
      <c r="K62" s="1667"/>
      <c r="L62" s="1026"/>
      <c r="M62" s="1026"/>
      <c r="N62" s="1026"/>
      <c r="O62" s="1026"/>
      <c r="P62" s="1026"/>
      <c r="Q62" s="1026"/>
      <c r="R62" s="1026"/>
      <c r="S62" s="1026"/>
      <c r="T62" s="1026"/>
      <c r="U62" s="1026"/>
      <c r="V62" s="1026"/>
      <c r="W62" s="1026"/>
    </row>
    <row r="63">
      <c r="A63" s="1026"/>
      <c r="B63" s="1026"/>
      <c r="C63" s="1026"/>
      <c r="D63" s="1026"/>
      <c r="E63" s="1026"/>
      <c r="F63" s="1026"/>
      <c r="G63" s="1026"/>
      <c r="H63" s="1026"/>
      <c r="I63" s="1026"/>
      <c r="J63" s="1026"/>
      <c r="K63" s="1667"/>
      <c r="L63" s="1026"/>
      <c r="M63" s="1026"/>
      <c r="N63" s="1026"/>
      <c r="O63" s="1026"/>
      <c r="P63" s="1026"/>
      <c r="Q63" s="1026"/>
      <c r="R63" s="1026"/>
      <c r="S63" s="1026"/>
      <c r="T63" s="1026"/>
      <c r="U63" s="1026"/>
      <c r="V63" s="1026"/>
      <c r="W63" s="1026"/>
    </row>
    <row r="64">
      <c r="A64" s="1026"/>
      <c r="B64" s="1026"/>
      <c r="C64" s="1026"/>
      <c r="D64" s="1026"/>
      <c r="E64" s="1026"/>
      <c r="F64" s="1026"/>
      <c r="G64" s="1026"/>
      <c r="H64" s="1026"/>
      <c r="I64" s="1026"/>
      <c r="J64" s="1026"/>
      <c r="K64" s="1667"/>
      <c r="L64" s="1026"/>
      <c r="M64" s="1026"/>
      <c r="N64" s="1026"/>
      <c r="O64" s="1026"/>
      <c r="P64" s="1026"/>
      <c r="Q64" s="1026"/>
      <c r="R64" s="1026"/>
      <c r="S64" s="1026"/>
      <c r="T64" s="1026"/>
      <c r="U64" s="1026"/>
      <c r="V64" s="1026"/>
      <c r="W64" s="1026"/>
    </row>
    <row r="65">
      <c r="A65" s="1026"/>
      <c r="B65" s="1026"/>
      <c r="C65" s="1026"/>
      <c r="D65" s="1026"/>
      <c r="E65" s="1026"/>
      <c r="F65" s="1026"/>
      <c r="G65" s="1026"/>
      <c r="H65" s="1026"/>
      <c r="I65" s="1026"/>
      <c r="J65" s="1026"/>
      <c r="K65" s="1667"/>
      <c r="L65" s="1026"/>
      <c r="M65" s="1026"/>
      <c r="N65" s="1026"/>
      <c r="O65" s="1026"/>
      <c r="P65" s="1026"/>
      <c r="Q65" s="1026"/>
      <c r="R65" s="1026"/>
      <c r="S65" s="1026"/>
      <c r="T65" s="1026"/>
      <c r="U65" s="1026"/>
      <c r="V65" s="1026"/>
      <c r="W65" s="1026"/>
    </row>
    <row r="66">
      <c r="A66" s="1026"/>
      <c r="B66" s="1026"/>
      <c r="C66" s="1026"/>
      <c r="D66" s="1026"/>
      <c r="E66" s="1026"/>
      <c r="F66" s="1026"/>
      <c r="G66" s="1026"/>
      <c r="H66" s="1026"/>
      <c r="I66" s="1026"/>
      <c r="J66" s="1026"/>
      <c r="K66" s="1667"/>
      <c r="L66" s="1026"/>
      <c r="M66" s="1026"/>
      <c r="N66" s="1026"/>
      <c r="O66" s="1026"/>
      <c r="P66" s="1026"/>
      <c r="Q66" s="1026"/>
      <c r="R66" s="1026"/>
      <c r="S66" s="1026"/>
      <c r="T66" s="1026"/>
      <c r="U66" s="1026"/>
      <c r="V66" s="1026"/>
      <c r="W66" s="1026"/>
    </row>
    <row r="67">
      <c r="A67" s="1026"/>
      <c r="B67" s="1026"/>
      <c r="C67" s="1026"/>
      <c r="D67" s="1026"/>
      <c r="E67" s="1026"/>
      <c r="F67" s="1026"/>
      <c r="G67" s="1026"/>
      <c r="H67" s="1026"/>
      <c r="I67" s="1026"/>
      <c r="J67" s="1026"/>
      <c r="K67" s="1667"/>
      <c r="L67" s="1026"/>
      <c r="M67" s="1026"/>
      <c r="N67" s="1026"/>
      <c r="O67" s="1026"/>
      <c r="P67" s="1026"/>
      <c r="Q67" s="1026"/>
      <c r="R67" s="1026"/>
      <c r="S67" s="1026"/>
      <c r="T67" s="1026"/>
      <c r="U67" s="1026"/>
      <c r="V67" s="1026"/>
      <c r="W67" s="1026"/>
    </row>
    <row r="68">
      <c r="A68" s="1026"/>
      <c r="B68" s="1026"/>
      <c r="C68" s="1026"/>
      <c r="D68" s="1026"/>
      <c r="E68" s="1026"/>
      <c r="F68" s="1026"/>
      <c r="G68" s="1026"/>
      <c r="H68" s="1026"/>
      <c r="I68" s="1026"/>
      <c r="J68" s="1026"/>
      <c r="K68" s="1667"/>
      <c r="L68" s="1026"/>
      <c r="M68" s="1026"/>
      <c r="N68" s="1026"/>
      <c r="O68" s="1026"/>
      <c r="P68" s="1026"/>
      <c r="Q68" s="1026"/>
      <c r="R68" s="1026"/>
      <c r="S68" s="1026"/>
      <c r="T68" s="1026"/>
      <c r="U68" s="1026"/>
      <c r="V68" s="1026"/>
      <c r="W68" s="1026"/>
    </row>
    <row r="69">
      <c r="A69" s="1026"/>
      <c r="B69" s="1026"/>
      <c r="C69" s="1026"/>
      <c r="D69" s="1026"/>
      <c r="E69" s="1026"/>
      <c r="F69" s="1026"/>
      <c r="G69" s="1026"/>
      <c r="H69" s="1026"/>
      <c r="I69" s="1026"/>
      <c r="J69" s="1026"/>
      <c r="K69" s="1667"/>
      <c r="L69" s="1026"/>
      <c r="M69" s="1026"/>
      <c r="N69" s="1026"/>
      <c r="O69" s="1026"/>
      <c r="P69" s="1026"/>
      <c r="Q69" s="1026"/>
      <c r="R69" s="1026"/>
      <c r="S69" s="1026"/>
      <c r="T69" s="1026"/>
      <c r="U69" s="1026"/>
      <c r="V69" s="1026"/>
      <c r="W69" s="1026"/>
    </row>
    <row r="70">
      <c r="A70" s="1026"/>
      <c r="B70" s="1026"/>
      <c r="C70" s="1026"/>
      <c r="D70" s="1026"/>
      <c r="E70" s="1026"/>
      <c r="F70" s="1026"/>
      <c r="G70" s="1026"/>
      <c r="H70" s="1026"/>
      <c r="I70" s="1026"/>
      <c r="J70" s="1026"/>
      <c r="K70" s="1667"/>
      <c r="L70" s="1026"/>
      <c r="M70" s="1026"/>
      <c r="N70" s="1026"/>
      <c r="O70" s="1026"/>
      <c r="P70" s="1026"/>
      <c r="Q70" s="1026"/>
      <c r="R70" s="1026"/>
      <c r="S70" s="1026"/>
      <c r="T70" s="1026"/>
      <c r="U70" s="1026"/>
      <c r="V70" s="1026"/>
      <c r="W70" s="1026"/>
    </row>
    <row r="71">
      <c r="A71" s="1026"/>
      <c r="B71" s="1026"/>
      <c r="C71" s="1026"/>
      <c r="D71" s="1026"/>
      <c r="E71" s="1026"/>
      <c r="F71" s="1026"/>
      <c r="G71" s="1026"/>
      <c r="H71" s="1026"/>
      <c r="I71" s="1026"/>
      <c r="J71" s="1026"/>
      <c r="K71" s="1667"/>
      <c r="L71" s="1026"/>
      <c r="M71" s="1026"/>
      <c r="N71" s="1026"/>
      <c r="O71" s="1026"/>
      <c r="P71" s="1026"/>
      <c r="Q71" s="1026"/>
      <c r="R71" s="1026"/>
      <c r="S71" s="1026"/>
      <c r="T71" s="1026"/>
      <c r="U71" s="1026"/>
      <c r="V71" s="1026"/>
      <c r="W71" s="1026"/>
    </row>
    <row r="72">
      <c r="A72" s="1026"/>
      <c r="B72" s="1026"/>
      <c r="C72" s="1026"/>
      <c r="D72" s="1026"/>
      <c r="E72" s="1026"/>
      <c r="F72" s="1026"/>
      <c r="G72" s="1026"/>
      <c r="H72" s="1026"/>
      <c r="I72" s="1026"/>
      <c r="J72" s="1026"/>
      <c r="K72" s="1667"/>
      <c r="L72" s="1026"/>
      <c r="M72" s="1026"/>
      <c r="N72" s="1026"/>
      <c r="O72" s="1026"/>
      <c r="P72" s="1026"/>
      <c r="Q72" s="1026"/>
      <c r="R72" s="1026"/>
      <c r="S72" s="1026"/>
      <c r="T72" s="1026"/>
      <c r="U72" s="1026"/>
      <c r="V72" s="1026"/>
      <c r="W72" s="1026"/>
    </row>
    <row r="73">
      <c r="A73" s="1026"/>
      <c r="B73" s="1026"/>
      <c r="C73" s="1026"/>
      <c r="D73" s="1026"/>
      <c r="E73" s="1026"/>
      <c r="F73" s="1026"/>
      <c r="G73" s="1026"/>
      <c r="H73" s="1026"/>
      <c r="I73" s="1026"/>
      <c r="J73" s="1026"/>
      <c r="K73" s="1667"/>
      <c r="L73" s="1026"/>
      <c r="M73" s="1026"/>
      <c r="N73" s="1026"/>
      <c r="O73" s="1026"/>
      <c r="P73" s="1026"/>
      <c r="Q73" s="1026"/>
      <c r="R73" s="1026"/>
      <c r="S73" s="1026"/>
      <c r="T73" s="1026"/>
      <c r="U73" s="1026"/>
      <c r="V73" s="1026"/>
      <c r="W73" s="1026"/>
    </row>
    <row r="74">
      <c r="A74" s="1026"/>
      <c r="B74" s="1026"/>
      <c r="C74" s="1026"/>
      <c r="D74" s="1026"/>
      <c r="E74" s="1026"/>
      <c r="F74" s="1026"/>
      <c r="G74" s="1026"/>
      <c r="H74" s="1026"/>
      <c r="I74" s="1026"/>
      <c r="J74" s="1026"/>
      <c r="K74" s="1667"/>
      <c r="L74" s="1026"/>
      <c r="M74" s="1026"/>
      <c r="N74" s="1026"/>
      <c r="O74" s="1026"/>
      <c r="P74" s="1026"/>
      <c r="Q74" s="1026"/>
      <c r="R74" s="1026"/>
      <c r="S74" s="1026"/>
      <c r="T74" s="1026"/>
      <c r="U74" s="1026"/>
      <c r="V74" s="1026"/>
      <c r="W74" s="1026"/>
    </row>
    <row r="75">
      <c r="A75" s="1026"/>
      <c r="B75" s="1026"/>
      <c r="C75" s="1026"/>
      <c r="D75" s="1026"/>
      <c r="E75" s="1026"/>
      <c r="F75" s="1026"/>
      <c r="G75" s="1026"/>
      <c r="H75" s="1026"/>
      <c r="I75" s="1026"/>
      <c r="J75" s="1026"/>
      <c r="K75" s="1667"/>
      <c r="L75" s="1026"/>
      <c r="M75" s="1026"/>
      <c r="N75" s="1026"/>
      <c r="O75" s="1026"/>
      <c r="P75" s="1026"/>
      <c r="Q75" s="1026"/>
      <c r="R75" s="1026"/>
      <c r="S75" s="1026"/>
      <c r="T75" s="1026"/>
      <c r="U75" s="1026"/>
      <c r="V75" s="1026"/>
      <c r="W75" s="1026"/>
    </row>
    <row r="76">
      <c r="A76" s="1026"/>
      <c r="B76" s="1026"/>
      <c r="C76" s="1026"/>
      <c r="D76" s="1026"/>
      <c r="E76" s="1026"/>
      <c r="F76" s="1026"/>
      <c r="G76" s="1026"/>
      <c r="H76" s="1026"/>
      <c r="I76" s="1026"/>
      <c r="J76" s="1026"/>
      <c r="K76" s="1667"/>
      <c r="L76" s="1026"/>
      <c r="M76" s="1026"/>
      <c r="N76" s="1026"/>
      <c r="O76" s="1026"/>
      <c r="P76" s="1026"/>
      <c r="Q76" s="1026"/>
      <c r="R76" s="1026"/>
      <c r="S76" s="1026"/>
      <c r="T76" s="1026"/>
      <c r="U76" s="1026"/>
      <c r="V76" s="1026"/>
      <c r="W76" s="1026"/>
    </row>
    <row r="77">
      <c r="A77" s="1026"/>
      <c r="B77" s="1026"/>
      <c r="C77" s="1026"/>
      <c r="D77" s="1026"/>
      <c r="E77" s="1026"/>
      <c r="F77" s="1026"/>
      <c r="G77" s="1026"/>
      <c r="H77" s="1026"/>
      <c r="I77" s="1026"/>
      <c r="J77" s="1026"/>
      <c r="K77" s="1667"/>
      <c r="L77" s="1026"/>
      <c r="M77" s="1026"/>
      <c r="N77" s="1026"/>
      <c r="O77" s="1026"/>
      <c r="P77" s="1026"/>
      <c r="Q77" s="1026"/>
      <c r="R77" s="1026"/>
      <c r="S77" s="1026"/>
      <c r="T77" s="1026"/>
      <c r="U77" s="1026"/>
      <c r="V77" s="1026"/>
      <c r="W77" s="1026"/>
    </row>
    <row r="78">
      <c r="A78" s="1026"/>
      <c r="B78" s="1026"/>
      <c r="C78" s="1026"/>
      <c r="D78" s="1026"/>
      <c r="E78" s="1026"/>
      <c r="F78" s="1026"/>
      <c r="G78" s="1026"/>
      <c r="H78" s="1026"/>
      <c r="I78" s="1026"/>
      <c r="J78" s="1026"/>
      <c r="K78" s="1667"/>
      <c r="L78" s="1026"/>
      <c r="M78" s="1026"/>
      <c r="N78" s="1026"/>
      <c r="O78" s="1026"/>
      <c r="P78" s="1026"/>
      <c r="Q78" s="1026"/>
      <c r="R78" s="1026"/>
      <c r="S78" s="1026"/>
      <c r="T78" s="1026"/>
      <c r="U78" s="1026"/>
      <c r="V78" s="1026"/>
      <c r="W78" s="1026"/>
    </row>
    <row r="79">
      <c r="A79" s="1026"/>
      <c r="B79" s="1026"/>
      <c r="C79" s="1026"/>
      <c r="D79" s="1026"/>
      <c r="E79" s="1026"/>
      <c r="F79" s="1026"/>
      <c r="G79" s="1026"/>
      <c r="H79" s="1026"/>
      <c r="I79" s="1026"/>
      <c r="J79" s="1026"/>
      <c r="K79" s="1667"/>
      <c r="L79" s="1026"/>
      <c r="M79" s="1026"/>
      <c r="N79" s="1026"/>
      <c r="O79" s="1026"/>
      <c r="P79" s="1026"/>
      <c r="Q79" s="1026"/>
      <c r="R79" s="1026"/>
      <c r="S79" s="1026"/>
      <c r="T79" s="1026"/>
      <c r="U79" s="1026"/>
      <c r="V79" s="1026"/>
      <c r="W79" s="1026"/>
    </row>
    <row r="80">
      <c r="A80" s="1026"/>
      <c r="B80" s="1026"/>
      <c r="C80" s="1026"/>
      <c r="D80" s="1026"/>
      <c r="E80" s="1026"/>
      <c r="F80" s="1026"/>
      <c r="G80" s="1026"/>
      <c r="H80" s="1026"/>
      <c r="I80" s="1026"/>
      <c r="J80" s="1026"/>
      <c r="K80" s="1667"/>
      <c r="L80" s="1026"/>
      <c r="M80" s="1026"/>
      <c r="N80" s="1026"/>
      <c r="O80" s="1026"/>
      <c r="P80" s="1026"/>
      <c r="Q80" s="1026"/>
      <c r="R80" s="1026"/>
      <c r="S80" s="1026"/>
      <c r="T80" s="1026"/>
      <c r="U80" s="1026"/>
      <c r="V80" s="1026"/>
      <c r="W80" s="1026"/>
    </row>
    <row r="81">
      <c r="A81" s="1026"/>
      <c r="B81" s="1026"/>
      <c r="C81" s="1026"/>
      <c r="D81" s="1026"/>
      <c r="E81" s="1026"/>
      <c r="F81" s="1026"/>
      <c r="G81" s="1026"/>
      <c r="H81" s="1026"/>
      <c r="I81" s="1026"/>
      <c r="J81" s="1026"/>
      <c r="K81" s="1667"/>
      <c r="L81" s="1026"/>
      <c r="M81" s="1026"/>
      <c r="N81" s="1026"/>
      <c r="O81" s="1026"/>
      <c r="P81" s="1026"/>
      <c r="Q81" s="1026"/>
      <c r="R81" s="1026"/>
      <c r="S81" s="1026"/>
      <c r="T81" s="1026"/>
      <c r="U81" s="1026"/>
      <c r="V81" s="1026"/>
      <c r="W81" s="1026"/>
    </row>
    <row r="82">
      <c r="A82" s="1026"/>
      <c r="B82" s="1026"/>
      <c r="C82" s="1026"/>
      <c r="D82" s="1026"/>
      <c r="E82" s="1026"/>
      <c r="F82" s="1026"/>
      <c r="G82" s="1026"/>
      <c r="H82" s="1026"/>
      <c r="I82" s="1026"/>
      <c r="J82" s="1026"/>
      <c r="K82" s="1667"/>
      <c r="L82" s="1026"/>
      <c r="M82" s="1026"/>
      <c r="N82" s="1026"/>
      <c r="O82" s="1026"/>
      <c r="P82" s="1026"/>
      <c r="Q82" s="1026"/>
      <c r="R82" s="1026"/>
      <c r="S82" s="1026"/>
      <c r="T82" s="1026"/>
      <c r="U82" s="1026"/>
      <c r="V82" s="1026"/>
      <c r="W82" s="1026"/>
    </row>
    <row r="83">
      <c r="A83" s="1026"/>
      <c r="B83" s="1026"/>
      <c r="C83" s="1026"/>
      <c r="D83" s="1026"/>
      <c r="E83" s="1026"/>
      <c r="F83" s="1026"/>
      <c r="G83" s="1026"/>
      <c r="H83" s="1026"/>
      <c r="I83" s="1026"/>
      <c r="J83" s="1026"/>
      <c r="K83" s="1667"/>
      <c r="L83" s="1026"/>
      <c r="M83" s="1026"/>
      <c r="N83" s="1026"/>
      <c r="O83" s="1026"/>
      <c r="P83" s="1026"/>
      <c r="Q83" s="1026"/>
      <c r="R83" s="1026"/>
      <c r="S83" s="1026"/>
      <c r="T83" s="1026"/>
      <c r="U83" s="1026"/>
      <c r="V83" s="1026"/>
      <c r="W83" s="1026"/>
    </row>
    <row r="84">
      <c r="A84" s="1026"/>
      <c r="B84" s="1026"/>
      <c r="C84" s="1026"/>
      <c r="D84" s="1026"/>
      <c r="E84" s="1026"/>
      <c r="F84" s="1026"/>
      <c r="G84" s="1026"/>
      <c r="H84" s="1026"/>
      <c r="I84" s="1026"/>
      <c r="J84" s="1026"/>
      <c r="K84" s="1667"/>
      <c r="L84" s="1026"/>
      <c r="M84" s="1026"/>
      <c r="N84" s="1026"/>
      <c r="O84" s="1026"/>
      <c r="P84" s="1026"/>
      <c r="Q84" s="1026"/>
      <c r="R84" s="1026"/>
      <c r="S84" s="1026"/>
      <c r="T84" s="1026"/>
      <c r="U84" s="1026"/>
      <c r="V84" s="1026"/>
      <c r="W84" s="1026"/>
    </row>
    <row r="85">
      <c r="A85" s="1026"/>
      <c r="B85" s="1026"/>
      <c r="C85" s="1026"/>
      <c r="D85" s="1026"/>
      <c r="E85" s="1026"/>
      <c r="F85" s="1026"/>
      <c r="G85" s="1026"/>
      <c r="H85" s="1026"/>
      <c r="I85" s="1026"/>
      <c r="J85" s="1026"/>
      <c r="K85" s="1667"/>
      <c r="L85" s="1026"/>
      <c r="M85" s="1026"/>
      <c r="N85" s="1026"/>
      <c r="O85" s="1026"/>
      <c r="P85" s="1026"/>
      <c r="Q85" s="1026"/>
      <c r="R85" s="1026"/>
      <c r="S85" s="1026"/>
      <c r="T85" s="1026"/>
      <c r="U85" s="1026"/>
      <c r="V85" s="1026"/>
      <c r="W85" s="1026"/>
    </row>
    <row r="86">
      <c r="A86" s="1026"/>
      <c r="B86" s="1026"/>
      <c r="C86" s="1026"/>
      <c r="D86" s="1026"/>
      <c r="E86" s="1026"/>
      <c r="F86" s="1026"/>
      <c r="G86" s="1026"/>
      <c r="H86" s="1026"/>
      <c r="I86" s="1026"/>
      <c r="J86" s="1026"/>
      <c r="K86" s="1667"/>
      <c r="L86" s="1026"/>
      <c r="M86" s="1026"/>
      <c r="N86" s="1026"/>
      <c r="O86" s="1026"/>
      <c r="P86" s="1026"/>
      <c r="Q86" s="1026"/>
      <c r="R86" s="1026"/>
      <c r="S86" s="1026"/>
      <c r="T86" s="1026"/>
      <c r="U86" s="1026"/>
      <c r="V86" s="1026"/>
      <c r="W86" s="1026"/>
    </row>
    <row r="87">
      <c r="A87" s="1026"/>
      <c r="B87" s="1026"/>
      <c r="C87" s="1026"/>
      <c r="D87" s="1026"/>
      <c r="E87" s="1026"/>
      <c r="F87" s="1026"/>
      <c r="G87" s="1026"/>
      <c r="H87" s="1026"/>
      <c r="I87" s="1026"/>
      <c r="J87" s="1026"/>
      <c r="K87" s="1667"/>
      <c r="L87" s="1026"/>
      <c r="M87" s="1026"/>
      <c r="N87" s="1026"/>
      <c r="O87" s="1026"/>
      <c r="P87" s="1026"/>
      <c r="Q87" s="1026"/>
      <c r="R87" s="1026"/>
      <c r="S87" s="1026"/>
      <c r="T87" s="1026"/>
      <c r="U87" s="1026"/>
      <c r="V87" s="1026"/>
      <c r="W87" s="1026"/>
    </row>
    <row r="88">
      <c r="A88" s="1026"/>
      <c r="B88" s="1026"/>
      <c r="C88" s="1026"/>
      <c r="D88" s="1026"/>
      <c r="E88" s="1026"/>
      <c r="F88" s="1026"/>
      <c r="G88" s="1026"/>
      <c r="H88" s="1026"/>
      <c r="I88" s="1026"/>
      <c r="J88" s="1026"/>
      <c r="K88" s="1667"/>
      <c r="L88" s="1026"/>
      <c r="M88" s="1026"/>
      <c r="N88" s="1026"/>
      <c r="O88" s="1026"/>
      <c r="P88" s="1026"/>
      <c r="Q88" s="1026"/>
      <c r="R88" s="1026"/>
      <c r="S88" s="1026"/>
      <c r="T88" s="1026"/>
      <c r="U88" s="1026"/>
      <c r="V88" s="1026"/>
      <c r="W88" s="1026"/>
    </row>
    <row r="89">
      <c r="A89" s="1026"/>
      <c r="B89" s="1026"/>
      <c r="C89" s="1026"/>
      <c r="D89" s="1026"/>
      <c r="E89" s="1026"/>
      <c r="F89" s="1026"/>
      <c r="G89" s="1026"/>
      <c r="H89" s="1026"/>
      <c r="I89" s="1026"/>
      <c r="J89" s="1026"/>
      <c r="K89" s="1667"/>
      <c r="L89" s="1026"/>
      <c r="M89" s="1026"/>
      <c r="N89" s="1026"/>
      <c r="O89" s="1026"/>
      <c r="P89" s="1026"/>
      <c r="Q89" s="1026"/>
      <c r="R89" s="1026"/>
      <c r="S89" s="1026"/>
      <c r="T89" s="1026"/>
      <c r="U89" s="1026"/>
      <c r="V89" s="1026"/>
      <c r="W89" s="1026"/>
    </row>
    <row r="90">
      <c r="A90" s="1026"/>
      <c r="B90" s="1026"/>
      <c r="C90" s="1026"/>
      <c r="D90" s="1026"/>
      <c r="E90" s="1026"/>
      <c r="F90" s="1026"/>
      <c r="G90" s="1026"/>
      <c r="H90" s="1026"/>
      <c r="I90" s="1026"/>
      <c r="J90" s="1026"/>
      <c r="K90" s="1667"/>
      <c r="L90" s="1026"/>
      <c r="M90" s="1026"/>
      <c r="N90" s="1026"/>
      <c r="O90" s="1026"/>
      <c r="P90" s="1026"/>
      <c r="Q90" s="1026"/>
      <c r="R90" s="1026"/>
      <c r="S90" s="1026"/>
      <c r="T90" s="1026"/>
      <c r="U90" s="1026"/>
      <c r="V90" s="1026"/>
      <c r="W90" s="1026"/>
    </row>
    <row r="91">
      <c r="A91" s="1026"/>
      <c r="B91" s="1026"/>
      <c r="C91" s="1026"/>
      <c r="D91" s="1026"/>
      <c r="E91" s="1026"/>
      <c r="F91" s="1026"/>
      <c r="G91" s="1026"/>
      <c r="H91" s="1026"/>
      <c r="I91" s="1026"/>
      <c r="J91" s="1026"/>
      <c r="K91" s="1667"/>
      <c r="L91" s="1026"/>
      <c r="M91" s="1026"/>
      <c r="N91" s="1026"/>
      <c r="O91" s="1026"/>
      <c r="P91" s="1026"/>
      <c r="Q91" s="1026"/>
      <c r="R91" s="1026"/>
      <c r="S91" s="1026"/>
      <c r="T91" s="1026"/>
      <c r="U91" s="1026"/>
      <c r="V91" s="1026"/>
      <c r="W91" s="1026"/>
    </row>
    <row r="92">
      <c r="A92" s="1026"/>
      <c r="B92" s="1026"/>
      <c r="C92" s="1026"/>
      <c r="D92" s="1026"/>
      <c r="E92" s="1026"/>
      <c r="F92" s="1026"/>
      <c r="G92" s="1026"/>
      <c r="H92" s="1026"/>
      <c r="I92" s="1026"/>
      <c r="J92" s="1026"/>
      <c r="K92" s="1667"/>
      <c r="L92" s="1026"/>
      <c r="M92" s="1026"/>
      <c r="N92" s="1026"/>
      <c r="O92" s="1026"/>
      <c r="P92" s="1026"/>
      <c r="Q92" s="1026"/>
      <c r="R92" s="1026"/>
      <c r="S92" s="1026"/>
      <c r="T92" s="1026"/>
      <c r="U92" s="1026"/>
      <c r="V92" s="1026"/>
      <c r="W92" s="1026"/>
    </row>
    <row r="93">
      <c r="A93" s="1026"/>
      <c r="B93" s="1026"/>
      <c r="C93" s="1026"/>
      <c r="D93" s="1026"/>
      <c r="E93" s="1026"/>
      <c r="F93" s="1026"/>
      <c r="G93" s="1026"/>
      <c r="H93" s="1026"/>
      <c r="I93" s="1026"/>
      <c r="J93" s="1026"/>
      <c r="K93" s="1667"/>
      <c r="L93" s="1026"/>
      <c r="M93" s="1026"/>
      <c r="N93" s="1026"/>
      <c r="O93" s="1026"/>
      <c r="P93" s="1026"/>
      <c r="Q93" s="1026"/>
      <c r="R93" s="1026"/>
      <c r="S93" s="1026"/>
      <c r="T93" s="1026"/>
      <c r="U93" s="1026"/>
      <c r="V93" s="1026"/>
      <c r="W93" s="1026"/>
    </row>
    <row r="94">
      <c r="A94" s="1026"/>
      <c r="B94" s="1026"/>
      <c r="C94" s="1026"/>
      <c r="D94" s="1026"/>
      <c r="E94" s="1026"/>
      <c r="F94" s="1026"/>
      <c r="G94" s="1026"/>
      <c r="H94" s="1026"/>
      <c r="I94" s="1026"/>
      <c r="J94" s="1026"/>
      <c r="K94" s="1667"/>
      <c r="L94" s="1026"/>
      <c r="M94" s="1026"/>
      <c r="N94" s="1026"/>
      <c r="O94" s="1026"/>
      <c r="P94" s="1026"/>
      <c r="Q94" s="1026"/>
      <c r="R94" s="1026"/>
      <c r="S94" s="1026"/>
      <c r="T94" s="1026"/>
      <c r="U94" s="1026"/>
      <c r="V94" s="1026"/>
      <c r="W94" s="1026"/>
    </row>
    <row r="95">
      <c r="A95" s="1026"/>
      <c r="B95" s="1026"/>
      <c r="C95" s="1026"/>
      <c r="D95" s="1026"/>
      <c r="E95" s="1026"/>
      <c r="F95" s="1026"/>
      <c r="G95" s="1026"/>
      <c r="H95" s="1026"/>
      <c r="I95" s="1026"/>
      <c r="J95" s="1026"/>
      <c r="K95" s="1667"/>
      <c r="L95" s="1026"/>
      <c r="M95" s="1026"/>
      <c r="N95" s="1026"/>
      <c r="O95" s="1026"/>
      <c r="P95" s="1026"/>
      <c r="Q95" s="1026"/>
      <c r="R95" s="1026"/>
      <c r="S95" s="1026"/>
      <c r="T95" s="1026"/>
      <c r="U95" s="1026"/>
      <c r="V95" s="1026"/>
      <c r="W95" s="1026"/>
    </row>
    <row r="96">
      <c r="A96" s="1026"/>
      <c r="B96" s="1026"/>
      <c r="C96" s="1026"/>
      <c r="D96" s="1026"/>
      <c r="E96" s="1026"/>
      <c r="F96" s="1026"/>
      <c r="G96" s="1026"/>
      <c r="H96" s="1026"/>
      <c r="I96" s="1026"/>
      <c r="J96" s="1026"/>
      <c r="K96" s="1667"/>
      <c r="L96" s="1026"/>
      <c r="M96" s="1026"/>
      <c r="N96" s="1026"/>
      <c r="O96" s="1026"/>
      <c r="P96" s="1026"/>
      <c r="Q96" s="1026"/>
      <c r="R96" s="1026"/>
      <c r="S96" s="1026"/>
      <c r="T96" s="1026"/>
      <c r="U96" s="1026"/>
      <c r="V96" s="1026"/>
      <c r="W96" s="1026"/>
    </row>
    <row r="97">
      <c r="A97" s="1026"/>
      <c r="B97" s="1026"/>
      <c r="C97" s="1026"/>
      <c r="D97" s="1026"/>
      <c r="E97" s="1026"/>
      <c r="F97" s="1026"/>
      <c r="G97" s="1026"/>
      <c r="H97" s="1026"/>
      <c r="I97" s="1026"/>
      <c r="J97" s="1026"/>
      <c r="K97" s="1667"/>
      <c r="L97" s="1026"/>
      <c r="M97" s="1026"/>
      <c r="N97" s="1026"/>
      <c r="O97" s="1026"/>
      <c r="P97" s="1026"/>
      <c r="Q97" s="1026"/>
      <c r="R97" s="1026"/>
      <c r="S97" s="1026"/>
      <c r="T97" s="1026"/>
      <c r="U97" s="1026"/>
      <c r="V97" s="1026"/>
      <c r="W97" s="1026"/>
    </row>
    <row r="98">
      <c r="A98" s="1026"/>
      <c r="B98" s="1026"/>
      <c r="C98" s="1026"/>
      <c r="D98" s="1026"/>
      <c r="E98" s="1026"/>
      <c r="F98" s="1026"/>
      <c r="G98" s="1026"/>
      <c r="H98" s="1026"/>
      <c r="I98" s="1026"/>
      <c r="J98" s="1026"/>
      <c r="K98" s="1667"/>
      <c r="L98" s="1026"/>
      <c r="M98" s="1026"/>
      <c r="N98" s="1026"/>
      <c r="O98" s="1026"/>
      <c r="P98" s="1026"/>
      <c r="Q98" s="1026"/>
      <c r="R98" s="1026"/>
      <c r="S98" s="1026"/>
      <c r="T98" s="1026"/>
      <c r="U98" s="1026"/>
      <c r="V98" s="1026"/>
      <c r="W98" s="1026"/>
    </row>
    <row r="99">
      <c r="A99" s="1026"/>
      <c r="B99" s="1026"/>
      <c r="C99" s="1026"/>
      <c r="D99" s="1026"/>
      <c r="E99" s="1026"/>
      <c r="F99" s="1026"/>
      <c r="G99" s="1026"/>
      <c r="H99" s="1026"/>
      <c r="I99" s="1026"/>
      <c r="J99" s="1026"/>
      <c r="K99" s="1667"/>
      <c r="L99" s="1026"/>
      <c r="M99" s="1026"/>
      <c r="N99" s="1026"/>
      <c r="O99" s="1026"/>
      <c r="P99" s="1026"/>
      <c r="Q99" s="1026"/>
      <c r="R99" s="1026"/>
      <c r="S99" s="1026"/>
      <c r="T99" s="1026"/>
      <c r="U99" s="1026"/>
      <c r="V99" s="1026"/>
      <c r="W99" s="1026"/>
    </row>
    <row r="100">
      <c r="A100" s="1026"/>
      <c r="B100" s="1026"/>
      <c r="C100" s="1026"/>
      <c r="D100" s="1026"/>
      <c r="E100" s="1026"/>
      <c r="F100" s="1026"/>
      <c r="G100" s="1026"/>
      <c r="H100" s="1026"/>
      <c r="I100" s="1026"/>
      <c r="J100" s="1026"/>
      <c r="K100" s="1667"/>
      <c r="L100" s="1026"/>
      <c r="M100" s="1026"/>
      <c r="N100" s="1026"/>
      <c r="O100" s="1026"/>
      <c r="P100" s="1026"/>
      <c r="Q100" s="1026"/>
      <c r="R100" s="1026"/>
      <c r="S100" s="1026"/>
      <c r="T100" s="1026"/>
      <c r="U100" s="1026"/>
      <c r="V100" s="1026"/>
      <c r="W100" s="1026"/>
    </row>
    <row r="101">
      <c r="A101" s="1026"/>
      <c r="B101" s="1026"/>
      <c r="C101" s="1026"/>
      <c r="D101" s="1026"/>
      <c r="E101" s="1026"/>
      <c r="F101" s="1026"/>
      <c r="G101" s="1026"/>
      <c r="H101" s="1026"/>
      <c r="I101" s="1026"/>
      <c r="J101" s="1026"/>
      <c r="K101" s="1667"/>
      <c r="L101" s="1026"/>
      <c r="M101" s="1026"/>
      <c r="N101" s="1026"/>
      <c r="O101" s="1026"/>
      <c r="P101" s="1026"/>
      <c r="Q101" s="1026"/>
      <c r="R101" s="1026"/>
      <c r="S101" s="1026"/>
      <c r="T101" s="1026"/>
      <c r="U101" s="1026"/>
      <c r="V101" s="1026"/>
      <c r="W101" s="1026"/>
    </row>
    <row r="102">
      <c r="A102" s="1026"/>
      <c r="B102" s="1026"/>
      <c r="C102" s="1026"/>
      <c r="D102" s="1026"/>
      <c r="E102" s="1026"/>
      <c r="F102" s="1026"/>
      <c r="G102" s="1026"/>
      <c r="H102" s="1026"/>
      <c r="I102" s="1026"/>
      <c r="J102" s="1026"/>
      <c r="K102" s="1667"/>
      <c r="L102" s="1026"/>
      <c r="M102" s="1026"/>
      <c r="N102" s="1026"/>
      <c r="O102" s="1026"/>
      <c r="P102" s="1026"/>
      <c r="Q102" s="1026"/>
      <c r="R102" s="1026"/>
      <c r="S102" s="1026"/>
      <c r="T102" s="1026"/>
      <c r="U102" s="1026"/>
      <c r="V102" s="1026"/>
      <c r="W102" s="1026"/>
    </row>
    <row r="103">
      <c r="A103" s="1026"/>
      <c r="B103" s="1026"/>
      <c r="C103" s="1026"/>
      <c r="D103" s="1026"/>
      <c r="E103" s="1026"/>
      <c r="F103" s="1026"/>
      <c r="G103" s="1026"/>
      <c r="H103" s="1026"/>
      <c r="I103" s="1026"/>
      <c r="J103" s="1026"/>
      <c r="K103" s="1667"/>
      <c r="L103" s="1026"/>
      <c r="M103" s="1026"/>
      <c r="N103" s="1026"/>
      <c r="O103" s="1026"/>
      <c r="P103" s="1026"/>
      <c r="Q103" s="1026"/>
      <c r="R103" s="1026"/>
      <c r="S103" s="1026"/>
      <c r="T103" s="1026"/>
      <c r="U103" s="1026"/>
      <c r="V103" s="1026"/>
      <c r="W103" s="1026"/>
    </row>
    <row r="104">
      <c r="A104" s="1026"/>
      <c r="B104" s="1026"/>
      <c r="C104" s="1026"/>
      <c r="D104" s="1026"/>
      <c r="E104" s="1026"/>
      <c r="F104" s="1026"/>
      <c r="G104" s="1026"/>
      <c r="H104" s="1026"/>
      <c r="I104" s="1026"/>
      <c r="J104" s="1026"/>
      <c r="K104" s="1667"/>
      <c r="L104" s="1026"/>
      <c r="M104" s="1026"/>
      <c r="N104" s="1026"/>
      <c r="O104" s="1026"/>
      <c r="P104" s="1026"/>
      <c r="Q104" s="1026"/>
      <c r="R104" s="1026"/>
      <c r="S104" s="1026"/>
      <c r="T104" s="1026"/>
      <c r="U104" s="1026"/>
      <c r="V104" s="1026"/>
      <c r="W104" s="1026"/>
    </row>
    <row r="105">
      <c r="A105" s="1026"/>
      <c r="B105" s="1026"/>
      <c r="C105" s="1026"/>
      <c r="D105" s="1026"/>
      <c r="E105" s="1026"/>
      <c r="F105" s="1026"/>
      <c r="G105" s="1026"/>
      <c r="H105" s="1026"/>
      <c r="I105" s="1026"/>
      <c r="J105" s="1026"/>
      <c r="K105" s="1667"/>
      <c r="L105" s="1026"/>
      <c r="M105" s="1026"/>
      <c r="N105" s="1026"/>
      <c r="O105" s="1026"/>
      <c r="P105" s="1026"/>
      <c r="Q105" s="1026"/>
      <c r="R105" s="1026"/>
      <c r="S105" s="1026"/>
      <c r="T105" s="1026"/>
      <c r="U105" s="1026"/>
      <c r="V105" s="1026"/>
      <c r="W105" s="1026"/>
    </row>
    <row r="106">
      <c r="A106" s="1026"/>
      <c r="B106" s="1026"/>
      <c r="C106" s="1026"/>
      <c r="D106" s="1026"/>
      <c r="E106" s="1026"/>
      <c r="F106" s="1026"/>
      <c r="G106" s="1026"/>
      <c r="H106" s="1026"/>
      <c r="I106" s="1026"/>
      <c r="J106" s="1026"/>
      <c r="K106" s="1667"/>
      <c r="L106" s="1026"/>
      <c r="M106" s="1026"/>
      <c r="N106" s="1026"/>
      <c r="O106" s="1026"/>
      <c r="P106" s="1026"/>
      <c r="Q106" s="1026"/>
      <c r="R106" s="1026"/>
      <c r="S106" s="1026"/>
      <c r="T106" s="1026"/>
      <c r="U106" s="1026"/>
      <c r="V106" s="1026"/>
      <c r="W106" s="1026"/>
    </row>
    <row r="107">
      <c r="A107" s="1026"/>
      <c r="B107" s="1026"/>
      <c r="C107" s="1026"/>
      <c r="D107" s="1026"/>
      <c r="E107" s="1026"/>
      <c r="F107" s="1026"/>
      <c r="G107" s="1026"/>
      <c r="H107" s="1026"/>
      <c r="I107" s="1026"/>
      <c r="J107" s="1026"/>
      <c r="K107" s="1667"/>
      <c r="L107" s="1026"/>
      <c r="M107" s="1026"/>
      <c r="N107" s="1026"/>
      <c r="O107" s="1026"/>
      <c r="P107" s="1026"/>
      <c r="Q107" s="1026"/>
      <c r="R107" s="1026"/>
      <c r="S107" s="1026"/>
      <c r="T107" s="1026"/>
      <c r="U107" s="1026"/>
      <c r="V107" s="1026"/>
      <c r="W107" s="1026"/>
    </row>
    <row r="108">
      <c r="A108" s="1026"/>
      <c r="B108" s="1026"/>
      <c r="C108" s="1026"/>
      <c r="D108" s="1026"/>
      <c r="E108" s="1026"/>
      <c r="F108" s="1026"/>
      <c r="G108" s="1026"/>
      <c r="H108" s="1026"/>
      <c r="I108" s="1026"/>
      <c r="J108" s="1026"/>
      <c r="K108" s="1667"/>
      <c r="L108" s="1026"/>
      <c r="M108" s="1026"/>
      <c r="N108" s="1026"/>
      <c r="O108" s="1026"/>
      <c r="P108" s="1026"/>
      <c r="Q108" s="1026"/>
      <c r="R108" s="1026"/>
      <c r="S108" s="1026"/>
      <c r="T108" s="1026"/>
      <c r="U108" s="1026"/>
      <c r="V108" s="1026"/>
      <c r="W108" s="1026"/>
    </row>
    <row r="109">
      <c r="A109" s="1026"/>
      <c r="B109" s="1026"/>
      <c r="C109" s="1026"/>
      <c r="D109" s="1026"/>
      <c r="E109" s="1026"/>
      <c r="F109" s="1026"/>
      <c r="G109" s="1026"/>
      <c r="H109" s="1026"/>
      <c r="I109" s="1026"/>
      <c r="J109" s="1026"/>
      <c r="K109" s="1667"/>
      <c r="L109" s="1026"/>
      <c r="M109" s="1026"/>
      <c r="N109" s="1026"/>
      <c r="O109" s="1026"/>
      <c r="P109" s="1026"/>
      <c r="Q109" s="1026"/>
      <c r="R109" s="1026"/>
      <c r="S109" s="1026"/>
      <c r="T109" s="1026"/>
      <c r="U109" s="1026"/>
      <c r="V109" s="1026"/>
      <c r="W109" s="1026"/>
    </row>
    <row r="110">
      <c r="A110" s="1026"/>
      <c r="B110" s="1026"/>
      <c r="C110" s="1026"/>
      <c r="D110" s="1026"/>
      <c r="E110" s="1026"/>
      <c r="F110" s="1026"/>
      <c r="G110" s="1026"/>
      <c r="H110" s="1026"/>
      <c r="I110" s="1026"/>
      <c r="J110" s="1026"/>
      <c r="K110" s="1667"/>
      <c r="L110" s="1026"/>
      <c r="M110" s="1026"/>
      <c r="N110" s="1026"/>
      <c r="O110" s="1026"/>
      <c r="P110" s="1026"/>
      <c r="Q110" s="1026"/>
      <c r="R110" s="1026"/>
      <c r="S110" s="1026"/>
      <c r="T110" s="1026"/>
      <c r="U110" s="1026"/>
      <c r="V110" s="1026"/>
      <c r="W110" s="1026"/>
    </row>
    <row r="111">
      <c r="A111" s="1026"/>
      <c r="B111" s="1026"/>
      <c r="C111" s="1026"/>
      <c r="D111" s="1026"/>
      <c r="E111" s="1026"/>
      <c r="F111" s="1026"/>
      <c r="G111" s="1026"/>
      <c r="H111" s="1026"/>
      <c r="I111" s="1026"/>
      <c r="J111" s="1026"/>
      <c r="K111" s="1667"/>
      <c r="L111" s="1026"/>
      <c r="M111" s="1026"/>
      <c r="N111" s="1026"/>
      <c r="O111" s="1026"/>
      <c r="P111" s="1026"/>
      <c r="Q111" s="1026"/>
      <c r="R111" s="1026"/>
      <c r="S111" s="1026"/>
      <c r="T111" s="1026"/>
      <c r="U111" s="1026"/>
      <c r="V111" s="1026"/>
      <c r="W111" s="1026"/>
    </row>
    <row r="112">
      <c r="A112" s="1026"/>
      <c r="B112" s="1026"/>
      <c r="C112" s="1026"/>
      <c r="D112" s="1026"/>
      <c r="E112" s="1026"/>
      <c r="F112" s="1026"/>
      <c r="G112" s="1026"/>
      <c r="H112" s="1026"/>
      <c r="I112" s="1026"/>
      <c r="J112" s="1026"/>
      <c r="K112" s="1667"/>
      <c r="L112" s="1026"/>
      <c r="M112" s="1026"/>
      <c r="N112" s="1026"/>
      <c r="O112" s="1026"/>
      <c r="P112" s="1026"/>
      <c r="Q112" s="1026"/>
      <c r="R112" s="1026"/>
      <c r="S112" s="1026"/>
      <c r="T112" s="1026"/>
      <c r="U112" s="1026"/>
      <c r="V112" s="1026"/>
      <c r="W112" s="1026"/>
    </row>
    <row r="113">
      <c r="A113" s="1026"/>
      <c r="B113" s="1026"/>
      <c r="C113" s="1026"/>
      <c r="D113" s="1026"/>
      <c r="E113" s="1026"/>
      <c r="F113" s="1026"/>
      <c r="G113" s="1026"/>
      <c r="H113" s="1026"/>
      <c r="I113" s="1026"/>
      <c r="J113" s="1026"/>
      <c r="K113" s="1667"/>
      <c r="L113" s="1026"/>
      <c r="M113" s="1026"/>
      <c r="N113" s="1026"/>
      <c r="O113" s="1026"/>
      <c r="P113" s="1026"/>
      <c r="Q113" s="1026"/>
      <c r="R113" s="1026"/>
      <c r="S113" s="1026"/>
      <c r="T113" s="1026"/>
      <c r="U113" s="1026"/>
      <c r="V113" s="1026"/>
      <c r="W113" s="1026"/>
    </row>
    <row r="114">
      <c r="A114" s="1026"/>
      <c r="B114" s="1026"/>
      <c r="C114" s="1026"/>
      <c r="D114" s="1026"/>
      <c r="E114" s="1026"/>
      <c r="F114" s="1026"/>
      <c r="G114" s="1026"/>
      <c r="H114" s="1026"/>
      <c r="I114" s="1026"/>
      <c r="J114" s="1026"/>
      <c r="K114" s="1667"/>
      <c r="L114" s="1026"/>
      <c r="M114" s="1026"/>
      <c r="N114" s="1026"/>
      <c r="O114" s="1026"/>
      <c r="P114" s="1026"/>
      <c r="Q114" s="1026"/>
      <c r="R114" s="1026"/>
      <c r="S114" s="1026"/>
      <c r="T114" s="1026"/>
      <c r="U114" s="1026"/>
      <c r="V114" s="1026"/>
      <c r="W114" s="1026"/>
    </row>
    <row r="115">
      <c r="A115" s="1026"/>
      <c r="B115" s="1026"/>
      <c r="C115" s="1026"/>
      <c r="D115" s="1026"/>
      <c r="E115" s="1026"/>
      <c r="F115" s="1026"/>
      <c r="G115" s="1026"/>
      <c r="H115" s="1026"/>
      <c r="I115" s="1026"/>
      <c r="J115" s="1026"/>
      <c r="K115" s="1667"/>
      <c r="L115" s="1026"/>
      <c r="M115" s="1026"/>
      <c r="N115" s="1026"/>
      <c r="O115" s="1026"/>
      <c r="P115" s="1026"/>
      <c r="Q115" s="1026"/>
      <c r="R115" s="1026"/>
      <c r="S115" s="1026"/>
      <c r="T115" s="1026"/>
      <c r="U115" s="1026"/>
      <c r="V115" s="1026"/>
      <c r="W115" s="1026"/>
    </row>
    <row r="116">
      <c r="A116" s="1026"/>
      <c r="B116" s="1026"/>
      <c r="C116" s="1026"/>
      <c r="D116" s="1026"/>
      <c r="E116" s="1026"/>
      <c r="F116" s="1026"/>
      <c r="G116" s="1026"/>
      <c r="H116" s="1026"/>
      <c r="I116" s="1026"/>
      <c r="J116" s="1026"/>
      <c r="K116" s="1667"/>
      <c r="L116" s="1026"/>
      <c r="M116" s="1026"/>
      <c r="N116" s="1026"/>
      <c r="O116" s="1026"/>
      <c r="P116" s="1026"/>
      <c r="Q116" s="1026"/>
      <c r="R116" s="1026"/>
      <c r="S116" s="1026"/>
      <c r="T116" s="1026"/>
      <c r="U116" s="1026"/>
      <c r="V116" s="1026"/>
      <c r="W116" s="1026"/>
    </row>
    <row r="117">
      <c r="A117" s="1026"/>
      <c r="B117" s="1026"/>
      <c r="C117" s="1026"/>
      <c r="D117" s="1026"/>
      <c r="E117" s="1026"/>
      <c r="F117" s="1026"/>
      <c r="G117" s="1026"/>
      <c r="H117" s="1026"/>
      <c r="I117" s="1026"/>
      <c r="J117" s="1026"/>
      <c r="K117" s="1667"/>
      <c r="L117" s="1026"/>
      <c r="M117" s="1026"/>
      <c r="N117" s="1026"/>
      <c r="O117" s="1026"/>
      <c r="P117" s="1026"/>
      <c r="Q117" s="1026"/>
      <c r="R117" s="1026"/>
      <c r="S117" s="1026"/>
      <c r="T117" s="1026"/>
      <c r="U117" s="1026"/>
      <c r="V117" s="1026"/>
      <c r="W117" s="1026"/>
    </row>
    <row r="118">
      <c r="A118" s="1026"/>
      <c r="B118" s="1026"/>
      <c r="C118" s="1026"/>
      <c r="D118" s="1026"/>
      <c r="E118" s="1026"/>
      <c r="F118" s="1026"/>
      <c r="G118" s="1026"/>
      <c r="H118" s="1026"/>
      <c r="I118" s="1026"/>
      <c r="J118" s="1026"/>
      <c r="K118" s="1667"/>
      <c r="L118" s="1026"/>
      <c r="M118" s="1026"/>
      <c r="N118" s="1026"/>
      <c r="O118" s="1026"/>
      <c r="P118" s="1026"/>
      <c r="Q118" s="1026"/>
      <c r="R118" s="1026"/>
      <c r="S118" s="1026"/>
      <c r="T118" s="1026"/>
      <c r="U118" s="1026"/>
      <c r="V118" s="1026"/>
      <c r="W118" s="1026"/>
    </row>
    <row r="119">
      <c r="A119" s="1026"/>
      <c r="B119" s="1026"/>
      <c r="C119" s="1026"/>
      <c r="D119" s="1026"/>
      <c r="E119" s="1026"/>
      <c r="F119" s="1026"/>
      <c r="G119" s="1026"/>
      <c r="H119" s="1026"/>
      <c r="I119" s="1026"/>
      <c r="J119" s="1026"/>
      <c r="K119" s="1667"/>
      <c r="L119" s="1026"/>
      <c r="M119" s="1026"/>
      <c r="N119" s="1026"/>
      <c r="O119" s="1026"/>
      <c r="P119" s="1026"/>
      <c r="Q119" s="1026"/>
      <c r="R119" s="1026"/>
      <c r="S119" s="1026"/>
      <c r="T119" s="1026"/>
      <c r="U119" s="1026"/>
      <c r="V119" s="1026"/>
      <c r="W119" s="1026"/>
    </row>
    <row r="120">
      <c r="A120" s="1026"/>
      <c r="B120" s="1026"/>
      <c r="C120" s="1026"/>
      <c r="D120" s="1026"/>
      <c r="E120" s="1026"/>
      <c r="F120" s="1026"/>
      <c r="G120" s="1026"/>
      <c r="H120" s="1026"/>
      <c r="I120" s="1026"/>
      <c r="J120" s="1026"/>
      <c r="K120" s="1667"/>
      <c r="L120" s="1026"/>
      <c r="M120" s="1026"/>
      <c r="N120" s="1026"/>
      <c r="O120" s="1026"/>
      <c r="P120" s="1026"/>
      <c r="Q120" s="1026"/>
      <c r="R120" s="1026"/>
      <c r="S120" s="1026"/>
      <c r="T120" s="1026"/>
      <c r="U120" s="1026"/>
      <c r="V120" s="1026"/>
      <c r="W120" s="1026"/>
    </row>
    <row r="121">
      <c r="A121" s="1026"/>
      <c r="B121" s="1026"/>
      <c r="C121" s="1026"/>
      <c r="D121" s="1026"/>
      <c r="E121" s="1026"/>
      <c r="F121" s="1026"/>
      <c r="G121" s="1026"/>
      <c r="H121" s="1026"/>
      <c r="I121" s="1026"/>
      <c r="J121" s="1026"/>
      <c r="K121" s="1667"/>
      <c r="L121" s="1026"/>
      <c r="M121" s="1026"/>
      <c r="N121" s="1026"/>
      <c r="O121" s="1026"/>
      <c r="P121" s="1026"/>
      <c r="Q121" s="1026"/>
      <c r="R121" s="1026"/>
      <c r="S121" s="1026"/>
      <c r="T121" s="1026"/>
      <c r="U121" s="1026"/>
      <c r="V121" s="1026"/>
      <c r="W121" s="1026"/>
    </row>
    <row r="122">
      <c r="A122" s="1026"/>
      <c r="B122" s="1026"/>
      <c r="C122" s="1026"/>
      <c r="D122" s="1026"/>
      <c r="E122" s="1026"/>
      <c r="F122" s="1026"/>
      <c r="G122" s="1026"/>
      <c r="H122" s="1026"/>
      <c r="I122" s="1026"/>
      <c r="J122" s="1026"/>
      <c r="K122" s="1667"/>
      <c r="L122" s="1026"/>
      <c r="M122" s="1026"/>
      <c r="N122" s="1026"/>
      <c r="O122" s="1026"/>
      <c r="P122" s="1026"/>
      <c r="Q122" s="1026"/>
      <c r="R122" s="1026"/>
      <c r="S122" s="1026"/>
      <c r="T122" s="1026"/>
      <c r="U122" s="1026"/>
      <c r="V122" s="1026"/>
      <c r="W122" s="1026"/>
    </row>
    <row r="123">
      <c r="A123" s="1026"/>
      <c r="B123" s="1026"/>
      <c r="C123" s="1026"/>
      <c r="D123" s="1026"/>
      <c r="E123" s="1026"/>
      <c r="F123" s="1026"/>
      <c r="G123" s="1026"/>
      <c r="H123" s="1026"/>
      <c r="I123" s="1026"/>
      <c r="J123" s="1026"/>
      <c r="K123" s="1667"/>
      <c r="L123" s="1026"/>
      <c r="M123" s="1026"/>
      <c r="N123" s="1026"/>
      <c r="O123" s="1026"/>
      <c r="P123" s="1026"/>
      <c r="Q123" s="1026"/>
      <c r="R123" s="1026"/>
      <c r="S123" s="1026"/>
      <c r="T123" s="1026"/>
      <c r="U123" s="1026"/>
      <c r="V123" s="1026"/>
      <c r="W123" s="1026"/>
    </row>
    <row r="124">
      <c r="A124" s="1026"/>
      <c r="B124" s="1026"/>
      <c r="C124" s="1026"/>
      <c r="D124" s="1026"/>
      <c r="E124" s="1026"/>
      <c r="F124" s="1026"/>
      <c r="G124" s="1026"/>
      <c r="H124" s="1026"/>
      <c r="I124" s="1026"/>
      <c r="J124" s="1026"/>
      <c r="K124" s="1667"/>
      <c r="L124" s="1026"/>
      <c r="M124" s="1026"/>
      <c r="N124" s="1026"/>
      <c r="O124" s="1026"/>
      <c r="P124" s="1026"/>
      <c r="Q124" s="1026"/>
      <c r="R124" s="1026"/>
      <c r="S124" s="1026"/>
      <c r="T124" s="1026"/>
      <c r="U124" s="1026"/>
      <c r="V124" s="1026"/>
      <c r="W124" s="1026"/>
    </row>
    <row r="125">
      <c r="A125" s="1026"/>
      <c r="B125" s="1026"/>
      <c r="C125" s="1026"/>
      <c r="D125" s="1026"/>
      <c r="E125" s="1026"/>
      <c r="F125" s="1026"/>
      <c r="G125" s="1026"/>
      <c r="H125" s="1026"/>
      <c r="I125" s="1026"/>
      <c r="J125" s="1026"/>
      <c r="K125" s="1667"/>
      <c r="L125" s="1026"/>
      <c r="M125" s="1026"/>
      <c r="N125" s="1026"/>
      <c r="O125" s="1026"/>
      <c r="P125" s="1026"/>
      <c r="Q125" s="1026"/>
      <c r="R125" s="1026"/>
      <c r="S125" s="1026"/>
      <c r="T125" s="1026"/>
      <c r="U125" s="1026"/>
      <c r="V125" s="1026"/>
      <c r="W125" s="1026"/>
    </row>
    <row r="126">
      <c r="A126" s="1026"/>
      <c r="B126" s="1026"/>
      <c r="C126" s="1026"/>
      <c r="D126" s="1026"/>
      <c r="E126" s="1026"/>
      <c r="F126" s="1026"/>
      <c r="G126" s="1026"/>
      <c r="H126" s="1026"/>
      <c r="I126" s="1026"/>
      <c r="J126" s="1026"/>
      <c r="K126" s="1667"/>
      <c r="L126" s="1026"/>
      <c r="M126" s="1026"/>
      <c r="N126" s="1026"/>
      <c r="O126" s="1026"/>
      <c r="P126" s="1026"/>
      <c r="Q126" s="1026"/>
      <c r="R126" s="1026"/>
      <c r="S126" s="1026"/>
      <c r="T126" s="1026"/>
      <c r="U126" s="1026"/>
      <c r="V126" s="1026"/>
      <c r="W126" s="1026"/>
    </row>
    <row r="127">
      <c r="A127" s="1026"/>
      <c r="B127" s="1026"/>
      <c r="C127" s="1026"/>
      <c r="D127" s="1026"/>
      <c r="E127" s="1026"/>
      <c r="F127" s="1026"/>
      <c r="G127" s="1026"/>
      <c r="H127" s="1026"/>
      <c r="I127" s="1026"/>
      <c r="J127" s="1026"/>
      <c r="K127" s="1667"/>
      <c r="L127" s="1026"/>
      <c r="M127" s="1026"/>
      <c r="N127" s="1026"/>
      <c r="O127" s="1026"/>
      <c r="P127" s="1026"/>
      <c r="Q127" s="1026"/>
      <c r="R127" s="1026"/>
      <c r="S127" s="1026"/>
      <c r="T127" s="1026"/>
      <c r="U127" s="1026"/>
      <c r="V127" s="1026"/>
      <c r="W127" s="1026"/>
    </row>
    <row r="128">
      <c r="A128" s="1026"/>
      <c r="B128" s="1026"/>
      <c r="C128" s="1026"/>
      <c r="D128" s="1026"/>
      <c r="E128" s="1026"/>
      <c r="F128" s="1026"/>
      <c r="G128" s="1026"/>
      <c r="H128" s="1026"/>
      <c r="I128" s="1026"/>
      <c r="J128" s="1026"/>
      <c r="K128" s="1667"/>
      <c r="L128" s="1026"/>
      <c r="M128" s="1026"/>
      <c r="N128" s="1026"/>
      <c r="O128" s="1026"/>
      <c r="P128" s="1026"/>
      <c r="Q128" s="1026"/>
      <c r="R128" s="1026"/>
      <c r="S128" s="1026"/>
      <c r="T128" s="1026"/>
      <c r="U128" s="1026"/>
      <c r="V128" s="1026"/>
      <c r="W128" s="1026"/>
    </row>
    <row r="129">
      <c r="A129" s="1026"/>
      <c r="B129" s="1026"/>
      <c r="C129" s="1026"/>
      <c r="D129" s="1026"/>
      <c r="E129" s="1026"/>
      <c r="F129" s="1026"/>
      <c r="G129" s="1026"/>
      <c r="H129" s="1026"/>
      <c r="I129" s="1026"/>
      <c r="J129" s="1026"/>
      <c r="K129" s="1667"/>
      <c r="L129" s="1026"/>
      <c r="M129" s="1026"/>
      <c r="N129" s="1026"/>
      <c r="O129" s="1026"/>
      <c r="P129" s="1026"/>
      <c r="Q129" s="1026"/>
      <c r="R129" s="1026"/>
      <c r="S129" s="1026"/>
      <c r="T129" s="1026"/>
      <c r="U129" s="1026"/>
      <c r="V129" s="1026"/>
      <c r="W129" s="1026"/>
    </row>
    <row r="130">
      <c r="A130" s="1026"/>
      <c r="B130" s="1026"/>
      <c r="C130" s="1026"/>
      <c r="D130" s="1026"/>
      <c r="E130" s="1026"/>
      <c r="F130" s="1026"/>
      <c r="G130" s="1026"/>
      <c r="H130" s="1026"/>
      <c r="I130" s="1026"/>
      <c r="J130" s="1026"/>
      <c r="K130" s="1667"/>
      <c r="L130" s="1026"/>
      <c r="M130" s="1026"/>
      <c r="N130" s="1026"/>
      <c r="O130" s="1026"/>
      <c r="P130" s="1026"/>
      <c r="Q130" s="1026"/>
      <c r="R130" s="1026"/>
      <c r="S130" s="1026"/>
      <c r="T130" s="1026"/>
      <c r="U130" s="1026"/>
      <c r="V130" s="1026"/>
      <c r="W130" s="1026"/>
    </row>
    <row r="131">
      <c r="A131" s="1026"/>
      <c r="B131" s="1026"/>
      <c r="C131" s="1026"/>
      <c r="D131" s="1026"/>
      <c r="E131" s="1026"/>
      <c r="F131" s="1026"/>
      <c r="G131" s="1026"/>
      <c r="H131" s="1026"/>
      <c r="I131" s="1026"/>
      <c r="J131" s="1026"/>
      <c r="K131" s="1667"/>
      <c r="L131" s="1026"/>
      <c r="M131" s="1026"/>
      <c r="N131" s="1026"/>
      <c r="O131" s="1026"/>
      <c r="P131" s="1026"/>
      <c r="Q131" s="1026"/>
      <c r="R131" s="1026"/>
      <c r="S131" s="1026"/>
      <c r="T131" s="1026"/>
      <c r="U131" s="1026"/>
      <c r="V131" s="1026"/>
      <c r="W131" s="1026"/>
    </row>
    <row r="132">
      <c r="A132" s="1026"/>
      <c r="B132" s="1026"/>
      <c r="C132" s="1026"/>
      <c r="D132" s="1026"/>
      <c r="E132" s="1026"/>
      <c r="F132" s="1026"/>
      <c r="G132" s="1026"/>
      <c r="H132" s="1026"/>
      <c r="I132" s="1026"/>
      <c r="J132" s="1026"/>
      <c r="K132" s="1667"/>
      <c r="L132" s="1026"/>
      <c r="M132" s="1026"/>
      <c r="N132" s="1026"/>
      <c r="O132" s="1026"/>
      <c r="P132" s="1026"/>
      <c r="Q132" s="1026"/>
      <c r="R132" s="1026"/>
      <c r="S132" s="1026"/>
      <c r="T132" s="1026"/>
      <c r="U132" s="1026"/>
      <c r="V132" s="1026"/>
      <c r="W132" s="1026"/>
    </row>
    <row r="133">
      <c r="A133" s="1026"/>
      <c r="B133" s="1026"/>
      <c r="C133" s="1026"/>
      <c r="D133" s="1026"/>
      <c r="E133" s="1026"/>
      <c r="F133" s="1026"/>
      <c r="G133" s="1026"/>
      <c r="H133" s="1026"/>
      <c r="I133" s="1026"/>
      <c r="J133" s="1026"/>
      <c r="K133" s="1667"/>
      <c r="L133" s="1026"/>
      <c r="M133" s="1026"/>
      <c r="N133" s="1026"/>
      <c r="O133" s="1026"/>
      <c r="P133" s="1026"/>
      <c r="Q133" s="1026"/>
      <c r="R133" s="1026"/>
      <c r="S133" s="1026"/>
      <c r="T133" s="1026"/>
      <c r="U133" s="1026"/>
      <c r="V133" s="1026"/>
      <c r="W133" s="1026"/>
    </row>
    <row r="134">
      <c r="A134" s="1026"/>
      <c r="B134" s="1026"/>
      <c r="C134" s="1026"/>
      <c r="D134" s="1026"/>
      <c r="E134" s="1026"/>
      <c r="F134" s="1026"/>
      <c r="G134" s="1026"/>
      <c r="H134" s="1026"/>
      <c r="I134" s="1026"/>
      <c r="J134" s="1026"/>
      <c r="K134" s="1667"/>
      <c r="L134" s="1026"/>
      <c r="M134" s="1026"/>
      <c r="N134" s="1026"/>
      <c r="O134" s="1026"/>
      <c r="P134" s="1026"/>
      <c r="Q134" s="1026"/>
      <c r="R134" s="1026"/>
      <c r="S134" s="1026"/>
      <c r="T134" s="1026"/>
      <c r="U134" s="1026"/>
      <c r="V134" s="1026"/>
      <c r="W134" s="1026"/>
    </row>
    <row r="135">
      <c r="A135" s="1026"/>
      <c r="B135" s="1026"/>
      <c r="C135" s="1026"/>
      <c r="D135" s="1026"/>
      <c r="E135" s="1026"/>
      <c r="F135" s="1026"/>
      <c r="G135" s="1026"/>
      <c r="H135" s="1026"/>
      <c r="I135" s="1026"/>
      <c r="J135" s="1026"/>
      <c r="K135" s="1667"/>
      <c r="L135" s="1026"/>
      <c r="M135" s="1026"/>
      <c r="N135" s="1026"/>
      <c r="O135" s="1026"/>
      <c r="P135" s="1026"/>
      <c r="Q135" s="1026"/>
      <c r="R135" s="1026"/>
      <c r="S135" s="1026"/>
      <c r="T135" s="1026"/>
      <c r="U135" s="1026"/>
      <c r="V135" s="1026"/>
      <c r="W135" s="1026"/>
    </row>
    <row r="136">
      <c r="A136" s="1026"/>
      <c r="B136" s="1026"/>
      <c r="C136" s="1026"/>
      <c r="D136" s="1026"/>
      <c r="E136" s="1026"/>
      <c r="F136" s="1026"/>
      <c r="G136" s="1026"/>
      <c r="H136" s="1026"/>
      <c r="I136" s="1026"/>
      <c r="J136" s="1026"/>
      <c r="K136" s="1667"/>
      <c r="L136" s="1026"/>
      <c r="M136" s="1026"/>
      <c r="N136" s="1026"/>
      <c r="O136" s="1026"/>
      <c r="P136" s="1026"/>
      <c r="Q136" s="1026"/>
      <c r="R136" s="1026"/>
      <c r="S136" s="1026"/>
      <c r="T136" s="1026"/>
      <c r="U136" s="1026"/>
      <c r="V136" s="1026"/>
      <c r="W136" s="1026"/>
    </row>
    <row r="137">
      <c r="A137" s="1026"/>
      <c r="B137" s="1026"/>
      <c r="C137" s="1026"/>
      <c r="D137" s="1026"/>
      <c r="E137" s="1026"/>
      <c r="F137" s="1026"/>
      <c r="G137" s="1026"/>
      <c r="H137" s="1026"/>
      <c r="I137" s="1026"/>
      <c r="J137" s="1026"/>
      <c r="K137" s="1667"/>
      <c r="L137" s="1026"/>
      <c r="M137" s="1026"/>
      <c r="N137" s="1026"/>
      <c r="O137" s="1026"/>
      <c r="P137" s="1026"/>
      <c r="Q137" s="1026"/>
      <c r="R137" s="1026"/>
      <c r="S137" s="1026"/>
      <c r="T137" s="1026"/>
      <c r="U137" s="1026"/>
      <c r="V137" s="1026"/>
      <c r="W137" s="1026"/>
    </row>
    <row r="138">
      <c r="A138" s="1026"/>
      <c r="B138" s="1026"/>
      <c r="C138" s="1026"/>
      <c r="D138" s="1026"/>
      <c r="E138" s="1026"/>
      <c r="F138" s="1026"/>
      <c r="G138" s="1026"/>
      <c r="H138" s="1026"/>
      <c r="I138" s="1026"/>
      <c r="J138" s="1026"/>
      <c r="K138" s="1667"/>
      <c r="L138" s="1026"/>
      <c r="M138" s="1026"/>
      <c r="N138" s="1026"/>
      <c r="O138" s="1026"/>
      <c r="P138" s="1026"/>
      <c r="Q138" s="1026"/>
      <c r="R138" s="1026"/>
      <c r="S138" s="1026"/>
      <c r="T138" s="1026"/>
      <c r="U138" s="1026"/>
      <c r="V138" s="1026"/>
      <c r="W138" s="1026"/>
    </row>
    <row r="139">
      <c r="A139" s="1026"/>
      <c r="B139" s="1026"/>
      <c r="C139" s="1026"/>
      <c r="D139" s="1026"/>
      <c r="E139" s="1026"/>
      <c r="F139" s="1026"/>
      <c r="G139" s="1026"/>
      <c r="H139" s="1026"/>
      <c r="I139" s="1026"/>
      <c r="J139" s="1026"/>
      <c r="K139" s="1667"/>
      <c r="L139" s="1026"/>
      <c r="M139" s="1026"/>
      <c r="N139" s="1026"/>
      <c r="O139" s="1026"/>
      <c r="P139" s="1026"/>
      <c r="Q139" s="1026"/>
      <c r="R139" s="1026"/>
      <c r="S139" s="1026"/>
      <c r="T139" s="1026"/>
      <c r="U139" s="1026"/>
      <c r="V139" s="1026"/>
      <c r="W139" s="1026"/>
    </row>
    <row r="140">
      <c r="A140" s="1026"/>
      <c r="B140" s="1026"/>
      <c r="C140" s="1026"/>
      <c r="D140" s="1026"/>
      <c r="E140" s="1026"/>
      <c r="F140" s="1026"/>
      <c r="G140" s="1026"/>
      <c r="H140" s="1026"/>
      <c r="I140" s="1026"/>
      <c r="J140" s="1026"/>
      <c r="K140" s="1667"/>
      <c r="L140" s="1026"/>
      <c r="M140" s="1026"/>
      <c r="N140" s="1026"/>
      <c r="O140" s="1026"/>
      <c r="P140" s="1026"/>
      <c r="Q140" s="1026"/>
      <c r="R140" s="1026"/>
      <c r="S140" s="1026"/>
      <c r="T140" s="1026"/>
      <c r="U140" s="1026"/>
      <c r="V140" s="1026"/>
      <c r="W140" s="1026"/>
    </row>
    <row r="141">
      <c r="A141" s="1026"/>
      <c r="B141" s="1026"/>
      <c r="C141" s="1026"/>
      <c r="D141" s="1026"/>
      <c r="E141" s="1026"/>
      <c r="F141" s="1026"/>
      <c r="G141" s="1026"/>
      <c r="H141" s="1026"/>
      <c r="I141" s="1026"/>
      <c r="J141" s="1026"/>
      <c r="K141" s="1667"/>
      <c r="L141" s="1026"/>
      <c r="M141" s="1026"/>
      <c r="N141" s="1026"/>
      <c r="O141" s="1026"/>
      <c r="P141" s="1026"/>
      <c r="Q141" s="1026"/>
      <c r="R141" s="1026"/>
      <c r="S141" s="1026"/>
      <c r="T141" s="1026"/>
      <c r="U141" s="1026"/>
      <c r="V141" s="1026"/>
      <c r="W141" s="1026"/>
    </row>
    <row r="142">
      <c r="A142" s="1026"/>
      <c r="B142" s="1026"/>
      <c r="C142" s="1026"/>
      <c r="D142" s="1026"/>
      <c r="E142" s="1026"/>
      <c r="F142" s="1026"/>
      <c r="G142" s="1026"/>
      <c r="H142" s="1026"/>
      <c r="I142" s="1026"/>
      <c r="J142" s="1026"/>
      <c r="K142" s="1667"/>
      <c r="L142" s="1026"/>
      <c r="M142" s="1026"/>
      <c r="N142" s="1026"/>
      <c r="O142" s="1026"/>
      <c r="P142" s="1026"/>
      <c r="Q142" s="1026"/>
      <c r="R142" s="1026"/>
      <c r="S142" s="1026"/>
      <c r="T142" s="1026"/>
      <c r="U142" s="1026"/>
      <c r="V142" s="1026"/>
      <c r="W142" s="1026"/>
    </row>
    <row r="143">
      <c r="A143" s="1026"/>
      <c r="B143" s="1026"/>
      <c r="C143" s="1026"/>
      <c r="D143" s="1026"/>
      <c r="E143" s="1026"/>
      <c r="F143" s="1026"/>
      <c r="G143" s="1026"/>
      <c r="H143" s="1026"/>
      <c r="I143" s="1026"/>
      <c r="J143" s="1026"/>
      <c r="K143" s="1667"/>
      <c r="L143" s="1026"/>
      <c r="M143" s="1026"/>
      <c r="N143" s="1026"/>
      <c r="O143" s="1026"/>
      <c r="P143" s="1026"/>
      <c r="Q143" s="1026"/>
      <c r="R143" s="1026"/>
      <c r="S143" s="1026"/>
      <c r="T143" s="1026"/>
      <c r="U143" s="1026"/>
      <c r="V143" s="1026"/>
      <c r="W143" s="1026"/>
    </row>
    <row r="144">
      <c r="A144" s="1026"/>
      <c r="B144" s="1026"/>
      <c r="C144" s="1026"/>
      <c r="D144" s="1026"/>
      <c r="E144" s="1026"/>
      <c r="F144" s="1026"/>
      <c r="G144" s="1026"/>
      <c r="H144" s="1026"/>
      <c r="I144" s="1026"/>
      <c r="J144" s="1026"/>
      <c r="K144" s="1667"/>
      <c r="L144" s="1026"/>
      <c r="M144" s="1026"/>
      <c r="N144" s="1026"/>
      <c r="O144" s="1026"/>
      <c r="P144" s="1026"/>
      <c r="Q144" s="1026"/>
      <c r="R144" s="1026"/>
      <c r="S144" s="1026"/>
      <c r="T144" s="1026"/>
      <c r="U144" s="1026"/>
      <c r="V144" s="1026"/>
      <c r="W144" s="1026"/>
    </row>
    <row r="145">
      <c r="A145" s="1026"/>
      <c r="B145" s="1026"/>
      <c r="C145" s="1026"/>
      <c r="D145" s="1026"/>
      <c r="E145" s="1026"/>
      <c r="F145" s="1026"/>
      <c r="G145" s="1026"/>
      <c r="H145" s="1026"/>
      <c r="I145" s="1026"/>
      <c r="J145" s="1026"/>
      <c r="K145" s="1667"/>
      <c r="L145" s="1026"/>
      <c r="M145" s="1026"/>
      <c r="N145" s="1026"/>
      <c r="O145" s="1026"/>
      <c r="P145" s="1026"/>
      <c r="Q145" s="1026"/>
      <c r="R145" s="1026"/>
      <c r="S145" s="1026"/>
      <c r="T145" s="1026"/>
      <c r="U145" s="1026"/>
      <c r="V145" s="1026"/>
      <c r="W145" s="1026"/>
    </row>
    <row r="146">
      <c r="A146" s="1026"/>
      <c r="B146" s="1026"/>
      <c r="C146" s="1026"/>
      <c r="D146" s="1026"/>
      <c r="E146" s="1026"/>
      <c r="F146" s="1026"/>
      <c r="G146" s="1026"/>
      <c r="H146" s="1026"/>
      <c r="I146" s="1026"/>
      <c r="J146" s="1026"/>
      <c r="K146" s="1667"/>
      <c r="L146" s="1026"/>
      <c r="M146" s="1026"/>
      <c r="N146" s="1026"/>
      <c r="O146" s="1026"/>
      <c r="P146" s="1026"/>
      <c r="Q146" s="1026"/>
      <c r="R146" s="1026"/>
      <c r="S146" s="1026"/>
      <c r="T146" s="1026"/>
      <c r="U146" s="1026"/>
      <c r="V146" s="1026"/>
      <c r="W146" s="1026"/>
    </row>
    <row r="147">
      <c r="A147" s="1026"/>
      <c r="B147" s="1026"/>
      <c r="C147" s="1026"/>
      <c r="D147" s="1026"/>
      <c r="E147" s="1026"/>
      <c r="F147" s="1026"/>
      <c r="G147" s="1026"/>
      <c r="H147" s="1026"/>
      <c r="I147" s="1026"/>
      <c r="J147" s="1026"/>
      <c r="K147" s="1667"/>
      <c r="L147" s="1026"/>
      <c r="M147" s="1026"/>
      <c r="N147" s="1026"/>
      <c r="O147" s="1026"/>
      <c r="P147" s="1026"/>
      <c r="Q147" s="1026"/>
      <c r="R147" s="1026"/>
      <c r="S147" s="1026"/>
      <c r="T147" s="1026"/>
      <c r="U147" s="1026"/>
      <c r="V147" s="1026"/>
      <c r="W147" s="1026"/>
    </row>
    <row r="148">
      <c r="A148" s="1026"/>
      <c r="B148" s="1026"/>
      <c r="C148" s="1026"/>
      <c r="D148" s="1026"/>
      <c r="E148" s="1026"/>
      <c r="F148" s="1026"/>
      <c r="G148" s="1026"/>
      <c r="H148" s="1026"/>
      <c r="I148" s="1026"/>
      <c r="J148" s="1026"/>
      <c r="K148" s="1667"/>
      <c r="L148" s="1026"/>
      <c r="M148" s="1026"/>
      <c r="N148" s="1026"/>
      <c r="O148" s="1026"/>
      <c r="P148" s="1026"/>
      <c r="Q148" s="1026"/>
      <c r="R148" s="1026"/>
      <c r="S148" s="1026"/>
      <c r="T148" s="1026"/>
      <c r="U148" s="1026"/>
      <c r="V148" s="1026"/>
      <c r="W148" s="1026"/>
    </row>
    <row r="149">
      <c r="A149" s="1026"/>
      <c r="B149" s="1026"/>
      <c r="C149" s="1026"/>
      <c r="D149" s="1026"/>
      <c r="E149" s="1026"/>
      <c r="F149" s="1026"/>
      <c r="G149" s="1026"/>
      <c r="H149" s="1026"/>
      <c r="I149" s="1026"/>
      <c r="J149" s="1026"/>
      <c r="K149" s="1667"/>
      <c r="L149" s="1026"/>
      <c r="M149" s="1026"/>
      <c r="N149" s="1026"/>
      <c r="O149" s="1026"/>
      <c r="P149" s="1026"/>
      <c r="Q149" s="1026"/>
      <c r="R149" s="1026"/>
      <c r="S149" s="1026"/>
      <c r="T149" s="1026"/>
      <c r="U149" s="1026"/>
      <c r="V149" s="1026"/>
      <c r="W149" s="1026"/>
    </row>
    <row r="150">
      <c r="A150" s="1026"/>
      <c r="B150" s="1026"/>
      <c r="C150" s="1026"/>
      <c r="D150" s="1026"/>
      <c r="E150" s="1026"/>
      <c r="F150" s="1026"/>
      <c r="G150" s="1026"/>
      <c r="H150" s="1026"/>
      <c r="I150" s="1026"/>
      <c r="J150" s="1026"/>
      <c r="K150" s="1667"/>
      <c r="L150" s="1026"/>
      <c r="M150" s="1026"/>
      <c r="N150" s="1026"/>
      <c r="O150" s="1026"/>
      <c r="P150" s="1026"/>
      <c r="Q150" s="1026"/>
      <c r="R150" s="1026"/>
      <c r="S150" s="1026"/>
      <c r="T150" s="1026"/>
      <c r="U150" s="1026"/>
      <c r="V150" s="1026"/>
      <c r="W150" s="1026"/>
    </row>
    <row r="151">
      <c r="A151" s="1026"/>
      <c r="B151" s="1026"/>
      <c r="C151" s="1026"/>
      <c r="D151" s="1026"/>
      <c r="E151" s="1026"/>
      <c r="F151" s="1026"/>
      <c r="G151" s="1026"/>
      <c r="H151" s="1026"/>
      <c r="I151" s="1026"/>
      <c r="J151" s="1026"/>
      <c r="K151" s="1667"/>
      <c r="L151" s="1026"/>
      <c r="M151" s="1026"/>
      <c r="N151" s="1026"/>
      <c r="O151" s="1026"/>
      <c r="P151" s="1026"/>
      <c r="Q151" s="1026"/>
      <c r="R151" s="1026"/>
      <c r="S151" s="1026"/>
      <c r="T151" s="1026"/>
      <c r="U151" s="1026"/>
      <c r="V151" s="1026"/>
      <c r="W151" s="1026"/>
    </row>
    <row r="152">
      <c r="A152" s="1026"/>
      <c r="B152" s="1026"/>
      <c r="C152" s="1026"/>
      <c r="D152" s="1026"/>
      <c r="E152" s="1026"/>
      <c r="F152" s="1026"/>
      <c r="G152" s="1026"/>
      <c r="H152" s="1026"/>
      <c r="I152" s="1026"/>
      <c r="J152" s="1026"/>
      <c r="K152" s="1667"/>
      <c r="L152" s="1026"/>
      <c r="M152" s="1026"/>
      <c r="N152" s="1026"/>
      <c r="O152" s="1026"/>
      <c r="P152" s="1026"/>
      <c r="Q152" s="1026"/>
      <c r="R152" s="1026"/>
      <c r="S152" s="1026"/>
      <c r="T152" s="1026"/>
      <c r="U152" s="1026"/>
      <c r="V152" s="1026"/>
      <c r="W152" s="1026"/>
    </row>
    <row r="153">
      <c r="A153" s="1026"/>
      <c r="B153" s="1026"/>
      <c r="C153" s="1026"/>
      <c r="D153" s="1026"/>
      <c r="E153" s="1026"/>
      <c r="F153" s="1026"/>
      <c r="G153" s="1026"/>
      <c r="H153" s="1026"/>
      <c r="I153" s="1026"/>
      <c r="J153" s="1026"/>
      <c r="K153" s="1667"/>
      <c r="L153" s="1026"/>
      <c r="M153" s="1026"/>
      <c r="N153" s="1026"/>
      <c r="O153" s="1026"/>
      <c r="P153" s="1026"/>
      <c r="Q153" s="1026"/>
      <c r="R153" s="1026"/>
      <c r="S153" s="1026"/>
      <c r="T153" s="1026"/>
      <c r="U153" s="1026"/>
      <c r="V153" s="1026"/>
      <c r="W153" s="1026"/>
    </row>
    <row r="154">
      <c r="A154" s="1026"/>
      <c r="B154" s="1026"/>
      <c r="C154" s="1026"/>
      <c r="D154" s="1026"/>
      <c r="E154" s="1026"/>
      <c r="F154" s="1026"/>
      <c r="G154" s="1026"/>
      <c r="H154" s="1026"/>
      <c r="I154" s="1026"/>
      <c r="J154" s="1026"/>
      <c r="K154" s="1667"/>
      <c r="L154" s="1026"/>
      <c r="M154" s="1026"/>
      <c r="N154" s="1026"/>
      <c r="O154" s="1026"/>
      <c r="P154" s="1026"/>
      <c r="Q154" s="1026"/>
      <c r="R154" s="1026"/>
      <c r="S154" s="1026"/>
      <c r="T154" s="1026"/>
      <c r="U154" s="1026"/>
      <c r="V154" s="1026"/>
      <c r="W154" s="1026"/>
    </row>
    <row r="155">
      <c r="A155" s="1026"/>
      <c r="B155" s="1026"/>
      <c r="C155" s="1026"/>
      <c r="D155" s="1026"/>
      <c r="E155" s="1026"/>
      <c r="F155" s="1026"/>
      <c r="G155" s="1026"/>
      <c r="H155" s="1026"/>
      <c r="I155" s="1026"/>
      <c r="J155" s="1026"/>
      <c r="K155" s="1667"/>
      <c r="L155" s="1026"/>
      <c r="M155" s="1026"/>
      <c r="N155" s="1026"/>
      <c r="O155" s="1026"/>
      <c r="P155" s="1026"/>
      <c r="Q155" s="1026"/>
      <c r="R155" s="1026"/>
      <c r="S155" s="1026"/>
      <c r="T155" s="1026"/>
      <c r="U155" s="1026"/>
      <c r="V155" s="1026"/>
      <c r="W155" s="1026"/>
    </row>
    <row r="156">
      <c r="A156" s="1026"/>
      <c r="B156" s="1026"/>
      <c r="C156" s="1026"/>
      <c r="D156" s="1026"/>
      <c r="E156" s="1026"/>
      <c r="F156" s="1026"/>
      <c r="G156" s="1026"/>
      <c r="H156" s="1026"/>
      <c r="I156" s="1026"/>
      <c r="J156" s="1026"/>
      <c r="K156" s="1667"/>
      <c r="L156" s="1026"/>
      <c r="M156" s="1026"/>
      <c r="N156" s="1026"/>
      <c r="O156" s="1026"/>
      <c r="P156" s="1026"/>
      <c r="Q156" s="1026"/>
      <c r="R156" s="1026"/>
      <c r="S156" s="1026"/>
      <c r="T156" s="1026"/>
      <c r="U156" s="1026"/>
      <c r="V156" s="1026"/>
      <c r="W156" s="1026"/>
    </row>
    <row r="157">
      <c r="A157" s="1026"/>
      <c r="B157" s="1026"/>
      <c r="C157" s="1026"/>
      <c r="D157" s="1026"/>
      <c r="E157" s="1026"/>
      <c r="F157" s="1026"/>
      <c r="G157" s="1026"/>
      <c r="H157" s="1026"/>
      <c r="I157" s="1026"/>
      <c r="J157" s="1026"/>
      <c r="K157" s="1667"/>
      <c r="L157" s="1026"/>
      <c r="M157" s="1026"/>
      <c r="N157" s="1026"/>
      <c r="O157" s="1026"/>
      <c r="P157" s="1026"/>
      <c r="Q157" s="1026"/>
      <c r="R157" s="1026"/>
      <c r="S157" s="1026"/>
      <c r="T157" s="1026"/>
      <c r="U157" s="1026"/>
      <c r="V157" s="1026"/>
      <c r="W157" s="1026"/>
    </row>
    <row r="158">
      <c r="A158" s="1026"/>
      <c r="B158" s="1026"/>
      <c r="C158" s="1026"/>
      <c r="D158" s="1026"/>
      <c r="E158" s="1026"/>
      <c r="F158" s="1026"/>
      <c r="G158" s="1026"/>
      <c r="H158" s="1026"/>
      <c r="I158" s="1026"/>
      <c r="J158" s="1026"/>
      <c r="K158" s="1667"/>
      <c r="L158" s="1026"/>
      <c r="M158" s="1026"/>
      <c r="N158" s="1026"/>
      <c r="O158" s="1026"/>
      <c r="P158" s="1026"/>
      <c r="Q158" s="1026"/>
      <c r="R158" s="1026"/>
      <c r="S158" s="1026"/>
      <c r="T158" s="1026"/>
      <c r="U158" s="1026"/>
      <c r="V158" s="1026"/>
      <c r="W158" s="1026"/>
    </row>
    <row r="159">
      <c r="A159" s="1026"/>
      <c r="B159" s="1026"/>
      <c r="C159" s="1026"/>
      <c r="D159" s="1026"/>
      <c r="E159" s="1026"/>
      <c r="F159" s="1026"/>
      <c r="G159" s="1026"/>
      <c r="H159" s="1026"/>
      <c r="I159" s="1026"/>
      <c r="J159" s="1026"/>
      <c r="K159" s="1667"/>
      <c r="L159" s="1026"/>
      <c r="M159" s="1026"/>
      <c r="N159" s="1026"/>
      <c r="O159" s="1026"/>
      <c r="P159" s="1026"/>
      <c r="Q159" s="1026"/>
      <c r="R159" s="1026"/>
      <c r="S159" s="1026"/>
      <c r="T159" s="1026"/>
      <c r="U159" s="1026"/>
      <c r="V159" s="1026"/>
      <c r="W159" s="1026"/>
    </row>
    <row r="160">
      <c r="A160" s="1026"/>
      <c r="B160" s="1026"/>
      <c r="C160" s="1026"/>
      <c r="D160" s="1026"/>
      <c r="E160" s="1026"/>
      <c r="F160" s="1026"/>
      <c r="G160" s="1026"/>
      <c r="H160" s="1026"/>
      <c r="I160" s="1026"/>
      <c r="J160" s="1026"/>
      <c r="K160" s="1667"/>
      <c r="L160" s="1026"/>
      <c r="M160" s="1026"/>
      <c r="N160" s="1026"/>
      <c r="O160" s="1026"/>
      <c r="P160" s="1026"/>
      <c r="Q160" s="1026"/>
      <c r="R160" s="1026"/>
      <c r="S160" s="1026"/>
      <c r="T160" s="1026"/>
      <c r="U160" s="1026"/>
      <c r="V160" s="1026"/>
      <c r="W160" s="1026"/>
    </row>
    <row r="161">
      <c r="A161" s="1026"/>
      <c r="B161" s="1026"/>
      <c r="C161" s="1026"/>
      <c r="D161" s="1026"/>
      <c r="E161" s="1026"/>
      <c r="F161" s="1026"/>
      <c r="G161" s="1026"/>
      <c r="H161" s="1026"/>
      <c r="I161" s="1026"/>
      <c r="J161" s="1026"/>
      <c r="K161" s="1667"/>
      <c r="L161" s="1026"/>
      <c r="M161" s="1026"/>
      <c r="N161" s="1026"/>
      <c r="O161" s="1026"/>
      <c r="P161" s="1026"/>
      <c r="Q161" s="1026"/>
      <c r="R161" s="1026"/>
      <c r="S161" s="1026"/>
      <c r="T161" s="1026"/>
      <c r="U161" s="1026"/>
      <c r="V161" s="1026"/>
      <c r="W161" s="1026"/>
    </row>
    <row r="162">
      <c r="A162" s="1026"/>
      <c r="B162" s="1026"/>
      <c r="C162" s="1026"/>
      <c r="D162" s="1026"/>
      <c r="E162" s="1026"/>
      <c r="F162" s="1026"/>
      <c r="G162" s="1026"/>
      <c r="H162" s="1026"/>
      <c r="I162" s="1026"/>
      <c r="J162" s="1026"/>
      <c r="K162" s="1667"/>
      <c r="L162" s="1026"/>
      <c r="M162" s="1026"/>
      <c r="N162" s="1026"/>
      <c r="O162" s="1026"/>
      <c r="P162" s="1026"/>
      <c r="Q162" s="1026"/>
      <c r="R162" s="1026"/>
      <c r="S162" s="1026"/>
      <c r="T162" s="1026"/>
      <c r="U162" s="1026"/>
      <c r="V162" s="1026"/>
      <c r="W162" s="1026"/>
    </row>
    <row r="163">
      <c r="A163" s="1026"/>
      <c r="B163" s="1026"/>
      <c r="C163" s="1026"/>
      <c r="D163" s="1026"/>
      <c r="E163" s="1026"/>
      <c r="F163" s="1026"/>
      <c r="G163" s="1026"/>
      <c r="H163" s="1026"/>
      <c r="I163" s="1026"/>
      <c r="J163" s="1026"/>
      <c r="K163" s="1667"/>
      <c r="L163" s="1026"/>
      <c r="M163" s="1026"/>
      <c r="N163" s="1026"/>
      <c r="O163" s="1026"/>
      <c r="P163" s="1026"/>
      <c r="Q163" s="1026"/>
      <c r="R163" s="1026"/>
      <c r="S163" s="1026"/>
      <c r="T163" s="1026"/>
      <c r="U163" s="1026"/>
      <c r="V163" s="1026"/>
      <c r="W163" s="1026"/>
    </row>
    <row r="164">
      <c r="A164" s="1026"/>
      <c r="B164" s="1026"/>
      <c r="C164" s="1026"/>
      <c r="D164" s="1026"/>
      <c r="E164" s="1026"/>
      <c r="F164" s="1026"/>
      <c r="G164" s="1026"/>
      <c r="H164" s="1026"/>
      <c r="I164" s="1026"/>
      <c r="J164" s="1026"/>
      <c r="K164" s="1667"/>
      <c r="L164" s="1026"/>
      <c r="M164" s="1026"/>
      <c r="N164" s="1026"/>
      <c r="O164" s="1026"/>
      <c r="P164" s="1026"/>
      <c r="Q164" s="1026"/>
      <c r="R164" s="1026"/>
      <c r="S164" s="1026"/>
      <c r="T164" s="1026"/>
      <c r="U164" s="1026"/>
      <c r="V164" s="1026"/>
      <c r="W164" s="1026"/>
    </row>
    <row r="165">
      <c r="A165" s="1026"/>
      <c r="B165" s="1026"/>
      <c r="C165" s="1026"/>
      <c r="D165" s="1026"/>
      <c r="E165" s="1026"/>
      <c r="F165" s="1026"/>
      <c r="G165" s="1026"/>
      <c r="H165" s="1026"/>
      <c r="I165" s="1026"/>
      <c r="J165" s="1026"/>
      <c r="K165" s="1667"/>
      <c r="L165" s="1026"/>
      <c r="M165" s="1026"/>
      <c r="N165" s="1026"/>
      <c r="O165" s="1026"/>
      <c r="P165" s="1026"/>
      <c r="Q165" s="1026"/>
      <c r="R165" s="1026"/>
      <c r="S165" s="1026"/>
      <c r="T165" s="1026"/>
      <c r="U165" s="1026"/>
      <c r="V165" s="1026"/>
      <c r="W165" s="1026"/>
    </row>
    <row r="166">
      <c r="A166" s="1026"/>
      <c r="B166" s="1026"/>
      <c r="C166" s="1026"/>
      <c r="D166" s="1026"/>
      <c r="E166" s="1026"/>
      <c r="F166" s="1026"/>
      <c r="G166" s="1026"/>
      <c r="H166" s="1026"/>
      <c r="I166" s="1026"/>
      <c r="J166" s="1026"/>
      <c r="K166" s="1667"/>
      <c r="L166" s="1026"/>
      <c r="M166" s="1026"/>
      <c r="N166" s="1026"/>
      <c r="O166" s="1026"/>
      <c r="P166" s="1026"/>
      <c r="Q166" s="1026"/>
      <c r="R166" s="1026"/>
      <c r="S166" s="1026"/>
      <c r="T166" s="1026"/>
      <c r="U166" s="1026"/>
      <c r="V166" s="1026"/>
      <c r="W166" s="1026"/>
    </row>
    <row r="167">
      <c r="A167" s="1026"/>
      <c r="B167" s="1026"/>
      <c r="C167" s="1026"/>
      <c r="D167" s="1026"/>
      <c r="E167" s="1026"/>
      <c r="F167" s="1026"/>
      <c r="G167" s="1026"/>
      <c r="H167" s="1026"/>
      <c r="I167" s="1026"/>
      <c r="J167" s="1026"/>
      <c r="K167" s="1667"/>
      <c r="L167" s="1026"/>
      <c r="M167" s="1026"/>
      <c r="N167" s="1026"/>
      <c r="O167" s="1026"/>
      <c r="P167" s="1026"/>
      <c r="Q167" s="1026"/>
      <c r="R167" s="1026"/>
      <c r="S167" s="1026"/>
      <c r="T167" s="1026"/>
      <c r="U167" s="1026"/>
      <c r="V167" s="1026"/>
      <c r="W167" s="1026"/>
    </row>
    <row r="168">
      <c r="A168" s="1026"/>
      <c r="B168" s="1026"/>
      <c r="C168" s="1026"/>
      <c r="D168" s="1026"/>
      <c r="E168" s="1026"/>
      <c r="F168" s="1026"/>
      <c r="G168" s="1026"/>
      <c r="H168" s="1026"/>
      <c r="I168" s="1026"/>
      <c r="J168" s="1026"/>
      <c r="K168" s="1667"/>
      <c r="L168" s="1026"/>
      <c r="M168" s="1026"/>
      <c r="N168" s="1026"/>
      <c r="O168" s="1026"/>
      <c r="P168" s="1026"/>
      <c r="Q168" s="1026"/>
      <c r="R168" s="1026"/>
      <c r="S168" s="1026"/>
      <c r="T168" s="1026"/>
      <c r="U168" s="1026"/>
      <c r="V168" s="1026"/>
      <c r="W168" s="1026"/>
    </row>
    <row r="169">
      <c r="A169" s="1026"/>
      <c r="B169" s="1026"/>
      <c r="C169" s="1026"/>
      <c r="D169" s="1026"/>
      <c r="E169" s="1026"/>
      <c r="F169" s="1026"/>
      <c r="G169" s="1026"/>
      <c r="H169" s="1026"/>
      <c r="I169" s="1026"/>
      <c r="J169" s="1026"/>
      <c r="K169" s="1667"/>
      <c r="L169" s="1026"/>
      <c r="M169" s="1026"/>
      <c r="N169" s="1026"/>
      <c r="O169" s="1026"/>
      <c r="P169" s="1026"/>
      <c r="Q169" s="1026"/>
      <c r="R169" s="1026"/>
      <c r="S169" s="1026"/>
      <c r="T169" s="1026"/>
      <c r="U169" s="1026"/>
      <c r="V169" s="1026"/>
      <c r="W169" s="1026"/>
    </row>
    <row r="170">
      <c r="A170" s="1026"/>
      <c r="B170" s="1026"/>
      <c r="C170" s="1026"/>
      <c r="D170" s="1026"/>
      <c r="E170" s="1026"/>
      <c r="F170" s="1026"/>
      <c r="G170" s="1026"/>
      <c r="H170" s="1026"/>
      <c r="I170" s="1026"/>
      <c r="J170" s="1026"/>
      <c r="K170" s="1667"/>
      <c r="L170" s="1026"/>
      <c r="M170" s="1026"/>
      <c r="N170" s="1026"/>
      <c r="O170" s="1026"/>
      <c r="P170" s="1026"/>
      <c r="Q170" s="1026"/>
      <c r="R170" s="1026"/>
      <c r="S170" s="1026"/>
      <c r="T170" s="1026"/>
      <c r="U170" s="1026"/>
      <c r="V170" s="1026"/>
      <c r="W170" s="1026"/>
    </row>
    <row r="171">
      <c r="A171" s="1026"/>
      <c r="B171" s="1026"/>
      <c r="C171" s="1026"/>
      <c r="D171" s="1026"/>
      <c r="E171" s="1026"/>
      <c r="F171" s="1026"/>
      <c r="G171" s="1026"/>
      <c r="H171" s="1026"/>
      <c r="I171" s="1026"/>
      <c r="J171" s="1026"/>
      <c r="K171" s="1667"/>
      <c r="L171" s="1026"/>
      <c r="M171" s="1026"/>
      <c r="N171" s="1026"/>
      <c r="O171" s="1026"/>
      <c r="P171" s="1026"/>
      <c r="Q171" s="1026"/>
      <c r="R171" s="1026"/>
      <c r="S171" s="1026"/>
      <c r="T171" s="1026"/>
      <c r="U171" s="1026"/>
      <c r="V171" s="1026"/>
      <c r="W171" s="1026"/>
    </row>
    <row r="172">
      <c r="A172" s="1026"/>
      <c r="B172" s="1026"/>
      <c r="C172" s="1026"/>
      <c r="D172" s="1026"/>
      <c r="E172" s="1026"/>
      <c r="F172" s="1026"/>
      <c r="G172" s="1026"/>
      <c r="H172" s="1026"/>
      <c r="I172" s="1026"/>
      <c r="J172" s="1026"/>
      <c r="K172" s="1667"/>
      <c r="L172" s="1026"/>
      <c r="M172" s="1026"/>
      <c r="N172" s="1026"/>
      <c r="O172" s="1026"/>
      <c r="P172" s="1026"/>
      <c r="Q172" s="1026"/>
      <c r="R172" s="1026"/>
      <c r="S172" s="1026"/>
      <c r="T172" s="1026"/>
      <c r="U172" s="1026"/>
      <c r="V172" s="1026"/>
      <c r="W172" s="1026"/>
    </row>
    <row r="173">
      <c r="A173" s="1026"/>
      <c r="B173" s="1026"/>
      <c r="C173" s="1026"/>
      <c r="D173" s="1026"/>
      <c r="E173" s="1026"/>
      <c r="F173" s="1026"/>
      <c r="G173" s="1026"/>
      <c r="H173" s="1026"/>
      <c r="I173" s="1026"/>
      <c r="J173" s="1026"/>
      <c r="K173" s="1667"/>
      <c r="L173" s="1026"/>
      <c r="M173" s="1026"/>
      <c r="N173" s="1026"/>
      <c r="O173" s="1026"/>
      <c r="P173" s="1026"/>
      <c r="Q173" s="1026"/>
      <c r="R173" s="1026"/>
      <c r="S173" s="1026"/>
      <c r="T173" s="1026"/>
      <c r="U173" s="1026"/>
      <c r="V173" s="1026"/>
      <c r="W173" s="1026"/>
    </row>
    <row r="174">
      <c r="A174" s="1026"/>
      <c r="B174" s="1026"/>
      <c r="C174" s="1026"/>
      <c r="D174" s="1026"/>
      <c r="E174" s="1026"/>
      <c r="F174" s="1026"/>
      <c r="G174" s="1026"/>
      <c r="H174" s="1026"/>
      <c r="I174" s="1026"/>
      <c r="J174" s="1026"/>
      <c r="K174" s="1667"/>
      <c r="L174" s="1026"/>
      <c r="M174" s="1026"/>
      <c r="N174" s="1026"/>
      <c r="O174" s="1026"/>
      <c r="P174" s="1026"/>
      <c r="Q174" s="1026"/>
      <c r="R174" s="1026"/>
      <c r="S174" s="1026"/>
      <c r="T174" s="1026"/>
      <c r="U174" s="1026"/>
      <c r="V174" s="1026"/>
      <c r="W174" s="1026"/>
    </row>
    <row r="175">
      <c r="A175" s="1026"/>
      <c r="B175" s="1026"/>
      <c r="C175" s="1026"/>
      <c r="D175" s="1026"/>
      <c r="E175" s="1026"/>
      <c r="F175" s="1026"/>
      <c r="G175" s="1026"/>
      <c r="H175" s="1026"/>
      <c r="I175" s="1026"/>
      <c r="J175" s="1026"/>
      <c r="K175" s="1667"/>
      <c r="L175" s="1026"/>
      <c r="M175" s="1026"/>
      <c r="N175" s="1026"/>
      <c r="O175" s="1026"/>
      <c r="P175" s="1026"/>
      <c r="Q175" s="1026"/>
      <c r="R175" s="1026"/>
      <c r="S175" s="1026"/>
      <c r="T175" s="1026"/>
      <c r="U175" s="1026"/>
      <c r="V175" s="1026"/>
      <c r="W175" s="1026"/>
    </row>
    <row r="176">
      <c r="A176" s="1026"/>
      <c r="B176" s="1026"/>
      <c r="C176" s="1026"/>
      <c r="D176" s="1026"/>
      <c r="E176" s="1026"/>
      <c r="F176" s="1026"/>
      <c r="G176" s="1026"/>
      <c r="H176" s="1026"/>
      <c r="I176" s="1026"/>
      <c r="J176" s="1026"/>
      <c r="K176" s="1667"/>
      <c r="L176" s="1026"/>
      <c r="M176" s="1026"/>
      <c r="N176" s="1026"/>
      <c r="O176" s="1026"/>
      <c r="P176" s="1026"/>
      <c r="Q176" s="1026"/>
      <c r="R176" s="1026"/>
      <c r="S176" s="1026"/>
      <c r="T176" s="1026"/>
      <c r="U176" s="1026"/>
      <c r="V176" s="1026"/>
      <c r="W176" s="1026"/>
    </row>
    <row r="177">
      <c r="A177" s="1026"/>
      <c r="B177" s="1026"/>
      <c r="C177" s="1026"/>
      <c r="D177" s="1026"/>
      <c r="E177" s="1026"/>
      <c r="F177" s="1026"/>
      <c r="G177" s="1026"/>
      <c r="H177" s="1026"/>
      <c r="I177" s="1026"/>
      <c r="J177" s="1026"/>
      <c r="K177" s="1667"/>
      <c r="L177" s="1026"/>
      <c r="M177" s="1026"/>
      <c r="N177" s="1026"/>
      <c r="O177" s="1026"/>
      <c r="P177" s="1026"/>
      <c r="Q177" s="1026"/>
      <c r="R177" s="1026"/>
      <c r="S177" s="1026"/>
      <c r="T177" s="1026"/>
      <c r="U177" s="1026"/>
      <c r="V177" s="1026"/>
      <c r="W177" s="1026"/>
    </row>
    <row r="178">
      <c r="A178" s="1026"/>
      <c r="B178" s="1026"/>
      <c r="C178" s="1026"/>
      <c r="D178" s="1026"/>
      <c r="E178" s="1026"/>
      <c r="F178" s="1026"/>
      <c r="G178" s="1026"/>
      <c r="H178" s="1026"/>
      <c r="I178" s="1026"/>
      <c r="J178" s="1026"/>
      <c r="K178" s="1667"/>
      <c r="L178" s="1026"/>
      <c r="M178" s="1026"/>
      <c r="N178" s="1026"/>
      <c r="O178" s="1026"/>
      <c r="P178" s="1026"/>
      <c r="Q178" s="1026"/>
      <c r="R178" s="1026"/>
      <c r="S178" s="1026"/>
      <c r="T178" s="1026"/>
      <c r="U178" s="1026"/>
      <c r="V178" s="1026"/>
      <c r="W178" s="1026"/>
    </row>
    <row r="179">
      <c r="A179" s="1026"/>
      <c r="B179" s="1026"/>
      <c r="C179" s="1026"/>
      <c r="D179" s="1026"/>
      <c r="E179" s="1026"/>
      <c r="F179" s="1026"/>
      <c r="G179" s="1026"/>
      <c r="H179" s="1026"/>
      <c r="I179" s="1026"/>
      <c r="J179" s="1026"/>
      <c r="K179" s="1667"/>
      <c r="L179" s="1026"/>
      <c r="M179" s="1026"/>
      <c r="N179" s="1026"/>
      <c r="O179" s="1026"/>
      <c r="P179" s="1026"/>
      <c r="Q179" s="1026"/>
      <c r="R179" s="1026"/>
      <c r="S179" s="1026"/>
      <c r="T179" s="1026"/>
      <c r="U179" s="1026"/>
      <c r="V179" s="1026"/>
      <c r="W179" s="1026"/>
    </row>
    <row r="180">
      <c r="A180" s="1026"/>
      <c r="B180" s="1026"/>
      <c r="C180" s="1026"/>
      <c r="D180" s="1026"/>
      <c r="E180" s="1026"/>
      <c r="F180" s="1026"/>
      <c r="G180" s="1026"/>
      <c r="H180" s="1026"/>
      <c r="I180" s="1026"/>
      <c r="J180" s="1026"/>
      <c r="K180" s="1667"/>
      <c r="L180" s="1026"/>
      <c r="M180" s="1026"/>
      <c r="N180" s="1026"/>
      <c r="O180" s="1026"/>
      <c r="P180" s="1026"/>
      <c r="Q180" s="1026"/>
      <c r="R180" s="1026"/>
      <c r="S180" s="1026"/>
      <c r="T180" s="1026"/>
      <c r="U180" s="1026"/>
      <c r="V180" s="1026"/>
      <c r="W180" s="1026"/>
    </row>
    <row r="181">
      <c r="A181" s="1026"/>
      <c r="B181" s="1026"/>
      <c r="C181" s="1026"/>
      <c r="D181" s="1026"/>
      <c r="E181" s="1026"/>
      <c r="F181" s="1026"/>
      <c r="G181" s="1026"/>
      <c r="H181" s="1026"/>
      <c r="I181" s="1026"/>
      <c r="J181" s="1026"/>
      <c r="K181" s="1667"/>
      <c r="L181" s="1026"/>
      <c r="M181" s="1026"/>
      <c r="N181" s="1026"/>
      <c r="O181" s="1026"/>
      <c r="P181" s="1026"/>
      <c r="Q181" s="1026"/>
      <c r="R181" s="1026"/>
      <c r="S181" s="1026"/>
      <c r="T181" s="1026"/>
      <c r="U181" s="1026"/>
      <c r="V181" s="1026"/>
      <c r="W181" s="1026"/>
    </row>
    <row r="182">
      <c r="A182" s="1026"/>
      <c r="B182" s="1026"/>
      <c r="C182" s="1026"/>
      <c r="D182" s="1026"/>
      <c r="E182" s="1026"/>
      <c r="F182" s="1026"/>
      <c r="G182" s="1026"/>
      <c r="H182" s="1026"/>
      <c r="I182" s="1026"/>
      <c r="J182" s="1026"/>
      <c r="K182" s="1667"/>
      <c r="L182" s="1026"/>
      <c r="M182" s="1026"/>
      <c r="N182" s="1026"/>
      <c r="O182" s="1026"/>
      <c r="P182" s="1026"/>
      <c r="Q182" s="1026"/>
      <c r="R182" s="1026"/>
      <c r="S182" s="1026"/>
      <c r="T182" s="1026"/>
      <c r="U182" s="1026"/>
      <c r="V182" s="1026"/>
      <c r="W182" s="1026"/>
    </row>
    <row r="183">
      <c r="A183" s="1026"/>
      <c r="B183" s="1026"/>
      <c r="C183" s="1026"/>
      <c r="D183" s="1026"/>
      <c r="E183" s="1026"/>
      <c r="F183" s="1026"/>
      <c r="G183" s="1026"/>
      <c r="H183" s="1026"/>
      <c r="I183" s="1026"/>
      <c r="J183" s="1026"/>
      <c r="K183" s="1667"/>
      <c r="L183" s="1026"/>
      <c r="M183" s="1026"/>
      <c r="N183" s="1026"/>
      <c r="O183" s="1026"/>
      <c r="P183" s="1026"/>
      <c r="Q183" s="1026"/>
      <c r="R183" s="1026"/>
      <c r="S183" s="1026"/>
      <c r="T183" s="1026"/>
      <c r="U183" s="1026"/>
      <c r="V183" s="1026"/>
      <c r="W183" s="1026"/>
    </row>
    <row r="184">
      <c r="A184" s="1026"/>
      <c r="B184" s="1026"/>
      <c r="C184" s="1026"/>
      <c r="D184" s="1026"/>
      <c r="E184" s="1026"/>
      <c r="F184" s="1026"/>
      <c r="G184" s="1026"/>
      <c r="H184" s="1026"/>
      <c r="I184" s="1026"/>
      <c r="J184" s="1026"/>
      <c r="K184" s="1667"/>
      <c r="L184" s="1026"/>
      <c r="M184" s="1026"/>
      <c r="N184" s="1026"/>
      <c r="O184" s="1026"/>
      <c r="P184" s="1026"/>
      <c r="Q184" s="1026"/>
      <c r="R184" s="1026"/>
      <c r="S184" s="1026"/>
      <c r="T184" s="1026"/>
      <c r="U184" s="1026"/>
      <c r="V184" s="1026"/>
      <c r="W184" s="1026"/>
    </row>
    <row r="185">
      <c r="A185" s="1026"/>
      <c r="B185" s="1026"/>
      <c r="C185" s="1026"/>
      <c r="D185" s="1026"/>
      <c r="E185" s="1026"/>
      <c r="F185" s="1026"/>
      <c r="G185" s="1026"/>
      <c r="H185" s="1026"/>
      <c r="I185" s="1026"/>
      <c r="J185" s="1026"/>
      <c r="K185" s="1667"/>
      <c r="L185" s="1026"/>
      <c r="M185" s="1026"/>
      <c r="N185" s="1026"/>
      <c r="O185" s="1026"/>
      <c r="P185" s="1026"/>
      <c r="Q185" s="1026"/>
      <c r="R185" s="1026"/>
      <c r="S185" s="1026"/>
      <c r="T185" s="1026"/>
      <c r="U185" s="1026"/>
      <c r="V185" s="1026"/>
      <c r="W185" s="1026"/>
    </row>
    <row r="186">
      <c r="A186" s="1026"/>
      <c r="B186" s="1026"/>
      <c r="C186" s="1026"/>
      <c r="D186" s="1026"/>
      <c r="E186" s="1026"/>
      <c r="F186" s="1026"/>
      <c r="G186" s="1026"/>
      <c r="H186" s="1026"/>
      <c r="I186" s="1026"/>
      <c r="J186" s="1026"/>
      <c r="K186" s="1667"/>
      <c r="L186" s="1026"/>
      <c r="M186" s="1026"/>
      <c r="N186" s="1026"/>
      <c r="O186" s="1026"/>
      <c r="P186" s="1026"/>
      <c r="Q186" s="1026"/>
      <c r="R186" s="1026"/>
      <c r="S186" s="1026"/>
      <c r="T186" s="1026"/>
      <c r="U186" s="1026"/>
      <c r="V186" s="1026"/>
      <c r="W186" s="1026"/>
    </row>
    <row r="187">
      <c r="A187" s="1026"/>
      <c r="B187" s="1026"/>
      <c r="C187" s="1026"/>
      <c r="D187" s="1026"/>
      <c r="E187" s="1026"/>
      <c r="F187" s="1026"/>
      <c r="G187" s="1026"/>
      <c r="H187" s="1026"/>
      <c r="I187" s="1026"/>
      <c r="J187" s="1026"/>
      <c r="K187" s="1667"/>
      <c r="L187" s="1026"/>
      <c r="M187" s="1026"/>
      <c r="N187" s="1026"/>
      <c r="O187" s="1026"/>
      <c r="P187" s="1026"/>
      <c r="Q187" s="1026"/>
      <c r="R187" s="1026"/>
      <c r="S187" s="1026"/>
      <c r="T187" s="1026"/>
      <c r="U187" s="1026"/>
      <c r="V187" s="1026"/>
      <c r="W187" s="1026"/>
    </row>
    <row r="188">
      <c r="A188" s="1026"/>
      <c r="B188" s="1026"/>
      <c r="C188" s="1026"/>
      <c r="D188" s="1026"/>
      <c r="E188" s="1026"/>
      <c r="F188" s="1026"/>
      <c r="G188" s="1026"/>
      <c r="H188" s="1026"/>
      <c r="I188" s="1026"/>
      <c r="J188" s="1026"/>
      <c r="K188" s="1667"/>
      <c r="L188" s="1026"/>
      <c r="M188" s="1026"/>
      <c r="N188" s="1026"/>
      <c r="O188" s="1026"/>
      <c r="P188" s="1026"/>
      <c r="Q188" s="1026"/>
      <c r="R188" s="1026"/>
      <c r="S188" s="1026"/>
      <c r="T188" s="1026"/>
      <c r="U188" s="1026"/>
      <c r="V188" s="1026"/>
      <c r="W188" s="1026"/>
    </row>
    <row r="189">
      <c r="A189" s="1026"/>
      <c r="B189" s="1026"/>
      <c r="C189" s="1026"/>
      <c r="D189" s="1026"/>
      <c r="E189" s="1026"/>
      <c r="F189" s="1026"/>
      <c r="G189" s="1026"/>
      <c r="H189" s="1026"/>
      <c r="I189" s="1026"/>
      <c r="J189" s="1026"/>
      <c r="K189" s="1667"/>
      <c r="L189" s="1026"/>
      <c r="M189" s="1026"/>
      <c r="N189" s="1026"/>
      <c r="O189" s="1026"/>
      <c r="P189" s="1026"/>
      <c r="Q189" s="1026"/>
      <c r="R189" s="1026"/>
      <c r="S189" s="1026"/>
      <c r="T189" s="1026"/>
      <c r="U189" s="1026"/>
      <c r="V189" s="1026"/>
      <c r="W189" s="1026"/>
    </row>
    <row r="190">
      <c r="A190" s="1026"/>
      <c r="B190" s="1026"/>
      <c r="C190" s="1026"/>
      <c r="D190" s="1026"/>
      <c r="E190" s="1026"/>
      <c r="F190" s="1026"/>
      <c r="G190" s="1026"/>
      <c r="H190" s="1026"/>
      <c r="I190" s="1026"/>
      <c r="J190" s="1026"/>
      <c r="K190" s="1667"/>
      <c r="L190" s="1026"/>
      <c r="M190" s="1026"/>
      <c r="N190" s="1026"/>
      <c r="O190" s="1026"/>
      <c r="P190" s="1026"/>
      <c r="Q190" s="1026"/>
      <c r="R190" s="1026"/>
      <c r="S190" s="1026"/>
      <c r="T190" s="1026"/>
      <c r="U190" s="1026"/>
      <c r="V190" s="1026"/>
      <c r="W190" s="1026"/>
    </row>
    <row r="191">
      <c r="A191" s="1026"/>
      <c r="B191" s="1026"/>
      <c r="C191" s="1026"/>
      <c r="D191" s="1026"/>
      <c r="E191" s="1026"/>
      <c r="F191" s="1026"/>
      <c r="G191" s="1026"/>
      <c r="H191" s="1026"/>
      <c r="I191" s="1026"/>
      <c r="J191" s="1026"/>
      <c r="K191" s="1667"/>
      <c r="L191" s="1026"/>
      <c r="M191" s="1026"/>
      <c r="N191" s="1026"/>
      <c r="O191" s="1026"/>
      <c r="P191" s="1026"/>
      <c r="Q191" s="1026"/>
      <c r="R191" s="1026"/>
      <c r="S191" s="1026"/>
      <c r="T191" s="1026"/>
      <c r="U191" s="1026"/>
      <c r="V191" s="1026"/>
      <c r="W191" s="1026"/>
    </row>
    <row r="192">
      <c r="A192" s="1026"/>
      <c r="B192" s="1026"/>
      <c r="C192" s="1026"/>
      <c r="D192" s="1026"/>
      <c r="E192" s="1026"/>
      <c r="F192" s="1026"/>
      <c r="G192" s="1026"/>
      <c r="H192" s="1026"/>
      <c r="I192" s="1026"/>
      <c r="J192" s="1026"/>
      <c r="K192" s="1667"/>
      <c r="L192" s="1026"/>
      <c r="M192" s="1026"/>
      <c r="N192" s="1026"/>
      <c r="O192" s="1026"/>
      <c r="P192" s="1026"/>
      <c r="Q192" s="1026"/>
      <c r="R192" s="1026"/>
      <c r="S192" s="1026"/>
      <c r="T192" s="1026"/>
      <c r="U192" s="1026"/>
      <c r="V192" s="1026"/>
      <c r="W192" s="1026"/>
    </row>
    <row r="193">
      <c r="A193" s="1026"/>
      <c r="B193" s="1026"/>
      <c r="C193" s="1026"/>
      <c r="D193" s="1026"/>
      <c r="E193" s="1026"/>
      <c r="F193" s="1026"/>
      <c r="G193" s="1026"/>
      <c r="H193" s="1026"/>
      <c r="I193" s="1026"/>
      <c r="J193" s="1026"/>
      <c r="K193" s="1667"/>
      <c r="L193" s="1026"/>
      <c r="M193" s="1026"/>
      <c r="N193" s="1026"/>
      <c r="O193" s="1026"/>
      <c r="P193" s="1026"/>
      <c r="Q193" s="1026"/>
      <c r="R193" s="1026"/>
      <c r="S193" s="1026"/>
      <c r="T193" s="1026"/>
      <c r="U193" s="1026"/>
      <c r="V193" s="1026"/>
      <c r="W193" s="1026"/>
    </row>
    <row r="194">
      <c r="A194" s="1026"/>
      <c r="B194" s="1026"/>
      <c r="C194" s="1026"/>
      <c r="D194" s="1026"/>
      <c r="E194" s="1026"/>
      <c r="F194" s="1026"/>
      <c r="G194" s="1026"/>
      <c r="H194" s="1026"/>
      <c r="I194" s="1026"/>
      <c r="J194" s="1026"/>
      <c r="K194" s="1667"/>
      <c r="L194" s="1026"/>
      <c r="M194" s="1026"/>
      <c r="N194" s="1026"/>
      <c r="O194" s="1026"/>
      <c r="P194" s="1026"/>
      <c r="Q194" s="1026"/>
      <c r="R194" s="1026"/>
      <c r="S194" s="1026"/>
      <c r="T194" s="1026"/>
      <c r="U194" s="1026"/>
      <c r="V194" s="1026"/>
      <c r="W194" s="1026"/>
    </row>
    <row r="195">
      <c r="A195" s="1026"/>
      <c r="B195" s="1026"/>
      <c r="C195" s="1026"/>
      <c r="D195" s="1026"/>
      <c r="E195" s="1026"/>
      <c r="F195" s="1026"/>
      <c r="G195" s="1026"/>
      <c r="H195" s="1026"/>
      <c r="I195" s="1026"/>
      <c r="J195" s="1026"/>
      <c r="K195" s="1667"/>
      <c r="L195" s="1026"/>
      <c r="M195" s="1026"/>
      <c r="N195" s="1026"/>
      <c r="O195" s="1026"/>
      <c r="P195" s="1026"/>
      <c r="Q195" s="1026"/>
      <c r="R195" s="1026"/>
      <c r="S195" s="1026"/>
      <c r="T195" s="1026"/>
      <c r="U195" s="1026"/>
      <c r="V195" s="1026"/>
      <c r="W195" s="1026"/>
    </row>
    <row r="196">
      <c r="A196" s="1026"/>
      <c r="B196" s="1026"/>
      <c r="C196" s="1026"/>
      <c r="D196" s="1026"/>
      <c r="E196" s="1026"/>
      <c r="F196" s="1026"/>
      <c r="G196" s="1026"/>
      <c r="H196" s="1026"/>
      <c r="I196" s="1026"/>
      <c r="J196" s="1026"/>
      <c r="K196" s="1667"/>
      <c r="L196" s="1026"/>
      <c r="M196" s="1026"/>
      <c r="N196" s="1026"/>
      <c r="O196" s="1026"/>
      <c r="P196" s="1026"/>
      <c r="Q196" s="1026"/>
      <c r="R196" s="1026"/>
      <c r="S196" s="1026"/>
      <c r="T196" s="1026"/>
      <c r="U196" s="1026"/>
      <c r="V196" s="1026"/>
      <c r="W196" s="1026"/>
    </row>
    <row r="197">
      <c r="A197" s="1026"/>
      <c r="B197" s="1026"/>
      <c r="C197" s="1026"/>
      <c r="D197" s="1026"/>
      <c r="E197" s="1026"/>
      <c r="F197" s="1026"/>
      <c r="G197" s="1026"/>
      <c r="H197" s="1026"/>
      <c r="I197" s="1026"/>
      <c r="J197" s="1026"/>
      <c r="K197" s="1667"/>
      <c r="L197" s="1026"/>
      <c r="M197" s="1026"/>
      <c r="N197" s="1026"/>
      <c r="O197" s="1026"/>
      <c r="P197" s="1026"/>
      <c r="Q197" s="1026"/>
      <c r="R197" s="1026"/>
      <c r="S197" s="1026"/>
      <c r="T197" s="1026"/>
      <c r="U197" s="1026"/>
      <c r="V197" s="1026"/>
      <c r="W197" s="1026"/>
    </row>
    <row r="198">
      <c r="A198" s="1026"/>
      <c r="B198" s="1026"/>
      <c r="C198" s="1026"/>
      <c r="D198" s="1026"/>
      <c r="E198" s="1026"/>
      <c r="F198" s="1026"/>
      <c r="G198" s="1026"/>
      <c r="H198" s="1026"/>
      <c r="I198" s="1026"/>
      <c r="J198" s="1026"/>
      <c r="K198" s="1667"/>
      <c r="L198" s="1026"/>
      <c r="M198" s="1026"/>
      <c r="N198" s="1026"/>
      <c r="O198" s="1026"/>
      <c r="P198" s="1026"/>
      <c r="Q198" s="1026"/>
      <c r="R198" s="1026"/>
      <c r="S198" s="1026"/>
      <c r="T198" s="1026"/>
      <c r="U198" s="1026"/>
      <c r="V198" s="1026"/>
      <c r="W198" s="1026"/>
    </row>
    <row r="199">
      <c r="A199" s="1026"/>
      <c r="B199" s="1026"/>
      <c r="C199" s="1026"/>
      <c r="D199" s="1026"/>
      <c r="E199" s="1026"/>
      <c r="F199" s="1026"/>
      <c r="G199" s="1026"/>
      <c r="H199" s="1026"/>
      <c r="I199" s="1026"/>
      <c r="J199" s="1026"/>
      <c r="K199" s="1667"/>
      <c r="L199" s="1026"/>
      <c r="M199" s="1026"/>
      <c r="N199" s="1026"/>
      <c r="O199" s="1026"/>
      <c r="P199" s="1026"/>
      <c r="Q199" s="1026"/>
      <c r="R199" s="1026"/>
      <c r="S199" s="1026"/>
      <c r="T199" s="1026"/>
      <c r="U199" s="1026"/>
      <c r="V199" s="1026"/>
      <c r="W199" s="1026"/>
    </row>
    <row r="200">
      <c r="A200" s="1026"/>
      <c r="B200" s="1026"/>
      <c r="C200" s="1026"/>
      <c r="D200" s="1026"/>
      <c r="E200" s="1026"/>
      <c r="F200" s="1026"/>
      <c r="G200" s="1026"/>
      <c r="H200" s="1026"/>
      <c r="I200" s="1026"/>
      <c r="J200" s="1026"/>
      <c r="K200" s="1667"/>
      <c r="L200" s="1026"/>
      <c r="M200" s="1026"/>
      <c r="N200" s="1026"/>
      <c r="O200" s="1026"/>
      <c r="P200" s="1026"/>
      <c r="Q200" s="1026"/>
      <c r="R200" s="1026"/>
      <c r="S200" s="1026"/>
      <c r="T200" s="1026"/>
      <c r="U200" s="1026"/>
      <c r="V200" s="1026"/>
      <c r="W200" s="1026"/>
    </row>
    <row r="201">
      <c r="A201" s="1026"/>
      <c r="B201" s="1026"/>
      <c r="C201" s="1026"/>
      <c r="D201" s="1026"/>
      <c r="E201" s="1026"/>
      <c r="F201" s="1026"/>
      <c r="G201" s="1026"/>
      <c r="H201" s="1026"/>
      <c r="I201" s="1026"/>
      <c r="J201" s="1026"/>
      <c r="K201" s="1667"/>
      <c r="L201" s="1026"/>
      <c r="M201" s="1026"/>
      <c r="N201" s="1026"/>
      <c r="O201" s="1026"/>
      <c r="P201" s="1026"/>
      <c r="Q201" s="1026"/>
      <c r="R201" s="1026"/>
      <c r="S201" s="1026"/>
      <c r="T201" s="1026"/>
      <c r="U201" s="1026"/>
      <c r="V201" s="1026"/>
      <c r="W201" s="1026"/>
    </row>
    <row r="202">
      <c r="A202" s="1026"/>
      <c r="B202" s="1026"/>
      <c r="C202" s="1026"/>
      <c r="D202" s="1026"/>
      <c r="E202" s="1026"/>
      <c r="F202" s="1026"/>
      <c r="G202" s="1026"/>
      <c r="H202" s="1026"/>
      <c r="I202" s="1026"/>
      <c r="J202" s="1026"/>
      <c r="K202" s="1667"/>
      <c r="L202" s="1026"/>
      <c r="M202" s="1026"/>
      <c r="N202" s="1026"/>
      <c r="O202" s="1026"/>
      <c r="P202" s="1026"/>
      <c r="Q202" s="1026"/>
      <c r="R202" s="1026"/>
      <c r="S202" s="1026"/>
      <c r="T202" s="1026"/>
      <c r="U202" s="1026"/>
      <c r="V202" s="1026"/>
      <c r="W202" s="1026"/>
    </row>
    <row r="203">
      <c r="A203" s="1026"/>
      <c r="B203" s="1026"/>
      <c r="C203" s="1026"/>
      <c r="D203" s="1026"/>
      <c r="E203" s="1026"/>
      <c r="F203" s="1026"/>
      <c r="G203" s="1026"/>
      <c r="H203" s="1026"/>
      <c r="I203" s="1026"/>
      <c r="J203" s="1026"/>
      <c r="K203" s="1667"/>
      <c r="L203" s="1026"/>
      <c r="M203" s="1026"/>
      <c r="N203" s="1026"/>
      <c r="O203" s="1026"/>
      <c r="P203" s="1026"/>
      <c r="Q203" s="1026"/>
      <c r="R203" s="1026"/>
      <c r="S203" s="1026"/>
      <c r="T203" s="1026"/>
      <c r="U203" s="1026"/>
      <c r="V203" s="1026"/>
      <c r="W203" s="1026"/>
    </row>
    <row r="204">
      <c r="A204" s="1026"/>
      <c r="B204" s="1026"/>
      <c r="C204" s="1026"/>
      <c r="D204" s="1026"/>
      <c r="E204" s="1026"/>
      <c r="F204" s="1026"/>
      <c r="G204" s="1026"/>
      <c r="H204" s="1026"/>
      <c r="I204" s="1026"/>
      <c r="J204" s="1026"/>
      <c r="K204" s="1667"/>
      <c r="L204" s="1026"/>
      <c r="M204" s="1026"/>
      <c r="N204" s="1026"/>
      <c r="O204" s="1026"/>
      <c r="P204" s="1026"/>
      <c r="Q204" s="1026"/>
      <c r="R204" s="1026"/>
      <c r="S204" s="1026"/>
      <c r="T204" s="1026"/>
      <c r="U204" s="1026"/>
      <c r="V204" s="1026"/>
      <c r="W204" s="1026"/>
    </row>
    <row r="205">
      <c r="A205" s="1026"/>
      <c r="B205" s="1026"/>
      <c r="C205" s="1026"/>
      <c r="D205" s="1026"/>
      <c r="E205" s="1026"/>
      <c r="F205" s="1026"/>
      <c r="G205" s="1026"/>
      <c r="H205" s="1026"/>
      <c r="I205" s="1026"/>
      <c r="J205" s="1026"/>
      <c r="K205" s="1667"/>
      <c r="L205" s="1026"/>
      <c r="M205" s="1026"/>
      <c r="N205" s="1026"/>
      <c r="O205" s="1026"/>
      <c r="P205" s="1026"/>
      <c r="Q205" s="1026"/>
      <c r="R205" s="1026"/>
      <c r="S205" s="1026"/>
      <c r="T205" s="1026"/>
      <c r="U205" s="1026"/>
      <c r="V205" s="1026"/>
      <c r="W205" s="1026"/>
    </row>
    <row r="206">
      <c r="A206" s="1026"/>
      <c r="B206" s="1026"/>
      <c r="C206" s="1026"/>
      <c r="D206" s="1026"/>
      <c r="E206" s="1026"/>
      <c r="F206" s="1026"/>
      <c r="G206" s="1026"/>
      <c r="H206" s="1026"/>
      <c r="I206" s="1026"/>
      <c r="J206" s="1026"/>
      <c r="K206" s="1667"/>
      <c r="L206" s="1026"/>
      <c r="M206" s="1026"/>
      <c r="N206" s="1026"/>
      <c r="O206" s="1026"/>
      <c r="P206" s="1026"/>
      <c r="Q206" s="1026"/>
      <c r="R206" s="1026"/>
      <c r="S206" s="1026"/>
      <c r="T206" s="1026"/>
      <c r="U206" s="1026"/>
      <c r="V206" s="1026"/>
      <c r="W206" s="1026"/>
    </row>
    <row r="207">
      <c r="A207" s="1026"/>
      <c r="B207" s="1026"/>
      <c r="C207" s="1026"/>
      <c r="D207" s="1026"/>
      <c r="E207" s="1026"/>
      <c r="F207" s="1026"/>
      <c r="G207" s="1026"/>
      <c r="H207" s="1026"/>
      <c r="I207" s="1026"/>
      <c r="J207" s="1026"/>
      <c r="K207" s="1667"/>
      <c r="L207" s="1026"/>
      <c r="M207" s="1026"/>
      <c r="N207" s="1026"/>
      <c r="O207" s="1026"/>
      <c r="P207" s="1026"/>
      <c r="Q207" s="1026"/>
      <c r="R207" s="1026"/>
      <c r="S207" s="1026"/>
      <c r="T207" s="1026"/>
      <c r="U207" s="1026"/>
      <c r="V207" s="1026"/>
      <c r="W207" s="1026"/>
    </row>
    <row r="208">
      <c r="A208" s="1026"/>
      <c r="B208" s="1026"/>
      <c r="C208" s="1026"/>
      <c r="D208" s="1026"/>
      <c r="E208" s="1026"/>
      <c r="F208" s="1026"/>
      <c r="G208" s="1026"/>
      <c r="H208" s="1026"/>
      <c r="I208" s="1026"/>
      <c r="J208" s="1026"/>
      <c r="K208" s="1667"/>
      <c r="L208" s="1026"/>
      <c r="M208" s="1026"/>
      <c r="N208" s="1026"/>
      <c r="O208" s="1026"/>
      <c r="P208" s="1026"/>
      <c r="Q208" s="1026"/>
      <c r="R208" s="1026"/>
      <c r="S208" s="1026"/>
      <c r="T208" s="1026"/>
      <c r="U208" s="1026"/>
      <c r="V208" s="1026"/>
      <c r="W208" s="1026"/>
    </row>
    <row r="209">
      <c r="A209" s="1026"/>
      <c r="B209" s="1026"/>
      <c r="C209" s="1026"/>
      <c r="D209" s="1026"/>
      <c r="E209" s="1026"/>
      <c r="F209" s="1026"/>
      <c r="G209" s="1026"/>
      <c r="H209" s="1026"/>
      <c r="I209" s="1026"/>
      <c r="J209" s="1026"/>
      <c r="K209" s="1667"/>
      <c r="L209" s="1026"/>
      <c r="M209" s="1026"/>
      <c r="N209" s="1026"/>
      <c r="O209" s="1026"/>
      <c r="P209" s="1026"/>
      <c r="Q209" s="1026"/>
      <c r="R209" s="1026"/>
      <c r="S209" s="1026"/>
      <c r="T209" s="1026"/>
      <c r="U209" s="1026"/>
      <c r="V209" s="1026"/>
      <c r="W209" s="1026"/>
    </row>
    <row r="210">
      <c r="A210" s="1026"/>
      <c r="B210" s="1026"/>
      <c r="C210" s="1026"/>
      <c r="D210" s="1026"/>
      <c r="E210" s="1026"/>
      <c r="F210" s="1026"/>
      <c r="G210" s="1026"/>
      <c r="H210" s="1026"/>
      <c r="I210" s="1026"/>
      <c r="J210" s="1026"/>
      <c r="K210" s="1667"/>
      <c r="L210" s="1026"/>
      <c r="M210" s="1026"/>
      <c r="N210" s="1026"/>
      <c r="O210" s="1026"/>
      <c r="P210" s="1026"/>
      <c r="Q210" s="1026"/>
      <c r="R210" s="1026"/>
      <c r="S210" s="1026"/>
      <c r="T210" s="1026"/>
      <c r="U210" s="1026"/>
      <c r="V210" s="1026"/>
      <c r="W210" s="1026"/>
    </row>
    <row r="211">
      <c r="A211" s="1026"/>
      <c r="B211" s="1026"/>
      <c r="C211" s="1026"/>
      <c r="D211" s="1026"/>
      <c r="E211" s="1026"/>
      <c r="F211" s="1026"/>
      <c r="G211" s="1026"/>
      <c r="H211" s="1026"/>
      <c r="I211" s="1026"/>
      <c r="J211" s="1026"/>
      <c r="K211" s="1667"/>
      <c r="L211" s="1026"/>
      <c r="M211" s="1026"/>
      <c r="N211" s="1026"/>
      <c r="O211" s="1026"/>
      <c r="P211" s="1026"/>
      <c r="Q211" s="1026"/>
      <c r="R211" s="1026"/>
      <c r="S211" s="1026"/>
      <c r="T211" s="1026"/>
      <c r="U211" s="1026"/>
      <c r="V211" s="1026"/>
      <c r="W211" s="1026"/>
    </row>
    <row r="212">
      <c r="A212" s="1026"/>
      <c r="B212" s="1026"/>
      <c r="C212" s="1026"/>
      <c r="D212" s="1026"/>
      <c r="E212" s="1026"/>
      <c r="F212" s="1026"/>
      <c r="G212" s="1026"/>
      <c r="H212" s="1026"/>
      <c r="I212" s="1026"/>
      <c r="J212" s="1026"/>
      <c r="K212" s="1667"/>
      <c r="L212" s="1026"/>
      <c r="M212" s="1026"/>
      <c r="N212" s="1026"/>
      <c r="O212" s="1026"/>
      <c r="P212" s="1026"/>
      <c r="Q212" s="1026"/>
      <c r="R212" s="1026"/>
      <c r="S212" s="1026"/>
      <c r="T212" s="1026"/>
      <c r="U212" s="1026"/>
      <c r="V212" s="1026"/>
      <c r="W212" s="1026"/>
    </row>
    <row r="213">
      <c r="A213" s="1026"/>
      <c r="B213" s="1026"/>
      <c r="C213" s="1026"/>
      <c r="D213" s="1026"/>
      <c r="E213" s="1026"/>
      <c r="F213" s="1026"/>
      <c r="G213" s="1026"/>
      <c r="H213" s="1026"/>
      <c r="I213" s="1026"/>
      <c r="J213" s="1026"/>
      <c r="K213" s="1667"/>
      <c r="L213" s="1026"/>
      <c r="M213" s="1026"/>
      <c r="N213" s="1026"/>
      <c r="O213" s="1026"/>
      <c r="P213" s="1026"/>
      <c r="Q213" s="1026"/>
      <c r="R213" s="1026"/>
      <c r="S213" s="1026"/>
      <c r="T213" s="1026"/>
      <c r="U213" s="1026"/>
      <c r="V213" s="1026"/>
      <c r="W213" s="1026"/>
    </row>
    <row r="214">
      <c r="A214" s="1026"/>
      <c r="B214" s="1026"/>
      <c r="C214" s="1026"/>
      <c r="D214" s="1026"/>
      <c r="E214" s="1026"/>
      <c r="F214" s="1026"/>
      <c r="G214" s="1026"/>
      <c r="H214" s="1026"/>
      <c r="I214" s="1026"/>
      <c r="J214" s="1026"/>
      <c r="K214" s="1667"/>
      <c r="L214" s="1026"/>
      <c r="M214" s="1026"/>
      <c r="N214" s="1026"/>
      <c r="O214" s="1026"/>
      <c r="P214" s="1026"/>
      <c r="Q214" s="1026"/>
      <c r="R214" s="1026"/>
      <c r="S214" s="1026"/>
      <c r="T214" s="1026"/>
      <c r="U214" s="1026"/>
      <c r="V214" s="1026"/>
      <c r="W214" s="1026"/>
    </row>
    <row r="215">
      <c r="A215" s="1026"/>
      <c r="B215" s="1026"/>
      <c r="C215" s="1026"/>
      <c r="D215" s="1026"/>
      <c r="E215" s="1026"/>
      <c r="F215" s="1026"/>
      <c r="G215" s="1026"/>
      <c r="H215" s="1026"/>
      <c r="I215" s="1026"/>
      <c r="J215" s="1026"/>
      <c r="K215" s="1667"/>
      <c r="L215" s="1026"/>
      <c r="M215" s="1026"/>
      <c r="N215" s="1026"/>
      <c r="O215" s="1026"/>
      <c r="P215" s="1026"/>
      <c r="Q215" s="1026"/>
      <c r="R215" s="1026"/>
      <c r="S215" s="1026"/>
      <c r="T215" s="1026"/>
      <c r="U215" s="1026"/>
      <c r="V215" s="1026"/>
      <c r="W215" s="1026"/>
    </row>
    <row r="216">
      <c r="A216" s="1026"/>
      <c r="B216" s="1026"/>
      <c r="C216" s="1026"/>
      <c r="D216" s="1026"/>
      <c r="E216" s="1026"/>
      <c r="F216" s="1026"/>
      <c r="G216" s="1026"/>
      <c r="H216" s="1026"/>
      <c r="I216" s="1026"/>
      <c r="J216" s="1026"/>
      <c r="K216" s="1667"/>
      <c r="L216" s="1026"/>
      <c r="M216" s="1026"/>
      <c r="N216" s="1026"/>
      <c r="O216" s="1026"/>
      <c r="P216" s="1026"/>
      <c r="Q216" s="1026"/>
      <c r="R216" s="1026"/>
      <c r="S216" s="1026"/>
      <c r="T216" s="1026"/>
      <c r="U216" s="1026"/>
      <c r="V216" s="1026"/>
      <c r="W216" s="1026"/>
    </row>
    <row r="217">
      <c r="A217" s="1026"/>
      <c r="B217" s="1026"/>
      <c r="C217" s="1026"/>
      <c r="D217" s="1026"/>
      <c r="E217" s="1026"/>
      <c r="F217" s="1026"/>
      <c r="G217" s="1026"/>
      <c r="H217" s="1026"/>
      <c r="I217" s="1026"/>
      <c r="J217" s="1026"/>
      <c r="K217" s="1667"/>
      <c r="L217" s="1026"/>
      <c r="M217" s="1026"/>
      <c r="N217" s="1026"/>
      <c r="O217" s="1026"/>
      <c r="P217" s="1026"/>
      <c r="Q217" s="1026"/>
      <c r="R217" s="1026"/>
      <c r="S217" s="1026"/>
      <c r="T217" s="1026"/>
      <c r="U217" s="1026"/>
      <c r="V217" s="1026"/>
      <c r="W217" s="1026"/>
    </row>
    <row r="218">
      <c r="A218" s="1026"/>
      <c r="B218" s="1026"/>
      <c r="C218" s="1026"/>
      <c r="D218" s="1026"/>
      <c r="E218" s="1026"/>
      <c r="F218" s="1026"/>
      <c r="G218" s="1026"/>
      <c r="H218" s="1026"/>
      <c r="I218" s="1026"/>
      <c r="J218" s="1026"/>
      <c r="K218" s="1667"/>
      <c r="L218" s="1026"/>
      <c r="M218" s="1026"/>
      <c r="N218" s="1026"/>
      <c r="O218" s="1026"/>
      <c r="P218" s="1026"/>
      <c r="Q218" s="1026"/>
      <c r="R218" s="1026"/>
      <c r="S218" s="1026"/>
      <c r="T218" s="1026"/>
      <c r="U218" s="1026"/>
      <c r="V218" s="1026"/>
      <c r="W218" s="1026"/>
    </row>
    <row r="219">
      <c r="A219" s="1026"/>
      <c r="B219" s="1026"/>
      <c r="C219" s="1026"/>
      <c r="D219" s="1026"/>
      <c r="E219" s="1026"/>
      <c r="F219" s="1026"/>
      <c r="G219" s="1026"/>
      <c r="H219" s="1026"/>
      <c r="I219" s="1026"/>
      <c r="J219" s="1026"/>
      <c r="K219" s="1667"/>
      <c r="L219" s="1026"/>
      <c r="M219" s="1026"/>
      <c r="N219" s="1026"/>
      <c r="O219" s="1026"/>
      <c r="P219" s="1026"/>
      <c r="Q219" s="1026"/>
      <c r="R219" s="1026"/>
      <c r="S219" s="1026"/>
      <c r="T219" s="1026"/>
      <c r="U219" s="1026"/>
      <c r="V219" s="1026"/>
      <c r="W219" s="1026"/>
    </row>
    <row r="220">
      <c r="A220" s="1026"/>
      <c r="B220" s="1026"/>
      <c r="C220" s="1026"/>
      <c r="D220" s="1026"/>
      <c r="E220" s="1026"/>
      <c r="F220" s="1026"/>
      <c r="G220" s="1026"/>
      <c r="H220" s="1026"/>
      <c r="I220" s="1026"/>
      <c r="J220" s="1026"/>
      <c r="K220" s="1667"/>
      <c r="L220" s="1026"/>
      <c r="M220" s="1026"/>
      <c r="N220" s="1026"/>
      <c r="O220" s="1026"/>
      <c r="P220" s="1026"/>
      <c r="Q220" s="1026"/>
      <c r="R220" s="1026"/>
      <c r="S220" s="1026"/>
      <c r="T220" s="1026"/>
      <c r="U220" s="1026"/>
      <c r="V220" s="1026"/>
      <c r="W220" s="1026"/>
    </row>
    <row r="221">
      <c r="A221" s="1026"/>
      <c r="B221" s="1026"/>
      <c r="C221" s="1026"/>
      <c r="D221" s="1026"/>
      <c r="E221" s="1026"/>
      <c r="F221" s="1026"/>
      <c r="G221" s="1026"/>
      <c r="H221" s="1026"/>
      <c r="I221" s="1026"/>
      <c r="J221" s="1026"/>
      <c r="K221" s="1667"/>
      <c r="L221" s="1026"/>
      <c r="M221" s="1026"/>
      <c r="N221" s="1026"/>
      <c r="O221" s="1026"/>
      <c r="P221" s="1026"/>
      <c r="Q221" s="1026"/>
      <c r="R221" s="1026"/>
      <c r="S221" s="1026"/>
      <c r="T221" s="1026"/>
      <c r="U221" s="1026"/>
      <c r="V221" s="1026"/>
      <c r="W221" s="1026"/>
    </row>
    <row r="222">
      <c r="A222" s="1026"/>
      <c r="B222" s="1026"/>
      <c r="C222" s="1026"/>
      <c r="D222" s="1026"/>
      <c r="E222" s="1026"/>
      <c r="F222" s="1026"/>
      <c r="G222" s="1026"/>
      <c r="H222" s="1026"/>
      <c r="I222" s="1026"/>
      <c r="J222" s="1026"/>
      <c r="K222" s="1667"/>
      <c r="L222" s="1026"/>
      <c r="M222" s="1026"/>
      <c r="N222" s="1026"/>
      <c r="O222" s="1026"/>
      <c r="P222" s="1026"/>
      <c r="Q222" s="1026"/>
      <c r="R222" s="1026"/>
      <c r="S222" s="1026"/>
      <c r="T222" s="1026"/>
      <c r="U222" s="1026"/>
      <c r="V222" s="1026"/>
      <c r="W222" s="1026"/>
    </row>
    <row r="223">
      <c r="A223" s="1026"/>
      <c r="B223" s="1026"/>
      <c r="C223" s="1026"/>
      <c r="D223" s="1026"/>
      <c r="E223" s="1026"/>
      <c r="F223" s="1026"/>
      <c r="G223" s="1026"/>
      <c r="H223" s="1026"/>
      <c r="I223" s="1026"/>
      <c r="J223" s="1026"/>
      <c r="K223" s="1667"/>
      <c r="L223" s="1026"/>
      <c r="M223" s="1026"/>
      <c r="N223" s="1026"/>
      <c r="O223" s="1026"/>
      <c r="P223" s="1026"/>
      <c r="Q223" s="1026"/>
      <c r="R223" s="1026"/>
      <c r="S223" s="1026"/>
      <c r="T223" s="1026"/>
      <c r="U223" s="1026"/>
      <c r="V223" s="1026"/>
      <c r="W223" s="1026"/>
    </row>
    <row r="224">
      <c r="A224" s="1026"/>
      <c r="B224" s="1026"/>
      <c r="C224" s="1026"/>
      <c r="D224" s="1026"/>
      <c r="E224" s="1026"/>
      <c r="F224" s="1026"/>
      <c r="G224" s="1026"/>
      <c r="H224" s="1026"/>
      <c r="I224" s="1026"/>
      <c r="J224" s="1026"/>
      <c r="K224" s="1667"/>
      <c r="L224" s="1026"/>
      <c r="M224" s="1026"/>
      <c r="N224" s="1026"/>
      <c r="O224" s="1026"/>
      <c r="P224" s="1026"/>
      <c r="Q224" s="1026"/>
      <c r="R224" s="1026"/>
      <c r="S224" s="1026"/>
      <c r="T224" s="1026"/>
      <c r="U224" s="1026"/>
      <c r="V224" s="1026"/>
      <c r="W224" s="1026"/>
    </row>
    <row r="225">
      <c r="A225" s="1026"/>
      <c r="B225" s="1026"/>
      <c r="C225" s="1026"/>
      <c r="D225" s="1026"/>
      <c r="E225" s="1026"/>
      <c r="F225" s="1026"/>
      <c r="G225" s="1026"/>
      <c r="H225" s="1026"/>
      <c r="I225" s="1026"/>
      <c r="J225" s="1026"/>
      <c r="K225" s="1667"/>
      <c r="L225" s="1026"/>
      <c r="M225" s="1026"/>
      <c r="N225" s="1026"/>
      <c r="O225" s="1026"/>
      <c r="P225" s="1026"/>
      <c r="Q225" s="1026"/>
      <c r="R225" s="1026"/>
      <c r="S225" s="1026"/>
      <c r="T225" s="1026"/>
      <c r="U225" s="1026"/>
      <c r="V225" s="1026"/>
      <c r="W225" s="1026"/>
    </row>
    <row r="226">
      <c r="A226" s="1026"/>
      <c r="B226" s="1026"/>
      <c r="C226" s="1026"/>
      <c r="D226" s="1026"/>
      <c r="E226" s="1026"/>
      <c r="F226" s="1026"/>
      <c r="G226" s="1026"/>
      <c r="H226" s="1026"/>
      <c r="I226" s="1026"/>
      <c r="J226" s="1026"/>
      <c r="K226" s="1667"/>
      <c r="L226" s="1026"/>
      <c r="M226" s="1026"/>
      <c r="N226" s="1026"/>
      <c r="O226" s="1026"/>
      <c r="P226" s="1026"/>
      <c r="Q226" s="1026"/>
      <c r="R226" s="1026"/>
      <c r="S226" s="1026"/>
      <c r="T226" s="1026"/>
      <c r="U226" s="1026"/>
      <c r="V226" s="1026"/>
      <c r="W226" s="1026"/>
    </row>
    <row r="227">
      <c r="A227" s="1026"/>
      <c r="B227" s="1026"/>
      <c r="C227" s="1026"/>
      <c r="D227" s="1026"/>
      <c r="E227" s="1026"/>
      <c r="F227" s="1026"/>
      <c r="G227" s="1026"/>
      <c r="H227" s="1026"/>
      <c r="I227" s="1026"/>
      <c r="J227" s="1026"/>
      <c r="K227" s="1667"/>
      <c r="L227" s="1026"/>
      <c r="M227" s="1026"/>
      <c r="N227" s="1026"/>
      <c r="O227" s="1026"/>
      <c r="P227" s="1026"/>
      <c r="Q227" s="1026"/>
      <c r="R227" s="1026"/>
      <c r="S227" s="1026"/>
      <c r="T227" s="1026"/>
      <c r="U227" s="1026"/>
      <c r="V227" s="1026"/>
      <c r="W227" s="1026"/>
    </row>
    <row r="228">
      <c r="A228" s="1026"/>
      <c r="B228" s="1026"/>
      <c r="C228" s="1026"/>
      <c r="D228" s="1026"/>
      <c r="E228" s="1026"/>
      <c r="F228" s="1026"/>
      <c r="G228" s="1026"/>
      <c r="H228" s="1026"/>
      <c r="I228" s="1026"/>
      <c r="J228" s="1026"/>
      <c r="K228" s="1667"/>
      <c r="L228" s="1026"/>
      <c r="M228" s="1026"/>
      <c r="N228" s="1026"/>
      <c r="O228" s="1026"/>
      <c r="P228" s="1026"/>
      <c r="Q228" s="1026"/>
      <c r="R228" s="1026"/>
      <c r="S228" s="1026"/>
      <c r="T228" s="1026"/>
      <c r="U228" s="1026"/>
      <c r="V228" s="1026"/>
      <c r="W228" s="1026"/>
    </row>
    <row r="229">
      <c r="A229" s="1026"/>
      <c r="B229" s="1026"/>
      <c r="C229" s="1026"/>
      <c r="D229" s="1026"/>
      <c r="E229" s="1026"/>
      <c r="F229" s="1026"/>
      <c r="G229" s="1026"/>
      <c r="H229" s="1026"/>
      <c r="I229" s="1026"/>
      <c r="J229" s="1026"/>
      <c r="K229" s="1667"/>
      <c r="L229" s="1026"/>
      <c r="M229" s="1026"/>
      <c r="N229" s="1026"/>
      <c r="O229" s="1026"/>
      <c r="P229" s="1026"/>
      <c r="Q229" s="1026"/>
      <c r="R229" s="1026"/>
      <c r="S229" s="1026"/>
      <c r="T229" s="1026"/>
      <c r="U229" s="1026"/>
      <c r="V229" s="1026"/>
      <c r="W229" s="1026"/>
    </row>
    <row r="230">
      <c r="A230" s="1026"/>
      <c r="B230" s="1026"/>
      <c r="C230" s="1026"/>
      <c r="D230" s="1026"/>
      <c r="E230" s="1026"/>
      <c r="F230" s="1026"/>
      <c r="G230" s="1026"/>
      <c r="H230" s="1026"/>
      <c r="I230" s="1026"/>
      <c r="J230" s="1026"/>
      <c r="K230" s="1667"/>
      <c r="L230" s="1026"/>
      <c r="M230" s="1026"/>
      <c r="N230" s="1026"/>
      <c r="O230" s="1026"/>
      <c r="P230" s="1026"/>
      <c r="Q230" s="1026"/>
      <c r="R230" s="1026"/>
      <c r="S230" s="1026"/>
      <c r="T230" s="1026"/>
      <c r="U230" s="1026"/>
      <c r="V230" s="1026"/>
      <c r="W230" s="1026"/>
    </row>
    <row r="231">
      <c r="A231" s="1026"/>
      <c r="B231" s="1026"/>
      <c r="C231" s="1026"/>
      <c r="D231" s="1026"/>
      <c r="E231" s="1026"/>
      <c r="F231" s="1026"/>
      <c r="G231" s="1026"/>
      <c r="H231" s="1026"/>
      <c r="I231" s="1026"/>
      <c r="J231" s="1026"/>
      <c r="K231" s="1667"/>
      <c r="L231" s="1026"/>
      <c r="M231" s="1026"/>
      <c r="N231" s="1026"/>
      <c r="O231" s="1026"/>
      <c r="P231" s="1026"/>
      <c r="Q231" s="1026"/>
      <c r="R231" s="1026"/>
      <c r="S231" s="1026"/>
      <c r="T231" s="1026"/>
      <c r="U231" s="1026"/>
      <c r="V231" s="1026"/>
      <c r="W231" s="1026"/>
    </row>
    <row r="232">
      <c r="A232" s="1026"/>
      <c r="B232" s="1026"/>
      <c r="C232" s="1026"/>
      <c r="D232" s="1026"/>
      <c r="E232" s="1026"/>
      <c r="F232" s="1026"/>
      <c r="G232" s="1026"/>
      <c r="H232" s="1026"/>
      <c r="I232" s="1026"/>
      <c r="J232" s="1026"/>
      <c r="K232" s="1667"/>
      <c r="L232" s="1026"/>
      <c r="M232" s="1026"/>
      <c r="N232" s="1026"/>
      <c r="O232" s="1026"/>
      <c r="P232" s="1026"/>
      <c r="Q232" s="1026"/>
      <c r="R232" s="1026"/>
      <c r="S232" s="1026"/>
      <c r="T232" s="1026"/>
      <c r="U232" s="1026"/>
      <c r="V232" s="1026"/>
      <c r="W232" s="1026"/>
    </row>
    <row r="233">
      <c r="A233" s="1026"/>
      <c r="B233" s="1026"/>
      <c r="C233" s="1026"/>
      <c r="D233" s="1026"/>
      <c r="E233" s="1026"/>
      <c r="F233" s="1026"/>
      <c r="G233" s="1026"/>
      <c r="H233" s="1026"/>
      <c r="I233" s="1026"/>
      <c r="J233" s="1026"/>
      <c r="K233" s="1667"/>
      <c r="L233" s="1026"/>
      <c r="M233" s="1026"/>
      <c r="N233" s="1026"/>
      <c r="O233" s="1026"/>
      <c r="P233" s="1026"/>
      <c r="Q233" s="1026"/>
      <c r="R233" s="1026"/>
      <c r="S233" s="1026"/>
      <c r="T233" s="1026"/>
      <c r="U233" s="1026"/>
      <c r="V233" s="1026"/>
      <c r="W233" s="1026"/>
    </row>
    <row r="234">
      <c r="A234" s="1026"/>
      <c r="B234" s="1026"/>
      <c r="C234" s="1026"/>
      <c r="D234" s="1026"/>
      <c r="E234" s="1026"/>
      <c r="F234" s="1026"/>
      <c r="G234" s="1026"/>
      <c r="H234" s="1026"/>
      <c r="I234" s="1026"/>
      <c r="J234" s="1026"/>
      <c r="K234" s="1667"/>
      <c r="L234" s="1026"/>
      <c r="M234" s="1026"/>
      <c r="N234" s="1026"/>
      <c r="O234" s="1026"/>
      <c r="P234" s="1026"/>
      <c r="Q234" s="1026"/>
      <c r="R234" s="1026"/>
      <c r="S234" s="1026"/>
      <c r="T234" s="1026"/>
      <c r="U234" s="1026"/>
      <c r="V234" s="1026"/>
      <c r="W234" s="1026"/>
    </row>
    <row r="235">
      <c r="A235" s="1026"/>
      <c r="B235" s="1026"/>
      <c r="C235" s="1026"/>
      <c r="D235" s="1026"/>
      <c r="E235" s="1026"/>
      <c r="F235" s="1026"/>
      <c r="G235" s="1026"/>
      <c r="H235" s="1026"/>
      <c r="I235" s="1026"/>
      <c r="J235" s="1026"/>
      <c r="K235" s="1667"/>
      <c r="L235" s="1026"/>
      <c r="M235" s="1026"/>
      <c r="N235" s="1026"/>
      <c r="O235" s="1026"/>
      <c r="P235" s="1026"/>
      <c r="Q235" s="1026"/>
      <c r="R235" s="1026"/>
      <c r="S235" s="1026"/>
      <c r="T235" s="1026"/>
      <c r="U235" s="1026"/>
      <c r="V235" s="1026"/>
      <c r="W235" s="1026"/>
    </row>
    <row r="236">
      <c r="A236" s="1026"/>
      <c r="B236" s="1026"/>
      <c r="C236" s="1026"/>
      <c r="D236" s="1026"/>
      <c r="E236" s="1026"/>
      <c r="F236" s="1026"/>
      <c r="G236" s="1026"/>
      <c r="H236" s="1026"/>
      <c r="I236" s="1026"/>
      <c r="J236" s="1026"/>
      <c r="K236" s="1667"/>
      <c r="L236" s="1026"/>
      <c r="M236" s="1026"/>
      <c r="N236" s="1026"/>
      <c r="O236" s="1026"/>
      <c r="P236" s="1026"/>
      <c r="Q236" s="1026"/>
      <c r="R236" s="1026"/>
      <c r="S236" s="1026"/>
      <c r="T236" s="1026"/>
      <c r="U236" s="1026"/>
      <c r="V236" s="1026"/>
      <c r="W236" s="1026"/>
    </row>
    <row r="237">
      <c r="A237" s="1026"/>
      <c r="B237" s="1026"/>
      <c r="C237" s="1026"/>
      <c r="D237" s="1026"/>
      <c r="E237" s="1026"/>
      <c r="F237" s="1026"/>
      <c r="G237" s="1026"/>
      <c r="H237" s="1026"/>
      <c r="I237" s="1026"/>
      <c r="J237" s="1026"/>
      <c r="K237" s="1667"/>
      <c r="L237" s="1026"/>
      <c r="M237" s="1026"/>
      <c r="N237" s="1026"/>
      <c r="O237" s="1026"/>
      <c r="P237" s="1026"/>
      <c r="Q237" s="1026"/>
      <c r="R237" s="1026"/>
      <c r="S237" s="1026"/>
      <c r="T237" s="1026"/>
      <c r="U237" s="1026"/>
      <c r="V237" s="1026"/>
      <c r="W237" s="1026"/>
    </row>
    <row r="238">
      <c r="A238" s="1026"/>
      <c r="B238" s="1026"/>
      <c r="C238" s="1026"/>
      <c r="D238" s="1026"/>
      <c r="E238" s="1026"/>
      <c r="F238" s="1026"/>
      <c r="G238" s="1026"/>
      <c r="H238" s="1026"/>
      <c r="I238" s="1026"/>
      <c r="J238" s="1026"/>
      <c r="K238" s="1667"/>
      <c r="L238" s="1026"/>
      <c r="M238" s="1026"/>
      <c r="N238" s="1026"/>
      <c r="O238" s="1026"/>
      <c r="P238" s="1026"/>
      <c r="Q238" s="1026"/>
      <c r="R238" s="1026"/>
      <c r="S238" s="1026"/>
      <c r="T238" s="1026"/>
      <c r="U238" s="1026"/>
      <c r="V238" s="1026"/>
      <c r="W238" s="1026"/>
    </row>
    <row r="239">
      <c r="A239" s="1026"/>
      <c r="B239" s="1026"/>
      <c r="C239" s="1026"/>
      <c r="D239" s="1026"/>
      <c r="E239" s="1026"/>
      <c r="F239" s="1026"/>
      <c r="G239" s="1026"/>
      <c r="H239" s="1026"/>
      <c r="I239" s="1026"/>
      <c r="J239" s="1026"/>
      <c r="K239" s="1667"/>
      <c r="L239" s="1026"/>
      <c r="M239" s="1026"/>
      <c r="N239" s="1026"/>
      <c r="O239" s="1026"/>
      <c r="P239" s="1026"/>
      <c r="Q239" s="1026"/>
      <c r="R239" s="1026"/>
      <c r="S239" s="1026"/>
      <c r="T239" s="1026"/>
      <c r="U239" s="1026"/>
      <c r="V239" s="1026"/>
      <c r="W239" s="1026"/>
    </row>
    <row r="240">
      <c r="A240" s="1026"/>
      <c r="B240" s="1026"/>
      <c r="C240" s="1026"/>
      <c r="D240" s="1026"/>
      <c r="E240" s="1026"/>
      <c r="F240" s="1026"/>
      <c r="G240" s="1026"/>
      <c r="H240" s="1026"/>
      <c r="I240" s="1026"/>
      <c r="J240" s="1026"/>
      <c r="K240" s="1667"/>
      <c r="L240" s="1026"/>
      <c r="M240" s="1026"/>
      <c r="N240" s="1026"/>
      <c r="O240" s="1026"/>
      <c r="P240" s="1026"/>
      <c r="Q240" s="1026"/>
      <c r="R240" s="1026"/>
      <c r="S240" s="1026"/>
      <c r="T240" s="1026"/>
      <c r="U240" s="1026"/>
      <c r="V240" s="1026"/>
      <c r="W240" s="1026"/>
    </row>
    <row r="241">
      <c r="A241" s="1026"/>
      <c r="B241" s="1026"/>
      <c r="C241" s="1026"/>
      <c r="D241" s="1026"/>
      <c r="E241" s="1026"/>
      <c r="F241" s="1026"/>
      <c r="G241" s="1026"/>
      <c r="H241" s="1026"/>
      <c r="I241" s="1026"/>
      <c r="J241" s="1026"/>
      <c r="K241" s="1667"/>
      <c r="L241" s="1026"/>
      <c r="M241" s="1026"/>
      <c r="N241" s="1026"/>
      <c r="O241" s="1026"/>
      <c r="P241" s="1026"/>
      <c r="Q241" s="1026"/>
      <c r="R241" s="1026"/>
      <c r="S241" s="1026"/>
      <c r="T241" s="1026"/>
      <c r="U241" s="1026"/>
      <c r="V241" s="1026"/>
      <c r="W241" s="1026"/>
    </row>
    <row r="242">
      <c r="A242" s="1026"/>
      <c r="B242" s="1026"/>
      <c r="C242" s="1026"/>
      <c r="D242" s="1026"/>
      <c r="E242" s="1026"/>
      <c r="F242" s="1026"/>
      <c r="G242" s="1026"/>
      <c r="H242" s="1026"/>
      <c r="I242" s="1026"/>
      <c r="J242" s="1026"/>
      <c r="K242" s="1667"/>
      <c r="L242" s="1026"/>
      <c r="M242" s="1026"/>
      <c r="N242" s="1026"/>
      <c r="O242" s="1026"/>
      <c r="P242" s="1026"/>
      <c r="Q242" s="1026"/>
      <c r="R242" s="1026"/>
      <c r="S242" s="1026"/>
      <c r="T242" s="1026"/>
      <c r="U242" s="1026"/>
      <c r="V242" s="1026"/>
      <c r="W242" s="1026"/>
    </row>
    <row r="243">
      <c r="A243" s="1026"/>
      <c r="B243" s="1026"/>
      <c r="C243" s="1026"/>
      <c r="D243" s="1026"/>
      <c r="E243" s="1026"/>
      <c r="F243" s="1026"/>
      <c r="G243" s="1026"/>
      <c r="H243" s="1026"/>
      <c r="I243" s="1026"/>
      <c r="J243" s="1026"/>
      <c r="K243" s="1667"/>
      <c r="L243" s="1026"/>
      <c r="M243" s="1026"/>
      <c r="N243" s="1026"/>
      <c r="O243" s="1026"/>
      <c r="P243" s="1026"/>
      <c r="Q243" s="1026"/>
      <c r="R243" s="1026"/>
      <c r="S243" s="1026"/>
      <c r="T243" s="1026"/>
      <c r="U243" s="1026"/>
      <c r="V243" s="1026"/>
      <c r="W243" s="1026"/>
    </row>
    <row r="244">
      <c r="A244" s="1026"/>
      <c r="B244" s="1026"/>
      <c r="C244" s="1026"/>
      <c r="D244" s="1026"/>
      <c r="E244" s="1026"/>
      <c r="F244" s="1026"/>
      <c r="G244" s="1026"/>
      <c r="H244" s="1026"/>
      <c r="I244" s="1026"/>
      <c r="J244" s="1026"/>
      <c r="K244" s="1667"/>
      <c r="L244" s="1026"/>
      <c r="M244" s="1026"/>
      <c r="N244" s="1026"/>
      <c r="O244" s="1026"/>
      <c r="P244" s="1026"/>
      <c r="Q244" s="1026"/>
      <c r="R244" s="1026"/>
      <c r="S244" s="1026"/>
      <c r="T244" s="1026"/>
      <c r="U244" s="1026"/>
      <c r="V244" s="1026"/>
      <c r="W244" s="1026"/>
    </row>
    <row r="245">
      <c r="A245" s="1026"/>
      <c r="B245" s="1026"/>
      <c r="C245" s="1026"/>
      <c r="D245" s="1026"/>
      <c r="E245" s="1026"/>
      <c r="F245" s="1026"/>
      <c r="G245" s="1026"/>
      <c r="H245" s="1026"/>
      <c r="I245" s="1026"/>
      <c r="J245" s="1026"/>
      <c r="K245" s="1667"/>
      <c r="L245" s="1026"/>
      <c r="M245" s="1026"/>
      <c r="N245" s="1026"/>
      <c r="O245" s="1026"/>
      <c r="P245" s="1026"/>
      <c r="Q245" s="1026"/>
      <c r="R245" s="1026"/>
      <c r="S245" s="1026"/>
      <c r="T245" s="1026"/>
      <c r="U245" s="1026"/>
      <c r="V245" s="1026"/>
      <c r="W245" s="1026"/>
    </row>
    <row r="246">
      <c r="A246" s="1026"/>
      <c r="B246" s="1026"/>
      <c r="C246" s="1026"/>
      <c r="D246" s="1026"/>
      <c r="E246" s="1026"/>
      <c r="F246" s="1026"/>
      <c r="G246" s="1026"/>
      <c r="H246" s="1026"/>
      <c r="I246" s="1026"/>
      <c r="J246" s="1026"/>
      <c r="K246" s="1667"/>
      <c r="L246" s="1026"/>
      <c r="M246" s="1026"/>
      <c r="N246" s="1026"/>
      <c r="O246" s="1026"/>
      <c r="P246" s="1026"/>
      <c r="Q246" s="1026"/>
      <c r="R246" s="1026"/>
      <c r="S246" s="1026"/>
      <c r="T246" s="1026"/>
      <c r="U246" s="1026"/>
      <c r="V246" s="1026"/>
      <c r="W246" s="1026"/>
    </row>
    <row r="247">
      <c r="A247" s="1026"/>
      <c r="B247" s="1026"/>
      <c r="C247" s="1026"/>
      <c r="D247" s="1026"/>
      <c r="E247" s="1026"/>
      <c r="F247" s="1026"/>
      <c r="G247" s="1026"/>
      <c r="H247" s="1026"/>
      <c r="I247" s="1026"/>
      <c r="J247" s="1026"/>
      <c r="K247" s="1667"/>
      <c r="L247" s="1026"/>
      <c r="M247" s="1026"/>
      <c r="N247" s="1026"/>
      <c r="O247" s="1026"/>
      <c r="P247" s="1026"/>
      <c r="Q247" s="1026"/>
      <c r="R247" s="1026"/>
      <c r="S247" s="1026"/>
      <c r="T247" s="1026"/>
      <c r="U247" s="1026"/>
      <c r="V247" s="1026"/>
      <c r="W247" s="1026"/>
    </row>
    <row r="248">
      <c r="A248" s="1026"/>
      <c r="B248" s="1026"/>
      <c r="C248" s="1026"/>
      <c r="D248" s="1026"/>
      <c r="E248" s="1026"/>
      <c r="F248" s="1026"/>
      <c r="G248" s="1026"/>
      <c r="H248" s="1026"/>
      <c r="I248" s="1026"/>
      <c r="J248" s="1026"/>
      <c r="K248" s="1667"/>
      <c r="L248" s="1026"/>
      <c r="M248" s="1026"/>
      <c r="N248" s="1026"/>
      <c r="O248" s="1026"/>
      <c r="P248" s="1026"/>
      <c r="Q248" s="1026"/>
      <c r="R248" s="1026"/>
      <c r="S248" s="1026"/>
      <c r="T248" s="1026"/>
      <c r="U248" s="1026"/>
      <c r="V248" s="1026"/>
      <c r="W248" s="1026"/>
    </row>
    <row r="249">
      <c r="A249" s="1026"/>
      <c r="B249" s="1026"/>
      <c r="C249" s="1026"/>
      <c r="D249" s="1026"/>
      <c r="E249" s="1026"/>
      <c r="F249" s="1026"/>
      <c r="G249" s="1026"/>
      <c r="H249" s="1026"/>
      <c r="I249" s="1026"/>
      <c r="J249" s="1026"/>
      <c r="K249" s="1667"/>
      <c r="L249" s="1026"/>
      <c r="M249" s="1026"/>
      <c r="N249" s="1026"/>
      <c r="O249" s="1026"/>
      <c r="P249" s="1026"/>
      <c r="Q249" s="1026"/>
      <c r="R249" s="1026"/>
      <c r="S249" s="1026"/>
      <c r="T249" s="1026"/>
      <c r="U249" s="1026"/>
      <c r="V249" s="1026"/>
      <c r="W249" s="1026"/>
    </row>
    <row r="250">
      <c r="A250" s="1026"/>
      <c r="B250" s="1026"/>
      <c r="C250" s="1026"/>
      <c r="D250" s="1026"/>
      <c r="E250" s="1026"/>
      <c r="F250" s="1026"/>
      <c r="G250" s="1026"/>
      <c r="H250" s="1026"/>
      <c r="I250" s="1026"/>
      <c r="J250" s="1026"/>
      <c r="K250" s="1667"/>
      <c r="L250" s="1026"/>
      <c r="M250" s="1026"/>
      <c r="N250" s="1026"/>
      <c r="O250" s="1026"/>
      <c r="P250" s="1026"/>
      <c r="Q250" s="1026"/>
      <c r="R250" s="1026"/>
      <c r="S250" s="1026"/>
      <c r="T250" s="1026"/>
      <c r="U250" s="1026"/>
      <c r="V250" s="1026"/>
      <c r="W250" s="1026"/>
    </row>
    <row r="251">
      <c r="A251" s="1026"/>
      <c r="B251" s="1026"/>
      <c r="C251" s="1026"/>
      <c r="D251" s="1026"/>
      <c r="E251" s="1026"/>
      <c r="F251" s="1026"/>
      <c r="G251" s="1026"/>
      <c r="H251" s="1026"/>
      <c r="I251" s="1026"/>
      <c r="J251" s="1026"/>
      <c r="K251" s="1667"/>
      <c r="L251" s="1026"/>
      <c r="M251" s="1026"/>
      <c r="N251" s="1026"/>
      <c r="O251" s="1026"/>
      <c r="P251" s="1026"/>
      <c r="Q251" s="1026"/>
      <c r="R251" s="1026"/>
      <c r="S251" s="1026"/>
      <c r="T251" s="1026"/>
      <c r="U251" s="1026"/>
      <c r="V251" s="1026"/>
      <c r="W251" s="1026"/>
    </row>
    <row r="252">
      <c r="A252" s="1026"/>
      <c r="B252" s="1026"/>
      <c r="C252" s="1026"/>
      <c r="D252" s="1026"/>
      <c r="E252" s="1026"/>
      <c r="F252" s="1026"/>
      <c r="G252" s="1026"/>
      <c r="H252" s="1026"/>
      <c r="I252" s="1026"/>
      <c r="J252" s="1026"/>
      <c r="K252" s="1667"/>
      <c r="L252" s="1026"/>
      <c r="M252" s="1026"/>
      <c r="N252" s="1026"/>
      <c r="O252" s="1026"/>
      <c r="P252" s="1026"/>
      <c r="Q252" s="1026"/>
      <c r="R252" s="1026"/>
      <c r="S252" s="1026"/>
      <c r="T252" s="1026"/>
      <c r="U252" s="1026"/>
      <c r="V252" s="1026"/>
      <c r="W252" s="1026"/>
    </row>
    <row r="253">
      <c r="A253" s="1026"/>
      <c r="B253" s="1026"/>
      <c r="C253" s="1026"/>
      <c r="D253" s="1026"/>
      <c r="E253" s="1026"/>
      <c r="F253" s="1026"/>
      <c r="G253" s="1026"/>
      <c r="H253" s="1026"/>
      <c r="I253" s="1026"/>
      <c r="J253" s="1026"/>
      <c r="K253" s="1667"/>
      <c r="L253" s="1026"/>
      <c r="M253" s="1026"/>
      <c r="N253" s="1026"/>
      <c r="O253" s="1026"/>
      <c r="P253" s="1026"/>
      <c r="Q253" s="1026"/>
      <c r="R253" s="1026"/>
      <c r="S253" s="1026"/>
      <c r="T253" s="1026"/>
      <c r="U253" s="1026"/>
      <c r="V253" s="1026"/>
      <c r="W253" s="1026"/>
    </row>
    <row r="254">
      <c r="A254" s="1026"/>
      <c r="B254" s="1026"/>
      <c r="C254" s="1026"/>
      <c r="D254" s="1026"/>
      <c r="E254" s="1026"/>
      <c r="F254" s="1026"/>
      <c r="G254" s="1026"/>
      <c r="H254" s="1026"/>
      <c r="I254" s="1026"/>
      <c r="J254" s="1026"/>
      <c r="K254" s="1667"/>
      <c r="L254" s="1026"/>
      <c r="M254" s="1026"/>
      <c r="N254" s="1026"/>
      <c r="O254" s="1026"/>
      <c r="P254" s="1026"/>
      <c r="Q254" s="1026"/>
      <c r="R254" s="1026"/>
      <c r="S254" s="1026"/>
      <c r="T254" s="1026"/>
      <c r="U254" s="1026"/>
      <c r="V254" s="1026"/>
      <c r="W254" s="1026"/>
    </row>
    <row r="255">
      <c r="A255" s="1026"/>
      <c r="B255" s="1026"/>
      <c r="C255" s="1026"/>
      <c r="D255" s="1026"/>
      <c r="E255" s="1026"/>
      <c r="F255" s="1026"/>
      <c r="G255" s="1026"/>
      <c r="H255" s="1026"/>
      <c r="I255" s="1026"/>
      <c r="J255" s="1026"/>
      <c r="K255" s="1667"/>
      <c r="L255" s="1026"/>
      <c r="M255" s="1026"/>
      <c r="N255" s="1026"/>
      <c r="O255" s="1026"/>
      <c r="P255" s="1026"/>
      <c r="Q255" s="1026"/>
      <c r="R255" s="1026"/>
      <c r="S255" s="1026"/>
      <c r="T255" s="1026"/>
      <c r="U255" s="1026"/>
      <c r="V255" s="1026"/>
      <c r="W255" s="1026"/>
    </row>
    <row r="256">
      <c r="A256" s="1026"/>
      <c r="B256" s="1026"/>
      <c r="C256" s="1026"/>
      <c r="D256" s="1026"/>
      <c r="E256" s="1026"/>
      <c r="F256" s="1026"/>
      <c r="G256" s="1026"/>
      <c r="H256" s="1026"/>
      <c r="I256" s="1026"/>
      <c r="J256" s="1026"/>
      <c r="K256" s="1667"/>
      <c r="L256" s="1026"/>
      <c r="M256" s="1026"/>
      <c r="N256" s="1026"/>
      <c r="O256" s="1026"/>
      <c r="P256" s="1026"/>
      <c r="Q256" s="1026"/>
      <c r="R256" s="1026"/>
      <c r="S256" s="1026"/>
      <c r="T256" s="1026"/>
      <c r="U256" s="1026"/>
      <c r="V256" s="1026"/>
      <c r="W256" s="1026"/>
    </row>
    <row r="257">
      <c r="A257" s="1026"/>
      <c r="B257" s="1026"/>
      <c r="C257" s="1026"/>
      <c r="D257" s="1026"/>
      <c r="E257" s="1026"/>
      <c r="F257" s="1026"/>
      <c r="G257" s="1026"/>
      <c r="H257" s="1026"/>
      <c r="I257" s="1026"/>
      <c r="J257" s="1026"/>
      <c r="K257" s="1667"/>
      <c r="L257" s="1026"/>
      <c r="M257" s="1026"/>
      <c r="N257" s="1026"/>
      <c r="O257" s="1026"/>
      <c r="P257" s="1026"/>
      <c r="Q257" s="1026"/>
      <c r="R257" s="1026"/>
      <c r="S257" s="1026"/>
      <c r="T257" s="1026"/>
      <c r="U257" s="1026"/>
      <c r="V257" s="1026"/>
      <c r="W257" s="1026"/>
    </row>
    <row r="258">
      <c r="A258" s="1026"/>
      <c r="B258" s="1026"/>
      <c r="C258" s="1026"/>
      <c r="D258" s="1026"/>
      <c r="E258" s="1026"/>
      <c r="F258" s="1026"/>
      <c r="G258" s="1026"/>
      <c r="H258" s="1026"/>
      <c r="I258" s="1026"/>
      <c r="J258" s="1026"/>
      <c r="K258" s="1667"/>
      <c r="L258" s="1026"/>
      <c r="M258" s="1026"/>
      <c r="N258" s="1026"/>
      <c r="O258" s="1026"/>
      <c r="P258" s="1026"/>
      <c r="Q258" s="1026"/>
      <c r="R258" s="1026"/>
      <c r="S258" s="1026"/>
      <c r="T258" s="1026"/>
      <c r="U258" s="1026"/>
      <c r="V258" s="1026"/>
      <c r="W258" s="1026"/>
    </row>
    <row r="259">
      <c r="A259" s="1026"/>
      <c r="B259" s="1026"/>
      <c r="C259" s="1026"/>
      <c r="D259" s="1026"/>
      <c r="E259" s="1026"/>
      <c r="F259" s="1026"/>
      <c r="G259" s="1026"/>
      <c r="H259" s="1026"/>
      <c r="I259" s="1026"/>
      <c r="J259" s="1026"/>
      <c r="K259" s="1667"/>
      <c r="L259" s="1026"/>
      <c r="M259" s="1026"/>
      <c r="N259" s="1026"/>
      <c r="O259" s="1026"/>
      <c r="P259" s="1026"/>
      <c r="Q259" s="1026"/>
      <c r="R259" s="1026"/>
      <c r="S259" s="1026"/>
      <c r="T259" s="1026"/>
      <c r="U259" s="1026"/>
      <c r="V259" s="1026"/>
      <c r="W259" s="1026"/>
    </row>
    <row r="260">
      <c r="A260" s="1026"/>
      <c r="B260" s="1026"/>
      <c r="C260" s="1026"/>
      <c r="D260" s="1026"/>
      <c r="E260" s="1026"/>
      <c r="F260" s="1026"/>
      <c r="G260" s="1026"/>
      <c r="H260" s="1026"/>
      <c r="I260" s="1026"/>
      <c r="J260" s="1026"/>
      <c r="K260" s="1667"/>
      <c r="L260" s="1026"/>
      <c r="M260" s="1026"/>
      <c r="N260" s="1026"/>
      <c r="O260" s="1026"/>
      <c r="P260" s="1026"/>
      <c r="Q260" s="1026"/>
      <c r="R260" s="1026"/>
      <c r="S260" s="1026"/>
      <c r="T260" s="1026"/>
      <c r="U260" s="1026"/>
      <c r="V260" s="1026"/>
      <c r="W260" s="1026"/>
    </row>
    <row r="261">
      <c r="A261" s="1026"/>
      <c r="B261" s="1026"/>
      <c r="C261" s="1026"/>
      <c r="D261" s="1026"/>
      <c r="E261" s="1026"/>
      <c r="F261" s="1026"/>
      <c r="G261" s="1026"/>
      <c r="H261" s="1026"/>
      <c r="I261" s="1026"/>
      <c r="J261" s="1026"/>
      <c r="K261" s="1667"/>
      <c r="L261" s="1026"/>
      <c r="M261" s="1026"/>
      <c r="N261" s="1026"/>
      <c r="O261" s="1026"/>
      <c r="P261" s="1026"/>
      <c r="Q261" s="1026"/>
      <c r="R261" s="1026"/>
      <c r="S261" s="1026"/>
      <c r="T261" s="1026"/>
      <c r="U261" s="1026"/>
      <c r="V261" s="1026"/>
      <c r="W261" s="1026"/>
    </row>
    <row r="262">
      <c r="A262" s="1026"/>
      <c r="B262" s="1026"/>
      <c r="C262" s="1026"/>
      <c r="D262" s="1026"/>
      <c r="E262" s="1026"/>
      <c r="F262" s="1026"/>
      <c r="G262" s="1026"/>
      <c r="H262" s="1026"/>
      <c r="I262" s="1026"/>
      <c r="J262" s="1026"/>
      <c r="K262" s="1667"/>
      <c r="L262" s="1026"/>
      <c r="M262" s="1026"/>
      <c r="N262" s="1026"/>
      <c r="O262" s="1026"/>
      <c r="P262" s="1026"/>
      <c r="Q262" s="1026"/>
      <c r="R262" s="1026"/>
      <c r="S262" s="1026"/>
      <c r="T262" s="1026"/>
      <c r="U262" s="1026"/>
      <c r="V262" s="1026"/>
      <c r="W262" s="1026"/>
    </row>
    <row r="263">
      <c r="A263" s="1026"/>
      <c r="B263" s="1026"/>
      <c r="C263" s="1026"/>
      <c r="D263" s="1026"/>
      <c r="E263" s="1026"/>
      <c r="F263" s="1026"/>
      <c r="G263" s="1026"/>
      <c r="H263" s="1026"/>
      <c r="I263" s="1026"/>
      <c r="J263" s="1026"/>
      <c r="K263" s="1667"/>
      <c r="L263" s="1026"/>
      <c r="M263" s="1026"/>
      <c r="N263" s="1026"/>
      <c r="O263" s="1026"/>
      <c r="P263" s="1026"/>
      <c r="Q263" s="1026"/>
      <c r="R263" s="1026"/>
      <c r="S263" s="1026"/>
      <c r="T263" s="1026"/>
      <c r="U263" s="1026"/>
      <c r="V263" s="1026"/>
      <c r="W263" s="1026"/>
    </row>
    <row r="264">
      <c r="A264" s="1026"/>
      <c r="B264" s="1026"/>
      <c r="C264" s="1026"/>
      <c r="D264" s="1026"/>
      <c r="E264" s="1026"/>
      <c r="F264" s="1026"/>
      <c r="G264" s="1026"/>
      <c r="H264" s="1026"/>
      <c r="I264" s="1026"/>
      <c r="J264" s="1026"/>
      <c r="K264" s="1667"/>
      <c r="L264" s="1026"/>
      <c r="M264" s="1026"/>
      <c r="N264" s="1026"/>
      <c r="O264" s="1026"/>
      <c r="P264" s="1026"/>
      <c r="Q264" s="1026"/>
      <c r="R264" s="1026"/>
      <c r="S264" s="1026"/>
      <c r="T264" s="1026"/>
      <c r="U264" s="1026"/>
      <c r="V264" s="1026"/>
      <c r="W264" s="1026"/>
    </row>
    <row r="265">
      <c r="A265" s="1026"/>
      <c r="B265" s="1026"/>
      <c r="C265" s="1026"/>
      <c r="D265" s="1026"/>
      <c r="E265" s="1026"/>
      <c r="F265" s="1026"/>
      <c r="G265" s="1026"/>
      <c r="H265" s="1026"/>
      <c r="I265" s="1026"/>
      <c r="J265" s="1026"/>
      <c r="K265" s="1667"/>
      <c r="L265" s="1026"/>
      <c r="M265" s="1026"/>
      <c r="N265" s="1026"/>
      <c r="O265" s="1026"/>
      <c r="P265" s="1026"/>
      <c r="Q265" s="1026"/>
      <c r="R265" s="1026"/>
      <c r="S265" s="1026"/>
      <c r="T265" s="1026"/>
      <c r="U265" s="1026"/>
      <c r="V265" s="1026"/>
      <c r="W265" s="1026"/>
    </row>
    <row r="266">
      <c r="A266" s="1026"/>
      <c r="B266" s="1026"/>
      <c r="C266" s="1026"/>
      <c r="D266" s="1026"/>
      <c r="E266" s="1026"/>
      <c r="F266" s="1026"/>
      <c r="G266" s="1026"/>
      <c r="H266" s="1026"/>
      <c r="I266" s="1026"/>
      <c r="J266" s="1026"/>
      <c r="K266" s="1667"/>
      <c r="L266" s="1026"/>
      <c r="M266" s="1026"/>
      <c r="N266" s="1026"/>
      <c r="O266" s="1026"/>
      <c r="P266" s="1026"/>
      <c r="Q266" s="1026"/>
      <c r="R266" s="1026"/>
      <c r="S266" s="1026"/>
      <c r="T266" s="1026"/>
      <c r="U266" s="1026"/>
      <c r="V266" s="1026"/>
      <c r="W266" s="1026"/>
    </row>
    <row r="267">
      <c r="A267" s="1026"/>
      <c r="B267" s="1026"/>
      <c r="C267" s="1026"/>
      <c r="D267" s="1026"/>
      <c r="E267" s="1026"/>
      <c r="F267" s="1026"/>
      <c r="G267" s="1026"/>
      <c r="H267" s="1026"/>
      <c r="I267" s="1026"/>
      <c r="J267" s="1026"/>
      <c r="K267" s="1667"/>
      <c r="L267" s="1026"/>
      <c r="M267" s="1026"/>
      <c r="N267" s="1026"/>
      <c r="O267" s="1026"/>
      <c r="P267" s="1026"/>
      <c r="Q267" s="1026"/>
      <c r="R267" s="1026"/>
      <c r="S267" s="1026"/>
      <c r="T267" s="1026"/>
      <c r="U267" s="1026"/>
      <c r="V267" s="1026"/>
      <c r="W267" s="1026"/>
    </row>
    <row r="268">
      <c r="A268" s="1026"/>
      <c r="B268" s="1026"/>
      <c r="C268" s="1026"/>
      <c r="D268" s="1026"/>
      <c r="E268" s="1026"/>
      <c r="F268" s="1026"/>
      <c r="G268" s="1026"/>
      <c r="H268" s="1026"/>
      <c r="I268" s="1026"/>
      <c r="J268" s="1026"/>
      <c r="K268" s="1667"/>
      <c r="L268" s="1026"/>
      <c r="M268" s="1026"/>
      <c r="N268" s="1026"/>
      <c r="O268" s="1026"/>
      <c r="P268" s="1026"/>
      <c r="Q268" s="1026"/>
      <c r="R268" s="1026"/>
      <c r="S268" s="1026"/>
      <c r="T268" s="1026"/>
      <c r="U268" s="1026"/>
      <c r="V268" s="1026"/>
      <c r="W268" s="1026"/>
    </row>
    <row r="269">
      <c r="A269" s="1026"/>
      <c r="B269" s="1026"/>
      <c r="C269" s="1026"/>
      <c r="D269" s="1026"/>
      <c r="E269" s="1026"/>
      <c r="F269" s="1026"/>
      <c r="G269" s="1026"/>
      <c r="H269" s="1026"/>
      <c r="I269" s="1026"/>
      <c r="J269" s="1026"/>
      <c r="K269" s="1667"/>
      <c r="L269" s="1026"/>
      <c r="M269" s="1026"/>
      <c r="N269" s="1026"/>
      <c r="O269" s="1026"/>
      <c r="P269" s="1026"/>
      <c r="Q269" s="1026"/>
      <c r="R269" s="1026"/>
      <c r="S269" s="1026"/>
      <c r="T269" s="1026"/>
      <c r="U269" s="1026"/>
      <c r="V269" s="1026"/>
      <c r="W269" s="1026"/>
    </row>
    <row r="270">
      <c r="A270" s="1026"/>
      <c r="B270" s="1026"/>
      <c r="C270" s="1026"/>
      <c r="D270" s="1026"/>
      <c r="E270" s="1026"/>
      <c r="F270" s="1026"/>
      <c r="G270" s="1026"/>
      <c r="H270" s="1026"/>
      <c r="I270" s="1026"/>
      <c r="J270" s="1026"/>
      <c r="K270" s="1667"/>
      <c r="L270" s="1026"/>
      <c r="M270" s="1026"/>
      <c r="N270" s="1026"/>
      <c r="O270" s="1026"/>
      <c r="P270" s="1026"/>
      <c r="Q270" s="1026"/>
      <c r="R270" s="1026"/>
      <c r="S270" s="1026"/>
      <c r="T270" s="1026"/>
      <c r="U270" s="1026"/>
      <c r="V270" s="1026"/>
      <c r="W270" s="1026"/>
    </row>
    <row r="271">
      <c r="A271" s="1026"/>
      <c r="B271" s="1026"/>
      <c r="C271" s="1026"/>
      <c r="D271" s="1026"/>
      <c r="E271" s="1026"/>
      <c r="F271" s="1026"/>
      <c r="G271" s="1026"/>
      <c r="H271" s="1026"/>
      <c r="I271" s="1026"/>
      <c r="J271" s="1026"/>
      <c r="K271" s="1667"/>
      <c r="L271" s="1026"/>
      <c r="M271" s="1026"/>
      <c r="N271" s="1026"/>
      <c r="O271" s="1026"/>
      <c r="P271" s="1026"/>
      <c r="Q271" s="1026"/>
      <c r="R271" s="1026"/>
      <c r="S271" s="1026"/>
      <c r="T271" s="1026"/>
      <c r="U271" s="1026"/>
      <c r="V271" s="1026"/>
      <c r="W271" s="1026"/>
    </row>
    <row r="272">
      <c r="A272" s="1026"/>
      <c r="B272" s="1026"/>
      <c r="C272" s="1026"/>
      <c r="D272" s="1026"/>
      <c r="E272" s="1026"/>
      <c r="F272" s="1026"/>
      <c r="G272" s="1026"/>
      <c r="H272" s="1026"/>
      <c r="I272" s="1026"/>
      <c r="J272" s="1026"/>
      <c r="K272" s="1667"/>
      <c r="L272" s="1026"/>
      <c r="M272" s="1026"/>
      <c r="N272" s="1026"/>
      <c r="O272" s="1026"/>
      <c r="P272" s="1026"/>
      <c r="Q272" s="1026"/>
      <c r="R272" s="1026"/>
      <c r="S272" s="1026"/>
      <c r="T272" s="1026"/>
      <c r="U272" s="1026"/>
      <c r="V272" s="1026"/>
      <c r="W272" s="1026"/>
    </row>
    <row r="273">
      <c r="A273" s="1026"/>
      <c r="B273" s="1026"/>
      <c r="C273" s="1026"/>
      <c r="D273" s="1026"/>
      <c r="E273" s="1026"/>
      <c r="F273" s="1026"/>
      <c r="G273" s="1026"/>
      <c r="H273" s="1026"/>
      <c r="I273" s="1026"/>
      <c r="J273" s="1026"/>
      <c r="K273" s="1667"/>
      <c r="L273" s="1026"/>
      <c r="M273" s="1026"/>
      <c r="N273" s="1026"/>
      <c r="O273" s="1026"/>
      <c r="P273" s="1026"/>
      <c r="Q273" s="1026"/>
      <c r="R273" s="1026"/>
      <c r="S273" s="1026"/>
      <c r="T273" s="1026"/>
      <c r="U273" s="1026"/>
      <c r="V273" s="1026"/>
      <c r="W273" s="1026"/>
    </row>
    <row r="274">
      <c r="A274" s="1026"/>
      <c r="B274" s="1026"/>
      <c r="C274" s="1026"/>
      <c r="D274" s="1026"/>
      <c r="E274" s="1026"/>
      <c r="F274" s="1026"/>
      <c r="G274" s="1026"/>
      <c r="H274" s="1026"/>
      <c r="I274" s="1026"/>
      <c r="J274" s="1026"/>
      <c r="K274" s="1667"/>
      <c r="L274" s="1026"/>
      <c r="M274" s="1026"/>
      <c r="N274" s="1026"/>
      <c r="O274" s="1026"/>
      <c r="P274" s="1026"/>
      <c r="Q274" s="1026"/>
      <c r="R274" s="1026"/>
      <c r="S274" s="1026"/>
      <c r="T274" s="1026"/>
      <c r="U274" s="1026"/>
      <c r="V274" s="1026"/>
      <c r="W274" s="1026"/>
    </row>
    <row r="275">
      <c r="A275" s="1026"/>
      <c r="B275" s="1026"/>
      <c r="C275" s="1026"/>
      <c r="D275" s="1026"/>
      <c r="E275" s="1026"/>
      <c r="F275" s="1026"/>
      <c r="G275" s="1026"/>
      <c r="H275" s="1026"/>
      <c r="I275" s="1026"/>
      <c r="J275" s="1026"/>
      <c r="K275" s="1667"/>
      <c r="L275" s="1026"/>
      <c r="M275" s="1026"/>
      <c r="N275" s="1026"/>
      <c r="O275" s="1026"/>
      <c r="P275" s="1026"/>
      <c r="Q275" s="1026"/>
      <c r="R275" s="1026"/>
      <c r="S275" s="1026"/>
      <c r="T275" s="1026"/>
      <c r="U275" s="1026"/>
      <c r="V275" s="1026"/>
      <c r="W275" s="1026"/>
    </row>
    <row r="276">
      <c r="A276" s="1026"/>
      <c r="B276" s="1026"/>
      <c r="C276" s="1026"/>
      <c r="D276" s="1026"/>
      <c r="E276" s="1026"/>
      <c r="F276" s="1026"/>
      <c r="G276" s="1026"/>
      <c r="H276" s="1026"/>
      <c r="I276" s="1026"/>
      <c r="J276" s="1026"/>
      <c r="K276" s="1667"/>
      <c r="L276" s="1026"/>
      <c r="M276" s="1026"/>
      <c r="N276" s="1026"/>
      <c r="O276" s="1026"/>
      <c r="P276" s="1026"/>
      <c r="Q276" s="1026"/>
      <c r="R276" s="1026"/>
      <c r="S276" s="1026"/>
      <c r="T276" s="1026"/>
      <c r="U276" s="1026"/>
      <c r="V276" s="1026"/>
      <c r="W276" s="1026"/>
    </row>
    <row r="277">
      <c r="A277" s="1026"/>
      <c r="B277" s="1026"/>
      <c r="C277" s="1026"/>
      <c r="D277" s="1026"/>
      <c r="E277" s="1026"/>
      <c r="F277" s="1026"/>
      <c r="G277" s="1026"/>
      <c r="H277" s="1026"/>
      <c r="I277" s="1026"/>
      <c r="J277" s="1026"/>
      <c r="K277" s="1667"/>
      <c r="L277" s="1026"/>
      <c r="M277" s="1026"/>
      <c r="N277" s="1026"/>
      <c r="O277" s="1026"/>
      <c r="P277" s="1026"/>
      <c r="Q277" s="1026"/>
      <c r="R277" s="1026"/>
      <c r="S277" s="1026"/>
      <c r="T277" s="1026"/>
      <c r="U277" s="1026"/>
      <c r="V277" s="1026"/>
      <c r="W277" s="1026"/>
    </row>
    <row r="278">
      <c r="A278" s="1026"/>
      <c r="B278" s="1026"/>
      <c r="C278" s="1026"/>
      <c r="D278" s="1026"/>
      <c r="E278" s="1026"/>
      <c r="F278" s="1026"/>
      <c r="G278" s="1026"/>
      <c r="H278" s="1026"/>
      <c r="I278" s="1026"/>
      <c r="J278" s="1026"/>
      <c r="K278" s="1667"/>
      <c r="L278" s="1026"/>
      <c r="M278" s="1026"/>
      <c r="N278" s="1026"/>
      <c r="O278" s="1026"/>
      <c r="P278" s="1026"/>
      <c r="Q278" s="1026"/>
      <c r="R278" s="1026"/>
      <c r="S278" s="1026"/>
      <c r="T278" s="1026"/>
      <c r="U278" s="1026"/>
      <c r="V278" s="1026"/>
      <c r="W278" s="1026"/>
    </row>
    <row r="279">
      <c r="A279" s="1026"/>
      <c r="B279" s="1026"/>
      <c r="C279" s="1026"/>
      <c r="D279" s="1026"/>
      <c r="E279" s="1026"/>
      <c r="F279" s="1026"/>
      <c r="G279" s="1026"/>
      <c r="H279" s="1026"/>
      <c r="I279" s="1026"/>
      <c r="J279" s="1026"/>
      <c r="K279" s="1667"/>
      <c r="L279" s="1026"/>
      <c r="M279" s="1026"/>
      <c r="N279" s="1026"/>
      <c r="O279" s="1026"/>
      <c r="P279" s="1026"/>
      <c r="Q279" s="1026"/>
      <c r="R279" s="1026"/>
      <c r="S279" s="1026"/>
      <c r="T279" s="1026"/>
      <c r="U279" s="1026"/>
      <c r="V279" s="1026"/>
      <c r="W279" s="1026"/>
    </row>
    <row r="280">
      <c r="A280" s="1026"/>
      <c r="B280" s="1026"/>
      <c r="C280" s="1026"/>
      <c r="D280" s="1026"/>
      <c r="E280" s="1026"/>
      <c r="F280" s="1026"/>
      <c r="G280" s="1026"/>
      <c r="H280" s="1026"/>
      <c r="I280" s="1026"/>
      <c r="J280" s="1026"/>
      <c r="K280" s="1667"/>
      <c r="L280" s="1026"/>
      <c r="M280" s="1026"/>
      <c r="N280" s="1026"/>
      <c r="O280" s="1026"/>
      <c r="P280" s="1026"/>
      <c r="Q280" s="1026"/>
      <c r="R280" s="1026"/>
      <c r="S280" s="1026"/>
      <c r="T280" s="1026"/>
      <c r="U280" s="1026"/>
      <c r="V280" s="1026"/>
      <c r="W280" s="1026"/>
    </row>
    <row r="281">
      <c r="A281" s="1026"/>
      <c r="B281" s="1026"/>
      <c r="C281" s="1026"/>
      <c r="D281" s="1026"/>
      <c r="E281" s="1026"/>
      <c r="F281" s="1026"/>
      <c r="G281" s="1026"/>
      <c r="H281" s="1026"/>
      <c r="I281" s="1026"/>
      <c r="J281" s="1026"/>
      <c r="K281" s="1667"/>
      <c r="L281" s="1026"/>
      <c r="M281" s="1026"/>
      <c r="N281" s="1026"/>
      <c r="O281" s="1026"/>
      <c r="P281" s="1026"/>
      <c r="Q281" s="1026"/>
      <c r="R281" s="1026"/>
      <c r="S281" s="1026"/>
      <c r="T281" s="1026"/>
      <c r="U281" s="1026"/>
      <c r="V281" s="1026"/>
      <c r="W281" s="1026"/>
    </row>
    <row r="282">
      <c r="A282" s="1026"/>
      <c r="B282" s="1026"/>
      <c r="C282" s="1026"/>
      <c r="D282" s="1026"/>
      <c r="E282" s="1026"/>
      <c r="F282" s="1026"/>
      <c r="G282" s="1026"/>
      <c r="H282" s="1026"/>
      <c r="I282" s="1026"/>
      <c r="J282" s="1026"/>
      <c r="K282" s="1667"/>
      <c r="L282" s="1026"/>
      <c r="M282" s="1026"/>
      <c r="N282" s="1026"/>
      <c r="O282" s="1026"/>
      <c r="P282" s="1026"/>
      <c r="Q282" s="1026"/>
      <c r="R282" s="1026"/>
      <c r="S282" s="1026"/>
      <c r="T282" s="1026"/>
      <c r="U282" s="1026"/>
      <c r="V282" s="1026"/>
      <c r="W282" s="1026"/>
    </row>
    <row r="283">
      <c r="A283" s="1026"/>
      <c r="B283" s="1026"/>
      <c r="C283" s="1026"/>
      <c r="D283" s="1026"/>
      <c r="E283" s="1026"/>
      <c r="F283" s="1026"/>
      <c r="G283" s="1026"/>
      <c r="H283" s="1026"/>
      <c r="I283" s="1026"/>
      <c r="J283" s="1026"/>
      <c r="K283" s="1667"/>
      <c r="L283" s="1026"/>
      <c r="M283" s="1026"/>
      <c r="N283" s="1026"/>
      <c r="O283" s="1026"/>
      <c r="P283" s="1026"/>
      <c r="Q283" s="1026"/>
      <c r="R283" s="1026"/>
      <c r="S283" s="1026"/>
      <c r="T283" s="1026"/>
      <c r="U283" s="1026"/>
      <c r="V283" s="1026"/>
      <c r="W283" s="1026"/>
    </row>
    <row r="284">
      <c r="A284" s="1026"/>
      <c r="B284" s="1026"/>
      <c r="C284" s="1026"/>
      <c r="D284" s="1026"/>
      <c r="E284" s="1026"/>
      <c r="F284" s="1026"/>
      <c r="G284" s="1026"/>
      <c r="H284" s="1026"/>
      <c r="I284" s="1026"/>
      <c r="J284" s="1026"/>
      <c r="K284" s="1667"/>
      <c r="L284" s="1026"/>
      <c r="M284" s="1026"/>
      <c r="N284" s="1026"/>
      <c r="O284" s="1026"/>
      <c r="P284" s="1026"/>
      <c r="Q284" s="1026"/>
      <c r="R284" s="1026"/>
      <c r="S284" s="1026"/>
      <c r="T284" s="1026"/>
      <c r="U284" s="1026"/>
      <c r="V284" s="1026"/>
      <c r="W284" s="1026"/>
    </row>
    <row r="285">
      <c r="A285" s="1026"/>
      <c r="B285" s="1026"/>
      <c r="C285" s="1026"/>
      <c r="D285" s="1026"/>
      <c r="E285" s="1026"/>
      <c r="F285" s="1026"/>
      <c r="G285" s="1026"/>
      <c r="H285" s="1026"/>
      <c r="I285" s="1026"/>
      <c r="J285" s="1026"/>
      <c r="K285" s="1667"/>
      <c r="L285" s="1026"/>
      <c r="M285" s="1026"/>
      <c r="N285" s="1026"/>
      <c r="O285" s="1026"/>
      <c r="P285" s="1026"/>
      <c r="Q285" s="1026"/>
      <c r="R285" s="1026"/>
      <c r="S285" s="1026"/>
      <c r="T285" s="1026"/>
      <c r="U285" s="1026"/>
      <c r="V285" s="1026"/>
      <c r="W285" s="1026"/>
    </row>
    <row r="286">
      <c r="A286" s="1026"/>
      <c r="B286" s="1026"/>
      <c r="C286" s="1026"/>
      <c r="D286" s="1026"/>
      <c r="E286" s="1026"/>
      <c r="F286" s="1026"/>
      <c r="G286" s="1026"/>
      <c r="H286" s="1026"/>
      <c r="I286" s="1026"/>
      <c r="J286" s="1026"/>
      <c r="K286" s="1667"/>
      <c r="L286" s="1026"/>
      <c r="M286" s="1026"/>
      <c r="N286" s="1026"/>
      <c r="O286" s="1026"/>
      <c r="P286" s="1026"/>
      <c r="Q286" s="1026"/>
      <c r="R286" s="1026"/>
      <c r="S286" s="1026"/>
      <c r="T286" s="1026"/>
      <c r="U286" s="1026"/>
      <c r="V286" s="1026"/>
      <c r="W286" s="1026"/>
    </row>
    <row r="287">
      <c r="A287" s="1026"/>
      <c r="B287" s="1026"/>
      <c r="C287" s="1026"/>
      <c r="D287" s="1026"/>
      <c r="E287" s="1026"/>
      <c r="F287" s="1026"/>
      <c r="G287" s="1026"/>
      <c r="H287" s="1026"/>
      <c r="I287" s="1026"/>
      <c r="J287" s="1026"/>
      <c r="K287" s="1667"/>
      <c r="L287" s="1026"/>
      <c r="M287" s="1026"/>
      <c r="N287" s="1026"/>
      <c r="O287" s="1026"/>
      <c r="P287" s="1026"/>
      <c r="Q287" s="1026"/>
      <c r="R287" s="1026"/>
      <c r="S287" s="1026"/>
      <c r="T287" s="1026"/>
      <c r="U287" s="1026"/>
      <c r="V287" s="1026"/>
      <c r="W287" s="1026"/>
    </row>
    <row r="288">
      <c r="A288" s="1026"/>
      <c r="B288" s="1026"/>
      <c r="C288" s="1026"/>
      <c r="D288" s="1026"/>
      <c r="E288" s="1026"/>
      <c r="F288" s="1026"/>
      <c r="G288" s="1026"/>
      <c r="H288" s="1026"/>
      <c r="I288" s="1026"/>
      <c r="J288" s="1026"/>
      <c r="K288" s="1667"/>
      <c r="L288" s="1026"/>
      <c r="M288" s="1026"/>
      <c r="N288" s="1026"/>
      <c r="O288" s="1026"/>
      <c r="P288" s="1026"/>
      <c r="Q288" s="1026"/>
      <c r="R288" s="1026"/>
      <c r="S288" s="1026"/>
      <c r="T288" s="1026"/>
      <c r="U288" s="1026"/>
      <c r="V288" s="1026"/>
      <c r="W288" s="1026"/>
    </row>
    <row r="289">
      <c r="A289" s="1026"/>
      <c r="B289" s="1026"/>
      <c r="C289" s="1026"/>
      <c r="D289" s="1026"/>
      <c r="E289" s="1026"/>
      <c r="F289" s="1026"/>
      <c r="G289" s="1026"/>
      <c r="H289" s="1026"/>
      <c r="I289" s="1026"/>
      <c r="J289" s="1026"/>
      <c r="K289" s="1667"/>
      <c r="L289" s="1026"/>
      <c r="M289" s="1026"/>
      <c r="N289" s="1026"/>
      <c r="O289" s="1026"/>
      <c r="P289" s="1026"/>
      <c r="Q289" s="1026"/>
      <c r="R289" s="1026"/>
      <c r="S289" s="1026"/>
      <c r="T289" s="1026"/>
      <c r="U289" s="1026"/>
      <c r="V289" s="1026"/>
      <c r="W289" s="1026"/>
    </row>
    <row r="290">
      <c r="A290" s="1026"/>
      <c r="B290" s="1026"/>
      <c r="C290" s="1026"/>
      <c r="D290" s="1026"/>
      <c r="E290" s="1026"/>
      <c r="F290" s="1026"/>
      <c r="G290" s="1026"/>
      <c r="H290" s="1026"/>
      <c r="I290" s="1026"/>
      <c r="J290" s="1026"/>
      <c r="K290" s="1667"/>
      <c r="L290" s="1026"/>
      <c r="M290" s="1026"/>
      <c r="N290" s="1026"/>
      <c r="O290" s="1026"/>
      <c r="P290" s="1026"/>
      <c r="Q290" s="1026"/>
      <c r="R290" s="1026"/>
      <c r="S290" s="1026"/>
      <c r="T290" s="1026"/>
      <c r="U290" s="1026"/>
      <c r="V290" s="1026"/>
      <c r="W290" s="1026"/>
    </row>
    <row r="291">
      <c r="A291" s="1026"/>
      <c r="B291" s="1026"/>
      <c r="C291" s="1026"/>
      <c r="D291" s="1026"/>
      <c r="E291" s="1026"/>
      <c r="F291" s="1026"/>
      <c r="G291" s="1026"/>
      <c r="H291" s="1026"/>
      <c r="I291" s="1026"/>
      <c r="J291" s="1026"/>
      <c r="K291" s="1667"/>
      <c r="L291" s="1026"/>
      <c r="M291" s="1026"/>
      <c r="N291" s="1026"/>
      <c r="O291" s="1026"/>
      <c r="P291" s="1026"/>
      <c r="Q291" s="1026"/>
      <c r="R291" s="1026"/>
      <c r="S291" s="1026"/>
      <c r="T291" s="1026"/>
      <c r="U291" s="1026"/>
      <c r="V291" s="1026"/>
      <c r="W291" s="1026"/>
    </row>
    <row r="292">
      <c r="A292" s="1026"/>
      <c r="B292" s="1026"/>
      <c r="C292" s="1026"/>
      <c r="D292" s="1026"/>
      <c r="E292" s="1026"/>
      <c r="F292" s="1026"/>
      <c r="G292" s="1026"/>
      <c r="H292" s="1026"/>
      <c r="I292" s="1026"/>
      <c r="J292" s="1026"/>
      <c r="K292" s="1667"/>
      <c r="L292" s="1026"/>
      <c r="M292" s="1026"/>
      <c r="N292" s="1026"/>
      <c r="O292" s="1026"/>
      <c r="P292" s="1026"/>
      <c r="Q292" s="1026"/>
      <c r="R292" s="1026"/>
      <c r="S292" s="1026"/>
      <c r="T292" s="1026"/>
      <c r="U292" s="1026"/>
      <c r="V292" s="1026"/>
      <c r="W292" s="1026"/>
    </row>
    <row r="293">
      <c r="A293" s="1026"/>
      <c r="B293" s="1026"/>
      <c r="C293" s="1026"/>
      <c r="D293" s="1026"/>
      <c r="E293" s="1026"/>
      <c r="F293" s="1026"/>
      <c r="G293" s="1026"/>
      <c r="H293" s="1026"/>
      <c r="I293" s="1026"/>
      <c r="J293" s="1026"/>
      <c r="K293" s="1667"/>
      <c r="L293" s="1026"/>
      <c r="M293" s="1026"/>
      <c r="N293" s="1026"/>
      <c r="O293" s="1026"/>
      <c r="P293" s="1026"/>
      <c r="Q293" s="1026"/>
      <c r="R293" s="1026"/>
      <c r="S293" s="1026"/>
      <c r="T293" s="1026"/>
      <c r="U293" s="1026"/>
      <c r="V293" s="1026"/>
      <c r="W293" s="1026"/>
    </row>
    <row r="294">
      <c r="A294" s="1026"/>
      <c r="B294" s="1026"/>
      <c r="C294" s="1026"/>
      <c r="D294" s="1026"/>
      <c r="E294" s="1026"/>
      <c r="F294" s="1026"/>
      <c r="G294" s="1026"/>
      <c r="H294" s="1026"/>
      <c r="I294" s="1026"/>
      <c r="J294" s="1026"/>
      <c r="K294" s="1667"/>
      <c r="L294" s="1026"/>
      <c r="M294" s="1026"/>
      <c r="N294" s="1026"/>
      <c r="O294" s="1026"/>
      <c r="P294" s="1026"/>
      <c r="Q294" s="1026"/>
      <c r="R294" s="1026"/>
      <c r="S294" s="1026"/>
      <c r="T294" s="1026"/>
      <c r="U294" s="1026"/>
      <c r="V294" s="1026"/>
      <c r="W294" s="1026"/>
    </row>
    <row r="295">
      <c r="A295" s="1026"/>
      <c r="B295" s="1026"/>
      <c r="C295" s="1026"/>
      <c r="D295" s="1026"/>
      <c r="E295" s="1026"/>
      <c r="F295" s="1026"/>
      <c r="G295" s="1026"/>
      <c r="H295" s="1026"/>
      <c r="I295" s="1026"/>
      <c r="J295" s="1026"/>
      <c r="K295" s="1667"/>
      <c r="L295" s="1026"/>
      <c r="M295" s="1026"/>
      <c r="N295" s="1026"/>
      <c r="O295" s="1026"/>
      <c r="P295" s="1026"/>
      <c r="Q295" s="1026"/>
      <c r="R295" s="1026"/>
      <c r="S295" s="1026"/>
      <c r="T295" s="1026"/>
      <c r="U295" s="1026"/>
      <c r="V295" s="1026"/>
      <c r="W295" s="1026"/>
    </row>
    <row r="296">
      <c r="A296" s="1026"/>
      <c r="B296" s="1026"/>
      <c r="C296" s="1026"/>
      <c r="D296" s="1026"/>
      <c r="E296" s="1026"/>
      <c r="F296" s="1026"/>
      <c r="G296" s="1026"/>
      <c r="H296" s="1026"/>
      <c r="I296" s="1026"/>
      <c r="J296" s="1026"/>
      <c r="K296" s="1667"/>
      <c r="L296" s="1026"/>
      <c r="M296" s="1026"/>
      <c r="N296" s="1026"/>
      <c r="O296" s="1026"/>
      <c r="P296" s="1026"/>
      <c r="Q296" s="1026"/>
      <c r="R296" s="1026"/>
      <c r="S296" s="1026"/>
      <c r="T296" s="1026"/>
      <c r="U296" s="1026"/>
      <c r="V296" s="1026"/>
      <c r="W296" s="1026"/>
    </row>
    <row r="297">
      <c r="A297" s="1026"/>
      <c r="B297" s="1026"/>
      <c r="C297" s="1026"/>
      <c r="D297" s="1026"/>
      <c r="E297" s="1026"/>
      <c r="F297" s="1026"/>
      <c r="G297" s="1026"/>
      <c r="H297" s="1026"/>
      <c r="I297" s="1026"/>
      <c r="J297" s="1026"/>
      <c r="K297" s="1667"/>
      <c r="L297" s="1026"/>
      <c r="M297" s="1026"/>
      <c r="N297" s="1026"/>
      <c r="O297" s="1026"/>
      <c r="P297" s="1026"/>
      <c r="Q297" s="1026"/>
      <c r="R297" s="1026"/>
      <c r="S297" s="1026"/>
      <c r="T297" s="1026"/>
      <c r="U297" s="1026"/>
      <c r="V297" s="1026"/>
      <c r="W297" s="1026"/>
    </row>
    <row r="298">
      <c r="A298" s="1026"/>
      <c r="B298" s="1026"/>
      <c r="C298" s="1026"/>
      <c r="D298" s="1026"/>
      <c r="E298" s="1026"/>
      <c r="F298" s="1026"/>
      <c r="G298" s="1026"/>
      <c r="H298" s="1026"/>
      <c r="I298" s="1026"/>
      <c r="J298" s="1026"/>
      <c r="K298" s="1667"/>
      <c r="L298" s="1026"/>
      <c r="M298" s="1026"/>
      <c r="N298" s="1026"/>
      <c r="O298" s="1026"/>
      <c r="P298" s="1026"/>
      <c r="Q298" s="1026"/>
      <c r="R298" s="1026"/>
      <c r="S298" s="1026"/>
      <c r="T298" s="1026"/>
      <c r="U298" s="1026"/>
      <c r="V298" s="1026"/>
      <c r="W298" s="1026"/>
    </row>
    <row r="299">
      <c r="A299" s="1026"/>
      <c r="B299" s="1026"/>
      <c r="C299" s="1026"/>
      <c r="D299" s="1026"/>
      <c r="E299" s="1026"/>
      <c r="F299" s="1026"/>
      <c r="G299" s="1026"/>
      <c r="H299" s="1026"/>
      <c r="I299" s="1026"/>
      <c r="J299" s="1026"/>
      <c r="K299" s="1667"/>
      <c r="L299" s="1026"/>
      <c r="M299" s="1026"/>
      <c r="N299" s="1026"/>
      <c r="O299" s="1026"/>
      <c r="P299" s="1026"/>
      <c r="Q299" s="1026"/>
      <c r="R299" s="1026"/>
      <c r="S299" s="1026"/>
      <c r="T299" s="1026"/>
      <c r="U299" s="1026"/>
      <c r="V299" s="1026"/>
      <c r="W299" s="1026"/>
    </row>
    <row r="300">
      <c r="A300" s="1026"/>
      <c r="B300" s="1026"/>
      <c r="C300" s="1026"/>
      <c r="D300" s="1026"/>
      <c r="E300" s="1026"/>
      <c r="F300" s="1026"/>
      <c r="G300" s="1026"/>
      <c r="H300" s="1026"/>
      <c r="I300" s="1026"/>
      <c r="J300" s="1026"/>
      <c r="K300" s="1667"/>
      <c r="L300" s="1026"/>
      <c r="M300" s="1026"/>
      <c r="N300" s="1026"/>
      <c r="O300" s="1026"/>
      <c r="P300" s="1026"/>
      <c r="Q300" s="1026"/>
      <c r="R300" s="1026"/>
      <c r="S300" s="1026"/>
      <c r="T300" s="1026"/>
      <c r="U300" s="1026"/>
      <c r="V300" s="1026"/>
      <c r="W300" s="1026"/>
    </row>
    <row r="301">
      <c r="A301" s="1026"/>
      <c r="B301" s="1026"/>
      <c r="C301" s="1026"/>
      <c r="D301" s="1026"/>
      <c r="E301" s="1026"/>
      <c r="F301" s="1026"/>
      <c r="G301" s="1026"/>
      <c r="H301" s="1026"/>
      <c r="I301" s="1026"/>
      <c r="J301" s="1026"/>
      <c r="K301" s="1667"/>
      <c r="L301" s="1026"/>
      <c r="M301" s="1026"/>
      <c r="N301" s="1026"/>
      <c r="O301" s="1026"/>
      <c r="P301" s="1026"/>
      <c r="Q301" s="1026"/>
      <c r="R301" s="1026"/>
      <c r="S301" s="1026"/>
      <c r="T301" s="1026"/>
      <c r="U301" s="1026"/>
      <c r="V301" s="1026"/>
      <c r="W301" s="1026"/>
    </row>
    <row r="302">
      <c r="A302" s="1026"/>
      <c r="B302" s="1026"/>
      <c r="C302" s="1026"/>
      <c r="D302" s="1026"/>
      <c r="E302" s="1026"/>
      <c r="F302" s="1026"/>
      <c r="G302" s="1026"/>
      <c r="H302" s="1026"/>
      <c r="I302" s="1026"/>
      <c r="J302" s="1026"/>
      <c r="K302" s="1667"/>
      <c r="L302" s="1026"/>
      <c r="M302" s="1026"/>
      <c r="N302" s="1026"/>
      <c r="O302" s="1026"/>
      <c r="P302" s="1026"/>
      <c r="Q302" s="1026"/>
      <c r="R302" s="1026"/>
      <c r="S302" s="1026"/>
      <c r="T302" s="1026"/>
      <c r="U302" s="1026"/>
      <c r="V302" s="1026"/>
      <c r="W302" s="1026"/>
    </row>
    <row r="303">
      <c r="A303" s="1026"/>
      <c r="B303" s="1026"/>
      <c r="C303" s="1026"/>
      <c r="D303" s="1026"/>
      <c r="E303" s="1026"/>
      <c r="F303" s="1026"/>
      <c r="G303" s="1026"/>
      <c r="H303" s="1026"/>
      <c r="I303" s="1026"/>
      <c r="J303" s="1026"/>
      <c r="K303" s="1667"/>
      <c r="L303" s="1026"/>
      <c r="M303" s="1026"/>
      <c r="N303" s="1026"/>
      <c r="O303" s="1026"/>
      <c r="P303" s="1026"/>
      <c r="Q303" s="1026"/>
      <c r="R303" s="1026"/>
      <c r="S303" s="1026"/>
      <c r="T303" s="1026"/>
      <c r="U303" s="1026"/>
      <c r="V303" s="1026"/>
      <c r="W303" s="1026"/>
    </row>
    <row r="304">
      <c r="A304" s="1026"/>
      <c r="B304" s="1026"/>
      <c r="C304" s="1026"/>
      <c r="D304" s="1026"/>
      <c r="E304" s="1026"/>
      <c r="F304" s="1026"/>
      <c r="G304" s="1026"/>
      <c r="H304" s="1026"/>
      <c r="I304" s="1026"/>
      <c r="J304" s="1026"/>
      <c r="K304" s="1667"/>
      <c r="L304" s="1026"/>
      <c r="M304" s="1026"/>
      <c r="N304" s="1026"/>
      <c r="O304" s="1026"/>
      <c r="P304" s="1026"/>
      <c r="Q304" s="1026"/>
      <c r="R304" s="1026"/>
      <c r="S304" s="1026"/>
      <c r="T304" s="1026"/>
      <c r="U304" s="1026"/>
      <c r="V304" s="1026"/>
      <c r="W304" s="1026"/>
    </row>
    <row r="305">
      <c r="A305" s="1026"/>
      <c r="B305" s="1026"/>
      <c r="C305" s="1026"/>
      <c r="D305" s="1026"/>
      <c r="E305" s="1026"/>
      <c r="F305" s="1026"/>
      <c r="G305" s="1026"/>
      <c r="H305" s="1026"/>
      <c r="I305" s="1026"/>
      <c r="J305" s="1026"/>
      <c r="K305" s="1667"/>
      <c r="L305" s="1026"/>
      <c r="M305" s="1026"/>
      <c r="N305" s="1026"/>
      <c r="O305" s="1026"/>
      <c r="P305" s="1026"/>
      <c r="Q305" s="1026"/>
      <c r="R305" s="1026"/>
      <c r="S305" s="1026"/>
      <c r="T305" s="1026"/>
      <c r="U305" s="1026"/>
      <c r="V305" s="1026"/>
      <c r="W305" s="1026"/>
    </row>
    <row r="306">
      <c r="A306" s="1026"/>
      <c r="B306" s="1026"/>
      <c r="C306" s="1026"/>
      <c r="D306" s="1026"/>
      <c r="E306" s="1026"/>
      <c r="F306" s="1026"/>
      <c r="G306" s="1026"/>
      <c r="H306" s="1026"/>
      <c r="I306" s="1026"/>
      <c r="J306" s="1026"/>
      <c r="K306" s="1667"/>
      <c r="L306" s="1026"/>
      <c r="M306" s="1026"/>
      <c r="N306" s="1026"/>
      <c r="O306" s="1026"/>
      <c r="P306" s="1026"/>
      <c r="Q306" s="1026"/>
      <c r="R306" s="1026"/>
      <c r="S306" s="1026"/>
      <c r="T306" s="1026"/>
      <c r="U306" s="1026"/>
      <c r="V306" s="1026"/>
      <c r="W306" s="1026"/>
    </row>
    <row r="307">
      <c r="A307" s="1026"/>
      <c r="B307" s="1026"/>
      <c r="C307" s="1026"/>
      <c r="D307" s="1026"/>
      <c r="E307" s="1026"/>
      <c r="F307" s="1026"/>
      <c r="G307" s="1026"/>
      <c r="H307" s="1026"/>
      <c r="I307" s="1026"/>
      <c r="J307" s="1026"/>
      <c r="K307" s="1667"/>
      <c r="L307" s="1026"/>
      <c r="M307" s="1026"/>
      <c r="N307" s="1026"/>
      <c r="O307" s="1026"/>
      <c r="P307" s="1026"/>
      <c r="Q307" s="1026"/>
      <c r="R307" s="1026"/>
      <c r="S307" s="1026"/>
      <c r="T307" s="1026"/>
      <c r="U307" s="1026"/>
      <c r="V307" s="1026"/>
      <c r="W307" s="1026"/>
    </row>
    <row r="308">
      <c r="A308" s="1026"/>
      <c r="B308" s="1026"/>
      <c r="C308" s="1026"/>
      <c r="D308" s="1026"/>
      <c r="E308" s="1026"/>
      <c r="F308" s="1026"/>
      <c r="G308" s="1026"/>
      <c r="H308" s="1026"/>
      <c r="I308" s="1026"/>
      <c r="J308" s="1026"/>
      <c r="K308" s="1667"/>
      <c r="L308" s="1026"/>
      <c r="M308" s="1026"/>
      <c r="N308" s="1026"/>
      <c r="O308" s="1026"/>
      <c r="P308" s="1026"/>
      <c r="Q308" s="1026"/>
      <c r="R308" s="1026"/>
      <c r="S308" s="1026"/>
      <c r="T308" s="1026"/>
      <c r="U308" s="1026"/>
      <c r="V308" s="1026"/>
      <c r="W308" s="1026"/>
    </row>
    <row r="309">
      <c r="A309" s="1026"/>
      <c r="B309" s="1026"/>
      <c r="C309" s="1026"/>
      <c r="D309" s="1026"/>
      <c r="E309" s="1026"/>
      <c r="F309" s="1026"/>
      <c r="G309" s="1026"/>
      <c r="H309" s="1026"/>
      <c r="I309" s="1026"/>
      <c r="J309" s="1026"/>
      <c r="K309" s="1667"/>
      <c r="L309" s="1026"/>
      <c r="M309" s="1026"/>
      <c r="N309" s="1026"/>
      <c r="O309" s="1026"/>
      <c r="P309" s="1026"/>
      <c r="Q309" s="1026"/>
      <c r="R309" s="1026"/>
      <c r="S309" s="1026"/>
      <c r="T309" s="1026"/>
      <c r="U309" s="1026"/>
      <c r="V309" s="1026"/>
      <c r="W309" s="1026"/>
    </row>
    <row r="310">
      <c r="A310" s="1026"/>
      <c r="B310" s="1026"/>
      <c r="C310" s="1026"/>
      <c r="D310" s="1026"/>
      <c r="E310" s="1026"/>
      <c r="F310" s="1026"/>
      <c r="G310" s="1026"/>
      <c r="H310" s="1026"/>
      <c r="I310" s="1026"/>
      <c r="J310" s="1026"/>
      <c r="K310" s="1667"/>
      <c r="L310" s="1026"/>
      <c r="M310" s="1026"/>
      <c r="N310" s="1026"/>
      <c r="O310" s="1026"/>
      <c r="P310" s="1026"/>
      <c r="Q310" s="1026"/>
      <c r="R310" s="1026"/>
      <c r="S310" s="1026"/>
      <c r="T310" s="1026"/>
      <c r="U310" s="1026"/>
      <c r="V310" s="1026"/>
      <c r="W310" s="1026"/>
    </row>
    <row r="311">
      <c r="A311" s="1026"/>
      <c r="B311" s="1026"/>
      <c r="C311" s="1026"/>
      <c r="D311" s="1026"/>
      <c r="E311" s="1026"/>
      <c r="F311" s="1026"/>
      <c r="G311" s="1026"/>
      <c r="H311" s="1026"/>
      <c r="I311" s="1026"/>
      <c r="J311" s="1026"/>
      <c r="K311" s="1667"/>
      <c r="L311" s="1026"/>
      <c r="M311" s="1026"/>
      <c r="N311" s="1026"/>
      <c r="O311" s="1026"/>
      <c r="P311" s="1026"/>
      <c r="Q311" s="1026"/>
      <c r="R311" s="1026"/>
      <c r="S311" s="1026"/>
      <c r="T311" s="1026"/>
      <c r="U311" s="1026"/>
      <c r="V311" s="1026"/>
      <c r="W311" s="1026"/>
    </row>
    <row r="312">
      <c r="A312" s="1026"/>
      <c r="B312" s="1026"/>
      <c r="C312" s="1026"/>
      <c r="D312" s="1026"/>
      <c r="E312" s="1026"/>
      <c r="F312" s="1026"/>
      <c r="G312" s="1026"/>
      <c r="H312" s="1026"/>
      <c r="I312" s="1026"/>
      <c r="J312" s="1026"/>
      <c r="K312" s="1667"/>
      <c r="L312" s="1026"/>
      <c r="M312" s="1026"/>
      <c r="N312" s="1026"/>
      <c r="O312" s="1026"/>
      <c r="P312" s="1026"/>
      <c r="Q312" s="1026"/>
      <c r="R312" s="1026"/>
      <c r="S312" s="1026"/>
      <c r="T312" s="1026"/>
      <c r="U312" s="1026"/>
      <c r="V312" s="1026"/>
      <c r="W312" s="1026"/>
    </row>
    <row r="313">
      <c r="A313" s="1026"/>
      <c r="B313" s="1026"/>
      <c r="C313" s="1026"/>
      <c r="D313" s="1026"/>
      <c r="E313" s="1026"/>
      <c r="F313" s="1026"/>
      <c r="G313" s="1026"/>
      <c r="H313" s="1026"/>
      <c r="I313" s="1026"/>
      <c r="J313" s="1026"/>
      <c r="K313" s="1667"/>
      <c r="L313" s="1026"/>
      <c r="M313" s="1026"/>
      <c r="N313" s="1026"/>
      <c r="O313" s="1026"/>
      <c r="P313" s="1026"/>
      <c r="Q313" s="1026"/>
      <c r="R313" s="1026"/>
      <c r="S313" s="1026"/>
      <c r="T313" s="1026"/>
      <c r="U313" s="1026"/>
      <c r="V313" s="1026"/>
      <c r="W313" s="1026"/>
    </row>
    <row r="314">
      <c r="A314" s="1026"/>
      <c r="B314" s="1026"/>
      <c r="C314" s="1026"/>
      <c r="D314" s="1026"/>
      <c r="E314" s="1026"/>
      <c r="F314" s="1026"/>
      <c r="G314" s="1026"/>
      <c r="H314" s="1026"/>
      <c r="I314" s="1026"/>
      <c r="J314" s="1026"/>
      <c r="K314" s="1667"/>
      <c r="L314" s="1026"/>
      <c r="M314" s="1026"/>
      <c r="N314" s="1026"/>
      <c r="O314" s="1026"/>
      <c r="P314" s="1026"/>
      <c r="Q314" s="1026"/>
      <c r="R314" s="1026"/>
      <c r="S314" s="1026"/>
      <c r="T314" s="1026"/>
      <c r="U314" s="1026"/>
      <c r="V314" s="1026"/>
      <c r="W314" s="1026"/>
    </row>
    <row r="315">
      <c r="A315" s="1026"/>
      <c r="B315" s="1026"/>
      <c r="C315" s="1026"/>
      <c r="D315" s="1026"/>
      <c r="E315" s="1026"/>
      <c r="F315" s="1026"/>
      <c r="G315" s="1026"/>
      <c r="H315" s="1026"/>
      <c r="I315" s="1026"/>
      <c r="J315" s="1026"/>
      <c r="K315" s="1667"/>
      <c r="L315" s="1026"/>
      <c r="M315" s="1026"/>
      <c r="N315" s="1026"/>
      <c r="O315" s="1026"/>
      <c r="P315" s="1026"/>
      <c r="Q315" s="1026"/>
      <c r="R315" s="1026"/>
      <c r="S315" s="1026"/>
      <c r="T315" s="1026"/>
      <c r="U315" s="1026"/>
      <c r="V315" s="1026"/>
      <c r="W315" s="1026"/>
    </row>
    <row r="316">
      <c r="A316" s="1026"/>
      <c r="B316" s="1026"/>
      <c r="C316" s="1026"/>
      <c r="D316" s="1026"/>
      <c r="E316" s="1026"/>
      <c r="F316" s="1026"/>
      <c r="G316" s="1026"/>
      <c r="H316" s="1026"/>
      <c r="I316" s="1026"/>
      <c r="J316" s="1026"/>
      <c r="K316" s="1667"/>
      <c r="L316" s="1026"/>
      <c r="M316" s="1026"/>
      <c r="N316" s="1026"/>
      <c r="O316" s="1026"/>
      <c r="P316" s="1026"/>
      <c r="Q316" s="1026"/>
      <c r="R316" s="1026"/>
      <c r="S316" s="1026"/>
      <c r="T316" s="1026"/>
      <c r="U316" s="1026"/>
      <c r="V316" s="1026"/>
      <c r="W316" s="1026"/>
    </row>
    <row r="317">
      <c r="A317" s="1026"/>
      <c r="B317" s="1026"/>
      <c r="C317" s="1026"/>
      <c r="D317" s="1026"/>
      <c r="E317" s="1026"/>
      <c r="F317" s="1026"/>
      <c r="G317" s="1026"/>
      <c r="H317" s="1026"/>
      <c r="I317" s="1026"/>
      <c r="J317" s="1026"/>
      <c r="K317" s="1667"/>
      <c r="L317" s="1026"/>
      <c r="M317" s="1026"/>
      <c r="N317" s="1026"/>
      <c r="O317" s="1026"/>
      <c r="P317" s="1026"/>
      <c r="Q317" s="1026"/>
      <c r="R317" s="1026"/>
      <c r="S317" s="1026"/>
      <c r="T317" s="1026"/>
      <c r="U317" s="1026"/>
      <c r="V317" s="1026"/>
      <c r="W317" s="1026"/>
    </row>
    <row r="318">
      <c r="A318" s="1026"/>
      <c r="B318" s="1026"/>
      <c r="C318" s="1026"/>
      <c r="D318" s="1026"/>
      <c r="E318" s="1026"/>
      <c r="F318" s="1026"/>
      <c r="G318" s="1026"/>
      <c r="H318" s="1026"/>
      <c r="I318" s="1026"/>
      <c r="J318" s="1026"/>
      <c r="K318" s="1667"/>
      <c r="L318" s="1026"/>
      <c r="M318" s="1026"/>
      <c r="N318" s="1026"/>
      <c r="O318" s="1026"/>
      <c r="P318" s="1026"/>
      <c r="Q318" s="1026"/>
      <c r="R318" s="1026"/>
      <c r="S318" s="1026"/>
      <c r="T318" s="1026"/>
      <c r="U318" s="1026"/>
      <c r="V318" s="1026"/>
      <c r="W318" s="1026"/>
    </row>
    <row r="319">
      <c r="A319" s="1026"/>
      <c r="B319" s="1026"/>
      <c r="C319" s="1026"/>
      <c r="D319" s="1026"/>
      <c r="E319" s="1026"/>
      <c r="F319" s="1026"/>
      <c r="G319" s="1026"/>
      <c r="H319" s="1026"/>
      <c r="I319" s="1026"/>
      <c r="J319" s="1026"/>
      <c r="K319" s="1667"/>
      <c r="L319" s="1026"/>
      <c r="M319" s="1026"/>
      <c r="N319" s="1026"/>
      <c r="O319" s="1026"/>
      <c r="P319" s="1026"/>
      <c r="Q319" s="1026"/>
      <c r="R319" s="1026"/>
      <c r="S319" s="1026"/>
      <c r="T319" s="1026"/>
      <c r="U319" s="1026"/>
      <c r="V319" s="1026"/>
      <c r="W319" s="1026"/>
    </row>
    <row r="320">
      <c r="A320" s="1026"/>
      <c r="B320" s="1026"/>
      <c r="C320" s="1026"/>
      <c r="D320" s="1026"/>
      <c r="E320" s="1026"/>
      <c r="F320" s="1026"/>
      <c r="G320" s="1026"/>
      <c r="H320" s="1026"/>
      <c r="I320" s="1026"/>
      <c r="J320" s="1026"/>
      <c r="K320" s="1667"/>
      <c r="L320" s="1026"/>
      <c r="M320" s="1026"/>
      <c r="N320" s="1026"/>
      <c r="O320" s="1026"/>
      <c r="P320" s="1026"/>
      <c r="Q320" s="1026"/>
      <c r="R320" s="1026"/>
      <c r="S320" s="1026"/>
      <c r="T320" s="1026"/>
      <c r="U320" s="1026"/>
      <c r="V320" s="1026"/>
      <c r="W320" s="1026"/>
    </row>
    <row r="321">
      <c r="A321" s="1026"/>
      <c r="B321" s="1026"/>
      <c r="C321" s="1026"/>
      <c r="D321" s="1026"/>
      <c r="E321" s="1026"/>
      <c r="F321" s="1026"/>
      <c r="G321" s="1026"/>
      <c r="H321" s="1026"/>
      <c r="I321" s="1026"/>
      <c r="J321" s="1026"/>
      <c r="K321" s="1667"/>
      <c r="L321" s="1026"/>
      <c r="M321" s="1026"/>
      <c r="N321" s="1026"/>
      <c r="O321" s="1026"/>
      <c r="P321" s="1026"/>
      <c r="Q321" s="1026"/>
      <c r="R321" s="1026"/>
      <c r="S321" s="1026"/>
      <c r="T321" s="1026"/>
      <c r="U321" s="1026"/>
      <c r="V321" s="1026"/>
      <c r="W321" s="1026"/>
    </row>
    <row r="322">
      <c r="A322" s="1026"/>
      <c r="B322" s="1026"/>
      <c r="C322" s="1026"/>
      <c r="D322" s="1026"/>
      <c r="E322" s="1026"/>
      <c r="F322" s="1026"/>
      <c r="G322" s="1026"/>
      <c r="H322" s="1026"/>
      <c r="I322" s="1026"/>
      <c r="J322" s="1026"/>
      <c r="K322" s="1667"/>
      <c r="L322" s="1026"/>
      <c r="M322" s="1026"/>
      <c r="N322" s="1026"/>
      <c r="O322" s="1026"/>
      <c r="P322" s="1026"/>
      <c r="Q322" s="1026"/>
      <c r="R322" s="1026"/>
      <c r="S322" s="1026"/>
      <c r="T322" s="1026"/>
      <c r="U322" s="1026"/>
      <c r="V322" s="1026"/>
      <c r="W322" s="1026"/>
    </row>
    <row r="323">
      <c r="A323" s="1026"/>
      <c r="B323" s="1026"/>
      <c r="C323" s="1026"/>
      <c r="D323" s="1026"/>
      <c r="E323" s="1026"/>
      <c r="F323" s="1026"/>
      <c r="G323" s="1026"/>
      <c r="H323" s="1026"/>
      <c r="I323" s="1026"/>
      <c r="J323" s="1026"/>
      <c r="K323" s="1667"/>
      <c r="L323" s="1026"/>
      <c r="M323" s="1026"/>
      <c r="N323" s="1026"/>
      <c r="O323" s="1026"/>
      <c r="P323" s="1026"/>
      <c r="Q323" s="1026"/>
      <c r="R323" s="1026"/>
      <c r="S323" s="1026"/>
      <c r="T323" s="1026"/>
      <c r="U323" s="1026"/>
      <c r="V323" s="1026"/>
      <c r="W323" s="1026"/>
    </row>
    <row r="324">
      <c r="A324" s="1026"/>
      <c r="B324" s="1026"/>
      <c r="C324" s="1026"/>
      <c r="D324" s="1026"/>
      <c r="E324" s="1026"/>
      <c r="F324" s="1026"/>
      <c r="G324" s="1026"/>
      <c r="H324" s="1026"/>
      <c r="I324" s="1026"/>
      <c r="J324" s="1026"/>
      <c r="K324" s="1667"/>
      <c r="L324" s="1026"/>
      <c r="M324" s="1026"/>
      <c r="N324" s="1026"/>
      <c r="O324" s="1026"/>
      <c r="P324" s="1026"/>
      <c r="Q324" s="1026"/>
      <c r="R324" s="1026"/>
      <c r="S324" s="1026"/>
      <c r="T324" s="1026"/>
      <c r="U324" s="1026"/>
      <c r="V324" s="1026"/>
      <c r="W324" s="1026"/>
    </row>
    <row r="325">
      <c r="A325" s="1026"/>
      <c r="B325" s="1026"/>
      <c r="C325" s="1026"/>
      <c r="D325" s="1026"/>
      <c r="E325" s="1026"/>
      <c r="F325" s="1026"/>
      <c r="G325" s="1026"/>
      <c r="H325" s="1026"/>
      <c r="I325" s="1026"/>
      <c r="J325" s="1026"/>
      <c r="K325" s="1667"/>
      <c r="L325" s="1026"/>
      <c r="M325" s="1026"/>
      <c r="N325" s="1026"/>
      <c r="O325" s="1026"/>
      <c r="P325" s="1026"/>
      <c r="Q325" s="1026"/>
      <c r="R325" s="1026"/>
      <c r="S325" s="1026"/>
      <c r="T325" s="1026"/>
      <c r="U325" s="1026"/>
      <c r="V325" s="1026"/>
      <c r="W325" s="1026"/>
    </row>
    <row r="326">
      <c r="A326" s="1026"/>
      <c r="B326" s="1026"/>
      <c r="C326" s="1026"/>
      <c r="D326" s="1026"/>
      <c r="E326" s="1026"/>
      <c r="F326" s="1026"/>
      <c r="G326" s="1026"/>
      <c r="H326" s="1026"/>
      <c r="I326" s="1026"/>
      <c r="J326" s="1026"/>
      <c r="K326" s="1667"/>
      <c r="L326" s="1026"/>
      <c r="M326" s="1026"/>
      <c r="N326" s="1026"/>
      <c r="O326" s="1026"/>
      <c r="P326" s="1026"/>
      <c r="Q326" s="1026"/>
      <c r="R326" s="1026"/>
      <c r="S326" s="1026"/>
      <c r="T326" s="1026"/>
      <c r="U326" s="1026"/>
      <c r="V326" s="1026"/>
      <c r="W326" s="1026"/>
    </row>
    <row r="327">
      <c r="A327" s="1026"/>
      <c r="B327" s="1026"/>
      <c r="C327" s="1026"/>
      <c r="D327" s="1026"/>
      <c r="E327" s="1026"/>
      <c r="F327" s="1026"/>
      <c r="G327" s="1026"/>
      <c r="H327" s="1026"/>
      <c r="I327" s="1026"/>
      <c r="J327" s="1026"/>
      <c r="K327" s="1667"/>
      <c r="L327" s="1026"/>
      <c r="M327" s="1026"/>
      <c r="N327" s="1026"/>
      <c r="O327" s="1026"/>
      <c r="P327" s="1026"/>
      <c r="Q327" s="1026"/>
      <c r="R327" s="1026"/>
      <c r="S327" s="1026"/>
      <c r="T327" s="1026"/>
      <c r="U327" s="1026"/>
      <c r="V327" s="1026"/>
      <c r="W327" s="1026"/>
    </row>
    <row r="328">
      <c r="A328" s="1026"/>
      <c r="B328" s="1026"/>
      <c r="C328" s="1026"/>
      <c r="D328" s="1026"/>
      <c r="E328" s="1026"/>
      <c r="F328" s="1026"/>
      <c r="G328" s="1026"/>
      <c r="H328" s="1026"/>
      <c r="I328" s="1026"/>
      <c r="J328" s="1026"/>
      <c r="K328" s="1667"/>
      <c r="L328" s="1026"/>
      <c r="M328" s="1026"/>
      <c r="N328" s="1026"/>
      <c r="O328" s="1026"/>
      <c r="P328" s="1026"/>
      <c r="Q328" s="1026"/>
      <c r="R328" s="1026"/>
      <c r="S328" s="1026"/>
      <c r="T328" s="1026"/>
      <c r="U328" s="1026"/>
      <c r="V328" s="1026"/>
      <c r="W328" s="1026"/>
    </row>
    <row r="329">
      <c r="A329" s="1026"/>
      <c r="B329" s="1026"/>
      <c r="C329" s="1026"/>
      <c r="D329" s="1026"/>
      <c r="E329" s="1026"/>
      <c r="F329" s="1026"/>
      <c r="G329" s="1026"/>
      <c r="H329" s="1026"/>
      <c r="I329" s="1026"/>
      <c r="J329" s="1026"/>
      <c r="K329" s="1667"/>
      <c r="L329" s="1026"/>
      <c r="M329" s="1026"/>
      <c r="N329" s="1026"/>
      <c r="O329" s="1026"/>
      <c r="P329" s="1026"/>
      <c r="Q329" s="1026"/>
      <c r="R329" s="1026"/>
      <c r="S329" s="1026"/>
      <c r="T329" s="1026"/>
      <c r="U329" s="1026"/>
      <c r="V329" s="1026"/>
      <c r="W329" s="1026"/>
    </row>
    <row r="330">
      <c r="A330" s="1026"/>
      <c r="B330" s="1026"/>
      <c r="C330" s="1026"/>
      <c r="D330" s="1026"/>
      <c r="E330" s="1026"/>
      <c r="F330" s="1026"/>
      <c r="G330" s="1026"/>
      <c r="H330" s="1026"/>
      <c r="I330" s="1026"/>
      <c r="J330" s="1026"/>
      <c r="K330" s="1667"/>
      <c r="L330" s="1026"/>
      <c r="M330" s="1026"/>
      <c r="N330" s="1026"/>
      <c r="O330" s="1026"/>
      <c r="P330" s="1026"/>
      <c r="Q330" s="1026"/>
      <c r="R330" s="1026"/>
      <c r="S330" s="1026"/>
      <c r="T330" s="1026"/>
      <c r="U330" s="1026"/>
      <c r="V330" s="1026"/>
      <c r="W330" s="1026"/>
    </row>
    <row r="331">
      <c r="A331" s="1026"/>
      <c r="B331" s="1026"/>
      <c r="C331" s="1026"/>
      <c r="D331" s="1026"/>
      <c r="E331" s="1026"/>
      <c r="F331" s="1026"/>
      <c r="G331" s="1026"/>
      <c r="H331" s="1026"/>
      <c r="I331" s="1026"/>
      <c r="J331" s="1026"/>
      <c r="K331" s="1667"/>
      <c r="L331" s="1026"/>
      <c r="M331" s="1026"/>
      <c r="N331" s="1026"/>
      <c r="O331" s="1026"/>
      <c r="P331" s="1026"/>
      <c r="Q331" s="1026"/>
      <c r="R331" s="1026"/>
      <c r="S331" s="1026"/>
      <c r="T331" s="1026"/>
      <c r="U331" s="1026"/>
      <c r="V331" s="1026"/>
      <c r="W331" s="1026"/>
    </row>
    <row r="332">
      <c r="A332" s="1026"/>
      <c r="B332" s="1026"/>
      <c r="C332" s="1026"/>
      <c r="D332" s="1026"/>
      <c r="E332" s="1026"/>
      <c r="F332" s="1026"/>
      <c r="G332" s="1026"/>
      <c r="H332" s="1026"/>
      <c r="I332" s="1026"/>
      <c r="J332" s="1026"/>
      <c r="K332" s="1667"/>
      <c r="L332" s="1026"/>
      <c r="M332" s="1026"/>
      <c r="N332" s="1026"/>
      <c r="O332" s="1026"/>
      <c r="P332" s="1026"/>
      <c r="Q332" s="1026"/>
      <c r="R332" s="1026"/>
      <c r="S332" s="1026"/>
      <c r="T332" s="1026"/>
      <c r="U332" s="1026"/>
      <c r="V332" s="1026"/>
      <c r="W332" s="1026"/>
    </row>
    <row r="333">
      <c r="A333" s="1026"/>
      <c r="B333" s="1026"/>
      <c r="C333" s="1026"/>
      <c r="D333" s="1026"/>
      <c r="E333" s="1026"/>
      <c r="F333" s="1026"/>
      <c r="G333" s="1026"/>
      <c r="H333" s="1026"/>
      <c r="I333" s="1026"/>
      <c r="J333" s="1026"/>
      <c r="K333" s="1667"/>
      <c r="L333" s="1026"/>
      <c r="M333" s="1026"/>
      <c r="N333" s="1026"/>
      <c r="O333" s="1026"/>
      <c r="P333" s="1026"/>
      <c r="Q333" s="1026"/>
      <c r="R333" s="1026"/>
      <c r="S333" s="1026"/>
      <c r="T333" s="1026"/>
      <c r="U333" s="1026"/>
      <c r="V333" s="1026"/>
      <c r="W333" s="1026"/>
    </row>
    <row r="334">
      <c r="A334" s="1026"/>
      <c r="B334" s="1026"/>
      <c r="C334" s="1026"/>
      <c r="D334" s="1026"/>
      <c r="E334" s="1026"/>
      <c r="F334" s="1026"/>
      <c r="G334" s="1026"/>
      <c r="H334" s="1026"/>
      <c r="I334" s="1026"/>
      <c r="J334" s="1026"/>
      <c r="K334" s="1667"/>
      <c r="L334" s="1026"/>
      <c r="M334" s="1026"/>
      <c r="N334" s="1026"/>
      <c r="O334" s="1026"/>
      <c r="P334" s="1026"/>
      <c r="Q334" s="1026"/>
      <c r="R334" s="1026"/>
      <c r="S334" s="1026"/>
      <c r="T334" s="1026"/>
      <c r="U334" s="1026"/>
      <c r="V334" s="1026"/>
      <c r="W334" s="1026"/>
    </row>
    <row r="335">
      <c r="A335" s="1026"/>
      <c r="B335" s="1026"/>
      <c r="C335" s="1026"/>
      <c r="D335" s="1026"/>
      <c r="E335" s="1026"/>
      <c r="F335" s="1026"/>
      <c r="G335" s="1026"/>
      <c r="H335" s="1026"/>
      <c r="I335" s="1026"/>
      <c r="J335" s="1026"/>
      <c r="K335" s="1667"/>
      <c r="L335" s="1026"/>
      <c r="M335" s="1026"/>
      <c r="N335" s="1026"/>
      <c r="O335" s="1026"/>
      <c r="P335" s="1026"/>
      <c r="Q335" s="1026"/>
      <c r="R335" s="1026"/>
      <c r="S335" s="1026"/>
      <c r="T335" s="1026"/>
      <c r="U335" s="1026"/>
      <c r="V335" s="1026"/>
      <c r="W335" s="1026"/>
    </row>
    <row r="336">
      <c r="A336" s="1026"/>
      <c r="B336" s="1026"/>
      <c r="C336" s="1026"/>
      <c r="D336" s="1026"/>
      <c r="E336" s="1026"/>
      <c r="F336" s="1026"/>
      <c r="G336" s="1026"/>
      <c r="H336" s="1026"/>
      <c r="I336" s="1026"/>
      <c r="J336" s="1026"/>
      <c r="K336" s="1667"/>
      <c r="L336" s="1026"/>
      <c r="M336" s="1026"/>
      <c r="N336" s="1026"/>
      <c r="O336" s="1026"/>
      <c r="P336" s="1026"/>
      <c r="Q336" s="1026"/>
      <c r="R336" s="1026"/>
      <c r="S336" s="1026"/>
      <c r="T336" s="1026"/>
      <c r="U336" s="1026"/>
      <c r="V336" s="1026"/>
      <c r="W336" s="1026"/>
    </row>
    <row r="337">
      <c r="A337" s="1026"/>
      <c r="B337" s="1026"/>
      <c r="C337" s="1026"/>
      <c r="D337" s="1026"/>
      <c r="E337" s="1026"/>
      <c r="F337" s="1026"/>
      <c r="G337" s="1026"/>
      <c r="H337" s="1026"/>
      <c r="I337" s="1026"/>
      <c r="J337" s="1026"/>
      <c r="K337" s="1667"/>
      <c r="L337" s="1026"/>
      <c r="M337" s="1026"/>
      <c r="N337" s="1026"/>
      <c r="O337" s="1026"/>
      <c r="P337" s="1026"/>
      <c r="Q337" s="1026"/>
      <c r="R337" s="1026"/>
      <c r="S337" s="1026"/>
      <c r="T337" s="1026"/>
      <c r="U337" s="1026"/>
      <c r="V337" s="1026"/>
      <c r="W337" s="1026"/>
    </row>
    <row r="338">
      <c r="A338" s="1026"/>
      <c r="B338" s="1026"/>
      <c r="C338" s="1026"/>
      <c r="D338" s="1026"/>
      <c r="E338" s="1026"/>
      <c r="F338" s="1026"/>
      <c r="G338" s="1026"/>
      <c r="H338" s="1026"/>
      <c r="I338" s="1026"/>
      <c r="J338" s="1026"/>
      <c r="K338" s="1667"/>
      <c r="L338" s="1026"/>
      <c r="M338" s="1026"/>
      <c r="N338" s="1026"/>
      <c r="O338" s="1026"/>
      <c r="P338" s="1026"/>
      <c r="Q338" s="1026"/>
      <c r="R338" s="1026"/>
      <c r="S338" s="1026"/>
      <c r="T338" s="1026"/>
      <c r="U338" s="1026"/>
      <c r="V338" s="1026"/>
      <c r="W338" s="1026"/>
    </row>
    <row r="339">
      <c r="A339" s="1026"/>
      <c r="B339" s="1026"/>
      <c r="C339" s="1026"/>
      <c r="D339" s="1026"/>
      <c r="E339" s="1026"/>
      <c r="F339" s="1026"/>
      <c r="G339" s="1026"/>
      <c r="H339" s="1026"/>
      <c r="I339" s="1026"/>
      <c r="J339" s="1026"/>
      <c r="K339" s="1667"/>
      <c r="L339" s="1026"/>
      <c r="M339" s="1026"/>
      <c r="N339" s="1026"/>
      <c r="O339" s="1026"/>
      <c r="P339" s="1026"/>
      <c r="Q339" s="1026"/>
      <c r="R339" s="1026"/>
      <c r="S339" s="1026"/>
      <c r="T339" s="1026"/>
      <c r="U339" s="1026"/>
      <c r="V339" s="1026"/>
      <c r="W339" s="1026"/>
    </row>
    <row r="340">
      <c r="A340" s="1026"/>
      <c r="B340" s="1026"/>
      <c r="C340" s="1026"/>
      <c r="D340" s="1026"/>
      <c r="E340" s="1026"/>
      <c r="F340" s="1026"/>
      <c r="G340" s="1026"/>
      <c r="H340" s="1026"/>
      <c r="I340" s="1026"/>
      <c r="J340" s="1026"/>
      <c r="K340" s="1667"/>
      <c r="L340" s="1026"/>
      <c r="M340" s="1026"/>
      <c r="N340" s="1026"/>
      <c r="O340" s="1026"/>
      <c r="P340" s="1026"/>
      <c r="Q340" s="1026"/>
      <c r="R340" s="1026"/>
      <c r="S340" s="1026"/>
      <c r="T340" s="1026"/>
      <c r="U340" s="1026"/>
      <c r="V340" s="1026"/>
      <c r="W340" s="1026"/>
    </row>
    <row r="341">
      <c r="A341" s="1026"/>
      <c r="B341" s="1026"/>
      <c r="C341" s="1026"/>
      <c r="D341" s="1026"/>
      <c r="E341" s="1026"/>
      <c r="F341" s="1026"/>
      <c r="G341" s="1026"/>
      <c r="H341" s="1026"/>
      <c r="I341" s="1026"/>
      <c r="J341" s="1026"/>
      <c r="K341" s="1667"/>
      <c r="L341" s="1026"/>
      <c r="M341" s="1026"/>
      <c r="N341" s="1026"/>
      <c r="O341" s="1026"/>
      <c r="P341" s="1026"/>
      <c r="Q341" s="1026"/>
      <c r="R341" s="1026"/>
      <c r="S341" s="1026"/>
      <c r="T341" s="1026"/>
      <c r="U341" s="1026"/>
      <c r="V341" s="1026"/>
      <c r="W341" s="1026"/>
    </row>
    <row r="342">
      <c r="A342" s="1026"/>
      <c r="B342" s="1026"/>
      <c r="C342" s="1026"/>
      <c r="D342" s="1026"/>
      <c r="E342" s="1026"/>
      <c r="F342" s="1026"/>
      <c r="G342" s="1026"/>
      <c r="H342" s="1026"/>
      <c r="I342" s="1026"/>
      <c r="J342" s="1026"/>
      <c r="K342" s="1667"/>
      <c r="L342" s="1026"/>
      <c r="M342" s="1026"/>
      <c r="N342" s="1026"/>
      <c r="O342" s="1026"/>
      <c r="P342" s="1026"/>
      <c r="Q342" s="1026"/>
      <c r="R342" s="1026"/>
      <c r="S342" s="1026"/>
      <c r="T342" s="1026"/>
      <c r="U342" s="1026"/>
      <c r="V342" s="1026"/>
      <c r="W342" s="1026"/>
    </row>
    <row r="343">
      <c r="A343" s="1026"/>
      <c r="B343" s="1026"/>
      <c r="C343" s="1026"/>
      <c r="D343" s="1026"/>
      <c r="E343" s="1026"/>
      <c r="F343" s="1026"/>
      <c r="G343" s="1026"/>
      <c r="H343" s="1026"/>
      <c r="I343" s="1026"/>
      <c r="J343" s="1026"/>
      <c r="K343" s="1667"/>
      <c r="L343" s="1026"/>
      <c r="M343" s="1026"/>
      <c r="N343" s="1026"/>
      <c r="O343" s="1026"/>
      <c r="P343" s="1026"/>
      <c r="Q343" s="1026"/>
      <c r="R343" s="1026"/>
      <c r="S343" s="1026"/>
      <c r="T343" s="1026"/>
      <c r="U343" s="1026"/>
      <c r="V343" s="1026"/>
      <c r="W343" s="1026"/>
    </row>
    <row r="344">
      <c r="A344" s="1026"/>
      <c r="B344" s="1026"/>
      <c r="C344" s="1026"/>
      <c r="D344" s="1026"/>
      <c r="E344" s="1026"/>
      <c r="F344" s="1026"/>
      <c r="G344" s="1026"/>
      <c r="H344" s="1026"/>
      <c r="I344" s="1026"/>
      <c r="J344" s="1026"/>
      <c r="K344" s="1667"/>
      <c r="L344" s="1026"/>
      <c r="M344" s="1026"/>
      <c r="N344" s="1026"/>
      <c r="O344" s="1026"/>
      <c r="P344" s="1026"/>
      <c r="Q344" s="1026"/>
      <c r="R344" s="1026"/>
      <c r="S344" s="1026"/>
      <c r="T344" s="1026"/>
      <c r="U344" s="1026"/>
      <c r="V344" s="1026"/>
      <c r="W344" s="1026"/>
    </row>
    <row r="345">
      <c r="A345" s="1026"/>
      <c r="B345" s="1026"/>
      <c r="C345" s="1026"/>
      <c r="D345" s="1026"/>
      <c r="E345" s="1026"/>
      <c r="F345" s="1026"/>
      <c r="G345" s="1026"/>
      <c r="H345" s="1026"/>
      <c r="I345" s="1026"/>
      <c r="J345" s="1026"/>
      <c r="K345" s="1667"/>
      <c r="L345" s="1026"/>
      <c r="M345" s="1026"/>
      <c r="N345" s="1026"/>
      <c r="O345" s="1026"/>
      <c r="P345" s="1026"/>
      <c r="Q345" s="1026"/>
      <c r="R345" s="1026"/>
      <c r="S345" s="1026"/>
      <c r="T345" s="1026"/>
      <c r="U345" s="1026"/>
      <c r="V345" s="1026"/>
      <c r="W345" s="1026"/>
    </row>
    <row r="346">
      <c r="A346" s="1026"/>
      <c r="B346" s="1026"/>
      <c r="C346" s="1026"/>
      <c r="D346" s="1026"/>
      <c r="E346" s="1026"/>
      <c r="F346" s="1026"/>
      <c r="G346" s="1026"/>
      <c r="H346" s="1026"/>
      <c r="I346" s="1026"/>
      <c r="J346" s="1026"/>
      <c r="K346" s="1667"/>
      <c r="L346" s="1026"/>
      <c r="M346" s="1026"/>
      <c r="N346" s="1026"/>
      <c r="O346" s="1026"/>
      <c r="P346" s="1026"/>
      <c r="Q346" s="1026"/>
      <c r="R346" s="1026"/>
      <c r="S346" s="1026"/>
      <c r="T346" s="1026"/>
      <c r="U346" s="1026"/>
      <c r="V346" s="1026"/>
      <c r="W346" s="1026"/>
    </row>
    <row r="347">
      <c r="A347" s="1026"/>
      <c r="B347" s="1026"/>
      <c r="C347" s="1026"/>
      <c r="D347" s="1026"/>
      <c r="E347" s="1026"/>
      <c r="F347" s="1026"/>
      <c r="G347" s="1026"/>
      <c r="H347" s="1026"/>
      <c r="I347" s="1026"/>
      <c r="J347" s="1026"/>
      <c r="K347" s="1667"/>
      <c r="L347" s="1026"/>
      <c r="M347" s="1026"/>
      <c r="N347" s="1026"/>
      <c r="O347" s="1026"/>
      <c r="P347" s="1026"/>
      <c r="Q347" s="1026"/>
      <c r="R347" s="1026"/>
      <c r="S347" s="1026"/>
      <c r="T347" s="1026"/>
      <c r="U347" s="1026"/>
      <c r="V347" s="1026"/>
      <c r="W347" s="1026"/>
    </row>
    <row r="348">
      <c r="A348" s="1026"/>
      <c r="B348" s="1026"/>
      <c r="C348" s="1026"/>
      <c r="D348" s="1026"/>
      <c r="E348" s="1026"/>
      <c r="F348" s="1026"/>
      <c r="G348" s="1026"/>
      <c r="H348" s="1026"/>
      <c r="I348" s="1026"/>
      <c r="J348" s="1026"/>
      <c r="K348" s="1667"/>
      <c r="L348" s="1026"/>
      <c r="M348" s="1026"/>
      <c r="N348" s="1026"/>
      <c r="O348" s="1026"/>
      <c r="P348" s="1026"/>
      <c r="Q348" s="1026"/>
      <c r="R348" s="1026"/>
      <c r="S348" s="1026"/>
      <c r="T348" s="1026"/>
      <c r="U348" s="1026"/>
      <c r="V348" s="1026"/>
      <c r="W348" s="1026"/>
    </row>
    <row r="349">
      <c r="A349" s="1026"/>
      <c r="B349" s="1026"/>
      <c r="C349" s="1026"/>
      <c r="D349" s="1026"/>
      <c r="E349" s="1026"/>
      <c r="F349" s="1026"/>
      <c r="G349" s="1026"/>
      <c r="H349" s="1026"/>
      <c r="I349" s="1026"/>
      <c r="J349" s="1026"/>
      <c r="K349" s="1667"/>
      <c r="L349" s="1026"/>
      <c r="M349" s="1026"/>
      <c r="N349" s="1026"/>
      <c r="O349" s="1026"/>
      <c r="P349" s="1026"/>
      <c r="Q349" s="1026"/>
      <c r="R349" s="1026"/>
      <c r="S349" s="1026"/>
      <c r="T349" s="1026"/>
      <c r="U349" s="1026"/>
      <c r="V349" s="1026"/>
      <c r="W349" s="1026"/>
    </row>
    <row r="350">
      <c r="A350" s="1026"/>
      <c r="B350" s="1026"/>
      <c r="C350" s="1026"/>
      <c r="D350" s="1026"/>
      <c r="E350" s="1026"/>
      <c r="F350" s="1026"/>
      <c r="G350" s="1026"/>
      <c r="H350" s="1026"/>
      <c r="I350" s="1026"/>
      <c r="J350" s="1026"/>
      <c r="K350" s="1667"/>
      <c r="L350" s="1026"/>
      <c r="M350" s="1026"/>
      <c r="N350" s="1026"/>
      <c r="O350" s="1026"/>
      <c r="P350" s="1026"/>
      <c r="Q350" s="1026"/>
      <c r="R350" s="1026"/>
      <c r="S350" s="1026"/>
      <c r="T350" s="1026"/>
      <c r="U350" s="1026"/>
      <c r="V350" s="1026"/>
      <c r="W350" s="1026"/>
    </row>
    <row r="351">
      <c r="A351" s="1026"/>
      <c r="B351" s="1026"/>
      <c r="C351" s="1026"/>
      <c r="D351" s="1026"/>
      <c r="E351" s="1026"/>
      <c r="F351" s="1026"/>
      <c r="G351" s="1026"/>
      <c r="H351" s="1026"/>
      <c r="I351" s="1026"/>
      <c r="J351" s="1026"/>
      <c r="K351" s="1667"/>
      <c r="L351" s="1026"/>
      <c r="M351" s="1026"/>
      <c r="N351" s="1026"/>
      <c r="O351" s="1026"/>
      <c r="P351" s="1026"/>
      <c r="Q351" s="1026"/>
      <c r="R351" s="1026"/>
      <c r="S351" s="1026"/>
      <c r="T351" s="1026"/>
      <c r="U351" s="1026"/>
      <c r="V351" s="1026"/>
      <c r="W351" s="1026"/>
    </row>
    <row r="352">
      <c r="A352" s="1026"/>
      <c r="B352" s="1026"/>
      <c r="C352" s="1026"/>
      <c r="D352" s="1026"/>
      <c r="E352" s="1026"/>
      <c r="F352" s="1026"/>
      <c r="G352" s="1026"/>
      <c r="H352" s="1026"/>
      <c r="I352" s="1026"/>
      <c r="J352" s="1026"/>
      <c r="K352" s="1667"/>
      <c r="L352" s="1026"/>
      <c r="M352" s="1026"/>
      <c r="N352" s="1026"/>
      <c r="O352" s="1026"/>
      <c r="P352" s="1026"/>
      <c r="Q352" s="1026"/>
      <c r="R352" s="1026"/>
      <c r="S352" s="1026"/>
      <c r="T352" s="1026"/>
      <c r="U352" s="1026"/>
      <c r="V352" s="1026"/>
      <c r="W352" s="1026"/>
    </row>
    <row r="353">
      <c r="A353" s="1026"/>
      <c r="B353" s="1026"/>
      <c r="C353" s="1026"/>
      <c r="D353" s="1026"/>
      <c r="E353" s="1026"/>
      <c r="F353" s="1026"/>
      <c r="G353" s="1026"/>
      <c r="H353" s="1026"/>
      <c r="I353" s="1026"/>
      <c r="J353" s="1026"/>
      <c r="K353" s="1667"/>
      <c r="L353" s="1026"/>
      <c r="M353" s="1026"/>
      <c r="N353" s="1026"/>
      <c r="O353" s="1026"/>
      <c r="P353" s="1026"/>
      <c r="Q353" s="1026"/>
      <c r="R353" s="1026"/>
      <c r="S353" s="1026"/>
      <c r="T353" s="1026"/>
      <c r="U353" s="1026"/>
      <c r="V353" s="1026"/>
      <c r="W353" s="1026"/>
    </row>
    <row r="354">
      <c r="A354" s="1026"/>
      <c r="B354" s="1026"/>
      <c r="C354" s="1026"/>
      <c r="D354" s="1026"/>
      <c r="E354" s="1026"/>
      <c r="F354" s="1026"/>
      <c r="G354" s="1026"/>
      <c r="H354" s="1026"/>
      <c r="I354" s="1026"/>
      <c r="J354" s="1026"/>
      <c r="K354" s="1667"/>
      <c r="L354" s="1026"/>
      <c r="M354" s="1026"/>
      <c r="N354" s="1026"/>
      <c r="O354" s="1026"/>
      <c r="P354" s="1026"/>
      <c r="Q354" s="1026"/>
      <c r="R354" s="1026"/>
      <c r="S354" s="1026"/>
      <c r="T354" s="1026"/>
      <c r="U354" s="1026"/>
      <c r="V354" s="1026"/>
      <c r="W354" s="1026"/>
    </row>
    <row r="355">
      <c r="A355" s="1026"/>
      <c r="B355" s="1026"/>
      <c r="C355" s="1026"/>
      <c r="D355" s="1026"/>
      <c r="E355" s="1026"/>
      <c r="F355" s="1026"/>
      <c r="G355" s="1026"/>
      <c r="H355" s="1026"/>
      <c r="I355" s="1026"/>
      <c r="J355" s="1026"/>
      <c r="K355" s="1667"/>
      <c r="L355" s="1026"/>
      <c r="M355" s="1026"/>
      <c r="N355" s="1026"/>
      <c r="O355" s="1026"/>
      <c r="P355" s="1026"/>
      <c r="Q355" s="1026"/>
      <c r="R355" s="1026"/>
      <c r="S355" s="1026"/>
      <c r="T355" s="1026"/>
      <c r="U355" s="1026"/>
      <c r="V355" s="1026"/>
      <c r="W355" s="1026"/>
    </row>
    <row r="356">
      <c r="A356" s="1026"/>
      <c r="B356" s="1026"/>
      <c r="C356" s="1026"/>
      <c r="D356" s="1026"/>
      <c r="E356" s="1026"/>
      <c r="F356" s="1026"/>
      <c r="G356" s="1026"/>
      <c r="H356" s="1026"/>
      <c r="I356" s="1026"/>
      <c r="J356" s="1026"/>
      <c r="K356" s="1667"/>
      <c r="L356" s="1026"/>
      <c r="M356" s="1026"/>
      <c r="N356" s="1026"/>
      <c r="O356" s="1026"/>
      <c r="P356" s="1026"/>
      <c r="Q356" s="1026"/>
      <c r="R356" s="1026"/>
      <c r="S356" s="1026"/>
      <c r="T356" s="1026"/>
      <c r="U356" s="1026"/>
      <c r="V356" s="1026"/>
      <c r="W356" s="1026"/>
    </row>
    <row r="357">
      <c r="A357" s="1026"/>
      <c r="B357" s="1026"/>
      <c r="C357" s="1026"/>
      <c r="D357" s="1026"/>
      <c r="E357" s="1026"/>
      <c r="F357" s="1026"/>
      <c r="G357" s="1026"/>
      <c r="H357" s="1026"/>
      <c r="I357" s="1026"/>
      <c r="J357" s="1026"/>
      <c r="K357" s="1667"/>
      <c r="L357" s="1026"/>
      <c r="M357" s="1026"/>
      <c r="N357" s="1026"/>
      <c r="O357" s="1026"/>
      <c r="P357" s="1026"/>
      <c r="Q357" s="1026"/>
      <c r="R357" s="1026"/>
      <c r="S357" s="1026"/>
      <c r="T357" s="1026"/>
      <c r="U357" s="1026"/>
      <c r="V357" s="1026"/>
      <c r="W357" s="1026"/>
    </row>
    <row r="358">
      <c r="A358" s="1026"/>
      <c r="B358" s="1026"/>
      <c r="C358" s="1026"/>
      <c r="D358" s="1026"/>
      <c r="E358" s="1026"/>
      <c r="F358" s="1026"/>
      <c r="G358" s="1026"/>
      <c r="H358" s="1026"/>
      <c r="I358" s="1026"/>
      <c r="J358" s="1026"/>
      <c r="K358" s="1667"/>
      <c r="L358" s="1026"/>
      <c r="M358" s="1026"/>
      <c r="N358" s="1026"/>
      <c r="O358" s="1026"/>
      <c r="P358" s="1026"/>
      <c r="Q358" s="1026"/>
      <c r="R358" s="1026"/>
      <c r="S358" s="1026"/>
      <c r="T358" s="1026"/>
      <c r="U358" s="1026"/>
      <c r="V358" s="1026"/>
      <c r="W358" s="1026"/>
    </row>
    <row r="359">
      <c r="A359" s="1026"/>
      <c r="B359" s="1026"/>
      <c r="C359" s="1026"/>
      <c r="D359" s="1026"/>
      <c r="E359" s="1026"/>
      <c r="F359" s="1026"/>
      <c r="G359" s="1026"/>
      <c r="H359" s="1026"/>
      <c r="I359" s="1026"/>
      <c r="J359" s="1026"/>
      <c r="K359" s="1667"/>
      <c r="L359" s="1026"/>
      <c r="M359" s="1026"/>
      <c r="N359" s="1026"/>
      <c r="O359" s="1026"/>
      <c r="P359" s="1026"/>
      <c r="Q359" s="1026"/>
      <c r="R359" s="1026"/>
      <c r="S359" s="1026"/>
      <c r="T359" s="1026"/>
      <c r="U359" s="1026"/>
      <c r="V359" s="1026"/>
      <c r="W359" s="1026"/>
    </row>
    <row r="360">
      <c r="A360" s="1026"/>
      <c r="B360" s="1026"/>
      <c r="C360" s="1026"/>
      <c r="D360" s="1026"/>
      <c r="E360" s="1026"/>
      <c r="F360" s="1026"/>
      <c r="G360" s="1026"/>
      <c r="H360" s="1026"/>
      <c r="I360" s="1026"/>
      <c r="J360" s="1026"/>
      <c r="K360" s="1667"/>
      <c r="L360" s="1026"/>
      <c r="M360" s="1026"/>
      <c r="N360" s="1026"/>
      <c r="O360" s="1026"/>
      <c r="P360" s="1026"/>
      <c r="Q360" s="1026"/>
      <c r="R360" s="1026"/>
      <c r="S360" s="1026"/>
      <c r="T360" s="1026"/>
      <c r="U360" s="1026"/>
      <c r="V360" s="1026"/>
      <c r="W360" s="1026"/>
    </row>
    <row r="361">
      <c r="A361" s="1026"/>
      <c r="B361" s="1026"/>
      <c r="C361" s="1026"/>
      <c r="D361" s="1026"/>
      <c r="E361" s="1026"/>
      <c r="F361" s="1026"/>
      <c r="G361" s="1026"/>
      <c r="H361" s="1026"/>
      <c r="I361" s="1026"/>
      <c r="J361" s="1026"/>
      <c r="K361" s="1667"/>
      <c r="L361" s="1026"/>
      <c r="M361" s="1026"/>
      <c r="N361" s="1026"/>
      <c r="O361" s="1026"/>
      <c r="P361" s="1026"/>
      <c r="Q361" s="1026"/>
      <c r="R361" s="1026"/>
      <c r="S361" s="1026"/>
      <c r="T361" s="1026"/>
      <c r="U361" s="1026"/>
      <c r="V361" s="1026"/>
      <c r="W361" s="1026"/>
    </row>
    <row r="362">
      <c r="A362" s="1026"/>
      <c r="B362" s="1026"/>
      <c r="C362" s="1026"/>
      <c r="D362" s="1026"/>
      <c r="E362" s="1026"/>
      <c r="F362" s="1026"/>
      <c r="G362" s="1026"/>
      <c r="H362" s="1026"/>
      <c r="I362" s="1026"/>
      <c r="J362" s="1026"/>
      <c r="K362" s="1667"/>
      <c r="L362" s="1026"/>
      <c r="M362" s="1026"/>
      <c r="N362" s="1026"/>
      <c r="O362" s="1026"/>
      <c r="P362" s="1026"/>
      <c r="Q362" s="1026"/>
      <c r="R362" s="1026"/>
      <c r="S362" s="1026"/>
      <c r="T362" s="1026"/>
      <c r="U362" s="1026"/>
      <c r="V362" s="1026"/>
      <c r="W362" s="1026"/>
    </row>
    <row r="363">
      <c r="A363" s="1026"/>
      <c r="B363" s="1026"/>
      <c r="C363" s="1026"/>
      <c r="D363" s="1026"/>
      <c r="E363" s="1026"/>
      <c r="F363" s="1026"/>
      <c r="G363" s="1026"/>
      <c r="H363" s="1026"/>
      <c r="I363" s="1026"/>
      <c r="J363" s="1026"/>
      <c r="K363" s="1667"/>
      <c r="L363" s="1026"/>
      <c r="M363" s="1026"/>
      <c r="N363" s="1026"/>
      <c r="O363" s="1026"/>
      <c r="P363" s="1026"/>
      <c r="Q363" s="1026"/>
      <c r="R363" s="1026"/>
      <c r="S363" s="1026"/>
      <c r="T363" s="1026"/>
      <c r="U363" s="1026"/>
      <c r="V363" s="1026"/>
      <c r="W363" s="1026"/>
    </row>
    <row r="364">
      <c r="A364" s="1026"/>
      <c r="B364" s="1026"/>
      <c r="C364" s="1026"/>
      <c r="D364" s="1026"/>
      <c r="E364" s="1026"/>
      <c r="F364" s="1026"/>
      <c r="G364" s="1026"/>
      <c r="H364" s="1026"/>
      <c r="I364" s="1026"/>
      <c r="J364" s="1026"/>
      <c r="K364" s="1667"/>
      <c r="L364" s="1026"/>
      <c r="M364" s="1026"/>
      <c r="N364" s="1026"/>
      <c r="O364" s="1026"/>
      <c r="P364" s="1026"/>
      <c r="Q364" s="1026"/>
      <c r="R364" s="1026"/>
      <c r="S364" s="1026"/>
      <c r="T364" s="1026"/>
      <c r="U364" s="1026"/>
      <c r="V364" s="1026"/>
      <c r="W364" s="1026"/>
    </row>
    <row r="365">
      <c r="A365" s="1026"/>
      <c r="B365" s="1026"/>
      <c r="C365" s="1026"/>
      <c r="D365" s="1026"/>
      <c r="E365" s="1026"/>
      <c r="F365" s="1026"/>
      <c r="G365" s="1026"/>
      <c r="H365" s="1026"/>
      <c r="I365" s="1026"/>
      <c r="J365" s="1026"/>
      <c r="K365" s="1667"/>
      <c r="L365" s="1026"/>
      <c r="M365" s="1026"/>
      <c r="N365" s="1026"/>
      <c r="O365" s="1026"/>
      <c r="P365" s="1026"/>
      <c r="Q365" s="1026"/>
      <c r="R365" s="1026"/>
      <c r="S365" s="1026"/>
      <c r="T365" s="1026"/>
      <c r="U365" s="1026"/>
      <c r="V365" s="1026"/>
      <c r="W365" s="1026"/>
    </row>
    <row r="366">
      <c r="A366" s="1026"/>
      <c r="B366" s="1026"/>
      <c r="C366" s="1026"/>
      <c r="D366" s="1026"/>
      <c r="E366" s="1026"/>
      <c r="F366" s="1026"/>
      <c r="G366" s="1026"/>
      <c r="H366" s="1026"/>
      <c r="I366" s="1026"/>
      <c r="J366" s="1026"/>
      <c r="K366" s="1667"/>
      <c r="L366" s="1026"/>
      <c r="M366" s="1026"/>
      <c r="N366" s="1026"/>
      <c r="O366" s="1026"/>
      <c r="P366" s="1026"/>
      <c r="Q366" s="1026"/>
      <c r="R366" s="1026"/>
      <c r="S366" s="1026"/>
      <c r="T366" s="1026"/>
      <c r="U366" s="1026"/>
      <c r="V366" s="1026"/>
      <c r="W366" s="1026"/>
    </row>
    <row r="367">
      <c r="A367" s="1026"/>
      <c r="B367" s="1026"/>
      <c r="C367" s="1026"/>
      <c r="D367" s="1026"/>
      <c r="E367" s="1026"/>
      <c r="F367" s="1026"/>
      <c r="G367" s="1026"/>
      <c r="H367" s="1026"/>
      <c r="I367" s="1026"/>
      <c r="J367" s="1026"/>
      <c r="K367" s="1667"/>
      <c r="L367" s="1026"/>
      <c r="M367" s="1026"/>
      <c r="N367" s="1026"/>
      <c r="O367" s="1026"/>
      <c r="P367" s="1026"/>
      <c r="Q367" s="1026"/>
      <c r="R367" s="1026"/>
      <c r="S367" s="1026"/>
      <c r="T367" s="1026"/>
      <c r="U367" s="1026"/>
      <c r="V367" s="1026"/>
      <c r="W367" s="1026"/>
    </row>
    <row r="368">
      <c r="A368" s="1026"/>
      <c r="B368" s="1026"/>
      <c r="C368" s="1026"/>
      <c r="D368" s="1026"/>
      <c r="E368" s="1026"/>
      <c r="F368" s="1026"/>
      <c r="G368" s="1026"/>
      <c r="H368" s="1026"/>
      <c r="I368" s="1026"/>
      <c r="J368" s="1026"/>
      <c r="K368" s="1667"/>
      <c r="L368" s="1026"/>
      <c r="M368" s="1026"/>
      <c r="N368" s="1026"/>
      <c r="O368" s="1026"/>
      <c r="P368" s="1026"/>
      <c r="Q368" s="1026"/>
      <c r="R368" s="1026"/>
      <c r="S368" s="1026"/>
      <c r="T368" s="1026"/>
      <c r="U368" s="1026"/>
      <c r="V368" s="1026"/>
      <c r="W368" s="1026"/>
    </row>
    <row r="369">
      <c r="A369" s="1026"/>
      <c r="B369" s="1026"/>
      <c r="C369" s="1026"/>
      <c r="D369" s="1026"/>
      <c r="E369" s="1026"/>
      <c r="F369" s="1026"/>
      <c r="G369" s="1026"/>
      <c r="H369" s="1026"/>
      <c r="I369" s="1026"/>
      <c r="J369" s="1026"/>
      <c r="K369" s="1667"/>
      <c r="L369" s="1026"/>
      <c r="M369" s="1026"/>
      <c r="N369" s="1026"/>
      <c r="O369" s="1026"/>
      <c r="P369" s="1026"/>
      <c r="Q369" s="1026"/>
      <c r="R369" s="1026"/>
      <c r="S369" s="1026"/>
      <c r="T369" s="1026"/>
      <c r="U369" s="1026"/>
      <c r="V369" s="1026"/>
      <c r="W369" s="1026"/>
    </row>
    <row r="370">
      <c r="A370" s="1026"/>
      <c r="B370" s="1026"/>
      <c r="C370" s="1026"/>
      <c r="D370" s="1026"/>
      <c r="E370" s="1026"/>
      <c r="F370" s="1026"/>
      <c r="G370" s="1026"/>
      <c r="H370" s="1026"/>
      <c r="I370" s="1026"/>
      <c r="J370" s="1026"/>
      <c r="K370" s="1667"/>
      <c r="L370" s="1026"/>
      <c r="M370" s="1026"/>
      <c r="N370" s="1026"/>
      <c r="O370" s="1026"/>
      <c r="P370" s="1026"/>
      <c r="Q370" s="1026"/>
      <c r="R370" s="1026"/>
      <c r="S370" s="1026"/>
      <c r="T370" s="1026"/>
      <c r="U370" s="1026"/>
      <c r="V370" s="1026"/>
      <c r="W370" s="1026"/>
    </row>
    <row r="371">
      <c r="A371" s="1026"/>
      <c r="B371" s="1026"/>
      <c r="C371" s="1026"/>
      <c r="D371" s="1026"/>
      <c r="E371" s="1026"/>
      <c r="F371" s="1026"/>
      <c r="G371" s="1026"/>
      <c r="H371" s="1026"/>
      <c r="I371" s="1026"/>
      <c r="J371" s="1026"/>
      <c r="K371" s="1667"/>
      <c r="L371" s="1026"/>
      <c r="M371" s="1026"/>
      <c r="N371" s="1026"/>
      <c r="O371" s="1026"/>
      <c r="P371" s="1026"/>
      <c r="Q371" s="1026"/>
      <c r="R371" s="1026"/>
      <c r="S371" s="1026"/>
      <c r="T371" s="1026"/>
      <c r="U371" s="1026"/>
      <c r="V371" s="1026"/>
      <c r="W371" s="1026"/>
    </row>
    <row r="372">
      <c r="A372" s="1026"/>
      <c r="B372" s="1026"/>
      <c r="C372" s="1026"/>
      <c r="D372" s="1026"/>
      <c r="E372" s="1026"/>
      <c r="F372" s="1026"/>
      <c r="G372" s="1026"/>
      <c r="H372" s="1026"/>
      <c r="I372" s="1026"/>
      <c r="J372" s="1026"/>
      <c r="K372" s="1667"/>
      <c r="L372" s="1026"/>
      <c r="M372" s="1026"/>
      <c r="N372" s="1026"/>
      <c r="O372" s="1026"/>
      <c r="P372" s="1026"/>
      <c r="Q372" s="1026"/>
      <c r="R372" s="1026"/>
      <c r="S372" s="1026"/>
      <c r="T372" s="1026"/>
      <c r="U372" s="1026"/>
      <c r="V372" s="1026"/>
      <c r="W372" s="1026"/>
    </row>
    <row r="373">
      <c r="A373" s="1026"/>
      <c r="B373" s="1026"/>
      <c r="C373" s="1026"/>
      <c r="D373" s="1026"/>
      <c r="E373" s="1026"/>
      <c r="F373" s="1026"/>
      <c r="G373" s="1026"/>
      <c r="H373" s="1026"/>
      <c r="I373" s="1026"/>
      <c r="J373" s="1026"/>
      <c r="K373" s="1667"/>
      <c r="L373" s="1026"/>
      <c r="M373" s="1026"/>
      <c r="N373" s="1026"/>
      <c r="O373" s="1026"/>
      <c r="P373" s="1026"/>
      <c r="Q373" s="1026"/>
      <c r="R373" s="1026"/>
      <c r="S373" s="1026"/>
      <c r="T373" s="1026"/>
      <c r="U373" s="1026"/>
      <c r="V373" s="1026"/>
      <c r="W373" s="1026"/>
    </row>
    <row r="374">
      <c r="A374" s="1026"/>
      <c r="B374" s="1026"/>
      <c r="C374" s="1026"/>
      <c r="D374" s="1026"/>
      <c r="E374" s="1026"/>
      <c r="F374" s="1026"/>
      <c r="G374" s="1026"/>
      <c r="H374" s="1026"/>
      <c r="I374" s="1026"/>
      <c r="J374" s="1026"/>
      <c r="K374" s="1667"/>
      <c r="L374" s="1026"/>
      <c r="M374" s="1026"/>
      <c r="N374" s="1026"/>
      <c r="O374" s="1026"/>
      <c r="P374" s="1026"/>
      <c r="Q374" s="1026"/>
      <c r="R374" s="1026"/>
      <c r="S374" s="1026"/>
      <c r="T374" s="1026"/>
      <c r="U374" s="1026"/>
      <c r="V374" s="1026"/>
      <c r="W374" s="1026"/>
    </row>
    <row r="375">
      <c r="A375" s="1026"/>
      <c r="B375" s="1026"/>
      <c r="C375" s="1026"/>
      <c r="D375" s="1026"/>
      <c r="E375" s="1026"/>
      <c r="F375" s="1026"/>
      <c r="G375" s="1026"/>
      <c r="H375" s="1026"/>
      <c r="I375" s="1026"/>
      <c r="J375" s="1026"/>
      <c r="K375" s="1667"/>
      <c r="L375" s="1026"/>
      <c r="M375" s="1026"/>
      <c r="N375" s="1026"/>
      <c r="O375" s="1026"/>
      <c r="P375" s="1026"/>
      <c r="Q375" s="1026"/>
      <c r="R375" s="1026"/>
      <c r="S375" s="1026"/>
      <c r="T375" s="1026"/>
      <c r="U375" s="1026"/>
      <c r="V375" s="1026"/>
      <c r="W375" s="1026"/>
    </row>
    <row r="376">
      <c r="A376" s="1026"/>
      <c r="B376" s="1026"/>
      <c r="C376" s="1026"/>
      <c r="D376" s="1026"/>
      <c r="E376" s="1026"/>
      <c r="F376" s="1026"/>
      <c r="G376" s="1026"/>
      <c r="H376" s="1026"/>
      <c r="I376" s="1026"/>
      <c r="J376" s="1026"/>
      <c r="K376" s="1667"/>
      <c r="L376" s="1026"/>
      <c r="M376" s="1026"/>
      <c r="N376" s="1026"/>
      <c r="O376" s="1026"/>
      <c r="P376" s="1026"/>
      <c r="Q376" s="1026"/>
      <c r="R376" s="1026"/>
      <c r="S376" s="1026"/>
      <c r="T376" s="1026"/>
      <c r="U376" s="1026"/>
      <c r="V376" s="1026"/>
      <c r="W376" s="1026"/>
    </row>
    <row r="377">
      <c r="A377" s="1026"/>
      <c r="B377" s="1026"/>
      <c r="C377" s="1026"/>
      <c r="D377" s="1026"/>
      <c r="E377" s="1026"/>
      <c r="F377" s="1026"/>
      <c r="G377" s="1026"/>
      <c r="H377" s="1026"/>
      <c r="I377" s="1026"/>
      <c r="J377" s="1026"/>
      <c r="K377" s="1667"/>
      <c r="L377" s="1026"/>
      <c r="M377" s="1026"/>
      <c r="N377" s="1026"/>
      <c r="O377" s="1026"/>
      <c r="P377" s="1026"/>
      <c r="Q377" s="1026"/>
      <c r="R377" s="1026"/>
      <c r="S377" s="1026"/>
      <c r="T377" s="1026"/>
      <c r="U377" s="1026"/>
      <c r="V377" s="1026"/>
      <c r="W377" s="1026"/>
    </row>
    <row r="378">
      <c r="A378" s="1026"/>
      <c r="B378" s="1026"/>
      <c r="C378" s="1026"/>
      <c r="D378" s="1026"/>
      <c r="E378" s="1026"/>
      <c r="F378" s="1026"/>
      <c r="G378" s="1026"/>
      <c r="H378" s="1026"/>
      <c r="I378" s="1026"/>
      <c r="J378" s="1026"/>
      <c r="K378" s="1667"/>
      <c r="L378" s="1026"/>
      <c r="M378" s="1026"/>
      <c r="N378" s="1026"/>
      <c r="O378" s="1026"/>
      <c r="P378" s="1026"/>
      <c r="Q378" s="1026"/>
      <c r="R378" s="1026"/>
      <c r="S378" s="1026"/>
      <c r="T378" s="1026"/>
      <c r="U378" s="1026"/>
      <c r="V378" s="1026"/>
      <c r="W378" s="1026"/>
    </row>
    <row r="379">
      <c r="A379" s="1026"/>
      <c r="B379" s="1026"/>
      <c r="C379" s="1026"/>
      <c r="D379" s="1026"/>
      <c r="E379" s="1026"/>
      <c r="F379" s="1026"/>
      <c r="G379" s="1026"/>
      <c r="H379" s="1026"/>
      <c r="I379" s="1026"/>
      <c r="J379" s="1026"/>
      <c r="K379" s="1667"/>
      <c r="L379" s="1026"/>
      <c r="M379" s="1026"/>
      <c r="N379" s="1026"/>
      <c r="O379" s="1026"/>
      <c r="P379" s="1026"/>
      <c r="Q379" s="1026"/>
      <c r="R379" s="1026"/>
      <c r="S379" s="1026"/>
      <c r="T379" s="1026"/>
      <c r="U379" s="1026"/>
      <c r="V379" s="1026"/>
      <c r="W379" s="1026"/>
    </row>
    <row r="380">
      <c r="A380" s="1026"/>
      <c r="B380" s="1026"/>
      <c r="C380" s="1026"/>
      <c r="D380" s="1026"/>
      <c r="E380" s="1026"/>
      <c r="F380" s="1026"/>
      <c r="G380" s="1026"/>
      <c r="H380" s="1026"/>
      <c r="I380" s="1026"/>
      <c r="J380" s="1026"/>
      <c r="K380" s="1667"/>
      <c r="L380" s="1026"/>
      <c r="M380" s="1026"/>
      <c r="N380" s="1026"/>
      <c r="O380" s="1026"/>
      <c r="P380" s="1026"/>
      <c r="Q380" s="1026"/>
      <c r="R380" s="1026"/>
      <c r="S380" s="1026"/>
      <c r="T380" s="1026"/>
      <c r="U380" s="1026"/>
      <c r="V380" s="1026"/>
      <c r="W380" s="1026"/>
    </row>
    <row r="381">
      <c r="A381" s="1026"/>
      <c r="B381" s="1026"/>
      <c r="C381" s="1026"/>
      <c r="D381" s="1026"/>
      <c r="E381" s="1026"/>
      <c r="F381" s="1026"/>
      <c r="G381" s="1026"/>
      <c r="H381" s="1026"/>
      <c r="I381" s="1026"/>
      <c r="J381" s="1026"/>
      <c r="K381" s="1667"/>
      <c r="L381" s="1026"/>
      <c r="M381" s="1026"/>
      <c r="N381" s="1026"/>
      <c r="O381" s="1026"/>
      <c r="P381" s="1026"/>
      <c r="Q381" s="1026"/>
      <c r="R381" s="1026"/>
      <c r="S381" s="1026"/>
      <c r="T381" s="1026"/>
      <c r="U381" s="1026"/>
      <c r="V381" s="1026"/>
      <c r="W381" s="1026"/>
    </row>
    <row r="382">
      <c r="A382" s="1026"/>
      <c r="B382" s="1026"/>
      <c r="C382" s="1026"/>
      <c r="D382" s="1026"/>
      <c r="E382" s="1026"/>
      <c r="F382" s="1026"/>
      <c r="G382" s="1026"/>
      <c r="H382" s="1026"/>
      <c r="I382" s="1026"/>
      <c r="J382" s="1026"/>
      <c r="K382" s="1667"/>
      <c r="L382" s="1026"/>
      <c r="M382" s="1026"/>
      <c r="N382" s="1026"/>
      <c r="O382" s="1026"/>
      <c r="P382" s="1026"/>
      <c r="Q382" s="1026"/>
      <c r="R382" s="1026"/>
      <c r="S382" s="1026"/>
      <c r="T382" s="1026"/>
      <c r="U382" s="1026"/>
      <c r="V382" s="1026"/>
      <c r="W382" s="1026"/>
    </row>
    <row r="383">
      <c r="A383" s="1026"/>
      <c r="B383" s="1026"/>
      <c r="C383" s="1026"/>
      <c r="D383" s="1026"/>
      <c r="E383" s="1026"/>
      <c r="F383" s="1026"/>
      <c r="G383" s="1026"/>
      <c r="H383" s="1026"/>
      <c r="I383" s="1026"/>
      <c r="J383" s="1026"/>
      <c r="K383" s="1667"/>
      <c r="L383" s="1026"/>
      <c r="M383" s="1026"/>
      <c r="N383" s="1026"/>
      <c r="O383" s="1026"/>
      <c r="P383" s="1026"/>
      <c r="Q383" s="1026"/>
      <c r="R383" s="1026"/>
      <c r="S383" s="1026"/>
      <c r="T383" s="1026"/>
      <c r="U383" s="1026"/>
      <c r="V383" s="1026"/>
      <c r="W383" s="1026"/>
    </row>
    <row r="384">
      <c r="A384" s="1026"/>
      <c r="B384" s="1026"/>
      <c r="C384" s="1026"/>
      <c r="D384" s="1026"/>
      <c r="E384" s="1026"/>
      <c r="F384" s="1026"/>
      <c r="G384" s="1026"/>
      <c r="H384" s="1026"/>
      <c r="I384" s="1026"/>
      <c r="J384" s="1026"/>
      <c r="K384" s="1667"/>
      <c r="L384" s="1026"/>
      <c r="M384" s="1026"/>
      <c r="N384" s="1026"/>
      <c r="O384" s="1026"/>
      <c r="P384" s="1026"/>
      <c r="Q384" s="1026"/>
      <c r="R384" s="1026"/>
      <c r="S384" s="1026"/>
      <c r="T384" s="1026"/>
      <c r="U384" s="1026"/>
      <c r="V384" s="1026"/>
      <c r="W384" s="1026"/>
    </row>
    <row r="385">
      <c r="A385" s="1026"/>
      <c r="B385" s="1026"/>
      <c r="C385" s="1026"/>
      <c r="D385" s="1026"/>
      <c r="E385" s="1026"/>
      <c r="F385" s="1026"/>
      <c r="G385" s="1026"/>
      <c r="H385" s="1026"/>
      <c r="I385" s="1026"/>
      <c r="J385" s="1026"/>
      <c r="K385" s="1667"/>
      <c r="L385" s="1026"/>
      <c r="M385" s="1026"/>
      <c r="N385" s="1026"/>
      <c r="O385" s="1026"/>
      <c r="P385" s="1026"/>
      <c r="Q385" s="1026"/>
      <c r="R385" s="1026"/>
      <c r="S385" s="1026"/>
      <c r="T385" s="1026"/>
      <c r="U385" s="1026"/>
      <c r="V385" s="1026"/>
      <c r="W385" s="1026"/>
    </row>
    <row r="386">
      <c r="A386" s="1026"/>
      <c r="B386" s="1026"/>
      <c r="C386" s="1026"/>
      <c r="D386" s="1026"/>
      <c r="E386" s="1026"/>
      <c r="F386" s="1026"/>
      <c r="G386" s="1026"/>
      <c r="H386" s="1026"/>
      <c r="I386" s="1026"/>
      <c r="J386" s="1026"/>
      <c r="K386" s="1667"/>
      <c r="L386" s="1026"/>
      <c r="M386" s="1026"/>
      <c r="N386" s="1026"/>
      <c r="O386" s="1026"/>
      <c r="P386" s="1026"/>
      <c r="Q386" s="1026"/>
      <c r="R386" s="1026"/>
      <c r="S386" s="1026"/>
      <c r="T386" s="1026"/>
      <c r="U386" s="1026"/>
      <c r="V386" s="1026"/>
      <c r="W386" s="1026"/>
    </row>
    <row r="387">
      <c r="A387" s="1026"/>
      <c r="B387" s="1026"/>
      <c r="C387" s="1026"/>
      <c r="D387" s="1026"/>
      <c r="E387" s="1026"/>
      <c r="F387" s="1026"/>
      <c r="G387" s="1026"/>
      <c r="H387" s="1026"/>
      <c r="I387" s="1026"/>
      <c r="J387" s="1026"/>
      <c r="K387" s="1667"/>
      <c r="L387" s="1026"/>
      <c r="M387" s="1026"/>
      <c r="N387" s="1026"/>
      <c r="O387" s="1026"/>
      <c r="P387" s="1026"/>
      <c r="Q387" s="1026"/>
      <c r="R387" s="1026"/>
      <c r="S387" s="1026"/>
      <c r="T387" s="1026"/>
      <c r="U387" s="1026"/>
      <c r="V387" s="1026"/>
      <c r="W387" s="1026"/>
    </row>
    <row r="388">
      <c r="A388" s="1026"/>
      <c r="B388" s="1026"/>
      <c r="C388" s="1026"/>
      <c r="D388" s="1026"/>
      <c r="E388" s="1026"/>
      <c r="F388" s="1026"/>
      <c r="G388" s="1026"/>
      <c r="H388" s="1026"/>
      <c r="I388" s="1026"/>
      <c r="J388" s="1026"/>
      <c r="K388" s="1667"/>
      <c r="L388" s="1026"/>
      <c r="M388" s="1026"/>
      <c r="N388" s="1026"/>
      <c r="O388" s="1026"/>
      <c r="P388" s="1026"/>
      <c r="Q388" s="1026"/>
      <c r="R388" s="1026"/>
      <c r="S388" s="1026"/>
      <c r="T388" s="1026"/>
      <c r="U388" s="1026"/>
      <c r="V388" s="1026"/>
      <c r="W388" s="1026"/>
    </row>
    <row r="389">
      <c r="A389" s="1026"/>
      <c r="B389" s="1026"/>
      <c r="C389" s="1026"/>
      <c r="D389" s="1026"/>
      <c r="E389" s="1026"/>
      <c r="F389" s="1026"/>
      <c r="G389" s="1026"/>
      <c r="H389" s="1026"/>
      <c r="I389" s="1026"/>
      <c r="J389" s="1026"/>
      <c r="K389" s="1667"/>
      <c r="L389" s="1026"/>
      <c r="M389" s="1026"/>
      <c r="N389" s="1026"/>
      <c r="O389" s="1026"/>
      <c r="P389" s="1026"/>
      <c r="Q389" s="1026"/>
      <c r="R389" s="1026"/>
      <c r="S389" s="1026"/>
      <c r="T389" s="1026"/>
      <c r="U389" s="1026"/>
      <c r="V389" s="1026"/>
      <c r="W389" s="1026"/>
    </row>
    <row r="390">
      <c r="A390" s="1026"/>
      <c r="B390" s="1026"/>
      <c r="C390" s="1026"/>
      <c r="D390" s="1026"/>
      <c r="E390" s="1026"/>
      <c r="F390" s="1026"/>
      <c r="G390" s="1026"/>
      <c r="H390" s="1026"/>
      <c r="I390" s="1026"/>
      <c r="J390" s="1026"/>
      <c r="K390" s="1667"/>
      <c r="L390" s="1026"/>
      <c r="M390" s="1026"/>
      <c r="N390" s="1026"/>
      <c r="O390" s="1026"/>
      <c r="P390" s="1026"/>
      <c r="Q390" s="1026"/>
      <c r="R390" s="1026"/>
      <c r="S390" s="1026"/>
      <c r="T390" s="1026"/>
      <c r="U390" s="1026"/>
      <c r="V390" s="1026"/>
      <c r="W390" s="1026"/>
    </row>
    <row r="391">
      <c r="A391" s="1026"/>
      <c r="B391" s="1026"/>
      <c r="C391" s="1026"/>
      <c r="D391" s="1026"/>
      <c r="E391" s="1026"/>
      <c r="F391" s="1026"/>
      <c r="G391" s="1026"/>
      <c r="H391" s="1026"/>
      <c r="I391" s="1026"/>
      <c r="J391" s="1026"/>
      <c r="K391" s="1667"/>
      <c r="L391" s="1026"/>
      <c r="M391" s="1026"/>
      <c r="N391" s="1026"/>
      <c r="O391" s="1026"/>
      <c r="P391" s="1026"/>
      <c r="Q391" s="1026"/>
      <c r="R391" s="1026"/>
      <c r="S391" s="1026"/>
      <c r="T391" s="1026"/>
      <c r="U391" s="1026"/>
      <c r="V391" s="1026"/>
      <c r="W391" s="1026"/>
    </row>
    <row r="392">
      <c r="A392" s="1026"/>
      <c r="B392" s="1026"/>
      <c r="C392" s="1026"/>
      <c r="D392" s="1026"/>
      <c r="E392" s="1026"/>
      <c r="F392" s="1026"/>
      <c r="G392" s="1026"/>
      <c r="H392" s="1026"/>
      <c r="I392" s="1026"/>
      <c r="J392" s="1026"/>
      <c r="K392" s="1667"/>
      <c r="L392" s="1026"/>
      <c r="M392" s="1026"/>
      <c r="N392" s="1026"/>
      <c r="O392" s="1026"/>
      <c r="P392" s="1026"/>
      <c r="Q392" s="1026"/>
      <c r="R392" s="1026"/>
      <c r="S392" s="1026"/>
      <c r="T392" s="1026"/>
      <c r="U392" s="1026"/>
      <c r="V392" s="1026"/>
      <c r="W392" s="1026"/>
    </row>
    <row r="393">
      <c r="A393" s="1026"/>
      <c r="B393" s="1026"/>
      <c r="C393" s="1026"/>
      <c r="D393" s="1026"/>
      <c r="E393" s="1026"/>
      <c r="F393" s="1026"/>
      <c r="G393" s="1026"/>
      <c r="H393" s="1026"/>
      <c r="I393" s="1026"/>
      <c r="J393" s="1026"/>
      <c r="K393" s="1667"/>
      <c r="L393" s="1026"/>
      <c r="M393" s="1026"/>
      <c r="N393" s="1026"/>
      <c r="O393" s="1026"/>
      <c r="P393" s="1026"/>
      <c r="Q393" s="1026"/>
      <c r="R393" s="1026"/>
      <c r="S393" s="1026"/>
      <c r="T393" s="1026"/>
      <c r="U393" s="1026"/>
      <c r="V393" s="1026"/>
      <c r="W393" s="1026"/>
    </row>
    <row r="394">
      <c r="A394" s="1026"/>
      <c r="B394" s="1026"/>
      <c r="C394" s="1026"/>
      <c r="D394" s="1026"/>
      <c r="E394" s="1026"/>
      <c r="F394" s="1026"/>
      <c r="G394" s="1026"/>
      <c r="H394" s="1026"/>
      <c r="I394" s="1026"/>
      <c r="J394" s="1026"/>
      <c r="K394" s="1667"/>
      <c r="L394" s="1026"/>
      <c r="M394" s="1026"/>
      <c r="N394" s="1026"/>
      <c r="O394" s="1026"/>
      <c r="P394" s="1026"/>
      <c r="Q394" s="1026"/>
      <c r="R394" s="1026"/>
      <c r="S394" s="1026"/>
      <c r="T394" s="1026"/>
      <c r="U394" s="1026"/>
      <c r="V394" s="1026"/>
      <c r="W394" s="1026"/>
    </row>
    <row r="395">
      <c r="A395" s="1026"/>
      <c r="B395" s="1026"/>
      <c r="C395" s="1026"/>
      <c r="D395" s="1026"/>
      <c r="E395" s="1026"/>
      <c r="F395" s="1026"/>
      <c r="G395" s="1026"/>
      <c r="H395" s="1026"/>
      <c r="I395" s="1026"/>
      <c r="J395" s="1026"/>
      <c r="K395" s="1667"/>
      <c r="L395" s="1026"/>
      <c r="M395" s="1026"/>
      <c r="N395" s="1026"/>
      <c r="O395" s="1026"/>
      <c r="P395" s="1026"/>
      <c r="Q395" s="1026"/>
      <c r="R395" s="1026"/>
      <c r="S395" s="1026"/>
      <c r="T395" s="1026"/>
      <c r="U395" s="1026"/>
      <c r="V395" s="1026"/>
      <c r="W395" s="1026"/>
    </row>
    <row r="396">
      <c r="A396" s="1026"/>
      <c r="B396" s="1026"/>
      <c r="C396" s="1026"/>
      <c r="D396" s="1026"/>
      <c r="E396" s="1026"/>
      <c r="F396" s="1026"/>
      <c r="G396" s="1026"/>
      <c r="H396" s="1026"/>
      <c r="I396" s="1026"/>
      <c r="J396" s="1026"/>
      <c r="K396" s="1667"/>
      <c r="L396" s="1026"/>
      <c r="M396" s="1026"/>
      <c r="N396" s="1026"/>
      <c r="O396" s="1026"/>
      <c r="P396" s="1026"/>
      <c r="Q396" s="1026"/>
      <c r="R396" s="1026"/>
      <c r="S396" s="1026"/>
      <c r="T396" s="1026"/>
      <c r="U396" s="1026"/>
      <c r="V396" s="1026"/>
      <c r="W396" s="1026"/>
    </row>
    <row r="397">
      <c r="A397" s="1026"/>
      <c r="B397" s="1026"/>
      <c r="C397" s="1026"/>
      <c r="D397" s="1026"/>
      <c r="E397" s="1026"/>
      <c r="F397" s="1026"/>
      <c r="G397" s="1026"/>
      <c r="H397" s="1026"/>
      <c r="I397" s="1026"/>
      <c r="J397" s="1026"/>
      <c r="K397" s="1667"/>
      <c r="L397" s="1026"/>
      <c r="M397" s="1026"/>
      <c r="N397" s="1026"/>
      <c r="O397" s="1026"/>
      <c r="P397" s="1026"/>
      <c r="Q397" s="1026"/>
      <c r="R397" s="1026"/>
      <c r="S397" s="1026"/>
      <c r="T397" s="1026"/>
      <c r="U397" s="1026"/>
      <c r="V397" s="1026"/>
      <c r="W397" s="1026"/>
    </row>
    <row r="398">
      <c r="A398" s="1026"/>
      <c r="B398" s="1026"/>
      <c r="C398" s="1026"/>
      <c r="D398" s="1026"/>
      <c r="E398" s="1026"/>
      <c r="F398" s="1026"/>
      <c r="G398" s="1026"/>
      <c r="H398" s="1026"/>
      <c r="I398" s="1026"/>
      <c r="J398" s="1026"/>
      <c r="K398" s="1667"/>
      <c r="L398" s="1026"/>
      <c r="M398" s="1026"/>
      <c r="N398" s="1026"/>
      <c r="O398" s="1026"/>
      <c r="P398" s="1026"/>
      <c r="Q398" s="1026"/>
      <c r="R398" s="1026"/>
      <c r="S398" s="1026"/>
      <c r="T398" s="1026"/>
      <c r="U398" s="1026"/>
      <c r="V398" s="1026"/>
      <c r="W398" s="1026"/>
    </row>
    <row r="399">
      <c r="A399" s="1026"/>
      <c r="B399" s="1026"/>
      <c r="C399" s="1026"/>
      <c r="D399" s="1026"/>
      <c r="E399" s="1026"/>
      <c r="F399" s="1026"/>
      <c r="G399" s="1026"/>
      <c r="H399" s="1026"/>
      <c r="I399" s="1026"/>
      <c r="J399" s="1026"/>
      <c r="K399" s="1667"/>
      <c r="L399" s="1026"/>
      <c r="M399" s="1026"/>
      <c r="N399" s="1026"/>
      <c r="O399" s="1026"/>
      <c r="P399" s="1026"/>
      <c r="Q399" s="1026"/>
      <c r="R399" s="1026"/>
      <c r="S399" s="1026"/>
      <c r="T399" s="1026"/>
      <c r="U399" s="1026"/>
      <c r="V399" s="1026"/>
      <c r="W399" s="1026"/>
    </row>
    <row r="400">
      <c r="A400" s="1026"/>
      <c r="B400" s="1026"/>
      <c r="C400" s="1026"/>
      <c r="D400" s="1026"/>
      <c r="E400" s="1026"/>
      <c r="F400" s="1026"/>
      <c r="G400" s="1026"/>
      <c r="H400" s="1026"/>
      <c r="I400" s="1026"/>
      <c r="J400" s="1026"/>
      <c r="K400" s="1667"/>
      <c r="L400" s="1026"/>
      <c r="M400" s="1026"/>
      <c r="N400" s="1026"/>
      <c r="O400" s="1026"/>
      <c r="P400" s="1026"/>
      <c r="Q400" s="1026"/>
      <c r="R400" s="1026"/>
      <c r="S400" s="1026"/>
      <c r="T400" s="1026"/>
      <c r="U400" s="1026"/>
      <c r="V400" s="1026"/>
      <c r="W400" s="1026"/>
    </row>
    <row r="401">
      <c r="A401" s="1026"/>
      <c r="B401" s="1026"/>
      <c r="C401" s="1026"/>
      <c r="D401" s="1026"/>
      <c r="E401" s="1026"/>
      <c r="F401" s="1026"/>
      <c r="G401" s="1026"/>
      <c r="H401" s="1026"/>
      <c r="I401" s="1026"/>
      <c r="J401" s="1026"/>
      <c r="K401" s="1667"/>
      <c r="L401" s="1026"/>
      <c r="M401" s="1026"/>
      <c r="N401" s="1026"/>
      <c r="O401" s="1026"/>
      <c r="P401" s="1026"/>
      <c r="Q401" s="1026"/>
      <c r="R401" s="1026"/>
      <c r="S401" s="1026"/>
      <c r="T401" s="1026"/>
      <c r="U401" s="1026"/>
      <c r="V401" s="1026"/>
      <c r="W401" s="1026"/>
    </row>
    <row r="402">
      <c r="A402" s="1026"/>
      <c r="B402" s="1026"/>
      <c r="C402" s="1026"/>
      <c r="D402" s="1026"/>
      <c r="E402" s="1026"/>
      <c r="F402" s="1026"/>
      <c r="G402" s="1026"/>
      <c r="H402" s="1026"/>
      <c r="I402" s="1026"/>
      <c r="J402" s="1026"/>
      <c r="K402" s="1667"/>
      <c r="L402" s="1026"/>
      <c r="M402" s="1026"/>
      <c r="N402" s="1026"/>
      <c r="O402" s="1026"/>
      <c r="P402" s="1026"/>
      <c r="Q402" s="1026"/>
      <c r="R402" s="1026"/>
      <c r="S402" s="1026"/>
      <c r="T402" s="1026"/>
      <c r="U402" s="1026"/>
      <c r="V402" s="1026"/>
      <c r="W402" s="1026"/>
    </row>
    <row r="403">
      <c r="A403" s="1026"/>
      <c r="B403" s="1026"/>
      <c r="C403" s="1026"/>
      <c r="D403" s="1026"/>
      <c r="E403" s="1026"/>
      <c r="F403" s="1026"/>
      <c r="G403" s="1026"/>
      <c r="H403" s="1026"/>
      <c r="I403" s="1026"/>
      <c r="J403" s="1026"/>
      <c r="K403" s="1667"/>
      <c r="L403" s="1026"/>
      <c r="M403" s="1026"/>
      <c r="N403" s="1026"/>
      <c r="O403" s="1026"/>
      <c r="P403" s="1026"/>
      <c r="Q403" s="1026"/>
      <c r="R403" s="1026"/>
      <c r="S403" s="1026"/>
      <c r="T403" s="1026"/>
      <c r="U403" s="1026"/>
      <c r="V403" s="1026"/>
      <c r="W403" s="1026"/>
    </row>
    <row r="404">
      <c r="A404" s="1026"/>
      <c r="B404" s="1026"/>
      <c r="C404" s="1026"/>
      <c r="D404" s="1026"/>
      <c r="E404" s="1026"/>
      <c r="F404" s="1026"/>
      <c r="G404" s="1026"/>
      <c r="H404" s="1026"/>
      <c r="I404" s="1026"/>
      <c r="J404" s="1026"/>
      <c r="K404" s="1667"/>
      <c r="L404" s="1026"/>
      <c r="M404" s="1026"/>
      <c r="N404" s="1026"/>
      <c r="O404" s="1026"/>
      <c r="P404" s="1026"/>
      <c r="Q404" s="1026"/>
      <c r="R404" s="1026"/>
      <c r="S404" s="1026"/>
      <c r="T404" s="1026"/>
      <c r="U404" s="1026"/>
      <c r="V404" s="1026"/>
      <c r="W404" s="1026"/>
    </row>
    <row r="405">
      <c r="A405" s="1026"/>
      <c r="B405" s="1026"/>
      <c r="C405" s="1026"/>
      <c r="D405" s="1026"/>
      <c r="E405" s="1026"/>
      <c r="F405" s="1026"/>
      <c r="G405" s="1026"/>
      <c r="H405" s="1026"/>
      <c r="I405" s="1026"/>
      <c r="J405" s="1026"/>
      <c r="K405" s="1667"/>
      <c r="L405" s="1026"/>
      <c r="M405" s="1026"/>
      <c r="N405" s="1026"/>
      <c r="O405" s="1026"/>
      <c r="P405" s="1026"/>
      <c r="Q405" s="1026"/>
      <c r="R405" s="1026"/>
      <c r="S405" s="1026"/>
      <c r="T405" s="1026"/>
      <c r="U405" s="1026"/>
      <c r="V405" s="1026"/>
      <c r="W405" s="1026"/>
    </row>
    <row r="406">
      <c r="A406" s="1026"/>
      <c r="B406" s="1026"/>
      <c r="C406" s="1026"/>
      <c r="D406" s="1026"/>
      <c r="E406" s="1026"/>
      <c r="F406" s="1026"/>
      <c r="G406" s="1026"/>
      <c r="H406" s="1026"/>
      <c r="I406" s="1026"/>
      <c r="J406" s="1026"/>
      <c r="K406" s="1667"/>
      <c r="L406" s="1026"/>
      <c r="M406" s="1026"/>
      <c r="N406" s="1026"/>
      <c r="O406" s="1026"/>
      <c r="P406" s="1026"/>
      <c r="Q406" s="1026"/>
      <c r="R406" s="1026"/>
      <c r="S406" s="1026"/>
      <c r="T406" s="1026"/>
      <c r="U406" s="1026"/>
      <c r="V406" s="1026"/>
      <c r="W406" s="1026"/>
    </row>
    <row r="407">
      <c r="A407" s="1026"/>
      <c r="B407" s="1026"/>
      <c r="C407" s="1026"/>
      <c r="D407" s="1026"/>
      <c r="E407" s="1026"/>
      <c r="F407" s="1026"/>
      <c r="G407" s="1026"/>
      <c r="H407" s="1026"/>
      <c r="I407" s="1026"/>
      <c r="J407" s="1026"/>
      <c r="K407" s="1667"/>
      <c r="L407" s="1026"/>
      <c r="M407" s="1026"/>
      <c r="N407" s="1026"/>
      <c r="O407" s="1026"/>
      <c r="P407" s="1026"/>
      <c r="Q407" s="1026"/>
      <c r="R407" s="1026"/>
      <c r="S407" s="1026"/>
      <c r="T407" s="1026"/>
      <c r="U407" s="1026"/>
      <c r="V407" s="1026"/>
      <c r="W407" s="1026"/>
    </row>
    <row r="408">
      <c r="A408" s="1026"/>
      <c r="B408" s="1026"/>
      <c r="C408" s="1026"/>
      <c r="D408" s="1026"/>
      <c r="E408" s="1026"/>
      <c r="F408" s="1026"/>
      <c r="G408" s="1026"/>
      <c r="H408" s="1026"/>
      <c r="I408" s="1026"/>
      <c r="J408" s="1026"/>
      <c r="K408" s="1667"/>
      <c r="L408" s="1026"/>
      <c r="M408" s="1026"/>
      <c r="N408" s="1026"/>
      <c r="O408" s="1026"/>
      <c r="P408" s="1026"/>
      <c r="Q408" s="1026"/>
      <c r="R408" s="1026"/>
      <c r="S408" s="1026"/>
      <c r="T408" s="1026"/>
      <c r="U408" s="1026"/>
      <c r="V408" s="1026"/>
      <c r="W408" s="1026"/>
    </row>
    <row r="409">
      <c r="A409" s="1026"/>
      <c r="B409" s="1026"/>
      <c r="C409" s="1026"/>
      <c r="D409" s="1026"/>
      <c r="E409" s="1026"/>
      <c r="F409" s="1026"/>
      <c r="G409" s="1026"/>
      <c r="H409" s="1026"/>
      <c r="I409" s="1026"/>
      <c r="J409" s="1026"/>
      <c r="K409" s="1667"/>
      <c r="L409" s="1026"/>
      <c r="M409" s="1026"/>
      <c r="N409" s="1026"/>
      <c r="O409" s="1026"/>
      <c r="P409" s="1026"/>
      <c r="Q409" s="1026"/>
      <c r="R409" s="1026"/>
      <c r="S409" s="1026"/>
      <c r="T409" s="1026"/>
      <c r="U409" s="1026"/>
      <c r="V409" s="1026"/>
      <c r="W409" s="1026"/>
    </row>
    <row r="410">
      <c r="A410" s="1026"/>
      <c r="B410" s="1026"/>
      <c r="C410" s="1026"/>
      <c r="D410" s="1026"/>
      <c r="E410" s="1026"/>
      <c r="F410" s="1026"/>
      <c r="G410" s="1026"/>
      <c r="H410" s="1026"/>
      <c r="I410" s="1026"/>
      <c r="J410" s="1026"/>
      <c r="K410" s="1667"/>
      <c r="L410" s="1026"/>
      <c r="M410" s="1026"/>
      <c r="N410" s="1026"/>
      <c r="O410" s="1026"/>
      <c r="P410" s="1026"/>
      <c r="Q410" s="1026"/>
      <c r="R410" s="1026"/>
      <c r="S410" s="1026"/>
      <c r="T410" s="1026"/>
      <c r="U410" s="1026"/>
      <c r="V410" s="1026"/>
      <c r="W410" s="1026"/>
    </row>
    <row r="411">
      <c r="A411" s="1026"/>
      <c r="B411" s="1026"/>
      <c r="C411" s="1026"/>
      <c r="D411" s="1026"/>
      <c r="E411" s="1026"/>
      <c r="F411" s="1026"/>
      <c r="G411" s="1026"/>
      <c r="H411" s="1026"/>
      <c r="I411" s="1026"/>
      <c r="J411" s="1026"/>
      <c r="K411" s="1667"/>
      <c r="L411" s="1026"/>
      <c r="M411" s="1026"/>
      <c r="N411" s="1026"/>
      <c r="O411" s="1026"/>
      <c r="P411" s="1026"/>
      <c r="Q411" s="1026"/>
      <c r="R411" s="1026"/>
      <c r="S411" s="1026"/>
      <c r="T411" s="1026"/>
      <c r="U411" s="1026"/>
      <c r="V411" s="1026"/>
      <c r="W411" s="1026"/>
    </row>
    <row r="412">
      <c r="A412" s="1026"/>
      <c r="B412" s="1026"/>
      <c r="C412" s="1026"/>
      <c r="D412" s="1026"/>
      <c r="E412" s="1026"/>
      <c r="F412" s="1026"/>
      <c r="G412" s="1026"/>
      <c r="H412" s="1026"/>
      <c r="I412" s="1026"/>
      <c r="J412" s="1026"/>
      <c r="K412" s="1667"/>
      <c r="L412" s="1026"/>
      <c r="M412" s="1026"/>
      <c r="N412" s="1026"/>
      <c r="O412" s="1026"/>
      <c r="P412" s="1026"/>
      <c r="Q412" s="1026"/>
      <c r="R412" s="1026"/>
      <c r="S412" s="1026"/>
      <c r="T412" s="1026"/>
      <c r="U412" s="1026"/>
      <c r="V412" s="1026"/>
      <c r="W412" s="1026"/>
    </row>
    <row r="413">
      <c r="A413" s="1026"/>
      <c r="B413" s="1026"/>
      <c r="C413" s="1026"/>
      <c r="D413" s="1026"/>
      <c r="E413" s="1026"/>
      <c r="F413" s="1026"/>
      <c r="G413" s="1026"/>
      <c r="H413" s="1026"/>
      <c r="I413" s="1026"/>
      <c r="J413" s="1026"/>
      <c r="K413" s="1667"/>
      <c r="L413" s="1026"/>
      <c r="M413" s="1026"/>
      <c r="N413" s="1026"/>
      <c r="O413" s="1026"/>
      <c r="P413" s="1026"/>
      <c r="Q413" s="1026"/>
      <c r="R413" s="1026"/>
      <c r="S413" s="1026"/>
      <c r="T413" s="1026"/>
      <c r="U413" s="1026"/>
      <c r="V413" s="1026"/>
      <c r="W413" s="1026"/>
    </row>
    <row r="414">
      <c r="A414" s="1026"/>
      <c r="B414" s="1026"/>
      <c r="C414" s="1026"/>
      <c r="D414" s="1026"/>
      <c r="E414" s="1026"/>
      <c r="F414" s="1026"/>
      <c r="G414" s="1026"/>
      <c r="H414" s="1026"/>
      <c r="I414" s="1026"/>
      <c r="J414" s="1026"/>
      <c r="K414" s="1667"/>
      <c r="L414" s="1026"/>
      <c r="M414" s="1026"/>
      <c r="N414" s="1026"/>
      <c r="O414" s="1026"/>
      <c r="P414" s="1026"/>
      <c r="Q414" s="1026"/>
      <c r="R414" s="1026"/>
      <c r="S414" s="1026"/>
      <c r="T414" s="1026"/>
      <c r="U414" s="1026"/>
      <c r="V414" s="1026"/>
      <c r="W414" s="1026"/>
    </row>
    <row r="415">
      <c r="A415" s="1026"/>
      <c r="B415" s="1026"/>
      <c r="C415" s="1026"/>
      <c r="D415" s="1026"/>
      <c r="E415" s="1026"/>
      <c r="F415" s="1026"/>
      <c r="G415" s="1026"/>
      <c r="H415" s="1026"/>
      <c r="I415" s="1026"/>
      <c r="J415" s="1026"/>
      <c r="K415" s="1667"/>
      <c r="L415" s="1026"/>
      <c r="M415" s="1026"/>
      <c r="N415" s="1026"/>
      <c r="O415" s="1026"/>
      <c r="P415" s="1026"/>
      <c r="Q415" s="1026"/>
      <c r="R415" s="1026"/>
      <c r="S415" s="1026"/>
      <c r="T415" s="1026"/>
      <c r="U415" s="1026"/>
      <c r="V415" s="1026"/>
      <c r="W415" s="1026"/>
    </row>
    <row r="416">
      <c r="A416" s="1026"/>
      <c r="B416" s="1026"/>
      <c r="C416" s="1026"/>
      <c r="D416" s="1026"/>
      <c r="E416" s="1026"/>
      <c r="F416" s="1026"/>
      <c r="G416" s="1026"/>
      <c r="H416" s="1026"/>
      <c r="I416" s="1026"/>
      <c r="J416" s="1026"/>
      <c r="K416" s="1667"/>
      <c r="L416" s="1026"/>
      <c r="M416" s="1026"/>
      <c r="N416" s="1026"/>
      <c r="O416" s="1026"/>
      <c r="P416" s="1026"/>
      <c r="Q416" s="1026"/>
      <c r="R416" s="1026"/>
      <c r="S416" s="1026"/>
      <c r="T416" s="1026"/>
      <c r="U416" s="1026"/>
      <c r="V416" s="1026"/>
      <c r="W416" s="1026"/>
    </row>
    <row r="417">
      <c r="A417" s="1026"/>
      <c r="B417" s="1026"/>
      <c r="C417" s="1026"/>
      <c r="D417" s="1026"/>
      <c r="E417" s="1026"/>
      <c r="F417" s="1026"/>
      <c r="G417" s="1026"/>
      <c r="H417" s="1026"/>
      <c r="I417" s="1026"/>
      <c r="J417" s="1026"/>
      <c r="K417" s="1667"/>
      <c r="L417" s="1026"/>
      <c r="M417" s="1026"/>
      <c r="N417" s="1026"/>
      <c r="O417" s="1026"/>
      <c r="P417" s="1026"/>
      <c r="Q417" s="1026"/>
      <c r="R417" s="1026"/>
      <c r="S417" s="1026"/>
      <c r="T417" s="1026"/>
      <c r="U417" s="1026"/>
      <c r="V417" s="1026"/>
      <c r="W417" s="1026"/>
    </row>
    <row r="418">
      <c r="A418" s="1026"/>
      <c r="B418" s="1026"/>
      <c r="C418" s="1026"/>
      <c r="D418" s="1026"/>
      <c r="E418" s="1026"/>
      <c r="F418" s="1026"/>
      <c r="G418" s="1026"/>
      <c r="H418" s="1026"/>
      <c r="I418" s="1026"/>
      <c r="J418" s="1026"/>
      <c r="K418" s="1667"/>
      <c r="L418" s="1026"/>
      <c r="M418" s="1026"/>
      <c r="N418" s="1026"/>
      <c r="O418" s="1026"/>
      <c r="P418" s="1026"/>
      <c r="Q418" s="1026"/>
      <c r="R418" s="1026"/>
      <c r="S418" s="1026"/>
      <c r="T418" s="1026"/>
      <c r="U418" s="1026"/>
      <c r="V418" s="1026"/>
      <c r="W418" s="1026"/>
    </row>
    <row r="419">
      <c r="A419" s="1026"/>
      <c r="B419" s="1026"/>
      <c r="C419" s="1026"/>
      <c r="D419" s="1026"/>
      <c r="E419" s="1026"/>
      <c r="F419" s="1026"/>
      <c r="G419" s="1026"/>
      <c r="H419" s="1026"/>
      <c r="I419" s="1026"/>
      <c r="J419" s="1026"/>
      <c r="K419" s="1667"/>
      <c r="L419" s="1026"/>
      <c r="M419" s="1026"/>
      <c r="N419" s="1026"/>
      <c r="O419" s="1026"/>
      <c r="P419" s="1026"/>
      <c r="Q419" s="1026"/>
      <c r="R419" s="1026"/>
      <c r="S419" s="1026"/>
      <c r="T419" s="1026"/>
      <c r="U419" s="1026"/>
      <c r="V419" s="1026"/>
      <c r="W419" s="1026"/>
    </row>
    <row r="420">
      <c r="A420" s="1026"/>
      <c r="B420" s="1026"/>
      <c r="C420" s="1026"/>
      <c r="D420" s="1026"/>
      <c r="E420" s="1026"/>
      <c r="F420" s="1026"/>
      <c r="G420" s="1026"/>
      <c r="H420" s="1026"/>
      <c r="I420" s="1026"/>
      <c r="J420" s="1026"/>
      <c r="K420" s="1667"/>
      <c r="L420" s="1026"/>
      <c r="M420" s="1026"/>
      <c r="N420" s="1026"/>
      <c r="O420" s="1026"/>
      <c r="P420" s="1026"/>
      <c r="Q420" s="1026"/>
      <c r="R420" s="1026"/>
      <c r="S420" s="1026"/>
      <c r="T420" s="1026"/>
      <c r="U420" s="1026"/>
      <c r="V420" s="1026"/>
      <c r="W420" s="1026"/>
    </row>
    <row r="421">
      <c r="A421" s="1026"/>
      <c r="B421" s="1026"/>
      <c r="C421" s="1026"/>
      <c r="D421" s="1026"/>
      <c r="E421" s="1026"/>
      <c r="F421" s="1026"/>
      <c r="G421" s="1026"/>
      <c r="H421" s="1026"/>
      <c r="I421" s="1026"/>
      <c r="J421" s="1026"/>
      <c r="K421" s="1667"/>
      <c r="L421" s="1026"/>
      <c r="M421" s="1026"/>
      <c r="N421" s="1026"/>
      <c r="O421" s="1026"/>
      <c r="P421" s="1026"/>
      <c r="Q421" s="1026"/>
      <c r="R421" s="1026"/>
      <c r="S421" s="1026"/>
      <c r="T421" s="1026"/>
      <c r="U421" s="1026"/>
      <c r="V421" s="1026"/>
      <c r="W421" s="1026"/>
    </row>
    <row r="422">
      <c r="A422" s="1026"/>
      <c r="B422" s="1026"/>
      <c r="C422" s="1026"/>
      <c r="D422" s="1026"/>
      <c r="E422" s="1026"/>
      <c r="F422" s="1026"/>
      <c r="G422" s="1026"/>
      <c r="H422" s="1026"/>
      <c r="I422" s="1026"/>
      <c r="J422" s="1026"/>
      <c r="K422" s="1667"/>
      <c r="L422" s="1026"/>
      <c r="M422" s="1026"/>
      <c r="N422" s="1026"/>
      <c r="O422" s="1026"/>
      <c r="P422" s="1026"/>
      <c r="Q422" s="1026"/>
      <c r="R422" s="1026"/>
      <c r="S422" s="1026"/>
      <c r="T422" s="1026"/>
      <c r="U422" s="1026"/>
      <c r="V422" s="1026"/>
      <c r="W422" s="1026"/>
    </row>
    <row r="423">
      <c r="A423" s="1026"/>
      <c r="B423" s="1026"/>
      <c r="C423" s="1026"/>
      <c r="D423" s="1026"/>
      <c r="E423" s="1026"/>
      <c r="F423" s="1026"/>
      <c r="G423" s="1026"/>
      <c r="H423" s="1026"/>
      <c r="I423" s="1026"/>
      <c r="J423" s="1026"/>
      <c r="K423" s="1667"/>
      <c r="L423" s="1026"/>
      <c r="M423" s="1026"/>
      <c r="N423" s="1026"/>
      <c r="O423" s="1026"/>
      <c r="P423" s="1026"/>
      <c r="Q423" s="1026"/>
      <c r="R423" s="1026"/>
      <c r="S423" s="1026"/>
      <c r="T423" s="1026"/>
      <c r="U423" s="1026"/>
      <c r="V423" s="1026"/>
      <c r="W423" s="1026"/>
    </row>
    <row r="424">
      <c r="A424" s="1026"/>
      <c r="B424" s="1026"/>
      <c r="C424" s="1026"/>
      <c r="D424" s="1026"/>
      <c r="E424" s="1026"/>
      <c r="F424" s="1026"/>
      <c r="G424" s="1026"/>
      <c r="H424" s="1026"/>
      <c r="I424" s="1026"/>
      <c r="J424" s="1026"/>
      <c r="K424" s="1667"/>
      <c r="L424" s="1026"/>
      <c r="M424" s="1026"/>
      <c r="N424" s="1026"/>
      <c r="O424" s="1026"/>
      <c r="P424" s="1026"/>
      <c r="Q424" s="1026"/>
      <c r="R424" s="1026"/>
      <c r="S424" s="1026"/>
      <c r="T424" s="1026"/>
      <c r="U424" s="1026"/>
      <c r="V424" s="1026"/>
      <c r="W424" s="1026"/>
    </row>
    <row r="425">
      <c r="A425" s="1026"/>
      <c r="B425" s="1026"/>
      <c r="C425" s="1026"/>
      <c r="D425" s="1026"/>
      <c r="E425" s="1026"/>
      <c r="F425" s="1026"/>
      <c r="G425" s="1026"/>
      <c r="H425" s="1026"/>
      <c r="I425" s="1026"/>
      <c r="J425" s="1026"/>
      <c r="K425" s="1667"/>
      <c r="L425" s="1026"/>
      <c r="M425" s="1026"/>
      <c r="N425" s="1026"/>
      <c r="O425" s="1026"/>
      <c r="P425" s="1026"/>
      <c r="Q425" s="1026"/>
      <c r="R425" s="1026"/>
      <c r="S425" s="1026"/>
      <c r="T425" s="1026"/>
      <c r="U425" s="1026"/>
      <c r="V425" s="1026"/>
      <c r="W425" s="1026"/>
    </row>
    <row r="426">
      <c r="A426" s="1026"/>
      <c r="B426" s="1026"/>
      <c r="C426" s="1026"/>
      <c r="D426" s="1026"/>
      <c r="E426" s="1026"/>
      <c r="F426" s="1026"/>
      <c r="G426" s="1026"/>
      <c r="H426" s="1026"/>
      <c r="I426" s="1026"/>
      <c r="J426" s="1026"/>
      <c r="K426" s="1667"/>
      <c r="L426" s="1026"/>
      <c r="M426" s="1026"/>
      <c r="N426" s="1026"/>
      <c r="O426" s="1026"/>
      <c r="P426" s="1026"/>
      <c r="Q426" s="1026"/>
      <c r="R426" s="1026"/>
      <c r="S426" s="1026"/>
      <c r="T426" s="1026"/>
      <c r="U426" s="1026"/>
      <c r="V426" s="1026"/>
      <c r="W426" s="1026"/>
    </row>
    <row r="427">
      <c r="A427" s="1026"/>
      <c r="B427" s="1026"/>
      <c r="C427" s="1026"/>
      <c r="D427" s="1026"/>
      <c r="E427" s="1026"/>
      <c r="F427" s="1026"/>
      <c r="G427" s="1026"/>
      <c r="H427" s="1026"/>
      <c r="I427" s="1026"/>
      <c r="J427" s="1026"/>
      <c r="K427" s="1667"/>
      <c r="L427" s="1026"/>
      <c r="M427" s="1026"/>
      <c r="N427" s="1026"/>
      <c r="O427" s="1026"/>
      <c r="P427" s="1026"/>
      <c r="Q427" s="1026"/>
      <c r="R427" s="1026"/>
      <c r="S427" s="1026"/>
      <c r="T427" s="1026"/>
      <c r="U427" s="1026"/>
      <c r="V427" s="1026"/>
      <c r="W427" s="1026"/>
    </row>
    <row r="428">
      <c r="A428" s="1026"/>
      <c r="B428" s="1026"/>
      <c r="C428" s="1026"/>
      <c r="D428" s="1026"/>
      <c r="E428" s="1026"/>
      <c r="F428" s="1026"/>
      <c r="G428" s="1026"/>
      <c r="H428" s="1026"/>
      <c r="I428" s="1026"/>
      <c r="J428" s="1026"/>
      <c r="K428" s="1667"/>
      <c r="L428" s="1026"/>
      <c r="M428" s="1026"/>
      <c r="N428" s="1026"/>
      <c r="O428" s="1026"/>
      <c r="P428" s="1026"/>
      <c r="Q428" s="1026"/>
      <c r="R428" s="1026"/>
      <c r="S428" s="1026"/>
      <c r="T428" s="1026"/>
      <c r="U428" s="1026"/>
      <c r="V428" s="1026"/>
      <c r="W428" s="1026"/>
    </row>
    <row r="429">
      <c r="A429" s="1026"/>
      <c r="B429" s="1026"/>
      <c r="C429" s="1026"/>
      <c r="D429" s="1026"/>
      <c r="E429" s="1026"/>
      <c r="F429" s="1026"/>
      <c r="G429" s="1026"/>
      <c r="H429" s="1026"/>
      <c r="I429" s="1026"/>
      <c r="J429" s="1026"/>
      <c r="K429" s="1667"/>
      <c r="L429" s="1026"/>
      <c r="M429" s="1026"/>
      <c r="N429" s="1026"/>
      <c r="O429" s="1026"/>
      <c r="P429" s="1026"/>
      <c r="Q429" s="1026"/>
      <c r="R429" s="1026"/>
      <c r="S429" s="1026"/>
      <c r="T429" s="1026"/>
      <c r="U429" s="1026"/>
      <c r="V429" s="1026"/>
      <c r="W429" s="1026"/>
    </row>
    <row r="430">
      <c r="A430" s="1026"/>
      <c r="B430" s="1026"/>
      <c r="C430" s="1026"/>
      <c r="D430" s="1026"/>
      <c r="E430" s="1026"/>
      <c r="F430" s="1026"/>
      <c r="G430" s="1026"/>
      <c r="H430" s="1026"/>
      <c r="I430" s="1026"/>
      <c r="J430" s="1026"/>
      <c r="K430" s="1667"/>
      <c r="L430" s="1026"/>
      <c r="M430" s="1026"/>
      <c r="N430" s="1026"/>
      <c r="O430" s="1026"/>
      <c r="P430" s="1026"/>
      <c r="Q430" s="1026"/>
      <c r="R430" s="1026"/>
      <c r="S430" s="1026"/>
      <c r="T430" s="1026"/>
      <c r="U430" s="1026"/>
      <c r="V430" s="1026"/>
      <c r="W430" s="1026"/>
    </row>
    <row r="431">
      <c r="A431" s="1026"/>
      <c r="B431" s="1026"/>
      <c r="C431" s="1026"/>
      <c r="D431" s="1026"/>
      <c r="E431" s="1026"/>
      <c r="F431" s="1026"/>
      <c r="G431" s="1026"/>
      <c r="H431" s="1026"/>
      <c r="I431" s="1026"/>
      <c r="J431" s="1026"/>
      <c r="K431" s="1667"/>
      <c r="L431" s="1026"/>
      <c r="M431" s="1026"/>
      <c r="N431" s="1026"/>
      <c r="O431" s="1026"/>
      <c r="P431" s="1026"/>
      <c r="Q431" s="1026"/>
      <c r="R431" s="1026"/>
      <c r="S431" s="1026"/>
      <c r="T431" s="1026"/>
      <c r="U431" s="1026"/>
      <c r="V431" s="1026"/>
      <c r="W431" s="1026"/>
    </row>
    <row r="432">
      <c r="A432" s="1026"/>
      <c r="B432" s="1026"/>
      <c r="C432" s="1026"/>
      <c r="D432" s="1026"/>
      <c r="E432" s="1026"/>
      <c r="F432" s="1026"/>
      <c r="G432" s="1026"/>
      <c r="H432" s="1026"/>
      <c r="I432" s="1026"/>
      <c r="J432" s="1026"/>
      <c r="K432" s="1667"/>
      <c r="L432" s="1026"/>
      <c r="M432" s="1026"/>
      <c r="N432" s="1026"/>
      <c r="O432" s="1026"/>
      <c r="P432" s="1026"/>
      <c r="Q432" s="1026"/>
      <c r="R432" s="1026"/>
      <c r="S432" s="1026"/>
      <c r="T432" s="1026"/>
      <c r="U432" s="1026"/>
      <c r="V432" s="1026"/>
      <c r="W432" s="1026"/>
    </row>
    <row r="433">
      <c r="A433" s="1026"/>
      <c r="B433" s="1026"/>
      <c r="C433" s="1026"/>
      <c r="D433" s="1026"/>
      <c r="E433" s="1026"/>
      <c r="F433" s="1026"/>
      <c r="G433" s="1026"/>
      <c r="H433" s="1026"/>
      <c r="I433" s="1026"/>
      <c r="J433" s="1026"/>
      <c r="K433" s="1667"/>
      <c r="L433" s="1026"/>
      <c r="M433" s="1026"/>
      <c r="N433" s="1026"/>
      <c r="O433" s="1026"/>
      <c r="P433" s="1026"/>
      <c r="Q433" s="1026"/>
      <c r="R433" s="1026"/>
      <c r="S433" s="1026"/>
      <c r="T433" s="1026"/>
      <c r="U433" s="1026"/>
      <c r="V433" s="1026"/>
      <c r="W433" s="1026"/>
    </row>
    <row r="434">
      <c r="A434" s="1026"/>
      <c r="B434" s="1026"/>
      <c r="C434" s="1026"/>
      <c r="D434" s="1026"/>
      <c r="E434" s="1026"/>
      <c r="F434" s="1026"/>
      <c r="G434" s="1026"/>
      <c r="H434" s="1026"/>
      <c r="I434" s="1026"/>
      <c r="J434" s="1026"/>
      <c r="K434" s="1667"/>
      <c r="L434" s="1026"/>
      <c r="M434" s="1026"/>
      <c r="N434" s="1026"/>
      <c r="O434" s="1026"/>
      <c r="P434" s="1026"/>
      <c r="Q434" s="1026"/>
      <c r="R434" s="1026"/>
      <c r="S434" s="1026"/>
      <c r="T434" s="1026"/>
      <c r="U434" s="1026"/>
      <c r="V434" s="1026"/>
      <c r="W434" s="1026"/>
    </row>
    <row r="435">
      <c r="A435" s="1026"/>
      <c r="B435" s="1026"/>
      <c r="C435" s="1026"/>
      <c r="D435" s="1026"/>
      <c r="E435" s="1026"/>
      <c r="F435" s="1026"/>
      <c r="G435" s="1026"/>
      <c r="H435" s="1026"/>
      <c r="I435" s="1026"/>
      <c r="J435" s="1026"/>
      <c r="K435" s="1667"/>
      <c r="L435" s="1026"/>
      <c r="M435" s="1026"/>
      <c r="N435" s="1026"/>
      <c r="O435" s="1026"/>
      <c r="P435" s="1026"/>
      <c r="Q435" s="1026"/>
      <c r="R435" s="1026"/>
      <c r="S435" s="1026"/>
      <c r="T435" s="1026"/>
      <c r="U435" s="1026"/>
      <c r="V435" s="1026"/>
      <c r="W435" s="1026"/>
    </row>
    <row r="436">
      <c r="A436" s="1026"/>
      <c r="B436" s="1026"/>
      <c r="C436" s="1026"/>
      <c r="D436" s="1026"/>
      <c r="E436" s="1026"/>
      <c r="F436" s="1026"/>
      <c r="G436" s="1026"/>
      <c r="H436" s="1026"/>
      <c r="I436" s="1026"/>
      <c r="J436" s="1026"/>
      <c r="K436" s="1667"/>
      <c r="L436" s="1026"/>
      <c r="M436" s="1026"/>
      <c r="N436" s="1026"/>
      <c r="O436" s="1026"/>
      <c r="P436" s="1026"/>
      <c r="Q436" s="1026"/>
      <c r="R436" s="1026"/>
      <c r="S436" s="1026"/>
      <c r="T436" s="1026"/>
      <c r="U436" s="1026"/>
      <c r="V436" s="1026"/>
      <c r="W436" s="1026"/>
    </row>
    <row r="437">
      <c r="A437" s="1026"/>
      <c r="B437" s="1026"/>
      <c r="C437" s="1026"/>
      <c r="D437" s="1026"/>
      <c r="E437" s="1026"/>
      <c r="F437" s="1026"/>
      <c r="G437" s="1026"/>
      <c r="H437" s="1026"/>
      <c r="I437" s="1026"/>
      <c r="J437" s="1026"/>
      <c r="K437" s="1667"/>
      <c r="L437" s="1026"/>
      <c r="M437" s="1026"/>
      <c r="N437" s="1026"/>
      <c r="O437" s="1026"/>
      <c r="P437" s="1026"/>
      <c r="Q437" s="1026"/>
      <c r="R437" s="1026"/>
      <c r="S437" s="1026"/>
      <c r="T437" s="1026"/>
      <c r="U437" s="1026"/>
      <c r="V437" s="1026"/>
      <c r="W437" s="1026"/>
    </row>
    <row r="438">
      <c r="A438" s="1026"/>
      <c r="B438" s="1026"/>
      <c r="C438" s="1026"/>
      <c r="D438" s="1026"/>
      <c r="E438" s="1026"/>
      <c r="F438" s="1026"/>
      <c r="G438" s="1026"/>
      <c r="H438" s="1026"/>
      <c r="I438" s="1026"/>
      <c r="J438" s="1026"/>
      <c r="K438" s="1667"/>
      <c r="L438" s="1026"/>
      <c r="M438" s="1026"/>
      <c r="N438" s="1026"/>
      <c r="O438" s="1026"/>
      <c r="P438" s="1026"/>
      <c r="Q438" s="1026"/>
      <c r="R438" s="1026"/>
      <c r="S438" s="1026"/>
      <c r="T438" s="1026"/>
      <c r="U438" s="1026"/>
      <c r="V438" s="1026"/>
      <c r="W438" s="1026"/>
    </row>
    <row r="439">
      <c r="A439" s="1026"/>
      <c r="B439" s="1026"/>
      <c r="C439" s="1026"/>
      <c r="D439" s="1026"/>
      <c r="E439" s="1026"/>
      <c r="F439" s="1026"/>
      <c r="G439" s="1026"/>
      <c r="H439" s="1026"/>
      <c r="I439" s="1026"/>
      <c r="J439" s="1026"/>
      <c r="K439" s="1667"/>
      <c r="L439" s="1026"/>
      <c r="M439" s="1026"/>
      <c r="N439" s="1026"/>
      <c r="O439" s="1026"/>
      <c r="P439" s="1026"/>
      <c r="Q439" s="1026"/>
      <c r="R439" s="1026"/>
      <c r="S439" s="1026"/>
      <c r="T439" s="1026"/>
      <c r="U439" s="1026"/>
      <c r="V439" s="1026"/>
      <c r="W439" s="1026"/>
    </row>
    <row r="440">
      <c r="A440" s="1026"/>
      <c r="B440" s="1026"/>
      <c r="C440" s="1026"/>
      <c r="D440" s="1026"/>
      <c r="E440" s="1026"/>
      <c r="F440" s="1026"/>
      <c r="G440" s="1026"/>
      <c r="H440" s="1026"/>
      <c r="I440" s="1026"/>
      <c r="J440" s="1026"/>
      <c r="K440" s="1667"/>
      <c r="L440" s="1026"/>
      <c r="M440" s="1026"/>
      <c r="N440" s="1026"/>
      <c r="O440" s="1026"/>
      <c r="P440" s="1026"/>
      <c r="Q440" s="1026"/>
      <c r="R440" s="1026"/>
      <c r="S440" s="1026"/>
      <c r="T440" s="1026"/>
      <c r="U440" s="1026"/>
      <c r="V440" s="1026"/>
      <c r="W440" s="1026"/>
    </row>
    <row r="441">
      <c r="A441" s="1026"/>
      <c r="B441" s="1026"/>
      <c r="C441" s="1026"/>
      <c r="D441" s="1026"/>
      <c r="E441" s="1026"/>
      <c r="F441" s="1026"/>
      <c r="G441" s="1026"/>
      <c r="H441" s="1026"/>
      <c r="I441" s="1026"/>
      <c r="J441" s="1026"/>
      <c r="K441" s="1667"/>
      <c r="L441" s="1026"/>
      <c r="M441" s="1026"/>
      <c r="N441" s="1026"/>
      <c r="O441" s="1026"/>
      <c r="P441" s="1026"/>
      <c r="Q441" s="1026"/>
      <c r="R441" s="1026"/>
      <c r="S441" s="1026"/>
      <c r="T441" s="1026"/>
      <c r="U441" s="1026"/>
      <c r="V441" s="1026"/>
      <c r="W441" s="1026"/>
    </row>
    <row r="442">
      <c r="A442" s="1026"/>
      <c r="B442" s="1026"/>
      <c r="C442" s="1026"/>
      <c r="D442" s="1026"/>
      <c r="E442" s="1026"/>
      <c r="F442" s="1026"/>
      <c r="G442" s="1026"/>
      <c r="H442" s="1026"/>
      <c r="I442" s="1026"/>
      <c r="J442" s="1026"/>
      <c r="K442" s="1667"/>
      <c r="L442" s="1026"/>
      <c r="M442" s="1026"/>
      <c r="N442" s="1026"/>
      <c r="O442" s="1026"/>
      <c r="P442" s="1026"/>
      <c r="Q442" s="1026"/>
      <c r="R442" s="1026"/>
      <c r="S442" s="1026"/>
      <c r="T442" s="1026"/>
      <c r="U442" s="1026"/>
      <c r="V442" s="1026"/>
      <c r="W442" s="1026"/>
    </row>
    <row r="443">
      <c r="A443" s="1026"/>
      <c r="B443" s="1026"/>
      <c r="C443" s="1026"/>
      <c r="D443" s="1026"/>
      <c r="E443" s="1026"/>
      <c r="F443" s="1026"/>
      <c r="G443" s="1026"/>
      <c r="H443" s="1026"/>
      <c r="I443" s="1026"/>
      <c r="J443" s="1026"/>
      <c r="K443" s="1667"/>
      <c r="L443" s="1026"/>
      <c r="M443" s="1026"/>
      <c r="N443" s="1026"/>
      <c r="O443" s="1026"/>
      <c r="P443" s="1026"/>
      <c r="Q443" s="1026"/>
      <c r="R443" s="1026"/>
      <c r="S443" s="1026"/>
      <c r="T443" s="1026"/>
      <c r="U443" s="1026"/>
      <c r="V443" s="1026"/>
      <c r="W443" s="1026"/>
    </row>
    <row r="444">
      <c r="A444" s="1026"/>
      <c r="B444" s="1026"/>
      <c r="C444" s="1026"/>
      <c r="D444" s="1026"/>
      <c r="E444" s="1026"/>
      <c r="F444" s="1026"/>
      <c r="G444" s="1026"/>
      <c r="H444" s="1026"/>
      <c r="I444" s="1026"/>
      <c r="J444" s="1026"/>
      <c r="K444" s="1667"/>
      <c r="L444" s="1026"/>
      <c r="M444" s="1026"/>
      <c r="N444" s="1026"/>
      <c r="O444" s="1026"/>
      <c r="P444" s="1026"/>
      <c r="Q444" s="1026"/>
      <c r="R444" s="1026"/>
      <c r="S444" s="1026"/>
      <c r="T444" s="1026"/>
      <c r="U444" s="1026"/>
      <c r="V444" s="1026"/>
      <c r="W444" s="1026"/>
    </row>
    <row r="445">
      <c r="A445" s="1026"/>
      <c r="B445" s="1026"/>
      <c r="C445" s="1026"/>
      <c r="D445" s="1026"/>
      <c r="E445" s="1026"/>
      <c r="F445" s="1026"/>
      <c r="G445" s="1026"/>
      <c r="H445" s="1026"/>
      <c r="I445" s="1026"/>
      <c r="J445" s="1026"/>
      <c r="K445" s="1667"/>
      <c r="L445" s="1026"/>
      <c r="M445" s="1026"/>
      <c r="N445" s="1026"/>
      <c r="O445" s="1026"/>
      <c r="P445" s="1026"/>
      <c r="Q445" s="1026"/>
      <c r="R445" s="1026"/>
      <c r="S445" s="1026"/>
      <c r="T445" s="1026"/>
      <c r="U445" s="1026"/>
      <c r="V445" s="1026"/>
      <c r="W445" s="1026"/>
    </row>
    <row r="446">
      <c r="A446" s="1026"/>
      <c r="B446" s="1026"/>
      <c r="C446" s="1026"/>
      <c r="D446" s="1026"/>
      <c r="E446" s="1026"/>
      <c r="F446" s="1026"/>
      <c r="G446" s="1026"/>
      <c r="H446" s="1026"/>
      <c r="I446" s="1026"/>
      <c r="J446" s="1026"/>
      <c r="K446" s="1667"/>
      <c r="L446" s="1026"/>
      <c r="M446" s="1026"/>
      <c r="N446" s="1026"/>
      <c r="O446" s="1026"/>
      <c r="P446" s="1026"/>
      <c r="Q446" s="1026"/>
      <c r="R446" s="1026"/>
      <c r="S446" s="1026"/>
      <c r="T446" s="1026"/>
      <c r="U446" s="1026"/>
      <c r="V446" s="1026"/>
      <c r="W446" s="1026"/>
    </row>
    <row r="447">
      <c r="A447" s="1026"/>
      <c r="B447" s="1026"/>
      <c r="C447" s="1026"/>
      <c r="D447" s="1026"/>
      <c r="E447" s="1026"/>
      <c r="F447" s="1026"/>
      <c r="G447" s="1026"/>
      <c r="H447" s="1026"/>
      <c r="I447" s="1026"/>
      <c r="J447" s="1026"/>
      <c r="K447" s="1667"/>
      <c r="L447" s="1026"/>
      <c r="M447" s="1026"/>
      <c r="N447" s="1026"/>
      <c r="O447" s="1026"/>
      <c r="P447" s="1026"/>
      <c r="Q447" s="1026"/>
      <c r="R447" s="1026"/>
      <c r="S447" s="1026"/>
      <c r="T447" s="1026"/>
      <c r="U447" s="1026"/>
      <c r="V447" s="1026"/>
      <c r="W447" s="1026"/>
    </row>
    <row r="448">
      <c r="A448" s="1026"/>
      <c r="B448" s="1026"/>
      <c r="C448" s="1026"/>
      <c r="D448" s="1026"/>
      <c r="E448" s="1026"/>
      <c r="F448" s="1026"/>
      <c r="G448" s="1026"/>
      <c r="H448" s="1026"/>
      <c r="I448" s="1026"/>
      <c r="J448" s="1026"/>
      <c r="K448" s="1667"/>
      <c r="L448" s="1026"/>
      <c r="M448" s="1026"/>
      <c r="N448" s="1026"/>
      <c r="O448" s="1026"/>
      <c r="P448" s="1026"/>
      <c r="Q448" s="1026"/>
      <c r="R448" s="1026"/>
      <c r="S448" s="1026"/>
      <c r="T448" s="1026"/>
      <c r="U448" s="1026"/>
      <c r="V448" s="1026"/>
      <c r="W448" s="1026"/>
    </row>
    <row r="449">
      <c r="A449" s="1026"/>
      <c r="B449" s="1026"/>
      <c r="C449" s="1026"/>
      <c r="D449" s="1026"/>
      <c r="E449" s="1026"/>
      <c r="F449" s="1026"/>
      <c r="G449" s="1026"/>
      <c r="H449" s="1026"/>
      <c r="I449" s="1026"/>
      <c r="J449" s="1026"/>
      <c r="K449" s="1667"/>
      <c r="L449" s="1026"/>
      <c r="M449" s="1026"/>
      <c r="N449" s="1026"/>
      <c r="O449" s="1026"/>
      <c r="P449" s="1026"/>
      <c r="Q449" s="1026"/>
      <c r="R449" s="1026"/>
      <c r="S449" s="1026"/>
      <c r="T449" s="1026"/>
      <c r="U449" s="1026"/>
      <c r="V449" s="1026"/>
      <c r="W449" s="1026"/>
    </row>
    <row r="450">
      <c r="A450" s="1026"/>
      <c r="B450" s="1026"/>
      <c r="C450" s="1026"/>
      <c r="D450" s="1026"/>
      <c r="E450" s="1026"/>
      <c r="F450" s="1026"/>
      <c r="G450" s="1026"/>
      <c r="H450" s="1026"/>
      <c r="I450" s="1026"/>
      <c r="J450" s="1026"/>
      <c r="K450" s="1667"/>
      <c r="L450" s="1026"/>
      <c r="M450" s="1026"/>
      <c r="N450" s="1026"/>
      <c r="O450" s="1026"/>
      <c r="P450" s="1026"/>
      <c r="Q450" s="1026"/>
      <c r="R450" s="1026"/>
      <c r="S450" s="1026"/>
      <c r="T450" s="1026"/>
      <c r="U450" s="1026"/>
      <c r="V450" s="1026"/>
      <c r="W450" s="1026"/>
    </row>
    <row r="451">
      <c r="A451" s="1026"/>
      <c r="B451" s="1026"/>
      <c r="C451" s="1026"/>
      <c r="D451" s="1026"/>
      <c r="E451" s="1026"/>
      <c r="F451" s="1026"/>
      <c r="G451" s="1026"/>
      <c r="H451" s="1026"/>
      <c r="I451" s="1026"/>
      <c r="J451" s="1026"/>
      <c r="K451" s="1667"/>
      <c r="L451" s="1026"/>
      <c r="M451" s="1026"/>
      <c r="N451" s="1026"/>
      <c r="O451" s="1026"/>
      <c r="P451" s="1026"/>
      <c r="Q451" s="1026"/>
      <c r="R451" s="1026"/>
      <c r="S451" s="1026"/>
      <c r="T451" s="1026"/>
      <c r="U451" s="1026"/>
      <c r="V451" s="1026"/>
      <c r="W451" s="1026"/>
    </row>
    <row r="452">
      <c r="A452" s="1026"/>
      <c r="B452" s="1026"/>
      <c r="C452" s="1026"/>
      <c r="D452" s="1026"/>
      <c r="E452" s="1026"/>
      <c r="F452" s="1026"/>
      <c r="G452" s="1026"/>
      <c r="H452" s="1026"/>
      <c r="I452" s="1026"/>
      <c r="J452" s="1026"/>
      <c r="K452" s="1667"/>
      <c r="L452" s="1026"/>
      <c r="M452" s="1026"/>
      <c r="N452" s="1026"/>
      <c r="O452" s="1026"/>
      <c r="P452" s="1026"/>
      <c r="Q452" s="1026"/>
      <c r="R452" s="1026"/>
      <c r="S452" s="1026"/>
      <c r="T452" s="1026"/>
      <c r="U452" s="1026"/>
      <c r="V452" s="1026"/>
      <c r="W452" s="1026"/>
    </row>
    <row r="453">
      <c r="A453" s="1026"/>
      <c r="B453" s="1026"/>
      <c r="C453" s="1026"/>
      <c r="D453" s="1026"/>
      <c r="E453" s="1026"/>
      <c r="F453" s="1026"/>
      <c r="G453" s="1026"/>
      <c r="H453" s="1026"/>
      <c r="I453" s="1026"/>
      <c r="J453" s="1026"/>
      <c r="K453" s="1667"/>
      <c r="L453" s="1026"/>
      <c r="M453" s="1026"/>
      <c r="N453" s="1026"/>
      <c r="O453" s="1026"/>
      <c r="P453" s="1026"/>
      <c r="Q453" s="1026"/>
      <c r="R453" s="1026"/>
      <c r="S453" s="1026"/>
      <c r="T453" s="1026"/>
      <c r="U453" s="1026"/>
      <c r="V453" s="1026"/>
      <c r="W453" s="1026"/>
    </row>
    <row r="454">
      <c r="A454" s="1026"/>
      <c r="B454" s="1026"/>
      <c r="C454" s="1026"/>
      <c r="D454" s="1026"/>
      <c r="E454" s="1026"/>
      <c r="F454" s="1026"/>
      <c r="G454" s="1026"/>
      <c r="H454" s="1026"/>
      <c r="I454" s="1026"/>
      <c r="J454" s="1026"/>
      <c r="K454" s="1667"/>
      <c r="L454" s="1026"/>
      <c r="M454" s="1026"/>
      <c r="N454" s="1026"/>
      <c r="O454" s="1026"/>
      <c r="P454" s="1026"/>
      <c r="Q454" s="1026"/>
      <c r="R454" s="1026"/>
      <c r="S454" s="1026"/>
      <c r="T454" s="1026"/>
      <c r="U454" s="1026"/>
      <c r="V454" s="1026"/>
      <c r="W454" s="1026"/>
    </row>
    <row r="455">
      <c r="A455" s="1026"/>
      <c r="B455" s="1026"/>
      <c r="C455" s="1026"/>
      <c r="D455" s="1026"/>
      <c r="E455" s="1026"/>
      <c r="F455" s="1026"/>
      <c r="G455" s="1026"/>
      <c r="H455" s="1026"/>
      <c r="I455" s="1026"/>
      <c r="J455" s="1026"/>
      <c r="K455" s="1667"/>
      <c r="L455" s="1026"/>
      <c r="M455" s="1026"/>
      <c r="N455" s="1026"/>
      <c r="O455" s="1026"/>
      <c r="P455" s="1026"/>
      <c r="Q455" s="1026"/>
      <c r="R455" s="1026"/>
      <c r="S455" s="1026"/>
      <c r="T455" s="1026"/>
      <c r="U455" s="1026"/>
      <c r="V455" s="1026"/>
      <c r="W455" s="1026"/>
    </row>
    <row r="456">
      <c r="A456" s="1026"/>
      <c r="B456" s="1026"/>
      <c r="C456" s="1026"/>
      <c r="D456" s="1026"/>
      <c r="E456" s="1026"/>
      <c r="F456" s="1026"/>
      <c r="G456" s="1026"/>
      <c r="H456" s="1026"/>
      <c r="I456" s="1026"/>
      <c r="J456" s="1026"/>
      <c r="K456" s="1667"/>
      <c r="L456" s="1026"/>
      <c r="M456" s="1026"/>
      <c r="N456" s="1026"/>
      <c r="O456" s="1026"/>
      <c r="P456" s="1026"/>
      <c r="Q456" s="1026"/>
      <c r="R456" s="1026"/>
      <c r="S456" s="1026"/>
      <c r="T456" s="1026"/>
      <c r="U456" s="1026"/>
      <c r="V456" s="1026"/>
      <c r="W456" s="1026"/>
    </row>
    <row r="457">
      <c r="A457" s="1026"/>
      <c r="B457" s="1026"/>
      <c r="C457" s="1026"/>
      <c r="D457" s="1026"/>
      <c r="E457" s="1026"/>
      <c r="F457" s="1026"/>
      <c r="G457" s="1026"/>
      <c r="H457" s="1026"/>
      <c r="I457" s="1026"/>
      <c r="J457" s="1026"/>
      <c r="K457" s="1667"/>
      <c r="L457" s="1026"/>
      <c r="M457" s="1026"/>
      <c r="N457" s="1026"/>
      <c r="O457" s="1026"/>
      <c r="P457" s="1026"/>
      <c r="Q457" s="1026"/>
      <c r="R457" s="1026"/>
      <c r="S457" s="1026"/>
      <c r="T457" s="1026"/>
      <c r="U457" s="1026"/>
      <c r="V457" s="1026"/>
      <c r="W457" s="1026"/>
    </row>
    <row r="458">
      <c r="A458" s="1026"/>
      <c r="B458" s="1026"/>
      <c r="C458" s="1026"/>
      <c r="D458" s="1026"/>
      <c r="E458" s="1026"/>
      <c r="F458" s="1026"/>
      <c r="G458" s="1026"/>
      <c r="H458" s="1026"/>
      <c r="I458" s="1026"/>
      <c r="J458" s="1026"/>
      <c r="K458" s="1667"/>
      <c r="L458" s="1026"/>
      <c r="M458" s="1026"/>
      <c r="N458" s="1026"/>
      <c r="O458" s="1026"/>
      <c r="P458" s="1026"/>
      <c r="Q458" s="1026"/>
      <c r="R458" s="1026"/>
      <c r="S458" s="1026"/>
      <c r="T458" s="1026"/>
      <c r="U458" s="1026"/>
      <c r="V458" s="1026"/>
      <c r="W458" s="1026"/>
    </row>
    <row r="459">
      <c r="A459" s="1026"/>
      <c r="B459" s="1026"/>
      <c r="C459" s="1026"/>
      <c r="D459" s="1026"/>
      <c r="E459" s="1026"/>
      <c r="F459" s="1026"/>
      <c r="G459" s="1026"/>
      <c r="H459" s="1026"/>
      <c r="I459" s="1026"/>
      <c r="J459" s="1026"/>
      <c r="K459" s="1667"/>
      <c r="L459" s="1026"/>
      <c r="M459" s="1026"/>
      <c r="N459" s="1026"/>
      <c r="O459" s="1026"/>
      <c r="P459" s="1026"/>
      <c r="Q459" s="1026"/>
      <c r="R459" s="1026"/>
      <c r="S459" s="1026"/>
      <c r="T459" s="1026"/>
      <c r="U459" s="1026"/>
      <c r="V459" s="1026"/>
      <c r="W459" s="1026"/>
    </row>
    <row r="460">
      <c r="A460" s="1026"/>
      <c r="B460" s="1026"/>
      <c r="C460" s="1026"/>
      <c r="D460" s="1026"/>
      <c r="E460" s="1026"/>
      <c r="F460" s="1026"/>
      <c r="G460" s="1026"/>
      <c r="H460" s="1026"/>
      <c r="I460" s="1026"/>
      <c r="J460" s="1026"/>
      <c r="K460" s="1667"/>
      <c r="L460" s="1026"/>
      <c r="M460" s="1026"/>
      <c r="N460" s="1026"/>
      <c r="O460" s="1026"/>
      <c r="P460" s="1026"/>
      <c r="Q460" s="1026"/>
      <c r="R460" s="1026"/>
      <c r="S460" s="1026"/>
      <c r="T460" s="1026"/>
      <c r="U460" s="1026"/>
      <c r="V460" s="1026"/>
      <c r="W460" s="1026"/>
    </row>
    <row r="461">
      <c r="A461" s="1026"/>
      <c r="B461" s="1026"/>
      <c r="C461" s="1026"/>
      <c r="D461" s="1026"/>
      <c r="E461" s="1026"/>
      <c r="F461" s="1026"/>
      <c r="G461" s="1026"/>
      <c r="H461" s="1026"/>
      <c r="I461" s="1026"/>
      <c r="J461" s="1026"/>
      <c r="K461" s="1667"/>
      <c r="L461" s="1026"/>
      <c r="M461" s="1026"/>
      <c r="N461" s="1026"/>
      <c r="O461" s="1026"/>
      <c r="P461" s="1026"/>
      <c r="Q461" s="1026"/>
      <c r="R461" s="1026"/>
      <c r="S461" s="1026"/>
      <c r="T461" s="1026"/>
      <c r="U461" s="1026"/>
      <c r="V461" s="1026"/>
      <c r="W461" s="1026"/>
    </row>
    <row r="462">
      <c r="A462" s="1026"/>
      <c r="B462" s="1026"/>
      <c r="C462" s="1026"/>
      <c r="D462" s="1026"/>
      <c r="E462" s="1026"/>
      <c r="F462" s="1026"/>
      <c r="G462" s="1026"/>
      <c r="H462" s="1026"/>
      <c r="I462" s="1026"/>
      <c r="J462" s="1026"/>
      <c r="K462" s="1667"/>
      <c r="L462" s="1026"/>
      <c r="M462" s="1026"/>
      <c r="N462" s="1026"/>
      <c r="O462" s="1026"/>
      <c r="P462" s="1026"/>
      <c r="Q462" s="1026"/>
      <c r="R462" s="1026"/>
      <c r="S462" s="1026"/>
      <c r="T462" s="1026"/>
      <c r="U462" s="1026"/>
      <c r="V462" s="1026"/>
      <c r="W462" s="1026"/>
    </row>
    <row r="463">
      <c r="A463" s="1026"/>
      <c r="B463" s="1026"/>
      <c r="C463" s="1026"/>
      <c r="D463" s="1026"/>
      <c r="E463" s="1026"/>
      <c r="F463" s="1026"/>
      <c r="G463" s="1026"/>
      <c r="H463" s="1026"/>
      <c r="I463" s="1026"/>
      <c r="J463" s="1026"/>
      <c r="K463" s="1667"/>
      <c r="L463" s="1026"/>
      <c r="M463" s="1026"/>
      <c r="N463" s="1026"/>
      <c r="O463" s="1026"/>
      <c r="P463" s="1026"/>
      <c r="Q463" s="1026"/>
      <c r="R463" s="1026"/>
      <c r="S463" s="1026"/>
      <c r="T463" s="1026"/>
      <c r="U463" s="1026"/>
      <c r="V463" s="1026"/>
      <c r="W463" s="1026"/>
    </row>
    <row r="464">
      <c r="A464" s="1026"/>
      <c r="B464" s="1026"/>
      <c r="C464" s="1026"/>
      <c r="D464" s="1026"/>
      <c r="E464" s="1026"/>
      <c r="F464" s="1026"/>
      <c r="G464" s="1026"/>
      <c r="H464" s="1026"/>
      <c r="I464" s="1026"/>
      <c r="J464" s="1026"/>
      <c r="K464" s="1667"/>
      <c r="L464" s="1026"/>
      <c r="M464" s="1026"/>
      <c r="N464" s="1026"/>
      <c r="O464" s="1026"/>
      <c r="P464" s="1026"/>
      <c r="Q464" s="1026"/>
      <c r="R464" s="1026"/>
      <c r="S464" s="1026"/>
      <c r="T464" s="1026"/>
      <c r="U464" s="1026"/>
      <c r="V464" s="1026"/>
      <c r="W464" s="1026"/>
    </row>
    <row r="465">
      <c r="A465" s="1026"/>
      <c r="B465" s="1026"/>
      <c r="C465" s="1026"/>
      <c r="D465" s="1026"/>
      <c r="E465" s="1026"/>
      <c r="F465" s="1026"/>
      <c r="G465" s="1026"/>
      <c r="H465" s="1026"/>
      <c r="I465" s="1026"/>
      <c r="J465" s="1026"/>
      <c r="K465" s="1667"/>
      <c r="L465" s="1026"/>
      <c r="M465" s="1026"/>
      <c r="N465" s="1026"/>
      <c r="O465" s="1026"/>
      <c r="P465" s="1026"/>
      <c r="Q465" s="1026"/>
      <c r="R465" s="1026"/>
      <c r="S465" s="1026"/>
      <c r="T465" s="1026"/>
      <c r="U465" s="1026"/>
      <c r="V465" s="1026"/>
      <c r="W465" s="1026"/>
    </row>
    <row r="466">
      <c r="A466" s="1026"/>
      <c r="B466" s="1026"/>
      <c r="C466" s="1026"/>
      <c r="D466" s="1026"/>
      <c r="E466" s="1026"/>
      <c r="F466" s="1026"/>
      <c r="G466" s="1026"/>
      <c r="H466" s="1026"/>
      <c r="I466" s="1026"/>
      <c r="J466" s="1026"/>
      <c r="K466" s="1667"/>
      <c r="L466" s="1026"/>
      <c r="M466" s="1026"/>
      <c r="N466" s="1026"/>
      <c r="O466" s="1026"/>
      <c r="P466" s="1026"/>
      <c r="Q466" s="1026"/>
      <c r="R466" s="1026"/>
      <c r="S466" s="1026"/>
      <c r="T466" s="1026"/>
      <c r="U466" s="1026"/>
      <c r="V466" s="1026"/>
      <c r="W466" s="1026"/>
    </row>
    <row r="467">
      <c r="A467" s="1026"/>
      <c r="B467" s="1026"/>
      <c r="C467" s="1026"/>
      <c r="D467" s="1026"/>
      <c r="E467" s="1026"/>
      <c r="F467" s="1026"/>
      <c r="G467" s="1026"/>
      <c r="H467" s="1026"/>
      <c r="I467" s="1026"/>
      <c r="J467" s="1026"/>
      <c r="K467" s="1667"/>
      <c r="L467" s="1026"/>
      <c r="M467" s="1026"/>
      <c r="N467" s="1026"/>
      <c r="O467" s="1026"/>
      <c r="P467" s="1026"/>
      <c r="Q467" s="1026"/>
      <c r="R467" s="1026"/>
      <c r="S467" s="1026"/>
      <c r="T467" s="1026"/>
      <c r="U467" s="1026"/>
      <c r="V467" s="1026"/>
      <c r="W467" s="1026"/>
    </row>
    <row r="468">
      <c r="A468" s="1026"/>
      <c r="B468" s="1026"/>
      <c r="C468" s="1026"/>
      <c r="D468" s="1026"/>
      <c r="E468" s="1026"/>
      <c r="F468" s="1026"/>
      <c r="G468" s="1026"/>
      <c r="H468" s="1026"/>
      <c r="I468" s="1026"/>
      <c r="J468" s="1026"/>
      <c r="K468" s="1667"/>
      <c r="L468" s="1026"/>
      <c r="M468" s="1026"/>
      <c r="N468" s="1026"/>
      <c r="O468" s="1026"/>
      <c r="P468" s="1026"/>
      <c r="Q468" s="1026"/>
      <c r="R468" s="1026"/>
      <c r="S468" s="1026"/>
      <c r="T468" s="1026"/>
      <c r="U468" s="1026"/>
      <c r="V468" s="1026"/>
      <c r="W468" s="1026"/>
    </row>
    <row r="469">
      <c r="A469" s="1026"/>
      <c r="B469" s="1026"/>
      <c r="C469" s="1026"/>
      <c r="D469" s="1026"/>
      <c r="E469" s="1026"/>
      <c r="F469" s="1026"/>
      <c r="G469" s="1026"/>
      <c r="H469" s="1026"/>
      <c r="I469" s="1026"/>
      <c r="J469" s="1026"/>
      <c r="K469" s="1667"/>
      <c r="L469" s="1026"/>
      <c r="M469" s="1026"/>
      <c r="N469" s="1026"/>
      <c r="O469" s="1026"/>
      <c r="P469" s="1026"/>
      <c r="Q469" s="1026"/>
      <c r="R469" s="1026"/>
      <c r="S469" s="1026"/>
      <c r="T469" s="1026"/>
      <c r="U469" s="1026"/>
      <c r="V469" s="1026"/>
      <c r="W469" s="1026"/>
    </row>
    <row r="470">
      <c r="A470" s="1026"/>
      <c r="B470" s="1026"/>
      <c r="C470" s="1026"/>
      <c r="D470" s="1026"/>
      <c r="E470" s="1026"/>
      <c r="F470" s="1026"/>
      <c r="G470" s="1026"/>
      <c r="H470" s="1026"/>
      <c r="I470" s="1026"/>
      <c r="J470" s="1026"/>
      <c r="K470" s="1667"/>
      <c r="L470" s="1026"/>
      <c r="M470" s="1026"/>
      <c r="N470" s="1026"/>
      <c r="O470" s="1026"/>
      <c r="P470" s="1026"/>
      <c r="Q470" s="1026"/>
      <c r="R470" s="1026"/>
      <c r="S470" s="1026"/>
      <c r="T470" s="1026"/>
      <c r="U470" s="1026"/>
      <c r="V470" s="1026"/>
      <c r="W470" s="1026"/>
    </row>
    <row r="471">
      <c r="A471" s="1026"/>
      <c r="B471" s="1026"/>
      <c r="C471" s="1026"/>
      <c r="D471" s="1026"/>
      <c r="E471" s="1026"/>
      <c r="F471" s="1026"/>
      <c r="G471" s="1026"/>
      <c r="H471" s="1026"/>
      <c r="I471" s="1026"/>
      <c r="J471" s="1026"/>
      <c r="K471" s="1667"/>
      <c r="L471" s="1026"/>
      <c r="M471" s="1026"/>
      <c r="N471" s="1026"/>
      <c r="O471" s="1026"/>
      <c r="P471" s="1026"/>
      <c r="Q471" s="1026"/>
      <c r="R471" s="1026"/>
      <c r="S471" s="1026"/>
      <c r="T471" s="1026"/>
      <c r="U471" s="1026"/>
      <c r="V471" s="1026"/>
      <c r="W471" s="1026"/>
    </row>
    <row r="472">
      <c r="A472" s="1026"/>
      <c r="B472" s="1026"/>
      <c r="C472" s="1026"/>
      <c r="D472" s="1026"/>
      <c r="E472" s="1026"/>
      <c r="F472" s="1026"/>
      <c r="G472" s="1026"/>
      <c r="H472" s="1026"/>
      <c r="I472" s="1026"/>
      <c r="J472" s="1026"/>
      <c r="K472" s="1667"/>
      <c r="L472" s="1026"/>
      <c r="M472" s="1026"/>
      <c r="N472" s="1026"/>
      <c r="O472" s="1026"/>
      <c r="P472" s="1026"/>
      <c r="Q472" s="1026"/>
      <c r="R472" s="1026"/>
      <c r="S472" s="1026"/>
      <c r="T472" s="1026"/>
      <c r="U472" s="1026"/>
      <c r="V472" s="1026"/>
      <c r="W472" s="1026"/>
    </row>
    <row r="473">
      <c r="A473" s="1026"/>
      <c r="B473" s="1026"/>
      <c r="C473" s="1026"/>
      <c r="D473" s="1026"/>
      <c r="E473" s="1026"/>
      <c r="F473" s="1026"/>
      <c r="G473" s="1026"/>
      <c r="H473" s="1026"/>
      <c r="I473" s="1026"/>
      <c r="J473" s="1026"/>
      <c r="K473" s="1667"/>
      <c r="L473" s="1026"/>
      <c r="M473" s="1026"/>
      <c r="N473" s="1026"/>
      <c r="O473" s="1026"/>
      <c r="P473" s="1026"/>
      <c r="Q473" s="1026"/>
      <c r="R473" s="1026"/>
      <c r="S473" s="1026"/>
      <c r="T473" s="1026"/>
      <c r="U473" s="1026"/>
      <c r="V473" s="1026"/>
      <c r="W473" s="1026"/>
    </row>
    <row r="474">
      <c r="A474" s="1026"/>
      <c r="B474" s="1026"/>
      <c r="C474" s="1026"/>
      <c r="D474" s="1026"/>
      <c r="E474" s="1026"/>
      <c r="F474" s="1026"/>
      <c r="G474" s="1026"/>
      <c r="H474" s="1026"/>
      <c r="I474" s="1026"/>
      <c r="J474" s="1026"/>
      <c r="K474" s="1667"/>
      <c r="L474" s="1026"/>
      <c r="M474" s="1026"/>
      <c r="N474" s="1026"/>
      <c r="O474" s="1026"/>
      <c r="P474" s="1026"/>
      <c r="Q474" s="1026"/>
      <c r="R474" s="1026"/>
      <c r="S474" s="1026"/>
      <c r="T474" s="1026"/>
      <c r="U474" s="1026"/>
      <c r="V474" s="1026"/>
      <c r="W474" s="1026"/>
    </row>
    <row r="475">
      <c r="A475" s="1026"/>
      <c r="B475" s="1026"/>
      <c r="C475" s="1026"/>
      <c r="D475" s="1026"/>
      <c r="E475" s="1026"/>
      <c r="F475" s="1026"/>
      <c r="G475" s="1026"/>
      <c r="H475" s="1026"/>
      <c r="I475" s="1026"/>
      <c r="J475" s="1026"/>
      <c r="K475" s="1667"/>
      <c r="L475" s="1026"/>
      <c r="M475" s="1026"/>
      <c r="N475" s="1026"/>
      <c r="O475" s="1026"/>
      <c r="P475" s="1026"/>
      <c r="Q475" s="1026"/>
      <c r="R475" s="1026"/>
      <c r="S475" s="1026"/>
      <c r="T475" s="1026"/>
      <c r="U475" s="1026"/>
      <c r="V475" s="1026"/>
      <c r="W475" s="1026"/>
    </row>
    <row r="476">
      <c r="A476" s="1026"/>
      <c r="B476" s="1026"/>
      <c r="C476" s="1026"/>
      <c r="D476" s="1026"/>
      <c r="E476" s="1026"/>
      <c r="F476" s="1026"/>
      <c r="G476" s="1026"/>
      <c r="H476" s="1026"/>
      <c r="I476" s="1026"/>
      <c r="J476" s="1026"/>
      <c r="K476" s="1667"/>
      <c r="L476" s="1026"/>
      <c r="M476" s="1026"/>
      <c r="N476" s="1026"/>
      <c r="O476" s="1026"/>
      <c r="P476" s="1026"/>
      <c r="Q476" s="1026"/>
      <c r="R476" s="1026"/>
      <c r="S476" s="1026"/>
      <c r="T476" s="1026"/>
      <c r="U476" s="1026"/>
      <c r="V476" s="1026"/>
      <c r="W476" s="1026"/>
    </row>
    <row r="477">
      <c r="A477" s="1026"/>
      <c r="B477" s="1026"/>
      <c r="C477" s="1026"/>
      <c r="D477" s="1026"/>
      <c r="E477" s="1026"/>
      <c r="F477" s="1026"/>
      <c r="G477" s="1026"/>
      <c r="H477" s="1026"/>
      <c r="I477" s="1026"/>
      <c r="J477" s="1026"/>
      <c r="K477" s="1667"/>
      <c r="L477" s="1026"/>
      <c r="M477" s="1026"/>
      <c r="N477" s="1026"/>
      <c r="O477" s="1026"/>
      <c r="P477" s="1026"/>
      <c r="Q477" s="1026"/>
      <c r="R477" s="1026"/>
      <c r="S477" s="1026"/>
      <c r="T477" s="1026"/>
      <c r="U477" s="1026"/>
      <c r="V477" s="1026"/>
      <c r="W477" s="1026"/>
    </row>
    <row r="478">
      <c r="A478" s="1026"/>
      <c r="B478" s="1026"/>
      <c r="C478" s="1026"/>
      <c r="D478" s="1026"/>
      <c r="E478" s="1026"/>
      <c r="F478" s="1026"/>
      <c r="G478" s="1026"/>
      <c r="H478" s="1026"/>
      <c r="I478" s="1026"/>
      <c r="J478" s="1026"/>
      <c r="K478" s="1667"/>
      <c r="L478" s="1026"/>
      <c r="M478" s="1026"/>
      <c r="N478" s="1026"/>
      <c r="O478" s="1026"/>
      <c r="P478" s="1026"/>
      <c r="Q478" s="1026"/>
      <c r="R478" s="1026"/>
      <c r="S478" s="1026"/>
      <c r="T478" s="1026"/>
      <c r="U478" s="1026"/>
      <c r="V478" s="1026"/>
      <c r="W478" s="1026"/>
    </row>
    <row r="479">
      <c r="A479" s="1026"/>
      <c r="B479" s="1026"/>
      <c r="C479" s="1026"/>
      <c r="D479" s="1026"/>
      <c r="E479" s="1026"/>
      <c r="F479" s="1026"/>
      <c r="G479" s="1026"/>
      <c r="H479" s="1026"/>
      <c r="I479" s="1026"/>
      <c r="J479" s="1026"/>
      <c r="K479" s="1667"/>
      <c r="L479" s="1026"/>
      <c r="M479" s="1026"/>
      <c r="N479" s="1026"/>
      <c r="O479" s="1026"/>
      <c r="P479" s="1026"/>
      <c r="Q479" s="1026"/>
      <c r="R479" s="1026"/>
      <c r="S479" s="1026"/>
      <c r="T479" s="1026"/>
      <c r="U479" s="1026"/>
      <c r="V479" s="1026"/>
      <c r="W479" s="1026"/>
    </row>
    <row r="480">
      <c r="A480" s="1026"/>
      <c r="B480" s="1026"/>
      <c r="C480" s="1026"/>
      <c r="D480" s="1026"/>
      <c r="E480" s="1026"/>
      <c r="F480" s="1026"/>
      <c r="G480" s="1026"/>
      <c r="H480" s="1026"/>
      <c r="I480" s="1026"/>
      <c r="J480" s="1026"/>
      <c r="K480" s="1667"/>
      <c r="L480" s="1026"/>
      <c r="M480" s="1026"/>
      <c r="N480" s="1026"/>
      <c r="O480" s="1026"/>
      <c r="P480" s="1026"/>
      <c r="Q480" s="1026"/>
      <c r="R480" s="1026"/>
      <c r="S480" s="1026"/>
      <c r="T480" s="1026"/>
      <c r="U480" s="1026"/>
      <c r="V480" s="1026"/>
      <c r="W480" s="1026"/>
    </row>
    <row r="481">
      <c r="A481" s="1026"/>
      <c r="B481" s="1026"/>
      <c r="C481" s="1026"/>
      <c r="D481" s="1026"/>
      <c r="E481" s="1026"/>
      <c r="F481" s="1026"/>
      <c r="G481" s="1026"/>
      <c r="H481" s="1026"/>
      <c r="I481" s="1026"/>
      <c r="J481" s="1026"/>
      <c r="K481" s="1667"/>
      <c r="L481" s="1026"/>
      <c r="M481" s="1026"/>
      <c r="N481" s="1026"/>
      <c r="O481" s="1026"/>
      <c r="P481" s="1026"/>
      <c r="Q481" s="1026"/>
      <c r="R481" s="1026"/>
      <c r="S481" s="1026"/>
      <c r="T481" s="1026"/>
      <c r="U481" s="1026"/>
      <c r="V481" s="1026"/>
      <c r="W481" s="1026"/>
    </row>
    <row r="482">
      <c r="A482" s="1026"/>
      <c r="B482" s="1026"/>
      <c r="C482" s="1026"/>
      <c r="D482" s="1026"/>
      <c r="E482" s="1026"/>
      <c r="F482" s="1026"/>
      <c r="G482" s="1026"/>
      <c r="H482" s="1026"/>
      <c r="I482" s="1026"/>
      <c r="J482" s="1026"/>
      <c r="K482" s="1667"/>
      <c r="L482" s="1026"/>
      <c r="M482" s="1026"/>
      <c r="N482" s="1026"/>
      <c r="O482" s="1026"/>
      <c r="P482" s="1026"/>
      <c r="Q482" s="1026"/>
      <c r="R482" s="1026"/>
      <c r="S482" s="1026"/>
      <c r="T482" s="1026"/>
      <c r="U482" s="1026"/>
      <c r="V482" s="1026"/>
      <c r="W482" s="1026"/>
    </row>
    <row r="483">
      <c r="A483" s="1026"/>
      <c r="B483" s="1026"/>
      <c r="C483" s="1026"/>
      <c r="D483" s="1026"/>
      <c r="E483" s="1026"/>
      <c r="F483" s="1026"/>
      <c r="G483" s="1026"/>
      <c r="H483" s="1026"/>
      <c r="I483" s="1026"/>
      <c r="J483" s="1026"/>
      <c r="K483" s="1667"/>
      <c r="L483" s="1026"/>
      <c r="M483" s="1026"/>
      <c r="N483" s="1026"/>
      <c r="O483" s="1026"/>
      <c r="P483" s="1026"/>
      <c r="Q483" s="1026"/>
      <c r="R483" s="1026"/>
      <c r="S483" s="1026"/>
      <c r="T483" s="1026"/>
      <c r="U483" s="1026"/>
      <c r="V483" s="1026"/>
      <c r="W483" s="1026"/>
    </row>
    <row r="484">
      <c r="A484" s="1026"/>
      <c r="B484" s="1026"/>
      <c r="C484" s="1026"/>
      <c r="D484" s="1026"/>
      <c r="E484" s="1026"/>
      <c r="F484" s="1026"/>
      <c r="G484" s="1026"/>
      <c r="H484" s="1026"/>
      <c r="I484" s="1026"/>
      <c r="J484" s="1026"/>
      <c r="K484" s="1667"/>
      <c r="L484" s="1026"/>
      <c r="M484" s="1026"/>
      <c r="N484" s="1026"/>
      <c r="O484" s="1026"/>
      <c r="P484" s="1026"/>
      <c r="Q484" s="1026"/>
      <c r="R484" s="1026"/>
      <c r="S484" s="1026"/>
      <c r="T484" s="1026"/>
      <c r="U484" s="1026"/>
      <c r="V484" s="1026"/>
      <c r="W484" s="1026"/>
    </row>
    <row r="485">
      <c r="A485" s="1026"/>
      <c r="B485" s="1026"/>
      <c r="C485" s="1026"/>
      <c r="D485" s="1026"/>
      <c r="E485" s="1026"/>
      <c r="F485" s="1026"/>
      <c r="G485" s="1026"/>
      <c r="H485" s="1026"/>
      <c r="I485" s="1026"/>
      <c r="J485" s="1026"/>
      <c r="K485" s="1667"/>
      <c r="L485" s="1026"/>
      <c r="M485" s="1026"/>
      <c r="N485" s="1026"/>
      <c r="O485" s="1026"/>
      <c r="P485" s="1026"/>
      <c r="Q485" s="1026"/>
      <c r="R485" s="1026"/>
      <c r="S485" s="1026"/>
      <c r="T485" s="1026"/>
      <c r="U485" s="1026"/>
      <c r="V485" s="1026"/>
      <c r="W485" s="1026"/>
    </row>
    <row r="486">
      <c r="A486" s="1026"/>
      <c r="B486" s="1026"/>
      <c r="C486" s="1026"/>
      <c r="D486" s="1026"/>
      <c r="E486" s="1026"/>
      <c r="F486" s="1026"/>
      <c r="G486" s="1026"/>
      <c r="H486" s="1026"/>
      <c r="I486" s="1026"/>
      <c r="J486" s="1026"/>
      <c r="K486" s="1667"/>
      <c r="L486" s="1026"/>
      <c r="M486" s="1026"/>
      <c r="N486" s="1026"/>
      <c r="O486" s="1026"/>
      <c r="P486" s="1026"/>
      <c r="Q486" s="1026"/>
      <c r="R486" s="1026"/>
      <c r="S486" s="1026"/>
      <c r="T486" s="1026"/>
      <c r="U486" s="1026"/>
      <c r="V486" s="1026"/>
      <c r="W486" s="1026"/>
    </row>
    <row r="487">
      <c r="A487" s="1026"/>
      <c r="B487" s="1026"/>
      <c r="C487" s="1026"/>
      <c r="D487" s="1026"/>
      <c r="E487" s="1026"/>
      <c r="F487" s="1026"/>
      <c r="G487" s="1026"/>
      <c r="H487" s="1026"/>
      <c r="I487" s="1026"/>
      <c r="J487" s="1026"/>
      <c r="K487" s="1667"/>
      <c r="L487" s="1026"/>
      <c r="M487" s="1026"/>
      <c r="N487" s="1026"/>
      <c r="O487" s="1026"/>
      <c r="P487" s="1026"/>
      <c r="Q487" s="1026"/>
      <c r="R487" s="1026"/>
      <c r="S487" s="1026"/>
      <c r="T487" s="1026"/>
      <c r="U487" s="1026"/>
      <c r="V487" s="1026"/>
      <c r="W487" s="1026"/>
    </row>
    <row r="488">
      <c r="A488" s="1026"/>
      <c r="B488" s="1026"/>
      <c r="C488" s="1026"/>
      <c r="D488" s="1026"/>
      <c r="E488" s="1026"/>
      <c r="F488" s="1026"/>
      <c r="G488" s="1026"/>
      <c r="H488" s="1026"/>
      <c r="I488" s="1026"/>
      <c r="J488" s="1026"/>
      <c r="K488" s="1667"/>
      <c r="L488" s="1026"/>
      <c r="M488" s="1026"/>
      <c r="N488" s="1026"/>
      <c r="O488" s="1026"/>
      <c r="P488" s="1026"/>
      <c r="Q488" s="1026"/>
      <c r="R488" s="1026"/>
      <c r="S488" s="1026"/>
      <c r="T488" s="1026"/>
      <c r="U488" s="1026"/>
      <c r="V488" s="1026"/>
      <c r="W488" s="1026"/>
    </row>
    <row r="489">
      <c r="A489" s="1026"/>
      <c r="B489" s="1026"/>
      <c r="C489" s="1026"/>
      <c r="D489" s="1026"/>
      <c r="E489" s="1026"/>
      <c r="F489" s="1026"/>
      <c r="G489" s="1026"/>
      <c r="H489" s="1026"/>
      <c r="I489" s="1026"/>
      <c r="J489" s="1026"/>
      <c r="K489" s="1667"/>
      <c r="L489" s="1026"/>
      <c r="M489" s="1026"/>
      <c r="N489" s="1026"/>
      <c r="O489" s="1026"/>
      <c r="P489" s="1026"/>
      <c r="Q489" s="1026"/>
      <c r="R489" s="1026"/>
      <c r="S489" s="1026"/>
      <c r="T489" s="1026"/>
      <c r="U489" s="1026"/>
      <c r="V489" s="1026"/>
      <c r="W489" s="1026"/>
    </row>
    <row r="490">
      <c r="A490" s="1026"/>
      <c r="B490" s="1026"/>
      <c r="C490" s="1026"/>
      <c r="D490" s="1026"/>
      <c r="E490" s="1026"/>
      <c r="F490" s="1026"/>
      <c r="G490" s="1026"/>
      <c r="H490" s="1026"/>
      <c r="I490" s="1026"/>
      <c r="J490" s="1026"/>
      <c r="K490" s="1667"/>
      <c r="L490" s="1026"/>
      <c r="M490" s="1026"/>
      <c r="N490" s="1026"/>
      <c r="O490" s="1026"/>
      <c r="P490" s="1026"/>
      <c r="Q490" s="1026"/>
      <c r="R490" s="1026"/>
      <c r="S490" s="1026"/>
      <c r="T490" s="1026"/>
      <c r="U490" s="1026"/>
      <c r="V490" s="1026"/>
      <c r="W490" s="1026"/>
    </row>
    <row r="491">
      <c r="A491" s="1026"/>
      <c r="B491" s="1026"/>
      <c r="C491" s="1026"/>
      <c r="D491" s="1026"/>
      <c r="E491" s="1026"/>
      <c r="F491" s="1026"/>
      <c r="G491" s="1026"/>
      <c r="H491" s="1026"/>
      <c r="I491" s="1026"/>
      <c r="J491" s="1026"/>
      <c r="K491" s="1667"/>
      <c r="L491" s="1026"/>
      <c r="M491" s="1026"/>
      <c r="N491" s="1026"/>
      <c r="O491" s="1026"/>
      <c r="P491" s="1026"/>
      <c r="Q491" s="1026"/>
      <c r="R491" s="1026"/>
      <c r="S491" s="1026"/>
      <c r="T491" s="1026"/>
      <c r="U491" s="1026"/>
      <c r="V491" s="1026"/>
      <c r="W491" s="1026"/>
    </row>
    <row r="492">
      <c r="A492" s="1026"/>
      <c r="B492" s="1026"/>
      <c r="C492" s="1026"/>
      <c r="D492" s="1026"/>
      <c r="E492" s="1026"/>
      <c r="F492" s="1026"/>
      <c r="G492" s="1026"/>
      <c r="H492" s="1026"/>
      <c r="I492" s="1026"/>
      <c r="J492" s="1026"/>
      <c r="K492" s="1667"/>
      <c r="L492" s="1026"/>
      <c r="M492" s="1026"/>
      <c r="N492" s="1026"/>
      <c r="O492" s="1026"/>
      <c r="P492" s="1026"/>
      <c r="Q492" s="1026"/>
      <c r="R492" s="1026"/>
      <c r="S492" s="1026"/>
      <c r="T492" s="1026"/>
      <c r="U492" s="1026"/>
      <c r="V492" s="1026"/>
      <c r="W492" s="1026"/>
    </row>
    <row r="493">
      <c r="A493" s="1026"/>
      <c r="B493" s="1026"/>
      <c r="C493" s="1026"/>
      <c r="D493" s="1026"/>
      <c r="E493" s="1026"/>
      <c r="F493" s="1026"/>
      <c r="G493" s="1026"/>
      <c r="H493" s="1026"/>
      <c r="I493" s="1026"/>
      <c r="J493" s="1026"/>
      <c r="K493" s="1667"/>
      <c r="L493" s="1026"/>
      <c r="M493" s="1026"/>
      <c r="N493" s="1026"/>
      <c r="O493" s="1026"/>
      <c r="P493" s="1026"/>
      <c r="Q493" s="1026"/>
      <c r="R493" s="1026"/>
      <c r="S493" s="1026"/>
      <c r="T493" s="1026"/>
      <c r="U493" s="1026"/>
      <c r="V493" s="1026"/>
      <c r="W493" s="1026"/>
    </row>
    <row r="494">
      <c r="A494" s="1026"/>
      <c r="B494" s="1026"/>
      <c r="C494" s="1026"/>
      <c r="D494" s="1026"/>
      <c r="E494" s="1026"/>
      <c r="F494" s="1026"/>
      <c r="G494" s="1026"/>
      <c r="H494" s="1026"/>
      <c r="I494" s="1026"/>
      <c r="J494" s="1026"/>
      <c r="K494" s="1667"/>
      <c r="L494" s="1026"/>
      <c r="M494" s="1026"/>
      <c r="N494" s="1026"/>
      <c r="O494" s="1026"/>
      <c r="P494" s="1026"/>
      <c r="Q494" s="1026"/>
      <c r="R494" s="1026"/>
      <c r="S494" s="1026"/>
      <c r="T494" s="1026"/>
      <c r="U494" s="1026"/>
      <c r="V494" s="1026"/>
      <c r="W494" s="1026"/>
    </row>
    <row r="495">
      <c r="A495" s="1026"/>
      <c r="B495" s="1026"/>
      <c r="C495" s="1026"/>
      <c r="D495" s="1026"/>
      <c r="E495" s="1026"/>
      <c r="F495" s="1026"/>
      <c r="G495" s="1026"/>
      <c r="H495" s="1026"/>
      <c r="I495" s="1026"/>
      <c r="J495" s="1026"/>
      <c r="K495" s="1667"/>
      <c r="L495" s="1026"/>
      <c r="M495" s="1026"/>
      <c r="N495" s="1026"/>
      <c r="O495" s="1026"/>
      <c r="P495" s="1026"/>
      <c r="Q495" s="1026"/>
      <c r="R495" s="1026"/>
      <c r="S495" s="1026"/>
      <c r="T495" s="1026"/>
      <c r="U495" s="1026"/>
      <c r="V495" s="1026"/>
      <c r="W495" s="1026"/>
    </row>
    <row r="496">
      <c r="A496" s="1026"/>
      <c r="B496" s="1026"/>
      <c r="C496" s="1026"/>
      <c r="D496" s="1026"/>
      <c r="E496" s="1026"/>
      <c r="F496" s="1026"/>
      <c r="G496" s="1026"/>
      <c r="H496" s="1026"/>
      <c r="I496" s="1026"/>
      <c r="J496" s="1026"/>
      <c r="K496" s="1667"/>
      <c r="L496" s="1026"/>
      <c r="M496" s="1026"/>
      <c r="N496" s="1026"/>
      <c r="O496" s="1026"/>
      <c r="P496" s="1026"/>
      <c r="Q496" s="1026"/>
      <c r="R496" s="1026"/>
      <c r="S496" s="1026"/>
      <c r="T496" s="1026"/>
      <c r="U496" s="1026"/>
      <c r="V496" s="1026"/>
      <c r="W496" s="1026"/>
    </row>
    <row r="497">
      <c r="A497" s="1026"/>
      <c r="B497" s="1026"/>
      <c r="C497" s="1026"/>
      <c r="D497" s="1026"/>
      <c r="E497" s="1026"/>
      <c r="F497" s="1026"/>
      <c r="G497" s="1026"/>
      <c r="H497" s="1026"/>
      <c r="I497" s="1026"/>
      <c r="J497" s="1026"/>
      <c r="K497" s="1667"/>
      <c r="L497" s="1026"/>
      <c r="M497" s="1026"/>
      <c r="N497" s="1026"/>
      <c r="O497" s="1026"/>
      <c r="P497" s="1026"/>
      <c r="Q497" s="1026"/>
      <c r="R497" s="1026"/>
      <c r="S497" s="1026"/>
      <c r="T497" s="1026"/>
      <c r="U497" s="1026"/>
      <c r="V497" s="1026"/>
      <c r="W497" s="1026"/>
    </row>
    <row r="498">
      <c r="A498" s="1026"/>
      <c r="B498" s="1026"/>
      <c r="C498" s="1026"/>
      <c r="D498" s="1026"/>
      <c r="E498" s="1026"/>
      <c r="F498" s="1026"/>
      <c r="G498" s="1026"/>
      <c r="H498" s="1026"/>
      <c r="I498" s="1026"/>
      <c r="J498" s="1026"/>
      <c r="K498" s="1667"/>
      <c r="L498" s="1026"/>
      <c r="M498" s="1026"/>
      <c r="N498" s="1026"/>
      <c r="O498" s="1026"/>
      <c r="P498" s="1026"/>
      <c r="Q498" s="1026"/>
      <c r="R498" s="1026"/>
      <c r="S498" s="1026"/>
      <c r="T498" s="1026"/>
      <c r="U498" s="1026"/>
      <c r="V498" s="1026"/>
      <c r="W498" s="1026"/>
    </row>
    <row r="499">
      <c r="A499" s="1026"/>
      <c r="B499" s="1026"/>
      <c r="C499" s="1026"/>
      <c r="D499" s="1026"/>
      <c r="E499" s="1026"/>
      <c r="F499" s="1026"/>
      <c r="G499" s="1026"/>
      <c r="H499" s="1026"/>
      <c r="I499" s="1026"/>
      <c r="J499" s="1026"/>
      <c r="K499" s="1667"/>
      <c r="L499" s="1026"/>
      <c r="M499" s="1026"/>
      <c r="N499" s="1026"/>
      <c r="O499" s="1026"/>
      <c r="P499" s="1026"/>
      <c r="Q499" s="1026"/>
      <c r="R499" s="1026"/>
      <c r="S499" s="1026"/>
      <c r="T499" s="1026"/>
      <c r="U499" s="1026"/>
      <c r="V499" s="1026"/>
      <c r="W499" s="1026"/>
    </row>
    <row r="500">
      <c r="A500" s="1026"/>
      <c r="B500" s="1026"/>
      <c r="C500" s="1026"/>
      <c r="D500" s="1026"/>
      <c r="E500" s="1026"/>
      <c r="F500" s="1026"/>
      <c r="G500" s="1026"/>
      <c r="H500" s="1026"/>
      <c r="I500" s="1026"/>
      <c r="J500" s="1026"/>
      <c r="K500" s="1667"/>
      <c r="L500" s="1026"/>
      <c r="M500" s="1026"/>
      <c r="N500" s="1026"/>
      <c r="O500" s="1026"/>
      <c r="P500" s="1026"/>
      <c r="Q500" s="1026"/>
      <c r="R500" s="1026"/>
      <c r="S500" s="1026"/>
      <c r="T500" s="1026"/>
      <c r="U500" s="1026"/>
      <c r="V500" s="1026"/>
      <c r="W500" s="1026"/>
    </row>
    <row r="501">
      <c r="A501" s="1026"/>
      <c r="B501" s="1026"/>
      <c r="C501" s="1026"/>
      <c r="D501" s="1026"/>
      <c r="E501" s="1026"/>
      <c r="F501" s="1026"/>
      <c r="G501" s="1026"/>
      <c r="H501" s="1026"/>
      <c r="I501" s="1026"/>
      <c r="J501" s="1026"/>
      <c r="K501" s="1667"/>
      <c r="L501" s="1026"/>
      <c r="M501" s="1026"/>
      <c r="N501" s="1026"/>
      <c r="O501" s="1026"/>
      <c r="P501" s="1026"/>
      <c r="Q501" s="1026"/>
      <c r="R501" s="1026"/>
      <c r="S501" s="1026"/>
      <c r="T501" s="1026"/>
      <c r="U501" s="1026"/>
      <c r="V501" s="1026"/>
      <c r="W501" s="1026"/>
    </row>
    <row r="502">
      <c r="A502" s="1026"/>
      <c r="B502" s="1026"/>
      <c r="C502" s="1026"/>
      <c r="D502" s="1026"/>
      <c r="E502" s="1026"/>
      <c r="F502" s="1026"/>
      <c r="G502" s="1026"/>
      <c r="H502" s="1026"/>
      <c r="I502" s="1026"/>
      <c r="J502" s="1026"/>
      <c r="K502" s="1667"/>
      <c r="L502" s="1026"/>
      <c r="M502" s="1026"/>
      <c r="N502" s="1026"/>
      <c r="O502" s="1026"/>
      <c r="P502" s="1026"/>
      <c r="Q502" s="1026"/>
      <c r="R502" s="1026"/>
      <c r="S502" s="1026"/>
      <c r="T502" s="1026"/>
      <c r="U502" s="1026"/>
      <c r="V502" s="1026"/>
      <c r="W502" s="1026"/>
    </row>
    <row r="503">
      <c r="A503" s="1026"/>
      <c r="B503" s="1026"/>
      <c r="C503" s="1026"/>
      <c r="D503" s="1026"/>
      <c r="E503" s="1026"/>
      <c r="F503" s="1026"/>
      <c r="G503" s="1026"/>
      <c r="H503" s="1026"/>
      <c r="I503" s="1026"/>
      <c r="J503" s="1026"/>
      <c r="K503" s="1667"/>
      <c r="L503" s="1026"/>
      <c r="M503" s="1026"/>
      <c r="N503" s="1026"/>
      <c r="O503" s="1026"/>
      <c r="P503" s="1026"/>
      <c r="Q503" s="1026"/>
      <c r="R503" s="1026"/>
      <c r="S503" s="1026"/>
      <c r="T503" s="1026"/>
      <c r="U503" s="1026"/>
      <c r="V503" s="1026"/>
      <c r="W503" s="1026"/>
    </row>
    <row r="504">
      <c r="A504" s="1026"/>
      <c r="B504" s="1026"/>
      <c r="C504" s="1026"/>
      <c r="D504" s="1026"/>
      <c r="E504" s="1026"/>
      <c r="F504" s="1026"/>
      <c r="G504" s="1026"/>
      <c r="H504" s="1026"/>
      <c r="I504" s="1026"/>
      <c r="J504" s="1026"/>
      <c r="K504" s="1667"/>
      <c r="L504" s="1026"/>
      <c r="M504" s="1026"/>
      <c r="N504" s="1026"/>
      <c r="O504" s="1026"/>
      <c r="P504" s="1026"/>
      <c r="Q504" s="1026"/>
      <c r="R504" s="1026"/>
      <c r="S504" s="1026"/>
      <c r="T504" s="1026"/>
      <c r="U504" s="1026"/>
      <c r="V504" s="1026"/>
      <c r="W504" s="1026"/>
    </row>
    <row r="505">
      <c r="A505" s="1026"/>
      <c r="B505" s="1026"/>
      <c r="C505" s="1026"/>
      <c r="D505" s="1026"/>
      <c r="E505" s="1026"/>
      <c r="F505" s="1026"/>
      <c r="G505" s="1026"/>
      <c r="H505" s="1026"/>
      <c r="I505" s="1026"/>
      <c r="J505" s="1026"/>
      <c r="K505" s="1667"/>
      <c r="L505" s="1026"/>
      <c r="M505" s="1026"/>
      <c r="N505" s="1026"/>
      <c r="O505" s="1026"/>
      <c r="P505" s="1026"/>
      <c r="Q505" s="1026"/>
      <c r="R505" s="1026"/>
      <c r="S505" s="1026"/>
      <c r="T505" s="1026"/>
      <c r="U505" s="1026"/>
      <c r="V505" s="1026"/>
      <c r="W505" s="1026"/>
    </row>
    <row r="506">
      <c r="A506" s="1026"/>
      <c r="B506" s="1026"/>
      <c r="C506" s="1026"/>
      <c r="D506" s="1026"/>
      <c r="E506" s="1026"/>
      <c r="F506" s="1026"/>
      <c r="G506" s="1026"/>
      <c r="H506" s="1026"/>
      <c r="I506" s="1026"/>
      <c r="J506" s="1026"/>
      <c r="K506" s="1667"/>
      <c r="L506" s="1026"/>
      <c r="M506" s="1026"/>
      <c r="N506" s="1026"/>
      <c r="O506" s="1026"/>
      <c r="P506" s="1026"/>
      <c r="Q506" s="1026"/>
      <c r="R506" s="1026"/>
      <c r="S506" s="1026"/>
      <c r="T506" s="1026"/>
      <c r="U506" s="1026"/>
      <c r="V506" s="1026"/>
      <c r="W506" s="1026"/>
    </row>
    <row r="507">
      <c r="A507" s="1026"/>
      <c r="B507" s="1026"/>
      <c r="C507" s="1026"/>
      <c r="D507" s="1026"/>
      <c r="E507" s="1026"/>
      <c r="F507" s="1026"/>
      <c r="G507" s="1026"/>
      <c r="H507" s="1026"/>
      <c r="I507" s="1026"/>
      <c r="J507" s="1026"/>
      <c r="K507" s="1667"/>
      <c r="L507" s="1026"/>
      <c r="M507" s="1026"/>
      <c r="N507" s="1026"/>
      <c r="O507" s="1026"/>
      <c r="P507" s="1026"/>
      <c r="Q507" s="1026"/>
      <c r="R507" s="1026"/>
      <c r="S507" s="1026"/>
      <c r="T507" s="1026"/>
      <c r="U507" s="1026"/>
      <c r="V507" s="1026"/>
      <c r="W507" s="1026"/>
    </row>
    <row r="508">
      <c r="A508" s="1026"/>
      <c r="B508" s="1026"/>
      <c r="C508" s="1026"/>
      <c r="D508" s="1026"/>
      <c r="E508" s="1026"/>
      <c r="F508" s="1026"/>
      <c r="G508" s="1026"/>
      <c r="H508" s="1026"/>
      <c r="I508" s="1026"/>
      <c r="J508" s="1026"/>
      <c r="K508" s="1667"/>
      <c r="L508" s="1026"/>
      <c r="M508" s="1026"/>
      <c r="N508" s="1026"/>
      <c r="O508" s="1026"/>
      <c r="P508" s="1026"/>
      <c r="Q508" s="1026"/>
      <c r="R508" s="1026"/>
      <c r="S508" s="1026"/>
      <c r="T508" s="1026"/>
      <c r="U508" s="1026"/>
      <c r="V508" s="1026"/>
      <c r="W508" s="1026"/>
    </row>
    <row r="509">
      <c r="A509" s="1026"/>
      <c r="B509" s="1026"/>
      <c r="C509" s="1026"/>
      <c r="D509" s="1026"/>
      <c r="E509" s="1026"/>
      <c r="F509" s="1026"/>
      <c r="G509" s="1026"/>
      <c r="H509" s="1026"/>
      <c r="I509" s="1026"/>
      <c r="J509" s="1026"/>
      <c r="K509" s="1667"/>
      <c r="L509" s="1026"/>
      <c r="M509" s="1026"/>
      <c r="N509" s="1026"/>
      <c r="O509" s="1026"/>
      <c r="P509" s="1026"/>
      <c r="Q509" s="1026"/>
      <c r="R509" s="1026"/>
      <c r="S509" s="1026"/>
      <c r="T509" s="1026"/>
      <c r="U509" s="1026"/>
      <c r="V509" s="1026"/>
      <c r="W509" s="1026"/>
    </row>
    <row r="510">
      <c r="A510" s="1026"/>
      <c r="B510" s="1026"/>
      <c r="C510" s="1026"/>
      <c r="D510" s="1026"/>
      <c r="E510" s="1026"/>
      <c r="F510" s="1026"/>
      <c r="G510" s="1026"/>
      <c r="H510" s="1026"/>
      <c r="I510" s="1026"/>
      <c r="J510" s="1026"/>
      <c r="K510" s="1667"/>
      <c r="L510" s="1026"/>
      <c r="M510" s="1026"/>
      <c r="N510" s="1026"/>
      <c r="O510" s="1026"/>
      <c r="P510" s="1026"/>
      <c r="Q510" s="1026"/>
      <c r="R510" s="1026"/>
      <c r="S510" s="1026"/>
      <c r="T510" s="1026"/>
      <c r="U510" s="1026"/>
      <c r="V510" s="1026"/>
      <c r="W510" s="1026"/>
    </row>
    <row r="511">
      <c r="A511" s="1026"/>
      <c r="B511" s="1026"/>
      <c r="C511" s="1026"/>
      <c r="D511" s="1026"/>
      <c r="E511" s="1026"/>
      <c r="F511" s="1026"/>
      <c r="G511" s="1026"/>
      <c r="H511" s="1026"/>
      <c r="I511" s="1026"/>
      <c r="J511" s="1026"/>
      <c r="K511" s="1667"/>
      <c r="L511" s="1026"/>
      <c r="M511" s="1026"/>
      <c r="N511" s="1026"/>
      <c r="O511" s="1026"/>
      <c r="P511" s="1026"/>
      <c r="Q511" s="1026"/>
      <c r="R511" s="1026"/>
      <c r="S511" s="1026"/>
      <c r="T511" s="1026"/>
      <c r="U511" s="1026"/>
      <c r="V511" s="1026"/>
      <c r="W511" s="1026"/>
    </row>
    <row r="512">
      <c r="A512" s="1026"/>
      <c r="B512" s="1026"/>
      <c r="C512" s="1026"/>
      <c r="D512" s="1026"/>
      <c r="E512" s="1026"/>
      <c r="F512" s="1026"/>
      <c r="G512" s="1026"/>
      <c r="H512" s="1026"/>
      <c r="I512" s="1026"/>
      <c r="J512" s="1026"/>
      <c r="K512" s="1667"/>
      <c r="L512" s="1026"/>
      <c r="M512" s="1026"/>
      <c r="N512" s="1026"/>
      <c r="O512" s="1026"/>
      <c r="P512" s="1026"/>
      <c r="Q512" s="1026"/>
      <c r="R512" s="1026"/>
      <c r="S512" s="1026"/>
      <c r="T512" s="1026"/>
      <c r="U512" s="1026"/>
      <c r="V512" s="1026"/>
      <c r="W512" s="1026"/>
    </row>
    <row r="513">
      <c r="A513" s="1026"/>
      <c r="B513" s="1026"/>
      <c r="C513" s="1026"/>
      <c r="D513" s="1026"/>
      <c r="E513" s="1026"/>
      <c r="F513" s="1026"/>
      <c r="G513" s="1026"/>
      <c r="H513" s="1026"/>
      <c r="I513" s="1026"/>
      <c r="J513" s="1026"/>
      <c r="K513" s="1667"/>
      <c r="L513" s="1026"/>
      <c r="M513" s="1026"/>
      <c r="N513" s="1026"/>
      <c r="O513" s="1026"/>
      <c r="P513" s="1026"/>
      <c r="Q513" s="1026"/>
      <c r="R513" s="1026"/>
      <c r="S513" s="1026"/>
      <c r="T513" s="1026"/>
      <c r="U513" s="1026"/>
      <c r="V513" s="1026"/>
      <c r="W513" s="1026"/>
    </row>
    <row r="514">
      <c r="A514" s="1026"/>
      <c r="B514" s="1026"/>
      <c r="C514" s="1026"/>
      <c r="D514" s="1026"/>
      <c r="E514" s="1026"/>
      <c r="F514" s="1026"/>
      <c r="G514" s="1026"/>
      <c r="H514" s="1026"/>
      <c r="I514" s="1026"/>
      <c r="J514" s="1026"/>
      <c r="K514" s="1667"/>
      <c r="L514" s="1026"/>
      <c r="M514" s="1026"/>
      <c r="N514" s="1026"/>
      <c r="O514" s="1026"/>
      <c r="P514" s="1026"/>
      <c r="Q514" s="1026"/>
      <c r="R514" s="1026"/>
      <c r="S514" s="1026"/>
      <c r="T514" s="1026"/>
      <c r="U514" s="1026"/>
      <c r="V514" s="1026"/>
      <c r="W514" s="1026"/>
    </row>
    <row r="515">
      <c r="A515" s="1026"/>
      <c r="B515" s="1026"/>
      <c r="C515" s="1026"/>
      <c r="D515" s="1026"/>
      <c r="E515" s="1026"/>
      <c r="F515" s="1026"/>
      <c r="G515" s="1026"/>
      <c r="H515" s="1026"/>
      <c r="I515" s="1026"/>
      <c r="J515" s="1026"/>
      <c r="K515" s="1667"/>
      <c r="L515" s="1026"/>
      <c r="M515" s="1026"/>
      <c r="N515" s="1026"/>
      <c r="O515" s="1026"/>
      <c r="P515" s="1026"/>
      <c r="Q515" s="1026"/>
      <c r="R515" s="1026"/>
      <c r="S515" s="1026"/>
      <c r="T515" s="1026"/>
      <c r="U515" s="1026"/>
      <c r="V515" s="1026"/>
      <c r="W515" s="1026"/>
    </row>
    <row r="516">
      <c r="A516" s="1026"/>
      <c r="B516" s="1026"/>
      <c r="C516" s="1026"/>
      <c r="D516" s="1026"/>
      <c r="E516" s="1026"/>
      <c r="F516" s="1026"/>
      <c r="G516" s="1026"/>
      <c r="H516" s="1026"/>
      <c r="I516" s="1026"/>
      <c r="J516" s="1026"/>
      <c r="K516" s="1667"/>
      <c r="L516" s="1026"/>
      <c r="M516" s="1026"/>
      <c r="N516" s="1026"/>
      <c r="O516" s="1026"/>
      <c r="P516" s="1026"/>
      <c r="Q516" s="1026"/>
      <c r="R516" s="1026"/>
      <c r="S516" s="1026"/>
      <c r="T516" s="1026"/>
      <c r="U516" s="1026"/>
      <c r="V516" s="1026"/>
      <c r="W516" s="1026"/>
    </row>
    <row r="517">
      <c r="A517" s="1026"/>
      <c r="B517" s="1026"/>
      <c r="C517" s="1026"/>
      <c r="D517" s="1026"/>
      <c r="E517" s="1026"/>
      <c r="F517" s="1026"/>
      <c r="G517" s="1026"/>
      <c r="H517" s="1026"/>
      <c r="I517" s="1026"/>
      <c r="J517" s="1026"/>
      <c r="K517" s="1667"/>
      <c r="L517" s="1026"/>
      <c r="M517" s="1026"/>
      <c r="N517" s="1026"/>
      <c r="O517" s="1026"/>
      <c r="P517" s="1026"/>
      <c r="Q517" s="1026"/>
      <c r="R517" s="1026"/>
      <c r="S517" s="1026"/>
      <c r="T517" s="1026"/>
      <c r="U517" s="1026"/>
      <c r="V517" s="1026"/>
      <c r="W517" s="1026"/>
    </row>
    <row r="518">
      <c r="A518" s="1026"/>
      <c r="B518" s="1026"/>
      <c r="C518" s="1026"/>
      <c r="D518" s="1026"/>
      <c r="E518" s="1026"/>
      <c r="F518" s="1026"/>
      <c r="G518" s="1026"/>
      <c r="H518" s="1026"/>
      <c r="I518" s="1026"/>
      <c r="J518" s="1026"/>
      <c r="K518" s="1667"/>
      <c r="L518" s="1026"/>
      <c r="M518" s="1026"/>
      <c r="N518" s="1026"/>
      <c r="O518" s="1026"/>
      <c r="P518" s="1026"/>
      <c r="Q518" s="1026"/>
      <c r="R518" s="1026"/>
      <c r="S518" s="1026"/>
      <c r="T518" s="1026"/>
      <c r="U518" s="1026"/>
      <c r="V518" s="1026"/>
      <c r="W518" s="1026"/>
    </row>
    <row r="519">
      <c r="A519" s="1026"/>
      <c r="B519" s="1026"/>
      <c r="C519" s="1026"/>
      <c r="D519" s="1026"/>
      <c r="E519" s="1026"/>
      <c r="F519" s="1026"/>
      <c r="G519" s="1026"/>
      <c r="H519" s="1026"/>
      <c r="I519" s="1026"/>
      <c r="J519" s="1026"/>
      <c r="K519" s="1667"/>
      <c r="L519" s="1026"/>
      <c r="M519" s="1026"/>
      <c r="N519" s="1026"/>
      <c r="O519" s="1026"/>
      <c r="P519" s="1026"/>
      <c r="Q519" s="1026"/>
      <c r="R519" s="1026"/>
      <c r="S519" s="1026"/>
      <c r="T519" s="1026"/>
      <c r="U519" s="1026"/>
      <c r="V519" s="1026"/>
      <c r="W519" s="1026"/>
    </row>
    <row r="520">
      <c r="A520" s="1026"/>
      <c r="B520" s="1026"/>
      <c r="C520" s="1026"/>
      <c r="D520" s="1026"/>
      <c r="E520" s="1026"/>
      <c r="F520" s="1026"/>
      <c r="G520" s="1026"/>
      <c r="H520" s="1026"/>
      <c r="I520" s="1026"/>
      <c r="J520" s="1026"/>
      <c r="K520" s="1667"/>
      <c r="L520" s="1026"/>
      <c r="M520" s="1026"/>
      <c r="N520" s="1026"/>
      <c r="O520" s="1026"/>
      <c r="P520" s="1026"/>
      <c r="Q520" s="1026"/>
      <c r="R520" s="1026"/>
      <c r="S520" s="1026"/>
      <c r="T520" s="1026"/>
      <c r="U520" s="1026"/>
      <c r="V520" s="1026"/>
      <c r="W520" s="1026"/>
    </row>
    <row r="521">
      <c r="A521" s="1026"/>
      <c r="B521" s="1026"/>
      <c r="C521" s="1026"/>
      <c r="D521" s="1026"/>
      <c r="E521" s="1026"/>
      <c r="F521" s="1026"/>
      <c r="G521" s="1026"/>
      <c r="H521" s="1026"/>
      <c r="I521" s="1026"/>
      <c r="J521" s="1026"/>
      <c r="K521" s="1667"/>
      <c r="L521" s="1026"/>
      <c r="M521" s="1026"/>
      <c r="N521" s="1026"/>
      <c r="O521" s="1026"/>
      <c r="P521" s="1026"/>
      <c r="Q521" s="1026"/>
      <c r="R521" s="1026"/>
      <c r="S521" s="1026"/>
      <c r="T521" s="1026"/>
      <c r="U521" s="1026"/>
      <c r="V521" s="1026"/>
      <c r="W521" s="1026"/>
    </row>
    <row r="522">
      <c r="A522" s="1026"/>
      <c r="B522" s="1026"/>
      <c r="C522" s="1026"/>
      <c r="D522" s="1026"/>
      <c r="E522" s="1026"/>
      <c r="F522" s="1026"/>
      <c r="G522" s="1026"/>
      <c r="H522" s="1026"/>
      <c r="I522" s="1026"/>
      <c r="J522" s="1026"/>
      <c r="K522" s="1667"/>
      <c r="L522" s="1026"/>
      <c r="M522" s="1026"/>
      <c r="N522" s="1026"/>
      <c r="O522" s="1026"/>
      <c r="P522" s="1026"/>
      <c r="Q522" s="1026"/>
      <c r="R522" s="1026"/>
      <c r="S522" s="1026"/>
      <c r="T522" s="1026"/>
      <c r="U522" s="1026"/>
      <c r="V522" s="1026"/>
      <c r="W522" s="1026"/>
    </row>
    <row r="523">
      <c r="A523" s="1026"/>
      <c r="B523" s="1026"/>
      <c r="C523" s="1026"/>
      <c r="D523" s="1026"/>
      <c r="E523" s="1026"/>
      <c r="F523" s="1026"/>
      <c r="G523" s="1026"/>
      <c r="H523" s="1026"/>
      <c r="I523" s="1026"/>
      <c r="J523" s="1026"/>
      <c r="K523" s="1667"/>
      <c r="L523" s="1026"/>
      <c r="M523" s="1026"/>
      <c r="N523" s="1026"/>
      <c r="O523" s="1026"/>
      <c r="P523" s="1026"/>
      <c r="Q523" s="1026"/>
      <c r="R523" s="1026"/>
      <c r="S523" s="1026"/>
      <c r="T523" s="1026"/>
      <c r="U523" s="1026"/>
      <c r="V523" s="1026"/>
      <c r="W523" s="1026"/>
    </row>
    <row r="524">
      <c r="A524" s="1026"/>
      <c r="B524" s="1026"/>
      <c r="C524" s="1026"/>
      <c r="D524" s="1026"/>
      <c r="E524" s="1026"/>
      <c r="F524" s="1026"/>
      <c r="G524" s="1026"/>
      <c r="H524" s="1026"/>
      <c r="I524" s="1026"/>
      <c r="J524" s="1026"/>
      <c r="K524" s="1667"/>
      <c r="L524" s="1026"/>
      <c r="M524" s="1026"/>
      <c r="N524" s="1026"/>
      <c r="O524" s="1026"/>
      <c r="P524" s="1026"/>
      <c r="Q524" s="1026"/>
      <c r="R524" s="1026"/>
      <c r="S524" s="1026"/>
      <c r="T524" s="1026"/>
      <c r="U524" s="1026"/>
      <c r="V524" s="1026"/>
      <c r="W524" s="1026"/>
    </row>
    <row r="525">
      <c r="A525" s="1026"/>
      <c r="B525" s="1026"/>
      <c r="C525" s="1026"/>
      <c r="D525" s="1026"/>
      <c r="E525" s="1026"/>
      <c r="F525" s="1026"/>
      <c r="G525" s="1026"/>
      <c r="H525" s="1026"/>
      <c r="I525" s="1026"/>
      <c r="J525" s="1026"/>
      <c r="K525" s="1667"/>
      <c r="L525" s="1026"/>
      <c r="M525" s="1026"/>
      <c r="N525" s="1026"/>
      <c r="O525" s="1026"/>
      <c r="P525" s="1026"/>
      <c r="Q525" s="1026"/>
      <c r="R525" s="1026"/>
      <c r="S525" s="1026"/>
      <c r="T525" s="1026"/>
      <c r="U525" s="1026"/>
      <c r="V525" s="1026"/>
      <c r="W525" s="1026"/>
    </row>
    <row r="526">
      <c r="A526" s="1026"/>
      <c r="B526" s="1026"/>
      <c r="C526" s="1026"/>
      <c r="D526" s="1026"/>
      <c r="E526" s="1026"/>
      <c r="F526" s="1026"/>
      <c r="G526" s="1026"/>
      <c r="H526" s="1026"/>
      <c r="I526" s="1026"/>
      <c r="J526" s="1026"/>
      <c r="K526" s="1667"/>
      <c r="L526" s="1026"/>
      <c r="M526" s="1026"/>
      <c r="N526" s="1026"/>
      <c r="O526" s="1026"/>
      <c r="P526" s="1026"/>
      <c r="Q526" s="1026"/>
      <c r="R526" s="1026"/>
      <c r="S526" s="1026"/>
      <c r="T526" s="1026"/>
      <c r="U526" s="1026"/>
      <c r="V526" s="1026"/>
      <c r="W526" s="1026"/>
    </row>
    <row r="527">
      <c r="A527" s="1026"/>
      <c r="B527" s="1026"/>
      <c r="C527" s="1026"/>
      <c r="D527" s="1026"/>
      <c r="E527" s="1026"/>
      <c r="F527" s="1026"/>
      <c r="G527" s="1026"/>
      <c r="H527" s="1026"/>
      <c r="I527" s="1026"/>
      <c r="J527" s="1026"/>
      <c r="K527" s="1667"/>
      <c r="L527" s="1026"/>
      <c r="M527" s="1026"/>
      <c r="N527" s="1026"/>
      <c r="O527" s="1026"/>
      <c r="P527" s="1026"/>
      <c r="Q527" s="1026"/>
      <c r="R527" s="1026"/>
      <c r="S527" s="1026"/>
      <c r="T527" s="1026"/>
      <c r="U527" s="1026"/>
      <c r="V527" s="1026"/>
      <c r="W527" s="1026"/>
    </row>
    <row r="528">
      <c r="A528" s="1026"/>
      <c r="B528" s="1026"/>
      <c r="C528" s="1026"/>
      <c r="D528" s="1026"/>
      <c r="E528" s="1026"/>
      <c r="F528" s="1026"/>
      <c r="G528" s="1026"/>
      <c r="H528" s="1026"/>
      <c r="I528" s="1026"/>
      <c r="J528" s="1026"/>
      <c r="K528" s="1667"/>
      <c r="L528" s="1026"/>
      <c r="M528" s="1026"/>
      <c r="N528" s="1026"/>
      <c r="O528" s="1026"/>
      <c r="P528" s="1026"/>
      <c r="Q528" s="1026"/>
      <c r="R528" s="1026"/>
      <c r="S528" s="1026"/>
      <c r="T528" s="1026"/>
      <c r="U528" s="1026"/>
      <c r="V528" s="1026"/>
      <c r="W528" s="1026"/>
    </row>
    <row r="529">
      <c r="A529" s="1026"/>
      <c r="B529" s="1026"/>
      <c r="C529" s="1026"/>
      <c r="D529" s="1026"/>
      <c r="E529" s="1026"/>
      <c r="F529" s="1026"/>
      <c r="G529" s="1026"/>
      <c r="H529" s="1026"/>
      <c r="I529" s="1026"/>
      <c r="J529" s="1026"/>
      <c r="K529" s="1667"/>
      <c r="L529" s="1026"/>
      <c r="M529" s="1026"/>
      <c r="N529" s="1026"/>
      <c r="O529" s="1026"/>
      <c r="P529" s="1026"/>
      <c r="Q529" s="1026"/>
      <c r="R529" s="1026"/>
      <c r="S529" s="1026"/>
      <c r="T529" s="1026"/>
      <c r="U529" s="1026"/>
      <c r="V529" s="1026"/>
      <c r="W529" s="1026"/>
    </row>
    <row r="530">
      <c r="A530" s="1026"/>
      <c r="B530" s="1026"/>
      <c r="C530" s="1026"/>
      <c r="D530" s="1026"/>
      <c r="E530" s="1026"/>
      <c r="F530" s="1026"/>
      <c r="G530" s="1026"/>
      <c r="H530" s="1026"/>
      <c r="I530" s="1026"/>
      <c r="J530" s="1026"/>
      <c r="K530" s="1667"/>
      <c r="L530" s="1026"/>
      <c r="M530" s="1026"/>
      <c r="N530" s="1026"/>
      <c r="O530" s="1026"/>
      <c r="P530" s="1026"/>
      <c r="Q530" s="1026"/>
      <c r="R530" s="1026"/>
      <c r="S530" s="1026"/>
      <c r="T530" s="1026"/>
      <c r="U530" s="1026"/>
      <c r="V530" s="1026"/>
      <c r="W530" s="1026"/>
    </row>
    <row r="531">
      <c r="A531" s="1026"/>
      <c r="B531" s="1026"/>
      <c r="C531" s="1026"/>
      <c r="D531" s="1026"/>
      <c r="E531" s="1026"/>
      <c r="F531" s="1026"/>
      <c r="G531" s="1026"/>
      <c r="H531" s="1026"/>
      <c r="I531" s="1026"/>
      <c r="J531" s="1026"/>
      <c r="K531" s="1667"/>
      <c r="L531" s="1026"/>
      <c r="M531" s="1026"/>
      <c r="N531" s="1026"/>
      <c r="O531" s="1026"/>
      <c r="P531" s="1026"/>
      <c r="Q531" s="1026"/>
      <c r="R531" s="1026"/>
      <c r="S531" s="1026"/>
      <c r="T531" s="1026"/>
      <c r="U531" s="1026"/>
      <c r="V531" s="1026"/>
      <c r="W531" s="1026"/>
    </row>
    <row r="532">
      <c r="A532" s="1026"/>
      <c r="B532" s="1026"/>
      <c r="C532" s="1026"/>
      <c r="D532" s="1026"/>
      <c r="E532" s="1026"/>
      <c r="F532" s="1026"/>
      <c r="G532" s="1026"/>
      <c r="H532" s="1026"/>
      <c r="I532" s="1026"/>
      <c r="J532" s="1026"/>
      <c r="K532" s="1667"/>
      <c r="L532" s="1026"/>
      <c r="M532" s="1026"/>
      <c r="N532" s="1026"/>
      <c r="O532" s="1026"/>
      <c r="P532" s="1026"/>
      <c r="Q532" s="1026"/>
      <c r="R532" s="1026"/>
      <c r="S532" s="1026"/>
      <c r="T532" s="1026"/>
      <c r="U532" s="1026"/>
      <c r="V532" s="1026"/>
      <c r="W532" s="1026"/>
    </row>
    <row r="533">
      <c r="A533" s="1026"/>
      <c r="B533" s="1026"/>
      <c r="C533" s="1026"/>
      <c r="D533" s="1026"/>
      <c r="E533" s="1026"/>
      <c r="F533" s="1026"/>
      <c r="G533" s="1026"/>
      <c r="H533" s="1026"/>
      <c r="I533" s="1026"/>
      <c r="J533" s="1026"/>
      <c r="K533" s="1667"/>
      <c r="L533" s="1026"/>
      <c r="M533" s="1026"/>
      <c r="N533" s="1026"/>
      <c r="O533" s="1026"/>
      <c r="P533" s="1026"/>
      <c r="Q533" s="1026"/>
      <c r="R533" s="1026"/>
      <c r="S533" s="1026"/>
      <c r="T533" s="1026"/>
      <c r="U533" s="1026"/>
      <c r="V533" s="1026"/>
      <c r="W533" s="1026"/>
    </row>
    <row r="534">
      <c r="A534" s="1026"/>
      <c r="B534" s="1026"/>
      <c r="C534" s="1026"/>
      <c r="D534" s="1026"/>
      <c r="E534" s="1026"/>
      <c r="F534" s="1026"/>
      <c r="G534" s="1026"/>
      <c r="H534" s="1026"/>
      <c r="I534" s="1026"/>
      <c r="J534" s="1026"/>
      <c r="K534" s="1667"/>
      <c r="L534" s="1026"/>
      <c r="M534" s="1026"/>
      <c r="N534" s="1026"/>
      <c r="O534" s="1026"/>
      <c r="P534" s="1026"/>
      <c r="Q534" s="1026"/>
      <c r="R534" s="1026"/>
      <c r="S534" s="1026"/>
      <c r="T534" s="1026"/>
      <c r="U534" s="1026"/>
      <c r="V534" s="1026"/>
      <c r="W534" s="1026"/>
    </row>
    <row r="535">
      <c r="A535" s="1026"/>
      <c r="B535" s="1026"/>
      <c r="C535" s="1026"/>
      <c r="D535" s="1026"/>
      <c r="E535" s="1026"/>
      <c r="F535" s="1026"/>
      <c r="G535" s="1026"/>
      <c r="H535" s="1026"/>
      <c r="I535" s="1026"/>
      <c r="J535" s="1026"/>
      <c r="K535" s="1667"/>
      <c r="L535" s="1026"/>
      <c r="M535" s="1026"/>
      <c r="N535" s="1026"/>
      <c r="O535" s="1026"/>
      <c r="P535" s="1026"/>
      <c r="Q535" s="1026"/>
      <c r="R535" s="1026"/>
      <c r="S535" s="1026"/>
      <c r="T535" s="1026"/>
      <c r="U535" s="1026"/>
      <c r="V535" s="1026"/>
      <c r="W535" s="1026"/>
    </row>
    <row r="536">
      <c r="A536" s="1026"/>
      <c r="B536" s="1026"/>
      <c r="C536" s="1026"/>
      <c r="D536" s="1026"/>
      <c r="E536" s="1026"/>
      <c r="F536" s="1026"/>
      <c r="G536" s="1026"/>
      <c r="H536" s="1026"/>
      <c r="I536" s="1026"/>
      <c r="J536" s="1026"/>
      <c r="K536" s="1667"/>
      <c r="L536" s="1026"/>
      <c r="M536" s="1026"/>
      <c r="N536" s="1026"/>
      <c r="O536" s="1026"/>
      <c r="P536" s="1026"/>
      <c r="Q536" s="1026"/>
      <c r="R536" s="1026"/>
      <c r="S536" s="1026"/>
      <c r="T536" s="1026"/>
      <c r="U536" s="1026"/>
      <c r="V536" s="1026"/>
      <c r="W536" s="1026"/>
    </row>
    <row r="537">
      <c r="A537" s="1026"/>
      <c r="B537" s="1026"/>
      <c r="C537" s="1026"/>
      <c r="D537" s="1026"/>
      <c r="E537" s="1026"/>
      <c r="F537" s="1026"/>
      <c r="G537" s="1026"/>
      <c r="H537" s="1026"/>
      <c r="I537" s="1026"/>
      <c r="J537" s="1026"/>
      <c r="K537" s="1667"/>
      <c r="L537" s="1026"/>
      <c r="M537" s="1026"/>
      <c r="N537" s="1026"/>
      <c r="O537" s="1026"/>
      <c r="P537" s="1026"/>
      <c r="Q537" s="1026"/>
      <c r="R537" s="1026"/>
      <c r="S537" s="1026"/>
      <c r="T537" s="1026"/>
      <c r="U537" s="1026"/>
      <c r="V537" s="1026"/>
      <c r="W537" s="1026"/>
    </row>
    <row r="538">
      <c r="A538" s="1026"/>
      <c r="B538" s="1026"/>
      <c r="C538" s="1026"/>
      <c r="D538" s="1026"/>
      <c r="E538" s="1026"/>
      <c r="F538" s="1026"/>
      <c r="G538" s="1026"/>
      <c r="H538" s="1026"/>
      <c r="I538" s="1026"/>
      <c r="J538" s="1026"/>
      <c r="K538" s="1667"/>
      <c r="L538" s="1026"/>
      <c r="M538" s="1026"/>
      <c r="N538" s="1026"/>
      <c r="O538" s="1026"/>
      <c r="P538" s="1026"/>
      <c r="Q538" s="1026"/>
      <c r="R538" s="1026"/>
      <c r="S538" s="1026"/>
      <c r="T538" s="1026"/>
      <c r="U538" s="1026"/>
      <c r="V538" s="1026"/>
      <c r="W538" s="1026"/>
    </row>
    <row r="539">
      <c r="A539" s="1026"/>
      <c r="B539" s="1026"/>
      <c r="C539" s="1026"/>
      <c r="D539" s="1026"/>
      <c r="E539" s="1026"/>
      <c r="F539" s="1026"/>
      <c r="G539" s="1026"/>
      <c r="H539" s="1026"/>
      <c r="I539" s="1026"/>
      <c r="J539" s="1026"/>
      <c r="K539" s="1667"/>
      <c r="L539" s="1026"/>
      <c r="M539" s="1026"/>
      <c r="N539" s="1026"/>
      <c r="O539" s="1026"/>
      <c r="P539" s="1026"/>
      <c r="Q539" s="1026"/>
      <c r="R539" s="1026"/>
      <c r="S539" s="1026"/>
      <c r="T539" s="1026"/>
      <c r="U539" s="1026"/>
      <c r="V539" s="1026"/>
      <c r="W539" s="1026"/>
    </row>
    <row r="540">
      <c r="A540" s="1026"/>
      <c r="B540" s="1026"/>
      <c r="C540" s="1026"/>
      <c r="D540" s="1026"/>
      <c r="E540" s="1026"/>
      <c r="F540" s="1026"/>
      <c r="G540" s="1026"/>
      <c r="H540" s="1026"/>
      <c r="I540" s="1026"/>
      <c r="J540" s="1026"/>
      <c r="K540" s="1667"/>
      <c r="L540" s="1026"/>
      <c r="M540" s="1026"/>
      <c r="N540" s="1026"/>
      <c r="O540" s="1026"/>
      <c r="P540" s="1026"/>
      <c r="Q540" s="1026"/>
      <c r="R540" s="1026"/>
      <c r="S540" s="1026"/>
      <c r="T540" s="1026"/>
      <c r="U540" s="1026"/>
      <c r="V540" s="1026"/>
      <c r="W540" s="1026"/>
    </row>
    <row r="541">
      <c r="A541" s="1026"/>
      <c r="B541" s="1026"/>
      <c r="C541" s="1026"/>
      <c r="D541" s="1026"/>
      <c r="E541" s="1026"/>
      <c r="F541" s="1026"/>
      <c r="G541" s="1026"/>
      <c r="H541" s="1026"/>
      <c r="I541" s="1026"/>
      <c r="J541" s="1026"/>
      <c r="K541" s="1667"/>
      <c r="L541" s="1026"/>
      <c r="M541" s="1026"/>
      <c r="N541" s="1026"/>
      <c r="O541" s="1026"/>
      <c r="P541" s="1026"/>
      <c r="Q541" s="1026"/>
      <c r="R541" s="1026"/>
      <c r="S541" s="1026"/>
      <c r="T541" s="1026"/>
      <c r="U541" s="1026"/>
      <c r="V541" s="1026"/>
      <c r="W541" s="1026"/>
    </row>
    <row r="542">
      <c r="A542" s="1026"/>
      <c r="B542" s="1026"/>
      <c r="C542" s="1026"/>
      <c r="D542" s="1026"/>
      <c r="E542" s="1026"/>
      <c r="F542" s="1026"/>
      <c r="G542" s="1026"/>
      <c r="H542" s="1026"/>
      <c r="I542" s="1026"/>
      <c r="J542" s="1026"/>
      <c r="K542" s="1667"/>
      <c r="L542" s="1026"/>
      <c r="M542" s="1026"/>
      <c r="N542" s="1026"/>
      <c r="O542" s="1026"/>
      <c r="P542" s="1026"/>
      <c r="Q542" s="1026"/>
      <c r="R542" s="1026"/>
      <c r="S542" s="1026"/>
      <c r="T542" s="1026"/>
      <c r="U542" s="1026"/>
      <c r="V542" s="1026"/>
      <c r="W542" s="1026"/>
    </row>
    <row r="543">
      <c r="A543" s="1026"/>
      <c r="B543" s="1026"/>
      <c r="C543" s="1026"/>
      <c r="D543" s="1026"/>
      <c r="E543" s="1026"/>
      <c r="F543" s="1026"/>
      <c r="G543" s="1026"/>
      <c r="H543" s="1026"/>
      <c r="I543" s="1026"/>
      <c r="J543" s="1026"/>
      <c r="K543" s="1667"/>
      <c r="L543" s="1026"/>
      <c r="M543" s="1026"/>
      <c r="N543" s="1026"/>
      <c r="O543" s="1026"/>
      <c r="P543" s="1026"/>
      <c r="Q543" s="1026"/>
      <c r="R543" s="1026"/>
      <c r="S543" s="1026"/>
      <c r="T543" s="1026"/>
      <c r="U543" s="1026"/>
      <c r="V543" s="1026"/>
      <c r="W543" s="1026"/>
    </row>
    <row r="544">
      <c r="A544" s="1026"/>
      <c r="B544" s="1026"/>
      <c r="C544" s="1026"/>
      <c r="D544" s="1026"/>
      <c r="E544" s="1026"/>
      <c r="F544" s="1026"/>
      <c r="G544" s="1026"/>
      <c r="H544" s="1026"/>
      <c r="I544" s="1026"/>
      <c r="J544" s="1026"/>
      <c r="K544" s="1667"/>
      <c r="L544" s="1026"/>
      <c r="M544" s="1026"/>
      <c r="N544" s="1026"/>
      <c r="O544" s="1026"/>
      <c r="P544" s="1026"/>
      <c r="Q544" s="1026"/>
      <c r="R544" s="1026"/>
      <c r="S544" s="1026"/>
      <c r="T544" s="1026"/>
      <c r="U544" s="1026"/>
      <c r="V544" s="1026"/>
      <c r="W544" s="1026"/>
    </row>
    <row r="545">
      <c r="A545" s="1026"/>
      <c r="B545" s="1026"/>
      <c r="C545" s="1026"/>
      <c r="D545" s="1026"/>
      <c r="E545" s="1026"/>
      <c r="F545" s="1026"/>
      <c r="G545" s="1026"/>
      <c r="H545" s="1026"/>
      <c r="I545" s="1026"/>
      <c r="J545" s="1026"/>
      <c r="K545" s="1667"/>
      <c r="L545" s="1026"/>
      <c r="M545" s="1026"/>
      <c r="N545" s="1026"/>
      <c r="O545" s="1026"/>
      <c r="P545" s="1026"/>
      <c r="Q545" s="1026"/>
      <c r="R545" s="1026"/>
      <c r="S545" s="1026"/>
      <c r="T545" s="1026"/>
      <c r="U545" s="1026"/>
      <c r="V545" s="1026"/>
      <c r="W545" s="1026"/>
    </row>
    <row r="546">
      <c r="A546" s="1026"/>
      <c r="B546" s="1026"/>
      <c r="C546" s="1026"/>
      <c r="D546" s="1026"/>
      <c r="E546" s="1026"/>
      <c r="F546" s="1026"/>
      <c r="G546" s="1026"/>
      <c r="H546" s="1026"/>
      <c r="I546" s="1026"/>
      <c r="J546" s="1026"/>
      <c r="K546" s="1667"/>
      <c r="L546" s="1026"/>
      <c r="M546" s="1026"/>
      <c r="N546" s="1026"/>
      <c r="O546" s="1026"/>
      <c r="P546" s="1026"/>
      <c r="Q546" s="1026"/>
      <c r="R546" s="1026"/>
      <c r="S546" s="1026"/>
      <c r="T546" s="1026"/>
      <c r="U546" s="1026"/>
      <c r="V546" s="1026"/>
      <c r="W546" s="1026"/>
    </row>
    <row r="547">
      <c r="A547" s="1026"/>
      <c r="B547" s="1026"/>
      <c r="C547" s="1026"/>
      <c r="D547" s="1026"/>
      <c r="E547" s="1026"/>
      <c r="F547" s="1026"/>
      <c r="G547" s="1026"/>
      <c r="H547" s="1026"/>
      <c r="I547" s="1026"/>
      <c r="J547" s="1026"/>
      <c r="K547" s="1667"/>
      <c r="L547" s="1026"/>
      <c r="M547" s="1026"/>
      <c r="N547" s="1026"/>
      <c r="O547" s="1026"/>
      <c r="P547" s="1026"/>
      <c r="Q547" s="1026"/>
      <c r="R547" s="1026"/>
      <c r="S547" s="1026"/>
      <c r="T547" s="1026"/>
      <c r="U547" s="1026"/>
      <c r="V547" s="1026"/>
      <c r="W547" s="1026"/>
    </row>
    <row r="548">
      <c r="A548" s="1026"/>
      <c r="B548" s="1026"/>
      <c r="C548" s="1026"/>
      <c r="D548" s="1026"/>
      <c r="E548" s="1026"/>
      <c r="F548" s="1026"/>
      <c r="G548" s="1026"/>
      <c r="H548" s="1026"/>
      <c r="I548" s="1026"/>
      <c r="J548" s="1026"/>
      <c r="K548" s="1667"/>
      <c r="L548" s="1026"/>
      <c r="M548" s="1026"/>
      <c r="N548" s="1026"/>
      <c r="O548" s="1026"/>
      <c r="P548" s="1026"/>
      <c r="Q548" s="1026"/>
      <c r="R548" s="1026"/>
      <c r="S548" s="1026"/>
      <c r="T548" s="1026"/>
      <c r="U548" s="1026"/>
      <c r="V548" s="1026"/>
      <c r="W548" s="1026"/>
    </row>
    <row r="549">
      <c r="A549" s="1026"/>
      <c r="B549" s="1026"/>
      <c r="C549" s="1026"/>
      <c r="D549" s="1026"/>
      <c r="E549" s="1026"/>
      <c r="F549" s="1026"/>
      <c r="G549" s="1026"/>
      <c r="H549" s="1026"/>
      <c r="I549" s="1026"/>
      <c r="J549" s="1026"/>
      <c r="K549" s="1667"/>
      <c r="L549" s="1026"/>
      <c r="M549" s="1026"/>
      <c r="N549" s="1026"/>
      <c r="O549" s="1026"/>
      <c r="P549" s="1026"/>
      <c r="Q549" s="1026"/>
      <c r="R549" s="1026"/>
      <c r="S549" s="1026"/>
      <c r="T549" s="1026"/>
      <c r="U549" s="1026"/>
      <c r="V549" s="1026"/>
      <c r="W549" s="1026"/>
    </row>
    <row r="550">
      <c r="A550" s="1026"/>
      <c r="B550" s="1026"/>
      <c r="C550" s="1026"/>
      <c r="D550" s="1026"/>
      <c r="E550" s="1026"/>
      <c r="F550" s="1026"/>
      <c r="G550" s="1026"/>
      <c r="H550" s="1026"/>
      <c r="I550" s="1026"/>
      <c r="J550" s="1026"/>
      <c r="K550" s="1667"/>
      <c r="L550" s="1026"/>
      <c r="M550" s="1026"/>
      <c r="N550" s="1026"/>
      <c r="O550" s="1026"/>
      <c r="P550" s="1026"/>
      <c r="Q550" s="1026"/>
      <c r="R550" s="1026"/>
      <c r="S550" s="1026"/>
      <c r="T550" s="1026"/>
      <c r="U550" s="1026"/>
      <c r="V550" s="1026"/>
      <c r="W550" s="1026"/>
    </row>
    <row r="551">
      <c r="A551" s="1026"/>
      <c r="B551" s="1026"/>
      <c r="C551" s="1026"/>
      <c r="D551" s="1026"/>
      <c r="E551" s="1026"/>
      <c r="F551" s="1026"/>
      <c r="G551" s="1026"/>
      <c r="H551" s="1026"/>
      <c r="I551" s="1026"/>
      <c r="J551" s="1026"/>
      <c r="K551" s="1667"/>
      <c r="L551" s="1026"/>
      <c r="M551" s="1026"/>
      <c r="N551" s="1026"/>
      <c r="O551" s="1026"/>
      <c r="P551" s="1026"/>
      <c r="Q551" s="1026"/>
      <c r="R551" s="1026"/>
      <c r="S551" s="1026"/>
      <c r="T551" s="1026"/>
      <c r="U551" s="1026"/>
      <c r="V551" s="1026"/>
      <c r="W551" s="1026"/>
    </row>
    <row r="552">
      <c r="A552" s="1026"/>
      <c r="B552" s="1026"/>
      <c r="C552" s="1026"/>
      <c r="D552" s="1026"/>
      <c r="E552" s="1026"/>
      <c r="F552" s="1026"/>
      <c r="G552" s="1026"/>
      <c r="H552" s="1026"/>
      <c r="I552" s="1026"/>
      <c r="J552" s="1026"/>
      <c r="K552" s="1667"/>
      <c r="L552" s="1026"/>
      <c r="M552" s="1026"/>
      <c r="N552" s="1026"/>
      <c r="O552" s="1026"/>
      <c r="P552" s="1026"/>
      <c r="Q552" s="1026"/>
      <c r="R552" s="1026"/>
      <c r="S552" s="1026"/>
      <c r="T552" s="1026"/>
      <c r="U552" s="1026"/>
      <c r="V552" s="1026"/>
      <c r="W552" s="1026"/>
    </row>
    <row r="553">
      <c r="A553" s="1026"/>
      <c r="B553" s="1026"/>
      <c r="C553" s="1026"/>
      <c r="D553" s="1026"/>
      <c r="E553" s="1026"/>
      <c r="F553" s="1026"/>
      <c r="G553" s="1026"/>
      <c r="H553" s="1026"/>
      <c r="I553" s="1026"/>
      <c r="J553" s="1026"/>
      <c r="K553" s="1667"/>
      <c r="L553" s="1026"/>
      <c r="M553" s="1026"/>
      <c r="N553" s="1026"/>
      <c r="O553" s="1026"/>
      <c r="P553" s="1026"/>
      <c r="Q553" s="1026"/>
      <c r="R553" s="1026"/>
      <c r="S553" s="1026"/>
      <c r="T553" s="1026"/>
      <c r="U553" s="1026"/>
      <c r="V553" s="1026"/>
      <c r="W553" s="1026"/>
    </row>
    <row r="554">
      <c r="A554" s="1026"/>
      <c r="B554" s="1026"/>
      <c r="C554" s="1026"/>
      <c r="D554" s="1026"/>
      <c r="E554" s="1026"/>
      <c r="F554" s="1026"/>
      <c r="G554" s="1026"/>
      <c r="H554" s="1026"/>
      <c r="I554" s="1026"/>
      <c r="J554" s="1026"/>
      <c r="K554" s="1667"/>
      <c r="L554" s="1026"/>
      <c r="M554" s="1026"/>
      <c r="N554" s="1026"/>
      <c r="O554" s="1026"/>
      <c r="P554" s="1026"/>
      <c r="Q554" s="1026"/>
      <c r="R554" s="1026"/>
      <c r="S554" s="1026"/>
      <c r="T554" s="1026"/>
      <c r="U554" s="1026"/>
      <c r="V554" s="1026"/>
      <c r="W554" s="1026"/>
    </row>
    <row r="555">
      <c r="A555" s="1026"/>
      <c r="B555" s="1026"/>
      <c r="C555" s="1026"/>
      <c r="D555" s="1026"/>
      <c r="E555" s="1026"/>
      <c r="F555" s="1026"/>
      <c r="G555" s="1026"/>
      <c r="H555" s="1026"/>
      <c r="I555" s="1026"/>
      <c r="J555" s="1026"/>
      <c r="K555" s="1667"/>
      <c r="L555" s="1026"/>
      <c r="M555" s="1026"/>
      <c r="N555" s="1026"/>
      <c r="O555" s="1026"/>
      <c r="P555" s="1026"/>
      <c r="Q555" s="1026"/>
      <c r="R555" s="1026"/>
      <c r="S555" s="1026"/>
      <c r="T555" s="1026"/>
      <c r="U555" s="1026"/>
      <c r="V555" s="1026"/>
      <c r="W555" s="1026"/>
    </row>
    <row r="556">
      <c r="A556" s="1026"/>
      <c r="B556" s="1026"/>
      <c r="C556" s="1026"/>
      <c r="D556" s="1026"/>
      <c r="E556" s="1026"/>
      <c r="F556" s="1026"/>
      <c r="G556" s="1026"/>
      <c r="H556" s="1026"/>
      <c r="I556" s="1026"/>
      <c r="J556" s="1026"/>
      <c r="K556" s="1667"/>
      <c r="L556" s="1026"/>
      <c r="M556" s="1026"/>
      <c r="N556" s="1026"/>
      <c r="O556" s="1026"/>
      <c r="P556" s="1026"/>
      <c r="Q556" s="1026"/>
      <c r="R556" s="1026"/>
      <c r="S556" s="1026"/>
      <c r="T556" s="1026"/>
      <c r="U556" s="1026"/>
      <c r="V556" s="1026"/>
      <c r="W556" s="1026"/>
    </row>
    <row r="557">
      <c r="A557" s="1026"/>
      <c r="B557" s="1026"/>
      <c r="C557" s="1026"/>
      <c r="D557" s="1026"/>
      <c r="E557" s="1026"/>
      <c r="F557" s="1026"/>
      <c r="G557" s="1026"/>
      <c r="H557" s="1026"/>
      <c r="I557" s="1026"/>
      <c r="J557" s="1026"/>
      <c r="K557" s="1667"/>
      <c r="L557" s="1026"/>
      <c r="M557" s="1026"/>
      <c r="N557" s="1026"/>
      <c r="O557" s="1026"/>
      <c r="P557" s="1026"/>
      <c r="Q557" s="1026"/>
      <c r="R557" s="1026"/>
      <c r="S557" s="1026"/>
      <c r="T557" s="1026"/>
      <c r="U557" s="1026"/>
      <c r="V557" s="1026"/>
      <c r="W557" s="1026"/>
    </row>
    <row r="558">
      <c r="A558" s="1026"/>
      <c r="B558" s="1026"/>
      <c r="C558" s="1026"/>
      <c r="D558" s="1026"/>
      <c r="E558" s="1026"/>
      <c r="F558" s="1026"/>
      <c r="G558" s="1026"/>
      <c r="H558" s="1026"/>
      <c r="I558" s="1026"/>
      <c r="J558" s="1026"/>
      <c r="K558" s="1667"/>
      <c r="L558" s="1026"/>
      <c r="M558" s="1026"/>
      <c r="N558" s="1026"/>
      <c r="O558" s="1026"/>
      <c r="P558" s="1026"/>
      <c r="Q558" s="1026"/>
      <c r="R558" s="1026"/>
      <c r="S558" s="1026"/>
      <c r="T558" s="1026"/>
      <c r="U558" s="1026"/>
      <c r="V558" s="1026"/>
      <c r="W558" s="1026"/>
    </row>
    <row r="559">
      <c r="A559" s="1026"/>
      <c r="B559" s="1026"/>
      <c r="C559" s="1026"/>
      <c r="D559" s="1026"/>
      <c r="E559" s="1026"/>
      <c r="F559" s="1026"/>
      <c r="G559" s="1026"/>
      <c r="H559" s="1026"/>
      <c r="I559" s="1026"/>
      <c r="J559" s="1026"/>
      <c r="K559" s="1667"/>
      <c r="L559" s="1026"/>
      <c r="M559" s="1026"/>
      <c r="N559" s="1026"/>
      <c r="O559" s="1026"/>
      <c r="P559" s="1026"/>
      <c r="Q559" s="1026"/>
      <c r="R559" s="1026"/>
      <c r="S559" s="1026"/>
      <c r="T559" s="1026"/>
      <c r="U559" s="1026"/>
      <c r="V559" s="1026"/>
      <c r="W559" s="1026"/>
    </row>
    <row r="560">
      <c r="A560" s="1026"/>
      <c r="B560" s="1026"/>
      <c r="C560" s="1026"/>
      <c r="D560" s="1026"/>
      <c r="E560" s="1026"/>
      <c r="F560" s="1026"/>
      <c r="G560" s="1026"/>
      <c r="H560" s="1026"/>
      <c r="I560" s="1026"/>
      <c r="J560" s="1026"/>
      <c r="K560" s="1667"/>
      <c r="L560" s="1026"/>
      <c r="M560" s="1026"/>
      <c r="N560" s="1026"/>
      <c r="O560" s="1026"/>
      <c r="P560" s="1026"/>
      <c r="Q560" s="1026"/>
      <c r="R560" s="1026"/>
      <c r="S560" s="1026"/>
      <c r="T560" s="1026"/>
      <c r="U560" s="1026"/>
      <c r="V560" s="1026"/>
      <c r="W560" s="1026"/>
    </row>
    <row r="561">
      <c r="A561" s="1026"/>
      <c r="B561" s="1026"/>
      <c r="C561" s="1026"/>
      <c r="D561" s="1026"/>
      <c r="E561" s="1026"/>
      <c r="F561" s="1026"/>
      <c r="G561" s="1026"/>
      <c r="H561" s="1026"/>
      <c r="I561" s="1026"/>
      <c r="J561" s="1026"/>
      <c r="K561" s="1667"/>
      <c r="L561" s="1026"/>
      <c r="M561" s="1026"/>
      <c r="N561" s="1026"/>
      <c r="O561" s="1026"/>
      <c r="P561" s="1026"/>
      <c r="Q561" s="1026"/>
      <c r="R561" s="1026"/>
      <c r="S561" s="1026"/>
      <c r="T561" s="1026"/>
      <c r="U561" s="1026"/>
      <c r="V561" s="1026"/>
      <c r="W561" s="1026"/>
    </row>
    <row r="562">
      <c r="A562" s="1026"/>
      <c r="B562" s="1026"/>
      <c r="C562" s="1026"/>
      <c r="D562" s="1026"/>
      <c r="E562" s="1026"/>
      <c r="F562" s="1026"/>
      <c r="G562" s="1026"/>
      <c r="H562" s="1026"/>
      <c r="I562" s="1026"/>
      <c r="J562" s="1026"/>
      <c r="K562" s="1667"/>
      <c r="L562" s="1026"/>
      <c r="M562" s="1026"/>
      <c r="N562" s="1026"/>
      <c r="O562" s="1026"/>
      <c r="P562" s="1026"/>
      <c r="Q562" s="1026"/>
      <c r="R562" s="1026"/>
      <c r="S562" s="1026"/>
      <c r="T562" s="1026"/>
      <c r="U562" s="1026"/>
      <c r="V562" s="1026"/>
      <c r="W562" s="1026"/>
    </row>
    <row r="563">
      <c r="A563" s="1026"/>
      <c r="B563" s="1026"/>
      <c r="C563" s="1026"/>
      <c r="D563" s="1026"/>
      <c r="E563" s="1026"/>
      <c r="F563" s="1026"/>
      <c r="G563" s="1026"/>
      <c r="H563" s="1026"/>
      <c r="I563" s="1026"/>
      <c r="J563" s="1026"/>
      <c r="K563" s="1667"/>
      <c r="L563" s="1026"/>
      <c r="M563" s="1026"/>
      <c r="N563" s="1026"/>
      <c r="O563" s="1026"/>
      <c r="P563" s="1026"/>
      <c r="Q563" s="1026"/>
      <c r="R563" s="1026"/>
      <c r="S563" s="1026"/>
      <c r="T563" s="1026"/>
      <c r="U563" s="1026"/>
      <c r="V563" s="1026"/>
      <c r="W563" s="1026"/>
    </row>
    <row r="564">
      <c r="A564" s="1026"/>
      <c r="B564" s="1026"/>
      <c r="C564" s="1026"/>
      <c r="D564" s="1026"/>
      <c r="E564" s="1026"/>
      <c r="F564" s="1026"/>
      <c r="G564" s="1026"/>
      <c r="H564" s="1026"/>
      <c r="I564" s="1026"/>
      <c r="J564" s="1026"/>
      <c r="K564" s="1667"/>
      <c r="L564" s="1026"/>
      <c r="M564" s="1026"/>
      <c r="N564" s="1026"/>
      <c r="O564" s="1026"/>
      <c r="P564" s="1026"/>
      <c r="Q564" s="1026"/>
      <c r="R564" s="1026"/>
      <c r="S564" s="1026"/>
      <c r="T564" s="1026"/>
      <c r="U564" s="1026"/>
      <c r="V564" s="1026"/>
      <c r="W564" s="1026"/>
    </row>
    <row r="565">
      <c r="A565" s="1026"/>
      <c r="B565" s="1026"/>
      <c r="C565" s="1026"/>
      <c r="D565" s="1026"/>
      <c r="E565" s="1026"/>
      <c r="F565" s="1026"/>
      <c r="G565" s="1026"/>
      <c r="H565" s="1026"/>
      <c r="I565" s="1026"/>
      <c r="J565" s="1026"/>
      <c r="K565" s="1667"/>
      <c r="L565" s="1026"/>
      <c r="M565" s="1026"/>
      <c r="N565" s="1026"/>
      <c r="O565" s="1026"/>
      <c r="P565" s="1026"/>
      <c r="Q565" s="1026"/>
      <c r="R565" s="1026"/>
      <c r="S565" s="1026"/>
      <c r="T565" s="1026"/>
      <c r="U565" s="1026"/>
      <c r="V565" s="1026"/>
      <c r="W565" s="1026"/>
    </row>
    <row r="566">
      <c r="A566" s="1026"/>
      <c r="B566" s="1026"/>
      <c r="C566" s="1026"/>
      <c r="D566" s="1026"/>
      <c r="E566" s="1026"/>
      <c r="F566" s="1026"/>
      <c r="G566" s="1026"/>
      <c r="H566" s="1026"/>
      <c r="I566" s="1026"/>
      <c r="J566" s="1026"/>
      <c r="K566" s="1667"/>
      <c r="L566" s="1026"/>
      <c r="M566" s="1026"/>
      <c r="N566" s="1026"/>
      <c r="O566" s="1026"/>
      <c r="P566" s="1026"/>
      <c r="Q566" s="1026"/>
      <c r="R566" s="1026"/>
      <c r="S566" s="1026"/>
      <c r="T566" s="1026"/>
      <c r="U566" s="1026"/>
      <c r="V566" s="1026"/>
      <c r="W566" s="1026"/>
    </row>
    <row r="567">
      <c r="A567" s="1026"/>
      <c r="B567" s="1026"/>
      <c r="C567" s="1026"/>
      <c r="D567" s="1026"/>
      <c r="E567" s="1026"/>
      <c r="F567" s="1026"/>
      <c r="G567" s="1026"/>
      <c r="H567" s="1026"/>
      <c r="I567" s="1026"/>
      <c r="J567" s="1026"/>
      <c r="K567" s="1667"/>
      <c r="L567" s="1026"/>
      <c r="M567" s="1026"/>
      <c r="N567" s="1026"/>
      <c r="O567" s="1026"/>
      <c r="P567" s="1026"/>
      <c r="Q567" s="1026"/>
      <c r="R567" s="1026"/>
      <c r="S567" s="1026"/>
      <c r="T567" s="1026"/>
      <c r="U567" s="1026"/>
      <c r="V567" s="1026"/>
      <c r="W567" s="1026"/>
    </row>
    <row r="568">
      <c r="A568" s="1026"/>
      <c r="B568" s="1026"/>
      <c r="C568" s="1026"/>
      <c r="D568" s="1026"/>
      <c r="E568" s="1026"/>
      <c r="F568" s="1026"/>
      <c r="G568" s="1026"/>
      <c r="H568" s="1026"/>
      <c r="I568" s="1026"/>
      <c r="J568" s="1026"/>
      <c r="K568" s="1667"/>
      <c r="L568" s="1026"/>
      <c r="M568" s="1026"/>
      <c r="N568" s="1026"/>
      <c r="O568" s="1026"/>
      <c r="P568" s="1026"/>
      <c r="Q568" s="1026"/>
      <c r="R568" s="1026"/>
      <c r="S568" s="1026"/>
      <c r="T568" s="1026"/>
      <c r="U568" s="1026"/>
      <c r="V568" s="1026"/>
      <c r="W568" s="1026"/>
    </row>
    <row r="569">
      <c r="A569" s="1026"/>
      <c r="B569" s="1026"/>
      <c r="C569" s="1026"/>
      <c r="D569" s="1026"/>
      <c r="E569" s="1026"/>
      <c r="F569" s="1026"/>
      <c r="G569" s="1026"/>
      <c r="H569" s="1026"/>
      <c r="I569" s="1026"/>
      <c r="J569" s="1026"/>
      <c r="K569" s="1667"/>
      <c r="L569" s="1026"/>
      <c r="M569" s="1026"/>
      <c r="N569" s="1026"/>
      <c r="O569" s="1026"/>
      <c r="P569" s="1026"/>
      <c r="Q569" s="1026"/>
      <c r="R569" s="1026"/>
      <c r="S569" s="1026"/>
      <c r="T569" s="1026"/>
      <c r="U569" s="1026"/>
      <c r="V569" s="1026"/>
      <c r="W569" s="1026"/>
    </row>
    <row r="570">
      <c r="A570" s="1026"/>
      <c r="B570" s="1026"/>
      <c r="C570" s="1026"/>
      <c r="D570" s="1026"/>
      <c r="E570" s="1026"/>
      <c r="F570" s="1026"/>
      <c r="G570" s="1026"/>
      <c r="H570" s="1026"/>
      <c r="I570" s="1026"/>
      <c r="J570" s="1026"/>
      <c r="K570" s="1667"/>
      <c r="L570" s="1026"/>
      <c r="M570" s="1026"/>
      <c r="N570" s="1026"/>
      <c r="O570" s="1026"/>
      <c r="P570" s="1026"/>
      <c r="Q570" s="1026"/>
      <c r="R570" s="1026"/>
      <c r="S570" s="1026"/>
      <c r="T570" s="1026"/>
      <c r="U570" s="1026"/>
      <c r="V570" s="1026"/>
      <c r="W570" s="1026"/>
    </row>
    <row r="571">
      <c r="A571" s="1026"/>
      <c r="B571" s="1026"/>
      <c r="C571" s="1026"/>
      <c r="D571" s="1026"/>
      <c r="E571" s="1026"/>
      <c r="F571" s="1026"/>
      <c r="G571" s="1026"/>
      <c r="H571" s="1026"/>
      <c r="I571" s="1026"/>
      <c r="J571" s="1026"/>
      <c r="K571" s="1667"/>
      <c r="L571" s="1026"/>
      <c r="M571" s="1026"/>
      <c r="N571" s="1026"/>
      <c r="O571" s="1026"/>
      <c r="P571" s="1026"/>
      <c r="Q571" s="1026"/>
      <c r="R571" s="1026"/>
      <c r="S571" s="1026"/>
      <c r="T571" s="1026"/>
      <c r="U571" s="1026"/>
      <c r="V571" s="1026"/>
      <c r="W571" s="1026"/>
    </row>
    <row r="572">
      <c r="A572" s="1026"/>
      <c r="B572" s="1026"/>
      <c r="C572" s="1026"/>
      <c r="D572" s="1026"/>
      <c r="E572" s="1026"/>
      <c r="F572" s="1026"/>
      <c r="G572" s="1026"/>
      <c r="H572" s="1026"/>
      <c r="I572" s="1026"/>
      <c r="J572" s="1026"/>
      <c r="K572" s="1667"/>
      <c r="L572" s="1026"/>
      <c r="M572" s="1026"/>
      <c r="N572" s="1026"/>
      <c r="O572" s="1026"/>
      <c r="P572" s="1026"/>
      <c r="Q572" s="1026"/>
      <c r="R572" s="1026"/>
      <c r="S572" s="1026"/>
      <c r="T572" s="1026"/>
      <c r="U572" s="1026"/>
      <c r="V572" s="1026"/>
      <c r="W572" s="1026"/>
    </row>
    <row r="573">
      <c r="A573" s="1026"/>
      <c r="B573" s="1026"/>
      <c r="C573" s="1026"/>
      <c r="D573" s="1026"/>
      <c r="E573" s="1026"/>
      <c r="F573" s="1026"/>
      <c r="G573" s="1026"/>
      <c r="H573" s="1026"/>
      <c r="I573" s="1026"/>
      <c r="J573" s="1026"/>
      <c r="K573" s="1667"/>
      <c r="L573" s="1026"/>
      <c r="M573" s="1026"/>
      <c r="N573" s="1026"/>
      <c r="O573" s="1026"/>
      <c r="P573" s="1026"/>
      <c r="Q573" s="1026"/>
      <c r="R573" s="1026"/>
      <c r="S573" s="1026"/>
      <c r="T573" s="1026"/>
      <c r="U573" s="1026"/>
      <c r="V573" s="1026"/>
      <c r="W573" s="1026"/>
    </row>
    <row r="574">
      <c r="A574" s="1026"/>
      <c r="B574" s="1026"/>
      <c r="C574" s="1026"/>
      <c r="D574" s="1026"/>
      <c r="E574" s="1026"/>
      <c r="F574" s="1026"/>
      <c r="G574" s="1026"/>
      <c r="H574" s="1026"/>
      <c r="I574" s="1026"/>
      <c r="J574" s="1026"/>
      <c r="K574" s="1667"/>
      <c r="L574" s="1026"/>
      <c r="M574" s="1026"/>
      <c r="N574" s="1026"/>
      <c r="O574" s="1026"/>
      <c r="P574" s="1026"/>
      <c r="Q574" s="1026"/>
      <c r="R574" s="1026"/>
      <c r="S574" s="1026"/>
      <c r="T574" s="1026"/>
      <c r="U574" s="1026"/>
      <c r="V574" s="1026"/>
      <c r="W574" s="1026"/>
    </row>
    <row r="575">
      <c r="A575" s="1026"/>
      <c r="B575" s="1026"/>
      <c r="C575" s="1026"/>
      <c r="D575" s="1026"/>
      <c r="E575" s="1026"/>
      <c r="F575" s="1026"/>
      <c r="G575" s="1026"/>
      <c r="H575" s="1026"/>
      <c r="I575" s="1026"/>
      <c r="J575" s="1026"/>
      <c r="K575" s="1667"/>
      <c r="L575" s="1026"/>
      <c r="M575" s="1026"/>
      <c r="N575" s="1026"/>
      <c r="O575" s="1026"/>
      <c r="P575" s="1026"/>
      <c r="Q575" s="1026"/>
      <c r="R575" s="1026"/>
      <c r="S575" s="1026"/>
      <c r="T575" s="1026"/>
      <c r="U575" s="1026"/>
      <c r="V575" s="1026"/>
      <c r="W575" s="1026"/>
    </row>
    <row r="576">
      <c r="A576" s="1026"/>
      <c r="B576" s="1026"/>
      <c r="C576" s="1026"/>
      <c r="D576" s="1026"/>
      <c r="E576" s="1026"/>
      <c r="F576" s="1026"/>
      <c r="G576" s="1026"/>
      <c r="H576" s="1026"/>
      <c r="I576" s="1026"/>
      <c r="J576" s="1026"/>
      <c r="K576" s="1667"/>
      <c r="L576" s="1026"/>
      <c r="M576" s="1026"/>
      <c r="N576" s="1026"/>
      <c r="O576" s="1026"/>
      <c r="P576" s="1026"/>
      <c r="Q576" s="1026"/>
      <c r="R576" s="1026"/>
      <c r="S576" s="1026"/>
      <c r="T576" s="1026"/>
      <c r="U576" s="1026"/>
      <c r="V576" s="1026"/>
      <c r="W576" s="1026"/>
    </row>
    <row r="577">
      <c r="A577" s="1026"/>
      <c r="B577" s="1026"/>
      <c r="C577" s="1026"/>
      <c r="D577" s="1026"/>
      <c r="E577" s="1026"/>
      <c r="F577" s="1026"/>
      <c r="G577" s="1026"/>
      <c r="H577" s="1026"/>
      <c r="I577" s="1026"/>
      <c r="J577" s="1026"/>
      <c r="K577" s="1667"/>
      <c r="L577" s="1026"/>
      <c r="M577" s="1026"/>
      <c r="N577" s="1026"/>
      <c r="O577" s="1026"/>
      <c r="P577" s="1026"/>
      <c r="Q577" s="1026"/>
      <c r="R577" s="1026"/>
      <c r="S577" s="1026"/>
      <c r="T577" s="1026"/>
      <c r="U577" s="1026"/>
      <c r="V577" s="1026"/>
      <c r="W577" s="1026"/>
    </row>
    <row r="578">
      <c r="A578" s="1026"/>
      <c r="B578" s="1026"/>
      <c r="C578" s="1026"/>
      <c r="D578" s="1026"/>
      <c r="E578" s="1026"/>
      <c r="F578" s="1026"/>
      <c r="G578" s="1026"/>
      <c r="H578" s="1026"/>
      <c r="I578" s="1026"/>
      <c r="J578" s="1026"/>
      <c r="K578" s="1667"/>
      <c r="L578" s="1026"/>
      <c r="M578" s="1026"/>
      <c r="N578" s="1026"/>
      <c r="O578" s="1026"/>
      <c r="P578" s="1026"/>
      <c r="Q578" s="1026"/>
      <c r="R578" s="1026"/>
      <c r="S578" s="1026"/>
      <c r="T578" s="1026"/>
      <c r="U578" s="1026"/>
      <c r="V578" s="1026"/>
      <c r="W578" s="1026"/>
    </row>
    <row r="579">
      <c r="A579" s="1026"/>
      <c r="B579" s="1026"/>
      <c r="C579" s="1026"/>
      <c r="D579" s="1026"/>
      <c r="E579" s="1026"/>
      <c r="F579" s="1026"/>
      <c r="G579" s="1026"/>
      <c r="H579" s="1026"/>
      <c r="I579" s="1026"/>
      <c r="J579" s="1026"/>
      <c r="K579" s="1667"/>
      <c r="L579" s="1026"/>
      <c r="M579" s="1026"/>
      <c r="N579" s="1026"/>
      <c r="O579" s="1026"/>
      <c r="P579" s="1026"/>
      <c r="Q579" s="1026"/>
      <c r="R579" s="1026"/>
      <c r="S579" s="1026"/>
      <c r="T579" s="1026"/>
      <c r="U579" s="1026"/>
      <c r="V579" s="1026"/>
      <c r="W579" s="1026"/>
    </row>
    <row r="580">
      <c r="A580" s="1026"/>
      <c r="B580" s="1026"/>
      <c r="C580" s="1026"/>
      <c r="D580" s="1026"/>
      <c r="E580" s="1026"/>
      <c r="F580" s="1026"/>
      <c r="G580" s="1026"/>
      <c r="H580" s="1026"/>
      <c r="I580" s="1026"/>
      <c r="J580" s="1026"/>
      <c r="K580" s="1667"/>
      <c r="L580" s="1026"/>
      <c r="M580" s="1026"/>
      <c r="N580" s="1026"/>
      <c r="O580" s="1026"/>
      <c r="P580" s="1026"/>
      <c r="Q580" s="1026"/>
      <c r="R580" s="1026"/>
      <c r="S580" s="1026"/>
      <c r="T580" s="1026"/>
      <c r="U580" s="1026"/>
      <c r="V580" s="1026"/>
      <c r="W580" s="1026"/>
    </row>
    <row r="581">
      <c r="A581" s="1026"/>
      <c r="B581" s="1026"/>
      <c r="C581" s="1026"/>
      <c r="D581" s="1026"/>
      <c r="E581" s="1026"/>
      <c r="F581" s="1026"/>
      <c r="G581" s="1026"/>
      <c r="H581" s="1026"/>
      <c r="I581" s="1026"/>
      <c r="J581" s="1026"/>
      <c r="K581" s="1667"/>
      <c r="L581" s="1026"/>
      <c r="M581" s="1026"/>
      <c r="N581" s="1026"/>
      <c r="O581" s="1026"/>
      <c r="P581" s="1026"/>
      <c r="Q581" s="1026"/>
      <c r="R581" s="1026"/>
      <c r="S581" s="1026"/>
      <c r="T581" s="1026"/>
      <c r="U581" s="1026"/>
      <c r="V581" s="1026"/>
      <c r="W581" s="1026"/>
    </row>
    <row r="582">
      <c r="A582" s="1026"/>
      <c r="B582" s="1026"/>
      <c r="C582" s="1026"/>
      <c r="D582" s="1026"/>
      <c r="E582" s="1026"/>
      <c r="F582" s="1026"/>
      <c r="G582" s="1026"/>
      <c r="H582" s="1026"/>
      <c r="I582" s="1026"/>
      <c r="J582" s="1026"/>
      <c r="K582" s="1667"/>
      <c r="L582" s="1026"/>
      <c r="M582" s="1026"/>
      <c r="N582" s="1026"/>
      <c r="O582" s="1026"/>
      <c r="P582" s="1026"/>
      <c r="Q582" s="1026"/>
      <c r="R582" s="1026"/>
      <c r="S582" s="1026"/>
      <c r="T582" s="1026"/>
      <c r="U582" s="1026"/>
      <c r="V582" s="1026"/>
      <c r="W582" s="1026"/>
    </row>
    <row r="583">
      <c r="A583" s="1026"/>
      <c r="B583" s="1026"/>
      <c r="C583" s="1026"/>
      <c r="D583" s="1026"/>
      <c r="E583" s="1026"/>
      <c r="F583" s="1026"/>
      <c r="G583" s="1026"/>
      <c r="H583" s="1026"/>
      <c r="I583" s="1026"/>
      <c r="J583" s="1026"/>
      <c r="K583" s="1667"/>
      <c r="L583" s="1026"/>
      <c r="M583" s="1026"/>
      <c r="N583" s="1026"/>
      <c r="O583" s="1026"/>
      <c r="P583" s="1026"/>
      <c r="Q583" s="1026"/>
      <c r="R583" s="1026"/>
      <c r="S583" s="1026"/>
      <c r="T583" s="1026"/>
      <c r="U583" s="1026"/>
      <c r="V583" s="1026"/>
      <c r="W583" s="1026"/>
    </row>
    <row r="584">
      <c r="A584" s="1026"/>
      <c r="B584" s="1026"/>
      <c r="C584" s="1026"/>
      <c r="D584" s="1026"/>
      <c r="E584" s="1026"/>
      <c r="F584" s="1026"/>
      <c r="G584" s="1026"/>
      <c r="H584" s="1026"/>
      <c r="I584" s="1026"/>
      <c r="J584" s="1026"/>
      <c r="K584" s="1667"/>
      <c r="L584" s="1026"/>
      <c r="M584" s="1026"/>
      <c r="N584" s="1026"/>
      <c r="O584" s="1026"/>
      <c r="P584" s="1026"/>
      <c r="Q584" s="1026"/>
      <c r="R584" s="1026"/>
      <c r="S584" s="1026"/>
      <c r="T584" s="1026"/>
      <c r="U584" s="1026"/>
      <c r="V584" s="1026"/>
      <c r="W584" s="1026"/>
    </row>
    <row r="585">
      <c r="A585" s="1026"/>
      <c r="B585" s="1026"/>
      <c r="C585" s="1026"/>
      <c r="D585" s="1026"/>
      <c r="E585" s="1026"/>
      <c r="F585" s="1026"/>
      <c r="G585" s="1026"/>
      <c r="H585" s="1026"/>
      <c r="I585" s="1026"/>
      <c r="J585" s="1026"/>
      <c r="K585" s="1667"/>
      <c r="L585" s="1026"/>
      <c r="M585" s="1026"/>
      <c r="N585" s="1026"/>
      <c r="O585" s="1026"/>
      <c r="P585" s="1026"/>
      <c r="Q585" s="1026"/>
      <c r="R585" s="1026"/>
      <c r="S585" s="1026"/>
      <c r="T585" s="1026"/>
      <c r="U585" s="1026"/>
      <c r="V585" s="1026"/>
      <c r="W585" s="1026"/>
    </row>
    <row r="586">
      <c r="A586" s="1026"/>
      <c r="B586" s="1026"/>
      <c r="C586" s="1026"/>
      <c r="D586" s="1026"/>
      <c r="E586" s="1026"/>
      <c r="F586" s="1026"/>
      <c r="G586" s="1026"/>
      <c r="H586" s="1026"/>
      <c r="I586" s="1026"/>
      <c r="J586" s="1026"/>
      <c r="K586" s="1667"/>
      <c r="L586" s="1026"/>
      <c r="M586" s="1026"/>
      <c r="N586" s="1026"/>
      <c r="O586" s="1026"/>
      <c r="P586" s="1026"/>
      <c r="Q586" s="1026"/>
      <c r="R586" s="1026"/>
      <c r="S586" s="1026"/>
      <c r="T586" s="1026"/>
      <c r="U586" s="1026"/>
      <c r="V586" s="1026"/>
      <c r="W586" s="1026"/>
    </row>
    <row r="587">
      <c r="A587" s="1026"/>
      <c r="B587" s="1026"/>
      <c r="C587" s="1026"/>
      <c r="D587" s="1026"/>
      <c r="E587" s="1026"/>
      <c r="F587" s="1026"/>
      <c r="G587" s="1026"/>
      <c r="H587" s="1026"/>
      <c r="I587" s="1026"/>
      <c r="J587" s="1026"/>
      <c r="K587" s="1667"/>
      <c r="L587" s="1026"/>
      <c r="M587" s="1026"/>
      <c r="N587" s="1026"/>
      <c r="O587" s="1026"/>
      <c r="P587" s="1026"/>
      <c r="Q587" s="1026"/>
      <c r="R587" s="1026"/>
      <c r="S587" s="1026"/>
      <c r="T587" s="1026"/>
      <c r="U587" s="1026"/>
      <c r="V587" s="1026"/>
      <c r="W587" s="1026"/>
    </row>
    <row r="588">
      <c r="A588" s="1026"/>
      <c r="B588" s="1026"/>
      <c r="C588" s="1026"/>
      <c r="D588" s="1026"/>
      <c r="E588" s="1026"/>
      <c r="F588" s="1026"/>
      <c r="G588" s="1026"/>
      <c r="H588" s="1026"/>
      <c r="I588" s="1026"/>
      <c r="J588" s="1026"/>
      <c r="K588" s="1667"/>
      <c r="L588" s="1026"/>
      <c r="M588" s="1026"/>
      <c r="N588" s="1026"/>
      <c r="O588" s="1026"/>
      <c r="P588" s="1026"/>
      <c r="Q588" s="1026"/>
      <c r="R588" s="1026"/>
      <c r="S588" s="1026"/>
      <c r="T588" s="1026"/>
      <c r="U588" s="1026"/>
      <c r="V588" s="1026"/>
      <c r="W588" s="1026"/>
    </row>
    <row r="589">
      <c r="A589" s="1026"/>
      <c r="B589" s="1026"/>
      <c r="C589" s="1026"/>
      <c r="D589" s="1026"/>
      <c r="E589" s="1026"/>
      <c r="F589" s="1026"/>
      <c r="G589" s="1026"/>
      <c r="H589" s="1026"/>
      <c r="I589" s="1026"/>
      <c r="J589" s="1026"/>
      <c r="K589" s="1667"/>
      <c r="L589" s="1026"/>
      <c r="M589" s="1026"/>
      <c r="N589" s="1026"/>
      <c r="O589" s="1026"/>
      <c r="P589" s="1026"/>
      <c r="Q589" s="1026"/>
      <c r="R589" s="1026"/>
      <c r="S589" s="1026"/>
      <c r="T589" s="1026"/>
      <c r="U589" s="1026"/>
      <c r="V589" s="1026"/>
      <c r="W589" s="1026"/>
    </row>
    <row r="590">
      <c r="A590" s="1026"/>
      <c r="B590" s="1026"/>
      <c r="C590" s="1026"/>
      <c r="D590" s="1026"/>
      <c r="E590" s="1026"/>
      <c r="F590" s="1026"/>
      <c r="G590" s="1026"/>
      <c r="H590" s="1026"/>
      <c r="I590" s="1026"/>
      <c r="J590" s="1026"/>
      <c r="K590" s="1667"/>
      <c r="L590" s="1026"/>
      <c r="M590" s="1026"/>
      <c r="N590" s="1026"/>
      <c r="O590" s="1026"/>
      <c r="P590" s="1026"/>
      <c r="Q590" s="1026"/>
      <c r="R590" s="1026"/>
      <c r="S590" s="1026"/>
      <c r="T590" s="1026"/>
      <c r="U590" s="1026"/>
      <c r="V590" s="1026"/>
      <c r="W590" s="1026"/>
    </row>
    <row r="591">
      <c r="A591" s="1026"/>
      <c r="B591" s="1026"/>
      <c r="C591" s="1026"/>
      <c r="D591" s="1026"/>
      <c r="E591" s="1026"/>
      <c r="F591" s="1026"/>
      <c r="G591" s="1026"/>
      <c r="H591" s="1026"/>
      <c r="I591" s="1026"/>
      <c r="J591" s="1026"/>
      <c r="K591" s="1667"/>
      <c r="L591" s="1026"/>
      <c r="M591" s="1026"/>
      <c r="N591" s="1026"/>
      <c r="O591" s="1026"/>
      <c r="P591" s="1026"/>
      <c r="Q591" s="1026"/>
      <c r="R591" s="1026"/>
      <c r="S591" s="1026"/>
      <c r="T591" s="1026"/>
      <c r="U591" s="1026"/>
      <c r="V591" s="1026"/>
      <c r="W591" s="1026"/>
    </row>
    <row r="592">
      <c r="A592" s="1026"/>
      <c r="B592" s="1026"/>
      <c r="C592" s="1026"/>
      <c r="D592" s="1026"/>
      <c r="E592" s="1026"/>
      <c r="F592" s="1026"/>
      <c r="G592" s="1026"/>
      <c r="H592" s="1026"/>
      <c r="I592" s="1026"/>
      <c r="J592" s="1026"/>
      <c r="K592" s="1667"/>
      <c r="L592" s="1026"/>
      <c r="M592" s="1026"/>
      <c r="N592" s="1026"/>
      <c r="O592" s="1026"/>
      <c r="P592" s="1026"/>
      <c r="Q592" s="1026"/>
      <c r="R592" s="1026"/>
      <c r="S592" s="1026"/>
      <c r="T592" s="1026"/>
      <c r="U592" s="1026"/>
      <c r="V592" s="1026"/>
      <c r="W592" s="1026"/>
    </row>
    <row r="593">
      <c r="A593" s="1026"/>
      <c r="B593" s="1026"/>
      <c r="C593" s="1026"/>
      <c r="D593" s="1026"/>
      <c r="E593" s="1026"/>
      <c r="F593" s="1026"/>
      <c r="G593" s="1026"/>
      <c r="H593" s="1026"/>
      <c r="I593" s="1026"/>
      <c r="J593" s="1026"/>
      <c r="K593" s="1667"/>
      <c r="L593" s="1026"/>
      <c r="M593" s="1026"/>
      <c r="N593" s="1026"/>
      <c r="O593" s="1026"/>
      <c r="P593" s="1026"/>
      <c r="Q593" s="1026"/>
      <c r="R593" s="1026"/>
      <c r="S593" s="1026"/>
      <c r="T593" s="1026"/>
      <c r="U593" s="1026"/>
      <c r="V593" s="1026"/>
      <c r="W593" s="1026"/>
    </row>
    <row r="594">
      <c r="A594" s="1026"/>
      <c r="B594" s="1026"/>
      <c r="C594" s="1026"/>
      <c r="D594" s="1026"/>
      <c r="E594" s="1026"/>
      <c r="F594" s="1026"/>
      <c r="G594" s="1026"/>
      <c r="H594" s="1026"/>
      <c r="I594" s="1026"/>
      <c r="J594" s="1026"/>
      <c r="K594" s="1667"/>
      <c r="L594" s="1026"/>
      <c r="M594" s="1026"/>
      <c r="N594" s="1026"/>
      <c r="O594" s="1026"/>
      <c r="P594" s="1026"/>
      <c r="Q594" s="1026"/>
      <c r="R594" s="1026"/>
      <c r="S594" s="1026"/>
      <c r="T594" s="1026"/>
      <c r="U594" s="1026"/>
      <c r="V594" s="1026"/>
      <c r="W594" s="1026"/>
    </row>
    <row r="595">
      <c r="A595" s="1026"/>
      <c r="B595" s="1026"/>
      <c r="C595" s="1026"/>
      <c r="D595" s="1026"/>
      <c r="E595" s="1026"/>
      <c r="F595" s="1026"/>
      <c r="G595" s="1026"/>
      <c r="H595" s="1026"/>
      <c r="I595" s="1026"/>
      <c r="J595" s="1026"/>
      <c r="K595" s="1667"/>
      <c r="L595" s="1026"/>
      <c r="M595" s="1026"/>
      <c r="N595" s="1026"/>
      <c r="O595" s="1026"/>
      <c r="P595" s="1026"/>
      <c r="Q595" s="1026"/>
      <c r="R595" s="1026"/>
      <c r="S595" s="1026"/>
      <c r="T595" s="1026"/>
      <c r="U595" s="1026"/>
      <c r="V595" s="1026"/>
      <c r="W595" s="1026"/>
    </row>
    <row r="596">
      <c r="A596" s="1026"/>
      <c r="B596" s="1026"/>
      <c r="C596" s="1026"/>
      <c r="D596" s="1026"/>
      <c r="E596" s="1026"/>
      <c r="F596" s="1026"/>
      <c r="G596" s="1026"/>
      <c r="H596" s="1026"/>
      <c r="I596" s="1026"/>
      <c r="J596" s="1026"/>
      <c r="K596" s="1667"/>
      <c r="L596" s="1026"/>
      <c r="M596" s="1026"/>
      <c r="N596" s="1026"/>
      <c r="O596" s="1026"/>
      <c r="P596" s="1026"/>
      <c r="Q596" s="1026"/>
      <c r="R596" s="1026"/>
      <c r="S596" s="1026"/>
      <c r="T596" s="1026"/>
      <c r="U596" s="1026"/>
      <c r="V596" s="1026"/>
      <c r="W596" s="1026"/>
    </row>
    <row r="597">
      <c r="A597" s="1026"/>
      <c r="B597" s="1026"/>
      <c r="C597" s="1026"/>
      <c r="D597" s="1026"/>
      <c r="E597" s="1026"/>
      <c r="F597" s="1026"/>
      <c r="G597" s="1026"/>
      <c r="H597" s="1026"/>
      <c r="I597" s="1026"/>
      <c r="J597" s="1026"/>
      <c r="K597" s="1667"/>
      <c r="L597" s="1026"/>
      <c r="M597" s="1026"/>
      <c r="N597" s="1026"/>
      <c r="O597" s="1026"/>
      <c r="P597" s="1026"/>
      <c r="Q597" s="1026"/>
      <c r="R597" s="1026"/>
      <c r="S597" s="1026"/>
      <c r="T597" s="1026"/>
      <c r="U597" s="1026"/>
      <c r="V597" s="1026"/>
      <c r="W597" s="1026"/>
    </row>
    <row r="598">
      <c r="A598" s="1026"/>
      <c r="B598" s="1026"/>
      <c r="C598" s="1026"/>
      <c r="D598" s="1026"/>
      <c r="E598" s="1026"/>
      <c r="F598" s="1026"/>
      <c r="G598" s="1026"/>
      <c r="H598" s="1026"/>
      <c r="I598" s="1026"/>
      <c r="J598" s="1026"/>
      <c r="K598" s="1667"/>
      <c r="L598" s="1026"/>
      <c r="M598" s="1026"/>
      <c r="N598" s="1026"/>
      <c r="O598" s="1026"/>
      <c r="P598" s="1026"/>
      <c r="Q598" s="1026"/>
      <c r="R598" s="1026"/>
      <c r="S598" s="1026"/>
      <c r="T598" s="1026"/>
      <c r="U598" s="1026"/>
      <c r="V598" s="1026"/>
      <c r="W598" s="1026"/>
    </row>
    <row r="599">
      <c r="A599" s="1026"/>
      <c r="B599" s="1026"/>
      <c r="C599" s="1026"/>
      <c r="D599" s="1026"/>
      <c r="E599" s="1026"/>
      <c r="F599" s="1026"/>
      <c r="G599" s="1026"/>
      <c r="H599" s="1026"/>
      <c r="I599" s="1026"/>
      <c r="J599" s="1026"/>
      <c r="K599" s="1667"/>
      <c r="L599" s="1026"/>
      <c r="M599" s="1026"/>
      <c r="N599" s="1026"/>
      <c r="O599" s="1026"/>
      <c r="P599" s="1026"/>
      <c r="Q599" s="1026"/>
      <c r="R599" s="1026"/>
      <c r="S599" s="1026"/>
      <c r="T599" s="1026"/>
      <c r="U599" s="1026"/>
      <c r="V599" s="1026"/>
      <c r="W599" s="1026"/>
    </row>
    <row r="600">
      <c r="A600" s="1026"/>
      <c r="B600" s="1026"/>
      <c r="C600" s="1026"/>
      <c r="D600" s="1026"/>
      <c r="E600" s="1026"/>
      <c r="F600" s="1026"/>
      <c r="G600" s="1026"/>
      <c r="H600" s="1026"/>
      <c r="I600" s="1026"/>
      <c r="J600" s="1026"/>
      <c r="K600" s="1667"/>
      <c r="L600" s="1026"/>
      <c r="M600" s="1026"/>
      <c r="N600" s="1026"/>
      <c r="O600" s="1026"/>
      <c r="P600" s="1026"/>
      <c r="Q600" s="1026"/>
      <c r="R600" s="1026"/>
      <c r="S600" s="1026"/>
      <c r="T600" s="1026"/>
      <c r="U600" s="1026"/>
      <c r="V600" s="1026"/>
      <c r="W600" s="1026"/>
    </row>
    <row r="601">
      <c r="A601" s="1026"/>
      <c r="B601" s="1026"/>
      <c r="C601" s="1026"/>
      <c r="D601" s="1026"/>
      <c r="E601" s="1026"/>
      <c r="F601" s="1026"/>
      <c r="G601" s="1026"/>
      <c r="H601" s="1026"/>
      <c r="I601" s="1026"/>
      <c r="J601" s="1026"/>
      <c r="K601" s="1667"/>
      <c r="L601" s="1026"/>
      <c r="M601" s="1026"/>
      <c r="N601" s="1026"/>
      <c r="O601" s="1026"/>
      <c r="P601" s="1026"/>
      <c r="Q601" s="1026"/>
      <c r="R601" s="1026"/>
      <c r="S601" s="1026"/>
      <c r="T601" s="1026"/>
      <c r="U601" s="1026"/>
      <c r="V601" s="1026"/>
      <c r="W601" s="1026"/>
    </row>
    <row r="602">
      <c r="A602" s="1026"/>
      <c r="B602" s="1026"/>
      <c r="C602" s="1026"/>
      <c r="D602" s="1026"/>
      <c r="E602" s="1026"/>
      <c r="F602" s="1026"/>
      <c r="G602" s="1026"/>
      <c r="H602" s="1026"/>
      <c r="I602" s="1026"/>
      <c r="J602" s="1026"/>
      <c r="K602" s="1667"/>
      <c r="L602" s="1026"/>
      <c r="M602" s="1026"/>
      <c r="N602" s="1026"/>
      <c r="O602" s="1026"/>
      <c r="P602" s="1026"/>
      <c r="Q602" s="1026"/>
      <c r="R602" s="1026"/>
      <c r="S602" s="1026"/>
      <c r="T602" s="1026"/>
      <c r="U602" s="1026"/>
      <c r="V602" s="1026"/>
      <c r="W602" s="1026"/>
    </row>
    <row r="603">
      <c r="A603" s="1026"/>
      <c r="B603" s="1026"/>
      <c r="C603" s="1026"/>
      <c r="D603" s="1026"/>
      <c r="E603" s="1026"/>
      <c r="F603" s="1026"/>
      <c r="G603" s="1026"/>
      <c r="H603" s="1026"/>
      <c r="I603" s="1026"/>
      <c r="J603" s="1026"/>
      <c r="K603" s="1667"/>
      <c r="L603" s="1026"/>
      <c r="M603" s="1026"/>
      <c r="N603" s="1026"/>
      <c r="O603" s="1026"/>
      <c r="P603" s="1026"/>
      <c r="Q603" s="1026"/>
      <c r="R603" s="1026"/>
      <c r="S603" s="1026"/>
      <c r="T603" s="1026"/>
      <c r="U603" s="1026"/>
      <c r="V603" s="1026"/>
      <c r="W603" s="1026"/>
    </row>
    <row r="604">
      <c r="A604" s="1026"/>
      <c r="B604" s="1026"/>
      <c r="C604" s="1026"/>
      <c r="D604" s="1026"/>
      <c r="E604" s="1026"/>
      <c r="F604" s="1026"/>
      <c r="G604" s="1026"/>
      <c r="H604" s="1026"/>
      <c r="I604" s="1026"/>
      <c r="J604" s="1026"/>
      <c r="K604" s="1667"/>
      <c r="L604" s="1026"/>
      <c r="M604" s="1026"/>
      <c r="N604" s="1026"/>
      <c r="O604" s="1026"/>
      <c r="P604" s="1026"/>
      <c r="Q604" s="1026"/>
      <c r="R604" s="1026"/>
      <c r="S604" s="1026"/>
      <c r="T604" s="1026"/>
      <c r="U604" s="1026"/>
      <c r="V604" s="1026"/>
      <c r="W604" s="1026"/>
    </row>
    <row r="605">
      <c r="A605" s="1026"/>
      <c r="B605" s="1026"/>
      <c r="C605" s="1026"/>
      <c r="D605" s="1026"/>
      <c r="E605" s="1026"/>
      <c r="F605" s="1026"/>
      <c r="G605" s="1026"/>
      <c r="H605" s="1026"/>
      <c r="I605" s="1026"/>
      <c r="J605" s="1026"/>
      <c r="K605" s="1667"/>
      <c r="L605" s="1026"/>
      <c r="M605" s="1026"/>
      <c r="N605" s="1026"/>
      <c r="O605" s="1026"/>
      <c r="P605" s="1026"/>
      <c r="Q605" s="1026"/>
      <c r="R605" s="1026"/>
      <c r="S605" s="1026"/>
      <c r="T605" s="1026"/>
      <c r="U605" s="1026"/>
      <c r="V605" s="1026"/>
      <c r="W605" s="1026"/>
    </row>
    <row r="606">
      <c r="A606" s="1026"/>
      <c r="B606" s="1026"/>
      <c r="C606" s="1026"/>
      <c r="D606" s="1026"/>
      <c r="E606" s="1026"/>
      <c r="F606" s="1026"/>
      <c r="G606" s="1026"/>
      <c r="H606" s="1026"/>
      <c r="I606" s="1026"/>
      <c r="J606" s="1026"/>
      <c r="K606" s="1667"/>
      <c r="L606" s="1026"/>
      <c r="M606" s="1026"/>
      <c r="N606" s="1026"/>
      <c r="O606" s="1026"/>
      <c r="P606" s="1026"/>
      <c r="Q606" s="1026"/>
      <c r="R606" s="1026"/>
      <c r="S606" s="1026"/>
      <c r="T606" s="1026"/>
      <c r="U606" s="1026"/>
      <c r="V606" s="1026"/>
      <c r="W606" s="1026"/>
    </row>
    <row r="607">
      <c r="A607" s="1026"/>
      <c r="B607" s="1026"/>
      <c r="C607" s="1026"/>
      <c r="D607" s="1026"/>
      <c r="E607" s="1026"/>
      <c r="F607" s="1026"/>
      <c r="G607" s="1026"/>
      <c r="H607" s="1026"/>
      <c r="I607" s="1026"/>
      <c r="J607" s="1026"/>
      <c r="K607" s="1667"/>
      <c r="L607" s="1026"/>
      <c r="M607" s="1026"/>
      <c r="N607" s="1026"/>
      <c r="O607" s="1026"/>
      <c r="P607" s="1026"/>
      <c r="Q607" s="1026"/>
      <c r="R607" s="1026"/>
      <c r="S607" s="1026"/>
      <c r="T607" s="1026"/>
      <c r="U607" s="1026"/>
      <c r="V607" s="1026"/>
      <c r="W607" s="1026"/>
    </row>
    <row r="608">
      <c r="A608" s="1026"/>
      <c r="B608" s="1026"/>
      <c r="C608" s="1026"/>
      <c r="D608" s="1026"/>
      <c r="E608" s="1026"/>
      <c r="F608" s="1026"/>
      <c r="G608" s="1026"/>
      <c r="H608" s="1026"/>
      <c r="I608" s="1026"/>
      <c r="J608" s="1026"/>
      <c r="K608" s="1667"/>
      <c r="L608" s="1026"/>
      <c r="M608" s="1026"/>
      <c r="N608" s="1026"/>
      <c r="O608" s="1026"/>
      <c r="P608" s="1026"/>
      <c r="Q608" s="1026"/>
      <c r="R608" s="1026"/>
      <c r="S608" s="1026"/>
      <c r="T608" s="1026"/>
      <c r="U608" s="1026"/>
      <c r="V608" s="1026"/>
      <c r="W608" s="1026"/>
    </row>
    <row r="609">
      <c r="A609" s="1026"/>
      <c r="B609" s="1026"/>
      <c r="C609" s="1026"/>
      <c r="D609" s="1026"/>
      <c r="E609" s="1026"/>
      <c r="F609" s="1026"/>
      <c r="G609" s="1026"/>
      <c r="H609" s="1026"/>
      <c r="I609" s="1026"/>
      <c r="J609" s="1026"/>
      <c r="K609" s="1667"/>
      <c r="L609" s="1026"/>
      <c r="M609" s="1026"/>
      <c r="N609" s="1026"/>
      <c r="O609" s="1026"/>
      <c r="P609" s="1026"/>
      <c r="Q609" s="1026"/>
      <c r="R609" s="1026"/>
      <c r="S609" s="1026"/>
      <c r="T609" s="1026"/>
      <c r="U609" s="1026"/>
      <c r="V609" s="1026"/>
      <c r="W609" s="1026"/>
    </row>
    <row r="610">
      <c r="A610" s="1026"/>
      <c r="B610" s="1026"/>
      <c r="C610" s="1026"/>
      <c r="D610" s="1026"/>
      <c r="E610" s="1026"/>
      <c r="F610" s="1026"/>
      <c r="G610" s="1026"/>
      <c r="H610" s="1026"/>
      <c r="I610" s="1026"/>
      <c r="J610" s="1026"/>
      <c r="K610" s="1667"/>
      <c r="L610" s="1026"/>
      <c r="M610" s="1026"/>
      <c r="N610" s="1026"/>
      <c r="O610" s="1026"/>
      <c r="P610" s="1026"/>
      <c r="Q610" s="1026"/>
      <c r="R610" s="1026"/>
      <c r="S610" s="1026"/>
      <c r="T610" s="1026"/>
      <c r="U610" s="1026"/>
      <c r="V610" s="1026"/>
      <c r="W610" s="1026"/>
    </row>
    <row r="611">
      <c r="A611" s="1026"/>
      <c r="B611" s="1026"/>
      <c r="C611" s="1026"/>
      <c r="D611" s="1026"/>
      <c r="E611" s="1026"/>
      <c r="F611" s="1026"/>
      <c r="G611" s="1026"/>
      <c r="H611" s="1026"/>
      <c r="I611" s="1026"/>
      <c r="J611" s="1026"/>
      <c r="K611" s="1667"/>
      <c r="L611" s="1026"/>
      <c r="M611" s="1026"/>
      <c r="N611" s="1026"/>
      <c r="O611" s="1026"/>
      <c r="P611" s="1026"/>
      <c r="Q611" s="1026"/>
      <c r="R611" s="1026"/>
      <c r="S611" s="1026"/>
      <c r="T611" s="1026"/>
      <c r="U611" s="1026"/>
      <c r="V611" s="1026"/>
      <c r="W611" s="1026"/>
    </row>
    <row r="612">
      <c r="A612" s="1026"/>
      <c r="B612" s="1026"/>
      <c r="C612" s="1026"/>
      <c r="D612" s="1026"/>
      <c r="E612" s="1026"/>
      <c r="F612" s="1026"/>
      <c r="G612" s="1026"/>
      <c r="H612" s="1026"/>
      <c r="I612" s="1026"/>
      <c r="J612" s="1026"/>
      <c r="K612" s="1667"/>
      <c r="L612" s="1026"/>
      <c r="M612" s="1026"/>
      <c r="N612" s="1026"/>
      <c r="O612" s="1026"/>
      <c r="P612" s="1026"/>
      <c r="Q612" s="1026"/>
      <c r="R612" s="1026"/>
      <c r="S612" s="1026"/>
      <c r="T612" s="1026"/>
      <c r="U612" s="1026"/>
      <c r="V612" s="1026"/>
      <c r="W612" s="1026"/>
    </row>
    <row r="613">
      <c r="A613" s="1026"/>
      <c r="B613" s="1026"/>
      <c r="C613" s="1026"/>
      <c r="D613" s="1026"/>
      <c r="E613" s="1026"/>
      <c r="F613" s="1026"/>
      <c r="G613" s="1026"/>
      <c r="H613" s="1026"/>
      <c r="I613" s="1026"/>
      <c r="J613" s="1026"/>
      <c r="K613" s="1667"/>
      <c r="L613" s="1026"/>
      <c r="M613" s="1026"/>
      <c r="N613" s="1026"/>
      <c r="O613" s="1026"/>
      <c r="P613" s="1026"/>
      <c r="Q613" s="1026"/>
      <c r="R613" s="1026"/>
      <c r="S613" s="1026"/>
      <c r="T613" s="1026"/>
      <c r="U613" s="1026"/>
      <c r="V613" s="1026"/>
      <c r="W613" s="1026"/>
    </row>
    <row r="614">
      <c r="A614" s="1026"/>
      <c r="B614" s="1026"/>
      <c r="C614" s="1026"/>
      <c r="D614" s="1026"/>
      <c r="E614" s="1026"/>
      <c r="F614" s="1026"/>
      <c r="G614" s="1026"/>
      <c r="H614" s="1026"/>
      <c r="I614" s="1026"/>
      <c r="J614" s="1026"/>
      <c r="K614" s="1667"/>
      <c r="L614" s="1026"/>
      <c r="M614" s="1026"/>
      <c r="N614" s="1026"/>
      <c r="O614" s="1026"/>
      <c r="P614" s="1026"/>
      <c r="Q614" s="1026"/>
      <c r="R614" s="1026"/>
      <c r="S614" s="1026"/>
      <c r="T614" s="1026"/>
      <c r="U614" s="1026"/>
      <c r="V614" s="1026"/>
      <c r="W614" s="1026"/>
    </row>
    <row r="615">
      <c r="A615" s="1026"/>
      <c r="B615" s="1026"/>
      <c r="C615" s="1026"/>
      <c r="D615" s="1026"/>
      <c r="E615" s="1026"/>
      <c r="F615" s="1026"/>
      <c r="G615" s="1026"/>
      <c r="H615" s="1026"/>
      <c r="I615" s="1026"/>
      <c r="J615" s="1026"/>
      <c r="K615" s="1667"/>
      <c r="L615" s="1026"/>
      <c r="M615" s="1026"/>
      <c r="N615" s="1026"/>
      <c r="O615" s="1026"/>
      <c r="P615" s="1026"/>
      <c r="Q615" s="1026"/>
      <c r="R615" s="1026"/>
      <c r="S615" s="1026"/>
      <c r="T615" s="1026"/>
      <c r="U615" s="1026"/>
      <c r="V615" s="1026"/>
      <c r="W615" s="1026"/>
    </row>
    <row r="616">
      <c r="A616" s="1026"/>
      <c r="B616" s="1026"/>
      <c r="C616" s="1026"/>
      <c r="D616" s="1026"/>
      <c r="E616" s="1026"/>
      <c r="F616" s="1026"/>
      <c r="G616" s="1026"/>
      <c r="H616" s="1026"/>
      <c r="I616" s="1026"/>
      <c r="J616" s="1026"/>
      <c r="K616" s="1667"/>
      <c r="L616" s="1026"/>
      <c r="M616" s="1026"/>
      <c r="N616" s="1026"/>
      <c r="O616" s="1026"/>
      <c r="P616" s="1026"/>
      <c r="Q616" s="1026"/>
      <c r="R616" s="1026"/>
      <c r="S616" s="1026"/>
      <c r="T616" s="1026"/>
      <c r="U616" s="1026"/>
      <c r="V616" s="1026"/>
      <c r="W616" s="1026"/>
    </row>
    <row r="617">
      <c r="A617" s="1026"/>
      <c r="B617" s="1026"/>
      <c r="C617" s="1026"/>
      <c r="D617" s="1026"/>
      <c r="E617" s="1026"/>
      <c r="F617" s="1026"/>
      <c r="G617" s="1026"/>
      <c r="H617" s="1026"/>
      <c r="I617" s="1026"/>
      <c r="J617" s="1026"/>
      <c r="K617" s="1667"/>
      <c r="L617" s="1026"/>
      <c r="M617" s="1026"/>
      <c r="N617" s="1026"/>
      <c r="O617" s="1026"/>
      <c r="P617" s="1026"/>
      <c r="Q617" s="1026"/>
      <c r="R617" s="1026"/>
      <c r="S617" s="1026"/>
      <c r="T617" s="1026"/>
      <c r="U617" s="1026"/>
      <c r="V617" s="1026"/>
      <c r="W617" s="1026"/>
    </row>
    <row r="618">
      <c r="A618" s="1026"/>
      <c r="B618" s="1026"/>
      <c r="C618" s="1026"/>
      <c r="D618" s="1026"/>
      <c r="E618" s="1026"/>
      <c r="F618" s="1026"/>
      <c r="G618" s="1026"/>
      <c r="H618" s="1026"/>
      <c r="I618" s="1026"/>
      <c r="J618" s="1026"/>
      <c r="K618" s="1667"/>
      <c r="L618" s="1026"/>
      <c r="M618" s="1026"/>
      <c r="N618" s="1026"/>
      <c r="O618" s="1026"/>
      <c r="P618" s="1026"/>
      <c r="Q618" s="1026"/>
      <c r="R618" s="1026"/>
      <c r="S618" s="1026"/>
      <c r="T618" s="1026"/>
      <c r="U618" s="1026"/>
      <c r="V618" s="1026"/>
      <c r="W618" s="1026"/>
    </row>
    <row r="619">
      <c r="A619" s="1026"/>
      <c r="B619" s="1026"/>
      <c r="C619" s="1026"/>
      <c r="D619" s="1026"/>
      <c r="E619" s="1026"/>
      <c r="F619" s="1026"/>
      <c r="G619" s="1026"/>
      <c r="H619" s="1026"/>
      <c r="I619" s="1026"/>
      <c r="J619" s="1026"/>
      <c r="K619" s="1667"/>
      <c r="L619" s="1026"/>
      <c r="M619" s="1026"/>
      <c r="N619" s="1026"/>
      <c r="O619" s="1026"/>
      <c r="P619" s="1026"/>
      <c r="Q619" s="1026"/>
      <c r="R619" s="1026"/>
      <c r="S619" s="1026"/>
      <c r="T619" s="1026"/>
      <c r="U619" s="1026"/>
      <c r="V619" s="1026"/>
      <c r="W619" s="1026"/>
    </row>
    <row r="620">
      <c r="A620" s="1026"/>
      <c r="B620" s="1026"/>
      <c r="C620" s="1026"/>
      <c r="D620" s="1026"/>
      <c r="E620" s="1026"/>
      <c r="F620" s="1026"/>
      <c r="G620" s="1026"/>
      <c r="H620" s="1026"/>
      <c r="I620" s="1026"/>
      <c r="J620" s="1026"/>
      <c r="K620" s="1667"/>
      <c r="L620" s="1026"/>
      <c r="M620" s="1026"/>
      <c r="N620" s="1026"/>
      <c r="O620" s="1026"/>
      <c r="P620" s="1026"/>
      <c r="Q620" s="1026"/>
      <c r="R620" s="1026"/>
      <c r="S620" s="1026"/>
      <c r="T620" s="1026"/>
      <c r="U620" s="1026"/>
      <c r="V620" s="1026"/>
      <c r="W620" s="1026"/>
    </row>
    <row r="621">
      <c r="A621" s="1026"/>
      <c r="B621" s="1026"/>
      <c r="C621" s="1026"/>
      <c r="D621" s="1026"/>
      <c r="E621" s="1026"/>
      <c r="F621" s="1026"/>
      <c r="G621" s="1026"/>
      <c r="H621" s="1026"/>
      <c r="I621" s="1026"/>
      <c r="J621" s="1026"/>
      <c r="K621" s="1667"/>
      <c r="L621" s="1026"/>
      <c r="M621" s="1026"/>
      <c r="N621" s="1026"/>
      <c r="O621" s="1026"/>
      <c r="P621" s="1026"/>
      <c r="Q621" s="1026"/>
      <c r="R621" s="1026"/>
      <c r="S621" s="1026"/>
      <c r="T621" s="1026"/>
      <c r="U621" s="1026"/>
      <c r="V621" s="1026"/>
      <c r="W621" s="1026"/>
    </row>
    <row r="622">
      <c r="A622" s="1026"/>
      <c r="B622" s="1026"/>
      <c r="C622" s="1026"/>
      <c r="D622" s="1026"/>
      <c r="E622" s="1026"/>
      <c r="F622" s="1026"/>
      <c r="G622" s="1026"/>
      <c r="H622" s="1026"/>
      <c r="I622" s="1026"/>
      <c r="J622" s="1026"/>
      <c r="K622" s="1667"/>
      <c r="L622" s="1026"/>
      <c r="M622" s="1026"/>
      <c r="N622" s="1026"/>
      <c r="O622" s="1026"/>
      <c r="P622" s="1026"/>
      <c r="Q622" s="1026"/>
      <c r="R622" s="1026"/>
      <c r="S622" s="1026"/>
      <c r="T622" s="1026"/>
      <c r="U622" s="1026"/>
      <c r="V622" s="1026"/>
      <c r="W622" s="1026"/>
    </row>
    <row r="623">
      <c r="A623" s="1026"/>
      <c r="B623" s="1026"/>
      <c r="C623" s="1026"/>
      <c r="D623" s="1026"/>
      <c r="E623" s="1026"/>
      <c r="F623" s="1026"/>
      <c r="G623" s="1026"/>
      <c r="H623" s="1026"/>
      <c r="I623" s="1026"/>
      <c r="J623" s="1026"/>
      <c r="K623" s="1667"/>
      <c r="L623" s="1026"/>
      <c r="M623" s="1026"/>
      <c r="N623" s="1026"/>
      <c r="O623" s="1026"/>
      <c r="P623" s="1026"/>
      <c r="Q623" s="1026"/>
      <c r="R623" s="1026"/>
      <c r="S623" s="1026"/>
      <c r="T623" s="1026"/>
      <c r="U623" s="1026"/>
      <c r="V623" s="1026"/>
      <c r="W623" s="1026"/>
    </row>
    <row r="624">
      <c r="A624" s="1026"/>
      <c r="B624" s="1026"/>
      <c r="C624" s="1026"/>
      <c r="D624" s="1026"/>
      <c r="E624" s="1026"/>
      <c r="F624" s="1026"/>
      <c r="G624" s="1026"/>
      <c r="H624" s="1026"/>
      <c r="I624" s="1026"/>
      <c r="J624" s="1026"/>
      <c r="K624" s="1667"/>
      <c r="L624" s="1026"/>
      <c r="M624" s="1026"/>
      <c r="N624" s="1026"/>
      <c r="O624" s="1026"/>
      <c r="P624" s="1026"/>
      <c r="Q624" s="1026"/>
      <c r="R624" s="1026"/>
      <c r="S624" s="1026"/>
      <c r="T624" s="1026"/>
      <c r="U624" s="1026"/>
      <c r="V624" s="1026"/>
      <c r="W624" s="1026"/>
    </row>
    <row r="625">
      <c r="A625" s="1026"/>
      <c r="B625" s="1026"/>
      <c r="C625" s="1026"/>
      <c r="D625" s="1026"/>
      <c r="E625" s="1026"/>
      <c r="F625" s="1026"/>
      <c r="G625" s="1026"/>
      <c r="H625" s="1026"/>
      <c r="I625" s="1026"/>
      <c r="J625" s="1026"/>
      <c r="K625" s="1667"/>
      <c r="L625" s="1026"/>
      <c r="M625" s="1026"/>
      <c r="N625" s="1026"/>
      <c r="O625" s="1026"/>
      <c r="P625" s="1026"/>
      <c r="Q625" s="1026"/>
      <c r="R625" s="1026"/>
      <c r="S625" s="1026"/>
      <c r="T625" s="1026"/>
      <c r="U625" s="1026"/>
      <c r="V625" s="1026"/>
      <c r="W625" s="1026"/>
    </row>
    <row r="626">
      <c r="A626" s="1026"/>
      <c r="B626" s="1026"/>
      <c r="C626" s="1026"/>
      <c r="D626" s="1026"/>
      <c r="E626" s="1026"/>
      <c r="F626" s="1026"/>
      <c r="G626" s="1026"/>
      <c r="H626" s="1026"/>
      <c r="I626" s="1026"/>
      <c r="J626" s="1026"/>
      <c r="K626" s="1667"/>
      <c r="L626" s="1026"/>
      <c r="M626" s="1026"/>
      <c r="N626" s="1026"/>
      <c r="O626" s="1026"/>
      <c r="P626" s="1026"/>
      <c r="Q626" s="1026"/>
      <c r="R626" s="1026"/>
      <c r="S626" s="1026"/>
      <c r="T626" s="1026"/>
      <c r="U626" s="1026"/>
      <c r="V626" s="1026"/>
      <c r="W626" s="1026"/>
    </row>
    <row r="627">
      <c r="A627" s="1026"/>
      <c r="B627" s="1026"/>
      <c r="C627" s="1026"/>
      <c r="D627" s="1026"/>
      <c r="E627" s="1026"/>
      <c r="F627" s="1026"/>
      <c r="G627" s="1026"/>
      <c r="H627" s="1026"/>
      <c r="I627" s="1026"/>
      <c r="J627" s="1026"/>
      <c r="K627" s="1667"/>
      <c r="L627" s="1026"/>
      <c r="M627" s="1026"/>
      <c r="N627" s="1026"/>
      <c r="O627" s="1026"/>
      <c r="P627" s="1026"/>
      <c r="Q627" s="1026"/>
      <c r="R627" s="1026"/>
      <c r="S627" s="1026"/>
      <c r="T627" s="1026"/>
      <c r="U627" s="1026"/>
      <c r="V627" s="1026"/>
      <c r="W627" s="1026"/>
    </row>
    <row r="628">
      <c r="A628" s="1026"/>
      <c r="B628" s="1026"/>
      <c r="C628" s="1026"/>
      <c r="D628" s="1026"/>
      <c r="E628" s="1026"/>
      <c r="F628" s="1026"/>
      <c r="G628" s="1026"/>
      <c r="H628" s="1026"/>
      <c r="I628" s="1026"/>
      <c r="J628" s="1026"/>
      <c r="K628" s="1667"/>
      <c r="L628" s="1026"/>
      <c r="M628" s="1026"/>
      <c r="N628" s="1026"/>
      <c r="O628" s="1026"/>
      <c r="P628" s="1026"/>
      <c r="Q628" s="1026"/>
      <c r="R628" s="1026"/>
      <c r="S628" s="1026"/>
      <c r="T628" s="1026"/>
      <c r="U628" s="1026"/>
      <c r="V628" s="1026"/>
      <c r="W628" s="1026"/>
    </row>
    <row r="629">
      <c r="A629" s="1026"/>
      <c r="B629" s="1026"/>
      <c r="C629" s="1026"/>
      <c r="D629" s="1026"/>
      <c r="E629" s="1026"/>
      <c r="F629" s="1026"/>
      <c r="G629" s="1026"/>
      <c r="H629" s="1026"/>
      <c r="I629" s="1026"/>
      <c r="J629" s="1026"/>
      <c r="K629" s="1667"/>
      <c r="L629" s="1026"/>
      <c r="M629" s="1026"/>
      <c r="N629" s="1026"/>
      <c r="O629" s="1026"/>
      <c r="P629" s="1026"/>
      <c r="Q629" s="1026"/>
      <c r="R629" s="1026"/>
      <c r="S629" s="1026"/>
      <c r="T629" s="1026"/>
      <c r="U629" s="1026"/>
      <c r="V629" s="1026"/>
      <c r="W629" s="1026"/>
    </row>
    <row r="630">
      <c r="A630" s="1026"/>
      <c r="B630" s="1026"/>
      <c r="C630" s="1026"/>
      <c r="D630" s="1026"/>
      <c r="E630" s="1026"/>
      <c r="F630" s="1026"/>
      <c r="G630" s="1026"/>
      <c r="H630" s="1026"/>
      <c r="I630" s="1026"/>
      <c r="J630" s="1026"/>
      <c r="K630" s="1667"/>
      <c r="L630" s="1026"/>
      <c r="M630" s="1026"/>
      <c r="N630" s="1026"/>
      <c r="O630" s="1026"/>
      <c r="P630" s="1026"/>
      <c r="Q630" s="1026"/>
      <c r="R630" s="1026"/>
      <c r="S630" s="1026"/>
      <c r="T630" s="1026"/>
      <c r="U630" s="1026"/>
      <c r="V630" s="1026"/>
      <c r="W630" s="1026"/>
    </row>
    <row r="631">
      <c r="A631" s="1026"/>
      <c r="B631" s="1026"/>
      <c r="C631" s="1026"/>
      <c r="D631" s="1026"/>
      <c r="E631" s="1026"/>
      <c r="F631" s="1026"/>
      <c r="G631" s="1026"/>
      <c r="H631" s="1026"/>
      <c r="I631" s="1026"/>
      <c r="J631" s="1026"/>
      <c r="K631" s="1667"/>
      <c r="L631" s="1026"/>
      <c r="M631" s="1026"/>
      <c r="N631" s="1026"/>
      <c r="O631" s="1026"/>
      <c r="P631" s="1026"/>
      <c r="Q631" s="1026"/>
      <c r="R631" s="1026"/>
      <c r="S631" s="1026"/>
      <c r="T631" s="1026"/>
      <c r="U631" s="1026"/>
      <c r="V631" s="1026"/>
      <c r="W631" s="1026"/>
    </row>
    <row r="632">
      <c r="A632" s="1026"/>
      <c r="B632" s="1026"/>
      <c r="C632" s="1026"/>
      <c r="D632" s="1026"/>
      <c r="E632" s="1026"/>
      <c r="F632" s="1026"/>
      <c r="G632" s="1026"/>
      <c r="H632" s="1026"/>
      <c r="I632" s="1026"/>
      <c r="J632" s="1026"/>
      <c r="K632" s="1667"/>
      <c r="L632" s="1026"/>
      <c r="M632" s="1026"/>
      <c r="N632" s="1026"/>
      <c r="O632" s="1026"/>
      <c r="P632" s="1026"/>
      <c r="Q632" s="1026"/>
      <c r="R632" s="1026"/>
      <c r="S632" s="1026"/>
      <c r="T632" s="1026"/>
      <c r="U632" s="1026"/>
      <c r="V632" s="1026"/>
      <c r="W632" s="1026"/>
    </row>
    <row r="633">
      <c r="A633" s="1026"/>
      <c r="B633" s="1026"/>
      <c r="C633" s="1026"/>
      <c r="D633" s="1026"/>
      <c r="E633" s="1026"/>
      <c r="F633" s="1026"/>
      <c r="G633" s="1026"/>
      <c r="H633" s="1026"/>
      <c r="I633" s="1026"/>
      <c r="J633" s="1026"/>
      <c r="K633" s="1667"/>
      <c r="L633" s="1026"/>
      <c r="M633" s="1026"/>
      <c r="N633" s="1026"/>
      <c r="O633" s="1026"/>
      <c r="P633" s="1026"/>
      <c r="Q633" s="1026"/>
      <c r="R633" s="1026"/>
      <c r="S633" s="1026"/>
      <c r="T633" s="1026"/>
      <c r="U633" s="1026"/>
      <c r="V633" s="1026"/>
      <c r="W633" s="1026"/>
    </row>
    <row r="634">
      <c r="A634" s="1026"/>
      <c r="B634" s="1026"/>
      <c r="C634" s="1026"/>
      <c r="D634" s="1026"/>
      <c r="E634" s="1026"/>
      <c r="F634" s="1026"/>
      <c r="G634" s="1026"/>
      <c r="H634" s="1026"/>
      <c r="I634" s="1026"/>
      <c r="J634" s="1026"/>
      <c r="K634" s="1667"/>
      <c r="L634" s="1026"/>
      <c r="M634" s="1026"/>
      <c r="N634" s="1026"/>
      <c r="O634" s="1026"/>
      <c r="P634" s="1026"/>
      <c r="Q634" s="1026"/>
      <c r="R634" s="1026"/>
      <c r="S634" s="1026"/>
      <c r="T634" s="1026"/>
      <c r="U634" s="1026"/>
      <c r="V634" s="1026"/>
      <c r="W634" s="1026"/>
    </row>
    <row r="635">
      <c r="A635" s="1026"/>
      <c r="B635" s="1026"/>
      <c r="C635" s="1026"/>
      <c r="D635" s="1026"/>
      <c r="E635" s="1026"/>
      <c r="F635" s="1026"/>
      <c r="G635" s="1026"/>
      <c r="H635" s="1026"/>
      <c r="I635" s="1026"/>
      <c r="J635" s="1026"/>
      <c r="K635" s="1667"/>
      <c r="L635" s="1026"/>
      <c r="M635" s="1026"/>
      <c r="N635" s="1026"/>
      <c r="O635" s="1026"/>
      <c r="P635" s="1026"/>
      <c r="Q635" s="1026"/>
      <c r="R635" s="1026"/>
      <c r="S635" s="1026"/>
      <c r="T635" s="1026"/>
      <c r="U635" s="1026"/>
      <c r="V635" s="1026"/>
      <c r="W635" s="1026"/>
    </row>
    <row r="636">
      <c r="A636" s="1026"/>
      <c r="B636" s="1026"/>
      <c r="C636" s="1026"/>
      <c r="D636" s="1026"/>
      <c r="E636" s="1026"/>
      <c r="F636" s="1026"/>
      <c r="G636" s="1026"/>
      <c r="H636" s="1026"/>
      <c r="I636" s="1026"/>
      <c r="J636" s="1026"/>
      <c r="K636" s="1667"/>
      <c r="L636" s="1026"/>
      <c r="M636" s="1026"/>
      <c r="N636" s="1026"/>
      <c r="O636" s="1026"/>
      <c r="P636" s="1026"/>
      <c r="Q636" s="1026"/>
      <c r="R636" s="1026"/>
      <c r="S636" s="1026"/>
      <c r="T636" s="1026"/>
      <c r="U636" s="1026"/>
      <c r="V636" s="1026"/>
      <c r="W636" s="1026"/>
    </row>
    <row r="637">
      <c r="A637" s="1026"/>
      <c r="B637" s="1026"/>
      <c r="C637" s="1026"/>
      <c r="D637" s="1026"/>
      <c r="E637" s="1026"/>
      <c r="F637" s="1026"/>
      <c r="G637" s="1026"/>
      <c r="H637" s="1026"/>
      <c r="I637" s="1026"/>
      <c r="J637" s="1026"/>
      <c r="K637" s="1667"/>
      <c r="L637" s="1026"/>
      <c r="M637" s="1026"/>
      <c r="N637" s="1026"/>
      <c r="O637" s="1026"/>
      <c r="P637" s="1026"/>
      <c r="Q637" s="1026"/>
      <c r="R637" s="1026"/>
      <c r="S637" s="1026"/>
      <c r="T637" s="1026"/>
      <c r="U637" s="1026"/>
      <c r="V637" s="1026"/>
      <c r="W637" s="1026"/>
    </row>
    <row r="638">
      <c r="A638" s="1026"/>
      <c r="B638" s="1026"/>
      <c r="C638" s="1026"/>
      <c r="D638" s="1026"/>
      <c r="E638" s="1026"/>
      <c r="F638" s="1026"/>
      <c r="G638" s="1026"/>
      <c r="H638" s="1026"/>
      <c r="I638" s="1026"/>
      <c r="J638" s="1026"/>
      <c r="K638" s="1667"/>
      <c r="L638" s="1026"/>
      <c r="M638" s="1026"/>
      <c r="N638" s="1026"/>
      <c r="O638" s="1026"/>
      <c r="P638" s="1026"/>
      <c r="Q638" s="1026"/>
      <c r="R638" s="1026"/>
      <c r="S638" s="1026"/>
      <c r="T638" s="1026"/>
      <c r="U638" s="1026"/>
      <c r="V638" s="1026"/>
      <c r="W638" s="1026"/>
    </row>
    <row r="639">
      <c r="A639" s="1026"/>
      <c r="B639" s="1026"/>
      <c r="C639" s="1026"/>
      <c r="D639" s="1026"/>
      <c r="E639" s="1026"/>
      <c r="F639" s="1026"/>
      <c r="G639" s="1026"/>
      <c r="H639" s="1026"/>
      <c r="I639" s="1026"/>
      <c r="J639" s="1026"/>
      <c r="K639" s="1667"/>
      <c r="L639" s="1026"/>
      <c r="M639" s="1026"/>
      <c r="N639" s="1026"/>
      <c r="O639" s="1026"/>
      <c r="P639" s="1026"/>
      <c r="Q639" s="1026"/>
      <c r="R639" s="1026"/>
      <c r="S639" s="1026"/>
      <c r="T639" s="1026"/>
      <c r="U639" s="1026"/>
      <c r="V639" s="1026"/>
      <c r="W639" s="1026"/>
    </row>
    <row r="640">
      <c r="A640" s="1026"/>
      <c r="B640" s="1026"/>
      <c r="C640" s="1026"/>
      <c r="D640" s="1026"/>
      <c r="E640" s="1026"/>
      <c r="F640" s="1026"/>
      <c r="G640" s="1026"/>
      <c r="H640" s="1026"/>
      <c r="I640" s="1026"/>
      <c r="J640" s="1026"/>
      <c r="K640" s="1667"/>
      <c r="L640" s="1026"/>
      <c r="M640" s="1026"/>
      <c r="N640" s="1026"/>
      <c r="O640" s="1026"/>
      <c r="P640" s="1026"/>
      <c r="Q640" s="1026"/>
      <c r="R640" s="1026"/>
      <c r="S640" s="1026"/>
      <c r="T640" s="1026"/>
      <c r="U640" s="1026"/>
      <c r="V640" s="1026"/>
      <c r="W640" s="1026"/>
    </row>
    <row r="641">
      <c r="A641" s="1026"/>
      <c r="B641" s="1026"/>
      <c r="C641" s="1026"/>
      <c r="D641" s="1026"/>
      <c r="E641" s="1026"/>
      <c r="F641" s="1026"/>
      <c r="G641" s="1026"/>
      <c r="H641" s="1026"/>
      <c r="I641" s="1026"/>
      <c r="J641" s="1026"/>
      <c r="K641" s="1667"/>
      <c r="L641" s="1026"/>
      <c r="M641" s="1026"/>
      <c r="N641" s="1026"/>
      <c r="O641" s="1026"/>
      <c r="P641" s="1026"/>
      <c r="Q641" s="1026"/>
      <c r="R641" s="1026"/>
      <c r="S641" s="1026"/>
      <c r="T641" s="1026"/>
      <c r="U641" s="1026"/>
      <c r="V641" s="1026"/>
      <c r="W641" s="1026"/>
    </row>
    <row r="642">
      <c r="A642" s="1026"/>
      <c r="B642" s="1026"/>
      <c r="C642" s="1026"/>
      <c r="D642" s="1026"/>
      <c r="E642" s="1026"/>
      <c r="F642" s="1026"/>
      <c r="G642" s="1026"/>
      <c r="H642" s="1026"/>
      <c r="I642" s="1026"/>
      <c r="J642" s="1026"/>
      <c r="K642" s="1667"/>
      <c r="L642" s="1026"/>
      <c r="M642" s="1026"/>
      <c r="N642" s="1026"/>
      <c r="O642" s="1026"/>
      <c r="P642" s="1026"/>
      <c r="Q642" s="1026"/>
      <c r="R642" s="1026"/>
      <c r="S642" s="1026"/>
      <c r="T642" s="1026"/>
      <c r="U642" s="1026"/>
      <c r="V642" s="1026"/>
      <c r="W642" s="1026"/>
    </row>
    <row r="643">
      <c r="A643" s="1026"/>
      <c r="B643" s="1026"/>
      <c r="C643" s="1026"/>
      <c r="D643" s="1026"/>
      <c r="E643" s="1026"/>
      <c r="F643" s="1026"/>
      <c r="G643" s="1026"/>
      <c r="H643" s="1026"/>
      <c r="I643" s="1026"/>
      <c r="J643" s="1026"/>
      <c r="K643" s="1667"/>
      <c r="L643" s="1026"/>
      <c r="M643" s="1026"/>
      <c r="N643" s="1026"/>
      <c r="O643" s="1026"/>
      <c r="P643" s="1026"/>
      <c r="Q643" s="1026"/>
      <c r="R643" s="1026"/>
      <c r="S643" s="1026"/>
      <c r="T643" s="1026"/>
      <c r="U643" s="1026"/>
      <c r="V643" s="1026"/>
      <c r="W643" s="1026"/>
    </row>
    <row r="644">
      <c r="A644" s="1026"/>
      <c r="B644" s="1026"/>
      <c r="C644" s="1026"/>
      <c r="D644" s="1026"/>
      <c r="E644" s="1026"/>
      <c r="F644" s="1026"/>
      <c r="G644" s="1026"/>
      <c r="H644" s="1026"/>
      <c r="I644" s="1026"/>
      <c r="J644" s="1026"/>
      <c r="K644" s="1667"/>
      <c r="L644" s="1026"/>
      <c r="M644" s="1026"/>
      <c r="N644" s="1026"/>
      <c r="O644" s="1026"/>
      <c r="P644" s="1026"/>
      <c r="Q644" s="1026"/>
      <c r="R644" s="1026"/>
      <c r="S644" s="1026"/>
      <c r="T644" s="1026"/>
      <c r="U644" s="1026"/>
      <c r="V644" s="1026"/>
      <c r="W644" s="1026"/>
    </row>
    <row r="645">
      <c r="A645" s="1026"/>
      <c r="B645" s="1026"/>
      <c r="C645" s="1026"/>
      <c r="D645" s="1026"/>
      <c r="E645" s="1026"/>
      <c r="F645" s="1026"/>
      <c r="G645" s="1026"/>
      <c r="H645" s="1026"/>
      <c r="I645" s="1026"/>
      <c r="J645" s="1026"/>
      <c r="K645" s="1667"/>
      <c r="L645" s="1026"/>
      <c r="M645" s="1026"/>
      <c r="N645" s="1026"/>
      <c r="O645" s="1026"/>
      <c r="P645" s="1026"/>
      <c r="Q645" s="1026"/>
      <c r="R645" s="1026"/>
      <c r="S645" s="1026"/>
      <c r="T645" s="1026"/>
      <c r="U645" s="1026"/>
      <c r="V645" s="1026"/>
      <c r="W645" s="1026"/>
    </row>
    <row r="646">
      <c r="A646" s="1026"/>
      <c r="B646" s="1026"/>
      <c r="C646" s="1026"/>
      <c r="D646" s="1026"/>
      <c r="E646" s="1026"/>
      <c r="F646" s="1026"/>
      <c r="G646" s="1026"/>
      <c r="H646" s="1026"/>
      <c r="I646" s="1026"/>
      <c r="J646" s="1026"/>
      <c r="K646" s="1667"/>
      <c r="L646" s="1026"/>
      <c r="M646" s="1026"/>
      <c r="N646" s="1026"/>
      <c r="O646" s="1026"/>
      <c r="P646" s="1026"/>
      <c r="Q646" s="1026"/>
      <c r="R646" s="1026"/>
      <c r="S646" s="1026"/>
      <c r="T646" s="1026"/>
      <c r="U646" s="1026"/>
      <c r="V646" s="1026"/>
      <c r="W646" s="1026"/>
    </row>
    <row r="647">
      <c r="A647" s="1026"/>
      <c r="B647" s="1026"/>
      <c r="C647" s="1026"/>
      <c r="D647" s="1026"/>
      <c r="E647" s="1026"/>
      <c r="F647" s="1026"/>
      <c r="G647" s="1026"/>
      <c r="H647" s="1026"/>
      <c r="I647" s="1026"/>
      <c r="J647" s="1026"/>
      <c r="K647" s="1667"/>
      <c r="L647" s="1026"/>
      <c r="M647" s="1026"/>
      <c r="N647" s="1026"/>
      <c r="O647" s="1026"/>
      <c r="P647" s="1026"/>
      <c r="Q647" s="1026"/>
      <c r="R647" s="1026"/>
      <c r="S647" s="1026"/>
      <c r="T647" s="1026"/>
      <c r="U647" s="1026"/>
      <c r="V647" s="1026"/>
      <c r="W647" s="1026"/>
    </row>
    <row r="648">
      <c r="A648" s="1026"/>
      <c r="B648" s="1026"/>
      <c r="C648" s="1026"/>
      <c r="D648" s="1026"/>
      <c r="E648" s="1026"/>
      <c r="F648" s="1026"/>
      <c r="G648" s="1026"/>
      <c r="H648" s="1026"/>
      <c r="I648" s="1026"/>
      <c r="J648" s="1026"/>
      <c r="K648" s="1667"/>
      <c r="L648" s="1026"/>
      <c r="M648" s="1026"/>
      <c r="N648" s="1026"/>
      <c r="O648" s="1026"/>
      <c r="P648" s="1026"/>
      <c r="Q648" s="1026"/>
      <c r="R648" s="1026"/>
      <c r="S648" s="1026"/>
      <c r="T648" s="1026"/>
      <c r="U648" s="1026"/>
      <c r="V648" s="1026"/>
      <c r="W648" s="1026"/>
    </row>
    <row r="649">
      <c r="A649" s="1026"/>
      <c r="B649" s="1026"/>
      <c r="C649" s="1026"/>
      <c r="D649" s="1026"/>
      <c r="E649" s="1026"/>
      <c r="F649" s="1026"/>
      <c r="G649" s="1026"/>
      <c r="H649" s="1026"/>
      <c r="I649" s="1026"/>
      <c r="J649" s="1026"/>
      <c r="K649" s="1667"/>
      <c r="L649" s="1026"/>
      <c r="M649" s="1026"/>
      <c r="N649" s="1026"/>
      <c r="O649" s="1026"/>
      <c r="P649" s="1026"/>
      <c r="Q649" s="1026"/>
      <c r="R649" s="1026"/>
      <c r="S649" s="1026"/>
      <c r="T649" s="1026"/>
      <c r="U649" s="1026"/>
      <c r="V649" s="1026"/>
      <c r="W649" s="1026"/>
    </row>
    <row r="650">
      <c r="A650" s="1026"/>
      <c r="B650" s="1026"/>
      <c r="C650" s="1026"/>
      <c r="D650" s="1026"/>
      <c r="E650" s="1026"/>
      <c r="F650" s="1026"/>
      <c r="G650" s="1026"/>
      <c r="H650" s="1026"/>
      <c r="I650" s="1026"/>
      <c r="J650" s="1026"/>
      <c r="K650" s="1667"/>
      <c r="L650" s="1026"/>
      <c r="M650" s="1026"/>
      <c r="N650" s="1026"/>
      <c r="O650" s="1026"/>
      <c r="P650" s="1026"/>
      <c r="Q650" s="1026"/>
      <c r="R650" s="1026"/>
      <c r="S650" s="1026"/>
      <c r="T650" s="1026"/>
      <c r="U650" s="1026"/>
      <c r="V650" s="1026"/>
      <c r="W650" s="1026"/>
    </row>
    <row r="651">
      <c r="A651" s="1026"/>
      <c r="B651" s="1026"/>
      <c r="C651" s="1026"/>
      <c r="D651" s="1026"/>
      <c r="E651" s="1026"/>
      <c r="F651" s="1026"/>
      <c r="G651" s="1026"/>
      <c r="H651" s="1026"/>
      <c r="I651" s="1026"/>
      <c r="J651" s="1026"/>
      <c r="K651" s="1667"/>
      <c r="L651" s="1026"/>
      <c r="M651" s="1026"/>
      <c r="N651" s="1026"/>
      <c r="O651" s="1026"/>
      <c r="P651" s="1026"/>
      <c r="Q651" s="1026"/>
      <c r="R651" s="1026"/>
      <c r="S651" s="1026"/>
      <c r="T651" s="1026"/>
      <c r="U651" s="1026"/>
      <c r="V651" s="1026"/>
      <c r="W651" s="1026"/>
    </row>
    <row r="652">
      <c r="A652" s="1026"/>
      <c r="B652" s="1026"/>
      <c r="C652" s="1026"/>
      <c r="D652" s="1026"/>
      <c r="E652" s="1026"/>
      <c r="F652" s="1026"/>
      <c r="G652" s="1026"/>
      <c r="H652" s="1026"/>
      <c r="I652" s="1026"/>
      <c r="J652" s="1026"/>
      <c r="K652" s="1667"/>
      <c r="L652" s="1026"/>
      <c r="M652" s="1026"/>
      <c r="N652" s="1026"/>
      <c r="O652" s="1026"/>
      <c r="P652" s="1026"/>
      <c r="Q652" s="1026"/>
      <c r="R652" s="1026"/>
      <c r="S652" s="1026"/>
      <c r="T652" s="1026"/>
      <c r="U652" s="1026"/>
      <c r="V652" s="1026"/>
      <c r="W652" s="1026"/>
    </row>
    <row r="653">
      <c r="A653" s="1026"/>
      <c r="B653" s="1026"/>
      <c r="C653" s="1026"/>
      <c r="D653" s="1026"/>
      <c r="E653" s="1026"/>
      <c r="F653" s="1026"/>
      <c r="G653" s="1026"/>
      <c r="H653" s="1026"/>
      <c r="I653" s="1026"/>
      <c r="J653" s="1026"/>
      <c r="K653" s="1667"/>
      <c r="L653" s="1026"/>
      <c r="M653" s="1026"/>
      <c r="N653" s="1026"/>
      <c r="O653" s="1026"/>
      <c r="P653" s="1026"/>
      <c r="Q653" s="1026"/>
      <c r="R653" s="1026"/>
      <c r="S653" s="1026"/>
      <c r="T653" s="1026"/>
      <c r="U653" s="1026"/>
      <c r="V653" s="1026"/>
      <c r="W653" s="1026"/>
    </row>
    <row r="654">
      <c r="A654" s="1026"/>
      <c r="B654" s="1026"/>
      <c r="C654" s="1026"/>
      <c r="D654" s="1026"/>
      <c r="E654" s="1026"/>
      <c r="F654" s="1026"/>
      <c r="G654" s="1026"/>
      <c r="H654" s="1026"/>
      <c r="I654" s="1026"/>
      <c r="J654" s="1026"/>
      <c r="K654" s="1667"/>
      <c r="L654" s="1026"/>
      <c r="M654" s="1026"/>
      <c r="N654" s="1026"/>
      <c r="O654" s="1026"/>
      <c r="P654" s="1026"/>
      <c r="Q654" s="1026"/>
      <c r="R654" s="1026"/>
      <c r="S654" s="1026"/>
      <c r="T654" s="1026"/>
      <c r="U654" s="1026"/>
      <c r="V654" s="1026"/>
      <c r="W654" s="1026"/>
    </row>
    <row r="655">
      <c r="A655" s="1026"/>
      <c r="B655" s="1026"/>
      <c r="C655" s="1026"/>
      <c r="D655" s="1026"/>
      <c r="E655" s="1026"/>
      <c r="F655" s="1026"/>
      <c r="G655" s="1026"/>
      <c r="H655" s="1026"/>
      <c r="I655" s="1026"/>
      <c r="J655" s="1026"/>
      <c r="K655" s="1667"/>
      <c r="L655" s="1026"/>
      <c r="M655" s="1026"/>
      <c r="N655" s="1026"/>
      <c r="O655" s="1026"/>
      <c r="P655" s="1026"/>
      <c r="Q655" s="1026"/>
      <c r="R655" s="1026"/>
      <c r="S655" s="1026"/>
      <c r="T655" s="1026"/>
      <c r="U655" s="1026"/>
      <c r="V655" s="1026"/>
      <c r="W655" s="1026"/>
    </row>
    <row r="656">
      <c r="A656" s="1026"/>
      <c r="B656" s="1026"/>
      <c r="C656" s="1026"/>
      <c r="D656" s="1026"/>
      <c r="E656" s="1026"/>
      <c r="F656" s="1026"/>
      <c r="G656" s="1026"/>
      <c r="H656" s="1026"/>
      <c r="I656" s="1026"/>
      <c r="J656" s="1026"/>
      <c r="K656" s="1667"/>
      <c r="L656" s="1026"/>
      <c r="M656" s="1026"/>
      <c r="N656" s="1026"/>
      <c r="O656" s="1026"/>
      <c r="P656" s="1026"/>
      <c r="Q656" s="1026"/>
      <c r="R656" s="1026"/>
      <c r="S656" s="1026"/>
      <c r="T656" s="1026"/>
      <c r="U656" s="1026"/>
      <c r="V656" s="1026"/>
      <c r="W656" s="1026"/>
    </row>
    <row r="657">
      <c r="A657" s="1026"/>
      <c r="B657" s="1026"/>
      <c r="C657" s="1026"/>
      <c r="D657" s="1026"/>
      <c r="E657" s="1026"/>
      <c r="F657" s="1026"/>
      <c r="G657" s="1026"/>
      <c r="H657" s="1026"/>
      <c r="I657" s="1026"/>
      <c r="J657" s="1026"/>
      <c r="K657" s="1667"/>
      <c r="L657" s="1026"/>
      <c r="M657" s="1026"/>
      <c r="N657" s="1026"/>
      <c r="O657" s="1026"/>
      <c r="P657" s="1026"/>
      <c r="Q657" s="1026"/>
      <c r="R657" s="1026"/>
      <c r="S657" s="1026"/>
      <c r="T657" s="1026"/>
      <c r="U657" s="1026"/>
      <c r="V657" s="1026"/>
      <c r="W657" s="1026"/>
    </row>
    <row r="658">
      <c r="A658" s="1026"/>
      <c r="B658" s="1026"/>
      <c r="C658" s="1026"/>
      <c r="D658" s="1026"/>
      <c r="E658" s="1026"/>
      <c r="F658" s="1026"/>
      <c r="G658" s="1026"/>
      <c r="H658" s="1026"/>
      <c r="I658" s="1026"/>
      <c r="J658" s="1026"/>
      <c r="K658" s="1667"/>
      <c r="L658" s="1026"/>
      <c r="M658" s="1026"/>
      <c r="N658" s="1026"/>
      <c r="O658" s="1026"/>
      <c r="P658" s="1026"/>
      <c r="Q658" s="1026"/>
      <c r="R658" s="1026"/>
      <c r="S658" s="1026"/>
      <c r="T658" s="1026"/>
      <c r="U658" s="1026"/>
      <c r="V658" s="1026"/>
      <c r="W658" s="1026"/>
    </row>
    <row r="659">
      <c r="A659" s="1026"/>
      <c r="B659" s="1026"/>
      <c r="C659" s="1026"/>
      <c r="D659" s="1026"/>
      <c r="E659" s="1026"/>
      <c r="F659" s="1026"/>
      <c r="G659" s="1026"/>
      <c r="H659" s="1026"/>
      <c r="I659" s="1026"/>
      <c r="J659" s="1026"/>
      <c r="K659" s="1667"/>
      <c r="L659" s="1026"/>
      <c r="M659" s="1026"/>
      <c r="N659" s="1026"/>
      <c r="O659" s="1026"/>
      <c r="P659" s="1026"/>
      <c r="Q659" s="1026"/>
      <c r="R659" s="1026"/>
      <c r="S659" s="1026"/>
      <c r="T659" s="1026"/>
      <c r="U659" s="1026"/>
      <c r="V659" s="1026"/>
      <c r="W659" s="1026"/>
    </row>
    <row r="660">
      <c r="A660" s="1026"/>
      <c r="B660" s="1026"/>
      <c r="C660" s="1026"/>
      <c r="D660" s="1026"/>
      <c r="E660" s="1026"/>
      <c r="F660" s="1026"/>
      <c r="G660" s="1026"/>
      <c r="H660" s="1026"/>
      <c r="I660" s="1026"/>
      <c r="J660" s="1026"/>
      <c r="K660" s="1667"/>
      <c r="L660" s="1026"/>
      <c r="M660" s="1026"/>
      <c r="N660" s="1026"/>
      <c r="O660" s="1026"/>
      <c r="P660" s="1026"/>
      <c r="Q660" s="1026"/>
      <c r="R660" s="1026"/>
      <c r="S660" s="1026"/>
      <c r="T660" s="1026"/>
      <c r="U660" s="1026"/>
      <c r="V660" s="1026"/>
      <c r="W660" s="1026"/>
    </row>
    <row r="661">
      <c r="A661" s="1026"/>
      <c r="B661" s="1026"/>
      <c r="C661" s="1026"/>
      <c r="D661" s="1026"/>
      <c r="E661" s="1026"/>
      <c r="F661" s="1026"/>
      <c r="G661" s="1026"/>
      <c r="H661" s="1026"/>
      <c r="I661" s="1026"/>
      <c r="J661" s="1026"/>
      <c r="K661" s="1667"/>
      <c r="L661" s="1026"/>
      <c r="M661" s="1026"/>
      <c r="N661" s="1026"/>
      <c r="O661" s="1026"/>
      <c r="P661" s="1026"/>
      <c r="Q661" s="1026"/>
      <c r="R661" s="1026"/>
      <c r="S661" s="1026"/>
      <c r="T661" s="1026"/>
      <c r="U661" s="1026"/>
      <c r="V661" s="1026"/>
      <c r="W661" s="1026"/>
    </row>
    <row r="662">
      <c r="A662" s="1026"/>
      <c r="B662" s="1026"/>
      <c r="C662" s="1026"/>
      <c r="D662" s="1026"/>
      <c r="E662" s="1026"/>
      <c r="F662" s="1026"/>
      <c r="G662" s="1026"/>
      <c r="H662" s="1026"/>
      <c r="I662" s="1026"/>
      <c r="J662" s="1026"/>
      <c r="K662" s="1667"/>
      <c r="L662" s="1026"/>
      <c r="M662" s="1026"/>
      <c r="N662" s="1026"/>
      <c r="O662" s="1026"/>
      <c r="P662" s="1026"/>
      <c r="Q662" s="1026"/>
      <c r="R662" s="1026"/>
      <c r="S662" s="1026"/>
      <c r="T662" s="1026"/>
      <c r="U662" s="1026"/>
      <c r="V662" s="1026"/>
      <c r="W662" s="1026"/>
    </row>
    <row r="663">
      <c r="A663" s="1026"/>
      <c r="B663" s="1026"/>
      <c r="C663" s="1026"/>
      <c r="D663" s="1026"/>
      <c r="E663" s="1026"/>
      <c r="F663" s="1026"/>
      <c r="G663" s="1026"/>
      <c r="H663" s="1026"/>
      <c r="I663" s="1026"/>
      <c r="J663" s="1026"/>
      <c r="K663" s="1667"/>
      <c r="L663" s="1026"/>
      <c r="M663" s="1026"/>
      <c r="N663" s="1026"/>
      <c r="O663" s="1026"/>
      <c r="P663" s="1026"/>
      <c r="Q663" s="1026"/>
      <c r="R663" s="1026"/>
      <c r="S663" s="1026"/>
      <c r="T663" s="1026"/>
      <c r="U663" s="1026"/>
      <c r="V663" s="1026"/>
      <c r="W663" s="1026"/>
    </row>
    <row r="664">
      <c r="A664" s="1026"/>
      <c r="B664" s="1026"/>
      <c r="C664" s="1026"/>
      <c r="D664" s="1026"/>
      <c r="E664" s="1026"/>
      <c r="F664" s="1026"/>
      <c r="G664" s="1026"/>
      <c r="H664" s="1026"/>
      <c r="I664" s="1026"/>
      <c r="J664" s="1026"/>
      <c r="K664" s="1667"/>
      <c r="L664" s="1026"/>
      <c r="M664" s="1026"/>
      <c r="N664" s="1026"/>
      <c r="O664" s="1026"/>
      <c r="P664" s="1026"/>
      <c r="Q664" s="1026"/>
      <c r="R664" s="1026"/>
      <c r="S664" s="1026"/>
      <c r="T664" s="1026"/>
      <c r="U664" s="1026"/>
      <c r="V664" s="1026"/>
      <c r="W664" s="1026"/>
    </row>
    <row r="665">
      <c r="A665" s="1026"/>
      <c r="B665" s="1026"/>
      <c r="C665" s="1026"/>
      <c r="D665" s="1026"/>
      <c r="E665" s="1026"/>
      <c r="F665" s="1026"/>
      <c r="G665" s="1026"/>
      <c r="H665" s="1026"/>
      <c r="I665" s="1026"/>
      <c r="J665" s="1026"/>
      <c r="K665" s="1667"/>
      <c r="L665" s="1026"/>
      <c r="M665" s="1026"/>
      <c r="N665" s="1026"/>
      <c r="O665" s="1026"/>
      <c r="P665" s="1026"/>
      <c r="Q665" s="1026"/>
      <c r="R665" s="1026"/>
      <c r="S665" s="1026"/>
      <c r="T665" s="1026"/>
      <c r="U665" s="1026"/>
      <c r="V665" s="1026"/>
      <c r="W665" s="1026"/>
    </row>
    <row r="666">
      <c r="A666" s="1026"/>
      <c r="B666" s="1026"/>
      <c r="C666" s="1026"/>
      <c r="D666" s="1026"/>
      <c r="E666" s="1026"/>
      <c r="F666" s="1026"/>
      <c r="G666" s="1026"/>
      <c r="H666" s="1026"/>
      <c r="I666" s="1026"/>
      <c r="J666" s="1026"/>
      <c r="K666" s="1667"/>
      <c r="L666" s="1026"/>
      <c r="M666" s="1026"/>
      <c r="N666" s="1026"/>
      <c r="O666" s="1026"/>
      <c r="P666" s="1026"/>
      <c r="Q666" s="1026"/>
      <c r="R666" s="1026"/>
      <c r="S666" s="1026"/>
      <c r="T666" s="1026"/>
      <c r="U666" s="1026"/>
      <c r="V666" s="1026"/>
      <c r="W666" s="1026"/>
    </row>
    <row r="667">
      <c r="A667" s="1026"/>
      <c r="B667" s="1026"/>
      <c r="C667" s="1026"/>
      <c r="D667" s="1026"/>
      <c r="E667" s="1026"/>
      <c r="F667" s="1026"/>
      <c r="G667" s="1026"/>
      <c r="H667" s="1026"/>
      <c r="I667" s="1026"/>
      <c r="J667" s="1026"/>
      <c r="K667" s="1667"/>
      <c r="L667" s="1026"/>
      <c r="M667" s="1026"/>
      <c r="N667" s="1026"/>
      <c r="O667" s="1026"/>
      <c r="P667" s="1026"/>
      <c r="Q667" s="1026"/>
      <c r="R667" s="1026"/>
      <c r="S667" s="1026"/>
      <c r="T667" s="1026"/>
      <c r="U667" s="1026"/>
      <c r="V667" s="1026"/>
      <c r="W667" s="1026"/>
    </row>
    <row r="668">
      <c r="A668" s="1026"/>
      <c r="B668" s="1026"/>
      <c r="C668" s="1026"/>
      <c r="D668" s="1026"/>
      <c r="E668" s="1026"/>
      <c r="F668" s="1026"/>
      <c r="G668" s="1026"/>
      <c r="H668" s="1026"/>
      <c r="I668" s="1026"/>
      <c r="J668" s="1026"/>
      <c r="K668" s="1667"/>
      <c r="L668" s="1026"/>
      <c r="M668" s="1026"/>
      <c r="N668" s="1026"/>
      <c r="O668" s="1026"/>
      <c r="P668" s="1026"/>
      <c r="Q668" s="1026"/>
      <c r="R668" s="1026"/>
      <c r="S668" s="1026"/>
      <c r="T668" s="1026"/>
      <c r="U668" s="1026"/>
      <c r="V668" s="1026"/>
      <c r="W668" s="1026"/>
    </row>
    <row r="669">
      <c r="A669" s="1026"/>
      <c r="B669" s="1026"/>
      <c r="C669" s="1026"/>
      <c r="D669" s="1026"/>
      <c r="E669" s="1026"/>
      <c r="F669" s="1026"/>
      <c r="G669" s="1026"/>
      <c r="H669" s="1026"/>
      <c r="I669" s="1026"/>
      <c r="J669" s="1026"/>
      <c r="K669" s="1667"/>
      <c r="L669" s="1026"/>
      <c r="M669" s="1026"/>
      <c r="N669" s="1026"/>
      <c r="O669" s="1026"/>
      <c r="P669" s="1026"/>
      <c r="Q669" s="1026"/>
      <c r="R669" s="1026"/>
      <c r="S669" s="1026"/>
      <c r="T669" s="1026"/>
      <c r="U669" s="1026"/>
      <c r="V669" s="1026"/>
      <c r="W669" s="1026"/>
    </row>
    <row r="670">
      <c r="A670" s="1026"/>
      <c r="B670" s="1026"/>
      <c r="C670" s="1026"/>
      <c r="D670" s="1026"/>
      <c r="E670" s="1026"/>
      <c r="F670" s="1026"/>
      <c r="G670" s="1026"/>
      <c r="H670" s="1026"/>
      <c r="I670" s="1026"/>
      <c r="J670" s="1026"/>
      <c r="K670" s="1667"/>
      <c r="L670" s="1026"/>
      <c r="M670" s="1026"/>
      <c r="N670" s="1026"/>
      <c r="O670" s="1026"/>
      <c r="P670" s="1026"/>
      <c r="Q670" s="1026"/>
      <c r="R670" s="1026"/>
      <c r="S670" s="1026"/>
      <c r="T670" s="1026"/>
      <c r="U670" s="1026"/>
      <c r="V670" s="1026"/>
      <c r="W670" s="1026"/>
    </row>
    <row r="671">
      <c r="A671" s="1026"/>
      <c r="B671" s="1026"/>
      <c r="C671" s="1026"/>
      <c r="D671" s="1026"/>
      <c r="E671" s="1026"/>
      <c r="F671" s="1026"/>
      <c r="G671" s="1026"/>
      <c r="H671" s="1026"/>
      <c r="I671" s="1026"/>
      <c r="J671" s="1026"/>
      <c r="K671" s="1667"/>
      <c r="L671" s="1026"/>
      <c r="M671" s="1026"/>
      <c r="N671" s="1026"/>
      <c r="O671" s="1026"/>
      <c r="P671" s="1026"/>
      <c r="Q671" s="1026"/>
      <c r="R671" s="1026"/>
      <c r="S671" s="1026"/>
      <c r="T671" s="1026"/>
      <c r="U671" s="1026"/>
      <c r="V671" s="1026"/>
      <c r="W671" s="1026"/>
    </row>
    <row r="672">
      <c r="A672" s="1026"/>
      <c r="B672" s="1026"/>
      <c r="C672" s="1026"/>
      <c r="D672" s="1026"/>
      <c r="E672" s="1026"/>
      <c r="F672" s="1026"/>
      <c r="G672" s="1026"/>
      <c r="H672" s="1026"/>
      <c r="I672" s="1026"/>
      <c r="J672" s="1026"/>
      <c r="K672" s="1667"/>
      <c r="L672" s="1026"/>
      <c r="M672" s="1026"/>
      <c r="N672" s="1026"/>
      <c r="O672" s="1026"/>
      <c r="P672" s="1026"/>
      <c r="Q672" s="1026"/>
      <c r="R672" s="1026"/>
      <c r="S672" s="1026"/>
      <c r="T672" s="1026"/>
      <c r="U672" s="1026"/>
      <c r="V672" s="1026"/>
      <c r="W672" s="1026"/>
    </row>
    <row r="673">
      <c r="A673" s="1026"/>
      <c r="B673" s="1026"/>
      <c r="C673" s="1026"/>
      <c r="D673" s="1026"/>
      <c r="E673" s="1026"/>
      <c r="F673" s="1026"/>
      <c r="G673" s="1026"/>
      <c r="H673" s="1026"/>
      <c r="I673" s="1026"/>
      <c r="J673" s="1026"/>
      <c r="K673" s="1667"/>
      <c r="L673" s="1026"/>
      <c r="M673" s="1026"/>
      <c r="N673" s="1026"/>
      <c r="O673" s="1026"/>
      <c r="P673" s="1026"/>
      <c r="Q673" s="1026"/>
      <c r="R673" s="1026"/>
      <c r="S673" s="1026"/>
      <c r="T673" s="1026"/>
      <c r="U673" s="1026"/>
      <c r="V673" s="1026"/>
      <c r="W673" s="1026"/>
    </row>
    <row r="674">
      <c r="A674" s="1026"/>
      <c r="B674" s="1026"/>
      <c r="C674" s="1026"/>
      <c r="D674" s="1026"/>
      <c r="E674" s="1026"/>
      <c r="F674" s="1026"/>
      <c r="G674" s="1026"/>
      <c r="H674" s="1026"/>
      <c r="I674" s="1026"/>
      <c r="J674" s="1026"/>
      <c r="K674" s="1667"/>
      <c r="L674" s="1026"/>
      <c r="M674" s="1026"/>
      <c r="N674" s="1026"/>
      <c r="O674" s="1026"/>
      <c r="P674" s="1026"/>
      <c r="Q674" s="1026"/>
      <c r="R674" s="1026"/>
      <c r="S674" s="1026"/>
      <c r="T674" s="1026"/>
      <c r="U674" s="1026"/>
      <c r="V674" s="1026"/>
      <c r="W674" s="1026"/>
    </row>
    <row r="675">
      <c r="A675" s="1026"/>
      <c r="B675" s="1026"/>
      <c r="C675" s="1026"/>
      <c r="D675" s="1026"/>
      <c r="E675" s="1026"/>
      <c r="F675" s="1026"/>
      <c r="G675" s="1026"/>
      <c r="H675" s="1026"/>
      <c r="I675" s="1026"/>
      <c r="J675" s="1026"/>
      <c r="K675" s="1667"/>
      <c r="L675" s="1026"/>
      <c r="M675" s="1026"/>
      <c r="N675" s="1026"/>
      <c r="O675" s="1026"/>
      <c r="P675" s="1026"/>
      <c r="Q675" s="1026"/>
      <c r="R675" s="1026"/>
      <c r="S675" s="1026"/>
      <c r="T675" s="1026"/>
      <c r="U675" s="1026"/>
      <c r="V675" s="1026"/>
      <c r="W675" s="1026"/>
    </row>
    <row r="676">
      <c r="A676" s="1026"/>
      <c r="B676" s="1026"/>
      <c r="C676" s="1026"/>
      <c r="D676" s="1026"/>
      <c r="E676" s="1026"/>
      <c r="F676" s="1026"/>
      <c r="G676" s="1026"/>
      <c r="H676" s="1026"/>
      <c r="I676" s="1026"/>
      <c r="J676" s="1026"/>
      <c r="K676" s="1667"/>
      <c r="L676" s="1026"/>
      <c r="M676" s="1026"/>
      <c r="N676" s="1026"/>
      <c r="O676" s="1026"/>
      <c r="P676" s="1026"/>
      <c r="Q676" s="1026"/>
      <c r="R676" s="1026"/>
      <c r="S676" s="1026"/>
      <c r="T676" s="1026"/>
      <c r="U676" s="1026"/>
      <c r="V676" s="1026"/>
      <c r="W676" s="1026"/>
    </row>
    <row r="677">
      <c r="A677" s="1026"/>
      <c r="B677" s="1026"/>
      <c r="C677" s="1026"/>
      <c r="D677" s="1026"/>
      <c r="E677" s="1026"/>
      <c r="F677" s="1026"/>
      <c r="G677" s="1026"/>
      <c r="H677" s="1026"/>
      <c r="I677" s="1026"/>
      <c r="J677" s="1026"/>
      <c r="K677" s="1667"/>
      <c r="L677" s="1026"/>
      <c r="M677" s="1026"/>
      <c r="N677" s="1026"/>
      <c r="O677" s="1026"/>
      <c r="P677" s="1026"/>
      <c r="Q677" s="1026"/>
      <c r="R677" s="1026"/>
      <c r="S677" s="1026"/>
      <c r="T677" s="1026"/>
      <c r="U677" s="1026"/>
      <c r="V677" s="1026"/>
      <c r="W677" s="1026"/>
    </row>
    <row r="678">
      <c r="A678" s="1026"/>
      <c r="B678" s="1026"/>
      <c r="C678" s="1026"/>
      <c r="D678" s="1026"/>
      <c r="E678" s="1026"/>
      <c r="F678" s="1026"/>
      <c r="G678" s="1026"/>
      <c r="H678" s="1026"/>
      <c r="I678" s="1026"/>
      <c r="J678" s="1026"/>
      <c r="K678" s="1667"/>
      <c r="L678" s="1026"/>
      <c r="M678" s="1026"/>
      <c r="N678" s="1026"/>
      <c r="O678" s="1026"/>
      <c r="P678" s="1026"/>
      <c r="Q678" s="1026"/>
      <c r="R678" s="1026"/>
      <c r="S678" s="1026"/>
      <c r="T678" s="1026"/>
      <c r="U678" s="1026"/>
      <c r="V678" s="1026"/>
      <c r="W678" s="1026"/>
    </row>
    <row r="679">
      <c r="A679" s="1026"/>
      <c r="B679" s="1026"/>
      <c r="C679" s="1026"/>
      <c r="D679" s="1026"/>
      <c r="E679" s="1026"/>
      <c r="F679" s="1026"/>
      <c r="G679" s="1026"/>
      <c r="H679" s="1026"/>
      <c r="I679" s="1026"/>
      <c r="J679" s="1026"/>
      <c r="K679" s="1667"/>
      <c r="L679" s="1026"/>
      <c r="M679" s="1026"/>
      <c r="N679" s="1026"/>
      <c r="O679" s="1026"/>
      <c r="P679" s="1026"/>
      <c r="Q679" s="1026"/>
      <c r="R679" s="1026"/>
      <c r="S679" s="1026"/>
      <c r="T679" s="1026"/>
      <c r="U679" s="1026"/>
      <c r="V679" s="1026"/>
      <c r="W679" s="1026"/>
    </row>
    <row r="680">
      <c r="A680" s="1026"/>
      <c r="B680" s="1026"/>
      <c r="C680" s="1026"/>
      <c r="D680" s="1026"/>
      <c r="E680" s="1026"/>
      <c r="F680" s="1026"/>
      <c r="G680" s="1026"/>
      <c r="H680" s="1026"/>
      <c r="I680" s="1026"/>
      <c r="J680" s="1026"/>
      <c r="K680" s="1667"/>
      <c r="L680" s="1026"/>
      <c r="M680" s="1026"/>
      <c r="N680" s="1026"/>
      <c r="O680" s="1026"/>
      <c r="P680" s="1026"/>
      <c r="Q680" s="1026"/>
      <c r="R680" s="1026"/>
      <c r="S680" s="1026"/>
      <c r="T680" s="1026"/>
      <c r="U680" s="1026"/>
      <c r="V680" s="1026"/>
      <c r="W680" s="1026"/>
    </row>
    <row r="681">
      <c r="A681" s="1026"/>
      <c r="B681" s="1026"/>
      <c r="C681" s="1026"/>
      <c r="D681" s="1026"/>
      <c r="E681" s="1026"/>
      <c r="F681" s="1026"/>
      <c r="G681" s="1026"/>
      <c r="H681" s="1026"/>
      <c r="I681" s="1026"/>
      <c r="J681" s="1026"/>
      <c r="K681" s="1667"/>
      <c r="L681" s="1026"/>
      <c r="M681" s="1026"/>
      <c r="N681" s="1026"/>
      <c r="O681" s="1026"/>
      <c r="P681" s="1026"/>
      <c r="Q681" s="1026"/>
      <c r="R681" s="1026"/>
      <c r="S681" s="1026"/>
      <c r="T681" s="1026"/>
      <c r="U681" s="1026"/>
      <c r="V681" s="1026"/>
      <c r="W681" s="1026"/>
    </row>
    <row r="682">
      <c r="A682" s="1026"/>
      <c r="B682" s="1026"/>
      <c r="C682" s="1026"/>
      <c r="D682" s="1026"/>
      <c r="E682" s="1026"/>
      <c r="F682" s="1026"/>
      <c r="G682" s="1026"/>
      <c r="H682" s="1026"/>
      <c r="I682" s="1026"/>
      <c r="J682" s="1026"/>
      <c r="K682" s="1667"/>
      <c r="L682" s="1026"/>
      <c r="M682" s="1026"/>
      <c r="N682" s="1026"/>
      <c r="O682" s="1026"/>
      <c r="P682" s="1026"/>
      <c r="Q682" s="1026"/>
      <c r="R682" s="1026"/>
      <c r="S682" s="1026"/>
      <c r="T682" s="1026"/>
      <c r="U682" s="1026"/>
      <c r="V682" s="1026"/>
      <c r="W682" s="1026"/>
    </row>
    <row r="683">
      <c r="A683" s="1026"/>
      <c r="B683" s="1026"/>
      <c r="C683" s="1026"/>
      <c r="D683" s="1026"/>
      <c r="E683" s="1026"/>
      <c r="F683" s="1026"/>
      <c r="G683" s="1026"/>
      <c r="H683" s="1026"/>
      <c r="I683" s="1026"/>
      <c r="J683" s="1026"/>
      <c r="K683" s="1667"/>
      <c r="L683" s="1026"/>
      <c r="M683" s="1026"/>
      <c r="N683" s="1026"/>
      <c r="O683" s="1026"/>
      <c r="P683" s="1026"/>
      <c r="Q683" s="1026"/>
      <c r="R683" s="1026"/>
      <c r="S683" s="1026"/>
      <c r="T683" s="1026"/>
      <c r="U683" s="1026"/>
      <c r="V683" s="1026"/>
      <c r="W683" s="1026"/>
    </row>
    <row r="684">
      <c r="A684" s="1026"/>
      <c r="B684" s="1026"/>
      <c r="C684" s="1026"/>
      <c r="D684" s="1026"/>
      <c r="E684" s="1026"/>
      <c r="F684" s="1026"/>
      <c r="G684" s="1026"/>
      <c r="H684" s="1026"/>
      <c r="I684" s="1026"/>
      <c r="J684" s="1026"/>
      <c r="K684" s="1667"/>
      <c r="L684" s="1026"/>
      <c r="M684" s="1026"/>
      <c r="N684" s="1026"/>
      <c r="O684" s="1026"/>
      <c r="P684" s="1026"/>
      <c r="Q684" s="1026"/>
      <c r="R684" s="1026"/>
      <c r="S684" s="1026"/>
      <c r="T684" s="1026"/>
      <c r="U684" s="1026"/>
      <c r="V684" s="1026"/>
      <c r="W684" s="1026"/>
    </row>
    <row r="685">
      <c r="A685" s="1026"/>
      <c r="B685" s="1026"/>
      <c r="C685" s="1026"/>
      <c r="D685" s="1026"/>
      <c r="E685" s="1026"/>
      <c r="F685" s="1026"/>
      <c r="G685" s="1026"/>
      <c r="H685" s="1026"/>
      <c r="I685" s="1026"/>
      <c r="J685" s="1026"/>
      <c r="K685" s="1667"/>
      <c r="L685" s="1026"/>
      <c r="M685" s="1026"/>
      <c r="N685" s="1026"/>
      <c r="O685" s="1026"/>
      <c r="P685" s="1026"/>
      <c r="Q685" s="1026"/>
      <c r="R685" s="1026"/>
      <c r="S685" s="1026"/>
      <c r="T685" s="1026"/>
      <c r="U685" s="1026"/>
      <c r="V685" s="1026"/>
      <c r="W685" s="1026"/>
    </row>
    <row r="686">
      <c r="A686" s="1026"/>
      <c r="B686" s="1026"/>
      <c r="C686" s="1026"/>
      <c r="D686" s="1026"/>
      <c r="E686" s="1026"/>
      <c r="F686" s="1026"/>
      <c r="G686" s="1026"/>
      <c r="H686" s="1026"/>
      <c r="I686" s="1026"/>
      <c r="J686" s="1026"/>
      <c r="K686" s="1667"/>
      <c r="L686" s="1026"/>
      <c r="M686" s="1026"/>
      <c r="N686" s="1026"/>
      <c r="O686" s="1026"/>
      <c r="P686" s="1026"/>
      <c r="Q686" s="1026"/>
      <c r="R686" s="1026"/>
      <c r="S686" s="1026"/>
      <c r="T686" s="1026"/>
      <c r="U686" s="1026"/>
      <c r="V686" s="1026"/>
      <c r="W686" s="1026"/>
    </row>
    <row r="687">
      <c r="A687" s="1026"/>
      <c r="B687" s="1026"/>
      <c r="C687" s="1026"/>
      <c r="D687" s="1026"/>
      <c r="E687" s="1026"/>
      <c r="F687" s="1026"/>
      <c r="G687" s="1026"/>
      <c r="H687" s="1026"/>
      <c r="I687" s="1026"/>
      <c r="J687" s="1026"/>
      <c r="K687" s="1667"/>
      <c r="L687" s="1026"/>
      <c r="M687" s="1026"/>
      <c r="N687" s="1026"/>
      <c r="O687" s="1026"/>
      <c r="P687" s="1026"/>
      <c r="Q687" s="1026"/>
      <c r="R687" s="1026"/>
      <c r="S687" s="1026"/>
      <c r="T687" s="1026"/>
      <c r="U687" s="1026"/>
      <c r="V687" s="1026"/>
      <c r="W687" s="1026"/>
    </row>
    <row r="688">
      <c r="A688" s="1026"/>
      <c r="B688" s="1026"/>
      <c r="C688" s="1026"/>
      <c r="D688" s="1026"/>
      <c r="E688" s="1026"/>
      <c r="F688" s="1026"/>
      <c r="G688" s="1026"/>
      <c r="H688" s="1026"/>
      <c r="I688" s="1026"/>
      <c r="J688" s="1026"/>
      <c r="K688" s="1667"/>
      <c r="L688" s="1026"/>
      <c r="M688" s="1026"/>
      <c r="N688" s="1026"/>
      <c r="O688" s="1026"/>
      <c r="P688" s="1026"/>
      <c r="Q688" s="1026"/>
      <c r="R688" s="1026"/>
      <c r="S688" s="1026"/>
      <c r="T688" s="1026"/>
      <c r="U688" s="1026"/>
      <c r="V688" s="1026"/>
      <c r="W688" s="1026"/>
    </row>
    <row r="689">
      <c r="A689" s="1026"/>
      <c r="B689" s="1026"/>
      <c r="C689" s="1026"/>
      <c r="D689" s="1026"/>
      <c r="E689" s="1026"/>
      <c r="F689" s="1026"/>
      <c r="G689" s="1026"/>
      <c r="H689" s="1026"/>
      <c r="I689" s="1026"/>
      <c r="J689" s="1026"/>
      <c r="K689" s="1667"/>
      <c r="L689" s="1026"/>
      <c r="M689" s="1026"/>
      <c r="N689" s="1026"/>
      <c r="O689" s="1026"/>
      <c r="P689" s="1026"/>
      <c r="Q689" s="1026"/>
      <c r="R689" s="1026"/>
      <c r="S689" s="1026"/>
      <c r="T689" s="1026"/>
      <c r="U689" s="1026"/>
      <c r="V689" s="1026"/>
      <c r="W689" s="1026"/>
    </row>
    <row r="690">
      <c r="A690" s="1026"/>
      <c r="B690" s="1026"/>
      <c r="C690" s="1026"/>
      <c r="D690" s="1026"/>
      <c r="E690" s="1026"/>
      <c r="F690" s="1026"/>
      <c r="G690" s="1026"/>
      <c r="H690" s="1026"/>
      <c r="I690" s="1026"/>
      <c r="J690" s="1026"/>
      <c r="K690" s="1667"/>
      <c r="L690" s="1026"/>
      <c r="M690" s="1026"/>
      <c r="N690" s="1026"/>
      <c r="O690" s="1026"/>
      <c r="P690" s="1026"/>
      <c r="Q690" s="1026"/>
      <c r="R690" s="1026"/>
      <c r="S690" s="1026"/>
      <c r="T690" s="1026"/>
      <c r="U690" s="1026"/>
      <c r="V690" s="1026"/>
      <c r="W690" s="1026"/>
    </row>
    <row r="691">
      <c r="A691" s="1026"/>
      <c r="B691" s="1026"/>
      <c r="C691" s="1026"/>
      <c r="D691" s="1026"/>
      <c r="E691" s="1026"/>
      <c r="F691" s="1026"/>
      <c r="G691" s="1026"/>
      <c r="H691" s="1026"/>
      <c r="I691" s="1026"/>
      <c r="J691" s="1026"/>
      <c r="K691" s="1667"/>
      <c r="L691" s="1026"/>
      <c r="M691" s="1026"/>
      <c r="N691" s="1026"/>
      <c r="O691" s="1026"/>
      <c r="P691" s="1026"/>
      <c r="Q691" s="1026"/>
      <c r="R691" s="1026"/>
      <c r="S691" s="1026"/>
      <c r="T691" s="1026"/>
      <c r="U691" s="1026"/>
      <c r="V691" s="1026"/>
      <c r="W691" s="1026"/>
    </row>
    <row r="692">
      <c r="A692" s="1026"/>
      <c r="B692" s="1026"/>
      <c r="C692" s="1026"/>
      <c r="D692" s="1026"/>
      <c r="E692" s="1026"/>
      <c r="F692" s="1026"/>
      <c r="G692" s="1026"/>
      <c r="H692" s="1026"/>
      <c r="I692" s="1026"/>
      <c r="J692" s="1026"/>
      <c r="K692" s="1667"/>
      <c r="L692" s="1026"/>
      <c r="M692" s="1026"/>
      <c r="N692" s="1026"/>
      <c r="O692" s="1026"/>
      <c r="P692" s="1026"/>
      <c r="Q692" s="1026"/>
      <c r="R692" s="1026"/>
      <c r="S692" s="1026"/>
      <c r="T692" s="1026"/>
      <c r="U692" s="1026"/>
      <c r="V692" s="1026"/>
      <c r="W692" s="1026"/>
    </row>
    <row r="693">
      <c r="A693" s="1026"/>
      <c r="B693" s="1026"/>
      <c r="C693" s="1026"/>
      <c r="D693" s="1026"/>
      <c r="E693" s="1026"/>
      <c r="F693" s="1026"/>
      <c r="G693" s="1026"/>
      <c r="H693" s="1026"/>
      <c r="I693" s="1026"/>
      <c r="J693" s="1026"/>
      <c r="K693" s="1667"/>
      <c r="L693" s="1026"/>
      <c r="M693" s="1026"/>
      <c r="N693" s="1026"/>
      <c r="O693" s="1026"/>
      <c r="P693" s="1026"/>
      <c r="Q693" s="1026"/>
      <c r="R693" s="1026"/>
      <c r="S693" s="1026"/>
      <c r="T693" s="1026"/>
      <c r="U693" s="1026"/>
      <c r="V693" s="1026"/>
      <c r="W693" s="1026"/>
    </row>
    <row r="694">
      <c r="A694" s="1026"/>
      <c r="B694" s="1026"/>
      <c r="C694" s="1026"/>
      <c r="D694" s="1026"/>
      <c r="E694" s="1026"/>
      <c r="F694" s="1026"/>
      <c r="G694" s="1026"/>
      <c r="H694" s="1026"/>
      <c r="I694" s="1026"/>
      <c r="J694" s="1026"/>
      <c r="K694" s="1667"/>
      <c r="L694" s="1026"/>
      <c r="M694" s="1026"/>
      <c r="N694" s="1026"/>
      <c r="O694" s="1026"/>
      <c r="P694" s="1026"/>
      <c r="Q694" s="1026"/>
      <c r="R694" s="1026"/>
      <c r="S694" s="1026"/>
      <c r="T694" s="1026"/>
      <c r="U694" s="1026"/>
      <c r="V694" s="1026"/>
      <c r="W694" s="1026"/>
    </row>
    <row r="695">
      <c r="A695" s="1026"/>
      <c r="B695" s="1026"/>
      <c r="C695" s="1026"/>
      <c r="D695" s="1026"/>
      <c r="E695" s="1026"/>
      <c r="F695" s="1026"/>
      <c r="G695" s="1026"/>
      <c r="H695" s="1026"/>
      <c r="I695" s="1026"/>
      <c r="J695" s="1026"/>
      <c r="K695" s="1667"/>
      <c r="L695" s="1026"/>
      <c r="M695" s="1026"/>
      <c r="N695" s="1026"/>
      <c r="O695" s="1026"/>
      <c r="P695" s="1026"/>
      <c r="Q695" s="1026"/>
      <c r="R695" s="1026"/>
      <c r="S695" s="1026"/>
      <c r="T695" s="1026"/>
      <c r="U695" s="1026"/>
      <c r="V695" s="1026"/>
      <c r="W695" s="1026"/>
    </row>
    <row r="696">
      <c r="A696" s="1026"/>
      <c r="B696" s="1026"/>
      <c r="C696" s="1026"/>
      <c r="D696" s="1026"/>
      <c r="E696" s="1026"/>
      <c r="F696" s="1026"/>
      <c r="G696" s="1026"/>
      <c r="H696" s="1026"/>
      <c r="I696" s="1026"/>
      <c r="J696" s="1026"/>
      <c r="K696" s="1667"/>
      <c r="L696" s="1026"/>
      <c r="M696" s="1026"/>
      <c r="N696" s="1026"/>
      <c r="O696" s="1026"/>
      <c r="P696" s="1026"/>
      <c r="Q696" s="1026"/>
      <c r="R696" s="1026"/>
      <c r="S696" s="1026"/>
      <c r="T696" s="1026"/>
      <c r="U696" s="1026"/>
      <c r="V696" s="1026"/>
      <c r="W696" s="1026"/>
    </row>
    <row r="697">
      <c r="A697" s="1026"/>
      <c r="B697" s="1026"/>
      <c r="C697" s="1026"/>
      <c r="D697" s="1026"/>
      <c r="E697" s="1026"/>
      <c r="F697" s="1026"/>
      <c r="G697" s="1026"/>
      <c r="H697" s="1026"/>
      <c r="I697" s="1026"/>
      <c r="J697" s="1026"/>
      <c r="K697" s="1667"/>
      <c r="L697" s="1026"/>
      <c r="M697" s="1026"/>
      <c r="N697" s="1026"/>
      <c r="O697" s="1026"/>
      <c r="P697" s="1026"/>
      <c r="Q697" s="1026"/>
      <c r="R697" s="1026"/>
      <c r="S697" s="1026"/>
      <c r="T697" s="1026"/>
      <c r="U697" s="1026"/>
      <c r="V697" s="1026"/>
      <c r="W697" s="1026"/>
    </row>
    <row r="698">
      <c r="A698" s="1026"/>
      <c r="B698" s="1026"/>
      <c r="C698" s="1026"/>
      <c r="D698" s="1026"/>
      <c r="E698" s="1026"/>
      <c r="F698" s="1026"/>
      <c r="G698" s="1026"/>
      <c r="H698" s="1026"/>
      <c r="I698" s="1026"/>
      <c r="J698" s="1026"/>
      <c r="K698" s="1667"/>
      <c r="L698" s="1026"/>
      <c r="M698" s="1026"/>
      <c r="N698" s="1026"/>
      <c r="O698" s="1026"/>
      <c r="P698" s="1026"/>
      <c r="Q698" s="1026"/>
      <c r="R698" s="1026"/>
      <c r="S698" s="1026"/>
      <c r="T698" s="1026"/>
      <c r="U698" s="1026"/>
      <c r="V698" s="1026"/>
      <c r="W698" s="1026"/>
    </row>
    <row r="699">
      <c r="A699" s="1026"/>
      <c r="B699" s="1026"/>
      <c r="C699" s="1026"/>
      <c r="D699" s="1026"/>
      <c r="E699" s="1026"/>
      <c r="F699" s="1026"/>
      <c r="G699" s="1026"/>
      <c r="H699" s="1026"/>
      <c r="I699" s="1026"/>
      <c r="J699" s="1026"/>
      <c r="K699" s="1667"/>
      <c r="L699" s="1026"/>
      <c r="M699" s="1026"/>
      <c r="N699" s="1026"/>
      <c r="O699" s="1026"/>
      <c r="P699" s="1026"/>
      <c r="Q699" s="1026"/>
      <c r="R699" s="1026"/>
      <c r="S699" s="1026"/>
      <c r="T699" s="1026"/>
      <c r="U699" s="1026"/>
      <c r="V699" s="1026"/>
      <c r="W699" s="1026"/>
    </row>
    <row r="700">
      <c r="A700" s="1026"/>
      <c r="B700" s="1026"/>
      <c r="C700" s="1026"/>
      <c r="D700" s="1026"/>
      <c r="E700" s="1026"/>
      <c r="F700" s="1026"/>
      <c r="G700" s="1026"/>
      <c r="H700" s="1026"/>
      <c r="I700" s="1026"/>
      <c r="J700" s="1026"/>
      <c r="K700" s="1667"/>
      <c r="L700" s="1026"/>
      <c r="M700" s="1026"/>
      <c r="N700" s="1026"/>
      <c r="O700" s="1026"/>
      <c r="P700" s="1026"/>
      <c r="Q700" s="1026"/>
      <c r="R700" s="1026"/>
      <c r="S700" s="1026"/>
      <c r="T700" s="1026"/>
      <c r="U700" s="1026"/>
      <c r="V700" s="1026"/>
      <c r="W700" s="1026"/>
    </row>
    <row r="701">
      <c r="A701" s="1026"/>
      <c r="B701" s="1026"/>
      <c r="C701" s="1026"/>
      <c r="D701" s="1026"/>
      <c r="E701" s="1026"/>
      <c r="F701" s="1026"/>
      <c r="G701" s="1026"/>
      <c r="H701" s="1026"/>
      <c r="I701" s="1026"/>
      <c r="J701" s="1026"/>
      <c r="K701" s="1667"/>
      <c r="L701" s="1026"/>
      <c r="M701" s="1026"/>
      <c r="N701" s="1026"/>
      <c r="O701" s="1026"/>
      <c r="P701" s="1026"/>
      <c r="Q701" s="1026"/>
      <c r="R701" s="1026"/>
      <c r="S701" s="1026"/>
      <c r="T701" s="1026"/>
      <c r="U701" s="1026"/>
      <c r="V701" s="1026"/>
      <c r="W701" s="1026"/>
    </row>
    <row r="702">
      <c r="A702" s="1026"/>
      <c r="B702" s="1026"/>
      <c r="C702" s="1026"/>
      <c r="D702" s="1026"/>
      <c r="E702" s="1026"/>
      <c r="F702" s="1026"/>
      <c r="G702" s="1026"/>
      <c r="H702" s="1026"/>
      <c r="I702" s="1026"/>
      <c r="J702" s="1026"/>
      <c r="K702" s="1667"/>
      <c r="L702" s="1026"/>
      <c r="M702" s="1026"/>
      <c r="N702" s="1026"/>
      <c r="O702" s="1026"/>
      <c r="P702" s="1026"/>
      <c r="Q702" s="1026"/>
      <c r="R702" s="1026"/>
      <c r="S702" s="1026"/>
      <c r="T702" s="1026"/>
      <c r="U702" s="1026"/>
      <c r="V702" s="1026"/>
      <c r="W702" s="1026"/>
    </row>
    <row r="703">
      <c r="A703" s="1026"/>
      <c r="B703" s="1026"/>
      <c r="C703" s="1026"/>
      <c r="D703" s="1026"/>
      <c r="E703" s="1026"/>
      <c r="F703" s="1026"/>
      <c r="G703" s="1026"/>
      <c r="H703" s="1026"/>
      <c r="I703" s="1026"/>
      <c r="J703" s="1026"/>
      <c r="K703" s="1667"/>
      <c r="L703" s="1026"/>
      <c r="M703" s="1026"/>
      <c r="N703" s="1026"/>
      <c r="O703" s="1026"/>
      <c r="P703" s="1026"/>
      <c r="Q703" s="1026"/>
      <c r="R703" s="1026"/>
      <c r="S703" s="1026"/>
      <c r="T703" s="1026"/>
      <c r="U703" s="1026"/>
      <c r="V703" s="1026"/>
      <c r="W703" s="1026"/>
    </row>
    <row r="704">
      <c r="A704" s="1026"/>
      <c r="B704" s="1026"/>
      <c r="C704" s="1026"/>
      <c r="D704" s="1026"/>
      <c r="E704" s="1026"/>
      <c r="F704" s="1026"/>
      <c r="G704" s="1026"/>
      <c r="H704" s="1026"/>
      <c r="I704" s="1026"/>
      <c r="J704" s="1026"/>
      <c r="K704" s="1667"/>
      <c r="L704" s="1026"/>
      <c r="M704" s="1026"/>
      <c r="N704" s="1026"/>
      <c r="O704" s="1026"/>
      <c r="P704" s="1026"/>
      <c r="Q704" s="1026"/>
      <c r="R704" s="1026"/>
      <c r="S704" s="1026"/>
      <c r="T704" s="1026"/>
      <c r="U704" s="1026"/>
      <c r="V704" s="1026"/>
      <c r="W704" s="1026"/>
    </row>
    <row r="705">
      <c r="A705" s="1026"/>
      <c r="B705" s="1026"/>
      <c r="C705" s="1026"/>
      <c r="D705" s="1026"/>
      <c r="E705" s="1026"/>
      <c r="F705" s="1026"/>
      <c r="G705" s="1026"/>
      <c r="H705" s="1026"/>
      <c r="I705" s="1026"/>
      <c r="J705" s="1026"/>
      <c r="K705" s="1667"/>
      <c r="L705" s="1026"/>
      <c r="M705" s="1026"/>
      <c r="N705" s="1026"/>
      <c r="O705" s="1026"/>
      <c r="P705" s="1026"/>
      <c r="Q705" s="1026"/>
      <c r="R705" s="1026"/>
      <c r="S705" s="1026"/>
      <c r="T705" s="1026"/>
      <c r="U705" s="1026"/>
      <c r="V705" s="1026"/>
      <c r="W705" s="1026"/>
    </row>
    <row r="706">
      <c r="A706" s="1026"/>
      <c r="B706" s="1026"/>
      <c r="C706" s="1026"/>
      <c r="D706" s="1026"/>
      <c r="E706" s="1026"/>
      <c r="F706" s="1026"/>
      <c r="G706" s="1026"/>
      <c r="H706" s="1026"/>
      <c r="I706" s="1026"/>
      <c r="J706" s="1026"/>
      <c r="K706" s="1667"/>
      <c r="L706" s="1026"/>
      <c r="M706" s="1026"/>
      <c r="N706" s="1026"/>
      <c r="O706" s="1026"/>
      <c r="P706" s="1026"/>
      <c r="Q706" s="1026"/>
      <c r="R706" s="1026"/>
      <c r="S706" s="1026"/>
      <c r="T706" s="1026"/>
      <c r="U706" s="1026"/>
      <c r="V706" s="1026"/>
      <c r="W706" s="1026"/>
    </row>
    <row r="707">
      <c r="A707" s="1026"/>
      <c r="B707" s="1026"/>
      <c r="C707" s="1026"/>
      <c r="D707" s="1026"/>
      <c r="E707" s="1026"/>
      <c r="F707" s="1026"/>
      <c r="G707" s="1026"/>
      <c r="H707" s="1026"/>
      <c r="I707" s="1026"/>
      <c r="J707" s="1026"/>
      <c r="K707" s="1667"/>
      <c r="L707" s="1026"/>
      <c r="M707" s="1026"/>
      <c r="N707" s="1026"/>
      <c r="O707" s="1026"/>
      <c r="P707" s="1026"/>
      <c r="Q707" s="1026"/>
      <c r="R707" s="1026"/>
      <c r="S707" s="1026"/>
      <c r="T707" s="1026"/>
      <c r="U707" s="1026"/>
      <c r="V707" s="1026"/>
      <c r="W707" s="1026"/>
    </row>
    <row r="708">
      <c r="A708" s="1026"/>
      <c r="B708" s="1026"/>
      <c r="C708" s="1026"/>
      <c r="D708" s="1026"/>
      <c r="E708" s="1026"/>
      <c r="F708" s="1026"/>
      <c r="G708" s="1026"/>
      <c r="H708" s="1026"/>
      <c r="I708" s="1026"/>
      <c r="J708" s="1026"/>
      <c r="K708" s="1667"/>
      <c r="L708" s="1026"/>
      <c r="M708" s="1026"/>
      <c r="N708" s="1026"/>
      <c r="O708" s="1026"/>
      <c r="P708" s="1026"/>
      <c r="Q708" s="1026"/>
      <c r="R708" s="1026"/>
      <c r="S708" s="1026"/>
      <c r="T708" s="1026"/>
      <c r="U708" s="1026"/>
      <c r="V708" s="1026"/>
      <c r="W708" s="1026"/>
    </row>
    <row r="709">
      <c r="A709" s="1026"/>
      <c r="B709" s="1026"/>
      <c r="C709" s="1026"/>
      <c r="D709" s="1026"/>
      <c r="E709" s="1026"/>
      <c r="F709" s="1026"/>
      <c r="G709" s="1026"/>
      <c r="H709" s="1026"/>
      <c r="I709" s="1026"/>
      <c r="J709" s="1026"/>
      <c r="K709" s="1667"/>
      <c r="L709" s="1026"/>
      <c r="M709" s="1026"/>
      <c r="N709" s="1026"/>
      <c r="O709" s="1026"/>
      <c r="P709" s="1026"/>
      <c r="Q709" s="1026"/>
      <c r="R709" s="1026"/>
      <c r="S709" s="1026"/>
      <c r="T709" s="1026"/>
      <c r="U709" s="1026"/>
      <c r="V709" s="1026"/>
      <c r="W709" s="1026"/>
    </row>
    <row r="710">
      <c r="A710" s="1026"/>
      <c r="B710" s="1026"/>
      <c r="C710" s="1026"/>
      <c r="D710" s="1026"/>
      <c r="E710" s="1026"/>
      <c r="F710" s="1026"/>
      <c r="G710" s="1026"/>
      <c r="H710" s="1026"/>
      <c r="I710" s="1026"/>
      <c r="J710" s="1026"/>
      <c r="K710" s="1667"/>
      <c r="L710" s="1026"/>
      <c r="M710" s="1026"/>
      <c r="N710" s="1026"/>
      <c r="O710" s="1026"/>
      <c r="P710" s="1026"/>
      <c r="Q710" s="1026"/>
      <c r="R710" s="1026"/>
      <c r="S710" s="1026"/>
      <c r="T710" s="1026"/>
      <c r="U710" s="1026"/>
      <c r="V710" s="1026"/>
      <c r="W710" s="1026"/>
    </row>
    <row r="711">
      <c r="A711" s="1026"/>
      <c r="B711" s="1026"/>
      <c r="C711" s="1026"/>
      <c r="D711" s="1026"/>
      <c r="E711" s="1026"/>
      <c r="F711" s="1026"/>
      <c r="G711" s="1026"/>
      <c r="H711" s="1026"/>
      <c r="I711" s="1026"/>
      <c r="J711" s="1026"/>
      <c r="K711" s="1667"/>
      <c r="L711" s="1026"/>
      <c r="M711" s="1026"/>
      <c r="N711" s="1026"/>
      <c r="O711" s="1026"/>
      <c r="P711" s="1026"/>
      <c r="Q711" s="1026"/>
      <c r="R711" s="1026"/>
      <c r="S711" s="1026"/>
      <c r="T711" s="1026"/>
      <c r="U711" s="1026"/>
      <c r="V711" s="1026"/>
      <c r="W711" s="1026"/>
    </row>
    <row r="712">
      <c r="A712" s="1026"/>
      <c r="B712" s="1026"/>
      <c r="C712" s="1026"/>
      <c r="D712" s="1026"/>
      <c r="E712" s="1026"/>
      <c r="F712" s="1026"/>
      <c r="G712" s="1026"/>
      <c r="H712" s="1026"/>
      <c r="I712" s="1026"/>
      <c r="J712" s="1026"/>
      <c r="K712" s="1667"/>
      <c r="L712" s="1026"/>
      <c r="M712" s="1026"/>
      <c r="N712" s="1026"/>
      <c r="O712" s="1026"/>
      <c r="P712" s="1026"/>
      <c r="Q712" s="1026"/>
      <c r="R712" s="1026"/>
      <c r="S712" s="1026"/>
      <c r="T712" s="1026"/>
      <c r="U712" s="1026"/>
      <c r="V712" s="1026"/>
      <c r="W712" s="1026"/>
    </row>
    <row r="713">
      <c r="A713" s="1026"/>
      <c r="B713" s="1026"/>
      <c r="C713" s="1026"/>
      <c r="D713" s="1026"/>
      <c r="E713" s="1026"/>
      <c r="F713" s="1026"/>
      <c r="G713" s="1026"/>
      <c r="H713" s="1026"/>
      <c r="I713" s="1026"/>
      <c r="J713" s="1026"/>
      <c r="K713" s="1667"/>
      <c r="L713" s="1026"/>
      <c r="M713" s="1026"/>
      <c r="N713" s="1026"/>
      <c r="O713" s="1026"/>
      <c r="P713" s="1026"/>
      <c r="Q713" s="1026"/>
      <c r="R713" s="1026"/>
      <c r="S713" s="1026"/>
      <c r="T713" s="1026"/>
      <c r="U713" s="1026"/>
      <c r="V713" s="1026"/>
      <c r="W713" s="1026"/>
    </row>
    <row r="714">
      <c r="A714" s="1026"/>
      <c r="B714" s="1026"/>
      <c r="C714" s="1026"/>
      <c r="D714" s="1026"/>
      <c r="E714" s="1026"/>
      <c r="F714" s="1026"/>
      <c r="G714" s="1026"/>
      <c r="H714" s="1026"/>
      <c r="I714" s="1026"/>
      <c r="J714" s="1026"/>
      <c r="K714" s="1667"/>
      <c r="L714" s="1026"/>
      <c r="M714" s="1026"/>
      <c r="N714" s="1026"/>
      <c r="O714" s="1026"/>
      <c r="P714" s="1026"/>
      <c r="Q714" s="1026"/>
      <c r="R714" s="1026"/>
      <c r="S714" s="1026"/>
      <c r="T714" s="1026"/>
      <c r="U714" s="1026"/>
      <c r="V714" s="1026"/>
      <c r="W714" s="1026"/>
    </row>
    <row r="715">
      <c r="A715" s="1026"/>
      <c r="B715" s="1026"/>
      <c r="C715" s="1026"/>
      <c r="D715" s="1026"/>
      <c r="E715" s="1026"/>
      <c r="F715" s="1026"/>
      <c r="G715" s="1026"/>
      <c r="H715" s="1026"/>
      <c r="I715" s="1026"/>
      <c r="J715" s="1026"/>
      <c r="K715" s="1667"/>
      <c r="L715" s="1026"/>
      <c r="M715" s="1026"/>
      <c r="N715" s="1026"/>
      <c r="O715" s="1026"/>
      <c r="P715" s="1026"/>
      <c r="Q715" s="1026"/>
      <c r="R715" s="1026"/>
      <c r="S715" s="1026"/>
      <c r="T715" s="1026"/>
      <c r="U715" s="1026"/>
      <c r="V715" s="1026"/>
      <c r="W715" s="1026"/>
    </row>
    <row r="716">
      <c r="A716" s="1026"/>
      <c r="B716" s="1026"/>
      <c r="C716" s="1026"/>
      <c r="D716" s="1026"/>
      <c r="E716" s="1026"/>
      <c r="F716" s="1026"/>
      <c r="G716" s="1026"/>
      <c r="H716" s="1026"/>
      <c r="I716" s="1026"/>
      <c r="J716" s="1026"/>
      <c r="K716" s="1667"/>
      <c r="L716" s="1026"/>
      <c r="M716" s="1026"/>
      <c r="N716" s="1026"/>
      <c r="O716" s="1026"/>
      <c r="P716" s="1026"/>
      <c r="Q716" s="1026"/>
      <c r="R716" s="1026"/>
      <c r="S716" s="1026"/>
      <c r="T716" s="1026"/>
      <c r="U716" s="1026"/>
      <c r="V716" s="1026"/>
      <c r="W716" s="1026"/>
    </row>
    <row r="717">
      <c r="A717" s="1026"/>
      <c r="B717" s="1026"/>
      <c r="C717" s="1026"/>
      <c r="D717" s="1026"/>
      <c r="E717" s="1026"/>
      <c r="F717" s="1026"/>
      <c r="G717" s="1026"/>
      <c r="H717" s="1026"/>
      <c r="I717" s="1026"/>
      <c r="J717" s="1026"/>
      <c r="K717" s="1667"/>
      <c r="L717" s="1026"/>
      <c r="M717" s="1026"/>
      <c r="N717" s="1026"/>
      <c r="O717" s="1026"/>
      <c r="P717" s="1026"/>
      <c r="Q717" s="1026"/>
      <c r="R717" s="1026"/>
      <c r="S717" s="1026"/>
      <c r="T717" s="1026"/>
      <c r="U717" s="1026"/>
      <c r="V717" s="1026"/>
      <c r="W717" s="1026"/>
    </row>
    <row r="718">
      <c r="A718" s="1026"/>
      <c r="B718" s="1026"/>
      <c r="C718" s="1026"/>
      <c r="D718" s="1026"/>
      <c r="E718" s="1026"/>
      <c r="F718" s="1026"/>
      <c r="G718" s="1026"/>
      <c r="H718" s="1026"/>
      <c r="I718" s="1026"/>
      <c r="J718" s="1026"/>
      <c r="K718" s="1667"/>
      <c r="L718" s="1026"/>
      <c r="M718" s="1026"/>
      <c r="N718" s="1026"/>
      <c r="O718" s="1026"/>
      <c r="P718" s="1026"/>
      <c r="Q718" s="1026"/>
      <c r="R718" s="1026"/>
      <c r="S718" s="1026"/>
      <c r="T718" s="1026"/>
      <c r="U718" s="1026"/>
      <c r="V718" s="1026"/>
      <c r="W718" s="1026"/>
    </row>
    <row r="719">
      <c r="A719" s="1026"/>
      <c r="B719" s="1026"/>
      <c r="C719" s="1026"/>
      <c r="D719" s="1026"/>
      <c r="E719" s="1026"/>
      <c r="F719" s="1026"/>
      <c r="G719" s="1026"/>
      <c r="H719" s="1026"/>
      <c r="I719" s="1026"/>
      <c r="J719" s="1026"/>
      <c r="K719" s="1667"/>
      <c r="L719" s="1026"/>
      <c r="M719" s="1026"/>
      <c r="N719" s="1026"/>
      <c r="O719" s="1026"/>
      <c r="P719" s="1026"/>
      <c r="Q719" s="1026"/>
      <c r="R719" s="1026"/>
      <c r="S719" s="1026"/>
      <c r="T719" s="1026"/>
      <c r="U719" s="1026"/>
      <c r="V719" s="1026"/>
      <c r="W719" s="1026"/>
    </row>
    <row r="720">
      <c r="A720" s="1026"/>
      <c r="B720" s="1026"/>
      <c r="C720" s="1026"/>
      <c r="D720" s="1026"/>
      <c r="E720" s="1026"/>
      <c r="F720" s="1026"/>
      <c r="G720" s="1026"/>
      <c r="H720" s="1026"/>
      <c r="I720" s="1026"/>
      <c r="J720" s="1026"/>
      <c r="K720" s="1667"/>
      <c r="L720" s="1026"/>
      <c r="M720" s="1026"/>
      <c r="N720" s="1026"/>
      <c r="O720" s="1026"/>
      <c r="P720" s="1026"/>
      <c r="Q720" s="1026"/>
      <c r="R720" s="1026"/>
      <c r="S720" s="1026"/>
      <c r="T720" s="1026"/>
      <c r="U720" s="1026"/>
      <c r="V720" s="1026"/>
      <c r="W720" s="1026"/>
    </row>
    <row r="721">
      <c r="A721" s="1026"/>
      <c r="B721" s="1026"/>
      <c r="C721" s="1026"/>
      <c r="D721" s="1026"/>
      <c r="E721" s="1026"/>
      <c r="F721" s="1026"/>
      <c r="G721" s="1026"/>
      <c r="H721" s="1026"/>
      <c r="I721" s="1026"/>
      <c r="J721" s="1026"/>
      <c r="K721" s="1667"/>
      <c r="L721" s="1026"/>
      <c r="M721" s="1026"/>
      <c r="N721" s="1026"/>
      <c r="O721" s="1026"/>
      <c r="P721" s="1026"/>
      <c r="Q721" s="1026"/>
      <c r="R721" s="1026"/>
      <c r="S721" s="1026"/>
      <c r="T721" s="1026"/>
      <c r="U721" s="1026"/>
      <c r="V721" s="1026"/>
      <c r="W721" s="1026"/>
    </row>
    <row r="722">
      <c r="A722" s="1026"/>
      <c r="B722" s="1026"/>
      <c r="C722" s="1026"/>
      <c r="D722" s="1026"/>
      <c r="E722" s="1026"/>
      <c r="F722" s="1026"/>
      <c r="G722" s="1026"/>
      <c r="H722" s="1026"/>
      <c r="I722" s="1026"/>
      <c r="J722" s="1026"/>
      <c r="K722" s="1667"/>
      <c r="L722" s="1026"/>
      <c r="M722" s="1026"/>
      <c r="N722" s="1026"/>
      <c r="O722" s="1026"/>
      <c r="P722" s="1026"/>
      <c r="Q722" s="1026"/>
      <c r="R722" s="1026"/>
      <c r="S722" s="1026"/>
      <c r="T722" s="1026"/>
      <c r="U722" s="1026"/>
      <c r="V722" s="1026"/>
      <c r="W722" s="1026"/>
    </row>
    <row r="723">
      <c r="A723" s="1026"/>
      <c r="B723" s="1026"/>
      <c r="C723" s="1026"/>
      <c r="D723" s="1026"/>
      <c r="E723" s="1026"/>
      <c r="F723" s="1026"/>
      <c r="G723" s="1026"/>
      <c r="H723" s="1026"/>
      <c r="I723" s="1026"/>
      <c r="J723" s="1026"/>
      <c r="K723" s="1667"/>
      <c r="L723" s="1026"/>
      <c r="M723" s="1026"/>
      <c r="N723" s="1026"/>
      <c r="O723" s="1026"/>
      <c r="P723" s="1026"/>
      <c r="Q723" s="1026"/>
      <c r="R723" s="1026"/>
      <c r="S723" s="1026"/>
      <c r="T723" s="1026"/>
      <c r="U723" s="1026"/>
      <c r="V723" s="1026"/>
      <c r="W723" s="1026"/>
    </row>
    <row r="724">
      <c r="A724" s="1026"/>
      <c r="B724" s="1026"/>
      <c r="C724" s="1026"/>
      <c r="D724" s="1026"/>
      <c r="E724" s="1026"/>
      <c r="F724" s="1026"/>
      <c r="G724" s="1026"/>
      <c r="H724" s="1026"/>
      <c r="I724" s="1026"/>
      <c r="J724" s="1026"/>
      <c r="K724" s="1667"/>
      <c r="L724" s="1026"/>
      <c r="M724" s="1026"/>
      <c r="N724" s="1026"/>
      <c r="O724" s="1026"/>
      <c r="P724" s="1026"/>
      <c r="Q724" s="1026"/>
      <c r="R724" s="1026"/>
      <c r="S724" s="1026"/>
      <c r="T724" s="1026"/>
      <c r="U724" s="1026"/>
      <c r="V724" s="1026"/>
      <c r="W724" s="1026"/>
    </row>
    <row r="725">
      <c r="A725" s="1026"/>
      <c r="B725" s="1026"/>
      <c r="C725" s="1026"/>
      <c r="D725" s="1026"/>
      <c r="E725" s="1026"/>
      <c r="F725" s="1026"/>
      <c r="G725" s="1026"/>
      <c r="H725" s="1026"/>
      <c r="I725" s="1026"/>
      <c r="J725" s="1026"/>
      <c r="K725" s="1667"/>
      <c r="L725" s="1026"/>
      <c r="M725" s="1026"/>
      <c r="N725" s="1026"/>
      <c r="O725" s="1026"/>
      <c r="P725" s="1026"/>
      <c r="Q725" s="1026"/>
      <c r="R725" s="1026"/>
      <c r="S725" s="1026"/>
      <c r="T725" s="1026"/>
      <c r="U725" s="1026"/>
      <c r="V725" s="1026"/>
      <c r="W725" s="1026"/>
    </row>
    <row r="726">
      <c r="A726" s="1026"/>
      <c r="B726" s="1026"/>
      <c r="C726" s="1026"/>
      <c r="D726" s="1026"/>
      <c r="E726" s="1026"/>
      <c r="F726" s="1026"/>
      <c r="G726" s="1026"/>
      <c r="H726" s="1026"/>
      <c r="I726" s="1026"/>
      <c r="J726" s="1026"/>
      <c r="K726" s="1667"/>
      <c r="L726" s="1026"/>
      <c r="M726" s="1026"/>
      <c r="N726" s="1026"/>
      <c r="O726" s="1026"/>
      <c r="P726" s="1026"/>
      <c r="Q726" s="1026"/>
      <c r="R726" s="1026"/>
      <c r="S726" s="1026"/>
      <c r="T726" s="1026"/>
      <c r="U726" s="1026"/>
      <c r="V726" s="1026"/>
      <c r="W726" s="1026"/>
    </row>
    <row r="727">
      <c r="A727" s="1026"/>
      <c r="B727" s="1026"/>
      <c r="C727" s="1026"/>
      <c r="D727" s="1026"/>
      <c r="E727" s="1026"/>
      <c r="F727" s="1026"/>
      <c r="G727" s="1026"/>
      <c r="H727" s="1026"/>
      <c r="I727" s="1026"/>
      <c r="J727" s="1026"/>
      <c r="K727" s="1667"/>
      <c r="L727" s="1026"/>
      <c r="M727" s="1026"/>
      <c r="N727" s="1026"/>
      <c r="O727" s="1026"/>
      <c r="P727" s="1026"/>
      <c r="Q727" s="1026"/>
      <c r="R727" s="1026"/>
      <c r="S727" s="1026"/>
      <c r="T727" s="1026"/>
      <c r="U727" s="1026"/>
      <c r="V727" s="1026"/>
      <c r="W727" s="1026"/>
    </row>
    <row r="728">
      <c r="A728" s="1026"/>
      <c r="B728" s="1026"/>
      <c r="C728" s="1026"/>
      <c r="D728" s="1026"/>
      <c r="E728" s="1026"/>
      <c r="F728" s="1026"/>
      <c r="G728" s="1026"/>
      <c r="H728" s="1026"/>
      <c r="I728" s="1026"/>
      <c r="J728" s="1026"/>
      <c r="K728" s="1667"/>
      <c r="L728" s="1026"/>
      <c r="M728" s="1026"/>
      <c r="N728" s="1026"/>
      <c r="O728" s="1026"/>
      <c r="P728" s="1026"/>
      <c r="Q728" s="1026"/>
      <c r="R728" s="1026"/>
      <c r="S728" s="1026"/>
      <c r="T728" s="1026"/>
      <c r="U728" s="1026"/>
      <c r="V728" s="1026"/>
      <c r="W728" s="1026"/>
    </row>
    <row r="729">
      <c r="A729" s="1026"/>
      <c r="B729" s="1026"/>
      <c r="C729" s="1026"/>
      <c r="D729" s="1026"/>
      <c r="E729" s="1026"/>
      <c r="F729" s="1026"/>
      <c r="G729" s="1026"/>
      <c r="H729" s="1026"/>
      <c r="I729" s="1026"/>
      <c r="J729" s="1026"/>
      <c r="K729" s="1667"/>
      <c r="L729" s="1026"/>
      <c r="M729" s="1026"/>
      <c r="N729" s="1026"/>
      <c r="O729" s="1026"/>
      <c r="P729" s="1026"/>
      <c r="Q729" s="1026"/>
      <c r="R729" s="1026"/>
      <c r="S729" s="1026"/>
      <c r="T729" s="1026"/>
      <c r="U729" s="1026"/>
      <c r="V729" s="1026"/>
      <c r="W729" s="1026"/>
    </row>
    <row r="730">
      <c r="A730" s="1026"/>
      <c r="B730" s="1026"/>
      <c r="C730" s="1026"/>
      <c r="D730" s="1026"/>
      <c r="E730" s="1026"/>
      <c r="F730" s="1026"/>
      <c r="G730" s="1026"/>
      <c r="H730" s="1026"/>
      <c r="I730" s="1026"/>
      <c r="J730" s="1026"/>
      <c r="K730" s="1667"/>
      <c r="L730" s="1026"/>
      <c r="M730" s="1026"/>
      <c r="N730" s="1026"/>
      <c r="O730" s="1026"/>
      <c r="P730" s="1026"/>
      <c r="Q730" s="1026"/>
      <c r="R730" s="1026"/>
      <c r="S730" s="1026"/>
      <c r="T730" s="1026"/>
      <c r="U730" s="1026"/>
      <c r="V730" s="1026"/>
      <c r="W730" s="1026"/>
    </row>
    <row r="731">
      <c r="A731" s="1026"/>
      <c r="B731" s="1026"/>
      <c r="C731" s="1026"/>
      <c r="D731" s="1026"/>
      <c r="E731" s="1026"/>
      <c r="F731" s="1026"/>
      <c r="G731" s="1026"/>
      <c r="H731" s="1026"/>
      <c r="I731" s="1026"/>
      <c r="J731" s="1026"/>
      <c r="K731" s="1667"/>
      <c r="L731" s="1026"/>
      <c r="M731" s="1026"/>
      <c r="N731" s="1026"/>
      <c r="O731" s="1026"/>
      <c r="P731" s="1026"/>
      <c r="Q731" s="1026"/>
      <c r="R731" s="1026"/>
      <c r="S731" s="1026"/>
      <c r="T731" s="1026"/>
      <c r="U731" s="1026"/>
      <c r="V731" s="1026"/>
      <c r="W731" s="1026"/>
    </row>
    <row r="732">
      <c r="A732" s="1026"/>
      <c r="B732" s="1026"/>
      <c r="C732" s="1026"/>
      <c r="D732" s="1026"/>
      <c r="E732" s="1026"/>
      <c r="F732" s="1026"/>
      <c r="G732" s="1026"/>
      <c r="H732" s="1026"/>
      <c r="I732" s="1026"/>
      <c r="J732" s="1026"/>
      <c r="K732" s="1667"/>
      <c r="L732" s="1026"/>
      <c r="M732" s="1026"/>
      <c r="N732" s="1026"/>
      <c r="O732" s="1026"/>
      <c r="P732" s="1026"/>
      <c r="Q732" s="1026"/>
      <c r="R732" s="1026"/>
      <c r="S732" s="1026"/>
      <c r="T732" s="1026"/>
      <c r="U732" s="1026"/>
      <c r="V732" s="1026"/>
      <c r="W732" s="1026"/>
    </row>
    <row r="733">
      <c r="A733" s="1026"/>
      <c r="B733" s="1026"/>
      <c r="C733" s="1026"/>
      <c r="D733" s="1026"/>
      <c r="E733" s="1026"/>
      <c r="F733" s="1026"/>
      <c r="G733" s="1026"/>
      <c r="H733" s="1026"/>
      <c r="I733" s="1026"/>
      <c r="J733" s="1026"/>
      <c r="K733" s="1667"/>
      <c r="L733" s="1026"/>
      <c r="M733" s="1026"/>
      <c r="N733" s="1026"/>
      <c r="O733" s="1026"/>
      <c r="P733" s="1026"/>
      <c r="Q733" s="1026"/>
      <c r="R733" s="1026"/>
      <c r="S733" s="1026"/>
      <c r="T733" s="1026"/>
      <c r="U733" s="1026"/>
      <c r="V733" s="1026"/>
      <c r="W733" s="1026"/>
    </row>
    <row r="734">
      <c r="A734" s="1026"/>
      <c r="B734" s="1026"/>
      <c r="C734" s="1026"/>
      <c r="D734" s="1026"/>
      <c r="E734" s="1026"/>
      <c r="F734" s="1026"/>
      <c r="G734" s="1026"/>
      <c r="H734" s="1026"/>
      <c r="I734" s="1026"/>
      <c r="J734" s="1026"/>
      <c r="K734" s="1667"/>
      <c r="L734" s="1026"/>
      <c r="M734" s="1026"/>
      <c r="N734" s="1026"/>
      <c r="O734" s="1026"/>
      <c r="P734" s="1026"/>
      <c r="Q734" s="1026"/>
      <c r="R734" s="1026"/>
      <c r="S734" s="1026"/>
      <c r="T734" s="1026"/>
      <c r="U734" s="1026"/>
      <c r="V734" s="1026"/>
      <c r="W734" s="1026"/>
    </row>
    <row r="735">
      <c r="A735" s="1026"/>
      <c r="B735" s="1026"/>
      <c r="C735" s="1026"/>
      <c r="D735" s="1026"/>
      <c r="E735" s="1026"/>
      <c r="F735" s="1026"/>
      <c r="G735" s="1026"/>
      <c r="H735" s="1026"/>
      <c r="I735" s="1026"/>
      <c r="J735" s="1026"/>
      <c r="K735" s="1667"/>
      <c r="L735" s="1026"/>
      <c r="M735" s="1026"/>
      <c r="N735" s="1026"/>
      <c r="O735" s="1026"/>
      <c r="P735" s="1026"/>
      <c r="Q735" s="1026"/>
      <c r="R735" s="1026"/>
      <c r="S735" s="1026"/>
      <c r="T735" s="1026"/>
      <c r="U735" s="1026"/>
      <c r="V735" s="1026"/>
      <c r="W735" s="1026"/>
    </row>
    <row r="736">
      <c r="A736" s="1026"/>
      <c r="B736" s="1026"/>
      <c r="C736" s="1026"/>
      <c r="D736" s="1026"/>
      <c r="E736" s="1026"/>
      <c r="F736" s="1026"/>
      <c r="G736" s="1026"/>
      <c r="H736" s="1026"/>
      <c r="I736" s="1026"/>
      <c r="J736" s="1026"/>
      <c r="K736" s="1667"/>
      <c r="L736" s="1026"/>
      <c r="M736" s="1026"/>
      <c r="N736" s="1026"/>
      <c r="O736" s="1026"/>
      <c r="P736" s="1026"/>
      <c r="Q736" s="1026"/>
      <c r="R736" s="1026"/>
      <c r="S736" s="1026"/>
      <c r="T736" s="1026"/>
      <c r="U736" s="1026"/>
      <c r="V736" s="1026"/>
      <c r="W736" s="1026"/>
    </row>
    <row r="737">
      <c r="A737" s="1026"/>
      <c r="B737" s="1026"/>
      <c r="C737" s="1026"/>
      <c r="D737" s="1026"/>
      <c r="E737" s="1026"/>
      <c r="F737" s="1026"/>
      <c r="G737" s="1026"/>
      <c r="H737" s="1026"/>
      <c r="I737" s="1026"/>
      <c r="J737" s="1026"/>
      <c r="K737" s="1667"/>
      <c r="L737" s="1026"/>
      <c r="M737" s="1026"/>
      <c r="N737" s="1026"/>
      <c r="O737" s="1026"/>
      <c r="P737" s="1026"/>
      <c r="Q737" s="1026"/>
      <c r="R737" s="1026"/>
      <c r="S737" s="1026"/>
      <c r="T737" s="1026"/>
      <c r="U737" s="1026"/>
      <c r="V737" s="1026"/>
      <c r="W737" s="1026"/>
    </row>
    <row r="738">
      <c r="A738" s="1026"/>
      <c r="B738" s="1026"/>
      <c r="C738" s="1026"/>
      <c r="D738" s="1026"/>
      <c r="E738" s="1026"/>
      <c r="F738" s="1026"/>
      <c r="G738" s="1026"/>
      <c r="H738" s="1026"/>
      <c r="I738" s="1026"/>
      <c r="J738" s="1026"/>
      <c r="K738" s="1667"/>
      <c r="L738" s="1026"/>
      <c r="M738" s="1026"/>
      <c r="N738" s="1026"/>
      <c r="O738" s="1026"/>
      <c r="P738" s="1026"/>
      <c r="Q738" s="1026"/>
      <c r="R738" s="1026"/>
      <c r="S738" s="1026"/>
      <c r="T738" s="1026"/>
      <c r="U738" s="1026"/>
      <c r="V738" s="1026"/>
      <c r="W738" s="1026"/>
    </row>
    <row r="739">
      <c r="A739" s="1026"/>
      <c r="B739" s="1026"/>
      <c r="C739" s="1026"/>
      <c r="D739" s="1026"/>
      <c r="E739" s="1026"/>
      <c r="F739" s="1026"/>
      <c r="G739" s="1026"/>
      <c r="H739" s="1026"/>
      <c r="I739" s="1026"/>
      <c r="J739" s="1026"/>
      <c r="K739" s="1667"/>
      <c r="L739" s="1026"/>
      <c r="M739" s="1026"/>
      <c r="N739" s="1026"/>
      <c r="O739" s="1026"/>
      <c r="P739" s="1026"/>
      <c r="Q739" s="1026"/>
      <c r="R739" s="1026"/>
      <c r="S739" s="1026"/>
      <c r="T739" s="1026"/>
      <c r="U739" s="1026"/>
      <c r="V739" s="1026"/>
      <c r="W739" s="1026"/>
    </row>
    <row r="740">
      <c r="A740" s="1026"/>
      <c r="B740" s="1026"/>
      <c r="C740" s="1026"/>
      <c r="D740" s="1026"/>
      <c r="E740" s="1026"/>
      <c r="F740" s="1026"/>
      <c r="G740" s="1026"/>
      <c r="H740" s="1026"/>
      <c r="I740" s="1026"/>
      <c r="J740" s="1026"/>
      <c r="K740" s="1667"/>
      <c r="L740" s="1026"/>
      <c r="M740" s="1026"/>
      <c r="N740" s="1026"/>
      <c r="O740" s="1026"/>
      <c r="P740" s="1026"/>
      <c r="Q740" s="1026"/>
      <c r="R740" s="1026"/>
      <c r="S740" s="1026"/>
      <c r="T740" s="1026"/>
      <c r="U740" s="1026"/>
      <c r="V740" s="1026"/>
      <c r="W740" s="1026"/>
    </row>
    <row r="741">
      <c r="A741" s="1026"/>
      <c r="B741" s="1026"/>
      <c r="C741" s="1026"/>
      <c r="D741" s="1026"/>
      <c r="E741" s="1026"/>
      <c r="F741" s="1026"/>
      <c r="G741" s="1026"/>
      <c r="H741" s="1026"/>
      <c r="I741" s="1026"/>
      <c r="J741" s="1026"/>
      <c r="K741" s="1667"/>
      <c r="L741" s="1026"/>
      <c r="M741" s="1026"/>
      <c r="N741" s="1026"/>
      <c r="O741" s="1026"/>
      <c r="P741" s="1026"/>
      <c r="Q741" s="1026"/>
      <c r="R741" s="1026"/>
      <c r="S741" s="1026"/>
      <c r="T741" s="1026"/>
      <c r="U741" s="1026"/>
      <c r="V741" s="1026"/>
      <c r="W741" s="1026"/>
    </row>
    <row r="742">
      <c r="A742" s="1026"/>
      <c r="B742" s="1026"/>
      <c r="C742" s="1026"/>
      <c r="D742" s="1026"/>
      <c r="E742" s="1026"/>
      <c r="F742" s="1026"/>
      <c r="G742" s="1026"/>
      <c r="H742" s="1026"/>
      <c r="I742" s="1026"/>
      <c r="J742" s="1026"/>
      <c r="K742" s="1667"/>
      <c r="L742" s="1026"/>
      <c r="M742" s="1026"/>
      <c r="N742" s="1026"/>
      <c r="O742" s="1026"/>
      <c r="P742" s="1026"/>
      <c r="Q742" s="1026"/>
      <c r="R742" s="1026"/>
      <c r="S742" s="1026"/>
      <c r="T742" s="1026"/>
      <c r="U742" s="1026"/>
      <c r="V742" s="1026"/>
      <c r="W742" s="1026"/>
    </row>
    <row r="743">
      <c r="A743" s="1026"/>
      <c r="B743" s="1026"/>
      <c r="C743" s="1026"/>
      <c r="D743" s="1026"/>
      <c r="E743" s="1026"/>
      <c r="F743" s="1026"/>
      <c r="G743" s="1026"/>
      <c r="H743" s="1026"/>
      <c r="I743" s="1026"/>
      <c r="J743" s="1026"/>
      <c r="K743" s="1667"/>
      <c r="L743" s="1026"/>
      <c r="M743" s="1026"/>
      <c r="N743" s="1026"/>
      <c r="O743" s="1026"/>
      <c r="P743" s="1026"/>
      <c r="Q743" s="1026"/>
      <c r="R743" s="1026"/>
      <c r="S743" s="1026"/>
      <c r="T743" s="1026"/>
      <c r="U743" s="1026"/>
      <c r="V743" s="1026"/>
      <c r="W743" s="1026"/>
    </row>
    <row r="744">
      <c r="A744" s="1026"/>
      <c r="B744" s="1026"/>
      <c r="C744" s="1026"/>
      <c r="D744" s="1026"/>
      <c r="E744" s="1026"/>
      <c r="F744" s="1026"/>
      <c r="G744" s="1026"/>
      <c r="H744" s="1026"/>
      <c r="I744" s="1026"/>
      <c r="J744" s="1026"/>
      <c r="K744" s="1667"/>
      <c r="L744" s="1026"/>
      <c r="M744" s="1026"/>
      <c r="N744" s="1026"/>
      <c r="O744" s="1026"/>
      <c r="P744" s="1026"/>
      <c r="Q744" s="1026"/>
      <c r="R744" s="1026"/>
      <c r="S744" s="1026"/>
      <c r="T744" s="1026"/>
      <c r="U744" s="1026"/>
      <c r="V744" s="1026"/>
      <c r="W744" s="1026"/>
    </row>
    <row r="745">
      <c r="A745" s="1026"/>
      <c r="B745" s="1026"/>
      <c r="C745" s="1026"/>
      <c r="D745" s="1026"/>
      <c r="E745" s="1026"/>
      <c r="F745" s="1026"/>
      <c r="G745" s="1026"/>
      <c r="H745" s="1026"/>
      <c r="I745" s="1026"/>
      <c r="J745" s="1026"/>
      <c r="K745" s="1667"/>
      <c r="L745" s="1026"/>
      <c r="M745" s="1026"/>
      <c r="N745" s="1026"/>
      <c r="O745" s="1026"/>
      <c r="P745" s="1026"/>
      <c r="Q745" s="1026"/>
      <c r="R745" s="1026"/>
      <c r="S745" s="1026"/>
      <c r="T745" s="1026"/>
      <c r="U745" s="1026"/>
      <c r="V745" s="1026"/>
      <c r="W745" s="1026"/>
    </row>
    <row r="746">
      <c r="A746" s="1026"/>
      <c r="B746" s="1026"/>
      <c r="C746" s="1026"/>
      <c r="D746" s="1026"/>
      <c r="E746" s="1026"/>
      <c r="F746" s="1026"/>
      <c r="G746" s="1026"/>
      <c r="H746" s="1026"/>
      <c r="I746" s="1026"/>
      <c r="J746" s="1026"/>
      <c r="K746" s="1667"/>
      <c r="L746" s="1026"/>
      <c r="M746" s="1026"/>
      <c r="N746" s="1026"/>
      <c r="O746" s="1026"/>
      <c r="P746" s="1026"/>
      <c r="Q746" s="1026"/>
      <c r="R746" s="1026"/>
      <c r="S746" s="1026"/>
      <c r="T746" s="1026"/>
      <c r="U746" s="1026"/>
      <c r="V746" s="1026"/>
      <c r="W746" s="1026"/>
    </row>
    <row r="747">
      <c r="A747" s="1026"/>
      <c r="B747" s="1026"/>
      <c r="C747" s="1026"/>
      <c r="D747" s="1026"/>
      <c r="E747" s="1026"/>
      <c r="F747" s="1026"/>
      <c r="G747" s="1026"/>
      <c r="H747" s="1026"/>
      <c r="I747" s="1026"/>
      <c r="J747" s="1026"/>
      <c r="K747" s="1667"/>
      <c r="L747" s="1026"/>
      <c r="M747" s="1026"/>
      <c r="N747" s="1026"/>
      <c r="O747" s="1026"/>
      <c r="P747" s="1026"/>
      <c r="Q747" s="1026"/>
      <c r="R747" s="1026"/>
      <c r="S747" s="1026"/>
      <c r="T747" s="1026"/>
      <c r="U747" s="1026"/>
      <c r="V747" s="1026"/>
      <c r="W747" s="1026"/>
    </row>
    <row r="748">
      <c r="A748" s="1026"/>
      <c r="B748" s="1026"/>
      <c r="C748" s="1026"/>
      <c r="D748" s="1026"/>
      <c r="E748" s="1026"/>
      <c r="F748" s="1026"/>
      <c r="G748" s="1026"/>
      <c r="H748" s="1026"/>
      <c r="I748" s="1026"/>
      <c r="J748" s="1026"/>
      <c r="K748" s="1667"/>
      <c r="L748" s="1026"/>
      <c r="M748" s="1026"/>
      <c r="N748" s="1026"/>
      <c r="O748" s="1026"/>
      <c r="P748" s="1026"/>
      <c r="Q748" s="1026"/>
      <c r="R748" s="1026"/>
      <c r="S748" s="1026"/>
      <c r="T748" s="1026"/>
      <c r="U748" s="1026"/>
      <c r="V748" s="1026"/>
      <c r="W748" s="1026"/>
    </row>
    <row r="749">
      <c r="A749" s="1026"/>
      <c r="B749" s="1026"/>
      <c r="C749" s="1026"/>
      <c r="D749" s="1026"/>
      <c r="E749" s="1026"/>
      <c r="F749" s="1026"/>
      <c r="G749" s="1026"/>
      <c r="H749" s="1026"/>
      <c r="I749" s="1026"/>
      <c r="J749" s="1026"/>
      <c r="K749" s="1667"/>
      <c r="L749" s="1026"/>
      <c r="M749" s="1026"/>
      <c r="N749" s="1026"/>
      <c r="O749" s="1026"/>
      <c r="P749" s="1026"/>
      <c r="Q749" s="1026"/>
      <c r="R749" s="1026"/>
      <c r="S749" s="1026"/>
      <c r="T749" s="1026"/>
      <c r="U749" s="1026"/>
      <c r="V749" s="1026"/>
      <c r="W749" s="1026"/>
    </row>
    <row r="750">
      <c r="A750" s="1026"/>
      <c r="B750" s="1026"/>
      <c r="C750" s="1026"/>
      <c r="D750" s="1026"/>
      <c r="E750" s="1026"/>
      <c r="F750" s="1026"/>
      <c r="G750" s="1026"/>
      <c r="H750" s="1026"/>
      <c r="I750" s="1026"/>
      <c r="J750" s="1026"/>
      <c r="K750" s="1667"/>
      <c r="L750" s="1026"/>
      <c r="M750" s="1026"/>
      <c r="N750" s="1026"/>
      <c r="O750" s="1026"/>
      <c r="P750" s="1026"/>
      <c r="Q750" s="1026"/>
      <c r="R750" s="1026"/>
      <c r="S750" s="1026"/>
      <c r="T750" s="1026"/>
      <c r="U750" s="1026"/>
      <c r="V750" s="1026"/>
      <c r="W750" s="1026"/>
    </row>
    <row r="751">
      <c r="A751" s="1026"/>
      <c r="B751" s="1026"/>
      <c r="C751" s="1026"/>
      <c r="D751" s="1026"/>
      <c r="E751" s="1026"/>
      <c r="F751" s="1026"/>
      <c r="G751" s="1026"/>
      <c r="H751" s="1026"/>
      <c r="I751" s="1026"/>
      <c r="J751" s="1026"/>
      <c r="K751" s="1667"/>
      <c r="L751" s="1026"/>
      <c r="M751" s="1026"/>
      <c r="N751" s="1026"/>
      <c r="O751" s="1026"/>
      <c r="P751" s="1026"/>
      <c r="Q751" s="1026"/>
      <c r="R751" s="1026"/>
      <c r="S751" s="1026"/>
      <c r="T751" s="1026"/>
      <c r="U751" s="1026"/>
      <c r="V751" s="1026"/>
      <c r="W751" s="1026"/>
    </row>
    <row r="752">
      <c r="A752" s="1026"/>
      <c r="B752" s="1026"/>
      <c r="C752" s="1026"/>
      <c r="D752" s="1026"/>
      <c r="E752" s="1026"/>
      <c r="F752" s="1026"/>
      <c r="G752" s="1026"/>
      <c r="H752" s="1026"/>
      <c r="I752" s="1026"/>
      <c r="J752" s="1026"/>
      <c r="K752" s="1667"/>
      <c r="L752" s="1026"/>
      <c r="M752" s="1026"/>
      <c r="N752" s="1026"/>
      <c r="O752" s="1026"/>
      <c r="P752" s="1026"/>
      <c r="Q752" s="1026"/>
      <c r="R752" s="1026"/>
      <c r="S752" s="1026"/>
      <c r="T752" s="1026"/>
      <c r="U752" s="1026"/>
      <c r="V752" s="1026"/>
      <c r="W752" s="1026"/>
    </row>
    <row r="753">
      <c r="A753" s="1026"/>
      <c r="B753" s="1026"/>
      <c r="C753" s="1026"/>
      <c r="D753" s="1026"/>
      <c r="E753" s="1026"/>
      <c r="F753" s="1026"/>
      <c r="G753" s="1026"/>
      <c r="H753" s="1026"/>
      <c r="I753" s="1026"/>
      <c r="J753" s="1026"/>
      <c r="K753" s="1667"/>
      <c r="L753" s="1026"/>
      <c r="M753" s="1026"/>
      <c r="N753" s="1026"/>
      <c r="O753" s="1026"/>
      <c r="P753" s="1026"/>
      <c r="Q753" s="1026"/>
      <c r="R753" s="1026"/>
      <c r="S753" s="1026"/>
      <c r="T753" s="1026"/>
      <c r="U753" s="1026"/>
      <c r="V753" s="1026"/>
      <c r="W753" s="1026"/>
    </row>
    <row r="754">
      <c r="A754" s="1026"/>
      <c r="B754" s="1026"/>
      <c r="C754" s="1026"/>
      <c r="D754" s="1026"/>
      <c r="E754" s="1026"/>
      <c r="F754" s="1026"/>
      <c r="G754" s="1026"/>
      <c r="H754" s="1026"/>
      <c r="I754" s="1026"/>
      <c r="J754" s="1026"/>
      <c r="K754" s="1667"/>
      <c r="L754" s="1026"/>
      <c r="M754" s="1026"/>
      <c r="N754" s="1026"/>
      <c r="O754" s="1026"/>
      <c r="P754" s="1026"/>
      <c r="Q754" s="1026"/>
      <c r="R754" s="1026"/>
      <c r="S754" s="1026"/>
      <c r="T754" s="1026"/>
      <c r="U754" s="1026"/>
      <c r="V754" s="1026"/>
      <c r="W754" s="1026"/>
    </row>
    <row r="755">
      <c r="A755" s="1026"/>
      <c r="B755" s="1026"/>
      <c r="C755" s="1026"/>
      <c r="D755" s="1026"/>
      <c r="E755" s="1026"/>
      <c r="F755" s="1026"/>
      <c r="G755" s="1026"/>
      <c r="H755" s="1026"/>
      <c r="I755" s="1026"/>
      <c r="J755" s="1026"/>
      <c r="K755" s="1667"/>
      <c r="L755" s="1026"/>
      <c r="M755" s="1026"/>
      <c r="N755" s="1026"/>
      <c r="O755" s="1026"/>
      <c r="P755" s="1026"/>
      <c r="Q755" s="1026"/>
      <c r="R755" s="1026"/>
      <c r="S755" s="1026"/>
      <c r="T755" s="1026"/>
      <c r="U755" s="1026"/>
      <c r="V755" s="1026"/>
      <c r="W755" s="1026"/>
    </row>
    <row r="756">
      <c r="A756" s="1026"/>
      <c r="B756" s="1026"/>
      <c r="C756" s="1026"/>
      <c r="D756" s="1026"/>
      <c r="E756" s="1026"/>
      <c r="F756" s="1026"/>
      <c r="G756" s="1026"/>
      <c r="H756" s="1026"/>
      <c r="I756" s="1026"/>
      <c r="J756" s="1026"/>
      <c r="K756" s="1667"/>
      <c r="L756" s="1026"/>
      <c r="M756" s="1026"/>
      <c r="N756" s="1026"/>
      <c r="O756" s="1026"/>
      <c r="P756" s="1026"/>
      <c r="Q756" s="1026"/>
      <c r="R756" s="1026"/>
      <c r="S756" s="1026"/>
      <c r="T756" s="1026"/>
      <c r="U756" s="1026"/>
      <c r="V756" s="1026"/>
      <c r="W756" s="1026"/>
    </row>
    <row r="757">
      <c r="A757" s="1026"/>
      <c r="B757" s="1026"/>
      <c r="C757" s="1026"/>
      <c r="D757" s="1026"/>
      <c r="E757" s="1026"/>
      <c r="F757" s="1026"/>
      <c r="G757" s="1026"/>
      <c r="H757" s="1026"/>
      <c r="I757" s="1026"/>
      <c r="J757" s="1026"/>
      <c r="K757" s="1667"/>
      <c r="L757" s="1026"/>
      <c r="M757" s="1026"/>
      <c r="N757" s="1026"/>
      <c r="O757" s="1026"/>
      <c r="P757" s="1026"/>
      <c r="Q757" s="1026"/>
      <c r="R757" s="1026"/>
      <c r="S757" s="1026"/>
      <c r="T757" s="1026"/>
      <c r="U757" s="1026"/>
      <c r="V757" s="1026"/>
      <c r="W757" s="1026"/>
    </row>
    <row r="758">
      <c r="A758" s="1026"/>
      <c r="B758" s="1026"/>
      <c r="C758" s="1026"/>
      <c r="D758" s="1026"/>
      <c r="E758" s="1026"/>
      <c r="F758" s="1026"/>
      <c r="G758" s="1026"/>
      <c r="H758" s="1026"/>
      <c r="I758" s="1026"/>
      <c r="J758" s="1026"/>
      <c r="K758" s="1667"/>
      <c r="L758" s="1026"/>
      <c r="M758" s="1026"/>
      <c r="N758" s="1026"/>
      <c r="O758" s="1026"/>
      <c r="P758" s="1026"/>
      <c r="Q758" s="1026"/>
      <c r="R758" s="1026"/>
      <c r="S758" s="1026"/>
      <c r="T758" s="1026"/>
      <c r="U758" s="1026"/>
      <c r="V758" s="1026"/>
      <c r="W758" s="1026"/>
    </row>
    <row r="759">
      <c r="A759" s="1026"/>
      <c r="B759" s="1026"/>
      <c r="C759" s="1026"/>
      <c r="D759" s="1026"/>
      <c r="E759" s="1026"/>
      <c r="F759" s="1026"/>
      <c r="G759" s="1026"/>
      <c r="H759" s="1026"/>
      <c r="I759" s="1026"/>
      <c r="J759" s="1026"/>
      <c r="K759" s="1667"/>
      <c r="L759" s="1026"/>
      <c r="M759" s="1026"/>
      <c r="N759" s="1026"/>
      <c r="O759" s="1026"/>
      <c r="P759" s="1026"/>
      <c r="Q759" s="1026"/>
      <c r="R759" s="1026"/>
      <c r="S759" s="1026"/>
      <c r="T759" s="1026"/>
      <c r="U759" s="1026"/>
      <c r="V759" s="1026"/>
      <c r="W759" s="1026"/>
    </row>
    <row r="760">
      <c r="A760" s="1026"/>
      <c r="B760" s="1026"/>
      <c r="C760" s="1026"/>
      <c r="D760" s="1026"/>
      <c r="E760" s="1026"/>
      <c r="F760" s="1026"/>
      <c r="G760" s="1026"/>
      <c r="H760" s="1026"/>
      <c r="I760" s="1026"/>
      <c r="J760" s="1026"/>
      <c r="K760" s="1667"/>
      <c r="L760" s="1026"/>
      <c r="M760" s="1026"/>
      <c r="N760" s="1026"/>
      <c r="O760" s="1026"/>
      <c r="P760" s="1026"/>
      <c r="Q760" s="1026"/>
      <c r="R760" s="1026"/>
      <c r="S760" s="1026"/>
      <c r="T760" s="1026"/>
      <c r="U760" s="1026"/>
      <c r="V760" s="1026"/>
      <c r="W760" s="1026"/>
    </row>
    <row r="761">
      <c r="A761" s="1026"/>
      <c r="B761" s="1026"/>
      <c r="C761" s="1026"/>
      <c r="D761" s="1026"/>
      <c r="E761" s="1026"/>
      <c r="F761" s="1026"/>
      <c r="G761" s="1026"/>
      <c r="H761" s="1026"/>
      <c r="I761" s="1026"/>
      <c r="J761" s="1026"/>
      <c r="K761" s="1667"/>
      <c r="L761" s="1026"/>
      <c r="M761" s="1026"/>
      <c r="N761" s="1026"/>
      <c r="O761" s="1026"/>
      <c r="P761" s="1026"/>
      <c r="Q761" s="1026"/>
      <c r="R761" s="1026"/>
      <c r="S761" s="1026"/>
      <c r="T761" s="1026"/>
      <c r="U761" s="1026"/>
      <c r="V761" s="1026"/>
      <c r="W761" s="1026"/>
    </row>
    <row r="762">
      <c r="A762" s="1026"/>
      <c r="B762" s="1026"/>
      <c r="C762" s="1026"/>
      <c r="D762" s="1026"/>
      <c r="E762" s="1026"/>
      <c r="F762" s="1026"/>
      <c r="G762" s="1026"/>
      <c r="H762" s="1026"/>
      <c r="I762" s="1026"/>
      <c r="J762" s="1026"/>
      <c r="K762" s="1667"/>
      <c r="L762" s="1026"/>
      <c r="M762" s="1026"/>
      <c r="N762" s="1026"/>
      <c r="O762" s="1026"/>
      <c r="P762" s="1026"/>
      <c r="Q762" s="1026"/>
      <c r="R762" s="1026"/>
      <c r="S762" s="1026"/>
      <c r="T762" s="1026"/>
      <c r="U762" s="1026"/>
      <c r="V762" s="1026"/>
      <c r="W762" s="1026"/>
    </row>
    <row r="763">
      <c r="A763" s="1026"/>
      <c r="B763" s="1026"/>
      <c r="C763" s="1026"/>
      <c r="D763" s="1026"/>
      <c r="E763" s="1026"/>
      <c r="F763" s="1026"/>
      <c r="G763" s="1026"/>
      <c r="H763" s="1026"/>
      <c r="I763" s="1026"/>
      <c r="J763" s="1026"/>
      <c r="K763" s="1667"/>
      <c r="L763" s="1026"/>
      <c r="M763" s="1026"/>
      <c r="N763" s="1026"/>
      <c r="O763" s="1026"/>
      <c r="P763" s="1026"/>
      <c r="Q763" s="1026"/>
      <c r="R763" s="1026"/>
      <c r="S763" s="1026"/>
      <c r="T763" s="1026"/>
      <c r="U763" s="1026"/>
      <c r="V763" s="1026"/>
      <c r="W763" s="1026"/>
    </row>
    <row r="764">
      <c r="A764" s="1026"/>
      <c r="B764" s="1026"/>
      <c r="C764" s="1026"/>
      <c r="D764" s="1026"/>
      <c r="E764" s="1026"/>
      <c r="F764" s="1026"/>
      <c r="G764" s="1026"/>
      <c r="H764" s="1026"/>
      <c r="I764" s="1026"/>
      <c r="J764" s="1026"/>
      <c r="K764" s="1667"/>
      <c r="L764" s="1026"/>
      <c r="M764" s="1026"/>
      <c r="N764" s="1026"/>
      <c r="O764" s="1026"/>
      <c r="P764" s="1026"/>
      <c r="Q764" s="1026"/>
      <c r="R764" s="1026"/>
      <c r="S764" s="1026"/>
      <c r="T764" s="1026"/>
      <c r="U764" s="1026"/>
      <c r="V764" s="1026"/>
      <c r="W764" s="1026"/>
    </row>
    <row r="765">
      <c r="A765" s="1026"/>
      <c r="B765" s="1026"/>
      <c r="C765" s="1026"/>
      <c r="D765" s="1026"/>
      <c r="E765" s="1026"/>
      <c r="F765" s="1026"/>
      <c r="G765" s="1026"/>
      <c r="H765" s="1026"/>
      <c r="I765" s="1026"/>
      <c r="J765" s="1026"/>
      <c r="K765" s="1667"/>
      <c r="L765" s="1026"/>
      <c r="M765" s="1026"/>
      <c r="N765" s="1026"/>
      <c r="O765" s="1026"/>
      <c r="P765" s="1026"/>
      <c r="Q765" s="1026"/>
      <c r="R765" s="1026"/>
      <c r="S765" s="1026"/>
      <c r="T765" s="1026"/>
      <c r="U765" s="1026"/>
      <c r="V765" s="1026"/>
      <c r="W765" s="1026"/>
    </row>
    <row r="766">
      <c r="A766" s="1026"/>
      <c r="B766" s="1026"/>
      <c r="C766" s="1026"/>
      <c r="D766" s="1026"/>
      <c r="E766" s="1026"/>
      <c r="F766" s="1026"/>
      <c r="G766" s="1026"/>
      <c r="H766" s="1026"/>
      <c r="I766" s="1026"/>
      <c r="J766" s="1026"/>
      <c r="K766" s="1667"/>
      <c r="L766" s="1026"/>
      <c r="M766" s="1026"/>
      <c r="N766" s="1026"/>
      <c r="O766" s="1026"/>
      <c r="P766" s="1026"/>
      <c r="Q766" s="1026"/>
      <c r="R766" s="1026"/>
      <c r="S766" s="1026"/>
      <c r="T766" s="1026"/>
      <c r="U766" s="1026"/>
      <c r="V766" s="1026"/>
      <c r="W766" s="1026"/>
    </row>
    <row r="767">
      <c r="A767" s="1026"/>
      <c r="B767" s="1026"/>
      <c r="C767" s="1026"/>
      <c r="D767" s="1026"/>
      <c r="E767" s="1026"/>
      <c r="F767" s="1026"/>
      <c r="G767" s="1026"/>
      <c r="H767" s="1026"/>
      <c r="I767" s="1026"/>
      <c r="J767" s="1026"/>
      <c r="K767" s="1667"/>
      <c r="L767" s="1026"/>
      <c r="M767" s="1026"/>
      <c r="N767" s="1026"/>
      <c r="O767" s="1026"/>
      <c r="P767" s="1026"/>
      <c r="Q767" s="1026"/>
      <c r="R767" s="1026"/>
      <c r="S767" s="1026"/>
      <c r="T767" s="1026"/>
      <c r="U767" s="1026"/>
      <c r="V767" s="1026"/>
      <c r="W767" s="1026"/>
    </row>
    <row r="768">
      <c r="A768" s="1026"/>
      <c r="B768" s="1026"/>
      <c r="C768" s="1026"/>
      <c r="D768" s="1026"/>
      <c r="E768" s="1026"/>
      <c r="F768" s="1026"/>
      <c r="G768" s="1026"/>
      <c r="H768" s="1026"/>
      <c r="I768" s="1026"/>
      <c r="J768" s="1026"/>
      <c r="K768" s="1667"/>
      <c r="L768" s="1026"/>
      <c r="M768" s="1026"/>
      <c r="N768" s="1026"/>
      <c r="O768" s="1026"/>
      <c r="P768" s="1026"/>
      <c r="Q768" s="1026"/>
      <c r="R768" s="1026"/>
      <c r="S768" s="1026"/>
      <c r="T768" s="1026"/>
      <c r="U768" s="1026"/>
      <c r="V768" s="1026"/>
      <c r="W768" s="1026"/>
    </row>
    <row r="769">
      <c r="A769" s="1026"/>
      <c r="B769" s="1026"/>
      <c r="C769" s="1026"/>
      <c r="D769" s="1026"/>
      <c r="E769" s="1026"/>
      <c r="F769" s="1026"/>
      <c r="G769" s="1026"/>
      <c r="H769" s="1026"/>
      <c r="I769" s="1026"/>
      <c r="J769" s="1026"/>
      <c r="K769" s="1667"/>
      <c r="L769" s="1026"/>
      <c r="M769" s="1026"/>
      <c r="N769" s="1026"/>
      <c r="O769" s="1026"/>
      <c r="P769" s="1026"/>
      <c r="Q769" s="1026"/>
      <c r="R769" s="1026"/>
      <c r="S769" s="1026"/>
      <c r="T769" s="1026"/>
      <c r="U769" s="1026"/>
      <c r="V769" s="1026"/>
      <c r="W769" s="1026"/>
    </row>
    <row r="770">
      <c r="A770" s="1026"/>
      <c r="B770" s="1026"/>
      <c r="C770" s="1026"/>
      <c r="D770" s="1026"/>
      <c r="E770" s="1026"/>
      <c r="F770" s="1026"/>
      <c r="G770" s="1026"/>
      <c r="H770" s="1026"/>
      <c r="I770" s="1026"/>
      <c r="J770" s="1026"/>
      <c r="K770" s="1667"/>
      <c r="L770" s="1026"/>
      <c r="M770" s="1026"/>
      <c r="N770" s="1026"/>
      <c r="O770" s="1026"/>
      <c r="P770" s="1026"/>
      <c r="Q770" s="1026"/>
      <c r="R770" s="1026"/>
      <c r="S770" s="1026"/>
      <c r="T770" s="1026"/>
      <c r="U770" s="1026"/>
      <c r="V770" s="1026"/>
      <c r="W770" s="1026"/>
    </row>
    <row r="771">
      <c r="A771" s="1026"/>
      <c r="B771" s="1026"/>
      <c r="C771" s="1026"/>
      <c r="D771" s="1026"/>
      <c r="E771" s="1026"/>
      <c r="F771" s="1026"/>
      <c r="G771" s="1026"/>
      <c r="H771" s="1026"/>
      <c r="I771" s="1026"/>
      <c r="J771" s="1026"/>
      <c r="K771" s="1667"/>
      <c r="L771" s="1026"/>
      <c r="M771" s="1026"/>
      <c r="N771" s="1026"/>
      <c r="O771" s="1026"/>
      <c r="P771" s="1026"/>
      <c r="Q771" s="1026"/>
      <c r="R771" s="1026"/>
      <c r="S771" s="1026"/>
      <c r="T771" s="1026"/>
      <c r="U771" s="1026"/>
      <c r="V771" s="1026"/>
      <c r="W771" s="1026"/>
    </row>
    <row r="772">
      <c r="A772" s="1026"/>
      <c r="B772" s="1026"/>
      <c r="C772" s="1026"/>
      <c r="D772" s="1026"/>
      <c r="E772" s="1026"/>
      <c r="F772" s="1026"/>
      <c r="G772" s="1026"/>
      <c r="H772" s="1026"/>
      <c r="I772" s="1026"/>
      <c r="J772" s="1026"/>
      <c r="K772" s="1667"/>
      <c r="L772" s="1026"/>
      <c r="M772" s="1026"/>
      <c r="N772" s="1026"/>
      <c r="O772" s="1026"/>
      <c r="P772" s="1026"/>
      <c r="Q772" s="1026"/>
      <c r="R772" s="1026"/>
      <c r="S772" s="1026"/>
      <c r="T772" s="1026"/>
      <c r="U772" s="1026"/>
      <c r="V772" s="1026"/>
      <c r="W772" s="1026"/>
    </row>
    <row r="773">
      <c r="A773" s="1026"/>
      <c r="B773" s="1026"/>
      <c r="C773" s="1026"/>
      <c r="D773" s="1026"/>
      <c r="E773" s="1026"/>
      <c r="F773" s="1026"/>
      <c r="G773" s="1026"/>
      <c r="H773" s="1026"/>
      <c r="I773" s="1026"/>
      <c r="J773" s="1026"/>
      <c r="K773" s="1667"/>
      <c r="L773" s="1026"/>
      <c r="M773" s="1026"/>
      <c r="N773" s="1026"/>
      <c r="O773" s="1026"/>
      <c r="P773" s="1026"/>
      <c r="Q773" s="1026"/>
      <c r="R773" s="1026"/>
      <c r="S773" s="1026"/>
      <c r="T773" s="1026"/>
      <c r="U773" s="1026"/>
      <c r="V773" s="1026"/>
      <c r="W773" s="1026"/>
    </row>
    <row r="774">
      <c r="A774" s="1026"/>
      <c r="B774" s="1026"/>
      <c r="C774" s="1026"/>
      <c r="D774" s="1026"/>
      <c r="E774" s="1026"/>
      <c r="F774" s="1026"/>
      <c r="G774" s="1026"/>
      <c r="H774" s="1026"/>
      <c r="I774" s="1026"/>
      <c r="J774" s="1026"/>
      <c r="K774" s="1667"/>
      <c r="L774" s="1026"/>
      <c r="M774" s="1026"/>
      <c r="N774" s="1026"/>
      <c r="O774" s="1026"/>
      <c r="P774" s="1026"/>
      <c r="Q774" s="1026"/>
      <c r="R774" s="1026"/>
      <c r="S774" s="1026"/>
      <c r="T774" s="1026"/>
      <c r="U774" s="1026"/>
      <c r="V774" s="1026"/>
      <c r="W774" s="1026"/>
    </row>
    <row r="775">
      <c r="A775" s="1026"/>
      <c r="B775" s="1026"/>
      <c r="C775" s="1026"/>
      <c r="D775" s="1026"/>
      <c r="E775" s="1026"/>
      <c r="F775" s="1026"/>
      <c r="G775" s="1026"/>
      <c r="H775" s="1026"/>
      <c r="I775" s="1026"/>
      <c r="J775" s="1026"/>
      <c r="K775" s="1667"/>
      <c r="L775" s="1026"/>
      <c r="M775" s="1026"/>
      <c r="N775" s="1026"/>
      <c r="O775" s="1026"/>
      <c r="P775" s="1026"/>
      <c r="Q775" s="1026"/>
      <c r="R775" s="1026"/>
      <c r="S775" s="1026"/>
      <c r="T775" s="1026"/>
      <c r="U775" s="1026"/>
      <c r="V775" s="1026"/>
      <c r="W775" s="1026"/>
    </row>
    <row r="776">
      <c r="A776" s="1026"/>
      <c r="B776" s="1026"/>
      <c r="C776" s="1026"/>
      <c r="D776" s="1026"/>
      <c r="E776" s="1026"/>
      <c r="F776" s="1026"/>
      <c r="G776" s="1026"/>
      <c r="H776" s="1026"/>
      <c r="I776" s="1026"/>
      <c r="J776" s="1026"/>
      <c r="K776" s="1667"/>
      <c r="L776" s="1026"/>
      <c r="M776" s="1026"/>
      <c r="N776" s="1026"/>
      <c r="O776" s="1026"/>
      <c r="P776" s="1026"/>
      <c r="Q776" s="1026"/>
      <c r="R776" s="1026"/>
      <c r="S776" s="1026"/>
      <c r="T776" s="1026"/>
      <c r="U776" s="1026"/>
      <c r="V776" s="1026"/>
      <c r="W776" s="1026"/>
    </row>
    <row r="777">
      <c r="A777" s="1026"/>
      <c r="B777" s="1026"/>
      <c r="C777" s="1026"/>
      <c r="D777" s="1026"/>
      <c r="E777" s="1026"/>
      <c r="F777" s="1026"/>
      <c r="G777" s="1026"/>
      <c r="H777" s="1026"/>
      <c r="I777" s="1026"/>
      <c r="J777" s="1026"/>
      <c r="K777" s="1667"/>
      <c r="L777" s="1026"/>
      <c r="M777" s="1026"/>
      <c r="N777" s="1026"/>
      <c r="O777" s="1026"/>
      <c r="P777" s="1026"/>
      <c r="Q777" s="1026"/>
      <c r="R777" s="1026"/>
      <c r="S777" s="1026"/>
      <c r="T777" s="1026"/>
      <c r="U777" s="1026"/>
      <c r="V777" s="1026"/>
      <c r="W777" s="1026"/>
    </row>
    <row r="778">
      <c r="A778" s="1026"/>
      <c r="B778" s="1026"/>
      <c r="C778" s="1026"/>
      <c r="D778" s="1026"/>
      <c r="E778" s="1026"/>
      <c r="F778" s="1026"/>
      <c r="G778" s="1026"/>
      <c r="H778" s="1026"/>
      <c r="I778" s="1026"/>
      <c r="J778" s="1026"/>
      <c r="K778" s="1667"/>
      <c r="L778" s="1026"/>
      <c r="M778" s="1026"/>
      <c r="N778" s="1026"/>
      <c r="O778" s="1026"/>
      <c r="P778" s="1026"/>
      <c r="Q778" s="1026"/>
      <c r="R778" s="1026"/>
      <c r="S778" s="1026"/>
      <c r="T778" s="1026"/>
      <c r="U778" s="1026"/>
      <c r="V778" s="1026"/>
      <c r="W778" s="1026"/>
    </row>
    <row r="779">
      <c r="A779" s="1026"/>
      <c r="B779" s="1026"/>
      <c r="C779" s="1026"/>
      <c r="D779" s="1026"/>
      <c r="E779" s="1026"/>
      <c r="F779" s="1026"/>
      <c r="G779" s="1026"/>
      <c r="H779" s="1026"/>
      <c r="I779" s="1026"/>
      <c r="J779" s="1026"/>
      <c r="K779" s="1667"/>
      <c r="L779" s="1026"/>
      <c r="M779" s="1026"/>
      <c r="N779" s="1026"/>
      <c r="O779" s="1026"/>
      <c r="P779" s="1026"/>
      <c r="Q779" s="1026"/>
      <c r="R779" s="1026"/>
      <c r="S779" s="1026"/>
      <c r="T779" s="1026"/>
      <c r="U779" s="1026"/>
      <c r="V779" s="1026"/>
      <c r="W779" s="1026"/>
    </row>
    <row r="780">
      <c r="A780" s="1026"/>
      <c r="B780" s="1026"/>
      <c r="C780" s="1026"/>
      <c r="D780" s="1026"/>
      <c r="E780" s="1026"/>
      <c r="F780" s="1026"/>
      <c r="G780" s="1026"/>
      <c r="H780" s="1026"/>
      <c r="I780" s="1026"/>
      <c r="J780" s="1026"/>
      <c r="K780" s="1667"/>
      <c r="L780" s="1026"/>
      <c r="M780" s="1026"/>
      <c r="N780" s="1026"/>
      <c r="O780" s="1026"/>
      <c r="P780" s="1026"/>
      <c r="Q780" s="1026"/>
      <c r="R780" s="1026"/>
      <c r="S780" s="1026"/>
      <c r="T780" s="1026"/>
      <c r="U780" s="1026"/>
      <c r="V780" s="1026"/>
      <c r="W780" s="1026"/>
    </row>
    <row r="781">
      <c r="A781" s="1026"/>
      <c r="B781" s="1026"/>
      <c r="C781" s="1026"/>
      <c r="D781" s="1026"/>
      <c r="E781" s="1026"/>
      <c r="F781" s="1026"/>
      <c r="G781" s="1026"/>
      <c r="H781" s="1026"/>
      <c r="I781" s="1026"/>
      <c r="J781" s="1026"/>
      <c r="K781" s="1667"/>
      <c r="L781" s="1026"/>
      <c r="M781" s="1026"/>
      <c r="N781" s="1026"/>
      <c r="O781" s="1026"/>
      <c r="P781" s="1026"/>
      <c r="Q781" s="1026"/>
      <c r="R781" s="1026"/>
      <c r="S781" s="1026"/>
      <c r="T781" s="1026"/>
      <c r="U781" s="1026"/>
      <c r="V781" s="1026"/>
      <c r="W781" s="1026"/>
    </row>
    <row r="782">
      <c r="A782" s="1026"/>
      <c r="B782" s="1026"/>
      <c r="C782" s="1026"/>
      <c r="D782" s="1026"/>
      <c r="E782" s="1026"/>
      <c r="F782" s="1026"/>
      <c r="G782" s="1026"/>
      <c r="H782" s="1026"/>
      <c r="I782" s="1026"/>
      <c r="J782" s="1026"/>
      <c r="K782" s="1667"/>
      <c r="L782" s="1026"/>
      <c r="M782" s="1026"/>
      <c r="N782" s="1026"/>
      <c r="O782" s="1026"/>
      <c r="P782" s="1026"/>
      <c r="Q782" s="1026"/>
      <c r="R782" s="1026"/>
      <c r="S782" s="1026"/>
      <c r="T782" s="1026"/>
      <c r="U782" s="1026"/>
      <c r="V782" s="1026"/>
      <c r="W782" s="1026"/>
    </row>
    <row r="783">
      <c r="A783" s="1026"/>
      <c r="B783" s="1026"/>
      <c r="C783" s="1026"/>
      <c r="D783" s="1026"/>
      <c r="E783" s="1026"/>
      <c r="F783" s="1026"/>
      <c r="G783" s="1026"/>
      <c r="H783" s="1026"/>
      <c r="I783" s="1026"/>
      <c r="J783" s="1026"/>
      <c r="K783" s="1667"/>
      <c r="L783" s="1026"/>
      <c r="M783" s="1026"/>
      <c r="N783" s="1026"/>
      <c r="O783" s="1026"/>
      <c r="P783" s="1026"/>
      <c r="Q783" s="1026"/>
      <c r="R783" s="1026"/>
      <c r="S783" s="1026"/>
      <c r="T783" s="1026"/>
      <c r="U783" s="1026"/>
      <c r="V783" s="1026"/>
      <c r="W783" s="1026"/>
    </row>
    <row r="784">
      <c r="A784" s="1026"/>
      <c r="B784" s="1026"/>
      <c r="C784" s="1026"/>
      <c r="D784" s="1026"/>
      <c r="E784" s="1026"/>
      <c r="F784" s="1026"/>
      <c r="G784" s="1026"/>
      <c r="H784" s="1026"/>
      <c r="I784" s="1026"/>
      <c r="J784" s="1026"/>
      <c r="K784" s="1667"/>
      <c r="L784" s="1026"/>
      <c r="M784" s="1026"/>
      <c r="N784" s="1026"/>
      <c r="O784" s="1026"/>
      <c r="P784" s="1026"/>
      <c r="Q784" s="1026"/>
      <c r="R784" s="1026"/>
      <c r="S784" s="1026"/>
      <c r="T784" s="1026"/>
      <c r="U784" s="1026"/>
      <c r="V784" s="1026"/>
      <c r="W784" s="1026"/>
    </row>
    <row r="785">
      <c r="A785" s="1026"/>
      <c r="B785" s="1026"/>
      <c r="C785" s="1026"/>
      <c r="D785" s="1026"/>
      <c r="E785" s="1026"/>
      <c r="F785" s="1026"/>
      <c r="G785" s="1026"/>
      <c r="H785" s="1026"/>
      <c r="I785" s="1026"/>
      <c r="J785" s="1026"/>
      <c r="K785" s="1667"/>
      <c r="L785" s="1026"/>
      <c r="M785" s="1026"/>
      <c r="N785" s="1026"/>
      <c r="O785" s="1026"/>
      <c r="P785" s="1026"/>
      <c r="Q785" s="1026"/>
      <c r="R785" s="1026"/>
      <c r="S785" s="1026"/>
      <c r="T785" s="1026"/>
      <c r="U785" s="1026"/>
      <c r="V785" s="1026"/>
      <c r="W785" s="1026"/>
    </row>
    <row r="786">
      <c r="A786" s="1026"/>
      <c r="B786" s="1026"/>
      <c r="C786" s="1026"/>
      <c r="D786" s="1026"/>
      <c r="E786" s="1026"/>
      <c r="F786" s="1026"/>
      <c r="G786" s="1026"/>
      <c r="H786" s="1026"/>
      <c r="I786" s="1026"/>
      <c r="J786" s="1026"/>
      <c r="K786" s="1667"/>
      <c r="L786" s="1026"/>
      <c r="M786" s="1026"/>
      <c r="N786" s="1026"/>
      <c r="O786" s="1026"/>
      <c r="P786" s="1026"/>
      <c r="Q786" s="1026"/>
      <c r="R786" s="1026"/>
      <c r="S786" s="1026"/>
      <c r="T786" s="1026"/>
      <c r="U786" s="1026"/>
      <c r="V786" s="1026"/>
      <c r="W786" s="1026"/>
    </row>
    <row r="787">
      <c r="A787" s="1026"/>
      <c r="B787" s="1026"/>
      <c r="C787" s="1026"/>
      <c r="D787" s="1026"/>
      <c r="E787" s="1026"/>
      <c r="F787" s="1026"/>
      <c r="G787" s="1026"/>
      <c r="H787" s="1026"/>
      <c r="I787" s="1026"/>
      <c r="J787" s="1026"/>
      <c r="K787" s="1667"/>
      <c r="L787" s="1026"/>
      <c r="M787" s="1026"/>
      <c r="N787" s="1026"/>
      <c r="O787" s="1026"/>
      <c r="P787" s="1026"/>
      <c r="Q787" s="1026"/>
      <c r="R787" s="1026"/>
      <c r="S787" s="1026"/>
      <c r="T787" s="1026"/>
      <c r="U787" s="1026"/>
      <c r="V787" s="1026"/>
      <c r="W787" s="1026"/>
    </row>
    <row r="788">
      <c r="A788" s="1026"/>
      <c r="B788" s="1026"/>
      <c r="C788" s="1026"/>
      <c r="D788" s="1026"/>
      <c r="E788" s="1026"/>
      <c r="F788" s="1026"/>
      <c r="G788" s="1026"/>
      <c r="H788" s="1026"/>
      <c r="I788" s="1026"/>
      <c r="J788" s="1026"/>
      <c r="K788" s="1667"/>
      <c r="L788" s="1026"/>
      <c r="M788" s="1026"/>
      <c r="N788" s="1026"/>
      <c r="O788" s="1026"/>
      <c r="P788" s="1026"/>
      <c r="Q788" s="1026"/>
      <c r="R788" s="1026"/>
      <c r="S788" s="1026"/>
      <c r="T788" s="1026"/>
      <c r="U788" s="1026"/>
      <c r="V788" s="1026"/>
      <c r="W788" s="1026"/>
    </row>
    <row r="789">
      <c r="A789" s="1026"/>
      <c r="B789" s="1026"/>
      <c r="C789" s="1026"/>
      <c r="D789" s="1026"/>
      <c r="E789" s="1026"/>
      <c r="F789" s="1026"/>
      <c r="G789" s="1026"/>
      <c r="H789" s="1026"/>
      <c r="I789" s="1026"/>
      <c r="J789" s="1026"/>
      <c r="K789" s="1667"/>
      <c r="L789" s="1026"/>
      <c r="M789" s="1026"/>
      <c r="N789" s="1026"/>
      <c r="O789" s="1026"/>
      <c r="P789" s="1026"/>
      <c r="Q789" s="1026"/>
      <c r="R789" s="1026"/>
      <c r="S789" s="1026"/>
      <c r="T789" s="1026"/>
      <c r="U789" s="1026"/>
      <c r="V789" s="1026"/>
      <c r="W789" s="1026"/>
    </row>
    <row r="790">
      <c r="A790" s="1026"/>
      <c r="B790" s="1026"/>
      <c r="C790" s="1026"/>
      <c r="D790" s="1026"/>
      <c r="E790" s="1026"/>
      <c r="F790" s="1026"/>
      <c r="G790" s="1026"/>
      <c r="H790" s="1026"/>
      <c r="I790" s="1026"/>
      <c r="J790" s="1026"/>
      <c r="K790" s="1667"/>
      <c r="L790" s="1026"/>
      <c r="M790" s="1026"/>
      <c r="N790" s="1026"/>
      <c r="O790" s="1026"/>
      <c r="P790" s="1026"/>
      <c r="Q790" s="1026"/>
      <c r="R790" s="1026"/>
      <c r="S790" s="1026"/>
      <c r="T790" s="1026"/>
      <c r="U790" s="1026"/>
      <c r="V790" s="1026"/>
      <c r="W790" s="1026"/>
    </row>
    <row r="791">
      <c r="A791" s="1026"/>
      <c r="B791" s="1026"/>
      <c r="C791" s="1026"/>
      <c r="D791" s="1026"/>
      <c r="E791" s="1026"/>
      <c r="F791" s="1026"/>
      <c r="G791" s="1026"/>
      <c r="H791" s="1026"/>
      <c r="I791" s="1026"/>
      <c r="J791" s="1026"/>
      <c r="K791" s="1667"/>
      <c r="L791" s="1026"/>
      <c r="M791" s="1026"/>
      <c r="N791" s="1026"/>
      <c r="O791" s="1026"/>
      <c r="P791" s="1026"/>
      <c r="Q791" s="1026"/>
      <c r="R791" s="1026"/>
      <c r="S791" s="1026"/>
      <c r="T791" s="1026"/>
      <c r="U791" s="1026"/>
      <c r="V791" s="1026"/>
      <c r="W791" s="1026"/>
    </row>
    <row r="792">
      <c r="A792" s="1026"/>
      <c r="B792" s="1026"/>
      <c r="C792" s="1026"/>
      <c r="D792" s="1026"/>
      <c r="E792" s="1026"/>
      <c r="F792" s="1026"/>
      <c r="G792" s="1026"/>
      <c r="H792" s="1026"/>
      <c r="I792" s="1026"/>
      <c r="J792" s="1026"/>
      <c r="K792" s="1667"/>
      <c r="L792" s="1026"/>
      <c r="M792" s="1026"/>
      <c r="N792" s="1026"/>
      <c r="O792" s="1026"/>
      <c r="P792" s="1026"/>
      <c r="Q792" s="1026"/>
      <c r="R792" s="1026"/>
      <c r="S792" s="1026"/>
      <c r="T792" s="1026"/>
      <c r="U792" s="1026"/>
      <c r="V792" s="1026"/>
      <c r="W792" s="1026"/>
    </row>
    <row r="793">
      <c r="A793" s="1026"/>
      <c r="B793" s="1026"/>
      <c r="C793" s="1026"/>
      <c r="D793" s="1026"/>
      <c r="E793" s="1026"/>
      <c r="F793" s="1026"/>
      <c r="G793" s="1026"/>
      <c r="H793" s="1026"/>
      <c r="I793" s="1026"/>
      <c r="J793" s="1026"/>
      <c r="K793" s="1667"/>
      <c r="L793" s="1026"/>
      <c r="M793" s="1026"/>
      <c r="N793" s="1026"/>
      <c r="O793" s="1026"/>
      <c r="P793" s="1026"/>
      <c r="Q793" s="1026"/>
      <c r="R793" s="1026"/>
      <c r="S793" s="1026"/>
      <c r="T793" s="1026"/>
      <c r="U793" s="1026"/>
      <c r="V793" s="1026"/>
      <c r="W793" s="1026"/>
    </row>
    <row r="794">
      <c r="A794" s="1026"/>
      <c r="B794" s="1026"/>
      <c r="C794" s="1026"/>
      <c r="D794" s="1026"/>
      <c r="E794" s="1026"/>
      <c r="F794" s="1026"/>
      <c r="G794" s="1026"/>
      <c r="H794" s="1026"/>
      <c r="I794" s="1026"/>
      <c r="J794" s="1026"/>
      <c r="K794" s="1667"/>
      <c r="L794" s="1026"/>
      <c r="M794" s="1026"/>
      <c r="N794" s="1026"/>
      <c r="O794" s="1026"/>
      <c r="P794" s="1026"/>
      <c r="Q794" s="1026"/>
      <c r="R794" s="1026"/>
      <c r="S794" s="1026"/>
      <c r="T794" s="1026"/>
      <c r="U794" s="1026"/>
      <c r="V794" s="1026"/>
      <c r="W794" s="1026"/>
    </row>
    <row r="795">
      <c r="A795" s="1026"/>
      <c r="B795" s="1026"/>
      <c r="C795" s="1026"/>
      <c r="D795" s="1026"/>
      <c r="E795" s="1026"/>
      <c r="F795" s="1026"/>
      <c r="G795" s="1026"/>
      <c r="H795" s="1026"/>
      <c r="I795" s="1026"/>
      <c r="J795" s="1026"/>
      <c r="K795" s="1667"/>
      <c r="L795" s="1026"/>
      <c r="M795" s="1026"/>
      <c r="N795" s="1026"/>
      <c r="O795" s="1026"/>
      <c r="P795" s="1026"/>
      <c r="Q795" s="1026"/>
      <c r="R795" s="1026"/>
      <c r="S795" s="1026"/>
      <c r="T795" s="1026"/>
      <c r="U795" s="1026"/>
      <c r="V795" s="1026"/>
      <c r="W795" s="1026"/>
    </row>
    <row r="796">
      <c r="A796" s="1026"/>
      <c r="B796" s="1026"/>
      <c r="C796" s="1026"/>
      <c r="D796" s="1026"/>
      <c r="E796" s="1026"/>
      <c r="F796" s="1026"/>
      <c r="G796" s="1026"/>
      <c r="H796" s="1026"/>
      <c r="I796" s="1026"/>
      <c r="J796" s="1026"/>
      <c r="K796" s="1667"/>
      <c r="L796" s="1026"/>
      <c r="M796" s="1026"/>
      <c r="N796" s="1026"/>
      <c r="O796" s="1026"/>
      <c r="P796" s="1026"/>
      <c r="Q796" s="1026"/>
      <c r="R796" s="1026"/>
      <c r="S796" s="1026"/>
      <c r="T796" s="1026"/>
      <c r="U796" s="1026"/>
      <c r="V796" s="1026"/>
      <c r="W796" s="1026"/>
    </row>
    <row r="797">
      <c r="A797" s="1026"/>
      <c r="B797" s="1026"/>
      <c r="C797" s="1026"/>
      <c r="D797" s="1026"/>
      <c r="E797" s="1026"/>
      <c r="F797" s="1026"/>
      <c r="G797" s="1026"/>
      <c r="H797" s="1026"/>
      <c r="I797" s="1026"/>
      <c r="J797" s="1026"/>
      <c r="K797" s="1667"/>
      <c r="L797" s="1026"/>
      <c r="M797" s="1026"/>
      <c r="N797" s="1026"/>
      <c r="O797" s="1026"/>
      <c r="P797" s="1026"/>
      <c r="Q797" s="1026"/>
      <c r="R797" s="1026"/>
      <c r="S797" s="1026"/>
      <c r="T797" s="1026"/>
      <c r="U797" s="1026"/>
      <c r="V797" s="1026"/>
      <c r="W797" s="1026"/>
    </row>
    <row r="798">
      <c r="A798" s="1026"/>
      <c r="B798" s="1026"/>
      <c r="C798" s="1026"/>
      <c r="D798" s="1026"/>
      <c r="E798" s="1026"/>
      <c r="F798" s="1026"/>
      <c r="G798" s="1026"/>
      <c r="H798" s="1026"/>
      <c r="I798" s="1026"/>
      <c r="J798" s="1026"/>
      <c r="K798" s="1667"/>
      <c r="L798" s="1026"/>
      <c r="M798" s="1026"/>
      <c r="N798" s="1026"/>
      <c r="O798" s="1026"/>
      <c r="P798" s="1026"/>
      <c r="Q798" s="1026"/>
      <c r="R798" s="1026"/>
      <c r="S798" s="1026"/>
      <c r="T798" s="1026"/>
      <c r="U798" s="1026"/>
      <c r="V798" s="1026"/>
      <c r="W798" s="1026"/>
    </row>
    <row r="799">
      <c r="A799" s="1026"/>
      <c r="B799" s="1026"/>
      <c r="C799" s="1026"/>
      <c r="D799" s="1026"/>
      <c r="E799" s="1026"/>
      <c r="F799" s="1026"/>
      <c r="G799" s="1026"/>
      <c r="H799" s="1026"/>
      <c r="I799" s="1026"/>
      <c r="J799" s="1026"/>
      <c r="K799" s="1667"/>
      <c r="L799" s="1026"/>
      <c r="M799" s="1026"/>
      <c r="N799" s="1026"/>
      <c r="O799" s="1026"/>
      <c r="P799" s="1026"/>
      <c r="Q799" s="1026"/>
      <c r="R799" s="1026"/>
      <c r="S799" s="1026"/>
      <c r="T799" s="1026"/>
      <c r="U799" s="1026"/>
      <c r="V799" s="1026"/>
      <c r="W799" s="1026"/>
    </row>
    <row r="800">
      <c r="A800" s="1026"/>
      <c r="B800" s="1026"/>
      <c r="C800" s="1026"/>
      <c r="D800" s="1026"/>
      <c r="E800" s="1026"/>
      <c r="F800" s="1026"/>
      <c r="G800" s="1026"/>
      <c r="H800" s="1026"/>
      <c r="I800" s="1026"/>
      <c r="J800" s="1026"/>
      <c r="K800" s="1667"/>
      <c r="L800" s="1026"/>
      <c r="M800" s="1026"/>
      <c r="N800" s="1026"/>
      <c r="O800" s="1026"/>
      <c r="P800" s="1026"/>
      <c r="Q800" s="1026"/>
      <c r="R800" s="1026"/>
      <c r="S800" s="1026"/>
      <c r="T800" s="1026"/>
      <c r="U800" s="1026"/>
      <c r="V800" s="1026"/>
      <c r="W800" s="1026"/>
    </row>
    <row r="801">
      <c r="A801" s="1026"/>
      <c r="B801" s="1026"/>
      <c r="C801" s="1026"/>
      <c r="D801" s="1026"/>
      <c r="E801" s="1026"/>
      <c r="F801" s="1026"/>
      <c r="G801" s="1026"/>
      <c r="H801" s="1026"/>
      <c r="I801" s="1026"/>
      <c r="J801" s="1026"/>
      <c r="K801" s="1667"/>
      <c r="L801" s="1026"/>
      <c r="M801" s="1026"/>
      <c r="N801" s="1026"/>
      <c r="O801" s="1026"/>
      <c r="P801" s="1026"/>
      <c r="Q801" s="1026"/>
      <c r="R801" s="1026"/>
      <c r="S801" s="1026"/>
      <c r="T801" s="1026"/>
      <c r="U801" s="1026"/>
      <c r="V801" s="1026"/>
      <c r="W801" s="1026"/>
    </row>
    <row r="802">
      <c r="A802" s="1026"/>
      <c r="B802" s="1026"/>
      <c r="C802" s="1026"/>
      <c r="D802" s="1026"/>
      <c r="E802" s="1026"/>
      <c r="F802" s="1026"/>
      <c r="G802" s="1026"/>
      <c r="H802" s="1026"/>
      <c r="I802" s="1026"/>
      <c r="J802" s="1026"/>
      <c r="K802" s="1667"/>
      <c r="L802" s="1026"/>
      <c r="M802" s="1026"/>
      <c r="N802" s="1026"/>
      <c r="O802" s="1026"/>
      <c r="P802" s="1026"/>
      <c r="Q802" s="1026"/>
      <c r="R802" s="1026"/>
      <c r="S802" s="1026"/>
      <c r="T802" s="1026"/>
      <c r="U802" s="1026"/>
      <c r="V802" s="1026"/>
      <c r="W802" s="1026"/>
    </row>
    <row r="803">
      <c r="A803" s="1026"/>
      <c r="B803" s="1026"/>
      <c r="C803" s="1026"/>
      <c r="D803" s="1026"/>
      <c r="E803" s="1026"/>
      <c r="F803" s="1026"/>
      <c r="G803" s="1026"/>
      <c r="H803" s="1026"/>
      <c r="I803" s="1026"/>
      <c r="J803" s="1026"/>
      <c r="K803" s="1667"/>
      <c r="L803" s="1026"/>
      <c r="M803" s="1026"/>
      <c r="N803" s="1026"/>
      <c r="O803" s="1026"/>
      <c r="P803" s="1026"/>
      <c r="Q803" s="1026"/>
      <c r="R803" s="1026"/>
      <c r="S803" s="1026"/>
      <c r="T803" s="1026"/>
      <c r="U803" s="1026"/>
      <c r="V803" s="1026"/>
      <c r="W803" s="1026"/>
    </row>
    <row r="804">
      <c r="A804" s="1026"/>
      <c r="B804" s="1026"/>
      <c r="C804" s="1026"/>
      <c r="D804" s="1026"/>
      <c r="E804" s="1026"/>
      <c r="F804" s="1026"/>
      <c r="G804" s="1026"/>
      <c r="H804" s="1026"/>
      <c r="I804" s="1026"/>
      <c r="J804" s="1026"/>
      <c r="K804" s="1667"/>
      <c r="L804" s="1026"/>
      <c r="M804" s="1026"/>
      <c r="N804" s="1026"/>
      <c r="O804" s="1026"/>
      <c r="P804" s="1026"/>
      <c r="Q804" s="1026"/>
      <c r="R804" s="1026"/>
      <c r="S804" s="1026"/>
      <c r="T804" s="1026"/>
      <c r="U804" s="1026"/>
      <c r="V804" s="1026"/>
      <c r="W804" s="1026"/>
    </row>
    <row r="805">
      <c r="A805" s="1026"/>
      <c r="B805" s="1026"/>
      <c r="C805" s="1026"/>
      <c r="D805" s="1026"/>
      <c r="E805" s="1026"/>
      <c r="F805" s="1026"/>
      <c r="G805" s="1026"/>
      <c r="H805" s="1026"/>
      <c r="I805" s="1026"/>
      <c r="J805" s="1026"/>
      <c r="K805" s="1667"/>
      <c r="L805" s="1026"/>
      <c r="M805" s="1026"/>
      <c r="N805" s="1026"/>
      <c r="O805" s="1026"/>
      <c r="P805" s="1026"/>
      <c r="Q805" s="1026"/>
      <c r="R805" s="1026"/>
      <c r="S805" s="1026"/>
      <c r="T805" s="1026"/>
      <c r="U805" s="1026"/>
      <c r="V805" s="1026"/>
      <c r="W805" s="1026"/>
    </row>
    <row r="806">
      <c r="A806" s="1026"/>
      <c r="B806" s="1026"/>
      <c r="C806" s="1026"/>
      <c r="D806" s="1026"/>
      <c r="E806" s="1026"/>
      <c r="F806" s="1026"/>
      <c r="G806" s="1026"/>
      <c r="H806" s="1026"/>
      <c r="I806" s="1026"/>
      <c r="J806" s="1026"/>
      <c r="K806" s="1667"/>
      <c r="L806" s="1026"/>
      <c r="M806" s="1026"/>
      <c r="N806" s="1026"/>
      <c r="O806" s="1026"/>
      <c r="P806" s="1026"/>
      <c r="Q806" s="1026"/>
      <c r="R806" s="1026"/>
      <c r="S806" s="1026"/>
      <c r="T806" s="1026"/>
      <c r="U806" s="1026"/>
      <c r="V806" s="1026"/>
      <c r="W806" s="1026"/>
    </row>
    <row r="807">
      <c r="A807" s="1026"/>
      <c r="B807" s="1026"/>
      <c r="C807" s="1026"/>
      <c r="D807" s="1026"/>
      <c r="E807" s="1026"/>
      <c r="F807" s="1026"/>
      <c r="G807" s="1026"/>
      <c r="H807" s="1026"/>
      <c r="I807" s="1026"/>
      <c r="J807" s="1026"/>
      <c r="K807" s="1667"/>
      <c r="L807" s="1026"/>
      <c r="M807" s="1026"/>
      <c r="N807" s="1026"/>
      <c r="O807" s="1026"/>
      <c r="P807" s="1026"/>
      <c r="Q807" s="1026"/>
      <c r="R807" s="1026"/>
      <c r="S807" s="1026"/>
      <c r="T807" s="1026"/>
      <c r="U807" s="1026"/>
      <c r="V807" s="1026"/>
      <c r="W807" s="1026"/>
    </row>
    <row r="808">
      <c r="A808" s="1026"/>
      <c r="B808" s="1026"/>
      <c r="C808" s="1026"/>
      <c r="D808" s="1026"/>
      <c r="E808" s="1026"/>
      <c r="F808" s="1026"/>
      <c r="G808" s="1026"/>
      <c r="H808" s="1026"/>
      <c r="I808" s="1026"/>
      <c r="J808" s="1026"/>
      <c r="K808" s="1667"/>
      <c r="L808" s="1026"/>
      <c r="M808" s="1026"/>
      <c r="N808" s="1026"/>
      <c r="O808" s="1026"/>
      <c r="P808" s="1026"/>
      <c r="Q808" s="1026"/>
      <c r="R808" s="1026"/>
      <c r="S808" s="1026"/>
      <c r="T808" s="1026"/>
      <c r="U808" s="1026"/>
      <c r="V808" s="1026"/>
      <c r="W808" s="1026"/>
    </row>
    <row r="809">
      <c r="A809" s="1026"/>
      <c r="B809" s="1026"/>
      <c r="C809" s="1026"/>
      <c r="D809" s="1026"/>
      <c r="E809" s="1026"/>
      <c r="F809" s="1026"/>
      <c r="G809" s="1026"/>
      <c r="H809" s="1026"/>
      <c r="I809" s="1026"/>
      <c r="J809" s="1026"/>
      <c r="K809" s="1667"/>
      <c r="L809" s="1026"/>
      <c r="M809" s="1026"/>
      <c r="N809" s="1026"/>
      <c r="O809" s="1026"/>
      <c r="P809" s="1026"/>
      <c r="Q809" s="1026"/>
      <c r="R809" s="1026"/>
      <c r="S809" s="1026"/>
      <c r="T809" s="1026"/>
      <c r="U809" s="1026"/>
      <c r="V809" s="1026"/>
      <c r="W809" s="1026"/>
    </row>
    <row r="810">
      <c r="A810" s="1026"/>
      <c r="B810" s="1026"/>
      <c r="C810" s="1026"/>
      <c r="D810" s="1026"/>
      <c r="E810" s="1026"/>
      <c r="F810" s="1026"/>
      <c r="G810" s="1026"/>
      <c r="H810" s="1026"/>
      <c r="I810" s="1026"/>
      <c r="J810" s="1026"/>
      <c r="K810" s="1667"/>
      <c r="L810" s="1026"/>
      <c r="M810" s="1026"/>
      <c r="N810" s="1026"/>
      <c r="O810" s="1026"/>
      <c r="P810" s="1026"/>
      <c r="Q810" s="1026"/>
      <c r="R810" s="1026"/>
      <c r="S810" s="1026"/>
      <c r="T810" s="1026"/>
      <c r="U810" s="1026"/>
      <c r="V810" s="1026"/>
      <c r="W810" s="1026"/>
    </row>
    <row r="811">
      <c r="A811" s="1026"/>
      <c r="B811" s="1026"/>
      <c r="C811" s="1026"/>
      <c r="D811" s="1026"/>
      <c r="E811" s="1026"/>
      <c r="F811" s="1026"/>
      <c r="G811" s="1026"/>
      <c r="H811" s="1026"/>
      <c r="I811" s="1026"/>
      <c r="J811" s="1026"/>
      <c r="K811" s="1667"/>
      <c r="L811" s="1026"/>
      <c r="M811" s="1026"/>
      <c r="N811" s="1026"/>
      <c r="O811" s="1026"/>
      <c r="P811" s="1026"/>
      <c r="Q811" s="1026"/>
      <c r="R811" s="1026"/>
      <c r="S811" s="1026"/>
      <c r="T811" s="1026"/>
      <c r="U811" s="1026"/>
      <c r="V811" s="1026"/>
      <c r="W811" s="1026"/>
    </row>
    <row r="812">
      <c r="A812" s="1026"/>
      <c r="B812" s="1026"/>
      <c r="C812" s="1026"/>
      <c r="D812" s="1026"/>
      <c r="E812" s="1026"/>
      <c r="F812" s="1026"/>
      <c r="G812" s="1026"/>
      <c r="H812" s="1026"/>
      <c r="I812" s="1026"/>
      <c r="J812" s="1026"/>
      <c r="K812" s="1667"/>
      <c r="L812" s="1026"/>
      <c r="M812" s="1026"/>
      <c r="N812" s="1026"/>
      <c r="O812" s="1026"/>
      <c r="P812" s="1026"/>
      <c r="Q812" s="1026"/>
      <c r="R812" s="1026"/>
      <c r="S812" s="1026"/>
      <c r="T812" s="1026"/>
      <c r="U812" s="1026"/>
      <c r="V812" s="1026"/>
      <c r="W812" s="1026"/>
    </row>
    <row r="813">
      <c r="A813" s="1026"/>
      <c r="B813" s="1026"/>
      <c r="C813" s="1026"/>
      <c r="D813" s="1026"/>
      <c r="E813" s="1026"/>
      <c r="F813" s="1026"/>
      <c r="G813" s="1026"/>
      <c r="H813" s="1026"/>
      <c r="I813" s="1026"/>
      <c r="J813" s="1026"/>
      <c r="K813" s="1667"/>
      <c r="L813" s="1026"/>
      <c r="M813" s="1026"/>
      <c r="N813" s="1026"/>
      <c r="O813" s="1026"/>
      <c r="P813" s="1026"/>
      <c r="Q813" s="1026"/>
      <c r="R813" s="1026"/>
      <c r="S813" s="1026"/>
      <c r="T813" s="1026"/>
      <c r="U813" s="1026"/>
      <c r="V813" s="1026"/>
      <c r="W813" s="1026"/>
    </row>
    <row r="814">
      <c r="A814" s="1026"/>
      <c r="B814" s="1026"/>
      <c r="C814" s="1026"/>
      <c r="D814" s="1026"/>
      <c r="E814" s="1026"/>
      <c r="F814" s="1026"/>
      <c r="G814" s="1026"/>
      <c r="H814" s="1026"/>
      <c r="I814" s="1026"/>
      <c r="J814" s="1026"/>
      <c r="K814" s="1667"/>
      <c r="L814" s="1026"/>
      <c r="M814" s="1026"/>
      <c r="N814" s="1026"/>
      <c r="O814" s="1026"/>
      <c r="P814" s="1026"/>
      <c r="Q814" s="1026"/>
      <c r="R814" s="1026"/>
      <c r="S814" s="1026"/>
      <c r="T814" s="1026"/>
      <c r="U814" s="1026"/>
      <c r="V814" s="1026"/>
      <c r="W814" s="1026"/>
    </row>
    <row r="815">
      <c r="A815" s="1026"/>
      <c r="B815" s="1026"/>
      <c r="C815" s="1026"/>
      <c r="D815" s="1026"/>
      <c r="E815" s="1026"/>
      <c r="F815" s="1026"/>
      <c r="G815" s="1026"/>
      <c r="H815" s="1026"/>
      <c r="I815" s="1026"/>
      <c r="J815" s="1026"/>
      <c r="K815" s="1667"/>
      <c r="L815" s="1026"/>
      <c r="M815" s="1026"/>
      <c r="N815" s="1026"/>
      <c r="O815" s="1026"/>
      <c r="P815" s="1026"/>
      <c r="Q815" s="1026"/>
      <c r="R815" s="1026"/>
      <c r="S815" s="1026"/>
      <c r="T815" s="1026"/>
      <c r="U815" s="1026"/>
      <c r="V815" s="1026"/>
      <c r="W815" s="1026"/>
    </row>
    <row r="816">
      <c r="A816" s="1026"/>
      <c r="B816" s="1026"/>
      <c r="C816" s="1026"/>
      <c r="D816" s="1026"/>
      <c r="E816" s="1026"/>
      <c r="F816" s="1026"/>
      <c r="G816" s="1026"/>
      <c r="H816" s="1026"/>
      <c r="I816" s="1026"/>
      <c r="J816" s="1026"/>
      <c r="K816" s="1667"/>
      <c r="L816" s="1026"/>
      <c r="M816" s="1026"/>
      <c r="N816" s="1026"/>
      <c r="O816" s="1026"/>
      <c r="P816" s="1026"/>
      <c r="Q816" s="1026"/>
      <c r="R816" s="1026"/>
      <c r="S816" s="1026"/>
      <c r="T816" s="1026"/>
      <c r="U816" s="1026"/>
      <c r="V816" s="1026"/>
      <c r="W816" s="1026"/>
    </row>
    <row r="817">
      <c r="A817" s="1026"/>
      <c r="B817" s="1026"/>
      <c r="C817" s="1026"/>
      <c r="D817" s="1026"/>
      <c r="E817" s="1026"/>
      <c r="F817" s="1026"/>
      <c r="G817" s="1026"/>
      <c r="H817" s="1026"/>
      <c r="I817" s="1026"/>
      <c r="J817" s="1026"/>
      <c r="K817" s="1667"/>
      <c r="L817" s="1026"/>
      <c r="M817" s="1026"/>
      <c r="N817" s="1026"/>
      <c r="O817" s="1026"/>
      <c r="P817" s="1026"/>
      <c r="Q817" s="1026"/>
      <c r="R817" s="1026"/>
      <c r="S817" s="1026"/>
      <c r="T817" s="1026"/>
      <c r="U817" s="1026"/>
      <c r="V817" s="1026"/>
      <c r="W817" s="1026"/>
    </row>
    <row r="818">
      <c r="A818" s="1026"/>
      <c r="B818" s="1026"/>
      <c r="C818" s="1026"/>
      <c r="D818" s="1026"/>
      <c r="E818" s="1026"/>
      <c r="F818" s="1026"/>
      <c r="G818" s="1026"/>
      <c r="H818" s="1026"/>
      <c r="I818" s="1026"/>
      <c r="J818" s="1026"/>
      <c r="K818" s="1667"/>
      <c r="L818" s="1026"/>
      <c r="M818" s="1026"/>
      <c r="N818" s="1026"/>
      <c r="O818" s="1026"/>
      <c r="P818" s="1026"/>
      <c r="Q818" s="1026"/>
      <c r="R818" s="1026"/>
      <c r="S818" s="1026"/>
      <c r="T818" s="1026"/>
      <c r="U818" s="1026"/>
      <c r="V818" s="1026"/>
      <c r="W818" s="1026"/>
    </row>
    <row r="819">
      <c r="A819" s="1026"/>
      <c r="B819" s="1026"/>
      <c r="C819" s="1026"/>
      <c r="D819" s="1026"/>
      <c r="E819" s="1026"/>
      <c r="F819" s="1026"/>
      <c r="G819" s="1026"/>
      <c r="H819" s="1026"/>
      <c r="I819" s="1026"/>
      <c r="J819" s="1026"/>
      <c r="K819" s="1667"/>
      <c r="L819" s="1026"/>
      <c r="M819" s="1026"/>
      <c r="N819" s="1026"/>
      <c r="O819" s="1026"/>
      <c r="P819" s="1026"/>
      <c r="Q819" s="1026"/>
      <c r="R819" s="1026"/>
      <c r="S819" s="1026"/>
      <c r="T819" s="1026"/>
      <c r="U819" s="1026"/>
      <c r="V819" s="1026"/>
      <c r="W819" s="1026"/>
    </row>
    <row r="820">
      <c r="A820" s="1026"/>
      <c r="B820" s="1026"/>
      <c r="C820" s="1026"/>
      <c r="D820" s="1026"/>
      <c r="E820" s="1026"/>
      <c r="F820" s="1026"/>
      <c r="G820" s="1026"/>
      <c r="H820" s="1026"/>
      <c r="I820" s="1026"/>
      <c r="J820" s="1026"/>
      <c r="K820" s="1667"/>
      <c r="L820" s="1026"/>
      <c r="M820" s="1026"/>
      <c r="N820" s="1026"/>
      <c r="O820" s="1026"/>
      <c r="P820" s="1026"/>
      <c r="Q820" s="1026"/>
      <c r="R820" s="1026"/>
      <c r="S820" s="1026"/>
      <c r="T820" s="1026"/>
      <c r="U820" s="1026"/>
      <c r="V820" s="1026"/>
      <c r="W820" s="1026"/>
    </row>
    <row r="821">
      <c r="A821" s="1026"/>
      <c r="B821" s="1026"/>
      <c r="C821" s="1026"/>
      <c r="D821" s="1026"/>
      <c r="E821" s="1026"/>
      <c r="F821" s="1026"/>
      <c r="G821" s="1026"/>
      <c r="H821" s="1026"/>
      <c r="I821" s="1026"/>
      <c r="J821" s="1026"/>
      <c r="K821" s="1667"/>
      <c r="L821" s="1026"/>
      <c r="M821" s="1026"/>
      <c r="N821" s="1026"/>
      <c r="O821" s="1026"/>
      <c r="P821" s="1026"/>
      <c r="Q821" s="1026"/>
      <c r="R821" s="1026"/>
      <c r="S821" s="1026"/>
      <c r="T821" s="1026"/>
      <c r="U821" s="1026"/>
      <c r="V821" s="1026"/>
      <c r="W821" s="1026"/>
    </row>
    <row r="822">
      <c r="A822" s="1026"/>
      <c r="B822" s="1026"/>
      <c r="C822" s="1026"/>
      <c r="D822" s="1026"/>
      <c r="E822" s="1026"/>
      <c r="F822" s="1026"/>
      <c r="G822" s="1026"/>
      <c r="H822" s="1026"/>
      <c r="I822" s="1026"/>
      <c r="J822" s="1026"/>
      <c r="K822" s="1667"/>
      <c r="L822" s="1026"/>
      <c r="M822" s="1026"/>
      <c r="N822" s="1026"/>
      <c r="O822" s="1026"/>
      <c r="P822" s="1026"/>
      <c r="Q822" s="1026"/>
      <c r="R822" s="1026"/>
      <c r="S822" s="1026"/>
      <c r="T822" s="1026"/>
      <c r="U822" s="1026"/>
      <c r="V822" s="1026"/>
      <c r="W822" s="1026"/>
    </row>
    <row r="823">
      <c r="A823" s="1026"/>
      <c r="B823" s="1026"/>
      <c r="C823" s="1026"/>
      <c r="D823" s="1026"/>
      <c r="E823" s="1026"/>
      <c r="F823" s="1026"/>
      <c r="G823" s="1026"/>
      <c r="H823" s="1026"/>
      <c r="I823" s="1026"/>
      <c r="J823" s="1026"/>
      <c r="K823" s="1667"/>
      <c r="L823" s="1026"/>
      <c r="M823" s="1026"/>
      <c r="N823" s="1026"/>
      <c r="O823" s="1026"/>
      <c r="P823" s="1026"/>
      <c r="Q823" s="1026"/>
      <c r="R823" s="1026"/>
      <c r="S823" s="1026"/>
      <c r="T823" s="1026"/>
      <c r="U823" s="1026"/>
      <c r="V823" s="1026"/>
      <c r="W823" s="1026"/>
    </row>
    <row r="824">
      <c r="A824" s="1026"/>
      <c r="B824" s="1026"/>
      <c r="C824" s="1026"/>
      <c r="D824" s="1026"/>
      <c r="E824" s="1026"/>
      <c r="F824" s="1026"/>
      <c r="G824" s="1026"/>
      <c r="H824" s="1026"/>
      <c r="I824" s="1026"/>
      <c r="J824" s="1026"/>
      <c r="K824" s="1667"/>
      <c r="L824" s="1026"/>
      <c r="M824" s="1026"/>
      <c r="N824" s="1026"/>
      <c r="O824" s="1026"/>
      <c r="P824" s="1026"/>
      <c r="Q824" s="1026"/>
      <c r="R824" s="1026"/>
      <c r="S824" s="1026"/>
      <c r="T824" s="1026"/>
      <c r="U824" s="1026"/>
      <c r="V824" s="1026"/>
      <c r="W824" s="1026"/>
    </row>
    <row r="825">
      <c r="A825" s="1026"/>
      <c r="B825" s="1026"/>
      <c r="C825" s="1026"/>
      <c r="D825" s="1026"/>
      <c r="E825" s="1026"/>
      <c r="F825" s="1026"/>
      <c r="G825" s="1026"/>
      <c r="H825" s="1026"/>
      <c r="I825" s="1026"/>
      <c r="J825" s="1026"/>
      <c r="K825" s="1667"/>
      <c r="L825" s="1026"/>
      <c r="M825" s="1026"/>
      <c r="N825" s="1026"/>
      <c r="O825" s="1026"/>
      <c r="P825" s="1026"/>
      <c r="Q825" s="1026"/>
      <c r="R825" s="1026"/>
      <c r="S825" s="1026"/>
      <c r="T825" s="1026"/>
      <c r="U825" s="1026"/>
      <c r="V825" s="1026"/>
      <c r="W825" s="1026"/>
    </row>
    <row r="826">
      <c r="A826" s="1026"/>
      <c r="B826" s="1026"/>
      <c r="C826" s="1026"/>
      <c r="D826" s="1026"/>
      <c r="E826" s="1026"/>
      <c r="F826" s="1026"/>
      <c r="G826" s="1026"/>
      <c r="H826" s="1026"/>
      <c r="I826" s="1026"/>
      <c r="J826" s="1026"/>
      <c r="K826" s="1667"/>
      <c r="L826" s="1026"/>
      <c r="M826" s="1026"/>
      <c r="N826" s="1026"/>
      <c r="O826" s="1026"/>
      <c r="P826" s="1026"/>
      <c r="Q826" s="1026"/>
      <c r="R826" s="1026"/>
      <c r="S826" s="1026"/>
      <c r="T826" s="1026"/>
      <c r="U826" s="1026"/>
      <c r="V826" s="1026"/>
      <c r="W826" s="1026"/>
    </row>
    <row r="827">
      <c r="A827" s="1026"/>
      <c r="B827" s="1026"/>
      <c r="C827" s="1026"/>
      <c r="D827" s="1026"/>
      <c r="E827" s="1026"/>
      <c r="F827" s="1026"/>
      <c r="G827" s="1026"/>
      <c r="H827" s="1026"/>
      <c r="I827" s="1026"/>
      <c r="J827" s="1026"/>
      <c r="K827" s="1667"/>
      <c r="L827" s="1026"/>
      <c r="M827" s="1026"/>
      <c r="N827" s="1026"/>
      <c r="O827" s="1026"/>
      <c r="P827" s="1026"/>
      <c r="Q827" s="1026"/>
      <c r="R827" s="1026"/>
      <c r="S827" s="1026"/>
      <c r="T827" s="1026"/>
      <c r="U827" s="1026"/>
      <c r="V827" s="1026"/>
      <c r="W827" s="1026"/>
    </row>
    <row r="828">
      <c r="A828" s="1026"/>
      <c r="B828" s="1026"/>
      <c r="C828" s="1026"/>
      <c r="D828" s="1026"/>
      <c r="E828" s="1026"/>
      <c r="F828" s="1026"/>
      <c r="G828" s="1026"/>
      <c r="H828" s="1026"/>
      <c r="I828" s="1026"/>
      <c r="J828" s="1026"/>
      <c r="K828" s="1667"/>
      <c r="L828" s="1026"/>
      <c r="M828" s="1026"/>
      <c r="N828" s="1026"/>
      <c r="O828" s="1026"/>
      <c r="P828" s="1026"/>
      <c r="Q828" s="1026"/>
      <c r="R828" s="1026"/>
      <c r="S828" s="1026"/>
      <c r="T828" s="1026"/>
      <c r="U828" s="1026"/>
      <c r="V828" s="1026"/>
      <c r="W828" s="1026"/>
    </row>
    <row r="829">
      <c r="A829" s="1026"/>
      <c r="B829" s="1026"/>
      <c r="C829" s="1026"/>
      <c r="D829" s="1026"/>
      <c r="E829" s="1026"/>
      <c r="F829" s="1026"/>
      <c r="G829" s="1026"/>
      <c r="H829" s="1026"/>
      <c r="I829" s="1026"/>
      <c r="J829" s="1026"/>
      <c r="K829" s="1667"/>
      <c r="L829" s="1026"/>
      <c r="M829" s="1026"/>
      <c r="N829" s="1026"/>
      <c r="O829" s="1026"/>
      <c r="P829" s="1026"/>
      <c r="Q829" s="1026"/>
      <c r="R829" s="1026"/>
      <c r="S829" s="1026"/>
      <c r="T829" s="1026"/>
      <c r="U829" s="1026"/>
      <c r="V829" s="1026"/>
      <c r="W829" s="1026"/>
    </row>
    <row r="830">
      <c r="A830" s="1026"/>
      <c r="B830" s="1026"/>
      <c r="C830" s="1026"/>
      <c r="D830" s="1026"/>
      <c r="E830" s="1026"/>
      <c r="F830" s="1026"/>
      <c r="G830" s="1026"/>
      <c r="H830" s="1026"/>
      <c r="I830" s="1026"/>
      <c r="J830" s="1026"/>
      <c r="K830" s="1667"/>
      <c r="L830" s="1026"/>
      <c r="M830" s="1026"/>
      <c r="N830" s="1026"/>
      <c r="O830" s="1026"/>
      <c r="P830" s="1026"/>
      <c r="Q830" s="1026"/>
      <c r="R830" s="1026"/>
      <c r="S830" s="1026"/>
      <c r="T830" s="1026"/>
      <c r="U830" s="1026"/>
      <c r="V830" s="1026"/>
      <c r="W830" s="1026"/>
    </row>
    <row r="831">
      <c r="A831" s="1026"/>
      <c r="B831" s="1026"/>
      <c r="C831" s="1026"/>
      <c r="D831" s="1026"/>
      <c r="E831" s="1026"/>
      <c r="F831" s="1026"/>
      <c r="G831" s="1026"/>
      <c r="H831" s="1026"/>
      <c r="I831" s="1026"/>
      <c r="J831" s="1026"/>
      <c r="K831" s="1667"/>
      <c r="L831" s="1026"/>
      <c r="M831" s="1026"/>
      <c r="N831" s="1026"/>
      <c r="O831" s="1026"/>
      <c r="P831" s="1026"/>
      <c r="Q831" s="1026"/>
      <c r="R831" s="1026"/>
      <c r="S831" s="1026"/>
      <c r="T831" s="1026"/>
      <c r="U831" s="1026"/>
      <c r="V831" s="1026"/>
      <c r="W831" s="1026"/>
    </row>
    <row r="832">
      <c r="A832" s="1026"/>
      <c r="B832" s="1026"/>
      <c r="C832" s="1026"/>
      <c r="D832" s="1026"/>
      <c r="E832" s="1026"/>
      <c r="F832" s="1026"/>
      <c r="G832" s="1026"/>
      <c r="H832" s="1026"/>
      <c r="I832" s="1026"/>
      <c r="J832" s="1026"/>
      <c r="K832" s="1667"/>
      <c r="L832" s="1026"/>
      <c r="M832" s="1026"/>
      <c r="N832" s="1026"/>
      <c r="O832" s="1026"/>
      <c r="P832" s="1026"/>
      <c r="Q832" s="1026"/>
      <c r="R832" s="1026"/>
      <c r="S832" s="1026"/>
      <c r="T832" s="1026"/>
      <c r="U832" s="1026"/>
      <c r="V832" s="1026"/>
      <c r="W832" s="1026"/>
    </row>
    <row r="833">
      <c r="A833" s="1026"/>
      <c r="B833" s="1026"/>
      <c r="C833" s="1026"/>
      <c r="D833" s="1026"/>
      <c r="E833" s="1026"/>
      <c r="F833" s="1026"/>
      <c r="G833" s="1026"/>
      <c r="H833" s="1026"/>
      <c r="I833" s="1026"/>
      <c r="J833" s="1026"/>
      <c r="K833" s="1667"/>
      <c r="L833" s="1026"/>
      <c r="M833" s="1026"/>
      <c r="N833" s="1026"/>
      <c r="O833" s="1026"/>
      <c r="P833" s="1026"/>
      <c r="Q833" s="1026"/>
      <c r="R833" s="1026"/>
      <c r="S833" s="1026"/>
      <c r="T833" s="1026"/>
      <c r="U833" s="1026"/>
      <c r="V833" s="1026"/>
      <c r="W833" s="1026"/>
    </row>
    <row r="834">
      <c r="A834" s="1026"/>
      <c r="B834" s="1026"/>
      <c r="C834" s="1026"/>
      <c r="D834" s="1026"/>
      <c r="E834" s="1026"/>
      <c r="F834" s="1026"/>
      <c r="G834" s="1026"/>
      <c r="H834" s="1026"/>
      <c r="I834" s="1026"/>
      <c r="J834" s="1026"/>
      <c r="K834" s="1667"/>
      <c r="L834" s="1026"/>
      <c r="M834" s="1026"/>
      <c r="N834" s="1026"/>
      <c r="O834" s="1026"/>
      <c r="P834" s="1026"/>
      <c r="Q834" s="1026"/>
      <c r="R834" s="1026"/>
      <c r="S834" s="1026"/>
      <c r="T834" s="1026"/>
      <c r="U834" s="1026"/>
      <c r="V834" s="1026"/>
      <c r="W834" s="1026"/>
    </row>
    <row r="835">
      <c r="A835" s="1026"/>
      <c r="B835" s="1026"/>
      <c r="C835" s="1026"/>
      <c r="D835" s="1026"/>
      <c r="E835" s="1026"/>
      <c r="F835" s="1026"/>
      <c r="G835" s="1026"/>
      <c r="H835" s="1026"/>
      <c r="I835" s="1026"/>
      <c r="J835" s="1026"/>
      <c r="K835" s="1667"/>
      <c r="L835" s="1026"/>
      <c r="M835" s="1026"/>
      <c r="N835" s="1026"/>
      <c r="O835" s="1026"/>
      <c r="P835" s="1026"/>
      <c r="Q835" s="1026"/>
      <c r="R835" s="1026"/>
      <c r="S835" s="1026"/>
      <c r="T835" s="1026"/>
      <c r="U835" s="1026"/>
      <c r="V835" s="1026"/>
      <c r="W835" s="1026"/>
    </row>
    <row r="836">
      <c r="A836" s="1026"/>
      <c r="B836" s="1026"/>
      <c r="C836" s="1026"/>
      <c r="D836" s="1026"/>
      <c r="E836" s="1026"/>
      <c r="F836" s="1026"/>
      <c r="G836" s="1026"/>
      <c r="H836" s="1026"/>
      <c r="I836" s="1026"/>
      <c r="J836" s="1026"/>
      <c r="K836" s="1667"/>
      <c r="L836" s="1026"/>
      <c r="M836" s="1026"/>
      <c r="N836" s="1026"/>
      <c r="O836" s="1026"/>
      <c r="P836" s="1026"/>
      <c r="Q836" s="1026"/>
      <c r="R836" s="1026"/>
      <c r="S836" s="1026"/>
      <c r="T836" s="1026"/>
      <c r="U836" s="1026"/>
      <c r="V836" s="1026"/>
      <c r="W836" s="1026"/>
    </row>
    <row r="837">
      <c r="A837" s="1026"/>
      <c r="B837" s="1026"/>
      <c r="C837" s="1026"/>
      <c r="D837" s="1026"/>
      <c r="E837" s="1026"/>
      <c r="F837" s="1026"/>
      <c r="G837" s="1026"/>
      <c r="H837" s="1026"/>
      <c r="I837" s="1026"/>
      <c r="J837" s="1026"/>
      <c r="K837" s="1667"/>
      <c r="L837" s="1026"/>
      <c r="M837" s="1026"/>
      <c r="N837" s="1026"/>
      <c r="O837" s="1026"/>
      <c r="P837" s="1026"/>
      <c r="Q837" s="1026"/>
      <c r="R837" s="1026"/>
      <c r="S837" s="1026"/>
      <c r="T837" s="1026"/>
      <c r="U837" s="1026"/>
      <c r="V837" s="1026"/>
      <c r="W837" s="1026"/>
    </row>
    <row r="838">
      <c r="A838" s="1026"/>
      <c r="B838" s="1026"/>
      <c r="C838" s="1026"/>
      <c r="D838" s="1026"/>
      <c r="E838" s="1026"/>
      <c r="F838" s="1026"/>
      <c r="G838" s="1026"/>
      <c r="H838" s="1026"/>
      <c r="I838" s="1026"/>
      <c r="J838" s="1026"/>
      <c r="K838" s="1667"/>
      <c r="L838" s="1026"/>
      <c r="M838" s="1026"/>
      <c r="N838" s="1026"/>
      <c r="O838" s="1026"/>
      <c r="P838" s="1026"/>
      <c r="Q838" s="1026"/>
      <c r="R838" s="1026"/>
      <c r="S838" s="1026"/>
      <c r="T838" s="1026"/>
      <c r="U838" s="1026"/>
      <c r="V838" s="1026"/>
      <c r="W838" s="1026"/>
    </row>
    <row r="839">
      <c r="A839" s="1026"/>
      <c r="B839" s="1026"/>
      <c r="C839" s="1026"/>
      <c r="D839" s="1026"/>
      <c r="E839" s="1026"/>
      <c r="F839" s="1026"/>
      <c r="G839" s="1026"/>
      <c r="H839" s="1026"/>
      <c r="I839" s="1026"/>
      <c r="J839" s="1026"/>
      <c r="K839" s="1667"/>
      <c r="L839" s="1026"/>
      <c r="M839" s="1026"/>
      <c r="N839" s="1026"/>
      <c r="O839" s="1026"/>
      <c r="P839" s="1026"/>
      <c r="Q839" s="1026"/>
      <c r="R839" s="1026"/>
      <c r="S839" s="1026"/>
      <c r="T839" s="1026"/>
      <c r="U839" s="1026"/>
      <c r="V839" s="1026"/>
      <c r="W839" s="1026"/>
    </row>
    <row r="840">
      <c r="A840" s="1026"/>
      <c r="B840" s="1026"/>
      <c r="C840" s="1026"/>
      <c r="D840" s="1026"/>
      <c r="E840" s="1026"/>
      <c r="F840" s="1026"/>
      <c r="G840" s="1026"/>
      <c r="H840" s="1026"/>
      <c r="I840" s="1026"/>
      <c r="J840" s="1026"/>
      <c r="K840" s="1667"/>
      <c r="L840" s="1026"/>
      <c r="M840" s="1026"/>
      <c r="N840" s="1026"/>
      <c r="O840" s="1026"/>
      <c r="P840" s="1026"/>
      <c r="Q840" s="1026"/>
      <c r="R840" s="1026"/>
      <c r="S840" s="1026"/>
      <c r="T840" s="1026"/>
      <c r="U840" s="1026"/>
      <c r="V840" s="1026"/>
      <c r="W840" s="1026"/>
    </row>
    <row r="841">
      <c r="A841" s="1026"/>
      <c r="B841" s="1026"/>
      <c r="C841" s="1026"/>
      <c r="D841" s="1026"/>
      <c r="E841" s="1026"/>
      <c r="F841" s="1026"/>
      <c r="G841" s="1026"/>
      <c r="H841" s="1026"/>
      <c r="I841" s="1026"/>
      <c r="J841" s="1026"/>
      <c r="K841" s="1667"/>
      <c r="L841" s="1026"/>
      <c r="M841" s="1026"/>
      <c r="N841" s="1026"/>
      <c r="O841" s="1026"/>
      <c r="P841" s="1026"/>
      <c r="Q841" s="1026"/>
      <c r="R841" s="1026"/>
      <c r="S841" s="1026"/>
      <c r="T841" s="1026"/>
      <c r="U841" s="1026"/>
      <c r="V841" s="1026"/>
      <c r="W841" s="1026"/>
    </row>
    <row r="842">
      <c r="A842" s="1026"/>
      <c r="B842" s="1026"/>
      <c r="C842" s="1026"/>
      <c r="D842" s="1026"/>
      <c r="E842" s="1026"/>
      <c r="F842" s="1026"/>
      <c r="G842" s="1026"/>
      <c r="H842" s="1026"/>
      <c r="I842" s="1026"/>
      <c r="J842" s="1026"/>
      <c r="K842" s="1667"/>
      <c r="L842" s="1026"/>
      <c r="M842" s="1026"/>
      <c r="N842" s="1026"/>
      <c r="O842" s="1026"/>
      <c r="P842" s="1026"/>
      <c r="Q842" s="1026"/>
      <c r="R842" s="1026"/>
      <c r="S842" s="1026"/>
      <c r="T842" s="1026"/>
      <c r="U842" s="1026"/>
      <c r="V842" s="1026"/>
      <c r="W842" s="1026"/>
    </row>
    <row r="843">
      <c r="A843" s="1026"/>
      <c r="B843" s="1026"/>
      <c r="C843" s="1026"/>
      <c r="D843" s="1026"/>
      <c r="E843" s="1026"/>
      <c r="F843" s="1026"/>
      <c r="G843" s="1026"/>
      <c r="H843" s="1026"/>
      <c r="I843" s="1026"/>
      <c r="J843" s="1026"/>
      <c r="K843" s="1667"/>
      <c r="L843" s="1026"/>
      <c r="M843" s="1026"/>
      <c r="N843" s="1026"/>
      <c r="O843" s="1026"/>
      <c r="P843" s="1026"/>
      <c r="Q843" s="1026"/>
      <c r="R843" s="1026"/>
      <c r="S843" s="1026"/>
      <c r="T843" s="1026"/>
      <c r="U843" s="1026"/>
      <c r="V843" s="1026"/>
      <c r="W843" s="1026"/>
    </row>
    <row r="844">
      <c r="A844" s="1026"/>
      <c r="B844" s="1026"/>
      <c r="C844" s="1026"/>
      <c r="D844" s="1026"/>
      <c r="E844" s="1026"/>
      <c r="F844" s="1026"/>
      <c r="G844" s="1026"/>
      <c r="H844" s="1026"/>
      <c r="I844" s="1026"/>
      <c r="J844" s="1026"/>
      <c r="K844" s="1667"/>
      <c r="L844" s="1026"/>
      <c r="M844" s="1026"/>
      <c r="N844" s="1026"/>
      <c r="O844" s="1026"/>
      <c r="P844" s="1026"/>
      <c r="Q844" s="1026"/>
      <c r="R844" s="1026"/>
      <c r="S844" s="1026"/>
      <c r="T844" s="1026"/>
      <c r="U844" s="1026"/>
      <c r="V844" s="1026"/>
      <c r="W844" s="1026"/>
    </row>
    <row r="845">
      <c r="A845" s="1026"/>
      <c r="B845" s="1026"/>
      <c r="C845" s="1026"/>
      <c r="D845" s="1026"/>
      <c r="E845" s="1026"/>
      <c r="F845" s="1026"/>
      <c r="G845" s="1026"/>
      <c r="H845" s="1026"/>
      <c r="I845" s="1026"/>
      <c r="J845" s="1026"/>
      <c r="K845" s="1667"/>
      <c r="L845" s="1026"/>
      <c r="M845" s="1026"/>
      <c r="N845" s="1026"/>
      <c r="O845" s="1026"/>
      <c r="P845" s="1026"/>
      <c r="Q845" s="1026"/>
      <c r="R845" s="1026"/>
      <c r="S845" s="1026"/>
      <c r="T845" s="1026"/>
      <c r="U845" s="1026"/>
      <c r="V845" s="1026"/>
      <c r="W845" s="1026"/>
    </row>
    <row r="846">
      <c r="A846" s="1026"/>
      <c r="B846" s="1026"/>
      <c r="C846" s="1026"/>
      <c r="D846" s="1026"/>
      <c r="E846" s="1026"/>
      <c r="F846" s="1026"/>
      <c r="G846" s="1026"/>
      <c r="H846" s="1026"/>
      <c r="I846" s="1026"/>
      <c r="J846" s="1026"/>
      <c r="K846" s="1667"/>
      <c r="L846" s="1026"/>
      <c r="M846" s="1026"/>
      <c r="N846" s="1026"/>
      <c r="O846" s="1026"/>
      <c r="P846" s="1026"/>
      <c r="Q846" s="1026"/>
      <c r="R846" s="1026"/>
      <c r="S846" s="1026"/>
      <c r="T846" s="1026"/>
      <c r="U846" s="1026"/>
      <c r="V846" s="1026"/>
      <c r="W846" s="1026"/>
    </row>
    <row r="847">
      <c r="A847" s="1026"/>
      <c r="B847" s="1026"/>
      <c r="C847" s="1026"/>
      <c r="D847" s="1026"/>
      <c r="E847" s="1026"/>
      <c r="F847" s="1026"/>
      <c r="G847" s="1026"/>
      <c r="H847" s="1026"/>
      <c r="I847" s="1026"/>
      <c r="J847" s="1026"/>
      <c r="K847" s="1667"/>
      <c r="L847" s="1026"/>
      <c r="M847" s="1026"/>
      <c r="N847" s="1026"/>
      <c r="O847" s="1026"/>
      <c r="P847" s="1026"/>
      <c r="Q847" s="1026"/>
      <c r="R847" s="1026"/>
      <c r="S847" s="1026"/>
      <c r="T847" s="1026"/>
      <c r="U847" s="1026"/>
      <c r="V847" s="1026"/>
      <c r="W847" s="1026"/>
    </row>
    <row r="848">
      <c r="A848" s="1026"/>
      <c r="B848" s="1026"/>
      <c r="C848" s="1026"/>
      <c r="D848" s="1026"/>
      <c r="E848" s="1026"/>
      <c r="F848" s="1026"/>
      <c r="G848" s="1026"/>
      <c r="H848" s="1026"/>
      <c r="I848" s="1026"/>
      <c r="J848" s="1026"/>
      <c r="K848" s="1667"/>
      <c r="L848" s="1026"/>
      <c r="M848" s="1026"/>
      <c r="N848" s="1026"/>
      <c r="O848" s="1026"/>
      <c r="P848" s="1026"/>
      <c r="Q848" s="1026"/>
      <c r="R848" s="1026"/>
      <c r="S848" s="1026"/>
      <c r="T848" s="1026"/>
      <c r="U848" s="1026"/>
      <c r="V848" s="1026"/>
      <c r="W848" s="1026"/>
    </row>
    <row r="849">
      <c r="A849" s="1026"/>
      <c r="B849" s="1026"/>
      <c r="C849" s="1026"/>
      <c r="D849" s="1026"/>
      <c r="E849" s="1026"/>
      <c r="F849" s="1026"/>
      <c r="G849" s="1026"/>
      <c r="H849" s="1026"/>
      <c r="I849" s="1026"/>
      <c r="J849" s="1026"/>
      <c r="K849" s="1667"/>
      <c r="L849" s="1026"/>
      <c r="M849" s="1026"/>
      <c r="N849" s="1026"/>
      <c r="O849" s="1026"/>
      <c r="P849" s="1026"/>
      <c r="Q849" s="1026"/>
      <c r="R849" s="1026"/>
      <c r="S849" s="1026"/>
      <c r="T849" s="1026"/>
      <c r="U849" s="1026"/>
      <c r="V849" s="1026"/>
      <c r="W849" s="1026"/>
    </row>
    <row r="850">
      <c r="A850" s="1026"/>
      <c r="B850" s="1026"/>
      <c r="C850" s="1026"/>
      <c r="D850" s="1026"/>
      <c r="E850" s="1026"/>
      <c r="F850" s="1026"/>
      <c r="G850" s="1026"/>
      <c r="H850" s="1026"/>
      <c r="I850" s="1026"/>
      <c r="J850" s="1026"/>
      <c r="K850" s="1667"/>
      <c r="L850" s="1026"/>
      <c r="M850" s="1026"/>
      <c r="N850" s="1026"/>
      <c r="O850" s="1026"/>
      <c r="P850" s="1026"/>
      <c r="Q850" s="1026"/>
      <c r="R850" s="1026"/>
      <c r="S850" s="1026"/>
      <c r="T850" s="1026"/>
      <c r="U850" s="1026"/>
      <c r="V850" s="1026"/>
      <c r="W850" s="1026"/>
    </row>
    <row r="851">
      <c r="A851" s="1026"/>
      <c r="B851" s="1026"/>
      <c r="C851" s="1026"/>
      <c r="D851" s="1026"/>
      <c r="E851" s="1026"/>
      <c r="F851" s="1026"/>
      <c r="G851" s="1026"/>
      <c r="H851" s="1026"/>
      <c r="I851" s="1026"/>
      <c r="J851" s="1026"/>
      <c r="K851" s="1667"/>
      <c r="L851" s="1026"/>
      <c r="M851" s="1026"/>
      <c r="N851" s="1026"/>
      <c r="O851" s="1026"/>
      <c r="P851" s="1026"/>
      <c r="Q851" s="1026"/>
      <c r="R851" s="1026"/>
      <c r="S851" s="1026"/>
      <c r="T851" s="1026"/>
      <c r="U851" s="1026"/>
      <c r="V851" s="1026"/>
      <c r="W851" s="1026"/>
    </row>
    <row r="852">
      <c r="A852" s="1026"/>
      <c r="B852" s="1026"/>
      <c r="C852" s="1026"/>
      <c r="D852" s="1026"/>
      <c r="E852" s="1026"/>
      <c r="F852" s="1026"/>
      <c r="G852" s="1026"/>
      <c r="H852" s="1026"/>
      <c r="I852" s="1026"/>
      <c r="J852" s="1026"/>
      <c r="K852" s="1667"/>
      <c r="L852" s="1026"/>
      <c r="M852" s="1026"/>
      <c r="N852" s="1026"/>
      <c r="O852" s="1026"/>
      <c r="P852" s="1026"/>
      <c r="Q852" s="1026"/>
      <c r="R852" s="1026"/>
      <c r="S852" s="1026"/>
      <c r="T852" s="1026"/>
      <c r="U852" s="1026"/>
      <c r="V852" s="1026"/>
      <c r="W852" s="1026"/>
    </row>
    <row r="853">
      <c r="A853" s="1026"/>
      <c r="B853" s="1026"/>
      <c r="C853" s="1026"/>
      <c r="D853" s="1026"/>
      <c r="E853" s="1026"/>
      <c r="F853" s="1026"/>
      <c r="G853" s="1026"/>
      <c r="H853" s="1026"/>
      <c r="I853" s="1026"/>
      <c r="J853" s="1026"/>
      <c r="K853" s="1667"/>
      <c r="L853" s="1026"/>
      <c r="M853" s="1026"/>
      <c r="N853" s="1026"/>
      <c r="O853" s="1026"/>
      <c r="P853" s="1026"/>
      <c r="Q853" s="1026"/>
      <c r="R853" s="1026"/>
      <c r="S853" s="1026"/>
      <c r="T853" s="1026"/>
      <c r="U853" s="1026"/>
      <c r="V853" s="1026"/>
      <c r="W853" s="1026"/>
    </row>
    <row r="854">
      <c r="A854" s="1026"/>
      <c r="B854" s="1026"/>
      <c r="C854" s="1026"/>
      <c r="D854" s="1026"/>
      <c r="E854" s="1026"/>
      <c r="F854" s="1026"/>
      <c r="G854" s="1026"/>
      <c r="H854" s="1026"/>
      <c r="I854" s="1026"/>
      <c r="J854" s="1026"/>
      <c r="K854" s="1667"/>
      <c r="L854" s="1026"/>
      <c r="M854" s="1026"/>
      <c r="N854" s="1026"/>
      <c r="O854" s="1026"/>
      <c r="P854" s="1026"/>
      <c r="Q854" s="1026"/>
      <c r="R854" s="1026"/>
      <c r="S854" s="1026"/>
      <c r="T854" s="1026"/>
      <c r="U854" s="1026"/>
      <c r="V854" s="1026"/>
      <c r="W854" s="1026"/>
    </row>
    <row r="855">
      <c r="A855" s="1026"/>
      <c r="B855" s="1026"/>
      <c r="C855" s="1026"/>
      <c r="D855" s="1026"/>
      <c r="E855" s="1026"/>
      <c r="F855" s="1026"/>
      <c r="G855" s="1026"/>
      <c r="H855" s="1026"/>
      <c r="I855" s="1026"/>
      <c r="J855" s="1026"/>
      <c r="K855" s="1667"/>
      <c r="L855" s="1026"/>
      <c r="M855" s="1026"/>
      <c r="N855" s="1026"/>
      <c r="O855" s="1026"/>
      <c r="P855" s="1026"/>
      <c r="Q855" s="1026"/>
      <c r="R855" s="1026"/>
      <c r="S855" s="1026"/>
      <c r="T855" s="1026"/>
      <c r="U855" s="1026"/>
      <c r="V855" s="1026"/>
      <c r="W855" s="1026"/>
    </row>
    <row r="856">
      <c r="A856" s="1026"/>
      <c r="B856" s="1026"/>
      <c r="C856" s="1026"/>
      <c r="D856" s="1026"/>
      <c r="E856" s="1026"/>
      <c r="F856" s="1026"/>
      <c r="G856" s="1026"/>
      <c r="H856" s="1026"/>
      <c r="I856" s="1026"/>
      <c r="J856" s="1026"/>
      <c r="K856" s="1667"/>
      <c r="L856" s="1026"/>
      <c r="M856" s="1026"/>
      <c r="N856" s="1026"/>
      <c r="O856" s="1026"/>
      <c r="P856" s="1026"/>
      <c r="Q856" s="1026"/>
      <c r="R856" s="1026"/>
      <c r="S856" s="1026"/>
      <c r="T856" s="1026"/>
      <c r="U856" s="1026"/>
      <c r="V856" s="1026"/>
      <c r="W856" s="1026"/>
    </row>
    <row r="857">
      <c r="A857" s="1026"/>
      <c r="B857" s="1026"/>
      <c r="C857" s="1026"/>
      <c r="D857" s="1026"/>
      <c r="E857" s="1026"/>
      <c r="F857" s="1026"/>
      <c r="G857" s="1026"/>
      <c r="H857" s="1026"/>
      <c r="I857" s="1026"/>
      <c r="J857" s="1026"/>
      <c r="K857" s="1667"/>
      <c r="L857" s="1026"/>
      <c r="M857" s="1026"/>
      <c r="N857" s="1026"/>
      <c r="O857" s="1026"/>
      <c r="P857" s="1026"/>
      <c r="Q857" s="1026"/>
      <c r="R857" s="1026"/>
      <c r="S857" s="1026"/>
      <c r="T857" s="1026"/>
      <c r="U857" s="1026"/>
      <c r="V857" s="1026"/>
      <c r="W857" s="1026"/>
    </row>
    <row r="858">
      <c r="A858" s="1026"/>
      <c r="B858" s="1026"/>
      <c r="C858" s="1026"/>
      <c r="D858" s="1026"/>
      <c r="E858" s="1026"/>
      <c r="F858" s="1026"/>
      <c r="G858" s="1026"/>
      <c r="H858" s="1026"/>
      <c r="I858" s="1026"/>
      <c r="J858" s="1026"/>
      <c r="K858" s="1667"/>
      <c r="L858" s="1026"/>
      <c r="M858" s="1026"/>
      <c r="N858" s="1026"/>
      <c r="O858" s="1026"/>
      <c r="P858" s="1026"/>
      <c r="Q858" s="1026"/>
      <c r="R858" s="1026"/>
      <c r="S858" s="1026"/>
      <c r="T858" s="1026"/>
      <c r="U858" s="1026"/>
      <c r="V858" s="1026"/>
      <c r="W858" s="1026"/>
    </row>
    <row r="859">
      <c r="A859" s="1026"/>
      <c r="B859" s="1026"/>
      <c r="C859" s="1026"/>
      <c r="D859" s="1026"/>
      <c r="E859" s="1026"/>
      <c r="F859" s="1026"/>
      <c r="G859" s="1026"/>
      <c r="H859" s="1026"/>
      <c r="I859" s="1026"/>
      <c r="J859" s="1026"/>
      <c r="K859" s="1667"/>
      <c r="L859" s="1026"/>
      <c r="M859" s="1026"/>
      <c r="N859" s="1026"/>
      <c r="O859" s="1026"/>
      <c r="P859" s="1026"/>
      <c r="Q859" s="1026"/>
      <c r="R859" s="1026"/>
      <c r="S859" s="1026"/>
      <c r="T859" s="1026"/>
      <c r="U859" s="1026"/>
      <c r="V859" s="1026"/>
      <c r="W859" s="1026"/>
    </row>
    <row r="860">
      <c r="A860" s="1026"/>
      <c r="B860" s="1026"/>
      <c r="C860" s="1026"/>
      <c r="D860" s="1026"/>
      <c r="E860" s="1026"/>
      <c r="F860" s="1026"/>
      <c r="G860" s="1026"/>
      <c r="H860" s="1026"/>
      <c r="I860" s="1026"/>
      <c r="J860" s="1026"/>
      <c r="K860" s="1667"/>
      <c r="L860" s="1026"/>
      <c r="M860" s="1026"/>
      <c r="N860" s="1026"/>
      <c r="O860" s="1026"/>
      <c r="P860" s="1026"/>
      <c r="Q860" s="1026"/>
      <c r="R860" s="1026"/>
      <c r="S860" s="1026"/>
      <c r="T860" s="1026"/>
      <c r="U860" s="1026"/>
      <c r="V860" s="1026"/>
      <c r="W860" s="1026"/>
    </row>
    <row r="861">
      <c r="A861" s="1026"/>
      <c r="B861" s="1026"/>
      <c r="C861" s="1026"/>
      <c r="D861" s="1026"/>
      <c r="E861" s="1026"/>
      <c r="F861" s="1026"/>
      <c r="G861" s="1026"/>
      <c r="H861" s="1026"/>
      <c r="I861" s="1026"/>
      <c r="J861" s="1026"/>
      <c r="K861" s="1667"/>
      <c r="L861" s="1026"/>
      <c r="M861" s="1026"/>
      <c r="N861" s="1026"/>
      <c r="O861" s="1026"/>
      <c r="P861" s="1026"/>
      <c r="Q861" s="1026"/>
      <c r="R861" s="1026"/>
      <c r="S861" s="1026"/>
      <c r="T861" s="1026"/>
      <c r="U861" s="1026"/>
      <c r="V861" s="1026"/>
      <c r="W861" s="1026"/>
    </row>
    <row r="862">
      <c r="A862" s="1026"/>
      <c r="B862" s="1026"/>
      <c r="C862" s="1026"/>
      <c r="D862" s="1026"/>
      <c r="E862" s="1026"/>
      <c r="F862" s="1026"/>
      <c r="G862" s="1026"/>
      <c r="H862" s="1026"/>
      <c r="I862" s="1026"/>
      <c r="J862" s="1026"/>
      <c r="K862" s="1667"/>
      <c r="L862" s="1026"/>
      <c r="M862" s="1026"/>
      <c r="N862" s="1026"/>
      <c r="O862" s="1026"/>
      <c r="P862" s="1026"/>
      <c r="Q862" s="1026"/>
      <c r="R862" s="1026"/>
      <c r="S862" s="1026"/>
      <c r="T862" s="1026"/>
      <c r="U862" s="1026"/>
      <c r="V862" s="1026"/>
      <c r="W862" s="1026"/>
    </row>
    <row r="863">
      <c r="A863" s="1026"/>
      <c r="B863" s="1026"/>
      <c r="C863" s="1026"/>
      <c r="D863" s="1026"/>
      <c r="E863" s="1026"/>
      <c r="F863" s="1026"/>
      <c r="G863" s="1026"/>
      <c r="H863" s="1026"/>
      <c r="I863" s="1026"/>
      <c r="J863" s="1026"/>
      <c r="K863" s="1667"/>
      <c r="L863" s="1026"/>
      <c r="M863" s="1026"/>
      <c r="N863" s="1026"/>
      <c r="O863" s="1026"/>
      <c r="P863" s="1026"/>
      <c r="Q863" s="1026"/>
      <c r="R863" s="1026"/>
      <c r="S863" s="1026"/>
      <c r="T863" s="1026"/>
      <c r="U863" s="1026"/>
      <c r="V863" s="1026"/>
      <c r="W863" s="1026"/>
    </row>
    <row r="864">
      <c r="A864" s="1026"/>
      <c r="B864" s="1026"/>
      <c r="C864" s="1026"/>
      <c r="D864" s="1026"/>
      <c r="E864" s="1026"/>
      <c r="F864" s="1026"/>
      <c r="G864" s="1026"/>
      <c r="H864" s="1026"/>
      <c r="I864" s="1026"/>
      <c r="J864" s="1026"/>
      <c r="K864" s="1667"/>
      <c r="L864" s="1026"/>
      <c r="M864" s="1026"/>
      <c r="N864" s="1026"/>
      <c r="O864" s="1026"/>
      <c r="P864" s="1026"/>
      <c r="Q864" s="1026"/>
      <c r="R864" s="1026"/>
      <c r="S864" s="1026"/>
      <c r="T864" s="1026"/>
      <c r="U864" s="1026"/>
      <c r="V864" s="1026"/>
      <c r="W864" s="1026"/>
    </row>
    <row r="865">
      <c r="A865" s="1026"/>
      <c r="B865" s="1026"/>
      <c r="C865" s="1026"/>
      <c r="D865" s="1026"/>
      <c r="E865" s="1026"/>
      <c r="F865" s="1026"/>
      <c r="G865" s="1026"/>
      <c r="H865" s="1026"/>
      <c r="I865" s="1026"/>
      <c r="J865" s="1026"/>
      <c r="K865" s="1667"/>
      <c r="L865" s="1026"/>
      <c r="M865" s="1026"/>
      <c r="N865" s="1026"/>
      <c r="O865" s="1026"/>
      <c r="P865" s="1026"/>
      <c r="Q865" s="1026"/>
      <c r="R865" s="1026"/>
      <c r="S865" s="1026"/>
      <c r="T865" s="1026"/>
      <c r="U865" s="1026"/>
      <c r="V865" s="1026"/>
      <c r="W865" s="1026"/>
    </row>
    <row r="866">
      <c r="A866" s="1026"/>
      <c r="B866" s="1026"/>
      <c r="C866" s="1026"/>
      <c r="D866" s="1026"/>
      <c r="E866" s="1026"/>
      <c r="F866" s="1026"/>
      <c r="G866" s="1026"/>
      <c r="H866" s="1026"/>
      <c r="I866" s="1026"/>
      <c r="J866" s="1026"/>
      <c r="K866" s="1667"/>
      <c r="L866" s="1026"/>
      <c r="M866" s="1026"/>
      <c r="N866" s="1026"/>
      <c r="O866" s="1026"/>
      <c r="P866" s="1026"/>
      <c r="Q866" s="1026"/>
      <c r="R866" s="1026"/>
      <c r="S866" s="1026"/>
      <c r="T866" s="1026"/>
      <c r="U866" s="1026"/>
      <c r="V866" s="1026"/>
      <c r="W866" s="1026"/>
    </row>
    <row r="867">
      <c r="A867" s="1026"/>
      <c r="B867" s="1026"/>
      <c r="C867" s="1026"/>
      <c r="D867" s="1026"/>
      <c r="E867" s="1026"/>
      <c r="F867" s="1026"/>
      <c r="G867" s="1026"/>
      <c r="H867" s="1026"/>
      <c r="I867" s="1026"/>
      <c r="J867" s="1026"/>
      <c r="K867" s="1667"/>
      <c r="L867" s="1026"/>
      <c r="M867" s="1026"/>
      <c r="N867" s="1026"/>
      <c r="O867" s="1026"/>
      <c r="P867" s="1026"/>
      <c r="Q867" s="1026"/>
      <c r="R867" s="1026"/>
      <c r="S867" s="1026"/>
      <c r="T867" s="1026"/>
      <c r="U867" s="1026"/>
      <c r="V867" s="1026"/>
      <c r="W867" s="1026"/>
    </row>
    <row r="868">
      <c r="A868" s="1026"/>
      <c r="B868" s="1026"/>
      <c r="C868" s="1026"/>
      <c r="D868" s="1026"/>
      <c r="E868" s="1026"/>
      <c r="F868" s="1026"/>
      <c r="G868" s="1026"/>
      <c r="H868" s="1026"/>
      <c r="I868" s="1026"/>
      <c r="J868" s="1026"/>
      <c r="K868" s="1667"/>
      <c r="L868" s="1026"/>
      <c r="M868" s="1026"/>
      <c r="N868" s="1026"/>
      <c r="O868" s="1026"/>
      <c r="P868" s="1026"/>
      <c r="Q868" s="1026"/>
      <c r="R868" s="1026"/>
      <c r="S868" s="1026"/>
      <c r="T868" s="1026"/>
      <c r="U868" s="1026"/>
      <c r="V868" s="1026"/>
      <c r="W868" s="1026"/>
    </row>
    <row r="869">
      <c r="A869" s="1026"/>
      <c r="B869" s="1026"/>
      <c r="C869" s="1026"/>
      <c r="D869" s="1026"/>
      <c r="E869" s="1026"/>
      <c r="F869" s="1026"/>
      <c r="G869" s="1026"/>
      <c r="H869" s="1026"/>
      <c r="I869" s="1026"/>
      <c r="J869" s="1026"/>
      <c r="K869" s="1667"/>
      <c r="L869" s="1026"/>
      <c r="M869" s="1026"/>
      <c r="N869" s="1026"/>
      <c r="O869" s="1026"/>
      <c r="P869" s="1026"/>
      <c r="Q869" s="1026"/>
      <c r="R869" s="1026"/>
      <c r="S869" s="1026"/>
      <c r="T869" s="1026"/>
      <c r="U869" s="1026"/>
      <c r="V869" s="1026"/>
      <c r="W869" s="1026"/>
    </row>
    <row r="870">
      <c r="A870" s="1026"/>
      <c r="B870" s="1026"/>
      <c r="C870" s="1026"/>
      <c r="D870" s="1026"/>
      <c r="E870" s="1026"/>
      <c r="F870" s="1026"/>
      <c r="G870" s="1026"/>
      <c r="H870" s="1026"/>
      <c r="I870" s="1026"/>
      <c r="J870" s="1026"/>
      <c r="K870" s="1667"/>
      <c r="L870" s="1026"/>
      <c r="M870" s="1026"/>
      <c r="N870" s="1026"/>
      <c r="O870" s="1026"/>
      <c r="P870" s="1026"/>
      <c r="Q870" s="1026"/>
      <c r="R870" s="1026"/>
      <c r="S870" s="1026"/>
      <c r="T870" s="1026"/>
      <c r="U870" s="1026"/>
      <c r="V870" s="1026"/>
      <c r="W870" s="1026"/>
    </row>
    <row r="871">
      <c r="A871" s="1026"/>
      <c r="B871" s="1026"/>
      <c r="C871" s="1026"/>
      <c r="D871" s="1026"/>
      <c r="E871" s="1026"/>
      <c r="F871" s="1026"/>
      <c r="G871" s="1026"/>
      <c r="H871" s="1026"/>
      <c r="I871" s="1026"/>
      <c r="J871" s="1026"/>
      <c r="K871" s="1667"/>
      <c r="L871" s="1026"/>
      <c r="M871" s="1026"/>
      <c r="N871" s="1026"/>
      <c r="O871" s="1026"/>
      <c r="P871" s="1026"/>
      <c r="Q871" s="1026"/>
      <c r="R871" s="1026"/>
      <c r="S871" s="1026"/>
      <c r="T871" s="1026"/>
      <c r="U871" s="1026"/>
      <c r="V871" s="1026"/>
      <c r="W871" s="1026"/>
    </row>
    <row r="872">
      <c r="A872" s="1026"/>
      <c r="B872" s="1026"/>
      <c r="C872" s="1026"/>
      <c r="D872" s="1026"/>
      <c r="E872" s="1026"/>
      <c r="F872" s="1026"/>
      <c r="G872" s="1026"/>
      <c r="H872" s="1026"/>
      <c r="I872" s="1026"/>
      <c r="J872" s="1026"/>
      <c r="K872" s="1667"/>
      <c r="L872" s="1026"/>
      <c r="M872" s="1026"/>
      <c r="N872" s="1026"/>
      <c r="O872" s="1026"/>
      <c r="P872" s="1026"/>
      <c r="Q872" s="1026"/>
      <c r="R872" s="1026"/>
      <c r="S872" s="1026"/>
      <c r="T872" s="1026"/>
      <c r="U872" s="1026"/>
      <c r="V872" s="1026"/>
      <c r="W872" s="1026"/>
    </row>
    <row r="873">
      <c r="A873" s="1026"/>
      <c r="B873" s="1026"/>
      <c r="C873" s="1026"/>
      <c r="D873" s="1026"/>
      <c r="E873" s="1026"/>
      <c r="F873" s="1026"/>
      <c r="G873" s="1026"/>
      <c r="H873" s="1026"/>
      <c r="I873" s="1026"/>
      <c r="J873" s="1026"/>
      <c r="K873" s="1667"/>
      <c r="L873" s="1026"/>
      <c r="M873" s="1026"/>
      <c r="N873" s="1026"/>
      <c r="O873" s="1026"/>
      <c r="P873" s="1026"/>
      <c r="Q873" s="1026"/>
      <c r="R873" s="1026"/>
      <c r="S873" s="1026"/>
      <c r="T873" s="1026"/>
      <c r="U873" s="1026"/>
      <c r="V873" s="1026"/>
      <c r="W873" s="1026"/>
    </row>
    <row r="874">
      <c r="A874" s="1026"/>
      <c r="B874" s="1026"/>
      <c r="C874" s="1026"/>
      <c r="D874" s="1026"/>
      <c r="E874" s="1026"/>
      <c r="F874" s="1026"/>
      <c r="G874" s="1026"/>
      <c r="H874" s="1026"/>
      <c r="I874" s="1026"/>
      <c r="J874" s="1026"/>
      <c r="K874" s="1667"/>
      <c r="L874" s="1026"/>
      <c r="M874" s="1026"/>
      <c r="N874" s="1026"/>
      <c r="O874" s="1026"/>
      <c r="P874" s="1026"/>
      <c r="Q874" s="1026"/>
      <c r="R874" s="1026"/>
      <c r="S874" s="1026"/>
      <c r="T874" s="1026"/>
      <c r="U874" s="1026"/>
      <c r="V874" s="1026"/>
      <c r="W874" s="1026"/>
    </row>
    <row r="875">
      <c r="A875" s="1026"/>
      <c r="B875" s="1026"/>
      <c r="C875" s="1026"/>
      <c r="D875" s="1026"/>
      <c r="E875" s="1026"/>
      <c r="F875" s="1026"/>
      <c r="G875" s="1026"/>
      <c r="H875" s="1026"/>
      <c r="I875" s="1026"/>
      <c r="J875" s="1026"/>
      <c r="K875" s="1667"/>
      <c r="L875" s="1026"/>
      <c r="M875" s="1026"/>
      <c r="N875" s="1026"/>
      <c r="O875" s="1026"/>
      <c r="P875" s="1026"/>
      <c r="Q875" s="1026"/>
      <c r="R875" s="1026"/>
      <c r="S875" s="1026"/>
      <c r="T875" s="1026"/>
      <c r="U875" s="1026"/>
      <c r="V875" s="1026"/>
      <c r="W875" s="1026"/>
    </row>
    <row r="876">
      <c r="A876" s="1026"/>
      <c r="B876" s="1026"/>
      <c r="C876" s="1026"/>
      <c r="D876" s="1026"/>
      <c r="E876" s="1026"/>
      <c r="F876" s="1026"/>
      <c r="G876" s="1026"/>
      <c r="H876" s="1026"/>
      <c r="I876" s="1026"/>
      <c r="J876" s="1026"/>
      <c r="K876" s="1667"/>
      <c r="L876" s="1026"/>
      <c r="M876" s="1026"/>
      <c r="N876" s="1026"/>
      <c r="O876" s="1026"/>
      <c r="P876" s="1026"/>
      <c r="Q876" s="1026"/>
      <c r="R876" s="1026"/>
      <c r="S876" s="1026"/>
      <c r="T876" s="1026"/>
      <c r="U876" s="1026"/>
      <c r="V876" s="1026"/>
      <c r="W876" s="1026"/>
    </row>
    <row r="877">
      <c r="A877" s="1026"/>
      <c r="B877" s="1026"/>
      <c r="C877" s="1026"/>
      <c r="D877" s="1026"/>
      <c r="E877" s="1026"/>
      <c r="F877" s="1026"/>
      <c r="G877" s="1026"/>
      <c r="H877" s="1026"/>
      <c r="I877" s="1026"/>
      <c r="J877" s="1026"/>
      <c r="K877" s="1667"/>
      <c r="L877" s="1026"/>
      <c r="M877" s="1026"/>
      <c r="N877" s="1026"/>
      <c r="O877" s="1026"/>
      <c r="P877" s="1026"/>
      <c r="Q877" s="1026"/>
      <c r="R877" s="1026"/>
      <c r="S877" s="1026"/>
      <c r="T877" s="1026"/>
      <c r="U877" s="1026"/>
      <c r="V877" s="1026"/>
      <c r="W877" s="1026"/>
    </row>
    <row r="878">
      <c r="A878" s="1026"/>
      <c r="B878" s="1026"/>
      <c r="C878" s="1026"/>
      <c r="D878" s="1026"/>
      <c r="E878" s="1026"/>
      <c r="F878" s="1026"/>
      <c r="G878" s="1026"/>
      <c r="H878" s="1026"/>
      <c r="I878" s="1026"/>
      <c r="J878" s="1026"/>
      <c r="K878" s="1667"/>
      <c r="L878" s="1026"/>
      <c r="M878" s="1026"/>
      <c r="N878" s="1026"/>
      <c r="O878" s="1026"/>
      <c r="P878" s="1026"/>
      <c r="Q878" s="1026"/>
      <c r="R878" s="1026"/>
      <c r="S878" s="1026"/>
      <c r="T878" s="1026"/>
      <c r="U878" s="1026"/>
      <c r="V878" s="1026"/>
      <c r="W878" s="1026"/>
    </row>
    <row r="879">
      <c r="A879" s="1026"/>
      <c r="B879" s="1026"/>
      <c r="C879" s="1026"/>
      <c r="D879" s="1026"/>
      <c r="E879" s="1026"/>
      <c r="F879" s="1026"/>
      <c r="G879" s="1026"/>
      <c r="H879" s="1026"/>
      <c r="I879" s="1026"/>
      <c r="J879" s="1026"/>
      <c r="K879" s="1667"/>
      <c r="L879" s="1026"/>
      <c r="M879" s="1026"/>
      <c r="N879" s="1026"/>
      <c r="O879" s="1026"/>
      <c r="P879" s="1026"/>
      <c r="Q879" s="1026"/>
      <c r="R879" s="1026"/>
      <c r="S879" s="1026"/>
      <c r="T879" s="1026"/>
      <c r="U879" s="1026"/>
      <c r="V879" s="1026"/>
      <c r="W879" s="1026"/>
    </row>
    <row r="880">
      <c r="A880" s="1026"/>
      <c r="B880" s="1026"/>
      <c r="C880" s="1026"/>
      <c r="D880" s="1026"/>
      <c r="E880" s="1026"/>
      <c r="F880" s="1026"/>
      <c r="G880" s="1026"/>
      <c r="H880" s="1026"/>
      <c r="I880" s="1026"/>
      <c r="J880" s="1026"/>
      <c r="K880" s="1667"/>
      <c r="L880" s="1026"/>
      <c r="M880" s="1026"/>
      <c r="N880" s="1026"/>
      <c r="O880" s="1026"/>
      <c r="P880" s="1026"/>
      <c r="Q880" s="1026"/>
      <c r="R880" s="1026"/>
      <c r="S880" s="1026"/>
      <c r="T880" s="1026"/>
      <c r="U880" s="1026"/>
      <c r="V880" s="1026"/>
      <c r="W880" s="1026"/>
    </row>
    <row r="881">
      <c r="A881" s="1026"/>
      <c r="B881" s="1026"/>
      <c r="C881" s="1026"/>
      <c r="D881" s="1026"/>
      <c r="E881" s="1026"/>
      <c r="F881" s="1026"/>
      <c r="G881" s="1026"/>
      <c r="H881" s="1026"/>
      <c r="I881" s="1026"/>
      <c r="J881" s="1026"/>
      <c r="K881" s="1667"/>
      <c r="L881" s="1026"/>
      <c r="M881" s="1026"/>
      <c r="N881" s="1026"/>
      <c r="O881" s="1026"/>
      <c r="P881" s="1026"/>
      <c r="Q881" s="1026"/>
      <c r="R881" s="1026"/>
      <c r="S881" s="1026"/>
      <c r="T881" s="1026"/>
      <c r="U881" s="1026"/>
      <c r="V881" s="1026"/>
      <c r="W881" s="1026"/>
    </row>
    <row r="882">
      <c r="A882" s="1026"/>
      <c r="B882" s="1026"/>
      <c r="C882" s="1026"/>
      <c r="D882" s="1026"/>
      <c r="E882" s="1026"/>
      <c r="F882" s="1026"/>
      <c r="G882" s="1026"/>
      <c r="H882" s="1026"/>
      <c r="I882" s="1026"/>
      <c r="J882" s="1026"/>
      <c r="K882" s="1667"/>
      <c r="L882" s="1026"/>
      <c r="M882" s="1026"/>
      <c r="N882" s="1026"/>
      <c r="O882" s="1026"/>
      <c r="P882" s="1026"/>
      <c r="Q882" s="1026"/>
      <c r="R882" s="1026"/>
      <c r="S882" s="1026"/>
      <c r="T882" s="1026"/>
      <c r="U882" s="1026"/>
      <c r="V882" s="1026"/>
      <c r="W882" s="1026"/>
    </row>
    <row r="883">
      <c r="A883" s="1026"/>
      <c r="B883" s="1026"/>
      <c r="C883" s="1026"/>
      <c r="D883" s="1026"/>
      <c r="E883" s="1026"/>
      <c r="F883" s="1026"/>
      <c r="G883" s="1026"/>
      <c r="H883" s="1026"/>
      <c r="I883" s="1026"/>
      <c r="J883" s="1026"/>
      <c r="K883" s="1667"/>
      <c r="L883" s="1026"/>
      <c r="M883" s="1026"/>
      <c r="N883" s="1026"/>
      <c r="O883" s="1026"/>
      <c r="P883" s="1026"/>
      <c r="Q883" s="1026"/>
      <c r="R883" s="1026"/>
      <c r="S883" s="1026"/>
      <c r="T883" s="1026"/>
      <c r="U883" s="1026"/>
      <c r="V883" s="1026"/>
      <c r="W883" s="1026"/>
    </row>
    <row r="884">
      <c r="A884" s="1026"/>
      <c r="B884" s="1026"/>
      <c r="C884" s="1026"/>
      <c r="D884" s="1026"/>
      <c r="E884" s="1026"/>
      <c r="F884" s="1026"/>
      <c r="G884" s="1026"/>
      <c r="H884" s="1026"/>
      <c r="I884" s="1026"/>
      <c r="J884" s="1026"/>
      <c r="K884" s="1667"/>
      <c r="L884" s="1026"/>
      <c r="M884" s="1026"/>
      <c r="N884" s="1026"/>
      <c r="O884" s="1026"/>
      <c r="P884" s="1026"/>
      <c r="Q884" s="1026"/>
      <c r="R884" s="1026"/>
      <c r="S884" s="1026"/>
      <c r="T884" s="1026"/>
      <c r="U884" s="1026"/>
      <c r="V884" s="1026"/>
      <c r="W884" s="1026"/>
    </row>
    <row r="885">
      <c r="A885" s="1026"/>
      <c r="B885" s="1026"/>
      <c r="C885" s="1026"/>
      <c r="D885" s="1026"/>
      <c r="E885" s="1026"/>
      <c r="F885" s="1026"/>
      <c r="G885" s="1026"/>
      <c r="H885" s="1026"/>
      <c r="I885" s="1026"/>
      <c r="J885" s="1026"/>
      <c r="K885" s="1667"/>
      <c r="L885" s="1026"/>
      <c r="M885" s="1026"/>
      <c r="N885" s="1026"/>
      <c r="O885" s="1026"/>
      <c r="P885" s="1026"/>
      <c r="Q885" s="1026"/>
      <c r="R885" s="1026"/>
      <c r="S885" s="1026"/>
      <c r="T885" s="1026"/>
      <c r="U885" s="1026"/>
      <c r="V885" s="1026"/>
      <c r="W885" s="1026"/>
    </row>
    <row r="886">
      <c r="A886" s="1026"/>
      <c r="B886" s="1026"/>
      <c r="C886" s="1026"/>
      <c r="D886" s="1026"/>
      <c r="E886" s="1026"/>
      <c r="F886" s="1026"/>
      <c r="G886" s="1026"/>
      <c r="H886" s="1026"/>
      <c r="I886" s="1026"/>
      <c r="J886" s="1026"/>
      <c r="K886" s="1667"/>
      <c r="L886" s="1026"/>
      <c r="M886" s="1026"/>
      <c r="N886" s="1026"/>
      <c r="O886" s="1026"/>
      <c r="P886" s="1026"/>
      <c r="Q886" s="1026"/>
      <c r="R886" s="1026"/>
      <c r="S886" s="1026"/>
      <c r="T886" s="1026"/>
      <c r="U886" s="1026"/>
      <c r="V886" s="1026"/>
      <c r="W886" s="1026"/>
    </row>
    <row r="887">
      <c r="A887" s="1026"/>
      <c r="B887" s="1026"/>
      <c r="C887" s="1026"/>
      <c r="D887" s="1026"/>
      <c r="E887" s="1026"/>
      <c r="F887" s="1026"/>
      <c r="G887" s="1026"/>
      <c r="H887" s="1026"/>
      <c r="I887" s="1026"/>
      <c r="J887" s="1026"/>
      <c r="K887" s="1667"/>
      <c r="L887" s="1026"/>
      <c r="M887" s="1026"/>
      <c r="N887" s="1026"/>
      <c r="O887" s="1026"/>
      <c r="P887" s="1026"/>
      <c r="Q887" s="1026"/>
      <c r="R887" s="1026"/>
      <c r="S887" s="1026"/>
      <c r="T887" s="1026"/>
      <c r="U887" s="1026"/>
      <c r="V887" s="1026"/>
      <c r="W887" s="1026"/>
    </row>
    <row r="888">
      <c r="A888" s="1026"/>
      <c r="B888" s="1026"/>
      <c r="C888" s="1026"/>
      <c r="D888" s="1026"/>
      <c r="E888" s="1026"/>
      <c r="F888" s="1026"/>
      <c r="G888" s="1026"/>
      <c r="H888" s="1026"/>
      <c r="I888" s="1026"/>
      <c r="J888" s="1026"/>
      <c r="K888" s="1667"/>
      <c r="L888" s="1026"/>
      <c r="M888" s="1026"/>
      <c r="N888" s="1026"/>
      <c r="O888" s="1026"/>
      <c r="P888" s="1026"/>
      <c r="Q888" s="1026"/>
      <c r="R888" s="1026"/>
      <c r="S888" s="1026"/>
      <c r="T888" s="1026"/>
      <c r="U888" s="1026"/>
      <c r="V888" s="1026"/>
      <c r="W888" s="1026"/>
    </row>
    <row r="889">
      <c r="A889" s="1026"/>
      <c r="B889" s="1026"/>
      <c r="C889" s="1026"/>
      <c r="D889" s="1026"/>
      <c r="E889" s="1026"/>
      <c r="F889" s="1026"/>
      <c r="G889" s="1026"/>
      <c r="H889" s="1026"/>
      <c r="I889" s="1026"/>
      <c r="J889" s="1026"/>
      <c r="K889" s="1667"/>
      <c r="L889" s="1026"/>
      <c r="M889" s="1026"/>
      <c r="N889" s="1026"/>
      <c r="O889" s="1026"/>
      <c r="P889" s="1026"/>
      <c r="Q889" s="1026"/>
      <c r="R889" s="1026"/>
      <c r="S889" s="1026"/>
      <c r="T889" s="1026"/>
      <c r="U889" s="1026"/>
      <c r="V889" s="1026"/>
      <c r="W889" s="1026"/>
    </row>
    <row r="890">
      <c r="A890" s="1026"/>
      <c r="B890" s="1026"/>
      <c r="C890" s="1026"/>
      <c r="D890" s="1026"/>
      <c r="E890" s="1026"/>
      <c r="F890" s="1026"/>
      <c r="G890" s="1026"/>
      <c r="H890" s="1026"/>
      <c r="I890" s="1026"/>
      <c r="J890" s="1026"/>
      <c r="K890" s="1667"/>
      <c r="L890" s="1026"/>
      <c r="M890" s="1026"/>
      <c r="N890" s="1026"/>
      <c r="O890" s="1026"/>
      <c r="P890" s="1026"/>
      <c r="Q890" s="1026"/>
      <c r="R890" s="1026"/>
      <c r="S890" s="1026"/>
      <c r="T890" s="1026"/>
      <c r="U890" s="1026"/>
      <c r="V890" s="1026"/>
      <c r="W890" s="1026"/>
    </row>
    <row r="891">
      <c r="A891" s="1026"/>
      <c r="B891" s="1026"/>
      <c r="C891" s="1026"/>
      <c r="D891" s="1026"/>
      <c r="E891" s="1026"/>
      <c r="F891" s="1026"/>
      <c r="G891" s="1026"/>
      <c r="H891" s="1026"/>
      <c r="I891" s="1026"/>
      <c r="J891" s="1026"/>
      <c r="K891" s="1667"/>
      <c r="L891" s="1026"/>
      <c r="M891" s="1026"/>
      <c r="N891" s="1026"/>
      <c r="O891" s="1026"/>
      <c r="P891" s="1026"/>
      <c r="Q891" s="1026"/>
      <c r="R891" s="1026"/>
      <c r="S891" s="1026"/>
      <c r="T891" s="1026"/>
      <c r="U891" s="1026"/>
      <c r="V891" s="1026"/>
      <c r="W891" s="1026"/>
    </row>
    <row r="892">
      <c r="A892" s="1026"/>
      <c r="B892" s="1026"/>
      <c r="C892" s="1026"/>
      <c r="D892" s="1026"/>
      <c r="E892" s="1026"/>
      <c r="F892" s="1026"/>
      <c r="G892" s="1026"/>
      <c r="H892" s="1026"/>
      <c r="I892" s="1026"/>
      <c r="J892" s="1026"/>
      <c r="K892" s="1667"/>
      <c r="L892" s="1026"/>
      <c r="M892" s="1026"/>
      <c r="N892" s="1026"/>
      <c r="O892" s="1026"/>
      <c r="P892" s="1026"/>
      <c r="Q892" s="1026"/>
      <c r="R892" s="1026"/>
      <c r="S892" s="1026"/>
      <c r="T892" s="1026"/>
      <c r="U892" s="1026"/>
      <c r="V892" s="1026"/>
      <c r="W892" s="1026"/>
    </row>
    <row r="893">
      <c r="A893" s="1026"/>
      <c r="B893" s="1026"/>
      <c r="C893" s="1026"/>
      <c r="D893" s="1026"/>
      <c r="E893" s="1026"/>
      <c r="F893" s="1026"/>
      <c r="G893" s="1026"/>
      <c r="H893" s="1026"/>
      <c r="I893" s="1026"/>
      <c r="J893" s="1026"/>
      <c r="K893" s="1667"/>
      <c r="L893" s="1026"/>
      <c r="M893" s="1026"/>
      <c r="N893" s="1026"/>
      <c r="O893" s="1026"/>
      <c r="P893" s="1026"/>
      <c r="Q893" s="1026"/>
      <c r="R893" s="1026"/>
      <c r="S893" s="1026"/>
      <c r="T893" s="1026"/>
      <c r="U893" s="1026"/>
      <c r="V893" s="1026"/>
      <c r="W893" s="1026"/>
    </row>
    <row r="894">
      <c r="A894" s="1026"/>
      <c r="B894" s="1026"/>
      <c r="C894" s="1026"/>
      <c r="D894" s="1026"/>
      <c r="E894" s="1026"/>
      <c r="F894" s="1026"/>
      <c r="G894" s="1026"/>
      <c r="H894" s="1026"/>
      <c r="I894" s="1026"/>
      <c r="J894" s="1026"/>
      <c r="K894" s="1667"/>
      <c r="L894" s="1026"/>
      <c r="M894" s="1026"/>
      <c r="N894" s="1026"/>
      <c r="O894" s="1026"/>
      <c r="P894" s="1026"/>
      <c r="Q894" s="1026"/>
      <c r="R894" s="1026"/>
      <c r="S894" s="1026"/>
      <c r="T894" s="1026"/>
      <c r="U894" s="1026"/>
      <c r="V894" s="1026"/>
      <c r="W894" s="1026"/>
    </row>
    <row r="895">
      <c r="A895" s="1026"/>
      <c r="B895" s="1026"/>
      <c r="C895" s="1026"/>
      <c r="D895" s="1026"/>
      <c r="E895" s="1026"/>
      <c r="F895" s="1026"/>
      <c r="G895" s="1026"/>
      <c r="H895" s="1026"/>
      <c r="I895" s="1026"/>
      <c r="J895" s="1026"/>
      <c r="K895" s="1667"/>
      <c r="L895" s="1026"/>
      <c r="M895" s="1026"/>
      <c r="N895" s="1026"/>
      <c r="O895" s="1026"/>
      <c r="P895" s="1026"/>
      <c r="Q895" s="1026"/>
      <c r="R895" s="1026"/>
      <c r="S895" s="1026"/>
      <c r="T895" s="1026"/>
      <c r="U895" s="1026"/>
      <c r="V895" s="1026"/>
      <c r="W895" s="1026"/>
    </row>
    <row r="896">
      <c r="A896" s="1026"/>
      <c r="B896" s="1026"/>
      <c r="C896" s="1026"/>
      <c r="D896" s="1026"/>
      <c r="E896" s="1026"/>
      <c r="F896" s="1026"/>
      <c r="G896" s="1026"/>
      <c r="H896" s="1026"/>
      <c r="I896" s="1026"/>
      <c r="J896" s="1026"/>
      <c r="K896" s="1667"/>
      <c r="L896" s="1026"/>
      <c r="M896" s="1026"/>
      <c r="N896" s="1026"/>
      <c r="O896" s="1026"/>
      <c r="P896" s="1026"/>
      <c r="Q896" s="1026"/>
      <c r="R896" s="1026"/>
      <c r="S896" s="1026"/>
      <c r="T896" s="1026"/>
      <c r="U896" s="1026"/>
      <c r="V896" s="1026"/>
      <c r="W896" s="1026"/>
    </row>
    <row r="897">
      <c r="A897" s="1026"/>
      <c r="B897" s="1026"/>
      <c r="C897" s="1026"/>
      <c r="D897" s="1026"/>
      <c r="E897" s="1026"/>
      <c r="F897" s="1026"/>
      <c r="G897" s="1026"/>
      <c r="H897" s="1026"/>
      <c r="I897" s="1026"/>
      <c r="J897" s="1026"/>
      <c r="K897" s="1667"/>
      <c r="L897" s="1026"/>
      <c r="M897" s="1026"/>
      <c r="N897" s="1026"/>
      <c r="O897" s="1026"/>
      <c r="P897" s="1026"/>
      <c r="Q897" s="1026"/>
      <c r="R897" s="1026"/>
      <c r="S897" s="1026"/>
      <c r="T897" s="1026"/>
      <c r="U897" s="1026"/>
      <c r="V897" s="1026"/>
      <c r="W897" s="1026"/>
    </row>
    <row r="898">
      <c r="A898" s="1026"/>
      <c r="B898" s="1026"/>
      <c r="C898" s="1026"/>
      <c r="D898" s="1026"/>
      <c r="E898" s="1026"/>
      <c r="F898" s="1026"/>
      <c r="G898" s="1026"/>
      <c r="H898" s="1026"/>
      <c r="I898" s="1026"/>
      <c r="J898" s="1026"/>
      <c r="K898" s="1667"/>
      <c r="L898" s="1026"/>
      <c r="M898" s="1026"/>
      <c r="N898" s="1026"/>
      <c r="O898" s="1026"/>
      <c r="P898" s="1026"/>
      <c r="Q898" s="1026"/>
      <c r="R898" s="1026"/>
      <c r="S898" s="1026"/>
      <c r="T898" s="1026"/>
      <c r="U898" s="1026"/>
      <c r="V898" s="1026"/>
      <c r="W898" s="1026"/>
    </row>
    <row r="899">
      <c r="A899" s="1026"/>
      <c r="B899" s="1026"/>
      <c r="C899" s="1026"/>
      <c r="D899" s="1026"/>
      <c r="E899" s="1026"/>
      <c r="F899" s="1026"/>
      <c r="G899" s="1026"/>
      <c r="H899" s="1026"/>
      <c r="I899" s="1026"/>
      <c r="J899" s="1026"/>
      <c r="K899" s="1667"/>
      <c r="L899" s="1026"/>
      <c r="M899" s="1026"/>
      <c r="N899" s="1026"/>
      <c r="O899" s="1026"/>
      <c r="P899" s="1026"/>
      <c r="Q899" s="1026"/>
      <c r="R899" s="1026"/>
      <c r="S899" s="1026"/>
      <c r="T899" s="1026"/>
      <c r="U899" s="1026"/>
      <c r="V899" s="1026"/>
      <c r="W899" s="1026"/>
    </row>
    <row r="900">
      <c r="A900" s="1026"/>
      <c r="B900" s="1026"/>
      <c r="C900" s="1026"/>
      <c r="D900" s="1026"/>
      <c r="E900" s="1026"/>
      <c r="F900" s="1026"/>
      <c r="G900" s="1026"/>
      <c r="H900" s="1026"/>
      <c r="I900" s="1026"/>
      <c r="J900" s="1026"/>
      <c r="K900" s="1667"/>
      <c r="L900" s="1026"/>
      <c r="M900" s="1026"/>
      <c r="N900" s="1026"/>
      <c r="O900" s="1026"/>
      <c r="P900" s="1026"/>
      <c r="Q900" s="1026"/>
      <c r="R900" s="1026"/>
      <c r="S900" s="1026"/>
      <c r="T900" s="1026"/>
      <c r="U900" s="1026"/>
      <c r="V900" s="1026"/>
      <c r="W900" s="1026"/>
    </row>
    <row r="901">
      <c r="A901" s="1026"/>
      <c r="B901" s="1026"/>
      <c r="C901" s="1026"/>
      <c r="D901" s="1026"/>
      <c r="E901" s="1026"/>
      <c r="F901" s="1026"/>
      <c r="G901" s="1026"/>
      <c r="H901" s="1026"/>
      <c r="I901" s="1026"/>
      <c r="J901" s="1026"/>
      <c r="K901" s="1667"/>
      <c r="L901" s="1026"/>
      <c r="M901" s="1026"/>
      <c r="N901" s="1026"/>
      <c r="O901" s="1026"/>
      <c r="P901" s="1026"/>
      <c r="Q901" s="1026"/>
      <c r="R901" s="1026"/>
      <c r="S901" s="1026"/>
      <c r="T901" s="1026"/>
      <c r="U901" s="1026"/>
      <c r="V901" s="1026"/>
      <c r="W901" s="1026"/>
    </row>
    <row r="902">
      <c r="A902" s="1026"/>
      <c r="B902" s="1026"/>
      <c r="C902" s="1026"/>
      <c r="D902" s="1026"/>
      <c r="E902" s="1026"/>
      <c r="F902" s="1026"/>
      <c r="G902" s="1026"/>
      <c r="H902" s="1026"/>
      <c r="I902" s="1026"/>
      <c r="J902" s="1026"/>
      <c r="K902" s="1667"/>
      <c r="L902" s="1026"/>
      <c r="M902" s="1026"/>
      <c r="N902" s="1026"/>
      <c r="O902" s="1026"/>
      <c r="P902" s="1026"/>
      <c r="Q902" s="1026"/>
      <c r="R902" s="1026"/>
      <c r="S902" s="1026"/>
      <c r="T902" s="1026"/>
      <c r="U902" s="1026"/>
      <c r="V902" s="1026"/>
      <c r="W902" s="1026"/>
    </row>
    <row r="903">
      <c r="A903" s="1026"/>
      <c r="B903" s="1026"/>
      <c r="C903" s="1026"/>
      <c r="D903" s="1026"/>
      <c r="E903" s="1026"/>
      <c r="F903" s="1026"/>
      <c r="G903" s="1026"/>
      <c r="H903" s="1026"/>
      <c r="I903" s="1026"/>
      <c r="J903" s="1026"/>
      <c r="K903" s="1667"/>
      <c r="L903" s="1026"/>
      <c r="M903" s="1026"/>
      <c r="N903" s="1026"/>
      <c r="O903" s="1026"/>
      <c r="P903" s="1026"/>
      <c r="Q903" s="1026"/>
      <c r="R903" s="1026"/>
      <c r="S903" s="1026"/>
      <c r="T903" s="1026"/>
      <c r="U903" s="1026"/>
      <c r="V903" s="1026"/>
      <c r="W903" s="1026"/>
    </row>
    <row r="904">
      <c r="A904" s="1026"/>
      <c r="B904" s="1026"/>
      <c r="C904" s="1026"/>
      <c r="D904" s="1026"/>
      <c r="E904" s="1026"/>
      <c r="F904" s="1026"/>
      <c r="G904" s="1026"/>
      <c r="H904" s="1026"/>
      <c r="I904" s="1026"/>
      <c r="J904" s="1026"/>
      <c r="K904" s="1667"/>
      <c r="L904" s="1026"/>
      <c r="M904" s="1026"/>
      <c r="N904" s="1026"/>
      <c r="O904" s="1026"/>
      <c r="P904" s="1026"/>
      <c r="Q904" s="1026"/>
      <c r="R904" s="1026"/>
      <c r="S904" s="1026"/>
      <c r="T904" s="1026"/>
      <c r="U904" s="1026"/>
      <c r="V904" s="1026"/>
      <c r="W904" s="1026"/>
    </row>
    <row r="905">
      <c r="A905" s="1026"/>
      <c r="B905" s="1026"/>
      <c r="C905" s="1026"/>
      <c r="D905" s="1026"/>
      <c r="E905" s="1026"/>
      <c r="F905" s="1026"/>
      <c r="G905" s="1026"/>
      <c r="H905" s="1026"/>
      <c r="I905" s="1026"/>
      <c r="J905" s="1026"/>
      <c r="K905" s="1667"/>
      <c r="L905" s="1026"/>
      <c r="M905" s="1026"/>
      <c r="N905" s="1026"/>
      <c r="O905" s="1026"/>
      <c r="P905" s="1026"/>
      <c r="Q905" s="1026"/>
      <c r="R905" s="1026"/>
      <c r="S905" s="1026"/>
      <c r="T905" s="1026"/>
      <c r="U905" s="1026"/>
      <c r="V905" s="1026"/>
      <c r="W905" s="1026"/>
    </row>
    <row r="906">
      <c r="A906" s="1026"/>
      <c r="B906" s="1026"/>
      <c r="C906" s="1026"/>
      <c r="D906" s="1026"/>
      <c r="E906" s="1026"/>
      <c r="F906" s="1026"/>
      <c r="G906" s="1026"/>
      <c r="H906" s="1026"/>
      <c r="I906" s="1026"/>
      <c r="J906" s="1026"/>
      <c r="K906" s="1667"/>
      <c r="L906" s="1026"/>
      <c r="M906" s="1026"/>
      <c r="N906" s="1026"/>
      <c r="O906" s="1026"/>
      <c r="P906" s="1026"/>
      <c r="Q906" s="1026"/>
      <c r="R906" s="1026"/>
      <c r="S906" s="1026"/>
      <c r="T906" s="1026"/>
      <c r="U906" s="1026"/>
      <c r="V906" s="1026"/>
      <c r="W906" s="1026"/>
    </row>
    <row r="907">
      <c r="A907" s="1026"/>
      <c r="B907" s="1026"/>
      <c r="C907" s="1026"/>
      <c r="D907" s="1026"/>
      <c r="E907" s="1026"/>
      <c r="F907" s="1026"/>
      <c r="G907" s="1026"/>
      <c r="H907" s="1026"/>
      <c r="I907" s="1026"/>
      <c r="J907" s="1026"/>
      <c r="K907" s="1667"/>
      <c r="L907" s="1026"/>
      <c r="M907" s="1026"/>
      <c r="N907" s="1026"/>
      <c r="O907" s="1026"/>
      <c r="P907" s="1026"/>
      <c r="Q907" s="1026"/>
      <c r="R907" s="1026"/>
      <c r="S907" s="1026"/>
      <c r="T907" s="1026"/>
      <c r="U907" s="1026"/>
      <c r="V907" s="1026"/>
      <c r="W907" s="1026"/>
    </row>
    <row r="908">
      <c r="A908" s="1026"/>
      <c r="B908" s="1026"/>
      <c r="C908" s="1026"/>
      <c r="D908" s="1026"/>
      <c r="E908" s="1026"/>
      <c r="F908" s="1026"/>
      <c r="G908" s="1026"/>
      <c r="H908" s="1026"/>
      <c r="I908" s="1026"/>
      <c r="J908" s="1026"/>
      <c r="K908" s="1667"/>
      <c r="L908" s="1026"/>
      <c r="M908" s="1026"/>
      <c r="N908" s="1026"/>
      <c r="O908" s="1026"/>
      <c r="P908" s="1026"/>
      <c r="Q908" s="1026"/>
      <c r="R908" s="1026"/>
      <c r="S908" s="1026"/>
      <c r="T908" s="1026"/>
      <c r="U908" s="1026"/>
      <c r="V908" s="1026"/>
      <c r="W908" s="1026"/>
    </row>
    <row r="909">
      <c r="A909" s="1026"/>
      <c r="B909" s="1026"/>
      <c r="C909" s="1026"/>
      <c r="D909" s="1026"/>
      <c r="E909" s="1026"/>
      <c r="F909" s="1026"/>
      <c r="G909" s="1026"/>
      <c r="H909" s="1026"/>
      <c r="I909" s="1026"/>
      <c r="J909" s="1026"/>
      <c r="K909" s="1667"/>
      <c r="L909" s="1026"/>
      <c r="M909" s="1026"/>
      <c r="N909" s="1026"/>
      <c r="O909" s="1026"/>
      <c r="P909" s="1026"/>
      <c r="Q909" s="1026"/>
      <c r="R909" s="1026"/>
      <c r="S909" s="1026"/>
      <c r="T909" s="1026"/>
      <c r="U909" s="1026"/>
      <c r="V909" s="1026"/>
      <c r="W909" s="1026"/>
    </row>
    <row r="910">
      <c r="A910" s="1026"/>
      <c r="B910" s="1026"/>
      <c r="C910" s="1026"/>
      <c r="D910" s="1026"/>
      <c r="E910" s="1026"/>
      <c r="F910" s="1026"/>
      <c r="G910" s="1026"/>
      <c r="H910" s="1026"/>
      <c r="I910" s="1026"/>
      <c r="J910" s="1026"/>
      <c r="K910" s="1667"/>
      <c r="L910" s="1026"/>
      <c r="M910" s="1026"/>
      <c r="N910" s="1026"/>
      <c r="O910" s="1026"/>
      <c r="P910" s="1026"/>
      <c r="Q910" s="1026"/>
      <c r="R910" s="1026"/>
      <c r="S910" s="1026"/>
      <c r="T910" s="1026"/>
      <c r="U910" s="1026"/>
      <c r="V910" s="1026"/>
      <c r="W910" s="1026"/>
    </row>
    <row r="911">
      <c r="A911" s="1026"/>
      <c r="B911" s="1026"/>
      <c r="C911" s="1026"/>
      <c r="D911" s="1026"/>
      <c r="E911" s="1026"/>
      <c r="F911" s="1026"/>
      <c r="G911" s="1026"/>
      <c r="H911" s="1026"/>
      <c r="I911" s="1026"/>
      <c r="J911" s="1026"/>
      <c r="K911" s="1667"/>
      <c r="L911" s="1026"/>
      <c r="M911" s="1026"/>
      <c r="N911" s="1026"/>
      <c r="O911" s="1026"/>
      <c r="P911" s="1026"/>
      <c r="Q911" s="1026"/>
      <c r="R911" s="1026"/>
      <c r="S911" s="1026"/>
      <c r="T911" s="1026"/>
      <c r="U911" s="1026"/>
      <c r="V911" s="1026"/>
      <c r="W911" s="1026"/>
    </row>
    <row r="912">
      <c r="A912" s="1026"/>
      <c r="B912" s="1026"/>
      <c r="C912" s="1026"/>
      <c r="D912" s="1026"/>
      <c r="E912" s="1026"/>
      <c r="F912" s="1026"/>
      <c r="G912" s="1026"/>
      <c r="H912" s="1026"/>
      <c r="I912" s="1026"/>
      <c r="J912" s="1026"/>
      <c r="K912" s="1667"/>
      <c r="L912" s="1026"/>
      <c r="M912" s="1026"/>
      <c r="N912" s="1026"/>
      <c r="O912" s="1026"/>
      <c r="P912" s="1026"/>
      <c r="Q912" s="1026"/>
      <c r="R912" s="1026"/>
      <c r="S912" s="1026"/>
      <c r="T912" s="1026"/>
      <c r="U912" s="1026"/>
      <c r="V912" s="1026"/>
      <c r="W912" s="1026"/>
    </row>
    <row r="913">
      <c r="A913" s="1026"/>
      <c r="B913" s="1026"/>
      <c r="C913" s="1026"/>
      <c r="D913" s="1026"/>
      <c r="E913" s="1026"/>
      <c r="F913" s="1026"/>
      <c r="G913" s="1026"/>
      <c r="H913" s="1026"/>
      <c r="I913" s="1026"/>
      <c r="J913" s="1026"/>
      <c r="K913" s="1667"/>
      <c r="L913" s="1026"/>
      <c r="M913" s="1026"/>
      <c r="N913" s="1026"/>
      <c r="O913" s="1026"/>
      <c r="P913" s="1026"/>
      <c r="Q913" s="1026"/>
      <c r="R913" s="1026"/>
      <c r="S913" s="1026"/>
      <c r="T913" s="1026"/>
      <c r="U913" s="1026"/>
      <c r="V913" s="1026"/>
      <c r="W913" s="1026"/>
    </row>
    <row r="914">
      <c r="A914" s="1026"/>
      <c r="B914" s="1026"/>
      <c r="C914" s="1026"/>
      <c r="D914" s="1026"/>
      <c r="E914" s="1026"/>
      <c r="F914" s="1026"/>
      <c r="G914" s="1026"/>
      <c r="H914" s="1026"/>
      <c r="I914" s="1026"/>
      <c r="J914" s="1026"/>
      <c r="K914" s="1667"/>
      <c r="L914" s="1026"/>
      <c r="M914" s="1026"/>
      <c r="N914" s="1026"/>
      <c r="O914" s="1026"/>
      <c r="P914" s="1026"/>
      <c r="Q914" s="1026"/>
      <c r="R914" s="1026"/>
      <c r="S914" s="1026"/>
      <c r="T914" s="1026"/>
      <c r="U914" s="1026"/>
      <c r="V914" s="1026"/>
      <c r="W914" s="1026"/>
    </row>
    <row r="915">
      <c r="A915" s="1026"/>
      <c r="B915" s="1026"/>
      <c r="C915" s="1026"/>
      <c r="D915" s="1026"/>
      <c r="E915" s="1026"/>
      <c r="F915" s="1026"/>
      <c r="G915" s="1026"/>
      <c r="H915" s="1026"/>
      <c r="I915" s="1026"/>
      <c r="J915" s="1026"/>
      <c r="K915" s="1667"/>
      <c r="L915" s="1026"/>
      <c r="M915" s="1026"/>
      <c r="N915" s="1026"/>
      <c r="O915" s="1026"/>
      <c r="P915" s="1026"/>
      <c r="Q915" s="1026"/>
      <c r="R915" s="1026"/>
      <c r="S915" s="1026"/>
      <c r="T915" s="1026"/>
      <c r="U915" s="1026"/>
      <c r="V915" s="1026"/>
      <c r="W915" s="1026"/>
    </row>
    <row r="916">
      <c r="A916" s="1026"/>
      <c r="B916" s="1026"/>
      <c r="C916" s="1026"/>
      <c r="D916" s="1026"/>
      <c r="E916" s="1026"/>
      <c r="F916" s="1026"/>
      <c r="G916" s="1026"/>
      <c r="H916" s="1026"/>
      <c r="I916" s="1026"/>
      <c r="J916" s="1026"/>
      <c r="K916" s="1667"/>
      <c r="L916" s="1026"/>
      <c r="M916" s="1026"/>
      <c r="N916" s="1026"/>
      <c r="O916" s="1026"/>
      <c r="P916" s="1026"/>
      <c r="Q916" s="1026"/>
      <c r="R916" s="1026"/>
      <c r="S916" s="1026"/>
      <c r="T916" s="1026"/>
      <c r="U916" s="1026"/>
      <c r="V916" s="1026"/>
      <c r="W916" s="1026"/>
    </row>
    <row r="917">
      <c r="A917" s="1026"/>
      <c r="B917" s="1026"/>
      <c r="C917" s="1026"/>
      <c r="D917" s="1026"/>
      <c r="E917" s="1026"/>
      <c r="F917" s="1026"/>
      <c r="G917" s="1026"/>
      <c r="H917" s="1026"/>
      <c r="I917" s="1026"/>
      <c r="J917" s="1026"/>
      <c r="K917" s="1667"/>
      <c r="L917" s="1026"/>
      <c r="M917" s="1026"/>
      <c r="N917" s="1026"/>
      <c r="O917" s="1026"/>
      <c r="P917" s="1026"/>
      <c r="Q917" s="1026"/>
      <c r="R917" s="1026"/>
      <c r="S917" s="1026"/>
      <c r="T917" s="1026"/>
      <c r="U917" s="1026"/>
      <c r="V917" s="1026"/>
      <c r="W917" s="1026"/>
    </row>
    <row r="918">
      <c r="A918" s="1026"/>
      <c r="B918" s="1026"/>
      <c r="C918" s="1026"/>
      <c r="D918" s="1026"/>
      <c r="E918" s="1026"/>
      <c r="F918" s="1026"/>
      <c r="G918" s="1026"/>
      <c r="H918" s="1026"/>
      <c r="I918" s="1026"/>
      <c r="J918" s="1026"/>
      <c r="K918" s="1667"/>
      <c r="L918" s="1026"/>
      <c r="M918" s="1026"/>
      <c r="N918" s="1026"/>
      <c r="O918" s="1026"/>
      <c r="P918" s="1026"/>
      <c r="Q918" s="1026"/>
      <c r="R918" s="1026"/>
      <c r="S918" s="1026"/>
      <c r="T918" s="1026"/>
      <c r="U918" s="1026"/>
      <c r="V918" s="1026"/>
      <c r="W918" s="1026"/>
    </row>
    <row r="919">
      <c r="A919" s="1026"/>
      <c r="B919" s="1026"/>
      <c r="C919" s="1026"/>
      <c r="D919" s="1026"/>
      <c r="E919" s="1026"/>
      <c r="F919" s="1026"/>
      <c r="G919" s="1026"/>
      <c r="H919" s="1026"/>
      <c r="I919" s="1026"/>
      <c r="J919" s="1026"/>
      <c r="K919" s="1667"/>
      <c r="L919" s="1026"/>
      <c r="M919" s="1026"/>
      <c r="N919" s="1026"/>
      <c r="O919" s="1026"/>
      <c r="P919" s="1026"/>
      <c r="Q919" s="1026"/>
      <c r="R919" s="1026"/>
      <c r="S919" s="1026"/>
      <c r="T919" s="1026"/>
      <c r="U919" s="1026"/>
      <c r="V919" s="1026"/>
      <c r="W919" s="1026"/>
    </row>
    <row r="920">
      <c r="A920" s="1026"/>
      <c r="B920" s="1026"/>
      <c r="C920" s="1026"/>
      <c r="D920" s="1026"/>
      <c r="E920" s="1026"/>
      <c r="F920" s="1026"/>
      <c r="G920" s="1026"/>
      <c r="H920" s="1026"/>
      <c r="I920" s="1026"/>
      <c r="J920" s="1026"/>
      <c r="K920" s="1667"/>
      <c r="L920" s="1026"/>
      <c r="M920" s="1026"/>
      <c r="N920" s="1026"/>
      <c r="O920" s="1026"/>
      <c r="P920" s="1026"/>
      <c r="Q920" s="1026"/>
      <c r="R920" s="1026"/>
      <c r="S920" s="1026"/>
      <c r="T920" s="1026"/>
      <c r="U920" s="1026"/>
      <c r="V920" s="1026"/>
      <c r="W920" s="1026"/>
    </row>
    <row r="921">
      <c r="A921" s="1026"/>
      <c r="B921" s="1026"/>
      <c r="C921" s="1026"/>
      <c r="D921" s="1026"/>
      <c r="E921" s="1026"/>
      <c r="F921" s="1026"/>
      <c r="G921" s="1026"/>
      <c r="H921" s="1026"/>
      <c r="I921" s="1026"/>
      <c r="J921" s="1026"/>
      <c r="K921" s="1667"/>
      <c r="L921" s="1026"/>
      <c r="M921" s="1026"/>
      <c r="N921" s="1026"/>
      <c r="O921" s="1026"/>
      <c r="P921" s="1026"/>
      <c r="Q921" s="1026"/>
      <c r="R921" s="1026"/>
      <c r="S921" s="1026"/>
      <c r="T921" s="1026"/>
      <c r="U921" s="1026"/>
      <c r="V921" s="1026"/>
      <c r="W921" s="1026"/>
    </row>
    <row r="922">
      <c r="A922" s="1026"/>
      <c r="B922" s="1026"/>
      <c r="C922" s="1026"/>
      <c r="D922" s="1026"/>
      <c r="E922" s="1026"/>
      <c r="F922" s="1026"/>
      <c r="G922" s="1026"/>
      <c r="H922" s="1026"/>
      <c r="I922" s="1026"/>
      <c r="J922" s="1026"/>
      <c r="K922" s="1667"/>
      <c r="L922" s="1026"/>
      <c r="M922" s="1026"/>
      <c r="N922" s="1026"/>
      <c r="O922" s="1026"/>
      <c r="P922" s="1026"/>
      <c r="Q922" s="1026"/>
      <c r="R922" s="1026"/>
      <c r="S922" s="1026"/>
      <c r="T922" s="1026"/>
      <c r="U922" s="1026"/>
      <c r="V922" s="1026"/>
      <c r="W922" s="1026"/>
    </row>
    <row r="923">
      <c r="A923" s="1026"/>
      <c r="B923" s="1026"/>
      <c r="C923" s="1026"/>
      <c r="D923" s="1026"/>
      <c r="E923" s="1026"/>
      <c r="F923" s="1026"/>
      <c r="G923" s="1026"/>
      <c r="H923" s="1026"/>
      <c r="I923" s="1026"/>
      <c r="J923" s="1026"/>
      <c r="K923" s="1667"/>
      <c r="L923" s="1026"/>
      <c r="M923" s="1026"/>
      <c r="N923" s="1026"/>
      <c r="O923" s="1026"/>
      <c r="P923" s="1026"/>
      <c r="Q923" s="1026"/>
      <c r="R923" s="1026"/>
      <c r="S923" s="1026"/>
      <c r="T923" s="1026"/>
      <c r="U923" s="1026"/>
      <c r="V923" s="1026"/>
      <c r="W923" s="1026"/>
    </row>
    <row r="924">
      <c r="A924" s="1026"/>
      <c r="B924" s="1026"/>
      <c r="C924" s="1026"/>
      <c r="D924" s="1026"/>
      <c r="E924" s="1026"/>
      <c r="F924" s="1026"/>
      <c r="G924" s="1026"/>
      <c r="H924" s="1026"/>
      <c r="I924" s="1026"/>
      <c r="J924" s="1026"/>
      <c r="K924" s="1667"/>
      <c r="L924" s="1026"/>
      <c r="M924" s="1026"/>
      <c r="N924" s="1026"/>
      <c r="O924" s="1026"/>
      <c r="P924" s="1026"/>
      <c r="Q924" s="1026"/>
      <c r="R924" s="1026"/>
      <c r="S924" s="1026"/>
      <c r="T924" s="1026"/>
      <c r="U924" s="1026"/>
      <c r="V924" s="1026"/>
      <c r="W924" s="1026"/>
    </row>
    <row r="925">
      <c r="A925" s="1026"/>
      <c r="B925" s="1026"/>
      <c r="C925" s="1026"/>
      <c r="D925" s="1026"/>
      <c r="E925" s="1026"/>
      <c r="F925" s="1026"/>
      <c r="G925" s="1026"/>
      <c r="H925" s="1026"/>
      <c r="I925" s="1026"/>
      <c r="J925" s="1026"/>
      <c r="K925" s="1667"/>
      <c r="L925" s="1026"/>
      <c r="M925" s="1026"/>
      <c r="N925" s="1026"/>
      <c r="O925" s="1026"/>
      <c r="P925" s="1026"/>
      <c r="Q925" s="1026"/>
      <c r="R925" s="1026"/>
      <c r="S925" s="1026"/>
      <c r="T925" s="1026"/>
      <c r="U925" s="1026"/>
      <c r="V925" s="1026"/>
      <c r="W925" s="1026"/>
    </row>
    <row r="926">
      <c r="A926" s="1026"/>
      <c r="B926" s="1026"/>
      <c r="C926" s="1026"/>
      <c r="D926" s="1026"/>
      <c r="E926" s="1026"/>
      <c r="F926" s="1026"/>
      <c r="G926" s="1026"/>
      <c r="H926" s="1026"/>
      <c r="I926" s="1026"/>
      <c r="J926" s="1026"/>
      <c r="K926" s="1667"/>
      <c r="L926" s="1026"/>
      <c r="M926" s="1026"/>
      <c r="N926" s="1026"/>
      <c r="O926" s="1026"/>
      <c r="P926" s="1026"/>
      <c r="Q926" s="1026"/>
      <c r="R926" s="1026"/>
      <c r="S926" s="1026"/>
      <c r="T926" s="1026"/>
      <c r="U926" s="1026"/>
      <c r="V926" s="1026"/>
      <c r="W926" s="1026"/>
    </row>
    <row r="927">
      <c r="A927" s="1026"/>
      <c r="B927" s="1026"/>
      <c r="C927" s="1026"/>
      <c r="D927" s="1026"/>
      <c r="E927" s="1026"/>
      <c r="F927" s="1026"/>
      <c r="G927" s="1026"/>
      <c r="H927" s="1026"/>
      <c r="I927" s="1026"/>
      <c r="J927" s="1026"/>
      <c r="K927" s="1667"/>
      <c r="L927" s="1026"/>
      <c r="M927" s="1026"/>
      <c r="N927" s="1026"/>
      <c r="O927" s="1026"/>
      <c r="P927" s="1026"/>
      <c r="Q927" s="1026"/>
      <c r="R927" s="1026"/>
      <c r="S927" s="1026"/>
      <c r="T927" s="1026"/>
      <c r="U927" s="1026"/>
      <c r="V927" s="1026"/>
      <c r="W927" s="1026"/>
    </row>
    <row r="928">
      <c r="A928" s="1026"/>
      <c r="B928" s="1026"/>
      <c r="C928" s="1026"/>
      <c r="D928" s="1026"/>
      <c r="E928" s="1026"/>
      <c r="F928" s="1026"/>
      <c r="G928" s="1026"/>
      <c r="H928" s="1026"/>
      <c r="I928" s="1026"/>
      <c r="J928" s="1026"/>
      <c r="K928" s="1667"/>
      <c r="L928" s="1026"/>
      <c r="M928" s="1026"/>
      <c r="N928" s="1026"/>
      <c r="O928" s="1026"/>
      <c r="P928" s="1026"/>
      <c r="Q928" s="1026"/>
      <c r="R928" s="1026"/>
      <c r="S928" s="1026"/>
      <c r="T928" s="1026"/>
      <c r="U928" s="1026"/>
      <c r="V928" s="1026"/>
      <c r="W928" s="1026"/>
    </row>
    <row r="929">
      <c r="A929" s="1026"/>
      <c r="B929" s="1026"/>
      <c r="C929" s="1026"/>
      <c r="D929" s="1026"/>
      <c r="E929" s="1026"/>
      <c r="F929" s="1026"/>
      <c r="G929" s="1026"/>
      <c r="H929" s="1026"/>
      <c r="I929" s="1026"/>
      <c r="J929" s="1026"/>
      <c r="K929" s="1667"/>
      <c r="L929" s="1026"/>
      <c r="M929" s="1026"/>
      <c r="N929" s="1026"/>
      <c r="O929" s="1026"/>
      <c r="P929" s="1026"/>
      <c r="Q929" s="1026"/>
      <c r="R929" s="1026"/>
      <c r="S929" s="1026"/>
      <c r="T929" s="1026"/>
      <c r="U929" s="1026"/>
      <c r="V929" s="1026"/>
      <c r="W929" s="1026"/>
    </row>
    <row r="930">
      <c r="A930" s="1026"/>
      <c r="B930" s="1026"/>
      <c r="C930" s="1026"/>
      <c r="D930" s="1026"/>
      <c r="E930" s="1026"/>
      <c r="F930" s="1026"/>
      <c r="G930" s="1026"/>
      <c r="H930" s="1026"/>
      <c r="I930" s="1026"/>
      <c r="J930" s="1026"/>
      <c r="K930" s="1667"/>
      <c r="L930" s="1026"/>
      <c r="M930" s="1026"/>
      <c r="N930" s="1026"/>
      <c r="O930" s="1026"/>
      <c r="P930" s="1026"/>
      <c r="Q930" s="1026"/>
      <c r="R930" s="1026"/>
      <c r="S930" s="1026"/>
      <c r="T930" s="1026"/>
      <c r="U930" s="1026"/>
      <c r="V930" s="1026"/>
      <c r="W930" s="1026"/>
    </row>
    <row r="931">
      <c r="A931" s="1026"/>
      <c r="B931" s="1026"/>
      <c r="C931" s="1026"/>
      <c r="D931" s="1026"/>
      <c r="E931" s="1026"/>
      <c r="F931" s="1026"/>
      <c r="G931" s="1026"/>
      <c r="H931" s="1026"/>
      <c r="I931" s="1026"/>
      <c r="J931" s="1026"/>
      <c r="K931" s="1667"/>
      <c r="L931" s="1026"/>
      <c r="M931" s="1026"/>
      <c r="N931" s="1026"/>
      <c r="O931" s="1026"/>
      <c r="P931" s="1026"/>
      <c r="Q931" s="1026"/>
      <c r="R931" s="1026"/>
      <c r="S931" s="1026"/>
      <c r="T931" s="1026"/>
      <c r="U931" s="1026"/>
      <c r="V931" s="1026"/>
      <c r="W931" s="1026"/>
    </row>
    <row r="932">
      <c r="A932" s="1026"/>
      <c r="B932" s="1026"/>
      <c r="C932" s="1026"/>
      <c r="D932" s="1026"/>
      <c r="E932" s="1026"/>
      <c r="F932" s="1026"/>
      <c r="G932" s="1026"/>
      <c r="H932" s="1026"/>
      <c r="I932" s="1026"/>
      <c r="J932" s="1026"/>
      <c r="K932" s="1667"/>
      <c r="L932" s="1026"/>
      <c r="M932" s="1026"/>
      <c r="N932" s="1026"/>
      <c r="O932" s="1026"/>
      <c r="P932" s="1026"/>
      <c r="Q932" s="1026"/>
      <c r="R932" s="1026"/>
      <c r="S932" s="1026"/>
      <c r="T932" s="1026"/>
      <c r="U932" s="1026"/>
      <c r="V932" s="1026"/>
      <c r="W932" s="1026"/>
    </row>
    <row r="933">
      <c r="A933" s="1026"/>
      <c r="B933" s="1026"/>
      <c r="C933" s="1026"/>
      <c r="D933" s="1026"/>
      <c r="E933" s="1026"/>
      <c r="F933" s="1026"/>
      <c r="G933" s="1026"/>
      <c r="H933" s="1026"/>
      <c r="I933" s="1026"/>
      <c r="J933" s="1026"/>
      <c r="K933" s="1667"/>
      <c r="L933" s="1026"/>
      <c r="M933" s="1026"/>
      <c r="N933" s="1026"/>
      <c r="O933" s="1026"/>
      <c r="P933" s="1026"/>
      <c r="Q933" s="1026"/>
      <c r="R933" s="1026"/>
      <c r="S933" s="1026"/>
      <c r="T933" s="1026"/>
      <c r="U933" s="1026"/>
      <c r="V933" s="1026"/>
      <c r="W933" s="1026"/>
    </row>
    <row r="934">
      <c r="A934" s="1026"/>
      <c r="B934" s="1026"/>
      <c r="C934" s="1026"/>
      <c r="D934" s="1026"/>
      <c r="E934" s="1026"/>
      <c r="F934" s="1026"/>
      <c r="G934" s="1026"/>
      <c r="H934" s="1026"/>
      <c r="I934" s="1026"/>
      <c r="J934" s="1026"/>
      <c r="K934" s="1667"/>
      <c r="L934" s="1026"/>
      <c r="M934" s="1026"/>
      <c r="N934" s="1026"/>
      <c r="O934" s="1026"/>
      <c r="P934" s="1026"/>
      <c r="Q934" s="1026"/>
      <c r="R934" s="1026"/>
      <c r="S934" s="1026"/>
      <c r="T934" s="1026"/>
      <c r="U934" s="1026"/>
      <c r="V934" s="1026"/>
      <c r="W934" s="1026"/>
    </row>
    <row r="935">
      <c r="A935" s="1026"/>
      <c r="B935" s="1026"/>
      <c r="C935" s="1026"/>
      <c r="D935" s="1026"/>
      <c r="E935" s="1026"/>
      <c r="F935" s="1026"/>
      <c r="G935" s="1026"/>
      <c r="H935" s="1026"/>
      <c r="I935" s="1026"/>
      <c r="J935" s="1026"/>
      <c r="K935" s="1667"/>
      <c r="L935" s="1026"/>
      <c r="M935" s="1026"/>
      <c r="N935" s="1026"/>
      <c r="O935" s="1026"/>
      <c r="P935" s="1026"/>
      <c r="Q935" s="1026"/>
      <c r="R935" s="1026"/>
      <c r="S935" s="1026"/>
      <c r="T935" s="1026"/>
      <c r="U935" s="1026"/>
      <c r="V935" s="1026"/>
      <c r="W935" s="1026"/>
    </row>
    <row r="936">
      <c r="A936" s="1026"/>
      <c r="B936" s="1026"/>
      <c r="C936" s="1026"/>
      <c r="D936" s="1026"/>
      <c r="E936" s="1026"/>
      <c r="F936" s="1026"/>
      <c r="G936" s="1026"/>
      <c r="H936" s="1026"/>
      <c r="I936" s="1026"/>
      <c r="J936" s="1026"/>
      <c r="K936" s="1667"/>
      <c r="L936" s="1026"/>
      <c r="M936" s="1026"/>
      <c r="N936" s="1026"/>
      <c r="O936" s="1026"/>
      <c r="P936" s="1026"/>
      <c r="Q936" s="1026"/>
      <c r="R936" s="1026"/>
      <c r="S936" s="1026"/>
      <c r="T936" s="1026"/>
      <c r="U936" s="1026"/>
      <c r="V936" s="1026"/>
      <c r="W936" s="1026"/>
    </row>
    <row r="937">
      <c r="A937" s="1026"/>
      <c r="B937" s="1026"/>
      <c r="C937" s="1026"/>
      <c r="D937" s="1026"/>
      <c r="E937" s="1026"/>
      <c r="F937" s="1026"/>
      <c r="G937" s="1026"/>
      <c r="H937" s="1026"/>
      <c r="I937" s="1026"/>
      <c r="J937" s="1026"/>
      <c r="K937" s="1667"/>
      <c r="L937" s="1026"/>
      <c r="M937" s="1026"/>
      <c r="N937" s="1026"/>
      <c r="O937" s="1026"/>
      <c r="P937" s="1026"/>
      <c r="Q937" s="1026"/>
      <c r="R937" s="1026"/>
      <c r="S937" s="1026"/>
      <c r="T937" s="1026"/>
      <c r="U937" s="1026"/>
      <c r="V937" s="1026"/>
      <c r="W937" s="1026"/>
    </row>
    <row r="938">
      <c r="A938" s="1026"/>
      <c r="B938" s="1026"/>
      <c r="C938" s="1026"/>
      <c r="D938" s="1026"/>
      <c r="E938" s="1026"/>
      <c r="F938" s="1026"/>
      <c r="G938" s="1026"/>
      <c r="H938" s="1026"/>
      <c r="I938" s="1026"/>
      <c r="J938" s="1026"/>
      <c r="K938" s="1667"/>
      <c r="L938" s="1026"/>
      <c r="M938" s="1026"/>
      <c r="N938" s="1026"/>
      <c r="O938" s="1026"/>
      <c r="P938" s="1026"/>
      <c r="Q938" s="1026"/>
      <c r="R938" s="1026"/>
      <c r="S938" s="1026"/>
      <c r="T938" s="1026"/>
      <c r="U938" s="1026"/>
      <c r="V938" s="1026"/>
      <c r="W938" s="1026"/>
    </row>
    <row r="939">
      <c r="A939" s="1026"/>
      <c r="B939" s="1026"/>
      <c r="C939" s="1026"/>
      <c r="D939" s="1026"/>
      <c r="E939" s="1026"/>
      <c r="F939" s="1026"/>
      <c r="G939" s="1026"/>
      <c r="H939" s="1026"/>
      <c r="I939" s="1026"/>
      <c r="J939" s="1026"/>
      <c r="K939" s="1667"/>
      <c r="L939" s="1026"/>
      <c r="M939" s="1026"/>
      <c r="N939" s="1026"/>
      <c r="O939" s="1026"/>
      <c r="P939" s="1026"/>
      <c r="Q939" s="1026"/>
      <c r="R939" s="1026"/>
      <c r="S939" s="1026"/>
      <c r="T939" s="1026"/>
      <c r="U939" s="1026"/>
      <c r="V939" s="1026"/>
      <c r="W939" s="1026"/>
    </row>
    <row r="940">
      <c r="A940" s="1026"/>
      <c r="B940" s="1026"/>
      <c r="C940" s="1026"/>
      <c r="D940" s="1026"/>
      <c r="E940" s="1026"/>
      <c r="F940" s="1026"/>
      <c r="G940" s="1026"/>
      <c r="H940" s="1026"/>
      <c r="I940" s="1026"/>
      <c r="J940" s="1026"/>
      <c r="K940" s="1667"/>
      <c r="L940" s="1026"/>
      <c r="M940" s="1026"/>
      <c r="N940" s="1026"/>
      <c r="O940" s="1026"/>
      <c r="P940" s="1026"/>
      <c r="Q940" s="1026"/>
      <c r="R940" s="1026"/>
      <c r="S940" s="1026"/>
      <c r="T940" s="1026"/>
      <c r="U940" s="1026"/>
      <c r="V940" s="1026"/>
      <c r="W940" s="1026"/>
    </row>
    <row r="941">
      <c r="A941" s="1026"/>
      <c r="B941" s="1026"/>
      <c r="C941" s="1026"/>
      <c r="D941" s="1026"/>
      <c r="E941" s="1026"/>
      <c r="F941" s="1026"/>
      <c r="G941" s="1026"/>
      <c r="H941" s="1026"/>
      <c r="I941" s="1026"/>
      <c r="J941" s="1026"/>
      <c r="K941" s="1667"/>
      <c r="L941" s="1026"/>
      <c r="M941" s="1026"/>
      <c r="N941" s="1026"/>
      <c r="O941" s="1026"/>
      <c r="P941" s="1026"/>
      <c r="Q941" s="1026"/>
      <c r="R941" s="1026"/>
      <c r="S941" s="1026"/>
      <c r="T941" s="1026"/>
      <c r="U941" s="1026"/>
      <c r="V941" s="1026"/>
      <c r="W941" s="1026"/>
    </row>
    <row r="942">
      <c r="A942" s="1026"/>
      <c r="B942" s="1026"/>
      <c r="C942" s="1026"/>
      <c r="D942" s="1026"/>
      <c r="E942" s="1026"/>
      <c r="F942" s="1026"/>
      <c r="G942" s="1026"/>
      <c r="H942" s="1026"/>
      <c r="I942" s="1026"/>
      <c r="J942" s="1026"/>
      <c r="K942" s="1667"/>
      <c r="L942" s="1026"/>
      <c r="M942" s="1026"/>
      <c r="N942" s="1026"/>
      <c r="O942" s="1026"/>
      <c r="P942" s="1026"/>
      <c r="Q942" s="1026"/>
      <c r="R942" s="1026"/>
      <c r="S942" s="1026"/>
      <c r="T942" s="1026"/>
      <c r="U942" s="1026"/>
      <c r="V942" s="1026"/>
      <c r="W942" s="1026"/>
    </row>
    <row r="943">
      <c r="A943" s="1026"/>
      <c r="B943" s="1026"/>
      <c r="C943" s="1026"/>
      <c r="D943" s="1026"/>
      <c r="E943" s="1026"/>
      <c r="F943" s="1026"/>
      <c r="G943" s="1026"/>
      <c r="H943" s="1026"/>
      <c r="I943" s="1026"/>
      <c r="J943" s="1026"/>
      <c r="K943" s="1667"/>
      <c r="L943" s="1026"/>
      <c r="M943" s="1026"/>
      <c r="N943" s="1026"/>
      <c r="O943" s="1026"/>
      <c r="P943" s="1026"/>
      <c r="Q943" s="1026"/>
      <c r="R943" s="1026"/>
      <c r="S943" s="1026"/>
      <c r="T943" s="1026"/>
      <c r="U943" s="1026"/>
      <c r="V943" s="1026"/>
      <c r="W943" s="1026"/>
    </row>
    <row r="944">
      <c r="A944" s="1026"/>
      <c r="B944" s="1026"/>
      <c r="C944" s="1026"/>
      <c r="D944" s="1026"/>
      <c r="E944" s="1026"/>
      <c r="F944" s="1026"/>
      <c r="G944" s="1026"/>
      <c r="H944" s="1026"/>
      <c r="I944" s="1026"/>
      <c r="J944" s="1026"/>
      <c r="K944" s="1667"/>
      <c r="L944" s="1026"/>
      <c r="M944" s="1026"/>
      <c r="N944" s="1026"/>
      <c r="O944" s="1026"/>
      <c r="P944" s="1026"/>
      <c r="Q944" s="1026"/>
      <c r="R944" s="1026"/>
      <c r="S944" s="1026"/>
      <c r="T944" s="1026"/>
      <c r="U944" s="1026"/>
      <c r="V944" s="1026"/>
      <c r="W944" s="1026"/>
    </row>
    <row r="945">
      <c r="A945" s="1026"/>
      <c r="B945" s="1026"/>
      <c r="C945" s="1026"/>
      <c r="D945" s="1026"/>
      <c r="E945" s="1026"/>
      <c r="F945" s="1026"/>
      <c r="G945" s="1026"/>
      <c r="H945" s="1026"/>
      <c r="I945" s="1026"/>
      <c r="J945" s="1026"/>
      <c r="K945" s="1667"/>
      <c r="L945" s="1026"/>
      <c r="M945" s="1026"/>
      <c r="N945" s="1026"/>
      <c r="O945" s="1026"/>
      <c r="P945" s="1026"/>
      <c r="Q945" s="1026"/>
      <c r="R945" s="1026"/>
      <c r="S945" s="1026"/>
      <c r="T945" s="1026"/>
      <c r="U945" s="1026"/>
      <c r="V945" s="1026"/>
      <c r="W945" s="1026"/>
    </row>
    <row r="946">
      <c r="A946" s="1026"/>
      <c r="B946" s="1026"/>
      <c r="C946" s="1026"/>
      <c r="D946" s="1026"/>
      <c r="E946" s="1026"/>
      <c r="F946" s="1026"/>
      <c r="G946" s="1026"/>
      <c r="H946" s="1026"/>
      <c r="I946" s="1026"/>
      <c r="J946" s="1026"/>
      <c r="K946" s="1667"/>
      <c r="L946" s="1026"/>
      <c r="M946" s="1026"/>
      <c r="N946" s="1026"/>
      <c r="O946" s="1026"/>
      <c r="P946" s="1026"/>
      <c r="Q946" s="1026"/>
      <c r="R946" s="1026"/>
      <c r="S946" s="1026"/>
      <c r="T946" s="1026"/>
      <c r="U946" s="1026"/>
      <c r="V946" s="1026"/>
      <c r="W946" s="1026"/>
    </row>
    <row r="947">
      <c r="A947" s="1026"/>
      <c r="B947" s="1026"/>
      <c r="C947" s="1026"/>
      <c r="D947" s="1026"/>
      <c r="E947" s="1026"/>
      <c r="F947" s="1026"/>
      <c r="G947" s="1026"/>
      <c r="H947" s="1026"/>
      <c r="I947" s="1026"/>
      <c r="J947" s="1026"/>
      <c r="K947" s="1667"/>
      <c r="L947" s="1026"/>
      <c r="M947" s="1026"/>
      <c r="N947" s="1026"/>
      <c r="O947" s="1026"/>
      <c r="P947" s="1026"/>
      <c r="Q947" s="1026"/>
      <c r="R947" s="1026"/>
      <c r="S947" s="1026"/>
      <c r="T947" s="1026"/>
      <c r="U947" s="1026"/>
      <c r="V947" s="1026"/>
      <c r="W947" s="1026"/>
    </row>
    <row r="948">
      <c r="A948" s="1026"/>
      <c r="B948" s="1026"/>
      <c r="C948" s="1026"/>
      <c r="D948" s="1026"/>
      <c r="E948" s="1026"/>
      <c r="F948" s="1026"/>
      <c r="G948" s="1026"/>
      <c r="H948" s="1026"/>
      <c r="I948" s="1026"/>
      <c r="J948" s="1026"/>
      <c r="K948" s="1667"/>
      <c r="L948" s="1026"/>
      <c r="M948" s="1026"/>
      <c r="N948" s="1026"/>
      <c r="O948" s="1026"/>
      <c r="P948" s="1026"/>
      <c r="Q948" s="1026"/>
      <c r="R948" s="1026"/>
      <c r="S948" s="1026"/>
      <c r="T948" s="1026"/>
      <c r="U948" s="1026"/>
      <c r="V948" s="1026"/>
      <c r="W948" s="1026"/>
    </row>
    <row r="949">
      <c r="A949" s="1026"/>
      <c r="B949" s="1026"/>
      <c r="C949" s="1026"/>
      <c r="D949" s="1026"/>
      <c r="E949" s="1026"/>
      <c r="F949" s="1026"/>
      <c r="G949" s="1026"/>
      <c r="H949" s="1026"/>
      <c r="I949" s="1026"/>
      <c r="J949" s="1026"/>
      <c r="K949" s="1667"/>
      <c r="L949" s="1026"/>
      <c r="M949" s="1026"/>
      <c r="N949" s="1026"/>
      <c r="O949" s="1026"/>
      <c r="P949" s="1026"/>
      <c r="Q949" s="1026"/>
      <c r="R949" s="1026"/>
      <c r="S949" s="1026"/>
      <c r="T949" s="1026"/>
      <c r="U949" s="1026"/>
      <c r="V949" s="1026"/>
      <c r="W949" s="1026"/>
    </row>
    <row r="950">
      <c r="A950" s="1026"/>
      <c r="B950" s="1026"/>
      <c r="C950" s="1026"/>
      <c r="D950" s="1026"/>
      <c r="E950" s="1026"/>
      <c r="F950" s="1026"/>
      <c r="G950" s="1026"/>
      <c r="H950" s="1026"/>
      <c r="I950" s="1026"/>
      <c r="J950" s="1026"/>
      <c r="K950" s="1667"/>
      <c r="L950" s="1026"/>
      <c r="M950" s="1026"/>
      <c r="N950" s="1026"/>
      <c r="O950" s="1026"/>
      <c r="P950" s="1026"/>
      <c r="Q950" s="1026"/>
      <c r="R950" s="1026"/>
      <c r="S950" s="1026"/>
      <c r="T950" s="1026"/>
      <c r="U950" s="1026"/>
      <c r="V950" s="1026"/>
      <c r="W950" s="1026"/>
    </row>
    <row r="951">
      <c r="A951" s="1026"/>
      <c r="B951" s="1026"/>
      <c r="C951" s="1026"/>
      <c r="D951" s="1026"/>
      <c r="E951" s="1026"/>
      <c r="F951" s="1026"/>
      <c r="G951" s="1026"/>
      <c r="H951" s="1026"/>
      <c r="I951" s="1026"/>
      <c r="J951" s="1026"/>
      <c r="K951" s="1667"/>
      <c r="L951" s="1026"/>
      <c r="M951" s="1026"/>
      <c r="N951" s="1026"/>
      <c r="O951" s="1026"/>
      <c r="P951" s="1026"/>
      <c r="Q951" s="1026"/>
      <c r="R951" s="1026"/>
      <c r="S951" s="1026"/>
      <c r="T951" s="1026"/>
      <c r="U951" s="1026"/>
      <c r="V951" s="1026"/>
      <c r="W951" s="1026"/>
    </row>
    <row r="952">
      <c r="A952" s="1026"/>
      <c r="B952" s="1026"/>
      <c r="C952" s="1026"/>
      <c r="D952" s="1026"/>
      <c r="E952" s="1026"/>
      <c r="F952" s="1026"/>
      <c r="G952" s="1026"/>
      <c r="H952" s="1026"/>
      <c r="I952" s="1026"/>
      <c r="J952" s="1026"/>
      <c r="K952" s="1667"/>
      <c r="L952" s="1026"/>
      <c r="M952" s="1026"/>
      <c r="N952" s="1026"/>
      <c r="O952" s="1026"/>
      <c r="P952" s="1026"/>
      <c r="Q952" s="1026"/>
      <c r="R952" s="1026"/>
      <c r="S952" s="1026"/>
      <c r="T952" s="1026"/>
      <c r="U952" s="1026"/>
      <c r="V952" s="1026"/>
      <c r="W952" s="1026"/>
    </row>
    <row r="953">
      <c r="A953" s="1026"/>
      <c r="B953" s="1026"/>
      <c r="C953" s="1026"/>
      <c r="D953" s="1026"/>
      <c r="E953" s="1026"/>
      <c r="F953" s="1026"/>
      <c r="G953" s="1026"/>
      <c r="H953" s="1026"/>
      <c r="I953" s="1026"/>
      <c r="J953" s="1026"/>
      <c r="K953" s="1667"/>
      <c r="L953" s="1026"/>
      <c r="M953" s="1026"/>
      <c r="N953" s="1026"/>
      <c r="O953" s="1026"/>
      <c r="P953" s="1026"/>
      <c r="Q953" s="1026"/>
      <c r="R953" s="1026"/>
      <c r="S953" s="1026"/>
      <c r="T953" s="1026"/>
      <c r="U953" s="1026"/>
      <c r="V953" s="1026"/>
      <c r="W953" s="1026"/>
    </row>
    <row r="954">
      <c r="A954" s="1026"/>
      <c r="B954" s="1026"/>
      <c r="C954" s="1026"/>
      <c r="D954" s="1026"/>
      <c r="E954" s="1026"/>
      <c r="F954" s="1026"/>
      <c r="G954" s="1026"/>
      <c r="H954" s="1026"/>
      <c r="I954" s="1026"/>
      <c r="J954" s="1026"/>
      <c r="K954" s="1667"/>
      <c r="L954" s="1026"/>
      <c r="M954" s="1026"/>
      <c r="N954" s="1026"/>
      <c r="O954" s="1026"/>
      <c r="P954" s="1026"/>
      <c r="Q954" s="1026"/>
      <c r="R954" s="1026"/>
      <c r="S954" s="1026"/>
      <c r="T954" s="1026"/>
      <c r="U954" s="1026"/>
      <c r="V954" s="1026"/>
      <c r="W954" s="1026"/>
    </row>
    <row r="955">
      <c r="A955" s="1026"/>
      <c r="B955" s="1026"/>
      <c r="C955" s="1026"/>
      <c r="D955" s="1026"/>
      <c r="E955" s="1026"/>
      <c r="F955" s="1026"/>
      <c r="G955" s="1026"/>
      <c r="H955" s="1026"/>
      <c r="I955" s="1026"/>
      <c r="J955" s="1026"/>
      <c r="K955" s="1667"/>
      <c r="L955" s="1026"/>
      <c r="M955" s="1026"/>
      <c r="N955" s="1026"/>
      <c r="O955" s="1026"/>
      <c r="P955" s="1026"/>
      <c r="Q955" s="1026"/>
      <c r="R955" s="1026"/>
      <c r="S955" s="1026"/>
      <c r="T955" s="1026"/>
      <c r="U955" s="1026"/>
      <c r="V955" s="1026"/>
      <c r="W955" s="1026"/>
    </row>
    <row r="956">
      <c r="A956" s="1026"/>
      <c r="B956" s="1026"/>
      <c r="C956" s="1026"/>
      <c r="D956" s="1026"/>
      <c r="E956" s="1026"/>
      <c r="F956" s="1026"/>
      <c r="G956" s="1026"/>
      <c r="H956" s="1026"/>
      <c r="I956" s="1026"/>
      <c r="J956" s="1026"/>
      <c r="K956" s="1667"/>
      <c r="L956" s="1026"/>
      <c r="M956" s="1026"/>
      <c r="N956" s="1026"/>
      <c r="O956" s="1026"/>
      <c r="P956" s="1026"/>
      <c r="Q956" s="1026"/>
      <c r="R956" s="1026"/>
      <c r="S956" s="1026"/>
      <c r="T956" s="1026"/>
      <c r="U956" s="1026"/>
      <c r="V956" s="1026"/>
      <c r="W956" s="1026"/>
    </row>
    <row r="957">
      <c r="A957" s="1026"/>
      <c r="B957" s="1026"/>
      <c r="C957" s="1026"/>
      <c r="D957" s="1026"/>
      <c r="E957" s="1026"/>
      <c r="F957" s="1026"/>
      <c r="G957" s="1026"/>
      <c r="H957" s="1026"/>
      <c r="I957" s="1026"/>
      <c r="J957" s="1026"/>
      <c r="K957" s="1667"/>
      <c r="L957" s="1026"/>
      <c r="M957" s="1026"/>
      <c r="N957" s="1026"/>
      <c r="O957" s="1026"/>
      <c r="P957" s="1026"/>
      <c r="Q957" s="1026"/>
      <c r="R957" s="1026"/>
      <c r="S957" s="1026"/>
      <c r="T957" s="1026"/>
      <c r="U957" s="1026"/>
      <c r="V957" s="1026"/>
      <c r="W957" s="1026"/>
    </row>
    <row r="958">
      <c r="A958" s="1026"/>
      <c r="B958" s="1026"/>
      <c r="C958" s="1026"/>
      <c r="D958" s="1026"/>
      <c r="E958" s="1026"/>
      <c r="F958" s="1026"/>
      <c r="G958" s="1026"/>
      <c r="H958" s="1026"/>
      <c r="I958" s="1026"/>
      <c r="J958" s="1026"/>
      <c r="K958" s="1667"/>
      <c r="L958" s="1026"/>
      <c r="M958" s="1026"/>
      <c r="N958" s="1026"/>
      <c r="O958" s="1026"/>
      <c r="P958" s="1026"/>
      <c r="Q958" s="1026"/>
      <c r="R958" s="1026"/>
      <c r="S958" s="1026"/>
      <c r="T958" s="1026"/>
      <c r="U958" s="1026"/>
      <c r="V958" s="1026"/>
      <c r="W958" s="1026"/>
    </row>
    <row r="959">
      <c r="A959" s="1026"/>
      <c r="B959" s="1026"/>
      <c r="C959" s="1026"/>
      <c r="D959" s="1026"/>
      <c r="E959" s="1026"/>
      <c r="F959" s="1026"/>
      <c r="G959" s="1026"/>
      <c r="H959" s="1026"/>
      <c r="I959" s="1026"/>
      <c r="J959" s="1026"/>
      <c r="K959" s="1667"/>
      <c r="L959" s="1026"/>
      <c r="M959" s="1026"/>
      <c r="N959" s="1026"/>
      <c r="O959" s="1026"/>
      <c r="P959" s="1026"/>
      <c r="Q959" s="1026"/>
      <c r="R959" s="1026"/>
      <c r="S959" s="1026"/>
      <c r="T959" s="1026"/>
      <c r="U959" s="1026"/>
      <c r="V959" s="1026"/>
      <c r="W959" s="1026"/>
    </row>
    <row r="960">
      <c r="A960" s="1026"/>
      <c r="B960" s="1026"/>
      <c r="C960" s="1026"/>
      <c r="D960" s="1026"/>
      <c r="E960" s="1026"/>
      <c r="F960" s="1026"/>
      <c r="G960" s="1026"/>
      <c r="H960" s="1026"/>
      <c r="I960" s="1026"/>
      <c r="J960" s="1026"/>
      <c r="K960" s="1667"/>
      <c r="L960" s="1026"/>
      <c r="M960" s="1026"/>
      <c r="N960" s="1026"/>
      <c r="O960" s="1026"/>
      <c r="P960" s="1026"/>
      <c r="Q960" s="1026"/>
      <c r="R960" s="1026"/>
      <c r="S960" s="1026"/>
      <c r="T960" s="1026"/>
      <c r="U960" s="1026"/>
      <c r="V960" s="1026"/>
      <c r="W960" s="1026"/>
    </row>
    <row r="961">
      <c r="A961" s="1026"/>
      <c r="B961" s="1026"/>
      <c r="C961" s="1026"/>
      <c r="D961" s="1026"/>
      <c r="E961" s="1026"/>
      <c r="F961" s="1026"/>
      <c r="G961" s="1026"/>
      <c r="H961" s="1026"/>
      <c r="I961" s="1026"/>
      <c r="J961" s="1026"/>
      <c r="K961" s="1667"/>
      <c r="L961" s="1026"/>
      <c r="M961" s="1026"/>
      <c r="N961" s="1026"/>
      <c r="O961" s="1026"/>
      <c r="P961" s="1026"/>
      <c r="Q961" s="1026"/>
      <c r="R961" s="1026"/>
      <c r="S961" s="1026"/>
      <c r="T961" s="1026"/>
      <c r="U961" s="1026"/>
      <c r="V961" s="1026"/>
      <c r="W961" s="1026"/>
    </row>
    <row r="962">
      <c r="A962" s="1026"/>
      <c r="B962" s="1026"/>
      <c r="C962" s="1026"/>
      <c r="D962" s="1026"/>
      <c r="E962" s="1026"/>
      <c r="F962" s="1026"/>
      <c r="G962" s="1026"/>
      <c r="H962" s="1026"/>
      <c r="I962" s="1026"/>
      <c r="J962" s="1026"/>
      <c r="K962" s="1667"/>
      <c r="L962" s="1026"/>
      <c r="M962" s="1026"/>
      <c r="N962" s="1026"/>
      <c r="O962" s="1026"/>
      <c r="P962" s="1026"/>
      <c r="Q962" s="1026"/>
      <c r="R962" s="1026"/>
      <c r="S962" s="1026"/>
      <c r="T962" s="1026"/>
      <c r="U962" s="1026"/>
      <c r="V962" s="1026"/>
      <c r="W962" s="1026"/>
    </row>
    <row r="963">
      <c r="A963" s="1026"/>
      <c r="B963" s="1026"/>
      <c r="C963" s="1026"/>
      <c r="D963" s="1026"/>
      <c r="E963" s="1026"/>
      <c r="F963" s="1026"/>
      <c r="G963" s="1026"/>
      <c r="H963" s="1026"/>
      <c r="I963" s="1026"/>
      <c r="J963" s="1026"/>
      <c r="K963" s="1667"/>
      <c r="L963" s="1026"/>
      <c r="M963" s="1026"/>
      <c r="N963" s="1026"/>
      <c r="O963" s="1026"/>
      <c r="P963" s="1026"/>
      <c r="Q963" s="1026"/>
      <c r="R963" s="1026"/>
      <c r="S963" s="1026"/>
      <c r="T963" s="1026"/>
      <c r="U963" s="1026"/>
      <c r="V963" s="1026"/>
      <c r="W963" s="1026"/>
    </row>
    <row r="964">
      <c r="A964" s="1026"/>
      <c r="B964" s="1026"/>
      <c r="C964" s="1026"/>
      <c r="D964" s="1026"/>
      <c r="E964" s="1026"/>
      <c r="F964" s="1026"/>
      <c r="G964" s="1026"/>
      <c r="H964" s="1026"/>
      <c r="I964" s="1026"/>
      <c r="J964" s="1026"/>
      <c r="K964" s="1667"/>
      <c r="L964" s="1026"/>
      <c r="M964" s="1026"/>
      <c r="N964" s="1026"/>
      <c r="O964" s="1026"/>
      <c r="P964" s="1026"/>
      <c r="Q964" s="1026"/>
      <c r="R964" s="1026"/>
      <c r="S964" s="1026"/>
      <c r="T964" s="1026"/>
      <c r="U964" s="1026"/>
      <c r="V964" s="1026"/>
      <c r="W964" s="1026"/>
    </row>
    <row r="965">
      <c r="A965" s="1026"/>
      <c r="B965" s="1026"/>
      <c r="C965" s="1026"/>
      <c r="D965" s="1026"/>
      <c r="E965" s="1026"/>
      <c r="F965" s="1026"/>
      <c r="G965" s="1026"/>
      <c r="H965" s="1026"/>
      <c r="I965" s="1026"/>
      <c r="J965" s="1026"/>
      <c r="K965" s="1667"/>
      <c r="L965" s="1026"/>
      <c r="M965" s="1026"/>
      <c r="N965" s="1026"/>
      <c r="O965" s="1026"/>
      <c r="P965" s="1026"/>
      <c r="Q965" s="1026"/>
      <c r="R965" s="1026"/>
      <c r="S965" s="1026"/>
      <c r="T965" s="1026"/>
      <c r="U965" s="1026"/>
      <c r="V965" s="1026"/>
      <c r="W965" s="1026"/>
    </row>
    <row r="966">
      <c r="A966" s="1026"/>
      <c r="B966" s="1026"/>
      <c r="C966" s="1026"/>
      <c r="D966" s="1026"/>
      <c r="E966" s="1026"/>
      <c r="F966" s="1026"/>
      <c r="G966" s="1026"/>
      <c r="H966" s="1026"/>
      <c r="I966" s="1026"/>
      <c r="J966" s="1026"/>
      <c r="K966" s="1667"/>
      <c r="L966" s="1026"/>
      <c r="M966" s="1026"/>
      <c r="N966" s="1026"/>
      <c r="O966" s="1026"/>
      <c r="P966" s="1026"/>
      <c r="Q966" s="1026"/>
      <c r="R966" s="1026"/>
      <c r="S966" s="1026"/>
      <c r="T966" s="1026"/>
      <c r="U966" s="1026"/>
      <c r="V966" s="1026"/>
      <c r="W966" s="1026"/>
    </row>
    <row r="967">
      <c r="A967" s="1026"/>
      <c r="B967" s="1026"/>
      <c r="C967" s="1026"/>
      <c r="D967" s="1026"/>
      <c r="E967" s="1026"/>
      <c r="F967" s="1026"/>
      <c r="G967" s="1026"/>
      <c r="H967" s="1026"/>
      <c r="I967" s="1026"/>
      <c r="J967" s="1026"/>
      <c r="K967" s="1667"/>
      <c r="L967" s="1026"/>
      <c r="M967" s="1026"/>
      <c r="N967" s="1026"/>
      <c r="O967" s="1026"/>
      <c r="P967" s="1026"/>
      <c r="Q967" s="1026"/>
      <c r="R967" s="1026"/>
      <c r="S967" s="1026"/>
      <c r="T967" s="1026"/>
      <c r="U967" s="1026"/>
      <c r="V967" s="1026"/>
      <c r="W967" s="1026"/>
    </row>
    <row r="968">
      <c r="A968" s="1026"/>
      <c r="B968" s="1026"/>
      <c r="C968" s="1026"/>
      <c r="D968" s="1026"/>
      <c r="E968" s="1026"/>
      <c r="F968" s="1026"/>
      <c r="G968" s="1026"/>
      <c r="H968" s="1026"/>
      <c r="I968" s="1026"/>
      <c r="J968" s="1026"/>
      <c r="K968" s="1667"/>
      <c r="L968" s="1026"/>
      <c r="M968" s="1026"/>
      <c r="N968" s="1026"/>
      <c r="O968" s="1026"/>
      <c r="P968" s="1026"/>
      <c r="Q968" s="1026"/>
      <c r="R968" s="1026"/>
      <c r="S968" s="1026"/>
      <c r="T968" s="1026"/>
      <c r="U968" s="1026"/>
      <c r="V968" s="1026"/>
      <c r="W968" s="1026"/>
    </row>
    <row r="969">
      <c r="A969" s="1026"/>
      <c r="B969" s="1026"/>
      <c r="C969" s="1026"/>
      <c r="D969" s="1026"/>
      <c r="E969" s="1026"/>
      <c r="F969" s="1026"/>
      <c r="G969" s="1026"/>
      <c r="H969" s="1026"/>
      <c r="I969" s="1026"/>
      <c r="J969" s="1026"/>
      <c r="K969" s="1667"/>
      <c r="L969" s="1026"/>
      <c r="M969" s="1026"/>
      <c r="N969" s="1026"/>
      <c r="O969" s="1026"/>
      <c r="P969" s="1026"/>
      <c r="Q969" s="1026"/>
      <c r="R969" s="1026"/>
      <c r="S969" s="1026"/>
      <c r="T969" s="1026"/>
      <c r="U969" s="1026"/>
      <c r="V969" s="1026"/>
      <c r="W969" s="1026"/>
    </row>
    <row r="970">
      <c r="A970" s="1026"/>
      <c r="B970" s="1026"/>
      <c r="C970" s="1026"/>
      <c r="D970" s="1026"/>
      <c r="E970" s="1026"/>
      <c r="F970" s="1026"/>
      <c r="G970" s="1026"/>
      <c r="H970" s="1026"/>
      <c r="I970" s="1026"/>
      <c r="J970" s="1026"/>
      <c r="K970" s="1667"/>
      <c r="L970" s="1026"/>
      <c r="M970" s="1026"/>
      <c r="N970" s="1026"/>
      <c r="O970" s="1026"/>
      <c r="P970" s="1026"/>
      <c r="Q970" s="1026"/>
      <c r="R970" s="1026"/>
      <c r="S970" s="1026"/>
      <c r="T970" s="1026"/>
      <c r="U970" s="1026"/>
      <c r="V970" s="1026"/>
      <c r="W970" s="1026"/>
    </row>
    <row r="971">
      <c r="A971" s="1026"/>
      <c r="B971" s="1026"/>
      <c r="C971" s="1026"/>
      <c r="D971" s="1026"/>
      <c r="E971" s="1026"/>
      <c r="F971" s="1026"/>
      <c r="G971" s="1026"/>
      <c r="H971" s="1026"/>
      <c r="I971" s="1026"/>
      <c r="J971" s="1026"/>
      <c r="K971" s="1667"/>
      <c r="L971" s="1026"/>
      <c r="M971" s="1026"/>
      <c r="N971" s="1026"/>
      <c r="O971" s="1026"/>
      <c r="P971" s="1026"/>
      <c r="Q971" s="1026"/>
      <c r="R971" s="1026"/>
      <c r="S971" s="1026"/>
      <c r="T971" s="1026"/>
      <c r="U971" s="1026"/>
      <c r="V971" s="1026"/>
      <c r="W971" s="1026"/>
    </row>
    <row r="972">
      <c r="A972" s="1026"/>
      <c r="B972" s="1026"/>
      <c r="C972" s="1026"/>
      <c r="D972" s="1026"/>
      <c r="E972" s="1026"/>
      <c r="F972" s="1026"/>
      <c r="G972" s="1026"/>
      <c r="H972" s="1026"/>
      <c r="I972" s="1026"/>
      <c r="J972" s="1026"/>
      <c r="K972" s="1667"/>
      <c r="L972" s="1026"/>
      <c r="M972" s="1026"/>
      <c r="N972" s="1026"/>
      <c r="O972" s="1026"/>
      <c r="P972" s="1026"/>
      <c r="Q972" s="1026"/>
      <c r="R972" s="1026"/>
      <c r="S972" s="1026"/>
      <c r="T972" s="1026"/>
      <c r="U972" s="1026"/>
      <c r="V972" s="1026"/>
      <c r="W972" s="1026"/>
    </row>
    <row r="973">
      <c r="A973" s="1026"/>
      <c r="B973" s="1026"/>
      <c r="C973" s="1026"/>
      <c r="D973" s="1026"/>
      <c r="E973" s="1026"/>
      <c r="F973" s="1026"/>
      <c r="G973" s="1026"/>
      <c r="H973" s="1026"/>
      <c r="I973" s="1026"/>
      <c r="J973" s="1026"/>
      <c r="K973" s="1667"/>
      <c r="L973" s="1026"/>
      <c r="M973" s="1026"/>
      <c r="N973" s="1026"/>
      <c r="O973" s="1026"/>
      <c r="P973" s="1026"/>
      <c r="Q973" s="1026"/>
      <c r="R973" s="1026"/>
      <c r="S973" s="1026"/>
      <c r="T973" s="1026"/>
      <c r="U973" s="1026"/>
      <c r="V973" s="1026"/>
      <c r="W973" s="1026"/>
    </row>
    <row r="974">
      <c r="A974" s="1026"/>
      <c r="B974" s="1026"/>
      <c r="C974" s="1026"/>
      <c r="D974" s="1026"/>
      <c r="E974" s="1026"/>
      <c r="F974" s="1026"/>
      <c r="G974" s="1026"/>
      <c r="H974" s="1026"/>
      <c r="I974" s="1026"/>
      <c r="J974" s="1026"/>
      <c r="K974" s="1667"/>
      <c r="L974" s="1026"/>
      <c r="M974" s="1026"/>
      <c r="N974" s="1026"/>
      <c r="O974" s="1026"/>
      <c r="P974" s="1026"/>
      <c r="Q974" s="1026"/>
      <c r="R974" s="1026"/>
      <c r="S974" s="1026"/>
      <c r="T974" s="1026"/>
      <c r="U974" s="1026"/>
      <c r="V974" s="1026"/>
      <c r="W974" s="1026"/>
    </row>
    <row r="975">
      <c r="A975" s="1026"/>
      <c r="B975" s="1026"/>
      <c r="C975" s="1026"/>
      <c r="D975" s="1026"/>
      <c r="E975" s="1026"/>
      <c r="F975" s="1026"/>
      <c r="G975" s="1026"/>
      <c r="H975" s="1026"/>
      <c r="I975" s="1026"/>
      <c r="J975" s="1026"/>
      <c r="K975" s="1667"/>
      <c r="L975" s="1026"/>
      <c r="M975" s="1026"/>
      <c r="N975" s="1026"/>
      <c r="O975" s="1026"/>
      <c r="P975" s="1026"/>
      <c r="Q975" s="1026"/>
      <c r="R975" s="1026"/>
      <c r="S975" s="1026"/>
      <c r="T975" s="1026"/>
      <c r="U975" s="1026"/>
      <c r="V975" s="1026"/>
      <c r="W975" s="1026"/>
    </row>
    <row r="976">
      <c r="A976" s="1026"/>
      <c r="B976" s="1026"/>
      <c r="C976" s="1026"/>
      <c r="D976" s="1026"/>
      <c r="E976" s="1026"/>
      <c r="F976" s="1026"/>
      <c r="G976" s="1026"/>
      <c r="H976" s="1026"/>
      <c r="I976" s="1026"/>
      <c r="J976" s="1026"/>
      <c r="K976" s="1667"/>
      <c r="L976" s="1026"/>
      <c r="M976" s="1026"/>
      <c r="N976" s="1026"/>
      <c r="O976" s="1026"/>
      <c r="P976" s="1026"/>
      <c r="Q976" s="1026"/>
      <c r="R976" s="1026"/>
      <c r="S976" s="1026"/>
      <c r="T976" s="1026"/>
      <c r="U976" s="1026"/>
      <c r="V976" s="1026"/>
      <c r="W976" s="1026"/>
    </row>
    <row r="977">
      <c r="A977" s="1026"/>
      <c r="B977" s="1026"/>
      <c r="C977" s="1026"/>
      <c r="D977" s="1026"/>
      <c r="E977" s="1026"/>
      <c r="F977" s="1026"/>
      <c r="G977" s="1026"/>
      <c r="H977" s="1026"/>
      <c r="I977" s="1026"/>
      <c r="J977" s="1026"/>
      <c r="K977" s="1667"/>
      <c r="L977" s="1026"/>
      <c r="M977" s="1026"/>
      <c r="N977" s="1026"/>
      <c r="O977" s="1026"/>
      <c r="P977" s="1026"/>
      <c r="Q977" s="1026"/>
      <c r="R977" s="1026"/>
      <c r="S977" s="1026"/>
      <c r="T977" s="1026"/>
      <c r="U977" s="1026"/>
      <c r="V977" s="1026"/>
      <c r="W977" s="1026"/>
    </row>
    <row r="978">
      <c r="A978" s="1026"/>
      <c r="B978" s="1026"/>
      <c r="C978" s="1026"/>
      <c r="D978" s="1026"/>
      <c r="E978" s="1026"/>
      <c r="F978" s="1026"/>
      <c r="G978" s="1026"/>
      <c r="H978" s="1026"/>
      <c r="I978" s="1026"/>
      <c r="J978" s="1026"/>
      <c r="K978" s="1667"/>
      <c r="L978" s="1026"/>
      <c r="M978" s="1026"/>
      <c r="N978" s="1026"/>
      <c r="O978" s="1026"/>
      <c r="P978" s="1026"/>
      <c r="Q978" s="1026"/>
      <c r="R978" s="1026"/>
      <c r="S978" s="1026"/>
      <c r="T978" s="1026"/>
      <c r="U978" s="1026"/>
      <c r="V978" s="1026"/>
      <c r="W978" s="1026"/>
    </row>
    <row r="979">
      <c r="A979" s="1026"/>
      <c r="B979" s="1026"/>
      <c r="C979" s="1026"/>
      <c r="D979" s="1026"/>
      <c r="E979" s="1026"/>
      <c r="F979" s="1026"/>
      <c r="G979" s="1026"/>
      <c r="H979" s="1026"/>
      <c r="I979" s="1026"/>
      <c r="J979" s="1026"/>
      <c r="K979" s="1667"/>
      <c r="L979" s="1026"/>
      <c r="M979" s="1026"/>
      <c r="N979" s="1026"/>
      <c r="O979" s="1026"/>
      <c r="P979" s="1026"/>
      <c r="Q979" s="1026"/>
      <c r="R979" s="1026"/>
      <c r="S979" s="1026"/>
      <c r="T979" s="1026"/>
      <c r="U979" s="1026"/>
      <c r="V979" s="1026"/>
      <c r="W979" s="1026"/>
    </row>
    <row r="980">
      <c r="A980" s="1026"/>
      <c r="B980" s="1026"/>
      <c r="C980" s="1026"/>
      <c r="D980" s="1026"/>
      <c r="E980" s="1026"/>
      <c r="F980" s="1026"/>
      <c r="G980" s="1026"/>
      <c r="H980" s="1026"/>
      <c r="I980" s="1026"/>
      <c r="J980" s="1026"/>
      <c r="K980" s="1667"/>
      <c r="L980" s="1026"/>
      <c r="M980" s="1026"/>
      <c r="N980" s="1026"/>
      <c r="O980" s="1026"/>
      <c r="P980" s="1026"/>
      <c r="Q980" s="1026"/>
      <c r="R980" s="1026"/>
      <c r="S980" s="1026"/>
      <c r="T980" s="1026"/>
      <c r="U980" s="1026"/>
      <c r="V980" s="1026"/>
      <c r="W980" s="1026"/>
    </row>
    <row r="981">
      <c r="A981" s="1026"/>
      <c r="B981" s="1026"/>
      <c r="C981" s="1026"/>
      <c r="D981" s="1026"/>
      <c r="E981" s="1026"/>
      <c r="F981" s="1026"/>
      <c r="G981" s="1026"/>
      <c r="H981" s="1026"/>
      <c r="I981" s="1026"/>
      <c r="J981" s="1026"/>
      <c r="K981" s="1667"/>
      <c r="L981" s="1026"/>
      <c r="M981" s="1026"/>
      <c r="N981" s="1026"/>
      <c r="O981" s="1026"/>
      <c r="P981" s="1026"/>
      <c r="Q981" s="1026"/>
      <c r="R981" s="1026"/>
      <c r="S981" s="1026"/>
      <c r="T981" s="1026"/>
      <c r="U981" s="1026"/>
      <c r="V981" s="1026"/>
      <c r="W981" s="1026"/>
    </row>
    <row r="982">
      <c r="A982" s="1026"/>
      <c r="B982" s="1026"/>
      <c r="C982" s="1026"/>
      <c r="D982" s="1026"/>
      <c r="E982" s="1026"/>
      <c r="F982" s="1026"/>
      <c r="G982" s="1026"/>
      <c r="H982" s="1026"/>
      <c r="I982" s="1026"/>
      <c r="J982" s="1026"/>
      <c r="K982" s="1667"/>
      <c r="L982" s="1026"/>
      <c r="M982" s="1026"/>
      <c r="N982" s="1026"/>
      <c r="O982" s="1026"/>
      <c r="P982" s="1026"/>
      <c r="Q982" s="1026"/>
      <c r="R982" s="1026"/>
      <c r="S982" s="1026"/>
      <c r="T982" s="1026"/>
      <c r="U982" s="1026"/>
      <c r="V982" s="1026"/>
      <c r="W982" s="1026"/>
    </row>
    <row r="983">
      <c r="A983" s="1026"/>
      <c r="B983" s="1026"/>
      <c r="C983" s="1026"/>
      <c r="D983" s="1026"/>
      <c r="E983" s="1026"/>
      <c r="F983" s="1026"/>
      <c r="G983" s="1026"/>
      <c r="H983" s="1026"/>
      <c r="I983" s="1026"/>
      <c r="J983" s="1026"/>
      <c r="K983" s="1667"/>
      <c r="L983" s="1026"/>
      <c r="M983" s="1026"/>
      <c r="N983" s="1026"/>
      <c r="O983" s="1026"/>
      <c r="P983" s="1026"/>
      <c r="Q983" s="1026"/>
      <c r="R983" s="1026"/>
      <c r="S983" s="1026"/>
      <c r="T983" s="1026"/>
      <c r="U983" s="1026"/>
      <c r="V983" s="1026"/>
      <c r="W983" s="1026"/>
    </row>
    <row r="984">
      <c r="A984" s="1026"/>
      <c r="B984" s="1026"/>
      <c r="C984" s="1026"/>
      <c r="D984" s="1026"/>
      <c r="E984" s="1026"/>
      <c r="F984" s="1026"/>
      <c r="G984" s="1026"/>
      <c r="H984" s="1026"/>
      <c r="I984" s="1026"/>
      <c r="J984" s="1026"/>
      <c r="K984" s="1667"/>
      <c r="L984" s="1026"/>
      <c r="M984" s="1026"/>
      <c r="N984" s="1026"/>
      <c r="O984" s="1026"/>
      <c r="P984" s="1026"/>
      <c r="Q984" s="1026"/>
      <c r="R984" s="1026"/>
      <c r="S984" s="1026"/>
      <c r="T984" s="1026"/>
      <c r="U984" s="1026"/>
      <c r="V984" s="1026"/>
      <c r="W984" s="1026"/>
    </row>
    <row r="985">
      <c r="A985" s="1026"/>
      <c r="B985" s="1026"/>
      <c r="C985" s="1026"/>
      <c r="D985" s="1026"/>
      <c r="E985" s="1026"/>
      <c r="F985" s="1026"/>
      <c r="G985" s="1026"/>
      <c r="H985" s="1026"/>
      <c r="I985" s="1026"/>
      <c r="J985" s="1026"/>
      <c r="K985" s="1667"/>
      <c r="L985" s="1026"/>
      <c r="M985" s="1026"/>
      <c r="N985" s="1026"/>
      <c r="O985" s="1026"/>
      <c r="P985" s="1026"/>
      <c r="Q985" s="1026"/>
      <c r="R985" s="1026"/>
      <c r="S985" s="1026"/>
      <c r="T985" s="1026"/>
      <c r="U985" s="1026"/>
      <c r="V985" s="1026"/>
      <c r="W985" s="1026"/>
    </row>
    <row r="986">
      <c r="A986" s="1026"/>
      <c r="B986" s="1026"/>
      <c r="C986" s="1026"/>
      <c r="D986" s="1026"/>
      <c r="E986" s="1026"/>
      <c r="F986" s="1026"/>
      <c r="G986" s="1026"/>
      <c r="H986" s="1026"/>
      <c r="I986" s="1026"/>
      <c r="J986" s="1026"/>
      <c r="K986" s="1667"/>
      <c r="L986" s="1026"/>
      <c r="M986" s="1026"/>
      <c r="N986" s="1026"/>
      <c r="O986" s="1026"/>
      <c r="P986" s="1026"/>
      <c r="Q986" s="1026"/>
      <c r="R986" s="1026"/>
      <c r="S986" s="1026"/>
      <c r="T986" s="1026"/>
      <c r="U986" s="1026"/>
      <c r="V986" s="1026"/>
      <c r="W986" s="1026"/>
    </row>
    <row r="987">
      <c r="A987" s="1026"/>
      <c r="B987" s="1026"/>
      <c r="C987" s="1026"/>
      <c r="D987" s="1026"/>
      <c r="E987" s="1026"/>
      <c r="F987" s="1026"/>
      <c r="G987" s="1026"/>
      <c r="H987" s="1026"/>
      <c r="I987" s="1026"/>
      <c r="J987" s="1026"/>
      <c r="K987" s="1667"/>
      <c r="L987" s="1026"/>
      <c r="M987" s="1026"/>
      <c r="N987" s="1026"/>
      <c r="O987" s="1026"/>
      <c r="P987" s="1026"/>
      <c r="Q987" s="1026"/>
      <c r="R987" s="1026"/>
      <c r="S987" s="1026"/>
      <c r="T987" s="1026"/>
      <c r="U987" s="1026"/>
      <c r="V987" s="1026"/>
      <c r="W987" s="1026"/>
    </row>
    <row r="988">
      <c r="A988" s="1026"/>
      <c r="B988" s="1026"/>
      <c r="C988" s="1026"/>
      <c r="D988" s="1026"/>
      <c r="E988" s="1026"/>
      <c r="F988" s="1026"/>
      <c r="G988" s="1026"/>
      <c r="H988" s="1026"/>
      <c r="I988" s="1026"/>
      <c r="J988" s="1026"/>
      <c r="K988" s="1667"/>
      <c r="L988" s="1026"/>
      <c r="M988" s="1026"/>
      <c r="N988" s="1026"/>
      <c r="O988" s="1026"/>
      <c r="P988" s="1026"/>
      <c r="Q988" s="1026"/>
      <c r="R988" s="1026"/>
      <c r="S988" s="1026"/>
      <c r="T988" s="1026"/>
      <c r="U988" s="1026"/>
      <c r="V988" s="1026"/>
      <c r="W988" s="1026"/>
    </row>
    <row r="989">
      <c r="A989" s="1026"/>
      <c r="B989" s="1026"/>
      <c r="C989" s="1026"/>
      <c r="D989" s="1026"/>
      <c r="E989" s="1026"/>
      <c r="F989" s="1026"/>
      <c r="G989" s="1026"/>
      <c r="H989" s="1026"/>
      <c r="I989" s="1026"/>
      <c r="J989" s="1026"/>
      <c r="K989" s="1667"/>
      <c r="L989" s="1026"/>
      <c r="M989" s="1026"/>
      <c r="N989" s="1026"/>
      <c r="O989" s="1026"/>
      <c r="P989" s="1026"/>
      <c r="Q989" s="1026"/>
      <c r="R989" s="1026"/>
      <c r="S989" s="1026"/>
      <c r="T989" s="1026"/>
      <c r="U989" s="1026"/>
      <c r="V989" s="1026"/>
      <c r="W989" s="1026"/>
    </row>
    <row r="990">
      <c r="A990" s="1026"/>
      <c r="B990" s="1026"/>
      <c r="C990" s="1026"/>
      <c r="D990" s="1026"/>
      <c r="E990" s="1026"/>
      <c r="F990" s="1026"/>
      <c r="G990" s="1026"/>
      <c r="H990" s="1026"/>
      <c r="I990" s="1026"/>
      <c r="J990" s="1026"/>
      <c r="K990" s="1667"/>
      <c r="L990" s="1026"/>
      <c r="M990" s="1026"/>
      <c r="N990" s="1026"/>
      <c r="O990" s="1026"/>
      <c r="P990" s="1026"/>
      <c r="Q990" s="1026"/>
      <c r="R990" s="1026"/>
      <c r="S990" s="1026"/>
      <c r="T990" s="1026"/>
      <c r="U990" s="1026"/>
      <c r="V990" s="1026"/>
      <c r="W990" s="1026"/>
    </row>
    <row r="991">
      <c r="A991" s="755"/>
      <c r="B991" s="755"/>
      <c r="C991" s="755"/>
      <c r="D991" s="755"/>
      <c r="E991" s="755"/>
      <c r="F991" s="755"/>
      <c r="G991" s="755"/>
      <c r="H991" s="755"/>
      <c r="I991" s="755"/>
      <c r="J991" s="755"/>
      <c r="K991" s="4"/>
      <c r="L991" s="755"/>
      <c r="M991" s="755"/>
      <c r="N991" s="755"/>
      <c r="O991" s="755"/>
      <c r="P991" s="755"/>
      <c r="Q991" s="755"/>
      <c r="R991" s="755"/>
      <c r="S991" s="755"/>
      <c r="T991" s="755"/>
      <c r="U991" s="755"/>
      <c r="V991" s="755"/>
      <c r="W991" s="755"/>
    </row>
    <row r="992">
      <c r="A992" s="755"/>
      <c r="B992" s="755"/>
      <c r="C992" s="755"/>
      <c r="D992" s="755"/>
      <c r="E992" s="755"/>
      <c r="F992" s="755"/>
      <c r="G992" s="755"/>
      <c r="H992" s="755"/>
      <c r="I992" s="755"/>
      <c r="J992" s="755"/>
      <c r="K992" s="4"/>
      <c r="L992" s="755"/>
      <c r="M992" s="755"/>
      <c r="N992" s="755"/>
      <c r="O992" s="755"/>
      <c r="P992" s="755"/>
      <c r="Q992" s="755"/>
      <c r="R992" s="755"/>
      <c r="S992" s="755"/>
      <c r="T992" s="755"/>
      <c r="U992" s="755"/>
      <c r="V992" s="755"/>
      <c r="W992" s="755"/>
    </row>
    <row r="993">
      <c r="A993" s="755"/>
      <c r="B993" s="755"/>
      <c r="C993" s="755"/>
      <c r="D993" s="755"/>
      <c r="E993" s="755"/>
      <c r="F993" s="755"/>
      <c r="G993" s="755"/>
      <c r="H993" s="755"/>
      <c r="I993" s="755"/>
      <c r="J993" s="755"/>
      <c r="K993" s="4"/>
      <c r="L993" s="755"/>
      <c r="M993" s="755"/>
      <c r="N993" s="755"/>
      <c r="O993" s="755"/>
      <c r="P993" s="755"/>
      <c r="Q993" s="755"/>
      <c r="R993" s="755"/>
      <c r="S993" s="755"/>
      <c r="T993" s="755"/>
      <c r="U993" s="755"/>
      <c r="V993" s="755"/>
      <c r="W993" s="755"/>
    </row>
    <row r="994">
      <c r="A994" s="755"/>
      <c r="B994" s="755"/>
      <c r="C994" s="755"/>
      <c r="D994" s="755"/>
      <c r="E994" s="755"/>
      <c r="F994" s="755"/>
      <c r="G994" s="755"/>
      <c r="H994" s="755"/>
      <c r="I994" s="755"/>
      <c r="J994" s="755"/>
      <c r="K994" s="4"/>
      <c r="L994" s="755"/>
      <c r="M994" s="755"/>
      <c r="N994" s="755"/>
      <c r="O994" s="755"/>
      <c r="P994" s="755"/>
      <c r="Q994" s="755"/>
      <c r="R994" s="755"/>
      <c r="S994" s="755"/>
      <c r="T994" s="755"/>
      <c r="U994" s="755"/>
      <c r="V994" s="755"/>
      <c r="W994" s="755"/>
    </row>
    <row r="995">
      <c r="A995" s="755"/>
      <c r="B995" s="755"/>
      <c r="C995" s="755"/>
      <c r="D995" s="755"/>
      <c r="E995" s="755"/>
      <c r="F995" s="755"/>
      <c r="G995" s="755"/>
      <c r="H995" s="755"/>
      <c r="I995" s="755"/>
      <c r="J995" s="755"/>
      <c r="K995" s="4"/>
      <c r="L995" s="755"/>
      <c r="M995" s="755"/>
      <c r="N995" s="755"/>
      <c r="O995" s="755"/>
      <c r="P995" s="755"/>
      <c r="Q995" s="755"/>
      <c r="R995" s="755"/>
      <c r="S995" s="755"/>
      <c r="T995" s="755"/>
      <c r="U995" s="755"/>
      <c r="V995" s="755"/>
      <c r="W995" s="755"/>
    </row>
    <row r="996">
      <c r="A996" s="755"/>
      <c r="B996" s="755"/>
      <c r="C996" s="755"/>
      <c r="D996" s="755"/>
      <c r="E996" s="755"/>
      <c r="F996" s="755"/>
      <c r="G996" s="755"/>
      <c r="H996" s="755"/>
      <c r="I996" s="755"/>
      <c r="J996" s="755"/>
      <c r="K996" s="4"/>
      <c r="L996" s="755"/>
      <c r="M996" s="755"/>
      <c r="N996" s="755"/>
      <c r="O996" s="755"/>
      <c r="P996" s="755"/>
      <c r="Q996" s="755"/>
      <c r="R996" s="755"/>
      <c r="S996" s="755"/>
      <c r="T996" s="755"/>
      <c r="U996" s="755"/>
      <c r="V996" s="755"/>
      <c r="W996" s="755"/>
    </row>
    <row r="997">
      <c r="A997" s="755"/>
      <c r="B997" s="755"/>
      <c r="C997" s="755"/>
      <c r="D997" s="755"/>
      <c r="E997" s="755"/>
      <c r="F997" s="755"/>
      <c r="G997" s="755"/>
      <c r="H997" s="755"/>
      <c r="I997" s="755"/>
      <c r="J997" s="755"/>
      <c r="K997" s="4"/>
      <c r="L997" s="755"/>
      <c r="M997" s="755"/>
      <c r="N997" s="755"/>
      <c r="O997" s="755"/>
      <c r="P997" s="755"/>
      <c r="Q997" s="755"/>
      <c r="R997" s="755"/>
      <c r="S997" s="755"/>
      <c r="T997" s="755"/>
      <c r="U997" s="755"/>
      <c r="V997" s="755"/>
      <c r="W997" s="755"/>
    </row>
    <row r="998">
      <c r="A998" s="755"/>
      <c r="B998" s="755"/>
      <c r="C998" s="755"/>
      <c r="D998" s="755"/>
      <c r="E998" s="755"/>
      <c r="F998" s="755"/>
      <c r="G998" s="755"/>
      <c r="H998" s="755"/>
      <c r="I998" s="755"/>
      <c r="J998" s="755"/>
      <c r="K998" s="4"/>
      <c r="L998" s="755"/>
      <c r="M998" s="755"/>
      <c r="N998" s="755"/>
      <c r="O998" s="755"/>
      <c r="P998" s="755"/>
      <c r="Q998" s="755"/>
      <c r="R998" s="755"/>
      <c r="S998" s="755"/>
      <c r="T998" s="755"/>
      <c r="U998" s="755"/>
      <c r="V998" s="755"/>
      <c r="W998" s="755"/>
    </row>
    <row r="999">
      <c r="A999" s="755"/>
      <c r="B999" s="755"/>
      <c r="C999" s="755"/>
      <c r="D999" s="755"/>
      <c r="E999" s="755"/>
      <c r="F999" s="755"/>
      <c r="G999" s="755"/>
      <c r="H999" s="755"/>
      <c r="I999" s="755"/>
      <c r="J999" s="755"/>
      <c r="K999" s="4"/>
      <c r="L999" s="755"/>
      <c r="M999" s="755"/>
      <c r="N999" s="755"/>
      <c r="O999" s="755"/>
      <c r="P999" s="755"/>
      <c r="Q999" s="755"/>
      <c r="R999" s="755"/>
      <c r="S999" s="755"/>
      <c r="T999" s="755"/>
      <c r="U999" s="755"/>
      <c r="V999" s="755"/>
      <c r="W999" s="755"/>
    </row>
    <row r="1000">
      <c r="A1000" s="755"/>
      <c r="B1000" s="755"/>
      <c r="C1000" s="755"/>
      <c r="D1000" s="755"/>
      <c r="E1000" s="755"/>
      <c r="F1000" s="755"/>
      <c r="G1000" s="755"/>
      <c r="H1000" s="755"/>
      <c r="I1000" s="755"/>
      <c r="J1000" s="755"/>
      <c r="K1000" s="4"/>
      <c r="L1000" s="755"/>
      <c r="M1000" s="755"/>
      <c r="N1000" s="755"/>
      <c r="O1000" s="755"/>
      <c r="P1000" s="755"/>
      <c r="Q1000" s="755"/>
      <c r="R1000" s="755"/>
      <c r="S1000" s="755"/>
      <c r="T1000" s="755"/>
      <c r="U1000" s="755"/>
      <c r="V1000" s="755"/>
      <c r="W1000" s="755"/>
    </row>
  </sheetData>
  <mergeCells count="20">
    <mergeCell ref="B14:C14"/>
    <mergeCell ref="B15:C15"/>
    <mergeCell ref="B21:C21"/>
    <mergeCell ref="B22:C22"/>
    <mergeCell ref="E15:F15"/>
    <mergeCell ref="G15:H15"/>
    <mergeCell ref="E21:F21"/>
    <mergeCell ref="G21:H21"/>
    <mergeCell ref="I21:J21"/>
    <mergeCell ref="E22:F22"/>
    <mergeCell ref="G22:H22"/>
    <mergeCell ref="I22:J22"/>
    <mergeCell ref="B1:C1"/>
    <mergeCell ref="B2:C2"/>
    <mergeCell ref="A13:M13"/>
    <mergeCell ref="E14:F14"/>
    <mergeCell ref="G14:H14"/>
    <mergeCell ref="I14:J14"/>
    <mergeCell ref="A15:A16"/>
    <mergeCell ref="I15:J15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1" max="12" width="18.11"/>
    <col customWidth="1" min="13" max="13" width="22.33"/>
    <col customWidth="1" min="14" max="14" width="17.78"/>
  </cols>
  <sheetData>
    <row r="1">
      <c r="A1" s="2838"/>
      <c r="B1" s="1258"/>
      <c r="C1" s="1258"/>
      <c r="D1" s="1258"/>
      <c r="E1" s="1258"/>
      <c r="F1" s="1258"/>
      <c r="G1" s="1258"/>
      <c r="H1" s="1258"/>
      <c r="I1" s="1258"/>
      <c r="J1" s="1258"/>
      <c r="K1" s="2839"/>
      <c r="L1" s="2839"/>
      <c r="M1" s="1258"/>
      <c r="N1" s="1258"/>
      <c r="O1" s="1258"/>
      <c r="P1" s="1258"/>
      <c r="Q1" s="1258"/>
      <c r="R1" s="1258"/>
    </row>
    <row r="2">
      <c r="A2" s="2840" t="s">
        <v>2</v>
      </c>
      <c r="B2" s="2841" t="s">
        <v>10458</v>
      </c>
      <c r="C2" s="2841" t="s">
        <v>10459</v>
      </c>
      <c r="D2" s="2840" t="s">
        <v>1895</v>
      </c>
      <c r="E2" s="2840" t="s">
        <v>1862</v>
      </c>
      <c r="F2" s="2840" t="s">
        <v>2110</v>
      </c>
      <c r="G2" s="2840" t="s">
        <v>2111</v>
      </c>
      <c r="H2" s="2840" t="s">
        <v>4</v>
      </c>
      <c r="I2" s="2841" t="s">
        <v>6076</v>
      </c>
      <c r="J2" s="2841" t="s">
        <v>5</v>
      </c>
      <c r="K2" s="2842" t="s">
        <v>9</v>
      </c>
      <c r="L2" s="2842" t="s">
        <v>10460</v>
      </c>
      <c r="M2" s="2843" t="s">
        <v>2892</v>
      </c>
      <c r="N2" s="2843" t="s">
        <v>10461</v>
      </c>
      <c r="O2" s="2840" t="s">
        <v>10462</v>
      </c>
      <c r="P2" s="2844" t="s">
        <v>10463</v>
      </c>
      <c r="Q2" s="2845" t="s">
        <v>10464</v>
      </c>
      <c r="R2" s="2845" t="s">
        <v>10465</v>
      </c>
    </row>
    <row r="3" hidden="1">
      <c r="A3" s="2846">
        <f t="shared" ref="A3:A82" si="1">SUBTOTAL(3,$E$3:E3)</f>
        <v>0</v>
      </c>
      <c r="B3" s="2846">
        <f t="shared" ref="B3:B94" si="2">countif(E:E,E3)</f>
        <v>1</v>
      </c>
      <c r="C3" s="2847" t="s">
        <v>10466</v>
      </c>
      <c r="D3" s="2847" t="s">
        <v>5075</v>
      </c>
      <c r="E3" s="2848" t="s">
        <v>10467</v>
      </c>
      <c r="F3" s="2847">
        <v>7.0</v>
      </c>
      <c r="G3" s="2847">
        <v>1.0</v>
      </c>
      <c r="H3" s="2847" t="s">
        <v>50</v>
      </c>
      <c r="I3" s="2849" t="s">
        <v>1909</v>
      </c>
      <c r="J3" s="2849" t="s">
        <v>5940</v>
      </c>
      <c r="K3" s="2850" t="s">
        <v>10468</v>
      </c>
      <c r="L3" s="2851" t="str">
        <f>K3*1.12</f>
        <v>#VALUE!</v>
      </c>
      <c r="M3" s="2852" t="str">
        <f t="shared" ref="M3:M94" si="3">ifs(N3="Đã bán",round(L3/10^6,0)&amp;"$",N3="Chung",round(L3/10^6,0)&amp;".",N3="Độc quyền",round(L3/10^6,0)&amp;"*")</f>
        <v>#VALUE!</v>
      </c>
      <c r="N3" s="2853" t="s">
        <v>669</v>
      </c>
      <c r="O3" s="2846" t="s">
        <v>10469</v>
      </c>
      <c r="P3" s="2854"/>
      <c r="Q3" s="2855">
        <v>45603.0</v>
      </c>
      <c r="R3" s="2854"/>
    </row>
    <row r="4" hidden="1">
      <c r="A4" s="2846">
        <f t="shared" si="1"/>
        <v>0</v>
      </c>
      <c r="B4" s="2846">
        <f t="shared" si="2"/>
        <v>1</v>
      </c>
      <c r="C4" s="2847" t="s">
        <v>10470</v>
      </c>
      <c r="D4" s="2847" t="s">
        <v>891</v>
      </c>
      <c r="E4" s="2848" t="s">
        <v>10471</v>
      </c>
      <c r="F4" s="2847">
        <v>7.0</v>
      </c>
      <c r="G4" s="2847">
        <v>21.0</v>
      </c>
      <c r="H4" s="2847" t="s">
        <v>59</v>
      </c>
      <c r="I4" s="2849" t="s">
        <v>1285</v>
      </c>
      <c r="J4" s="2849" t="s">
        <v>359</v>
      </c>
      <c r="K4" s="2850" t="s">
        <v>10472</v>
      </c>
      <c r="L4" s="2850" t="s">
        <v>10473</v>
      </c>
      <c r="M4" s="2852" t="str">
        <f t="shared" si="3"/>
        <v>#VALUE!</v>
      </c>
      <c r="N4" s="2853" t="s">
        <v>121</v>
      </c>
      <c r="O4" s="2846" t="s">
        <v>10469</v>
      </c>
      <c r="P4" s="2854"/>
      <c r="Q4" s="2854"/>
      <c r="R4" s="2854"/>
    </row>
    <row r="5" hidden="1">
      <c r="A5" s="2846">
        <f t="shared" si="1"/>
        <v>0</v>
      </c>
      <c r="B5" s="2846">
        <f t="shared" si="2"/>
        <v>1</v>
      </c>
      <c r="C5" s="2847" t="s">
        <v>10470</v>
      </c>
      <c r="D5" s="2847" t="s">
        <v>891</v>
      </c>
      <c r="E5" s="2848" t="s">
        <v>10474</v>
      </c>
      <c r="F5" s="2847">
        <v>7.0</v>
      </c>
      <c r="G5" s="2847">
        <v>22.0</v>
      </c>
      <c r="H5" s="2847" t="s">
        <v>50</v>
      </c>
      <c r="I5" s="2849" t="s">
        <v>10475</v>
      </c>
      <c r="J5" s="2847">
        <v>45.0</v>
      </c>
      <c r="K5" s="2856" t="s">
        <v>10476</v>
      </c>
      <c r="L5" s="2850" t="s">
        <v>10477</v>
      </c>
      <c r="M5" s="2852" t="str">
        <f t="shared" si="3"/>
        <v>#VALUE!</v>
      </c>
      <c r="N5" s="2853" t="s">
        <v>669</v>
      </c>
      <c r="O5" s="2846" t="s">
        <v>10469</v>
      </c>
      <c r="P5" s="2854"/>
      <c r="Q5" s="2854"/>
      <c r="R5" s="2854"/>
    </row>
    <row r="6" hidden="1">
      <c r="A6" s="2846">
        <f t="shared" si="1"/>
        <v>0</v>
      </c>
      <c r="B6" s="2846">
        <f t="shared" si="2"/>
        <v>1</v>
      </c>
      <c r="C6" s="2846" t="s">
        <v>10466</v>
      </c>
      <c r="D6" s="2846" t="s">
        <v>5075</v>
      </c>
      <c r="E6" s="2848" t="s">
        <v>10478</v>
      </c>
      <c r="F6" s="2857" t="s">
        <v>719</v>
      </c>
      <c r="G6" s="2858" t="s">
        <v>723</v>
      </c>
      <c r="H6" s="2846" t="s">
        <v>50</v>
      </c>
      <c r="I6" s="2859" t="s">
        <v>10479</v>
      </c>
      <c r="J6" s="2859" t="s">
        <v>1285</v>
      </c>
      <c r="K6" s="2860" t="s">
        <v>10480</v>
      </c>
      <c r="L6" s="2851" t="str">
        <f>K6*1.12</f>
        <v>#VALUE!</v>
      </c>
      <c r="M6" s="2852" t="str">
        <f t="shared" si="3"/>
        <v>#VALUE!</v>
      </c>
      <c r="N6" s="2853" t="s">
        <v>121</v>
      </c>
      <c r="O6" s="2846" t="s">
        <v>10469</v>
      </c>
      <c r="P6" s="2854"/>
      <c r="Q6" s="2854"/>
      <c r="R6" s="2854"/>
    </row>
    <row r="7" hidden="1">
      <c r="A7" s="2846">
        <f t="shared" si="1"/>
        <v>0</v>
      </c>
      <c r="B7" s="2846">
        <f t="shared" si="2"/>
        <v>1</v>
      </c>
      <c r="C7" s="2846" t="s">
        <v>10470</v>
      </c>
      <c r="D7" s="2846" t="s">
        <v>891</v>
      </c>
      <c r="E7" s="2848" t="s">
        <v>10481</v>
      </c>
      <c r="F7" s="2846">
        <v>15.0</v>
      </c>
      <c r="G7" s="2846" t="s">
        <v>736</v>
      </c>
      <c r="H7" s="2846" t="s">
        <v>50</v>
      </c>
      <c r="I7" s="2859" t="s">
        <v>10482</v>
      </c>
      <c r="J7" s="2859" t="s">
        <v>1998</v>
      </c>
      <c r="K7" s="2860" t="s">
        <v>10483</v>
      </c>
      <c r="L7" s="2856" t="s">
        <v>10484</v>
      </c>
      <c r="M7" s="2852" t="str">
        <f t="shared" si="3"/>
        <v>#VALUE!</v>
      </c>
      <c r="N7" s="2853" t="s">
        <v>669</v>
      </c>
      <c r="O7" s="2846" t="s">
        <v>10469</v>
      </c>
      <c r="P7" s="2854"/>
      <c r="Q7" s="2854"/>
      <c r="R7" s="2854"/>
    </row>
    <row r="8" hidden="1">
      <c r="A8" s="2846">
        <f t="shared" si="1"/>
        <v>0</v>
      </c>
      <c r="B8" s="2846">
        <f t="shared" si="2"/>
        <v>1</v>
      </c>
      <c r="C8" s="2846" t="s">
        <v>10466</v>
      </c>
      <c r="D8" s="2846" t="s">
        <v>5075</v>
      </c>
      <c r="E8" s="2848" t="s">
        <v>10485</v>
      </c>
      <c r="F8" s="2846">
        <v>6.0</v>
      </c>
      <c r="G8" s="2846">
        <v>11.0</v>
      </c>
      <c r="H8" s="2846" t="s">
        <v>59</v>
      </c>
      <c r="I8" s="2859" t="s">
        <v>1071</v>
      </c>
      <c r="J8" s="2859" t="s">
        <v>5011</v>
      </c>
      <c r="K8" s="2860" t="s">
        <v>10486</v>
      </c>
      <c r="L8" s="2860" t="s">
        <v>10487</v>
      </c>
      <c r="M8" s="2852" t="str">
        <f t="shared" si="3"/>
        <v>#VALUE!</v>
      </c>
      <c r="N8" s="2853" t="s">
        <v>121</v>
      </c>
      <c r="O8" s="2846" t="s">
        <v>10469</v>
      </c>
      <c r="P8" s="2854"/>
      <c r="Q8" s="2854"/>
      <c r="R8" s="2854"/>
    </row>
    <row r="9" hidden="1">
      <c r="A9" s="2846">
        <f t="shared" si="1"/>
        <v>0</v>
      </c>
      <c r="B9" s="2846">
        <f t="shared" si="2"/>
        <v>1</v>
      </c>
      <c r="C9" s="2846" t="s">
        <v>10470</v>
      </c>
      <c r="D9" s="2846" t="s">
        <v>891</v>
      </c>
      <c r="E9" s="2848" t="s">
        <v>10488</v>
      </c>
      <c r="F9" s="2846">
        <v>6.0</v>
      </c>
      <c r="G9" s="2846">
        <v>8.0</v>
      </c>
      <c r="H9" s="2846" t="s">
        <v>50</v>
      </c>
      <c r="I9" s="2859" t="s">
        <v>10482</v>
      </c>
      <c r="J9" s="2859" t="s">
        <v>1998</v>
      </c>
      <c r="K9" s="2860" t="s">
        <v>10489</v>
      </c>
      <c r="L9" s="2860" t="s">
        <v>10490</v>
      </c>
      <c r="M9" s="2852" t="str">
        <f t="shared" si="3"/>
        <v>#N/A</v>
      </c>
      <c r="N9" s="2853" t="s">
        <v>10491</v>
      </c>
      <c r="O9" s="2846" t="s">
        <v>10469</v>
      </c>
      <c r="P9" s="2854"/>
      <c r="Q9" s="2854"/>
      <c r="R9" s="2854"/>
    </row>
    <row r="10" hidden="1">
      <c r="A10" s="2846">
        <f t="shared" si="1"/>
        <v>0</v>
      </c>
      <c r="B10" s="2846">
        <f t="shared" si="2"/>
        <v>1</v>
      </c>
      <c r="C10" s="2847" t="s">
        <v>10492</v>
      </c>
      <c r="D10" s="2847" t="s">
        <v>839</v>
      </c>
      <c r="E10" s="2848" t="s">
        <v>10493</v>
      </c>
      <c r="F10" s="2847">
        <v>18.0</v>
      </c>
      <c r="G10" s="2847">
        <v>22.0</v>
      </c>
      <c r="H10" s="2847" t="s">
        <v>50</v>
      </c>
      <c r="I10" s="2849" t="s">
        <v>10475</v>
      </c>
      <c r="J10" s="2849" t="s">
        <v>2245</v>
      </c>
      <c r="K10" s="2861" t="s">
        <v>10494</v>
      </c>
      <c r="L10" s="2862" t="str">
        <f>K10*112%</f>
        <v>#VALUE!</v>
      </c>
      <c r="M10" s="2852" t="str">
        <f t="shared" si="3"/>
        <v>#VALUE!</v>
      </c>
      <c r="N10" s="2853" t="s">
        <v>121</v>
      </c>
      <c r="O10" s="2847" t="s">
        <v>10469</v>
      </c>
      <c r="P10" s="2863">
        <v>45566.0</v>
      </c>
      <c r="Q10" s="2854"/>
      <c r="R10" s="2854"/>
    </row>
    <row r="11" hidden="1">
      <c r="A11" s="2846">
        <f t="shared" si="1"/>
        <v>0</v>
      </c>
      <c r="B11" s="2846">
        <f t="shared" si="2"/>
        <v>1</v>
      </c>
      <c r="C11" s="2847" t="s">
        <v>10492</v>
      </c>
      <c r="D11" s="2847" t="s">
        <v>839</v>
      </c>
      <c r="E11" s="2848" t="s">
        <v>10495</v>
      </c>
      <c r="F11" s="2847">
        <v>25.0</v>
      </c>
      <c r="G11" s="2847">
        <v>15.0</v>
      </c>
      <c r="H11" s="2847" t="s">
        <v>50</v>
      </c>
      <c r="I11" s="2849" t="s">
        <v>10482</v>
      </c>
      <c r="J11" s="2849" t="s">
        <v>1998</v>
      </c>
      <c r="K11" s="2861" t="s">
        <v>10496</v>
      </c>
      <c r="L11" s="2861" t="s">
        <v>10497</v>
      </c>
      <c r="M11" s="2852" t="str">
        <f t="shared" si="3"/>
        <v>#VALUE!</v>
      </c>
      <c r="N11" s="2853" t="s">
        <v>669</v>
      </c>
      <c r="O11" s="2847" t="s">
        <v>10469</v>
      </c>
      <c r="P11" s="2863">
        <v>45567.0</v>
      </c>
      <c r="Q11" s="2854"/>
      <c r="R11" s="2854"/>
    </row>
    <row r="12" hidden="1">
      <c r="A12" s="2846">
        <f t="shared" si="1"/>
        <v>0</v>
      </c>
      <c r="B12" s="2846">
        <f t="shared" si="2"/>
        <v>1</v>
      </c>
      <c r="C12" s="2847" t="s">
        <v>10498</v>
      </c>
      <c r="D12" s="2847" t="s">
        <v>839</v>
      </c>
      <c r="E12" s="2848" t="s">
        <v>10499</v>
      </c>
      <c r="F12" s="2847">
        <v>22.0</v>
      </c>
      <c r="G12" s="2847">
        <v>5.0</v>
      </c>
      <c r="H12" s="2847" t="s">
        <v>59</v>
      </c>
      <c r="I12" s="2849" t="s">
        <v>1285</v>
      </c>
      <c r="J12" s="2849" t="s">
        <v>359</v>
      </c>
      <c r="K12" s="2861" t="s">
        <v>10500</v>
      </c>
      <c r="L12" s="2850" t="s">
        <v>10501</v>
      </c>
      <c r="M12" s="2852" t="str">
        <f t="shared" si="3"/>
        <v>#VALUE!</v>
      </c>
      <c r="N12" s="2853" t="s">
        <v>669</v>
      </c>
      <c r="O12" s="2847" t="s">
        <v>10469</v>
      </c>
      <c r="P12" s="2864">
        <v>45575.0</v>
      </c>
      <c r="Q12" s="2854"/>
      <c r="R12" s="2854"/>
    </row>
    <row r="13" hidden="1">
      <c r="A13" s="2846">
        <f t="shared" si="1"/>
        <v>0</v>
      </c>
      <c r="B13" s="2846">
        <f t="shared" si="2"/>
        <v>1</v>
      </c>
      <c r="C13" s="2847" t="s">
        <v>10502</v>
      </c>
      <c r="D13" s="2847" t="s">
        <v>5332</v>
      </c>
      <c r="E13" s="2848" t="s">
        <v>10503</v>
      </c>
      <c r="F13" s="2847">
        <v>6.0</v>
      </c>
      <c r="G13" s="2847">
        <v>20.0</v>
      </c>
      <c r="H13" s="2847" t="s">
        <v>50</v>
      </c>
      <c r="I13" s="2849" t="s">
        <v>5940</v>
      </c>
      <c r="J13" s="2849" t="s">
        <v>1909</v>
      </c>
      <c r="K13" s="2861" t="s">
        <v>10504</v>
      </c>
      <c r="L13" s="2850" t="s">
        <v>10505</v>
      </c>
      <c r="M13" s="2852" t="str">
        <f t="shared" si="3"/>
        <v>#N/A</v>
      </c>
      <c r="N13" s="2853" t="s">
        <v>10491</v>
      </c>
      <c r="O13" s="2847" t="s">
        <v>10469</v>
      </c>
      <c r="P13" s="2864">
        <v>45575.0</v>
      </c>
      <c r="Q13" s="2854"/>
      <c r="R13" s="2854"/>
    </row>
    <row r="14" hidden="1">
      <c r="A14" s="2846">
        <f t="shared" si="1"/>
        <v>0</v>
      </c>
      <c r="B14" s="2846">
        <f t="shared" si="2"/>
        <v>1</v>
      </c>
      <c r="C14" s="2847" t="s">
        <v>10502</v>
      </c>
      <c r="D14" s="2847" t="s">
        <v>5332</v>
      </c>
      <c r="E14" s="2848" t="s">
        <v>10506</v>
      </c>
      <c r="F14" s="2847">
        <v>10.0</v>
      </c>
      <c r="G14" s="2847">
        <v>20.0</v>
      </c>
      <c r="H14" s="2847" t="s">
        <v>50</v>
      </c>
      <c r="I14" s="2849" t="s">
        <v>5940</v>
      </c>
      <c r="J14" s="2849" t="s">
        <v>1909</v>
      </c>
      <c r="K14" s="2861" t="s">
        <v>10507</v>
      </c>
      <c r="L14" s="2850" t="s">
        <v>10508</v>
      </c>
      <c r="M14" s="2852" t="str">
        <f t="shared" si="3"/>
        <v>#VALUE!</v>
      </c>
      <c r="N14" s="2853" t="s">
        <v>669</v>
      </c>
      <c r="O14" s="2847" t="s">
        <v>10469</v>
      </c>
      <c r="P14" s="2864">
        <v>45575.0</v>
      </c>
      <c r="Q14" s="2854"/>
      <c r="R14" s="2854"/>
    </row>
    <row r="15" hidden="1">
      <c r="A15" s="2846">
        <f t="shared" si="1"/>
        <v>0</v>
      </c>
      <c r="B15" s="2846">
        <f t="shared" si="2"/>
        <v>1</v>
      </c>
      <c r="C15" s="2847" t="s">
        <v>10502</v>
      </c>
      <c r="D15" s="2847" t="s">
        <v>5332</v>
      </c>
      <c r="E15" s="2848" t="s">
        <v>10509</v>
      </c>
      <c r="F15" s="2847">
        <v>14.0</v>
      </c>
      <c r="G15" s="2847">
        <v>19.0</v>
      </c>
      <c r="H15" s="2847" t="s">
        <v>50</v>
      </c>
      <c r="I15" s="2849" t="s">
        <v>10510</v>
      </c>
      <c r="J15" s="2849" t="s">
        <v>5045</v>
      </c>
      <c r="K15" s="2861" t="s">
        <v>10511</v>
      </c>
      <c r="L15" s="2850" t="s">
        <v>10512</v>
      </c>
      <c r="M15" s="2852" t="str">
        <f t="shared" si="3"/>
        <v>#N/A</v>
      </c>
      <c r="N15" s="2853" t="s">
        <v>10491</v>
      </c>
      <c r="O15" s="2847" t="s">
        <v>10469</v>
      </c>
      <c r="P15" s="2864">
        <v>45575.0</v>
      </c>
      <c r="Q15" s="2854"/>
      <c r="R15" s="2854"/>
    </row>
    <row r="16" hidden="1">
      <c r="A16" s="2846">
        <f t="shared" si="1"/>
        <v>0</v>
      </c>
      <c r="B16" s="2846">
        <f t="shared" si="2"/>
        <v>1</v>
      </c>
      <c r="C16" s="2847" t="s">
        <v>10498</v>
      </c>
      <c r="D16" s="2847" t="s">
        <v>839</v>
      </c>
      <c r="E16" s="2848" t="s">
        <v>10513</v>
      </c>
      <c r="F16" s="2847">
        <v>9.0</v>
      </c>
      <c r="G16" s="2847">
        <v>16.0</v>
      </c>
      <c r="H16" s="2847" t="s">
        <v>50</v>
      </c>
      <c r="I16" s="2849" t="s">
        <v>10482</v>
      </c>
      <c r="J16" s="2849" t="s">
        <v>1998</v>
      </c>
      <c r="K16" s="2861" t="s">
        <v>10514</v>
      </c>
      <c r="L16" s="2850" t="s">
        <v>10515</v>
      </c>
      <c r="M16" s="2852" t="str">
        <f t="shared" si="3"/>
        <v>#VALUE!</v>
      </c>
      <c r="N16" s="2853" t="s">
        <v>669</v>
      </c>
      <c r="O16" s="2847" t="s">
        <v>10469</v>
      </c>
      <c r="P16" s="2864">
        <v>45575.0</v>
      </c>
      <c r="Q16" s="2854"/>
      <c r="R16" s="2854"/>
    </row>
    <row r="17" hidden="1">
      <c r="A17" s="2846">
        <f t="shared" si="1"/>
        <v>0</v>
      </c>
      <c r="B17" s="2846">
        <f t="shared" si="2"/>
        <v>1</v>
      </c>
      <c r="C17" s="2847" t="s">
        <v>10498</v>
      </c>
      <c r="D17" s="2847" t="s">
        <v>839</v>
      </c>
      <c r="E17" s="2848" t="s">
        <v>10516</v>
      </c>
      <c r="F17" s="2847">
        <v>22.0</v>
      </c>
      <c r="G17" s="2847" t="s">
        <v>736</v>
      </c>
      <c r="H17" s="2847" t="s">
        <v>50</v>
      </c>
      <c r="I17" s="2849" t="s">
        <v>10517</v>
      </c>
      <c r="J17" s="2849" t="s">
        <v>363</v>
      </c>
      <c r="K17" s="2861" t="s">
        <v>10518</v>
      </c>
      <c r="L17" s="2850" t="s">
        <v>10519</v>
      </c>
      <c r="M17" s="2852" t="str">
        <f t="shared" si="3"/>
        <v>#VALUE!</v>
      </c>
      <c r="N17" s="2853" t="s">
        <v>669</v>
      </c>
      <c r="O17" s="2847" t="s">
        <v>10469</v>
      </c>
      <c r="P17" s="2864">
        <v>45575.0</v>
      </c>
      <c r="Q17" s="2854"/>
      <c r="R17" s="2854"/>
    </row>
    <row r="18" hidden="1">
      <c r="A18" s="2846">
        <f t="shared" si="1"/>
        <v>0</v>
      </c>
      <c r="B18" s="2846">
        <f t="shared" si="2"/>
        <v>1</v>
      </c>
      <c r="C18" s="2865" t="s">
        <v>10498</v>
      </c>
      <c r="D18" s="2866" t="s">
        <v>839</v>
      </c>
      <c r="E18" s="2867" t="s">
        <v>10520</v>
      </c>
      <c r="F18" s="2868" t="s">
        <v>2018</v>
      </c>
      <c r="G18" s="2868" t="s">
        <v>738</v>
      </c>
      <c r="H18" s="2865" t="s">
        <v>50</v>
      </c>
      <c r="I18" s="2865">
        <v>49.3</v>
      </c>
      <c r="J18" s="2865">
        <v>45.1</v>
      </c>
      <c r="K18" s="2869" t="s">
        <v>10521</v>
      </c>
      <c r="L18" s="2862" t="str">
        <f t="shared" ref="L18:L94" si="4">K18*112%</f>
        <v>#VALUE!</v>
      </c>
      <c r="M18" s="2852" t="str">
        <f t="shared" si="3"/>
        <v>#VALUE!</v>
      </c>
      <c r="N18" s="2853" t="s">
        <v>669</v>
      </c>
      <c r="O18" s="2865" t="s">
        <v>10469</v>
      </c>
      <c r="P18" s="2870">
        <v>45671.0</v>
      </c>
      <c r="Q18" s="2854"/>
      <c r="R18" s="2854"/>
    </row>
    <row r="19" hidden="1">
      <c r="A19" s="2846">
        <f t="shared" si="1"/>
        <v>0</v>
      </c>
      <c r="B19" s="2846">
        <f t="shared" si="2"/>
        <v>1</v>
      </c>
      <c r="C19" s="2871" t="s">
        <v>10466</v>
      </c>
      <c r="D19" s="2872" t="s">
        <v>5075</v>
      </c>
      <c r="E19" s="2873" t="s">
        <v>10522</v>
      </c>
      <c r="F19" s="2874" t="s">
        <v>727</v>
      </c>
      <c r="G19" s="2874" t="s">
        <v>717</v>
      </c>
      <c r="H19" s="2871" t="s">
        <v>50</v>
      </c>
      <c r="I19" s="2871">
        <v>51.1</v>
      </c>
      <c r="J19" s="2871">
        <v>46.7</v>
      </c>
      <c r="K19" s="2875" t="s">
        <v>10523</v>
      </c>
      <c r="L19" s="2862" t="str">
        <f t="shared" si="4"/>
        <v>#VALUE!</v>
      </c>
      <c r="M19" s="2852" t="str">
        <f t="shared" si="3"/>
        <v>#VALUE!</v>
      </c>
      <c r="N19" s="2853" t="s">
        <v>669</v>
      </c>
      <c r="O19" s="2871" t="s">
        <v>10469</v>
      </c>
      <c r="P19" s="2870">
        <v>45671.0</v>
      </c>
      <c r="Q19" s="2854"/>
      <c r="R19" s="2854"/>
    </row>
    <row r="20" hidden="1">
      <c r="A20" s="2846">
        <f t="shared" si="1"/>
        <v>0</v>
      </c>
      <c r="B20" s="2846">
        <f t="shared" si="2"/>
        <v>1</v>
      </c>
      <c r="C20" s="2865" t="s">
        <v>10498</v>
      </c>
      <c r="D20" s="2865" t="s">
        <v>839</v>
      </c>
      <c r="E20" s="2867" t="s">
        <v>10524</v>
      </c>
      <c r="F20" s="2865">
        <v>5.0</v>
      </c>
      <c r="G20" s="2865">
        <v>12.0</v>
      </c>
      <c r="H20" s="2865" t="s">
        <v>24</v>
      </c>
      <c r="I20" s="2867" t="s">
        <v>5232</v>
      </c>
      <c r="J20" s="2867" t="s">
        <v>419</v>
      </c>
      <c r="K20" s="2876" t="s">
        <v>10525</v>
      </c>
      <c r="L20" s="2862" t="str">
        <f t="shared" si="4"/>
        <v>#VALUE!</v>
      </c>
      <c r="M20" s="2852" t="str">
        <f t="shared" si="3"/>
        <v>#VALUE!</v>
      </c>
      <c r="N20" s="2853" t="s">
        <v>121</v>
      </c>
      <c r="O20" s="2877" t="s">
        <v>7176</v>
      </c>
      <c r="P20" s="2870">
        <v>45671.0</v>
      </c>
      <c r="Q20" s="2854"/>
      <c r="R20" s="2854"/>
    </row>
    <row r="21">
      <c r="A21" s="2878">
        <f t="shared" si="1"/>
        <v>1</v>
      </c>
      <c r="B21" s="2878">
        <f t="shared" si="2"/>
        <v>1</v>
      </c>
      <c r="C21" s="2878" t="s">
        <v>10498</v>
      </c>
      <c r="D21" s="2878" t="s">
        <v>839</v>
      </c>
      <c r="E21" s="2879" t="s">
        <v>10526</v>
      </c>
      <c r="F21" s="2878">
        <v>5.0</v>
      </c>
      <c r="G21" s="2878" t="s">
        <v>737</v>
      </c>
      <c r="H21" s="2878" t="s">
        <v>24</v>
      </c>
      <c r="I21" s="2879" t="s">
        <v>5232</v>
      </c>
      <c r="J21" s="2879" t="s">
        <v>419</v>
      </c>
      <c r="K21" s="2880" t="s">
        <v>10527</v>
      </c>
      <c r="L21" s="2881" t="str">
        <f t="shared" si="4"/>
        <v>#VALUE!</v>
      </c>
      <c r="M21" s="2882" t="str">
        <f t="shared" si="3"/>
        <v>#VALUE!</v>
      </c>
      <c r="N21" s="2883" t="s">
        <v>121</v>
      </c>
      <c r="O21" s="2884" t="s">
        <v>9117</v>
      </c>
      <c r="P21" s="2885">
        <v>45671.0</v>
      </c>
      <c r="Q21" s="2886"/>
      <c r="R21" s="2886"/>
      <c r="S21" s="128"/>
      <c r="T21" s="128"/>
      <c r="U21" s="128"/>
      <c r="V21" s="128"/>
      <c r="W21" s="128"/>
      <c r="X21" s="128"/>
      <c r="Y21" s="128"/>
      <c r="Z21" s="128"/>
    </row>
    <row r="22">
      <c r="A22" s="2887">
        <f t="shared" si="1"/>
        <v>2</v>
      </c>
      <c r="B22" s="2887">
        <f t="shared" si="2"/>
        <v>1</v>
      </c>
      <c r="C22" s="2887" t="s">
        <v>10498</v>
      </c>
      <c r="D22" s="2887" t="s">
        <v>839</v>
      </c>
      <c r="E22" s="2848" t="s">
        <v>5321</v>
      </c>
      <c r="F22" s="2887">
        <v>8.0</v>
      </c>
      <c r="G22" s="2887" t="s">
        <v>737</v>
      </c>
      <c r="H22" s="2887" t="s">
        <v>24</v>
      </c>
      <c r="I22" s="2848" t="s">
        <v>5232</v>
      </c>
      <c r="J22" s="2848" t="s">
        <v>419</v>
      </c>
      <c r="K22" s="2888" t="s">
        <v>10528</v>
      </c>
      <c r="L22" s="2889" t="str">
        <f t="shared" si="4"/>
        <v>#VALUE!</v>
      </c>
      <c r="M22" s="2890" t="str">
        <f t="shared" si="3"/>
        <v>#VALUE!</v>
      </c>
      <c r="N22" s="2891" t="s">
        <v>10529</v>
      </c>
      <c r="O22" s="2892"/>
      <c r="P22" s="2893">
        <v>45671.0</v>
      </c>
      <c r="Q22" s="2892"/>
      <c r="R22" s="2892"/>
      <c r="S22" s="711"/>
      <c r="T22" s="711"/>
      <c r="U22" s="711"/>
      <c r="V22" s="711"/>
      <c r="W22" s="711"/>
      <c r="X22" s="711"/>
      <c r="Y22" s="711"/>
      <c r="Z22" s="711"/>
    </row>
    <row r="23">
      <c r="A23" s="2887">
        <f t="shared" si="1"/>
        <v>3</v>
      </c>
      <c r="B23" s="2887">
        <f t="shared" si="2"/>
        <v>1</v>
      </c>
      <c r="C23" s="2887" t="s">
        <v>10498</v>
      </c>
      <c r="D23" s="2887" t="s">
        <v>839</v>
      </c>
      <c r="E23" s="2848" t="s">
        <v>5316</v>
      </c>
      <c r="F23" s="2887">
        <v>9.0</v>
      </c>
      <c r="G23" s="2887" t="s">
        <v>737</v>
      </c>
      <c r="H23" s="2887" t="s">
        <v>24</v>
      </c>
      <c r="I23" s="2848" t="s">
        <v>5232</v>
      </c>
      <c r="J23" s="2848" t="s">
        <v>419</v>
      </c>
      <c r="K23" s="2888" t="s">
        <v>10530</v>
      </c>
      <c r="L23" s="2889" t="str">
        <f t="shared" si="4"/>
        <v>#VALUE!</v>
      </c>
      <c r="M23" s="2890" t="str">
        <f t="shared" si="3"/>
        <v>#VALUE!</v>
      </c>
      <c r="N23" s="2891" t="s">
        <v>10529</v>
      </c>
      <c r="O23" s="2892"/>
      <c r="P23" s="2893">
        <v>45671.0</v>
      </c>
      <c r="Q23" s="2892"/>
      <c r="R23" s="2892"/>
      <c r="S23" s="711"/>
      <c r="T23" s="711"/>
      <c r="U23" s="711"/>
      <c r="V23" s="711"/>
      <c r="W23" s="711"/>
      <c r="X23" s="711"/>
      <c r="Y23" s="711"/>
      <c r="Z23" s="711"/>
    </row>
    <row r="24">
      <c r="A24" s="2846">
        <f t="shared" si="1"/>
        <v>4</v>
      </c>
      <c r="B24" s="2846">
        <f t="shared" si="2"/>
        <v>1</v>
      </c>
      <c r="C24" s="2865" t="s">
        <v>10498</v>
      </c>
      <c r="D24" s="2865" t="s">
        <v>839</v>
      </c>
      <c r="E24" s="2867" t="s">
        <v>10531</v>
      </c>
      <c r="F24" s="2865">
        <v>10.0</v>
      </c>
      <c r="G24" s="2865" t="s">
        <v>737</v>
      </c>
      <c r="H24" s="2865" t="s">
        <v>24</v>
      </c>
      <c r="I24" s="2867" t="s">
        <v>5232</v>
      </c>
      <c r="J24" s="2867" t="s">
        <v>419</v>
      </c>
      <c r="K24" s="2876" t="s">
        <v>10532</v>
      </c>
      <c r="L24" s="2862" t="str">
        <f t="shared" si="4"/>
        <v>#VALUE!</v>
      </c>
      <c r="M24" s="2852" t="str">
        <f t="shared" si="3"/>
        <v>#VALUE!</v>
      </c>
      <c r="N24" s="2853" t="s">
        <v>10529</v>
      </c>
      <c r="O24" s="2854"/>
      <c r="P24" s="2870">
        <v>45671.0</v>
      </c>
      <c r="Q24" s="2854"/>
      <c r="R24" s="2854"/>
    </row>
    <row r="25" hidden="1">
      <c r="A25" s="2878">
        <f t="shared" si="1"/>
        <v>4</v>
      </c>
      <c r="B25" s="2878">
        <f t="shared" si="2"/>
        <v>1</v>
      </c>
      <c r="C25" s="2878" t="s">
        <v>10498</v>
      </c>
      <c r="D25" s="2878" t="s">
        <v>839</v>
      </c>
      <c r="E25" s="2879" t="s">
        <v>10533</v>
      </c>
      <c r="F25" s="2878">
        <v>17.0</v>
      </c>
      <c r="G25" s="2878">
        <v>12.0</v>
      </c>
      <c r="H25" s="2878" t="s">
        <v>24</v>
      </c>
      <c r="I25" s="2879" t="s">
        <v>5232</v>
      </c>
      <c r="J25" s="2879" t="s">
        <v>419</v>
      </c>
      <c r="K25" s="2880" t="s">
        <v>10534</v>
      </c>
      <c r="L25" s="2881" t="str">
        <f t="shared" si="4"/>
        <v>#VALUE!</v>
      </c>
      <c r="M25" s="2882" t="str">
        <f t="shared" si="3"/>
        <v>#VALUE!</v>
      </c>
      <c r="N25" s="2883" t="s">
        <v>121</v>
      </c>
      <c r="O25" s="2886"/>
      <c r="P25" s="2885">
        <v>45671.0</v>
      </c>
      <c r="Q25" s="2886"/>
      <c r="R25" s="2886"/>
      <c r="S25" s="128"/>
      <c r="T25" s="128"/>
      <c r="U25" s="128"/>
      <c r="V25" s="128"/>
      <c r="W25" s="128"/>
      <c r="X25" s="128"/>
      <c r="Y25" s="128"/>
      <c r="Z25" s="128"/>
    </row>
    <row r="26" hidden="1">
      <c r="A26" s="2846">
        <f t="shared" si="1"/>
        <v>4</v>
      </c>
      <c r="B26" s="2846">
        <f t="shared" si="2"/>
        <v>1</v>
      </c>
      <c r="C26" s="2865" t="s">
        <v>10498</v>
      </c>
      <c r="D26" s="2865" t="s">
        <v>839</v>
      </c>
      <c r="E26" s="2867" t="s">
        <v>10535</v>
      </c>
      <c r="F26" s="2865">
        <v>20.0</v>
      </c>
      <c r="G26" s="2865">
        <v>11.0</v>
      </c>
      <c r="H26" s="2865" t="s">
        <v>288</v>
      </c>
      <c r="I26" s="2867" t="s">
        <v>2016</v>
      </c>
      <c r="J26" s="2867" t="s">
        <v>2102</v>
      </c>
      <c r="K26" s="2876" t="s">
        <v>10536</v>
      </c>
      <c r="L26" s="2862" t="str">
        <f t="shared" si="4"/>
        <v>#VALUE!</v>
      </c>
      <c r="M26" s="2852" t="str">
        <f t="shared" si="3"/>
        <v>#VALUE!</v>
      </c>
      <c r="N26" s="2853" t="s">
        <v>121</v>
      </c>
      <c r="O26" s="2846" t="s">
        <v>4935</v>
      </c>
      <c r="P26" s="2870">
        <v>45671.0</v>
      </c>
      <c r="Q26" s="2854"/>
      <c r="R26" s="2854"/>
    </row>
    <row r="27" hidden="1">
      <c r="A27" s="2878">
        <f t="shared" si="1"/>
        <v>4</v>
      </c>
      <c r="B27" s="2878">
        <f t="shared" si="2"/>
        <v>1</v>
      </c>
      <c r="C27" s="2878" t="s">
        <v>10498</v>
      </c>
      <c r="D27" s="2878" t="s">
        <v>839</v>
      </c>
      <c r="E27" s="2879" t="s">
        <v>10537</v>
      </c>
      <c r="F27" s="2878">
        <v>21.0</v>
      </c>
      <c r="G27" s="2878" t="s">
        <v>737</v>
      </c>
      <c r="H27" s="2878" t="s">
        <v>288</v>
      </c>
      <c r="I27" s="2879" t="s">
        <v>1034</v>
      </c>
      <c r="J27" s="2879" t="s">
        <v>91</v>
      </c>
      <c r="K27" s="2880" t="s">
        <v>10538</v>
      </c>
      <c r="L27" s="2881" t="str">
        <f t="shared" si="4"/>
        <v>#VALUE!</v>
      </c>
      <c r="M27" s="2882" t="str">
        <f t="shared" si="3"/>
        <v>#VALUE!</v>
      </c>
      <c r="N27" s="2883" t="s">
        <v>121</v>
      </c>
      <c r="O27" s="2886"/>
      <c r="P27" s="2885">
        <v>45671.0</v>
      </c>
      <c r="Q27" s="2886"/>
      <c r="R27" s="2886"/>
      <c r="S27" s="128"/>
      <c r="T27" s="128"/>
      <c r="U27" s="128"/>
      <c r="V27" s="128"/>
      <c r="W27" s="128"/>
      <c r="X27" s="128"/>
      <c r="Y27" s="128"/>
      <c r="Z27" s="128"/>
    </row>
    <row r="28" hidden="1">
      <c r="A28" s="2878">
        <f t="shared" si="1"/>
        <v>4</v>
      </c>
      <c r="B28" s="2878">
        <f t="shared" si="2"/>
        <v>1</v>
      </c>
      <c r="C28" s="2878" t="s">
        <v>10498</v>
      </c>
      <c r="D28" s="2878" t="s">
        <v>839</v>
      </c>
      <c r="E28" s="2879" t="s">
        <v>10539</v>
      </c>
      <c r="F28" s="2878">
        <v>23.0</v>
      </c>
      <c r="G28" s="2878">
        <v>11.0</v>
      </c>
      <c r="H28" s="2878" t="s">
        <v>24</v>
      </c>
      <c r="I28" s="2879" t="s">
        <v>5232</v>
      </c>
      <c r="J28" s="2879" t="s">
        <v>419</v>
      </c>
      <c r="K28" s="2880" t="s">
        <v>10540</v>
      </c>
      <c r="L28" s="2881" t="str">
        <f t="shared" si="4"/>
        <v>#VALUE!</v>
      </c>
      <c r="M28" s="2882" t="str">
        <f t="shared" si="3"/>
        <v>#VALUE!</v>
      </c>
      <c r="N28" s="2883" t="s">
        <v>121</v>
      </c>
      <c r="O28" s="2886"/>
      <c r="P28" s="2885">
        <v>45671.0</v>
      </c>
      <c r="Q28" s="2886"/>
      <c r="R28" s="2886"/>
      <c r="S28" s="128"/>
      <c r="T28" s="128"/>
      <c r="U28" s="128"/>
      <c r="V28" s="128"/>
      <c r="W28" s="128"/>
      <c r="X28" s="128"/>
      <c r="Y28" s="128"/>
      <c r="Z28" s="128"/>
    </row>
    <row r="29">
      <c r="A29" s="2846">
        <f t="shared" si="1"/>
        <v>5</v>
      </c>
      <c r="B29" s="2846">
        <f t="shared" si="2"/>
        <v>1</v>
      </c>
      <c r="C29" s="2871" t="s">
        <v>10470</v>
      </c>
      <c r="D29" s="2871" t="s">
        <v>891</v>
      </c>
      <c r="E29" s="2873" t="s">
        <v>10541</v>
      </c>
      <c r="F29" s="2871">
        <v>5.0</v>
      </c>
      <c r="G29" s="2871" t="s">
        <v>789</v>
      </c>
      <c r="H29" s="2871" t="s">
        <v>24</v>
      </c>
      <c r="I29" s="2871">
        <v>78.0</v>
      </c>
      <c r="J29" s="2873" t="s">
        <v>1905</v>
      </c>
      <c r="K29" s="2894" t="s">
        <v>10542</v>
      </c>
      <c r="L29" s="2862" t="str">
        <f t="shared" si="4"/>
        <v>#VALUE!</v>
      </c>
      <c r="M29" s="2852" t="str">
        <f t="shared" si="3"/>
        <v>#VALUE!</v>
      </c>
      <c r="N29" s="2853" t="s">
        <v>10529</v>
      </c>
      <c r="O29" s="2854"/>
      <c r="P29" s="2870">
        <v>45671.0</v>
      </c>
      <c r="Q29" s="2854"/>
      <c r="R29" s="2854"/>
    </row>
    <row r="30" hidden="1">
      <c r="A30" s="2846">
        <f t="shared" si="1"/>
        <v>5</v>
      </c>
      <c r="B30" s="2846">
        <f t="shared" si="2"/>
        <v>1</v>
      </c>
      <c r="C30" s="2865" t="s">
        <v>10470</v>
      </c>
      <c r="D30" s="2865" t="s">
        <v>891</v>
      </c>
      <c r="E30" s="2867" t="s">
        <v>10543</v>
      </c>
      <c r="F30" s="2865">
        <v>6.0</v>
      </c>
      <c r="G30" s="2865" t="s">
        <v>738</v>
      </c>
      <c r="H30" s="2865" t="s">
        <v>50</v>
      </c>
      <c r="I30" s="2867" t="s">
        <v>10517</v>
      </c>
      <c r="J30" s="2867" t="s">
        <v>363</v>
      </c>
      <c r="K30" s="2876" t="s">
        <v>10544</v>
      </c>
      <c r="L30" s="2862" t="str">
        <f t="shared" si="4"/>
        <v>#VALUE!</v>
      </c>
      <c r="M30" s="2852" t="str">
        <f t="shared" si="3"/>
        <v>#VALUE!</v>
      </c>
      <c r="N30" s="2853" t="s">
        <v>121</v>
      </c>
      <c r="O30" s="2846" t="s">
        <v>4935</v>
      </c>
      <c r="P30" s="2870">
        <v>45671.0</v>
      </c>
      <c r="Q30" s="2854"/>
      <c r="R30" s="2854"/>
    </row>
    <row r="31" hidden="1">
      <c r="A31" s="2846">
        <f t="shared" si="1"/>
        <v>5</v>
      </c>
      <c r="B31" s="2846">
        <f t="shared" si="2"/>
        <v>1</v>
      </c>
      <c r="C31" s="2871" t="s">
        <v>10470</v>
      </c>
      <c r="D31" s="2871" t="s">
        <v>891</v>
      </c>
      <c r="E31" s="2873" t="s">
        <v>10545</v>
      </c>
      <c r="F31" s="2871">
        <v>7.0</v>
      </c>
      <c r="G31" s="2871" t="s">
        <v>738</v>
      </c>
      <c r="H31" s="2871" t="s">
        <v>50</v>
      </c>
      <c r="I31" s="2873" t="s">
        <v>10517</v>
      </c>
      <c r="J31" s="2873" t="s">
        <v>363</v>
      </c>
      <c r="K31" s="2894" t="s">
        <v>10546</v>
      </c>
      <c r="L31" s="2862" t="str">
        <f t="shared" si="4"/>
        <v>#VALUE!</v>
      </c>
      <c r="M31" s="2852" t="str">
        <f t="shared" si="3"/>
        <v>#VALUE!</v>
      </c>
      <c r="N31" s="2853" t="s">
        <v>121</v>
      </c>
      <c r="O31" s="2846" t="s">
        <v>4935</v>
      </c>
      <c r="P31" s="2870">
        <v>45671.0</v>
      </c>
      <c r="Q31" s="2854"/>
      <c r="R31" s="2854"/>
    </row>
    <row r="32">
      <c r="A32" s="2846">
        <f t="shared" si="1"/>
        <v>6</v>
      </c>
      <c r="B32" s="2846">
        <f t="shared" si="2"/>
        <v>1</v>
      </c>
      <c r="C32" s="2865" t="s">
        <v>10470</v>
      </c>
      <c r="D32" s="2865" t="s">
        <v>891</v>
      </c>
      <c r="E32" s="2867" t="s">
        <v>10547</v>
      </c>
      <c r="F32" s="2865">
        <v>8.0</v>
      </c>
      <c r="G32" s="2865">
        <v>5.0</v>
      </c>
      <c r="H32" s="2865" t="s">
        <v>288</v>
      </c>
      <c r="I32" s="2867" t="s">
        <v>5310</v>
      </c>
      <c r="J32" s="2867" t="s">
        <v>5239</v>
      </c>
      <c r="K32" s="2876" t="s">
        <v>10548</v>
      </c>
      <c r="L32" s="2862" t="str">
        <f t="shared" si="4"/>
        <v>#VALUE!</v>
      </c>
      <c r="M32" s="2852" t="str">
        <f t="shared" si="3"/>
        <v>#VALUE!</v>
      </c>
      <c r="N32" s="2853" t="s">
        <v>10529</v>
      </c>
      <c r="O32" s="2854"/>
      <c r="P32" s="2870">
        <v>45671.0</v>
      </c>
      <c r="Q32" s="2854"/>
      <c r="R32" s="2854"/>
    </row>
    <row r="33">
      <c r="A33" s="2846">
        <f t="shared" si="1"/>
        <v>7</v>
      </c>
      <c r="B33" s="2846">
        <f t="shared" si="2"/>
        <v>1</v>
      </c>
      <c r="C33" s="2871" t="s">
        <v>10470</v>
      </c>
      <c r="D33" s="2871" t="s">
        <v>891</v>
      </c>
      <c r="E33" s="2873" t="s">
        <v>10549</v>
      </c>
      <c r="F33" s="2871">
        <v>9.0</v>
      </c>
      <c r="G33" s="2871">
        <v>5.0</v>
      </c>
      <c r="H33" s="2871" t="s">
        <v>288</v>
      </c>
      <c r="I33" s="2873" t="s">
        <v>5310</v>
      </c>
      <c r="J33" s="2873" t="s">
        <v>5239</v>
      </c>
      <c r="K33" s="2894" t="s">
        <v>10550</v>
      </c>
      <c r="L33" s="2862" t="str">
        <f t="shared" si="4"/>
        <v>#VALUE!</v>
      </c>
      <c r="M33" s="2852" t="str">
        <f t="shared" si="3"/>
        <v>#VALUE!</v>
      </c>
      <c r="N33" s="2853" t="s">
        <v>10529</v>
      </c>
      <c r="O33" s="2854"/>
      <c r="P33" s="2870">
        <v>45671.0</v>
      </c>
      <c r="Q33" s="2854"/>
      <c r="R33" s="2854"/>
    </row>
    <row r="34" hidden="1">
      <c r="A34" s="2846">
        <f t="shared" si="1"/>
        <v>7</v>
      </c>
      <c r="B34" s="2846">
        <f t="shared" si="2"/>
        <v>1</v>
      </c>
      <c r="C34" s="2865" t="s">
        <v>10470</v>
      </c>
      <c r="D34" s="2865" t="s">
        <v>891</v>
      </c>
      <c r="E34" s="2867" t="s">
        <v>10551</v>
      </c>
      <c r="F34" s="2865">
        <v>9.0</v>
      </c>
      <c r="G34" s="2865">
        <v>15.0</v>
      </c>
      <c r="H34" s="2865" t="s">
        <v>50</v>
      </c>
      <c r="I34" s="2867" t="s">
        <v>5940</v>
      </c>
      <c r="J34" s="2867" t="s">
        <v>5180</v>
      </c>
      <c r="K34" s="2876" t="s">
        <v>10552</v>
      </c>
      <c r="L34" s="2862" t="str">
        <f t="shared" si="4"/>
        <v>#VALUE!</v>
      </c>
      <c r="M34" s="2852" t="str">
        <f t="shared" si="3"/>
        <v>#VALUE!</v>
      </c>
      <c r="N34" s="2853" t="s">
        <v>121</v>
      </c>
      <c r="O34" s="2846" t="s">
        <v>4935</v>
      </c>
      <c r="P34" s="2870">
        <v>45671.0</v>
      </c>
      <c r="Q34" s="2854"/>
      <c r="R34" s="2854"/>
    </row>
    <row r="35" ht="31.5" customHeight="1">
      <c r="A35" s="2887">
        <f t="shared" si="1"/>
        <v>8</v>
      </c>
      <c r="B35" s="2887">
        <f t="shared" si="2"/>
        <v>1</v>
      </c>
      <c r="C35" s="2887" t="s">
        <v>10470</v>
      </c>
      <c r="D35" s="2887" t="s">
        <v>891</v>
      </c>
      <c r="E35" s="2848" t="s">
        <v>5229</v>
      </c>
      <c r="F35" s="2887">
        <v>10.0</v>
      </c>
      <c r="G35" s="2887">
        <v>11.0</v>
      </c>
      <c r="H35" s="2887" t="s">
        <v>24</v>
      </c>
      <c r="I35" s="2848" t="s">
        <v>5232</v>
      </c>
      <c r="J35" s="2848" t="s">
        <v>419</v>
      </c>
      <c r="K35" s="2888" t="s">
        <v>10553</v>
      </c>
      <c r="L35" s="2889" t="str">
        <f t="shared" si="4"/>
        <v>#VALUE!</v>
      </c>
      <c r="M35" s="2890" t="str">
        <f t="shared" si="3"/>
        <v>#VALUE!</v>
      </c>
      <c r="N35" s="2895" t="s">
        <v>669</v>
      </c>
      <c r="O35" s="2892"/>
      <c r="P35" s="2893">
        <v>45671.0</v>
      </c>
      <c r="Q35" s="2892"/>
      <c r="R35" s="2892"/>
      <c r="S35" s="711"/>
      <c r="T35" s="711"/>
      <c r="U35" s="711"/>
      <c r="V35" s="711"/>
      <c r="W35" s="711"/>
      <c r="X35" s="711"/>
      <c r="Y35" s="711"/>
      <c r="Z35" s="711"/>
    </row>
    <row r="36">
      <c r="A36" s="2878">
        <f t="shared" si="1"/>
        <v>9</v>
      </c>
      <c r="B36" s="2878">
        <f t="shared" si="2"/>
        <v>1</v>
      </c>
      <c r="C36" s="2878" t="s">
        <v>10470</v>
      </c>
      <c r="D36" s="2878" t="s">
        <v>891</v>
      </c>
      <c r="E36" s="2879" t="s">
        <v>10554</v>
      </c>
      <c r="F36" s="2878">
        <v>10.0</v>
      </c>
      <c r="G36" s="2878" t="s">
        <v>737</v>
      </c>
      <c r="H36" s="2878" t="s">
        <v>288</v>
      </c>
      <c r="I36" s="2879" t="s">
        <v>2016</v>
      </c>
      <c r="J36" s="2879" t="s">
        <v>2102</v>
      </c>
      <c r="K36" s="2880" t="s">
        <v>10555</v>
      </c>
      <c r="L36" s="2881" t="str">
        <f t="shared" si="4"/>
        <v>#VALUE!</v>
      </c>
      <c r="M36" s="2882" t="str">
        <f t="shared" si="3"/>
        <v>#VALUE!</v>
      </c>
      <c r="N36" s="2883" t="s">
        <v>121</v>
      </c>
      <c r="O36" s="2896" t="s">
        <v>9117</v>
      </c>
      <c r="P36" s="2885">
        <v>45671.0</v>
      </c>
      <c r="Q36" s="2886"/>
      <c r="R36" s="2886"/>
      <c r="S36" s="128"/>
      <c r="T36" s="128"/>
      <c r="U36" s="128"/>
      <c r="V36" s="128"/>
      <c r="W36" s="128"/>
      <c r="X36" s="128"/>
      <c r="Y36" s="128"/>
      <c r="Z36" s="128"/>
    </row>
    <row r="37" ht="29.25" customHeight="1">
      <c r="A37" s="2887">
        <f t="shared" si="1"/>
        <v>10</v>
      </c>
      <c r="B37" s="2887">
        <f t="shared" si="2"/>
        <v>1</v>
      </c>
      <c r="C37" s="2887" t="s">
        <v>10470</v>
      </c>
      <c r="D37" s="2887" t="s">
        <v>891</v>
      </c>
      <c r="E37" s="2848" t="s">
        <v>5168</v>
      </c>
      <c r="F37" s="2887">
        <v>12.0</v>
      </c>
      <c r="G37" s="2887">
        <v>10.0</v>
      </c>
      <c r="H37" s="2887" t="s">
        <v>24</v>
      </c>
      <c r="I37" s="2848" t="s">
        <v>5232</v>
      </c>
      <c r="J37" s="2848" t="s">
        <v>419</v>
      </c>
      <c r="K37" s="2888" t="s">
        <v>10556</v>
      </c>
      <c r="L37" s="2889" t="str">
        <f t="shared" si="4"/>
        <v>#VALUE!</v>
      </c>
      <c r="M37" s="2890" t="str">
        <f t="shared" si="3"/>
        <v>#VALUE!</v>
      </c>
      <c r="N37" s="2895" t="s">
        <v>669</v>
      </c>
      <c r="O37" s="2892"/>
      <c r="P37" s="2893">
        <v>45671.0</v>
      </c>
      <c r="Q37" s="2892"/>
      <c r="R37" s="2892"/>
      <c r="S37" s="711"/>
      <c r="T37" s="711"/>
      <c r="U37" s="711"/>
      <c r="V37" s="711"/>
      <c r="W37" s="711"/>
      <c r="X37" s="711"/>
      <c r="Y37" s="711"/>
      <c r="Z37" s="711"/>
    </row>
    <row r="38" hidden="1">
      <c r="A38" s="2878">
        <f t="shared" si="1"/>
        <v>10</v>
      </c>
      <c r="B38" s="2878">
        <f t="shared" si="2"/>
        <v>1</v>
      </c>
      <c r="C38" s="2878" t="s">
        <v>10470</v>
      </c>
      <c r="D38" s="2878" t="s">
        <v>891</v>
      </c>
      <c r="E38" s="2879" t="s">
        <v>10557</v>
      </c>
      <c r="F38" s="2878">
        <v>13.0</v>
      </c>
      <c r="G38" s="2878">
        <v>19.0</v>
      </c>
      <c r="H38" s="2878" t="s">
        <v>288</v>
      </c>
      <c r="I38" s="2879" t="s">
        <v>2016</v>
      </c>
      <c r="J38" s="2879" t="s">
        <v>2102</v>
      </c>
      <c r="K38" s="2880" t="s">
        <v>10558</v>
      </c>
      <c r="L38" s="2881" t="str">
        <f t="shared" si="4"/>
        <v>#VALUE!</v>
      </c>
      <c r="M38" s="2882" t="str">
        <f t="shared" si="3"/>
        <v>#VALUE!</v>
      </c>
      <c r="N38" s="2883" t="s">
        <v>121</v>
      </c>
      <c r="O38" s="2886"/>
      <c r="P38" s="2885">
        <v>45671.0</v>
      </c>
      <c r="Q38" s="2886"/>
      <c r="R38" s="2886"/>
      <c r="S38" s="128"/>
      <c r="T38" s="128"/>
      <c r="U38" s="128"/>
      <c r="V38" s="128"/>
      <c r="W38" s="128"/>
      <c r="X38" s="128"/>
      <c r="Y38" s="128"/>
      <c r="Z38" s="128"/>
    </row>
    <row r="39">
      <c r="A39" s="2846">
        <f t="shared" si="1"/>
        <v>11</v>
      </c>
      <c r="B39" s="2846">
        <f t="shared" si="2"/>
        <v>1</v>
      </c>
      <c r="C39" s="2871" t="s">
        <v>10470</v>
      </c>
      <c r="D39" s="2871" t="s">
        <v>891</v>
      </c>
      <c r="E39" s="2873" t="s">
        <v>10559</v>
      </c>
      <c r="F39" s="2871">
        <v>15.0</v>
      </c>
      <c r="G39" s="2871">
        <v>12.0</v>
      </c>
      <c r="H39" s="2871" t="s">
        <v>288</v>
      </c>
      <c r="I39" s="2873" t="s">
        <v>2016</v>
      </c>
      <c r="J39" s="2873" t="s">
        <v>2102</v>
      </c>
      <c r="K39" s="2894" t="s">
        <v>10560</v>
      </c>
      <c r="L39" s="2862" t="str">
        <f t="shared" si="4"/>
        <v>#VALUE!</v>
      </c>
      <c r="M39" s="2852" t="str">
        <f t="shared" si="3"/>
        <v>#VALUE!</v>
      </c>
      <c r="N39" s="2853" t="s">
        <v>10529</v>
      </c>
      <c r="O39" s="2854"/>
      <c r="P39" s="2870">
        <v>45671.0</v>
      </c>
      <c r="Q39" s="2854"/>
      <c r="R39" s="2854"/>
    </row>
    <row r="40">
      <c r="A40" s="2846">
        <f t="shared" si="1"/>
        <v>12</v>
      </c>
      <c r="B40" s="2846">
        <f t="shared" si="2"/>
        <v>1</v>
      </c>
      <c r="C40" s="2865" t="s">
        <v>10470</v>
      </c>
      <c r="D40" s="2865" t="s">
        <v>891</v>
      </c>
      <c r="E40" s="2867" t="s">
        <v>10561</v>
      </c>
      <c r="F40" s="2865">
        <v>16.0</v>
      </c>
      <c r="G40" s="2865">
        <v>9.0</v>
      </c>
      <c r="H40" s="2865" t="s">
        <v>288</v>
      </c>
      <c r="I40" s="2867" t="s">
        <v>1034</v>
      </c>
      <c r="J40" s="2867" t="s">
        <v>91</v>
      </c>
      <c r="K40" s="2876" t="s">
        <v>10562</v>
      </c>
      <c r="L40" s="2862" t="str">
        <f t="shared" si="4"/>
        <v>#VALUE!</v>
      </c>
      <c r="M40" s="2852" t="str">
        <f t="shared" si="3"/>
        <v>#VALUE!</v>
      </c>
      <c r="N40" s="2853" t="s">
        <v>10529</v>
      </c>
      <c r="O40" s="2854"/>
      <c r="P40" s="2870">
        <v>45671.0</v>
      </c>
      <c r="Q40" s="2854"/>
      <c r="R40" s="2854"/>
    </row>
    <row r="41">
      <c r="A41" s="2846">
        <f t="shared" si="1"/>
        <v>13</v>
      </c>
      <c r="B41" s="2846">
        <f t="shared" si="2"/>
        <v>1</v>
      </c>
      <c r="C41" s="2871" t="s">
        <v>10470</v>
      </c>
      <c r="D41" s="2871" t="s">
        <v>891</v>
      </c>
      <c r="E41" s="2897" t="s">
        <v>5223</v>
      </c>
      <c r="F41" s="2871">
        <v>16.0</v>
      </c>
      <c r="G41" s="2871" t="s">
        <v>737</v>
      </c>
      <c r="H41" s="2871" t="s">
        <v>288</v>
      </c>
      <c r="I41" s="2873" t="s">
        <v>2016</v>
      </c>
      <c r="J41" s="2873" t="s">
        <v>2102</v>
      </c>
      <c r="K41" s="2894" t="s">
        <v>10563</v>
      </c>
      <c r="L41" s="2862" t="str">
        <f t="shared" si="4"/>
        <v>#VALUE!</v>
      </c>
      <c r="M41" s="2852" t="str">
        <f t="shared" si="3"/>
        <v>#VALUE!</v>
      </c>
      <c r="N41" s="2853" t="s">
        <v>10529</v>
      </c>
      <c r="O41" s="2854"/>
      <c r="P41" s="2870">
        <v>45671.0</v>
      </c>
      <c r="Q41" s="2854"/>
      <c r="R41" s="2854"/>
    </row>
    <row r="42">
      <c r="A42" s="2846">
        <f t="shared" si="1"/>
        <v>14</v>
      </c>
      <c r="B42" s="2846">
        <f t="shared" si="2"/>
        <v>1</v>
      </c>
      <c r="C42" s="2865" t="s">
        <v>10470</v>
      </c>
      <c r="D42" s="2865" t="s">
        <v>891</v>
      </c>
      <c r="E42" s="2897" t="s">
        <v>10564</v>
      </c>
      <c r="F42" s="2865">
        <v>16.0</v>
      </c>
      <c r="G42" s="2865">
        <v>15.0</v>
      </c>
      <c r="H42" s="2865" t="s">
        <v>50</v>
      </c>
      <c r="I42" s="2867" t="s">
        <v>5940</v>
      </c>
      <c r="J42" s="2867" t="s">
        <v>5180</v>
      </c>
      <c r="K42" s="2876" t="s">
        <v>10565</v>
      </c>
      <c r="L42" s="2862" t="str">
        <f t="shared" si="4"/>
        <v>#VALUE!</v>
      </c>
      <c r="M42" s="2852" t="str">
        <f t="shared" si="3"/>
        <v>#VALUE!</v>
      </c>
      <c r="N42" s="2853" t="s">
        <v>10529</v>
      </c>
      <c r="O42" s="2854"/>
      <c r="P42" s="2870">
        <v>45671.0</v>
      </c>
      <c r="Q42" s="2854"/>
      <c r="R42" s="2854"/>
    </row>
    <row r="43" hidden="1">
      <c r="A43" s="2846">
        <f t="shared" si="1"/>
        <v>14</v>
      </c>
      <c r="B43" s="2846">
        <f t="shared" si="2"/>
        <v>1</v>
      </c>
      <c r="C43" s="2871" t="s">
        <v>10470</v>
      </c>
      <c r="D43" s="2871" t="s">
        <v>891</v>
      </c>
      <c r="E43" s="2873" t="s">
        <v>10566</v>
      </c>
      <c r="F43" s="2871">
        <v>17.0</v>
      </c>
      <c r="G43" s="2871">
        <v>19.0</v>
      </c>
      <c r="H43" s="2871" t="s">
        <v>288</v>
      </c>
      <c r="I43" s="2873" t="s">
        <v>2016</v>
      </c>
      <c r="J43" s="2873" t="s">
        <v>2102</v>
      </c>
      <c r="K43" s="2894" t="s">
        <v>10567</v>
      </c>
      <c r="L43" s="2862" t="str">
        <f t="shared" si="4"/>
        <v>#VALUE!</v>
      </c>
      <c r="M43" s="2852" t="str">
        <f t="shared" si="3"/>
        <v>#VALUE!</v>
      </c>
      <c r="N43" s="2853" t="s">
        <v>121</v>
      </c>
      <c r="O43" s="2846" t="s">
        <v>6536</v>
      </c>
      <c r="P43" s="2870">
        <v>45671.0</v>
      </c>
      <c r="Q43" s="2854"/>
      <c r="R43" s="2854"/>
    </row>
    <row r="44">
      <c r="A44" s="2887">
        <f t="shared" si="1"/>
        <v>15</v>
      </c>
      <c r="B44" s="2887">
        <f t="shared" si="2"/>
        <v>1</v>
      </c>
      <c r="C44" s="2887" t="s">
        <v>10470</v>
      </c>
      <c r="D44" s="2887" t="s">
        <v>891</v>
      </c>
      <c r="E44" s="2848" t="s">
        <v>5258</v>
      </c>
      <c r="F44" s="2887">
        <v>18.0</v>
      </c>
      <c r="G44" s="2887">
        <v>11.0</v>
      </c>
      <c r="H44" s="2887" t="s">
        <v>24</v>
      </c>
      <c r="I44" s="2848" t="s">
        <v>5232</v>
      </c>
      <c r="J44" s="2848" t="s">
        <v>419</v>
      </c>
      <c r="K44" s="2888" t="s">
        <v>10568</v>
      </c>
      <c r="L44" s="2889" t="str">
        <f t="shared" si="4"/>
        <v>#VALUE!</v>
      </c>
      <c r="M44" s="2890" t="str">
        <f t="shared" si="3"/>
        <v>#VALUE!</v>
      </c>
      <c r="N44" s="2895" t="s">
        <v>669</v>
      </c>
      <c r="O44" s="2892"/>
      <c r="P44" s="2893">
        <v>45671.0</v>
      </c>
      <c r="Q44" s="2892"/>
      <c r="R44" s="2892"/>
      <c r="S44" s="711"/>
      <c r="T44" s="711"/>
      <c r="U44" s="711"/>
      <c r="V44" s="711"/>
      <c r="W44" s="711"/>
      <c r="X44" s="711"/>
      <c r="Y44" s="711"/>
      <c r="Z44" s="711"/>
    </row>
    <row r="45">
      <c r="A45" s="2846">
        <f t="shared" si="1"/>
        <v>16</v>
      </c>
      <c r="B45" s="2846">
        <f t="shared" si="2"/>
        <v>1</v>
      </c>
      <c r="C45" s="2871" t="s">
        <v>10470</v>
      </c>
      <c r="D45" s="2871" t="s">
        <v>891</v>
      </c>
      <c r="E45" s="2897" t="s">
        <v>10569</v>
      </c>
      <c r="F45" s="2871">
        <v>18.0</v>
      </c>
      <c r="G45" s="2871">
        <v>15.0</v>
      </c>
      <c r="H45" s="2871" t="s">
        <v>50</v>
      </c>
      <c r="I45" s="2873" t="s">
        <v>5940</v>
      </c>
      <c r="J45" s="2873" t="s">
        <v>5180</v>
      </c>
      <c r="K45" s="2894" t="s">
        <v>10570</v>
      </c>
      <c r="L45" s="2862" t="str">
        <f t="shared" si="4"/>
        <v>#VALUE!</v>
      </c>
      <c r="M45" s="2852" t="str">
        <f t="shared" si="3"/>
        <v>#VALUE!</v>
      </c>
      <c r="N45" s="2853" t="s">
        <v>10529</v>
      </c>
      <c r="O45" s="2854"/>
      <c r="P45" s="2870">
        <v>45671.0</v>
      </c>
      <c r="Q45" s="2854"/>
      <c r="R45" s="2854"/>
    </row>
    <row r="46">
      <c r="A46" s="2846">
        <f t="shared" si="1"/>
        <v>17</v>
      </c>
      <c r="B46" s="2846">
        <f t="shared" si="2"/>
        <v>1</v>
      </c>
      <c r="C46" s="2865" t="s">
        <v>10470</v>
      </c>
      <c r="D46" s="2865" t="s">
        <v>891</v>
      </c>
      <c r="E46" s="2897" t="s">
        <v>10571</v>
      </c>
      <c r="F46" s="2865">
        <v>20.0</v>
      </c>
      <c r="G46" s="2865">
        <v>12.0</v>
      </c>
      <c r="H46" s="2865" t="s">
        <v>288</v>
      </c>
      <c r="I46" s="2867" t="s">
        <v>2016</v>
      </c>
      <c r="J46" s="2867" t="s">
        <v>2102</v>
      </c>
      <c r="K46" s="2876" t="s">
        <v>10572</v>
      </c>
      <c r="L46" s="2862" t="str">
        <f t="shared" si="4"/>
        <v>#VALUE!</v>
      </c>
      <c r="M46" s="2852" t="str">
        <f t="shared" si="3"/>
        <v>#VALUE!</v>
      </c>
      <c r="N46" s="2853" t="s">
        <v>10529</v>
      </c>
      <c r="O46" s="2854"/>
      <c r="P46" s="2870">
        <v>45671.0</v>
      </c>
      <c r="Q46" s="2854"/>
      <c r="R46" s="2854"/>
    </row>
    <row r="47">
      <c r="A47" s="2846">
        <f t="shared" si="1"/>
        <v>18</v>
      </c>
      <c r="B47" s="2846">
        <f t="shared" si="2"/>
        <v>1</v>
      </c>
      <c r="C47" s="2871" t="s">
        <v>10470</v>
      </c>
      <c r="D47" s="2871" t="s">
        <v>891</v>
      </c>
      <c r="E47" s="2897" t="s">
        <v>10573</v>
      </c>
      <c r="F47" s="2871">
        <v>20.0</v>
      </c>
      <c r="G47" s="2871" t="s">
        <v>737</v>
      </c>
      <c r="H47" s="2871" t="s">
        <v>288</v>
      </c>
      <c r="I47" s="2873" t="s">
        <v>2016</v>
      </c>
      <c r="J47" s="2873" t="s">
        <v>2102</v>
      </c>
      <c r="K47" s="2894" t="s">
        <v>10574</v>
      </c>
      <c r="L47" s="2862" t="str">
        <f t="shared" si="4"/>
        <v>#VALUE!</v>
      </c>
      <c r="M47" s="2852" t="str">
        <f t="shared" si="3"/>
        <v>#VALUE!</v>
      </c>
      <c r="N47" s="2853" t="s">
        <v>10529</v>
      </c>
      <c r="O47" s="2854"/>
      <c r="P47" s="2870">
        <v>45671.0</v>
      </c>
      <c r="Q47" s="2854"/>
      <c r="R47" s="2854"/>
    </row>
    <row r="48" hidden="1">
      <c r="A48" s="2846">
        <f t="shared" si="1"/>
        <v>18</v>
      </c>
      <c r="B48" s="2846">
        <f t="shared" si="2"/>
        <v>1</v>
      </c>
      <c r="C48" s="2865" t="s">
        <v>10470</v>
      </c>
      <c r="D48" s="2865" t="s">
        <v>891</v>
      </c>
      <c r="E48" s="2867" t="s">
        <v>10575</v>
      </c>
      <c r="F48" s="2865">
        <v>20.0</v>
      </c>
      <c r="G48" s="2865">
        <v>15.0</v>
      </c>
      <c r="H48" s="2865" t="s">
        <v>50</v>
      </c>
      <c r="I48" s="2867" t="s">
        <v>5940</v>
      </c>
      <c r="J48" s="2867" t="s">
        <v>5180</v>
      </c>
      <c r="K48" s="2876" t="s">
        <v>10576</v>
      </c>
      <c r="L48" s="2862" t="str">
        <f t="shared" si="4"/>
        <v>#VALUE!</v>
      </c>
      <c r="M48" s="2852" t="str">
        <f t="shared" si="3"/>
        <v>#VALUE!</v>
      </c>
      <c r="N48" s="2853" t="s">
        <v>121</v>
      </c>
      <c r="O48" s="2846" t="s">
        <v>4935</v>
      </c>
      <c r="P48" s="2870">
        <v>45671.0</v>
      </c>
      <c r="Q48" s="2854"/>
      <c r="R48" s="2854"/>
    </row>
    <row r="49">
      <c r="A49" s="2887">
        <f t="shared" si="1"/>
        <v>19</v>
      </c>
      <c r="B49" s="2887">
        <f t="shared" si="2"/>
        <v>1</v>
      </c>
      <c r="C49" s="2887" t="s">
        <v>10470</v>
      </c>
      <c r="D49" s="2887" t="s">
        <v>891</v>
      </c>
      <c r="E49" s="2848" t="s">
        <v>5424</v>
      </c>
      <c r="F49" s="2887">
        <v>21.0</v>
      </c>
      <c r="G49" s="2887">
        <v>10.0</v>
      </c>
      <c r="H49" s="2887" t="s">
        <v>24</v>
      </c>
      <c r="I49" s="2848" t="s">
        <v>5232</v>
      </c>
      <c r="J49" s="2848" t="s">
        <v>419</v>
      </c>
      <c r="K49" s="2888" t="s">
        <v>10577</v>
      </c>
      <c r="L49" s="2889" t="str">
        <f t="shared" si="4"/>
        <v>#VALUE!</v>
      </c>
      <c r="M49" s="2890" t="str">
        <f t="shared" si="3"/>
        <v>#VALUE!</v>
      </c>
      <c r="N49" s="2895" t="s">
        <v>669</v>
      </c>
      <c r="O49" s="2892"/>
      <c r="P49" s="2893">
        <v>45671.0</v>
      </c>
      <c r="Q49" s="2892"/>
      <c r="R49" s="2892"/>
      <c r="S49" s="711"/>
      <c r="T49" s="711"/>
      <c r="U49" s="711"/>
      <c r="V49" s="711"/>
      <c r="W49" s="711"/>
      <c r="X49" s="711"/>
      <c r="Y49" s="711"/>
      <c r="Z49" s="711"/>
    </row>
    <row r="50" hidden="1">
      <c r="A50" s="2878">
        <f t="shared" si="1"/>
        <v>19</v>
      </c>
      <c r="B50" s="2878">
        <f t="shared" si="2"/>
        <v>1</v>
      </c>
      <c r="C50" s="2878" t="s">
        <v>10470</v>
      </c>
      <c r="D50" s="2878" t="s">
        <v>891</v>
      </c>
      <c r="E50" s="2879" t="s">
        <v>10578</v>
      </c>
      <c r="F50" s="2878">
        <v>22.0</v>
      </c>
      <c r="G50" s="2878">
        <v>8.0</v>
      </c>
      <c r="H50" s="2878" t="s">
        <v>288</v>
      </c>
      <c r="I50" s="2879" t="s">
        <v>1034</v>
      </c>
      <c r="J50" s="2879" t="s">
        <v>91</v>
      </c>
      <c r="K50" s="2880" t="s">
        <v>10579</v>
      </c>
      <c r="L50" s="2881" t="str">
        <f t="shared" si="4"/>
        <v>#VALUE!</v>
      </c>
      <c r="M50" s="2882" t="str">
        <f t="shared" si="3"/>
        <v>#VALUE!</v>
      </c>
      <c r="N50" s="2883" t="s">
        <v>121</v>
      </c>
      <c r="O50" s="2886"/>
      <c r="P50" s="2885">
        <v>45671.0</v>
      </c>
      <c r="Q50" s="2886"/>
      <c r="R50" s="2886"/>
      <c r="S50" s="128"/>
      <c r="T50" s="128"/>
      <c r="U50" s="128"/>
      <c r="V50" s="128"/>
      <c r="W50" s="128"/>
      <c r="X50" s="128"/>
      <c r="Y50" s="128"/>
      <c r="Z50" s="128"/>
    </row>
    <row r="51" ht="29.25" customHeight="1">
      <c r="A51" s="2887">
        <f t="shared" si="1"/>
        <v>20</v>
      </c>
      <c r="B51" s="2887">
        <f t="shared" si="2"/>
        <v>1</v>
      </c>
      <c r="C51" s="2887" t="s">
        <v>10470</v>
      </c>
      <c r="D51" s="2887" t="s">
        <v>891</v>
      </c>
      <c r="E51" s="2848" t="s">
        <v>5192</v>
      </c>
      <c r="F51" s="2887">
        <v>22.0</v>
      </c>
      <c r="G51" s="2887">
        <v>11.0</v>
      </c>
      <c r="H51" s="2887" t="s">
        <v>288</v>
      </c>
      <c r="I51" s="2848" t="s">
        <v>2016</v>
      </c>
      <c r="J51" s="2848" t="s">
        <v>2102</v>
      </c>
      <c r="K51" s="2888" t="s">
        <v>10580</v>
      </c>
      <c r="L51" s="2889" t="str">
        <f t="shared" si="4"/>
        <v>#VALUE!</v>
      </c>
      <c r="M51" s="2890" t="str">
        <f t="shared" si="3"/>
        <v>#VALUE!</v>
      </c>
      <c r="N51" s="2895" t="s">
        <v>669</v>
      </c>
      <c r="O51" s="2892"/>
      <c r="P51" s="2893">
        <v>45671.0</v>
      </c>
      <c r="Q51" s="2892"/>
      <c r="R51" s="2892"/>
      <c r="S51" s="711"/>
      <c r="T51" s="711"/>
      <c r="U51" s="711"/>
      <c r="V51" s="711"/>
      <c r="W51" s="711"/>
      <c r="X51" s="711"/>
      <c r="Y51" s="711"/>
      <c r="Z51" s="711"/>
    </row>
    <row r="52">
      <c r="A52" s="2846">
        <f t="shared" si="1"/>
        <v>21</v>
      </c>
      <c r="B52" s="2846">
        <f t="shared" si="2"/>
        <v>1</v>
      </c>
      <c r="C52" s="2865" t="s">
        <v>10470</v>
      </c>
      <c r="D52" s="2865" t="s">
        <v>891</v>
      </c>
      <c r="E52" s="2897" t="s">
        <v>10581</v>
      </c>
      <c r="F52" s="2865">
        <v>23.0</v>
      </c>
      <c r="G52" s="2865">
        <v>12.0</v>
      </c>
      <c r="H52" s="2865" t="s">
        <v>288</v>
      </c>
      <c r="I52" s="2867" t="s">
        <v>2016</v>
      </c>
      <c r="J52" s="2867" t="s">
        <v>2102</v>
      </c>
      <c r="K52" s="2876" t="s">
        <v>10582</v>
      </c>
      <c r="L52" s="2862" t="str">
        <f t="shared" si="4"/>
        <v>#VALUE!</v>
      </c>
      <c r="M52" s="2852" t="str">
        <f t="shared" si="3"/>
        <v>#VALUE!</v>
      </c>
      <c r="N52" s="2853" t="s">
        <v>10529</v>
      </c>
      <c r="O52" s="2854"/>
      <c r="P52" s="2870">
        <v>45671.0</v>
      </c>
      <c r="Q52" s="2854"/>
      <c r="R52" s="2854"/>
    </row>
    <row r="53">
      <c r="A53" s="2846">
        <f t="shared" si="1"/>
        <v>22</v>
      </c>
      <c r="B53" s="2846">
        <f t="shared" si="2"/>
        <v>1</v>
      </c>
      <c r="C53" s="2871" t="s">
        <v>10470</v>
      </c>
      <c r="D53" s="2871" t="s">
        <v>891</v>
      </c>
      <c r="E53" s="2897" t="s">
        <v>10583</v>
      </c>
      <c r="F53" s="2871">
        <v>23.0</v>
      </c>
      <c r="G53" s="2871" t="s">
        <v>737</v>
      </c>
      <c r="H53" s="2871" t="s">
        <v>288</v>
      </c>
      <c r="I53" s="2873" t="s">
        <v>2016</v>
      </c>
      <c r="J53" s="2873" t="s">
        <v>2102</v>
      </c>
      <c r="K53" s="2894" t="s">
        <v>10584</v>
      </c>
      <c r="L53" s="2862" t="str">
        <f t="shared" si="4"/>
        <v>#VALUE!</v>
      </c>
      <c r="M53" s="2852" t="str">
        <f t="shared" si="3"/>
        <v>#VALUE!</v>
      </c>
      <c r="N53" s="2853" t="s">
        <v>10529</v>
      </c>
      <c r="O53" s="2854"/>
      <c r="P53" s="2870">
        <v>45671.0</v>
      </c>
      <c r="Q53" s="2854"/>
      <c r="R53" s="2854"/>
    </row>
    <row r="54">
      <c r="A54" s="2887">
        <f t="shared" si="1"/>
        <v>23</v>
      </c>
      <c r="B54" s="2887">
        <f t="shared" si="2"/>
        <v>1</v>
      </c>
      <c r="C54" s="2887" t="s">
        <v>10470</v>
      </c>
      <c r="D54" s="2887" t="s">
        <v>891</v>
      </c>
      <c r="E54" s="2848" t="s">
        <v>5173</v>
      </c>
      <c r="F54" s="2887">
        <v>24.0</v>
      </c>
      <c r="G54" s="2887">
        <v>10.0</v>
      </c>
      <c r="H54" s="2887" t="s">
        <v>24</v>
      </c>
      <c r="I54" s="2848" t="s">
        <v>5232</v>
      </c>
      <c r="J54" s="2848" t="s">
        <v>419</v>
      </c>
      <c r="K54" s="2888" t="s">
        <v>10585</v>
      </c>
      <c r="L54" s="2889" t="str">
        <f t="shared" si="4"/>
        <v>#VALUE!</v>
      </c>
      <c r="M54" s="2890" t="str">
        <f t="shared" si="3"/>
        <v>#VALUE!</v>
      </c>
      <c r="N54" s="2895" t="s">
        <v>669</v>
      </c>
      <c r="O54" s="2892"/>
      <c r="P54" s="2893">
        <v>45671.0</v>
      </c>
      <c r="Q54" s="2892"/>
      <c r="R54" s="2892"/>
      <c r="S54" s="711"/>
      <c r="T54" s="711"/>
      <c r="U54" s="711"/>
      <c r="V54" s="711"/>
      <c r="W54" s="711"/>
      <c r="X54" s="711"/>
      <c r="Y54" s="711"/>
      <c r="Z54" s="711"/>
    </row>
    <row r="55" hidden="1">
      <c r="A55" s="2878">
        <f t="shared" si="1"/>
        <v>23</v>
      </c>
      <c r="B55" s="2878">
        <f t="shared" si="2"/>
        <v>1</v>
      </c>
      <c r="C55" s="2878" t="s">
        <v>10470</v>
      </c>
      <c r="D55" s="2878" t="s">
        <v>891</v>
      </c>
      <c r="E55" s="2879" t="s">
        <v>10586</v>
      </c>
      <c r="F55" s="2878">
        <v>26.0</v>
      </c>
      <c r="G55" s="2878" t="s">
        <v>735</v>
      </c>
      <c r="H55" s="2878" t="s">
        <v>288</v>
      </c>
      <c r="I55" s="2879" t="s">
        <v>5310</v>
      </c>
      <c r="J55" s="2879" t="s">
        <v>5239</v>
      </c>
      <c r="K55" s="2880" t="s">
        <v>10587</v>
      </c>
      <c r="L55" s="2881" t="str">
        <f t="shared" si="4"/>
        <v>#VALUE!</v>
      </c>
      <c r="M55" s="2882" t="str">
        <f t="shared" si="3"/>
        <v>#VALUE!</v>
      </c>
      <c r="N55" s="2883" t="s">
        <v>121</v>
      </c>
      <c r="O55" s="2886"/>
      <c r="P55" s="2885">
        <v>45671.0</v>
      </c>
      <c r="Q55" s="2886"/>
      <c r="R55" s="2886"/>
      <c r="S55" s="128"/>
      <c r="T55" s="128"/>
      <c r="U55" s="128"/>
      <c r="V55" s="128"/>
      <c r="W55" s="128"/>
      <c r="X55" s="128"/>
      <c r="Y55" s="128"/>
      <c r="Z55" s="128"/>
    </row>
    <row r="56">
      <c r="A56" s="2887">
        <f t="shared" si="1"/>
        <v>24</v>
      </c>
      <c r="B56" s="2887">
        <f t="shared" si="2"/>
        <v>1</v>
      </c>
      <c r="C56" s="2887" t="s">
        <v>10470</v>
      </c>
      <c r="D56" s="2887" t="s">
        <v>891</v>
      </c>
      <c r="E56" s="2848" t="s">
        <v>5210</v>
      </c>
      <c r="F56" s="2887">
        <v>26.0</v>
      </c>
      <c r="G56" s="2887">
        <v>9.0</v>
      </c>
      <c r="H56" s="2887" t="s">
        <v>24</v>
      </c>
      <c r="I56" s="2848" t="s">
        <v>5232</v>
      </c>
      <c r="J56" s="2848" t="s">
        <v>419</v>
      </c>
      <c r="K56" s="2888" t="s">
        <v>10553</v>
      </c>
      <c r="L56" s="2889" t="str">
        <f t="shared" si="4"/>
        <v>#VALUE!</v>
      </c>
      <c r="M56" s="2890" t="str">
        <f t="shared" si="3"/>
        <v>#VALUE!</v>
      </c>
      <c r="N56" s="2891" t="s">
        <v>10529</v>
      </c>
      <c r="O56" s="2892"/>
      <c r="P56" s="2893">
        <v>45671.0</v>
      </c>
      <c r="Q56" s="2892"/>
      <c r="R56" s="2892"/>
      <c r="S56" s="711"/>
      <c r="T56" s="711"/>
      <c r="U56" s="711"/>
      <c r="V56" s="711"/>
      <c r="W56" s="711"/>
      <c r="X56" s="711"/>
      <c r="Y56" s="711"/>
      <c r="Z56" s="711"/>
    </row>
    <row r="57">
      <c r="A57" s="2846">
        <f t="shared" si="1"/>
        <v>25</v>
      </c>
      <c r="B57" s="2846">
        <f t="shared" si="2"/>
        <v>1</v>
      </c>
      <c r="C57" s="2871" t="s">
        <v>10502</v>
      </c>
      <c r="D57" s="2871" t="s">
        <v>5332</v>
      </c>
      <c r="E57" s="2873" t="s">
        <v>10588</v>
      </c>
      <c r="F57" s="2871">
        <v>4.0</v>
      </c>
      <c r="G57" s="2871">
        <v>1.0</v>
      </c>
      <c r="H57" s="2871" t="s">
        <v>288</v>
      </c>
      <c r="I57" s="2873" t="s">
        <v>10589</v>
      </c>
      <c r="J57" s="2873" t="s">
        <v>1152</v>
      </c>
      <c r="K57" s="2894" t="s">
        <v>10590</v>
      </c>
      <c r="L57" s="2862" t="str">
        <f t="shared" si="4"/>
        <v>#VALUE!</v>
      </c>
      <c r="M57" s="2852" t="str">
        <f t="shared" si="3"/>
        <v>#VALUE!</v>
      </c>
      <c r="N57" s="2853" t="s">
        <v>10529</v>
      </c>
      <c r="O57" s="2854"/>
      <c r="P57" s="2870">
        <v>45671.0</v>
      </c>
      <c r="Q57" s="2854"/>
      <c r="R57" s="2854"/>
    </row>
    <row r="58">
      <c r="A58" s="2846">
        <f t="shared" si="1"/>
        <v>26</v>
      </c>
      <c r="B58" s="2846">
        <f t="shared" si="2"/>
        <v>1</v>
      </c>
      <c r="C58" s="2865" t="s">
        <v>10502</v>
      </c>
      <c r="D58" s="2865" t="s">
        <v>5332</v>
      </c>
      <c r="E58" s="2867" t="s">
        <v>10591</v>
      </c>
      <c r="F58" s="2865">
        <v>4.0</v>
      </c>
      <c r="G58" s="2865">
        <v>2.0</v>
      </c>
      <c r="H58" s="2865" t="s">
        <v>288</v>
      </c>
      <c r="I58" s="2865">
        <v>72.0</v>
      </c>
      <c r="J58" s="2867" t="s">
        <v>5388</v>
      </c>
      <c r="K58" s="2876" t="s">
        <v>10592</v>
      </c>
      <c r="L58" s="2862" t="str">
        <f t="shared" si="4"/>
        <v>#VALUE!</v>
      </c>
      <c r="M58" s="2852" t="str">
        <f t="shared" si="3"/>
        <v>#VALUE!</v>
      </c>
      <c r="N58" s="2853" t="s">
        <v>10529</v>
      </c>
      <c r="O58" s="2854"/>
      <c r="P58" s="2870">
        <v>45671.0</v>
      </c>
      <c r="Q58" s="2854"/>
      <c r="R58" s="2854"/>
    </row>
    <row r="59">
      <c r="A59" s="2846">
        <f t="shared" si="1"/>
        <v>27</v>
      </c>
      <c r="B59" s="2846">
        <f t="shared" si="2"/>
        <v>1</v>
      </c>
      <c r="C59" s="2871" t="s">
        <v>10502</v>
      </c>
      <c r="D59" s="2871" t="s">
        <v>5332</v>
      </c>
      <c r="E59" s="2873" t="s">
        <v>10593</v>
      </c>
      <c r="F59" s="2871">
        <v>4.0</v>
      </c>
      <c r="G59" s="2871">
        <v>6.0</v>
      </c>
      <c r="H59" s="2871" t="s">
        <v>24</v>
      </c>
      <c r="I59" s="2873" t="s">
        <v>5979</v>
      </c>
      <c r="J59" s="2873" t="s">
        <v>41</v>
      </c>
      <c r="K59" s="2894" t="s">
        <v>10594</v>
      </c>
      <c r="L59" s="2862" t="str">
        <f t="shared" si="4"/>
        <v>#VALUE!</v>
      </c>
      <c r="M59" s="2852" t="str">
        <f t="shared" si="3"/>
        <v>#VALUE!</v>
      </c>
      <c r="N59" s="2853" t="s">
        <v>10529</v>
      </c>
      <c r="O59" s="2854"/>
      <c r="P59" s="2870">
        <v>45671.0</v>
      </c>
      <c r="Q59" s="2854"/>
      <c r="R59" s="2854"/>
    </row>
    <row r="60">
      <c r="A60" s="2846">
        <f t="shared" si="1"/>
        <v>28</v>
      </c>
      <c r="B60" s="2846">
        <f t="shared" si="2"/>
        <v>1</v>
      </c>
      <c r="C60" s="2865" t="s">
        <v>10502</v>
      </c>
      <c r="D60" s="2865" t="s">
        <v>5332</v>
      </c>
      <c r="E60" s="2867" t="s">
        <v>10595</v>
      </c>
      <c r="F60" s="2865">
        <v>4.0</v>
      </c>
      <c r="G60" s="2865" t="s">
        <v>736</v>
      </c>
      <c r="H60" s="2865" t="s">
        <v>95</v>
      </c>
      <c r="I60" s="2865">
        <v>92.0</v>
      </c>
      <c r="J60" s="2867" t="s">
        <v>10596</v>
      </c>
      <c r="K60" s="2876" t="s">
        <v>10597</v>
      </c>
      <c r="L60" s="2862" t="str">
        <f t="shared" si="4"/>
        <v>#VALUE!</v>
      </c>
      <c r="M60" s="2852" t="str">
        <f t="shared" si="3"/>
        <v>#VALUE!</v>
      </c>
      <c r="N60" s="2853" t="s">
        <v>10529</v>
      </c>
      <c r="O60" s="2854"/>
      <c r="P60" s="2870">
        <v>45671.0</v>
      </c>
      <c r="Q60" s="2854"/>
      <c r="R60" s="2854"/>
    </row>
    <row r="61">
      <c r="A61" s="2846">
        <f t="shared" si="1"/>
        <v>29</v>
      </c>
      <c r="B61" s="2846">
        <f t="shared" si="2"/>
        <v>1</v>
      </c>
      <c r="C61" s="2871" t="s">
        <v>10502</v>
      </c>
      <c r="D61" s="2871" t="s">
        <v>5332</v>
      </c>
      <c r="E61" s="2873" t="s">
        <v>10598</v>
      </c>
      <c r="F61" s="2871">
        <v>4.0</v>
      </c>
      <c r="G61" s="2871">
        <v>16.0</v>
      </c>
      <c r="H61" s="2871" t="s">
        <v>95</v>
      </c>
      <c r="I61" s="2871">
        <v>92.0</v>
      </c>
      <c r="J61" s="2873" t="s">
        <v>5004</v>
      </c>
      <c r="K61" s="2894" t="s">
        <v>10599</v>
      </c>
      <c r="L61" s="2862" t="str">
        <f t="shared" si="4"/>
        <v>#VALUE!</v>
      </c>
      <c r="M61" s="2852" t="str">
        <f t="shared" si="3"/>
        <v>#VALUE!</v>
      </c>
      <c r="N61" s="2853" t="s">
        <v>10529</v>
      </c>
      <c r="O61" s="2854"/>
      <c r="P61" s="2870">
        <v>45671.0</v>
      </c>
      <c r="Q61" s="2854"/>
      <c r="R61" s="2854"/>
    </row>
    <row r="62">
      <c r="A62" s="2846">
        <f t="shared" si="1"/>
        <v>30</v>
      </c>
      <c r="B62" s="2846">
        <f t="shared" si="2"/>
        <v>1</v>
      </c>
      <c r="C62" s="2865" t="s">
        <v>10502</v>
      </c>
      <c r="D62" s="2865" t="s">
        <v>5332</v>
      </c>
      <c r="E62" s="2867" t="s">
        <v>10600</v>
      </c>
      <c r="F62" s="2865">
        <v>4.0</v>
      </c>
      <c r="G62" s="2865" t="s">
        <v>789</v>
      </c>
      <c r="H62" s="2865" t="s">
        <v>24</v>
      </c>
      <c r="I62" s="2867" t="s">
        <v>5979</v>
      </c>
      <c r="J62" s="2867" t="s">
        <v>41</v>
      </c>
      <c r="K62" s="2876" t="s">
        <v>10601</v>
      </c>
      <c r="L62" s="2862" t="str">
        <f t="shared" si="4"/>
        <v>#VALUE!</v>
      </c>
      <c r="M62" s="2852" t="str">
        <f t="shared" si="3"/>
        <v>#VALUE!</v>
      </c>
      <c r="N62" s="2853" t="s">
        <v>10529</v>
      </c>
      <c r="O62" s="2854"/>
      <c r="P62" s="2870">
        <v>45671.0</v>
      </c>
      <c r="Q62" s="2854"/>
      <c r="R62" s="2854"/>
    </row>
    <row r="63">
      <c r="A63" s="2846">
        <f t="shared" si="1"/>
        <v>31</v>
      </c>
      <c r="B63" s="2846">
        <f t="shared" si="2"/>
        <v>1</v>
      </c>
      <c r="C63" s="2871" t="s">
        <v>10502</v>
      </c>
      <c r="D63" s="2871" t="s">
        <v>5332</v>
      </c>
      <c r="E63" s="2873" t="s">
        <v>10602</v>
      </c>
      <c r="F63" s="2871">
        <v>7.0</v>
      </c>
      <c r="G63" s="2871">
        <v>1.0</v>
      </c>
      <c r="H63" s="2871" t="s">
        <v>288</v>
      </c>
      <c r="I63" s="2873" t="s">
        <v>10589</v>
      </c>
      <c r="J63" s="2873" t="s">
        <v>1152</v>
      </c>
      <c r="K63" s="2894" t="s">
        <v>10603</v>
      </c>
      <c r="L63" s="2862" t="str">
        <f t="shared" si="4"/>
        <v>#VALUE!</v>
      </c>
      <c r="M63" s="2852" t="str">
        <f t="shared" si="3"/>
        <v>#VALUE!</v>
      </c>
      <c r="N63" s="2853" t="s">
        <v>10529</v>
      </c>
      <c r="O63" s="2854"/>
      <c r="P63" s="2870">
        <v>45671.0</v>
      </c>
      <c r="Q63" s="2854"/>
      <c r="R63" s="2854"/>
    </row>
    <row r="64">
      <c r="A64" s="2846">
        <f t="shared" si="1"/>
        <v>32</v>
      </c>
      <c r="B64" s="2846">
        <f t="shared" si="2"/>
        <v>1</v>
      </c>
      <c r="C64" s="2865" t="s">
        <v>10502</v>
      </c>
      <c r="D64" s="2865" t="s">
        <v>5332</v>
      </c>
      <c r="E64" s="2867" t="s">
        <v>5412</v>
      </c>
      <c r="F64" s="2865">
        <v>7.0</v>
      </c>
      <c r="G64" s="2865">
        <v>2.0</v>
      </c>
      <c r="H64" s="2865" t="s">
        <v>288</v>
      </c>
      <c r="I64" s="2865">
        <v>72.0</v>
      </c>
      <c r="J64" s="2867" t="s">
        <v>5388</v>
      </c>
      <c r="K64" s="2876" t="s">
        <v>10604</v>
      </c>
      <c r="L64" s="2862" t="str">
        <f t="shared" si="4"/>
        <v>#VALUE!</v>
      </c>
      <c r="M64" s="2852" t="str">
        <f t="shared" si="3"/>
        <v>#VALUE!</v>
      </c>
      <c r="N64" s="2853" t="s">
        <v>10529</v>
      </c>
      <c r="O64" s="2854"/>
      <c r="P64" s="2870">
        <v>45671.0</v>
      </c>
      <c r="Q64" s="2854"/>
      <c r="R64" s="2854"/>
    </row>
    <row r="65">
      <c r="A65" s="2846">
        <f t="shared" si="1"/>
        <v>33</v>
      </c>
      <c r="B65" s="2846">
        <f t="shared" si="2"/>
        <v>1</v>
      </c>
      <c r="C65" s="2871" t="s">
        <v>10502</v>
      </c>
      <c r="D65" s="2871" t="s">
        <v>5332</v>
      </c>
      <c r="E65" s="2873" t="s">
        <v>10605</v>
      </c>
      <c r="F65" s="2871">
        <v>7.0</v>
      </c>
      <c r="G65" s="2871">
        <v>6.0</v>
      </c>
      <c r="H65" s="2871" t="s">
        <v>24</v>
      </c>
      <c r="I65" s="2873" t="s">
        <v>5979</v>
      </c>
      <c r="J65" s="2873" t="s">
        <v>41</v>
      </c>
      <c r="K65" s="2894" t="s">
        <v>10606</v>
      </c>
      <c r="L65" s="2862" t="str">
        <f t="shared" si="4"/>
        <v>#VALUE!</v>
      </c>
      <c r="M65" s="2852" t="str">
        <f t="shared" si="3"/>
        <v>#VALUE!</v>
      </c>
      <c r="N65" s="2853" t="s">
        <v>10529</v>
      </c>
      <c r="O65" s="2854"/>
      <c r="P65" s="2870">
        <v>45671.0</v>
      </c>
      <c r="Q65" s="2854"/>
      <c r="R65" s="2854"/>
    </row>
    <row r="66">
      <c r="A66" s="2846">
        <f t="shared" si="1"/>
        <v>34</v>
      </c>
      <c r="B66" s="2846">
        <f t="shared" si="2"/>
        <v>1</v>
      </c>
      <c r="C66" s="2865" t="s">
        <v>10502</v>
      </c>
      <c r="D66" s="2865" t="s">
        <v>5332</v>
      </c>
      <c r="E66" s="2867" t="s">
        <v>10607</v>
      </c>
      <c r="F66" s="2865">
        <v>7.0</v>
      </c>
      <c r="G66" s="2865" t="s">
        <v>789</v>
      </c>
      <c r="H66" s="2865" t="s">
        <v>24</v>
      </c>
      <c r="I66" s="2867" t="s">
        <v>5979</v>
      </c>
      <c r="J66" s="2867" t="s">
        <v>41</v>
      </c>
      <c r="K66" s="2876" t="s">
        <v>10608</v>
      </c>
      <c r="L66" s="2862" t="str">
        <f t="shared" si="4"/>
        <v>#VALUE!</v>
      </c>
      <c r="M66" s="2852" t="str">
        <f t="shared" si="3"/>
        <v>#VALUE!</v>
      </c>
      <c r="N66" s="2853" t="s">
        <v>10529</v>
      </c>
      <c r="O66" s="2854"/>
      <c r="P66" s="2870">
        <v>45671.0</v>
      </c>
      <c r="Q66" s="2854"/>
      <c r="R66" s="2854"/>
    </row>
    <row r="67" hidden="1">
      <c r="A67" s="2846">
        <f t="shared" si="1"/>
        <v>34</v>
      </c>
      <c r="B67" s="2846">
        <f t="shared" si="2"/>
        <v>1</v>
      </c>
      <c r="C67" s="2871" t="s">
        <v>10502</v>
      </c>
      <c r="D67" s="2871" t="s">
        <v>5332</v>
      </c>
      <c r="E67" s="2873" t="s">
        <v>10609</v>
      </c>
      <c r="F67" s="2871">
        <v>7.0</v>
      </c>
      <c r="G67" s="2871">
        <v>20.0</v>
      </c>
      <c r="H67" s="2871" t="s">
        <v>50</v>
      </c>
      <c r="I67" s="2873" t="s">
        <v>5940</v>
      </c>
      <c r="J67" s="2873" t="s">
        <v>1909</v>
      </c>
      <c r="K67" s="2894" t="s">
        <v>10610</v>
      </c>
      <c r="L67" s="2862" t="str">
        <f t="shared" si="4"/>
        <v>#VALUE!</v>
      </c>
      <c r="M67" s="2852" t="str">
        <f t="shared" si="3"/>
        <v>#VALUE!</v>
      </c>
      <c r="N67" s="2853" t="s">
        <v>121</v>
      </c>
      <c r="O67" s="2846" t="s">
        <v>7176</v>
      </c>
      <c r="P67" s="2870">
        <v>45671.0</v>
      </c>
      <c r="Q67" s="2854"/>
      <c r="R67" s="2854"/>
    </row>
    <row r="68">
      <c r="A68" s="2887">
        <f t="shared" si="1"/>
        <v>35</v>
      </c>
      <c r="B68" s="2887">
        <f t="shared" si="2"/>
        <v>1</v>
      </c>
      <c r="C68" s="2887" t="s">
        <v>10502</v>
      </c>
      <c r="D68" s="2887" t="s">
        <v>5332</v>
      </c>
      <c r="E68" s="2848" t="s">
        <v>5394</v>
      </c>
      <c r="F68" s="2887">
        <v>9.0</v>
      </c>
      <c r="G68" s="2887" t="s">
        <v>789</v>
      </c>
      <c r="H68" s="2887" t="s">
        <v>24</v>
      </c>
      <c r="I68" s="2848" t="s">
        <v>5979</v>
      </c>
      <c r="J68" s="2848" t="s">
        <v>41</v>
      </c>
      <c r="K68" s="2888" t="s">
        <v>10611</v>
      </c>
      <c r="L68" s="2889" t="str">
        <f t="shared" si="4"/>
        <v>#VALUE!</v>
      </c>
      <c r="M68" s="2890" t="str">
        <f t="shared" si="3"/>
        <v>#VALUE!</v>
      </c>
      <c r="N68" s="2891" t="s">
        <v>10529</v>
      </c>
      <c r="O68" s="2892"/>
      <c r="P68" s="2893">
        <v>45671.0</v>
      </c>
      <c r="Q68" s="2892"/>
      <c r="R68" s="2892"/>
      <c r="S68" s="711"/>
      <c r="T68" s="711"/>
      <c r="U68" s="711"/>
      <c r="V68" s="711"/>
      <c r="W68" s="711"/>
      <c r="X68" s="711"/>
      <c r="Y68" s="711"/>
      <c r="Z68" s="711"/>
    </row>
    <row r="69">
      <c r="A69" s="2846">
        <f t="shared" si="1"/>
        <v>36</v>
      </c>
      <c r="B69" s="2846">
        <f t="shared" si="2"/>
        <v>1</v>
      </c>
      <c r="C69" s="2871" t="s">
        <v>10502</v>
      </c>
      <c r="D69" s="2871" t="s">
        <v>5332</v>
      </c>
      <c r="E69" s="2873" t="s">
        <v>10612</v>
      </c>
      <c r="F69" s="2871">
        <v>11.0</v>
      </c>
      <c r="G69" s="2871">
        <v>2.0</v>
      </c>
      <c r="H69" s="2871" t="s">
        <v>288</v>
      </c>
      <c r="I69" s="2871">
        <v>72.0</v>
      </c>
      <c r="J69" s="2873" t="s">
        <v>5388</v>
      </c>
      <c r="K69" s="2894" t="s">
        <v>10613</v>
      </c>
      <c r="L69" s="2862" t="str">
        <f t="shared" si="4"/>
        <v>#VALUE!</v>
      </c>
      <c r="M69" s="2852" t="str">
        <f t="shared" si="3"/>
        <v>#VALUE!</v>
      </c>
      <c r="N69" s="2853" t="s">
        <v>10529</v>
      </c>
      <c r="O69" s="2854"/>
      <c r="P69" s="2870">
        <v>45671.0</v>
      </c>
      <c r="Q69" s="2854"/>
      <c r="R69" s="2854"/>
    </row>
    <row r="70" hidden="1">
      <c r="A70" s="2846">
        <f t="shared" si="1"/>
        <v>36</v>
      </c>
      <c r="B70" s="2846">
        <f t="shared" si="2"/>
        <v>1</v>
      </c>
      <c r="C70" s="2865" t="s">
        <v>10502</v>
      </c>
      <c r="D70" s="2865" t="s">
        <v>5332</v>
      </c>
      <c r="E70" s="2867" t="s">
        <v>10614</v>
      </c>
      <c r="F70" s="2865">
        <v>11.0</v>
      </c>
      <c r="G70" s="2865">
        <v>6.0</v>
      </c>
      <c r="H70" s="2865" t="s">
        <v>24</v>
      </c>
      <c r="I70" s="2867" t="s">
        <v>5979</v>
      </c>
      <c r="J70" s="2867" t="s">
        <v>41</v>
      </c>
      <c r="K70" s="2876" t="s">
        <v>10615</v>
      </c>
      <c r="L70" s="2862" t="str">
        <f t="shared" si="4"/>
        <v>#VALUE!</v>
      </c>
      <c r="M70" s="2852" t="str">
        <f t="shared" si="3"/>
        <v>#VALUE!</v>
      </c>
      <c r="N70" s="2853" t="s">
        <v>121</v>
      </c>
      <c r="O70" s="2846" t="s">
        <v>6536</v>
      </c>
      <c r="P70" s="2870">
        <v>45671.0</v>
      </c>
      <c r="Q70" s="2854"/>
      <c r="R70" s="2854"/>
    </row>
    <row r="71">
      <c r="A71" s="2887">
        <f t="shared" si="1"/>
        <v>37</v>
      </c>
      <c r="B71" s="2887">
        <f t="shared" si="2"/>
        <v>1</v>
      </c>
      <c r="C71" s="2887" t="s">
        <v>10502</v>
      </c>
      <c r="D71" s="2887" t="s">
        <v>5332</v>
      </c>
      <c r="E71" s="2848" t="s">
        <v>5399</v>
      </c>
      <c r="F71" s="2887">
        <v>12.0</v>
      </c>
      <c r="G71" s="2887">
        <v>2.0</v>
      </c>
      <c r="H71" s="2887" t="s">
        <v>288</v>
      </c>
      <c r="I71" s="2887">
        <v>72.0</v>
      </c>
      <c r="J71" s="2848" t="s">
        <v>5388</v>
      </c>
      <c r="K71" s="2888" t="s">
        <v>10616</v>
      </c>
      <c r="L71" s="2889" t="str">
        <f t="shared" si="4"/>
        <v>#VALUE!</v>
      </c>
      <c r="M71" s="2890" t="str">
        <f t="shared" si="3"/>
        <v>#VALUE!</v>
      </c>
      <c r="N71" s="2891" t="s">
        <v>10529</v>
      </c>
      <c r="O71" s="2892"/>
      <c r="P71" s="2893">
        <v>45671.0</v>
      </c>
      <c r="Q71" s="2892"/>
      <c r="R71" s="2892"/>
      <c r="S71" s="711"/>
      <c r="T71" s="711"/>
      <c r="U71" s="711"/>
      <c r="V71" s="711"/>
      <c r="W71" s="711"/>
      <c r="X71" s="711"/>
      <c r="Y71" s="711"/>
      <c r="Z71" s="711"/>
    </row>
    <row r="72" hidden="1">
      <c r="A72" s="2878">
        <f t="shared" si="1"/>
        <v>37</v>
      </c>
      <c r="B72" s="2878">
        <f t="shared" si="2"/>
        <v>1</v>
      </c>
      <c r="C72" s="2878" t="s">
        <v>10502</v>
      </c>
      <c r="D72" s="2878" t="s">
        <v>5332</v>
      </c>
      <c r="E72" s="2879" t="s">
        <v>10617</v>
      </c>
      <c r="F72" s="2878">
        <v>13.0</v>
      </c>
      <c r="G72" s="2878" t="s">
        <v>736</v>
      </c>
      <c r="H72" s="2878" t="s">
        <v>95</v>
      </c>
      <c r="I72" s="2878">
        <v>92.0</v>
      </c>
      <c r="J72" s="2879" t="s">
        <v>10596</v>
      </c>
      <c r="K72" s="2880" t="s">
        <v>10618</v>
      </c>
      <c r="L72" s="2881" t="str">
        <f t="shared" si="4"/>
        <v>#VALUE!</v>
      </c>
      <c r="M72" s="2882" t="str">
        <f t="shared" si="3"/>
        <v>#VALUE!</v>
      </c>
      <c r="N72" s="2883" t="s">
        <v>121</v>
      </c>
      <c r="O72" s="2886"/>
      <c r="P72" s="2885">
        <v>45671.0</v>
      </c>
      <c r="Q72" s="2886"/>
      <c r="R72" s="2886"/>
      <c r="S72" s="128"/>
      <c r="T72" s="128"/>
      <c r="U72" s="128"/>
      <c r="V72" s="128"/>
      <c r="W72" s="128"/>
      <c r="X72" s="128"/>
      <c r="Y72" s="128"/>
      <c r="Z72" s="128"/>
    </row>
    <row r="73" hidden="1">
      <c r="A73" s="2878">
        <f t="shared" si="1"/>
        <v>37</v>
      </c>
      <c r="B73" s="2878">
        <f t="shared" si="2"/>
        <v>1</v>
      </c>
      <c r="C73" s="2878" t="s">
        <v>10502</v>
      </c>
      <c r="D73" s="2878" t="s">
        <v>5332</v>
      </c>
      <c r="E73" s="2879" t="s">
        <v>10619</v>
      </c>
      <c r="F73" s="2878">
        <v>18.0</v>
      </c>
      <c r="G73" s="2878">
        <v>20.0</v>
      </c>
      <c r="H73" s="2878" t="s">
        <v>50</v>
      </c>
      <c r="I73" s="2879" t="s">
        <v>5940</v>
      </c>
      <c r="J73" s="2879" t="s">
        <v>1909</v>
      </c>
      <c r="K73" s="2880" t="s">
        <v>10620</v>
      </c>
      <c r="L73" s="2881" t="str">
        <f t="shared" si="4"/>
        <v>#VALUE!</v>
      </c>
      <c r="M73" s="2882" t="str">
        <f t="shared" si="3"/>
        <v>#VALUE!</v>
      </c>
      <c r="N73" s="2883" t="s">
        <v>121</v>
      </c>
      <c r="O73" s="2886"/>
      <c r="P73" s="2885">
        <v>45671.0</v>
      </c>
      <c r="Q73" s="2886"/>
      <c r="R73" s="2886"/>
      <c r="S73" s="128"/>
      <c r="T73" s="128"/>
      <c r="U73" s="128"/>
      <c r="V73" s="128"/>
      <c r="W73" s="128"/>
      <c r="X73" s="128"/>
      <c r="Y73" s="128"/>
      <c r="Z73" s="128"/>
    </row>
    <row r="74" hidden="1">
      <c r="A74" s="2846">
        <f t="shared" si="1"/>
        <v>37</v>
      </c>
      <c r="B74" s="2846">
        <f t="shared" si="2"/>
        <v>1</v>
      </c>
      <c r="C74" s="2865" t="s">
        <v>10502</v>
      </c>
      <c r="D74" s="2865" t="s">
        <v>5332</v>
      </c>
      <c r="E74" s="2867" t="s">
        <v>10621</v>
      </c>
      <c r="F74" s="2865">
        <v>20.0</v>
      </c>
      <c r="G74" s="2865">
        <v>6.0</v>
      </c>
      <c r="H74" s="2865" t="s">
        <v>24</v>
      </c>
      <c r="I74" s="2867" t="s">
        <v>5979</v>
      </c>
      <c r="J74" s="2867" t="s">
        <v>41</v>
      </c>
      <c r="K74" s="2876" t="s">
        <v>10622</v>
      </c>
      <c r="L74" s="2862" t="str">
        <f t="shared" si="4"/>
        <v>#VALUE!</v>
      </c>
      <c r="M74" s="2852" t="str">
        <f t="shared" si="3"/>
        <v>#VALUE!</v>
      </c>
      <c r="N74" s="2853" t="s">
        <v>121</v>
      </c>
      <c r="O74" s="2846" t="s">
        <v>6536</v>
      </c>
      <c r="P74" s="2870">
        <v>45671.0</v>
      </c>
      <c r="Q74" s="2854"/>
      <c r="R74" s="2854"/>
    </row>
    <row r="75">
      <c r="A75" s="2887">
        <f t="shared" si="1"/>
        <v>38</v>
      </c>
      <c r="B75" s="2887">
        <f t="shared" si="2"/>
        <v>1</v>
      </c>
      <c r="C75" s="2887" t="s">
        <v>10502</v>
      </c>
      <c r="D75" s="2887" t="s">
        <v>5332</v>
      </c>
      <c r="E75" s="2848" t="s">
        <v>5387</v>
      </c>
      <c r="F75" s="2887">
        <v>23.0</v>
      </c>
      <c r="G75" s="2887">
        <v>2.0</v>
      </c>
      <c r="H75" s="2887" t="s">
        <v>288</v>
      </c>
      <c r="I75" s="2887">
        <v>72.0</v>
      </c>
      <c r="J75" s="2848" t="s">
        <v>5388</v>
      </c>
      <c r="K75" s="2888" t="s">
        <v>10623</v>
      </c>
      <c r="L75" s="2889" t="str">
        <f t="shared" si="4"/>
        <v>#VALUE!</v>
      </c>
      <c r="M75" s="2890" t="str">
        <f t="shared" si="3"/>
        <v>#VALUE!</v>
      </c>
      <c r="N75" s="2891" t="s">
        <v>10529</v>
      </c>
      <c r="O75" s="2892"/>
      <c r="P75" s="2893">
        <v>45671.0</v>
      </c>
      <c r="Q75" s="2892"/>
      <c r="R75" s="2892"/>
      <c r="S75" s="711"/>
      <c r="T75" s="711"/>
      <c r="U75" s="711"/>
      <c r="V75" s="711"/>
      <c r="W75" s="711"/>
      <c r="X75" s="711"/>
      <c r="Y75" s="711"/>
      <c r="Z75" s="711"/>
    </row>
    <row r="76" hidden="1">
      <c r="A76" s="2846">
        <f t="shared" si="1"/>
        <v>38</v>
      </c>
      <c r="B76" s="2846">
        <f t="shared" si="2"/>
        <v>1</v>
      </c>
      <c r="C76" s="2865" t="s">
        <v>10502</v>
      </c>
      <c r="D76" s="2865" t="s">
        <v>5332</v>
      </c>
      <c r="E76" s="2867" t="s">
        <v>10624</v>
      </c>
      <c r="F76" s="2865">
        <v>24.0</v>
      </c>
      <c r="G76" s="2865">
        <v>1.0</v>
      </c>
      <c r="H76" s="2865" t="s">
        <v>288</v>
      </c>
      <c r="I76" s="2867" t="s">
        <v>10589</v>
      </c>
      <c r="J76" s="2867" t="s">
        <v>1152</v>
      </c>
      <c r="K76" s="2876" t="s">
        <v>10625</v>
      </c>
      <c r="L76" s="2862" t="str">
        <f t="shared" si="4"/>
        <v>#VALUE!</v>
      </c>
      <c r="M76" s="2852" t="str">
        <f t="shared" si="3"/>
        <v>#VALUE!</v>
      </c>
      <c r="N76" s="2853" t="s">
        <v>121</v>
      </c>
      <c r="O76" s="2846" t="s">
        <v>6536</v>
      </c>
      <c r="P76" s="2870">
        <v>45671.0</v>
      </c>
      <c r="Q76" s="2854"/>
      <c r="R76" s="2854"/>
    </row>
    <row r="77" hidden="1">
      <c r="A77" s="2878">
        <f t="shared" si="1"/>
        <v>38</v>
      </c>
      <c r="B77" s="2878">
        <f t="shared" si="2"/>
        <v>1</v>
      </c>
      <c r="C77" s="2878" t="s">
        <v>10466</v>
      </c>
      <c r="D77" s="2878" t="s">
        <v>5075</v>
      </c>
      <c r="E77" s="2879" t="s">
        <v>10626</v>
      </c>
      <c r="F77" s="2878">
        <v>4.0</v>
      </c>
      <c r="G77" s="2878" t="s">
        <v>736</v>
      </c>
      <c r="H77" s="2878" t="s">
        <v>288</v>
      </c>
      <c r="I77" s="2879" t="s">
        <v>10627</v>
      </c>
      <c r="J77" s="2879" t="s">
        <v>2098</v>
      </c>
      <c r="K77" s="2880" t="s">
        <v>10628</v>
      </c>
      <c r="L77" s="2881" t="str">
        <f t="shared" si="4"/>
        <v>#VALUE!</v>
      </c>
      <c r="M77" s="2882" t="str">
        <f t="shared" si="3"/>
        <v>#VALUE!</v>
      </c>
      <c r="N77" s="2883" t="s">
        <v>121</v>
      </c>
      <c r="O77" s="2886"/>
      <c r="P77" s="2885">
        <v>45671.0</v>
      </c>
      <c r="Q77" s="2886"/>
      <c r="R77" s="2886"/>
      <c r="S77" s="128"/>
      <c r="T77" s="128"/>
      <c r="U77" s="128"/>
      <c r="V77" s="128"/>
      <c r="W77" s="128"/>
      <c r="X77" s="128"/>
      <c r="Y77" s="128"/>
      <c r="Z77" s="128"/>
    </row>
    <row r="78">
      <c r="A78" s="2878">
        <f t="shared" si="1"/>
        <v>39</v>
      </c>
      <c r="B78" s="2878">
        <f t="shared" si="2"/>
        <v>1</v>
      </c>
      <c r="C78" s="2878" t="s">
        <v>10466</v>
      </c>
      <c r="D78" s="2878" t="s">
        <v>5075</v>
      </c>
      <c r="E78" s="2879" t="s">
        <v>10629</v>
      </c>
      <c r="F78" s="2878">
        <v>5.0</v>
      </c>
      <c r="G78" s="2878">
        <v>1.0</v>
      </c>
      <c r="H78" s="2878" t="s">
        <v>50</v>
      </c>
      <c r="I78" s="2879" t="s">
        <v>5940</v>
      </c>
      <c r="J78" s="2879" t="s">
        <v>1909</v>
      </c>
      <c r="K78" s="2880" t="s">
        <v>10630</v>
      </c>
      <c r="L78" s="2881" t="str">
        <f t="shared" si="4"/>
        <v>#VALUE!</v>
      </c>
      <c r="M78" s="2882" t="str">
        <f t="shared" si="3"/>
        <v>#VALUE!</v>
      </c>
      <c r="N78" s="2883" t="s">
        <v>121</v>
      </c>
      <c r="O78" s="2896" t="s">
        <v>9117</v>
      </c>
      <c r="P78" s="2885">
        <v>45671.0</v>
      </c>
      <c r="Q78" s="2886"/>
      <c r="R78" s="2886"/>
      <c r="S78" s="128"/>
      <c r="T78" s="128"/>
      <c r="U78" s="128"/>
      <c r="V78" s="128"/>
      <c r="W78" s="128"/>
      <c r="X78" s="128"/>
      <c r="Y78" s="128"/>
      <c r="Z78" s="128"/>
    </row>
    <row r="79">
      <c r="A79" s="2846">
        <f t="shared" si="1"/>
        <v>40</v>
      </c>
      <c r="B79" s="2846">
        <f t="shared" si="2"/>
        <v>1</v>
      </c>
      <c r="C79" s="2871" t="s">
        <v>10466</v>
      </c>
      <c r="D79" s="2871" t="s">
        <v>5075</v>
      </c>
      <c r="E79" s="2873" t="s">
        <v>10631</v>
      </c>
      <c r="F79" s="2871">
        <v>5.0</v>
      </c>
      <c r="G79" s="2871">
        <v>2.0</v>
      </c>
      <c r="H79" s="2871" t="s">
        <v>50</v>
      </c>
      <c r="I79" s="2873" t="s">
        <v>10510</v>
      </c>
      <c r="J79" s="2873" t="s">
        <v>5045</v>
      </c>
      <c r="K79" s="2894" t="s">
        <v>10632</v>
      </c>
      <c r="L79" s="2862" t="str">
        <f t="shared" si="4"/>
        <v>#VALUE!</v>
      </c>
      <c r="M79" s="2852" t="str">
        <f t="shared" si="3"/>
        <v>#VALUE!</v>
      </c>
      <c r="N79" s="2853" t="s">
        <v>10529</v>
      </c>
      <c r="O79" s="2854"/>
      <c r="P79" s="2870">
        <v>45671.0</v>
      </c>
      <c r="Q79" s="2854"/>
      <c r="R79" s="2854"/>
    </row>
    <row r="80">
      <c r="A80" s="2846">
        <f t="shared" si="1"/>
        <v>41</v>
      </c>
      <c r="B80" s="2846">
        <f t="shared" si="2"/>
        <v>1</v>
      </c>
      <c r="C80" s="2865" t="s">
        <v>10466</v>
      </c>
      <c r="D80" s="2865" t="s">
        <v>5075</v>
      </c>
      <c r="E80" s="2867" t="s">
        <v>10633</v>
      </c>
      <c r="F80" s="2865">
        <v>5.0</v>
      </c>
      <c r="G80" s="2865" t="s">
        <v>735</v>
      </c>
      <c r="H80" s="2865" t="s">
        <v>24</v>
      </c>
      <c r="I80" s="2867" t="s">
        <v>5979</v>
      </c>
      <c r="J80" s="2867" t="s">
        <v>41</v>
      </c>
      <c r="K80" s="2876" t="s">
        <v>10634</v>
      </c>
      <c r="L80" s="2862" t="str">
        <f t="shared" si="4"/>
        <v>#VALUE!</v>
      </c>
      <c r="M80" s="2852" t="str">
        <f t="shared" si="3"/>
        <v>#VALUE!</v>
      </c>
      <c r="N80" s="2853" t="s">
        <v>10529</v>
      </c>
      <c r="O80" s="2854"/>
      <c r="P80" s="2870">
        <v>45671.0</v>
      </c>
      <c r="Q80" s="2854"/>
      <c r="R80" s="2854"/>
    </row>
    <row r="81">
      <c r="A81" s="2846">
        <f t="shared" si="1"/>
        <v>42</v>
      </c>
      <c r="B81" s="2846">
        <f t="shared" si="2"/>
        <v>1</v>
      </c>
      <c r="C81" s="2871" t="s">
        <v>10466</v>
      </c>
      <c r="D81" s="2871" t="s">
        <v>5075</v>
      </c>
      <c r="E81" s="2873" t="s">
        <v>10635</v>
      </c>
      <c r="F81" s="2871">
        <v>5.0</v>
      </c>
      <c r="G81" s="2871">
        <v>19.0</v>
      </c>
      <c r="H81" s="2871" t="s">
        <v>288</v>
      </c>
      <c r="I81" s="2871">
        <v>72.0</v>
      </c>
      <c r="J81" s="2873" t="s">
        <v>5388</v>
      </c>
      <c r="K81" s="2894" t="s">
        <v>10636</v>
      </c>
      <c r="L81" s="2862" t="str">
        <f t="shared" si="4"/>
        <v>#VALUE!</v>
      </c>
      <c r="M81" s="2852" t="str">
        <f t="shared" si="3"/>
        <v>#VALUE!</v>
      </c>
      <c r="N81" s="2853" t="s">
        <v>10529</v>
      </c>
      <c r="O81" s="2854"/>
      <c r="P81" s="2870">
        <v>45671.0</v>
      </c>
      <c r="Q81" s="2854"/>
      <c r="R81" s="2854"/>
    </row>
    <row r="82">
      <c r="A82" s="2846">
        <f t="shared" si="1"/>
        <v>43</v>
      </c>
      <c r="B82" s="2846">
        <f t="shared" si="2"/>
        <v>1</v>
      </c>
      <c r="C82" s="2865" t="s">
        <v>10466</v>
      </c>
      <c r="D82" s="2865" t="s">
        <v>5075</v>
      </c>
      <c r="E82" s="2867" t="s">
        <v>10637</v>
      </c>
      <c r="F82" s="2865">
        <v>6.0</v>
      </c>
      <c r="G82" s="2865">
        <v>20.0</v>
      </c>
      <c r="H82" s="2865" t="s">
        <v>288</v>
      </c>
      <c r="I82" s="2867" t="s">
        <v>10589</v>
      </c>
      <c r="J82" s="2867" t="s">
        <v>1152</v>
      </c>
      <c r="K82" s="2876" t="s">
        <v>10638</v>
      </c>
      <c r="L82" s="2862" t="str">
        <f t="shared" si="4"/>
        <v>#VALUE!</v>
      </c>
      <c r="M82" s="2852" t="str">
        <f t="shared" si="3"/>
        <v>#VALUE!</v>
      </c>
      <c r="N82" s="2853" t="s">
        <v>10529</v>
      </c>
      <c r="O82" s="2854"/>
      <c r="P82" s="2870">
        <v>45671.0</v>
      </c>
      <c r="Q82" s="2854"/>
      <c r="R82" s="2854"/>
    </row>
    <row r="83">
      <c r="A83" s="2846">
        <f>SUBTOTAL(3,$E$3:E84)</f>
        <v>45</v>
      </c>
      <c r="B83" s="2846">
        <f t="shared" si="2"/>
        <v>1</v>
      </c>
      <c r="C83" s="2871" t="s">
        <v>10466</v>
      </c>
      <c r="D83" s="2871" t="s">
        <v>5075</v>
      </c>
      <c r="E83" s="2873" t="s">
        <v>10639</v>
      </c>
      <c r="F83" s="2871">
        <v>8.0</v>
      </c>
      <c r="G83" s="2871" t="s">
        <v>735</v>
      </c>
      <c r="H83" s="2871" t="s">
        <v>24</v>
      </c>
      <c r="I83" s="2873" t="s">
        <v>5979</v>
      </c>
      <c r="J83" s="2873" t="s">
        <v>41</v>
      </c>
      <c r="K83" s="2894" t="s">
        <v>10640</v>
      </c>
      <c r="L83" s="2862" t="str">
        <f t="shared" si="4"/>
        <v>#VALUE!</v>
      </c>
      <c r="M83" s="2852" t="str">
        <f t="shared" si="3"/>
        <v>#VALUE!</v>
      </c>
      <c r="N83" s="2853" t="s">
        <v>10529</v>
      </c>
      <c r="O83" s="2854"/>
      <c r="P83" s="2870">
        <v>45671.0</v>
      </c>
      <c r="Q83" s="2854"/>
      <c r="R83" s="2854"/>
    </row>
    <row r="84">
      <c r="A84" s="2846">
        <f t="shared" ref="A84:A94" si="5">SUBTOTAL(3,$E$3:E84)</f>
        <v>45</v>
      </c>
      <c r="B84" s="2846">
        <f t="shared" si="2"/>
        <v>1</v>
      </c>
      <c r="C84" s="2865" t="s">
        <v>10466</v>
      </c>
      <c r="D84" s="2865" t="s">
        <v>5075</v>
      </c>
      <c r="E84" s="2867" t="s">
        <v>10641</v>
      </c>
      <c r="F84" s="2865">
        <v>7.0</v>
      </c>
      <c r="G84" s="2865" t="s">
        <v>735</v>
      </c>
      <c r="H84" s="2865" t="s">
        <v>24</v>
      </c>
      <c r="I84" s="2867" t="s">
        <v>5979</v>
      </c>
      <c r="J84" s="2867" t="s">
        <v>41</v>
      </c>
      <c r="K84" s="2876" t="s">
        <v>10642</v>
      </c>
      <c r="L84" s="2862" t="str">
        <f t="shared" si="4"/>
        <v>#VALUE!</v>
      </c>
      <c r="M84" s="2852" t="str">
        <f t="shared" si="3"/>
        <v>#VALUE!</v>
      </c>
      <c r="N84" s="2853" t="s">
        <v>10529</v>
      </c>
      <c r="O84" s="2854"/>
      <c r="P84" s="2870">
        <v>45671.0</v>
      </c>
      <c r="Q84" s="2854"/>
      <c r="R84" s="2854"/>
    </row>
    <row r="85">
      <c r="A85" s="2846">
        <f t="shared" si="5"/>
        <v>46</v>
      </c>
      <c r="B85" s="2846">
        <f t="shared" si="2"/>
        <v>1</v>
      </c>
      <c r="C85" s="2871" t="s">
        <v>10466</v>
      </c>
      <c r="D85" s="2871" t="s">
        <v>5075</v>
      </c>
      <c r="E85" s="2873" t="s">
        <v>10643</v>
      </c>
      <c r="F85" s="2871">
        <v>8.0</v>
      </c>
      <c r="G85" s="2871">
        <v>19.0</v>
      </c>
      <c r="H85" s="2871" t="s">
        <v>288</v>
      </c>
      <c r="I85" s="2871">
        <v>72.0</v>
      </c>
      <c r="J85" s="2873" t="s">
        <v>5388</v>
      </c>
      <c r="K85" s="2894" t="s">
        <v>10644</v>
      </c>
      <c r="L85" s="2862" t="str">
        <f t="shared" si="4"/>
        <v>#VALUE!</v>
      </c>
      <c r="M85" s="2852" t="str">
        <f t="shared" si="3"/>
        <v>#VALUE!</v>
      </c>
      <c r="N85" s="2853" t="s">
        <v>10529</v>
      </c>
      <c r="O85" s="2854"/>
      <c r="P85" s="2870">
        <v>45671.0</v>
      </c>
      <c r="Q85" s="2854"/>
      <c r="R85" s="2854"/>
    </row>
    <row r="86">
      <c r="A86" s="2846">
        <f t="shared" si="5"/>
        <v>47</v>
      </c>
      <c r="B86" s="2846">
        <f t="shared" si="2"/>
        <v>1</v>
      </c>
      <c r="C86" s="2865" t="s">
        <v>10466</v>
      </c>
      <c r="D86" s="2865" t="s">
        <v>5075</v>
      </c>
      <c r="E86" s="2867" t="s">
        <v>10645</v>
      </c>
      <c r="F86" s="2865">
        <v>9.0</v>
      </c>
      <c r="G86" s="2865">
        <v>15.0</v>
      </c>
      <c r="H86" s="2865" t="s">
        <v>24</v>
      </c>
      <c r="I86" s="2867" t="s">
        <v>5979</v>
      </c>
      <c r="J86" s="2867" t="s">
        <v>41</v>
      </c>
      <c r="K86" s="2876" t="s">
        <v>10646</v>
      </c>
      <c r="L86" s="2862" t="str">
        <f t="shared" si="4"/>
        <v>#VALUE!</v>
      </c>
      <c r="M86" s="2852" t="str">
        <f t="shared" si="3"/>
        <v>#VALUE!</v>
      </c>
      <c r="N86" s="2853" t="s">
        <v>10529</v>
      </c>
      <c r="O86" s="2854"/>
      <c r="P86" s="2870">
        <v>45671.0</v>
      </c>
      <c r="Q86" s="2854"/>
      <c r="R86" s="2854"/>
    </row>
    <row r="87">
      <c r="A87" s="2846">
        <f t="shared" si="5"/>
        <v>48</v>
      </c>
      <c r="B87" s="2846">
        <f t="shared" si="2"/>
        <v>1</v>
      </c>
      <c r="C87" s="2871" t="s">
        <v>10466</v>
      </c>
      <c r="D87" s="2871" t="s">
        <v>5075</v>
      </c>
      <c r="E87" s="2873" t="s">
        <v>10647</v>
      </c>
      <c r="F87" s="2871">
        <v>13.0</v>
      </c>
      <c r="G87" s="2871">
        <v>20.0</v>
      </c>
      <c r="H87" s="2871" t="s">
        <v>288</v>
      </c>
      <c r="I87" s="2873" t="s">
        <v>10589</v>
      </c>
      <c r="J87" s="2873" t="s">
        <v>1152</v>
      </c>
      <c r="K87" s="2894" t="s">
        <v>10648</v>
      </c>
      <c r="L87" s="2862" t="str">
        <f t="shared" si="4"/>
        <v>#VALUE!</v>
      </c>
      <c r="M87" s="2852" t="str">
        <f t="shared" si="3"/>
        <v>#VALUE!</v>
      </c>
      <c r="N87" s="2853" t="s">
        <v>10529</v>
      </c>
      <c r="O87" s="2854"/>
      <c r="P87" s="2870">
        <v>45671.0</v>
      </c>
      <c r="Q87" s="2854"/>
      <c r="R87" s="2854"/>
    </row>
    <row r="88">
      <c r="A88" s="2846">
        <f t="shared" si="5"/>
        <v>49</v>
      </c>
      <c r="B88" s="2846">
        <f t="shared" si="2"/>
        <v>1</v>
      </c>
      <c r="C88" s="2865" t="s">
        <v>10466</v>
      </c>
      <c r="D88" s="2865" t="s">
        <v>5075</v>
      </c>
      <c r="E88" s="2867" t="s">
        <v>10649</v>
      </c>
      <c r="F88" s="2865">
        <v>14.0</v>
      </c>
      <c r="G88" s="2865" t="s">
        <v>735</v>
      </c>
      <c r="H88" s="2865" t="s">
        <v>24</v>
      </c>
      <c r="I88" s="2867" t="s">
        <v>5979</v>
      </c>
      <c r="J88" s="2867" t="s">
        <v>41</v>
      </c>
      <c r="K88" s="2876" t="s">
        <v>10650</v>
      </c>
      <c r="L88" s="2862" t="str">
        <f t="shared" si="4"/>
        <v>#VALUE!</v>
      </c>
      <c r="M88" s="2852" t="str">
        <f t="shared" si="3"/>
        <v>#VALUE!</v>
      </c>
      <c r="N88" s="2853" t="s">
        <v>10529</v>
      </c>
      <c r="O88" s="2854"/>
      <c r="P88" s="2870">
        <v>45671.0</v>
      </c>
      <c r="Q88" s="2854"/>
      <c r="R88" s="2854"/>
    </row>
    <row r="89">
      <c r="A89" s="2846">
        <f t="shared" si="5"/>
        <v>50</v>
      </c>
      <c r="B89" s="2846">
        <f t="shared" si="2"/>
        <v>1</v>
      </c>
      <c r="C89" s="2871" t="s">
        <v>10466</v>
      </c>
      <c r="D89" s="2871" t="s">
        <v>5075</v>
      </c>
      <c r="E89" s="2873" t="s">
        <v>10651</v>
      </c>
      <c r="F89" s="2871">
        <v>15.0</v>
      </c>
      <c r="G89" s="2871">
        <v>20.0</v>
      </c>
      <c r="H89" s="2871" t="s">
        <v>288</v>
      </c>
      <c r="I89" s="2873" t="s">
        <v>10589</v>
      </c>
      <c r="J89" s="2873" t="s">
        <v>1152</v>
      </c>
      <c r="K89" s="2894" t="s">
        <v>10652</v>
      </c>
      <c r="L89" s="2862" t="str">
        <f t="shared" si="4"/>
        <v>#VALUE!</v>
      </c>
      <c r="M89" s="2852" t="str">
        <f t="shared" si="3"/>
        <v>#VALUE!</v>
      </c>
      <c r="N89" s="2853" t="s">
        <v>10529</v>
      </c>
      <c r="O89" s="2854"/>
      <c r="P89" s="2870">
        <v>45671.0</v>
      </c>
      <c r="Q89" s="2854"/>
      <c r="R89" s="2854"/>
    </row>
    <row r="90">
      <c r="A90" s="2846">
        <f t="shared" si="5"/>
        <v>51</v>
      </c>
      <c r="B90" s="2846">
        <f t="shared" si="2"/>
        <v>1</v>
      </c>
      <c r="C90" s="2865" t="s">
        <v>10466</v>
      </c>
      <c r="D90" s="2865" t="s">
        <v>5075</v>
      </c>
      <c r="E90" s="2867" t="s">
        <v>10653</v>
      </c>
      <c r="F90" s="2865">
        <v>18.0</v>
      </c>
      <c r="G90" s="2865">
        <v>20.0</v>
      </c>
      <c r="H90" s="2865" t="s">
        <v>288</v>
      </c>
      <c r="I90" s="2867" t="s">
        <v>10589</v>
      </c>
      <c r="J90" s="2867" t="s">
        <v>1152</v>
      </c>
      <c r="K90" s="2876" t="s">
        <v>10654</v>
      </c>
      <c r="L90" s="2862" t="str">
        <f t="shared" si="4"/>
        <v>#VALUE!</v>
      </c>
      <c r="M90" s="2852" t="str">
        <f t="shared" si="3"/>
        <v>#VALUE!</v>
      </c>
      <c r="N90" s="2853" t="s">
        <v>10529</v>
      </c>
      <c r="O90" s="2854"/>
      <c r="P90" s="2870">
        <v>45671.0</v>
      </c>
      <c r="Q90" s="2854"/>
      <c r="R90" s="2854"/>
    </row>
    <row r="91">
      <c r="A91" s="2887">
        <f t="shared" si="5"/>
        <v>52</v>
      </c>
      <c r="B91" s="2887">
        <f t="shared" si="2"/>
        <v>1</v>
      </c>
      <c r="C91" s="2887" t="s">
        <v>10466</v>
      </c>
      <c r="D91" s="2887" t="s">
        <v>5075</v>
      </c>
      <c r="E91" s="2848" t="s">
        <v>5076</v>
      </c>
      <c r="F91" s="2887">
        <v>20.0</v>
      </c>
      <c r="G91" s="2887" t="s">
        <v>735</v>
      </c>
      <c r="H91" s="2887" t="s">
        <v>24</v>
      </c>
      <c r="I91" s="2848" t="s">
        <v>5979</v>
      </c>
      <c r="J91" s="2848" t="s">
        <v>41</v>
      </c>
      <c r="K91" s="2888" t="s">
        <v>10655</v>
      </c>
      <c r="L91" s="2889" t="str">
        <f t="shared" si="4"/>
        <v>#VALUE!</v>
      </c>
      <c r="M91" s="2890" t="str">
        <f t="shared" si="3"/>
        <v>#VALUE!</v>
      </c>
      <c r="N91" s="2895" t="s">
        <v>669</v>
      </c>
      <c r="O91" s="2892"/>
      <c r="P91" s="2893">
        <v>45671.0</v>
      </c>
      <c r="Q91" s="2892"/>
      <c r="R91" s="2892"/>
      <c r="S91" s="711"/>
      <c r="T91" s="711"/>
      <c r="U91" s="711"/>
      <c r="V91" s="711"/>
      <c r="W91" s="711"/>
      <c r="X91" s="711"/>
      <c r="Y91" s="711"/>
      <c r="Z91" s="711"/>
    </row>
    <row r="92" hidden="1">
      <c r="A92" s="2846">
        <f t="shared" si="5"/>
        <v>52</v>
      </c>
      <c r="B92" s="2846">
        <f t="shared" si="2"/>
        <v>1</v>
      </c>
      <c r="C92" s="2865" t="s">
        <v>10466</v>
      </c>
      <c r="D92" s="2865" t="s">
        <v>5075</v>
      </c>
      <c r="E92" s="2867" t="s">
        <v>10656</v>
      </c>
      <c r="F92" s="2865">
        <v>21.0</v>
      </c>
      <c r="G92" s="2865">
        <v>19.0</v>
      </c>
      <c r="H92" s="2865" t="s">
        <v>288</v>
      </c>
      <c r="I92" s="2865">
        <v>72.0</v>
      </c>
      <c r="J92" s="2867" t="s">
        <v>5388</v>
      </c>
      <c r="K92" s="2876" t="s">
        <v>10657</v>
      </c>
      <c r="L92" s="2862" t="str">
        <f t="shared" si="4"/>
        <v>#VALUE!</v>
      </c>
      <c r="M92" s="2852" t="str">
        <f t="shared" si="3"/>
        <v>#VALUE!</v>
      </c>
      <c r="N92" s="2853" t="s">
        <v>121</v>
      </c>
      <c r="O92" s="2846" t="s">
        <v>10658</v>
      </c>
      <c r="P92" s="2870">
        <v>45671.0</v>
      </c>
      <c r="Q92" s="2854"/>
      <c r="R92" s="2854"/>
    </row>
    <row r="93">
      <c r="A93" s="2887">
        <f t="shared" si="5"/>
        <v>53</v>
      </c>
      <c r="B93" s="2887">
        <f t="shared" si="2"/>
        <v>1</v>
      </c>
      <c r="C93" s="2887" t="s">
        <v>10466</v>
      </c>
      <c r="D93" s="2887" t="s">
        <v>5075</v>
      </c>
      <c r="E93" s="2848" t="s">
        <v>5054</v>
      </c>
      <c r="F93" s="2887">
        <v>24.0</v>
      </c>
      <c r="G93" s="2887">
        <v>15.0</v>
      </c>
      <c r="H93" s="2887" t="s">
        <v>24</v>
      </c>
      <c r="I93" s="2848" t="s">
        <v>5979</v>
      </c>
      <c r="J93" s="2848" t="s">
        <v>41</v>
      </c>
      <c r="K93" s="2888" t="s">
        <v>10659</v>
      </c>
      <c r="L93" s="2889" t="str">
        <f t="shared" si="4"/>
        <v>#VALUE!</v>
      </c>
      <c r="M93" s="2890" t="str">
        <f t="shared" si="3"/>
        <v>#VALUE!</v>
      </c>
      <c r="N93" s="2891" t="s">
        <v>10529</v>
      </c>
      <c r="O93" s="2892"/>
      <c r="P93" s="2893">
        <v>45671.0</v>
      </c>
      <c r="Q93" s="2892"/>
      <c r="R93" s="2892"/>
      <c r="S93" s="711"/>
      <c r="T93" s="711"/>
      <c r="U93" s="711"/>
      <c r="V93" s="711"/>
      <c r="W93" s="711"/>
      <c r="X93" s="711"/>
      <c r="Y93" s="711"/>
      <c r="Z93" s="711"/>
    </row>
    <row r="94">
      <c r="A94" s="2846">
        <f t="shared" si="5"/>
        <v>54</v>
      </c>
      <c r="B94" s="2846">
        <f t="shared" si="2"/>
        <v>1</v>
      </c>
      <c r="C94" s="2865" t="s">
        <v>10466</v>
      </c>
      <c r="D94" s="2865" t="s">
        <v>5075</v>
      </c>
      <c r="E94" s="2867" t="s">
        <v>10660</v>
      </c>
      <c r="F94" s="2865">
        <v>24.0</v>
      </c>
      <c r="G94" s="2865">
        <v>19.0</v>
      </c>
      <c r="H94" s="2865" t="s">
        <v>288</v>
      </c>
      <c r="I94" s="2865">
        <v>72.0</v>
      </c>
      <c r="J94" s="2867" t="s">
        <v>5388</v>
      </c>
      <c r="K94" s="2876" t="s">
        <v>10661</v>
      </c>
      <c r="L94" s="2862" t="str">
        <f t="shared" si="4"/>
        <v>#VALUE!</v>
      </c>
      <c r="M94" s="2852" t="str">
        <f t="shared" si="3"/>
        <v>#VALUE!</v>
      </c>
      <c r="N94" s="2853" t="s">
        <v>10529</v>
      </c>
      <c r="O94" s="2854"/>
      <c r="P94" s="2870">
        <v>45671.0</v>
      </c>
      <c r="Q94" s="2854"/>
      <c r="R94" s="2854"/>
    </row>
  </sheetData>
  <autoFilter ref="$A$2:$Z$94">
    <filterColumn colId="13">
      <filters>
        <filter val="Chung"/>
      </filters>
    </filterColumn>
  </autoFilter>
  <dataValidations>
    <dataValidation type="list" allowBlank="1" showErrorMessage="1" sqref="N3:N94">
      <formula1>"Độc quyền,Đã bán,Chéo,Chung,CĐT thu căn"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7.78"/>
    <col customWidth="1" min="2" max="2" width="22.22"/>
    <col customWidth="1" min="3" max="3" width="34.67"/>
    <col customWidth="1" min="4" max="4" width="19.0"/>
    <col customWidth="1" min="5" max="5" width="54.22"/>
    <col customWidth="1" min="6" max="6" width="54.0"/>
    <col customWidth="1" min="7" max="7" width="47.78"/>
    <col customWidth="1" min="8" max="8" width="48.11"/>
  </cols>
  <sheetData>
    <row r="1" ht="62.25" customHeight="1">
      <c r="A1" s="2898" t="s">
        <v>10662</v>
      </c>
    </row>
    <row r="2" ht="36.0" customHeight="1">
      <c r="A2" s="1258"/>
      <c r="B2" s="1258"/>
      <c r="C2" s="2899" t="s">
        <v>10663</v>
      </c>
      <c r="D2" s="2900"/>
      <c r="E2" s="1258"/>
    </row>
    <row r="3" ht="36.75" customHeight="1">
      <c r="A3" s="1258"/>
      <c r="B3" s="1258"/>
      <c r="C3" s="295"/>
      <c r="D3" s="295"/>
      <c r="E3" s="295"/>
    </row>
    <row r="4" ht="47.25" customHeight="1">
      <c r="A4" s="1258"/>
      <c r="B4" s="1258"/>
      <c r="C4" s="2901" t="s">
        <v>10664</v>
      </c>
      <c r="D4" s="2901" t="s">
        <v>10665</v>
      </c>
      <c r="E4" s="2901" t="s">
        <v>10666</v>
      </c>
    </row>
    <row r="5">
      <c r="A5" s="2902" t="s">
        <v>2</v>
      </c>
      <c r="B5" s="2903" t="s">
        <v>10392</v>
      </c>
      <c r="C5" s="2903" t="s">
        <v>10667</v>
      </c>
      <c r="D5" s="2903" t="s">
        <v>10667</v>
      </c>
      <c r="E5" s="2903" t="s">
        <v>10667</v>
      </c>
    </row>
    <row r="6">
      <c r="A6" s="2904">
        <v>1.0</v>
      </c>
      <c r="B6" s="2905" t="s">
        <v>10668</v>
      </c>
      <c r="C6" s="2906">
        <v>0.05</v>
      </c>
      <c r="D6" s="2906">
        <v>0.05</v>
      </c>
      <c r="E6" s="2906">
        <v>0.04</v>
      </c>
    </row>
    <row r="7">
      <c r="A7" s="2904">
        <v>2.0</v>
      </c>
      <c r="B7" s="2905" t="s">
        <v>10669</v>
      </c>
      <c r="C7" s="2906">
        <v>0.14</v>
      </c>
      <c r="D7" s="2906">
        <v>0.14</v>
      </c>
      <c r="E7" s="2906">
        <v>0.13</v>
      </c>
    </row>
    <row r="8">
      <c r="A8" s="2907">
        <v>3.0</v>
      </c>
      <c r="B8" s="2905" t="s">
        <v>10670</v>
      </c>
      <c r="C8" s="2908" t="s">
        <v>10671</v>
      </c>
      <c r="D8" s="2908" t="s">
        <v>10671</v>
      </c>
      <c r="E8" s="2908" t="s">
        <v>10671</v>
      </c>
    </row>
    <row r="9">
      <c r="A9" s="598"/>
      <c r="B9" s="2905" t="s">
        <v>10672</v>
      </c>
      <c r="C9" s="2908" t="s">
        <v>10673</v>
      </c>
      <c r="D9" s="2908" t="s">
        <v>10673</v>
      </c>
      <c r="E9" s="2908" t="s">
        <v>10673</v>
      </c>
    </row>
    <row r="10">
      <c r="A10" s="2904">
        <v>4.0</v>
      </c>
      <c r="B10" s="2905" t="s">
        <v>10674</v>
      </c>
      <c r="C10" s="2909" t="s">
        <v>10675</v>
      </c>
      <c r="D10" s="2909" t="s">
        <v>10675</v>
      </c>
      <c r="E10" s="2909" t="s">
        <v>10675</v>
      </c>
    </row>
    <row r="11">
      <c r="A11" s="2904">
        <v>5.0</v>
      </c>
      <c r="B11" s="2905" t="s">
        <v>10676</v>
      </c>
      <c r="C11" s="2906">
        <v>0.01</v>
      </c>
      <c r="D11" s="2910">
        <v>0.0</v>
      </c>
      <c r="E11" s="2911">
        <v>0.0</v>
      </c>
    </row>
    <row r="12">
      <c r="A12" s="2904">
        <v>6.0</v>
      </c>
      <c r="B12" s="2905" t="s">
        <v>10677</v>
      </c>
      <c r="C12" s="2910" t="s">
        <v>10678</v>
      </c>
      <c r="D12" s="2910" t="s">
        <v>10678</v>
      </c>
      <c r="E12" s="2910" t="s">
        <v>10678</v>
      </c>
    </row>
    <row r="15" ht="53.25" customHeight="1">
      <c r="A15" s="2912" t="s">
        <v>10679</v>
      </c>
      <c r="B15" s="2"/>
      <c r="C15" s="2"/>
      <c r="D15" s="2"/>
      <c r="E15" s="2"/>
      <c r="F15" s="2"/>
      <c r="G15" s="2"/>
      <c r="H15" s="3"/>
      <c r="I15" s="755"/>
      <c r="J15" s="755"/>
      <c r="K15" s="755"/>
      <c r="L15" s="755"/>
      <c r="M15" s="755"/>
      <c r="N15" s="755"/>
      <c r="O15" s="755"/>
      <c r="P15" s="755"/>
      <c r="Q15" s="755"/>
      <c r="R15" s="755"/>
      <c r="S15" s="755"/>
      <c r="T15" s="755"/>
      <c r="U15" s="755"/>
      <c r="V15" s="755"/>
      <c r="W15" s="755"/>
      <c r="X15" s="755"/>
      <c r="Y15" s="755"/>
    </row>
    <row r="16" ht="47.25" customHeight="1">
      <c r="A16" s="2913"/>
      <c r="B16" s="3"/>
      <c r="C16" s="2914" t="s">
        <v>10680</v>
      </c>
      <c r="D16" s="2"/>
      <c r="E16" s="2"/>
      <c r="F16" s="3"/>
      <c r="G16" s="2915" t="s">
        <v>5737</v>
      </c>
      <c r="H16" s="3"/>
      <c r="I16" s="755"/>
      <c r="J16" s="755"/>
      <c r="K16" s="755"/>
      <c r="L16" s="755"/>
      <c r="M16" s="755"/>
      <c r="N16" s="755"/>
      <c r="O16" s="755"/>
      <c r="P16" s="755"/>
      <c r="Q16" s="755"/>
      <c r="R16" s="755"/>
      <c r="S16" s="755"/>
      <c r="T16" s="755"/>
      <c r="U16" s="755"/>
      <c r="V16" s="755"/>
      <c r="W16" s="755"/>
      <c r="X16" s="755"/>
      <c r="Y16" s="755"/>
    </row>
    <row r="17" ht="60.0" customHeight="1">
      <c r="A17" s="2916" t="s">
        <v>2</v>
      </c>
      <c r="B17" s="2916" t="s">
        <v>10681</v>
      </c>
      <c r="C17" s="2917" t="s">
        <v>10682</v>
      </c>
      <c r="D17" s="3"/>
      <c r="E17" s="2916" t="s">
        <v>10683</v>
      </c>
      <c r="F17" s="2918" t="s">
        <v>10684</v>
      </c>
      <c r="G17" s="2916" t="s">
        <v>10685</v>
      </c>
      <c r="H17" s="2918" t="s">
        <v>10684</v>
      </c>
      <c r="I17" s="2919"/>
      <c r="J17" s="2919"/>
      <c r="K17" s="2919"/>
      <c r="L17" s="2919"/>
      <c r="M17" s="2919"/>
      <c r="N17" s="2919"/>
      <c r="O17" s="2919"/>
      <c r="P17" s="2919"/>
      <c r="Q17" s="2919"/>
      <c r="R17" s="2919"/>
      <c r="S17" s="2919"/>
      <c r="T17" s="2919"/>
      <c r="U17" s="2919"/>
      <c r="V17" s="2919"/>
      <c r="W17" s="2919"/>
      <c r="X17" s="2919"/>
      <c r="Y17" s="2919"/>
    </row>
    <row r="18" ht="42.75" customHeight="1">
      <c r="A18" s="2920">
        <v>1.0</v>
      </c>
      <c r="B18" s="2921" t="s">
        <v>10686</v>
      </c>
      <c r="C18" s="2922" t="s">
        <v>10687</v>
      </c>
      <c r="D18" s="3"/>
      <c r="E18" s="970" t="s">
        <v>10688</v>
      </c>
      <c r="F18" s="2923" t="s">
        <v>10689</v>
      </c>
      <c r="G18" s="2924" t="s">
        <v>10690</v>
      </c>
      <c r="H18" s="2925" t="s">
        <v>10691</v>
      </c>
      <c r="I18" s="755"/>
      <c r="J18" s="755"/>
      <c r="K18" s="755"/>
      <c r="L18" s="755"/>
      <c r="M18" s="755"/>
      <c r="N18" s="755"/>
      <c r="O18" s="755"/>
      <c r="P18" s="755"/>
      <c r="Q18" s="755"/>
      <c r="R18" s="755"/>
      <c r="S18" s="755"/>
      <c r="T18" s="755"/>
      <c r="U18" s="755"/>
      <c r="V18" s="755"/>
      <c r="W18" s="755"/>
      <c r="X18" s="755"/>
      <c r="Y18" s="755"/>
    </row>
    <row r="19" ht="42.75" customHeight="1">
      <c r="A19" s="2920">
        <v>2.0</v>
      </c>
      <c r="B19" s="2921" t="s">
        <v>10692</v>
      </c>
      <c r="C19" s="2922" t="s">
        <v>10693</v>
      </c>
      <c r="D19" s="3"/>
      <c r="E19" s="970" t="s">
        <v>10694</v>
      </c>
      <c r="F19" s="2923" t="s">
        <v>10695</v>
      </c>
      <c r="G19" s="2924" t="s">
        <v>10696</v>
      </c>
      <c r="H19" s="2925" t="s">
        <v>10697</v>
      </c>
      <c r="I19" s="755"/>
      <c r="J19" s="755"/>
      <c r="K19" s="755"/>
      <c r="L19" s="755"/>
      <c r="M19" s="755"/>
      <c r="N19" s="755"/>
      <c r="O19" s="755"/>
      <c r="P19" s="755"/>
      <c r="Q19" s="755"/>
      <c r="R19" s="755"/>
      <c r="S19" s="755"/>
      <c r="T19" s="755"/>
      <c r="U19" s="755"/>
      <c r="V19" s="755"/>
      <c r="W19" s="755"/>
      <c r="X19" s="755"/>
      <c r="Y19" s="755"/>
    </row>
    <row r="20" ht="42.75" customHeight="1">
      <c r="A20" s="2920">
        <v>3.0</v>
      </c>
      <c r="B20" s="2921" t="s">
        <v>10669</v>
      </c>
      <c r="C20" s="2922" t="s">
        <v>10698</v>
      </c>
      <c r="D20" s="3"/>
      <c r="E20" s="970" t="s">
        <v>10699</v>
      </c>
      <c r="F20" s="2923" t="s">
        <v>10700</v>
      </c>
      <c r="G20" s="2924" t="s">
        <v>10701</v>
      </c>
      <c r="H20" s="2925" t="s">
        <v>10702</v>
      </c>
      <c r="I20" s="755"/>
      <c r="J20" s="755"/>
      <c r="K20" s="755"/>
      <c r="L20" s="755"/>
      <c r="M20" s="755"/>
      <c r="N20" s="755"/>
      <c r="O20" s="755"/>
      <c r="P20" s="755"/>
      <c r="Q20" s="755"/>
      <c r="R20" s="755"/>
      <c r="S20" s="755"/>
      <c r="T20" s="755"/>
      <c r="U20" s="755"/>
      <c r="V20" s="755"/>
      <c r="W20" s="755"/>
      <c r="X20" s="755"/>
      <c r="Y20" s="755"/>
    </row>
    <row r="21" ht="42.75" customHeight="1">
      <c r="A21" s="2920">
        <v>4.0</v>
      </c>
      <c r="B21" s="2921" t="s">
        <v>10668</v>
      </c>
      <c r="C21" s="2922" t="s">
        <v>10703</v>
      </c>
      <c r="D21" s="3"/>
      <c r="E21" s="970" t="s">
        <v>10704</v>
      </c>
      <c r="F21" s="2923" t="s">
        <v>10705</v>
      </c>
      <c r="G21" s="2924" t="s">
        <v>10706</v>
      </c>
      <c r="H21" s="2925" t="s">
        <v>10707</v>
      </c>
      <c r="I21" s="755"/>
      <c r="J21" s="755"/>
      <c r="K21" s="755"/>
      <c r="L21" s="755"/>
      <c r="M21" s="755"/>
      <c r="N21" s="755"/>
      <c r="O21" s="755"/>
      <c r="P21" s="755"/>
      <c r="Q21" s="755"/>
      <c r="R21" s="755"/>
      <c r="S21" s="755"/>
      <c r="T21" s="755"/>
      <c r="U21" s="755"/>
      <c r="V21" s="755"/>
      <c r="W21" s="755"/>
      <c r="X21" s="755"/>
      <c r="Y21" s="755"/>
    </row>
    <row r="22" ht="42.75" customHeight="1">
      <c r="A22" s="2920">
        <v>5.0</v>
      </c>
      <c r="B22" s="2921" t="s">
        <v>10677</v>
      </c>
      <c r="C22" s="2922" t="s">
        <v>10708</v>
      </c>
      <c r="D22" s="3"/>
      <c r="E22" s="970" t="s">
        <v>10709</v>
      </c>
      <c r="F22" s="2923" t="s">
        <v>10710</v>
      </c>
      <c r="G22" s="2924" t="s">
        <v>10711</v>
      </c>
      <c r="H22" s="2925" t="s">
        <v>10712</v>
      </c>
      <c r="I22" s="755"/>
      <c r="J22" s="755"/>
      <c r="K22" s="755"/>
      <c r="L22" s="755"/>
      <c r="M22" s="755"/>
      <c r="N22" s="755"/>
      <c r="O22" s="755"/>
      <c r="P22" s="755"/>
      <c r="Q22" s="755"/>
      <c r="R22" s="755"/>
      <c r="S22" s="755"/>
      <c r="T22" s="755"/>
      <c r="U22" s="755"/>
      <c r="V22" s="755"/>
      <c r="W22" s="755"/>
      <c r="X22" s="755"/>
      <c r="Y22" s="755"/>
    </row>
    <row r="23" ht="42.75" customHeight="1">
      <c r="A23" s="2920">
        <v>6.0</v>
      </c>
      <c r="B23" s="2926" t="s">
        <v>10713</v>
      </c>
      <c r="C23" s="2922" t="s">
        <v>10714</v>
      </c>
      <c r="D23" s="3"/>
      <c r="E23" s="970" t="s">
        <v>10714</v>
      </c>
      <c r="F23" s="2923" t="s">
        <v>10714</v>
      </c>
      <c r="G23" s="2924" t="s">
        <v>10714</v>
      </c>
      <c r="H23" s="2925" t="s">
        <v>10714</v>
      </c>
      <c r="I23" s="755"/>
      <c r="J23" s="755"/>
      <c r="K23" s="755"/>
      <c r="L23" s="755"/>
      <c r="M23" s="755"/>
      <c r="N23" s="755"/>
      <c r="O23" s="755"/>
      <c r="P23" s="755"/>
      <c r="Q23" s="755"/>
      <c r="R23" s="755"/>
      <c r="S23" s="755"/>
      <c r="T23" s="755"/>
      <c r="U23" s="755"/>
      <c r="V23" s="755"/>
      <c r="W23" s="755"/>
      <c r="X23" s="755"/>
      <c r="Y23" s="755"/>
    </row>
    <row r="24" ht="42.75" customHeight="1">
      <c r="A24" s="2920">
        <v>7.0</v>
      </c>
      <c r="B24" s="2921" t="s">
        <v>10449</v>
      </c>
      <c r="C24" s="2927">
        <v>0.01</v>
      </c>
      <c r="D24" s="3"/>
      <c r="E24" s="970" t="s">
        <v>10715</v>
      </c>
      <c r="F24" s="2923" t="s">
        <v>10715</v>
      </c>
      <c r="G24" s="2928">
        <v>0.01</v>
      </c>
      <c r="H24" s="2929">
        <v>0.01</v>
      </c>
      <c r="I24" s="755"/>
      <c r="J24" s="755"/>
      <c r="K24" s="755"/>
      <c r="L24" s="755"/>
      <c r="M24" s="755"/>
      <c r="N24" s="755"/>
      <c r="O24" s="755"/>
      <c r="P24" s="755"/>
      <c r="Q24" s="755"/>
      <c r="R24" s="755"/>
      <c r="S24" s="755"/>
      <c r="T24" s="755"/>
      <c r="U24" s="755"/>
      <c r="V24" s="755"/>
      <c r="W24" s="755"/>
      <c r="X24" s="755"/>
      <c r="Y24" s="755"/>
    </row>
    <row r="25" ht="42.75" customHeight="1">
      <c r="A25" s="2920">
        <v>8.0</v>
      </c>
      <c r="B25" s="2921" t="s">
        <v>10716</v>
      </c>
      <c r="C25" s="2930">
        <v>0.003</v>
      </c>
      <c r="D25" s="3"/>
      <c r="E25" s="2931">
        <v>0.003</v>
      </c>
      <c r="F25" s="2932">
        <v>0.003</v>
      </c>
      <c r="G25" s="2933">
        <v>0.003</v>
      </c>
      <c r="H25" s="2934">
        <v>0.003</v>
      </c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Y25" s="755"/>
    </row>
    <row r="26" ht="60.0" customHeight="1">
      <c r="A26" s="2935" t="s">
        <v>10717</v>
      </c>
    </row>
    <row r="27" ht="39.75" customHeight="1">
      <c r="A27" s="711"/>
      <c r="B27" s="711"/>
      <c r="C27" s="2936" t="s">
        <v>5682</v>
      </c>
      <c r="E27" s="2936" t="s">
        <v>10718</v>
      </c>
      <c r="F27" s="2936" t="s">
        <v>10718</v>
      </c>
    </row>
    <row r="28" ht="55.5" customHeight="1">
      <c r="A28" s="2916" t="s">
        <v>2</v>
      </c>
      <c r="B28" s="2916" t="s">
        <v>10681</v>
      </c>
      <c r="C28" s="2937" t="s">
        <v>10719</v>
      </c>
      <c r="D28" s="3"/>
      <c r="E28" s="2918" t="s">
        <v>10720</v>
      </c>
      <c r="F28" s="2918" t="s">
        <v>10721</v>
      </c>
    </row>
    <row r="29" ht="44.25" customHeight="1">
      <c r="A29" s="2920">
        <v>1.0</v>
      </c>
      <c r="B29" s="2921" t="s">
        <v>10686</v>
      </c>
      <c r="C29" s="2922" t="s">
        <v>10722</v>
      </c>
      <c r="D29" s="3"/>
      <c r="E29" s="970" t="s">
        <v>10723</v>
      </c>
      <c r="F29" s="970" t="s">
        <v>10724</v>
      </c>
    </row>
    <row r="30" ht="44.25" customHeight="1">
      <c r="A30" s="2938">
        <v>2.0</v>
      </c>
      <c r="B30" s="2921" t="s">
        <v>10669</v>
      </c>
      <c r="C30" s="2939" t="s">
        <v>10725</v>
      </c>
      <c r="D30" s="3"/>
      <c r="E30" s="2924" t="s">
        <v>10726</v>
      </c>
      <c r="F30" s="890" t="s">
        <v>10727</v>
      </c>
    </row>
    <row r="31" ht="44.25" customHeight="1">
      <c r="A31" s="2938">
        <v>3.0</v>
      </c>
      <c r="B31" s="2926" t="s">
        <v>10713</v>
      </c>
      <c r="C31" s="2922" t="s">
        <v>10714</v>
      </c>
      <c r="D31" s="3"/>
      <c r="E31" s="2924" t="s">
        <v>10714</v>
      </c>
      <c r="F31" s="2924" t="s">
        <v>10714</v>
      </c>
    </row>
    <row r="32" ht="44.25" customHeight="1">
      <c r="A32" s="2938">
        <v>4.0</v>
      </c>
      <c r="B32" s="2940" t="s">
        <v>10728</v>
      </c>
      <c r="C32" s="2927">
        <v>0.01</v>
      </c>
      <c r="D32" s="3"/>
      <c r="E32" s="2928">
        <v>0.01</v>
      </c>
      <c r="F32" s="2928">
        <v>0.01</v>
      </c>
    </row>
    <row r="33" ht="44.25" customHeight="1">
      <c r="A33" s="2938">
        <v>5.0</v>
      </c>
      <c r="B33" s="2921" t="s">
        <v>10716</v>
      </c>
      <c r="C33" s="2941" t="s">
        <v>10729</v>
      </c>
      <c r="E33" s="970" t="s">
        <v>10715</v>
      </c>
      <c r="F33" s="970" t="s">
        <v>10715</v>
      </c>
    </row>
  </sheetData>
  <mergeCells count="24">
    <mergeCell ref="A1:E1"/>
    <mergeCell ref="C2:D2"/>
    <mergeCell ref="A8:A9"/>
    <mergeCell ref="A15:H15"/>
    <mergeCell ref="A16:B16"/>
    <mergeCell ref="C16:F16"/>
    <mergeCell ref="G16:H16"/>
    <mergeCell ref="C17:D17"/>
    <mergeCell ref="C18:D18"/>
    <mergeCell ref="C19:D19"/>
    <mergeCell ref="C20:D20"/>
    <mergeCell ref="C21:D21"/>
    <mergeCell ref="C22:D22"/>
    <mergeCell ref="C23:D23"/>
    <mergeCell ref="C31:D31"/>
    <mergeCell ref="C32:D32"/>
    <mergeCell ref="C33:D33"/>
    <mergeCell ref="C24:D24"/>
    <mergeCell ref="C25:D25"/>
    <mergeCell ref="A26:F26"/>
    <mergeCell ref="C27:D27"/>
    <mergeCell ref="C28:D28"/>
    <mergeCell ref="C29:D29"/>
    <mergeCell ref="C30:D30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7.22"/>
    <col customWidth="1" min="2" max="2" width="34.56"/>
    <col customWidth="1" min="3" max="4" width="78.56"/>
    <col customWidth="1" min="5" max="5" width="20.56"/>
    <col customWidth="1" min="6" max="6" width="38.33"/>
    <col customWidth="1" min="7" max="7" width="69.44"/>
  </cols>
  <sheetData>
    <row r="1" ht="63.75" customHeight="1">
      <c r="A1" s="2942" t="s">
        <v>10730</v>
      </c>
      <c r="B1" s="2"/>
      <c r="C1" s="2"/>
      <c r="D1" s="3"/>
      <c r="E1" s="2943" t="s">
        <v>10731</v>
      </c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1.0" customHeight="1">
      <c r="A2" s="2944"/>
      <c r="B2" s="2945"/>
      <c r="C2" s="2944" t="s">
        <v>10732</v>
      </c>
      <c r="D2" s="2944" t="s">
        <v>10733</v>
      </c>
      <c r="E2" s="2944" t="s">
        <v>10734</v>
      </c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1.0" customHeight="1">
      <c r="A3" s="2946" t="s">
        <v>2</v>
      </c>
      <c r="B3" s="2946" t="s">
        <v>10735</v>
      </c>
      <c r="C3" s="2946" t="s">
        <v>10736</v>
      </c>
      <c r="D3" s="2947" t="s">
        <v>10737</v>
      </c>
      <c r="E3" s="2946" t="s">
        <v>2</v>
      </c>
      <c r="F3" s="2946" t="s">
        <v>10735</v>
      </c>
      <c r="G3" s="2946" t="s">
        <v>10736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71.25" customHeight="1">
      <c r="A4" s="2948">
        <v>1.0</v>
      </c>
      <c r="B4" s="2949" t="s">
        <v>10738</v>
      </c>
      <c r="C4" s="2950" t="s">
        <v>10739</v>
      </c>
      <c r="D4" s="2951" t="s">
        <v>10740</v>
      </c>
      <c r="E4" s="2948">
        <v>1.0</v>
      </c>
      <c r="F4" s="2949" t="s">
        <v>10738</v>
      </c>
      <c r="G4" s="2950" t="s">
        <v>10741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6.25" customHeight="1">
      <c r="A5" s="2952">
        <v>2.0</v>
      </c>
      <c r="B5" s="2953" t="s">
        <v>10742</v>
      </c>
      <c r="C5" s="2950" t="s">
        <v>10743</v>
      </c>
      <c r="D5" s="2951" t="s">
        <v>10744</v>
      </c>
      <c r="E5" s="2954">
        <v>2.0</v>
      </c>
      <c r="F5" s="2953" t="s">
        <v>6072</v>
      </c>
      <c r="G5" s="2955" t="s">
        <v>10745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6.25" customHeight="1">
      <c r="A6" s="2952">
        <v>3.0</v>
      </c>
      <c r="B6" s="2953" t="s">
        <v>6072</v>
      </c>
      <c r="C6" s="2955" t="s">
        <v>10746</v>
      </c>
      <c r="D6" s="2956" t="s">
        <v>10747</v>
      </c>
      <c r="E6" s="2948">
        <v>3.0</v>
      </c>
      <c r="F6" s="2953" t="s">
        <v>10748</v>
      </c>
      <c r="G6" s="2957" t="s">
        <v>10749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6.25" customHeight="1">
      <c r="A7" s="2952">
        <v>4.0</v>
      </c>
      <c r="B7" s="2953" t="s">
        <v>10750</v>
      </c>
      <c r="C7" s="2955" t="s">
        <v>10751</v>
      </c>
      <c r="D7" s="2956" t="s">
        <v>10752</v>
      </c>
      <c r="E7" s="2954">
        <v>4.0</v>
      </c>
      <c r="F7" s="2953" t="s">
        <v>10753</v>
      </c>
      <c r="G7" s="2957" t="s">
        <v>10754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6.25" customHeight="1">
      <c r="A8" s="2952">
        <v>5.0</v>
      </c>
      <c r="B8" s="2953" t="s">
        <v>10748</v>
      </c>
      <c r="C8" s="2957" t="s">
        <v>10749</v>
      </c>
      <c r="D8" s="1938" t="s">
        <v>10749</v>
      </c>
      <c r="E8" s="2948">
        <v>5.0</v>
      </c>
      <c r="F8" s="2958" t="s">
        <v>10755</v>
      </c>
      <c r="G8" s="2959" t="s">
        <v>10756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6.25" customHeight="1">
      <c r="A9" s="2952">
        <v>6.0</v>
      </c>
      <c r="B9" s="2953" t="s">
        <v>10753</v>
      </c>
      <c r="C9" s="2957" t="s">
        <v>10754</v>
      </c>
      <c r="D9" s="1938" t="s">
        <v>10754</v>
      </c>
      <c r="E9" s="2954">
        <v>6.0</v>
      </c>
      <c r="F9" s="2953" t="s">
        <v>10716</v>
      </c>
      <c r="G9" s="2960" t="s">
        <v>10757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6.25" customHeight="1">
      <c r="A10" s="2952">
        <v>7.0</v>
      </c>
      <c r="B10" s="2953" t="s">
        <v>10758</v>
      </c>
      <c r="C10" s="2959" t="s">
        <v>10756</v>
      </c>
      <c r="D10" s="2961" t="s">
        <v>10756</v>
      </c>
      <c r="E10" s="2962"/>
      <c r="F10" s="320"/>
      <c r="G10" s="3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6.25" customHeight="1">
      <c r="A11" s="2952">
        <v>8.0</v>
      </c>
      <c r="B11" s="2953" t="s">
        <v>10716</v>
      </c>
      <c r="C11" s="2963" t="s">
        <v>10759</v>
      </c>
      <c r="D11" s="2964" t="s">
        <v>10759</v>
      </c>
      <c r="E11" s="1094"/>
      <c r="F11" s="385"/>
      <c r="G11" s="27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</sheetData>
  <mergeCells count="4">
    <mergeCell ref="A1:D1"/>
    <mergeCell ref="E1:G1"/>
    <mergeCell ref="E2:G2"/>
    <mergeCell ref="E10:G1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2021-07-05T02:05:57Z</dcterms:created>
  <dc:creator>Admin</dc:creator>
</cp:coreProperties>
</file>